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X:\Agency_Files\Outcomes\Risk_Eval_Air_Mod\_Air_Risk_Evaluation\R\R_Camp\Intro to R\RCamp\data\messy_data\"/>
    </mc:Choice>
  </mc:AlternateContent>
  <bookViews>
    <workbookView xWindow="0" yWindow="0" windowWidth="28800" windowHeight="12000" activeTab="1"/>
  </bookViews>
  <sheets>
    <sheet name="Sheet1" sheetId="1" r:id="rId1"/>
    <sheet name="PTE - Pollutant Summary" sheetId="2" r:id="rId2"/>
    <sheet name="PTE - EU Summary" sheetId="3" r:id="rId3"/>
    <sheet name="PTE - Segment Emissions Calcs" sheetId="4" r:id="rId4"/>
  </sheets>
  <calcPr calcId="162913" calcMode="manual" calcCompleted="0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113" i="4" l="1"/>
  <c r="P113" i="4"/>
  <c r="O113" i="4"/>
  <c r="M113" i="4"/>
  <c r="K113" i="4"/>
  <c r="I113" i="4"/>
  <c r="F113" i="4"/>
  <c r="E113" i="4"/>
  <c r="Q112" i="4"/>
  <c r="P112" i="4"/>
  <c r="O112" i="4"/>
  <c r="M112" i="4"/>
  <c r="K112" i="4"/>
  <c r="I112" i="4"/>
  <c r="F112" i="4"/>
  <c r="E112" i="4"/>
  <c r="Q111" i="4"/>
  <c r="P111" i="4"/>
  <c r="O111" i="4"/>
  <c r="M111" i="4"/>
  <c r="K111" i="4"/>
  <c r="I111" i="4"/>
  <c r="F111" i="4"/>
  <c r="E111" i="4"/>
  <c r="Q110" i="4"/>
  <c r="P110" i="4"/>
  <c r="O110" i="4"/>
  <c r="M110" i="4"/>
  <c r="K110" i="4"/>
  <c r="I110" i="4"/>
  <c r="F110" i="4"/>
  <c r="E110" i="4"/>
  <c r="Q109" i="4"/>
  <c r="P109" i="4"/>
  <c r="O109" i="4"/>
  <c r="M109" i="4"/>
  <c r="K109" i="4"/>
  <c r="I109" i="4"/>
  <c r="F109" i="4"/>
  <c r="E109" i="4"/>
  <c r="Q108" i="4"/>
  <c r="P108" i="4"/>
  <c r="O108" i="4"/>
  <c r="M108" i="4"/>
  <c r="K108" i="4"/>
  <c r="I108" i="4"/>
  <c r="F108" i="4"/>
  <c r="E108" i="4"/>
  <c r="Q107" i="4"/>
  <c r="P107" i="4"/>
  <c r="O107" i="4"/>
  <c r="M107" i="4"/>
  <c r="K107" i="4"/>
  <c r="I107" i="4"/>
  <c r="F107" i="4"/>
  <c r="E107" i="4"/>
  <c r="Q106" i="4"/>
  <c r="P106" i="4"/>
  <c r="O106" i="4"/>
  <c r="M106" i="4"/>
  <c r="K106" i="4"/>
  <c r="I106" i="4"/>
  <c r="F106" i="4"/>
  <c r="E106" i="4"/>
  <c r="Q105" i="4"/>
  <c r="P105" i="4"/>
  <c r="O105" i="4"/>
  <c r="M105" i="4"/>
  <c r="K105" i="4"/>
  <c r="I105" i="4"/>
  <c r="F105" i="4"/>
  <c r="E105" i="4"/>
  <c r="Q104" i="4"/>
  <c r="P104" i="4"/>
  <c r="O104" i="4"/>
  <c r="M104" i="4"/>
  <c r="K104" i="4"/>
  <c r="I104" i="4"/>
  <c r="F104" i="4"/>
  <c r="E104" i="4"/>
  <c r="Q103" i="4"/>
  <c r="P103" i="4"/>
  <c r="O103" i="4"/>
  <c r="M103" i="4"/>
  <c r="K103" i="4"/>
  <c r="I103" i="4"/>
  <c r="F103" i="4"/>
  <c r="E103" i="4"/>
  <c r="Q102" i="4"/>
  <c r="P102" i="4"/>
  <c r="O102" i="4"/>
  <c r="M102" i="4"/>
  <c r="K102" i="4"/>
  <c r="I102" i="4"/>
  <c r="F102" i="4"/>
  <c r="E102" i="4"/>
  <c r="Q101" i="4"/>
  <c r="P101" i="4"/>
  <c r="O101" i="4"/>
  <c r="M101" i="4"/>
  <c r="K101" i="4"/>
  <c r="I101" i="4"/>
  <c r="F101" i="4"/>
  <c r="E101" i="4"/>
  <c r="Q100" i="4"/>
  <c r="P100" i="4"/>
  <c r="O100" i="4"/>
  <c r="M100" i="4"/>
  <c r="K100" i="4"/>
  <c r="I100" i="4"/>
  <c r="F100" i="4"/>
  <c r="E100" i="4"/>
  <c r="Q99" i="4"/>
  <c r="P99" i="4"/>
  <c r="O99" i="4"/>
  <c r="M99" i="4"/>
  <c r="K99" i="4"/>
  <c r="I99" i="4"/>
  <c r="F99" i="4"/>
  <c r="E99" i="4"/>
  <c r="Q98" i="4"/>
  <c r="P98" i="4"/>
  <c r="O98" i="4"/>
  <c r="M98" i="4"/>
  <c r="K98" i="4"/>
  <c r="I98" i="4"/>
  <c r="F98" i="4"/>
  <c r="E98" i="4"/>
  <c r="Q97" i="4"/>
  <c r="P97" i="4"/>
  <c r="O97" i="4"/>
  <c r="M97" i="4"/>
  <c r="K97" i="4"/>
  <c r="I97" i="4"/>
  <c r="F97" i="4"/>
  <c r="E97" i="4"/>
  <c r="Q96" i="4"/>
  <c r="P96" i="4"/>
  <c r="O96" i="4"/>
  <c r="M96" i="4"/>
  <c r="K96" i="4"/>
  <c r="I96" i="4"/>
  <c r="F96" i="4"/>
  <c r="E96" i="4"/>
  <c r="Q95" i="4"/>
  <c r="P95" i="4"/>
  <c r="O95" i="4"/>
  <c r="M95" i="4"/>
  <c r="K95" i="4"/>
  <c r="I95" i="4"/>
  <c r="F95" i="4"/>
  <c r="E95" i="4"/>
  <c r="Q94" i="4"/>
  <c r="P94" i="4"/>
  <c r="O94" i="4"/>
  <c r="M94" i="4"/>
  <c r="K94" i="4"/>
  <c r="I94" i="4"/>
  <c r="F94" i="4"/>
  <c r="E94" i="4"/>
  <c r="Q93" i="4"/>
  <c r="P93" i="4"/>
  <c r="O93" i="4"/>
  <c r="M93" i="4"/>
  <c r="K93" i="4"/>
  <c r="I93" i="4"/>
  <c r="F93" i="4"/>
  <c r="E93" i="4"/>
  <c r="Q92" i="4"/>
  <c r="P92" i="4"/>
  <c r="O92" i="4"/>
  <c r="M92" i="4"/>
  <c r="K92" i="4"/>
  <c r="I92" i="4"/>
  <c r="F92" i="4"/>
  <c r="E92" i="4"/>
  <c r="Q91" i="4"/>
  <c r="P91" i="4"/>
  <c r="O91" i="4"/>
  <c r="M91" i="4"/>
  <c r="K91" i="4"/>
  <c r="I91" i="4"/>
  <c r="F91" i="4"/>
  <c r="E91" i="4"/>
  <c r="Q90" i="4"/>
  <c r="P90" i="4"/>
  <c r="O90" i="4"/>
  <c r="M90" i="4"/>
  <c r="K90" i="4"/>
  <c r="I90" i="4"/>
  <c r="F90" i="4"/>
  <c r="E90" i="4"/>
  <c r="Q89" i="4"/>
  <c r="P89" i="4"/>
  <c r="O89" i="4"/>
  <c r="M89" i="4"/>
  <c r="K89" i="4"/>
  <c r="I89" i="4"/>
  <c r="F89" i="4"/>
  <c r="E89" i="4"/>
  <c r="Q88" i="4"/>
  <c r="P88" i="4"/>
  <c r="O88" i="4"/>
  <c r="M88" i="4"/>
  <c r="K88" i="4"/>
  <c r="I88" i="4"/>
  <c r="F88" i="4"/>
  <c r="E88" i="4"/>
  <c r="Q87" i="4"/>
  <c r="P87" i="4"/>
  <c r="O87" i="4"/>
  <c r="M87" i="4"/>
  <c r="K87" i="4"/>
  <c r="I87" i="4"/>
  <c r="F87" i="4"/>
  <c r="E87" i="4"/>
  <c r="Q86" i="4"/>
  <c r="P86" i="4"/>
  <c r="O86" i="4"/>
  <c r="M86" i="4"/>
  <c r="K86" i="4"/>
  <c r="I86" i="4"/>
  <c r="F86" i="4"/>
  <c r="E86" i="4"/>
  <c r="Q85" i="4"/>
  <c r="P85" i="4"/>
  <c r="O85" i="4"/>
  <c r="M85" i="4"/>
  <c r="K85" i="4"/>
  <c r="I85" i="4"/>
  <c r="F85" i="4"/>
  <c r="E85" i="4"/>
  <c r="Q84" i="4"/>
  <c r="P84" i="4"/>
  <c r="O84" i="4"/>
  <c r="M84" i="4"/>
  <c r="K84" i="4"/>
  <c r="I84" i="4"/>
  <c r="F84" i="4"/>
  <c r="E84" i="4"/>
  <c r="Q83" i="4"/>
  <c r="P83" i="4"/>
  <c r="O83" i="4"/>
  <c r="M83" i="4"/>
  <c r="K83" i="4"/>
  <c r="I83" i="4"/>
  <c r="F83" i="4"/>
  <c r="E83" i="4"/>
  <c r="Q82" i="4"/>
  <c r="P82" i="4"/>
  <c r="O82" i="4"/>
  <c r="M82" i="4"/>
  <c r="K82" i="4"/>
  <c r="I82" i="4"/>
  <c r="F82" i="4"/>
  <c r="E82" i="4"/>
  <c r="Q81" i="4"/>
  <c r="P81" i="4"/>
  <c r="O81" i="4"/>
  <c r="M81" i="4"/>
  <c r="K81" i="4"/>
  <c r="I81" i="4"/>
  <c r="F81" i="4"/>
  <c r="E81" i="4"/>
  <c r="Q80" i="4"/>
  <c r="P80" i="4"/>
  <c r="O80" i="4"/>
  <c r="M80" i="4"/>
  <c r="K80" i="4"/>
  <c r="I80" i="4"/>
  <c r="F80" i="4"/>
  <c r="E80" i="4"/>
  <c r="Q79" i="4"/>
  <c r="P79" i="4"/>
  <c r="O79" i="4"/>
  <c r="M79" i="4"/>
  <c r="K79" i="4"/>
  <c r="I79" i="4"/>
  <c r="F79" i="4"/>
  <c r="E79" i="4"/>
  <c r="Q78" i="4"/>
  <c r="P78" i="4"/>
  <c r="O78" i="4"/>
  <c r="M78" i="4"/>
  <c r="K78" i="4"/>
  <c r="I78" i="4"/>
  <c r="F78" i="4"/>
  <c r="E78" i="4"/>
  <c r="Q77" i="4"/>
  <c r="P77" i="4"/>
  <c r="O77" i="4"/>
  <c r="M77" i="4"/>
  <c r="K77" i="4"/>
  <c r="I77" i="4"/>
  <c r="F77" i="4"/>
  <c r="E77" i="4"/>
  <c r="Q76" i="4"/>
  <c r="P76" i="4"/>
  <c r="O76" i="4"/>
  <c r="M76" i="4"/>
  <c r="K76" i="4"/>
  <c r="I76" i="4"/>
  <c r="F76" i="4"/>
  <c r="E76" i="4"/>
  <c r="Q75" i="4"/>
  <c r="P75" i="4"/>
  <c r="O75" i="4"/>
  <c r="M75" i="4"/>
  <c r="K75" i="4"/>
  <c r="I75" i="4"/>
  <c r="F75" i="4"/>
  <c r="E75" i="4"/>
  <c r="Q74" i="4"/>
  <c r="P74" i="4"/>
  <c r="O74" i="4"/>
  <c r="M74" i="4"/>
  <c r="K74" i="4"/>
  <c r="I74" i="4"/>
  <c r="F74" i="4"/>
  <c r="E74" i="4"/>
  <c r="Q73" i="4"/>
  <c r="P73" i="4"/>
  <c r="O73" i="4"/>
  <c r="M73" i="4"/>
  <c r="K73" i="4"/>
  <c r="I73" i="4"/>
  <c r="F73" i="4"/>
  <c r="E73" i="4"/>
  <c r="Q72" i="4"/>
  <c r="P72" i="4"/>
  <c r="O72" i="4"/>
  <c r="M72" i="4"/>
  <c r="H72" i="4"/>
  <c r="F72" i="4"/>
  <c r="E72" i="4"/>
  <c r="Q71" i="4"/>
  <c r="P71" i="4"/>
  <c r="O71" i="4"/>
  <c r="M71" i="4"/>
  <c r="K71" i="4"/>
  <c r="I71" i="4"/>
  <c r="F71" i="4"/>
  <c r="E71" i="4"/>
  <c r="Q70" i="4"/>
  <c r="P70" i="4"/>
  <c r="O70" i="4"/>
  <c r="M70" i="4"/>
  <c r="K70" i="4"/>
  <c r="I70" i="4"/>
  <c r="F70" i="4"/>
  <c r="E70" i="4"/>
  <c r="Q69" i="4"/>
  <c r="P69" i="4"/>
  <c r="O69" i="4"/>
  <c r="M69" i="4"/>
  <c r="K69" i="4"/>
  <c r="I69" i="4"/>
  <c r="F69" i="4"/>
  <c r="E69" i="4"/>
  <c r="Q68" i="4"/>
  <c r="P68" i="4"/>
  <c r="O68" i="4"/>
  <c r="M68" i="4"/>
  <c r="K68" i="4"/>
  <c r="I68" i="4"/>
  <c r="F68" i="4"/>
  <c r="E68" i="4"/>
  <c r="Q67" i="4"/>
  <c r="P67" i="4"/>
  <c r="O67" i="4"/>
  <c r="M67" i="4"/>
  <c r="K67" i="4"/>
  <c r="I67" i="4"/>
  <c r="F67" i="4"/>
  <c r="E67" i="4"/>
  <c r="Q66" i="4"/>
  <c r="P66" i="4"/>
  <c r="O66" i="4"/>
  <c r="M66" i="4"/>
  <c r="I66" i="4"/>
  <c r="F66" i="4"/>
  <c r="E66" i="4"/>
  <c r="Q65" i="4"/>
  <c r="P65" i="4"/>
  <c r="O65" i="4"/>
  <c r="M65" i="4"/>
  <c r="K65" i="4"/>
  <c r="I65" i="4"/>
  <c r="F65" i="4"/>
  <c r="E65" i="4"/>
  <c r="Q64" i="4"/>
  <c r="P64" i="4"/>
  <c r="O64" i="4"/>
  <c r="M64" i="4"/>
  <c r="K64" i="4"/>
  <c r="I64" i="4"/>
  <c r="F64" i="4"/>
  <c r="E64" i="4"/>
  <c r="Q63" i="4"/>
  <c r="P63" i="4"/>
  <c r="O63" i="4"/>
  <c r="M63" i="4"/>
  <c r="K63" i="4"/>
  <c r="I63" i="4"/>
  <c r="F63" i="4"/>
  <c r="E63" i="4"/>
  <c r="Q62" i="4"/>
  <c r="P62" i="4"/>
  <c r="O62" i="4"/>
  <c r="M62" i="4"/>
  <c r="K62" i="4"/>
  <c r="I62" i="4"/>
  <c r="F62" i="4"/>
  <c r="E62" i="4"/>
  <c r="Q61" i="4"/>
  <c r="P61" i="4"/>
  <c r="O61" i="4"/>
  <c r="M61" i="4"/>
  <c r="K61" i="4"/>
  <c r="I61" i="4"/>
  <c r="F61" i="4"/>
  <c r="E61" i="4"/>
  <c r="Q60" i="4"/>
  <c r="P60" i="4"/>
  <c r="O60" i="4"/>
  <c r="M60" i="4"/>
  <c r="K60" i="4"/>
  <c r="I60" i="4"/>
  <c r="D60" i="4"/>
  <c r="C60" i="4"/>
  <c r="B60" i="4"/>
  <c r="A60" i="4"/>
  <c r="Q59" i="4"/>
  <c r="P59" i="4"/>
  <c r="O59" i="4"/>
  <c r="M59" i="4"/>
  <c r="K59" i="4"/>
  <c r="I59" i="4"/>
  <c r="F59" i="4"/>
  <c r="E59" i="4"/>
  <c r="Q58" i="4"/>
  <c r="P58" i="4"/>
  <c r="O58" i="4"/>
  <c r="M58" i="4"/>
  <c r="K58" i="4"/>
  <c r="I58" i="4"/>
  <c r="F58" i="4"/>
  <c r="E58" i="4"/>
  <c r="Q57" i="4"/>
  <c r="P57" i="4"/>
  <c r="O57" i="4"/>
  <c r="M57" i="4"/>
  <c r="K57" i="4"/>
  <c r="I57" i="4"/>
  <c r="F57" i="4"/>
  <c r="E57" i="4"/>
  <c r="Q56" i="4"/>
  <c r="P56" i="4"/>
  <c r="O56" i="4"/>
  <c r="M56" i="4"/>
  <c r="K56" i="4"/>
  <c r="I56" i="4"/>
  <c r="F56" i="4"/>
  <c r="E56" i="4"/>
  <c r="Q55" i="4"/>
  <c r="P55" i="4"/>
  <c r="O55" i="4"/>
  <c r="M55" i="4"/>
  <c r="K55" i="4"/>
  <c r="I55" i="4"/>
  <c r="F55" i="4"/>
  <c r="E55" i="4"/>
  <c r="Q54" i="4"/>
  <c r="P54" i="4"/>
  <c r="O54" i="4"/>
  <c r="M54" i="4"/>
  <c r="K54" i="4"/>
  <c r="I54" i="4"/>
  <c r="F54" i="4"/>
  <c r="E54" i="4"/>
  <c r="Q53" i="4"/>
  <c r="P53" i="4"/>
  <c r="O53" i="4"/>
  <c r="M53" i="4"/>
  <c r="K53" i="4"/>
  <c r="I53" i="4"/>
  <c r="F53" i="4"/>
  <c r="E53" i="4"/>
  <c r="Q52" i="4"/>
  <c r="P52" i="4"/>
  <c r="O52" i="4"/>
  <c r="M52" i="4"/>
  <c r="K52" i="4"/>
  <c r="I52" i="4"/>
  <c r="F52" i="4"/>
  <c r="E52" i="4"/>
  <c r="Q51" i="4"/>
  <c r="P51" i="4"/>
  <c r="O51" i="4"/>
  <c r="M51" i="4"/>
  <c r="K51" i="4"/>
  <c r="I51" i="4"/>
  <c r="F51" i="4"/>
  <c r="E51" i="4"/>
  <c r="Q50" i="4"/>
  <c r="P50" i="4"/>
  <c r="O50" i="4"/>
  <c r="M50" i="4"/>
  <c r="K50" i="4"/>
  <c r="I50" i="4"/>
  <c r="F50" i="4"/>
  <c r="E50" i="4"/>
  <c r="Q49" i="4"/>
  <c r="P49" i="4"/>
  <c r="O49" i="4"/>
  <c r="M49" i="4"/>
  <c r="K49" i="4"/>
  <c r="I49" i="4"/>
  <c r="F49" i="4"/>
  <c r="E49" i="4"/>
  <c r="Q48" i="4"/>
  <c r="P48" i="4"/>
  <c r="O48" i="4"/>
  <c r="M48" i="4"/>
  <c r="K48" i="4"/>
  <c r="I48" i="4"/>
  <c r="F48" i="4"/>
  <c r="E48" i="4"/>
  <c r="Q47" i="4"/>
  <c r="P47" i="4"/>
  <c r="O47" i="4"/>
  <c r="M47" i="4"/>
  <c r="K47" i="4"/>
  <c r="I47" i="4"/>
  <c r="F47" i="4"/>
  <c r="E47" i="4"/>
  <c r="Q46" i="4"/>
  <c r="P46" i="4"/>
  <c r="O46" i="4"/>
  <c r="M46" i="4"/>
  <c r="K46" i="4"/>
  <c r="I46" i="4"/>
  <c r="F46" i="4"/>
  <c r="E46" i="4"/>
  <c r="Q45" i="4"/>
  <c r="P45" i="4"/>
  <c r="O45" i="4"/>
  <c r="M45" i="4"/>
  <c r="K45" i="4"/>
  <c r="I45" i="4"/>
  <c r="F45" i="4"/>
  <c r="E45" i="4"/>
  <c r="Q44" i="4"/>
  <c r="P44" i="4"/>
  <c r="O44" i="4"/>
  <c r="M44" i="4"/>
  <c r="K44" i="4"/>
  <c r="I44" i="4"/>
  <c r="F44" i="4"/>
  <c r="E44" i="4"/>
  <c r="Q43" i="4"/>
  <c r="P43" i="4"/>
  <c r="O43" i="4"/>
  <c r="M43" i="4"/>
  <c r="K43" i="4"/>
  <c r="I43" i="4"/>
  <c r="F43" i="4"/>
  <c r="E43" i="4"/>
  <c r="Q42" i="4"/>
  <c r="P42" i="4"/>
  <c r="O42" i="4"/>
  <c r="M42" i="4"/>
  <c r="K42" i="4"/>
  <c r="I42" i="4"/>
  <c r="F42" i="4"/>
  <c r="E42" i="4"/>
  <c r="Q41" i="4"/>
  <c r="P41" i="4"/>
  <c r="O41" i="4"/>
  <c r="M41" i="4"/>
  <c r="K41" i="4"/>
  <c r="I41" i="4"/>
  <c r="F41" i="4"/>
  <c r="E41" i="4"/>
  <c r="Q40" i="4"/>
  <c r="P40" i="4"/>
  <c r="O40" i="4"/>
  <c r="M40" i="4"/>
  <c r="K40" i="4"/>
  <c r="I40" i="4"/>
  <c r="F40" i="4"/>
  <c r="E40" i="4"/>
  <c r="Q39" i="4"/>
  <c r="P39" i="4"/>
  <c r="O39" i="4"/>
  <c r="M39" i="4"/>
  <c r="K39" i="4"/>
  <c r="I39" i="4"/>
  <c r="F39" i="4"/>
  <c r="E39" i="4"/>
  <c r="Q38" i="4"/>
  <c r="P38" i="4"/>
  <c r="O38" i="4"/>
  <c r="M38" i="4"/>
  <c r="K38" i="4"/>
  <c r="I38" i="4"/>
  <c r="F38" i="4"/>
  <c r="E38" i="4"/>
  <c r="Q37" i="4"/>
  <c r="P37" i="4"/>
  <c r="O37" i="4"/>
  <c r="M37" i="4"/>
  <c r="K37" i="4"/>
  <c r="I37" i="4"/>
  <c r="F37" i="4"/>
  <c r="E37" i="4"/>
  <c r="Q36" i="4"/>
  <c r="P36" i="4"/>
  <c r="O36" i="4"/>
  <c r="M36" i="4"/>
  <c r="K36" i="4"/>
  <c r="I36" i="4"/>
  <c r="F36" i="4"/>
  <c r="E36" i="4"/>
  <c r="Q35" i="4"/>
  <c r="P35" i="4"/>
  <c r="O35" i="4"/>
  <c r="M35" i="4"/>
  <c r="K35" i="4"/>
  <c r="I35" i="4"/>
  <c r="F35" i="4"/>
  <c r="E35" i="4"/>
  <c r="Q34" i="4"/>
  <c r="P34" i="4"/>
  <c r="O34" i="4"/>
  <c r="M34" i="4"/>
  <c r="K34" i="4"/>
  <c r="I34" i="4"/>
  <c r="F34" i="4"/>
  <c r="E34" i="4"/>
  <c r="Q33" i="4"/>
  <c r="P33" i="4"/>
  <c r="O33" i="4"/>
  <c r="M33" i="4"/>
  <c r="K33" i="4"/>
  <c r="I33" i="4"/>
  <c r="F33" i="4"/>
  <c r="E33" i="4"/>
  <c r="Q32" i="4"/>
  <c r="P32" i="4"/>
  <c r="O32" i="4"/>
  <c r="M32" i="4"/>
  <c r="K32" i="4"/>
  <c r="I32" i="4"/>
  <c r="F32" i="4"/>
  <c r="E32" i="4"/>
  <c r="Q31" i="4"/>
  <c r="P31" i="4"/>
  <c r="O31" i="4"/>
  <c r="M31" i="4"/>
  <c r="K31" i="4"/>
  <c r="I31" i="4"/>
  <c r="F31" i="4"/>
  <c r="E31" i="4"/>
  <c r="Q30" i="4"/>
  <c r="P30" i="4"/>
  <c r="O30" i="4"/>
  <c r="M30" i="4"/>
  <c r="K30" i="4"/>
  <c r="I30" i="4"/>
  <c r="F30" i="4"/>
  <c r="E30" i="4"/>
  <c r="Q29" i="4"/>
  <c r="P29" i="4"/>
  <c r="O29" i="4"/>
  <c r="M29" i="4"/>
  <c r="K29" i="4"/>
  <c r="I29" i="4"/>
  <c r="F29" i="4"/>
  <c r="E29" i="4"/>
  <c r="Q28" i="4"/>
  <c r="P28" i="4"/>
  <c r="O28" i="4"/>
  <c r="M28" i="4"/>
  <c r="K28" i="4"/>
  <c r="I28" i="4"/>
  <c r="F28" i="4"/>
  <c r="E28" i="4"/>
  <c r="Q27" i="4"/>
  <c r="P27" i="4"/>
  <c r="O27" i="4"/>
  <c r="M27" i="4"/>
  <c r="K27" i="4"/>
  <c r="I27" i="4"/>
  <c r="F27" i="4"/>
  <c r="E27" i="4"/>
  <c r="Q26" i="4"/>
  <c r="P26" i="4"/>
  <c r="O26" i="4"/>
  <c r="M26" i="4"/>
  <c r="K26" i="4"/>
  <c r="I26" i="4"/>
  <c r="F26" i="4"/>
  <c r="E26" i="4"/>
  <c r="Q25" i="4"/>
  <c r="P25" i="4"/>
  <c r="O25" i="4"/>
  <c r="M25" i="4"/>
  <c r="K25" i="4"/>
  <c r="I25" i="4"/>
  <c r="F25" i="4"/>
  <c r="E25" i="4"/>
  <c r="Q24" i="4"/>
  <c r="P24" i="4"/>
  <c r="O24" i="4"/>
  <c r="M24" i="4"/>
  <c r="K24" i="4"/>
  <c r="I24" i="4"/>
  <c r="F24" i="4"/>
  <c r="E24" i="4"/>
  <c r="Q23" i="4"/>
  <c r="P23" i="4"/>
  <c r="O23" i="4"/>
  <c r="M23" i="4"/>
  <c r="K23" i="4"/>
  <c r="I23" i="4"/>
  <c r="F23" i="4"/>
  <c r="E23" i="4"/>
  <c r="Q22" i="4"/>
  <c r="P22" i="4"/>
  <c r="O22" i="4"/>
  <c r="M22" i="4"/>
  <c r="K22" i="4"/>
  <c r="I22" i="4"/>
  <c r="F22" i="4"/>
  <c r="E22" i="4"/>
  <c r="Q21" i="4"/>
  <c r="P21" i="4"/>
  <c r="O21" i="4"/>
  <c r="M21" i="4"/>
  <c r="K21" i="4"/>
  <c r="I21" i="4"/>
  <c r="F21" i="4"/>
  <c r="E21" i="4"/>
  <c r="Q20" i="4"/>
  <c r="P20" i="4"/>
  <c r="O20" i="4"/>
  <c r="M20" i="4"/>
  <c r="K20" i="4"/>
  <c r="I20" i="4"/>
  <c r="F20" i="4"/>
  <c r="E20" i="4"/>
  <c r="Q19" i="4"/>
  <c r="P19" i="4"/>
  <c r="O19" i="4"/>
  <c r="M19" i="4"/>
  <c r="K19" i="4"/>
  <c r="I19" i="4"/>
  <c r="F19" i="4"/>
  <c r="E19" i="4"/>
  <c r="Q18" i="4"/>
  <c r="P18" i="4"/>
  <c r="O18" i="4"/>
  <c r="M18" i="4"/>
  <c r="F18" i="4"/>
  <c r="E18" i="4"/>
  <c r="Q17" i="4"/>
  <c r="P17" i="4"/>
  <c r="O17" i="4"/>
  <c r="M17" i="4"/>
  <c r="K17" i="4"/>
  <c r="I17" i="4"/>
  <c r="F17" i="4"/>
  <c r="E17" i="4"/>
  <c r="Q16" i="4"/>
  <c r="P16" i="4"/>
  <c r="O16" i="4"/>
  <c r="M16" i="4"/>
  <c r="K16" i="4"/>
  <c r="I16" i="4"/>
  <c r="F16" i="4"/>
  <c r="E16" i="4"/>
  <c r="Q15" i="4"/>
  <c r="P15" i="4"/>
  <c r="O15" i="4"/>
  <c r="M15" i="4"/>
  <c r="K15" i="4"/>
  <c r="I15" i="4"/>
  <c r="F15" i="4"/>
  <c r="E15" i="4"/>
  <c r="Q14" i="4"/>
  <c r="P14" i="4"/>
  <c r="O14" i="4"/>
  <c r="M14" i="4"/>
  <c r="K14" i="4"/>
  <c r="I14" i="4"/>
  <c r="F14" i="4"/>
  <c r="E14" i="4"/>
  <c r="Q13" i="4"/>
  <c r="P13" i="4"/>
  <c r="O13" i="4"/>
  <c r="M13" i="4"/>
  <c r="K13" i="4"/>
  <c r="I13" i="4"/>
  <c r="F13" i="4"/>
  <c r="E13" i="4"/>
  <c r="Q12" i="4"/>
  <c r="P12" i="4"/>
  <c r="O12" i="4"/>
  <c r="M12" i="4"/>
  <c r="I12" i="4"/>
  <c r="F12" i="4"/>
  <c r="E12" i="4"/>
  <c r="Q11" i="4"/>
  <c r="P11" i="4"/>
  <c r="O11" i="4"/>
  <c r="M11" i="4"/>
  <c r="K11" i="4"/>
  <c r="I11" i="4"/>
  <c r="F11" i="4"/>
  <c r="E11" i="4"/>
  <c r="Q10" i="4"/>
  <c r="P10" i="4"/>
  <c r="O10" i="4"/>
  <c r="M10" i="4"/>
  <c r="K10" i="4"/>
  <c r="I10" i="4"/>
  <c r="F10" i="4"/>
  <c r="E10" i="4"/>
  <c r="Q9" i="4"/>
  <c r="P9" i="4"/>
  <c r="O9" i="4"/>
  <c r="M9" i="4"/>
  <c r="K9" i="4"/>
  <c r="I9" i="4"/>
  <c r="F9" i="4"/>
  <c r="E9" i="4"/>
  <c r="Q8" i="4"/>
  <c r="P8" i="4"/>
  <c r="O8" i="4"/>
  <c r="M8" i="4"/>
  <c r="K8" i="4"/>
  <c r="I8" i="4"/>
  <c r="F8" i="4"/>
  <c r="E8" i="4"/>
  <c r="Q7" i="4"/>
  <c r="P7" i="4"/>
  <c r="O7" i="4"/>
  <c r="M7" i="4"/>
  <c r="K7" i="4"/>
  <c r="I7" i="4"/>
  <c r="F7" i="4"/>
  <c r="E7" i="4"/>
  <c r="Q6" i="4"/>
  <c r="P6" i="4"/>
  <c r="O6" i="4"/>
  <c r="M6" i="4"/>
  <c r="I6" i="4"/>
  <c r="D6" i="4"/>
  <c r="C6" i="4"/>
  <c r="B6" i="4"/>
  <c r="A6" i="4"/>
  <c r="Q7459" i="3"/>
  <c r="Q7459" i="3" a="1"/>
  <c r="P7459" i="3"/>
  <c r="P7459" i="3" a="1"/>
  <c r="O7459" i="3"/>
  <c r="O7459" i="3" a="1"/>
  <c r="N7459" i="3"/>
  <c r="M7459" i="3"/>
  <c r="L7459" i="3"/>
  <c r="K7459" i="3"/>
  <c r="J7459" i="3"/>
  <c r="I7459" i="3"/>
  <c r="H7459" i="3"/>
  <c r="G7459" i="3"/>
  <c r="F7459" i="3"/>
  <c r="Q7458" i="3"/>
  <c r="Q7458" i="3" a="1"/>
  <c r="P7458" i="3"/>
  <c r="P7458" i="3" a="1"/>
  <c r="O7458" i="3"/>
  <c r="O7458" i="3" a="1"/>
  <c r="N7458" i="3"/>
  <c r="M7458" i="3"/>
  <c r="L7458" i="3"/>
  <c r="K7458" i="3"/>
  <c r="J7458" i="3"/>
  <c r="I7458" i="3"/>
  <c r="H7458" i="3"/>
  <c r="G7458" i="3"/>
  <c r="F7458" i="3"/>
  <c r="Q7457" i="3"/>
  <c r="Q7457" i="3" a="1"/>
  <c r="P7457" i="3"/>
  <c r="P7457" i="3" a="1"/>
  <c r="O7457" i="3"/>
  <c r="O7457" i="3" a="1"/>
  <c r="N7457" i="3"/>
  <c r="M7457" i="3"/>
  <c r="L7457" i="3"/>
  <c r="K7457" i="3"/>
  <c r="J7457" i="3"/>
  <c r="I7457" i="3"/>
  <c r="H7457" i="3"/>
  <c r="G7457" i="3"/>
  <c r="F7457" i="3"/>
  <c r="Q7456" i="3"/>
  <c r="Q7456" i="3" a="1"/>
  <c r="P7456" i="3"/>
  <c r="P7456" i="3" a="1"/>
  <c r="O7456" i="3"/>
  <c r="O7456" i="3" a="1"/>
  <c r="N7456" i="3"/>
  <c r="M7456" i="3"/>
  <c r="L7456" i="3"/>
  <c r="K7456" i="3"/>
  <c r="J7456" i="3"/>
  <c r="I7456" i="3"/>
  <c r="H7456" i="3"/>
  <c r="G7456" i="3"/>
  <c r="F7456" i="3"/>
  <c r="Q7455" i="3"/>
  <c r="Q7455" i="3" a="1"/>
  <c r="P7455" i="3"/>
  <c r="P7455" i="3" a="1"/>
  <c r="O7455" i="3"/>
  <c r="O7455" i="3" a="1"/>
  <c r="N7455" i="3"/>
  <c r="M7455" i="3"/>
  <c r="L7455" i="3"/>
  <c r="K7455" i="3"/>
  <c r="J7455" i="3"/>
  <c r="I7455" i="3"/>
  <c r="H7455" i="3"/>
  <c r="G7455" i="3"/>
  <c r="F7455" i="3"/>
  <c r="Q7454" i="3"/>
  <c r="Q7454" i="3" a="1"/>
  <c r="P7454" i="3"/>
  <c r="P7454" i="3" a="1"/>
  <c r="O7454" i="3"/>
  <c r="O7454" i="3" a="1"/>
  <c r="N7454" i="3"/>
  <c r="M7454" i="3"/>
  <c r="L7454" i="3"/>
  <c r="K7454" i="3"/>
  <c r="J7454" i="3"/>
  <c r="I7454" i="3"/>
  <c r="H7454" i="3"/>
  <c r="G7454" i="3"/>
  <c r="F7454" i="3"/>
  <c r="Q7453" i="3"/>
  <c r="Q7453" i="3" a="1"/>
  <c r="P7453" i="3"/>
  <c r="P7453" i="3" a="1"/>
  <c r="O7453" i="3"/>
  <c r="O7453" i="3" a="1"/>
  <c r="N7453" i="3"/>
  <c r="M7453" i="3"/>
  <c r="L7453" i="3"/>
  <c r="K7453" i="3"/>
  <c r="J7453" i="3"/>
  <c r="I7453" i="3"/>
  <c r="H7453" i="3"/>
  <c r="G7453" i="3"/>
  <c r="F7453" i="3"/>
  <c r="Q7452" i="3"/>
  <c r="Q7452" i="3" a="1"/>
  <c r="P7452" i="3"/>
  <c r="P7452" i="3" a="1"/>
  <c r="O7452" i="3"/>
  <c r="O7452" i="3" a="1"/>
  <c r="N7452" i="3"/>
  <c r="M7452" i="3"/>
  <c r="L7452" i="3"/>
  <c r="K7452" i="3"/>
  <c r="J7452" i="3"/>
  <c r="I7452" i="3"/>
  <c r="H7452" i="3"/>
  <c r="G7452" i="3"/>
  <c r="F7452" i="3"/>
  <c r="Q7451" i="3"/>
  <c r="Q7451" i="3" a="1"/>
  <c r="P7451" i="3"/>
  <c r="P7451" i="3" a="1"/>
  <c r="O7451" i="3"/>
  <c r="O7451" i="3" a="1"/>
  <c r="N7451" i="3"/>
  <c r="M7451" i="3"/>
  <c r="L7451" i="3"/>
  <c r="K7451" i="3"/>
  <c r="J7451" i="3"/>
  <c r="I7451" i="3"/>
  <c r="H7451" i="3"/>
  <c r="G7451" i="3"/>
  <c r="F7451" i="3"/>
  <c r="Q7450" i="3"/>
  <c r="Q7450" i="3" a="1"/>
  <c r="P7450" i="3"/>
  <c r="P7450" i="3" a="1"/>
  <c r="O7450" i="3"/>
  <c r="O7450" i="3" a="1"/>
  <c r="N7450" i="3"/>
  <c r="M7450" i="3"/>
  <c r="L7450" i="3"/>
  <c r="K7450" i="3"/>
  <c r="J7450" i="3"/>
  <c r="I7450" i="3"/>
  <c r="H7450" i="3"/>
  <c r="G7450" i="3"/>
  <c r="F7450" i="3"/>
  <c r="Q7449" i="3"/>
  <c r="Q7449" i="3" a="1"/>
  <c r="P7449" i="3"/>
  <c r="P7449" i="3" a="1"/>
  <c r="O7449" i="3"/>
  <c r="O7449" i="3" a="1"/>
  <c r="N7449" i="3"/>
  <c r="M7449" i="3"/>
  <c r="L7449" i="3"/>
  <c r="K7449" i="3"/>
  <c r="J7449" i="3"/>
  <c r="I7449" i="3"/>
  <c r="H7449" i="3"/>
  <c r="G7449" i="3"/>
  <c r="F7449" i="3"/>
  <c r="Q7448" i="3"/>
  <c r="Q7448" i="3" a="1"/>
  <c r="P7448" i="3"/>
  <c r="P7448" i="3" a="1"/>
  <c r="O7448" i="3"/>
  <c r="O7448" i="3" a="1"/>
  <c r="N7448" i="3"/>
  <c r="M7448" i="3"/>
  <c r="L7448" i="3"/>
  <c r="K7448" i="3"/>
  <c r="J7448" i="3"/>
  <c r="I7448" i="3"/>
  <c r="H7448" i="3"/>
  <c r="G7448" i="3"/>
  <c r="F7448" i="3"/>
  <c r="Q7447" i="3"/>
  <c r="Q7447" i="3" a="1"/>
  <c r="P7447" i="3"/>
  <c r="P7447" i="3" a="1"/>
  <c r="O7447" i="3"/>
  <c r="O7447" i="3" a="1"/>
  <c r="N7447" i="3"/>
  <c r="M7447" i="3"/>
  <c r="L7447" i="3"/>
  <c r="K7447" i="3"/>
  <c r="J7447" i="3"/>
  <c r="I7447" i="3"/>
  <c r="H7447" i="3"/>
  <c r="G7447" i="3"/>
  <c r="F7447" i="3"/>
  <c r="Q7446" i="3"/>
  <c r="Q7446" i="3" a="1"/>
  <c r="P7446" i="3"/>
  <c r="P7446" i="3" a="1"/>
  <c r="O7446" i="3"/>
  <c r="O7446" i="3" a="1"/>
  <c r="N7446" i="3"/>
  <c r="M7446" i="3"/>
  <c r="L7446" i="3"/>
  <c r="K7446" i="3"/>
  <c r="J7446" i="3"/>
  <c r="I7446" i="3"/>
  <c r="H7446" i="3"/>
  <c r="G7446" i="3"/>
  <c r="F7446" i="3"/>
  <c r="Q7445" i="3"/>
  <c r="Q7445" i="3" a="1"/>
  <c r="P7445" i="3"/>
  <c r="P7445" i="3" a="1"/>
  <c r="O7445" i="3"/>
  <c r="O7445" i="3" a="1"/>
  <c r="N7445" i="3"/>
  <c r="M7445" i="3"/>
  <c r="L7445" i="3"/>
  <c r="K7445" i="3"/>
  <c r="J7445" i="3"/>
  <c r="I7445" i="3"/>
  <c r="H7445" i="3"/>
  <c r="G7445" i="3"/>
  <c r="F7445" i="3"/>
  <c r="Q7444" i="3"/>
  <c r="Q7444" i="3" a="1"/>
  <c r="P7444" i="3"/>
  <c r="P7444" i="3" a="1"/>
  <c r="O7444" i="3"/>
  <c r="O7444" i="3" a="1"/>
  <c r="N7444" i="3"/>
  <c r="M7444" i="3"/>
  <c r="L7444" i="3"/>
  <c r="K7444" i="3"/>
  <c r="J7444" i="3"/>
  <c r="I7444" i="3"/>
  <c r="H7444" i="3"/>
  <c r="G7444" i="3"/>
  <c r="F7444" i="3"/>
  <c r="Q7443" i="3"/>
  <c r="Q7443" i="3" a="1"/>
  <c r="P7443" i="3"/>
  <c r="P7443" i="3" a="1"/>
  <c r="O7443" i="3"/>
  <c r="O7443" i="3" a="1"/>
  <c r="N7443" i="3"/>
  <c r="M7443" i="3"/>
  <c r="L7443" i="3"/>
  <c r="K7443" i="3"/>
  <c r="J7443" i="3"/>
  <c r="I7443" i="3"/>
  <c r="H7443" i="3"/>
  <c r="G7443" i="3"/>
  <c r="F7443" i="3"/>
  <c r="Q7442" i="3"/>
  <c r="Q7442" i="3" a="1"/>
  <c r="P7442" i="3"/>
  <c r="P7442" i="3" a="1"/>
  <c r="O7442" i="3"/>
  <c r="O7442" i="3" a="1"/>
  <c r="N7442" i="3"/>
  <c r="M7442" i="3"/>
  <c r="L7442" i="3"/>
  <c r="K7442" i="3"/>
  <c r="J7442" i="3"/>
  <c r="I7442" i="3"/>
  <c r="H7442" i="3"/>
  <c r="G7442" i="3"/>
  <c r="F7442" i="3"/>
  <c r="Q7441" i="3"/>
  <c r="Q7441" i="3" a="1"/>
  <c r="P7441" i="3"/>
  <c r="P7441" i="3" a="1"/>
  <c r="O7441" i="3"/>
  <c r="O7441" i="3" a="1"/>
  <c r="N7441" i="3"/>
  <c r="M7441" i="3"/>
  <c r="L7441" i="3"/>
  <c r="K7441" i="3"/>
  <c r="J7441" i="3"/>
  <c r="I7441" i="3"/>
  <c r="H7441" i="3"/>
  <c r="G7441" i="3"/>
  <c r="F7441" i="3"/>
  <c r="Q7440" i="3"/>
  <c r="Q7440" i="3" a="1"/>
  <c r="P7440" i="3"/>
  <c r="P7440" i="3" a="1"/>
  <c r="O7440" i="3"/>
  <c r="O7440" i="3" a="1"/>
  <c r="N7440" i="3"/>
  <c r="M7440" i="3"/>
  <c r="L7440" i="3"/>
  <c r="K7440" i="3"/>
  <c r="J7440" i="3"/>
  <c r="I7440" i="3"/>
  <c r="H7440" i="3"/>
  <c r="G7440" i="3"/>
  <c r="F7440" i="3"/>
  <c r="Q7439" i="3"/>
  <c r="Q7439" i="3" a="1"/>
  <c r="P7439" i="3"/>
  <c r="P7439" i="3" a="1"/>
  <c r="O7439" i="3"/>
  <c r="O7439" i="3" a="1"/>
  <c r="N7439" i="3"/>
  <c r="M7439" i="3"/>
  <c r="L7439" i="3"/>
  <c r="K7439" i="3"/>
  <c r="J7439" i="3"/>
  <c r="I7439" i="3"/>
  <c r="H7439" i="3"/>
  <c r="G7439" i="3"/>
  <c r="F7439" i="3"/>
  <c r="Q7438" i="3"/>
  <c r="Q7438" i="3" a="1"/>
  <c r="P7438" i="3"/>
  <c r="P7438" i="3" a="1"/>
  <c r="O7438" i="3"/>
  <c r="O7438" i="3" a="1"/>
  <c r="N7438" i="3"/>
  <c r="M7438" i="3"/>
  <c r="L7438" i="3"/>
  <c r="K7438" i="3"/>
  <c r="J7438" i="3"/>
  <c r="I7438" i="3"/>
  <c r="H7438" i="3"/>
  <c r="G7438" i="3"/>
  <c r="F7438" i="3"/>
  <c r="Q7437" i="3"/>
  <c r="Q7437" i="3" a="1"/>
  <c r="P7437" i="3"/>
  <c r="P7437" i="3" a="1"/>
  <c r="O7437" i="3"/>
  <c r="O7437" i="3" a="1"/>
  <c r="N7437" i="3"/>
  <c r="M7437" i="3"/>
  <c r="L7437" i="3"/>
  <c r="K7437" i="3"/>
  <c r="J7437" i="3"/>
  <c r="I7437" i="3"/>
  <c r="H7437" i="3"/>
  <c r="G7437" i="3"/>
  <c r="F7437" i="3"/>
  <c r="Q7436" i="3"/>
  <c r="Q7436" i="3" a="1"/>
  <c r="P7436" i="3"/>
  <c r="P7436" i="3" a="1"/>
  <c r="O7436" i="3"/>
  <c r="O7436" i="3" a="1"/>
  <c r="N7436" i="3"/>
  <c r="M7436" i="3"/>
  <c r="L7436" i="3"/>
  <c r="K7436" i="3"/>
  <c r="J7436" i="3"/>
  <c r="I7436" i="3"/>
  <c r="H7436" i="3"/>
  <c r="G7436" i="3"/>
  <c r="F7436" i="3"/>
  <c r="Q7435" i="3"/>
  <c r="Q7435" i="3" a="1"/>
  <c r="P7435" i="3"/>
  <c r="P7435" i="3" a="1"/>
  <c r="O7435" i="3"/>
  <c r="O7435" i="3" a="1"/>
  <c r="N7435" i="3"/>
  <c r="M7435" i="3"/>
  <c r="L7435" i="3"/>
  <c r="K7435" i="3"/>
  <c r="J7435" i="3"/>
  <c r="I7435" i="3"/>
  <c r="H7435" i="3"/>
  <c r="G7435" i="3"/>
  <c r="F7435" i="3"/>
  <c r="Q7434" i="3"/>
  <c r="Q7434" i="3" a="1"/>
  <c r="P7434" i="3"/>
  <c r="P7434" i="3" a="1"/>
  <c r="O7434" i="3"/>
  <c r="O7434" i="3" a="1"/>
  <c r="N7434" i="3"/>
  <c r="M7434" i="3"/>
  <c r="L7434" i="3"/>
  <c r="K7434" i="3"/>
  <c r="J7434" i="3"/>
  <c r="I7434" i="3"/>
  <c r="H7434" i="3"/>
  <c r="G7434" i="3"/>
  <c r="F7434" i="3"/>
  <c r="Q7433" i="3"/>
  <c r="Q7433" i="3" a="1"/>
  <c r="P7433" i="3"/>
  <c r="P7433" i="3" a="1"/>
  <c r="O7433" i="3"/>
  <c r="O7433" i="3" a="1"/>
  <c r="N7433" i="3"/>
  <c r="M7433" i="3"/>
  <c r="L7433" i="3"/>
  <c r="K7433" i="3"/>
  <c r="J7433" i="3"/>
  <c r="I7433" i="3"/>
  <c r="H7433" i="3"/>
  <c r="G7433" i="3"/>
  <c r="F7433" i="3"/>
  <c r="Q7432" i="3"/>
  <c r="Q7432" i="3" a="1"/>
  <c r="P7432" i="3"/>
  <c r="P7432" i="3" a="1"/>
  <c r="O7432" i="3"/>
  <c r="O7432" i="3" a="1"/>
  <c r="N7432" i="3"/>
  <c r="M7432" i="3"/>
  <c r="L7432" i="3"/>
  <c r="K7432" i="3"/>
  <c r="J7432" i="3"/>
  <c r="I7432" i="3"/>
  <c r="H7432" i="3"/>
  <c r="G7432" i="3"/>
  <c r="F7432" i="3"/>
  <c r="Q7431" i="3"/>
  <c r="Q7431" i="3" a="1"/>
  <c r="P7431" i="3"/>
  <c r="P7431" i="3" a="1"/>
  <c r="O7431" i="3"/>
  <c r="O7431" i="3" a="1"/>
  <c r="N7431" i="3"/>
  <c r="M7431" i="3"/>
  <c r="L7431" i="3"/>
  <c r="K7431" i="3"/>
  <c r="J7431" i="3"/>
  <c r="I7431" i="3"/>
  <c r="H7431" i="3"/>
  <c r="G7431" i="3"/>
  <c r="F7431" i="3"/>
  <c r="Q7430" i="3"/>
  <c r="Q7430" i="3" a="1"/>
  <c r="P7430" i="3"/>
  <c r="P7430" i="3" a="1"/>
  <c r="O7430" i="3"/>
  <c r="O7430" i="3" a="1"/>
  <c r="N7430" i="3"/>
  <c r="M7430" i="3"/>
  <c r="L7430" i="3"/>
  <c r="K7430" i="3"/>
  <c r="J7430" i="3"/>
  <c r="I7430" i="3"/>
  <c r="H7430" i="3"/>
  <c r="G7430" i="3"/>
  <c r="F7430" i="3"/>
  <c r="Q7429" i="3"/>
  <c r="Q7429" i="3" a="1"/>
  <c r="P7429" i="3"/>
  <c r="P7429" i="3" a="1"/>
  <c r="O7429" i="3"/>
  <c r="O7429" i="3" a="1"/>
  <c r="N7429" i="3"/>
  <c r="M7429" i="3"/>
  <c r="L7429" i="3"/>
  <c r="K7429" i="3"/>
  <c r="J7429" i="3"/>
  <c r="I7429" i="3"/>
  <c r="H7429" i="3"/>
  <c r="G7429" i="3"/>
  <c r="F7429" i="3"/>
  <c r="Q7428" i="3"/>
  <c r="Q7428" i="3" a="1"/>
  <c r="P7428" i="3"/>
  <c r="P7428" i="3" a="1"/>
  <c r="O7428" i="3"/>
  <c r="O7428" i="3" a="1"/>
  <c r="N7428" i="3"/>
  <c r="M7428" i="3"/>
  <c r="L7428" i="3"/>
  <c r="K7428" i="3"/>
  <c r="J7428" i="3"/>
  <c r="I7428" i="3"/>
  <c r="H7428" i="3"/>
  <c r="G7428" i="3"/>
  <c r="F7428" i="3"/>
  <c r="Q7427" i="3"/>
  <c r="Q7427" i="3" a="1"/>
  <c r="P7427" i="3"/>
  <c r="P7427" i="3" a="1"/>
  <c r="O7427" i="3"/>
  <c r="O7427" i="3" a="1"/>
  <c r="N7427" i="3"/>
  <c r="M7427" i="3"/>
  <c r="L7427" i="3"/>
  <c r="K7427" i="3"/>
  <c r="J7427" i="3"/>
  <c r="I7427" i="3"/>
  <c r="H7427" i="3"/>
  <c r="G7427" i="3"/>
  <c r="F7427" i="3"/>
  <c r="Q7426" i="3"/>
  <c r="Q7426" i="3" a="1"/>
  <c r="P7426" i="3"/>
  <c r="P7426" i="3" a="1"/>
  <c r="O7426" i="3"/>
  <c r="O7426" i="3" a="1"/>
  <c r="N7426" i="3"/>
  <c r="M7426" i="3"/>
  <c r="L7426" i="3"/>
  <c r="K7426" i="3"/>
  <c r="J7426" i="3"/>
  <c r="I7426" i="3"/>
  <c r="H7426" i="3"/>
  <c r="G7426" i="3"/>
  <c r="F7426" i="3"/>
  <c r="Q7425" i="3"/>
  <c r="Q7425" i="3" a="1"/>
  <c r="P7425" i="3"/>
  <c r="P7425" i="3" a="1"/>
  <c r="O7425" i="3"/>
  <c r="O7425" i="3" a="1"/>
  <c r="N7425" i="3"/>
  <c r="M7425" i="3"/>
  <c r="L7425" i="3"/>
  <c r="K7425" i="3"/>
  <c r="J7425" i="3"/>
  <c r="I7425" i="3"/>
  <c r="H7425" i="3"/>
  <c r="G7425" i="3"/>
  <c r="F7425" i="3"/>
  <c r="Q7424" i="3"/>
  <c r="Q7424" i="3" a="1"/>
  <c r="P7424" i="3"/>
  <c r="P7424" i="3" a="1"/>
  <c r="O7424" i="3"/>
  <c r="O7424" i="3" a="1"/>
  <c r="N7424" i="3"/>
  <c r="M7424" i="3"/>
  <c r="L7424" i="3"/>
  <c r="K7424" i="3"/>
  <c r="J7424" i="3"/>
  <c r="I7424" i="3"/>
  <c r="H7424" i="3"/>
  <c r="G7424" i="3"/>
  <c r="F7424" i="3"/>
  <c r="Q7423" i="3"/>
  <c r="Q7423" i="3" a="1"/>
  <c r="P7423" i="3"/>
  <c r="P7423" i="3" a="1"/>
  <c r="O7423" i="3"/>
  <c r="O7423" i="3" a="1"/>
  <c r="N7423" i="3"/>
  <c r="M7423" i="3"/>
  <c r="L7423" i="3"/>
  <c r="K7423" i="3"/>
  <c r="J7423" i="3"/>
  <c r="I7423" i="3"/>
  <c r="H7423" i="3"/>
  <c r="G7423" i="3"/>
  <c r="F7423" i="3"/>
  <c r="Q7422" i="3"/>
  <c r="Q7422" i="3" a="1"/>
  <c r="P7422" i="3"/>
  <c r="P7422" i="3" a="1"/>
  <c r="O7422" i="3"/>
  <c r="O7422" i="3" a="1"/>
  <c r="N7422" i="3"/>
  <c r="M7422" i="3"/>
  <c r="L7422" i="3"/>
  <c r="K7422" i="3"/>
  <c r="J7422" i="3"/>
  <c r="I7422" i="3"/>
  <c r="H7422" i="3"/>
  <c r="G7422" i="3"/>
  <c r="F7422" i="3"/>
  <c r="Q7421" i="3"/>
  <c r="Q7421" i="3" a="1"/>
  <c r="P7421" i="3"/>
  <c r="P7421" i="3" a="1"/>
  <c r="O7421" i="3"/>
  <c r="O7421" i="3" a="1"/>
  <c r="N7421" i="3"/>
  <c r="M7421" i="3"/>
  <c r="L7421" i="3"/>
  <c r="K7421" i="3"/>
  <c r="J7421" i="3"/>
  <c r="I7421" i="3"/>
  <c r="H7421" i="3"/>
  <c r="G7421" i="3"/>
  <c r="F7421" i="3"/>
  <c r="Q7420" i="3"/>
  <c r="Q7420" i="3" a="1"/>
  <c r="P7420" i="3"/>
  <c r="P7420" i="3" a="1"/>
  <c r="O7420" i="3"/>
  <c r="O7420" i="3" a="1"/>
  <c r="N7420" i="3"/>
  <c r="M7420" i="3"/>
  <c r="L7420" i="3"/>
  <c r="K7420" i="3"/>
  <c r="J7420" i="3"/>
  <c r="I7420" i="3"/>
  <c r="H7420" i="3"/>
  <c r="G7420" i="3"/>
  <c r="F7420" i="3"/>
  <c r="Q7419" i="3"/>
  <c r="Q7419" i="3" a="1"/>
  <c r="P7419" i="3"/>
  <c r="P7419" i="3" a="1"/>
  <c r="O7419" i="3"/>
  <c r="O7419" i="3" a="1"/>
  <c r="N7419" i="3"/>
  <c r="M7419" i="3"/>
  <c r="L7419" i="3"/>
  <c r="K7419" i="3"/>
  <c r="J7419" i="3"/>
  <c r="I7419" i="3"/>
  <c r="H7419" i="3"/>
  <c r="G7419" i="3"/>
  <c r="F7419" i="3"/>
  <c r="Q7418" i="3"/>
  <c r="Q7418" i="3" a="1"/>
  <c r="P7418" i="3"/>
  <c r="P7418" i="3" a="1"/>
  <c r="O7418" i="3"/>
  <c r="O7418" i="3" a="1"/>
  <c r="N7418" i="3"/>
  <c r="M7418" i="3"/>
  <c r="L7418" i="3"/>
  <c r="K7418" i="3"/>
  <c r="J7418" i="3"/>
  <c r="I7418" i="3"/>
  <c r="H7418" i="3"/>
  <c r="G7418" i="3"/>
  <c r="F7418" i="3"/>
  <c r="Q7417" i="3"/>
  <c r="Q7417" i="3" a="1"/>
  <c r="P7417" i="3"/>
  <c r="P7417" i="3" a="1"/>
  <c r="O7417" i="3"/>
  <c r="O7417" i="3" a="1"/>
  <c r="N7417" i="3"/>
  <c r="M7417" i="3"/>
  <c r="L7417" i="3"/>
  <c r="K7417" i="3"/>
  <c r="J7417" i="3"/>
  <c r="I7417" i="3"/>
  <c r="H7417" i="3"/>
  <c r="G7417" i="3"/>
  <c r="F7417" i="3"/>
  <c r="Q7416" i="3"/>
  <c r="Q7416" i="3" a="1"/>
  <c r="P7416" i="3"/>
  <c r="P7416" i="3" a="1"/>
  <c r="O7416" i="3"/>
  <c r="O7416" i="3" a="1"/>
  <c r="N7416" i="3"/>
  <c r="M7416" i="3"/>
  <c r="L7416" i="3"/>
  <c r="K7416" i="3"/>
  <c r="J7416" i="3"/>
  <c r="I7416" i="3"/>
  <c r="H7416" i="3"/>
  <c r="G7416" i="3"/>
  <c r="F7416" i="3"/>
  <c r="Q7415" i="3"/>
  <c r="Q7415" i="3" a="1"/>
  <c r="P7415" i="3"/>
  <c r="P7415" i="3" a="1"/>
  <c r="O7415" i="3"/>
  <c r="O7415" i="3" a="1"/>
  <c r="N7415" i="3"/>
  <c r="M7415" i="3"/>
  <c r="L7415" i="3"/>
  <c r="K7415" i="3"/>
  <c r="J7415" i="3"/>
  <c r="I7415" i="3"/>
  <c r="H7415" i="3"/>
  <c r="G7415" i="3"/>
  <c r="F7415" i="3"/>
  <c r="Q7414" i="3"/>
  <c r="Q7414" i="3" a="1"/>
  <c r="P7414" i="3"/>
  <c r="P7414" i="3" a="1"/>
  <c r="O7414" i="3"/>
  <c r="O7414" i="3" a="1"/>
  <c r="N7414" i="3"/>
  <c r="M7414" i="3"/>
  <c r="L7414" i="3"/>
  <c r="K7414" i="3"/>
  <c r="J7414" i="3"/>
  <c r="I7414" i="3"/>
  <c r="H7414" i="3"/>
  <c r="G7414" i="3"/>
  <c r="F7414" i="3"/>
  <c r="Q7413" i="3"/>
  <c r="Q7413" i="3" a="1"/>
  <c r="P7413" i="3"/>
  <c r="P7413" i="3" a="1"/>
  <c r="O7413" i="3"/>
  <c r="O7413" i="3" a="1"/>
  <c r="N7413" i="3"/>
  <c r="M7413" i="3"/>
  <c r="L7413" i="3"/>
  <c r="K7413" i="3"/>
  <c r="J7413" i="3"/>
  <c r="I7413" i="3"/>
  <c r="H7413" i="3"/>
  <c r="G7413" i="3"/>
  <c r="F7413" i="3"/>
  <c r="Q7412" i="3"/>
  <c r="Q7412" i="3" a="1"/>
  <c r="P7412" i="3"/>
  <c r="P7412" i="3" a="1"/>
  <c r="O7412" i="3"/>
  <c r="O7412" i="3" a="1"/>
  <c r="N7412" i="3"/>
  <c r="M7412" i="3"/>
  <c r="L7412" i="3"/>
  <c r="K7412" i="3"/>
  <c r="J7412" i="3"/>
  <c r="I7412" i="3"/>
  <c r="H7412" i="3"/>
  <c r="G7412" i="3"/>
  <c r="F7412" i="3"/>
  <c r="Q7411" i="3"/>
  <c r="Q7411" i="3" a="1"/>
  <c r="P7411" i="3"/>
  <c r="P7411" i="3" a="1"/>
  <c r="O7411" i="3"/>
  <c r="O7411" i="3" a="1"/>
  <c r="N7411" i="3"/>
  <c r="M7411" i="3"/>
  <c r="L7411" i="3"/>
  <c r="K7411" i="3"/>
  <c r="J7411" i="3"/>
  <c r="I7411" i="3"/>
  <c r="H7411" i="3"/>
  <c r="G7411" i="3"/>
  <c r="F7411" i="3"/>
  <c r="Q7410" i="3"/>
  <c r="Q7410" i="3" a="1"/>
  <c r="P7410" i="3"/>
  <c r="P7410" i="3" a="1"/>
  <c r="O7410" i="3"/>
  <c r="O7410" i="3" a="1"/>
  <c r="N7410" i="3"/>
  <c r="M7410" i="3"/>
  <c r="L7410" i="3"/>
  <c r="K7410" i="3"/>
  <c r="J7410" i="3"/>
  <c r="I7410" i="3"/>
  <c r="H7410" i="3"/>
  <c r="G7410" i="3"/>
  <c r="F7410" i="3"/>
  <c r="Q7409" i="3"/>
  <c r="Q7409" i="3" a="1"/>
  <c r="P7409" i="3"/>
  <c r="P7409" i="3" a="1"/>
  <c r="O7409" i="3"/>
  <c r="O7409" i="3" a="1"/>
  <c r="N7409" i="3"/>
  <c r="M7409" i="3"/>
  <c r="L7409" i="3"/>
  <c r="K7409" i="3"/>
  <c r="J7409" i="3"/>
  <c r="I7409" i="3"/>
  <c r="H7409" i="3"/>
  <c r="G7409" i="3"/>
  <c r="F7409" i="3"/>
  <c r="Q7408" i="3"/>
  <c r="Q7408" i="3" a="1"/>
  <c r="P7408" i="3"/>
  <c r="P7408" i="3" a="1"/>
  <c r="O7408" i="3"/>
  <c r="O7408" i="3" a="1"/>
  <c r="N7408" i="3"/>
  <c r="M7408" i="3"/>
  <c r="L7408" i="3"/>
  <c r="K7408" i="3"/>
  <c r="J7408" i="3"/>
  <c r="I7408" i="3"/>
  <c r="H7408" i="3"/>
  <c r="G7408" i="3"/>
  <c r="F7408" i="3"/>
  <c r="Q7407" i="3"/>
  <c r="Q7407" i="3" a="1"/>
  <c r="P7407" i="3"/>
  <c r="P7407" i="3" a="1"/>
  <c r="O7407" i="3"/>
  <c r="O7407" i="3" a="1"/>
  <c r="N7407" i="3"/>
  <c r="M7407" i="3"/>
  <c r="L7407" i="3"/>
  <c r="K7407" i="3"/>
  <c r="J7407" i="3"/>
  <c r="I7407" i="3"/>
  <c r="H7407" i="3"/>
  <c r="G7407" i="3"/>
  <c r="F7407" i="3"/>
  <c r="Q7406" i="3"/>
  <c r="Q7406" i="3" a="1"/>
  <c r="P7406" i="3"/>
  <c r="P7406" i="3" a="1"/>
  <c r="O7406" i="3"/>
  <c r="O7406" i="3" a="1"/>
  <c r="N7406" i="3"/>
  <c r="M7406" i="3"/>
  <c r="L7406" i="3"/>
  <c r="K7406" i="3"/>
  <c r="J7406" i="3"/>
  <c r="I7406" i="3"/>
  <c r="H7406" i="3"/>
  <c r="G7406" i="3"/>
  <c r="F7406" i="3"/>
  <c r="B7406" i="3"/>
  <c r="A7406" i="3"/>
  <c r="Q7405" i="3"/>
  <c r="Q7405" i="3" a="1"/>
  <c r="P7405" i="3"/>
  <c r="P7405" i="3" a="1"/>
  <c r="O7405" i="3"/>
  <c r="O7405" i="3" a="1"/>
  <c r="N7405" i="3"/>
  <c r="M7405" i="3"/>
  <c r="L7405" i="3"/>
  <c r="K7405" i="3"/>
  <c r="J7405" i="3"/>
  <c r="I7405" i="3"/>
  <c r="H7405" i="3"/>
  <c r="G7405" i="3"/>
  <c r="F7405" i="3"/>
  <c r="Q7404" i="3"/>
  <c r="Q7404" i="3" a="1"/>
  <c r="P7404" i="3"/>
  <c r="P7404" i="3" a="1"/>
  <c r="O7404" i="3"/>
  <c r="O7404" i="3" a="1"/>
  <c r="N7404" i="3"/>
  <c r="M7404" i="3"/>
  <c r="L7404" i="3"/>
  <c r="K7404" i="3"/>
  <c r="J7404" i="3"/>
  <c r="I7404" i="3"/>
  <c r="H7404" i="3"/>
  <c r="G7404" i="3"/>
  <c r="F7404" i="3"/>
  <c r="Q7403" i="3"/>
  <c r="Q7403" i="3" a="1"/>
  <c r="P7403" i="3"/>
  <c r="P7403" i="3" a="1"/>
  <c r="O7403" i="3"/>
  <c r="O7403" i="3" a="1"/>
  <c r="N7403" i="3"/>
  <c r="M7403" i="3"/>
  <c r="L7403" i="3"/>
  <c r="K7403" i="3"/>
  <c r="J7403" i="3"/>
  <c r="I7403" i="3"/>
  <c r="H7403" i="3"/>
  <c r="G7403" i="3"/>
  <c r="F7403" i="3"/>
  <c r="Q7402" i="3"/>
  <c r="Q7402" i="3" a="1"/>
  <c r="P7402" i="3"/>
  <c r="P7402" i="3" a="1"/>
  <c r="O7402" i="3"/>
  <c r="O7402" i="3" a="1"/>
  <c r="N7402" i="3"/>
  <c r="M7402" i="3"/>
  <c r="L7402" i="3"/>
  <c r="K7402" i="3"/>
  <c r="J7402" i="3"/>
  <c r="I7402" i="3"/>
  <c r="H7402" i="3"/>
  <c r="G7402" i="3"/>
  <c r="F7402" i="3"/>
  <c r="Q7401" i="3"/>
  <c r="Q7401" i="3" a="1"/>
  <c r="P7401" i="3"/>
  <c r="P7401" i="3" a="1"/>
  <c r="O7401" i="3"/>
  <c r="O7401" i="3" a="1"/>
  <c r="N7401" i="3"/>
  <c r="M7401" i="3"/>
  <c r="L7401" i="3"/>
  <c r="K7401" i="3"/>
  <c r="J7401" i="3"/>
  <c r="I7401" i="3"/>
  <c r="H7401" i="3"/>
  <c r="G7401" i="3"/>
  <c r="F7401" i="3"/>
  <c r="Q7400" i="3"/>
  <c r="Q7400" i="3" a="1"/>
  <c r="P7400" i="3"/>
  <c r="P7400" i="3" a="1"/>
  <c r="O7400" i="3"/>
  <c r="O7400" i="3" a="1"/>
  <c r="N7400" i="3"/>
  <c r="M7400" i="3"/>
  <c r="L7400" i="3"/>
  <c r="K7400" i="3"/>
  <c r="J7400" i="3"/>
  <c r="I7400" i="3"/>
  <c r="H7400" i="3"/>
  <c r="G7400" i="3"/>
  <c r="F7400" i="3"/>
  <c r="Q7399" i="3"/>
  <c r="Q7399" i="3" a="1"/>
  <c r="P7399" i="3"/>
  <c r="P7399" i="3" a="1"/>
  <c r="O7399" i="3"/>
  <c r="O7399" i="3" a="1"/>
  <c r="N7399" i="3"/>
  <c r="M7399" i="3"/>
  <c r="L7399" i="3"/>
  <c r="K7399" i="3"/>
  <c r="J7399" i="3"/>
  <c r="I7399" i="3"/>
  <c r="H7399" i="3"/>
  <c r="G7399" i="3"/>
  <c r="F7399" i="3"/>
  <c r="Q7398" i="3"/>
  <c r="Q7398" i="3" a="1"/>
  <c r="P7398" i="3"/>
  <c r="P7398" i="3" a="1"/>
  <c r="O7398" i="3"/>
  <c r="O7398" i="3" a="1"/>
  <c r="N7398" i="3"/>
  <c r="M7398" i="3"/>
  <c r="L7398" i="3"/>
  <c r="K7398" i="3"/>
  <c r="J7398" i="3"/>
  <c r="I7398" i="3"/>
  <c r="H7398" i="3"/>
  <c r="G7398" i="3"/>
  <c r="F7398" i="3"/>
  <c r="Q7397" i="3"/>
  <c r="Q7397" i="3" a="1"/>
  <c r="P7397" i="3"/>
  <c r="P7397" i="3" a="1"/>
  <c r="O7397" i="3"/>
  <c r="O7397" i="3" a="1"/>
  <c r="N7397" i="3"/>
  <c r="M7397" i="3"/>
  <c r="L7397" i="3"/>
  <c r="K7397" i="3"/>
  <c r="J7397" i="3"/>
  <c r="I7397" i="3"/>
  <c r="H7397" i="3"/>
  <c r="G7397" i="3"/>
  <c r="F7397" i="3"/>
  <c r="Q7396" i="3"/>
  <c r="Q7396" i="3" a="1"/>
  <c r="P7396" i="3"/>
  <c r="P7396" i="3" a="1"/>
  <c r="O7396" i="3"/>
  <c r="O7396" i="3" a="1"/>
  <c r="N7396" i="3"/>
  <c r="M7396" i="3"/>
  <c r="L7396" i="3"/>
  <c r="K7396" i="3"/>
  <c r="J7396" i="3"/>
  <c r="I7396" i="3"/>
  <c r="H7396" i="3"/>
  <c r="G7396" i="3"/>
  <c r="F7396" i="3"/>
  <c r="Q7395" i="3"/>
  <c r="Q7395" i="3" a="1"/>
  <c r="P7395" i="3"/>
  <c r="P7395" i="3" a="1"/>
  <c r="O7395" i="3"/>
  <c r="O7395" i="3" a="1"/>
  <c r="N7395" i="3"/>
  <c r="M7395" i="3"/>
  <c r="L7395" i="3"/>
  <c r="K7395" i="3"/>
  <c r="J7395" i="3"/>
  <c r="I7395" i="3"/>
  <c r="H7395" i="3"/>
  <c r="G7395" i="3"/>
  <c r="F7395" i="3"/>
  <c r="Q7394" i="3"/>
  <c r="Q7394" i="3" a="1"/>
  <c r="P7394" i="3"/>
  <c r="P7394" i="3" a="1"/>
  <c r="O7394" i="3"/>
  <c r="O7394" i="3" a="1"/>
  <c r="N7394" i="3"/>
  <c r="M7394" i="3"/>
  <c r="L7394" i="3"/>
  <c r="K7394" i="3"/>
  <c r="J7394" i="3"/>
  <c r="I7394" i="3"/>
  <c r="H7394" i="3"/>
  <c r="G7394" i="3"/>
  <c r="F7394" i="3"/>
  <c r="Q7393" i="3"/>
  <c r="Q7393" i="3" a="1"/>
  <c r="P7393" i="3"/>
  <c r="P7393" i="3" a="1"/>
  <c r="O7393" i="3"/>
  <c r="O7393" i="3" a="1"/>
  <c r="N7393" i="3"/>
  <c r="M7393" i="3"/>
  <c r="L7393" i="3"/>
  <c r="K7393" i="3"/>
  <c r="J7393" i="3"/>
  <c r="I7393" i="3"/>
  <c r="H7393" i="3"/>
  <c r="G7393" i="3"/>
  <c r="F7393" i="3"/>
  <c r="Q7392" i="3"/>
  <c r="Q7392" i="3" a="1"/>
  <c r="P7392" i="3"/>
  <c r="P7392" i="3" a="1"/>
  <c r="O7392" i="3"/>
  <c r="O7392" i="3" a="1"/>
  <c r="N7392" i="3"/>
  <c r="M7392" i="3"/>
  <c r="L7392" i="3"/>
  <c r="K7392" i="3"/>
  <c r="J7392" i="3"/>
  <c r="I7392" i="3"/>
  <c r="H7392" i="3"/>
  <c r="G7392" i="3"/>
  <c r="F7392" i="3"/>
  <c r="Q7391" i="3"/>
  <c r="Q7391" i="3" a="1"/>
  <c r="P7391" i="3"/>
  <c r="P7391" i="3" a="1"/>
  <c r="O7391" i="3"/>
  <c r="O7391" i="3" a="1"/>
  <c r="N7391" i="3"/>
  <c r="M7391" i="3"/>
  <c r="L7391" i="3"/>
  <c r="K7391" i="3"/>
  <c r="J7391" i="3"/>
  <c r="I7391" i="3"/>
  <c r="H7391" i="3"/>
  <c r="G7391" i="3"/>
  <c r="F7391" i="3"/>
  <c r="Q7390" i="3"/>
  <c r="Q7390" i="3" a="1"/>
  <c r="P7390" i="3"/>
  <c r="P7390" i="3" a="1"/>
  <c r="O7390" i="3"/>
  <c r="O7390" i="3" a="1"/>
  <c r="N7390" i="3"/>
  <c r="M7390" i="3"/>
  <c r="L7390" i="3"/>
  <c r="K7390" i="3"/>
  <c r="J7390" i="3"/>
  <c r="I7390" i="3"/>
  <c r="H7390" i="3"/>
  <c r="G7390" i="3"/>
  <c r="F7390" i="3"/>
  <c r="Q7389" i="3"/>
  <c r="Q7389" i="3" a="1"/>
  <c r="P7389" i="3"/>
  <c r="P7389" i="3" a="1"/>
  <c r="O7389" i="3"/>
  <c r="O7389" i="3" a="1"/>
  <c r="N7389" i="3"/>
  <c r="M7389" i="3"/>
  <c r="L7389" i="3"/>
  <c r="K7389" i="3"/>
  <c r="J7389" i="3"/>
  <c r="I7389" i="3"/>
  <c r="H7389" i="3"/>
  <c r="G7389" i="3"/>
  <c r="F7389" i="3"/>
  <c r="Q7388" i="3"/>
  <c r="Q7388" i="3" a="1"/>
  <c r="P7388" i="3"/>
  <c r="P7388" i="3" a="1"/>
  <c r="O7388" i="3"/>
  <c r="O7388" i="3" a="1"/>
  <c r="N7388" i="3"/>
  <c r="M7388" i="3"/>
  <c r="L7388" i="3"/>
  <c r="K7388" i="3"/>
  <c r="J7388" i="3"/>
  <c r="I7388" i="3"/>
  <c r="H7388" i="3"/>
  <c r="G7388" i="3"/>
  <c r="F7388" i="3"/>
  <c r="Q7387" i="3"/>
  <c r="Q7387" i="3" a="1"/>
  <c r="P7387" i="3"/>
  <c r="P7387" i="3" a="1"/>
  <c r="O7387" i="3"/>
  <c r="O7387" i="3" a="1"/>
  <c r="N7387" i="3"/>
  <c r="M7387" i="3"/>
  <c r="L7387" i="3"/>
  <c r="K7387" i="3"/>
  <c r="J7387" i="3"/>
  <c r="I7387" i="3"/>
  <c r="H7387" i="3"/>
  <c r="G7387" i="3"/>
  <c r="F7387" i="3"/>
  <c r="Q7386" i="3"/>
  <c r="Q7386" i="3" a="1"/>
  <c r="P7386" i="3"/>
  <c r="P7386" i="3" a="1"/>
  <c r="O7386" i="3"/>
  <c r="O7386" i="3" a="1"/>
  <c r="N7386" i="3"/>
  <c r="M7386" i="3"/>
  <c r="L7386" i="3"/>
  <c r="K7386" i="3"/>
  <c r="J7386" i="3"/>
  <c r="I7386" i="3"/>
  <c r="H7386" i="3"/>
  <c r="G7386" i="3"/>
  <c r="F7386" i="3"/>
  <c r="Q7385" i="3"/>
  <c r="Q7385" i="3" a="1"/>
  <c r="P7385" i="3"/>
  <c r="P7385" i="3" a="1"/>
  <c r="O7385" i="3"/>
  <c r="O7385" i="3" a="1"/>
  <c r="N7385" i="3"/>
  <c r="M7385" i="3"/>
  <c r="L7385" i="3"/>
  <c r="K7385" i="3"/>
  <c r="J7385" i="3"/>
  <c r="I7385" i="3"/>
  <c r="H7385" i="3"/>
  <c r="G7385" i="3"/>
  <c r="F7385" i="3"/>
  <c r="Q7384" i="3"/>
  <c r="Q7384" i="3" a="1"/>
  <c r="P7384" i="3"/>
  <c r="P7384" i="3" a="1"/>
  <c r="O7384" i="3"/>
  <c r="O7384" i="3" a="1"/>
  <c r="N7384" i="3"/>
  <c r="M7384" i="3"/>
  <c r="L7384" i="3"/>
  <c r="K7384" i="3"/>
  <c r="J7384" i="3"/>
  <c r="I7384" i="3"/>
  <c r="H7384" i="3"/>
  <c r="G7384" i="3"/>
  <c r="F7384" i="3"/>
  <c r="Q7383" i="3"/>
  <c r="Q7383" i="3" a="1"/>
  <c r="P7383" i="3"/>
  <c r="P7383" i="3" a="1"/>
  <c r="O7383" i="3"/>
  <c r="O7383" i="3" a="1"/>
  <c r="N7383" i="3"/>
  <c r="M7383" i="3"/>
  <c r="L7383" i="3"/>
  <c r="K7383" i="3"/>
  <c r="J7383" i="3"/>
  <c r="I7383" i="3"/>
  <c r="H7383" i="3"/>
  <c r="G7383" i="3"/>
  <c r="F7383" i="3"/>
  <c r="Q7382" i="3"/>
  <c r="Q7382" i="3" a="1"/>
  <c r="P7382" i="3"/>
  <c r="P7382" i="3" a="1"/>
  <c r="O7382" i="3"/>
  <c r="O7382" i="3" a="1"/>
  <c r="N7382" i="3"/>
  <c r="M7382" i="3"/>
  <c r="L7382" i="3"/>
  <c r="K7382" i="3"/>
  <c r="J7382" i="3"/>
  <c r="I7382" i="3"/>
  <c r="H7382" i="3"/>
  <c r="G7382" i="3"/>
  <c r="F7382" i="3"/>
  <c r="Q7381" i="3"/>
  <c r="Q7381" i="3" a="1"/>
  <c r="P7381" i="3"/>
  <c r="P7381" i="3" a="1"/>
  <c r="O7381" i="3"/>
  <c r="O7381" i="3" a="1"/>
  <c r="N7381" i="3"/>
  <c r="M7381" i="3"/>
  <c r="L7381" i="3"/>
  <c r="K7381" i="3"/>
  <c r="J7381" i="3"/>
  <c r="I7381" i="3"/>
  <c r="H7381" i="3"/>
  <c r="G7381" i="3"/>
  <c r="F7381" i="3"/>
  <c r="Q7380" i="3"/>
  <c r="Q7380" i="3" a="1"/>
  <c r="P7380" i="3"/>
  <c r="P7380" i="3" a="1"/>
  <c r="O7380" i="3"/>
  <c r="O7380" i="3" a="1"/>
  <c r="N7380" i="3"/>
  <c r="M7380" i="3"/>
  <c r="L7380" i="3"/>
  <c r="K7380" i="3"/>
  <c r="J7380" i="3"/>
  <c r="I7380" i="3"/>
  <c r="H7380" i="3"/>
  <c r="G7380" i="3"/>
  <c r="F7380" i="3"/>
  <c r="Q7379" i="3"/>
  <c r="Q7379" i="3" a="1"/>
  <c r="P7379" i="3"/>
  <c r="P7379" i="3" a="1"/>
  <c r="O7379" i="3"/>
  <c r="O7379" i="3" a="1"/>
  <c r="N7379" i="3"/>
  <c r="M7379" i="3"/>
  <c r="L7379" i="3"/>
  <c r="K7379" i="3"/>
  <c r="J7379" i="3"/>
  <c r="I7379" i="3"/>
  <c r="H7379" i="3"/>
  <c r="G7379" i="3"/>
  <c r="F7379" i="3"/>
  <c r="Q7378" i="3"/>
  <c r="Q7378" i="3" a="1"/>
  <c r="P7378" i="3"/>
  <c r="P7378" i="3" a="1"/>
  <c r="O7378" i="3"/>
  <c r="O7378" i="3" a="1"/>
  <c r="N7378" i="3"/>
  <c r="M7378" i="3"/>
  <c r="L7378" i="3"/>
  <c r="K7378" i="3"/>
  <c r="J7378" i="3"/>
  <c r="I7378" i="3"/>
  <c r="H7378" i="3"/>
  <c r="G7378" i="3"/>
  <c r="F7378" i="3"/>
  <c r="Q7377" i="3"/>
  <c r="Q7377" i="3" a="1"/>
  <c r="P7377" i="3"/>
  <c r="P7377" i="3" a="1"/>
  <c r="O7377" i="3"/>
  <c r="O7377" i="3" a="1"/>
  <c r="N7377" i="3"/>
  <c r="M7377" i="3"/>
  <c r="L7377" i="3"/>
  <c r="K7377" i="3"/>
  <c r="J7377" i="3"/>
  <c r="I7377" i="3"/>
  <c r="H7377" i="3"/>
  <c r="G7377" i="3"/>
  <c r="F7377" i="3"/>
  <c r="Q7376" i="3"/>
  <c r="Q7376" i="3" a="1"/>
  <c r="P7376" i="3"/>
  <c r="P7376" i="3" a="1"/>
  <c r="O7376" i="3"/>
  <c r="O7376" i="3" a="1"/>
  <c r="N7376" i="3"/>
  <c r="M7376" i="3"/>
  <c r="L7376" i="3"/>
  <c r="K7376" i="3"/>
  <c r="J7376" i="3"/>
  <c r="I7376" i="3"/>
  <c r="H7376" i="3"/>
  <c r="G7376" i="3"/>
  <c r="F7376" i="3"/>
  <c r="Q7375" i="3"/>
  <c r="Q7375" i="3" a="1"/>
  <c r="P7375" i="3"/>
  <c r="P7375" i="3" a="1"/>
  <c r="O7375" i="3"/>
  <c r="O7375" i="3" a="1"/>
  <c r="N7375" i="3"/>
  <c r="M7375" i="3"/>
  <c r="L7375" i="3"/>
  <c r="K7375" i="3"/>
  <c r="J7375" i="3"/>
  <c r="I7375" i="3"/>
  <c r="H7375" i="3"/>
  <c r="G7375" i="3"/>
  <c r="F7375" i="3"/>
  <c r="Q7374" i="3"/>
  <c r="Q7374" i="3" a="1"/>
  <c r="P7374" i="3"/>
  <c r="P7374" i="3" a="1"/>
  <c r="O7374" i="3"/>
  <c r="O7374" i="3" a="1"/>
  <c r="N7374" i="3"/>
  <c r="M7374" i="3"/>
  <c r="L7374" i="3"/>
  <c r="K7374" i="3"/>
  <c r="J7374" i="3"/>
  <c r="I7374" i="3"/>
  <c r="H7374" i="3"/>
  <c r="G7374" i="3"/>
  <c r="F7374" i="3"/>
  <c r="Q7373" i="3"/>
  <c r="Q7373" i="3" a="1"/>
  <c r="P7373" i="3"/>
  <c r="P7373" i="3" a="1"/>
  <c r="O7373" i="3"/>
  <c r="O7373" i="3" a="1"/>
  <c r="N7373" i="3"/>
  <c r="M7373" i="3"/>
  <c r="L7373" i="3"/>
  <c r="K7373" i="3"/>
  <c r="J7373" i="3"/>
  <c r="I7373" i="3"/>
  <c r="H7373" i="3"/>
  <c r="G7373" i="3"/>
  <c r="F7373" i="3"/>
  <c r="Q7372" i="3"/>
  <c r="Q7372" i="3" a="1"/>
  <c r="P7372" i="3"/>
  <c r="P7372" i="3" a="1"/>
  <c r="O7372" i="3"/>
  <c r="O7372" i="3" a="1"/>
  <c r="N7372" i="3"/>
  <c r="M7372" i="3"/>
  <c r="L7372" i="3"/>
  <c r="K7372" i="3"/>
  <c r="J7372" i="3"/>
  <c r="I7372" i="3"/>
  <c r="H7372" i="3"/>
  <c r="G7372" i="3"/>
  <c r="F7372" i="3"/>
  <c r="Q7371" i="3"/>
  <c r="Q7371" i="3" a="1"/>
  <c r="P7371" i="3"/>
  <c r="P7371" i="3" a="1"/>
  <c r="O7371" i="3"/>
  <c r="O7371" i="3" a="1"/>
  <c r="N7371" i="3"/>
  <c r="M7371" i="3"/>
  <c r="L7371" i="3"/>
  <c r="K7371" i="3"/>
  <c r="J7371" i="3"/>
  <c r="I7371" i="3"/>
  <c r="H7371" i="3"/>
  <c r="G7371" i="3"/>
  <c r="F7371" i="3"/>
  <c r="Q7370" i="3"/>
  <c r="Q7370" i="3" a="1"/>
  <c r="P7370" i="3"/>
  <c r="P7370" i="3" a="1"/>
  <c r="O7370" i="3"/>
  <c r="O7370" i="3" a="1"/>
  <c r="N7370" i="3"/>
  <c r="M7370" i="3"/>
  <c r="L7370" i="3"/>
  <c r="K7370" i="3"/>
  <c r="J7370" i="3"/>
  <c r="I7370" i="3"/>
  <c r="H7370" i="3"/>
  <c r="G7370" i="3"/>
  <c r="F7370" i="3"/>
  <c r="Q7369" i="3"/>
  <c r="Q7369" i="3" a="1"/>
  <c r="P7369" i="3"/>
  <c r="P7369" i="3" a="1"/>
  <c r="O7369" i="3"/>
  <c r="O7369" i="3" a="1"/>
  <c r="N7369" i="3"/>
  <c r="M7369" i="3"/>
  <c r="L7369" i="3"/>
  <c r="K7369" i="3"/>
  <c r="J7369" i="3"/>
  <c r="I7369" i="3"/>
  <c r="H7369" i="3"/>
  <c r="G7369" i="3"/>
  <c r="F7369" i="3"/>
  <c r="Q7368" i="3"/>
  <c r="Q7368" i="3" a="1"/>
  <c r="P7368" i="3"/>
  <c r="P7368" i="3" a="1"/>
  <c r="O7368" i="3"/>
  <c r="O7368" i="3" a="1"/>
  <c r="N7368" i="3"/>
  <c r="M7368" i="3"/>
  <c r="L7368" i="3"/>
  <c r="K7368" i="3"/>
  <c r="J7368" i="3"/>
  <c r="I7368" i="3"/>
  <c r="H7368" i="3"/>
  <c r="G7368" i="3"/>
  <c r="F7368" i="3"/>
  <c r="Q7367" i="3"/>
  <c r="Q7367" i="3" a="1"/>
  <c r="P7367" i="3"/>
  <c r="P7367" i="3" a="1"/>
  <c r="O7367" i="3"/>
  <c r="O7367" i="3" a="1"/>
  <c r="N7367" i="3"/>
  <c r="M7367" i="3"/>
  <c r="L7367" i="3"/>
  <c r="K7367" i="3"/>
  <c r="J7367" i="3"/>
  <c r="I7367" i="3"/>
  <c r="H7367" i="3"/>
  <c r="G7367" i="3"/>
  <c r="F7367" i="3"/>
  <c r="Q7366" i="3"/>
  <c r="Q7366" i="3" a="1"/>
  <c r="P7366" i="3"/>
  <c r="P7366" i="3" a="1"/>
  <c r="O7366" i="3"/>
  <c r="O7366" i="3" a="1"/>
  <c r="N7366" i="3"/>
  <c r="M7366" i="3"/>
  <c r="L7366" i="3"/>
  <c r="K7366" i="3"/>
  <c r="J7366" i="3"/>
  <c r="I7366" i="3"/>
  <c r="H7366" i="3"/>
  <c r="G7366" i="3"/>
  <c r="F7366" i="3"/>
  <c r="Q7365" i="3"/>
  <c r="Q7365" i="3" a="1"/>
  <c r="P7365" i="3"/>
  <c r="P7365" i="3" a="1"/>
  <c r="O7365" i="3"/>
  <c r="O7365" i="3" a="1"/>
  <c r="N7365" i="3"/>
  <c r="M7365" i="3"/>
  <c r="L7365" i="3"/>
  <c r="K7365" i="3"/>
  <c r="J7365" i="3"/>
  <c r="I7365" i="3"/>
  <c r="H7365" i="3"/>
  <c r="G7365" i="3"/>
  <c r="F7365" i="3"/>
  <c r="Q7364" i="3"/>
  <c r="Q7364" i="3" a="1"/>
  <c r="P7364" i="3"/>
  <c r="P7364" i="3" a="1"/>
  <c r="O7364" i="3"/>
  <c r="O7364" i="3" a="1"/>
  <c r="N7364" i="3"/>
  <c r="M7364" i="3"/>
  <c r="L7364" i="3"/>
  <c r="K7364" i="3"/>
  <c r="J7364" i="3"/>
  <c r="I7364" i="3"/>
  <c r="H7364" i="3"/>
  <c r="G7364" i="3"/>
  <c r="F7364" i="3"/>
  <c r="Q7363" i="3"/>
  <c r="Q7363" i="3" a="1"/>
  <c r="P7363" i="3"/>
  <c r="P7363" i="3" a="1"/>
  <c r="O7363" i="3"/>
  <c r="O7363" i="3" a="1"/>
  <c r="N7363" i="3"/>
  <c r="M7363" i="3"/>
  <c r="L7363" i="3"/>
  <c r="K7363" i="3"/>
  <c r="J7363" i="3"/>
  <c r="I7363" i="3"/>
  <c r="H7363" i="3"/>
  <c r="G7363" i="3"/>
  <c r="F7363" i="3"/>
  <c r="Q7362" i="3"/>
  <c r="Q7362" i="3" a="1"/>
  <c r="P7362" i="3"/>
  <c r="P7362" i="3" a="1"/>
  <c r="O7362" i="3"/>
  <c r="O7362" i="3" a="1"/>
  <c r="N7362" i="3"/>
  <c r="M7362" i="3"/>
  <c r="L7362" i="3"/>
  <c r="K7362" i="3"/>
  <c r="J7362" i="3"/>
  <c r="I7362" i="3"/>
  <c r="H7362" i="3"/>
  <c r="G7362" i="3"/>
  <c r="F7362" i="3"/>
  <c r="Q7361" i="3"/>
  <c r="Q7361" i="3" a="1"/>
  <c r="P7361" i="3"/>
  <c r="P7361" i="3" a="1"/>
  <c r="O7361" i="3"/>
  <c r="O7361" i="3" a="1"/>
  <c r="N7361" i="3"/>
  <c r="M7361" i="3"/>
  <c r="L7361" i="3"/>
  <c r="K7361" i="3"/>
  <c r="J7361" i="3"/>
  <c r="I7361" i="3"/>
  <c r="H7361" i="3"/>
  <c r="G7361" i="3"/>
  <c r="F7361" i="3"/>
  <c r="Q7360" i="3"/>
  <c r="Q7360" i="3" a="1"/>
  <c r="P7360" i="3"/>
  <c r="P7360" i="3" a="1"/>
  <c r="O7360" i="3"/>
  <c r="O7360" i="3" a="1"/>
  <c r="N7360" i="3"/>
  <c r="M7360" i="3"/>
  <c r="L7360" i="3"/>
  <c r="K7360" i="3"/>
  <c r="J7360" i="3"/>
  <c r="I7360" i="3"/>
  <c r="H7360" i="3"/>
  <c r="G7360" i="3"/>
  <c r="F7360" i="3"/>
  <c r="Q7359" i="3"/>
  <c r="Q7359" i="3" a="1"/>
  <c r="P7359" i="3"/>
  <c r="P7359" i="3" a="1"/>
  <c r="O7359" i="3"/>
  <c r="O7359" i="3" a="1"/>
  <c r="N7359" i="3"/>
  <c r="M7359" i="3"/>
  <c r="L7359" i="3"/>
  <c r="K7359" i="3"/>
  <c r="J7359" i="3"/>
  <c r="I7359" i="3"/>
  <c r="H7359" i="3"/>
  <c r="G7359" i="3"/>
  <c r="F7359" i="3"/>
  <c r="Q7358" i="3"/>
  <c r="Q7358" i="3" a="1"/>
  <c r="P7358" i="3"/>
  <c r="P7358" i="3" a="1"/>
  <c r="O7358" i="3"/>
  <c r="O7358" i="3" a="1"/>
  <c r="N7358" i="3"/>
  <c r="M7358" i="3"/>
  <c r="L7358" i="3"/>
  <c r="K7358" i="3"/>
  <c r="J7358" i="3"/>
  <c r="I7358" i="3"/>
  <c r="H7358" i="3"/>
  <c r="G7358" i="3"/>
  <c r="F7358" i="3"/>
  <c r="Q7357" i="3"/>
  <c r="Q7357" i="3" a="1"/>
  <c r="P7357" i="3"/>
  <c r="P7357" i="3" a="1"/>
  <c r="O7357" i="3"/>
  <c r="O7357" i="3" a="1"/>
  <c r="N7357" i="3"/>
  <c r="M7357" i="3"/>
  <c r="L7357" i="3"/>
  <c r="K7357" i="3"/>
  <c r="J7357" i="3"/>
  <c r="I7357" i="3"/>
  <c r="H7357" i="3"/>
  <c r="G7357" i="3"/>
  <c r="F7357" i="3"/>
  <c r="Q7356" i="3"/>
  <c r="Q7356" i="3" a="1"/>
  <c r="P7356" i="3"/>
  <c r="P7356" i="3" a="1"/>
  <c r="O7356" i="3"/>
  <c r="O7356" i="3" a="1"/>
  <c r="N7356" i="3"/>
  <c r="M7356" i="3"/>
  <c r="L7356" i="3"/>
  <c r="K7356" i="3"/>
  <c r="J7356" i="3"/>
  <c r="I7356" i="3"/>
  <c r="H7356" i="3"/>
  <c r="G7356" i="3"/>
  <c r="F7356" i="3"/>
  <c r="Q7355" i="3"/>
  <c r="Q7355" i="3" a="1"/>
  <c r="P7355" i="3"/>
  <c r="P7355" i="3" a="1"/>
  <c r="O7355" i="3"/>
  <c r="O7355" i="3" a="1"/>
  <c r="N7355" i="3"/>
  <c r="M7355" i="3"/>
  <c r="L7355" i="3"/>
  <c r="K7355" i="3"/>
  <c r="J7355" i="3"/>
  <c r="I7355" i="3"/>
  <c r="H7355" i="3"/>
  <c r="G7355" i="3"/>
  <c r="F7355" i="3"/>
  <c r="Q7354" i="3"/>
  <c r="Q7354" i="3" a="1"/>
  <c r="P7354" i="3"/>
  <c r="P7354" i="3" a="1"/>
  <c r="O7354" i="3"/>
  <c r="O7354" i="3" a="1"/>
  <c r="N7354" i="3"/>
  <c r="M7354" i="3"/>
  <c r="L7354" i="3"/>
  <c r="K7354" i="3"/>
  <c r="J7354" i="3"/>
  <c r="I7354" i="3"/>
  <c r="H7354" i="3"/>
  <c r="G7354" i="3"/>
  <c r="F7354" i="3"/>
  <c r="Q7353" i="3"/>
  <c r="Q7353" i="3" a="1"/>
  <c r="P7353" i="3"/>
  <c r="P7353" i="3" a="1"/>
  <c r="O7353" i="3"/>
  <c r="O7353" i="3" a="1"/>
  <c r="N7353" i="3"/>
  <c r="M7353" i="3"/>
  <c r="L7353" i="3"/>
  <c r="K7353" i="3"/>
  <c r="J7353" i="3"/>
  <c r="I7353" i="3"/>
  <c r="H7353" i="3"/>
  <c r="G7353" i="3"/>
  <c r="F7353" i="3"/>
  <c r="Q7352" i="3"/>
  <c r="Q7352" i="3" a="1"/>
  <c r="P7352" i="3"/>
  <c r="P7352" i="3" a="1"/>
  <c r="O7352" i="3"/>
  <c r="O7352" i="3" a="1"/>
  <c r="N7352" i="3"/>
  <c r="M7352" i="3"/>
  <c r="L7352" i="3"/>
  <c r="K7352" i="3"/>
  <c r="J7352" i="3"/>
  <c r="I7352" i="3"/>
  <c r="H7352" i="3"/>
  <c r="G7352" i="3"/>
  <c r="F7352" i="3"/>
  <c r="B7352" i="3"/>
  <c r="A7352" i="3"/>
  <c r="Q7351" i="3"/>
  <c r="Q7351" i="3" a="1"/>
  <c r="P7351" i="3"/>
  <c r="P7351" i="3" a="1"/>
  <c r="O7351" i="3"/>
  <c r="O7351" i="3" a="1"/>
  <c r="N7351" i="3"/>
  <c r="M7351" i="3"/>
  <c r="L7351" i="3"/>
  <c r="K7351" i="3"/>
  <c r="J7351" i="3"/>
  <c r="I7351" i="3"/>
  <c r="H7351" i="3"/>
  <c r="G7351" i="3"/>
  <c r="F7351" i="3"/>
  <c r="Q7350" i="3"/>
  <c r="Q7350" i="3" a="1"/>
  <c r="P7350" i="3"/>
  <c r="P7350" i="3" a="1"/>
  <c r="O7350" i="3"/>
  <c r="O7350" i="3" a="1"/>
  <c r="N7350" i="3"/>
  <c r="M7350" i="3"/>
  <c r="L7350" i="3"/>
  <c r="K7350" i="3"/>
  <c r="J7350" i="3"/>
  <c r="I7350" i="3"/>
  <c r="H7350" i="3"/>
  <c r="G7350" i="3"/>
  <c r="F7350" i="3"/>
  <c r="Q7349" i="3"/>
  <c r="Q7349" i="3" a="1"/>
  <c r="P7349" i="3"/>
  <c r="P7349" i="3" a="1"/>
  <c r="O7349" i="3"/>
  <c r="O7349" i="3" a="1"/>
  <c r="N7349" i="3"/>
  <c r="M7349" i="3"/>
  <c r="L7349" i="3"/>
  <c r="K7349" i="3"/>
  <c r="J7349" i="3"/>
  <c r="I7349" i="3"/>
  <c r="H7349" i="3"/>
  <c r="G7349" i="3"/>
  <c r="F7349" i="3"/>
  <c r="Q7348" i="3"/>
  <c r="Q7348" i="3" a="1"/>
  <c r="P7348" i="3"/>
  <c r="P7348" i="3" a="1"/>
  <c r="O7348" i="3"/>
  <c r="O7348" i="3" a="1"/>
  <c r="N7348" i="3"/>
  <c r="M7348" i="3"/>
  <c r="L7348" i="3"/>
  <c r="K7348" i="3"/>
  <c r="J7348" i="3"/>
  <c r="I7348" i="3"/>
  <c r="H7348" i="3"/>
  <c r="G7348" i="3"/>
  <c r="F7348" i="3"/>
  <c r="Q7347" i="3"/>
  <c r="Q7347" i="3" a="1"/>
  <c r="P7347" i="3"/>
  <c r="P7347" i="3" a="1"/>
  <c r="O7347" i="3"/>
  <c r="O7347" i="3" a="1"/>
  <c r="N7347" i="3"/>
  <c r="M7347" i="3"/>
  <c r="L7347" i="3"/>
  <c r="K7347" i="3"/>
  <c r="J7347" i="3"/>
  <c r="I7347" i="3"/>
  <c r="H7347" i="3"/>
  <c r="G7347" i="3"/>
  <c r="F7347" i="3"/>
  <c r="Q7346" i="3"/>
  <c r="Q7346" i="3" a="1"/>
  <c r="P7346" i="3"/>
  <c r="P7346" i="3" a="1"/>
  <c r="O7346" i="3"/>
  <c r="O7346" i="3" a="1"/>
  <c r="N7346" i="3"/>
  <c r="M7346" i="3"/>
  <c r="L7346" i="3"/>
  <c r="K7346" i="3"/>
  <c r="J7346" i="3"/>
  <c r="I7346" i="3"/>
  <c r="H7346" i="3"/>
  <c r="G7346" i="3"/>
  <c r="F7346" i="3"/>
  <c r="Q7345" i="3"/>
  <c r="Q7345" i="3" a="1"/>
  <c r="P7345" i="3"/>
  <c r="P7345" i="3" a="1"/>
  <c r="O7345" i="3"/>
  <c r="O7345" i="3" a="1"/>
  <c r="N7345" i="3"/>
  <c r="M7345" i="3"/>
  <c r="L7345" i="3"/>
  <c r="K7345" i="3"/>
  <c r="J7345" i="3"/>
  <c r="I7345" i="3"/>
  <c r="H7345" i="3"/>
  <c r="G7345" i="3"/>
  <c r="F7345" i="3"/>
  <c r="Q7344" i="3"/>
  <c r="Q7344" i="3" a="1"/>
  <c r="P7344" i="3"/>
  <c r="P7344" i="3" a="1"/>
  <c r="O7344" i="3"/>
  <c r="O7344" i="3" a="1"/>
  <c r="N7344" i="3"/>
  <c r="M7344" i="3"/>
  <c r="L7344" i="3"/>
  <c r="K7344" i="3"/>
  <c r="J7344" i="3"/>
  <c r="I7344" i="3"/>
  <c r="H7344" i="3"/>
  <c r="G7344" i="3"/>
  <c r="F7344" i="3"/>
  <c r="Q7343" i="3"/>
  <c r="Q7343" i="3" a="1"/>
  <c r="P7343" i="3"/>
  <c r="P7343" i="3" a="1"/>
  <c r="O7343" i="3"/>
  <c r="O7343" i="3" a="1"/>
  <c r="N7343" i="3"/>
  <c r="M7343" i="3"/>
  <c r="L7343" i="3"/>
  <c r="K7343" i="3"/>
  <c r="J7343" i="3"/>
  <c r="I7343" i="3"/>
  <c r="H7343" i="3"/>
  <c r="G7343" i="3"/>
  <c r="F7343" i="3"/>
  <c r="Q7342" i="3"/>
  <c r="Q7342" i="3" a="1"/>
  <c r="P7342" i="3"/>
  <c r="P7342" i="3" a="1"/>
  <c r="O7342" i="3"/>
  <c r="O7342" i="3" a="1"/>
  <c r="N7342" i="3"/>
  <c r="M7342" i="3"/>
  <c r="L7342" i="3"/>
  <c r="K7342" i="3"/>
  <c r="J7342" i="3"/>
  <c r="I7342" i="3"/>
  <c r="H7342" i="3"/>
  <c r="G7342" i="3"/>
  <c r="F7342" i="3"/>
  <c r="Q7341" i="3"/>
  <c r="Q7341" i="3" a="1"/>
  <c r="P7341" i="3"/>
  <c r="P7341" i="3" a="1"/>
  <c r="O7341" i="3"/>
  <c r="O7341" i="3" a="1"/>
  <c r="N7341" i="3"/>
  <c r="M7341" i="3"/>
  <c r="L7341" i="3"/>
  <c r="K7341" i="3"/>
  <c r="J7341" i="3"/>
  <c r="I7341" i="3"/>
  <c r="H7341" i="3"/>
  <c r="G7341" i="3"/>
  <c r="F7341" i="3"/>
  <c r="Q7340" i="3"/>
  <c r="Q7340" i="3" a="1"/>
  <c r="P7340" i="3"/>
  <c r="P7340" i="3" a="1"/>
  <c r="O7340" i="3"/>
  <c r="O7340" i="3" a="1"/>
  <c r="N7340" i="3"/>
  <c r="M7340" i="3"/>
  <c r="L7340" i="3"/>
  <c r="K7340" i="3"/>
  <c r="J7340" i="3"/>
  <c r="I7340" i="3"/>
  <c r="H7340" i="3"/>
  <c r="G7340" i="3"/>
  <c r="F7340" i="3"/>
  <c r="Q7339" i="3"/>
  <c r="Q7339" i="3" a="1"/>
  <c r="P7339" i="3"/>
  <c r="P7339" i="3" a="1"/>
  <c r="O7339" i="3"/>
  <c r="O7339" i="3" a="1"/>
  <c r="N7339" i="3"/>
  <c r="M7339" i="3"/>
  <c r="L7339" i="3"/>
  <c r="K7339" i="3"/>
  <c r="J7339" i="3"/>
  <c r="I7339" i="3"/>
  <c r="H7339" i="3"/>
  <c r="G7339" i="3"/>
  <c r="F7339" i="3"/>
  <c r="Q7338" i="3"/>
  <c r="Q7338" i="3" a="1"/>
  <c r="P7338" i="3"/>
  <c r="P7338" i="3" a="1"/>
  <c r="O7338" i="3"/>
  <c r="O7338" i="3" a="1"/>
  <c r="N7338" i="3"/>
  <c r="M7338" i="3"/>
  <c r="L7338" i="3"/>
  <c r="K7338" i="3"/>
  <c r="J7338" i="3"/>
  <c r="I7338" i="3"/>
  <c r="H7338" i="3"/>
  <c r="G7338" i="3"/>
  <c r="F7338" i="3"/>
  <c r="Q7337" i="3"/>
  <c r="Q7337" i="3" a="1"/>
  <c r="P7337" i="3"/>
  <c r="P7337" i="3" a="1"/>
  <c r="O7337" i="3"/>
  <c r="O7337" i="3" a="1"/>
  <c r="N7337" i="3"/>
  <c r="M7337" i="3"/>
  <c r="L7337" i="3"/>
  <c r="K7337" i="3"/>
  <c r="J7337" i="3"/>
  <c r="I7337" i="3"/>
  <c r="H7337" i="3"/>
  <c r="G7337" i="3"/>
  <c r="F7337" i="3"/>
  <c r="Q7336" i="3"/>
  <c r="Q7336" i="3" a="1"/>
  <c r="P7336" i="3"/>
  <c r="P7336" i="3" a="1"/>
  <c r="O7336" i="3"/>
  <c r="O7336" i="3" a="1"/>
  <c r="N7336" i="3"/>
  <c r="M7336" i="3"/>
  <c r="L7336" i="3"/>
  <c r="K7336" i="3"/>
  <c r="J7336" i="3"/>
  <c r="I7336" i="3"/>
  <c r="H7336" i="3"/>
  <c r="G7336" i="3"/>
  <c r="F7336" i="3"/>
  <c r="Q7335" i="3"/>
  <c r="Q7335" i="3" a="1"/>
  <c r="P7335" i="3"/>
  <c r="P7335" i="3" a="1"/>
  <c r="O7335" i="3"/>
  <c r="O7335" i="3" a="1"/>
  <c r="N7335" i="3"/>
  <c r="M7335" i="3"/>
  <c r="L7335" i="3"/>
  <c r="K7335" i="3"/>
  <c r="J7335" i="3"/>
  <c r="I7335" i="3"/>
  <c r="H7335" i="3"/>
  <c r="G7335" i="3"/>
  <c r="F7335" i="3"/>
  <c r="Q7334" i="3"/>
  <c r="Q7334" i="3" a="1"/>
  <c r="P7334" i="3"/>
  <c r="P7334" i="3" a="1"/>
  <c r="O7334" i="3"/>
  <c r="O7334" i="3" a="1"/>
  <c r="N7334" i="3"/>
  <c r="M7334" i="3"/>
  <c r="L7334" i="3"/>
  <c r="K7334" i="3"/>
  <c r="J7334" i="3"/>
  <c r="I7334" i="3"/>
  <c r="H7334" i="3"/>
  <c r="G7334" i="3"/>
  <c r="F7334" i="3"/>
  <c r="Q7333" i="3"/>
  <c r="Q7333" i="3" a="1"/>
  <c r="P7333" i="3"/>
  <c r="P7333" i="3" a="1"/>
  <c r="O7333" i="3"/>
  <c r="O7333" i="3" a="1"/>
  <c r="N7333" i="3"/>
  <c r="M7333" i="3"/>
  <c r="L7333" i="3"/>
  <c r="K7333" i="3"/>
  <c r="J7333" i="3"/>
  <c r="I7333" i="3"/>
  <c r="H7333" i="3"/>
  <c r="G7333" i="3"/>
  <c r="F7333" i="3"/>
  <c r="Q7332" i="3"/>
  <c r="Q7332" i="3" a="1"/>
  <c r="P7332" i="3"/>
  <c r="P7332" i="3" a="1"/>
  <c r="O7332" i="3"/>
  <c r="O7332" i="3" a="1"/>
  <c r="N7332" i="3"/>
  <c r="M7332" i="3"/>
  <c r="L7332" i="3"/>
  <c r="K7332" i="3"/>
  <c r="J7332" i="3"/>
  <c r="I7332" i="3"/>
  <c r="H7332" i="3"/>
  <c r="G7332" i="3"/>
  <c r="F7332" i="3"/>
  <c r="Q7331" i="3"/>
  <c r="Q7331" i="3" a="1"/>
  <c r="P7331" i="3"/>
  <c r="P7331" i="3" a="1"/>
  <c r="O7331" i="3"/>
  <c r="O7331" i="3" a="1"/>
  <c r="N7331" i="3"/>
  <c r="M7331" i="3"/>
  <c r="L7331" i="3"/>
  <c r="K7331" i="3"/>
  <c r="J7331" i="3"/>
  <c r="I7331" i="3"/>
  <c r="H7331" i="3"/>
  <c r="G7331" i="3"/>
  <c r="F7331" i="3"/>
  <c r="Q7330" i="3"/>
  <c r="Q7330" i="3" a="1"/>
  <c r="P7330" i="3"/>
  <c r="P7330" i="3" a="1"/>
  <c r="O7330" i="3"/>
  <c r="O7330" i="3" a="1"/>
  <c r="N7330" i="3"/>
  <c r="M7330" i="3"/>
  <c r="L7330" i="3"/>
  <c r="K7330" i="3"/>
  <c r="J7330" i="3"/>
  <c r="I7330" i="3"/>
  <c r="H7330" i="3"/>
  <c r="G7330" i="3"/>
  <c r="F7330" i="3"/>
  <c r="Q7329" i="3"/>
  <c r="Q7329" i="3" a="1"/>
  <c r="P7329" i="3"/>
  <c r="P7329" i="3" a="1"/>
  <c r="O7329" i="3"/>
  <c r="O7329" i="3" a="1"/>
  <c r="N7329" i="3"/>
  <c r="M7329" i="3"/>
  <c r="L7329" i="3"/>
  <c r="K7329" i="3"/>
  <c r="J7329" i="3"/>
  <c r="I7329" i="3"/>
  <c r="H7329" i="3"/>
  <c r="G7329" i="3"/>
  <c r="F7329" i="3"/>
  <c r="Q7328" i="3"/>
  <c r="Q7328" i="3" a="1"/>
  <c r="P7328" i="3"/>
  <c r="P7328" i="3" a="1"/>
  <c r="O7328" i="3"/>
  <c r="O7328" i="3" a="1"/>
  <c r="N7328" i="3"/>
  <c r="M7328" i="3"/>
  <c r="L7328" i="3"/>
  <c r="K7328" i="3"/>
  <c r="J7328" i="3"/>
  <c r="I7328" i="3"/>
  <c r="H7328" i="3"/>
  <c r="G7328" i="3"/>
  <c r="F7328" i="3"/>
  <c r="Q7327" i="3"/>
  <c r="Q7327" i="3" a="1"/>
  <c r="P7327" i="3"/>
  <c r="P7327" i="3" a="1"/>
  <c r="O7327" i="3"/>
  <c r="O7327" i="3" a="1"/>
  <c r="N7327" i="3"/>
  <c r="M7327" i="3"/>
  <c r="L7327" i="3"/>
  <c r="K7327" i="3"/>
  <c r="J7327" i="3"/>
  <c r="I7327" i="3"/>
  <c r="H7327" i="3"/>
  <c r="G7327" i="3"/>
  <c r="F7327" i="3"/>
  <c r="Q7326" i="3"/>
  <c r="Q7326" i="3" a="1"/>
  <c r="P7326" i="3"/>
  <c r="P7326" i="3" a="1"/>
  <c r="O7326" i="3"/>
  <c r="O7326" i="3" a="1"/>
  <c r="N7326" i="3"/>
  <c r="M7326" i="3"/>
  <c r="L7326" i="3"/>
  <c r="K7326" i="3"/>
  <c r="J7326" i="3"/>
  <c r="I7326" i="3"/>
  <c r="H7326" i="3"/>
  <c r="G7326" i="3"/>
  <c r="F7326" i="3"/>
  <c r="Q7325" i="3"/>
  <c r="Q7325" i="3" a="1"/>
  <c r="P7325" i="3"/>
  <c r="P7325" i="3" a="1"/>
  <c r="O7325" i="3"/>
  <c r="O7325" i="3" a="1"/>
  <c r="N7325" i="3"/>
  <c r="M7325" i="3"/>
  <c r="L7325" i="3"/>
  <c r="K7325" i="3"/>
  <c r="J7325" i="3"/>
  <c r="I7325" i="3"/>
  <c r="H7325" i="3"/>
  <c r="G7325" i="3"/>
  <c r="F7325" i="3"/>
  <c r="Q7324" i="3"/>
  <c r="Q7324" i="3" a="1"/>
  <c r="P7324" i="3"/>
  <c r="P7324" i="3" a="1"/>
  <c r="O7324" i="3"/>
  <c r="O7324" i="3" a="1"/>
  <c r="N7324" i="3"/>
  <c r="M7324" i="3"/>
  <c r="L7324" i="3"/>
  <c r="K7324" i="3"/>
  <c r="J7324" i="3"/>
  <c r="I7324" i="3"/>
  <c r="H7324" i="3"/>
  <c r="G7324" i="3"/>
  <c r="F7324" i="3"/>
  <c r="Q7323" i="3"/>
  <c r="Q7323" i="3" a="1"/>
  <c r="P7323" i="3"/>
  <c r="P7323" i="3" a="1"/>
  <c r="O7323" i="3"/>
  <c r="O7323" i="3" a="1"/>
  <c r="N7323" i="3"/>
  <c r="M7323" i="3"/>
  <c r="L7323" i="3"/>
  <c r="K7323" i="3"/>
  <c r="J7323" i="3"/>
  <c r="I7323" i="3"/>
  <c r="H7323" i="3"/>
  <c r="G7323" i="3"/>
  <c r="F7323" i="3"/>
  <c r="Q7322" i="3"/>
  <c r="Q7322" i="3" a="1"/>
  <c r="P7322" i="3"/>
  <c r="P7322" i="3" a="1"/>
  <c r="O7322" i="3"/>
  <c r="O7322" i="3" a="1"/>
  <c r="N7322" i="3"/>
  <c r="M7322" i="3"/>
  <c r="L7322" i="3"/>
  <c r="K7322" i="3"/>
  <c r="J7322" i="3"/>
  <c r="I7322" i="3"/>
  <c r="H7322" i="3"/>
  <c r="G7322" i="3"/>
  <c r="F7322" i="3"/>
  <c r="Q7321" i="3"/>
  <c r="Q7321" i="3" a="1"/>
  <c r="P7321" i="3"/>
  <c r="P7321" i="3" a="1"/>
  <c r="O7321" i="3"/>
  <c r="O7321" i="3" a="1"/>
  <c r="N7321" i="3"/>
  <c r="M7321" i="3"/>
  <c r="L7321" i="3"/>
  <c r="K7321" i="3"/>
  <c r="J7321" i="3"/>
  <c r="I7321" i="3"/>
  <c r="H7321" i="3"/>
  <c r="G7321" i="3"/>
  <c r="F7321" i="3"/>
  <c r="Q7320" i="3"/>
  <c r="Q7320" i="3" a="1"/>
  <c r="P7320" i="3"/>
  <c r="P7320" i="3" a="1"/>
  <c r="O7320" i="3"/>
  <c r="O7320" i="3" a="1"/>
  <c r="N7320" i="3"/>
  <c r="M7320" i="3"/>
  <c r="L7320" i="3"/>
  <c r="K7320" i="3"/>
  <c r="J7320" i="3"/>
  <c r="I7320" i="3"/>
  <c r="H7320" i="3"/>
  <c r="G7320" i="3"/>
  <c r="F7320" i="3"/>
  <c r="Q7319" i="3"/>
  <c r="Q7319" i="3" a="1"/>
  <c r="P7319" i="3"/>
  <c r="P7319" i="3" a="1"/>
  <c r="O7319" i="3"/>
  <c r="O7319" i="3" a="1"/>
  <c r="N7319" i="3"/>
  <c r="M7319" i="3"/>
  <c r="L7319" i="3"/>
  <c r="K7319" i="3"/>
  <c r="J7319" i="3"/>
  <c r="I7319" i="3"/>
  <c r="H7319" i="3"/>
  <c r="G7319" i="3"/>
  <c r="F7319" i="3"/>
  <c r="Q7318" i="3"/>
  <c r="Q7318" i="3" a="1"/>
  <c r="P7318" i="3"/>
  <c r="P7318" i="3" a="1"/>
  <c r="O7318" i="3"/>
  <c r="O7318" i="3" a="1"/>
  <c r="N7318" i="3"/>
  <c r="M7318" i="3"/>
  <c r="L7318" i="3"/>
  <c r="K7318" i="3"/>
  <c r="J7318" i="3"/>
  <c r="I7318" i="3"/>
  <c r="H7318" i="3"/>
  <c r="G7318" i="3"/>
  <c r="F7318" i="3"/>
  <c r="Q7317" i="3"/>
  <c r="Q7317" i="3" a="1"/>
  <c r="P7317" i="3"/>
  <c r="P7317" i="3" a="1"/>
  <c r="O7317" i="3"/>
  <c r="O7317" i="3" a="1"/>
  <c r="N7317" i="3"/>
  <c r="M7317" i="3"/>
  <c r="L7317" i="3"/>
  <c r="K7317" i="3"/>
  <c r="J7317" i="3"/>
  <c r="I7317" i="3"/>
  <c r="H7317" i="3"/>
  <c r="G7317" i="3"/>
  <c r="F7317" i="3"/>
  <c r="Q7316" i="3"/>
  <c r="Q7316" i="3" a="1"/>
  <c r="P7316" i="3"/>
  <c r="P7316" i="3" a="1"/>
  <c r="O7316" i="3"/>
  <c r="O7316" i="3" a="1"/>
  <c r="N7316" i="3"/>
  <c r="M7316" i="3"/>
  <c r="L7316" i="3"/>
  <c r="K7316" i="3"/>
  <c r="J7316" i="3"/>
  <c r="I7316" i="3"/>
  <c r="H7316" i="3"/>
  <c r="G7316" i="3"/>
  <c r="F7316" i="3"/>
  <c r="Q7315" i="3"/>
  <c r="Q7315" i="3" a="1"/>
  <c r="P7315" i="3"/>
  <c r="P7315" i="3" a="1"/>
  <c r="O7315" i="3"/>
  <c r="O7315" i="3" a="1"/>
  <c r="N7315" i="3"/>
  <c r="M7315" i="3"/>
  <c r="L7315" i="3"/>
  <c r="K7315" i="3"/>
  <c r="J7315" i="3"/>
  <c r="I7315" i="3"/>
  <c r="H7315" i="3"/>
  <c r="G7315" i="3"/>
  <c r="F7315" i="3"/>
  <c r="Q7314" i="3"/>
  <c r="Q7314" i="3" a="1"/>
  <c r="P7314" i="3"/>
  <c r="P7314" i="3" a="1"/>
  <c r="O7314" i="3"/>
  <c r="O7314" i="3" a="1"/>
  <c r="N7314" i="3"/>
  <c r="M7314" i="3"/>
  <c r="L7314" i="3"/>
  <c r="K7314" i="3"/>
  <c r="J7314" i="3"/>
  <c r="I7314" i="3"/>
  <c r="H7314" i="3"/>
  <c r="G7314" i="3"/>
  <c r="F7314" i="3"/>
  <c r="Q7313" i="3"/>
  <c r="Q7313" i="3" a="1"/>
  <c r="P7313" i="3"/>
  <c r="P7313" i="3" a="1"/>
  <c r="O7313" i="3"/>
  <c r="O7313" i="3" a="1"/>
  <c r="N7313" i="3"/>
  <c r="M7313" i="3"/>
  <c r="L7313" i="3"/>
  <c r="K7313" i="3"/>
  <c r="J7313" i="3"/>
  <c r="I7313" i="3"/>
  <c r="H7313" i="3"/>
  <c r="G7313" i="3"/>
  <c r="F7313" i="3"/>
  <c r="Q7312" i="3"/>
  <c r="Q7312" i="3" a="1"/>
  <c r="P7312" i="3"/>
  <c r="P7312" i="3" a="1"/>
  <c r="O7312" i="3"/>
  <c r="O7312" i="3" a="1"/>
  <c r="N7312" i="3"/>
  <c r="M7312" i="3"/>
  <c r="L7312" i="3"/>
  <c r="K7312" i="3"/>
  <c r="J7312" i="3"/>
  <c r="I7312" i="3"/>
  <c r="H7312" i="3"/>
  <c r="G7312" i="3"/>
  <c r="F7312" i="3"/>
  <c r="Q7311" i="3"/>
  <c r="Q7311" i="3" a="1"/>
  <c r="P7311" i="3"/>
  <c r="P7311" i="3" a="1"/>
  <c r="O7311" i="3"/>
  <c r="O7311" i="3" a="1"/>
  <c r="N7311" i="3"/>
  <c r="M7311" i="3"/>
  <c r="L7311" i="3"/>
  <c r="K7311" i="3"/>
  <c r="J7311" i="3"/>
  <c r="I7311" i="3"/>
  <c r="H7311" i="3"/>
  <c r="G7311" i="3"/>
  <c r="F7311" i="3"/>
  <c r="Q7310" i="3"/>
  <c r="Q7310" i="3" a="1"/>
  <c r="P7310" i="3"/>
  <c r="P7310" i="3" a="1"/>
  <c r="O7310" i="3"/>
  <c r="O7310" i="3" a="1"/>
  <c r="N7310" i="3"/>
  <c r="M7310" i="3"/>
  <c r="L7310" i="3"/>
  <c r="K7310" i="3"/>
  <c r="J7310" i="3"/>
  <c r="I7310" i="3"/>
  <c r="H7310" i="3"/>
  <c r="G7310" i="3"/>
  <c r="F7310" i="3"/>
  <c r="Q7309" i="3"/>
  <c r="Q7309" i="3" a="1"/>
  <c r="P7309" i="3"/>
  <c r="P7309" i="3" a="1"/>
  <c r="O7309" i="3"/>
  <c r="O7309" i="3" a="1"/>
  <c r="N7309" i="3"/>
  <c r="M7309" i="3"/>
  <c r="L7309" i="3"/>
  <c r="K7309" i="3"/>
  <c r="J7309" i="3"/>
  <c r="I7309" i="3"/>
  <c r="H7309" i="3"/>
  <c r="G7309" i="3"/>
  <c r="F7309" i="3"/>
  <c r="Q7308" i="3"/>
  <c r="Q7308" i="3" a="1"/>
  <c r="P7308" i="3"/>
  <c r="P7308" i="3" a="1"/>
  <c r="O7308" i="3"/>
  <c r="O7308" i="3" a="1"/>
  <c r="N7308" i="3"/>
  <c r="M7308" i="3"/>
  <c r="L7308" i="3"/>
  <c r="K7308" i="3"/>
  <c r="J7308" i="3"/>
  <c r="I7308" i="3"/>
  <c r="H7308" i="3"/>
  <c r="G7308" i="3"/>
  <c r="F7308" i="3"/>
  <c r="Q7307" i="3"/>
  <c r="Q7307" i="3" a="1"/>
  <c r="P7307" i="3"/>
  <c r="P7307" i="3" a="1"/>
  <c r="O7307" i="3"/>
  <c r="O7307" i="3" a="1"/>
  <c r="N7307" i="3"/>
  <c r="M7307" i="3"/>
  <c r="L7307" i="3"/>
  <c r="K7307" i="3"/>
  <c r="J7307" i="3"/>
  <c r="I7307" i="3"/>
  <c r="H7307" i="3"/>
  <c r="G7307" i="3"/>
  <c r="F7307" i="3"/>
  <c r="Q7306" i="3"/>
  <c r="Q7306" i="3" a="1"/>
  <c r="P7306" i="3"/>
  <c r="P7306" i="3" a="1"/>
  <c r="O7306" i="3"/>
  <c r="O7306" i="3" a="1"/>
  <c r="N7306" i="3"/>
  <c r="M7306" i="3"/>
  <c r="L7306" i="3"/>
  <c r="K7306" i="3"/>
  <c r="J7306" i="3"/>
  <c r="I7306" i="3"/>
  <c r="H7306" i="3"/>
  <c r="G7306" i="3"/>
  <c r="F7306" i="3"/>
  <c r="Q7305" i="3"/>
  <c r="Q7305" i="3" a="1"/>
  <c r="P7305" i="3"/>
  <c r="P7305" i="3" a="1"/>
  <c r="O7305" i="3"/>
  <c r="O7305" i="3" a="1"/>
  <c r="N7305" i="3"/>
  <c r="M7305" i="3"/>
  <c r="L7305" i="3"/>
  <c r="K7305" i="3"/>
  <c r="J7305" i="3"/>
  <c r="I7305" i="3"/>
  <c r="H7305" i="3"/>
  <c r="G7305" i="3"/>
  <c r="F7305" i="3"/>
  <c r="Q7304" i="3"/>
  <c r="Q7304" i="3" a="1"/>
  <c r="P7304" i="3"/>
  <c r="P7304" i="3" a="1"/>
  <c r="O7304" i="3"/>
  <c r="O7304" i="3" a="1"/>
  <c r="N7304" i="3"/>
  <c r="M7304" i="3"/>
  <c r="L7304" i="3"/>
  <c r="K7304" i="3"/>
  <c r="J7304" i="3"/>
  <c r="I7304" i="3"/>
  <c r="H7304" i="3"/>
  <c r="G7304" i="3"/>
  <c r="F7304" i="3"/>
  <c r="Q7303" i="3"/>
  <c r="Q7303" i="3" a="1"/>
  <c r="P7303" i="3"/>
  <c r="P7303" i="3" a="1"/>
  <c r="O7303" i="3"/>
  <c r="O7303" i="3" a="1"/>
  <c r="N7303" i="3"/>
  <c r="M7303" i="3"/>
  <c r="L7303" i="3"/>
  <c r="K7303" i="3"/>
  <c r="J7303" i="3"/>
  <c r="I7303" i="3"/>
  <c r="H7303" i="3"/>
  <c r="G7303" i="3"/>
  <c r="F7303" i="3"/>
  <c r="Q7302" i="3"/>
  <c r="Q7302" i="3" a="1"/>
  <c r="P7302" i="3"/>
  <c r="P7302" i="3" a="1"/>
  <c r="O7302" i="3"/>
  <c r="O7302" i="3" a="1"/>
  <c r="N7302" i="3"/>
  <c r="M7302" i="3"/>
  <c r="L7302" i="3"/>
  <c r="K7302" i="3"/>
  <c r="J7302" i="3"/>
  <c r="I7302" i="3"/>
  <c r="H7302" i="3"/>
  <c r="G7302" i="3"/>
  <c r="F7302" i="3"/>
  <c r="Q7301" i="3"/>
  <c r="Q7301" i="3" a="1"/>
  <c r="P7301" i="3"/>
  <c r="P7301" i="3" a="1"/>
  <c r="O7301" i="3"/>
  <c r="O7301" i="3" a="1"/>
  <c r="N7301" i="3"/>
  <c r="M7301" i="3"/>
  <c r="L7301" i="3"/>
  <c r="K7301" i="3"/>
  <c r="J7301" i="3"/>
  <c r="I7301" i="3"/>
  <c r="H7301" i="3"/>
  <c r="G7301" i="3"/>
  <c r="F7301" i="3"/>
  <c r="Q7300" i="3"/>
  <c r="Q7300" i="3" a="1"/>
  <c r="P7300" i="3"/>
  <c r="P7300" i="3" a="1"/>
  <c r="O7300" i="3"/>
  <c r="O7300" i="3" a="1"/>
  <c r="N7300" i="3"/>
  <c r="M7300" i="3"/>
  <c r="L7300" i="3"/>
  <c r="K7300" i="3"/>
  <c r="J7300" i="3"/>
  <c r="I7300" i="3"/>
  <c r="H7300" i="3"/>
  <c r="G7300" i="3"/>
  <c r="F7300" i="3"/>
  <c r="Q7299" i="3"/>
  <c r="Q7299" i="3" a="1"/>
  <c r="P7299" i="3"/>
  <c r="P7299" i="3" a="1"/>
  <c r="O7299" i="3"/>
  <c r="O7299" i="3" a="1"/>
  <c r="N7299" i="3"/>
  <c r="M7299" i="3"/>
  <c r="L7299" i="3"/>
  <c r="K7299" i="3"/>
  <c r="J7299" i="3"/>
  <c r="I7299" i="3"/>
  <c r="H7299" i="3"/>
  <c r="G7299" i="3"/>
  <c r="F7299" i="3"/>
  <c r="Q7298" i="3"/>
  <c r="Q7298" i="3" a="1"/>
  <c r="P7298" i="3"/>
  <c r="P7298" i="3" a="1"/>
  <c r="O7298" i="3"/>
  <c r="O7298" i="3" a="1"/>
  <c r="N7298" i="3"/>
  <c r="M7298" i="3"/>
  <c r="L7298" i="3"/>
  <c r="K7298" i="3"/>
  <c r="J7298" i="3"/>
  <c r="I7298" i="3"/>
  <c r="H7298" i="3"/>
  <c r="G7298" i="3"/>
  <c r="F7298" i="3"/>
  <c r="B7298" i="3"/>
  <c r="Q7297" i="3"/>
  <c r="Q7297" i="3" a="1"/>
  <c r="P7297" i="3"/>
  <c r="P7297" i="3" a="1"/>
  <c r="O7297" i="3"/>
  <c r="O7297" i="3" a="1"/>
  <c r="N7297" i="3"/>
  <c r="M7297" i="3"/>
  <c r="L7297" i="3"/>
  <c r="K7297" i="3"/>
  <c r="J7297" i="3"/>
  <c r="I7297" i="3"/>
  <c r="H7297" i="3"/>
  <c r="G7297" i="3"/>
  <c r="F7297" i="3"/>
  <c r="Q7296" i="3"/>
  <c r="Q7296" i="3" a="1"/>
  <c r="P7296" i="3"/>
  <c r="P7296" i="3" a="1"/>
  <c r="O7296" i="3"/>
  <c r="O7296" i="3" a="1"/>
  <c r="N7296" i="3"/>
  <c r="M7296" i="3"/>
  <c r="L7296" i="3"/>
  <c r="K7296" i="3"/>
  <c r="J7296" i="3"/>
  <c r="I7296" i="3"/>
  <c r="H7296" i="3"/>
  <c r="G7296" i="3"/>
  <c r="F7296" i="3"/>
  <c r="Q7295" i="3"/>
  <c r="Q7295" i="3" a="1"/>
  <c r="P7295" i="3"/>
  <c r="P7295" i="3" a="1"/>
  <c r="O7295" i="3"/>
  <c r="O7295" i="3" a="1"/>
  <c r="N7295" i="3"/>
  <c r="M7295" i="3"/>
  <c r="L7295" i="3"/>
  <c r="K7295" i="3"/>
  <c r="J7295" i="3"/>
  <c r="I7295" i="3"/>
  <c r="H7295" i="3"/>
  <c r="G7295" i="3"/>
  <c r="F7295" i="3"/>
  <c r="Q7294" i="3"/>
  <c r="Q7294" i="3" a="1"/>
  <c r="P7294" i="3"/>
  <c r="P7294" i="3" a="1"/>
  <c r="O7294" i="3"/>
  <c r="O7294" i="3" a="1"/>
  <c r="N7294" i="3"/>
  <c r="M7294" i="3"/>
  <c r="L7294" i="3"/>
  <c r="K7294" i="3"/>
  <c r="J7294" i="3"/>
  <c r="I7294" i="3"/>
  <c r="H7294" i="3"/>
  <c r="G7294" i="3"/>
  <c r="F7294" i="3"/>
  <c r="Q7293" i="3"/>
  <c r="Q7293" i="3" a="1"/>
  <c r="P7293" i="3"/>
  <c r="P7293" i="3" a="1"/>
  <c r="O7293" i="3"/>
  <c r="O7293" i="3" a="1"/>
  <c r="N7293" i="3"/>
  <c r="M7293" i="3"/>
  <c r="L7293" i="3"/>
  <c r="K7293" i="3"/>
  <c r="J7293" i="3"/>
  <c r="I7293" i="3"/>
  <c r="H7293" i="3"/>
  <c r="G7293" i="3"/>
  <c r="F7293" i="3"/>
  <c r="Q7292" i="3"/>
  <c r="Q7292" i="3" a="1"/>
  <c r="P7292" i="3"/>
  <c r="P7292" i="3" a="1"/>
  <c r="O7292" i="3"/>
  <c r="O7292" i="3" a="1"/>
  <c r="N7292" i="3"/>
  <c r="M7292" i="3"/>
  <c r="L7292" i="3"/>
  <c r="K7292" i="3"/>
  <c r="J7292" i="3"/>
  <c r="I7292" i="3"/>
  <c r="H7292" i="3"/>
  <c r="G7292" i="3"/>
  <c r="F7292" i="3"/>
  <c r="Q7291" i="3"/>
  <c r="Q7291" i="3" a="1"/>
  <c r="P7291" i="3"/>
  <c r="P7291" i="3" a="1"/>
  <c r="O7291" i="3"/>
  <c r="O7291" i="3" a="1"/>
  <c r="N7291" i="3"/>
  <c r="M7291" i="3"/>
  <c r="L7291" i="3"/>
  <c r="K7291" i="3"/>
  <c r="J7291" i="3"/>
  <c r="I7291" i="3"/>
  <c r="H7291" i="3"/>
  <c r="G7291" i="3"/>
  <c r="F7291" i="3"/>
  <c r="Q7290" i="3"/>
  <c r="Q7290" i="3" a="1"/>
  <c r="P7290" i="3"/>
  <c r="P7290" i="3" a="1"/>
  <c r="O7290" i="3"/>
  <c r="O7290" i="3" a="1"/>
  <c r="N7290" i="3"/>
  <c r="M7290" i="3"/>
  <c r="L7290" i="3"/>
  <c r="K7290" i="3"/>
  <c r="J7290" i="3"/>
  <c r="I7290" i="3"/>
  <c r="H7290" i="3"/>
  <c r="G7290" i="3"/>
  <c r="F7290" i="3"/>
  <c r="Q7289" i="3"/>
  <c r="Q7289" i="3" a="1"/>
  <c r="P7289" i="3"/>
  <c r="P7289" i="3" a="1"/>
  <c r="O7289" i="3"/>
  <c r="O7289" i="3" a="1"/>
  <c r="N7289" i="3"/>
  <c r="M7289" i="3"/>
  <c r="L7289" i="3"/>
  <c r="K7289" i="3"/>
  <c r="J7289" i="3"/>
  <c r="I7289" i="3"/>
  <c r="H7289" i="3"/>
  <c r="G7289" i="3"/>
  <c r="F7289" i="3"/>
  <c r="Q7288" i="3"/>
  <c r="Q7288" i="3" a="1"/>
  <c r="P7288" i="3"/>
  <c r="P7288" i="3" a="1"/>
  <c r="O7288" i="3"/>
  <c r="O7288" i="3" a="1"/>
  <c r="N7288" i="3"/>
  <c r="M7288" i="3"/>
  <c r="L7288" i="3"/>
  <c r="K7288" i="3"/>
  <c r="J7288" i="3"/>
  <c r="I7288" i="3"/>
  <c r="H7288" i="3"/>
  <c r="G7288" i="3"/>
  <c r="F7288" i="3"/>
  <c r="Q7287" i="3"/>
  <c r="Q7287" i="3" a="1"/>
  <c r="P7287" i="3"/>
  <c r="P7287" i="3" a="1"/>
  <c r="O7287" i="3"/>
  <c r="O7287" i="3" a="1"/>
  <c r="N7287" i="3"/>
  <c r="M7287" i="3"/>
  <c r="L7287" i="3"/>
  <c r="K7287" i="3"/>
  <c r="J7287" i="3"/>
  <c r="I7287" i="3"/>
  <c r="H7287" i="3"/>
  <c r="G7287" i="3"/>
  <c r="F7287" i="3"/>
  <c r="Q7286" i="3"/>
  <c r="Q7286" i="3" a="1"/>
  <c r="P7286" i="3"/>
  <c r="P7286" i="3" a="1"/>
  <c r="O7286" i="3"/>
  <c r="O7286" i="3" a="1"/>
  <c r="N7286" i="3"/>
  <c r="M7286" i="3"/>
  <c r="L7286" i="3"/>
  <c r="K7286" i="3"/>
  <c r="J7286" i="3"/>
  <c r="I7286" i="3"/>
  <c r="H7286" i="3"/>
  <c r="G7286" i="3"/>
  <c r="F7286" i="3"/>
  <c r="Q7285" i="3"/>
  <c r="Q7285" i="3" a="1"/>
  <c r="P7285" i="3"/>
  <c r="P7285" i="3" a="1"/>
  <c r="O7285" i="3"/>
  <c r="O7285" i="3" a="1"/>
  <c r="N7285" i="3"/>
  <c r="M7285" i="3"/>
  <c r="L7285" i="3"/>
  <c r="K7285" i="3"/>
  <c r="J7285" i="3"/>
  <c r="I7285" i="3"/>
  <c r="H7285" i="3"/>
  <c r="G7285" i="3"/>
  <c r="F7285" i="3"/>
  <c r="Q7284" i="3"/>
  <c r="Q7284" i="3" a="1"/>
  <c r="P7284" i="3"/>
  <c r="P7284" i="3" a="1"/>
  <c r="O7284" i="3"/>
  <c r="O7284" i="3" a="1"/>
  <c r="N7284" i="3"/>
  <c r="M7284" i="3"/>
  <c r="L7284" i="3"/>
  <c r="K7284" i="3"/>
  <c r="J7284" i="3"/>
  <c r="I7284" i="3"/>
  <c r="H7284" i="3"/>
  <c r="G7284" i="3"/>
  <c r="F7284" i="3"/>
  <c r="Q7283" i="3"/>
  <c r="Q7283" i="3" a="1"/>
  <c r="P7283" i="3"/>
  <c r="P7283" i="3" a="1"/>
  <c r="O7283" i="3"/>
  <c r="O7283" i="3" a="1"/>
  <c r="N7283" i="3"/>
  <c r="M7283" i="3"/>
  <c r="L7283" i="3"/>
  <c r="K7283" i="3"/>
  <c r="J7283" i="3"/>
  <c r="I7283" i="3"/>
  <c r="H7283" i="3"/>
  <c r="G7283" i="3"/>
  <c r="F7283" i="3"/>
  <c r="B7283" i="3"/>
  <c r="Q7282" i="3"/>
  <c r="Q7282" i="3" a="1"/>
  <c r="P7282" i="3"/>
  <c r="P7282" i="3" a="1"/>
  <c r="O7282" i="3"/>
  <c r="O7282" i="3" a="1"/>
  <c r="N7282" i="3"/>
  <c r="M7282" i="3"/>
  <c r="L7282" i="3"/>
  <c r="K7282" i="3"/>
  <c r="J7282" i="3"/>
  <c r="I7282" i="3"/>
  <c r="H7282" i="3"/>
  <c r="G7282" i="3"/>
  <c r="F7282" i="3"/>
  <c r="Q7281" i="3"/>
  <c r="Q7281" i="3" a="1"/>
  <c r="P7281" i="3"/>
  <c r="P7281" i="3" a="1"/>
  <c r="O7281" i="3"/>
  <c r="O7281" i="3" a="1"/>
  <c r="N7281" i="3"/>
  <c r="M7281" i="3"/>
  <c r="L7281" i="3"/>
  <c r="K7281" i="3"/>
  <c r="J7281" i="3"/>
  <c r="I7281" i="3"/>
  <c r="H7281" i="3"/>
  <c r="G7281" i="3"/>
  <c r="F7281" i="3"/>
  <c r="Q7280" i="3"/>
  <c r="Q7280" i="3" a="1"/>
  <c r="P7280" i="3"/>
  <c r="P7280" i="3" a="1"/>
  <c r="O7280" i="3"/>
  <c r="O7280" i="3" a="1"/>
  <c r="N7280" i="3"/>
  <c r="M7280" i="3"/>
  <c r="L7280" i="3"/>
  <c r="K7280" i="3"/>
  <c r="J7280" i="3"/>
  <c r="I7280" i="3"/>
  <c r="H7280" i="3"/>
  <c r="G7280" i="3"/>
  <c r="F7280" i="3"/>
  <c r="Q7279" i="3"/>
  <c r="Q7279" i="3" a="1"/>
  <c r="P7279" i="3"/>
  <c r="P7279" i="3" a="1"/>
  <c r="O7279" i="3"/>
  <c r="O7279" i="3" a="1"/>
  <c r="N7279" i="3"/>
  <c r="M7279" i="3"/>
  <c r="L7279" i="3"/>
  <c r="K7279" i="3"/>
  <c r="J7279" i="3"/>
  <c r="I7279" i="3"/>
  <c r="H7279" i="3"/>
  <c r="G7279" i="3"/>
  <c r="F7279" i="3"/>
  <c r="Q7278" i="3"/>
  <c r="Q7278" i="3" a="1"/>
  <c r="P7278" i="3"/>
  <c r="P7278" i="3" a="1"/>
  <c r="O7278" i="3"/>
  <c r="O7278" i="3" a="1"/>
  <c r="N7278" i="3"/>
  <c r="M7278" i="3"/>
  <c r="L7278" i="3"/>
  <c r="K7278" i="3"/>
  <c r="J7278" i="3"/>
  <c r="I7278" i="3"/>
  <c r="H7278" i="3"/>
  <c r="G7278" i="3"/>
  <c r="F7278" i="3"/>
  <c r="Q7277" i="3"/>
  <c r="Q7277" i="3" a="1"/>
  <c r="P7277" i="3"/>
  <c r="P7277" i="3" a="1"/>
  <c r="O7277" i="3"/>
  <c r="O7277" i="3" a="1"/>
  <c r="N7277" i="3"/>
  <c r="M7277" i="3"/>
  <c r="L7277" i="3"/>
  <c r="K7277" i="3"/>
  <c r="J7277" i="3"/>
  <c r="I7277" i="3"/>
  <c r="H7277" i="3"/>
  <c r="G7277" i="3"/>
  <c r="F7277" i="3"/>
  <c r="Q7276" i="3"/>
  <c r="Q7276" i="3" a="1"/>
  <c r="P7276" i="3"/>
  <c r="P7276" i="3" a="1"/>
  <c r="O7276" i="3"/>
  <c r="O7276" i="3" a="1"/>
  <c r="N7276" i="3"/>
  <c r="M7276" i="3"/>
  <c r="L7276" i="3"/>
  <c r="K7276" i="3"/>
  <c r="J7276" i="3"/>
  <c r="I7276" i="3"/>
  <c r="H7276" i="3"/>
  <c r="G7276" i="3"/>
  <c r="F7276" i="3"/>
  <c r="Q7275" i="3"/>
  <c r="Q7275" i="3" a="1"/>
  <c r="P7275" i="3"/>
  <c r="P7275" i="3" a="1"/>
  <c r="O7275" i="3"/>
  <c r="O7275" i="3" a="1"/>
  <c r="N7275" i="3"/>
  <c r="M7275" i="3"/>
  <c r="L7275" i="3"/>
  <c r="K7275" i="3"/>
  <c r="J7275" i="3"/>
  <c r="I7275" i="3"/>
  <c r="H7275" i="3"/>
  <c r="G7275" i="3"/>
  <c r="F7275" i="3"/>
  <c r="Q7274" i="3"/>
  <c r="Q7274" i="3" a="1"/>
  <c r="P7274" i="3"/>
  <c r="P7274" i="3" a="1"/>
  <c r="O7274" i="3"/>
  <c r="O7274" i="3" a="1"/>
  <c r="N7274" i="3"/>
  <c r="M7274" i="3"/>
  <c r="L7274" i="3"/>
  <c r="K7274" i="3"/>
  <c r="J7274" i="3"/>
  <c r="I7274" i="3"/>
  <c r="H7274" i="3"/>
  <c r="G7274" i="3"/>
  <c r="F7274" i="3"/>
  <c r="Q7273" i="3"/>
  <c r="Q7273" i="3" a="1"/>
  <c r="P7273" i="3"/>
  <c r="P7273" i="3" a="1"/>
  <c r="O7273" i="3"/>
  <c r="O7273" i="3" a="1"/>
  <c r="N7273" i="3"/>
  <c r="M7273" i="3"/>
  <c r="L7273" i="3"/>
  <c r="K7273" i="3"/>
  <c r="J7273" i="3"/>
  <c r="I7273" i="3"/>
  <c r="H7273" i="3"/>
  <c r="G7273" i="3"/>
  <c r="F7273" i="3"/>
  <c r="Q7272" i="3"/>
  <c r="Q7272" i="3" a="1"/>
  <c r="P7272" i="3"/>
  <c r="P7272" i="3" a="1"/>
  <c r="O7272" i="3"/>
  <c r="O7272" i="3" a="1"/>
  <c r="N7272" i="3"/>
  <c r="M7272" i="3"/>
  <c r="L7272" i="3"/>
  <c r="K7272" i="3"/>
  <c r="J7272" i="3"/>
  <c r="I7272" i="3"/>
  <c r="H7272" i="3"/>
  <c r="G7272" i="3"/>
  <c r="F7272" i="3"/>
  <c r="Q7271" i="3"/>
  <c r="Q7271" i="3" a="1"/>
  <c r="P7271" i="3"/>
  <c r="P7271" i="3" a="1"/>
  <c r="O7271" i="3"/>
  <c r="O7271" i="3" a="1"/>
  <c r="N7271" i="3"/>
  <c r="M7271" i="3"/>
  <c r="L7271" i="3"/>
  <c r="K7271" i="3"/>
  <c r="J7271" i="3"/>
  <c r="I7271" i="3"/>
  <c r="H7271" i="3"/>
  <c r="G7271" i="3"/>
  <c r="F7271" i="3"/>
  <c r="Q7270" i="3"/>
  <c r="Q7270" i="3" a="1"/>
  <c r="P7270" i="3"/>
  <c r="P7270" i="3" a="1"/>
  <c r="O7270" i="3"/>
  <c r="O7270" i="3" a="1"/>
  <c r="N7270" i="3"/>
  <c r="M7270" i="3"/>
  <c r="L7270" i="3"/>
  <c r="K7270" i="3"/>
  <c r="J7270" i="3"/>
  <c r="I7270" i="3"/>
  <c r="H7270" i="3"/>
  <c r="G7270" i="3"/>
  <c r="F7270" i="3"/>
  <c r="Q7269" i="3"/>
  <c r="Q7269" i="3" a="1"/>
  <c r="P7269" i="3"/>
  <c r="P7269" i="3" a="1"/>
  <c r="O7269" i="3"/>
  <c r="O7269" i="3" a="1"/>
  <c r="N7269" i="3"/>
  <c r="M7269" i="3"/>
  <c r="L7269" i="3"/>
  <c r="K7269" i="3"/>
  <c r="J7269" i="3"/>
  <c r="I7269" i="3"/>
  <c r="H7269" i="3"/>
  <c r="G7269" i="3"/>
  <c r="F7269" i="3"/>
  <c r="Q7268" i="3"/>
  <c r="Q7268" i="3" a="1"/>
  <c r="P7268" i="3"/>
  <c r="P7268" i="3" a="1"/>
  <c r="O7268" i="3"/>
  <c r="O7268" i="3" a="1"/>
  <c r="N7268" i="3"/>
  <c r="M7268" i="3"/>
  <c r="L7268" i="3"/>
  <c r="K7268" i="3"/>
  <c r="J7268" i="3"/>
  <c r="I7268" i="3"/>
  <c r="H7268" i="3"/>
  <c r="G7268" i="3"/>
  <c r="F7268" i="3"/>
  <c r="B7268" i="3"/>
  <c r="Q7267" i="3"/>
  <c r="Q7267" i="3" a="1"/>
  <c r="P7267" i="3"/>
  <c r="P7267" i="3" a="1"/>
  <c r="O7267" i="3"/>
  <c r="O7267" i="3" a="1"/>
  <c r="N7267" i="3"/>
  <c r="M7267" i="3"/>
  <c r="L7267" i="3"/>
  <c r="K7267" i="3"/>
  <c r="J7267" i="3"/>
  <c r="I7267" i="3"/>
  <c r="H7267" i="3"/>
  <c r="G7267" i="3"/>
  <c r="F7267" i="3"/>
  <c r="B7267" i="3"/>
  <c r="Q7266" i="3"/>
  <c r="Q7266" i="3" a="1"/>
  <c r="P7266" i="3"/>
  <c r="P7266" i="3" a="1"/>
  <c r="O7266" i="3"/>
  <c r="O7266" i="3" a="1"/>
  <c r="N7266" i="3"/>
  <c r="M7266" i="3"/>
  <c r="L7266" i="3"/>
  <c r="K7266" i="3"/>
  <c r="J7266" i="3"/>
  <c r="I7266" i="3"/>
  <c r="H7266" i="3"/>
  <c r="G7266" i="3"/>
  <c r="F7266" i="3"/>
  <c r="Q7265" i="3"/>
  <c r="Q7265" i="3" a="1"/>
  <c r="P7265" i="3"/>
  <c r="P7265" i="3" a="1"/>
  <c r="O7265" i="3"/>
  <c r="O7265" i="3" a="1"/>
  <c r="N7265" i="3"/>
  <c r="M7265" i="3"/>
  <c r="L7265" i="3"/>
  <c r="K7265" i="3"/>
  <c r="J7265" i="3"/>
  <c r="I7265" i="3"/>
  <c r="H7265" i="3"/>
  <c r="G7265" i="3"/>
  <c r="F7265" i="3"/>
  <c r="Q7264" i="3"/>
  <c r="Q7264" i="3" a="1"/>
  <c r="P7264" i="3"/>
  <c r="P7264" i="3" a="1"/>
  <c r="O7264" i="3"/>
  <c r="O7264" i="3" a="1"/>
  <c r="N7264" i="3"/>
  <c r="M7264" i="3"/>
  <c r="L7264" i="3"/>
  <c r="K7264" i="3"/>
  <c r="J7264" i="3"/>
  <c r="I7264" i="3"/>
  <c r="H7264" i="3"/>
  <c r="G7264" i="3"/>
  <c r="F7264" i="3"/>
  <c r="Q7263" i="3"/>
  <c r="Q7263" i="3" a="1"/>
  <c r="P7263" i="3"/>
  <c r="P7263" i="3" a="1"/>
  <c r="O7263" i="3"/>
  <c r="O7263" i="3" a="1"/>
  <c r="N7263" i="3"/>
  <c r="M7263" i="3"/>
  <c r="L7263" i="3"/>
  <c r="K7263" i="3"/>
  <c r="J7263" i="3"/>
  <c r="I7263" i="3"/>
  <c r="H7263" i="3"/>
  <c r="G7263" i="3"/>
  <c r="F7263" i="3"/>
  <c r="Q7262" i="3"/>
  <c r="Q7262" i="3" a="1"/>
  <c r="P7262" i="3"/>
  <c r="P7262" i="3" a="1"/>
  <c r="O7262" i="3"/>
  <c r="O7262" i="3" a="1"/>
  <c r="N7262" i="3"/>
  <c r="M7262" i="3"/>
  <c r="L7262" i="3"/>
  <c r="K7262" i="3"/>
  <c r="J7262" i="3"/>
  <c r="I7262" i="3"/>
  <c r="H7262" i="3"/>
  <c r="G7262" i="3"/>
  <c r="F7262" i="3"/>
  <c r="Q7261" i="3"/>
  <c r="Q7261" i="3" a="1"/>
  <c r="P7261" i="3"/>
  <c r="P7261" i="3" a="1"/>
  <c r="O7261" i="3"/>
  <c r="O7261" i="3" a="1"/>
  <c r="N7261" i="3"/>
  <c r="M7261" i="3"/>
  <c r="L7261" i="3"/>
  <c r="K7261" i="3"/>
  <c r="J7261" i="3"/>
  <c r="I7261" i="3"/>
  <c r="H7261" i="3"/>
  <c r="G7261" i="3"/>
  <c r="F7261" i="3"/>
  <c r="Q7260" i="3"/>
  <c r="Q7260" i="3" a="1"/>
  <c r="P7260" i="3"/>
  <c r="P7260" i="3" a="1"/>
  <c r="O7260" i="3"/>
  <c r="O7260" i="3" a="1"/>
  <c r="N7260" i="3"/>
  <c r="M7260" i="3"/>
  <c r="L7260" i="3"/>
  <c r="K7260" i="3"/>
  <c r="J7260" i="3"/>
  <c r="I7260" i="3"/>
  <c r="H7260" i="3"/>
  <c r="G7260" i="3"/>
  <c r="F7260" i="3"/>
  <c r="Q7259" i="3"/>
  <c r="Q7259" i="3" a="1"/>
  <c r="P7259" i="3"/>
  <c r="P7259" i="3" a="1"/>
  <c r="O7259" i="3"/>
  <c r="O7259" i="3" a="1"/>
  <c r="N7259" i="3"/>
  <c r="M7259" i="3"/>
  <c r="L7259" i="3"/>
  <c r="K7259" i="3"/>
  <c r="J7259" i="3"/>
  <c r="I7259" i="3"/>
  <c r="H7259" i="3"/>
  <c r="G7259" i="3"/>
  <c r="F7259" i="3"/>
  <c r="Q7258" i="3"/>
  <c r="Q7258" i="3" a="1"/>
  <c r="P7258" i="3"/>
  <c r="P7258" i="3" a="1"/>
  <c r="O7258" i="3"/>
  <c r="O7258" i="3" a="1"/>
  <c r="N7258" i="3"/>
  <c r="M7258" i="3"/>
  <c r="L7258" i="3"/>
  <c r="K7258" i="3"/>
  <c r="J7258" i="3"/>
  <c r="I7258" i="3"/>
  <c r="H7258" i="3"/>
  <c r="G7258" i="3"/>
  <c r="F7258" i="3"/>
  <c r="Q7257" i="3"/>
  <c r="Q7257" i="3" a="1"/>
  <c r="P7257" i="3"/>
  <c r="P7257" i="3" a="1"/>
  <c r="O7257" i="3"/>
  <c r="O7257" i="3" a="1"/>
  <c r="N7257" i="3"/>
  <c r="M7257" i="3"/>
  <c r="L7257" i="3"/>
  <c r="K7257" i="3"/>
  <c r="J7257" i="3"/>
  <c r="I7257" i="3"/>
  <c r="H7257" i="3"/>
  <c r="G7257" i="3"/>
  <c r="F7257" i="3"/>
  <c r="Q7256" i="3"/>
  <c r="Q7256" i="3" a="1"/>
  <c r="P7256" i="3"/>
  <c r="P7256" i="3" a="1"/>
  <c r="O7256" i="3"/>
  <c r="O7256" i="3" a="1"/>
  <c r="N7256" i="3"/>
  <c r="M7256" i="3"/>
  <c r="L7256" i="3"/>
  <c r="K7256" i="3"/>
  <c r="J7256" i="3"/>
  <c r="I7256" i="3"/>
  <c r="H7256" i="3"/>
  <c r="G7256" i="3"/>
  <c r="F7256" i="3"/>
  <c r="Q7255" i="3"/>
  <c r="Q7255" i="3" a="1"/>
  <c r="P7255" i="3"/>
  <c r="P7255" i="3" a="1"/>
  <c r="O7255" i="3"/>
  <c r="O7255" i="3" a="1"/>
  <c r="N7255" i="3"/>
  <c r="M7255" i="3"/>
  <c r="L7255" i="3"/>
  <c r="K7255" i="3"/>
  <c r="J7255" i="3"/>
  <c r="I7255" i="3"/>
  <c r="H7255" i="3"/>
  <c r="G7255" i="3"/>
  <c r="F7255" i="3"/>
  <c r="Q7254" i="3"/>
  <c r="Q7254" i="3" a="1"/>
  <c r="P7254" i="3"/>
  <c r="P7254" i="3" a="1"/>
  <c r="O7254" i="3"/>
  <c r="O7254" i="3" a="1"/>
  <c r="N7254" i="3"/>
  <c r="M7254" i="3"/>
  <c r="L7254" i="3"/>
  <c r="K7254" i="3"/>
  <c r="J7254" i="3"/>
  <c r="I7254" i="3"/>
  <c r="H7254" i="3"/>
  <c r="G7254" i="3"/>
  <c r="F7254" i="3"/>
  <c r="Q7253" i="3"/>
  <c r="Q7253" i="3" a="1"/>
  <c r="P7253" i="3"/>
  <c r="P7253" i="3" a="1"/>
  <c r="O7253" i="3"/>
  <c r="O7253" i="3" a="1"/>
  <c r="N7253" i="3"/>
  <c r="M7253" i="3"/>
  <c r="L7253" i="3"/>
  <c r="K7253" i="3"/>
  <c r="J7253" i="3"/>
  <c r="I7253" i="3"/>
  <c r="H7253" i="3"/>
  <c r="G7253" i="3"/>
  <c r="F7253" i="3"/>
  <c r="Q7252" i="3"/>
  <c r="Q7252" i="3" a="1"/>
  <c r="P7252" i="3"/>
  <c r="P7252" i="3" a="1"/>
  <c r="O7252" i="3"/>
  <c r="O7252" i="3" a="1"/>
  <c r="N7252" i="3"/>
  <c r="M7252" i="3"/>
  <c r="L7252" i="3"/>
  <c r="K7252" i="3"/>
  <c r="J7252" i="3"/>
  <c r="I7252" i="3"/>
  <c r="H7252" i="3"/>
  <c r="G7252" i="3"/>
  <c r="F7252" i="3"/>
  <c r="Q7251" i="3"/>
  <c r="Q7251" i="3" a="1"/>
  <c r="P7251" i="3"/>
  <c r="P7251" i="3" a="1"/>
  <c r="O7251" i="3"/>
  <c r="O7251" i="3" a="1"/>
  <c r="N7251" i="3"/>
  <c r="M7251" i="3"/>
  <c r="L7251" i="3"/>
  <c r="K7251" i="3"/>
  <c r="J7251" i="3"/>
  <c r="I7251" i="3"/>
  <c r="H7251" i="3"/>
  <c r="G7251" i="3"/>
  <c r="F7251" i="3"/>
  <c r="Q7250" i="3"/>
  <c r="Q7250" i="3" a="1"/>
  <c r="P7250" i="3"/>
  <c r="P7250" i="3" a="1"/>
  <c r="O7250" i="3"/>
  <c r="O7250" i="3" a="1"/>
  <c r="N7250" i="3"/>
  <c r="M7250" i="3"/>
  <c r="L7250" i="3"/>
  <c r="K7250" i="3"/>
  <c r="J7250" i="3"/>
  <c r="I7250" i="3"/>
  <c r="H7250" i="3"/>
  <c r="G7250" i="3"/>
  <c r="F7250" i="3"/>
  <c r="Q7249" i="3"/>
  <c r="Q7249" i="3" a="1"/>
  <c r="P7249" i="3"/>
  <c r="P7249" i="3" a="1"/>
  <c r="O7249" i="3"/>
  <c r="O7249" i="3" a="1"/>
  <c r="N7249" i="3"/>
  <c r="M7249" i="3"/>
  <c r="L7249" i="3"/>
  <c r="K7249" i="3"/>
  <c r="J7249" i="3"/>
  <c r="I7249" i="3"/>
  <c r="H7249" i="3"/>
  <c r="G7249" i="3"/>
  <c r="F7249" i="3"/>
  <c r="Q7248" i="3"/>
  <c r="Q7248" i="3" a="1"/>
  <c r="P7248" i="3"/>
  <c r="P7248" i="3" a="1"/>
  <c r="O7248" i="3"/>
  <c r="O7248" i="3" a="1"/>
  <c r="N7248" i="3"/>
  <c r="M7248" i="3"/>
  <c r="L7248" i="3"/>
  <c r="K7248" i="3"/>
  <c r="J7248" i="3"/>
  <c r="I7248" i="3"/>
  <c r="H7248" i="3"/>
  <c r="G7248" i="3"/>
  <c r="F7248" i="3"/>
  <c r="Q7247" i="3"/>
  <c r="Q7247" i="3" a="1"/>
  <c r="P7247" i="3"/>
  <c r="P7247" i="3" a="1"/>
  <c r="O7247" i="3"/>
  <c r="O7247" i="3" a="1"/>
  <c r="N7247" i="3"/>
  <c r="M7247" i="3"/>
  <c r="L7247" i="3"/>
  <c r="K7247" i="3"/>
  <c r="J7247" i="3"/>
  <c r="I7247" i="3"/>
  <c r="H7247" i="3"/>
  <c r="G7247" i="3"/>
  <c r="F7247" i="3"/>
  <c r="Q7246" i="3"/>
  <c r="Q7246" i="3" a="1"/>
  <c r="P7246" i="3"/>
  <c r="P7246" i="3" a="1"/>
  <c r="O7246" i="3"/>
  <c r="O7246" i="3" a="1"/>
  <c r="N7246" i="3"/>
  <c r="M7246" i="3"/>
  <c r="L7246" i="3"/>
  <c r="K7246" i="3"/>
  <c r="J7246" i="3"/>
  <c r="I7246" i="3"/>
  <c r="H7246" i="3"/>
  <c r="G7246" i="3"/>
  <c r="F7246" i="3"/>
  <c r="B7246" i="3"/>
  <c r="A7246" i="3"/>
  <c r="Q7245" i="3"/>
  <c r="Q7245" i="3" a="1"/>
  <c r="P7245" i="3"/>
  <c r="P7245" i="3" a="1"/>
  <c r="O7245" i="3"/>
  <c r="O7245" i="3" a="1"/>
  <c r="N7245" i="3"/>
  <c r="M7245" i="3"/>
  <c r="L7245" i="3"/>
  <c r="K7245" i="3"/>
  <c r="J7245" i="3"/>
  <c r="I7245" i="3"/>
  <c r="H7245" i="3"/>
  <c r="G7245" i="3"/>
  <c r="F7245" i="3"/>
  <c r="Q7244" i="3"/>
  <c r="Q7244" i="3" a="1"/>
  <c r="P7244" i="3"/>
  <c r="P7244" i="3" a="1"/>
  <c r="O7244" i="3"/>
  <c r="O7244" i="3" a="1"/>
  <c r="N7244" i="3"/>
  <c r="M7244" i="3"/>
  <c r="L7244" i="3"/>
  <c r="K7244" i="3"/>
  <c r="J7244" i="3"/>
  <c r="I7244" i="3"/>
  <c r="H7244" i="3"/>
  <c r="G7244" i="3"/>
  <c r="F7244" i="3"/>
  <c r="Q7243" i="3"/>
  <c r="Q7243" i="3" a="1"/>
  <c r="P7243" i="3"/>
  <c r="P7243" i="3" a="1"/>
  <c r="O7243" i="3"/>
  <c r="O7243" i="3" a="1"/>
  <c r="N7243" i="3"/>
  <c r="M7243" i="3"/>
  <c r="L7243" i="3"/>
  <c r="K7243" i="3"/>
  <c r="J7243" i="3"/>
  <c r="I7243" i="3"/>
  <c r="H7243" i="3"/>
  <c r="G7243" i="3"/>
  <c r="F7243" i="3"/>
  <c r="Q7242" i="3"/>
  <c r="Q7242" i="3" a="1"/>
  <c r="P7242" i="3"/>
  <c r="P7242" i="3" a="1"/>
  <c r="O7242" i="3"/>
  <c r="O7242" i="3" a="1"/>
  <c r="N7242" i="3"/>
  <c r="M7242" i="3"/>
  <c r="L7242" i="3"/>
  <c r="K7242" i="3"/>
  <c r="J7242" i="3"/>
  <c r="I7242" i="3"/>
  <c r="H7242" i="3"/>
  <c r="G7242" i="3"/>
  <c r="F7242" i="3"/>
  <c r="Q7241" i="3"/>
  <c r="Q7241" i="3" a="1"/>
  <c r="P7241" i="3"/>
  <c r="P7241" i="3" a="1"/>
  <c r="O7241" i="3"/>
  <c r="O7241" i="3" a="1"/>
  <c r="N7241" i="3"/>
  <c r="M7241" i="3"/>
  <c r="L7241" i="3"/>
  <c r="K7241" i="3"/>
  <c r="J7241" i="3"/>
  <c r="I7241" i="3"/>
  <c r="H7241" i="3"/>
  <c r="G7241" i="3"/>
  <c r="F7241" i="3"/>
  <c r="Q7240" i="3"/>
  <c r="Q7240" i="3" a="1"/>
  <c r="P7240" i="3"/>
  <c r="P7240" i="3" a="1"/>
  <c r="O7240" i="3"/>
  <c r="O7240" i="3" a="1"/>
  <c r="N7240" i="3"/>
  <c r="M7240" i="3"/>
  <c r="L7240" i="3"/>
  <c r="K7240" i="3"/>
  <c r="J7240" i="3"/>
  <c r="I7240" i="3"/>
  <c r="H7240" i="3"/>
  <c r="G7240" i="3"/>
  <c r="F7240" i="3"/>
  <c r="Q7239" i="3"/>
  <c r="Q7239" i="3" a="1"/>
  <c r="P7239" i="3"/>
  <c r="P7239" i="3" a="1"/>
  <c r="O7239" i="3"/>
  <c r="O7239" i="3" a="1"/>
  <c r="N7239" i="3"/>
  <c r="M7239" i="3"/>
  <c r="L7239" i="3"/>
  <c r="K7239" i="3"/>
  <c r="J7239" i="3"/>
  <c r="I7239" i="3"/>
  <c r="H7239" i="3"/>
  <c r="G7239" i="3"/>
  <c r="F7239" i="3"/>
  <c r="Q7238" i="3"/>
  <c r="Q7238" i="3" a="1"/>
  <c r="P7238" i="3"/>
  <c r="P7238" i="3" a="1"/>
  <c r="O7238" i="3"/>
  <c r="O7238" i="3" a="1"/>
  <c r="N7238" i="3"/>
  <c r="M7238" i="3"/>
  <c r="L7238" i="3"/>
  <c r="K7238" i="3"/>
  <c r="J7238" i="3"/>
  <c r="I7238" i="3"/>
  <c r="H7238" i="3"/>
  <c r="G7238" i="3"/>
  <c r="F7238" i="3"/>
  <c r="Q7237" i="3"/>
  <c r="Q7237" i="3" a="1"/>
  <c r="P7237" i="3"/>
  <c r="P7237" i="3" a="1"/>
  <c r="O7237" i="3"/>
  <c r="O7237" i="3" a="1"/>
  <c r="N7237" i="3"/>
  <c r="M7237" i="3"/>
  <c r="L7237" i="3"/>
  <c r="K7237" i="3"/>
  <c r="J7237" i="3"/>
  <c r="I7237" i="3"/>
  <c r="H7237" i="3"/>
  <c r="G7237" i="3"/>
  <c r="F7237" i="3"/>
  <c r="Q7236" i="3"/>
  <c r="Q7236" i="3" a="1"/>
  <c r="P7236" i="3"/>
  <c r="P7236" i="3" a="1"/>
  <c r="O7236" i="3"/>
  <c r="O7236" i="3" a="1"/>
  <c r="N7236" i="3"/>
  <c r="M7236" i="3"/>
  <c r="L7236" i="3"/>
  <c r="K7236" i="3"/>
  <c r="J7236" i="3"/>
  <c r="I7236" i="3"/>
  <c r="H7236" i="3"/>
  <c r="G7236" i="3"/>
  <c r="F7236" i="3"/>
  <c r="Q7235" i="3"/>
  <c r="Q7235" i="3" a="1"/>
  <c r="P7235" i="3"/>
  <c r="P7235" i="3" a="1"/>
  <c r="O7235" i="3"/>
  <c r="O7235" i="3" a="1"/>
  <c r="N7235" i="3"/>
  <c r="M7235" i="3"/>
  <c r="L7235" i="3"/>
  <c r="K7235" i="3"/>
  <c r="J7235" i="3"/>
  <c r="I7235" i="3"/>
  <c r="H7235" i="3"/>
  <c r="G7235" i="3"/>
  <c r="F7235" i="3"/>
  <c r="Q7234" i="3"/>
  <c r="Q7234" i="3" a="1"/>
  <c r="P7234" i="3"/>
  <c r="P7234" i="3" a="1"/>
  <c r="O7234" i="3"/>
  <c r="O7234" i="3" a="1"/>
  <c r="N7234" i="3"/>
  <c r="M7234" i="3"/>
  <c r="L7234" i="3"/>
  <c r="K7234" i="3"/>
  <c r="J7234" i="3"/>
  <c r="I7234" i="3"/>
  <c r="H7234" i="3"/>
  <c r="G7234" i="3"/>
  <c r="F7234" i="3"/>
  <c r="Q7233" i="3"/>
  <c r="Q7233" i="3" a="1"/>
  <c r="P7233" i="3"/>
  <c r="P7233" i="3" a="1"/>
  <c r="O7233" i="3"/>
  <c r="O7233" i="3" a="1"/>
  <c r="N7233" i="3"/>
  <c r="M7233" i="3"/>
  <c r="L7233" i="3"/>
  <c r="K7233" i="3"/>
  <c r="J7233" i="3"/>
  <c r="I7233" i="3"/>
  <c r="H7233" i="3"/>
  <c r="G7233" i="3"/>
  <c r="F7233" i="3"/>
  <c r="Q7232" i="3"/>
  <c r="Q7232" i="3" a="1"/>
  <c r="P7232" i="3"/>
  <c r="P7232" i="3" a="1"/>
  <c r="O7232" i="3"/>
  <c r="O7232" i="3" a="1"/>
  <c r="N7232" i="3"/>
  <c r="M7232" i="3"/>
  <c r="L7232" i="3"/>
  <c r="K7232" i="3"/>
  <c r="J7232" i="3"/>
  <c r="I7232" i="3"/>
  <c r="H7232" i="3"/>
  <c r="G7232" i="3"/>
  <c r="F7232" i="3"/>
  <c r="Q7231" i="3"/>
  <c r="Q7231" i="3" a="1"/>
  <c r="P7231" i="3"/>
  <c r="P7231" i="3" a="1"/>
  <c r="O7231" i="3"/>
  <c r="O7231" i="3" a="1"/>
  <c r="N7231" i="3"/>
  <c r="M7231" i="3"/>
  <c r="L7231" i="3"/>
  <c r="K7231" i="3"/>
  <c r="J7231" i="3"/>
  <c r="I7231" i="3"/>
  <c r="H7231" i="3"/>
  <c r="G7231" i="3"/>
  <c r="F7231" i="3"/>
  <c r="Q7230" i="3"/>
  <c r="Q7230" i="3" a="1"/>
  <c r="P7230" i="3"/>
  <c r="P7230" i="3" a="1"/>
  <c r="O7230" i="3"/>
  <c r="O7230" i="3" a="1"/>
  <c r="N7230" i="3"/>
  <c r="M7230" i="3"/>
  <c r="L7230" i="3"/>
  <c r="K7230" i="3"/>
  <c r="J7230" i="3"/>
  <c r="I7230" i="3"/>
  <c r="H7230" i="3"/>
  <c r="G7230" i="3"/>
  <c r="F7230" i="3"/>
  <c r="Q7229" i="3"/>
  <c r="Q7229" i="3" a="1"/>
  <c r="P7229" i="3"/>
  <c r="P7229" i="3" a="1"/>
  <c r="O7229" i="3"/>
  <c r="O7229" i="3" a="1"/>
  <c r="N7229" i="3"/>
  <c r="M7229" i="3"/>
  <c r="L7229" i="3"/>
  <c r="K7229" i="3"/>
  <c r="J7229" i="3"/>
  <c r="I7229" i="3"/>
  <c r="H7229" i="3"/>
  <c r="G7229" i="3"/>
  <c r="F7229" i="3"/>
  <c r="Q7228" i="3"/>
  <c r="Q7228" i="3" a="1"/>
  <c r="P7228" i="3"/>
  <c r="P7228" i="3" a="1"/>
  <c r="O7228" i="3"/>
  <c r="O7228" i="3" a="1"/>
  <c r="N7228" i="3"/>
  <c r="M7228" i="3"/>
  <c r="L7228" i="3"/>
  <c r="K7228" i="3"/>
  <c r="J7228" i="3"/>
  <c r="I7228" i="3"/>
  <c r="H7228" i="3"/>
  <c r="G7228" i="3"/>
  <c r="F7228" i="3"/>
  <c r="Q7227" i="3"/>
  <c r="Q7227" i="3" a="1"/>
  <c r="P7227" i="3"/>
  <c r="P7227" i="3" a="1"/>
  <c r="O7227" i="3"/>
  <c r="O7227" i="3" a="1"/>
  <c r="N7227" i="3"/>
  <c r="M7227" i="3"/>
  <c r="L7227" i="3"/>
  <c r="K7227" i="3"/>
  <c r="J7227" i="3"/>
  <c r="I7227" i="3"/>
  <c r="H7227" i="3"/>
  <c r="G7227" i="3"/>
  <c r="F7227" i="3"/>
  <c r="Q7226" i="3"/>
  <c r="Q7226" i="3" a="1"/>
  <c r="P7226" i="3"/>
  <c r="P7226" i="3" a="1"/>
  <c r="O7226" i="3"/>
  <c r="O7226" i="3" a="1"/>
  <c r="N7226" i="3"/>
  <c r="M7226" i="3"/>
  <c r="L7226" i="3"/>
  <c r="K7226" i="3"/>
  <c r="J7226" i="3"/>
  <c r="I7226" i="3"/>
  <c r="H7226" i="3"/>
  <c r="G7226" i="3"/>
  <c r="F7226" i="3"/>
  <c r="Q7225" i="3"/>
  <c r="Q7225" i="3" a="1"/>
  <c r="P7225" i="3"/>
  <c r="P7225" i="3" a="1"/>
  <c r="O7225" i="3"/>
  <c r="O7225" i="3" a="1"/>
  <c r="N7225" i="3"/>
  <c r="M7225" i="3"/>
  <c r="L7225" i="3"/>
  <c r="K7225" i="3"/>
  <c r="J7225" i="3"/>
  <c r="I7225" i="3"/>
  <c r="H7225" i="3"/>
  <c r="G7225" i="3"/>
  <c r="F7225" i="3"/>
  <c r="B7225" i="3"/>
  <c r="A7225" i="3"/>
  <c r="Q7224" i="3"/>
  <c r="Q7224" i="3" a="1"/>
  <c r="P7224" i="3"/>
  <c r="P7224" i="3" a="1"/>
  <c r="O7224" i="3"/>
  <c r="O7224" i="3" a="1"/>
  <c r="N7224" i="3"/>
  <c r="M7224" i="3"/>
  <c r="L7224" i="3"/>
  <c r="K7224" i="3"/>
  <c r="J7224" i="3"/>
  <c r="I7224" i="3"/>
  <c r="H7224" i="3"/>
  <c r="G7224" i="3"/>
  <c r="F7224" i="3"/>
  <c r="Q7223" i="3"/>
  <c r="Q7223" i="3" a="1"/>
  <c r="P7223" i="3"/>
  <c r="P7223" i="3" a="1"/>
  <c r="O7223" i="3"/>
  <c r="O7223" i="3" a="1"/>
  <c r="N7223" i="3"/>
  <c r="M7223" i="3"/>
  <c r="L7223" i="3"/>
  <c r="K7223" i="3"/>
  <c r="J7223" i="3"/>
  <c r="I7223" i="3"/>
  <c r="H7223" i="3"/>
  <c r="G7223" i="3"/>
  <c r="F7223" i="3"/>
  <c r="Q7222" i="3"/>
  <c r="Q7222" i="3" a="1"/>
  <c r="P7222" i="3"/>
  <c r="P7222" i="3" a="1"/>
  <c r="O7222" i="3"/>
  <c r="O7222" i="3" a="1"/>
  <c r="N7222" i="3"/>
  <c r="M7222" i="3"/>
  <c r="L7222" i="3"/>
  <c r="K7222" i="3"/>
  <c r="J7222" i="3"/>
  <c r="I7222" i="3"/>
  <c r="H7222" i="3"/>
  <c r="G7222" i="3"/>
  <c r="F7222" i="3"/>
  <c r="Q7221" i="3"/>
  <c r="Q7221" i="3" a="1"/>
  <c r="P7221" i="3"/>
  <c r="P7221" i="3" a="1"/>
  <c r="O7221" i="3"/>
  <c r="O7221" i="3" a="1"/>
  <c r="N7221" i="3"/>
  <c r="M7221" i="3"/>
  <c r="L7221" i="3"/>
  <c r="K7221" i="3"/>
  <c r="J7221" i="3"/>
  <c r="I7221" i="3"/>
  <c r="H7221" i="3"/>
  <c r="G7221" i="3"/>
  <c r="F7221" i="3"/>
  <c r="Q7220" i="3"/>
  <c r="Q7220" i="3" a="1"/>
  <c r="P7220" i="3"/>
  <c r="P7220" i="3" a="1"/>
  <c r="O7220" i="3"/>
  <c r="O7220" i="3" a="1"/>
  <c r="N7220" i="3"/>
  <c r="M7220" i="3"/>
  <c r="L7220" i="3"/>
  <c r="K7220" i="3"/>
  <c r="J7220" i="3"/>
  <c r="I7220" i="3"/>
  <c r="H7220" i="3"/>
  <c r="G7220" i="3"/>
  <c r="F7220" i="3"/>
  <c r="Q7219" i="3"/>
  <c r="Q7219" i="3" a="1"/>
  <c r="P7219" i="3"/>
  <c r="P7219" i="3" a="1"/>
  <c r="O7219" i="3"/>
  <c r="O7219" i="3" a="1"/>
  <c r="N7219" i="3"/>
  <c r="M7219" i="3"/>
  <c r="L7219" i="3"/>
  <c r="K7219" i="3"/>
  <c r="J7219" i="3"/>
  <c r="I7219" i="3"/>
  <c r="H7219" i="3"/>
  <c r="G7219" i="3"/>
  <c r="F7219" i="3"/>
  <c r="Q7218" i="3"/>
  <c r="Q7218" i="3" a="1"/>
  <c r="P7218" i="3"/>
  <c r="P7218" i="3" a="1"/>
  <c r="O7218" i="3"/>
  <c r="O7218" i="3" a="1"/>
  <c r="N7218" i="3"/>
  <c r="M7218" i="3"/>
  <c r="L7218" i="3"/>
  <c r="K7218" i="3"/>
  <c r="J7218" i="3"/>
  <c r="I7218" i="3"/>
  <c r="H7218" i="3"/>
  <c r="G7218" i="3"/>
  <c r="F7218" i="3"/>
  <c r="Q7217" i="3"/>
  <c r="Q7217" i="3" a="1"/>
  <c r="P7217" i="3"/>
  <c r="P7217" i="3" a="1"/>
  <c r="O7217" i="3"/>
  <c r="O7217" i="3" a="1"/>
  <c r="N7217" i="3"/>
  <c r="M7217" i="3"/>
  <c r="L7217" i="3"/>
  <c r="K7217" i="3"/>
  <c r="J7217" i="3"/>
  <c r="I7217" i="3"/>
  <c r="H7217" i="3"/>
  <c r="G7217" i="3"/>
  <c r="F7217" i="3"/>
  <c r="Q7216" i="3"/>
  <c r="Q7216" i="3" a="1"/>
  <c r="P7216" i="3"/>
  <c r="P7216" i="3" a="1"/>
  <c r="O7216" i="3"/>
  <c r="O7216" i="3" a="1"/>
  <c r="N7216" i="3"/>
  <c r="M7216" i="3"/>
  <c r="L7216" i="3"/>
  <c r="K7216" i="3"/>
  <c r="J7216" i="3"/>
  <c r="I7216" i="3"/>
  <c r="H7216" i="3"/>
  <c r="G7216" i="3"/>
  <c r="F7216" i="3"/>
  <c r="Q7215" i="3"/>
  <c r="Q7215" i="3" a="1"/>
  <c r="P7215" i="3"/>
  <c r="P7215" i="3" a="1"/>
  <c r="O7215" i="3"/>
  <c r="O7215" i="3" a="1"/>
  <c r="N7215" i="3"/>
  <c r="M7215" i="3"/>
  <c r="L7215" i="3"/>
  <c r="K7215" i="3"/>
  <c r="J7215" i="3"/>
  <c r="I7215" i="3"/>
  <c r="H7215" i="3"/>
  <c r="G7215" i="3"/>
  <c r="F7215" i="3"/>
  <c r="Q7214" i="3"/>
  <c r="Q7214" i="3" a="1"/>
  <c r="P7214" i="3"/>
  <c r="P7214" i="3" a="1"/>
  <c r="O7214" i="3"/>
  <c r="O7214" i="3" a="1"/>
  <c r="N7214" i="3"/>
  <c r="M7214" i="3"/>
  <c r="L7214" i="3"/>
  <c r="K7214" i="3"/>
  <c r="J7214" i="3"/>
  <c r="I7214" i="3"/>
  <c r="H7214" i="3"/>
  <c r="G7214" i="3"/>
  <c r="F7214" i="3"/>
  <c r="Q7213" i="3"/>
  <c r="Q7213" i="3" a="1"/>
  <c r="P7213" i="3"/>
  <c r="P7213" i="3" a="1"/>
  <c r="O7213" i="3"/>
  <c r="O7213" i="3" a="1"/>
  <c r="N7213" i="3"/>
  <c r="M7213" i="3"/>
  <c r="L7213" i="3"/>
  <c r="K7213" i="3"/>
  <c r="J7213" i="3"/>
  <c r="I7213" i="3"/>
  <c r="H7213" i="3"/>
  <c r="G7213" i="3"/>
  <c r="F7213" i="3"/>
  <c r="Q7212" i="3"/>
  <c r="Q7212" i="3" a="1"/>
  <c r="P7212" i="3"/>
  <c r="P7212" i="3" a="1"/>
  <c r="O7212" i="3"/>
  <c r="O7212" i="3" a="1"/>
  <c r="N7212" i="3"/>
  <c r="M7212" i="3"/>
  <c r="L7212" i="3"/>
  <c r="K7212" i="3"/>
  <c r="J7212" i="3"/>
  <c r="I7212" i="3"/>
  <c r="H7212" i="3"/>
  <c r="G7212" i="3"/>
  <c r="F7212" i="3"/>
  <c r="Q7211" i="3"/>
  <c r="Q7211" i="3" a="1"/>
  <c r="P7211" i="3"/>
  <c r="P7211" i="3" a="1"/>
  <c r="O7211" i="3"/>
  <c r="O7211" i="3" a="1"/>
  <c r="N7211" i="3"/>
  <c r="M7211" i="3"/>
  <c r="L7211" i="3"/>
  <c r="K7211" i="3"/>
  <c r="J7211" i="3"/>
  <c r="I7211" i="3"/>
  <c r="H7211" i="3"/>
  <c r="G7211" i="3"/>
  <c r="F7211" i="3"/>
  <c r="Q7210" i="3"/>
  <c r="Q7210" i="3" a="1"/>
  <c r="P7210" i="3"/>
  <c r="P7210" i="3" a="1"/>
  <c r="O7210" i="3"/>
  <c r="O7210" i="3" a="1"/>
  <c r="N7210" i="3"/>
  <c r="M7210" i="3"/>
  <c r="L7210" i="3"/>
  <c r="K7210" i="3"/>
  <c r="J7210" i="3"/>
  <c r="I7210" i="3"/>
  <c r="H7210" i="3"/>
  <c r="G7210" i="3"/>
  <c r="F7210" i="3"/>
  <c r="Q7209" i="3"/>
  <c r="Q7209" i="3" a="1"/>
  <c r="P7209" i="3"/>
  <c r="P7209" i="3" a="1"/>
  <c r="O7209" i="3"/>
  <c r="O7209" i="3" a="1"/>
  <c r="N7209" i="3"/>
  <c r="M7209" i="3"/>
  <c r="L7209" i="3"/>
  <c r="K7209" i="3"/>
  <c r="J7209" i="3"/>
  <c r="I7209" i="3"/>
  <c r="H7209" i="3"/>
  <c r="G7209" i="3"/>
  <c r="F7209" i="3"/>
  <c r="Q7208" i="3"/>
  <c r="Q7208" i="3" a="1"/>
  <c r="P7208" i="3"/>
  <c r="P7208" i="3" a="1"/>
  <c r="O7208" i="3"/>
  <c r="O7208" i="3" a="1"/>
  <c r="N7208" i="3"/>
  <c r="M7208" i="3"/>
  <c r="L7208" i="3"/>
  <c r="K7208" i="3"/>
  <c r="J7208" i="3"/>
  <c r="I7208" i="3"/>
  <c r="H7208" i="3"/>
  <c r="G7208" i="3"/>
  <c r="F7208" i="3"/>
  <c r="Q7207" i="3"/>
  <c r="Q7207" i="3" a="1"/>
  <c r="P7207" i="3"/>
  <c r="P7207" i="3" a="1"/>
  <c r="O7207" i="3"/>
  <c r="O7207" i="3" a="1"/>
  <c r="N7207" i="3"/>
  <c r="M7207" i="3"/>
  <c r="L7207" i="3"/>
  <c r="K7207" i="3"/>
  <c r="J7207" i="3"/>
  <c r="I7207" i="3"/>
  <c r="H7207" i="3"/>
  <c r="G7207" i="3"/>
  <c r="F7207" i="3"/>
  <c r="Q7206" i="3"/>
  <c r="Q7206" i="3" a="1"/>
  <c r="P7206" i="3"/>
  <c r="P7206" i="3" a="1"/>
  <c r="O7206" i="3"/>
  <c r="O7206" i="3" a="1"/>
  <c r="N7206" i="3"/>
  <c r="M7206" i="3"/>
  <c r="L7206" i="3"/>
  <c r="K7206" i="3"/>
  <c r="J7206" i="3"/>
  <c r="I7206" i="3"/>
  <c r="H7206" i="3"/>
  <c r="G7206" i="3"/>
  <c r="F7206" i="3"/>
  <c r="Q7205" i="3"/>
  <c r="Q7205" i="3" a="1"/>
  <c r="P7205" i="3"/>
  <c r="P7205" i="3" a="1"/>
  <c r="O7205" i="3"/>
  <c r="O7205" i="3" a="1"/>
  <c r="N7205" i="3"/>
  <c r="M7205" i="3"/>
  <c r="L7205" i="3"/>
  <c r="K7205" i="3"/>
  <c r="J7205" i="3"/>
  <c r="I7205" i="3"/>
  <c r="H7205" i="3"/>
  <c r="G7205" i="3"/>
  <c r="F7205" i="3"/>
  <c r="Q7204" i="3"/>
  <c r="Q7204" i="3" a="1"/>
  <c r="P7204" i="3"/>
  <c r="P7204" i="3" a="1"/>
  <c r="O7204" i="3"/>
  <c r="O7204" i="3" a="1"/>
  <c r="N7204" i="3"/>
  <c r="M7204" i="3"/>
  <c r="L7204" i="3"/>
  <c r="K7204" i="3"/>
  <c r="J7204" i="3"/>
  <c r="I7204" i="3"/>
  <c r="H7204" i="3"/>
  <c r="G7204" i="3"/>
  <c r="F7204" i="3"/>
  <c r="B7204" i="3"/>
  <c r="A7204" i="3"/>
  <c r="Q7203" i="3"/>
  <c r="Q7203" i="3" a="1"/>
  <c r="P7203" i="3"/>
  <c r="P7203" i="3" a="1"/>
  <c r="O7203" i="3"/>
  <c r="O7203" i="3" a="1"/>
  <c r="N7203" i="3"/>
  <c r="M7203" i="3"/>
  <c r="L7203" i="3"/>
  <c r="K7203" i="3"/>
  <c r="J7203" i="3"/>
  <c r="I7203" i="3"/>
  <c r="H7203" i="3"/>
  <c r="G7203" i="3"/>
  <c r="F7203" i="3"/>
  <c r="Q7202" i="3"/>
  <c r="Q7202" i="3" a="1"/>
  <c r="P7202" i="3"/>
  <c r="P7202" i="3" a="1"/>
  <c r="O7202" i="3"/>
  <c r="O7202" i="3" a="1"/>
  <c r="N7202" i="3"/>
  <c r="M7202" i="3"/>
  <c r="L7202" i="3"/>
  <c r="K7202" i="3"/>
  <c r="J7202" i="3"/>
  <c r="I7202" i="3"/>
  <c r="H7202" i="3"/>
  <c r="G7202" i="3"/>
  <c r="F7202" i="3"/>
  <c r="Q7201" i="3"/>
  <c r="Q7201" i="3" a="1"/>
  <c r="P7201" i="3"/>
  <c r="P7201" i="3" a="1"/>
  <c r="O7201" i="3"/>
  <c r="O7201" i="3" a="1"/>
  <c r="N7201" i="3"/>
  <c r="M7201" i="3"/>
  <c r="L7201" i="3"/>
  <c r="K7201" i="3"/>
  <c r="J7201" i="3"/>
  <c r="I7201" i="3"/>
  <c r="H7201" i="3"/>
  <c r="G7201" i="3"/>
  <c r="F7201" i="3"/>
  <c r="Q7200" i="3"/>
  <c r="Q7200" i="3" a="1"/>
  <c r="P7200" i="3"/>
  <c r="P7200" i="3" a="1"/>
  <c r="O7200" i="3"/>
  <c r="O7200" i="3" a="1"/>
  <c r="N7200" i="3"/>
  <c r="M7200" i="3"/>
  <c r="L7200" i="3"/>
  <c r="K7200" i="3"/>
  <c r="J7200" i="3"/>
  <c r="I7200" i="3"/>
  <c r="H7200" i="3"/>
  <c r="G7200" i="3"/>
  <c r="F7200" i="3"/>
  <c r="Q7199" i="3"/>
  <c r="Q7199" i="3" a="1"/>
  <c r="P7199" i="3"/>
  <c r="P7199" i="3" a="1"/>
  <c r="O7199" i="3"/>
  <c r="O7199" i="3" a="1"/>
  <c r="N7199" i="3"/>
  <c r="M7199" i="3"/>
  <c r="L7199" i="3"/>
  <c r="K7199" i="3"/>
  <c r="J7199" i="3"/>
  <c r="I7199" i="3"/>
  <c r="H7199" i="3"/>
  <c r="G7199" i="3"/>
  <c r="F7199" i="3"/>
  <c r="Q7198" i="3"/>
  <c r="Q7198" i="3" a="1"/>
  <c r="P7198" i="3"/>
  <c r="P7198" i="3" a="1"/>
  <c r="O7198" i="3"/>
  <c r="O7198" i="3" a="1"/>
  <c r="N7198" i="3"/>
  <c r="M7198" i="3"/>
  <c r="L7198" i="3"/>
  <c r="K7198" i="3"/>
  <c r="J7198" i="3"/>
  <c r="I7198" i="3"/>
  <c r="H7198" i="3"/>
  <c r="G7198" i="3"/>
  <c r="F7198" i="3"/>
  <c r="Q7197" i="3"/>
  <c r="Q7197" i="3" a="1"/>
  <c r="P7197" i="3"/>
  <c r="P7197" i="3" a="1"/>
  <c r="O7197" i="3"/>
  <c r="O7197" i="3" a="1"/>
  <c r="N7197" i="3"/>
  <c r="M7197" i="3"/>
  <c r="L7197" i="3"/>
  <c r="K7197" i="3"/>
  <c r="J7197" i="3"/>
  <c r="I7197" i="3"/>
  <c r="H7197" i="3"/>
  <c r="G7197" i="3"/>
  <c r="F7197" i="3"/>
  <c r="Q7196" i="3"/>
  <c r="Q7196" i="3" a="1"/>
  <c r="P7196" i="3"/>
  <c r="P7196" i="3" a="1"/>
  <c r="O7196" i="3"/>
  <c r="O7196" i="3" a="1"/>
  <c r="N7196" i="3"/>
  <c r="M7196" i="3"/>
  <c r="L7196" i="3"/>
  <c r="K7196" i="3"/>
  <c r="J7196" i="3"/>
  <c r="I7196" i="3"/>
  <c r="H7196" i="3"/>
  <c r="G7196" i="3"/>
  <c r="F7196" i="3"/>
  <c r="Q7195" i="3"/>
  <c r="Q7195" i="3" a="1"/>
  <c r="P7195" i="3"/>
  <c r="P7195" i="3" a="1"/>
  <c r="O7195" i="3"/>
  <c r="O7195" i="3" a="1"/>
  <c r="N7195" i="3"/>
  <c r="M7195" i="3"/>
  <c r="L7195" i="3"/>
  <c r="K7195" i="3"/>
  <c r="J7195" i="3"/>
  <c r="I7195" i="3"/>
  <c r="H7195" i="3"/>
  <c r="G7195" i="3"/>
  <c r="F7195" i="3"/>
  <c r="Q7194" i="3"/>
  <c r="Q7194" i="3" a="1"/>
  <c r="P7194" i="3"/>
  <c r="P7194" i="3" a="1"/>
  <c r="O7194" i="3"/>
  <c r="O7194" i="3" a="1"/>
  <c r="N7194" i="3"/>
  <c r="M7194" i="3"/>
  <c r="L7194" i="3"/>
  <c r="K7194" i="3"/>
  <c r="J7194" i="3"/>
  <c r="I7194" i="3"/>
  <c r="H7194" i="3"/>
  <c r="G7194" i="3"/>
  <c r="F7194" i="3"/>
  <c r="Q7193" i="3"/>
  <c r="Q7193" i="3" a="1"/>
  <c r="P7193" i="3"/>
  <c r="P7193" i="3" a="1"/>
  <c r="O7193" i="3"/>
  <c r="O7193" i="3" a="1"/>
  <c r="N7193" i="3"/>
  <c r="M7193" i="3"/>
  <c r="L7193" i="3"/>
  <c r="K7193" i="3"/>
  <c r="J7193" i="3"/>
  <c r="I7193" i="3"/>
  <c r="H7193" i="3"/>
  <c r="G7193" i="3"/>
  <c r="F7193" i="3"/>
  <c r="Q7192" i="3"/>
  <c r="Q7192" i="3" a="1"/>
  <c r="P7192" i="3"/>
  <c r="P7192" i="3" a="1"/>
  <c r="O7192" i="3"/>
  <c r="O7192" i="3" a="1"/>
  <c r="N7192" i="3"/>
  <c r="M7192" i="3"/>
  <c r="L7192" i="3"/>
  <c r="K7192" i="3"/>
  <c r="J7192" i="3"/>
  <c r="I7192" i="3"/>
  <c r="H7192" i="3"/>
  <c r="G7192" i="3"/>
  <c r="F7192" i="3"/>
  <c r="Q7191" i="3"/>
  <c r="Q7191" i="3" a="1"/>
  <c r="P7191" i="3"/>
  <c r="P7191" i="3" a="1"/>
  <c r="O7191" i="3"/>
  <c r="O7191" i="3" a="1"/>
  <c r="N7191" i="3"/>
  <c r="M7191" i="3"/>
  <c r="L7191" i="3"/>
  <c r="K7191" i="3"/>
  <c r="J7191" i="3"/>
  <c r="I7191" i="3"/>
  <c r="H7191" i="3"/>
  <c r="G7191" i="3"/>
  <c r="F7191" i="3"/>
  <c r="Q7190" i="3"/>
  <c r="Q7190" i="3" a="1"/>
  <c r="P7190" i="3"/>
  <c r="P7190" i="3" a="1"/>
  <c r="O7190" i="3"/>
  <c r="O7190" i="3" a="1"/>
  <c r="N7190" i="3"/>
  <c r="M7190" i="3"/>
  <c r="L7190" i="3"/>
  <c r="K7190" i="3"/>
  <c r="J7190" i="3"/>
  <c r="I7190" i="3"/>
  <c r="H7190" i="3"/>
  <c r="G7190" i="3"/>
  <c r="F7190" i="3"/>
  <c r="Q7189" i="3"/>
  <c r="Q7189" i="3" a="1"/>
  <c r="P7189" i="3"/>
  <c r="P7189" i="3" a="1"/>
  <c r="O7189" i="3"/>
  <c r="O7189" i="3" a="1"/>
  <c r="N7189" i="3"/>
  <c r="M7189" i="3"/>
  <c r="L7189" i="3"/>
  <c r="K7189" i="3"/>
  <c r="J7189" i="3"/>
  <c r="I7189" i="3"/>
  <c r="H7189" i="3"/>
  <c r="G7189" i="3"/>
  <c r="F7189" i="3"/>
  <c r="Q7188" i="3"/>
  <c r="Q7188" i="3" a="1"/>
  <c r="P7188" i="3"/>
  <c r="P7188" i="3" a="1"/>
  <c r="O7188" i="3"/>
  <c r="O7188" i="3" a="1"/>
  <c r="N7188" i="3"/>
  <c r="M7188" i="3"/>
  <c r="L7188" i="3"/>
  <c r="K7188" i="3"/>
  <c r="J7188" i="3"/>
  <c r="I7188" i="3"/>
  <c r="H7188" i="3"/>
  <c r="G7188" i="3"/>
  <c r="F7188" i="3"/>
  <c r="Q7187" i="3"/>
  <c r="Q7187" i="3" a="1"/>
  <c r="P7187" i="3"/>
  <c r="P7187" i="3" a="1"/>
  <c r="O7187" i="3"/>
  <c r="O7187" i="3" a="1"/>
  <c r="N7187" i="3"/>
  <c r="M7187" i="3"/>
  <c r="L7187" i="3"/>
  <c r="K7187" i="3"/>
  <c r="J7187" i="3"/>
  <c r="I7187" i="3"/>
  <c r="H7187" i="3"/>
  <c r="G7187" i="3"/>
  <c r="F7187" i="3"/>
  <c r="Q7186" i="3"/>
  <c r="Q7186" i="3" a="1"/>
  <c r="P7186" i="3"/>
  <c r="P7186" i="3" a="1"/>
  <c r="O7186" i="3"/>
  <c r="O7186" i="3" a="1"/>
  <c r="N7186" i="3"/>
  <c r="M7186" i="3"/>
  <c r="L7186" i="3"/>
  <c r="K7186" i="3"/>
  <c r="J7186" i="3"/>
  <c r="I7186" i="3"/>
  <c r="H7186" i="3"/>
  <c r="G7186" i="3"/>
  <c r="F7186" i="3"/>
  <c r="Q7185" i="3"/>
  <c r="Q7185" i="3" a="1"/>
  <c r="P7185" i="3"/>
  <c r="P7185" i="3" a="1"/>
  <c r="O7185" i="3"/>
  <c r="O7185" i="3" a="1"/>
  <c r="N7185" i="3"/>
  <c r="M7185" i="3"/>
  <c r="L7185" i="3"/>
  <c r="K7185" i="3"/>
  <c r="J7185" i="3"/>
  <c r="I7185" i="3"/>
  <c r="H7185" i="3"/>
  <c r="G7185" i="3"/>
  <c r="F7185" i="3"/>
  <c r="Q7184" i="3"/>
  <c r="Q7184" i="3" a="1"/>
  <c r="P7184" i="3"/>
  <c r="P7184" i="3" a="1"/>
  <c r="O7184" i="3"/>
  <c r="O7184" i="3" a="1"/>
  <c r="N7184" i="3"/>
  <c r="M7184" i="3"/>
  <c r="L7184" i="3"/>
  <c r="K7184" i="3"/>
  <c r="J7184" i="3"/>
  <c r="I7184" i="3"/>
  <c r="H7184" i="3"/>
  <c r="G7184" i="3"/>
  <c r="F7184" i="3"/>
  <c r="Q7183" i="3"/>
  <c r="Q7183" i="3" a="1"/>
  <c r="P7183" i="3"/>
  <c r="P7183" i="3" a="1"/>
  <c r="O7183" i="3"/>
  <c r="O7183" i="3" a="1"/>
  <c r="N7183" i="3"/>
  <c r="M7183" i="3"/>
  <c r="L7183" i="3"/>
  <c r="K7183" i="3"/>
  <c r="J7183" i="3"/>
  <c r="I7183" i="3"/>
  <c r="H7183" i="3"/>
  <c r="G7183" i="3"/>
  <c r="F7183" i="3"/>
  <c r="B7183" i="3"/>
  <c r="A7183" i="3"/>
  <c r="Q7182" i="3"/>
  <c r="Q7182" i="3" a="1"/>
  <c r="P7182" i="3"/>
  <c r="P7182" i="3" a="1"/>
  <c r="O7182" i="3"/>
  <c r="O7182" i="3" a="1"/>
  <c r="N7182" i="3"/>
  <c r="M7182" i="3"/>
  <c r="L7182" i="3"/>
  <c r="K7182" i="3"/>
  <c r="J7182" i="3"/>
  <c r="I7182" i="3"/>
  <c r="H7182" i="3"/>
  <c r="G7182" i="3"/>
  <c r="F7182" i="3"/>
  <c r="Q7181" i="3"/>
  <c r="Q7181" i="3" a="1"/>
  <c r="P7181" i="3"/>
  <c r="P7181" i="3" a="1"/>
  <c r="O7181" i="3"/>
  <c r="O7181" i="3" a="1"/>
  <c r="N7181" i="3"/>
  <c r="M7181" i="3"/>
  <c r="L7181" i="3"/>
  <c r="K7181" i="3"/>
  <c r="J7181" i="3"/>
  <c r="I7181" i="3"/>
  <c r="H7181" i="3"/>
  <c r="G7181" i="3"/>
  <c r="F7181" i="3"/>
  <c r="Q7180" i="3"/>
  <c r="Q7180" i="3" a="1"/>
  <c r="P7180" i="3"/>
  <c r="P7180" i="3" a="1"/>
  <c r="O7180" i="3"/>
  <c r="O7180" i="3" a="1"/>
  <c r="N7180" i="3"/>
  <c r="M7180" i="3"/>
  <c r="L7180" i="3"/>
  <c r="K7180" i="3"/>
  <c r="J7180" i="3"/>
  <c r="I7180" i="3"/>
  <c r="H7180" i="3"/>
  <c r="G7180" i="3"/>
  <c r="F7180" i="3"/>
  <c r="Q7179" i="3"/>
  <c r="Q7179" i="3" a="1"/>
  <c r="P7179" i="3"/>
  <c r="P7179" i="3" a="1"/>
  <c r="O7179" i="3"/>
  <c r="O7179" i="3" a="1"/>
  <c r="N7179" i="3"/>
  <c r="M7179" i="3"/>
  <c r="L7179" i="3"/>
  <c r="K7179" i="3"/>
  <c r="J7179" i="3"/>
  <c r="I7179" i="3"/>
  <c r="H7179" i="3"/>
  <c r="G7179" i="3"/>
  <c r="F7179" i="3"/>
  <c r="Q7178" i="3"/>
  <c r="Q7178" i="3" a="1"/>
  <c r="P7178" i="3"/>
  <c r="P7178" i="3" a="1"/>
  <c r="O7178" i="3"/>
  <c r="O7178" i="3" a="1"/>
  <c r="N7178" i="3"/>
  <c r="M7178" i="3"/>
  <c r="L7178" i="3"/>
  <c r="K7178" i="3"/>
  <c r="J7178" i="3"/>
  <c r="I7178" i="3"/>
  <c r="H7178" i="3"/>
  <c r="G7178" i="3"/>
  <c r="F7178" i="3"/>
  <c r="Q7177" i="3"/>
  <c r="Q7177" i="3" a="1"/>
  <c r="P7177" i="3"/>
  <c r="P7177" i="3" a="1"/>
  <c r="O7177" i="3"/>
  <c r="O7177" i="3" a="1"/>
  <c r="N7177" i="3"/>
  <c r="M7177" i="3"/>
  <c r="L7177" i="3"/>
  <c r="K7177" i="3"/>
  <c r="J7177" i="3"/>
  <c r="I7177" i="3"/>
  <c r="H7177" i="3"/>
  <c r="G7177" i="3"/>
  <c r="F7177" i="3"/>
  <c r="Q7176" i="3"/>
  <c r="Q7176" i="3" a="1"/>
  <c r="P7176" i="3"/>
  <c r="P7176" i="3" a="1"/>
  <c r="O7176" i="3"/>
  <c r="O7176" i="3" a="1"/>
  <c r="N7176" i="3"/>
  <c r="M7176" i="3"/>
  <c r="L7176" i="3"/>
  <c r="K7176" i="3"/>
  <c r="J7176" i="3"/>
  <c r="I7176" i="3"/>
  <c r="H7176" i="3"/>
  <c r="G7176" i="3"/>
  <c r="F7176" i="3"/>
  <c r="Q7175" i="3"/>
  <c r="Q7175" i="3" a="1"/>
  <c r="P7175" i="3"/>
  <c r="P7175" i="3" a="1"/>
  <c r="O7175" i="3"/>
  <c r="O7175" i="3" a="1"/>
  <c r="N7175" i="3"/>
  <c r="M7175" i="3"/>
  <c r="L7175" i="3"/>
  <c r="K7175" i="3"/>
  <c r="J7175" i="3"/>
  <c r="I7175" i="3"/>
  <c r="H7175" i="3"/>
  <c r="G7175" i="3"/>
  <c r="F7175" i="3"/>
  <c r="Q7174" i="3"/>
  <c r="Q7174" i="3" a="1"/>
  <c r="P7174" i="3"/>
  <c r="P7174" i="3" a="1"/>
  <c r="O7174" i="3"/>
  <c r="O7174" i="3" a="1"/>
  <c r="N7174" i="3"/>
  <c r="M7174" i="3"/>
  <c r="L7174" i="3"/>
  <c r="K7174" i="3"/>
  <c r="J7174" i="3"/>
  <c r="I7174" i="3"/>
  <c r="H7174" i="3"/>
  <c r="G7174" i="3"/>
  <c r="F7174" i="3"/>
  <c r="Q7173" i="3"/>
  <c r="Q7173" i="3" a="1"/>
  <c r="P7173" i="3"/>
  <c r="P7173" i="3" a="1"/>
  <c r="O7173" i="3"/>
  <c r="O7173" i="3" a="1"/>
  <c r="N7173" i="3"/>
  <c r="M7173" i="3"/>
  <c r="L7173" i="3"/>
  <c r="K7173" i="3"/>
  <c r="J7173" i="3"/>
  <c r="I7173" i="3"/>
  <c r="H7173" i="3"/>
  <c r="G7173" i="3"/>
  <c r="F7173" i="3"/>
  <c r="Q7172" i="3"/>
  <c r="Q7172" i="3" a="1"/>
  <c r="P7172" i="3"/>
  <c r="P7172" i="3" a="1"/>
  <c r="O7172" i="3"/>
  <c r="O7172" i="3" a="1"/>
  <c r="N7172" i="3"/>
  <c r="M7172" i="3"/>
  <c r="L7172" i="3"/>
  <c r="K7172" i="3"/>
  <c r="J7172" i="3"/>
  <c r="I7172" i="3"/>
  <c r="H7172" i="3"/>
  <c r="G7172" i="3"/>
  <c r="F7172" i="3"/>
  <c r="Q7171" i="3"/>
  <c r="Q7171" i="3" a="1"/>
  <c r="P7171" i="3"/>
  <c r="P7171" i="3" a="1"/>
  <c r="O7171" i="3"/>
  <c r="O7171" i="3" a="1"/>
  <c r="N7171" i="3"/>
  <c r="M7171" i="3"/>
  <c r="L7171" i="3"/>
  <c r="K7171" i="3"/>
  <c r="J7171" i="3"/>
  <c r="I7171" i="3"/>
  <c r="H7171" i="3"/>
  <c r="G7171" i="3"/>
  <c r="F7171" i="3"/>
  <c r="Q7170" i="3"/>
  <c r="Q7170" i="3" a="1"/>
  <c r="P7170" i="3"/>
  <c r="P7170" i="3" a="1"/>
  <c r="O7170" i="3"/>
  <c r="O7170" i="3" a="1"/>
  <c r="N7170" i="3"/>
  <c r="M7170" i="3"/>
  <c r="L7170" i="3"/>
  <c r="K7170" i="3"/>
  <c r="J7170" i="3"/>
  <c r="I7170" i="3"/>
  <c r="H7170" i="3"/>
  <c r="G7170" i="3"/>
  <c r="F7170" i="3"/>
  <c r="Q7169" i="3"/>
  <c r="Q7169" i="3" a="1"/>
  <c r="P7169" i="3"/>
  <c r="P7169" i="3" a="1"/>
  <c r="O7169" i="3"/>
  <c r="O7169" i="3" a="1"/>
  <c r="N7169" i="3"/>
  <c r="M7169" i="3"/>
  <c r="L7169" i="3"/>
  <c r="K7169" i="3"/>
  <c r="J7169" i="3"/>
  <c r="I7169" i="3"/>
  <c r="H7169" i="3"/>
  <c r="G7169" i="3"/>
  <c r="F7169" i="3"/>
  <c r="Q7168" i="3"/>
  <c r="Q7168" i="3" a="1"/>
  <c r="P7168" i="3"/>
  <c r="P7168" i="3" a="1"/>
  <c r="O7168" i="3"/>
  <c r="O7168" i="3" a="1"/>
  <c r="N7168" i="3"/>
  <c r="M7168" i="3"/>
  <c r="L7168" i="3"/>
  <c r="K7168" i="3"/>
  <c r="J7168" i="3"/>
  <c r="I7168" i="3"/>
  <c r="H7168" i="3"/>
  <c r="G7168" i="3"/>
  <c r="F7168" i="3"/>
  <c r="Q7167" i="3"/>
  <c r="Q7167" i="3" a="1"/>
  <c r="P7167" i="3"/>
  <c r="P7167" i="3" a="1"/>
  <c r="O7167" i="3"/>
  <c r="O7167" i="3" a="1"/>
  <c r="N7167" i="3"/>
  <c r="M7167" i="3"/>
  <c r="L7167" i="3"/>
  <c r="K7167" i="3"/>
  <c r="J7167" i="3"/>
  <c r="I7167" i="3"/>
  <c r="H7167" i="3"/>
  <c r="G7167" i="3"/>
  <c r="F7167" i="3"/>
  <c r="Q7166" i="3"/>
  <c r="Q7166" i="3" a="1"/>
  <c r="P7166" i="3"/>
  <c r="P7166" i="3" a="1"/>
  <c r="O7166" i="3"/>
  <c r="O7166" i="3" a="1"/>
  <c r="N7166" i="3"/>
  <c r="M7166" i="3"/>
  <c r="L7166" i="3"/>
  <c r="K7166" i="3"/>
  <c r="J7166" i="3"/>
  <c r="I7166" i="3"/>
  <c r="H7166" i="3"/>
  <c r="G7166" i="3"/>
  <c r="F7166" i="3"/>
  <c r="Q7165" i="3"/>
  <c r="Q7165" i="3" a="1"/>
  <c r="P7165" i="3"/>
  <c r="P7165" i="3" a="1"/>
  <c r="O7165" i="3"/>
  <c r="O7165" i="3" a="1"/>
  <c r="N7165" i="3"/>
  <c r="M7165" i="3"/>
  <c r="L7165" i="3"/>
  <c r="K7165" i="3"/>
  <c r="J7165" i="3"/>
  <c r="I7165" i="3"/>
  <c r="H7165" i="3"/>
  <c r="G7165" i="3"/>
  <c r="F7165" i="3"/>
  <c r="Q7164" i="3"/>
  <c r="Q7164" i="3" a="1"/>
  <c r="P7164" i="3"/>
  <c r="P7164" i="3" a="1"/>
  <c r="O7164" i="3"/>
  <c r="O7164" i="3" a="1"/>
  <c r="N7164" i="3"/>
  <c r="M7164" i="3"/>
  <c r="L7164" i="3"/>
  <c r="K7164" i="3"/>
  <c r="J7164" i="3"/>
  <c r="I7164" i="3"/>
  <c r="H7164" i="3"/>
  <c r="G7164" i="3"/>
  <c r="F7164" i="3"/>
  <c r="Q7163" i="3"/>
  <c r="Q7163" i="3" a="1"/>
  <c r="P7163" i="3"/>
  <c r="P7163" i="3" a="1"/>
  <c r="O7163" i="3"/>
  <c r="O7163" i="3" a="1"/>
  <c r="N7163" i="3"/>
  <c r="M7163" i="3"/>
  <c r="L7163" i="3"/>
  <c r="K7163" i="3"/>
  <c r="J7163" i="3"/>
  <c r="I7163" i="3"/>
  <c r="H7163" i="3"/>
  <c r="G7163" i="3"/>
  <c r="F7163" i="3"/>
  <c r="Q7162" i="3"/>
  <c r="Q7162" i="3" a="1"/>
  <c r="P7162" i="3"/>
  <c r="P7162" i="3" a="1"/>
  <c r="O7162" i="3"/>
  <c r="O7162" i="3" a="1"/>
  <c r="N7162" i="3"/>
  <c r="M7162" i="3"/>
  <c r="L7162" i="3"/>
  <c r="K7162" i="3"/>
  <c r="J7162" i="3"/>
  <c r="I7162" i="3"/>
  <c r="H7162" i="3"/>
  <c r="G7162" i="3"/>
  <c r="F7162" i="3"/>
  <c r="B7162" i="3"/>
  <c r="A7162" i="3"/>
  <c r="Q7161" i="3"/>
  <c r="Q7161" i="3" a="1"/>
  <c r="P7161" i="3"/>
  <c r="P7161" i="3" a="1"/>
  <c r="O7161" i="3"/>
  <c r="O7161" i="3" a="1"/>
  <c r="N7161" i="3"/>
  <c r="M7161" i="3"/>
  <c r="L7161" i="3"/>
  <c r="K7161" i="3"/>
  <c r="J7161" i="3"/>
  <c r="I7161" i="3"/>
  <c r="H7161" i="3"/>
  <c r="G7161" i="3"/>
  <c r="F7161" i="3"/>
  <c r="Q7160" i="3"/>
  <c r="Q7160" i="3" a="1"/>
  <c r="P7160" i="3"/>
  <c r="P7160" i="3" a="1"/>
  <c r="O7160" i="3"/>
  <c r="O7160" i="3" a="1"/>
  <c r="N7160" i="3"/>
  <c r="M7160" i="3"/>
  <c r="L7160" i="3"/>
  <c r="K7160" i="3"/>
  <c r="J7160" i="3"/>
  <c r="I7160" i="3"/>
  <c r="H7160" i="3"/>
  <c r="G7160" i="3"/>
  <c r="F7160" i="3"/>
  <c r="Q7159" i="3"/>
  <c r="Q7159" i="3" a="1"/>
  <c r="P7159" i="3"/>
  <c r="P7159" i="3" a="1"/>
  <c r="O7159" i="3"/>
  <c r="O7159" i="3" a="1"/>
  <c r="N7159" i="3"/>
  <c r="M7159" i="3"/>
  <c r="L7159" i="3"/>
  <c r="K7159" i="3"/>
  <c r="J7159" i="3"/>
  <c r="I7159" i="3"/>
  <c r="H7159" i="3"/>
  <c r="G7159" i="3"/>
  <c r="F7159" i="3"/>
  <c r="Q7158" i="3"/>
  <c r="Q7158" i="3" a="1"/>
  <c r="P7158" i="3"/>
  <c r="P7158" i="3" a="1"/>
  <c r="O7158" i="3"/>
  <c r="O7158" i="3" a="1"/>
  <c r="N7158" i="3"/>
  <c r="M7158" i="3"/>
  <c r="L7158" i="3"/>
  <c r="K7158" i="3"/>
  <c r="J7158" i="3"/>
  <c r="I7158" i="3"/>
  <c r="H7158" i="3"/>
  <c r="G7158" i="3"/>
  <c r="F7158" i="3"/>
  <c r="Q7157" i="3"/>
  <c r="Q7157" i="3" a="1"/>
  <c r="P7157" i="3"/>
  <c r="P7157" i="3" a="1"/>
  <c r="O7157" i="3"/>
  <c r="O7157" i="3" a="1"/>
  <c r="N7157" i="3"/>
  <c r="M7157" i="3"/>
  <c r="L7157" i="3"/>
  <c r="K7157" i="3"/>
  <c r="J7157" i="3"/>
  <c r="I7157" i="3"/>
  <c r="H7157" i="3"/>
  <c r="G7157" i="3"/>
  <c r="F7157" i="3"/>
  <c r="Q7156" i="3"/>
  <c r="Q7156" i="3" a="1"/>
  <c r="P7156" i="3"/>
  <c r="P7156" i="3" a="1"/>
  <c r="O7156" i="3"/>
  <c r="O7156" i="3" a="1"/>
  <c r="N7156" i="3"/>
  <c r="M7156" i="3"/>
  <c r="L7156" i="3"/>
  <c r="K7156" i="3"/>
  <c r="J7156" i="3"/>
  <c r="I7156" i="3"/>
  <c r="H7156" i="3"/>
  <c r="G7156" i="3"/>
  <c r="F7156" i="3"/>
  <c r="Q7155" i="3"/>
  <c r="Q7155" i="3" a="1"/>
  <c r="P7155" i="3"/>
  <c r="P7155" i="3" a="1"/>
  <c r="O7155" i="3"/>
  <c r="O7155" i="3" a="1"/>
  <c r="N7155" i="3"/>
  <c r="M7155" i="3"/>
  <c r="L7155" i="3"/>
  <c r="K7155" i="3"/>
  <c r="J7155" i="3"/>
  <c r="I7155" i="3"/>
  <c r="H7155" i="3"/>
  <c r="G7155" i="3"/>
  <c r="F7155" i="3"/>
  <c r="Q7154" i="3"/>
  <c r="Q7154" i="3" a="1"/>
  <c r="P7154" i="3"/>
  <c r="P7154" i="3" a="1"/>
  <c r="O7154" i="3"/>
  <c r="O7154" i="3" a="1"/>
  <c r="N7154" i="3"/>
  <c r="M7154" i="3"/>
  <c r="L7154" i="3"/>
  <c r="K7154" i="3"/>
  <c r="J7154" i="3"/>
  <c r="I7154" i="3"/>
  <c r="H7154" i="3"/>
  <c r="G7154" i="3"/>
  <c r="F7154" i="3"/>
  <c r="Q7153" i="3"/>
  <c r="Q7153" i="3" a="1"/>
  <c r="P7153" i="3"/>
  <c r="P7153" i="3" a="1"/>
  <c r="O7153" i="3"/>
  <c r="O7153" i="3" a="1"/>
  <c r="N7153" i="3"/>
  <c r="M7153" i="3"/>
  <c r="L7153" i="3"/>
  <c r="K7153" i="3"/>
  <c r="J7153" i="3"/>
  <c r="I7153" i="3"/>
  <c r="H7153" i="3"/>
  <c r="G7153" i="3"/>
  <c r="F7153" i="3"/>
  <c r="Q7152" i="3"/>
  <c r="Q7152" i="3" a="1"/>
  <c r="P7152" i="3"/>
  <c r="P7152" i="3" a="1"/>
  <c r="O7152" i="3"/>
  <c r="O7152" i="3" a="1"/>
  <c r="N7152" i="3"/>
  <c r="M7152" i="3"/>
  <c r="L7152" i="3"/>
  <c r="K7152" i="3"/>
  <c r="J7152" i="3"/>
  <c r="I7152" i="3"/>
  <c r="H7152" i="3"/>
  <c r="G7152" i="3"/>
  <c r="F7152" i="3"/>
  <c r="Q7151" i="3"/>
  <c r="Q7151" i="3" a="1"/>
  <c r="P7151" i="3"/>
  <c r="P7151" i="3" a="1"/>
  <c r="O7151" i="3"/>
  <c r="O7151" i="3" a="1"/>
  <c r="N7151" i="3"/>
  <c r="M7151" i="3"/>
  <c r="L7151" i="3"/>
  <c r="K7151" i="3"/>
  <c r="J7151" i="3"/>
  <c r="I7151" i="3"/>
  <c r="H7151" i="3"/>
  <c r="G7151" i="3"/>
  <c r="F7151" i="3"/>
  <c r="Q7150" i="3"/>
  <c r="Q7150" i="3" a="1"/>
  <c r="P7150" i="3"/>
  <c r="P7150" i="3" a="1"/>
  <c r="O7150" i="3"/>
  <c r="O7150" i="3" a="1"/>
  <c r="N7150" i="3"/>
  <c r="M7150" i="3"/>
  <c r="L7150" i="3"/>
  <c r="K7150" i="3"/>
  <c r="J7150" i="3"/>
  <c r="I7150" i="3"/>
  <c r="H7150" i="3"/>
  <c r="G7150" i="3"/>
  <c r="F7150" i="3"/>
  <c r="Q7149" i="3"/>
  <c r="Q7149" i="3" a="1"/>
  <c r="P7149" i="3"/>
  <c r="P7149" i="3" a="1"/>
  <c r="O7149" i="3"/>
  <c r="O7149" i="3" a="1"/>
  <c r="N7149" i="3"/>
  <c r="M7149" i="3"/>
  <c r="L7149" i="3"/>
  <c r="K7149" i="3"/>
  <c r="J7149" i="3"/>
  <c r="I7149" i="3"/>
  <c r="H7149" i="3"/>
  <c r="G7149" i="3"/>
  <c r="F7149" i="3"/>
  <c r="Q7148" i="3"/>
  <c r="Q7148" i="3" a="1"/>
  <c r="P7148" i="3"/>
  <c r="P7148" i="3" a="1"/>
  <c r="O7148" i="3"/>
  <c r="O7148" i="3" a="1"/>
  <c r="N7148" i="3"/>
  <c r="M7148" i="3"/>
  <c r="L7148" i="3"/>
  <c r="K7148" i="3"/>
  <c r="J7148" i="3"/>
  <c r="I7148" i="3"/>
  <c r="H7148" i="3"/>
  <c r="G7148" i="3"/>
  <c r="F7148" i="3"/>
  <c r="Q7147" i="3"/>
  <c r="Q7147" i="3" a="1"/>
  <c r="P7147" i="3"/>
  <c r="P7147" i="3" a="1"/>
  <c r="O7147" i="3"/>
  <c r="O7147" i="3" a="1"/>
  <c r="N7147" i="3"/>
  <c r="M7147" i="3"/>
  <c r="L7147" i="3"/>
  <c r="K7147" i="3"/>
  <c r="J7147" i="3"/>
  <c r="I7147" i="3"/>
  <c r="H7147" i="3"/>
  <c r="G7147" i="3"/>
  <c r="F7147" i="3"/>
  <c r="Q7146" i="3"/>
  <c r="Q7146" i="3" a="1"/>
  <c r="P7146" i="3"/>
  <c r="P7146" i="3" a="1"/>
  <c r="O7146" i="3"/>
  <c r="O7146" i="3" a="1"/>
  <c r="N7146" i="3"/>
  <c r="M7146" i="3"/>
  <c r="L7146" i="3"/>
  <c r="K7146" i="3"/>
  <c r="J7146" i="3"/>
  <c r="I7146" i="3"/>
  <c r="H7146" i="3"/>
  <c r="G7146" i="3"/>
  <c r="F7146" i="3"/>
  <c r="Q7145" i="3"/>
  <c r="Q7145" i="3" a="1"/>
  <c r="P7145" i="3"/>
  <c r="P7145" i="3" a="1"/>
  <c r="O7145" i="3"/>
  <c r="O7145" i="3" a="1"/>
  <c r="N7145" i="3"/>
  <c r="M7145" i="3"/>
  <c r="L7145" i="3"/>
  <c r="K7145" i="3"/>
  <c r="J7145" i="3"/>
  <c r="I7145" i="3"/>
  <c r="H7145" i="3"/>
  <c r="G7145" i="3"/>
  <c r="F7145" i="3"/>
  <c r="Q7144" i="3"/>
  <c r="Q7144" i="3" a="1"/>
  <c r="P7144" i="3"/>
  <c r="P7144" i="3" a="1"/>
  <c r="O7144" i="3"/>
  <c r="O7144" i="3" a="1"/>
  <c r="N7144" i="3"/>
  <c r="M7144" i="3"/>
  <c r="L7144" i="3"/>
  <c r="K7144" i="3"/>
  <c r="J7144" i="3"/>
  <c r="I7144" i="3"/>
  <c r="H7144" i="3"/>
  <c r="G7144" i="3"/>
  <c r="F7144" i="3"/>
  <c r="Q7143" i="3"/>
  <c r="Q7143" i="3" a="1"/>
  <c r="P7143" i="3"/>
  <c r="P7143" i="3" a="1"/>
  <c r="O7143" i="3"/>
  <c r="O7143" i="3" a="1"/>
  <c r="N7143" i="3"/>
  <c r="M7143" i="3"/>
  <c r="L7143" i="3"/>
  <c r="K7143" i="3"/>
  <c r="J7143" i="3"/>
  <c r="I7143" i="3"/>
  <c r="H7143" i="3"/>
  <c r="G7143" i="3"/>
  <c r="F7143" i="3"/>
  <c r="Q7142" i="3"/>
  <c r="Q7142" i="3" a="1"/>
  <c r="P7142" i="3"/>
  <c r="P7142" i="3" a="1"/>
  <c r="O7142" i="3"/>
  <c r="O7142" i="3" a="1"/>
  <c r="N7142" i="3"/>
  <c r="M7142" i="3"/>
  <c r="L7142" i="3"/>
  <c r="K7142" i="3"/>
  <c r="J7142" i="3"/>
  <c r="I7142" i="3"/>
  <c r="H7142" i="3"/>
  <c r="G7142" i="3"/>
  <c r="F7142" i="3"/>
  <c r="Q7141" i="3"/>
  <c r="Q7141" i="3" a="1"/>
  <c r="P7141" i="3"/>
  <c r="P7141" i="3" a="1"/>
  <c r="O7141" i="3"/>
  <c r="O7141" i="3" a="1"/>
  <c r="N7141" i="3"/>
  <c r="M7141" i="3"/>
  <c r="L7141" i="3"/>
  <c r="K7141" i="3"/>
  <c r="J7141" i="3"/>
  <c r="I7141" i="3"/>
  <c r="H7141" i="3"/>
  <c r="G7141" i="3"/>
  <c r="F7141" i="3"/>
  <c r="B7141" i="3"/>
  <c r="A7141" i="3"/>
  <c r="Q7140" i="3"/>
  <c r="Q7140" i="3" a="1"/>
  <c r="P7140" i="3"/>
  <c r="P7140" i="3" a="1"/>
  <c r="O7140" i="3"/>
  <c r="O7140" i="3" a="1"/>
  <c r="N7140" i="3"/>
  <c r="M7140" i="3"/>
  <c r="L7140" i="3"/>
  <c r="K7140" i="3"/>
  <c r="J7140" i="3"/>
  <c r="I7140" i="3"/>
  <c r="H7140" i="3"/>
  <c r="G7140" i="3"/>
  <c r="F7140" i="3"/>
  <c r="Q7139" i="3"/>
  <c r="Q7139" i="3" a="1"/>
  <c r="P7139" i="3"/>
  <c r="P7139" i="3" a="1"/>
  <c r="O7139" i="3"/>
  <c r="O7139" i="3" a="1"/>
  <c r="N7139" i="3"/>
  <c r="M7139" i="3"/>
  <c r="L7139" i="3"/>
  <c r="K7139" i="3"/>
  <c r="J7139" i="3"/>
  <c r="I7139" i="3"/>
  <c r="H7139" i="3"/>
  <c r="G7139" i="3"/>
  <c r="F7139" i="3"/>
  <c r="Q7138" i="3"/>
  <c r="Q7138" i="3" a="1"/>
  <c r="P7138" i="3"/>
  <c r="P7138" i="3" a="1"/>
  <c r="O7138" i="3"/>
  <c r="O7138" i="3" a="1"/>
  <c r="N7138" i="3"/>
  <c r="M7138" i="3"/>
  <c r="L7138" i="3"/>
  <c r="K7138" i="3"/>
  <c r="J7138" i="3"/>
  <c r="I7138" i="3"/>
  <c r="H7138" i="3"/>
  <c r="G7138" i="3"/>
  <c r="F7138" i="3"/>
  <c r="Q7137" i="3"/>
  <c r="Q7137" i="3" a="1"/>
  <c r="P7137" i="3"/>
  <c r="P7137" i="3" a="1"/>
  <c r="O7137" i="3"/>
  <c r="O7137" i="3" a="1"/>
  <c r="N7137" i="3"/>
  <c r="M7137" i="3"/>
  <c r="L7137" i="3"/>
  <c r="K7137" i="3"/>
  <c r="J7137" i="3"/>
  <c r="I7137" i="3"/>
  <c r="H7137" i="3"/>
  <c r="G7137" i="3"/>
  <c r="F7137" i="3"/>
  <c r="Q7136" i="3"/>
  <c r="Q7136" i="3" a="1"/>
  <c r="P7136" i="3"/>
  <c r="P7136" i="3" a="1"/>
  <c r="O7136" i="3"/>
  <c r="O7136" i="3" a="1"/>
  <c r="N7136" i="3"/>
  <c r="M7136" i="3"/>
  <c r="L7136" i="3"/>
  <c r="K7136" i="3"/>
  <c r="J7136" i="3"/>
  <c r="I7136" i="3"/>
  <c r="H7136" i="3"/>
  <c r="G7136" i="3"/>
  <c r="F7136" i="3"/>
  <c r="Q7135" i="3"/>
  <c r="Q7135" i="3" a="1"/>
  <c r="P7135" i="3"/>
  <c r="P7135" i="3" a="1"/>
  <c r="O7135" i="3"/>
  <c r="O7135" i="3" a="1"/>
  <c r="N7135" i="3"/>
  <c r="M7135" i="3"/>
  <c r="L7135" i="3"/>
  <c r="K7135" i="3"/>
  <c r="J7135" i="3"/>
  <c r="I7135" i="3"/>
  <c r="H7135" i="3"/>
  <c r="G7135" i="3"/>
  <c r="F7135" i="3"/>
  <c r="Q7134" i="3"/>
  <c r="Q7134" i="3" a="1"/>
  <c r="P7134" i="3"/>
  <c r="P7134" i="3" a="1"/>
  <c r="O7134" i="3"/>
  <c r="O7134" i="3" a="1"/>
  <c r="N7134" i="3"/>
  <c r="M7134" i="3"/>
  <c r="L7134" i="3"/>
  <c r="K7134" i="3"/>
  <c r="J7134" i="3"/>
  <c r="I7134" i="3"/>
  <c r="H7134" i="3"/>
  <c r="G7134" i="3"/>
  <c r="F7134" i="3"/>
  <c r="Q7133" i="3"/>
  <c r="Q7133" i="3" a="1"/>
  <c r="P7133" i="3"/>
  <c r="P7133" i="3" a="1"/>
  <c r="O7133" i="3"/>
  <c r="O7133" i="3" a="1"/>
  <c r="N7133" i="3"/>
  <c r="M7133" i="3"/>
  <c r="L7133" i="3"/>
  <c r="K7133" i="3"/>
  <c r="J7133" i="3"/>
  <c r="I7133" i="3"/>
  <c r="H7133" i="3"/>
  <c r="G7133" i="3"/>
  <c r="F7133" i="3"/>
  <c r="Q7132" i="3"/>
  <c r="Q7132" i="3" a="1"/>
  <c r="P7132" i="3"/>
  <c r="P7132" i="3" a="1"/>
  <c r="O7132" i="3"/>
  <c r="O7132" i="3" a="1"/>
  <c r="N7132" i="3"/>
  <c r="M7132" i="3"/>
  <c r="L7132" i="3"/>
  <c r="K7132" i="3"/>
  <c r="J7132" i="3"/>
  <c r="I7132" i="3"/>
  <c r="H7132" i="3"/>
  <c r="G7132" i="3"/>
  <c r="F7132" i="3"/>
  <c r="Q7131" i="3"/>
  <c r="Q7131" i="3" a="1"/>
  <c r="P7131" i="3"/>
  <c r="P7131" i="3" a="1"/>
  <c r="O7131" i="3"/>
  <c r="O7131" i="3" a="1"/>
  <c r="N7131" i="3"/>
  <c r="M7131" i="3"/>
  <c r="L7131" i="3"/>
  <c r="K7131" i="3"/>
  <c r="J7131" i="3"/>
  <c r="I7131" i="3"/>
  <c r="H7131" i="3"/>
  <c r="G7131" i="3"/>
  <c r="F7131" i="3"/>
  <c r="Q7130" i="3"/>
  <c r="Q7130" i="3" a="1"/>
  <c r="P7130" i="3"/>
  <c r="P7130" i="3" a="1"/>
  <c r="O7130" i="3"/>
  <c r="O7130" i="3" a="1"/>
  <c r="N7130" i="3"/>
  <c r="M7130" i="3"/>
  <c r="L7130" i="3"/>
  <c r="K7130" i="3"/>
  <c r="J7130" i="3"/>
  <c r="I7130" i="3"/>
  <c r="H7130" i="3"/>
  <c r="G7130" i="3"/>
  <c r="F7130" i="3"/>
  <c r="Q7129" i="3"/>
  <c r="Q7129" i="3" a="1"/>
  <c r="P7129" i="3"/>
  <c r="P7129" i="3" a="1"/>
  <c r="O7129" i="3"/>
  <c r="O7129" i="3" a="1"/>
  <c r="N7129" i="3"/>
  <c r="M7129" i="3"/>
  <c r="L7129" i="3"/>
  <c r="K7129" i="3"/>
  <c r="J7129" i="3"/>
  <c r="I7129" i="3"/>
  <c r="H7129" i="3"/>
  <c r="G7129" i="3"/>
  <c r="F7129" i="3"/>
  <c r="Q7128" i="3"/>
  <c r="Q7128" i="3" a="1"/>
  <c r="P7128" i="3"/>
  <c r="P7128" i="3" a="1"/>
  <c r="O7128" i="3"/>
  <c r="O7128" i="3" a="1"/>
  <c r="N7128" i="3"/>
  <c r="M7128" i="3"/>
  <c r="L7128" i="3"/>
  <c r="K7128" i="3"/>
  <c r="J7128" i="3"/>
  <c r="I7128" i="3"/>
  <c r="H7128" i="3"/>
  <c r="G7128" i="3"/>
  <c r="F7128" i="3"/>
  <c r="Q7127" i="3"/>
  <c r="Q7127" i="3" a="1"/>
  <c r="P7127" i="3"/>
  <c r="P7127" i="3" a="1"/>
  <c r="O7127" i="3"/>
  <c r="O7127" i="3" a="1"/>
  <c r="N7127" i="3"/>
  <c r="M7127" i="3"/>
  <c r="L7127" i="3"/>
  <c r="K7127" i="3"/>
  <c r="J7127" i="3"/>
  <c r="I7127" i="3"/>
  <c r="H7127" i="3"/>
  <c r="G7127" i="3"/>
  <c r="F7127" i="3"/>
  <c r="Q7126" i="3"/>
  <c r="Q7126" i="3" a="1"/>
  <c r="P7126" i="3"/>
  <c r="P7126" i="3" a="1"/>
  <c r="O7126" i="3"/>
  <c r="O7126" i="3" a="1"/>
  <c r="N7126" i="3"/>
  <c r="M7126" i="3"/>
  <c r="L7126" i="3"/>
  <c r="K7126" i="3"/>
  <c r="J7126" i="3"/>
  <c r="I7126" i="3"/>
  <c r="H7126" i="3"/>
  <c r="G7126" i="3"/>
  <c r="F7126" i="3"/>
  <c r="Q7125" i="3"/>
  <c r="Q7125" i="3" a="1"/>
  <c r="P7125" i="3"/>
  <c r="P7125" i="3" a="1"/>
  <c r="O7125" i="3"/>
  <c r="O7125" i="3" a="1"/>
  <c r="N7125" i="3"/>
  <c r="M7125" i="3"/>
  <c r="L7125" i="3"/>
  <c r="K7125" i="3"/>
  <c r="J7125" i="3"/>
  <c r="I7125" i="3"/>
  <c r="H7125" i="3"/>
  <c r="G7125" i="3"/>
  <c r="F7125" i="3"/>
  <c r="Q7124" i="3"/>
  <c r="Q7124" i="3" a="1"/>
  <c r="P7124" i="3"/>
  <c r="P7124" i="3" a="1"/>
  <c r="O7124" i="3"/>
  <c r="O7124" i="3" a="1"/>
  <c r="N7124" i="3"/>
  <c r="M7124" i="3"/>
  <c r="L7124" i="3"/>
  <c r="K7124" i="3"/>
  <c r="J7124" i="3"/>
  <c r="I7124" i="3"/>
  <c r="H7124" i="3"/>
  <c r="G7124" i="3"/>
  <c r="F7124" i="3"/>
  <c r="Q7123" i="3"/>
  <c r="Q7123" i="3" a="1"/>
  <c r="P7123" i="3"/>
  <c r="P7123" i="3" a="1"/>
  <c r="O7123" i="3"/>
  <c r="O7123" i="3" a="1"/>
  <c r="N7123" i="3"/>
  <c r="M7123" i="3"/>
  <c r="L7123" i="3"/>
  <c r="K7123" i="3"/>
  <c r="J7123" i="3"/>
  <c r="I7123" i="3"/>
  <c r="H7123" i="3"/>
  <c r="G7123" i="3"/>
  <c r="F7123" i="3"/>
  <c r="Q7122" i="3"/>
  <c r="Q7122" i="3" a="1"/>
  <c r="P7122" i="3"/>
  <c r="P7122" i="3" a="1"/>
  <c r="O7122" i="3"/>
  <c r="O7122" i="3" a="1"/>
  <c r="N7122" i="3"/>
  <c r="M7122" i="3"/>
  <c r="L7122" i="3"/>
  <c r="K7122" i="3"/>
  <c r="J7122" i="3"/>
  <c r="I7122" i="3"/>
  <c r="H7122" i="3"/>
  <c r="G7122" i="3"/>
  <c r="F7122" i="3"/>
  <c r="Q7121" i="3"/>
  <c r="Q7121" i="3" a="1"/>
  <c r="P7121" i="3"/>
  <c r="P7121" i="3" a="1"/>
  <c r="O7121" i="3"/>
  <c r="O7121" i="3" a="1"/>
  <c r="N7121" i="3"/>
  <c r="M7121" i="3"/>
  <c r="L7121" i="3"/>
  <c r="K7121" i="3"/>
  <c r="J7121" i="3"/>
  <c r="I7121" i="3"/>
  <c r="H7121" i="3"/>
  <c r="G7121" i="3"/>
  <c r="F7121" i="3"/>
  <c r="Q7120" i="3"/>
  <c r="Q7120" i="3" a="1"/>
  <c r="P7120" i="3"/>
  <c r="P7120" i="3" a="1"/>
  <c r="O7120" i="3"/>
  <c r="O7120" i="3" a="1"/>
  <c r="N7120" i="3"/>
  <c r="M7120" i="3"/>
  <c r="L7120" i="3"/>
  <c r="K7120" i="3"/>
  <c r="J7120" i="3"/>
  <c r="I7120" i="3"/>
  <c r="H7120" i="3"/>
  <c r="G7120" i="3"/>
  <c r="F7120" i="3"/>
  <c r="B7120" i="3"/>
  <c r="A7120" i="3"/>
  <c r="Q7119" i="3"/>
  <c r="Q7119" i="3" a="1"/>
  <c r="P7119" i="3"/>
  <c r="P7119" i="3" a="1"/>
  <c r="O7119" i="3"/>
  <c r="O7119" i="3" a="1"/>
  <c r="N7119" i="3"/>
  <c r="M7119" i="3"/>
  <c r="L7119" i="3"/>
  <c r="K7119" i="3"/>
  <c r="J7119" i="3"/>
  <c r="I7119" i="3"/>
  <c r="H7119" i="3"/>
  <c r="G7119" i="3"/>
  <c r="F7119" i="3"/>
  <c r="Q7118" i="3"/>
  <c r="Q7118" i="3" a="1"/>
  <c r="P7118" i="3"/>
  <c r="P7118" i="3" a="1"/>
  <c r="O7118" i="3"/>
  <c r="O7118" i="3" a="1"/>
  <c r="N7118" i="3"/>
  <c r="M7118" i="3"/>
  <c r="L7118" i="3"/>
  <c r="K7118" i="3"/>
  <c r="J7118" i="3"/>
  <c r="I7118" i="3"/>
  <c r="H7118" i="3"/>
  <c r="G7118" i="3"/>
  <c r="F7118" i="3"/>
  <c r="Q7117" i="3"/>
  <c r="Q7117" i="3" a="1"/>
  <c r="P7117" i="3"/>
  <c r="P7117" i="3" a="1"/>
  <c r="O7117" i="3"/>
  <c r="O7117" i="3" a="1"/>
  <c r="N7117" i="3"/>
  <c r="M7117" i="3"/>
  <c r="L7117" i="3"/>
  <c r="K7117" i="3"/>
  <c r="J7117" i="3"/>
  <c r="I7117" i="3"/>
  <c r="H7117" i="3"/>
  <c r="G7117" i="3"/>
  <c r="F7117" i="3"/>
  <c r="Q7116" i="3"/>
  <c r="Q7116" i="3" a="1"/>
  <c r="P7116" i="3"/>
  <c r="P7116" i="3" a="1"/>
  <c r="O7116" i="3"/>
  <c r="O7116" i="3" a="1"/>
  <c r="N7116" i="3"/>
  <c r="M7116" i="3"/>
  <c r="L7116" i="3"/>
  <c r="K7116" i="3"/>
  <c r="J7116" i="3"/>
  <c r="I7116" i="3"/>
  <c r="H7116" i="3"/>
  <c r="G7116" i="3"/>
  <c r="F7116" i="3"/>
  <c r="Q7115" i="3"/>
  <c r="Q7115" i="3" a="1"/>
  <c r="P7115" i="3"/>
  <c r="P7115" i="3" a="1"/>
  <c r="O7115" i="3"/>
  <c r="O7115" i="3" a="1"/>
  <c r="N7115" i="3"/>
  <c r="M7115" i="3"/>
  <c r="L7115" i="3"/>
  <c r="K7115" i="3"/>
  <c r="J7115" i="3"/>
  <c r="I7115" i="3"/>
  <c r="H7115" i="3"/>
  <c r="G7115" i="3"/>
  <c r="F7115" i="3"/>
  <c r="Q7114" i="3"/>
  <c r="Q7114" i="3" a="1"/>
  <c r="P7114" i="3"/>
  <c r="P7114" i="3" a="1"/>
  <c r="O7114" i="3"/>
  <c r="O7114" i="3" a="1"/>
  <c r="N7114" i="3"/>
  <c r="M7114" i="3"/>
  <c r="L7114" i="3"/>
  <c r="K7114" i="3"/>
  <c r="J7114" i="3"/>
  <c r="I7114" i="3"/>
  <c r="H7114" i="3"/>
  <c r="G7114" i="3"/>
  <c r="F7114" i="3"/>
  <c r="Q7113" i="3"/>
  <c r="Q7113" i="3" a="1"/>
  <c r="P7113" i="3"/>
  <c r="P7113" i="3" a="1"/>
  <c r="O7113" i="3"/>
  <c r="O7113" i="3" a="1"/>
  <c r="N7113" i="3"/>
  <c r="M7113" i="3"/>
  <c r="L7113" i="3"/>
  <c r="K7113" i="3"/>
  <c r="J7113" i="3"/>
  <c r="I7113" i="3"/>
  <c r="H7113" i="3"/>
  <c r="G7113" i="3"/>
  <c r="F7113" i="3"/>
  <c r="Q7112" i="3"/>
  <c r="Q7112" i="3" a="1"/>
  <c r="P7112" i="3"/>
  <c r="P7112" i="3" a="1"/>
  <c r="O7112" i="3"/>
  <c r="O7112" i="3" a="1"/>
  <c r="N7112" i="3"/>
  <c r="M7112" i="3"/>
  <c r="L7112" i="3"/>
  <c r="K7112" i="3"/>
  <c r="J7112" i="3"/>
  <c r="I7112" i="3"/>
  <c r="H7112" i="3"/>
  <c r="G7112" i="3"/>
  <c r="F7112" i="3"/>
  <c r="Q7111" i="3"/>
  <c r="Q7111" i="3" a="1"/>
  <c r="P7111" i="3"/>
  <c r="P7111" i="3" a="1"/>
  <c r="O7111" i="3"/>
  <c r="O7111" i="3" a="1"/>
  <c r="N7111" i="3"/>
  <c r="M7111" i="3"/>
  <c r="L7111" i="3"/>
  <c r="K7111" i="3"/>
  <c r="J7111" i="3"/>
  <c r="I7111" i="3"/>
  <c r="H7111" i="3"/>
  <c r="G7111" i="3"/>
  <c r="F7111" i="3"/>
  <c r="Q7110" i="3"/>
  <c r="Q7110" i="3" a="1"/>
  <c r="P7110" i="3"/>
  <c r="P7110" i="3" a="1"/>
  <c r="O7110" i="3"/>
  <c r="O7110" i="3" a="1"/>
  <c r="N7110" i="3"/>
  <c r="M7110" i="3"/>
  <c r="L7110" i="3"/>
  <c r="K7110" i="3"/>
  <c r="J7110" i="3"/>
  <c r="I7110" i="3"/>
  <c r="H7110" i="3"/>
  <c r="G7110" i="3"/>
  <c r="F7110" i="3"/>
  <c r="Q7109" i="3"/>
  <c r="Q7109" i="3" a="1"/>
  <c r="P7109" i="3"/>
  <c r="P7109" i="3" a="1"/>
  <c r="O7109" i="3"/>
  <c r="O7109" i="3" a="1"/>
  <c r="N7109" i="3"/>
  <c r="M7109" i="3"/>
  <c r="L7109" i="3"/>
  <c r="K7109" i="3"/>
  <c r="J7109" i="3"/>
  <c r="I7109" i="3"/>
  <c r="H7109" i="3"/>
  <c r="G7109" i="3"/>
  <c r="F7109" i="3"/>
  <c r="Q7108" i="3"/>
  <c r="Q7108" i="3" a="1"/>
  <c r="P7108" i="3"/>
  <c r="P7108" i="3" a="1"/>
  <c r="O7108" i="3"/>
  <c r="O7108" i="3" a="1"/>
  <c r="N7108" i="3"/>
  <c r="M7108" i="3"/>
  <c r="L7108" i="3"/>
  <c r="K7108" i="3"/>
  <c r="J7108" i="3"/>
  <c r="I7108" i="3"/>
  <c r="H7108" i="3"/>
  <c r="G7108" i="3"/>
  <c r="F7108" i="3"/>
  <c r="Q7107" i="3"/>
  <c r="Q7107" i="3" a="1"/>
  <c r="P7107" i="3"/>
  <c r="P7107" i="3" a="1"/>
  <c r="O7107" i="3"/>
  <c r="O7107" i="3" a="1"/>
  <c r="N7107" i="3"/>
  <c r="M7107" i="3"/>
  <c r="L7107" i="3"/>
  <c r="K7107" i="3"/>
  <c r="J7107" i="3"/>
  <c r="I7107" i="3"/>
  <c r="H7107" i="3"/>
  <c r="G7107" i="3"/>
  <c r="F7107" i="3"/>
  <c r="Q7106" i="3"/>
  <c r="Q7106" i="3" a="1"/>
  <c r="P7106" i="3"/>
  <c r="P7106" i="3" a="1"/>
  <c r="O7106" i="3"/>
  <c r="O7106" i="3" a="1"/>
  <c r="N7106" i="3"/>
  <c r="M7106" i="3"/>
  <c r="L7106" i="3"/>
  <c r="K7106" i="3"/>
  <c r="J7106" i="3"/>
  <c r="I7106" i="3"/>
  <c r="H7106" i="3"/>
  <c r="G7106" i="3"/>
  <c r="F7106" i="3"/>
  <c r="Q7105" i="3"/>
  <c r="Q7105" i="3" a="1"/>
  <c r="P7105" i="3"/>
  <c r="P7105" i="3" a="1"/>
  <c r="O7105" i="3"/>
  <c r="O7105" i="3" a="1"/>
  <c r="N7105" i="3"/>
  <c r="M7105" i="3"/>
  <c r="L7105" i="3"/>
  <c r="K7105" i="3"/>
  <c r="J7105" i="3"/>
  <c r="I7105" i="3"/>
  <c r="H7105" i="3"/>
  <c r="G7105" i="3"/>
  <c r="F7105" i="3"/>
  <c r="Q7104" i="3"/>
  <c r="Q7104" i="3" a="1"/>
  <c r="P7104" i="3"/>
  <c r="P7104" i="3" a="1"/>
  <c r="O7104" i="3"/>
  <c r="O7104" i="3" a="1"/>
  <c r="N7104" i="3"/>
  <c r="M7104" i="3"/>
  <c r="L7104" i="3"/>
  <c r="K7104" i="3"/>
  <c r="J7104" i="3"/>
  <c r="I7104" i="3"/>
  <c r="H7104" i="3"/>
  <c r="G7104" i="3"/>
  <c r="F7104" i="3"/>
  <c r="Q7103" i="3"/>
  <c r="Q7103" i="3" a="1"/>
  <c r="P7103" i="3"/>
  <c r="P7103" i="3" a="1"/>
  <c r="O7103" i="3"/>
  <c r="O7103" i="3" a="1"/>
  <c r="N7103" i="3"/>
  <c r="M7103" i="3"/>
  <c r="L7103" i="3"/>
  <c r="K7103" i="3"/>
  <c r="J7103" i="3"/>
  <c r="I7103" i="3"/>
  <c r="H7103" i="3"/>
  <c r="G7103" i="3"/>
  <c r="F7103" i="3"/>
  <c r="Q7102" i="3"/>
  <c r="Q7102" i="3" a="1"/>
  <c r="P7102" i="3"/>
  <c r="P7102" i="3" a="1"/>
  <c r="O7102" i="3"/>
  <c r="O7102" i="3" a="1"/>
  <c r="N7102" i="3"/>
  <c r="M7102" i="3"/>
  <c r="L7102" i="3"/>
  <c r="K7102" i="3"/>
  <c r="J7102" i="3"/>
  <c r="I7102" i="3"/>
  <c r="H7102" i="3"/>
  <c r="G7102" i="3"/>
  <c r="F7102" i="3"/>
  <c r="Q7101" i="3"/>
  <c r="Q7101" i="3" a="1"/>
  <c r="P7101" i="3"/>
  <c r="P7101" i="3" a="1"/>
  <c r="O7101" i="3"/>
  <c r="O7101" i="3" a="1"/>
  <c r="N7101" i="3"/>
  <c r="M7101" i="3"/>
  <c r="L7101" i="3"/>
  <c r="K7101" i="3"/>
  <c r="J7101" i="3"/>
  <c r="I7101" i="3"/>
  <c r="H7101" i="3"/>
  <c r="G7101" i="3"/>
  <c r="F7101" i="3"/>
  <c r="Q7100" i="3"/>
  <c r="Q7100" i="3" a="1"/>
  <c r="P7100" i="3"/>
  <c r="P7100" i="3" a="1"/>
  <c r="O7100" i="3"/>
  <c r="O7100" i="3" a="1"/>
  <c r="N7100" i="3"/>
  <c r="M7100" i="3"/>
  <c r="L7100" i="3"/>
  <c r="K7100" i="3"/>
  <c r="J7100" i="3"/>
  <c r="I7100" i="3"/>
  <c r="H7100" i="3"/>
  <c r="G7100" i="3"/>
  <c r="F7100" i="3"/>
  <c r="Q7099" i="3"/>
  <c r="Q7099" i="3" a="1"/>
  <c r="P7099" i="3"/>
  <c r="P7099" i="3" a="1"/>
  <c r="O7099" i="3"/>
  <c r="O7099" i="3" a="1"/>
  <c r="N7099" i="3"/>
  <c r="M7099" i="3"/>
  <c r="L7099" i="3"/>
  <c r="K7099" i="3"/>
  <c r="J7099" i="3"/>
  <c r="I7099" i="3"/>
  <c r="H7099" i="3"/>
  <c r="G7099" i="3"/>
  <c r="F7099" i="3"/>
  <c r="B7099" i="3"/>
  <c r="A7099" i="3"/>
  <c r="Q7098" i="3"/>
  <c r="Q7098" i="3" a="1"/>
  <c r="P7098" i="3"/>
  <c r="P7098" i="3" a="1"/>
  <c r="O7098" i="3"/>
  <c r="O7098" i="3" a="1"/>
  <c r="N7098" i="3"/>
  <c r="M7098" i="3"/>
  <c r="L7098" i="3"/>
  <c r="K7098" i="3"/>
  <c r="J7098" i="3"/>
  <c r="I7098" i="3"/>
  <c r="H7098" i="3"/>
  <c r="G7098" i="3"/>
  <c r="F7098" i="3"/>
  <c r="Q7097" i="3"/>
  <c r="Q7097" i="3" a="1"/>
  <c r="P7097" i="3"/>
  <c r="P7097" i="3" a="1"/>
  <c r="O7097" i="3"/>
  <c r="O7097" i="3" a="1"/>
  <c r="N7097" i="3"/>
  <c r="M7097" i="3"/>
  <c r="L7097" i="3"/>
  <c r="K7097" i="3"/>
  <c r="J7097" i="3"/>
  <c r="I7097" i="3"/>
  <c r="H7097" i="3"/>
  <c r="G7097" i="3"/>
  <c r="F7097" i="3"/>
  <c r="Q7096" i="3"/>
  <c r="Q7096" i="3" a="1"/>
  <c r="P7096" i="3"/>
  <c r="P7096" i="3" a="1"/>
  <c r="O7096" i="3"/>
  <c r="O7096" i="3" a="1"/>
  <c r="N7096" i="3"/>
  <c r="M7096" i="3"/>
  <c r="L7096" i="3"/>
  <c r="K7096" i="3"/>
  <c r="J7096" i="3"/>
  <c r="I7096" i="3"/>
  <c r="H7096" i="3"/>
  <c r="G7096" i="3"/>
  <c r="F7096" i="3"/>
  <c r="Q7095" i="3"/>
  <c r="Q7095" i="3" a="1"/>
  <c r="P7095" i="3"/>
  <c r="P7095" i="3" a="1"/>
  <c r="O7095" i="3"/>
  <c r="O7095" i="3" a="1"/>
  <c r="N7095" i="3"/>
  <c r="M7095" i="3"/>
  <c r="L7095" i="3"/>
  <c r="K7095" i="3"/>
  <c r="J7095" i="3"/>
  <c r="I7095" i="3"/>
  <c r="H7095" i="3"/>
  <c r="G7095" i="3"/>
  <c r="F7095" i="3"/>
  <c r="Q7094" i="3"/>
  <c r="Q7094" i="3" a="1"/>
  <c r="P7094" i="3"/>
  <c r="P7094" i="3" a="1"/>
  <c r="O7094" i="3"/>
  <c r="O7094" i="3" a="1"/>
  <c r="N7094" i="3"/>
  <c r="M7094" i="3"/>
  <c r="L7094" i="3"/>
  <c r="K7094" i="3"/>
  <c r="J7094" i="3"/>
  <c r="I7094" i="3"/>
  <c r="H7094" i="3"/>
  <c r="G7094" i="3"/>
  <c r="F7094" i="3"/>
  <c r="Q7093" i="3"/>
  <c r="Q7093" i="3" a="1"/>
  <c r="P7093" i="3"/>
  <c r="P7093" i="3" a="1"/>
  <c r="O7093" i="3"/>
  <c r="O7093" i="3" a="1"/>
  <c r="N7093" i="3"/>
  <c r="M7093" i="3"/>
  <c r="L7093" i="3"/>
  <c r="K7093" i="3"/>
  <c r="J7093" i="3"/>
  <c r="I7093" i="3"/>
  <c r="H7093" i="3"/>
  <c r="G7093" i="3"/>
  <c r="F7093" i="3"/>
  <c r="Q7092" i="3"/>
  <c r="Q7092" i="3" a="1"/>
  <c r="P7092" i="3"/>
  <c r="P7092" i="3" a="1"/>
  <c r="O7092" i="3"/>
  <c r="O7092" i="3" a="1"/>
  <c r="N7092" i="3"/>
  <c r="M7092" i="3"/>
  <c r="L7092" i="3"/>
  <c r="K7092" i="3"/>
  <c r="J7092" i="3"/>
  <c r="I7092" i="3"/>
  <c r="H7092" i="3"/>
  <c r="G7092" i="3"/>
  <c r="F7092" i="3"/>
  <c r="Q7091" i="3"/>
  <c r="Q7091" i="3" a="1"/>
  <c r="P7091" i="3"/>
  <c r="P7091" i="3" a="1"/>
  <c r="O7091" i="3"/>
  <c r="O7091" i="3" a="1"/>
  <c r="N7091" i="3"/>
  <c r="M7091" i="3"/>
  <c r="L7091" i="3"/>
  <c r="K7091" i="3"/>
  <c r="J7091" i="3"/>
  <c r="I7091" i="3"/>
  <c r="H7091" i="3"/>
  <c r="G7091" i="3"/>
  <c r="F7091" i="3"/>
  <c r="Q7090" i="3"/>
  <c r="Q7090" i="3" a="1"/>
  <c r="P7090" i="3"/>
  <c r="P7090" i="3" a="1"/>
  <c r="O7090" i="3"/>
  <c r="O7090" i="3" a="1"/>
  <c r="N7090" i="3"/>
  <c r="M7090" i="3"/>
  <c r="L7090" i="3"/>
  <c r="K7090" i="3"/>
  <c r="J7090" i="3"/>
  <c r="I7090" i="3"/>
  <c r="H7090" i="3"/>
  <c r="G7090" i="3"/>
  <c r="F7090" i="3"/>
  <c r="Q7089" i="3"/>
  <c r="Q7089" i="3" a="1"/>
  <c r="P7089" i="3"/>
  <c r="P7089" i="3" a="1"/>
  <c r="O7089" i="3"/>
  <c r="O7089" i="3" a="1"/>
  <c r="N7089" i="3"/>
  <c r="M7089" i="3"/>
  <c r="L7089" i="3"/>
  <c r="K7089" i="3"/>
  <c r="J7089" i="3"/>
  <c r="I7089" i="3"/>
  <c r="H7089" i="3"/>
  <c r="G7089" i="3"/>
  <c r="F7089" i="3"/>
  <c r="Q7088" i="3"/>
  <c r="Q7088" i="3" a="1"/>
  <c r="P7088" i="3"/>
  <c r="P7088" i="3" a="1"/>
  <c r="O7088" i="3"/>
  <c r="O7088" i="3" a="1"/>
  <c r="N7088" i="3"/>
  <c r="M7088" i="3"/>
  <c r="L7088" i="3"/>
  <c r="K7088" i="3"/>
  <c r="J7088" i="3"/>
  <c r="I7088" i="3"/>
  <c r="H7088" i="3"/>
  <c r="G7088" i="3"/>
  <c r="F7088" i="3"/>
  <c r="Q7087" i="3"/>
  <c r="Q7087" i="3" a="1"/>
  <c r="P7087" i="3"/>
  <c r="P7087" i="3" a="1"/>
  <c r="O7087" i="3"/>
  <c r="O7087" i="3" a="1"/>
  <c r="N7087" i="3"/>
  <c r="M7087" i="3"/>
  <c r="L7087" i="3"/>
  <c r="K7087" i="3"/>
  <c r="J7087" i="3"/>
  <c r="I7087" i="3"/>
  <c r="H7087" i="3"/>
  <c r="G7087" i="3"/>
  <c r="F7087" i="3"/>
  <c r="Q7086" i="3"/>
  <c r="Q7086" i="3" a="1"/>
  <c r="P7086" i="3"/>
  <c r="P7086" i="3" a="1"/>
  <c r="O7086" i="3"/>
  <c r="O7086" i="3" a="1"/>
  <c r="N7086" i="3"/>
  <c r="M7086" i="3"/>
  <c r="L7086" i="3"/>
  <c r="K7086" i="3"/>
  <c r="J7086" i="3"/>
  <c r="I7086" i="3"/>
  <c r="H7086" i="3"/>
  <c r="G7086" i="3"/>
  <c r="F7086" i="3"/>
  <c r="Q7085" i="3"/>
  <c r="Q7085" i="3" a="1"/>
  <c r="P7085" i="3"/>
  <c r="P7085" i="3" a="1"/>
  <c r="O7085" i="3"/>
  <c r="O7085" i="3" a="1"/>
  <c r="N7085" i="3"/>
  <c r="M7085" i="3"/>
  <c r="L7085" i="3"/>
  <c r="K7085" i="3"/>
  <c r="J7085" i="3"/>
  <c r="I7085" i="3"/>
  <c r="H7085" i="3"/>
  <c r="G7085" i="3"/>
  <c r="F7085" i="3"/>
  <c r="Q7084" i="3"/>
  <c r="Q7084" i="3" a="1"/>
  <c r="P7084" i="3"/>
  <c r="P7084" i="3" a="1"/>
  <c r="O7084" i="3"/>
  <c r="O7084" i="3" a="1"/>
  <c r="N7084" i="3"/>
  <c r="M7084" i="3"/>
  <c r="L7084" i="3"/>
  <c r="K7084" i="3"/>
  <c r="J7084" i="3"/>
  <c r="I7084" i="3"/>
  <c r="H7084" i="3"/>
  <c r="G7084" i="3"/>
  <c r="F7084" i="3"/>
  <c r="Q7083" i="3"/>
  <c r="Q7083" i="3" a="1"/>
  <c r="P7083" i="3"/>
  <c r="P7083" i="3" a="1"/>
  <c r="O7083" i="3"/>
  <c r="O7083" i="3" a="1"/>
  <c r="N7083" i="3"/>
  <c r="M7083" i="3"/>
  <c r="L7083" i="3"/>
  <c r="K7083" i="3"/>
  <c r="J7083" i="3"/>
  <c r="I7083" i="3"/>
  <c r="H7083" i="3"/>
  <c r="G7083" i="3"/>
  <c r="F7083" i="3"/>
  <c r="Q7082" i="3"/>
  <c r="Q7082" i="3" a="1"/>
  <c r="P7082" i="3"/>
  <c r="P7082" i="3" a="1"/>
  <c r="O7082" i="3"/>
  <c r="O7082" i="3" a="1"/>
  <c r="N7082" i="3"/>
  <c r="M7082" i="3"/>
  <c r="L7082" i="3"/>
  <c r="K7082" i="3"/>
  <c r="J7082" i="3"/>
  <c r="I7082" i="3"/>
  <c r="H7082" i="3"/>
  <c r="G7082" i="3"/>
  <c r="F7082" i="3"/>
  <c r="Q7081" i="3"/>
  <c r="Q7081" i="3" a="1"/>
  <c r="P7081" i="3"/>
  <c r="P7081" i="3" a="1"/>
  <c r="O7081" i="3"/>
  <c r="O7081" i="3" a="1"/>
  <c r="N7081" i="3"/>
  <c r="M7081" i="3"/>
  <c r="L7081" i="3"/>
  <c r="K7081" i="3"/>
  <c r="J7081" i="3"/>
  <c r="I7081" i="3"/>
  <c r="H7081" i="3"/>
  <c r="G7081" i="3"/>
  <c r="F7081" i="3"/>
  <c r="Q7080" i="3"/>
  <c r="Q7080" i="3" a="1"/>
  <c r="P7080" i="3"/>
  <c r="P7080" i="3" a="1"/>
  <c r="O7080" i="3"/>
  <c r="O7080" i="3" a="1"/>
  <c r="N7080" i="3"/>
  <c r="M7080" i="3"/>
  <c r="L7080" i="3"/>
  <c r="K7080" i="3"/>
  <c r="J7080" i="3"/>
  <c r="I7080" i="3"/>
  <c r="H7080" i="3"/>
  <c r="G7080" i="3"/>
  <c r="F7080" i="3"/>
  <c r="Q7079" i="3"/>
  <c r="Q7079" i="3" a="1"/>
  <c r="P7079" i="3"/>
  <c r="P7079" i="3" a="1"/>
  <c r="O7079" i="3"/>
  <c r="O7079" i="3" a="1"/>
  <c r="N7079" i="3"/>
  <c r="M7079" i="3"/>
  <c r="L7079" i="3"/>
  <c r="K7079" i="3"/>
  <c r="J7079" i="3"/>
  <c r="I7079" i="3"/>
  <c r="H7079" i="3"/>
  <c r="G7079" i="3"/>
  <c r="F7079" i="3"/>
  <c r="Q7078" i="3"/>
  <c r="Q7078" i="3" a="1"/>
  <c r="P7078" i="3"/>
  <c r="P7078" i="3" a="1"/>
  <c r="O7078" i="3"/>
  <c r="O7078" i="3" a="1"/>
  <c r="N7078" i="3"/>
  <c r="M7078" i="3"/>
  <c r="L7078" i="3"/>
  <c r="K7078" i="3"/>
  <c r="J7078" i="3"/>
  <c r="I7078" i="3"/>
  <c r="H7078" i="3"/>
  <c r="G7078" i="3"/>
  <c r="F7078" i="3"/>
  <c r="B7078" i="3"/>
  <c r="A7078" i="3"/>
  <c r="Q7077" i="3"/>
  <c r="Q7077" i="3" a="1"/>
  <c r="P7077" i="3"/>
  <c r="P7077" i="3" a="1"/>
  <c r="O7077" i="3"/>
  <c r="O7077" i="3" a="1"/>
  <c r="N7077" i="3"/>
  <c r="M7077" i="3"/>
  <c r="L7077" i="3"/>
  <c r="K7077" i="3"/>
  <c r="J7077" i="3"/>
  <c r="I7077" i="3"/>
  <c r="H7077" i="3"/>
  <c r="G7077" i="3"/>
  <c r="F7077" i="3"/>
  <c r="Q7076" i="3"/>
  <c r="Q7076" i="3" a="1"/>
  <c r="P7076" i="3"/>
  <c r="P7076" i="3" a="1"/>
  <c r="O7076" i="3"/>
  <c r="O7076" i="3" a="1"/>
  <c r="N7076" i="3"/>
  <c r="M7076" i="3"/>
  <c r="L7076" i="3"/>
  <c r="K7076" i="3"/>
  <c r="J7076" i="3"/>
  <c r="I7076" i="3"/>
  <c r="H7076" i="3"/>
  <c r="G7076" i="3"/>
  <c r="F7076" i="3"/>
  <c r="Q7075" i="3"/>
  <c r="Q7075" i="3" a="1"/>
  <c r="P7075" i="3"/>
  <c r="P7075" i="3" a="1"/>
  <c r="O7075" i="3"/>
  <c r="O7075" i="3" a="1"/>
  <c r="N7075" i="3"/>
  <c r="M7075" i="3"/>
  <c r="L7075" i="3"/>
  <c r="K7075" i="3"/>
  <c r="J7075" i="3"/>
  <c r="I7075" i="3"/>
  <c r="H7075" i="3"/>
  <c r="G7075" i="3"/>
  <c r="F7075" i="3"/>
  <c r="Q7074" i="3"/>
  <c r="Q7074" i="3" a="1"/>
  <c r="P7074" i="3"/>
  <c r="P7074" i="3" a="1"/>
  <c r="O7074" i="3"/>
  <c r="O7074" i="3" a="1"/>
  <c r="N7074" i="3"/>
  <c r="M7074" i="3"/>
  <c r="L7074" i="3"/>
  <c r="K7074" i="3"/>
  <c r="J7074" i="3"/>
  <c r="I7074" i="3"/>
  <c r="H7074" i="3"/>
  <c r="G7074" i="3"/>
  <c r="F7074" i="3"/>
  <c r="Q7073" i="3"/>
  <c r="Q7073" i="3" a="1"/>
  <c r="P7073" i="3"/>
  <c r="P7073" i="3" a="1"/>
  <c r="O7073" i="3"/>
  <c r="O7073" i="3" a="1"/>
  <c r="N7073" i="3"/>
  <c r="M7073" i="3"/>
  <c r="L7073" i="3"/>
  <c r="K7073" i="3"/>
  <c r="J7073" i="3"/>
  <c r="I7073" i="3"/>
  <c r="H7073" i="3"/>
  <c r="G7073" i="3"/>
  <c r="F7073" i="3"/>
  <c r="Q7072" i="3"/>
  <c r="Q7072" i="3" a="1"/>
  <c r="P7072" i="3"/>
  <c r="P7072" i="3" a="1"/>
  <c r="O7072" i="3"/>
  <c r="O7072" i="3" a="1"/>
  <c r="N7072" i="3"/>
  <c r="M7072" i="3"/>
  <c r="L7072" i="3"/>
  <c r="K7072" i="3"/>
  <c r="J7072" i="3"/>
  <c r="I7072" i="3"/>
  <c r="H7072" i="3"/>
  <c r="G7072" i="3"/>
  <c r="F7072" i="3"/>
  <c r="Q7071" i="3"/>
  <c r="Q7071" i="3" a="1"/>
  <c r="P7071" i="3"/>
  <c r="P7071" i="3" a="1"/>
  <c r="O7071" i="3"/>
  <c r="O7071" i="3" a="1"/>
  <c r="N7071" i="3"/>
  <c r="M7071" i="3"/>
  <c r="L7071" i="3"/>
  <c r="K7071" i="3"/>
  <c r="J7071" i="3"/>
  <c r="I7071" i="3"/>
  <c r="H7071" i="3"/>
  <c r="G7071" i="3"/>
  <c r="F7071" i="3"/>
  <c r="Q7070" i="3"/>
  <c r="Q7070" i="3" a="1"/>
  <c r="P7070" i="3"/>
  <c r="P7070" i="3" a="1"/>
  <c r="O7070" i="3"/>
  <c r="O7070" i="3" a="1"/>
  <c r="N7070" i="3"/>
  <c r="M7070" i="3"/>
  <c r="L7070" i="3"/>
  <c r="K7070" i="3"/>
  <c r="J7070" i="3"/>
  <c r="I7070" i="3"/>
  <c r="H7070" i="3"/>
  <c r="G7070" i="3"/>
  <c r="F7070" i="3"/>
  <c r="Q7069" i="3"/>
  <c r="Q7069" i="3" a="1"/>
  <c r="P7069" i="3"/>
  <c r="P7069" i="3" a="1"/>
  <c r="O7069" i="3"/>
  <c r="O7069" i="3" a="1"/>
  <c r="N7069" i="3"/>
  <c r="M7069" i="3"/>
  <c r="L7069" i="3"/>
  <c r="K7069" i="3"/>
  <c r="J7069" i="3"/>
  <c r="I7069" i="3"/>
  <c r="H7069" i="3"/>
  <c r="G7069" i="3"/>
  <c r="F7069" i="3"/>
  <c r="Q7068" i="3"/>
  <c r="Q7068" i="3" a="1"/>
  <c r="P7068" i="3"/>
  <c r="P7068" i="3" a="1"/>
  <c r="O7068" i="3"/>
  <c r="O7068" i="3" a="1"/>
  <c r="N7068" i="3"/>
  <c r="M7068" i="3"/>
  <c r="L7068" i="3"/>
  <c r="K7068" i="3"/>
  <c r="J7068" i="3"/>
  <c r="I7068" i="3"/>
  <c r="H7068" i="3"/>
  <c r="G7068" i="3"/>
  <c r="F7068" i="3"/>
  <c r="Q7067" i="3"/>
  <c r="Q7067" i="3" a="1"/>
  <c r="P7067" i="3"/>
  <c r="P7067" i="3" a="1"/>
  <c r="O7067" i="3"/>
  <c r="O7067" i="3" a="1"/>
  <c r="N7067" i="3"/>
  <c r="M7067" i="3"/>
  <c r="L7067" i="3"/>
  <c r="K7067" i="3"/>
  <c r="J7067" i="3"/>
  <c r="I7067" i="3"/>
  <c r="H7067" i="3"/>
  <c r="G7067" i="3"/>
  <c r="F7067" i="3"/>
  <c r="Q7066" i="3"/>
  <c r="Q7066" i="3" a="1"/>
  <c r="P7066" i="3"/>
  <c r="P7066" i="3" a="1"/>
  <c r="O7066" i="3"/>
  <c r="O7066" i="3" a="1"/>
  <c r="N7066" i="3"/>
  <c r="M7066" i="3"/>
  <c r="L7066" i="3"/>
  <c r="K7066" i="3"/>
  <c r="J7066" i="3"/>
  <c r="I7066" i="3"/>
  <c r="H7066" i="3"/>
  <c r="G7066" i="3"/>
  <c r="F7066" i="3"/>
  <c r="Q7065" i="3"/>
  <c r="Q7065" i="3" a="1"/>
  <c r="P7065" i="3"/>
  <c r="P7065" i="3" a="1"/>
  <c r="O7065" i="3"/>
  <c r="O7065" i="3" a="1"/>
  <c r="N7065" i="3"/>
  <c r="M7065" i="3"/>
  <c r="L7065" i="3"/>
  <c r="K7065" i="3"/>
  <c r="J7065" i="3"/>
  <c r="I7065" i="3"/>
  <c r="H7065" i="3"/>
  <c r="G7065" i="3"/>
  <c r="F7065" i="3"/>
  <c r="Q7064" i="3"/>
  <c r="Q7064" i="3" a="1"/>
  <c r="P7064" i="3"/>
  <c r="P7064" i="3" a="1"/>
  <c r="O7064" i="3"/>
  <c r="O7064" i="3" a="1"/>
  <c r="N7064" i="3"/>
  <c r="M7064" i="3"/>
  <c r="L7064" i="3"/>
  <c r="K7064" i="3"/>
  <c r="J7064" i="3"/>
  <c r="I7064" i="3"/>
  <c r="H7064" i="3"/>
  <c r="G7064" i="3"/>
  <c r="F7064" i="3"/>
  <c r="Q7063" i="3"/>
  <c r="Q7063" i="3" a="1"/>
  <c r="P7063" i="3"/>
  <c r="P7063" i="3" a="1"/>
  <c r="O7063" i="3"/>
  <c r="O7063" i="3" a="1"/>
  <c r="N7063" i="3"/>
  <c r="M7063" i="3"/>
  <c r="L7063" i="3"/>
  <c r="K7063" i="3"/>
  <c r="J7063" i="3"/>
  <c r="I7063" i="3"/>
  <c r="H7063" i="3"/>
  <c r="G7063" i="3"/>
  <c r="F7063" i="3"/>
  <c r="Q7062" i="3"/>
  <c r="Q7062" i="3" a="1"/>
  <c r="P7062" i="3"/>
  <c r="P7062" i="3" a="1"/>
  <c r="O7062" i="3"/>
  <c r="O7062" i="3" a="1"/>
  <c r="N7062" i="3"/>
  <c r="M7062" i="3"/>
  <c r="L7062" i="3"/>
  <c r="K7062" i="3"/>
  <c r="J7062" i="3"/>
  <c r="I7062" i="3"/>
  <c r="H7062" i="3"/>
  <c r="G7062" i="3"/>
  <c r="F7062" i="3"/>
  <c r="Q7061" i="3"/>
  <c r="Q7061" i="3" a="1"/>
  <c r="P7061" i="3"/>
  <c r="P7061" i="3" a="1"/>
  <c r="O7061" i="3"/>
  <c r="O7061" i="3" a="1"/>
  <c r="N7061" i="3"/>
  <c r="M7061" i="3"/>
  <c r="L7061" i="3"/>
  <c r="K7061" i="3"/>
  <c r="J7061" i="3"/>
  <c r="I7061" i="3"/>
  <c r="H7061" i="3"/>
  <c r="G7061" i="3"/>
  <c r="F7061" i="3"/>
  <c r="Q7060" i="3"/>
  <c r="Q7060" i="3" a="1"/>
  <c r="P7060" i="3"/>
  <c r="P7060" i="3" a="1"/>
  <c r="O7060" i="3"/>
  <c r="O7060" i="3" a="1"/>
  <c r="N7060" i="3"/>
  <c r="M7060" i="3"/>
  <c r="L7060" i="3"/>
  <c r="K7060" i="3"/>
  <c r="J7060" i="3"/>
  <c r="I7060" i="3"/>
  <c r="H7060" i="3"/>
  <c r="G7060" i="3"/>
  <c r="F7060" i="3"/>
  <c r="Q7059" i="3"/>
  <c r="Q7059" i="3" a="1"/>
  <c r="P7059" i="3"/>
  <c r="P7059" i="3" a="1"/>
  <c r="O7059" i="3"/>
  <c r="O7059" i="3" a="1"/>
  <c r="N7059" i="3"/>
  <c r="M7059" i="3"/>
  <c r="L7059" i="3"/>
  <c r="K7059" i="3"/>
  <c r="J7059" i="3"/>
  <c r="I7059" i="3"/>
  <c r="H7059" i="3"/>
  <c r="G7059" i="3"/>
  <c r="F7059" i="3"/>
  <c r="Q7058" i="3"/>
  <c r="Q7058" i="3" a="1"/>
  <c r="P7058" i="3"/>
  <c r="P7058" i="3" a="1"/>
  <c r="O7058" i="3"/>
  <c r="O7058" i="3" a="1"/>
  <c r="N7058" i="3"/>
  <c r="M7058" i="3"/>
  <c r="L7058" i="3"/>
  <c r="K7058" i="3"/>
  <c r="J7058" i="3"/>
  <c r="I7058" i="3"/>
  <c r="H7058" i="3"/>
  <c r="G7058" i="3"/>
  <c r="F7058" i="3"/>
  <c r="Q7057" i="3"/>
  <c r="Q7057" i="3" a="1"/>
  <c r="P7057" i="3"/>
  <c r="P7057" i="3" a="1"/>
  <c r="O7057" i="3"/>
  <c r="O7057" i="3" a="1"/>
  <c r="N7057" i="3"/>
  <c r="M7057" i="3"/>
  <c r="L7057" i="3"/>
  <c r="K7057" i="3"/>
  <c r="J7057" i="3"/>
  <c r="I7057" i="3"/>
  <c r="H7057" i="3"/>
  <c r="G7057" i="3"/>
  <c r="F7057" i="3"/>
  <c r="B7057" i="3"/>
  <c r="A7057" i="3"/>
  <c r="Q7056" i="3"/>
  <c r="Q7056" i="3" a="1"/>
  <c r="P7056" i="3"/>
  <c r="P7056" i="3" a="1"/>
  <c r="O7056" i="3"/>
  <c r="O7056" i="3" a="1"/>
  <c r="N7056" i="3"/>
  <c r="M7056" i="3"/>
  <c r="L7056" i="3"/>
  <c r="K7056" i="3"/>
  <c r="J7056" i="3"/>
  <c r="I7056" i="3"/>
  <c r="H7056" i="3"/>
  <c r="G7056" i="3"/>
  <c r="F7056" i="3"/>
  <c r="Q7055" i="3"/>
  <c r="Q7055" i="3" a="1"/>
  <c r="P7055" i="3"/>
  <c r="P7055" i="3" a="1"/>
  <c r="O7055" i="3"/>
  <c r="O7055" i="3" a="1"/>
  <c r="N7055" i="3"/>
  <c r="M7055" i="3"/>
  <c r="L7055" i="3"/>
  <c r="K7055" i="3"/>
  <c r="J7055" i="3"/>
  <c r="I7055" i="3"/>
  <c r="H7055" i="3"/>
  <c r="G7055" i="3"/>
  <c r="F7055" i="3"/>
  <c r="Q7054" i="3"/>
  <c r="Q7054" i="3" a="1"/>
  <c r="P7054" i="3"/>
  <c r="P7054" i="3" a="1"/>
  <c r="O7054" i="3"/>
  <c r="O7054" i="3" a="1"/>
  <c r="N7054" i="3"/>
  <c r="M7054" i="3"/>
  <c r="L7054" i="3"/>
  <c r="K7054" i="3"/>
  <c r="J7054" i="3"/>
  <c r="I7054" i="3"/>
  <c r="H7054" i="3"/>
  <c r="G7054" i="3"/>
  <c r="F7054" i="3"/>
  <c r="Q7053" i="3"/>
  <c r="Q7053" i="3" a="1"/>
  <c r="P7053" i="3"/>
  <c r="P7053" i="3" a="1"/>
  <c r="O7053" i="3"/>
  <c r="O7053" i="3" a="1"/>
  <c r="N7053" i="3"/>
  <c r="M7053" i="3"/>
  <c r="L7053" i="3"/>
  <c r="K7053" i="3"/>
  <c r="J7053" i="3"/>
  <c r="I7053" i="3"/>
  <c r="H7053" i="3"/>
  <c r="G7053" i="3"/>
  <c r="F7053" i="3"/>
  <c r="Q7052" i="3"/>
  <c r="Q7052" i="3" a="1"/>
  <c r="P7052" i="3"/>
  <c r="P7052" i="3" a="1"/>
  <c r="O7052" i="3"/>
  <c r="O7052" i="3" a="1"/>
  <c r="N7052" i="3"/>
  <c r="M7052" i="3"/>
  <c r="L7052" i="3"/>
  <c r="K7052" i="3"/>
  <c r="J7052" i="3"/>
  <c r="I7052" i="3"/>
  <c r="H7052" i="3"/>
  <c r="G7052" i="3"/>
  <c r="F7052" i="3"/>
  <c r="Q7051" i="3"/>
  <c r="Q7051" i="3" a="1"/>
  <c r="P7051" i="3"/>
  <c r="P7051" i="3" a="1"/>
  <c r="O7051" i="3"/>
  <c r="O7051" i="3" a="1"/>
  <c r="N7051" i="3"/>
  <c r="M7051" i="3"/>
  <c r="L7051" i="3"/>
  <c r="K7051" i="3"/>
  <c r="J7051" i="3"/>
  <c r="I7051" i="3"/>
  <c r="H7051" i="3"/>
  <c r="G7051" i="3"/>
  <c r="F7051" i="3"/>
  <c r="Q7050" i="3"/>
  <c r="Q7050" i="3" a="1"/>
  <c r="P7050" i="3"/>
  <c r="P7050" i="3" a="1"/>
  <c r="O7050" i="3"/>
  <c r="O7050" i="3" a="1"/>
  <c r="N7050" i="3"/>
  <c r="M7050" i="3"/>
  <c r="L7050" i="3"/>
  <c r="K7050" i="3"/>
  <c r="J7050" i="3"/>
  <c r="I7050" i="3"/>
  <c r="H7050" i="3"/>
  <c r="G7050" i="3"/>
  <c r="F7050" i="3"/>
  <c r="Q7049" i="3"/>
  <c r="Q7049" i="3" a="1"/>
  <c r="P7049" i="3"/>
  <c r="P7049" i="3" a="1"/>
  <c r="O7049" i="3"/>
  <c r="O7049" i="3" a="1"/>
  <c r="N7049" i="3"/>
  <c r="M7049" i="3"/>
  <c r="L7049" i="3"/>
  <c r="K7049" i="3"/>
  <c r="J7049" i="3"/>
  <c r="I7049" i="3"/>
  <c r="H7049" i="3"/>
  <c r="G7049" i="3"/>
  <c r="F7049" i="3"/>
  <c r="Q7048" i="3"/>
  <c r="Q7048" i="3" a="1"/>
  <c r="P7048" i="3"/>
  <c r="P7048" i="3" a="1"/>
  <c r="O7048" i="3"/>
  <c r="O7048" i="3" a="1"/>
  <c r="N7048" i="3"/>
  <c r="M7048" i="3"/>
  <c r="L7048" i="3"/>
  <c r="K7048" i="3"/>
  <c r="J7048" i="3"/>
  <c r="I7048" i="3"/>
  <c r="H7048" i="3"/>
  <c r="G7048" i="3"/>
  <c r="F7048" i="3"/>
  <c r="Q7047" i="3"/>
  <c r="Q7047" i="3" a="1"/>
  <c r="P7047" i="3"/>
  <c r="P7047" i="3" a="1"/>
  <c r="O7047" i="3"/>
  <c r="O7047" i="3" a="1"/>
  <c r="N7047" i="3"/>
  <c r="M7047" i="3"/>
  <c r="L7047" i="3"/>
  <c r="K7047" i="3"/>
  <c r="J7047" i="3"/>
  <c r="I7047" i="3"/>
  <c r="H7047" i="3"/>
  <c r="G7047" i="3"/>
  <c r="F7047" i="3"/>
  <c r="Q7046" i="3"/>
  <c r="Q7046" i="3" a="1"/>
  <c r="P7046" i="3"/>
  <c r="P7046" i="3" a="1"/>
  <c r="O7046" i="3"/>
  <c r="O7046" i="3" a="1"/>
  <c r="N7046" i="3"/>
  <c r="M7046" i="3"/>
  <c r="L7046" i="3"/>
  <c r="K7046" i="3"/>
  <c r="J7046" i="3"/>
  <c r="I7046" i="3"/>
  <c r="H7046" i="3"/>
  <c r="G7046" i="3"/>
  <c r="F7046" i="3"/>
  <c r="Q7045" i="3"/>
  <c r="Q7045" i="3" a="1"/>
  <c r="P7045" i="3"/>
  <c r="P7045" i="3" a="1"/>
  <c r="O7045" i="3"/>
  <c r="O7045" i="3" a="1"/>
  <c r="N7045" i="3"/>
  <c r="M7045" i="3"/>
  <c r="L7045" i="3"/>
  <c r="K7045" i="3"/>
  <c r="J7045" i="3"/>
  <c r="I7045" i="3"/>
  <c r="H7045" i="3"/>
  <c r="G7045" i="3"/>
  <c r="F7045" i="3"/>
  <c r="Q7044" i="3"/>
  <c r="Q7044" i="3" a="1"/>
  <c r="P7044" i="3"/>
  <c r="P7044" i="3" a="1"/>
  <c r="O7044" i="3"/>
  <c r="O7044" i="3" a="1"/>
  <c r="N7044" i="3"/>
  <c r="M7044" i="3"/>
  <c r="L7044" i="3"/>
  <c r="K7044" i="3"/>
  <c r="J7044" i="3"/>
  <c r="I7044" i="3"/>
  <c r="H7044" i="3"/>
  <c r="G7044" i="3"/>
  <c r="F7044" i="3"/>
  <c r="Q7043" i="3"/>
  <c r="Q7043" i="3" a="1"/>
  <c r="P7043" i="3"/>
  <c r="P7043" i="3" a="1"/>
  <c r="O7043" i="3"/>
  <c r="O7043" i="3" a="1"/>
  <c r="N7043" i="3"/>
  <c r="M7043" i="3"/>
  <c r="L7043" i="3"/>
  <c r="K7043" i="3"/>
  <c r="J7043" i="3"/>
  <c r="I7043" i="3"/>
  <c r="H7043" i="3"/>
  <c r="G7043" i="3"/>
  <c r="F7043" i="3"/>
  <c r="Q7042" i="3"/>
  <c r="Q7042" i="3" a="1"/>
  <c r="P7042" i="3"/>
  <c r="P7042" i="3" a="1"/>
  <c r="O7042" i="3"/>
  <c r="O7042" i="3" a="1"/>
  <c r="N7042" i="3"/>
  <c r="M7042" i="3"/>
  <c r="L7042" i="3"/>
  <c r="K7042" i="3"/>
  <c r="J7042" i="3"/>
  <c r="I7042" i="3"/>
  <c r="H7042" i="3"/>
  <c r="G7042" i="3"/>
  <c r="F7042" i="3"/>
  <c r="Q7041" i="3"/>
  <c r="Q7041" i="3" a="1"/>
  <c r="P7041" i="3"/>
  <c r="P7041" i="3" a="1"/>
  <c r="O7041" i="3"/>
  <c r="O7041" i="3" a="1"/>
  <c r="N7041" i="3"/>
  <c r="M7041" i="3"/>
  <c r="L7041" i="3"/>
  <c r="K7041" i="3"/>
  <c r="J7041" i="3"/>
  <c r="I7041" i="3"/>
  <c r="H7041" i="3"/>
  <c r="G7041" i="3"/>
  <c r="F7041" i="3"/>
  <c r="Q7040" i="3"/>
  <c r="Q7040" i="3" a="1"/>
  <c r="P7040" i="3"/>
  <c r="P7040" i="3" a="1"/>
  <c r="O7040" i="3"/>
  <c r="O7040" i="3" a="1"/>
  <c r="N7040" i="3"/>
  <c r="M7040" i="3"/>
  <c r="L7040" i="3"/>
  <c r="K7040" i="3"/>
  <c r="J7040" i="3"/>
  <c r="I7040" i="3"/>
  <c r="H7040" i="3"/>
  <c r="G7040" i="3"/>
  <c r="F7040" i="3"/>
  <c r="Q7039" i="3"/>
  <c r="Q7039" i="3" a="1"/>
  <c r="P7039" i="3"/>
  <c r="P7039" i="3" a="1"/>
  <c r="O7039" i="3"/>
  <c r="O7039" i="3" a="1"/>
  <c r="N7039" i="3"/>
  <c r="M7039" i="3"/>
  <c r="L7039" i="3"/>
  <c r="K7039" i="3"/>
  <c r="J7039" i="3"/>
  <c r="I7039" i="3"/>
  <c r="H7039" i="3"/>
  <c r="G7039" i="3"/>
  <c r="F7039" i="3"/>
  <c r="Q7038" i="3"/>
  <c r="Q7038" i="3" a="1"/>
  <c r="P7038" i="3"/>
  <c r="P7038" i="3" a="1"/>
  <c r="O7038" i="3"/>
  <c r="O7038" i="3" a="1"/>
  <c r="N7038" i="3"/>
  <c r="M7038" i="3"/>
  <c r="L7038" i="3"/>
  <c r="K7038" i="3"/>
  <c r="J7038" i="3"/>
  <c r="I7038" i="3"/>
  <c r="H7038" i="3"/>
  <c r="G7038" i="3"/>
  <c r="F7038" i="3"/>
  <c r="Q7037" i="3"/>
  <c r="Q7037" i="3" a="1"/>
  <c r="P7037" i="3"/>
  <c r="P7037" i="3" a="1"/>
  <c r="O7037" i="3"/>
  <c r="O7037" i="3" a="1"/>
  <c r="N7037" i="3"/>
  <c r="M7037" i="3"/>
  <c r="L7037" i="3"/>
  <c r="K7037" i="3"/>
  <c r="J7037" i="3"/>
  <c r="I7037" i="3"/>
  <c r="H7037" i="3"/>
  <c r="G7037" i="3"/>
  <c r="F7037" i="3"/>
  <c r="Q7036" i="3"/>
  <c r="Q7036" i="3" a="1"/>
  <c r="P7036" i="3"/>
  <c r="P7036" i="3" a="1"/>
  <c r="O7036" i="3"/>
  <c r="O7036" i="3" a="1"/>
  <c r="N7036" i="3"/>
  <c r="M7036" i="3"/>
  <c r="L7036" i="3"/>
  <c r="K7036" i="3"/>
  <c r="J7036" i="3"/>
  <c r="I7036" i="3"/>
  <c r="H7036" i="3"/>
  <c r="G7036" i="3"/>
  <c r="F7036" i="3"/>
  <c r="B7036" i="3"/>
  <c r="A7036" i="3"/>
  <c r="Q7035" i="3"/>
  <c r="Q7035" i="3" a="1"/>
  <c r="P7035" i="3"/>
  <c r="P7035" i="3" a="1"/>
  <c r="O7035" i="3"/>
  <c r="O7035" i="3" a="1"/>
  <c r="N7035" i="3"/>
  <c r="M7035" i="3"/>
  <c r="L7035" i="3"/>
  <c r="K7035" i="3"/>
  <c r="J7035" i="3"/>
  <c r="I7035" i="3"/>
  <c r="H7035" i="3"/>
  <c r="G7035" i="3"/>
  <c r="F7035" i="3"/>
  <c r="Q7034" i="3"/>
  <c r="Q7034" i="3" a="1"/>
  <c r="P7034" i="3"/>
  <c r="P7034" i="3" a="1"/>
  <c r="O7034" i="3"/>
  <c r="O7034" i="3" a="1"/>
  <c r="N7034" i="3"/>
  <c r="M7034" i="3"/>
  <c r="L7034" i="3"/>
  <c r="K7034" i="3"/>
  <c r="J7034" i="3"/>
  <c r="I7034" i="3"/>
  <c r="H7034" i="3"/>
  <c r="G7034" i="3"/>
  <c r="F7034" i="3"/>
  <c r="Q7033" i="3"/>
  <c r="Q7033" i="3" a="1"/>
  <c r="P7033" i="3"/>
  <c r="P7033" i="3" a="1"/>
  <c r="O7033" i="3"/>
  <c r="O7033" i="3" a="1"/>
  <c r="N7033" i="3"/>
  <c r="M7033" i="3"/>
  <c r="L7033" i="3"/>
  <c r="K7033" i="3"/>
  <c r="J7033" i="3"/>
  <c r="I7033" i="3"/>
  <c r="H7033" i="3"/>
  <c r="G7033" i="3"/>
  <c r="F7033" i="3"/>
  <c r="Q7032" i="3"/>
  <c r="Q7032" i="3" a="1"/>
  <c r="P7032" i="3"/>
  <c r="P7032" i="3" a="1"/>
  <c r="O7032" i="3"/>
  <c r="O7032" i="3" a="1"/>
  <c r="N7032" i="3"/>
  <c r="M7032" i="3"/>
  <c r="L7032" i="3"/>
  <c r="K7032" i="3"/>
  <c r="J7032" i="3"/>
  <c r="I7032" i="3"/>
  <c r="H7032" i="3"/>
  <c r="G7032" i="3"/>
  <c r="F7032" i="3"/>
  <c r="Q7031" i="3"/>
  <c r="Q7031" i="3" a="1"/>
  <c r="P7031" i="3"/>
  <c r="P7031" i="3" a="1"/>
  <c r="O7031" i="3"/>
  <c r="O7031" i="3" a="1"/>
  <c r="N7031" i="3"/>
  <c r="M7031" i="3"/>
  <c r="L7031" i="3"/>
  <c r="K7031" i="3"/>
  <c r="J7031" i="3"/>
  <c r="I7031" i="3"/>
  <c r="H7031" i="3"/>
  <c r="G7031" i="3"/>
  <c r="F7031" i="3"/>
  <c r="Q7030" i="3"/>
  <c r="Q7030" i="3" a="1"/>
  <c r="P7030" i="3"/>
  <c r="P7030" i="3" a="1"/>
  <c r="O7030" i="3"/>
  <c r="O7030" i="3" a="1"/>
  <c r="N7030" i="3"/>
  <c r="M7030" i="3"/>
  <c r="L7030" i="3"/>
  <c r="K7030" i="3"/>
  <c r="J7030" i="3"/>
  <c r="I7030" i="3"/>
  <c r="H7030" i="3"/>
  <c r="G7030" i="3"/>
  <c r="F7030" i="3"/>
  <c r="Q7029" i="3"/>
  <c r="Q7029" i="3" a="1"/>
  <c r="P7029" i="3"/>
  <c r="P7029" i="3" a="1"/>
  <c r="O7029" i="3"/>
  <c r="O7029" i="3" a="1"/>
  <c r="N7029" i="3"/>
  <c r="M7029" i="3"/>
  <c r="L7029" i="3"/>
  <c r="K7029" i="3"/>
  <c r="J7029" i="3"/>
  <c r="I7029" i="3"/>
  <c r="H7029" i="3"/>
  <c r="G7029" i="3"/>
  <c r="F7029" i="3"/>
  <c r="Q7028" i="3"/>
  <c r="Q7028" i="3" a="1"/>
  <c r="P7028" i="3"/>
  <c r="P7028" i="3" a="1"/>
  <c r="O7028" i="3"/>
  <c r="O7028" i="3" a="1"/>
  <c r="N7028" i="3"/>
  <c r="M7028" i="3"/>
  <c r="L7028" i="3"/>
  <c r="K7028" i="3"/>
  <c r="J7028" i="3"/>
  <c r="I7028" i="3"/>
  <c r="H7028" i="3"/>
  <c r="G7028" i="3"/>
  <c r="F7028" i="3"/>
  <c r="Q7027" i="3"/>
  <c r="Q7027" i="3" a="1"/>
  <c r="P7027" i="3"/>
  <c r="P7027" i="3" a="1"/>
  <c r="O7027" i="3"/>
  <c r="O7027" i="3" a="1"/>
  <c r="N7027" i="3"/>
  <c r="M7027" i="3"/>
  <c r="L7027" i="3"/>
  <c r="K7027" i="3"/>
  <c r="J7027" i="3"/>
  <c r="I7027" i="3"/>
  <c r="H7027" i="3"/>
  <c r="G7027" i="3"/>
  <c r="F7027" i="3"/>
  <c r="Q7026" i="3"/>
  <c r="Q7026" i="3" a="1"/>
  <c r="P7026" i="3"/>
  <c r="P7026" i="3" a="1"/>
  <c r="O7026" i="3"/>
  <c r="O7026" i="3" a="1"/>
  <c r="N7026" i="3"/>
  <c r="M7026" i="3"/>
  <c r="L7026" i="3"/>
  <c r="K7026" i="3"/>
  <c r="J7026" i="3"/>
  <c r="I7026" i="3"/>
  <c r="H7026" i="3"/>
  <c r="G7026" i="3"/>
  <c r="F7026" i="3"/>
  <c r="Q7025" i="3"/>
  <c r="Q7025" i="3" a="1"/>
  <c r="P7025" i="3"/>
  <c r="P7025" i="3" a="1"/>
  <c r="O7025" i="3"/>
  <c r="O7025" i="3" a="1"/>
  <c r="N7025" i="3"/>
  <c r="M7025" i="3"/>
  <c r="L7025" i="3"/>
  <c r="K7025" i="3"/>
  <c r="J7025" i="3"/>
  <c r="I7025" i="3"/>
  <c r="H7025" i="3"/>
  <c r="G7025" i="3"/>
  <c r="F7025" i="3"/>
  <c r="Q7024" i="3"/>
  <c r="Q7024" i="3" a="1"/>
  <c r="P7024" i="3"/>
  <c r="P7024" i="3" a="1"/>
  <c r="O7024" i="3"/>
  <c r="O7024" i="3" a="1"/>
  <c r="N7024" i="3"/>
  <c r="M7024" i="3"/>
  <c r="L7024" i="3"/>
  <c r="K7024" i="3"/>
  <c r="J7024" i="3"/>
  <c r="I7024" i="3"/>
  <c r="H7024" i="3"/>
  <c r="G7024" i="3"/>
  <c r="F7024" i="3"/>
  <c r="Q7023" i="3"/>
  <c r="Q7023" i="3" a="1"/>
  <c r="P7023" i="3"/>
  <c r="P7023" i="3" a="1"/>
  <c r="O7023" i="3"/>
  <c r="O7023" i="3" a="1"/>
  <c r="N7023" i="3"/>
  <c r="M7023" i="3"/>
  <c r="L7023" i="3"/>
  <c r="K7023" i="3"/>
  <c r="J7023" i="3"/>
  <c r="I7023" i="3"/>
  <c r="H7023" i="3"/>
  <c r="G7023" i="3"/>
  <c r="F7023" i="3"/>
  <c r="Q7022" i="3"/>
  <c r="Q7022" i="3" a="1"/>
  <c r="P7022" i="3"/>
  <c r="P7022" i="3" a="1"/>
  <c r="O7022" i="3"/>
  <c r="O7022" i="3" a="1"/>
  <c r="N7022" i="3"/>
  <c r="M7022" i="3"/>
  <c r="L7022" i="3"/>
  <c r="K7022" i="3"/>
  <c r="J7022" i="3"/>
  <c r="I7022" i="3"/>
  <c r="H7022" i="3"/>
  <c r="G7022" i="3"/>
  <c r="F7022" i="3"/>
  <c r="Q7021" i="3"/>
  <c r="Q7021" i="3" a="1"/>
  <c r="P7021" i="3"/>
  <c r="P7021" i="3" a="1"/>
  <c r="O7021" i="3"/>
  <c r="O7021" i="3" a="1"/>
  <c r="N7021" i="3"/>
  <c r="M7021" i="3"/>
  <c r="L7021" i="3"/>
  <c r="K7021" i="3"/>
  <c r="J7021" i="3"/>
  <c r="I7021" i="3"/>
  <c r="H7021" i="3"/>
  <c r="G7021" i="3"/>
  <c r="F7021" i="3"/>
  <c r="Q7020" i="3"/>
  <c r="Q7020" i="3" a="1"/>
  <c r="P7020" i="3"/>
  <c r="P7020" i="3" a="1"/>
  <c r="O7020" i="3"/>
  <c r="O7020" i="3" a="1"/>
  <c r="N7020" i="3"/>
  <c r="M7020" i="3"/>
  <c r="L7020" i="3"/>
  <c r="K7020" i="3"/>
  <c r="J7020" i="3"/>
  <c r="I7020" i="3"/>
  <c r="H7020" i="3"/>
  <c r="G7020" i="3"/>
  <c r="F7020" i="3"/>
  <c r="Q7019" i="3"/>
  <c r="Q7019" i="3" a="1"/>
  <c r="P7019" i="3"/>
  <c r="P7019" i="3" a="1"/>
  <c r="O7019" i="3"/>
  <c r="O7019" i="3" a="1"/>
  <c r="N7019" i="3"/>
  <c r="M7019" i="3"/>
  <c r="L7019" i="3"/>
  <c r="K7019" i="3"/>
  <c r="J7019" i="3"/>
  <c r="I7019" i="3"/>
  <c r="H7019" i="3"/>
  <c r="G7019" i="3"/>
  <c r="F7019" i="3"/>
  <c r="Q7018" i="3"/>
  <c r="Q7018" i="3" a="1"/>
  <c r="P7018" i="3"/>
  <c r="P7018" i="3" a="1"/>
  <c r="O7018" i="3"/>
  <c r="O7018" i="3" a="1"/>
  <c r="N7018" i="3"/>
  <c r="M7018" i="3"/>
  <c r="L7018" i="3"/>
  <c r="K7018" i="3"/>
  <c r="J7018" i="3"/>
  <c r="I7018" i="3"/>
  <c r="H7018" i="3"/>
  <c r="G7018" i="3"/>
  <c r="F7018" i="3"/>
  <c r="Q7017" i="3"/>
  <c r="Q7017" i="3" a="1"/>
  <c r="P7017" i="3"/>
  <c r="P7017" i="3" a="1"/>
  <c r="O7017" i="3"/>
  <c r="O7017" i="3" a="1"/>
  <c r="N7017" i="3"/>
  <c r="M7017" i="3"/>
  <c r="L7017" i="3"/>
  <c r="K7017" i="3"/>
  <c r="J7017" i="3"/>
  <c r="I7017" i="3"/>
  <c r="H7017" i="3"/>
  <c r="G7017" i="3"/>
  <c r="F7017" i="3"/>
  <c r="Q7016" i="3"/>
  <c r="Q7016" i="3" a="1"/>
  <c r="P7016" i="3"/>
  <c r="P7016" i="3" a="1"/>
  <c r="O7016" i="3"/>
  <c r="O7016" i="3" a="1"/>
  <c r="N7016" i="3"/>
  <c r="M7016" i="3"/>
  <c r="L7016" i="3"/>
  <c r="K7016" i="3"/>
  <c r="J7016" i="3"/>
  <c r="I7016" i="3"/>
  <c r="H7016" i="3"/>
  <c r="G7016" i="3"/>
  <c r="F7016" i="3"/>
  <c r="Q7015" i="3"/>
  <c r="Q7015" i="3" a="1"/>
  <c r="P7015" i="3"/>
  <c r="P7015" i="3" a="1"/>
  <c r="O7015" i="3"/>
  <c r="O7015" i="3" a="1"/>
  <c r="N7015" i="3"/>
  <c r="M7015" i="3"/>
  <c r="L7015" i="3"/>
  <c r="K7015" i="3"/>
  <c r="J7015" i="3"/>
  <c r="I7015" i="3"/>
  <c r="H7015" i="3"/>
  <c r="G7015" i="3"/>
  <c r="F7015" i="3"/>
  <c r="B7015" i="3"/>
  <c r="A7015" i="3"/>
  <c r="Q7014" i="3"/>
  <c r="Q7014" i="3" a="1"/>
  <c r="P7014" i="3"/>
  <c r="P7014" i="3" a="1"/>
  <c r="O7014" i="3"/>
  <c r="O7014" i="3" a="1"/>
  <c r="N7014" i="3"/>
  <c r="M7014" i="3"/>
  <c r="L7014" i="3"/>
  <c r="K7014" i="3"/>
  <c r="J7014" i="3"/>
  <c r="I7014" i="3"/>
  <c r="H7014" i="3"/>
  <c r="G7014" i="3"/>
  <c r="F7014" i="3"/>
  <c r="Q7013" i="3"/>
  <c r="Q7013" i="3" a="1"/>
  <c r="P7013" i="3"/>
  <c r="P7013" i="3" a="1"/>
  <c r="O7013" i="3"/>
  <c r="O7013" i="3" a="1"/>
  <c r="N7013" i="3"/>
  <c r="M7013" i="3"/>
  <c r="L7013" i="3"/>
  <c r="K7013" i="3"/>
  <c r="J7013" i="3"/>
  <c r="I7013" i="3"/>
  <c r="H7013" i="3"/>
  <c r="G7013" i="3"/>
  <c r="F7013" i="3"/>
  <c r="Q7012" i="3"/>
  <c r="Q7012" i="3" a="1"/>
  <c r="P7012" i="3"/>
  <c r="P7012" i="3" a="1"/>
  <c r="O7012" i="3"/>
  <c r="O7012" i="3" a="1"/>
  <c r="N7012" i="3"/>
  <c r="M7012" i="3"/>
  <c r="L7012" i="3"/>
  <c r="K7012" i="3"/>
  <c r="J7012" i="3"/>
  <c r="I7012" i="3"/>
  <c r="H7012" i="3"/>
  <c r="G7012" i="3"/>
  <c r="F7012" i="3"/>
  <c r="Q7011" i="3"/>
  <c r="Q7011" i="3" a="1"/>
  <c r="P7011" i="3"/>
  <c r="P7011" i="3" a="1"/>
  <c r="O7011" i="3"/>
  <c r="O7011" i="3" a="1"/>
  <c r="N7011" i="3"/>
  <c r="M7011" i="3"/>
  <c r="L7011" i="3"/>
  <c r="K7011" i="3"/>
  <c r="J7011" i="3"/>
  <c r="I7011" i="3"/>
  <c r="H7011" i="3"/>
  <c r="G7011" i="3"/>
  <c r="F7011" i="3"/>
  <c r="Q7010" i="3"/>
  <c r="Q7010" i="3" a="1"/>
  <c r="P7010" i="3"/>
  <c r="P7010" i="3" a="1"/>
  <c r="O7010" i="3"/>
  <c r="O7010" i="3" a="1"/>
  <c r="N7010" i="3"/>
  <c r="M7010" i="3"/>
  <c r="L7010" i="3"/>
  <c r="K7010" i="3"/>
  <c r="J7010" i="3"/>
  <c r="I7010" i="3"/>
  <c r="H7010" i="3"/>
  <c r="G7010" i="3"/>
  <c r="F7010" i="3"/>
  <c r="Q7009" i="3"/>
  <c r="Q7009" i="3" a="1"/>
  <c r="P7009" i="3"/>
  <c r="P7009" i="3" a="1"/>
  <c r="O7009" i="3"/>
  <c r="O7009" i="3" a="1"/>
  <c r="N7009" i="3"/>
  <c r="M7009" i="3"/>
  <c r="L7009" i="3"/>
  <c r="K7009" i="3"/>
  <c r="J7009" i="3"/>
  <c r="I7009" i="3"/>
  <c r="H7009" i="3"/>
  <c r="G7009" i="3"/>
  <c r="F7009" i="3"/>
  <c r="Q7008" i="3"/>
  <c r="Q7008" i="3" a="1"/>
  <c r="P7008" i="3"/>
  <c r="P7008" i="3" a="1"/>
  <c r="O7008" i="3"/>
  <c r="O7008" i="3" a="1"/>
  <c r="N7008" i="3"/>
  <c r="M7008" i="3"/>
  <c r="L7008" i="3"/>
  <c r="K7008" i="3"/>
  <c r="J7008" i="3"/>
  <c r="I7008" i="3"/>
  <c r="H7008" i="3"/>
  <c r="G7008" i="3"/>
  <c r="F7008" i="3"/>
  <c r="Q7007" i="3"/>
  <c r="Q7007" i="3" a="1"/>
  <c r="P7007" i="3"/>
  <c r="P7007" i="3" a="1"/>
  <c r="O7007" i="3"/>
  <c r="O7007" i="3" a="1"/>
  <c r="N7007" i="3"/>
  <c r="M7007" i="3"/>
  <c r="L7007" i="3"/>
  <c r="K7007" i="3"/>
  <c r="J7007" i="3"/>
  <c r="I7007" i="3"/>
  <c r="H7007" i="3"/>
  <c r="G7007" i="3"/>
  <c r="F7007" i="3"/>
  <c r="Q7006" i="3"/>
  <c r="Q7006" i="3" a="1"/>
  <c r="P7006" i="3"/>
  <c r="P7006" i="3" a="1"/>
  <c r="O7006" i="3"/>
  <c r="O7006" i="3" a="1"/>
  <c r="N7006" i="3"/>
  <c r="M7006" i="3"/>
  <c r="L7006" i="3"/>
  <c r="K7006" i="3"/>
  <c r="J7006" i="3"/>
  <c r="I7006" i="3"/>
  <c r="H7006" i="3"/>
  <c r="G7006" i="3"/>
  <c r="F7006" i="3"/>
  <c r="Q7005" i="3"/>
  <c r="Q7005" i="3" a="1"/>
  <c r="P7005" i="3"/>
  <c r="P7005" i="3" a="1"/>
  <c r="O7005" i="3"/>
  <c r="O7005" i="3" a="1"/>
  <c r="N7005" i="3"/>
  <c r="M7005" i="3"/>
  <c r="L7005" i="3"/>
  <c r="K7005" i="3"/>
  <c r="J7005" i="3"/>
  <c r="I7005" i="3"/>
  <c r="H7005" i="3"/>
  <c r="G7005" i="3"/>
  <c r="F7005" i="3"/>
  <c r="Q7004" i="3"/>
  <c r="Q7004" i="3" a="1"/>
  <c r="P7004" i="3"/>
  <c r="P7004" i="3" a="1"/>
  <c r="O7004" i="3"/>
  <c r="O7004" i="3" a="1"/>
  <c r="N7004" i="3"/>
  <c r="M7004" i="3"/>
  <c r="L7004" i="3"/>
  <c r="K7004" i="3"/>
  <c r="J7004" i="3"/>
  <c r="I7004" i="3"/>
  <c r="H7004" i="3"/>
  <c r="G7004" i="3"/>
  <c r="F7004" i="3"/>
  <c r="Q7003" i="3"/>
  <c r="Q7003" i="3" a="1"/>
  <c r="P7003" i="3"/>
  <c r="P7003" i="3" a="1"/>
  <c r="O7003" i="3"/>
  <c r="O7003" i="3" a="1"/>
  <c r="N7003" i="3"/>
  <c r="M7003" i="3"/>
  <c r="L7003" i="3"/>
  <c r="K7003" i="3"/>
  <c r="J7003" i="3"/>
  <c r="I7003" i="3"/>
  <c r="H7003" i="3"/>
  <c r="G7003" i="3"/>
  <c r="F7003" i="3"/>
  <c r="Q7002" i="3"/>
  <c r="Q7002" i="3" a="1"/>
  <c r="P7002" i="3"/>
  <c r="P7002" i="3" a="1"/>
  <c r="O7002" i="3"/>
  <c r="O7002" i="3" a="1"/>
  <c r="N7002" i="3"/>
  <c r="M7002" i="3"/>
  <c r="L7002" i="3"/>
  <c r="K7002" i="3"/>
  <c r="J7002" i="3"/>
  <c r="I7002" i="3"/>
  <c r="H7002" i="3"/>
  <c r="G7002" i="3"/>
  <c r="F7002" i="3"/>
  <c r="Q7001" i="3"/>
  <c r="Q7001" i="3" a="1"/>
  <c r="P7001" i="3"/>
  <c r="P7001" i="3" a="1"/>
  <c r="O7001" i="3"/>
  <c r="O7001" i="3" a="1"/>
  <c r="N7001" i="3"/>
  <c r="M7001" i="3"/>
  <c r="L7001" i="3"/>
  <c r="K7001" i="3"/>
  <c r="J7001" i="3"/>
  <c r="I7001" i="3"/>
  <c r="H7001" i="3"/>
  <c r="G7001" i="3"/>
  <c r="F7001" i="3"/>
  <c r="Q7000" i="3"/>
  <c r="Q7000" i="3" a="1"/>
  <c r="P7000" i="3"/>
  <c r="P7000" i="3" a="1"/>
  <c r="O7000" i="3"/>
  <c r="O7000" i="3" a="1"/>
  <c r="N7000" i="3"/>
  <c r="M7000" i="3"/>
  <c r="L7000" i="3"/>
  <c r="K7000" i="3"/>
  <c r="J7000" i="3"/>
  <c r="I7000" i="3"/>
  <c r="H7000" i="3"/>
  <c r="G7000" i="3"/>
  <c r="F7000" i="3"/>
  <c r="Q6999" i="3"/>
  <c r="Q6999" i="3" a="1"/>
  <c r="P6999" i="3"/>
  <c r="P6999" i="3" a="1"/>
  <c r="O6999" i="3"/>
  <c r="O6999" i="3" a="1"/>
  <c r="N6999" i="3"/>
  <c r="M6999" i="3"/>
  <c r="L6999" i="3"/>
  <c r="K6999" i="3"/>
  <c r="J6999" i="3"/>
  <c r="I6999" i="3"/>
  <c r="H6999" i="3"/>
  <c r="G6999" i="3"/>
  <c r="F6999" i="3"/>
  <c r="Q6998" i="3"/>
  <c r="Q6998" i="3" a="1"/>
  <c r="P6998" i="3"/>
  <c r="P6998" i="3" a="1"/>
  <c r="O6998" i="3"/>
  <c r="O6998" i="3" a="1"/>
  <c r="N6998" i="3"/>
  <c r="M6998" i="3"/>
  <c r="L6998" i="3"/>
  <c r="K6998" i="3"/>
  <c r="J6998" i="3"/>
  <c r="I6998" i="3"/>
  <c r="H6998" i="3"/>
  <c r="G6998" i="3"/>
  <c r="F6998" i="3"/>
  <c r="Q6997" i="3"/>
  <c r="Q6997" i="3" a="1"/>
  <c r="P6997" i="3"/>
  <c r="P6997" i="3" a="1"/>
  <c r="O6997" i="3"/>
  <c r="O6997" i="3" a="1"/>
  <c r="N6997" i="3"/>
  <c r="M6997" i="3"/>
  <c r="L6997" i="3"/>
  <c r="K6997" i="3"/>
  <c r="J6997" i="3"/>
  <c r="I6997" i="3"/>
  <c r="H6997" i="3"/>
  <c r="G6997" i="3"/>
  <c r="F6997" i="3"/>
  <c r="Q6996" i="3"/>
  <c r="Q6996" i="3" a="1"/>
  <c r="P6996" i="3"/>
  <c r="P6996" i="3" a="1"/>
  <c r="O6996" i="3"/>
  <c r="O6996" i="3" a="1"/>
  <c r="N6996" i="3"/>
  <c r="M6996" i="3"/>
  <c r="L6996" i="3"/>
  <c r="K6996" i="3"/>
  <c r="J6996" i="3"/>
  <c r="I6996" i="3"/>
  <c r="H6996" i="3"/>
  <c r="G6996" i="3"/>
  <c r="F6996" i="3"/>
  <c r="Q6995" i="3"/>
  <c r="Q6995" i="3" a="1"/>
  <c r="P6995" i="3"/>
  <c r="P6995" i="3" a="1"/>
  <c r="O6995" i="3"/>
  <c r="O6995" i="3" a="1"/>
  <c r="N6995" i="3"/>
  <c r="M6995" i="3"/>
  <c r="L6995" i="3"/>
  <c r="K6995" i="3"/>
  <c r="J6995" i="3"/>
  <c r="I6995" i="3"/>
  <c r="H6995" i="3"/>
  <c r="G6995" i="3"/>
  <c r="F6995" i="3"/>
  <c r="Q6994" i="3"/>
  <c r="Q6994" i="3" a="1"/>
  <c r="P6994" i="3"/>
  <c r="P6994" i="3" a="1"/>
  <c r="O6994" i="3"/>
  <c r="O6994" i="3" a="1"/>
  <c r="N6994" i="3"/>
  <c r="M6994" i="3"/>
  <c r="L6994" i="3"/>
  <c r="K6994" i="3"/>
  <c r="J6994" i="3"/>
  <c r="I6994" i="3"/>
  <c r="H6994" i="3"/>
  <c r="G6994" i="3"/>
  <c r="F6994" i="3"/>
  <c r="B6994" i="3"/>
  <c r="A6994" i="3"/>
  <c r="Q6993" i="3"/>
  <c r="Q6993" i="3" a="1"/>
  <c r="P6993" i="3"/>
  <c r="P6993" i="3" a="1"/>
  <c r="O6993" i="3"/>
  <c r="O6993" i="3" a="1"/>
  <c r="N6993" i="3"/>
  <c r="M6993" i="3"/>
  <c r="L6993" i="3"/>
  <c r="K6993" i="3"/>
  <c r="J6993" i="3"/>
  <c r="I6993" i="3"/>
  <c r="H6993" i="3"/>
  <c r="G6993" i="3"/>
  <c r="F6993" i="3"/>
  <c r="Q6992" i="3"/>
  <c r="Q6992" i="3" a="1"/>
  <c r="P6992" i="3"/>
  <c r="P6992" i="3" a="1"/>
  <c r="O6992" i="3"/>
  <c r="O6992" i="3" a="1"/>
  <c r="N6992" i="3"/>
  <c r="M6992" i="3"/>
  <c r="L6992" i="3"/>
  <c r="K6992" i="3"/>
  <c r="J6992" i="3"/>
  <c r="I6992" i="3"/>
  <c r="H6992" i="3"/>
  <c r="G6992" i="3"/>
  <c r="F6992" i="3"/>
  <c r="Q6991" i="3"/>
  <c r="Q6991" i="3" a="1"/>
  <c r="P6991" i="3"/>
  <c r="P6991" i="3" a="1"/>
  <c r="O6991" i="3"/>
  <c r="O6991" i="3" a="1"/>
  <c r="N6991" i="3"/>
  <c r="M6991" i="3"/>
  <c r="L6991" i="3"/>
  <c r="K6991" i="3"/>
  <c r="J6991" i="3"/>
  <c r="I6991" i="3"/>
  <c r="H6991" i="3"/>
  <c r="G6991" i="3"/>
  <c r="F6991" i="3"/>
  <c r="Q6990" i="3"/>
  <c r="Q6990" i="3" a="1"/>
  <c r="P6990" i="3"/>
  <c r="P6990" i="3" a="1"/>
  <c r="O6990" i="3"/>
  <c r="O6990" i="3" a="1"/>
  <c r="N6990" i="3"/>
  <c r="M6990" i="3"/>
  <c r="L6990" i="3"/>
  <c r="K6990" i="3"/>
  <c r="J6990" i="3"/>
  <c r="I6990" i="3"/>
  <c r="H6990" i="3"/>
  <c r="G6990" i="3"/>
  <c r="F6990" i="3"/>
  <c r="Q6989" i="3"/>
  <c r="Q6989" i="3" a="1"/>
  <c r="P6989" i="3"/>
  <c r="P6989" i="3" a="1"/>
  <c r="O6989" i="3"/>
  <c r="O6989" i="3" a="1"/>
  <c r="N6989" i="3"/>
  <c r="M6989" i="3"/>
  <c r="L6989" i="3"/>
  <c r="K6989" i="3"/>
  <c r="J6989" i="3"/>
  <c r="I6989" i="3"/>
  <c r="H6989" i="3"/>
  <c r="G6989" i="3"/>
  <c r="F6989" i="3"/>
  <c r="Q6988" i="3"/>
  <c r="Q6988" i="3" a="1"/>
  <c r="P6988" i="3"/>
  <c r="P6988" i="3" a="1"/>
  <c r="O6988" i="3"/>
  <c r="O6988" i="3" a="1"/>
  <c r="N6988" i="3"/>
  <c r="M6988" i="3"/>
  <c r="L6988" i="3"/>
  <c r="K6988" i="3"/>
  <c r="J6988" i="3"/>
  <c r="I6988" i="3"/>
  <c r="H6988" i="3"/>
  <c r="G6988" i="3"/>
  <c r="F6988" i="3"/>
  <c r="Q6987" i="3"/>
  <c r="Q6987" i="3" a="1"/>
  <c r="P6987" i="3"/>
  <c r="P6987" i="3" a="1"/>
  <c r="O6987" i="3"/>
  <c r="O6987" i="3" a="1"/>
  <c r="N6987" i="3"/>
  <c r="M6987" i="3"/>
  <c r="L6987" i="3"/>
  <c r="K6987" i="3"/>
  <c r="J6987" i="3"/>
  <c r="I6987" i="3"/>
  <c r="H6987" i="3"/>
  <c r="G6987" i="3"/>
  <c r="F6987" i="3"/>
  <c r="Q6986" i="3"/>
  <c r="Q6986" i="3" a="1"/>
  <c r="P6986" i="3"/>
  <c r="P6986" i="3" a="1"/>
  <c r="O6986" i="3"/>
  <c r="O6986" i="3" a="1"/>
  <c r="N6986" i="3"/>
  <c r="M6986" i="3"/>
  <c r="L6986" i="3"/>
  <c r="K6986" i="3"/>
  <c r="J6986" i="3"/>
  <c r="I6986" i="3"/>
  <c r="H6986" i="3"/>
  <c r="G6986" i="3"/>
  <c r="F6986" i="3"/>
  <c r="Q6985" i="3"/>
  <c r="Q6985" i="3" a="1"/>
  <c r="P6985" i="3"/>
  <c r="P6985" i="3" a="1"/>
  <c r="O6985" i="3"/>
  <c r="O6985" i="3" a="1"/>
  <c r="N6985" i="3"/>
  <c r="M6985" i="3"/>
  <c r="L6985" i="3"/>
  <c r="K6985" i="3"/>
  <c r="J6985" i="3"/>
  <c r="I6985" i="3"/>
  <c r="H6985" i="3"/>
  <c r="G6985" i="3"/>
  <c r="F6985" i="3"/>
  <c r="Q6984" i="3"/>
  <c r="Q6984" i="3" a="1"/>
  <c r="P6984" i="3"/>
  <c r="P6984" i="3" a="1"/>
  <c r="O6984" i="3"/>
  <c r="O6984" i="3" a="1"/>
  <c r="N6984" i="3"/>
  <c r="M6984" i="3"/>
  <c r="L6984" i="3"/>
  <c r="K6984" i="3"/>
  <c r="J6984" i="3"/>
  <c r="I6984" i="3"/>
  <c r="H6984" i="3"/>
  <c r="G6984" i="3"/>
  <c r="F6984" i="3"/>
  <c r="Q6983" i="3"/>
  <c r="Q6983" i="3" a="1"/>
  <c r="P6983" i="3"/>
  <c r="P6983" i="3" a="1"/>
  <c r="O6983" i="3"/>
  <c r="O6983" i="3" a="1"/>
  <c r="N6983" i="3"/>
  <c r="M6983" i="3"/>
  <c r="L6983" i="3"/>
  <c r="K6983" i="3"/>
  <c r="J6983" i="3"/>
  <c r="I6983" i="3"/>
  <c r="H6983" i="3"/>
  <c r="G6983" i="3"/>
  <c r="F6983" i="3"/>
  <c r="Q6982" i="3"/>
  <c r="Q6982" i="3" a="1"/>
  <c r="P6982" i="3"/>
  <c r="P6982" i="3" a="1"/>
  <c r="O6982" i="3"/>
  <c r="O6982" i="3" a="1"/>
  <c r="N6982" i="3"/>
  <c r="M6982" i="3"/>
  <c r="L6982" i="3"/>
  <c r="K6982" i="3"/>
  <c r="J6982" i="3"/>
  <c r="I6982" i="3"/>
  <c r="H6982" i="3"/>
  <c r="G6982" i="3"/>
  <c r="F6982" i="3"/>
  <c r="Q6981" i="3"/>
  <c r="Q6981" i="3" a="1"/>
  <c r="P6981" i="3"/>
  <c r="P6981" i="3" a="1"/>
  <c r="O6981" i="3"/>
  <c r="O6981" i="3" a="1"/>
  <c r="N6981" i="3"/>
  <c r="M6981" i="3"/>
  <c r="L6981" i="3"/>
  <c r="K6981" i="3"/>
  <c r="J6981" i="3"/>
  <c r="I6981" i="3"/>
  <c r="H6981" i="3"/>
  <c r="G6981" i="3"/>
  <c r="F6981" i="3"/>
  <c r="Q6980" i="3"/>
  <c r="Q6980" i="3" a="1"/>
  <c r="P6980" i="3"/>
  <c r="P6980" i="3" a="1"/>
  <c r="O6980" i="3"/>
  <c r="O6980" i="3" a="1"/>
  <c r="N6980" i="3"/>
  <c r="M6980" i="3"/>
  <c r="L6980" i="3"/>
  <c r="K6980" i="3"/>
  <c r="J6980" i="3"/>
  <c r="I6980" i="3"/>
  <c r="H6980" i="3"/>
  <c r="G6980" i="3"/>
  <c r="F6980" i="3"/>
  <c r="Q6979" i="3"/>
  <c r="Q6979" i="3" a="1"/>
  <c r="P6979" i="3"/>
  <c r="P6979" i="3" a="1"/>
  <c r="O6979" i="3"/>
  <c r="O6979" i="3" a="1"/>
  <c r="N6979" i="3"/>
  <c r="M6979" i="3"/>
  <c r="L6979" i="3"/>
  <c r="K6979" i="3"/>
  <c r="J6979" i="3"/>
  <c r="I6979" i="3"/>
  <c r="H6979" i="3"/>
  <c r="G6979" i="3"/>
  <c r="F6979" i="3"/>
  <c r="Q6978" i="3"/>
  <c r="Q6978" i="3" a="1"/>
  <c r="P6978" i="3"/>
  <c r="P6978" i="3" a="1"/>
  <c r="O6978" i="3"/>
  <c r="O6978" i="3" a="1"/>
  <c r="N6978" i="3"/>
  <c r="M6978" i="3"/>
  <c r="L6978" i="3"/>
  <c r="K6978" i="3"/>
  <c r="J6978" i="3"/>
  <c r="I6978" i="3"/>
  <c r="H6978" i="3"/>
  <c r="G6978" i="3"/>
  <c r="F6978" i="3"/>
  <c r="Q6977" i="3"/>
  <c r="Q6977" i="3" a="1"/>
  <c r="P6977" i="3"/>
  <c r="P6977" i="3" a="1"/>
  <c r="O6977" i="3"/>
  <c r="O6977" i="3" a="1"/>
  <c r="N6977" i="3"/>
  <c r="M6977" i="3"/>
  <c r="L6977" i="3"/>
  <c r="K6977" i="3"/>
  <c r="J6977" i="3"/>
  <c r="I6977" i="3"/>
  <c r="H6977" i="3"/>
  <c r="G6977" i="3"/>
  <c r="F6977" i="3"/>
  <c r="Q6976" i="3"/>
  <c r="Q6976" i="3" a="1"/>
  <c r="P6976" i="3"/>
  <c r="P6976" i="3" a="1"/>
  <c r="O6976" i="3"/>
  <c r="O6976" i="3" a="1"/>
  <c r="N6976" i="3"/>
  <c r="M6976" i="3"/>
  <c r="L6976" i="3"/>
  <c r="K6976" i="3"/>
  <c r="J6976" i="3"/>
  <c r="I6976" i="3"/>
  <c r="H6976" i="3"/>
  <c r="G6976" i="3"/>
  <c r="F6976" i="3"/>
  <c r="Q6975" i="3"/>
  <c r="Q6975" i="3" a="1"/>
  <c r="P6975" i="3"/>
  <c r="P6975" i="3" a="1"/>
  <c r="O6975" i="3"/>
  <c r="O6975" i="3" a="1"/>
  <c r="N6975" i="3"/>
  <c r="M6975" i="3"/>
  <c r="L6975" i="3"/>
  <c r="K6975" i="3"/>
  <c r="J6975" i="3"/>
  <c r="I6975" i="3"/>
  <c r="H6975" i="3"/>
  <c r="G6975" i="3"/>
  <c r="F6975" i="3"/>
  <c r="Q6974" i="3"/>
  <c r="Q6974" i="3" a="1"/>
  <c r="P6974" i="3"/>
  <c r="P6974" i="3" a="1"/>
  <c r="O6974" i="3"/>
  <c r="O6974" i="3" a="1"/>
  <c r="N6974" i="3"/>
  <c r="M6974" i="3"/>
  <c r="L6974" i="3"/>
  <c r="K6974" i="3"/>
  <c r="J6974" i="3"/>
  <c r="I6974" i="3"/>
  <c r="H6974" i="3"/>
  <c r="G6974" i="3"/>
  <c r="F6974" i="3"/>
  <c r="Q6973" i="3"/>
  <c r="Q6973" i="3" a="1"/>
  <c r="P6973" i="3"/>
  <c r="P6973" i="3" a="1"/>
  <c r="O6973" i="3"/>
  <c r="O6973" i="3" a="1"/>
  <c r="N6973" i="3"/>
  <c r="M6973" i="3"/>
  <c r="L6973" i="3"/>
  <c r="K6973" i="3"/>
  <c r="J6973" i="3"/>
  <c r="I6973" i="3"/>
  <c r="H6973" i="3"/>
  <c r="G6973" i="3"/>
  <c r="F6973" i="3"/>
  <c r="B6973" i="3"/>
  <c r="A6973" i="3"/>
  <c r="Q6972" i="3"/>
  <c r="Q6972" i="3" a="1"/>
  <c r="P6972" i="3"/>
  <c r="P6972" i="3" a="1"/>
  <c r="O6972" i="3"/>
  <c r="O6972" i="3" a="1"/>
  <c r="N6972" i="3"/>
  <c r="M6972" i="3"/>
  <c r="L6972" i="3"/>
  <c r="K6972" i="3"/>
  <c r="J6972" i="3"/>
  <c r="I6972" i="3"/>
  <c r="H6972" i="3"/>
  <c r="G6972" i="3"/>
  <c r="F6972" i="3"/>
  <c r="Q6971" i="3"/>
  <c r="Q6971" i="3" a="1"/>
  <c r="P6971" i="3"/>
  <c r="P6971" i="3" a="1"/>
  <c r="O6971" i="3"/>
  <c r="O6971" i="3" a="1"/>
  <c r="N6971" i="3"/>
  <c r="M6971" i="3"/>
  <c r="L6971" i="3"/>
  <c r="K6971" i="3"/>
  <c r="J6971" i="3"/>
  <c r="I6971" i="3"/>
  <c r="H6971" i="3"/>
  <c r="G6971" i="3"/>
  <c r="F6971" i="3"/>
  <c r="Q6970" i="3"/>
  <c r="Q6970" i="3" a="1"/>
  <c r="P6970" i="3"/>
  <c r="P6970" i="3" a="1"/>
  <c r="O6970" i="3"/>
  <c r="O6970" i="3" a="1"/>
  <c r="N6970" i="3"/>
  <c r="M6970" i="3"/>
  <c r="L6970" i="3"/>
  <c r="K6970" i="3"/>
  <c r="J6970" i="3"/>
  <c r="I6970" i="3"/>
  <c r="H6970" i="3"/>
  <c r="G6970" i="3"/>
  <c r="F6970" i="3"/>
  <c r="Q6969" i="3"/>
  <c r="Q6969" i="3" a="1"/>
  <c r="P6969" i="3"/>
  <c r="P6969" i="3" a="1"/>
  <c r="O6969" i="3"/>
  <c r="O6969" i="3" a="1"/>
  <c r="N6969" i="3"/>
  <c r="M6969" i="3"/>
  <c r="L6969" i="3"/>
  <c r="K6969" i="3"/>
  <c r="J6969" i="3"/>
  <c r="I6969" i="3"/>
  <c r="H6969" i="3"/>
  <c r="G6969" i="3"/>
  <c r="F6969" i="3"/>
  <c r="Q6968" i="3"/>
  <c r="Q6968" i="3" a="1"/>
  <c r="P6968" i="3"/>
  <c r="P6968" i="3" a="1"/>
  <c r="O6968" i="3"/>
  <c r="O6968" i="3" a="1"/>
  <c r="N6968" i="3"/>
  <c r="M6968" i="3"/>
  <c r="L6968" i="3"/>
  <c r="K6968" i="3"/>
  <c r="J6968" i="3"/>
  <c r="I6968" i="3"/>
  <c r="H6968" i="3"/>
  <c r="G6968" i="3"/>
  <c r="F6968" i="3"/>
  <c r="Q6967" i="3"/>
  <c r="Q6967" i="3" a="1"/>
  <c r="P6967" i="3"/>
  <c r="P6967" i="3" a="1"/>
  <c r="O6967" i="3"/>
  <c r="O6967" i="3" a="1"/>
  <c r="N6967" i="3"/>
  <c r="M6967" i="3"/>
  <c r="L6967" i="3"/>
  <c r="K6967" i="3"/>
  <c r="J6967" i="3"/>
  <c r="I6967" i="3"/>
  <c r="H6967" i="3"/>
  <c r="G6967" i="3"/>
  <c r="F6967" i="3"/>
  <c r="Q6966" i="3"/>
  <c r="Q6966" i="3" a="1"/>
  <c r="P6966" i="3"/>
  <c r="P6966" i="3" a="1"/>
  <c r="O6966" i="3"/>
  <c r="O6966" i="3" a="1"/>
  <c r="N6966" i="3"/>
  <c r="M6966" i="3"/>
  <c r="L6966" i="3"/>
  <c r="K6966" i="3"/>
  <c r="J6966" i="3"/>
  <c r="I6966" i="3"/>
  <c r="H6966" i="3"/>
  <c r="G6966" i="3"/>
  <c r="F6966" i="3"/>
  <c r="Q6965" i="3"/>
  <c r="Q6965" i="3" a="1"/>
  <c r="P6965" i="3"/>
  <c r="P6965" i="3" a="1"/>
  <c r="O6965" i="3"/>
  <c r="O6965" i="3" a="1"/>
  <c r="N6965" i="3"/>
  <c r="M6965" i="3"/>
  <c r="L6965" i="3"/>
  <c r="K6965" i="3"/>
  <c r="J6965" i="3"/>
  <c r="I6965" i="3"/>
  <c r="H6965" i="3"/>
  <c r="G6965" i="3"/>
  <c r="F6965" i="3"/>
  <c r="Q6964" i="3"/>
  <c r="Q6964" i="3" a="1"/>
  <c r="P6964" i="3"/>
  <c r="P6964" i="3" a="1"/>
  <c r="O6964" i="3"/>
  <c r="O6964" i="3" a="1"/>
  <c r="N6964" i="3"/>
  <c r="M6964" i="3"/>
  <c r="L6964" i="3"/>
  <c r="K6964" i="3"/>
  <c r="J6964" i="3"/>
  <c r="I6964" i="3"/>
  <c r="H6964" i="3"/>
  <c r="G6964" i="3"/>
  <c r="F6964" i="3"/>
  <c r="Q6963" i="3"/>
  <c r="Q6963" i="3" a="1"/>
  <c r="P6963" i="3"/>
  <c r="P6963" i="3" a="1"/>
  <c r="O6963" i="3"/>
  <c r="O6963" i="3" a="1"/>
  <c r="N6963" i="3"/>
  <c r="M6963" i="3"/>
  <c r="L6963" i="3"/>
  <c r="K6963" i="3"/>
  <c r="J6963" i="3"/>
  <c r="I6963" i="3"/>
  <c r="H6963" i="3"/>
  <c r="G6963" i="3"/>
  <c r="F6963" i="3"/>
  <c r="Q6962" i="3"/>
  <c r="Q6962" i="3" a="1"/>
  <c r="P6962" i="3"/>
  <c r="P6962" i="3" a="1"/>
  <c r="O6962" i="3"/>
  <c r="O6962" i="3" a="1"/>
  <c r="N6962" i="3"/>
  <c r="M6962" i="3"/>
  <c r="L6962" i="3"/>
  <c r="K6962" i="3"/>
  <c r="J6962" i="3"/>
  <c r="I6962" i="3"/>
  <c r="H6962" i="3"/>
  <c r="G6962" i="3"/>
  <c r="F6962" i="3"/>
  <c r="Q6961" i="3"/>
  <c r="Q6961" i="3" a="1"/>
  <c r="P6961" i="3"/>
  <c r="P6961" i="3" a="1"/>
  <c r="O6961" i="3"/>
  <c r="O6961" i="3" a="1"/>
  <c r="N6961" i="3"/>
  <c r="M6961" i="3"/>
  <c r="L6961" i="3"/>
  <c r="K6961" i="3"/>
  <c r="J6961" i="3"/>
  <c r="I6961" i="3"/>
  <c r="H6961" i="3"/>
  <c r="G6961" i="3"/>
  <c r="F6961" i="3"/>
  <c r="Q6960" i="3"/>
  <c r="Q6960" i="3" a="1"/>
  <c r="P6960" i="3"/>
  <c r="P6960" i="3" a="1"/>
  <c r="O6960" i="3"/>
  <c r="O6960" i="3" a="1"/>
  <c r="N6960" i="3"/>
  <c r="M6960" i="3"/>
  <c r="L6960" i="3"/>
  <c r="K6960" i="3"/>
  <c r="J6960" i="3"/>
  <c r="I6960" i="3"/>
  <c r="H6960" i="3"/>
  <c r="G6960" i="3"/>
  <c r="F6960" i="3"/>
  <c r="Q6959" i="3"/>
  <c r="Q6959" i="3" a="1"/>
  <c r="P6959" i="3"/>
  <c r="P6959" i="3" a="1"/>
  <c r="O6959" i="3"/>
  <c r="O6959" i="3" a="1"/>
  <c r="N6959" i="3"/>
  <c r="M6959" i="3"/>
  <c r="L6959" i="3"/>
  <c r="K6959" i="3"/>
  <c r="J6959" i="3"/>
  <c r="I6959" i="3"/>
  <c r="H6959" i="3"/>
  <c r="G6959" i="3"/>
  <c r="F6959" i="3"/>
  <c r="Q6958" i="3"/>
  <c r="Q6958" i="3" a="1"/>
  <c r="P6958" i="3"/>
  <c r="P6958" i="3" a="1"/>
  <c r="O6958" i="3"/>
  <c r="O6958" i="3" a="1"/>
  <c r="N6958" i="3"/>
  <c r="M6958" i="3"/>
  <c r="L6958" i="3"/>
  <c r="K6958" i="3"/>
  <c r="J6958" i="3"/>
  <c r="I6958" i="3"/>
  <c r="H6958" i="3"/>
  <c r="G6958" i="3"/>
  <c r="F6958" i="3"/>
  <c r="Q6957" i="3"/>
  <c r="Q6957" i="3" a="1"/>
  <c r="P6957" i="3"/>
  <c r="P6957" i="3" a="1"/>
  <c r="O6957" i="3"/>
  <c r="O6957" i="3" a="1"/>
  <c r="N6957" i="3"/>
  <c r="M6957" i="3"/>
  <c r="L6957" i="3"/>
  <c r="K6957" i="3"/>
  <c r="J6957" i="3"/>
  <c r="I6957" i="3"/>
  <c r="H6957" i="3"/>
  <c r="G6957" i="3"/>
  <c r="F6957" i="3"/>
  <c r="Q6956" i="3"/>
  <c r="Q6956" i="3" a="1"/>
  <c r="P6956" i="3"/>
  <c r="P6956" i="3" a="1"/>
  <c r="O6956" i="3"/>
  <c r="O6956" i="3" a="1"/>
  <c r="N6956" i="3"/>
  <c r="M6956" i="3"/>
  <c r="L6956" i="3"/>
  <c r="K6956" i="3"/>
  <c r="J6956" i="3"/>
  <c r="I6956" i="3"/>
  <c r="H6956" i="3"/>
  <c r="G6956" i="3"/>
  <c r="F6956" i="3"/>
  <c r="Q6955" i="3"/>
  <c r="Q6955" i="3" a="1"/>
  <c r="P6955" i="3"/>
  <c r="P6955" i="3" a="1"/>
  <c r="O6955" i="3"/>
  <c r="O6955" i="3" a="1"/>
  <c r="N6955" i="3"/>
  <c r="M6955" i="3"/>
  <c r="L6955" i="3"/>
  <c r="K6955" i="3"/>
  <c r="J6955" i="3"/>
  <c r="I6955" i="3"/>
  <c r="H6955" i="3"/>
  <c r="G6955" i="3"/>
  <c r="F6955" i="3"/>
  <c r="Q6954" i="3"/>
  <c r="Q6954" i="3" a="1"/>
  <c r="P6954" i="3"/>
  <c r="P6954" i="3" a="1"/>
  <c r="O6954" i="3"/>
  <c r="O6954" i="3" a="1"/>
  <c r="N6954" i="3"/>
  <c r="M6954" i="3"/>
  <c r="L6954" i="3"/>
  <c r="K6954" i="3"/>
  <c r="J6954" i="3"/>
  <c r="I6954" i="3"/>
  <c r="H6954" i="3"/>
  <c r="G6954" i="3"/>
  <c r="F6954" i="3"/>
  <c r="Q6953" i="3"/>
  <c r="Q6953" i="3" a="1"/>
  <c r="P6953" i="3"/>
  <c r="P6953" i="3" a="1"/>
  <c r="O6953" i="3"/>
  <c r="O6953" i="3" a="1"/>
  <c r="N6953" i="3"/>
  <c r="M6953" i="3"/>
  <c r="L6953" i="3"/>
  <c r="K6953" i="3"/>
  <c r="J6953" i="3"/>
  <c r="I6953" i="3"/>
  <c r="H6953" i="3"/>
  <c r="G6953" i="3"/>
  <c r="F6953" i="3"/>
  <c r="Q6952" i="3"/>
  <c r="Q6952" i="3" a="1"/>
  <c r="P6952" i="3"/>
  <c r="P6952" i="3" a="1"/>
  <c r="O6952" i="3"/>
  <c r="O6952" i="3" a="1"/>
  <c r="N6952" i="3"/>
  <c r="M6952" i="3"/>
  <c r="L6952" i="3"/>
  <c r="K6952" i="3"/>
  <c r="J6952" i="3"/>
  <c r="I6952" i="3"/>
  <c r="H6952" i="3"/>
  <c r="G6952" i="3"/>
  <c r="F6952" i="3"/>
  <c r="B6952" i="3"/>
  <c r="A6952" i="3"/>
  <c r="Q6951" i="3"/>
  <c r="Q6951" i="3" a="1"/>
  <c r="P6951" i="3"/>
  <c r="P6951" i="3" a="1"/>
  <c r="O6951" i="3"/>
  <c r="O6951" i="3" a="1"/>
  <c r="N6951" i="3"/>
  <c r="M6951" i="3"/>
  <c r="L6951" i="3"/>
  <c r="K6951" i="3"/>
  <c r="J6951" i="3"/>
  <c r="I6951" i="3"/>
  <c r="H6951" i="3"/>
  <c r="G6951" i="3"/>
  <c r="F6951" i="3"/>
  <c r="Q6950" i="3"/>
  <c r="Q6950" i="3" a="1"/>
  <c r="P6950" i="3"/>
  <c r="P6950" i="3" a="1"/>
  <c r="O6950" i="3"/>
  <c r="O6950" i="3" a="1"/>
  <c r="N6950" i="3"/>
  <c r="M6950" i="3"/>
  <c r="L6950" i="3"/>
  <c r="K6950" i="3"/>
  <c r="J6950" i="3"/>
  <c r="I6950" i="3"/>
  <c r="H6950" i="3"/>
  <c r="G6950" i="3"/>
  <c r="F6950" i="3"/>
  <c r="Q6949" i="3"/>
  <c r="Q6949" i="3" a="1"/>
  <c r="P6949" i="3"/>
  <c r="P6949" i="3" a="1"/>
  <c r="O6949" i="3"/>
  <c r="O6949" i="3" a="1"/>
  <c r="N6949" i="3"/>
  <c r="M6949" i="3"/>
  <c r="L6949" i="3"/>
  <c r="K6949" i="3"/>
  <c r="J6949" i="3"/>
  <c r="I6949" i="3"/>
  <c r="H6949" i="3"/>
  <c r="G6949" i="3"/>
  <c r="F6949" i="3"/>
  <c r="Q6948" i="3"/>
  <c r="Q6948" i="3" a="1"/>
  <c r="P6948" i="3"/>
  <c r="P6948" i="3" a="1"/>
  <c r="O6948" i="3"/>
  <c r="O6948" i="3" a="1"/>
  <c r="N6948" i="3"/>
  <c r="M6948" i="3"/>
  <c r="L6948" i="3"/>
  <c r="K6948" i="3"/>
  <c r="J6948" i="3"/>
  <c r="I6948" i="3"/>
  <c r="H6948" i="3"/>
  <c r="G6948" i="3"/>
  <c r="F6948" i="3"/>
  <c r="Q6947" i="3"/>
  <c r="Q6947" i="3" a="1"/>
  <c r="P6947" i="3"/>
  <c r="P6947" i="3" a="1"/>
  <c r="O6947" i="3"/>
  <c r="O6947" i="3" a="1"/>
  <c r="N6947" i="3"/>
  <c r="M6947" i="3"/>
  <c r="L6947" i="3"/>
  <c r="K6947" i="3"/>
  <c r="J6947" i="3"/>
  <c r="I6947" i="3"/>
  <c r="H6947" i="3"/>
  <c r="G6947" i="3"/>
  <c r="F6947" i="3"/>
  <c r="Q6946" i="3"/>
  <c r="Q6946" i="3" a="1"/>
  <c r="P6946" i="3"/>
  <c r="P6946" i="3" a="1"/>
  <c r="O6946" i="3"/>
  <c r="O6946" i="3" a="1"/>
  <c r="N6946" i="3"/>
  <c r="M6946" i="3"/>
  <c r="L6946" i="3"/>
  <c r="K6946" i="3"/>
  <c r="J6946" i="3"/>
  <c r="I6946" i="3"/>
  <c r="H6946" i="3"/>
  <c r="G6946" i="3"/>
  <c r="F6946" i="3"/>
  <c r="Q6945" i="3"/>
  <c r="Q6945" i="3" a="1"/>
  <c r="P6945" i="3"/>
  <c r="P6945" i="3" a="1"/>
  <c r="O6945" i="3"/>
  <c r="O6945" i="3" a="1"/>
  <c r="N6945" i="3"/>
  <c r="M6945" i="3"/>
  <c r="L6945" i="3"/>
  <c r="K6945" i="3"/>
  <c r="J6945" i="3"/>
  <c r="I6945" i="3"/>
  <c r="H6945" i="3"/>
  <c r="G6945" i="3"/>
  <c r="F6945" i="3"/>
  <c r="Q6944" i="3"/>
  <c r="Q6944" i="3" a="1"/>
  <c r="P6944" i="3"/>
  <c r="P6944" i="3" a="1"/>
  <c r="O6944" i="3"/>
  <c r="O6944" i="3" a="1"/>
  <c r="N6944" i="3"/>
  <c r="M6944" i="3"/>
  <c r="L6944" i="3"/>
  <c r="K6944" i="3"/>
  <c r="J6944" i="3"/>
  <c r="I6944" i="3"/>
  <c r="H6944" i="3"/>
  <c r="G6944" i="3"/>
  <c r="F6944" i="3"/>
  <c r="Q6943" i="3"/>
  <c r="Q6943" i="3" a="1"/>
  <c r="P6943" i="3"/>
  <c r="P6943" i="3" a="1"/>
  <c r="O6943" i="3"/>
  <c r="O6943" i="3" a="1"/>
  <c r="N6943" i="3"/>
  <c r="M6943" i="3"/>
  <c r="L6943" i="3"/>
  <c r="K6943" i="3"/>
  <c r="J6943" i="3"/>
  <c r="I6943" i="3"/>
  <c r="H6943" i="3"/>
  <c r="G6943" i="3"/>
  <c r="F6943" i="3"/>
  <c r="Q6942" i="3"/>
  <c r="Q6942" i="3" a="1"/>
  <c r="P6942" i="3"/>
  <c r="P6942" i="3" a="1"/>
  <c r="O6942" i="3"/>
  <c r="O6942" i="3" a="1"/>
  <c r="N6942" i="3"/>
  <c r="M6942" i="3"/>
  <c r="L6942" i="3"/>
  <c r="K6942" i="3"/>
  <c r="J6942" i="3"/>
  <c r="I6942" i="3"/>
  <c r="H6942" i="3"/>
  <c r="G6942" i="3"/>
  <c r="F6942" i="3"/>
  <c r="Q6941" i="3"/>
  <c r="Q6941" i="3" a="1"/>
  <c r="P6941" i="3"/>
  <c r="P6941" i="3" a="1"/>
  <c r="O6941" i="3"/>
  <c r="O6941" i="3" a="1"/>
  <c r="N6941" i="3"/>
  <c r="M6941" i="3"/>
  <c r="L6941" i="3"/>
  <c r="K6941" i="3"/>
  <c r="J6941" i="3"/>
  <c r="I6941" i="3"/>
  <c r="H6941" i="3"/>
  <c r="G6941" i="3"/>
  <c r="F6941" i="3"/>
  <c r="Q6940" i="3"/>
  <c r="Q6940" i="3" a="1"/>
  <c r="P6940" i="3"/>
  <c r="P6940" i="3" a="1"/>
  <c r="O6940" i="3"/>
  <c r="O6940" i="3" a="1"/>
  <c r="N6940" i="3"/>
  <c r="M6940" i="3"/>
  <c r="L6940" i="3"/>
  <c r="K6940" i="3"/>
  <c r="J6940" i="3"/>
  <c r="I6940" i="3"/>
  <c r="H6940" i="3"/>
  <c r="G6940" i="3"/>
  <c r="F6940" i="3"/>
  <c r="Q6939" i="3"/>
  <c r="Q6939" i="3" a="1"/>
  <c r="P6939" i="3"/>
  <c r="P6939" i="3" a="1"/>
  <c r="O6939" i="3"/>
  <c r="O6939" i="3" a="1"/>
  <c r="N6939" i="3"/>
  <c r="M6939" i="3"/>
  <c r="L6939" i="3"/>
  <c r="K6939" i="3"/>
  <c r="J6939" i="3"/>
  <c r="I6939" i="3"/>
  <c r="H6939" i="3"/>
  <c r="G6939" i="3"/>
  <c r="F6939" i="3"/>
  <c r="Q6938" i="3"/>
  <c r="Q6938" i="3" a="1"/>
  <c r="P6938" i="3"/>
  <c r="P6938" i="3" a="1"/>
  <c r="O6938" i="3"/>
  <c r="O6938" i="3" a="1"/>
  <c r="N6938" i="3"/>
  <c r="M6938" i="3"/>
  <c r="L6938" i="3"/>
  <c r="K6938" i="3"/>
  <c r="J6938" i="3"/>
  <c r="I6938" i="3"/>
  <c r="H6938" i="3"/>
  <c r="G6938" i="3"/>
  <c r="F6938" i="3"/>
  <c r="Q6937" i="3"/>
  <c r="Q6937" i="3" a="1"/>
  <c r="P6937" i="3"/>
  <c r="P6937" i="3" a="1"/>
  <c r="O6937" i="3"/>
  <c r="O6937" i="3" a="1"/>
  <c r="N6937" i="3"/>
  <c r="M6937" i="3"/>
  <c r="L6937" i="3"/>
  <c r="K6937" i="3"/>
  <c r="J6937" i="3"/>
  <c r="I6937" i="3"/>
  <c r="H6937" i="3"/>
  <c r="G6937" i="3"/>
  <c r="F6937" i="3"/>
  <c r="Q6936" i="3"/>
  <c r="Q6936" i="3" a="1"/>
  <c r="P6936" i="3"/>
  <c r="P6936" i="3" a="1"/>
  <c r="O6936" i="3"/>
  <c r="O6936" i="3" a="1"/>
  <c r="N6936" i="3"/>
  <c r="M6936" i="3"/>
  <c r="L6936" i="3"/>
  <c r="K6936" i="3"/>
  <c r="J6936" i="3"/>
  <c r="I6936" i="3"/>
  <c r="H6936" i="3"/>
  <c r="G6936" i="3"/>
  <c r="F6936" i="3"/>
  <c r="Q6935" i="3"/>
  <c r="Q6935" i="3" a="1"/>
  <c r="P6935" i="3"/>
  <c r="P6935" i="3" a="1"/>
  <c r="O6935" i="3"/>
  <c r="O6935" i="3" a="1"/>
  <c r="N6935" i="3"/>
  <c r="M6935" i="3"/>
  <c r="L6935" i="3"/>
  <c r="K6935" i="3"/>
  <c r="J6935" i="3"/>
  <c r="I6935" i="3"/>
  <c r="H6935" i="3"/>
  <c r="G6935" i="3"/>
  <c r="F6935" i="3"/>
  <c r="Q6934" i="3"/>
  <c r="Q6934" i="3" a="1"/>
  <c r="P6934" i="3"/>
  <c r="P6934" i="3" a="1"/>
  <c r="O6934" i="3"/>
  <c r="O6934" i="3" a="1"/>
  <c r="N6934" i="3"/>
  <c r="M6934" i="3"/>
  <c r="L6934" i="3"/>
  <c r="K6934" i="3"/>
  <c r="J6934" i="3"/>
  <c r="I6934" i="3"/>
  <c r="H6934" i="3"/>
  <c r="G6934" i="3"/>
  <c r="F6934" i="3"/>
  <c r="Q6933" i="3"/>
  <c r="Q6933" i="3" a="1"/>
  <c r="P6933" i="3"/>
  <c r="P6933" i="3" a="1"/>
  <c r="O6933" i="3"/>
  <c r="O6933" i="3" a="1"/>
  <c r="N6933" i="3"/>
  <c r="M6933" i="3"/>
  <c r="L6933" i="3"/>
  <c r="K6933" i="3"/>
  <c r="J6933" i="3"/>
  <c r="I6933" i="3"/>
  <c r="H6933" i="3"/>
  <c r="G6933" i="3"/>
  <c r="F6933" i="3"/>
  <c r="Q6932" i="3"/>
  <c r="Q6932" i="3" a="1"/>
  <c r="P6932" i="3"/>
  <c r="P6932" i="3" a="1"/>
  <c r="O6932" i="3"/>
  <c r="O6932" i="3" a="1"/>
  <c r="N6932" i="3"/>
  <c r="M6932" i="3"/>
  <c r="L6932" i="3"/>
  <c r="K6932" i="3"/>
  <c r="J6932" i="3"/>
  <c r="I6932" i="3"/>
  <c r="H6932" i="3"/>
  <c r="G6932" i="3"/>
  <c r="F6932" i="3"/>
  <c r="Q6931" i="3"/>
  <c r="Q6931" i="3" a="1"/>
  <c r="P6931" i="3"/>
  <c r="P6931" i="3" a="1"/>
  <c r="O6931" i="3"/>
  <c r="O6931" i="3" a="1"/>
  <c r="N6931" i="3"/>
  <c r="M6931" i="3"/>
  <c r="L6931" i="3"/>
  <c r="K6931" i="3"/>
  <c r="J6931" i="3"/>
  <c r="I6931" i="3"/>
  <c r="H6931" i="3"/>
  <c r="G6931" i="3"/>
  <c r="F6931" i="3"/>
  <c r="B6931" i="3"/>
  <c r="A6931" i="3"/>
  <c r="Q6930" i="3"/>
  <c r="Q6930" i="3" a="1"/>
  <c r="P6930" i="3"/>
  <c r="P6930" i="3" a="1"/>
  <c r="O6930" i="3"/>
  <c r="O6930" i="3" a="1"/>
  <c r="N6930" i="3"/>
  <c r="M6930" i="3"/>
  <c r="L6930" i="3"/>
  <c r="K6930" i="3"/>
  <c r="J6930" i="3"/>
  <c r="I6930" i="3"/>
  <c r="H6930" i="3"/>
  <c r="G6930" i="3"/>
  <c r="F6930" i="3"/>
  <c r="Q6929" i="3"/>
  <c r="Q6929" i="3" a="1"/>
  <c r="P6929" i="3"/>
  <c r="P6929" i="3" a="1"/>
  <c r="O6929" i="3"/>
  <c r="O6929" i="3" a="1"/>
  <c r="N6929" i="3"/>
  <c r="M6929" i="3"/>
  <c r="L6929" i="3"/>
  <c r="K6929" i="3"/>
  <c r="J6929" i="3"/>
  <c r="I6929" i="3"/>
  <c r="H6929" i="3"/>
  <c r="G6929" i="3"/>
  <c r="F6929" i="3"/>
  <c r="Q6928" i="3"/>
  <c r="Q6928" i="3" a="1"/>
  <c r="P6928" i="3"/>
  <c r="P6928" i="3" a="1"/>
  <c r="O6928" i="3"/>
  <c r="O6928" i="3" a="1"/>
  <c r="N6928" i="3"/>
  <c r="M6928" i="3"/>
  <c r="L6928" i="3"/>
  <c r="K6928" i="3"/>
  <c r="J6928" i="3"/>
  <c r="I6928" i="3"/>
  <c r="H6928" i="3"/>
  <c r="G6928" i="3"/>
  <c r="F6928" i="3"/>
  <c r="Q6927" i="3"/>
  <c r="Q6927" i="3" a="1"/>
  <c r="P6927" i="3"/>
  <c r="P6927" i="3" a="1"/>
  <c r="O6927" i="3"/>
  <c r="O6927" i="3" a="1"/>
  <c r="N6927" i="3"/>
  <c r="M6927" i="3"/>
  <c r="L6927" i="3"/>
  <c r="K6927" i="3"/>
  <c r="J6927" i="3"/>
  <c r="I6927" i="3"/>
  <c r="H6927" i="3"/>
  <c r="G6927" i="3"/>
  <c r="F6927" i="3"/>
  <c r="Q6926" i="3"/>
  <c r="Q6926" i="3" a="1"/>
  <c r="P6926" i="3"/>
  <c r="P6926" i="3" a="1"/>
  <c r="O6926" i="3"/>
  <c r="O6926" i="3" a="1"/>
  <c r="N6926" i="3"/>
  <c r="M6926" i="3"/>
  <c r="L6926" i="3"/>
  <c r="K6926" i="3"/>
  <c r="J6926" i="3"/>
  <c r="I6926" i="3"/>
  <c r="H6926" i="3"/>
  <c r="G6926" i="3"/>
  <c r="F6926" i="3"/>
  <c r="Q6925" i="3"/>
  <c r="Q6925" i="3" a="1"/>
  <c r="P6925" i="3"/>
  <c r="P6925" i="3" a="1"/>
  <c r="O6925" i="3"/>
  <c r="O6925" i="3" a="1"/>
  <c r="N6925" i="3"/>
  <c r="M6925" i="3"/>
  <c r="L6925" i="3"/>
  <c r="K6925" i="3"/>
  <c r="J6925" i="3"/>
  <c r="I6925" i="3"/>
  <c r="H6925" i="3"/>
  <c r="G6925" i="3"/>
  <c r="F6925" i="3"/>
  <c r="Q6924" i="3"/>
  <c r="Q6924" i="3" a="1"/>
  <c r="P6924" i="3"/>
  <c r="P6924" i="3" a="1"/>
  <c r="O6924" i="3"/>
  <c r="O6924" i="3" a="1"/>
  <c r="N6924" i="3"/>
  <c r="M6924" i="3"/>
  <c r="L6924" i="3"/>
  <c r="K6924" i="3"/>
  <c r="J6924" i="3"/>
  <c r="I6924" i="3"/>
  <c r="H6924" i="3"/>
  <c r="G6924" i="3"/>
  <c r="F6924" i="3"/>
  <c r="Q6923" i="3"/>
  <c r="Q6923" i="3" a="1"/>
  <c r="P6923" i="3"/>
  <c r="P6923" i="3" a="1"/>
  <c r="O6923" i="3"/>
  <c r="O6923" i="3" a="1"/>
  <c r="N6923" i="3"/>
  <c r="M6923" i="3"/>
  <c r="L6923" i="3"/>
  <c r="K6923" i="3"/>
  <c r="J6923" i="3"/>
  <c r="I6923" i="3"/>
  <c r="H6923" i="3"/>
  <c r="G6923" i="3"/>
  <c r="F6923" i="3"/>
  <c r="Q6922" i="3"/>
  <c r="Q6922" i="3" a="1"/>
  <c r="P6922" i="3"/>
  <c r="P6922" i="3" a="1"/>
  <c r="O6922" i="3"/>
  <c r="O6922" i="3" a="1"/>
  <c r="N6922" i="3"/>
  <c r="M6922" i="3"/>
  <c r="L6922" i="3"/>
  <c r="K6922" i="3"/>
  <c r="J6922" i="3"/>
  <c r="I6922" i="3"/>
  <c r="H6922" i="3"/>
  <c r="G6922" i="3"/>
  <c r="F6922" i="3"/>
  <c r="Q6921" i="3"/>
  <c r="Q6921" i="3" a="1"/>
  <c r="P6921" i="3"/>
  <c r="P6921" i="3" a="1"/>
  <c r="O6921" i="3"/>
  <c r="O6921" i="3" a="1"/>
  <c r="N6921" i="3"/>
  <c r="M6921" i="3"/>
  <c r="L6921" i="3"/>
  <c r="K6921" i="3"/>
  <c r="J6921" i="3"/>
  <c r="I6921" i="3"/>
  <c r="H6921" i="3"/>
  <c r="G6921" i="3"/>
  <c r="F6921" i="3"/>
  <c r="Q6920" i="3"/>
  <c r="Q6920" i="3" a="1"/>
  <c r="P6920" i="3"/>
  <c r="P6920" i="3" a="1"/>
  <c r="O6920" i="3"/>
  <c r="O6920" i="3" a="1"/>
  <c r="N6920" i="3"/>
  <c r="M6920" i="3"/>
  <c r="L6920" i="3"/>
  <c r="K6920" i="3"/>
  <c r="J6920" i="3"/>
  <c r="I6920" i="3"/>
  <c r="H6920" i="3"/>
  <c r="G6920" i="3"/>
  <c r="F6920" i="3"/>
  <c r="Q6919" i="3"/>
  <c r="Q6919" i="3" a="1"/>
  <c r="P6919" i="3"/>
  <c r="P6919" i="3" a="1"/>
  <c r="O6919" i="3"/>
  <c r="O6919" i="3" a="1"/>
  <c r="N6919" i="3"/>
  <c r="M6919" i="3"/>
  <c r="L6919" i="3"/>
  <c r="K6919" i="3"/>
  <c r="J6919" i="3"/>
  <c r="I6919" i="3"/>
  <c r="H6919" i="3"/>
  <c r="G6919" i="3"/>
  <c r="F6919" i="3"/>
  <c r="Q6918" i="3"/>
  <c r="Q6918" i="3" a="1"/>
  <c r="P6918" i="3"/>
  <c r="P6918" i="3" a="1"/>
  <c r="O6918" i="3"/>
  <c r="O6918" i="3" a="1"/>
  <c r="N6918" i="3"/>
  <c r="M6918" i="3"/>
  <c r="L6918" i="3"/>
  <c r="K6918" i="3"/>
  <c r="J6918" i="3"/>
  <c r="I6918" i="3"/>
  <c r="H6918" i="3"/>
  <c r="G6918" i="3"/>
  <c r="F6918" i="3"/>
  <c r="Q6917" i="3"/>
  <c r="Q6917" i="3" a="1"/>
  <c r="P6917" i="3"/>
  <c r="P6917" i="3" a="1"/>
  <c r="O6917" i="3"/>
  <c r="O6917" i="3" a="1"/>
  <c r="N6917" i="3"/>
  <c r="M6917" i="3"/>
  <c r="L6917" i="3"/>
  <c r="K6917" i="3"/>
  <c r="J6917" i="3"/>
  <c r="I6917" i="3"/>
  <c r="H6917" i="3"/>
  <c r="G6917" i="3"/>
  <c r="F6917" i="3"/>
  <c r="Q6916" i="3"/>
  <c r="Q6916" i="3" a="1"/>
  <c r="P6916" i="3"/>
  <c r="P6916" i="3" a="1"/>
  <c r="O6916" i="3"/>
  <c r="O6916" i="3" a="1"/>
  <c r="N6916" i="3"/>
  <c r="M6916" i="3"/>
  <c r="L6916" i="3"/>
  <c r="K6916" i="3"/>
  <c r="J6916" i="3"/>
  <c r="I6916" i="3"/>
  <c r="H6916" i="3"/>
  <c r="G6916" i="3"/>
  <c r="F6916" i="3"/>
  <c r="Q6915" i="3"/>
  <c r="Q6915" i="3" a="1"/>
  <c r="P6915" i="3"/>
  <c r="P6915" i="3" a="1"/>
  <c r="O6915" i="3"/>
  <c r="O6915" i="3" a="1"/>
  <c r="N6915" i="3"/>
  <c r="M6915" i="3"/>
  <c r="L6915" i="3"/>
  <c r="K6915" i="3"/>
  <c r="J6915" i="3"/>
  <c r="I6915" i="3"/>
  <c r="H6915" i="3"/>
  <c r="G6915" i="3"/>
  <c r="F6915" i="3"/>
  <c r="Q6914" i="3"/>
  <c r="Q6914" i="3" a="1"/>
  <c r="P6914" i="3"/>
  <c r="P6914" i="3" a="1"/>
  <c r="O6914" i="3"/>
  <c r="O6914" i="3" a="1"/>
  <c r="N6914" i="3"/>
  <c r="M6914" i="3"/>
  <c r="L6914" i="3"/>
  <c r="K6914" i="3"/>
  <c r="J6914" i="3"/>
  <c r="I6914" i="3"/>
  <c r="H6914" i="3"/>
  <c r="G6914" i="3"/>
  <c r="F6914" i="3"/>
  <c r="Q6913" i="3"/>
  <c r="Q6913" i="3" a="1"/>
  <c r="P6913" i="3"/>
  <c r="P6913" i="3" a="1"/>
  <c r="O6913" i="3"/>
  <c r="O6913" i="3" a="1"/>
  <c r="N6913" i="3"/>
  <c r="M6913" i="3"/>
  <c r="L6913" i="3"/>
  <c r="K6913" i="3"/>
  <c r="J6913" i="3"/>
  <c r="I6913" i="3"/>
  <c r="H6913" i="3"/>
  <c r="G6913" i="3"/>
  <c r="F6913" i="3"/>
  <c r="Q6912" i="3"/>
  <c r="Q6912" i="3" a="1"/>
  <c r="P6912" i="3"/>
  <c r="P6912" i="3" a="1"/>
  <c r="O6912" i="3"/>
  <c r="O6912" i="3" a="1"/>
  <c r="N6912" i="3"/>
  <c r="M6912" i="3"/>
  <c r="L6912" i="3"/>
  <c r="K6912" i="3"/>
  <c r="J6912" i="3"/>
  <c r="I6912" i="3"/>
  <c r="H6912" i="3"/>
  <c r="G6912" i="3"/>
  <c r="F6912" i="3"/>
  <c r="Q6911" i="3"/>
  <c r="Q6911" i="3" a="1"/>
  <c r="P6911" i="3"/>
  <c r="P6911" i="3" a="1"/>
  <c r="O6911" i="3"/>
  <c r="O6911" i="3" a="1"/>
  <c r="N6911" i="3"/>
  <c r="M6911" i="3"/>
  <c r="L6911" i="3"/>
  <c r="K6911" i="3"/>
  <c r="J6911" i="3"/>
  <c r="I6911" i="3"/>
  <c r="H6911" i="3"/>
  <c r="G6911" i="3"/>
  <c r="F6911" i="3"/>
  <c r="Q6910" i="3"/>
  <c r="Q6910" i="3" a="1"/>
  <c r="P6910" i="3"/>
  <c r="P6910" i="3" a="1"/>
  <c r="O6910" i="3"/>
  <c r="O6910" i="3" a="1"/>
  <c r="N6910" i="3"/>
  <c r="M6910" i="3"/>
  <c r="L6910" i="3"/>
  <c r="K6910" i="3"/>
  <c r="J6910" i="3"/>
  <c r="I6910" i="3"/>
  <c r="H6910" i="3"/>
  <c r="G6910" i="3"/>
  <c r="F6910" i="3"/>
  <c r="B6910" i="3"/>
  <c r="A6910" i="3"/>
  <c r="Q6909" i="3"/>
  <c r="Q6909" i="3" a="1"/>
  <c r="P6909" i="3"/>
  <c r="P6909" i="3" a="1"/>
  <c r="O6909" i="3"/>
  <c r="O6909" i="3" a="1"/>
  <c r="N6909" i="3"/>
  <c r="M6909" i="3"/>
  <c r="L6909" i="3"/>
  <c r="K6909" i="3"/>
  <c r="J6909" i="3"/>
  <c r="I6909" i="3"/>
  <c r="H6909" i="3"/>
  <c r="G6909" i="3"/>
  <c r="F6909" i="3"/>
  <c r="Q6908" i="3"/>
  <c r="Q6908" i="3" a="1"/>
  <c r="P6908" i="3"/>
  <c r="P6908" i="3" a="1"/>
  <c r="O6908" i="3"/>
  <c r="O6908" i="3" a="1"/>
  <c r="N6908" i="3"/>
  <c r="M6908" i="3"/>
  <c r="L6908" i="3"/>
  <c r="K6908" i="3"/>
  <c r="J6908" i="3"/>
  <c r="I6908" i="3"/>
  <c r="H6908" i="3"/>
  <c r="G6908" i="3"/>
  <c r="F6908" i="3"/>
  <c r="Q6907" i="3"/>
  <c r="Q6907" i="3" a="1"/>
  <c r="P6907" i="3"/>
  <c r="P6907" i="3" a="1"/>
  <c r="O6907" i="3"/>
  <c r="O6907" i="3" a="1"/>
  <c r="N6907" i="3"/>
  <c r="M6907" i="3"/>
  <c r="L6907" i="3"/>
  <c r="K6907" i="3"/>
  <c r="J6907" i="3"/>
  <c r="I6907" i="3"/>
  <c r="H6907" i="3"/>
  <c r="G6907" i="3"/>
  <c r="F6907" i="3"/>
  <c r="Q6906" i="3"/>
  <c r="Q6906" i="3" a="1"/>
  <c r="P6906" i="3"/>
  <c r="P6906" i="3" a="1"/>
  <c r="O6906" i="3"/>
  <c r="O6906" i="3" a="1"/>
  <c r="N6906" i="3"/>
  <c r="M6906" i="3"/>
  <c r="L6906" i="3"/>
  <c r="K6906" i="3"/>
  <c r="J6906" i="3"/>
  <c r="I6906" i="3"/>
  <c r="H6906" i="3"/>
  <c r="G6906" i="3"/>
  <c r="F6906" i="3"/>
  <c r="Q6905" i="3"/>
  <c r="Q6905" i="3" a="1"/>
  <c r="P6905" i="3"/>
  <c r="P6905" i="3" a="1"/>
  <c r="O6905" i="3"/>
  <c r="O6905" i="3" a="1"/>
  <c r="N6905" i="3"/>
  <c r="M6905" i="3"/>
  <c r="L6905" i="3"/>
  <c r="K6905" i="3"/>
  <c r="J6905" i="3"/>
  <c r="I6905" i="3"/>
  <c r="H6905" i="3"/>
  <c r="G6905" i="3"/>
  <c r="F6905" i="3"/>
  <c r="Q6904" i="3"/>
  <c r="Q6904" i="3" a="1"/>
  <c r="P6904" i="3"/>
  <c r="P6904" i="3" a="1"/>
  <c r="O6904" i="3"/>
  <c r="O6904" i="3" a="1"/>
  <c r="N6904" i="3"/>
  <c r="M6904" i="3"/>
  <c r="L6904" i="3"/>
  <c r="K6904" i="3"/>
  <c r="J6904" i="3"/>
  <c r="I6904" i="3"/>
  <c r="H6904" i="3"/>
  <c r="G6904" i="3"/>
  <c r="F6904" i="3"/>
  <c r="Q6903" i="3"/>
  <c r="Q6903" i="3" a="1"/>
  <c r="P6903" i="3"/>
  <c r="P6903" i="3" a="1"/>
  <c r="O6903" i="3"/>
  <c r="O6903" i="3" a="1"/>
  <c r="N6903" i="3"/>
  <c r="M6903" i="3"/>
  <c r="L6903" i="3"/>
  <c r="K6903" i="3"/>
  <c r="J6903" i="3"/>
  <c r="I6903" i="3"/>
  <c r="H6903" i="3"/>
  <c r="G6903" i="3"/>
  <c r="F6903" i="3"/>
  <c r="Q6902" i="3"/>
  <c r="Q6902" i="3" a="1"/>
  <c r="P6902" i="3"/>
  <c r="P6902" i="3" a="1"/>
  <c r="O6902" i="3"/>
  <c r="O6902" i="3" a="1"/>
  <c r="N6902" i="3"/>
  <c r="M6902" i="3"/>
  <c r="L6902" i="3"/>
  <c r="K6902" i="3"/>
  <c r="J6902" i="3"/>
  <c r="I6902" i="3"/>
  <c r="H6902" i="3"/>
  <c r="G6902" i="3"/>
  <c r="F6902" i="3"/>
  <c r="Q6901" i="3"/>
  <c r="Q6901" i="3" a="1"/>
  <c r="P6901" i="3"/>
  <c r="P6901" i="3" a="1"/>
  <c r="O6901" i="3"/>
  <c r="O6901" i="3" a="1"/>
  <c r="N6901" i="3"/>
  <c r="M6901" i="3"/>
  <c r="L6901" i="3"/>
  <c r="K6901" i="3"/>
  <c r="J6901" i="3"/>
  <c r="I6901" i="3"/>
  <c r="H6901" i="3"/>
  <c r="G6901" i="3"/>
  <c r="F6901" i="3"/>
  <c r="Q6900" i="3"/>
  <c r="Q6900" i="3" a="1"/>
  <c r="P6900" i="3"/>
  <c r="P6900" i="3" a="1"/>
  <c r="O6900" i="3"/>
  <c r="O6900" i="3" a="1"/>
  <c r="N6900" i="3"/>
  <c r="M6900" i="3"/>
  <c r="L6900" i="3"/>
  <c r="K6900" i="3"/>
  <c r="J6900" i="3"/>
  <c r="I6900" i="3"/>
  <c r="H6900" i="3"/>
  <c r="G6900" i="3"/>
  <c r="F6900" i="3"/>
  <c r="Q6899" i="3"/>
  <c r="Q6899" i="3" a="1"/>
  <c r="P6899" i="3"/>
  <c r="P6899" i="3" a="1"/>
  <c r="O6899" i="3"/>
  <c r="O6899" i="3" a="1"/>
  <c r="N6899" i="3"/>
  <c r="M6899" i="3"/>
  <c r="L6899" i="3"/>
  <c r="K6899" i="3"/>
  <c r="J6899" i="3"/>
  <c r="I6899" i="3"/>
  <c r="H6899" i="3"/>
  <c r="G6899" i="3"/>
  <c r="F6899" i="3"/>
  <c r="Q6898" i="3"/>
  <c r="Q6898" i="3" a="1"/>
  <c r="P6898" i="3"/>
  <c r="P6898" i="3" a="1"/>
  <c r="O6898" i="3"/>
  <c r="O6898" i="3" a="1"/>
  <c r="N6898" i="3"/>
  <c r="M6898" i="3"/>
  <c r="L6898" i="3"/>
  <c r="K6898" i="3"/>
  <c r="J6898" i="3"/>
  <c r="I6898" i="3"/>
  <c r="H6898" i="3"/>
  <c r="G6898" i="3"/>
  <c r="F6898" i="3"/>
  <c r="Q6897" i="3"/>
  <c r="Q6897" i="3" a="1"/>
  <c r="P6897" i="3"/>
  <c r="P6897" i="3" a="1"/>
  <c r="O6897" i="3"/>
  <c r="O6897" i="3" a="1"/>
  <c r="N6897" i="3"/>
  <c r="M6897" i="3"/>
  <c r="L6897" i="3"/>
  <c r="K6897" i="3"/>
  <c r="J6897" i="3"/>
  <c r="I6897" i="3"/>
  <c r="H6897" i="3"/>
  <c r="G6897" i="3"/>
  <c r="F6897" i="3"/>
  <c r="Q6896" i="3"/>
  <c r="Q6896" i="3" a="1"/>
  <c r="P6896" i="3"/>
  <c r="P6896" i="3" a="1"/>
  <c r="O6896" i="3"/>
  <c r="O6896" i="3" a="1"/>
  <c r="N6896" i="3"/>
  <c r="M6896" i="3"/>
  <c r="L6896" i="3"/>
  <c r="K6896" i="3"/>
  <c r="J6896" i="3"/>
  <c r="I6896" i="3"/>
  <c r="H6896" i="3"/>
  <c r="G6896" i="3"/>
  <c r="F6896" i="3"/>
  <c r="Q6895" i="3"/>
  <c r="Q6895" i="3" a="1"/>
  <c r="P6895" i="3"/>
  <c r="P6895" i="3" a="1"/>
  <c r="O6895" i="3"/>
  <c r="O6895" i="3" a="1"/>
  <c r="N6895" i="3"/>
  <c r="M6895" i="3"/>
  <c r="L6895" i="3"/>
  <c r="K6895" i="3"/>
  <c r="J6895" i="3"/>
  <c r="I6895" i="3"/>
  <c r="H6895" i="3"/>
  <c r="G6895" i="3"/>
  <c r="F6895" i="3"/>
  <c r="Q6894" i="3"/>
  <c r="Q6894" i="3" a="1"/>
  <c r="P6894" i="3"/>
  <c r="P6894" i="3" a="1"/>
  <c r="O6894" i="3"/>
  <c r="O6894" i="3" a="1"/>
  <c r="N6894" i="3"/>
  <c r="M6894" i="3"/>
  <c r="L6894" i="3"/>
  <c r="K6894" i="3"/>
  <c r="J6894" i="3"/>
  <c r="I6894" i="3"/>
  <c r="H6894" i="3"/>
  <c r="G6894" i="3"/>
  <c r="F6894" i="3"/>
  <c r="Q6893" i="3"/>
  <c r="Q6893" i="3" a="1"/>
  <c r="P6893" i="3"/>
  <c r="P6893" i="3" a="1"/>
  <c r="O6893" i="3"/>
  <c r="O6893" i="3" a="1"/>
  <c r="N6893" i="3"/>
  <c r="M6893" i="3"/>
  <c r="L6893" i="3"/>
  <c r="K6893" i="3"/>
  <c r="J6893" i="3"/>
  <c r="I6893" i="3"/>
  <c r="H6893" i="3"/>
  <c r="G6893" i="3"/>
  <c r="F6893" i="3"/>
  <c r="Q6892" i="3"/>
  <c r="Q6892" i="3" a="1"/>
  <c r="P6892" i="3"/>
  <c r="P6892" i="3" a="1"/>
  <c r="O6892" i="3"/>
  <c r="O6892" i="3" a="1"/>
  <c r="N6892" i="3"/>
  <c r="M6892" i="3"/>
  <c r="L6892" i="3"/>
  <c r="K6892" i="3"/>
  <c r="J6892" i="3"/>
  <c r="I6892" i="3"/>
  <c r="H6892" i="3"/>
  <c r="G6892" i="3"/>
  <c r="F6892" i="3"/>
  <c r="Q6891" i="3"/>
  <c r="Q6891" i="3" a="1"/>
  <c r="P6891" i="3"/>
  <c r="P6891" i="3" a="1"/>
  <c r="O6891" i="3"/>
  <c r="O6891" i="3" a="1"/>
  <c r="N6891" i="3"/>
  <c r="M6891" i="3"/>
  <c r="L6891" i="3"/>
  <c r="K6891" i="3"/>
  <c r="J6891" i="3"/>
  <c r="I6891" i="3"/>
  <c r="H6891" i="3"/>
  <c r="G6891" i="3"/>
  <c r="F6891" i="3"/>
  <c r="Q6890" i="3"/>
  <c r="Q6890" i="3" a="1"/>
  <c r="P6890" i="3"/>
  <c r="P6890" i="3" a="1"/>
  <c r="O6890" i="3"/>
  <c r="O6890" i="3" a="1"/>
  <c r="N6890" i="3"/>
  <c r="M6890" i="3"/>
  <c r="L6890" i="3"/>
  <c r="K6890" i="3"/>
  <c r="J6890" i="3"/>
  <c r="I6890" i="3"/>
  <c r="H6890" i="3"/>
  <c r="G6890" i="3"/>
  <c r="F6890" i="3"/>
  <c r="Q6889" i="3"/>
  <c r="Q6889" i="3" a="1"/>
  <c r="P6889" i="3"/>
  <c r="P6889" i="3" a="1"/>
  <c r="O6889" i="3"/>
  <c r="O6889" i="3" a="1"/>
  <c r="N6889" i="3"/>
  <c r="M6889" i="3"/>
  <c r="L6889" i="3"/>
  <c r="K6889" i="3"/>
  <c r="J6889" i="3"/>
  <c r="I6889" i="3"/>
  <c r="H6889" i="3"/>
  <c r="G6889" i="3"/>
  <c r="F6889" i="3"/>
  <c r="B6889" i="3"/>
  <c r="A6889" i="3"/>
  <c r="Q6888" i="3"/>
  <c r="Q6888" i="3" a="1"/>
  <c r="P6888" i="3"/>
  <c r="P6888" i="3" a="1"/>
  <c r="O6888" i="3"/>
  <c r="O6888" i="3" a="1"/>
  <c r="N6888" i="3"/>
  <c r="M6888" i="3"/>
  <c r="L6888" i="3"/>
  <c r="K6888" i="3"/>
  <c r="J6888" i="3"/>
  <c r="I6888" i="3"/>
  <c r="H6888" i="3"/>
  <c r="G6888" i="3"/>
  <c r="F6888" i="3"/>
  <c r="Q6887" i="3"/>
  <c r="Q6887" i="3" a="1"/>
  <c r="P6887" i="3"/>
  <c r="P6887" i="3" a="1"/>
  <c r="O6887" i="3"/>
  <c r="O6887" i="3" a="1"/>
  <c r="N6887" i="3"/>
  <c r="M6887" i="3"/>
  <c r="L6887" i="3"/>
  <c r="K6887" i="3"/>
  <c r="J6887" i="3"/>
  <c r="I6887" i="3"/>
  <c r="H6887" i="3"/>
  <c r="G6887" i="3"/>
  <c r="F6887" i="3"/>
  <c r="Q6886" i="3"/>
  <c r="Q6886" i="3" a="1"/>
  <c r="P6886" i="3"/>
  <c r="P6886" i="3" a="1"/>
  <c r="O6886" i="3"/>
  <c r="O6886" i="3" a="1"/>
  <c r="N6886" i="3"/>
  <c r="M6886" i="3"/>
  <c r="L6886" i="3"/>
  <c r="K6886" i="3"/>
  <c r="J6886" i="3"/>
  <c r="I6886" i="3"/>
  <c r="H6886" i="3"/>
  <c r="G6886" i="3"/>
  <c r="F6886" i="3"/>
  <c r="Q6885" i="3"/>
  <c r="Q6885" i="3" a="1"/>
  <c r="P6885" i="3"/>
  <c r="P6885" i="3" a="1"/>
  <c r="O6885" i="3"/>
  <c r="O6885" i="3" a="1"/>
  <c r="N6885" i="3"/>
  <c r="M6885" i="3"/>
  <c r="L6885" i="3"/>
  <c r="K6885" i="3"/>
  <c r="J6885" i="3"/>
  <c r="I6885" i="3"/>
  <c r="H6885" i="3"/>
  <c r="G6885" i="3"/>
  <c r="F6885" i="3"/>
  <c r="Q6884" i="3"/>
  <c r="Q6884" i="3" a="1"/>
  <c r="P6884" i="3"/>
  <c r="P6884" i="3" a="1"/>
  <c r="O6884" i="3"/>
  <c r="O6884" i="3" a="1"/>
  <c r="N6884" i="3"/>
  <c r="M6884" i="3"/>
  <c r="L6884" i="3"/>
  <c r="K6884" i="3"/>
  <c r="J6884" i="3"/>
  <c r="I6884" i="3"/>
  <c r="H6884" i="3"/>
  <c r="G6884" i="3"/>
  <c r="F6884" i="3"/>
  <c r="Q6883" i="3"/>
  <c r="Q6883" i="3" a="1"/>
  <c r="P6883" i="3"/>
  <c r="P6883" i="3" a="1"/>
  <c r="O6883" i="3"/>
  <c r="O6883" i="3" a="1"/>
  <c r="N6883" i="3"/>
  <c r="M6883" i="3"/>
  <c r="L6883" i="3"/>
  <c r="K6883" i="3"/>
  <c r="J6883" i="3"/>
  <c r="I6883" i="3"/>
  <c r="H6883" i="3"/>
  <c r="G6883" i="3"/>
  <c r="F6883" i="3"/>
  <c r="Q6882" i="3"/>
  <c r="Q6882" i="3" a="1"/>
  <c r="P6882" i="3"/>
  <c r="P6882" i="3" a="1"/>
  <c r="O6882" i="3"/>
  <c r="O6882" i="3" a="1"/>
  <c r="N6882" i="3"/>
  <c r="M6882" i="3"/>
  <c r="L6882" i="3"/>
  <c r="K6882" i="3"/>
  <c r="J6882" i="3"/>
  <c r="I6882" i="3"/>
  <c r="H6882" i="3"/>
  <c r="G6882" i="3"/>
  <c r="F6882" i="3"/>
  <c r="Q6881" i="3"/>
  <c r="Q6881" i="3" a="1"/>
  <c r="P6881" i="3"/>
  <c r="P6881" i="3" a="1"/>
  <c r="O6881" i="3"/>
  <c r="O6881" i="3" a="1"/>
  <c r="N6881" i="3"/>
  <c r="M6881" i="3"/>
  <c r="L6881" i="3"/>
  <c r="K6881" i="3"/>
  <c r="J6881" i="3"/>
  <c r="I6881" i="3"/>
  <c r="H6881" i="3"/>
  <c r="G6881" i="3"/>
  <c r="F6881" i="3"/>
  <c r="Q6880" i="3"/>
  <c r="Q6880" i="3" a="1"/>
  <c r="P6880" i="3"/>
  <c r="P6880" i="3" a="1"/>
  <c r="O6880" i="3"/>
  <c r="O6880" i="3" a="1"/>
  <c r="N6880" i="3"/>
  <c r="M6880" i="3"/>
  <c r="L6880" i="3"/>
  <c r="K6880" i="3"/>
  <c r="J6880" i="3"/>
  <c r="I6880" i="3"/>
  <c r="H6880" i="3"/>
  <c r="G6880" i="3"/>
  <c r="F6880" i="3"/>
  <c r="Q6879" i="3"/>
  <c r="Q6879" i="3" a="1"/>
  <c r="P6879" i="3"/>
  <c r="P6879" i="3" a="1"/>
  <c r="O6879" i="3"/>
  <c r="O6879" i="3" a="1"/>
  <c r="N6879" i="3"/>
  <c r="M6879" i="3"/>
  <c r="L6879" i="3"/>
  <c r="K6879" i="3"/>
  <c r="J6879" i="3"/>
  <c r="I6879" i="3"/>
  <c r="H6879" i="3"/>
  <c r="G6879" i="3"/>
  <c r="F6879" i="3"/>
  <c r="Q6878" i="3"/>
  <c r="Q6878" i="3" a="1"/>
  <c r="P6878" i="3"/>
  <c r="P6878" i="3" a="1"/>
  <c r="O6878" i="3"/>
  <c r="O6878" i="3" a="1"/>
  <c r="N6878" i="3"/>
  <c r="M6878" i="3"/>
  <c r="L6878" i="3"/>
  <c r="K6878" i="3"/>
  <c r="J6878" i="3"/>
  <c r="I6878" i="3"/>
  <c r="H6878" i="3"/>
  <c r="G6878" i="3"/>
  <c r="F6878" i="3"/>
  <c r="Q6877" i="3"/>
  <c r="Q6877" i="3" a="1"/>
  <c r="P6877" i="3"/>
  <c r="P6877" i="3" a="1"/>
  <c r="O6877" i="3"/>
  <c r="O6877" i="3" a="1"/>
  <c r="N6877" i="3"/>
  <c r="M6877" i="3"/>
  <c r="L6877" i="3"/>
  <c r="K6877" i="3"/>
  <c r="J6877" i="3"/>
  <c r="I6877" i="3"/>
  <c r="H6877" i="3"/>
  <c r="G6877" i="3"/>
  <c r="F6877" i="3"/>
  <c r="Q6876" i="3"/>
  <c r="Q6876" i="3" a="1"/>
  <c r="P6876" i="3"/>
  <c r="P6876" i="3" a="1"/>
  <c r="O6876" i="3"/>
  <c r="O6876" i="3" a="1"/>
  <c r="N6876" i="3"/>
  <c r="M6876" i="3"/>
  <c r="L6876" i="3"/>
  <c r="K6876" i="3"/>
  <c r="J6876" i="3"/>
  <c r="I6876" i="3"/>
  <c r="H6876" i="3"/>
  <c r="G6876" i="3"/>
  <c r="F6876" i="3"/>
  <c r="Q6875" i="3"/>
  <c r="Q6875" i="3" a="1"/>
  <c r="P6875" i="3"/>
  <c r="P6875" i="3" a="1"/>
  <c r="O6875" i="3"/>
  <c r="O6875" i="3" a="1"/>
  <c r="N6875" i="3"/>
  <c r="M6875" i="3"/>
  <c r="L6875" i="3"/>
  <c r="K6875" i="3"/>
  <c r="J6875" i="3"/>
  <c r="I6875" i="3"/>
  <c r="H6875" i="3"/>
  <c r="G6875" i="3"/>
  <c r="F6875" i="3"/>
  <c r="Q6874" i="3"/>
  <c r="Q6874" i="3" a="1"/>
  <c r="P6874" i="3"/>
  <c r="P6874" i="3" a="1"/>
  <c r="O6874" i="3"/>
  <c r="O6874" i="3" a="1"/>
  <c r="N6874" i="3"/>
  <c r="M6874" i="3"/>
  <c r="L6874" i="3"/>
  <c r="K6874" i="3"/>
  <c r="J6874" i="3"/>
  <c r="I6874" i="3"/>
  <c r="H6874" i="3"/>
  <c r="G6874" i="3"/>
  <c r="F6874" i="3"/>
  <c r="Q6873" i="3"/>
  <c r="Q6873" i="3" a="1"/>
  <c r="P6873" i="3"/>
  <c r="P6873" i="3" a="1"/>
  <c r="O6873" i="3"/>
  <c r="O6873" i="3" a="1"/>
  <c r="N6873" i="3"/>
  <c r="M6873" i="3"/>
  <c r="L6873" i="3"/>
  <c r="K6873" i="3"/>
  <c r="J6873" i="3"/>
  <c r="I6873" i="3"/>
  <c r="H6873" i="3"/>
  <c r="G6873" i="3"/>
  <c r="F6873" i="3"/>
  <c r="Q6872" i="3"/>
  <c r="Q6872" i="3" a="1"/>
  <c r="P6872" i="3"/>
  <c r="P6872" i="3" a="1"/>
  <c r="O6872" i="3"/>
  <c r="O6872" i="3" a="1"/>
  <c r="N6872" i="3"/>
  <c r="M6872" i="3"/>
  <c r="L6872" i="3"/>
  <c r="K6872" i="3"/>
  <c r="J6872" i="3"/>
  <c r="I6872" i="3"/>
  <c r="H6872" i="3"/>
  <c r="G6872" i="3"/>
  <c r="F6872" i="3"/>
  <c r="Q6871" i="3"/>
  <c r="Q6871" i="3" a="1"/>
  <c r="P6871" i="3"/>
  <c r="P6871" i="3" a="1"/>
  <c r="O6871" i="3"/>
  <c r="O6871" i="3" a="1"/>
  <c r="N6871" i="3"/>
  <c r="M6871" i="3"/>
  <c r="L6871" i="3"/>
  <c r="K6871" i="3"/>
  <c r="J6871" i="3"/>
  <c r="I6871" i="3"/>
  <c r="H6871" i="3"/>
  <c r="G6871" i="3"/>
  <c r="F6871" i="3"/>
  <c r="Q6870" i="3"/>
  <c r="Q6870" i="3" a="1"/>
  <c r="P6870" i="3"/>
  <c r="P6870" i="3" a="1"/>
  <c r="O6870" i="3"/>
  <c r="O6870" i="3" a="1"/>
  <c r="N6870" i="3"/>
  <c r="M6870" i="3"/>
  <c r="L6870" i="3"/>
  <c r="K6870" i="3"/>
  <c r="J6870" i="3"/>
  <c r="I6870" i="3"/>
  <c r="H6870" i="3"/>
  <c r="G6870" i="3"/>
  <c r="F6870" i="3"/>
  <c r="Q6869" i="3"/>
  <c r="Q6869" i="3" a="1"/>
  <c r="P6869" i="3"/>
  <c r="P6869" i="3" a="1"/>
  <c r="O6869" i="3"/>
  <c r="O6869" i="3" a="1"/>
  <c r="N6869" i="3"/>
  <c r="M6869" i="3"/>
  <c r="L6869" i="3"/>
  <c r="K6869" i="3"/>
  <c r="J6869" i="3"/>
  <c r="I6869" i="3"/>
  <c r="H6869" i="3"/>
  <c r="G6869" i="3"/>
  <c r="F6869" i="3"/>
  <c r="Q6868" i="3"/>
  <c r="Q6868" i="3" a="1"/>
  <c r="P6868" i="3"/>
  <c r="P6868" i="3" a="1"/>
  <c r="O6868" i="3"/>
  <c r="O6868" i="3" a="1"/>
  <c r="N6868" i="3"/>
  <c r="M6868" i="3"/>
  <c r="L6868" i="3"/>
  <c r="K6868" i="3"/>
  <c r="J6868" i="3"/>
  <c r="I6868" i="3"/>
  <c r="H6868" i="3"/>
  <c r="G6868" i="3"/>
  <c r="F6868" i="3"/>
  <c r="B6868" i="3"/>
  <c r="A6868" i="3"/>
  <c r="Q6867" i="3"/>
  <c r="Q6867" i="3" a="1"/>
  <c r="P6867" i="3"/>
  <c r="P6867" i="3" a="1"/>
  <c r="O6867" i="3"/>
  <c r="O6867" i="3" a="1"/>
  <c r="N6867" i="3"/>
  <c r="M6867" i="3"/>
  <c r="L6867" i="3"/>
  <c r="K6867" i="3"/>
  <c r="J6867" i="3"/>
  <c r="I6867" i="3"/>
  <c r="H6867" i="3"/>
  <c r="G6867" i="3"/>
  <c r="F6867" i="3"/>
  <c r="Q6866" i="3"/>
  <c r="Q6866" i="3" a="1"/>
  <c r="P6866" i="3"/>
  <c r="P6866" i="3" a="1"/>
  <c r="O6866" i="3"/>
  <c r="O6866" i="3" a="1"/>
  <c r="N6866" i="3"/>
  <c r="M6866" i="3"/>
  <c r="L6866" i="3"/>
  <c r="K6866" i="3"/>
  <c r="J6866" i="3"/>
  <c r="I6866" i="3"/>
  <c r="H6866" i="3"/>
  <c r="G6866" i="3"/>
  <c r="F6866" i="3"/>
  <c r="Q6865" i="3"/>
  <c r="Q6865" i="3" a="1"/>
  <c r="P6865" i="3"/>
  <c r="P6865" i="3" a="1"/>
  <c r="O6865" i="3"/>
  <c r="O6865" i="3" a="1"/>
  <c r="N6865" i="3"/>
  <c r="M6865" i="3"/>
  <c r="L6865" i="3"/>
  <c r="K6865" i="3"/>
  <c r="J6865" i="3"/>
  <c r="I6865" i="3"/>
  <c r="H6865" i="3"/>
  <c r="G6865" i="3"/>
  <c r="F6865" i="3"/>
  <c r="Q6864" i="3"/>
  <c r="Q6864" i="3" a="1"/>
  <c r="P6864" i="3"/>
  <c r="P6864" i="3" a="1"/>
  <c r="O6864" i="3"/>
  <c r="O6864" i="3" a="1"/>
  <c r="N6864" i="3"/>
  <c r="M6864" i="3"/>
  <c r="L6864" i="3"/>
  <c r="K6864" i="3"/>
  <c r="J6864" i="3"/>
  <c r="I6864" i="3"/>
  <c r="H6864" i="3"/>
  <c r="G6864" i="3"/>
  <c r="F6864" i="3"/>
  <c r="Q6863" i="3"/>
  <c r="Q6863" i="3" a="1"/>
  <c r="P6863" i="3"/>
  <c r="P6863" i="3" a="1"/>
  <c r="O6863" i="3"/>
  <c r="O6863" i="3" a="1"/>
  <c r="N6863" i="3"/>
  <c r="M6863" i="3"/>
  <c r="L6863" i="3"/>
  <c r="K6863" i="3"/>
  <c r="J6863" i="3"/>
  <c r="I6863" i="3"/>
  <c r="H6863" i="3"/>
  <c r="G6863" i="3"/>
  <c r="F6863" i="3"/>
  <c r="Q6862" i="3"/>
  <c r="Q6862" i="3" a="1"/>
  <c r="P6862" i="3"/>
  <c r="P6862" i="3" a="1"/>
  <c r="O6862" i="3"/>
  <c r="O6862" i="3" a="1"/>
  <c r="N6862" i="3"/>
  <c r="M6862" i="3"/>
  <c r="L6862" i="3"/>
  <c r="K6862" i="3"/>
  <c r="J6862" i="3"/>
  <c r="I6862" i="3"/>
  <c r="H6862" i="3"/>
  <c r="G6862" i="3"/>
  <c r="F6862" i="3"/>
  <c r="Q6861" i="3"/>
  <c r="Q6861" i="3" a="1"/>
  <c r="P6861" i="3"/>
  <c r="P6861" i="3" a="1"/>
  <c r="O6861" i="3"/>
  <c r="O6861" i="3" a="1"/>
  <c r="N6861" i="3"/>
  <c r="M6861" i="3"/>
  <c r="L6861" i="3"/>
  <c r="K6861" i="3"/>
  <c r="J6861" i="3"/>
  <c r="I6861" i="3"/>
  <c r="H6861" i="3"/>
  <c r="G6861" i="3"/>
  <c r="F6861" i="3"/>
  <c r="Q6860" i="3"/>
  <c r="Q6860" i="3" a="1"/>
  <c r="P6860" i="3"/>
  <c r="P6860" i="3" a="1"/>
  <c r="O6860" i="3"/>
  <c r="O6860" i="3" a="1"/>
  <c r="N6860" i="3"/>
  <c r="M6860" i="3"/>
  <c r="L6860" i="3"/>
  <c r="K6860" i="3"/>
  <c r="J6860" i="3"/>
  <c r="I6860" i="3"/>
  <c r="H6860" i="3"/>
  <c r="G6860" i="3"/>
  <c r="F6860" i="3"/>
  <c r="Q6859" i="3"/>
  <c r="Q6859" i="3" a="1"/>
  <c r="P6859" i="3"/>
  <c r="P6859" i="3" a="1"/>
  <c r="O6859" i="3"/>
  <c r="O6859" i="3" a="1"/>
  <c r="N6859" i="3"/>
  <c r="M6859" i="3"/>
  <c r="L6859" i="3"/>
  <c r="K6859" i="3"/>
  <c r="J6859" i="3"/>
  <c r="I6859" i="3"/>
  <c r="H6859" i="3"/>
  <c r="G6859" i="3"/>
  <c r="F6859" i="3"/>
  <c r="Q6858" i="3"/>
  <c r="Q6858" i="3" a="1"/>
  <c r="P6858" i="3"/>
  <c r="P6858" i="3" a="1"/>
  <c r="O6858" i="3"/>
  <c r="O6858" i="3" a="1"/>
  <c r="N6858" i="3"/>
  <c r="M6858" i="3"/>
  <c r="L6858" i="3"/>
  <c r="K6858" i="3"/>
  <c r="J6858" i="3"/>
  <c r="I6858" i="3"/>
  <c r="H6858" i="3"/>
  <c r="G6858" i="3"/>
  <c r="F6858" i="3"/>
  <c r="Q6857" i="3"/>
  <c r="Q6857" i="3" a="1"/>
  <c r="P6857" i="3"/>
  <c r="P6857" i="3" a="1"/>
  <c r="O6857" i="3"/>
  <c r="O6857" i="3" a="1"/>
  <c r="N6857" i="3"/>
  <c r="M6857" i="3"/>
  <c r="L6857" i="3"/>
  <c r="K6857" i="3"/>
  <c r="J6857" i="3"/>
  <c r="I6857" i="3"/>
  <c r="H6857" i="3"/>
  <c r="G6857" i="3"/>
  <c r="F6857" i="3"/>
  <c r="Q6856" i="3"/>
  <c r="Q6856" i="3" a="1"/>
  <c r="P6856" i="3"/>
  <c r="P6856" i="3" a="1"/>
  <c r="O6856" i="3"/>
  <c r="O6856" i="3" a="1"/>
  <c r="N6856" i="3"/>
  <c r="M6856" i="3"/>
  <c r="L6856" i="3"/>
  <c r="K6856" i="3"/>
  <c r="J6856" i="3"/>
  <c r="I6856" i="3"/>
  <c r="H6856" i="3"/>
  <c r="G6856" i="3"/>
  <c r="F6856" i="3"/>
  <c r="Q6855" i="3"/>
  <c r="Q6855" i="3" a="1"/>
  <c r="P6855" i="3"/>
  <c r="P6855" i="3" a="1"/>
  <c r="O6855" i="3"/>
  <c r="O6855" i="3" a="1"/>
  <c r="N6855" i="3"/>
  <c r="M6855" i="3"/>
  <c r="L6855" i="3"/>
  <c r="K6855" i="3"/>
  <c r="J6855" i="3"/>
  <c r="I6855" i="3"/>
  <c r="H6855" i="3"/>
  <c r="G6855" i="3"/>
  <c r="F6855" i="3"/>
  <c r="Q6854" i="3"/>
  <c r="Q6854" i="3" a="1"/>
  <c r="P6854" i="3"/>
  <c r="P6854" i="3" a="1"/>
  <c r="O6854" i="3"/>
  <c r="O6854" i="3" a="1"/>
  <c r="N6854" i="3"/>
  <c r="M6854" i="3"/>
  <c r="L6854" i="3"/>
  <c r="K6854" i="3"/>
  <c r="J6854" i="3"/>
  <c r="I6854" i="3"/>
  <c r="H6854" i="3"/>
  <c r="G6854" i="3"/>
  <c r="F6854" i="3"/>
  <c r="Q6853" i="3"/>
  <c r="Q6853" i="3" a="1"/>
  <c r="P6853" i="3"/>
  <c r="P6853" i="3" a="1"/>
  <c r="O6853" i="3"/>
  <c r="O6853" i="3" a="1"/>
  <c r="N6853" i="3"/>
  <c r="M6853" i="3"/>
  <c r="L6853" i="3"/>
  <c r="K6853" i="3"/>
  <c r="J6853" i="3"/>
  <c r="I6853" i="3"/>
  <c r="H6853" i="3"/>
  <c r="G6853" i="3"/>
  <c r="F6853" i="3"/>
  <c r="Q6852" i="3"/>
  <c r="Q6852" i="3" a="1"/>
  <c r="P6852" i="3"/>
  <c r="P6852" i="3" a="1"/>
  <c r="O6852" i="3"/>
  <c r="O6852" i="3" a="1"/>
  <c r="N6852" i="3"/>
  <c r="M6852" i="3"/>
  <c r="L6852" i="3"/>
  <c r="K6852" i="3"/>
  <c r="J6852" i="3"/>
  <c r="I6852" i="3"/>
  <c r="H6852" i="3"/>
  <c r="G6852" i="3"/>
  <c r="F6852" i="3"/>
  <c r="Q6851" i="3"/>
  <c r="Q6851" i="3" a="1"/>
  <c r="P6851" i="3"/>
  <c r="P6851" i="3" a="1"/>
  <c r="O6851" i="3"/>
  <c r="O6851" i="3" a="1"/>
  <c r="N6851" i="3"/>
  <c r="M6851" i="3"/>
  <c r="L6851" i="3"/>
  <c r="K6851" i="3"/>
  <c r="J6851" i="3"/>
  <c r="I6851" i="3"/>
  <c r="H6851" i="3"/>
  <c r="G6851" i="3"/>
  <c r="F6851" i="3"/>
  <c r="Q6850" i="3"/>
  <c r="Q6850" i="3" a="1"/>
  <c r="P6850" i="3"/>
  <c r="P6850" i="3" a="1"/>
  <c r="O6850" i="3"/>
  <c r="O6850" i="3" a="1"/>
  <c r="N6850" i="3"/>
  <c r="M6850" i="3"/>
  <c r="L6850" i="3"/>
  <c r="K6850" i="3"/>
  <c r="J6850" i="3"/>
  <c r="I6850" i="3"/>
  <c r="H6850" i="3"/>
  <c r="G6850" i="3"/>
  <c r="F6850" i="3"/>
  <c r="Q6849" i="3"/>
  <c r="Q6849" i="3" a="1"/>
  <c r="P6849" i="3"/>
  <c r="P6849" i="3" a="1"/>
  <c r="O6849" i="3"/>
  <c r="O6849" i="3" a="1"/>
  <c r="N6849" i="3"/>
  <c r="M6849" i="3"/>
  <c r="L6849" i="3"/>
  <c r="K6849" i="3"/>
  <c r="J6849" i="3"/>
  <c r="I6849" i="3"/>
  <c r="H6849" i="3"/>
  <c r="G6849" i="3"/>
  <c r="F6849" i="3"/>
  <c r="Q6848" i="3"/>
  <c r="Q6848" i="3" a="1"/>
  <c r="P6848" i="3"/>
  <c r="P6848" i="3" a="1"/>
  <c r="O6848" i="3"/>
  <c r="O6848" i="3" a="1"/>
  <c r="N6848" i="3"/>
  <c r="M6848" i="3"/>
  <c r="L6848" i="3"/>
  <c r="K6848" i="3"/>
  <c r="J6848" i="3"/>
  <c r="I6848" i="3"/>
  <c r="H6848" i="3"/>
  <c r="G6848" i="3"/>
  <c r="F6848" i="3"/>
  <c r="Q6847" i="3"/>
  <c r="Q6847" i="3" a="1"/>
  <c r="P6847" i="3"/>
  <c r="P6847" i="3" a="1"/>
  <c r="O6847" i="3"/>
  <c r="O6847" i="3" a="1"/>
  <c r="N6847" i="3"/>
  <c r="M6847" i="3"/>
  <c r="L6847" i="3"/>
  <c r="K6847" i="3"/>
  <c r="J6847" i="3"/>
  <c r="I6847" i="3"/>
  <c r="H6847" i="3"/>
  <c r="G6847" i="3"/>
  <c r="F6847" i="3"/>
  <c r="B6847" i="3"/>
  <c r="A6847" i="3"/>
  <c r="Q6846" i="3"/>
  <c r="Q6846" i="3" a="1"/>
  <c r="P6846" i="3"/>
  <c r="P6846" i="3" a="1"/>
  <c r="O6846" i="3"/>
  <c r="O6846" i="3" a="1"/>
  <c r="N6846" i="3"/>
  <c r="M6846" i="3"/>
  <c r="L6846" i="3"/>
  <c r="K6846" i="3"/>
  <c r="J6846" i="3"/>
  <c r="I6846" i="3"/>
  <c r="H6846" i="3"/>
  <c r="G6846" i="3"/>
  <c r="F6846" i="3"/>
  <c r="Q6845" i="3"/>
  <c r="Q6845" i="3" a="1"/>
  <c r="P6845" i="3"/>
  <c r="P6845" i="3" a="1"/>
  <c r="O6845" i="3"/>
  <c r="O6845" i="3" a="1"/>
  <c r="N6845" i="3"/>
  <c r="M6845" i="3"/>
  <c r="L6845" i="3"/>
  <c r="K6845" i="3"/>
  <c r="J6845" i="3"/>
  <c r="I6845" i="3"/>
  <c r="H6845" i="3"/>
  <c r="G6845" i="3"/>
  <c r="F6845" i="3"/>
  <c r="Q6844" i="3"/>
  <c r="Q6844" i="3" a="1"/>
  <c r="P6844" i="3"/>
  <c r="P6844" i="3" a="1"/>
  <c r="O6844" i="3"/>
  <c r="O6844" i="3" a="1"/>
  <c r="N6844" i="3"/>
  <c r="M6844" i="3"/>
  <c r="L6844" i="3"/>
  <c r="K6844" i="3"/>
  <c r="J6844" i="3"/>
  <c r="I6844" i="3"/>
  <c r="H6844" i="3"/>
  <c r="G6844" i="3"/>
  <c r="F6844" i="3"/>
  <c r="Q6843" i="3"/>
  <c r="Q6843" i="3" a="1"/>
  <c r="P6843" i="3"/>
  <c r="P6843" i="3" a="1"/>
  <c r="O6843" i="3"/>
  <c r="O6843" i="3" a="1"/>
  <c r="N6843" i="3"/>
  <c r="M6843" i="3"/>
  <c r="L6843" i="3"/>
  <c r="K6843" i="3"/>
  <c r="J6843" i="3"/>
  <c r="I6843" i="3"/>
  <c r="H6843" i="3"/>
  <c r="G6843" i="3"/>
  <c r="F6843" i="3"/>
  <c r="Q6842" i="3"/>
  <c r="Q6842" i="3" a="1"/>
  <c r="P6842" i="3"/>
  <c r="P6842" i="3" a="1"/>
  <c r="O6842" i="3"/>
  <c r="O6842" i="3" a="1"/>
  <c r="N6842" i="3"/>
  <c r="M6842" i="3"/>
  <c r="L6842" i="3"/>
  <c r="K6842" i="3"/>
  <c r="J6842" i="3"/>
  <c r="I6842" i="3"/>
  <c r="H6842" i="3"/>
  <c r="G6842" i="3"/>
  <c r="F6842" i="3"/>
  <c r="Q6841" i="3"/>
  <c r="Q6841" i="3" a="1"/>
  <c r="P6841" i="3"/>
  <c r="P6841" i="3" a="1"/>
  <c r="O6841" i="3"/>
  <c r="O6841" i="3" a="1"/>
  <c r="N6841" i="3"/>
  <c r="M6841" i="3"/>
  <c r="L6841" i="3"/>
  <c r="K6841" i="3"/>
  <c r="J6841" i="3"/>
  <c r="I6841" i="3"/>
  <c r="H6841" i="3"/>
  <c r="G6841" i="3"/>
  <c r="F6841" i="3"/>
  <c r="Q6840" i="3"/>
  <c r="Q6840" i="3" a="1"/>
  <c r="P6840" i="3"/>
  <c r="P6840" i="3" a="1"/>
  <c r="O6840" i="3"/>
  <c r="O6840" i="3" a="1"/>
  <c r="N6840" i="3"/>
  <c r="M6840" i="3"/>
  <c r="L6840" i="3"/>
  <c r="K6840" i="3"/>
  <c r="J6840" i="3"/>
  <c r="I6840" i="3"/>
  <c r="H6840" i="3"/>
  <c r="G6840" i="3"/>
  <c r="F6840" i="3"/>
  <c r="Q6839" i="3"/>
  <c r="Q6839" i="3" a="1"/>
  <c r="P6839" i="3"/>
  <c r="P6839" i="3" a="1"/>
  <c r="O6839" i="3"/>
  <c r="O6839" i="3" a="1"/>
  <c r="N6839" i="3"/>
  <c r="M6839" i="3"/>
  <c r="L6839" i="3"/>
  <c r="K6839" i="3"/>
  <c r="J6839" i="3"/>
  <c r="I6839" i="3"/>
  <c r="H6839" i="3"/>
  <c r="G6839" i="3"/>
  <c r="F6839" i="3"/>
  <c r="Q6838" i="3"/>
  <c r="Q6838" i="3" a="1"/>
  <c r="P6838" i="3"/>
  <c r="P6838" i="3" a="1"/>
  <c r="O6838" i="3"/>
  <c r="O6838" i="3" a="1"/>
  <c r="N6838" i="3"/>
  <c r="M6838" i="3"/>
  <c r="L6838" i="3"/>
  <c r="K6838" i="3"/>
  <c r="J6838" i="3"/>
  <c r="I6838" i="3"/>
  <c r="H6838" i="3"/>
  <c r="G6838" i="3"/>
  <c r="F6838" i="3"/>
  <c r="Q6837" i="3"/>
  <c r="Q6837" i="3" a="1"/>
  <c r="P6837" i="3"/>
  <c r="P6837" i="3" a="1"/>
  <c r="O6837" i="3"/>
  <c r="O6837" i="3" a="1"/>
  <c r="N6837" i="3"/>
  <c r="M6837" i="3"/>
  <c r="L6837" i="3"/>
  <c r="K6837" i="3"/>
  <c r="J6837" i="3"/>
  <c r="I6837" i="3"/>
  <c r="H6837" i="3"/>
  <c r="G6837" i="3"/>
  <c r="F6837" i="3"/>
  <c r="Q6836" i="3"/>
  <c r="Q6836" i="3" a="1"/>
  <c r="P6836" i="3"/>
  <c r="P6836" i="3" a="1"/>
  <c r="O6836" i="3"/>
  <c r="O6836" i="3" a="1"/>
  <c r="N6836" i="3"/>
  <c r="M6836" i="3"/>
  <c r="L6836" i="3"/>
  <c r="K6836" i="3"/>
  <c r="J6836" i="3"/>
  <c r="I6836" i="3"/>
  <c r="H6836" i="3"/>
  <c r="G6836" i="3"/>
  <c r="F6836" i="3"/>
  <c r="Q6835" i="3"/>
  <c r="Q6835" i="3" a="1"/>
  <c r="P6835" i="3"/>
  <c r="P6835" i="3" a="1"/>
  <c r="O6835" i="3"/>
  <c r="O6835" i="3" a="1"/>
  <c r="N6835" i="3"/>
  <c r="M6835" i="3"/>
  <c r="L6835" i="3"/>
  <c r="K6835" i="3"/>
  <c r="J6835" i="3"/>
  <c r="I6835" i="3"/>
  <c r="H6835" i="3"/>
  <c r="G6835" i="3"/>
  <c r="F6835" i="3"/>
  <c r="Q6834" i="3"/>
  <c r="Q6834" i="3" a="1"/>
  <c r="P6834" i="3"/>
  <c r="P6834" i="3" a="1"/>
  <c r="O6834" i="3"/>
  <c r="O6834" i="3" a="1"/>
  <c r="N6834" i="3"/>
  <c r="M6834" i="3"/>
  <c r="L6834" i="3"/>
  <c r="K6834" i="3"/>
  <c r="J6834" i="3"/>
  <c r="I6834" i="3"/>
  <c r="H6834" i="3"/>
  <c r="G6834" i="3"/>
  <c r="F6834" i="3"/>
  <c r="Q6833" i="3"/>
  <c r="Q6833" i="3" a="1"/>
  <c r="P6833" i="3"/>
  <c r="P6833" i="3" a="1"/>
  <c r="O6833" i="3"/>
  <c r="O6833" i="3" a="1"/>
  <c r="N6833" i="3"/>
  <c r="M6833" i="3"/>
  <c r="L6833" i="3"/>
  <c r="K6833" i="3"/>
  <c r="J6833" i="3"/>
  <c r="I6833" i="3"/>
  <c r="H6833" i="3"/>
  <c r="G6833" i="3"/>
  <c r="F6833" i="3"/>
  <c r="Q6832" i="3"/>
  <c r="Q6832" i="3" a="1"/>
  <c r="P6832" i="3"/>
  <c r="P6832" i="3" a="1"/>
  <c r="O6832" i="3"/>
  <c r="O6832" i="3" a="1"/>
  <c r="N6832" i="3"/>
  <c r="M6832" i="3"/>
  <c r="L6832" i="3"/>
  <c r="K6832" i="3"/>
  <c r="J6832" i="3"/>
  <c r="I6832" i="3"/>
  <c r="H6832" i="3"/>
  <c r="G6832" i="3"/>
  <c r="F6832" i="3"/>
  <c r="Q6831" i="3"/>
  <c r="Q6831" i="3" a="1"/>
  <c r="P6831" i="3"/>
  <c r="P6831" i="3" a="1"/>
  <c r="O6831" i="3"/>
  <c r="O6831" i="3" a="1"/>
  <c r="N6831" i="3"/>
  <c r="M6831" i="3"/>
  <c r="L6831" i="3"/>
  <c r="K6831" i="3"/>
  <c r="J6831" i="3"/>
  <c r="I6831" i="3"/>
  <c r="H6831" i="3"/>
  <c r="G6831" i="3"/>
  <c r="F6831" i="3"/>
  <c r="Q6830" i="3"/>
  <c r="Q6830" i="3" a="1"/>
  <c r="P6830" i="3"/>
  <c r="P6830" i="3" a="1"/>
  <c r="O6830" i="3"/>
  <c r="O6830" i="3" a="1"/>
  <c r="N6830" i="3"/>
  <c r="M6830" i="3"/>
  <c r="L6830" i="3"/>
  <c r="K6830" i="3"/>
  <c r="J6830" i="3"/>
  <c r="I6830" i="3"/>
  <c r="H6830" i="3"/>
  <c r="G6830" i="3"/>
  <c r="F6830" i="3"/>
  <c r="Q6829" i="3"/>
  <c r="Q6829" i="3" a="1"/>
  <c r="P6829" i="3"/>
  <c r="P6829" i="3" a="1"/>
  <c r="O6829" i="3"/>
  <c r="O6829" i="3" a="1"/>
  <c r="N6829" i="3"/>
  <c r="M6829" i="3"/>
  <c r="L6829" i="3"/>
  <c r="K6829" i="3"/>
  <c r="J6829" i="3"/>
  <c r="I6829" i="3"/>
  <c r="H6829" i="3"/>
  <c r="G6829" i="3"/>
  <c r="F6829" i="3"/>
  <c r="Q6828" i="3"/>
  <c r="Q6828" i="3" a="1"/>
  <c r="P6828" i="3"/>
  <c r="P6828" i="3" a="1"/>
  <c r="O6828" i="3"/>
  <c r="O6828" i="3" a="1"/>
  <c r="N6828" i="3"/>
  <c r="M6828" i="3"/>
  <c r="L6828" i="3"/>
  <c r="K6828" i="3"/>
  <c r="J6828" i="3"/>
  <c r="I6828" i="3"/>
  <c r="H6828" i="3"/>
  <c r="G6828" i="3"/>
  <c r="F6828" i="3"/>
  <c r="Q6827" i="3"/>
  <c r="Q6827" i="3" a="1"/>
  <c r="P6827" i="3"/>
  <c r="P6827" i="3" a="1"/>
  <c r="O6827" i="3"/>
  <c r="O6827" i="3" a="1"/>
  <c r="N6827" i="3"/>
  <c r="M6827" i="3"/>
  <c r="L6827" i="3"/>
  <c r="K6827" i="3"/>
  <c r="J6827" i="3"/>
  <c r="I6827" i="3"/>
  <c r="H6827" i="3"/>
  <c r="G6827" i="3"/>
  <c r="F6827" i="3"/>
  <c r="Q6826" i="3"/>
  <c r="Q6826" i="3" a="1"/>
  <c r="P6826" i="3"/>
  <c r="P6826" i="3" a="1"/>
  <c r="O6826" i="3"/>
  <c r="O6826" i="3" a="1"/>
  <c r="N6826" i="3"/>
  <c r="M6826" i="3"/>
  <c r="L6826" i="3"/>
  <c r="K6826" i="3"/>
  <c r="J6826" i="3"/>
  <c r="I6826" i="3"/>
  <c r="H6826" i="3"/>
  <c r="G6826" i="3"/>
  <c r="F6826" i="3"/>
  <c r="B6826" i="3"/>
  <c r="A6826" i="3"/>
  <c r="Q6825" i="3"/>
  <c r="Q6825" i="3" a="1"/>
  <c r="P6825" i="3"/>
  <c r="P6825" i="3" a="1"/>
  <c r="O6825" i="3"/>
  <c r="O6825" i="3" a="1"/>
  <c r="N6825" i="3"/>
  <c r="M6825" i="3"/>
  <c r="L6825" i="3"/>
  <c r="K6825" i="3"/>
  <c r="J6825" i="3"/>
  <c r="I6825" i="3"/>
  <c r="H6825" i="3"/>
  <c r="G6825" i="3"/>
  <c r="F6825" i="3"/>
  <c r="Q6824" i="3"/>
  <c r="Q6824" i="3" a="1"/>
  <c r="P6824" i="3"/>
  <c r="P6824" i="3" a="1"/>
  <c r="O6824" i="3"/>
  <c r="O6824" i="3" a="1"/>
  <c r="N6824" i="3"/>
  <c r="M6824" i="3"/>
  <c r="L6824" i="3"/>
  <c r="K6824" i="3"/>
  <c r="J6824" i="3"/>
  <c r="I6824" i="3"/>
  <c r="H6824" i="3"/>
  <c r="G6824" i="3"/>
  <c r="F6824" i="3"/>
  <c r="Q6823" i="3"/>
  <c r="Q6823" i="3" a="1"/>
  <c r="P6823" i="3"/>
  <c r="P6823" i="3" a="1"/>
  <c r="O6823" i="3"/>
  <c r="O6823" i="3" a="1"/>
  <c r="N6823" i="3"/>
  <c r="M6823" i="3"/>
  <c r="L6823" i="3"/>
  <c r="K6823" i="3"/>
  <c r="J6823" i="3"/>
  <c r="I6823" i="3"/>
  <c r="H6823" i="3"/>
  <c r="G6823" i="3"/>
  <c r="F6823" i="3"/>
  <c r="Q6822" i="3"/>
  <c r="Q6822" i="3" a="1"/>
  <c r="P6822" i="3"/>
  <c r="P6822" i="3" a="1"/>
  <c r="O6822" i="3"/>
  <c r="O6822" i="3" a="1"/>
  <c r="N6822" i="3"/>
  <c r="M6822" i="3"/>
  <c r="L6822" i="3"/>
  <c r="K6822" i="3"/>
  <c r="J6822" i="3"/>
  <c r="I6822" i="3"/>
  <c r="H6822" i="3"/>
  <c r="G6822" i="3"/>
  <c r="F6822" i="3"/>
  <c r="Q6821" i="3"/>
  <c r="Q6821" i="3" a="1"/>
  <c r="P6821" i="3"/>
  <c r="P6821" i="3" a="1"/>
  <c r="O6821" i="3"/>
  <c r="O6821" i="3" a="1"/>
  <c r="N6821" i="3"/>
  <c r="M6821" i="3"/>
  <c r="L6821" i="3"/>
  <c r="K6821" i="3"/>
  <c r="J6821" i="3"/>
  <c r="I6821" i="3"/>
  <c r="H6821" i="3"/>
  <c r="G6821" i="3"/>
  <c r="F6821" i="3"/>
  <c r="Q6820" i="3"/>
  <c r="Q6820" i="3" a="1"/>
  <c r="P6820" i="3"/>
  <c r="P6820" i="3" a="1"/>
  <c r="O6820" i="3"/>
  <c r="O6820" i="3" a="1"/>
  <c r="N6820" i="3"/>
  <c r="M6820" i="3"/>
  <c r="L6820" i="3"/>
  <c r="K6820" i="3"/>
  <c r="J6820" i="3"/>
  <c r="I6820" i="3"/>
  <c r="H6820" i="3"/>
  <c r="G6820" i="3"/>
  <c r="F6820" i="3"/>
  <c r="Q6819" i="3"/>
  <c r="Q6819" i="3" a="1"/>
  <c r="P6819" i="3"/>
  <c r="P6819" i="3" a="1"/>
  <c r="O6819" i="3"/>
  <c r="O6819" i="3" a="1"/>
  <c r="N6819" i="3"/>
  <c r="M6819" i="3"/>
  <c r="L6819" i="3"/>
  <c r="K6819" i="3"/>
  <c r="J6819" i="3"/>
  <c r="I6819" i="3"/>
  <c r="H6819" i="3"/>
  <c r="G6819" i="3"/>
  <c r="F6819" i="3"/>
  <c r="Q6818" i="3"/>
  <c r="Q6818" i="3" a="1"/>
  <c r="P6818" i="3"/>
  <c r="P6818" i="3" a="1"/>
  <c r="O6818" i="3"/>
  <c r="O6818" i="3" a="1"/>
  <c r="N6818" i="3"/>
  <c r="M6818" i="3"/>
  <c r="L6818" i="3"/>
  <c r="K6818" i="3"/>
  <c r="J6818" i="3"/>
  <c r="I6818" i="3"/>
  <c r="H6818" i="3"/>
  <c r="G6818" i="3"/>
  <c r="F6818" i="3"/>
  <c r="Q6817" i="3"/>
  <c r="Q6817" i="3" a="1"/>
  <c r="P6817" i="3"/>
  <c r="P6817" i="3" a="1"/>
  <c r="O6817" i="3"/>
  <c r="O6817" i="3" a="1"/>
  <c r="N6817" i="3"/>
  <c r="M6817" i="3"/>
  <c r="L6817" i="3"/>
  <c r="K6817" i="3"/>
  <c r="J6817" i="3"/>
  <c r="I6817" i="3"/>
  <c r="H6817" i="3"/>
  <c r="G6817" i="3"/>
  <c r="F6817" i="3"/>
  <c r="Q6816" i="3"/>
  <c r="Q6816" i="3" a="1"/>
  <c r="P6816" i="3"/>
  <c r="P6816" i="3" a="1"/>
  <c r="O6816" i="3"/>
  <c r="O6816" i="3" a="1"/>
  <c r="N6816" i="3"/>
  <c r="M6816" i="3"/>
  <c r="L6816" i="3"/>
  <c r="K6816" i="3"/>
  <c r="J6816" i="3"/>
  <c r="I6816" i="3"/>
  <c r="H6816" i="3"/>
  <c r="G6816" i="3"/>
  <c r="F6816" i="3"/>
  <c r="Q6815" i="3"/>
  <c r="Q6815" i="3" a="1"/>
  <c r="P6815" i="3"/>
  <c r="P6815" i="3" a="1"/>
  <c r="O6815" i="3"/>
  <c r="O6815" i="3" a="1"/>
  <c r="N6815" i="3"/>
  <c r="M6815" i="3"/>
  <c r="L6815" i="3"/>
  <c r="K6815" i="3"/>
  <c r="J6815" i="3"/>
  <c r="I6815" i="3"/>
  <c r="H6815" i="3"/>
  <c r="G6815" i="3"/>
  <c r="F6815" i="3"/>
  <c r="Q6814" i="3"/>
  <c r="Q6814" i="3" a="1"/>
  <c r="P6814" i="3"/>
  <c r="P6814" i="3" a="1"/>
  <c r="O6814" i="3"/>
  <c r="O6814" i="3" a="1"/>
  <c r="N6814" i="3"/>
  <c r="M6814" i="3"/>
  <c r="L6814" i="3"/>
  <c r="K6814" i="3"/>
  <c r="J6814" i="3"/>
  <c r="I6814" i="3"/>
  <c r="H6814" i="3"/>
  <c r="G6814" i="3"/>
  <c r="F6814" i="3"/>
  <c r="Q6813" i="3"/>
  <c r="Q6813" i="3" a="1"/>
  <c r="P6813" i="3"/>
  <c r="P6813" i="3" a="1"/>
  <c r="O6813" i="3"/>
  <c r="O6813" i="3" a="1"/>
  <c r="N6813" i="3"/>
  <c r="M6813" i="3"/>
  <c r="L6813" i="3"/>
  <c r="K6813" i="3"/>
  <c r="J6813" i="3"/>
  <c r="I6813" i="3"/>
  <c r="H6813" i="3"/>
  <c r="G6813" i="3"/>
  <c r="F6813" i="3"/>
  <c r="Q6812" i="3"/>
  <c r="Q6812" i="3" a="1"/>
  <c r="P6812" i="3"/>
  <c r="P6812" i="3" a="1"/>
  <c r="O6812" i="3"/>
  <c r="O6812" i="3" a="1"/>
  <c r="N6812" i="3"/>
  <c r="M6812" i="3"/>
  <c r="L6812" i="3"/>
  <c r="K6812" i="3"/>
  <c r="J6812" i="3"/>
  <c r="I6812" i="3"/>
  <c r="H6812" i="3"/>
  <c r="G6812" i="3"/>
  <c r="F6812" i="3"/>
  <c r="Q6811" i="3"/>
  <c r="Q6811" i="3" a="1"/>
  <c r="P6811" i="3"/>
  <c r="P6811" i="3" a="1"/>
  <c r="O6811" i="3"/>
  <c r="O6811" i="3" a="1"/>
  <c r="N6811" i="3"/>
  <c r="M6811" i="3"/>
  <c r="L6811" i="3"/>
  <c r="K6811" i="3"/>
  <c r="J6811" i="3"/>
  <c r="I6811" i="3"/>
  <c r="H6811" i="3"/>
  <c r="G6811" i="3"/>
  <c r="F6811" i="3"/>
  <c r="Q6810" i="3"/>
  <c r="Q6810" i="3" a="1"/>
  <c r="P6810" i="3"/>
  <c r="P6810" i="3" a="1"/>
  <c r="O6810" i="3"/>
  <c r="O6810" i="3" a="1"/>
  <c r="N6810" i="3"/>
  <c r="M6810" i="3"/>
  <c r="L6810" i="3"/>
  <c r="K6810" i="3"/>
  <c r="J6810" i="3"/>
  <c r="I6810" i="3"/>
  <c r="H6810" i="3"/>
  <c r="G6810" i="3"/>
  <c r="F6810" i="3"/>
  <c r="Q6809" i="3"/>
  <c r="Q6809" i="3" a="1"/>
  <c r="P6809" i="3"/>
  <c r="P6809" i="3" a="1"/>
  <c r="O6809" i="3"/>
  <c r="O6809" i="3" a="1"/>
  <c r="N6809" i="3"/>
  <c r="M6809" i="3"/>
  <c r="L6809" i="3"/>
  <c r="K6809" i="3"/>
  <c r="J6809" i="3"/>
  <c r="I6809" i="3"/>
  <c r="H6809" i="3"/>
  <c r="G6809" i="3"/>
  <c r="F6809" i="3"/>
  <c r="Q6808" i="3"/>
  <c r="Q6808" i="3" a="1"/>
  <c r="P6808" i="3"/>
  <c r="P6808" i="3" a="1"/>
  <c r="O6808" i="3"/>
  <c r="O6808" i="3" a="1"/>
  <c r="N6808" i="3"/>
  <c r="M6808" i="3"/>
  <c r="L6808" i="3"/>
  <c r="K6808" i="3"/>
  <c r="J6808" i="3"/>
  <c r="I6808" i="3"/>
  <c r="H6808" i="3"/>
  <c r="G6808" i="3"/>
  <c r="F6808" i="3"/>
  <c r="Q6807" i="3"/>
  <c r="Q6807" i="3" a="1"/>
  <c r="P6807" i="3"/>
  <c r="P6807" i="3" a="1"/>
  <c r="O6807" i="3"/>
  <c r="O6807" i="3" a="1"/>
  <c r="N6807" i="3"/>
  <c r="M6807" i="3"/>
  <c r="L6807" i="3"/>
  <c r="K6807" i="3"/>
  <c r="J6807" i="3"/>
  <c r="I6807" i="3"/>
  <c r="H6807" i="3"/>
  <c r="G6807" i="3"/>
  <c r="F6807" i="3"/>
  <c r="Q6806" i="3"/>
  <c r="Q6806" i="3" a="1"/>
  <c r="P6806" i="3"/>
  <c r="P6806" i="3" a="1"/>
  <c r="O6806" i="3"/>
  <c r="O6806" i="3" a="1"/>
  <c r="N6806" i="3"/>
  <c r="M6806" i="3"/>
  <c r="L6806" i="3"/>
  <c r="K6806" i="3"/>
  <c r="J6806" i="3"/>
  <c r="I6806" i="3"/>
  <c r="H6806" i="3"/>
  <c r="G6806" i="3"/>
  <c r="F6806" i="3"/>
  <c r="Q6805" i="3"/>
  <c r="Q6805" i="3" a="1"/>
  <c r="P6805" i="3"/>
  <c r="P6805" i="3" a="1"/>
  <c r="O6805" i="3"/>
  <c r="O6805" i="3" a="1"/>
  <c r="N6805" i="3"/>
  <c r="M6805" i="3"/>
  <c r="L6805" i="3"/>
  <c r="K6805" i="3"/>
  <c r="J6805" i="3"/>
  <c r="I6805" i="3"/>
  <c r="H6805" i="3"/>
  <c r="G6805" i="3"/>
  <c r="F6805" i="3"/>
  <c r="B6805" i="3"/>
  <c r="A6805" i="3"/>
  <c r="Q6804" i="3"/>
  <c r="Q6804" i="3" a="1"/>
  <c r="P6804" i="3"/>
  <c r="P6804" i="3" a="1"/>
  <c r="O6804" i="3"/>
  <c r="O6804" i="3" a="1"/>
  <c r="N6804" i="3"/>
  <c r="M6804" i="3"/>
  <c r="L6804" i="3"/>
  <c r="K6804" i="3"/>
  <c r="J6804" i="3"/>
  <c r="I6804" i="3"/>
  <c r="H6804" i="3"/>
  <c r="G6804" i="3"/>
  <c r="F6804" i="3"/>
  <c r="Q6803" i="3"/>
  <c r="Q6803" i="3" a="1"/>
  <c r="P6803" i="3"/>
  <c r="P6803" i="3" a="1"/>
  <c r="O6803" i="3"/>
  <c r="O6803" i="3" a="1"/>
  <c r="N6803" i="3"/>
  <c r="M6803" i="3"/>
  <c r="L6803" i="3"/>
  <c r="K6803" i="3"/>
  <c r="J6803" i="3"/>
  <c r="I6803" i="3"/>
  <c r="H6803" i="3"/>
  <c r="G6803" i="3"/>
  <c r="F6803" i="3"/>
  <c r="Q6802" i="3"/>
  <c r="Q6802" i="3" a="1"/>
  <c r="P6802" i="3"/>
  <c r="P6802" i="3" a="1"/>
  <c r="O6802" i="3"/>
  <c r="O6802" i="3" a="1"/>
  <c r="N6802" i="3"/>
  <c r="M6802" i="3"/>
  <c r="L6802" i="3"/>
  <c r="K6802" i="3"/>
  <c r="J6802" i="3"/>
  <c r="I6802" i="3"/>
  <c r="H6802" i="3"/>
  <c r="G6802" i="3"/>
  <c r="F6802" i="3"/>
  <c r="Q6801" i="3"/>
  <c r="Q6801" i="3" a="1"/>
  <c r="P6801" i="3"/>
  <c r="P6801" i="3" a="1"/>
  <c r="O6801" i="3"/>
  <c r="O6801" i="3" a="1"/>
  <c r="N6801" i="3"/>
  <c r="M6801" i="3"/>
  <c r="L6801" i="3"/>
  <c r="K6801" i="3"/>
  <c r="J6801" i="3"/>
  <c r="I6801" i="3"/>
  <c r="H6801" i="3"/>
  <c r="G6801" i="3"/>
  <c r="F6801" i="3"/>
  <c r="Q6800" i="3"/>
  <c r="Q6800" i="3" a="1"/>
  <c r="P6800" i="3"/>
  <c r="P6800" i="3" a="1"/>
  <c r="O6800" i="3"/>
  <c r="O6800" i="3" a="1"/>
  <c r="N6800" i="3"/>
  <c r="M6800" i="3"/>
  <c r="L6800" i="3"/>
  <c r="K6800" i="3"/>
  <c r="J6800" i="3"/>
  <c r="I6800" i="3"/>
  <c r="H6800" i="3"/>
  <c r="G6800" i="3"/>
  <c r="F6800" i="3"/>
  <c r="Q6799" i="3"/>
  <c r="Q6799" i="3" a="1"/>
  <c r="P6799" i="3"/>
  <c r="P6799" i="3" a="1"/>
  <c r="O6799" i="3"/>
  <c r="O6799" i="3" a="1"/>
  <c r="N6799" i="3"/>
  <c r="M6799" i="3"/>
  <c r="L6799" i="3"/>
  <c r="K6799" i="3"/>
  <c r="J6799" i="3"/>
  <c r="I6799" i="3"/>
  <c r="H6799" i="3"/>
  <c r="G6799" i="3"/>
  <c r="F6799" i="3"/>
  <c r="Q6798" i="3"/>
  <c r="Q6798" i="3" a="1"/>
  <c r="P6798" i="3"/>
  <c r="P6798" i="3" a="1"/>
  <c r="O6798" i="3"/>
  <c r="O6798" i="3" a="1"/>
  <c r="N6798" i="3"/>
  <c r="M6798" i="3"/>
  <c r="L6798" i="3"/>
  <c r="K6798" i="3"/>
  <c r="J6798" i="3"/>
  <c r="I6798" i="3"/>
  <c r="H6798" i="3"/>
  <c r="G6798" i="3"/>
  <c r="F6798" i="3"/>
  <c r="Q6797" i="3"/>
  <c r="Q6797" i="3" a="1"/>
  <c r="P6797" i="3"/>
  <c r="P6797" i="3" a="1"/>
  <c r="O6797" i="3"/>
  <c r="O6797" i="3" a="1"/>
  <c r="N6797" i="3"/>
  <c r="M6797" i="3"/>
  <c r="L6797" i="3"/>
  <c r="K6797" i="3"/>
  <c r="J6797" i="3"/>
  <c r="I6797" i="3"/>
  <c r="H6797" i="3"/>
  <c r="G6797" i="3"/>
  <c r="F6797" i="3"/>
  <c r="Q6796" i="3"/>
  <c r="Q6796" i="3" a="1"/>
  <c r="P6796" i="3"/>
  <c r="P6796" i="3" a="1"/>
  <c r="O6796" i="3"/>
  <c r="O6796" i="3" a="1"/>
  <c r="N6796" i="3"/>
  <c r="M6796" i="3"/>
  <c r="L6796" i="3"/>
  <c r="K6796" i="3"/>
  <c r="J6796" i="3"/>
  <c r="I6796" i="3"/>
  <c r="H6796" i="3"/>
  <c r="G6796" i="3"/>
  <c r="F6796" i="3"/>
  <c r="Q6795" i="3"/>
  <c r="Q6795" i="3" a="1"/>
  <c r="P6795" i="3"/>
  <c r="P6795" i="3" a="1"/>
  <c r="O6795" i="3"/>
  <c r="O6795" i="3" a="1"/>
  <c r="N6795" i="3"/>
  <c r="M6795" i="3"/>
  <c r="L6795" i="3"/>
  <c r="K6795" i="3"/>
  <c r="J6795" i="3"/>
  <c r="I6795" i="3"/>
  <c r="H6795" i="3"/>
  <c r="G6795" i="3"/>
  <c r="F6795" i="3"/>
  <c r="Q6794" i="3"/>
  <c r="Q6794" i="3" a="1"/>
  <c r="P6794" i="3"/>
  <c r="P6794" i="3" a="1"/>
  <c r="O6794" i="3"/>
  <c r="O6794" i="3" a="1"/>
  <c r="N6794" i="3"/>
  <c r="M6794" i="3"/>
  <c r="L6794" i="3"/>
  <c r="K6794" i="3"/>
  <c r="J6794" i="3"/>
  <c r="I6794" i="3"/>
  <c r="H6794" i="3"/>
  <c r="G6794" i="3"/>
  <c r="F6794" i="3"/>
  <c r="Q6793" i="3"/>
  <c r="Q6793" i="3" a="1"/>
  <c r="P6793" i="3"/>
  <c r="P6793" i="3" a="1"/>
  <c r="O6793" i="3"/>
  <c r="O6793" i="3" a="1"/>
  <c r="N6793" i="3"/>
  <c r="M6793" i="3"/>
  <c r="L6793" i="3"/>
  <c r="K6793" i="3"/>
  <c r="J6793" i="3"/>
  <c r="I6793" i="3"/>
  <c r="H6793" i="3"/>
  <c r="G6793" i="3"/>
  <c r="F6793" i="3"/>
  <c r="Q6792" i="3"/>
  <c r="Q6792" i="3" a="1"/>
  <c r="P6792" i="3"/>
  <c r="P6792" i="3" a="1"/>
  <c r="O6792" i="3"/>
  <c r="O6792" i="3" a="1"/>
  <c r="N6792" i="3"/>
  <c r="M6792" i="3"/>
  <c r="L6792" i="3"/>
  <c r="K6792" i="3"/>
  <c r="J6792" i="3"/>
  <c r="I6792" i="3"/>
  <c r="H6792" i="3"/>
  <c r="G6792" i="3"/>
  <c r="F6792" i="3"/>
  <c r="Q6791" i="3"/>
  <c r="Q6791" i="3" a="1"/>
  <c r="P6791" i="3"/>
  <c r="P6791" i="3" a="1"/>
  <c r="O6791" i="3"/>
  <c r="O6791" i="3" a="1"/>
  <c r="N6791" i="3"/>
  <c r="M6791" i="3"/>
  <c r="L6791" i="3"/>
  <c r="K6791" i="3"/>
  <c r="J6791" i="3"/>
  <c r="I6791" i="3"/>
  <c r="H6791" i="3"/>
  <c r="G6791" i="3"/>
  <c r="F6791" i="3"/>
  <c r="Q6790" i="3"/>
  <c r="Q6790" i="3" a="1"/>
  <c r="P6790" i="3"/>
  <c r="P6790" i="3" a="1"/>
  <c r="O6790" i="3"/>
  <c r="O6790" i="3" a="1"/>
  <c r="N6790" i="3"/>
  <c r="M6790" i="3"/>
  <c r="L6790" i="3"/>
  <c r="K6790" i="3"/>
  <c r="J6790" i="3"/>
  <c r="I6790" i="3"/>
  <c r="H6790" i="3"/>
  <c r="G6790" i="3"/>
  <c r="F6790" i="3"/>
  <c r="Q6789" i="3"/>
  <c r="Q6789" i="3" a="1"/>
  <c r="P6789" i="3"/>
  <c r="P6789" i="3" a="1"/>
  <c r="O6789" i="3"/>
  <c r="O6789" i="3" a="1"/>
  <c r="N6789" i="3"/>
  <c r="M6789" i="3"/>
  <c r="L6789" i="3"/>
  <c r="K6789" i="3"/>
  <c r="J6789" i="3"/>
  <c r="I6789" i="3"/>
  <c r="H6789" i="3"/>
  <c r="G6789" i="3"/>
  <c r="F6789" i="3"/>
  <c r="Q6788" i="3"/>
  <c r="Q6788" i="3" a="1"/>
  <c r="P6788" i="3"/>
  <c r="P6788" i="3" a="1"/>
  <c r="O6788" i="3"/>
  <c r="O6788" i="3" a="1"/>
  <c r="N6788" i="3"/>
  <c r="M6788" i="3"/>
  <c r="L6788" i="3"/>
  <c r="K6788" i="3"/>
  <c r="J6788" i="3"/>
  <c r="I6788" i="3"/>
  <c r="H6788" i="3"/>
  <c r="G6788" i="3"/>
  <c r="F6788" i="3"/>
  <c r="Q6787" i="3"/>
  <c r="Q6787" i="3" a="1"/>
  <c r="P6787" i="3"/>
  <c r="P6787" i="3" a="1"/>
  <c r="O6787" i="3"/>
  <c r="O6787" i="3" a="1"/>
  <c r="N6787" i="3"/>
  <c r="M6787" i="3"/>
  <c r="L6787" i="3"/>
  <c r="K6787" i="3"/>
  <c r="J6787" i="3"/>
  <c r="I6787" i="3"/>
  <c r="H6787" i="3"/>
  <c r="G6787" i="3"/>
  <c r="F6787" i="3"/>
  <c r="Q6786" i="3"/>
  <c r="Q6786" i="3" a="1"/>
  <c r="P6786" i="3"/>
  <c r="P6786" i="3" a="1"/>
  <c r="O6786" i="3"/>
  <c r="O6786" i="3" a="1"/>
  <c r="N6786" i="3"/>
  <c r="M6786" i="3"/>
  <c r="L6786" i="3"/>
  <c r="K6786" i="3"/>
  <c r="J6786" i="3"/>
  <c r="I6786" i="3"/>
  <c r="H6786" i="3"/>
  <c r="G6786" i="3"/>
  <c r="F6786" i="3"/>
  <c r="Q6785" i="3"/>
  <c r="Q6785" i="3" a="1"/>
  <c r="P6785" i="3"/>
  <c r="P6785" i="3" a="1"/>
  <c r="O6785" i="3"/>
  <c r="O6785" i="3" a="1"/>
  <c r="N6785" i="3"/>
  <c r="M6785" i="3"/>
  <c r="L6785" i="3"/>
  <c r="K6785" i="3"/>
  <c r="J6785" i="3"/>
  <c r="I6785" i="3"/>
  <c r="H6785" i="3"/>
  <c r="G6785" i="3"/>
  <c r="F6785" i="3"/>
  <c r="Q6784" i="3"/>
  <c r="Q6784" i="3" a="1"/>
  <c r="P6784" i="3"/>
  <c r="P6784" i="3" a="1"/>
  <c r="O6784" i="3"/>
  <c r="O6784" i="3" a="1"/>
  <c r="N6784" i="3"/>
  <c r="M6784" i="3"/>
  <c r="L6784" i="3"/>
  <c r="K6784" i="3"/>
  <c r="J6784" i="3"/>
  <c r="I6784" i="3"/>
  <c r="H6784" i="3"/>
  <c r="G6784" i="3"/>
  <c r="F6784" i="3"/>
  <c r="B6784" i="3"/>
  <c r="A6784" i="3"/>
  <c r="Q6783" i="3"/>
  <c r="Q6783" i="3" a="1"/>
  <c r="P6783" i="3"/>
  <c r="P6783" i="3" a="1"/>
  <c r="O6783" i="3"/>
  <c r="O6783" i="3" a="1"/>
  <c r="N6783" i="3"/>
  <c r="M6783" i="3"/>
  <c r="L6783" i="3"/>
  <c r="K6783" i="3"/>
  <c r="J6783" i="3"/>
  <c r="I6783" i="3"/>
  <c r="H6783" i="3"/>
  <c r="G6783" i="3"/>
  <c r="F6783" i="3"/>
  <c r="Q6782" i="3"/>
  <c r="Q6782" i="3" a="1"/>
  <c r="P6782" i="3"/>
  <c r="P6782" i="3" a="1"/>
  <c r="O6782" i="3"/>
  <c r="O6782" i="3" a="1"/>
  <c r="N6782" i="3"/>
  <c r="M6782" i="3"/>
  <c r="L6782" i="3"/>
  <c r="K6782" i="3"/>
  <c r="J6782" i="3"/>
  <c r="I6782" i="3"/>
  <c r="H6782" i="3"/>
  <c r="G6782" i="3"/>
  <c r="F6782" i="3"/>
  <c r="Q6781" i="3"/>
  <c r="Q6781" i="3" a="1"/>
  <c r="P6781" i="3"/>
  <c r="P6781" i="3" a="1"/>
  <c r="O6781" i="3"/>
  <c r="O6781" i="3" a="1"/>
  <c r="N6781" i="3"/>
  <c r="M6781" i="3"/>
  <c r="L6781" i="3"/>
  <c r="K6781" i="3"/>
  <c r="J6781" i="3"/>
  <c r="I6781" i="3"/>
  <c r="H6781" i="3"/>
  <c r="G6781" i="3"/>
  <c r="F6781" i="3"/>
  <c r="Q6780" i="3"/>
  <c r="Q6780" i="3" a="1"/>
  <c r="P6780" i="3"/>
  <c r="P6780" i="3" a="1"/>
  <c r="O6780" i="3"/>
  <c r="O6780" i="3" a="1"/>
  <c r="N6780" i="3"/>
  <c r="M6780" i="3"/>
  <c r="L6780" i="3"/>
  <c r="K6780" i="3"/>
  <c r="J6780" i="3"/>
  <c r="I6780" i="3"/>
  <c r="H6780" i="3"/>
  <c r="G6780" i="3"/>
  <c r="F6780" i="3"/>
  <c r="Q6779" i="3"/>
  <c r="Q6779" i="3" a="1"/>
  <c r="P6779" i="3"/>
  <c r="P6779" i="3" a="1"/>
  <c r="O6779" i="3"/>
  <c r="O6779" i="3" a="1"/>
  <c r="N6779" i="3"/>
  <c r="M6779" i="3"/>
  <c r="L6779" i="3"/>
  <c r="K6779" i="3"/>
  <c r="J6779" i="3"/>
  <c r="I6779" i="3"/>
  <c r="H6779" i="3"/>
  <c r="G6779" i="3"/>
  <c r="F6779" i="3"/>
  <c r="Q6778" i="3"/>
  <c r="Q6778" i="3" a="1"/>
  <c r="P6778" i="3"/>
  <c r="P6778" i="3" a="1"/>
  <c r="O6778" i="3"/>
  <c r="O6778" i="3" a="1"/>
  <c r="N6778" i="3"/>
  <c r="M6778" i="3"/>
  <c r="L6778" i="3"/>
  <c r="K6778" i="3"/>
  <c r="J6778" i="3"/>
  <c r="I6778" i="3"/>
  <c r="H6778" i="3"/>
  <c r="G6778" i="3"/>
  <c r="F6778" i="3"/>
  <c r="Q6777" i="3"/>
  <c r="Q6777" i="3" a="1"/>
  <c r="P6777" i="3"/>
  <c r="P6777" i="3" a="1"/>
  <c r="O6777" i="3"/>
  <c r="O6777" i="3" a="1"/>
  <c r="N6777" i="3"/>
  <c r="M6777" i="3"/>
  <c r="L6777" i="3"/>
  <c r="K6777" i="3"/>
  <c r="J6777" i="3"/>
  <c r="I6777" i="3"/>
  <c r="H6777" i="3"/>
  <c r="G6777" i="3"/>
  <c r="F6777" i="3"/>
  <c r="Q6776" i="3"/>
  <c r="Q6776" i="3" a="1"/>
  <c r="P6776" i="3"/>
  <c r="P6776" i="3" a="1"/>
  <c r="O6776" i="3"/>
  <c r="O6776" i="3" a="1"/>
  <c r="N6776" i="3"/>
  <c r="M6776" i="3"/>
  <c r="L6776" i="3"/>
  <c r="K6776" i="3"/>
  <c r="J6776" i="3"/>
  <c r="I6776" i="3"/>
  <c r="H6776" i="3"/>
  <c r="G6776" i="3"/>
  <c r="F6776" i="3"/>
  <c r="Q6775" i="3"/>
  <c r="Q6775" i="3" a="1"/>
  <c r="P6775" i="3"/>
  <c r="P6775" i="3" a="1"/>
  <c r="O6775" i="3"/>
  <c r="O6775" i="3" a="1"/>
  <c r="N6775" i="3"/>
  <c r="M6775" i="3"/>
  <c r="L6775" i="3"/>
  <c r="K6775" i="3"/>
  <c r="J6775" i="3"/>
  <c r="I6775" i="3"/>
  <c r="H6775" i="3"/>
  <c r="G6775" i="3"/>
  <c r="F6775" i="3"/>
  <c r="Q6774" i="3"/>
  <c r="Q6774" i="3" a="1"/>
  <c r="P6774" i="3"/>
  <c r="P6774" i="3" a="1"/>
  <c r="O6774" i="3"/>
  <c r="O6774" i="3" a="1"/>
  <c r="N6774" i="3"/>
  <c r="M6774" i="3"/>
  <c r="L6774" i="3"/>
  <c r="K6774" i="3"/>
  <c r="J6774" i="3"/>
  <c r="I6774" i="3"/>
  <c r="H6774" i="3"/>
  <c r="G6774" i="3"/>
  <c r="F6774" i="3"/>
  <c r="Q6773" i="3"/>
  <c r="Q6773" i="3" a="1"/>
  <c r="P6773" i="3"/>
  <c r="P6773" i="3" a="1"/>
  <c r="O6773" i="3"/>
  <c r="O6773" i="3" a="1"/>
  <c r="N6773" i="3"/>
  <c r="M6773" i="3"/>
  <c r="L6773" i="3"/>
  <c r="K6773" i="3"/>
  <c r="J6773" i="3"/>
  <c r="I6773" i="3"/>
  <c r="H6773" i="3"/>
  <c r="G6773" i="3"/>
  <c r="F6773" i="3"/>
  <c r="Q6772" i="3"/>
  <c r="Q6772" i="3" a="1"/>
  <c r="P6772" i="3"/>
  <c r="P6772" i="3" a="1"/>
  <c r="O6772" i="3"/>
  <c r="O6772" i="3" a="1"/>
  <c r="N6772" i="3"/>
  <c r="M6772" i="3"/>
  <c r="L6772" i="3"/>
  <c r="K6772" i="3"/>
  <c r="J6772" i="3"/>
  <c r="I6772" i="3"/>
  <c r="H6772" i="3"/>
  <c r="G6772" i="3"/>
  <c r="F6772" i="3"/>
  <c r="Q6771" i="3"/>
  <c r="Q6771" i="3" a="1"/>
  <c r="P6771" i="3"/>
  <c r="P6771" i="3" a="1"/>
  <c r="O6771" i="3"/>
  <c r="O6771" i="3" a="1"/>
  <c r="N6771" i="3"/>
  <c r="M6771" i="3"/>
  <c r="L6771" i="3"/>
  <c r="K6771" i="3"/>
  <c r="J6771" i="3"/>
  <c r="I6771" i="3"/>
  <c r="H6771" i="3"/>
  <c r="G6771" i="3"/>
  <c r="F6771" i="3"/>
  <c r="Q6770" i="3"/>
  <c r="Q6770" i="3" a="1"/>
  <c r="P6770" i="3"/>
  <c r="P6770" i="3" a="1"/>
  <c r="O6770" i="3"/>
  <c r="O6770" i="3" a="1"/>
  <c r="N6770" i="3"/>
  <c r="M6770" i="3"/>
  <c r="L6770" i="3"/>
  <c r="K6770" i="3"/>
  <c r="J6770" i="3"/>
  <c r="I6770" i="3"/>
  <c r="H6770" i="3"/>
  <c r="G6770" i="3"/>
  <c r="F6770" i="3"/>
  <c r="Q6769" i="3"/>
  <c r="Q6769" i="3" a="1"/>
  <c r="P6769" i="3"/>
  <c r="P6769" i="3" a="1"/>
  <c r="O6769" i="3"/>
  <c r="O6769" i="3" a="1"/>
  <c r="N6769" i="3"/>
  <c r="M6769" i="3"/>
  <c r="L6769" i="3"/>
  <c r="K6769" i="3"/>
  <c r="J6769" i="3"/>
  <c r="I6769" i="3"/>
  <c r="H6769" i="3"/>
  <c r="G6769" i="3"/>
  <c r="F6769" i="3"/>
  <c r="Q6768" i="3"/>
  <c r="Q6768" i="3" a="1"/>
  <c r="P6768" i="3"/>
  <c r="P6768" i="3" a="1"/>
  <c r="O6768" i="3"/>
  <c r="O6768" i="3" a="1"/>
  <c r="N6768" i="3"/>
  <c r="M6768" i="3"/>
  <c r="L6768" i="3"/>
  <c r="K6768" i="3"/>
  <c r="J6768" i="3"/>
  <c r="I6768" i="3"/>
  <c r="H6768" i="3"/>
  <c r="G6768" i="3"/>
  <c r="F6768" i="3"/>
  <c r="Q6767" i="3"/>
  <c r="Q6767" i="3" a="1"/>
  <c r="P6767" i="3"/>
  <c r="P6767" i="3" a="1"/>
  <c r="O6767" i="3"/>
  <c r="O6767" i="3" a="1"/>
  <c r="N6767" i="3"/>
  <c r="M6767" i="3"/>
  <c r="L6767" i="3"/>
  <c r="K6767" i="3"/>
  <c r="J6767" i="3"/>
  <c r="I6767" i="3"/>
  <c r="H6767" i="3"/>
  <c r="G6767" i="3"/>
  <c r="F6767" i="3"/>
  <c r="Q6766" i="3"/>
  <c r="Q6766" i="3" a="1"/>
  <c r="P6766" i="3"/>
  <c r="P6766" i="3" a="1"/>
  <c r="O6766" i="3"/>
  <c r="O6766" i="3" a="1"/>
  <c r="N6766" i="3"/>
  <c r="M6766" i="3"/>
  <c r="L6766" i="3"/>
  <c r="K6766" i="3"/>
  <c r="J6766" i="3"/>
  <c r="I6766" i="3"/>
  <c r="H6766" i="3"/>
  <c r="G6766" i="3"/>
  <c r="F6766" i="3"/>
  <c r="Q6765" i="3"/>
  <c r="Q6765" i="3" a="1"/>
  <c r="P6765" i="3"/>
  <c r="P6765" i="3" a="1"/>
  <c r="O6765" i="3"/>
  <c r="O6765" i="3" a="1"/>
  <c r="N6765" i="3"/>
  <c r="M6765" i="3"/>
  <c r="L6765" i="3"/>
  <c r="K6765" i="3"/>
  <c r="J6765" i="3"/>
  <c r="I6765" i="3"/>
  <c r="H6765" i="3"/>
  <c r="G6765" i="3"/>
  <c r="F6765" i="3"/>
  <c r="Q6764" i="3"/>
  <c r="Q6764" i="3" a="1"/>
  <c r="P6764" i="3"/>
  <c r="P6764" i="3" a="1"/>
  <c r="O6764" i="3"/>
  <c r="O6764" i="3" a="1"/>
  <c r="N6764" i="3"/>
  <c r="M6764" i="3"/>
  <c r="L6764" i="3"/>
  <c r="K6764" i="3"/>
  <c r="J6764" i="3"/>
  <c r="I6764" i="3"/>
  <c r="H6764" i="3"/>
  <c r="G6764" i="3"/>
  <c r="F6764" i="3"/>
  <c r="Q6763" i="3"/>
  <c r="Q6763" i="3" a="1"/>
  <c r="P6763" i="3"/>
  <c r="P6763" i="3" a="1"/>
  <c r="O6763" i="3"/>
  <c r="O6763" i="3" a="1"/>
  <c r="N6763" i="3"/>
  <c r="M6763" i="3"/>
  <c r="L6763" i="3"/>
  <c r="K6763" i="3"/>
  <c r="J6763" i="3"/>
  <c r="I6763" i="3"/>
  <c r="H6763" i="3"/>
  <c r="G6763" i="3"/>
  <c r="F6763" i="3"/>
  <c r="B6763" i="3"/>
  <c r="A6763" i="3"/>
  <c r="Q6762" i="3"/>
  <c r="Q6762" i="3" a="1"/>
  <c r="P6762" i="3"/>
  <c r="P6762" i="3" a="1"/>
  <c r="O6762" i="3"/>
  <c r="O6762" i="3" a="1"/>
  <c r="N6762" i="3"/>
  <c r="M6762" i="3"/>
  <c r="L6762" i="3"/>
  <c r="K6762" i="3"/>
  <c r="J6762" i="3"/>
  <c r="I6762" i="3"/>
  <c r="H6762" i="3"/>
  <c r="G6762" i="3"/>
  <c r="F6762" i="3"/>
  <c r="Q6761" i="3"/>
  <c r="Q6761" i="3" a="1"/>
  <c r="P6761" i="3"/>
  <c r="P6761" i="3" a="1"/>
  <c r="O6761" i="3"/>
  <c r="O6761" i="3" a="1"/>
  <c r="N6761" i="3"/>
  <c r="M6761" i="3"/>
  <c r="L6761" i="3"/>
  <c r="K6761" i="3"/>
  <c r="J6761" i="3"/>
  <c r="I6761" i="3"/>
  <c r="H6761" i="3"/>
  <c r="G6761" i="3"/>
  <c r="F6761" i="3"/>
  <c r="Q6760" i="3"/>
  <c r="Q6760" i="3" a="1"/>
  <c r="P6760" i="3"/>
  <c r="P6760" i="3" a="1"/>
  <c r="O6760" i="3"/>
  <c r="O6760" i="3" a="1"/>
  <c r="N6760" i="3"/>
  <c r="M6760" i="3"/>
  <c r="L6760" i="3"/>
  <c r="K6760" i="3"/>
  <c r="J6760" i="3"/>
  <c r="I6760" i="3"/>
  <c r="H6760" i="3"/>
  <c r="G6760" i="3"/>
  <c r="F6760" i="3"/>
  <c r="Q6759" i="3"/>
  <c r="Q6759" i="3" a="1"/>
  <c r="P6759" i="3"/>
  <c r="P6759" i="3" a="1"/>
  <c r="O6759" i="3"/>
  <c r="O6759" i="3" a="1"/>
  <c r="N6759" i="3"/>
  <c r="M6759" i="3"/>
  <c r="L6759" i="3"/>
  <c r="K6759" i="3"/>
  <c r="J6759" i="3"/>
  <c r="I6759" i="3"/>
  <c r="H6759" i="3"/>
  <c r="G6759" i="3"/>
  <c r="F6759" i="3"/>
  <c r="Q6758" i="3"/>
  <c r="Q6758" i="3" a="1"/>
  <c r="P6758" i="3"/>
  <c r="P6758" i="3" a="1"/>
  <c r="O6758" i="3"/>
  <c r="O6758" i="3" a="1"/>
  <c r="N6758" i="3"/>
  <c r="M6758" i="3"/>
  <c r="L6758" i="3"/>
  <c r="K6758" i="3"/>
  <c r="J6758" i="3"/>
  <c r="I6758" i="3"/>
  <c r="H6758" i="3"/>
  <c r="G6758" i="3"/>
  <c r="F6758" i="3"/>
  <c r="Q6757" i="3"/>
  <c r="Q6757" i="3" a="1"/>
  <c r="P6757" i="3"/>
  <c r="P6757" i="3" a="1"/>
  <c r="O6757" i="3"/>
  <c r="O6757" i="3" a="1"/>
  <c r="N6757" i="3"/>
  <c r="M6757" i="3"/>
  <c r="L6757" i="3"/>
  <c r="K6757" i="3"/>
  <c r="J6757" i="3"/>
  <c r="I6757" i="3"/>
  <c r="H6757" i="3"/>
  <c r="G6757" i="3"/>
  <c r="F6757" i="3"/>
  <c r="Q6756" i="3"/>
  <c r="Q6756" i="3" a="1"/>
  <c r="P6756" i="3"/>
  <c r="P6756" i="3" a="1"/>
  <c r="O6756" i="3"/>
  <c r="O6756" i="3" a="1"/>
  <c r="N6756" i="3"/>
  <c r="M6756" i="3"/>
  <c r="L6756" i="3"/>
  <c r="K6756" i="3"/>
  <c r="J6756" i="3"/>
  <c r="I6756" i="3"/>
  <c r="H6756" i="3"/>
  <c r="G6756" i="3"/>
  <c r="F6756" i="3"/>
  <c r="Q6755" i="3"/>
  <c r="Q6755" i="3" a="1"/>
  <c r="P6755" i="3"/>
  <c r="P6755" i="3" a="1"/>
  <c r="O6755" i="3"/>
  <c r="O6755" i="3" a="1"/>
  <c r="N6755" i="3"/>
  <c r="M6755" i="3"/>
  <c r="L6755" i="3"/>
  <c r="K6755" i="3"/>
  <c r="J6755" i="3"/>
  <c r="I6755" i="3"/>
  <c r="H6755" i="3"/>
  <c r="G6755" i="3"/>
  <c r="F6755" i="3"/>
  <c r="Q6754" i="3"/>
  <c r="Q6754" i="3" a="1"/>
  <c r="P6754" i="3"/>
  <c r="P6754" i="3" a="1"/>
  <c r="O6754" i="3"/>
  <c r="O6754" i="3" a="1"/>
  <c r="N6754" i="3"/>
  <c r="M6754" i="3"/>
  <c r="L6754" i="3"/>
  <c r="K6754" i="3"/>
  <c r="J6754" i="3"/>
  <c r="I6754" i="3"/>
  <c r="H6754" i="3"/>
  <c r="G6754" i="3"/>
  <c r="F6754" i="3"/>
  <c r="Q6753" i="3"/>
  <c r="Q6753" i="3" a="1"/>
  <c r="P6753" i="3"/>
  <c r="P6753" i="3" a="1"/>
  <c r="O6753" i="3"/>
  <c r="O6753" i="3" a="1"/>
  <c r="N6753" i="3"/>
  <c r="M6753" i="3"/>
  <c r="L6753" i="3"/>
  <c r="K6753" i="3"/>
  <c r="J6753" i="3"/>
  <c r="I6753" i="3"/>
  <c r="H6753" i="3"/>
  <c r="G6753" i="3"/>
  <c r="F6753" i="3"/>
  <c r="Q6752" i="3"/>
  <c r="Q6752" i="3" a="1"/>
  <c r="P6752" i="3"/>
  <c r="P6752" i="3" a="1"/>
  <c r="O6752" i="3"/>
  <c r="O6752" i="3" a="1"/>
  <c r="N6752" i="3"/>
  <c r="M6752" i="3"/>
  <c r="L6752" i="3"/>
  <c r="K6752" i="3"/>
  <c r="J6752" i="3"/>
  <c r="I6752" i="3"/>
  <c r="H6752" i="3"/>
  <c r="G6752" i="3"/>
  <c r="F6752" i="3"/>
  <c r="Q6751" i="3"/>
  <c r="Q6751" i="3" a="1"/>
  <c r="P6751" i="3"/>
  <c r="P6751" i="3" a="1"/>
  <c r="O6751" i="3"/>
  <c r="O6751" i="3" a="1"/>
  <c r="N6751" i="3"/>
  <c r="M6751" i="3"/>
  <c r="L6751" i="3"/>
  <c r="K6751" i="3"/>
  <c r="J6751" i="3"/>
  <c r="I6751" i="3"/>
  <c r="H6751" i="3"/>
  <c r="G6751" i="3"/>
  <c r="F6751" i="3"/>
  <c r="Q6750" i="3"/>
  <c r="Q6750" i="3" a="1"/>
  <c r="P6750" i="3"/>
  <c r="P6750" i="3" a="1"/>
  <c r="O6750" i="3"/>
  <c r="O6750" i="3" a="1"/>
  <c r="N6750" i="3"/>
  <c r="M6750" i="3"/>
  <c r="L6750" i="3"/>
  <c r="K6750" i="3"/>
  <c r="J6750" i="3"/>
  <c r="I6750" i="3"/>
  <c r="H6750" i="3"/>
  <c r="G6750" i="3"/>
  <c r="F6750" i="3"/>
  <c r="Q6749" i="3"/>
  <c r="Q6749" i="3" a="1"/>
  <c r="P6749" i="3"/>
  <c r="P6749" i="3" a="1"/>
  <c r="O6749" i="3"/>
  <c r="O6749" i="3" a="1"/>
  <c r="N6749" i="3"/>
  <c r="M6749" i="3"/>
  <c r="L6749" i="3"/>
  <c r="K6749" i="3"/>
  <c r="J6749" i="3"/>
  <c r="I6749" i="3"/>
  <c r="H6749" i="3"/>
  <c r="G6749" i="3"/>
  <c r="F6749" i="3"/>
  <c r="Q6748" i="3"/>
  <c r="Q6748" i="3" a="1"/>
  <c r="P6748" i="3"/>
  <c r="P6748" i="3" a="1"/>
  <c r="O6748" i="3"/>
  <c r="O6748" i="3" a="1"/>
  <c r="N6748" i="3"/>
  <c r="M6748" i="3"/>
  <c r="L6748" i="3"/>
  <c r="K6748" i="3"/>
  <c r="J6748" i="3"/>
  <c r="I6748" i="3"/>
  <c r="H6748" i="3"/>
  <c r="G6748" i="3"/>
  <c r="F6748" i="3"/>
  <c r="Q6747" i="3"/>
  <c r="Q6747" i="3" a="1"/>
  <c r="P6747" i="3"/>
  <c r="P6747" i="3" a="1"/>
  <c r="O6747" i="3"/>
  <c r="O6747" i="3" a="1"/>
  <c r="N6747" i="3"/>
  <c r="M6747" i="3"/>
  <c r="L6747" i="3"/>
  <c r="K6747" i="3"/>
  <c r="J6747" i="3"/>
  <c r="I6747" i="3"/>
  <c r="H6747" i="3"/>
  <c r="G6747" i="3"/>
  <c r="F6747" i="3"/>
  <c r="Q6746" i="3"/>
  <c r="Q6746" i="3" a="1"/>
  <c r="P6746" i="3"/>
  <c r="P6746" i="3" a="1"/>
  <c r="O6746" i="3"/>
  <c r="O6746" i="3" a="1"/>
  <c r="N6746" i="3"/>
  <c r="M6746" i="3"/>
  <c r="L6746" i="3"/>
  <c r="K6746" i="3"/>
  <c r="J6746" i="3"/>
  <c r="I6746" i="3"/>
  <c r="H6746" i="3"/>
  <c r="G6746" i="3"/>
  <c r="F6746" i="3"/>
  <c r="Q6745" i="3"/>
  <c r="Q6745" i="3" a="1"/>
  <c r="P6745" i="3"/>
  <c r="P6745" i="3" a="1"/>
  <c r="O6745" i="3"/>
  <c r="O6745" i="3" a="1"/>
  <c r="N6745" i="3"/>
  <c r="M6745" i="3"/>
  <c r="L6745" i="3"/>
  <c r="K6745" i="3"/>
  <c r="J6745" i="3"/>
  <c r="I6745" i="3"/>
  <c r="H6745" i="3"/>
  <c r="G6745" i="3"/>
  <c r="F6745" i="3"/>
  <c r="Q6744" i="3"/>
  <c r="Q6744" i="3" a="1"/>
  <c r="P6744" i="3"/>
  <c r="P6744" i="3" a="1"/>
  <c r="O6744" i="3"/>
  <c r="O6744" i="3" a="1"/>
  <c r="N6744" i="3"/>
  <c r="M6744" i="3"/>
  <c r="L6744" i="3"/>
  <c r="K6744" i="3"/>
  <c r="J6744" i="3"/>
  <c r="I6744" i="3"/>
  <c r="H6744" i="3"/>
  <c r="G6744" i="3"/>
  <c r="F6744" i="3"/>
  <c r="Q6743" i="3"/>
  <c r="Q6743" i="3" a="1"/>
  <c r="P6743" i="3"/>
  <c r="P6743" i="3" a="1"/>
  <c r="O6743" i="3"/>
  <c r="O6743" i="3" a="1"/>
  <c r="N6743" i="3"/>
  <c r="M6743" i="3"/>
  <c r="L6743" i="3"/>
  <c r="K6743" i="3"/>
  <c r="J6743" i="3"/>
  <c r="I6743" i="3"/>
  <c r="H6743" i="3"/>
  <c r="G6743" i="3"/>
  <c r="F6743" i="3"/>
  <c r="Q6742" i="3"/>
  <c r="Q6742" i="3" a="1"/>
  <c r="P6742" i="3"/>
  <c r="P6742" i="3" a="1"/>
  <c r="O6742" i="3"/>
  <c r="O6742" i="3" a="1"/>
  <c r="N6742" i="3"/>
  <c r="M6742" i="3"/>
  <c r="L6742" i="3"/>
  <c r="K6742" i="3"/>
  <c r="J6742" i="3"/>
  <c r="I6742" i="3"/>
  <c r="H6742" i="3"/>
  <c r="G6742" i="3"/>
  <c r="F6742" i="3"/>
  <c r="B6742" i="3"/>
  <c r="A6742" i="3"/>
  <c r="Q6741" i="3"/>
  <c r="Q6741" i="3" a="1"/>
  <c r="P6741" i="3"/>
  <c r="P6741" i="3" a="1"/>
  <c r="O6741" i="3"/>
  <c r="O6741" i="3" a="1"/>
  <c r="N6741" i="3"/>
  <c r="M6741" i="3"/>
  <c r="L6741" i="3"/>
  <c r="K6741" i="3"/>
  <c r="J6741" i="3"/>
  <c r="I6741" i="3"/>
  <c r="H6741" i="3"/>
  <c r="G6741" i="3"/>
  <c r="F6741" i="3"/>
  <c r="Q6740" i="3"/>
  <c r="Q6740" i="3" a="1"/>
  <c r="P6740" i="3"/>
  <c r="P6740" i="3" a="1"/>
  <c r="O6740" i="3"/>
  <c r="O6740" i="3" a="1"/>
  <c r="N6740" i="3"/>
  <c r="M6740" i="3"/>
  <c r="L6740" i="3"/>
  <c r="K6740" i="3"/>
  <c r="J6740" i="3"/>
  <c r="I6740" i="3"/>
  <c r="H6740" i="3"/>
  <c r="G6740" i="3"/>
  <c r="F6740" i="3"/>
  <c r="Q6739" i="3"/>
  <c r="Q6739" i="3" a="1"/>
  <c r="P6739" i="3"/>
  <c r="P6739" i="3" a="1"/>
  <c r="O6739" i="3"/>
  <c r="O6739" i="3" a="1"/>
  <c r="N6739" i="3"/>
  <c r="M6739" i="3"/>
  <c r="L6739" i="3"/>
  <c r="K6739" i="3"/>
  <c r="J6739" i="3"/>
  <c r="I6739" i="3"/>
  <c r="H6739" i="3"/>
  <c r="G6739" i="3"/>
  <c r="F6739" i="3"/>
  <c r="Q6738" i="3"/>
  <c r="Q6738" i="3" a="1"/>
  <c r="P6738" i="3"/>
  <c r="P6738" i="3" a="1"/>
  <c r="O6738" i="3"/>
  <c r="O6738" i="3" a="1"/>
  <c r="N6738" i="3"/>
  <c r="M6738" i="3"/>
  <c r="L6738" i="3"/>
  <c r="K6738" i="3"/>
  <c r="J6738" i="3"/>
  <c r="I6738" i="3"/>
  <c r="H6738" i="3"/>
  <c r="G6738" i="3"/>
  <c r="F6738" i="3"/>
  <c r="Q6737" i="3"/>
  <c r="Q6737" i="3" a="1"/>
  <c r="P6737" i="3"/>
  <c r="P6737" i="3" a="1"/>
  <c r="O6737" i="3"/>
  <c r="O6737" i="3" a="1"/>
  <c r="N6737" i="3"/>
  <c r="M6737" i="3"/>
  <c r="L6737" i="3"/>
  <c r="K6737" i="3"/>
  <c r="J6737" i="3"/>
  <c r="I6737" i="3"/>
  <c r="H6737" i="3"/>
  <c r="G6737" i="3"/>
  <c r="F6737" i="3"/>
  <c r="Q6736" i="3"/>
  <c r="Q6736" i="3" a="1"/>
  <c r="P6736" i="3"/>
  <c r="P6736" i="3" a="1"/>
  <c r="O6736" i="3"/>
  <c r="O6736" i="3" a="1"/>
  <c r="N6736" i="3"/>
  <c r="M6736" i="3"/>
  <c r="L6736" i="3"/>
  <c r="K6736" i="3"/>
  <c r="J6736" i="3"/>
  <c r="I6736" i="3"/>
  <c r="H6736" i="3"/>
  <c r="G6736" i="3"/>
  <c r="F6736" i="3"/>
  <c r="Q6735" i="3"/>
  <c r="Q6735" i="3" a="1"/>
  <c r="P6735" i="3"/>
  <c r="P6735" i="3" a="1"/>
  <c r="O6735" i="3"/>
  <c r="O6735" i="3" a="1"/>
  <c r="N6735" i="3"/>
  <c r="M6735" i="3"/>
  <c r="L6735" i="3"/>
  <c r="K6735" i="3"/>
  <c r="J6735" i="3"/>
  <c r="I6735" i="3"/>
  <c r="H6735" i="3"/>
  <c r="G6735" i="3"/>
  <c r="F6735" i="3"/>
  <c r="Q6734" i="3"/>
  <c r="Q6734" i="3" a="1"/>
  <c r="P6734" i="3"/>
  <c r="P6734" i="3" a="1"/>
  <c r="O6734" i="3"/>
  <c r="O6734" i="3" a="1"/>
  <c r="N6734" i="3"/>
  <c r="M6734" i="3"/>
  <c r="L6734" i="3"/>
  <c r="K6734" i="3"/>
  <c r="J6734" i="3"/>
  <c r="I6734" i="3"/>
  <c r="H6734" i="3"/>
  <c r="G6734" i="3"/>
  <c r="F6734" i="3"/>
  <c r="Q6733" i="3"/>
  <c r="Q6733" i="3" a="1"/>
  <c r="P6733" i="3"/>
  <c r="P6733" i="3" a="1"/>
  <c r="O6733" i="3"/>
  <c r="O6733" i="3" a="1"/>
  <c r="N6733" i="3"/>
  <c r="M6733" i="3"/>
  <c r="L6733" i="3"/>
  <c r="K6733" i="3"/>
  <c r="J6733" i="3"/>
  <c r="I6733" i="3"/>
  <c r="H6733" i="3"/>
  <c r="G6733" i="3"/>
  <c r="F6733" i="3"/>
  <c r="Q6732" i="3"/>
  <c r="Q6732" i="3" a="1"/>
  <c r="P6732" i="3"/>
  <c r="P6732" i="3" a="1"/>
  <c r="O6732" i="3"/>
  <c r="O6732" i="3" a="1"/>
  <c r="N6732" i="3"/>
  <c r="M6732" i="3"/>
  <c r="L6732" i="3"/>
  <c r="K6732" i="3"/>
  <c r="J6732" i="3"/>
  <c r="I6732" i="3"/>
  <c r="H6732" i="3"/>
  <c r="G6732" i="3"/>
  <c r="F6732" i="3"/>
  <c r="Q6731" i="3"/>
  <c r="Q6731" i="3" a="1"/>
  <c r="P6731" i="3"/>
  <c r="P6731" i="3" a="1"/>
  <c r="O6731" i="3"/>
  <c r="O6731" i="3" a="1"/>
  <c r="N6731" i="3"/>
  <c r="M6731" i="3"/>
  <c r="L6731" i="3"/>
  <c r="K6731" i="3"/>
  <c r="J6731" i="3"/>
  <c r="I6731" i="3"/>
  <c r="H6731" i="3"/>
  <c r="G6731" i="3"/>
  <c r="F6731" i="3"/>
  <c r="Q6730" i="3"/>
  <c r="Q6730" i="3" a="1"/>
  <c r="P6730" i="3"/>
  <c r="P6730" i="3" a="1"/>
  <c r="O6730" i="3"/>
  <c r="O6730" i="3" a="1"/>
  <c r="N6730" i="3"/>
  <c r="M6730" i="3"/>
  <c r="L6730" i="3"/>
  <c r="K6730" i="3"/>
  <c r="J6730" i="3"/>
  <c r="I6730" i="3"/>
  <c r="H6730" i="3"/>
  <c r="G6730" i="3"/>
  <c r="F6730" i="3"/>
  <c r="Q6729" i="3"/>
  <c r="Q6729" i="3" a="1"/>
  <c r="P6729" i="3"/>
  <c r="P6729" i="3" a="1"/>
  <c r="O6729" i="3"/>
  <c r="O6729" i="3" a="1"/>
  <c r="N6729" i="3"/>
  <c r="M6729" i="3"/>
  <c r="L6729" i="3"/>
  <c r="K6729" i="3"/>
  <c r="J6729" i="3"/>
  <c r="I6729" i="3"/>
  <c r="H6729" i="3"/>
  <c r="G6729" i="3"/>
  <c r="F6729" i="3"/>
  <c r="Q6728" i="3"/>
  <c r="Q6728" i="3" a="1"/>
  <c r="P6728" i="3"/>
  <c r="P6728" i="3" a="1"/>
  <c r="O6728" i="3"/>
  <c r="O6728" i="3" a="1"/>
  <c r="N6728" i="3"/>
  <c r="M6728" i="3"/>
  <c r="L6728" i="3"/>
  <c r="K6728" i="3"/>
  <c r="J6728" i="3"/>
  <c r="I6728" i="3"/>
  <c r="H6728" i="3"/>
  <c r="G6728" i="3"/>
  <c r="F6728" i="3"/>
  <c r="Q6727" i="3"/>
  <c r="Q6727" i="3" a="1"/>
  <c r="P6727" i="3"/>
  <c r="P6727" i="3" a="1"/>
  <c r="O6727" i="3"/>
  <c r="O6727" i="3" a="1"/>
  <c r="N6727" i="3"/>
  <c r="M6727" i="3"/>
  <c r="L6727" i="3"/>
  <c r="K6727" i="3"/>
  <c r="J6727" i="3"/>
  <c r="I6727" i="3"/>
  <c r="H6727" i="3"/>
  <c r="G6727" i="3"/>
  <c r="F6727" i="3"/>
  <c r="Q6726" i="3"/>
  <c r="Q6726" i="3" a="1"/>
  <c r="P6726" i="3"/>
  <c r="P6726" i="3" a="1"/>
  <c r="O6726" i="3"/>
  <c r="O6726" i="3" a="1"/>
  <c r="N6726" i="3"/>
  <c r="M6726" i="3"/>
  <c r="L6726" i="3"/>
  <c r="K6726" i="3"/>
  <c r="J6726" i="3"/>
  <c r="I6726" i="3"/>
  <c r="H6726" i="3"/>
  <c r="G6726" i="3"/>
  <c r="F6726" i="3"/>
  <c r="Q6725" i="3"/>
  <c r="Q6725" i="3" a="1"/>
  <c r="P6725" i="3"/>
  <c r="P6725" i="3" a="1"/>
  <c r="O6725" i="3"/>
  <c r="O6725" i="3" a="1"/>
  <c r="N6725" i="3"/>
  <c r="M6725" i="3"/>
  <c r="L6725" i="3"/>
  <c r="K6725" i="3"/>
  <c r="J6725" i="3"/>
  <c r="I6725" i="3"/>
  <c r="H6725" i="3"/>
  <c r="G6725" i="3"/>
  <c r="F6725" i="3"/>
  <c r="Q6724" i="3"/>
  <c r="Q6724" i="3" a="1"/>
  <c r="P6724" i="3"/>
  <c r="P6724" i="3" a="1"/>
  <c r="O6724" i="3"/>
  <c r="O6724" i="3" a="1"/>
  <c r="N6724" i="3"/>
  <c r="M6724" i="3"/>
  <c r="L6724" i="3"/>
  <c r="K6724" i="3"/>
  <c r="J6724" i="3"/>
  <c r="I6724" i="3"/>
  <c r="H6724" i="3"/>
  <c r="G6724" i="3"/>
  <c r="F6724" i="3"/>
  <c r="Q6723" i="3"/>
  <c r="Q6723" i="3" a="1"/>
  <c r="P6723" i="3"/>
  <c r="P6723" i="3" a="1"/>
  <c r="O6723" i="3"/>
  <c r="O6723" i="3" a="1"/>
  <c r="N6723" i="3"/>
  <c r="M6723" i="3"/>
  <c r="L6723" i="3"/>
  <c r="K6723" i="3"/>
  <c r="J6723" i="3"/>
  <c r="I6723" i="3"/>
  <c r="H6723" i="3"/>
  <c r="G6723" i="3"/>
  <c r="F6723" i="3"/>
  <c r="Q6722" i="3"/>
  <c r="Q6722" i="3" a="1"/>
  <c r="P6722" i="3"/>
  <c r="P6722" i="3" a="1"/>
  <c r="O6722" i="3"/>
  <c r="O6722" i="3" a="1"/>
  <c r="N6722" i="3"/>
  <c r="M6722" i="3"/>
  <c r="L6722" i="3"/>
  <c r="K6722" i="3"/>
  <c r="J6722" i="3"/>
  <c r="I6722" i="3"/>
  <c r="H6722" i="3"/>
  <c r="G6722" i="3"/>
  <c r="F6722" i="3"/>
  <c r="Q6721" i="3"/>
  <c r="Q6721" i="3" a="1"/>
  <c r="P6721" i="3"/>
  <c r="P6721" i="3" a="1"/>
  <c r="O6721" i="3"/>
  <c r="O6721" i="3" a="1"/>
  <c r="N6721" i="3"/>
  <c r="M6721" i="3"/>
  <c r="L6721" i="3"/>
  <c r="K6721" i="3"/>
  <c r="J6721" i="3"/>
  <c r="I6721" i="3"/>
  <c r="H6721" i="3"/>
  <c r="G6721" i="3"/>
  <c r="F6721" i="3"/>
  <c r="B6721" i="3"/>
  <c r="A6721" i="3"/>
  <c r="Q6720" i="3"/>
  <c r="Q6720" i="3" a="1"/>
  <c r="P6720" i="3"/>
  <c r="P6720" i="3" a="1"/>
  <c r="O6720" i="3"/>
  <c r="O6720" i="3" a="1"/>
  <c r="N6720" i="3"/>
  <c r="M6720" i="3"/>
  <c r="L6720" i="3"/>
  <c r="K6720" i="3"/>
  <c r="J6720" i="3"/>
  <c r="I6720" i="3"/>
  <c r="H6720" i="3"/>
  <c r="G6720" i="3"/>
  <c r="F6720" i="3"/>
  <c r="Q6719" i="3"/>
  <c r="Q6719" i="3" a="1"/>
  <c r="P6719" i="3"/>
  <c r="P6719" i="3" a="1"/>
  <c r="O6719" i="3"/>
  <c r="O6719" i="3" a="1"/>
  <c r="N6719" i="3"/>
  <c r="M6719" i="3"/>
  <c r="L6719" i="3"/>
  <c r="K6719" i="3"/>
  <c r="J6719" i="3"/>
  <c r="I6719" i="3"/>
  <c r="H6719" i="3"/>
  <c r="G6719" i="3"/>
  <c r="F6719" i="3"/>
  <c r="Q6718" i="3"/>
  <c r="Q6718" i="3" a="1"/>
  <c r="P6718" i="3"/>
  <c r="P6718" i="3" a="1"/>
  <c r="O6718" i="3"/>
  <c r="O6718" i="3" a="1"/>
  <c r="N6718" i="3"/>
  <c r="M6718" i="3"/>
  <c r="L6718" i="3"/>
  <c r="K6718" i="3"/>
  <c r="J6718" i="3"/>
  <c r="I6718" i="3"/>
  <c r="H6718" i="3"/>
  <c r="G6718" i="3"/>
  <c r="F6718" i="3"/>
  <c r="Q6717" i="3"/>
  <c r="Q6717" i="3" a="1"/>
  <c r="P6717" i="3"/>
  <c r="P6717" i="3" a="1"/>
  <c r="O6717" i="3"/>
  <c r="O6717" i="3" a="1"/>
  <c r="N6717" i="3"/>
  <c r="M6717" i="3"/>
  <c r="L6717" i="3"/>
  <c r="K6717" i="3"/>
  <c r="J6717" i="3"/>
  <c r="I6717" i="3"/>
  <c r="H6717" i="3"/>
  <c r="G6717" i="3"/>
  <c r="F6717" i="3"/>
  <c r="Q6716" i="3"/>
  <c r="Q6716" i="3" a="1"/>
  <c r="P6716" i="3"/>
  <c r="P6716" i="3" a="1"/>
  <c r="O6716" i="3"/>
  <c r="O6716" i="3" a="1"/>
  <c r="N6716" i="3"/>
  <c r="M6716" i="3"/>
  <c r="L6716" i="3"/>
  <c r="K6716" i="3"/>
  <c r="J6716" i="3"/>
  <c r="I6716" i="3"/>
  <c r="H6716" i="3"/>
  <c r="G6716" i="3"/>
  <c r="F6716" i="3"/>
  <c r="Q6715" i="3"/>
  <c r="Q6715" i="3" a="1"/>
  <c r="P6715" i="3"/>
  <c r="P6715" i="3" a="1"/>
  <c r="O6715" i="3"/>
  <c r="O6715" i="3" a="1"/>
  <c r="N6715" i="3"/>
  <c r="M6715" i="3"/>
  <c r="L6715" i="3"/>
  <c r="K6715" i="3"/>
  <c r="J6715" i="3"/>
  <c r="I6715" i="3"/>
  <c r="H6715" i="3"/>
  <c r="G6715" i="3"/>
  <c r="F6715" i="3"/>
  <c r="Q6714" i="3"/>
  <c r="Q6714" i="3" a="1"/>
  <c r="P6714" i="3"/>
  <c r="P6714" i="3" a="1"/>
  <c r="O6714" i="3"/>
  <c r="O6714" i="3" a="1"/>
  <c r="N6714" i="3"/>
  <c r="M6714" i="3"/>
  <c r="L6714" i="3"/>
  <c r="K6714" i="3"/>
  <c r="J6714" i="3"/>
  <c r="I6714" i="3"/>
  <c r="H6714" i="3"/>
  <c r="G6714" i="3"/>
  <c r="F6714" i="3"/>
  <c r="Q6713" i="3"/>
  <c r="Q6713" i="3" a="1"/>
  <c r="P6713" i="3"/>
  <c r="P6713" i="3" a="1"/>
  <c r="O6713" i="3"/>
  <c r="O6713" i="3" a="1"/>
  <c r="N6713" i="3"/>
  <c r="M6713" i="3"/>
  <c r="L6713" i="3"/>
  <c r="K6713" i="3"/>
  <c r="J6713" i="3"/>
  <c r="I6713" i="3"/>
  <c r="H6713" i="3"/>
  <c r="G6713" i="3"/>
  <c r="F6713" i="3"/>
  <c r="Q6712" i="3"/>
  <c r="Q6712" i="3" a="1"/>
  <c r="P6712" i="3"/>
  <c r="P6712" i="3" a="1"/>
  <c r="O6712" i="3"/>
  <c r="O6712" i="3" a="1"/>
  <c r="N6712" i="3"/>
  <c r="M6712" i="3"/>
  <c r="L6712" i="3"/>
  <c r="K6712" i="3"/>
  <c r="J6712" i="3"/>
  <c r="I6712" i="3"/>
  <c r="H6712" i="3"/>
  <c r="G6712" i="3"/>
  <c r="F6712" i="3"/>
  <c r="Q6711" i="3"/>
  <c r="Q6711" i="3" a="1"/>
  <c r="P6711" i="3"/>
  <c r="P6711" i="3" a="1"/>
  <c r="O6711" i="3"/>
  <c r="O6711" i="3" a="1"/>
  <c r="N6711" i="3"/>
  <c r="M6711" i="3"/>
  <c r="L6711" i="3"/>
  <c r="K6711" i="3"/>
  <c r="J6711" i="3"/>
  <c r="I6711" i="3"/>
  <c r="H6711" i="3"/>
  <c r="G6711" i="3"/>
  <c r="F6711" i="3"/>
  <c r="Q6710" i="3"/>
  <c r="Q6710" i="3" a="1"/>
  <c r="P6710" i="3"/>
  <c r="P6710" i="3" a="1"/>
  <c r="O6710" i="3"/>
  <c r="O6710" i="3" a="1"/>
  <c r="N6710" i="3"/>
  <c r="M6710" i="3"/>
  <c r="L6710" i="3"/>
  <c r="K6710" i="3"/>
  <c r="J6710" i="3"/>
  <c r="I6710" i="3"/>
  <c r="H6710" i="3"/>
  <c r="G6710" i="3"/>
  <c r="F6710" i="3"/>
  <c r="Q6709" i="3"/>
  <c r="Q6709" i="3" a="1"/>
  <c r="P6709" i="3"/>
  <c r="P6709" i="3" a="1"/>
  <c r="O6709" i="3"/>
  <c r="O6709" i="3" a="1"/>
  <c r="N6709" i="3"/>
  <c r="M6709" i="3"/>
  <c r="L6709" i="3"/>
  <c r="K6709" i="3"/>
  <c r="J6709" i="3"/>
  <c r="I6709" i="3"/>
  <c r="H6709" i="3"/>
  <c r="G6709" i="3"/>
  <c r="F6709" i="3"/>
  <c r="Q6708" i="3"/>
  <c r="Q6708" i="3" a="1"/>
  <c r="P6708" i="3"/>
  <c r="P6708" i="3" a="1"/>
  <c r="O6708" i="3"/>
  <c r="O6708" i="3" a="1"/>
  <c r="N6708" i="3"/>
  <c r="M6708" i="3"/>
  <c r="L6708" i="3"/>
  <c r="K6708" i="3"/>
  <c r="J6708" i="3"/>
  <c r="I6708" i="3"/>
  <c r="H6708" i="3"/>
  <c r="G6708" i="3"/>
  <c r="F6708" i="3"/>
  <c r="Q6707" i="3"/>
  <c r="Q6707" i="3" a="1"/>
  <c r="P6707" i="3"/>
  <c r="P6707" i="3" a="1"/>
  <c r="O6707" i="3"/>
  <c r="O6707" i="3" a="1"/>
  <c r="N6707" i="3"/>
  <c r="M6707" i="3"/>
  <c r="L6707" i="3"/>
  <c r="K6707" i="3"/>
  <c r="J6707" i="3"/>
  <c r="I6707" i="3"/>
  <c r="H6707" i="3"/>
  <c r="G6707" i="3"/>
  <c r="F6707" i="3"/>
  <c r="Q6706" i="3"/>
  <c r="Q6706" i="3" a="1"/>
  <c r="P6706" i="3"/>
  <c r="P6706" i="3" a="1"/>
  <c r="O6706" i="3"/>
  <c r="O6706" i="3" a="1"/>
  <c r="N6706" i="3"/>
  <c r="M6706" i="3"/>
  <c r="L6706" i="3"/>
  <c r="K6706" i="3"/>
  <c r="J6706" i="3"/>
  <c r="I6706" i="3"/>
  <c r="H6706" i="3"/>
  <c r="G6706" i="3"/>
  <c r="F6706" i="3"/>
  <c r="Q6705" i="3"/>
  <c r="Q6705" i="3" a="1"/>
  <c r="P6705" i="3"/>
  <c r="P6705" i="3" a="1"/>
  <c r="O6705" i="3"/>
  <c r="O6705" i="3" a="1"/>
  <c r="N6705" i="3"/>
  <c r="M6705" i="3"/>
  <c r="L6705" i="3"/>
  <c r="K6705" i="3"/>
  <c r="J6705" i="3"/>
  <c r="I6705" i="3"/>
  <c r="H6705" i="3"/>
  <c r="G6705" i="3"/>
  <c r="F6705" i="3"/>
  <c r="Q6704" i="3"/>
  <c r="Q6704" i="3" a="1"/>
  <c r="P6704" i="3"/>
  <c r="P6704" i="3" a="1"/>
  <c r="O6704" i="3"/>
  <c r="O6704" i="3" a="1"/>
  <c r="N6704" i="3"/>
  <c r="M6704" i="3"/>
  <c r="L6704" i="3"/>
  <c r="K6704" i="3"/>
  <c r="J6704" i="3"/>
  <c r="I6704" i="3"/>
  <c r="H6704" i="3"/>
  <c r="G6704" i="3"/>
  <c r="F6704" i="3"/>
  <c r="Q6703" i="3"/>
  <c r="Q6703" i="3" a="1"/>
  <c r="P6703" i="3"/>
  <c r="P6703" i="3" a="1"/>
  <c r="O6703" i="3"/>
  <c r="O6703" i="3" a="1"/>
  <c r="N6703" i="3"/>
  <c r="M6703" i="3"/>
  <c r="L6703" i="3"/>
  <c r="K6703" i="3"/>
  <c r="J6703" i="3"/>
  <c r="I6703" i="3"/>
  <c r="H6703" i="3"/>
  <c r="G6703" i="3"/>
  <c r="F6703" i="3"/>
  <c r="Q6702" i="3"/>
  <c r="Q6702" i="3" a="1"/>
  <c r="P6702" i="3"/>
  <c r="P6702" i="3" a="1"/>
  <c r="O6702" i="3"/>
  <c r="O6702" i="3" a="1"/>
  <c r="N6702" i="3"/>
  <c r="M6702" i="3"/>
  <c r="L6702" i="3"/>
  <c r="K6702" i="3"/>
  <c r="J6702" i="3"/>
  <c r="I6702" i="3"/>
  <c r="H6702" i="3"/>
  <c r="G6702" i="3"/>
  <c r="F6702" i="3"/>
  <c r="Q6701" i="3"/>
  <c r="Q6701" i="3" a="1"/>
  <c r="P6701" i="3"/>
  <c r="P6701" i="3" a="1"/>
  <c r="O6701" i="3"/>
  <c r="O6701" i="3" a="1"/>
  <c r="N6701" i="3"/>
  <c r="M6701" i="3"/>
  <c r="L6701" i="3"/>
  <c r="K6701" i="3"/>
  <c r="J6701" i="3"/>
  <c r="I6701" i="3"/>
  <c r="H6701" i="3"/>
  <c r="G6701" i="3"/>
  <c r="F6701" i="3"/>
  <c r="Q6700" i="3"/>
  <c r="Q6700" i="3" a="1"/>
  <c r="P6700" i="3"/>
  <c r="P6700" i="3" a="1"/>
  <c r="O6700" i="3"/>
  <c r="O6700" i="3" a="1"/>
  <c r="N6700" i="3"/>
  <c r="M6700" i="3"/>
  <c r="L6700" i="3"/>
  <c r="K6700" i="3"/>
  <c r="J6700" i="3"/>
  <c r="I6700" i="3"/>
  <c r="H6700" i="3"/>
  <c r="G6700" i="3"/>
  <c r="F6700" i="3"/>
  <c r="B6700" i="3"/>
  <c r="A6700" i="3"/>
  <c r="Q6699" i="3"/>
  <c r="Q6699" i="3" a="1"/>
  <c r="P6699" i="3"/>
  <c r="P6699" i="3" a="1"/>
  <c r="O6699" i="3"/>
  <c r="O6699" i="3" a="1"/>
  <c r="N6699" i="3"/>
  <c r="M6699" i="3"/>
  <c r="L6699" i="3"/>
  <c r="K6699" i="3"/>
  <c r="J6699" i="3"/>
  <c r="I6699" i="3"/>
  <c r="H6699" i="3"/>
  <c r="G6699" i="3"/>
  <c r="F6699" i="3"/>
  <c r="Q6698" i="3"/>
  <c r="Q6698" i="3" a="1"/>
  <c r="P6698" i="3"/>
  <c r="P6698" i="3" a="1"/>
  <c r="O6698" i="3"/>
  <c r="O6698" i="3" a="1"/>
  <c r="N6698" i="3"/>
  <c r="M6698" i="3"/>
  <c r="L6698" i="3"/>
  <c r="K6698" i="3"/>
  <c r="J6698" i="3"/>
  <c r="I6698" i="3"/>
  <c r="H6698" i="3"/>
  <c r="G6698" i="3"/>
  <c r="F6698" i="3"/>
  <c r="Q6697" i="3"/>
  <c r="Q6697" i="3" a="1"/>
  <c r="P6697" i="3"/>
  <c r="P6697" i="3" a="1"/>
  <c r="O6697" i="3"/>
  <c r="O6697" i="3" a="1"/>
  <c r="N6697" i="3"/>
  <c r="M6697" i="3"/>
  <c r="L6697" i="3"/>
  <c r="K6697" i="3"/>
  <c r="J6697" i="3"/>
  <c r="I6697" i="3"/>
  <c r="H6697" i="3"/>
  <c r="G6697" i="3"/>
  <c r="F6697" i="3"/>
  <c r="Q6696" i="3"/>
  <c r="Q6696" i="3" a="1"/>
  <c r="P6696" i="3"/>
  <c r="P6696" i="3" a="1"/>
  <c r="O6696" i="3"/>
  <c r="O6696" i="3" a="1"/>
  <c r="N6696" i="3"/>
  <c r="M6696" i="3"/>
  <c r="L6696" i="3"/>
  <c r="K6696" i="3"/>
  <c r="J6696" i="3"/>
  <c r="I6696" i="3"/>
  <c r="H6696" i="3"/>
  <c r="G6696" i="3"/>
  <c r="F6696" i="3"/>
  <c r="Q6695" i="3"/>
  <c r="Q6695" i="3" a="1"/>
  <c r="P6695" i="3"/>
  <c r="P6695" i="3" a="1"/>
  <c r="O6695" i="3"/>
  <c r="O6695" i="3" a="1"/>
  <c r="N6695" i="3"/>
  <c r="M6695" i="3"/>
  <c r="L6695" i="3"/>
  <c r="K6695" i="3"/>
  <c r="J6695" i="3"/>
  <c r="I6695" i="3"/>
  <c r="H6695" i="3"/>
  <c r="G6695" i="3"/>
  <c r="F6695" i="3"/>
  <c r="Q6694" i="3"/>
  <c r="Q6694" i="3" a="1"/>
  <c r="P6694" i="3"/>
  <c r="P6694" i="3" a="1"/>
  <c r="O6694" i="3"/>
  <c r="O6694" i="3" a="1"/>
  <c r="N6694" i="3"/>
  <c r="M6694" i="3"/>
  <c r="L6694" i="3"/>
  <c r="K6694" i="3"/>
  <c r="J6694" i="3"/>
  <c r="I6694" i="3"/>
  <c r="H6694" i="3"/>
  <c r="G6694" i="3"/>
  <c r="F6694" i="3"/>
  <c r="Q6693" i="3"/>
  <c r="Q6693" i="3" a="1"/>
  <c r="P6693" i="3"/>
  <c r="P6693" i="3" a="1"/>
  <c r="O6693" i="3"/>
  <c r="O6693" i="3" a="1"/>
  <c r="N6693" i="3"/>
  <c r="M6693" i="3"/>
  <c r="L6693" i="3"/>
  <c r="K6693" i="3"/>
  <c r="J6693" i="3"/>
  <c r="I6693" i="3"/>
  <c r="H6693" i="3"/>
  <c r="G6693" i="3"/>
  <c r="F6693" i="3"/>
  <c r="Q6692" i="3"/>
  <c r="Q6692" i="3" a="1"/>
  <c r="P6692" i="3"/>
  <c r="P6692" i="3" a="1"/>
  <c r="O6692" i="3"/>
  <c r="O6692" i="3" a="1"/>
  <c r="N6692" i="3"/>
  <c r="M6692" i="3"/>
  <c r="L6692" i="3"/>
  <c r="K6692" i="3"/>
  <c r="J6692" i="3"/>
  <c r="I6692" i="3"/>
  <c r="H6692" i="3"/>
  <c r="G6692" i="3"/>
  <c r="F6692" i="3"/>
  <c r="Q6691" i="3"/>
  <c r="Q6691" i="3" a="1"/>
  <c r="P6691" i="3"/>
  <c r="P6691" i="3" a="1"/>
  <c r="O6691" i="3"/>
  <c r="O6691" i="3" a="1"/>
  <c r="N6691" i="3"/>
  <c r="M6691" i="3"/>
  <c r="L6691" i="3"/>
  <c r="K6691" i="3"/>
  <c r="J6691" i="3"/>
  <c r="I6691" i="3"/>
  <c r="H6691" i="3"/>
  <c r="G6691" i="3"/>
  <c r="F6691" i="3"/>
  <c r="Q6690" i="3"/>
  <c r="Q6690" i="3" a="1"/>
  <c r="P6690" i="3"/>
  <c r="P6690" i="3" a="1"/>
  <c r="O6690" i="3"/>
  <c r="O6690" i="3" a="1"/>
  <c r="N6690" i="3"/>
  <c r="M6690" i="3"/>
  <c r="L6690" i="3"/>
  <c r="K6690" i="3"/>
  <c r="J6690" i="3"/>
  <c r="I6690" i="3"/>
  <c r="H6690" i="3"/>
  <c r="G6690" i="3"/>
  <c r="F6690" i="3"/>
  <c r="Q6689" i="3"/>
  <c r="Q6689" i="3" a="1"/>
  <c r="P6689" i="3"/>
  <c r="P6689" i="3" a="1"/>
  <c r="O6689" i="3"/>
  <c r="O6689" i="3" a="1"/>
  <c r="N6689" i="3"/>
  <c r="M6689" i="3"/>
  <c r="L6689" i="3"/>
  <c r="K6689" i="3"/>
  <c r="J6689" i="3"/>
  <c r="I6689" i="3"/>
  <c r="H6689" i="3"/>
  <c r="G6689" i="3"/>
  <c r="F6689" i="3"/>
  <c r="Q6688" i="3"/>
  <c r="Q6688" i="3" a="1"/>
  <c r="P6688" i="3"/>
  <c r="P6688" i="3" a="1"/>
  <c r="O6688" i="3"/>
  <c r="O6688" i="3" a="1"/>
  <c r="N6688" i="3"/>
  <c r="M6688" i="3"/>
  <c r="L6688" i="3"/>
  <c r="K6688" i="3"/>
  <c r="J6688" i="3"/>
  <c r="I6688" i="3"/>
  <c r="H6688" i="3"/>
  <c r="G6688" i="3"/>
  <c r="F6688" i="3"/>
  <c r="Q6687" i="3"/>
  <c r="Q6687" i="3" a="1"/>
  <c r="P6687" i="3"/>
  <c r="P6687" i="3" a="1"/>
  <c r="O6687" i="3"/>
  <c r="O6687" i="3" a="1"/>
  <c r="N6687" i="3"/>
  <c r="M6687" i="3"/>
  <c r="L6687" i="3"/>
  <c r="K6687" i="3"/>
  <c r="J6687" i="3"/>
  <c r="I6687" i="3"/>
  <c r="H6687" i="3"/>
  <c r="G6687" i="3"/>
  <c r="F6687" i="3"/>
  <c r="Q6686" i="3"/>
  <c r="Q6686" i="3" a="1"/>
  <c r="P6686" i="3"/>
  <c r="P6686" i="3" a="1"/>
  <c r="O6686" i="3"/>
  <c r="O6686" i="3" a="1"/>
  <c r="N6686" i="3"/>
  <c r="M6686" i="3"/>
  <c r="L6686" i="3"/>
  <c r="K6686" i="3"/>
  <c r="J6686" i="3"/>
  <c r="I6686" i="3"/>
  <c r="H6686" i="3"/>
  <c r="G6686" i="3"/>
  <c r="F6686" i="3"/>
  <c r="Q6685" i="3"/>
  <c r="Q6685" i="3" a="1"/>
  <c r="P6685" i="3"/>
  <c r="P6685" i="3" a="1"/>
  <c r="O6685" i="3"/>
  <c r="O6685" i="3" a="1"/>
  <c r="N6685" i="3"/>
  <c r="M6685" i="3"/>
  <c r="L6685" i="3"/>
  <c r="K6685" i="3"/>
  <c r="J6685" i="3"/>
  <c r="I6685" i="3"/>
  <c r="H6685" i="3"/>
  <c r="G6685" i="3"/>
  <c r="F6685" i="3"/>
  <c r="Q6684" i="3"/>
  <c r="Q6684" i="3" a="1"/>
  <c r="P6684" i="3"/>
  <c r="P6684" i="3" a="1"/>
  <c r="O6684" i="3"/>
  <c r="O6684" i="3" a="1"/>
  <c r="N6684" i="3"/>
  <c r="M6684" i="3"/>
  <c r="L6684" i="3"/>
  <c r="K6684" i="3"/>
  <c r="J6684" i="3"/>
  <c r="I6684" i="3"/>
  <c r="H6684" i="3"/>
  <c r="G6684" i="3"/>
  <c r="F6684" i="3"/>
  <c r="Q6683" i="3"/>
  <c r="Q6683" i="3" a="1"/>
  <c r="P6683" i="3"/>
  <c r="P6683" i="3" a="1"/>
  <c r="O6683" i="3"/>
  <c r="O6683" i="3" a="1"/>
  <c r="N6683" i="3"/>
  <c r="M6683" i="3"/>
  <c r="L6683" i="3"/>
  <c r="K6683" i="3"/>
  <c r="J6683" i="3"/>
  <c r="I6683" i="3"/>
  <c r="H6683" i="3"/>
  <c r="G6683" i="3"/>
  <c r="F6683" i="3"/>
  <c r="Q6682" i="3"/>
  <c r="Q6682" i="3" a="1"/>
  <c r="P6682" i="3"/>
  <c r="P6682" i="3" a="1"/>
  <c r="O6682" i="3"/>
  <c r="O6682" i="3" a="1"/>
  <c r="N6682" i="3"/>
  <c r="M6682" i="3"/>
  <c r="L6682" i="3"/>
  <c r="K6682" i="3"/>
  <c r="J6682" i="3"/>
  <c r="I6682" i="3"/>
  <c r="H6682" i="3"/>
  <c r="G6682" i="3"/>
  <c r="F6682" i="3"/>
  <c r="Q6681" i="3"/>
  <c r="Q6681" i="3" a="1"/>
  <c r="P6681" i="3"/>
  <c r="P6681" i="3" a="1"/>
  <c r="O6681" i="3"/>
  <c r="O6681" i="3" a="1"/>
  <c r="N6681" i="3"/>
  <c r="M6681" i="3"/>
  <c r="L6681" i="3"/>
  <c r="K6681" i="3"/>
  <c r="J6681" i="3"/>
  <c r="I6681" i="3"/>
  <c r="H6681" i="3"/>
  <c r="G6681" i="3"/>
  <c r="F6681" i="3"/>
  <c r="Q6680" i="3"/>
  <c r="Q6680" i="3" a="1"/>
  <c r="P6680" i="3"/>
  <c r="P6680" i="3" a="1"/>
  <c r="O6680" i="3"/>
  <c r="O6680" i="3" a="1"/>
  <c r="N6680" i="3"/>
  <c r="M6680" i="3"/>
  <c r="L6680" i="3"/>
  <c r="K6680" i="3"/>
  <c r="J6680" i="3"/>
  <c r="I6680" i="3"/>
  <c r="H6680" i="3"/>
  <c r="G6680" i="3"/>
  <c r="F6680" i="3"/>
  <c r="Q6679" i="3"/>
  <c r="Q6679" i="3" a="1"/>
  <c r="P6679" i="3"/>
  <c r="P6679" i="3" a="1"/>
  <c r="O6679" i="3"/>
  <c r="O6679" i="3" a="1"/>
  <c r="N6679" i="3"/>
  <c r="M6679" i="3"/>
  <c r="L6679" i="3"/>
  <c r="K6679" i="3"/>
  <c r="J6679" i="3"/>
  <c r="I6679" i="3"/>
  <c r="H6679" i="3"/>
  <c r="G6679" i="3"/>
  <c r="F6679" i="3"/>
  <c r="B6679" i="3"/>
  <c r="A6679" i="3"/>
  <c r="Q6678" i="3"/>
  <c r="Q6678" i="3" a="1"/>
  <c r="P6678" i="3"/>
  <c r="P6678" i="3" a="1"/>
  <c r="O6678" i="3"/>
  <c r="O6678" i="3" a="1"/>
  <c r="N6678" i="3"/>
  <c r="M6678" i="3"/>
  <c r="L6678" i="3"/>
  <c r="K6678" i="3"/>
  <c r="J6678" i="3"/>
  <c r="I6678" i="3"/>
  <c r="H6678" i="3"/>
  <c r="G6678" i="3"/>
  <c r="F6678" i="3"/>
  <c r="Q6677" i="3"/>
  <c r="Q6677" i="3" a="1"/>
  <c r="P6677" i="3"/>
  <c r="P6677" i="3" a="1"/>
  <c r="O6677" i="3"/>
  <c r="O6677" i="3" a="1"/>
  <c r="N6677" i="3"/>
  <c r="M6677" i="3"/>
  <c r="L6677" i="3"/>
  <c r="K6677" i="3"/>
  <c r="J6677" i="3"/>
  <c r="I6677" i="3"/>
  <c r="H6677" i="3"/>
  <c r="G6677" i="3"/>
  <c r="F6677" i="3"/>
  <c r="Q6676" i="3"/>
  <c r="Q6676" i="3" a="1"/>
  <c r="P6676" i="3"/>
  <c r="P6676" i="3" a="1"/>
  <c r="O6676" i="3"/>
  <c r="O6676" i="3" a="1"/>
  <c r="N6676" i="3"/>
  <c r="M6676" i="3"/>
  <c r="L6676" i="3"/>
  <c r="K6676" i="3"/>
  <c r="J6676" i="3"/>
  <c r="I6676" i="3"/>
  <c r="H6676" i="3"/>
  <c r="G6676" i="3"/>
  <c r="F6676" i="3"/>
  <c r="Q6675" i="3"/>
  <c r="Q6675" i="3" a="1"/>
  <c r="P6675" i="3"/>
  <c r="P6675" i="3" a="1"/>
  <c r="O6675" i="3"/>
  <c r="O6675" i="3" a="1"/>
  <c r="N6675" i="3"/>
  <c r="M6675" i="3"/>
  <c r="L6675" i="3"/>
  <c r="K6675" i="3"/>
  <c r="J6675" i="3"/>
  <c r="I6675" i="3"/>
  <c r="H6675" i="3"/>
  <c r="G6675" i="3"/>
  <c r="F6675" i="3"/>
  <c r="Q6674" i="3"/>
  <c r="Q6674" i="3" a="1"/>
  <c r="P6674" i="3"/>
  <c r="P6674" i="3" a="1"/>
  <c r="O6674" i="3"/>
  <c r="O6674" i="3" a="1"/>
  <c r="N6674" i="3"/>
  <c r="M6674" i="3"/>
  <c r="L6674" i="3"/>
  <c r="K6674" i="3"/>
  <c r="J6674" i="3"/>
  <c r="I6674" i="3"/>
  <c r="H6674" i="3"/>
  <c r="G6674" i="3"/>
  <c r="F6674" i="3"/>
  <c r="Q6673" i="3"/>
  <c r="Q6673" i="3" a="1"/>
  <c r="P6673" i="3"/>
  <c r="P6673" i="3" a="1"/>
  <c r="O6673" i="3"/>
  <c r="O6673" i="3" a="1"/>
  <c r="N6673" i="3"/>
  <c r="M6673" i="3"/>
  <c r="L6673" i="3"/>
  <c r="K6673" i="3"/>
  <c r="J6673" i="3"/>
  <c r="I6673" i="3"/>
  <c r="H6673" i="3"/>
  <c r="G6673" i="3"/>
  <c r="F6673" i="3"/>
  <c r="Q6672" i="3"/>
  <c r="Q6672" i="3" a="1"/>
  <c r="P6672" i="3"/>
  <c r="P6672" i="3" a="1"/>
  <c r="O6672" i="3"/>
  <c r="O6672" i="3" a="1"/>
  <c r="N6672" i="3"/>
  <c r="M6672" i="3"/>
  <c r="L6672" i="3"/>
  <c r="K6672" i="3"/>
  <c r="J6672" i="3"/>
  <c r="I6672" i="3"/>
  <c r="H6672" i="3"/>
  <c r="G6672" i="3"/>
  <c r="F6672" i="3"/>
  <c r="Q6671" i="3"/>
  <c r="Q6671" i="3" a="1"/>
  <c r="P6671" i="3"/>
  <c r="P6671" i="3" a="1"/>
  <c r="O6671" i="3"/>
  <c r="O6671" i="3" a="1"/>
  <c r="N6671" i="3"/>
  <c r="M6671" i="3"/>
  <c r="L6671" i="3"/>
  <c r="K6671" i="3"/>
  <c r="J6671" i="3"/>
  <c r="I6671" i="3"/>
  <c r="H6671" i="3"/>
  <c r="G6671" i="3"/>
  <c r="F6671" i="3"/>
  <c r="Q6670" i="3"/>
  <c r="Q6670" i="3" a="1"/>
  <c r="P6670" i="3"/>
  <c r="P6670" i="3" a="1"/>
  <c r="O6670" i="3"/>
  <c r="O6670" i="3" a="1"/>
  <c r="N6670" i="3"/>
  <c r="M6670" i="3"/>
  <c r="L6670" i="3"/>
  <c r="K6670" i="3"/>
  <c r="J6670" i="3"/>
  <c r="I6670" i="3"/>
  <c r="H6670" i="3"/>
  <c r="G6670" i="3"/>
  <c r="F6670" i="3"/>
  <c r="Q6669" i="3"/>
  <c r="Q6669" i="3" a="1"/>
  <c r="P6669" i="3"/>
  <c r="P6669" i="3" a="1"/>
  <c r="O6669" i="3"/>
  <c r="O6669" i="3" a="1"/>
  <c r="N6669" i="3"/>
  <c r="M6669" i="3"/>
  <c r="L6669" i="3"/>
  <c r="K6669" i="3"/>
  <c r="J6669" i="3"/>
  <c r="I6669" i="3"/>
  <c r="H6669" i="3"/>
  <c r="G6669" i="3"/>
  <c r="F6669" i="3"/>
  <c r="Q6668" i="3"/>
  <c r="Q6668" i="3" a="1"/>
  <c r="P6668" i="3"/>
  <c r="P6668" i="3" a="1"/>
  <c r="O6668" i="3"/>
  <c r="O6668" i="3" a="1"/>
  <c r="N6668" i="3"/>
  <c r="M6668" i="3"/>
  <c r="L6668" i="3"/>
  <c r="K6668" i="3"/>
  <c r="J6668" i="3"/>
  <c r="I6668" i="3"/>
  <c r="H6668" i="3"/>
  <c r="G6668" i="3"/>
  <c r="F6668" i="3"/>
  <c r="Q6667" i="3"/>
  <c r="Q6667" i="3" a="1"/>
  <c r="P6667" i="3"/>
  <c r="P6667" i="3" a="1"/>
  <c r="O6667" i="3"/>
  <c r="O6667" i="3" a="1"/>
  <c r="N6667" i="3"/>
  <c r="M6667" i="3"/>
  <c r="L6667" i="3"/>
  <c r="K6667" i="3"/>
  <c r="J6667" i="3"/>
  <c r="I6667" i="3"/>
  <c r="H6667" i="3"/>
  <c r="G6667" i="3"/>
  <c r="F6667" i="3"/>
  <c r="Q6666" i="3"/>
  <c r="Q6666" i="3" a="1"/>
  <c r="P6666" i="3"/>
  <c r="P6666" i="3" a="1"/>
  <c r="O6666" i="3"/>
  <c r="O6666" i="3" a="1"/>
  <c r="N6666" i="3"/>
  <c r="M6666" i="3"/>
  <c r="L6666" i="3"/>
  <c r="K6666" i="3"/>
  <c r="J6666" i="3"/>
  <c r="I6666" i="3"/>
  <c r="H6666" i="3"/>
  <c r="G6666" i="3"/>
  <c r="F6666" i="3"/>
  <c r="Q6665" i="3"/>
  <c r="Q6665" i="3" a="1"/>
  <c r="P6665" i="3"/>
  <c r="P6665" i="3" a="1"/>
  <c r="O6665" i="3"/>
  <c r="O6665" i="3" a="1"/>
  <c r="N6665" i="3"/>
  <c r="M6665" i="3"/>
  <c r="L6665" i="3"/>
  <c r="K6665" i="3"/>
  <c r="J6665" i="3"/>
  <c r="I6665" i="3"/>
  <c r="H6665" i="3"/>
  <c r="G6665" i="3"/>
  <c r="F6665" i="3"/>
  <c r="Q6664" i="3"/>
  <c r="Q6664" i="3" a="1"/>
  <c r="P6664" i="3"/>
  <c r="P6664" i="3" a="1"/>
  <c r="O6664" i="3"/>
  <c r="O6664" i="3" a="1"/>
  <c r="N6664" i="3"/>
  <c r="M6664" i="3"/>
  <c r="L6664" i="3"/>
  <c r="K6664" i="3"/>
  <c r="J6664" i="3"/>
  <c r="I6664" i="3"/>
  <c r="H6664" i="3"/>
  <c r="G6664" i="3"/>
  <c r="F6664" i="3"/>
  <c r="Q6663" i="3"/>
  <c r="Q6663" i="3" a="1"/>
  <c r="P6663" i="3"/>
  <c r="P6663" i="3" a="1"/>
  <c r="O6663" i="3"/>
  <c r="O6663" i="3" a="1"/>
  <c r="N6663" i="3"/>
  <c r="M6663" i="3"/>
  <c r="L6663" i="3"/>
  <c r="K6663" i="3"/>
  <c r="J6663" i="3"/>
  <c r="I6663" i="3"/>
  <c r="H6663" i="3"/>
  <c r="G6663" i="3"/>
  <c r="F6663" i="3"/>
  <c r="Q6662" i="3"/>
  <c r="Q6662" i="3" a="1"/>
  <c r="P6662" i="3"/>
  <c r="P6662" i="3" a="1"/>
  <c r="O6662" i="3"/>
  <c r="O6662" i="3" a="1"/>
  <c r="N6662" i="3"/>
  <c r="M6662" i="3"/>
  <c r="L6662" i="3"/>
  <c r="K6662" i="3"/>
  <c r="J6662" i="3"/>
  <c r="I6662" i="3"/>
  <c r="H6662" i="3"/>
  <c r="G6662" i="3"/>
  <c r="F6662" i="3"/>
  <c r="Q6661" i="3"/>
  <c r="Q6661" i="3" a="1"/>
  <c r="P6661" i="3"/>
  <c r="P6661" i="3" a="1"/>
  <c r="O6661" i="3"/>
  <c r="O6661" i="3" a="1"/>
  <c r="N6661" i="3"/>
  <c r="M6661" i="3"/>
  <c r="L6661" i="3"/>
  <c r="K6661" i="3"/>
  <c r="J6661" i="3"/>
  <c r="I6661" i="3"/>
  <c r="H6661" i="3"/>
  <c r="G6661" i="3"/>
  <c r="F6661" i="3"/>
  <c r="Q6660" i="3"/>
  <c r="Q6660" i="3" a="1"/>
  <c r="P6660" i="3"/>
  <c r="P6660" i="3" a="1"/>
  <c r="O6660" i="3"/>
  <c r="O6660" i="3" a="1"/>
  <c r="N6660" i="3"/>
  <c r="M6660" i="3"/>
  <c r="L6660" i="3"/>
  <c r="K6660" i="3"/>
  <c r="J6660" i="3"/>
  <c r="I6660" i="3"/>
  <c r="H6660" i="3"/>
  <c r="G6660" i="3"/>
  <c r="F6660" i="3"/>
  <c r="Q6659" i="3"/>
  <c r="Q6659" i="3" a="1"/>
  <c r="P6659" i="3"/>
  <c r="P6659" i="3" a="1"/>
  <c r="O6659" i="3"/>
  <c r="O6659" i="3" a="1"/>
  <c r="N6659" i="3"/>
  <c r="M6659" i="3"/>
  <c r="L6659" i="3"/>
  <c r="K6659" i="3"/>
  <c r="J6659" i="3"/>
  <c r="I6659" i="3"/>
  <c r="H6659" i="3"/>
  <c r="G6659" i="3"/>
  <c r="F6659" i="3"/>
  <c r="Q6658" i="3"/>
  <c r="Q6658" i="3" a="1"/>
  <c r="P6658" i="3"/>
  <c r="P6658" i="3" a="1"/>
  <c r="O6658" i="3"/>
  <c r="O6658" i="3" a="1"/>
  <c r="N6658" i="3"/>
  <c r="M6658" i="3"/>
  <c r="L6658" i="3"/>
  <c r="K6658" i="3"/>
  <c r="J6658" i="3"/>
  <c r="I6658" i="3"/>
  <c r="H6658" i="3"/>
  <c r="G6658" i="3"/>
  <c r="F6658" i="3"/>
  <c r="B6658" i="3"/>
  <c r="A6658" i="3"/>
  <c r="Q6657" i="3"/>
  <c r="Q6657" i="3" a="1"/>
  <c r="P6657" i="3"/>
  <c r="P6657" i="3" a="1"/>
  <c r="O6657" i="3"/>
  <c r="O6657" i="3" a="1"/>
  <c r="N6657" i="3"/>
  <c r="M6657" i="3"/>
  <c r="L6657" i="3"/>
  <c r="K6657" i="3"/>
  <c r="J6657" i="3"/>
  <c r="I6657" i="3"/>
  <c r="H6657" i="3"/>
  <c r="G6657" i="3"/>
  <c r="F6657" i="3"/>
  <c r="Q6656" i="3"/>
  <c r="Q6656" i="3" a="1"/>
  <c r="P6656" i="3"/>
  <c r="P6656" i="3" a="1"/>
  <c r="O6656" i="3"/>
  <c r="O6656" i="3" a="1"/>
  <c r="N6656" i="3"/>
  <c r="M6656" i="3"/>
  <c r="L6656" i="3"/>
  <c r="K6656" i="3"/>
  <c r="J6656" i="3"/>
  <c r="I6656" i="3"/>
  <c r="H6656" i="3"/>
  <c r="G6656" i="3"/>
  <c r="F6656" i="3"/>
  <c r="Q6655" i="3"/>
  <c r="Q6655" i="3" a="1"/>
  <c r="P6655" i="3"/>
  <c r="P6655" i="3" a="1"/>
  <c r="O6655" i="3"/>
  <c r="O6655" i="3" a="1"/>
  <c r="N6655" i="3"/>
  <c r="M6655" i="3"/>
  <c r="L6655" i="3"/>
  <c r="K6655" i="3"/>
  <c r="J6655" i="3"/>
  <c r="I6655" i="3"/>
  <c r="H6655" i="3"/>
  <c r="G6655" i="3"/>
  <c r="F6655" i="3"/>
  <c r="Q6654" i="3"/>
  <c r="Q6654" i="3" a="1"/>
  <c r="P6654" i="3"/>
  <c r="P6654" i="3" a="1"/>
  <c r="O6654" i="3"/>
  <c r="O6654" i="3" a="1"/>
  <c r="N6654" i="3"/>
  <c r="M6654" i="3"/>
  <c r="L6654" i="3"/>
  <c r="K6654" i="3"/>
  <c r="J6654" i="3"/>
  <c r="I6654" i="3"/>
  <c r="H6654" i="3"/>
  <c r="G6654" i="3"/>
  <c r="F6654" i="3"/>
  <c r="Q6653" i="3"/>
  <c r="Q6653" i="3" a="1"/>
  <c r="P6653" i="3"/>
  <c r="P6653" i="3" a="1"/>
  <c r="O6653" i="3"/>
  <c r="O6653" i="3" a="1"/>
  <c r="N6653" i="3"/>
  <c r="M6653" i="3"/>
  <c r="L6653" i="3"/>
  <c r="K6653" i="3"/>
  <c r="J6653" i="3"/>
  <c r="I6653" i="3"/>
  <c r="H6653" i="3"/>
  <c r="G6653" i="3"/>
  <c r="F6653" i="3"/>
  <c r="Q6652" i="3"/>
  <c r="Q6652" i="3" a="1"/>
  <c r="P6652" i="3"/>
  <c r="P6652" i="3" a="1"/>
  <c r="O6652" i="3"/>
  <c r="O6652" i="3" a="1"/>
  <c r="N6652" i="3"/>
  <c r="M6652" i="3"/>
  <c r="L6652" i="3"/>
  <c r="K6652" i="3"/>
  <c r="J6652" i="3"/>
  <c r="I6652" i="3"/>
  <c r="H6652" i="3"/>
  <c r="G6652" i="3"/>
  <c r="F6652" i="3"/>
  <c r="Q6651" i="3"/>
  <c r="Q6651" i="3" a="1"/>
  <c r="P6651" i="3"/>
  <c r="P6651" i="3" a="1"/>
  <c r="O6651" i="3"/>
  <c r="O6651" i="3" a="1"/>
  <c r="N6651" i="3"/>
  <c r="M6651" i="3"/>
  <c r="L6651" i="3"/>
  <c r="K6651" i="3"/>
  <c r="J6651" i="3"/>
  <c r="I6651" i="3"/>
  <c r="H6651" i="3"/>
  <c r="G6651" i="3"/>
  <c r="F6651" i="3"/>
  <c r="Q6650" i="3"/>
  <c r="Q6650" i="3" a="1"/>
  <c r="P6650" i="3"/>
  <c r="P6650" i="3" a="1"/>
  <c r="O6650" i="3"/>
  <c r="O6650" i="3" a="1"/>
  <c r="N6650" i="3"/>
  <c r="M6650" i="3"/>
  <c r="L6650" i="3"/>
  <c r="K6650" i="3"/>
  <c r="J6650" i="3"/>
  <c r="I6650" i="3"/>
  <c r="H6650" i="3"/>
  <c r="G6650" i="3"/>
  <c r="F6650" i="3"/>
  <c r="Q6649" i="3"/>
  <c r="Q6649" i="3" a="1"/>
  <c r="P6649" i="3"/>
  <c r="P6649" i="3" a="1"/>
  <c r="O6649" i="3"/>
  <c r="O6649" i="3" a="1"/>
  <c r="N6649" i="3"/>
  <c r="M6649" i="3"/>
  <c r="L6649" i="3"/>
  <c r="K6649" i="3"/>
  <c r="J6649" i="3"/>
  <c r="I6649" i="3"/>
  <c r="H6649" i="3"/>
  <c r="G6649" i="3"/>
  <c r="F6649" i="3"/>
  <c r="Q6648" i="3"/>
  <c r="Q6648" i="3" a="1"/>
  <c r="P6648" i="3"/>
  <c r="P6648" i="3" a="1"/>
  <c r="O6648" i="3"/>
  <c r="O6648" i="3" a="1"/>
  <c r="N6648" i="3"/>
  <c r="M6648" i="3"/>
  <c r="L6648" i="3"/>
  <c r="K6648" i="3"/>
  <c r="J6648" i="3"/>
  <c r="I6648" i="3"/>
  <c r="H6648" i="3"/>
  <c r="G6648" i="3"/>
  <c r="F6648" i="3"/>
  <c r="Q6647" i="3"/>
  <c r="Q6647" i="3" a="1"/>
  <c r="P6647" i="3"/>
  <c r="P6647" i="3" a="1"/>
  <c r="O6647" i="3"/>
  <c r="O6647" i="3" a="1"/>
  <c r="N6647" i="3"/>
  <c r="M6647" i="3"/>
  <c r="L6647" i="3"/>
  <c r="K6647" i="3"/>
  <c r="J6647" i="3"/>
  <c r="I6647" i="3"/>
  <c r="H6647" i="3"/>
  <c r="G6647" i="3"/>
  <c r="F6647" i="3"/>
  <c r="Q6646" i="3"/>
  <c r="Q6646" i="3" a="1"/>
  <c r="P6646" i="3"/>
  <c r="P6646" i="3" a="1"/>
  <c r="O6646" i="3"/>
  <c r="O6646" i="3" a="1"/>
  <c r="N6646" i="3"/>
  <c r="M6646" i="3"/>
  <c r="L6646" i="3"/>
  <c r="K6646" i="3"/>
  <c r="J6646" i="3"/>
  <c r="I6646" i="3"/>
  <c r="H6646" i="3"/>
  <c r="G6646" i="3"/>
  <c r="F6646" i="3"/>
  <c r="Q6645" i="3"/>
  <c r="Q6645" i="3" a="1"/>
  <c r="P6645" i="3"/>
  <c r="P6645" i="3" a="1"/>
  <c r="O6645" i="3"/>
  <c r="O6645" i="3" a="1"/>
  <c r="N6645" i="3"/>
  <c r="M6645" i="3"/>
  <c r="L6645" i="3"/>
  <c r="K6645" i="3"/>
  <c r="J6645" i="3"/>
  <c r="I6645" i="3"/>
  <c r="H6645" i="3"/>
  <c r="G6645" i="3"/>
  <c r="F6645" i="3"/>
  <c r="Q6644" i="3"/>
  <c r="Q6644" i="3" a="1"/>
  <c r="P6644" i="3"/>
  <c r="P6644" i="3" a="1"/>
  <c r="O6644" i="3"/>
  <c r="O6644" i="3" a="1"/>
  <c r="N6644" i="3"/>
  <c r="M6644" i="3"/>
  <c r="L6644" i="3"/>
  <c r="K6644" i="3"/>
  <c r="J6644" i="3"/>
  <c r="I6644" i="3"/>
  <c r="H6644" i="3"/>
  <c r="G6644" i="3"/>
  <c r="F6644" i="3"/>
  <c r="Q6643" i="3"/>
  <c r="Q6643" i="3" a="1"/>
  <c r="P6643" i="3"/>
  <c r="P6643" i="3" a="1"/>
  <c r="O6643" i="3"/>
  <c r="O6643" i="3" a="1"/>
  <c r="N6643" i="3"/>
  <c r="M6643" i="3"/>
  <c r="L6643" i="3"/>
  <c r="K6643" i="3"/>
  <c r="J6643" i="3"/>
  <c r="I6643" i="3"/>
  <c r="H6643" i="3"/>
  <c r="G6643" i="3"/>
  <c r="F6643" i="3"/>
  <c r="Q6642" i="3"/>
  <c r="Q6642" i="3" a="1"/>
  <c r="P6642" i="3"/>
  <c r="P6642" i="3" a="1"/>
  <c r="O6642" i="3"/>
  <c r="O6642" i="3" a="1"/>
  <c r="N6642" i="3"/>
  <c r="M6642" i="3"/>
  <c r="L6642" i="3"/>
  <c r="K6642" i="3"/>
  <c r="J6642" i="3"/>
  <c r="I6642" i="3"/>
  <c r="H6642" i="3"/>
  <c r="G6642" i="3"/>
  <c r="F6642" i="3"/>
  <c r="Q6641" i="3"/>
  <c r="Q6641" i="3" a="1"/>
  <c r="P6641" i="3"/>
  <c r="P6641" i="3" a="1"/>
  <c r="O6641" i="3"/>
  <c r="O6641" i="3" a="1"/>
  <c r="N6641" i="3"/>
  <c r="M6641" i="3"/>
  <c r="L6641" i="3"/>
  <c r="K6641" i="3"/>
  <c r="J6641" i="3"/>
  <c r="I6641" i="3"/>
  <c r="H6641" i="3"/>
  <c r="G6641" i="3"/>
  <c r="F6641" i="3"/>
  <c r="Q6640" i="3"/>
  <c r="Q6640" i="3" a="1"/>
  <c r="P6640" i="3"/>
  <c r="P6640" i="3" a="1"/>
  <c r="O6640" i="3"/>
  <c r="O6640" i="3" a="1"/>
  <c r="N6640" i="3"/>
  <c r="M6640" i="3"/>
  <c r="L6640" i="3"/>
  <c r="K6640" i="3"/>
  <c r="J6640" i="3"/>
  <c r="I6640" i="3"/>
  <c r="H6640" i="3"/>
  <c r="G6640" i="3"/>
  <c r="F6640" i="3"/>
  <c r="Q6639" i="3"/>
  <c r="Q6639" i="3" a="1"/>
  <c r="P6639" i="3"/>
  <c r="P6639" i="3" a="1"/>
  <c r="O6639" i="3"/>
  <c r="O6639" i="3" a="1"/>
  <c r="N6639" i="3"/>
  <c r="M6639" i="3"/>
  <c r="L6639" i="3"/>
  <c r="K6639" i="3"/>
  <c r="J6639" i="3"/>
  <c r="I6639" i="3"/>
  <c r="H6639" i="3"/>
  <c r="G6639" i="3"/>
  <c r="F6639" i="3"/>
  <c r="Q6638" i="3"/>
  <c r="Q6638" i="3" a="1"/>
  <c r="P6638" i="3"/>
  <c r="P6638" i="3" a="1"/>
  <c r="O6638" i="3"/>
  <c r="O6638" i="3" a="1"/>
  <c r="N6638" i="3"/>
  <c r="M6638" i="3"/>
  <c r="L6638" i="3"/>
  <c r="K6638" i="3"/>
  <c r="J6638" i="3"/>
  <c r="I6638" i="3"/>
  <c r="H6638" i="3"/>
  <c r="G6638" i="3"/>
  <c r="F6638" i="3"/>
  <c r="Q6637" i="3"/>
  <c r="Q6637" i="3" a="1"/>
  <c r="P6637" i="3"/>
  <c r="P6637" i="3" a="1"/>
  <c r="O6637" i="3"/>
  <c r="O6637" i="3" a="1"/>
  <c r="N6637" i="3"/>
  <c r="M6637" i="3"/>
  <c r="L6637" i="3"/>
  <c r="K6637" i="3"/>
  <c r="J6637" i="3"/>
  <c r="I6637" i="3"/>
  <c r="H6637" i="3"/>
  <c r="G6637" i="3"/>
  <c r="F6637" i="3"/>
  <c r="B6637" i="3"/>
  <c r="A6637" i="3"/>
  <c r="Q6636" i="3"/>
  <c r="Q6636" i="3" a="1"/>
  <c r="P6636" i="3"/>
  <c r="P6636" i="3" a="1"/>
  <c r="O6636" i="3"/>
  <c r="O6636" i="3" a="1"/>
  <c r="N6636" i="3"/>
  <c r="M6636" i="3"/>
  <c r="L6636" i="3"/>
  <c r="K6636" i="3"/>
  <c r="J6636" i="3"/>
  <c r="I6636" i="3"/>
  <c r="H6636" i="3"/>
  <c r="G6636" i="3"/>
  <c r="F6636" i="3"/>
  <c r="Q6635" i="3"/>
  <c r="Q6635" i="3" a="1"/>
  <c r="P6635" i="3"/>
  <c r="P6635" i="3" a="1"/>
  <c r="O6635" i="3"/>
  <c r="O6635" i="3" a="1"/>
  <c r="N6635" i="3"/>
  <c r="M6635" i="3"/>
  <c r="L6635" i="3"/>
  <c r="K6635" i="3"/>
  <c r="J6635" i="3"/>
  <c r="I6635" i="3"/>
  <c r="H6635" i="3"/>
  <c r="G6635" i="3"/>
  <c r="F6635" i="3"/>
  <c r="Q6634" i="3"/>
  <c r="Q6634" i="3" a="1"/>
  <c r="P6634" i="3"/>
  <c r="P6634" i="3" a="1"/>
  <c r="O6634" i="3"/>
  <c r="O6634" i="3" a="1"/>
  <c r="N6634" i="3"/>
  <c r="M6634" i="3"/>
  <c r="L6634" i="3"/>
  <c r="K6634" i="3"/>
  <c r="J6634" i="3"/>
  <c r="I6634" i="3"/>
  <c r="H6634" i="3"/>
  <c r="G6634" i="3"/>
  <c r="F6634" i="3"/>
  <c r="Q6633" i="3"/>
  <c r="Q6633" i="3" a="1"/>
  <c r="P6633" i="3"/>
  <c r="P6633" i="3" a="1"/>
  <c r="O6633" i="3"/>
  <c r="O6633" i="3" a="1"/>
  <c r="N6633" i="3"/>
  <c r="M6633" i="3"/>
  <c r="L6633" i="3"/>
  <c r="K6633" i="3"/>
  <c r="J6633" i="3"/>
  <c r="I6633" i="3"/>
  <c r="H6633" i="3"/>
  <c r="G6633" i="3"/>
  <c r="F6633" i="3"/>
  <c r="Q6632" i="3"/>
  <c r="Q6632" i="3" a="1"/>
  <c r="P6632" i="3"/>
  <c r="P6632" i="3" a="1"/>
  <c r="O6632" i="3"/>
  <c r="O6632" i="3" a="1"/>
  <c r="N6632" i="3"/>
  <c r="M6632" i="3"/>
  <c r="L6632" i="3"/>
  <c r="K6632" i="3"/>
  <c r="J6632" i="3"/>
  <c r="I6632" i="3"/>
  <c r="H6632" i="3"/>
  <c r="G6632" i="3"/>
  <c r="F6632" i="3"/>
  <c r="Q6631" i="3"/>
  <c r="Q6631" i="3" a="1"/>
  <c r="P6631" i="3"/>
  <c r="P6631" i="3" a="1"/>
  <c r="O6631" i="3"/>
  <c r="O6631" i="3" a="1"/>
  <c r="N6631" i="3"/>
  <c r="M6631" i="3"/>
  <c r="L6631" i="3"/>
  <c r="K6631" i="3"/>
  <c r="J6631" i="3"/>
  <c r="I6631" i="3"/>
  <c r="H6631" i="3"/>
  <c r="G6631" i="3"/>
  <c r="F6631" i="3"/>
  <c r="Q6630" i="3"/>
  <c r="Q6630" i="3" a="1"/>
  <c r="P6630" i="3"/>
  <c r="P6630" i="3" a="1"/>
  <c r="O6630" i="3"/>
  <c r="O6630" i="3" a="1"/>
  <c r="N6630" i="3"/>
  <c r="M6630" i="3"/>
  <c r="L6630" i="3"/>
  <c r="K6630" i="3"/>
  <c r="J6630" i="3"/>
  <c r="I6630" i="3"/>
  <c r="H6630" i="3"/>
  <c r="G6630" i="3"/>
  <c r="F6630" i="3"/>
  <c r="Q6629" i="3"/>
  <c r="Q6629" i="3" a="1"/>
  <c r="P6629" i="3"/>
  <c r="P6629" i="3" a="1"/>
  <c r="O6629" i="3"/>
  <c r="O6629" i="3" a="1"/>
  <c r="N6629" i="3"/>
  <c r="M6629" i="3"/>
  <c r="L6629" i="3"/>
  <c r="K6629" i="3"/>
  <c r="J6629" i="3"/>
  <c r="I6629" i="3"/>
  <c r="H6629" i="3"/>
  <c r="G6629" i="3"/>
  <c r="F6629" i="3"/>
  <c r="Q6628" i="3"/>
  <c r="Q6628" i="3" a="1"/>
  <c r="P6628" i="3"/>
  <c r="P6628" i="3" a="1"/>
  <c r="O6628" i="3"/>
  <c r="O6628" i="3" a="1"/>
  <c r="N6628" i="3"/>
  <c r="M6628" i="3"/>
  <c r="L6628" i="3"/>
  <c r="K6628" i="3"/>
  <c r="J6628" i="3"/>
  <c r="I6628" i="3"/>
  <c r="H6628" i="3"/>
  <c r="G6628" i="3"/>
  <c r="F6628" i="3"/>
  <c r="Q6627" i="3"/>
  <c r="Q6627" i="3" a="1"/>
  <c r="P6627" i="3"/>
  <c r="P6627" i="3" a="1"/>
  <c r="O6627" i="3"/>
  <c r="O6627" i="3" a="1"/>
  <c r="N6627" i="3"/>
  <c r="M6627" i="3"/>
  <c r="L6627" i="3"/>
  <c r="K6627" i="3"/>
  <c r="J6627" i="3"/>
  <c r="I6627" i="3"/>
  <c r="H6627" i="3"/>
  <c r="G6627" i="3"/>
  <c r="F6627" i="3"/>
  <c r="Q6626" i="3"/>
  <c r="Q6626" i="3" a="1"/>
  <c r="P6626" i="3"/>
  <c r="P6626" i="3" a="1"/>
  <c r="O6626" i="3"/>
  <c r="O6626" i="3" a="1"/>
  <c r="N6626" i="3"/>
  <c r="M6626" i="3"/>
  <c r="L6626" i="3"/>
  <c r="K6626" i="3"/>
  <c r="J6626" i="3"/>
  <c r="I6626" i="3"/>
  <c r="H6626" i="3"/>
  <c r="G6626" i="3"/>
  <c r="F6626" i="3"/>
  <c r="Q6625" i="3"/>
  <c r="Q6625" i="3" a="1"/>
  <c r="P6625" i="3"/>
  <c r="P6625" i="3" a="1"/>
  <c r="O6625" i="3"/>
  <c r="O6625" i="3" a="1"/>
  <c r="N6625" i="3"/>
  <c r="M6625" i="3"/>
  <c r="L6625" i="3"/>
  <c r="K6625" i="3"/>
  <c r="J6625" i="3"/>
  <c r="I6625" i="3"/>
  <c r="H6625" i="3"/>
  <c r="G6625" i="3"/>
  <c r="F6625" i="3"/>
  <c r="Q6624" i="3"/>
  <c r="Q6624" i="3" a="1"/>
  <c r="P6624" i="3"/>
  <c r="P6624" i="3" a="1"/>
  <c r="O6624" i="3"/>
  <c r="O6624" i="3" a="1"/>
  <c r="N6624" i="3"/>
  <c r="M6624" i="3"/>
  <c r="L6624" i="3"/>
  <c r="K6624" i="3"/>
  <c r="J6624" i="3"/>
  <c r="I6624" i="3"/>
  <c r="H6624" i="3"/>
  <c r="G6624" i="3"/>
  <c r="F6624" i="3"/>
  <c r="Q6623" i="3"/>
  <c r="Q6623" i="3" a="1"/>
  <c r="P6623" i="3"/>
  <c r="P6623" i="3" a="1"/>
  <c r="O6623" i="3"/>
  <c r="O6623" i="3" a="1"/>
  <c r="N6623" i="3"/>
  <c r="M6623" i="3"/>
  <c r="L6623" i="3"/>
  <c r="K6623" i="3"/>
  <c r="J6623" i="3"/>
  <c r="I6623" i="3"/>
  <c r="H6623" i="3"/>
  <c r="G6623" i="3"/>
  <c r="F6623" i="3"/>
  <c r="Q6622" i="3"/>
  <c r="Q6622" i="3" a="1"/>
  <c r="P6622" i="3"/>
  <c r="P6622" i="3" a="1"/>
  <c r="O6622" i="3"/>
  <c r="O6622" i="3" a="1"/>
  <c r="N6622" i="3"/>
  <c r="M6622" i="3"/>
  <c r="L6622" i="3"/>
  <c r="K6622" i="3"/>
  <c r="J6622" i="3"/>
  <c r="I6622" i="3"/>
  <c r="H6622" i="3"/>
  <c r="G6622" i="3"/>
  <c r="F6622" i="3"/>
  <c r="Q6621" i="3"/>
  <c r="Q6621" i="3" a="1"/>
  <c r="P6621" i="3"/>
  <c r="P6621" i="3" a="1"/>
  <c r="O6621" i="3"/>
  <c r="O6621" i="3" a="1"/>
  <c r="N6621" i="3"/>
  <c r="M6621" i="3"/>
  <c r="L6621" i="3"/>
  <c r="K6621" i="3"/>
  <c r="J6621" i="3"/>
  <c r="I6621" i="3"/>
  <c r="H6621" i="3"/>
  <c r="G6621" i="3"/>
  <c r="F6621" i="3"/>
  <c r="Q6620" i="3"/>
  <c r="Q6620" i="3" a="1"/>
  <c r="P6620" i="3"/>
  <c r="P6620" i="3" a="1"/>
  <c r="O6620" i="3"/>
  <c r="O6620" i="3" a="1"/>
  <c r="N6620" i="3"/>
  <c r="M6620" i="3"/>
  <c r="L6620" i="3"/>
  <c r="K6620" i="3"/>
  <c r="J6620" i="3"/>
  <c r="I6620" i="3"/>
  <c r="H6620" i="3"/>
  <c r="G6620" i="3"/>
  <c r="F6620" i="3"/>
  <c r="Q6619" i="3"/>
  <c r="Q6619" i="3" a="1"/>
  <c r="P6619" i="3"/>
  <c r="P6619" i="3" a="1"/>
  <c r="O6619" i="3"/>
  <c r="O6619" i="3" a="1"/>
  <c r="N6619" i="3"/>
  <c r="M6619" i="3"/>
  <c r="L6619" i="3"/>
  <c r="K6619" i="3"/>
  <c r="J6619" i="3"/>
  <c r="I6619" i="3"/>
  <c r="H6619" i="3"/>
  <c r="G6619" i="3"/>
  <c r="F6619" i="3"/>
  <c r="Q6618" i="3"/>
  <c r="Q6618" i="3" a="1"/>
  <c r="P6618" i="3"/>
  <c r="P6618" i="3" a="1"/>
  <c r="O6618" i="3"/>
  <c r="O6618" i="3" a="1"/>
  <c r="N6618" i="3"/>
  <c r="M6618" i="3"/>
  <c r="L6618" i="3"/>
  <c r="K6618" i="3"/>
  <c r="J6618" i="3"/>
  <c r="I6618" i="3"/>
  <c r="H6618" i="3"/>
  <c r="G6618" i="3"/>
  <c r="F6618" i="3"/>
  <c r="Q6617" i="3"/>
  <c r="Q6617" i="3" a="1"/>
  <c r="P6617" i="3"/>
  <c r="P6617" i="3" a="1"/>
  <c r="O6617" i="3"/>
  <c r="O6617" i="3" a="1"/>
  <c r="N6617" i="3"/>
  <c r="M6617" i="3"/>
  <c r="L6617" i="3"/>
  <c r="K6617" i="3"/>
  <c r="J6617" i="3"/>
  <c r="I6617" i="3"/>
  <c r="H6617" i="3"/>
  <c r="G6617" i="3"/>
  <c r="F6617" i="3"/>
  <c r="Q6616" i="3"/>
  <c r="Q6616" i="3" a="1"/>
  <c r="P6616" i="3"/>
  <c r="P6616" i="3" a="1"/>
  <c r="O6616" i="3"/>
  <c r="O6616" i="3" a="1"/>
  <c r="N6616" i="3"/>
  <c r="M6616" i="3"/>
  <c r="L6616" i="3"/>
  <c r="K6616" i="3"/>
  <c r="J6616" i="3"/>
  <c r="I6616" i="3"/>
  <c r="H6616" i="3"/>
  <c r="G6616" i="3"/>
  <c r="F6616" i="3"/>
  <c r="B6616" i="3"/>
  <c r="A6616" i="3"/>
  <c r="Q6615" i="3"/>
  <c r="Q6615" i="3" a="1"/>
  <c r="P6615" i="3"/>
  <c r="P6615" i="3" a="1"/>
  <c r="O6615" i="3"/>
  <c r="O6615" i="3" a="1"/>
  <c r="N6615" i="3"/>
  <c r="M6615" i="3"/>
  <c r="L6615" i="3"/>
  <c r="K6615" i="3"/>
  <c r="J6615" i="3"/>
  <c r="I6615" i="3"/>
  <c r="H6615" i="3"/>
  <c r="G6615" i="3"/>
  <c r="F6615" i="3"/>
  <c r="Q6614" i="3"/>
  <c r="Q6614" i="3" a="1"/>
  <c r="P6614" i="3"/>
  <c r="P6614" i="3" a="1"/>
  <c r="O6614" i="3"/>
  <c r="O6614" i="3" a="1"/>
  <c r="N6614" i="3"/>
  <c r="M6614" i="3"/>
  <c r="L6614" i="3"/>
  <c r="K6614" i="3"/>
  <c r="J6614" i="3"/>
  <c r="I6614" i="3"/>
  <c r="H6614" i="3"/>
  <c r="G6614" i="3"/>
  <c r="F6614" i="3"/>
  <c r="Q6613" i="3"/>
  <c r="Q6613" i="3" a="1"/>
  <c r="P6613" i="3"/>
  <c r="P6613" i="3" a="1"/>
  <c r="O6613" i="3"/>
  <c r="O6613" i="3" a="1"/>
  <c r="N6613" i="3"/>
  <c r="M6613" i="3"/>
  <c r="L6613" i="3"/>
  <c r="K6613" i="3"/>
  <c r="J6613" i="3"/>
  <c r="I6613" i="3"/>
  <c r="H6613" i="3"/>
  <c r="G6613" i="3"/>
  <c r="F6613" i="3"/>
  <c r="Q6612" i="3"/>
  <c r="Q6612" i="3" a="1"/>
  <c r="P6612" i="3"/>
  <c r="P6612" i="3" a="1"/>
  <c r="O6612" i="3"/>
  <c r="O6612" i="3" a="1"/>
  <c r="N6612" i="3"/>
  <c r="M6612" i="3"/>
  <c r="L6612" i="3"/>
  <c r="K6612" i="3"/>
  <c r="J6612" i="3"/>
  <c r="I6612" i="3"/>
  <c r="H6612" i="3"/>
  <c r="G6612" i="3"/>
  <c r="F6612" i="3"/>
  <c r="Q6611" i="3"/>
  <c r="Q6611" i="3" a="1"/>
  <c r="P6611" i="3"/>
  <c r="P6611" i="3" a="1"/>
  <c r="O6611" i="3"/>
  <c r="O6611" i="3" a="1"/>
  <c r="N6611" i="3"/>
  <c r="M6611" i="3"/>
  <c r="L6611" i="3"/>
  <c r="K6611" i="3"/>
  <c r="J6611" i="3"/>
  <c r="I6611" i="3"/>
  <c r="H6611" i="3"/>
  <c r="G6611" i="3"/>
  <c r="F6611" i="3"/>
  <c r="Q6610" i="3"/>
  <c r="Q6610" i="3" a="1"/>
  <c r="P6610" i="3"/>
  <c r="P6610" i="3" a="1"/>
  <c r="O6610" i="3"/>
  <c r="O6610" i="3" a="1"/>
  <c r="N6610" i="3"/>
  <c r="M6610" i="3"/>
  <c r="L6610" i="3"/>
  <c r="K6610" i="3"/>
  <c r="J6610" i="3"/>
  <c r="I6610" i="3"/>
  <c r="H6610" i="3"/>
  <c r="G6610" i="3"/>
  <c r="F6610" i="3"/>
  <c r="Q6609" i="3"/>
  <c r="Q6609" i="3" a="1"/>
  <c r="P6609" i="3"/>
  <c r="P6609" i="3" a="1"/>
  <c r="O6609" i="3"/>
  <c r="O6609" i="3" a="1"/>
  <c r="N6609" i="3"/>
  <c r="M6609" i="3"/>
  <c r="L6609" i="3"/>
  <c r="K6609" i="3"/>
  <c r="J6609" i="3"/>
  <c r="I6609" i="3"/>
  <c r="H6609" i="3"/>
  <c r="G6609" i="3"/>
  <c r="F6609" i="3"/>
  <c r="Q6608" i="3"/>
  <c r="Q6608" i="3" a="1"/>
  <c r="P6608" i="3"/>
  <c r="P6608" i="3" a="1"/>
  <c r="O6608" i="3"/>
  <c r="O6608" i="3" a="1"/>
  <c r="N6608" i="3"/>
  <c r="M6608" i="3"/>
  <c r="L6608" i="3"/>
  <c r="K6608" i="3"/>
  <c r="J6608" i="3"/>
  <c r="I6608" i="3"/>
  <c r="H6608" i="3"/>
  <c r="G6608" i="3"/>
  <c r="F6608" i="3"/>
  <c r="Q6607" i="3"/>
  <c r="Q6607" i="3" a="1"/>
  <c r="P6607" i="3"/>
  <c r="P6607" i="3" a="1"/>
  <c r="O6607" i="3"/>
  <c r="O6607" i="3" a="1"/>
  <c r="N6607" i="3"/>
  <c r="M6607" i="3"/>
  <c r="L6607" i="3"/>
  <c r="K6607" i="3"/>
  <c r="J6607" i="3"/>
  <c r="I6607" i="3"/>
  <c r="H6607" i="3"/>
  <c r="G6607" i="3"/>
  <c r="F6607" i="3"/>
  <c r="Q6606" i="3"/>
  <c r="Q6606" i="3" a="1"/>
  <c r="P6606" i="3"/>
  <c r="P6606" i="3" a="1"/>
  <c r="O6606" i="3"/>
  <c r="O6606" i="3" a="1"/>
  <c r="N6606" i="3"/>
  <c r="M6606" i="3"/>
  <c r="L6606" i="3"/>
  <c r="K6606" i="3"/>
  <c r="J6606" i="3"/>
  <c r="I6606" i="3"/>
  <c r="H6606" i="3"/>
  <c r="G6606" i="3"/>
  <c r="F6606" i="3"/>
  <c r="Q6605" i="3"/>
  <c r="Q6605" i="3" a="1"/>
  <c r="P6605" i="3"/>
  <c r="P6605" i="3" a="1"/>
  <c r="O6605" i="3"/>
  <c r="O6605" i="3" a="1"/>
  <c r="N6605" i="3"/>
  <c r="M6605" i="3"/>
  <c r="L6605" i="3"/>
  <c r="K6605" i="3"/>
  <c r="J6605" i="3"/>
  <c r="I6605" i="3"/>
  <c r="H6605" i="3"/>
  <c r="G6605" i="3"/>
  <c r="F6605" i="3"/>
  <c r="Q6604" i="3"/>
  <c r="Q6604" i="3" a="1"/>
  <c r="P6604" i="3"/>
  <c r="P6604" i="3" a="1"/>
  <c r="O6604" i="3"/>
  <c r="O6604" i="3" a="1"/>
  <c r="N6604" i="3"/>
  <c r="M6604" i="3"/>
  <c r="L6604" i="3"/>
  <c r="K6604" i="3"/>
  <c r="J6604" i="3"/>
  <c r="I6604" i="3"/>
  <c r="H6604" i="3"/>
  <c r="G6604" i="3"/>
  <c r="F6604" i="3"/>
  <c r="Q6603" i="3"/>
  <c r="Q6603" i="3" a="1"/>
  <c r="P6603" i="3"/>
  <c r="P6603" i="3" a="1"/>
  <c r="O6603" i="3"/>
  <c r="O6603" i="3" a="1"/>
  <c r="N6603" i="3"/>
  <c r="M6603" i="3"/>
  <c r="L6603" i="3"/>
  <c r="K6603" i="3"/>
  <c r="J6603" i="3"/>
  <c r="I6603" i="3"/>
  <c r="H6603" i="3"/>
  <c r="G6603" i="3"/>
  <c r="F6603" i="3"/>
  <c r="Q6602" i="3"/>
  <c r="Q6602" i="3" a="1"/>
  <c r="P6602" i="3"/>
  <c r="P6602" i="3" a="1"/>
  <c r="O6602" i="3"/>
  <c r="O6602" i="3" a="1"/>
  <c r="N6602" i="3"/>
  <c r="M6602" i="3"/>
  <c r="L6602" i="3"/>
  <c r="K6602" i="3"/>
  <c r="J6602" i="3"/>
  <c r="I6602" i="3"/>
  <c r="H6602" i="3"/>
  <c r="G6602" i="3"/>
  <c r="F6602" i="3"/>
  <c r="Q6601" i="3"/>
  <c r="Q6601" i="3" a="1"/>
  <c r="P6601" i="3"/>
  <c r="P6601" i="3" a="1"/>
  <c r="O6601" i="3"/>
  <c r="O6601" i="3" a="1"/>
  <c r="N6601" i="3"/>
  <c r="M6601" i="3"/>
  <c r="L6601" i="3"/>
  <c r="K6601" i="3"/>
  <c r="J6601" i="3"/>
  <c r="I6601" i="3"/>
  <c r="H6601" i="3"/>
  <c r="G6601" i="3"/>
  <c r="F6601" i="3"/>
  <c r="Q6600" i="3"/>
  <c r="Q6600" i="3" a="1"/>
  <c r="P6600" i="3"/>
  <c r="P6600" i="3" a="1"/>
  <c r="O6600" i="3"/>
  <c r="O6600" i="3" a="1"/>
  <c r="N6600" i="3"/>
  <c r="M6600" i="3"/>
  <c r="L6600" i="3"/>
  <c r="K6600" i="3"/>
  <c r="J6600" i="3"/>
  <c r="I6600" i="3"/>
  <c r="H6600" i="3"/>
  <c r="G6600" i="3"/>
  <c r="F6600" i="3"/>
  <c r="Q6599" i="3"/>
  <c r="Q6599" i="3" a="1"/>
  <c r="P6599" i="3"/>
  <c r="P6599" i="3" a="1"/>
  <c r="O6599" i="3"/>
  <c r="O6599" i="3" a="1"/>
  <c r="N6599" i="3"/>
  <c r="M6599" i="3"/>
  <c r="L6599" i="3"/>
  <c r="K6599" i="3"/>
  <c r="J6599" i="3"/>
  <c r="I6599" i="3"/>
  <c r="H6599" i="3"/>
  <c r="G6599" i="3"/>
  <c r="F6599" i="3"/>
  <c r="Q6598" i="3"/>
  <c r="Q6598" i="3" a="1"/>
  <c r="P6598" i="3"/>
  <c r="P6598" i="3" a="1"/>
  <c r="O6598" i="3"/>
  <c r="O6598" i="3" a="1"/>
  <c r="N6598" i="3"/>
  <c r="M6598" i="3"/>
  <c r="L6598" i="3"/>
  <c r="K6598" i="3"/>
  <c r="J6598" i="3"/>
  <c r="I6598" i="3"/>
  <c r="H6598" i="3"/>
  <c r="G6598" i="3"/>
  <c r="F6598" i="3"/>
  <c r="Q6597" i="3"/>
  <c r="Q6597" i="3" a="1"/>
  <c r="P6597" i="3"/>
  <c r="P6597" i="3" a="1"/>
  <c r="O6597" i="3"/>
  <c r="O6597" i="3" a="1"/>
  <c r="N6597" i="3"/>
  <c r="M6597" i="3"/>
  <c r="L6597" i="3"/>
  <c r="K6597" i="3"/>
  <c r="J6597" i="3"/>
  <c r="I6597" i="3"/>
  <c r="H6597" i="3"/>
  <c r="G6597" i="3"/>
  <c r="F6597" i="3"/>
  <c r="Q6596" i="3"/>
  <c r="Q6596" i="3" a="1"/>
  <c r="P6596" i="3"/>
  <c r="P6596" i="3" a="1"/>
  <c r="O6596" i="3"/>
  <c r="O6596" i="3" a="1"/>
  <c r="N6596" i="3"/>
  <c r="M6596" i="3"/>
  <c r="L6596" i="3"/>
  <c r="K6596" i="3"/>
  <c r="J6596" i="3"/>
  <c r="I6596" i="3"/>
  <c r="H6596" i="3"/>
  <c r="G6596" i="3"/>
  <c r="F6596" i="3"/>
  <c r="Q6595" i="3"/>
  <c r="Q6595" i="3" a="1"/>
  <c r="P6595" i="3"/>
  <c r="P6595" i="3" a="1"/>
  <c r="O6595" i="3"/>
  <c r="O6595" i="3" a="1"/>
  <c r="N6595" i="3"/>
  <c r="M6595" i="3"/>
  <c r="L6595" i="3"/>
  <c r="K6595" i="3"/>
  <c r="J6595" i="3"/>
  <c r="I6595" i="3"/>
  <c r="H6595" i="3"/>
  <c r="G6595" i="3"/>
  <c r="F6595" i="3"/>
  <c r="B6595" i="3"/>
  <c r="A6595" i="3"/>
  <c r="Q6594" i="3"/>
  <c r="Q6594" i="3" a="1"/>
  <c r="P6594" i="3"/>
  <c r="P6594" i="3" a="1"/>
  <c r="O6594" i="3"/>
  <c r="O6594" i="3" a="1"/>
  <c r="N6594" i="3"/>
  <c r="M6594" i="3"/>
  <c r="L6594" i="3"/>
  <c r="K6594" i="3"/>
  <c r="J6594" i="3"/>
  <c r="I6594" i="3"/>
  <c r="H6594" i="3"/>
  <c r="G6594" i="3"/>
  <c r="F6594" i="3"/>
  <c r="Q6593" i="3"/>
  <c r="Q6593" i="3" a="1"/>
  <c r="P6593" i="3"/>
  <c r="P6593" i="3" a="1"/>
  <c r="O6593" i="3"/>
  <c r="O6593" i="3" a="1"/>
  <c r="N6593" i="3"/>
  <c r="M6593" i="3"/>
  <c r="L6593" i="3"/>
  <c r="K6593" i="3"/>
  <c r="J6593" i="3"/>
  <c r="I6593" i="3"/>
  <c r="H6593" i="3"/>
  <c r="G6593" i="3"/>
  <c r="F6593" i="3"/>
  <c r="Q6592" i="3"/>
  <c r="Q6592" i="3" a="1"/>
  <c r="P6592" i="3"/>
  <c r="P6592" i="3" a="1"/>
  <c r="O6592" i="3"/>
  <c r="O6592" i="3" a="1"/>
  <c r="N6592" i="3"/>
  <c r="M6592" i="3"/>
  <c r="L6592" i="3"/>
  <c r="K6592" i="3"/>
  <c r="J6592" i="3"/>
  <c r="I6592" i="3"/>
  <c r="H6592" i="3"/>
  <c r="G6592" i="3"/>
  <c r="F6592" i="3"/>
  <c r="Q6591" i="3"/>
  <c r="Q6591" i="3" a="1"/>
  <c r="P6591" i="3"/>
  <c r="P6591" i="3" a="1"/>
  <c r="O6591" i="3"/>
  <c r="O6591" i="3" a="1"/>
  <c r="N6591" i="3"/>
  <c r="M6591" i="3"/>
  <c r="L6591" i="3"/>
  <c r="K6591" i="3"/>
  <c r="J6591" i="3"/>
  <c r="I6591" i="3"/>
  <c r="H6591" i="3"/>
  <c r="G6591" i="3"/>
  <c r="F6591" i="3"/>
  <c r="Q6590" i="3"/>
  <c r="Q6590" i="3" a="1"/>
  <c r="P6590" i="3"/>
  <c r="P6590" i="3" a="1"/>
  <c r="O6590" i="3"/>
  <c r="O6590" i="3" a="1"/>
  <c r="N6590" i="3"/>
  <c r="M6590" i="3"/>
  <c r="L6590" i="3"/>
  <c r="K6590" i="3"/>
  <c r="J6590" i="3"/>
  <c r="I6590" i="3"/>
  <c r="H6590" i="3"/>
  <c r="G6590" i="3"/>
  <c r="F6590" i="3"/>
  <c r="Q6589" i="3"/>
  <c r="Q6589" i="3" a="1"/>
  <c r="P6589" i="3"/>
  <c r="P6589" i="3" a="1"/>
  <c r="O6589" i="3"/>
  <c r="O6589" i="3" a="1"/>
  <c r="N6589" i="3"/>
  <c r="M6589" i="3"/>
  <c r="L6589" i="3"/>
  <c r="K6589" i="3"/>
  <c r="J6589" i="3"/>
  <c r="I6589" i="3"/>
  <c r="H6589" i="3"/>
  <c r="G6589" i="3"/>
  <c r="F6589" i="3"/>
  <c r="Q6588" i="3"/>
  <c r="Q6588" i="3" a="1"/>
  <c r="P6588" i="3"/>
  <c r="P6588" i="3" a="1"/>
  <c r="O6588" i="3"/>
  <c r="O6588" i="3" a="1"/>
  <c r="N6588" i="3"/>
  <c r="M6588" i="3"/>
  <c r="L6588" i="3"/>
  <c r="K6588" i="3"/>
  <c r="J6588" i="3"/>
  <c r="I6588" i="3"/>
  <c r="H6588" i="3"/>
  <c r="G6588" i="3"/>
  <c r="F6588" i="3"/>
  <c r="Q6587" i="3"/>
  <c r="Q6587" i="3" a="1"/>
  <c r="P6587" i="3"/>
  <c r="P6587" i="3" a="1"/>
  <c r="O6587" i="3"/>
  <c r="O6587" i="3" a="1"/>
  <c r="N6587" i="3"/>
  <c r="M6587" i="3"/>
  <c r="L6587" i="3"/>
  <c r="K6587" i="3"/>
  <c r="J6587" i="3"/>
  <c r="I6587" i="3"/>
  <c r="H6587" i="3"/>
  <c r="G6587" i="3"/>
  <c r="F6587" i="3"/>
  <c r="Q6586" i="3"/>
  <c r="Q6586" i="3" a="1"/>
  <c r="P6586" i="3"/>
  <c r="P6586" i="3" a="1"/>
  <c r="O6586" i="3"/>
  <c r="O6586" i="3" a="1"/>
  <c r="N6586" i="3"/>
  <c r="M6586" i="3"/>
  <c r="L6586" i="3"/>
  <c r="K6586" i="3"/>
  <c r="J6586" i="3"/>
  <c r="I6586" i="3"/>
  <c r="H6586" i="3"/>
  <c r="G6586" i="3"/>
  <c r="F6586" i="3"/>
  <c r="Q6585" i="3"/>
  <c r="Q6585" i="3" a="1"/>
  <c r="P6585" i="3"/>
  <c r="P6585" i="3" a="1"/>
  <c r="O6585" i="3"/>
  <c r="O6585" i="3" a="1"/>
  <c r="N6585" i="3"/>
  <c r="M6585" i="3"/>
  <c r="L6585" i="3"/>
  <c r="K6585" i="3"/>
  <c r="J6585" i="3"/>
  <c r="I6585" i="3"/>
  <c r="H6585" i="3"/>
  <c r="G6585" i="3"/>
  <c r="F6585" i="3"/>
  <c r="Q6584" i="3"/>
  <c r="Q6584" i="3" a="1"/>
  <c r="P6584" i="3"/>
  <c r="P6584" i="3" a="1"/>
  <c r="O6584" i="3"/>
  <c r="O6584" i="3" a="1"/>
  <c r="N6584" i="3"/>
  <c r="M6584" i="3"/>
  <c r="L6584" i="3"/>
  <c r="K6584" i="3"/>
  <c r="J6584" i="3"/>
  <c r="I6584" i="3"/>
  <c r="H6584" i="3"/>
  <c r="G6584" i="3"/>
  <c r="F6584" i="3"/>
  <c r="Q6583" i="3"/>
  <c r="Q6583" i="3" a="1"/>
  <c r="P6583" i="3"/>
  <c r="P6583" i="3" a="1"/>
  <c r="O6583" i="3"/>
  <c r="O6583" i="3" a="1"/>
  <c r="N6583" i="3"/>
  <c r="M6583" i="3"/>
  <c r="L6583" i="3"/>
  <c r="K6583" i="3"/>
  <c r="J6583" i="3"/>
  <c r="I6583" i="3"/>
  <c r="H6583" i="3"/>
  <c r="G6583" i="3"/>
  <c r="F6583" i="3"/>
  <c r="Q6582" i="3"/>
  <c r="Q6582" i="3" a="1"/>
  <c r="P6582" i="3"/>
  <c r="P6582" i="3" a="1"/>
  <c r="O6582" i="3"/>
  <c r="O6582" i="3" a="1"/>
  <c r="N6582" i="3"/>
  <c r="M6582" i="3"/>
  <c r="L6582" i="3"/>
  <c r="K6582" i="3"/>
  <c r="J6582" i="3"/>
  <c r="I6582" i="3"/>
  <c r="H6582" i="3"/>
  <c r="G6582" i="3"/>
  <c r="F6582" i="3"/>
  <c r="Q6581" i="3"/>
  <c r="Q6581" i="3" a="1"/>
  <c r="P6581" i="3"/>
  <c r="P6581" i="3" a="1"/>
  <c r="O6581" i="3"/>
  <c r="O6581" i="3" a="1"/>
  <c r="N6581" i="3"/>
  <c r="M6581" i="3"/>
  <c r="L6581" i="3"/>
  <c r="K6581" i="3"/>
  <c r="J6581" i="3"/>
  <c r="I6581" i="3"/>
  <c r="H6581" i="3"/>
  <c r="G6581" i="3"/>
  <c r="F6581" i="3"/>
  <c r="Q6580" i="3"/>
  <c r="Q6580" i="3" a="1"/>
  <c r="P6580" i="3"/>
  <c r="P6580" i="3" a="1"/>
  <c r="O6580" i="3"/>
  <c r="O6580" i="3" a="1"/>
  <c r="N6580" i="3"/>
  <c r="M6580" i="3"/>
  <c r="L6580" i="3"/>
  <c r="K6580" i="3"/>
  <c r="J6580" i="3"/>
  <c r="I6580" i="3"/>
  <c r="H6580" i="3"/>
  <c r="G6580" i="3"/>
  <c r="F6580" i="3"/>
  <c r="Q6579" i="3"/>
  <c r="Q6579" i="3" a="1"/>
  <c r="P6579" i="3"/>
  <c r="P6579" i="3" a="1"/>
  <c r="O6579" i="3"/>
  <c r="O6579" i="3" a="1"/>
  <c r="N6579" i="3"/>
  <c r="M6579" i="3"/>
  <c r="L6579" i="3"/>
  <c r="K6579" i="3"/>
  <c r="J6579" i="3"/>
  <c r="I6579" i="3"/>
  <c r="H6579" i="3"/>
  <c r="G6579" i="3"/>
  <c r="F6579" i="3"/>
  <c r="Q6578" i="3"/>
  <c r="Q6578" i="3" a="1"/>
  <c r="P6578" i="3"/>
  <c r="P6578" i="3" a="1"/>
  <c r="O6578" i="3"/>
  <c r="O6578" i="3" a="1"/>
  <c r="N6578" i="3"/>
  <c r="M6578" i="3"/>
  <c r="L6578" i="3"/>
  <c r="K6578" i="3"/>
  <c r="J6578" i="3"/>
  <c r="I6578" i="3"/>
  <c r="H6578" i="3"/>
  <c r="G6578" i="3"/>
  <c r="F6578" i="3"/>
  <c r="Q6577" i="3"/>
  <c r="Q6577" i="3" a="1"/>
  <c r="P6577" i="3"/>
  <c r="P6577" i="3" a="1"/>
  <c r="O6577" i="3"/>
  <c r="O6577" i="3" a="1"/>
  <c r="N6577" i="3"/>
  <c r="M6577" i="3"/>
  <c r="L6577" i="3"/>
  <c r="K6577" i="3"/>
  <c r="J6577" i="3"/>
  <c r="I6577" i="3"/>
  <c r="H6577" i="3"/>
  <c r="G6577" i="3"/>
  <c r="F6577" i="3"/>
  <c r="Q6576" i="3"/>
  <c r="Q6576" i="3" a="1"/>
  <c r="P6576" i="3"/>
  <c r="P6576" i="3" a="1"/>
  <c r="O6576" i="3"/>
  <c r="O6576" i="3" a="1"/>
  <c r="N6576" i="3"/>
  <c r="M6576" i="3"/>
  <c r="L6576" i="3"/>
  <c r="K6576" i="3"/>
  <c r="J6576" i="3"/>
  <c r="I6576" i="3"/>
  <c r="H6576" i="3"/>
  <c r="G6576" i="3"/>
  <c r="F6576" i="3"/>
  <c r="Q6575" i="3"/>
  <c r="Q6575" i="3" a="1"/>
  <c r="P6575" i="3"/>
  <c r="P6575" i="3" a="1"/>
  <c r="O6575" i="3"/>
  <c r="O6575" i="3" a="1"/>
  <c r="N6575" i="3"/>
  <c r="M6575" i="3"/>
  <c r="L6575" i="3"/>
  <c r="K6575" i="3"/>
  <c r="J6575" i="3"/>
  <c r="I6575" i="3"/>
  <c r="H6575" i="3"/>
  <c r="G6575" i="3"/>
  <c r="F6575" i="3"/>
  <c r="Q6574" i="3"/>
  <c r="Q6574" i="3" a="1"/>
  <c r="P6574" i="3"/>
  <c r="P6574" i="3" a="1"/>
  <c r="O6574" i="3"/>
  <c r="O6574" i="3" a="1"/>
  <c r="N6574" i="3"/>
  <c r="M6574" i="3"/>
  <c r="L6574" i="3"/>
  <c r="K6574" i="3"/>
  <c r="J6574" i="3"/>
  <c r="I6574" i="3"/>
  <c r="H6574" i="3"/>
  <c r="G6574" i="3"/>
  <c r="F6574" i="3"/>
  <c r="B6574" i="3"/>
  <c r="A6574" i="3"/>
  <c r="Q6573" i="3"/>
  <c r="Q6573" i="3" a="1"/>
  <c r="P6573" i="3"/>
  <c r="P6573" i="3" a="1"/>
  <c r="O6573" i="3"/>
  <c r="O6573" i="3" a="1"/>
  <c r="N6573" i="3"/>
  <c r="M6573" i="3"/>
  <c r="L6573" i="3"/>
  <c r="K6573" i="3"/>
  <c r="J6573" i="3"/>
  <c r="I6573" i="3"/>
  <c r="H6573" i="3"/>
  <c r="G6573" i="3"/>
  <c r="F6573" i="3"/>
  <c r="Q6572" i="3"/>
  <c r="Q6572" i="3" a="1"/>
  <c r="P6572" i="3"/>
  <c r="P6572" i="3" a="1"/>
  <c r="O6572" i="3"/>
  <c r="O6572" i="3" a="1"/>
  <c r="N6572" i="3"/>
  <c r="M6572" i="3"/>
  <c r="L6572" i="3"/>
  <c r="K6572" i="3"/>
  <c r="J6572" i="3"/>
  <c r="I6572" i="3"/>
  <c r="H6572" i="3"/>
  <c r="G6572" i="3"/>
  <c r="F6572" i="3"/>
  <c r="Q6571" i="3"/>
  <c r="Q6571" i="3" a="1"/>
  <c r="P6571" i="3"/>
  <c r="P6571" i="3" a="1"/>
  <c r="O6571" i="3"/>
  <c r="O6571" i="3" a="1"/>
  <c r="N6571" i="3"/>
  <c r="M6571" i="3"/>
  <c r="L6571" i="3"/>
  <c r="K6571" i="3"/>
  <c r="J6571" i="3"/>
  <c r="I6571" i="3"/>
  <c r="H6571" i="3"/>
  <c r="G6571" i="3"/>
  <c r="F6571" i="3"/>
  <c r="Q6570" i="3"/>
  <c r="Q6570" i="3" a="1"/>
  <c r="P6570" i="3"/>
  <c r="P6570" i="3" a="1"/>
  <c r="O6570" i="3"/>
  <c r="O6570" i="3" a="1"/>
  <c r="N6570" i="3"/>
  <c r="M6570" i="3"/>
  <c r="L6570" i="3"/>
  <c r="K6570" i="3"/>
  <c r="J6570" i="3"/>
  <c r="I6570" i="3"/>
  <c r="H6570" i="3"/>
  <c r="G6570" i="3"/>
  <c r="F6570" i="3"/>
  <c r="Q6569" i="3"/>
  <c r="Q6569" i="3" a="1"/>
  <c r="P6569" i="3"/>
  <c r="P6569" i="3" a="1"/>
  <c r="O6569" i="3"/>
  <c r="O6569" i="3" a="1"/>
  <c r="N6569" i="3"/>
  <c r="M6569" i="3"/>
  <c r="L6569" i="3"/>
  <c r="K6569" i="3"/>
  <c r="J6569" i="3"/>
  <c r="I6569" i="3"/>
  <c r="H6569" i="3"/>
  <c r="G6569" i="3"/>
  <c r="F6569" i="3"/>
  <c r="Q6568" i="3"/>
  <c r="Q6568" i="3" a="1"/>
  <c r="P6568" i="3"/>
  <c r="P6568" i="3" a="1"/>
  <c r="O6568" i="3"/>
  <c r="O6568" i="3" a="1"/>
  <c r="N6568" i="3"/>
  <c r="M6568" i="3"/>
  <c r="L6568" i="3"/>
  <c r="K6568" i="3"/>
  <c r="J6568" i="3"/>
  <c r="I6568" i="3"/>
  <c r="H6568" i="3"/>
  <c r="G6568" i="3"/>
  <c r="F6568" i="3"/>
  <c r="Q6567" i="3"/>
  <c r="Q6567" i="3" a="1"/>
  <c r="P6567" i="3"/>
  <c r="P6567" i="3" a="1"/>
  <c r="O6567" i="3"/>
  <c r="O6567" i="3" a="1"/>
  <c r="N6567" i="3"/>
  <c r="M6567" i="3"/>
  <c r="L6567" i="3"/>
  <c r="K6567" i="3"/>
  <c r="J6567" i="3"/>
  <c r="I6567" i="3"/>
  <c r="H6567" i="3"/>
  <c r="G6567" i="3"/>
  <c r="F6567" i="3"/>
  <c r="Q6566" i="3"/>
  <c r="Q6566" i="3" a="1"/>
  <c r="P6566" i="3"/>
  <c r="P6566" i="3" a="1"/>
  <c r="O6566" i="3"/>
  <c r="O6566" i="3" a="1"/>
  <c r="N6566" i="3"/>
  <c r="M6566" i="3"/>
  <c r="L6566" i="3"/>
  <c r="K6566" i="3"/>
  <c r="J6566" i="3"/>
  <c r="I6566" i="3"/>
  <c r="H6566" i="3"/>
  <c r="G6566" i="3"/>
  <c r="F6566" i="3"/>
  <c r="Q6565" i="3"/>
  <c r="Q6565" i="3" a="1"/>
  <c r="P6565" i="3"/>
  <c r="P6565" i="3" a="1"/>
  <c r="O6565" i="3"/>
  <c r="O6565" i="3" a="1"/>
  <c r="N6565" i="3"/>
  <c r="M6565" i="3"/>
  <c r="L6565" i="3"/>
  <c r="K6565" i="3"/>
  <c r="J6565" i="3"/>
  <c r="I6565" i="3"/>
  <c r="H6565" i="3"/>
  <c r="G6565" i="3"/>
  <c r="F6565" i="3"/>
  <c r="Q6564" i="3"/>
  <c r="Q6564" i="3" a="1"/>
  <c r="P6564" i="3"/>
  <c r="P6564" i="3" a="1"/>
  <c r="O6564" i="3"/>
  <c r="O6564" i="3" a="1"/>
  <c r="N6564" i="3"/>
  <c r="M6564" i="3"/>
  <c r="L6564" i="3"/>
  <c r="K6564" i="3"/>
  <c r="J6564" i="3"/>
  <c r="I6564" i="3"/>
  <c r="H6564" i="3"/>
  <c r="G6564" i="3"/>
  <c r="F6564" i="3"/>
  <c r="Q6563" i="3"/>
  <c r="Q6563" i="3" a="1"/>
  <c r="P6563" i="3"/>
  <c r="P6563" i="3" a="1"/>
  <c r="O6563" i="3"/>
  <c r="O6563" i="3" a="1"/>
  <c r="N6563" i="3"/>
  <c r="M6563" i="3"/>
  <c r="L6563" i="3"/>
  <c r="K6563" i="3"/>
  <c r="J6563" i="3"/>
  <c r="I6563" i="3"/>
  <c r="H6563" i="3"/>
  <c r="G6563" i="3"/>
  <c r="F6563" i="3"/>
  <c r="Q6562" i="3"/>
  <c r="Q6562" i="3" a="1"/>
  <c r="P6562" i="3"/>
  <c r="P6562" i="3" a="1"/>
  <c r="O6562" i="3"/>
  <c r="O6562" i="3" a="1"/>
  <c r="N6562" i="3"/>
  <c r="M6562" i="3"/>
  <c r="L6562" i="3"/>
  <c r="K6562" i="3"/>
  <c r="J6562" i="3"/>
  <c r="I6562" i="3"/>
  <c r="H6562" i="3"/>
  <c r="G6562" i="3"/>
  <c r="F6562" i="3"/>
  <c r="Q6561" i="3"/>
  <c r="Q6561" i="3" a="1"/>
  <c r="P6561" i="3"/>
  <c r="P6561" i="3" a="1"/>
  <c r="O6561" i="3"/>
  <c r="O6561" i="3" a="1"/>
  <c r="N6561" i="3"/>
  <c r="M6561" i="3"/>
  <c r="L6561" i="3"/>
  <c r="K6561" i="3"/>
  <c r="J6561" i="3"/>
  <c r="I6561" i="3"/>
  <c r="H6561" i="3"/>
  <c r="G6561" i="3"/>
  <c r="F6561" i="3"/>
  <c r="Q6560" i="3"/>
  <c r="Q6560" i="3" a="1"/>
  <c r="P6560" i="3"/>
  <c r="P6560" i="3" a="1"/>
  <c r="O6560" i="3"/>
  <c r="O6560" i="3" a="1"/>
  <c r="N6560" i="3"/>
  <c r="M6560" i="3"/>
  <c r="L6560" i="3"/>
  <c r="K6560" i="3"/>
  <c r="J6560" i="3"/>
  <c r="I6560" i="3"/>
  <c r="H6560" i="3"/>
  <c r="G6560" i="3"/>
  <c r="F6560" i="3"/>
  <c r="Q6559" i="3"/>
  <c r="Q6559" i="3" a="1"/>
  <c r="P6559" i="3"/>
  <c r="P6559" i="3" a="1"/>
  <c r="O6559" i="3"/>
  <c r="O6559" i="3" a="1"/>
  <c r="N6559" i="3"/>
  <c r="M6559" i="3"/>
  <c r="L6559" i="3"/>
  <c r="K6559" i="3"/>
  <c r="J6559" i="3"/>
  <c r="I6559" i="3"/>
  <c r="H6559" i="3"/>
  <c r="G6559" i="3"/>
  <c r="F6559" i="3"/>
  <c r="Q6558" i="3"/>
  <c r="Q6558" i="3" a="1"/>
  <c r="P6558" i="3"/>
  <c r="P6558" i="3" a="1"/>
  <c r="O6558" i="3"/>
  <c r="O6558" i="3" a="1"/>
  <c r="N6558" i="3"/>
  <c r="M6558" i="3"/>
  <c r="L6558" i="3"/>
  <c r="K6558" i="3"/>
  <c r="J6558" i="3"/>
  <c r="I6558" i="3"/>
  <c r="H6558" i="3"/>
  <c r="G6558" i="3"/>
  <c r="F6558" i="3"/>
  <c r="Q6557" i="3"/>
  <c r="Q6557" i="3" a="1"/>
  <c r="P6557" i="3"/>
  <c r="P6557" i="3" a="1"/>
  <c r="O6557" i="3"/>
  <c r="O6557" i="3" a="1"/>
  <c r="N6557" i="3"/>
  <c r="M6557" i="3"/>
  <c r="L6557" i="3"/>
  <c r="K6557" i="3"/>
  <c r="J6557" i="3"/>
  <c r="I6557" i="3"/>
  <c r="H6557" i="3"/>
  <c r="G6557" i="3"/>
  <c r="F6557" i="3"/>
  <c r="Q6556" i="3"/>
  <c r="Q6556" i="3" a="1"/>
  <c r="P6556" i="3"/>
  <c r="P6556" i="3" a="1"/>
  <c r="O6556" i="3"/>
  <c r="O6556" i="3" a="1"/>
  <c r="N6556" i="3"/>
  <c r="M6556" i="3"/>
  <c r="L6556" i="3"/>
  <c r="K6556" i="3"/>
  <c r="J6556" i="3"/>
  <c r="I6556" i="3"/>
  <c r="H6556" i="3"/>
  <c r="G6556" i="3"/>
  <c r="F6556" i="3"/>
  <c r="Q6555" i="3"/>
  <c r="Q6555" i="3" a="1"/>
  <c r="P6555" i="3"/>
  <c r="P6555" i="3" a="1"/>
  <c r="O6555" i="3"/>
  <c r="O6555" i="3" a="1"/>
  <c r="N6555" i="3"/>
  <c r="M6555" i="3"/>
  <c r="L6555" i="3"/>
  <c r="K6555" i="3"/>
  <c r="J6555" i="3"/>
  <c r="I6555" i="3"/>
  <c r="H6555" i="3"/>
  <c r="G6555" i="3"/>
  <c r="F6555" i="3"/>
  <c r="Q6554" i="3"/>
  <c r="Q6554" i="3" a="1"/>
  <c r="P6554" i="3"/>
  <c r="P6554" i="3" a="1"/>
  <c r="O6554" i="3"/>
  <c r="O6554" i="3" a="1"/>
  <c r="N6554" i="3"/>
  <c r="M6554" i="3"/>
  <c r="L6554" i="3"/>
  <c r="K6554" i="3"/>
  <c r="J6554" i="3"/>
  <c r="I6554" i="3"/>
  <c r="H6554" i="3"/>
  <c r="G6554" i="3"/>
  <c r="F6554" i="3"/>
  <c r="Q6553" i="3"/>
  <c r="Q6553" i="3" a="1"/>
  <c r="P6553" i="3"/>
  <c r="P6553" i="3" a="1"/>
  <c r="O6553" i="3"/>
  <c r="O6553" i="3" a="1"/>
  <c r="N6553" i="3"/>
  <c r="M6553" i="3"/>
  <c r="L6553" i="3"/>
  <c r="K6553" i="3"/>
  <c r="J6553" i="3"/>
  <c r="I6553" i="3"/>
  <c r="H6553" i="3"/>
  <c r="G6553" i="3"/>
  <c r="F6553" i="3"/>
  <c r="B6553" i="3"/>
  <c r="A6553" i="3"/>
  <c r="Q6552" i="3"/>
  <c r="Q6552" i="3" a="1"/>
  <c r="P6552" i="3"/>
  <c r="P6552" i="3" a="1"/>
  <c r="O6552" i="3"/>
  <c r="O6552" i="3" a="1"/>
  <c r="N6552" i="3"/>
  <c r="M6552" i="3"/>
  <c r="L6552" i="3"/>
  <c r="K6552" i="3"/>
  <c r="J6552" i="3"/>
  <c r="I6552" i="3"/>
  <c r="H6552" i="3"/>
  <c r="G6552" i="3"/>
  <c r="F6552" i="3"/>
  <c r="Q6551" i="3"/>
  <c r="Q6551" i="3" a="1"/>
  <c r="P6551" i="3"/>
  <c r="P6551" i="3" a="1"/>
  <c r="O6551" i="3"/>
  <c r="O6551" i="3" a="1"/>
  <c r="N6551" i="3"/>
  <c r="M6551" i="3"/>
  <c r="L6551" i="3"/>
  <c r="K6551" i="3"/>
  <c r="J6551" i="3"/>
  <c r="I6551" i="3"/>
  <c r="H6551" i="3"/>
  <c r="G6551" i="3"/>
  <c r="F6551" i="3"/>
  <c r="Q6550" i="3"/>
  <c r="Q6550" i="3" a="1"/>
  <c r="P6550" i="3"/>
  <c r="P6550" i="3" a="1"/>
  <c r="O6550" i="3"/>
  <c r="O6550" i="3" a="1"/>
  <c r="N6550" i="3"/>
  <c r="M6550" i="3"/>
  <c r="L6550" i="3"/>
  <c r="K6550" i="3"/>
  <c r="J6550" i="3"/>
  <c r="I6550" i="3"/>
  <c r="H6550" i="3"/>
  <c r="G6550" i="3"/>
  <c r="F6550" i="3"/>
  <c r="Q6549" i="3"/>
  <c r="Q6549" i="3" a="1"/>
  <c r="P6549" i="3"/>
  <c r="P6549" i="3" a="1"/>
  <c r="O6549" i="3"/>
  <c r="O6549" i="3" a="1"/>
  <c r="N6549" i="3"/>
  <c r="M6549" i="3"/>
  <c r="L6549" i="3"/>
  <c r="K6549" i="3"/>
  <c r="J6549" i="3"/>
  <c r="I6549" i="3"/>
  <c r="H6549" i="3"/>
  <c r="G6549" i="3"/>
  <c r="F6549" i="3"/>
  <c r="Q6548" i="3"/>
  <c r="Q6548" i="3" a="1"/>
  <c r="P6548" i="3"/>
  <c r="P6548" i="3" a="1"/>
  <c r="O6548" i="3"/>
  <c r="O6548" i="3" a="1"/>
  <c r="N6548" i="3"/>
  <c r="M6548" i="3"/>
  <c r="L6548" i="3"/>
  <c r="K6548" i="3"/>
  <c r="J6548" i="3"/>
  <c r="I6548" i="3"/>
  <c r="H6548" i="3"/>
  <c r="G6548" i="3"/>
  <c r="F6548" i="3"/>
  <c r="Q6547" i="3"/>
  <c r="Q6547" i="3" a="1"/>
  <c r="P6547" i="3"/>
  <c r="P6547" i="3" a="1"/>
  <c r="O6547" i="3"/>
  <c r="O6547" i="3" a="1"/>
  <c r="N6547" i="3"/>
  <c r="M6547" i="3"/>
  <c r="L6547" i="3"/>
  <c r="K6547" i="3"/>
  <c r="J6547" i="3"/>
  <c r="I6547" i="3"/>
  <c r="H6547" i="3"/>
  <c r="G6547" i="3"/>
  <c r="F6547" i="3"/>
  <c r="Q6546" i="3"/>
  <c r="Q6546" i="3" a="1"/>
  <c r="P6546" i="3"/>
  <c r="P6546" i="3" a="1"/>
  <c r="O6546" i="3"/>
  <c r="O6546" i="3" a="1"/>
  <c r="N6546" i="3"/>
  <c r="M6546" i="3"/>
  <c r="L6546" i="3"/>
  <c r="K6546" i="3"/>
  <c r="J6546" i="3"/>
  <c r="I6546" i="3"/>
  <c r="H6546" i="3"/>
  <c r="G6546" i="3"/>
  <c r="F6546" i="3"/>
  <c r="Q6545" i="3"/>
  <c r="Q6545" i="3" a="1"/>
  <c r="P6545" i="3"/>
  <c r="P6545" i="3" a="1"/>
  <c r="O6545" i="3"/>
  <c r="O6545" i="3" a="1"/>
  <c r="N6545" i="3"/>
  <c r="M6545" i="3"/>
  <c r="L6545" i="3"/>
  <c r="K6545" i="3"/>
  <c r="J6545" i="3"/>
  <c r="I6545" i="3"/>
  <c r="H6545" i="3"/>
  <c r="G6545" i="3"/>
  <c r="F6545" i="3"/>
  <c r="Q6544" i="3"/>
  <c r="Q6544" i="3" a="1"/>
  <c r="P6544" i="3"/>
  <c r="P6544" i="3" a="1"/>
  <c r="O6544" i="3"/>
  <c r="O6544" i="3" a="1"/>
  <c r="N6544" i="3"/>
  <c r="M6544" i="3"/>
  <c r="L6544" i="3"/>
  <c r="K6544" i="3"/>
  <c r="J6544" i="3"/>
  <c r="I6544" i="3"/>
  <c r="H6544" i="3"/>
  <c r="G6544" i="3"/>
  <c r="F6544" i="3"/>
  <c r="Q6543" i="3"/>
  <c r="Q6543" i="3" a="1"/>
  <c r="P6543" i="3"/>
  <c r="P6543" i="3" a="1"/>
  <c r="O6543" i="3"/>
  <c r="O6543" i="3" a="1"/>
  <c r="N6543" i="3"/>
  <c r="M6543" i="3"/>
  <c r="L6543" i="3"/>
  <c r="K6543" i="3"/>
  <c r="J6543" i="3"/>
  <c r="I6543" i="3"/>
  <c r="H6543" i="3"/>
  <c r="G6543" i="3"/>
  <c r="F6543" i="3"/>
  <c r="Q6542" i="3"/>
  <c r="Q6542" i="3" a="1"/>
  <c r="P6542" i="3"/>
  <c r="P6542" i="3" a="1"/>
  <c r="O6542" i="3"/>
  <c r="O6542" i="3" a="1"/>
  <c r="N6542" i="3"/>
  <c r="M6542" i="3"/>
  <c r="L6542" i="3"/>
  <c r="K6542" i="3"/>
  <c r="J6542" i="3"/>
  <c r="I6542" i="3"/>
  <c r="H6542" i="3"/>
  <c r="G6542" i="3"/>
  <c r="F6542" i="3"/>
  <c r="Q6541" i="3"/>
  <c r="Q6541" i="3" a="1"/>
  <c r="P6541" i="3"/>
  <c r="P6541" i="3" a="1"/>
  <c r="O6541" i="3"/>
  <c r="O6541" i="3" a="1"/>
  <c r="N6541" i="3"/>
  <c r="M6541" i="3"/>
  <c r="L6541" i="3"/>
  <c r="K6541" i="3"/>
  <c r="J6541" i="3"/>
  <c r="I6541" i="3"/>
  <c r="H6541" i="3"/>
  <c r="G6541" i="3"/>
  <c r="F6541" i="3"/>
  <c r="Q6540" i="3"/>
  <c r="Q6540" i="3" a="1"/>
  <c r="P6540" i="3"/>
  <c r="P6540" i="3" a="1"/>
  <c r="O6540" i="3"/>
  <c r="O6540" i="3" a="1"/>
  <c r="N6540" i="3"/>
  <c r="M6540" i="3"/>
  <c r="L6540" i="3"/>
  <c r="K6540" i="3"/>
  <c r="J6540" i="3"/>
  <c r="I6540" i="3"/>
  <c r="H6540" i="3"/>
  <c r="G6540" i="3"/>
  <c r="F6540" i="3"/>
  <c r="Q6539" i="3"/>
  <c r="Q6539" i="3" a="1"/>
  <c r="P6539" i="3"/>
  <c r="P6539" i="3" a="1"/>
  <c r="O6539" i="3"/>
  <c r="O6539" i="3" a="1"/>
  <c r="N6539" i="3"/>
  <c r="M6539" i="3"/>
  <c r="L6539" i="3"/>
  <c r="K6539" i="3"/>
  <c r="J6539" i="3"/>
  <c r="I6539" i="3"/>
  <c r="H6539" i="3"/>
  <c r="G6539" i="3"/>
  <c r="F6539" i="3"/>
  <c r="Q6538" i="3"/>
  <c r="Q6538" i="3" a="1"/>
  <c r="P6538" i="3"/>
  <c r="P6538" i="3" a="1"/>
  <c r="O6538" i="3"/>
  <c r="O6538" i="3" a="1"/>
  <c r="N6538" i="3"/>
  <c r="M6538" i="3"/>
  <c r="L6538" i="3"/>
  <c r="K6538" i="3"/>
  <c r="J6538" i="3"/>
  <c r="I6538" i="3"/>
  <c r="H6538" i="3"/>
  <c r="G6538" i="3"/>
  <c r="F6538" i="3"/>
  <c r="Q6537" i="3"/>
  <c r="Q6537" i="3" a="1"/>
  <c r="P6537" i="3"/>
  <c r="P6537" i="3" a="1"/>
  <c r="O6537" i="3"/>
  <c r="O6537" i="3" a="1"/>
  <c r="N6537" i="3"/>
  <c r="M6537" i="3"/>
  <c r="L6537" i="3"/>
  <c r="K6537" i="3"/>
  <c r="J6537" i="3"/>
  <c r="I6537" i="3"/>
  <c r="H6537" i="3"/>
  <c r="G6537" i="3"/>
  <c r="F6537" i="3"/>
  <c r="Q6536" i="3"/>
  <c r="Q6536" i="3" a="1"/>
  <c r="P6536" i="3"/>
  <c r="P6536" i="3" a="1"/>
  <c r="O6536" i="3"/>
  <c r="O6536" i="3" a="1"/>
  <c r="N6536" i="3"/>
  <c r="M6536" i="3"/>
  <c r="L6536" i="3"/>
  <c r="K6536" i="3"/>
  <c r="J6536" i="3"/>
  <c r="I6536" i="3"/>
  <c r="H6536" i="3"/>
  <c r="G6536" i="3"/>
  <c r="F6536" i="3"/>
  <c r="Q6535" i="3"/>
  <c r="Q6535" i="3" a="1"/>
  <c r="P6535" i="3"/>
  <c r="P6535" i="3" a="1"/>
  <c r="O6535" i="3"/>
  <c r="O6535" i="3" a="1"/>
  <c r="N6535" i="3"/>
  <c r="M6535" i="3"/>
  <c r="L6535" i="3"/>
  <c r="K6535" i="3"/>
  <c r="J6535" i="3"/>
  <c r="I6535" i="3"/>
  <c r="H6535" i="3"/>
  <c r="G6535" i="3"/>
  <c r="F6535" i="3"/>
  <c r="Q6534" i="3"/>
  <c r="Q6534" i="3" a="1"/>
  <c r="P6534" i="3"/>
  <c r="P6534" i="3" a="1"/>
  <c r="O6534" i="3"/>
  <c r="O6534" i="3" a="1"/>
  <c r="N6534" i="3"/>
  <c r="M6534" i="3"/>
  <c r="L6534" i="3"/>
  <c r="K6534" i="3"/>
  <c r="J6534" i="3"/>
  <c r="I6534" i="3"/>
  <c r="H6534" i="3"/>
  <c r="G6534" i="3"/>
  <c r="F6534" i="3"/>
  <c r="Q6533" i="3"/>
  <c r="Q6533" i="3" a="1"/>
  <c r="P6533" i="3"/>
  <c r="P6533" i="3" a="1"/>
  <c r="O6533" i="3"/>
  <c r="O6533" i="3" a="1"/>
  <c r="N6533" i="3"/>
  <c r="M6533" i="3"/>
  <c r="L6533" i="3"/>
  <c r="K6533" i="3"/>
  <c r="J6533" i="3"/>
  <c r="I6533" i="3"/>
  <c r="H6533" i="3"/>
  <c r="G6533" i="3"/>
  <c r="F6533" i="3"/>
  <c r="Q6532" i="3"/>
  <c r="Q6532" i="3" a="1"/>
  <c r="P6532" i="3"/>
  <c r="P6532" i="3" a="1"/>
  <c r="O6532" i="3"/>
  <c r="O6532" i="3" a="1"/>
  <c r="N6532" i="3"/>
  <c r="M6532" i="3"/>
  <c r="L6532" i="3"/>
  <c r="K6532" i="3"/>
  <c r="J6532" i="3"/>
  <c r="I6532" i="3"/>
  <c r="H6532" i="3"/>
  <c r="G6532" i="3"/>
  <c r="F6532" i="3"/>
  <c r="B6532" i="3"/>
  <c r="A6532" i="3"/>
  <c r="Q6531" i="3"/>
  <c r="Q6531" i="3" a="1"/>
  <c r="P6531" i="3"/>
  <c r="P6531" i="3" a="1"/>
  <c r="O6531" i="3"/>
  <c r="O6531" i="3" a="1"/>
  <c r="N6531" i="3"/>
  <c r="M6531" i="3"/>
  <c r="L6531" i="3"/>
  <c r="K6531" i="3"/>
  <c r="J6531" i="3"/>
  <c r="I6531" i="3"/>
  <c r="H6531" i="3"/>
  <c r="G6531" i="3"/>
  <c r="F6531" i="3"/>
  <c r="Q6530" i="3"/>
  <c r="Q6530" i="3" a="1"/>
  <c r="P6530" i="3"/>
  <c r="P6530" i="3" a="1"/>
  <c r="O6530" i="3"/>
  <c r="O6530" i="3" a="1"/>
  <c r="N6530" i="3"/>
  <c r="M6530" i="3"/>
  <c r="L6530" i="3"/>
  <c r="K6530" i="3"/>
  <c r="J6530" i="3"/>
  <c r="I6530" i="3"/>
  <c r="H6530" i="3"/>
  <c r="G6530" i="3"/>
  <c r="F6530" i="3"/>
  <c r="Q6529" i="3"/>
  <c r="Q6529" i="3" a="1"/>
  <c r="P6529" i="3"/>
  <c r="P6529" i="3" a="1"/>
  <c r="O6529" i="3"/>
  <c r="O6529" i="3" a="1"/>
  <c r="N6529" i="3"/>
  <c r="M6529" i="3"/>
  <c r="L6529" i="3"/>
  <c r="K6529" i="3"/>
  <c r="J6529" i="3"/>
  <c r="I6529" i="3"/>
  <c r="H6529" i="3"/>
  <c r="G6529" i="3"/>
  <c r="F6529" i="3"/>
  <c r="Q6528" i="3"/>
  <c r="Q6528" i="3" a="1"/>
  <c r="P6528" i="3"/>
  <c r="P6528" i="3" a="1"/>
  <c r="O6528" i="3"/>
  <c r="O6528" i="3" a="1"/>
  <c r="N6528" i="3"/>
  <c r="M6528" i="3"/>
  <c r="L6528" i="3"/>
  <c r="K6528" i="3"/>
  <c r="J6528" i="3"/>
  <c r="I6528" i="3"/>
  <c r="H6528" i="3"/>
  <c r="G6528" i="3"/>
  <c r="F6528" i="3"/>
  <c r="Q6527" i="3"/>
  <c r="Q6527" i="3" a="1"/>
  <c r="P6527" i="3"/>
  <c r="P6527" i="3" a="1"/>
  <c r="O6527" i="3"/>
  <c r="O6527" i="3" a="1"/>
  <c r="N6527" i="3"/>
  <c r="M6527" i="3"/>
  <c r="L6527" i="3"/>
  <c r="K6527" i="3"/>
  <c r="J6527" i="3"/>
  <c r="I6527" i="3"/>
  <c r="H6527" i="3"/>
  <c r="G6527" i="3"/>
  <c r="F6527" i="3"/>
  <c r="Q6526" i="3"/>
  <c r="Q6526" i="3" a="1"/>
  <c r="P6526" i="3"/>
  <c r="P6526" i="3" a="1"/>
  <c r="O6526" i="3"/>
  <c r="O6526" i="3" a="1"/>
  <c r="N6526" i="3"/>
  <c r="M6526" i="3"/>
  <c r="L6526" i="3"/>
  <c r="K6526" i="3"/>
  <c r="J6526" i="3"/>
  <c r="I6526" i="3"/>
  <c r="H6526" i="3"/>
  <c r="G6526" i="3"/>
  <c r="F6526" i="3"/>
  <c r="Q6525" i="3"/>
  <c r="Q6525" i="3" a="1"/>
  <c r="P6525" i="3"/>
  <c r="P6525" i="3" a="1"/>
  <c r="O6525" i="3"/>
  <c r="O6525" i="3" a="1"/>
  <c r="N6525" i="3"/>
  <c r="M6525" i="3"/>
  <c r="L6525" i="3"/>
  <c r="K6525" i="3"/>
  <c r="J6525" i="3"/>
  <c r="I6525" i="3"/>
  <c r="H6525" i="3"/>
  <c r="G6525" i="3"/>
  <c r="F6525" i="3"/>
  <c r="Q6524" i="3"/>
  <c r="Q6524" i="3" a="1"/>
  <c r="P6524" i="3"/>
  <c r="P6524" i="3" a="1"/>
  <c r="O6524" i="3"/>
  <c r="O6524" i="3" a="1"/>
  <c r="N6524" i="3"/>
  <c r="M6524" i="3"/>
  <c r="L6524" i="3"/>
  <c r="K6524" i="3"/>
  <c r="J6524" i="3"/>
  <c r="I6524" i="3"/>
  <c r="H6524" i="3"/>
  <c r="G6524" i="3"/>
  <c r="F6524" i="3"/>
  <c r="Q6523" i="3"/>
  <c r="Q6523" i="3" a="1"/>
  <c r="P6523" i="3"/>
  <c r="P6523" i="3" a="1"/>
  <c r="O6523" i="3"/>
  <c r="O6523" i="3" a="1"/>
  <c r="N6523" i="3"/>
  <c r="M6523" i="3"/>
  <c r="L6523" i="3"/>
  <c r="K6523" i="3"/>
  <c r="J6523" i="3"/>
  <c r="I6523" i="3"/>
  <c r="H6523" i="3"/>
  <c r="G6523" i="3"/>
  <c r="F6523" i="3"/>
  <c r="Q6522" i="3"/>
  <c r="Q6522" i="3" a="1"/>
  <c r="P6522" i="3"/>
  <c r="P6522" i="3" a="1"/>
  <c r="O6522" i="3"/>
  <c r="O6522" i="3" a="1"/>
  <c r="N6522" i="3"/>
  <c r="M6522" i="3"/>
  <c r="L6522" i="3"/>
  <c r="K6522" i="3"/>
  <c r="J6522" i="3"/>
  <c r="I6522" i="3"/>
  <c r="H6522" i="3"/>
  <c r="G6522" i="3"/>
  <c r="F6522" i="3"/>
  <c r="Q6521" i="3"/>
  <c r="Q6521" i="3" a="1"/>
  <c r="P6521" i="3"/>
  <c r="P6521" i="3" a="1"/>
  <c r="O6521" i="3"/>
  <c r="O6521" i="3" a="1"/>
  <c r="N6521" i="3"/>
  <c r="M6521" i="3"/>
  <c r="L6521" i="3"/>
  <c r="K6521" i="3"/>
  <c r="J6521" i="3"/>
  <c r="I6521" i="3"/>
  <c r="H6521" i="3"/>
  <c r="G6521" i="3"/>
  <c r="F6521" i="3"/>
  <c r="Q6520" i="3"/>
  <c r="Q6520" i="3" a="1"/>
  <c r="P6520" i="3"/>
  <c r="P6520" i="3" a="1"/>
  <c r="O6520" i="3"/>
  <c r="O6520" i="3" a="1"/>
  <c r="N6520" i="3"/>
  <c r="M6520" i="3"/>
  <c r="L6520" i="3"/>
  <c r="K6520" i="3"/>
  <c r="J6520" i="3"/>
  <c r="I6520" i="3"/>
  <c r="H6520" i="3"/>
  <c r="G6520" i="3"/>
  <c r="F6520" i="3"/>
  <c r="Q6519" i="3"/>
  <c r="Q6519" i="3" a="1"/>
  <c r="P6519" i="3"/>
  <c r="P6519" i="3" a="1"/>
  <c r="O6519" i="3"/>
  <c r="O6519" i="3" a="1"/>
  <c r="N6519" i="3"/>
  <c r="M6519" i="3"/>
  <c r="L6519" i="3"/>
  <c r="K6519" i="3"/>
  <c r="J6519" i="3"/>
  <c r="I6519" i="3"/>
  <c r="H6519" i="3"/>
  <c r="G6519" i="3"/>
  <c r="F6519" i="3"/>
  <c r="Q6518" i="3"/>
  <c r="Q6518" i="3" a="1"/>
  <c r="P6518" i="3"/>
  <c r="P6518" i="3" a="1"/>
  <c r="O6518" i="3"/>
  <c r="O6518" i="3" a="1"/>
  <c r="N6518" i="3"/>
  <c r="M6518" i="3"/>
  <c r="L6518" i="3"/>
  <c r="K6518" i="3"/>
  <c r="J6518" i="3"/>
  <c r="I6518" i="3"/>
  <c r="H6518" i="3"/>
  <c r="G6518" i="3"/>
  <c r="F6518" i="3"/>
  <c r="Q6517" i="3"/>
  <c r="Q6517" i="3" a="1"/>
  <c r="P6517" i="3"/>
  <c r="P6517" i="3" a="1"/>
  <c r="O6517" i="3"/>
  <c r="O6517" i="3" a="1"/>
  <c r="N6517" i="3"/>
  <c r="M6517" i="3"/>
  <c r="L6517" i="3"/>
  <c r="K6517" i="3"/>
  <c r="J6517" i="3"/>
  <c r="I6517" i="3"/>
  <c r="H6517" i="3"/>
  <c r="G6517" i="3"/>
  <c r="F6517" i="3"/>
  <c r="Q6516" i="3"/>
  <c r="Q6516" i="3" a="1"/>
  <c r="P6516" i="3"/>
  <c r="P6516" i="3" a="1"/>
  <c r="O6516" i="3"/>
  <c r="O6516" i="3" a="1"/>
  <c r="N6516" i="3"/>
  <c r="M6516" i="3"/>
  <c r="L6516" i="3"/>
  <c r="K6516" i="3"/>
  <c r="J6516" i="3"/>
  <c r="I6516" i="3"/>
  <c r="H6516" i="3"/>
  <c r="G6516" i="3"/>
  <c r="F6516" i="3"/>
  <c r="Q6515" i="3"/>
  <c r="Q6515" i="3" a="1"/>
  <c r="P6515" i="3"/>
  <c r="P6515" i="3" a="1"/>
  <c r="O6515" i="3"/>
  <c r="O6515" i="3" a="1"/>
  <c r="N6515" i="3"/>
  <c r="M6515" i="3"/>
  <c r="L6515" i="3"/>
  <c r="K6515" i="3"/>
  <c r="J6515" i="3"/>
  <c r="I6515" i="3"/>
  <c r="H6515" i="3"/>
  <c r="G6515" i="3"/>
  <c r="F6515" i="3"/>
  <c r="Q6514" i="3"/>
  <c r="Q6514" i="3" a="1"/>
  <c r="P6514" i="3"/>
  <c r="P6514" i="3" a="1"/>
  <c r="O6514" i="3"/>
  <c r="O6514" i="3" a="1"/>
  <c r="N6514" i="3"/>
  <c r="M6514" i="3"/>
  <c r="L6514" i="3"/>
  <c r="K6514" i="3"/>
  <c r="J6514" i="3"/>
  <c r="I6514" i="3"/>
  <c r="H6514" i="3"/>
  <c r="G6514" i="3"/>
  <c r="F6514" i="3"/>
  <c r="Q6513" i="3"/>
  <c r="Q6513" i="3" a="1"/>
  <c r="P6513" i="3"/>
  <c r="P6513" i="3" a="1"/>
  <c r="O6513" i="3"/>
  <c r="O6513" i="3" a="1"/>
  <c r="N6513" i="3"/>
  <c r="M6513" i="3"/>
  <c r="L6513" i="3"/>
  <c r="K6513" i="3"/>
  <c r="J6513" i="3"/>
  <c r="I6513" i="3"/>
  <c r="H6513" i="3"/>
  <c r="G6513" i="3"/>
  <c r="F6513" i="3"/>
  <c r="Q6512" i="3"/>
  <c r="Q6512" i="3" a="1"/>
  <c r="P6512" i="3"/>
  <c r="P6512" i="3" a="1"/>
  <c r="O6512" i="3"/>
  <c r="O6512" i="3" a="1"/>
  <c r="N6512" i="3"/>
  <c r="M6512" i="3"/>
  <c r="L6512" i="3"/>
  <c r="K6512" i="3"/>
  <c r="J6512" i="3"/>
  <c r="I6512" i="3"/>
  <c r="H6512" i="3"/>
  <c r="G6512" i="3"/>
  <c r="F6512" i="3"/>
  <c r="Q6511" i="3"/>
  <c r="Q6511" i="3" a="1"/>
  <c r="P6511" i="3"/>
  <c r="P6511" i="3" a="1"/>
  <c r="O6511" i="3"/>
  <c r="O6511" i="3" a="1"/>
  <c r="N6511" i="3"/>
  <c r="M6511" i="3"/>
  <c r="L6511" i="3"/>
  <c r="K6511" i="3"/>
  <c r="J6511" i="3"/>
  <c r="I6511" i="3"/>
  <c r="H6511" i="3"/>
  <c r="G6511" i="3"/>
  <c r="F6511" i="3"/>
  <c r="B6511" i="3"/>
  <c r="A6511" i="3"/>
  <c r="Q6510" i="3"/>
  <c r="Q6510" i="3" a="1"/>
  <c r="P6510" i="3"/>
  <c r="P6510" i="3" a="1"/>
  <c r="O6510" i="3"/>
  <c r="O6510" i="3" a="1"/>
  <c r="N6510" i="3"/>
  <c r="M6510" i="3"/>
  <c r="L6510" i="3"/>
  <c r="K6510" i="3"/>
  <c r="J6510" i="3"/>
  <c r="I6510" i="3"/>
  <c r="H6510" i="3"/>
  <c r="G6510" i="3"/>
  <c r="F6510" i="3"/>
  <c r="Q6509" i="3"/>
  <c r="Q6509" i="3" a="1"/>
  <c r="P6509" i="3"/>
  <c r="P6509" i="3" a="1"/>
  <c r="O6509" i="3"/>
  <c r="O6509" i="3" a="1"/>
  <c r="N6509" i="3"/>
  <c r="M6509" i="3"/>
  <c r="L6509" i="3"/>
  <c r="K6509" i="3"/>
  <c r="J6509" i="3"/>
  <c r="I6509" i="3"/>
  <c r="H6509" i="3"/>
  <c r="G6509" i="3"/>
  <c r="F6509" i="3"/>
  <c r="Q6508" i="3"/>
  <c r="Q6508" i="3" a="1"/>
  <c r="P6508" i="3"/>
  <c r="P6508" i="3" a="1"/>
  <c r="O6508" i="3"/>
  <c r="O6508" i="3" a="1"/>
  <c r="N6508" i="3"/>
  <c r="M6508" i="3"/>
  <c r="L6508" i="3"/>
  <c r="K6508" i="3"/>
  <c r="J6508" i="3"/>
  <c r="I6508" i="3"/>
  <c r="H6508" i="3"/>
  <c r="G6508" i="3"/>
  <c r="F6508" i="3"/>
  <c r="Q6507" i="3"/>
  <c r="Q6507" i="3" a="1"/>
  <c r="P6507" i="3"/>
  <c r="P6507" i="3" a="1"/>
  <c r="O6507" i="3"/>
  <c r="O6507" i="3" a="1"/>
  <c r="N6507" i="3"/>
  <c r="M6507" i="3"/>
  <c r="L6507" i="3"/>
  <c r="K6507" i="3"/>
  <c r="J6507" i="3"/>
  <c r="I6507" i="3"/>
  <c r="H6507" i="3"/>
  <c r="G6507" i="3"/>
  <c r="F6507" i="3"/>
  <c r="Q6506" i="3"/>
  <c r="Q6506" i="3" a="1"/>
  <c r="P6506" i="3"/>
  <c r="P6506" i="3" a="1"/>
  <c r="O6506" i="3"/>
  <c r="O6506" i="3" a="1"/>
  <c r="N6506" i="3"/>
  <c r="M6506" i="3"/>
  <c r="L6506" i="3"/>
  <c r="K6506" i="3"/>
  <c r="J6506" i="3"/>
  <c r="I6506" i="3"/>
  <c r="H6506" i="3"/>
  <c r="G6506" i="3"/>
  <c r="F6506" i="3"/>
  <c r="Q6505" i="3"/>
  <c r="Q6505" i="3" a="1"/>
  <c r="P6505" i="3"/>
  <c r="P6505" i="3" a="1"/>
  <c r="O6505" i="3"/>
  <c r="O6505" i="3" a="1"/>
  <c r="N6505" i="3"/>
  <c r="M6505" i="3"/>
  <c r="L6505" i="3"/>
  <c r="K6505" i="3"/>
  <c r="J6505" i="3"/>
  <c r="I6505" i="3"/>
  <c r="H6505" i="3"/>
  <c r="G6505" i="3"/>
  <c r="F6505" i="3"/>
  <c r="Q6504" i="3"/>
  <c r="Q6504" i="3" a="1"/>
  <c r="P6504" i="3"/>
  <c r="P6504" i="3" a="1"/>
  <c r="O6504" i="3"/>
  <c r="O6504" i="3" a="1"/>
  <c r="N6504" i="3"/>
  <c r="M6504" i="3"/>
  <c r="L6504" i="3"/>
  <c r="K6504" i="3"/>
  <c r="J6504" i="3"/>
  <c r="I6504" i="3"/>
  <c r="H6504" i="3"/>
  <c r="G6504" i="3"/>
  <c r="F6504" i="3"/>
  <c r="Q6503" i="3"/>
  <c r="Q6503" i="3" a="1"/>
  <c r="P6503" i="3"/>
  <c r="P6503" i="3" a="1"/>
  <c r="O6503" i="3"/>
  <c r="O6503" i="3" a="1"/>
  <c r="N6503" i="3"/>
  <c r="M6503" i="3"/>
  <c r="L6503" i="3"/>
  <c r="K6503" i="3"/>
  <c r="J6503" i="3"/>
  <c r="I6503" i="3"/>
  <c r="H6503" i="3"/>
  <c r="G6503" i="3"/>
  <c r="F6503" i="3"/>
  <c r="Q6502" i="3"/>
  <c r="Q6502" i="3" a="1"/>
  <c r="P6502" i="3"/>
  <c r="P6502" i="3" a="1"/>
  <c r="O6502" i="3"/>
  <c r="O6502" i="3" a="1"/>
  <c r="N6502" i="3"/>
  <c r="M6502" i="3"/>
  <c r="L6502" i="3"/>
  <c r="K6502" i="3"/>
  <c r="J6502" i="3"/>
  <c r="I6502" i="3"/>
  <c r="H6502" i="3"/>
  <c r="G6502" i="3"/>
  <c r="F6502" i="3"/>
  <c r="Q6501" i="3"/>
  <c r="Q6501" i="3" a="1"/>
  <c r="P6501" i="3"/>
  <c r="P6501" i="3" a="1"/>
  <c r="O6501" i="3"/>
  <c r="O6501" i="3" a="1"/>
  <c r="N6501" i="3"/>
  <c r="M6501" i="3"/>
  <c r="L6501" i="3"/>
  <c r="K6501" i="3"/>
  <c r="J6501" i="3"/>
  <c r="I6501" i="3"/>
  <c r="H6501" i="3"/>
  <c r="G6501" i="3"/>
  <c r="F6501" i="3"/>
  <c r="Q6500" i="3"/>
  <c r="Q6500" i="3" a="1"/>
  <c r="P6500" i="3"/>
  <c r="P6500" i="3" a="1"/>
  <c r="O6500" i="3"/>
  <c r="O6500" i="3" a="1"/>
  <c r="N6500" i="3"/>
  <c r="M6500" i="3"/>
  <c r="L6500" i="3"/>
  <c r="K6500" i="3"/>
  <c r="J6500" i="3"/>
  <c r="I6500" i="3"/>
  <c r="H6500" i="3"/>
  <c r="G6500" i="3"/>
  <c r="F6500" i="3"/>
  <c r="Q6499" i="3"/>
  <c r="Q6499" i="3" a="1"/>
  <c r="P6499" i="3"/>
  <c r="P6499" i="3" a="1"/>
  <c r="O6499" i="3"/>
  <c r="O6499" i="3" a="1"/>
  <c r="N6499" i="3"/>
  <c r="M6499" i="3"/>
  <c r="L6499" i="3"/>
  <c r="K6499" i="3"/>
  <c r="J6499" i="3"/>
  <c r="I6499" i="3"/>
  <c r="H6499" i="3"/>
  <c r="G6499" i="3"/>
  <c r="F6499" i="3"/>
  <c r="Q6498" i="3"/>
  <c r="Q6498" i="3" a="1"/>
  <c r="P6498" i="3"/>
  <c r="P6498" i="3" a="1"/>
  <c r="O6498" i="3"/>
  <c r="O6498" i="3" a="1"/>
  <c r="N6498" i="3"/>
  <c r="M6498" i="3"/>
  <c r="L6498" i="3"/>
  <c r="K6498" i="3"/>
  <c r="J6498" i="3"/>
  <c r="I6498" i="3"/>
  <c r="H6498" i="3"/>
  <c r="G6498" i="3"/>
  <c r="F6498" i="3"/>
  <c r="Q6497" i="3"/>
  <c r="Q6497" i="3" a="1"/>
  <c r="P6497" i="3"/>
  <c r="P6497" i="3" a="1"/>
  <c r="O6497" i="3"/>
  <c r="O6497" i="3" a="1"/>
  <c r="N6497" i="3"/>
  <c r="M6497" i="3"/>
  <c r="L6497" i="3"/>
  <c r="K6497" i="3"/>
  <c r="J6497" i="3"/>
  <c r="I6497" i="3"/>
  <c r="H6497" i="3"/>
  <c r="G6497" i="3"/>
  <c r="F6497" i="3"/>
  <c r="Q6496" i="3"/>
  <c r="Q6496" i="3" a="1"/>
  <c r="P6496" i="3"/>
  <c r="P6496" i="3" a="1"/>
  <c r="O6496" i="3"/>
  <c r="O6496" i="3" a="1"/>
  <c r="N6496" i="3"/>
  <c r="M6496" i="3"/>
  <c r="L6496" i="3"/>
  <c r="K6496" i="3"/>
  <c r="J6496" i="3"/>
  <c r="I6496" i="3"/>
  <c r="H6496" i="3"/>
  <c r="G6496" i="3"/>
  <c r="F6496" i="3"/>
  <c r="Q6495" i="3"/>
  <c r="Q6495" i="3" a="1"/>
  <c r="P6495" i="3"/>
  <c r="P6495" i="3" a="1"/>
  <c r="O6495" i="3"/>
  <c r="O6495" i="3" a="1"/>
  <c r="N6495" i="3"/>
  <c r="M6495" i="3"/>
  <c r="L6495" i="3"/>
  <c r="K6495" i="3"/>
  <c r="J6495" i="3"/>
  <c r="I6495" i="3"/>
  <c r="H6495" i="3"/>
  <c r="G6495" i="3"/>
  <c r="F6495" i="3"/>
  <c r="Q6494" i="3"/>
  <c r="Q6494" i="3" a="1"/>
  <c r="P6494" i="3"/>
  <c r="P6494" i="3" a="1"/>
  <c r="O6494" i="3"/>
  <c r="O6494" i="3" a="1"/>
  <c r="N6494" i="3"/>
  <c r="M6494" i="3"/>
  <c r="L6494" i="3"/>
  <c r="K6494" i="3"/>
  <c r="J6494" i="3"/>
  <c r="I6494" i="3"/>
  <c r="H6494" i="3"/>
  <c r="G6494" i="3"/>
  <c r="F6494" i="3"/>
  <c r="Q6493" i="3"/>
  <c r="Q6493" i="3" a="1"/>
  <c r="P6493" i="3"/>
  <c r="P6493" i="3" a="1"/>
  <c r="O6493" i="3"/>
  <c r="O6493" i="3" a="1"/>
  <c r="N6493" i="3"/>
  <c r="M6493" i="3"/>
  <c r="L6493" i="3"/>
  <c r="K6493" i="3"/>
  <c r="J6493" i="3"/>
  <c r="I6493" i="3"/>
  <c r="H6493" i="3"/>
  <c r="G6493" i="3"/>
  <c r="F6493" i="3"/>
  <c r="Q6492" i="3"/>
  <c r="Q6492" i="3" a="1"/>
  <c r="P6492" i="3"/>
  <c r="P6492" i="3" a="1"/>
  <c r="O6492" i="3"/>
  <c r="O6492" i="3" a="1"/>
  <c r="N6492" i="3"/>
  <c r="M6492" i="3"/>
  <c r="L6492" i="3"/>
  <c r="K6492" i="3"/>
  <c r="J6492" i="3"/>
  <c r="I6492" i="3"/>
  <c r="H6492" i="3"/>
  <c r="G6492" i="3"/>
  <c r="F6492" i="3"/>
  <c r="Q6491" i="3"/>
  <c r="Q6491" i="3" a="1"/>
  <c r="P6491" i="3"/>
  <c r="P6491" i="3" a="1"/>
  <c r="O6491" i="3"/>
  <c r="O6491" i="3" a="1"/>
  <c r="N6491" i="3"/>
  <c r="M6491" i="3"/>
  <c r="L6491" i="3"/>
  <c r="K6491" i="3"/>
  <c r="J6491" i="3"/>
  <c r="I6491" i="3"/>
  <c r="H6491" i="3"/>
  <c r="G6491" i="3"/>
  <c r="F6491" i="3"/>
  <c r="Q6490" i="3"/>
  <c r="Q6490" i="3" a="1"/>
  <c r="P6490" i="3"/>
  <c r="P6490" i="3" a="1"/>
  <c r="O6490" i="3"/>
  <c r="O6490" i="3" a="1"/>
  <c r="N6490" i="3"/>
  <c r="M6490" i="3"/>
  <c r="L6490" i="3"/>
  <c r="K6490" i="3"/>
  <c r="J6490" i="3"/>
  <c r="I6490" i="3"/>
  <c r="H6490" i="3"/>
  <c r="G6490" i="3"/>
  <c r="F6490" i="3"/>
  <c r="B6490" i="3"/>
  <c r="A6490" i="3"/>
  <c r="Q6489" i="3"/>
  <c r="Q6489" i="3" a="1"/>
  <c r="P6489" i="3"/>
  <c r="P6489" i="3" a="1"/>
  <c r="O6489" i="3"/>
  <c r="O6489" i="3" a="1"/>
  <c r="N6489" i="3"/>
  <c r="M6489" i="3"/>
  <c r="L6489" i="3"/>
  <c r="K6489" i="3"/>
  <c r="J6489" i="3"/>
  <c r="I6489" i="3"/>
  <c r="H6489" i="3"/>
  <c r="G6489" i="3"/>
  <c r="F6489" i="3"/>
  <c r="Q6488" i="3"/>
  <c r="Q6488" i="3" a="1"/>
  <c r="P6488" i="3"/>
  <c r="P6488" i="3" a="1"/>
  <c r="O6488" i="3"/>
  <c r="O6488" i="3" a="1"/>
  <c r="N6488" i="3"/>
  <c r="M6488" i="3"/>
  <c r="L6488" i="3"/>
  <c r="K6488" i="3"/>
  <c r="J6488" i="3"/>
  <c r="I6488" i="3"/>
  <c r="H6488" i="3"/>
  <c r="G6488" i="3"/>
  <c r="F6488" i="3"/>
  <c r="Q6487" i="3"/>
  <c r="Q6487" i="3" a="1"/>
  <c r="P6487" i="3"/>
  <c r="P6487" i="3" a="1"/>
  <c r="O6487" i="3"/>
  <c r="O6487" i="3" a="1"/>
  <c r="N6487" i="3"/>
  <c r="M6487" i="3"/>
  <c r="L6487" i="3"/>
  <c r="K6487" i="3"/>
  <c r="J6487" i="3"/>
  <c r="I6487" i="3"/>
  <c r="H6487" i="3"/>
  <c r="G6487" i="3"/>
  <c r="F6487" i="3"/>
  <c r="Q6486" i="3"/>
  <c r="Q6486" i="3" a="1"/>
  <c r="P6486" i="3"/>
  <c r="P6486" i="3" a="1"/>
  <c r="O6486" i="3"/>
  <c r="O6486" i="3" a="1"/>
  <c r="N6486" i="3"/>
  <c r="M6486" i="3"/>
  <c r="L6486" i="3"/>
  <c r="K6486" i="3"/>
  <c r="J6486" i="3"/>
  <c r="I6486" i="3"/>
  <c r="H6486" i="3"/>
  <c r="G6486" i="3"/>
  <c r="F6486" i="3"/>
  <c r="Q6485" i="3"/>
  <c r="Q6485" i="3" a="1"/>
  <c r="P6485" i="3"/>
  <c r="P6485" i="3" a="1"/>
  <c r="O6485" i="3"/>
  <c r="O6485" i="3" a="1"/>
  <c r="N6485" i="3"/>
  <c r="M6485" i="3"/>
  <c r="L6485" i="3"/>
  <c r="K6485" i="3"/>
  <c r="J6485" i="3"/>
  <c r="I6485" i="3"/>
  <c r="H6485" i="3"/>
  <c r="G6485" i="3"/>
  <c r="F6485" i="3"/>
  <c r="Q6484" i="3"/>
  <c r="Q6484" i="3" a="1"/>
  <c r="P6484" i="3"/>
  <c r="P6484" i="3" a="1"/>
  <c r="O6484" i="3"/>
  <c r="O6484" i="3" a="1"/>
  <c r="N6484" i="3"/>
  <c r="M6484" i="3"/>
  <c r="L6484" i="3"/>
  <c r="K6484" i="3"/>
  <c r="J6484" i="3"/>
  <c r="I6484" i="3"/>
  <c r="H6484" i="3"/>
  <c r="G6484" i="3"/>
  <c r="F6484" i="3"/>
  <c r="Q6483" i="3"/>
  <c r="Q6483" i="3" a="1"/>
  <c r="P6483" i="3"/>
  <c r="P6483" i="3" a="1"/>
  <c r="O6483" i="3"/>
  <c r="O6483" i="3" a="1"/>
  <c r="N6483" i="3"/>
  <c r="M6483" i="3"/>
  <c r="L6483" i="3"/>
  <c r="K6483" i="3"/>
  <c r="J6483" i="3"/>
  <c r="I6483" i="3"/>
  <c r="H6483" i="3"/>
  <c r="G6483" i="3"/>
  <c r="F6483" i="3"/>
  <c r="Q6482" i="3"/>
  <c r="Q6482" i="3" a="1"/>
  <c r="P6482" i="3"/>
  <c r="P6482" i="3" a="1"/>
  <c r="O6482" i="3"/>
  <c r="O6482" i="3" a="1"/>
  <c r="N6482" i="3"/>
  <c r="M6482" i="3"/>
  <c r="L6482" i="3"/>
  <c r="K6482" i="3"/>
  <c r="J6482" i="3"/>
  <c r="I6482" i="3"/>
  <c r="H6482" i="3"/>
  <c r="G6482" i="3"/>
  <c r="F6482" i="3"/>
  <c r="Q6481" i="3"/>
  <c r="Q6481" i="3" a="1"/>
  <c r="P6481" i="3"/>
  <c r="P6481" i="3" a="1"/>
  <c r="O6481" i="3"/>
  <c r="O6481" i="3" a="1"/>
  <c r="N6481" i="3"/>
  <c r="M6481" i="3"/>
  <c r="L6481" i="3"/>
  <c r="K6481" i="3"/>
  <c r="J6481" i="3"/>
  <c r="I6481" i="3"/>
  <c r="H6481" i="3"/>
  <c r="G6481" i="3"/>
  <c r="F6481" i="3"/>
  <c r="Q6480" i="3"/>
  <c r="Q6480" i="3" a="1"/>
  <c r="P6480" i="3"/>
  <c r="P6480" i="3" a="1"/>
  <c r="O6480" i="3"/>
  <c r="O6480" i="3" a="1"/>
  <c r="N6480" i="3"/>
  <c r="M6480" i="3"/>
  <c r="L6480" i="3"/>
  <c r="K6480" i="3"/>
  <c r="J6480" i="3"/>
  <c r="I6480" i="3"/>
  <c r="H6480" i="3"/>
  <c r="G6480" i="3"/>
  <c r="F6480" i="3"/>
  <c r="Q6479" i="3"/>
  <c r="Q6479" i="3" a="1"/>
  <c r="P6479" i="3"/>
  <c r="P6479" i="3" a="1"/>
  <c r="O6479" i="3"/>
  <c r="O6479" i="3" a="1"/>
  <c r="N6479" i="3"/>
  <c r="M6479" i="3"/>
  <c r="L6479" i="3"/>
  <c r="K6479" i="3"/>
  <c r="J6479" i="3"/>
  <c r="I6479" i="3"/>
  <c r="H6479" i="3"/>
  <c r="G6479" i="3"/>
  <c r="F6479" i="3"/>
  <c r="Q6478" i="3"/>
  <c r="Q6478" i="3" a="1"/>
  <c r="P6478" i="3"/>
  <c r="P6478" i="3" a="1"/>
  <c r="O6478" i="3"/>
  <c r="O6478" i="3" a="1"/>
  <c r="N6478" i="3"/>
  <c r="M6478" i="3"/>
  <c r="L6478" i="3"/>
  <c r="K6478" i="3"/>
  <c r="J6478" i="3"/>
  <c r="I6478" i="3"/>
  <c r="H6478" i="3"/>
  <c r="G6478" i="3"/>
  <c r="F6478" i="3"/>
  <c r="Q6477" i="3"/>
  <c r="Q6477" i="3" a="1"/>
  <c r="P6477" i="3"/>
  <c r="P6477" i="3" a="1"/>
  <c r="O6477" i="3"/>
  <c r="O6477" i="3" a="1"/>
  <c r="N6477" i="3"/>
  <c r="M6477" i="3"/>
  <c r="L6477" i="3"/>
  <c r="K6477" i="3"/>
  <c r="J6477" i="3"/>
  <c r="I6477" i="3"/>
  <c r="H6477" i="3"/>
  <c r="G6477" i="3"/>
  <c r="F6477" i="3"/>
  <c r="Q6476" i="3"/>
  <c r="Q6476" i="3" a="1"/>
  <c r="P6476" i="3"/>
  <c r="P6476" i="3" a="1"/>
  <c r="O6476" i="3"/>
  <c r="O6476" i="3" a="1"/>
  <c r="N6476" i="3"/>
  <c r="M6476" i="3"/>
  <c r="L6476" i="3"/>
  <c r="K6476" i="3"/>
  <c r="J6476" i="3"/>
  <c r="I6476" i="3"/>
  <c r="H6476" i="3"/>
  <c r="G6476" i="3"/>
  <c r="F6476" i="3"/>
  <c r="Q6475" i="3"/>
  <c r="Q6475" i="3" a="1"/>
  <c r="P6475" i="3"/>
  <c r="P6475" i="3" a="1"/>
  <c r="O6475" i="3"/>
  <c r="O6475" i="3" a="1"/>
  <c r="N6475" i="3"/>
  <c r="M6475" i="3"/>
  <c r="L6475" i="3"/>
  <c r="K6475" i="3"/>
  <c r="J6475" i="3"/>
  <c r="I6475" i="3"/>
  <c r="H6475" i="3"/>
  <c r="G6475" i="3"/>
  <c r="F6475" i="3"/>
  <c r="Q6474" i="3"/>
  <c r="Q6474" i="3" a="1"/>
  <c r="P6474" i="3"/>
  <c r="P6474" i="3" a="1"/>
  <c r="O6474" i="3"/>
  <c r="O6474" i="3" a="1"/>
  <c r="N6474" i="3"/>
  <c r="M6474" i="3"/>
  <c r="L6474" i="3"/>
  <c r="K6474" i="3"/>
  <c r="J6474" i="3"/>
  <c r="I6474" i="3"/>
  <c r="H6474" i="3"/>
  <c r="G6474" i="3"/>
  <c r="F6474" i="3"/>
  <c r="Q6473" i="3"/>
  <c r="Q6473" i="3" a="1"/>
  <c r="P6473" i="3"/>
  <c r="P6473" i="3" a="1"/>
  <c r="O6473" i="3"/>
  <c r="O6473" i="3" a="1"/>
  <c r="N6473" i="3"/>
  <c r="M6473" i="3"/>
  <c r="L6473" i="3"/>
  <c r="K6473" i="3"/>
  <c r="J6473" i="3"/>
  <c r="I6473" i="3"/>
  <c r="H6473" i="3"/>
  <c r="G6473" i="3"/>
  <c r="F6473" i="3"/>
  <c r="Q6472" i="3"/>
  <c r="Q6472" i="3" a="1"/>
  <c r="P6472" i="3"/>
  <c r="P6472" i="3" a="1"/>
  <c r="O6472" i="3"/>
  <c r="O6472" i="3" a="1"/>
  <c r="N6472" i="3"/>
  <c r="M6472" i="3"/>
  <c r="L6472" i="3"/>
  <c r="K6472" i="3"/>
  <c r="J6472" i="3"/>
  <c r="I6472" i="3"/>
  <c r="H6472" i="3"/>
  <c r="G6472" i="3"/>
  <c r="F6472" i="3"/>
  <c r="Q6471" i="3"/>
  <c r="Q6471" i="3" a="1"/>
  <c r="P6471" i="3"/>
  <c r="P6471" i="3" a="1"/>
  <c r="O6471" i="3"/>
  <c r="O6471" i="3" a="1"/>
  <c r="N6471" i="3"/>
  <c r="M6471" i="3"/>
  <c r="L6471" i="3"/>
  <c r="K6471" i="3"/>
  <c r="J6471" i="3"/>
  <c r="I6471" i="3"/>
  <c r="H6471" i="3"/>
  <c r="G6471" i="3"/>
  <c r="F6471" i="3"/>
  <c r="Q6470" i="3"/>
  <c r="Q6470" i="3" a="1"/>
  <c r="P6470" i="3"/>
  <c r="P6470" i="3" a="1"/>
  <c r="O6470" i="3"/>
  <c r="O6470" i="3" a="1"/>
  <c r="N6470" i="3"/>
  <c r="M6470" i="3"/>
  <c r="L6470" i="3"/>
  <c r="K6470" i="3"/>
  <c r="J6470" i="3"/>
  <c r="I6470" i="3"/>
  <c r="H6470" i="3"/>
  <c r="G6470" i="3"/>
  <c r="F6470" i="3"/>
  <c r="Q6469" i="3"/>
  <c r="Q6469" i="3" a="1"/>
  <c r="P6469" i="3"/>
  <c r="P6469" i="3" a="1"/>
  <c r="O6469" i="3"/>
  <c r="O6469" i="3" a="1"/>
  <c r="N6469" i="3"/>
  <c r="M6469" i="3"/>
  <c r="L6469" i="3"/>
  <c r="K6469" i="3"/>
  <c r="J6469" i="3"/>
  <c r="I6469" i="3"/>
  <c r="H6469" i="3"/>
  <c r="G6469" i="3"/>
  <c r="F6469" i="3"/>
  <c r="B6469" i="3"/>
  <c r="A6469" i="3"/>
  <c r="Q6468" i="3"/>
  <c r="Q6468" i="3" a="1"/>
  <c r="P6468" i="3"/>
  <c r="P6468" i="3" a="1"/>
  <c r="O6468" i="3"/>
  <c r="O6468" i="3" a="1"/>
  <c r="N6468" i="3"/>
  <c r="M6468" i="3"/>
  <c r="L6468" i="3"/>
  <c r="K6468" i="3"/>
  <c r="J6468" i="3"/>
  <c r="I6468" i="3"/>
  <c r="H6468" i="3"/>
  <c r="G6468" i="3"/>
  <c r="F6468" i="3"/>
  <c r="Q6467" i="3"/>
  <c r="Q6467" i="3" a="1"/>
  <c r="P6467" i="3"/>
  <c r="P6467" i="3" a="1"/>
  <c r="O6467" i="3"/>
  <c r="O6467" i="3" a="1"/>
  <c r="N6467" i="3"/>
  <c r="M6467" i="3"/>
  <c r="L6467" i="3"/>
  <c r="K6467" i="3"/>
  <c r="J6467" i="3"/>
  <c r="I6467" i="3"/>
  <c r="H6467" i="3"/>
  <c r="G6467" i="3"/>
  <c r="F6467" i="3"/>
  <c r="Q6466" i="3"/>
  <c r="Q6466" i="3" a="1"/>
  <c r="P6466" i="3"/>
  <c r="P6466" i="3" a="1"/>
  <c r="O6466" i="3"/>
  <c r="O6466" i="3" a="1"/>
  <c r="N6466" i="3"/>
  <c r="M6466" i="3"/>
  <c r="L6466" i="3"/>
  <c r="K6466" i="3"/>
  <c r="J6466" i="3"/>
  <c r="I6466" i="3"/>
  <c r="H6466" i="3"/>
  <c r="G6466" i="3"/>
  <c r="F6466" i="3"/>
  <c r="Q6465" i="3"/>
  <c r="Q6465" i="3" a="1"/>
  <c r="P6465" i="3"/>
  <c r="P6465" i="3" a="1"/>
  <c r="O6465" i="3"/>
  <c r="O6465" i="3" a="1"/>
  <c r="N6465" i="3"/>
  <c r="M6465" i="3"/>
  <c r="L6465" i="3"/>
  <c r="K6465" i="3"/>
  <c r="J6465" i="3"/>
  <c r="I6465" i="3"/>
  <c r="H6465" i="3"/>
  <c r="G6465" i="3"/>
  <c r="F6465" i="3"/>
  <c r="Q6464" i="3"/>
  <c r="Q6464" i="3" a="1"/>
  <c r="P6464" i="3"/>
  <c r="P6464" i="3" a="1"/>
  <c r="O6464" i="3"/>
  <c r="O6464" i="3" a="1"/>
  <c r="N6464" i="3"/>
  <c r="M6464" i="3"/>
  <c r="L6464" i="3"/>
  <c r="K6464" i="3"/>
  <c r="J6464" i="3"/>
  <c r="I6464" i="3"/>
  <c r="H6464" i="3"/>
  <c r="G6464" i="3"/>
  <c r="F6464" i="3"/>
  <c r="Q6463" i="3"/>
  <c r="Q6463" i="3" a="1"/>
  <c r="P6463" i="3"/>
  <c r="P6463" i="3" a="1"/>
  <c r="O6463" i="3"/>
  <c r="O6463" i="3" a="1"/>
  <c r="N6463" i="3"/>
  <c r="M6463" i="3"/>
  <c r="L6463" i="3"/>
  <c r="K6463" i="3"/>
  <c r="J6463" i="3"/>
  <c r="I6463" i="3"/>
  <c r="H6463" i="3"/>
  <c r="G6463" i="3"/>
  <c r="F6463" i="3"/>
  <c r="Q6462" i="3"/>
  <c r="Q6462" i="3" a="1"/>
  <c r="P6462" i="3"/>
  <c r="P6462" i="3" a="1"/>
  <c r="O6462" i="3"/>
  <c r="O6462" i="3" a="1"/>
  <c r="N6462" i="3"/>
  <c r="M6462" i="3"/>
  <c r="L6462" i="3"/>
  <c r="K6462" i="3"/>
  <c r="J6462" i="3"/>
  <c r="I6462" i="3"/>
  <c r="H6462" i="3"/>
  <c r="G6462" i="3"/>
  <c r="F6462" i="3"/>
  <c r="Q6461" i="3"/>
  <c r="Q6461" i="3" a="1"/>
  <c r="P6461" i="3"/>
  <c r="P6461" i="3" a="1"/>
  <c r="O6461" i="3"/>
  <c r="O6461" i="3" a="1"/>
  <c r="N6461" i="3"/>
  <c r="M6461" i="3"/>
  <c r="L6461" i="3"/>
  <c r="K6461" i="3"/>
  <c r="J6461" i="3"/>
  <c r="I6461" i="3"/>
  <c r="H6461" i="3"/>
  <c r="G6461" i="3"/>
  <c r="F6461" i="3"/>
  <c r="Q6460" i="3"/>
  <c r="Q6460" i="3" a="1"/>
  <c r="P6460" i="3"/>
  <c r="P6460" i="3" a="1"/>
  <c r="O6460" i="3"/>
  <c r="O6460" i="3" a="1"/>
  <c r="N6460" i="3"/>
  <c r="M6460" i="3"/>
  <c r="L6460" i="3"/>
  <c r="K6460" i="3"/>
  <c r="J6460" i="3"/>
  <c r="I6460" i="3"/>
  <c r="H6460" i="3"/>
  <c r="G6460" i="3"/>
  <c r="F6460" i="3"/>
  <c r="Q6459" i="3"/>
  <c r="Q6459" i="3" a="1"/>
  <c r="P6459" i="3"/>
  <c r="P6459" i="3" a="1"/>
  <c r="O6459" i="3"/>
  <c r="O6459" i="3" a="1"/>
  <c r="N6459" i="3"/>
  <c r="M6459" i="3"/>
  <c r="L6459" i="3"/>
  <c r="K6459" i="3"/>
  <c r="J6459" i="3"/>
  <c r="I6459" i="3"/>
  <c r="H6459" i="3"/>
  <c r="G6459" i="3"/>
  <c r="F6459" i="3"/>
  <c r="Q6458" i="3"/>
  <c r="Q6458" i="3" a="1"/>
  <c r="P6458" i="3"/>
  <c r="P6458" i="3" a="1"/>
  <c r="O6458" i="3"/>
  <c r="O6458" i="3" a="1"/>
  <c r="N6458" i="3"/>
  <c r="M6458" i="3"/>
  <c r="L6458" i="3"/>
  <c r="K6458" i="3"/>
  <c r="J6458" i="3"/>
  <c r="I6458" i="3"/>
  <c r="H6458" i="3"/>
  <c r="G6458" i="3"/>
  <c r="F6458" i="3"/>
  <c r="Q6457" i="3"/>
  <c r="Q6457" i="3" a="1"/>
  <c r="P6457" i="3"/>
  <c r="P6457" i="3" a="1"/>
  <c r="O6457" i="3"/>
  <c r="O6457" i="3" a="1"/>
  <c r="N6457" i="3"/>
  <c r="M6457" i="3"/>
  <c r="L6457" i="3"/>
  <c r="K6457" i="3"/>
  <c r="J6457" i="3"/>
  <c r="I6457" i="3"/>
  <c r="H6457" i="3"/>
  <c r="G6457" i="3"/>
  <c r="F6457" i="3"/>
  <c r="Q6456" i="3"/>
  <c r="Q6456" i="3" a="1"/>
  <c r="P6456" i="3"/>
  <c r="P6456" i="3" a="1"/>
  <c r="O6456" i="3"/>
  <c r="O6456" i="3" a="1"/>
  <c r="N6456" i="3"/>
  <c r="M6456" i="3"/>
  <c r="L6456" i="3"/>
  <c r="K6456" i="3"/>
  <c r="J6456" i="3"/>
  <c r="I6456" i="3"/>
  <c r="H6456" i="3"/>
  <c r="G6456" i="3"/>
  <c r="F6456" i="3"/>
  <c r="Q6455" i="3"/>
  <c r="Q6455" i="3" a="1"/>
  <c r="P6455" i="3"/>
  <c r="P6455" i="3" a="1"/>
  <c r="O6455" i="3"/>
  <c r="O6455" i="3" a="1"/>
  <c r="N6455" i="3"/>
  <c r="M6455" i="3"/>
  <c r="L6455" i="3"/>
  <c r="K6455" i="3"/>
  <c r="J6455" i="3"/>
  <c r="I6455" i="3"/>
  <c r="H6455" i="3"/>
  <c r="G6455" i="3"/>
  <c r="F6455" i="3"/>
  <c r="Q6454" i="3"/>
  <c r="Q6454" i="3" a="1"/>
  <c r="P6454" i="3"/>
  <c r="P6454" i="3" a="1"/>
  <c r="O6454" i="3"/>
  <c r="O6454" i="3" a="1"/>
  <c r="N6454" i="3"/>
  <c r="M6454" i="3"/>
  <c r="L6454" i="3"/>
  <c r="K6454" i="3"/>
  <c r="J6454" i="3"/>
  <c r="I6454" i="3"/>
  <c r="H6454" i="3"/>
  <c r="G6454" i="3"/>
  <c r="F6454" i="3"/>
  <c r="Q6453" i="3"/>
  <c r="Q6453" i="3" a="1"/>
  <c r="P6453" i="3"/>
  <c r="P6453" i="3" a="1"/>
  <c r="O6453" i="3"/>
  <c r="O6453" i="3" a="1"/>
  <c r="N6453" i="3"/>
  <c r="M6453" i="3"/>
  <c r="L6453" i="3"/>
  <c r="K6453" i="3"/>
  <c r="J6453" i="3"/>
  <c r="I6453" i="3"/>
  <c r="H6453" i="3"/>
  <c r="G6453" i="3"/>
  <c r="F6453" i="3"/>
  <c r="Q6452" i="3"/>
  <c r="Q6452" i="3" a="1"/>
  <c r="P6452" i="3"/>
  <c r="P6452" i="3" a="1"/>
  <c r="O6452" i="3"/>
  <c r="O6452" i="3" a="1"/>
  <c r="N6452" i="3"/>
  <c r="M6452" i="3"/>
  <c r="L6452" i="3"/>
  <c r="K6452" i="3"/>
  <c r="J6452" i="3"/>
  <c r="I6452" i="3"/>
  <c r="H6452" i="3"/>
  <c r="G6452" i="3"/>
  <c r="F6452" i="3"/>
  <c r="Q6451" i="3"/>
  <c r="Q6451" i="3" a="1"/>
  <c r="P6451" i="3"/>
  <c r="P6451" i="3" a="1"/>
  <c r="O6451" i="3"/>
  <c r="O6451" i="3" a="1"/>
  <c r="N6451" i="3"/>
  <c r="M6451" i="3"/>
  <c r="L6451" i="3"/>
  <c r="K6451" i="3"/>
  <c r="J6451" i="3"/>
  <c r="I6451" i="3"/>
  <c r="H6451" i="3"/>
  <c r="G6451" i="3"/>
  <c r="F6451" i="3"/>
  <c r="Q6450" i="3"/>
  <c r="Q6450" i="3" a="1"/>
  <c r="P6450" i="3"/>
  <c r="P6450" i="3" a="1"/>
  <c r="O6450" i="3"/>
  <c r="O6450" i="3" a="1"/>
  <c r="N6450" i="3"/>
  <c r="M6450" i="3"/>
  <c r="L6450" i="3"/>
  <c r="K6450" i="3"/>
  <c r="J6450" i="3"/>
  <c r="I6450" i="3"/>
  <c r="H6450" i="3"/>
  <c r="G6450" i="3"/>
  <c r="F6450" i="3"/>
  <c r="Q6449" i="3"/>
  <c r="Q6449" i="3" a="1"/>
  <c r="P6449" i="3"/>
  <c r="P6449" i="3" a="1"/>
  <c r="O6449" i="3"/>
  <c r="O6449" i="3" a="1"/>
  <c r="N6449" i="3"/>
  <c r="M6449" i="3"/>
  <c r="L6449" i="3"/>
  <c r="K6449" i="3"/>
  <c r="J6449" i="3"/>
  <c r="I6449" i="3"/>
  <c r="H6449" i="3"/>
  <c r="G6449" i="3"/>
  <c r="F6449" i="3"/>
  <c r="Q6448" i="3"/>
  <c r="Q6448" i="3" a="1"/>
  <c r="P6448" i="3"/>
  <c r="P6448" i="3" a="1"/>
  <c r="O6448" i="3"/>
  <c r="O6448" i="3" a="1"/>
  <c r="N6448" i="3"/>
  <c r="M6448" i="3"/>
  <c r="L6448" i="3"/>
  <c r="K6448" i="3"/>
  <c r="J6448" i="3"/>
  <c r="I6448" i="3"/>
  <c r="H6448" i="3"/>
  <c r="G6448" i="3"/>
  <c r="F6448" i="3"/>
  <c r="B6448" i="3"/>
  <c r="A6448" i="3"/>
  <c r="Q6447" i="3"/>
  <c r="Q6447" i="3" a="1"/>
  <c r="P6447" i="3"/>
  <c r="P6447" i="3" a="1"/>
  <c r="O6447" i="3"/>
  <c r="O6447" i="3" a="1"/>
  <c r="N6447" i="3"/>
  <c r="M6447" i="3"/>
  <c r="L6447" i="3"/>
  <c r="K6447" i="3"/>
  <c r="J6447" i="3"/>
  <c r="I6447" i="3"/>
  <c r="H6447" i="3"/>
  <c r="G6447" i="3"/>
  <c r="F6447" i="3"/>
  <c r="Q6446" i="3"/>
  <c r="Q6446" i="3" a="1"/>
  <c r="P6446" i="3"/>
  <c r="P6446" i="3" a="1"/>
  <c r="O6446" i="3"/>
  <c r="O6446" i="3" a="1"/>
  <c r="N6446" i="3"/>
  <c r="M6446" i="3"/>
  <c r="L6446" i="3"/>
  <c r="K6446" i="3"/>
  <c r="J6446" i="3"/>
  <c r="I6446" i="3"/>
  <c r="H6446" i="3"/>
  <c r="G6446" i="3"/>
  <c r="F6446" i="3"/>
  <c r="Q6445" i="3"/>
  <c r="Q6445" i="3" a="1"/>
  <c r="P6445" i="3"/>
  <c r="P6445" i="3" a="1"/>
  <c r="O6445" i="3"/>
  <c r="O6445" i="3" a="1"/>
  <c r="N6445" i="3"/>
  <c r="M6445" i="3"/>
  <c r="L6445" i="3"/>
  <c r="K6445" i="3"/>
  <c r="J6445" i="3"/>
  <c r="I6445" i="3"/>
  <c r="H6445" i="3"/>
  <c r="G6445" i="3"/>
  <c r="F6445" i="3"/>
  <c r="Q6444" i="3"/>
  <c r="Q6444" i="3" a="1"/>
  <c r="P6444" i="3"/>
  <c r="P6444" i="3" a="1"/>
  <c r="O6444" i="3"/>
  <c r="O6444" i="3" a="1"/>
  <c r="N6444" i="3"/>
  <c r="M6444" i="3"/>
  <c r="L6444" i="3"/>
  <c r="K6444" i="3"/>
  <c r="J6444" i="3"/>
  <c r="I6444" i="3"/>
  <c r="H6444" i="3"/>
  <c r="G6444" i="3"/>
  <c r="F6444" i="3"/>
  <c r="Q6443" i="3"/>
  <c r="Q6443" i="3" a="1"/>
  <c r="P6443" i="3"/>
  <c r="P6443" i="3" a="1"/>
  <c r="O6443" i="3"/>
  <c r="O6443" i="3" a="1"/>
  <c r="N6443" i="3"/>
  <c r="M6443" i="3"/>
  <c r="L6443" i="3"/>
  <c r="K6443" i="3"/>
  <c r="J6443" i="3"/>
  <c r="I6443" i="3"/>
  <c r="H6443" i="3"/>
  <c r="G6443" i="3"/>
  <c r="F6443" i="3"/>
  <c r="Q6442" i="3"/>
  <c r="Q6442" i="3" a="1"/>
  <c r="P6442" i="3"/>
  <c r="P6442" i="3" a="1"/>
  <c r="O6442" i="3"/>
  <c r="O6442" i="3" a="1"/>
  <c r="N6442" i="3"/>
  <c r="M6442" i="3"/>
  <c r="L6442" i="3"/>
  <c r="K6442" i="3"/>
  <c r="J6442" i="3"/>
  <c r="I6442" i="3"/>
  <c r="H6442" i="3"/>
  <c r="G6442" i="3"/>
  <c r="F6442" i="3"/>
  <c r="Q6441" i="3"/>
  <c r="Q6441" i="3" a="1"/>
  <c r="P6441" i="3"/>
  <c r="P6441" i="3" a="1"/>
  <c r="O6441" i="3"/>
  <c r="O6441" i="3" a="1"/>
  <c r="N6441" i="3"/>
  <c r="M6441" i="3"/>
  <c r="L6441" i="3"/>
  <c r="K6441" i="3"/>
  <c r="J6441" i="3"/>
  <c r="I6441" i="3"/>
  <c r="H6441" i="3"/>
  <c r="G6441" i="3"/>
  <c r="F6441" i="3"/>
  <c r="Q6440" i="3"/>
  <c r="Q6440" i="3" a="1"/>
  <c r="P6440" i="3"/>
  <c r="P6440" i="3" a="1"/>
  <c r="O6440" i="3"/>
  <c r="O6440" i="3" a="1"/>
  <c r="N6440" i="3"/>
  <c r="M6440" i="3"/>
  <c r="L6440" i="3"/>
  <c r="K6440" i="3"/>
  <c r="J6440" i="3"/>
  <c r="I6440" i="3"/>
  <c r="H6440" i="3"/>
  <c r="G6440" i="3"/>
  <c r="F6440" i="3"/>
  <c r="Q6439" i="3"/>
  <c r="Q6439" i="3" a="1"/>
  <c r="P6439" i="3"/>
  <c r="P6439" i="3" a="1"/>
  <c r="O6439" i="3"/>
  <c r="O6439" i="3" a="1"/>
  <c r="N6439" i="3"/>
  <c r="M6439" i="3"/>
  <c r="L6439" i="3"/>
  <c r="K6439" i="3"/>
  <c r="J6439" i="3"/>
  <c r="I6439" i="3"/>
  <c r="H6439" i="3"/>
  <c r="G6439" i="3"/>
  <c r="F6439" i="3"/>
  <c r="Q6438" i="3"/>
  <c r="Q6438" i="3" a="1"/>
  <c r="P6438" i="3"/>
  <c r="P6438" i="3" a="1"/>
  <c r="O6438" i="3"/>
  <c r="O6438" i="3" a="1"/>
  <c r="N6438" i="3"/>
  <c r="M6438" i="3"/>
  <c r="L6438" i="3"/>
  <c r="K6438" i="3"/>
  <c r="J6438" i="3"/>
  <c r="I6438" i="3"/>
  <c r="H6438" i="3"/>
  <c r="G6438" i="3"/>
  <c r="F6438" i="3"/>
  <c r="Q6437" i="3"/>
  <c r="Q6437" i="3" a="1"/>
  <c r="P6437" i="3"/>
  <c r="P6437" i="3" a="1"/>
  <c r="O6437" i="3"/>
  <c r="O6437" i="3" a="1"/>
  <c r="N6437" i="3"/>
  <c r="M6437" i="3"/>
  <c r="L6437" i="3"/>
  <c r="K6437" i="3"/>
  <c r="J6437" i="3"/>
  <c r="I6437" i="3"/>
  <c r="H6437" i="3"/>
  <c r="G6437" i="3"/>
  <c r="F6437" i="3"/>
  <c r="Q6436" i="3"/>
  <c r="Q6436" i="3" a="1"/>
  <c r="P6436" i="3"/>
  <c r="P6436" i="3" a="1"/>
  <c r="O6436" i="3"/>
  <c r="O6436" i="3" a="1"/>
  <c r="N6436" i="3"/>
  <c r="M6436" i="3"/>
  <c r="L6436" i="3"/>
  <c r="K6436" i="3"/>
  <c r="J6436" i="3"/>
  <c r="I6436" i="3"/>
  <c r="H6436" i="3"/>
  <c r="G6436" i="3"/>
  <c r="F6436" i="3"/>
  <c r="Q6435" i="3"/>
  <c r="Q6435" i="3" a="1"/>
  <c r="P6435" i="3"/>
  <c r="P6435" i="3" a="1"/>
  <c r="O6435" i="3"/>
  <c r="O6435" i="3" a="1"/>
  <c r="N6435" i="3"/>
  <c r="M6435" i="3"/>
  <c r="L6435" i="3"/>
  <c r="K6435" i="3"/>
  <c r="J6435" i="3"/>
  <c r="I6435" i="3"/>
  <c r="H6435" i="3"/>
  <c r="G6435" i="3"/>
  <c r="F6435" i="3"/>
  <c r="Q6434" i="3"/>
  <c r="Q6434" i="3" a="1"/>
  <c r="P6434" i="3"/>
  <c r="P6434" i="3" a="1"/>
  <c r="O6434" i="3"/>
  <c r="O6434" i="3" a="1"/>
  <c r="N6434" i="3"/>
  <c r="M6434" i="3"/>
  <c r="L6434" i="3"/>
  <c r="K6434" i="3"/>
  <c r="J6434" i="3"/>
  <c r="I6434" i="3"/>
  <c r="H6434" i="3"/>
  <c r="G6434" i="3"/>
  <c r="F6434" i="3"/>
  <c r="Q6433" i="3"/>
  <c r="Q6433" i="3" a="1"/>
  <c r="P6433" i="3"/>
  <c r="P6433" i="3" a="1"/>
  <c r="O6433" i="3"/>
  <c r="O6433" i="3" a="1"/>
  <c r="N6433" i="3"/>
  <c r="M6433" i="3"/>
  <c r="L6433" i="3"/>
  <c r="K6433" i="3"/>
  <c r="J6433" i="3"/>
  <c r="I6433" i="3"/>
  <c r="H6433" i="3"/>
  <c r="G6433" i="3"/>
  <c r="F6433" i="3"/>
  <c r="Q6432" i="3"/>
  <c r="Q6432" i="3" a="1"/>
  <c r="P6432" i="3"/>
  <c r="P6432" i="3" a="1"/>
  <c r="O6432" i="3"/>
  <c r="O6432" i="3" a="1"/>
  <c r="N6432" i="3"/>
  <c r="M6432" i="3"/>
  <c r="L6432" i="3"/>
  <c r="K6432" i="3"/>
  <c r="J6432" i="3"/>
  <c r="I6432" i="3"/>
  <c r="H6432" i="3"/>
  <c r="G6432" i="3"/>
  <c r="F6432" i="3"/>
  <c r="Q6431" i="3"/>
  <c r="Q6431" i="3" a="1"/>
  <c r="P6431" i="3"/>
  <c r="P6431" i="3" a="1"/>
  <c r="O6431" i="3"/>
  <c r="O6431" i="3" a="1"/>
  <c r="N6431" i="3"/>
  <c r="M6431" i="3"/>
  <c r="L6431" i="3"/>
  <c r="K6431" i="3"/>
  <c r="J6431" i="3"/>
  <c r="I6431" i="3"/>
  <c r="H6431" i="3"/>
  <c r="G6431" i="3"/>
  <c r="F6431" i="3"/>
  <c r="Q6430" i="3"/>
  <c r="Q6430" i="3" a="1"/>
  <c r="P6430" i="3"/>
  <c r="P6430" i="3" a="1"/>
  <c r="O6430" i="3"/>
  <c r="O6430" i="3" a="1"/>
  <c r="N6430" i="3"/>
  <c r="M6430" i="3"/>
  <c r="L6430" i="3"/>
  <c r="K6430" i="3"/>
  <c r="J6430" i="3"/>
  <c r="I6430" i="3"/>
  <c r="H6430" i="3"/>
  <c r="G6430" i="3"/>
  <c r="F6430" i="3"/>
  <c r="Q6429" i="3"/>
  <c r="Q6429" i="3" a="1"/>
  <c r="P6429" i="3"/>
  <c r="P6429" i="3" a="1"/>
  <c r="O6429" i="3"/>
  <c r="O6429" i="3" a="1"/>
  <c r="N6429" i="3"/>
  <c r="M6429" i="3"/>
  <c r="L6429" i="3"/>
  <c r="K6429" i="3"/>
  <c r="J6429" i="3"/>
  <c r="I6429" i="3"/>
  <c r="H6429" i="3"/>
  <c r="G6429" i="3"/>
  <c r="F6429" i="3"/>
  <c r="Q6428" i="3"/>
  <c r="Q6428" i="3" a="1"/>
  <c r="P6428" i="3"/>
  <c r="P6428" i="3" a="1"/>
  <c r="O6428" i="3"/>
  <c r="O6428" i="3" a="1"/>
  <c r="N6428" i="3"/>
  <c r="M6428" i="3"/>
  <c r="L6428" i="3"/>
  <c r="K6428" i="3"/>
  <c r="J6428" i="3"/>
  <c r="I6428" i="3"/>
  <c r="H6428" i="3"/>
  <c r="G6428" i="3"/>
  <c r="F6428" i="3"/>
  <c r="Q6427" i="3"/>
  <c r="Q6427" i="3" a="1"/>
  <c r="P6427" i="3"/>
  <c r="P6427" i="3" a="1"/>
  <c r="O6427" i="3"/>
  <c r="O6427" i="3" a="1"/>
  <c r="N6427" i="3"/>
  <c r="M6427" i="3"/>
  <c r="L6427" i="3"/>
  <c r="K6427" i="3"/>
  <c r="J6427" i="3"/>
  <c r="I6427" i="3"/>
  <c r="H6427" i="3"/>
  <c r="G6427" i="3"/>
  <c r="F6427" i="3"/>
  <c r="B6427" i="3"/>
  <c r="A6427" i="3"/>
  <c r="Q6426" i="3"/>
  <c r="Q6426" i="3" a="1"/>
  <c r="P6426" i="3"/>
  <c r="P6426" i="3" a="1"/>
  <c r="O6426" i="3"/>
  <c r="O6426" i="3" a="1"/>
  <c r="N6426" i="3"/>
  <c r="M6426" i="3"/>
  <c r="L6426" i="3"/>
  <c r="K6426" i="3"/>
  <c r="J6426" i="3"/>
  <c r="I6426" i="3"/>
  <c r="H6426" i="3"/>
  <c r="G6426" i="3"/>
  <c r="F6426" i="3"/>
  <c r="Q6425" i="3"/>
  <c r="Q6425" i="3" a="1"/>
  <c r="P6425" i="3"/>
  <c r="P6425" i="3" a="1"/>
  <c r="O6425" i="3"/>
  <c r="O6425" i="3" a="1"/>
  <c r="N6425" i="3"/>
  <c r="M6425" i="3"/>
  <c r="L6425" i="3"/>
  <c r="K6425" i="3"/>
  <c r="J6425" i="3"/>
  <c r="I6425" i="3"/>
  <c r="H6425" i="3"/>
  <c r="G6425" i="3"/>
  <c r="F6425" i="3"/>
  <c r="Q6424" i="3"/>
  <c r="Q6424" i="3" a="1"/>
  <c r="P6424" i="3"/>
  <c r="P6424" i="3" a="1"/>
  <c r="O6424" i="3"/>
  <c r="O6424" i="3" a="1"/>
  <c r="N6424" i="3"/>
  <c r="M6424" i="3"/>
  <c r="L6424" i="3"/>
  <c r="K6424" i="3"/>
  <c r="J6424" i="3"/>
  <c r="I6424" i="3"/>
  <c r="H6424" i="3"/>
  <c r="G6424" i="3"/>
  <c r="F6424" i="3"/>
  <c r="Q6423" i="3"/>
  <c r="Q6423" i="3" a="1"/>
  <c r="P6423" i="3"/>
  <c r="P6423" i="3" a="1"/>
  <c r="O6423" i="3"/>
  <c r="O6423" i="3" a="1"/>
  <c r="N6423" i="3"/>
  <c r="M6423" i="3"/>
  <c r="L6423" i="3"/>
  <c r="K6423" i="3"/>
  <c r="J6423" i="3"/>
  <c r="I6423" i="3"/>
  <c r="H6423" i="3"/>
  <c r="G6423" i="3"/>
  <c r="F6423" i="3"/>
  <c r="Q6422" i="3"/>
  <c r="Q6422" i="3" a="1"/>
  <c r="P6422" i="3"/>
  <c r="P6422" i="3" a="1"/>
  <c r="O6422" i="3"/>
  <c r="O6422" i="3" a="1"/>
  <c r="N6422" i="3"/>
  <c r="M6422" i="3"/>
  <c r="L6422" i="3"/>
  <c r="K6422" i="3"/>
  <c r="J6422" i="3"/>
  <c r="I6422" i="3"/>
  <c r="H6422" i="3"/>
  <c r="G6422" i="3"/>
  <c r="F6422" i="3"/>
  <c r="Q6421" i="3"/>
  <c r="Q6421" i="3" a="1"/>
  <c r="P6421" i="3"/>
  <c r="P6421" i="3" a="1"/>
  <c r="O6421" i="3"/>
  <c r="O6421" i="3" a="1"/>
  <c r="N6421" i="3"/>
  <c r="M6421" i="3"/>
  <c r="L6421" i="3"/>
  <c r="K6421" i="3"/>
  <c r="J6421" i="3"/>
  <c r="I6421" i="3"/>
  <c r="H6421" i="3"/>
  <c r="G6421" i="3"/>
  <c r="F6421" i="3"/>
  <c r="Q6420" i="3"/>
  <c r="Q6420" i="3" a="1"/>
  <c r="P6420" i="3"/>
  <c r="P6420" i="3" a="1"/>
  <c r="O6420" i="3"/>
  <c r="O6420" i="3" a="1"/>
  <c r="N6420" i="3"/>
  <c r="M6420" i="3"/>
  <c r="L6420" i="3"/>
  <c r="K6420" i="3"/>
  <c r="J6420" i="3"/>
  <c r="I6420" i="3"/>
  <c r="H6420" i="3"/>
  <c r="G6420" i="3"/>
  <c r="F6420" i="3"/>
  <c r="Q6419" i="3"/>
  <c r="Q6419" i="3" a="1"/>
  <c r="P6419" i="3"/>
  <c r="P6419" i="3" a="1"/>
  <c r="O6419" i="3"/>
  <c r="O6419" i="3" a="1"/>
  <c r="N6419" i="3"/>
  <c r="M6419" i="3"/>
  <c r="L6419" i="3"/>
  <c r="K6419" i="3"/>
  <c r="J6419" i="3"/>
  <c r="I6419" i="3"/>
  <c r="H6419" i="3"/>
  <c r="G6419" i="3"/>
  <c r="F6419" i="3"/>
  <c r="Q6418" i="3"/>
  <c r="Q6418" i="3" a="1"/>
  <c r="P6418" i="3"/>
  <c r="P6418" i="3" a="1"/>
  <c r="O6418" i="3"/>
  <c r="O6418" i="3" a="1"/>
  <c r="N6418" i="3"/>
  <c r="M6418" i="3"/>
  <c r="L6418" i="3"/>
  <c r="K6418" i="3"/>
  <c r="J6418" i="3"/>
  <c r="I6418" i="3"/>
  <c r="H6418" i="3"/>
  <c r="G6418" i="3"/>
  <c r="F6418" i="3"/>
  <c r="Q6417" i="3"/>
  <c r="Q6417" i="3" a="1"/>
  <c r="P6417" i="3"/>
  <c r="P6417" i="3" a="1"/>
  <c r="O6417" i="3"/>
  <c r="O6417" i="3" a="1"/>
  <c r="N6417" i="3"/>
  <c r="M6417" i="3"/>
  <c r="L6417" i="3"/>
  <c r="K6417" i="3"/>
  <c r="J6417" i="3"/>
  <c r="I6417" i="3"/>
  <c r="H6417" i="3"/>
  <c r="G6417" i="3"/>
  <c r="F6417" i="3"/>
  <c r="Q6416" i="3"/>
  <c r="Q6416" i="3" a="1"/>
  <c r="P6416" i="3"/>
  <c r="P6416" i="3" a="1"/>
  <c r="O6416" i="3"/>
  <c r="O6416" i="3" a="1"/>
  <c r="N6416" i="3"/>
  <c r="M6416" i="3"/>
  <c r="L6416" i="3"/>
  <c r="K6416" i="3"/>
  <c r="J6416" i="3"/>
  <c r="I6416" i="3"/>
  <c r="H6416" i="3"/>
  <c r="G6416" i="3"/>
  <c r="F6416" i="3"/>
  <c r="Q6415" i="3"/>
  <c r="Q6415" i="3" a="1"/>
  <c r="P6415" i="3"/>
  <c r="P6415" i="3" a="1"/>
  <c r="O6415" i="3"/>
  <c r="O6415" i="3" a="1"/>
  <c r="N6415" i="3"/>
  <c r="M6415" i="3"/>
  <c r="L6415" i="3"/>
  <c r="K6415" i="3"/>
  <c r="J6415" i="3"/>
  <c r="I6415" i="3"/>
  <c r="H6415" i="3"/>
  <c r="G6415" i="3"/>
  <c r="F6415" i="3"/>
  <c r="Q6414" i="3"/>
  <c r="Q6414" i="3" a="1"/>
  <c r="P6414" i="3"/>
  <c r="P6414" i="3" a="1"/>
  <c r="O6414" i="3"/>
  <c r="O6414" i="3" a="1"/>
  <c r="N6414" i="3"/>
  <c r="M6414" i="3"/>
  <c r="L6414" i="3"/>
  <c r="K6414" i="3"/>
  <c r="J6414" i="3"/>
  <c r="I6414" i="3"/>
  <c r="H6414" i="3"/>
  <c r="G6414" i="3"/>
  <c r="F6414" i="3"/>
  <c r="Q6413" i="3"/>
  <c r="Q6413" i="3" a="1"/>
  <c r="P6413" i="3"/>
  <c r="P6413" i="3" a="1"/>
  <c r="O6413" i="3"/>
  <c r="O6413" i="3" a="1"/>
  <c r="N6413" i="3"/>
  <c r="M6413" i="3"/>
  <c r="L6413" i="3"/>
  <c r="K6413" i="3"/>
  <c r="J6413" i="3"/>
  <c r="I6413" i="3"/>
  <c r="H6413" i="3"/>
  <c r="G6413" i="3"/>
  <c r="F6413" i="3"/>
  <c r="Q6412" i="3"/>
  <c r="Q6412" i="3" a="1"/>
  <c r="P6412" i="3"/>
  <c r="P6412" i="3" a="1"/>
  <c r="O6412" i="3"/>
  <c r="O6412" i="3" a="1"/>
  <c r="N6412" i="3"/>
  <c r="M6412" i="3"/>
  <c r="L6412" i="3"/>
  <c r="K6412" i="3"/>
  <c r="J6412" i="3"/>
  <c r="I6412" i="3"/>
  <c r="H6412" i="3"/>
  <c r="G6412" i="3"/>
  <c r="F6412" i="3"/>
  <c r="Q6411" i="3"/>
  <c r="Q6411" i="3" a="1"/>
  <c r="P6411" i="3"/>
  <c r="P6411" i="3" a="1"/>
  <c r="O6411" i="3"/>
  <c r="O6411" i="3" a="1"/>
  <c r="N6411" i="3"/>
  <c r="M6411" i="3"/>
  <c r="L6411" i="3"/>
  <c r="K6411" i="3"/>
  <c r="J6411" i="3"/>
  <c r="I6411" i="3"/>
  <c r="H6411" i="3"/>
  <c r="G6411" i="3"/>
  <c r="F6411" i="3"/>
  <c r="Q6410" i="3"/>
  <c r="Q6410" i="3" a="1"/>
  <c r="P6410" i="3"/>
  <c r="P6410" i="3" a="1"/>
  <c r="O6410" i="3"/>
  <c r="O6410" i="3" a="1"/>
  <c r="N6410" i="3"/>
  <c r="M6410" i="3"/>
  <c r="L6410" i="3"/>
  <c r="K6410" i="3"/>
  <c r="J6410" i="3"/>
  <c r="I6410" i="3"/>
  <c r="H6410" i="3"/>
  <c r="G6410" i="3"/>
  <c r="F6410" i="3"/>
  <c r="Q6409" i="3"/>
  <c r="Q6409" i="3" a="1"/>
  <c r="P6409" i="3"/>
  <c r="P6409" i="3" a="1"/>
  <c r="O6409" i="3"/>
  <c r="O6409" i="3" a="1"/>
  <c r="N6409" i="3"/>
  <c r="M6409" i="3"/>
  <c r="L6409" i="3"/>
  <c r="K6409" i="3"/>
  <c r="J6409" i="3"/>
  <c r="I6409" i="3"/>
  <c r="H6409" i="3"/>
  <c r="G6409" i="3"/>
  <c r="F6409" i="3"/>
  <c r="Q6408" i="3"/>
  <c r="Q6408" i="3" a="1"/>
  <c r="P6408" i="3"/>
  <c r="P6408" i="3" a="1"/>
  <c r="O6408" i="3"/>
  <c r="O6408" i="3" a="1"/>
  <c r="N6408" i="3"/>
  <c r="M6408" i="3"/>
  <c r="L6408" i="3"/>
  <c r="K6408" i="3"/>
  <c r="J6408" i="3"/>
  <c r="I6408" i="3"/>
  <c r="H6408" i="3"/>
  <c r="G6408" i="3"/>
  <c r="F6408" i="3"/>
  <c r="Q6407" i="3"/>
  <c r="Q6407" i="3" a="1"/>
  <c r="P6407" i="3"/>
  <c r="P6407" i="3" a="1"/>
  <c r="O6407" i="3"/>
  <c r="O6407" i="3" a="1"/>
  <c r="N6407" i="3"/>
  <c r="M6407" i="3"/>
  <c r="L6407" i="3"/>
  <c r="K6407" i="3"/>
  <c r="J6407" i="3"/>
  <c r="I6407" i="3"/>
  <c r="H6407" i="3"/>
  <c r="G6407" i="3"/>
  <c r="F6407" i="3"/>
  <c r="Q6406" i="3"/>
  <c r="Q6406" i="3" a="1"/>
  <c r="P6406" i="3"/>
  <c r="P6406" i="3" a="1"/>
  <c r="O6406" i="3"/>
  <c r="O6406" i="3" a="1"/>
  <c r="N6406" i="3"/>
  <c r="M6406" i="3"/>
  <c r="L6406" i="3"/>
  <c r="K6406" i="3"/>
  <c r="J6406" i="3"/>
  <c r="I6406" i="3"/>
  <c r="H6406" i="3"/>
  <c r="G6406" i="3"/>
  <c r="F6406" i="3"/>
  <c r="B6406" i="3"/>
  <c r="A6406" i="3"/>
  <c r="Q6405" i="3"/>
  <c r="Q6405" i="3" a="1"/>
  <c r="P6405" i="3"/>
  <c r="P6405" i="3" a="1"/>
  <c r="O6405" i="3"/>
  <c r="O6405" i="3" a="1"/>
  <c r="N6405" i="3"/>
  <c r="M6405" i="3"/>
  <c r="L6405" i="3"/>
  <c r="K6405" i="3"/>
  <c r="J6405" i="3"/>
  <c r="I6405" i="3"/>
  <c r="H6405" i="3"/>
  <c r="G6405" i="3"/>
  <c r="F6405" i="3"/>
  <c r="Q6404" i="3"/>
  <c r="Q6404" i="3" a="1"/>
  <c r="P6404" i="3"/>
  <c r="P6404" i="3" a="1"/>
  <c r="O6404" i="3"/>
  <c r="O6404" i="3" a="1"/>
  <c r="N6404" i="3"/>
  <c r="M6404" i="3"/>
  <c r="L6404" i="3"/>
  <c r="K6404" i="3"/>
  <c r="J6404" i="3"/>
  <c r="I6404" i="3"/>
  <c r="H6404" i="3"/>
  <c r="G6404" i="3"/>
  <c r="F6404" i="3"/>
  <c r="Q6403" i="3"/>
  <c r="Q6403" i="3" a="1"/>
  <c r="P6403" i="3"/>
  <c r="P6403" i="3" a="1"/>
  <c r="O6403" i="3"/>
  <c r="O6403" i="3" a="1"/>
  <c r="N6403" i="3"/>
  <c r="M6403" i="3"/>
  <c r="L6403" i="3"/>
  <c r="K6403" i="3"/>
  <c r="J6403" i="3"/>
  <c r="I6403" i="3"/>
  <c r="H6403" i="3"/>
  <c r="G6403" i="3"/>
  <c r="F6403" i="3"/>
  <c r="Q6402" i="3"/>
  <c r="Q6402" i="3" a="1"/>
  <c r="P6402" i="3"/>
  <c r="P6402" i="3" a="1"/>
  <c r="O6402" i="3"/>
  <c r="O6402" i="3" a="1"/>
  <c r="N6402" i="3"/>
  <c r="M6402" i="3"/>
  <c r="L6402" i="3"/>
  <c r="K6402" i="3"/>
  <c r="J6402" i="3"/>
  <c r="I6402" i="3"/>
  <c r="H6402" i="3"/>
  <c r="G6402" i="3"/>
  <c r="F6402" i="3"/>
  <c r="Q6401" i="3"/>
  <c r="Q6401" i="3" a="1"/>
  <c r="P6401" i="3"/>
  <c r="P6401" i="3" a="1"/>
  <c r="O6401" i="3"/>
  <c r="O6401" i="3" a="1"/>
  <c r="N6401" i="3"/>
  <c r="M6401" i="3"/>
  <c r="L6401" i="3"/>
  <c r="K6401" i="3"/>
  <c r="J6401" i="3"/>
  <c r="I6401" i="3"/>
  <c r="H6401" i="3"/>
  <c r="G6401" i="3"/>
  <c r="F6401" i="3"/>
  <c r="Q6400" i="3"/>
  <c r="Q6400" i="3" a="1"/>
  <c r="P6400" i="3"/>
  <c r="P6400" i="3" a="1"/>
  <c r="O6400" i="3"/>
  <c r="O6400" i="3" a="1"/>
  <c r="N6400" i="3"/>
  <c r="M6400" i="3"/>
  <c r="L6400" i="3"/>
  <c r="K6400" i="3"/>
  <c r="J6400" i="3"/>
  <c r="I6400" i="3"/>
  <c r="H6400" i="3"/>
  <c r="G6400" i="3"/>
  <c r="F6400" i="3"/>
  <c r="Q6399" i="3"/>
  <c r="Q6399" i="3" a="1"/>
  <c r="P6399" i="3"/>
  <c r="P6399" i="3" a="1"/>
  <c r="O6399" i="3"/>
  <c r="O6399" i="3" a="1"/>
  <c r="N6399" i="3"/>
  <c r="M6399" i="3"/>
  <c r="L6399" i="3"/>
  <c r="K6399" i="3"/>
  <c r="J6399" i="3"/>
  <c r="I6399" i="3"/>
  <c r="H6399" i="3"/>
  <c r="G6399" i="3"/>
  <c r="F6399" i="3"/>
  <c r="Q6398" i="3"/>
  <c r="Q6398" i="3" a="1"/>
  <c r="P6398" i="3"/>
  <c r="P6398" i="3" a="1"/>
  <c r="O6398" i="3"/>
  <c r="O6398" i="3" a="1"/>
  <c r="N6398" i="3"/>
  <c r="M6398" i="3"/>
  <c r="L6398" i="3"/>
  <c r="K6398" i="3"/>
  <c r="J6398" i="3"/>
  <c r="I6398" i="3"/>
  <c r="H6398" i="3"/>
  <c r="G6398" i="3"/>
  <c r="F6398" i="3"/>
  <c r="Q6397" i="3"/>
  <c r="Q6397" i="3" a="1"/>
  <c r="P6397" i="3"/>
  <c r="P6397" i="3" a="1"/>
  <c r="O6397" i="3"/>
  <c r="O6397" i="3" a="1"/>
  <c r="N6397" i="3"/>
  <c r="M6397" i="3"/>
  <c r="L6397" i="3"/>
  <c r="K6397" i="3"/>
  <c r="J6397" i="3"/>
  <c r="I6397" i="3"/>
  <c r="H6397" i="3"/>
  <c r="G6397" i="3"/>
  <c r="F6397" i="3"/>
  <c r="Q6396" i="3"/>
  <c r="Q6396" i="3" a="1"/>
  <c r="P6396" i="3"/>
  <c r="P6396" i="3" a="1"/>
  <c r="O6396" i="3"/>
  <c r="O6396" i="3" a="1"/>
  <c r="N6396" i="3"/>
  <c r="M6396" i="3"/>
  <c r="L6396" i="3"/>
  <c r="K6396" i="3"/>
  <c r="J6396" i="3"/>
  <c r="I6396" i="3"/>
  <c r="H6396" i="3"/>
  <c r="G6396" i="3"/>
  <c r="F6396" i="3"/>
  <c r="Q6395" i="3"/>
  <c r="Q6395" i="3" a="1"/>
  <c r="P6395" i="3"/>
  <c r="P6395" i="3" a="1"/>
  <c r="O6395" i="3"/>
  <c r="O6395" i="3" a="1"/>
  <c r="N6395" i="3"/>
  <c r="M6395" i="3"/>
  <c r="L6395" i="3"/>
  <c r="K6395" i="3"/>
  <c r="J6395" i="3"/>
  <c r="I6395" i="3"/>
  <c r="H6395" i="3"/>
  <c r="G6395" i="3"/>
  <c r="F6395" i="3"/>
  <c r="Q6394" i="3"/>
  <c r="Q6394" i="3" a="1"/>
  <c r="P6394" i="3"/>
  <c r="P6394" i="3" a="1"/>
  <c r="O6394" i="3"/>
  <c r="O6394" i="3" a="1"/>
  <c r="N6394" i="3"/>
  <c r="M6394" i="3"/>
  <c r="L6394" i="3"/>
  <c r="K6394" i="3"/>
  <c r="J6394" i="3"/>
  <c r="I6394" i="3"/>
  <c r="H6394" i="3"/>
  <c r="G6394" i="3"/>
  <c r="F6394" i="3"/>
  <c r="Q6393" i="3"/>
  <c r="Q6393" i="3" a="1"/>
  <c r="P6393" i="3"/>
  <c r="P6393" i="3" a="1"/>
  <c r="O6393" i="3"/>
  <c r="O6393" i="3" a="1"/>
  <c r="N6393" i="3"/>
  <c r="M6393" i="3"/>
  <c r="L6393" i="3"/>
  <c r="K6393" i="3"/>
  <c r="J6393" i="3"/>
  <c r="I6393" i="3"/>
  <c r="H6393" i="3"/>
  <c r="G6393" i="3"/>
  <c r="F6393" i="3"/>
  <c r="Q6392" i="3"/>
  <c r="Q6392" i="3" a="1"/>
  <c r="P6392" i="3"/>
  <c r="P6392" i="3" a="1"/>
  <c r="O6392" i="3"/>
  <c r="O6392" i="3" a="1"/>
  <c r="N6392" i="3"/>
  <c r="M6392" i="3"/>
  <c r="L6392" i="3"/>
  <c r="K6392" i="3"/>
  <c r="J6392" i="3"/>
  <c r="I6392" i="3"/>
  <c r="H6392" i="3"/>
  <c r="G6392" i="3"/>
  <c r="F6392" i="3"/>
  <c r="Q6391" i="3"/>
  <c r="Q6391" i="3" a="1"/>
  <c r="P6391" i="3"/>
  <c r="P6391" i="3" a="1"/>
  <c r="O6391" i="3"/>
  <c r="O6391" i="3" a="1"/>
  <c r="N6391" i="3"/>
  <c r="M6391" i="3"/>
  <c r="L6391" i="3"/>
  <c r="K6391" i="3"/>
  <c r="J6391" i="3"/>
  <c r="I6391" i="3"/>
  <c r="H6391" i="3"/>
  <c r="G6391" i="3"/>
  <c r="F6391" i="3"/>
  <c r="Q6390" i="3"/>
  <c r="Q6390" i="3" a="1"/>
  <c r="P6390" i="3"/>
  <c r="P6390" i="3" a="1"/>
  <c r="O6390" i="3"/>
  <c r="O6390" i="3" a="1"/>
  <c r="N6390" i="3"/>
  <c r="M6390" i="3"/>
  <c r="L6390" i="3"/>
  <c r="K6390" i="3"/>
  <c r="J6390" i="3"/>
  <c r="I6390" i="3"/>
  <c r="H6390" i="3"/>
  <c r="G6390" i="3"/>
  <c r="F6390" i="3"/>
  <c r="Q6389" i="3"/>
  <c r="Q6389" i="3" a="1"/>
  <c r="P6389" i="3"/>
  <c r="P6389" i="3" a="1"/>
  <c r="O6389" i="3"/>
  <c r="O6389" i="3" a="1"/>
  <c r="N6389" i="3"/>
  <c r="M6389" i="3"/>
  <c r="L6389" i="3"/>
  <c r="K6389" i="3"/>
  <c r="J6389" i="3"/>
  <c r="I6389" i="3"/>
  <c r="H6389" i="3"/>
  <c r="G6389" i="3"/>
  <c r="F6389" i="3"/>
  <c r="Q6388" i="3"/>
  <c r="Q6388" i="3" a="1"/>
  <c r="P6388" i="3"/>
  <c r="P6388" i="3" a="1"/>
  <c r="O6388" i="3"/>
  <c r="O6388" i="3" a="1"/>
  <c r="N6388" i="3"/>
  <c r="M6388" i="3"/>
  <c r="L6388" i="3"/>
  <c r="K6388" i="3"/>
  <c r="J6388" i="3"/>
  <c r="I6388" i="3"/>
  <c r="H6388" i="3"/>
  <c r="G6388" i="3"/>
  <c r="F6388" i="3"/>
  <c r="Q6387" i="3"/>
  <c r="Q6387" i="3" a="1"/>
  <c r="P6387" i="3"/>
  <c r="P6387" i="3" a="1"/>
  <c r="O6387" i="3"/>
  <c r="O6387" i="3" a="1"/>
  <c r="N6387" i="3"/>
  <c r="M6387" i="3"/>
  <c r="L6387" i="3"/>
  <c r="K6387" i="3"/>
  <c r="J6387" i="3"/>
  <c r="I6387" i="3"/>
  <c r="H6387" i="3"/>
  <c r="G6387" i="3"/>
  <c r="F6387" i="3"/>
  <c r="Q6386" i="3"/>
  <c r="Q6386" i="3" a="1"/>
  <c r="P6386" i="3"/>
  <c r="P6386" i="3" a="1"/>
  <c r="O6386" i="3"/>
  <c r="O6386" i="3" a="1"/>
  <c r="N6386" i="3"/>
  <c r="M6386" i="3"/>
  <c r="L6386" i="3"/>
  <c r="K6386" i="3"/>
  <c r="J6386" i="3"/>
  <c r="I6386" i="3"/>
  <c r="H6386" i="3"/>
  <c r="G6386" i="3"/>
  <c r="F6386" i="3"/>
  <c r="Q6385" i="3"/>
  <c r="Q6385" i="3" a="1"/>
  <c r="P6385" i="3"/>
  <c r="P6385" i="3" a="1"/>
  <c r="O6385" i="3"/>
  <c r="O6385" i="3" a="1"/>
  <c r="N6385" i="3"/>
  <c r="M6385" i="3"/>
  <c r="L6385" i="3"/>
  <c r="K6385" i="3"/>
  <c r="J6385" i="3"/>
  <c r="I6385" i="3"/>
  <c r="H6385" i="3"/>
  <c r="G6385" i="3"/>
  <c r="F6385" i="3"/>
  <c r="B6385" i="3"/>
  <c r="A6385" i="3"/>
  <c r="Q6384" i="3"/>
  <c r="Q6384" i="3" a="1"/>
  <c r="P6384" i="3"/>
  <c r="P6384" i="3" a="1"/>
  <c r="O6384" i="3"/>
  <c r="O6384" i="3" a="1"/>
  <c r="N6384" i="3"/>
  <c r="M6384" i="3"/>
  <c r="L6384" i="3"/>
  <c r="K6384" i="3"/>
  <c r="J6384" i="3"/>
  <c r="I6384" i="3"/>
  <c r="H6384" i="3"/>
  <c r="G6384" i="3"/>
  <c r="F6384" i="3"/>
  <c r="Q6383" i="3"/>
  <c r="Q6383" i="3" a="1"/>
  <c r="P6383" i="3"/>
  <c r="P6383" i="3" a="1"/>
  <c r="O6383" i="3"/>
  <c r="O6383" i="3" a="1"/>
  <c r="N6383" i="3"/>
  <c r="M6383" i="3"/>
  <c r="L6383" i="3"/>
  <c r="K6383" i="3"/>
  <c r="J6383" i="3"/>
  <c r="I6383" i="3"/>
  <c r="H6383" i="3"/>
  <c r="G6383" i="3"/>
  <c r="F6383" i="3"/>
  <c r="Q6382" i="3"/>
  <c r="Q6382" i="3" a="1"/>
  <c r="P6382" i="3"/>
  <c r="P6382" i="3" a="1"/>
  <c r="O6382" i="3"/>
  <c r="O6382" i="3" a="1"/>
  <c r="N6382" i="3"/>
  <c r="M6382" i="3"/>
  <c r="L6382" i="3"/>
  <c r="K6382" i="3"/>
  <c r="J6382" i="3"/>
  <c r="I6382" i="3"/>
  <c r="H6382" i="3"/>
  <c r="G6382" i="3"/>
  <c r="F6382" i="3"/>
  <c r="Q6381" i="3"/>
  <c r="Q6381" i="3" a="1"/>
  <c r="P6381" i="3"/>
  <c r="P6381" i="3" a="1"/>
  <c r="O6381" i="3"/>
  <c r="O6381" i="3" a="1"/>
  <c r="N6381" i="3"/>
  <c r="M6381" i="3"/>
  <c r="L6381" i="3"/>
  <c r="K6381" i="3"/>
  <c r="J6381" i="3"/>
  <c r="I6381" i="3"/>
  <c r="H6381" i="3"/>
  <c r="G6381" i="3"/>
  <c r="F6381" i="3"/>
  <c r="Q6380" i="3"/>
  <c r="Q6380" i="3" a="1"/>
  <c r="P6380" i="3"/>
  <c r="P6380" i="3" a="1"/>
  <c r="O6380" i="3"/>
  <c r="O6380" i="3" a="1"/>
  <c r="N6380" i="3"/>
  <c r="M6380" i="3"/>
  <c r="L6380" i="3"/>
  <c r="K6380" i="3"/>
  <c r="J6380" i="3"/>
  <c r="I6380" i="3"/>
  <c r="H6380" i="3"/>
  <c r="G6380" i="3"/>
  <c r="F6380" i="3"/>
  <c r="Q6379" i="3"/>
  <c r="Q6379" i="3" a="1"/>
  <c r="P6379" i="3"/>
  <c r="P6379" i="3" a="1"/>
  <c r="O6379" i="3"/>
  <c r="O6379" i="3" a="1"/>
  <c r="N6379" i="3"/>
  <c r="M6379" i="3"/>
  <c r="L6379" i="3"/>
  <c r="K6379" i="3"/>
  <c r="J6379" i="3"/>
  <c r="I6379" i="3"/>
  <c r="H6379" i="3"/>
  <c r="G6379" i="3"/>
  <c r="F6379" i="3"/>
  <c r="Q6378" i="3"/>
  <c r="Q6378" i="3" a="1"/>
  <c r="P6378" i="3"/>
  <c r="P6378" i="3" a="1"/>
  <c r="O6378" i="3"/>
  <c r="O6378" i="3" a="1"/>
  <c r="N6378" i="3"/>
  <c r="M6378" i="3"/>
  <c r="L6378" i="3"/>
  <c r="K6378" i="3"/>
  <c r="J6378" i="3"/>
  <c r="I6378" i="3"/>
  <c r="H6378" i="3"/>
  <c r="G6378" i="3"/>
  <c r="F6378" i="3"/>
  <c r="Q6377" i="3"/>
  <c r="Q6377" i="3" a="1"/>
  <c r="P6377" i="3"/>
  <c r="P6377" i="3" a="1"/>
  <c r="O6377" i="3"/>
  <c r="O6377" i="3" a="1"/>
  <c r="N6377" i="3"/>
  <c r="M6377" i="3"/>
  <c r="L6377" i="3"/>
  <c r="K6377" i="3"/>
  <c r="J6377" i="3"/>
  <c r="I6377" i="3"/>
  <c r="H6377" i="3"/>
  <c r="G6377" i="3"/>
  <c r="F6377" i="3"/>
  <c r="Q6376" i="3"/>
  <c r="Q6376" i="3" a="1"/>
  <c r="P6376" i="3"/>
  <c r="P6376" i="3" a="1"/>
  <c r="O6376" i="3"/>
  <c r="O6376" i="3" a="1"/>
  <c r="N6376" i="3"/>
  <c r="M6376" i="3"/>
  <c r="L6376" i="3"/>
  <c r="K6376" i="3"/>
  <c r="J6376" i="3"/>
  <c r="I6376" i="3"/>
  <c r="H6376" i="3"/>
  <c r="G6376" i="3"/>
  <c r="F6376" i="3"/>
  <c r="Q6375" i="3"/>
  <c r="Q6375" i="3" a="1"/>
  <c r="P6375" i="3"/>
  <c r="P6375" i="3" a="1"/>
  <c r="O6375" i="3"/>
  <c r="O6375" i="3" a="1"/>
  <c r="N6375" i="3"/>
  <c r="M6375" i="3"/>
  <c r="L6375" i="3"/>
  <c r="K6375" i="3"/>
  <c r="J6375" i="3"/>
  <c r="I6375" i="3"/>
  <c r="H6375" i="3"/>
  <c r="G6375" i="3"/>
  <c r="F6375" i="3"/>
  <c r="Q6374" i="3"/>
  <c r="Q6374" i="3" a="1"/>
  <c r="P6374" i="3"/>
  <c r="P6374" i="3" a="1"/>
  <c r="O6374" i="3"/>
  <c r="O6374" i="3" a="1"/>
  <c r="N6374" i="3"/>
  <c r="M6374" i="3"/>
  <c r="L6374" i="3"/>
  <c r="K6374" i="3"/>
  <c r="J6374" i="3"/>
  <c r="I6374" i="3"/>
  <c r="H6374" i="3"/>
  <c r="G6374" i="3"/>
  <c r="F6374" i="3"/>
  <c r="Q6373" i="3"/>
  <c r="Q6373" i="3" a="1"/>
  <c r="P6373" i="3"/>
  <c r="P6373" i="3" a="1"/>
  <c r="O6373" i="3"/>
  <c r="O6373" i="3" a="1"/>
  <c r="N6373" i="3"/>
  <c r="M6373" i="3"/>
  <c r="L6373" i="3"/>
  <c r="K6373" i="3"/>
  <c r="J6373" i="3"/>
  <c r="I6373" i="3"/>
  <c r="H6373" i="3"/>
  <c r="G6373" i="3"/>
  <c r="F6373" i="3"/>
  <c r="Q6372" i="3"/>
  <c r="Q6372" i="3" a="1"/>
  <c r="P6372" i="3"/>
  <c r="P6372" i="3" a="1"/>
  <c r="O6372" i="3"/>
  <c r="O6372" i="3" a="1"/>
  <c r="N6372" i="3"/>
  <c r="M6372" i="3"/>
  <c r="L6372" i="3"/>
  <c r="K6372" i="3"/>
  <c r="J6372" i="3"/>
  <c r="I6372" i="3"/>
  <c r="H6372" i="3"/>
  <c r="G6372" i="3"/>
  <c r="F6372" i="3"/>
  <c r="Q6371" i="3"/>
  <c r="Q6371" i="3" a="1"/>
  <c r="P6371" i="3"/>
  <c r="P6371" i="3" a="1"/>
  <c r="O6371" i="3"/>
  <c r="O6371" i="3" a="1"/>
  <c r="N6371" i="3"/>
  <c r="M6371" i="3"/>
  <c r="L6371" i="3"/>
  <c r="K6371" i="3"/>
  <c r="J6371" i="3"/>
  <c r="I6371" i="3"/>
  <c r="H6371" i="3"/>
  <c r="G6371" i="3"/>
  <c r="F6371" i="3"/>
  <c r="Q6370" i="3"/>
  <c r="Q6370" i="3" a="1"/>
  <c r="P6370" i="3"/>
  <c r="P6370" i="3" a="1"/>
  <c r="O6370" i="3"/>
  <c r="O6370" i="3" a="1"/>
  <c r="N6370" i="3"/>
  <c r="M6370" i="3"/>
  <c r="L6370" i="3"/>
  <c r="K6370" i="3"/>
  <c r="J6370" i="3"/>
  <c r="I6370" i="3"/>
  <c r="H6370" i="3"/>
  <c r="G6370" i="3"/>
  <c r="F6370" i="3"/>
  <c r="Q6369" i="3"/>
  <c r="Q6369" i="3" a="1"/>
  <c r="P6369" i="3"/>
  <c r="P6369" i="3" a="1"/>
  <c r="O6369" i="3"/>
  <c r="O6369" i="3" a="1"/>
  <c r="N6369" i="3"/>
  <c r="M6369" i="3"/>
  <c r="L6369" i="3"/>
  <c r="K6369" i="3"/>
  <c r="J6369" i="3"/>
  <c r="I6369" i="3"/>
  <c r="H6369" i="3"/>
  <c r="G6369" i="3"/>
  <c r="F6369" i="3"/>
  <c r="Q6368" i="3"/>
  <c r="Q6368" i="3" a="1"/>
  <c r="P6368" i="3"/>
  <c r="P6368" i="3" a="1"/>
  <c r="O6368" i="3"/>
  <c r="O6368" i="3" a="1"/>
  <c r="N6368" i="3"/>
  <c r="M6368" i="3"/>
  <c r="L6368" i="3"/>
  <c r="K6368" i="3"/>
  <c r="J6368" i="3"/>
  <c r="I6368" i="3"/>
  <c r="H6368" i="3"/>
  <c r="G6368" i="3"/>
  <c r="F6368" i="3"/>
  <c r="Q6367" i="3"/>
  <c r="Q6367" i="3" a="1"/>
  <c r="P6367" i="3"/>
  <c r="P6367" i="3" a="1"/>
  <c r="O6367" i="3"/>
  <c r="O6367" i="3" a="1"/>
  <c r="N6367" i="3"/>
  <c r="M6367" i="3"/>
  <c r="L6367" i="3"/>
  <c r="K6367" i="3"/>
  <c r="J6367" i="3"/>
  <c r="I6367" i="3"/>
  <c r="H6367" i="3"/>
  <c r="G6367" i="3"/>
  <c r="F6367" i="3"/>
  <c r="Q6366" i="3"/>
  <c r="Q6366" i="3" a="1"/>
  <c r="P6366" i="3"/>
  <c r="P6366" i="3" a="1"/>
  <c r="O6366" i="3"/>
  <c r="O6366" i="3" a="1"/>
  <c r="N6366" i="3"/>
  <c r="M6366" i="3"/>
  <c r="L6366" i="3"/>
  <c r="K6366" i="3"/>
  <c r="J6366" i="3"/>
  <c r="I6366" i="3"/>
  <c r="H6366" i="3"/>
  <c r="G6366" i="3"/>
  <c r="F6366" i="3"/>
  <c r="Q6365" i="3"/>
  <c r="Q6365" i="3" a="1"/>
  <c r="P6365" i="3"/>
  <c r="P6365" i="3" a="1"/>
  <c r="O6365" i="3"/>
  <c r="O6365" i="3" a="1"/>
  <c r="N6365" i="3"/>
  <c r="M6365" i="3"/>
  <c r="L6365" i="3"/>
  <c r="K6365" i="3"/>
  <c r="J6365" i="3"/>
  <c r="I6365" i="3"/>
  <c r="H6365" i="3"/>
  <c r="G6365" i="3"/>
  <c r="F6365" i="3"/>
  <c r="Q6364" i="3"/>
  <c r="Q6364" i="3" a="1"/>
  <c r="P6364" i="3"/>
  <c r="P6364" i="3" a="1"/>
  <c r="O6364" i="3"/>
  <c r="O6364" i="3" a="1"/>
  <c r="N6364" i="3"/>
  <c r="M6364" i="3"/>
  <c r="L6364" i="3"/>
  <c r="K6364" i="3"/>
  <c r="J6364" i="3"/>
  <c r="I6364" i="3"/>
  <c r="H6364" i="3"/>
  <c r="G6364" i="3"/>
  <c r="F6364" i="3"/>
  <c r="B6364" i="3"/>
  <c r="A6364" i="3"/>
  <c r="Q6363" i="3"/>
  <c r="Q6363" i="3" a="1"/>
  <c r="P6363" i="3"/>
  <c r="P6363" i="3" a="1"/>
  <c r="O6363" i="3"/>
  <c r="O6363" i="3" a="1"/>
  <c r="N6363" i="3"/>
  <c r="M6363" i="3"/>
  <c r="L6363" i="3"/>
  <c r="K6363" i="3"/>
  <c r="J6363" i="3"/>
  <c r="I6363" i="3"/>
  <c r="H6363" i="3"/>
  <c r="G6363" i="3"/>
  <c r="F6363" i="3"/>
  <c r="Q6362" i="3"/>
  <c r="Q6362" i="3" a="1"/>
  <c r="P6362" i="3"/>
  <c r="P6362" i="3" a="1"/>
  <c r="O6362" i="3"/>
  <c r="O6362" i="3" a="1"/>
  <c r="N6362" i="3"/>
  <c r="M6362" i="3"/>
  <c r="L6362" i="3"/>
  <c r="K6362" i="3"/>
  <c r="J6362" i="3"/>
  <c r="I6362" i="3"/>
  <c r="H6362" i="3"/>
  <c r="G6362" i="3"/>
  <c r="F6362" i="3"/>
  <c r="Q6361" i="3"/>
  <c r="Q6361" i="3" a="1"/>
  <c r="P6361" i="3"/>
  <c r="P6361" i="3" a="1"/>
  <c r="O6361" i="3"/>
  <c r="O6361" i="3" a="1"/>
  <c r="N6361" i="3"/>
  <c r="M6361" i="3"/>
  <c r="L6361" i="3"/>
  <c r="K6361" i="3"/>
  <c r="J6361" i="3"/>
  <c r="I6361" i="3"/>
  <c r="H6361" i="3"/>
  <c r="G6361" i="3"/>
  <c r="F6361" i="3"/>
  <c r="Q6360" i="3"/>
  <c r="Q6360" i="3" a="1"/>
  <c r="P6360" i="3"/>
  <c r="P6360" i="3" a="1"/>
  <c r="O6360" i="3"/>
  <c r="O6360" i="3" a="1"/>
  <c r="N6360" i="3"/>
  <c r="M6360" i="3"/>
  <c r="L6360" i="3"/>
  <c r="K6360" i="3"/>
  <c r="J6360" i="3"/>
  <c r="I6360" i="3"/>
  <c r="H6360" i="3"/>
  <c r="G6360" i="3"/>
  <c r="F6360" i="3"/>
  <c r="Q6359" i="3"/>
  <c r="Q6359" i="3" a="1"/>
  <c r="P6359" i="3"/>
  <c r="P6359" i="3" a="1"/>
  <c r="O6359" i="3"/>
  <c r="O6359" i="3" a="1"/>
  <c r="N6359" i="3"/>
  <c r="M6359" i="3"/>
  <c r="L6359" i="3"/>
  <c r="K6359" i="3"/>
  <c r="J6359" i="3"/>
  <c r="I6359" i="3"/>
  <c r="H6359" i="3"/>
  <c r="G6359" i="3"/>
  <c r="F6359" i="3"/>
  <c r="Q6358" i="3"/>
  <c r="Q6358" i="3" a="1"/>
  <c r="P6358" i="3"/>
  <c r="P6358" i="3" a="1"/>
  <c r="O6358" i="3"/>
  <c r="O6358" i="3" a="1"/>
  <c r="N6358" i="3"/>
  <c r="M6358" i="3"/>
  <c r="L6358" i="3"/>
  <c r="K6358" i="3"/>
  <c r="J6358" i="3"/>
  <c r="I6358" i="3"/>
  <c r="H6358" i="3"/>
  <c r="G6358" i="3"/>
  <c r="F6358" i="3"/>
  <c r="Q6357" i="3"/>
  <c r="Q6357" i="3" a="1"/>
  <c r="P6357" i="3"/>
  <c r="P6357" i="3" a="1"/>
  <c r="O6357" i="3"/>
  <c r="O6357" i="3" a="1"/>
  <c r="N6357" i="3"/>
  <c r="M6357" i="3"/>
  <c r="L6357" i="3"/>
  <c r="K6357" i="3"/>
  <c r="J6357" i="3"/>
  <c r="I6357" i="3"/>
  <c r="H6357" i="3"/>
  <c r="G6357" i="3"/>
  <c r="F6357" i="3"/>
  <c r="Q6356" i="3"/>
  <c r="Q6356" i="3" a="1"/>
  <c r="P6356" i="3"/>
  <c r="P6356" i="3" a="1"/>
  <c r="O6356" i="3"/>
  <c r="O6356" i="3" a="1"/>
  <c r="N6356" i="3"/>
  <c r="M6356" i="3"/>
  <c r="L6356" i="3"/>
  <c r="K6356" i="3"/>
  <c r="J6356" i="3"/>
  <c r="I6356" i="3"/>
  <c r="H6356" i="3"/>
  <c r="G6356" i="3"/>
  <c r="F6356" i="3"/>
  <c r="Q6355" i="3"/>
  <c r="Q6355" i="3" a="1"/>
  <c r="P6355" i="3"/>
  <c r="P6355" i="3" a="1"/>
  <c r="O6355" i="3"/>
  <c r="O6355" i="3" a="1"/>
  <c r="N6355" i="3"/>
  <c r="M6355" i="3"/>
  <c r="L6355" i="3"/>
  <c r="K6355" i="3"/>
  <c r="J6355" i="3"/>
  <c r="I6355" i="3"/>
  <c r="H6355" i="3"/>
  <c r="G6355" i="3"/>
  <c r="F6355" i="3"/>
  <c r="Q6354" i="3"/>
  <c r="Q6354" i="3" a="1"/>
  <c r="P6354" i="3"/>
  <c r="P6354" i="3" a="1"/>
  <c r="O6354" i="3"/>
  <c r="O6354" i="3" a="1"/>
  <c r="N6354" i="3"/>
  <c r="M6354" i="3"/>
  <c r="L6354" i="3"/>
  <c r="K6354" i="3"/>
  <c r="J6354" i="3"/>
  <c r="I6354" i="3"/>
  <c r="H6354" i="3"/>
  <c r="G6354" i="3"/>
  <c r="F6354" i="3"/>
  <c r="Q6353" i="3"/>
  <c r="Q6353" i="3" a="1"/>
  <c r="P6353" i="3"/>
  <c r="P6353" i="3" a="1"/>
  <c r="O6353" i="3"/>
  <c r="O6353" i="3" a="1"/>
  <c r="N6353" i="3"/>
  <c r="M6353" i="3"/>
  <c r="L6353" i="3"/>
  <c r="K6353" i="3"/>
  <c r="J6353" i="3"/>
  <c r="I6353" i="3"/>
  <c r="H6353" i="3"/>
  <c r="G6353" i="3"/>
  <c r="F6353" i="3"/>
  <c r="Q6352" i="3"/>
  <c r="Q6352" i="3" a="1"/>
  <c r="P6352" i="3"/>
  <c r="P6352" i="3" a="1"/>
  <c r="O6352" i="3"/>
  <c r="O6352" i="3" a="1"/>
  <c r="N6352" i="3"/>
  <c r="M6352" i="3"/>
  <c r="L6352" i="3"/>
  <c r="K6352" i="3"/>
  <c r="J6352" i="3"/>
  <c r="I6352" i="3"/>
  <c r="H6352" i="3"/>
  <c r="G6352" i="3"/>
  <c r="F6352" i="3"/>
  <c r="Q6351" i="3"/>
  <c r="Q6351" i="3" a="1"/>
  <c r="P6351" i="3"/>
  <c r="P6351" i="3" a="1"/>
  <c r="O6351" i="3"/>
  <c r="O6351" i="3" a="1"/>
  <c r="N6351" i="3"/>
  <c r="M6351" i="3"/>
  <c r="L6351" i="3"/>
  <c r="K6351" i="3"/>
  <c r="J6351" i="3"/>
  <c r="I6351" i="3"/>
  <c r="H6351" i="3"/>
  <c r="G6351" i="3"/>
  <c r="F6351" i="3"/>
  <c r="Q6350" i="3"/>
  <c r="Q6350" i="3" a="1"/>
  <c r="P6350" i="3"/>
  <c r="P6350" i="3" a="1"/>
  <c r="O6350" i="3"/>
  <c r="O6350" i="3" a="1"/>
  <c r="N6350" i="3"/>
  <c r="M6350" i="3"/>
  <c r="L6350" i="3"/>
  <c r="K6350" i="3"/>
  <c r="J6350" i="3"/>
  <c r="I6350" i="3"/>
  <c r="H6350" i="3"/>
  <c r="G6350" i="3"/>
  <c r="F6350" i="3"/>
  <c r="Q6349" i="3"/>
  <c r="Q6349" i="3" a="1"/>
  <c r="P6349" i="3"/>
  <c r="P6349" i="3" a="1"/>
  <c r="O6349" i="3"/>
  <c r="O6349" i="3" a="1"/>
  <c r="N6349" i="3"/>
  <c r="M6349" i="3"/>
  <c r="L6349" i="3"/>
  <c r="K6349" i="3"/>
  <c r="J6349" i="3"/>
  <c r="I6349" i="3"/>
  <c r="H6349" i="3"/>
  <c r="G6349" i="3"/>
  <c r="F6349" i="3"/>
  <c r="Q6348" i="3"/>
  <c r="Q6348" i="3" a="1"/>
  <c r="P6348" i="3"/>
  <c r="P6348" i="3" a="1"/>
  <c r="O6348" i="3"/>
  <c r="O6348" i="3" a="1"/>
  <c r="N6348" i="3"/>
  <c r="M6348" i="3"/>
  <c r="L6348" i="3"/>
  <c r="K6348" i="3"/>
  <c r="J6348" i="3"/>
  <c r="I6348" i="3"/>
  <c r="H6348" i="3"/>
  <c r="G6348" i="3"/>
  <c r="F6348" i="3"/>
  <c r="Q6347" i="3"/>
  <c r="Q6347" i="3" a="1"/>
  <c r="P6347" i="3"/>
  <c r="P6347" i="3" a="1"/>
  <c r="O6347" i="3"/>
  <c r="O6347" i="3" a="1"/>
  <c r="N6347" i="3"/>
  <c r="M6347" i="3"/>
  <c r="L6347" i="3"/>
  <c r="K6347" i="3"/>
  <c r="J6347" i="3"/>
  <c r="I6347" i="3"/>
  <c r="H6347" i="3"/>
  <c r="G6347" i="3"/>
  <c r="F6347" i="3"/>
  <c r="Q6346" i="3"/>
  <c r="Q6346" i="3" a="1"/>
  <c r="P6346" i="3"/>
  <c r="P6346" i="3" a="1"/>
  <c r="O6346" i="3"/>
  <c r="O6346" i="3" a="1"/>
  <c r="N6346" i="3"/>
  <c r="M6346" i="3"/>
  <c r="L6346" i="3"/>
  <c r="K6346" i="3"/>
  <c r="J6346" i="3"/>
  <c r="I6346" i="3"/>
  <c r="H6346" i="3"/>
  <c r="G6346" i="3"/>
  <c r="F6346" i="3"/>
  <c r="Q6345" i="3"/>
  <c r="Q6345" i="3" a="1"/>
  <c r="P6345" i="3"/>
  <c r="P6345" i="3" a="1"/>
  <c r="O6345" i="3"/>
  <c r="O6345" i="3" a="1"/>
  <c r="N6345" i="3"/>
  <c r="M6345" i="3"/>
  <c r="L6345" i="3"/>
  <c r="K6345" i="3"/>
  <c r="J6345" i="3"/>
  <c r="I6345" i="3"/>
  <c r="H6345" i="3"/>
  <c r="G6345" i="3"/>
  <c r="F6345" i="3"/>
  <c r="Q6344" i="3"/>
  <c r="Q6344" i="3" a="1"/>
  <c r="P6344" i="3"/>
  <c r="P6344" i="3" a="1"/>
  <c r="O6344" i="3"/>
  <c r="O6344" i="3" a="1"/>
  <c r="N6344" i="3"/>
  <c r="M6344" i="3"/>
  <c r="L6344" i="3"/>
  <c r="K6344" i="3"/>
  <c r="J6344" i="3"/>
  <c r="I6344" i="3"/>
  <c r="H6344" i="3"/>
  <c r="G6344" i="3"/>
  <c r="F6344" i="3"/>
  <c r="Q6343" i="3"/>
  <c r="Q6343" i="3" a="1"/>
  <c r="P6343" i="3"/>
  <c r="P6343" i="3" a="1"/>
  <c r="O6343" i="3"/>
  <c r="O6343" i="3" a="1"/>
  <c r="N6343" i="3"/>
  <c r="M6343" i="3"/>
  <c r="L6343" i="3"/>
  <c r="K6343" i="3"/>
  <c r="J6343" i="3"/>
  <c r="I6343" i="3"/>
  <c r="H6343" i="3"/>
  <c r="G6343" i="3"/>
  <c r="F6343" i="3"/>
  <c r="B6343" i="3"/>
  <c r="A6343" i="3"/>
  <c r="Q6342" i="3"/>
  <c r="Q6342" i="3" a="1"/>
  <c r="P6342" i="3"/>
  <c r="P6342" i="3" a="1"/>
  <c r="O6342" i="3"/>
  <c r="O6342" i="3" a="1"/>
  <c r="N6342" i="3"/>
  <c r="M6342" i="3"/>
  <c r="L6342" i="3"/>
  <c r="K6342" i="3"/>
  <c r="J6342" i="3"/>
  <c r="I6342" i="3"/>
  <c r="H6342" i="3"/>
  <c r="G6342" i="3"/>
  <c r="F6342" i="3"/>
  <c r="Q6341" i="3"/>
  <c r="Q6341" i="3" a="1"/>
  <c r="P6341" i="3"/>
  <c r="P6341" i="3" a="1"/>
  <c r="O6341" i="3"/>
  <c r="O6341" i="3" a="1"/>
  <c r="N6341" i="3"/>
  <c r="M6341" i="3"/>
  <c r="L6341" i="3"/>
  <c r="K6341" i="3"/>
  <c r="J6341" i="3"/>
  <c r="I6341" i="3"/>
  <c r="H6341" i="3"/>
  <c r="G6341" i="3"/>
  <c r="F6341" i="3"/>
  <c r="Q6340" i="3"/>
  <c r="Q6340" i="3" a="1"/>
  <c r="P6340" i="3"/>
  <c r="P6340" i="3" a="1"/>
  <c r="O6340" i="3"/>
  <c r="O6340" i="3" a="1"/>
  <c r="N6340" i="3"/>
  <c r="M6340" i="3"/>
  <c r="L6340" i="3"/>
  <c r="K6340" i="3"/>
  <c r="J6340" i="3"/>
  <c r="I6340" i="3"/>
  <c r="H6340" i="3"/>
  <c r="G6340" i="3"/>
  <c r="F6340" i="3"/>
  <c r="Q6339" i="3"/>
  <c r="Q6339" i="3" a="1"/>
  <c r="P6339" i="3"/>
  <c r="P6339" i="3" a="1"/>
  <c r="O6339" i="3"/>
  <c r="O6339" i="3" a="1"/>
  <c r="N6339" i="3"/>
  <c r="M6339" i="3"/>
  <c r="L6339" i="3"/>
  <c r="K6339" i="3"/>
  <c r="J6339" i="3"/>
  <c r="I6339" i="3"/>
  <c r="H6339" i="3"/>
  <c r="G6339" i="3"/>
  <c r="F6339" i="3"/>
  <c r="Q6338" i="3"/>
  <c r="Q6338" i="3" a="1"/>
  <c r="P6338" i="3"/>
  <c r="P6338" i="3" a="1"/>
  <c r="O6338" i="3"/>
  <c r="O6338" i="3" a="1"/>
  <c r="N6338" i="3"/>
  <c r="M6338" i="3"/>
  <c r="L6338" i="3"/>
  <c r="K6338" i="3"/>
  <c r="J6338" i="3"/>
  <c r="I6338" i="3"/>
  <c r="H6338" i="3"/>
  <c r="G6338" i="3"/>
  <c r="F6338" i="3"/>
  <c r="Q6337" i="3"/>
  <c r="Q6337" i="3" a="1"/>
  <c r="P6337" i="3"/>
  <c r="P6337" i="3" a="1"/>
  <c r="O6337" i="3"/>
  <c r="O6337" i="3" a="1"/>
  <c r="N6337" i="3"/>
  <c r="M6337" i="3"/>
  <c r="L6337" i="3"/>
  <c r="K6337" i="3"/>
  <c r="J6337" i="3"/>
  <c r="I6337" i="3"/>
  <c r="H6337" i="3"/>
  <c r="G6337" i="3"/>
  <c r="F6337" i="3"/>
  <c r="Q6336" i="3"/>
  <c r="Q6336" i="3" a="1"/>
  <c r="P6336" i="3"/>
  <c r="P6336" i="3" a="1"/>
  <c r="O6336" i="3"/>
  <c r="O6336" i="3" a="1"/>
  <c r="N6336" i="3"/>
  <c r="M6336" i="3"/>
  <c r="L6336" i="3"/>
  <c r="K6336" i="3"/>
  <c r="J6336" i="3"/>
  <c r="I6336" i="3"/>
  <c r="H6336" i="3"/>
  <c r="G6336" i="3"/>
  <c r="F6336" i="3"/>
  <c r="Q6335" i="3"/>
  <c r="Q6335" i="3" a="1"/>
  <c r="P6335" i="3"/>
  <c r="P6335" i="3" a="1"/>
  <c r="O6335" i="3"/>
  <c r="O6335" i="3" a="1"/>
  <c r="N6335" i="3"/>
  <c r="M6335" i="3"/>
  <c r="L6335" i="3"/>
  <c r="K6335" i="3"/>
  <c r="J6335" i="3"/>
  <c r="I6335" i="3"/>
  <c r="H6335" i="3"/>
  <c r="G6335" i="3"/>
  <c r="F6335" i="3"/>
  <c r="Q6334" i="3"/>
  <c r="Q6334" i="3" a="1"/>
  <c r="P6334" i="3"/>
  <c r="P6334" i="3" a="1"/>
  <c r="O6334" i="3"/>
  <c r="O6334" i="3" a="1"/>
  <c r="N6334" i="3"/>
  <c r="M6334" i="3"/>
  <c r="L6334" i="3"/>
  <c r="K6334" i="3"/>
  <c r="J6334" i="3"/>
  <c r="I6334" i="3"/>
  <c r="H6334" i="3"/>
  <c r="G6334" i="3"/>
  <c r="F6334" i="3"/>
  <c r="Q6333" i="3"/>
  <c r="Q6333" i="3" a="1"/>
  <c r="P6333" i="3"/>
  <c r="P6333" i="3" a="1"/>
  <c r="O6333" i="3"/>
  <c r="O6333" i="3" a="1"/>
  <c r="N6333" i="3"/>
  <c r="M6333" i="3"/>
  <c r="L6333" i="3"/>
  <c r="K6333" i="3"/>
  <c r="J6333" i="3"/>
  <c r="I6333" i="3"/>
  <c r="H6333" i="3"/>
  <c r="G6333" i="3"/>
  <c r="F6333" i="3"/>
  <c r="Q6332" i="3"/>
  <c r="Q6332" i="3" a="1"/>
  <c r="P6332" i="3"/>
  <c r="P6332" i="3" a="1"/>
  <c r="O6332" i="3"/>
  <c r="O6332" i="3" a="1"/>
  <c r="N6332" i="3"/>
  <c r="M6332" i="3"/>
  <c r="L6332" i="3"/>
  <c r="K6332" i="3"/>
  <c r="J6332" i="3"/>
  <c r="I6332" i="3"/>
  <c r="H6332" i="3"/>
  <c r="G6332" i="3"/>
  <c r="F6332" i="3"/>
  <c r="Q6331" i="3"/>
  <c r="Q6331" i="3" a="1"/>
  <c r="P6331" i="3"/>
  <c r="P6331" i="3" a="1"/>
  <c r="O6331" i="3"/>
  <c r="O6331" i="3" a="1"/>
  <c r="N6331" i="3"/>
  <c r="M6331" i="3"/>
  <c r="L6331" i="3"/>
  <c r="K6331" i="3"/>
  <c r="J6331" i="3"/>
  <c r="I6331" i="3"/>
  <c r="H6331" i="3"/>
  <c r="G6331" i="3"/>
  <c r="F6331" i="3"/>
  <c r="Q6330" i="3"/>
  <c r="Q6330" i="3" a="1"/>
  <c r="P6330" i="3"/>
  <c r="P6330" i="3" a="1"/>
  <c r="O6330" i="3"/>
  <c r="O6330" i="3" a="1"/>
  <c r="N6330" i="3"/>
  <c r="M6330" i="3"/>
  <c r="L6330" i="3"/>
  <c r="K6330" i="3"/>
  <c r="J6330" i="3"/>
  <c r="I6330" i="3"/>
  <c r="H6330" i="3"/>
  <c r="G6330" i="3"/>
  <c r="F6330" i="3"/>
  <c r="Q6329" i="3"/>
  <c r="Q6329" i="3" a="1"/>
  <c r="P6329" i="3"/>
  <c r="P6329" i="3" a="1"/>
  <c r="O6329" i="3"/>
  <c r="O6329" i="3" a="1"/>
  <c r="N6329" i="3"/>
  <c r="M6329" i="3"/>
  <c r="L6329" i="3"/>
  <c r="K6329" i="3"/>
  <c r="J6329" i="3"/>
  <c r="I6329" i="3"/>
  <c r="H6329" i="3"/>
  <c r="G6329" i="3"/>
  <c r="F6329" i="3"/>
  <c r="Q6328" i="3"/>
  <c r="Q6328" i="3" a="1"/>
  <c r="P6328" i="3"/>
  <c r="P6328" i="3" a="1"/>
  <c r="O6328" i="3"/>
  <c r="O6328" i="3" a="1"/>
  <c r="N6328" i="3"/>
  <c r="M6328" i="3"/>
  <c r="L6328" i="3"/>
  <c r="K6328" i="3"/>
  <c r="J6328" i="3"/>
  <c r="I6328" i="3"/>
  <c r="H6328" i="3"/>
  <c r="G6328" i="3"/>
  <c r="F6328" i="3"/>
  <c r="Q6327" i="3"/>
  <c r="Q6327" i="3" a="1"/>
  <c r="P6327" i="3"/>
  <c r="P6327" i="3" a="1"/>
  <c r="O6327" i="3"/>
  <c r="O6327" i="3" a="1"/>
  <c r="N6327" i="3"/>
  <c r="M6327" i="3"/>
  <c r="L6327" i="3"/>
  <c r="K6327" i="3"/>
  <c r="J6327" i="3"/>
  <c r="I6327" i="3"/>
  <c r="H6327" i="3"/>
  <c r="G6327" i="3"/>
  <c r="F6327" i="3"/>
  <c r="Q6326" i="3"/>
  <c r="Q6326" i="3" a="1"/>
  <c r="P6326" i="3"/>
  <c r="P6326" i="3" a="1"/>
  <c r="O6326" i="3"/>
  <c r="O6326" i="3" a="1"/>
  <c r="N6326" i="3"/>
  <c r="M6326" i="3"/>
  <c r="L6326" i="3"/>
  <c r="K6326" i="3"/>
  <c r="J6326" i="3"/>
  <c r="I6326" i="3"/>
  <c r="H6326" i="3"/>
  <c r="G6326" i="3"/>
  <c r="F6326" i="3"/>
  <c r="Q6325" i="3"/>
  <c r="Q6325" i="3" a="1"/>
  <c r="P6325" i="3"/>
  <c r="P6325" i="3" a="1"/>
  <c r="O6325" i="3"/>
  <c r="O6325" i="3" a="1"/>
  <c r="N6325" i="3"/>
  <c r="M6325" i="3"/>
  <c r="L6325" i="3"/>
  <c r="K6325" i="3"/>
  <c r="J6325" i="3"/>
  <c r="I6325" i="3"/>
  <c r="H6325" i="3"/>
  <c r="G6325" i="3"/>
  <c r="F6325" i="3"/>
  <c r="Q6324" i="3"/>
  <c r="Q6324" i="3" a="1"/>
  <c r="P6324" i="3"/>
  <c r="P6324" i="3" a="1"/>
  <c r="O6324" i="3"/>
  <c r="O6324" i="3" a="1"/>
  <c r="N6324" i="3"/>
  <c r="M6324" i="3"/>
  <c r="L6324" i="3"/>
  <c r="K6324" i="3"/>
  <c r="J6324" i="3"/>
  <c r="I6324" i="3"/>
  <c r="H6324" i="3"/>
  <c r="G6324" i="3"/>
  <c r="F6324" i="3"/>
  <c r="Q6323" i="3"/>
  <c r="Q6323" i="3" a="1"/>
  <c r="P6323" i="3"/>
  <c r="P6323" i="3" a="1"/>
  <c r="O6323" i="3"/>
  <c r="O6323" i="3" a="1"/>
  <c r="N6323" i="3"/>
  <c r="M6323" i="3"/>
  <c r="L6323" i="3"/>
  <c r="K6323" i="3"/>
  <c r="J6323" i="3"/>
  <c r="I6323" i="3"/>
  <c r="H6323" i="3"/>
  <c r="G6323" i="3"/>
  <c r="F6323" i="3"/>
  <c r="Q6322" i="3"/>
  <c r="Q6322" i="3" a="1"/>
  <c r="P6322" i="3"/>
  <c r="P6322" i="3" a="1"/>
  <c r="O6322" i="3"/>
  <c r="O6322" i="3" a="1"/>
  <c r="N6322" i="3"/>
  <c r="M6322" i="3"/>
  <c r="L6322" i="3"/>
  <c r="K6322" i="3"/>
  <c r="J6322" i="3"/>
  <c r="I6322" i="3"/>
  <c r="H6322" i="3"/>
  <c r="G6322" i="3"/>
  <c r="F6322" i="3"/>
  <c r="B6322" i="3"/>
  <c r="A6322" i="3"/>
  <c r="Q6321" i="3"/>
  <c r="Q6321" i="3" a="1"/>
  <c r="P6321" i="3"/>
  <c r="P6321" i="3" a="1"/>
  <c r="O6321" i="3"/>
  <c r="O6321" i="3" a="1"/>
  <c r="N6321" i="3"/>
  <c r="M6321" i="3"/>
  <c r="L6321" i="3"/>
  <c r="K6321" i="3"/>
  <c r="J6321" i="3"/>
  <c r="I6321" i="3"/>
  <c r="H6321" i="3"/>
  <c r="G6321" i="3"/>
  <c r="F6321" i="3"/>
  <c r="Q6320" i="3"/>
  <c r="Q6320" i="3" a="1"/>
  <c r="P6320" i="3"/>
  <c r="P6320" i="3" a="1"/>
  <c r="O6320" i="3"/>
  <c r="O6320" i="3" a="1"/>
  <c r="N6320" i="3"/>
  <c r="M6320" i="3"/>
  <c r="L6320" i="3"/>
  <c r="K6320" i="3"/>
  <c r="J6320" i="3"/>
  <c r="I6320" i="3"/>
  <c r="H6320" i="3"/>
  <c r="G6320" i="3"/>
  <c r="F6320" i="3"/>
  <c r="Q6319" i="3"/>
  <c r="Q6319" i="3" a="1"/>
  <c r="P6319" i="3"/>
  <c r="P6319" i="3" a="1"/>
  <c r="O6319" i="3"/>
  <c r="O6319" i="3" a="1"/>
  <c r="N6319" i="3"/>
  <c r="M6319" i="3"/>
  <c r="L6319" i="3"/>
  <c r="K6319" i="3"/>
  <c r="J6319" i="3"/>
  <c r="I6319" i="3"/>
  <c r="H6319" i="3"/>
  <c r="G6319" i="3"/>
  <c r="F6319" i="3"/>
  <c r="Q6318" i="3"/>
  <c r="Q6318" i="3" a="1"/>
  <c r="P6318" i="3"/>
  <c r="P6318" i="3" a="1"/>
  <c r="O6318" i="3"/>
  <c r="O6318" i="3" a="1"/>
  <c r="N6318" i="3"/>
  <c r="M6318" i="3"/>
  <c r="L6318" i="3"/>
  <c r="K6318" i="3"/>
  <c r="J6318" i="3"/>
  <c r="I6318" i="3"/>
  <c r="H6318" i="3"/>
  <c r="G6318" i="3"/>
  <c r="F6318" i="3"/>
  <c r="Q6317" i="3"/>
  <c r="Q6317" i="3" a="1"/>
  <c r="P6317" i="3"/>
  <c r="P6317" i="3" a="1"/>
  <c r="O6317" i="3"/>
  <c r="O6317" i="3" a="1"/>
  <c r="N6317" i="3"/>
  <c r="M6317" i="3"/>
  <c r="L6317" i="3"/>
  <c r="K6317" i="3"/>
  <c r="J6317" i="3"/>
  <c r="I6317" i="3"/>
  <c r="H6317" i="3"/>
  <c r="G6317" i="3"/>
  <c r="F6317" i="3"/>
  <c r="Q6316" i="3"/>
  <c r="Q6316" i="3" a="1"/>
  <c r="P6316" i="3"/>
  <c r="P6316" i="3" a="1"/>
  <c r="O6316" i="3"/>
  <c r="O6316" i="3" a="1"/>
  <c r="N6316" i="3"/>
  <c r="M6316" i="3"/>
  <c r="L6316" i="3"/>
  <c r="K6316" i="3"/>
  <c r="J6316" i="3"/>
  <c r="I6316" i="3"/>
  <c r="H6316" i="3"/>
  <c r="G6316" i="3"/>
  <c r="F6316" i="3"/>
  <c r="Q6315" i="3"/>
  <c r="Q6315" i="3" a="1"/>
  <c r="P6315" i="3"/>
  <c r="P6315" i="3" a="1"/>
  <c r="O6315" i="3"/>
  <c r="O6315" i="3" a="1"/>
  <c r="N6315" i="3"/>
  <c r="M6315" i="3"/>
  <c r="L6315" i="3"/>
  <c r="K6315" i="3"/>
  <c r="J6315" i="3"/>
  <c r="I6315" i="3"/>
  <c r="H6315" i="3"/>
  <c r="G6315" i="3"/>
  <c r="F6315" i="3"/>
  <c r="Q6314" i="3"/>
  <c r="Q6314" i="3" a="1"/>
  <c r="P6314" i="3"/>
  <c r="P6314" i="3" a="1"/>
  <c r="O6314" i="3"/>
  <c r="O6314" i="3" a="1"/>
  <c r="N6314" i="3"/>
  <c r="M6314" i="3"/>
  <c r="L6314" i="3"/>
  <c r="K6314" i="3"/>
  <c r="J6314" i="3"/>
  <c r="I6314" i="3"/>
  <c r="H6314" i="3"/>
  <c r="G6314" i="3"/>
  <c r="F6314" i="3"/>
  <c r="Q6313" i="3"/>
  <c r="Q6313" i="3" a="1"/>
  <c r="P6313" i="3"/>
  <c r="P6313" i="3" a="1"/>
  <c r="O6313" i="3"/>
  <c r="O6313" i="3" a="1"/>
  <c r="N6313" i="3"/>
  <c r="M6313" i="3"/>
  <c r="L6313" i="3"/>
  <c r="K6313" i="3"/>
  <c r="J6313" i="3"/>
  <c r="I6313" i="3"/>
  <c r="H6313" i="3"/>
  <c r="G6313" i="3"/>
  <c r="F6313" i="3"/>
  <c r="Q6312" i="3"/>
  <c r="Q6312" i="3" a="1"/>
  <c r="P6312" i="3"/>
  <c r="P6312" i="3" a="1"/>
  <c r="O6312" i="3"/>
  <c r="O6312" i="3" a="1"/>
  <c r="N6312" i="3"/>
  <c r="M6312" i="3"/>
  <c r="L6312" i="3"/>
  <c r="K6312" i="3"/>
  <c r="J6312" i="3"/>
  <c r="I6312" i="3"/>
  <c r="H6312" i="3"/>
  <c r="G6312" i="3"/>
  <c r="F6312" i="3"/>
  <c r="Q6311" i="3"/>
  <c r="Q6311" i="3" a="1"/>
  <c r="P6311" i="3"/>
  <c r="P6311" i="3" a="1"/>
  <c r="O6311" i="3"/>
  <c r="O6311" i="3" a="1"/>
  <c r="N6311" i="3"/>
  <c r="M6311" i="3"/>
  <c r="L6311" i="3"/>
  <c r="K6311" i="3"/>
  <c r="J6311" i="3"/>
  <c r="I6311" i="3"/>
  <c r="H6311" i="3"/>
  <c r="G6311" i="3"/>
  <c r="F6311" i="3"/>
  <c r="Q6310" i="3"/>
  <c r="Q6310" i="3" a="1"/>
  <c r="P6310" i="3"/>
  <c r="P6310" i="3" a="1"/>
  <c r="O6310" i="3"/>
  <c r="O6310" i="3" a="1"/>
  <c r="N6310" i="3"/>
  <c r="M6310" i="3"/>
  <c r="L6310" i="3"/>
  <c r="K6310" i="3"/>
  <c r="J6310" i="3"/>
  <c r="I6310" i="3"/>
  <c r="H6310" i="3"/>
  <c r="G6310" i="3"/>
  <c r="F6310" i="3"/>
  <c r="Q6309" i="3"/>
  <c r="Q6309" i="3" a="1"/>
  <c r="P6309" i="3"/>
  <c r="P6309" i="3" a="1"/>
  <c r="O6309" i="3"/>
  <c r="O6309" i="3" a="1"/>
  <c r="N6309" i="3"/>
  <c r="M6309" i="3"/>
  <c r="L6309" i="3"/>
  <c r="K6309" i="3"/>
  <c r="J6309" i="3"/>
  <c r="I6309" i="3"/>
  <c r="H6309" i="3"/>
  <c r="G6309" i="3"/>
  <c r="F6309" i="3"/>
  <c r="Q6308" i="3"/>
  <c r="Q6308" i="3" a="1"/>
  <c r="P6308" i="3"/>
  <c r="P6308" i="3" a="1"/>
  <c r="O6308" i="3"/>
  <c r="O6308" i="3" a="1"/>
  <c r="N6308" i="3"/>
  <c r="M6308" i="3"/>
  <c r="L6308" i="3"/>
  <c r="K6308" i="3"/>
  <c r="J6308" i="3"/>
  <c r="I6308" i="3"/>
  <c r="H6308" i="3"/>
  <c r="G6308" i="3"/>
  <c r="F6308" i="3"/>
  <c r="Q6307" i="3"/>
  <c r="Q6307" i="3" a="1"/>
  <c r="P6307" i="3"/>
  <c r="P6307" i="3" a="1"/>
  <c r="O6307" i="3"/>
  <c r="O6307" i="3" a="1"/>
  <c r="N6307" i="3"/>
  <c r="M6307" i="3"/>
  <c r="L6307" i="3"/>
  <c r="K6307" i="3"/>
  <c r="J6307" i="3"/>
  <c r="I6307" i="3"/>
  <c r="H6307" i="3"/>
  <c r="G6307" i="3"/>
  <c r="F6307" i="3"/>
  <c r="Q6306" i="3"/>
  <c r="Q6306" i="3" a="1"/>
  <c r="P6306" i="3"/>
  <c r="P6306" i="3" a="1"/>
  <c r="O6306" i="3"/>
  <c r="O6306" i="3" a="1"/>
  <c r="N6306" i="3"/>
  <c r="M6306" i="3"/>
  <c r="L6306" i="3"/>
  <c r="K6306" i="3"/>
  <c r="J6306" i="3"/>
  <c r="I6306" i="3"/>
  <c r="H6306" i="3"/>
  <c r="G6306" i="3"/>
  <c r="F6306" i="3"/>
  <c r="Q6305" i="3"/>
  <c r="Q6305" i="3" a="1"/>
  <c r="P6305" i="3"/>
  <c r="P6305" i="3" a="1"/>
  <c r="O6305" i="3"/>
  <c r="O6305" i="3" a="1"/>
  <c r="N6305" i="3"/>
  <c r="M6305" i="3"/>
  <c r="L6305" i="3"/>
  <c r="K6305" i="3"/>
  <c r="J6305" i="3"/>
  <c r="I6305" i="3"/>
  <c r="H6305" i="3"/>
  <c r="G6305" i="3"/>
  <c r="F6305" i="3"/>
  <c r="Q6304" i="3"/>
  <c r="Q6304" i="3" a="1"/>
  <c r="P6304" i="3"/>
  <c r="P6304" i="3" a="1"/>
  <c r="O6304" i="3"/>
  <c r="O6304" i="3" a="1"/>
  <c r="N6304" i="3"/>
  <c r="M6304" i="3"/>
  <c r="L6304" i="3"/>
  <c r="K6304" i="3"/>
  <c r="J6304" i="3"/>
  <c r="I6304" i="3"/>
  <c r="H6304" i="3"/>
  <c r="G6304" i="3"/>
  <c r="F6304" i="3"/>
  <c r="Q6303" i="3"/>
  <c r="Q6303" i="3" a="1"/>
  <c r="P6303" i="3"/>
  <c r="P6303" i="3" a="1"/>
  <c r="O6303" i="3"/>
  <c r="O6303" i="3" a="1"/>
  <c r="N6303" i="3"/>
  <c r="M6303" i="3"/>
  <c r="L6303" i="3"/>
  <c r="K6303" i="3"/>
  <c r="J6303" i="3"/>
  <c r="I6303" i="3"/>
  <c r="H6303" i="3"/>
  <c r="G6303" i="3"/>
  <c r="F6303" i="3"/>
  <c r="Q6302" i="3"/>
  <c r="Q6302" i="3" a="1"/>
  <c r="P6302" i="3"/>
  <c r="P6302" i="3" a="1"/>
  <c r="O6302" i="3"/>
  <c r="O6302" i="3" a="1"/>
  <c r="N6302" i="3"/>
  <c r="M6302" i="3"/>
  <c r="L6302" i="3"/>
  <c r="K6302" i="3"/>
  <c r="J6302" i="3"/>
  <c r="I6302" i="3"/>
  <c r="H6302" i="3"/>
  <c r="G6302" i="3"/>
  <c r="F6302" i="3"/>
  <c r="Q6301" i="3"/>
  <c r="Q6301" i="3" a="1"/>
  <c r="P6301" i="3"/>
  <c r="P6301" i="3" a="1"/>
  <c r="O6301" i="3"/>
  <c r="O6301" i="3" a="1"/>
  <c r="N6301" i="3"/>
  <c r="M6301" i="3"/>
  <c r="L6301" i="3"/>
  <c r="K6301" i="3"/>
  <c r="J6301" i="3"/>
  <c r="I6301" i="3"/>
  <c r="H6301" i="3"/>
  <c r="G6301" i="3"/>
  <c r="F6301" i="3"/>
  <c r="B6301" i="3"/>
  <c r="A6301" i="3"/>
  <c r="Q6300" i="3"/>
  <c r="Q6300" i="3" a="1"/>
  <c r="P6300" i="3"/>
  <c r="P6300" i="3" a="1"/>
  <c r="O6300" i="3"/>
  <c r="O6300" i="3" a="1"/>
  <c r="N6300" i="3"/>
  <c r="M6300" i="3"/>
  <c r="L6300" i="3"/>
  <c r="K6300" i="3"/>
  <c r="J6300" i="3"/>
  <c r="I6300" i="3"/>
  <c r="H6300" i="3"/>
  <c r="G6300" i="3"/>
  <c r="F6300" i="3"/>
  <c r="Q6299" i="3"/>
  <c r="Q6299" i="3" a="1"/>
  <c r="P6299" i="3"/>
  <c r="P6299" i="3" a="1"/>
  <c r="O6299" i="3"/>
  <c r="O6299" i="3" a="1"/>
  <c r="N6299" i="3"/>
  <c r="M6299" i="3"/>
  <c r="L6299" i="3"/>
  <c r="K6299" i="3"/>
  <c r="J6299" i="3"/>
  <c r="I6299" i="3"/>
  <c r="H6299" i="3"/>
  <c r="G6299" i="3"/>
  <c r="F6299" i="3"/>
  <c r="Q6298" i="3"/>
  <c r="Q6298" i="3" a="1"/>
  <c r="P6298" i="3"/>
  <c r="P6298" i="3" a="1"/>
  <c r="O6298" i="3"/>
  <c r="O6298" i="3" a="1"/>
  <c r="N6298" i="3"/>
  <c r="M6298" i="3"/>
  <c r="L6298" i="3"/>
  <c r="K6298" i="3"/>
  <c r="J6298" i="3"/>
  <c r="I6298" i="3"/>
  <c r="H6298" i="3"/>
  <c r="G6298" i="3"/>
  <c r="F6298" i="3"/>
  <c r="Q6297" i="3"/>
  <c r="Q6297" i="3" a="1"/>
  <c r="P6297" i="3"/>
  <c r="P6297" i="3" a="1"/>
  <c r="O6297" i="3"/>
  <c r="O6297" i="3" a="1"/>
  <c r="N6297" i="3"/>
  <c r="M6297" i="3"/>
  <c r="L6297" i="3"/>
  <c r="K6297" i="3"/>
  <c r="J6297" i="3"/>
  <c r="I6297" i="3"/>
  <c r="H6297" i="3"/>
  <c r="G6297" i="3"/>
  <c r="F6297" i="3"/>
  <c r="Q6296" i="3"/>
  <c r="Q6296" i="3" a="1"/>
  <c r="P6296" i="3"/>
  <c r="P6296" i="3" a="1"/>
  <c r="O6296" i="3"/>
  <c r="O6296" i="3" a="1"/>
  <c r="N6296" i="3"/>
  <c r="M6296" i="3"/>
  <c r="L6296" i="3"/>
  <c r="K6296" i="3"/>
  <c r="J6296" i="3"/>
  <c r="I6296" i="3"/>
  <c r="H6296" i="3"/>
  <c r="G6296" i="3"/>
  <c r="F6296" i="3"/>
  <c r="Q6295" i="3"/>
  <c r="Q6295" i="3" a="1"/>
  <c r="P6295" i="3"/>
  <c r="P6295" i="3" a="1"/>
  <c r="O6295" i="3"/>
  <c r="O6295" i="3" a="1"/>
  <c r="N6295" i="3"/>
  <c r="M6295" i="3"/>
  <c r="L6295" i="3"/>
  <c r="K6295" i="3"/>
  <c r="J6295" i="3"/>
  <c r="I6295" i="3"/>
  <c r="H6295" i="3"/>
  <c r="G6295" i="3"/>
  <c r="F6295" i="3"/>
  <c r="Q6294" i="3"/>
  <c r="Q6294" i="3" a="1"/>
  <c r="P6294" i="3"/>
  <c r="P6294" i="3" a="1"/>
  <c r="O6294" i="3"/>
  <c r="O6294" i="3" a="1"/>
  <c r="N6294" i="3"/>
  <c r="M6294" i="3"/>
  <c r="L6294" i="3"/>
  <c r="K6294" i="3"/>
  <c r="J6294" i="3"/>
  <c r="I6294" i="3"/>
  <c r="H6294" i="3"/>
  <c r="G6294" i="3"/>
  <c r="F6294" i="3"/>
  <c r="Q6293" i="3"/>
  <c r="Q6293" i="3" a="1"/>
  <c r="P6293" i="3"/>
  <c r="P6293" i="3" a="1"/>
  <c r="O6293" i="3"/>
  <c r="O6293" i="3" a="1"/>
  <c r="N6293" i="3"/>
  <c r="M6293" i="3"/>
  <c r="L6293" i="3"/>
  <c r="K6293" i="3"/>
  <c r="J6293" i="3"/>
  <c r="I6293" i="3"/>
  <c r="H6293" i="3"/>
  <c r="G6293" i="3"/>
  <c r="F6293" i="3"/>
  <c r="Q6292" i="3"/>
  <c r="Q6292" i="3" a="1"/>
  <c r="P6292" i="3"/>
  <c r="P6292" i="3" a="1"/>
  <c r="O6292" i="3"/>
  <c r="O6292" i="3" a="1"/>
  <c r="N6292" i="3"/>
  <c r="M6292" i="3"/>
  <c r="L6292" i="3"/>
  <c r="K6292" i="3"/>
  <c r="J6292" i="3"/>
  <c r="I6292" i="3"/>
  <c r="H6292" i="3"/>
  <c r="G6292" i="3"/>
  <c r="F6292" i="3"/>
  <c r="Q6291" i="3"/>
  <c r="Q6291" i="3" a="1"/>
  <c r="P6291" i="3"/>
  <c r="P6291" i="3" a="1"/>
  <c r="O6291" i="3"/>
  <c r="O6291" i="3" a="1"/>
  <c r="N6291" i="3"/>
  <c r="M6291" i="3"/>
  <c r="L6291" i="3"/>
  <c r="K6291" i="3"/>
  <c r="J6291" i="3"/>
  <c r="I6291" i="3"/>
  <c r="H6291" i="3"/>
  <c r="G6291" i="3"/>
  <c r="F6291" i="3"/>
  <c r="Q6290" i="3"/>
  <c r="Q6290" i="3" a="1"/>
  <c r="P6290" i="3"/>
  <c r="P6290" i="3" a="1"/>
  <c r="O6290" i="3"/>
  <c r="O6290" i="3" a="1"/>
  <c r="N6290" i="3"/>
  <c r="M6290" i="3"/>
  <c r="L6290" i="3"/>
  <c r="K6290" i="3"/>
  <c r="J6290" i="3"/>
  <c r="I6290" i="3"/>
  <c r="H6290" i="3"/>
  <c r="G6290" i="3"/>
  <c r="F6290" i="3"/>
  <c r="Q6289" i="3"/>
  <c r="Q6289" i="3" a="1"/>
  <c r="P6289" i="3"/>
  <c r="P6289" i="3" a="1"/>
  <c r="O6289" i="3"/>
  <c r="O6289" i="3" a="1"/>
  <c r="N6289" i="3"/>
  <c r="M6289" i="3"/>
  <c r="L6289" i="3"/>
  <c r="K6289" i="3"/>
  <c r="J6289" i="3"/>
  <c r="I6289" i="3"/>
  <c r="H6289" i="3"/>
  <c r="G6289" i="3"/>
  <c r="F6289" i="3"/>
  <c r="Q6288" i="3"/>
  <c r="Q6288" i="3" a="1"/>
  <c r="P6288" i="3"/>
  <c r="P6288" i="3" a="1"/>
  <c r="O6288" i="3"/>
  <c r="O6288" i="3" a="1"/>
  <c r="N6288" i="3"/>
  <c r="M6288" i="3"/>
  <c r="L6288" i="3"/>
  <c r="K6288" i="3"/>
  <c r="J6288" i="3"/>
  <c r="I6288" i="3"/>
  <c r="H6288" i="3"/>
  <c r="G6288" i="3"/>
  <c r="F6288" i="3"/>
  <c r="Q6287" i="3"/>
  <c r="Q6287" i="3" a="1"/>
  <c r="P6287" i="3"/>
  <c r="P6287" i="3" a="1"/>
  <c r="O6287" i="3"/>
  <c r="O6287" i="3" a="1"/>
  <c r="N6287" i="3"/>
  <c r="M6287" i="3"/>
  <c r="L6287" i="3"/>
  <c r="K6287" i="3"/>
  <c r="J6287" i="3"/>
  <c r="I6287" i="3"/>
  <c r="H6287" i="3"/>
  <c r="G6287" i="3"/>
  <c r="F6287" i="3"/>
  <c r="Q6286" i="3"/>
  <c r="Q6286" i="3" a="1"/>
  <c r="P6286" i="3"/>
  <c r="P6286" i="3" a="1"/>
  <c r="O6286" i="3"/>
  <c r="O6286" i="3" a="1"/>
  <c r="N6286" i="3"/>
  <c r="M6286" i="3"/>
  <c r="L6286" i="3"/>
  <c r="K6286" i="3"/>
  <c r="J6286" i="3"/>
  <c r="I6286" i="3"/>
  <c r="H6286" i="3"/>
  <c r="G6286" i="3"/>
  <c r="F6286" i="3"/>
  <c r="Q6285" i="3"/>
  <c r="Q6285" i="3" a="1"/>
  <c r="P6285" i="3"/>
  <c r="P6285" i="3" a="1"/>
  <c r="O6285" i="3"/>
  <c r="O6285" i="3" a="1"/>
  <c r="N6285" i="3"/>
  <c r="M6285" i="3"/>
  <c r="L6285" i="3"/>
  <c r="K6285" i="3"/>
  <c r="J6285" i="3"/>
  <c r="I6285" i="3"/>
  <c r="H6285" i="3"/>
  <c r="G6285" i="3"/>
  <c r="F6285" i="3"/>
  <c r="Q6284" i="3"/>
  <c r="Q6284" i="3" a="1"/>
  <c r="P6284" i="3"/>
  <c r="P6284" i="3" a="1"/>
  <c r="O6284" i="3"/>
  <c r="O6284" i="3" a="1"/>
  <c r="N6284" i="3"/>
  <c r="M6284" i="3"/>
  <c r="L6284" i="3"/>
  <c r="K6284" i="3"/>
  <c r="J6284" i="3"/>
  <c r="I6284" i="3"/>
  <c r="H6284" i="3"/>
  <c r="G6284" i="3"/>
  <c r="F6284" i="3"/>
  <c r="Q6283" i="3"/>
  <c r="Q6283" i="3" a="1"/>
  <c r="P6283" i="3"/>
  <c r="P6283" i="3" a="1"/>
  <c r="O6283" i="3"/>
  <c r="O6283" i="3" a="1"/>
  <c r="N6283" i="3"/>
  <c r="M6283" i="3"/>
  <c r="L6283" i="3"/>
  <c r="K6283" i="3"/>
  <c r="J6283" i="3"/>
  <c r="I6283" i="3"/>
  <c r="H6283" i="3"/>
  <c r="G6283" i="3"/>
  <c r="F6283" i="3"/>
  <c r="Q6282" i="3"/>
  <c r="Q6282" i="3" a="1"/>
  <c r="P6282" i="3"/>
  <c r="P6282" i="3" a="1"/>
  <c r="O6282" i="3"/>
  <c r="O6282" i="3" a="1"/>
  <c r="N6282" i="3"/>
  <c r="M6282" i="3"/>
  <c r="L6282" i="3"/>
  <c r="K6282" i="3"/>
  <c r="J6282" i="3"/>
  <c r="I6282" i="3"/>
  <c r="H6282" i="3"/>
  <c r="G6282" i="3"/>
  <c r="F6282" i="3"/>
  <c r="Q6281" i="3"/>
  <c r="Q6281" i="3" a="1"/>
  <c r="P6281" i="3"/>
  <c r="P6281" i="3" a="1"/>
  <c r="O6281" i="3"/>
  <c r="O6281" i="3" a="1"/>
  <c r="N6281" i="3"/>
  <c r="M6281" i="3"/>
  <c r="L6281" i="3"/>
  <c r="K6281" i="3"/>
  <c r="J6281" i="3"/>
  <c r="I6281" i="3"/>
  <c r="H6281" i="3"/>
  <c r="G6281" i="3"/>
  <c r="F6281" i="3"/>
  <c r="Q6280" i="3"/>
  <c r="Q6280" i="3" a="1"/>
  <c r="P6280" i="3"/>
  <c r="P6280" i="3" a="1"/>
  <c r="O6280" i="3"/>
  <c r="O6280" i="3" a="1"/>
  <c r="N6280" i="3"/>
  <c r="M6280" i="3"/>
  <c r="L6280" i="3"/>
  <c r="K6280" i="3"/>
  <c r="J6280" i="3"/>
  <c r="I6280" i="3"/>
  <c r="H6280" i="3"/>
  <c r="G6280" i="3"/>
  <c r="F6280" i="3"/>
  <c r="B6280" i="3"/>
  <c r="A6280" i="3"/>
  <c r="Q6279" i="3"/>
  <c r="Q6279" i="3" a="1"/>
  <c r="P6279" i="3"/>
  <c r="P6279" i="3" a="1"/>
  <c r="O6279" i="3"/>
  <c r="O6279" i="3" a="1"/>
  <c r="N6279" i="3"/>
  <c r="M6279" i="3"/>
  <c r="L6279" i="3"/>
  <c r="K6279" i="3"/>
  <c r="J6279" i="3"/>
  <c r="I6279" i="3"/>
  <c r="H6279" i="3"/>
  <c r="G6279" i="3"/>
  <c r="F6279" i="3"/>
  <c r="Q6278" i="3"/>
  <c r="Q6278" i="3" a="1"/>
  <c r="P6278" i="3"/>
  <c r="P6278" i="3" a="1"/>
  <c r="O6278" i="3"/>
  <c r="O6278" i="3" a="1"/>
  <c r="N6278" i="3"/>
  <c r="M6278" i="3"/>
  <c r="L6278" i="3"/>
  <c r="K6278" i="3"/>
  <c r="J6278" i="3"/>
  <c r="I6278" i="3"/>
  <c r="H6278" i="3"/>
  <c r="G6278" i="3"/>
  <c r="F6278" i="3"/>
  <c r="Q6277" i="3"/>
  <c r="Q6277" i="3" a="1"/>
  <c r="P6277" i="3"/>
  <c r="P6277" i="3" a="1"/>
  <c r="O6277" i="3"/>
  <c r="O6277" i="3" a="1"/>
  <c r="N6277" i="3"/>
  <c r="M6277" i="3"/>
  <c r="L6277" i="3"/>
  <c r="K6277" i="3"/>
  <c r="J6277" i="3"/>
  <c r="I6277" i="3"/>
  <c r="H6277" i="3"/>
  <c r="G6277" i="3"/>
  <c r="F6277" i="3"/>
  <c r="Q6276" i="3"/>
  <c r="Q6276" i="3" a="1"/>
  <c r="P6276" i="3"/>
  <c r="P6276" i="3" a="1"/>
  <c r="O6276" i="3"/>
  <c r="O6276" i="3" a="1"/>
  <c r="N6276" i="3"/>
  <c r="M6276" i="3"/>
  <c r="L6276" i="3"/>
  <c r="K6276" i="3"/>
  <c r="J6276" i="3"/>
  <c r="I6276" i="3"/>
  <c r="H6276" i="3"/>
  <c r="G6276" i="3"/>
  <c r="F6276" i="3"/>
  <c r="Q6275" i="3"/>
  <c r="Q6275" i="3" a="1"/>
  <c r="P6275" i="3"/>
  <c r="P6275" i="3" a="1"/>
  <c r="O6275" i="3"/>
  <c r="O6275" i="3" a="1"/>
  <c r="N6275" i="3"/>
  <c r="M6275" i="3"/>
  <c r="L6275" i="3"/>
  <c r="K6275" i="3"/>
  <c r="J6275" i="3"/>
  <c r="I6275" i="3"/>
  <c r="H6275" i="3"/>
  <c r="G6275" i="3"/>
  <c r="F6275" i="3"/>
  <c r="Q6274" i="3"/>
  <c r="Q6274" i="3" a="1"/>
  <c r="P6274" i="3"/>
  <c r="P6274" i="3" a="1"/>
  <c r="O6274" i="3"/>
  <c r="O6274" i="3" a="1"/>
  <c r="N6274" i="3"/>
  <c r="M6274" i="3"/>
  <c r="L6274" i="3"/>
  <c r="K6274" i="3"/>
  <c r="J6274" i="3"/>
  <c r="I6274" i="3"/>
  <c r="H6274" i="3"/>
  <c r="G6274" i="3"/>
  <c r="F6274" i="3"/>
  <c r="Q6273" i="3"/>
  <c r="Q6273" i="3" a="1"/>
  <c r="P6273" i="3"/>
  <c r="P6273" i="3" a="1"/>
  <c r="O6273" i="3"/>
  <c r="O6273" i="3" a="1"/>
  <c r="N6273" i="3"/>
  <c r="M6273" i="3"/>
  <c r="L6273" i="3"/>
  <c r="K6273" i="3"/>
  <c r="J6273" i="3"/>
  <c r="I6273" i="3"/>
  <c r="H6273" i="3"/>
  <c r="G6273" i="3"/>
  <c r="F6273" i="3"/>
  <c r="Q6272" i="3"/>
  <c r="Q6272" i="3" a="1"/>
  <c r="P6272" i="3"/>
  <c r="P6272" i="3" a="1"/>
  <c r="O6272" i="3"/>
  <c r="O6272" i="3" a="1"/>
  <c r="N6272" i="3"/>
  <c r="M6272" i="3"/>
  <c r="L6272" i="3"/>
  <c r="K6272" i="3"/>
  <c r="J6272" i="3"/>
  <c r="I6272" i="3"/>
  <c r="H6272" i="3"/>
  <c r="G6272" i="3"/>
  <c r="F6272" i="3"/>
  <c r="Q6271" i="3"/>
  <c r="Q6271" i="3" a="1"/>
  <c r="P6271" i="3"/>
  <c r="P6271" i="3" a="1"/>
  <c r="O6271" i="3"/>
  <c r="O6271" i="3" a="1"/>
  <c r="N6271" i="3"/>
  <c r="M6271" i="3"/>
  <c r="L6271" i="3"/>
  <c r="K6271" i="3"/>
  <c r="J6271" i="3"/>
  <c r="I6271" i="3"/>
  <c r="H6271" i="3"/>
  <c r="G6271" i="3"/>
  <c r="F6271" i="3"/>
  <c r="Q6270" i="3"/>
  <c r="Q6270" i="3" a="1"/>
  <c r="P6270" i="3"/>
  <c r="P6270" i="3" a="1"/>
  <c r="O6270" i="3"/>
  <c r="O6270" i="3" a="1"/>
  <c r="N6270" i="3"/>
  <c r="M6270" i="3"/>
  <c r="L6270" i="3"/>
  <c r="K6270" i="3"/>
  <c r="J6270" i="3"/>
  <c r="I6270" i="3"/>
  <c r="H6270" i="3"/>
  <c r="G6270" i="3"/>
  <c r="F6270" i="3"/>
  <c r="Q6269" i="3"/>
  <c r="Q6269" i="3" a="1"/>
  <c r="P6269" i="3"/>
  <c r="P6269" i="3" a="1"/>
  <c r="O6269" i="3"/>
  <c r="O6269" i="3" a="1"/>
  <c r="N6269" i="3"/>
  <c r="M6269" i="3"/>
  <c r="L6269" i="3"/>
  <c r="K6269" i="3"/>
  <c r="J6269" i="3"/>
  <c r="I6269" i="3"/>
  <c r="H6269" i="3"/>
  <c r="G6269" i="3"/>
  <c r="F6269" i="3"/>
  <c r="Q6268" i="3"/>
  <c r="Q6268" i="3" a="1"/>
  <c r="P6268" i="3"/>
  <c r="P6268" i="3" a="1"/>
  <c r="O6268" i="3"/>
  <c r="O6268" i="3" a="1"/>
  <c r="N6268" i="3"/>
  <c r="M6268" i="3"/>
  <c r="L6268" i="3"/>
  <c r="K6268" i="3"/>
  <c r="J6268" i="3"/>
  <c r="I6268" i="3"/>
  <c r="H6268" i="3"/>
  <c r="G6268" i="3"/>
  <c r="F6268" i="3"/>
  <c r="Q6267" i="3"/>
  <c r="Q6267" i="3" a="1"/>
  <c r="P6267" i="3"/>
  <c r="P6267" i="3" a="1"/>
  <c r="O6267" i="3"/>
  <c r="O6267" i="3" a="1"/>
  <c r="N6267" i="3"/>
  <c r="M6267" i="3"/>
  <c r="L6267" i="3"/>
  <c r="K6267" i="3"/>
  <c r="J6267" i="3"/>
  <c r="I6267" i="3"/>
  <c r="H6267" i="3"/>
  <c r="G6267" i="3"/>
  <c r="F6267" i="3"/>
  <c r="Q6266" i="3"/>
  <c r="Q6266" i="3" a="1"/>
  <c r="P6266" i="3"/>
  <c r="P6266" i="3" a="1"/>
  <c r="O6266" i="3"/>
  <c r="O6266" i="3" a="1"/>
  <c r="N6266" i="3"/>
  <c r="M6266" i="3"/>
  <c r="L6266" i="3"/>
  <c r="K6266" i="3"/>
  <c r="J6266" i="3"/>
  <c r="I6266" i="3"/>
  <c r="H6266" i="3"/>
  <c r="G6266" i="3"/>
  <c r="F6266" i="3"/>
  <c r="Q6265" i="3"/>
  <c r="Q6265" i="3" a="1"/>
  <c r="P6265" i="3"/>
  <c r="P6265" i="3" a="1"/>
  <c r="O6265" i="3"/>
  <c r="O6265" i="3" a="1"/>
  <c r="N6265" i="3"/>
  <c r="M6265" i="3"/>
  <c r="L6265" i="3"/>
  <c r="K6265" i="3"/>
  <c r="J6265" i="3"/>
  <c r="I6265" i="3"/>
  <c r="H6265" i="3"/>
  <c r="G6265" i="3"/>
  <c r="F6265" i="3"/>
  <c r="Q6264" i="3"/>
  <c r="Q6264" i="3" a="1"/>
  <c r="P6264" i="3"/>
  <c r="P6264" i="3" a="1"/>
  <c r="O6264" i="3"/>
  <c r="O6264" i="3" a="1"/>
  <c r="N6264" i="3"/>
  <c r="M6264" i="3"/>
  <c r="L6264" i="3"/>
  <c r="K6264" i="3"/>
  <c r="J6264" i="3"/>
  <c r="I6264" i="3"/>
  <c r="H6264" i="3"/>
  <c r="G6264" i="3"/>
  <c r="F6264" i="3"/>
  <c r="Q6263" i="3"/>
  <c r="Q6263" i="3" a="1"/>
  <c r="P6263" i="3"/>
  <c r="P6263" i="3" a="1"/>
  <c r="O6263" i="3"/>
  <c r="O6263" i="3" a="1"/>
  <c r="N6263" i="3"/>
  <c r="M6263" i="3"/>
  <c r="L6263" i="3"/>
  <c r="K6263" i="3"/>
  <c r="J6263" i="3"/>
  <c r="I6263" i="3"/>
  <c r="H6263" i="3"/>
  <c r="G6263" i="3"/>
  <c r="F6263" i="3"/>
  <c r="Q6262" i="3"/>
  <c r="Q6262" i="3" a="1"/>
  <c r="P6262" i="3"/>
  <c r="P6262" i="3" a="1"/>
  <c r="O6262" i="3"/>
  <c r="O6262" i="3" a="1"/>
  <c r="N6262" i="3"/>
  <c r="M6262" i="3"/>
  <c r="L6262" i="3"/>
  <c r="K6262" i="3"/>
  <c r="J6262" i="3"/>
  <c r="I6262" i="3"/>
  <c r="H6262" i="3"/>
  <c r="G6262" i="3"/>
  <c r="F6262" i="3"/>
  <c r="Q6261" i="3"/>
  <c r="Q6261" i="3" a="1"/>
  <c r="P6261" i="3"/>
  <c r="P6261" i="3" a="1"/>
  <c r="O6261" i="3"/>
  <c r="O6261" i="3" a="1"/>
  <c r="N6261" i="3"/>
  <c r="M6261" i="3"/>
  <c r="L6261" i="3"/>
  <c r="K6261" i="3"/>
  <c r="J6261" i="3"/>
  <c r="I6261" i="3"/>
  <c r="H6261" i="3"/>
  <c r="G6261" i="3"/>
  <c r="F6261" i="3"/>
  <c r="Q6260" i="3"/>
  <c r="Q6260" i="3" a="1"/>
  <c r="P6260" i="3"/>
  <c r="P6260" i="3" a="1"/>
  <c r="O6260" i="3"/>
  <c r="O6260" i="3" a="1"/>
  <c r="N6260" i="3"/>
  <c r="M6260" i="3"/>
  <c r="L6260" i="3"/>
  <c r="K6260" i="3"/>
  <c r="J6260" i="3"/>
  <c r="I6260" i="3"/>
  <c r="H6260" i="3"/>
  <c r="G6260" i="3"/>
  <c r="F6260" i="3"/>
  <c r="Q6259" i="3"/>
  <c r="Q6259" i="3" a="1"/>
  <c r="P6259" i="3"/>
  <c r="P6259" i="3" a="1"/>
  <c r="O6259" i="3"/>
  <c r="O6259" i="3" a="1"/>
  <c r="N6259" i="3"/>
  <c r="M6259" i="3"/>
  <c r="L6259" i="3"/>
  <c r="K6259" i="3"/>
  <c r="J6259" i="3"/>
  <c r="I6259" i="3"/>
  <c r="H6259" i="3"/>
  <c r="G6259" i="3"/>
  <c r="F6259" i="3"/>
  <c r="B6259" i="3"/>
  <c r="A6259" i="3"/>
  <c r="Q6258" i="3"/>
  <c r="Q6258" i="3" a="1"/>
  <c r="P6258" i="3"/>
  <c r="P6258" i="3" a="1"/>
  <c r="O6258" i="3"/>
  <c r="O6258" i="3" a="1"/>
  <c r="N6258" i="3"/>
  <c r="M6258" i="3"/>
  <c r="L6258" i="3"/>
  <c r="K6258" i="3"/>
  <c r="J6258" i="3"/>
  <c r="I6258" i="3"/>
  <c r="H6258" i="3"/>
  <c r="G6258" i="3"/>
  <c r="F6258" i="3"/>
  <c r="Q6257" i="3"/>
  <c r="Q6257" i="3" a="1"/>
  <c r="P6257" i="3"/>
  <c r="P6257" i="3" a="1"/>
  <c r="O6257" i="3"/>
  <c r="O6257" i="3" a="1"/>
  <c r="N6257" i="3"/>
  <c r="M6257" i="3"/>
  <c r="L6257" i="3"/>
  <c r="K6257" i="3"/>
  <c r="J6257" i="3"/>
  <c r="I6257" i="3"/>
  <c r="H6257" i="3"/>
  <c r="G6257" i="3"/>
  <c r="F6257" i="3"/>
  <c r="Q6256" i="3"/>
  <c r="Q6256" i="3" a="1"/>
  <c r="P6256" i="3"/>
  <c r="P6256" i="3" a="1"/>
  <c r="O6256" i="3"/>
  <c r="O6256" i="3" a="1"/>
  <c r="N6256" i="3"/>
  <c r="M6256" i="3"/>
  <c r="L6256" i="3"/>
  <c r="K6256" i="3"/>
  <c r="J6256" i="3"/>
  <c r="I6256" i="3"/>
  <c r="H6256" i="3"/>
  <c r="G6256" i="3"/>
  <c r="F6256" i="3"/>
  <c r="Q6255" i="3"/>
  <c r="Q6255" i="3" a="1"/>
  <c r="P6255" i="3"/>
  <c r="P6255" i="3" a="1"/>
  <c r="O6255" i="3"/>
  <c r="O6255" i="3" a="1"/>
  <c r="N6255" i="3"/>
  <c r="M6255" i="3"/>
  <c r="L6255" i="3"/>
  <c r="K6255" i="3"/>
  <c r="J6255" i="3"/>
  <c r="I6255" i="3"/>
  <c r="H6255" i="3"/>
  <c r="G6255" i="3"/>
  <c r="F6255" i="3"/>
  <c r="Q6254" i="3"/>
  <c r="Q6254" i="3" a="1"/>
  <c r="P6254" i="3"/>
  <c r="P6254" i="3" a="1"/>
  <c r="O6254" i="3"/>
  <c r="O6254" i="3" a="1"/>
  <c r="N6254" i="3"/>
  <c r="M6254" i="3"/>
  <c r="L6254" i="3"/>
  <c r="K6254" i="3"/>
  <c r="J6254" i="3"/>
  <c r="I6254" i="3"/>
  <c r="H6254" i="3"/>
  <c r="G6254" i="3"/>
  <c r="F6254" i="3"/>
  <c r="Q6253" i="3"/>
  <c r="Q6253" i="3" a="1"/>
  <c r="P6253" i="3"/>
  <c r="P6253" i="3" a="1"/>
  <c r="O6253" i="3"/>
  <c r="O6253" i="3" a="1"/>
  <c r="N6253" i="3"/>
  <c r="M6253" i="3"/>
  <c r="L6253" i="3"/>
  <c r="K6253" i="3"/>
  <c r="J6253" i="3"/>
  <c r="I6253" i="3"/>
  <c r="H6253" i="3"/>
  <c r="G6253" i="3"/>
  <c r="F6253" i="3"/>
  <c r="Q6252" i="3"/>
  <c r="Q6252" i="3" a="1"/>
  <c r="P6252" i="3"/>
  <c r="P6252" i="3" a="1"/>
  <c r="O6252" i="3"/>
  <c r="O6252" i="3" a="1"/>
  <c r="N6252" i="3"/>
  <c r="M6252" i="3"/>
  <c r="L6252" i="3"/>
  <c r="K6252" i="3"/>
  <c r="J6252" i="3"/>
  <c r="I6252" i="3"/>
  <c r="H6252" i="3"/>
  <c r="G6252" i="3"/>
  <c r="F6252" i="3"/>
  <c r="Q6251" i="3"/>
  <c r="Q6251" i="3" a="1"/>
  <c r="P6251" i="3"/>
  <c r="P6251" i="3" a="1"/>
  <c r="O6251" i="3"/>
  <c r="O6251" i="3" a="1"/>
  <c r="N6251" i="3"/>
  <c r="M6251" i="3"/>
  <c r="L6251" i="3"/>
  <c r="K6251" i="3"/>
  <c r="J6251" i="3"/>
  <c r="I6251" i="3"/>
  <c r="H6251" i="3"/>
  <c r="G6251" i="3"/>
  <c r="F6251" i="3"/>
  <c r="Q6250" i="3"/>
  <c r="Q6250" i="3" a="1"/>
  <c r="P6250" i="3"/>
  <c r="P6250" i="3" a="1"/>
  <c r="O6250" i="3"/>
  <c r="O6250" i="3" a="1"/>
  <c r="N6250" i="3"/>
  <c r="M6250" i="3"/>
  <c r="L6250" i="3"/>
  <c r="K6250" i="3"/>
  <c r="J6250" i="3"/>
  <c r="I6250" i="3"/>
  <c r="H6250" i="3"/>
  <c r="G6250" i="3"/>
  <c r="F6250" i="3"/>
  <c r="Q6249" i="3"/>
  <c r="Q6249" i="3" a="1"/>
  <c r="P6249" i="3"/>
  <c r="P6249" i="3" a="1"/>
  <c r="O6249" i="3"/>
  <c r="O6249" i="3" a="1"/>
  <c r="N6249" i="3"/>
  <c r="M6249" i="3"/>
  <c r="L6249" i="3"/>
  <c r="K6249" i="3"/>
  <c r="J6249" i="3"/>
  <c r="I6249" i="3"/>
  <c r="H6249" i="3"/>
  <c r="G6249" i="3"/>
  <c r="F6249" i="3"/>
  <c r="Q6248" i="3"/>
  <c r="Q6248" i="3" a="1"/>
  <c r="P6248" i="3"/>
  <c r="P6248" i="3" a="1"/>
  <c r="O6248" i="3"/>
  <c r="O6248" i="3" a="1"/>
  <c r="N6248" i="3"/>
  <c r="M6248" i="3"/>
  <c r="L6248" i="3"/>
  <c r="K6248" i="3"/>
  <c r="J6248" i="3"/>
  <c r="I6248" i="3"/>
  <c r="H6248" i="3"/>
  <c r="G6248" i="3"/>
  <c r="F6248" i="3"/>
  <c r="Q6247" i="3"/>
  <c r="Q6247" i="3" a="1"/>
  <c r="P6247" i="3"/>
  <c r="P6247" i="3" a="1"/>
  <c r="O6247" i="3"/>
  <c r="O6247" i="3" a="1"/>
  <c r="N6247" i="3"/>
  <c r="M6247" i="3"/>
  <c r="L6247" i="3"/>
  <c r="K6247" i="3"/>
  <c r="J6247" i="3"/>
  <c r="I6247" i="3"/>
  <c r="H6247" i="3"/>
  <c r="G6247" i="3"/>
  <c r="F6247" i="3"/>
  <c r="Q6246" i="3"/>
  <c r="Q6246" i="3" a="1"/>
  <c r="P6246" i="3"/>
  <c r="P6246" i="3" a="1"/>
  <c r="O6246" i="3"/>
  <c r="O6246" i="3" a="1"/>
  <c r="N6246" i="3"/>
  <c r="M6246" i="3"/>
  <c r="L6246" i="3"/>
  <c r="K6246" i="3"/>
  <c r="J6246" i="3"/>
  <c r="I6246" i="3"/>
  <c r="H6246" i="3"/>
  <c r="G6246" i="3"/>
  <c r="F6246" i="3"/>
  <c r="Q6245" i="3"/>
  <c r="Q6245" i="3" a="1"/>
  <c r="P6245" i="3"/>
  <c r="P6245" i="3" a="1"/>
  <c r="O6245" i="3"/>
  <c r="O6245" i="3" a="1"/>
  <c r="N6245" i="3"/>
  <c r="M6245" i="3"/>
  <c r="L6245" i="3"/>
  <c r="K6245" i="3"/>
  <c r="J6245" i="3"/>
  <c r="I6245" i="3"/>
  <c r="H6245" i="3"/>
  <c r="G6245" i="3"/>
  <c r="F6245" i="3"/>
  <c r="Q6244" i="3"/>
  <c r="Q6244" i="3" a="1"/>
  <c r="P6244" i="3"/>
  <c r="P6244" i="3" a="1"/>
  <c r="O6244" i="3"/>
  <c r="O6244" i="3" a="1"/>
  <c r="N6244" i="3"/>
  <c r="M6244" i="3"/>
  <c r="L6244" i="3"/>
  <c r="K6244" i="3"/>
  <c r="J6244" i="3"/>
  <c r="I6244" i="3"/>
  <c r="H6244" i="3"/>
  <c r="G6244" i="3"/>
  <c r="F6244" i="3"/>
  <c r="Q6243" i="3"/>
  <c r="Q6243" i="3" a="1"/>
  <c r="P6243" i="3"/>
  <c r="P6243" i="3" a="1"/>
  <c r="O6243" i="3"/>
  <c r="O6243" i="3" a="1"/>
  <c r="N6243" i="3"/>
  <c r="M6243" i="3"/>
  <c r="L6243" i="3"/>
  <c r="K6243" i="3"/>
  <c r="J6243" i="3"/>
  <c r="I6243" i="3"/>
  <c r="H6243" i="3"/>
  <c r="G6243" i="3"/>
  <c r="F6243" i="3"/>
  <c r="Q6242" i="3"/>
  <c r="Q6242" i="3" a="1"/>
  <c r="P6242" i="3"/>
  <c r="P6242" i="3" a="1"/>
  <c r="O6242" i="3"/>
  <c r="O6242" i="3" a="1"/>
  <c r="N6242" i="3"/>
  <c r="M6242" i="3"/>
  <c r="L6242" i="3"/>
  <c r="K6242" i="3"/>
  <c r="J6242" i="3"/>
  <c r="I6242" i="3"/>
  <c r="H6242" i="3"/>
  <c r="G6242" i="3"/>
  <c r="F6242" i="3"/>
  <c r="Q6241" i="3"/>
  <c r="Q6241" i="3" a="1"/>
  <c r="P6241" i="3"/>
  <c r="P6241" i="3" a="1"/>
  <c r="O6241" i="3"/>
  <c r="O6241" i="3" a="1"/>
  <c r="N6241" i="3"/>
  <c r="M6241" i="3"/>
  <c r="L6241" i="3"/>
  <c r="K6241" i="3"/>
  <c r="J6241" i="3"/>
  <c r="I6241" i="3"/>
  <c r="H6241" i="3"/>
  <c r="G6241" i="3"/>
  <c r="F6241" i="3"/>
  <c r="Q6240" i="3"/>
  <c r="Q6240" i="3" a="1"/>
  <c r="P6240" i="3"/>
  <c r="P6240" i="3" a="1"/>
  <c r="O6240" i="3"/>
  <c r="O6240" i="3" a="1"/>
  <c r="N6240" i="3"/>
  <c r="M6240" i="3"/>
  <c r="L6240" i="3"/>
  <c r="K6240" i="3"/>
  <c r="J6240" i="3"/>
  <c r="I6240" i="3"/>
  <c r="H6240" i="3"/>
  <c r="G6240" i="3"/>
  <c r="F6240" i="3"/>
  <c r="Q6239" i="3"/>
  <c r="Q6239" i="3" a="1"/>
  <c r="P6239" i="3"/>
  <c r="P6239" i="3" a="1"/>
  <c r="O6239" i="3"/>
  <c r="O6239" i="3" a="1"/>
  <c r="N6239" i="3"/>
  <c r="M6239" i="3"/>
  <c r="L6239" i="3"/>
  <c r="K6239" i="3"/>
  <c r="J6239" i="3"/>
  <c r="I6239" i="3"/>
  <c r="H6239" i="3"/>
  <c r="G6239" i="3"/>
  <c r="F6239" i="3"/>
  <c r="Q6238" i="3"/>
  <c r="Q6238" i="3" a="1"/>
  <c r="P6238" i="3"/>
  <c r="P6238" i="3" a="1"/>
  <c r="O6238" i="3"/>
  <c r="O6238" i="3" a="1"/>
  <c r="N6238" i="3"/>
  <c r="M6238" i="3"/>
  <c r="L6238" i="3"/>
  <c r="K6238" i="3"/>
  <c r="J6238" i="3"/>
  <c r="I6238" i="3"/>
  <c r="H6238" i="3"/>
  <c r="G6238" i="3"/>
  <c r="F6238" i="3"/>
  <c r="B6238" i="3"/>
  <c r="A6238" i="3"/>
  <c r="Q6237" i="3"/>
  <c r="Q6237" i="3" a="1"/>
  <c r="P6237" i="3"/>
  <c r="P6237" i="3" a="1"/>
  <c r="O6237" i="3"/>
  <c r="O6237" i="3" a="1"/>
  <c r="N6237" i="3"/>
  <c r="M6237" i="3"/>
  <c r="L6237" i="3"/>
  <c r="K6237" i="3"/>
  <c r="J6237" i="3"/>
  <c r="I6237" i="3"/>
  <c r="H6237" i="3"/>
  <c r="G6237" i="3"/>
  <c r="F6237" i="3"/>
  <c r="Q6236" i="3"/>
  <c r="Q6236" i="3" a="1"/>
  <c r="P6236" i="3"/>
  <c r="P6236" i="3" a="1"/>
  <c r="O6236" i="3"/>
  <c r="O6236" i="3" a="1"/>
  <c r="N6236" i="3"/>
  <c r="M6236" i="3"/>
  <c r="L6236" i="3"/>
  <c r="K6236" i="3"/>
  <c r="J6236" i="3"/>
  <c r="I6236" i="3"/>
  <c r="H6236" i="3"/>
  <c r="G6236" i="3"/>
  <c r="F6236" i="3"/>
  <c r="Q6235" i="3"/>
  <c r="Q6235" i="3" a="1"/>
  <c r="P6235" i="3"/>
  <c r="P6235" i="3" a="1"/>
  <c r="O6235" i="3"/>
  <c r="O6235" i="3" a="1"/>
  <c r="N6235" i="3"/>
  <c r="M6235" i="3"/>
  <c r="L6235" i="3"/>
  <c r="K6235" i="3"/>
  <c r="J6235" i="3"/>
  <c r="I6235" i="3"/>
  <c r="H6235" i="3"/>
  <c r="G6235" i="3"/>
  <c r="F6235" i="3"/>
  <c r="Q6234" i="3"/>
  <c r="Q6234" i="3" a="1"/>
  <c r="P6234" i="3"/>
  <c r="P6234" i="3" a="1"/>
  <c r="O6234" i="3"/>
  <c r="O6234" i="3" a="1"/>
  <c r="N6234" i="3"/>
  <c r="M6234" i="3"/>
  <c r="L6234" i="3"/>
  <c r="K6234" i="3"/>
  <c r="J6234" i="3"/>
  <c r="I6234" i="3"/>
  <c r="H6234" i="3"/>
  <c r="G6234" i="3"/>
  <c r="F6234" i="3"/>
  <c r="Q6233" i="3"/>
  <c r="Q6233" i="3" a="1"/>
  <c r="P6233" i="3"/>
  <c r="P6233" i="3" a="1"/>
  <c r="O6233" i="3"/>
  <c r="O6233" i="3" a="1"/>
  <c r="N6233" i="3"/>
  <c r="M6233" i="3"/>
  <c r="L6233" i="3"/>
  <c r="K6233" i="3"/>
  <c r="J6233" i="3"/>
  <c r="I6233" i="3"/>
  <c r="H6233" i="3"/>
  <c r="G6233" i="3"/>
  <c r="F6233" i="3"/>
  <c r="Q6232" i="3"/>
  <c r="Q6232" i="3" a="1"/>
  <c r="P6232" i="3"/>
  <c r="P6232" i="3" a="1"/>
  <c r="O6232" i="3"/>
  <c r="O6232" i="3" a="1"/>
  <c r="N6232" i="3"/>
  <c r="M6232" i="3"/>
  <c r="L6232" i="3"/>
  <c r="K6232" i="3"/>
  <c r="J6232" i="3"/>
  <c r="I6232" i="3"/>
  <c r="H6232" i="3"/>
  <c r="G6232" i="3"/>
  <c r="F6232" i="3"/>
  <c r="Q6231" i="3"/>
  <c r="Q6231" i="3" a="1"/>
  <c r="P6231" i="3"/>
  <c r="P6231" i="3" a="1"/>
  <c r="O6231" i="3"/>
  <c r="O6231" i="3" a="1"/>
  <c r="N6231" i="3"/>
  <c r="M6231" i="3"/>
  <c r="L6231" i="3"/>
  <c r="K6231" i="3"/>
  <c r="J6231" i="3"/>
  <c r="I6231" i="3"/>
  <c r="H6231" i="3"/>
  <c r="G6231" i="3"/>
  <c r="F6231" i="3"/>
  <c r="Q6230" i="3"/>
  <c r="Q6230" i="3" a="1"/>
  <c r="P6230" i="3"/>
  <c r="P6230" i="3" a="1"/>
  <c r="O6230" i="3"/>
  <c r="O6230" i="3" a="1"/>
  <c r="N6230" i="3"/>
  <c r="M6230" i="3"/>
  <c r="L6230" i="3"/>
  <c r="K6230" i="3"/>
  <c r="J6230" i="3"/>
  <c r="I6230" i="3"/>
  <c r="H6230" i="3"/>
  <c r="G6230" i="3"/>
  <c r="F6230" i="3"/>
  <c r="Q6229" i="3"/>
  <c r="Q6229" i="3" a="1"/>
  <c r="P6229" i="3"/>
  <c r="P6229" i="3" a="1"/>
  <c r="O6229" i="3"/>
  <c r="O6229" i="3" a="1"/>
  <c r="N6229" i="3"/>
  <c r="M6229" i="3"/>
  <c r="L6229" i="3"/>
  <c r="K6229" i="3"/>
  <c r="J6229" i="3"/>
  <c r="I6229" i="3"/>
  <c r="H6229" i="3"/>
  <c r="G6229" i="3"/>
  <c r="F6229" i="3"/>
  <c r="Q6228" i="3"/>
  <c r="Q6228" i="3" a="1"/>
  <c r="P6228" i="3"/>
  <c r="P6228" i="3" a="1"/>
  <c r="O6228" i="3"/>
  <c r="O6228" i="3" a="1"/>
  <c r="N6228" i="3"/>
  <c r="M6228" i="3"/>
  <c r="L6228" i="3"/>
  <c r="K6228" i="3"/>
  <c r="J6228" i="3"/>
  <c r="I6228" i="3"/>
  <c r="H6228" i="3"/>
  <c r="G6228" i="3"/>
  <c r="F6228" i="3"/>
  <c r="Q6227" i="3"/>
  <c r="Q6227" i="3" a="1"/>
  <c r="P6227" i="3"/>
  <c r="P6227" i="3" a="1"/>
  <c r="O6227" i="3"/>
  <c r="O6227" i="3" a="1"/>
  <c r="N6227" i="3"/>
  <c r="M6227" i="3"/>
  <c r="L6227" i="3"/>
  <c r="K6227" i="3"/>
  <c r="J6227" i="3"/>
  <c r="I6227" i="3"/>
  <c r="H6227" i="3"/>
  <c r="G6227" i="3"/>
  <c r="F6227" i="3"/>
  <c r="Q6226" i="3"/>
  <c r="Q6226" i="3" a="1"/>
  <c r="P6226" i="3"/>
  <c r="P6226" i="3" a="1"/>
  <c r="O6226" i="3"/>
  <c r="O6226" i="3" a="1"/>
  <c r="N6226" i="3"/>
  <c r="M6226" i="3"/>
  <c r="L6226" i="3"/>
  <c r="K6226" i="3"/>
  <c r="J6226" i="3"/>
  <c r="I6226" i="3"/>
  <c r="H6226" i="3"/>
  <c r="G6226" i="3"/>
  <c r="F6226" i="3"/>
  <c r="Q6225" i="3"/>
  <c r="Q6225" i="3" a="1"/>
  <c r="P6225" i="3"/>
  <c r="P6225" i="3" a="1"/>
  <c r="O6225" i="3"/>
  <c r="O6225" i="3" a="1"/>
  <c r="N6225" i="3"/>
  <c r="M6225" i="3"/>
  <c r="L6225" i="3"/>
  <c r="K6225" i="3"/>
  <c r="J6225" i="3"/>
  <c r="I6225" i="3"/>
  <c r="H6225" i="3"/>
  <c r="G6225" i="3"/>
  <c r="F6225" i="3"/>
  <c r="Q6224" i="3"/>
  <c r="Q6224" i="3" a="1"/>
  <c r="P6224" i="3"/>
  <c r="P6224" i="3" a="1"/>
  <c r="O6224" i="3"/>
  <c r="O6224" i="3" a="1"/>
  <c r="N6224" i="3"/>
  <c r="M6224" i="3"/>
  <c r="L6224" i="3"/>
  <c r="K6224" i="3"/>
  <c r="J6224" i="3"/>
  <c r="I6224" i="3"/>
  <c r="H6224" i="3"/>
  <c r="G6224" i="3"/>
  <c r="F6224" i="3"/>
  <c r="Q6223" i="3"/>
  <c r="Q6223" i="3" a="1"/>
  <c r="P6223" i="3"/>
  <c r="P6223" i="3" a="1"/>
  <c r="O6223" i="3"/>
  <c r="O6223" i="3" a="1"/>
  <c r="N6223" i="3"/>
  <c r="M6223" i="3"/>
  <c r="L6223" i="3"/>
  <c r="K6223" i="3"/>
  <c r="J6223" i="3"/>
  <c r="I6223" i="3"/>
  <c r="H6223" i="3"/>
  <c r="G6223" i="3"/>
  <c r="F6223" i="3"/>
  <c r="Q6222" i="3"/>
  <c r="Q6222" i="3" a="1"/>
  <c r="P6222" i="3"/>
  <c r="P6222" i="3" a="1"/>
  <c r="O6222" i="3"/>
  <c r="O6222" i="3" a="1"/>
  <c r="N6222" i="3"/>
  <c r="M6222" i="3"/>
  <c r="L6222" i="3"/>
  <c r="K6222" i="3"/>
  <c r="J6222" i="3"/>
  <c r="I6222" i="3"/>
  <c r="H6222" i="3"/>
  <c r="G6222" i="3"/>
  <c r="F6222" i="3"/>
  <c r="Q6221" i="3"/>
  <c r="Q6221" i="3" a="1"/>
  <c r="P6221" i="3"/>
  <c r="P6221" i="3" a="1"/>
  <c r="O6221" i="3"/>
  <c r="O6221" i="3" a="1"/>
  <c r="N6221" i="3"/>
  <c r="M6221" i="3"/>
  <c r="L6221" i="3"/>
  <c r="K6221" i="3"/>
  <c r="J6221" i="3"/>
  <c r="I6221" i="3"/>
  <c r="H6221" i="3"/>
  <c r="G6221" i="3"/>
  <c r="F6221" i="3"/>
  <c r="Q6220" i="3"/>
  <c r="Q6220" i="3" a="1"/>
  <c r="P6220" i="3"/>
  <c r="P6220" i="3" a="1"/>
  <c r="O6220" i="3"/>
  <c r="O6220" i="3" a="1"/>
  <c r="N6220" i="3"/>
  <c r="M6220" i="3"/>
  <c r="L6220" i="3"/>
  <c r="K6220" i="3"/>
  <c r="J6220" i="3"/>
  <c r="I6220" i="3"/>
  <c r="H6220" i="3"/>
  <c r="G6220" i="3"/>
  <c r="F6220" i="3"/>
  <c r="Q6219" i="3"/>
  <c r="Q6219" i="3" a="1"/>
  <c r="P6219" i="3"/>
  <c r="P6219" i="3" a="1"/>
  <c r="O6219" i="3"/>
  <c r="O6219" i="3" a="1"/>
  <c r="N6219" i="3"/>
  <c r="M6219" i="3"/>
  <c r="L6219" i="3"/>
  <c r="K6219" i="3"/>
  <c r="J6219" i="3"/>
  <c r="I6219" i="3"/>
  <c r="H6219" i="3"/>
  <c r="G6219" i="3"/>
  <c r="F6219" i="3"/>
  <c r="Q6218" i="3"/>
  <c r="Q6218" i="3" a="1"/>
  <c r="P6218" i="3"/>
  <c r="P6218" i="3" a="1"/>
  <c r="O6218" i="3"/>
  <c r="O6218" i="3" a="1"/>
  <c r="N6218" i="3"/>
  <c r="M6218" i="3"/>
  <c r="L6218" i="3"/>
  <c r="K6218" i="3"/>
  <c r="J6218" i="3"/>
  <c r="I6218" i="3"/>
  <c r="H6218" i="3"/>
  <c r="G6218" i="3"/>
  <c r="F6218" i="3"/>
  <c r="Q6217" i="3"/>
  <c r="Q6217" i="3" a="1"/>
  <c r="P6217" i="3"/>
  <c r="P6217" i="3" a="1"/>
  <c r="O6217" i="3"/>
  <c r="O6217" i="3" a="1"/>
  <c r="N6217" i="3"/>
  <c r="M6217" i="3"/>
  <c r="L6217" i="3"/>
  <c r="K6217" i="3"/>
  <c r="J6217" i="3"/>
  <c r="I6217" i="3"/>
  <c r="H6217" i="3"/>
  <c r="G6217" i="3"/>
  <c r="F6217" i="3"/>
  <c r="B6217" i="3"/>
  <c r="A6217" i="3"/>
  <c r="Q6216" i="3"/>
  <c r="Q6216" i="3" a="1"/>
  <c r="P6216" i="3"/>
  <c r="P6216" i="3" a="1"/>
  <c r="O6216" i="3"/>
  <c r="O6216" i="3" a="1"/>
  <c r="N6216" i="3"/>
  <c r="M6216" i="3"/>
  <c r="L6216" i="3"/>
  <c r="K6216" i="3"/>
  <c r="J6216" i="3"/>
  <c r="I6216" i="3"/>
  <c r="H6216" i="3"/>
  <c r="G6216" i="3"/>
  <c r="F6216" i="3"/>
  <c r="Q6215" i="3"/>
  <c r="Q6215" i="3" a="1"/>
  <c r="P6215" i="3"/>
  <c r="P6215" i="3" a="1"/>
  <c r="O6215" i="3"/>
  <c r="O6215" i="3" a="1"/>
  <c r="N6215" i="3"/>
  <c r="M6215" i="3"/>
  <c r="L6215" i="3"/>
  <c r="K6215" i="3"/>
  <c r="J6215" i="3"/>
  <c r="I6215" i="3"/>
  <c r="H6215" i="3"/>
  <c r="G6215" i="3"/>
  <c r="F6215" i="3"/>
  <c r="Q6214" i="3"/>
  <c r="Q6214" i="3" a="1"/>
  <c r="P6214" i="3"/>
  <c r="P6214" i="3" a="1"/>
  <c r="O6214" i="3"/>
  <c r="O6214" i="3" a="1"/>
  <c r="N6214" i="3"/>
  <c r="M6214" i="3"/>
  <c r="L6214" i="3"/>
  <c r="K6214" i="3"/>
  <c r="J6214" i="3"/>
  <c r="I6214" i="3"/>
  <c r="H6214" i="3"/>
  <c r="G6214" i="3"/>
  <c r="F6214" i="3"/>
  <c r="Q6213" i="3"/>
  <c r="Q6213" i="3" a="1"/>
  <c r="P6213" i="3"/>
  <c r="P6213" i="3" a="1"/>
  <c r="O6213" i="3"/>
  <c r="O6213" i="3" a="1"/>
  <c r="N6213" i="3"/>
  <c r="M6213" i="3"/>
  <c r="L6213" i="3"/>
  <c r="K6213" i="3"/>
  <c r="J6213" i="3"/>
  <c r="I6213" i="3"/>
  <c r="H6213" i="3"/>
  <c r="G6213" i="3"/>
  <c r="F6213" i="3"/>
  <c r="Q6212" i="3"/>
  <c r="Q6212" i="3" a="1"/>
  <c r="P6212" i="3"/>
  <c r="P6212" i="3" a="1"/>
  <c r="O6212" i="3"/>
  <c r="O6212" i="3" a="1"/>
  <c r="N6212" i="3"/>
  <c r="M6212" i="3"/>
  <c r="L6212" i="3"/>
  <c r="K6212" i="3"/>
  <c r="J6212" i="3"/>
  <c r="I6212" i="3"/>
  <c r="H6212" i="3"/>
  <c r="G6212" i="3"/>
  <c r="F6212" i="3"/>
  <c r="Q6211" i="3"/>
  <c r="Q6211" i="3" a="1"/>
  <c r="P6211" i="3"/>
  <c r="P6211" i="3" a="1"/>
  <c r="O6211" i="3"/>
  <c r="O6211" i="3" a="1"/>
  <c r="N6211" i="3"/>
  <c r="M6211" i="3"/>
  <c r="L6211" i="3"/>
  <c r="K6211" i="3"/>
  <c r="J6211" i="3"/>
  <c r="I6211" i="3"/>
  <c r="H6211" i="3"/>
  <c r="G6211" i="3"/>
  <c r="F6211" i="3"/>
  <c r="Q6210" i="3"/>
  <c r="Q6210" i="3" a="1"/>
  <c r="P6210" i="3"/>
  <c r="P6210" i="3" a="1"/>
  <c r="O6210" i="3"/>
  <c r="O6210" i="3" a="1"/>
  <c r="N6210" i="3"/>
  <c r="M6210" i="3"/>
  <c r="L6210" i="3"/>
  <c r="K6210" i="3"/>
  <c r="J6210" i="3"/>
  <c r="I6210" i="3"/>
  <c r="H6210" i="3"/>
  <c r="G6210" i="3"/>
  <c r="F6210" i="3"/>
  <c r="Q6209" i="3"/>
  <c r="Q6209" i="3" a="1"/>
  <c r="P6209" i="3"/>
  <c r="P6209" i="3" a="1"/>
  <c r="O6209" i="3"/>
  <c r="O6209" i="3" a="1"/>
  <c r="N6209" i="3"/>
  <c r="M6209" i="3"/>
  <c r="L6209" i="3"/>
  <c r="K6209" i="3"/>
  <c r="J6209" i="3"/>
  <c r="I6209" i="3"/>
  <c r="H6209" i="3"/>
  <c r="G6209" i="3"/>
  <c r="F6209" i="3"/>
  <c r="Q6208" i="3"/>
  <c r="Q6208" i="3" a="1"/>
  <c r="P6208" i="3"/>
  <c r="P6208" i="3" a="1"/>
  <c r="O6208" i="3"/>
  <c r="O6208" i="3" a="1"/>
  <c r="N6208" i="3"/>
  <c r="M6208" i="3"/>
  <c r="L6208" i="3"/>
  <c r="K6208" i="3"/>
  <c r="J6208" i="3"/>
  <c r="I6208" i="3"/>
  <c r="H6208" i="3"/>
  <c r="G6208" i="3"/>
  <c r="F6208" i="3"/>
  <c r="Q6207" i="3"/>
  <c r="Q6207" i="3" a="1"/>
  <c r="P6207" i="3"/>
  <c r="P6207" i="3" a="1"/>
  <c r="O6207" i="3"/>
  <c r="O6207" i="3" a="1"/>
  <c r="N6207" i="3"/>
  <c r="M6207" i="3"/>
  <c r="L6207" i="3"/>
  <c r="K6207" i="3"/>
  <c r="J6207" i="3"/>
  <c r="I6207" i="3"/>
  <c r="H6207" i="3"/>
  <c r="G6207" i="3"/>
  <c r="F6207" i="3"/>
  <c r="Q6206" i="3"/>
  <c r="Q6206" i="3" a="1"/>
  <c r="P6206" i="3"/>
  <c r="P6206" i="3" a="1"/>
  <c r="O6206" i="3"/>
  <c r="O6206" i="3" a="1"/>
  <c r="N6206" i="3"/>
  <c r="M6206" i="3"/>
  <c r="L6206" i="3"/>
  <c r="K6206" i="3"/>
  <c r="J6206" i="3"/>
  <c r="I6206" i="3"/>
  <c r="H6206" i="3"/>
  <c r="G6206" i="3"/>
  <c r="F6206" i="3"/>
  <c r="Q6205" i="3"/>
  <c r="Q6205" i="3" a="1"/>
  <c r="P6205" i="3"/>
  <c r="P6205" i="3" a="1"/>
  <c r="O6205" i="3"/>
  <c r="O6205" i="3" a="1"/>
  <c r="N6205" i="3"/>
  <c r="M6205" i="3"/>
  <c r="L6205" i="3"/>
  <c r="K6205" i="3"/>
  <c r="J6205" i="3"/>
  <c r="I6205" i="3"/>
  <c r="H6205" i="3"/>
  <c r="G6205" i="3"/>
  <c r="F6205" i="3"/>
  <c r="Q6204" i="3"/>
  <c r="Q6204" i="3" a="1"/>
  <c r="P6204" i="3"/>
  <c r="P6204" i="3" a="1"/>
  <c r="O6204" i="3"/>
  <c r="O6204" i="3" a="1"/>
  <c r="N6204" i="3"/>
  <c r="M6204" i="3"/>
  <c r="L6204" i="3"/>
  <c r="K6204" i="3"/>
  <c r="J6204" i="3"/>
  <c r="I6204" i="3"/>
  <c r="H6204" i="3"/>
  <c r="G6204" i="3"/>
  <c r="F6204" i="3"/>
  <c r="Q6203" i="3"/>
  <c r="Q6203" i="3" a="1"/>
  <c r="P6203" i="3"/>
  <c r="P6203" i="3" a="1"/>
  <c r="O6203" i="3"/>
  <c r="O6203" i="3" a="1"/>
  <c r="N6203" i="3"/>
  <c r="M6203" i="3"/>
  <c r="L6203" i="3"/>
  <c r="K6203" i="3"/>
  <c r="J6203" i="3"/>
  <c r="I6203" i="3"/>
  <c r="H6203" i="3"/>
  <c r="G6203" i="3"/>
  <c r="F6203" i="3"/>
  <c r="Q6202" i="3"/>
  <c r="Q6202" i="3" a="1"/>
  <c r="P6202" i="3"/>
  <c r="P6202" i="3" a="1"/>
  <c r="O6202" i="3"/>
  <c r="O6202" i="3" a="1"/>
  <c r="N6202" i="3"/>
  <c r="M6202" i="3"/>
  <c r="L6202" i="3"/>
  <c r="K6202" i="3"/>
  <c r="J6202" i="3"/>
  <c r="I6202" i="3"/>
  <c r="H6202" i="3"/>
  <c r="G6202" i="3"/>
  <c r="F6202" i="3"/>
  <c r="Q6201" i="3"/>
  <c r="Q6201" i="3" a="1"/>
  <c r="P6201" i="3"/>
  <c r="P6201" i="3" a="1"/>
  <c r="O6201" i="3"/>
  <c r="O6201" i="3" a="1"/>
  <c r="N6201" i="3"/>
  <c r="M6201" i="3"/>
  <c r="L6201" i="3"/>
  <c r="K6201" i="3"/>
  <c r="J6201" i="3"/>
  <c r="I6201" i="3"/>
  <c r="H6201" i="3"/>
  <c r="G6201" i="3"/>
  <c r="F6201" i="3"/>
  <c r="Q6200" i="3"/>
  <c r="Q6200" i="3" a="1"/>
  <c r="P6200" i="3"/>
  <c r="P6200" i="3" a="1"/>
  <c r="O6200" i="3"/>
  <c r="O6200" i="3" a="1"/>
  <c r="N6200" i="3"/>
  <c r="M6200" i="3"/>
  <c r="L6200" i="3"/>
  <c r="K6200" i="3"/>
  <c r="J6200" i="3"/>
  <c r="I6200" i="3"/>
  <c r="H6200" i="3"/>
  <c r="G6200" i="3"/>
  <c r="F6200" i="3"/>
  <c r="Q6199" i="3"/>
  <c r="Q6199" i="3" a="1"/>
  <c r="P6199" i="3"/>
  <c r="P6199" i="3" a="1"/>
  <c r="O6199" i="3"/>
  <c r="O6199" i="3" a="1"/>
  <c r="N6199" i="3"/>
  <c r="M6199" i="3"/>
  <c r="L6199" i="3"/>
  <c r="K6199" i="3"/>
  <c r="J6199" i="3"/>
  <c r="I6199" i="3"/>
  <c r="H6199" i="3"/>
  <c r="G6199" i="3"/>
  <c r="F6199" i="3"/>
  <c r="Q6198" i="3"/>
  <c r="Q6198" i="3" a="1"/>
  <c r="P6198" i="3"/>
  <c r="P6198" i="3" a="1"/>
  <c r="O6198" i="3"/>
  <c r="O6198" i="3" a="1"/>
  <c r="N6198" i="3"/>
  <c r="M6198" i="3"/>
  <c r="L6198" i="3"/>
  <c r="K6198" i="3"/>
  <c r="J6198" i="3"/>
  <c r="I6198" i="3"/>
  <c r="H6198" i="3"/>
  <c r="G6198" i="3"/>
  <c r="F6198" i="3"/>
  <c r="Q6197" i="3"/>
  <c r="Q6197" i="3" a="1"/>
  <c r="P6197" i="3"/>
  <c r="P6197" i="3" a="1"/>
  <c r="O6197" i="3"/>
  <c r="O6197" i="3" a="1"/>
  <c r="N6197" i="3"/>
  <c r="M6197" i="3"/>
  <c r="L6197" i="3"/>
  <c r="K6197" i="3"/>
  <c r="J6197" i="3"/>
  <c r="I6197" i="3"/>
  <c r="H6197" i="3"/>
  <c r="G6197" i="3"/>
  <c r="F6197" i="3"/>
  <c r="Q6196" i="3"/>
  <c r="Q6196" i="3" a="1"/>
  <c r="P6196" i="3"/>
  <c r="P6196" i="3" a="1"/>
  <c r="O6196" i="3"/>
  <c r="O6196" i="3" a="1"/>
  <c r="N6196" i="3"/>
  <c r="M6196" i="3"/>
  <c r="L6196" i="3"/>
  <c r="K6196" i="3"/>
  <c r="J6196" i="3"/>
  <c r="I6196" i="3"/>
  <c r="H6196" i="3"/>
  <c r="G6196" i="3"/>
  <c r="F6196" i="3"/>
  <c r="B6196" i="3"/>
  <c r="A6196" i="3"/>
  <c r="Q6195" i="3"/>
  <c r="Q6195" i="3" a="1"/>
  <c r="P6195" i="3"/>
  <c r="P6195" i="3" a="1"/>
  <c r="O6195" i="3"/>
  <c r="O6195" i="3" a="1"/>
  <c r="N6195" i="3"/>
  <c r="M6195" i="3"/>
  <c r="L6195" i="3"/>
  <c r="K6195" i="3"/>
  <c r="J6195" i="3"/>
  <c r="I6195" i="3"/>
  <c r="H6195" i="3"/>
  <c r="G6195" i="3"/>
  <c r="F6195" i="3"/>
  <c r="Q6194" i="3"/>
  <c r="Q6194" i="3" a="1"/>
  <c r="P6194" i="3"/>
  <c r="P6194" i="3" a="1"/>
  <c r="O6194" i="3"/>
  <c r="O6194" i="3" a="1"/>
  <c r="N6194" i="3"/>
  <c r="M6194" i="3"/>
  <c r="L6194" i="3"/>
  <c r="K6194" i="3"/>
  <c r="J6194" i="3"/>
  <c r="I6194" i="3"/>
  <c r="H6194" i="3"/>
  <c r="G6194" i="3"/>
  <c r="F6194" i="3"/>
  <c r="Q6193" i="3"/>
  <c r="Q6193" i="3" a="1"/>
  <c r="P6193" i="3"/>
  <c r="P6193" i="3" a="1"/>
  <c r="O6193" i="3"/>
  <c r="O6193" i="3" a="1"/>
  <c r="N6193" i="3"/>
  <c r="M6193" i="3"/>
  <c r="L6193" i="3"/>
  <c r="K6193" i="3"/>
  <c r="J6193" i="3"/>
  <c r="I6193" i="3"/>
  <c r="H6193" i="3"/>
  <c r="G6193" i="3"/>
  <c r="F6193" i="3"/>
  <c r="Q6192" i="3"/>
  <c r="Q6192" i="3" a="1"/>
  <c r="P6192" i="3"/>
  <c r="P6192" i="3" a="1"/>
  <c r="O6192" i="3"/>
  <c r="O6192" i="3" a="1"/>
  <c r="N6192" i="3"/>
  <c r="M6192" i="3"/>
  <c r="L6192" i="3"/>
  <c r="K6192" i="3"/>
  <c r="J6192" i="3"/>
  <c r="I6192" i="3"/>
  <c r="H6192" i="3"/>
  <c r="G6192" i="3"/>
  <c r="F6192" i="3"/>
  <c r="Q6191" i="3"/>
  <c r="Q6191" i="3" a="1"/>
  <c r="P6191" i="3"/>
  <c r="P6191" i="3" a="1"/>
  <c r="O6191" i="3"/>
  <c r="O6191" i="3" a="1"/>
  <c r="N6191" i="3"/>
  <c r="M6191" i="3"/>
  <c r="L6191" i="3"/>
  <c r="K6191" i="3"/>
  <c r="J6191" i="3"/>
  <c r="I6191" i="3"/>
  <c r="H6191" i="3"/>
  <c r="G6191" i="3"/>
  <c r="F6191" i="3"/>
  <c r="Q6190" i="3"/>
  <c r="Q6190" i="3" a="1"/>
  <c r="P6190" i="3"/>
  <c r="P6190" i="3" a="1"/>
  <c r="O6190" i="3"/>
  <c r="O6190" i="3" a="1"/>
  <c r="N6190" i="3"/>
  <c r="M6190" i="3"/>
  <c r="L6190" i="3"/>
  <c r="K6190" i="3"/>
  <c r="J6190" i="3"/>
  <c r="I6190" i="3"/>
  <c r="H6190" i="3"/>
  <c r="G6190" i="3"/>
  <c r="F6190" i="3"/>
  <c r="Q6189" i="3"/>
  <c r="Q6189" i="3" a="1"/>
  <c r="P6189" i="3"/>
  <c r="P6189" i="3" a="1"/>
  <c r="O6189" i="3"/>
  <c r="O6189" i="3" a="1"/>
  <c r="N6189" i="3"/>
  <c r="M6189" i="3"/>
  <c r="L6189" i="3"/>
  <c r="K6189" i="3"/>
  <c r="J6189" i="3"/>
  <c r="I6189" i="3"/>
  <c r="H6189" i="3"/>
  <c r="G6189" i="3"/>
  <c r="F6189" i="3"/>
  <c r="Q6188" i="3"/>
  <c r="Q6188" i="3" a="1"/>
  <c r="P6188" i="3"/>
  <c r="P6188" i="3" a="1"/>
  <c r="O6188" i="3"/>
  <c r="O6188" i="3" a="1"/>
  <c r="N6188" i="3"/>
  <c r="M6188" i="3"/>
  <c r="L6188" i="3"/>
  <c r="K6188" i="3"/>
  <c r="J6188" i="3"/>
  <c r="I6188" i="3"/>
  <c r="H6188" i="3"/>
  <c r="G6188" i="3"/>
  <c r="F6188" i="3"/>
  <c r="Q6187" i="3"/>
  <c r="Q6187" i="3" a="1"/>
  <c r="P6187" i="3"/>
  <c r="P6187" i="3" a="1"/>
  <c r="O6187" i="3"/>
  <c r="O6187" i="3" a="1"/>
  <c r="N6187" i="3"/>
  <c r="M6187" i="3"/>
  <c r="L6187" i="3"/>
  <c r="K6187" i="3"/>
  <c r="J6187" i="3"/>
  <c r="I6187" i="3"/>
  <c r="H6187" i="3"/>
  <c r="G6187" i="3"/>
  <c r="F6187" i="3"/>
  <c r="Q6186" i="3"/>
  <c r="Q6186" i="3" a="1"/>
  <c r="P6186" i="3"/>
  <c r="P6186" i="3" a="1"/>
  <c r="O6186" i="3"/>
  <c r="O6186" i="3" a="1"/>
  <c r="N6186" i="3"/>
  <c r="M6186" i="3"/>
  <c r="L6186" i="3"/>
  <c r="K6186" i="3"/>
  <c r="J6186" i="3"/>
  <c r="I6186" i="3"/>
  <c r="H6186" i="3"/>
  <c r="G6186" i="3"/>
  <c r="F6186" i="3"/>
  <c r="Q6185" i="3"/>
  <c r="Q6185" i="3" a="1"/>
  <c r="P6185" i="3"/>
  <c r="P6185" i="3" a="1"/>
  <c r="O6185" i="3"/>
  <c r="O6185" i="3" a="1"/>
  <c r="N6185" i="3"/>
  <c r="M6185" i="3"/>
  <c r="L6185" i="3"/>
  <c r="K6185" i="3"/>
  <c r="J6185" i="3"/>
  <c r="I6185" i="3"/>
  <c r="H6185" i="3"/>
  <c r="G6185" i="3"/>
  <c r="F6185" i="3"/>
  <c r="Q6184" i="3"/>
  <c r="Q6184" i="3" a="1"/>
  <c r="P6184" i="3"/>
  <c r="P6184" i="3" a="1"/>
  <c r="O6184" i="3"/>
  <c r="O6184" i="3" a="1"/>
  <c r="N6184" i="3"/>
  <c r="M6184" i="3"/>
  <c r="L6184" i="3"/>
  <c r="K6184" i="3"/>
  <c r="J6184" i="3"/>
  <c r="I6184" i="3"/>
  <c r="H6184" i="3"/>
  <c r="G6184" i="3"/>
  <c r="F6184" i="3"/>
  <c r="Q6183" i="3"/>
  <c r="Q6183" i="3" a="1"/>
  <c r="P6183" i="3"/>
  <c r="P6183" i="3" a="1"/>
  <c r="O6183" i="3"/>
  <c r="O6183" i="3" a="1"/>
  <c r="N6183" i="3"/>
  <c r="M6183" i="3"/>
  <c r="L6183" i="3"/>
  <c r="K6183" i="3"/>
  <c r="J6183" i="3"/>
  <c r="I6183" i="3"/>
  <c r="H6183" i="3"/>
  <c r="G6183" i="3"/>
  <c r="F6183" i="3"/>
  <c r="Q6182" i="3"/>
  <c r="Q6182" i="3" a="1"/>
  <c r="P6182" i="3"/>
  <c r="P6182" i="3" a="1"/>
  <c r="O6182" i="3"/>
  <c r="O6182" i="3" a="1"/>
  <c r="N6182" i="3"/>
  <c r="M6182" i="3"/>
  <c r="L6182" i="3"/>
  <c r="K6182" i="3"/>
  <c r="J6182" i="3"/>
  <c r="I6182" i="3"/>
  <c r="H6182" i="3"/>
  <c r="G6182" i="3"/>
  <c r="F6182" i="3"/>
  <c r="Q6181" i="3"/>
  <c r="Q6181" i="3" a="1"/>
  <c r="P6181" i="3"/>
  <c r="P6181" i="3" a="1"/>
  <c r="O6181" i="3"/>
  <c r="O6181" i="3" a="1"/>
  <c r="N6181" i="3"/>
  <c r="M6181" i="3"/>
  <c r="L6181" i="3"/>
  <c r="K6181" i="3"/>
  <c r="J6181" i="3"/>
  <c r="I6181" i="3"/>
  <c r="H6181" i="3"/>
  <c r="G6181" i="3"/>
  <c r="F6181" i="3"/>
  <c r="Q6180" i="3"/>
  <c r="Q6180" i="3" a="1"/>
  <c r="P6180" i="3"/>
  <c r="P6180" i="3" a="1"/>
  <c r="O6180" i="3"/>
  <c r="O6180" i="3" a="1"/>
  <c r="N6180" i="3"/>
  <c r="M6180" i="3"/>
  <c r="L6180" i="3"/>
  <c r="K6180" i="3"/>
  <c r="J6180" i="3"/>
  <c r="I6180" i="3"/>
  <c r="H6180" i="3"/>
  <c r="G6180" i="3"/>
  <c r="F6180" i="3"/>
  <c r="Q6179" i="3"/>
  <c r="Q6179" i="3" a="1"/>
  <c r="P6179" i="3"/>
  <c r="P6179" i="3" a="1"/>
  <c r="O6179" i="3"/>
  <c r="O6179" i="3" a="1"/>
  <c r="N6179" i="3"/>
  <c r="M6179" i="3"/>
  <c r="L6179" i="3"/>
  <c r="K6179" i="3"/>
  <c r="J6179" i="3"/>
  <c r="I6179" i="3"/>
  <c r="H6179" i="3"/>
  <c r="G6179" i="3"/>
  <c r="F6179" i="3"/>
  <c r="Q6178" i="3"/>
  <c r="Q6178" i="3" a="1"/>
  <c r="P6178" i="3"/>
  <c r="P6178" i="3" a="1"/>
  <c r="O6178" i="3"/>
  <c r="O6178" i="3" a="1"/>
  <c r="N6178" i="3"/>
  <c r="M6178" i="3"/>
  <c r="L6178" i="3"/>
  <c r="K6178" i="3"/>
  <c r="J6178" i="3"/>
  <c r="I6178" i="3"/>
  <c r="H6178" i="3"/>
  <c r="G6178" i="3"/>
  <c r="F6178" i="3"/>
  <c r="Q6177" i="3"/>
  <c r="Q6177" i="3" a="1"/>
  <c r="P6177" i="3"/>
  <c r="P6177" i="3" a="1"/>
  <c r="O6177" i="3"/>
  <c r="O6177" i="3" a="1"/>
  <c r="N6177" i="3"/>
  <c r="M6177" i="3"/>
  <c r="L6177" i="3"/>
  <c r="K6177" i="3"/>
  <c r="J6177" i="3"/>
  <c r="I6177" i="3"/>
  <c r="H6177" i="3"/>
  <c r="G6177" i="3"/>
  <c r="F6177" i="3"/>
  <c r="Q6176" i="3"/>
  <c r="Q6176" i="3" a="1"/>
  <c r="P6176" i="3"/>
  <c r="P6176" i="3" a="1"/>
  <c r="O6176" i="3"/>
  <c r="O6176" i="3" a="1"/>
  <c r="N6176" i="3"/>
  <c r="M6176" i="3"/>
  <c r="L6176" i="3"/>
  <c r="K6176" i="3"/>
  <c r="J6176" i="3"/>
  <c r="I6176" i="3"/>
  <c r="H6176" i="3"/>
  <c r="G6176" i="3"/>
  <c r="F6176" i="3"/>
  <c r="Q6175" i="3"/>
  <c r="Q6175" i="3" a="1"/>
  <c r="P6175" i="3"/>
  <c r="P6175" i="3" a="1"/>
  <c r="O6175" i="3"/>
  <c r="O6175" i="3" a="1"/>
  <c r="N6175" i="3"/>
  <c r="M6175" i="3"/>
  <c r="L6175" i="3"/>
  <c r="K6175" i="3"/>
  <c r="J6175" i="3"/>
  <c r="I6175" i="3"/>
  <c r="H6175" i="3"/>
  <c r="G6175" i="3"/>
  <c r="F6175" i="3"/>
  <c r="B6175" i="3"/>
  <c r="A6175" i="3"/>
  <c r="Q6174" i="3"/>
  <c r="Q6174" i="3" a="1"/>
  <c r="P6174" i="3"/>
  <c r="P6174" i="3" a="1"/>
  <c r="O6174" i="3"/>
  <c r="O6174" i="3" a="1"/>
  <c r="N6174" i="3"/>
  <c r="M6174" i="3"/>
  <c r="L6174" i="3"/>
  <c r="K6174" i="3"/>
  <c r="J6174" i="3"/>
  <c r="I6174" i="3"/>
  <c r="H6174" i="3"/>
  <c r="G6174" i="3"/>
  <c r="F6174" i="3"/>
  <c r="Q6173" i="3"/>
  <c r="Q6173" i="3" a="1"/>
  <c r="P6173" i="3"/>
  <c r="P6173" i="3" a="1"/>
  <c r="O6173" i="3"/>
  <c r="O6173" i="3" a="1"/>
  <c r="N6173" i="3"/>
  <c r="M6173" i="3"/>
  <c r="L6173" i="3"/>
  <c r="K6173" i="3"/>
  <c r="J6173" i="3"/>
  <c r="I6173" i="3"/>
  <c r="H6173" i="3"/>
  <c r="G6173" i="3"/>
  <c r="F6173" i="3"/>
  <c r="Q6172" i="3"/>
  <c r="Q6172" i="3" a="1"/>
  <c r="P6172" i="3"/>
  <c r="P6172" i="3" a="1"/>
  <c r="O6172" i="3"/>
  <c r="O6172" i="3" a="1"/>
  <c r="N6172" i="3"/>
  <c r="M6172" i="3"/>
  <c r="L6172" i="3"/>
  <c r="K6172" i="3"/>
  <c r="J6172" i="3"/>
  <c r="I6172" i="3"/>
  <c r="H6172" i="3"/>
  <c r="G6172" i="3"/>
  <c r="F6172" i="3"/>
  <c r="Q6171" i="3"/>
  <c r="Q6171" i="3" a="1"/>
  <c r="P6171" i="3"/>
  <c r="P6171" i="3" a="1"/>
  <c r="O6171" i="3"/>
  <c r="O6171" i="3" a="1"/>
  <c r="N6171" i="3"/>
  <c r="M6171" i="3"/>
  <c r="L6171" i="3"/>
  <c r="K6171" i="3"/>
  <c r="J6171" i="3"/>
  <c r="I6171" i="3"/>
  <c r="H6171" i="3"/>
  <c r="G6171" i="3"/>
  <c r="F6171" i="3"/>
  <c r="Q6170" i="3"/>
  <c r="Q6170" i="3" a="1"/>
  <c r="P6170" i="3"/>
  <c r="P6170" i="3" a="1"/>
  <c r="O6170" i="3"/>
  <c r="O6170" i="3" a="1"/>
  <c r="N6170" i="3"/>
  <c r="M6170" i="3"/>
  <c r="L6170" i="3"/>
  <c r="K6170" i="3"/>
  <c r="J6170" i="3"/>
  <c r="I6170" i="3"/>
  <c r="H6170" i="3"/>
  <c r="G6170" i="3"/>
  <c r="F6170" i="3"/>
  <c r="Q6169" i="3"/>
  <c r="Q6169" i="3" a="1"/>
  <c r="P6169" i="3"/>
  <c r="P6169" i="3" a="1"/>
  <c r="O6169" i="3"/>
  <c r="O6169" i="3" a="1"/>
  <c r="N6169" i="3"/>
  <c r="M6169" i="3"/>
  <c r="L6169" i="3"/>
  <c r="K6169" i="3"/>
  <c r="J6169" i="3"/>
  <c r="I6169" i="3"/>
  <c r="H6169" i="3"/>
  <c r="G6169" i="3"/>
  <c r="F6169" i="3"/>
  <c r="Q6168" i="3"/>
  <c r="Q6168" i="3" a="1"/>
  <c r="P6168" i="3"/>
  <c r="P6168" i="3" a="1"/>
  <c r="O6168" i="3"/>
  <c r="O6168" i="3" a="1"/>
  <c r="N6168" i="3"/>
  <c r="M6168" i="3"/>
  <c r="L6168" i="3"/>
  <c r="K6168" i="3"/>
  <c r="J6168" i="3"/>
  <c r="I6168" i="3"/>
  <c r="H6168" i="3"/>
  <c r="G6168" i="3"/>
  <c r="F6168" i="3"/>
  <c r="Q6167" i="3"/>
  <c r="Q6167" i="3" a="1"/>
  <c r="P6167" i="3"/>
  <c r="P6167" i="3" a="1"/>
  <c r="O6167" i="3"/>
  <c r="O6167" i="3" a="1"/>
  <c r="N6167" i="3"/>
  <c r="M6167" i="3"/>
  <c r="L6167" i="3"/>
  <c r="K6167" i="3"/>
  <c r="J6167" i="3"/>
  <c r="I6167" i="3"/>
  <c r="H6167" i="3"/>
  <c r="G6167" i="3"/>
  <c r="F6167" i="3"/>
  <c r="Q6166" i="3"/>
  <c r="Q6166" i="3" a="1"/>
  <c r="P6166" i="3"/>
  <c r="P6166" i="3" a="1"/>
  <c r="O6166" i="3"/>
  <c r="O6166" i="3" a="1"/>
  <c r="N6166" i="3"/>
  <c r="M6166" i="3"/>
  <c r="L6166" i="3"/>
  <c r="K6166" i="3"/>
  <c r="J6166" i="3"/>
  <c r="I6166" i="3"/>
  <c r="H6166" i="3"/>
  <c r="G6166" i="3"/>
  <c r="F6166" i="3"/>
  <c r="Q6165" i="3"/>
  <c r="Q6165" i="3" a="1"/>
  <c r="P6165" i="3"/>
  <c r="P6165" i="3" a="1"/>
  <c r="O6165" i="3"/>
  <c r="O6165" i="3" a="1"/>
  <c r="N6165" i="3"/>
  <c r="M6165" i="3"/>
  <c r="L6165" i="3"/>
  <c r="K6165" i="3"/>
  <c r="J6165" i="3"/>
  <c r="I6165" i="3"/>
  <c r="H6165" i="3"/>
  <c r="G6165" i="3"/>
  <c r="F6165" i="3"/>
  <c r="Q6164" i="3"/>
  <c r="Q6164" i="3" a="1"/>
  <c r="P6164" i="3"/>
  <c r="P6164" i="3" a="1"/>
  <c r="O6164" i="3"/>
  <c r="O6164" i="3" a="1"/>
  <c r="N6164" i="3"/>
  <c r="M6164" i="3"/>
  <c r="L6164" i="3"/>
  <c r="K6164" i="3"/>
  <c r="J6164" i="3"/>
  <c r="I6164" i="3"/>
  <c r="H6164" i="3"/>
  <c r="G6164" i="3"/>
  <c r="F6164" i="3"/>
  <c r="Q6163" i="3"/>
  <c r="Q6163" i="3" a="1"/>
  <c r="P6163" i="3"/>
  <c r="P6163" i="3" a="1"/>
  <c r="O6163" i="3"/>
  <c r="O6163" i="3" a="1"/>
  <c r="N6163" i="3"/>
  <c r="M6163" i="3"/>
  <c r="L6163" i="3"/>
  <c r="K6163" i="3"/>
  <c r="J6163" i="3"/>
  <c r="I6163" i="3"/>
  <c r="H6163" i="3"/>
  <c r="G6163" i="3"/>
  <c r="F6163" i="3"/>
  <c r="Q6162" i="3"/>
  <c r="Q6162" i="3" a="1"/>
  <c r="P6162" i="3"/>
  <c r="P6162" i="3" a="1"/>
  <c r="O6162" i="3"/>
  <c r="O6162" i="3" a="1"/>
  <c r="N6162" i="3"/>
  <c r="M6162" i="3"/>
  <c r="L6162" i="3"/>
  <c r="K6162" i="3"/>
  <c r="J6162" i="3"/>
  <c r="I6162" i="3"/>
  <c r="H6162" i="3"/>
  <c r="G6162" i="3"/>
  <c r="F6162" i="3"/>
  <c r="Q6161" i="3"/>
  <c r="Q6161" i="3" a="1"/>
  <c r="P6161" i="3"/>
  <c r="P6161" i="3" a="1"/>
  <c r="O6161" i="3"/>
  <c r="O6161" i="3" a="1"/>
  <c r="N6161" i="3"/>
  <c r="M6161" i="3"/>
  <c r="L6161" i="3"/>
  <c r="K6161" i="3"/>
  <c r="J6161" i="3"/>
  <c r="I6161" i="3"/>
  <c r="H6161" i="3"/>
  <c r="G6161" i="3"/>
  <c r="F6161" i="3"/>
  <c r="Q6160" i="3"/>
  <c r="Q6160" i="3" a="1"/>
  <c r="P6160" i="3"/>
  <c r="P6160" i="3" a="1"/>
  <c r="O6160" i="3"/>
  <c r="O6160" i="3" a="1"/>
  <c r="N6160" i="3"/>
  <c r="M6160" i="3"/>
  <c r="L6160" i="3"/>
  <c r="K6160" i="3"/>
  <c r="J6160" i="3"/>
  <c r="I6160" i="3"/>
  <c r="H6160" i="3"/>
  <c r="G6160" i="3"/>
  <c r="F6160" i="3"/>
  <c r="Q6159" i="3"/>
  <c r="Q6159" i="3" a="1"/>
  <c r="P6159" i="3"/>
  <c r="P6159" i="3" a="1"/>
  <c r="O6159" i="3"/>
  <c r="O6159" i="3" a="1"/>
  <c r="N6159" i="3"/>
  <c r="M6159" i="3"/>
  <c r="L6159" i="3"/>
  <c r="K6159" i="3"/>
  <c r="J6159" i="3"/>
  <c r="I6159" i="3"/>
  <c r="H6159" i="3"/>
  <c r="G6159" i="3"/>
  <c r="F6159" i="3"/>
  <c r="Q6158" i="3"/>
  <c r="Q6158" i="3" a="1"/>
  <c r="P6158" i="3"/>
  <c r="P6158" i="3" a="1"/>
  <c r="O6158" i="3"/>
  <c r="O6158" i="3" a="1"/>
  <c r="N6158" i="3"/>
  <c r="M6158" i="3"/>
  <c r="L6158" i="3"/>
  <c r="K6158" i="3"/>
  <c r="J6158" i="3"/>
  <c r="I6158" i="3"/>
  <c r="H6158" i="3"/>
  <c r="G6158" i="3"/>
  <c r="F6158" i="3"/>
  <c r="Q6157" i="3"/>
  <c r="Q6157" i="3" a="1"/>
  <c r="P6157" i="3"/>
  <c r="P6157" i="3" a="1"/>
  <c r="O6157" i="3"/>
  <c r="O6157" i="3" a="1"/>
  <c r="N6157" i="3"/>
  <c r="M6157" i="3"/>
  <c r="L6157" i="3"/>
  <c r="K6157" i="3"/>
  <c r="J6157" i="3"/>
  <c r="I6157" i="3"/>
  <c r="H6157" i="3"/>
  <c r="G6157" i="3"/>
  <c r="F6157" i="3"/>
  <c r="Q6156" i="3"/>
  <c r="Q6156" i="3" a="1"/>
  <c r="P6156" i="3"/>
  <c r="P6156" i="3" a="1"/>
  <c r="O6156" i="3"/>
  <c r="O6156" i="3" a="1"/>
  <c r="N6156" i="3"/>
  <c r="M6156" i="3"/>
  <c r="L6156" i="3"/>
  <c r="K6156" i="3"/>
  <c r="J6156" i="3"/>
  <c r="I6156" i="3"/>
  <c r="H6156" i="3"/>
  <c r="G6156" i="3"/>
  <c r="F6156" i="3"/>
  <c r="Q6155" i="3"/>
  <c r="Q6155" i="3" a="1"/>
  <c r="P6155" i="3"/>
  <c r="P6155" i="3" a="1"/>
  <c r="O6155" i="3"/>
  <c r="O6155" i="3" a="1"/>
  <c r="N6155" i="3"/>
  <c r="M6155" i="3"/>
  <c r="L6155" i="3"/>
  <c r="K6155" i="3"/>
  <c r="J6155" i="3"/>
  <c r="I6155" i="3"/>
  <c r="H6155" i="3"/>
  <c r="G6155" i="3"/>
  <c r="F6155" i="3"/>
  <c r="Q6154" i="3"/>
  <c r="Q6154" i="3" a="1"/>
  <c r="P6154" i="3"/>
  <c r="P6154" i="3" a="1"/>
  <c r="O6154" i="3"/>
  <c r="O6154" i="3" a="1"/>
  <c r="N6154" i="3"/>
  <c r="M6154" i="3"/>
  <c r="L6154" i="3"/>
  <c r="K6154" i="3"/>
  <c r="J6154" i="3"/>
  <c r="I6154" i="3"/>
  <c r="H6154" i="3"/>
  <c r="G6154" i="3"/>
  <c r="F6154" i="3"/>
  <c r="B6154" i="3"/>
  <c r="A6154" i="3"/>
  <c r="Q6153" i="3"/>
  <c r="Q6153" i="3" a="1"/>
  <c r="P6153" i="3"/>
  <c r="P6153" i="3" a="1"/>
  <c r="O6153" i="3"/>
  <c r="O6153" i="3" a="1"/>
  <c r="N6153" i="3"/>
  <c r="M6153" i="3"/>
  <c r="L6153" i="3"/>
  <c r="K6153" i="3"/>
  <c r="J6153" i="3"/>
  <c r="I6153" i="3"/>
  <c r="H6153" i="3"/>
  <c r="G6153" i="3"/>
  <c r="F6153" i="3"/>
  <c r="Q6152" i="3"/>
  <c r="Q6152" i="3" a="1"/>
  <c r="P6152" i="3"/>
  <c r="P6152" i="3" a="1"/>
  <c r="O6152" i="3"/>
  <c r="O6152" i="3" a="1"/>
  <c r="N6152" i="3"/>
  <c r="M6152" i="3"/>
  <c r="L6152" i="3"/>
  <c r="K6152" i="3"/>
  <c r="J6152" i="3"/>
  <c r="I6152" i="3"/>
  <c r="H6152" i="3"/>
  <c r="G6152" i="3"/>
  <c r="F6152" i="3"/>
  <c r="Q6151" i="3"/>
  <c r="Q6151" i="3" a="1"/>
  <c r="P6151" i="3"/>
  <c r="P6151" i="3" a="1"/>
  <c r="O6151" i="3"/>
  <c r="O6151" i="3" a="1"/>
  <c r="N6151" i="3"/>
  <c r="M6151" i="3"/>
  <c r="L6151" i="3"/>
  <c r="K6151" i="3"/>
  <c r="J6151" i="3"/>
  <c r="I6151" i="3"/>
  <c r="H6151" i="3"/>
  <c r="G6151" i="3"/>
  <c r="F6151" i="3"/>
  <c r="Q6150" i="3"/>
  <c r="Q6150" i="3" a="1"/>
  <c r="P6150" i="3"/>
  <c r="P6150" i="3" a="1"/>
  <c r="O6150" i="3"/>
  <c r="O6150" i="3" a="1"/>
  <c r="N6150" i="3"/>
  <c r="M6150" i="3"/>
  <c r="L6150" i="3"/>
  <c r="K6150" i="3"/>
  <c r="J6150" i="3"/>
  <c r="I6150" i="3"/>
  <c r="H6150" i="3"/>
  <c r="G6150" i="3"/>
  <c r="F6150" i="3"/>
  <c r="Q6149" i="3"/>
  <c r="Q6149" i="3" a="1"/>
  <c r="P6149" i="3"/>
  <c r="P6149" i="3" a="1"/>
  <c r="O6149" i="3"/>
  <c r="O6149" i="3" a="1"/>
  <c r="N6149" i="3"/>
  <c r="M6149" i="3"/>
  <c r="L6149" i="3"/>
  <c r="K6149" i="3"/>
  <c r="J6149" i="3"/>
  <c r="I6149" i="3"/>
  <c r="H6149" i="3"/>
  <c r="G6149" i="3"/>
  <c r="F6149" i="3"/>
  <c r="Q6148" i="3"/>
  <c r="Q6148" i="3" a="1"/>
  <c r="P6148" i="3"/>
  <c r="P6148" i="3" a="1"/>
  <c r="O6148" i="3"/>
  <c r="O6148" i="3" a="1"/>
  <c r="N6148" i="3"/>
  <c r="M6148" i="3"/>
  <c r="L6148" i="3"/>
  <c r="K6148" i="3"/>
  <c r="J6148" i="3"/>
  <c r="I6148" i="3"/>
  <c r="H6148" i="3"/>
  <c r="G6148" i="3"/>
  <c r="F6148" i="3"/>
  <c r="Q6147" i="3"/>
  <c r="Q6147" i="3" a="1"/>
  <c r="P6147" i="3"/>
  <c r="P6147" i="3" a="1"/>
  <c r="O6147" i="3"/>
  <c r="O6147" i="3" a="1"/>
  <c r="N6147" i="3"/>
  <c r="M6147" i="3"/>
  <c r="L6147" i="3"/>
  <c r="K6147" i="3"/>
  <c r="J6147" i="3"/>
  <c r="I6147" i="3"/>
  <c r="H6147" i="3"/>
  <c r="G6147" i="3"/>
  <c r="F6147" i="3"/>
  <c r="Q6146" i="3"/>
  <c r="Q6146" i="3" a="1"/>
  <c r="P6146" i="3"/>
  <c r="P6146" i="3" a="1"/>
  <c r="O6146" i="3"/>
  <c r="O6146" i="3" a="1"/>
  <c r="N6146" i="3"/>
  <c r="M6146" i="3"/>
  <c r="L6146" i="3"/>
  <c r="K6146" i="3"/>
  <c r="J6146" i="3"/>
  <c r="I6146" i="3"/>
  <c r="H6146" i="3"/>
  <c r="G6146" i="3"/>
  <c r="F6146" i="3"/>
  <c r="Q6145" i="3"/>
  <c r="Q6145" i="3" a="1"/>
  <c r="P6145" i="3"/>
  <c r="P6145" i="3" a="1"/>
  <c r="O6145" i="3"/>
  <c r="O6145" i="3" a="1"/>
  <c r="N6145" i="3"/>
  <c r="M6145" i="3"/>
  <c r="L6145" i="3"/>
  <c r="K6145" i="3"/>
  <c r="J6145" i="3"/>
  <c r="I6145" i="3"/>
  <c r="H6145" i="3"/>
  <c r="G6145" i="3"/>
  <c r="F6145" i="3"/>
  <c r="Q6144" i="3"/>
  <c r="Q6144" i="3" a="1"/>
  <c r="P6144" i="3"/>
  <c r="P6144" i="3" a="1"/>
  <c r="O6144" i="3"/>
  <c r="O6144" i="3" a="1"/>
  <c r="N6144" i="3"/>
  <c r="M6144" i="3"/>
  <c r="L6144" i="3"/>
  <c r="K6144" i="3"/>
  <c r="J6144" i="3"/>
  <c r="I6144" i="3"/>
  <c r="H6144" i="3"/>
  <c r="G6144" i="3"/>
  <c r="F6144" i="3"/>
  <c r="Q6143" i="3"/>
  <c r="Q6143" i="3" a="1"/>
  <c r="P6143" i="3"/>
  <c r="P6143" i="3" a="1"/>
  <c r="O6143" i="3"/>
  <c r="O6143" i="3" a="1"/>
  <c r="N6143" i="3"/>
  <c r="M6143" i="3"/>
  <c r="L6143" i="3"/>
  <c r="K6143" i="3"/>
  <c r="J6143" i="3"/>
  <c r="I6143" i="3"/>
  <c r="H6143" i="3"/>
  <c r="G6143" i="3"/>
  <c r="F6143" i="3"/>
  <c r="Q6142" i="3"/>
  <c r="Q6142" i="3" a="1"/>
  <c r="P6142" i="3"/>
  <c r="P6142" i="3" a="1"/>
  <c r="O6142" i="3"/>
  <c r="O6142" i="3" a="1"/>
  <c r="N6142" i="3"/>
  <c r="M6142" i="3"/>
  <c r="L6142" i="3"/>
  <c r="K6142" i="3"/>
  <c r="J6142" i="3"/>
  <c r="I6142" i="3"/>
  <c r="H6142" i="3"/>
  <c r="G6142" i="3"/>
  <c r="F6142" i="3"/>
  <c r="Q6141" i="3"/>
  <c r="Q6141" i="3" a="1"/>
  <c r="P6141" i="3"/>
  <c r="P6141" i="3" a="1"/>
  <c r="O6141" i="3"/>
  <c r="O6141" i="3" a="1"/>
  <c r="N6141" i="3"/>
  <c r="M6141" i="3"/>
  <c r="L6141" i="3"/>
  <c r="K6141" i="3"/>
  <c r="J6141" i="3"/>
  <c r="I6141" i="3"/>
  <c r="H6141" i="3"/>
  <c r="G6141" i="3"/>
  <c r="F6141" i="3"/>
  <c r="Q6140" i="3"/>
  <c r="Q6140" i="3" a="1"/>
  <c r="P6140" i="3"/>
  <c r="P6140" i="3" a="1"/>
  <c r="O6140" i="3"/>
  <c r="O6140" i="3" a="1"/>
  <c r="N6140" i="3"/>
  <c r="M6140" i="3"/>
  <c r="L6140" i="3"/>
  <c r="K6140" i="3"/>
  <c r="J6140" i="3"/>
  <c r="I6140" i="3"/>
  <c r="H6140" i="3"/>
  <c r="G6140" i="3"/>
  <c r="F6140" i="3"/>
  <c r="Q6139" i="3"/>
  <c r="Q6139" i="3" a="1"/>
  <c r="P6139" i="3"/>
  <c r="P6139" i="3" a="1"/>
  <c r="O6139" i="3"/>
  <c r="O6139" i="3" a="1"/>
  <c r="N6139" i="3"/>
  <c r="M6139" i="3"/>
  <c r="L6139" i="3"/>
  <c r="K6139" i="3"/>
  <c r="J6139" i="3"/>
  <c r="I6139" i="3"/>
  <c r="H6139" i="3"/>
  <c r="G6139" i="3"/>
  <c r="F6139" i="3"/>
  <c r="Q6138" i="3"/>
  <c r="Q6138" i="3" a="1"/>
  <c r="P6138" i="3"/>
  <c r="P6138" i="3" a="1"/>
  <c r="O6138" i="3"/>
  <c r="O6138" i="3" a="1"/>
  <c r="N6138" i="3"/>
  <c r="M6138" i="3"/>
  <c r="L6138" i="3"/>
  <c r="K6138" i="3"/>
  <c r="J6138" i="3"/>
  <c r="I6138" i="3"/>
  <c r="H6138" i="3"/>
  <c r="G6138" i="3"/>
  <c r="F6138" i="3"/>
  <c r="Q6137" i="3"/>
  <c r="Q6137" i="3" a="1"/>
  <c r="P6137" i="3"/>
  <c r="P6137" i="3" a="1"/>
  <c r="O6137" i="3"/>
  <c r="O6137" i="3" a="1"/>
  <c r="N6137" i="3"/>
  <c r="M6137" i="3"/>
  <c r="L6137" i="3"/>
  <c r="K6137" i="3"/>
  <c r="J6137" i="3"/>
  <c r="I6137" i="3"/>
  <c r="H6137" i="3"/>
  <c r="G6137" i="3"/>
  <c r="F6137" i="3"/>
  <c r="Q6136" i="3"/>
  <c r="Q6136" i="3" a="1"/>
  <c r="P6136" i="3"/>
  <c r="P6136" i="3" a="1"/>
  <c r="O6136" i="3"/>
  <c r="O6136" i="3" a="1"/>
  <c r="N6136" i="3"/>
  <c r="M6136" i="3"/>
  <c r="L6136" i="3"/>
  <c r="K6136" i="3"/>
  <c r="J6136" i="3"/>
  <c r="I6136" i="3"/>
  <c r="H6136" i="3"/>
  <c r="G6136" i="3"/>
  <c r="F6136" i="3"/>
  <c r="Q6135" i="3"/>
  <c r="Q6135" i="3" a="1"/>
  <c r="P6135" i="3"/>
  <c r="P6135" i="3" a="1"/>
  <c r="O6135" i="3"/>
  <c r="O6135" i="3" a="1"/>
  <c r="N6135" i="3"/>
  <c r="M6135" i="3"/>
  <c r="L6135" i="3"/>
  <c r="K6135" i="3"/>
  <c r="J6135" i="3"/>
  <c r="I6135" i="3"/>
  <c r="H6135" i="3"/>
  <c r="G6135" i="3"/>
  <c r="F6135" i="3"/>
  <c r="Q6134" i="3"/>
  <c r="Q6134" i="3" a="1"/>
  <c r="P6134" i="3"/>
  <c r="P6134" i="3" a="1"/>
  <c r="O6134" i="3"/>
  <c r="O6134" i="3" a="1"/>
  <c r="N6134" i="3"/>
  <c r="M6134" i="3"/>
  <c r="L6134" i="3"/>
  <c r="K6134" i="3"/>
  <c r="J6134" i="3"/>
  <c r="I6134" i="3"/>
  <c r="H6134" i="3"/>
  <c r="G6134" i="3"/>
  <c r="F6134" i="3"/>
  <c r="Q6133" i="3"/>
  <c r="Q6133" i="3" a="1"/>
  <c r="P6133" i="3"/>
  <c r="P6133" i="3" a="1"/>
  <c r="O6133" i="3"/>
  <c r="O6133" i="3" a="1"/>
  <c r="N6133" i="3"/>
  <c r="M6133" i="3"/>
  <c r="L6133" i="3"/>
  <c r="K6133" i="3"/>
  <c r="J6133" i="3"/>
  <c r="I6133" i="3"/>
  <c r="H6133" i="3"/>
  <c r="G6133" i="3"/>
  <c r="F6133" i="3"/>
  <c r="B6133" i="3"/>
  <c r="A6133" i="3"/>
  <c r="Q6132" i="3"/>
  <c r="Q6132" i="3" a="1"/>
  <c r="P6132" i="3"/>
  <c r="P6132" i="3" a="1"/>
  <c r="O6132" i="3"/>
  <c r="O6132" i="3" a="1"/>
  <c r="N6132" i="3"/>
  <c r="M6132" i="3"/>
  <c r="L6132" i="3"/>
  <c r="K6132" i="3"/>
  <c r="J6132" i="3"/>
  <c r="I6132" i="3"/>
  <c r="H6132" i="3"/>
  <c r="G6132" i="3"/>
  <c r="F6132" i="3"/>
  <c r="Q6131" i="3"/>
  <c r="Q6131" i="3" a="1"/>
  <c r="P6131" i="3"/>
  <c r="P6131" i="3" a="1"/>
  <c r="O6131" i="3"/>
  <c r="O6131" i="3" a="1"/>
  <c r="N6131" i="3"/>
  <c r="M6131" i="3"/>
  <c r="L6131" i="3"/>
  <c r="K6131" i="3"/>
  <c r="J6131" i="3"/>
  <c r="I6131" i="3"/>
  <c r="H6131" i="3"/>
  <c r="G6131" i="3"/>
  <c r="F6131" i="3"/>
  <c r="Q6130" i="3"/>
  <c r="Q6130" i="3" a="1"/>
  <c r="P6130" i="3"/>
  <c r="P6130" i="3" a="1"/>
  <c r="O6130" i="3"/>
  <c r="O6130" i="3" a="1"/>
  <c r="N6130" i="3"/>
  <c r="M6130" i="3"/>
  <c r="L6130" i="3"/>
  <c r="K6130" i="3"/>
  <c r="J6130" i="3"/>
  <c r="I6130" i="3"/>
  <c r="H6130" i="3"/>
  <c r="G6130" i="3"/>
  <c r="F6130" i="3"/>
  <c r="Q6129" i="3"/>
  <c r="Q6129" i="3" a="1"/>
  <c r="P6129" i="3"/>
  <c r="P6129" i="3" a="1"/>
  <c r="O6129" i="3"/>
  <c r="O6129" i="3" a="1"/>
  <c r="N6129" i="3"/>
  <c r="M6129" i="3"/>
  <c r="L6129" i="3"/>
  <c r="K6129" i="3"/>
  <c r="J6129" i="3"/>
  <c r="I6129" i="3"/>
  <c r="H6129" i="3"/>
  <c r="G6129" i="3"/>
  <c r="F6129" i="3"/>
  <c r="Q6128" i="3"/>
  <c r="Q6128" i="3" a="1"/>
  <c r="P6128" i="3"/>
  <c r="P6128" i="3" a="1"/>
  <c r="O6128" i="3"/>
  <c r="O6128" i="3" a="1"/>
  <c r="N6128" i="3"/>
  <c r="M6128" i="3"/>
  <c r="L6128" i="3"/>
  <c r="K6128" i="3"/>
  <c r="J6128" i="3"/>
  <c r="I6128" i="3"/>
  <c r="H6128" i="3"/>
  <c r="G6128" i="3"/>
  <c r="F6128" i="3"/>
  <c r="Q6127" i="3"/>
  <c r="Q6127" i="3" a="1"/>
  <c r="P6127" i="3"/>
  <c r="P6127" i="3" a="1"/>
  <c r="O6127" i="3"/>
  <c r="O6127" i="3" a="1"/>
  <c r="N6127" i="3"/>
  <c r="M6127" i="3"/>
  <c r="L6127" i="3"/>
  <c r="K6127" i="3"/>
  <c r="J6127" i="3"/>
  <c r="I6127" i="3"/>
  <c r="H6127" i="3"/>
  <c r="G6127" i="3"/>
  <c r="F6127" i="3"/>
  <c r="Q6126" i="3"/>
  <c r="Q6126" i="3" a="1"/>
  <c r="P6126" i="3"/>
  <c r="P6126" i="3" a="1"/>
  <c r="O6126" i="3"/>
  <c r="O6126" i="3" a="1"/>
  <c r="N6126" i="3"/>
  <c r="M6126" i="3"/>
  <c r="L6126" i="3"/>
  <c r="K6126" i="3"/>
  <c r="J6126" i="3"/>
  <c r="I6126" i="3"/>
  <c r="H6126" i="3"/>
  <c r="G6126" i="3"/>
  <c r="F6126" i="3"/>
  <c r="Q6125" i="3"/>
  <c r="Q6125" i="3" a="1"/>
  <c r="P6125" i="3"/>
  <c r="P6125" i="3" a="1"/>
  <c r="O6125" i="3"/>
  <c r="O6125" i="3" a="1"/>
  <c r="N6125" i="3"/>
  <c r="M6125" i="3"/>
  <c r="L6125" i="3"/>
  <c r="K6125" i="3"/>
  <c r="J6125" i="3"/>
  <c r="I6125" i="3"/>
  <c r="H6125" i="3"/>
  <c r="G6125" i="3"/>
  <c r="F6125" i="3"/>
  <c r="Q6124" i="3"/>
  <c r="Q6124" i="3" a="1"/>
  <c r="P6124" i="3"/>
  <c r="P6124" i="3" a="1"/>
  <c r="O6124" i="3"/>
  <c r="O6124" i="3" a="1"/>
  <c r="N6124" i="3"/>
  <c r="M6124" i="3"/>
  <c r="L6124" i="3"/>
  <c r="K6124" i="3"/>
  <c r="J6124" i="3"/>
  <c r="I6124" i="3"/>
  <c r="H6124" i="3"/>
  <c r="G6124" i="3"/>
  <c r="F6124" i="3"/>
  <c r="Q6123" i="3"/>
  <c r="Q6123" i="3" a="1"/>
  <c r="P6123" i="3"/>
  <c r="P6123" i="3" a="1"/>
  <c r="O6123" i="3"/>
  <c r="O6123" i="3" a="1"/>
  <c r="N6123" i="3"/>
  <c r="M6123" i="3"/>
  <c r="L6123" i="3"/>
  <c r="K6123" i="3"/>
  <c r="J6123" i="3"/>
  <c r="I6123" i="3"/>
  <c r="H6123" i="3"/>
  <c r="G6123" i="3"/>
  <c r="F6123" i="3"/>
  <c r="Q6122" i="3"/>
  <c r="Q6122" i="3" a="1"/>
  <c r="P6122" i="3"/>
  <c r="P6122" i="3" a="1"/>
  <c r="O6122" i="3"/>
  <c r="O6122" i="3" a="1"/>
  <c r="N6122" i="3"/>
  <c r="M6122" i="3"/>
  <c r="L6122" i="3"/>
  <c r="K6122" i="3"/>
  <c r="J6122" i="3"/>
  <c r="I6122" i="3"/>
  <c r="H6122" i="3"/>
  <c r="G6122" i="3"/>
  <c r="F6122" i="3"/>
  <c r="Q6121" i="3"/>
  <c r="Q6121" i="3" a="1"/>
  <c r="P6121" i="3"/>
  <c r="P6121" i="3" a="1"/>
  <c r="O6121" i="3"/>
  <c r="O6121" i="3" a="1"/>
  <c r="N6121" i="3"/>
  <c r="M6121" i="3"/>
  <c r="L6121" i="3"/>
  <c r="K6121" i="3"/>
  <c r="J6121" i="3"/>
  <c r="I6121" i="3"/>
  <c r="H6121" i="3"/>
  <c r="G6121" i="3"/>
  <c r="F6121" i="3"/>
  <c r="Q6120" i="3"/>
  <c r="Q6120" i="3" a="1"/>
  <c r="P6120" i="3"/>
  <c r="P6120" i="3" a="1"/>
  <c r="O6120" i="3"/>
  <c r="O6120" i="3" a="1"/>
  <c r="N6120" i="3"/>
  <c r="M6120" i="3"/>
  <c r="L6120" i="3"/>
  <c r="K6120" i="3"/>
  <c r="J6120" i="3"/>
  <c r="I6120" i="3"/>
  <c r="H6120" i="3"/>
  <c r="G6120" i="3"/>
  <c r="F6120" i="3"/>
  <c r="Q6119" i="3"/>
  <c r="Q6119" i="3" a="1"/>
  <c r="P6119" i="3"/>
  <c r="P6119" i="3" a="1"/>
  <c r="O6119" i="3"/>
  <c r="O6119" i="3" a="1"/>
  <c r="N6119" i="3"/>
  <c r="M6119" i="3"/>
  <c r="L6119" i="3"/>
  <c r="K6119" i="3"/>
  <c r="J6119" i="3"/>
  <c r="I6119" i="3"/>
  <c r="H6119" i="3"/>
  <c r="G6119" i="3"/>
  <c r="F6119" i="3"/>
  <c r="Q6118" i="3"/>
  <c r="Q6118" i="3" a="1"/>
  <c r="P6118" i="3"/>
  <c r="P6118" i="3" a="1"/>
  <c r="O6118" i="3"/>
  <c r="O6118" i="3" a="1"/>
  <c r="N6118" i="3"/>
  <c r="M6118" i="3"/>
  <c r="L6118" i="3"/>
  <c r="K6118" i="3"/>
  <c r="J6118" i="3"/>
  <c r="I6118" i="3"/>
  <c r="H6118" i="3"/>
  <c r="G6118" i="3"/>
  <c r="F6118" i="3"/>
  <c r="Q6117" i="3"/>
  <c r="Q6117" i="3" a="1"/>
  <c r="P6117" i="3"/>
  <c r="P6117" i="3" a="1"/>
  <c r="O6117" i="3"/>
  <c r="O6117" i="3" a="1"/>
  <c r="N6117" i="3"/>
  <c r="M6117" i="3"/>
  <c r="L6117" i="3"/>
  <c r="K6117" i="3"/>
  <c r="J6117" i="3"/>
  <c r="I6117" i="3"/>
  <c r="H6117" i="3"/>
  <c r="G6117" i="3"/>
  <c r="F6117" i="3"/>
  <c r="Q6116" i="3"/>
  <c r="Q6116" i="3" a="1"/>
  <c r="P6116" i="3"/>
  <c r="P6116" i="3" a="1"/>
  <c r="O6116" i="3"/>
  <c r="O6116" i="3" a="1"/>
  <c r="N6116" i="3"/>
  <c r="M6116" i="3"/>
  <c r="L6116" i="3"/>
  <c r="K6116" i="3"/>
  <c r="J6116" i="3"/>
  <c r="I6116" i="3"/>
  <c r="H6116" i="3"/>
  <c r="G6116" i="3"/>
  <c r="F6116" i="3"/>
  <c r="Q6115" i="3"/>
  <c r="Q6115" i="3" a="1"/>
  <c r="P6115" i="3"/>
  <c r="P6115" i="3" a="1"/>
  <c r="O6115" i="3"/>
  <c r="O6115" i="3" a="1"/>
  <c r="N6115" i="3"/>
  <c r="M6115" i="3"/>
  <c r="L6115" i="3"/>
  <c r="K6115" i="3"/>
  <c r="J6115" i="3"/>
  <c r="I6115" i="3"/>
  <c r="H6115" i="3"/>
  <c r="G6115" i="3"/>
  <c r="F6115" i="3"/>
  <c r="Q6114" i="3"/>
  <c r="Q6114" i="3" a="1"/>
  <c r="P6114" i="3"/>
  <c r="P6114" i="3" a="1"/>
  <c r="O6114" i="3"/>
  <c r="O6114" i="3" a="1"/>
  <c r="N6114" i="3"/>
  <c r="M6114" i="3"/>
  <c r="L6114" i="3"/>
  <c r="K6114" i="3"/>
  <c r="J6114" i="3"/>
  <c r="I6114" i="3"/>
  <c r="H6114" i="3"/>
  <c r="G6114" i="3"/>
  <c r="F6114" i="3"/>
  <c r="Q6113" i="3"/>
  <c r="Q6113" i="3" a="1"/>
  <c r="P6113" i="3"/>
  <c r="P6113" i="3" a="1"/>
  <c r="O6113" i="3"/>
  <c r="O6113" i="3" a="1"/>
  <c r="N6113" i="3"/>
  <c r="M6113" i="3"/>
  <c r="L6113" i="3"/>
  <c r="K6113" i="3"/>
  <c r="J6113" i="3"/>
  <c r="I6113" i="3"/>
  <c r="H6113" i="3"/>
  <c r="G6113" i="3"/>
  <c r="F6113" i="3"/>
  <c r="Q6112" i="3"/>
  <c r="Q6112" i="3" a="1"/>
  <c r="P6112" i="3"/>
  <c r="P6112" i="3" a="1"/>
  <c r="O6112" i="3"/>
  <c r="O6112" i="3" a="1"/>
  <c r="N6112" i="3"/>
  <c r="M6112" i="3"/>
  <c r="L6112" i="3"/>
  <c r="K6112" i="3"/>
  <c r="J6112" i="3"/>
  <c r="I6112" i="3"/>
  <c r="H6112" i="3"/>
  <c r="G6112" i="3"/>
  <c r="F6112" i="3"/>
  <c r="B6112" i="3"/>
  <c r="A6112" i="3"/>
  <c r="Q6111" i="3"/>
  <c r="Q6111" i="3" a="1"/>
  <c r="P6111" i="3"/>
  <c r="P6111" i="3" a="1"/>
  <c r="O6111" i="3"/>
  <c r="O6111" i="3" a="1"/>
  <c r="N6111" i="3"/>
  <c r="M6111" i="3"/>
  <c r="L6111" i="3"/>
  <c r="K6111" i="3"/>
  <c r="J6111" i="3"/>
  <c r="I6111" i="3"/>
  <c r="H6111" i="3"/>
  <c r="G6111" i="3"/>
  <c r="F6111" i="3"/>
  <c r="Q6110" i="3"/>
  <c r="Q6110" i="3" a="1"/>
  <c r="P6110" i="3"/>
  <c r="P6110" i="3" a="1"/>
  <c r="O6110" i="3"/>
  <c r="O6110" i="3" a="1"/>
  <c r="N6110" i="3"/>
  <c r="M6110" i="3"/>
  <c r="L6110" i="3"/>
  <c r="K6110" i="3"/>
  <c r="J6110" i="3"/>
  <c r="I6110" i="3"/>
  <c r="H6110" i="3"/>
  <c r="G6110" i="3"/>
  <c r="F6110" i="3"/>
  <c r="Q6109" i="3"/>
  <c r="Q6109" i="3" a="1"/>
  <c r="P6109" i="3"/>
  <c r="P6109" i="3" a="1"/>
  <c r="O6109" i="3"/>
  <c r="O6109" i="3" a="1"/>
  <c r="N6109" i="3"/>
  <c r="M6109" i="3"/>
  <c r="L6109" i="3"/>
  <c r="K6109" i="3"/>
  <c r="J6109" i="3"/>
  <c r="I6109" i="3"/>
  <c r="H6109" i="3"/>
  <c r="G6109" i="3"/>
  <c r="F6109" i="3"/>
  <c r="Q6108" i="3"/>
  <c r="Q6108" i="3" a="1"/>
  <c r="P6108" i="3"/>
  <c r="P6108" i="3" a="1"/>
  <c r="O6108" i="3"/>
  <c r="O6108" i="3" a="1"/>
  <c r="N6108" i="3"/>
  <c r="M6108" i="3"/>
  <c r="L6108" i="3"/>
  <c r="K6108" i="3"/>
  <c r="J6108" i="3"/>
  <c r="I6108" i="3"/>
  <c r="H6108" i="3"/>
  <c r="G6108" i="3"/>
  <c r="F6108" i="3"/>
  <c r="Q6107" i="3"/>
  <c r="Q6107" i="3" a="1"/>
  <c r="P6107" i="3"/>
  <c r="P6107" i="3" a="1"/>
  <c r="O6107" i="3"/>
  <c r="O6107" i="3" a="1"/>
  <c r="N6107" i="3"/>
  <c r="M6107" i="3"/>
  <c r="L6107" i="3"/>
  <c r="K6107" i="3"/>
  <c r="J6107" i="3"/>
  <c r="I6107" i="3"/>
  <c r="H6107" i="3"/>
  <c r="G6107" i="3"/>
  <c r="F6107" i="3"/>
  <c r="Q6106" i="3"/>
  <c r="Q6106" i="3" a="1"/>
  <c r="P6106" i="3"/>
  <c r="P6106" i="3" a="1"/>
  <c r="O6106" i="3"/>
  <c r="O6106" i="3" a="1"/>
  <c r="N6106" i="3"/>
  <c r="M6106" i="3"/>
  <c r="L6106" i="3"/>
  <c r="K6106" i="3"/>
  <c r="J6106" i="3"/>
  <c r="I6106" i="3"/>
  <c r="H6106" i="3"/>
  <c r="G6106" i="3"/>
  <c r="F6106" i="3"/>
  <c r="Q6105" i="3"/>
  <c r="Q6105" i="3" a="1"/>
  <c r="P6105" i="3"/>
  <c r="P6105" i="3" a="1"/>
  <c r="O6105" i="3"/>
  <c r="O6105" i="3" a="1"/>
  <c r="N6105" i="3"/>
  <c r="M6105" i="3"/>
  <c r="L6105" i="3"/>
  <c r="K6105" i="3"/>
  <c r="J6105" i="3"/>
  <c r="I6105" i="3"/>
  <c r="H6105" i="3"/>
  <c r="G6105" i="3"/>
  <c r="F6105" i="3"/>
  <c r="Q6104" i="3"/>
  <c r="Q6104" i="3" a="1"/>
  <c r="P6104" i="3"/>
  <c r="P6104" i="3" a="1"/>
  <c r="O6104" i="3"/>
  <c r="O6104" i="3" a="1"/>
  <c r="N6104" i="3"/>
  <c r="M6104" i="3"/>
  <c r="L6104" i="3"/>
  <c r="K6104" i="3"/>
  <c r="J6104" i="3"/>
  <c r="I6104" i="3"/>
  <c r="H6104" i="3"/>
  <c r="G6104" i="3"/>
  <c r="F6104" i="3"/>
  <c r="Q6103" i="3"/>
  <c r="Q6103" i="3" a="1"/>
  <c r="P6103" i="3"/>
  <c r="P6103" i="3" a="1"/>
  <c r="O6103" i="3"/>
  <c r="O6103" i="3" a="1"/>
  <c r="N6103" i="3"/>
  <c r="M6103" i="3"/>
  <c r="L6103" i="3"/>
  <c r="K6103" i="3"/>
  <c r="J6103" i="3"/>
  <c r="I6103" i="3"/>
  <c r="H6103" i="3"/>
  <c r="G6103" i="3"/>
  <c r="F6103" i="3"/>
  <c r="Q6102" i="3"/>
  <c r="Q6102" i="3" a="1"/>
  <c r="P6102" i="3"/>
  <c r="P6102" i="3" a="1"/>
  <c r="O6102" i="3"/>
  <c r="O6102" i="3" a="1"/>
  <c r="N6102" i="3"/>
  <c r="M6102" i="3"/>
  <c r="L6102" i="3"/>
  <c r="K6102" i="3"/>
  <c r="J6102" i="3"/>
  <c r="I6102" i="3"/>
  <c r="H6102" i="3"/>
  <c r="G6102" i="3"/>
  <c r="F6102" i="3"/>
  <c r="Q6101" i="3"/>
  <c r="Q6101" i="3" a="1"/>
  <c r="P6101" i="3"/>
  <c r="P6101" i="3" a="1"/>
  <c r="O6101" i="3"/>
  <c r="O6101" i="3" a="1"/>
  <c r="N6101" i="3"/>
  <c r="M6101" i="3"/>
  <c r="L6101" i="3"/>
  <c r="K6101" i="3"/>
  <c r="J6101" i="3"/>
  <c r="I6101" i="3"/>
  <c r="H6101" i="3"/>
  <c r="G6101" i="3"/>
  <c r="F6101" i="3"/>
  <c r="Q6100" i="3"/>
  <c r="Q6100" i="3" a="1"/>
  <c r="P6100" i="3"/>
  <c r="P6100" i="3" a="1"/>
  <c r="O6100" i="3"/>
  <c r="O6100" i="3" a="1"/>
  <c r="N6100" i="3"/>
  <c r="M6100" i="3"/>
  <c r="L6100" i="3"/>
  <c r="K6100" i="3"/>
  <c r="J6100" i="3"/>
  <c r="I6100" i="3"/>
  <c r="H6100" i="3"/>
  <c r="G6100" i="3"/>
  <c r="F6100" i="3"/>
  <c r="Q6099" i="3"/>
  <c r="Q6099" i="3" a="1"/>
  <c r="P6099" i="3"/>
  <c r="P6099" i="3" a="1"/>
  <c r="O6099" i="3"/>
  <c r="O6099" i="3" a="1"/>
  <c r="N6099" i="3"/>
  <c r="M6099" i="3"/>
  <c r="L6099" i="3"/>
  <c r="K6099" i="3"/>
  <c r="J6099" i="3"/>
  <c r="I6099" i="3"/>
  <c r="H6099" i="3"/>
  <c r="G6099" i="3"/>
  <c r="F6099" i="3"/>
  <c r="Q6098" i="3"/>
  <c r="Q6098" i="3" a="1"/>
  <c r="P6098" i="3"/>
  <c r="P6098" i="3" a="1"/>
  <c r="O6098" i="3"/>
  <c r="O6098" i="3" a="1"/>
  <c r="N6098" i="3"/>
  <c r="M6098" i="3"/>
  <c r="L6098" i="3"/>
  <c r="K6098" i="3"/>
  <c r="J6098" i="3"/>
  <c r="I6098" i="3"/>
  <c r="H6098" i="3"/>
  <c r="G6098" i="3"/>
  <c r="F6098" i="3"/>
  <c r="Q6097" i="3"/>
  <c r="Q6097" i="3" a="1"/>
  <c r="P6097" i="3"/>
  <c r="P6097" i="3" a="1"/>
  <c r="O6097" i="3"/>
  <c r="O6097" i="3" a="1"/>
  <c r="N6097" i="3"/>
  <c r="M6097" i="3"/>
  <c r="L6097" i="3"/>
  <c r="K6097" i="3"/>
  <c r="J6097" i="3"/>
  <c r="I6097" i="3"/>
  <c r="H6097" i="3"/>
  <c r="G6097" i="3"/>
  <c r="F6097" i="3"/>
  <c r="Q6096" i="3"/>
  <c r="Q6096" i="3" a="1"/>
  <c r="P6096" i="3"/>
  <c r="P6096" i="3" a="1"/>
  <c r="O6096" i="3"/>
  <c r="O6096" i="3" a="1"/>
  <c r="N6096" i="3"/>
  <c r="M6096" i="3"/>
  <c r="L6096" i="3"/>
  <c r="K6096" i="3"/>
  <c r="J6096" i="3"/>
  <c r="I6096" i="3"/>
  <c r="H6096" i="3"/>
  <c r="G6096" i="3"/>
  <c r="F6096" i="3"/>
  <c r="Q6095" i="3"/>
  <c r="Q6095" i="3" a="1"/>
  <c r="P6095" i="3"/>
  <c r="P6095" i="3" a="1"/>
  <c r="O6095" i="3"/>
  <c r="O6095" i="3" a="1"/>
  <c r="N6095" i="3"/>
  <c r="M6095" i="3"/>
  <c r="L6095" i="3"/>
  <c r="K6095" i="3"/>
  <c r="J6095" i="3"/>
  <c r="I6095" i="3"/>
  <c r="H6095" i="3"/>
  <c r="G6095" i="3"/>
  <c r="F6095" i="3"/>
  <c r="Q6094" i="3"/>
  <c r="Q6094" i="3" a="1"/>
  <c r="P6094" i="3"/>
  <c r="P6094" i="3" a="1"/>
  <c r="O6094" i="3"/>
  <c r="O6094" i="3" a="1"/>
  <c r="N6094" i="3"/>
  <c r="M6094" i="3"/>
  <c r="L6094" i="3"/>
  <c r="K6094" i="3"/>
  <c r="J6094" i="3"/>
  <c r="I6094" i="3"/>
  <c r="H6094" i="3"/>
  <c r="G6094" i="3"/>
  <c r="F6094" i="3"/>
  <c r="Q6093" i="3"/>
  <c r="Q6093" i="3" a="1"/>
  <c r="P6093" i="3"/>
  <c r="P6093" i="3" a="1"/>
  <c r="O6093" i="3"/>
  <c r="O6093" i="3" a="1"/>
  <c r="N6093" i="3"/>
  <c r="M6093" i="3"/>
  <c r="L6093" i="3"/>
  <c r="K6093" i="3"/>
  <c r="J6093" i="3"/>
  <c r="I6093" i="3"/>
  <c r="H6093" i="3"/>
  <c r="G6093" i="3"/>
  <c r="F6093" i="3"/>
  <c r="Q6092" i="3"/>
  <c r="Q6092" i="3" a="1"/>
  <c r="P6092" i="3"/>
  <c r="P6092" i="3" a="1"/>
  <c r="O6092" i="3"/>
  <c r="O6092" i="3" a="1"/>
  <c r="N6092" i="3"/>
  <c r="M6092" i="3"/>
  <c r="L6092" i="3"/>
  <c r="K6092" i="3"/>
  <c r="J6092" i="3"/>
  <c r="I6092" i="3"/>
  <c r="H6092" i="3"/>
  <c r="G6092" i="3"/>
  <c r="F6092" i="3"/>
  <c r="Q6091" i="3"/>
  <c r="Q6091" i="3" a="1"/>
  <c r="P6091" i="3"/>
  <c r="P6091" i="3" a="1"/>
  <c r="O6091" i="3"/>
  <c r="O6091" i="3" a="1"/>
  <c r="N6091" i="3"/>
  <c r="M6091" i="3"/>
  <c r="L6091" i="3"/>
  <c r="K6091" i="3"/>
  <c r="J6091" i="3"/>
  <c r="I6091" i="3"/>
  <c r="H6091" i="3"/>
  <c r="G6091" i="3"/>
  <c r="F6091" i="3"/>
  <c r="B6091" i="3"/>
  <c r="A6091" i="3"/>
  <c r="Q6090" i="3"/>
  <c r="Q6090" i="3" a="1"/>
  <c r="P6090" i="3"/>
  <c r="P6090" i="3" a="1"/>
  <c r="O6090" i="3"/>
  <c r="O6090" i="3" a="1"/>
  <c r="N6090" i="3"/>
  <c r="M6090" i="3"/>
  <c r="L6090" i="3"/>
  <c r="K6090" i="3"/>
  <c r="J6090" i="3"/>
  <c r="I6090" i="3"/>
  <c r="H6090" i="3"/>
  <c r="G6090" i="3"/>
  <c r="F6090" i="3"/>
  <c r="Q6089" i="3"/>
  <c r="Q6089" i="3" a="1"/>
  <c r="P6089" i="3"/>
  <c r="P6089" i="3" a="1"/>
  <c r="O6089" i="3"/>
  <c r="O6089" i="3" a="1"/>
  <c r="N6089" i="3"/>
  <c r="M6089" i="3"/>
  <c r="L6089" i="3"/>
  <c r="K6089" i="3"/>
  <c r="J6089" i="3"/>
  <c r="I6089" i="3"/>
  <c r="H6089" i="3"/>
  <c r="G6089" i="3"/>
  <c r="F6089" i="3"/>
  <c r="Q6088" i="3"/>
  <c r="Q6088" i="3" a="1"/>
  <c r="P6088" i="3"/>
  <c r="P6088" i="3" a="1"/>
  <c r="O6088" i="3"/>
  <c r="O6088" i="3" a="1"/>
  <c r="N6088" i="3"/>
  <c r="M6088" i="3"/>
  <c r="L6088" i="3"/>
  <c r="K6088" i="3"/>
  <c r="J6088" i="3"/>
  <c r="I6088" i="3"/>
  <c r="H6088" i="3"/>
  <c r="G6088" i="3"/>
  <c r="F6088" i="3"/>
  <c r="Q6087" i="3"/>
  <c r="Q6087" i="3" a="1"/>
  <c r="P6087" i="3"/>
  <c r="P6087" i="3" a="1"/>
  <c r="O6087" i="3"/>
  <c r="O6087" i="3" a="1"/>
  <c r="N6087" i="3"/>
  <c r="M6087" i="3"/>
  <c r="L6087" i="3"/>
  <c r="K6087" i="3"/>
  <c r="J6087" i="3"/>
  <c r="I6087" i="3"/>
  <c r="H6087" i="3"/>
  <c r="G6087" i="3"/>
  <c r="F6087" i="3"/>
  <c r="Q6086" i="3"/>
  <c r="Q6086" i="3" a="1"/>
  <c r="P6086" i="3"/>
  <c r="P6086" i="3" a="1"/>
  <c r="O6086" i="3"/>
  <c r="O6086" i="3" a="1"/>
  <c r="N6086" i="3"/>
  <c r="M6086" i="3"/>
  <c r="L6086" i="3"/>
  <c r="K6086" i="3"/>
  <c r="J6086" i="3"/>
  <c r="I6086" i="3"/>
  <c r="H6086" i="3"/>
  <c r="G6086" i="3"/>
  <c r="F6086" i="3"/>
  <c r="Q6085" i="3"/>
  <c r="Q6085" i="3" a="1"/>
  <c r="P6085" i="3"/>
  <c r="P6085" i="3" a="1"/>
  <c r="O6085" i="3"/>
  <c r="O6085" i="3" a="1"/>
  <c r="N6085" i="3"/>
  <c r="M6085" i="3"/>
  <c r="L6085" i="3"/>
  <c r="K6085" i="3"/>
  <c r="J6085" i="3"/>
  <c r="I6085" i="3"/>
  <c r="H6085" i="3"/>
  <c r="G6085" i="3"/>
  <c r="F6085" i="3"/>
  <c r="Q6084" i="3"/>
  <c r="Q6084" i="3" a="1"/>
  <c r="P6084" i="3"/>
  <c r="P6084" i="3" a="1"/>
  <c r="O6084" i="3"/>
  <c r="O6084" i="3" a="1"/>
  <c r="N6084" i="3"/>
  <c r="M6084" i="3"/>
  <c r="L6084" i="3"/>
  <c r="K6084" i="3"/>
  <c r="J6084" i="3"/>
  <c r="I6084" i="3"/>
  <c r="H6084" i="3"/>
  <c r="G6084" i="3"/>
  <c r="F6084" i="3"/>
  <c r="Q6083" i="3"/>
  <c r="Q6083" i="3" a="1"/>
  <c r="P6083" i="3"/>
  <c r="P6083" i="3" a="1"/>
  <c r="O6083" i="3"/>
  <c r="O6083" i="3" a="1"/>
  <c r="N6083" i="3"/>
  <c r="M6083" i="3"/>
  <c r="L6083" i="3"/>
  <c r="K6083" i="3"/>
  <c r="J6083" i="3"/>
  <c r="I6083" i="3"/>
  <c r="H6083" i="3"/>
  <c r="G6083" i="3"/>
  <c r="F6083" i="3"/>
  <c r="Q6082" i="3"/>
  <c r="Q6082" i="3" a="1"/>
  <c r="P6082" i="3"/>
  <c r="P6082" i="3" a="1"/>
  <c r="O6082" i="3"/>
  <c r="O6082" i="3" a="1"/>
  <c r="N6082" i="3"/>
  <c r="M6082" i="3"/>
  <c r="L6082" i="3"/>
  <c r="K6082" i="3"/>
  <c r="J6082" i="3"/>
  <c r="I6082" i="3"/>
  <c r="H6082" i="3"/>
  <c r="G6082" i="3"/>
  <c r="F6082" i="3"/>
  <c r="Q6081" i="3"/>
  <c r="Q6081" i="3" a="1"/>
  <c r="P6081" i="3"/>
  <c r="P6081" i="3" a="1"/>
  <c r="O6081" i="3"/>
  <c r="O6081" i="3" a="1"/>
  <c r="N6081" i="3"/>
  <c r="M6081" i="3"/>
  <c r="L6081" i="3"/>
  <c r="K6081" i="3"/>
  <c r="J6081" i="3"/>
  <c r="I6081" i="3"/>
  <c r="H6081" i="3"/>
  <c r="G6081" i="3"/>
  <c r="F6081" i="3"/>
  <c r="Q6080" i="3"/>
  <c r="Q6080" i="3" a="1"/>
  <c r="P6080" i="3"/>
  <c r="P6080" i="3" a="1"/>
  <c r="O6080" i="3"/>
  <c r="O6080" i="3" a="1"/>
  <c r="N6080" i="3"/>
  <c r="M6080" i="3"/>
  <c r="L6080" i="3"/>
  <c r="K6080" i="3"/>
  <c r="J6080" i="3"/>
  <c r="I6080" i="3"/>
  <c r="H6080" i="3"/>
  <c r="G6080" i="3"/>
  <c r="F6080" i="3"/>
  <c r="Q6079" i="3"/>
  <c r="Q6079" i="3" a="1"/>
  <c r="P6079" i="3"/>
  <c r="P6079" i="3" a="1"/>
  <c r="O6079" i="3"/>
  <c r="O6079" i="3" a="1"/>
  <c r="N6079" i="3"/>
  <c r="M6079" i="3"/>
  <c r="L6079" i="3"/>
  <c r="K6079" i="3"/>
  <c r="J6079" i="3"/>
  <c r="I6079" i="3"/>
  <c r="H6079" i="3"/>
  <c r="G6079" i="3"/>
  <c r="F6079" i="3"/>
  <c r="Q6078" i="3"/>
  <c r="Q6078" i="3" a="1"/>
  <c r="P6078" i="3"/>
  <c r="P6078" i="3" a="1"/>
  <c r="O6078" i="3"/>
  <c r="O6078" i="3" a="1"/>
  <c r="N6078" i="3"/>
  <c r="M6078" i="3"/>
  <c r="L6078" i="3"/>
  <c r="K6078" i="3"/>
  <c r="J6078" i="3"/>
  <c r="I6078" i="3"/>
  <c r="H6078" i="3"/>
  <c r="G6078" i="3"/>
  <c r="F6078" i="3"/>
  <c r="Q6077" i="3"/>
  <c r="Q6077" i="3" a="1"/>
  <c r="P6077" i="3"/>
  <c r="P6077" i="3" a="1"/>
  <c r="O6077" i="3"/>
  <c r="O6077" i="3" a="1"/>
  <c r="N6077" i="3"/>
  <c r="M6077" i="3"/>
  <c r="L6077" i="3"/>
  <c r="K6077" i="3"/>
  <c r="J6077" i="3"/>
  <c r="I6077" i="3"/>
  <c r="H6077" i="3"/>
  <c r="G6077" i="3"/>
  <c r="F6077" i="3"/>
  <c r="Q6076" i="3"/>
  <c r="Q6076" i="3" a="1"/>
  <c r="P6076" i="3"/>
  <c r="P6076" i="3" a="1"/>
  <c r="O6076" i="3"/>
  <c r="O6076" i="3" a="1"/>
  <c r="N6076" i="3"/>
  <c r="M6076" i="3"/>
  <c r="L6076" i="3"/>
  <c r="K6076" i="3"/>
  <c r="J6076" i="3"/>
  <c r="I6076" i="3"/>
  <c r="H6076" i="3"/>
  <c r="G6076" i="3"/>
  <c r="F6076" i="3"/>
  <c r="Q6075" i="3"/>
  <c r="Q6075" i="3" a="1"/>
  <c r="P6075" i="3"/>
  <c r="P6075" i="3" a="1"/>
  <c r="O6075" i="3"/>
  <c r="O6075" i="3" a="1"/>
  <c r="N6075" i="3"/>
  <c r="M6075" i="3"/>
  <c r="L6075" i="3"/>
  <c r="K6075" i="3"/>
  <c r="J6075" i="3"/>
  <c r="I6075" i="3"/>
  <c r="H6075" i="3"/>
  <c r="G6075" i="3"/>
  <c r="F6075" i="3"/>
  <c r="Q6074" i="3"/>
  <c r="Q6074" i="3" a="1"/>
  <c r="P6074" i="3"/>
  <c r="P6074" i="3" a="1"/>
  <c r="O6074" i="3"/>
  <c r="O6074" i="3" a="1"/>
  <c r="N6074" i="3"/>
  <c r="M6074" i="3"/>
  <c r="L6074" i="3"/>
  <c r="K6074" i="3"/>
  <c r="J6074" i="3"/>
  <c r="I6074" i="3"/>
  <c r="H6074" i="3"/>
  <c r="G6074" i="3"/>
  <c r="F6074" i="3"/>
  <c r="Q6073" i="3"/>
  <c r="Q6073" i="3" a="1"/>
  <c r="P6073" i="3"/>
  <c r="P6073" i="3" a="1"/>
  <c r="O6073" i="3"/>
  <c r="O6073" i="3" a="1"/>
  <c r="N6073" i="3"/>
  <c r="M6073" i="3"/>
  <c r="L6073" i="3"/>
  <c r="K6073" i="3"/>
  <c r="J6073" i="3"/>
  <c r="I6073" i="3"/>
  <c r="H6073" i="3"/>
  <c r="G6073" i="3"/>
  <c r="F6073" i="3"/>
  <c r="Q6072" i="3"/>
  <c r="Q6072" i="3" a="1"/>
  <c r="P6072" i="3"/>
  <c r="P6072" i="3" a="1"/>
  <c r="O6072" i="3"/>
  <c r="O6072" i="3" a="1"/>
  <c r="N6072" i="3"/>
  <c r="M6072" i="3"/>
  <c r="L6072" i="3"/>
  <c r="K6072" i="3"/>
  <c r="J6072" i="3"/>
  <c r="I6072" i="3"/>
  <c r="H6072" i="3"/>
  <c r="G6072" i="3"/>
  <c r="F6072" i="3"/>
  <c r="Q6071" i="3"/>
  <c r="Q6071" i="3" a="1"/>
  <c r="P6071" i="3"/>
  <c r="P6071" i="3" a="1"/>
  <c r="O6071" i="3"/>
  <c r="O6071" i="3" a="1"/>
  <c r="N6071" i="3"/>
  <c r="M6071" i="3"/>
  <c r="L6071" i="3"/>
  <c r="K6071" i="3"/>
  <c r="J6071" i="3"/>
  <c r="I6071" i="3"/>
  <c r="H6071" i="3"/>
  <c r="G6071" i="3"/>
  <c r="F6071" i="3"/>
  <c r="Q6070" i="3"/>
  <c r="Q6070" i="3" a="1"/>
  <c r="P6070" i="3"/>
  <c r="P6070" i="3" a="1"/>
  <c r="O6070" i="3"/>
  <c r="O6070" i="3" a="1"/>
  <c r="N6070" i="3"/>
  <c r="M6070" i="3"/>
  <c r="L6070" i="3"/>
  <c r="K6070" i="3"/>
  <c r="J6070" i="3"/>
  <c r="I6070" i="3"/>
  <c r="H6070" i="3"/>
  <c r="G6070" i="3"/>
  <c r="F6070" i="3"/>
  <c r="B6070" i="3"/>
  <c r="A6070" i="3"/>
  <c r="Q6069" i="3"/>
  <c r="Q6069" i="3" a="1"/>
  <c r="P6069" i="3"/>
  <c r="P6069" i="3" a="1"/>
  <c r="O6069" i="3"/>
  <c r="O6069" i="3" a="1"/>
  <c r="N6069" i="3"/>
  <c r="M6069" i="3"/>
  <c r="L6069" i="3"/>
  <c r="K6069" i="3"/>
  <c r="J6069" i="3"/>
  <c r="I6069" i="3"/>
  <c r="H6069" i="3"/>
  <c r="G6069" i="3"/>
  <c r="F6069" i="3"/>
  <c r="Q6068" i="3"/>
  <c r="Q6068" i="3" a="1"/>
  <c r="P6068" i="3"/>
  <c r="P6068" i="3" a="1"/>
  <c r="O6068" i="3"/>
  <c r="O6068" i="3" a="1"/>
  <c r="N6068" i="3"/>
  <c r="M6068" i="3"/>
  <c r="L6068" i="3"/>
  <c r="K6068" i="3"/>
  <c r="J6068" i="3"/>
  <c r="I6068" i="3"/>
  <c r="H6068" i="3"/>
  <c r="G6068" i="3"/>
  <c r="F6068" i="3"/>
  <c r="Q6067" i="3"/>
  <c r="Q6067" i="3" a="1"/>
  <c r="P6067" i="3"/>
  <c r="P6067" i="3" a="1"/>
  <c r="O6067" i="3"/>
  <c r="O6067" i="3" a="1"/>
  <c r="N6067" i="3"/>
  <c r="M6067" i="3"/>
  <c r="L6067" i="3"/>
  <c r="K6067" i="3"/>
  <c r="J6067" i="3"/>
  <c r="I6067" i="3"/>
  <c r="H6067" i="3"/>
  <c r="G6067" i="3"/>
  <c r="F6067" i="3"/>
  <c r="Q6066" i="3"/>
  <c r="Q6066" i="3" a="1"/>
  <c r="P6066" i="3"/>
  <c r="P6066" i="3" a="1"/>
  <c r="O6066" i="3"/>
  <c r="O6066" i="3" a="1"/>
  <c r="N6066" i="3"/>
  <c r="M6066" i="3"/>
  <c r="L6066" i="3"/>
  <c r="K6066" i="3"/>
  <c r="J6066" i="3"/>
  <c r="I6066" i="3"/>
  <c r="H6066" i="3"/>
  <c r="G6066" i="3"/>
  <c r="F6066" i="3"/>
  <c r="Q6065" i="3"/>
  <c r="Q6065" i="3" a="1"/>
  <c r="P6065" i="3"/>
  <c r="P6065" i="3" a="1"/>
  <c r="O6065" i="3"/>
  <c r="O6065" i="3" a="1"/>
  <c r="N6065" i="3"/>
  <c r="M6065" i="3"/>
  <c r="L6065" i="3"/>
  <c r="K6065" i="3"/>
  <c r="J6065" i="3"/>
  <c r="I6065" i="3"/>
  <c r="H6065" i="3"/>
  <c r="G6065" i="3"/>
  <c r="F6065" i="3"/>
  <c r="Q6064" i="3"/>
  <c r="Q6064" i="3" a="1"/>
  <c r="P6064" i="3"/>
  <c r="P6064" i="3" a="1"/>
  <c r="O6064" i="3"/>
  <c r="O6064" i="3" a="1"/>
  <c r="N6064" i="3"/>
  <c r="M6064" i="3"/>
  <c r="L6064" i="3"/>
  <c r="K6064" i="3"/>
  <c r="J6064" i="3"/>
  <c r="I6064" i="3"/>
  <c r="H6064" i="3"/>
  <c r="G6064" i="3"/>
  <c r="F6064" i="3"/>
  <c r="Q6063" i="3"/>
  <c r="Q6063" i="3" a="1"/>
  <c r="P6063" i="3"/>
  <c r="P6063" i="3" a="1"/>
  <c r="O6063" i="3"/>
  <c r="O6063" i="3" a="1"/>
  <c r="N6063" i="3"/>
  <c r="M6063" i="3"/>
  <c r="L6063" i="3"/>
  <c r="K6063" i="3"/>
  <c r="J6063" i="3"/>
  <c r="I6063" i="3"/>
  <c r="H6063" i="3"/>
  <c r="G6063" i="3"/>
  <c r="F6063" i="3"/>
  <c r="Q6062" i="3"/>
  <c r="Q6062" i="3" a="1"/>
  <c r="P6062" i="3"/>
  <c r="P6062" i="3" a="1"/>
  <c r="O6062" i="3"/>
  <c r="O6062" i="3" a="1"/>
  <c r="N6062" i="3"/>
  <c r="M6062" i="3"/>
  <c r="L6062" i="3"/>
  <c r="K6062" i="3"/>
  <c r="J6062" i="3"/>
  <c r="I6062" i="3"/>
  <c r="H6062" i="3"/>
  <c r="G6062" i="3"/>
  <c r="F6062" i="3"/>
  <c r="Q6061" i="3"/>
  <c r="Q6061" i="3" a="1"/>
  <c r="P6061" i="3"/>
  <c r="P6061" i="3" a="1"/>
  <c r="O6061" i="3"/>
  <c r="O6061" i="3" a="1"/>
  <c r="N6061" i="3"/>
  <c r="M6061" i="3"/>
  <c r="L6061" i="3"/>
  <c r="K6061" i="3"/>
  <c r="J6061" i="3"/>
  <c r="I6061" i="3"/>
  <c r="H6061" i="3"/>
  <c r="G6061" i="3"/>
  <c r="F6061" i="3"/>
  <c r="Q6060" i="3"/>
  <c r="Q6060" i="3" a="1"/>
  <c r="P6060" i="3"/>
  <c r="P6060" i="3" a="1"/>
  <c r="O6060" i="3"/>
  <c r="O6060" i="3" a="1"/>
  <c r="N6060" i="3"/>
  <c r="M6060" i="3"/>
  <c r="L6060" i="3"/>
  <c r="K6060" i="3"/>
  <c r="J6060" i="3"/>
  <c r="I6060" i="3"/>
  <c r="H6060" i="3"/>
  <c r="G6060" i="3"/>
  <c r="F6060" i="3"/>
  <c r="Q6059" i="3"/>
  <c r="Q6059" i="3" a="1"/>
  <c r="P6059" i="3"/>
  <c r="P6059" i="3" a="1"/>
  <c r="O6059" i="3"/>
  <c r="O6059" i="3" a="1"/>
  <c r="N6059" i="3"/>
  <c r="M6059" i="3"/>
  <c r="L6059" i="3"/>
  <c r="K6059" i="3"/>
  <c r="J6059" i="3"/>
  <c r="I6059" i="3"/>
  <c r="H6059" i="3"/>
  <c r="G6059" i="3"/>
  <c r="F6059" i="3"/>
  <c r="Q6058" i="3"/>
  <c r="Q6058" i="3" a="1"/>
  <c r="P6058" i="3"/>
  <c r="P6058" i="3" a="1"/>
  <c r="O6058" i="3"/>
  <c r="O6058" i="3" a="1"/>
  <c r="N6058" i="3"/>
  <c r="M6058" i="3"/>
  <c r="L6058" i="3"/>
  <c r="K6058" i="3"/>
  <c r="J6058" i="3"/>
  <c r="I6058" i="3"/>
  <c r="H6058" i="3"/>
  <c r="G6058" i="3"/>
  <c r="F6058" i="3"/>
  <c r="Q6057" i="3"/>
  <c r="Q6057" i="3" a="1"/>
  <c r="P6057" i="3"/>
  <c r="P6057" i="3" a="1"/>
  <c r="O6057" i="3"/>
  <c r="O6057" i="3" a="1"/>
  <c r="N6057" i="3"/>
  <c r="M6057" i="3"/>
  <c r="L6057" i="3"/>
  <c r="K6057" i="3"/>
  <c r="J6057" i="3"/>
  <c r="I6057" i="3"/>
  <c r="H6057" i="3"/>
  <c r="G6057" i="3"/>
  <c r="F6057" i="3"/>
  <c r="Q6056" i="3"/>
  <c r="Q6056" i="3" a="1"/>
  <c r="P6056" i="3"/>
  <c r="P6056" i="3" a="1"/>
  <c r="O6056" i="3"/>
  <c r="O6056" i="3" a="1"/>
  <c r="N6056" i="3"/>
  <c r="M6056" i="3"/>
  <c r="L6056" i="3"/>
  <c r="K6056" i="3"/>
  <c r="J6056" i="3"/>
  <c r="I6056" i="3"/>
  <c r="H6056" i="3"/>
  <c r="G6056" i="3"/>
  <c r="F6056" i="3"/>
  <c r="Q6055" i="3"/>
  <c r="Q6055" i="3" a="1"/>
  <c r="P6055" i="3"/>
  <c r="P6055" i="3" a="1"/>
  <c r="O6055" i="3"/>
  <c r="O6055" i="3" a="1"/>
  <c r="N6055" i="3"/>
  <c r="M6055" i="3"/>
  <c r="L6055" i="3"/>
  <c r="K6055" i="3"/>
  <c r="J6055" i="3"/>
  <c r="I6055" i="3"/>
  <c r="H6055" i="3"/>
  <c r="G6055" i="3"/>
  <c r="F6055" i="3"/>
  <c r="Q6054" i="3"/>
  <c r="Q6054" i="3" a="1"/>
  <c r="P6054" i="3"/>
  <c r="P6054" i="3" a="1"/>
  <c r="O6054" i="3"/>
  <c r="O6054" i="3" a="1"/>
  <c r="N6054" i="3"/>
  <c r="M6054" i="3"/>
  <c r="L6054" i="3"/>
  <c r="K6054" i="3"/>
  <c r="J6054" i="3"/>
  <c r="I6054" i="3"/>
  <c r="H6054" i="3"/>
  <c r="G6054" i="3"/>
  <c r="F6054" i="3"/>
  <c r="Q6053" i="3"/>
  <c r="Q6053" i="3" a="1"/>
  <c r="P6053" i="3"/>
  <c r="P6053" i="3" a="1"/>
  <c r="O6053" i="3"/>
  <c r="O6053" i="3" a="1"/>
  <c r="N6053" i="3"/>
  <c r="M6053" i="3"/>
  <c r="L6053" i="3"/>
  <c r="K6053" i="3"/>
  <c r="J6053" i="3"/>
  <c r="I6053" i="3"/>
  <c r="H6053" i="3"/>
  <c r="G6053" i="3"/>
  <c r="F6053" i="3"/>
  <c r="Q6052" i="3"/>
  <c r="Q6052" i="3" a="1"/>
  <c r="P6052" i="3"/>
  <c r="P6052" i="3" a="1"/>
  <c r="O6052" i="3"/>
  <c r="O6052" i="3" a="1"/>
  <c r="N6052" i="3"/>
  <c r="M6052" i="3"/>
  <c r="L6052" i="3"/>
  <c r="K6052" i="3"/>
  <c r="J6052" i="3"/>
  <c r="I6052" i="3"/>
  <c r="H6052" i="3"/>
  <c r="G6052" i="3"/>
  <c r="F6052" i="3"/>
  <c r="Q6051" i="3"/>
  <c r="Q6051" i="3" a="1"/>
  <c r="P6051" i="3"/>
  <c r="P6051" i="3" a="1"/>
  <c r="O6051" i="3"/>
  <c r="O6051" i="3" a="1"/>
  <c r="N6051" i="3"/>
  <c r="M6051" i="3"/>
  <c r="L6051" i="3"/>
  <c r="K6051" i="3"/>
  <c r="J6051" i="3"/>
  <c r="I6051" i="3"/>
  <c r="H6051" i="3"/>
  <c r="G6051" i="3"/>
  <c r="F6051" i="3"/>
  <c r="Q6050" i="3"/>
  <c r="Q6050" i="3" a="1"/>
  <c r="P6050" i="3"/>
  <c r="P6050" i="3" a="1"/>
  <c r="O6050" i="3"/>
  <c r="O6050" i="3" a="1"/>
  <c r="N6050" i="3"/>
  <c r="M6050" i="3"/>
  <c r="L6050" i="3"/>
  <c r="K6050" i="3"/>
  <c r="J6050" i="3"/>
  <c r="I6050" i="3"/>
  <c r="H6050" i="3"/>
  <c r="G6050" i="3"/>
  <c r="F6050" i="3"/>
  <c r="Q6049" i="3"/>
  <c r="Q6049" i="3" a="1"/>
  <c r="P6049" i="3"/>
  <c r="P6049" i="3" a="1"/>
  <c r="O6049" i="3"/>
  <c r="O6049" i="3" a="1"/>
  <c r="N6049" i="3"/>
  <c r="M6049" i="3"/>
  <c r="L6049" i="3"/>
  <c r="K6049" i="3"/>
  <c r="J6049" i="3"/>
  <c r="I6049" i="3"/>
  <c r="H6049" i="3"/>
  <c r="G6049" i="3"/>
  <c r="F6049" i="3"/>
  <c r="B6049" i="3"/>
  <c r="A6049" i="3"/>
  <c r="Q6048" i="3"/>
  <c r="Q6048" i="3" a="1"/>
  <c r="P6048" i="3"/>
  <c r="P6048" i="3" a="1"/>
  <c r="O6048" i="3"/>
  <c r="O6048" i="3" a="1"/>
  <c r="N6048" i="3"/>
  <c r="M6048" i="3"/>
  <c r="L6048" i="3"/>
  <c r="K6048" i="3"/>
  <c r="J6048" i="3"/>
  <c r="I6048" i="3"/>
  <c r="H6048" i="3"/>
  <c r="G6048" i="3"/>
  <c r="F6048" i="3"/>
  <c r="Q6047" i="3"/>
  <c r="Q6047" i="3" a="1"/>
  <c r="P6047" i="3"/>
  <c r="P6047" i="3" a="1"/>
  <c r="O6047" i="3"/>
  <c r="O6047" i="3" a="1"/>
  <c r="N6047" i="3"/>
  <c r="M6047" i="3"/>
  <c r="L6047" i="3"/>
  <c r="K6047" i="3"/>
  <c r="J6047" i="3"/>
  <c r="I6047" i="3"/>
  <c r="H6047" i="3"/>
  <c r="G6047" i="3"/>
  <c r="F6047" i="3"/>
  <c r="Q6046" i="3"/>
  <c r="Q6046" i="3" a="1"/>
  <c r="P6046" i="3"/>
  <c r="P6046" i="3" a="1"/>
  <c r="O6046" i="3"/>
  <c r="O6046" i="3" a="1"/>
  <c r="N6046" i="3"/>
  <c r="M6046" i="3"/>
  <c r="L6046" i="3"/>
  <c r="K6046" i="3"/>
  <c r="J6046" i="3"/>
  <c r="I6046" i="3"/>
  <c r="H6046" i="3"/>
  <c r="G6046" i="3"/>
  <c r="F6046" i="3"/>
  <c r="Q6045" i="3"/>
  <c r="Q6045" i="3" a="1"/>
  <c r="P6045" i="3"/>
  <c r="P6045" i="3" a="1"/>
  <c r="O6045" i="3"/>
  <c r="O6045" i="3" a="1"/>
  <c r="N6045" i="3"/>
  <c r="M6045" i="3"/>
  <c r="L6045" i="3"/>
  <c r="K6045" i="3"/>
  <c r="J6045" i="3"/>
  <c r="I6045" i="3"/>
  <c r="H6045" i="3"/>
  <c r="G6045" i="3"/>
  <c r="F6045" i="3"/>
  <c r="Q6044" i="3"/>
  <c r="Q6044" i="3" a="1"/>
  <c r="P6044" i="3"/>
  <c r="P6044" i="3" a="1"/>
  <c r="O6044" i="3"/>
  <c r="O6044" i="3" a="1"/>
  <c r="N6044" i="3"/>
  <c r="M6044" i="3"/>
  <c r="L6044" i="3"/>
  <c r="K6044" i="3"/>
  <c r="J6044" i="3"/>
  <c r="I6044" i="3"/>
  <c r="H6044" i="3"/>
  <c r="G6044" i="3"/>
  <c r="F6044" i="3"/>
  <c r="Q6043" i="3"/>
  <c r="Q6043" i="3" a="1"/>
  <c r="P6043" i="3"/>
  <c r="P6043" i="3" a="1"/>
  <c r="O6043" i="3"/>
  <c r="O6043" i="3" a="1"/>
  <c r="N6043" i="3"/>
  <c r="M6043" i="3"/>
  <c r="L6043" i="3"/>
  <c r="K6043" i="3"/>
  <c r="J6043" i="3"/>
  <c r="I6043" i="3"/>
  <c r="H6043" i="3"/>
  <c r="G6043" i="3"/>
  <c r="F6043" i="3"/>
  <c r="Q6042" i="3"/>
  <c r="Q6042" i="3" a="1"/>
  <c r="P6042" i="3"/>
  <c r="P6042" i="3" a="1"/>
  <c r="O6042" i="3"/>
  <c r="O6042" i="3" a="1"/>
  <c r="N6042" i="3"/>
  <c r="M6042" i="3"/>
  <c r="L6042" i="3"/>
  <c r="K6042" i="3"/>
  <c r="J6042" i="3"/>
  <c r="I6042" i="3"/>
  <c r="H6042" i="3"/>
  <c r="G6042" i="3"/>
  <c r="F6042" i="3"/>
  <c r="Q6041" i="3"/>
  <c r="Q6041" i="3" a="1"/>
  <c r="P6041" i="3"/>
  <c r="P6041" i="3" a="1"/>
  <c r="O6041" i="3"/>
  <c r="O6041" i="3" a="1"/>
  <c r="N6041" i="3"/>
  <c r="M6041" i="3"/>
  <c r="L6041" i="3"/>
  <c r="K6041" i="3"/>
  <c r="J6041" i="3"/>
  <c r="I6041" i="3"/>
  <c r="H6041" i="3"/>
  <c r="G6041" i="3"/>
  <c r="F6041" i="3"/>
  <c r="Q6040" i="3"/>
  <c r="Q6040" i="3" a="1"/>
  <c r="P6040" i="3"/>
  <c r="P6040" i="3" a="1"/>
  <c r="O6040" i="3"/>
  <c r="O6040" i="3" a="1"/>
  <c r="N6040" i="3"/>
  <c r="M6040" i="3"/>
  <c r="L6040" i="3"/>
  <c r="K6040" i="3"/>
  <c r="J6040" i="3"/>
  <c r="I6040" i="3"/>
  <c r="H6040" i="3"/>
  <c r="G6040" i="3"/>
  <c r="F6040" i="3"/>
  <c r="Q6039" i="3"/>
  <c r="Q6039" i="3" a="1"/>
  <c r="P6039" i="3"/>
  <c r="P6039" i="3" a="1"/>
  <c r="O6039" i="3"/>
  <c r="O6039" i="3" a="1"/>
  <c r="N6039" i="3"/>
  <c r="M6039" i="3"/>
  <c r="L6039" i="3"/>
  <c r="K6039" i="3"/>
  <c r="J6039" i="3"/>
  <c r="I6039" i="3"/>
  <c r="H6039" i="3"/>
  <c r="G6039" i="3"/>
  <c r="F6039" i="3"/>
  <c r="Q6038" i="3"/>
  <c r="Q6038" i="3" a="1"/>
  <c r="P6038" i="3"/>
  <c r="P6038" i="3" a="1"/>
  <c r="O6038" i="3"/>
  <c r="O6038" i="3" a="1"/>
  <c r="N6038" i="3"/>
  <c r="M6038" i="3"/>
  <c r="L6038" i="3"/>
  <c r="K6038" i="3"/>
  <c r="J6038" i="3"/>
  <c r="I6038" i="3"/>
  <c r="H6038" i="3"/>
  <c r="G6038" i="3"/>
  <c r="F6038" i="3"/>
  <c r="Q6037" i="3"/>
  <c r="Q6037" i="3" a="1"/>
  <c r="P6037" i="3"/>
  <c r="P6037" i="3" a="1"/>
  <c r="O6037" i="3"/>
  <c r="O6037" i="3" a="1"/>
  <c r="N6037" i="3"/>
  <c r="M6037" i="3"/>
  <c r="L6037" i="3"/>
  <c r="K6037" i="3"/>
  <c r="J6037" i="3"/>
  <c r="I6037" i="3"/>
  <c r="H6037" i="3"/>
  <c r="G6037" i="3"/>
  <c r="F6037" i="3"/>
  <c r="Q6036" i="3"/>
  <c r="Q6036" i="3" a="1"/>
  <c r="P6036" i="3"/>
  <c r="P6036" i="3" a="1"/>
  <c r="O6036" i="3"/>
  <c r="O6036" i="3" a="1"/>
  <c r="N6036" i="3"/>
  <c r="M6036" i="3"/>
  <c r="L6036" i="3"/>
  <c r="K6036" i="3"/>
  <c r="J6036" i="3"/>
  <c r="I6036" i="3"/>
  <c r="H6036" i="3"/>
  <c r="G6036" i="3"/>
  <c r="F6036" i="3"/>
  <c r="Q6035" i="3"/>
  <c r="Q6035" i="3" a="1"/>
  <c r="P6035" i="3"/>
  <c r="P6035" i="3" a="1"/>
  <c r="O6035" i="3"/>
  <c r="O6035" i="3" a="1"/>
  <c r="N6035" i="3"/>
  <c r="M6035" i="3"/>
  <c r="L6035" i="3"/>
  <c r="K6035" i="3"/>
  <c r="J6035" i="3"/>
  <c r="I6035" i="3"/>
  <c r="H6035" i="3"/>
  <c r="G6035" i="3"/>
  <c r="F6035" i="3"/>
  <c r="Q6034" i="3"/>
  <c r="Q6034" i="3" a="1"/>
  <c r="P6034" i="3"/>
  <c r="P6034" i="3" a="1"/>
  <c r="O6034" i="3"/>
  <c r="O6034" i="3" a="1"/>
  <c r="N6034" i="3"/>
  <c r="M6034" i="3"/>
  <c r="L6034" i="3"/>
  <c r="K6034" i="3"/>
  <c r="J6034" i="3"/>
  <c r="I6034" i="3"/>
  <c r="H6034" i="3"/>
  <c r="G6034" i="3"/>
  <c r="F6034" i="3"/>
  <c r="Q6033" i="3"/>
  <c r="Q6033" i="3" a="1"/>
  <c r="P6033" i="3"/>
  <c r="P6033" i="3" a="1"/>
  <c r="O6033" i="3"/>
  <c r="O6033" i="3" a="1"/>
  <c r="N6033" i="3"/>
  <c r="M6033" i="3"/>
  <c r="L6033" i="3"/>
  <c r="K6033" i="3"/>
  <c r="J6033" i="3"/>
  <c r="I6033" i="3"/>
  <c r="H6033" i="3"/>
  <c r="G6033" i="3"/>
  <c r="F6033" i="3"/>
  <c r="Q6032" i="3"/>
  <c r="Q6032" i="3" a="1"/>
  <c r="P6032" i="3"/>
  <c r="P6032" i="3" a="1"/>
  <c r="O6032" i="3"/>
  <c r="O6032" i="3" a="1"/>
  <c r="N6032" i="3"/>
  <c r="M6032" i="3"/>
  <c r="L6032" i="3"/>
  <c r="K6032" i="3"/>
  <c r="J6032" i="3"/>
  <c r="I6032" i="3"/>
  <c r="H6032" i="3"/>
  <c r="G6032" i="3"/>
  <c r="F6032" i="3"/>
  <c r="Q6031" i="3"/>
  <c r="Q6031" i="3" a="1"/>
  <c r="P6031" i="3"/>
  <c r="P6031" i="3" a="1"/>
  <c r="O6031" i="3"/>
  <c r="O6031" i="3" a="1"/>
  <c r="N6031" i="3"/>
  <c r="M6031" i="3"/>
  <c r="L6031" i="3"/>
  <c r="K6031" i="3"/>
  <c r="J6031" i="3"/>
  <c r="I6031" i="3"/>
  <c r="H6031" i="3"/>
  <c r="G6031" i="3"/>
  <c r="F6031" i="3"/>
  <c r="Q6030" i="3"/>
  <c r="Q6030" i="3" a="1"/>
  <c r="P6030" i="3"/>
  <c r="P6030" i="3" a="1"/>
  <c r="O6030" i="3"/>
  <c r="O6030" i="3" a="1"/>
  <c r="N6030" i="3"/>
  <c r="M6030" i="3"/>
  <c r="L6030" i="3"/>
  <c r="K6030" i="3"/>
  <c r="J6030" i="3"/>
  <c r="I6030" i="3"/>
  <c r="H6030" i="3"/>
  <c r="G6030" i="3"/>
  <c r="F6030" i="3"/>
  <c r="Q6029" i="3"/>
  <c r="Q6029" i="3" a="1"/>
  <c r="P6029" i="3"/>
  <c r="P6029" i="3" a="1"/>
  <c r="O6029" i="3"/>
  <c r="O6029" i="3" a="1"/>
  <c r="N6029" i="3"/>
  <c r="M6029" i="3"/>
  <c r="L6029" i="3"/>
  <c r="K6029" i="3"/>
  <c r="J6029" i="3"/>
  <c r="I6029" i="3"/>
  <c r="H6029" i="3"/>
  <c r="G6029" i="3"/>
  <c r="F6029" i="3"/>
  <c r="Q6028" i="3"/>
  <c r="Q6028" i="3" a="1"/>
  <c r="P6028" i="3"/>
  <c r="P6028" i="3" a="1"/>
  <c r="O6028" i="3"/>
  <c r="O6028" i="3" a="1"/>
  <c r="N6028" i="3"/>
  <c r="M6028" i="3"/>
  <c r="L6028" i="3"/>
  <c r="K6028" i="3"/>
  <c r="J6028" i="3"/>
  <c r="I6028" i="3"/>
  <c r="H6028" i="3"/>
  <c r="G6028" i="3"/>
  <c r="F6028" i="3"/>
  <c r="B6028" i="3"/>
  <c r="A6028" i="3"/>
  <c r="Q6027" i="3"/>
  <c r="Q6027" i="3" a="1"/>
  <c r="P6027" i="3"/>
  <c r="P6027" i="3" a="1"/>
  <c r="O6027" i="3"/>
  <c r="O6027" i="3" a="1"/>
  <c r="N6027" i="3"/>
  <c r="M6027" i="3"/>
  <c r="L6027" i="3"/>
  <c r="K6027" i="3"/>
  <c r="J6027" i="3"/>
  <c r="I6027" i="3"/>
  <c r="H6027" i="3"/>
  <c r="G6027" i="3"/>
  <c r="F6027" i="3"/>
  <c r="Q6026" i="3"/>
  <c r="Q6026" i="3" a="1"/>
  <c r="P6026" i="3"/>
  <c r="P6026" i="3" a="1"/>
  <c r="O6026" i="3"/>
  <c r="O6026" i="3" a="1"/>
  <c r="N6026" i="3"/>
  <c r="M6026" i="3"/>
  <c r="L6026" i="3"/>
  <c r="K6026" i="3"/>
  <c r="J6026" i="3"/>
  <c r="I6026" i="3"/>
  <c r="H6026" i="3"/>
  <c r="G6026" i="3"/>
  <c r="F6026" i="3"/>
  <c r="Q6025" i="3"/>
  <c r="Q6025" i="3" a="1"/>
  <c r="P6025" i="3"/>
  <c r="P6025" i="3" a="1"/>
  <c r="O6025" i="3"/>
  <c r="O6025" i="3" a="1"/>
  <c r="N6025" i="3"/>
  <c r="M6025" i="3"/>
  <c r="L6025" i="3"/>
  <c r="K6025" i="3"/>
  <c r="J6025" i="3"/>
  <c r="I6025" i="3"/>
  <c r="H6025" i="3"/>
  <c r="G6025" i="3"/>
  <c r="F6025" i="3"/>
  <c r="Q6024" i="3"/>
  <c r="Q6024" i="3" a="1"/>
  <c r="P6024" i="3"/>
  <c r="P6024" i="3" a="1"/>
  <c r="O6024" i="3"/>
  <c r="O6024" i="3" a="1"/>
  <c r="N6024" i="3"/>
  <c r="M6024" i="3"/>
  <c r="L6024" i="3"/>
  <c r="K6024" i="3"/>
  <c r="J6024" i="3"/>
  <c r="I6024" i="3"/>
  <c r="H6024" i="3"/>
  <c r="G6024" i="3"/>
  <c r="F6024" i="3"/>
  <c r="Q6023" i="3"/>
  <c r="Q6023" i="3" a="1"/>
  <c r="P6023" i="3"/>
  <c r="P6023" i="3" a="1"/>
  <c r="O6023" i="3"/>
  <c r="O6023" i="3" a="1"/>
  <c r="N6023" i="3"/>
  <c r="M6023" i="3"/>
  <c r="L6023" i="3"/>
  <c r="K6023" i="3"/>
  <c r="J6023" i="3"/>
  <c r="I6023" i="3"/>
  <c r="H6023" i="3"/>
  <c r="G6023" i="3"/>
  <c r="F6023" i="3"/>
  <c r="Q6022" i="3"/>
  <c r="Q6022" i="3" a="1"/>
  <c r="P6022" i="3"/>
  <c r="P6022" i="3" a="1"/>
  <c r="O6022" i="3"/>
  <c r="O6022" i="3" a="1"/>
  <c r="N6022" i="3"/>
  <c r="M6022" i="3"/>
  <c r="L6022" i="3"/>
  <c r="K6022" i="3"/>
  <c r="J6022" i="3"/>
  <c r="I6022" i="3"/>
  <c r="H6022" i="3"/>
  <c r="G6022" i="3"/>
  <c r="F6022" i="3"/>
  <c r="Q6021" i="3"/>
  <c r="Q6021" i="3" a="1"/>
  <c r="P6021" i="3"/>
  <c r="P6021" i="3" a="1"/>
  <c r="O6021" i="3"/>
  <c r="O6021" i="3" a="1"/>
  <c r="N6021" i="3"/>
  <c r="M6021" i="3"/>
  <c r="L6021" i="3"/>
  <c r="K6021" i="3"/>
  <c r="J6021" i="3"/>
  <c r="I6021" i="3"/>
  <c r="H6021" i="3"/>
  <c r="G6021" i="3"/>
  <c r="F6021" i="3"/>
  <c r="Q6020" i="3"/>
  <c r="Q6020" i="3" a="1"/>
  <c r="P6020" i="3"/>
  <c r="P6020" i="3" a="1"/>
  <c r="O6020" i="3"/>
  <c r="O6020" i="3" a="1"/>
  <c r="N6020" i="3"/>
  <c r="M6020" i="3"/>
  <c r="L6020" i="3"/>
  <c r="K6020" i="3"/>
  <c r="J6020" i="3"/>
  <c r="I6020" i="3"/>
  <c r="H6020" i="3"/>
  <c r="G6020" i="3"/>
  <c r="F6020" i="3"/>
  <c r="Q6019" i="3"/>
  <c r="Q6019" i="3" a="1"/>
  <c r="P6019" i="3"/>
  <c r="P6019" i="3" a="1"/>
  <c r="O6019" i="3"/>
  <c r="O6019" i="3" a="1"/>
  <c r="N6019" i="3"/>
  <c r="M6019" i="3"/>
  <c r="L6019" i="3"/>
  <c r="K6019" i="3"/>
  <c r="J6019" i="3"/>
  <c r="I6019" i="3"/>
  <c r="H6019" i="3"/>
  <c r="G6019" i="3"/>
  <c r="F6019" i="3"/>
  <c r="Q6018" i="3"/>
  <c r="Q6018" i="3" a="1"/>
  <c r="P6018" i="3"/>
  <c r="P6018" i="3" a="1"/>
  <c r="O6018" i="3"/>
  <c r="O6018" i="3" a="1"/>
  <c r="N6018" i="3"/>
  <c r="M6018" i="3"/>
  <c r="L6018" i="3"/>
  <c r="K6018" i="3"/>
  <c r="J6018" i="3"/>
  <c r="I6018" i="3"/>
  <c r="H6018" i="3"/>
  <c r="G6018" i="3"/>
  <c r="F6018" i="3"/>
  <c r="Q6017" i="3"/>
  <c r="Q6017" i="3" a="1"/>
  <c r="P6017" i="3"/>
  <c r="P6017" i="3" a="1"/>
  <c r="O6017" i="3"/>
  <c r="O6017" i="3" a="1"/>
  <c r="N6017" i="3"/>
  <c r="M6017" i="3"/>
  <c r="L6017" i="3"/>
  <c r="K6017" i="3"/>
  <c r="J6017" i="3"/>
  <c r="I6017" i="3"/>
  <c r="H6017" i="3"/>
  <c r="G6017" i="3"/>
  <c r="F6017" i="3"/>
  <c r="Q6016" i="3"/>
  <c r="Q6016" i="3" a="1"/>
  <c r="P6016" i="3"/>
  <c r="P6016" i="3" a="1"/>
  <c r="O6016" i="3"/>
  <c r="O6016" i="3" a="1"/>
  <c r="N6016" i="3"/>
  <c r="M6016" i="3"/>
  <c r="L6016" i="3"/>
  <c r="K6016" i="3"/>
  <c r="J6016" i="3"/>
  <c r="I6016" i="3"/>
  <c r="H6016" i="3"/>
  <c r="G6016" i="3"/>
  <c r="F6016" i="3"/>
  <c r="Q6015" i="3"/>
  <c r="Q6015" i="3" a="1"/>
  <c r="P6015" i="3"/>
  <c r="P6015" i="3" a="1"/>
  <c r="O6015" i="3"/>
  <c r="O6015" i="3" a="1"/>
  <c r="N6015" i="3"/>
  <c r="M6015" i="3"/>
  <c r="L6015" i="3"/>
  <c r="K6015" i="3"/>
  <c r="J6015" i="3"/>
  <c r="I6015" i="3"/>
  <c r="H6015" i="3"/>
  <c r="G6015" i="3"/>
  <c r="F6015" i="3"/>
  <c r="Q6014" i="3"/>
  <c r="Q6014" i="3" a="1"/>
  <c r="P6014" i="3"/>
  <c r="P6014" i="3" a="1"/>
  <c r="O6014" i="3"/>
  <c r="O6014" i="3" a="1"/>
  <c r="N6014" i="3"/>
  <c r="M6014" i="3"/>
  <c r="L6014" i="3"/>
  <c r="K6014" i="3"/>
  <c r="J6014" i="3"/>
  <c r="I6014" i="3"/>
  <c r="H6014" i="3"/>
  <c r="G6014" i="3"/>
  <c r="F6014" i="3"/>
  <c r="Q6013" i="3"/>
  <c r="Q6013" i="3" a="1"/>
  <c r="P6013" i="3"/>
  <c r="P6013" i="3" a="1"/>
  <c r="O6013" i="3"/>
  <c r="O6013" i="3" a="1"/>
  <c r="N6013" i="3"/>
  <c r="M6013" i="3"/>
  <c r="L6013" i="3"/>
  <c r="K6013" i="3"/>
  <c r="J6013" i="3"/>
  <c r="I6013" i="3"/>
  <c r="H6013" i="3"/>
  <c r="G6013" i="3"/>
  <c r="F6013" i="3"/>
  <c r="Q6012" i="3"/>
  <c r="Q6012" i="3" a="1"/>
  <c r="P6012" i="3"/>
  <c r="P6012" i="3" a="1"/>
  <c r="O6012" i="3"/>
  <c r="O6012" i="3" a="1"/>
  <c r="N6012" i="3"/>
  <c r="M6012" i="3"/>
  <c r="L6012" i="3"/>
  <c r="K6012" i="3"/>
  <c r="J6012" i="3"/>
  <c r="I6012" i="3"/>
  <c r="H6012" i="3"/>
  <c r="G6012" i="3"/>
  <c r="F6012" i="3"/>
  <c r="Q6011" i="3"/>
  <c r="Q6011" i="3" a="1"/>
  <c r="P6011" i="3"/>
  <c r="P6011" i="3" a="1"/>
  <c r="O6011" i="3"/>
  <c r="O6011" i="3" a="1"/>
  <c r="N6011" i="3"/>
  <c r="M6011" i="3"/>
  <c r="L6011" i="3"/>
  <c r="K6011" i="3"/>
  <c r="J6011" i="3"/>
  <c r="I6011" i="3"/>
  <c r="H6011" i="3"/>
  <c r="G6011" i="3"/>
  <c r="F6011" i="3"/>
  <c r="Q6010" i="3"/>
  <c r="Q6010" i="3" a="1"/>
  <c r="P6010" i="3"/>
  <c r="P6010" i="3" a="1"/>
  <c r="O6010" i="3"/>
  <c r="O6010" i="3" a="1"/>
  <c r="N6010" i="3"/>
  <c r="M6010" i="3"/>
  <c r="L6010" i="3"/>
  <c r="K6010" i="3"/>
  <c r="J6010" i="3"/>
  <c r="I6010" i="3"/>
  <c r="H6010" i="3"/>
  <c r="G6010" i="3"/>
  <c r="F6010" i="3"/>
  <c r="Q6009" i="3"/>
  <c r="Q6009" i="3" a="1"/>
  <c r="P6009" i="3"/>
  <c r="P6009" i="3" a="1"/>
  <c r="O6009" i="3"/>
  <c r="O6009" i="3" a="1"/>
  <c r="N6009" i="3"/>
  <c r="M6009" i="3"/>
  <c r="L6009" i="3"/>
  <c r="K6009" i="3"/>
  <c r="J6009" i="3"/>
  <c r="I6009" i="3"/>
  <c r="H6009" i="3"/>
  <c r="G6009" i="3"/>
  <c r="F6009" i="3"/>
  <c r="Q6008" i="3"/>
  <c r="Q6008" i="3" a="1"/>
  <c r="P6008" i="3"/>
  <c r="P6008" i="3" a="1"/>
  <c r="O6008" i="3"/>
  <c r="O6008" i="3" a="1"/>
  <c r="N6008" i="3"/>
  <c r="M6008" i="3"/>
  <c r="L6008" i="3"/>
  <c r="K6008" i="3"/>
  <c r="J6008" i="3"/>
  <c r="I6008" i="3"/>
  <c r="H6008" i="3"/>
  <c r="G6008" i="3"/>
  <c r="F6008" i="3"/>
  <c r="Q6007" i="3"/>
  <c r="Q6007" i="3" a="1"/>
  <c r="P6007" i="3"/>
  <c r="P6007" i="3" a="1"/>
  <c r="O6007" i="3"/>
  <c r="O6007" i="3" a="1"/>
  <c r="N6007" i="3"/>
  <c r="M6007" i="3"/>
  <c r="L6007" i="3"/>
  <c r="K6007" i="3"/>
  <c r="J6007" i="3"/>
  <c r="I6007" i="3"/>
  <c r="H6007" i="3"/>
  <c r="G6007" i="3"/>
  <c r="F6007" i="3"/>
  <c r="B6007" i="3"/>
  <c r="A6007" i="3"/>
  <c r="Q6006" i="3"/>
  <c r="Q6006" i="3" a="1"/>
  <c r="P6006" i="3"/>
  <c r="P6006" i="3" a="1"/>
  <c r="O6006" i="3"/>
  <c r="O6006" i="3" a="1"/>
  <c r="N6006" i="3"/>
  <c r="M6006" i="3"/>
  <c r="L6006" i="3"/>
  <c r="K6006" i="3"/>
  <c r="J6006" i="3"/>
  <c r="I6006" i="3"/>
  <c r="H6006" i="3"/>
  <c r="G6006" i="3"/>
  <c r="F6006" i="3"/>
  <c r="Q6005" i="3"/>
  <c r="Q6005" i="3" a="1"/>
  <c r="P6005" i="3"/>
  <c r="P6005" i="3" a="1"/>
  <c r="O6005" i="3"/>
  <c r="O6005" i="3" a="1"/>
  <c r="N6005" i="3"/>
  <c r="M6005" i="3"/>
  <c r="L6005" i="3"/>
  <c r="K6005" i="3"/>
  <c r="J6005" i="3"/>
  <c r="I6005" i="3"/>
  <c r="H6005" i="3"/>
  <c r="G6005" i="3"/>
  <c r="F6005" i="3"/>
  <c r="Q6004" i="3"/>
  <c r="Q6004" i="3" a="1"/>
  <c r="P6004" i="3"/>
  <c r="P6004" i="3" a="1"/>
  <c r="O6004" i="3"/>
  <c r="O6004" i="3" a="1"/>
  <c r="N6004" i="3"/>
  <c r="M6004" i="3"/>
  <c r="L6004" i="3"/>
  <c r="K6004" i="3"/>
  <c r="J6004" i="3"/>
  <c r="I6004" i="3"/>
  <c r="H6004" i="3"/>
  <c r="G6004" i="3"/>
  <c r="F6004" i="3"/>
  <c r="Q6003" i="3"/>
  <c r="Q6003" i="3" a="1"/>
  <c r="P6003" i="3"/>
  <c r="P6003" i="3" a="1"/>
  <c r="O6003" i="3"/>
  <c r="O6003" i="3" a="1"/>
  <c r="N6003" i="3"/>
  <c r="M6003" i="3"/>
  <c r="L6003" i="3"/>
  <c r="K6003" i="3"/>
  <c r="J6003" i="3"/>
  <c r="I6003" i="3"/>
  <c r="H6003" i="3"/>
  <c r="G6003" i="3"/>
  <c r="F6003" i="3"/>
  <c r="Q6002" i="3"/>
  <c r="Q6002" i="3" a="1"/>
  <c r="P6002" i="3"/>
  <c r="P6002" i="3" a="1"/>
  <c r="O6002" i="3"/>
  <c r="O6002" i="3" a="1"/>
  <c r="N6002" i="3"/>
  <c r="M6002" i="3"/>
  <c r="L6002" i="3"/>
  <c r="K6002" i="3"/>
  <c r="J6002" i="3"/>
  <c r="I6002" i="3"/>
  <c r="H6002" i="3"/>
  <c r="G6002" i="3"/>
  <c r="F6002" i="3"/>
  <c r="Q6001" i="3"/>
  <c r="Q6001" i="3" a="1"/>
  <c r="P6001" i="3"/>
  <c r="P6001" i="3" a="1"/>
  <c r="O6001" i="3"/>
  <c r="O6001" i="3" a="1"/>
  <c r="N6001" i="3"/>
  <c r="M6001" i="3"/>
  <c r="L6001" i="3"/>
  <c r="K6001" i="3"/>
  <c r="J6001" i="3"/>
  <c r="I6001" i="3"/>
  <c r="H6001" i="3"/>
  <c r="G6001" i="3"/>
  <c r="F6001" i="3"/>
  <c r="Q6000" i="3"/>
  <c r="Q6000" i="3" a="1"/>
  <c r="P6000" i="3"/>
  <c r="P6000" i="3" a="1"/>
  <c r="O6000" i="3"/>
  <c r="O6000" i="3" a="1"/>
  <c r="N6000" i="3"/>
  <c r="M6000" i="3"/>
  <c r="L6000" i="3"/>
  <c r="K6000" i="3"/>
  <c r="J6000" i="3"/>
  <c r="I6000" i="3"/>
  <c r="H6000" i="3"/>
  <c r="G6000" i="3"/>
  <c r="F6000" i="3"/>
  <c r="Q5999" i="3"/>
  <c r="Q5999" i="3" a="1"/>
  <c r="P5999" i="3"/>
  <c r="P5999" i="3" a="1"/>
  <c r="O5999" i="3"/>
  <c r="O5999" i="3" a="1"/>
  <c r="N5999" i="3"/>
  <c r="M5999" i="3"/>
  <c r="L5999" i="3"/>
  <c r="K5999" i="3"/>
  <c r="J5999" i="3"/>
  <c r="I5999" i="3"/>
  <c r="H5999" i="3"/>
  <c r="G5999" i="3"/>
  <c r="F5999" i="3"/>
  <c r="Q5998" i="3"/>
  <c r="Q5998" i="3" a="1"/>
  <c r="P5998" i="3"/>
  <c r="P5998" i="3" a="1"/>
  <c r="O5998" i="3"/>
  <c r="O5998" i="3" a="1"/>
  <c r="N5998" i="3"/>
  <c r="M5998" i="3"/>
  <c r="L5998" i="3"/>
  <c r="K5998" i="3"/>
  <c r="J5998" i="3"/>
  <c r="I5998" i="3"/>
  <c r="H5998" i="3"/>
  <c r="G5998" i="3"/>
  <c r="F5998" i="3"/>
  <c r="Q5997" i="3"/>
  <c r="Q5997" i="3" a="1"/>
  <c r="P5997" i="3"/>
  <c r="P5997" i="3" a="1"/>
  <c r="O5997" i="3"/>
  <c r="O5997" i="3" a="1"/>
  <c r="N5997" i="3"/>
  <c r="M5997" i="3"/>
  <c r="L5997" i="3"/>
  <c r="K5997" i="3"/>
  <c r="J5997" i="3"/>
  <c r="I5997" i="3"/>
  <c r="H5997" i="3"/>
  <c r="G5997" i="3"/>
  <c r="F5997" i="3"/>
  <c r="Q5996" i="3"/>
  <c r="Q5996" i="3" a="1"/>
  <c r="P5996" i="3"/>
  <c r="P5996" i="3" a="1"/>
  <c r="O5996" i="3"/>
  <c r="O5996" i="3" a="1"/>
  <c r="N5996" i="3"/>
  <c r="M5996" i="3"/>
  <c r="L5996" i="3"/>
  <c r="K5996" i="3"/>
  <c r="J5996" i="3"/>
  <c r="I5996" i="3"/>
  <c r="H5996" i="3"/>
  <c r="G5996" i="3"/>
  <c r="F5996" i="3"/>
  <c r="Q5995" i="3"/>
  <c r="Q5995" i="3" a="1"/>
  <c r="P5995" i="3"/>
  <c r="P5995" i="3" a="1"/>
  <c r="O5995" i="3"/>
  <c r="O5995" i="3" a="1"/>
  <c r="N5995" i="3"/>
  <c r="M5995" i="3"/>
  <c r="L5995" i="3"/>
  <c r="K5995" i="3"/>
  <c r="J5995" i="3"/>
  <c r="I5995" i="3"/>
  <c r="H5995" i="3"/>
  <c r="G5995" i="3"/>
  <c r="F5995" i="3"/>
  <c r="Q5994" i="3"/>
  <c r="Q5994" i="3" a="1"/>
  <c r="P5994" i="3"/>
  <c r="P5994" i="3" a="1"/>
  <c r="O5994" i="3"/>
  <c r="O5994" i="3" a="1"/>
  <c r="N5994" i="3"/>
  <c r="M5994" i="3"/>
  <c r="L5994" i="3"/>
  <c r="K5994" i="3"/>
  <c r="J5994" i="3"/>
  <c r="I5994" i="3"/>
  <c r="H5994" i="3"/>
  <c r="G5994" i="3"/>
  <c r="F5994" i="3"/>
  <c r="Q5993" i="3"/>
  <c r="Q5993" i="3" a="1"/>
  <c r="P5993" i="3"/>
  <c r="P5993" i="3" a="1"/>
  <c r="O5993" i="3"/>
  <c r="O5993" i="3" a="1"/>
  <c r="N5993" i="3"/>
  <c r="M5993" i="3"/>
  <c r="L5993" i="3"/>
  <c r="K5993" i="3"/>
  <c r="J5993" i="3"/>
  <c r="I5993" i="3"/>
  <c r="H5993" i="3"/>
  <c r="G5993" i="3"/>
  <c r="F5993" i="3"/>
  <c r="Q5992" i="3"/>
  <c r="Q5992" i="3" a="1"/>
  <c r="P5992" i="3"/>
  <c r="P5992" i="3" a="1"/>
  <c r="O5992" i="3"/>
  <c r="O5992" i="3" a="1"/>
  <c r="N5992" i="3"/>
  <c r="M5992" i="3"/>
  <c r="L5992" i="3"/>
  <c r="K5992" i="3"/>
  <c r="J5992" i="3"/>
  <c r="I5992" i="3"/>
  <c r="H5992" i="3"/>
  <c r="G5992" i="3"/>
  <c r="F5992" i="3"/>
  <c r="Q5991" i="3"/>
  <c r="Q5991" i="3" a="1"/>
  <c r="P5991" i="3"/>
  <c r="P5991" i="3" a="1"/>
  <c r="O5991" i="3"/>
  <c r="O5991" i="3" a="1"/>
  <c r="N5991" i="3"/>
  <c r="M5991" i="3"/>
  <c r="L5991" i="3"/>
  <c r="K5991" i="3"/>
  <c r="J5991" i="3"/>
  <c r="I5991" i="3"/>
  <c r="H5991" i="3"/>
  <c r="G5991" i="3"/>
  <c r="F5991" i="3"/>
  <c r="Q5990" i="3"/>
  <c r="Q5990" i="3" a="1"/>
  <c r="P5990" i="3"/>
  <c r="P5990" i="3" a="1"/>
  <c r="O5990" i="3"/>
  <c r="O5990" i="3" a="1"/>
  <c r="N5990" i="3"/>
  <c r="M5990" i="3"/>
  <c r="L5990" i="3"/>
  <c r="K5990" i="3"/>
  <c r="J5990" i="3"/>
  <c r="I5990" i="3"/>
  <c r="H5990" i="3"/>
  <c r="G5990" i="3"/>
  <c r="F5990" i="3"/>
  <c r="Q5989" i="3"/>
  <c r="Q5989" i="3" a="1"/>
  <c r="P5989" i="3"/>
  <c r="P5989" i="3" a="1"/>
  <c r="O5989" i="3"/>
  <c r="O5989" i="3" a="1"/>
  <c r="N5989" i="3"/>
  <c r="M5989" i="3"/>
  <c r="L5989" i="3"/>
  <c r="K5989" i="3"/>
  <c r="J5989" i="3"/>
  <c r="I5989" i="3"/>
  <c r="H5989" i="3"/>
  <c r="G5989" i="3"/>
  <c r="F5989" i="3"/>
  <c r="Q5988" i="3"/>
  <c r="Q5988" i="3" a="1"/>
  <c r="P5988" i="3"/>
  <c r="P5988" i="3" a="1"/>
  <c r="O5988" i="3"/>
  <c r="O5988" i="3" a="1"/>
  <c r="N5988" i="3"/>
  <c r="M5988" i="3"/>
  <c r="L5988" i="3"/>
  <c r="K5988" i="3"/>
  <c r="J5988" i="3"/>
  <c r="I5988" i="3"/>
  <c r="H5988" i="3"/>
  <c r="G5988" i="3"/>
  <c r="F5988" i="3"/>
  <c r="Q5987" i="3"/>
  <c r="Q5987" i="3" a="1"/>
  <c r="P5987" i="3"/>
  <c r="P5987" i="3" a="1"/>
  <c r="O5987" i="3"/>
  <c r="O5987" i="3" a="1"/>
  <c r="N5987" i="3"/>
  <c r="M5987" i="3"/>
  <c r="L5987" i="3"/>
  <c r="K5987" i="3"/>
  <c r="J5987" i="3"/>
  <c r="I5987" i="3"/>
  <c r="H5987" i="3"/>
  <c r="G5987" i="3"/>
  <c r="F5987" i="3"/>
  <c r="Q5986" i="3"/>
  <c r="Q5986" i="3" a="1"/>
  <c r="P5986" i="3"/>
  <c r="P5986" i="3" a="1"/>
  <c r="O5986" i="3"/>
  <c r="O5986" i="3" a="1"/>
  <c r="N5986" i="3"/>
  <c r="M5986" i="3"/>
  <c r="L5986" i="3"/>
  <c r="K5986" i="3"/>
  <c r="J5986" i="3"/>
  <c r="I5986" i="3"/>
  <c r="H5986" i="3"/>
  <c r="G5986" i="3"/>
  <c r="F5986" i="3"/>
  <c r="B5986" i="3"/>
  <c r="A5986" i="3"/>
  <c r="Q5985" i="3"/>
  <c r="Q5985" i="3" a="1"/>
  <c r="P5985" i="3"/>
  <c r="P5985" i="3" a="1"/>
  <c r="O5985" i="3"/>
  <c r="O5985" i="3" a="1"/>
  <c r="N5985" i="3"/>
  <c r="M5985" i="3"/>
  <c r="L5985" i="3"/>
  <c r="K5985" i="3"/>
  <c r="J5985" i="3"/>
  <c r="I5985" i="3"/>
  <c r="H5985" i="3"/>
  <c r="G5985" i="3"/>
  <c r="F5985" i="3"/>
  <c r="Q5984" i="3"/>
  <c r="Q5984" i="3" a="1"/>
  <c r="P5984" i="3"/>
  <c r="P5984" i="3" a="1"/>
  <c r="O5984" i="3"/>
  <c r="O5984" i="3" a="1"/>
  <c r="N5984" i="3"/>
  <c r="M5984" i="3"/>
  <c r="L5984" i="3"/>
  <c r="K5984" i="3"/>
  <c r="J5984" i="3"/>
  <c r="I5984" i="3"/>
  <c r="H5984" i="3"/>
  <c r="G5984" i="3"/>
  <c r="F5984" i="3"/>
  <c r="Q5983" i="3"/>
  <c r="Q5983" i="3" a="1"/>
  <c r="P5983" i="3"/>
  <c r="P5983" i="3" a="1"/>
  <c r="O5983" i="3"/>
  <c r="O5983" i="3" a="1"/>
  <c r="N5983" i="3"/>
  <c r="M5983" i="3"/>
  <c r="L5983" i="3"/>
  <c r="K5983" i="3"/>
  <c r="J5983" i="3"/>
  <c r="I5983" i="3"/>
  <c r="H5983" i="3"/>
  <c r="G5983" i="3"/>
  <c r="F5983" i="3"/>
  <c r="Q5982" i="3"/>
  <c r="Q5982" i="3" a="1"/>
  <c r="P5982" i="3"/>
  <c r="P5982" i="3" a="1"/>
  <c r="O5982" i="3"/>
  <c r="O5982" i="3" a="1"/>
  <c r="N5982" i="3"/>
  <c r="M5982" i="3"/>
  <c r="L5982" i="3"/>
  <c r="K5982" i="3"/>
  <c r="J5982" i="3"/>
  <c r="I5982" i="3"/>
  <c r="H5982" i="3"/>
  <c r="G5982" i="3"/>
  <c r="F5982" i="3"/>
  <c r="Q5981" i="3"/>
  <c r="Q5981" i="3" a="1"/>
  <c r="P5981" i="3"/>
  <c r="P5981" i="3" a="1"/>
  <c r="O5981" i="3"/>
  <c r="O5981" i="3" a="1"/>
  <c r="N5981" i="3"/>
  <c r="M5981" i="3"/>
  <c r="L5981" i="3"/>
  <c r="K5981" i="3"/>
  <c r="J5981" i="3"/>
  <c r="I5981" i="3"/>
  <c r="H5981" i="3"/>
  <c r="G5981" i="3"/>
  <c r="F5981" i="3"/>
  <c r="Q5980" i="3"/>
  <c r="Q5980" i="3" a="1"/>
  <c r="P5980" i="3"/>
  <c r="P5980" i="3" a="1"/>
  <c r="O5980" i="3"/>
  <c r="O5980" i="3" a="1"/>
  <c r="N5980" i="3"/>
  <c r="M5980" i="3"/>
  <c r="L5980" i="3"/>
  <c r="K5980" i="3"/>
  <c r="J5980" i="3"/>
  <c r="I5980" i="3"/>
  <c r="H5980" i="3"/>
  <c r="G5980" i="3"/>
  <c r="F5980" i="3"/>
  <c r="Q5979" i="3"/>
  <c r="Q5979" i="3" a="1"/>
  <c r="P5979" i="3"/>
  <c r="P5979" i="3" a="1"/>
  <c r="O5979" i="3"/>
  <c r="O5979" i="3" a="1"/>
  <c r="N5979" i="3"/>
  <c r="M5979" i="3"/>
  <c r="L5979" i="3"/>
  <c r="K5979" i="3"/>
  <c r="J5979" i="3"/>
  <c r="I5979" i="3"/>
  <c r="H5979" i="3"/>
  <c r="G5979" i="3"/>
  <c r="F5979" i="3"/>
  <c r="Q5978" i="3"/>
  <c r="Q5978" i="3" a="1"/>
  <c r="P5978" i="3"/>
  <c r="P5978" i="3" a="1"/>
  <c r="O5978" i="3"/>
  <c r="O5978" i="3" a="1"/>
  <c r="N5978" i="3"/>
  <c r="M5978" i="3"/>
  <c r="L5978" i="3"/>
  <c r="K5978" i="3"/>
  <c r="J5978" i="3"/>
  <c r="I5978" i="3"/>
  <c r="H5978" i="3"/>
  <c r="G5978" i="3"/>
  <c r="F5978" i="3"/>
  <c r="Q5977" i="3"/>
  <c r="Q5977" i="3" a="1"/>
  <c r="P5977" i="3"/>
  <c r="P5977" i="3" a="1"/>
  <c r="O5977" i="3"/>
  <c r="O5977" i="3" a="1"/>
  <c r="N5977" i="3"/>
  <c r="M5977" i="3"/>
  <c r="L5977" i="3"/>
  <c r="K5977" i="3"/>
  <c r="J5977" i="3"/>
  <c r="I5977" i="3"/>
  <c r="H5977" i="3"/>
  <c r="G5977" i="3"/>
  <c r="F5977" i="3"/>
  <c r="Q5976" i="3"/>
  <c r="Q5976" i="3" a="1"/>
  <c r="P5976" i="3"/>
  <c r="P5976" i="3" a="1"/>
  <c r="O5976" i="3"/>
  <c r="O5976" i="3" a="1"/>
  <c r="N5976" i="3"/>
  <c r="M5976" i="3"/>
  <c r="L5976" i="3"/>
  <c r="K5976" i="3"/>
  <c r="J5976" i="3"/>
  <c r="I5976" i="3"/>
  <c r="H5976" i="3"/>
  <c r="G5976" i="3"/>
  <c r="F5976" i="3"/>
  <c r="Q5975" i="3"/>
  <c r="Q5975" i="3" a="1"/>
  <c r="P5975" i="3"/>
  <c r="P5975" i="3" a="1"/>
  <c r="O5975" i="3"/>
  <c r="O5975" i="3" a="1"/>
  <c r="N5975" i="3"/>
  <c r="M5975" i="3"/>
  <c r="L5975" i="3"/>
  <c r="K5975" i="3"/>
  <c r="J5975" i="3"/>
  <c r="I5975" i="3"/>
  <c r="H5975" i="3"/>
  <c r="G5975" i="3"/>
  <c r="F5975" i="3"/>
  <c r="Q5974" i="3"/>
  <c r="Q5974" i="3" a="1"/>
  <c r="P5974" i="3"/>
  <c r="P5974" i="3" a="1"/>
  <c r="O5974" i="3"/>
  <c r="O5974" i="3" a="1"/>
  <c r="N5974" i="3"/>
  <c r="M5974" i="3"/>
  <c r="L5974" i="3"/>
  <c r="K5974" i="3"/>
  <c r="J5974" i="3"/>
  <c r="I5974" i="3"/>
  <c r="H5974" i="3"/>
  <c r="G5974" i="3"/>
  <c r="F5974" i="3"/>
  <c r="Q5973" i="3"/>
  <c r="Q5973" i="3" a="1"/>
  <c r="P5973" i="3"/>
  <c r="P5973" i="3" a="1"/>
  <c r="O5973" i="3"/>
  <c r="O5973" i="3" a="1"/>
  <c r="N5973" i="3"/>
  <c r="M5973" i="3"/>
  <c r="L5973" i="3"/>
  <c r="K5973" i="3"/>
  <c r="J5973" i="3"/>
  <c r="I5973" i="3"/>
  <c r="H5973" i="3"/>
  <c r="G5973" i="3"/>
  <c r="F5973" i="3"/>
  <c r="Q5972" i="3"/>
  <c r="Q5972" i="3" a="1"/>
  <c r="P5972" i="3"/>
  <c r="P5972" i="3" a="1"/>
  <c r="O5972" i="3"/>
  <c r="O5972" i="3" a="1"/>
  <c r="N5972" i="3"/>
  <c r="M5972" i="3"/>
  <c r="L5972" i="3"/>
  <c r="K5972" i="3"/>
  <c r="J5972" i="3"/>
  <c r="I5972" i="3"/>
  <c r="H5972" i="3"/>
  <c r="G5972" i="3"/>
  <c r="F5972" i="3"/>
  <c r="Q5971" i="3"/>
  <c r="Q5971" i="3" a="1"/>
  <c r="P5971" i="3"/>
  <c r="P5971" i="3" a="1"/>
  <c r="O5971" i="3"/>
  <c r="O5971" i="3" a="1"/>
  <c r="N5971" i="3"/>
  <c r="M5971" i="3"/>
  <c r="L5971" i="3"/>
  <c r="K5971" i="3"/>
  <c r="J5971" i="3"/>
  <c r="I5971" i="3"/>
  <c r="H5971" i="3"/>
  <c r="G5971" i="3"/>
  <c r="F5971" i="3"/>
  <c r="Q5970" i="3"/>
  <c r="Q5970" i="3" a="1"/>
  <c r="P5970" i="3"/>
  <c r="P5970" i="3" a="1"/>
  <c r="O5970" i="3"/>
  <c r="O5970" i="3" a="1"/>
  <c r="N5970" i="3"/>
  <c r="M5970" i="3"/>
  <c r="L5970" i="3"/>
  <c r="K5970" i="3"/>
  <c r="J5970" i="3"/>
  <c r="I5970" i="3"/>
  <c r="H5970" i="3"/>
  <c r="G5970" i="3"/>
  <c r="F5970" i="3"/>
  <c r="Q5969" i="3"/>
  <c r="Q5969" i="3" a="1"/>
  <c r="P5969" i="3"/>
  <c r="P5969" i="3" a="1"/>
  <c r="O5969" i="3"/>
  <c r="O5969" i="3" a="1"/>
  <c r="N5969" i="3"/>
  <c r="M5969" i="3"/>
  <c r="L5969" i="3"/>
  <c r="K5969" i="3"/>
  <c r="J5969" i="3"/>
  <c r="I5969" i="3"/>
  <c r="H5969" i="3"/>
  <c r="G5969" i="3"/>
  <c r="F5969" i="3"/>
  <c r="Q5968" i="3"/>
  <c r="Q5968" i="3" a="1"/>
  <c r="P5968" i="3"/>
  <c r="P5968" i="3" a="1"/>
  <c r="O5968" i="3"/>
  <c r="O5968" i="3" a="1"/>
  <c r="N5968" i="3"/>
  <c r="M5968" i="3"/>
  <c r="L5968" i="3"/>
  <c r="K5968" i="3"/>
  <c r="J5968" i="3"/>
  <c r="I5968" i="3"/>
  <c r="H5968" i="3"/>
  <c r="G5968" i="3"/>
  <c r="F5968" i="3"/>
  <c r="Q5967" i="3"/>
  <c r="Q5967" i="3" a="1"/>
  <c r="P5967" i="3"/>
  <c r="P5967" i="3" a="1"/>
  <c r="O5967" i="3"/>
  <c r="O5967" i="3" a="1"/>
  <c r="N5967" i="3"/>
  <c r="M5967" i="3"/>
  <c r="L5967" i="3"/>
  <c r="K5967" i="3"/>
  <c r="J5967" i="3"/>
  <c r="I5967" i="3"/>
  <c r="H5967" i="3"/>
  <c r="G5967" i="3"/>
  <c r="F5967" i="3"/>
  <c r="Q5966" i="3"/>
  <c r="Q5966" i="3" a="1"/>
  <c r="P5966" i="3"/>
  <c r="P5966" i="3" a="1"/>
  <c r="O5966" i="3"/>
  <c r="O5966" i="3" a="1"/>
  <c r="N5966" i="3"/>
  <c r="M5966" i="3"/>
  <c r="L5966" i="3"/>
  <c r="K5966" i="3"/>
  <c r="J5966" i="3"/>
  <c r="I5966" i="3"/>
  <c r="H5966" i="3"/>
  <c r="G5966" i="3"/>
  <c r="F5966" i="3"/>
  <c r="Q5965" i="3"/>
  <c r="Q5965" i="3" a="1"/>
  <c r="P5965" i="3"/>
  <c r="P5965" i="3" a="1"/>
  <c r="O5965" i="3"/>
  <c r="O5965" i="3" a="1"/>
  <c r="N5965" i="3"/>
  <c r="M5965" i="3"/>
  <c r="L5965" i="3"/>
  <c r="K5965" i="3"/>
  <c r="J5965" i="3"/>
  <c r="I5965" i="3"/>
  <c r="H5965" i="3"/>
  <c r="G5965" i="3"/>
  <c r="F5965" i="3"/>
  <c r="B5965" i="3"/>
  <c r="A5965" i="3"/>
  <c r="Q5964" i="3"/>
  <c r="Q5964" i="3" a="1"/>
  <c r="P5964" i="3"/>
  <c r="P5964" i="3" a="1"/>
  <c r="O5964" i="3"/>
  <c r="O5964" i="3" a="1"/>
  <c r="N5964" i="3"/>
  <c r="M5964" i="3"/>
  <c r="L5964" i="3"/>
  <c r="K5964" i="3"/>
  <c r="J5964" i="3"/>
  <c r="I5964" i="3"/>
  <c r="H5964" i="3"/>
  <c r="G5964" i="3"/>
  <c r="F5964" i="3"/>
  <c r="Q5963" i="3"/>
  <c r="Q5963" i="3" a="1"/>
  <c r="P5963" i="3"/>
  <c r="P5963" i="3" a="1"/>
  <c r="O5963" i="3"/>
  <c r="O5963" i="3" a="1"/>
  <c r="N5963" i="3"/>
  <c r="M5963" i="3"/>
  <c r="L5963" i="3"/>
  <c r="K5963" i="3"/>
  <c r="J5963" i="3"/>
  <c r="I5963" i="3"/>
  <c r="H5963" i="3"/>
  <c r="G5963" i="3"/>
  <c r="F5963" i="3"/>
  <c r="Q5962" i="3"/>
  <c r="Q5962" i="3" a="1"/>
  <c r="P5962" i="3"/>
  <c r="P5962" i="3" a="1"/>
  <c r="O5962" i="3"/>
  <c r="O5962" i="3" a="1"/>
  <c r="N5962" i="3"/>
  <c r="M5962" i="3"/>
  <c r="L5962" i="3"/>
  <c r="K5962" i="3"/>
  <c r="J5962" i="3"/>
  <c r="I5962" i="3"/>
  <c r="H5962" i="3"/>
  <c r="G5962" i="3"/>
  <c r="F5962" i="3"/>
  <c r="Q5961" i="3"/>
  <c r="Q5961" i="3" a="1"/>
  <c r="P5961" i="3"/>
  <c r="P5961" i="3" a="1"/>
  <c r="O5961" i="3"/>
  <c r="O5961" i="3" a="1"/>
  <c r="N5961" i="3"/>
  <c r="M5961" i="3"/>
  <c r="L5961" i="3"/>
  <c r="K5961" i="3"/>
  <c r="J5961" i="3"/>
  <c r="I5961" i="3"/>
  <c r="H5961" i="3"/>
  <c r="G5961" i="3"/>
  <c r="F5961" i="3"/>
  <c r="Q5960" i="3"/>
  <c r="Q5960" i="3" a="1"/>
  <c r="P5960" i="3"/>
  <c r="P5960" i="3" a="1"/>
  <c r="O5960" i="3"/>
  <c r="O5960" i="3" a="1"/>
  <c r="N5960" i="3"/>
  <c r="M5960" i="3"/>
  <c r="L5960" i="3"/>
  <c r="K5960" i="3"/>
  <c r="J5960" i="3"/>
  <c r="I5960" i="3"/>
  <c r="H5960" i="3"/>
  <c r="G5960" i="3"/>
  <c r="F5960" i="3"/>
  <c r="Q5959" i="3"/>
  <c r="Q5959" i="3" a="1"/>
  <c r="P5959" i="3"/>
  <c r="P5959" i="3" a="1"/>
  <c r="O5959" i="3"/>
  <c r="O5959" i="3" a="1"/>
  <c r="N5959" i="3"/>
  <c r="M5959" i="3"/>
  <c r="L5959" i="3"/>
  <c r="K5959" i="3"/>
  <c r="J5959" i="3"/>
  <c r="I5959" i="3"/>
  <c r="H5959" i="3"/>
  <c r="G5959" i="3"/>
  <c r="F5959" i="3"/>
  <c r="Q5958" i="3"/>
  <c r="Q5958" i="3" a="1"/>
  <c r="P5958" i="3"/>
  <c r="P5958" i="3" a="1"/>
  <c r="O5958" i="3"/>
  <c r="O5958" i="3" a="1"/>
  <c r="N5958" i="3"/>
  <c r="M5958" i="3"/>
  <c r="L5958" i="3"/>
  <c r="K5958" i="3"/>
  <c r="J5958" i="3"/>
  <c r="I5958" i="3"/>
  <c r="H5958" i="3"/>
  <c r="G5958" i="3"/>
  <c r="F5958" i="3"/>
  <c r="Q5957" i="3"/>
  <c r="Q5957" i="3" a="1"/>
  <c r="P5957" i="3"/>
  <c r="P5957" i="3" a="1"/>
  <c r="O5957" i="3"/>
  <c r="O5957" i="3" a="1"/>
  <c r="N5957" i="3"/>
  <c r="M5957" i="3"/>
  <c r="L5957" i="3"/>
  <c r="K5957" i="3"/>
  <c r="J5957" i="3"/>
  <c r="I5957" i="3"/>
  <c r="H5957" i="3"/>
  <c r="G5957" i="3"/>
  <c r="F5957" i="3"/>
  <c r="Q5956" i="3"/>
  <c r="Q5956" i="3" a="1"/>
  <c r="P5956" i="3"/>
  <c r="P5956" i="3" a="1"/>
  <c r="O5956" i="3"/>
  <c r="O5956" i="3" a="1"/>
  <c r="N5956" i="3"/>
  <c r="M5956" i="3"/>
  <c r="L5956" i="3"/>
  <c r="K5956" i="3"/>
  <c r="J5956" i="3"/>
  <c r="I5956" i="3"/>
  <c r="H5956" i="3"/>
  <c r="G5956" i="3"/>
  <c r="F5956" i="3"/>
  <c r="Q5955" i="3"/>
  <c r="Q5955" i="3" a="1"/>
  <c r="P5955" i="3"/>
  <c r="P5955" i="3" a="1"/>
  <c r="O5955" i="3"/>
  <c r="O5955" i="3" a="1"/>
  <c r="N5955" i="3"/>
  <c r="M5955" i="3"/>
  <c r="L5955" i="3"/>
  <c r="K5955" i="3"/>
  <c r="J5955" i="3"/>
  <c r="I5955" i="3"/>
  <c r="H5955" i="3"/>
  <c r="G5955" i="3"/>
  <c r="F5955" i="3"/>
  <c r="Q5954" i="3"/>
  <c r="Q5954" i="3" a="1"/>
  <c r="P5954" i="3"/>
  <c r="P5954" i="3" a="1"/>
  <c r="O5954" i="3"/>
  <c r="O5954" i="3" a="1"/>
  <c r="N5954" i="3"/>
  <c r="M5954" i="3"/>
  <c r="L5954" i="3"/>
  <c r="K5954" i="3"/>
  <c r="J5954" i="3"/>
  <c r="I5954" i="3"/>
  <c r="H5954" i="3"/>
  <c r="G5954" i="3"/>
  <c r="F5954" i="3"/>
  <c r="Q5953" i="3"/>
  <c r="Q5953" i="3" a="1"/>
  <c r="P5953" i="3"/>
  <c r="P5953" i="3" a="1"/>
  <c r="O5953" i="3"/>
  <c r="O5953" i="3" a="1"/>
  <c r="N5953" i="3"/>
  <c r="M5953" i="3"/>
  <c r="L5953" i="3"/>
  <c r="K5953" i="3"/>
  <c r="J5953" i="3"/>
  <c r="I5953" i="3"/>
  <c r="H5953" i="3"/>
  <c r="G5953" i="3"/>
  <c r="F5953" i="3"/>
  <c r="Q5952" i="3"/>
  <c r="Q5952" i="3" a="1"/>
  <c r="P5952" i="3"/>
  <c r="P5952" i="3" a="1"/>
  <c r="O5952" i="3"/>
  <c r="O5952" i="3" a="1"/>
  <c r="N5952" i="3"/>
  <c r="M5952" i="3"/>
  <c r="L5952" i="3"/>
  <c r="K5952" i="3"/>
  <c r="J5952" i="3"/>
  <c r="I5952" i="3"/>
  <c r="H5952" i="3"/>
  <c r="G5952" i="3"/>
  <c r="F5952" i="3"/>
  <c r="Q5951" i="3"/>
  <c r="Q5951" i="3" a="1"/>
  <c r="P5951" i="3"/>
  <c r="P5951" i="3" a="1"/>
  <c r="O5951" i="3"/>
  <c r="O5951" i="3" a="1"/>
  <c r="N5951" i="3"/>
  <c r="M5951" i="3"/>
  <c r="L5951" i="3"/>
  <c r="K5951" i="3"/>
  <c r="J5951" i="3"/>
  <c r="I5951" i="3"/>
  <c r="H5951" i="3"/>
  <c r="G5951" i="3"/>
  <c r="F5951" i="3"/>
  <c r="Q5950" i="3"/>
  <c r="Q5950" i="3" a="1"/>
  <c r="P5950" i="3"/>
  <c r="P5950" i="3" a="1"/>
  <c r="O5950" i="3"/>
  <c r="O5950" i="3" a="1"/>
  <c r="N5950" i="3"/>
  <c r="M5950" i="3"/>
  <c r="L5950" i="3"/>
  <c r="K5950" i="3"/>
  <c r="J5950" i="3"/>
  <c r="I5950" i="3"/>
  <c r="H5950" i="3"/>
  <c r="G5950" i="3"/>
  <c r="F5950" i="3"/>
  <c r="Q5949" i="3"/>
  <c r="Q5949" i="3" a="1"/>
  <c r="P5949" i="3"/>
  <c r="P5949" i="3" a="1"/>
  <c r="O5949" i="3"/>
  <c r="O5949" i="3" a="1"/>
  <c r="N5949" i="3"/>
  <c r="M5949" i="3"/>
  <c r="L5949" i="3"/>
  <c r="K5949" i="3"/>
  <c r="J5949" i="3"/>
  <c r="I5949" i="3"/>
  <c r="H5949" i="3"/>
  <c r="G5949" i="3"/>
  <c r="F5949" i="3"/>
  <c r="Q5948" i="3"/>
  <c r="Q5948" i="3" a="1"/>
  <c r="P5948" i="3"/>
  <c r="P5948" i="3" a="1"/>
  <c r="O5948" i="3"/>
  <c r="O5948" i="3" a="1"/>
  <c r="N5948" i="3"/>
  <c r="M5948" i="3"/>
  <c r="L5948" i="3"/>
  <c r="K5948" i="3"/>
  <c r="J5948" i="3"/>
  <c r="I5948" i="3"/>
  <c r="H5948" i="3"/>
  <c r="G5948" i="3"/>
  <c r="F5948" i="3"/>
  <c r="Q5947" i="3"/>
  <c r="Q5947" i="3" a="1"/>
  <c r="P5947" i="3"/>
  <c r="P5947" i="3" a="1"/>
  <c r="O5947" i="3"/>
  <c r="O5947" i="3" a="1"/>
  <c r="N5947" i="3"/>
  <c r="M5947" i="3"/>
  <c r="L5947" i="3"/>
  <c r="K5947" i="3"/>
  <c r="J5947" i="3"/>
  <c r="I5947" i="3"/>
  <c r="H5947" i="3"/>
  <c r="G5947" i="3"/>
  <c r="F5947" i="3"/>
  <c r="Q5946" i="3"/>
  <c r="Q5946" i="3" a="1"/>
  <c r="P5946" i="3"/>
  <c r="P5946" i="3" a="1"/>
  <c r="O5946" i="3"/>
  <c r="O5946" i="3" a="1"/>
  <c r="N5946" i="3"/>
  <c r="M5946" i="3"/>
  <c r="L5946" i="3"/>
  <c r="K5946" i="3"/>
  <c r="J5946" i="3"/>
  <c r="I5946" i="3"/>
  <c r="H5946" i="3"/>
  <c r="G5946" i="3"/>
  <c r="F5946" i="3"/>
  <c r="Q5945" i="3"/>
  <c r="Q5945" i="3" a="1"/>
  <c r="P5945" i="3"/>
  <c r="P5945" i="3" a="1"/>
  <c r="O5945" i="3"/>
  <c r="O5945" i="3" a="1"/>
  <c r="N5945" i="3"/>
  <c r="M5945" i="3"/>
  <c r="L5945" i="3"/>
  <c r="K5945" i="3"/>
  <c r="J5945" i="3"/>
  <c r="I5945" i="3"/>
  <c r="H5945" i="3"/>
  <c r="G5945" i="3"/>
  <c r="F5945" i="3"/>
  <c r="Q5944" i="3"/>
  <c r="Q5944" i="3" a="1"/>
  <c r="P5944" i="3"/>
  <c r="P5944" i="3" a="1"/>
  <c r="O5944" i="3"/>
  <c r="O5944" i="3" a="1"/>
  <c r="N5944" i="3"/>
  <c r="M5944" i="3"/>
  <c r="L5944" i="3"/>
  <c r="K5944" i="3"/>
  <c r="J5944" i="3"/>
  <c r="I5944" i="3"/>
  <c r="H5944" i="3"/>
  <c r="G5944" i="3"/>
  <c r="F5944" i="3"/>
  <c r="B5944" i="3"/>
  <c r="A5944" i="3"/>
  <c r="Q5943" i="3"/>
  <c r="Q5943" i="3" a="1"/>
  <c r="P5943" i="3"/>
  <c r="P5943" i="3" a="1"/>
  <c r="O5943" i="3"/>
  <c r="O5943" i="3" a="1"/>
  <c r="N5943" i="3"/>
  <c r="M5943" i="3"/>
  <c r="L5943" i="3"/>
  <c r="K5943" i="3"/>
  <c r="J5943" i="3"/>
  <c r="I5943" i="3"/>
  <c r="H5943" i="3"/>
  <c r="G5943" i="3"/>
  <c r="F5943" i="3"/>
  <c r="Q5942" i="3"/>
  <c r="Q5942" i="3" a="1"/>
  <c r="P5942" i="3"/>
  <c r="P5942" i="3" a="1"/>
  <c r="O5942" i="3"/>
  <c r="O5942" i="3" a="1"/>
  <c r="N5942" i="3"/>
  <c r="M5942" i="3"/>
  <c r="L5942" i="3"/>
  <c r="K5942" i="3"/>
  <c r="J5942" i="3"/>
  <c r="I5942" i="3"/>
  <c r="H5942" i="3"/>
  <c r="G5942" i="3"/>
  <c r="F5942" i="3"/>
  <c r="Q5941" i="3"/>
  <c r="Q5941" i="3" a="1"/>
  <c r="P5941" i="3"/>
  <c r="P5941" i="3" a="1"/>
  <c r="O5941" i="3"/>
  <c r="O5941" i="3" a="1"/>
  <c r="N5941" i="3"/>
  <c r="M5941" i="3"/>
  <c r="L5941" i="3"/>
  <c r="K5941" i="3"/>
  <c r="J5941" i="3"/>
  <c r="I5941" i="3"/>
  <c r="H5941" i="3"/>
  <c r="G5941" i="3"/>
  <c r="F5941" i="3"/>
  <c r="Q5940" i="3"/>
  <c r="Q5940" i="3" a="1"/>
  <c r="P5940" i="3"/>
  <c r="P5940" i="3" a="1"/>
  <c r="O5940" i="3"/>
  <c r="O5940" i="3" a="1"/>
  <c r="N5940" i="3"/>
  <c r="M5940" i="3"/>
  <c r="L5940" i="3"/>
  <c r="K5940" i="3"/>
  <c r="J5940" i="3"/>
  <c r="I5940" i="3"/>
  <c r="H5940" i="3"/>
  <c r="G5940" i="3"/>
  <c r="F5940" i="3"/>
  <c r="Q5939" i="3"/>
  <c r="Q5939" i="3" a="1"/>
  <c r="P5939" i="3"/>
  <c r="P5939" i="3" a="1"/>
  <c r="O5939" i="3"/>
  <c r="O5939" i="3" a="1"/>
  <c r="N5939" i="3"/>
  <c r="M5939" i="3"/>
  <c r="L5939" i="3"/>
  <c r="K5939" i="3"/>
  <c r="J5939" i="3"/>
  <c r="I5939" i="3"/>
  <c r="H5939" i="3"/>
  <c r="G5939" i="3"/>
  <c r="F5939" i="3"/>
  <c r="Q5938" i="3"/>
  <c r="Q5938" i="3" a="1"/>
  <c r="P5938" i="3"/>
  <c r="P5938" i="3" a="1"/>
  <c r="O5938" i="3"/>
  <c r="O5938" i="3" a="1"/>
  <c r="N5938" i="3"/>
  <c r="M5938" i="3"/>
  <c r="L5938" i="3"/>
  <c r="K5938" i="3"/>
  <c r="J5938" i="3"/>
  <c r="I5938" i="3"/>
  <c r="H5938" i="3"/>
  <c r="G5938" i="3"/>
  <c r="F5938" i="3"/>
  <c r="Q5937" i="3"/>
  <c r="Q5937" i="3" a="1"/>
  <c r="P5937" i="3"/>
  <c r="P5937" i="3" a="1"/>
  <c r="O5937" i="3"/>
  <c r="O5937" i="3" a="1"/>
  <c r="N5937" i="3"/>
  <c r="M5937" i="3"/>
  <c r="L5937" i="3"/>
  <c r="K5937" i="3"/>
  <c r="J5937" i="3"/>
  <c r="I5937" i="3"/>
  <c r="H5937" i="3"/>
  <c r="G5937" i="3"/>
  <c r="F5937" i="3"/>
  <c r="Q5936" i="3"/>
  <c r="Q5936" i="3" a="1"/>
  <c r="P5936" i="3"/>
  <c r="P5936" i="3" a="1"/>
  <c r="O5936" i="3"/>
  <c r="O5936" i="3" a="1"/>
  <c r="N5936" i="3"/>
  <c r="M5936" i="3"/>
  <c r="L5936" i="3"/>
  <c r="K5936" i="3"/>
  <c r="J5936" i="3"/>
  <c r="I5936" i="3"/>
  <c r="H5936" i="3"/>
  <c r="G5936" i="3"/>
  <c r="F5936" i="3"/>
  <c r="Q5935" i="3"/>
  <c r="Q5935" i="3" a="1"/>
  <c r="P5935" i="3"/>
  <c r="P5935" i="3" a="1"/>
  <c r="O5935" i="3"/>
  <c r="O5935" i="3" a="1"/>
  <c r="N5935" i="3"/>
  <c r="M5935" i="3"/>
  <c r="L5935" i="3"/>
  <c r="K5935" i="3"/>
  <c r="J5935" i="3"/>
  <c r="I5935" i="3"/>
  <c r="H5935" i="3"/>
  <c r="G5935" i="3"/>
  <c r="F5935" i="3"/>
  <c r="Q5934" i="3"/>
  <c r="Q5934" i="3" a="1"/>
  <c r="P5934" i="3"/>
  <c r="P5934" i="3" a="1"/>
  <c r="O5934" i="3"/>
  <c r="O5934" i="3" a="1"/>
  <c r="N5934" i="3"/>
  <c r="M5934" i="3"/>
  <c r="L5934" i="3"/>
  <c r="K5934" i="3"/>
  <c r="J5934" i="3"/>
  <c r="I5934" i="3"/>
  <c r="H5934" i="3"/>
  <c r="G5934" i="3"/>
  <c r="F5934" i="3"/>
  <c r="Q5933" i="3"/>
  <c r="Q5933" i="3" a="1"/>
  <c r="P5933" i="3"/>
  <c r="P5933" i="3" a="1"/>
  <c r="O5933" i="3"/>
  <c r="O5933" i="3" a="1"/>
  <c r="N5933" i="3"/>
  <c r="M5933" i="3"/>
  <c r="L5933" i="3"/>
  <c r="K5933" i="3"/>
  <c r="J5933" i="3"/>
  <c r="I5933" i="3"/>
  <c r="H5933" i="3"/>
  <c r="G5933" i="3"/>
  <c r="F5933" i="3"/>
  <c r="Q5932" i="3"/>
  <c r="Q5932" i="3" a="1"/>
  <c r="P5932" i="3"/>
  <c r="P5932" i="3" a="1"/>
  <c r="O5932" i="3"/>
  <c r="O5932" i="3" a="1"/>
  <c r="N5932" i="3"/>
  <c r="M5932" i="3"/>
  <c r="L5932" i="3"/>
  <c r="K5932" i="3"/>
  <c r="J5932" i="3"/>
  <c r="I5932" i="3"/>
  <c r="H5932" i="3"/>
  <c r="G5932" i="3"/>
  <c r="F5932" i="3"/>
  <c r="Q5931" i="3"/>
  <c r="Q5931" i="3" a="1"/>
  <c r="P5931" i="3"/>
  <c r="P5931" i="3" a="1"/>
  <c r="O5931" i="3"/>
  <c r="O5931" i="3" a="1"/>
  <c r="N5931" i="3"/>
  <c r="M5931" i="3"/>
  <c r="L5931" i="3"/>
  <c r="K5931" i="3"/>
  <c r="J5931" i="3"/>
  <c r="I5931" i="3"/>
  <c r="H5931" i="3"/>
  <c r="G5931" i="3"/>
  <c r="F5931" i="3"/>
  <c r="Q5930" i="3"/>
  <c r="Q5930" i="3" a="1"/>
  <c r="P5930" i="3"/>
  <c r="P5930" i="3" a="1"/>
  <c r="O5930" i="3"/>
  <c r="O5930" i="3" a="1"/>
  <c r="N5930" i="3"/>
  <c r="M5930" i="3"/>
  <c r="L5930" i="3"/>
  <c r="K5930" i="3"/>
  <c r="J5930" i="3"/>
  <c r="I5930" i="3"/>
  <c r="H5930" i="3"/>
  <c r="G5930" i="3"/>
  <c r="F5930" i="3"/>
  <c r="Q5929" i="3"/>
  <c r="Q5929" i="3" a="1"/>
  <c r="P5929" i="3"/>
  <c r="P5929" i="3" a="1"/>
  <c r="O5929" i="3"/>
  <c r="O5929" i="3" a="1"/>
  <c r="N5929" i="3"/>
  <c r="M5929" i="3"/>
  <c r="L5929" i="3"/>
  <c r="K5929" i="3"/>
  <c r="J5929" i="3"/>
  <c r="I5929" i="3"/>
  <c r="H5929" i="3"/>
  <c r="G5929" i="3"/>
  <c r="F5929" i="3"/>
  <c r="Q5928" i="3"/>
  <c r="Q5928" i="3" a="1"/>
  <c r="P5928" i="3"/>
  <c r="P5928" i="3" a="1"/>
  <c r="O5928" i="3"/>
  <c r="O5928" i="3" a="1"/>
  <c r="N5928" i="3"/>
  <c r="M5928" i="3"/>
  <c r="L5928" i="3"/>
  <c r="K5928" i="3"/>
  <c r="J5928" i="3"/>
  <c r="I5928" i="3"/>
  <c r="H5928" i="3"/>
  <c r="G5928" i="3"/>
  <c r="F5928" i="3"/>
  <c r="Q5927" i="3"/>
  <c r="Q5927" i="3" a="1"/>
  <c r="P5927" i="3"/>
  <c r="P5927" i="3" a="1"/>
  <c r="O5927" i="3"/>
  <c r="O5927" i="3" a="1"/>
  <c r="N5927" i="3"/>
  <c r="M5927" i="3"/>
  <c r="L5927" i="3"/>
  <c r="K5927" i="3"/>
  <c r="J5927" i="3"/>
  <c r="I5927" i="3"/>
  <c r="H5927" i="3"/>
  <c r="G5927" i="3"/>
  <c r="F5927" i="3"/>
  <c r="Q5926" i="3"/>
  <c r="Q5926" i="3" a="1"/>
  <c r="P5926" i="3"/>
  <c r="P5926" i="3" a="1"/>
  <c r="O5926" i="3"/>
  <c r="O5926" i="3" a="1"/>
  <c r="N5926" i="3"/>
  <c r="M5926" i="3"/>
  <c r="L5926" i="3"/>
  <c r="K5926" i="3"/>
  <c r="J5926" i="3"/>
  <c r="I5926" i="3"/>
  <c r="H5926" i="3"/>
  <c r="G5926" i="3"/>
  <c r="F5926" i="3"/>
  <c r="Q5925" i="3"/>
  <c r="Q5925" i="3" a="1"/>
  <c r="P5925" i="3"/>
  <c r="P5925" i="3" a="1"/>
  <c r="O5925" i="3"/>
  <c r="O5925" i="3" a="1"/>
  <c r="N5925" i="3"/>
  <c r="M5925" i="3"/>
  <c r="L5925" i="3"/>
  <c r="K5925" i="3"/>
  <c r="J5925" i="3"/>
  <c r="I5925" i="3"/>
  <c r="H5925" i="3"/>
  <c r="G5925" i="3"/>
  <c r="F5925" i="3"/>
  <c r="Q5924" i="3"/>
  <c r="Q5924" i="3" a="1"/>
  <c r="P5924" i="3"/>
  <c r="P5924" i="3" a="1"/>
  <c r="O5924" i="3"/>
  <c r="O5924" i="3" a="1"/>
  <c r="N5924" i="3"/>
  <c r="M5924" i="3"/>
  <c r="L5924" i="3"/>
  <c r="K5924" i="3"/>
  <c r="J5924" i="3"/>
  <c r="I5924" i="3"/>
  <c r="H5924" i="3"/>
  <c r="G5924" i="3"/>
  <c r="F5924" i="3"/>
  <c r="Q5923" i="3"/>
  <c r="Q5923" i="3" a="1"/>
  <c r="P5923" i="3"/>
  <c r="P5923" i="3" a="1"/>
  <c r="O5923" i="3"/>
  <c r="O5923" i="3" a="1"/>
  <c r="N5923" i="3"/>
  <c r="M5923" i="3"/>
  <c r="L5923" i="3"/>
  <c r="K5923" i="3"/>
  <c r="J5923" i="3"/>
  <c r="I5923" i="3"/>
  <c r="H5923" i="3"/>
  <c r="G5923" i="3"/>
  <c r="F5923" i="3"/>
  <c r="B5923" i="3"/>
  <c r="A5923" i="3"/>
  <c r="Q5922" i="3"/>
  <c r="Q5922" i="3" a="1"/>
  <c r="P5922" i="3"/>
  <c r="P5922" i="3" a="1"/>
  <c r="O5922" i="3"/>
  <c r="O5922" i="3" a="1"/>
  <c r="N5922" i="3"/>
  <c r="M5922" i="3"/>
  <c r="L5922" i="3"/>
  <c r="K5922" i="3"/>
  <c r="J5922" i="3"/>
  <c r="I5922" i="3"/>
  <c r="H5922" i="3"/>
  <c r="G5922" i="3"/>
  <c r="F5922" i="3"/>
  <c r="Q5921" i="3"/>
  <c r="Q5921" i="3" a="1"/>
  <c r="P5921" i="3"/>
  <c r="P5921" i="3" a="1"/>
  <c r="O5921" i="3"/>
  <c r="O5921" i="3" a="1"/>
  <c r="N5921" i="3"/>
  <c r="M5921" i="3"/>
  <c r="L5921" i="3"/>
  <c r="K5921" i="3"/>
  <c r="J5921" i="3"/>
  <c r="I5921" i="3"/>
  <c r="H5921" i="3"/>
  <c r="G5921" i="3"/>
  <c r="F5921" i="3"/>
  <c r="Q5920" i="3"/>
  <c r="Q5920" i="3" a="1"/>
  <c r="P5920" i="3"/>
  <c r="P5920" i="3" a="1"/>
  <c r="O5920" i="3"/>
  <c r="O5920" i="3" a="1"/>
  <c r="N5920" i="3"/>
  <c r="M5920" i="3"/>
  <c r="L5920" i="3"/>
  <c r="K5920" i="3"/>
  <c r="J5920" i="3"/>
  <c r="I5920" i="3"/>
  <c r="H5920" i="3"/>
  <c r="G5920" i="3"/>
  <c r="F5920" i="3"/>
  <c r="Q5919" i="3"/>
  <c r="Q5919" i="3" a="1"/>
  <c r="P5919" i="3"/>
  <c r="P5919" i="3" a="1"/>
  <c r="O5919" i="3"/>
  <c r="O5919" i="3" a="1"/>
  <c r="N5919" i="3"/>
  <c r="M5919" i="3"/>
  <c r="L5919" i="3"/>
  <c r="K5919" i="3"/>
  <c r="J5919" i="3"/>
  <c r="I5919" i="3"/>
  <c r="H5919" i="3"/>
  <c r="G5919" i="3"/>
  <c r="F5919" i="3"/>
  <c r="Q5918" i="3"/>
  <c r="Q5918" i="3" a="1"/>
  <c r="P5918" i="3"/>
  <c r="P5918" i="3" a="1"/>
  <c r="O5918" i="3"/>
  <c r="O5918" i="3" a="1"/>
  <c r="N5918" i="3"/>
  <c r="M5918" i="3"/>
  <c r="L5918" i="3"/>
  <c r="K5918" i="3"/>
  <c r="J5918" i="3"/>
  <c r="I5918" i="3"/>
  <c r="H5918" i="3"/>
  <c r="G5918" i="3"/>
  <c r="F5918" i="3"/>
  <c r="Q5917" i="3"/>
  <c r="Q5917" i="3" a="1"/>
  <c r="P5917" i="3"/>
  <c r="P5917" i="3" a="1"/>
  <c r="O5917" i="3"/>
  <c r="O5917" i="3" a="1"/>
  <c r="N5917" i="3"/>
  <c r="M5917" i="3"/>
  <c r="L5917" i="3"/>
  <c r="K5917" i="3"/>
  <c r="J5917" i="3"/>
  <c r="I5917" i="3"/>
  <c r="H5917" i="3"/>
  <c r="G5917" i="3"/>
  <c r="F5917" i="3"/>
  <c r="Q5916" i="3"/>
  <c r="Q5916" i="3" a="1"/>
  <c r="P5916" i="3"/>
  <c r="P5916" i="3" a="1"/>
  <c r="O5916" i="3"/>
  <c r="O5916" i="3" a="1"/>
  <c r="N5916" i="3"/>
  <c r="M5916" i="3"/>
  <c r="L5916" i="3"/>
  <c r="K5916" i="3"/>
  <c r="J5916" i="3"/>
  <c r="I5916" i="3"/>
  <c r="H5916" i="3"/>
  <c r="G5916" i="3"/>
  <c r="F5916" i="3"/>
  <c r="Q5915" i="3"/>
  <c r="Q5915" i="3" a="1"/>
  <c r="P5915" i="3"/>
  <c r="P5915" i="3" a="1"/>
  <c r="O5915" i="3"/>
  <c r="O5915" i="3" a="1"/>
  <c r="N5915" i="3"/>
  <c r="M5915" i="3"/>
  <c r="L5915" i="3"/>
  <c r="K5915" i="3"/>
  <c r="J5915" i="3"/>
  <c r="I5915" i="3"/>
  <c r="H5915" i="3"/>
  <c r="G5915" i="3"/>
  <c r="F5915" i="3"/>
  <c r="Q5914" i="3"/>
  <c r="Q5914" i="3" a="1"/>
  <c r="P5914" i="3"/>
  <c r="P5914" i="3" a="1"/>
  <c r="O5914" i="3"/>
  <c r="O5914" i="3" a="1"/>
  <c r="N5914" i="3"/>
  <c r="M5914" i="3"/>
  <c r="L5914" i="3"/>
  <c r="K5914" i="3"/>
  <c r="J5914" i="3"/>
  <c r="I5914" i="3"/>
  <c r="H5914" i="3"/>
  <c r="G5914" i="3"/>
  <c r="F5914" i="3"/>
  <c r="Q5913" i="3"/>
  <c r="Q5913" i="3" a="1"/>
  <c r="P5913" i="3"/>
  <c r="P5913" i="3" a="1"/>
  <c r="O5913" i="3"/>
  <c r="O5913" i="3" a="1"/>
  <c r="N5913" i="3"/>
  <c r="M5913" i="3"/>
  <c r="L5913" i="3"/>
  <c r="K5913" i="3"/>
  <c r="J5913" i="3"/>
  <c r="I5913" i="3"/>
  <c r="H5913" i="3"/>
  <c r="G5913" i="3"/>
  <c r="F5913" i="3"/>
  <c r="Q5912" i="3"/>
  <c r="Q5912" i="3" a="1"/>
  <c r="P5912" i="3"/>
  <c r="P5912" i="3" a="1"/>
  <c r="O5912" i="3"/>
  <c r="O5912" i="3" a="1"/>
  <c r="N5912" i="3"/>
  <c r="M5912" i="3"/>
  <c r="L5912" i="3"/>
  <c r="K5912" i="3"/>
  <c r="J5912" i="3"/>
  <c r="I5912" i="3"/>
  <c r="H5912" i="3"/>
  <c r="G5912" i="3"/>
  <c r="F5912" i="3"/>
  <c r="Q5911" i="3"/>
  <c r="Q5911" i="3" a="1"/>
  <c r="P5911" i="3"/>
  <c r="P5911" i="3" a="1"/>
  <c r="O5911" i="3"/>
  <c r="O5911" i="3" a="1"/>
  <c r="N5911" i="3"/>
  <c r="M5911" i="3"/>
  <c r="L5911" i="3"/>
  <c r="K5911" i="3"/>
  <c r="J5911" i="3"/>
  <c r="I5911" i="3"/>
  <c r="H5911" i="3"/>
  <c r="G5911" i="3"/>
  <c r="F5911" i="3"/>
  <c r="Q5910" i="3"/>
  <c r="Q5910" i="3" a="1"/>
  <c r="P5910" i="3"/>
  <c r="P5910" i="3" a="1"/>
  <c r="O5910" i="3"/>
  <c r="O5910" i="3" a="1"/>
  <c r="N5910" i="3"/>
  <c r="M5910" i="3"/>
  <c r="L5910" i="3"/>
  <c r="K5910" i="3"/>
  <c r="J5910" i="3"/>
  <c r="I5910" i="3"/>
  <c r="H5910" i="3"/>
  <c r="G5910" i="3"/>
  <c r="F5910" i="3"/>
  <c r="Q5909" i="3"/>
  <c r="Q5909" i="3" a="1"/>
  <c r="P5909" i="3"/>
  <c r="P5909" i="3" a="1"/>
  <c r="O5909" i="3"/>
  <c r="O5909" i="3" a="1"/>
  <c r="N5909" i="3"/>
  <c r="M5909" i="3"/>
  <c r="L5909" i="3"/>
  <c r="K5909" i="3"/>
  <c r="J5909" i="3"/>
  <c r="I5909" i="3"/>
  <c r="H5909" i="3"/>
  <c r="G5909" i="3"/>
  <c r="F5909" i="3"/>
  <c r="Q5908" i="3"/>
  <c r="Q5908" i="3" a="1"/>
  <c r="P5908" i="3"/>
  <c r="P5908" i="3" a="1"/>
  <c r="O5908" i="3"/>
  <c r="O5908" i="3" a="1"/>
  <c r="N5908" i="3"/>
  <c r="M5908" i="3"/>
  <c r="L5908" i="3"/>
  <c r="K5908" i="3"/>
  <c r="J5908" i="3"/>
  <c r="I5908" i="3"/>
  <c r="H5908" i="3"/>
  <c r="G5908" i="3"/>
  <c r="F5908" i="3"/>
  <c r="Q5907" i="3"/>
  <c r="Q5907" i="3" a="1"/>
  <c r="P5907" i="3"/>
  <c r="P5907" i="3" a="1"/>
  <c r="O5907" i="3"/>
  <c r="O5907" i="3" a="1"/>
  <c r="N5907" i="3"/>
  <c r="M5907" i="3"/>
  <c r="L5907" i="3"/>
  <c r="K5907" i="3"/>
  <c r="J5907" i="3"/>
  <c r="I5907" i="3"/>
  <c r="H5907" i="3"/>
  <c r="G5907" i="3"/>
  <c r="F5907" i="3"/>
  <c r="Q5906" i="3"/>
  <c r="Q5906" i="3" a="1"/>
  <c r="P5906" i="3"/>
  <c r="P5906" i="3" a="1"/>
  <c r="O5906" i="3"/>
  <c r="O5906" i="3" a="1"/>
  <c r="N5906" i="3"/>
  <c r="M5906" i="3"/>
  <c r="L5906" i="3"/>
  <c r="K5906" i="3"/>
  <c r="J5906" i="3"/>
  <c r="I5906" i="3"/>
  <c r="H5906" i="3"/>
  <c r="G5906" i="3"/>
  <c r="F5906" i="3"/>
  <c r="Q5905" i="3"/>
  <c r="Q5905" i="3" a="1"/>
  <c r="P5905" i="3"/>
  <c r="P5905" i="3" a="1"/>
  <c r="O5905" i="3"/>
  <c r="O5905" i="3" a="1"/>
  <c r="N5905" i="3"/>
  <c r="M5905" i="3"/>
  <c r="L5905" i="3"/>
  <c r="K5905" i="3"/>
  <c r="J5905" i="3"/>
  <c r="I5905" i="3"/>
  <c r="H5905" i="3"/>
  <c r="G5905" i="3"/>
  <c r="F5905" i="3"/>
  <c r="Q5904" i="3"/>
  <c r="Q5904" i="3" a="1"/>
  <c r="P5904" i="3"/>
  <c r="P5904" i="3" a="1"/>
  <c r="O5904" i="3"/>
  <c r="O5904" i="3" a="1"/>
  <c r="N5904" i="3"/>
  <c r="M5904" i="3"/>
  <c r="L5904" i="3"/>
  <c r="K5904" i="3"/>
  <c r="J5904" i="3"/>
  <c r="I5904" i="3"/>
  <c r="H5904" i="3"/>
  <c r="G5904" i="3"/>
  <c r="F5904" i="3"/>
  <c r="Q5903" i="3"/>
  <c r="Q5903" i="3" a="1"/>
  <c r="P5903" i="3"/>
  <c r="P5903" i="3" a="1"/>
  <c r="O5903" i="3"/>
  <c r="O5903" i="3" a="1"/>
  <c r="N5903" i="3"/>
  <c r="M5903" i="3"/>
  <c r="L5903" i="3"/>
  <c r="K5903" i="3"/>
  <c r="J5903" i="3"/>
  <c r="I5903" i="3"/>
  <c r="H5903" i="3"/>
  <c r="G5903" i="3"/>
  <c r="F5903" i="3"/>
  <c r="Q5902" i="3"/>
  <c r="Q5902" i="3" a="1"/>
  <c r="P5902" i="3"/>
  <c r="P5902" i="3" a="1"/>
  <c r="O5902" i="3"/>
  <c r="O5902" i="3" a="1"/>
  <c r="N5902" i="3"/>
  <c r="M5902" i="3"/>
  <c r="L5902" i="3"/>
  <c r="K5902" i="3"/>
  <c r="J5902" i="3"/>
  <c r="I5902" i="3"/>
  <c r="H5902" i="3"/>
  <c r="G5902" i="3"/>
  <c r="F5902" i="3"/>
  <c r="B5902" i="3"/>
  <c r="A5902" i="3"/>
  <c r="Q5901" i="3"/>
  <c r="Q5901" i="3" a="1"/>
  <c r="P5901" i="3"/>
  <c r="P5901" i="3" a="1"/>
  <c r="O5901" i="3"/>
  <c r="O5901" i="3" a="1"/>
  <c r="N5901" i="3"/>
  <c r="M5901" i="3"/>
  <c r="L5901" i="3"/>
  <c r="K5901" i="3"/>
  <c r="J5901" i="3"/>
  <c r="I5901" i="3"/>
  <c r="H5901" i="3"/>
  <c r="G5901" i="3"/>
  <c r="F5901" i="3"/>
  <c r="Q5900" i="3"/>
  <c r="Q5900" i="3" a="1"/>
  <c r="P5900" i="3"/>
  <c r="P5900" i="3" a="1"/>
  <c r="O5900" i="3"/>
  <c r="O5900" i="3" a="1"/>
  <c r="N5900" i="3"/>
  <c r="M5900" i="3"/>
  <c r="L5900" i="3"/>
  <c r="K5900" i="3"/>
  <c r="J5900" i="3"/>
  <c r="I5900" i="3"/>
  <c r="H5900" i="3"/>
  <c r="G5900" i="3"/>
  <c r="F5900" i="3"/>
  <c r="Q5899" i="3"/>
  <c r="Q5899" i="3" a="1"/>
  <c r="P5899" i="3"/>
  <c r="P5899" i="3" a="1"/>
  <c r="O5899" i="3"/>
  <c r="O5899" i="3" a="1"/>
  <c r="N5899" i="3"/>
  <c r="M5899" i="3"/>
  <c r="L5899" i="3"/>
  <c r="K5899" i="3"/>
  <c r="J5899" i="3"/>
  <c r="I5899" i="3"/>
  <c r="H5899" i="3"/>
  <c r="G5899" i="3"/>
  <c r="F5899" i="3"/>
  <c r="Q5898" i="3"/>
  <c r="Q5898" i="3" a="1"/>
  <c r="P5898" i="3"/>
  <c r="P5898" i="3" a="1"/>
  <c r="O5898" i="3"/>
  <c r="O5898" i="3" a="1"/>
  <c r="N5898" i="3"/>
  <c r="M5898" i="3"/>
  <c r="L5898" i="3"/>
  <c r="K5898" i="3"/>
  <c r="J5898" i="3"/>
  <c r="I5898" i="3"/>
  <c r="H5898" i="3"/>
  <c r="G5898" i="3"/>
  <c r="F5898" i="3"/>
  <c r="Q5897" i="3"/>
  <c r="Q5897" i="3" a="1"/>
  <c r="P5897" i="3"/>
  <c r="P5897" i="3" a="1"/>
  <c r="O5897" i="3"/>
  <c r="O5897" i="3" a="1"/>
  <c r="N5897" i="3"/>
  <c r="M5897" i="3"/>
  <c r="L5897" i="3"/>
  <c r="K5897" i="3"/>
  <c r="J5897" i="3"/>
  <c r="I5897" i="3"/>
  <c r="H5897" i="3"/>
  <c r="G5897" i="3"/>
  <c r="F5897" i="3"/>
  <c r="Q5896" i="3"/>
  <c r="Q5896" i="3" a="1"/>
  <c r="P5896" i="3"/>
  <c r="P5896" i="3" a="1"/>
  <c r="O5896" i="3"/>
  <c r="O5896" i="3" a="1"/>
  <c r="N5896" i="3"/>
  <c r="M5896" i="3"/>
  <c r="L5896" i="3"/>
  <c r="K5896" i="3"/>
  <c r="J5896" i="3"/>
  <c r="I5896" i="3"/>
  <c r="H5896" i="3"/>
  <c r="G5896" i="3"/>
  <c r="F5896" i="3"/>
  <c r="Q5895" i="3"/>
  <c r="Q5895" i="3" a="1"/>
  <c r="P5895" i="3"/>
  <c r="P5895" i="3" a="1"/>
  <c r="O5895" i="3"/>
  <c r="O5895" i="3" a="1"/>
  <c r="N5895" i="3"/>
  <c r="M5895" i="3"/>
  <c r="L5895" i="3"/>
  <c r="K5895" i="3"/>
  <c r="J5895" i="3"/>
  <c r="I5895" i="3"/>
  <c r="H5895" i="3"/>
  <c r="G5895" i="3"/>
  <c r="F5895" i="3"/>
  <c r="Q5894" i="3"/>
  <c r="Q5894" i="3" a="1"/>
  <c r="P5894" i="3"/>
  <c r="P5894" i="3" a="1"/>
  <c r="O5894" i="3"/>
  <c r="O5894" i="3" a="1"/>
  <c r="N5894" i="3"/>
  <c r="M5894" i="3"/>
  <c r="L5894" i="3"/>
  <c r="K5894" i="3"/>
  <c r="J5894" i="3"/>
  <c r="I5894" i="3"/>
  <c r="H5894" i="3"/>
  <c r="G5894" i="3"/>
  <c r="F5894" i="3"/>
  <c r="Q5893" i="3"/>
  <c r="Q5893" i="3" a="1"/>
  <c r="P5893" i="3"/>
  <c r="P5893" i="3" a="1"/>
  <c r="O5893" i="3"/>
  <c r="O5893" i="3" a="1"/>
  <c r="N5893" i="3"/>
  <c r="M5893" i="3"/>
  <c r="L5893" i="3"/>
  <c r="K5893" i="3"/>
  <c r="J5893" i="3"/>
  <c r="I5893" i="3"/>
  <c r="H5893" i="3"/>
  <c r="G5893" i="3"/>
  <c r="F5893" i="3"/>
  <c r="Q5892" i="3"/>
  <c r="Q5892" i="3" a="1"/>
  <c r="P5892" i="3"/>
  <c r="P5892" i="3" a="1"/>
  <c r="O5892" i="3"/>
  <c r="O5892" i="3" a="1"/>
  <c r="N5892" i="3"/>
  <c r="M5892" i="3"/>
  <c r="L5892" i="3"/>
  <c r="K5892" i="3"/>
  <c r="J5892" i="3"/>
  <c r="I5892" i="3"/>
  <c r="H5892" i="3"/>
  <c r="G5892" i="3"/>
  <c r="F5892" i="3"/>
  <c r="Q5891" i="3"/>
  <c r="Q5891" i="3" a="1"/>
  <c r="P5891" i="3"/>
  <c r="P5891" i="3" a="1"/>
  <c r="O5891" i="3"/>
  <c r="O5891" i="3" a="1"/>
  <c r="N5891" i="3"/>
  <c r="M5891" i="3"/>
  <c r="L5891" i="3"/>
  <c r="K5891" i="3"/>
  <c r="J5891" i="3"/>
  <c r="I5891" i="3"/>
  <c r="H5891" i="3"/>
  <c r="G5891" i="3"/>
  <c r="F5891" i="3"/>
  <c r="Q5890" i="3"/>
  <c r="Q5890" i="3" a="1"/>
  <c r="P5890" i="3"/>
  <c r="P5890" i="3" a="1"/>
  <c r="O5890" i="3"/>
  <c r="O5890" i="3" a="1"/>
  <c r="N5890" i="3"/>
  <c r="M5890" i="3"/>
  <c r="L5890" i="3"/>
  <c r="K5890" i="3"/>
  <c r="J5890" i="3"/>
  <c r="I5890" i="3"/>
  <c r="H5890" i="3"/>
  <c r="G5890" i="3"/>
  <c r="F5890" i="3"/>
  <c r="Q5889" i="3"/>
  <c r="Q5889" i="3" a="1"/>
  <c r="P5889" i="3"/>
  <c r="P5889" i="3" a="1"/>
  <c r="O5889" i="3"/>
  <c r="O5889" i="3" a="1"/>
  <c r="N5889" i="3"/>
  <c r="M5889" i="3"/>
  <c r="L5889" i="3"/>
  <c r="K5889" i="3"/>
  <c r="J5889" i="3"/>
  <c r="I5889" i="3"/>
  <c r="H5889" i="3"/>
  <c r="G5889" i="3"/>
  <c r="F5889" i="3"/>
  <c r="Q5888" i="3"/>
  <c r="Q5888" i="3" a="1"/>
  <c r="P5888" i="3"/>
  <c r="P5888" i="3" a="1"/>
  <c r="O5888" i="3"/>
  <c r="O5888" i="3" a="1"/>
  <c r="N5888" i="3"/>
  <c r="M5888" i="3"/>
  <c r="L5888" i="3"/>
  <c r="K5888" i="3"/>
  <c r="J5888" i="3"/>
  <c r="I5888" i="3"/>
  <c r="H5888" i="3"/>
  <c r="G5888" i="3"/>
  <c r="F5888" i="3"/>
  <c r="Q5887" i="3"/>
  <c r="Q5887" i="3" a="1"/>
  <c r="P5887" i="3"/>
  <c r="P5887" i="3" a="1"/>
  <c r="O5887" i="3"/>
  <c r="O5887" i="3" a="1"/>
  <c r="N5887" i="3"/>
  <c r="M5887" i="3"/>
  <c r="L5887" i="3"/>
  <c r="K5887" i="3"/>
  <c r="J5887" i="3"/>
  <c r="I5887" i="3"/>
  <c r="H5887" i="3"/>
  <c r="G5887" i="3"/>
  <c r="F5887" i="3"/>
  <c r="Q5886" i="3"/>
  <c r="Q5886" i="3" a="1"/>
  <c r="P5886" i="3"/>
  <c r="P5886" i="3" a="1"/>
  <c r="O5886" i="3"/>
  <c r="O5886" i="3" a="1"/>
  <c r="N5886" i="3"/>
  <c r="M5886" i="3"/>
  <c r="L5886" i="3"/>
  <c r="K5886" i="3"/>
  <c r="J5886" i="3"/>
  <c r="I5886" i="3"/>
  <c r="H5886" i="3"/>
  <c r="G5886" i="3"/>
  <c r="F5886" i="3"/>
  <c r="Q5885" i="3"/>
  <c r="Q5885" i="3" a="1"/>
  <c r="P5885" i="3"/>
  <c r="P5885" i="3" a="1"/>
  <c r="O5885" i="3"/>
  <c r="O5885" i="3" a="1"/>
  <c r="N5885" i="3"/>
  <c r="M5885" i="3"/>
  <c r="L5885" i="3"/>
  <c r="K5885" i="3"/>
  <c r="J5885" i="3"/>
  <c r="I5885" i="3"/>
  <c r="H5885" i="3"/>
  <c r="G5885" i="3"/>
  <c r="F5885" i="3"/>
  <c r="Q5884" i="3"/>
  <c r="Q5884" i="3" a="1"/>
  <c r="P5884" i="3"/>
  <c r="P5884" i="3" a="1"/>
  <c r="O5884" i="3"/>
  <c r="O5884" i="3" a="1"/>
  <c r="N5884" i="3"/>
  <c r="M5884" i="3"/>
  <c r="L5884" i="3"/>
  <c r="K5884" i="3"/>
  <c r="J5884" i="3"/>
  <c r="I5884" i="3"/>
  <c r="H5884" i="3"/>
  <c r="G5884" i="3"/>
  <c r="F5884" i="3"/>
  <c r="Q5883" i="3"/>
  <c r="Q5883" i="3" a="1"/>
  <c r="P5883" i="3"/>
  <c r="P5883" i="3" a="1"/>
  <c r="O5883" i="3"/>
  <c r="O5883" i="3" a="1"/>
  <c r="N5883" i="3"/>
  <c r="M5883" i="3"/>
  <c r="L5883" i="3"/>
  <c r="K5883" i="3"/>
  <c r="J5883" i="3"/>
  <c r="I5883" i="3"/>
  <c r="H5883" i="3"/>
  <c r="G5883" i="3"/>
  <c r="F5883" i="3"/>
  <c r="Q5882" i="3"/>
  <c r="Q5882" i="3" a="1"/>
  <c r="P5882" i="3"/>
  <c r="P5882" i="3" a="1"/>
  <c r="O5882" i="3"/>
  <c r="O5882" i="3" a="1"/>
  <c r="N5882" i="3"/>
  <c r="M5882" i="3"/>
  <c r="L5882" i="3"/>
  <c r="K5882" i="3"/>
  <c r="J5882" i="3"/>
  <c r="I5882" i="3"/>
  <c r="H5882" i="3"/>
  <c r="G5882" i="3"/>
  <c r="F5882" i="3"/>
  <c r="Q5881" i="3"/>
  <c r="Q5881" i="3" a="1"/>
  <c r="P5881" i="3"/>
  <c r="P5881" i="3" a="1"/>
  <c r="O5881" i="3"/>
  <c r="O5881" i="3" a="1"/>
  <c r="N5881" i="3"/>
  <c r="M5881" i="3"/>
  <c r="L5881" i="3"/>
  <c r="K5881" i="3"/>
  <c r="J5881" i="3"/>
  <c r="I5881" i="3"/>
  <c r="H5881" i="3"/>
  <c r="G5881" i="3"/>
  <c r="F5881" i="3"/>
  <c r="B5881" i="3"/>
  <c r="A5881" i="3"/>
  <c r="Q5880" i="3"/>
  <c r="Q5880" i="3" a="1"/>
  <c r="P5880" i="3"/>
  <c r="P5880" i="3" a="1"/>
  <c r="O5880" i="3"/>
  <c r="O5880" i="3" a="1"/>
  <c r="N5880" i="3"/>
  <c r="M5880" i="3"/>
  <c r="L5880" i="3"/>
  <c r="K5880" i="3"/>
  <c r="J5880" i="3"/>
  <c r="I5880" i="3"/>
  <c r="H5880" i="3"/>
  <c r="G5880" i="3"/>
  <c r="F5880" i="3"/>
  <c r="Q5879" i="3"/>
  <c r="Q5879" i="3" a="1"/>
  <c r="P5879" i="3"/>
  <c r="P5879" i="3" a="1"/>
  <c r="O5879" i="3"/>
  <c r="O5879" i="3" a="1"/>
  <c r="N5879" i="3"/>
  <c r="M5879" i="3"/>
  <c r="L5879" i="3"/>
  <c r="K5879" i="3"/>
  <c r="J5879" i="3"/>
  <c r="I5879" i="3"/>
  <c r="H5879" i="3"/>
  <c r="G5879" i="3"/>
  <c r="F5879" i="3"/>
  <c r="Q5878" i="3"/>
  <c r="Q5878" i="3" a="1"/>
  <c r="P5878" i="3"/>
  <c r="P5878" i="3" a="1"/>
  <c r="O5878" i="3"/>
  <c r="O5878" i="3" a="1"/>
  <c r="N5878" i="3"/>
  <c r="M5878" i="3"/>
  <c r="L5878" i="3"/>
  <c r="K5878" i="3"/>
  <c r="J5878" i="3"/>
  <c r="I5878" i="3"/>
  <c r="H5878" i="3"/>
  <c r="G5878" i="3"/>
  <c r="F5878" i="3"/>
  <c r="Q5877" i="3"/>
  <c r="Q5877" i="3" a="1"/>
  <c r="P5877" i="3"/>
  <c r="P5877" i="3" a="1"/>
  <c r="O5877" i="3"/>
  <c r="O5877" i="3" a="1"/>
  <c r="N5877" i="3"/>
  <c r="M5877" i="3"/>
  <c r="L5877" i="3"/>
  <c r="K5877" i="3"/>
  <c r="J5877" i="3"/>
  <c r="I5877" i="3"/>
  <c r="H5877" i="3"/>
  <c r="G5877" i="3"/>
  <c r="F5877" i="3"/>
  <c r="Q5876" i="3"/>
  <c r="Q5876" i="3" a="1"/>
  <c r="P5876" i="3"/>
  <c r="P5876" i="3" a="1"/>
  <c r="O5876" i="3"/>
  <c r="O5876" i="3" a="1"/>
  <c r="N5876" i="3"/>
  <c r="M5876" i="3"/>
  <c r="L5876" i="3"/>
  <c r="K5876" i="3"/>
  <c r="J5876" i="3"/>
  <c r="I5876" i="3"/>
  <c r="H5876" i="3"/>
  <c r="G5876" i="3"/>
  <c r="F5876" i="3"/>
  <c r="Q5875" i="3"/>
  <c r="Q5875" i="3" a="1"/>
  <c r="P5875" i="3"/>
  <c r="P5875" i="3" a="1"/>
  <c r="O5875" i="3"/>
  <c r="O5875" i="3" a="1"/>
  <c r="N5875" i="3"/>
  <c r="M5875" i="3"/>
  <c r="L5875" i="3"/>
  <c r="K5875" i="3"/>
  <c r="J5875" i="3"/>
  <c r="I5875" i="3"/>
  <c r="H5875" i="3"/>
  <c r="G5875" i="3"/>
  <c r="F5875" i="3"/>
  <c r="Q5874" i="3"/>
  <c r="Q5874" i="3" a="1"/>
  <c r="P5874" i="3"/>
  <c r="P5874" i="3" a="1"/>
  <c r="O5874" i="3"/>
  <c r="O5874" i="3" a="1"/>
  <c r="N5874" i="3"/>
  <c r="M5874" i="3"/>
  <c r="L5874" i="3"/>
  <c r="K5874" i="3"/>
  <c r="J5874" i="3"/>
  <c r="I5874" i="3"/>
  <c r="H5874" i="3"/>
  <c r="G5874" i="3"/>
  <c r="F5874" i="3"/>
  <c r="Q5873" i="3"/>
  <c r="Q5873" i="3" a="1"/>
  <c r="P5873" i="3"/>
  <c r="P5873" i="3" a="1"/>
  <c r="O5873" i="3"/>
  <c r="O5873" i="3" a="1"/>
  <c r="N5873" i="3"/>
  <c r="M5873" i="3"/>
  <c r="L5873" i="3"/>
  <c r="K5873" i="3"/>
  <c r="J5873" i="3"/>
  <c r="I5873" i="3"/>
  <c r="H5873" i="3"/>
  <c r="G5873" i="3"/>
  <c r="F5873" i="3"/>
  <c r="Q5872" i="3"/>
  <c r="Q5872" i="3" a="1"/>
  <c r="P5872" i="3"/>
  <c r="P5872" i="3" a="1"/>
  <c r="O5872" i="3"/>
  <c r="O5872" i="3" a="1"/>
  <c r="N5872" i="3"/>
  <c r="M5872" i="3"/>
  <c r="L5872" i="3"/>
  <c r="K5872" i="3"/>
  <c r="J5872" i="3"/>
  <c r="I5872" i="3"/>
  <c r="H5872" i="3"/>
  <c r="G5872" i="3"/>
  <c r="F5872" i="3"/>
  <c r="Q5871" i="3"/>
  <c r="Q5871" i="3" a="1"/>
  <c r="P5871" i="3"/>
  <c r="P5871" i="3" a="1"/>
  <c r="O5871" i="3"/>
  <c r="O5871" i="3" a="1"/>
  <c r="N5871" i="3"/>
  <c r="M5871" i="3"/>
  <c r="L5871" i="3"/>
  <c r="K5871" i="3"/>
  <c r="J5871" i="3"/>
  <c r="I5871" i="3"/>
  <c r="H5871" i="3"/>
  <c r="G5871" i="3"/>
  <c r="F5871" i="3"/>
  <c r="Q5870" i="3"/>
  <c r="Q5870" i="3" a="1"/>
  <c r="P5870" i="3"/>
  <c r="P5870" i="3" a="1"/>
  <c r="O5870" i="3"/>
  <c r="O5870" i="3" a="1"/>
  <c r="N5870" i="3"/>
  <c r="M5870" i="3"/>
  <c r="L5870" i="3"/>
  <c r="K5870" i="3"/>
  <c r="J5870" i="3"/>
  <c r="I5870" i="3"/>
  <c r="H5870" i="3"/>
  <c r="G5870" i="3"/>
  <c r="F5870" i="3"/>
  <c r="Q5869" i="3"/>
  <c r="Q5869" i="3" a="1"/>
  <c r="P5869" i="3"/>
  <c r="P5869" i="3" a="1"/>
  <c r="O5869" i="3"/>
  <c r="O5869" i="3" a="1"/>
  <c r="N5869" i="3"/>
  <c r="M5869" i="3"/>
  <c r="L5869" i="3"/>
  <c r="K5869" i="3"/>
  <c r="J5869" i="3"/>
  <c r="I5869" i="3"/>
  <c r="H5869" i="3"/>
  <c r="G5869" i="3"/>
  <c r="F5869" i="3"/>
  <c r="Q5868" i="3"/>
  <c r="Q5868" i="3" a="1"/>
  <c r="P5868" i="3"/>
  <c r="P5868" i="3" a="1"/>
  <c r="O5868" i="3"/>
  <c r="O5868" i="3" a="1"/>
  <c r="N5868" i="3"/>
  <c r="M5868" i="3"/>
  <c r="L5868" i="3"/>
  <c r="K5868" i="3"/>
  <c r="J5868" i="3"/>
  <c r="I5868" i="3"/>
  <c r="H5868" i="3"/>
  <c r="G5868" i="3"/>
  <c r="F5868" i="3"/>
  <c r="Q5867" i="3"/>
  <c r="Q5867" i="3" a="1"/>
  <c r="P5867" i="3"/>
  <c r="P5867" i="3" a="1"/>
  <c r="O5867" i="3"/>
  <c r="O5867" i="3" a="1"/>
  <c r="N5867" i="3"/>
  <c r="M5867" i="3"/>
  <c r="L5867" i="3"/>
  <c r="K5867" i="3"/>
  <c r="J5867" i="3"/>
  <c r="I5867" i="3"/>
  <c r="H5867" i="3"/>
  <c r="G5867" i="3"/>
  <c r="F5867" i="3"/>
  <c r="Q5866" i="3"/>
  <c r="Q5866" i="3" a="1"/>
  <c r="P5866" i="3"/>
  <c r="P5866" i="3" a="1"/>
  <c r="O5866" i="3"/>
  <c r="O5866" i="3" a="1"/>
  <c r="N5866" i="3"/>
  <c r="M5866" i="3"/>
  <c r="L5866" i="3"/>
  <c r="K5866" i="3"/>
  <c r="J5866" i="3"/>
  <c r="I5866" i="3"/>
  <c r="H5866" i="3"/>
  <c r="G5866" i="3"/>
  <c r="F5866" i="3"/>
  <c r="Q5865" i="3"/>
  <c r="Q5865" i="3" a="1"/>
  <c r="P5865" i="3"/>
  <c r="P5865" i="3" a="1"/>
  <c r="O5865" i="3"/>
  <c r="O5865" i="3" a="1"/>
  <c r="N5865" i="3"/>
  <c r="M5865" i="3"/>
  <c r="L5865" i="3"/>
  <c r="K5865" i="3"/>
  <c r="J5865" i="3"/>
  <c r="I5865" i="3"/>
  <c r="H5865" i="3"/>
  <c r="G5865" i="3"/>
  <c r="F5865" i="3"/>
  <c r="Q5864" i="3"/>
  <c r="Q5864" i="3" a="1"/>
  <c r="P5864" i="3"/>
  <c r="P5864" i="3" a="1"/>
  <c r="O5864" i="3"/>
  <c r="O5864" i="3" a="1"/>
  <c r="N5864" i="3"/>
  <c r="M5864" i="3"/>
  <c r="L5864" i="3"/>
  <c r="K5864" i="3"/>
  <c r="J5864" i="3"/>
  <c r="I5864" i="3"/>
  <c r="H5864" i="3"/>
  <c r="G5864" i="3"/>
  <c r="F5864" i="3"/>
  <c r="Q5863" i="3"/>
  <c r="Q5863" i="3" a="1"/>
  <c r="P5863" i="3"/>
  <c r="P5863" i="3" a="1"/>
  <c r="O5863" i="3"/>
  <c r="O5863" i="3" a="1"/>
  <c r="N5863" i="3"/>
  <c r="M5863" i="3"/>
  <c r="L5863" i="3"/>
  <c r="K5863" i="3"/>
  <c r="J5863" i="3"/>
  <c r="I5863" i="3"/>
  <c r="H5863" i="3"/>
  <c r="G5863" i="3"/>
  <c r="F5863" i="3"/>
  <c r="Q5862" i="3"/>
  <c r="Q5862" i="3" a="1"/>
  <c r="P5862" i="3"/>
  <c r="P5862" i="3" a="1"/>
  <c r="O5862" i="3"/>
  <c r="O5862" i="3" a="1"/>
  <c r="N5862" i="3"/>
  <c r="M5862" i="3"/>
  <c r="L5862" i="3"/>
  <c r="K5862" i="3"/>
  <c r="J5862" i="3"/>
  <c r="I5862" i="3"/>
  <c r="H5862" i="3"/>
  <c r="G5862" i="3"/>
  <c r="F5862" i="3"/>
  <c r="Q5861" i="3"/>
  <c r="Q5861" i="3" a="1"/>
  <c r="P5861" i="3"/>
  <c r="P5861" i="3" a="1"/>
  <c r="O5861" i="3"/>
  <c r="O5861" i="3" a="1"/>
  <c r="N5861" i="3"/>
  <c r="M5861" i="3"/>
  <c r="L5861" i="3"/>
  <c r="K5861" i="3"/>
  <c r="J5861" i="3"/>
  <c r="I5861" i="3"/>
  <c r="H5861" i="3"/>
  <c r="G5861" i="3"/>
  <c r="F5861" i="3"/>
  <c r="Q5860" i="3"/>
  <c r="Q5860" i="3" a="1"/>
  <c r="P5860" i="3"/>
  <c r="P5860" i="3" a="1"/>
  <c r="O5860" i="3"/>
  <c r="O5860" i="3" a="1"/>
  <c r="N5860" i="3"/>
  <c r="M5860" i="3"/>
  <c r="L5860" i="3"/>
  <c r="K5860" i="3"/>
  <c r="J5860" i="3"/>
  <c r="I5860" i="3"/>
  <c r="H5860" i="3"/>
  <c r="G5860" i="3"/>
  <c r="F5860" i="3"/>
  <c r="B5860" i="3"/>
  <c r="A5860" i="3"/>
  <c r="Q5859" i="3"/>
  <c r="Q5859" i="3" a="1"/>
  <c r="P5859" i="3"/>
  <c r="P5859" i="3" a="1"/>
  <c r="O5859" i="3"/>
  <c r="O5859" i="3" a="1"/>
  <c r="N5859" i="3"/>
  <c r="M5859" i="3"/>
  <c r="L5859" i="3"/>
  <c r="K5859" i="3"/>
  <c r="J5859" i="3"/>
  <c r="I5859" i="3"/>
  <c r="H5859" i="3"/>
  <c r="G5859" i="3"/>
  <c r="F5859" i="3"/>
  <c r="Q5858" i="3"/>
  <c r="Q5858" i="3" a="1"/>
  <c r="P5858" i="3"/>
  <c r="P5858" i="3" a="1"/>
  <c r="O5858" i="3"/>
  <c r="O5858" i="3" a="1"/>
  <c r="N5858" i="3"/>
  <c r="M5858" i="3"/>
  <c r="L5858" i="3"/>
  <c r="K5858" i="3"/>
  <c r="J5858" i="3"/>
  <c r="I5858" i="3"/>
  <c r="H5858" i="3"/>
  <c r="G5858" i="3"/>
  <c r="F5858" i="3"/>
  <c r="Q5857" i="3"/>
  <c r="Q5857" i="3" a="1"/>
  <c r="P5857" i="3"/>
  <c r="P5857" i="3" a="1"/>
  <c r="O5857" i="3"/>
  <c r="O5857" i="3" a="1"/>
  <c r="N5857" i="3"/>
  <c r="M5857" i="3"/>
  <c r="L5857" i="3"/>
  <c r="K5857" i="3"/>
  <c r="J5857" i="3"/>
  <c r="I5857" i="3"/>
  <c r="H5857" i="3"/>
  <c r="G5857" i="3"/>
  <c r="F5857" i="3"/>
  <c r="Q5856" i="3"/>
  <c r="Q5856" i="3" a="1"/>
  <c r="P5856" i="3"/>
  <c r="P5856" i="3" a="1"/>
  <c r="O5856" i="3"/>
  <c r="O5856" i="3" a="1"/>
  <c r="N5856" i="3"/>
  <c r="M5856" i="3"/>
  <c r="L5856" i="3"/>
  <c r="K5856" i="3"/>
  <c r="J5856" i="3"/>
  <c r="I5856" i="3"/>
  <c r="H5856" i="3"/>
  <c r="G5856" i="3"/>
  <c r="F5856" i="3"/>
  <c r="Q5855" i="3"/>
  <c r="Q5855" i="3" a="1"/>
  <c r="P5855" i="3"/>
  <c r="P5855" i="3" a="1"/>
  <c r="O5855" i="3"/>
  <c r="O5855" i="3" a="1"/>
  <c r="N5855" i="3"/>
  <c r="M5855" i="3"/>
  <c r="L5855" i="3"/>
  <c r="K5855" i="3"/>
  <c r="J5855" i="3"/>
  <c r="I5855" i="3"/>
  <c r="H5855" i="3"/>
  <c r="G5855" i="3"/>
  <c r="F5855" i="3"/>
  <c r="Q5854" i="3"/>
  <c r="Q5854" i="3" a="1"/>
  <c r="P5854" i="3"/>
  <c r="P5854" i="3" a="1"/>
  <c r="O5854" i="3"/>
  <c r="O5854" i="3" a="1"/>
  <c r="N5854" i="3"/>
  <c r="M5854" i="3"/>
  <c r="L5854" i="3"/>
  <c r="K5854" i="3"/>
  <c r="J5854" i="3"/>
  <c r="I5854" i="3"/>
  <c r="H5854" i="3"/>
  <c r="G5854" i="3"/>
  <c r="F5854" i="3"/>
  <c r="Q5853" i="3"/>
  <c r="Q5853" i="3" a="1"/>
  <c r="P5853" i="3"/>
  <c r="P5853" i="3" a="1"/>
  <c r="O5853" i="3"/>
  <c r="O5853" i="3" a="1"/>
  <c r="N5853" i="3"/>
  <c r="M5853" i="3"/>
  <c r="L5853" i="3"/>
  <c r="K5853" i="3"/>
  <c r="J5853" i="3"/>
  <c r="I5853" i="3"/>
  <c r="H5853" i="3"/>
  <c r="G5853" i="3"/>
  <c r="F5853" i="3"/>
  <c r="Q5852" i="3"/>
  <c r="Q5852" i="3" a="1"/>
  <c r="P5852" i="3"/>
  <c r="P5852" i="3" a="1"/>
  <c r="O5852" i="3"/>
  <c r="O5852" i="3" a="1"/>
  <c r="N5852" i="3"/>
  <c r="M5852" i="3"/>
  <c r="L5852" i="3"/>
  <c r="K5852" i="3"/>
  <c r="J5852" i="3"/>
  <c r="I5852" i="3"/>
  <c r="H5852" i="3"/>
  <c r="G5852" i="3"/>
  <c r="F5852" i="3"/>
  <c r="Q5851" i="3"/>
  <c r="Q5851" i="3" a="1"/>
  <c r="P5851" i="3"/>
  <c r="P5851" i="3" a="1"/>
  <c r="O5851" i="3"/>
  <c r="O5851" i="3" a="1"/>
  <c r="N5851" i="3"/>
  <c r="M5851" i="3"/>
  <c r="L5851" i="3"/>
  <c r="K5851" i="3"/>
  <c r="J5851" i="3"/>
  <c r="I5851" i="3"/>
  <c r="H5851" i="3"/>
  <c r="G5851" i="3"/>
  <c r="F5851" i="3"/>
  <c r="Q5850" i="3"/>
  <c r="Q5850" i="3" a="1"/>
  <c r="P5850" i="3"/>
  <c r="P5850" i="3" a="1"/>
  <c r="O5850" i="3"/>
  <c r="O5850" i="3" a="1"/>
  <c r="N5850" i="3"/>
  <c r="M5850" i="3"/>
  <c r="L5850" i="3"/>
  <c r="K5850" i="3"/>
  <c r="J5850" i="3"/>
  <c r="I5850" i="3"/>
  <c r="H5850" i="3"/>
  <c r="G5850" i="3"/>
  <c r="F5850" i="3"/>
  <c r="Q5849" i="3"/>
  <c r="Q5849" i="3" a="1"/>
  <c r="P5849" i="3"/>
  <c r="P5849" i="3" a="1"/>
  <c r="O5849" i="3"/>
  <c r="O5849" i="3" a="1"/>
  <c r="N5849" i="3"/>
  <c r="M5849" i="3"/>
  <c r="L5849" i="3"/>
  <c r="K5849" i="3"/>
  <c r="J5849" i="3"/>
  <c r="I5849" i="3"/>
  <c r="H5849" i="3"/>
  <c r="G5849" i="3"/>
  <c r="F5849" i="3"/>
  <c r="Q5848" i="3"/>
  <c r="Q5848" i="3" a="1"/>
  <c r="P5848" i="3"/>
  <c r="P5848" i="3" a="1"/>
  <c r="O5848" i="3"/>
  <c r="O5848" i="3" a="1"/>
  <c r="N5848" i="3"/>
  <c r="M5848" i="3"/>
  <c r="L5848" i="3"/>
  <c r="K5848" i="3"/>
  <c r="J5848" i="3"/>
  <c r="I5848" i="3"/>
  <c r="H5848" i="3"/>
  <c r="G5848" i="3"/>
  <c r="F5848" i="3"/>
  <c r="Q5847" i="3"/>
  <c r="Q5847" i="3" a="1"/>
  <c r="P5847" i="3"/>
  <c r="P5847" i="3" a="1"/>
  <c r="O5847" i="3"/>
  <c r="O5847" i="3" a="1"/>
  <c r="N5847" i="3"/>
  <c r="M5847" i="3"/>
  <c r="L5847" i="3"/>
  <c r="K5847" i="3"/>
  <c r="J5847" i="3"/>
  <c r="I5847" i="3"/>
  <c r="H5847" i="3"/>
  <c r="G5847" i="3"/>
  <c r="F5847" i="3"/>
  <c r="Q5846" i="3"/>
  <c r="Q5846" i="3" a="1"/>
  <c r="P5846" i="3"/>
  <c r="P5846" i="3" a="1"/>
  <c r="O5846" i="3"/>
  <c r="O5846" i="3" a="1"/>
  <c r="N5846" i="3"/>
  <c r="M5846" i="3"/>
  <c r="L5846" i="3"/>
  <c r="K5846" i="3"/>
  <c r="J5846" i="3"/>
  <c r="I5846" i="3"/>
  <c r="H5846" i="3"/>
  <c r="G5846" i="3"/>
  <c r="F5846" i="3"/>
  <c r="Q5845" i="3"/>
  <c r="Q5845" i="3" a="1"/>
  <c r="P5845" i="3"/>
  <c r="P5845" i="3" a="1"/>
  <c r="O5845" i="3"/>
  <c r="O5845" i="3" a="1"/>
  <c r="N5845" i="3"/>
  <c r="M5845" i="3"/>
  <c r="L5845" i="3"/>
  <c r="K5845" i="3"/>
  <c r="J5845" i="3"/>
  <c r="I5845" i="3"/>
  <c r="H5845" i="3"/>
  <c r="G5845" i="3"/>
  <c r="F5845" i="3"/>
  <c r="Q5844" i="3"/>
  <c r="Q5844" i="3" a="1"/>
  <c r="P5844" i="3"/>
  <c r="P5844" i="3" a="1"/>
  <c r="O5844" i="3"/>
  <c r="O5844" i="3" a="1"/>
  <c r="N5844" i="3"/>
  <c r="M5844" i="3"/>
  <c r="L5844" i="3"/>
  <c r="K5844" i="3"/>
  <c r="J5844" i="3"/>
  <c r="I5844" i="3"/>
  <c r="H5844" i="3"/>
  <c r="G5844" i="3"/>
  <c r="F5844" i="3"/>
  <c r="Q5843" i="3"/>
  <c r="Q5843" i="3" a="1"/>
  <c r="P5843" i="3"/>
  <c r="P5843" i="3" a="1"/>
  <c r="O5843" i="3"/>
  <c r="O5843" i="3" a="1"/>
  <c r="N5843" i="3"/>
  <c r="M5843" i="3"/>
  <c r="L5843" i="3"/>
  <c r="K5843" i="3"/>
  <c r="J5843" i="3"/>
  <c r="I5843" i="3"/>
  <c r="H5843" i="3"/>
  <c r="G5843" i="3"/>
  <c r="F5843" i="3"/>
  <c r="Q5842" i="3"/>
  <c r="Q5842" i="3" a="1"/>
  <c r="P5842" i="3"/>
  <c r="P5842" i="3" a="1"/>
  <c r="O5842" i="3"/>
  <c r="O5842" i="3" a="1"/>
  <c r="N5842" i="3"/>
  <c r="M5842" i="3"/>
  <c r="L5842" i="3"/>
  <c r="K5842" i="3"/>
  <c r="J5842" i="3"/>
  <c r="I5842" i="3"/>
  <c r="H5842" i="3"/>
  <c r="G5842" i="3"/>
  <c r="F5842" i="3"/>
  <c r="Q5841" i="3"/>
  <c r="Q5841" i="3" a="1"/>
  <c r="P5841" i="3"/>
  <c r="P5841" i="3" a="1"/>
  <c r="O5841" i="3"/>
  <c r="O5841" i="3" a="1"/>
  <c r="N5841" i="3"/>
  <c r="M5841" i="3"/>
  <c r="L5841" i="3"/>
  <c r="K5841" i="3"/>
  <c r="J5841" i="3"/>
  <c r="I5841" i="3"/>
  <c r="H5841" i="3"/>
  <c r="G5841" i="3"/>
  <c r="F5841" i="3"/>
  <c r="Q5840" i="3"/>
  <c r="Q5840" i="3" a="1"/>
  <c r="P5840" i="3"/>
  <c r="P5840" i="3" a="1"/>
  <c r="O5840" i="3"/>
  <c r="O5840" i="3" a="1"/>
  <c r="N5840" i="3"/>
  <c r="M5840" i="3"/>
  <c r="L5840" i="3"/>
  <c r="K5840" i="3"/>
  <c r="J5840" i="3"/>
  <c r="I5840" i="3"/>
  <c r="H5840" i="3"/>
  <c r="G5840" i="3"/>
  <c r="F5840" i="3"/>
  <c r="Q5839" i="3"/>
  <c r="Q5839" i="3" a="1"/>
  <c r="P5839" i="3"/>
  <c r="P5839" i="3" a="1"/>
  <c r="O5839" i="3"/>
  <c r="O5839" i="3" a="1"/>
  <c r="N5839" i="3"/>
  <c r="M5839" i="3"/>
  <c r="L5839" i="3"/>
  <c r="K5839" i="3"/>
  <c r="J5839" i="3"/>
  <c r="I5839" i="3"/>
  <c r="H5839" i="3"/>
  <c r="G5839" i="3"/>
  <c r="F5839" i="3"/>
  <c r="B5839" i="3"/>
  <c r="A5839" i="3"/>
  <c r="Q5838" i="3"/>
  <c r="Q5838" i="3" a="1"/>
  <c r="P5838" i="3"/>
  <c r="P5838" i="3" a="1"/>
  <c r="O5838" i="3"/>
  <c r="O5838" i="3" a="1"/>
  <c r="N5838" i="3"/>
  <c r="M5838" i="3"/>
  <c r="L5838" i="3"/>
  <c r="K5838" i="3"/>
  <c r="J5838" i="3"/>
  <c r="I5838" i="3"/>
  <c r="H5838" i="3"/>
  <c r="G5838" i="3"/>
  <c r="F5838" i="3"/>
  <c r="Q5837" i="3"/>
  <c r="Q5837" i="3" a="1"/>
  <c r="P5837" i="3"/>
  <c r="P5837" i="3" a="1"/>
  <c r="O5837" i="3"/>
  <c r="O5837" i="3" a="1"/>
  <c r="N5837" i="3"/>
  <c r="M5837" i="3"/>
  <c r="L5837" i="3"/>
  <c r="K5837" i="3"/>
  <c r="J5837" i="3"/>
  <c r="I5837" i="3"/>
  <c r="H5837" i="3"/>
  <c r="G5837" i="3"/>
  <c r="F5837" i="3"/>
  <c r="Q5836" i="3"/>
  <c r="Q5836" i="3" a="1"/>
  <c r="P5836" i="3"/>
  <c r="P5836" i="3" a="1"/>
  <c r="O5836" i="3"/>
  <c r="O5836" i="3" a="1"/>
  <c r="N5836" i="3"/>
  <c r="M5836" i="3"/>
  <c r="L5836" i="3"/>
  <c r="K5836" i="3"/>
  <c r="J5836" i="3"/>
  <c r="I5836" i="3"/>
  <c r="H5836" i="3"/>
  <c r="G5836" i="3"/>
  <c r="F5836" i="3"/>
  <c r="Q5835" i="3"/>
  <c r="Q5835" i="3" a="1"/>
  <c r="P5835" i="3"/>
  <c r="P5835" i="3" a="1"/>
  <c r="O5835" i="3"/>
  <c r="O5835" i="3" a="1"/>
  <c r="N5835" i="3"/>
  <c r="M5835" i="3"/>
  <c r="L5835" i="3"/>
  <c r="K5835" i="3"/>
  <c r="J5835" i="3"/>
  <c r="I5835" i="3"/>
  <c r="H5835" i="3"/>
  <c r="G5835" i="3"/>
  <c r="F5835" i="3"/>
  <c r="Q5834" i="3"/>
  <c r="Q5834" i="3" a="1"/>
  <c r="P5834" i="3"/>
  <c r="P5834" i="3" a="1"/>
  <c r="O5834" i="3"/>
  <c r="O5834" i="3" a="1"/>
  <c r="N5834" i="3"/>
  <c r="M5834" i="3"/>
  <c r="L5834" i="3"/>
  <c r="K5834" i="3"/>
  <c r="J5834" i="3"/>
  <c r="I5834" i="3"/>
  <c r="H5834" i="3"/>
  <c r="G5834" i="3"/>
  <c r="F5834" i="3"/>
  <c r="Q5833" i="3"/>
  <c r="Q5833" i="3" a="1"/>
  <c r="P5833" i="3"/>
  <c r="P5833" i="3" a="1"/>
  <c r="O5833" i="3"/>
  <c r="O5833" i="3" a="1"/>
  <c r="N5833" i="3"/>
  <c r="M5833" i="3"/>
  <c r="L5833" i="3"/>
  <c r="K5833" i="3"/>
  <c r="J5833" i="3"/>
  <c r="I5833" i="3"/>
  <c r="H5833" i="3"/>
  <c r="G5833" i="3"/>
  <c r="F5833" i="3"/>
  <c r="Q5832" i="3"/>
  <c r="Q5832" i="3" a="1"/>
  <c r="P5832" i="3"/>
  <c r="P5832" i="3" a="1"/>
  <c r="O5832" i="3"/>
  <c r="O5832" i="3" a="1"/>
  <c r="N5832" i="3"/>
  <c r="M5832" i="3"/>
  <c r="L5832" i="3"/>
  <c r="K5832" i="3"/>
  <c r="J5832" i="3"/>
  <c r="I5832" i="3"/>
  <c r="H5832" i="3"/>
  <c r="G5832" i="3"/>
  <c r="F5832" i="3"/>
  <c r="Q5831" i="3"/>
  <c r="Q5831" i="3" a="1"/>
  <c r="P5831" i="3"/>
  <c r="P5831" i="3" a="1"/>
  <c r="O5831" i="3"/>
  <c r="O5831" i="3" a="1"/>
  <c r="N5831" i="3"/>
  <c r="M5831" i="3"/>
  <c r="L5831" i="3"/>
  <c r="K5831" i="3"/>
  <c r="J5831" i="3"/>
  <c r="I5831" i="3"/>
  <c r="H5831" i="3"/>
  <c r="G5831" i="3"/>
  <c r="F5831" i="3"/>
  <c r="Q5830" i="3"/>
  <c r="Q5830" i="3" a="1"/>
  <c r="P5830" i="3"/>
  <c r="P5830" i="3" a="1"/>
  <c r="O5830" i="3"/>
  <c r="O5830" i="3" a="1"/>
  <c r="N5830" i="3"/>
  <c r="M5830" i="3"/>
  <c r="L5830" i="3"/>
  <c r="K5830" i="3"/>
  <c r="J5830" i="3"/>
  <c r="I5830" i="3"/>
  <c r="H5830" i="3"/>
  <c r="G5830" i="3"/>
  <c r="F5830" i="3"/>
  <c r="Q5829" i="3"/>
  <c r="Q5829" i="3" a="1"/>
  <c r="P5829" i="3"/>
  <c r="P5829" i="3" a="1"/>
  <c r="O5829" i="3"/>
  <c r="O5829" i="3" a="1"/>
  <c r="N5829" i="3"/>
  <c r="M5829" i="3"/>
  <c r="L5829" i="3"/>
  <c r="K5829" i="3"/>
  <c r="J5829" i="3"/>
  <c r="I5829" i="3"/>
  <c r="H5829" i="3"/>
  <c r="G5829" i="3"/>
  <c r="F5829" i="3"/>
  <c r="Q5828" i="3"/>
  <c r="Q5828" i="3" a="1"/>
  <c r="P5828" i="3"/>
  <c r="P5828" i="3" a="1"/>
  <c r="O5828" i="3"/>
  <c r="O5828" i="3" a="1"/>
  <c r="N5828" i="3"/>
  <c r="M5828" i="3"/>
  <c r="L5828" i="3"/>
  <c r="K5828" i="3"/>
  <c r="J5828" i="3"/>
  <c r="I5828" i="3"/>
  <c r="H5828" i="3"/>
  <c r="G5828" i="3"/>
  <c r="F5828" i="3"/>
  <c r="Q5827" i="3"/>
  <c r="Q5827" i="3" a="1"/>
  <c r="P5827" i="3"/>
  <c r="P5827" i="3" a="1"/>
  <c r="O5827" i="3"/>
  <c r="O5827" i="3" a="1"/>
  <c r="N5827" i="3"/>
  <c r="M5827" i="3"/>
  <c r="L5827" i="3"/>
  <c r="K5827" i="3"/>
  <c r="J5827" i="3"/>
  <c r="I5827" i="3"/>
  <c r="H5827" i="3"/>
  <c r="G5827" i="3"/>
  <c r="F5827" i="3"/>
  <c r="Q5826" i="3"/>
  <c r="Q5826" i="3" a="1"/>
  <c r="P5826" i="3"/>
  <c r="P5826" i="3" a="1"/>
  <c r="O5826" i="3"/>
  <c r="O5826" i="3" a="1"/>
  <c r="N5826" i="3"/>
  <c r="M5826" i="3"/>
  <c r="L5826" i="3"/>
  <c r="K5826" i="3"/>
  <c r="J5826" i="3"/>
  <c r="I5826" i="3"/>
  <c r="H5826" i="3"/>
  <c r="G5826" i="3"/>
  <c r="F5826" i="3"/>
  <c r="Q5825" i="3"/>
  <c r="Q5825" i="3" a="1"/>
  <c r="P5825" i="3"/>
  <c r="P5825" i="3" a="1"/>
  <c r="O5825" i="3"/>
  <c r="O5825" i="3" a="1"/>
  <c r="N5825" i="3"/>
  <c r="M5825" i="3"/>
  <c r="L5825" i="3"/>
  <c r="K5825" i="3"/>
  <c r="J5825" i="3"/>
  <c r="I5825" i="3"/>
  <c r="H5825" i="3"/>
  <c r="G5825" i="3"/>
  <c r="F5825" i="3"/>
  <c r="Q5824" i="3"/>
  <c r="Q5824" i="3" a="1"/>
  <c r="P5824" i="3"/>
  <c r="P5824" i="3" a="1"/>
  <c r="O5824" i="3"/>
  <c r="O5824" i="3" a="1"/>
  <c r="N5824" i="3"/>
  <c r="M5824" i="3"/>
  <c r="L5824" i="3"/>
  <c r="K5824" i="3"/>
  <c r="J5824" i="3"/>
  <c r="I5824" i="3"/>
  <c r="H5824" i="3"/>
  <c r="G5824" i="3"/>
  <c r="F5824" i="3"/>
  <c r="Q5823" i="3"/>
  <c r="Q5823" i="3" a="1"/>
  <c r="P5823" i="3"/>
  <c r="P5823" i="3" a="1"/>
  <c r="O5823" i="3"/>
  <c r="O5823" i="3" a="1"/>
  <c r="N5823" i="3"/>
  <c r="M5823" i="3"/>
  <c r="L5823" i="3"/>
  <c r="K5823" i="3"/>
  <c r="J5823" i="3"/>
  <c r="I5823" i="3"/>
  <c r="H5823" i="3"/>
  <c r="G5823" i="3"/>
  <c r="F5823" i="3"/>
  <c r="Q5822" i="3"/>
  <c r="Q5822" i="3" a="1"/>
  <c r="P5822" i="3"/>
  <c r="P5822" i="3" a="1"/>
  <c r="O5822" i="3"/>
  <c r="O5822" i="3" a="1"/>
  <c r="N5822" i="3"/>
  <c r="M5822" i="3"/>
  <c r="L5822" i="3"/>
  <c r="K5822" i="3"/>
  <c r="J5822" i="3"/>
  <c r="I5822" i="3"/>
  <c r="H5822" i="3"/>
  <c r="G5822" i="3"/>
  <c r="F5822" i="3"/>
  <c r="Q5821" i="3"/>
  <c r="Q5821" i="3" a="1"/>
  <c r="P5821" i="3"/>
  <c r="P5821" i="3" a="1"/>
  <c r="O5821" i="3"/>
  <c r="O5821" i="3" a="1"/>
  <c r="N5821" i="3"/>
  <c r="M5821" i="3"/>
  <c r="L5821" i="3"/>
  <c r="K5821" i="3"/>
  <c r="J5821" i="3"/>
  <c r="I5821" i="3"/>
  <c r="H5821" i="3"/>
  <c r="G5821" i="3"/>
  <c r="F5821" i="3"/>
  <c r="Q5820" i="3"/>
  <c r="Q5820" i="3" a="1"/>
  <c r="P5820" i="3"/>
  <c r="P5820" i="3" a="1"/>
  <c r="O5820" i="3"/>
  <c r="O5820" i="3" a="1"/>
  <c r="N5820" i="3"/>
  <c r="M5820" i="3"/>
  <c r="L5820" i="3"/>
  <c r="K5820" i="3"/>
  <c r="J5820" i="3"/>
  <c r="I5820" i="3"/>
  <c r="H5820" i="3"/>
  <c r="G5820" i="3"/>
  <c r="F5820" i="3"/>
  <c r="Q5819" i="3"/>
  <c r="Q5819" i="3" a="1"/>
  <c r="P5819" i="3"/>
  <c r="P5819" i="3" a="1"/>
  <c r="O5819" i="3"/>
  <c r="O5819" i="3" a="1"/>
  <c r="N5819" i="3"/>
  <c r="M5819" i="3"/>
  <c r="L5819" i="3"/>
  <c r="K5819" i="3"/>
  <c r="J5819" i="3"/>
  <c r="I5819" i="3"/>
  <c r="H5819" i="3"/>
  <c r="G5819" i="3"/>
  <c r="F5819" i="3"/>
  <c r="Q5818" i="3"/>
  <c r="Q5818" i="3" a="1"/>
  <c r="P5818" i="3"/>
  <c r="P5818" i="3" a="1"/>
  <c r="O5818" i="3"/>
  <c r="O5818" i="3" a="1"/>
  <c r="N5818" i="3"/>
  <c r="M5818" i="3"/>
  <c r="L5818" i="3"/>
  <c r="K5818" i="3"/>
  <c r="J5818" i="3"/>
  <c r="I5818" i="3"/>
  <c r="H5818" i="3"/>
  <c r="G5818" i="3"/>
  <c r="F5818" i="3"/>
  <c r="B5818" i="3"/>
  <c r="A5818" i="3"/>
  <c r="Q5817" i="3"/>
  <c r="Q5817" i="3" a="1"/>
  <c r="P5817" i="3"/>
  <c r="P5817" i="3" a="1"/>
  <c r="O5817" i="3"/>
  <c r="O5817" i="3" a="1"/>
  <c r="N5817" i="3"/>
  <c r="M5817" i="3"/>
  <c r="L5817" i="3"/>
  <c r="K5817" i="3"/>
  <c r="J5817" i="3"/>
  <c r="I5817" i="3"/>
  <c r="H5817" i="3"/>
  <c r="G5817" i="3"/>
  <c r="F5817" i="3"/>
  <c r="Q5816" i="3"/>
  <c r="Q5816" i="3" a="1"/>
  <c r="P5816" i="3"/>
  <c r="P5816" i="3" a="1"/>
  <c r="O5816" i="3"/>
  <c r="O5816" i="3" a="1"/>
  <c r="N5816" i="3"/>
  <c r="M5816" i="3"/>
  <c r="L5816" i="3"/>
  <c r="K5816" i="3"/>
  <c r="J5816" i="3"/>
  <c r="I5816" i="3"/>
  <c r="H5816" i="3"/>
  <c r="G5816" i="3"/>
  <c r="F5816" i="3"/>
  <c r="Q5815" i="3"/>
  <c r="Q5815" i="3" a="1"/>
  <c r="P5815" i="3"/>
  <c r="P5815" i="3" a="1"/>
  <c r="O5815" i="3"/>
  <c r="O5815" i="3" a="1"/>
  <c r="N5815" i="3"/>
  <c r="M5815" i="3"/>
  <c r="L5815" i="3"/>
  <c r="K5815" i="3"/>
  <c r="J5815" i="3"/>
  <c r="I5815" i="3"/>
  <c r="H5815" i="3"/>
  <c r="G5815" i="3"/>
  <c r="F5815" i="3"/>
  <c r="Q5814" i="3"/>
  <c r="Q5814" i="3" a="1"/>
  <c r="P5814" i="3"/>
  <c r="P5814" i="3" a="1"/>
  <c r="O5814" i="3"/>
  <c r="O5814" i="3" a="1"/>
  <c r="N5814" i="3"/>
  <c r="M5814" i="3"/>
  <c r="L5814" i="3"/>
  <c r="K5814" i="3"/>
  <c r="J5814" i="3"/>
  <c r="I5814" i="3"/>
  <c r="H5814" i="3"/>
  <c r="G5814" i="3"/>
  <c r="F5814" i="3"/>
  <c r="Q5813" i="3"/>
  <c r="Q5813" i="3" a="1"/>
  <c r="P5813" i="3"/>
  <c r="P5813" i="3" a="1"/>
  <c r="O5813" i="3"/>
  <c r="O5813" i="3" a="1"/>
  <c r="N5813" i="3"/>
  <c r="M5813" i="3"/>
  <c r="L5813" i="3"/>
  <c r="K5813" i="3"/>
  <c r="J5813" i="3"/>
  <c r="I5813" i="3"/>
  <c r="H5813" i="3"/>
  <c r="G5813" i="3"/>
  <c r="F5813" i="3"/>
  <c r="Q5812" i="3"/>
  <c r="Q5812" i="3" a="1"/>
  <c r="P5812" i="3"/>
  <c r="P5812" i="3" a="1"/>
  <c r="O5812" i="3"/>
  <c r="O5812" i="3" a="1"/>
  <c r="N5812" i="3"/>
  <c r="M5812" i="3"/>
  <c r="L5812" i="3"/>
  <c r="K5812" i="3"/>
  <c r="J5812" i="3"/>
  <c r="I5812" i="3"/>
  <c r="H5812" i="3"/>
  <c r="G5812" i="3"/>
  <c r="F5812" i="3"/>
  <c r="Q5811" i="3"/>
  <c r="Q5811" i="3" a="1"/>
  <c r="P5811" i="3"/>
  <c r="P5811" i="3" a="1"/>
  <c r="O5811" i="3"/>
  <c r="O5811" i="3" a="1"/>
  <c r="N5811" i="3"/>
  <c r="M5811" i="3"/>
  <c r="L5811" i="3"/>
  <c r="K5811" i="3"/>
  <c r="J5811" i="3"/>
  <c r="I5811" i="3"/>
  <c r="H5811" i="3"/>
  <c r="G5811" i="3"/>
  <c r="F5811" i="3"/>
  <c r="Q5810" i="3"/>
  <c r="Q5810" i="3" a="1"/>
  <c r="P5810" i="3"/>
  <c r="P5810" i="3" a="1"/>
  <c r="O5810" i="3"/>
  <c r="O5810" i="3" a="1"/>
  <c r="N5810" i="3"/>
  <c r="M5810" i="3"/>
  <c r="L5810" i="3"/>
  <c r="K5810" i="3"/>
  <c r="J5810" i="3"/>
  <c r="I5810" i="3"/>
  <c r="H5810" i="3"/>
  <c r="G5810" i="3"/>
  <c r="F5810" i="3"/>
  <c r="Q5809" i="3"/>
  <c r="Q5809" i="3" a="1"/>
  <c r="P5809" i="3"/>
  <c r="P5809" i="3" a="1"/>
  <c r="O5809" i="3"/>
  <c r="O5809" i="3" a="1"/>
  <c r="N5809" i="3"/>
  <c r="M5809" i="3"/>
  <c r="L5809" i="3"/>
  <c r="K5809" i="3"/>
  <c r="J5809" i="3"/>
  <c r="I5809" i="3"/>
  <c r="H5809" i="3"/>
  <c r="G5809" i="3"/>
  <c r="F5809" i="3"/>
  <c r="Q5808" i="3"/>
  <c r="Q5808" i="3" a="1"/>
  <c r="P5808" i="3"/>
  <c r="P5808" i="3" a="1"/>
  <c r="O5808" i="3"/>
  <c r="O5808" i="3" a="1"/>
  <c r="N5808" i="3"/>
  <c r="M5808" i="3"/>
  <c r="L5808" i="3"/>
  <c r="K5808" i="3"/>
  <c r="J5808" i="3"/>
  <c r="I5808" i="3"/>
  <c r="H5808" i="3"/>
  <c r="G5808" i="3"/>
  <c r="F5808" i="3"/>
  <c r="Q5807" i="3"/>
  <c r="Q5807" i="3" a="1"/>
  <c r="P5807" i="3"/>
  <c r="P5807" i="3" a="1"/>
  <c r="O5807" i="3"/>
  <c r="O5807" i="3" a="1"/>
  <c r="N5807" i="3"/>
  <c r="M5807" i="3"/>
  <c r="L5807" i="3"/>
  <c r="K5807" i="3"/>
  <c r="J5807" i="3"/>
  <c r="I5807" i="3"/>
  <c r="H5807" i="3"/>
  <c r="G5807" i="3"/>
  <c r="F5807" i="3"/>
  <c r="Q5806" i="3"/>
  <c r="Q5806" i="3" a="1"/>
  <c r="P5806" i="3"/>
  <c r="P5806" i="3" a="1"/>
  <c r="O5806" i="3"/>
  <c r="O5806" i="3" a="1"/>
  <c r="N5806" i="3"/>
  <c r="M5806" i="3"/>
  <c r="L5806" i="3"/>
  <c r="K5806" i="3"/>
  <c r="J5806" i="3"/>
  <c r="I5806" i="3"/>
  <c r="H5806" i="3"/>
  <c r="G5806" i="3"/>
  <c r="F5806" i="3"/>
  <c r="Q5805" i="3"/>
  <c r="Q5805" i="3" a="1"/>
  <c r="P5805" i="3"/>
  <c r="P5805" i="3" a="1"/>
  <c r="O5805" i="3"/>
  <c r="O5805" i="3" a="1"/>
  <c r="N5805" i="3"/>
  <c r="M5805" i="3"/>
  <c r="L5805" i="3"/>
  <c r="K5805" i="3"/>
  <c r="J5805" i="3"/>
  <c r="I5805" i="3"/>
  <c r="H5805" i="3"/>
  <c r="G5805" i="3"/>
  <c r="F5805" i="3"/>
  <c r="Q5804" i="3"/>
  <c r="Q5804" i="3" a="1"/>
  <c r="P5804" i="3"/>
  <c r="P5804" i="3" a="1"/>
  <c r="O5804" i="3"/>
  <c r="O5804" i="3" a="1"/>
  <c r="N5804" i="3"/>
  <c r="M5804" i="3"/>
  <c r="L5804" i="3"/>
  <c r="K5804" i="3"/>
  <c r="J5804" i="3"/>
  <c r="I5804" i="3"/>
  <c r="H5804" i="3"/>
  <c r="G5804" i="3"/>
  <c r="F5804" i="3"/>
  <c r="Q5803" i="3"/>
  <c r="Q5803" i="3" a="1"/>
  <c r="P5803" i="3"/>
  <c r="P5803" i="3" a="1"/>
  <c r="O5803" i="3"/>
  <c r="O5803" i="3" a="1"/>
  <c r="N5803" i="3"/>
  <c r="M5803" i="3"/>
  <c r="L5803" i="3"/>
  <c r="K5803" i="3"/>
  <c r="J5803" i="3"/>
  <c r="I5803" i="3"/>
  <c r="H5803" i="3"/>
  <c r="G5803" i="3"/>
  <c r="F5803" i="3"/>
  <c r="Q5802" i="3"/>
  <c r="Q5802" i="3" a="1"/>
  <c r="P5802" i="3"/>
  <c r="P5802" i="3" a="1"/>
  <c r="O5802" i="3"/>
  <c r="O5802" i="3" a="1"/>
  <c r="N5802" i="3"/>
  <c r="M5802" i="3"/>
  <c r="L5802" i="3"/>
  <c r="K5802" i="3"/>
  <c r="J5802" i="3"/>
  <c r="I5802" i="3"/>
  <c r="H5802" i="3"/>
  <c r="G5802" i="3"/>
  <c r="F5802" i="3"/>
  <c r="Q5801" i="3"/>
  <c r="Q5801" i="3" a="1"/>
  <c r="P5801" i="3"/>
  <c r="P5801" i="3" a="1"/>
  <c r="O5801" i="3"/>
  <c r="O5801" i="3" a="1"/>
  <c r="N5801" i="3"/>
  <c r="M5801" i="3"/>
  <c r="L5801" i="3"/>
  <c r="K5801" i="3"/>
  <c r="J5801" i="3"/>
  <c r="I5801" i="3"/>
  <c r="H5801" i="3"/>
  <c r="G5801" i="3"/>
  <c r="F5801" i="3"/>
  <c r="Q5800" i="3"/>
  <c r="Q5800" i="3" a="1"/>
  <c r="P5800" i="3"/>
  <c r="P5800" i="3" a="1"/>
  <c r="O5800" i="3"/>
  <c r="O5800" i="3" a="1"/>
  <c r="N5800" i="3"/>
  <c r="M5800" i="3"/>
  <c r="L5800" i="3"/>
  <c r="K5800" i="3"/>
  <c r="J5800" i="3"/>
  <c r="I5800" i="3"/>
  <c r="H5800" i="3"/>
  <c r="G5800" i="3"/>
  <c r="F5800" i="3"/>
  <c r="Q5799" i="3"/>
  <c r="Q5799" i="3" a="1"/>
  <c r="P5799" i="3"/>
  <c r="P5799" i="3" a="1"/>
  <c r="O5799" i="3"/>
  <c r="O5799" i="3" a="1"/>
  <c r="N5799" i="3"/>
  <c r="M5799" i="3"/>
  <c r="L5799" i="3"/>
  <c r="K5799" i="3"/>
  <c r="J5799" i="3"/>
  <c r="I5799" i="3"/>
  <c r="H5799" i="3"/>
  <c r="G5799" i="3"/>
  <c r="F5799" i="3"/>
  <c r="Q5798" i="3"/>
  <c r="Q5798" i="3" a="1"/>
  <c r="P5798" i="3"/>
  <c r="P5798" i="3" a="1"/>
  <c r="O5798" i="3"/>
  <c r="O5798" i="3" a="1"/>
  <c r="N5798" i="3"/>
  <c r="M5798" i="3"/>
  <c r="L5798" i="3"/>
  <c r="K5798" i="3"/>
  <c r="J5798" i="3"/>
  <c r="I5798" i="3"/>
  <c r="H5798" i="3"/>
  <c r="G5798" i="3"/>
  <c r="F5798" i="3"/>
  <c r="Q5797" i="3"/>
  <c r="Q5797" i="3" a="1"/>
  <c r="P5797" i="3"/>
  <c r="P5797" i="3" a="1"/>
  <c r="O5797" i="3"/>
  <c r="O5797" i="3" a="1"/>
  <c r="N5797" i="3"/>
  <c r="M5797" i="3"/>
  <c r="L5797" i="3"/>
  <c r="K5797" i="3"/>
  <c r="J5797" i="3"/>
  <c r="I5797" i="3"/>
  <c r="H5797" i="3"/>
  <c r="G5797" i="3"/>
  <c r="F5797" i="3"/>
  <c r="B5797" i="3"/>
  <c r="A5797" i="3"/>
  <c r="Q5796" i="3"/>
  <c r="Q5796" i="3" a="1"/>
  <c r="P5796" i="3"/>
  <c r="P5796" i="3" a="1"/>
  <c r="O5796" i="3"/>
  <c r="O5796" i="3" a="1"/>
  <c r="N5796" i="3"/>
  <c r="M5796" i="3"/>
  <c r="L5796" i="3"/>
  <c r="K5796" i="3"/>
  <c r="J5796" i="3"/>
  <c r="I5796" i="3"/>
  <c r="H5796" i="3"/>
  <c r="G5796" i="3"/>
  <c r="F5796" i="3"/>
  <c r="Q5795" i="3"/>
  <c r="Q5795" i="3" a="1"/>
  <c r="P5795" i="3"/>
  <c r="P5795" i="3" a="1"/>
  <c r="O5795" i="3"/>
  <c r="O5795" i="3" a="1"/>
  <c r="N5795" i="3"/>
  <c r="M5795" i="3"/>
  <c r="L5795" i="3"/>
  <c r="K5795" i="3"/>
  <c r="J5795" i="3"/>
  <c r="I5795" i="3"/>
  <c r="H5795" i="3"/>
  <c r="G5795" i="3"/>
  <c r="F5795" i="3"/>
  <c r="Q5794" i="3"/>
  <c r="Q5794" i="3" a="1"/>
  <c r="P5794" i="3"/>
  <c r="P5794" i="3" a="1"/>
  <c r="O5794" i="3"/>
  <c r="O5794" i="3" a="1"/>
  <c r="N5794" i="3"/>
  <c r="M5794" i="3"/>
  <c r="L5794" i="3"/>
  <c r="K5794" i="3"/>
  <c r="J5794" i="3"/>
  <c r="I5794" i="3"/>
  <c r="H5794" i="3"/>
  <c r="G5794" i="3"/>
  <c r="F5794" i="3"/>
  <c r="Q5793" i="3"/>
  <c r="Q5793" i="3" a="1"/>
  <c r="P5793" i="3"/>
  <c r="P5793" i="3" a="1"/>
  <c r="O5793" i="3"/>
  <c r="O5793" i="3" a="1"/>
  <c r="N5793" i="3"/>
  <c r="M5793" i="3"/>
  <c r="L5793" i="3"/>
  <c r="K5793" i="3"/>
  <c r="J5793" i="3"/>
  <c r="I5793" i="3"/>
  <c r="H5793" i="3"/>
  <c r="G5793" i="3"/>
  <c r="F5793" i="3"/>
  <c r="Q5792" i="3"/>
  <c r="Q5792" i="3" a="1"/>
  <c r="P5792" i="3"/>
  <c r="P5792" i="3" a="1"/>
  <c r="O5792" i="3"/>
  <c r="O5792" i="3" a="1"/>
  <c r="N5792" i="3"/>
  <c r="M5792" i="3"/>
  <c r="L5792" i="3"/>
  <c r="K5792" i="3"/>
  <c r="J5792" i="3"/>
  <c r="I5792" i="3"/>
  <c r="H5792" i="3"/>
  <c r="G5792" i="3"/>
  <c r="F5792" i="3"/>
  <c r="Q5791" i="3"/>
  <c r="Q5791" i="3" a="1"/>
  <c r="P5791" i="3"/>
  <c r="P5791" i="3" a="1"/>
  <c r="O5791" i="3"/>
  <c r="O5791" i="3" a="1"/>
  <c r="N5791" i="3"/>
  <c r="M5791" i="3"/>
  <c r="L5791" i="3"/>
  <c r="K5791" i="3"/>
  <c r="J5791" i="3"/>
  <c r="I5791" i="3"/>
  <c r="H5791" i="3"/>
  <c r="G5791" i="3"/>
  <c r="F5791" i="3"/>
  <c r="Q5790" i="3"/>
  <c r="Q5790" i="3" a="1"/>
  <c r="P5790" i="3"/>
  <c r="P5790" i="3" a="1"/>
  <c r="O5790" i="3"/>
  <c r="O5790" i="3" a="1"/>
  <c r="N5790" i="3"/>
  <c r="M5790" i="3"/>
  <c r="L5790" i="3"/>
  <c r="K5790" i="3"/>
  <c r="J5790" i="3"/>
  <c r="I5790" i="3"/>
  <c r="H5790" i="3"/>
  <c r="G5790" i="3"/>
  <c r="F5790" i="3"/>
  <c r="Q5789" i="3"/>
  <c r="Q5789" i="3" a="1"/>
  <c r="P5789" i="3"/>
  <c r="P5789" i="3" a="1"/>
  <c r="O5789" i="3"/>
  <c r="O5789" i="3" a="1"/>
  <c r="N5789" i="3"/>
  <c r="M5789" i="3"/>
  <c r="L5789" i="3"/>
  <c r="K5789" i="3"/>
  <c r="J5789" i="3"/>
  <c r="I5789" i="3"/>
  <c r="H5789" i="3"/>
  <c r="G5789" i="3"/>
  <c r="F5789" i="3"/>
  <c r="Q5788" i="3"/>
  <c r="Q5788" i="3" a="1"/>
  <c r="P5788" i="3"/>
  <c r="P5788" i="3" a="1"/>
  <c r="O5788" i="3"/>
  <c r="O5788" i="3" a="1"/>
  <c r="N5788" i="3"/>
  <c r="M5788" i="3"/>
  <c r="L5788" i="3"/>
  <c r="K5788" i="3"/>
  <c r="J5788" i="3"/>
  <c r="I5788" i="3"/>
  <c r="H5788" i="3"/>
  <c r="G5788" i="3"/>
  <c r="F5788" i="3"/>
  <c r="Q5787" i="3"/>
  <c r="Q5787" i="3" a="1"/>
  <c r="P5787" i="3"/>
  <c r="P5787" i="3" a="1"/>
  <c r="O5787" i="3"/>
  <c r="O5787" i="3" a="1"/>
  <c r="N5787" i="3"/>
  <c r="M5787" i="3"/>
  <c r="L5787" i="3"/>
  <c r="K5787" i="3"/>
  <c r="J5787" i="3"/>
  <c r="I5787" i="3"/>
  <c r="H5787" i="3"/>
  <c r="G5787" i="3"/>
  <c r="F5787" i="3"/>
  <c r="Q5786" i="3"/>
  <c r="Q5786" i="3" a="1"/>
  <c r="P5786" i="3"/>
  <c r="P5786" i="3" a="1"/>
  <c r="O5786" i="3"/>
  <c r="O5786" i="3" a="1"/>
  <c r="N5786" i="3"/>
  <c r="M5786" i="3"/>
  <c r="L5786" i="3"/>
  <c r="K5786" i="3"/>
  <c r="J5786" i="3"/>
  <c r="I5786" i="3"/>
  <c r="H5786" i="3"/>
  <c r="G5786" i="3"/>
  <c r="F5786" i="3"/>
  <c r="Q5785" i="3"/>
  <c r="Q5785" i="3" a="1"/>
  <c r="P5785" i="3"/>
  <c r="P5785" i="3" a="1"/>
  <c r="O5785" i="3"/>
  <c r="O5785" i="3" a="1"/>
  <c r="N5785" i="3"/>
  <c r="M5785" i="3"/>
  <c r="L5785" i="3"/>
  <c r="K5785" i="3"/>
  <c r="J5785" i="3"/>
  <c r="I5785" i="3"/>
  <c r="H5785" i="3"/>
  <c r="G5785" i="3"/>
  <c r="F5785" i="3"/>
  <c r="Q5784" i="3"/>
  <c r="Q5784" i="3" a="1"/>
  <c r="P5784" i="3"/>
  <c r="P5784" i="3" a="1"/>
  <c r="O5784" i="3"/>
  <c r="O5784" i="3" a="1"/>
  <c r="N5784" i="3"/>
  <c r="M5784" i="3"/>
  <c r="L5784" i="3"/>
  <c r="K5784" i="3"/>
  <c r="J5784" i="3"/>
  <c r="I5784" i="3"/>
  <c r="H5784" i="3"/>
  <c r="G5784" i="3"/>
  <c r="F5784" i="3"/>
  <c r="Q5783" i="3"/>
  <c r="Q5783" i="3" a="1"/>
  <c r="P5783" i="3"/>
  <c r="P5783" i="3" a="1"/>
  <c r="O5783" i="3"/>
  <c r="O5783" i="3" a="1"/>
  <c r="N5783" i="3"/>
  <c r="M5783" i="3"/>
  <c r="L5783" i="3"/>
  <c r="K5783" i="3"/>
  <c r="J5783" i="3"/>
  <c r="I5783" i="3"/>
  <c r="H5783" i="3"/>
  <c r="G5783" i="3"/>
  <c r="F5783" i="3"/>
  <c r="Q5782" i="3"/>
  <c r="Q5782" i="3" a="1"/>
  <c r="P5782" i="3"/>
  <c r="P5782" i="3" a="1"/>
  <c r="O5782" i="3"/>
  <c r="O5782" i="3" a="1"/>
  <c r="N5782" i="3"/>
  <c r="M5782" i="3"/>
  <c r="L5782" i="3"/>
  <c r="K5782" i="3"/>
  <c r="J5782" i="3"/>
  <c r="I5782" i="3"/>
  <c r="H5782" i="3"/>
  <c r="G5782" i="3"/>
  <c r="F5782" i="3"/>
  <c r="Q5781" i="3"/>
  <c r="Q5781" i="3" a="1"/>
  <c r="P5781" i="3"/>
  <c r="P5781" i="3" a="1"/>
  <c r="O5781" i="3"/>
  <c r="O5781" i="3" a="1"/>
  <c r="N5781" i="3"/>
  <c r="M5781" i="3"/>
  <c r="L5781" i="3"/>
  <c r="K5781" i="3"/>
  <c r="J5781" i="3"/>
  <c r="I5781" i="3"/>
  <c r="H5781" i="3"/>
  <c r="G5781" i="3"/>
  <c r="F5781" i="3"/>
  <c r="Q5780" i="3"/>
  <c r="Q5780" i="3" a="1"/>
  <c r="P5780" i="3"/>
  <c r="P5780" i="3" a="1"/>
  <c r="O5780" i="3"/>
  <c r="O5780" i="3" a="1"/>
  <c r="N5780" i="3"/>
  <c r="M5780" i="3"/>
  <c r="L5780" i="3"/>
  <c r="K5780" i="3"/>
  <c r="J5780" i="3"/>
  <c r="I5780" i="3"/>
  <c r="H5780" i="3"/>
  <c r="G5780" i="3"/>
  <c r="F5780" i="3"/>
  <c r="Q5779" i="3"/>
  <c r="Q5779" i="3" a="1"/>
  <c r="P5779" i="3"/>
  <c r="P5779" i="3" a="1"/>
  <c r="O5779" i="3"/>
  <c r="O5779" i="3" a="1"/>
  <c r="N5779" i="3"/>
  <c r="M5779" i="3"/>
  <c r="L5779" i="3"/>
  <c r="K5779" i="3"/>
  <c r="J5779" i="3"/>
  <c r="I5779" i="3"/>
  <c r="H5779" i="3"/>
  <c r="G5779" i="3"/>
  <c r="F5779" i="3"/>
  <c r="Q5778" i="3"/>
  <c r="Q5778" i="3" a="1"/>
  <c r="P5778" i="3"/>
  <c r="P5778" i="3" a="1"/>
  <c r="O5778" i="3"/>
  <c r="O5778" i="3" a="1"/>
  <c r="N5778" i="3"/>
  <c r="M5778" i="3"/>
  <c r="L5778" i="3"/>
  <c r="K5778" i="3"/>
  <c r="J5778" i="3"/>
  <c r="I5778" i="3"/>
  <c r="H5778" i="3"/>
  <c r="G5778" i="3"/>
  <c r="F5778" i="3"/>
  <c r="Q5777" i="3"/>
  <c r="Q5777" i="3" a="1"/>
  <c r="P5777" i="3"/>
  <c r="P5777" i="3" a="1"/>
  <c r="O5777" i="3"/>
  <c r="O5777" i="3" a="1"/>
  <c r="N5777" i="3"/>
  <c r="M5777" i="3"/>
  <c r="L5777" i="3"/>
  <c r="K5777" i="3"/>
  <c r="J5777" i="3"/>
  <c r="I5777" i="3"/>
  <c r="H5777" i="3"/>
  <c r="G5777" i="3"/>
  <c r="F5777" i="3"/>
  <c r="Q5776" i="3"/>
  <c r="Q5776" i="3" a="1"/>
  <c r="P5776" i="3"/>
  <c r="P5776" i="3" a="1"/>
  <c r="O5776" i="3"/>
  <c r="O5776" i="3" a="1"/>
  <c r="N5776" i="3"/>
  <c r="M5776" i="3"/>
  <c r="L5776" i="3"/>
  <c r="K5776" i="3"/>
  <c r="J5776" i="3"/>
  <c r="I5776" i="3"/>
  <c r="H5776" i="3"/>
  <c r="G5776" i="3"/>
  <c r="F5776" i="3"/>
  <c r="B5776" i="3"/>
  <c r="A5776" i="3"/>
  <c r="Q5775" i="3"/>
  <c r="Q5775" i="3" a="1"/>
  <c r="P5775" i="3"/>
  <c r="P5775" i="3" a="1"/>
  <c r="O5775" i="3"/>
  <c r="O5775" i="3" a="1"/>
  <c r="N5775" i="3"/>
  <c r="M5775" i="3"/>
  <c r="L5775" i="3"/>
  <c r="K5775" i="3"/>
  <c r="J5775" i="3"/>
  <c r="I5775" i="3"/>
  <c r="H5775" i="3"/>
  <c r="G5775" i="3"/>
  <c r="F5775" i="3"/>
  <c r="Q5774" i="3"/>
  <c r="Q5774" i="3" a="1"/>
  <c r="P5774" i="3"/>
  <c r="P5774" i="3" a="1"/>
  <c r="O5774" i="3"/>
  <c r="O5774" i="3" a="1"/>
  <c r="N5774" i="3"/>
  <c r="M5774" i="3"/>
  <c r="L5774" i="3"/>
  <c r="K5774" i="3"/>
  <c r="J5774" i="3"/>
  <c r="I5774" i="3"/>
  <c r="H5774" i="3"/>
  <c r="G5774" i="3"/>
  <c r="F5774" i="3"/>
  <c r="Q5773" i="3"/>
  <c r="Q5773" i="3" a="1"/>
  <c r="P5773" i="3"/>
  <c r="P5773" i="3" a="1"/>
  <c r="O5773" i="3"/>
  <c r="O5773" i="3" a="1"/>
  <c r="N5773" i="3"/>
  <c r="M5773" i="3"/>
  <c r="L5773" i="3"/>
  <c r="K5773" i="3"/>
  <c r="J5773" i="3"/>
  <c r="I5773" i="3"/>
  <c r="H5773" i="3"/>
  <c r="G5773" i="3"/>
  <c r="F5773" i="3"/>
  <c r="Q5772" i="3"/>
  <c r="Q5772" i="3" a="1"/>
  <c r="P5772" i="3"/>
  <c r="P5772" i="3" a="1"/>
  <c r="O5772" i="3"/>
  <c r="O5772" i="3" a="1"/>
  <c r="N5772" i="3"/>
  <c r="M5772" i="3"/>
  <c r="L5772" i="3"/>
  <c r="K5772" i="3"/>
  <c r="J5772" i="3"/>
  <c r="I5772" i="3"/>
  <c r="H5772" i="3"/>
  <c r="G5772" i="3"/>
  <c r="F5772" i="3"/>
  <c r="Q5771" i="3"/>
  <c r="Q5771" i="3" a="1"/>
  <c r="P5771" i="3"/>
  <c r="P5771" i="3" a="1"/>
  <c r="O5771" i="3"/>
  <c r="O5771" i="3" a="1"/>
  <c r="N5771" i="3"/>
  <c r="M5771" i="3"/>
  <c r="L5771" i="3"/>
  <c r="K5771" i="3"/>
  <c r="J5771" i="3"/>
  <c r="I5771" i="3"/>
  <c r="H5771" i="3"/>
  <c r="G5771" i="3"/>
  <c r="F5771" i="3"/>
  <c r="Q5770" i="3"/>
  <c r="Q5770" i="3" a="1"/>
  <c r="P5770" i="3"/>
  <c r="P5770" i="3" a="1"/>
  <c r="O5770" i="3"/>
  <c r="O5770" i="3" a="1"/>
  <c r="N5770" i="3"/>
  <c r="M5770" i="3"/>
  <c r="L5770" i="3"/>
  <c r="K5770" i="3"/>
  <c r="J5770" i="3"/>
  <c r="I5770" i="3"/>
  <c r="H5770" i="3"/>
  <c r="G5770" i="3"/>
  <c r="F5770" i="3"/>
  <c r="Q5769" i="3"/>
  <c r="Q5769" i="3" a="1"/>
  <c r="P5769" i="3"/>
  <c r="P5769" i="3" a="1"/>
  <c r="O5769" i="3"/>
  <c r="O5769" i="3" a="1"/>
  <c r="N5769" i="3"/>
  <c r="M5769" i="3"/>
  <c r="L5769" i="3"/>
  <c r="K5769" i="3"/>
  <c r="J5769" i="3"/>
  <c r="I5769" i="3"/>
  <c r="H5769" i="3"/>
  <c r="G5769" i="3"/>
  <c r="F5769" i="3"/>
  <c r="Q5768" i="3"/>
  <c r="Q5768" i="3" a="1"/>
  <c r="P5768" i="3"/>
  <c r="P5768" i="3" a="1"/>
  <c r="O5768" i="3"/>
  <c r="O5768" i="3" a="1"/>
  <c r="N5768" i="3"/>
  <c r="M5768" i="3"/>
  <c r="L5768" i="3"/>
  <c r="K5768" i="3"/>
  <c r="J5768" i="3"/>
  <c r="I5768" i="3"/>
  <c r="H5768" i="3"/>
  <c r="G5768" i="3"/>
  <c r="F5768" i="3"/>
  <c r="Q5767" i="3"/>
  <c r="Q5767" i="3" a="1"/>
  <c r="P5767" i="3"/>
  <c r="P5767" i="3" a="1"/>
  <c r="O5767" i="3"/>
  <c r="O5767" i="3" a="1"/>
  <c r="N5767" i="3"/>
  <c r="M5767" i="3"/>
  <c r="L5767" i="3"/>
  <c r="K5767" i="3"/>
  <c r="J5767" i="3"/>
  <c r="I5767" i="3"/>
  <c r="H5767" i="3"/>
  <c r="G5767" i="3"/>
  <c r="F5767" i="3"/>
  <c r="Q5766" i="3"/>
  <c r="Q5766" i="3" a="1"/>
  <c r="P5766" i="3"/>
  <c r="P5766" i="3" a="1"/>
  <c r="O5766" i="3"/>
  <c r="O5766" i="3" a="1"/>
  <c r="N5766" i="3"/>
  <c r="M5766" i="3"/>
  <c r="L5766" i="3"/>
  <c r="K5766" i="3"/>
  <c r="J5766" i="3"/>
  <c r="I5766" i="3"/>
  <c r="H5766" i="3"/>
  <c r="G5766" i="3"/>
  <c r="F5766" i="3"/>
  <c r="Q5765" i="3"/>
  <c r="Q5765" i="3" a="1"/>
  <c r="P5765" i="3"/>
  <c r="P5765" i="3" a="1"/>
  <c r="O5765" i="3"/>
  <c r="O5765" i="3" a="1"/>
  <c r="N5765" i="3"/>
  <c r="M5765" i="3"/>
  <c r="L5765" i="3"/>
  <c r="K5765" i="3"/>
  <c r="J5765" i="3"/>
  <c r="I5765" i="3"/>
  <c r="H5765" i="3"/>
  <c r="G5765" i="3"/>
  <c r="F5765" i="3"/>
  <c r="Q5764" i="3"/>
  <c r="Q5764" i="3" a="1"/>
  <c r="P5764" i="3"/>
  <c r="P5764" i="3" a="1"/>
  <c r="O5764" i="3"/>
  <c r="O5764" i="3" a="1"/>
  <c r="N5764" i="3"/>
  <c r="M5764" i="3"/>
  <c r="L5764" i="3"/>
  <c r="K5764" i="3"/>
  <c r="J5764" i="3"/>
  <c r="I5764" i="3"/>
  <c r="H5764" i="3"/>
  <c r="G5764" i="3"/>
  <c r="F5764" i="3"/>
  <c r="Q5763" i="3"/>
  <c r="Q5763" i="3" a="1"/>
  <c r="P5763" i="3"/>
  <c r="P5763" i="3" a="1"/>
  <c r="O5763" i="3"/>
  <c r="O5763" i="3" a="1"/>
  <c r="N5763" i="3"/>
  <c r="M5763" i="3"/>
  <c r="L5763" i="3"/>
  <c r="K5763" i="3"/>
  <c r="J5763" i="3"/>
  <c r="I5763" i="3"/>
  <c r="H5763" i="3"/>
  <c r="G5763" i="3"/>
  <c r="F5763" i="3"/>
  <c r="Q5762" i="3"/>
  <c r="Q5762" i="3" a="1"/>
  <c r="P5762" i="3"/>
  <c r="P5762" i="3" a="1"/>
  <c r="O5762" i="3"/>
  <c r="O5762" i="3" a="1"/>
  <c r="N5762" i="3"/>
  <c r="M5762" i="3"/>
  <c r="L5762" i="3"/>
  <c r="K5762" i="3"/>
  <c r="J5762" i="3"/>
  <c r="I5762" i="3"/>
  <c r="H5762" i="3"/>
  <c r="G5762" i="3"/>
  <c r="F5762" i="3"/>
  <c r="Q5761" i="3"/>
  <c r="Q5761" i="3" a="1"/>
  <c r="P5761" i="3"/>
  <c r="P5761" i="3" a="1"/>
  <c r="O5761" i="3"/>
  <c r="O5761" i="3" a="1"/>
  <c r="N5761" i="3"/>
  <c r="M5761" i="3"/>
  <c r="L5761" i="3"/>
  <c r="K5761" i="3"/>
  <c r="J5761" i="3"/>
  <c r="I5761" i="3"/>
  <c r="H5761" i="3"/>
  <c r="G5761" i="3"/>
  <c r="F5761" i="3"/>
  <c r="Q5760" i="3"/>
  <c r="Q5760" i="3" a="1"/>
  <c r="P5760" i="3"/>
  <c r="P5760" i="3" a="1"/>
  <c r="O5760" i="3"/>
  <c r="O5760" i="3" a="1"/>
  <c r="N5760" i="3"/>
  <c r="M5760" i="3"/>
  <c r="L5760" i="3"/>
  <c r="K5760" i="3"/>
  <c r="J5760" i="3"/>
  <c r="I5760" i="3"/>
  <c r="H5760" i="3"/>
  <c r="G5760" i="3"/>
  <c r="F5760" i="3"/>
  <c r="Q5759" i="3"/>
  <c r="Q5759" i="3" a="1"/>
  <c r="P5759" i="3"/>
  <c r="P5759" i="3" a="1"/>
  <c r="O5759" i="3"/>
  <c r="O5759" i="3" a="1"/>
  <c r="N5759" i="3"/>
  <c r="M5759" i="3"/>
  <c r="L5759" i="3"/>
  <c r="K5759" i="3"/>
  <c r="J5759" i="3"/>
  <c r="I5759" i="3"/>
  <c r="H5759" i="3"/>
  <c r="G5759" i="3"/>
  <c r="F5759" i="3"/>
  <c r="Q5758" i="3"/>
  <c r="Q5758" i="3" a="1"/>
  <c r="P5758" i="3"/>
  <c r="P5758" i="3" a="1"/>
  <c r="O5758" i="3"/>
  <c r="O5758" i="3" a="1"/>
  <c r="N5758" i="3"/>
  <c r="M5758" i="3"/>
  <c r="L5758" i="3"/>
  <c r="K5758" i="3"/>
  <c r="J5758" i="3"/>
  <c r="I5758" i="3"/>
  <c r="H5758" i="3"/>
  <c r="G5758" i="3"/>
  <c r="F5758" i="3"/>
  <c r="Q5757" i="3"/>
  <c r="Q5757" i="3" a="1"/>
  <c r="P5757" i="3"/>
  <c r="P5757" i="3" a="1"/>
  <c r="O5757" i="3"/>
  <c r="O5757" i="3" a="1"/>
  <c r="N5757" i="3"/>
  <c r="M5757" i="3"/>
  <c r="L5757" i="3"/>
  <c r="K5757" i="3"/>
  <c r="J5757" i="3"/>
  <c r="I5757" i="3"/>
  <c r="H5757" i="3"/>
  <c r="G5757" i="3"/>
  <c r="F5757" i="3"/>
  <c r="Q5756" i="3"/>
  <c r="Q5756" i="3" a="1"/>
  <c r="P5756" i="3"/>
  <c r="P5756" i="3" a="1"/>
  <c r="O5756" i="3"/>
  <c r="O5756" i="3" a="1"/>
  <c r="N5756" i="3"/>
  <c r="M5756" i="3"/>
  <c r="L5756" i="3"/>
  <c r="K5756" i="3"/>
  <c r="J5756" i="3"/>
  <c r="I5756" i="3"/>
  <c r="H5756" i="3"/>
  <c r="G5756" i="3"/>
  <c r="F5756" i="3"/>
  <c r="Q5755" i="3"/>
  <c r="Q5755" i="3" a="1"/>
  <c r="P5755" i="3"/>
  <c r="P5755" i="3" a="1"/>
  <c r="O5755" i="3"/>
  <c r="O5755" i="3" a="1"/>
  <c r="N5755" i="3"/>
  <c r="M5755" i="3"/>
  <c r="L5755" i="3"/>
  <c r="K5755" i="3"/>
  <c r="J5755" i="3"/>
  <c r="I5755" i="3"/>
  <c r="H5755" i="3"/>
  <c r="G5755" i="3"/>
  <c r="F5755" i="3"/>
  <c r="B5755" i="3"/>
  <c r="A5755" i="3"/>
  <c r="Q5754" i="3"/>
  <c r="Q5754" i="3" a="1"/>
  <c r="P5754" i="3"/>
  <c r="P5754" i="3" a="1"/>
  <c r="O5754" i="3"/>
  <c r="O5754" i="3" a="1"/>
  <c r="N5754" i="3"/>
  <c r="M5754" i="3"/>
  <c r="L5754" i="3"/>
  <c r="K5754" i="3"/>
  <c r="J5754" i="3"/>
  <c r="I5754" i="3"/>
  <c r="H5754" i="3"/>
  <c r="G5754" i="3"/>
  <c r="F5754" i="3"/>
  <c r="Q5753" i="3"/>
  <c r="Q5753" i="3" a="1"/>
  <c r="P5753" i="3"/>
  <c r="P5753" i="3" a="1"/>
  <c r="O5753" i="3"/>
  <c r="O5753" i="3" a="1"/>
  <c r="N5753" i="3"/>
  <c r="M5753" i="3"/>
  <c r="L5753" i="3"/>
  <c r="K5753" i="3"/>
  <c r="J5753" i="3"/>
  <c r="I5753" i="3"/>
  <c r="H5753" i="3"/>
  <c r="G5753" i="3"/>
  <c r="F5753" i="3"/>
  <c r="Q5752" i="3"/>
  <c r="Q5752" i="3" a="1"/>
  <c r="P5752" i="3"/>
  <c r="P5752" i="3" a="1"/>
  <c r="O5752" i="3"/>
  <c r="O5752" i="3" a="1"/>
  <c r="N5752" i="3"/>
  <c r="M5752" i="3"/>
  <c r="L5752" i="3"/>
  <c r="K5752" i="3"/>
  <c r="J5752" i="3"/>
  <c r="I5752" i="3"/>
  <c r="H5752" i="3"/>
  <c r="G5752" i="3"/>
  <c r="F5752" i="3"/>
  <c r="Q5751" i="3"/>
  <c r="Q5751" i="3" a="1"/>
  <c r="P5751" i="3"/>
  <c r="P5751" i="3" a="1"/>
  <c r="O5751" i="3"/>
  <c r="O5751" i="3" a="1"/>
  <c r="N5751" i="3"/>
  <c r="M5751" i="3"/>
  <c r="L5751" i="3"/>
  <c r="K5751" i="3"/>
  <c r="J5751" i="3"/>
  <c r="I5751" i="3"/>
  <c r="H5751" i="3"/>
  <c r="G5751" i="3"/>
  <c r="F5751" i="3"/>
  <c r="Q5750" i="3"/>
  <c r="Q5750" i="3" a="1"/>
  <c r="P5750" i="3"/>
  <c r="P5750" i="3" a="1"/>
  <c r="O5750" i="3"/>
  <c r="O5750" i="3" a="1"/>
  <c r="N5750" i="3"/>
  <c r="M5750" i="3"/>
  <c r="L5750" i="3"/>
  <c r="K5750" i="3"/>
  <c r="J5750" i="3"/>
  <c r="I5750" i="3"/>
  <c r="H5750" i="3"/>
  <c r="G5750" i="3"/>
  <c r="F5750" i="3"/>
  <c r="Q5749" i="3"/>
  <c r="Q5749" i="3" a="1"/>
  <c r="P5749" i="3"/>
  <c r="P5749" i="3" a="1"/>
  <c r="O5749" i="3"/>
  <c r="O5749" i="3" a="1"/>
  <c r="N5749" i="3"/>
  <c r="M5749" i="3"/>
  <c r="L5749" i="3"/>
  <c r="K5749" i="3"/>
  <c r="J5749" i="3"/>
  <c r="I5749" i="3"/>
  <c r="H5749" i="3"/>
  <c r="G5749" i="3"/>
  <c r="F5749" i="3"/>
  <c r="Q5748" i="3"/>
  <c r="Q5748" i="3" a="1"/>
  <c r="P5748" i="3"/>
  <c r="P5748" i="3" a="1"/>
  <c r="O5748" i="3"/>
  <c r="O5748" i="3" a="1"/>
  <c r="N5748" i="3"/>
  <c r="M5748" i="3"/>
  <c r="L5748" i="3"/>
  <c r="K5748" i="3"/>
  <c r="J5748" i="3"/>
  <c r="I5748" i="3"/>
  <c r="H5748" i="3"/>
  <c r="G5748" i="3"/>
  <c r="F5748" i="3"/>
  <c r="Q5747" i="3"/>
  <c r="Q5747" i="3" a="1"/>
  <c r="P5747" i="3"/>
  <c r="P5747" i="3" a="1"/>
  <c r="O5747" i="3"/>
  <c r="O5747" i="3" a="1"/>
  <c r="N5747" i="3"/>
  <c r="M5747" i="3"/>
  <c r="L5747" i="3"/>
  <c r="K5747" i="3"/>
  <c r="J5747" i="3"/>
  <c r="I5747" i="3"/>
  <c r="H5747" i="3"/>
  <c r="G5747" i="3"/>
  <c r="F5747" i="3"/>
  <c r="Q5746" i="3"/>
  <c r="Q5746" i="3" a="1"/>
  <c r="P5746" i="3"/>
  <c r="P5746" i="3" a="1"/>
  <c r="O5746" i="3"/>
  <c r="O5746" i="3" a="1"/>
  <c r="N5746" i="3"/>
  <c r="M5746" i="3"/>
  <c r="L5746" i="3"/>
  <c r="K5746" i="3"/>
  <c r="J5746" i="3"/>
  <c r="I5746" i="3"/>
  <c r="H5746" i="3"/>
  <c r="G5746" i="3"/>
  <c r="F5746" i="3"/>
  <c r="Q5745" i="3"/>
  <c r="Q5745" i="3" a="1"/>
  <c r="P5745" i="3"/>
  <c r="P5745" i="3" a="1"/>
  <c r="O5745" i="3"/>
  <c r="O5745" i="3" a="1"/>
  <c r="N5745" i="3"/>
  <c r="M5745" i="3"/>
  <c r="L5745" i="3"/>
  <c r="K5745" i="3"/>
  <c r="J5745" i="3"/>
  <c r="I5745" i="3"/>
  <c r="H5745" i="3"/>
  <c r="G5745" i="3"/>
  <c r="F5745" i="3"/>
  <c r="Q5744" i="3"/>
  <c r="Q5744" i="3" a="1"/>
  <c r="P5744" i="3"/>
  <c r="P5744" i="3" a="1"/>
  <c r="O5744" i="3"/>
  <c r="O5744" i="3" a="1"/>
  <c r="N5744" i="3"/>
  <c r="M5744" i="3"/>
  <c r="L5744" i="3"/>
  <c r="K5744" i="3"/>
  <c r="J5744" i="3"/>
  <c r="I5744" i="3"/>
  <c r="H5744" i="3"/>
  <c r="G5744" i="3"/>
  <c r="F5744" i="3"/>
  <c r="Q5743" i="3"/>
  <c r="Q5743" i="3" a="1"/>
  <c r="P5743" i="3"/>
  <c r="P5743" i="3" a="1"/>
  <c r="O5743" i="3"/>
  <c r="O5743" i="3" a="1"/>
  <c r="N5743" i="3"/>
  <c r="M5743" i="3"/>
  <c r="L5743" i="3"/>
  <c r="K5743" i="3"/>
  <c r="J5743" i="3"/>
  <c r="I5743" i="3"/>
  <c r="H5743" i="3"/>
  <c r="G5743" i="3"/>
  <c r="F5743" i="3"/>
  <c r="Q5742" i="3"/>
  <c r="Q5742" i="3" a="1"/>
  <c r="P5742" i="3"/>
  <c r="P5742" i="3" a="1"/>
  <c r="O5742" i="3"/>
  <c r="O5742" i="3" a="1"/>
  <c r="N5742" i="3"/>
  <c r="M5742" i="3"/>
  <c r="L5742" i="3"/>
  <c r="K5742" i="3"/>
  <c r="J5742" i="3"/>
  <c r="I5742" i="3"/>
  <c r="H5742" i="3"/>
  <c r="G5742" i="3"/>
  <c r="F5742" i="3"/>
  <c r="Q5741" i="3"/>
  <c r="Q5741" i="3" a="1"/>
  <c r="P5741" i="3"/>
  <c r="P5741" i="3" a="1"/>
  <c r="O5741" i="3"/>
  <c r="O5741" i="3" a="1"/>
  <c r="N5741" i="3"/>
  <c r="M5741" i="3"/>
  <c r="L5741" i="3"/>
  <c r="K5741" i="3"/>
  <c r="J5741" i="3"/>
  <c r="I5741" i="3"/>
  <c r="H5741" i="3"/>
  <c r="G5741" i="3"/>
  <c r="F5741" i="3"/>
  <c r="Q5740" i="3"/>
  <c r="Q5740" i="3" a="1"/>
  <c r="P5740" i="3"/>
  <c r="P5740" i="3" a="1"/>
  <c r="O5740" i="3"/>
  <c r="O5740" i="3" a="1"/>
  <c r="N5740" i="3"/>
  <c r="M5740" i="3"/>
  <c r="L5740" i="3"/>
  <c r="K5740" i="3"/>
  <c r="J5740" i="3"/>
  <c r="I5740" i="3"/>
  <c r="H5740" i="3"/>
  <c r="G5740" i="3"/>
  <c r="F5740" i="3"/>
  <c r="Q5739" i="3"/>
  <c r="Q5739" i="3" a="1"/>
  <c r="P5739" i="3"/>
  <c r="P5739" i="3" a="1"/>
  <c r="O5739" i="3"/>
  <c r="O5739" i="3" a="1"/>
  <c r="N5739" i="3"/>
  <c r="M5739" i="3"/>
  <c r="L5739" i="3"/>
  <c r="K5739" i="3"/>
  <c r="J5739" i="3"/>
  <c r="I5739" i="3"/>
  <c r="H5739" i="3"/>
  <c r="G5739" i="3"/>
  <c r="F5739" i="3"/>
  <c r="Q5738" i="3"/>
  <c r="Q5738" i="3" a="1"/>
  <c r="P5738" i="3"/>
  <c r="P5738" i="3" a="1"/>
  <c r="O5738" i="3"/>
  <c r="O5738" i="3" a="1"/>
  <c r="N5738" i="3"/>
  <c r="M5738" i="3"/>
  <c r="L5738" i="3"/>
  <c r="K5738" i="3"/>
  <c r="J5738" i="3"/>
  <c r="I5738" i="3"/>
  <c r="H5738" i="3"/>
  <c r="G5738" i="3"/>
  <c r="F5738" i="3"/>
  <c r="Q5737" i="3"/>
  <c r="Q5737" i="3" a="1"/>
  <c r="P5737" i="3"/>
  <c r="P5737" i="3" a="1"/>
  <c r="O5737" i="3"/>
  <c r="O5737" i="3" a="1"/>
  <c r="N5737" i="3"/>
  <c r="M5737" i="3"/>
  <c r="L5737" i="3"/>
  <c r="K5737" i="3"/>
  <c r="J5737" i="3"/>
  <c r="I5737" i="3"/>
  <c r="H5737" i="3"/>
  <c r="G5737" i="3"/>
  <c r="F5737" i="3"/>
  <c r="Q5736" i="3"/>
  <c r="Q5736" i="3" a="1"/>
  <c r="P5736" i="3"/>
  <c r="P5736" i="3" a="1"/>
  <c r="O5736" i="3"/>
  <c r="O5736" i="3" a="1"/>
  <c r="N5736" i="3"/>
  <c r="M5736" i="3"/>
  <c r="L5736" i="3"/>
  <c r="K5736" i="3"/>
  <c r="J5736" i="3"/>
  <c r="I5736" i="3"/>
  <c r="H5736" i="3"/>
  <c r="G5736" i="3"/>
  <c r="F5736" i="3"/>
  <c r="Q5735" i="3"/>
  <c r="Q5735" i="3" a="1"/>
  <c r="P5735" i="3"/>
  <c r="P5735" i="3" a="1"/>
  <c r="O5735" i="3"/>
  <c r="O5735" i="3" a="1"/>
  <c r="N5735" i="3"/>
  <c r="M5735" i="3"/>
  <c r="L5735" i="3"/>
  <c r="K5735" i="3"/>
  <c r="J5735" i="3"/>
  <c r="I5735" i="3"/>
  <c r="H5735" i="3"/>
  <c r="G5735" i="3"/>
  <c r="F5735" i="3"/>
  <c r="Q5734" i="3"/>
  <c r="Q5734" i="3" a="1"/>
  <c r="P5734" i="3"/>
  <c r="P5734" i="3" a="1"/>
  <c r="O5734" i="3"/>
  <c r="O5734" i="3" a="1"/>
  <c r="N5734" i="3"/>
  <c r="M5734" i="3"/>
  <c r="L5734" i="3"/>
  <c r="K5734" i="3"/>
  <c r="J5734" i="3"/>
  <c r="I5734" i="3"/>
  <c r="H5734" i="3"/>
  <c r="G5734" i="3"/>
  <c r="F5734" i="3"/>
  <c r="B5734" i="3"/>
  <c r="A5734" i="3"/>
  <c r="Q5733" i="3"/>
  <c r="Q5733" i="3" a="1"/>
  <c r="P5733" i="3"/>
  <c r="P5733" i="3" a="1"/>
  <c r="O5733" i="3"/>
  <c r="O5733" i="3" a="1"/>
  <c r="N5733" i="3"/>
  <c r="M5733" i="3"/>
  <c r="L5733" i="3"/>
  <c r="K5733" i="3"/>
  <c r="J5733" i="3"/>
  <c r="I5733" i="3"/>
  <c r="H5733" i="3"/>
  <c r="G5733" i="3"/>
  <c r="F5733" i="3"/>
  <c r="Q5732" i="3"/>
  <c r="Q5732" i="3" a="1"/>
  <c r="P5732" i="3"/>
  <c r="P5732" i="3" a="1"/>
  <c r="O5732" i="3"/>
  <c r="O5732" i="3" a="1"/>
  <c r="N5732" i="3"/>
  <c r="M5732" i="3"/>
  <c r="L5732" i="3"/>
  <c r="K5732" i="3"/>
  <c r="J5732" i="3"/>
  <c r="I5732" i="3"/>
  <c r="H5732" i="3"/>
  <c r="G5732" i="3"/>
  <c r="F5732" i="3"/>
  <c r="Q5731" i="3"/>
  <c r="Q5731" i="3" a="1"/>
  <c r="P5731" i="3"/>
  <c r="P5731" i="3" a="1"/>
  <c r="O5731" i="3"/>
  <c r="O5731" i="3" a="1"/>
  <c r="N5731" i="3"/>
  <c r="M5731" i="3"/>
  <c r="L5731" i="3"/>
  <c r="K5731" i="3"/>
  <c r="J5731" i="3"/>
  <c r="I5731" i="3"/>
  <c r="H5731" i="3"/>
  <c r="G5731" i="3"/>
  <c r="F5731" i="3"/>
  <c r="Q5730" i="3"/>
  <c r="Q5730" i="3" a="1"/>
  <c r="P5730" i="3"/>
  <c r="P5730" i="3" a="1"/>
  <c r="O5730" i="3"/>
  <c r="O5730" i="3" a="1"/>
  <c r="N5730" i="3"/>
  <c r="M5730" i="3"/>
  <c r="L5730" i="3"/>
  <c r="K5730" i="3"/>
  <c r="J5730" i="3"/>
  <c r="I5730" i="3"/>
  <c r="H5730" i="3"/>
  <c r="G5730" i="3"/>
  <c r="F5730" i="3"/>
  <c r="Q5729" i="3"/>
  <c r="Q5729" i="3" a="1"/>
  <c r="P5729" i="3"/>
  <c r="P5729" i="3" a="1"/>
  <c r="O5729" i="3"/>
  <c r="O5729" i="3" a="1"/>
  <c r="N5729" i="3"/>
  <c r="M5729" i="3"/>
  <c r="L5729" i="3"/>
  <c r="K5729" i="3"/>
  <c r="J5729" i="3"/>
  <c r="I5729" i="3"/>
  <c r="H5729" i="3"/>
  <c r="G5729" i="3"/>
  <c r="F5729" i="3"/>
  <c r="Q5728" i="3"/>
  <c r="Q5728" i="3" a="1"/>
  <c r="P5728" i="3"/>
  <c r="P5728" i="3" a="1"/>
  <c r="O5728" i="3"/>
  <c r="O5728" i="3" a="1"/>
  <c r="N5728" i="3"/>
  <c r="M5728" i="3"/>
  <c r="L5728" i="3"/>
  <c r="K5728" i="3"/>
  <c r="J5728" i="3"/>
  <c r="I5728" i="3"/>
  <c r="H5728" i="3"/>
  <c r="G5728" i="3"/>
  <c r="F5728" i="3"/>
  <c r="Q5727" i="3"/>
  <c r="Q5727" i="3" a="1"/>
  <c r="P5727" i="3"/>
  <c r="P5727" i="3" a="1"/>
  <c r="O5727" i="3"/>
  <c r="O5727" i="3" a="1"/>
  <c r="N5727" i="3"/>
  <c r="M5727" i="3"/>
  <c r="L5727" i="3"/>
  <c r="K5727" i="3"/>
  <c r="J5727" i="3"/>
  <c r="I5727" i="3"/>
  <c r="H5727" i="3"/>
  <c r="G5727" i="3"/>
  <c r="F5727" i="3"/>
  <c r="Q5726" i="3"/>
  <c r="Q5726" i="3" a="1"/>
  <c r="P5726" i="3"/>
  <c r="P5726" i="3" a="1"/>
  <c r="O5726" i="3"/>
  <c r="O5726" i="3" a="1"/>
  <c r="N5726" i="3"/>
  <c r="M5726" i="3"/>
  <c r="L5726" i="3"/>
  <c r="K5726" i="3"/>
  <c r="J5726" i="3"/>
  <c r="I5726" i="3"/>
  <c r="H5726" i="3"/>
  <c r="G5726" i="3"/>
  <c r="F5726" i="3"/>
  <c r="Q5725" i="3"/>
  <c r="Q5725" i="3" a="1"/>
  <c r="P5725" i="3"/>
  <c r="P5725" i="3" a="1"/>
  <c r="O5725" i="3"/>
  <c r="O5725" i="3" a="1"/>
  <c r="N5725" i="3"/>
  <c r="M5725" i="3"/>
  <c r="L5725" i="3"/>
  <c r="K5725" i="3"/>
  <c r="J5725" i="3"/>
  <c r="I5725" i="3"/>
  <c r="H5725" i="3"/>
  <c r="G5725" i="3"/>
  <c r="F5725" i="3"/>
  <c r="Q5724" i="3"/>
  <c r="Q5724" i="3" a="1"/>
  <c r="P5724" i="3"/>
  <c r="P5724" i="3" a="1"/>
  <c r="O5724" i="3"/>
  <c r="O5724" i="3" a="1"/>
  <c r="N5724" i="3"/>
  <c r="M5724" i="3"/>
  <c r="L5724" i="3"/>
  <c r="K5724" i="3"/>
  <c r="J5724" i="3"/>
  <c r="I5724" i="3"/>
  <c r="H5724" i="3"/>
  <c r="G5724" i="3"/>
  <c r="F5724" i="3"/>
  <c r="Q5723" i="3"/>
  <c r="Q5723" i="3" a="1"/>
  <c r="P5723" i="3"/>
  <c r="P5723" i="3" a="1"/>
  <c r="O5723" i="3"/>
  <c r="O5723" i="3" a="1"/>
  <c r="N5723" i="3"/>
  <c r="M5723" i="3"/>
  <c r="L5723" i="3"/>
  <c r="K5723" i="3"/>
  <c r="J5723" i="3"/>
  <c r="I5723" i="3"/>
  <c r="H5723" i="3"/>
  <c r="G5723" i="3"/>
  <c r="F5723" i="3"/>
  <c r="Q5722" i="3"/>
  <c r="Q5722" i="3" a="1"/>
  <c r="P5722" i="3"/>
  <c r="P5722" i="3" a="1"/>
  <c r="O5722" i="3"/>
  <c r="O5722" i="3" a="1"/>
  <c r="N5722" i="3"/>
  <c r="M5722" i="3"/>
  <c r="L5722" i="3"/>
  <c r="K5722" i="3"/>
  <c r="J5722" i="3"/>
  <c r="I5722" i="3"/>
  <c r="H5722" i="3"/>
  <c r="G5722" i="3"/>
  <c r="F5722" i="3"/>
  <c r="Q5721" i="3"/>
  <c r="Q5721" i="3" a="1"/>
  <c r="P5721" i="3"/>
  <c r="P5721" i="3" a="1"/>
  <c r="O5721" i="3"/>
  <c r="O5721" i="3" a="1"/>
  <c r="N5721" i="3"/>
  <c r="M5721" i="3"/>
  <c r="L5721" i="3"/>
  <c r="K5721" i="3"/>
  <c r="J5721" i="3"/>
  <c r="I5721" i="3"/>
  <c r="H5721" i="3"/>
  <c r="G5721" i="3"/>
  <c r="F5721" i="3"/>
  <c r="Q5720" i="3"/>
  <c r="Q5720" i="3" a="1"/>
  <c r="P5720" i="3"/>
  <c r="P5720" i="3" a="1"/>
  <c r="O5720" i="3"/>
  <c r="O5720" i="3" a="1"/>
  <c r="N5720" i="3"/>
  <c r="M5720" i="3"/>
  <c r="L5720" i="3"/>
  <c r="K5720" i="3"/>
  <c r="J5720" i="3"/>
  <c r="I5720" i="3"/>
  <c r="H5720" i="3"/>
  <c r="G5720" i="3"/>
  <c r="F5720" i="3"/>
  <c r="Q5719" i="3"/>
  <c r="Q5719" i="3" a="1"/>
  <c r="P5719" i="3"/>
  <c r="P5719" i="3" a="1"/>
  <c r="O5719" i="3"/>
  <c r="O5719" i="3" a="1"/>
  <c r="N5719" i="3"/>
  <c r="M5719" i="3"/>
  <c r="L5719" i="3"/>
  <c r="K5719" i="3"/>
  <c r="J5719" i="3"/>
  <c r="I5719" i="3"/>
  <c r="H5719" i="3"/>
  <c r="G5719" i="3"/>
  <c r="F5719" i="3"/>
  <c r="Q5718" i="3"/>
  <c r="Q5718" i="3" a="1"/>
  <c r="P5718" i="3"/>
  <c r="P5718" i="3" a="1"/>
  <c r="O5718" i="3"/>
  <c r="O5718" i="3" a="1"/>
  <c r="N5718" i="3"/>
  <c r="M5718" i="3"/>
  <c r="L5718" i="3"/>
  <c r="K5718" i="3"/>
  <c r="J5718" i="3"/>
  <c r="I5718" i="3"/>
  <c r="H5718" i="3"/>
  <c r="G5718" i="3"/>
  <c r="F5718" i="3"/>
  <c r="Q5717" i="3"/>
  <c r="Q5717" i="3" a="1"/>
  <c r="P5717" i="3"/>
  <c r="P5717" i="3" a="1"/>
  <c r="O5717" i="3"/>
  <c r="O5717" i="3" a="1"/>
  <c r="N5717" i="3"/>
  <c r="M5717" i="3"/>
  <c r="L5717" i="3"/>
  <c r="K5717" i="3"/>
  <c r="J5717" i="3"/>
  <c r="I5717" i="3"/>
  <c r="H5717" i="3"/>
  <c r="G5717" i="3"/>
  <c r="F5717" i="3"/>
  <c r="Q5716" i="3"/>
  <c r="Q5716" i="3" a="1"/>
  <c r="P5716" i="3"/>
  <c r="P5716" i="3" a="1"/>
  <c r="O5716" i="3"/>
  <c r="O5716" i="3" a="1"/>
  <c r="N5716" i="3"/>
  <c r="M5716" i="3"/>
  <c r="L5716" i="3"/>
  <c r="K5716" i="3"/>
  <c r="J5716" i="3"/>
  <c r="I5716" i="3"/>
  <c r="H5716" i="3"/>
  <c r="G5716" i="3"/>
  <c r="F5716" i="3"/>
  <c r="Q5715" i="3"/>
  <c r="Q5715" i="3" a="1"/>
  <c r="P5715" i="3"/>
  <c r="P5715" i="3" a="1"/>
  <c r="O5715" i="3"/>
  <c r="O5715" i="3" a="1"/>
  <c r="N5715" i="3"/>
  <c r="M5715" i="3"/>
  <c r="L5715" i="3"/>
  <c r="K5715" i="3"/>
  <c r="J5715" i="3"/>
  <c r="I5715" i="3"/>
  <c r="H5715" i="3"/>
  <c r="G5715" i="3"/>
  <c r="F5715" i="3"/>
  <c r="Q5714" i="3"/>
  <c r="Q5714" i="3" a="1"/>
  <c r="P5714" i="3"/>
  <c r="P5714" i="3" a="1"/>
  <c r="O5714" i="3"/>
  <c r="O5714" i="3" a="1"/>
  <c r="N5714" i="3"/>
  <c r="M5714" i="3"/>
  <c r="L5714" i="3"/>
  <c r="K5714" i="3"/>
  <c r="J5714" i="3"/>
  <c r="I5714" i="3"/>
  <c r="H5714" i="3"/>
  <c r="G5714" i="3"/>
  <c r="F5714" i="3"/>
  <c r="Q5713" i="3"/>
  <c r="Q5713" i="3" a="1"/>
  <c r="P5713" i="3"/>
  <c r="P5713" i="3" a="1"/>
  <c r="O5713" i="3"/>
  <c r="O5713" i="3" a="1"/>
  <c r="N5713" i="3"/>
  <c r="M5713" i="3"/>
  <c r="L5713" i="3"/>
  <c r="K5713" i="3"/>
  <c r="J5713" i="3"/>
  <c r="I5713" i="3"/>
  <c r="H5713" i="3"/>
  <c r="G5713" i="3"/>
  <c r="F5713" i="3"/>
  <c r="B5713" i="3"/>
  <c r="A5713" i="3"/>
  <c r="Q5712" i="3"/>
  <c r="Q5712" i="3" a="1"/>
  <c r="P5712" i="3"/>
  <c r="P5712" i="3" a="1"/>
  <c r="O5712" i="3"/>
  <c r="O5712" i="3" a="1"/>
  <c r="N5712" i="3"/>
  <c r="M5712" i="3"/>
  <c r="L5712" i="3"/>
  <c r="K5712" i="3"/>
  <c r="J5712" i="3"/>
  <c r="I5712" i="3"/>
  <c r="H5712" i="3"/>
  <c r="G5712" i="3"/>
  <c r="F5712" i="3"/>
  <c r="Q5711" i="3"/>
  <c r="Q5711" i="3" a="1"/>
  <c r="P5711" i="3"/>
  <c r="P5711" i="3" a="1"/>
  <c r="O5711" i="3"/>
  <c r="O5711" i="3" a="1"/>
  <c r="N5711" i="3"/>
  <c r="M5711" i="3"/>
  <c r="L5711" i="3"/>
  <c r="K5711" i="3"/>
  <c r="J5711" i="3"/>
  <c r="I5711" i="3"/>
  <c r="H5711" i="3"/>
  <c r="G5711" i="3"/>
  <c r="F5711" i="3"/>
  <c r="Q5710" i="3"/>
  <c r="Q5710" i="3" a="1"/>
  <c r="P5710" i="3"/>
  <c r="P5710" i="3" a="1"/>
  <c r="O5710" i="3"/>
  <c r="O5710" i="3" a="1"/>
  <c r="N5710" i="3"/>
  <c r="M5710" i="3"/>
  <c r="L5710" i="3"/>
  <c r="K5710" i="3"/>
  <c r="J5710" i="3"/>
  <c r="I5710" i="3"/>
  <c r="H5710" i="3"/>
  <c r="G5710" i="3"/>
  <c r="F5710" i="3"/>
  <c r="Q5709" i="3"/>
  <c r="Q5709" i="3" a="1"/>
  <c r="P5709" i="3"/>
  <c r="P5709" i="3" a="1"/>
  <c r="O5709" i="3"/>
  <c r="O5709" i="3" a="1"/>
  <c r="N5709" i="3"/>
  <c r="M5709" i="3"/>
  <c r="L5709" i="3"/>
  <c r="K5709" i="3"/>
  <c r="J5709" i="3"/>
  <c r="I5709" i="3"/>
  <c r="H5709" i="3"/>
  <c r="G5709" i="3"/>
  <c r="F5709" i="3"/>
  <c r="Q5708" i="3"/>
  <c r="Q5708" i="3" a="1"/>
  <c r="P5708" i="3"/>
  <c r="P5708" i="3" a="1"/>
  <c r="O5708" i="3"/>
  <c r="O5708" i="3" a="1"/>
  <c r="N5708" i="3"/>
  <c r="M5708" i="3"/>
  <c r="L5708" i="3"/>
  <c r="K5708" i="3"/>
  <c r="J5708" i="3"/>
  <c r="I5708" i="3"/>
  <c r="H5708" i="3"/>
  <c r="G5708" i="3"/>
  <c r="F5708" i="3"/>
  <c r="Q5707" i="3"/>
  <c r="Q5707" i="3" a="1"/>
  <c r="P5707" i="3"/>
  <c r="P5707" i="3" a="1"/>
  <c r="O5707" i="3"/>
  <c r="O5707" i="3" a="1"/>
  <c r="N5707" i="3"/>
  <c r="M5707" i="3"/>
  <c r="L5707" i="3"/>
  <c r="K5707" i="3"/>
  <c r="J5707" i="3"/>
  <c r="I5707" i="3"/>
  <c r="H5707" i="3"/>
  <c r="G5707" i="3"/>
  <c r="F5707" i="3"/>
  <c r="Q5706" i="3"/>
  <c r="Q5706" i="3" a="1"/>
  <c r="P5706" i="3"/>
  <c r="P5706" i="3" a="1"/>
  <c r="O5706" i="3"/>
  <c r="O5706" i="3" a="1"/>
  <c r="N5706" i="3"/>
  <c r="M5706" i="3"/>
  <c r="L5706" i="3"/>
  <c r="K5706" i="3"/>
  <c r="J5706" i="3"/>
  <c r="I5706" i="3"/>
  <c r="H5706" i="3"/>
  <c r="G5706" i="3"/>
  <c r="F5706" i="3"/>
  <c r="Q5705" i="3"/>
  <c r="Q5705" i="3" a="1"/>
  <c r="P5705" i="3"/>
  <c r="P5705" i="3" a="1"/>
  <c r="O5705" i="3"/>
  <c r="O5705" i="3" a="1"/>
  <c r="N5705" i="3"/>
  <c r="M5705" i="3"/>
  <c r="L5705" i="3"/>
  <c r="K5705" i="3"/>
  <c r="J5705" i="3"/>
  <c r="I5705" i="3"/>
  <c r="H5705" i="3"/>
  <c r="G5705" i="3"/>
  <c r="F5705" i="3"/>
  <c r="Q5704" i="3"/>
  <c r="Q5704" i="3" a="1"/>
  <c r="P5704" i="3"/>
  <c r="P5704" i="3" a="1"/>
  <c r="O5704" i="3"/>
  <c r="O5704" i="3" a="1"/>
  <c r="N5704" i="3"/>
  <c r="M5704" i="3"/>
  <c r="L5704" i="3"/>
  <c r="K5704" i="3"/>
  <c r="J5704" i="3"/>
  <c r="I5704" i="3"/>
  <c r="H5704" i="3"/>
  <c r="G5704" i="3"/>
  <c r="F5704" i="3"/>
  <c r="Q5703" i="3"/>
  <c r="Q5703" i="3" a="1"/>
  <c r="P5703" i="3"/>
  <c r="P5703" i="3" a="1"/>
  <c r="O5703" i="3"/>
  <c r="O5703" i="3" a="1"/>
  <c r="N5703" i="3"/>
  <c r="M5703" i="3"/>
  <c r="L5703" i="3"/>
  <c r="K5703" i="3"/>
  <c r="J5703" i="3"/>
  <c r="I5703" i="3"/>
  <c r="H5703" i="3"/>
  <c r="G5703" i="3"/>
  <c r="F5703" i="3"/>
  <c r="Q5702" i="3"/>
  <c r="Q5702" i="3" a="1"/>
  <c r="P5702" i="3"/>
  <c r="P5702" i="3" a="1"/>
  <c r="O5702" i="3"/>
  <c r="O5702" i="3" a="1"/>
  <c r="N5702" i="3"/>
  <c r="M5702" i="3"/>
  <c r="L5702" i="3"/>
  <c r="K5702" i="3"/>
  <c r="J5702" i="3"/>
  <c r="I5702" i="3"/>
  <c r="H5702" i="3"/>
  <c r="G5702" i="3"/>
  <c r="F5702" i="3"/>
  <c r="Q5701" i="3"/>
  <c r="Q5701" i="3" a="1"/>
  <c r="P5701" i="3"/>
  <c r="P5701" i="3" a="1"/>
  <c r="O5701" i="3"/>
  <c r="O5701" i="3" a="1"/>
  <c r="N5701" i="3"/>
  <c r="M5701" i="3"/>
  <c r="L5701" i="3"/>
  <c r="K5701" i="3"/>
  <c r="J5701" i="3"/>
  <c r="I5701" i="3"/>
  <c r="H5701" i="3"/>
  <c r="G5701" i="3"/>
  <c r="F5701" i="3"/>
  <c r="Q5700" i="3"/>
  <c r="Q5700" i="3" a="1"/>
  <c r="P5700" i="3"/>
  <c r="P5700" i="3" a="1"/>
  <c r="O5700" i="3"/>
  <c r="O5700" i="3" a="1"/>
  <c r="N5700" i="3"/>
  <c r="M5700" i="3"/>
  <c r="L5700" i="3"/>
  <c r="K5700" i="3"/>
  <c r="J5700" i="3"/>
  <c r="I5700" i="3"/>
  <c r="H5700" i="3"/>
  <c r="G5700" i="3"/>
  <c r="F5700" i="3"/>
  <c r="Q5699" i="3"/>
  <c r="Q5699" i="3" a="1"/>
  <c r="P5699" i="3"/>
  <c r="P5699" i="3" a="1"/>
  <c r="O5699" i="3"/>
  <c r="O5699" i="3" a="1"/>
  <c r="N5699" i="3"/>
  <c r="M5699" i="3"/>
  <c r="L5699" i="3"/>
  <c r="K5699" i="3"/>
  <c r="J5699" i="3"/>
  <c r="I5699" i="3"/>
  <c r="H5699" i="3"/>
  <c r="G5699" i="3"/>
  <c r="F5699" i="3"/>
  <c r="Q5698" i="3"/>
  <c r="Q5698" i="3" a="1"/>
  <c r="P5698" i="3"/>
  <c r="P5698" i="3" a="1"/>
  <c r="O5698" i="3"/>
  <c r="O5698" i="3" a="1"/>
  <c r="N5698" i="3"/>
  <c r="M5698" i="3"/>
  <c r="L5698" i="3"/>
  <c r="K5698" i="3"/>
  <c r="J5698" i="3"/>
  <c r="I5698" i="3"/>
  <c r="H5698" i="3"/>
  <c r="G5698" i="3"/>
  <c r="F5698" i="3"/>
  <c r="Q5697" i="3"/>
  <c r="Q5697" i="3" a="1"/>
  <c r="P5697" i="3"/>
  <c r="P5697" i="3" a="1"/>
  <c r="O5697" i="3"/>
  <c r="O5697" i="3" a="1"/>
  <c r="N5697" i="3"/>
  <c r="M5697" i="3"/>
  <c r="L5697" i="3"/>
  <c r="K5697" i="3"/>
  <c r="J5697" i="3"/>
  <c r="I5697" i="3"/>
  <c r="H5697" i="3"/>
  <c r="G5697" i="3"/>
  <c r="F5697" i="3"/>
  <c r="Q5696" i="3"/>
  <c r="Q5696" i="3" a="1"/>
  <c r="P5696" i="3"/>
  <c r="P5696" i="3" a="1"/>
  <c r="O5696" i="3"/>
  <c r="O5696" i="3" a="1"/>
  <c r="N5696" i="3"/>
  <c r="M5696" i="3"/>
  <c r="L5696" i="3"/>
  <c r="K5696" i="3"/>
  <c r="J5696" i="3"/>
  <c r="I5696" i="3"/>
  <c r="H5696" i="3"/>
  <c r="G5696" i="3"/>
  <c r="F5696" i="3"/>
  <c r="Q5695" i="3"/>
  <c r="Q5695" i="3" a="1"/>
  <c r="P5695" i="3"/>
  <c r="P5695" i="3" a="1"/>
  <c r="O5695" i="3"/>
  <c r="O5695" i="3" a="1"/>
  <c r="N5695" i="3"/>
  <c r="M5695" i="3"/>
  <c r="L5695" i="3"/>
  <c r="K5695" i="3"/>
  <c r="J5695" i="3"/>
  <c r="I5695" i="3"/>
  <c r="H5695" i="3"/>
  <c r="G5695" i="3"/>
  <c r="F5695" i="3"/>
  <c r="Q5694" i="3"/>
  <c r="Q5694" i="3" a="1"/>
  <c r="P5694" i="3"/>
  <c r="P5694" i="3" a="1"/>
  <c r="O5694" i="3"/>
  <c r="O5694" i="3" a="1"/>
  <c r="N5694" i="3"/>
  <c r="M5694" i="3"/>
  <c r="L5694" i="3"/>
  <c r="K5694" i="3"/>
  <c r="J5694" i="3"/>
  <c r="I5694" i="3"/>
  <c r="H5694" i="3"/>
  <c r="G5694" i="3"/>
  <c r="F5694" i="3"/>
  <c r="Q5693" i="3"/>
  <c r="Q5693" i="3" a="1"/>
  <c r="P5693" i="3"/>
  <c r="P5693" i="3" a="1"/>
  <c r="O5693" i="3"/>
  <c r="O5693" i="3" a="1"/>
  <c r="N5693" i="3"/>
  <c r="M5693" i="3"/>
  <c r="L5693" i="3"/>
  <c r="K5693" i="3"/>
  <c r="J5693" i="3"/>
  <c r="I5693" i="3"/>
  <c r="H5693" i="3"/>
  <c r="G5693" i="3"/>
  <c r="F5693" i="3"/>
  <c r="Q5692" i="3"/>
  <c r="Q5692" i="3" a="1"/>
  <c r="P5692" i="3"/>
  <c r="P5692" i="3" a="1"/>
  <c r="O5692" i="3"/>
  <c r="O5692" i="3" a="1"/>
  <c r="N5692" i="3"/>
  <c r="M5692" i="3"/>
  <c r="L5692" i="3"/>
  <c r="K5692" i="3"/>
  <c r="J5692" i="3"/>
  <c r="I5692" i="3"/>
  <c r="H5692" i="3"/>
  <c r="G5692" i="3"/>
  <c r="F5692" i="3"/>
  <c r="B5692" i="3"/>
  <c r="A5692" i="3"/>
  <c r="Q5691" i="3"/>
  <c r="Q5691" i="3" a="1"/>
  <c r="P5691" i="3"/>
  <c r="P5691" i="3" a="1"/>
  <c r="O5691" i="3"/>
  <c r="O5691" i="3" a="1"/>
  <c r="N5691" i="3"/>
  <c r="M5691" i="3"/>
  <c r="L5691" i="3"/>
  <c r="K5691" i="3"/>
  <c r="J5691" i="3"/>
  <c r="I5691" i="3"/>
  <c r="H5691" i="3"/>
  <c r="G5691" i="3"/>
  <c r="F5691" i="3"/>
  <c r="Q5690" i="3"/>
  <c r="Q5690" i="3" a="1"/>
  <c r="P5690" i="3"/>
  <c r="P5690" i="3" a="1"/>
  <c r="O5690" i="3"/>
  <c r="O5690" i="3" a="1"/>
  <c r="N5690" i="3"/>
  <c r="M5690" i="3"/>
  <c r="L5690" i="3"/>
  <c r="K5690" i="3"/>
  <c r="J5690" i="3"/>
  <c r="I5690" i="3"/>
  <c r="H5690" i="3"/>
  <c r="G5690" i="3"/>
  <c r="F5690" i="3"/>
  <c r="Q5689" i="3"/>
  <c r="Q5689" i="3" a="1"/>
  <c r="P5689" i="3"/>
  <c r="P5689" i="3" a="1"/>
  <c r="O5689" i="3"/>
  <c r="O5689" i="3" a="1"/>
  <c r="N5689" i="3"/>
  <c r="M5689" i="3"/>
  <c r="L5689" i="3"/>
  <c r="K5689" i="3"/>
  <c r="J5689" i="3"/>
  <c r="I5689" i="3"/>
  <c r="H5689" i="3"/>
  <c r="G5689" i="3"/>
  <c r="F5689" i="3"/>
  <c r="Q5688" i="3"/>
  <c r="Q5688" i="3" a="1"/>
  <c r="P5688" i="3"/>
  <c r="P5688" i="3" a="1"/>
  <c r="O5688" i="3"/>
  <c r="O5688" i="3" a="1"/>
  <c r="N5688" i="3"/>
  <c r="M5688" i="3"/>
  <c r="L5688" i="3"/>
  <c r="K5688" i="3"/>
  <c r="J5688" i="3"/>
  <c r="I5688" i="3"/>
  <c r="H5688" i="3"/>
  <c r="G5688" i="3"/>
  <c r="F5688" i="3"/>
  <c r="Q5687" i="3"/>
  <c r="Q5687" i="3" a="1"/>
  <c r="P5687" i="3"/>
  <c r="P5687" i="3" a="1"/>
  <c r="O5687" i="3"/>
  <c r="O5687" i="3" a="1"/>
  <c r="N5687" i="3"/>
  <c r="M5687" i="3"/>
  <c r="L5687" i="3"/>
  <c r="K5687" i="3"/>
  <c r="J5687" i="3"/>
  <c r="I5687" i="3"/>
  <c r="H5687" i="3"/>
  <c r="G5687" i="3"/>
  <c r="F5687" i="3"/>
  <c r="Q5686" i="3"/>
  <c r="Q5686" i="3" a="1"/>
  <c r="P5686" i="3"/>
  <c r="P5686" i="3" a="1"/>
  <c r="O5686" i="3"/>
  <c r="O5686" i="3" a="1"/>
  <c r="N5686" i="3"/>
  <c r="M5686" i="3"/>
  <c r="L5686" i="3"/>
  <c r="K5686" i="3"/>
  <c r="J5686" i="3"/>
  <c r="I5686" i="3"/>
  <c r="H5686" i="3"/>
  <c r="G5686" i="3"/>
  <c r="F5686" i="3"/>
  <c r="Q5685" i="3"/>
  <c r="Q5685" i="3" a="1"/>
  <c r="P5685" i="3"/>
  <c r="P5685" i="3" a="1"/>
  <c r="O5685" i="3"/>
  <c r="O5685" i="3" a="1"/>
  <c r="N5685" i="3"/>
  <c r="M5685" i="3"/>
  <c r="L5685" i="3"/>
  <c r="K5685" i="3"/>
  <c r="J5685" i="3"/>
  <c r="I5685" i="3"/>
  <c r="H5685" i="3"/>
  <c r="G5685" i="3"/>
  <c r="F5685" i="3"/>
  <c r="Q5684" i="3"/>
  <c r="Q5684" i="3" a="1"/>
  <c r="P5684" i="3"/>
  <c r="P5684" i="3" a="1"/>
  <c r="O5684" i="3"/>
  <c r="O5684" i="3" a="1"/>
  <c r="N5684" i="3"/>
  <c r="M5684" i="3"/>
  <c r="L5684" i="3"/>
  <c r="K5684" i="3"/>
  <c r="J5684" i="3"/>
  <c r="I5684" i="3"/>
  <c r="H5684" i="3"/>
  <c r="G5684" i="3"/>
  <c r="F5684" i="3"/>
  <c r="Q5683" i="3"/>
  <c r="Q5683" i="3" a="1"/>
  <c r="P5683" i="3"/>
  <c r="P5683" i="3" a="1"/>
  <c r="O5683" i="3"/>
  <c r="O5683" i="3" a="1"/>
  <c r="N5683" i="3"/>
  <c r="M5683" i="3"/>
  <c r="L5683" i="3"/>
  <c r="K5683" i="3"/>
  <c r="J5683" i="3"/>
  <c r="I5683" i="3"/>
  <c r="H5683" i="3"/>
  <c r="G5683" i="3"/>
  <c r="F5683" i="3"/>
  <c r="Q5682" i="3"/>
  <c r="Q5682" i="3" a="1"/>
  <c r="P5682" i="3"/>
  <c r="P5682" i="3" a="1"/>
  <c r="O5682" i="3"/>
  <c r="O5682" i="3" a="1"/>
  <c r="N5682" i="3"/>
  <c r="M5682" i="3"/>
  <c r="L5682" i="3"/>
  <c r="K5682" i="3"/>
  <c r="J5682" i="3"/>
  <c r="I5682" i="3"/>
  <c r="H5682" i="3"/>
  <c r="G5682" i="3"/>
  <c r="F5682" i="3"/>
  <c r="Q5681" i="3"/>
  <c r="Q5681" i="3" a="1"/>
  <c r="P5681" i="3"/>
  <c r="P5681" i="3" a="1"/>
  <c r="O5681" i="3"/>
  <c r="O5681" i="3" a="1"/>
  <c r="N5681" i="3"/>
  <c r="M5681" i="3"/>
  <c r="L5681" i="3"/>
  <c r="K5681" i="3"/>
  <c r="J5681" i="3"/>
  <c r="I5681" i="3"/>
  <c r="H5681" i="3"/>
  <c r="G5681" i="3"/>
  <c r="F5681" i="3"/>
  <c r="Q5680" i="3"/>
  <c r="Q5680" i="3" a="1"/>
  <c r="P5680" i="3"/>
  <c r="P5680" i="3" a="1"/>
  <c r="O5680" i="3"/>
  <c r="O5680" i="3" a="1"/>
  <c r="N5680" i="3"/>
  <c r="M5680" i="3"/>
  <c r="L5680" i="3"/>
  <c r="K5680" i="3"/>
  <c r="J5680" i="3"/>
  <c r="I5680" i="3"/>
  <c r="H5680" i="3"/>
  <c r="G5680" i="3"/>
  <c r="F5680" i="3"/>
  <c r="Q5679" i="3"/>
  <c r="Q5679" i="3" a="1"/>
  <c r="P5679" i="3"/>
  <c r="P5679" i="3" a="1"/>
  <c r="O5679" i="3"/>
  <c r="O5679" i="3" a="1"/>
  <c r="N5679" i="3"/>
  <c r="M5679" i="3"/>
  <c r="L5679" i="3"/>
  <c r="K5679" i="3"/>
  <c r="J5679" i="3"/>
  <c r="I5679" i="3"/>
  <c r="H5679" i="3"/>
  <c r="G5679" i="3"/>
  <c r="F5679" i="3"/>
  <c r="Q5678" i="3"/>
  <c r="Q5678" i="3" a="1"/>
  <c r="P5678" i="3"/>
  <c r="P5678" i="3" a="1"/>
  <c r="O5678" i="3"/>
  <c r="O5678" i="3" a="1"/>
  <c r="N5678" i="3"/>
  <c r="M5678" i="3"/>
  <c r="L5678" i="3"/>
  <c r="K5678" i="3"/>
  <c r="J5678" i="3"/>
  <c r="I5678" i="3"/>
  <c r="H5678" i="3"/>
  <c r="G5678" i="3"/>
  <c r="F5678" i="3"/>
  <c r="Q5677" i="3"/>
  <c r="Q5677" i="3" a="1"/>
  <c r="P5677" i="3"/>
  <c r="P5677" i="3" a="1"/>
  <c r="O5677" i="3"/>
  <c r="O5677" i="3" a="1"/>
  <c r="N5677" i="3"/>
  <c r="M5677" i="3"/>
  <c r="L5677" i="3"/>
  <c r="K5677" i="3"/>
  <c r="J5677" i="3"/>
  <c r="I5677" i="3"/>
  <c r="H5677" i="3"/>
  <c r="G5677" i="3"/>
  <c r="F5677" i="3"/>
  <c r="Q5676" i="3"/>
  <c r="Q5676" i="3" a="1"/>
  <c r="P5676" i="3"/>
  <c r="P5676" i="3" a="1"/>
  <c r="O5676" i="3"/>
  <c r="O5676" i="3" a="1"/>
  <c r="N5676" i="3"/>
  <c r="M5676" i="3"/>
  <c r="L5676" i="3"/>
  <c r="K5676" i="3"/>
  <c r="J5676" i="3"/>
  <c r="I5676" i="3"/>
  <c r="H5676" i="3"/>
  <c r="G5676" i="3"/>
  <c r="F5676" i="3"/>
  <c r="Q5675" i="3"/>
  <c r="Q5675" i="3" a="1"/>
  <c r="P5675" i="3"/>
  <c r="P5675" i="3" a="1"/>
  <c r="O5675" i="3"/>
  <c r="O5675" i="3" a="1"/>
  <c r="N5675" i="3"/>
  <c r="M5675" i="3"/>
  <c r="L5675" i="3"/>
  <c r="K5675" i="3"/>
  <c r="J5675" i="3"/>
  <c r="I5675" i="3"/>
  <c r="H5675" i="3"/>
  <c r="G5675" i="3"/>
  <c r="F5675" i="3"/>
  <c r="Q5674" i="3"/>
  <c r="Q5674" i="3" a="1"/>
  <c r="P5674" i="3"/>
  <c r="P5674" i="3" a="1"/>
  <c r="O5674" i="3"/>
  <c r="O5674" i="3" a="1"/>
  <c r="N5674" i="3"/>
  <c r="M5674" i="3"/>
  <c r="L5674" i="3"/>
  <c r="K5674" i="3"/>
  <c r="J5674" i="3"/>
  <c r="I5674" i="3"/>
  <c r="H5674" i="3"/>
  <c r="G5674" i="3"/>
  <c r="F5674" i="3"/>
  <c r="Q5673" i="3"/>
  <c r="Q5673" i="3" a="1"/>
  <c r="P5673" i="3"/>
  <c r="P5673" i="3" a="1"/>
  <c r="O5673" i="3"/>
  <c r="O5673" i="3" a="1"/>
  <c r="N5673" i="3"/>
  <c r="M5673" i="3"/>
  <c r="L5673" i="3"/>
  <c r="K5673" i="3"/>
  <c r="J5673" i="3"/>
  <c r="I5673" i="3"/>
  <c r="H5673" i="3"/>
  <c r="G5673" i="3"/>
  <c r="F5673" i="3"/>
  <c r="Q5672" i="3"/>
  <c r="Q5672" i="3" a="1"/>
  <c r="P5672" i="3"/>
  <c r="P5672" i="3" a="1"/>
  <c r="O5672" i="3"/>
  <c r="O5672" i="3" a="1"/>
  <c r="N5672" i="3"/>
  <c r="M5672" i="3"/>
  <c r="L5672" i="3"/>
  <c r="K5672" i="3"/>
  <c r="J5672" i="3"/>
  <c r="I5672" i="3"/>
  <c r="H5672" i="3"/>
  <c r="G5672" i="3"/>
  <c r="F5672" i="3"/>
  <c r="Q5671" i="3"/>
  <c r="Q5671" i="3" a="1"/>
  <c r="P5671" i="3"/>
  <c r="P5671" i="3" a="1"/>
  <c r="O5671" i="3"/>
  <c r="O5671" i="3" a="1"/>
  <c r="N5671" i="3"/>
  <c r="M5671" i="3"/>
  <c r="L5671" i="3"/>
  <c r="K5671" i="3"/>
  <c r="J5671" i="3"/>
  <c r="I5671" i="3"/>
  <c r="H5671" i="3"/>
  <c r="G5671" i="3"/>
  <c r="F5671" i="3"/>
  <c r="B5671" i="3"/>
  <c r="A5671" i="3"/>
  <c r="Q5670" i="3"/>
  <c r="Q5670" i="3" a="1"/>
  <c r="P5670" i="3"/>
  <c r="P5670" i="3" a="1"/>
  <c r="O5670" i="3"/>
  <c r="O5670" i="3" a="1"/>
  <c r="N5670" i="3"/>
  <c r="M5670" i="3"/>
  <c r="L5670" i="3"/>
  <c r="K5670" i="3"/>
  <c r="J5670" i="3"/>
  <c r="I5670" i="3"/>
  <c r="H5670" i="3"/>
  <c r="G5670" i="3"/>
  <c r="F5670" i="3"/>
  <c r="Q5669" i="3"/>
  <c r="Q5669" i="3" a="1"/>
  <c r="P5669" i="3"/>
  <c r="P5669" i="3" a="1"/>
  <c r="O5669" i="3"/>
  <c r="O5669" i="3" a="1"/>
  <c r="N5669" i="3"/>
  <c r="M5669" i="3"/>
  <c r="L5669" i="3"/>
  <c r="K5669" i="3"/>
  <c r="J5669" i="3"/>
  <c r="I5669" i="3"/>
  <c r="H5669" i="3"/>
  <c r="G5669" i="3"/>
  <c r="F5669" i="3"/>
  <c r="Q5668" i="3"/>
  <c r="Q5668" i="3" a="1"/>
  <c r="P5668" i="3"/>
  <c r="P5668" i="3" a="1"/>
  <c r="O5668" i="3"/>
  <c r="O5668" i="3" a="1"/>
  <c r="N5668" i="3"/>
  <c r="M5668" i="3"/>
  <c r="L5668" i="3"/>
  <c r="K5668" i="3"/>
  <c r="J5668" i="3"/>
  <c r="I5668" i="3"/>
  <c r="H5668" i="3"/>
  <c r="G5668" i="3"/>
  <c r="F5668" i="3"/>
  <c r="Q5667" i="3"/>
  <c r="Q5667" i="3" a="1"/>
  <c r="P5667" i="3"/>
  <c r="P5667" i="3" a="1"/>
  <c r="O5667" i="3"/>
  <c r="O5667" i="3" a="1"/>
  <c r="N5667" i="3"/>
  <c r="M5667" i="3"/>
  <c r="L5667" i="3"/>
  <c r="K5667" i="3"/>
  <c r="J5667" i="3"/>
  <c r="I5667" i="3"/>
  <c r="H5667" i="3"/>
  <c r="G5667" i="3"/>
  <c r="F5667" i="3"/>
  <c r="Q5666" i="3"/>
  <c r="Q5666" i="3" a="1"/>
  <c r="P5666" i="3"/>
  <c r="P5666" i="3" a="1"/>
  <c r="O5666" i="3"/>
  <c r="O5666" i="3" a="1"/>
  <c r="N5666" i="3"/>
  <c r="M5666" i="3"/>
  <c r="L5666" i="3"/>
  <c r="K5666" i="3"/>
  <c r="J5666" i="3"/>
  <c r="I5666" i="3"/>
  <c r="H5666" i="3"/>
  <c r="G5666" i="3"/>
  <c r="F5666" i="3"/>
  <c r="Q5665" i="3"/>
  <c r="Q5665" i="3" a="1"/>
  <c r="P5665" i="3"/>
  <c r="P5665" i="3" a="1"/>
  <c r="O5665" i="3"/>
  <c r="O5665" i="3" a="1"/>
  <c r="N5665" i="3"/>
  <c r="M5665" i="3"/>
  <c r="L5665" i="3"/>
  <c r="K5665" i="3"/>
  <c r="J5665" i="3"/>
  <c r="I5665" i="3"/>
  <c r="H5665" i="3"/>
  <c r="G5665" i="3"/>
  <c r="F5665" i="3"/>
  <c r="Q5664" i="3"/>
  <c r="Q5664" i="3" a="1"/>
  <c r="P5664" i="3"/>
  <c r="P5664" i="3" a="1"/>
  <c r="O5664" i="3"/>
  <c r="O5664" i="3" a="1"/>
  <c r="N5664" i="3"/>
  <c r="M5664" i="3"/>
  <c r="L5664" i="3"/>
  <c r="K5664" i="3"/>
  <c r="J5664" i="3"/>
  <c r="I5664" i="3"/>
  <c r="H5664" i="3"/>
  <c r="G5664" i="3"/>
  <c r="F5664" i="3"/>
  <c r="Q5663" i="3"/>
  <c r="Q5663" i="3" a="1"/>
  <c r="P5663" i="3"/>
  <c r="P5663" i="3" a="1"/>
  <c r="O5663" i="3"/>
  <c r="O5663" i="3" a="1"/>
  <c r="N5663" i="3"/>
  <c r="M5663" i="3"/>
  <c r="L5663" i="3"/>
  <c r="K5663" i="3"/>
  <c r="J5663" i="3"/>
  <c r="I5663" i="3"/>
  <c r="H5663" i="3"/>
  <c r="G5663" i="3"/>
  <c r="F5663" i="3"/>
  <c r="Q5662" i="3"/>
  <c r="Q5662" i="3" a="1"/>
  <c r="P5662" i="3"/>
  <c r="P5662" i="3" a="1"/>
  <c r="O5662" i="3"/>
  <c r="O5662" i="3" a="1"/>
  <c r="N5662" i="3"/>
  <c r="M5662" i="3"/>
  <c r="L5662" i="3"/>
  <c r="K5662" i="3"/>
  <c r="J5662" i="3"/>
  <c r="I5662" i="3"/>
  <c r="H5662" i="3"/>
  <c r="G5662" i="3"/>
  <c r="F5662" i="3"/>
  <c r="Q5661" i="3"/>
  <c r="Q5661" i="3" a="1"/>
  <c r="P5661" i="3"/>
  <c r="P5661" i="3" a="1"/>
  <c r="O5661" i="3"/>
  <c r="O5661" i="3" a="1"/>
  <c r="N5661" i="3"/>
  <c r="M5661" i="3"/>
  <c r="L5661" i="3"/>
  <c r="K5661" i="3"/>
  <c r="J5661" i="3"/>
  <c r="I5661" i="3"/>
  <c r="H5661" i="3"/>
  <c r="G5661" i="3"/>
  <c r="F5661" i="3"/>
  <c r="Q5660" i="3"/>
  <c r="Q5660" i="3" a="1"/>
  <c r="P5660" i="3"/>
  <c r="P5660" i="3" a="1"/>
  <c r="O5660" i="3"/>
  <c r="O5660" i="3" a="1"/>
  <c r="N5660" i="3"/>
  <c r="M5660" i="3"/>
  <c r="L5660" i="3"/>
  <c r="K5660" i="3"/>
  <c r="J5660" i="3"/>
  <c r="I5660" i="3"/>
  <c r="H5660" i="3"/>
  <c r="G5660" i="3"/>
  <c r="F5660" i="3"/>
  <c r="Q5659" i="3"/>
  <c r="Q5659" i="3" a="1"/>
  <c r="P5659" i="3"/>
  <c r="P5659" i="3" a="1"/>
  <c r="O5659" i="3"/>
  <c r="O5659" i="3" a="1"/>
  <c r="N5659" i="3"/>
  <c r="M5659" i="3"/>
  <c r="L5659" i="3"/>
  <c r="K5659" i="3"/>
  <c r="J5659" i="3"/>
  <c r="I5659" i="3"/>
  <c r="H5659" i="3"/>
  <c r="G5659" i="3"/>
  <c r="F5659" i="3"/>
  <c r="Q5658" i="3"/>
  <c r="Q5658" i="3" a="1"/>
  <c r="P5658" i="3"/>
  <c r="P5658" i="3" a="1"/>
  <c r="O5658" i="3"/>
  <c r="O5658" i="3" a="1"/>
  <c r="N5658" i="3"/>
  <c r="M5658" i="3"/>
  <c r="L5658" i="3"/>
  <c r="K5658" i="3"/>
  <c r="J5658" i="3"/>
  <c r="I5658" i="3"/>
  <c r="H5658" i="3"/>
  <c r="G5658" i="3"/>
  <c r="F5658" i="3"/>
  <c r="Q5657" i="3"/>
  <c r="Q5657" i="3" a="1"/>
  <c r="P5657" i="3"/>
  <c r="P5657" i="3" a="1"/>
  <c r="O5657" i="3"/>
  <c r="O5657" i="3" a="1"/>
  <c r="N5657" i="3"/>
  <c r="M5657" i="3"/>
  <c r="L5657" i="3"/>
  <c r="K5657" i="3"/>
  <c r="J5657" i="3"/>
  <c r="I5657" i="3"/>
  <c r="H5657" i="3"/>
  <c r="G5657" i="3"/>
  <c r="F5657" i="3"/>
  <c r="Q5656" i="3"/>
  <c r="Q5656" i="3" a="1"/>
  <c r="P5656" i="3"/>
  <c r="P5656" i="3" a="1"/>
  <c r="O5656" i="3"/>
  <c r="O5656" i="3" a="1"/>
  <c r="N5656" i="3"/>
  <c r="M5656" i="3"/>
  <c r="L5656" i="3"/>
  <c r="K5656" i="3"/>
  <c r="J5656" i="3"/>
  <c r="I5656" i="3"/>
  <c r="H5656" i="3"/>
  <c r="G5656" i="3"/>
  <c r="F5656" i="3"/>
  <c r="Q5655" i="3"/>
  <c r="Q5655" i="3" a="1"/>
  <c r="P5655" i="3"/>
  <c r="P5655" i="3" a="1"/>
  <c r="O5655" i="3"/>
  <c r="O5655" i="3" a="1"/>
  <c r="N5655" i="3"/>
  <c r="M5655" i="3"/>
  <c r="L5655" i="3"/>
  <c r="K5655" i="3"/>
  <c r="J5655" i="3"/>
  <c r="I5655" i="3"/>
  <c r="H5655" i="3"/>
  <c r="G5655" i="3"/>
  <c r="F5655" i="3"/>
  <c r="Q5654" i="3"/>
  <c r="Q5654" i="3" a="1"/>
  <c r="P5654" i="3"/>
  <c r="P5654" i="3" a="1"/>
  <c r="O5654" i="3"/>
  <c r="O5654" i="3" a="1"/>
  <c r="N5654" i="3"/>
  <c r="M5654" i="3"/>
  <c r="L5654" i="3"/>
  <c r="K5654" i="3"/>
  <c r="J5654" i="3"/>
  <c r="I5654" i="3"/>
  <c r="H5654" i="3"/>
  <c r="G5654" i="3"/>
  <c r="F5654" i="3"/>
  <c r="Q5653" i="3"/>
  <c r="Q5653" i="3" a="1"/>
  <c r="P5653" i="3"/>
  <c r="P5653" i="3" a="1"/>
  <c r="O5653" i="3"/>
  <c r="O5653" i="3" a="1"/>
  <c r="N5653" i="3"/>
  <c r="M5653" i="3"/>
  <c r="L5653" i="3"/>
  <c r="K5653" i="3"/>
  <c r="J5653" i="3"/>
  <c r="I5653" i="3"/>
  <c r="H5653" i="3"/>
  <c r="G5653" i="3"/>
  <c r="F5653" i="3"/>
  <c r="Q5652" i="3"/>
  <c r="Q5652" i="3" a="1"/>
  <c r="P5652" i="3"/>
  <c r="P5652" i="3" a="1"/>
  <c r="O5652" i="3"/>
  <c r="O5652" i="3" a="1"/>
  <c r="N5652" i="3"/>
  <c r="M5652" i="3"/>
  <c r="L5652" i="3"/>
  <c r="K5652" i="3"/>
  <c r="J5652" i="3"/>
  <c r="I5652" i="3"/>
  <c r="H5652" i="3"/>
  <c r="G5652" i="3"/>
  <c r="F5652" i="3"/>
  <c r="Q5651" i="3"/>
  <c r="Q5651" i="3" a="1"/>
  <c r="P5651" i="3"/>
  <c r="P5651" i="3" a="1"/>
  <c r="O5651" i="3"/>
  <c r="O5651" i="3" a="1"/>
  <c r="N5651" i="3"/>
  <c r="M5651" i="3"/>
  <c r="L5651" i="3"/>
  <c r="K5651" i="3"/>
  <c r="J5651" i="3"/>
  <c r="I5651" i="3"/>
  <c r="H5651" i="3"/>
  <c r="G5651" i="3"/>
  <c r="F5651" i="3"/>
  <c r="Q5650" i="3"/>
  <c r="Q5650" i="3" a="1"/>
  <c r="P5650" i="3"/>
  <c r="P5650" i="3" a="1"/>
  <c r="O5650" i="3"/>
  <c r="O5650" i="3" a="1"/>
  <c r="N5650" i="3"/>
  <c r="M5650" i="3"/>
  <c r="L5650" i="3"/>
  <c r="K5650" i="3"/>
  <c r="J5650" i="3"/>
  <c r="I5650" i="3"/>
  <c r="H5650" i="3"/>
  <c r="G5650" i="3"/>
  <c r="F5650" i="3"/>
  <c r="B5650" i="3"/>
  <c r="A5650" i="3"/>
  <c r="Q5649" i="3"/>
  <c r="Q5649" i="3" a="1"/>
  <c r="P5649" i="3"/>
  <c r="P5649" i="3" a="1"/>
  <c r="O5649" i="3"/>
  <c r="O5649" i="3" a="1"/>
  <c r="N5649" i="3"/>
  <c r="M5649" i="3"/>
  <c r="L5649" i="3"/>
  <c r="K5649" i="3"/>
  <c r="J5649" i="3"/>
  <c r="I5649" i="3"/>
  <c r="H5649" i="3"/>
  <c r="G5649" i="3"/>
  <c r="F5649" i="3"/>
  <c r="Q5648" i="3"/>
  <c r="Q5648" i="3" a="1"/>
  <c r="P5648" i="3"/>
  <c r="P5648" i="3" a="1"/>
  <c r="O5648" i="3"/>
  <c r="O5648" i="3" a="1"/>
  <c r="N5648" i="3"/>
  <c r="M5648" i="3"/>
  <c r="L5648" i="3"/>
  <c r="K5648" i="3"/>
  <c r="J5648" i="3"/>
  <c r="I5648" i="3"/>
  <c r="H5648" i="3"/>
  <c r="G5648" i="3"/>
  <c r="F5648" i="3"/>
  <c r="Q5647" i="3"/>
  <c r="Q5647" i="3" a="1"/>
  <c r="P5647" i="3"/>
  <c r="P5647" i="3" a="1"/>
  <c r="O5647" i="3"/>
  <c r="O5647" i="3" a="1"/>
  <c r="N5647" i="3"/>
  <c r="M5647" i="3"/>
  <c r="L5647" i="3"/>
  <c r="K5647" i="3"/>
  <c r="J5647" i="3"/>
  <c r="I5647" i="3"/>
  <c r="H5647" i="3"/>
  <c r="G5647" i="3"/>
  <c r="F5647" i="3"/>
  <c r="Q5646" i="3"/>
  <c r="Q5646" i="3" a="1"/>
  <c r="P5646" i="3"/>
  <c r="P5646" i="3" a="1"/>
  <c r="O5646" i="3"/>
  <c r="O5646" i="3" a="1"/>
  <c r="N5646" i="3"/>
  <c r="M5646" i="3"/>
  <c r="L5646" i="3"/>
  <c r="K5646" i="3"/>
  <c r="J5646" i="3"/>
  <c r="I5646" i="3"/>
  <c r="H5646" i="3"/>
  <c r="G5646" i="3"/>
  <c r="F5646" i="3"/>
  <c r="Q5645" i="3"/>
  <c r="Q5645" i="3" a="1"/>
  <c r="P5645" i="3"/>
  <c r="P5645" i="3" a="1"/>
  <c r="O5645" i="3"/>
  <c r="O5645" i="3" a="1"/>
  <c r="N5645" i="3"/>
  <c r="M5645" i="3"/>
  <c r="L5645" i="3"/>
  <c r="K5645" i="3"/>
  <c r="J5645" i="3"/>
  <c r="I5645" i="3"/>
  <c r="H5645" i="3"/>
  <c r="G5645" i="3"/>
  <c r="F5645" i="3"/>
  <c r="Q5644" i="3"/>
  <c r="Q5644" i="3" a="1"/>
  <c r="P5644" i="3"/>
  <c r="P5644" i="3" a="1"/>
  <c r="O5644" i="3"/>
  <c r="O5644" i="3" a="1"/>
  <c r="N5644" i="3"/>
  <c r="M5644" i="3"/>
  <c r="L5644" i="3"/>
  <c r="K5644" i="3"/>
  <c r="J5644" i="3"/>
  <c r="I5644" i="3"/>
  <c r="H5644" i="3"/>
  <c r="G5644" i="3"/>
  <c r="F5644" i="3"/>
  <c r="Q5643" i="3"/>
  <c r="Q5643" i="3" a="1"/>
  <c r="P5643" i="3"/>
  <c r="P5643" i="3" a="1"/>
  <c r="O5643" i="3"/>
  <c r="O5643" i="3" a="1"/>
  <c r="N5643" i="3"/>
  <c r="M5643" i="3"/>
  <c r="L5643" i="3"/>
  <c r="K5643" i="3"/>
  <c r="J5643" i="3"/>
  <c r="I5643" i="3"/>
  <c r="H5643" i="3"/>
  <c r="G5643" i="3"/>
  <c r="F5643" i="3"/>
  <c r="Q5642" i="3"/>
  <c r="Q5642" i="3" a="1"/>
  <c r="P5642" i="3"/>
  <c r="P5642" i="3" a="1"/>
  <c r="O5642" i="3"/>
  <c r="O5642" i="3" a="1"/>
  <c r="N5642" i="3"/>
  <c r="M5642" i="3"/>
  <c r="L5642" i="3"/>
  <c r="K5642" i="3"/>
  <c r="J5642" i="3"/>
  <c r="I5642" i="3"/>
  <c r="H5642" i="3"/>
  <c r="G5642" i="3"/>
  <c r="F5642" i="3"/>
  <c r="Q5641" i="3"/>
  <c r="Q5641" i="3" a="1"/>
  <c r="P5641" i="3"/>
  <c r="P5641" i="3" a="1"/>
  <c r="O5641" i="3"/>
  <c r="O5641" i="3" a="1"/>
  <c r="N5641" i="3"/>
  <c r="M5641" i="3"/>
  <c r="L5641" i="3"/>
  <c r="K5641" i="3"/>
  <c r="J5641" i="3"/>
  <c r="I5641" i="3"/>
  <c r="H5641" i="3"/>
  <c r="G5641" i="3"/>
  <c r="F5641" i="3"/>
  <c r="Q5640" i="3"/>
  <c r="Q5640" i="3" a="1"/>
  <c r="P5640" i="3"/>
  <c r="P5640" i="3" a="1"/>
  <c r="O5640" i="3"/>
  <c r="O5640" i="3" a="1"/>
  <c r="N5640" i="3"/>
  <c r="M5640" i="3"/>
  <c r="L5640" i="3"/>
  <c r="K5640" i="3"/>
  <c r="J5640" i="3"/>
  <c r="I5640" i="3"/>
  <c r="H5640" i="3"/>
  <c r="G5640" i="3"/>
  <c r="F5640" i="3"/>
  <c r="Q5639" i="3"/>
  <c r="Q5639" i="3" a="1"/>
  <c r="P5639" i="3"/>
  <c r="P5639" i="3" a="1"/>
  <c r="O5639" i="3"/>
  <c r="O5639" i="3" a="1"/>
  <c r="N5639" i="3"/>
  <c r="M5639" i="3"/>
  <c r="L5639" i="3"/>
  <c r="K5639" i="3"/>
  <c r="J5639" i="3"/>
  <c r="I5639" i="3"/>
  <c r="H5639" i="3"/>
  <c r="G5639" i="3"/>
  <c r="F5639" i="3"/>
  <c r="Q5638" i="3"/>
  <c r="Q5638" i="3" a="1"/>
  <c r="P5638" i="3"/>
  <c r="P5638" i="3" a="1"/>
  <c r="O5638" i="3"/>
  <c r="O5638" i="3" a="1"/>
  <c r="N5638" i="3"/>
  <c r="M5638" i="3"/>
  <c r="L5638" i="3"/>
  <c r="K5638" i="3"/>
  <c r="J5638" i="3"/>
  <c r="I5638" i="3"/>
  <c r="H5638" i="3"/>
  <c r="G5638" i="3"/>
  <c r="F5638" i="3"/>
  <c r="Q5637" i="3"/>
  <c r="Q5637" i="3" a="1"/>
  <c r="P5637" i="3"/>
  <c r="P5637" i="3" a="1"/>
  <c r="O5637" i="3"/>
  <c r="O5637" i="3" a="1"/>
  <c r="N5637" i="3"/>
  <c r="M5637" i="3"/>
  <c r="L5637" i="3"/>
  <c r="K5637" i="3"/>
  <c r="J5637" i="3"/>
  <c r="I5637" i="3"/>
  <c r="H5637" i="3"/>
  <c r="G5637" i="3"/>
  <c r="F5637" i="3"/>
  <c r="Q5636" i="3"/>
  <c r="Q5636" i="3" a="1"/>
  <c r="P5636" i="3"/>
  <c r="P5636" i="3" a="1"/>
  <c r="O5636" i="3"/>
  <c r="O5636" i="3" a="1"/>
  <c r="N5636" i="3"/>
  <c r="M5636" i="3"/>
  <c r="L5636" i="3"/>
  <c r="K5636" i="3"/>
  <c r="J5636" i="3"/>
  <c r="I5636" i="3"/>
  <c r="H5636" i="3"/>
  <c r="G5636" i="3"/>
  <c r="F5636" i="3"/>
  <c r="Q5635" i="3"/>
  <c r="Q5635" i="3" a="1"/>
  <c r="P5635" i="3"/>
  <c r="P5635" i="3" a="1"/>
  <c r="O5635" i="3"/>
  <c r="O5635" i="3" a="1"/>
  <c r="N5635" i="3"/>
  <c r="M5635" i="3"/>
  <c r="L5635" i="3"/>
  <c r="K5635" i="3"/>
  <c r="J5635" i="3"/>
  <c r="I5635" i="3"/>
  <c r="H5635" i="3"/>
  <c r="G5635" i="3"/>
  <c r="F5635" i="3"/>
  <c r="Q5634" i="3"/>
  <c r="Q5634" i="3" a="1"/>
  <c r="P5634" i="3"/>
  <c r="P5634" i="3" a="1"/>
  <c r="O5634" i="3"/>
  <c r="O5634" i="3" a="1"/>
  <c r="N5634" i="3"/>
  <c r="M5634" i="3"/>
  <c r="L5634" i="3"/>
  <c r="K5634" i="3"/>
  <c r="J5634" i="3"/>
  <c r="I5634" i="3"/>
  <c r="H5634" i="3"/>
  <c r="G5634" i="3"/>
  <c r="F5634" i="3"/>
  <c r="Q5633" i="3"/>
  <c r="Q5633" i="3" a="1"/>
  <c r="P5633" i="3"/>
  <c r="P5633" i="3" a="1"/>
  <c r="O5633" i="3"/>
  <c r="O5633" i="3" a="1"/>
  <c r="N5633" i="3"/>
  <c r="M5633" i="3"/>
  <c r="L5633" i="3"/>
  <c r="K5633" i="3"/>
  <c r="J5633" i="3"/>
  <c r="I5633" i="3"/>
  <c r="H5633" i="3"/>
  <c r="G5633" i="3"/>
  <c r="F5633" i="3"/>
  <c r="Q5632" i="3"/>
  <c r="Q5632" i="3" a="1"/>
  <c r="P5632" i="3"/>
  <c r="P5632" i="3" a="1"/>
  <c r="O5632" i="3"/>
  <c r="O5632" i="3" a="1"/>
  <c r="N5632" i="3"/>
  <c r="M5632" i="3"/>
  <c r="L5632" i="3"/>
  <c r="K5632" i="3"/>
  <c r="J5632" i="3"/>
  <c r="I5632" i="3"/>
  <c r="H5632" i="3"/>
  <c r="G5632" i="3"/>
  <c r="F5632" i="3"/>
  <c r="Q5631" i="3"/>
  <c r="Q5631" i="3" a="1"/>
  <c r="P5631" i="3"/>
  <c r="P5631" i="3" a="1"/>
  <c r="O5631" i="3"/>
  <c r="O5631" i="3" a="1"/>
  <c r="N5631" i="3"/>
  <c r="M5631" i="3"/>
  <c r="L5631" i="3"/>
  <c r="K5631" i="3"/>
  <c r="J5631" i="3"/>
  <c r="I5631" i="3"/>
  <c r="H5631" i="3"/>
  <c r="G5631" i="3"/>
  <c r="F5631" i="3"/>
  <c r="Q5630" i="3"/>
  <c r="Q5630" i="3" a="1"/>
  <c r="P5630" i="3"/>
  <c r="P5630" i="3" a="1"/>
  <c r="O5630" i="3"/>
  <c r="O5630" i="3" a="1"/>
  <c r="N5630" i="3"/>
  <c r="M5630" i="3"/>
  <c r="L5630" i="3"/>
  <c r="K5630" i="3"/>
  <c r="J5630" i="3"/>
  <c r="I5630" i="3"/>
  <c r="H5630" i="3"/>
  <c r="G5630" i="3"/>
  <c r="F5630" i="3"/>
  <c r="Q5629" i="3"/>
  <c r="Q5629" i="3" a="1"/>
  <c r="P5629" i="3"/>
  <c r="P5629" i="3" a="1"/>
  <c r="O5629" i="3"/>
  <c r="O5629" i="3" a="1"/>
  <c r="N5629" i="3"/>
  <c r="M5629" i="3"/>
  <c r="L5629" i="3"/>
  <c r="K5629" i="3"/>
  <c r="J5629" i="3"/>
  <c r="I5629" i="3"/>
  <c r="H5629" i="3"/>
  <c r="G5629" i="3"/>
  <c r="F5629" i="3"/>
  <c r="B5629" i="3"/>
  <c r="A5629" i="3"/>
  <c r="Q5628" i="3"/>
  <c r="Q5628" i="3" a="1"/>
  <c r="P5628" i="3"/>
  <c r="P5628" i="3" a="1"/>
  <c r="O5628" i="3"/>
  <c r="O5628" i="3" a="1"/>
  <c r="N5628" i="3"/>
  <c r="M5628" i="3"/>
  <c r="L5628" i="3"/>
  <c r="K5628" i="3"/>
  <c r="J5628" i="3"/>
  <c r="I5628" i="3"/>
  <c r="H5628" i="3"/>
  <c r="G5628" i="3"/>
  <c r="F5628" i="3"/>
  <c r="Q5627" i="3"/>
  <c r="Q5627" i="3" a="1"/>
  <c r="P5627" i="3"/>
  <c r="P5627" i="3" a="1"/>
  <c r="O5627" i="3"/>
  <c r="O5627" i="3" a="1"/>
  <c r="N5627" i="3"/>
  <c r="M5627" i="3"/>
  <c r="L5627" i="3"/>
  <c r="K5627" i="3"/>
  <c r="J5627" i="3"/>
  <c r="I5627" i="3"/>
  <c r="H5627" i="3"/>
  <c r="G5627" i="3"/>
  <c r="F5627" i="3"/>
  <c r="Q5626" i="3"/>
  <c r="Q5626" i="3" a="1"/>
  <c r="P5626" i="3"/>
  <c r="P5626" i="3" a="1"/>
  <c r="O5626" i="3"/>
  <c r="O5626" i="3" a="1"/>
  <c r="N5626" i="3"/>
  <c r="M5626" i="3"/>
  <c r="L5626" i="3"/>
  <c r="K5626" i="3"/>
  <c r="J5626" i="3"/>
  <c r="I5626" i="3"/>
  <c r="H5626" i="3"/>
  <c r="G5626" i="3"/>
  <c r="F5626" i="3"/>
  <c r="Q5625" i="3"/>
  <c r="Q5625" i="3" a="1"/>
  <c r="P5625" i="3"/>
  <c r="P5625" i="3" a="1"/>
  <c r="O5625" i="3"/>
  <c r="O5625" i="3" a="1"/>
  <c r="N5625" i="3"/>
  <c r="M5625" i="3"/>
  <c r="L5625" i="3"/>
  <c r="K5625" i="3"/>
  <c r="J5625" i="3"/>
  <c r="I5625" i="3"/>
  <c r="H5625" i="3"/>
  <c r="G5625" i="3"/>
  <c r="F5625" i="3"/>
  <c r="Q5624" i="3"/>
  <c r="Q5624" i="3" a="1"/>
  <c r="P5624" i="3"/>
  <c r="P5624" i="3" a="1"/>
  <c r="O5624" i="3"/>
  <c r="O5624" i="3" a="1"/>
  <c r="N5624" i="3"/>
  <c r="M5624" i="3"/>
  <c r="L5624" i="3"/>
  <c r="K5624" i="3"/>
  <c r="J5624" i="3"/>
  <c r="I5624" i="3"/>
  <c r="H5624" i="3"/>
  <c r="G5624" i="3"/>
  <c r="F5624" i="3"/>
  <c r="Q5623" i="3"/>
  <c r="Q5623" i="3" a="1"/>
  <c r="P5623" i="3"/>
  <c r="P5623" i="3" a="1"/>
  <c r="O5623" i="3"/>
  <c r="O5623" i="3" a="1"/>
  <c r="N5623" i="3"/>
  <c r="M5623" i="3"/>
  <c r="L5623" i="3"/>
  <c r="K5623" i="3"/>
  <c r="J5623" i="3"/>
  <c r="I5623" i="3"/>
  <c r="H5623" i="3"/>
  <c r="G5623" i="3"/>
  <c r="F5623" i="3"/>
  <c r="Q5622" i="3"/>
  <c r="Q5622" i="3" a="1"/>
  <c r="P5622" i="3"/>
  <c r="P5622" i="3" a="1"/>
  <c r="O5622" i="3"/>
  <c r="O5622" i="3" a="1"/>
  <c r="N5622" i="3"/>
  <c r="M5622" i="3"/>
  <c r="L5622" i="3"/>
  <c r="K5622" i="3"/>
  <c r="J5622" i="3"/>
  <c r="I5622" i="3"/>
  <c r="H5622" i="3"/>
  <c r="G5622" i="3"/>
  <c r="F5622" i="3"/>
  <c r="Q5621" i="3"/>
  <c r="Q5621" i="3" a="1"/>
  <c r="P5621" i="3"/>
  <c r="P5621" i="3" a="1"/>
  <c r="O5621" i="3"/>
  <c r="O5621" i="3" a="1"/>
  <c r="N5621" i="3"/>
  <c r="M5621" i="3"/>
  <c r="L5621" i="3"/>
  <c r="K5621" i="3"/>
  <c r="J5621" i="3"/>
  <c r="I5621" i="3"/>
  <c r="H5621" i="3"/>
  <c r="G5621" i="3"/>
  <c r="F5621" i="3"/>
  <c r="Q5620" i="3"/>
  <c r="Q5620" i="3" a="1"/>
  <c r="P5620" i="3"/>
  <c r="P5620" i="3" a="1"/>
  <c r="O5620" i="3"/>
  <c r="O5620" i="3" a="1"/>
  <c r="N5620" i="3"/>
  <c r="M5620" i="3"/>
  <c r="L5620" i="3"/>
  <c r="K5620" i="3"/>
  <c r="J5620" i="3"/>
  <c r="I5620" i="3"/>
  <c r="H5620" i="3"/>
  <c r="G5620" i="3"/>
  <c r="F5620" i="3"/>
  <c r="Q5619" i="3"/>
  <c r="Q5619" i="3" a="1"/>
  <c r="P5619" i="3"/>
  <c r="P5619" i="3" a="1"/>
  <c r="O5619" i="3"/>
  <c r="O5619" i="3" a="1"/>
  <c r="N5619" i="3"/>
  <c r="M5619" i="3"/>
  <c r="L5619" i="3"/>
  <c r="K5619" i="3"/>
  <c r="J5619" i="3"/>
  <c r="I5619" i="3"/>
  <c r="H5619" i="3"/>
  <c r="G5619" i="3"/>
  <c r="F5619" i="3"/>
  <c r="Q5618" i="3"/>
  <c r="Q5618" i="3" a="1"/>
  <c r="P5618" i="3"/>
  <c r="P5618" i="3" a="1"/>
  <c r="O5618" i="3"/>
  <c r="O5618" i="3" a="1"/>
  <c r="N5618" i="3"/>
  <c r="M5618" i="3"/>
  <c r="L5618" i="3"/>
  <c r="K5618" i="3"/>
  <c r="J5618" i="3"/>
  <c r="I5618" i="3"/>
  <c r="H5618" i="3"/>
  <c r="G5618" i="3"/>
  <c r="F5618" i="3"/>
  <c r="Q5617" i="3"/>
  <c r="Q5617" i="3" a="1"/>
  <c r="P5617" i="3"/>
  <c r="P5617" i="3" a="1"/>
  <c r="O5617" i="3"/>
  <c r="O5617" i="3" a="1"/>
  <c r="N5617" i="3"/>
  <c r="M5617" i="3"/>
  <c r="L5617" i="3"/>
  <c r="K5617" i="3"/>
  <c r="J5617" i="3"/>
  <c r="I5617" i="3"/>
  <c r="H5617" i="3"/>
  <c r="G5617" i="3"/>
  <c r="F5617" i="3"/>
  <c r="B5617" i="3"/>
  <c r="Q5616" i="3"/>
  <c r="Q5616" i="3" a="1"/>
  <c r="P5616" i="3"/>
  <c r="P5616" i="3" a="1"/>
  <c r="O5616" i="3"/>
  <c r="O5616" i="3" a="1"/>
  <c r="N5616" i="3"/>
  <c r="M5616" i="3"/>
  <c r="L5616" i="3"/>
  <c r="K5616" i="3"/>
  <c r="J5616" i="3"/>
  <c r="I5616" i="3"/>
  <c r="H5616" i="3"/>
  <c r="G5616" i="3"/>
  <c r="F5616" i="3"/>
  <c r="Q5615" i="3"/>
  <c r="Q5615" i="3" a="1"/>
  <c r="P5615" i="3"/>
  <c r="P5615" i="3" a="1"/>
  <c r="O5615" i="3"/>
  <c r="O5615" i="3" a="1"/>
  <c r="N5615" i="3"/>
  <c r="M5615" i="3"/>
  <c r="L5615" i="3"/>
  <c r="K5615" i="3"/>
  <c r="J5615" i="3"/>
  <c r="I5615" i="3"/>
  <c r="H5615" i="3"/>
  <c r="G5615" i="3"/>
  <c r="F5615" i="3"/>
  <c r="Q5614" i="3"/>
  <c r="Q5614" i="3" a="1"/>
  <c r="P5614" i="3"/>
  <c r="P5614" i="3" a="1"/>
  <c r="O5614" i="3"/>
  <c r="O5614" i="3" a="1"/>
  <c r="N5614" i="3"/>
  <c r="M5614" i="3"/>
  <c r="L5614" i="3"/>
  <c r="K5614" i="3"/>
  <c r="J5614" i="3"/>
  <c r="I5614" i="3"/>
  <c r="H5614" i="3"/>
  <c r="G5614" i="3"/>
  <c r="F5614" i="3"/>
  <c r="Q5613" i="3"/>
  <c r="Q5613" i="3" a="1"/>
  <c r="P5613" i="3"/>
  <c r="P5613" i="3" a="1"/>
  <c r="O5613" i="3"/>
  <c r="O5613" i="3" a="1"/>
  <c r="N5613" i="3"/>
  <c r="M5613" i="3"/>
  <c r="L5613" i="3"/>
  <c r="K5613" i="3"/>
  <c r="J5613" i="3"/>
  <c r="I5613" i="3"/>
  <c r="H5613" i="3"/>
  <c r="G5613" i="3"/>
  <c r="F5613" i="3"/>
  <c r="Q5612" i="3"/>
  <c r="Q5612" i="3" a="1"/>
  <c r="P5612" i="3"/>
  <c r="P5612" i="3" a="1"/>
  <c r="O5612" i="3"/>
  <c r="O5612" i="3" a="1"/>
  <c r="N5612" i="3"/>
  <c r="M5612" i="3"/>
  <c r="L5612" i="3"/>
  <c r="K5612" i="3"/>
  <c r="J5612" i="3"/>
  <c r="I5612" i="3"/>
  <c r="H5612" i="3"/>
  <c r="G5612" i="3"/>
  <c r="F5612" i="3"/>
  <c r="Q5611" i="3"/>
  <c r="Q5611" i="3" a="1"/>
  <c r="P5611" i="3"/>
  <c r="P5611" i="3" a="1"/>
  <c r="O5611" i="3"/>
  <c r="O5611" i="3" a="1"/>
  <c r="N5611" i="3"/>
  <c r="M5611" i="3"/>
  <c r="L5611" i="3"/>
  <c r="K5611" i="3"/>
  <c r="J5611" i="3"/>
  <c r="I5611" i="3"/>
  <c r="H5611" i="3"/>
  <c r="G5611" i="3"/>
  <c r="F5611" i="3"/>
  <c r="Q5610" i="3"/>
  <c r="Q5610" i="3" a="1"/>
  <c r="P5610" i="3"/>
  <c r="P5610" i="3" a="1"/>
  <c r="O5610" i="3"/>
  <c r="O5610" i="3" a="1"/>
  <c r="N5610" i="3"/>
  <c r="M5610" i="3"/>
  <c r="L5610" i="3"/>
  <c r="K5610" i="3"/>
  <c r="J5610" i="3"/>
  <c r="I5610" i="3"/>
  <c r="H5610" i="3"/>
  <c r="G5610" i="3"/>
  <c r="F5610" i="3"/>
  <c r="Q5609" i="3"/>
  <c r="Q5609" i="3" a="1"/>
  <c r="P5609" i="3"/>
  <c r="P5609" i="3" a="1"/>
  <c r="O5609" i="3"/>
  <c r="O5609" i="3" a="1"/>
  <c r="N5609" i="3"/>
  <c r="M5609" i="3"/>
  <c r="L5609" i="3"/>
  <c r="K5609" i="3"/>
  <c r="J5609" i="3"/>
  <c r="I5609" i="3"/>
  <c r="H5609" i="3"/>
  <c r="G5609" i="3"/>
  <c r="F5609" i="3"/>
  <c r="Q5608" i="3"/>
  <c r="Q5608" i="3" a="1"/>
  <c r="P5608" i="3"/>
  <c r="P5608" i="3" a="1"/>
  <c r="O5608" i="3"/>
  <c r="O5608" i="3" a="1"/>
  <c r="N5608" i="3"/>
  <c r="M5608" i="3"/>
  <c r="L5608" i="3"/>
  <c r="K5608" i="3"/>
  <c r="J5608" i="3"/>
  <c r="I5608" i="3"/>
  <c r="H5608" i="3"/>
  <c r="G5608" i="3"/>
  <c r="F5608" i="3"/>
  <c r="Q5607" i="3"/>
  <c r="Q5607" i="3" a="1"/>
  <c r="P5607" i="3"/>
  <c r="P5607" i="3" a="1"/>
  <c r="O5607" i="3"/>
  <c r="O5607" i="3" a="1"/>
  <c r="N5607" i="3"/>
  <c r="M5607" i="3"/>
  <c r="L5607" i="3"/>
  <c r="K5607" i="3"/>
  <c r="J5607" i="3"/>
  <c r="I5607" i="3"/>
  <c r="H5607" i="3"/>
  <c r="G5607" i="3"/>
  <c r="F5607" i="3"/>
  <c r="Q5606" i="3"/>
  <c r="Q5606" i="3" a="1"/>
  <c r="P5606" i="3"/>
  <c r="P5606" i="3" a="1"/>
  <c r="O5606" i="3"/>
  <c r="O5606" i="3" a="1"/>
  <c r="N5606" i="3"/>
  <c r="M5606" i="3"/>
  <c r="L5606" i="3"/>
  <c r="K5606" i="3"/>
  <c r="J5606" i="3"/>
  <c r="I5606" i="3"/>
  <c r="H5606" i="3"/>
  <c r="G5606" i="3"/>
  <c r="F5606" i="3"/>
  <c r="Q5605" i="3"/>
  <c r="Q5605" i="3" a="1"/>
  <c r="P5605" i="3"/>
  <c r="P5605" i="3" a="1"/>
  <c r="O5605" i="3"/>
  <c r="O5605" i="3" a="1"/>
  <c r="N5605" i="3"/>
  <c r="M5605" i="3"/>
  <c r="L5605" i="3"/>
  <c r="K5605" i="3"/>
  <c r="J5605" i="3"/>
  <c r="I5605" i="3"/>
  <c r="H5605" i="3"/>
  <c r="G5605" i="3"/>
  <c r="F5605" i="3"/>
  <c r="B5605" i="3"/>
  <c r="Q5604" i="3"/>
  <c r="Q5604" i="3" a="1"/>
  <c r="P5604" i="3"/>
  <c r="P5604" i="3" a="1"/>
  <c r="O5604" i="3"/>
  <c r="O5604" i="3" a="1"/>
  <c r="N5604" i="3"/>
  <c r="M5604" i="3"/>
  <c r="L5604" i="3"/>
  <c r="K5604" i="3"/>
  <c r="J5604" i="3"/>
  <c r="I5604" i="3"/>
  <c r="H5604" i="3"/>
  <c r="G5604" i="3"/>
  <c r="F5604" i="3"/>
  <c r="Q5603" i="3"/>
  <c r="Q5603" i="3" a="1"/>
  <c r="P5603" i="3"/>
  <c r="P5603" i="3" a="1"/>
  <c r="O5603" i="3"/>
  <c r="O5603" i="3" a="1"/>
  <c r="N5603" i="3"/>
  <c r="M5603" i="3"/>
  <c r="L5603" i="3"/>
  <c r="K5603" i="3"/>
  <c r="J5603" i="3"/>
  <c r="I5603" i="3"/>
  <c r="H5603" i="3"/>
  <c r="G5603" i="3"/>
  <c r="F5603" i="3"/>
  <c r="Q5602" i="3"/>
  <c r="Q5602" i="3" a="1"/>
  <c r="P5602" i="3"/>
  <c r="P5602" i="3" a="1"/>
  <c r="O5602" i="3"/>
  <c r="O5602" i="3" a="1"/>
  <c r="N5602" i="3"/>
  <c r="M5602" i="3"/>
  <c r="L5602" i="3"/>
  <c r="K5602" i="3"/>
  <c r="J5602" i="3"/>
  <c r="I5602" i="3"/>
  <c r="H5602" i="3"/>
  <c r="G5602" i="3"/>
  <c r="F5602" i="3"/>
  <c r="Q5601" i="3"/>
  <c r="Q5601" i="3" a="1"/>
  <c r="P5601" i="3"/>
  <c r="P5601" i="3" a="1"/>
  <c r="O5601" i="3"/>
  <c r="O5601" i="3" a="1"/>
  <c r="N5601" i="3"/>
  <c r="M5601" i="3"/>
  <c r="L5601" i="3"/>
  <c r="K5601" i="3"/>
  <c r="J5601" i="3"/>
  <c r="I5601" i="3"/>
  <c r="H5601" i="3"/>
  <c r="G5601" i="3"/>
  <c r="F5601" i="3"/>
  <c r="Q5600" i="3"/>
  <c r="Q5600" i="3" a="1"/>
  <c r="P5600" i="3"/>
  <c r="P5600" i="3" a="1"/>
  <c r="O5600" i="3"/>
  <c r="O5600" i="3" a="1"/>
  <c r="N5600" i="3"/>
  <c r="M5600" i="3"/>
  <c r="L5600" i="3"/>
  <c r="K5600" i="3"/>
  <c r="J5600" i="3"/>
  <c r="I5600" i="3"/>
  <c r="H5600" i="3"/>
  <c r="G5600" i="3"/>
  <c r="F5600" i="3"/>
  <c r="Q5599" i="3"/>
  <c r="Q5599" i="3" a="1"/>
  <c r="P5599" i="3"/>
  <c r="P5599" i="3" a="1"/>
  <c r="O5599" i="3"/>
  <c r="O5599" i="3" a="1"/>
  <c r="N5599" i="3"/>
  <c r="M5599" i="3"/>
  <c r="L5599" i="3"/>
  <c r="K5599" i="3"/>
  <c r="J5599" i="3"/>
  <c r="I5599" i="3"/>
  <c r="H5599" i="3"/>
  <c r="G5599" i="3"/>
  <c r="F5599" i="3"/>
  <c r="Q5598" i="3"/>
  <c r="Q5598" i="3" a="1"/>
  <c r="P5598" i="3"/>
  <c r="P5598" i="3" a="1"/>
  <c r="O5598" i="3"/>
  <c r="O5598" i="3" a="1"/>
  <c r="N5598" i="3"/>
  <c r="M5598" i="3"/>
  <c r="L5598" i="3"/>
  <c r="K5598" i="3"/>
  <c r="J5598" i="3"/>
  <c r="I5598" i="3"/>
  <c r="H5598" i="3"/>
  <c r="G5598" i="3"/>
  <c r="F5598" i="3"/>
  <c r="Q5597" i="3"/>
  <c r="Q5597" i="3" a="1"/>
  <c r="P5597" i="3"/>
  <c r="P5597" i="3" a="1"/>
  <c r="O5597" i="3"/>
  <c r="O5597" i="3" a="1"/>
  <c r="N5597" i="3"/>
  <c r="M5597" i="3"/>
  <c r="L5597" i="3"/>
  <c r="K5597" i="3"/>
  <c r="J5597" i="3"/>
  <c r="I5597" i="3"/>
  <c r="H5597" i="3"/>
  <c r="G5597" i="3"/>
  <c r="F5597" i="3"/>
  <c r="Q5596" i="3"/>
  <c r="Q5596" i="3" a="1"/>
  <c r="P5596" i="3"/>
  <c r="P5596" i="3" a="1"/>
  <c r="O5596" i="3"/>
  <c r="O5596" i="3" a="1"/>
  <c r="N5596" i="3"/>
  <c r="M5596" i="3"/>
  <c r="L5596" i="3"/>
  <c r="K5596" i="3"/>
  <c r="J5596" i="3"/>
  <c r="I5596" i="3"/>
  <c r="H5596" i="3"/>
  <c r="G5596" i="3"/>
  <c r="F5596" i="3"/>
  <c r="Q5595" i="3"/>
  <c r="Q5595" i="3" a="1"/>
  <c r="P5595" i="3"/>
  <c r="P5595" i="3" a="1"/>
  <c r="O5595" i="3"/>
  <c r="O5595" i="3" a="1"/>
  <c r="N5595" i="3"/>
  <c r="M5595" i="3"/>
  <c r="L5595" i="3"/>
  <c r="K5595" i="3"/>
  <c r="J5595" i="3"/>
  <c r="I5595" i="3"/>
  <c r="H5595" i="3"/>
  <c r="G5595" i="3"/>
  <c r="F5595" i="3"/>
  <c r="Q5594" i="3"/>
  <c r="Q5594" i="3" a="1"/>
  <c r="P5594" i="3"/>
  <c r="P5594" i="3" a="1"/>
  <c r="O5594" i="3"/>
  <c r="O5594" i="3" a="1"/>
  <c r="N5594" i="3"/>
  <c r="M5594" i="3"/>
  <c r="L5594" i="3"/>
  <c r="K5594" i="3"/>
  <c r="J5594" i="3"/>
  <c r="I5594" i="3"/>
  <c r="H5594" i="3"/>
  <c r="G5594" i="3"/>
  <c r="F5594" i="3"/>
  <c r="Q5593" i="3"/>
  <c r="Q5593" i="3" a="1"/>
  <c r="P5593" i="3"/>
  <c r="P5593" i="3" a="1"/>
  <c r="O5593" i="3"/>
  <c r="O5593" i="3" a="1"/>
  <c r="N5593" i="3"/>
  <c r="M5593" i="3"/>
  <c r="L5593" i="3"/>
  <c r="K5593" i="3"/>
  <c r="J5593" i="3"/>
  <c r="I5593" i="3"/>
  <c r="H5593" i="3"/>
  <c r="G5593" i="3"/>
  <c r="F5593" i="3"/>
  <c r="B5593" i="3"/>
  <c r="Q5592" i="3"/>
  <c r="Q5592" i="3" a="1"/>
  <c r="P5592" i="3"/>
  <c r="P5592" i="3" a="1"/>
  <c r="O5592" i="3"/>
  <c r="O5592" i="3" a="1"/>
  <c r="N5592" i="3"/>
  <c r="M5592" i="3"/>
  <c r="L5592" i="3"/>
  <c r="K5592" i="3"/>
  <c r="J5592" i="3"/>
  <c r="I5592" i="3"/>
  <c r="H5592" i="3"/>
  <c r="G5592" i="3"/>
  <c r="F5592" i="3"/>
  <c r="Q5591" i="3"/>
  <c r="Q5591" i="3" a="1"/>
  <c r="P5591" i="3"/>
  <c r="P5591" i="3" a="1"/>
  <c r="O5591" i="3"/>
  <c r="O5591" i="3" a="1"/>
  <c r="N5591" i="3"/>
  <c r="M5591" i="3"/>
  <c r="L5591" i="3"/>
  <c r="K5591" i="3"/>
  <c r="J5591" i="3"/>
  <c r="I5591" i="3"/>
  <c r="H5591" i="3"/>
  <c r="G5591" i="3"/>
  <c r="F5591" i="3"/>
  <c r="Q5590" i="3"/>
  <c r="Q5590" i="3" a="1"/>
  <c r="P5590" i="3"/>
  <c r="P5590" i="3" a="1"/>
  <c r="O5590" i="3"/>
  <c r="O5590" i="3" a="1"/>
  <c r="N5590" i="3"/>
  <c r="M5590" i="3"/>
  <c r="L5590" i="3"/>
  <c r="K5590" i="3"/>
  <c r="J5590" i="3"/>
  <c r="I5590" i="3"/>
  <c r="H5590" i="3"/>
  <c r="G5590" i="3"/>
  <c r="F5590" i="3"/>
  <c r="Q5589" i="3"/>
  <c r="Q5589" i="3" a="1"/>
  <c r="P5589" i="3"/>
  <c r="P5589" i="3" a="1"/>
  <c r="O5589" i="3"/>
  <c r="O5589" i="3" a="1"/>
  <c r="N5589" i="3"/>
  <c r="M5589" i="3"/>
  <c r="L5589" i="3"/>
  <c r="K5589" i="3"/>
  <c r="J5589" i="3"/>
  <c r="I5589" i="3"/>
  <c r="H5589" i="3"/>
  <c r="G5589" i="3"/>
  <c r="F5589" i="3"/>
  <c r="Q5588" i="3"/>
  <c r="Q5588" i="3" a="1"/>
  <c r="P5588" i="3"/>
  <c r="P5588" i="3" a="1"/>
  <c r="O5588" i="3"/>
  <c r="O5588" i="3" a="1"/>
  <c r="N5588" i="3"/>
  <c r="M5588" i="3"/>
  <c r="L5588" i="3"/>
  <c r="K5588" i="3"/>
  <c r="J5588" i="3"/>
  <c r="I5588" i="3"/>
  <c r="H5588" i="3"/>
  <c r="G5588" i="3"/>
  <c r="F5588" i="3"/>
  <c r="Q5587" i="3"/>
  <c r="Q5587" i="3" a="1"/>
  <c r="P5587" i="3"/>
  <c r="P5587" i="3" a="1"/>
  <c r="O5587" i="3"/>
  <c r="O5587" i="3" a="1"/>
  <c r="N5587" i="3"/>
  <c r="M5587" i="3"/>
  <c r="L5587" i="3"/>
  <c r="K5587" i="3"/>
  <c r="J5587" i="3"/>
  <c r="I5587" i="3"/>
  <c r="H5587" i="3"/>
  <c r="G5587" i="3"/>
  <c r="F5587" i="3"/>
  <c r="Q5586" i="3"/>
  <c r="Q5586" i="3" a="1"/>
  <c r="P5586" i="3"/>
  <c r="P5586" i="3" a="1"/>
  <c r="O5586" i="3"/>
  <c r="O5586" i="3" a="1"/>
  <c r="N5586" i="3"/>
  <c r="M5586" i="3"/>
  <c r="L5586" i="3"/>
  <c r="K5586" i="3"/>
  <c r="J5586" i="3"/>
  <c r="I5586" i="3"/>
  <c r="H5586" i="3"/>
  <c r="G5586" i="3"/>
  <c r="F5586" i="3"/>
  <c r="Q5585" i="3"/>
  <c r="Q5585" i="3" a="1"/>
  <c r="P5585" i="3"/>
  <c r="P5585" i="3" a="1"/>
  <c r="O5585" i="3"/>
  <c r="O5585" i="3" a="1"/>
  <c r="N5585" i="3"/>
  <c r="M5585" i="3"/>
  <c r="L5585" i="3"/>
  <c r="K5585" i="3"/>
  <c r="J5585" i="3"/>
  <c r="I5585" i="3"/>
  <c r="H5585" i="3"/>
  <c r="G5585" i="3"/>
  <c r="F5585" i="3"/>
  <c r="Q5584" i="3"/>
  <c r="Q5584" i="3" a="1"/>
  <c r="P5584" i="3"/>
  <c r="P5584" i="3" a="1"/>
  <c r="O5584" i="3"/>
  <c r="O5584" i="3" a="1"/>
  <c r="N5584" i="3"/>
  <c r="M5584" i="3"/>
  <c r="L5584" i="3"/>
  <c r="K5584" i="3"/>
  <c r="J5584" i="3"/>
  <c r="I5584" i="3"/>
  <c r="H5584" i="3"/>
  <c r="G5584" i="3"/>
  <c r="F5584" i="3"/>
  <c r="Q5583" i="3"/>
  <c r="Q5583" i="3" a="1"/>
  <c r="P5583" i="3"/>
  <c r="P5583" i="3" a="1"/>
  <c r="O5583" i="3"/>
  <c r="O5583" i="3" a="1"/>
  <c r="N5583" i="3"/>
  <c r="M5583" i="3"/>
  <c r="L5583" i="3"/>
  <c r="K5583" i="3"/>
  <c r="J5583" i="3"/>
  <c r="I5583" i="3"/>
  <c r="H5583" i="3"/>
  <c r="G5583" i="3"/>
  <c r="F5583" i="3"/>
  <c r="Q5582" i="3"/>
  <c r="Q5582" i="3" a="1"/>
  <c r="P5582" i="3"/>
  <c r="P5582" i="3" a="1"/>
  <c r="O5582" i="3"/>
  <c r="O5582" i="3" a="1"/>
  <c r="N5582" i="3"/>
  <c r="M5582" i="3"/>
  <c r="L5582" i="3"/>
  <c r="K5582" i="3"/>
  <c r="J5582" i="3"/>
  <c r="I5582" i="3"/>
  <c r="H5582" i="3"/>
  <c r="G5582" i="3"/>
  <c r="F5582" i="3"/>
  <c r="Q5581" i="3"/>
  <c r="Q5581" i="3" a="1"/>
  <c r="P5581" i="3"/>
  <c r="P5581" i="3" a="1"/>
  <c r="O5581" i="3"/>
  <c r="O5581" i="3" a="1"/>
  <c r="N5581" i="3"/>
  <c r="M5581" i="3"/>
  <c r="L5581" i="3"/>
  <c r="K5581" i="3"/>
  <c r="J5581" i="3"/>
  <c r="I5581" i="3"/>
  <c r="H5581" i="3"/>
  <c r="G5581" i="3"/>
  <c r="F5581" i="3"/>
  <c r="B5581" i="3"/>
  <c r="Q5580" i="3"/>
  <c r="Q5580" i="3" a="1"/>
  <c r="P5580" i="3"/>
  <c r="P5580" i="3" a="1"/>
  <c r="O5580" i="3"/>
  <c r="O5580" i="3" a="1"/>
  <c r="N5580" i="3"/>
  <c r="M5580" i="3"/>
  <c r="L5580" i="3"/>
  <c r="K5580" i="3"/>
  <c r="J5580" i="3"/>
  <c r="I5580" i="3"/>
  <c r="H5580" i="3"/>
  <c r="G5580" i="3"/>
  <c r="F5580" i="3"/>
  <c r="B5580" i="3"/>
  <c r="Q5579" i="3"/>
  <c r="Q5579" i="3" a="1"/>
  <c r="P5579" i="3"/>
  <c r="P5579" i="3" a="1"/>
  <c r="O5579" i="3"/>
  <c r="O5579" i="3" a="1"/>
  <c r="N5579" i="3"/>
  <c r="M5579" i="3"/>
  <c r="L5579" i="3"/>
  <c r="K5579" i="3"/>
  <c r="J5579" i="3"/>
  <c r="I5579" i="3"/>
  <c r="H5579" i="3"/>
  <c r="G5579" i="3"/>
  <c r="F5579" i="3"/>
  <c r="B5579" i="3"/>
  <c r="Q5578" i="3"/>
  <c r="Q5578" i="3" a="1"/>
  <c r="P5578" i="3"/>
  <c r="P5578" i="3" a="1"/>
  <c r="O5578" i="3"/>
  <c r="O5578" i="3" a="1"/>
  <c r="N5578" i="3"/>
  <c r="M5578" i="3"/>
  <c r="L5578" i="3"/>
  <c r="K5578" i="3"/>
  <c r="J5578" i="3"/>
  <c r="I5578" i="3"/>
  <c r="H5578" i="3"/>
  <c r="G5578" i="3"/>
  <c r="F5578" i="3"/>
  <c r="B5578" i="3"/>
  <c r="Q5577" i="3"/>
  <c r="Q5577" i="3" a="1"/>
  <c r="P5577" i="3"/>
  <c r="P5577" i="3" a="1"/>
  <c r="O5577" i="3"/>
  <c r="O5577" i="3" a="1"/>
  <c r="N5577" i="3"/>
  <c r="M5577" i="3"/>
  <c r="L5577" i="3"/>
  <c r="K5577" i="3"/>
  <c r="J5577" i="3"/>
  <c r="I5577" i="3"/>
  <c r="H5577" i="3"/>
  <c r="G5577" i="3"/>
  <c r="F5577" i="3"/>
  <c r="B5577" i="3"/>
  <c r="Q5576" i="3"/>
  <c r="Q5576" i="3" a="1"/>
  <c r="P5576" i="3"/>
  <c r="P5576" i="3" a="1"/>
  <c r="O5576" i="3"/>
  <c r="O5576" i="3" a="1"/>
  <c r="N5576" i="3"/>
  <c r="M5576" i="3"/>
  <c r="L5576" i="3"/>
  <c r="K5576" i="3"/>
  <c r="J5576" i="3"/>
  <c r="I5576" i="3"/>
  <c r="H5576" i="3"/>
  <c r="G5576" i="3"/>
  <c r="F5576" i="3"/>
  <c r="B5576" i="3"/>
  <c r="Q5575" i="3"/>
  <c r="Q5575" i="3" a="1"/>
  <c r="P5575" i="3"/>
  <c r="P5575" i="3" a="1"/>
  <c r="O5575" i="3"/>
  <c r="O5575" i="3" a="1"/>
  <c r="N5575" i="3"/>
  <c r="M5575" i="3"/>
  <c r="L5575" i="3"/>
  <c r="K5575" i="3"/>
  <c r="J5575" i="3"/>
  <c r="I5575" i="3"/>
  <c r="H5575" i="3"/>
  <c r="G5575" i="3"/>
  <c r="F5575" i="3"/>
  <c r="B5575" i="3"/>
  <c r="Q5574" i="3"/>
  <c r="Q5574" i="3" a="1"/>
  <c r="P5574" i="3"/>
  <c r="P5574" i="3" a="1"/>
  <c r="O5574" i="3"/>
  <c r="O5574" i="3" a="1"/>
  <c r="N5574" i="3"/>
  <c r="M5574" i="3"/>
  <c r="L5574" i="3"/>
  <c r="K5574" i="3"/>
  <c r="J5574" i="3"/>
  <c r="I5574" i="3"/>
  <c r="H5574" i="3"/>
  <c r="G5574" i="3"/>
  <c r="F5574" i="3"/>
  <c r="B5574" i="3"/>
  <c r="Q5573" i="3"/>
  <c r="Q5573" i="3" a="1"/>
  <c r="P5573" i="3"/>
  <c r="P5573" i="3" a="1"/>
  <c r="O5573" i="3"/>
  <c r="O5573" i="3" a="1"/>
  <c r="N5573" i="3"/>
  <c r="M5573" i="3"/>
  <c r="L5573" i="3"/>
  <c r="K5573" i="3"/>
  <c r="J5573" i="3"/>
  <c r="I5573" i="3"/>
  <c r="H5573" i="3"/>
  <c r="G5573" i="3"/>
  <c r="F5573" i="3"/>
  <c r="B5573" i="3"/>
  <c r="Q5572" i="3"/>
  <c r="Q5572" i="3" a="1"/>
  <c r="P5572" i="3"/>
  <c r="P5572" i="3" a="1"/>
  <c r="O5572" i="3"/>
  <c r="O5572" i="3" a="1"/>
  <c r="N5572" i="3"/>
  <c r="M5572" i="3"/>
  <c r="L5572" i="3"/>
  <c r="K5572" i="3"/>
  <c r="J5572" i="3"/>
  <c r="I5572" i="3"/>
  <c r="H5572" i="3"/>
  <c r="G5572" i="3"/>
  <c r="F5572" i="3"/>
  <c r="Q5571" i="3"/>
  <c r="Q5571" i="3" a="1"/>
  <c r="P5571" i="3"/>
  <c r="P5571" i="3" a="1"/>
  <c r="O5571" i="3"/>
  <c r="O5571" i="3" a="1"/>
  <c r="N5571" i="3"/>
  <c r="M5571" i="3"/>
  <c r="L5571" i="3"/>
  <c r="K5571" i="3"/>
  <c r="J5571" i="3"/>
  <c r="I5571" i="3"/>
  <c r="H5571" i="3"/>
  <c r="G5571" i="3"/>
  <c r="F5571" i="3"/>
  <c r="Q5570" i="3"/>
  <c r="Q5570" i="3" a="1"/>
  <c r="P5570" i="3"/>
  <c r="P5570" i="3" a="1"/>
  <c r="O5570" i="3"/>
  <c r="O5570" i="3" a="1"/>
  <c r="N5570" i="3"/>
  <c r="M5570" i="3"/>
  <c r="L5570" i="3"/>
  <c r="K5570" i="3"/>
  <c r="J5570" i="3"/>
  <c r="I5570" i="3"/>
  <c r="H5570" i="3"/>
  <c r="G5570" i="3"/>
  <c r="F5570" i="3"/>
  <c r="Q5569" i="3"/>
  <c r="Q5569" i="3" a="1"/>
  <c r="P5569" i="3"/>
  <c r="P5569" i="3" a="1"/>
  <c r="O5569" i="3"/>
  <c r="O5569" i="3" a="1"/>
  <c r="N5569" i="3"/>
  <c r="M5569" i="3"/>
  <c r="L5569" i="3"/>
  <c r="K5569" i="3"/>
  <c r="J5569" i="3"/>
  <c r="I5569" i="3"/>
  <c r="H5569" i="3"/>
  <c r="G5569" i="3"/>
  <c r="F5569" i="3"/>
  <c r="Q5568" i="3"/>
  <c r="Q5568" i="3" a="1"/>
  <c r="P5568" i="3"/>
  <c r="P5568" i="3" a="1"/>
  <c r="O5568" i="3"/>
  <c r="O5568" i="3" a="1"/>
  <c r="N5568" i="3"/>
  <c r="M5568" i="3"/>
  <c r="L5568" i="3"/>
  <c r="K5568" i="3"/>
  <c r="J5568" i="3"/>
  <c r="I5568" i="3"/>
  <c r="H5568" i="3"/>
  <c r="G5568" i="3"/>
  <c r="F5568" i="3"/>
  <c r="Q5567" i="3"/>
  <c r="Q5567" i="3" a="1"/>
  <c r="P5567" i="3"/>
  <c r="P5567" i="3" a="1"/>
  <c r="O5567" i="3"/>
  <c r="O5567" i="3" a="1"/>
  <c r="N5567" i="3"/>
  <c r="M5567" i="3"/>
  <c r="L5567" i="3"/>
  <c r="K5567" i="3"/>
  <c r="J5567" i="3"/>
  <c r="I5567" i="3"/>
  <c r="H5567" i="3"/>
  <c r="G5567" i="3"/>
  <c r="F5567" i="3"/>
  <c r="Q5566" i="3"/>
  <c r="Q5566" i="3" a="1"/>
  <c r="P5566" i="3"/>
  <c r="P5566" i="3" a="1"/>
  <c r="O5566" i="3"/>
  <c r="O5566" i="3" a="1"/>
  <c r="N5566" i="3"/>
  <c r="M5566" i="3"/>
  <c r="L5566" i="3"/>
  <c r="K5566" i="3"/>
  <c r="J5566" i="3"/>
  <c r="I5566" i="3"/>
  <c r="H5566" i="3"/>
  <c r="G5566" i="3"/>
  <c r="F5566" i="3"/>
  <c r="Q5565" i="3"/>
  <c r="Q5565" i="3" a="1"/>
  <c r="P5565" i="3"/>
  <c r="P5565" i="3" a="1"/>
  <c r="O5565" i="3"/>
  <c r="O5565" i="3" a="1"/>
  <c r="N5565" i="3"/>
  <c r="M5565" i="3"/>
  <c r="L5565" i="3"/>
  <c r="K5565" i="3"/>
  <c r="J5565" i="3"/>
  <c r="I5565" i="3"/>
  <c r="H5565" i="3"/>
  <c r="G5565" i="3"/>
  <c r="F5565" i="3"/>
  <c r="Q5564" i="3"/>
  <c r="Q5564" i="3" a="1"/>
  <c r="P5564" i="3"/>
  <c r="P5564" i="3" a="1"/>
  <c r="O5564" i="3"/>
  <c r="O5564" i="3" a="1"/>
  <c r="N5564" i="3"/>
  <c r="M5564" i="3"/>
  <c r="L5564" i="3"/>
  <c r="K5564" i="3"/>
  <c r="J5564" i="3"/>
  <c r="I5564" i="3"/>
  <c r="H5564" i="3"/>
  <c r="G5564" i="3"/>
  <c r="F5564" i="3"/>
  <c r="Q5563" i="3"/>
  <c r="Q5563" i="3" a="1"/>
  <c r="P5563" i="3"/>
  <c r="P5563" i="3" a="1"/>
  <c r="O5563" i="3"/>
  <c r="O5563" i="3" a="1"/>
  <c r="N5563" i="3"/>
  <c r="M5563" i="3"/>
  <c r="L5563" i="3"/>
  <c r="K5563" i="3"/>
  <c r="J5563" i="3"/>
  <c r="I5563" i="3"/>
  <c r="H5563" i="3"/>
  <c r="G5563" i="3"/>
  <c r="F5563" i="3"/>
  <c r="Q5562" i="3"/>
  <c r="Q5562" i="3" a="1"/>
  <c r="P5562" i="3"/>
  <c r="P5562" i="3" a="1"/>
  <c r="O5562" i="3"/>
  <c r="O5562" i="3" a="1"/>
  <c r="N5562" i="3"/>
  <c r="M5562" i="3"/>
  <c r="L5562" i="3"/>
  <c r="K5562" i="3"/>
  <c r="J5562" i="3"/>
  <c r="I5562" i="3"/>
  <c r="H5562" i="3"/>
  <c r="G5562" i="3"/>
  <c r="F5562" i="3"/>
  <c r="Q5561" i="3"/>
  <c r="Q5561" i="3" a="1"/>
  <c r="P5561" i="3"/>
  <c r="P5561" i="3" a="1"/>
  <c r="O5561" i="3"/>
  <c r="O5561" i="3" a="1"/>
  <c r="N5561" i="3"/>
  <c r="M5561" i="3"/>
  <c r="L5561" i="3"/>
  <c r="K5561" i="3"/>
  <c r="J5561" i="3"/>
  <c r="I5561" i="3"/>
  <c r="H5561" i="3"/>
  <c r="G5561" i="3"/>
  <c r="F5561" i="3"/>
  <c r="Q5560" i="3"/>
  <c r="Q5560" i="3" a="1"/>
  <c r="P5560" i="3"/>
  <c r="P5560" i="3" a="1"/>
  <c r="O5560" i="3"/>
  <c r="O5560" i="3" a="1"/>
  <c r="N5560" i="3"/>
  <c r="M5560" i="3"/>
  <c r="L5560" i="3"/>
  <c r="K5560" i="3"/>
  <c r="J5560" i="3"/>
  <c r="I5560" i="3"/>
  <c r="H5560" i="3"/>
  <c r="G5560" i="3"/>
  <c r="F5560" i="3"/>
  <c r="Q5559" i="3"/>
  <c r="Q5559" i="3" a="1"/>
  <c r="P5559" i="3"/>
  <c r="P5559" i="3" a="1"/>
  <c r="O5559" i="3"/>
  <c r="O5559" i="3" a="1"/>
  <c r="N5559" i="3"/>
  <c r="M5559" i="3"/>
  <c r="L5559" i="3"/>
  <c r="K5559" i="3"/>
  <c r="J5559" i="3"/>
  <c r="I5559" i="3"/>
  <c r="H5559" i="3"/>
  <c r="G5559" i="3"/>
  <c r="F5559" i="3"/>
  <c r="Q5558" i="3"/>
  <c r="Q5558" i="3" a="1"/>
  <c r="P5558" i="3"/>
  <c r="P5558" i="3" a="1"/>
  <c r="O5558" i="3"/>
  <c r="O5558" i="3" a="1"/>
  <c r="N5558" i="3"/>
  <c r="M5558" i="3"/>
  <c r="L5558" i="3"/>
  <c r="K5558" i="3"/>
  <c r="J5558" i="3"/>
  <c r="I5558" i="3"/>
  <c r="H5558" i="3"/>
  <c r="G5558" i="3"/>
  <c r="F5558" i="3"/>
  <c r="Q5557" i="3"/>
  <c r="Q5557" i="3" a="1"/>
  <c r="P5557" i="3"/>
  <c r="P5557" i="3" a="1"/>
  <c r="O5557" i="3"/>
  <c r="O5557" i="3" a="1"/>
  <c r="N5557" i="3"/>
  <c r="M5557" i="3"/>
  <c r="L5557" i="3"/>
  <c r="K5557" i="3"/>
  <c r="J5557" i="3"/>
  <c r="I5557" i="3"/>
  <c r="H5557" i="3"/>
  <c r="G5557" i="3"/>
  <c r="F5557" i="3"/>
  <c r="Q5556" i="3"/>
  <c r="Q5556" i="3" a="1"/>
  <c r="P5556" i="3"/>
  <c r="P5556" i="3" a="1"/>
  <c r="O5556" i="3"/>
  <c r="O5556" i="3" a="1"/>
  <c r="N5556" i="3"/>
  <c r="M5556" i="3"/>
  <c r="L5556" i="3"/>
  <c r="K5556" i="3"/>
  <c r="J5556" i="3"/>
  <c r="I5556" i="3"/>
  <c r="H5556" i="3"/>
  <c r="G5556" i="3"/>
  <c r="F5556" i="3"/>
  <c r="Q5555" i="3"/>
  <c r="Q5555" i="3" a="1"/>
  <c r="P5555" i="3"/>
  <c r="P5555" i="3" a="1"/>
  <c r="O5555" i="3"/>
  <c r="O5555" i="3" a="1"/>
  <c r="N5555" i="3"/>
  <c r="M5555" i="3"/>
  <c r="L5555" i="3"/>
  <c r="K5555" i="3"/>
  <c r="J5555" i="3"/>
  <c r="I5555" i="3"/>
  <c r="H5555" i="3"/>
  <c r="G5555" i="3"/>
  <c r="F5555" i="3"/>
  <c r="Q5554" i="3"/>
  <c r="Q5554" i="3" a="1"/>
  <c r="P5554" i="3"/>
  <c r="P5554" i="3" a="1"/>
  <c r="O5554" i="3"/>
  <c r="O5554" i="3" a="1"/>
  <c r="N5554" i="3"/>
  <c r="M5554" i="3"/>
  <c r="L5554" i="3"/>
  <c r="K5554" i="3"/>
  <c r="J5554" i="3"/>
  <c r="I5554" i="3"/>
  <c r="H5554" i="3"/>
  <c r="G5554" i="3"/>
  <c r="F5554" i="3"/>
  <c r="Q5553" i="3"/>
  <c r="Q5553" i="3" a="1"/>
  <c r="P5553" i="3"/>
  <c r="P5553" i="3" a="1"/>
  <c r="O5553" i="3"/>
  <c r="O5553" i="3" a="1"/>
  <c r="N5553" i="3"/>
  <c r="M5553" i="3"/>
  <c r="L5553" i="3"/>
  <c r="K5553" i="3"/>
  <c r="J5553" i="3"/>
  <c r="I5553" i="3"/>
  <c r="H5553" i="3"/>
  <c r="G5553" i="3"/>
  <c r="F5553" i="3"/>
  <c r="Q5552" i="3"/>
  <c r="Q5552" i="3" a="1"/>
  <c r="P5552" i="3"/>
  <c r="P5552" i="3" a="1"/>
  <c r="O5552" i="3"/>
  <c r="O5552" i="3" a="1"/>
  <c r="N5552" i="3"/>
  <c r="M5552" i="3"/>
  <c r="L5552" i="3"/>
  <c r="K5552" i="3"/>
  <c r="J5552" i="3"/>
  <c r="I5552" i="3"/>
  <c r="H5552" i="3"/>
  <c r="G5552" i="3"/>
  <c r="F5552" i="3"/>
  <c r="Q5551" i="3"/>
  <c r="Q5551" i="3" a="1"/>
  <c r="P5551" i="3"/>
  <c r="P5551" i="3" a="1"/>
  <c r="O5551" i="3"/>
  <c r="O5551" i="3" a="1"/>
  <c r="N5551" i="3"/>
  <c r="M5551" i="3"/>
  <c r="L5551" i="3"/>
  <c r="K5551" i="3"/>
  <c r="J5551" i="3"/>
  <c r="I5551" i="3"/>
  <c r="H5551" i="3"/>
  <c r="G5551" i="3"/>
  <c r="F5551" i="3"/>
  <c r="Q5550" i="3"/>
  <c r="Q5550" i="3" a="1"/>
  <c r="P5550" i="3"/>
  <c r="P5550" i="3" a="1"/>
  <c r="O5550" i="3"/>
  <c r="O5550" i="3" a="1"/>
  <c r="N5550" i="3"/>
  <c r="M5550" i="3"/>
  <c r="L5550" i="3"/>
  <c r="K5550" i="3"/>
  <c r="J5550" i="3"/>
  <c r="I5550" i="3"/>
  <c r="H5550" i="3"/>
  <c r="G5550" i="3"/>
  <c r="F5550" i="3"/>
  <c r="Q5549" i="3"/>
  <c r="Q5549" i="3" a="1"/>
  <c r="P5549" i="3"/>
  <c r="P5549" i="3" a="1"/>
  <c r="O5549" i="3"/>
  <c r="O5549" i="3" a="1"/>
  <c r="N5549" i="3"/>
  <c r="M5549" i="3"/>
  <c r="L5549" i="3"/>
  <c r="K5549" i="3"/>
  <c r="J5549" i="3"/>
  <c r="I5549" i="3"/>
  <c r="H5549" i="3"/>
  <c r="G5549" i="3"/>
  <c r="F5549" i="3"/>
  <c r="Q5548" i="3"/>
  <c r="Q5548" i="3" a="1"/>
  <c r="P5548" i="3"/>
  <c r="P5548" i="3" a="1"/>
  <c r="O5548" i="3"/>
  <c r="O5548" i="3" a="1"/>
  <c r="N5548" i="3"/>
  <c r="M5548" i="3"/>
  <c r="L5548" i="3"/>
  <c r="K5548" i="3"/>
  <c r="J5548" i="3"/>
  <c r="I5548" i="3"/>
  <c r="H5548" i="3"/>
  <c r="G5548" i="3"/>
  <c r="F5548" i="3"/>
  <c r="Q5547" i="3"/>
  <c r="Q5547" i="3" a="1"/>
  <c r="P5547" i="3"/>
  <c r="P5547" i="3" a="1"/>
  <c r="O5547" i="3"/>
  <c r="O5547" i="3" a="1"/>
  <c r="N5547" i="3"/>
  <c r="M5547" i="3"/>
  <c r="L5547" i="3"/>
  <c r="K5547" i="3"/>
  <c r="J5547" i="3"/>
  <c r="I5547" i="3"/>
  <c r="H5547" i="3"/>
  <c r="G5547" i="3"/>
  <c r="F5547" i="3"/>
  <c r="Q5546" i="3"/>
  <c r="Q5546" i="3" a="1"/>
  <c r="P5546" i="3"/>
  <c r="P5546" i="3" a="1"/>
  <c r="O5546" i="3"/>
  <c r="O5546" i="3" a="1"/>
  <c r="N5546" i="3"/>
  <c r="M5546" i="3"/>
  <c r="L5546" i="3"/>
  <c r="K5546" i="3"/>
  <c r="J5546" i="3"/>
  <c r="I5546" i="3"/>
  <c r="H5546" i="3"/>
  <c r="G5546" i="3"/>
  <c r="F5546" i="3"/>
  <c r="Q5545" i="3"/>
  <c r="Q5545" i="3" a="1"/>
  <c r="P5545" i="3"/>
  <c r="P5545" i="3" a="1"/>
  <c r="O5545" i="3"/>
  <c r="O5545" i="3" a="1"/>
  <c r="N5545" i="3"/>
  <c r="M5545" i="3"/>
  <c r="L5545" i="3"/>
  <c r="K5545" i="3"/>
  <c r="J5545" i="3"/>
  <c r="I5545" i="3"/>
  <c r="H5545" i="3"/>
  <c r="G5545" i="3"/>
  <c r="F5545" i="3"/>
  <c r="Q5544" i="3"/>
  <c r="Q5544" i="3" a="1"/>
  <c r="P5544" i="3"/>
  <c r="P5544" i="3" a="1"/>
  <c r="O5544" i="3"/>
  <c r="O5544" i="3" a="1"/>
  <c r="N5544" i="3"/>
  <c r="M5544" i="3"/>
  <c r="L5544" i="3"/>
  <c r="K5544" i="3"/>
  <c r="J5544" i="3"/>
  <c r="I5544" i="3"/>
  <c r="H5544" i="3"/>
  <c r="G5544" i="3"/>
  <c r="F5544" i="3"/>
  <c r="Q5543" i="3"/>
  <c r="Q5543" i="3" a="1"/>
  <c r="P5543" i="3"/>
  <c r="P5543" i="3" a="1"/>
  <c r="O5543" i="3"/>
  <c r="O5543" i="3" a="1"/>
  <c r="N5543" i="3"/>
  <c r="M5543" i="3"/>
  <c r="L5543" i="3"/>
  <c r="K5543" i="3"/>
  <c r="J5543" i="3"/>
  <c r="I5543" i="3"/>
  <c r="H5543" i="3"/>
  <c r="G5543" i="3"/>
  <c r="F5543" i="3"/>
  <c r="Q5542" i="3"/>
  <c r="Q5542" i="3" a="1"/>
  <c r="P5542" i="3"/>
  <c r="P5542" i="3" a="1"/>
  <c r="O5542" i="3"/>
  <c r="O5542" i="3" a="1"/>
  <c r="N5542" i="3"/>
  <c r="M5542" i="3"/>
  <c r="L5542" i="3"/>
  <c r="K5542" i="3"/>
  <c r="J5542" i="3"/>
  <c r="I5542" i="3"/>
  <c r="H5542" i="3"/>
  <c r="G5542" i="3"/>
  <c r="F5542" i="3"/>
  <c r="Q5541" i="3"/>
  <c r="Q5541" i="3" a="1"/>
  <c r="P5541" i="3"/>
  <c r="P5541" i="3" a="1"/>
  <c r="O5541" i="3"/>
  <c r="O5541" i="3" a="1"/>
  <c r="N5541" i="3"/>
  <c r="M5541" i="3"/>
  <c r="L5541" i="3"/>
  <c r="K5541" i="3"/>
  <c r="J5541" i="3"/>
  <c r="I5541" i="3"/>
  <c r="H5541" i="3"/>
  <c r="G5541" i="3"/>
  <c r="F5541" i="3"/>
  <c r="Q5540" i="3"/>
  <c r="Q5540" i="3" a="1"/>
  <c r="P5540" i="3"/>
  <c r="P5540" i="3" a="1"/>
  <c r="O5540" i="3"/>
  <c r="O5540" i="3" a="1"/>
  <c r="N5540" i="3"/>
  <c r="M5540" i="3"/>
  <c r="L5540" i="3"/>
  <c r="K5540" i="3"/>
  <c r="J5540" i="3"/>
  <c r="I5540" i="3"/>
  <c r="H5540" i="3"/>
  <c r="G5540" i="3"/>
  <c r="F5540" i="3"/>
  <c r="Q5539" i="3"/>
  <c r="Q5539" i="3" a="1"/>
  <c r="P5539" i="3"/>
  <c r="P5539" i="3" a="1"/>
  <c r="O5539" i="3"/>
  <c r="O5539" i="3" a="1"/>
  <c r="N5539" i="3"/>
  <c r="M5539" i="3"/>
  <c r="L5539" i="3"/>
  <c r="K5539" i="3"/>
  <c r="J5539" i="3"/>
  <c r="I5539" i="3"/>
  <c r="H5539" i="3"/>
  <c r="G5539" i="3"/>
  <c r="F5539" i="3"/>
  <c r="Q5538" i="3"/>
  <c r="Q5538" i="3" a="1"/>
  <c r="P5538" i="3"/>
  <c r="P5538" i="3" a="1"/>
  <c r="O5538" i="3"/>
  <c r="O5538" i="3" a="1"/>
  <c r="N5538" i="3"/>
  <c r="M5538" i="3"/>
  <c r="L5538" i="3"/>
  <c r="K5538" i="3"/>
  <c r="J5538" i="3"/>
  <c r="I5538" i="3"/>
  <c r="H5538" i="3"/>
  <c r="G5538" i="3"/>
  <c r="F5538" i="3"/>
  <c r="Q5537" i="3"/>
  <c r="Q5537" i="3" a="1"/>
  <c r="P5537" i="3"/>
  <c r="P5537" i="3" a="1"/>
  <c r="O5537" i="3"/>
  <c r="O5537" i="3" a="1"/>
  <c r="N5537" i="3"/>
  <c r="M5537" i="3"/>
  <c r="L5537" i="3"/>
  <c r="K5537" i="3"/>
  <c r="J5537" i="3"/>
  <c r="I5537" i="3"/>
  <c r="H5537" i="3"/>
  <c r="G5537" i="3"/>
  <c r="F5537" i="3"/>
  <c r="Q5536" i="3"/>
  <c r="Q5536" i="3" a="1"/>
  <c r="P5536" i="3"/>
  <c r="P5536" i="3" a="1"/>
  <c r="O5536" i="3"/>
  <c r="O5536" i="3" a="1"/>
  <c r="N5536" i="3"/>
  <c r="M5536" i="3"/>
  <c r="L5536" i="3"/>
  <c r="K5536" i="3"/>
  <c r="J5536" i="3"/>
  <c r="I5536" i="3"/>
  <c r="H5536" i="3"/>
  <c r="G5536" i="3"/>
  <c r="F5536" i="3"/>
  <c r="Q5535" i="3"/>
  <c r="Q5535" i="3" a="1"/>
  <c r="P5535" i="3"/>
  <c r="P5535" i="3" a="1"/>
  <c r="O5535" i="3"/>
  <c r="O5535" i="3" a="1"/>
  <c r="N5535" i="3"/>
  <c r="M5535" i="3"/>
  <c r="L5535" i="3"/>
  <c r="K5535" i="3"/>
  <c r="J5535" i="3"/>
  <c r="I5535" i="3"/>
  <c r="H5535" i="3"/>
  <c r="G5535" i="3"/>
  <c r="F5535" i="3"/>
  <c r="Q5534" i="3"/>
  <c r="Q5534" i="3" a="1"/>
  <c r="P5534" i="3"/>
  <c r="P5534" i="3" a="1"/>
  <c r="O5534" i="3"/>
  <c r="O5534" i="3" a="1"/>
  <c r="N5534" i="3"/>
  <c r="M5534" i="3"/>
  <c r="L5534" i="3"/>
  <c r="K5534" i="3"/>
  <c r="J5534" i="3"/>
  <c r="I5534" i="3"/>
  <c r="H5534" i="3"/>
  <c r="G5534" i="3"/>
  <c r="F5534" i="3"/>
  <c r="Q5533" i="3"/>
  <c r="Q5533" i="3" a="1"/>
  <c r="P5533" i="3"/>
  <c r="P5533" i="3" a="1"/>
  <c r="O5533" i="3"/>
  <c r="O5533" i="3" a="1"/>
  <c r="N5533" i="3"/>
  <c r="M5533" i="3"/>
  <c r="L5533" i="3"/>
  <c r="K5533" i="3"/>
  <c r="J5533" i="3"/>
  <c r="I5533" i="3"/>
  <c r="H5533" i="3"/>
  <c r="G5533" i="3"/>
  <c r="F5533" i="3"/>
  <c r="Q5532" i="3"/>
  <c r="Q5532" i="3" a="1"/>
  <c r="P5532" i="3"/>
  <c r="P5532" i="3" a="1"/>
  <c r="O5532" i="3"/>
  <c r="O5532" i="3" a="1"/>
  <c r="N5532" i="3"/>
  <c r="M5532" i="3"/>
  <c r="L5532" i="3"/>
  <c r="K5532" i="3"/>
  <c r="J5532" i="3"/>
  <c r="I5532" i="3"/>
  <c r="H5532" i="3"/>
  <c r="G5532" i="3"/>
  <c r="F5532" i="3"/>
  <c r="Q5531" i="3"/>
  <c r="Q5531" i="3" a="1"/>
  <c r="P5531" i="3"/>
  <c r="P5531" i="3" a="1"/>
  <c r="O5531" i="3"/>
  <c r="O5531" i="3" a="1"/>
  <c r="N5531" i="3"/>
  <c r="M5531" i="3"/>
  <c r="L5531" i="3"/>
  <c r="K5531" i="3"/>
  <c r="J5531" i="3"/>
  <c r="I5531" i="3"/>
  <c r="H5531" i="3"/>
  <c r="G5531" i="3"/>
  <c r="F5531" i="3"/>
  <c r="Q5530" i="3"/>
  <c r="Q5530" i="3" a="1"/>
  <c r="P5530" i="3"/>
  <c r="P5530" i="3" a="1"/>
  <c r="O5530" i="3"/>
  <c r="O5530" i="3" a="1"/>
  <c r="N5530" i="3"/>
  <c r="M5530" i="3"/>
  <c r="L5530" i="3"/>
  <c r="K5530" i="3"/>
  <c r="J5530" i="3"/>
  <c r="I5530" i="3"/>
  <c r="H5530" i="3"/>
  <c r="G5530" i="3"/>
  <c r="F5530" i="3"/>
  <c r="Q5529" i="3"/>
  <c r="Q5529" i="3" a="1"/>
  <c r="P5529" i="3"/>
  <c r="P5529" i="3" a="1"/>
  <c r="O5529" i="3"/>
  <c r="O5529" i="3" a="1"/>
  <c r="N5529" i="3"/>
  <c r="M5529" i="3"/>
  <c r="L5529" i="3"/>
  <c r="K5529" i="3"/>
  <c r="J5529" i="3"/>
  <c r="I5529" i="3"/>
  <c r="H5529" i="3"/>
  <c r="G5529" i="3"/>
  <c r="F5529" i="3"/>
  <c r="Q5528" i="3"/>
  <c r="Q5528" i="3" a="1"/>
  <c r="P5528" i="3"/>
  <c r="P5528" i="3" a="1"/>
  <c r="O5528" i="3"/>
  <c r="O5528" i="3" a="1"/>
  <c r="N5528" i="3"/>
  <c r="M5528" i="3"/>
  <c r="L5528" i="3"/>
  <c r="K5528" i="3"/>
  <c r="J5528" i="3"/>
  <c r="I5528" i="3"/>
  <c r="H5528" i="3"/>
  <c r="G5528" i="3"/>
  <c r="F5528" i="3"/>
  <c r="Q5527" i="3"/>
  <c r="Q5527" i="3" a="1"/>
  <c r="P5527" i="3"/>
  <c r="P5527" i="3" a="1"/>
  <c r="O5527" i="3"/>
  <c r="O5527" i="3" a="1"/>
  <c r="N5527" i="3"/>
  <c r="M5527" i="3"/>
  <c r="L5527" i="3"/>
  <c r="K5527" i="3"/>
  <c r="J5527" i="3"/>
  <c r="I5527" i="3"/>
  <c r="H5527" i="3"/>
  <c r="G5527" i="3"/>
  <c r="F5527" i="3"/>
  <c r="Q5526" i="3"/>
  <c r="Q5526" i="3" a="1"/>
  <c r="P5526" i="3"/>
  <c r="P5526" i="3" a="1"/>
  <c r="O5526" i="3"/>
  <c r="O5526" i="3" a="1"/>
  <c r="N5526" i="3"/>
  <c r="M5526" i="3"/>
  <c r="L5526" i="3"/>
  <c r="K5526" i="3"/>
  <c r="J5526" i="3"/>
  <c r="I5526" i="3"/>
  <c r="H5526" i="3"/>
  <c r="G5526" i="3"/>
  <c r="F5526" i="3"/>
  <c r="Q5525" i="3"/>
  <c r="Q5525" i="3" a="1"/>
  <c r="P5525" i="3"/>
  <c r="P5525" i="3" a="1"/>
  <c r="O5525" i="3"/>
  <c r="O5525" i="3" a="1"/>
  <c r="N5525" i="3"/>
  <c r="M5525" i="3"/>
  <c r="L5525" i="3"/>
  <c r="K5525" i="3"/>
  <c r="J5525" i="3"/>
  <c r="I5525" i="3"/>
  <c r="H5525" i="3"/>
  <c r="G5525" i="3"/>
  <c r="F5525" i="3"/>
  <c r="Q5524" i="3"/>
  <c r="Q5524" i="3" a="1"/>
  <c r="P5524" i="3"/>
  <c r="P5524" i="3" a="1"/>
  <c r="O5524" i="3"/>
  <c r="O5524" i="3" a="1"/>
  <c r="N5524" i="3"/>
  <c r="M5524" i="3"/>
  <c r="L5524" i="3"/>
  <c r="K5524" i="3"/>
  <c r="J5524" i="3"/>
  <c r="I5524" i="3"/>
  <c r="H5524" i="3"/>
  <c r="G5524" i="3"/>
  <c r="F5524" i="3"/>
  <c r="Q5523" i="3"/>
  <c r="Q5523" i="3" a="1"/>
  <c r="P5523" i="3"/>
  <c r="P5523" i="3" a="1"/>
  <c r="O5523" i="3"/>
  <c r="O5523" i="3" a="1"/>
  <c r="N5523" i="3"/>
  <c r="M5523" i="3"/>
  <c r="L5523" i="3"/>
  <c r="K5523" i="3"/>
  <c r="J5523" i="3"/>
  <c r="I5523" i="3"/>
  <c r="H5523" i="3"/>
  <c r="G5523" i="3"/>
  <c r="F5523" i="3"/>
  <c r="Q5522" i="3"/>
  <c r="Q5522" i="3" a="1"/>
  <c r="P5522" i="3"/>
  <c r="P5522" i="3" a="1"/>
  <c r="O5522" i="3"/>
  <c r="O5522" i="3" a="1"/>
  <c r="N5522" i="3"/>
  <c r="M5522" i="3"/>
  <c r="L5522" i="3"/>
  <c r="K5522" i="3"/>
  <c r="J5522" i="3"/>
  <c r="I5522" i="3"/>
  <c r="H5522" i="3"/>
  <c r="G5522" i="3"/>
  <c r="F5522" i="3"/>
  <c r="Q5521" i="3"/>
  <c r="Q5521" i="3" a="1"/>
  <c r="P5521" i="3"/>
  <c r="P5521" i="3" a="1"/>
  <c r="O5521" i="3"/>
  <c r="O5521" i="3" a="1"/>
  <c r="N5521" i="3"/>
  <c r="M5521" i="3"/>
  <c r="L5521" i="3"/>
  <c r="K5521" i="3"/>
  <c r="J5521" i="3"/>
  <c r="I5521" i="3"/>
  <c r="H5521" i="3"/>
  <c r="G5521" i="3"/>
  <c r="F5521" i="3"/>
  <c r="Q5520" i="3"/>
  <c r="Q5520" i="3" a="1"/>
  <c r="P5520" i="3"/>
  <c r="P5520" i="3" a="1"/>
  <c r="O5520" i="3"/>
  <c r="O5520" i="3" a="1"/>
  <c r="N5520" i="3"/>
  <c r="M5520" i="3"/>
  <c r="L5520" i="3"/>
  <c r="K5520" i="3"/>
  <c r="J5520" i="3"/>
  <c r="I5520" i="3"/>
  <c r="H5520" i="3"/>
  <c r="G5520" i="3"/>
  <c r="F5520" i="3"/>
  <c r="Q5519" i="3"/>
  <c r="Q5519" i="3" a="1"/>
  <c r="P5519" i="3"/>
  <c r="P5519" i="3" a="1"/>
  <c r="O5519" i="3"/>
  <c r="O5519" i="3" a="1"/>
  <c r="N5519" i="3"/>
  <c r="M5519" i="3"/>
  <c r="L5519" i="3"/>
  <c r="K5519" i="3"/>
  <c r="J5519" i="3"/>
  <c r="I5519" i="3"/>
  <c r="H5519" i="3"/>
  <c r="G5519" i="3"/>
  <c r="F5519" i="3"/>
  <c r="Q5518" i="3"/>
  <c r="Q5518" i="3" a="1"/>
  <c r="P5518" i="3"/>
  <c r="P5518" i="3" a="1"/>
  <c r="O5518" i="3"/>
  <c r="O5518" i="3" a="1"/>
  <c r="N5518" i="3"/>
  <c r="M5518" i="3"/>
  <c r="L5518" i="3"/>
  <c r="K5518" i="3"/>
  <c r="J5518" i="3"/>
  <c r="I5518" i="3"/>
  <c r="H5518" i="3"/>
  <c r="G5518" i="3"/>
  <c r="F5518" i="3"/>
  <c r="Q5517" i="3"/>
  <c r="Q5517" i="3" a="1"/>
  <c r="P5517" i="3"/>
  <c r="P5517" i="3" a="1"/>
  <c r="O5517" i="3"/>
  <c r="O5517" i="3" a="1"/>
  <c r="N5517" i="3"/>
  <c r="M5517" i="3"/>
  <c r="L5517" i="3"/>
  <c r="K5517" i="3"/>
  <c r="J5517" i="3"/>
  <c r="I5517" i="3"/>
  <c r="H5517" i="3"/>
  <c r="G5517" i="3"/>
  <c r="F5517" i="3"/>
  <c r="B5517" i="3"/>
  <c r="A5517" i="3"/>
  <c r="Q5516" i="3"/>
  <c r="Q5516" i="3" a="1"/>
  <c r="P5516" i="3"/>
  <c r="P5516" i="3" a="1"/>
  <c r="O5516" i="3"/>
  <c r="O5516" i="3" a="1"/>
  <c r="N5516" i="3"/>
  <c r="M5516" i="3"/>
  <c r="L5516" i="3"/>
  <c r="K5516" i="3"/>
  <c r="J5516" i="3"/>
  <c r="I5516" i="3"/>
  <c r="H5516" i="3"/>
  <c r="G5516" i="3"/>
  <c r="F5516" i="3"/>
  <c r="Q5515" i="3"/>
  <c r="Q5515" i="3" a="1"/>
  <c r="P5515" i="3"/>
  <c r="P5515" i="3" a="1"/>
  <c r="O5515" i="3"/>
  <c r="O5515" i="3" a="1"/>
  <c r="N5515" i="3"/>
  <c r="M5515" i="3"/>
  <c r="L5515" i="3"/>
  <c r="K5515" i="3"/>
  <c r="J5515" i="3"/>
  <c r="I5515" i="3"/>
  <c r="H5515" i="3"/>
  <c r="G5515" i="3"/>
  <c r="F5515" i="3"/>
  <c r="Q5514" i="3"/>
  <c r="Q5514" i="3" a="1"/>
  <c r="P5514" i="3"/>
  <c r="P5514" i="3" a="1"/>
  <c r="O5514" i="3"/>
  <c r="O5514" i="3" a="1"/>
  <c r="N5514" i="3"/>
  <c r="M5514" i="3"/>
  <c r="L5514" i="3"/>
  <c r="K5514" i="3"/>
  <c r="J5514" i="3"/>
  <c r="I5514" i="3"/>
  <c r="H5514" i="3"/>
  <c r="G5514" i="3"/>
  <c r="F5514" i="3"/>
  <c r="Q5513" i="3"/>
  <c r="Q5513" i="3" a="1"/>
  <c r="P5513" i="3"/>
  <c r="P5513" i="3" a="1"/>
  <c r="O5513" i="3"/>
  <c r="O5513" i="3" a="1"/>
  <c r="N5513" i="3"/>
  <c r="M5513" i="3"/>
  <c r="L5513" i="3"/>
  <c r="K5513" i="3"/>
  <c r="J5513" i="3"/>
  <c r="I5513" i="3"/>
  <c r="H5513" i="3"/>
  <c r="G5513" i="3"/>
  <c r="F5513" i="3"/>
  <c r="Q5512" i="3"/>
  <c r="Q5512" i="3" a="1"/>
  <c r="P5512" i="3"/>
  <c r="P5512" i="3" a="1"/>
  <c r="O5512" i="3"/>
  <c r="O5512" i="3" a="1"/>
  <c r="N5512" i="3"/>
  <c r="M5512" i="3"/>
  <c r="L5512" i="3"/>
  <c r="K5512" i="3"/>
  <c r="J5512" i="3"/>
  <c r="I5512" i="3"/>
  <c r="H5512" i="3"/>
  <c r="G5512" i="3"/>
  <c r="F5512" i="3"/>
  <c r="Q5511" i="3"/>
  <c r="Q5511" i="3" a="1"/>
  <c r="P5511" i="3"/>
  <c r="P5511" i="3" a="1"/>
  <c r="O5511" i="3"/>
  <c r="O5511" i="3" a="1"/>
  <c r="N5511" i="3"/>
  <c r="M5511" i="3"/>
  <c r="L5511" i="3"/>
  <c r="K5511" i="3"/>
  <c r="J5511" i="3"/>
  <c r="I5511" i="3"/>
  <c r="H5511" i="3"/>
  <c r="G5511" i="3"/>
  <c r="F5511" i="3"/>
  <c r="Q5510" i="3"/>
  <c r="Q5510" i="3" a="1"/>
  <c r="P5510" i="3"/>
  <c r="P5510" i="3" a="1"/>
  <c r="O5510" i="3"/>
  <c r="O5510" i="3" a="1"/>
  <c r="N5510" i="3"/>
  <c r="M5510" i="3"/>
  <c r="L5510" i="3"/>
  <c r="K5510" i="3"/>
  <c r="J5510" i="3"/>
  <c r="I5510" i="3"/>
  <c r="H5510" i="3"/>
  <c r="G5510" i="3"/>
  <c r="F5510" i="3"/>
  <c r="Q5509" i="3"/>
  <c r="Q5509" i="3" a="1"/>
  <c r="P5509" i="3"/>
  <c r="P5509" i="3" a="1"/>
  <c r="O5509" i="3"/>
  <c r="O5509" i="3" a="1"/>
  <c r="N5509" i="3"/>
  <c r="M5509" i="3"/>
  <c r="L5509" i="3"/>
  <c r="K5509" i="3"/>
  <c r="J5509" i="3"/>
  <c r="I5509" i="3"/>
  <c r="H5509" i="3"/>
  <c r="G5509" i="3"/>
  <c r="F5509" i="3"/>
  <c r="Q5508" i="3"/>
  <c r="Q5508" i="3" a="1"/>
  <c r="P5508" i="3"/>
  <c r="P5508" i="3" a="1"/>
  <c r="O5508" i="3"/>
  <c r="O5508" i="3" a="1"/>
  <c r="N5508" i="3"/>
  <c r="M5508" i="3"/>
  <c r="L5508" i="3"/>
  <c r="K5508" i="3"/>
  <c r="J5508" i="3"/>
  <c r="I5508" i="3"/>
  <c r="H5508" i="3"/>
  <c r="G5508" i="3"/>
  <c r="F5508" i="3"/>
  <c r="Q5507" i="3"/>
  <c r="Q5507" i="3" a="1"/>
  <c r="P5507" i="3"/>
  <c r="P5507" i="3" a="1"/>
  <c r="O5507" i="3"/>
  <c r="O5507" i="3" a="1"/>
  <c r="N5507" i="3"/>
  <c r="M5507" i="3"/>
  <c r="L5507" i="3"/>
  <c r="K5507" i="3"/>
  <c r="J5507" i="3"/>
  <c r="I5507" i="3"/>
  <c r="H5507" i="3"/>
  <c r="G5507" i="3"/>
  <c r="F5507" i="3"/>
  <c r="Q5506" i="3"/>
  <c r="Q5506" i="3" a="1"/>
  <c r="P5506" i="3"/>
  <c r="P5506" i="3" a="1"/>
  <c r="O5506" i="3"/>
  <c r="O5506" i="3" a="1"/>
  <c r="N5506" i="3"/>
  <c r="M5506" i="3"/>
  <c r="L5506" i="3"/>
  <c r="K5506" i="3"/>
  <c r="J5506" i="3"/>
  <c r="I5506" i="3"/>
  <c r="H5506" i="3"/>
  <c r="G5506" i="3"/>
  <c r="F5506" i="3"/>
  <c r="Q5505" i="3"/>
  <c r="Q5505" i="3" a="1"/>
  <c r="P5505" i="3"/>
  <c r="P5505" i="3" a="1"/>
  <c r="O5505" i="3"/>
  <c r="O5505" i="3" a="1"/>
  <c r="N5505" i="3"/>
  <c r="M5505" i="3"/>
  <c r="L5505" i="3"/>
  <c r="K5505" i="3"/>
  <c r="J5505" i="3"/>
  <c r="I5505" i="3"/>
  <c r="H5505" i="3"/>
  <c r="G5505" i="3"/>
  <c r="F5505" i="3"/>
  <c r="Q5504" i="3"/>
  <c r="Q5504" i="3" a="1"/>
  <c r="P5504" i="3"/>
  <c r="P5504" i="3" a="1"/>
  <c r="O5504" i="3"/>
  <c r="O5504" i="3" a="1"/>
  <c r="N5504" i="3"/>
  <c r="M5504" i="3"/>
  <c r="L5504" i="3"/>
  <c r="K5504" i="3"/>
  <c r="J5504" i="3"/>
  <c r="I5504" i="3"/>
  <c r="H5504" i="3"/>
  <c r="G5504" i="3"/>
  <c r="F5504" i="3"/>
  <c r="Q5503" i="3"/>
  <c r="Q5503" i="3" a="1"/>
  <c r="P5503" i="3"/>
  <c r="P5503" i="3" a="1"/>
  <c r="O5503" i="3"/>
  <c r="O5503" i="3" a="1"/>
  <c r="N5503" i="3"/>
  <c r="M5503" i="3"/>
  <c r="L5503" i="3"/>
  <c r="K5503" i="3"/>
  <c r="J5503" i="3"/>
  <c r="I5503" i="3"/>
  <c r="H5503" i="3"/>
  <c r="G5503" i="3"/>
  <c r="F5503" i="3"/>
  <c r="Q5502" i="3"/>
  <c r="Q5502" i="3" a="1"/>
  <c r="P5502" i="3"/>
  <c r="P5502" i="3" a="1"/>
  <c r="O5502" i="3"/>
  <c r="O5502" i="3" a="1"/>
  <c r="N5502" i="3"/>
  <c r="M5502" i="3"/>
  <c r="L5502" i="3"/>
  <c r="K5502" i="3"/>
  <c r="J5502" i="3"/>
  <c r="I5502" i="3"/>
  <c r="H5502" i="3"/>
  <c r="G5502" i="3"/>
  <c r="F5502" i="3"/>
  <c r="Q5501" i="3"/>
  <c r="Q5501" i="3" a="1"/>
  <c r="P5501" i="3"/>
  <c r="P5501" i="3" a="1"/>
  <c r="O5501" i="3"/>
  <c r="O5501" i="3" a="1"/>
  <c r="N5501" i="3"/>
  <c r="M5501" i="3"/>
  <c r="L5501" i="3"/>
  <c r="K5501" i="3"/>
  <c r="J5501" i="3"/>
  <c r="I5501" i="3"/>
  <c r="H5501" i="3"/>
  <c r="G5501" i="3"/>
  <c r="F5501" i="3"/>
  <c r="Q5500" i="3"/>
  <c r="Q5500" i="3" a="1"/>
  <c r="P5500" i="3"/>
  <c r="P5500" i="3" a="1"/>
  <c r="O5500" i="3"/>
  <c r="O5500" i="3" a="1"/>
  <c r="N5500" i="3"/>
  <c r="M5500" i="3"/>
  <c r="L5500" i="3"/>
  <c r="K5500" i="3"/>
  <c r="J5500" i="3"/>
  <c r="I5500" i="3"/>
  <c r="H5500" i="3"/>
  <c r="G5500" i="3"/>
  <c r="F5500" i="3"/>
  <c r="Q5499" i="3"/>
  <c r="Q5499" i="3" a="1"/>
  <c r="P5499" i="3"/>
  <c r="P5499" i="3" a="1"/>
  <c r="O5499" i="3"/>
  <c r="O5499" i="3" a="1"/>
  <c r="N5499" i="3"/>
  <c r="M5499" i="3"/>
  <c r="L5499" i="3"/>
  <c r="K5499" i="3"/>
  <c r="J5499" i="3"/>
  <c r="I5499" i="3"/>
  <c r="H5499" i="3"/>
  <c r="G5499" i="3"/>
  <c r="F5499" i="3"/>
  <c r="Q5498" i="3"/>
  <c r="Q5498" i="3" a="1"/>
  <c r="P5498" i="3"/>
  <c r="P5498" i="3" a="1"/>
  <c r="O5498" i="3"/>
  <c r="O5498" i="3" a="1"/>
  <c r="N5498" i="3"/>
  <c r="M5498" i="3"/>
  <c r="L5498" i="3"/>
  <c r="K5498" i="3"/>
  <c r="J5498" i="3"/>
  <c r="I5498" i="3"/>
  <c r="H5498" i="3"/>
  <c r="G5498" i="3"/>
  <c r="F5498" i="3"/>
  <c r="Q5497" i="3"/>
  <c r="Q5497" i="3" a="1"/>
  <c r="P5497" i="3"/>
  <c r="P5497" i="3" a="1"/>
  <c r="O5497" i="3"/>
  <c r="O5497" i="3" a="1"/>
  <c r="N5497" i="3"/>
  <c r="M5497" i="3"/>
  <c r="L5497" i="3"/>
  <c r="K5497" i="3"/>
  <c r="J5497" i="3"/>
  <c r="I5497" i="3"/>
  <c r="H5497" i="3"/>
  <c r="G5497" i="3"/>
  <c r="F5497" i="3"/>
  <c r="Q5496" i="3"/>
  <c r="Q5496" i="3" a="1"/>
  <c r="P5496" i="3"/>
  <c r="P5496" i="3" a="1"/>
  <c r="O5496" i="3"/>
  <c r="O5496" i="3" a="1"/>
  <c r="N5496" i="3"/>
  <c r="M5496" i="3"/>
  <c r="L5496" i="3"/>
  <c r="K5496" i="3"/>
  <c r="J5496" i="3"/>
  <c r="I5496" i="3"/>
  <c r="H5496" i="3"/>
  <c r="G5496" i="3"/>
  <c r="F5496" i="3"/>
  <c r="Q5495" i="3"/>
  <c r="Q5495" i="3" a="1"/>
  <c r="P5495" i="3"/>
  <c r="P5495" i="3" a="1"/>
  <c r="O5495" i="3"/>
  <c r="O5495" i="3" a="1"/>
  <c r="N5495" i="3"/>
  <c r="M5495" i="3"/>
  <c r="L5495" i="3"/>
  <c r="K5495" i="3"/>
  <c r="J5495" i="3"/>
  <c r="I5495" i="3"/>
  <c r="H5495" i="3"/>
  <c r="G5495" i="3"/>
  <c r="F5495" i="3"/>
  <c r="Q5494" i="3"/>
  <c r="Q5494" i="3" a="1"/>
  <c r="P5494" i="3"/>
  <c r="P5494" i="3" a="1"/>
  <c r="O5494" i="3"/>
  <c r="O5494" i="3" a="1"/>
  <c r="N5494" i="3"/>
  <c r="M5494" i="3"/>
  <c r="L5494" i="3"/>
  <c r="K5494" i="3"/>
  <c r="J5494" i="3"/>
  <c r="I5494" i="3"/>
  <c r="H5494" i="3"/>
  <c r="G5494" i="3"/>
  <c r="F5494" i="3"/>
  <c r="Q5493" i="3"/>
  <c r="Q5493" i="3" a="1"/>
  <c r="P5493" i="3"/>
  <c r="P5493" i="3" a="1"/>
  <c r="O5493" i="3"/>
  <c r="O5493" i="3" a="1"/>
  <c r="N5493" i="3"/>
  <c r="M5493" i="3"/>
  <c r="L5493" i="3"/>
  <c r="K5493" i="3"/>
  <c r="J5493" i="3"/>
  <c r="I5493" i="3"/>
  <c r="H5493" i="3"/>
  <c r="G5493" i="3"/>
  <c r="F5493" i="3"/>
  <c r="Q5492" i="3"/>
  <c r="Q5492" i="3" a="1"/>
  <c r="P5492" i="3"/>
  <c r="P5492" i="3" a="1"/>
  <c r="O5492" i="3"/>
  <c r="O5492" i="3" a="1"/>
  <c r="N5492" i="3"/>
  <c r="M5492" i="3"/>
  <c r="L5492" i="3"/>
  <c r="K5492" i="3"/>
  <c r="J5492" i="3"/>
  <c r="I5492" i="3"/>
  <c r="H5492" i="3"/>
  <c r="G5492" i="3"/>
  <c r="F5492" i="3"/>
  <c r="Q5491" i="3"/>
  <c r="Q5491" i="3" a="1"/>
  <c r="P5491" i="3"/>
  <c r="P5491" i="3" a="1"/>
  <c r="O5491" i="3"/>
  <c r="O5491" i="3" a="1"/>
  <c r="N5491" i="3"/>
  <c r="M5491" i="3"/>
  <c r="L5491" i="3"/>
  <c r="K5491" i="3"/>
  <c r="J5491" i="3"/>
  <c r="I5491" i="3"/>
  <c r="H5491" i="3"/>
  <c r="G5491" i="3"/>
  <c r="F5491" i="3"/>
  <c r="Q5490" i="3"/>
  <c r="Q5490" i="3" a="1"/>
  <c r="P5490" i="3"/>
  <c r="P5490" i="3" a="1"/>
  <c r="O5490" i="3"/>
  <c r="O5490" i="3" a="1"/>
  <c r="N5490" i="3"/>
  <c r="M5490" i="3"/>
  <c r="L5490" i="3"/>
  <c r="K5490" i="3"/>
  <c r="J5490" i="3"/>
  <c r="I5490" i="3"/>
  <c r="H5490" i="3"/>
  <c r="G5490" i="3"/>
  <c r="F5490" i="3"/>
  <c r="Q5489" i="3"/>
  <c r="Q5489" i="3" a="1"/>
  <c r="P5489" i="3"/>
  <c r="P5489" i="3" a="1"/>
  <c r="O5489" i="3"/>
  <c r="O5489" i="3" a="1"/>
  <c r="N5489" i="3"/>
  <c r="M5489" i="3"/>
  <c r="L5489" i="3"/>
  <c r="K5489" i="3"/>
  <c r="J5489" i="3"/>
  <c r="I5489" i="3"/>
  <c r="H5489" i="3"/>
  <c r="G5489" i="3"/>
  <c r="F5489" i="3"/>
  <c r="Q5488" i="3"/>
  <c r="Q5488" i="3" a="1"/>
  <c r="P5488" i="3"/>
  <c r="P5488" i="3" a="1"/>
  <c r="O5488" i="3"/>
  <c r="O5488" i="3" a="1"/>
  <c r="N5488" i="3"/>
  <c r="M5488" i="3"/>
  <c r="L5488" i="3"/>
  <c r="K5488" i="3"/>
  <c r="J5488" i="3"/>
  <c r="I5488" i="3"/>
  <c r="H5488" i="3"/>
  <c r="G5488" i="3"/>
  <c r="F5488" i="3"/>
  <c r="Q5487" i="3"/>
  <c r="Q5487" i="3" a="1"/>
  <c r="P5487" i="3"/>
  <c r="P5487" i="3" a="1"/>
  <c r="O5487" i="3"/>
  <c r="O5487" i="3" a="1"/>
  <c r="N5487" i="3"/>
  <c r="M5487" i="3"/>
  <c r="L5487" i="3"/>
  <c r="K5487" i="3"/>
  <c r="J5487" i="3"/>
  <c r="I5487" i="3"/>
  <c r="H5487" i="3"/>
  <c r="G5487" i="3"/>
  <c r="F5487" i="3"/>
  <c r="Q5486" i="3"/>
  <c r="Q5486" i="3" a="1"/>
  <c r="P5486" i="3"/>
  <c r="P5486" i="3" a="1"/>
  <c r="O5486" i="3"/>
  <c r="O5486" i="3" a="1"/>
  <c r="N5486" i="3"/>
  <c r="M5486" i="3"/>
  <c r="L5486" i="3"/>
  <c r="K5486" i="3"/>
  <c r="J5486" i="3"/>
  <c r="I5486" i="3"/>
  <c r="H5486" i="3"/>
  <c r="G5486" i="3"/>
  <c r="F5486" i="3"/>
  <c r="Q5485" i="3"/>
  <c r="Q5485" i="3" a="1"/>
  <c r="P5485" i="3"/>
  <c r="P5485" i="3" a="1"/>
  <c r="O5485" i="3"/>
  <c r="O5485" i="3" a="1"/>
  <c r="N5485" i="3"/>
  <c r="M5485" i="3"/>
  <c r="L5485" i="3"/>
  <c r="K5485" i="3"/>
  <c r="J5485" i="3"/>
  <c r="I5485" i="3"/>
  <c r="H5485" i="3"/>
  <c r="G5485" i="3"/>
  <c r="F5485" i="3"/>
  <c r="Q5484" i="3"/>
  <c r="Q5484" i="3" a="1"/>
  <c r="P5484" i="3"/>
  <c r="P5484" i="3" a="1"/>
  <c r="O5484" i="3"/>
  <c r="O5484" i="3" a="1"/>
  <c r="N5484" i="3"/>
  <c r="M5484" i="3"/>
  <c r="L5484" i="3"/>
  <c r="K5484" i="3"/>
  <c r="J5484" i="3"/>
  <c r="I5484" i="3"/>
  <c r="H5484" i="3"/>
  <c r="G5484" i="3"/>
  <c r="F5484" i="3"/>
  <c r="Q5483" i="3"/>
  <c r="Q5483" i="3" a="1"/>
  <c r="P5483" i="3"/>
  <c r="P5483" i="3" a="1"/>
  <c r="O5483" i="3"/>
  <c r="O5483" i="3" a="1"/>
  <c r="N5483" i="3"/>
  <c r="M5483" i="3"/>
  <c r="L5483" i="3"/>
  <c r="K5483" i="3"/>
  <c r="J5483" i="3"/>
  <c r="I5483" i="3"/>
  <c r="H5483" i="3"/>
  <c r="G5483" i="3"/>
  <c r="F5483" i="3"/>
  <c r="Q5482" i="3"/>
  <c r="Q5482" i="3" a="1"/>
  <c r="P5482" i="3"/>
  <c r="P5482" i="3" a="1"/>
  <c r="O5482" i="3"/>
  <c r="O5482" i="3" a="1"/>
  <c r="N5482" i="3"/>
  <c r="M5482" i="3"/>
  <c r="L5482" i="3"/>
  <c r="K5482" i="3"/>
  <c r="J5482" i="3"/>
  <c r="I5482" i="3"/>
  <c r="H5482" i="3"/>
  <c r="G5482" i="3"/>
  <c r="F5482" i="3"/>
  <c r="Q5481" i="3"/>
  <c r="Q5481" i="3" a="1"/>
  <c r="P5481" i="3"/>
  <c r="P5481" i="3" a="1"/>
  <c r="O5481" i="3"/>
  <c r="O5481" i="3" a="1"/>
  <c r="N5481" i="3"/>
  <c r="M5481" i="3"/>
  <c r="L5481" i="3"/>
  <c r="K5481" i="3"/>
  <c r="J5481" i="3"/>
  <c r="I5481" i="3"/>
  <c r="H5481" i="3"/>
  <c r="G5481" i="3"/>
  <c r="F5481" i="3"/>
  <c r="Q5480" i="3"/>
  <c r="Q5480" i="3" a="1"/>
  <c r="P5480" i="3"/>
  <c r="P5480" i="3" a="1"/>
  <c r="O5480" i="3"/>
  <c r="O5480" i="3" a="1"/>
  <c r="N5480" i="3"/>
  <c r="M5480" i="3"/>
  <c r="L5480" i="3"/>
  <c r="K5480" i="3"/>
  <c r="J5480" i="3"/>
  <c r="I5480" i="3"/>
  <c r="H5480" i="3"/>
  <c r="G5480" i="3"/>
  <c r="F5480" i="3"/>
  <c r="Q5479" i="3"/>
  <c r="Q5479" i="3" a="1"/>
  <c r="P5479" i="3"/>
  <c r="P5479" i="3" a="1"/>
  <c r="O5479" i="3"/>
  <c r="O5479" i="3" a="1"/>
  <c r="N5479" i="3"/>
  <c r="M5479" i="3"/>
  <c r="L5479" i="3"/>
  <c r="K5479" i="3"/>
  <c r="J5479" i="3"/>
  <c r="I5479" i="3"/>
  <c r="H5479" i="3"/>
  <c r="G5479" i="3"/>
  <c r="F5479" i="3"/>
  <c r="Q5478" i="3"/>
  <c r="Q5478" i="3" a="1"/>
  <c r="P5478" i="3"/>
  <c r="P5478" i="3" a="1"/>
  <c r="O5478" i="3"/>
  <c r="O5478" i="3" a="1"/>
  <c r="N5478" i="3"/>
  <c r="M5478" i="3"/>
  <c r="L5478" i="3"/>
  <c r="K5478" i="3"/>
  <c r="J5478" i="3"/>
  <c r="I5478" i="3"/>
  <c r="H5478" i="3"/>
  <c r="G5478" i="3"/>
  <c r="F5478" i="3"/>
  <c r="Q5477" i="3"/>
  <c r="Q5477" i="3" a="1"/>
  <c r="P5477" i="3"/>
  <c r="P5477" i="3" a="1"/>
  <c r="O5477" i="3"/>
  <c r="O5477" i="3" a="1"/>
  <c r="N5477" i="3"/>
  <c r="M5477" i="3"/>
  <c r="L5477" i="3"/>
  <c r="K5477" i="3"/>
  <c r="J5477" i="3"/>
  <c r="I5477" i="3"/>
  <c r="H5477" i="3"/>
  <c r="G5477" i="3"/>
  <c r="F5477" i="3"/>
  <c r="Q5476" i="3"/>
  <c r="Q5476" i="3" a="1"/>
  <c r="P5476" i="3"/>
  <c r="P5476" i="3" a="1"/>
  <c r="O5476" i="3"/>
  <c r="O5476" i="3" a="1"/>
  <c r="N5476" i="3"/>
  <c r="M5476" i="3"/>
  <c r="L5476" i="3"/>
  <c r="K5476" i="3"/>
  <c r="J5476" i="3"/>
  <c r="I5476" i="3"/>
  <c r="H5476" i="3"/>
  <c r="G5476" i="3"/>
  <c r="F5476" i="3"/>
  <c r="Q5475" i="3"/>
  <c r="Q5475" i="3" a="1"/>
  <c r="P5475" i="3"/>
  <c r="P5475" i="3" a="1"/>
  <c r="O5475" i="3"/>
  <c r="O5475" i="3" a="1"/>
  <c r="N5475" i="3"/>
  <c r="M5475" i="3"/>
  <c r="L5475" i="3"/>
  <c r="K5475" i="3"/>
  <c r="J5475" i="3"/>
  <c r="I5475" i="3"/>
  <c r="H5475" i="3"/>
  <c r="G5475" i="3"/>
  <c r="F5475" i="3"/>
  <c r="Q5474" i="3"/>
  <c r="Q5474" i="3" a="1"/>
  <c r="P5474" i="3"/>
  <c r="P5474" i="3" a="1"/>
  <c r="O5474" i="3"/>
  <c r="O5474" i="3" a="1"/>
  <c r="N5474" i="3"/>
  <c r="M5474" i="3"/>
  <c r="L5474" i="3"/>
  <c r="K5474" i="3"/>
  <c r="J5474" i="3"/>
  <c r="I5474" i="3"/>
  <c r="H5474" i="3"/>
  <c r="G5474" i="3"/>
  <c r="F5474" i="3"/>
  <c r="Q5473" i="3"/>
  <c r="Q5473" i="3" a="1"/>
  <c r="P5473" i="3"/>
  <c r="P5473" i="3" a="1"/>
  <c r="O5473" i="3"/>
  <c r="O5473" i="3" a="1"/>
  <c r="N5473" i="3"/>
  <c r="M5473" i="3"/>
  <c r="L5473" i="3"/>
  <c r="K5473" i="3"/>
  <c r="J5473" i="3"/>
  <c r="I5473" i="3"/>
  <c r="H5473" i="3"/>
  <c r="G5473" i="3"/>
  <c r="F5473" i="3"/>
  <c r="Q5472" i="3"/>
  <c r="Q5472" i="3" a="1"/>
  <c r="P5472" i="3"/>
  <c r="P5472" i="3" a="1"/>
  <c r="O5472" i="3"/>
  <c r="O5472" i="3" a="1"/>
  <c r="N5472" i="3"/>
  <c r="M5472" i="3"/>
  <c r="L5472" i="3"/>
  <c r="K5472" i="3"/>
  <c r="J5472" i="3"/>
  <c r="I5472" i="3"/>
  <c r="H5472" i="3"/>
  <c r="G5472" i="3"/>
  <c r="F5472" i="3"/>
  <c r="Q5471" i="3"/>
  <c r="Q5471" i="3" a="1"/>
  <c r="P5471" i="3"/>
  <c r="P5471" i="3" a="1"/>
  <c r="O5471" i="3"/>
  <c r="O5471" i="3" a="1"/>
  <c r="N5471" i="3"/>
  <c r="M5471" i="3"/>
  <c r="L5471" i="3"/>
  <c r="K5471" i="3"/>
  <c r="J5471" i="3"/>
  <c r="I5471" i="3"/>
  <c r="H5471" i="3"/>
  <c r="G5471" i="3"/>
  <c r="F5471" i="3"/>
  <c r="Q5470" i="3"/>
  <c r="Q5470" i="3" a="1"/>
  <c r="P5470" i="3"/>
  <c r="P5470" i="3" a="1"/>
  <c r="O5470" i="3"/>
  <c r="O5470" i="3" a="1"/>
  <c r="N5470" i="3"/>
  <c r="M5470" i="3"/>
  <c r="L5470" i="3"/>
  <c r="K5470" i="3"/>
  <c r="J5470" i="3"/>
  <c r="I5470" i="3"/>
  <c r="H5470" i="3"/>
  <c r="G5470" i="3"/>
  <c r="F5470" i="3"/>
  <c r="Q5469" i="3"/>
  <c r="Q5469" i="3" a="1"/>
  <c r="P5469" i="3"/>
  <c r="P5469" i="3" a="1"/>
  <c r="O5469" i="3"/>
  <c r="O5469" i="3" a="1"/>
  <c r="N5469" i="3"/>
  <c r="M5469" i="3"/>
  <c r="L5469" i="3"/>
  <c r="K5469" i="3"/>
  <c r="J5469" i="3"/>
  <c r="I5469" i="3"/>
  <c r="H5469" i="3"/>
  <c r="G5469" i="3"/>
  <c r="F5469" i="3"/>
  <c r="Q5468" i="3"/>
  <c r="Q5468" i="3" a="1"/>
  <c r="P5468" i="3"/>
  <c r="P5468" i="3" a="1"/>
  <c r="O5468" i="3"/>
  <c r="O5468" i="3" a="1"/>
  <c r="N5468" i="3"/>
  <c r="M5468" i="3"/>
  <c r="L5468" i="3"/>
  <c r="K5468" i="3"/>
  <c r="J5468" i="3"/>
  <c r="I5468" i="3"/>
  <c r="H5468" i="3"/>
  <c r="G5468" i="3"/>
  <c r="F5468" i="3"/>
  <c r="Q5467" i="3"/>
  <c r="Q5467" i="3" a="1"/>
  <c r="P5467" i="3"/>
  <c r="P5467" i="3" a="1"/>
  <c r="O5467" i="3"/>
  <c r="O5467" i="3" a="1"/>
  <c r="N5467" i="3"/>
  <c r="M5467" i="3"/>
  <c r="L5467" i="3"/>
  <c r="K5467" i="3"/>
  <c r="J5467" i="3"/>
  <c r="I5467" i="3"/>
  <c r="H5467" i="3"/>
  <c r="G5467" i="3"/>
  <c r="F5467" i="3"/>
  <c r="Q5466" i="3"/>
  <c r="Q5466" i="3" a="1"/>
  <c r="P5466" i="3"/>
  <c r="P5466" i="3" a="1"/>
  <c r="O5466" i="3"/>
  <c r="O5466" i="3" a="1"/>
  <c r="N5466" i="3"/>
  <c r="M5466" i="3"/>
  <c r="L5466" i="3"/>
  <c r="K5466" i="3"/>
  <c r="J5466" i="3"/>
  <c r="I5466" i="3"/>
  <c r="H5466" i="3"/>
  <c r="G5466" i="3"/>
  <c r="F5466" i="3"/>
  <c r="Q5465" i="3"/>
  <c r="Q5465" i="3" a="1"/>
  <c r="P5465" i="3"/>
  <c r="P5465" i="3" a="1"/>
  <c r="O5465" i="3"/>
  <c r="O5465" i="3" a="1"/>
  <c r="N5465" i="3"/>
  <c r="M5465" i="3"/>
  <c r="L5465" i="3"/>
  <c r="K5465" i="3"/>
  <c r="J5465" i="3"/>
  <c r="I5465" i="3"/>
  <c r="H5465" i="3"/>
  <c r="G5465" i="3"/>
  <c r="F5465" i="3"/>
  <c r="Q5464" i="3"/>
  <c r="Q5464" i="3" a="1"/>
  <c r="P5464" i="3"/>
  <c r="P5464" i="3" a="1"/>
  <c r="O5464" i="3"/>
  <c r="O5464" i="3" a="1"/>
  <c r="N5464" i="3"/>
  <c r="M5464" i="3"/>
  <c r="L5464" i="3"/>
  <c r="K5464" i="3"/>
  <c r="J5464" i="3"/>
  <c r="I5464" i="3"/>
  <c r="H5464" i="3"/>
  <c r="G5464" i="3"/>
  <c r="F5464" i="3"/>
  <c r="Q5463" i="3"/>
  <c r="Q5463" i="3" a="1"/>
  <c r="P5463" i="3"/>
  <c r="P5463" i="3" a="1"/>
  <c r="O5463" i="3"/>
  <c r="O5463" i="3" a="1"/>
  <c r="N5463" i="3"/>
  <c r="M5463" i="3"/>
  <c r="L5463" i="3"/>
  <c r="K5463" i="3"/>
  <c r="J5463" i="3"/>
  <c r="I5463" i="3"/>
  <c r="H5463" i="3"/>
  <c r="G5463" i="3"/>
  <c r="F5463" i="3"/>
  <c r="Q5462" i="3"/>
  <c r="Q5462" i="3" a="1"/>
  <c r="P5462" i="3"/>
  <c r="P5462" i="3" a="1"/>
  <c r="O5462" i="3"/>
  <c r="O5462" i="3" a="1"/>
  <c r="N5462" i="3"/>
  <c r="M5462" i="3"/>
  <c r="L5462" i="3"/>
  <c r="K5462" i="3"/>
  <c r="J5462" i="3"/>
  <c r="I5462" i="3"/>
  <c r="H5462" i="3"/>
  <c r="G5462" i="3"/>
  <c r="F5462" i="3"/>
  <c r="Q5461" i="3"/>
  <c r="Q5461" i="3" a="1"/>
  <c r="P5461" i="3"/>
  <c r="P5461" i="3" a="1"/>
  <c r="O5461" i="3"/>
  <c r="O5461" i="3" a="1"/>
  <c r="N5461" i="3"/>
  <c r="M5461" i="3"/>
  <c r="L5461" i="3"/>
  <c r="K5461" i="3"/>
  <c r="J5461" i="3"/>
  <c r="I5461" i="3"/>
  <c r="H5461" i="3"/>
  <c r="G5461" i="3"/>
  <c r="F5461" i="3"/>
  <c r="B5461" i="3"/>
  <c r="A5461" i="3"/>
  <c r="Q5460" i="3"/>
  <c r="Q5460" i="3" a="1"/>
  <c r="P5460" i="3"/>
  <c r="P5460" i="3" a="1"/>
  <c r="O5460" i="3"/>
  <c r="O5460" i="3" a="1"/>
  <c r="N5460" i="3"/>
  <c r="M5460" i="3"/>
  <c r="L5460" i="3"/>
  <c r="K5460" i="3"/>
  <c r="J5460" i="3"/>
  <c r="I5460" i="3"/>
  <c r="H5460" i="3"/>
  <c r="G5460" i="3"/>
  <c r="F5460" i="3"/>
  <c r="Q5459" i="3"/>
  <c r="Q5459" i="3" a="1"/>
  <c r="P5459" i="3"/>
  <c r="P5459" i="3" a="1"/>
  <c r="O5459" i="3"/>
  <c r="O5459" i="3" a="1"/>
  <c r="N5459" i="3"/>
  <c r="M5459" i="3"/>
  <c r="L5459" i="3"/>
  <c r="K5459" i="3"/>
  <c r="J5459" i="3"/>
  <c r="I5459" i="3"/>
  <c r="H5459" i="3"/>
  <c r="G5459" i="3"/>
  <c r="F5459" i="3"/>
  <c r="Q5458" i="3"/>
  <c r="Q5458" i="3" a="1"/>
  <c r="P5458" i="3"/>
  <c r="P5458" i="3" a="1"/>
  <c r="O5458" i="3"/>
  <c r="O5458" i="3" a="1"/>
  <c r="N5458" i="3"/>
  <c r="M5458" i="3"/>
  <c r="L5458" i="3"/>
  <c r="K5458" i="3"/>
  <c r="J5458" i="3"/>
  <c r="I5458" i="3"/>
  <c r="H5458" i="3"/>
  <c r="G5458" i="3"/>
  <c r="F5458" i="3"/>
  <c r="Q5457" i="3"/>
  <c r="Q5457" i="3" a="1"/>
  <c r="P5457" i="3"/>
  <c r="P5457" i="3" a="1"/>
  <c r="O5457" i="3"/>
  <c r="O5457" i="3" a="1"/>
  <c r="N5457" i="3"/>
  <c r="M5457" i="3"/>
  <c r="L5457" i="3"/>
  <c r="K5457" i="3"/>
  <c r="J5457" i="3"/>
  <c r="I5457" i="3"/>
  <c r="H5457" i="3"/>
  <c r="G5457" i="3"/>
  <c r="F5457" i="3"/>
  <c r="Q5456" i="3"/>
  <c r="Q5456" i="3" a="1"/>
  <c r="P5456" i="3"/>
  <c r="P5456" i="3" a="1"/>
  <c r="O5456" i="3"/>
  <c r="O5456" i="3" a="1"/>
  <c r="N5456" i="3"/>
  <c r="M5456" i="3"/>
  <c r="L5456" i="3"/>
  <c r="K5456" i="3"/>
  <c r="J5456" i="3"/>
  <c r="I5456" i="3"/>
  <c r="H5456" i="3"/>
  <c r="G5456" i="3"/>
  <c r="F5456" i="3"/>
  <c r="Q5455" i="3"/>
  <c r="Q5455" i="3" a="1"/>
  <c r="P5455" i="3"/>
  <c r="P5455" i="3" a="1"/>
  <c r="O5455" i="3"/>
  <c r="O5455" i="3" a="1"/>
  <c r="N5455" i="3"/>
  <c r="M5455" i="3"/>
  <c r="L5455" i="3"/>
  <c r="K5455" i="3"/>
  <c r="J5455" i="3"/>
  <c r="I5455" i="3"/>
  <c r="H5455" i="3"/>
  <c r="G5455" i="3"/>
  <c r="F5455" i="3"/>
  <c r="Q5454" i="3"/>
  <c r="Q5454" i="3" a="1"/>
  <c r="P5454" i="3"/>
  <c r="P5454" i="3" a="1"/>
  <c r="O5454" i="3"/>
  <c r="O5454" i="3" a="1"/>
  <c r="N5454" i="3"/>
  <c r="M5454" i="3"/>
  <c r="L5454" i="3"/>
  <c r="K5454" i="3"/>
  <c r="J5454" i="3"/>
  <c r="I5454" i="3"/>
  <c r="H5454" i="3"/>
  <c r="G5454" i="3"/>
  <c r="F5454" i="3"/>
  <c r="Q5453" i="3"/>
  <c r="Q5453" i="3" a="1"/>
  <c r="P5453" i="3"/>
  <c r="P5453" i="3" a="1"/>
  <c r="O5453" i="3"/>
  <c r="O5453" i="3" a="1"/>
  <c r="N5453" i="3"/>
  <c r="M5453" i="3"/>
  <c r="L5453" i="3"/>
  <c r="K5453" i="3"/>
  <c r="J5453" i="3"/>
  <c r="I5453" i="3"/>
  <c r="H5453" i="3"/>
  <c r="G5453" i="3"/>
  <c r="F5453" i="3"/>
  <c r="Q5452" i="3"/>
  <c r="Q5452" i="3" a="1"/>
  <c r="P5452" i="3"/>
  <c r="P5452" i="3" a="1"/>
  <c r="O5452" i="3"/>
  <c r="O5452" i="3" a="1"/>
  <c r="N5452" i="3"/>
  <c r="M5452" i="3"/>
  <c r="L5452" i="3"/>
  <c r="K5452" i="3"/>
  <c r="J5452" i="3"/>
  <c r="I5452" i="3"/>
  <c r="H5452" i="3"/>
  <c r="G5452" i="3"/>
  <c r="F5452" i="3"/>
  <c r="Q5451" i="3"/>
  <c r="Q5451" i="3" a="1"/>
  <c r="P5451" i="3"/>
  <c r="P5451" i="3" a="1"/>
  <c r="O5451" i="3"/>
  <c r="O5451" i="3" a="1"/>
  <c r="N5451" i="3"/>
  <c r="M5451" i="3"/>
  <c r="L5451" i="3"/>
  <c r="K5451" i="3"/>
  <c r="J5451" i="3"/>
  <c r="I5451" i="3"/>
  <c r="H5451" i="3"/>
  <c r="G5451" i="3"/>
  <c r="F5451" i="3"/>
  <c r="Q5450" i="3"/>
  <c r="Q5450" i="3" a="1"/>
  <c r="P5450" i="3"/>
  <c r="P5450" i="3" a="1"/>
  <c r="O5450" i="3"/>
  <c r="O5450" i="3" a="1"/>
  <c r="N5450" i="3"/>
  <c r="M5450" i="3"/>
  <c r="L5450" i="3"/>
  <c r="K5450" i="3"/>
  <c r="J5450" i="3"/>
  <c r="I5450" i="3"/>
  <c r="H5450" i="3"/>
  <c r="G5450" i="3"/>
  <c r="F5450" i="3"/>
  <c r="Q5449" i="3"/>
  <c r="Q5449" i="3" a="1"/>
  <c r="P5449" i="3"/>
  <c r="P5449" i="3" a="1"/>
  <c r="O5449" i="3"/>
  <c r="O5449" i="3" a="1"/>
  <c r="N5449" i="3"/>
  <c r="M5449" i="3"/>
  <c r="L5449" i="3"/>
  <c r="K5449" i="3"/>
  <c r="J5449" i="3"/>
  <c r="I5449" i="3"/>
  <c r="H5449" i="3"/>
  <c r="G5449" i="3"/>
  <c r="F5449" i="3"/>
  <c r="Q5448" i="3"/>
  <c r="Q5448" i="3" a="1"/>
  <c r="P5448" i="3"/>
  <c r="P5448" i="3" a="1"/>
  <c r="O5448" i="3"/>
  <c r="O5448" i="3" a="1"/>
  <c r="N5448" i="3"/>
  <c r="M5448" i="3"/>
  <c r="L5448" i="3"/>
  <c r="K5448" i="3"/>
  <c r="J5448" i="3"/>
  <c r="I5448" i="3"/>
  <c r="H5448" i="3"/>
  <c r="G5448" i="3"/>
  <c r="F5448" i="3"/>
  <c r="Q5447" i="3"/>
  <c r="Q5447" i="3" a="1"/>
  <c r="P5447" i="3"/>
  <c r="P5447" i="3" a="1"/>
  <c r="O5447" i="3"/>
  <c r="O5447" i="3" a="1"/>
  <c r="N5447" i="3"/>
  <c r="M5447" i="3"/>
  <c r="L5447" i="3"/>
  <c r="K5447" i="3"/>
  <c r="J5447" i="3"/>
  <c r="I5447" i="3"/>
  <c r="H5447" i="3"/>
  <c r="G5447" i="3"/>
  <c r="F5447" i="3"/>
  <c r="Q5446" i="3"/>
  <c r="Q5446" i="3" a="1"/>
  <c r="P5446" i="3"/>
  <c r="P5446" i="3" a="1"/>
  <c r="O5446" i="3"/>
  <c r="O5446" i="3" a="1"/>
  <c r="N5446" i="3"/>
  <c r="M5446" i="3"/>
  <c r="L5446" i="3"/>
  <c r="K5446" i="3"/>
  <c r="J5446" i="3"/>
  <c r="I5446" i="3"/>
  <c r="H5446" i="3"/>
  <c r="G5446" i="3"/>
  <c r="F5446" i="3"/>
  <c r="Q5445" i="3"/>
  <c r="Q5445" i="3" a="1"/>
  <c r="P5445" i="3"/>
  <c r="P5445" i="3" a="1"/>
  <c r="O5445" i="3"/>
  <c r="O5445" i="3" a="1"/>
  <c r="N5445" i="3"/>
  <c r="M5445" i="3"/>
  <c r="L5445" i="3"/>
  <c r="K5445" i="3"/>
  <c r="J5445" i="3"/>
  <c r="I5445" i="3"/>
  <c r="H5445" i="3"/>
  <c r="G5445" i="3"/>
  <c r="F5445" i="3"/>
  <c r="Q5444" i="3"/>
  <c r="Q5444" i="3" a="1"/>
  <c r="P5444" i="3"/>
  <c r="P5444" i="3" a="1"/>
  <c r="O5444" i="3"/>
  <c r="O5444" i="3" a="1"/>
  <c r="N5444" i="3"/>
  <c r="M5444" i="3"/>
  <c r="L5444" i="3"/>
  <c r="K5444" i="3"/>
  <c r="J5444" i="3"/>
  <c r="I5444" i="3"/>
  <c r="H5444" i="3"/>
  <c r="G5444" i="3"/>
  <c r="F5444" i="3"/>
  <c r="Q5443" i="3"/>
  <c r="Q5443" i="3" a="1"/>
  <c r="P5443" i="3"/>
  <c r="P5443" i="3" a="1"/>
  <c r="O5443" i="3"/>
  <c r="O5443" i="3" a="1"/>
  <c r="N5443" i="3"/>
  <c r="M5443" i="3"/>
  <c r="L5443" i="3"/>
  <c r="K5443" i="3"/>
  <c r="J5443" i="3"/>
  <c r="I5443" i="3"/>
  <c r="H5443" i="3"/>
  <c r="G5443" i="3"/>
  <c r="F5443" i="3"/>
  <c r="Q5442" i="3"/>
  <c r="Q5442" i="3" a="1"/>
  <c r="P5442" i="3"/>
  <c r="P5442" i="3" a="1"/>
  <c r="O5442" i="3"/>
  <c r="O5442" i="3" a="1"/>
  <c r="N5442" i="3"/>
  <c r="M5442" i="3"/>
  <c r="L5442" i="3"/>
  <c r="K5442" i="3"/>
  <c r="J5442" i="3"/>
  <c r="I5442" i="3"/>
  <c r="H5442" i="3"/>
  <c r="G5442" i="3"/>
  <c r="F5442" i="3"/>
  <c r="Q5441" i="3"/>
  <c r="Q5441" i="3" a="1"/>
  <c r="P5441" i="3"/>
  <c r="P5441" i="3" a="1"/>
  <c r="O5441" i="3"/>
  <c r="O5441" i="3" a="1"/>
  <c r="N5441" i="3"/>
  <c r="M5441" i="3"/>
  <c r="L5441" i="3"/>
  <c r="K5441" i="3"/>
  <c r="J5441" i="3"/>
  <c r="I5441" i="3"/>
  <c r="H5441" i="3"/>
  <c r="G5441" i="3"/>
  <c r="F5441" i="3"/>
  <c r="Q5440" i="3"/>
  <c r="Q5440" i="3" a="1"/>
  <c r="P5440" i="3"/>
  <c r="P5440" i="3" a="1"/>
  <c r="O5440" i="3"/>
  <c r="O5440" i="3" a="1"/>
  <c r="N5440" i="3"/>
  <c r="M5440" i="3"/>
  <c r="L5440" i="3"/>
  <c r="K5440" i="3"/>
  <c r="J5440" i="3"/>
  <c r="I5440" i="3"/>
  <c r="H5440" i="3"/>
  <c r="G5440" i="3"/>
  <c r="F5440" i="3"/>
  <c r="Q5439" i="3"/>
  <c r="Q5439" i="3" a="1"/>
  <c r="P5439" i="3"/>
  <c r="P5439" i="3" a="1"/>
  <c r="O5439" i="3"/>
  <c r="O5439" i="3" a="1"/>
  <c r="N5439" i="3"/>
  <c r="M5439" i="3"/>
  <c r="L5439" i="3"/>
  <c r="K5439" i="3"/>
  <c r="J5439" i="3"/>
  <c r="I5439" i="3"/>
  <c r="H5439" i="3"/>
  <c r="G5439" i="3"/>
  <c r="F5439" i="3"/>
  <c r="Q5438" i="3"/>
  <c r="Q5438" i="3" a="1"/>
  <c r="P5438" i="3"/>
  <c r="P5438" i="3" a="1"/>
  <c r="O5438" i="3"/>
  <c r="O5438" i="3" a="1"/>
  <c r="N5438" i="3"/>
  <c r="M5438" i="3"/>
  <c r="L5438" i="3"/>
  <c r="K5438" i="3"/>
  <c r="J5438" i="3"/>
  <c r="I5438" i="3"/>
  <c r="H5438" i="3"/>
  <c r="G5438" i="3"/>
  <c r="F5438" i="3"/>
  <c r="Q5437" i="3"/>
  <c r="Q5437" i="3" a="1"/>
  <c r="P5437" i="3"/>
  <c r="P5437" i="3" a="1"/>
  <c r="O5437" i="3"/>
  <c r="O5437" i="3" a="1"/>
  <c r="N5437" i="3"/>
  <c r="M5437" i="3"/>
  <c r="L5437" i="3"/>
  <c r="K5437" i="3"/>
  <c r="J5437" i="3"/>
  <c r="I5437" i="3"/>
  <c r="H5437" i="3"/>
  <c r="G5437" i="3"/>
  <c r="F5437" i="3"/>
  <c r="Q5436" i="3"/>
  <c r="Q5436" i="3" a="1"/>
  <c r="P5436" i="3"/>
  <c r="P5436" i="3" a="1"/>
  <c r="O5436" i="3"/>
  <c r="O5436" i="3" a="1"/>
  <c r="N5436" i="3"/>
  <c r="M5436" i="3"/>
  <c r="L5436" i="3"/>
  <c r="K5436" i="3"/>
  <c r="J5436" i="3"/>
  <c r="I5436" i="3"/>
  <c r="H5436" i="3"/>
  <c r="G5436" i="3"/>
  <c r="F5436" i="3"/>
  <c r="Q5435" i="3"/>
  <c r="Q5435" i="3" a="1"/>
  <c r="P5435" i="3"/>
  <c r="P5435" i="3" a="1"/>
  <c r="O5435" i="3"/>
  <c r="O5435" i="3" a="1"/>
  <c r="N5435" i="3"/>
  <c r="M5435" i="3"/>
  <c r="L5435" i="3"/>
  <c r="K5435" i="3"/>
  <c r="J5435" i="3"/>
  <c r="I5435" i="3"/>
  <c r="H5435" i="3"/>
  <c r="G5435" i="3"/>
  <c r="F5435" i="3"/>
  <c r="Q5434" i="3"/>
  <c r="Q5434" i="3" a="1"/>
  <c r="P5434" i="3"/>
  <c r="P5434" i="3" a="1"/>
  <c r="O5434" i="3"/>
  <c r="O5434" i="3" a="1"/>
  <c r="N5434" i="3"/>
  <c r="M5434" i="3"/>
  <c r="L5434" i="3"/>
  <c r="K5434" i="3"/>
  <c r="J5434" i="3"/>
  <c r="I5434" i="3"/>
  <c r="H5434" i="3"/>
  <c r="G5434" i="3"/>
  <c r="F5434" i="3"/>
  <c r="Q5433" i="3"/>
  <c r="Q5433" i="3" a="1"/>
  <c r="P5433" i="3"/>
  <c r="P5433" i="3" a="1"/>
  <c r="O5433" i="3"/>
  <c r="O5433" i="3" a="1"/>
  <c r="N5433" i="3"/>
  <c r="M5433" i="3"/>
  <c r="L5433" i="3"/>
  <c r="K5433" i="3"/>
  <c r="J5433" i="3"/>
  <c r="I5433" i="3"/>
  <c r="H5433" i="3"/>
  <c r="G5433" i="3"/>
  <c r="F5433" i="3"/>
  <c r="Q5432" i="3"/>
  <c r="Q5432" i="3" a="1"/>
  <c r="P5432" i="3"/>
  <c r="P5432" i="3" a="1"/>
  <c r="O5432" i="3"/>
  <c r="O5432" i="3" a="1"/>
  <c r="N5432" i="3"/>
  <c r="M5432" i="3"/>
  <c r="L5432" i="3"/>
  <c r="K5432" i="3"/>
  <c r="J5432" i="3"/>
  <c r="I5432" i="3"/>
  <c r="H5432" i="3"/>
  <c r="G5432" i="3"/>
  <c r="F5432" i="3"/>
  <c r="Q5431" i="3"/>
  <c r="Q5431" i="3" a="1"/>
  <c r="P5431" i="3"/>
  <c r="P5431" i="3" a="1"/>
  <c r="O5431" i="3"/>
  <c r="O5431" i="3" a="1"/>
  <c r="N5431" i="3"/>
  <c r="M5431" i="3"/>
  <c r="L5431" i="3"/>
  <c r="K5431" i="3"/>
  <c r="J5431" i="3"/>
  <c r="I5431" i="3"/>
  <c r="H5431" i="3"/>
  <c r="G5431" i="3"/>
  <c r="F5431" i="3"/>
  <c r="Q5430" i="3"/>
  <c r="Q5430" i="3" a="1"/>
  <c r="P5430" i="3"/>
  <c r="P5430" i="3" a="1"/>
  <c r="O5430" i="3"/>
  <c r="O5430" i="3" a="1"/>
  <c r="N5430" i="3"/>
  <c r="M5430" i="3"/>
  <c r="L5430" i="3"/>
  <c r="K5430" i="3"/>
  <c r="J5430" i="3"/>
  <c r="I5430" i="3"/>
  <c r="H5430" i="3"/>
  <c r="G5430" i="3"/>
  <c r="F5430" i="3"/>
  <c r="Q5429" i="3"/>
  <c r="Q5429" i="3" a="1"/>
  <c r="P5429" i="3"/>
  <c r="P5429" i="3" a="1"/>
  <c r="O5429" i="3"/>
  <c r="O5429" i="3" a="1"/>
  <c r="N5429" i="3"/>
  <c r="M5429" i="3"/>
  <c r="L5429" i="3"/>
  <c r="K5429" i="3"/>
  <c r="J5429" i="3"/>
  <c r="I5429" i="3"/>
  <c r="H5429" i="3"/>
  <c r="G5429" i="3"/>
  <c r="F5429" i="3"/>
  <c r="Q5428" i="3"/>
  <c r="Q5428" i="3" a="1"/>
  <c r="P5428" i="3"/>
  <c r="P5428" i="3" a="1"/>
  <c r="O5428" i="3"/>
  <c r="O5428" i="3" a="1"/>
  <c r="N5428" i="3"/>
  <c r="M5428" i="3"/>
  <c r="L5428" i="3"/>
  <c r="K5428" i="3"/>
  <c r="J5428" i="3"/>
  <c r="I5428" i="3"/>
  <c r="H5428" i="3"/>
  <c r="G5428" i="3"/>
  <c r="F5428" i="3"/>
  <c r="Q5427" i="3"/>
  <c r="Q5427" i="3" a="1"/>
  <c r="P5427" i="3"/>
  <c r="P5427" i="3" a="1"/>
  <c r="O5427" i="3"/>
  <c r="O5427" i="3" a="1"/>
  <c r="N5427" i="3"/>
  <c r="M5427" i="3"/>
  <c r="L5427" i="3"/>
  <c r="K5427" i="3"/>
  <c r="J5427" i="3"/>
  <c r="I5427" i="3"/>
  <c r="H5427" i="3"/>
  <c r="G5427" i="3"/>
  <c r="F5427" i="3"/>
  <c r="Q5426" i="3"/>
  <c r="Q5426" i="3" a="1"/>
  <c r="P5426" i="3"/>
  <c r="P5426" i="3" a="1"/>
  <c r="O5426" i="3"/>
  <c r="O5426" i="3" a="1"/>
  <c r="N5426" i="3"/>
  <c r="M5426" i="3"/>
  <c r="L5426" i="3"/>
  <c r="K5426" i="3"/>
  <c r="J5426" i="3"/>
  <c r="I5426" i="3"/>
  <c r="H5426" i="3"/>
  <c r="G5426" i="3"/>
  <c r="F5426" i="3"/>
  <c r="Q5425" i="3"/>
  <c r="Q5425" i="3" a="1"/>
  <c r="P5425" i="3"/>
  <c r="P5425" i="3" a="1"/>
  <c r="O5425" i="3"/>
  <c r="O5425" i="3" a="1"/>
  <c r="N5425" i="3"/>
  <c r="M5425" i="3"/>
  <c r="L5425" i="3"/>
  <c r="K5425" i="3"/>
  <c r="J5425" i="3"/>
  <c r="I5425" i="3"/>
  <c r="H5425" i="3"/>
  <c r="G5425" i="3"/>
  <c r="F5425" i="3"/>
  <c r="Q5424" i="3"/>
  <c r="Q5424" i="3" a="1"/>
  <c r="P5424" i="3"/>
  <c r="P5424" i="3" a="1"/>
  <c r="O5424" i="3"/>
  <c r="O5424" i="3" a="1"/>
  <c r="N5424" i="3"/>
  <c r="M5424" i="3"/>
  <c r="L5424" i="3"/>
  <c r="K5424" i="3"/>
  <c r="J5424" i="3"/>
  <c r="I5424" i="3"/>
  <c r="H5424" i="3"/>
  <c r="G5424" i="3"/>
  <c r="F5424" i="3"/>
  <c r="Q5423" i="3"/>
  <c r="Q5423" i="3" a="1"/>
  <c r="P5423" i="3"/>
  <c r="P5423" i="3" a="1"/>
  <c r="O5423" i="3"/>
  <c r="O5423" i="3" a="1"/>
  <c r="N5423" i="3"/>
  <c r="M5423" i="3"/>
  <c r="L5423" i="3"/>
  <c r="K5423" i="3"/>
  <c r="J5423" i="3"/>
  <c r="I5423" i="3"/>
  <c r="H5423" i="3"/>
  <c r="G5423" i="3"/>
  <c r="F5423" i="3"/>
  <c r="Q5422" i="3"/>
  <c r="Q5422" i="3" a="1"/>
  <c r="P5422" i="3"/>
  <c r="P5422" i="3" a="1"/>
  <c r="O5422" i="3"/>
  <c r="O5422" i="3" a="1"/>
  <c r="N5422" i="3"/>
  <c r="M5422" i="3"/>
  <c r="L5422" i="3"/>
  <c r="K5422" i="3"/>
  <c r="J5422" i="3"/>
  <c r="I5422" i="3"/>
  <c r="H5422" i="3"/>
  <c r="G5422" i="3"/>
  <c r="F5422" i="3"/>
  <c r="Q5421" i="3"/>
  <c r="Q5421" i="3" a="1"/>
  <c r="P5421" i="3"/>
  <c r="P5421" i="3" a="1"/>
  <c r="O5421" i="3"/>
  <c r="O5421" i="3" a="1"/>
  <c r="N5421" i="3"/>
  <c r="M5421" i="3"/>
  <c r="L5421" i="3"/>
  <c r="K5421" i="3"/>
  <c r="J5421" i="3"/>
  <c r="I5421" i="3"/>
  <c r="H5421" i="3"/>
  <c r="G5421" i="3"/>
  <c r="F5421" i="3"/>
  <c r="Q5420" i="3"/>
  <c r="Q5420" i="3" a="1"/>
  <c r="P5420" i="3"/>
  <c r="P5420" i="3" a="1"/>
  <c r="O5420" i="3"/>
  <c r="O5420" i="3" a="1"/>
  <c r="N5420" i="3"/>
  <c r="M5420" i="3"/>
  <c r="L5420" i="3"/>
  <c r="K5420" i="3"/>
  <c r="J5420" i="3"/>
  <c r="I5420" i="3"/>
  <c r="H5420" i="3"/>
  <c r="G5420" i="3"/>
  <c r="F5420" i="3"/>
  <c r="Q5419" i="3"/>
  <c r="Q5419" i="3" a="1"/>
  <c r="P5419" i="3"/>
  <c r="P5419" i="3" a="1"/>
  <c r="O5419" i="3"/>
  <c r="O5419" i="3" a="1"/>
  <c r="N5419" i="3"/>
  <c r="M5419" i="3"/>
  <c r="L5419" i="3"/>
  <c r="K5419" i="3"/>
  <c r="J5419" i="3"/>
  <c r="I5419" i="3"/>
  <c r="H5419" i="3"/>
  <c r="G5419" i="3"/>
  <c r="F5419" i="3"/>
  <c r="Q5418" i="3"/>
  <c r="Q5418" i="3" a="1"/>
  <c r="P5418" i="3"/>
  <c r="P5418" i="3" a="1"/>
  <c r="O5418" i="3"/>
  <c r="O5418" i="3" a="1"/>
  <c r="N5418" i="3"/>
  <c r="M5418" i="3"/>
  <c r="L5418" i="3"/>
  <c r="K5418" i="3"/>
  <c r="J5418" i="3"/>
  <c r="I5418" i="3"/>
  <c r="H5418" i="3"/>
  <c r="G5418" i="3"/>
  <c r="F5418" i="3"/>
  <c r="Q5417" i="3"/>
  <c r="Q5417" i="3" a="1"/>
  <c r="P5417" i="3"/>
  <c r="P5417" i="3" a="1"/>
  <c r="O5417" i="3"/>
  <c r="O5417" i="3" a="1"/>
  <c r="N5417" i="3"/>
  <c r="M5417" i="3"/>
  <c r="L5417" i="3"/>
  <c r="K5417" i="3"/>
  <c r="J5417" i="3"/>
  <c r="I5417" i="3"/>
  <c r="H5417" i="3"/>
  <c r="G5417" i="3"/>
  <c r="F5417" i="3"/>
  <c r="Q5416" i="3"/>
  <c r="Q5416" i="3" a="1"/>
  <c r="P5416" i="3"/>
  <c r="P5416" i="3" a="1"/>
  <c r="O5416" i="3"/>
  <c r="O5416" i="3" a="1"/>
  <c r="N5416" i="3"/>
  <c r="M5416" i="3"/>
  <c r="L5416" i="3"/>
  <c r="K5416" i="3"/>
  <c r="J5416" i="3"/>
  <c r="I5416" i="3"/>
  <c r="H5416" i="3"/>
  <c r="G5416" i="3"/>
  <c r="F5416" i="3"/>
  <c r="Q5415" i="3"/>
  <c r="Q5415" i="3" a="1"/>
  <c r="P5415" i="3"/>
  <c r="P5415" i="3" a="1"/>
  <c r="O5415" i="3"/>
  <c r="O5415" i="3" a="1"/>
  <c r="N5415" i="3"/>
  <c r="M5415" i="3"/>
  <c r="L5415" i="3"/>
  <c r="K5415" i="3"/>
  <c r="J5415" i="3"/>
  <c r="I5415" i="3"/>
  <c r="H5415" i="3"/>
  <c r="G5415" i="3"/>
  <c r="F5415" i="3"/>
  <c r="Q5414" i="3"/>
  <c r="Q5414" i="3" a="1"/>
  <c r="P5414" i="3"/>
  <c r="P5414" i="3" a="1"/>
  <c r="O5414" i="3"/>
  <c r="O5414" i="3" a="1"/>
  <c r="N5414" i="3"/>
  <c r="M5414" i="3"/>
  <c r="L5414" i="3"/>
  <c r="K5414" i="3"/>
  <c r="J5414" i="3"/>
  <c r="I5414" i="3"/>
  <c r="H5414" i="3"/>
  <c r="G5414" i="3"/>
  <c r="F5414" i="3"/>
  <c r="Q5413" i="3"/>
  <c r="Q5413" i="3" a="1"/>
  <c r="P5413" i="3"/>
  <c r="P5413" i="3" a="1"/>
  <c r="O5413" i="3"/>
  <c r="O5413" i="3" a="1"/>
  <c r="N5413" i="3"/>
  <c r="M5413" i="3"/>
  <c r="L5413" i="3"/>
  <c r="K5413" i="3"/>
  <c r="J5413" i="3"/>
  <c r="I5413" i="3"/>
  <c r="H5413" i="3"/>
  <c r="G5413" i="3"/>
  <c r="F5413" i="3"/>
  <c r="Q5412" i="3"/>
  <c r="Q5412" i="3" a="1"/>
  <c r="P5412" i="3"/>
  <c r="P5412" i="3" a="1"/>
  <c r="O5412" i="3"/>
  <c r="O5412" i="3" a="1"/>
  <c r="N5412" i="3"/>
  <c r="M5412" i="3"/>
  <c r="L5412" i="3"/>
  <c r="K5412" i="3"/>
  <c r="J5412" i="3"/>
  <c r="I5412" i="3"/>
  <c r="H5412" i="3"/>
  <c r="G5412" i="3"/>
  <c r="F5412" i="3"/>
  <c r="Q5411" i="3"/>
  <c r="Q5411" i="3" a="1"/>
  <c r="P5411" i="3"/>
  <c r="P5411" i="3" a="1"/>
  <c r="O5411" i="3"/>
  <c r="O5411" i="3" a="1"/>
  <c r="N5411" i="3"/>
  <c r="M5411" i="3"/>
  <c r="L5411" i="3"/>
  <c r="K5411" i="3"/>
  <c r="J5411" i="3"/>
  <c r="I5411" i="3"/>
  <c r="H5411" i="3"/>
  <c r="G5411" i="3"/>
  <c r="F5411" i="3"/>
  <c r="Q5410" i="3"/>
  <c r="Q5410" i="3" a="1"/>
  <c r="P5410" i="3"/>
  <c r="P5410" i="3" a="1"/>
  <c r="O5410" i="3"/>
  <c r="O5410" i="3" a="1"/>
  <c r="N5410" i="3"/>
  <c r="M5410" i="3"/>
  <c r="L5410" i="3"/>
  <c r="K5410" i="3"/>
  <c r="J5410" i="3"/>
  <c r="I5410" i="3"/>
  <c r="H5410" i="3"/>
  <c r="G5410" i="3"/>
  <c r="F5410" i="3"/>
  <c r="Q5409" i="3"/>
  <c r="Q5409" i="3" a="1"/>
  <c r="P5409" i="3"/>
  <c r="P5409" i="3" a="1"/>
  <c r="O5409" i="3"/>
  <c r="O5409" i="3" a="1"/>
  <c r="N5409" i="3"/>
  <c r="M5409" i="3"/>
  <c r="L5409" i="3"/>
  <c r="K5409" i="3"/>
  <c r="J5409" i="3"/>
  <c r="I5409" i="3"/>
  <c r="H5409" i="3"/>
  <c r="G5409" i="3"/>
  <c r="F5409" i="3"/>
  <c r="Q5408" i="3"/>
  <c r="Q5408" i="3" a="1"/>
  <c r="P5408" i="3"/>
  <c r="P5408" i="3" a="1"/>
  <c r="O5408" i="3"/>
  <c r="O5408" i="3" a="1"/>
  <c r="N5408" i="3"/>
  <c r="M5408" i="3"/>
  <c r="L5408" i="3"/>
  <c r="K5408" i="3"/>
  <c r="J5408" i="3"/>
  <c r="I5408" i="3"/>
  <c r="H5408" i="3"/>
  <c r="G5408" i="3"/>
  <c r="F5408" i="3"/>
  <c r="Q5407" i="3"/>
  <c r="Q5407" i="3" a="1"/>
  <c r="P5407" i="3"/>
  <c r="P5407" i="3" a="1"/>
  <c r="O5407" i="3"/>
  <c r="O5407" i="3" a="1"/>
  <c r="N5407" i="3"/>
  <c r="M5407" i="3"/>
  <c r="L5407" i="3"/>
  <c r="K5407" i="3"/>
  <c r="J5407" i="3"/>
  <c r="I5407" i="3"/>
  <c r="H5407" i="3"/>
  <c r="G5407" i="3"/>
  <c r="F5407" i="3"/>
  <c r="Q5406" i="3"/>
  <c r="Q5406" i="3" a="1"/>
  <c r="P5406" i="3"/>
  <c r="P5406" i="3" a="1"/>
  <c r="O5406" i="3"/>
  <c r="O5406" i="3" a="1"/>
  <c r="N5406" i="3"/>
  <c r="M5406" i="3"/>
  <c r="L5406" i="3"/>
  <c r="K5406" i="3"/>
  <c r="J5406" i="3"/>
  <c r="I5406" i="3"/>
  <c r="H5406" i="3"/>
  <c r="G5406" i="3"/>
  <c r="F5406" i="3"/>
  <c r="Q5405" i="3"/>
  <c r="Q5405" i="3" a="1"/>
  <c r="P5405" i="3"/>
  <c r="P5405" i="3" a="1"/>
  <c r="O5405" i="3"/>
  <c r="O5405" i="3" a="1"/>
  <c r="N5405" i="3"/>
  <c r="M5405" i="3"/>
  <c r="L5405" i="3"/>
  <c r="K5405" i="3"/>
  <c r="J5405" i="3"/>
  <c r="I5405" i="3"/>
  <c r="H5405" i="3"/>
  <c r="G5405" i="3"/>
  <c r="F5405" i="3"/>
  <c r="B5405" i="3"/>
  <c r="A5405" i="3"/>
  <c r="Q5404" i="3"/>
  <c r="Q5404" i="3" a="1"/>
  <c r="P5404" i="3"/>
  <c r="P5404" i="3" a="1"/>
  <c r="O5404" i="3"/>
  <c r="O5404" i="3" a="1"/>
  <c r="N5404" i="3"/>
  <c r="M5404" i="3"/>
  <c r="L5404" i="3"/>
  <c r="K5404" i="3"/>
  <c r="J5404" i="3"/>
  <c r="I5404" i="3"/>
  <c r="H5404" i="3"/>
  <c r="G5404" i="3"/>
  <c r="F5404" i="3"/>
  <c r="Q5403" i="3"/>
  <c r="Q5403" i="3" a="1"/>
  <c r="P5403" i="3"/>
  <c r="P5403" i="3" a="1"/>
  <c r="O5403" i="3"/>
  <c r="O5403" i="3" a="1"/>
  <c r="N5403" i="3"/>
  <c r="M5403" i="3"/>
  <c r="L5403" i="3"/>
  <c r="K5403" i="3"/>
  <c r="J5403" i="3"/>
  <c r="I5403" i="3"/>
  <c r="H5403" i="3"/>
  <c r="G5403" i="3"/>
  <c r="F5403" i="3"/>
  <c r="Q5402" i="3"/>
  <c r="Q5402" i="3" a="1"/>
  <c r="P5402" i="3"/>
  <c r="P5402" i="3" a="1"/>
  <c r="O5402" i="3"/>
  <c r="O5402" i="3" a="1"/>
  <c r="N5402" i="3"/>
  <c r="M5402" i="3"/>
  <c r="L5402" i="3"/>
  <c r="K5402" i="3"/>
  <c r="J5402" i="3"/>
  <c r="I5402" i="3"/>
  <c r="H5402" i="3"/>
  <c r="G5402" i="3"/>
  <c r="F5402" i="3"/>
  <c r="Q5401" i="3"/>
  <c r="Q5401" i="3" a="1"/>
  <c r="P5401" i="3"/>
  <c r="P5401" i="3" a="1"/>
  <c r="O5401" i="3"/>
  <c r="O5401" i="3" a="1"/>
  <c r="N5401" i="3"/>
  <c r="M5401" i="3"/>
  <c r="L5401" i="3"/>
  <c r="K5401" i="3"/>
  <c r="J5401" i="3"/>
  <c r="I5401" i="3"/>
  <c r="H5401" i="3"/>
  <c r="G5401" i="3"/>
  <c r="F5401" i="3"/>
  <c r="Q5400" i="3"/>
  <c r="Q5400" i="3" a="1"/>
  <c r="P5400" i="3"/>
  <c r="P5400" i="3" a="1"/>
  <c r="O5400" i="3"/>
  <c r="O5400" i="3" a="1"/>
  <c r="N5400" i="3"/>
  <c r="M5400" i="3"/>
  <c r="L5400" i="3"/>
  <c r="K5400" i="3"/>
  <c r="J5400" i="3"/>
  <c r="I5400" i="3"/>
  <c r="H5400" i="3"/>
  <c r="G5400" i="3"/>
  <c r="F5400" i="3"/>
  <c r="Q5399" i="3"/>
  <c r="Q5399" i="3" a="1"/>
  <c r="P5399" i="3"/>
  <c r="P5399" i="3" a="1"/>
  <c r="O5399" i="3"/>
  <c r="O5399" i="3" a="1"/>
  <c r="N5399" i="3"/>
  <c r="M5399" i="3"/>
  <c r="L5399" i="3"/>
  <c r="K5399" i="3"/>
  <c r="J5399" i="3"/>
  <c r="I5399" i="3"/>
  <c r="H5399" i="3"/>
  <c r="G5399" i="3"/>
  <c r="F5399" i="3"/>
  <c r="Q5398" i="3"/>
  <c r="Q5398" i="3" a="1"/>
  <c r="P5398" i="3"/>
  <c r="P5398" i="3" a="1"/>
  <c r="O5398" i="3"/>
  <c r="O5398" i="3" a="1"/>
  <c r="N5398" i="3"/>
  <c r="M5398" i="3"/>
  <c r="L5398" i="3"/>
  <c r="K5398" i="3"/>
  <c r="J5398" i="3"/>
  <c r="I5398" i="3"/>
  <c r="H5398" i="3"/>
  <c r="G5398" i="3"/>
  <c r="F5398" i="3"/>
  <c r="Q5397" i="3"/>
  <c r="Q5397" i="3" a="1"/>
  <c r="P5397" i="3"/>
  <c r="P5397" i="3" a="1"/>
  <c r="O5397" i="3"/>
  <c r="O5397" i="3" a="1"/>
  <c r="N5397" i="3"/>
  <c r="M5397" i="3"/>
  <c r="L5397" i="3"/>
  <c r="K5397" i="3"/>
  <c r="J5397" i="3"/>
  <c r="I5397" i="3"/>
  <c r="H5397" i="3"/>
  <c r="G5397" i="3"/>
  <c r="F5397" i="3"/>
  <c r="Q5396" i="3"/>
  <c r="Q5396" i="3" a="1"/>
  <c r="P5396" i="3"/>
  <c r="P5396" i="3" a="1"/>
  <c r="O5396" i="3"/>
  <c r="O5396" i="3" a="1"/>
  <c r="N5396" i="3"/>
  <c r="M5396" i="3"/>
  <c r="L5396" i="3"/>
  <c r="K5396" i="3"/>
  <c r="J5396" i="3"/>
  <c r="I5396" i="3"/>
  <c r="H5396" i="3"/>
  <c r="G5396" i="3"/>
  <c r="F5396" i="3"/>
  <c r="Q5395" i="3"/>
  <c r="Q5395" i="3" a="1"/>
  <c r="P5395" i="3"/>
  <c r="P5395" i="3" a="1"/>
  <c r="O5395" i="3"/>
  <c r="O5395" i="3" a="1"/>
  <c r="N5395" i="3"/>
  <c r="M5395" i="3"/>
  <c r="L5395" i="3"/>
  <c r="K5395" i="3"/>
  <c r="J5395" i="3"/>
  <c r="I5395" i="3"/>
  <c r="H5395" i="3"/>
  <c r="G5395" i="3"/>
  <c r="F5395" i="3"/>
  <c r="Q5394" i="3"/>
  <c r="Q5394" i="3" a="1"/>
  <c r="P5394" i="3"/>
  <c r="P5394" i="3" a="1"/>
  <c r="O5394" i="3"/>
  <c r="O5394" i="3" a="1"/>
  <c r="N5394" i="3"/>
  <c r="M5394" i="3"/>
  <c r="L5394" i="3"/>
  <c r="K5394" i="3"/>
  <c r="J5394" i="3"/>
  <c r="I5394" i="3"/>
  <c r="H5394" i="3"/>
  <c r="G5394" i="3"/>
  <c r="F5394" i="3"/>
  <c r="Q5393" i="3"/>
  <c r="Q5393" i="3" a="1"/>
  <c r="P5393" i="3"/>
  <c r="P5393" i="3" a="1"/>
  <c r="O5393" i="3"/>
  <c r="O5393" i="3" a="1"/>
  <c r="N5393" i="3"/>
  <c r="M5393" i="3"/>
  <c r="L5393" i="3"/>
  <c r="K5393" i="3"/>
  <c r="J5393" i="3"/>
  <c r="I5393" i="3"/>
  <c r="H5393" i="3"/>
  <c r="G5393" i="3"/>
  <c r="F5393" i="3"/>
  <c r="Q5392" i="3"/>
  <c r="Q5392" i="3" a="1"/>
  <c r="P5392" i="3"/>
  <c r="P5392" i="3" a="1"/>
  <c r="O5392" i="3"/>
  <c r="O5392" i="3" a="1"/>
  <c r="N5392" i="3"/>
  <c r="M5392" i="3"/>
  <c r="L5392" i="3"/>
  <c r="K5392" i="3"/>
  <c r="J5392" i="3"/>
  <c r="I5392" i="3"/>
  <c r="H5392" i="3"/>
  <c r="G5392" i="3"/>
  <c r="F5392" i="3"/>
  <c r="Q5391" i="3"/>
  <c r="Q5391" i="3" a="1"/>
  <c r="P5391" i="3"/>
  <c r="P5391" i="3" a="1"/>
  <c r="O5391" i="3"/>
  <c r="O5391" i="3" a="1"/>
  <c r="N5391" i="3"/>
  <c r="M5391" i="3"/>
  <c r="L5391" i="3"/>
  <c r="K5391" i="3"/>
  <c r="J5391" i="3"/>
  <c r="I5391" i="3"/>
  <c r="H5391" i="3"/>
  <c r="G5391" i="3"/>
  <c r="F5391" i="3"/>
  <c r="Q5390" i="3"/>
  <c r="Q5390" i="3" a="1"/>
  <c r="P5390" i="3"/>
  <c r="P5390" i="3" a="1"/>
  <c r="O5390" i="3"/>
  <c r="O5390" i="3" a="1"/>
  <c r="N5390" i="3"/>
  <c r="M5390" i="3"/>
  <c r="L5390" i="3"/>
  <c r="K5390" i="3"/>
  <c r="J5390" i="3"/>
  <c r="I5390" i="3"/>
  <c r="H5390" i="3"/>
  <c r="G5390" i="3"/>
  <c r="F5390" i="3"/>
  <c r="Q5389" i="3"/>
  <c r="Q5389" i="3" a="1"/>
  <c r="P5389" i="3"/>
  <c r="P5389" i="3" a="1"/>
  <c r="O5389" i="3"/>
  <c r="O5389" i="3" a="1"/>
  <c r="N5389" i="3"/>
  <c r="M5389" i="3"/>
  <c r="L5389" i="3"/>
  <c r="K5389" i="3"/>
  <c r="J5389" i="3"/>
  <c r="I5389" i="3"/>
  <c r="H5389" i="3"/>
  <c r="G5389" i="3"/>
  <c r="F5389" i="3"/>
  <c r="Q5388" i="3"/>
  <c r="Q5388" i="3" a="1"/>
  <c r="P5388" i="3"/>
  <c r="P5388" i="3" a="1"/>
  <c r="O5388" i="3"/>
  <c r="O5388" i="3" a="1"/>
  <c r="N5388" i="3"/>
  <c r="M5388" i="3"/>
  <c r="L5388" i="3"/>
  <c r="K5388" i="3"/>
  <c r="J5388" i="3"/>
  <c r="I5388" i="3"/>
  <c r="H5388" i="3"/>
  <c r="G5388" i="3"/>
  <c r="F5388" i="3"/>
  <c r="Q5387" i="3"/>
  <c r="Q5387" i="3" a="1"/>
  <c r="P5387" i="3"/>
  <c r="P5387" i="3" a="1"/>
  <c r="O5387" i="3"/>
  <c r="O5387" i="3" a="1"/>
  <c r="N5387" i="3"/>
  <c r="M5387" i="3"/>
  <c r="L5387" i="3"/>
  <c r="K5387" i="3"/>
  <c r="J5387" i="3"/>
  <c r="I5387" i="3"/>
  <c r="H5387" i="3"/>
  <c r="G5387" i="3"/>
  <c r="F5387" i="3"/>
  <c r="Q5386" i="3"/>
  <c r="Q5386" i="3" a="1"/>
  <c r="P5386" i="3"/>
  <c r="P5386" i="3" a="1"/>
  <c r="O5386" i="3"/>
  <c r="O5386" i="3" a="1"/>
  <c r="N5386" i="3"/>
  <c r="M5386" i="3"/>
  <c r="L5386" i="3"/>
  <c r="K5386" i="3"/>
  <c r="J5386" i="3"/>
  <c r="I5386" i="3"/>
  <c r="H5386" i="3"/>
  <c r="G5386" i="3"/>
  <c r="F5386" i="3"/>
  <c r="Q5385" i="3"/>
  <c r="Q5385" i="3" a="1"/>
  <c r="P5385" i="3"/>
  <c r="P5385" i="3" a="1"/>
  <c r="O5385" i="3"/>
  <c r="O5385" i="3" a="1"/>
  <c r="N5385" i="3"/>
  <c r="M5385" i="3"/>
  <c r="L5385" i="3"/>
  <c r="K5385" i="3"/>
  <c r="J5385" i="3"/>
  <c r="I5385" i="3"/>
  <c r="H5385" i="3"/>
  <c r="G5385" i="3"/>
  <c r="F5385" i="3"/>
  <c r="Q5384" i="3"/>
  <c r="Q5384" i="3" a="1"/>
  <c r="P5384" i="3"/>
  <c r="P5384" i="3" a="1"/>
  <c r="O5384" i="3"/>
  <c r="O5384" i="3" a="1"/>
  <c r="N5384" i="3"/>
  <c r="M5384" i="3"/>
  <c r="L5384" i="3"/>
  <c r="K5384" i="3"/>
  <c r="J5384" i="3"/>
  <c r="I5384" i="3"/>
  <c r="H5384" i="3"/>
  <c r="G5384" i="3"/>
  <c r="F5384" i="3"/>
  <c r="Q5383" i="3"/>
  <c r="Q5383" i="3" a="1"/>
  <c r="P5383" i="3"/>
  <c r="P5383" i="3" a="1"/>
  <c r="O5383" i="3"/>
  <c r="O5383" i="3" a="1"/>
  <c r="N5383" i="3"/>
  <c r="M5383" i="3"/>
  <c r="L5383" i="3"/>
  <c r="K5383" i="3"/>
  <c r="J5383" i="3"/>
  <c r="I5383" i="3"/>
  <c r="H5383" i="3"/>
  <c r="G5383" i="3"/>
  <c r="F5383" i="3"/>
  <c r="Q5382" i="3"/>
  <c r="Q5382" i="3" a="1"/>
  <c r="P5382" i="3"/>
  <c r="P5382" i="3" a="1"/>
  <c r="O5382" i="3"/>
  <c r="O5382" i="3" a="1"/>
  <c r="N5382" i="3"/>
  <c r="M5382" i="3"/>
  <c r="L5382" i="3"/>
  <c r="K5382" i="3"/>
  <c r="J5382" i="3"/>
  <c r="I5382" i="3"/>
  <c r="H5382" i="3"/>
  <c r="G5382" i="3"/>
  <c r="F5382" i="3"/>
  <c r="Q5381" i="3"/>
  <c r="Q5381" i="3" a="1"/>
  <c r="P5381" i="3"/>
  <c r="P5381" i="3" a="1"/>
  <c r="O5381" i="3"/>
  <c r="O5381" i="3" a="1"/>
  <c r="N5381" i="3"/>
  <c r="M5381" i="3"/>
  <c r="L5381" i="3"/>
  <c r="K5381" i="3"/>
  <c r="J5381" i="3"/>
  <c r="I5381" i="3"/>
  <c r="H5381" i="3"/>
  <c r="G5381" i="3"/>
  <c r="F5381" i="3"/>
  <c r="Q5380" i="3"/>
  <c r="Q5380" i="3" a="1"/>
  <c r="P5380" i="3"/>
  <c r="P5380" i="3" a="1"/>
  <c r="O5380" i="3"/>
  <c r="O5380" i="3" a="1"/>
  <c r="N5380" i="3"/>
  <c r="M5380" i="3"/>
  <c r="L5380" i="3"/>
  <c r="K5380" i="3"/>
  <c r="J5380" i="3"/>
  <c r="I5380" i="3"/>
  <c r="H5380" i="3"/>
  <c r="G5380" i="3"/>
  <c r="F5380" i="3"/>
  <c r="Q5379" i="3"/>
  <c r="Q5379" i="3" a="1"/>
  <c r="P5379" i="3"/>
  <c r="P5379" i="3" a="1"/>
  <c r="O5379" i="3"/>
  <c r="O5379" i="3" a="1"/>
  <c r="N5379" i="3"/>
  <c r="M5379" i="3"/>
  <c r="L5379" i="3"/>
  <c r="K5379" i="3"/>
  <c r="J5379" i="3"/>
  <c r="I5379" i="3"/>
  <c r="H5379" i="3"/>
  <c r="G5379" i="3"/>
  <c r="F5379" i="3"/>
  <c r="Q5378" i="3"/>
  <c r="Q5378" i="3" a="1"/>
  <c r="P5378" i="3"/>
  <c r="P5378" i="3" a="1"/>
  <c r="O5378" i="3"/>
  <c r="O5378" i="3" a="1"/>
  <c r="N5378" i="3"/>
  <c r="M5378" i="3"/>
  <c r="L5378" i="3"/>
  <c r="K5378" i="3"/>
  <c r="J5378" i="3"/>
  <c r="I5378" i="3"/>
  <c r="H5378" i="3"/>
  <c r="G5378" i="3"/>
  <c r="F5378" i="3"/>
  <c r="Q5377" i="3"/>
  <c r="Q5377" i="3" a="1"/>
  <c r="P5377" i="3"/>
  <c r="P5377" i="3" a="1"/>
  <c r="O5377" i="3"/>
  <c r="O5377" i="3" a="1"/>
  <c r="N5377" i="3"/>
  <c r="M5377" i="3"/>
  <c r="L5377" i="3"/>
  <c r="K5377" i="3"/>
  <c r="J5377" i="3"/>
  <c r="I5377" i="3"/>
  <c r="H5377" i="3"/>
  <c r="G5377" i="3"/>
  <c r="F5377" i="3"/>
  <c r="Q5376" i="3"/>
  <c r="Q5376" i="3" a="1"/>
  <c r="P5376" i="3"/>
  <c r="P5376" i="3" a="1"/>
  <c r="O5376" i="3"/>
  <c r="O5376" i="3" a="1"/>
  <c r="N5376" i="3"/>
  <c r="M5376" i="3"/>
  <c r="L5376" i="3"/>
  <c r="K5376" i="3"/>
  <c r="J5376" i="3"/>
  <c r="I5376" i="3"/>
  <c r="H5376" i="3"/>
  <c r="G5376" i="3"/>
  <c r="F5376" i="3"/>
  <c r="Q5375" i="3"/>
  <c r="Q5375" i="3" a="1"/>
  <c r="P5375" i="3"/>
  <c r="P5375" i="3" a="1"/>
  <c r="O5375" i="3"/>
  <c r="O5375" i="3" a="1"/>
  <c r="N5375" i="3"/>
  <c r="M5375" i="3"/>
  <c r="L5375" i="3"/>
  <c r="K5375" i="3"/>
  <c r="J5375" i="3"/>
  <c r="I5375" i="3"/>
  <c r="H5375" i="3"/>
  <c r="G5375" i="3"/>
  <c r="F5375" i="3"/>
  <c r="Q5374" i="3"/>
  <c r="Q5374" i="3" a="1"/>
  <c r="P5374" i="3"/>
  <c r="P5374" i="3" a="1"/>
  <c r="O5374" i="3"/>
  <c r="O5374" i="3" a="1"/>
  <c r="N5374" i="3"/>
  <c r="M5374" i="3"/>
  <c r="L5374" i="3"/>
  <c r="K5374" i="3"/>
  <c r="J5374" i="3"/>
  <c r="I5374" i="3"/>
  <c r="H5374" i="3"/>
  <c r="G5374" i="3"/>
  <c r="F5374" i="3"/>
  <c r="Q5373" i="3"/>
  <c r="Q5373" i="3" a="1"/>
  <c r="P5373" i="3"/>
  <c r="P5373" i="3" a="1"/>
  <c r="O5373" i="3"/>
  <c r="O5373" i="3" a="1"/>
  <c r="N5373" i="3"/>
  <c r="M5373" i="3"/>
  <c r="L5373" i="3"/>
  <c r="K5373" i="3"/>
  <c r="J5373" i="3"/>
  <c r="I5373" i="3"/>
  <c r="H5373" i="3"/>
  <c r="G5373" i="3"/>
  <c r="F5373" i="3"/>
  <c r="Q5372" i="3"/>
  <c r="Q5372" i="3" a="1"/>
  <c r="P5372" i="3"/>
  <c r="P5372" i="3" a="1"/>
  <c r="O5372" i="3"/>
  <c r="O5372" i="3" a="1"/>
  <c r="N5372" i="3"/>
  <c r="M5372" i="3"/>
  <c r="L5372" i="3"/>
  <c r="K5372" i="3"/>
  <c r="J5372" i="3"/>
  <c r="I5372" i="3"/>
  <c r="H5372" i="3"/>
  <c r="G5372" i="3"/>
  <c r="F5372" i="3"/>
  <c r="Q5371" i="3"/>
  <c r="Q5371" i="3" a="1"/>
  <c r="P5371" i="3"/>
  <c r="P5371" i="3" a="1"/>
  <c r="O5371" i="3"/>
  <c r="O5371" i="3" a="1"/>
  <c r="N5371" i="3"/>
  <c r="M5371" i="3"/>
  <c r="L5371" i="3"/>
  <c r="K5371" i="3"/>
  <c r="J5371" i="3"/>
  <c r="I5371" i="3"/>
  <c r="H5371" i="3"/>
  <c r="G5371" i="3"/>
  <c r="F5371" i="3"/>
  <c r="Q5370" i="3"/>
  <c r="Q5370" i="3" a="1"/>
  <c r="P5370" i="3"/>
  <c r="P5370" i="3" a="1"/>
  <c r="O5370" i="3"/>
  <c r="O5370" i="3" a="1"/>
  <c r="N5370" i="3"/>
  <c r="M5370" i="3"/>
  <c r="L5370" i="3"/>
  <c r="K5370" i="3"/>
  <c r="J5370" i="3"/>
  <c r="I5370" i="3"/>
  <c r="H5370" i="3"/>
  <c r="G5370" i="3"/>
  <c r="F5370" i="3"/>
  <c r="Q5369" i="3"/>
  <c r="Q5369" i="3" a="1"/>
  <c r="P5369" i="3"/>
  <c r="P5369" i="3" a="1"/>
  <c r="O5369" i="3"/>
  <c r="O5369" i="3" a="1"/>
  <c r="N5369" i="3"/>
  <c r="M5369" i="3"/>
  <c r="L5369" i="3"/>
  <c r="K5369" i="3"/>
  <c r="J5369" i="3"/>
  <c r="I5369" i="3"/>
  <c r="H5369" i="3"/>
  <c r="G5369" i="3"/>
  <c r="F5369" i="3"/>
  <c r="Q5368" i="3"/>
  <c r="Q5368" i="3" a="1"/>
  <c r="P5368" i="3"/>
  <c r="P5368" i="3" a="1"/>
  <c r="O5368" i="3"/>
  <c r="O5368" i="3" a="1"/>
  <c r="N5368" i="3"/>
  <c r="M5368" i="3"/>
  <c r="L5368" i="3"/>
  <c r="K5368" i="3"/>
  <c r="J5368" i="3"/>
  <c r="I5368" i="3"/>
  <c r="H5368" i="3"/>
  <c r="G5368" i="3"/>
  <c r="F5368" i="3"/>
  <c r="Q5367" i="3"/>
  <c r="Q5367" i="3" a="1"/>
  <c r="P5367" i="3"/>
  <c r="P5367" i="3" a="1"/>
  <c r="O5367" i="3"/>
  <c r="O5367" i="3" a="1"/>
  <c r="N5367" i="3"/>
  <c r="M5367" i="3"/>
  <c r="L5367" i="3"/>
  <c r="K5367" i="3"/>
  <c r="J5367" i="3"/>
  <c r="I5367" i="3"/>
  <c r="H5367" i="3"/>
  <c r="G5367" i="3"/>
  <c r="F5367" i="3"/>
  <c r="Q5366" i="3"/>
  <c r="Q5366" i="3" a="1"/>
  <c r="P5366" i="3"/>
  <c r="P5366" i="3" a="1"/>
  <c r="O5366" i="3"/>
  <c r="O5366" i="3" a="1"/>
  <c r="N5366" i="3"/>
  <c r="M5366" i="3"/>
  <c r="L5366" i="3"/>
  <c r="K5366" i="3"/>
  <c r="J5366" i="3"/>
  <c r="I5366" i="3"/>
  <c r="H5366" i="3"/>
  <c r="G5366" i="3"/>
  <c r="F5366" i="3"/>
  <c r="Q5365" i="3"/>
  <c r="Q5365" i="3" a="1"/>
  <c r="P5365" i="3"/>
  <c r="P5365" i="3" a="1"/>
  <c r="O5365" i="3"/>
  <c r="O5365" i="3" a="1"/>
  <c r="N5365" i="3"/>
  <c r="M5365" i="3"/>
  <c r="L5365" i="3"/>
  <c r="K5365" i="3"/>
  <c r="J5365" i="3"/>
  <c r="I5365" i="3"/>
  <c r="H5365" i="3"/>
  <c r="G5365" i="3"/>
  <c r="F5365" i="3"/>
  <c r="Q5364" i="3"/>
  <c r="Q5364" i="3" a="1"/>
  <c r="P5364" i="3"/>
  <c r="P5364" i="3" a="1"/>
  <c r="O5364" i="3"/>
  <c r="O5364" i="3" a="1"/>
  <c r="N5364" i="3"/>
  <c r="M5364" i="3"/>
  <c r="L5364" i="3"/>
  <c r="K5364" i="3"/>
  <c r="J5364" i="3"/>
  <c r="I5364" i="3"/>
  <c r="H5364" i="3"/>
  <c r="G5364" i="3"/>
  <c r="F5364" i="3"/>
  <c r="Q5363" i="3"/>
  <c r="Q5363" i="3" a="1"/>
  <c r="P5363" i="3"/>
  <c r="P5363" i="3" a="1"/>
  <c r="O5363" i="3"/>
  <c r="O5363" i="3" a="1"/>
  <c r="N5363" i="3"/>
  <c r="M5363" i="3"/>
  <c r="L5363" i="3"/>
  <c r="K5363" i="3"/>
  <c r="J5363" i="3"/>
  <c r="I5363" i="3"/>
  <c r="H5363" i="3"/>
  <c r="G5363" i="3"/>
  <c r="F5363" i="3"/>
  <c r="Q5362" i="3"/>
  <c r="Q5362" i="3" a="1"/>
  <c r="P5362" i="3"/>
  <c r="P5362" i="3" a="1"/>
  <c r="O5362" i="3"/>
  <c r="O5362" i="3" a="1"/>
  <c r="N5362" i="3"/>
  <c r="M5362" i="3"/>
  <c r="L5362" i="3"/>
  <c r="K5362" i="3"/>
  <c r="J5362" i="3"/>
  <c r="I5362" i="3"/>
  <c r="H5362" i="3"/>
  <c r="G5362" i="3"/>
  <c r="F5362" i="3"/>
  <c r="Q5361" i="3"/>
  <c r="Q5361" i="3" a="1"/>
  <c r="P5361" i="3"/>
  <c r="P5361" i="3" a="1"/>
  <c r="O5361" i="3"/>
  <c r="O5361" i="3" a="1"/>
  <c r="N5361" i="3"/>
  <c r="M5361" i="3"/>
  <c r="L5361" i="3"/>
  <c r="K5361" i="3"/>
  <c r="J5361" i="3"/>
  <c r="I5361" i="3"/>
  <c r="H5361" i="3"/>
  <c r="G5361" i="3"/>
  <c r="F5361" i="3"/>
  <c r="Q5360" i="3"/>
  <c r="Q5360" i="3" a="1"/>
  <c r="P5360" i="3"/>
  <c r="P5360" i="3" a="1"/>
  <c r="O5360" i="3"/>
  <c r="O5360" i="3" a="1"/>
  <c r="N5360" i="3"/>
  <c r="M5360" i="3"/>
  <c r="L5360" i="3"/>
  <c r="K5360" i="3"/>
  <c r="J5360" i="3"/>
  <c r="I5360" i="3"/>
  <c r="H5360" i="3"/>
  <c r="G5360" i="3"/>
  <c r="F5360" i="3"/>
  <c r="Q5359" i="3"/>
  <c r="Q5359" i="3" a="1"/>
  <c r="P5359" i="3"/>
  <c r="P5359" i="3" a="1"/>
  <c r="O5359" i="3"/>
  <c r="O5359" i="3" a="1"/>
  <c r="N5359" i="3"/>
  <c r="M5359" i="3"/>
  <c r="L5359" i="3"/>
  <c r="K5359" i="3"/>
  <c r="J5359" i="3"/>
  <c r="I5359" i="3"/>
  <c r="H5359" i="3"/>
  <c r="G5359" i="3"/>
  <c r="F5359" i="3"/>
  <c r="Q5358" i="3"/>
  <c r="Q5358" i="3" a="1"/>
  <c r="P5358" i="3"/>
  <c r="P5358" i="3" a="1"/>
  <c r="O5358" i="3"/>
  <c r="O5358" i="3" a="1"/>
  <c r="N5358" i="3"/>
  <c r="M5358" i="3"/>
  <c r="L5358" i="3"/>
  <c r="K5358" i="3"/>
  <c r="J5358" i="3"/>
  <c r="I5358" i="3"/>
  <c r="H5358" i="3"/>
  <c r="G5358" i="3"/>
  <c r="F5358" i="3"/>
  <c r="Q5357" i="3"/>
  <c r="Q5357" i="3" a="1"/>
  <c r="P5357" i="3"/>
  <c r="P5357" i="3" a="1"/>
  <c r="O5357" i="3"/>
  <c r="O5357" i="3" a="1"/>
  <c r="N5357" i="3"/>
  <c r="M5357" i="3"/>
  <c r="L5357" i="3"/>
  <c r="K5357" i="3"/>
  <c r="J5357" i="3"/>
  <c r="I5357" i="3"/>
  <c r="H5357" i="3"/>
  <c r="G5357" i="3"/>
  <c r="F5357" i="3"/>
  <c r="Q5356" i="3"/>
  <c r="Q5356" i="3" a="1"/>
  <c r="P5356" i="3"/>
  <c r="P5356" i="3" a="1"/>
  <c r="O5356" i="3"/>
  <c r="O5356" i="3" a="1"/>
  <c r="N5356" i="3"/>
  <c r="M5356" i="3"/>
  <c r="L5356" i="3"/>
  <c r="K5356" i="3"/>
  <c r="J5356" i="3"/>
  <c r="I5356" i="3"/>
  <c r="H5356" i="3"/>
  <c r="G5356" i="3"/>
  <c r="F5356" i="3"/>
  <c r="Q5355" i="3"/>
  <c r="Q5355" i="3" a="1"/>
  <c r="P5355" i="3"/>
  <c r="P5355" i="3" a="1"/>
  <c r="O5355" i="3"/>
  <c r="O5355" i="3" a="1"/>
  <c r="N5355" i="3"/>
  <c r="M5355" i="3"/>
  <c r="L5355" i="3"/>
  <c r="K5355" i="3"/>
  <c r="J5355" i="3"/>
  <c r="I5355" i="3"/>
  <c r="H5355" i="3"/>
  <c r="G5355" i="3"/>
  <c r="F5355" i="3"/>
  <c r="Q5354" i="3"/>
  <c r="Q5354" i="3" a="1"/>
  <c r="P5354" i="3"/>
  <c r="P5354" i="3" a="1"/>
  <c r="O5354" i="3"/>
  <c r="O5354" i="3" a="1"/>
  <c r="N5354" i="3"/>
  <c r="M5354" i="3"/>
  <c r="L5354" i="3"/>
  <c r="K5354" i="3"/>
  <c r="J5354" i="3"/>
  <c r="I5354" i="3"/>
  <c r="H5354" i="3"/>
  <c r="G5354" i="3"/>
  <c r="F5354" i="3"/>
  <c r="Q5353" i="3"/>
  <c r="Q5353" i="3" a="1"/>
  <c r="P5353" i="3"/>
  <c r="P5353" i="3" a="1"/>
  <c r="O5353" i="3"/>
  <c r="O5353" i="3" a="1"/>
  <c r="N5353" i="3"/>
  <c r="M5353" i="3"/>
  <c r="L5353" i="3"/>
  <c r="K5353" i="3"/>
  <c r="J5353" i="3"/>
  <c r="I5353" i="3"/>
  <c r="H5353" i="3"/>
  <c r="G5353" i="3"/>
  <c r="F5353" i="3"/>
  <c r="Q5352" i="3"/>
  <c r="Q5352" i="3" a="1"/>
  <c r="P5352" i="3"/>
  <c r="P5352" i="3" a="1"/>
  <c r="O5352" i="3"/>
  <c r="O5352" i="3" a="1"/>
  <c r="N5352" i="3"/>
  <c r="M5352" i="3"/>
  <c r="L5352" i="3"/>
  <c r="K5352" i="3"/>
  <c r="J5352" i="3"/>
  <c r="I5352" i="3"/>
  <c r="H5352" i="3"/>
  <c r="G5352" i="3"/>
  <c r="F5352" i="3"/>
  <c r="Q5351" i="3"/>
  <c r="Q5351" i="3" a="1"/>
  <c r="P5351" i="3"/>
  <c r="P5351" i="3" a="1"/>
  <c r="O5351" i="3"/>
  <c r="O5351" i="3" a="1"/>
  <c r="N5351" i="3"/>
  <c r="M5351" i="3"/>
  <c r="L5351" i="3"/>
  <c r="K5351" i="3"/>
  <c r="J5351" i="3"/>
  <c r="I5351" i="3"/>
  <c r="H5351" i="3"/>
  <c r="G5351" i="3"/>
  <c r="F5351" i="3"/>
  <c r="Q5350" i="3"/>
  <c r="Q5350" i="3" a="1"/>
  <c r="P5350" i="3"/>
  <c r="P5350" i="3" a="1"/>
  <c r="O5350" i="3"/>
  <c r="O5350" i="3" a="1"/>
  <c r="N5350" i="3"/>
  <c r="M5350" i="3"/>
  <c r="L5350" i="3"/>
  <c r="K5350" i="3"/>
  <c r="J5350" i="3"/>
  <c r="I5350" i="3"/>
  <c r="H5350" i="3"/>
  <c r="G5350" i="3"/>
  <c r="F5350" i="3"/>
  <c r="Q5349" i="3"/>
  <c r="Q5349" i="3" a="1"/>
  <c r="P5349" i="3"/>
  <c r="P5349" i="3" a="1"/>
  <c r="O5349" i="3"/>
  <c r="O5349" i="3" a="1"/>
  <c r="N5349" i="3"/>
  <c r="M5349" i="3"/>
  <c r="L5349" i="3"/>
  <c r="K5349" i="3"/>
  <c r="J5349" i="3"/>
  <c r="I5349" i="3"/>
  <c r="H5349" i="3"/>
  <c r="G5349" i="3"/>
  <c r="F5349" i="3"/>
  <c r="B5349" i="3"/>
  <c r="A5349" i="3"/>
  <c r="Q5348" i="3"/>
  <c r="Q5348" i="3" a="1"/>
  <c r="P5348" i="3"/>
  <c r="P5348" i="3" a="1"/>
  <c r="O5348" i="3"/>
  <c r="O5348" i="3" a="1"/>
  <c r="N5348" i="3"/>
  <c r="M5348" i="3"/>
  <c r="L5348" i="3"/>
  <c r="K5348" i="3"/>
  <c r="J5348" i="3"/>
  <c r="I5348" i="3"/>
  <c r="H5348" i="3"/>
  <c r="G5348" i="3"/>
  <c r="F5348" i="3"/>
  <c r="Q5347" i="3"/>
  <c r="Q5347" i="3" a="1"/>
  <c r="P5347" i="3"/>
  <c r="P5347" i="3" a="1"/>
  <c r="O5347" i="3"/>
  <c r="O5347" i="3" a="1"/>
  <c r="N5347" i="3"/>
  <c r="M5347" i="3"/>
  <c r="L5347" i="3"/>
  <c r="K5347" i="3"/>
  <c r="J5347" i="3"/>
  <c r="I5347" i="3"/>
  <c r="H5347" i="3"/>
  <c r="G5347" i="3"/>
  <c r="F5347" i="3"/>
  <c r="Q5346" i="3"/>
  <c r="Q5346" i="3" a="1"/>
  <c r="P5346" i="3"/>
  <c r="P5346" i="3" a="1"/>
  <c r="O5346" i="3"/>
  <c r="O5346" i="3" a="1"/>
  <c r="N5346" i="3"/>
  <c r="M5346" i="3"/>
  <c r="L5346" i="3"/>
  <c r="K5346" i="3"/>
  <c r="J5346" i="3"/>
  <c r="I5346" i="3"/>
  <c r="H5346" i="3"/>
  <c r="G5346" i="3"/>
  <c r="F5346" i="3"/>
  <c r="Q5345" i="3"/>
  <c r="Q5345" i="3" a="1"/>
  <c r="P5345" i="3"/>
  <c r="P5345" i="3" a="1"/>
  <c r="O5345" i="3"/>
  <c r="O5345" i="3" a="1"/>
  <c r="N5345" i="3"/>
  <c r="M5345" i="3"/>
  <c r="L5345" i="3"/>
  <c r="K5345" i="3"/>
  <c r="J5345" i="3"/>
  <c r="I5345" i="3"/>
  <c r="H5345" i="3"/>
  <c r="G5345" i="3"/>
  <c r="F5345" i="3"/>
  <c r="Q5344" i="3"/>
  <c r="Q5344" i="3" a="1"/>
  <c r="P5344" i="3"/>
  <c r="P5344" i="3" a="1"/>
  <c r="O5344" i="3"/>
  <c r="O5344" i="3" a="1"/>
  <c r="N5344" i="3"/>
  <c r="M5344" i="3"/>
  <c r="L5344" i="3"/>
  <c r="K5344" i="3"/>
  <c r="J5344" i="3"/>
  <c r="I5344" i="3"/>
  <c r="H5344" i="3"/>
  <c r="G5344" i="3"/>
  <c r="F5344" i="3"/>
  <c r="Q5343" i="3"/>
  <c r="Q5343" i="3" a="1"/>
  <c r="P5343" i="3"/>
  <c r="P5343" i="3" a="1"/>
  <c r="O5343" i="3"/>
  <c r="O5343" i="3" a="1"/>
  <c r="N5343" i="3"/>
  <c r="M5343" i="3"/>
  <c r="L5343" i="3"/>
  <c r="K5343" i="3"/>
  <c r="J5343" i="3"/>
  <c r="I5343" i="3"/>
  <c r="H5343" i="3"/>
  <c r="G5343" i="3"/>
  <c r="F5343" i="3"/>
  <c r="Q5342" i="3"/>
  <c r="Q5342" i="3" a="1"/>
  <c r="P5342" i="3"/>
  <c r="P5342" i="3" a="1"/>
  <c r="O5342" i="3"/>
  <c r="O5342" i="3" a="1"/>
  <c r="N5342" i="3"/>
  <c r="M5342" i="3"/>
  <c r="L5342" i="3"/>
  <c r="K5342" i="3"/>
  <c r="J5342" i="3"/>
  <c r="I5342" i="3"/>
  <c r="H5342" i="3"/>
  <c r="G5342" i="3"/>
  <c r="F5342" i="3"/>
  <c r="Q5341" i="3"/>
  <c r="Q5341" i="3" a="1"/>
  <c r="P5341" i="3"/>
  <c r="P5341" i="3" a="1"/>
  <c r="O5341" i="3"/>
  <c r="O5341" i="3" a="1"/>
  <c r="N5341" i="3"/>
  <c r="M5341" i="3"/>
  <c r="L5341" i="3"/>
  <c r="K5341" i="3"/>
  <c r="J5341" i="3"/>
  <c r="I5341" i="3"/>
  <c r="H5341" i="3"/>
  <c r="G5341" i="3"/>
  <c r="F5341" i="3"/>
  <c r="Q5340" i="3"/>
  <c r="Q5340" i="3" a="1"/>
  <c r="P5340" i="3"/>
  <c r="P5340" i="3" a="1"/>
  <c r="O5340" i="3"/>
  <c r="O5340" i="3" a="1"/>
  <c r="N5340" i="3"/>
  <c r="M5340" i="3"/>
  <c r="L5340" i="3"/>
  <c r="K5340" i="3"/>
  <c r="J5340" i="3"/>
  <c r="I5340" i="3"/>
  <c r="H5340" i="3"/>
  <c r="G5340" i="3"/>
  <c r="F5340" i="3"/>
  <c r="Q5339" i="3"/>
  <c r="Q5339" i="3" a="1"/>
  <c r="P5339" i="3"/>
  <c r="P5339" i="3" a="1"/>
  <c r="O5339" i="3"/>
  <c r="O5339" i="3" a="1"/>
  <c r="N5339" i="3"/>
  <c r="M5339" i="3"/>
  <c r="L5339" i="3"/>
  <c r="K5339" i="3"/>
  <c r="J5339" i="3"/>
  <c r="I5339" i="3"/>
  <c r="H5339" i="3"/>
  <c r="G5339" i="3"/>
  <c r="F5339" i="3"/>
  <c r="Q5338" i="3"/>
  <c r="Q5338" i="3" a="1"/>
  <c r="P5338" i="3"/>
  <c r="P5338" i="3" a="1"/>
  <c r="O5338" i="3"/>
  <c r="O5338" i="3" a="1"/>
  <c r="N5338" i="3"/>
  <c r="M5338" i="3"/>
  <c r="L5338" i="3"/>
  <c r="K5338" i="3"/>
  <c r="J5338" i="3"/>
  <c r="I5338" i="3"/>
  <c r="H5338" i="3"/>
  <c r="G5338" i="3"/>
  <c r="F5338" i="3"/>
  <c r="Q5337" i="3"/>
  <c r="Q5337" i="3" a="1"/>
  <c r="P5337" i="3"/>
  <c r="P5337" i="3" a="1"/>
  <c r="O5337" i="3"/>
  <c r="O5337" i="3" a="1"/>
  <c r="N5337" i="3"/>
  <c r="M5337" i="3"/>
  <c r="L5337" i="3"/>
  <c r="K5337" i="3"/>
  <c r="J5337" i="3"/>
  <c r="I5337" i="3"/>
  <c r="H5337" i="3"/>
  <c r="G5337" i="3"/>
  <c r="F5337" i="3"/>
  <c r="Q5336" i="3"/>
  <c r="Q5336" i="3" a="1"/>
  <c r="P5336" i="3"/>
  <c r="P5336" i="3" a="1"/>
  <c r="O5336" i="3"/>
  <c r="O5336" i="3" a="1"/>
  <c r="N5336" i="3"/>
  <c r="M5336" i="3"/>
  <c r="L5336" i="3"/>
  <c r="K5336" i="3"/>
  <c r="J5336" i="3"/>
  <c r="I5336" i="3"/>
  <c r="H5336" i="3"/>
  <c r="G5336" i="3"/>
  <c r="F5336" i="3"/>
  <c r="Q5335" i="3"/>
  <c r="Q5335" i="3" a="1"/>
  <c r="P5335" i="3"/>
  <c r="P5335" i="3" a="1"/>
  <c r="O5335" i="3"/>
  <c r="O5335" i="3" a="1"/>
  <c r="N5335" i="3"/>
  <c r="M5335" i="3"/>
  <c r="L5335" i="3"/>
  <c r="K5335" i="3"/>
  <c r="J5335" i="3"/>
  <c r="I5335" i="3"/>
  <c r="H5335" i="3"/>
  <c r="G5335" i="3"/>
  <c r="F5335" i="3"/>
  <c r="Q5334" i="3"/>
  <c r="Q5334" i="3" a="1"/>
  <c r="P5334" i="3"/>
  <c r="P5334" i="3" a="1"/>
  <c r="O5334" i="3"/>
  <c r="O5334" i="3" a="1"/>
  <c r="N5334" i="3"/>
  <c r="M5334" i="3"/>
  <c r="L5334" i="3"/>
  <c r="K5334" i="3"/>
  <c r="J5334" i="3"/>
  <c r="I5334" i="3"/>
  <c r="H5334" i="3"/>
  <c r="G5334" i="3"/>
  <c r="F5334" i="3"/>
  <c r="Q5333" i="3"/>
  <c r="Q5333" i="3" a="1"/>
  <c r="P5333" i="3"/>
  <c r="P5333" i="3" a="1"/>
  <c r="O5333" i="3"/>
  <c r="O5333" i="3" a="1"/>
  <c r="N5333" i="3"/>
  <c r="M5333" i="3"/>
  <c r="L5333" i="3"/>
  <c r="K5333" i="3"/>
  <c r="J5333" i="3"/>
  <c r="I5333" i="3"/>
  <c r="H5333" i="3"/>
  <c r="G5333" i="3"/>
  <c r="F5333" i="3"/>
  <c r="Q5332" i="3"/>
  <c r="Q5332" i="3" a="1"/>
  <c r="P5332" i="3"/>
  <c r="P5332" i="3" a="1"/>
  <c r="O5332" i="3"/>
  <c r="O5332" i="3" a="1"/>
  <c r="N5332" i="3"/>
  <c r="M5332" i="3"/>
  <c r="L5332" i="3"/>
  <c r="K5332" i="3"/>
  <c r="J5332" i="3"/>
  <c r="I5332" i="3"/>
  <c r="H5332" i="3"/>
  <c r="G5332" i="3"/>
  <c r="F5332" i="3"/>
  <c r="Q5331" i="3"/>
  <c r="Q5331" i="3" a="1"/>
  <c r="P5331" i="3"/>
  <c r="P5331" i="3" a="1"/>
  <c r="O5331" i="3"/>
  <c r="O5331" i="3" a="1"/>
  <c r="N5331" i="3"/>
  <c r="M5331" i="3"/>
  <c r="L5331" i="3"/>
  <c r="K5331" i="3"/>
  <c r="J5331" i="3"/>
  <c r="I5331" i="3"/>
  <c r="H5331" i="3"/>
  <c r="G5331" i="3"/>
  <c r="F5331" i="3"/>
  <c r="Q5330" i="3"/>
  <c r="Q5330" i="3" a="1"/>
  <c r="P5330" i="3"/>
  <c r="P5330" i="3" a="1"/>
  <c r="O5330" i="3"/>
  <c r="O5330" i="3" a="1"/>
  <c r="N5330" i="3"/>
  <c r="M5330" i="3"/>
  <c r="L5330" i="3"/>
  <c r="K5330" i="3"/>
  <c r="J5330" i="3"/>
  <c r="I5330" i="3"/>
  <c r="H5330" i="3"/>
  <c r="G5330" i="3"/>
  <c r="F5330" i="3"/>
  <c r="Q5329" i="3"/>
  <c r="Q5329" i="3" a="1"/>
  <c r="P5329" i="3"/>
  <c r="P5329" i="3" a="1"/>
  <c r="O5329" i="3"/>
  <c r="O5329" i="3" a="1"/>
  <c r="N5329" i="3"/>
  <c r="M5329" i="3"/>
  <c r="L5329" i="3"/>
  <c r="K5329" i="3"/>
  <c r="J5329" i="3"/>
  <c r="I5329" i="3"/>
  <c r="H5329" i="3"/>
  <c r="G5329" i="3"/>
  <c r="F5329" i="3"/>
  <c r="Q5328" i="3"/>
  <c r="Q5328" i="3" a="1"/>
  <c r="P5328" i="3"/>
  <c r="P5328" i="3" a="1"/>
  <c r="O5328" i="3"/>
  <c r="O5328" i="3" a="1"/>
  <c r="N5328" i="3"/>
  <c r="M5328" i="3"/>
  <c r="L5328" i="3"/>
  <c r="K5328" i="3"/>
  <c r="J5328" i="3"/>
  <c r="I5328" i="3"/>
  <c r="H5328" i="3"/>
  <c r="G5328" i="3"/>
  <c r="F5328" i="3"/>
  <c r="Q5327" i="3"/>
  <c r="Q5327" i="3" a="1"/>
  <c r="P5327" i="3"/>
  <c r="P5327" i="3" a="1"/>
  <c r="O5327" i="3"/>
  <c r="O5327" i="3" a="1"/>
  <c r="N5327" i="3"/>
  <c r="M5327" i="3"/>
  <c r="L5327" i="3"/>
  <c r="K5327" i="3"/>
  <c r="J5327" i="3"/>
  <c r="I5327" i="3"/>
  <c r="H5327" i="3"/>
  <c r="G5327" i="3"/>
  <c r="F5327" i="3"/>
  <c r="Q5326" i="3"/>
  <c r="Q5326" i="3" a="1"/>
  <c r="P5326" i="3"/>
  <c r="P5326" i="3" a="1"/>
  <c r="O5326" i="3"/>
  <c r="O5326" i="3" a="1"/>
  <c r="N5326" i="3"/>
  <c r="M5326" i="3"/>
  <c r="L5326" i="3"/>
  <c r="K5326" i="3"/>
  <c r="J5326" i="3"/>
  <c r="I5326" i="3"/>
  <c r="H5326" i="3"/>
  <c r="G5326" i="3"/>
  <c r="F5326" i="3"/>
  <c r="Q5325" i="3"/>
  <c r="Q5325" i="3" a="1"/>
  <c r="P5325" i="3"/>
  <c r="P5325" i="3" a="1"/>
  <c r="O5325" i="3"/>
  <c r="O5325" i="3" a="1"/>
  <c r="N5325" i="3"/>
  <c r="M5325" i="3"/>
  <c r="L5325" i="3"/>
  <c r="K5325" i="3"/>
  <c r="J5325" i="3"/>
  <c r="I5325" i="3"/>
  <c r="H5325" i="3"/>
  <c r="G5325" i="3"/>
  <c r="F5325" i="3"/>
  <c r="Q5324" i="3"/>
  <c r="Q5324" i="3" a="1"/>
  <c r="P5324" i="3"/>
  <c r="P5324" i="3" a="1"/>
  <c r="O5324" i="3"/>
  <c r="O5324" i="3" a="1"/>
  <c r="N5324" i="3"/>
  <c r="M5324" i="3"/>
  <c r="L5324" i="3"/>
  <c r="K5324" i="3"/>
  <c r="J5324" i="3"/>
  <c r="I5324" i="3"/>
  <c r="H5324" i="3"/>
  <c r="G5324" i="3"/>
  <c r="F5324" i="3"/>
  <c r="Q5323" i="3"/>
  <c r="Q5323" i="3" a="1"/>
  <c r="P5323" i="3"/>
  <c r="P5323" i="3" a="1"/>
  <c r="O5323" i="3"/>
  <c r="O5323" i="3" a="1"/>
  <c r="N5323" i="3"/>
  <c r="M5323" i="3"/>
  <c r="L5323" i="3"/>
  <c r="K5323" i="3"/>
  <c r="J5323" i="3"/>
  <c r="I5323" i="3"/>
  <c r="H5323" i="3"/>
  <c r="G5323" i="3"/>
  <c r="F5323" i="3"/>
  <c r="Q5322" i="3"/>
  <c r="Q5322" i="3" a="1"/>
  <c r="P5322" i="3"/>
  <c r="P5322" i="3" a="1"/>
  <c r="O5322" i="3"/>
  <c r="O5322" i="3" a="1"/>
  <c r="N5322" i="3"/>
  <c r="M5322" i="3"/>
  <c r="L5322" i="3"/>
  <c r="K5322" i="3"/>
  <c r="J5322" i="3"/>
  <c r="I5322" i="3"/>
  <c r="H5322" i="3"/>
  <c r="G5322" i="3"/>
  <c r="F5322" i="3"/>
  <c r="Q5321" i="3"/>
  <c r="Q5321" i="3" a="1"/>
  <c r="P5321" i="3"/>
  <c r="P5321" i="3" a="1"/>
  <c r="O5321" i="3"/>
  <c r="O5321" i="3" a="1"/>
  <c r="N5321" i="3"/>
  <c r="M5321" i="3"/>
  <c r="L5321" i="3"/>
  <c r="K5321" i="3"/>
  <c r="J5321" i="3"/>
  <c r="I5321" i="3"/>
  <c r="H5321" i="3"/>
  <c r="G5321" i="3"/>
  <c r="F5321" i="3"/>
  <c r="Q5320" i="3"/>
  <c r="Q5320" i="3" a="1"/>
  <c r="P5320" i="3"/>
  <c r="P5320" i="3" a="1"/>
  <c r="O5320" i="3"/>
  <c r="O5320" i="3" a="1"/>
  <c r="N5320" i="3"/>
  <c r="M5320" i="3"/>
  <c r="L5320" i="3"/>
  <c r="K5320" i="3"/>
  <c r="J5320" i="3"/>
  <c r="I5320" i="3"/>
  <c r="H5320" i="3"/>
  <c r="G5320" i="3"/>
  <c r="F5320" i="3"/>
  <c r="Q5319" i="3"/>
  <c r="Q5319" i="3" a="1"/>
  <c r="P5319" i="3"/>
  <c r="P5319" i="3" a="1"/>
  <c r="O5319" i="3"/>
  <c r="O5319" i="3" a="1"/>
  <c r="N5319" i="3"/>
  <c r="M5319" i="3"/>
  <c r="L5319" i="3"/>
  <c r="K5319" i="3"/>
  <c r="J5319" i="3"/>
  <c r="I5319" i="3"/>
  <c r="H5319" i="3"/>
  <c r="G5319" i="3"/>
  <c r="F5319" i="3"/>
  <c r="Q5318" i="3"/>
  <c r="Q5318" i="3" a="1"/>
  <c r="P5318" i="3"/>
  <c r="P5318" i="3" a="1"/>
  <c r="O5318" i="3"/>
  <c r="O5318" i="3" a="1"/>
  <c r="N5318" i="3"/>
  <c r="M5318" i="3"/>
  <c r="L5318" i="3"/>
  <c r="K5318" i="3"/>
  <c r="J5318" i="3"/>
  <c r="I5318" i="3"/>
  <c r="H5318" i="3"/>
  <c r="G5318" i="3"/>
  <c r="F5318" i="3"/>
  <c r="Q5317" i="3"/>
  <c r="Q5317" i="3" a="1"/>
  <c r="P5317" i="3"/>
  <c r="P5317" i="3" a="1"/>
  <c r="O5317" i="3"/>
  <c r="O5317" i="3" a="1"/>
  <c r="N5317" i="3"/>
  <c r="M5317" i="3"/>
  <c r="L5317" i="3"/>
  <c r="K5317" i="3"/>
  <c r="J5317" i="3"/>
  <c r="I5317" i="3"/>
  <c r="H5317" i="3"/>
  <c r="G5317" i="3"/>
  <c r="F5317" i="3"/>
  <c r="Q5316" i="3"/>
  <c r="Q5316" i="3" a="1"/>
  <c r="P5316" i="3"/>
  <c r="P5316" i="3" a="1"/>
  <c r="O5316" i="3"/>
  <c r="O5316" i="3" a="1"/>
  <c r="N5316" i="3"/>
  <c r="M5316" i="3"/>
  <c r="L5316" i="3"/>
  <c r="K5316" i="3"/>
  <c r="J5316" i="3"/>
  <c r="I5316" i="3"/>
  <c r="H5316" i="3"/>
  <c r="G5316" i="3"/>
  <c r="F5316" i="3"/>
  <c r="Q5315" i="3"/>
  <c r="Q5315" i="3" a="1"/>
  <c r="P5315" i="3"/>
  <c r="P5315" i="3" a="1"/>
  <c r="O5315" i="3"/>
  <c r="O5315" i="3" a="1"/>
  <c r="N5315" i="3"/>
  <c r="M5315" i="3"/>
  <c r="L5315" i="3"/>
  <c r="K5315" i="3"/>
  <c r="J5315" i="3"/>
  <c r="I5315" i="3"/>
  <c r="H5315" i="3"/>
  <c r="G5315" i="3"/>
  <c r="F5315" i="3"/>
  <c r="Q5314" i="3"/>
  <c r="Q5314" i="3" a="1"/>
  <c r="P5314" i="3"/>
  <c r="P5314" i="3" a="1"/>
  <c r="O5314" i="3"/>
  <c r="O5314" i="3" a="1"/>
  <c r="N5314" i="3"/>
  <c r="M5314" i="3"/>
  <c r="L5314" i="3"/>
  <c r="K5314" i="3"/>
  <c r="J5314" i="3"/>
  <c r="I5314" i="3"/>
  <c r="H5314" i="3"/>
  <c r="G5314" i="3"/>
  <c r="F5314" i="3"/>
  <c r="Q5313" i="3"/>
  <c r="Q5313" i="3" a="1"/>
  <c r="P5313" i="3"/>
  <c r="P5313" i="3" a="1"/>
  <c r="O5313" i="3"/>
  <c r="O5313" i="3" a="1"/>
  <c r="N5313" i="3"/>
  <c r="M5313" i="3"/>
  <c r="L5313" i="3"/>
  <c r="K5313" i="3"/>
  <c r="J5313" i="3"/>
  <c r="I5313" i="3"/>
  <c r="H5313" i="3"/>
  <c r="G5313" i="3"/>
  <c r="F5313" i="3"/>
  <c r="Q5312" i="3"/>
  <c r="Q5312" i="3" a="1"/>
  <c r="P5312" i="3"/>
  <c r="P5312" i="3" a="1"/>
  <c r="O5312" i="3"/>
  <c r="O5312" i="3" a="1"/>
  <c r="N5312" i="3"/>
  <c r="M5312" i="3"/>
  <c r="L5312" i="3"/>
  <c r="K5312" i="3"/>
  <c r="J5312" i="3"/>
  <c r="I5312" i="3"/>
  <c r="H5312" i="3"/>
  <c r="G5312" i="3"/>
  <c r="F5312" i="3"/>
  <c r="Q5311" i="3"/>
  <c r="Q5311" i="3" a="1"/>
  <c r="P5311" i="3"/>
  <c r="P5311" i="3" a="1"/>
  <c r="O5311" i="3"/>
  <c r="O5311" i="3" a="1"/>
  <c r="N5311" i="3"/>
  <c r="M5311" i="3"/>
  <c r="L5311" i="3"/>
  <c r="K5311" i="3"/>
  <c r="J5311" i="3"/>
  <c r="I5311" i="3"/>
  <c r="H5311" i="3"/>
  <c r="G5311" i="3"/>
  <c r="F5311" i="3"/>
  <c r="Q5310" i="3"/>
  <c r="Q5310" i="3" a="1"/>
  <c r="P5310" i="3"/>
  <c r="P5310" i="3" a="1"/>
  <c r="O5310" i="3"/>
  <c r="O5310" i="3" a="1"/>
  <c r="N5310" i="3"/>
  <c r="M5310" i="3"/>
  <c r="L5310" i="3"/>
  <c r="K5310" i="3"/>
  <c r="J5310" i="3"/>
  <c r="I5310" i="3"/>
  <c r="H5310" i="3"/>
  <c r="G5310" i="3"/>
  <c r="F5310" i="3"/>
  <c r="Q5309" i="3"/>
  <c r="Q5309" i="3" a="1"/>
  <c r="P5309" i="3"/>
  <c r="P5309" i="3" a="1"/>
  <c r="O5309" i="3"/>
  <c r="O5309" i="3" a="1"/>
  <c r="N5309" i="3"/>
  <c r="M5309" i="3"/>
  <c r="L5309" i="3"/>
  <c r="K5309" i="3"/>
  <c r="J5309" i="3"/>
  <c r="I5309" i="3"/>
  <c r="H5309" i="3"/>
  <c r="G5309" i="3"/>
  <c r="F5309" i="3"/>
  <c r="Q5308" i="3"/>
  <c r="Q5308" i="3" a="1"/>
  <c r="P5308" i="3"/>
  <c r="P5308" i="3" a="1"/>
  <c r="O5308" i="3"/>
  <c r="O5308" i="3" a="1"/>
  <c r="N5308" i="3"/>
  <c r="M5308" i="3"/>
  <c r="L5308" i="3"/>
  <c r="K5308" i="3"/>
  <c r="J5308" i="3"/>
  <c r="I5308" i="3"/>
  <c r="H5308" i="3"/>
  <c r="G5308" i="3"/>
  <c r="F5308" i="3"/>
  <c r="Q5307" i="3"/>
  <c r="Q5307" i="3" a="1"/>
  <c r="P5307" i="3"/>
  <c r="P5307" i="3" a="1"/>
  <c r="O5307" i="3"/>
  <c r="O5307" i="3" a="1"/>
  <c r="N5307" i="3"/>
  <c r="M5307" i="3"/>
  <c r="L5307" i="3"/>
  <c r="K5307" i="3"/>
  <c r="J5307" i="3"/>
  <c r="I5307" i="3"/>
  <c r="H5307" i="3"/>
  <c r="G5307" i="3"/>
  <c r="F5307" i="3"/>
  <c r="Q5306" i="3"/>
  <c r="Q5306" i="3" a="1"/>
  <c r="P5306" i="3"/>
  <c r="P5306" i="3" a="1"/>
  <c r="O5306" i="3"/>
  <c r="O5306" i="3" a="1"/>
  <c r="N5306" i="3"/>
  <c r="M5306" i="3"/>
  <c r="L5306" i="3"/>
  <c r="K5306" i="3"/>
  <c r="J5306" i="3"/>
  <c r="I5306" i="3"/>
  <c r="H5306" i="3"/>
  <c r="G5306" i="3"/>
  <c r="F5306" i="3"/>
  <c r="Q5305" i="3"/>
  <c r="Q5305" i="3" a="1"/>
  <c r="P5305" i="3"/>
  <c r="P5305" i="3" a="1"/>
  <c r="O5305" i="3"/>
  <c r="O5305" i="3" a="1"/>
  <c r="N5305" i="3"/>
  <c r="M5305" i="3"/>
  <c r="L5305" i="3"/>
  <c r="K5305" i="3"/>
  <c r="J5305" i="3"/>
  <c r="I5305" i="3"/>
  <c r="H5305" i="3"/>
  <c r="G5305" i="3"/>
  <c r="F5305" i="3"/>
  <c r="Q5304" i="3"/>
  <c r="Q5304" i="3" a="1"/>
  <c r="P5304" i="3"/>
  <c r="P5304" i="3" a="1"/>
  <c r="O5304" i="3"/>
  <c r="O5304" i="3" a="1"/>
  <c r="N5304" i="3"/>
  <c r="M5304" i="3"/>
  <c r="L5304" i="3"/>
  <c r="K5304" i="3"/>
  <c r="J5304" i="3"/>
  <c r="I5304" i="3"/>
  <c r="H5304" i="3"/>
  <c r="G5304" i="3"/>
  <c r="F5304" i="3"/>
  <c r="Q5303" i="3"/>
  <c r="Q5303" i="3" a="1"/>
  <c r="P5303" i="3"/>
  <c r="P5303" i="3" a="1"/>
  <c r="O5303" i="3"/>
  <c r="O5303" i="3" a="1"/>
  <c r="N5303" i="3"/>
  <c r="M5303" i="3"/>
  <c r="L5303" i="3"/>
  <c r="K5303" i="3"/>
  <c r="J5303" i="3"/>
  <c r="I5303" i="3"/>
  <c r="H5303" i="3"/>
  <c r="G5303" i="3"/>
  <c r="F5303" i="3"/>
  <c r="Q5302" i="3"/>
  <c r="Q5302" i="3" a="1"/>
  <c r="P5302" i="3"/>
  <c r="P5302" i="3" a="1"/>
  <c r="O5302" i="3"/>
  <c r="O5302" i="3" a="1"/>
  <c r="N5302" i="3"/>
  <c r="M5302" i="3"/>
  <c r="L5302" i="3"/>
  <c r="K5302" i="3"/>
  <c r="J5302" i="3"/>
  <c r="I5302" i="3"/>
  <c r="H5302" i="3"/>
  <c r="G5302" i="3"/>
  <c r="F5302" i="3"/>
  <c r="Q5301" i="3"/>
  <c r="Q5301" i="3" a="1"/>
  <c r="P5301" i="3"/>
  <c r="P5301" i="3" a="1"/>
  <c r="O5301" i="3"/>
  <c r="O5301" i="3" a="1"/>
  <c r="N5301" i="3"/>
  <c r="M5301" i="3"/>
  <c r="L5301" i="3"/>
  <c r="K5301" i="3"/>
  <c r="J5301" i="3"/>
  <c r="I5301" i="3"/>
  <c r="H5301" i="3"/>
  <c r="G5301" i="3"/>
  <c r="F5301" i="3"/>
  <c r="Q5300" i="3"/>
  <c r="Q5300" i="3" a="1"/>
  <c r="P5300" i="3"/>
  <c r="P5300" i="3" a="1"/>
  <c r="O5300" i="3"/>
  <c r="O5300" i="3" a="1"/>
  <c r="N5300" i="3"/>
  <c r="M5300" i="3"/>
  <c r="L5300" i="3"/>
  <c r="K5300" i="3"/>
  <c r="J5300" i="3"/>
  <c r="I5300" i="3"/>
  <c r="H5300" i="3"/>
  <c r="G5300" i="3"/>
  <c r="F5300" i="3"/>
  <c r="Q5299" i="3"/>
  <c r="Q5299" i="3" a="1"/>
  <c r="P5299" i="3"/>
  <c r="P5299" i="3" a="1"/>
  <c r="O5299" i="3"/>
  <c r="O5299" i="3" a="1"/>
  <c r="N5299" i="3"/>
  <c r="M5299" i="3"/>
  <c r="L5299" i="3"/>
  <c r="K5299" i="3"/>
  <c r="J5299" i="3"/>
  <c r="I5299" i="3"/>
  <c r="H5299" i="3"/>
  <c r="G5299" i="3"/>
  <c r="F5299" i="3"/>
  <c r="Q5298" i="3"/>
  <c r="Q5298" i="3" a="1"/>
  <c r="P5298" i="3"/>
  <c r="P5298" i="3" a="1"/>
  <c r="O5298" i="3"/>
  <c r="O5298" i="3" a="1"/>
  <c r="N5298" i="3"/>
  <c r="M5298" i="3"/>
  <c r="L5298" i="3"/>
  <c r="K5298" i="3"/>
  <c r="J5298" i="3"/>
  <c r="I5298" i="3"/>
  <c r="H5298" i="3"/>
  <c r="G5298" i="3"/>
  <c r="F5298" i="3"/>
  <c r="Q5297" i="3"/>
  <c r="Q5297" i="3" a="1"/>
  <c r="P5297" i="3"/>
  <c r="P5297" i="3" a="1"/>
  <c r="O5297" i="3"/>
  <c r="O5297" i="3" a="1"/>
  <c r="N5297" i="3"/>
  <c r="M5297" i="3"/>
  <c r="L5297" i="3"/>
  <c r="K5297" i="3"/>
  <c r="J5297" i="3"/>
  <c r="I5297" i="3"/>
  <c r="H5297" i="3"/>
  <c r="G5297" i="3"/>
  <c r="F5297" i="3"/>
  <c r="Q5296" i="3"/>
  <c r="Q5296" i="3" a="1"/>
  <c r="P5296" i="3"/>
  <c r="P5296" i="3" a="1"/>
  <c r="O5296" i="3"/>
  <c r="O5296" i="3" a="1"/>
  <c r="N5296" i="3"/>
  <c r="M5296" i="3"/>
  <c r="L5296" i="3"/>
  <c r="K5296" i="3"/>
  <c r="J5296" i="3"/>
  <c r="I5296" i="3"/>
  <c r="H5296" i="3"/>
  <c r="G5296" i="3"/>
  <c r="F5296" i="3"/>
  <c r="Q5295" i="3"/>
  <c r="Q5295" i="3" a="1"/>
  <c r="P5295" i="3"/>
  <c r="P5295" i="3" a="1"/>
  <c r="O5295" i="3"/>
  <c r="O5295" i="3" a="1"/>
  <c r="N5295" i="3"/>
  <c r="M5295" i="3"/>
  <c r="L5295" i="3"/>
  <c r="K5295" i="3"/>
  <c r="J5295" i="3"/>
  <c r="I5295" i="3"/>
  <c r="H5295" i="3"/>
  <c r="G5295" i="3"/>
  <c r="F5295" i="3"/>
  <c r="Q5294" i="3"/>
  <c r="Q5294" i="3" a="1"/>
  <c r="P5294" i="3"/>
  <c r="P5294" i="3" a="1"/>
  <c r="O5294" i="3"/>
  <c r="O5294" i="3" a="1"/>
  <c r="N5294" i="3"/>
  <c r="M5294" i="3"/>
  <c r="L5294" i="3"/>
  <c r="K5294" i="3"/>
  <c r="J5294" i="3"/>
  <c r="I5294" i="3"/>
  <c r="H5294" i="3"/>
  <c r="G5294" i="3"/>
  <c r="F5294" i="3"/>
  <c r="Q5293" i="3"/>
  <c r="Q5293" i="3" a="1"/>
  <c r="P5293" i="3"/>
  <c r="P5293" i="3" a="1"/>
  <c r="O5293" i="3"/>
  <c r="O5293" i="3" a="1"/>
  <c r="N5293" i="3"/>
  <c r="M5293" i="3"/>
  <c r="L5293" i="3"/>
  <c r="K5293" i="3"/>
  <c r="J5293" i="3"/>
  <c r="I5293" i="3"/>
  <c r="H5293" i="3"/>
  <c r="G5293" i="3"/>
  <c r="F5293" i="3"/>
  <c r="B5293" i="3"/>
  <c r="A5293" i="3"/>
  <c r="Q5292" i="3"/>
  <c r="Q5292" i="3" a="1"/>
  <c r="P5292" i="3"/>
  <c r="P5292" i="3" a="1"/>
  <c r="O5292" i="3"/>
  <c r="O5292" i="3" a="1"/>
  <c r="N5292" i="3"/>
  <c r="M5292" i="3"/>
  <c r="L5292" i="3"/>
  <c r="K5292" i="3"/>
  <c r="J5292" i="3"/>
  <c r="I5292" i="3"/>
  <c r="H5292" i="3"/>
  <c r="G5292" i="3"/>
  <c r="F5292" i="3"/>
  <c r="Q5291" i="3"/>
  <c r="Q5291" i="3" a="1"/>
  <c r="P5291" i="3"/>
  <c r="P5291" i="3" a="1"/>
  <c r="O5291" i="3"/>
  <c r="O5291" i="3" a="1"/>
  <c r="N5291" i="3"/>
  <c r="M5291" i="3"/>
  <c r="L5291" i="3"/>
  <c r="K5291" i="3"/>
  <c r="J5291" i="3"/>
  <c r="I5291" i="3"/>
  <c r="H5291" i="3"/>
  <c r="G5291" i="3"/>
  <c r="F5291" i="3"/>
  <c r="Q5290" i="3"/>
  <c r="Q5290" i="3" a="1"/>
  <c r="P5290" i="3"/>
  <c r="P5290" i="3" a="1"/>
  <c r="O5290" i="3"/>
  <c r="O5290" i="3" a="1"/>
  <c r="N5290" i="3"/>
  <c r="M5290" i="3"/>
  <c r="L5290" i="3"/>
  <c r="K5290" i="3"/>
  <c r="J5290" i="3"/>
  <c r="I5290" i="3"/>
  <c r="H5290" i="3"/>
  <c r="G5290" i="3"/>
  <c r="F5290" i="3"/>
  <c r="Q5289" i="3"/>
  <c r="Q5289" i="3" a="1"/>
  <c r="P5289" i="3"/>
  <c r="P5289" i="3" a="1"/>
  <c r="O5289" i="3"/>
  <c r="O5289" i="3" a="1"/>
  <c r="N5289" i="3"/>
  <c r="M5289" i="3"/>
  <c r="L5289" i="3"/>
  <c r="K5289" i="3"/>
  <c r="J5289" i="3"/>
  <c r="I5289" i="3"/>
  <c r="H5289" i="3"/>
  <c r="G5289" i="3"/>
  <c r="F5289" i="3"/>
  <c r="Q5288" i="3"/>
  <c r="Q5288" i="3" a="1"/>
  <c r="P5288" i="3"/>
  <c r="P5288" i="3" a="1"/>
  <c r="O5288" i="3"/>
  <c r="O5288" i="3" a="1"/>
  <c r="N5288" i="3"/>
  <c r="M5288" i="3"/>
  <c r="L5288" i="3"/>
  <c r="K5288" i="3"/>
  <c r="J5288" i="3"/>
  <c r="I5288" i="3"/>
  <c r="H5288" i="3"/>
  <c r="G5288" i="3"/>
  <c r="F5288" i="3"/>
  <c r="Q5287" i="3"/>
  <c r="Q5287" i="3" a="1"/>
  <c r="P5287" i="3"/>
  <c r="P5287" i="3" a="1"/>
  <c r="O5287" i="3"/>
  <c r="O5287" i="3" a="1"/>
  <c r="N5287" i="3"/>
  <c r="M5287" i="3"/>
  <c r="L5287" i="3"/>
  <c r="K5287" i="3"/>
  <c r="J5287" i="3"/>
  <c r="I5287" i="3"/>
  <c r="H5287" i="3"/>
  <c r="G5287" i="3"/>
  <c r="F5287" i="3"/>
  <c r="Q5286" i="3"/>
  <c r="Q5286" i="3" a="1"/>
  <c r="P5286" i="3"/>
  <c r="P5286" i="3" a="1"/>
  <c r="O5286" i="3"/>
  <c r="O5286" i="3" a="1"/>
  <c r="N5286" i="3"/>
  <c r="M5286" i="3"/>
  <c r="L5286" i="3"/>
  <c r="K5286" i="3"/>
  <c r="J5286" i="3"/>
  <c r="I5286" i="3"/>
  <c r="H5286" i="3"/>
  <c r="G5286" i="3"/>
  <c r="F5286" i="3"/>
  <c r="Q5285" i="3"/>
  <c r="Q5285" i="3" a="1"/>
  <c r="P5285" i="3"/>
  <c r="P5285" i="3" a="1"/>
  <c r="O5285" i="3"/>
  <c r="O5285" i="3" a="1"/>
  <c r="N5285" i="3"/>
  <c r="M5285" i="3"/>
  <c r="L5285" i="3"/>
  <c r="K5285" i="3"/>
  <c r="J5285" i="3"/>
  <c r="I5285" i="3"/>
  <c r="H5285" i="3"/>
  <c r="G5285" i="3"/>
  <c r="F5285" i="3"/>
  <c r="Q5284" i="3"/>
  <c r="Q5284" i="3" a="1"/>
  <c r="P5284" i="3"/>
  <c r="P5284" i="3" a="1"/>
  <c r="O5284" i="3"/>
  <c r="O5284" i="3" a="1"/>
  <c r="N5284" i="3"/>
  <c r="M5284" i="3"/>
  <c r="L5284" i="3"/>
  <c r="K5284" i="3"/>
  <c r="J5284" i="3"/>
  <c r="I5284" i="3"/>
  <c r="H5284" i="3"/>
  <c r="G5284" i="3"/>
  <c r="F5284" i="3"/>
  <c r="Q5283" i="3"/>
  <c r="Q5283" i="3" a="1"/>
  <c r="P5283" i="3"/>
  <c r="P5283" i="3" a="1"/>
  <c r="O5283" i="3"/>
  <c r="O5283" i="3" a="1"/>
  <c r="N5283" i="3"/>
  <c r="M5283" i="3"/>
  <c r="L5283" i="3"/>
  <c r="K5283" i="3"/>
  <c r="J5283" i="3"/>
  <c r="I5283" i="3"/>
  <c r="H5283" i="3"/>
  <c r="G5283" i="3"/>
  <c r="F5283" i="3"/>
  <c r="Q5282" i="3"/>
  <c r="Q5282" i="3" a="1"/>
  <c r="P5282" i="3"/>
  <c r="P5282" i="3" a="1"/>
  <c r="O5282" i="3"/>
  <c r="O5282" i="3" a="1"/>
  <c r="N5282" i="3"/>
  <c r="M5282" i="3"/>
  <c r="L5282" i="3"/>
  <c r="K5282" i="3"/>
  <c r="J5282" i="3"/>
  <c r="I5282" i="3"/>
  <c r="H5282" i="3"/>
  <c r="G5282" i="3"/>
  <c r="F5282" i="3"/>
  <c r="Q5281" i="3"/>
  <c r="Q5281" i="3" a="1"/>
  <c r="P5281" i="3"/>
  <c r="P5281" i="3" a="1"/>
  <c r="O5281" i="3"/>
  <c r="O5281" i="3" a="1"/>
  <c r="N5281" i="3"/>
  <c r="M5281" i="3"/>
  <c r="L5281" i="3"/>
  <c r="K5281" i="3"/>
  <c r="J5281" i="3"/>
  <c r="I5281" i="3"/>
  <c r="H5281" i="3"/>
  <c r="G5281" i="3"/>
  <c r="F5281" i="3"/>
  <c r="Q5280" i="3"/>
  <c r="Q5280" i="3" a="1"/>
  <c r="P5280" i="3"/>
  <c r="P5280" i="3" a="1"/>
  <c r="O5280" i="3"/>
  <c r="O5280" i="3" a="1"/>
  <c r="N5280" i="3"/>
  <c r="M5280" i="3"/>
  <c r="L5280" i="3"/>
  <c r="K5280" i="3"/>
  <c r="J5280" i="3"/>
  <c r="I5280" i="3"/>
  <c r="H5280" i="3"/>
  <c r="G5280" i="3"/>
  <c r="F5280" i="3"/>
  <c r="Q5279" i="3"/>
  <c r="Q5279" i="3" a="1"/>
  <c r="P5279" i="3"/>
  <c r="P5279" i="3" a="1"/>
  <c r="O5279" i="3"/>
  <c r="O5279" i="3" a="1"/>
  <c r="N5279" i="3"/>
  <c r="M5279" i="3"/>
  <c r="L5279" i="3"/>
  <c r="K5279" i="3"/>
  <c r="J5279" i="3"/>
  <c r="I5279" i="3"/>
  <c r="H5279" i="3"/>
  <c r="G5279" i="3"/>
  <c r="F5279" i="3"/>
  <c r="Q5278" i="3"/>
  <c r="Q5278" i="3" a="1"/>
  <c r="P5278" i="3"/>
  <c r="P5278" i="3" a="1"/>
  <c r="O5278" i="3"/>
  <c r="O5278" i="3" a="1"/>
  <c r="N5278" i="3"/>
  <c r="M5278" i="3"/>
  <c r="L5278" i="3"/>
  <c r="K5278" i="3"/>
  <c r="J5278" i="3"/>
  <c r="I5278" i="3"/>
  <c r="H5278" i="3"/>
  <c r="G5278" i="3"/>
  <c r="F5278" i="3"/>
  <c r="Q5277" i="3"/>
  <c r="Q5277" i="3" a="1"/>
  <c r="P5277" i="3"/>
  <c r="P5277" i="3" a="1"/>
  <c r="O5277" i="3"/>
  <c r="O5277" i="3" a="1"/>
  <c r="N5277" i="3"/>
  <c r="M5277" i="3"/>
  <c r="L5277" i="3"/>
  <c r="K5277" i="3"/>
  <c r="J5277" i="3"/>
  <c r="I5277" i="3"/>
  <c r="H5277" i="3"/>
  <c r="G5277" i="3"/>
  <c r="F5277" i="3"/>
  <c r="Q5276" i="3"/>
  <c r="Q5276" i="3" a="1"/>
  <c r="P5276" i="3"/>
  <c r="P5276" i="3" a="1"/>
  <c r="O5276" i="3"/>
  <c r="O5276" i="3" a="1"/>
  <c r="N5276" i="3"/>
  <c r="M5276" i="3"/>
  <c r="L5276" i="3"/>
  <c r="K5276" i="3"/>
  <c r="J5276" i="3"/>
  <c r="I5276" i="3"/>
  <c r="H5276" i="3"/>
  <c r="G5276" i="3"/>
  <c r="F5276" i="3"/>
  <c r="Q5275" i="3"/>
  <c r="Q5275" i="3" a="1"/>
  <c r="P5275" i="3"/>
  <c r="P5275" i="3" a="1"/>
  <c r="O5275" i="3"/>
  <c r="O5275" i="3" a="1"/>
  <c r="N5275" i="3"/>
  <c r="M5275" i="3"/>
  <c r="L5275" i="3"/>
  <c r="K5275" i="3"/>
  <c r="J5275" i="3"/>
  <c r="I5275" i="3"/>
  <c r="H5275" i="3"/>
  <c r="G5275" i="3"/>
  <c r="F5275" i="3"/>
  <c r="Q5274" i="3"/>
  <c r="Q5274" i="3" a="1"/>
  <c r="P5274" i="3"/>
  <c r="P5274" i="3" a="1"/>
  <c r="O5274" i="3"/>
  <c r="O5274" i="3" a="1"/>
  <c r="N5274" i="3"/>
  <c r="M5274" i="3"/>
  <c r="L5274" i="3"/>
  <c r="K5274" i="3"/>
  <c r="J5274" i="3"/>
  <c r="I5274" i="3"/>
  <c r="H5274" i="3"/>
  <c r="G5274" i="3"/>
  <c r="F5274" i="3"/>
  <c r="Q5273" i="3"/>
  <c r="Q5273" i="3" a="1"/>
  <c r="P5273" i="3"/>
  <c r="P5273" i="3" a="1"/>
  <c r="O5273" i="3"/>
  <c r="O5273" i="3" a="1"/>
  <c r="N5273" i="3"/>
  <c r="M5273" i="3"/>
  <c r="L5273" i="3"/>
  <c r="K5273" i="3"/>
  <c r="J5273" i="3"/>
  <c r="I5273" i="3"/>
  <c r="H5273" i="3"/>
  <c r="G5273" i="3"/>
  <c r="F5273" i="3"/>
  <c r="Q5272" i="3"/>
  <c r="Q5272" i="3" a="1"/>
  <c r="P5272" i="3"/>
  <c r="P5272" i="3" a="1"/>
  <c r="O5272" i="3"/>
  <c r="O5272" i="3" a="1"/>
  <c r="N5272" i="3"/>
  <c r="M5272" i="3"/>
  <c r="L5272" i="3"/>
  <c r="K5272" i="3"/>
  <c r="J5272" i="3"/>
  <c r="I5272" i="3"/>
  <c r="H5272" i="3"/>
  <c r="G5272" i="3"/>
  <c r="F5272" i="3"/>
  <c r="Q5271" i="3"/>
  <c r="Q5271" i="3" a="1"/>
  <c r="P5271" i="3"/>
  <c r="P5271" i="3" a="1"/>
  <c r="O5271" i="3"/>
  <c r="O5271" i="3" a="1"/>
  <c r="N5271" i="3"/>
  <c r="M5271" i="3"/>
  <c r="L5271" i="3"/>
  <c r="K5271" i="3"/>
  <c r="J5271" i="3"/>
  <c r="I5271" i="3"/>
  <c r="H5271" i="3"/>
  <c r="G5271" i="3"/>
  <c r="F5271" i="3"/>
  <c r="Q5270" i="3"/>
  <c r="Q5270" i="3" a="1"/>
  <c r="P5270" i="3"/>
  <c r="P5270" i="3" a="1"/>
  <c r="O5270" i="3"/>
  <c r="O5270" i="3" a="1"/>
  <c r="N5270" i="3"/>
  <c r="M5270" i="3"/>
  <c r="L5270" i="3"/>
  <c r="K5270" i="3"/>
  <c r="J5270" i="3"/>
  <c r="I5270" i="3"/>
  <c r="H5270" i="3"/>
  <c r="G5270" i="3"/>
  <c r="F5270" i="3"/>
  <c r="Q5269" i="3"/>
  <c r="Q5269" i="3" a="1"/>
  <c r="P5269" i="3"/>
  <c r="P5269" i="3" a="1"/>
  <c r="O5269" i="3"/>
  <c r="O5269" i="3" a="1"/>
  <c r="N5269" i="3"/>
  <c r="M5269" i="3"/>
  <c r="L5269" i="3"/>
  <c r="K5269" i="3"/>
  <c r="J5269" i="3"/>
  <c r="I5269" i="3"/>
  <c r="H5269" i="3"/>
  <c r="G5269" i="3"/>
  <c r="F5269" i="3"/>
  <c r="Q5268" i="3"/>
  <c r="Q5268" i="3" a="1"/>
  <c r="P5268" i="3"/>
  <c r="P5268" i="3" a="1"/>
  <c r="O5268" i="3"/>
  <c r="O5268" i="3" a="1"/>
  <c r="N5268" i="3"/>
  <c r="M5268" i="3"/>
  <c r="L5268" i="3"/>
  <c r="K5268" i="3"/>
  <c r="J5268" i="3"/>
  <c r="I5268" i="3"/>
  <c r="H5268" i="3"/>
  <c r="G5268" i="3"/>
  <c r="F5268" i="3"/>
  <c r="Q5267" i="3"/>
  <c r="Q5267" i="3" a="1"/>
  <c r="P5267" i="3"/>
  <c r="P5267" i="3" a="1"/>
  <c r="O5267" i="3"/>
  <c r="O5267" i="3" a="1"/>
  <c r="N5267" i="3"/>
  <c r="M5267" i="3"/>
  <c r="L5267" i="3"/>
  <c r="K5267" i="3"/>
  <c r="J5267" i="3"/>
  <c r="I5267" i="3"/>
  <c r="H5267" i="3"/>
  <c r="G5267" i="3"/>
  <c r="F5267" i="3"/>
  <c r="Q5266" i="3"/>
  <c r="Q5266" i="3" a="1"/>
  <c r="P5266" i="3"/>
  <c r="P5266" i="3" a="1"/>
  <c r="O5266" i="3"/>
  <c r="O5266" i="3" a="1"/>
  <c r="N5266" i="3"/>
  <c r="M5266" i="3"/>
  <c r="L5266" i="3"/>
  <c r="K5266" i="3"/>
  <c r="J5266" i="3"/>
  <c r="I5266" i="3"/>
  <c r="H5266" i="3"/>
  <c r="G5266" i="3"/>
  <c r="F5266" i="3"/>
  <c r="Q5265" i="3"/>
  <c r="Q5265" i="3" a="1"/>
  <c r="P5265" i="3"/>
  <c r="P5265" i="3" a="1"/>
  <c r="O5265" i="3"/>
  <c r="O5265" i="3" a="1"/>
  <c r="N5265" i="3"/>
  <c r="M5265" i="3"/>
  <c r="L5265" i="3"/>
  <c r="K5265" i="3"/>
  <c r="J5265" i="3"/>
  <c r="I5265" i="3"/>
  <c r="H5265" i="3"/>
  <c r="G5265" i="3"/>
  <c r="F5265" i="3"/>
  <c r="Q5264" i="3"/>
  <c r="Q5264" i="3" a="1"/>
  <c r="P5264" i="3"/>
  <c r="P5264" i="3" a="1"/>
  <c r="O5264" i="3"/>
  <c r="O5264" i="3" a="1"/>
  <c r="N5264" i="3"/>
  <c r="M5264" i="3"/>
  <c r="L5264" i="3"/>
  <c r="K5264" i="3"/>
  <c r="J5264" i="3"/>
  <c r="I5264" i="3"/>
  <c r="H5264" i="3"/>
  <c r="G5264" i="3"/>
  <c r="F5264" i="3"/>
  <c r="Q5263" i="3"/>
  <c r="Q5263" i="3" a="1"/>
  <c r="P5263" i="3"/>
  <c r="P5263" i="3" a="1"/>
  <c r="O5263" i="3"/>
  <c r="O5263" i="3" a="1"/>
  <c r="N5263" i="3"/>
  <c r="M5263" i="3"/>
  <c r="L5263" i="3"/>
  <c r="K5263" i="3"/>
  <c r="J5263" i="3"/>
  <c r="I5263" i="3"/>
  <c r="H5263" i="3"/>
  <c r="G5263" i="3"/>
  <c r="F5263" i="3"/>
  <c r="Q5262" i="3"/>
  <c r="Q5262" i="3" a="1"/>
  <c r="P5262" i="3"/>
  <c r="P5262" i="3" a="1"/>
  <c r="O5262" i="3"/>
  <c r="O5262" i="3" a="1"/>
  <c r="N5262" i="3"/>
  <c r="M5262" i="3"/>
  <c r="L5262" i="3"/>
  <c r="K5262" i="3"/>
  <c r="J5262" i="3"/>
  <c r="I5262" i="3"/>
  <c r="H5262" i="3"/>
  <c r="G5262" i="3"/>
  <c r="F5262" i="3"/>
  <c r="Q5261" i="3"/>
  <c r="Q5261" i="3" a="1"/>
  <c r="P5261" i="3"/>
  <c r="P5261" i="3" a="1"/>
  <c r="O5261" i="3"/>
  <c r="O5261" i="3" a="1"/>
  <c r="N5261" i="3"/>
  <c r="M5261" i="3"/>
  <c r="L5261" i="3"/>
  <c r="K5261" i="3"/>
  <c r="J5261" i="3"/>
  <c r="I5261" i="3"/>
  <c r="H5261" i="3"/>
  <c r="G5261" i="3"/>
  <c r="F5261" i="3"/>
  <c r="Q5260" i="3"/>
  <c r="Q5260" i="3" a="1"/>
  <c r="P5260" i="3"/>
  <c r="P5260" i="3" a="1"/>
  <c r="O5260" i="3"/>
  <c r="O5260" i="3" a="1"/>
  <c r="N5260" i="3"/>
  <c r="M5260" i="3"/>
  <c r="L5260" i="3"/>
  <c r="K5260" i="3"/>
  <c r="J5260" i="3"/>
  <c r="I5260" i="3"/>
  <c r="H5260" i="3"/>
  <c r="G5260" i="3"/>
  <c r="F5260" i="3"/>
  <c r="Q5259" i="3"/>
  <c r="Q5259" i="3" a="1"/>
  <c r="P5259" i="3"/>
  <c r="P5259" i="3" a="1"/>
  <c r="O5259" i="3"/>
  <c r="O5259" i="3" a="1"/>
  <c r="N5259" i="3"/>
  <c r="M5259" i="3"/>
  <c r="L5259" i="3"/>
  <c r="K5259" i="3"/>
  <c r="J5259" i="3"/>
  <c r="I5259" i="3"/>
  <c r="H5259" i="3"/>
  <c r="G5259" i="3"/>
  <c r="F5259" i="3"/>
  <c r="Q5258" i="3"/>
  <c r="Q5258" i="3" a="1"/>
  <c r="P5258" i="3"/>
  <c r="P5258" i="3" a="1"/>
  <c r="O5258" i="3"/>
  <c r="O5258" i="3" a="1"/>
  <c r="N5258" i="3"/>
  <c r="M5258" i="3"/>
  <c r="L5258" i="3"/>
  <c r="K5258" i="3"/>
  <c r="J5258" i="3"/>
  <c r="I5258" i="3"/>
  <c r="H5258" i="3"/>
  <c r="G5258" i="3"/>
  <c r="F5258" i="3"/>
  <c r="Q5257" i="3"/>
  <c r="Q5257" i="3" a="1"/>
  <c r="P5257" i="3"/>
  <c r="P5257" i="3" a="1"/>
  <c r="O5257" i="3"/>
  <c r="O5257" i="3" a="1"/>
  <c r="N5257" i="3"/>
  <c r="M5257" i="3"/>
  <c r="L5257" i="3"/>
  <c r="K5257" i="3"/>
  <c r="J5257" i="3"/>
  <c r="I5257" i="3"/>
  <c r="H5257" i="3"/>
  <c r="G5257" i="3"/>
  <c r="F5257" i="3"/>
  <c r="Q5256" i="3"/>
  <c r="Q5256" i="3" a="1"/>
  <c r="P5256" i="3"/>
  <c r="P5256" i="3" a="1"/>
  <c r="O5256" i="3"/>
  <c r="O5256" i="3" a="1"/>
  <c r="N5256" i="3"/>
  <c r="M5256" i="3"/>
  <c r="L5256" i="3"/>
  <c r="K5256" i="3"/>
  <c r="J5256" i="3"/>
  <c r="I5256" i="3"/>
  <c r="H5256" i="3"/>
  <c r="G5256" i="3"/>
  <c r="F5256" i="3"/>
  <c r="Q5255" i="3"/>
  <c r="Q5255" i="3" a="1"/>
  <c r="P5255" i="3"/>
  <c r="P5255" i="3" a="1"/>
  <c r="O5255" i="3"/>
  <c r="O5255" i="3" a="1"/>
  <c r="N5255" i="3"/>
  <c r="M5255" i="3"/>
  <c r="L5255" i="3"/>
  <c r="K5255" i="3"/>
  <c r="J5255" i="3"/>
  <c r="I5255" i="3"/>
  <c r="H5255" i="3"/>
  <c r="G5255" i="3"/>
  <c r="F5255" i="3"/>
  <c r="Q5254" i="3"/>
  <c r="Q5254" i="3" a="1"/>
  <c r="P5254" i="3"/>
  <c r="P5254" i="3" a="1"/>
  <c r="O5254" i="3"/>
  <c r="O5254" i="3" a="1"/>
  <c r="N5254" i="3"/>
  <c r="M5254" i="3"/>
  <c r="L5254" i="3"/>
  <c r="K5254" i="3"/>
  <c r="J5254" i="3"/>
  <c r="I5254" i="3"/>
  <c r="H5254" i="3"/>
  <c r="G5254" i="3"/>
  <c r="F5254" i="3"/>
  <c r="Q5253" i="3"/>
  <c r="Q5253" i="3" a="1"/>
  <c r="P5253" i="3"/>
  <c r="P5253" i="3" a="1"/>
  <c r="O5253" i="3"/>
  <c r="O5253" i="3" a="1"/>
  <c r="N5253" i="3"/>
  <c r="M5253" i="3"/>
  <c r="L5253" i="3"/>
  <c r="K5253" i="3"/>
  <c r="J5253" i="3"/>
  <c r="I5253" i="3"/>
  <c r="H5253" i="3"/>
  <c r="G5253" i="3"/>
  <c r="F5253" i="3"/>
  <c r="Q5252" i="3"/>
  <c r="Q5252" i="3" a="1"/>
  <c r="P5252" i="3"/>
  <c r="P5252" i="3" a="1"/>
  <c r="O5252" i="3"/>
  <c r="O5252" i="3" a="1"/>
  <c r="N5252" i="3"/>
  <c r="M5252" i="3"/>
  <c r="L5252" i="3"/>
  <c r="K5252" i="3"/>
  <c r="J5252" i="3"/>
  <c r="I5252" i="3"/>
  <c r="H5252" i="3"/>
  <c r="G5252" i="3"/>
  <c r="F5252" i="3"/>
  <c r="Q5251" i="3"/>
  <c r="Q5251" i="3" a="1"/>
  <c r="P5251" i="3"/>
  <c r="P5251" i="3" a="1"/>
  <c r="O5251" i="3"/>
  <c r="O5251" i="3" a="1"/>
  <c r="N5251" i="3"/>
  <c r="M5251" i="3"/>
  <c r="L5251" i="3"/>
  <c r="K5251" i="3"/>
  <c r="J5251" i="3"/>
  <c r="I5251" i="3"/>
  <c r="H5251" i="3"/>
  <c r="G5251" i="3"/>
  <c r="F5251" i="3"/>
  <c r="Q5250" i="3"/>
  <c r="Q5250" i="3" a="1"/>
  <c r="P5250" i="3"/>
  <c r="P5250" i="3" a="1"/>
  <c r="O5250" i="3"/>
  <c r="O5250" i="3" a="1"/>
  <c r="N5250" i="3"/>
  <c r="M5250" i="3"/>
  <c r="L5250" i="3"/>
  <c r="K5250" i="3"/>
  <c r="J5250" i="3"/>
  <c r="I5250" i="3"/>
  <c r="H5250" i="3"/>
  <c r="G5250" i="3"/>
  <c r="F5250" i="3"/>
  <c r="Q5249" i="3"/>
  <c r="Q5249" i="3" a="1"/>
  <c r="P5249" i="3"/>
  <c r="P5249" i="3" a="1"/>
  <c r="O5249" i="3"/>
  <c r="O5249" i="3" a="1"/>
  <c r="N5249" i="3"/>
  <c r="M5249" i="3"/>
  <c r="L5249" i="3"/>
  <c r="K5249" i="3"/>
  <c r="J5249" i="3"/>
  <c r="I5249" i="3"/>
  <c r="H5249" i="3"/>
  <c r="G5249" i="3"/>
  <c r="F5249" i="3"/>
  <c r="Q5248" i="3"/>
  <c r="Q5248" i="3" a="1"/>
  <c r="P5248" i="3"/>
  <c r="P5248" i="3" a="1"/>
  <c r="O5248" i="3"/>
  <c r="O5248" i="3" a="1"/>
  <c r="N5248" i="3"/>
  <c r="M5248" i="3"/>
  <c r="L5248" i="3"/>
  <c r="K5248" i="3"/>
  <c r="J5248" i="3"/>
  <c r="I5248" i="3"/>
  <c r="H5248" i="3"/>
  <c r="G5248" i="3"/>
  <c r="F5248" i="3"/>
  <c r="Q5247" i="3"/>
  <c r="Q5247" i="3" a="1"/>
  <c r="P5247" i="3"/>
  <c r="P5247" i="3" a="1"/>
  <c r="O5247" i="3"/>
  <c r="O5247" i="3" a="1"/>
  <c r="N5247" i="3"/>
  <c r="M5247" i="3"/>
  <c r="L5247" i="3"/>
  <c r="K5247" i="3"/>
  <c r="J5247" i="3"/>
  <c r="I5247" i="3"/>
  <c r="H5247" i="3"/>
  <c r="G5247" i="3"/>
  <c r="F5247" i="3"/>
  <c r="Q5246" i="3"/>
  <c r="Q5246" i="3" a="1"/>
  <c r="P5246" i="3"/>
  <c r="P5246" i="3" a="1"/>
  <c r="O5246" i="3"/>
  <c r="O5246" i="3" a="1"/>
  <c r="N5246" i="3"/>
  <c r="M5246" i="3"/>
  <c r="L5246" i="3"/>
  <c r="K5246" i="3"/>
  <c r="J5246" i="3"/>
  <c r="I5246" i="3"/>
  <c r="H5246" i="3"/>
  <c r="G5246" i="3"/>
  <c r="F5246" i="3"/>
  <c r="Q5245" i="3"/>
  <c r="Q5245" i="3" a="1"/>
  <c r="P5245" i="3"/>
  <c r="P5245" i="3" a="1"/>
  <c r="O5245" i="3"/>
  <c r="O5245" i="3" a="1"/>
  <c r="N5245" i="3"/>
  <c r="M5245" i="3"/>
  <c r="L5245" i="3"/>
  <c r="K5245" i="3"/>
  <c r="J5245" i="3"/>
  <c r="I5245" i="3"/>
  <c r="H5245" i="3"/>
  <c r="G5245" i="3"/>
  <c r="F5245" i="3"/>
  <c r="Q5244" i="3"/>
  <c r="Q5244" i="3" a="1"/>
  <c r="P5244" i="3"/>
  <c r="P5244" i="3" a="1"/>
  <c r="O5244" i="3"/>
  <c r="O5244" i="3" a="1"/>
  <c r="N5244" i="3"/>
  <c r="M5244" i="3"/>
  <c r="L5244" i="3"/>
  <c r="K5244" i="3"/>
  <c r="J5244" i="3"/>
  <c r="I5244" i="3"/>
  <c r="H5244" i="3"/>
  <c r="G5244" i="3"/>
  <c r="F5244" i="3"/>
  <c r="Q5243" i="3"/>
  <c r="Q5243" i="3" a="1"/>
  <c r="P5243" i="3"/>
  <c r="P5243" i="3" a="1"/>
  <c r="O5243" i="3"/>
  <c r="O5243" i="3" a="1"/>
  <c r="N5243" i="3"/>
  <c r="M5243" i="3"/>
  <c r="L5243" i="3"/>
  <c r="K5243" i="3"/>
  <c r="J5243" i="3"/>
  <c r="I5243" i="3"/>
  <c r="H5243" i="3"/>
  <c r="G5243" i="3"/>
  <c r="F5243" i="3"/>
  <c r="Q5242" i="3"/>
  <c r="Q5242" i="3" a="1"/>
  <c r="P5242" i="3"/>
  <c r="P5242" i="3" a="1"/>
  <c r="O5242" i="3"/>
  <c r="O5242" i="3" a="1"/>
  <c r="N5242" i="3"/>
  <c r="M5242" i="3"/>
  <c r="L5242" i="3"/>
  <c r="K5242" i="3"/>
  <c r="J5242" i="3"/>
  <c r="I5242" i="3"/>
  <c r="H5242" i="3"/>
  <c r="G5242" i="3"/>
  <c r="F5242" i="3"/>
  <c r="Q5241" i="3"/>
  <c r="Q5241" i="3" a="1"/>
  <c r="P5241" i="3"/>
  <c r="P5241" i="3" a="1"/>
  <c r="O5241" i="3"/>
  <c r="O5241" i="3" a="1"/>
  <c r="N5241" i="3"/>
  <c r="M5241" i="3"/>
  <c r="L5241" i="3"/>
  <c r="K5241" i="3"/>
  <c r="J5241" i="3"/>
  <c r="I5241" i="3"/>
  <c r="H5241" i="3"/>
  <c r="G5241" i="3"/>
  <c r="F5241" i="3"/>
  <c r="Q5240" i="3"/>
  <c r="Q5240" i="3" a="1"/>
  <c r="P5240" i="3"/>
  <c r="P5240" i="3" a="1"/>
  <c r="O5240" i="3"/>
  <c r="O5240" i="3" a="1"/>
  <c r="N5240" i="3"/>
  <c r="M5240" i="3"/>
  <c r="L5240" i="3"/>
  <c r="K5240" i="3"/>
  <c r="J5240" i="3"/>
  <c r="I5240" i="3"/>
  <c r="H5240" i="3"/>
  <c r="G5240" i="3"/>
  <c r="F5240" i="3"/>
  <c r="Q5239" i="3"/>
  <c r="Q5239" i="3" a="1"/>
  <c r="P5239" i="3"/>
  <c r="P5239" i="3" a="1"/>
  <c r="O5239" i="3"/>
  <c r="O5239" i="3" a="1"/>
  <c r="N5239" i="3"/>
  <c r="M5239" i="3"/>
  <c r="L5239" i="3"/>
  <c r="K5239" i="3"/>
  <c r="J5239" i="3"/>
  <c r="I5239" i="3"/>
  <c r="H5239" i="3"/>
  <c r="G5239" i="3"/>
  <c r="F5239" i="3"/>
  <c r="Q5238" i="3"/>
  <c r="Q5238" i="3" a="1"/>
  <c r="P5238" i="3"/>
  <c r="P5238" i="3" a="1"/>
  <c r="O5238" i="3"/>
  <c r="O5238" i="3" a="1"/>
  <c r="N5238" i="3"/>
  <c r="M5238" i="3"/>
  <c r="L5238" i="3"/>
  <c r="K5238" i="3"/>
  <c r="J5238" i="3"/>
  <c r="I5238" i="3"/>
  <c r="H5238" i="3"/>
  <c r="G5238" i="3"/>
  <c r="F5238" i="3"/>
  <c r="Q5237" i="3"/>
  <c r="Q5237" i="3" a="1"/>
  <c r="P5237" i="3"/>
  <c r="P5237" i="3" a="1"/>
  <c r="O5237" i="3"/>
  <c r="O5237" i="3" a="1"/>
  <c r="N5237" i="3"/>
  <c r="M5237" i="3"/>
  <c r="L5237" i="3"/>
  <c r="K5237" i="3"/>
  <c r="J5237" i="3"/>
  <c r="I5237" i="3"/>
  <c r="H5237" i="3"/>
  <c r="G5237" i="3"/>
  <c r="F5237" i="3"/>
  <c r="B5237" i="3"/>
  <c r="A5237" i="3"/>
  <c r="Q5236" i="3"/>
  <c r="Q5236" i="3" a="1"/>
  <c r="P5236" i="3"/>
  <c r="P5236" i="3" a="1"/>
  <c r="O5236" i="3"/>
  <c r="O5236" i="3" a="1"/>
  <c r="N5236" i="3"/>
  <c r="M5236" i="3"/>
  <c r="L5236" i="3"/>
  <c r="K5236" i="3"/>
  <c r="J5236" i="3"/>
  <c r="I5236" i="3"/>
  <c r="H5236" i="3"/>
  <c r="G5236" i="3"/>
  <c r="F5236" i="3"/>
  <c r="Q5235" i="3"/>
  <c r="Q5235" i="3" a="1"/>
  <c r="P5235" i="3"/>
  <c r="P5235" i="3" a="1"/>
  <c r="O5235" i="3"/>
  <c r="O5235" i="3" a="1"/>
  <c r="N5235" i="3"/>
  <c r="M5235" i="3"/>
  <c r="L5235" i="3"/>
  <c r="K5235" i="3"/>
  <c r="J5235" i="3"/>
  <c r="I5235" i="3"/>
  <c r="H5235" i="3"/>
  <c r="G5235" i="3"/>
  <c r="F5235" i="3"/>
  <c r="Q5234" i="3"/>
  <c r="Q5234" i="3" a="1"/>
  <c r="P5234" i="3"/>
  <c r="P5234" i="3" a="1"/>
  <c r="O5234" i="3"/>
  <c r="O5234" i="3" a="1"/>
  <c r="N5234" i="3"/>
  <c r="M5234" i="3"/>
  <c r="L5234" i="3"/>
  <c r="K5234" i="3"/>
  <c r="J5234" i="3"/>
  <c r="I5234" i="3"/>
  <c r="H5234" i="3"/>
  <c r="G5234" i="3"/>
  <c r="F5234" i="3"/>
  <c r="Q5233" i="3"/>
  <c r="Q5233" i="3" a="1"/>
  <c r="P5233" i="3"/>
  <c r="P5233" i="3" a="1"/>
  <c r="O5233" i="3"/>
  <c r="O5233" i="3" a="1"/>
  <c r="N5233" i="3"/>
  <c r="M5233" i="3"/>
  <c r="L5233" i="3"/>
  <c r="K5233" i="3"/>
  <c r="J5233" i="3"/>
  <c r="I5233" i="3"/>
  <c r="H5233" i="3"/>
  <c r="G5233" i="3"/>
  <c r="F5233" i="3"/>
  <c r="Q5232" i="3"/>
  <c r="Q5232" i="3" a="1"/>
  <c r="P5232" i="3"/>
  <c r="P5232" i="3" a="1"/>
  <c r="O5232" i="3"/>
  <c r="O5232" i="3" a="1"/>
  <c r="N5232" i="3"/>
  <c r="M5232" i="3"/>
  <c r="L5232" i="3"/>
  <c r="K5232" i="3"/>
  <c r="J5232" i="3"/>
  <c r="I5232" i="3"/>
  <c r="H5232" i="3"/>
  <c r="G5232" i="3"/>
  <c r="F5232" i="3"/>
  <c r="Q5231" i="3"/>
  <c r="Q5231" i="3" a="1"/>
  <c r="P5231" i="3"/>
  <c r="P5231" i="3" a="1"/>
  <c r="O5231" i="3"/>
  <c r="O5231" i="3" a="1"/>
  <c r="N5231" i="3"/>
  <c r="M5231" i="3"/>
  <c r="L5231" i="3"/>
  <c r="K5231" i="3"/>
  <c r="J5231" i="3"/>
  <c r="I5231" i="3"/>
  <c r="H5231" i="3"/>
  <c r="G5231" i="3"/>
  <c r="F5231" i="3"/>
  <c r="Q5230" i="3"/>
  <c r="Q5230" i="3" a="1"/>
  <c r="P5230" i="3"/>
  <c r="P5230" i="3" a="1"/>
  <c r="O5230" i="3"/>
  <c r="O5230" i="3" a="1"/>
  <c r="N5230" i="3"/>
  <c r="M5230" i="3"/>
  <c r="L5230" i="3"/>
  <c r="K5230" i="3"/>
  <c r="J5230" i="3"/>
  <c r="I5230" i="3"/>
  <c r="H5230" i="3"/>
  <c r="G5230" i="3"/>
  <c r="F5230" i="3"/>
  <c r="Q5229" i="3"/>
  <c r="Q5229" i="3" a="1"/>
  <c r="P5229" i="3"/>
  <c r="P5229" i="3" a="1"/>
  <c r="O5229" i="3"/>
  <c r="O5229" i="3" a="1"/>
  <c r="N5229" i="3"/>
  <c r="M5229" i="3"/>
  <c r="L5229" i="3"/>
  <c r="K5229" i="3"/>
  <c r="J5229" i="3"/>
  <c r="I5229" i="3"/>
  <c r="H5229" i="3"/>
  <c r="G5229" i="3"/>
  <c r="F5229" i="3"/>
  <c r="Q5228" i="3"/>
  <c r="Q5228" i="3" a="1"/>
  <c r="P5228" i="3"/>
  <c r="P5228" i="3" a="1"/>
  <c r="O5228" i="3"/>
  <c r="O5228" i="3" a="1"/>
  <c r="N5228" i="3"/>
  <c r="M5228" i="3"/>
  <c r="L5228" i="3"/>
  <c r="K5228" i="3"/>
  <c r="J5228" i="3"/>
  <c r="I5228" i="3"/>
  <c r="H5228" i="3"/>
  <c r="G5228" i="3"/>
  <c r="F5228" i="3"/>
  <c r="Q5227" i="3"/>
  <c r="Q5227" i="3" a="1"/>
  <c r="P5227" i="3"/>
  <c r="P5227" i="3" a="1"/>
  <c r="O5227" i="3"/>
  <c r="O5227" i="3" a="1"/>
  <c r="N5227" i="3"/>
  <c r="M5227" i="3"/>
  <c r="L5227" i="3"/>
  <c r="K5227" i="3"/>
  <c r="J5227" i="3"/>
  <c r="I5227" i="3"/>
  <c r="H5227" i="3"/>
  <c r="G5227" i="3"/>
  <c r="F5227" i="3"/>
  <c r="Q5226" i="3"/>
  <c r="Q5226" i="3" a="1"/>
  <c r="P5226" i="3"/>
  <c r="P5226" i="3" a="1"/>
  <c r="O5226" i="3"/>
  <c r="O5226" i="3" a="1"/>
  <c r="N5226" i="3"/>
  <c r="M5226" i="3"/>
  <c r="L5226" i="3"/>
  <c r="K5226" i="3"/>
  <c r="J5226" i="3"/>
  <c r="I5226" i="3"/>
  <c r="H5226" i="3"/>
  <c r="G5226" i="3"/>
  <c r="F5226" i="3"/>
  <c r="Q5225" i="3"/>
  <c r="Q5225" i="3" a="1"/>
  <c r="P5225" i="3"/>
  <c r="P5225" i="3" a="1"/>
  <c r="O5225" i="3"/>
  <c r="O5225" i="3" a="1"/>
  <c r="N5225" i="3"/>
  <c r="M5225" i="3"/>
  <c r="L5225" i="3"/>
  <c r="K5225" i="3"/>
  <c r="J5225" i="3"/>
  <c r="I5225" i="3"/>
  <c r="H5225" i="3"/>
  <c r="G5225" i="3"/>
  <c r="F5225" i="3"/>
  <c r="Q5224" i="3"/>
  <c r="Q5224" i="3" a="1"/>
  <c r="P5224" i="3"/>
  <c r="P5224" i="3" a="1"/>
  <c r="O5224" i="3"/>
  <c r="O5224" i="3" a="1"/>
  <c r="N5224" i="3"/>
  <c r="M5224" i="3"/>
  <c r="L5224" i="3"/>
  <c r="K5224" i="3"/>
  <c r="J5224" i="3"/>
  <c r="I5224" i="3"/>
  <c r="H5224" i="3"/>
  <c r="G5224" i="3"/>
  <c r="F5224" i="3"/>
  <c r="Q5223" i="3"/>
  <c r="Q5223" i="3" a="1"/>
  <c r="P5223" i="3"/>
  <c r="P5223" i="3" a="1"/>
  <c r="O5223" i="3"/>
  <c r="O5223" i="3" a="1"/>
  <c r="N5223" i="3"/>
  <c r="M5223" i="3"/>
  <c r="L5223" i="3"/>
  <c r="K5223" i="3"/>
  <c r="J5223" i="3"/>
  <c r="I5223" i="3"/>
  <c r="H5223" i="3"/>
  <c r="G5223" i="3"/>
  <c r="F5223" i="3"/>
  <c r="Q5222" i="3"/>
  <c r="Q5222" i="3" a="1"/>
  <c r="P5222" i="3"/>
  <c r="P5222" i="3" a="1"/>
  <c r="O5222" i="3"/>
  <c r="O5222" i="3" a="1"/>
  <c r="N5222" i="3"/>
  <c r="M5222" i="3"/>
  <c r="L5222" i="3"/>
  <c r="K5222" i="3"/>
  <c r="J5222" i="3"/>
  <c r="I5222" i="3"/>
  <c r="H5222" i="3"/>
  <c r="G5222" i="3"/>
  <c r="F5222" i="3"/>
  <c r="Q5221" i="3"/>
  <c r="Q5221" i="3" a="1"/>
  <c r="P5221" i="3"/>
  <c r="P5221" i="3" a="1"/>
  <c r="O5221" i="3"/>
  <c r="O5221" i="3" a="1"/>
  <c r="N5221" i="3"/>
  <c r="M5221" i="3"/>
  <c r="L5221" i="3"/>
  <c r="K5221" i="3"/>
  <c r="J5221" i="3"/>
  <c r="I5221" i="3"/>
  <c r="H5221" i="3"/>
  <c r="G5221" i="3"/>
  <c r="F5221" i="3"/>
  <c r="Q5220" i="3"/>
  <c r="Q5220" i="3" a="1"/>
  <c r="P5220" i="3"/>
  <c r="P5220" i="3" a="1"/>
  <c r="O5220" i="3"/>
  <c r="O5220" i="3" a="1"/>
  <c r="N5220" i="3"/>
  <c r="M5220" i="3"/>
  <c r="L5220" i="3"/>
  <c r="K5220" i="3"/>
  <c r="J5220" i="3"/>
  <c r="I5220" i="3"/>
  <c r="H5220" i="3"/>
  <c r="G5220" i="3"/>
  <c r="F5220" i="3"/>
  <c r="Q5219" i="3"/>
  <c r="Q5219" i="3" a="1"/>
  <c r="P5219" i="3"/>
  <c r="P5219" i="3" a="1"/>
  <c r="O5219" i="3"/>
  <c r="O5219" i="3" a="1"/>
  <c r="N5219" i="3"/>
  <c r="M5219" i="3"/>
  <c r="L5219" i="3"/>
  <c r="K5219" i="3"/>
  <c r="J5219" i="3"/>
  <c r="I5219" i="3"/>
  <c r="H5219" i="3"/>
  <c r="G5219" i="3"/>
  <c r="F5219" i="3"/>
  <c r="Q5218" i="3"/>
  <c r="Q5218" i="3" a="1"/>
  <c r="P5218" i="3"/>
  <c r="P5218" i="3" a="1"/>
  <c r="O5218" i="3"/>
  <c r="O5218" i="3" a="1"/>
  <c r="N5218" i="3"/>
  <c r="M5218" i="3"/>
  <c r="L5218" i="3"/>
  <c r="K5218" i="3"/>
  <c r="J5218" i="3"/>
  <c r="I5218" i="3"/>
  <c r="H5218" i="3"/>
  <c r="G5218" i="3"/>
  <c r="F5218" i="3"/>
  <c r="Q5217" i="3"/>
  <c r="Q5217" i="3" a="1"/>
  <c r="P5217" i="3"/>
  <c r="P5217" i="3" a="1"/>
  <c r="O5217" i="3"/>
  <c r="O5217" i="3" a="1"/>
  <c r="N5217" i="3"/>
  <c r="M5217" i="3"/>
  <c r="L5217" i="3"/>
  <c r="K5217" i="3"/>
  <c r="J5217" i="3"/>
  <c r="I5217" i="3"/>
  <c r="H5217" i="3"/>
  <c r="G5217" i="3"/>
  <c r="F5217" i="3"/>
  <c r="Q5216" i="3"/>
  <c r="Q5216" i="3" a="1"/>
  <c r="P5216" i="3"/>
  <c r="P5216" i="3" a="1"/>
  <c r="O5216" i="3"/>
  <c r="O5216" i="3" a="1"/>
  <c r="N5216" i="3"/>
  <c r="M5216" i="3"/>
  <c r="L5216" i="3"/>
  <c r="K5216" i="3"/>
  <c r="J5216" i="3"/>
  <c r="I5216" i="3"/>
  <c r="H5216" i="3"/>
  <c r="G5216" i="3"/>
  <c r="F5216" i="3"/>
  <c r="Q5215" i="3"/>
  <c r="Q5215" i="3" a="1"/>
  <c r="P5215" i="3"/>
  <c r="P5215" i="3" a="1"/>
  <c r="O5215" i="3"/>
  <c r="O5215" i="3" a="1"/>
  <c r="N5215" i="3"/>
  <c r="M5215" i="3"/>
  <c r="L5215" i="3"/>
  <c r="K5215" i="3"/>
  <c r="J5215" i="3"/>
  <c r="I5215" i="3"/>
  <c r="H5215" i="3"/>
  <c r="G5215" i="3"/>
  <c r="F5215" i="3"/>
  <c r="Q5214" i="3"/>
  <c r="Q5214" i="3" a="1"/>
  <c r="P5214" i="3"/>
  <c r="P5214" i="3" a="1"/>
  <c r="O5214" i="3"/>
  <c r="O5214" i="3" a="1"/>
  <c r="N5214" i="3"/>
  <c r="M5214" i="3"/>
  <c r="L5214" i="3"/>
  <c r="K5214" i="3"/>
  <c r="J5214" i="3"/>
  <c r="I5214" i="3"/>
  <c r="H5214" i="3"/>
  <c r="G5214" i="3"/>
  <c r="F5214" i="3"/>
  <c r="Q5213" i="3"/>
  <c r="Q5213" i="3" a="1"/>
  <c r="P5213" i="3"/>
  <c r="P5213" i="3" a="1"/>
  <c r="O5213" i="3"/>
  <c r="O5213" i="3" a="1"/>
  <c r="N5213" i="3"/>
  <c r="M5213" i="3"/>
  <c r="L5213" i="3"/>
  <c r="K5213" i="3"/>
  <c r="J5213" i="3"/>
  <c r="I5213" i="3"/>
  <c r="H5213" i="3"/>
  <c r="G5213" i="3"/>
  <c r="F5213" i="3"/>
  <c r="Q5212" i="3"/>
  <c r="Q5212" i="3" a="1"/>
  <c r="P5212" i="3"/>
  <c r="P5212" i="3" a="1"/>
  <c r="O5212" i="3"/>
  <c r="O5212" i="3" a="1"/>
  <c r="N5212" i="3"/>
  <c r="M5212" i="3"/>
  <c r="L5212" i="3"/>
  <c r="K5212" i="3"/>
  <c r="J5212" i="3"/>
  <c r="I5212" i="3"/>
  <c r="H5212" i="3"/>
  <c r="G5212" i="3"/>
  <c r="F5212" i="3"/>
  <c r="Q5211" i="3"/>
  <c r="Q5211" i="3" a="1"/>
  <c r="P5211" i="3"/>
  <c r="P5211" i="3" a="1"/>
  <c r="O5211" i="3"/>
  <c r="O5211" i="3" a="1"/>
  <c r="N5211" i="3"/>
  <c r="M5211" i="3"/>
  <c r="L5211" i="3"/>
  <c r="K5211" i="3"/>
  <c r="J5211" i="3"/>
  <c r="I5211" i="3"/>
  <c r="H5211" i="3"/>
  <c r="G5211" i="3"/>
  <c r="F5211" i="3"/>
  <c r="Q5210" i="3"/>
  <c r="Q5210" i="3" a="1"/>
  <c r="P5210" i="3"/>
  <c r="P5210" i="3" a="1"/>
  <c r="O5210" i="3"/>
  <c r="O5210" i="3" a="1"/>
  <c r="N5210" i="3"/>
  <c r="M5210" i="3"/>
  <c r="L5210" i="3"/>
  <c r="K5210" i="3"/>
  <c r="J5210" i="3"/>
  <c r="I5210" i="3"/>
  <c r="H5210" i="3"/>
  <c r="G5210" i="3"/>
  <c r="F5210" i="3"/>
  <c r="Q5209" i="3"/>
  <c r="Q5209" i="3" a="1"/>
  <c r="P5209" i="3"/>
  <c r="P5209" i="3" a="1"/>
  <c r="O5209" i="3"/>
  <c r="O5209" i="3" a="1"/>
  <c r="N5209" i="3"/>
  <c r="M5209" i="3"/>
  <c r="L5209" i="3"/>
  <c r="K5209" i="3"/>
  <c r="J5209" i="3"/>
  <c r="I5209" i="3"/>
  <c r="H5209" i="3"/>
  <c r="G5209" i="3"/>
  <c r="F5209" i="3"/>
  <c r="Q5208" i="3"/>
  <c r="Q5208" i="3" a="1"/>
  <c r="P5208" i="3"/>
  <c r="P5208" i="3" a="1"/>
  <c r="O5208" i="3"/>
  <c r="O5208" i="3" a="1"/>
  <c r="N5208" i="3"/>
  <c r="M5208" i="3"/>
  <c r="L5208" i="3"/>
  <c r="K5208" i="3"/>
  <c r="J5208" i="3"/>
  <c r="I5208" i="3"/>
  <c r="H5208" i="3"/>
  <c r="G5208" i="3"/>
  <c r="F5208" i="3"/>
  <c r="Q5207" i="3"/>
  <c r="Q5207" i="3" a="1"/>
  <c r="P5207" i="3"/>
  <c r="P5207" i="3" a="1"/>
  <c r="O5207" i="3"/>
  <c r="O5207" i="3" a="1"/>
  <c r="N5207" i="3"/>
  <c r="M5207" i="3"/>
  <c r="L5207" i="3"/>
  <c r="K5207" i="3"/>
  <c r="J5207" i="3"/>
  <c r="I5207" i="3"/>
  <c r="H5207" i="3"/>
  <c r="G5207" i="3"/>
  <c r="F5207" i="3"/>
  <c r="Q5206" i="3"/>
  <c r="Q5206" i="3" a="1"/>
  <c r="P5206" i="3"/>
  <c r="P5206" i="3" a="1"/>
  <c r="O5206" i="3"/>
  <c r="O5206" i="3" a="1"/>
  <c r="N5206" i="3"/>
  <c r="M5206" i="3"/>
  <c r="L5206" i="3"/>
  <c r="K5206" i="3"/>
  <c r="J5206" i="3"/>
  <c r="I5206" i="3"/>
  <c r="H5206" i="3"/>
  <c r="G5206" i="3"/>
  <c r="F5206" i="3"/>
  <c r="Q5205" i="3"/>
  <c r="Q5205" i="3" a="1"/>
  <c r="P5205" i="3"/>
  <c r="P5205" i="3" a="1"/>
  <c r="O5205" i="3"/>
  <c r="O5205" i="3" a="1"/>
  <c r="N5205" i="3"/>
  <c r="M5205" i="3"/>
  <c r="L5205" i="3"/>
  <c r="K5205" i="3"/>
  <c r="J5205" i="3"/>
  <c r="I5205" i="3"/>
  <c r="H5205" i="3"/>
  <c r="G5205" i="3"/>
  <c r="F5205" i="3"/>
  <c r="Q5204" i="3"/>
  <c r="Q5204" i="3" a="1"/>
  <c r="P5204" i="3"/>
  <c r="P5204" i="3" a="1"/>
  <c r="O5204" i="3"/>
  <c r="O5204" i="3" a="1"/>
  <c r="N5204" i="3"/>
  <c r="M5204" i="3"/>
  <c r="L5204" i="3"/>
  <c r="K5204" i="3"/>
  <c r="J5204" i="3"/>
  <c r="I5204" i="3"/>
  <c r="H5204" i="3"/>
  <c r="G5204" i="3"/>
  <c r="F5204" i="3"/>
  <c r="Q5203" i="3"/>
  <c r="Q5203" i="3" a="1"/>
  <c r="P5203" i="3"/>
  <c r="P5203" i="3" a="1"/>
  <c r="O5203" i="3"/>
  <c r="O5203" i="3" a="1"/>
  <c r="N5203" i="3"/>
  <c r="M5203" i="3"/>
  <c r="L5203" i="3"/>
  <c r="K5203" i="3"/>
  <c r="J5203" i="3"/>
  <c r="I5203" i="3"/>
  <c r="H5203" i="3"/>
  <c r="G5203" i="3"/>
  <c r="F5203" i="3"/>
  <c r="Q5202" i="3"/>
  <c r="Q5202" i="3" a="1"/>
  <c r="P5202" i="3"/>
  <c r="P5202" i="3" a="1"/>
  <c r="O5202" i="3"/>
  <c r="O5202" i="3" a="1"/>
  <c r="N5202" i="3"/>
  <c r="M5202" i="3"/>
  <c r="L5202" i="3"/>
  <c r="K5202" i="3"/>
  <c r="J5202" i="3"/>
  <c r="I5202" i="3"/>
  <c r="H5202" i="3"/>
  <c r="G5202" i="3"/>
  <c r="F5202" i="3"/>
  <c r="Q5201" i="3"/>
  <c r="Q5201" i="3" a="1"/>
  <c r="P5201" i="3"/>
  <c r="P5201" i="3" a="1"/>
  <c r="O5201" i="3"/>
  <c r="O5201" i="3" a="1"/>
  <c r="N5201" i="3"/>
  <c r="M5201" i="3"/>
  <c r="L5201" i="3"/>
  <c r="K5201" i="3"/>
  <c r="J5201" i="3"/>
  <c r="I5201" i="3"/>
  <c r="H5201" i="3"/>
  <c r="G5201" i="3"/>
  <c r="F5201" i="3"/>
  <c r="Q5200" i="3"/>
  <c r="Q5200" i="3" a="1"/>
  <c r="P5200" i="3"/>
  <c r="P5200" i="3" a="1"/>
  <c r="O5200" i="3"/>
  <c r="O5200" i="3" a="1"/>
  <c r="N5200" i="3"/>
  <c r="M5200" i="3"/>
  <c r="L5200" i="3"/>
  <c r="K5200" i="3"/>
  <c r="J5200" i="3"/>
  <c r="I5200" i="3"/>
  <c r="H5200" i="3"/>
  <c r="G5200" i="3"/>
  <c r="F5200" i="3"/>
  <c r="Q5199" i="3"/>
  <c r="Q5199" i="3" a="1"/>
  <c r="P5199" i="3"/>
  <c r="P5199" i="3" a="1"/>
  <c r="O5199" i="3"/>
  <c r="O5199" i="3" a="1"/>
  <c r="N5199" i="3"/>
  <c r="M5199" i="3"/>
  <c r="L5199" i="3"/>
  <c r="K5199" i="3"/>
  <c r="J5199" i="3"/>
  <c r="I5199" i="3"/>
  <c r="H5199" i="3"/>
  <c r="G5199" i="3"/>
  <c r="F5199" i="3"/>
  <c r="Q5198" i="3"/>
  <c r="Q5198" i="3" a="1"/>
  <c r="P5198" i="3"/>
  <c r="P5198" i="3" a="1"/>
  <c r="O5198" i="3"/>
  <c r="O5198" i="3" a="1"/>
  <c r="N5198" i="3"/>
  <c r="M5198" i="3"/>
  <c r="L5198" i="3"/>
  <c r="K5198" i="3"/>
  <c r="J5198" i="3"/>
  <c r="I5198" i="3"/>
  <c r="H5198" i="3"/>
  <c r="G5198" i="3"/>
  <c r="F5198" i="3"/>
  <c r="Q5197" i="3"/>
  <c r="Q5197" i="3" a="1"/>
  <c r="P5197" i="3"/>
  <c r="P5197" i="3" a="1"/>
  <c r="O5197" i="3"/>
  <c r="O5197" i="3" a="1"/>
  <c r="N5197" i="3"/>
  <c r="M5197" i="3"/>
  <c r="L5197" i="3"/>
  <c r="K5197" i="3"/>
  <c r="J5197" i="3"/>
  <c r="I5197" i="3"/>
  <c r="H5197" i="3"/>
  <c r="G5197" i="3"/>
  <c r="F5197" i="3"/>
  <c r="Q5196" i="3"/>
  <c r="Q5196" i="3" a="1"/>
  <c r="P5196" i="3"/>
  <c r="P5196" i="3" a="1"/>
  <c r="O5196" i="3"/>
  <c r="O5196" i="3" a="1"/>
  <c r="N5196" i="3"/>
  <c r="M5196" i="3"/>
  <c r="L5196" i="3"/>
  <c r="K5196" i="3"/>
  <c r="J5196" i="3"/>
  <c r="I5196" i="3"/>
  <c r="H5196" i="3"/>
  <c r="G5196" i="3"/>
  <c r="F5196" i="3"/>
  <c r="Q5195" i="3"/>
  <c r="Q5195" i="3" a="1"/>
  <c r="P5195" i="3"/>
  <c r="P5195" i="3" a="1"/>
  <c r="O5195" i="3"/>
  <c r="O5195" i="3" a="1"/>
  <c r="N5195" i="3"/>
  <c r="M5195" i="3"/>
  <c r="L5195" i="3"/>
  <c r="K5195" i="3"/>
  <c r="J5195" i="3"/>
  <c r="I5195" i="3"/>
  <c r="H5195" i="3"/>
  <c r="G5195" i="3"/>
  <c r="F5195" i="3"/>
  <c r="Q5194" i="3"/>
  <c r="Q5194" i="3" a="1"/>
  <c r="P5194" i="3"/>
  <c r="P5194" i="3" a="1"/>
  <c r="O5194" i="3"/>
  <c r="O5194" i="3" a="1"/>
  <c r="N5194" i="3"/>
  <c r="M5194" i="3"/>
  <c r="L5194" i="3"/>
  <c r="K5194" i="3"/>
  <c r="J5194" i="3"/>
  <c r="I5194" i="3"/>
  <c r="H5194" i="3"/>
  <c r="G5194" i="3"/>
  <c r="F5194" i="3"/>
  <c r="Q5193" i="3"/>
  <c r="Q5193" i="3" a="1"/>
  <c r="P5193" i="3"/>
  <c r="P5193" i="3" a="1"/>
  <c r="O5193" i="3"/>
  <c r="O5193" i="3" a="1"/>
  <c r="N5193" i="3"/>
  <c r="M5193" i="3"/>
  <c r="L5193" i="3"/>
  <c r="K5193" i="3"/>
  <c r="J5193" i="3"/>
  <c r="I5193" i="3"/>
  <c r="H5193" i="3"/>
  <c r="G5193" i="3"/>
  <c r="F5193" i="3"/>
  <c r="Q5192" i="3"/>
  <c r="Q5192" i="3" a="1"/>
  <c r="P5192" i="3"/>
  <c r="P5192" i="3" a="1"/>
  <c r="O5192" i="3"/>
  <c r="O5192" i="3" a="1"/>
  <c r="N5192" i="3"/>
  <c r="M5192" i="3"/>
  <c r="L5192" i="3"/>
  <c r="K5192" i="3"/>
  <c r="J5192" i="3"/>
  <c r="I5192" i="3"/>
  <c r="H5192" i="3"/>
  <c r="G5192" i="3"/>
  <c r="F5192" i="3"/>
  <c r="Q5191" i="3"/>
  <c r="Q5191" i="3" a="1"/>
  <c r="P5191" i="3"/>
  <c r="P5191" i="3" a="1"/>
  <c r="O5191" i="3"/>
  <c r="O5191" i="3" a="1"/>
  <c r="N5191" i="3"/>
  <c r="M5191" i="3"/>
  <c r="L5191" i="3"/>
  <c r="K5191" i="3"/>
  <c r="J5191" i="3"/>
  <c r="I5191" i="3"/>
  <c r="H5191" i="3"/>
  <c r="G5191" i="3"/>
  <c r="F5191" i="3"/>
  <c r="Q5190" i="3"/>
  <c r="Q5190" i="3" a="1"/>
  <c r="P5190" i="3"/>
  <c r="P5190" i="3" a="1"/>
  <c r="O5190" i="3"/>
  <c r="O5190" i="3" a="1"/>
  <c r="N5190" i="3"/>
  <c r="M5190" i="3"/>
  <c r="L5190" i="3"/>
  <c r="K5190" i="3"/>
  <c r="J5190" i="3"/>
  <c r="I5190" i="3"/>
  <c r="H5190" i="3"/>
  <c r="G5190" i="3"/>
  <c r="F5190" i="3"/>
  <c r="Q5189" i="3"/>
  <c r="Q5189" i="3" a="1"/>
  <c r="P5189" i="3"/>
  <c r="P5189" i="3" a="1"/>
  <c r="O5189" i="3"/>
  <c r="O5189" i="3" a="1"/>
  <c r="N5189" i="3"/>
  <c r="M5189" i="3"/>
  <c r="L5189" i="3"/>
  <c r="K5189" i="3"/>
  <c r="J5189" i="3"/>
  <c r="I5189" i="3"/>
  <c r="H5189" i="3"/>
  <c r="G5189" i="3"/>
  <c r="F5189" i="3"/>
  <c r="Q5188" i="3"/>
  <c r="Q5188" i="3" a="1"/>
  <c r="P5188" i="3"/>
  <c r="P5188" i="3" a="1"/>
  <c r="O5188" i="3"/>
  <c r="O5188" i="3" a="1"/>
  <c r="N5188" i="3"/>
  <c r="M5188" i="3"/>
  <c r="L5188" i="3"/>
  <c r="K5188" i="3"/>
  <c r="J5188" i="3"/>
  <c r="I5188" i="3"/>
  <c r="H5188" i="3"/>
  <c r="G5188" i="3"/>
  <c r="F5188" i="3"/>
  <c r="Q5187" i="3"/>
  <c r="Q5187" i="3" a="1"/>
  <c r="P5187" i="3"/>
  <c r="P5187" i="3" a="1"/>
  <c r="O5187" i="3"/>
  <c r="O5187" i="3" a="1"/>
  <c r="N5187" i="3"/>
  <c r="M5187" i="3"/>
  <c r="L5187" i="3"/>
  <c r="K5187" i="3"/>
  <c r="J5187" i="3"/>
  <c r="I5187" i="3"/>
  <c r="H5187" i="3"/>
  <c r="G5187" i="3"/>
  <c r="F5187" i="3"/>
  <c r="Q5186" i="3"/>
  <c r="Q5186" i="3" a="1"/>
  <c r="P5186" i="3"/>
  <c r="P5186" i="3" a="1"/>
  <c r="O5186" i="3"/>
  <c r="O5186" i="3" a="1"/>
  <c r="N5186" i="3"/>
  <c r="M5186" i="3"/>
  <c r="L5186" i="3"/>
  <c r="K5186" i="3"/>
  <c r="J5186" i="3"/>
  <c r="I5186" i="3"/>
  <c r="H5186" i="3"/>
  <c r="G5186" i="3"/>
  <c r="F5186" i="3"/>
  <c r="Q5185" i="3"/>
  <c r="Q5185" i="3" a="1"/>
  <c r="P5185" i="3"/>
  <c r="P5185" i="3" a="1"/>
  <c r="O5185" i="3"/>
  <c r="O5185" i="3" a="1"/>
  <c r="N5185" i="3"/>
  <c r="M5185" i="3"/>
  <c r="L5185" i="3"/>
  <c r="K5185" i="3"/>
  <c r="J5185" i="3"/>
  <c r="I5185" i="3"/>
  <c r="H5185" i="3"/>
  <c r="G5185" i="3"/>
  <c r="F5185" i="3"/>
  <c r="Q5184" i="3"/>
  <c r="Q5184" i="3" a="1"/>
  <c r="P5184" i="3"/>
  <c r="P5184" i="3" a="1"/>
  <c r="O5184" i="3"/>
  <c r="O5184" i="3" a="1"/>
  <c r="N5184" i="3"/>
  <c r="M5184" i="3"/>
  <c r="L5184" i="3"/>
  <c r="K5184" i="3"/>
  <c r="J5184" i="3"/>
  <c r="I5184" i="3"/>
  <c r="H5184" i="3"/>
  <c r="G5184" i="3"/>
  <c r="F5184" i="3"/>
  <c r="Q5183" i="3"/>
  <c r="Q5183" i="3" a="1"/>
  <c r="P5183" i="3"/>
  <c r="P5183" i="3" a="1"/>
  <c r="O5183" i="3"/>
  <c r="O5183" i="3" a="1"/>
  <c r="N5183" i="3"/>
  <c r="M5183" i="3"/>
  <c r="L5183" i="3"/>
  <c r="K5183" i="3"/>
  <c r="J5183" i="3"/>
  <c r="I5183" i="3"/>
  <c r="H5183" i="3"/>
  <c r="G5183" i="3"/>
  <c r="F5183" i="3"/>
  <c r="Q5182" i="3"/>
  <c r="Q5182" i="3" a="1"/>
  <c r="P5182" i="3"/>
  <c r="P5182" i="3" a="1"/>
  <c r="O5182" i="3"/>
  <c r="O5182" i="3" a="1"/>
  <c r="N5182" i="3"/>
  <c r="M5182" i="3"/>
  <c r="L5182" i="3"/>
  <c r="K5182" i="3"/>
  <c r="J5182" i="3"/>
  <c r="I5182" i="3"/>
  <c r="H5182" i="3"/>
  <c r="G5182" i="3"/>
  <c r="F5182" i="3"/>
  <c r="Q5181" i="3"/>
  <c r="Q5181" i="3" a="1"/>
  <c r="P5181" i="3"/>
  <c r="P5181" i="3" a="1"/>
  <c r="O5181" i="3"/>
  <c r="O5181" i="3" a="1"/>
  <c r="N5181" i="3"/>
  <c r="M5181" i="3"/>
  <c r="L5181" i="3"/>
  <c r="K5181" i="3"/>
  <c r="J5181" i="3"/>
  <c r="I5181" i="3"/>
  <c r="H5181" i="3"/>
  <c r="G5181" i="3"/>
  <c r="F5181" i="3"/>
  <c r="B5181" i="3"/>
  <c r="A5181" i="3"/>
  <c r="Q5180" i="3"/>
  <c r="Q5180" i="3" a="1"/>
  <c r="P5180" i="3"/>
  <c r="P5180" i="3" a="1"/>
  <c r="O5180" i="3"/>
  <c r="O5180" i="3" a="1"/>
  <c r="N5180" i="3"/>
  <c r="M5180" i="3"/>
  <c r="L5180" i="3"/>
  <c r="K5180" i="3"/>
  <c r="J5180" i="3"/>
  <c r="I5180" i="3"/>
  <c r="H5180" i="3"/>
  <c r="G5180" i="3"/>
  <c r="F5180" i="3"/>
  <c r="Q5179" i="3"/>
  <c r="Q5179" i="3" a="1"/>
  <c r="P5179" i="3"/>
  <c r="P5179" i="3" a="1"/>
  <c r="O5179" i="3"/>
  <c r="O5179" i="3" a="1"/>
  <c r="N5179" i="3"/>
  <c r="M5179" i="3"/>
  <c r="L5179" i="3"/>
  <c r="K5179" i="3"/>
  <c r="J5179" i="3"/>
  <c r="I5179" i="3"/>
  <c r="H5179" i="3"/>
  <c r="G5179" i="3"/>
  <c r="F5179" i="3"/>
  <c r="Q5178" i="3"/>
  <c r="Q5178" i="3" a="1"/>
  <c r="P5178" i="3"/>
  <c r="P5178" i="3" a="1"/>
  <c r="O5178" i="3"/>
  <c r="O5178" i="3" a="1"/>
  <c r="N5178" i="3"/>
  <c r="M5178" i="3"/>
  <c r="L5178" i="3"/>
  <c r="K5178" i="3"/>
  <c r="J5178" i="3"/>
  <c r="I5178" i="3"/>
  <c r="H5178" i="3"/>
  <c r="G5178" i="3"/>
  <c r="F5178" i="3"/>
  <c r="Q5177" i="3"/>
  <c r="Q5177" i="3" a="1"/>
  <c r="P5177" i="3"/>
  <c r="P5177" i="3" a="1"/>
  <c r="O5177" i="3"/>
  <c r="O5177" i="3" a="1"/>
  <c r="N5177" i="3"/>
  <c r="M5177" i="3"/>
  <c r="L5177" i="3"/>
  <c r="K5177" i="3"/>
  <c r="J5177" i="3"/>
  <c r="I5177" i="3"/>
  <c r="H5177" i="3"/>
  <c r="G5177" i="3"/>
  <c r="F5177" i="3"/>
  <c r="Q5176" i="3"/>
  <c r="Q5176" i="3" a="1"/>
  <c r="P5176" i="3"/>
  <c r="P5176" i="3" a="1"/>
  <c r="O5176" i="3"/>
  <c r="O5176" i="3" a="1"/>
  <c r="N5176" i="3"/>
  <c r="M5176" i="3"/>
  <c r="L5176" i="3"/>
  <c r="K5176" i="3"/>
  <c r="J5176" i="3"/>
  <c r="I5176" i="3"/>
  <c r="H5176" i="3"/>
  <c r="G5176" i="3"/>
  <c r="F5176" i="3"/>
  <c r="Q5175" i="3"/>
  <c r="Q5175" i="3" a="1"/>
  <c r="P5175" i="3"/>
  <c r="P5175" i="3" a="1"/>
  <c r="O5175" i="3"/>
  <c r="O5175" i="3" a="1"/>
  <c r="N5175" i="3"/>
  <c r="M5175" i="3"/>
  <c r="L5175" i="3"/>
  <c r="K5175" i="3"/>
  <c r="J5175" i="3"/>
  <c r="I5175" i="3"/>
  <c r="H5175" i="3"/>
  <c r="G5175" i="3"/>
  <c r="F5175" i="3"/>
  <c r="Q5174" i="3"/>
  <c r="Q5174" i="3" a="1"/>
  <c r="P5174" i="3"/>
  <c r="P5174" i="3" a="1"/>
  <c r="O5174" i="3"/>
  <c r="O5174" i="3" a="1"/>
  <c r="N5174" i="3"/>
  <c r="M5174" i="3"/>
  <c r="L5174" i="3"/>
  <c r="K5174" i="3"/>
  <c r="J5174" i="3"/>
  <c r="I5174" i="3"/>
  <c r="H5174" i="3"/>
  <c r="G5174" i="3"/>
  <c r="F5174" i="3"/>
  <c r="Q5173" i="3"/>
  <c r="Q5173" i="3" a="1"/>
  <c r="P5173" i="3"/>
  <c r="P5173" i="3" a="1"/>
  <c r="O5173" i="3"/>
  <c r="O5173" i="3" a="1"/>
  <c r="N5173" i="3"/>
  <c r="M5173" i="3"/>
  <c r="L5173" i="3"/>
  <c r="K5173" i="3"/>
  <c r="J5173" i="3"/>
  <c r="I5173" i="3"/>
  <c r="H5173" i="3"/>
  <c r="G5173" i="3"/>
  <c r="F5173" i="3"/>
  <c r="Q5172" i="3"/>
  <c r="Q5172" i="3" a="1"/>
  <c r="P5172" i="3"/>
  <c r="P5172" i="3" a="1"/>
  <c r="O5172" i="3"/>
  <c r="O5172" i="3" a="1"/>
  <c r="N5172" i="3"/>
  <c r="M5172" i="3"/>
  <c r="L5172" i="3"/>
  <c r="K5172" i="3"/>
  <c r="J5172" i="3"/>
  <c r="I5172" i="3"/>
  <c r="H5172" i="3"/>
  <c r="G5172" i="3"/>
  <c r="F5172" i="3"/>
  <c r="Q5171" i="3"/>
  <c r="Q5171" i="3" a="1"/>
  <c r="P5171" i="3"/>
  <c r="P5171" i="3" a="1"/>
  <c r="O5171" i="3"/>
  <c r="O5171" i="3" a="1"/>
  <c r="N5171" i="3"/>
  <c r="M5171" i="3"/>
  <c r="L5171" i="3"/>
  <c r="K5171" i="3"/>
  <c r="J5171" i="3"/>
  <c r="I5171" i="3"/>
  <c r="H5171" i="3"/>
  <c r="G5171" i="3"/>
  <c r="F5171" i="3"/>
  <c r="Q5170" i="3"/>
  <c r="Q5170" i="3" a="1"/>
  <c r="P5170" i="3"/>
  <c r="P5170" i="3" a="1"/>
  <c r="O5170" i="3"/>
  <c r="O5170" i="3" a="1"/>
  <c r="N5170" i="3"/>
  <c r="M5170" i="3"/>
  <c r="L5170" i="3"/>
  <c r="K5170" i="3"/>
  <c r="J5170" i="3"/>
  <c r="I5170" i="3"/>
  <c r="H5170" i="3"/>
  <c r="G5170" i="3"/>
  <c r="F5170" i="3"/>
  <c r="Q5169" i="3"/>
  <c r="Q5169" i="3" a="1"/>
  <c r="P5169" i="3"/>
  <c r="P5169" i="3" a="1"/>
  <c r="O5169" i="3"/>
  <c r="O5169" i="3" a="1"/>
  <c r="N5169" i="3"/>
  <c r="M5169" i="3"/>
  <c r="L5169" i="3"/>
  <c r="K5169" i="3"/>
  <c r="J5169" i="3"/>
  <c r="I5169" i="3"/>
  <c r="H5169" i="3"/>
  <c r="G5169" i="3"/>
  <c r="F5169" i="3"/>
  <c r="Q5168" i="3"/>
  <c r="Q5168" i="3" a="1"/>
  <c r="P5168" i="3"/>
  <c r="P5168" i="3" a="1"/>
  <c r="O5168" i="3"/>
  <c r="O5168" i="3" a="1"/>
  <c r="N5168" i="3"/>
  <c r="M5168" i="3"/>
  <c r="L5168" i="3"/>
  <c r="K5168" i="3"/>
  <c r="J5168" i="3"/>
  <c r="I5168" i="3"/>
  <c r="H5168" i="3"/>
  <c r="G5168" i="3"/>
  <c r="F5168" i="3"/>
  <c r="Q5167" i="3"/>
  <c r="Q5167" i="3" a="1"/>
  <c r="P5167" i="3"/>
  <c r="P5167" i="3" a="1"/>
  <c r="O5167" i="3"/>
  <c r="O5167" i="3" a="1"/>
  <c r="N5167" i="3"/>
  <c r="M5167" i="3"/>
  <c r="L5167" i="3"/>
  <c r="K5167" i="3"/>
  <c r="J5167" i="3"/>
  <c r="I5167" i="3"/>
  <c r="H5167" i="3"/>
  <c r="G5167" i="3"/>
  <c r="F5167" i="3"/>
  <c r="Q5166" i="3"/>
  <c r="Q5166" i="3" a="1"/>
  <c r="P5166" i="3"/>
  <c r="P5166" i="3" a="1"/>
  <c r="O5166" i="3"/>
  <c r="O5166" i="3" a="1"/>
  <c r="N5166" i="3"/>
  <c r="M5166" i="3"/>
  <c r="L5166" i="3"/>
  <c r="K5166" i="3"/>
  <c r="J5166" i="3"/>
  <c r="I5166" i="3"/>
  <c r="H5166" i="3"/>
  <c r="G5166" i="3"/>
  <c r="F5166" i="3"/>
  <c r="Q5165" i="3"/>
  <c r="Q5165" i="3" a="1"/>
  <c r="P5165" i="3"/>
  <c r="P5165" i="3" a="1"/>
  <c r="O5165" i="3"/>
  <c r="O5165" i="3" a="1"/>
  <c r="N5165" i="3"/>
  <c r="M5165" i="3"/>
  <c r="L5165" i="3"/>
  <c r="K5165" i="3"/>
  <c r="J5165" i="3"/>
  <c r="I5165" i="3"/>
  <c r="H5165" i="3"/>
  <c r="G5165" i="3"/>
  <c r="F5165" i="3"/>
  <c r="Q5164" i="3"/>
  <c r="Q5164" i="3" a="1"/>
  <c r="P5164" i="3"/>
  <c r="P5164" i="3" a="1"/>
  <c r="O5164" i="3"/>
  <c r="O5164" i="3" a="1"/>
  <c r="N5164" i="3"/>
  <c r="M5164" i="3"/>
  <c r="L5164" i="3"/>
  <c r="K5164" i="3"/>
  <c r="J5164" i="3"/>
  <c r="I5164" i="3"/>
  <c r="H5164" i="3"/>
  <c r="G5164" i="3"/>
  <c r="F5164" i="3"/>
  <c r="Q5163" i="3"/>
  <c r="Q5163" i="3" a="1"/>
  <c r="P5163" i="3"/>
  <c r="P5163" i="3" a="1"/>
  <c r="O5163" i="3"/>
  <c r="O5163" i="3" a="1"/>
  <c r="N5163" i="3"/>
  <c r="M5163" i="3"/>
  <c r="L5163" i="3"/>
  <c r="K5163" i="3"/>
  <c r="J5163" i="3"/>
  <c r="I5163" i="3"/>
  <c r="H5163" i="3"/>
  <c r="G5163" i="3"/>
  <c r="F5163" i="3"/>
  <c r="Q5162" i="3"/>
  <c r="Q5162" i="3" a="1"/>
  <c r="P5162" i="3"/>
  <c r="P5162" i="3" a="1"/>
  <c r="O5162" i="3"/>
  <c r="O5162" i="3" a="1"/>
  <c r="N5162" i="3"/>
  <c r="M5162" i="3"/>
  <c r="L5162" i="3"/>
  <c r="K5162" i="3"/>
  <c r="J5162" i="3"/>
  <c r="I5162" i="3"/>
  <c r="H5162" i="3"/>
  <c r="G5162" i="3"/>
  <c r="F5162" i="3"/>
  <c r="Q5161" i="3"/>
  <c r="Q5161" i="3" a="1"/>
  <c r="P5161" i="3"/>
  <c r="P5161" i="3" a="1"/>
  <c r="O5161" i="3"/>
  <c r="O5161" i="3" a="1"/>
  <c r="N5161" i="3"/>
  <c r="M5161" i="3"/>
  <c r="L5161" i="3"/>
  <c r="K5161" i="3"/>
  <c r="J5161" i="3"/>
  <c r="I5161" i="3"/>
  <c r="H5161" i="3"/>
  <c r="G5161" i="3"/>
  <c r="F5161" i="3"/>
  <c r="Q5160" i="3"/>
  <c r="Q5160" i="3" a="1"/>
  <c r="P5160" i="3"/>
  <c r="P5160" i="3" a="1"/>
  <c r="O5160" i="3"/>
  <c r="O5160" i="3" a="1"/>
  <c r="N5160" i="3"/>
  <c r="M5160" i="3"/>
  <c r="L5160" i="3"/>
  <c r="K5160" i="3"/>
  <c r="J5160" i="3"/>
  <c r="I5160" i="3"/>
  <c r="H5160" i="3"/>
  <c r="G5160" i="3"/>
  <c r="F5160" i="3"/>
  <c r="Q5159" i="3"/>
  <c r="Q5159" i="3" a="1"/>
  <c r="P5159" i="3"/>
  <c r="P5159" i="3" a="1"/>
  <c r="O5159" i="3"/>
  <c r="O5159" i="3" a="1"/>
  <c r="N5159" i="3"/>
  <c r="M5159" i="3"/>
  <c r="L5159" i="3"/>
  <c r="K5159" i="3"/>
  <c r="J5159" i="3"/>
  <c r="I5159" i="3"/>
  <c r="H5159" i="3"/>
  <c r="G5159" i="3"/>
  <c r="F5159" i="3"/>
  <c r="Q5158" i="3"/>
  <c r="Q5158" i="3" a="1"/>
  <c r="P5158" i="3"/>
  <c r="P5158" i="3" a="1"/>
  <c r="O5158" i="3"/>
  <c r="O5158" i="3" a="1"/>
  <c r="N5158" i="3"/>
  <c r="M5158" i="3"/>
  <c r="L5158" i="3"/>
  <c r="K5158" i="3"/>
  <c r="J5158" i="3"/>
  <c r="I5158" i="3"/>
  <c r="H5158" i="3"/>
  <c r="G5158" i="3"/>
  <c r="F5158" i="3"/>
  <c r="Q5157" i="3"/>
  <c r="Q5157" i="3" a="1"/>
  <c r="P5157" i="3"/>
  <c r="P5157" i="3" a="1"/>
  <c r="O5157" i="3"/>
  <c r="O5157" i="3" a="1"/>
  <c r="N5157" i="3"/>
  <c r="M5157" i="3"/>
  <c r="L5157" i="3"/>
  <c r="K5157" i="3"/>
  <c r="J5157" i="3"/>
  <c r="I5157" i="3"/>
  <c r="H5157" i="3"/>
  <c r="G5157" i="3"/>
  <c r="F5157" i="3"/>
  <c r="Q5156" i="3"/>
  <c r="Q5156" i="3" a="1"/>
  <c r="P5156" i="3"/>
  <c r="P5156" i="3" a="1"/>
  <c r="O5156" i="3"/>
  <c r="O5156" i="3" a="1"/>
  <c r="N5156" i="3"/>
  <c r="M5156" i="3"/>
  <c r="L5156" i="3"/>
  <c r="K5156" i="3"/>
  <c r="J5156" i="3"/>
  <c r="I5156" i="3"/>
  <c r="H5156" i="3"/>
  <c r="G5156" i="3"/>
  <c r="F5156" i="3"/>
  <c r="Q5155" i="3"/>
  <c r="Q5155" i="3" a="1"/>
  <c r="P5155" i="3"/>
  <c r="P5155" i="3" a="1"/>
  <c r="O5155" i="3"/>
  <c r="O5155" i="3" a="1"/>
  <c r="N5155" i="3"/>
  <c r="M5155" i="3"/>
  <c r="L5155" i="3"/>
  <c r="K5155" i="3"/>
  <c r="J5155" i="3"/>
  <c r="I5155" i="3"/>
  <c r="H5155" i="3"/>
  <c r="G5155" i="3"/>
  <c r="F5155" i="3"/>
  <c r="Q5154" i="3"/>
  <c r="Q5154" i="3" a="1"/>
  <c r="P5154" i="3"/>
  <c r="P5154" i="3" a="1"/>
  <c r="O5154" i="3"/>
  <c r="O5154" i="3" a="1"/>
  <c r="N5154" i="3"/>
  <c r="M5154" i="3"/>
  <c r="L5154" i="3"/>
  <c r="K5154" i="3"/>
  <c r="J5154" i="3"/>
  <c r="I5154" i="3"/>
  <c r="H5154" i="3"/>
  <c r="G5154" i="3"/>
  <c r="F5154" i="3"/>
  <c r="Q5153" i="3"/>
  <c r="Q5153" i="3" a="1"/>
  <c r="P5153" i="3"/>
  <c r="P5153" i="3" a="1"/>
  <c r="O5153" i="3"/>
  <c r="O5153" i="3" a="1"/>
  <c r="N5153" i="3"/>
  <c r="M5153" i="3"/>
  <c r="L5153" i="3"/>
  <c r="K5153" i="3"/>
  <c r="J5153" i="3"/>
  <c r="I5153" i="3"/>
  <c r="H5153" i="3"/>
  <c r="G5153" i="3"/>
  <c r="F5153" i="3"/>
  <c r="Q5152" i="3"/>
  <c r="Q5152" i="3" a="1"/>
  <c r="P5152" i="3"/>
  <c r="P5152" i="3" a="1"/>
  <c r="O5152" i="3"/>
  <c r="O5152" i="3" a="1"/>
  <c r="N5152" i="3"/>
  <c r="M5152" i="3"/>
  <c r="L5152" i="3"/>
  <c r="K5152" i="3"/>
  <c r="J5152" i="3"/>
  <c r="I5152" i="3"/>
  <c r="H5152" i="3"/>
  <c r="G5152" i="3"/>
  <c r="F5152" i="3"/>
  <c r="Q5151" i="3"/>
  <c r="Q5151" i="3" a="1"/>
  <c r="P5151" i="3"/>
  <c r="P5151" i="3" a="1"/>
  <c r="O5151" i="3"/>
  <c r="O5151" i="3" a="1"/>
  <c r="N5151" i="3"/>
  <c r="M5151" i="3"/>
  <c r="L5151" i="3"/>
  <c r="K5151" i="3"/>
  <c r="J5151" i="3"/>
  <c r="I5151" i="3"/>
  <c r="H5151" i="3"/>
  <c r="G5151" i="3"/>
  <c r="F5151" i="3"/>
  <c r="Q5150" i="3"/>
  <c r="Q5150" i="3" a="1"/>
  <c r="P5150" i="3"/>
  <c r="P5150" i="3" a="1"/>
  <c r="O5150" i="3"/>
  <c r="O5150" i="3" a="1"/>
  <c r="N5150" i="3"/>
  <c r="M5150" i="3"/>
  <c r="L5150" i="3"/>
  <c r="K5150" i="3"/>
  <c r="J5150" i="3"/>
  <c r="I5150" i="3"/>
  <c r="H5150" i="3"/>
  <c r="G5150" i="3"/>
  <c r="F5150" i="3"/>
  <c r="Q5149" i="3"/>
  <c r="Q5149" i="3" a="1"/>
  <c r="P5149" i="3"/>
  <c r="P5149" i="3" a="1"/>
  <c r="O5149" i="3"/>
  <c r="O5149" i="3" a="1"/>
  <c r="N5149" i="3"/>
  <c r="M5149" i="3"/>
  <c r="L5149" i="3"/>
  <c r="K5149" i="3"/>
  <c r="J5149" i="3"/>
  <c r="I5149" i="3"/>
  <c r="H5149" i="3"/>
  <c r="G5149" i="3"/>
  <c r="F5149" i="3"/>
  <c r="Q5148" i="3"/>
  <c r="Q5148" i="3" a="1"/>
  <c r="P5148" i="3"/>
  <c r="P5148" i="3" a="1"/>
  <c r="O5148" i="3"/>
  <c r="O5148" i="3" a="1"/>
  <c r="N5148" i="3"/>
  <c r="M5148" i="3"/>
  <c r="L5148" i="3"/>
  <c r="K5148" i="3"/>
  <c r="J5148" i="3"/>
  <c r="I5148" i="3"/>
  <c r="H5148" i="3"/>
  <c r="G5148" i="3"/>
  <c r="F5148" i="3"/>
  <c r="Q5147" i="3"/>
  <c r="Q5147" i="3" a="1"/>
  <c r="P5147" i="3"/>
  <c r="P5147" i="3" a="1"/>
  <c r="O5147" i="3"/>
  <c r="O5147" i="3" a="1"/>
  <c r="N5147" i="3"/>
  <c r="M5147" i="3"/>
  <c r="L5147" i="3"/>
  <c r="K5147" i="3"/>
  <c r="J5147" i="3"/>
  <c r="I5147" i="3"/>
  <c r="H5147" i="3"/>
  <c r="G5147" i="3"/>
  <c r="F5147" i="3"/>
  <c r="Q5146" i="3"/>
  <c r="Q5146" i="3" a="1"/>
  <c r="P5146" i="3"/>
  <c r="P5146" i="3" a="1"/>
  <c r="O5146" i="3"/>
  <c r="O5146" i="3" a="1"/>
  <c r="N5146" i="3"/>
  <c r="M5146" i="3"/>
  <c r="L5146" i="3"/>
  <c r="K5146" i="3"/>
  <c r="J5146" i="3"/>
  <c r="I5146" i="3"/>
  <c r="H5146" i="3"/>
  <c r="G5146" i="3"/>
  <c r="F5146" i="3"/>
  <c r="Q5145" i="3"/>
  <c r="Q5145" i="3" a="1"/>
  <c r="P5145" i="3"/>
  <c r="P5145" i="3" a="1"/>
  <c r="O5145" i="3"/>
  <c r="O5145" i="3" a="1"/>
  <c r="N5145" i="3"/>
  <c r="M5145" i="3"/>
  <c r="L5145" i="3"/>
  <c r="K5145" i="3"/>
  <c r="J5145" i="3"/>
  <c r="I5145" i="3"/>
  <c r="H5145" i="3"/>
  <c r="G5145" i="3"/>
  <c r="F5145" i="3"/>
  <c r="Q5144" i="3"/>
  <c r="Q5144" i="3" a="1"/>
  <c r="P5144" i="3"/>
  <c r="P5144" i="3" a="1"/>
  <c r="O5144" i="3"/>
  <c r="O5144" i="3" a="1"/>
  <c r="N5144" i="3"/>
  <c r="M5144" i="3"/>
  <c r="L5144" i="3"/>
  <c r="K5144" i="3"/>
  <c r="J5144" i="3"/>
  <c r="I5144" i="3"/>
  <c r="H5144" i="3"/>
  <c r="G5144" i="3"/>
  <c r="F5144" i="3"/>
  <c r="Q5143" i="3"/>
  <c r="Q5143" i="3" a="1"/>
  <c r="P5143" i="3"/>
  <c r="P5143" i="3" a="1"/>
  <c r="O5143" i="3"/>
  <c r="O5143" i="3" a="1"/>
  <c r="N5143" i="3"/>
  <c r="M5143" i="3"/>
  <c r="L5143" i="3"/>
  <c r="K5143" i="3"/>
  <c r="J5143" i="3"/>
  <c r="I5143" i="3"/>
  <c r="H5143" i="3"/>
  <c r="G5143" i="3"/>
  <c r="F5143" i="3"/>
  <c r="Q5142" i="3"/>
  <c r="Q5142" i="3" a="1"/>
  <c r="P5142" i="3"/>
  <c r="P5142" i="3" a="1"/>
  <c r="O5142" i="3"/>
  <c r="O5142" i="3" a="1"/>
  <c r="N5142" i="3"/>
  <c r="M5142" i="3"/>
  <c r="L5142" i="3"/>
  <c r="K5142" i="3"/>
  <c r="J5142" i="3"/>
  <c r="I5142" i="3"/>
  <c r="H5142" i="3"/>
  <c r="G5142" i="3"/>
  <c r="F5142" i="3"/>
  <c r="Q5141" i="3"/>
  <c r="Q5141" i="3" a="1"/>
  <c r="P5141" i="3"/>
  <c r="P5141" i="3" a="1"/>
  <c r="O5141" i="3"/>
  <c r="O5141" i="3" a="1"/>
  <c r="N5141" i="3"/>
  <c r="M5141" i="3"/>
  <c r="L5141" i="3"/>
  <c r="K5141" i="3"/>
  <c r="J5141" i="3"/>
  <c r="I5141" i="3"/>
  <c r="H5141" i="3"/>
  <c r="G5141" i="3"/>
  <c r="F5141" i="3"/>
  <c r="Q5140" i="3"/>
  <c r="Q5140" i="3" a="1"/>
  <c r="P5140" i="3"/>
  <c r="P5140" i="3" a="1"/>
  <c r="O5140" i="3"/>
  <c r="O5140" i="3" a="1"/>
  <c r="N5140" i="3"/>
  <c r="M5140" i="3"/>
  <c r="L5140" i="3"/>
  <c r="K5140" i="3"/>
  <c r="J5140" i="3"/>
  <c r="I5140" i="3"/>
  <c r="H5140" i="3"/>
  <c r="G5140" i="3"/>
  <c r="F5140" i="3"/>
  <c r="Q5139" i="3"/>
  <c r="Q5139" i="3" a="1"/>
  <c r="P5139" i="3"/>
  <c r="P5139" i="3" a="1"/>
  <c r="O5139" i="3"/>
  <c r="O5139" i="3" a="1"/>
  <c r="N5139" i="3"/>
  <c r="M5139" i="3"/>
  <c r="L5139" i="3"/>
  <c r="K5139" i="3"/>
  <c r="J5139" i="3"/>
  <c r="I5139" i="3"/>
  <c r="H5139" i="3"/>
  <c r="G5139" i="3"/>
  <c r="F5139" i="3"/>
  <c r="Q5138" i="3"/>
  <c r="Q5138" i="3" a="1"/>
  <c r="P5138" i="3"/>
  <c r="P5138" i="3" a="1"/>
  <c r="O5138" i="3"/>
  <c r="O5138" i="3" a="1"/>
  <c r="N5138" i="3"/>
  <c r="M5138" i="3"/>
  <c r="L5138" i="3"/>
  <c r="K5138" i="3"/>
  <c r="J5138" i="3"/>
  <c r="I5138" i="3"/>
  <c r="H5138" i="3"/>
  <c r="G5138" i="3"/>
  <c r="F5138" i="3"/>
  <c r="Q5137" i="3"/>
  <c r="Q5137" i="3" a="1"/>
  <c r="P5137" i="3"/>
  <c r="P5137" i="3" a="1"/>
  <c r="O5137" i="3"/>
  <c r="O5137" i="3" a="1"/>
  <c r="N5137" i="3"/>
  <c r="M5137" i="3"/>
  <c r="L5137" i="3"/>
  <c r="K5137" i="3"/>
  <c r="J5137" i="3"/>
  <c r="I5137" i="3"/>
  <c r="H5137" i="3"/>
  <c r="G5137" i="3"/>
  <c r="F5137" i="3"/>
  <c r="Q5136" i="3"/>
  <c r="Q5136" i="3" a="1"/>
  <c r="P5136" i="3"/>
  <c r="P5136" i="3" a="1"/>
  <c r="O5136" i="3"/>
  <c r="O5136" i="3" a="1"/>
  <c r="N5136" i="3"/>
  <c r="M5136" i="3"/>
  <c r="L5136" i="3"/>
  <c r="K5136" i="3"/>
  <c r="J5136" i="3"/>
  <c r="I5136" i="3"/>
  <c r="H5136" i="3"/>
  <c r="G5136" i="3"/>
  <c r="F5136" i="3"/>
  <c r="Q5135" i="3"/>
  <c r="Q5135" i="3" a="1"/>
  <c r="P5135" i="3"/>
  <c r="P5135" i="3" a="1"/>
  <c r="O5135" i="3"/>
  <c r="O5135" i="3" a="1"/>
  <c r="N5135" i="3"/>
  <c r="M5135" i="3"/>
  <c r="L5135" i="3"/>
  <c r="K5135" i="3"/>
  <c r="J5135" i="3"/>
  <c r="I5135" i="3"/>
  <c r="H5135" i="3"/>
  <c r="G5135" i="3"/>
  <c r="F5135" i="3"/>
  <c r="Q5134" i="3"/>
  <c r="Q5134" i="3" a="1"/>
  <c r="P5134" i="3"/>
  <c r="P5134" i="3" a="1"/>
  <c r="O5134" i="3"/>
  <c r="O5134" i="3" a="1"/>
  <c r="N5134" i="3"/>
  <c r="M5134" i="3"/>
  <c r="L5134" i="3"/>
  <c r="K5134" i="3"/>
  <c r="J5134" i="3"/>
  <c r="I5134" i="3"/>
  <c r="H5134" i="3"/>
  <c r="G5134" i="3"/>
  <c r="F5134" i="3"/>
  <c r="Q5133" i="3"/>
  <c r="Q5133" i="3" a="1"/>
  <c r="P5133" i="3"/>
  <c r="P5133" i="3" a="1"/>
  <c r="O5133" i="3"/>
  <c r="O5133" i="3" a="1"/>
  <c r="N5133" i="3"/>
  <c r="M5133" i="3"/>
  <c r="L5133" i="3"/>
  <c r="K5133" i="3"/>
  <c r="J5133" i="3"/>
  <c r="I5133" i="3"/>
  <c r="H5133" i="3"/>
  <c r="G5133" i="3"/>
  <c r="F5133" i="3"/>
  <c r="Q5132" i="3"/>
  <c r="Q5132" i="3" a="1"/>
  <c r="P5132" i="3"/>
  <c r="P5132" i="3" a="1"/>
  <c r="O5132" i="3"/>
  <c r="O5132" i="3" a="1"/>
  <c r="N5132" i="3"/>
  <c r="M5132" i="3"/>
  <c r="L5132" i="3"/>
  <c r="K5132" i="3"/>
  <c r="J5132" i="3"/>
  <c r="I5132" i="3"/>
  <c r="H5132" i="3"/>
  <c r="G5132" i="3"/>
  <c r="F5132" i="3"/>
  <c r="Q5131" i="3"/>
  <c r="Q5131" i="3" a="1"/>
  <c r="P5131" i="3"/>
  <c r="P5131" i="3" a="1"/>
  <c r="O5131" i="3"/>
  <c r="O5131" i="3" a="1"/>
  <c r="N5131" i="3"/>
  <c r="M5131" i="3"/>
  <c r="L5131" i="3"/>
  <c r="K5131" i="3"/>
  <c r="J5131" i="3"/>
  <c r="I5131" i="3"/>
  <c r="H5131" i="3"/>
  <c r="G5131" i="3"/>
  <c r="F5131" i="3"/>
  <c r="Q5130" i="3"/>
  <c r="Q5130" i="3" a="1"/>
  <c r="P5130" i="3"/>
  <c r="P5130" i="3" a="1"/>
  <c r="O5130" i="3"/>
  <c r="O5130" i="3" a="1"/>
  <c r="N5130" i="3"/>
  <c r="M5130" i="3"/>
  <c r="L5130" i="3"/>
  <c r="K5130" i="3"/>
  <c r="J5130" i="3"/>
  <c r="I5130" i="3"/>
  <c r="H5130" i="3"/>
  <c r="G5130" i="3"/>
  <c r="F5130" i="3"/>
  <c r="Q5129" i="3"/>
  <c r="Q5129" i="3" a="1"/>
  <c r="P5129" i="3"/>
  <c r="P5129" i="3" a="1"/>
  <c r="O5129" i="3"/>
  <c r="O5129" i="3" a="1"/>
  <c r="N5129" i="3"/>
  <c r="M5129" i="3"/>
  <c r="L5129" i="3"/>
  <c r="K5129" i="3"/>
  <c r="J5129" i="3"/>
  <c r="I5129" i="3"/>
  <c r="H5129" i="3"/>
  <c r="G5129" i="3"/>
  <c r="F5129" i="3"/>
  <c r="Q5128" i="3"/>
  <c r="Q5128" i="3" a="1"/>
  <c r="P5128" i="3"/>
  <c r="P5128" i="3" a="1"/>
  <c r="O5128" i="3"/>
  <c r="O5128" i="3" a="1"/>
  <c r="N5128" i="3"/>
  <c r="M5128" i="3"/>
  <c r="L5128" i="3"/>
  <c r="K5128" i="3"/>
  <c r="J5128" i="3"/>
  <c r="I5128" i="3"/>
  <c r="H5128" i="3"/>
  <c r="G5128" i="3"/>
  <c r="F5128" i="3"/>
  <c r="Q5127" i="3"/>
  <c r="Q5127" i="3" a="1"/>
  <c r="P5127" i="3"/>
  <c r="P5127" i="3" a="1"/>
  <c r="O5127" i="3"/>
  <c r="O5127" i="3" a="1"/>
  <c r="N5127" i="3"/>
  <c r="M5127" i="3"/>
  <c r="L5127" i="3"/>
  <c r="K5127" i="3"/>
  <c r="J5127" i="3"/>
  <c r="I5127" i="3"/>
  <c r="H5127" i="3"/>
  <c r="G5127" i="3"/>
  <c r="F5127" i="3"/>
  <c r="Q5126" i="3"/>
  <c r="Q5126" i="3" a="1"/>
  <c r="P5126" i="3"/>
  <c r="P5126" i="3" a="1"/>
  <c r="O5126" i="3"/>
  <c r="O5126" i="3" a="1"/>
  <c r="N5126" i="3"/>
  <c r="M5126" i="3"/>
  <c r="L5126" i="3"/>
  <c r="K5126" i="3"/>
  <c r="J5126" i="3"/>
  <c r="I5126" i="3"/>
  <c r="H5126" i="3"/>
  <c r="G5126" i="3"/>
  <c r="F5126" i="3"/>
  <c r="Q5125" i="3"/>
  <c r="Q5125" i="3" a="1"/>
  <c r="P5125" i="3"/>
  <c r="P5125" i="3" a="1"/>
  <c r="O5125" i="3"/>
  <c r="O5125" i="3" a="1"/>
  <c r="N5125" i="3"/>
  <c r="M5125" i="3"/>
  <c r="L5125" i="3"/>
  <c r="K5125" i="3"/>
  <c r="J5125" i="3"/>
  <c r="I5125" i="3"/>
  <c r="H5125" i="3"/>
  <c r="G5125" i="3"/>
  <c r="F5125" i="3"/>
  <c r="B5125" i="3"/>
  <c r="A5125" i="3"/>
  <c r="Q5124" i="3"/>
  <c r="Q5124" i="3" a="1"/>
  <c r="P5124" i="3"/>
  <c r="P5124" i="3" a="1"/>
  <c r="O5124" i="3"/>
  <c r="O5124" i="3" a="1"/>
  <c r="N5124" i="3"/>
  <c r="M5124" i="3"/>
  <c r="L5124" i="3"/>
  <c r="K5124" i="3"/>
  <c r="J5124" i="3"/>
  <c r="I5124" i="3"/>
  <c r="H5124" i="3"/>
  <c r="G5124" i="3"/>
  <c r="F5124" i="3"/>
  <c r="Q5123" i="3"/>
  <c r="Q5123" i="3" a="1"/>
  <c r="P5123" i="3"/>
  <c r="P5123" i="3" a="1"/>
  <c r="O5123" i="3"/>
  <c r="O5123" i="3" a="1"/>
  <c r="N5123" i="3"/>
  <c r="M5123" i="3"/>
  <c r="L5123" i="3"/>
  <c r="K5123" i="3"/>
  <c r="J5123" i="3"/>
  <c r="I5123" i="3"/>
  <c r="H5123" i="3"/>
  <c r="G5123" i="3"/>
  <c r="F5123" i="3"/>
  <c r="Q5122" i="3"/>
  <c r="Q5122" i="3" a="1"/>
  <c r="P5122" i="3"/>
  <c r="P5122" i="3" a="1"/>
  <c r="O5122" i="3"/>
  <c r="O5122" i="3" a="1"/>
  <c r="N5122" i="3"/>
  <c r="M5122" i="3"/>
  <c r="L5122" i="3"/>
  <c r="K5122" i="3"/>
  <c r="J5122" i="3"/>
  <c r="I5122" i="3"/>
  <c r="H5122" i="3"/>
  <c r="G5122" i="3"/>
  <c r="F5122" i="3"/>
  <c r="Q5121" i="3"/>
  <c r="Q5121" i="3" a="1"/>
  <c r="P5121" i="3"/>
  <c r="P5121" i="3" a="1"/>
  <c r="O5121" i="3"/>
  <c r="O5121" i="3" a="1"/>
  <c r="N5121" i="3"/>
  <c r="M5121" i="3"/>
  <c r="L5121" i="3"/>
  <c r="K5121" i="3"/>
  <c r="J5121" i="3"/>
  <c r="I5121" i="3"/>
  <c r="H5121" i="3"/>
  <c r="G5121" i="3"/>
  <c r="F5121" i="3"/>
  <c r="Q5120" i="3"/>
  <c r="Q5120" i="3" a="1"/>
  <c r="P5120" i="3"/>
  <c r="P5120" i="3" a="1"/>
  <c r="O5120" i="3"/>
  <c r="O5120" i="3" a="1"/>
  <c r="N5120" i="3"/>
  <c r="M5120" i="3"/>
  <c r="L5120" i="3"/>
  <c r="K5120" i="3"/>
  <c r="J5120" i="3"/>
  <c r="I5120" i="3"/>
  <c r="H5120" i="3"/>
  <c r="G5120" i="3"/>
  <c r="F5120" i="3"/>
  <c r="Q5119" i="3"/>
  <c r="Q5119" i="3" a="1"/>
  <c r="P5119" i="3"/>
  <c r="P5119" i="3" a="1"/>
  <c r="O5119" i="3"/>
  <c r="O5119" i="3" a="1"/>
  <c r="N5119" i="3"/>
  <c r="M5119" i="3"/>
  <c r="L5119" i="3"/>
  <c r="K5119" i="3"/>
  <c r="J5119" i="3"/>
  <c r="I5119" i="3"/>
  <c r="H5119" i="3"/>
  <c r="G5119" i="3"/>
  <c r="F5119" i="3"/>
  <c r="Q5118" i="3"/>
  <c r="Q5118" i="3" a="1"/>
  <c r="P5118" i="3"/>
  <c r="P5118" i="3" a="1"/>
  <c r="O5118" i="3"/>
  <c r="O5118" i="3" a="1"/>
  <c r="N5118" i="3"/>
  <c r="M5118" i="3"/>
  <c r="L5118" i="3"/>
  <c r="K5118" i="3"/>
  <c r="J5118" i="3"/>
  <c r="I5118" i="3"/>
  <c r="H5118" i="3"/>
  <c r="G5118" i="3"/>
  <c r="F5118" i="3"/>
  <c r="Q5117" i="3"/>
  <c r="Q5117" i="3" a="1"/>
  <c r="P5117" i="3"/>
  <c r="P5117" i="3" a="1"/>
  <c r="O5117" i="3"/>
  <c r="O5117" i="3" a="1"/>
  <c r="N5117" i="3"/>
  <c r="M5117" i="3"/>
  <c r="L5117" i="3"/>
  <c r="K5117" i="3"/>
  <c r="J5117" i="3"/>
  <c r="I5117" i="3"/>
  <c r="H5117" i="3"/>
  <c r="G5117" i="3"/>
  <c r="F5117" i="3"/>
  <c r="Q5116" i="3"/>
  <c r="Q5116" i="3" a="1"/>
  <c r="P5116" i="3"/>
  <c r="P5116" i="3" a="1"/>
  <c r="O5116" i="3"/>
  <c r="O5116" i="3" a="1"/>
  <c r="N5116" i="3"/>
  <c r="M5116" i="3"/>
  <c r="L5116" i="3"/>
  <c r="K5116" i="3"/>
  <c r="J5116" i="3"/>
  <c r="I5116" i="3"/>
  <c r="H5116" i="3"/>
  <c r="G5116" i="3"/>
  <c r="F5116" i="3"/>
  <c r="Q5115" i="3"/>
  <c r="Q5115" i="3" a="1"/>
  <c r="P5115" i="3"/>
  <c r="P5115" i="3" a="1"/>
  <c r="O5115" i="3"/>
  <c r="O5115" i="3" a="1"/>
  <c r="N5115" i="3"/>
  <c r="M5115" i="3"/>
  <c r="L5115" i="3"/>
  <c r="K5115" i="3"/>
  <c r="J5115" i="3"/>
  <c r="I5115" i="3"/>
  <c r="H5115" i="3"/>
  <c r="G5115" i="3"/>
  <c r="F5115" i="3"/>
  <c r="Q5114" i="3"/>
  <c r="Q5114" i="3" a="1"/>
  <c r="P5114" i="3"/>
  <c r="P5114" i="3" a="1"/>
  <c r="O5114" i="3"/>
  <c r="O5114" i="3" a="1"/>
  <c r="N5114" i="3"/>
  <c r="M5114" i="3"/>
  <c r="L5114" i="3"/>
  <c r="K5114" i="3"/>
  <c r="J5114" i="3"/>
  <c r="I5114" i="3"/>
  <c r="H5114" i="3"/>
  <c r="G5114" i="3"/>
  <c r="F5114" i="3"/>
  <c r="Q5113" i="3"/>
  <c r="Q5113" i="3" a="1"/>
  <c r="P5113" i="3"/>
  <c r="P5113" i="3" a="1"/>
  <c r="O5113" i="3"/>
  <c r="O5113" i="3" a="1"/>
  <c r="N5113" i="3"/>
  <c r="M5113" i="3"/>
  <c r="L5113" i="3"/>
  <c r="K5113" i="3"/>
  <c r="J5113" i="3"/>
  <c r="I5113" i="3"/>
  <c r="H5113" i="3"/>
  <c r="G5113" i="3"/>
  <c r="F5113" i="3"/>
  <c r="Q5112" i="3"/>
  <c r="Q5112" i="3" a="1"/>
  <c r="P5112" i="3"/>
  <c r="P5112" i="3" a="1"/>
  <c r="O5112" i="3"/>
  <c r="O5112" i="3" a="1"/>
  <c r="N5112" i="3"/>
  <c r="M5112" i="3"/>
  <c r="L5112" i="3"/>
  <c r="K5112" i="3"/>
  <c r="J5112" i="3"/>
  <c r="I5112" i="3"/>
  <c r="H5112" i="3"/>
  <c r="G5112" i="3"/>
  <c r="F5112" i="3"/>
  <c r="Q5111" i="3"/>
  <c r="Q5111" i="3" a="1"/>
  <c r="P5111" i="3"/>
  <c r="P5111" i="3" a="1"/>
  <c r="O5111" i="3"/>
  <c r="O5111" i="3" a="1"/>
  <c r="N5111" i="3"/>
  <c r="M5111" i="3"/>
  <c r="L5111" i="3"/>
  <c r="K5111" i="3"/>
  <c r="J5111" i="3"/>
  <c r="I5111" i="3"/>
  <c r="H5111" i="3"/>
  <c r="G5111" i="3"/>
  <c r="F5111" i="3"/>
  <c r="Q5110" i="3"/>
  <c r="Q5110" i="3" a="1"/>
  <c r="P5110" i="3"/>
  <c r="P5110" i="3" a="1"/>
  <c r="O5110" i="3"/>
  <c r="O5110" i="3" a="1"/>
  <c r="N5110" i="3"/>
  <c r="M5110" i="3"/>
  <c r="L5110" i="3"/>
  <c r="K5110" i="3"/>
  <c r="J5110" i="3"/>
  <c r="I5110" i="3"/>
  <c r="H5110" i="3"/>
  <c r="G5110" i="3"/>
  <c r="F5110" i="3"/>
  <c r="Q5109" i="3"/>
  <c r="Q5109" i="3" a="1"/>
  <c r="P5109" i="3"/>
  <c r="P5109" i="3" a="1"/>
  <c r="O5109" i="3"/>
  <c r="O5109" i="3" a="1"/>
  <c r="N5109" i="3"/>
  <c r="M5109" i="3"/>
  <c r="L5109" i="3"/>
  <c r="K5109" i="3"/>
  <c r="J5109" i="3"/>
  <c r="I5109" i="3"/>
  <c r="H5109" i="3"/>
  <c r="G5109" i="3"/>
  <c r="F5109" i="3"/>
  <c r="Q5108" i="3"/>
  <c r="Q5108" i="3" a="1"/>
  <c r="P5108" i="3"/>
  <c r="P5108" i="3" a="1"/>
  <c r="O5108" i="3"/>
  <c r="O5108" i="3" a="1"/>
  <c r="N5108" i="3"/>
  <c r="M5108" i="3"/>
  <c r="L5108" i="3"/>
  <c r="K5108" i="3"/>
  <c r="J5108" i="3"/>
  <c r="I5108" i="3"/>
  <c r="H5108" i="3"/>
  <c r="G5108" i="3"/>
  <c r="F5108" i="3"/>
  <c r="Q5107" i="3"/>
  <c r="Q5107" i="3" a="1"/>
  <c r="P5107" i="3"/>
  <c r="P5107" i="3" a="1"/>
  <c r="O5107" i="3"/>
  <c r="O5107" i="3" a="1"/>
  <c r="N5107" i="3"/>
  <c r="M5107" i="3"/>
  <c r="L5107" i="3"/>
  <c r="K5107" i="3"/>
  <c r="J5107" i="3"/>
  <c r="I5107" i="3"/>
  <c r="H5107" i="3"/>
  <c r="G5107" i="3"/>
  <c r="F5107" i="3"/>
  <c r="Q5106" i="3"/>
  <c r="Q5106" i="3" a="1"/>
  <c r="P5106" i="3"/>
  <c r="P5106" i="3" a="1"/>
  <c r="O5106" i="3"/>
  <c r="O5106" i="3" a="1"/>
  <c r="N5106" i="3"/>
  <c r="M5106" i="3"/>
  <c r="L5106" i="3"/>
  <c r="K5106" i="3"/>
  <c r="J5106" i="3"/>
  <c r="I5106" i="3"/>
  <c r="H5106" i="3"/>
  <c r="G5106" i="3"/>
  <c r="F5106" i="3"/>
  <c r="Q5105" i="3"/>
  <c r="Q5105" i="3" a="1"/>
  <c r="P5105" i="3"/>
  <c r="P5105" i="3" a="1"/>
  <c r="O5105" i="3"/>
  <c r="O5105" i="3" a="1"/>
  <c r="N5105" i="3"/>
  <c r="M5105" i="3"/>
  <c r="L5105" i="3"/>
  <c r="K5105" i="3"/>
  <c r="J5105" i="3"/>
  <c r="I5105" i="3"/>
  <c r="H5105" i="3"/>
  <c r="G5105" i="3"/>
  <c r="F5105" i="3"/>
  <c r="Q5104" i="3"/>
  <c r="Q5104" i="3" a="1"/>
  <c r="P5104" i="3"/>
  <c r="P5104" i="3" a="1"/>
  <c r="O5104" i="3"/>
  <c r="O5104" i="3" a="1"/>
  <c r="N5104" i="3"/>
  <c r="M5104" i="3"/>
  <c r="L5104" i="3"/>
  <c r="K5104" i="3"/>
  <c r="J5104" i="3"/>
  <c r="I5104" i="3"/>
  <c r="H5104" i="3"/>
  <c r="G5104" i="3"/>
  <c r="F5104" i="3"/>
  <c r="Q5103" i="3"/>
  <c r="Q5103" i="3" a="1"/>
  <c r="P5103" i="3"/>
  <c r="P5103" i="3" a="1"/>
  <c r="O5103" i="3"/>
  <c r="O5103" i="3" a="1"/>
  <c r="N5103" i="3"/>
  <c r="M5103" i="3"/>
  <c r="L5103" i="3"/>
  <c r="K5103" i="3"/>
  <c r="J5103" i="3"/>
  <c r="I5103" i="3"/>
  <c r="H5103" i="3"/>
  <c r="G5103" i="3"/>
  <c r="F5103" i="3"/>
  <c r="Q5102" i="3"/>
  <c r="Q5102" i="3" a="1"/>
  <c r="P5102" i="3"/>
  <c r="P5102" i="3" a="1"/>
  <c r="O5102" i="3"/>
  <c r="O5102" i="3" a="1"/>
  <c r="N5102" i="3"/>
  <c r="M5102" i="3"/>
  <c r="L5102" i="3"/>
  <c r="K5102" i="3"/>
  <c r="J5102" i="3"/>
  <c r="I5102" i="3"/>
  <c r="H5102" i="3"/>
  <c r="G5102" i="3"/>
  <c r="F5102" i="3"/>
  <c r="Q5101" i="3"/>
  <c r="Q5101" i="3" a="1"/>
  <c r="P5101" i="3"/>
  <c r="P5101" i="3" a="1"/>
  <c r="O5101" i="3"/>
  <c r="O5101" i="3" a="1"/>
  <c r="N5101" i="3"/>
  <c r="M5101" i="3"/>
  <c r="L5101" i="3"/>
  <c r="K5101" i="3"/>
  <c r="J5101" i="3"/>
  <c r="I5101" i="3"/>
  <c r="H5101" i="3"/>
  <c r="G5101" i="3"/>
  <c r="F5101" i="3"/>
  <c r="Q5100" i="3"/>
  <c r="Q5100" i="3" a="1"/>
  <c r="P5100" i="3"/>
  <c r="P5100" i="3" a="1"/>
  <c r="O5100" i="3"/>
  <c r="O5100" i="3" a="1"/>
  <c r="N5100" i="3"/>
  <c r="M5100" i="3"/>
  <c r="L5100" i="3"/>
  <c r="K5100" i="3"/>
  <c r="J5100" i="3"/>
  <c r="I5100" i="3"/>
  <c r="H5100" i="3"/>
  <c r="G5100" i="3"/>
  <c r="F5100" i="3"/>
  <c r="Q5099" i="3"/>
  <c r="Q5099" i="3" a="1"/>
  <c r="P5099" i="3"/>
  <c r="P5099" i="3" a="1"/>
  <c r="O5099" i="3"/>
  <c r="O5099" i="3" a="1"/>
  <c r="N5099" i="3"/>
  <c r="M5099" i="3"/>
  <c r="L5099" i="3"/>
  <c r="K5099" i="3"/>
  <c r="J5099" i="3"/>
  <c r="I5099" i="3"/>
  <c r="H5099" i="3"/>
  <c r="G5099" i="3"/>
  <c r="F5099" i="3"/>
  <c r="Q5098" i="3"/>
  <c r="Q5098" i="3" a="1"/>
  <c r="P5098" i="3"/>
  <c r="P5098" i="3" a="1"/>
  <c r="O5098" i="3"/>
  <c r="O5098" i="3" a="1"/>
  <c r="N5098" i="3"/>
  <c r="M5098" i="3"/>
  <c r="L5098" i="3"/>
  <c r="K5098" i="3"/>
  <c r="J5098" i="3"/>
  <c r="I5098" i="3"/>
  <c r="H5098" i="3"/>
  <c r="G5098" i="3"/>
  <c r="F5098" i="3"/>
  <c r="Q5097" i="3"/>
  <c r="Q5097" i="3" a="1"/>
  <c r="P5097" i="3"/>
  <c r="P5097" i="3" a="1"/>
  <c r="O5097" i="3"/>
  <c r="O5097" i="3" a="1"/>
  <c r="N5097" i="3"/>
  <c r="M5097" i="3"/>
  <c r="L5097" i="3"/>
  <c r="K5097" i="3"/>
  <c r="J5097" i="3"/>
  <c r="I5097" i="3"/>
  <c r="H5097" i="3"/>
  <c r="G5097" i="3"/>
  <c r="F5097" i="3"/>
  <c r="Q5096" i="3"/>
  <c r="Q5096" i="3" a="1"/>
  <c r="P5096" i="3"/>
  <c r="P5096" i="3" a="1"/>
  <c r="O5096" i="3"/>
  <c r="O5096" i="3" a="1"/>
  <c r="N5096" i="3"/>
  <c r="M5096" i="3"/>
  <c r="L5096" i="3"/>
  <c r="K5096" i="3"/>
  <c r="J5096" i="3"/>
  <c r="I5096" i="3"/>
  <c r="H5096" i="3"/>
  <c r="G5096" i="3"/>
  <c r="F5096" i="3"/>
  <c r="Q5095" i="3"/>
  <c r="Q5095" i="3" a="1"/>
  <c r="P5095" i="3"/>
  <c r="P5095" i="3" a="1"/>
  <c r="O5095" i="3"/>
  <c r="O5095" i="3" a="1"/>
  <c r="N5095" i="3"/>
  <c r="M5095" i="3"/>
  <c r="L5095" i="3"/>
  <c r="K5095" i="3"/>
  <c r="J5095" i="3"/>
  <c r="I5095" i="3"/>
  <c r="H5095" i="3"/>
  <c r="G5095" i="3"/>
  <c r="F5095" i="3"/>
  <c r="Q5094" i="3"/>
  <c r="Q5094" i="3" a="1"/>
  <c r="P5094" i="3"/>
  <c r="P5094" i="3" a="1"/>
  <c r="O5094" i="3"/>
  <c r="O5094" i="3" a="1"/>
  <c r="N5094" i="3"/>
  <c r="M5094" i="3"/>
  <c r="L5094" i="3"/>
  <c r="K5094" i="3"/>
  <c r="J5094" i="3"/>
  <c r="I5094" i="3"/>
  <c r="H5094" i="3"/>
  <c r="G5094" i="3"/>
  <c r="F5094" i="3"/>
  <c r="Q5093" i="3"/>
  <c r="Q5093" i="3" a="1"/>
  <c r="P5093" i="3"/>
  <c r="P5093" i="3" a="1"/>
  <c r="O5093" i="3"/>
  <c r="O5093" i="3" a="1"/>
  <c r="N5093" i="3"/>
  <c r="M5093" i="3"/>
  <c r="L5093" i="3"/>
  <c r="K5093" i="3"/>
  <c r="J5093" i="3"/>
  <c r="I5093" i="3"/>
  <c r="H5093" i="3"/>
  <c r="G5093" i="3"/>
  <c r="F5093" i="3"/>
  <c r="Q5092" i="3"/>
  <c r="Q5092" i="3" a="1"/>
  <c r="P5092" i="3"/>
  <c r="P5092" i="3" a="1"/>
  <c r="O5092" i="3"/>
  <c r="O5092" i="3" a="1"/>
  <c r="N5092" i="3"/>
  <c r="M5092" i="3"/>
  <c r="L5092" i="3"/>
  <c r="K5092" i="3"/>
  <c r="J5092" i="3"/>
  <c r="I5092" i="3"/>
  <c r="H5092" i="3"/>
  <c r="G5092" i="3"/>
  <c r="F5092" i="3"/>
  <c r="Q5091" i="3"/>
  <c r="Q5091" i="3" a="1"/>
  <c r="P5091" i="3"/>
  <c r="P5091" i="3" a="1"/>
  <c r="O5091" i="3"/>
  <c r="O5091" i="3" a="1"/>
  <c r="N5091" i="3"/>
  <c r="M5091" i="3"/>
  <c r="L5091" i="3"/>
  <c r="K5091" i="3"/>
  <c r="J5091" i="3"/>
  <c r="I5091" i="3"/>
  <c r="H5091" i="3"/>
  <c r="G5091" i="3"/>
  <c r="F5091" i="3"/>
  <c r="Q5090" i="3"/>
  <c r="Q5090" i="3" a="1"/>
  <c r="P5090" i="3"/>
  <c r="P5090" i="3" a="1"/>
  <c r="O5090" i="3"/>
  <c r="O5090" i="3" a="1"/>
  <c r="N5090" i="3"/>
  <c r="M5090" i="3"/>
  <c r="L5090" i="3"/>
  <c r="K5090" i="3"/>
  <c r="J5090" i="3"/>
  <c r="I5090" i="3"/>
  <c r="H5090" i="3"/>
  <c r="G5090" i="3"/>
  <c r="F5090" i="3"/>
  <c r="Q5089" i="3"/>
  <c r="Q5089" i="3" a="1"/>
  <c r="P5089" i="3"/>
  <c r="P5089" i="3" a="1"/>
  <c r="O5089" i="3"/>
  <c r="O5089" i="3" a="1"/>
  <c r="N5089" i="3"/>
  <c r="M5089" i="3"/>
  <c r="L5089" i="3"/>
  <c r="K5089" i="3"/>
  <c r="J5089" i="3"/>
  <c r="I5089" i="3"/>
  <c r="H5089" i="3"/>
  <c r="G5089" i="3"/>
  <c r="F5089" i="3"/>
  <c r="Q5088" i="3"/>
  <c r="Q5088" i="3" a="1"/>
  <c r="P5088" i="3"/>
  <c r="P5088" i="3" a="1"/>
  <c r="O5088" i="3"/>
  <c r="O5088" i="3" a="1"/>
  <c r="N5088" i="3"/>
  <c r="M5088" i="3"/>
  <c r="L5088" i="3"/>
  <c r="K5088" i="3"/>
  <c r="J5088" i="3"/>
  <c r="I5088" i="3"/>
  <c r="H5088" i="3"/>
  <c r="G5088" i="3"/>
  <c r="F5088" i="3"/>
  <c r="Q5087" i="3"/>
  <c r="Q5087" i="3" a="1"/>
  <c r="P5087" i="3"/>
  <c r="P5087" i="3" a="1"/>
  <c r="O5087" i="3"/>
  <c r="O5087" i="3" a="1"/>
  <c r="N5087" i="3"/>
  <c r="M5087" i="3"/>
  <c r="L5087" i="3"/>
  <c r="K5087" i="3"/>
  <c r="J5087" i="3"/>
  <c r="I5087" i="3"/>
  <c r="H5087" i="3"/>
  <c r="G5087" i="3"/>
  <c r="F5087" i="3"/>
  <c r="Q5086" i="3"/>
  <c r="Q5086" i="3" a="1"/>
  <c r="P5086" i="3"/>
  <c r="P5086" i="3" a="1"/>
  <c r="O5086" i="3"/>
  <c r="O5086" i="3" a="1"/>
  <c r="N5086" i="3"/>
  <c r="M5086" i="3"/>
  <c r="L5086" i="3"/>
  <c r="K5086" i="3"/>
  <c r="J5086" i="3"/>
  <c r="I5086" i="3"/>
  <c r="H5086" i="3"/>
  <c r="G5086" i="3"/>
  <c r="F5086" i="3"/>
  <c r="Q5085" i="3"/>
  <c r="Q5085" i="3" a="1"/>
  <c r="P5085" i="3"/>
  <c r="P5085" i="3" a="1"/>
  <c r="O5085" i="3"/>
  <c r="O5085" i="3" a="1"/>
  <c r="N5085" i="3"/>
  <c r="M5085" i="3"/>
  <c r="L5085" i="3"/>
  <c r="K5085" i="3"/>
  <c r="J5085" i="3"/>
  <c r="I5085" i="3"/>
  <c r="H5085" i="3"/>
  <c r="G5085" i="3"/>
  <c r="F5085" i="3"/>
  <c r="Q5084" i="3"/>
  <c r="Q5084" i="3" a="1"/>
  <c r="P5084" i="3"/>
  <c r="P5084" i="3" a="1"/>
  <c r="O5084" i="3"/>
  <c r="O5084" i="3" a="1"/>
  <c r="N5084" i="3"/>
  <c r="M5084" i="3"/>
  <c r="L5084" i="3"/>
  <c r="K5084" i="3"/>
  <c r="J5084" i="3"/>
  <c r="I5084" i="3"/>
  <c r="H5084" i="3"/>
  <c r="G5084" i="3"/>
  <c r="F5084" i="3"/>
  <c r="Q5083" i="3"/>
  <c r="Q5083" i="3" a="1"/>
  <c r="P5083" i="3"/>
  <c r="P5083" i="3" a="1"/>
  <c r="O5083" i="3"/>
  <c r="O5083" i="3" a="1"/>
  <c r="N5083" i="3"/>
  <c r="M5083" i="3"/>
  <c r="L5083" i="3"/>
  <c r="K5083" i="3"/>
  <c r="J5083" i="3"/>
  <c r="I5083" i="3"/>
  <c r="H5083" i="3"/>
  <c r="G5083" i="3"/>
  <c r="F5083" i="3"/>
  <c r="Q5082" i="3"/>
  <c r="Q5082" i="3" a="1"/>
  <c r="P5082" i="3"/>
  <c r="P5082" i="3" a="1"/>
  <c r="O5082" i="3"/>
  <c r="O5082" i="3" a="1"/>
  <c r="N5082" i="3"/>
  <c r="M5082" i="3"/>
  <c r="L5082" i="3"/>
  <c r="K5082" i="3"/>
  <c r="J5082" i="3"/>
  <c r="I5082" i="3"/>
  <c r="H5082" i="3"/>
  <c r="G5082" i="3"/>
  <c r="F5082" i="3"/>
  <c r="Q5081" i="3"/>
  <c r="Q5081" i="3" a="1"/>
  <c r="P5081" i="3"/>
  <c r="P5081" i="3" a="1"/>
  <c r="O5081" i="3"/>
  <c r="O5081" i="3" a="1"/>
  <c r="N5081" i="3"/>
  <c r="M5081" i="3"/>
  <c r="L5081" i="3"/>
  <c r="K5081" i="3"/>
  <c r="J5081" i="3"/>
  <c r="I5081" i="3"/>
  <c r="H5081" i="3"/>
  <c r="G5081" i="3"/>
  <c r="F5081" i="3"/>
  <c r="Q5080" i="3"/>
  <c r="Q5080" i="3" a="1"/>
  <c r="P5080" i="3"/>
  <c r="P5080" i="3" a="1"/>
  <c r="O5080" i="3"/>
  <c r="O5080" i="3" a="1"/>
  <c r="N5080" i="3"/>
  <c r="M5080" i="3"/>
  <c r="L5080" i="3"/>
  <c r="K5080" i="3"/>
  <c r="J5080" i="3"/>
  <c r="I5080" i="3"/>
  <c r="H5080" i="3"/>
  <c r="G5080" i="3"/>
  <c r="F5080" i="3"/>
  <c r="Q5079" i="3"/>
  <c r="Q5079" i="3" a="1"/>
  <c r="P5079" i="3"/>
  <c r="P5079" i="3" a="1"/>
  <c r="O5079" i="3"/>
  <c r="O5079" i="3" a="1"/>
  <c r="N5079" i="3"/>
  <c r="M5079" i="3"/>
  <c r="L5079" i="3"/>
  <c r="K5079" i="3"/>
  <c r="J5079" i="3"/>
  <c r="I5079" i="3"/>
  <c r="H5079" i="3"/>
  <c r="G5079" i="3"/>
  <c r="F5079" i="3"/>
  <c r="Q5078" i="3"/>
  <c r="Q5078" i="3" a="1"/>
  <c r="P5078" i="3"/>
  <c r="P5078" i="3" a="1"/>
  <c r="O5078" i="3"/>
  <c r="O5078" i="3" a="1"/>
  <c r="N5078" i="3"/>
  <c r="M5078" i="3"/>
  <c r="L5078" i="3"/>
  <c r="K5078" i="3"/>
  <c r="J5078" i="3"/>
  <c r="I5078" i="3"/>
  <c r="H5078" i="3"/>
  <c r="G5078" i="3"/>
  <c r="F5078" i="3"/>
  <c r="Q5077" i="3"/>
  <c r="Q5077" i="3" a="1"/>
  <c r="P5077" i="3"/>
  <c r="P5077" i="3" a="1"/>
  <c r="O5077" i="3"/>
  <c r="O5077" i="3" a="1"/>
  <c r="N5077" i="3"/>
  <c r="M5077" i="3"/>
  <c r="L5077" i="3"/>
  <c r="K5077" i="3"/>
  <c r="J5077" i="3"/>
  <c r="I5077" i="3"/>
  <c r="H5077" i="3"/>
  <c r="G5077" i="3"/>
  <c r="F5077" i="3"/>
  <c r="Q5076" i="3"/>
  <c r="Q5076" i="3" a="1"/>
  <c r="P5076" i="3"/>
  <c r="P5076" i="3" a="1"/>
  <c r="O5076" i="3"/>
  <c r="O5076" i="3" a="1"/>
  <c r="N5076" i="3"/>
  <c r="M5076" i="3"/>
  <c r="L5076" i="3"/>
  <c r="K5076" i="3"/>
  <c r="J5076" i="3"/>
  <c r="I5076" i="3"/>
  <c r="H5076" i="3"/>
  <c r="G5076" i="3"/>
  <c r="F5076" i="3"/>
  <c r="Q5075" i="3"/>
  <c r="Q5075" i="3" a="1"/>
  <c r="P5075" i="3"/>
  <c r="P5075" i="3" a="1"/>
  <c r="O5075" i="3"/>
  <c r="O5075" i="3" a="1"/>
  <c r="N5075" i="3"/>
  <c r="M5075" i="3"/>
  <c r="L5075" i="3"/>
  <c r="K5075" i="3"/>
  <c r="J5075" i="3"/>
  <c r="I5075" i="3"/>
  <c r="H5075" i="3"/>
  <c r="G5075" i="3"/>
  <c r="F5075" i="3"/>
  <c r="Q5074" i="3"/>
  <c r="Q5074" i="3" a="1"/>
  <c r="P5074" i="3"/>
  <c r="P5074" i="3" a="1"/>
  <c r="O5074" i="3"/>
  <c r="O5074" i="3" a="1"/>
  <c r="N5074" i="3"/>
  <c r="M5074" i="3"/>
  <c r="L5074" i="3"/>
  <c r="K5074" i="3"/>
  <c r="J5074" i="3"/>
  <c r="I5074" i="3"/>
  <c r="H5074" i="3"/>
  <c r="G5074" i="3"/>
  <c r="F5074" i="3"/>
  <c r="Q5073" i="3"/>
  <c r="Q5073" i="3" a="1"/>
  <c r="P5073" i="3"/>
  <c r="P5073" i="3" a="1"/>
  <c r="O5073" i="3"/>
  <c r="O5073" i="3" a="1"/>
  <c r="N5073" i="3"/>
  <c r="M5073" i="3"/>
  <c r="L5073" i="3"/>
  <c r="K5073" i="3"/>
  <c r="J5073" i="3"/>
  <c r="I5073" i="3"/>
  <c r="H5073" i="3"/>
  <c r="G5073" i="3"/>
  <c r="F5073" i="3"/>
  <c r="Q5072" i="3"/>
  <c r="Q5072" i="3" a="1"/>
  <c r="P5072" i="3"/>
  <c r="P5072" i="3" a="1"/>
  <c r="O5072" i="3"/>
  <c r="O5072" i="3" a="1"/>
  <c r="N5072" i="3"/>
  <c r="M5072" i="3"/>
  <c r="L5072" i="3"/>
  <c r="K5072" i="3"/>
  <c r="J5072" i="3"/>
  <c r="I5072" i="3"/>
  <c r="H5072" i="3"/>
  <c r="G5072" i="3"/>
  <c r="F5072" i="3"/>
  <c r="Q5071" i="3"/>
  <c r="Q5071" i="3" a="1"/>
  <c r="P5071" i="3"/>
  <c r="P5071" i="3" a="1"/>
  <c r="O5071" i="3"/>
  <c r="O5071" i="3" a="1"/>
  <c r="N5071" i="3"/>
  <c r="M5071" i="3"/>
  <c r="L5071" i="3"/>
  <c r="K5071" i="3"/>
  <c r="J5071" i="3"/>
  <c r="I5071" i="3"/>
  <c r="H5071" i="3"/>
  <c r="G5071" i="3"/>
  <c r="F5071" i="3"/>
  <c r="Q5070" i="3"/>
  <c r="Q5070" i="3" a="1"/>
  <c r="P5070" i="3"/>
  <c r="P5070" i="3" a="1"/>
  <c r="O5070" i="3"/>
  <c r="O5070" i="3" a="1"/>
  <c r="N5070" i="3"/>
  <c r="M5070" i="3"/>
  <c r="L5070" i="3"/>
  <c r="K5070" i="3"/>
  <c r="J5070" i="3"/>
  <c r="I5070" i="3"/>
  <c r="H5070" i="3"/>
  <c r="G5070" i="3"/>
  <c r="F5070" i="3"/>
  <c r="Q5069" i="3"/>
  <c r="Q5069" i="3" a="1"/>
  <c r="P5069" i="3"/>
  <c r="P5069" i="3" a="1"/>
  <c r="O5069" i="3"/>
  <c r="O5069" i="3" a="1"/>
  <c r="N5069" i="3"/>
  <c r="M5069" i="3"/>
  <c r="L5069" i="3"/>
  <c r="K5069" i="3"/>
  <c r="J5069" i="3"/>
  <c r="I5069" i="3"/>
  <c r="H5069" i="3"/>
  <c r="G5069" i="3"/>
  <c r="F5069" i="3"/>
  <c r="B5069" i="3"/>
  <c r="A5069" i="3"/>
  <c r="Q5068" i="3"/>
  <c r="Q5068" i="3" a="1"/>
  <c r="P5068" i="3"/>
  <c r="P5068" i="3" a="1"/>
  <c r="O5068" i="3"/>
  <c r="O5068" i="3" a="1"/>
  <c r="N5068" i="3"/>
  <c r="M5068" i="3"/>
  <c r="L5068" i="3"/>
  <c r="K5068" i="3"/>
  <c r="J5068" i="3"/>
  <c r="I5068" i="3"/>
  <c r="H5068" i="3"/>
  <c r="G5068" i="3"/>
  <c r="F5068" i="3"/>
  <c r="Q5067" i="3"/>
  <c r="Q5067" i="3" a="1"/>
  <c r="P5067" i="3"/>
  <c r="P5067" i="3" a="1"/>
  <c r="O5067" i="3"/>
  <c r="O5067" i="3" a="1"/>
  <c r="N5067" i="3"/>
  <c r="M5067" i="3"/>
  <c r="L5067" i="3"/>
  <c r="K5067" i="3"/>
  <c r="J5067" i="3"/>
  <c r="I5067" i="3"/>
  <c r="H5067" i="3"/>
  <c r="G5067" i="3"/>
  <c r="F5067" i="3"/>
  <c r="Q5066" i="3"/>
  <c r="Q5066" i="3" a="1"/>
  <c r="P5066" i="3"/>
  <c r="P5066" i="3" a="1"/>
  <c r="O5066" i="3"/>
  <c r="O5066" i="3" a="1"/>
  <c r="N5066" i="3"/>
  <c r="M5066" i="3"/>
  <c r="L5066" i="3"/>
  <c r="K5066" i="3"/>
  <c r="J5066" i="3"/>
  <c r="I5066" i="3"/>
  <c r="H5066" i="3"/>
  <c r="G5066" i="3"/>
  <c r="F5066" i="3"/>
  <c r="Q5065" i="3"/>
  <c r="Q5065" i="3" a="1"/>
  <c r="P5065" i="3"/>
  <c r="P5065" i="3" a="1"/>
  <c r="O5065" i="3"/>
  <c r="O5065" i="3" a="1"/>
  <c r="N5065" i="3"/>
  <c r="M5065" i="3"/>
  <c r="L5065" i="3"/>
  <c r="K5065" i="3"/>
  <c r="J5065" i="3"/>
  <c r="I5065" i="3"/>
  <c r="H5065" i="3"/>
  <c r="G5065" i="3"/>
  <c r="F5065" i="3"/>
  <c r="Q5064" i="3"/>
  <c r="Q5064" i="3" a="1"/>
  <c r="P5064" i="3"/>
  <c r="P5064" i="3" a="1"/>
  <c r="O5064" i="3"/>
  <c r="O5064" i="3" a="1"/>
  <c r="N5064" i="3"/>
  <c r="M5064" i="3"/>
  <c r="L5064" i="3"/>
  <c r="K5064" i="3"/>
  <c r="J5064" i="3"/>
  <c r="I5064" i="3"/>
  <c r="H5064" i="3"/>
  <c r="G5064" i="3"/>
  <c r="F5064" i="3"/>
  <c r="Q5063" i="3"/>
  <c r="Q5063" i="3" a="1"/>
  <c r="P5063" i="3"/>
  <c r="P5063" i="3" a="1"/>
  <c r="O5063" i="3"/>
  <c r="O5063" i="3" a="1"/>
  <c r="N5063" i="3"/>
  <c r="M5063" i="3"/>
  <c r="L5063" i="3"/>
  <c r="K5063" i="3"/>
  <c r="J5063" i="3"/>
  <c r="I5063" i="3"/>
  <c r="H5063" i="3"/>
  <c r="G5063" i="3"/>
  <c r="F5063" i="3"/>
  <c r="Q5062" i="3"/>
  <c r="Q5062" i="3" a="1"/>
  <c r="P5062" i="3"/>
  <c r="P5062" i="3" a="1"/>
  <c r="O5062" i="3"/>
  <c r="O5062" i="3" a="1"/>
  <c r="N5062" i="3"/>
  <c r="M5062" i="3"/>
  <c r="L5062" i="3"/>
  <c r="K5062" i="3"/>
  <c r="J5062" i="3"/>
  <c r="I5062" i="3"/>
  <c r="H5062" i="3"/>
  <c r="G5062" i="3"/>
  <c r="F5062" i="3"/>
  <c r="Q5061" i="3"/>
  <c r="Q5061" i="3" a="1"/>
  <c r="P5061" i="3"/>
  <c r="P5061" i="3" a="1"/>
  <c r="O5061" i="3"/>
  <c r="O5061" i="3" a="1"/>
  <c r="N5061" i="3"/>
  <c r="M5061" i="3"/>
  <c r="L5061" i="3"/>
  <c r="K5061" i="3"/>
  <c r="J5061" i="3"/>
  <c r="I5061" i="3"/>
  <c r="H5061" i="3"/>
  <c r="G5061" i="3"/>
  <c r="F5061" i="3"/>
  <c r="Q5060" i="3"/>
  <c r="Q5060" i="3" a="1"/>
  <c r="P5060" i="3"/>
  <c r="P5060" i="3" a="1"/>
  <c r="O5060" i="3"/>
  <c r="O5060" i="3" a="1"/>
  <c r="N5060" i="3"/>
  <c r="M5060" i="3"/>
  <c r="L5060" i="3"/>
  <c r="K5060" i="3"/>
  <c r="J5060" i="3"/>
  <c r="I5060" i="3"/>
  <c r="H5060" i="3"/>
  <c r="G5060" i="3"/>
  <c r="F5060" i="3"/>
  <c r="Q5059" i="3"/>
  <c r="Q5059" i="3" a="1"/>
  <c r="P5059" i="3"/>
  <c r="P5059" i="3" a="1"/>
  <c r="O5059" i="3"/>
  <c r="O5059" i="3" a="1"/>
  <c r="N5059" i="3"/>
  <c r="M5059" i="3"/>
  <c r="L5059" i="3"/>
  <c r="K5059" i="3"/>
  <c r="J5059" i="3"/>
  <c r="I5059" i="3"/>
  <c r="H5059" i="3"/>
  <c r="G5059" i="3"/>
  <c r="F5059" i="3"/>
  <c r="Q5058" i="3"/>
  <c r="Q5058" i="3" a="1"/>
  <c r="P5058" i="3"/>
  <c r="P5058" i="3" a="1"/>
  <c r="O5058" i="3"/>
  <c r="O5058" i="3" a="1"/>
  <c r="N5058" i="3"/>
  <c r="M5058" i="3"/>
  <c r="L5058" i="3"/>
  <c r="K5058" i="3"/>
  <c r="J5058" i="3"/>
  <c r="I5058" i="3"/>
  <c r="H5058" i="3"/>
  <c r="G5058" i="3"/>
  <c r="F5058" i="3"/>
  <c r="Q5057" i="3"/>
  <c r="Q5057" i="3" a="1"/>
  <c r="P5057" i="3"/>
  <c r="P5057" i="3" a="1"/>
  <c r="O5057" i="3"/>
  <c r="O5057" i="3" a="1"/>
  <c r="N5057" i="3"/>
  <c r="M5057" i="3"/>
  <c r="L5057" i="3"/>
  <c r="K5057" i="3"/>
  <c r="J5057" i="3"/>
  <c r="I5057" i="3"/>
  <c r="H5057" i="3"/>
  <c r="G5057" i="3"/>
  <c r="F5057" i="3"/>
  <c r="Q5056" i="3"/>
  <c r="Q5056" i="3" a="1"/>
  <c r="P5056" i="3"/>
  <c r="P5056" i="3" a="1"/>
  <c r="O5056" i="3"/>
  <c r="O5056" i="3" a="1"/>
  <c r="N5056" i="3"/>
  <c r="M5056" i="3"/>
  <c r="L5056" i="3"/>
  <c r="K5056" i="3"/>
  <c r="J5056" i="3"/>
  <c r="I5056" i="3"/>
  <c r="H5056" i="3"/>
  <c r="G5056" i="3"/>
  <c r="F5056" i="3"/>
  <c r="Q5055" i="3"/>
  <c r="Q5055" i="3" a="1"/>
  <c r="P5055" i="3"/>
  <c r="P5055" i="3" a="1"/>
  <c r="O5055" i="3"/>
  <c r="O5055" i="3" a="1"/>
  <c r="N5055" i="3"/>
  <c r="M5055" i="3"/>
  <c r="L5055" i="3"/>
  <c r="K5055" i="3"/>
  <c r="J5055" i="3"/>
  <c r="I5055" i="3"/>
  <c r="H5055" i="3"/>
  <c r="G5055" i="3"/>
  <c r="F5055" i="3"/>
  <c r="Q5054" i="3"/>
  <c r="Q5054" i="3" a="1"/>
  <c r="P5054" i="3"/>
  <c r="P5054" i="3" a="1"/>
  <c r="O5054" i="3"/>
  <c r="O5054" i="3" a="1"/>
  <c r="N5054" i="3"/>
  <c r="M5054" i="3"/>
  <c r="L5054" i="3"/>
  <c r="K5054" i="3"/>
  <c r="J5054" i="3"/>
  <c r="I5054" i="3"/>
  <c r="H5054" i="3"/>
  <c r="G5054" i="3"/>
  <c r="F5054" i="3"/>
  <c r="Q5053" i="3"/>
  <c r="Q5053" i="3" a="1"/>
  <c r="P5053" i="3"/>
  <c r="P5053" i="3" a="1"/>
  <c r="O5053" i="3"/>
  <c r="O5053" i="3" a="1"/>
  <c r="N5053" i="3"/>
  <c r="M5053" i="3"/>
  <c r="L5053" i="3"/>
  <c r="K5053" i="3"/>
  <c r="J5053" i="3"/>
  <c r="I5053" i="3"/>
  <c r="H5053" i="3"/>
  <c r="G5053" i="3"/>
  <c r="F5053" i="3"/>
  <c r="Q5052" i="3"/>
  <c r="Q5052" i="3" a="1"/>
  <c r="P5052" i="3"/>
  <c r="P5052" i="3" a="1"/>
  <c r="O5052" i="3"/>
  <c r="O5052" i="3" a="1"/>
  <c r="N5052" i="3"/>
  <c r="M5052" i="3"/>
  <c r="L5052" i="3"/>
  <c r="K5052" i="3"/>
  <c r="J5052" i="3"/>
  <c r="I5052" i="3"/>
  <c r="H5052" i="3"/>
  <c r="G5052" i="3"/>
  <c r="F5052" i="3"/>
  <c r="Q5051" i="3"/>
  <c r="Q5051" i="3" a="1"/>
  <c r="P5051" i="3"/>
  <c r="P5051" i="3" a="1"/>
  <c r="O5051" i="3"/>
  <c r="O5051" i="3" a="1"/>
  <c r="N5051" i="3"/>
  <c r="M5051" i="3"/>
  <c r="L5051" i="3"/>
  <c r="K5051" i="3"/>
  <c r="J5051" i="3"/>
  <c r="I5051" i="3"/>
  <c r="H5051" i="3"/>
  <c r="G5051" i="3"/>
  <c r="F5051" i="3"/>
  <c r="Q5050" i="3"/>
  <c r="Q5050" i="3" a="1"/>
  <c r="P5050" i="3"/>
  <c r="P5050" i="3" a="1"/>
  <c r="O5050" i="3"/>
  <c r="O5050" i="3" a="1"/>
  <c r="N5050" i="3"/>
  <c r="M5050" i="3"/>
  <c r="L5050" i="3"/>
  <c r="K5050" i="3"/>
  <c r="J5050" i="3"/>
  <c r="I5050" i="3"/>
  <c r="H5050" i="3"/>
  <c r="G5050" i="3"/>
  <c r="F5050" i="3"/>
  <c r="Q5049" i="3"/>
  <c r="Q5049" i="3" a="1"/>
  <c r="P5049" i="3"/>
  <c r="P5049" i="3" a="1"/>
  <c r="O5049" i="3"/>
  <c r="O5049" i="3" a="1"/>
  <c r="N5049" i="3"/>
  <c r="M5049" i="3"/>
  <c r="L5049" i="3"/>
  <c r="K5049" i="3"/>
  <c r="J5049" i="3"/>
  <c r="I5049" i="3"/>
  <c r="H5049" i="3"/>
  <c r="G5049" i="3"/>
  <c r="F5049" i="3"/>
  <c r="Q5048" i="3"/>
  <c r="Q5048" i="3" a="1"/>
  <c r="P5048" i="3"/>
  <c r="P5048" i="3" a="1"/>
  <c r="O5048" i="3"/>
  <c r="O5048" i="3" a="1"/>
  <c r="N5048" i="3"/>
  <c r="M5048" i="3"/>
  <c r="L5048" i="3"/>
  <c r="K5048" i="3"/>
  <c r="J5048" i="3"/>
  <c r="I5048" i="3"/>
  <c r="H5048" i="3"/>
  <c r="G5048" i="3"/>
  <c r="F5048" i="3"/>
  <c r="Q5047" i="3"/>
  <c r="Q5047" i="3" a="1"/>
  <c r="P5047" i="3"/>
  <c r="P5047" i="3" a="1"/>
  <c r="O5047" i="3"/>
  <c r="O5047" i="3" a="1"/>
  <c r="N5047" i="3"/>
  <c r="M5047" i="3"/>
  <c r="L5047" i="3"/>
  <c r="K5047" i="3"/>
  <c r="J5047" i="3"/>
  <c r="I5047" i="3"/>
  <c r="H5047" i="3"/>
  <c r="G5047" i="3"/>
  <c r="F5047" i="3"/>
  <c r="Q5046" i="3"/>
  <c r="Q5046" i="3" a="1"/>
  <c r="P5046" i="3"/>
  <c r="P5046" i="3" a="1"/>
  <c r="O5046" i="3"/>
  <c r="O5046" i="3" a="1"/>
  <c r="N5046" i="3"/>
  <c r="M5046" i="3"/>
  <c r="L5046" i="3"/>
  <c r="K5046" i="3"/>
  <c r="J5046" i="3"/>
  <c r="I5046" i="3"/>
  <c r="H5046" i="3"/>
  <c r="G5046" i="3"/>
  <c r="F5046" i="3"/>
  <c r="Q5045" i="3"/>
  <c r="Q5045" i="3" a="1"/>
  <c r="P5045" i="3"/>
  <c r="P5045" i="3" a="1"/>
  <c r="O5045" i="3"/>
  <c r="O5045" i="3" a="1"/>
  <c r="N5045" i="3"/>
  <c r="M5045" i="3"/>
  <c r="L5045" i="3"/>
  <c r="K5045" i="3"/>
  <c r="J5045" i="3"/>
  <c r="I5045" i="3"/>
  <c r="H5045" i="3"/>
  <c r="G5045" i="3"/>
  <c r="F5045" i="3"/>
  <c r="Q5044" i="3"/>
  <c r="Q5044" i="3" a="1"/>
  <c r="P5044" i="3"/>
  <c r="P5044" i="3" a="1"/>
  <c r="O5044" i="3"/>
  <c r="O5044" i="3" a="1"/>
  <c r="N5044" i="3"/>
  <c r="M5044" i="3"/>
  <c r="L5044" i="3"/>
  <c r="K5044" i="3"/>
  <c r="J5044" i="3"/>
  <c r="I5044" i="3"/>
  <c r="H5044" i="3"/>
  <c r="G5044" i="3"/>
  <c r="F5044" i="3"/>
  <c r="Q5043" i="3"/>
  <c r="Q5043" i="3" a="1"/>
  <c r="P5043" i="3"/>
  <c r="P5043" i="3" a="1"/>
  <c r="O5043" i="3"/>
  <c r="O5043" i="3" a="1"/>
  <c r="N5043" i="3"/>
  <c r="M5043" i="3"/>
  <c r="L5043" i="3"/>
  <c r="K5043" i="3"/>
  <c r="J5043" i="3"/>
  <c r="I5043" i="3"/>
  <c r="H5043" i="3"/>
  <c r="G5043" i="3"/>
  <c r="F5043" i="3"/>
  <c r="Q5042" i="3"/>
  <c r="Q5042" i="3" a="1"/>
  <c r="P5042" i="3"/>
  <c r="P5042" i="3" a="1"/>
  <c r="O5042" i="3"/>
  <c r="O5042" i="3" a="1"/>
  <c r="N5042" i="3"/>
  <c r="M5042" i="3"/>
  <c r="L5042" i="3"/>
  <c r="K5042" i="3"/>
  <c r="J5042" i="3"/>
  <c r="I5042" i="3"/>
  <c r="H5042" i="3"/>
  <c r="G5042" i="3"/>
  <c r="F5042" i="3"/>
  <c r="Q5041" i="3"/>
  <c r="Q5041" i="3" a="1"/>
  <c r="P5041" i="3"/>
  <c r="P5041" i="3" a="1"/>
  <c r="O5041" i="3"/>
  <c r="O5041" i="3" a="1"/>
  <c r="N5041" i="3"/>
  <c r="M5041" i="3"/>
  <c r="L5041" i="3"/>
  <c r="K5041" i="3"/>
  <c r="J5041" i="3"/>
  <c r="I5041" i="3"/>
  <c r="H5041" i="3"/>
  <c r="G5041" i="3"/>
  <c r="F5041" i="3"/>
  <c r="Q5040" i="3"/>
  <c r="Q5040" i="3" a="1"/>
  <c r="P5040" i="3"/>
  <c r="P5040" i="3" a="1"/>
  <c r="O5040" i="3"/>
  <c r="O5040" i="3" a="1"/>
  <c r="N5040" i="3"/>
  <c r="M5040" i="3"/>
  <c r="L5040" i="3"/>
  <c r="K5040" i="3"/>
  <c r="J5040" i="3"/>
  <c r="I5040" i="3"/>
  <c r="H5040" i="3"/>
  <c r="G5040" i="3"/>
  <c r="F5040" i="3"/>
  <c r="Q5039" i="3"/>
  <c r="Q5039" i="3" a="1"/>
  <c r="P5039" i="3"/>
  <c r="P5039" i="3" a="1"/>
  <c r="O5039" i="3"/>
  <c r="O5039" i="3" a="1"/>
  <c r="N5039" i="3"/>
  <c r="M5039" i="3"/>
  <c r="L5039" i="3"/>
  <c r="K5039" i="3"/>
  <c r="J5039" i="3"/>
  <c r="I5039" i="3"/>
  <c r="H5039" i="3"/>
  <c r="G5039" i="3"/>
  <c r="F5039" i="3"/>
  <c r="Q5038" i="3"/>
  <c r="Q5038" i="3" a="1"/>
  <c r="P5038" i="3"/>
  <c r="P5038" i="3" a="1"/>
  <c r="O5038" i="3"/>
  <c r="O5038" i="3" a="1"/>
  <c r="N5038" i="3"/>
  <c r="M5038" i="3"/>
  <c r="L5038" i="3"/>
  <c r="K5038" i="3"/>
  <c r="J5038" i="3"/>
  <c r="I5038" i="3"/>
  <c r="H5038" i="3"/>
  <c r="G5038" i="3"/>
  <c r="F5038" i="3"/>
  <c r="Q5037" i="3"/>
  <c r="Q5037" i="3" a="1"/>
  <c r="P5037" i="3"/>
  <c r="P5037" i="3" a="1"/>
  <c r="O5037" i="3"/>
  <c r="O5037" i="3" a="1"/>
  <c r="N5037" i="3"/>
  <c r="M5037" i="3"/>
  <c r="L5037" i="3"/>
  <c r="K5037" i="3"/>
  <c r="J5037" i="3"/>
  <c r="I5037" i="3"/>
  <c r="H5037" i="3"/>
  <c r="G5037" i="3"/>
  <c r="F5037" i="3"/>
  <c r="Q5036" i="3"/>
  <c r="Q5036" i="3" a="1"/>
  <c r="P5036" i="3"/>
  <c r="P5036" i="3" a="1"/>
  <c r="O5036" i="3"/>
  <c r="O5036" i="3" a="1"/>
  <c r="N5036" i="3"/>
  <c r="M5036" i="3"/>
  <c r="L5036" i="3"/>
  <c r="K5036" i="3"/>
  <c r="J5036" i="3"/>
  <c r="I5036" i="3"/>
  <c r="H5036" i="3"/>
  <c r="G5036" i="3"/>
  <c r="F5036" i="3"/>
  <c r="Q5035" i="3"/>
  <c r="Q5035" i="3" a="1"/>
  <c r="P5035" i="3"/>
  <c r="P5035" i="3" a="1"/>
  <c r="O5035" i="3"/>
  <c r="O5035" i="3" a="1"/>
  <c r="N5035" i="3"/>
  <c r="M5035" i="3"/>
  <c r="L5035" i="3"/>
  <c r="K5035" i="3"/>
  <c r="J5035" i="3"/>
  <c r="I5035" i="3"/>
  <c r="H5035" i="3"/>
  <c r="G5035" i="3"/>
  <c r="F5035" i="3"/>
  <c r="Q5034" i="3"/>
  <c r="Q5034" i="3" a="1"/>
  <c r="P5034" i="3"/>
  <c r="P5034" i="3" a="1"/>
  <c r="O5034" i="3"/>
  <c r="O5034" i="3" a="1"/>
  <c r="N5034" i="3"/>
  <c r="M5034" i="3"/>
  <c r="L5034" i="3"/>
  <c r="K5034" i="3"/>
  <c r="J5034" i="3"/>
  <c r="I5034" i="3"/>
  <c r="H5034" i="3"/>
  <c r="G5034" i="3"/>
  <c r="F5034" i="3"/>
  <c r="Q5033" i="3"/>
  <c r="Q5033" i="3" a="1"/>
  <c r="P5033" i="3"/>
  <c r="P5033" i="3" a="1"/>
  <c r="O5033" i="3"/>
  <c r="O5033" i="3" a="1"/>
  <c r="N5033" i="3"/>
  <c r="M5033" i="3"/>
  <c r="L5033" i="3"/>
  <c r="K5033" i="3"/>
  <c r="J5033" i="3"/>
  <c r="I5033" i="3"/>
  <c r="H5033" i="3"/>
  <c r="G5033" i="3"/>
  <c r="F5033" i="3"/>
  <c r="Q5032" i="3"/>
  <c r="Q5032" i="3" a="1"/>
  <c r="P5032" i="3"/>
  <c r="P5032" i="3" a="1"/>
  <c r="O5032" i="3"/>
  <c r="O5032" i="3" a="1"/>
  <c r="N5032" i="3"/>
  <c r="M5032" i="3"/>
  <c r="L5032" i="3"/>
  <c r="K5032" i="3"/>
  <c r="J5032" i="3"/>
  <c r="I5032" i="3"/>
  <c r="H5032" i="3"/>
  <c r="G5032" i="3"/>
  <c r="F5032" i="3"/>
  <c r="Q5031" i="3"/>
  <c r="Q5031" i="3" a="1"/>
  <c r="P5031" i="3"/>
  <c r="P5031" i="3" a="1"/>
  <c r="O5031" i="3"/>
  <c r="O5031" i="3" a="1"/>
  <c r="N5031" i="3"/>
  <c r="M5031" i="3"/>
  <c r="L5031" i="3"/>
  <c r="K5031" i="3"/>
  <c r="J5031" i="3"/>
  <c r="I5031" i="3"/>
  <c r="H5031" i="3"/>
  <c r="G5031" i="3"/>
  <c r="F5031" i="3"/>
  <c r="Q5030" i="3"/>
  <c r="Q5030" i="3" a="1"/>
  <c r="P5030" i="3"/>
  <c r="P5030" i="3" a="1"/>
  <c r="O5030" i="3"/>
  <c r="O5030" i="3" a="1"/>
  <c r="N5030" i="3"/>
  <c r="M5030" i="3"/>
  <c r="L5030" i="3"/>
  <c r="K5030" i="3"/>
  <c r="J5030" i="3"/>
  <c r="I5030" i="3"/>
  <c r="H5030" i="3"/>
  <c r="G5030" i="3"/>
  <c r="F5030" i="3"/>
  <c r="Q5029" i="3"/>
  <c r="Q5029" i="3" a="1"/>
  <c r="P5029" i="3"/>
  <c r="P5029" i="3" a="1"/>
  <c r="O5029" i="3"/>
  <c r="O5029" i="3" a="1"/>
  <c r="N5029" i="3"/>
  <c r="M5029" i="3"/>
  <c r="L5029" i="3"/>
  <c r="K5029" i="3"/>
  <c r="J5029" i="3"/>
  <c r="I5029" i="3"/>
  <c r="H5029" i="3"/>
  <c r="G5029" i="3"/>
  <c r="F5029" i="3"/>
  <c r="Q5028" i="3"/>
  <c r="Q5028" i="3" a="1"/>
  <c r="P5028" i="3"/>
  <c r="P5028" i="3" a="1"/>
  <c r="O5028" i="3"/>
  <c r="O5028" i="3" a="1"/>
  <c r="N5028" i="3"/>
  <c r="M5028" i="3"/>
  <c r="L5028" i="3"/>
  <c r="K5028" i="3"/>
  <c r="J5028" i="3"/>
  <c r="I5028" i="3"/>
  <c r="H5028" i="3"/>
  <c r="G5028" i="3"/>
  <c r="F5028" i="3"/>
  <c r="Q5027" i="3"/>
  <c r="Q5027" i="3" a="1"/>
  <c r="P5027" i="3"/>
  <c r="P5027" i="3" a="1"/>
  <c r="O5027" i="3"/>
  <c r="O5027" i="3" a="1"/>
  <c r="N5027" i="3"/>
  <c r="M5027" i="3"/>
  <c r="L5027" i="3"/>
  <c r="K5027" i="3"/>
  <c r="J5027" i="3"/>
  <c r="I5027" i="3"/>
  <c r="H5027" i="3"/>
  <c r="G5027" i="3"/>
  <c r="F5027" i="3"/>
  <c r="Q5026" i="3"/>
  <c r="Q5026" i="3" a="1"/>
  <c r="P5026" i="3"/>
  <c r="P5026" i="3" a="1"/>
  <c r="O5026" i="3"/>
  <c r="O5026" i="3" a="1"/>
  <c r="N5026" i="3"/>
  <c r="M5026" i="3"/>
  <c r="L5026" i="3"/>
  <c r="K5026" i="3"/>
  <c r="J5026" i="3"/>
  <c r="I5026" i="3"/>
  <c r="H5026" i="3"/>
  <c r="G5026" i="3"/>
  <c r="F5026" i="3"/>
  <c r="Q5025" i="3"/>
  <c r="Q5025" i="3" a="1"/>
  <c r="P5025" i="3"/>
  <c r="P5025" i="3" a="1"/>
  <c r="O5025" i="3"/>
  <c r="O5025" i="3" a="1"/>
  <c r="N5025" i="3"/>
  <c r="M5025" i="3"/>
  <c r="L5025" i="3"/>
  <c r="K5025" i="3"/>
  <c r="J5025" i="3"/>
  <c r="I5025" i="3"/>
  <c r="H5025" i="3"/>
  <c r="G5025" i="3"/>
  <c r="F5025" i="3"/>
  <c r="Q5024" i="3"/>
  <c r="Q5024" i="3" a="1"/>
  <c r="P5024" i="3"/>
  <c r="P5024" i="3" a="1"/>
  <c r="O5024" i="3"/>
  <c r="O5024" i="3" a="1"/>
  <c r="N5024" i="3"/>
  <c r="M5024" i="3"/>
  <c r="L5024" i="3"/>
  <c r="K5024" i="3"/>
  <c r="J5024" i="3"/>
  <c r="I5024" i="3"/>
  <c r="H5024" i="3"/>
  <c r="G5024" i="3"/>
  <c r="F5024" i="3"/>
  <c r="Q5023" i="3"/>
  <c r="Q5023" i="3" a="1"/>
  <c r="P5023" i="3"/>
  <c r="P5023" i="3" a="1"/>
  <c r="O5023" i="3"/>
  <c r="O5023" i="3" a="1"/>
  <c r="N5023" i="3"/>
  <c r="M5023" i="3"/>
  <c r="L5023" i="3"/>
  <c r="K5023" i="3"/>
  <c r="J5023" i="3"/>
  <c r="I5023" i="3"/>
  <c r="H5023" i="3"/>
  <c r="G5023" i="3"/>
  <c r="F5023" i="3"/>
  <c r="Q5022" i="3"/>
  <c r="Q5022" i="3" a="1"/>
  <c r="P5022" i="3"/>
  <c r="P5022" i="3" a="1"/>
  <c r="O5022" i="3"/>
  <c r="O5022" i="3" a="1"/>
  <c r="N5022" i="3"/>
  <c r="M5022" i="3"/>
  <c r="L5022" i="3"/>
  <c r="K5022" i="3"/>
  <c r="J5022" i="3"/>
  <c r="I5022" i="3"/>
  <c r="H5022" i="3"/>
  <c r="G5022" i="3"/>
  <c r="F5022" i="3"/>
  <c r="Q5021" i="3"/>
  <c r="Q5021" i="3" a="1"/>
  <c r="P5021" i="3"/>
  <c r="P5021" i="3" a="1"/>
  <c r="O5021" i="3"/>
  <c r="O5021" i="3" a="1"/>
  <c r="N5021" i="3"/>
  <c r="M5021" i="3"/>
  <c r="L5021" i="3"/>
  <c r="K5021" i="3"/>
  <c r="J5021" i="3"/>
  <c r="I5021" i="3"/>
  <c r="H5021" i="3"/>
  <c r="G5021" i="3"/>
  <c r="F5021" i="3"/>
  <c r="Q5020" i="3"/>
  <c r="Q5020" i="3" a="1"/>
  <c r="P5020" i="3"/>
  <c r="P5020" i="3" a="1"/>
  <c r="O5020" i="3"/>
  <c r="O5020" i="3" a="1"/>
  <c r="N5020" i="3"/>
  <c r="M5020" i="3"/>
  <c r="L5020" i="3"/>
  <c r="K5020" i="3"/>
  <c r="J5020" i="3"/>
  <c r="I5020" i="3"/>
  <c r="H5020" i="3"/>
  <c r="G5020" i="3"/>
  <c r="F5020" i="3"/>
  <c r="Q5019" i="3"/>
  <c r="Q5019" i="3" a="1"/>
  <c r="P5019" i="3"/>
  <c r="P5019" i="3" a="1"/>
  <c r="O5019" i="3"/>
  <c r="O5019" i="3" a="1"/>
  <c r="N5019" i="3"/>
  <c r="M5019" i="3"/>
  <c r="L5019" i="3"/>
  <c r="K5019" i="3"/>
  <c r="J5019" i="3"/>
  <c r="I5019" i="3"/>
  <c r="H5019" i="3"/>
  <c r="G5019" i="3"/>
  <c r="F5019" i="3"/>
  <c r="Q5018" i="3"/>
  <c r="Q5018" i="3" a="1"/>
  <c r="P5018" i="3"/>
  <c r="P5018" i="3" a="1"/>
  <c r="O5018" i="3"/>
  <c r="O5018" i="3" a="1"/>
  <c r="N5018" i="3"/>
  <c r="M5018" i="3"/>
  <c r="L5018" i="3"/>
  <c r="K5018" i="3"/>
  <c r="J5018" i="3"/>
  <c r="I5018" i="3"/>
  <c r="H5018" i="3"/>
  <c r="G5018" i="3"/>
  <c r="F5018" i="3"/>
  <c r="Q5017" i="3"/>
  <c r="Q5017" i="3" a="1"/>
  <c r="P5017" i="3"/>
  <c r="P5017" i="3" a="1"/>
  <c r="O5017" i="3"/>
  <c r="O5017" i="3" a="1"/>
  <c r="N5017" i="3"/>
  <c r="M5017" i="3"/>
  <c r="L5017" i="3"/>
  <c r="K5017" i="3"/>
  <c r="J5017" i="3"/>
  <c r="I5017" i="3"/>
  <c r="H5017" i="3"/>
  <c r="G5017" i="3"/>
  <c r="F5017" i="3"/>
  <c r="Q5016" i="3"/>
  <c r="Q5016" i="3" a="1"/>
  <c r="P5016" i="3"/>
  <c r="P5016" i="3" a="1"/>
  <c r="O5016" i="3"/>
  <c r="O5016" i="3" a="1"/>
  <c r="N5016" i="3"/>
  <c r="M5016" i="3"/>
  <c r="L5016" i="3"/>
  <c r="K5016" i="3"/>
  <c r="J5016" i="3"/>
  <c r="I5016" i="3"/>
  <c r="H5016" i="3"/>
  <c r="G5016" i="3"/>
  <c r="F5016" i="3"/>
  <c r="Q5015" i="3"/>
  <c r="Q5015" i="3" a="1"/>
  <c r="P5015" i="3"/>
  <c r="P5015" i="3" a="1"/>
  <c r="O5015" i="3"/>
  <c r="O5015" i="3" a="1"/>
  <c r="N5015" i="3"/>
  <c r="M5015" i="3"/>
  <c r="L5015" i="3"/>
  <c r="K5015" i="3"/>
  <c r="J5015" i="3"/>
  <c r="I5015" i="3"/>
  <c r="H5015" i="3"/>
  <c r="G5015" i="3"/>
  <c r="F5015" i="3"/>
  <c r="Q5014" i="3"/>
  <c r="Q5014" i="3" a="1"/>
  <c r="P5014" i="3"/>
  <c r="P5014" i="3" a="1"/>
  <c r="O5014" i="3"/>
  <c r="O5014" i="3" a="1"/>
  <c r="N5014" i="3"/>
  <c r="M5014" i="3"/>
  <c r="L5014" i="3"/>
  <c r="K5014" i="3"/>
  <c r="J5014" i="3"/>
  <c r="I5014" i="3"/>
  <c r="H5014" i="3"/>
  <c r="G5014" i="3"/>
  <c r="F5014" i="3"/>
  <c r="Q5013" i="3"/>
  <c r="Q5013" i="3" a="1"/>
  <c r="P5013" i="3"/>
  <c r="P5013" i="3" a="1"/>
  <c r="O5013" i="3"/>
  <c r="O5013" i="3" a="1"/>
  <c r="N5013" i="3"/>
  <c r="M5013" i="3"/>
  <c r="L5013" i="3"/>
  <c r="K5013" i="3"/>
  <c r="J5013" i="3"/>
  <c r="I5013" i="3"/>
  <c r="H5013" i="3"/>
  <c r="G5013" i="3"/>
  <c r="F5013" i="3"/>
  <c r="B5013" i="3"/>
  <c r="A5013" i="3"/>
  <c r="Q5012" i="3"/>
  <c r="Q5012" i="3" a="1"/>
  <c r="P5012" i="3"/>
  <c r="P5012" i="3" a="1"/>
  <c r="O5012" i="3"/>
  <c r="O5012" i="3" a="1"/>
  <c r="N5012" i="3"/>
  <c r="M5012" i="3"/>
  <c r="L5012" i="3"/>
  <c r="K5012" i="3"/>
  <c r="J5012" i="3"/>
  <c r="I5012" i="3"/>
  <c r="H5012" i="3"/>
  <c r="G5012" i="3"/>
  <c r="F5012" i="3"/>
  <c r="Q5011" i="3"/>
  <c r="Q5011" i="3" a="1"/>
  <c r="P5011" i="3"/>
  <c r="P5011" i="3" a="1"/>
  <c r="O5011" i="3"/>
  <c r="O5011" i="3" a="1"/>
  <c r="N5011" i="3"/>
  <c r="M5011" i="3"/>
  <c r="L5011" i="3"/>
  <c r="K5011" i="3"/>
  <c r="J5011" i="3"/>
  <c r="I5011" i="3"/>
  <c r="H5011" i="3"/>
  <c r="G5011" i="3"/>
  <c r="F5011" i="3"/>
  <c r="Q5010" i="3"/>
  <c r="Q5010" i="3" a="1"/>
  <c r="P5010" i="3"/>
  <c r="P5010" i="3" a="1"/>
  <c r="O5010" i="3"/>
  <c r="O5010" i="3" a="1"/>
  <c r="N5010" i="3"/>
  <c r="M5010" i="3"/>
  <c r="L5010" i="3"/>
  <c r="K5010" i="3"/>
  <c r="J5010" i="3"/>
  <c r="I5010" i="3"/>
  <c r="H5010" i="3"/>
  <c r="G5010" i="3"/>
  <c r="F5010" i="3"/>
  <c r="Q5009" i="3"/>
  <c r="Q5009" i="3" a="1"/>
  <c r="P5009" i="3"/>
  <c r="P5009" i="3" a="1"/>
  <c r="O5009" i="3"/>
  <c r="O5009" i="3" a="1"/>
  <c r="N5009" i="3"/>
  <c r="M5009" i="3"/>
  <c r="L5009" i="3"/>
  <c r="K5009" i="3"/>
  <c r="J5009" i="3"/>
  <c r="I5009" i="3"/>
  <c r="H5009" i="3"/>
  <c r="G5009" i="3"/>
  <c r="F5009" i="3"/>
  <c r="Q5008" i="3"/>
  <c r="Q5008" i="3" a="1"/>
  <c r="P5008" i="3"/>
  <c r="P5008" i="3" a="1"/>
  <c r="O5008" i="3"/>
  <c r="O5008" i="3" a="1"/>
  <c r="N5008" i="3"/>
  <c r="M5008" i="3"/>
  <c r="L5008" i="3"/>
  <c r="K5008" i="3"/>
  <c r="J5008" i="3"/>
  <c r="I5008" i="3"/>
  <c r="H5008" i="3"/>
  <c r="G5008" i="3"/>
  <c r="F5008" i="3"/>
  <c r="Q5007" i="3"/>
  <c r="Q5007" i="3" a="1"/>
  <c r="P5007" i="3"/>
  <c r="P5007" i="3" a="1"/>
  <c r="O5007" i="3"/>
  <c r="O5007" i="3" a="1"/>
  <c r="N5007" i="3"/>
  <c r="M5007" i="3"/>
  <c r="L5007" i="3"/>
  <c r="K5007" i="3"/>
  <c r="J5007" i="3"/>
  <c r="I5007" i="3"/>
  <c r="H5007" i="3"/>
  <c r="G5007" i="3"/>
  <c r="F5007" i="3"/>
  <c r="Q5006" i="3"/>
  <c r="Q5006" i="3" a="1"/>
  <c r="P5006" i="3"/>
  <c r="P5006" i="3" a="1"/>
  <c r="O5006" i="3"/>
  <c r="O5006" i="3" a="1"/>
  <c r="N5006" i="3"/>
  <c r="M5006" i="3"/>
  <c r="L5006" i="3"/>
  <c r="K5006" i="3"/>
  <c r="J5006" i="3"/>
  <c r="I5006" i="3"/>
  <c r="H5006" i="3"/>
  <c r="G5006" i="3"/>
  <c r="F5006" i="3"/>
  <c r="Q5005" i="3"/>
  <c r="Q5005" i="3" a="1"/>
  <c r="P5005" i="3"/>
  <c r="P5005" i="3" a="1"/>
  <c r="O5005" i="3"/>
  <c r="O5005" i="3" a="1"/>
  <c r="N5005" i="3"/>
  <c r="M5005" i="3"/>
  <c r="L5005" i="3"/>
  <c r="K5005" i="3"/>
  <c r="J5005" i="3"/>
  <c r="I5005" i="3"/>
  <c r="H5005" i="3"/>
  <c r="G5005" i="3"/>
  <c r="F5005" i="3"/>
  <c r="Q5004" i="3"/>
  <c r="Q5004" i="3" a="1"/>
  <c r="P5004" i="3"/>
  <c r="P5004" i="3" a="1"/>
  <c r="O5004" i="3"/>
  <c r="O5004" i="3" a="1"/>
  <c r="N5004" i="3"/>
  <c r="M5004" i="3"/>
  <c r="L5004" i="3"/>
  <c r="K5004" i="3"/>
  <c r="J5004" i="3"/>
  <c r="I5004" i="3"/>
  <c r="H5004" i="3"/>
  <c r="G5004" i="3"/>
  <c r="F5004" i="3"/>
  <c r="Q5003" i="3"/>
  <c r="Q5003" i="3" a="1"/>
  <c r="P5003" i="3"/>
  <c r="P5003" i="3" a="1"/>
  <c r="O5003" i="3"/>
  <c r="O5003" i="3" a="1"/>
  <c r="N5003" i="3"/>
  <c r="M5003" i="3"/>
  <c r="L5003" i="3"/>
  <c r="K5003" i="3"/>
  <c r="J5003" i="3"/>
  <c r="I5003" i="3"/>
  <c r="H5003" i="3"/>
  <c r="G5003" i="3"/>
  <c r="F5003" i="3"/>
  <c r="Q5002" i="3"/>
  <c r="Q5002" i="3" a="1"/>
  <c r="P5002" i="3"/>
  <c r="P5002" i="3" a="1"/>
  <c r="O5002" i="3"/>
  <c r="O5002" i="3" a="1"/>
  <c r="N5002" i="3"/>
  <c r="M5002" i="3"/>
  <c r="L5002" i="3"/>
  <c r="K5002" i="3"/>
  <c r="J5002" i="3"/>
  <c r="I5002" i="3"/>
  <c r="H5002" i="3"/>
  <c r="G5002" i="3"/>
  <c r="F5002" i="3"/>
  <c r="Q5001" i="3"/>
  <c r="Q5001" i="3" a="1"/>
  <c r="P5001" i="3"/>
  <c r="P5001" i="3" a="1"/>
  <c r="O5001" i="3"/>
  <c r="O5001" i="3" a="1"/>
  <c r="N5001" i="3"/>
  <c r="M5001" i="3"/>
  <c r="L5001" i="3"/>
  <c r="K5001" i="3"/>
  <c r="J5001" i="3"/>
  <c r="I5001" i="3"/>
  <c r="H5001" i="3"/>
  <c r="G5001" i="3"/>
  <c r="F5001" i="3"/>
  <c r="Q5000" i="3"/>
  <c r="Q5000" i="3" a="1"/>
  <c r="P5000" i="3"/>
  <c r="P5000" i="3" a="1"/>
  <c r="O5000" i="3"/>
  <c r="O5000" i="3" a="1"/>
  <c r="N5000" i="3"/>
  <c r="M5000" i="3"/>
  <c r="L5000" i="3"/>
  <c r="K5000" i="3"/>
  <c r="J5000" i="3"/>
  <c r="I5000" i="3"/>
  <c r="H5000" i="3"/>
  <c r="G5000" i="3"/>
  <c r="F5000" i="3"/>
  <c r="Q4999" i="3"/>
  <c r="Q4999" i="3" a="1"/>
  <c r="P4999" i="3"/>
  <c r="P4999" i="3" a="1"/>
  <c r="O4999" i="3"/>
  <c r="O4999" i="3" a="1"/>
  <c r="N4999" i="3"/>
  <c r="M4999" i="3"/>
  <c r="L4999" i="3"/>
  <c r="K4999" i="3"/>
  <c r="J4999" i="3"/>
  <c r="I4999" i="3"/>
  <c r="H4999" i="3"/>
  <c r="G4999" i="3"/>
  <c r="F4999" i="3"/>
  <c r="Q4998" i="3"/>
  <c r="Q4998" i="3" a="1"/>
  <c r="P4998" i="3"/>
  <c r="P4998" i="3" a="1"/>
  <c r="O4998" i="3"/>
  <c r="O4998" i="3" a="1"/>
  <c r="N4998" i="3"/>
  <c r="M4998" i="3"/>
  <c r="L4998" i="3"/>
  <c r="K4998" i="3"/>
  <c r="J4998" i="3"/>
  <c r="I4998" i="3"/>
  <c r="H4998" i="3"/>
  <c r="G4998" i="3"/>
  <c r="F4998" i="3"/>
  <c r="Q4997" i="3"/>
  <c r="Q4997" i="3" a="1"/>
  <c r="P4997" i="3"/>
  <c r="P4997" i="3" a="1"/>
  <c r="O4997" i="3"/>
  <c r="O4997" i="3" a="1"/>
  <c r="N4997" i="3"/>
  <c r="M4997" i="3"/>
  <c r="L4997" i="3"/>
  <c r="K4997" i="3"/>
  <c r="J4997" i="3"/>
  <c r="I4997" i="3"/>
  <c r="H4997" i="3"/>
  <c r="G4997" i="3"/>
  <c r="F4997" i="3"/>
  <c r="Q4996" i="3"/>
  <c r="Q4996" i="3" a="1"/>
  <c r="P4996" i="3"/>
  <c r="P4996" i="3" a="1"/>
  <c r="O4996" i="3"/>
  <c r="O4996" i="3" a="1"/>
  <c r="N4996" i="3"/>
  <c r="M4996" i="3"/>
  <c r="L4996" i="3"/>
  <c r="K4996" i="3"/>
  <c r="J4996" i="3"/>
  <c r="I4996" i="3"/>
  <c r="H4996" i="3"/>
  <c r="G4996" i="3"/>
  <c r="F4996" i="3"/>
  <c r="Q4995" i="3"/>
  <c r="Q4995" i="3" a="1"/>
  <c r="P4995" i="3"/>
  <c r="P4995" i="3" a="1"/>
  <c r="O4995" i="3"/>
  <c r="O4995" i="3" a="1"/>
  <c r="N4995" i="3"/>
  <c r="M4995" i="3"/>
  <c r="L4995" i="3"/>
  <c r="K4995" i="3"/>
  <c r="J4995" i="3"/>
  <c r="I4995" i="3"/>
  <c r="H4995" i="3"/>
  <c r="G4995" i="3"/>
  <c r="F4995" i="3"/>
  <c r="Q4994" i="3"/>
  <c r="Q4994" i="3" a="1"/>
  <c r="P4994" i="3"/>
  <c r="P4994" i="3" a="1"/>
  <c r="O4994" i="3"/>
  <c r="O4994" i="3" a="1"/>
  <c r="N4994" i="3"/>
  <c r="M4994" i="3"/>
  <c r="L4994" i="3"/>
  <c r="K4994" i="3"/>
  <c r="J4994" i="3"/>
  <c r="I4994" i="3"/>
  <c r="H4994" i="3"/>
  <c r="G4994" i="3"/>
  <c r="F4994" i="3"/>
  <c r="Q4993" i="3"/>
  <c r="Q4993" i="3" a="1"/>
  <c r="P4993" i="3"/>
  <c r="P4993" i="3" a="1"/>
  <c r="O4993" i="3"/>
  <c r="O4993" i="3" a="1"/>
  <c r="N4993" i="3"/>
  <c r="M4993" i="3"/>
  <c r="L4993" i="3"/>
  <c r="K4993" i="3"/>
  <c r="J4993" i="3"/>
  <c r="I4993" i="3"/>
  <c r="H4993" i="3"/>
  <c r="G4993" i="3"/>
  <c r="F4993" i="3"/>
  <c r="Q4992" i="3"/>
  <c r="Q4992" i="3" a="1"/>
  <c r="P4992" i="3"/>
  <c r="P4992" i="3" a="1"/>
  <c r="O4992" i="3"/>
  <c r="O4992" i="3" a="1"/>
  <c r="N4992" i="3"/>
  <c r="M4992" i="3"/>
  <c r="L4992" i="3"/>
  <c r="K4992" i="3"/>
  <c r="J4992" i="3"/>
  <c r="I4992" i="3"/>
  <c r="H4992" i="3"/>
  <c r="G4992" i="3"/>
  <c r="F4992" i="3"/>
  <c r="Q4991" i="3"/>
  <c r="Q4991" i="3" a="1"/>
  <c r="P4991" i="3"/>
  <c r="P4991" i="3" a="1"/>
  <c r="O4991" i="3"/>
  <c r="O4991" i="3" a="1"/>
  <c r="N4991" i="3"/>
  <c r="M4991" i="3"/>
  <c r="L4991" i="3"/>
  <c r="K4991" i="3"/>
  <c r="J4991" i="3"/>
  <c r="I4991" i="3"/>
  <c r="H4991" i="3"/>
  <c r="G4991" i="3"/>
  <c r="F4991" i="3"/>
  <c r="Q4990" i="3"/>
  <c r="Q4990" i="3" a="1"/>
  <c r="P4990" i="3"/>
  <c r="P4990" i="3" a="1"/>
  <c r="O4990" i="3"/>
  <c r="O4990" i="3" a="1"/>
  <c r="N4990" i="3"/>
  <c r="M4990" i="3"/>
  <c r="L4990" i="3"/>
  <c r="K4990" i="3"/>
  <c r="J4990" i="3"/>
  <c r="I4990" i="3"/>
  <c r="H4990" i="3"/>
  <c r="G4990" i="3"/>
  <c r="F4990" i="3"/>
  <c r="Q4989" i="3"/>
  <c r="Q4989" i="3" a="1"/>
  <c r="P4989" i="3"/>
  <c r="P4989" i="3" a="1"/>
  <c r="O4989" i="3"/>
  <c r="O4989" i="3" a="1"/>
  <c r="N4989" i="3"/>
  <c r="M4989" i="3"/>
  <c r="L4989" i="3"/>
  <c r="K4989" i="3"/>
  <c r="J4989" i="3"/>
  <c r="I4989" i="3"/>
  <c r="H4989" i="3"/>
  <c r="G4989" i="3"/>
  <c r="F4989" i="3"/>
  <c r="Q4988" i="3"/>
  <c r="Q4988" i="3" a="1"/>
  <c r="P4988" i="3"/>
  <c r="P4988" i="3" a="1"/>
  <c r="O4988" i="3"/>
  <c r="O4988" i="3" a="1"/>
  <c r="N4988" i="3"/>
  <c r="M4988" i="3"/>
  <c r="L4988" i="3"/>
  <c r="K4988" i="3"/>
  <c r="J4988" i="3"/>
  <c r="I4988" i="3"/>
  <c r="H4988" i="3"/>
  <c r="G4988" i="3"/>
  <c r="F4988" i="3"/>
  <c r="Q4987" i="3"/>
  <c r="Q4987" i="3" a="1"/>
  <c r="P4987" i="3"/>
  <c r="P4987" i="3" a="1"/>
  <c r="O4987" i="3"/>
  <c r="O4987" i="3" a="1"/>
  <c r="N4987" i="3"/>
  <c r="M4987" i="3"/>
  <c r="L4987" i="3"/>
  <c r="K4987" i="3"/>
  <c r="J4987" i="3"/>
  <c r="I4987" i="3"/>
  <c r="H4987" i="3"/>
  <c r="G4987" i="3"/>
  <c r="F4987" i="3"/>
  <c r="Q4986" i="3"/>
  <c r="Q4986" i="3" a="1"/>
  <c r="P4986" i="3"/>
  <c r="P4986" i="3" a="1"/>
  <c r="O4986" i="3"/>
  <c r="O4986" i="3" a="1"/>
  <c r="N4986" i="3"/>
  <c r="M4986" i="3"/>
  <c r="L4986" i="3"/>
  <c r="K4986" i="3"/>
  <c r="J4986" i="3"/>
  <c r="I4986" i="3"/>
  <c r="H4986" i="3"/>
  <c r="G4986" i="3"/>
  <c r="F4986" i="3"/>
  <c r="Q4985" i="3"/>
  <c r="Q4985" i="3" a="1"/>
  <c r="P4985" i="3"/>
  <c r="P4985" i="3" a="1"/>
  <c r="O4985" i="3"/>
  <c r="O4985" i="3" a="1"/>
  <c r="N4985" i="3"/>
  <c r="M4985" i="3"/>
  <c r="L4985" i="3"/>
  <c r="K4985" i="3"/>
  <c r="J4985" i="3"/>
  <c r="I4985" i="3"/>
  <c r="H4985" i="3"/>
  <c r="G4985" i="3"/>
  <c r="F4985" i="3"/>
  <c r="Q4984" i="3"/>
  <c r="Q4984" i="3" a="1"/>
  <c r="P4984" i="3"/>
  <c r="P4984" i="3" a="1"/>
  <c r="O4984" i="3"/>
  <c r="O4984" i="3" a="1"/>
  <c r="N4984" i="3"/>
  <c r="M4984" i="3"/>
  <c r="L4984" i="3"/>
  <c r="K4984" i="3"/>
  <c r="J4984" i="3"/>
  <c r="I4984" i="3"/>
  <c r="H4984" i="3"/>
  <c r="G4984" i="3"/>
  <c r="F4984" i="3"/>
  <c r="Q4983" i="3"/>
  <c r="Q4983" i="3" a="1"/>
  <c r="P4983" i="3"/>
  <c r="P4983" i="3" a="1"/>
  <c r="O4983" i="3"/>
  <c r="O4983" i="3" a="1"/>
  <c r="N4983" i="3"/>
  <c r="M4983" i="3"/>
  <c r="L4983" i="3"/>
  <c r="K4983" i="3"/>
  <c r="J4983" i="3"/>
  <c r="I4983" i="3"/>
  <c r="H4983" i="3"/>
  <c r="G4983" i="3"/>
  <c r="F4983" i="3"/>
  <c r="Q4982" i="3"/>
  <c r="Q4982" i="3" a="1"/>
  <c r="P4982" i="3"/>
  <c r="P4982" i="3" a="1"/>
  <c r="O4982" i="3"/>
  <c r="O4982" i="3" a="1"/>
  <c r="N4982" i="3"/>
  <c r="M4982" i="3"/>
  <c r="L4982" i="3"/>
  <c r="K4982" i="3"/>
  <c r="J4982" i="3"/>
  <c r="I4982" i="3"/>
  <c r="H4982" i="3"/>
  <c r="G4982" i="3"/>
  <c r="F4982" i="3"/>
  <c r="Q4981" i="3"/>
  <c r="Q4981" i="3" a="1"/>
  <c r="P4981" i="3"/>
  <c r="P4981" i="3" a="1"/>
  <c r="O4981" i="3"/>
  <c r="O4981" i="3" a="1"/>
  <c r="N4981" i="3"/>
  <c r="M4981" i="3"/>
  <c r="L4981" i="3"/>
  <c r="K4981" i="3"/>
  <c r="J4981" i="3"/>
  <c r="I4981" i="3"/>
  <c r="H4981" i="3"/>
  <c r="G4981" i="3"/>
  <c r="F4981" i="3"/>
  <c r="Q4980" i="3"/>
  <c r="Q4980" i="3" a="1"/>
  <c r="P4980" i="3"/>
  <c r="P4980" i="3" a="1"/>
  <c r="O4980" i="3"/>
  <c r="O4980" i="3" a="1"/>
  <c r="N4980" i="3"/>
  <c r="M4980" i="3"/>
  <c r="L4980" i="3"/>
  <c r="K4980" i="3"/>
  <c r="J4980" i="3"/>
  <c r="I4980" i="3"/>
  <c r="H4980" i="3"/>
  <c r="G4980" i="3"/>
  <c r="F4980" i="3"/>
  <c r="Q4979" i="3"/>
  <c r="Q4979" i="3" a="1"/>
  <c r="P4979" i="3"/>
  <c r="P4979" i="3" a="1"/>
  <c r="O4979" i="3"/>
  <c r="O4979" i="3" a="1"/>
  <c r="N4979" i="3"/>
  <c r="M4979" i="3"/>
  <c r="L4979" i="3"/>
  <c r="K4979" i="3"/>
  <c r="J4979" i="3"/>
  <c r="I4979" i="3"/>
  <c r="H4979" i="3"/>
  <c r="G4979" i="3"/>
  <c r="F4979" i="3"/>
  <c r="Q4978" i="3"/>
  <c r="Q4978" i="3" a="1"/>
  <c r="P4978" i="3"/>
  <c r="P4978" i="3" a="1"/>
  <c r="O4978" i="3"/>
  <c r="O4978" i="3" a="1"/>
  <c r="N4978" i="3"/>
  <c r="M4978" i="3"/>
  <c r="L4978" i="3"/>
  <c r="K4978" i="3"/>
  <c r="J4978" i="3"/>
  <c r="I4978" i="3"/>
  <c r="H4978" i="3"/>
  <c r="G4978" i="3"/>
  <c r="F4978" i="3"/>
  <c r="Q4977" i="3"/>
  <c r="Q4977" i="3" a="1"/>
  <c r="P4977" i="3"/>
  <c r="P4977" i="3" a="1"/>
  <c r="O4977" i="3"/>
  <c r="O4977" i="3" a="1"/>
  <c r="N4977" i="3"/>
  <c r="M4977" i="3"/>
  <c r="L4977" i="3"/>
  <c r="K4977" i="3"/>
  <c r="J4977" i="3"/>
  <c r="I4977" i="3"/>
  <c r="H4977" i="3"/>
  <c r="G4977" i="3"/>
  <c r="F4977" i="3"/>
  <c r="Q4976" i="3"/>
  <c r="Q4976" i="3" a="1"/>
  <c r="P4976" i="3"/>
  <c r="P4976" i="3" a="1"/>
  <c r="O4976" i="3"/>
  <c r="O4976" i="3" a="1"/>
  <c r="N4976" i="3"/>
  <c r="M4976" i="3"/>
  <c r="L4976" i="3"/>
  <c r="K4976" i="3"/>
  <c r="J4976" i="3"/>
  <c r="I4976" i="3"/>
  <c r="H4976" i="3"/>
  <c r="G4976" i="3"/>
  <c r="F4976" i="3"/>
  <c r="Q4975" i="3"/>
  <c r="Q4975" i="3" a="1"/>
  <c r="P4975" i="3"/>
  <c r="P4975" i="3" a="1"/>
  <c r="O4975" i="3"/>
  <c r="O4975" i="3" a="1"/>
  <c r="N4975" i="3"/>
  <c r="M4975" i="3"/>
  <c r="L4975" i="3"/>
  <c r="K4975" i="3"/>
  <c r="J4975" i="3"/>
  <c r="I4975" i="3"/>
  <c r="H4975" i="3"/>
  <c r="G4975" i="3"/>
  <c r="F4975" i="3"/>
  <c r="Q4974" i="3"/>
  <c r="Q4974" i="3" a="1"/>
  <c r="P4974" i="3"/>
  <c r="P4974" i="3" a="1"/>
  <c r="O4974" i="3"/>
  <c r="O4974" i="3" a="1"/>
  <c r="N4974" i="3"/>
  <c r="M4974" i="3"/>
  <c r="L4974" i="3"/>
  <c r="K4974" i="3"/>
  <c r="J4974" i="3"/>
  <c r="I4974" i="3"/>
  <c r="H4974" i="3"/>
  <c r="G4974" i="3"/>
  <c r="F4974" i="3"/>
  <c r="Q4973" i="3"/>
  <c r="Q4973" i="3" a="1"/>
  <c r="P4973" i="3"/>
  <c r="P4973" i="3" a="1"/>
  <c r="O4973" i="3"/>
  <c r="O4973" i="3" a="1"/>
  <c r="N4973" i="3"/>
  <c r="M4973" i="3"/>
  <c r="L4973" i="3"/>
  <c r="K4973" i="3"/>
  <c r="J4973" i="3"/>
  <c r="I4973" i="3"/>
  <c r="H4973" i="3"/>
  <c r="G4973" i="3"/>
  <c r="F4973" i="3"/>
  <c r="Q4972" i="3"/>
  <c r="Q4972" i="3" a="1"/>
  <c r="P4972" i="3"/>
  <c r="P4972" i="3" a="1"/>
  <c r="O4972" i="3"/>
  <c r="O4972" i="3" a="1"/>
  <c r="N4972" i="3"/>
  <c r="M4972" i="3"/>
  <c r="L4972" i="3"/>
  <c r="K4972" i="3"/>
  <c r="J4972" i="3"/>
  <c r="I4972" i="3"/>
  <c r="H4972" i="3"/>
  <c r="G4972" i="3"/>
  <c r="F4972" i="3"/>
  <c r="Q4971" i="3"/>
  <c r="Q4971" i="3" a="1"/>
  <c r="P4971" i="3"/>
  <c r="P4971" i="3" a="1"/>
  <c r="O4971" i="3"/>
  <c r="O4971" i="3" a="1"/>
  <c r="N4971" i="3"/>
  <c r="M4971" i="3"/>
  <c r="L4971" i="3"/>
  <c r="K4971" i="3"/>
  <c r="J4971" i="3"/>
  <c r="I4971" i="3"/>
  <c r="H4971" i="3"/>
  <c r="G4971" i="3"/>
  <c r="F4971" i="3"/>
  <c r="Q4970" i="3"/>
  <c r="Q4970" i="3" a="1"/>
  <c r="P4970" i="3"/>
  <c r="P4970" i="3" a="1"/>
  <c r="O4970" i="3"/>
  <c r="O4970" i="3" a="1"/>
  <c r="N4970" i="3"/>
  <c r="M4970" i="3"/>
  <c r="L4970" i="3"/>
  <c r="K4970" i="3"/>
  <c r="J4970" i="3"/>
  <c r="I4970" i="3"/>
  <c r="H4970" i="3"/>
  <c r="G4970" i="3"/>
  <c r="F4970" i="3"/>
  <c r="Q4969" i="3"/>
  <c r="Q4969" i="3" a="1"/>
  <c r="P4969" i="3"/>
  <c r="P4969" i="3" a="1"/>
  <c r="O4969" i="3"/>
  <c r="O4969" i="3" a="1"/>
  <c r="N4969" i="3"/>
  <c r="M4969" i="3"/>
  <c r="L4969" i="3"/>
  <c r="K4969" i="3"/>
  <c r="J4969" i="3"/>
  <c r="I4969" i="3"/>
  <c r="H4969" i="3"/>
  <c r="G4969" i="3"/>
  <c r="F4969" i="3"/>
  <c r="Q4968" i="3"/>
  <c r="Q4968" i="3" a="1"/>
  <c r="P4968" i="3"/>
  <c r="P4968" i="3" a="1"/>
  <c r="O4968" i="3"/>
  <c r="O4968" i="3" a="1"/>
  <c r="N4968" i="3"/>
  <c r="M4968" i="3"/>
  <c r="L4968" i="3"/>
  <c r="K4968" i="3"/>
  <c r="J4968" i="3"/>
  <c r="I4968" i="3"/>
  <c r="H4968" i="3"/>
  <c r="G4968" i="3"/>
  <c r="F4968" i="3"/>
  <c r="Q4967" i="3"/>
  <c r="Q4967" i="3" a="1"/>
  <c r="P4967" i="3"/>
  <c r="P4967" i="3" a="1"/>
  <c r="O4967" i="3"/>
  <c r="O4967" i="3" a="1"/>
  <c r="N4967" i="3"/>
  <c r="M4967" i="3"/>
  <c r="L4967" i="3"/>
  <c r="K4967" i="3"/>
  <c r="J4967" i="3"/>
  <c r="I4967" i="3"/>
  <c r="H4967" i="3"/>
  <c r="G4967" i="3"/>
  <c r="F4967" i="3"/>
  <c r="Q4966" i="3"/>
  <c r="Q4966" i="3" a="1"/>
  <c r="P4966" i="3"/>
  <c r="P4966" i="3" a="1"/>
  <c r="O4966" i="3"/>
  <c r="O4966" i="3" a="1"/>
  <c r="N4966" i="3"/>
  <c r="M4966" i="3"/>
  <c r="L4966" i="3"/>
  <c r="K4966" i="3"/>
  <c r="J4966" i="3"/>
  <c r="I4966" i="3"/>
  <c r="H4966" i="3"/>
  <c r="G4966" i="3"/>
  <c r="F4966" i="3"/>
  <c r="Q4965" i="3"/>
  <c r="Q4965" i="3" a="1"/>
  <c r="P4965" i="3"/>
  <c r="P4965" i="3" a="1"/>
  <c r="O4965" i="3"/>
  <c r="O4965" i="3" a="1"/>
  <c r="N4965" i="3"/>
  <c r="M4965" i="3"/>
  <c r="L4965" i="3"/>
  <c r="K4965" i="3"/>
  <c r="J4965" i="3"/>
  <c r="I4965" i="3"/>
  <c r="H4965" i="3"/>
  <c r="G4965" i="3"/>
  <c r="F4965" i="3"/>
  <c r="Q4964" i="3"/>
  <c r="Q4964" i="3" a="1"/>
  <c r="P4964" i="3"/>
  <c r="P4964" i="3" a="1"/>
  <c r="O4964" i="3"/>
  <c r="O4964" i="3" a="1"/>
  <c r="N4964" i="3"/>
  <c r="M4964" i="3"/>
  <c r="L4964" i="3"/>
  <c r="K4964" i="3"/>
  <c r="J4964" i="3"/>
  <c r="I4964" i="3"/>
  <c r="H4964" i="3"/>
  <c r="G4964" i="3"/>
  <c r="F4964" i="3"/>
  <c r="Q4963" i="3"/>
  <c r="Q4963" i="3" a="1"/>
  <c r="P4963" i="3"/>
  <c r="P4963" i="3" a="1"/>
  <c r="O4963" i="3"/>
  <c r="O4963" i="3" a="1"/>
  <c r="N4963" i="3"/>
  <c r="M4963" i="3"/>
  <c r="L4963" i="3"/>
  <c r="K4963" i="3"/>
  <c r="J4963" i="3"/>
  <c r="I4963" i="3"/>
  <c r="H4963" i="3"/>
  <c r="G4963" i="3"/>
  <c r="F4963" i="3"/>
  <c r="Q4962" i="3"/>
  <c r="Q4962" i="3" a="1"/>
  <c r="P4962" i="3"/>
  <c r="P4962" i="3" a="1"/>
  <c r="O4962" i="3"/>
  <c r="O4962" i="3" a="1"/>
  <c r="N4962" i="3"/>
  <c r="M4962" i="3"/>
  <c r="L4962" i="3"/>
  <c r="K4962" i="3"/>
  <c r="J4962" i="3"/>
  <c r="I4962" i="3"/>
  <c r="H4962" i="3"/>
  <c r="G4962" i="3"/>
  <c r="F4962" i="3"/>
  <c r="Q4961" i="3"/>
  <c r="Q4961" i="3" a="1"/>
  <c r="P4961" i="3"/>
  <c r="P4961" i="3" a="1"/>
  <c r="O4961" i="3"/>
  <c r="O4961" i="3" a="1"/>
  <c r="N4961" i="3"/>
  <c r="M4961" i="3"/>
  <c r="L4961" i="3"/>
  <c r="K4961" i="3"/>
  <c r="J4961" i="3"/>
  <c r="I4961" i="3"/>
  <c r="H4961" i="3"/>
  <c r="G4961" i="3"/>
  <c r="F4961" i="3"/>
  <c r="Q4960" i="3"/>
  <c r="Q4960" i="3" a="1"/>
  <c r="P4960" i="3"/>
  <c r="P4960" i="3" a="1"/>
  <c r="O4960" i="3"/>
  <c r="O4960" i="3" a="1"/>
  <c r="N4960" i="3"/>
  <c r="M4960" i="3"/>
  <c r="L4960" i="3"/>
  <c r="K4960" i="3"/>
  <c r="J4960" i="3"/>
  <c r="I4960" i="3"/>
  <c r="H4960" i="3"/>
  <c r="G4960" i="3"/>
  <c r="F4960" i="3"/>
  <c r="Q4959" i="3"/>
  <c r="Q4959" i="3" a="1"/>
  <c r="P4959" i="3"/>
  <c r="P4959" i="3" a="1"/>
  <c r="O4959" i="3"/>
  <c r="O4959" i="3" a="1"/>
  <c r="N4959" i="3"/>
  <c r="M4959" i="3"/>
  <c r="L4959" i="3"/>
  <c r="K4959" i="3"/>
  <c r="J4959" i="3"/>
  <c r="I4959" i="3"/>
  <c r="H4959" i="3"/>
  <c r="G4959" i="3"/>
  <c r="F4959" i="3"/>
  <c r="Q4958" i="3"/>
  <c r="Q4958" i="3" a="1"/>
  <c r="P4958" i="3"/>
  <c r="P4958" i="3" a="1"/>
  <c r="O4958" i="3"/>
  <c r="O4958" i="3" a="1"/>
  <c r="N4958" i="3"/>
  <c r="M4958" i="3"/>
  <c r="L4958" i="3"/>
  <c r="K4958" i="3"/>
  <c r="J4958" i="3"/>
  <c r="I4958" i="3"/>
  <c r="H4958" i="3"/>
  <c r="G4958" i="3"/>
  <c r="F4958" i="3"/>
  <c r="Q4957" i="3"/>
  <c r="Q4957" i="3" a="1"/>
  <c r="P4957" i="3"/>
  <c r="P4957" i="3" a="1"/>
  <c r="O4957" i="3"/>
  <c r="O4957" i="3" a="1"/>
  <c r="N4957" i="3"/>
  <c r="M4957" i="3"/>
  <c r="L4957" i="3"/>
  <c r="K4957" i="3"/>
  <c r="J4957" i="3"/>
  <c r="I4957" i="3"/>
  <c r="H4957" i="3"/>
  <c r="G4957" i="3"/>
  <c r="F4957" i="3"/>
  <c r="B4957" i="3"/>
  <c r="A4957" i="3"/>
  <c r="Q4956" i="3"/>
  <c r="Q4956" i="3" a="1"/>
  <c r="P4956" i="3"/>
  <c r="P4956" i="3" a="1"/>
  <c r="O4956" i="3"/>
  <c r="O4956" i="3" a="1"/>
  <c r="N4956" i="3"/>
  <c r="M4956" i="3"/>
  <c r="L4956" i="3"/>
  <c r="K4956" i="3"/>
  <c r="J4956" i="3"/>
  <c r="I4956" i="3"/>
  <c r="H4956" i="3"/>
  <c r="G4956" i="3"/>
  <c r="F4956" i="3"/>
  <c r="Q4955" i="3"/>
  <c r="Q4955" i="3" a="1"/>
  <c r="P4955" i="3"/>
  <c r="P4955" i="3" a="1"/>
  <c r="O4955" i="3"/>
  <c r="O4955" i="3" a="1"/>
  <c r="N4955" i="3"/>
  <c r="M4955" i="3"/>
  <c r="L4955" i="3"/>
  <c r="K4955" i="3"/>
  <c r="J4955" i="3"/>
  <c r="I4955" i="3"/>
  <c r="H4955" i="3"/>
  <c r="G4955" i="3"/>
  <c r="F4955" i="3"/>
  <c r="Q4954" i="3"/>
  <c r="Q4954" i="3" a="1"/>
  <c r="P4954" i="3"/>
  <c r="P4954" i="3" a="1"/>
  <c r="O4954" i="3"/>
  <c r="O4954" i="3" a="1"/>
  <c r="N4954" i="3"/>
  <c r="M4954" i="3"/>
  <c r="L4954" i="3"/>
  <c r="K4954" i="3"/>
  <c r="J4954" i="3"/>
  <c r="I4954" i="3"/>
  <c r="H4954" i="3"/>
  <c r="G4954" i="3"/>
  <c r="F4954" i="3"/>
  <c r="Q4953" i="3"/>
  <c r="Q4953" i="3" a="1"/>
  <c r="P4953" i="3"/>
  <c r="P4953" i="3" a="1"/>
  <c r="O4953" i="3"/>
  <c r="O4953" i="3" a="1"/>
  <c r="N4953" i="3"/>
  <c r="M4953" i="3"/>
  <c r="L4953" i="3"/>
  <c r="K4953" i="3"/>
  <c r="J4953" i="3"/>
  <c r="I4953" i="3"/>
  <c r="H4953" i="3"/>
  <c r="G4953" i="3"/>
  <c r="F4953" i="3"/>
  <c r="Q4952" i="3"/>
  <c r="Q4952" i="3" a="1"/>
  <c r="P4952" i="3"/>
  <c r="P4952" i="3" a="1"/>
  <c r="O4952" i="3"/>
  <c r="O4952" i="3" a="1"/>
  <c r="N4952" i="3"/>
  <c r="M4952" i="3"/>
  <c r="L4952" i="3"/>
  <c r="K4952" i="3"/>
  <c r="J4952" i="3"/>
  <c r="I4952" i="3"/>
  <c r="H4952" i="3"/>
  <c r="G4952" i="3"/>
  <c r="F4952" i="3"/>
  <c r="Q4951" i="3"/>
  <c r="Q4951" i="3" a="1"/>
  <c r="P4951" i="3"/>
  <c r="P4951" i="3" a="1"/>
  <c r="O4951" i="3"/>
  <c r="O4951" i="3" a="1"/>
  <c r="N4951" i="3"/>
  <c r="M4951" i="3"/>
  <c r="L4951" i="3"/>
  <c r="K4951" i="3"/>
  <c r="J4951" i="3"/>
  <c r="I4951" i="3"/>
  <c r="H4951" i="3"/>
  <c r="G4951" i="3"/>
  <c r="F4951" i="3"/>
  <c r="Q4950" i="3"/>
  <c r="Q4950" i="3" a="1"/>
  <c r="P4950" i="3"/>
  <c r="P4950" i="3" a="1"/>
  <c r="O4950" i="3"/>
  <c r="O4950" i="3" a="1"/>
  <c r="N4950" i="3"/>
  <c r="M4950" i="3"/>
  <c r="L4950" i="3"/>
  <c r="K4950" i="3"/>
  <c r="J4950" i="3"/>
  <c r="I4950" i="3"/>
  <c r="H4950" i="3"/>
  <c r="G4950" i="3"/>
  <c r="F4950" i="3"/>
  <c r="Q4949" i="3"/>
  <c r="Q4949" i="3" a="1"/>
  <c r="P4949" i="3"/>
  <c r="P4949" i="3" a="1"/>
  <c r="O4949" i="3"/>
  <c r="O4949" i="3" a="1"/>
  <c r="N4949" i="3"/>
  <c r="M4949" i="3"/>
  <c r="L4949" i="3"/>
  <c r="K4949" i="3"/>
  <c r="J4949" i="3"/>
  <c r="I4949" i="3"/>
  <c r="H4949" i="3"/>
  <c r="G4949" i="3"/>
  <c r="F4949" i="3"/>
  <c r="Q4948" i="3"/>
  <c r="Q4948" i="3" a="1"/>
  <c r="P4948" i="3"/>
  <c r="P4948" i="3" a="1"/>
  <c r="O4948" i="3"/>
  <c r="O4948" i="3" a="1"/>
  <c r="N4948" i="3"/>
  <c r="M4948" i="3"/>
  <c r="L4948" i="3"/>
  <c r="K4948" i="3"/>
  <c r="J4948" i="3"/>
  <c r="I4948" i="3"/>
  <c r="H4948" i="3"/>
  <c r="G4948" i="3"/>
  <c r="F4948" i="3"/>
  <c r="Q4947" i="3"/>
  <c r="Q4947" i="3" a="1"/>
  <c r="P4947" i="3"/>
  <c r="P4947" i="3" a="1"/>
  <c r="O4947" i="3"/>
  <c r="O4947" i="3" a="1"/>
  <c r="N4947" i="3"/>
  <c r="M4947" i="3"/>
  <c r="L4947" i="3"/>
  <c r="K4947" i="3"/>
  <c r="J4947" i="3"/>
  <c r="I4947" i="3"/>
  <c r="H4947" i="3"/>
  <c r="G4947" i="3"/>
  <c r="F4947" i="3"/>
  <c r="Q4946" i="3"/>
  <c r="Q4946" i="3" a="1"/>
  <c r="P4946" i="3"/>
  <c r="P4946" i="3" a="1"/>
  <c r="O4946" i="3"/>
  <c r="O4946" i="3" a="1"/>
  <c r="N4946" i="3"/>
  <c r="M4946" i="3"/>
  <c r="L4946" i="3"/>
  <c r="K4946" i="3"/>
  <c r="J4946" i="3"/>
  <c r="I4946" i="3"/>
  <c r="H4946" i="3"/>
  <c r="G4946" i="3"/>
  <c r="F4946" i="3"/>
  <c r="Q4945" i="3"/>
  <c r="Q4945" i="3" a="1"/>
  <c r="P4945" i="3"/>
  <c r="P4945" i="3" a="1"/>
  <c r="O4945" i="3"/>
  <c r="O4945" i="3" a="1"/>
  <c r="N4945" i="3"/>
  <c r="M4945" i="3"/>
  <c r="L4945" i="3"/>
  <c r="K4945" i="3"/>
  <c r="J4945" i="3"/>
  <c r="I4945" i="3"/>
  <c r="H4945" i="3"/>
  <c r="G4945" i="3"/>
  <c r="F4945" i="3"/>
  <c r="Q4944" i="3"/>
  <c r="Q4944" i="3" a="1"/>
  <c r="P4944" i="3"/>
  <c r="P4944" i="3" a="1"/>
  <c r="O4944" i="3"/>
  <c r="O4944" i="3" a="1"/>
  <c r="N4944" i="3"/>
  <c r="M4944" i="3"/>
  <c r="L4944" i="3"/>
  <c r="K4944" i="3"/>
  <c r="J4944" i="3"/>
  <c r="I4944" i="3"/>
  <c r="H4944" i="3"/>
  <c r="G4944" i="3"/>
  <c r="F4944" i="3"/>
  <c r="Q4943" i="3"/>
  <c r="Q4943" i="3" a="1"/>
  <c r="P4943" i="3"/>
  <c r="P4943" i="3" a="1"/>
  <c r="O4943" i="3"/>
  <c r="O4943" i="3" a="1"/>
  <c r="N4943" i="3"/>
  <c r="M4943" i="3"/>
  <c r="L4943" i="3"/>
  <c r="K4943" i="3"/>
  <c r="J4943" i="3"/>
  <c r="I4943" i="3"/>
  <c r="H4943" i="3"/>
  <c r="G4943" i="3"/>
  <c r="F4943" i="3"/>
  <c r="Q4942" i="3"/>
  <c r="Q4942" i="3" a="1"/>
  <c r="P4942" i="3"/>
  <c r="P4942" i="3" a="1"/>
  <c r="O4942" i="3"/>
  <c r="O4942" i="3" a="1"/>
  <c r="N4942" i="3"/>
  <c r="M4942" i="3"/>
  <c r="L4942" i="3"/>
  <c r="K4942" i="3"/>
  <c r="J4942" i="3"/>
  <c r="I4942" i="3"/>
  <c r="H4942" i="3"/>
  <c r="G4942" i="3"/>
  <c r="F4942" i="3"/>
  <c r="Q4941" i="3"/>
  <c r="Q4941" i="3" a="1"/>
  <c r="P4941" i="3"/>
  <c r="P4941" i="3" a="1"/>
  <c r="O4941" i="3"/>
  <c r="O4941" i="3" a="1"/>
  <c r="N4941" i="3"/>
  <c r="M4941" i="3"/>
  <c r="L4941" i="3"/>
  <c r="K4941" i="3"/>
  <c r="J4941" i="3"/>
  <c r="I4941" i="3"/>
  <c r="H4941" i="3"/>
  <c r="G4941" i="3"/>
  <c r="F4941" i="3"/>
  <c r="Q4940" i="3"/>
  <c r="Q4940" i="3" a="1"/>
  <c r="P4940" i="3"/>
  <c r="P4940" i="3" a="1"/>
  <c r="O4940" i="3"/>
  <c r="O4940" i="3" a="1"/>
  <c r="N4940" i="3"/>
  <c r="M4940" i="3"/>
  <c r="L4940" i="3"/>
  <c r="K4940" i="3"/>
  <c r="J4940" i="3"/>
  <c r="I4940" i="3"/>
  <c r="H4940" i="3"/>
  <c r="G4940" i="3"/>
  <c r="F4940" i="3"/>
  <c r="Q4939" i="3"/>
  <c r="Q4939" i="3" a="1"/>
  <c r="P4939" i="3"/>
  <c r="P4939" i="3" a="1"/>
  <c r="O4939" i="3"/>
  <c r="O4939" i="3" a="1"/>
  <c r="N4939" i="3"/>
  <c r="M4939" i="3"/>
  <c r="L4939" i="3"/>
  <c r="K4939" i="3"/>
  <c r="J4939" i="3"/>
  <c r="I4939" i="3"/>
  <c r="H4939" i="3"/>
  <c r="G4939" i="3"/>
  <c r="F4939" i="3"/>
  <c r="Q4938" i="3"/>
  <c r="Q4938" i="3" a="1"/>
  <c r="P4938" i="3"/>
  <c r="P4938" i="3" a="1"/>
  <c r="O4938" i="3"/>
  <c r="O4938" i="3" a="1"/>
  <c r="N4938" i="3"/>
  <c r="M4938" i="3"/>
  <c r="L4938" i="3"/>
  <c r="K4938" i="3"/>
  <c r="J4938" i="3"/>
  <c r="I4938" i="3"/>
  <c r="H4938" i="3"/>
  <c r="G4938" i="3"/>
  <c r="F4938" i="3"/>
  <c r="Q4937" i="3"/>
  <c r="Q4937" i="3" a="1"/>
  <c r="P4937" i="3"/>
  <c r="P4937" i="3" a="1"/>
  <c r="O4937" i="3"/>
  <c r="O4937" i="3" a="1"/>
  <c r="N4937" i="3"/>
  <c r="M4937" i="3"/>
  <c r="L4937" i="3"/>
  <c r="K4937" i="3"/>
  <c r="J4937" i="3"/>
  <c r="I4937" i="3"/>
  <c r="H4937" i="3"/>
  <c r="G4937" i="3"/>
  <c r="F4937" i="3"/>
  <c r="Q4936" i="3"/>
  <c r="Q4936" i="3" a="1"/>
  <c r="P4936" i="3"/>
  <c r="P4936" i="3" a="1"/>
  <c r="O4936" i="3"/>
  <c r="O4936" i="3" a="1"/>
  <c r="N4936" i="3"/>
  <c r="M4936" i="3"/>
  <c r="L4936" i="3"/>
  <c r="K4936" i="3"/>
  <c r="J4936" i="3"/>
  <c r="I4936" i="3"/>
  <c r="H4936" i="3"/>
  <c r="G4936" i="3"/>
  <c r="F4936" i="3"/>
  <c r="Q4935" i="3"/>
  <c r="Q4935" i="3" a="1"/>
  <c r="P4935" i="3"/>
  <c r="P4935" i="3" a="1"/>
  <c r="O4935" i="3"/>
  <c r="O4935" i="3" a="1"/>
  <c r="N4935" i="3"/>
  <c r="M4935" i="3"/>
  <c r="L4935" i="3"/>
  <c r="K4935" i="3"/>
  <c r="J4935" i="3"/>
  <c r="I4935" i="3"/>
  <c r="H4935" i="3"/>
  <c r="G4935" i="3"/>
  <c r="F4935" i="3"/>
  <c r="Q4934" i="3"/>
  <c r="Q4934" i="3" a="1"/>
  <c r="P4934" i="3"/>
  <c r="P4934" i="3" a="1"/>
  <c r="O4934" i="3"/>
  <c r="O4934" i="3" a="1"/>
  <c r="N4934" i="3"/>
  <c r="M4934" i="3"/>
  <c r="L4934" i="3"/>
  <c r="K4934" i="3"/>
  <c r="J4934" i="3"/>
  <c r="I4934" i="3"/>
  <c r="H4934" i="3"/>
  <c r="G4934" i="3"/>
  <c r="F4934" i="3"/>
  <c r="Q4933" i="3"/>
  <c r="Q4933" i="3" a="1"/>
  <c r="P4933" i="3"/>
  <c r="P4933" i="3" a="1"/>
  <c r="O4933" i="3"/>
  <c r="O4933" i="3" a="1"/>
  <c r="N4933" i="3"/>
  <c r="M4933" i="3"/>
  <c r="L4933" i="3"/>
  <c r="K4933" i="3"/>
  <c r="J4933" i="3"/>
  <c r="I4933" i="3"/>
  <c r="H4933" i="3"/>
  <c r="G4933" i="3"/>
  <c r="F4933" i="3"/>
  <c r="Q4932" i="3"/>
  <c r="Q4932" i="3" a="1"/>
  <c r="P4932" i="3"/>
  <c r="P4932" i="3" a="1"/>
  <c r="O4932" i="3"/>
  <c r="O4932" i="3" a="1"/>
  <c r="N4932" i="3"/>
  <c r="M4932" i="3"/>
  <c r="L4932" i="3"/>
  <c r="K4932" i="3"/>
  <c r="J4932" i="3"/>
  <c r="I4932" i="3"/>
  <c r="H4932" i="3"/>
  <c r="G4932" i="3"/>
  <c r="F4932" i="3"/>
  <c r="Q4931" i="3"/>
  <c r="Q4931" i="3" a="1"/>
  <c r="P4931" i="3"/>
  <c r="P4931" i="3" a="1"/>
  <c r="O4931" i="3"/>
  <c r="O4931" i="3" a="1"/>
  <c r="N4931" i="3"/>
  <c r="M4931" i="3"/>
  <c r="L4931" i="3"/>
  <c r="K4931" i="3"/>
  <c r="J4931" i="3"/>
  <c r="I4931" i="3"/>
  <c r="H4931" i="3"/>
  <c r="G4931" i="3"/>
  <c r="F4931" i="3"/>
  <c r="Q4930" i="3"/>
  <c r="Q4930" i="3" a="1"/>
  <c r="P4930" i="3"/>
  <c r="P4930" i="3" a="1"/>
  <c r="O4930" i="3"/>
  <c r="O4930" i="3" a="1"/>
  <c r="N4930" i="3"/>
  <c r="M4930" i="3"/>
  <c r="L4930" i="3"/>
  <c r="K4930" i="3"/>
  <c r="J4930" i="3"/>
  <c r="I4930" i="3"/>
  <c r="H4930" i="3"/>
  <c r="G4930" i="3"/>
  <c r="F4930" i="3"/>
  <c r="Q4929" i="3"/>
  <c r="Q4929" i="3" a="1"/>
  <c r="P4929" i="3"/>
  <c r="P4929" i="3" a="1"/>
  <c r="O4929" i="3"/>
  <c r="O4929" i="3" a="1"/>
  <c r="N4929" i="3"/>
  <c r="M4929" i="3"/>
  <c r="L4929" i="3"/>
  <c r="K4929" i="3"/>
  <c r="J4929" i="3"/>
  <c r="I4929" i="3"/>
  <c r="H4929" i="3"/>
  <c r="G4929" i="3"/>
  <c r="F4929" i="3"/>
  <c r="Q4928" i="3"/>
  <c r="Q4928" i="3" a="1"/>
  <c r="P4928" i="3"/>
  <c r="P4928" i="3" a="1"/>
  <c r="O4928" i="3"/>
  <c r="O4928" i="3" a="1"/>
  <c r="N4928" i="3"/>
  <c r="M4928" i="3"/>
  <c r="L4928" i="3"/>
  <c r="K4928" i="3"/>
  <c r="J4928" i="3"/>
  <c r="I4928" i="3"/>
  <c r="H4928" i="3"/>
  <c r="G4928" i="3"/>
  <c r="F4928" i="3"/>
  <c r="Q4927" i="3"/>
  <c r="Q4927" i="3" a="1"/>
  <c r="P4927" i="3"/>
  <c r="P4927" i="3" a="1"/>
  <c r="O4927" i="3"/>
  <c r="O4927" i="3" a="1"/>
  <c r="N4927" i="3"/>
  <c r="M4927" i="3"/>
  <c r="L4927" i="3"/>
  <c r="K4927" i="3"/>
  <c r="J4927" i="3"/>
  <c r="I4927" i="3"/>
  <c r="H4927" i="3"/>
  <c r="G4927" i="3"/>
  <c r="F4927" i="3"/>
  <c r="Q4926" i="3"/>
  <c r="Q4926" i="3" a="1"/>
  <c r="P4926" i="3"/>
  <c r="P4926" i="3" a="1"/>
  <c r="O4926" i="3"/>
  <c r="O4926" i="3" a="1"/>
  <c r="N4926" i="3"/>
  <c r="M4926" i="3"/>
  <c r="L4926" i="3"/>
  <c r="K4926" i="3"/>
  <c r="J4926" i="3"/>
  <c r="I4926" i="3"/>
  <c r="H4926" i="3"/>
  <c r="G4926" i="3"/>
  <c r="F4926" i="3"/>
  <c r="Q4925" i="3"/>
  <c r="Q4925" i="3" a="1"/>
  <c r="P4925" i="3"/>
  <c r="P4925" i="3" a="1"/>
  <c r="O4925" i="3"/>
  <c r="O4925" i="3" a="1"/>
  <c r="N4925" i="3"/>
  <c r="M4925" i="3"/>
  <c r="L4925" i="3"/>
  <c r="K4925" i="3"/>
  <c r="J4925" i="3"/>
  <c r="I4925" i="3"/>
  <c r="H4925" i="3"/>
  <c r="G4925" i="3"/>
  <c r="F4925" i="3"/>
  <c r="Q4924" i="3"/>
  <c r="Q4924" i="3" a="1"/>
  <c r="P4924" i="3"/>
  <c r="P4924" i="3" a="1"/>
  <c r="O4924" i="3"/>
  <c r="O4924" i="3" a="1"/>
  <c r="N4924" i="3"/>
  <c r="M4924" i="3"/>
  <c r="L4924" i="3"/>
  <c r="K4924" i="3"/>
  <c r="J4924" i="3"/>
  <c r="I4924" i="3"/>
  <c r="H4924" i="3"/>
  <c r="G4924" i="3"/>
  <c r="F4924" i="3"/>
  <c r="Q4923" i="3"/>
  <c r="Q4923" i="3" a="1"/>
  <c r="P4923" i="3"/>
  <c r="P4923" i="3" a="1"/>
  <c r="O4923" i="3"/>
  <c r="O4923" i="3" a="1"/>
  <c r="N4923" i="3"/>
  <c r="M4923" i="3"/>
  <c r="L4923" i="3"/>
  <c r="K4923" i="3"/>
  <c r="J4923" i="3"/>
  <c r="I4923" i="3"/>
  <c r="H4923" i="3"/>
  <c r="G4923" i="3"/>
  <c r="F4923" i="3"/>
  <c r="Q4922" i="3"/>
  <c r="Q4922" i="3" a="1"/>
  <c r="P4922" i="3"/>
  <c r="P4922" i="3" a="1"/>
  <c r="O4922" i="3"/>
  <c r="O4922" i="3" a="1"/>
  <c r="N4922" i="3"/>
  <c r="M4922" i="3"/>
  <c r="L4922" i="3"/>
  <c r="K4922" i="3"/>
  <c r="J4922" i="3"/>
  <c r="I4922" i="3"/>
  <c r="H4922" i="3"/>
  <c r="G4922" i="3"/>
  <c r="F4922" i="3"/>
  <c r="Q4921" i="3"/>
  <c r="Q4921" i="3" a="1"/>
  <c r="P4921" i="3"/>
  <c r="P4921" i="3" a="1"/>
  <c r="O4921" i="3"/>
  <c r="O4921" i="3" a="1"/>
  <c r="N4921" i="3"/>
  <c r="M4921" i="3"/>
  <c r="L4921" i="3"/>
  <c r="K4921" i="3"/>
  <c r="J4921" i="3"/>
  <c r="I4921" i="3"/>
  <c r="H4921" i="3"/>
  <c r="G4921" i="3"/>
  <c r="F4921" i="3"/>
  <c r="Q4920" i="3"/>
  <c r="Q4920" i="3" a="1"/>
  <c r="P4920" i="3"/>
  <c r="P4920" i="3" a="1"/>
  <c r="O4920" i="3"/>
  <c r="O4920" i="3" a="1"/>
  <c r="N4920" i="3"/>
  <c r="M4920" i="3"/>
  <c r="L4920" i="3"/>
  <c r="K4920" i="3"/>
  <c r="J4920" i="3"/>
  <c r="I4920" i="3"/>
  <c r="H4920" i="3"/>
  <c r="G4920" i="3"/>
  <c r="F4920" i="3"/>
  <c r="Q4919" i="3"/>
  <c r="Q4919" i="3" a="1"/>
  <c r="P4919" i="3"/>
  <c r="P4919" i="3" a="1"/>
  <c r="O4919" i="3"/>
  <c r="O4919" i="3" a="1"/>
  <c r="N4919" i="3"/>
  <c r="M4919" i="3"/>
  <c r="L4919" i="3"/>
  <c r="K4919" i="3"/>
  <c r="J4919" i="3"/>
  <c r="I4919" i="3"/>
  <c r="H4919" i="3"/>
  <c r="G4919" i="3"/>
  <c r="F4919" i="3"/>
  <c r="Q4918" i="3"/>
  <c r="Q4918" i="3" a="1"/>
  <c r="P4918" i="3"/>
  <c r="P4918" i="3" a="1"/>
  <c r="O4918" i="3"/>
  <c r="O4918" i="3" a="1"/>
  <c r="N4918" i="3"/>
  <c r="M4918" i="3"/>
  <c r="L4918" i="3"/>
  <c r="K4918" i="3"/>
  <c r="J4918" i="3"/>
  <c r="I4918" i="3"/>
  <c r="H4918" i="3"/>
  <c r="G4918" i="3"/>
  <c r="F4918" i="3"/>
  <c r="Q4917" i="3"/>
  <c r="Q4917" i="3" a="1"/>
  <c r="P4917" i="3"/>
  <c r="P4917" i="3" a="1"/>
  <c r="O4917" i="3"/>
  <c r="O4917" i="3" a="1"/>
  <c r="N4917" i="3"/>
  <c r="M4917" i="3"/>
  <c r="L4917" i="3"/>
  <c r="K4917" i="3"/>
  <c r="J4917" i="3"/>
  <c r="I4917" i="3"/>
  <c r="H4917" i="3"/>
  <c r="G4917" i="3"/>
  <c r="F4917" i="3"/>
  <c r="Q4916" i="3"/>
  <c r="Q4916" i="3" a="1"/>
  <c r="P4916" i="3"/>
  <c r="P4916" i="3" a="1"/>
  <c r="O4916" i="3"/>
  <c r="O4916" i="3" a="1"/>
  <c r="N4916" i="3"/>
  <c r="M4916" i="3"/>
  <c r="L4916" i="3"/>
  <c r="K4916" i="3"/>
  <c r="J4916" i="3"/>
  <c r="I4916" i="3"/>
  <c r="H4916" i="3"/>
  <c r="G4916" i="3"/>
  <c r="F4916" i="3"/>
  <c r="Q4915" i="3"/>
  <c r="Q4915" i="3" a="1"/>
  <c r="P4915" i="3"/>
  <c r="P4915" i="3" a="1"/>
  <c r="O4915" i="3"/>
  <c r="O4915" i="3" a="1"/>
  <c r="N4915" i="3"/>
  <c r="M4915" i="3"/>
  <c r="L4915" i="3"/>
  <c r="K4915" i="3"/>
  <c r="J4915" i="3"/>
  <c r="I4915" i="3"/>
  <c r="H4915" i="3"/>
  <c r="G4915" i="3"/>
  <c r="F4915" i="3"/>
  <c r="Q4914" i="3"/>
  <c r="Q4914" i="3" a="1"/>
  <c r="P4914" i="3"/>
  <c r="P4914" i="3" a="1"/>
  <c r="O4914" i="3"/>
  <c r="O4914" i="3" a="1"/>
  <c r="N4914" i="3"/>
  <c r="M4914" i="3"/>
  <c r="L4914" i="3"/>
  <c r="K4914" i="3"/>
  <c r="J4914" i="3"/>
  <c r="I4914" i="3"/>
  <c r="H4914" i="3"/>
  <c r="G4914" i="3"/>
  <c r="F4914" i="3"/>
  <c r="Q4913" i="3"/>
  <c r="Q4913" i="3" a="1"/>
  <c r="P4913" i="3"/>
  <c r="P4913" i="3" a="1"/>
  <c r="O4913" i="3"/>
  <c r="O4913" i="3" a="1"/>
  <c r="N4913" i="3"/>
  <c r="M4913" i="3"/>
  <c r="L4913" i="3"/>
  <c r="K4913" i="3"/>
  <c r="J4913" i="3"/>
  <c r="I4913" i="3"/>
  <c r="H4913" i="3"/>
  <c r="G4913" i="3"/>
  <c r="F4913" i="3"/>
  <c r="Q4912" i="3"/>
  <c r="Q4912" i="3" a="1"/>
  <c r="P4912" i="3"/>
  <c r="P4912" i="3" a="1"/>
  <c r="O4912" i="3"/>
  <c r="O4912" i="3" a="1"/>
  <c r="N4912" i="3"/>
  <c r="M4912" i="3"/>
  <c r="L4912" i="3"/>
  <c r="K4912" i="3"/>
  <c r="J4912" i="3"/>
  <c r="I4912" i="3"/>
  <c r="H4912" i="3"/>
  <c r="G4912" i="3"/>
  <c r="F4912" i="3"/>
  <c r="Q4911" i="3"/>
  <c r="Q4911" i="3" a="1"/>
  <c r="P4911" i="3"/>
  <c r="P4911" i="3" a="1"/>
  <c r="O4911" i="3"/>
  <c r="O4911" i="3" a="1"/>
  <c r="N4911" i="3"/>
  <c r="M4911" i="3"/>
  <c r="L4911" i="3"/>
  <c r="K4911" i="3"/>
  <c r="J4911" i="3"/>
  <c r="I4911" i="3"/>
  <c r="H4911" i="3"/>
  <c r="G4911" i="3"/>
  <c r="F4911" i="3"/>
  <c r="Q4910" i="3"/>
  <c r="Q4910" i="3" a="1"/>
  <c r="P4910" i="3"/>
  <c r="P4910" i="3" a="1"/>
  <c r="O4910" i="3"/>
  <c r="O4910" i="3" a="1"/>
  <c r="N4910" i="3"/>
  <c r="M4910" i="3"/>
  <c r="L4910" i="3"/>
  <c r="K4910" i="3"/>
  <c r="J4910" i="3"/>
  <c r="I4910" i="3"/>
  <c r="H4910" i="3"/>
  <c r="G4910" i="3"/>
  <c r="F4910" i="3"/>
  <c r="Q4909" i="3"/>
  <c r="Q4909" i="3" a="1"/>
  <c r="P4909" i="3"/>
  <c r="P4909" i="3" a="1"/>
  <c r="O4909" i="3"/>
  <c r="O4909" i="3" a="1"/>
  <c r="N4909" i="3"/>
  <c r="M4909" i="3"/>
  <c r="L4909" i="3"/>
  <c r="K4909" i="3"/>
  <c r="J4909" i="3"/>
  <c r="I4909" i="3"/>
  <c r="H4909" i="3"/>
  <c r="G4909" i="3"/>
  <c r="F4909" i="3"/>
  <c r="Q4908" i="3"/>
  <c r="Q4908" i="3" a="1"/>
  <c r="P4908" i="3"/>
  <c r="P4908" i="3" a="1"/>
  <c r="O4908" i="3"/>
  <c r="O4908" i="3" a="1"/>
  <c r="N4908" i="3"/>
  <c r="M4908" i="3"/>
  <c r="L4908" i="3"/>
  <c r="K4908" i="3"/>
  <c r="J4908" i="3"/>
  <c r="I4908" i="3"/>
  <c r="H4908" i="3"/>
  <c r="G4908" i="3"/>
  <c r="F4908" i="3"/>
  <c r="Q4907" i="3"/>
  <c r="Q4907" i="3" a="1"/>
  <c r="P4907" i="3"/>
  <c r="P4907" i="3" a="1"/>
  <c r="O4907" i="3"/>
  <c r="O4907" i="3" a="1"/>
  <c r="N4907" i="3"/>
  <c r="M4907" i="3"/>
  <c r="L4907" i="3"/>
  <c r="K4907" i="3"/>
  <c r="J4907" i="3"/>
  <c r="I4907" i="3"/>
  <c r="H4907" i="3"/>
  <c r="G4907" i="3"/>
  <c r="F4907" i="3"/>
  <c r="Q4906" i="3"/>
  <c r="Q4906" i="3" a="1"/>
  <c r="P4906" i="3"/>
  <c r="P4906" i="3" a="1"/>
  <c r="O4906" i="3"/>
  <c r="O4906" i="3" a="1"/>
  <c r="N4906" i="3"/>
  <c r="M4906" i="3"/>
  <c r="L4906" i="3"/>
  <c r="K4906" i="3"/>
  <c r="J4906" i="3"/>
  <c r="I4906" i="3"/>
  <c r="H4906" i="3"/>
  <c r="G4906" i="3"/>
  <c r="F4906" i="3"/>
  <c r="Q4905" i="3"/>
  <c r="Q4905" i="3" a="1"/>
  <c r="P4905" i="3"/>
  <c r="P4905" i="3" a="1"/>
  <c r="O4905" i="3"/>
  <c r="O4905" i="3" a="1"/>
  <c r="N4905" i="3"/>
  <c r="M4905" i="3"/>
  <c r="L4905" i="3"/>
  <c r="K4905" i="3"/>
  <c r="J4905" i="3"/>
  <c r="I4905" i="3"/>
  <c r="H4905" i="3"/>
  <c r="G4905" i="3"/>
  <c r="F4905" i="3"/>
  <c r="Q4904" i="3"/>
  <c r="Q4904" i="3" a="1"/>
  <c r="P4904" i="3"/>
  <c r="P4904" i="3" a="1"/>
  <c r="O4904" i="3"/>
  <c r="O4904" i="3" a="1"/>
  <c r="N4904" i="3"/>
  <c r="M4904" i="3"/>
  <c r="L4904" i="3"/>
  <c r="K4904" i="3"/>
  <c r="J4904" i="3"/>
  <c r="I4904" i="3"/>
  <c r="H4904" i="3"/>
  <c r="G4904" i="3"/>
  <c r="F4904" i="3"/>
  <c r="Q4903" i="3"/>
  <c r="Q4903" i="3" a="1"/>
  <c r="P4903" i="3"/>
  <c r="P4903" i="3" a="1"/>
  <c r="O4903" i="3"/>
  <c r="O4903" i="3" a="1"/>
  <c r="N4903" i="3"/>
  <c r="M4903" i="3"/>
  <c r="L4903" i="3"/>
  <c r="K4903" i="3"/>
  <c r="J4903" i="3"/>
  <c r="I4903" i="3"/>
  <c r="H4903" i="3"/>
  <c r="G4903" i="3"/>
  <c r="F4903" i="3"/>
  <c r="Q4902" i="3"/>
  <c r="Q4902" i="3" a="1"/>
  <c r="P4902" i="3"/>
  <c r="P4902" i="3" a="1"/>
  <c r="O4902" i="3"/>
  <c r="O4902" i="3" a="1"/>
  <c r="N4902" i="3"/>
  <c r="M4902" i="3"/>
  <c r="L4902" i="3"/>
  <c r="K4902" i="3"/>
  <c r="J4902" i="3"/>
  <c r="I4902" i="3"/>
  <c r="H4902" i="3"/>
  <c r="G4902" i="3"/>
  <c r="F4902" i="3"/>
  <c r="Q4901" i="3"/>
  <c r="Q4901" i="3" a="1"/>
  <c r="P4901" i="3"/>
  <c r="P4901" i="3" a="1"/>
  <c r="O4901" i="3"/>
  <c r="O4901" i="3" a="1"/>
  <c r="N4901" i="3"/>
  <c r="M4901" i="3"/>
  <c r="L4901" i="3"/>
  <c r="K4901" i="3"/>
  <c r="J4901" i="3"/>
  <c r="I4901" i="3"/>
  <c r="H4901" i="3"/>
  <c r="G4901" i="3"/>
  <c r="F4901" i="3"/>
  <c r="B4901" i="3"/>
  <c r="A4901" i="3"/>
  <c r="Q4900" i="3"/>
  <c r="Q4900" i="3" a="1"/>
  <c r="P4900" i="3"/>
  <c r="P4900" i="3" a="1"/>
  <c r="O4900" i="3"/>
  <c r="O4900" i="3" a="1"/>
  <c r="N4900" i="3"/>
  <c r="M4900" i="3"/>
  <c r="L4900" i="3"/>
  <c r="K4900" i="3"/>
  <c r="J4900" i="3"/>
  <c r="I4900" i="3"/>
  <c r="H4900" i="3"/>
  <c r="G4900" i="3"/>
  <c r="F4900" i="3"/>
  <c r="Q4899" i="3"/>
  <c r="Q4899" i="3" a="1"/>
  <c r="P4899" i="3"/>
  <c r="P4899" i="3" a="1"/>
  <c r="O4899" i="3"/>
  <c r="O4899" i="3" a="1"/>
  <c r="N4899" i="3"/>
  <c r="M4899" i="3"/>
  <c r="L4899" i="3"/>
  <c r="K4899" i="3"/>
  <c r="J4899" i="3"/>
  <c r="I4899" i="3"/>
  <c r="H4899" i="3"/>
  <c r="G4899" i="3"/>
  <c r="F4899" i="3"/>
  <c r="Q4898" i="3"/>
  <c r="Q4898" i="3" a="1"/>
  <c r="P4898" i="3"/>
  <c r="P4898" i="3" a="1"/>
  <c r="O4898" i="3"/>
  <c r="O4898" i="3" a="1"/>
  <c r="N4898" i="3"/>
  <c r="M4898" i="3"/>
  <c r="L4898" i="3"/>
  <c r="K4898" i="3"/>
  <c r="J4898" i="3"/>
  <c r="I4898" i="3"/>
  <c r="H4898" i="3"/>
  <c r="G4898" i="3"/>
  <c r="F4898" i="3"/>
  <c r="Q4897" i="3"/>
  <c r="Q4897" i="3" a="1"/>
  <c r="P4897" i="3"/>
  <c r="P4897" i="3" a="1"/>
  <c r="O4897" i="3"/>
  <c r="O4897" i="3" a="1"/>
  <c r="N4897" i="3"/>
  <c r="M4897" i="3"/>
  <c r="L4897" i="3"/>
  <c r="K4897" i="3"/>
  <c r="J4897" i="3"/>
  <c r="I4897" i="3"/>
  <c r="H4897" i="3"/>
  <c r="G4897" i="3"/>
  <c r="F4897" i="3"/>
  <c r="Q4896" i="3"/>
  <c r="Q4896" i="3" a="1"/>
  <c r="P4896" i="3"/>
  <c r="P4896" i="3" a="1"/>
  <c r="O4896" i="3"/>
  <c r="O4896" i="3" a="1"/>
  <c r="N4896" i="3"/>
  <c r="M4896" i="3"/>
  <c r="L4896" i="3"/>
  <c r="K4896" i="3"/>
  <c r="J4896" i="3"/>
  <c r="I4896" i="3"/>
  <c r="H4896" i="3"/>
  <c r="G4896" i="3"/>
  <c r="F4896" i="3"/>
  <c r="Q4895" i="3"/>
  <c r="Q4895" i="3" a="1"/>
  <c r="P4895" i="3"/>
  <c r="P4895" i="3" a="1"/>
  <c r="O4895" i="3"/>
  <c r="O4895" i="3" a="1"/>
  <c r="N4895" i="3"/>
  <c r="M4895" i="3"/>
  <c r="L4895" i="3"/>
  <c r="K4895" i="3"/>
  <c r="J4895" i="3"/>
  <c r="I4895" i="3"/>
  <c r="H4895" i="3"/>
  <c r="G4895" i="3"/>
  <c r="F4895" i="3"/>
  <c r="Q4894" i="3"/>
  <c r="Q4894" i="3" a="1"/>
  <c r="P4894" i="3"/>
  <c r="P4894" i="3" a="1"/>
  <c r="O4894" i="3"/>
  <c r="O4894" i="3" a="1"/>
  <c r="N4894" i="3"/>
  <c r="M4894" i="3"/>
  <c r="L4894" i="3"/>
  <c r="K4894" i="3"/>
  <c r="J4894" i="3"/>
  <c r="I4894" i="3"/>
  <c r="H4894" i="3"/>
  <c r="G4894" i="3"/>
  <c r="F4894" i="3"/>
  <c r="Q4893" i="3"/>
  <c r="Q4893" i="3" a="1"/>
  <c r="P4893" i="3"/>
  <c r="P4893" i="3" a="1"/>
  <c r="O4893" i="3"/>
  <c r="O4893" i="3" a="1"/>
  <c r="N4893" i="3"/>
  <c r="M4893" i="3"/>
  <c r="L4893" i="3"/>
  <c r="K4893" i="3"/>
  <c r="J4893" i="3"/>
  <c r="I4893" i="3"/>
  <c r="H4893" i="3"/>
  <c r="G4893" i="3"/>
  <c r="F4893" i="3"/>
  <c r="Q4892" i="3"/>
  <c r="Q4892" i="3" a="1"/>
  <c r="P4892" i="3"/>
  <c r="P4892" i="3" a="1"/>
  <c r="O4892" i="3"/>
  <c r="O4892" i="3" a="1"/>
  <c r="N4892" i="3"/>
  <c r="M4892" i="3"/>
  <c r="L4892" i="3"/>
  <c r="K4892" i="3"/>
  <c r="J4892" i="3"/>
  <c r="I4892" i="3"/>
  <c r="H4892" i="3"/>
  <c r="G4892" i="3"/>
  <c r="F4892" i="3"/>
  <c r="Q4891" i="3"/>
  <c r="Q4891" i="3" a="1"/>
  <c r="P4891" i="3"/>
  <c r="P4891" i="3" a="1"/>
  <c r="O4891" i="3"/>
  <c r="O4891" i="3" a="1"/>
  <c r="N4891" i="3"/>
  <c r="M4891" i="3"/>
  <c r="L4891" i="3"/>
  <c r="K4891" i="3"/>
  <c r="J4891" i="3"/>
  <c r="I4891" i="3"/>
  <c r="H4891" i="3"/>
  <c r="G4891" i="3"/>
  <c r="F4891" i="3"/>
  <c r="Q4890" i="3"/>
  <c r="Q4890" i="3" a="1"/>
  <c r="P4890" i="3"/>
  <c r="P4890" i="3" a="1"/>
  <c r="O4890" i="3"/>
  <c r="O4890" i="3" a="1"/>
  <c r="N4890" i="3"/>
  <c r="M4890" i="3"/>
  <c r="L4890" i="3"/>
  <c r="K4890" i="3"/>
  <c r="J4890" i="3"/>
  <c r="I4890" i="3"/>
  <c r="H4890" i="3"/>
  <c r="G4890" i="3"/>
  <c r="F4890" i="3"/>
  <c r="Q4889" i="3"/>
  <c r="Q4889" i="3" a="1"/>
  <c r="P4889" i="3"/>
  <c r="P4889" i="3" a="1"/>
  <c r="O4889" i="3"/>
  <c r="O4889" i="3" a="1"/>
  <c r="N4889" i="3"/>
  <c r="M4889" i="3"/>
  <c r="L4889" i="3"/>
  <c r="K4889" i="3"/>
  <c r="J4889" i="3"/>
  <c r="I4889" i="3"/>
  <c r="H4889" i="3"/>
  <c r="G4889" i="3"/>
  <c r="F4889" i="3"/>
  <c r="Q4888" i="3"/>
  <c r="Q4888" i="3" a="1"/>
  <c r="P4888" i="3"/>
  <c r="P4888" i="3" a="1"/>
  <c r="O4888" i="3"/>
  <c r="O4888" i="3" a="1"/>
  <c r="N4888" i="3"/>
  <c r="M4888" i="3"/>
  <c r="L4888" i="3"/>
  <c r="K4888" i="3"/>
  <c r="J4888" i="3"/>
  <c r="I4888" i="3"/>
  <c r="H4888" i="3"/>
  <c r="G4888" i="3"/>
  <c r="F4888" i="3"/>
  <c r="Q4887" i="3"/>
  <c r="Q4887" i="3" a="1"/>
  <c r="P4887" i="3"/>
  <c r="P4887" i="3" a="1"/>
  <c r="O4887" i="3"/>
  <c r="O4887" i="3" a="1"/>
  <c r="N4887" i="3"/>
  <c r="M4887" i="3"/>
  <c r="L4887" i="3"/>
  <c r="K4887" i="3"/>
  <c r="J4887" i="3"/>
  <c r="I4887" i="3"/>
  <c r="H4887" i="3"/>
  <c r="G4887" i="3"/>
  <c r="F4887" i="3"/>
  <c r="Q4886" i="3"/>
  <c r="Q4886" i="3" a="1"/>
  <c r="P4886" i="3"/>
  <c r="P4886" i="3" a="1"/>
  <c r="O4886" i="3"/>
  <c r="O4886" i="3" a="1"/>
  <c r="N4886" i="3"/>
  <c r="M4886" i="3"/>
  <c r="L4886" i="3"/>
  <c r="K4886" i="3"/>
  <c r="J4886" i="3"/>
  <c r="I4886" i="3"/>
  <c r="H4886" i="3"/>
  <c r="G4886" i="3"/>
  <c r="F4886" i="3"/>
  <c r="Q4885" i="3"/>
  <c r="Q4885" i="3" a="1"/>
  <c r="P4885" i="3"/>
  <c r="P4885" i="3" a="1"/>
  <c r="O4885" i="3"/>
  <c r="O4885" i="3" a="1"/>
  <c r="N4885" i="3"/>
  <c r="M4885" i="3"/>
  <c r="L4885" i="3"/>
  <c r="K4885" i="3"/>
  <c r="J4885" i="3"/>
  <c r="I4885" i="3"/>
  <c r="H4885" i="3"/>
  <c r="G4885" i="3"/>
  <c r="F4885" i="3"/>
  <c r="Q4884" i="3"/>
  <c r="Q4884" i="3" a="1"/>
  <c r="P4884" i="3"/>
  <c r="P4884" i="3" a="1"/>
  <c r="O4884" i="3"/>
  <c r="O4884" i="3" a="1"/>
  <c r="N4884" i="3"/>
  <c r="M4884" i="3"/>
  <c r="L4884" i="3"/>
  <c r="K4884" i="3"/>
  <c r="J4884" i="3"/>
  <c r="I4884" i="3"/>
  <c r="H4884" i="3"/>
  <c r="G4884" i="3"/>
  <c r="F4884" i="3"/>
  <c r="Q4883" i="3"/>
  <c r="Q4883" i="3" a="1"/>
  <c r="P4883" i="3"/>
  <c r="P4883" i="3" a="1"/>
  <c r="O4883" i="3"/>
  <c r="O4883" i="3" a="1"/>
  <c r="N4883" i="3"/>
  <c r="M4883" i="3"/>
  <c r="L4883" i="3"/>
  <c r="K4883" i="3"/>
  <c r="J4883" i="3"/>
  <c r="I4883" i="3"/>
  <c r="H4883" i="3"/>
  <c r="G4883" i="3"/>
  <c r="F4883" i="3"/>
  <c r="Q4882" i="3"/>
  <c r="Q4882" i="3" a="1"/>
  <c r="P4882" i="3"/>
  <c r="P4882" i="3" a="1"/>
  <c r="O4882" i="3"/>
  <c r="O4882" i="3" a="1"/>
  <c r="N4882" i="3"/>
  <c r="M4882" i="3"/>
  <c r="L4882" i="3"/>
  <c r="K4882" i="3"/>
  <c r="J4882" i="3"/>
  <c r="I4882" i="3"/>
  <c r="H4882" i="3"/>
  <c r="G4882" i="3"/>
  <c r="F4882" i="3"/>
  <c r="Q4881" i="3"/>
  <c r="Q4881" i="3" a="1"/>
  <c r="P4881" i="3"/>
  <c r="P4881" i="3" a="1"/>
  <c r="O4881" i="3"/>
  <c r="O4881" i="3" a="1"/>
  <c r="N4881" i="3"/>
  <c r="M4881" i="3"/>
  <c r="L4881" i="3"/>
  <c r="K4881" i="3"/>
  <c r="J4881" i="3"/>
  <c r="I4881" i="3"/>
  <c r="H4881" i="3"/>
  <c r="G4881" i="3"/>
  <c r="F4881" i="3"/>
  <c r="Q4880" i="3"/>
  <c r="Q4880" i="3" a="1"/>
  <c r="P4880" i="3"/>
  <c r="P4880" i="3" a="1"/>
  <c r="O4880" i="3"/>
  <c r="O4880" i="3" a="1"/>
  <c r="N4880" i="3"/>
  <c r="M4880" i="3"/>
  <c r="L4880" i="3"/>
  <c r="K4880" i="3"/>
  <c r="J4880" i="3"/>
  <c r="I4880" i="3"/>
  <c r="H4880" i="3"/>
  <c r="G4880" i="3"/>
  <c r="F4880" i="3"/>
  <c r="Q4879" i="3"/>
  <c r="Q4879" i="3" a="1"/>
  <c r="P4879" i="3"/>
  <c r="P4879" i="3" a="1"/>
  <c r="O4879" i="3"/>
  <c r="O4879" i="3" a="1"/>
  <c r="N4879" i="3"/>
  <c r="M4879" i="3"/>
  <c r="L4879" i="3"/>
  <c r="K4879" i="3"/>
  <c r="J4879" i="3"/>
  <c r="I4879" i="3"/>
  <c r="H4879" i="3"/>
  <c r="G4879" i="3"/>
  <c r="F4879" i="3"/>
  <c r="Q4878" i="3"/>
  <c r="Q4878" i="3" a="1"/>
  <c r="P4878" i="3"/>
  <c r="P4878" i="3" a="1"/>
  <c r="O4878" i="3"/>
  <c r="O4878" i="3" a="1"/>
  <c r="N4878" i="3"/>
  <c r="M4878" i="3"/>
  <c r="L4878" i="3"/>
  <c r="K4878" i="3"/>
  <c r="J4878" i="3"/>
  <c r="I4878" i="3"/>
  <c r="H4878" i="3"/>
  <c r="G4878" i="3"/>
  <c r="F4878" i="3"/>
  <c r="Q4877" i="3"/>
  <c r="Q4877" i="3" a="1"/>
  <c r="P4877" i="3"/>
  <c r="P4877" i="3" a="1"/>
  <c r="O4877" i="3"/>
  <c r="O4877" i="3" a="1"/>
  <c r="N4877" i="3"/>
  <c r="M4877" i="3"/>
  <c r="L4877" i="3"/>
  <c r="K4877" i="3"/>
  <c r="J4877" i="3"/>
  <c r="I4877" i="3"/>
  <c r="H4877" i="3"/>
  <c r="G4877" i="3"/>
  <c r="F4877" i="3"/>
  <c r="Q4876" i="3"/>
  <c r="Q4876" i="3" a="1"/>
  <c r="P4876" i="3"/>
  <c r="P4876" i="3" a="1"/>
  <c r="O4876" i="3"/>
  <c r="O4876" i="3" a="1"/>
  <c r="N4876" i="3"/>
  <c r="M4876" i="3"/>
  <c r="L4876" i="3"/>
  <c r="K4876" i="3"/>
  <c r="J4876" i="3"/>
  <c r="I4876" i="3"/>
  <c r="H4876" i="3"/>
  <c r="G4876" i="3"/>
  <c r="F4876" i="3"/>
  <c r="Q4875" i="3"/>
  <c r="Q4875" i="3" a="1"/>
  <c r="P4875" i="3"/>
  <c r="P4875" i="3" a="1"/>
  <c r="O4875" i="3"/>
  <c r="O4875" i="3" a="1"/>
  <c r="N4875" i="3"/>
  <c r="M4875" i="3"/>
  <c r="L4875" i="3"/>
  <c r="K4875" i="3"/>
  <c r="J4875" i="3"/>
  <c r="I4875" i="3"/>
  <c r="H4875" i="3"/>
  <c r="G4875" i="3"/>
  <c r="F4875" i="3"/>
  <c r="Q4874" i="3"/>
  <c r="Q4874" i="3" a="1"/>
  <c r="P4874" i="3"/>
  <c r="P4874" i="3" a="1"/>
  <c r="O4874" i="3"/>
  <c r="O4874" i="3" a="1"/>
  <c r="N4874" i="3"/>
  <c r="M4874" i="3"/>
  <c r="L4874" i="3"/>
  <c r="K4874" i="3"/>
  <c r="J4874" i="3"/>
  <c r="I4874" i="3"/>
  <c r="H4874" i="3"/>
  <c r="G4874" i="3"/>
  <c r="F4874" i="3"/>
  <c r="Q4873" i="3"/>
  <c r="Q4873" i="3" a="1"/>
  <c r="P4873" i="3"/>
  <c r="P4873" i="3" a="1"/>
  <c r="O4873" i="3"/>
  <c r="O4873" i="3" a="1"/>
  <c r="N4873" i="3"/>
  <c r="M4873" i="3"/>
  <c r="L4873" i="3"/>
  <c r="K4873" i="3"/>
  <c r="J4873" i="3"/>
  <c r="I4873" i="3"/>
  <c r="H4873" i="3"/>
  <c r="G4873" i="3"/>
  <c r="F4873" i="3"/>
  <c r="Q4872" i="3"/>
  <c r="Q4872" i="3" a="1"/>
  <c r="P4872" i="3"/>
  <c r="P4872" i="3" a="1"/>
  <c r="O4872" i="3"/>
  <c r="O4872" i="3" a="1"/>
  <c r="N4872" i="3"/>
  <c r="M4872" i="3"/>
  <c r="L4872" i="3"/>
  <c r="K4872" i="3"/>
  <c r="J4872" i="3"/>
  <c r="I4872" i="3"/>
  <c r="H4872" i="3"/>
  <c r="G4872" i="3"/>
  <c r="F4872" i="3"/>
  <c r="Q4871" i="3"/>
  <c r="Q4871" i="3" a="1"/>
  <c r="P4871" i="3"/>
  <c r="P4871" i="3" a="1"/>
  <c r="O4871" i="3"/>
  <c r="O4871" i="3" a="1"/>
  <c r="N4871" i="3"/>
  <c r="M4871" i="3"/>
  <c r="L4871" i="3"/>
  <c r="K4871" i="3"/>
  <c r="J4871" i="3"/>
  <c r="I4871" i="3"/>
  <c r="H4871" i="3"/>
  <c r="G4871" i="3"/>
  <c r="F4871" i="3"/>
  <c r="Q4870" i="3"/>
  <c r="Q4870" i="3" a="1"/>
  <c r="P4870" i="3"/>
  <c r="P4870" i="3" a="1"/>
  <c r="O4870" i="3"/>
  <c r="O4870" i="3" a="1"/>
  <c r="N4870" i="3"/>
  <c r="M4870" i="3"/>
  <c r="L4870" i="3"/>
  <c r="K4870" i="3"/>
  <c r="J4870" i="3"/>
  <c r="I4870" i="3"/>
  <c r="H4870" i="3"/>
  <c r="G4870" i="3"/>
  <c r="F4870" i="3"/>
  <c r="Q4869" i="3"/>
  <c r="Q4869" i="3" a="1"/>
  <c r="P4869" i="3"/>
  <c r="P4869" i="3" a="1"/>
  <c r="O4869" i="3"/>
  <c r="O4869" i="3" a="1"/>
  <c r="N4869" i="3"/>
  <c r="M4869" i="3"/>
  <c r="L4869" i="3"/>
  <c r="K4869" i="3"/>
  <c r="J4869" i="3"/>
  <c r="I4869" i="3"/>
  <c r="H4869" i="3"/>
  <c r="G4869" i="3"/>
  <c r="F4869" i="3"/>
  <c r="Q4868" i="3"/>
  <c r="Q4868" i="3" a="1"/>
  <c r="P4868" i="3"/>
  <c r="P4868" i="3" a="1"/>
  <c r="O4868" i="3"/>
  <c r="O4868" i="3" a="1"/>
  <c r="N4868" i="3"/>
  <c r="M4868" i="3"/>
  <c r="L4868" i="3"/>
  <c r="K4868" i="3"/>
  <c r="J4868" i="3"/>
  <c r="I4868" i="3"/>
  <c r="H4868" i="3"/>
  <c r="G4868" i="3"/>
  <c r="F4868" i="3"/>
  <c r="Q4867" i="3"/>
  <c r="Q4867" i="3" a="1"/>
  <c r="P4867" i="3"/>
  <c r="P4867" i="3" a="1"/>
  <c r="O4867" i="3"/>
  <c r="O4867" i="3" a="1"/>
  <c r="N4867" i="3"/>
  <c r="M4867" i="3"/>
  <c r="L4867" i="3"/>
  <c r="K4867" i="3"/>
  <c r="J4867" i="3"/>
  <c r="I4867" i="3"/>
  <c r="H4867" i="3"/>
  <c r="G4867" i="3"/>
  <c r="F4867" i="3"/>
  <c r="Q4866" i="3"/>
  <c r="Q4866" i="3" a="1"/>
  <c r="P4866" i="3"/>
  <c r="P4866" i="3" a="1"/>
  <c r="O4866" i="3"/>
  <c r="O4866" i="3" a="1"/>
  <c r="N4866" i="3"/>
  <c r="M4866" i="3"/>
  <c r="L4866" i="3"/>
  <c r="K4866" i="3"/>
  <c r="J4866" i="3"/>
  <c r="I4866" i="3"/>
  <c r="H4866" i="3"/>
  <c r="G4866" i="3"/>
  <c r="F4866" i="3"/>
  <c r="Q4865" i="3"/>
  <c r="Q4865" i="3" a="1"/>
  <c r="P4865" i="3"/>
  <c r="P4865" i="3" a="1"/>
  <c r="O4865" i="3"/>
  <c r="O4865" i="3" a="1"/>
  <c r="N4865" i="3"/>
  <c r="M4865" i="3"/>
  <c r="L4865" i="3"/>
  <c r="K4865" i="3"/>
  <c r="J4865" i="3"/>
  <c r="I4865" i="3"/>
  <c r="H4865" i="3"/>
  <c r="G4865" i="3"/>
  <c r="F4865" i="3"/>
  <c r="Q4864" i="3"/>
  <c r="Q4864" i="3" a="1"/>
  <c r="P4864" i="3"/>
  <c r="P4864" i="3" a="1"/>
  <c r="O4864" i="3"/>
  <c r="O4864" i="3" a="1"/>
  <c r="N4864" i="3"/>
  <c r="M4864" i="3"/>
  <c r="L4864" i="3"/>
  <c r="K4864" i="3"/>
  <c r="J4864" i="3"/>
  <c r="I4864" i="3"/>
  <c r="H4864" i="3"/>
  <c r="G4864" i="3"/>
  <c r="F4864" i="3"/>
  <c r="Q4863" i="3"/>
  <c r="Q4863" i="3" a="1"/>
  <c r="P4863" i="3"/>
  <c r="P4863" i="3" a="1"/>
  <c r="O4863" i="3"/>
  <c r="O4863" i="3" a="1"/>
  <c r="N4863" i="3"/>
  <c r="M4863" i="3"/>
  <c r="L4863" i="3"/>
  <c r="K4863" i="3"/>
  <c r="J4863" i="3"/>
  <c r="I4863" i="3"/>
  <c r="H4863" i="3"/>
  <c r="G4863" i="3"/>
  <c r="F4863" i="3"/>
  <c r="Q4862" i="3"/>
  <c r="Q4862" i="3" a="1"/>
  <c r="P4862" i="3"/>
  <c r="P4862" i="3" a="1"/>
  <c r="O4862" i="3"/>
  <c r="O4862" i="3" a="1"/>
  <c r="N4862" i="3"/>
  <c r="M4862" i="3"/>
  <c r="L4862" i="3"/>
  <c r="K4862" i="3"/>
  <c r="J4862" i="3"/>
  <c r="I4862" i="3"/>
  <c r="H4862" i="3"/>
  <c r="G4862" i="3"/>
  <c r="F4862" i="3"/>
  <c r="Q4861" i="3"/>
  <c r="Q4861" i="3" a="1"/>
  <c r="P4861" i="3"/>
  <c r="P4861" i="3" a="1"/>
  <c r="O4861" i="3"/>
  <c r="O4861" i="3" a="1"/>
  <c r="N4861" i="3"/>
  <c r="M4861" i="3"/>
  <c r="L4861" i="3"/>
  <c r="K4861" i="3"/>
  <c r="J4861" i="3"/>
  <c r="I4861" i="3"/>
  <c r="H4861" i="3"/>
  <c r="G4861" i="3"/>
  <c r="F4861" i="3"/>
  <c r="Q4860" i="3"/>
  <c r="Q4860" i="3" a="1"/>
  <c r="P4860" i="3"/>
  <c r="P4860" i="3" a="1"/>
  <c r="O4860" i="3"/>
  <c r="O4860" i="3" a="1"/>
  <c r="N4860" i="3"/>
  <c r="M4860" i="3"/>
  <c r="L4860" i="3"/>
  <c r="K4860" i="3"/>
  <c r="J4860" i="3"/>
  <c r="I4860" i="3"/>
  <c r="H4860" i="3"/>
  <c r="G4860" i="3"/>
  <c r="F4860" i="3"/>
  <c r="Q4859" i="3"/>
  <c r="Q4859" i="3" a="1"/>
  <c r="P4859" i="3"/>
  <c r="P4859" i="3" a="1"/>
  <c r="O4859" i="3"/>
  <c r="O4859" i="3" a="1"/>
  <c r="N4859" i="3"/>
  <c r="M4859" i="3"/>
  <c r="L4859" i="3"/>
  <c r="K4859" i="3"/>
  <c r="J4859" i="3"/>
  <c r="I4859" i="3"/>
  <c r="H4859" i="3"/>
  <c r="G4859" i="3"/>
  <c r="F4859" i="3"/>
  <c r="Q4858" i="3"/>
  <c r="Q4858" i="3" a="1"/>
  <c r="P4858" i="3"/>
  <c r="P4858" i="3" a="1"/>
  <c r="O4858" i="3"/>
  <c r="O4858" i="3" a="1"/>
  <c r="N4858" i="3"/>
  <c r="M4858" i="3"/>
  <c r="L4858" i="3"/>
  <c r="K4858" i="3"/>
  <c r="J4858" i="3"/>
  <c r="I4858" i="3"/>
  <c r="H4858" i="3"/>
  <c r="G4858" i="3"/>
  <c r="F4858" i="3"/>
  <c r="Q4857" i="3"/>
  <c r="Q4857" i="3" a="1"/>
  <c r="P4857" i="3"/>
  <c r="P4857" i="3" a="1"/>
  <c r="O4857" i="3"/>
  <c r="O4857" i="3" a="1"/>
  <c r="N4857" i="3"/>
  <c r="M4857" i="3"/>
  <c r="L4857" i="3"/>
  <c r="K4857" i="3"/>
  <c r="J4857" i="3"/>
  <c r="I4857" i="3"/>
  <c r="H4857" i="3"/>
  <c r="G4857" i="3"/>
  <c r="F4857" i="3"/>
  <c r="Q4856" i="3"/>
  <c r="Q4856" i="3" a="1"/>
  <c r="P4856" i="3"/>
  <c r="P4856" i="3" a="1"/>
  <c r="O4856" i="3"/>
  <c r="O4856" i="3" a="1"/>
  <c r="N4856" i="3"/>
  <c r="M4856" i="3"/>
  <c r="L4856" i="3"/>
  <c r="K4856" i="3"/>
  <c r="J4856" i="3"/>
  <c r="I4856" i="3"/>
  <c r="H4856" i="3"/>
  <c r="G4856" i="3"/>
  <c r="F4856" i="3"/>
  <c r="Q4855" i="3"/>
  <c r="Q4855" i="3" a="1"/>
  <c r="P4855" i="3"/>
  <c r="P4855" i="3" a="1"/>
  <c r="O4855" i="3"/>
  <c r="O4855" i="3" a="1"/>
  <c r="N4855" i="3"/>
  <c r="M4855" i="3"/>
  <c r="L4855" i="3"/>
  <c r="K4855" i="3"/>
  <c r="J4855" i="3"/>
  <c r="I4855" i="3"/>
  <c r="H4855" i="3"/>
  <c r="G4855" i="3"/>
  <c r="F4855" i="3"/>
  <c r="Q4854" i="3"/>
  <c r="Q4854" i="3" a="1"/>
  <c r="P4854" i="3"/>
  <c r="P4854" i="3" a="1"/>
  <c r="O4854" i="3"/>
  <c r="O4854" i="3" a="1"/>
  <c r="N4854" i="3"/>
  <c r="M4854" i="3"/>
  <c r="L4854" i="3"/>
  <c r="K4854" i="3"/>
  <c r="J4854" i="3"/>
  <c r="I4854" i="3"/>
  <c r="H4854" i="3"/>
  <c r="G4854" i="3"/>
  <c r="F4854" i="3"/>
  <c r="Q4853" i="3"/>
  <c r="Q4853" i="3" a="1"/>
  <c r="P4853" i="3"/>
  <c r="P4853" i="3" a="1"/>
  <c r="O4853" i="3"/>
  <c r="O4853" i="3" a="1"/>
  <c r="N4853" i="3"/>
  <c r="M4853" i="3"/>
  <c r="L4853" i="3"/>
  <c r="K4853" i="3"/>
  <c r="J4853" i="3"/>
  <c r="I4853" i="3"/>
  <c r="H4853" i="3"/>
  <c r="G4853" i="3"/>
  <c r="F4853" i="3"/>
  <c r="Q4852" i="3"/>
  <c r="Q4852" i="3" a="1"/>
  <c r="P4852" i="3"/>
  <c r="P4852" i="3" a="1"/>
  <c r="O4852" i="3"/>
  <c r="O4852" i="3" a="1"/>
  <c r="N4852" i="3"/>
  <c r="M4852" i="3"/>
  <c r="L4852" i="3"/>
  <c r="K4852" i="3"/>
  <c r="J4852" i="3"/>
  <c r="I4852" i="3"/>
  <c r="H4852" i="3"/>
  <c r="G4852" i="3"/>
  <c r="F4852" i="3"/>
  <c r="Q4851" i="3"/>
  <c r="Q4851" i="3" a="1"/>
  <c r="P4851" i="3"/>
  <c r="P4851" i="3" a="1"/>
  <c r="O4851" i="3"/>
  <c r="O4851" i="3" a="1"/>
  <c r="N4851" i="3"/>
  <c r="M4851" i="3"/>
  <c r="L4851" i="3"/>
  <c r="K4851" i="3"/>
  <c r="J4851" i="3"/>
  <c r="I4851" i="3"/>
  <c r="H4851" i="3"/>
  <c r="G4851" i="3"/>
  <c r="F4851" i="3"/>
  <c r="Q4850" i="3"/>
  <c r="Q4850" i="3" a="1"/>
  <c r="P4850" i="3"/>
  <c r="P4850" i="3" a="1"/>
  <c r="O4850" i="3"/>
  <c r="O4850" i="3" a="1"/>
  <c r="N4850" i="3"/>
  <c r="M4850" i="3"/>
  <c r="L4850" i="3"/>
  <c r="K4850" i="3"/>
  <c r="J4850" i="3"/>
  <c r="I4850" i="3"/>
  <c r="H4850" i="3"/>
  <c r="G4850" i="3"/>
  <c r="F4850" i="3"/>
  <c r="Q4849" i="3"/>
  <c r="Q4849" i="3" a="1"/>
  <c r="P4849" i="3"/>
  <c r="P4849" i="3" a="1"/>
  <c r="O4849" i="3"/>
  <c r="O4849" i="3" a="1"/>
  <c r="N4849" i="3"/>
  <c r="M4849" i="3"/>
  <c r="L4849" i="3"/>
  <c r="K4849" i="3"/>
  <c r="J4849" i="3"/>
  <c r="I4849" i="3"/>
  <c r="H4849" i="3"/>
  <c r="G4849" i="3"/>
  <c r="F4849" i="3"/>
  <c r="Q4848" i="3"/>
  <c r="Q4848" i="3" a="1"/>
  <c r="P4848" i="3"/>
  <c r="P4848" i="3" a="1"/>
  <c r="O4848" i="3"/>
  <c r="O4848" i="3" a="1"/>
  <c r="N4848" i="3"/>
  <c r="M4848" i="3"/>
  <c r="L4848" i="3"/>
  <c r="K4848" i="3"/>
  <c r="J4848" i="3"/>
  <c r="I4848" i="3"/>
  <c r="H4848" i="3"/>
  <c r="G4848" i="3"/>
  <c r="F4848" i="3"/>
  <c r="Q4847" i="3"/>
  <c r="Q4847" i="3" a="1"/>
  <c r="P4847" i="3"/>
  <c r="P4847" i="3" a="1"/>
  <c r="O4847" i="3"/>
  <c r="O4847" i="3" a="1"/>
  <c r="N4847" i="3"/>
  <c r="M4847" i="3"/>
  <c r="L4847" i="3"/>
  <c r="K4847" i="3"/>
  <c r="J4847" i="3"/>
  <c r="I4847" i="3"/>
  <c r="H4847" i="3"/>
  <c r="G4847" i="3"/>
  <c r="F4847" i="3"/>
  <c r="Q4846" i="3"/>
  <c r="Q4846" i="3" a="1"/>
  <c r="P4846" i="3"/>
  <c r="P4846" i="3" a="1"/>
  <c r="O4846" i="3"/>
  <c r="O4846" i="3" a="1"/>
  <c r="N4846" i="3"/>
  <c r="M4846" i="3"/>
  <c r="L4846" i="3"/>
  <c r="K4846" i="3"/>
  <c r="J4846" i="3"/>
  <c r="I4846" i="3"/>
  <c r="H4846" i="3"/>
  <c r="G4846" i="3"/>
  <c r="F4846" i="3"/>
  <c r="Q4845" i="3"/>
  <c r="Q4845" i="3" a="1"/>
  <c r="P4845" i="3"/>
  <c r="P4845" i="3" a="1"/>
  <c r="O4845" i="3"/>
  <c r="O4845" i="3" a="1"/>
  <c r="N4845" i="3"/>
  <c r="M4845" i="3"/>
  <c r="L4845" i="3"/>
  <c r="K4845" i="3"/>
  <c r="J4845" i="3"/>
  <c r="I4845" i="3"/>
  <c r="H4845" i="3"/>
  <c r="G4845" i="3"/>
  <c r="F4845" i="3"/>
  <c r="B4845" i="3"/>
  <c r="A4845" i="3"/>
  <c r="Q4844" i="3"/>
  <c r="Q4844" i="3" a="1"/>
  <c r="P4844" i="3"/>
  <c r="P4844" i="3" a="1"/>
  <c r="O4844" i="3"/>
  <c r="O4844" i="3" a="1"/>
  <c r="N4844" i="3"/>
  <c r="M4844" i="3"/>
  <c r="L4844" i="3"/>
  <c r="K4844" i="3"/>
  <c r="J4844" i="3"/>
  <c r="I4844" i="3"/>
  <c r="H4844" i="3"/>
  <c r="G4844" i="3"/>
  <c r="F4844" i="3"/>
  <c r="Q4843" i="3"/>
  <c r="Q4843" i="3" a="1"/>
  <c r="P4843" i="3"/>
  <c r="P4843" i="3" a="1"/>
  <c r="O4843" i="3"/>
  <c r="O4843" i="3" a="1"/>
  <c r="N4843" i="3"/>
  <c r="M4843" i="3"/>
  <c r="L4843" i="3"/>
  <c r="K4843" i="3"/>
  <c r="J4843" i="3"/>
  <c r="I4843" i="3"/>
  <c r="H4843" i="3"/>
  <c r="G4843" i="3"/>
  <c r="F4843" i="3"/>
  <c r="Q4842" i="3"/>
  <c r="Q4842" i="3" a="1"/>
  <c r="P4842" i="3"/>
  <c r="P4842" i="3" a="1"/>
  <c r="O4842" i="3"/>
  <c r="O4842" i="3" a="1"/>
  <c r="N4842" i="3"/>
  <c r="M4842" i="3"/>
  <c r="L4842" i="3"/>
  <c r="K4842" i="3"/>
  <c r="J4842" i="3"/>
  <c r="I4842" i="3"/>
  <c r="H4842" i="3"/>
  <c r="G4842" i="3"/>
  <c r="F4842" i="3"/>
  <c r="Q4841" i="3"/>
  <c r="Q4841" i="3" a="1"/>
  <c r="P4841" i="3"/>
  <c r="P4841" i="3" a="1"/>
  <c r="O4841" i="3"/>
  <c r="O4841" i="3" a="1"/>
  <c r="N4841" i="3"/>
  <c r="M4841" i="3"/>
  <c r="L4841" i="3"/>
  <c r="K4841" i="3"/>
  <c r="J4841" i="3"/>
  <c r="I4841" i="3"/>
  <c r="H4841" i="3"/>
  <c r="G4841" i="3"/>
  <c r="F4841" i="3"/>
  <c r="Q4840" i="3"/>
  <c r="Q4840" i="3" a="1"/>
  <c r="P4840" i="3"/>
  <c r="P4840" i="3" a="1"/>
  <c r="O4840" i="3"/>
  <c r="O4840" i="3" a="1"/>
  <c r="N4840" i="3"/>
  <c r="M4840" i="3"/>
  <c r="L4840" i="3"/>
  <c r="K4840" i="3"/>
  <c r="J4840" i="3"/>
  <c r="I4840" i="3"/>
  <c r="H4840" i="3"/>
  <c r="G4840" i="3"/>
  <c r="F4840" i="3"/>
  <c r="Q4839" i="3"/>
  <c r="Q4839" i="3" a="1"/>
  <c r="P4839" i="3"/>
  <c r="P4839" i="3" a="1"/>
  <c r="O4839" i="3"/>
  <c r="O4839" i="3" a="1"/>
  <c r="N4839" i="3"/>
  <c r="M4839" i="3"/>
  <c r="L4839" i="3"/>
  <c r="K4839" i="3"/>
  <c r="J4839" i="3"/>
  <c r="I4839" i="3"/>
  <c r="H4839" i="3"/>
  <c r="G4839" i="3"/>
  <c r="F4839" i="3"/>
  <c r="Q4838" i="3"/>
  <c r="Q4838" i="3" a="1"/>
  <c r="P4838" i="3"/>
  <c r="P4838" i="3" a="1"/>
  <c r="O4838" i="3"/>
  <c r="O4838" i="3" a="1"/>
  <c r="N4838" i="3"/>
  <c r="M4838" i="3"/>
  <c r="L4838" i="3"/>
  <c r="K4838" i="3"/>
  <c r="J4838" i="3"/>
  <c r="I4838" i="3"/>
  <c r="H4838" i="3"/>
  <c r="G4838" i="3"/>
  <c r="F4838" i="3"/>
  <c r="Q4837" i="3"/>
  <c r="Q4837" i="3" a="1"/>
  <c r="P4837" i="3"/>
  <c r="P4837" i="3" a="1"/>
  <c r="O4837" i="3"/>
  <c r="O4837" i="3" a="1"/>
  <c r="N4837" i="3"/>
  <c r="M4837" i="3"/>
  <c r="L4837" i="3"/>
  <c r="K4837" i="3"/>
  <c r="J4837" i="3"/>
  <c r="I4837" i="3"/>
  <c r="H4837" i="3"/>
  <c r="G4837" i="3"/>
  <c r="F4837" i="3"/>
  <c r="Q4836" i="3"/>
  <c r="Q4836" i="3" a="1"/>
  <c r="P4836" i="3"/>
  <c r="P4836" i="3" a="1"/>
  <c r="O4836" i="3"/>
  <c r="O4836" i="3" a="1"/>
  <c r="N4836" i="3"/>
  <c r="M4836" i="3"/>
  <c r="L4836" i="3"/>
  <c r="K4836" i="3"/>
  <c r="J4836" i="3"/>
  <c r="I4836" i="3"/>
  <c r="H4836" i="3"/>
  <c r="G4836" i="3"/>
  <c r="F4836" i="3"/>
  <c r="Q4835" i="3"/>
  <c r="Q4835" i="3" a="1"/>
  <c r="P4835" i="3"/>
  <c r="P4835" i="3" a="1"/>
  <c r="O4835" i="3"/>
  <c r="O4835" i="3" a="1"/>
  <c r="N4835" i="3"/>
  <c r="M4835" i="3"/>
  <c r="L4835" i="3"/>
  <c r="K4835" i="3"/>
  <c r="J4835" i="3"/>
  <c r="I4835" i="3"/>
  <c r="H4835" i="3"/>
  <c r="G4835" i="3"/>
  <c r="F4835" i="3"/>
  <c r="Q4834" i="3"/>
  <c r="Q4834" i="3" a="1"/>
  <c r="P4834" i="3"/>
  <c r="P4834" i="3" a="1"/>
  <c r="O4834" i="3"/>
  <c r="O4834" i="3" a="1"/>
  <c r="N4834" i="3"/>
  <c r="M4834" i="3"/>
  <c r="L4834" i="3"/>
  <c r="K4834" i="3"/>
  <c r="J4834" i="3"/>
  <c r="I4834" i="3"/>
  <c r="H4834" i="3"/>
  <c r="G4834" i="3"/>
  <c r="F4834" i="3"/>
  <c r="Q4833" i="3"/>
  <c r="Q4833" i="3" a="1"/>
  <c r="P4833" i="3"/>
  <c r="P4833" i="3" a="1"/>
  <c r="O4833" i="3"/>
  <c r="O4833" i="3" a="1"/>
  <c r="N4833" i="3"/>
  <c r="M4833" i="3"/>
  <c r="L4833" i="3"/>
  <c r="K4833" i="3"/>
  <c r="J4833" i="3"/>
  <c r="I4833" i="3"/>
  <c r="H4833" i="3"/>
  <c r="G4833" i="3"/>
  <c r="F4833" i="3"/>
  <c r="Q4832" i="3"/>
  <c r="Q4832" i="3" a="1"/>
  <c r="P4832" i="3"/>
  <c r="P4832" i="3" a="1"/>
  <c r="O4832" i="3"/>
  <c r="O4832" i="3" a="1"/>
  <c r="N4832" i="3"/>
  <c r="M4832" i="3"/>
  <c r="L4832" i="3"/>
  <c r="K4832" i="3"/>
  <c r="J4832" i="3"/>
  <c r="I4832" i="3"/>
  <c r="H4832" i="3"/>
  <c r="G4832" i="3"/>
  <c r="F4832" i="3"/>
  <c r="Q4831" i="3"/>
  <c r="Q4831" i="3" a="1"/>
  <c r="P4831" i="3"/>
  <c r="P4831" i="3" a="1"/>
  <c r="O4831" i="3"/>
  <c r="O4831" i="3" a="1"/>
  <c r="N4831" i="3"/>
  <c r="M4831" i="3"/>
  <c r="L4831" i="3"/>
  <c r="K4831" i="3"/>
  <c r="J4831" i="3"/>
  <c r="I4831" i="3"/>
  <c r="H4831" i="3"/>
  <c r="G4831" i="3"/>
  <c r="F4831" i="3"/>
  <c r="Q4830" i="3"/>
  <c r="Q4830" i="3" a="1"/>
  <c r="P4830" i="3"/>
  <c r="P4830" i="3" a="1"/>
  <c r="O4830" i="3"/>
  <c r="O4830" i="3" a="1"/>
  <c r="N4830" i="3"/>
  <c r="M4830" i="3"/>
  <c r="L4830" i="3"/>
  <c r="K4830" i="3"/>
  <c r="J4830" i="3"/>
  <c r="I4830" i="3"/>
  <c r="H4830" i="3"/>
  <c r="G4830" i="3"/>
  <c r="F4830" i="3"/>
  <c r="Q4829" i="3"/>
  <c r="Q4829" i="3" a="1"/>
  <c r="P4829" i="3"/>
  <c r="P4829" i="3" a="1"/>
  <c r="O4829" i="3"/>
  <c r="O4829" i="3" a="1"/>
  <c r="N4829" i="3"/>
  <c r="M4829" i="3"/>
  <c r="L4829" i="3"/>
  <c r="K4829" i="3"/>
  <c r="J4829" i="3"/>
  <c r="I4829" i="3"/>
  <c r="H4829" i="3"/>
  <c r="G4829" i="3"/>
  <c r="F4829" i="3"/>
  <c r="Q4828" i="3"/>
  <c r="Q4828" i="3" a="1"/>
  <c r="P4828" i="3"/>
  <c r="P4828" i="3" a="1"/>
  <c r="O4828" i="3"/>
  <c r="O4828" i="3" a="1"/>
  <c r="N4828" i="3"/>
  <c r="M4828" i="3"/>
  <c r="L4828" i="3"/>
  <c r="K4828" i="3"/>
  <c r="J4828" i="3"/>
  <c r="I4828" i="3"/>
  <c r="H4828" i="3"/>
  <c r="G4828" i="3"/>
  <c r="F4828" i="3"/>
  <c r="Q4827" i="3"/>
  <c r="Q4827" i="3" a="1"/>
  <c r="P4827" i="3"/>
  <c r="P4827" i="3" a="1"/>
  <c r="O4827" i="3"/>
  <c r="O4827" i="3" a="1"/>
  <c r="N4827" i="3"/>
  <c r="M4827" i="3"/>
  <c r="L4827" i="3"/>
  <c r="K4827" i="3"/>
  <c r="J4827" i="3"/>
  <c r="I4827" i="3"/>
  <c r="H4827" i="3"/>
  <c r="G4827" i="3"/>
  <c r="F4827" i="3"/>
  <c r="Q4826" i="3"/>
  <c r="Q4826" i="3" a="1"/>
  <c r="P4826" i="3"/>
  <c r="P4826" i="3" a="1"/>
  <c r="O4826" i="3"/>
  <c r="O4826" i="3" a="1"/>
  <c r="N4826" i="3"/>
  <c r="M4826" i="3"/>
  <c r="L4826" i="3"/>
  <c r="K4826" i="3"/>
  <c r="J4826" i="3"/>
  <c r="I4826" i="3"/>
  <c r="H4826" i="3"/>
  <c r="G4826" i="3"/>
  <c r="F4826" i="3"/>
  <c r="Q4825" i="3"/>
  <c r="Q4825" i="3" a="1"/>
  <c r="P4825" i="3"/>
  <c r="P4825" i="3" a="1"/>
  <c r="O4825" i="3"/>
  <c r="O4825" i="3" a="1"/>
  <c r="N4825" i="3"/>
  <c r="M4825" i="3"/>
  <c r="L4825" i="3"/>
  <c r="K4825" i="3"/>
  <c r="J4825" i="3"/>
  <c r="I4825" i="3"/>
  <c r="H4825" i="3"/>
  <c r="G4825" i="3"/>
  <c r="F4825" i="3"/>
  <c r="Q4824" i="3"/>
  <c r="Q4824" i="3" a="1"/>
  <c r="P4824" i="3"/>
  <c r="P4824" i="3" a="1"/>
  <c r="O4824" i="3"/>
  <c r="O4824" i="3" a="1"/>
  <c r="N4824" i="3"/>
  <c r="M4824" i="3"/>
  <c r="L4824" i="3"/>
  <c r="K4824" i="3"/>
  <c r="J4824" i="3"/>
  <c r="I4824" i="3"/>
  <c r="H4824" i="3"/>
  <c r="G4824" i="3"/>
  <c r="F4824" i="3"/>
  <c r="Q4823" i="3"/>
  <c r="Q4823" i="3" a="1"/>
  <c r="P4823" i="3"/>
  <c r="P4823" i="3" a="1"/>
  <c r="O4823" i="3"/>
  <c r="O4823" i="3" a="1"/>
  <c r="N4823" i="3"/>
  <c r="M4823" i="3"/>
  <c r="L4823" i="3"/>
  <c r="K4823" i="3"/>
  <c r="J4823" i="3"/>
  <c r="I4823" i="3"/>
  <c r="H4823" i="3"/>
  <c r="G4823" i="3"/>
  <c r="F4823" i="3"/>
  <c r="Q4822" i="3"/>
  <c r="Q4822" i="3" a="1"/>
  <c r="P4822" i="3"/>
  <c r="P4822" i="3" a="1"/>
  <c r="O4822" i="3"/>
  <c r="O4822" i="3" a="1"/>
  <c r="N4822" i="3"/>
  <c r="M4822" i="3"/>
  <c r="L4822" i="3"/>
  <c r="K4822" i="3"/>
  <c r="J4822" i="3"/>
  <c r="I4822" i="3"/>
  <c r="H4822" i="3"/>
  <c r="G4822" i="3"/>
  <c r="F4822" i="3"/>
  <c r="Q4821" i="3"/>
  <c r="Q4821" i="3" a="1"/>
  <c r="P4821" i="3"/>
  <c r="P4821" i="3" a="1"/>
  <c r="O4821" i="3"/>
  <c r="O4821" i="3" a="1"/>
  <c r="N4821" i="3"/>
  <c r="M4821" i="3"/>
  <c r="L4821" i="3"/>
  <c r="K4821" i="3"/>
  <c r="J4821" i="3"/>
  <c r="I4821" i="3"/>
  <c r="H4821" i="3"/>
  <c r="G4821" i="3"/>
  <c r="F4821" i="3"/>
  <c r="Q4820" i="3"/>
  <c r="Q4820" i="3" a="1"/>
  <c r="P4820" i="3"/>
  <c r="P4820" i="3" a="1"/>
  <c r="O4820" i="3"/>
  <c r="O4820" i="3" a="1"/>
  <c r="N4820" i="3"/>
  <c r="M4820" i="3"/>
  <c r="L4820" i="3"/>
  <c r="K4820" i="3"/>
  <c r="J4820" i="3"/>
  <c r="I4820" i="3"/>
  <c r="H4820" i="3"/>
  <c r="G4820" i="3"/>
  <c r="F4820" i="3"/>
  <c r="Q4819" i="3"/>
  <c r="Q4819" i="3" a="1"/>
  <c r="P4819" i="3"/>
  <c r="P4819" i="3" a="1"/>
  <c r="O4819" i="3"/>
  <c r="O4819" i="3" a="1"/>
  <c r="N4819" i="3"/>
  <c r="M4819" i="3"/>
  <c r="L4819" i="3"/>
  <c r="K4819" i="3"/>
  <c r="J4819" i="3"/>
  <c r="I4819" i="3"/>
  <c r="H4819" i="3"/>
  <c r="G4819" i="3"/>
  <c r="F4819" i="3"/>
  <c r="Q4818" i="3"/>
  <c r="Q4818" i="3" a="1"/>
  <c r="P4818" i="3"/>
  <c r="P4818" i="3" a="1"/>
  <c r="O4818" i="3"/>
  <c r="O4818" i="3" a="1"/>
  <c r="N4818" i="3"/>
  <c r="M4818" i="3"/>
  <c r="L4818" i="3"/>
  <c r="K4818" i="3"/>
  <c r="J4818" i="3"/>
  <c r="I4818" i="3"/>
  <c r="H4818" i="3"/>
  <c r="G4818" i="3"/>
  <c r="F4818" i="3"/>
  <c r="Q4817" i="3"/>
  <c r="Q4817" i="3" a="1"/>
  <c r="P4817" i="3"/>
  <c r="P4817" i="3" a="1"/>
  <c r="O4817" i="3"/>
  <c r="O4817" i="3" a="1"/>
  <c r="N4817" i="3"/>
  <c r="M4817" i="3"/>
  <c r="L4817" i="3"/>
  <c r="K4817" i="3"/>
  <c r="J4817" i="3"/>
  <c r="I4817" i="3"/>
  <c r="H4817" i="3"/>
  <c r="G4817" i="3"/>
  <c r="F4817" i="3"/>
  <c r="Q4816" i="3"/>
  <c r="Q4816" i="3" a="1"/>
  <c r="P4816" i="3"/>
  <c r="P4816" i="3" a="1"/>
  <c r="O4816" i="3"/>
  <c r="O4816" i="3" a="1"/>
  <c r="N4816" i="3"/>
  <c r="M4816" i="3"/>
  <c r="L4816" i="3"/>
  <c r="K4816" i="3"/>
  <c r="J4816" i="3"/>
  <c r="I4816" i="3"/>
  <c r="H4816" i="3"/>
  <c r="G4816" i="3"/>
  <c r="F4816" i="3"/>
  <c r="Q4815" i="3"/>
  <c r="Q4815" i="3" a="1"/>
  <c r="P4815" i="3"/>
  <c r="P4815" i="3" a="1"/>
  <c r="O4815" i="3"/>
  <c r="O4815" i="3" a="1"/>
  <c r="N4815" i="3"/>
  <c r="M4815" i="3"/>
  <c r="L4815" i="3"/>
  <c r="K4815" i="3"/>
  <c r="J4815" i="3"/>
  <c r="I4815" i="3"/>
  <c r="H4815" i="3"/>
  <c r="G4815" i="3"/>
  <c r="F4815" i="3"/>
  <c r="Q4814" i="3"/>
  <c r="Q4814" i="3" a="1"/>
  <c r="P4814" i="3"/>
  <c r="P4814" i="3" a="1"/>
  <c r="O4814" i="3"/>
  <c r="O4814" i="3" a="1"/>
  <c r="N4814" i="3"/>
  <c r="M4814" i="3"/>
  <c r="L4814" i="3"/>
  <c r="K4814" i="3"/>
  <c r="J4814" i="3"/>
  <c r="I4814" i="3"/>
  <c r="H4814" i="3"/>
  <c r="G4814" i="3"/>
  <c r="F4814" i="3"/>
  <c r="Q4813" i="3"/>
  <c r="Q4813" i="3" a="1"/>
  <c r="P4813" i="3"/>
  <c r="P4813" i="3" a="1"/>
  <c r="O4813" i="3"/>
  <c r="O4813" i="3" a="1"/>
  <c r="N4813" i="3"/>
  <c r="M4813" i="3"/>
  <c r="L4813" i="3"/>
  <c r="K4813" i="3"/>
  <c r="J4813" i="3"/>
  <c r="I4813" i="3"/>
  <c r="H4813" i="3"/>
  <c r="G4813" i="3"/>
  <c r="F4813" i="3"/>
  <c r="Q4812" i="3"/>
  <c r="Q4812" i="3" a="1"/>
  <c r="P4812" i="3"/>
  <c r="P4812" i="3" a="1"/>
  <c r="O4812" i="3"/>
  <c r="O4812" i="3" a="1"/>
  <c r="N4812" i="3"/>
  <c r="M4812" i="3"/>
  <c r="L4812" i="3"/>
  <c r="K4812" i="3"/>
  <c r="J4812" i="3"/>
  <c r="I4812" i="3"/>
  <c r="H4812" i="3"/>
  <c r="G4812" i="3"/>
  <c r="F4812" i="3"/>
  <c r="Q4811" i="3"/>
  <c r="Q4811" i="3" a="1"/>
  <c r="P4811" i="3"/>
  <c r="P4811" i="3" a="1"/>
  <c r="O4811" i="3"/>
  <c r="O4811" i="3" a="1"/>
  <c r="N4811" i="3"/>
  <c r="M4811" i="3"/>
  <c r="L4811" i="3"/>
  <c r="K4811" i="3"/>
  <c r="J4811" i="3"/>
  <c r="I4811" i="3"/>
  <c r="H4811" i="3"/>
  <c r="G4811" i="3"/>
  <c r="F4811" i="3"/>
  <c r="Q4810" i="3"/>
  <c r="Q4810" i="3" a="1"/>
  <c r="P4810" i="3"/>
  <c r="P4810" i="3" a="1"/>
  <c r="O4810" i="3"/>
  <c r="O4810" i="3" a="1"/>
  <c r="N4810" i="3"/>
  <c r="M4810" i="3"/>
  <c r="L4810" i="3"/>
  <c r="K4810" i="3"/>
  <c r="J4810" i="3"/>
  <c r="I4810" i="3"/>
  <c r="H4810" i="3"/>
  <c r="G4810" i="3"/>
  <c r="F4810" i="3"/>
  <c r="Q4809" i="3"/>
  <c r="Q4809" i="3" a="1"/>
  <c r="P4809" i="3"/>
  <c r="P4809" i="3" a="1"/>
  <c r="O4809" i="3"/>
  <c r="O4809" i="3" a="1"/>
  <c r="N4809" i="3"/>
  <c r="M4809" i="3"/>
  <c r="L4809" i="3"/>
  <c r="K4809" i="3"/>
  <c r="J4809" i="3"/>
  <c r="I4809" i="3"/>
  <c r="H4809" i="3"/>
  <c r="G4809" i="3"/>
  <c r="F4809" i="3"/>
  <c r="Q4808" i="3"/>
  <c r="Q4808" i="3" a="1"/>
  <c r="P4808" i="3"/>
  <c r="P4808" i="3" a="1"/>
  <c r="O4808" i="3"/>
  <c r="O4808" i="3" a="1"/>
  <c r="N4808" i="3"/>
  <c r="M4808" i="3"/>
  <c r="L4808" i="3"/>
  <c r="K4808" i="3"/>
  <c r="J4808" i="3"/>
  <c r="I4808" i="3"/>
  <c r="H4808" i="3"/>
  <c r="G4808" i="3"/>
  <c r="F4808" i="3"/>
  <c r="Q4807" i="3"/>
  <c r="Q4807" i="3" a="1"/>
  <c r="P4807" i="3"/>
  <c r="P4807" i="3" a="1"/>
  <c r="O4807" i="3"/>
  <c r="O4807" i="3" a="1"/>
  <c r="N4807" i="3"/>
  <c r="M4807" i="3"/>
  <c r="L4807" i="3"/>
  <c r="K4807" i="3"/>
  <c r="J4807" i="3"/>
  <c r="I4807" i="3"/>
  <c r="H4807" i="3"/>
  <c r="G4807" i="3"/>
  <c r="F4807" i="3"/>
  <c r="Q4806" i="3"/>
  <c r="Q4806" i="3" a="1"/>
  <c r="P4806" i="3"/>
  <c r="P4806" i="3" a="1"/>
  <c r="O4806" i="3"/>
  <c r="O4806" i="3" a="1"/>
  <c r="N4806" i="3"/>
  <c r="M4806" i="3"/>
  <c r="L4806" i="3"/>
  <c r="K4806" i="3"/>
  <c r="J4806" i="3"/>
  <c r="I4806" i="3"/>
  <c r="H4806" i="3"/>
  <c r="G4806" i="3"/>
  <c r="F4806" i="3"/>
  <c r="Q4805" i="3"/>
  <c r="Q4805" i="3" a="1"/>
  <c r="P4805" i="3"/>
  <c r="P4805" i="3" a="1"/>
  <c r="O4805" i="3"/>
  <c r="O4805" i="3" a="1"/>
  <c r="N4805" i="3"/>
  <c r="M4805" i="3"/>
  <c r="L4805" i="3"/>
  <c r="K4805" i="3"/>
  <c r="J4805" i="3"/>
  <c r="I4805" i="3"/>
  <c r="H4805" i="3"/>
  <c r="G4805" i="3"/>
  <c r="F4805" i="3"/>
  <c r="Q4804" i="3"/>
  <c r="Q4804" i="3" a="1"/>
  <c r="P4804" i="3"/>
  <c r="P4804" i="3" a="1"/>
  <c r="O4804" i="3"/>
  <c r="O4804" i="3" a="1"/>
  <c r="N4804" i="3"/>
  <c r="M4804" i="3"/>
  <c r="L4804" i="3"/>
  <c r="K4804" i="3"/>
  <c r="J4804" i="3"/>
  <c r="I4804" i="3"/>
  <c r="H4804" i="3"/>
  <c r="G4804" i="3"/>
  <c r="F4804" i="3"/>
  <c r="Q4803" i="3"/>
  <c r="Q4803" i="3" a="1"/>
  <c r="P4803" i="3"/>
  <c r="P4803" i="3" a="1"/>
  <c r="O4803" i="3"/>
  <c r="O4803" i="3" a="1"/>
  <c r="N4803" i="3"/>
  <c r="M4803" i="3"/>
  <c r="L4803" i="3"/>
  <c r="K4803" i="3"/>
  <c r="J4803" i="3"/>
  <c r="I4803" i="3"/>
  <c r="H4803" i="3"/>
  <c r="G4803" i="3"/>
  <c r="F4803" i="3"/>
  <c r="Q4802" i="3"/>
  <c r="Q4802" i="3" a="1"/>
  <c r="P4802" i="3"/>
  <c r="P4802" i="3" a="1"/>
  <c r="O4802" i="3"/>
  <c r="O4802" i="3" a="1"/>
  <c r="N4802" i="3"/>
  <c r="M4802" i="3"/>
  <c r="L4802" i="3"/>
  <c r="K4802" i="3"/>
  <c r="J4802" i="3"/>
  <c r="I4802" i="3"/>
  <c r="H4802" i="3"/>
  <c r="G4802" i="3"/>
  <c r="F4802" i="3"/>
  <c r="Q4801" i="3"/>
  <c r="Q4801" i="3" a="1"/>
  <c r="P4801" i="3"/>
  <c r="P4801" i="3" a="1"/>
  <c r="O4801" i="3"/>
  <c r="O4801" i="3" a="1"/>
  <c r="N4801" i="3"/>
  <c r="M4801" i="3"/>
  <c r="L4801" i="3"/>
  <c r="K4801" i="3"/>
  <c r="J4801" i="3"/>
  <c r="I4801" i="3"/>
  <c r="H4801" i="3"/>
  <c r="G4801" i="3"/>
  <c r="F4801" i="3"/>
  <c r="Q4800" i="3"/>
  <c r="Q4800" i="3" a="1"/>
  <c r="P4800" i="3"/>
  <c r="P4800" i="3" a="1"/>
  <c r="O4800" i="3"/>
  <c r="O4800" i="3" a="1"/>
  <c r="N4800" i="3"/>
  <c r="M4800" i="3"/>
  <c r="L4800" i="3"/>
  <c r="K4800" i="3"/>
  <c r="J4800" i="3"/>
  <c r="I4800" i="3"/>
  <c r="H4800" i="3"/>
  <c r="G4800" i="3"/>
  <c r="F4800" i="3"/>
  <c r="Q4799" i="3"/>
  <c r="Q4799" i="3" a="1"/>
  <c r="P4799" i="3"/>
  <c r="P4799" i="3" a="1"/>
  <c r="O4799" i="3"/>
  <c r="O4799" i="3" a="1"/>
  <c r="N4799" i="3"/>
  <c r="M4799" i="3"/>
  <c r="L4799" i="3"/>
  <c r="K4799" i="3"/>
  <c r="J4799" i="3"/>
  <c r="I4799" i="3"/>
  <c r="H4799" i="3"/>
  <c r="G4799" i="3"/>
  <c r="F4799" i="3"/>
  <c r="Q4798" i="3"/>
  <c r="Q4798" i="3" a="1"/>
  <c r="P4798" i="3"/>
  <c r="P4798" i="3" a="1"/>
  <c r="O4798" i="3"/>
  <c r="O4798" i="3" a="1"/>
  <c r="N4798" i="3"/>
  <c r="M4798" i="3"/>
  <c r="L4798" i="3"/>
  <c r="K4798" i="3"/>
  <c r="J4798" i="3"/>
  <c r="I4798" i="3"/>
  <c r="H4798" i="3"/>
  <c r="G4798" i="3"/>
  <c r="F4798" i="3"/>
  <c r="Q4797" i="3"/>
  <c r="Q4797" i="3" a="1"/>
  <c r="P4797" i="3"/>
  <c r="P4797" i="3" a="1"/>
  <c r="O4797" i="3"/>
  <c r="O4797" i="3" a="1"/>
  <c r="N4797" i="3"/>
  <c r="M4797" i="3"/>
  <c r="L4797" i="3"/>
  <c r="K4797" i="3"/>
  <c r="J4797" i="3"/>
  <c r="I4797" i="3"/>
  <c r="H4797" i="3"/>
  <c r="G4797" i="3"/>
  <c r="F4797" i="3"/>
  <c r="Q4796" i="3"/>
  <c r="Q4796" i="3" a="1"/>
  <c r="P4796" i="3"/>
  <c r="P4796" i="3" a="1"/>
  <c r="O4796" i="3"/>
  <c r="O4796" i="3" a="1"/>
  <c r="N4796" i="3"/>
  <c r="M4796" i="3"/>
  <c r="L4796" i="3"/>
  <c r="K4796" i="3"/>
  <c r="J4796" i="3"/>
  <c r="I4796" i="3"/>
  <c r="H4796" i="3"/>
  <c r="G4796" i="3"/>
  <c r="F4796" i="3"/>
  <c r="Q4795" i="3"/>
  <c r="Q4795" i="3" a="1"/>
  <c r="P4795" i="3"/>
  <c r="P4795" i="3" a="1"/>
  <c r="O4795" i="3"/>
  <c r="O4795" i="3" a="1"/>
  <c r="N4795" i="3"/>
  <c r="M4795" i="3"/>
  <c r="L4795" i="3"/>
  <c r="K4795" i="3"/>
  <c r="J4795" i="3"/>
  <c r="I4795" i="3"/>
  <c r="H4795" i="3"/>
  <c r="G4795" i="3"/>
  <c r="F4795" i="3"/>
  <c r="Q4794" i="3"/>
  <c r="Q4794" i="3" a="1"/>
  <c r="P4794" i="3"/>
  <c r="P4794" i="3" a="1"/>
  <c r="O4794" i="3"/>
  <c r="O4794" i="3" a="1"/>
  <c r="N4794" i="3"/>
  <c r="M4794" i="3"/>
  <c r="L4794" i="3"/>
  <c r="K4794" i="3"/>
  <c r="J4794" i="3"/>
  <c r="I4794" i="3"/>
  <c r="H4794" i="3"/>
  <c r="G4794" i="3"/>
  <c r="F4794" i="3"/>
  <c r="Q4793" i="3"/>
  <c r="Q4793" i="3" a="1"/>
  <c r="P4793" i="3"/>
  <c r="P4793" i="3" a="1"/>
  <c r="O4793" i="3"/>
  <c r="O4793" i="3" a="1"/>
  <c r="N4793" i="3"/>
  <c r="M4793" i="3"/>
  <c r="L4793" i="3"/>
  <c r="K4793" i="3"/>
  <c r="J4793" i="3"/>
  <c r="I4793" i="3"/>
  <c r="H4793" i="3"/>
  <c r="G4793" i="3"/>
  <c r="F4793" i="3"/>
  <c r="Q4792" i="3"/>
  <c r="Q4792" i="3" a="1"/>
  <c r="P4792" i="3"/>
  <c r="P4792" i="3" a="1"/>
  <c r="O4792" i="3"/>
  <c r="O4792" i="3" a="1"/>
  <c r="N4792" i="3"/>
  <c r="M4792" i="3"/>
  <c r="L4792" i="3"/>
  <c r="K4792" i="3"/>
  <c r="J4792" i="3"/>
  <c r="I4792" i="3"/>
  <c r="H4792" i="3"/>
  <c r="G4792" i="3"/>
  <c r="F4792" i="3"/>
  <c r="Q4791" i="3"/>
  <c r="Q4791" i="3" a="1"/>
  <c r="P4791" i="3"/>
  <c r="P4791" i="3" a="1"/>
  <c r="O4791" i="3"/>
  <c r="O4791" i="3" a="1"/>
  <c r="N4791" i="3"/>
  <c r="M4791" i="3"/>
  <c r="L4791" i="3"/>
  <c r="K4791" i="3"/>
  <c r="J4791" i="3"/>
  <c r="I4791" i="3"/>
  <c r="H4791" i="3"/>
  <c r="G4791" i="3"/>
  <c r="F4791" i="3"/>
  <c r="Q4790" i="3"/>
  <c r="Q4790" i="3" a="1"/>
  <c r="P4790" i="3"/>
  <c r="P4790" i="3" a="1"/>
  <c r="O4790" i="3"/>
  <c r="O4790" i="3" a="1"/>
  <c r="N4790" i="3"/>
  <c r="M4790" i="3"/>
  <c r="L4790" i="3"/>
  <c r="K4790" i="3"/>
  <c r="J4790" i="3"/>
  <c r="I4790" i="3"/>
  <c r="H4790" i="3"/>
  <c r="G4790" i="3"/>
  <c r="F4790" i="3"/>
  <c r="Q4789" i="3"/>
  <c r="Q4789" i="3" a="1"/>
  <c r="P4789" i="3"/>
  <c r="P4789" i="3" a="1"/>
  <c r="O4789" i="3"/>
  <c r="O4789" i="3" a="1"/>
  <c r="N4789" i="3"/>
  <c r="M4789" i="3"/>
  <c r="L4789" i="3"/>
  <c r="K4789" i="3"/>
  <c r="J4789" i="3"/>
  <c r="I4789" i="3"/>
  <c r="H4789" i="3"/>
  <c r="G4789" i="3"/>
  <c r="F4789" i="3"/>
  <c r="B4789" i="3"/>
  <c r="A4789" i="3"/>
  <c r="Q4788" i="3"/>
  <c r="Q4788" i="3" a="1"/>
  <c r="P4788" i="3"/>
  <c r="P4788" i="3" a="1"/>
  <c r="O4788" i="3"/>
  <c r="O4788" i="3" a="1"/>
  <c r="N4788" i="3"/>
  <c r="M4788" i="3"/>
  <c r="L4788" i="3"/>
  <c r="K4788" i="3"/>
  <c r="J4788" i="3"/>
  <c r="I4788" i="3"/>
  <c r="H4788" i="3"/>
  <c r="G4788" i="3"/>
  <c r="F4788" i="3"/>
  <c r="Q4787" i="3"/>
  <c r="Q4787" i="3" a="1"/>
  <c r="P4787" i="3"/>
  <c r="P4787" i="3" a="1"/>
  <c r="O4787" i="3"/>
  <c r="O4787" i="3" a="1"/>
  <c r="N4787" i="3"/>
  <c r="M4787" i="3"/>
  <c r="L4787" i="3"/>
  <c r="K4787" i="3"/>
  <c r="J4787" i="3"/>
  <c r="I4787" i="3"/>
  <c r="H4787" i="3"/>
  <c r="G4787" i="3"/>
  <c r="F4787" i="3"/>
  <c r="Q4786" i="3"/>
  <c r="Q4786" i="3" a="1"/>
  <c r="P4786" i="3"/>
  <c r="P4786" i="3" a="1"/>
  <c r="O4786" i="3"/>
  <c r="O4786" i="3" a="1"/>
  <c r="N4786" i="3"/>
  <c r="M4786" i="3"/>
  <c r="L4786" i="3"/>
  <c r="K4786" i="3"/>
  <c r="J4786" i="3"/>
  <c r="I4786" i="3"/>
  <c r="H4786" i="3"/>
  <c r="G4786" i="3"/>
  <c r="F4786" i="3"/>
  <c r="Q4785" i="3"/>
  <c r="Q4785" i="3" a="1"/>
  <c r="P4785" i="3"/>
  <c r="P4785" i="3" a="1"/>
  <c r="O4785" i="3"/>
  <c r="O4785" i="3" a="1"/>
  <c r="N4785" i="3"/>
  <c r="M4785" i="3"/>
  <c r="L4785" i="3"/>
  <c r="K4785" i="3"/>
  <c r="J4785" i="3"/>
  <c r="I4785" i="3"/>
  <c r="H4785" i="3"/>
  <c r="G4785" i="3"/>
  <c r="F4785" i="3"/>
  <c r="Q4784" i="3"/>
  <c r="Q4784" i="3" a="1"/>
  <c r="P4784" i="3"/>
  <c r="P4784" i="3" a="1"/>
  <c r="O4784" i="3"/>
  <c r="O4784" i="3" a="1"/>
  <c r="N4784" i="3"/>
  <c r="M4784" i="3"/>
  <c r="L4784" i="3"/>
  <c r="K4784" i="3"/>
  <c r="J4784" i="3"/>
  <c r="I4784" i="3"/>
  <c r="H4784" i="3"/>
  <c r="G4784" i="3"/>
  <c r="F4784" i="3"/>
  <c r="Q4783" i="3"/>
  <c r="Q4783" i="3" a="1"/>
  <c r="P4783" i="3"/>
  <c r="P4783" i="3" a="1"/>
  <c r="O4783" i="3"/>
  <c r="O4783" i="3" a="1"/>
  <c r="N4783" i="3"/>
  <c r="M4783" i="3"/>
  <c r="L4783" i="3"/>
  <c r="K4783" i="3"/>
  <c r="J4783" i="3"/>
  <c r="I4783" i="3"/>
  <c r="H4783" i="3"/>
  <c r="G4783" i="3"/>
  <c r="F4783" i="3"/>
  <c r="Q4782" i="3"/>
  <c r="Q4782" i="3" a="1"/>
  <c r="P4782" i="3"/>
  <c r="P4782" i="3" a="1"/>
  <c r="O4782" i="3"/>
  <c r="O4782" i="3" a="1"/>
  <c r="N4782" i="3"/>
  <c r="M4782" i="3"/>
  <c r="L4782" i="3"/>
  <c r="K4782" i="3"/>
  <c r="J4782" i="3"/>
  <c r="I4782" i="3"/>
  <c r="H4782" i="3"/>
  <c r="G4782" i="3"/>
  <c r="F4782" i="3"/>
  <c r="Q4781" i="3"/>
  <c r="Q4781" i="3" a="1"/>
  <c r="P4781" i="3"/>
  <c r="P4781" i="3" a="1"/>
  <c r="O4781" i="3"/>
  <c r="O4781" i="3" a="1"/>
  <c r="N4781" i="3"/>
  <c r="M4781" i="3"/>
  <c r="L4781" i="3"/>
  <c r="K4781" i="3"/>
  <c r="J4781" i="3"/>
  <c r="I4781" i="3"/>
  <c r="H4781" i="3"/>
  <c r="G4781" i="3"/>
  <c r="F4781" i="3"/>
  <c r="Q4780" i="3"/>
  <c r="Q4780" i="3" a="1"/>
  <c r="P4780" i="3"/>
  <c r="P4780" i="3" a="1"/>
  <c r="O4780" i="3"/>
  <c r="O4780" i="3" a="1"/>
  <c r="N4780" i="3"/>
  <c r="M4780" i="3"/>
  <c r="L4780" i="3"/>
  <c r="K4780" i="3"/>
  <c r="J4780" i="3"/>
  <c r="I4780" i="3"/>
  <c r="H4780" i="3"/>
  <c r="G4780" i="3"/>
  <c r="F4780" i="3"/>
  <c r="Q4779" i="3"/>
  <c r="Q4779" i="3" a="1"/>
  <c r="P4779" i="3"/>
  <c r="P4779" i="3" a="1"/>
  <c r="O4779" i="3"/>
  <c r="O4779" i="3" a="1"/>
  <c r="N4779" i="3"/>
  <c r="M4779" i="3"/>
  <c r="L4779" i="3"/>
  <c r="K4779" i="3"/>
  <c r="J4779" i="3"/>
  <c r="I4779" i="3"/>
  <c r="H4779" i="3"/>
  <c r="G4779" i="3"/>
  <c r="F4779" i="3"/>
  <c r="Q4778" i="3"/>
  <c r="Q4778" i="3" a="1"/>
  <c r="P4778" i="3"/>
  <c r="P4778" i="3" a="1"/>
  <c r="O4778" i="3"/>
  <c r="O4778" i="3" a="1"/>
  <c r="N4778" i="3"/>
  <c r="M4778" i="3"/>
  <c r="L4778" i="3"/>
  <c r="K4778" i="3"/>
  <c r="J4778" i="3"/>
  <c r="I4778" i="3"/>
  <c r="H4778" i="3"/>
  <c r="G4778" i="3"/>
  <c r="F4778" i="3"/>
  <c r="Q4777" i="3"/>
  <c r="Q4777" i="3" a="1"/>
  <c r="P4777" i="3"/>
  <c r="P4777" i="3" a="1"/>
  <c r="O4777" i="3"/>
  <c r="O4777" i="3" a="1"/>
  <c r="N4777" i="3"/>
  <c r="M4777" i="3"/>
  <c r="L4777" i="3"/>
  <c r="K4777" i="3"/>
  <c r="J4777" i="3"/>
  <c r="I4777" i="3"/>
  <c r="H4777" i="3"/>
  <c r="G4777" i="3"/>
  <c r="F4777" i="3"/>
  <c r="Q4776" i="3"/>
  <c r="Q4776" i="3" a="1"/>
  <c r="P4776" i="3"/>
  <c r="P4776" i="3" a="1"/>
  <c r="O4776" i="3"/>
  <c r="O4776" i="3" a="1"/>
  <c r="N4776" i="3"/>
  <c r="M4776" i="3"/>
  <c r="L4776" i="3"/>
  <c r="K4776" i="3"/>
  <c r="J4776" i="3"/>
  <c r="I4776" i="3"/>
  <c r="H4776" i="3"/>
  <c r="G4776" i="3"/>
  <c r="F4776" i="3"/>
  <c r="Q4775" i="3"/>
  <c r="Q4775" i="3" a="1"/>
  <c r="P4775" i="3"/>
  <c r="P4775" i="3" a="1"/>
  <c r="O4775" i="3"/>
  <c r="O4775" i="3" a="1"/>
  <c r="N4775" i="3"/>
  <c r="M4775" i="3"/>
  <c r="L4775" i="3"/>
  <c r="K4775" i="3"/>
  <c r="J4775" i="3"/>
  <c r="I4775" i="3"/>
  <c r="H4775" i="3"/>
  <c r="G4775" i="3"/>
  <c r="F4775" i="3"/>
  <c r="Q4774" i="3"/>
  <c r="Q4774" i="3" a="1"/>
  <c r="P4774" i="3"/>
  <c r="P4774" i="3" a="1"/>
  <c r="O4774" i="3"/>
  <c r="O4774" i="3" a="1"/>
  <c r="N4774" i="3"/>
  <c r="M4774" i="3"/>
  <c r="L4774" i="3"/>
  <c r="K4774" i="3"/>
  <c r="J4774" i="3"/>
  <c r="I4774" i="3"/>
  <c r="H4774" i="3"/>
  <c r="G4774" i="3"/>
  <c r="F4774" i="3"/>
  <c r="Q4773" i="3"/>
  <c r="Q4773" i="3" a="1"/>
  <c r="P4773" i="3"/>
  <c r="P4773" i="3" a="1"/>
  <c r="O4773" i="3"/>
  <c r="O4773" i="3" a="1"/>
  <c r="N4773" i="3"/>
  <c r="M4773" i="3"/>
  <c r="L4773" i="3"/>
  <c r="K4773" i="3"/>
  <c r="J4773" i="3"/>
  <c r="I4773" i="3"/>
  <c r="H4773" i="3"/>
  <c r="G4773" i="3"/>
  <c r="F4773" i="3"/>
  <c r="Q4772" i="3"/>
  <c r="Q4772" i="3" a="1"/>
  <c r="P4772" i="3"/>
  <c r="P4772" i="3" a="1"/>
  <c r="O4772" i="3"/>
  <c r="O4772" i="3" a="1"/>
  <c r="N4772" i="3"/>
  <c r="M4772" i="3"/>
  <c r="L4772" i="3"/>
  <c r="K4772" i="3"/>
  <c r="J4772" i="3"/>
  <c r="I4772" i="3"/>
  <c r="H4772" i="3"/>
  <c r="G4772" i="3"/>
  <c r="F4772" i="3"/>
  <c r="Q4771" i="3"/>
  <c r="Q4771" i="3" a="1"/>
  <c r="P4771" i="3"/>
  <c r="P4771" i="3" a="1"/>
  <c r="O4771" i="3"/>
  <c r="O4771" i="3" a="1"/>
  <c r="N4771" i="3"/>
  <c r="M4771" i="3"/>
  <c r="L4771" i="3"/>
  <c r="K4771" i="3"/>
  <c r="J4771" i="3"/>
  <c r="I4771" i="3"/>
  <c r="H4771" i="3"/>
  <c r="G4771" i="3"/>
  <c r="F4771" i="3"/>
  <c r="Q4770" i="3"/>
  <c r="Q4770" i="3" a="1"/>
  <c r="P4770" i="3"/>
  <c r="P4770" i="3" a="1"/>
  <c r="O4770" i="3"/>
  <c r="O4770" i="3" a="1"/>
  <c r="N4770" i="3"/>
  <c r="M4770" i="3"/>
  <c r="L4770" i="3"/>
  <c r="K4770" i="3"/>
  <c r="J4770" i="3"/>
  <c r="I4770" i="3"/>
  <c r="H4770" i="3"/>
  <c r="G4770" i="3"/>
  <c r="F4770" i="3"/>
  <c r="Q4769" i="3"/>
  <c r="Q4769" i="3" a="1"/>
  <c r="P4769" i="3"/>
  <c r="P4769" i="3" a="1"/>
  <c r="O4769" i="3"/>
  <c r="O4769" i="3" a="1"/>
  <c r="N4769" i="3"/>
  <c r="M4769" i="3"/>
  <c r="L4769" i="3"/>
  <c r="K4769" i="3"/>
  <c r="J4769" i="3"/>
  <c r="I4769" i="3"/>
  <c r="H4769" i="3"/>
  <c r="G4769" i="3"/>
  <c r="F4769" i="3"/>
  <c r="Q4768" i="3"/>
  <c r="Q4768" i="3" a="1"/>
  <c r="P4768" i="3"/>
  <c r="P4768" i="3" a="1"/>
  <c r="O4768" i="3"/>
  <c r="O4768" i="3" a="1"/>
  <c r="N4768" i="3"/>
  <c r="M4768" i="3"/>
  <c r="L4768" i="3"/>
  <c r="K4768" i="3"/>
  <c r="J4768" i="3"/>
  <c r="I4768" i="3"/>
  <c r="H4768" i="3"/>
  <c r="G4768" i="3"/>
  <c r="F4768" i="3"/>
  <c r="Q4767" i="3"/>
  <c r="Q4767" i="3" a="1"/>
  <c r="P4767" i="3"/>
  <c r="P4767" i="3" a="1"/>
  <c r="O4767" i="3"/>
  <c r="O4767" i="3" a="1"/>
  <c r="N4767" i="3"/>
  <c r="M4767" i="3"/>
  <c r="L4767" i="3"/>
  <c r="K4767" i="3"/>
  <c r="J4767" i="3"/>
  <c r="I4767" i="3"/>
  <c r="H4767" i="3"/>
  <c r="G4767" i="3"/>
  <c r="F4767" i="3"/>
  <c r="Q4766" i="3"/>
  <c r="Q4766" i="3" a="1"/>
  <c r="P4766" i="3"/>
  <c r="P4766" i="3" a="1"/>
  <c r="O4766" i="3"/>
  <c r="O4766" i="3" a="1"/>
  <c r="N4766" i="3"/>
  <c r="M4766" i="3"/>
  <c r="L4766" i="3"/>
  <c r="K4766" i="3"/>
  <c r="J4766" i="3"/>
  <c r="I4766" i="3"/>
  <c r="H4766" i="3"/>
  <c r="G4766" i="3"/>
  <c r="F4766" i="3"/>
  <c r="Q4765" i="3"/>
  <c r="Q4765" i="3" a="1"/>
  <c r="P4765" i="3"/>
  <c r="P4765" i="3" a="1"/>
  <c r="O4765" i="3"/>
  <c r="O4765" i="3" a="1"/>
  <c r="N4765" i="3"/>
  <c r="M4765" i="3"/>
  <c r="L4765" i="3"/>
  <c r="K4765" i="3"/>
  <c r="J4765" i="3"/>
  <c r="I4765" i="3"/>
  <c r="H4765" i="3"/>
  <c r="G4765" i="3"/>
  <c r="F4765" i="3"/>
  <c r="Q4764" i="3"/>
  <c r="Q4764" i="3" a="1"/>
  <c r="P4764" i="3"/>
  <c r="P4764" i="3" a="1"/>
  <c r="O4764" i="3"/>
  <c r="O4764" i="3" a="1"/>
  <c r="N4764" i="3"/>
  <c r="M4764" i="3"/>
  <c r="L4764" i="3"/>
  <c r="K4764" i="3"/>
  <c r="J4764" i="3"/>
  <c r="I4764" i="3"/>
  <c r="H4764" i="3"/>
  <c r="G4764" i="3"/>
  <c r="F4764" i="3"/>
  <c r="Q4763" i="3"/>
  <c r="Q4763" i="3" a="1"/>
  <c r="P4763" i="3"/>
  <c r="P4763" i="3" a="1"/>
  <c r="O4763" i="3"/>
  <c r="O4763" i="3" a="1"/>
  <c r="N4763" i="3"/>
  <c r="M4763" i="3"/>
  <c r="L4763" i="3"/>
  <c r="K4763" i="3"/>
  <c r="J4763" i="3"/>
  <c r="I4763" i="3"/>
  <c r="H4763" i="3"/>
  <c r="G4763" i="3"/>
  <c r="F4763" i="3"/>
  <c r="Q4762" i="3"/>
  <c r="Q4762" i="3" a="1"/>
  <c r="P4762" i="3"/>
  <c r="P4762" i="3" a="1"/>
  <c r="O4762" i="3"/>
  <c r="O4762" i="3" a="1"/>
  <c r="N4762" i="3"/>
  <c r="M4762" i="3"/>
  <c r="L4762" i="3"/>
  <c r="K4762" i="3"/>
  <c r="J4762" i="3"/>
  <c r="I4762" i="3"/>
  <c r="H4762" i="3"/>
  <c r="G4762" i="3"/>
  <c r="F4762" i="3"/>
  <c r="Q4761" i="3"/>
  <c r="Q4761" i="3" a="1"/>
  <c r="P4761" i="3"/>
  <c r="P4761" i="3" a="1"/>
  <c r="O4761" i="3"/>
  <c r="O4761" i="3" a="1"/>
  <c r="N4761" i="3"/>
  <c r="M4761" i="3"/>
  <c r="L4761" i="3"/>
  <c r="K4761" i="3"/>
  <c r="J4761" i="3"/>
  <c r="I4761" i="3"/>
  <c r="H4761" i="3"/>
  <c r="G4761" i="3"/>
  <c r="F4761" i="3"/>
  <c r="Q4760" i="3"/>
  <c r="Q4760" i="3" a="1"/>
  <c r="P4760" i="3"/>
  <c r="P4760" i="3" a="1"/>
  <c r="O4760" i="3"/>
  <c r="O4760" i="3" a="1"/>
  <c r="N4760" i="3"/>
  <c r="M4760" i="3"/>
  <c r="L4760" i="3"/>
  <c r="K4760" i="3"/>
  <c r="J4760" i="3"/>
  <c r="I4760" i="3"/>
  <c r="H4760" i="3"/>
  <c r="G4760" i="3"/>
  <c r="F4760" i="3"/>
  <c r="Q4759" i="3"/>
  <c r="Q4759" i="3" a="1"/>
  <c r="P4759" i="3"/>
  <c r="P4759" i="3" a="1"/>
  <c r="O4759" i="3"/>
  <c r="O4759" i="3" a="1"/>
  <c r="N4759" i="3"/>
  <c r="M4759" i="3"/>
  <c r="L4759" i="3"/>
  <c r="K4759" i="3"/>
  <c r="J4759" i="3"/>
  <c r="I4759" i="3"/>
  <c r="H4759" i="3"/>
  <c r="G4759" i="3"/>
  <c r="F4759" i="3"/>
  <c r="Q4758" i="3"/>
  <c r="Q4758" i="3" a="1"/>
  <c r="P4758" i="3"/>
  <c r="P4758" i="3" a="1"/>
  <c r="O4758" i="3"/>
  <c r="O4758" i="3" a="1"/>
  <c r="N4758" i="3"/>
  <c r="M4758" i="3"/>
  <c r="L4758" i="3"/>
  <c r="K4758" i="3"/>
  <c r="J4758" i="3"/>
  <c r="I4758" i="3"/>
  <c r="H4758" i="3"/>
  <c r="G4758" i="3"/>
  <c r="F4758" i="3"/>
  <c r="Q4757" i="3"/>
  <c r="Q4757" i="3" a="1"/>
  <c r="P4757" i="3"/>
  <c r="P4757" i="3" a="1"/>
  <c r="O4757" i="3"/>
  <c r="O4757" i="3" a="1"/>
  <c r="N4757" i="3"/>
  <c r="M4757" i="3"/>
  <c r="L4757" i="3"/>
  <c r="K4757" i="3"/>
  <c r="J4757" i="3"/>
  <c r="I4757" i="3"/>
  <c r="H4757" i="3"/>
  <c r="G4757" i="3"/>
  <c r="F4757" i="3"/>
  <c r="Q4756" i="3"/>
  <c r="Q4756" i="3" a="1"/>
  <c r="P4756" i="3"/>
  <c r="P4756" i="3" a="1"/>
  <c r="O4756" i="3"/>
  <c r="O4756" i="3" a="1"/>
  <c r="N4756" i="3"/>
  <c r="M4756" i="3"/>
  <c r="L4756" i="3"/>
  <c r="K4756" i="3"/>
  <c r="J4756" i="3"/>
  <c r="I4756" i="3"/>
  <c r="H4756" i="3"/>
  <c r="G4756" i="3"/>
  <c r="F4756" i="3"/>
  <c r="Q4755" i="3"/>
  <c r="Q4755" i="3" a="1"/>
  <c r="P4755" i="3"/>
  <c r="P4755" i="3" a="1"/>
  <c r="O4755" i="3"/>
  <c r="O4755" i="3" a="1"/>
  <c r="N4755" i="3"/>
  <c r="M4755" i="3"/>
  <c r="L4755" i="3"/>
  <c r="K4755" i="3"/>
  <c r="J4755" i="3"/>
  <c r="I4755" i="3"/>
  <c r="H4755" i="3"/>
  <c r="G4755" i="3"/>
  <c r="F4755" i="3"/>
  <c r="Q4754" i="3"/>
  <c r="Q4754" i="3" a="1"/>
  <c r="P4754" i="3"/>
  <c r="P4754" i="3" a="1"/>
  <c r="O4754" i="3"/>
  <c r="O4754" i="3" a="1"/>
  <c r="N4754" i="3"/>
  <c r="M4754" i="3"/>
  <c r="L4754" i="3"/>
  <c r="K4754" i="3"/>
  <c r="J4754" i="3"/>
  <c r="I4754" i="3"/>
  <c r="H4754" i="3"/>
  <c r="G4754" i="3"/>
  <c r="F4754" i="3"/>
  <c r="Q4753" i="3"/>
  <c r="Q4753" i="3" a="1"/>
  <c r="P4753" i="3"/>
  <c r="P4753" i="3" a="1"/>
  <c r="O4753" i="3"/>
  <c r="O4753" i="3" a="1"/>
  <c r="N4753" i="3"/>
  <c r="M4753" i="3"/>
  <c r="L4753" i="3"/>
  <c r="K4753" i="3"/>
  <c r="J4753" i="3"/>
  <c r="I4753" i="3"/>
  <c r="H4753" i="3"/>
  <c r="G4753" i="3"/>
  <c r="F4753" i="3"/>
  <c r="Q4752" i="3"/>
  <c r="Q4752" i="3" a="1"/>
  <c r="P4752" i="3"/>
  <c r="P4752" i="3" a="1"/>
  <c r="O4752" i="3"/>
  <c r="O4752" i="3" a="1"/>
  <c r="N4752" i="3"/>
  <c r="M4752" i="3"/>
  <c r="L4752" i="3"/>
  <c r="K4752" i="3"/>
  <c r="J4752" i="3"/>
  <c r="I4752" i="3"/>
  <c r="H4752" i="3"/>
  <c r="G4752" i="3"/>
  <c r="F4752" i="3"/>
  <c r="Q4751" i="3"/>
  <c r="Q4751" i="3" a="1"/>
  <c r="P4751" i="3"/>
  <c r="P4751" i="3" a="1"/>
  <c r="O4751" i="3"/>
  <c r="O4751" i="3" a="1"/>
  <c r="N4751" i="3"/>
  <c r="M4751" i="3"/>
  <c r="L4751" i="3"/>
  <c r="K4751" i="3"/>
  <c r="J4751" i="3"/>
  <c r="I4751" i="3"/>
  <c r="H4751" i="3"/>
  <c r="G4751" i="3"/>
  <c r="F4751" i="3"/>
  <c r="Q4750" i="3"/>
  <c r="Q4750" i="3" a="1"/>
  <c r="P4750" i="3"/>
  <c r="P4750" i="3" a="1"/>
  <c r="O4750" i="3"/>
  <c r="O4750" i="3" a="1"/>
  <c r="N4750" i="3"/>
  <c r="M4750" i="3"/>
  <c r="L4750" i="3"/>
  <c r="K4750" i="3"/>
  <c r="J4750" i="3"/>
  <c r="I4750" i="3"/>
  <c r="H4750" i="3"/>
  <c r="G4750" i="3"/>
  <c r="F4750" i="3"/>
  <c r="Q4749" i="3"/>
  <c r="Q4749" i="3" a="1"/>
  <c r="P4749" i="3"/>
  <c r="P4749" i="3" a="1"/>
  <c r="O4749" i="3"/>
  <c r="O4749" i="3" a="1"/>
  <c r="N4749" i="3"/>
  <c r="M4749" i="3"/>
  <c r="L4749" i="3"/>
  <c r="K4749" i="3"/>
  <c r="J4749" i="3"/>
  <c r="I4749" i="3"/>
  <c r="H4749" i="3"/>
  <c r="G4749" i="3"/>
  <c r="F4749" i="3"/>
  <c r="Q4748" i="3"/>
  <c r="Q4748" i="3" a="1"/>
  <c r="P4748" i="3"/>
  <c r="P4748" i="3" a="1"/>
  <c r="O4748" i="3"/>
  <c r="O4748" i="3" a="1"/>
  <c r="N4748" i="3"/>
  <c r="M4748" i="3"/>
  <c r="L4748" i="3"/>
  <c r="K4748" i="3"/>
  <c r="J4748" i="3"/>
  <c r="I4748" i="3"/>
  <c r="H4748" i="3"/>
  <c r="G4748" i="3"/>
  <c r="F4748" i="3"/>
  <c r="Q4747" i="3"/>
  <c r="Q4747" i="3" a="1"/>
  <c r="P4747" i="3"/>
  <c r="P4747" i="3" a="1"/>
  <c r="O4747" i="3"/>
  <c r="O4747" i="3" a="1"/>
  <c r="N4747" i="3"/>
  <c r="M4747" i="3"/>
  <c r="L4747" i="3"/>
  <c r="K4747" i="3"/>
  <c r="J4747" i="3"/>
  <c r="I4747" i="3"/>
  <c r="H4747" i="3"/>
  <c r="G4747" i="3"/>
  <c r="F4747" i="3"/>
  <c r="Q4746" i="3"/>
  <c r="Q4746" i="3" a="1"/>
  <c r="P4746" i="3"/>
  <c r="P4746" i="3" a="1"/>
  <c r="O4746" i="3"/>
  <c r="O4746" i="3" a="1"/>
  <c r="N4746" i="3"/>
  <c r="M4746" i="3"/>
  <c r="L4746" i="3"/>
  <c r="K4746" i="3"/>
  <c r="J4746" i="3"/>
  <c r="I4746" i="3"/>
  <c r="H4746" i="3"/>
  <c r="G4746" i="3"/>
  <c r="F4746" i="3"/>
  <c r="Q4745" i="3"/>
  <c r="Q4745" i="3" a="1"/>
  <c r="P4745" i="3"/>
  <c r="P4745" i="3" a="1"/>
  <c r="O4745" i="3"/>
  <c r="O4745" i="3" a="1"/>
  <c r="N4745" i="3"/>
  <c r="M4745" i="3"/>
  <c r="L4745" i="3"/>
  <c r="K4745" i="3"/>
  <c r="J4745" i="3"/>
  <c r="I4745" i="3"/>
  <c r="H4745" i="3"/>
  <c r="G4745" i="3"/>
  <c r="F4745" i="3"/>
  <c r="Q4744" i="3"/>
  <c r="Q4744" i="3" a="1"/>
  <c r="P4744" i="3"/>
  <c r="P4744" i="3" a="1"/>
  <c r="O4744" i="3"/>
  <c r="O4744" i="3" a="1"/>
  <c r="N4744" i="3"/>
  <c r="M4744" i="3"/>
  <c r="L4744" i="3"/>
  <c r="K4744" i="3"/>
  <c r="J4744" i="3"/>
  <c r="I4744" i="3"/>
  <c r="H4744" i="3"/>
  <c r="G4744" i="3"/>
  <c r="F4744" i="3"/>
  <c r="Q4743" i="3"/>
  <c r="Q4743" i="3" a="1"/>
  <c r="P4743" i="3"/>
  <c r="P4743" i="3" a="1"/>
  <c r="O4743" i="3"/>
  <c r="O4743" i="3" a="1"/>
  <c r="N4743" i="3"/>
  <c r="M4743" i="3"/>
  <c r="L4743" i="3"/>
  <c r="K4743" i="3"/>
  <c r="J4743" i="3"/>
  <c r="I4743" i="3"/>
  <c r="H4743" i="3"/>
  <c r="G4743" i="3"/>
  <c r="F4743" i="3"/>
  <c r="Q4742" i="3"/>
  <c r="Q4742" i="3" a="1"/>
  <c r="P4742" i="3"/>
  <c r="P4742" i="3" a="1"/>
  <c r="O4742" i="3"/>
  <c r="O4742" i="3" a="1"/>
  <c r="N4742" i="3"/>
  <c r="M4742" i="3"/>
  <c r="L4742" i="3"/>
  <c r="K4742" i="3"/>
  <c r="J4742" i="3"/>
  <c r="I4742" i="3"/>
  <c r="H4742" i="3"/>
  <c r="G4742" i="3"/>
  <c r="F4742" i="3"/>
  <c r="Q4741" i="3"/>
  <c r="Q4741" i="3" a="1"/>
  <c r="P4741" i="3"/>
  <c r="P4741" i="3" a="1"/>
  <c r="O4741" i="3"/>
  <c r="O4741" i="3" a="1"/>
  <c r="N4741" i="3"/>
  <c r="M4741" i="3"/>
  <c r="L4741" i="3"/>
  <c r="K4741" i="3"/>
  <c r="J4741" i="3"/>
  <c r="I4741" i="3"/>
  <c r="H4741" i="3"/>
  <c r="G4741" i="3"/>
  <c r="F4741" i="3"/>
  <c r="Q4740" i="3"/>
  <c r="Q4740" i="3" a="1"/>
  <c r="P4740" i="3"/>
  <c r="P4740" i="3" a="1"/>
  <c r="O4740" i="3"/>
  <c r="O4740" i="3" a="1"/>
  <c r="N4740" i="3"/>
  <c r="M4740" i="3"/>
  <c r="L4740" i="3"/>
  <c r="K4740" i="3"/>
  <c r="J4740" i="3"/>
  <c r="I4740" i="3"/>
  <c r="H4740" i="3"/>
  <c r="G4740" i="3"/>
  <c r="F4740" i="3"/>
  <c r="Q4739" i="3"/>
  <c r="Q4739" i="3" a="1"/>
  <c r="P4739" i="3"/>
  <c r="P4739" i="3" a="1"/>
  <c r="O4739" i="3"/>
  <c r="O4739" i="3" a="1"/>
  <c r="N4739" i="3"/>
  <c r="M4739" i="3"/>
  <c r="L4739" i="3"/>
  <c r="K4739" i="3"/>
  <c r="J4739" i="3"/>
  <c r="I4739" i="3"/>
  <c r="H4739" i="3"/>
  <c r="G4739" i="3"/>
  <c r="F4739" i="3"/>
  <c r="Q4738" i="3"/>
  <c r="Q4738" i="3" a="1"/>
  <c r="P4738" i="3"/>
  <c r="P4738" i="3" a="1"/>
  <c r="O4738" i="3"/>
  <c r="O4738" i="3" a="1"/>
  <c r="N4738" i="3"/>
  <c r="M4738" i="3"/>
  <c r="L4738" i="3"/>
  <c r="K4738" i="3"/>
  <c r="J4738" i="3"/>
  <c r="I4738" i="3"/>
  <c r="H4738" i="3"/>
  <c r="G4738" i="3"/>
  <c r="F4738" i="3"/>
  <c r="Q4737" i="3"/>
  <c r="Q4737" i="3" a="1"/>
  <c r="P4737" i="3"/>
  <c r="P4737" i="3" a="1"/>
  <c r="O4737" i="3"/>
  <c r="O4737" i="3" a="1"/>
  <c r="N4737" i="3"/>
  <c r="M4737" i="3"/>
  <c r="L4737" i="3"/>
  <c r="K4737" i="3"/>
  <c r="J4737" i="3"/>
  <c r="I4737" i="3"/>
  <c r="H4737" i="3"/>
  <c r="G4737" i="3"/>
  <c r="F4737" i="3"/>
  <c r="Q4736" i="3"/>
  <c r="Q4736" i="3" a="1"/>
  <c r="P4736" i="3"/>
  <c r="P4736" i="3" a="1"/>
  <c r="O4736" i="3"/>
  <c r="O4736" i="3" a="1"/>
  <c r="N4736" i="3"/>
  <c r="M4736" i="3"/>
  <c r="L4736" i="3"/>
  <c r="K4736" i="3"/>
  <c r="J4736" i="3"/>
  <c r="I4736" i="3"/>
  <c r="H4736" i="3"/>
  <c r="G4736" i="3"/>
  <c r="F4736" i="3"/>
  <c r="Q4735" i="3"/>
  <c r="Q4735" i="3" a="1"/>
  <c r="P4735" i="3"/>
  <c r="P4735" i="3" a="1"/>
  <c r="O4735" i="3"/>
  <c r="O4735" i="3" a="1"/>
  <c r="N4735" i="3"/>
  <c r="M4735" i="3"/>
  <c r="L4735" i="3"/>
  <c r="K4735" i="3"/>
  <c r="J4735" i="3"/>
  <c r="I4735" i="3"/>
  <c r="H4735" i="3"/>
  <c r="G4735" i="3"/>
  <c r="F4735" i="3"/>
  <c r="Q4734" i="3"/>
  <c r="Q4734" i="3" a="1"/>
  <c r="P4734" i="3"/>
  <c r="P4734" i="3" a="1"/>
  <c r="O4734" i="3"/>
  <c r="O4734" i="3" a="1"/>
  <c r="N4734" i="3"/>
  <c r="M4734" i="3"/>
  <c r="L4734" i="3"/>
  <c r="K4734" i="3"/>
  <c r="J4734" i="3"/>
  <c r="I4734" i="3"/>
  <c r="H4734" i="3"/>
  <c r="G4734" i="3"/>
  <c r="F4734" i="3"/>
  <c r="Q4733" i="3"/>
  <c r="Q4733" i="3" a="1"/>
  <c r="P4733" i="3"/>
  <c r="P4733" i="3" a="1"/>
  <c r="O4733" i="3"/>
  <c r="O4733" i="3" a="1"/>
  <c r="N4733" i="3"/>
  <c r="M4733" i="3"/>
  <c r="L4733" i="3"/>
  <c r="K4733" i="3"/>
  <c r="J4733" i="3"/>
  <c r="I4733" i="3"/>
  <c r="H4733" i="3"/>
  <c r="G4733" i="3"/>
  <c r="F4733" i="3"/>
  <c r="B4733" i="3"/>
  <c r="A4733" i="3"/>
  <c r="Q4732" i="3"/>
  <c r="Q4732" i="3" a="1"/>
  <c r="P4732" i="3"/>
  <c r="P4732" i="3" a="1"/>
  <c r="O4732" i="3"/>
  <c r="O4732" i="3" a="1"/>
  <c r="N4732" i="3"/>
  <c r="M4732" i="3"/>
  <c r="L4732" i="3"/>
  <c r="K4732" i="3"/>
  <c r="J4732" i="3"/>
  <c r="I4732" i="3"/>
  <c r="H4732" i="3"/>
  <c r="G4732" i="3"/>
  <c r="F4732" i="3"/>
  <c r="Q4731" i="3"/>
  <c r="Q4731" i="3" a="1"/>
  <c r="P4731" i="3"/>
  <c r="P4731" i="3" a="1"/>
  <c r="O4731" i="3"/>
  <c r="O4731" i="3" a="1"/>
  <c r="N4731" i="3"/>
  <c r="M4731" i="3"/>
  <c r="L4731" i="3"/>
  <c r="K4731" i="3"/>
  <c r="J4731" i="3"/>
  <c r="I4731" i="3"/>
  <c r="H4731" i="3"/>
  <c r="G4731" i="3"/>
  <c r="F4731" i="3"/>
  <c r="Q4730" i="3"/>
  <c r="Q4730" i="3" a="1"/>
  <c r="P4730" i="3"/>
  <c r="P4730" i="3" a="1"/>
  <c r="O4730" i="3"/>
  <c r="O4730" i="3" a="1"/>
  <c r="N4730" i="3"/>
  <c r="M4730" i="3"/>
  <c r="L4730" i="3"/>
  <c r="K4730" i="3"/>
  <c r="J4730" i="3"/>
  <c r="I4730" i="3"/>
  <c r="H4730" i="3"/>
  <c r="G4730" i="3"/>
  <c r="F4730" i="3"/>
  <c r="Q4729" i="3"/>
  <c r="Q4729" i="3" a="1"/>
  <c r="P4729" i="3"/>
  <c r="P4729" i="3" a="1"/>
  <c r="O4729" i="3"/>
  <c r="O4729" i="3" a="1"/>
  <c r="N4729" i="3"/>
  <c r="M4729" i="3"/>
  <c r="L4729" i="3"/>
  <c r="K4729" i="3"/>
  <c r="J4729" i="3"/>
  <c r="I4729" i="3"/>
  <c r="H4729" i="3"/>
  <c r="G4729" i="3"/>
  <c r="F4729" i="3"/>
  <c r="Q4728" i="3"/>
  <c r="Q4728" i="3" a="1"/>
  <c r="P4728" i="3"/>
  <c r="P4728" i="3" a="1"/>
  <c r="O4728" i="3"/>
  <c r="O4728" i="3" a="1"/>
  <c r="N4728" i="3"/>
  <c r="M4728" i="3"/>
  <c r="L4728" i="3"/>
  <c r="K4728" i="3"/>
  <c r="J4728" i="3"/>
  <c r="I4728" i="3"/>
  <c r="H4728" i="3"/>
  <c r="G4728" i="3"/>
  <c r="F4728" i="3"/>
  <c r="Q4727" i="3"/>
  <c r="Q4727" i="3" a="1"/>
  <c r="P4727" i="3"/>
  <c r="P4727" i="3" a="1"/>
  <c r="O4727" i="3"/>
  <c r="O4727" i="3" a="1"/>
  <c r="N4727" i="3"/>
  <c r="M4727" i="3"/>
  <c r="L4727" i="3"/>
  <c r="K4727" i="3"/>
  <c r="J4727" i="3"/>
  <c r="I4727" i="3"/>
  <c r="H4727" i="3"/>
  <c r="G4727" i="3"/>
  <c r="F4727" i="3"/>
  <c r="Q4726" i="3"/>
  <c r="Q4726" i="3" a="1"/>
  <c r="P4726" i="3"/>
  <c r="P4726" i="3" a="1"/>
  <c r="O4726" i="3"/>
  <c r="O4726" i="3" a="1"/>
  <c r="N4726" i="3"/>
  <c r="M4726" i="3"/>
  <c r="L4726" i="3"/>
  <c r="K4726" i="3"/>
  <c r="J4726" i="3"/>
  <c r="I4726" i="3"/>
  <c r="H4726" i="3"/>
  <c r="G4726" i="3"/>
  <c r="F4726" i="3"/>
  <c r="Q4725" i="3"/>
  <c r="Q4725" i="3" a="1"/>
  <c r="P4725" i="3"/>
  <c r="P4725" i="3" a="1"/>
  <c r="O4725" i="3"/>
  <c r="O4725" i="3" a="1"/>
  <c r="N4725" i="3"/>
  <c r="M4725" i="3"/>
  <c r="L4725" i="3"/>
  <c r="K4725" i="3"/>
  <c r="J4725" i="3"/>
  <c r="I4725" i="3"/>
  <c r="H4725" i="3"/>
  <c r="G4725" i="3"/>
  <c r="F4725" i="3"/>
  <c r="Q4724" i="3"/>
  <c r="Q4724" i="3" a="1"/>
  <c r="P4724" i="3"/>
  <c r="P4724" i="3" a="1"/>
  <c r="O4724" i="3"/>
  <c r="O4724" i="3" a="1"/>
  <c r="N4724" i="3"/>
  <c r="M4724" i="3"/>
  <c r="L4724" i="3"/>
  <c r="K4724" i="3"/>
  <c r="J4724" i="3"/>
  <c r="I4724" i="3"/>
  <c r="H4724" i="3"/>
  <c r="G4724" i="3"/>
  <c r="F4724" i="3"/>
  <c r="Q4723" i="3"/>
  <c r="Q4723" i="3" a="1"/>
  <c r="P4723" i="3"/>
  <c r="P4723" i="3" a="1"/>
  <c r="O4723" i="3"/>
  <c r="O4723" i="3" a="1"/>
  <c r="N4723" i="3"/>
  <c r="M4723" i="3"/>
  <c r="L4723" i="3"/>
  <c r="K4723" i="3"/>
  <c r="J4723" i="3"/>
  <c r="I4723" i="3"/>
  <c r="H4723" i="3"/>
  <c r="G4723" i="3"/>
  <c r="F4723" i="3"/>
  <c r="Q4722" i="3"/>
  <c r="Q4722" i="3" a="1"/>
  <c r="P4722" i="3"/>
  <c r="P4722" i="3" a="1"/>
  <c r="O4722" i="3"/>
  <c r="O4722" i="3" a="1"/>
  <c r="N4722" i="3"/>
  <c r="M4722" i="3"/>
  <c r="L4722" i="3"/>
  <c r="K4722" i="3"/>
  <c r="J4722" i="3"/>
  <c r="I4722" i="3"/>
  <c r="H4722" i="3"/>
  <c r="G4722" i="3"/>
  <c r="F4722" i="3"/>
  <c r="Q4721" i="3"/>
  <c r="Q4721" i="3" a="1"/>
  <c r="P4721" i="3"/>
  <c r="P4721" i="3" a="1"/>
  <c r="O4721" i="3"/>
  <c r="O4721" i="3" a="1"/>
  <c r="N4721" i="3"/>
  <c r="M4721" i="3"/>
  <c r="L4721" i="3"/>
  <c r="K4721" i="3"/>
  <c r="J4721" i="3"/>
  <c r="I4721" i="3"/>
  <c r="H4721" i="3"/>
  <c r="G4721" i="3"/>
  <c r="F4721" i="3"/>
  <c r="Q4720" i="3"/>
  <c r="Q4720" i="3" a="1"/>
  <c r="P4720" i="3"/>
  <c r="P4720" i="3" a="1"/>
  <c r="O4720" i="3"/>
  <c r="O4720" i="3" a="1"/>
  <c r="N4720" i="3"/>
  <c r="M4720" i="3"/>
  <c r="L4720" i="3"/>
  <c r="K4720" i="3"/>
  <c r="J4720" i="3"/>
  <c r="I4720" i="3"/>
  <c r="H4720" i="3"/>
  <c r="G4720" i="3"/>
  <c r="F4720" i="3"/>
  <c r="Q4719" i="3"/>
  <c r="Q4719" i="3" a="1"/>
  <c r="P4719" i="3"/>
  <c r="P4719" i="3" a="1"/>
  <c r="O4719" i="3"/>
  <c r="O4719" i="3" a="1"/>
  <c r="N4719" i="3"/>
  <c r="M4719" i="3"/>
  <c r="L4719" i="3"/>
  <c r="K4719" i="3"/>
  <c r="J4719" i="3"/>
  <c r="I4719" i="3"/>
  <c r="H4719" i="3"/>
  <c r="G4719" i="3"/>
  <c r="F4719" i="3"/>
  <c r="Q4718" i="3"/>
  <c r="Q4718" i="3" a="1"/>
  <c r="P4718" i="3"/>
  <c r="P4718" i="3" a="1"/>
  <c r="O4718" i="3"/>
  <c r="O4718" i="3" a="1"/>
  <c r="N4718" i="3"/>
  <c r="M4718" i="3"/>
  <c r="L4718" i="3"/>
  <c r="K4718" i="3"/>
  <c r="J4718" i="3"/>
  <c r="I4718" i="3"/>
  <c r="H4718" i="3"/>
  <c r="G4718" i="3"/>
  <c r="F4718" i="3"/>
  <c r="Q4717" i="3"/>
  <c r="Q4717" i="3" a="1"/>
  <c r="P4717" i="3"/>
  <c r="P4717" i="3" a="1"/>
  <c r="O4717" i="3"/>
  <c r="O4717" i="3" a="1"/>
  <c r="N4717" i="3"/>
  <c r="M4717" i="3"/>
  <c r="L4717" i="3"/>
  <c r="K4717" i="3"/>
  <c r="J4717" i="3"/>
  <c r="I4717" i="3"/>
  <c r="H4717" i="3"/>
  <c r="G4717" i="3"/>
  <c r="F4717" i="3"/>
  <c r="Q4716" i="3"/>
  <c r="Q4716" i="3" a="1"/>
  <c r="P4716" i="3"/>
  <c r="P4716" i="3" a="1"/>
  <c r="O4716" i="3"/>
  <c r="O4716" i="3" a="1"/>
  <c r="N4716" i="3"/>
  <c r="M4716" i="3"/>
  <c r="L4716" i="3"/>
  <c r="K4716" i="3"/>
  <c r="J4716" i="3"/>
  <c r="I4716" i="3"/>
  <c r="H4716" i="3"/>
  <c r="G4716" i="3"/>
  <c r="F4716" i="3"/>
  <c r="Q4715" i="3"/>
  <c r="Q4715" i="3" a="1"/>
  <c r="P4715" i="3"/>
  <c r="P4715" i="3" a="1"/>
  <c r="O4715" i="3"/>
  <c r="O4715" i="3" a="1"/>
  <c r="N4715" i="3"/>
  <c r="M4715" i="3"/>
  <c r="L4715" i="3"/>
  <c r="K4715" i="3"/>
  <c r="J4715" i="3"/>
  <c r="I4715" i="3"/>
  <c r="H4715" i="3"/>
  <c r="G4715" i="3"/>
  <c r="F4715" i="3"/>
  <c r="Q4714" i="3"/>
  <c r="Q4714" i="3" a="1"/>
  <c r="P4714" i="3"/>
  <c r="P4714" i="3" a="1"/>
  <c r="O4714" i="3"/>
  <c r="O4714" i="3" a="1"/>
  <c r="N4714" i="3"/>
  <c r="M4714" i="3"/>
  <c r="L4714" i="3"/>
  <c r="K4714" i="3"/>
  <c r="J4714" i="3"/>
  <c r="I4714" i="3"/>
  <c r="H4714" i="3"/>
  <c r="G4714" i="3"/>
  <c r="F4714" i="3"/>
  <c r="Q4713" i="3"/>
  <c r="Q4713" i="3" a="1"/>
  <c r="P4713" i="3"/>
  <c r="P4713" i="3" a="1"/>
  <c r="O4713" i="3"/>
  <c r="O4713" i="3" a="1"/>
  <c r="N4713" i="3"/>
  <c r="M4713" i="3"/>
  <c r="L4713" i="3"/>
  <c r="K4713" i="3"/>
  <c r="J4713" i="3"/>
  <c r="I4713" i="3"/>
  <c r="H4713" i="3"/>
  <c r="G4713" i="3"/>
  <c r="F4713" i="3"/>
  <c r="Q4712" i="3"/>
  <c r="Q4712" i="3" a="1"/>
  <c r="P4712" i="3"/>
  <c r="P4712" i="3" a="1"/>
  <c r="O4712" i="3"/>
  <c r="O4712" i="3" a="1"/>
  <c r="N4712" i="3"/>
  <c r="M4712" i="3"/>
  <c r="L4712" i="3"/>
  <c r="K4712" i="3"/>
  <c r="J4712" i="3"/>
  <c r="I4712" i="3"/>
  <c r="H4712" i="3"/>
  <c r="G4712" i="3"/>
  <c r="F4712" i="3"/>
  <c r="Q4711" i="3"/>
  <c r="Q4711" i="3" a="1"/>
  <c r="P4711" i="3"/>
  <c r="P4711" i="3" a="1"/>
  <c r="O4711" i="3"/>
  <c r="O4711" i="3" a="1"/>
  <c r="N4711" i="3"/>
  <c r="M4711" i="3"/>
  <c r="L4711" i="3"/>
  <c r="K4711" i="3"/>
  <c r="J4711" i="3"/>
  <c r="I4711" i="3"/>
  <c r="H4711" i="3"/>
  <c r="G4711" i="3"/>
  <c r="F4711" i="3"/>
  <c r="Q4710" i="3"/>
  <c r="Q4710" i="3" a="1"/>
  <c r="P4710" i="3"/>
  <c r="P4710" i="3" a="1"/>
  <c r="O4710" i="3"/>
  <c r="O4710" i="3" a="1"/>
  <c r="N4710" i="3"/>
  <c r="M4710" i="3"/>
  <c r="L4710" i="3"/>
  <c r="K4710" i="3"/>
  <c r="J4710" i="3"/>
  <c r="I4710" i="3"/>
  <c r="H4710" i="3"/>
  <c r="G4710" i="3"/>
  <c r="F4710" i="3"/>
  <c r="Q4709" i="3"/>
  <c r="Q4709" i="3" a="1"/>
  <c r="P4709" i="3"/>
  <c r="P4709" i="3" a="1"/>
  <c r="O4709" i="3"/>
  <c r="O4709" i="3" a="1"/>
  <c r="N4709" i="3"/>
  <c r="M4709" i="3"/>
  <c r="L4709" i="3"/>
  <c r="K4709" i="3"/>
  <c r="J4709" i="3"/>
  <c r="I4709" i="3"/>
  <c r="H4709" i="3"/>
  <c r="G4709" i="3"/>
  <c r="F4709" i="3"/>
  <c r="Q4708" i="3"/>
  <c r="Q4708" i="3" a="1"/>
  <c r="P4708" i="3"/>
  <c r="P4708" i="3" a="1"/>
  <c r="O4708" i="3"/>
  <c r="O4708" i="3" a="1"/>
  <c r="N4708" i="3"/>
  <c r="M4708" i="3"/>
  <c r="L4708" i="3"/>
  <c r="K4708" i="3"/>
  <c r="J4708" i="3"/>
  <c r="I4708" i="3"/>
  <c r="H4708" i="3"/>
  <c r="G4708" i="3"/>
  <c r="F4708" i="3"/>
  <c r="Q4707" i="3"/>
  <c r="Q4707" i="3" a="1"/>
  <c r="P4707" i="3"/>
  <c r="P4707" i="3" a="1"/>
  <c r="O4707" i="3"/>
  <c r="O4707" i="3" a="1"/>
  <c r="N4707" i="3"/>
  <c r="M4707" i="3"/>
  <c r="L4707" i="3"/>
  <c r="K4707" i="3"/>
  <c r="J4707" i="3"/>
  <c r="I4707" i="3"/>
  <c r="H4707" i="3"/>
  <c r="G4707" i="3"/>
  <c r="F4707" i="3"/>
  <c r="Q4706" i="3"/>
  <c r="Q4706" i="3" a="1"/>
  <c r="P4706" i="3"/>
  <c r="P4706" i="3" a="1"/>
  <c r="O4706" i="3"/>
  <c r="O4706" i="3" a="1"/>
  <c r="N4706" i="3"/>
  <c r="M4706" i="3"/>
  <c r="L4706" i="3"/>
  <c r="K4706" i="3"/>
  <c r="J4706" i="3"/>
  <c r="I4706" i="3"/>
  <c r="H4706" i="3"/>
  <c r="G4706" i="3"/>
  <c r="F4706" i="3"/>
  <c r="Q4705" i="3"/>
  <c r="Q4705" i="3" a="1"/>
  <c r="P4705" i="3"/>
  <c r="P4705" i="3" a="1"/>
  <c r="O4705" i="3"/>
  <c r="O4705" i="3" a="1"/>
  <c r="N4705" i="3"/>
  <c r="M4705" i="3"/>
  <c r="L4705" i="3"/>
  <c r="K4705" i="3"/>
  <c r="J4705" i="3"/>
  <c r="I4705" i="3"/>
  <c r="H4705" i="3"/>
  <c r="G4705" i="3"/>
  <c r="F4705" i="3"/>
  <c r="Q4704" i="3"/>
  <c r="Q4704" i="3" a="1"/>
  <c r="P4704" i="3"/>
  <c r="P4704" i="3" a="1"/>
  <c r="O4704" i="3"/>
  <c r="O4704" i="3" a="1"/>
  <c r="N4704" i="3"/>
  <c r="M4704" i="3"/>
  <c r="L4704" i="3"/>
  <c r="K4704" i="3"/>
  <c r="J4704" i="3"/>
  <c r="I4704" i="3"/>
  <c r="H4704" i="3"/>
  <c r="G4704" i="3"/>
  <c r="F4704" i="3"/>
  <c r="Q4703" i="3"/>
  <c r="Q4703" i="3" a="1"/>
  <c r="P4703" i="3"/>
  <c r="P4703" i="3" a="1"/>
  <c r="O4703" i="3"/>
  <c r="O4703" i="3" a="1"/>
  <c r="N4703" i="3"/>
  <c r="M4703" i="3"/>
  <c r="L4703" i="3"/>
  <c r="K4703" i="3"/>
  <c r="J4703" i="3"/>
  <c r="I4703" i="3"/>
  <c r="H4703" i="3"/>
  <c r="G4703" i="3"/>
  <c r="F4703" i="3"/>
  <c r="Q4702" i="3"/>
  <c r="Q4702" i="3" a="1"/>
  <c r="P4702" i="3"/>
  <c r="P4702" i="3" a="1"/>
  <c r="O4702" i="3"/>
  <c r="O4702" i="3" a="1"/>
  <c r="N4702" i="3"/>
  <c r="M4702" i="3"/>
  <c r="L4702" i="3"/>
  <c r="K4702" i="3"/>
  <c r="J4702" i="3"/>
  <c r="I4702" i="3"/>
  <c r="H4702" i="3"/>
  <c r="G4702" i="3"/>
  <c r="F4702" i="3"/>
  <c r="Q4701" i="3"/>
  <c r="Q4701" i="3" a="1"/>
  <c r="P4701" i="3"/>
  <c r="P4701" i="3" a="1"/>
  <c r="O4701" i="3"/>
  <c r="O4701" i="3" a="1"/>
  <c r="N4701" i="3"/>
  <c r="M4701" i="3"/>
  <c r="L4701" i="3"/>
  <c r="K4701" i="3"/>
  <c r="J4701" i="3"/>
  <c r="I4701" i="3"/>
  <c r="H4701" i="3"/>
  <c r="G4701" i="3"/>
  <c r="F4701" i="3"/>
  <c r="Q4700" i="3"/>
  <c r="Q4700" i="3" a="1"/>
  <c r="P4700" i="3"/>
  <c r="P4700" i="3" a="1"/>
  <c r="O4700" i="3"/>
  <c r="O4700" i="3" a="1"/>
  <c r="N4700" i="3"/>
  <c r="M4700" i="3"/>
  <c r="L4700" i="3"/>
  <c r="K4700" i="3"/>
  <c r="J4700" i="3"/>
  <c r="I4700" i="3"/>
  <c r="H4700" i="3"/>
  <c r="G4700" i="3"/>
  <c r="F4700" i="3"/>
  <c r="Q4699" i="3"/>
  <c r="Q4699" i="3" a="1"/>
  <c r="P4699" i="3"/>
  <c r="P4699" i="3" a="1"/>
  <c r="O4699" i="3"/>
  <c r="O4699" i="3" a="1"/>
  <c r="N4699" i="3"/>
  <c r="M4699" i="3"/>
  <c r="L4699" i="3"/>
  <c r="K4699" i="3"/>
  <c r="J4699" i="3"/>
  <c r="I4699" i="3"/>
  <c r="H4699" i="3"/>
  <c r="G4699" i="3"/>
  <c r="F4699" i="3"/>
  <c r="Q4698" i="3"/>
  <c r="Q4698" i="3" a="1"/>
  <c r="P4698" i="3"/>
  <c r="P4698" i="3" a="1"/>
  <c r="O4698" i="3"/>
  <c r="O4698" i="3" a="1"/>
  <c r="N4698" i="3"/>
  <c r="M4698" i="3"/>
  <c r="L4698" i="3"/>
  <c r="K4698" i="3"/>
  <c r="J4698" i="3"/>
  <c r="I4698" i="3"/>
  <c r="H4698" i="3"/>
  <c r="G4698" i="3"/>
  <c r="F4698" i="3"/>
  <c r="Q4697" i="3"/>
  <c r="Q4697" i="3" a="1"/>
  <c r="P4697" i="3"/>
  <c r="P4697" i="3" a="1"/>
  <c r="O4697" i="3"/>
  <c r="O4697" i="3" a="1"/>
  <c r="N4697" i="3"/>
  <c r="M4697" i="3"/>
  <c r="L4697" i="3"/>
  <c r="K4697" i="3"/>
  <c r="J4697" i="3"/>
  <c r="I4697" i="3"/>
  <c r="H4697" i="3"/>
  <c r="G4697" i="3"/>
  <c r="F4697" i="3"/>
  <c r="Q4696" i="3"/>
  <c r="Q4696" i="3" a="1"/>
  <c r="P4696" i="3"/>
  <c r="P4696" i="3" a="1"/>
  <c r="O4696" i="3"/>
  <c r="O4696" i="3" a="1"/>
  <c r="N4696" i="3"/>
  <c r="M4696" i="3"/>
  <c r="L4696" i="3"/>
  <c r="K4696" i="3"/>
  <c r="J4696" i="3"/>
  <c r="I4696" i="3"/>
  <c r="H4696" i="3"/>
  <c r="G4696" i="3"/>
  <c r="F4696" i="3"/>
  <c r="Q4695" i="3"/>
  <c r="Q4695" i="3" a="1"/>
  <c r="P4695" i="3"/>
  <c r="P4695" i="3" a="1"/>
  <c r="O4695" i="3"/>
  <c r="O4695" i="3" a="1"/>
  <c r="N4695" i="3"/>
  <c r="M4695" i="3"/>
  <c r="L4695" i="3"/>
  <c r="K4695" i="3"/>
  <c r="J4695" i="3"/>
  <c r="I4695" i="3"/>
  <c r="H4695" i="3"/>
  <c r="G4695" i="3"/>
  <c r="F4695" i="3"/>
  <c r="Q4694" i="3"/>
  <c r="Q4694" i="3" a="1"/>
  <c r="P4694" i="3"/>
  <c r="P4694" i="3" a="1"/>
  <c r="O4694" i="3"/>
  <c r="O4694" i="3" a="1"/>
  <c r="N4694" i="3"/>
  <c r="M4694" i="3"/>
  <c r="L4694" i="3"/>
  <c r="K4694" i="3"/>
  <c r="J4694" i="3"/>
  <c r="I4694" i="3"/>
  <c r="H4694" i="3"/>
  <c r="G4694" i="3"/>
  <c r="F4694" i="3"/>
  <c r="Q4693" i="3"/>
  <c r="Q4693" i="3" a="1"/>
  <c r="P4693" i="3"/>
  <c r="P4693" i="3" a="1"/>
  <c r="O4693" i="3"/>
  <c r="O4693" i="3" a="1"/>
  <c r="N4693" i="3"/>
  <c r="M4693" i="3"/>
  <c r="L4693" i="3"/>
  <c r="K4693" i="3"/>
  <c r="J4693" i="3"/>
  <c r="I4693" i="3"/>
  <c r="H4693" i="3"/>
  <c r="G4693" i="3"/>
  <c r="F4693" i="3"/>
  <c r="Q4692" i="3"/>
  <c r="Q4692" i="3" a="1"/>
  <c r="P4692" i="3"/>
  <c r="P4692" i="3" a="1"/>
  <c r="O4692" i="3"/>
  <c r="O4692" i="3" a="1"/>
  <c r="N4692" i="3"/>
  <c r="M4692" i="3"/>
  <c r="L4692" i="3"/>
  <c r="K4692" i="3"/>
  <c r="J4692" i="3"/>
  <c r="I4692" i="3"/>
  <c r="H4692" i="3"/>
  <c r="G4692" i="3"/>
  <c r="F4692" i="3"/>
  <c r="Q4691" i="3"/>
  <c r="Q4691" i="3" a="1"/>
  <c r="P4691" i="3"/>
  <c r="P4691" i="3" a="1"/>
  <c r="O4691" i="3"/>
  <c r="O4691" i="3" a="1"/>
  <c r="N4691" i="3"/>
  <c r="M4691" i="3"/>
  <c r="L4691" i="3"/>
  <c r="K4691" i="3"/>
  <c r="J4691" i="3"/>
  <c r="I4691" i="3"/>
  <c r="H4691" i="3"/>
  <c r="G4691" i="3"/>
  <c r="F4691" i="3"/>
  <c r="Q4690" i="3"/>
  <c r="Q4690" i="3" a="1"/>
  <c r="P4690" i="3"/>
  <c r="P4690" i="3" a="1"/>
  <c r="O4690" i="3"/>
  <c r="O4690" i="3" a="1"/>
  <c r="N4690" i="3"/>
  <c r="M4690" i="3"/>
  <c r="L4690" i="3"/>
  <c r="K4690" i="3"/>
  <c r="J4690" i="3"/>
  <c r="I4690" i="3"/>
  <c r="H4690" i="3"/>
  <c r="G4690" i="3"/>
  <c r="F4690" i="3"/>
  <c r="Q4689" i="3"/>
  <c r="Q4689" i="3" a="1"/>
  <c r="P4689" i="3"/>
  <c r="P4689" i="3" a="1"/>
  <c r="O4689" i="3"/>
  <c r="O4689" i="3" a="1"/>
  <c r="N4689" i="3"/>
  <c r="M4689" i="3"/>
  <c r="L4689" i="3"/>
  <c r="K4689" i="3"/>
  <c r="J4689" i="3"/>
  <c r="I4689" i="3"/>
  <c r="H4689" i="3"/>
  <c r="G4689" i="3"/>
  <c r="F4689" i="3"/>
  <c r="Q4688" i="3"/>
  <c r="Q4688" i="3" a="1"/>
  <c r="P4688" i="3"/>
  <c r="P4688" i="3" a="1"/>
  <c r="O4688" i="3"/>
  <c r="O4688" i="3" a="1"/>
  <c r="N4688" i="3"/>
  <c r="M4688" i="3"/>
  <c r="L4688" i="3"/>
  <c r="K4688" i="3"/>
  <c r="J4688" i="3"/>
  <c r="I4688" i="3"/>
  <c r="H4688" i="3"/>
  <c r="G4688" i="3"/>
  <c r="F4688" i="3"/>
  <c r="Q4687" i="3"/>
  <c r="Q4687" i="3" a="1"/>
  <c r="P4687" i="3"/>
  <c r="P4687" i="3" a="1"/>
  <c r="O4687" i="3"/>
  <c r="O4687" i="3" a="1"/>
  <c r="N4687" i="3"/>
  <c r="M4687" i="3"/>
  <c r="L4687" i="3"/>
  <c r="K4687" i="3"/>
  <c r="J4687" i="3"/>
  <c r="I4687" i="3"/>
  <c r="H4687" i="3"/>
  <c r="G4687" i="3"/>
  <c r="F4687" i="3"/>
  <c r="Q4686" i="3"/>
  <c r="Q4686" i="3" a="1"/>
  <c r="P4686" i="3"/>
  <c r="P4686" i="3" a="1"/>
  <c r="O4686" i="3"/>
  <c r="O4686" i="3" a="1"/>
  <c r="N4686" i="3"/>
  <c r="M4686" i="3"/>
  <c r="L4686" i="3"/>
  <c r="K4686" i="3"/>
  <c r="J4686" i="3"/>
  <c r="I4686" i="3"/>
  <c r="H4686" i="3"/>
  <c r="G4686" i="3"/>
  <c r="F4686" i="3"/>
  <c r="Q4685" i="3"/>
  <c r="Q4685" i="3" a="1"/>
  <c r="P4685" i="3"/>
  <c r="P4685" i="3" a="1"/>
  <c r="O4685" i="3"/>
  <c r="O4685" i="3" a="1"/>
  <c r="N4685" i="3"/>
  <c r="M4685" i="3"/>
  <c r="L4685" i="3"/>
  <c r="K4685" i="3"/>
  <c r="J4685" i="3"/>
  <c r="I4685" i="3"/>
  <c r="H4685" i="3"/>
  <c r="G4685" i="3"/>
  <c r="F4685" i="3"/>
  <c r="Q4684" i="3"/>
  <c r="Q4684" i="3" a="1"/>
  <c r="P4684" i="3"/>
  <c r="P4684" i="3" a="1"/>
  <c r="O4684" i="3"/>
  <c r="O4684" i="3" a="1"/>
  <c r="N4684" i="3"/>
  <c r="M4684" i="3"/>
  <c r="L4684" i="3"/>
  <c r="K4684" i="3"/>
  <c r="J4684" i="3"/>
  <c r="I4684" i="3"/>
  <c r="H4684" i="3"/>
  <c r="G4684" i="3"/>
  <c r="F4684" i="3"/>
  <c r="Q4683" i="3"/>
  <c r="Q4683" i="3" a="1"/>
  <c r="P4683" i="3"/>
  <c r="P4683" i="3" a="1"/>
  <c r="O4683" i="3"/>
  <c r="O4683" i="3" a="1"/>
  <c r="N4683" i="3"/>
  <c r="M4683" i="3"/>
  <c r="L4683" i="3"/>
  <c r="K4683" i="3"/>
  <c r="J4683" i="3"/>
  <c r="I4683" i="3"/>
  <c r="H4683" i="3"/>
  <c r="G4683" i="3"/>
  <c r="F4683" i="3"/>
  <c r="Q4682" i="3"/>
  <c r="Q4682" i="3" a="1"/>
  <c r="P4682" i="3"/>
  <c r="P4682" i="3" a="1"/>
  <c r="O4682" i="3"/>
  <c r="O4682" i="3" a="1"/>
  <c r="N4682" i="3"/>
  <c r="M4682" i="3"/>
  <c r="L4682" i="3"/>
  <c r="K4682" i="3"/>
  <c r="J4682" i="3"/>
  <c r="I4682" i="3"/>
  <c r="H4682" i="3"/>
  <c r="G4682" i="3"/>
  <c r="F4682" i="3"/>
  <c r="Q4681" i="3"/>
  <c r="Q4681" i="3" a="1"/>
  <c r="P4681" i="3"/>
  <c r="P4681" i="3" a="1"/>
  <c r="O4681" i="3"/>
  <c r="O4681" i="3" a="1"/>
  <c r="N4681" i="3"/>
  <c r="M4681" i="3"/>
  <c r="L4681" i="3"/>
  <c r="K4681" i="3"/>
  <c r="J4681" i="3"/>
  <c r="I4681" i="3"/>
  <c r="H4681" i="3"/>
  <c r="G4681" i="3"/>
  <c r="F4681" i="3"/>
  <c r="Q4680" i="3"/>
  <c r="Q4680" i="3" a="1"/>
  <c r="P4680" i="3"/>
  <c r="P4680" i="3" a="1"/>
  <c r="O4680" i="3"/>
  <c r="O4680" i="3" a="1"/>
  <c r="N4680" i="3"/>
  <c r="M4680" i="3"/>
  <c r="L4680" i="3"/>
  <c r="K4680" i="3"/>
  <c r="J4680" i="3"/>
  <c r="I4680" i="3"/>
  <c r="H4680" i="3"/>
  <c r="G4680" i="3"/>
  <c r="F4680" i="3"/>
  <c r="Q4679" i="3"/>
  <c r="Q4679" i="3" a="1"/>
  <c r="P4679" i="3"/>
  <c r="P4679" i="3" a="1"/>
  <c r="O4679" i="3"/>
  <c r="O4679" i="3" a="1"/>
  <c r="N4679" i="3"/>
  <c r="M4679" i="3"/>
  <c r="L4679" i="3"/>
  <c r="K4679" i="3"/>
  <c r="J4679" i="3"/>
  <c r="I4679" i="3"/>
  <c r="H4679" i="3"/>
  <c r="G4679" i="3"/>
  <c r="F4679" i="3"/>
  <c r="Q4678" i="3"/>
  <c r="Q4678" i="3" a="1"/>
  <c r="P4678" i="3"/>
  <c r="P4678" i="3" a="1"/>
  <c r="O4678" i="3"/>
  <c r="O4678" i="3" a="1"/>
  <c r="N4678" i="3"/>
  <c r="M4678" i="3"/>
  <c r="L4678" i="3"/>
  <c r="K4678" i="3"/>
  <c r="J4678" i="3"/>
  <c r="I4678" i="3"/>
  <c r="H4678" i="3"/>
  <c r="G4678" i="3"/>
  <c r="F4678" i="3"/>
  <c r="Q4677" i="3"/>
  <c r="Q4677" i="3" a="1"/>
  <c r="P4677" i="3"/>
  <c r="P4677" i="3" a="1"/>
  <c r="O4677" i="3"/>
  <c r="O4677" i="3" a="1"/>
  <c r="N4677" i="3"/>
  <c r="M4677" i="3"/>
  <c r="L4677" i="3"/>
  <c r="K4677" i="3"/>
  <c r="J4677" i="3"/>
  <c r="I4677" i="3"/>
  <c r="H4677" i="3"/>
  <c r="G4677" i="3"/>
  <c r="F4677" i="3"/>
  <c r="B4677" i="3"/>
  <c r="A4677" i="3"/>
  <c r="Q4676" i="3"/>
  <c r="Q4676" i="3" a="1"/>
  <c r="P4676" i="3"/>
  <c r="P4676" i="3" a="1"/>
  <c r="O4676" i="3"/>
  <c r="O4676" i="3" a="1"/>
  <c r="N4676" i="3"/>
  <c r="M4676" i="3"/>
  <c r="L4676" i="3"/>
  <c r="K4676" i="3"/>
  <c r="J4676" i="3"/>
  <c r="I4676" i="3"/>
  <c r="H4676" i="3"/>
  <c r="G4676" i="3"/>
  <c r="F4676" i="3"/>
  <c r="Q4675" i="3"/>
  <c r="Q4675" i="3" a="1"/>
  <c r="P4675" i="3"/>
  <c r="P4675" i="3" a="1"/>
  <c r="O4675" i="3"/>
  <c r="O4675" i="3" a="1"/>
  <c r="N4675" i="3"/>
  <c r="M4675" i="3"/>
  <c r="L4675" i="3"/>
  <c r="K4675" i="3"/>
  <c r="J4675" i="3"/>
  <c r="I4675" i="3"/>
  <c r="H4675" i="3"/>
  <c r="G4675" i="3"/>
  <c r="F4675" i="3"/>
  <c r="Q4674" i="3"/>
  <c r="Q4674" i="3" a="1"/>
  <c r="P4674" i="3"/>
  <c r="P4674" i="3" a="1"/>
  <c r="O4674" i="3"/>
  <c r="O4674" i="3" a="1"/>
  <c r="N4674" i="3"/>
  <c r="M4674" i="3"/>
  <c r="L4674" i="3"/>
  <c r="K4674" i="3"/>
  <c r="J4674" i="3"/>
  <c r="I4674" i="3"/>
  <c r="H4674" i="3"/>
  <c r="G4674" i="3"/>
  <c r="F4674" i="3"/>
  <c r="Q4673" i="3"/>
  <c r="Q4673" i="3" a="1"/>
  <c r="P4673" i="3"/>
  <c r="P4673" i="3" a="1"/>
  <c r="O4673" i="3"/>
  <c r="O4673" i="3" a="1"/>
  <c r="N4673" i="3"/>
  <c r="M4673" i="3"/>
  <c r="L4673" i="3"/>
  <c r="K4673" i="3"/>
  <c r="J4673" i="3"/>
  <c r="I4673" i="3"/>
  <c r="H4673" i="3"/>
  <c r="G4673" i="3"/>
  <c r="F4673" i="3"/>
  <c r="Q4672" i="3"/>
  <c r="Q4672" i="3" a="1"/>
  <c r="P4672" i="3"/>
  <c r="P4672" i="3" a="1"/>
  <c r="O4672" i="3"/>
  <c r="O4672" i="3" a="1"/>
  <c r="N4672" i="3"/>
  <c r="M4672" i="3"/>
  <c r="L4672" i="3"/>
  <c r="K4672" i="3"/>
  <c r="J4672" i="3"/>
  <c r="I4672" i="3"/>
  <c r="H4672" i="3"/>
  <c r="G4672" i="3"/>
  <c r="F4672" i="3"/>
  <c r="Q4671" i="3"/>
  <c r="Q4671" i="3" a="1"/>
  <c r="P4671" i="3"/>
  <c r="P4671" i="3" a="1"/>
  <c r="O4671" i="3"/>
  <c r="O4671" i="3" a="1"/>
  <c r="N4671" i="3"/>
  <c r="M4671" i="3"/>
  <c r="L4671" i="3"/>
  <c r="K4671" i="3"/>
  <c r="J4671" i="3"/>
  <c r="I4671" i="3"/>
  <c r="H4671" i="3"/>
  <c r="G4671" i="3"/>
  <c r="F4671" i="3"/>
  <c r="Q4670" i="3"/>
  <c r="Q4670" i="3" a="1"/>
  <c r="P4670" i="3"/>
  <c r="P4670" i="3" a="1"/>
  <c r="O4670" i="3"/>
  <c r="O4670" i="3" a="1"/>
  <c r="N4670" i="3"/>
  <c r="M4670" i="3"/>
  <c r="L4670" i="3"/>
  <c r="K4670" i="3"/>
  <c r="J4670" i="3"/>
  <c r="I4670" i="3"/>
  <c r="H4670" i="3"/>
  <c r="G4670" i="3"/>
  <c r="F4670" i="3"/>
  <c r="Q4669" i="3"/>
  <c r="Q4669" i="3" a="1"/>
  <c r="P4669" i="3"/>
  <c r="P4669" i="3" a="1"/>
  <c r="O4669" i="3"/>
  <c r="O4669" i="3" a="1"/>
  <c r="N4669" i="3"/>
  <c r="M4669" i="3"/>
  <c r="L4669" i="3"/>
  <c r="K4669" i="3"/>
  <c r="J4669" i="3"/>
  <c r="I4669" i="3"/>
  <c r="H4669" i="3"/>
  <c r="G4669" i="3"/>
  <c r="F4669" i="3"/>
  <c r="Q4668" i="3"/>
  <c r="Q4668" i="3" a="1"/>
  <c r="P4668" i="3"/>
  <c r="P4668" i="3" a="1"/>
  <c r="O4668" i="3"/>
  <c r="O4668" i="3" a="1"/>
  <c r="N4668" i="3"/>
  <c r="M4668" i="3"/>
  <c r="L4668" i="3"/>
  <c r="K4668" i="3"/>
  <c r="J4668" i="3"/>
  <c r="I4668" i="3"/>
  <c r="H4668" i="3"/>
  <c r="G4668" i="3"/>
  <c r="F4668" i="3"/>
  <c r="Q4667" i="3"/>
  <c r="Q4667" i="3" a="1"/>
  <c r="P4667" i="3"/>
  <c r="P4667" i="3" a="1"/>
  <c r="O4667" i="3"/>
  <c r="O4667" i="3" a="1"/>
  <c r="N4667" i="3"/>
  <c r="M4667" i="3"/>
  <c r="L4667" i="3"/>
  <c r="K4667" i="3"/>
  <c r="J4667" i="3"/>
  <c r="I4667" i="3"/>
  <c r="H4667" i="3"/>
  <c r="G4667" i="3"/>
  <c r="F4667" i="3"/>
  <c r="Q4666" i="3"/>
  <c r="Q4666" i="3" a="1"/>
  <c r="P4666" i="3"/>
  <c r="P4666" i="3" a="1"/>
  <c r="O4666" i="3"/>
  <c r="O4666" i="3" a="1"/>
  <c r="N4666" i="3"/>
  <c r="M4666" i="3"/>
  <c r="L4666" i="3"/>
  <c r="K4666" i="3"/>
  <c r="J4666" i="3"/>
  <c r="I4666" i="3"/>
  <c r="H4666" i="3"/>
  <c r="G4666" i="3"/>
  <c r="F4666" i="3"/>
  <c r="Q4665" i="3"/>
  <c r="Q4665" i="3" a="1"/>
  <c r="P4665" i="3"/>
  <c r="P4665" i="3" a="1"/>
  <c r="O4665" i="3"/>
  <c r="O4665" i="3" a="1"/>
  <c r="N4665" i="3"/>
  <c r="M4665" i="3"/>
  <c r="L4665" i="3"/>
  <c r="K4665" i="3"/>
  <c r="J4665" i="3"/>
  <c r="I4665" i="3"/>
  <c r="H4665" i="3"/>
  <c r="G4665" i="3"/>
  <c r="F4665" i="3"/>
  <c r="Q4664" i="3"/>
  <c r="Q4664" i="3" a="1"/>
  <c r="P4664" i="3"/>
  <c r="P4664" i="3" a="1"/>
  <c r="O4664" i="3"/>
  <c r="O4664" i="3" a="1"/>
  <c r="N4664" i="3"/>
  <c r="M4664" i="3"/>
  <c r="L4664" i="3"/>
  <c r="K4664" i="3"/>
  <c r="J4664" i="3"/>
  <c r="I4664" i="3"/>
  <c r="H4664" i="3"/>
  <c r="G4664" i="3"/>
  <c r="F4664" i="3"/>
  <c r="Q4663" i="3"/>
  <c r="Q4663" i="3" a="1"/>
  <c r="P4663" i="3"/>
  <c r="P4663" i="3" a="1"/>
  <c r="O4663" i="3"/>
  <c r="O4663" i="3" a="1"/>
  <c r="N4663" i="3"/>
  <c r="M4663" i="3"/>
  <c r="L4663" i="3"/>
  <c r="K4663" i="3"/>
  <c r="J4663" i="3"/>
  <c r="I4663" i="3"/>
  <c r="H4663" i="3"/>
  <c r="G4663" i="3"/>
  <c r="F4663" i="3"/>
  <c r="Q4662" i="3"/>
  <c r="Q4662" i="3" a="1"/>
  <c r="P4662" i="3"/>
  <c r="P4662" i="3" a="1"/>
  <c r="O4662" i="3"/>
  <c r="O4662" i="3" a="1"/>
  <c r="N4662" i="3"/>
  <c r="M4662" i="3"/>
  <c r="L4662" i="3"/>
  <c r="K4662" i="3"/>
  <c r="J4662" i="3"/>
  <c r="I4662" i="3"/>
  <c r="H4662" i="3"/>
  <c r="G4662" i="3"/>
  <c r="F4662" i="3"/>
  <c r="Q4661" i="3"/>
  <c r="Q4661" i="3" a="1"/>
  <c r="P4661" i="3"/>
  <c r="P4661" i="3" a="1"/>
  <c r="O4661" i="3"/>
  <c r="O4661" i="3" a="1"/>
  <c r="N4661" i="3"/>
  <c r="M4661" i="3"/>
  <c r="L4661" i="3"/>
  <c r="K4661" i="3"/>
  <c r="J4661" i="3"/>
  <c r="I4661" i="3"/>
  <c r="H4661" i="3"/>
  <c r="G4661" i="3"/>
  <c r="F4661" i="3"/>
  <c r="Q4660" i="3"/>
  <c r="Q4660" i="3" a="1"/>
  <c r="P4660" i="3"/>
  <c r="P4660" i="3" a="1"/>
  <c r="O4660" i="3"/>
  <c r="O4660" i="3" a="1"/>
  <c r="N4660" i="3"/>
  <c r="M4660" i="3"/>
  <c r="L4660" i="3"/>
  <c r="K4660" i="3"/>
  <c r="J4660" i="3"/>
  <c r="I4660" i="3"/>
  <c r="H4660" i="3"/>
  <c r="G4660" i="3"/>
  <c r="F4660" i="3"/>
  <c r="Q4659" i="3"/>
  <c r="Q4659" i="3" a="1"/>
  <c r="P4659" i="3"/>
  <c r="P4659" i="3" a="1"/>
  <c r="O4659" i="3"/>
  <c r="O4659" i="3" a="1"/>
  <c r="N4659" i="3"/>
  <c r="M4659" i="3"/>
  <c r="L4659" i="3"/>
  <c r="K4659" i="3"/>
  <c r="J4659" i="3"/>
  <c r="I4659" i="3"/>
  <c r="H4659" i="3"/>
  <c r="G4659" i="3"/>
  <c r="F4659" i="3"/>
  <c r="Q4658" i="3"/>
  <c r="Q4658" i="3" a="1"/>
  <c r="P4658" i="3"/>
  <c r="P4658" i="3" a="1"/>
  <c r="O4658" i="3"/>
  <c r="O4658" i="3" a="1"/>
  <c r="N4658" i="3"/>
  <c r="M4658" i="3"/>
  <c r="L4658" i="3"/>
  <c r="K4658" i="3"/>
  <c r="J4658" i="3"/>
  <c r="I4658" i="3"/>
  <c r="H4658" i="3"/>
  <c r="G4658" i="3"/>
  <c r="F4658" i="3"/>
  <c r="Q4657" i="3"/>
  <c r="Q4657" i="3" a="1"/>
  <c r="P4657" i="3"/>
  <c r="P4657" i="3" a="1"/>
  <c r="O4657" i="3"/>
  <c r="O4657" i="3" a="1"/>
  <c r="N4657" i="3"/>
  <c r="M4657" i="3"/>
  <c r="L4657" i="3"/>
  <c r="K4657" i="3"/>
  <c r="J4657" i="3"/>
  <c r="I4657" i="3"/>
  <c r="H4657" i="3"/>
  <c r="G4657" i="3"/>
  <c r="F4657" i="3"/>
  <c r="Q4656" i="3"/>
  <c r="Q4656" i="3" a="1"/>
  <c r="P4656" i="3"/>
  <c r="P4656" i="3" a="1"/>
  <c r="O4656" i="3"/>
  <c r="O4656" i="3" a="1"/>
  <c r="N4656" i="3"/>
  <c r="M4656" i="3"/>
  <c r="L4656" i="3"/>
  <c r="K4656" i="3"/>
  <c r="J4656" i="3"/>
  <c r="I4656" i="3"/>
  <c r="H4656" i="3"/>
  <c r="G4656" i="3"/>
  <c r="F4656" i="3"/>
  <c r="Q4655" i="3"/>
  <c r="Q4655" i="3" a="1"/>
  <c r="P4655" i="3"/>
  <c r="P4655" i="3" a="1"/>
  <c r="O4655" i="3"/>
  <c r="O4655" i="3" a="1"/>
  <c r="N4655" i="3"/>
  <c r="M4655" i="3"/>
  <c r="L4655" i="3"/>
  <c r="K4655" i="3"/>
  <c r="J4655" i="3"/>
  <c r="I4655" i="3"/>
  <c r="H4655" i="3"/>
  <c r="G4655" i="3"/>
  <c r="F4655" i="3"/>
  <c r="Q4654" i="3"/>
  <c r="Q4654" i="3" a="1"/>
  <c r="P4654" i="3"/>
  <c r="P4654" i="3" a="1"/>
  <c r="O4654" i="3"/>
  <c r="O4654" i="3" a="1"/>
  <c r="N4654" i="3"/>
  <c r="M4654" i="3"/>
  <c r="L4654" i="3"/>
  <c r="K4654" i="3"/>
  <c r="J4654" i="3"/>
  <c r="I4654" i="3"/>
  <c r="H4654" i="3"/>
  <c r="G4654" i="3"/>
  <c r="F4654" i="3"/>
  <c r="Q4653" i="3"/>
  <c r="Q4653" i="3" a="1"/>
  <c r="P4653" i="3"/>
  <c r="P4653" i="3" a="1"/>
  <c r="O4653" i="3"/>
  <c r="O4653" i="3" a="1"/>
  <c r="N4653" i="3"/>
  <c r="M4653" i="3"/>
  <c r="L4653" i="3"/>
  <c r="K4653" i="3"/>
  <c r="J4653" i="3"/>
  <c r="I4653" i="3"/>
  <c r="H4653" i="3"/>
  <c r="G4653" i="3"/>
  <c r="F4653" i="3"/>
  <c r="Q4652" i="3"/>
  <c r="Q4652" i="3" a="1"/>
  <c r="P4652" i="3"/>
  <c r="P4652" i="3" a="1"/>
  <c r="O4652" i="3"/>
  <c r="O4652" i="3" a="1"/>
  <c r="N4652" i="3"/>
  <c r="M4652" i="3"/>
  <c r="L4652" i="3"/>
  <c r="K4652" i="3"/>
  <c r="J4652" i="3"/>
  <c r="I4652" i="3"/>
  <c r="H4652" i="3"/>
  <c r="G4652" i="3"/>
  <c r="F4652" i="3"/>
  <c r="Q4651" i="3"/>
  <c r="Q4651" i="3" a="1"/>
  <c r="P4651" i="3"/>
  <c r="P4651" i="3" a="1"/>
  <c r="O4651" i="3"/>
  <c r="O4651" i="3" a="1"/>
  <c r="N4651" i="3"/>
  <c r="M4651" i="3"/>
  <c r="L4651" i="3"/>
  <c r="K4651" i="3"/>
  <c r="J4651" i="3"/>
  <c r="I4651" i="3"/>
  <c r="H4651" i="3"/>
  <c r="G4651" i="3"/>
  <c r="F4651" i="3"/>
  <c r="Q4650" i="3"/>
  <c r="Q4650" i="3" a="1"/>
  <c r="P4650" i="3"/>
  <c r="P4650" i="3" a="1"/>
  <c r="O4650" i="3"/>
  <c r="O4650" i="3" a="1"/>
  <c r="N4650" i="3"/>
  <c r="M4650" i="3"/>
  <c r="L4650" i="3"/>
  <c r="K4650" i="3"/>
  <c r="J4650" i="3"/>
  <c r="I4650" i="3"/>
  <c r="H4650" i="3"/>
  <c r="G4650" i="3"/>
  <c r="F4650" i="3"/>
  <c r="Q4649" i="3"/>
  <c r="Q4649" i="3" a="1"/>
  <c r="P4649" i="3"/>
  <c r="P4649" i="3" a="1"/>
  <c r="O4649" i="3"/>
  <c r="O4649" i="3" a="1"/>
  <c r="N4649" i="3"/>
  <c r="M4649" i="3"/>
  <c r="L4649" i="3"/>
  <c r="K4649" i="3"/>
  <c r="J4649" i="3"/>
  <c r="I4649" i="3"/>
  <c r="H4649" i="3"/>
  <c r="G4649" i="3"/>
  <c r="F4649" i="3"/>
  <c r="Q4648" i="3"/>
  <c r="Q4648" i="3" a="1"/>
  <c r="P4648" i="3"/>
  <c r="P4648" i="3" a="1"/>
  <c r="O4648" i="3"/>
  <c r="O4648" i="3" a="1"/>
  <c r="N4648" i="3"/>
  <c r="M4648" i="3"/>
  <c r="L4648" i="3"/>
  <c r="K4648" i="3"/>
  <c r="J4648" i="3"/>
  <c r="I4648" i="3"/>
  <c r="H4648" i="3"/>
  <c r="G4648" i="3"/>
  <c r="F4648" i="3"/>
  <c r="Q4647" i="3"/>
  <c r="Q4647" i="3" a="1"/>
  <c r="P4647" i="3"/>
  <c r="P4647" i="3" a="1"/>
  <c r="O4647" i="3"/>
  <c r="O4647" i="3" a="1"/>
  <c r="N4647" i="3"/>
  <c r="M4647" i="3"/>
  <c r="L4647" i="3"/>
  <c r="K4647" i="3"/>
  <c r="J4647" i="3"/>
  <c r="I4647" i="3"/>
  <c r="H4647" i="3"/>
  <c r="G4647" i="3"/>
  <c r="F4647" i="3"/>
  <c r="Q4646" i="3"/>
  <c r="Q4646" i="3" a="1"/>
  <c r="P4646" i="3"/>
  <c r="P4646" i="3" a="1"/>
  <c r="O4646" i="3"/>
  <c r="O4646" i="3" a="1"/>
  <c r="N4646" i="3"/>
  <c r="M4646" i="3"/>
  <c r="L4646" i="3"/>
  <c r="K4646" i="3"/>
  <c r="J4646" i="3"/>
  <c r="I4646" i="3"/>
  <c r="H4646" i="3"/>
  <c r="G4646" i="3"/>
  <c r="F4646" i="3"/>
  <c r="Q4645" i="3"/>
  <c r="Q4645" i="3" a="1"/>
  <c r="P4645" i="3"/>
  <c r="P4645" i="3" a="1"/>
  <c r="O4645" i="3"/>
  <c r="O4645" i="3" a="1"/>
  <c r="N4645" i="3"/>
  <c r="M4645" i="3"/>
  <c r="L4645" i="3"/>
  <c r="K4645" i="3"/>
  <c r="J4645" i="3"/>
  <c r="I4645" i="3"/>
  <c r="H4645" i="3"/>
  <c r="G4645" i="3"/>
  <c r="F4645" i="3"/>
  <c r="Q4644" i="3"/>
  <c r="Q4644" i="3" a="1"/>
  <c r="P4644" i="3"/>
  <c r="P4644" i="3" a="1"/>
  <c r="O4644" i="3"/>
  <c r="O4644" i="3" a="1"/>
  <c r="N4644" i="3"/>
  <c r="M4644" i="3"/>
  <c r="L4644" i="3"/>
  <c r="K4644" i="3"/>
  <c r="J4644" i="3"/>
  <c r="I4644" i="3"/>
  <c r="H4644" i="3"/>
  <c r="G4644" i="3"/>
  <c r="F4644" i="3"/>
  <c r="Q4643" i="3"/>
  <c r="Q4643" i="3" a="1"/>
  <c r="P4643" i="3"/>
  <c r="P4643" i="3" a="1"/>
  <c r="O4643" i="3"/>
  <c r="O4643" i="3" a="1"/>
  <c r="N4643" i="3"/>
  <c r="M4643" i="3"/>
  <c r="L4643" i="3"/>
  <c r="K4643" i="3"/>
  <c r="J4643" i="3"/>
  <c r="I4643" i="3"/>
  <c r="H4643" i="3"/>
  <c r="G4643" i="3"/>
  <c r="F4643" i="3"/>
  <c r="Q4642" i="3"/>
  <c r="Q4642" i="3" a="1"/>
  <c r="P4642" i="3"/>
  <c r="P4642" i="3" a="1"/>
  <c r="O4642" i="3"/>
  <c r="O4642" i="3" a="1"/>
  <c r="N4642" i="3"/>
  <c r="M4642" i="3"/>
  <c r="L4642" i="3"/>
  <c r="K4642" i="3"/>
  <c r="J4642" i="3"/>
  <c r="I4642" i="3"/>
  <c r="H4642" i="3"/>
  <c r="G4642" i="3"/>
  <c r="F4642" i="3"/>
  <c r="Q4641" i="3"/>
  <c r="Q4641" i="3" a="1"/>
  <c r="P4641" i="3"/>
  <c r="P4641" i="3" a="1"/>
  <c r="O4641" i="3"/>
  <c r="O4641" i="3" a="1"/>
  <c r="N4641" i="3"/>
  <c r="M4641" i="3"/>
  <c r="L4641" i="3"/>
  <c r="K4641" i="3"/>
  <c r="J4641" i="3"/>
  <c r="I4641" i="3"/>
  <c r="H4641" i="3"/>
  <c r="G4641" i="3"/>
  <c r="F4641" i="3"/>
  <c r="Q4640" i="3"/>
  <c r="Q4640" i="3" a="1"/>
  <c r="P4640" i="3"/>
  <c r="P4640" i="3" a="1"/>
  <c r="O4640" i="3"/>
  <c r="O4640" i="3" a="1"/>
  <c r="N4640" i="3"/>
  <c r="M4640" i="3"/>
  <c r="L4640" i="3"/>
  <c r="K4640" i="3"/>
  <c r="J4640" i="3"/>
  <c r="I4640" i="3"/>
  <c r="H4640" i="3"/>
  <c r="G4640" i="3"/>
  <c r="F4640" i="3"/>
  <c r="Q4639" i="3"/>
  <c r="Q4639" i="3" a="1"/>
  <c r="P4639" i="3"/>
  <c r="P4639" i="3" a="1"/>
  <c r="O4639" i="3"/>
  <c r="O4639" i="3" a="1"/>
  <c r="N4639" i="3"/>
  <c r="M4639" i="3"/>
  <c r="L4639" i="3"/>
  <c r="K4639" i="3"/>
  <c r="J4639" i="3"/>
  <c r="I4639" i="3"/>
  <c r="H4639" i="3"/>
  <c r="G4639" i="3"/>
  <c r="F4639" i="3"/>
  <c r="Q4638" i="3"/>
  <c r="Q4638" i="3" a="1"/>
  <c r="P4638" i="3"/>
  <c r="P4638" i="3" a="1"/>
  <c r="O4638" i="3"/>
  <c r="O4638" i="3" a="1"/>
  <c r="N4638" i="3"/>
  <c r="M4638" i="3"/>
  <c r="L4638" i="3"/>
  <c r="K4638" i="3"/>
  <c r="J4638" i="3"/>
  <c r="I4638" i="3"/>
  <c r="H4638" i="3"/>
  <c r="G4638" i="3"/>
  <c r="F4638" i="3"/>
  <c r="Q4637" i="3"/>
  <c r="Q4637" i="3" a="1"/>
  <c r="P4637" i="3"/>
  <c r="P4637" i="3" a="1"/>
  <c r="O4637" i="3"/>
  <c r="O4637" i="3" a="1"/>
  <c r="N4637" i="3"/>
  <c r="M4637" i="3"/>
  <c r="L4637" i="3"/>
  <c r="K4637" i="3"/>
  <c r="J4637" i="3"/>
  <c r="I4637" i="3"/>
  <c r="H4637" i="3"/>
  <c r="G4637" i="3"/>
  <c r="F4637" i="3"/>
  <c r="Q4636" i="3"/>
  <c r="Q4636" i="3" a="1"/>
  <c r="P4636" i="3"/>
  <c r="P4636" i="3" a="1"/>
  <c r="O4636" i="3"/>
  <c r="O4636" i="3" a="1"/>
  <c r="N4636" i="3"/>
  <c r="M4636" i="3"/>
  <c r="L4636" i="3"/>
  <c r="K4636" i="3"/>
  <c r="J4636" i="3"/>
  <c r="I4636" i="3"/>
  <c r="H4636" i="3"/>
  <c r="G4636" i="3"/>
  <c r="F4636" i="3"/>
  <c r="Q4635" i="3"/>
  <c r="Q4635" i="3" a="1"/>
  <c r="P4635" i="3"/>
  <c r="P4635" i="3" a="1"/>
  <c r="O4635" i="3"/>
  <c r="O4635" i="3" a="1"/>
  <c r="N4635" i="3"/>
  <c r="M4635" i="3"/>
  <c r="L4635" i="3"/>
  <c r="K4635" i="3"/>
  <c r="J4635" i="3"/>
  <c r="I4635" i="3"/>
  <c r="H4635" i="3"/>
  <c r="G4635" i="3"/>
  <c r="F4635" i="3"/>
  <c r="Q4634" i="3"/>
  <c r="Q4634" i="3" a="1"/>
  <c r="P4634" i="3"/>
  <c r="P4634" i="3" a="1"/>
  <c r="O4634" i="3"/>
  <c r="O4634" i="3" a="1"/>
  <c r="N4634" i="3"/>
  <c r="M4634" i="3"/>
  <c r="L4634" i="3"/>
  <c r="K4634" i="3"/>
  <c r="J4634" i="3"/>
  <c r="I4634" i="3"/>
  <c r="H4634" i="3"/>
  <c r="G4634" i="3"/>
  <c r="F4634" i="3"/>
  <c r="Q4633" i="3"/>
  <c r="Q4633" i="3" a="1"/>
  <c r="P4633" i="3"/>
  <c r="P4633" i="3" a="1"/>
  <c r="O4633" i="3"/>
  <c r="O4633" i="3" a="1"/>
  <c r="N4633" i="3"/>
  <c r="M4633" i="3"/>
  <c r="L4633" i="3"/>
  <c r="K4633" i="3"/>
  <c r="J4633" i="3"/>
  <c r="I4633" i="3"/>
  <c r="H4633" i="3"/>
  <c r="G4633" i="3"/>
  <c r="F4633" i="3"/>
  <c r="Q4632" i="3"/>
  <c r="Q4632" i="3" a="1"/>
  <c r="P4632" i="3"/>
  <c r="P4632" i="3" a="1"/>
  <c r="O4632" i="3"/>
  <c r="O4632" i="3" a="1"/>
  <c r="N4632" i="3"/>
  <c r="M4632" i="3"/>
  <c r="L4632" i="3"/>
  <c r="K4632" i="3"/>
  <c r="J4632" i="3"/>
  <c r="I4632" i="3"/>
  <c r="H4632" i="3"/>
  <c r="G4632" i="3"/>
  <c r="F4632" i="3"/>
  <c r="Q4631" i="3"/>
  <c r="Q4631" i="3" a="1"/>
  <c r="P4631" i="3"/>
  <c r="P4631" i="3" a="1"/>
  <c r="O4631" i="3"/>
  <c r="O4631" i="3" a="1"/>
  <c r="N4631" i="3"/>
  <c r="M4631" i="3"/>
  <c r="L4631" i="3"/>
  <c r="K4631" i="3"/>
  <c r="J4631" i="3"/>
  <c r="I4631" i="3"/>
  <c r="H4631" i="3"/>
  <c r="G4631" i="3"/>
  <c r="F4631" i="3"/>
  <c r="Q4630" i="3"/>
  <c r="Q4630" i="3" a="1"/>
  <c r="P4630" i="3"/>
  <c r="P4630" i="3" a="1"/>
  <c r="O4630" i="3"/>
  <c r="O4630" i="3" a="1"/>
  <c r="N4630" i="3"/>
  <c r="M4630" i="3"/>
  <c r="L4630" i="3"/>
  <c r="K4630" i="3"/>
  <c r="J4630" i="3"/>
  <c r="I4630" i="3"/>
  <c r="H4630" i="3"/>
  <c r="G4630" i="3"/>
  <c r="F4630" i="3"/>
  <c r="Q4629" i="3"/>
  <c r="Q4629" i="3" a="1"/>
  <c r="P4629" i="3"/>
  <c r="P4629" i="3" a="1"/>
  <c r="O4629" i="3"/>
  <c r="O4629" i="3" a="1"/>
  <c r="N4629" i="3"/>
  <c r="M4629" i="3"/>
  <c r="L4629" i="3"/>
  <c r="K4629" i="3"/>
  <c r="J4629" i="3"/>
  <c r="I4629" i="3"/>
  <c r="H4629" i="3"/>
  <c r="G4629" i="3"/>
  <c r="F4629" i="3"/>
  <c r="Q4628" i="3"/>
  <c r="Q4628" i="3" a="1"/>
  <c r="P4628" i="3"/>
  <c r="P4628" i="3" a="1"/>
  <c r="O4628" i="3"/>
  <c r="O4628" i="3" a="1"/>
  <c r="N4628" i="3"/>
  <c r="M4628" i="3"/>
  <c r="L4628" i="3"/>
  <c r="K4628" i="3"/>
  <c r="J4628" i="3"/>
  <c r="I4628" i="3"/>
  <c r="H4628" i="3"/>
  <c r="G4628" i="3"/>
  <c r="F4628" i="3"/>
  <c r="Q4627" i="3"/>
  <c r="Q4627" i="3" a="1"/>
  <c r="P4627" i="3"/>
  <c r="P4627" i="3" a="1"/>
  <c r="O4627" i="3"/>
  <c r="O4627" i="3" a="1"/>
  <c r="N4627" i="3"/>
  <c r="M4627" i="3"/>
  <c r="L4627" i="3"/>
  <c r="K4627" i="3"/>
  <c r="J4627" i="3"/>
  <c r="I4627" i="3"/>
  <c r="H4627" i="3"/>
  <c r="G4627" i="3"/>
  <c r="F4627" i="3"/>
  <c r="Q4626" i="3"/>
  <c r="Q4626" i="3" a="1"/>
  <c r="P4626" i="3"/>
  <c r="P4626" i="3" a="1"/>
  <c r="O4626" i="3"/>
  <c r="O4626" i="3" a="1"/>
  <c r="N4626" i="3"/>
  <c r="M4626" i="3"/>
  <c r="L4626" i="3"/>
  <c r="K4626" i="3"/>
  <c r="J4626" i="3"/>
  <c r="I4626" i="3"/>
  <c r="H4626" i="3"/>
  <c r="G4626" i="3"/>
  <c r="F4626" i="3"/>
  <c r="Q4625" i="3"/>
  <c r="Q4625" i="3" a="1"/>
  <c r="P4625" i="3"/>
  <c r="P4625" i="3" a="1"/>
  <c r="O4625" i="3"/>
  <c r="O4625" i="3" a="1"/>
  <c r="N4625" i="3"/>
  <c r="M4625" i="3"/>
  <c r="L4625" i="3"/>
  <c r="K4625" i="3"/>
  <c r="J4625" i="3"/>
  <c r="I4625" i="3"/>
  <c r="H4625" i="3"/>
  <c r="G4625" i="3"/>
  <c r="F4625" i="3"/>
  <c r="Q4624" i="3"/>
  <c r="Q4624" i="3" a="1"/>
  <c r="P4624" i="3"/>
  <c r="P4624" i="3" a="1"/>
  <c r="O4624" i="3"/>
  <c r="O4624" i="3" a="1"/>
  <c r="N4624" i="3"/>
  <c r="M4624" i="3"/>
  <c r="L4624" i="3"/>
  <c r="K4624" i="3"/>
  <c r="J4624" i="3"/>
  <c r="I4624" i="3"/>
  <c r="H4624" i="3"/>
  <c r="G4624" i="3"/>
  <c r="F4624" i="3"/>
  <c r="Q4623" i="3"/>
  <c r="Q4623" i="3" a="1"/>
  <c r="P4623" i="3"/>
  <c r="P4623" i="3" a="1"/>
  <c r="O4623" i="3"/>
  <c r="O4623" i="3" a="1"/>
  <c r="N4623" i="3"/>
  <c r="M4623" i="3"/>
  <c r="L4623" i="3"/>
  <c r="K4623" i="3"/>
  <c r="J4623" i="3"/>
  <c r="I4623" i="3"/>
  <c r="H4623" i="3"/>
  <c r="G4623" i="3"/>
  <c r="F4623" i="3"/>
  <c r="Q4622" i="3"/>
  <c r="Q4622" i="3" a="1"/>
  <c r="P4622" i="3"/>
  <c r="P4622" i="3" a="1"/>
  <c r="O4622" i="3"/>
  <c r="O4622" i="3" a="1"/>
  <c r="N4622" i="3"/>
  <c r="M4622" i="3"/>
  <c r="L4622" i="3"/>
  <c r="K4622" i="3"/>
  <c r="J4622" i="3"/>
  <c r="I4622" i="3"/>
  <c r="H4622" i="3"/>
  <c r="G4622" i="3"/>
  <c r="F4622" i="3"/>
  <c r="Q4621" i="3"/>
  <c r="Q4621" i="3" a="1"/>
  <c r="P4621" i="3"/>
  <c r="P4621" i="3" a="1"/>
  <c r="O4621" i="3"/>
  <c r="O4621" i="3" a="1"/>
  <c r="N4621" i="3"/>
  <c r="M4621" i="3"/>
  <c r="L4621" i="3"/>
  <c r="K4621" i="3"/>
  <c r="J4621" i="3"/>
  <c r="I4621" i="3"/>
  <c r="H4621" i="3"/>
  <c r="G4621" i="3"/>
  <c r="F4621" i="3"/>
  <c r="B4621" i="3"/>
  <c r="A4621" i="3"/>
  <c r="Q4620" i="3"/>
  <c r="Q4620" i="3" a="1"/>
  <c r="P4620" i="3"/>
  <c r="P4620" i="3" a="1"/>
  <c r="O4620" i="3"/>
  <c r="O4620" i="3" a="1"/>
  <c r="N4620" i="3"/>
  <c r="M4620" i="3"/>
  <c r="L4620" i="3"/>
  <c r="K4620" i="3"/>
  <c r="J4620" i="3"/>
  <c r="I4620" i="3"/>
  <c r="H4620" i="3"/>
  <c r="G4620" i="3"/>
  <c r="F4620" i="3"/>
  <c r="Q4619" i="3"/>
  <c r="Q4619" i="3" a="1"/>
  <c r="P4619" i="3"/>
  <c r="P4619" i="3" a="1"/>
  <c r="O4619" i="3"/>
  <c r="O4619" i="3" a="1"/>
  <c r="N4619" i="3"/>
  <c r="M4619" i="3"/>
  <c r="L4619" i="3"/>
  <c r="K4619" i="3"/>
  <c r="J4619" i="3"/>
  <c r="I4619" i="3"/>
  <c r="H4619" i="3"/>
  <c r="G4619" i="3"/>
  <c r="F4619" i="3"/>
  <c r="Q4618" i="3"/>
  <c r="Q4618" i="3" a="1"/>
  <c r="P4618" i="3"/>
  <c r="P4618" i="3" a="1"/>
  <c r="O4618" i="3"/>
  <c r="O4618" i="3" a="1"/>
  <c r="N4618" i="3"/>
  <c r="M4618" i="3"/>
  <c r="L4618" i="3"/>
  <c r="K4618" i="3"/>
  <c r="J4618" i="3"/>
  <c r="I4618" i="3"/>
  <c r="H4618" i="3"/>
  <c r="G4618" i="3"/>
  <c r="F4618" i="3"/>
  <c r="Q4617" i="3"/>
  <c r="Q4617" i="3" a="1"/>
  <c r="P4617" i="3"/>
  <c r="P4617" i="3" a="1"/>
  <c r="O4617" i="3"/>
  <c r="O4617" i="3" a="1"/>
  <c r="N4617" i="3"/>
  <c r="M4617" i="3"/>
  <c r="L4617" i="3"/>
  <c r="K4617" i="3"/>
  <c r="J4617" i="3"/>
  <c r="I4617" i="3"/>
  <c r="H4617" i="3"/>
  <c r="G4617" i="3"/>
  <c r="F4617" i="3"/>
  <c r="Q4616" i="3"/>
  <c r="Q4616" i="3" a="1"/>
  <c r="P4616" i="3"/>
  <c r="P4616" i="3" a="1"/>
  <c r="O4616" i="3"/>
  <c r="O4616" i="3" a="1"/>
  <c r="N4616" i="3"/>
  <c r="M4616" i="3"/>
  <c r="L4616" i="3"/>
  <c r="K4616" i="3"/>
  <c r="J4616" i="3"/>
  <c r="I4616" i="3"/>
  <c r="H4616" i="3"/>
  <c r="G4616" i="3"/>
  <c r="F4616" i="3"/>
  <c r="Q4615" i="3"/>
  <c r="Q4615" i="3" a="1"/>
  <c r="P4615" i="3"/>
  <c r="P4615" i="3" a="1"/>
  <c r="O4615" i="3"/>
  <c r="O4615" i="3" a="1"/>
  <c r="N4615" i="3"/>
  <c r="M4615" i="3"/>
  <c r="L4615" i="3"/>
  <c r="K4615" i="3"/>
  <c r="J4615" i="3"/>
  <c r="I4615" i="3"/>
  <c r="H4615" i="3"/>
  <c r="G4615" i="3"/>
  <c r="F4615" i="3"/>
  <c r="Q4614" i="3"/>
  <c r="Q4614" i="3" a="1"/>
  <c r="P4614" i="3"/>
  <c r="P4614" i="3" a="1"/>
  <c r="O4614" i="3"/>
  <c r="O4614" i="3" a="1"/>
  <c r="N4614" i="3"/>
  <c r="M4614" i="3"/>
  <c r="L4614" i="3"/>
  <c r="K4614" i="3"/>
  <c r="J4614" i="3"/>
  <c r="I4614" i="3"/>
  <c r="H4614" i="3"/>
  <c r="G4614" i="3"/>
  <c r="F4614" i="3"/>
  <c r="Q4613" i="3"/>
  <c r="Q4613" i="3" a="1"/>
  <c r="P4613" i="3"/>
  <c r="P4613" i="3" a="1"/>
  <c r="O4613" i="3"/>
  <c r="O4613" i="3" a="1"/>
  <c r="N4613" i="3"/>
  <c r="M4613" i="3"/>
  <c r="L4613" i="3"/>
  <c r="K4613" i="3"/>
  <c r="J4613" i="3"/>
  <c r="I4613" i="3"/>
  <c r="H4613" i="3"/>
  <c r="G4613" i="3"/>
  <c r="F4613" i="3"/>
  <c r="Q4612" i="3"/>
  <c r="Q4612" i="3" a="1"/>
  <c r="P4612" i="3"/>
  <c r="P4612" i="3" a="1"/>
  <c r="O4612" i="3"/>
  <c r="O4612" i="3" a="1"/>
  <c r="N4612" i="3"/>
  <c r="M4612" i="3"/>
  <c r="L4612" i="3"/>
  <c r="K4612" i="3"/>
  <c r="J4612" i="3"/>
  <c r="I4612" i="3"/>
  <c r="H4612" i="3"/>
  <c r="G4612" i="3"/>
  <c r="F4612" i="3"/>
  <c r="Q4611" i="3"/>
  <c r="Q4611" i="3" a="1"/>
  <c r="P4611" i="3"/>
  <c r="P4611" i="3" a="1"/>
  <c r="O4611" i="3"/>
  <c r="O4611" i="3" a="1"/>
  <c r="N4611" i="3"/>
  <c r="M4611" i="3"/>
  <c r="L4611" i="3"/>
  <c r="K4611" i="3"/>
  <c r="J4611" i="3"/>
  <c r="I4611" i="3"/>
  <c r="H4611" i="3"/>
  <c r="G4611" i="3"/>
  <c r="F4611" i="3"/>
  <c r="Q4610" i="3"/>
  <c r="Q4610" i="3" a="1"/>
  <c r="P4610" i="3"/>
  <c r="P4610" i="3" a="1"/>
  <c r="O4610" i="3"/>
  <c r="O4610" i="3" a="1"/>
  <c r="N4610" i="3"/>
  <c r="M4610" i="3"/>
  <c r="L4610" i="3"/>
  <c r="K4610" i="3"/>
  <c r="J4610" i="3"/>
  <c r="I4610" i="3"/>
  <c r="H4610" i="3"/>
  <c r="G4610" i="3"/>
  <c r="F4610" i="3"/>
  <c r="Q4609" i="3"/>
  <c r="Q4609" i="3" a="1"/>
  <c r="P4609" i="3"/>
  <c r="P4609" i="3" a="1"/>
  <c r="O4609" i="3"/>
  <c r="O4609" i="3" a="1"/>
  <c r="N4609" i="3"/>
  <c r="M4609" i="3"/>
  <c r="L4609" i="3"/>
  <c r="K4609" i="3"/>
  <c r="J4609" i="3"/>
  <c r="I4609" i="3"/>
  <c r="H4609" i="3"/>
  <c r="G4609" i="3"/>
  <c r="F4609" i="3"/>
  <c r="Q4608" i="3"/>
  <c r="Q4608" i="3" a="1"/>
  <c r="P4608" i="3"/>
  <c r="P4608" i="3" a="1"/>
  <c r="O4608" i="3"/>
  <c r="O4608" i="3" a="1"/>
  <c r="N4608" i="3"/>
  <c r="M4608" i="3"/>
  <c r="L4608" i="3"/>
  <c r="K4608" i="3"/>
  <c r="J4608" i="3"/>
  <c r="I4608" i="3"/>
  <c r="H4608" i="3"/>
  <c r="G4608" i="3"/>
  <c r="F4608" i="3"/>
  <c r="Q4607" i="3"/>
  <c r="Q4607" i="3" a="1"/>
  <c r="P4607" i="3"/>
  <c r="P4607" i="3" a="1"/>
  <c r="O4607" i="3"/>
  <c r="O4607" i="3" a="1"/>
  <c r="N4607" i="3"/>
  <c r="M4607" i="3"/>
  <c r="L4607" i="3"/>
  <c r="K4607" i="3"/>
  <c r="J4607" i="3"/>
  <c r="I4607" i="3"/>
  <c r="H4607" i="3"/>
  <c r="G4607" i="3"/>
  <c r="F4607" i="3"/>
  <c r="Q4606" i="3"/>
  <c r="Q4606" i="3" a="1"/>
  <c r="P4606" i="3"/>
  <c r="P4606" i="3" a="1"/>
  <c r="O4606" i="3"/>
  <c r="O4606" i="3" a="1"/>
  <c r="N4606" i="3"/>
  <c r="M4606" i="3"/>
  <c r="L4606" i="3"/>
  <c r="K4606" i="3"/>
  <c r="J4606" i="3"/>
  <c r="I4606" i="3"/>
  <c r="H4606" i="3"/>
  <c r="G4606" i="3"/>
  <c r="F4606" i="3"/>
  <c r="Q4605" i="3"/>
  <c r="Q4605" i="3" a="1"/>
  <c r="P4605" i="3"/>
  <c r="P4605" i="3" a="1"/>
  <c r="O4605" i="3"/>
  <c r="O4605" i="3" a="1"/>
  <c r="N4605" i="3"/>
  <c r="M4605" i="3"/>
  <c r="L4605" i="3"/>
  <c r="K4605" i="3"/>
  <c r="J4605" i="3"/>
  <c r="I4605" i="3"/>
  <c r="H4605" i="3"/>
  <c r="G4605" i="3"/>
  <c r="F4605" i="3"/>
  <c r="Q4604" i="3"/>
  <c r="Q4604" i="3" a="1"/>
  <c r="P4604" i="3"/>
  <c r="P4604" i="3" a="1"/>
  <c r="O4604" i="3"/>
  <c r="O4604" i="3" a="1"/>
  <c r="N4604" i="3"/>
  <c r="M4604" i="3"/>
  <c r="L4604" i="3"/>
  <c r="K4604" i="3"/>
  <c r="J4604" i="3"/>
  <c r="I4604" i="3"/>
  <c r="H4604" i="3"/>
  <c r="G4604" i="3"/>
  <c r="F4604" i="3"/>
  <c r="Q4603" i="3"/>
  <c r="Q4603" i="3" a="1"/>
  <c r="P4603" i="3"/>
  <c r="P4603" i="3" a="1"/>
  <c r="O4603" i="3"/>
  <c r="O4603" i="3" a="1"/>
  <c r="N4603" i="3"/>
  <c r="M4603" i="3"/>
  <c r="L4603" i="3"/>
  <c r="K4603" i="3"/>
  <c r="J4603" i="3"/>
  <c r="I4603" i="3"/>
  <c r="H4603" i="3"/>
  <c r="G4603" i="3"/>
  <c r="F4603" i="3"/>
  <c r="Q4602" i="3"/>
  <c r="Q4602" i="3" a="1"/>
  <c r="P4602" i="3"/>
  <c r="P4602" i="3" a="1"/>
  <c r="O4602" i="3"/>
  <c r="O4602" i="3" a="1"/>
  <c r="N4602" i="3"/>
  <c r="M4602" i="3"/>
  <c r="L4602" i="3"/>
  <c r="K4602" i="3"/>
  <c r="J4602" i="3"/>
  <c r="I4602" i="3"/>
  <c r="H4602" i="3"/>
  <c r="G4602" i="3"/>
  <c r="F4602" i="3"/>
  <c r="Q4601" i="3"/>
  <c r="Q4601" i="3" a="1"/>
  <c r="P4601" i="3"/>
  <c r="P4601" i="3" a="1"/>
  <c r="O4601" i="3"/>
  <c r="O4601" i="3" a="1"/>
  <c r="N4601" i="3"/>
  <c r="M4601" i="3"/>
  <c r="L4601" i="3"/>
  <c r="K4601" i="3"/>
  <c r="J4601" i="3"/>
  <c r="I4601" i="3"/>
  <c r="H4601" i="3"/>
  <c r="G4601" i="3"/>
  <c r="F4601" i="3"/>
  <c r="Q4600" i="3"/>
  <c r="Q4600" i="3" a="1"/>
  <c r="P4600" i="3"/>
  <c r="P4600" i="3" a="1"/>
  <c r="O4600" i="3"/>
  <c r="O4600" i="3" a="1"/>
  <c r="N4600" i="3"/>
  <c r="M4600" i="3"/>
  <c r="L4600" i="3"/>
  <c r="K4600" i="3"/>
  <c r="J4600" i="3"/>
  <c r="I4600" i="3"/>
  <c r="H4600" i="3"/>
  <c r="G4600" i="3"/>
  <c r="F4600" i="3"/>
  <c r="Q4599" i="3"/>
  <c r="Q4599" i="3" a="1"/>
  <c r="P4599" i="3"/>
  <c r="P4599" i="3" a="1"/>
  <c r="O4599" i="3"/>
  <c r="O4599" i="3" a="1"/>
  <c r="N4599" i="3"/>
  <c r="M4599" i="3"/>
  <c r="L4599" i="3"/>
  <c r="K4599" i="3"/>
  <c r="J4599" i="3"/>
  <c r="I4599" i="3"/>
  <c r="H4599" i="3"/>
  <c r="G4599" i="3"/>
  <c r="F4599" i="3"/>
  <c r="Q4598" i="3"/>
  <c r="Q4598" i="3" a="1"/>
  <c r="P4598" i="3"/>
  <c r="P4598" i="3" a="1"/>
  <c r="O4598" i="3"/>
  <c r="O4598" i="3" a="1"/>
  <c r="N4598" i="3"/>
  <c r="M4598" i="3"/>
  <c r="L4598" i="3"/>
  <c r="K4598" i="3"/>
  <c r="J4598" i="3"/>
  <c r="I4598" i="3"/>
  <c r="H4598" i="3"/>
  <c r="G4598" i="3"/>
  <c r="F4598" i="3"/>
  <c r="Q4597" i="3"/>
  <c r="Q4597" i="3" a="1"/>
  <c r="P4597" i="3"/>
  <c r="P4597" i="3" a="1"/>
  <c r="O4597" i="3"/>
  <c r="O4597" i="3" a="1"/>
  <c r="N4597" i="3"/>
  <c r="M4597" i="3"/>
  <c r="L4597" i="3"/>
  <c r="K4597" i="3"/>
  <c r="J4597" i="3"/>
  <c r="I4597" i="3"/>
  <c r="H4597" i="3"/>
  <c r="G4597" i="3"/>
  <c r="F4597" i="3"/>
  <c r="Q4596" i="3"/>
  <c r="Q4596" i="3" a="1"/>
  <c r="P4596" i="3"/>
  <c r="P4596" i="3" a="1"/>
  <c r="O4596" i="3"/>
  <c r="O4596" i="3" a="1"/>
  <c r="N4596" i="3"/>
  <c r="M4596" i="3"/>
  <c r="L4596" i="3"/>
  <c r="K4596" i="3"/>
  <c r="J4596" i="3"/>
  <c r="I4596" i="3"/>
  <c r="H4596" i="3"/>
  <c r="G4596" i="3"/>
  <c r="F4596" i="3"/>
  <c r="Q4595" i="3"/>
  <c r="Q4595" i="3" a="1"/>
  <c r="P4595" i="3"/>
  <c r="P4595" i="3" a="1"/>
  <c r="O4595" i="3"/>
  <c r="O4595" i="3" a="1"/>
  <c r="N4595" i="3"/>
  <c r="M4595" i="3"/>
  <c r="L4595" i="3"/>
  <c r="K4595" i="3"/>
  <c r="J4595" i="3"/>
  <c r="I4595" i="3"/>
  <c r="H4595" i="3"/>
  <c r="G4595" i="3"/>
  <c r="F4595" i="3"/>
  <c r="Q4594" i="3"/>
  <c r="Q4594" i="3" a="1"/>
  <c r="P4594" i="3"/>
  <c r="P4594" i="3" a="1"/>
  <c r="O4594" i="3"/>
  <c r="O4594" i="3" a="1"/>
  <c r="N4594" i="3"/>
  <c r="M4594" i="3"/>
  <c r="L4594" i="3"/>
  <c r="K4594" i="3"/>
  <c r="J4594" i="3"/>
  <c r="I4594" i="3"/>
  <c r="H4594" i="3"/>
  <c r="G4594" i="3"/>
  <c r="F4594" i="3"/>
  <c r="Q4593" i="3"/>
  <c r="Q4593" i="3" a="1"/>
  <c r="P4593" i="3"/>
  <c r="P4593" i="3" a="1"/>
  <c r="O4593" i="3"/>
  <c r="O4593" i="3" a="1"/>
  <c r="N4593" i="3"/>
  <c r="M4593" i="3"/>
  <c r="L4593" i="3"/>
  <c r="K4593" i="3"/>
  <c r="J4593" i="3"/>
  <c r="I4593" i="3"/>
  <c r="H4593" i="3"/>
  <c r="G4593" i="3"/>
  <c r="F4593" i="3"/>
  <c r="Q4592" i="3"/>
  <c r="Q4592" i="3" a="1"/>
  <c r="P4592" i="3"/>
  <c r="P4592" i="3" a="1"/>
  <c r="O4592" i="3"/>
  <c r="O4592" i="3" a="1"/>
  <c r="N4592" i="3"/>
  <c r="M4592" i="3"/>
  <c r="L4592" i="3"/>
  <c r="K4592" i="3"/>
  <c r="J4592" i="3"/>
  <c r="I4592" i="3"/>
  <c r="H4592" i="3"/>
  <c r="G4592" i="3"/>
  <c r="F4592" i="3"/>
  <c r="Q4591" i="3"/>
  <c r="Q4591" i="3" a="1"/>
  <c r="P4591" i="3"/>
  <c r="P4591" i="3" a="1"/>
  <c r="O4591" i="3"/>
  <c r="O4591" i="3" a="1"/>
  <c r="N4591" i="3"/>
  <c r="M4591" i="3"/>
  <c r="L4591" i="3"/>
  <c r="K4591" i="3"/>
  <c r="J4591" i="3"/>
  <c r="I4591" i="3"/>
  <c r="H4591" i="3"/>
  <c r="G4591" i="3"/>
  <c r="F4591" i="3"/>
  <c r="Q4590" i="3"/>
  <c r="Q4590" i="3" a="1"/>
  <c r="P4590" i="3"/>
  <c r="P4590" i="3" a="1"/>
  <c r="O4590" i="3"/>
  <c r="O4590" i="3" a="1"/>
  <c r="N4590" i="3"/>
  <c r="M4590" i="3"/>
  <c r="L4590" i="3"/>
  <c r="K4590" i="3"/>
  <c r="J4590" i="3"/>
  <c r="I4590" i="3"/>
  <c r="H4590" i="3"/>
  <c r="G4590" i="3"/>
  <c r="F4590" i="3"/>
  <c r="Q4589" i="3"/>
  <c r="Q4589" i="3" a="1"/>
  <c r="P4589" i="3"/>
  <c r="P4589" i="3" a="1"/>
  <c r="O4589" i="3"/>
  <c r="O4589" i="3" a="1"/>
  <c r="N4589" i="3"/>
  <c r="M4589" i="3"/>
  <c r="L4589" i="3"/>
  <c r="K4589" i="3"/>
  <c r="J4589" i="3"/>
  <c r="I4589" i="3"/>
  <c r="H4589" i="3"/>
  <c r="G4589" i="3"/>
  <c r="F4589" i="3"/>
  <c r="Q4588" i="3"/>
  <c r="Q4588" i="3" a="1"/>
  <c r="P4588" i="3"/>
  <c r="P4588" i="3" a="1"/>
  <c r="O4588" i="3"/>
  <c r="O4588" i="3" a="1"/>
  <c r="N4588" i="3"/>
  <c r="M4588" i="3"/>
  <c r="L4588" i="3"/>
  <c r="K4588" i="3"/>
  <c r="J4588" i="3"/>
  <c r="I4588" i="3"/>
  <c r="H4588" i="3"/>
  <c r="G4588" i="3"/>
  <c r="F4588" i="3"/>
  <c r="Q4587" i="3"/>
  <c r="Q4587" i="3" a="1"/>
  <c r="P4587" i="3"/>
  <c r="P4587" i="3" a="1"/>
  <c r="O4587" i="3"/>
  <c r="O4587" i="3" a="1"/>
  <c r="N4587" i="3"/>
  <c r="M4587" i="3"/>
  <c r="L4587" i="3"/>
  <c r="K4587" i="3"/>
  <c r="J4587" i="3"/>
  <c r="I4587" i="3"/>
  <c r="H4587" i="3"/>
  <c r="G4587" i="3"/>
  <c r="F4587" i="3"/>
  <c r="Q4586" i="3"/>
  <c r="Q4586" i="3" a="1"/>
  <c r="P4586" i="3"/>
  <c r="P4586" i="3" a="1"/>
  <c r="O4586" i="3"/>
  <c r="O4586" i="3" a="1"/>
  <c r="N4586" i="3"/>
  <c r="M4586" i="3"/>
  <c r="L4586" i="3"/>
  <c r="K4586" i="3"/>
  <c r="J4586" i="3"/>
  <c r="I4586" i="3"/>
  <c r="H4586" i="3"/>
  <c r="G4586" i="3"/>
  <c r="F4586" i="3"/>
  <c r="Q4585" i="3"/>
  <c r="Q4585" i="3" a="1"/>
  <c r="P4585" i="3"/>
  <c r="P4585" i="3" a="1"/>
  <c r="O4585" i="3"/>
  <c r="O4585" i="3" a="1"/>
  <c r="N4585" i="3"/>
  <c r="M4585" i="3"/>
  <c r="L4585" i="3"/>
  <c r="K4585" i="3"/>
  <c r="J4585" i="3"/>
  <c r="I4585" i="3"/>
  <c r="H4585" i="3"/>
  <c r="G4585" i="3"/>
  <c r="F4585" i="3"/>
  <c r="Q4584" i="3"/>
  <c r="Q4584" i="3" a="1"/>
  <c r="P4584" i="3"/>
  <c r="P4584" i="3" a="1"/>
  <c r="O4584" i="3"/>
  <c r="O4584" i="3" a="1"/>
  <c r="N4584" i="3"/>
  <c r="M4584" i="3"/>
  <c r="L4584" i="3"/>
  <c r="K4584" i="3"/>
  <c r="J4584" i="3"/>
  <c r="I4584" i="3"/>
  <c r="H4584" i="3"/>
  <c r="G4584" i="3"/>
  <c r="F4584" i="3"/>
  <c r="Q4583" i="3"/>
  <c r="Q4583" i="3" a="1"/>
  <c r="P4583" i="3"/>
  <c r="P4583" i="3" a="1"/>
  <c r="O4583" i="3"/>
  <c r="O4583" i="3" a="1"/>
  <c r="N4583" i="3"/>
  <c r="M4583" i="3"/>
  <c r="L4583" i="3"/>
  <c r="K4583" i="3"/>
  <c r="J4583" i="3"/>
  <c r="I4583" i="3"/>
  <c r="H4583" i="3"/>
  <c r="G4583" i="3"/>
  <c r="F4583" i="3"/>
  <c r="Q4582" i="3"/>
  <c r="Q4582" i="3" a="1"/>
  <c r="P4582" i="3"/>
  <c r="P4582" i="3" a="1"/>
  <c r="O4582" i="3"/>
  <c r="O4582" i="3" a="1"/>
  <c r="N4582" i="3"/>
  <c r="M4582" i="3"/>
  <c r="L4582" i="3"/>
  <c r="K4582" i="3"/>
  <c r="J4582" i="3"/>
  <c r="I4582" i="3"/>
  <c r="H4582" i="3"/>
  <c r="G4582" i="3"/>
  <c r="F4582" i="3"/>
  <c r="Q4581" i="3"/>
  <c r="Q4581" i="3" a="1"/>
  <c r="P4581" i="3"/>
  <c r="P4581" i="3" a="1"/>
  <c r="O4581" i="3"/>
  <c r="O4581" i="3" a="1"/>
  <c r="N4581" i="3"/>
  <c r="M4581" i="3"/>
  <c r="L4581" i="3"/>
  <c r="K4581" i="3"/>
  <c r="J4581" i="3"/>
  <c r="I4581" i="3"/>
  <c r="H4581" i="3"/>
  <c r="G4581" i="3"/>
  <c r="F4581" i="3"/>
  <c r="Q4580" i="3"/>
  <c r="Q4580" i="3" a="1"/>
  <c r="P4580" i="3"/>
  <c r="P4580" i="3" a="1"/>
  <c r="O4580" i="3"/>
  <c r="O4580" i="3" a="1"/>
  <c r="N4580" i="3"/>
  <c r="M4580" i="3"/>
  <c r="L4580" i="3"/>
  <c r="K4580" i="3"/>
  <c r="J4580" i="3"/>
  <c r="I4580" i="3"/>
  <c r="H4580" i="3"/>
  <c r="G4580" i="3"/>
  <c r="F4580" i="3"/>
  <c r="Q4579" i="3"/>
  <c r="Q4579" i="3" a="1"/>
  <c r="P4579" i="3"/>
  <c r="P4579" i="3" a="1"/>
  <c r="O4579" i="3"/>
  <c r="O4579" i="3" a="1"/>
  <c r="N4579" i="3"/>
  <c r="M4579" i="3"/>
  <c r="L4579" i="3"/>
  <c r="K4579" i="3"/>
  <c r="J4579" i="3"/>
  <c r="I4579" i="3"/>
  <c r="H4579" i="3"/>
  <c r="G4579" i="3"/>
  <c r="F4579" i="3"/>
  <c r="Q4578" i="3"/>
  <c r="Q4578" i="3" a="1"/>
  <c r="P4578" i="3"/>
  <c r="P4578" i="3" a="1"/>
  <c r="O4578" i="3"/>
  <c r="O4578" i="3" a="1"/>
  <c r="N4578" i="3"/>
  <c r="M4578" i="3"/>
  <c r="L4578" i="3"/>
  <c r="K4578" i="3"/>
  <c r="J4578" i="3"/>
  <c r="I4578" i="3"/>
  <c r="H4578" i="3"/>
  <c r="G4578" i="3"/>
  <c r="F4578" i="3"/>
  <c r="Q4577" i="3"/>
  <c r="Q4577" i="3" a="1"/>
  <c r="P4577" i="3"/>
  <c r="P4577" i="3" a="1"/>
  <c r="O4577" i="3"/>
  <c r="O4577" i="3" a="1"/>
  <c r="N4577" i="3"/>
  <c r="M4577" i="3"/>
  <c r="L4577" i="3"/>
  <c r="K4577" i="3"/>
  <c r="J4577" i="3"/>
  <c r="I4577" i="3"/>
  <c r="H4577" i="3"/>
  <c r="G4577" i="3"/>
  <c r="F4577" i="3"/>
  <c r="Q4576" i="3"/>
  <c r="Q4576" i="3" a="1"/>
  <c r="P4576" i="3"/>
  <c r="P4576" i="3" a="1"/>
  <c r="O4576" i="3"/>
  <c r="O4576" i="3" a="1"/>
  <c r="N4576" i="3"/>
  <c r="M4576" i="3"/>
  <c r="L4576" i="3"/>
  <c r="K4576" i="3"/>
  <c r="J4576" i="3"/>
  <c r="I4576" i="3"/>
  <c r="H4576" i="3"/>
  <c r="G4576" i="3"/>
  <c r="F4576" i="3"/>
  <c r="Q4575" i="3"/>
  <c r="Q4575" i="3" a="1"/>
  <c r="P4575" i="3"/>
  <c r="P4575" i="3" a="1"/>
  <c r="O4575" i="3"/>
  <c r="O4575" i="3" a="1"/>
  <c r="N4575" i="3"/>
  <c r="M4575" i="3"/>
  <c r="L4575" i="3"/>
  <c r="K4575" i="3"/>
  <c r="J4575" i="3"/>
  <c r="I4575" i="3"/>
  <c r="H4575" i="3"/>
  <c r="G4575" i="3"/>
  <c r="F4575" i="3"/>
  <c r="Q4574" i="3"/>
  <c r="Q4574" i="3" a="1"/>
  <c r="P4574" i="3"/>
  <c r="P4574" i="3" a="1"/>
  <c r="O4574" i="3"/>
  <c r="O4574" i="3" a="1"/>
  <c r="N4574" i="3"/>
  <c r="M4574" i="3"/>
  <c r="L4574" i="3"/>
  <c r="K4574" i="3"/>
  <c r="J4574" i="3"/>
  <c r="I4574" i="3"/>
  <c r="H4574" i="3"/>
  <c r="G4574" i="3"/>
  <c r="F4574" i="3"/>
  <c r="Q4573" i="3"/>
  <c r="Q4573" i="3" a="1"/>
  <c r="P4573" i="3"/>
  <c r="P4573" i="3" a="1"/>
  <c r="O4573" i="3"/>
  <c r="O4573" i="3" a="1"/>
  <c r="N4573" i="3"/>
  <c r="M4573" i="3"/>
  <c r="L4573" i="3"/>
  <c r="K4573" i="3"/>
  <c r="J4573" i="3"/>
  <c r="I4573" i="3"/>
  <c r="H4573" i="3"/>
  <c r="G4573" i="3"/>
  <c r="F4573" i="3"/>
  <c r="Q4572" i="3"/>
  <c r="Q4572" i="3" a="1"/>
  <c r="P4572" i="3"/>
  <c r="P4572" i="3" a="1"/>
  <c r="O4572" i="3"/>
  <c r="O4572" i="3" a="1"/>
  <c r="N4572" i="3"/>
  <c r="M4572" i="3"/>
  <c r="L4572" i="3"/>
  <c r="K4572" i="3"/>
  <c r="J4572" i="3"/>
  <c r="I4572" i="3"/>
  <c r="H4572" i="3"/>
  <c r="G4572" i="3"/>
  <c r="F4572" i="3"/>
  <c r="Q4571" i="3"/>
  <c r="Q4571" i="3" a="1"/>
  <c r="P4571" i="3"/>
  <c r="P4571" i="3" a="1"/>
  <c r="O4571" i="3"/>
  <c r="O4571" i="3" a="1"/>
  <c r="N4571" i="3"/>
  <c r="M4571" i="3"/>
  <c r="L4571" i="3"/>
  <c r="K4571" i="3"/>
  <c r="J4571" i="3"/>
  <c r="I4571" i="3"/>
  <c r="H4571" i="3"/>
  <c r="G4571" i="3"/>
  <c r="F4571" i="3"/>
  <c r="Q4570" i="3"/>
  <c r="Q4570" i="3" a="1"/>
  <c r="P4570" i="3"/>
  <c r="P4570" i="3" a="1"/>
  <c r="O4570" i="3"/>
  <c r="O4570" i="3" a="1"/>
  <c r="N4570" i="3"/>
  <c r="M4570" i="3"/>
  <c r="L4570" i="3"/>
  <c r="K4570" i="3"/>
  <c r="J4570" i="3"/>
  <c r="I4570" i="3"/>
  <c r="H4570" i="3"/>
  <c r="G4570" i="3"/>
  <c r="F4570" i="3"/>
  <c r="Q4569" i="3"/>
  <c r="Q4569" i="3" a="1"/>
  <c r="P4569" i="3"/>
  <c r="P4569" i="3" a="1"/>
  <c r="O4569" i="3"/>
  <c r="O4569" i="3" a="1"/>
  <c r="N4569" i="3"/>
  <c r="M4569" i="3"/>
  <c r="L4569" i="3"/>
  <c r="K4569" i="3"/>
  <c r="J4569" i="3"/>
  <c r="I4569" i="3"/>
  <c r="H4569" i="3"/>
  <c r="G4569" i="3"/>
  <c r="F4569" i="3"/>
  <c r="Q4568" i="3"/>
  <c r="Q4568" i="3" a="1"/>
  <c r="P4568" i="3"/>
  <c r="P4568" i="3" a="1"/>
  <c r="O4568" i="3"/>
  <c r="O4568" i="3" a="1"/>
  <c r="N4568" i="3"/>
  <c r="M4568" i="3"/>
  <c r="L4568" i="3"/>
  <c r="K4568" i="3"/>
  <c r="J4568" i="3"/>
  <c r="I4568" i="3"/>
  <c r="H4568" i="3"/>
  <c r="G4568" i="3"/>
  <c r="F4568" i="3"/>
  <c r="Q4567" i="3"/>
  <c r="Q4567" i="3" a="1"/>
  <c r="P4567" i="3"/>
  <c r="P4567" i="3" a="1"/>
  <c r="O4567" i="3"/>
  <c r="O4567" i="3" a="1"/>
  <c r="N4567" i="3"/>
  <c r="M4567" i="3"/>
  <c r="L4567" i="3"/>
  <c r="K4567" i="3"/>
  <c r="J4567" i="3"/>
  <c r="I4567" i="3"/>
  <c r="H4567" i="3"/>
  <c r="G4567" i="3"/>
  <c r="F4567" i="3"/>
  <c r="Q4566" i="3"/>
  <c r="Q4566" i="3" a="1"/>
  <c r="P4566" i="3"/>
  <c r="P4566" i="3" a="1"/>
  <c r="O4566" i="3"/>
  <c r="O4566" i="3" a="1"/>
  <c r="N4566" i="3"/>
  <c r="M4566" i="3"/>
  <c r="L4566" i="3"/>
  <c r="K4566" i="3"/>
  <c r="J4566" i="3"/>
  <c r="I4566" i="3"/>
  <c r="H4566" i="3"/>
  <c r="G4566" i="3"/>
  <c r="F4566" i="3"/>
  <c r="Q4565" i="3"/>
  <c r="Q4565" i="3" a="1"/>
  <c r="P4565" i="3"/>
  <c r="P4565" i="3" a="1"/>
  <c r="O4565" i="3"/>
  <c r="O4565" i="3" a="1"/>
  <c r="N4565" i="3"/>
  <c r="M4565" i="3"/>
  <c r="L4565" i="3"/>
  <c r="K4565" i="3"/>
  <c r="J4565" i="3"/>
  <c r="I4565" i="3"/>
  <c r="H4565" i="3"/>
  <c r="G4565" i="3"/>
  <c r="F4565" i="3"/>
  <c r="B4565" i="3"/>
  <c r="A4565" i="3"/>
  <c r="Q4564" i="3"/>
  <c r="Q4564" i="3" a="1"/>
  <c r="P4564" i="3"/>
  <c r="P4564" i="3" a="1"/>
  <c r="O4564" i="3"/>
  <c r="O4564" i="3" a="1"/>
  <c r="N4564" i="3"/>
  <c r="M4564" i="3"/>
  <c r="L4564" i="3"/>
  <c r="K4564" i="3"/>
  <c r="J4564" i="3"/>
  <c r="I4564" i="3"/>
  <c r="H4564" i="3"/>
  <c r="G4564" i="3"/>
  <c r="F4564" i="3"/>
  <c r="Q4563" i="3"/>
  <c r="Q4563" i="3" a="1"/>
  <c r="P4563" i="3"/>
  <c r="P4563" i="3" a="1"/>
  <c r="O4563" i="3"/>
  <c r="O4563" i="3" a="1"/>
  <c r="N4563" i="3"/>
  <c r="M4563" i="3"/>
  <c r="L4563" i="3"/>
  <c r="K4563" i="3"/>
  <c r="J4563" i="3"/>
  <c r="I4563" i="3"/>
  <c r="H4563" i="3"/>
  <c r="G4563" i="3"/>
  <c r="F4563" i="3"/>
  <c r="Q4562" i="3"/>
  <c r="Q4562" i="3" a="1"/>
  <c r="P4562" i="3"/>
  <c r="P4562" i="3" a="1"/>
  <c r="O4562" i="3"/>
  <c r="O4562" i="3" a="1"/>
  <c r="N4562" i="3"/>
  <c r="M4562" i="3"/>
  <c r="L4562" i="3"/>
  <c r="K4562" i="3"/>
  <c r="J4562" i="3"/>
  <c r="I4562" i="3"/>
  <c r="H4562" i="3"/>
  <c r="G4562" i="3"/>
  <c r="F4562" i="3"/>
  <c r="Q4561" i="3"/>
  <c r="Q4561" i="3" a="1"/>
  <c r="P4561" i="3"/>
  <c r="P4561" i="3" a="1"/>
  <c r="O4561" i="3"/>
  <c r="O4561" i="3" a="1"/>
  <c r="N4561" i="3"/>
  <c r="M4561" i="3"/>
  <c r="L4561" i="3"/>
  <c r="K4561" i="3"/>
  <c r="J4561" i="3"/>
  <c r="I4561" i="3"/>
  <c r="H4561" i="3"/>
  <c r="G4561" i="3"/>
  <c r="F4561" i="3"/>
  <c r="Q4560" i="3"/>
  <c r="Q4560" i="3" a="1"/>
  <c r="P4560" i="3"/>
  <c r="P4560" i="3" a="1"/>
  <c r="O4560" i="3"/>
  <c r="O4560" i="3" a="1"/>
  <c r="N4560" i="3"/>
  <c r="M4560" i="3"/>
  <c r="L4560" i="3"/>
  <c r="K4560" i="3"/>
  <c r="J4560" i="3"/>
  <c r="I4560" i="3"/>
  <c r="H4560" i="3"/>
  <c r="G4560" i="3"/>
  <c r="F4560" i="3"/>
  <c r="Q4559" i="3"/>
  <c r="Q4559" i="3" a="1"/>
  <c r="P4559" i="3"/>
  <c r="P4559" i="3" a="1"/>
  <c r="O4559" i="3"/>
  <c r="O4559" i="3" a="1"/>
  <c r="N4559" i="3"/>
  <c r="M4559" i="3"/>
  <c r="L4559" i="3"/>
  <c r="K4559" i="3"/>
  <c r="J4559" i="3"/>
  <c r="I4559" i="3"/>
  <c r="H4559" i="3"/>
  <c r="G4559" i="3"/>
  <c r="F4559" i="3"/>
  <c r="Q4558" i="3"/>
  <c r="Q4558" i="3" a="1"/>
  <c r="P4558" i="3"/>
  <c r="P4558" i="3" a="1"/>
  <c r="O4558" i="3"/>
  <c r="O4558" i="3" a="1"/>
  <c r="N4558" i="3"/>
  <c r="M4558" i="3"/>
  <c r="L4558" i="3"/>
  <c r="K4558" i="3"/>
  <c r="J4558" i="3"/>
  <c r="I4558" i="3"/>
  <c r="H4558" i="3"/>
  <c r="G4558" i="3"/>
  <c r="F4558" i="3"/>
  <c r="Q4557" i="3"/>
  <c r="Q4557" i="3" a="1"/>
  <c r="P4557" i="3"/>
  <c r="P4557" i="3" a="1"/>
  <c r="O4557" i="3"/>
  <c r="O4557" i="3" a="1"/>
  <c r="N4557" i="3"/>
  <c r="M4557" i="3"/>
  <c r="L4557" i="3"/>
  <c r="K4557" i="3"/>
  <c r="J4557" i="3"/>
  <c r="I4557" i="3"/>
  <c r="H4557" i="3"/>
  <c r="G4557" i="3"/>
  <c r="F4557" i="3"/>
  <c r="Q4556" i="3"/>
  <c r="Q4556" i="3" a="1"/>
  <c r="P4556" i="3"/>
  <c r="P4556" i="3" a="1"/>
  <c r="O4556" i="3"/>
  <c r="O4556" i="3" a="1"/>
  <c r="N4556" i="3"/>
  <c r="M4556" i="3"/>
  <c r="L4556" i="3"/>
  <c r="K4556" i="3"/>
  <c r="J4556" i="3"/>
  <c r="I4556" i="3"/>
  <c r="H4556" i="3"/>
  <c r="G4556" i="3"/>
  <c r="F4556" i="3"/>
  <c r="Q4555" i="3"/>
  <c r="Q4555" i="3" a="1"/>
  <c r="P4555" i="3"/>
  <c r="P4555" i="3" a="1"/>
  <c r="O4555" i="3"/>
  <c r="O4555" i="3" a="1"/>
  <c r="N4555" i="3"/>
  <c r="M4555" i="3"/>
  <c r="L4555" i="3"/>
  <c r="K4555" i="3"/>
  <c r="J4555" i="3"/>
  <c r="I4555" i="3"/>
  <c r="H4555" i="3"/>
  <c r="G4555" i="3"/>
  <c r="F4555" i="3"/>
  <c r="Q4554" i="3"/>
  <c r="Q4554" i="3" a="1"/>
  <c r="P4554" i="3"/>
  <c r="P4554" i="3" a="1"/>
  <c r="O4554" i="3"/>
  <c r="O4554" i="3" a="1"/>
  <c r="N4554" i="3"/>
  <c r="M4554" i="3"/>
  <c r="L4554" i="3"/>
  <c r="K4554" i="3"/>
  <c r="J4554" i="3"/>
  <c r="I4554" i="3"/>
  <c r="H4554" i="3"/>
  <c r="G4554" i="3"/>
  <c r="F4554" i="3"/>
  <c r="Q4553" i="3"/>
  <c r="Q4553" i="3" a="1"/>
  <c r="P4553" i="3"/>
  <c r="P4553" i="3" a="1"/>
  <c r="O4553" i="3"/>
  <c r="O4553" i="3" a="1"/>
  <c r="N4553" i="3"/>
  <c r="M4553" i="3"/>
  <c r="L4553" i="3"/>
  <c r="K4553" i="3"/>
  <c r="J4553" i="3"/>
  <c r="I4553" i="3"/>
  <c r="H4553" i="3"/>
  <c r="G4553" i="3"/>
  <c r="F4553" i="3"/>
  <c r="Q4552" i="3"/>
  <c r="Q4552" i="3" a="1"/>
  <c r="P4552" i="3"/>
  <c r="P4552" i="3" a="1"/>
  <c r="O4552" i="3"/>
  <c r="O4552" i="3" a="1"/>
  <c r="N4552" i="3"/>
  <c r="M4552" i="3"/>
  <c r="L4552" i="3"/>
  <c r="K4552" i="3"/>
  <c r="J4552" i="3"/>
  <c r="I4552" i="3"/>
  <c r="H4552" i="3"/>
  <c r="G4552" i="3"/>
  <c r="F4552" i="3"/>
  <c r="Q4551" i="3"/>
  <c r="Q4551" i="3" a="1"/>
  <c r="P4551" i="3"/>
  <c r="P4551" i="3" a="1"/>
  <c r="O4551" i="3"/>
  <c r="O4551" i="3" a="1"/>
  <c r="N4551" i="3"/>
  <c r="M4551" i="3"/>
  <c r="L4551" i="3"/>
  <c r="K4551" i="3"/>
  <c r="J4551" i="3"/>
  <c r="I4551" i="3"/>
  <c r="H4551" i="3"/>
  <c r="G4551" i="3"/>
  <c r="F4551" i="3"/>
  <c r="Q4550" i="3"/>
  <c r="Q4550" i="3" a="1"/>
  <c r="P4550" i="3"/>
  <c r="P4550" i="3" a="1"/>
  <c r="O4550" i="3"/>
  <c r="O4550" i="3" a="1"/>
  <c r="N4550" i="3"/>
  <c r="M4550" i="3"/>
  <c r="L4550" i="3"/>
  <c r="K4550" i="3"/>
  <c r="J4550" i="3"/>
  <c r="I4550" i="3"/>
  <c r="H4550" i="3"/>
  <c r="G4550" i="3"/>
  <c r="F4550" i="3"/>
  <c r="Q4549" i="3"/>
  <c r="Q4549" i="3" a="1"/>
  <c r="P4549" i="3"/>
  <c r="P4549" i="3" a="1"/>
  <c r="O4549" i="3"/>
  <c r="O4549" i="3" a="1"/>
  <c r="N4549" i="3"/>
  <c r="M4549" i="3"/>
  <c r="L4549" i="3"/>
  <c r="K4549" i="3"/>
  <c r="J4549" i="3"/>
  <c r="I4549" i="3"/>
  <c r="H4549" i="3"/>
  <c r="G4549" i="3"/>
  <c r="F4549" i="3"/>
  <c r="Q4548" i="3"/>
  <c r="Q4548" i="3" a="1"/>
  <c r="P4548" i="3"/>
  <c r="P4548" i="3" a="1"/>
  <c r="O4548" i="3"/>
  <c r="O4548" i="3" a="1"/>
  <c r="N4548" i="3"/>
  <c r="M4548" i="3"/>
  <c r="L4548" i="3"/>
  <c r="K4548" i="3"/>
  <c r="J4548" i="3"/>
  <c r="I4548" i="3"/>
  <c r="H4548" i="3"/>
  <c r="G4548" i="3"/>
  <c r="F4548" i="3"/>
  <c r="Q4547" i="3"/>
  <c r="Q4547" i="3" a="1"/>
  <c r="P4547" i="3"/>
  <c r="P4547" i="3" a="1"/>
  <c r="O4547" i="3"/>
  <c r="O4547" i="3" a="1"/>
  <c r="N4547" i="3"/>
  <c r="M4547" i="3"/>
  <c r="L4547" i="3"/>
  <c r="K4547" i="3"/>
  <c r="J4547" i="3"/>
  <c r="I4547" i="3"/>
  <c r="H4547" i="3"/>
  <c r="G4547" i="3"/>
  <c r="F4547" i="3"/>
  <c r="Q4546" i="3"/>
  <c r="Q4546" i="3" a="1"/>
  <c r="P4546" i="3"/>
  <c r="P4546" i="3" a="1"/>
  <c r="O4546" i="3"/>
  <c r="O4546" i="3" a="1"/>
  <c r="N4546" i="3"/>
  <c r="M4546" i="3"/>
  <c r="L4546" i="3"/>
  <c r="K4546" i="3"/>
  <c r="J4546" i="3"/>
  <c r="I4546" i="3"/>
  <c r="H4546" i="3"/>
  <c r="G4546" i="3"/>
  <c r="F4546" i="3"/>
  <c r="Q4545" i="3"/>
  <c r="Q4545" i="3" a="1"/>
  <c r="P4545" i="3"/>
  <c r="P4545" i="3" a="1"/>
  <c r="O4545" i="3"/>
  <c r="O4545" i="3" a="1"/>
  <c r="N4545" i="3"/>
  <c r="M4545" i="3"/>
  <c r="L4545" i="3"/>
  <c r="K4545" i="3"/>
  <c r="J4545" i="3"/>
  <c r="I4545" i="3"/>
  <c r="H4545" i="3"/>
  <c r="G4545" i="3"/>
  <c r="F4545" i="3"/>
  <c r="Q4544" i="3"/>
  <c r="Q4544" i="3" a="1"/>
  <c r="P4544" i="3"/>
  <c r="P4544" i="3" a="1"/>
  <c r="O4544" i="3"/>
  <c r="O4544" i="3" a="1"/>
  <c r="N4544" i="3"/>
  <c r="M4544" i="3"/>
  <c r="L4544" i="3"/>
  <c r="K4544" i="3"/>
  <c r="J4544" i="3"/>
  <c r="I4544" i="3"/>
  <c r="H4544" i="3"/>
  <c r="G4544" i="3"/>
  <c r="F4544" i="3"/>
  <c r="Q4543" i="3"/>
  <c r="Q4543" i="3" a="1"/>
  <c r="P4543" i="3"/>
  <c r="P4543" i="3" a="1"/>
  <c r="O4543" i="3"/>
  <c r="O4543" i="3" a="1"/>
  <c r="N4543" i="3"/>
  <c r="M4543" i="3"/>
  <c r="L4543" i="3"/>
  <c r="K4543" i="3"/>
  <c r="J4543" i="3"/>
  <c r="I4543" i="3"/>
  <c r="H4543" i="3"/>
  <c r="G4543" i="3"/>
  <c r="F4543" i="3"/>
  <c r="Q4542" i="3"/>
  <c r="Q4542" i="3" a="1"/>
  <c r="P4542" i="3"/>
  <c r="P4542" i="3" a="1"/>
  <c r="O4542" i="3"/>
  <c r="O4542" i="3" a="1"/>
  <c r="N4542" i="3"/>
  <c r="M4542" i="3"/>
  <c r="L4542" i="3"/>
  <c r="K4542" i="3"/>
  <c r="J4542" i="3"/>
  <c r="I4542" i="3"/>
  <c r="H4542" i="3"/>
  <c r="G4542" i="3"/>
  <c r="F4542" i="3"/>
  <c r="Q4541" i="3"/>
  <c r="Q4541" i="3" a="1"/>
  <c r="P4541" i="3"/>
  <c r="P4541" i="3" a="1"/>
  <c r="O4541" i="3"/>
  <c r="O4541" i="3" a="1"/>
  <c r="N4541" i="3"/>
  <c r="M4541" i="3"/>
  <c r="L4541" i="3"/>
  <c r="K4541" i="3"/>
  <c r="J4541" i="3"/>
  <c r="I4541" i="3"/>
  <c r="H4541" i="3"/>
  <c r="G4541" i="3"/>
  <c r="F4541" i="3"/>
  <c r="Q4540" i="3"/>
  <c r="Q4540" i="3" a="1"/>
  <c r="P4540" i="3"/>
  <c r="P4540" i="3" a="1"/>
  <c r="O4540" i="3"/>
  <c r="O4540" i="3" a="1"/>
  <c r="N4540" i="3"/>
  <c r="M4540" i="3"/>
  <c r="L4540" i="3"/>
  <c r="K4540" i="3"/>
  <c r="J4540" i="3"/>
  <c r="I4540" i="3"/>
  <c r="H4540" i="3"/>
  <c r="G4540" i="3"/>
  <c r="F4540" i="3"/>
  <c r="Q4539" i="3"/>
  <c r="Q4539" i="3" a="1"/>
  <c r="P4539" i="3"/>
  <c r="P4539" i="3" a="1"/>
  <c r="O4539" i="3"/>
  <c r="O4539" i="3" a="1"/>
  <c r="N4539" i="3"/>
  <c r="M4539" i="3"/>
  <c r="L4539" i="3"/>
  <c r="K4539" i="3"/>
  <c r="J4539" i="3"/>
  <c r="I4539" i="3"/>
  <c r="H4539" i="3"/>
  <c r="G4539" i="3"/>
  <c r="F4539" i="3"/>
  <c r="Q4538" i="3"/>
  <c r="Q4538" i="3" a="1"/>
  <c r="P4538" i="3"/>
  <c r="P4538" i="3" a="1"/>
  <c r="O4538" i="3"/>
  <c r="O4538" i="3" a="1"/>
  <c r="N4538" i="3"/>
  <c r="M4538" i="3"/>
  <c r="L4538" i="3"/>
  <c r="K4538" i="3"/>
  <c r="J4538" i="3"/>
  <c r="I4538" i="3"/>
  <c r="H4538" i="3"/>
  <c r="G4538" i="3"/>
  <c r="F4538" i="3"/>
  <c r="Q4537" i="3"/>
  <c r="Q4537" i="3" a="1"/>
  <c r="P4537" i="3"/>
  <c r="P4537" i="3" a="1"/>
  <c r="O4537" i="3"/>
  <c r="O4537" i="3" a="1"/>
  <c r="N4537" i="3"/>
  <c r="M4537" i="3"/>
  <c r="L4537" i="3"/>
  <c r="K4537" i="3"/>
  <c r="J4537" i="3"/>
  <c r="I4537" i="3"/>
  <c r="H4537" i="3"/>
  <c r="G4537" i="3"/>
  <c r="F4537" i="3"/>
  <c r="Q4536" i="3"/>
  <c r="Q4536" i="3" a="1"/>
  <c r="P4536" i="3"/>
  <c r="P4536" i="3" a="1"/>
  <c r="O4536" i="3"/>
  <c r="O4536" i="3" a="1"/>
  <c r="N4536" i="3"/>
  <c r="M4536" i="3"/>
  <c r="L4536" i="3"/>
  <c r="K4536" i="3"/>
  <c r="J4536" i="3"/>
  <c r="I4536" i="3"/>
  <c r="H4536" i="3"/>
  <c r="G4536" i="3"/>
  <c r="F4536" i="3"/>
  <c r="Q4535" i="3"/>
  <c r="Q4535" i="3" a="1"/>
  <c r="P4535" i="3"/>
  <c r="P4535" i="3" a="1"/>
  <c r="O4535" i="3"/>
  <c r="O4535" i="3" a="1"/>
  <c r="N4535" i="3"/>
  <c r="M4535" i="3"/>
  <c r="L4535" i="3"/>
  <c r="K4535" i="3"/>
  <c r="J4535" i="3"/>
  <c r="I4535" i="3"/>
  <c r="H4535" i="3"/>
  <c r="G4535" i="3"/>
  <c r="F4535" i="3"/>
  <c r="Q4534" i="3"/>
  <c r="Q4534" i="3" a="1"/>
  <c r="P4534" i="3"/>
  <c r="P4534" i="3" a="1"/>
  <c r="O4534" i="3"/>
  <c r="O4534" i="3" a="1"/>
  <c r="N4534" i="3"/>
  <c r="M4534" i="3"/>
  <c r="L4534" i="3"/>
  <c r="K4534" i="3"/>
  <c r="J4534" i="3"/>
  <c r="I4534" i="3"/>
  <c r="H4534" i="3"/>
  <c r="G4534" i="3"/>
  <c r="F4534" i="3"/>
  <c r="Q4533" i="3"/>
  <c r="Q4533" i="3" a="1"/>
  <c r="P4533" i="3"/>
  <c r="P4533" i="3" a="1"/>
  <c r="O4533" i="3"/>
  <c r="O4533" i="3" a="1"/>
  <c r="N4533" i="3"/>
  <c r="M4533" i="3"/>
  <c r="L4533" i="3"/>
  <c r="K4533" i="3"/>
  <c r="J4533" i="3"/>
  <c r="I4533" i="3"/>
  <c r="H4533" i="3"/>
  <c r="G4533" i="3"/>
  <c r="F4533" i="3"/>
  <c r="Q4532" i="3"/>
  <c r="Q4532" i="3" a="1"/>
  <c r="P4532" i="3"/>
  <c r="P4532" i="3" a="1"/>
  <c r="O4532" i="3"/>
  <c r="O4532" i="3" a="1"/>
  <c r="N4532" i="3"/>
  <c r="M4532" i="3"/>
  <c r="L4532" i="3"/>
  <c r="K4532" i="3"/>
  <c r="J4532" i="3"/>
  <c r="I4532" i="3"/>
  <c r="H4532" i="3"/>
  <c r="G4532" i="3"/>
  <c r="F4532" i="3"/>
  <c r="Q4531" i="3"/>
  <c r="Q4531" i="3" a="1"/>
  <c r="P4531" i="3"/>
  <c r="P4531" i="3" a="1"/>
  <c r="O4531" i="3"/>
  <c r="O4531" i="3" a="1"/>
  <c r="N4531" i="3"/>
  <c r="M4531" i="3"/>
  <c r="L4531" i="3"/>
  <c r="K4531" i="3"/>
  <c r="J4531" i="3"/>
  <c r="I4531" i="3"/>
  <c r="H4531" i="3"/>
  <c r="G4531" i="3"/>
  <c r="F4531" i="3"/>
  <c r="Q4530" i="3"/>
  <c r="Q4530" i="3" a="1"/>
  <c r="P4530" i="3"/>
  <c r="P4530" i="3" a="1"/>
  <c r="O4530" i="3"/>
  <c r="O4530" i="3" a="1"/>
  <c r="N4530" i="3"/>
  <c r="M4530" i="3"/>
  <c r="L4530" i="3"/>
  <c r="K4530" i="3"/>
  <c r="J4530" i="3"/>
  <c r="I4530" i="3"/>
  <c r="H4530" i="3"/>
  <c r="G4530" i="3"/>
  <c r="F4530" i="3"/>
  <c r="Q4529" i="3"/>
  <c r="Q4529" i="3" a="1"/>
  <c r="P4529" i="3"/>
  <c r="P4529" i="3" a="1"/>
  <c r="O4529" i="3"/>
  <c r="O4529" i="3" a="1"/>
  <c r="N4529" i="3"/>
  <c r="M4529" i="3"/>
  <c r="L4529" i="3"/>
  <c r="K4529" i="3"/>
  <c r="J4529" i="3"/>
  <c r="I4529" i="3"/>
  <c r="H4529" i="3"/>
  <c r="G4529" i="3"/>
  <c r="F4529" i="3"/>
  <c r="Q4528" i="3"/>
  <c r="Q4528" i="3" a="1"/>
  <c r="P4528" i="3"/>
  <c r="P4528" i="3" a="1"/>
  <c r="O4528" i="3"/>
  <c r="O4528" i="3" a="1"/>
  <c r="N4528" i="3"/>
  <c r="M4528" i="3"/>
  <c r="L4528" i="3"/>
  <c r="K4528" i="3"/>
  <c r="J4528" i="3"/>
  <c r="I4528" i="3"/>
  <c r="H4528" i="3"/>
  <c r="G4528" i="3"/>
  <c r="F4528" i="3"/>
  <c r="Q4527" i="3"/>
  <c r="Q4527" i="3" a="1"/>
  <c r="P4527" i="3"/>
  <c r="P4527" i="3" a="1"/>
  <c r="O4527" i="3"/>
  <c r="O4527" i="3" a="1"/>
  <c r="N4527" i="3"/>
  <c r="M4527" i="3"/>
  <c r="L4527" i="3"/>
  <c r="K4527" i="3"/>
  <c r="J4527" i="3"/>
  <c r="I4527" i="3"/>
  <c r="H4527" i="3"/>
  <c r="G4527" i="3"/>
  <c r="F4527" i="3"/>
  <c r="Q4526" i="3"/>
  <c r="Q4526" i="3" a="1"/>
  <c r="P4526" i="3"/>
  <c r="P4526" i="3" a="1"/>
  <c r="O4526" i="3"/>
  <c r="O4526" i="3" a="1"/>
  <c r="N4526" i="3"/>
  <c r="M4526" i="3"/>
  <c r="L4526" i="3"/>
  <c r="K4526" i="3"/>
  <c r="J4526" i="3"/>
  <c r="I4526" i="3"/>
  <c r="H4526" i="3"/>
  <c r="G4526" i="3"/>
  <c r="F4526" i="3"/>
  <c r="Q4525" i="3"/>
  <c r="Q4525" i="3" a="1"/>
  <c r="P4525" i="3"/>
  <c r="P4525" i="3" a="1"/>
  <c r="O4525" i="3"/>
  <c r="O4525" i="3" a="1"/>
  <c r="N4525" i="3"/>
  <c r="M4525" i="3"/>
  <c r="L4525" i="3"/>
  <c r="K4525" i="3"/>
  <c r="J4525" i="3"/>
  <c r="I4525" i="3"/>
  <c r="H4525" i="3"/>
  <c r="G4525" i="3"/>
  <c r="F4525" i="3"/>
  <c r="Q4524" i="3"/>
  <c r="Q4524" i="3" a="1"/>
  <c r="P4524" i="3"/>
  <c r="P4524" i="3" a="1"/>
  <c r="O4524" i="3"/>
  <c r="O4524" i="3" a="1"/>
  <c r="N4524" i="3"/>
  <c r="M4524" i="3"/>
  <c r="L4524" i="3"/>
  <c r="K4524" i="3"/>
  <c r="J4524" i="3"/>
  <c r="I4524" i="3"/>
  <c r="H4524" i="3"/>
  <c r="G4524" i="3"/>
  <c r="F4524" i="3"/>
  <c r="Q4523" i="3"/>
  <c r="Q4523" i="3" a="1"/>
  <c r="P4523" i="3"/>
  <c r="P4523" i="3" a="1"/>
  <c r="O4523" i="3"/>
  <c r="O4523" i="3" a="1"/>
  <c r="N4523" i="3"/>
  <c r="M4523" i="3"/>
  <c r="L4523" i="3"/>
  <c r="K4523" i="3"/>
  <c r="J4523" i="3"/>
  <c r="I4523" i="3"/>
  <c r="H4523" i="3"/>
  <c r="G4523" i="3"/>
  <c r="F4523" i="3"/>
  <c r="Q4522" i="3"/>
  <c r="Q4522" i="3" a="1"/>
  <c r="P4522" i="3"/>
  <c r="P4522" i="3" a="1"/>
  <c r="O4522" i="3"/>
  <c r="O4522" i="3" a="1"/>
  <c r="N4522" i="3"/>
  <c r="M4522" i="3"/>
  <c r="L4522" i="3"/>
  <c r="K4522" i="3"/>
  <c r="J4522" i="3"/>
  <c r="I4522" i="3"/>
  <c r="H4522" i="3"/>
  <c r="G4522" i="3"/>
  <c r="F4522" i="3"/>
  <c r="Q4521" i="3"/>
  <c r="Q4521" i="3" a="1"/>
  <c r="P4521" i="3"/>
  <c r="P4521" i="3" a="1"/>
  <c r="O4521" i="3"/>
  <c r="O4521" i="3" a="1"/>
  <c r="N4521" i="3"/>
  <c r="M4521" i="3"/>
  <c r="L4521" i="3"/>
  <c r="K4521" i="3"/>
  <c r="J4521" i="3"/>
  <c r="I4521" i="3"/>
  <c r="H4521" i="3"/>
  <c r="G4521" i="3"/>
  <c r="F4521" i="3"/>
  <c r="Q4520" i="3"/>
  <c r="Q4520" i="3" a="1"/>
  <c r="P4520" i="3"/>
  <c r="P4520" i="3" a="1"/>
  <c r="O4520" i="3"/>
  <c r="O4520" i="3" a="1"/>
  <c r="N4520" i="3"/>
  <c r="M4520" i="3"/>
  <c r="L4520" i="3"/>
  <c r="K4520" i="3"/>
  <c r="J4520" i="3"/>
  <c r="I4520" i="3"/>
  <c r="H4520" i="3"/>
  <c r="G4520" i="3"/>
  <c r="F4520" i="3"/>
  <c r="Q4519" i="3"/>
  <c r="Q4519" i="3" a="1"/>
  <c r="P4519" i="3"/>
  <c r="P4519" i="3" a="1"/>
  <c r="O4519" i="3"/>
  <c r="O4519" i="3" a="1"/>
  <c r="N4519" i="3"/>
  <c r="M4519" i="3"/>
  <c r="L4519" i="3"/>
  <c r="K4519" i="3"/>
  <c r="J4519" i="3"/>
  <c r="I4519" i="3"/>
  <c r="H4519" i="3"/>
  <c r="G4519" i="3"/>
  <c r="F4519" i="3"/>
  <c r="Q4518" i="3"/>
  <c r="Q4518" i="3" a="1"/>
  <c r="P4518" i="3"/>
  <c r="P4518" i="3" a="1"/>
  <c r="O4518" i="3"/>
  <c r="O4518" i="3" a="1"/>
  <c r="N4518" i="3"/>
  <c r="M4518" i="3"/>
  <c r="L4518" i="3"/>
  <c r="K4518" i="3"/>
  <c r="J4518" i="3"/>
  <c r="I4518" i="3"/>
  <c r="H4518" i="3"/>
  <c r="G4518" i="3"/>
  <c r="F4518" i="3"/>
  <c r="Q4517" i="3"/>
  <c r="Q4517" i="3" a="1"/>
  <c r="P4517" i="3"/>
  <c r="P4517" i="3" a="1"/>
  <c r="O4517" i="3"/>
  <c r="O4517" i="3" a="1"/>
  <c r="N4517" i="3"/>
  <c r="M4517" i="3"/>
  <c r="L4517" i="3"/>
  <c r="K4517" i="3"/>
  <c r="J4517" i="3"/>
  <c r="I4517" i="3"/>
  <c r="H4517" i="3"/>
  <c r="G4517" i="3"/>
  <c r="F4517" i="3"/>
  <c r="Q4516" i="3"/>
  <c r="Q4516" i="3" a="1"/>
  <c r="P4516" i="3"/>
  <c r="P4516" i="3" a="1"/>
  <c r="O4516" i="3"/>
  <c r="O4516" i="3" a="1"/>
  <c r="N4516" i="3"/>
  <c r="M4516" i="3"/>
  <c r="L4516" i="3"/>
  <c r="K4516" i="3"/>
  <c r="J4516" i="3"/>
  <c r="I4516" i="3"/>
  <c r="H4516" i="3"/>
  <c r="G4516" i="3"/>
  <c r="F4516" i="3"/>
  <c r="Q4515" i="3"/>
  <c r="Q4515" i="3" a="1"/>
  <c r="P4515" i="3"/>
  <c r="P4515" i="3" a="1"/>
  <c r="O4515" i="3"/>
  <c r="O4515" i="3" a="1"/>
  <c r="N4515" i="3"/>
  <c r="M4515" i="3"/>
  <c r="L4515" i="3"/>
  <c r="K4515" i="3"/>
  <c r="J4515" i="3"/>
  <c r="I4515" i="3"/>
  <c r="H4515" i="3"/>
  <c r="G4515" i="3"/>
  <c r="F4515" i="3"/>
  <c r="Q4514" i="3"/>
  <c r="Q4514" i="3" a="1"/>
  <c r="P4514" i="3"/>
  <c r="P4514" i="3" a="1"/>
  <c r="O4514" i="3"/>
  <c r="O4514" i="3" a="1"/>
  <c r="N4514" i="3"/>
  <c r="M4514" i="3"/>
  <c r="L4514" i="3"/>
  <c r="K4514" i="3"/>
  <c r="J4514" i="3"/>
  <c r="I4514" i="3"/>
  <c r="H4514" i="3"/>
  <c r="G4514" i="3"/>
  <c r="F4514" i="3"/>
  <c r="Q4513" i="3"/>
  <c r="Q4513" i="3" a="1"/>
  <c r="P4513" i="3"/>
  <c r="P4513" i="3" a="1"/>
  <c r="O4513" i="3"/>
  <c r="O4513" i="3" a="1"/>
  <c r="N4513" i="3"/>
  <c r="M4513" i="3"/>
  <c r="L4513" i="3"/>
  <c r="K4513" i="3"/>
  <c r="J4513" i="3"/>
  <c r="I4513" i="3"/>
  <c r="H4513" i="3"/>
  <c r="G4513" i="3"/>
  <c r="F4513" i="3"/>
  <c r="Q4512" i="3"/>
  <c r="Q4512" i="3" a="1"/>
  <c r="P4512" i="3"/>
  <c r="P4512" i="3" a="1"/>
  <c r="O4512" i="3"/>
  <c r="O4512" i="3" a="1"/>
  <c r="N4512" i="3"/>
  <c r="M4512" i="3"/>
  <c r="L4512" i="3"/>
  <c r="K4512" i="3"/>
  <c r="J4512" i="3"/>
  <c r="I4512" i="3"/>
  <c r="H4512" i="3"/>
  <c r="G4512" i="3"/>
  <c r="F4512" i="3"/>
  <c r="Q4511" i="3"/>
  <c r="Q4511" i="3" a="1"/>
  <c r="P4511" i="3"/>
  <c r="P4511" i="3" a="1"/>
  <c r="O4511" i="3"/>
  <c r="O4511" i="3" a="1"/>
  <c r="N4511" i="3"/>
  <c r="M4511" i="3"/>
  <c r="L4511" i="3"/>
  <c r="K4511" i="3"/>
  <c r="J4511" i="3"/>
  <c r="I4511" i="3"/>
  <c r="H4511" i="3"/>
  <c r="G4511" i="3"/>
  <c r="F4511" i="3"/>
  <c r="Q4510" i="3"/>
  <c r="Q4510" i="3" a="1"/>
  <c r="P4510" i="3"/>
  <c r="P4510" i="3" a="1"/>
  <c r="O4510" i="3"/>
  <c r="O4510" i="3" a="1"/>
  <c r="N4510" i="3"/>
  <c r="M4510" i="3"/>
  <c r="L4510" i="3"/>
  <c r="K4510" i="3"/>
  <c r="J4510" i="3"/>
  <c r="I4510" i="3"/>
  <c r="H4510" i="3"/>
  <c r="G4510" i="3"/>
  <c r="F4510" i="3"/>
  <c r="Q4509" i="3"/>
  <c r="Q4509" i="3" a="1"/>
  <c r="P4509" i="3"/>
  <c r="P4509" i="3" a="1"/>
  <c r="O4509" i="3"/>
  <c r="O4509" i="3" a="1"/>
  <c r="N4509" i="3"/>
  <c r="M4509" i="3"/>
  <c r="L4509" i="3"/>
  <c r="K4509" i="3"/>
  <c r="J4509" i="3"/>
  <c r="I4509" i="3"/>
  <c r="H4509" i="3"/>
  <c r="G4509" i="3"/>
  <c r="F4509" i="3"/>
  <c r="B4509" i="3"/>
  <c r="A4509" i="3"/>
  <c r="Q4508" i="3"/>
  <c r="Q4508" i="3" a="1"/>
  <c r="P4508" i="3"/>
  <c r="P4508" i="3" a="1"/>
  <c r="O4508" i="3"/>
  <c r="O4508" i="3" a="1"/>
  <c r="N4508" i="3"/>
  <c r="M4508" i="3"/>
  <c r="L4508" i="3"/>
  <c r="K4508" i="3"/>
  <c r="J4508" i="3"/>
  <c r="I4508" i="3"/>
  <c r="H4508" i="3"/>
  <c r="G4508" i="3"/>
  <c r="F4508" i="3"/>
  <c r="Q4507" i="3"/>
  <c r="Q4507" i="3" a="1"/>
  <c r="P4507" i="3"/>
  <c r="P4507" i="3" a="1"/>
  <c r="O4507" i="3"/>
  <c r="O4507" i="3" a="1"/>
  <c r="N4507" i="3"/>
  <c r="M4507" i="3"/>
  <c r="L4507" i="3"/>
  <c r="K4507" i="3"/>
  <c r="J4507" i="3"/>
  <c r="I4507" i="3"/>
  <c r="H4507" i="3"/>
  <c r="G4507" i="3"/>
  <c r="F4507" i="3"/>
  <c r="Q4506" i="3"/>
  <c r="Q4506" i="3" a="1"/>
  <c r="P4506" i="3"/>
  <c r="P4506" i="3" a="1"/>
  <c r="O4506" i="3"/>
  <c r="O4506" i="3" a="1"/>
  <c r="N4506" i="3"/>
  <c r="M4506" i="3"/>
  <c r="L4506" i="3"/>
  <c r="K4506" i="3"/>
  <c r="J4506" i="3"/>
  <c r="I4506" i="3"/>
  <c r="H4506" i="3"/>
  <c r="G4506" i="3"/>
  <c r="F4506" i="3"/>
  <c r="Q4505" i="3"/>
  <c r="Q4505" i="3" a="1"/>
  <c r="P4505" i="3"/>
  <c r="P4505" i="3" a="1"/>
  <c r="O4505" i="3"/>
  <c r="O4505" i="3" a="1"/>
  <c r="N4505" i="3"/>
  <c r="M4505" i="3"/>
  <c r="L4505" i="3"/>
  <c r="K4505" i="3"/>
  <c r="J4505" i="3"/>
  <c r="I4505" i="3"/>
  <c r="H4505" i="3"/>
  <c r="G4505" i="3"/>
  <c r="F4505" i="3"/>
  <c r="Q4504" i="3"/>
  <c r="Q4504" i="3" a="1"/>
  <c r="P4504" i="3"/>
  <c r="P4504" i="3" a="1"/>
  <c r="O4504" i="3"/>
  <c r="O4504" i="3" a="1"/>
  <c r="N4504" i="3"/>
  <c r="M4504" i="3"/>
  <c r="L4504" i="3"/>
  <c r="K4504" i="3"/>
  <c r="J4504" i="3"/>
  <c r="I4504" i="3"/>
  <c r="H4504" i="3"/>
  <c r="G4504" i="3"/>
  <c r="F4504" i="3"/>
  <c r="Q4503" i="3"/>
  <c r="Q4503" i="3" a="1"/>
  <c r="P4503" i="3"/>
  <c r="P4503" i="3" a="1"/>
  <c r="O4503" i="3"/>
  <c r="O4503" i="3" a="1"/>
  <c r="N4503" i="3"/>
  <c r="M4503" i="3"/>
  <c r="L4503" i="3"/>
  <c r="K4503" i="3"/>
  <c r="J4503" i="3"/>
  <c r="I4503" i="3"/>
  <c r="H4503" i="3"/>
  <c r="G4503" i="3"/>
  <c r="F4503" i="3"/>
  <c r="Q4502" i="3"/>
  <c r="Q4502" i="3" a="1"/>
  <c r="P4502" i="3"/>
  <c r="P4502" i="3" a="1"/>
  <c r="O4502" i="3"/>
  <c r="O4502" i="3" a="1"/>
  <c r="N4502" i="3"/>
  <c r="M4502" i="3"/>
  <c r="L4502" i="3"/>
  <c r="K4502" i="3"/>
  <c r="J4502" i="3"/>
  <c r="I4502" i="3"/>
  <c r="H4502" i="3"/>
  <c r="G4502" i="3"/>
  <c r="F4502" i="3"/>
  <c r="Q4501" i="3"/>
  <c r="Q4501" i="3" a="1"/>
  <c r="P4501" i="3"/>
  <c r="P4501" i="3" a="1"/>
  <c r="O4501" i="3"/>
  <c r="O4501" i="3" a="1"/>
  <c r="N4501" i="3"/>
  <c r="M4501" i="3"/>
  <c r="L4501" i="3"/>
  <c r="K4501" i="3"/>
  <c r="J4501" i="3"/>
  <c r="I4501" i="3"/>
  <c r="H4501" i="3"/>
  <c r="G4501" i="3"/>
  <c r="F4501" i="3"/>
  <c r="Q4500" i="3"/>
  <c r="Q4500" i="3" a="1"/>
  <c r="P4500" i="3"/>
  <c r="P4500" i="3" a="1"/>
  <c r="O4500" i="3"/>
  <c r="O4500" i="3" a="1"/>
  <c r="N4500" i="3"/>
  <c r="M4500" i="3"/>
  <c r="L4500" i="3"/>
  <c r="K4500" i="3"/>
  <c r="J4500" i="3"/>
  <c r="I4500" i="3"/>
  <c r="H4500" i="3"/>
  <c r="G4500" i="3"/>
  <c r="F4500" i="3"/>
  <c r="Q4499" i="3"/>
  <c r="Q4499" i="3" a="1"/>
  <c r="P4499" i="3"/>
  <c r="P4499" i="3" a="1"/>
  <c r="O4499" i="3"/>
  <c r="O4499" i="3" a="1"/>
  <c r="N4499" i="3"/>
  <c r="M4499" i="3"/>
  <c r="L4499" i="3"/>
  <c r="K4499" i="3"/>
  <c r="J4499" i="3"/>
  <c r="I4499" i="3"/>
  <c r="H4499" i="3"/>
  <c r="G4499" i="3"/>
  <c r="F4499" i="3"/>
  <c r="Q4498" i="3"/>
  <c r="Q4498" i="3" a="1"/>
  <c r="P4498" i="3"/>
  <c r="P4498" i="3" a="1"/>
  <c r="O4498" i="3"/>
  <c r="O4498" i="3" a="1"/>
  <c r="N4498" i="3"/>
  <c r="M4498" i="3"/>
  <c r="L4498" i="3"/>
  <c r="K4498" i="3"/>
  <c r="J4498" i="3"/>
  <c r="I4498" i="3"/>
  <c r="H4498" i="3"/>
  <c r="G4498" i="3"/>
  <c r="F4498" i="3"/>
  <c r="Q4497" i="3"/>
  <c r="Q4497" i="3" a="1"/>
  <c r="P4497" i="3"/>
  <c r="P4497" i="3" a="1"/>
  <c r="O4497" i="3"/>
  <c r="O4497" i="3" a="1"/>
  <c r="N4497" i="3"/>
  <c r="M4497" i="3"/>
  <c r="L4497" i="3"/>
  <c r="K4497" i="3"/>
  <c r="J4497" i="3"/>
  <c r="I4497" i="3"/>
  <c r="H4497" i="3"/>
  <c r="G4497" i="3"/>
  <c r="F4497" i="3"/>
  <c r="Q4496" i="3"/>
  <c r="Q4496" i="3" a="1"/>
  <c r="P4496" i="3"/>
  <c r="P4496" i="3" a="1"/>
  <c r="O4496" i="3"/>
  <c r="O4496" i="3" a="1"/>
  <c r="N4496" i="3"/>
  <c r="M4496" i="3"/>
  <c r="L4496" i="3"/>
  <c r="K4496" i="3"/>
  <c r="J4496" i="3"/>
  <c r="I4496" i="3"/>
  <c r="H4496" i="3"/>
  <c r="G4496" i="3"/>
  <c r="F4496" i="3"/>
  <c r="Q4495" i="3"/>
  <c r="Q4495" i="3" a="1"/>
  <c r="P4495" i="3"/>
  <c r="P4495" i="3" a="1"/>
  <c r="O4495" i="3"/>
  <c r="O4495" i="3" a="1"/>
  <c r="N4495" i="3"/>
  <c r="M4495" i="3"/>
  <c r="L4495" i="3"/>
  <c r="K4495" i="3"/>
  <c r="J4495" i="3"/>
  <c r="I4495" i="3"/>
  <c r="H4495" i="3"/>
  <c r="G4495" i="3"/>
  <c r="F4495" i="3"/>
  <c r="Q4494" i="3"/>
  <c r="Q4494" i="3" a="1"/>
  <c r="P4494" i="3"/>
  <c r="P4494" i="3" a="1"/>
  <c r="O4494" i="3"/>
  <c r="O4494" i="3" a="1"/>
  <c r="N4494" i="3"/>
  <c r="M4494" i="3"/>
  <c r="L4494" i="3"/>
  <c r="K4494" i="3"/>
  <c r="J4494" i="3"/>
  <c r="I4494" i="3"/>
  <c r="H4494" i="3"/>
  <c r="G4494" i="3"/>
  <c r="F4494" i="3"/>
  <c r="Q4493" i="3"/>
  <c r="Q4493" i="3" a="1"/>
  <c r="P4493" i="3"/>
  <c r="P4493" i="3" a="1"/>
  <c r="O4493" i="3"/>
  <c r="O4493" i="3" a="1"/>
  <c r="N4493" i="3"/>
  <c r="M4493" i="3"/>
  <c r="L4493" i="3"/>
  <c r="K4493" i="3"/>
  <c r="J4493" i="3"/>
  <c r="I4493" i="3"/>
  <c r="H4493" i="3"/>
  <c r="G4493" i="3"/>
  <c r="F4493" i="3"/>
  <c r="Q4492" i="3"/>
  <c r="Q4492" i="3" a="1"/>
  <c r="P4492" i="3"/>
  <c r="P4492" i="3" a="1"/>
  <c r="O4492" i="3"/>
  <c r="O4492" i="3" a="1"/>
  <c r="N4492" i="3"/>
  <c r="M4492" i="3"/>
  <c r="L4492" i="3"/>
  <c r="K4492" i="3"/>
  <c r="J4492" i="3"/>
  <c r="I4492" i="3"/>
  <c r="H4492" i="3"/>
  <c r="G4492" i="3"/>
  <c r="F4492" i="3"/>
  <c r="Q4491" i="3"/>
  <c r="Q4491" i="3" a="1"/>
  <c r="P4491" i="3"/>
  <c r="P4491" i="3" a="1"/>
  <c r="O4491" i="3"/>
  <c r="O4491" i="3" a="1"/>
  <c r="N4491" i="3"/>
  <c r="M4491" i="3"/>
  <c r="L4491" i="3"/>
  <c r="K4491" i="3"/>
  <c r="J4491" i="3"/>
  <c r="I4491" i="3"/>
  <c r="H4491" i="3"/>
  <c r="G4491" i="3"/>
  <c r="F4491" i="3"/>
  <c r="Q4490" i="3"/>
  <c r="Q4490" i="3" a="1"/>
  <c r="P4490" i="3"/>
  <c r="P4490" i="3" a="1"/>
  <c r="O4490" i="3"/>
  <c r="O4490" i="3" a="1"/>
  <c r="N4490" i="3"/>
  <c r="M4490" i="3"/>
  <c r="L4490" i="3"/>
  <c r="K4490" i="3"/>
  <c r="J4490" i="3"/>
  <c r="I4490" i="3"/>
  <c r="H4490" i="3"/>
  <c r="G4490" i="3"/>
  <c r="F4490" i="3"/>
  <c r="Q4489" i="3"/>
  <c r="Q4489" i="3" a="1"/>
  <c r="P4489" i="3"/>
  <c r="P4489" i="3" a="1"/>
  <c r="O4489" i="3"/>
  <c r="O4489" i="3" a="1"/>
  <c r="N4489" i="3"/>
  <c r="M4489" i="3"/>
  <c r="L4489" i="3"/>
  <c r="K4489" i="3"/>
  <c r="J4489" i="3"/>
  <c r="I4489" i="3"/>
  <c r="H4489" i="3"/>
  <c r="G4489" i="3"/>
  <c r="F4489" i="3"/>
  <c r="Q4488" i="3"/>
  <c r="Q4488" i="3" a="1"/>
  <c r="P4488" i="3"/>
  <c r="P4488" i="3" a="1"/>
  <c r="O4488" i="3"/>
  <c r="O4488" i="3" a="1"/>
  <c r="N4488" i="3"/>
  <c r="M4488" i="3"/>
  <c r="L4488" i="3"/>
  <c r="K4488" i="3"/>
  <c r="J4488" i="3"/>
  <c r="I4488" i="3"/>
  <c r="H4488" i="3"/>
  <c r="G4488" i="3"/>
  <c r="F4488" i="3"/>
  <c r="Q4487" i="3"/>
  <c r="Q4487" i="3" a="1"/>
  <c r="P4487" i="3"/>
  <c r="P4487" i="3" a="1"/>
  <c r="O4487" i="3"/>
  <c r="O4487" i="3" a="1"/>
  <c r="N4487" i="3"/>
  <c r="M4487" i="3"/>
  <c r="L4487" i="3"/>
  <c r="K4487" i="3"/>
  <c r="J4487" i="3"/>
  <c r="I4487" i="3"/>
  <c r="H4487" i="3"/>
  <c r="G4487" i="3"/>
  <c r="F4487" i="3"/>
  <c r="Q4486" i="3"/>
  <c r="Q4486" i="3" a="1"/>
  <c r="P4486" i="3"/>
  <c r="P4486" i="3" a="1"/>
  <c r="O4486" i="3"/>
  <c r="O4486" i="3" a="1"/>
  <c r="N4486" i="3"/>
  <c r="M4486" i="3"/>
  <c r="L4486" i="3"/>
  <c r="K4486" i="3"/>
  <c r="J4486" i="3"/>
  <c r="I4486" i="3"/>
  <c r="H4486" i="3"/>
  <c r="G4486" i="3"/>
  <c r="F4486" i="3"/>
  <c r="Q4485" i="3"/>
  <c r="Q4485" i="3" a="1"/>
  <c r="P4485" i="3"/>
  <c r="P4485" i="3" a="1"/>
  <c r="O4485" i="3"/>
  <c r="O4485" i="3" a="1"/>
  <c r="N4485" i="3"/>
  <c r="M4485" i="3"/>
  <c r="L4485" i="3"/>
  <c r="K4485" i="3"/>
  <c r="J4485" i="3"/>
  <c r="I4485" i="3"/>
  <c r="H4485" i="3"/>
  <c r="G4485" i="3"/>
  <c r="F4485" i="3"/>
  <c r="Q4484" i="3"/>
  <c r="Q4484" i="3" a="1"/>
  <c r="P4484" i="3"/>
  <c r="P4484" i="3" a="1"/>
  <c r="O4484" i="3"/>
  <c r="O4484" i="3" a="1"/>
  <c r="N4484" i="3"/>
  <c r="M4484" i="3"/>
  <c r="L4484" i="3"/>
  <c r="K4484" i="3"/>
  <c r="J4484" i="3"/>
  <c r="I4484" i="3"/>
  <c r="H4484" i="3"/>
  <c r="G4484" i="3"/>
  <c r="F4484" i="3"/>
  <c r="Q4483" i="3"/>
  <c r="Q4483" i="3" a="1"/>
  <c r="P4483" i="3"/>
  <c r="P4483" i="3" a="1"/>
  <c r="O4483" i="3"/>
  <c r="O4483" i="3" a="1"/>
  <c r="N4483" i="3"/>
  <c r="M4483" i="3"/>
  <c r="L4483" i="3"/>
  <c r="K4483" i="3"/>
  <c r="J4483" i="3"/>
  <c r="I4483" i="3"/>
  <c r="H4483" i="3"/>
  <c r="G4483" i="3"/>
  <c r="F4483" i="3"/>
  <c r="Q4482" i="3"/>
  <c r="Q4482" i="3" a="1"/>
  <c r="P4482" i="3"/>
  <c r="P4482" i="3" a="1"/>
  <c r="O4482" i="3"/>
  <c r="O4482" i="3" a="1"/>
  <c r="N4482" i="3"/>
  <c r="M4482" i="3"/>
  <c r="L4482" i="3"/>
  <c r="K4482" i="3"/>
  <c r="J4482" i="3"/>
  <c r="I4482" i="3"/>
  <c r="H4482" i="3"/>
  <c r="G4482" i="3"/>
  <c r="F4482" i="3"/>
  <c r="Q4481" i="3"/>
  <c r="Q4481" i="3" a="1"/>
  <c r="P4481" i="3"/>
  <c r="P4481" i="3" a="1"/>
  <c r="O4481" i="3"/>
  <c r="O4481" i="3" a="1"/>
  <c r="N4481" i="3"/>
  <c r="M4481" i="3"/>
  <c r="L4481" i="3"/>
  <c r="K4481" i="3"/>
  <c r="J4481" i="3"/>
  <c r="I4481" i="3"/>
  <c r="H4481" i="3"/>
  <c r="G4481" i="3"/>
  <c r="F4481" i="3"/>
  <c r="Q4480" i="3"/>
  <c r="Q4480" i="3" a="1"/>
  <c r="P4480" i="3"/>
  <c r="P4480" i="3" a="1"/>
  <c r="O4480" i="3"/>
  <c r="O4480" i="3" a="1"/>
  <c r="N4480" i="3"/>
  <c r="M4480" i="3"/>
  <c r="L4480" i="3"/>
  <c r="K4480" i="3"/>
  <c r="J4480" i="3"/>
  <c r="I4480" i="3"/>
  <c r="H4480" i="3"/>
  <c r="G4480" i="3"/>
  <c r="F4480" i="3"/>
  <c r="Q4479" i="3"/>
  <c r="Q4479" i="3" a="1"/>
  <c r="P4479" i="3"/>
  <c r="P4479" i="3" a="1"/>
  <c r="O4479" i="3"/>
  <c r="O4479" i="3" a="1"/>
  <c r="N4479" i="3"/>
  <c r="M4479" i="3"/>
  <c r="L4479" i="3"/>
  <c r="K4479" i="3"/>
  <c r="J4479" i="3"/>
  <c r="I4479" i="3"/>
  <c r="H4479" i="3"/>
  <c r="G4479" i="3"/>
  <c r="F4479" i="3"/>
  <c r="Q4478" i="3"/>
  <c r="Q4478" i="3" a="1"/>
  <c r="P4478" i="3"/>
  <c r="P4478" i="3" a="1"/>
  <c r="O4478" i="3"/>
  <c r="O4478" i="3" a="1"/>
  <c r="N4478" i="3"/>
  <c r="M4478" i="3"/>
  <c r="L4478" i="3"/>
  <c r="K4478" i="3"/>
  <c r="J4478" i="3"/>
  <c r="I4478" i="3"/>
  <c r="H4478" i="3"/>
  <c r="G4478" i="3"/>
  <c r="F4478" i="3"/>
  <c r="Q4477" i="3"/>
  <c r="Q4477" i="3" a="1"/>
  <c r="P4477" i="3"/>
  <c r="P4477" i="3" a="1"/>
  <c r="O4477" i="3"/>
  <c r="O4477" i="3" a="1"/>
  <c r="N4477" i="3"/>
  <c r="M4477" i="3"/>
  <c r="L4477" i="3"/>
  <c r="K4477" i="3"/>
  <c r="J4477" i="3"/>
  <c r="I4477" i="3"/>
  <c r="H4477" i="3"/>
  <c r="G4477" i="3"/>
  <c r="F4477" i="3"/>
  <c r="Q4476" i="3"/>
  <c r="Q4476" i="3" a="1"/>
  <c r="P4476" i="3"/>
  <c r="P4476" i="3" a="1"/>
  <c r="O4476" i="3"/>
  <c r="O4476" i="3" a="1"/>
  <c r="N4476" i="3"/>
  <c r="M4476" i="3"/>
  <c r="L4476" i="3"/>
  <c r="K4476" i="3"/>
  <c r="J4476" i="3"/>
  <c r="I4476" i="3"/>
  <c r="H4476" i="3"/>
  <c r="G4476" i="3"/>
  <c r="F4476" i="3"/>
  <c r="Q4475" i="3"/>
  <c r="Q4475" i="3" a="1"/>
  <c r="P4475" i="3"/>
  <c r="P4475" i="3" a="1"/>
  <c r="O4475" i="3"/>
  <c r="O4475" i="3" a="1"/>
  <c r="N4475" i="3"/>
  <c r="M4475" i="3"/>
  <c r="L4475" i="3"/>
  <c r="K4475" i="3"/>
  <c r="J4475" i="3"/>
  <c r="I4475" i="3"/>
  <c r="H4475" i="3"/>
  <c r="G4475" i="3"/>
  <c r="F4475" i="3"/>
  <c r="Q4474" i="3"/>
  <c r="Q4474" i="3" a="1"/>
  <c r="P4474" i="3"/>
  <c r="P4474" i="3" a="1"/>
  <c r="O4474" i="3"/>
  <c r="O4474" i="3" a="1"/>
  <c r="N4474" i="3"/>
  <c r="M4474" i="3"/>
  <c r="L4474" i="3"/>
  <c r="K4474" i="3"/>
  <c r="J4474" i="3"/>
  <c r="I4474" i="3"/>
  <c r="H4474" i="3"/>
  <c r="G4474" i="3"/>
  <c r="F4474" i="3"/>
  <c r="Q4473" i="3"/>
  <c r="Q4473" i="3" a="1"/>
  <c r="P4473" i="3"/>
  <c r="P4473" i="3" a="1"/>
  <c r="O4473" i="3"/>
  <c r="O4473" i="3" a="1"/>
  <c r="N4473" i="3"/>
  <c r="M4473" i="3"/>
  <c r="L4473" i="3"/>
  <c r="K4473" i="3"/>
  <c r="J4473" i="3"/>
  <c r="I4473" i="3"/>
  <c r="H4473" i="3"/>
  <c r="G4473" i="3"/>
  <c r="F4473" i="3"/>
  <c r="Q4472" i="3"/>
  <c r="Q4472" i="3" a="1"/>
  <c r="P4472" i="3"/>
  <c r="P4472" i="3" a="1"/>
  <c r="O4472" i="3"/>
  <c r="O4472" i="3" a="1"/>
  <c r="N4472" i="3"/>
  <c r="M4472" i="3"/>
  <c r="L4472" i="3"/>
  <c r="K4472" i="3"/>
  <c r="J4472" i="3"/>
  <c r="I4472" i="3"/>
  <c r="H4472" i="3"/>
  <c r="G4472" i="3"/>
  <c r="F4472" i="3"/>
  <c r="Q4471" i="3"/>
  <c r="Q4471" i="3" a="1"/>
  <c r="P4471" i="3"/>
  <c r="P4471" i="3" a="1"/>
  <c r="O4471" i="3"/>
  <c r="O4471" i="3" a="1"/>
  <c r="N4471" i="3"/>
  <c r="M4471" i="3"/>
  <c r="L4471" i="3"/>
  <c r="K4471" i="3"/>
  <c r="J4471" i="3"/>
  <c r="I4471" i="3"/>
  <c r="H4471" i="3"/>
  <c r="G4471" i="3"/>
  <c r="F4471" i="3"/>
  <c r="Q4470" i="3"/>
  <c r="Q4470" i="3" a="1"/>
  <c r="P4470" i="3"/>
  <c r="P4470" i="3" a="1"/>
  <c r="O4470" i="3"/>
  <c r="O4470" i="3" a="1"/>
  <c r="N4470" i="3"/>
  <c r="M4470" i="3"/>
  <c r="L4470" i="3"/>
  <c r="K4470" i="3"/>
  <c r="J4470" i="3"/>
  <c r="I4470" i="3"/>
  <c r="H4470" i="3"/>
  <c r="G4470" i="3"/>
  <c r="F4470" i="3"/>
  <c r="Q4469" i="3"/>
  <c r="Q4469" i="3" a="1"/>
  <c r="P4469" i="3"/>
  <c r="P4469" i="3" a="1"/>
  <c r="O4469" i="3"/>
  <c r="O4469" i="3" a="1"/>
  <c r="N4469" i="3"/>
  <c r="M4469" i="3"/>
  <c r="L4469" i="3"/>
  <c r="K4469" i="3"/>
  <c r="J4469" i="3"/>
  <c r="I4469" i="3"/>
  <c r="H4469" i="3"/>
  <c r="G4469" i="3"/>
  <c r="F4469" i="3"/>
  <c r="Q4468" i="3"/>
  <c r="Q4468" i="3" a="1"/>
  <c r="P4468" i="3"/>
  <c r="P4468" i="3" a="1"/>
  <c r="O4468" i="3"/>
  <c r="O4468" i="3" a="1"/>
  <c r="N4468" i="3"/>
  <c r="M4468" i="3"/>
  <c r="L4468" i="3"/>
  <c r="K4468" i="3"/>
  <c r="J4468" i="3"/>
  <c r="I4468" i="3"/>
  <c r="H4468" i="3"/>
  <c r="G4468" i="3"/>
  <c r="F4468" i="3"/>
  <c r="Q4467" i="3"/>
  <c r="Q4467" i="3" a="1"/>
  <c r="P4467" i="3"/>
  <c r="P4467" i="3" a="1"/>
  <c r="O4467" i="3"/>
  <c r="O4467" i="3" a="1"/>
  <c r="N4467" i="3"/>
  <c r="M4467" i="3"/>
  <c r="L4467" i="3"/>
  <c r="K4467" i="3"/>
  <c r="J4467" i="3"/>
  <c r="I4467" i="3"/>
  <c r="H4467" i="3"/>
  <c r="G4467" i="3"/>
  <c r="F4467" i="3"/>
  <c r="Q4466" i="3"/>
  <c r="Q4466" i="3" a="1"/>
  <c r="P4466" i="3"/>
  <c r="P4466" i="3" a="1"/>
  <c r="O4466" i="3"/>
  <c r="O4466" i="3" a="1"/>
  <c r="N4466" i="3"/>
  <c r="M4466" i="3"/>
  <c r="L4466" i="3"/>
  <c r="K4466" i="3"/>
  <c r="J4466" i="3"/>
  <c r="I4466" i="3"/>
  <c r="H4466" i="3"/>
  <c r="G4466" i="3"/>
  <c r="F4466" i="3"/>
  <c r="Q4465" i="3"/>
  <c r="Q4465" i="3" a="1"/>
  <c r="P4465" i="3"/>
  <c r="P4465" i="3" a="1"/>
  <c r="O4465" i="3"/>
  <c r="O4465" i="3" a="1"/>
  <c r="N4465" i="3"/>
  <c r="M4465" i="3"/>
  <c r="L4465" i="3"/>
  <c r="K4465" i="3"/>
  <c r="J4465" i="3"/>
  <c r="I4465" i="3"/>
  <c r="H4465" i="3"/>
  <c r="G4465" i="3"/>
  <c r="F4465" i="3"/>
  <c r="Q4464" i="3"/>
  <c r="Q4464" i="3" a="1"/>
  <c r="P4464" i="3"/>
  <c r="P4464" i="3" a="1"/>
  <c r="O4464" i="3"/>
  <c r="O4464" i="3" a="1"/>
  <c r="N4464" i="3"/>
  <c r="M4464" i="3"/>
  <c r="L4464" i="3"/>
  <c r="K4464" i="3"/>
  <c r="J4464" i="3"/>
  <c r="I4464" i="3"/>
  <c r="H4464" i="3"/>
  <c r="G4464" i="3"/>
  <c r="F4464" i="3"/>
  <c r="Q4463" i="3"/>
  <c r="Q4463" i="3" a="1"/>
  <c r="P4463" i="3"/>
  <c r="P4463" i="3" a="1"/>
  <c r="O4463" i="3"/>
  <c r="O4463" i="3" a="1"/>
  <c r="N4463" i="3"/>
  <c r="M4463" i="3"/>
  <c r="L4463" i="3"/>
  <c r="K4463" i="3"/>
  <c r="J4463" i="3"/>
  <c r="I4463" i="3"/>
  <c r="H4463" i="3"/>
  <c r="G4463" i="3"/>
  <c r="F4463" i="3"/>
  <c r="Q4462" i="3"/>
  <c r="Q4462" i="3" a="1"/>
  <c r="P4462" i="3"/>
  <c r="P4462" i="3" a="1"/>
  <c r="O4462" i="3"/>
  <c r="O4462" i="3" a="1"/>
  <c r="N4462" i="3"/>
  <c r="M4462" i="3"/>
  <c r="L4462" i="3"/>
  <c r="K4462" i="3"/>
  <c r="J4462" i="3"/>
  <c r="I4462" i="3"/>
  <c r="H4462" i="3"/>
  <c r="G4462" i="3"/>
  <c r="F4462" i="3"/>
  <c r="Q4461" i="3"/>
  <c r="Q4461" i="3" a="1"/>
  <c r="P4461" i="3"/>
  <c r="P4461" i="3" a="1"/>
  <c r="O4461" i="3"/>
  <c r="O4461" i="3" a="1"/>
  <c r="N4461" i="3"/>
  <c r="M4461" i="3"/>
  <c r="L4461" i="3"/>
  <c r="K4461" i="3"/>
  <c r="J4461" i="3"/>
  <c r="I4461" i="3"/>
  <c r="H4461" i="3"/>
  <c r="G4461" i="3"/>
  <c r="F4461" i="3"/>
  <c r="Q4460" i="3"/>
  <c r="Q4460" i="3" a="1"/>
  <c r="P4460" i="3"/>
  <c r="P4460" i="3" a="1"/>
  <c r="O4460" i="3"/>
  <c r="O4460" i="3" a="1"/>
  <c r="N4460" i="3"/>
  <c r="M4460" i="3"/>
  <c r="L4460" i="3"/>
  <c r="K4460" i="3"/>
  <c r="J4460" i="3"/>
  <c r="I4460" i="3"/>
  <c r="H4460" i="3"/>
  <c r="G4460" i="3"/>
  <c r="F4460" i="3"/>
  <c r="Q4459" i="3"/>
  <c r="Q4459" i="3" a="1"/>
  <c r="P4459" i="3"/>
  <c r="P4459" i="3" a="1"/>
  <c r="O4459" i="3"/>
  <c r="O4459" i="3" a="1"/>
  <c r="N4459" i="3"/>
  <c r="M4459" i="3"/>
  <c r="L4459" i="3"/>
  <c r="K4459" i="3"/>
  <c r="J4459" i="3"/>
  <c r="I4459" i="3"/>
  <c r="H4459" i="3"/>
  <c r="G4459" i="3"/>
  <c r="F4459" i="3"/>
  <c r="Q4458" i="3"/>
  <c r="Q4458" i="3" a="1"/>
  <c r="P4458" i="3"/>
  <c r="P4458" i="3" a="1"/>
  <c r="O4458" i="3"/>
  <c r="O4458" i="3" a="1"/>
  <c r="N4458" i="3"/>
  <c r="M4458" i="3"/>
  <c r="L4458" i="3"/>
  <c r="K4458" i="3"/>
  <c r="J4458" i="3"/>
  <c r="I4458" i="3"/>
  <c r="H4458" i="3"/>
  <c r="G4458" i="3"/>
  <c r="F4458" i="3"/>
  <c r="Q4457" i="3"/>
  <c r="Q4457" i="3" a="1"/>
  <c r="P4457" i="3"/>
  <c r="P4457" i="3" a="1"/>
  <c r="O4457" i="3"/>
  <c r="O4457" i="3" a="1"/>
  <c r="N4457" i="3"/>
  <c r="M4457" i="3"/>
  <c r="L4457" i="3"/>
  <c r="K4457" i="3"/>
  <c r="J4457" i="3"/>
  <c r="I4457" i="3"/>
  <c r="H4457" i="3"/>
  <c r="G4457" i="3"/>
  <c r="F4457" i="3"/>
  <c r="Q4456" i="3"/>
  <c r="Q4456" i="3" a="1"/>
  <c r="P4456" i="3"/>
  <c r="P4456" i="3" a="1"/>
  <c r="O4456" i="3"/>
  <c r="O4456" i="3" a="1"/>
  <c r="N4456" i="3"/>
  <c r="M4456" i="3"/>
  <c r="L4456" i="3"/>
  <c r="K4456" i="3"/>
  <c r="J4456" i="3"/>
  <c r="I4456" i="3"/>
  <c r="H4456" i="3"/>
  <c r="G4456" i="3"/>
  <c r="F4456" i="3"/>
  <c r="Q4455" i="3"/>
  <c r="Q4455" i="3" a="1"/>
  <c r="P4455" i="3"/>
  <c r="P4455" i="3" a="1"/>
  <c r="O4455" i="3"/>
  <c r="O4455" i="3" a="1"/>
  <c r="N4455" i="3"/>
  <c r="M4455" i="3"/>
  <c r="L4455" i="3"/>
  <c r="K4455" i="3"/>
  <c r="J4455" i="3"/>
  <c r="I4455" i="3"/>
  <c r="H4455" i="3"/>
  <c r="G4455" i="3"/>
  <c r="F4455" i="3"/>
  <c r="Q4454" i="3"/>
  <c r="Q4454" i="3" a="1"/>
  <c r="P4454" i="3"/>
  <c r="P4454" i="3" a="1"/>
  <c r="O4454" i="3"/>
  <c r="O4454" i="3" a="1"/>
  <c r="N4454" i="3"/>
  <c r="M4454" i="3"/>
  <c r="L4454" i="3"/>
  <c r="K4454" i="3"/>
  <c r="J4454" i="3"/>
  <c r="I4454" i="3"/>
  <c r="H4454" i="3"/>
  <c r="G4454" i="3"/>
  <c r="F4454" i="3"/>
  <c r="Q4453" i="3"/>
  <c r="Q4453" i="3" a="1"/>
  <c r="P4453" i="3"/>
  <c r="P4453" i="3" a="1"/>
  <c r="O4453" i="3"/>
  <c r="O4453" i="3" a="1"/>
  <c r="N4453" i="3"/>
  <c r="M4453" i="3"/>
  <c r="L4453" i="3"/>
  <c r="K4453" i="3"/>
  <c r="J4453" i="3"/>
  <c r="I4453" i="3"/>
  <c r="H4453" i="3"/>
  <c r="G4453" i="3"/>
  <c r="F4453" i="3"/>
  <c r="B4453" i="3"/>
  <c r="A4453" i="3"/>
  <c r="Q4452" i="3"/>
  <c r="Q4452" i="3" a="1"/>
  <c r="P4452" i="3"/>
  <c r="P4452" i="3" a="1"/>
  <c r="O4452" i="3"/>
  <c r="O4452" i="3" a="1"/>
  <c r="N4452" i="3"/>
  <c r="M4452" i="3"/>
  <c r="L4452" i="3"/>
  <c r="K4452" i="3"/>
  <c r="J4452" i="3"/>
  <c r="I4452" i="3"/>
  <c r="H4452" i="3"/>
  <c r="G4452" i="3"/>
  <c r="F4452" i="3"/>
  <c r="Q4451" i="3"/>
  <c r="Q4451" i="3" a="1"/>
  <c r="P4451" i="3"/>
  <c r="P4451" i="3" a="1"/>
  <c r="O4451" i="3"/>
  <c r="O4451" i="3" a="1"/>
  <c r="N4451" i="3"/>
  <c r="M4451" i="3"/>
  <c r="L4451" i="3"/>
  <c r="K4451" i="3"/>
  <c r="J4451" i="3"/>
  <c r="I4451" i="3"/>
  <c r="H4451" i="3"/>
  <c r="G4451" i="3"/>
  <c r="F4451" i="3"/>
  <c r="Q4450" i="3"/>
  <c r="Q4450" i="3" a="1"/>
  <c r="P4450" i="3"/>
  <c r="P4450" i="3" a="1"/>
  <c r="O4450" i="3"/>
  <c r="O4450" i="3" a="1"/>
  <c r="N4450" i="3"/>
  <c r="M4450" i="3"/>
  <c r="L4450" i="3"/>
  <c r="K4450" i="3"/>
  <c r="J4450" i="3"/>
  <c r="I4450" i="3"/>
  <c r="H4450" i="3"/>
  <c r="G4450" i="3"/>
  <c r="F4450" i="3"/>
  <c r="Q4449" i="3"/>
  <c r="Q4449" i="3" a="1"/>
  <c r="P4449" i="3"/>
  <c r="P4449" i="3" a="1"/>
  <c r="O4449" i="3"/>
  <c r="O4449" i="3" a="1"/>
  <c r="N4449" i="3"/>
  <c r="M4449" i="3"/>
  <c r="L4449" i="3"/>
  <c r="K4449" i="3"/>
  <c r="J4449" i="3"/>
  <c r="I4449" i="3"/>
  <c r="H4449" i="3"/>
  <c r="G4449" i="3"/>
  <c r="F4449" i="3"/>
  <c r="Q4448" i="3"/>
  <c r="Q4448" i="3" a="1"/>
  <c r="P4448" i="3"/>
  <c r="P4448" i="3" a="1"/>
  <c r="O4448" i="3"/>
  <c r="O4448" i="3" a="1"/>
  <c r="N4448" i="3"/>
  <c r="M4448" i="3"/>
  <c r="L4448" i="3"/>
  <c r="K4448" i="3"/>
  <c r="J4448" i="3"/>
  <c r="I4448" i="3"/>
  <c r="H4448" i="3"/>
  <c r="G4448" i="3"/>
  <c r="F4448" i="3"/>
  <c r="Q4447" i="3"/>
  <c r="Q4447" i="3" a="1"/>
  <c r="P4447" i="3"/>
  <c r="P4447" i="3" a="1"/>
  <c r="O4447" i="3"/>
  <c r="O4447" i="3" a="1"/>
  <c r="N4447" i="3"/>
  <c r="M4447" i="3"/>
  <c r="L4447" i="3"/>
  <c r="K4447" i="3"/>
  <c r="J4447" i="3"/>
  <c r="I4447" i="3"/>
  <c r="H4447" i="3"/>
  <c r="G4447" i="3"/>
  <c r="F4447" i="3"/>
  <c r="Q4446" i="3"/>
  <c r="Q4446" i="3" a="1"/>
  <c r="P4446" i="3"/>
  <c r="P4446" i="3" a="1"/>
  <c r="O4446" i="3"/>
  <c r="O4446" i="3" a="1"/>
  <c r="N4446" i="3"/>
  <c r="M4446" i="3"/>
  <c r="L4446" i="3"/>
  <c r="K4446" i="3"/>
  <c r="J4446" i="3"/>
  <c r="I4446" i="3"/>
  <c r="H4446" i="3"/>
  <c r="G4446" i="3"/>
  <c r="F4446" i="3"/>
  <c r="Q4445" i="3"/>
  <c r="Q4445" i="3" a="1"/>
  <c r="P4445" i="3"/>
  <c r="P4445" i="3" a="1"/>
  <c r="O4445" i="3"/>
  <c r="O4445" i="3" a="1"/>
  <c r="N4445" i="3"/>
  <c r="M4445" i="3"/>
  <c r="L4445" i="3"/>
  <c r="K4445" i="3"/>
  <c r="J4445" i="3"/>
  <c r="I4445" i="3"/>
  <c r="H4445" i="3"/>
  <c r="G4445" i="3"/>
  <c r="F4445" i="3"/>
  <c r="Q4444" i="3"/>
  <c r="Q4444" i="3" a="1"/>
  <c r="P4444" i="3"/>
  <c r="P4444" i="3" a="1"/>
  <c r="O4444" i="3"/>
  <c r="O4444" i="3" a="1"/>
  <c r="N4444" i="3"/>
  <c r="M4444" i="3"/>
  <c r="L4444" i="3"/>
  <c r="K4444" i="3"/>
  <c r="J4444" i="3"/>
  <c r="I4444" i="3"/>
  <c r="H4444" i="3"/>
  <c r="G4444" i="3"/>
  <c r="F4444" i="3"/>
  <c r="Q4443" i="3"/>
  <c r="Q4443" i="3" a="1"/>
  <c r="P4443" i="3"/>
  <c r="P4443" i="3" a="1"/>
  <c r="O4443" i="3"/>
  <c r="O4443" i="3" a="1"/>
  <c r="N4443" i="3"/>
  <c r="M4443" i="3"/>
  <c r="L4443" i="3"/>
  <c r="K4443" i="3"/>
  <c r="J4443" i="3"/>
  <c r="I4443" i="3"/>
  <c r="H4443" i="3"/>
  <c r="G4443" i="3"/>
  <c r="F4443" i="3"/>
  <c r="Q4442" i="3"/>
  <c r="Q4442" i="3" a="1"/>
  <c r="P4442" i="3"/>
  <c r="P4442" i="3" a="1"/>
  <c r="O4442" i="3"/>
  <c r="O4442" i="3" a="1"/>
  <c r="N4442" i="3"/>
  <c r="M4442" i="3"/>
  <c r="L4442" i="3"/>
  <c r="K4442" i="3"/>
  <c r="J4442" i="3"/>
  <c r="I4442" i="3"/>
  <c r="H4442" i="3"/>
  <c r="G4442" i="3"/>
  <c r="F4442" i="3"/>
  <c r="Q4441" i="3"/>
  <c r="Q4441" i="3" a="1"/>
  <c r="P4441" i="3"/>
  <c r="P4441" i="3" a="1"/>
  <c r="O4441" i="3"/>
  <c r="O4441" i="3" a="1"/>
  <c r="N4441" i="3"/>
  <c r="M4441" i="3"/>
  <c r="L4441" i="3"/>
  <c r="K4441" i="3"/>
  <c r="J4441" i="3"/>
  <c r="I4441" i="3"/>
  <c r="H4441" i="3"/>
  <c r="G4441" i="3"/>
  <c r="F4441" i="3"/>
  <c r="Q4440" i="3"/>
  <c r="Q4440" i="3" a="1"/>
  <c r="P4440" i="3"/>
  <c r="P4440" i="3" a="1"/>
  <c r="O4440" i="3"/>
  <c r="O4440" i="3" a="1"/>
  <c r="N4440" i="3"/>
  <c r="M4440" i="3"/>
  <c r="L4440" i="3"/>
  <c r="K4440" i="3"/>
  <c r="J4440" i="3"/>
  <c r="I4440" i="3"/>
  <c r="H4440" i="3"/>
  <c r="G4440" i="3"/>
  <c r="F4440" i="3"/>
  <c r="Q4439" i="3"/>
  <c r="Q4439" i="3" a="1"/>
  <c r="P4439" i="3"/>
  <c r="P4439" i="3" a="1"/>
  <c r="O4439" i="3"/>
  <c r="O4439" i="3" a="1"/>
  <c r="N4439" i="3"/>
  <c r="M4439" i="3"/>
  <c r="L4439" i="3"/>
  <c r="K4439" i="3"/>
  <c r="J4439" i="3"/>
  <c r="I4439" i="3"/>
  <c r="H4439" i="3"/>
  <c r="G4439" i="3"/>
  <c r="F4439" i="3"/>
  <c r="Q4438" i="3"/>
  <c r="Q4438" i="3" a="1"/>
  <c r="P4438" i="3"/>
  <c r="P4438" i="3" a="1"/>
  <c r="O4438" i="3"/>
  <c r="O4438" i="3" a="1"/>
  <c r="N4438" i="3"/>
  <c r="M4438" i="3"/>
  <c r="L4438" i="3"/>
  <c r="K4438" i="3"/>
  <c r="J4438" i="3"/>
  <c r="I4438" i="3"/>
  <c r="H4438" i="3"/>
  <c r="G4438" i="3"/>
  <c r="F4438" i="3"/>
  <c r="Q4437" i="3"/>
  <c r="Q4437" i="3" a="1"/>
  <c r="P4437" i="3"/>
  <c r="P4437" i="3" a="1"/>
  <c r="O4437" i="3"/>
  <c r="O4437" i="3" a="1"/>
  <c r="N4437" i="3"/>
  <c r="M4437" i="3"/>
  <c r="L4437" i="3"/>
  <c r="K4437" i="3"/>
  <c r="J4437" i="3"/>
  <c r="I4437" i="3"/>
  <c r="H4437" i="3"/>
  <c r="G4437" i="3"/>
  <c r="F4437" i="3"/>
  <c r="Q4436" i="3"/>
  <c r="Q4436" i="3" a="1"/>
  <c r="P4436" i="3"/>
  <c r="P4436" i="3" a="1"/>
  <c r="O4436" i="3"/>
  <c r="O4436" i="3" a="1"/>
  <c r="N4436" i="3"/>
  <c r="M4436" i="3"/>
  <c r="L4436" i="3"/>
  <c r="K4436" i="3"/>
  <c r="J4436" i="3"/>
  <c r="I4436" i="3"/>
  <c r="H4436" i="3"/>
  <c r="G4436" i="3"/>
  <c r="F4436" i="3"/>
  <c r="Q4435" i="3"/>
  <c r="Q4435" i="3" a="1"/>
  <c r="P4435" i="3"/>
  <c r="P4435" i="3" a="1"/>
  <c r="O4435" i="3"/>
  <c r="O4435" i="3" a="1"/>
  <c r="N4435" i="3"/>
  <c r="M4435" i="3"/>
  <c r="L4435" i="3"/>
  <c r="K4435" i="3"/>
  <c r="J4435" i="3"/>
  <c r="I4435" i="3"/>
  <c r="H4435" i="3"/>
  <c r="G4435" i="3"/>
  <c r="F4435" i="3"/>
  <c r="Q4434" i="3"/>
  <c r="Q4434" i="3" a="1"/>
  <c r="P4434" i="3"/>
  <c r="P4434" i="3" a="1"/>
  <c r="O4434" i="3"/>
  <c r="O4434" i="3" a="1"/>
  <c r="N4434" i="3"/>
  <c r="M4434" i="3"/>
  <c r="L4434" i="3"/>
  <c r="K4434" i="3"/>
  <c r="J4434" i="3"/>
  <c r="I4434" i="3"/>
  <c r="H4434" i="3"/>
  <c r="G4434" i="3"/>
  <c r="F4434" i="3"/>
  <c r="Q4433" i="3"/>
  <c r="Q4433" i="3" a="1"/>
  <c r="P4433" i="3"/>
  <c r="P4433" i="3" a="1"/>
  <c r="O4433" i="3"/>
  <c r="O4433" i="3" a="1"/>
  <c r="N4433" i="3"/>
  <c r="M4433" i="3"/>
  <c r="L4433" i="3"/>
  <c r="K4433" i="3"/>
  <c r="J4433" i="3"/>
  <c r="I4433" i="3"/>
  <c r="H4433" i="3"/>
  <c r="G4433" i="3"/>
  <c r="F4433" i="3"/>
  <c r="Q4432" i="3"/>
  <c r="Q4432" i="3" a="1"/>
  <c r="P4432" i="3"/>
  <c r="P4432" i="3" a="1"/>
  <c r="O4432" i="3"/>
  <c r="O4432" i="3" a="1"/>
  <c r="N4432" i="3"/>
  <c r="M4432" i="3"/>
  <c r="L4432" i="3"/>
  <c r="K4432" i="3"/>
  <c r="J4432" i="3"/>
  <c r="I4432" i="3"/>
  <c r="H4432" i="3"/>
  <c r="G4432" i="3"/>
  <c r="F4432" i="3"/>
  <c r="Q4431" i="3"/>
  <c r="Q4431" i="3" a="1"/>
  <c r="P4431" i="3"/>
  <c r="P4431" i="3" a="1"/>
  <c r="O4431" i="3"/>
  <c r="O4431" i="3" a="1"/>
  <c r="N4431" i="3"/>
  <c r="M4431" i="3"/>
  <c r="L4431" i="3"/>
  <c r="K4431" i="3"/>
  <c r="J4431" i="3"/>
  <c r="I4431" i="3"/>
  <c r="H4431" i="3"/>
  <c r="G4431" i="3"/>
  <c r="F4431" i="3"/>
  <c r="Q4430" i="3"/>
  <c r="Q4430" i="3" a="1"/>
  <c r="P4430" i="3"/>
  <c r="P4430" i="3" a="1"/>
  <c r="O4430" i="3"/>
  <c r="O4430" i="3" a="1"/>
  <c r="N4430" i="3"/>
  <c r="M4430" i="3"/>
  <c r="L4430" i="3"/>
  <c r="K4430" i="3"/>
  <c r="J4430" i="3"/>
  <c r="I4430" i="3"/>
  <c r="H4430" i="3"/>
  <c r="G4430" i="3"/>
  <c r="F4430" i="3"/>
  <c r="Q4429" i="3"/>
  <c r="Q4429" i="3" a="1"/>
  <c r="P4429" i="3"/>
  <c r="P4429" i="3" a="1"/>
  <c r="O4429" i="3"/>
  <c r="O4429" i="3" a="1"/>
  <c r="N4429" i="3"/>
  <c r="M4429" i="3"/>
  <c r="L4429" i="3"/>
  <c r="K4429" i="3"/>
  <c r="J4429" i="3"/>
  <c r="I4429" i="3"/>
  <c r="H4429" i="3"/>
  <c r="G4429" i="3"/>
  <c r="F4429" i="3"/>
  <c r="Q4428" i="3"/>
  <c r="Q4428" i="3" a="1"/>
  <c r="P4428" i="3"/>
  <c r="P4428" i="3" a="1"/>
  <c r="O4428" i="3"/>
  <c r="O4428" i="3" a="1"/>
  <c r="N4428" i="3"/>
  <c r="M4428" i="3"/>
  <c r="L4428" i="3"/>
  <c r="K4428" i="3"/>
  <c r="J4428" i="3"/>
  <c r="I4428" i="3"/>
  <c r="H4428" i="3"/>
  <c r="G4428" i="3"/>
  <c r="F4428" i="3"/>
  <c r="Q4427" i="3"/>
  <c r="Q4427" i="3" a="1"/>
  <c r="P4427" i="3"/>
  <c r="P4427" i="3" a="1"/>
  <c r="O4427" i="3"/>
  <c r="O4427" i="3" a="1"/>
  <c r="N4427" i="3"/>
  <c r="M4427" i="3"/>
  <c r="L4427" i="3"/>
  <c r="K4427" i="3"/>
  <c r="J4427" i="3"/>
  <c r="I4427" i="3"/>
  <c r="H4427" i="3"/>
  <c r="G4427" i="3"/>
  <c r="F4427" i="3"/>
  <c r="Q4426" i="3"/>
  <c r="Q4426" i="3" a="1"/>
  <c r="P4426" i="3"/>
  <c r="P4426" i="3" a="1"/>
  <c r="O4426" i="3"/>
  <c r="O4426" i="3" a="1"/>
  <c r="N4426" i="3"/>
  <c r="M4426" i="3"/>
  <c r="L4426" i="3"/>
  <c r="K4426" i="3"/>
  <c r="J4426" i="3"/>
  <c r="I4426" i="3"/>
  <c r="H4426" i="3"/>
  <c r="G4426" i="3"/>
  <c r="F4426" i="3"/>
  <c r="Q4425" i="3"/>
  <c r="Q4425" i="3" a="1"/>
  <c r="P4425" i="3"/>
  <c r="P4425" i="3" a="1"/>
  <c r="O4425" i="3"/>
  <c r="O4425" i="3" a="1"/>
  <c r="N4425" i="3"/>
  <c r="M4425" i="3"/>
  <c r="L4425" i="3"/>
  <c r="K4425" i="3"/>
  <c r="J4425" i="3"/>
  <c r="I4425" i="3"/>
  <c r="H4425" i="3"/>
  <c r="G4425" i="3"/>
  <c r="F4425" i="3"/>
  <c r="Q4424" i="3"/>
  <c r="Q4424" i="3" a="1"/>
  <c r="P4424" i="3"/>
  <c r="P4424" i="3" a="1"/>
  <c r="O4424" i="3"/>
  <c r="O4424" i="3" a="1"/>
  <c r="N4424" i="3"/>
  <c r="M4424" i="3"/>
  <c r="L4424" i="3"/>
  <c r="K4424" i="3"/>
  <c r="J4424" i="3"/>
  <c r="I4424" i="3"/>
  <c r="H4424" i="3"/>
  <c r="G4424" i="3"/>
  <c r="F4424" i="3"/>
  <c r="Q4423" i="3"/>
  <c r="Q4423" i="3" a="1"/>
  <c r="P4423" i="3"/>
  <c r="P4423" i="3" a="1"/>
  <c r="O4423" i="3"/>
  <c r="O4423" i="3" a="1"/>
  <c r="N4423" i="3"/>
  <c r="M4423" i="3"/>
  <c r="L4423" i="3"/>
  <c r="K4423" i="3"/>
  <c r="J4423" i="3"/>
  <c r="I4423" i="3"/>
  <c r="H4423" i="3"/>
  <c r="G4423" i="3"/>
  <c r="F4423" i="3"/>
  <c r="Q4422" i="3"/>
  <c r="Q4422" i="3" a="1"/>
  <c r="P4422" i="3"/>
  <c r="P4422" i="3" a="1"/>
  <c r="O4422" i="3"/>
  <c r="O4422" i="3" a="1"/>
  <c r="N4422" i="3"/>
  <c r="M4422" i="3"/>
  <c r="L4422" i="3"/>
  <c r="K4422" i="3"/>
  <c r="J4422" i="3"/>
  <c r="I4422" i="3"/>
  <c r="H4422" i="3"/>
  <c r="G4422" i="3"/>
  <c r="F4422" i="3"/>
  <c r="Q4421" i="3"/>
  <c r="Q4421" i="3" a="1"/>
  <c r="P4421" i="3"/>
  <c r="P4421" i="3" a="1"/>
  <c r="O4421" i="3"/>
  <c r="O4421" i="3" a="1"/>
  <c r="N4421" i="3"/>
  <c r="M4421" i="3"/>
  <c r="L4421" i="3"/>
  <c r="K4421" i="3"/>
  <c r="J4421" i="3"/>
  <c r="I4421" i="3"/>
  <c r="H4421" i="3"/>
  <c r="G4421" i="3"/>
  <c r="F4421" i="3"/>
  <c r="Q4420" i="3"/>
  <c r="Q4420" i="3" a="1"/>
  <c r="P4420" i="3"/>
  <c r="P4420" i="3" a="1"/>
  <c r="O4420" i="3"/>
  <c r="O4420" i="3" a="1"/>
  <c r="N4420" i="3"/>
  <c r="M4420" i="3"/>
  <c r="L4420" i="3"/>
  <c r="K4420" i="3"/>
  <c r="J4420" i="3"/>
  <c r="I4420" i="3"/>
  <c r="H4420" i="3"/>
  <c r="G4420" i="3"/>
  <c r="F4420" i="3"/>
  <c r="Q4419" i="3"/>
  <c r="Q4419" i="3" a="1"/>
  <c r="P4419" i="3"/>
  <c r="P4419" i="3" a="1"/>
  <c r="O4419" i="3"/>
  <c r="O4419" i="3" a="1"/>
  <c r="N4419" i="3"/>
  <c r="M4419" i="3"/>
  <c r="L4419" i="3"/>
  <c r="K4419" i="3"/>
  <c r="J4419" i="3"/>
  <c r="I4419" i="3"/>
  <c r="H4419" i="3"/>
  <c r="G4419" i="3"/>
  <c r="F4419" i="3"/>
  <c r="Q4418" i="3"/>
  <c r="Q4418" i="3" a="1"/>
  <c r="P4418" i="3"/>
  <c r="P4418" i="3" a="1"/>
  <c r="O4418" i="3"/>
  <c r="O4418" i="3" a="1"/>
  <c r="N4418" i="3"/>
  <c r="M4418" i="3"/>
  <c r="L4418" i="3"/>
  <c r="K4418" i="3"/>
  <c r="J4418" i="3"/>
  <c r="I4418" i="3"/>
  <c r="H4418" i="3"/>
  <c r="G4418" i="3"/>
  <c r="F4418" i="3"/>
  <c r="Q4417" i="3"/>
  <c r="Q4417" i="3" a="1"/>
  <c r="P4417" i="3"/>
  <c r="P4417" i="3" a="1"/>
  <c r="O4417" i="3"/>
  <c r="O4417" i="3" a="1"/>
  <c r="N4417" i="3"/>
  <c r="M4417" i="3"/>
  <c r="L4417" i="3"/>
  <c r="K4417" i="3"/>
  <c r="J4417" i="3"/>
  <c r="I4417" i="3"/>
  <c r="H4417" i="3"/>
  <c r="G4417" i="3"/>
  <c r="F4417" i="3"/>
  <c r="Q4416" i="3"/>
  <c r="Q4416" i="3" a="1"/>
  <c r="P4416" i="3"/>
  <c r="P4416" i="3" a="1"/>
  <c r="O4416" i="3"/>
  <c r="O4416" i="3" a="1"/>
  <c r="N4416" i="3"/>
  <c r="M4416" i="3"/>
  <c r="L4416" i="3"/>
  <c r="K4416" i="3"/>
  <c r="J4416" i="3"/>
  <c r="I4416" i="3"/>
  <c r="H4416" i="3"/>
  <c r="G4416" i="3"/>
  <c r="F4416" i="3"/>
  <c r="Q4415" i="3"/>
  <c r="Q4415" i="3" a="1"/>
  <c r="P4415" i="3"/>
  <c r="P4415" i="3" a="1"/>
  <c r="O4415" i="3"/>
  <c r="O4415" i="3" a="1"/>
  <c r="N4415" i="3"/>
  <c r="M4415" i="3"/>
  <c r="L4415" i="3"/>
  <c r="K4415" i="3"/>
  <c r="J4415" i="3"/>
  <c r="I4415" i="3"/>
  <c r="H4415" i="3"/>
  <c r="G4415" i="3"/>
  <c r="F4415" i="3"/>
  <c r="Q4414" i="3"/>
  <c r="Q4414" i="3" a="1"/>
  <c r="P4414" i="3"/>
  <c r="P4414" i="3" a="1"/>
  <c r="O4414" i="3"/>
  <c r="O4414" i="3" a="1"/>
  <c r="N4414" i="3"/>
  <c r="M4414" i="3"/>
  <c r="L4414" i="3"/>
  <c r="K4414" i="3"/>
  <c r="J4414" i="3"/>
  <c r="I4414" i="3"/>
  <c r="H4414" i="3"/>
  <c r="G4414" i="3"/>
  <c r="F4414" i="3"/>
  <c r="Q4413" i="3"/>
  <c r="Q4413" i="3" a="1"/>
  <c r="P4413" i="3"/>
  <c r="P4413" i="3" a="1"/>
  <c r="O4413" i="3"/>
  <c r="O4413" i="3" a="1"/>
  <c r="N4413" i="3"/>
  <c r="M4413" i="3"/>
  <c r="L4413" i="3"/>
  <c r="K4413" i="3"/>
  <c r="J4413" i="3"/>
  <c r="I4413" i="3"/>
  <c r="H4413" i="3"/>
  <c r="G4413" i="3"/>
  <c r="F4413" i="3"/>
  <c r="Q4412" i="3"/>
  <c r="Q4412" i="3" a="1"/>
  <c r="P4412" i="3"/>
  <c r="P4412" i="3" a="1"/>
  <c r="O4412" i="3"/>
  <c r="O4412" i="3" a="1"/>
  <c r="N4412" i="3"/>
  <c r="M4412" i="3"/>
  <c r="L4412" i="3"/>
  <c r="K4412" i="3"/>
  <c r="J4412" i="3"/>
  <c r="I4412" i="3"/>
  <c r="H4412" i="3"/>
  <c r="G4412" i="3"/>
  <c r="F4412" i="3"/>
  <c r="Q4411" i="3"/>
  <c r="Q4411" i="3" a="1"/>
  <c r="P4411" i="3"/>
  <c r="P4411" i="3" a="1"/>
  <c r="O4411" i="3"/>
  <c r="O4411" i="3" a="1"/>
  <c r="N4411" i="3"/>
  <c r="M4411" i="3"/>
  <c r="L4411" i="3"/>
  <c r="K4411" i="3"/>
  <c r="J4411" i="3"/>
  <c r="I4411" i="3"/>
  <c r="H4411" i="3"/>
  <c r="G4411" i="3"/>
  <c r="F4411" i="3"/>
  <c r="Q4410" i="3"/>
  <c r="Q4410" i="3" a="1"/>
  <c r="P4410" i="3"/>
  <c r="P4410" i="3" a="1"/>
  <c r="O4410" i="3"/>
  <c r="O4410" i="3" a="1"/>
  <c r="N4410" i="3"/>
  <c r="M4410" i="3"/>
  <c r="L4410" i="3"/>
  <c r="K4410" i="3"/>
  <c r="J4410" i="3"/>
  <c r="I4410" i="3"/>
  <c r="H4410" i="3"/>
  <c r="G4410" i="3"/>
  <c r="F4410" i="3"/>
  <c r="Q4409" i="3"/>
  <c r="Q4409" i="3" a="1"/>
  <c r="P4409" i="3"/>
  <c r="P4409" i="3" a="1"/>
  <c r="O4409" i="3"/>
  <c r="O4409" i="3" a="1"/>
  <c r="N4409" i="3"/>
  <c r="M4409" i="3"/>
  <c r="L4409" i="3"/>
  <c r="K4409" i="3"/>
  <c r="J4409" i="3"/>
  <c r="I4409" i="3"/>
  <c r="H4409" i="3"/>
  <c r="G4409" i="3"/>
  <c r="F4409" i="3"/>
  <c r="Q4408" i="3"/>
  <c r="Q4408" i="3" a="1"/>
  <c r="P4408" i="3"/>
  <c r="P4408" i="3" a="1"/>
  <c r="O4408" i="3"/>
  <c r="O4408" i="3" a="1"/>
  <c r="N4408" i="3"/>
  <c r="M4408" i="3"/>
  <c r="L4408" i="3"/>
  <c r="K4408" i="3"/>
  <c r="J4408" i="3"/>
  <c r="I4408" i="3"/>
  <c r="H4408" i="3"/>
  <c r="G4408" i="3"/>
  <c r="F4408" i="3"/>
  <c r="Q4407" i="3"/>
  <c r="Q4407" i="3" a="1"/>
  <c r="P4407" i="3"/>
  <c r="P4407" i="3" a="1"/>
  <c r="O4407" i="3"/>
  <c r="O4407" i="3" a="1"/>
  <c r="N4407" i="3"/>
  <c r="M4407" i="3"/>
  <c r="L4407" i="3"/>
  <c r="K4407" i="3"/>
  <c r="J4407" i="3"/>
  <c r="I4407" i="3"/>
  <c r="H4407" i="3"/>
  <c r="G4407" i="3"/>
  <c r="F4407" i="3"/>
  <c r="Q4406" i="3"/>
  <c r="Q4406" i="3" a="1"/>
  <c r="P4406" i="3"/>
  <c r="P4406" i="3" a="1"/>
  <c r="O4406" i="3"/>
  <c r="O4406" i="3" a="1"/>
  <c r="N4406" i="3"/>
  <c r="M4406" i="3"/>
  <c r="L4406" i="3"/>
  <c r="K4406" i="3"/>
  <c r="J4406" i="3"/>
  <c r="I4406" i="3"/>
  <c r="H4406" i="3"/>
  <c r="G4406" i="3"/>
  <c r="F4406" i="3"/>
  <c r="Q4405" i="3"/>
  <c r="Q4405" i="3" a="1"/>
  <c r="P4405" i="3"/>
  <c r="P4405" i="3" a="1"/>
  <c r="O4405" i="3"/>
  <c r="O4405" i="3" a="1"/>
  <c r="N4405" i="3"/>
  <c r="M4405" i="3"/>
  <c r="L4405" i="3"/>
  <c r="K4405" i="3"/>
  <c r="J4405" i="3"/>
  <c r="I4405" i="3"/>
  <c r="H4405" i="3"/>
  <c r="G4405" i="3"/>
  <c r="F4405" i="3"/>
  <c r="Q4404" i="3"/>
  <c r="Q4404" i="3" a="1"/>
  <c r="P4404" i="3"/>
  <c r="P4404" i="3" a="1"/>
  <c r="O4404" i="3"/>
  <c r="O4404" i="3" a="1"/>
  <c r="N4404" i="3"/>
  <c r="M4404" i="3"/>
  <c r="L4404" i="3"/>
  <c r="K4404" i="3"/>
  <c r="J4404" i="3"/>
  <c r="I4404" i="3"/>
  <c r="H4404" i="3"/>
  <c r="G4404" i="3"/>
  <c r="F4404" i="3"/>
  <c r="Q4403" i="3"/>
  <c r="Q4403" i="3" a="1"/>
  <c r="P4403" i="3"/>
  <c r="P4403" i="3" a="1"/>
  <c r="O4403" i="3"/>
  <c r="O4403" i="3" a="1"/>
  <c r="N4403" i="3"/>
  <c r="M4403" i="3"/>
  <c r="L4403" i="3"/>
  <c r="K4403" i="3"/>
  <c r="J4403" i="3"/>
  <c r="I4403" i="3"/>
  <c r="H4403" i="3"/>
  <c r="G4403" i="3"/>
  <c r="F4403" i="3"/>
  <c r="Q4402" i="3"/>
  <c r="Q4402" i="3" a="1"/>
  <c r="P4402" i="3"/>
  <c r="P4402" i="3" a="1"/>
  <c r="O4402" i="3"/>
  <c r="O4402" i="3" a="1"/>
  <c r="N4402" i="3"/>
  <c r="M4402" i="3"/>
  <c r="L4402" i="3"/>
  <c r="K4402" i="3"/>
  <c r="J4402" i="3"/>
  <c r="I4402" i="3"/>
  <c r="H4402" i="3"/>
  <c r="G4402" i="3"/>
  <c r="F4402" i="3"/>
  <c r="Q4401" i="3"/>
  <c r="Q4401" i="3" a="1"/>
  <c r="P4401" i="3"/>
  <c r="P4401" i="3" a="1"/>
  <c r="O4401" i="3"/>
  <c r="O4401" i="3" a="1"/>
  <c r="N4401" i="3"/>
  <c r="M4401" i="3"/>
  <c r="L4401" i="3"/>
  <c r="K4401" i="3"/>
  <c r="J4401" i="3"/>
  <c r="I4401" i="3"/>
  <c r="H4401" i="3"/>
  <c r="G4401" i="3"/>
  <c r="F4401" i="3"/>
  <c r="Q4400" i="3"/>
  <c r="Q4400" i="3" a="1"/>
  <c r="P4400" i="3"/>
  <c r="P4400" i="3" a="1"/>
  <c r="O4400" i="3"/>
  <c r="O4400" i="3" a="1"/>
  <c r="N4400" i="3"/>
  <c r="M4400" i="3"/>
  <c r="L4400" i="3"/>
  <c r="K4400" i="3"/>
  <c r="J4400" i="3"/>
  <c r="I4400" i="3"/>
  <c r="H4400" i="3"/>
  <c r="G4400" i="3"/>
  <c r="F4400" i="3"/>
  <c r="Q4399" i="3"/>
  <c r="Q4399" i="3" a="1"/>
  <c r="P4399" i="3"/>
  <c r="P4399" i="3" a="1"/>
  <c r="O4399" i="3"/>
  <c r="O4399" i="3" a="1"/>
  <c r="N4399" i="3"/>
  <c r="M4399" i="3"/>
  <c r="L4399" i="3"/>
  <c r="K4399" i="3"/>
  <c r="J4399" i="3"/>
  <c r="I4399" i="3"/>
  <c r="H4399" i="3"/>
  <c r="G4399" i="3"/>
  <c r="F4399" i="3"/>
  <c r="Q4398" i="3"/>
  <c r="Q4398" i="3" a="1"/>
  <c r="P4398" i="3"/>
  <c r="P4398" i="3" a="1"/>
  <c r="O4398" i="3"/>
  <c r="O4398" i="3" a="1"/>
  <c r="N4398" i="3"/>
  <c r="M4398" i="3"/>
  <c r="L4398" i="3"/>
  <c r="K4398" i="3"/>
  <c r="J4398" i="3"/>
  <c r="I4398" i="3"/>
  <c r="H4398" i="3"/>
  <c r="G4398" i="3"/>
  <c r="F4398" i="3"/>
  <c r="Q4397" i="3"/>
  <c r="Q4397" i="3" a="1"/>
  <c r="P4397" i="3"/>
  <c r="P4397" i="3" a="1"/>
  <c r="O4397" i="3"/>
  <c r="O4397" i="3" a="1"/>
  <c r="N4397" i="3"/>
  <c r="M4397" i="3"/>
  <c r="L4397" i="3"/>
  <c r="K4397" i="3"/>
  <c r="J4397" i="3"/>
  <c r="I4397" i="3"/>
  <c r="H4397" i="3"/>
  <c r="G4397" i="3"/>
  <c r="F4397" i="3"/>
  <c r="B4397" i="3"/>
  <c r="A4397" i="3"/>
  <c r="Q4396" i="3"/>
  <c r="Q4396" i="3" a="1"/>
  <c r="P4396" i="3"/>
  <c r="P4396" i="3" a="1"/>
  <c r="O4396" i="3"/>
  <c r="O4396" i="3" a="1"/>
  <c r="N4396" i="3"/>
  <c r="M4396" i="3"/>
  <c r="L4396" i="3"/>
  <c r="K4396" i="3"/>
  <c r="J4396" i="3"/>
  <c r="I4396" i="3"/>
  <c r="H4396" i="3"/>
  <c r="G4396" i="3"/>
  <c r="F4396" i="3"/>
  <c r="Q4395" i="3"/>
  <c r="Q4395" i="3" a="1"/>
  <c r="P4395" i="3"/>
  <c r="P4395" i="3" a="1"/>
  <c r="O4395" i="3"/>
  <c r="O4395" i="3" a="1"/>
  <c r="N4395" i="3"/>
  <c r="M4395" i="3"/>
  <c r="L4395" i="3"/>
  <c r="K4395" i="3"/>
  <c r="J4395" i="3"/>
  <c r="I4395" i="3"/>
  <c r="H4395" i="3"/>
  <c r="G4395" i="3"/>
  <c r="F4395" i="3"/>
  <c r="Q4394" i="3"/>
  <c r="Q4394" i="3" a="1"/>
  <c r="P4394" i="3"/>
  <c r="P4394" i="3" a="1"/>
  <c r="O4394" i="3"/>
  <c r="O4394" i="3" a="1"/>
  <c r="N4394" i="3"/>
  <c r="M4394" i="3"/>
  <c r="L4394" i="3"/>
  <c r="K4394" i="3"/>
  <c r="J4394" i="3"/>
  <c r="I4394" i="3"/>
  <c r="H4394" i="3"/>
  <c r="G4394" i="3"/>
  <c r="F4394" i="3"/>
  <c r="Q4393" i="3"/>
  <c r="Q4393" i="3" a="1"/>
  <c r="P4393" i="3"/>
  <c r="P4393" i="3" a="1"/>
  <c r="O4393" i="3"/>
  <c r="O4393" i="3" a="1"/>
  <c r="N4393" i="3"/>
  <c r="M4393" i="3"/>
  <c r="L4393" i="3"/>
  <c r="K4393" i="3"/>
  <c r="J4393" i="3"/>
  <c r="I4393" i="3"/>
  <c r="H4393" i="3"/>
  <c r="G4393" i="3"/>
  <c r="F4393" i="3"/>
  <c r="Q4392" i="3"/>
  <c r="Q4392" i="3" a="1"/>
  <c r="P4392" i="3"/>
  <c r="P4392" i="3" a="1"/>
  <c r="O4392" i="3"/>
  <c r="O4392" i="3" a="1"/>
  <c r="N4392" i="3"/>
  <c r="M4392" i="3"/>
  <c r="L4392" i="3"/>
  <c r="K4392" i="3"/>
  <c r="J4392" i="3"/>
  <c r="I4392" i="3"/>
  <c r="H4392" i="3"/>
  <c r="G4392" i="3"/>
  <c r="F4392" i="3"/>
  <c r="Q4391" i="3"/>
  <c r="Q4391" i="3" a="1"/>
  <c r="P4391" i="3"/>
  <c r="P4391" i="3" a="1"/>
  <c r="O4391" i="3"/>
  <c r="O4391" i="3" a="1"/>
  <c r="N4391" i="3"/>
  <c r="M4391" i="3"/>
  <c r="L4391" i="3"/>
  <c r="K4391" i="3"/>
  <c r="J4391" i="3"/>
  <c r="I4391" i="3"/>
  <c r="H4391" i="3"/>
  <c r="G4391" i="3"/>
  <c r="F4391" i="3"/>
  <c r="Q4390" i="3"/>
  <c r="Q4390" i="3" a="1"/>
  <c r="P4390" i="3"/>
  <c r="P4390" i="3" a="1"/>
  <c r="O4390" i="3"/>
  <c r="O4390" i="3" a="1"/>
  <c r="N4390" i="3"/>
  <c r="M4390" i="3"/>
  <c r="L4390" i="3"/>
  <c r="K4390" i="3"/>
  <c r="J4390" i="3"/>
  <c r="I4390" i="3"/>
  <c r="H4390" i="3"/>
  <c r="G4390" i="3"/>
  <c r="F4390" i="3"/>
  <c r="Q4389" i="3"/>
  <c r="Q4389" i="3" a="1"/>
  <c r="P4389" i="3"/>
  <c r="P4389" i="3" a="1"/>
  <c r="O4389" i="3"/>
  <c r="O4389" i="3" a="1"/>
  <c r="N4389" i="3"/>
  <c r="M4389" i="3"/>
  <c r="L4389" i="3"/>
  <c r="K4389" i="3"/>
  <c r="J4389" i="3"/>
  <c r="I4389" i="3"/>
  <c r="H4389" i="3"/>
  <c r="G4389" i="3"/>
  <c r="F4389" i="3"/>
  <c r="Q4388" i="3"/>
  <c r="Q4388" i="3" a="1"/>
  <c r="P4388" i="3"/>
  <c r="P4388" i="3" a="1"/>
  <c r="O4388" i="3"/>
  <c r="O4388" i="3" a="1"/>
  <c r="N4388" i="3"/>
  <c r="M4388" i="3"/>
  <c r="L4388" i="3"/>
  <c r="K4388" i="3"/>
  <c r="J4388" i="3"/>
  <c r="I4388" i="3"/>
  <c r="H4388" i="3"/>
  <c r="G4388" i="3"/>
  <c r="F4388" i="3"/>
  <c r="Q4387" i="3"/>
  <c r="Q4387" i="3" a="1"/>
  <c r="P4387" i="3"/>
  <c r="P4387" i="3" a="1"/>
  <c r="O4387" i="3"/>
  <c r="O4387" i="3" a="1"/>
  <c r="N4387" i="3"/>
  <c r="M4387" i="3"/>
  <c r="L4387" i="3"/>
  <c r="K4387" i="3"/>
  <c r="J4387" i="3"/>
  <c r="I4387" i="3"/>
  <c r="H4387" i="3"/>
  <c r="G4387" i="3"/>
  <c r="F4387" i="3"/>
  <c r="Q4386" i="3"/>
  <c r="Q4386" i="3" a="1"/>
  <c r="P4386" i="3"/>
  <c r="P4386" i="3" a="1"/>
  <c r="O4386" i="3"/>
  <c r="O4386" i="3" a="1"/>
  <c r="N4386" i="3"/>
  <c r="M4386" i="3"/>
  <c r="L4386" i="3"/>
  <c r="K4386" i="3"/>
  <c r="J4386" i="3"/>
  <c r="I4386" i="3"/>
  <c r="H4386" i="3"/>
  <c r="G4386" i="3"/>
  <c r="F4386" i="3"/>
  <c r="Q4385" i="3"/>
  <c r="Q4385" i="3" a="1"/>
  <c r="P4385" i="3"/>
  <c r="P4385" i="3" a="1"/>
  <c r="O4385" i="3"/>
  <c r="O4385" i="3" a="1"/>
  <c r="N4385" i="3"/>
  <c r="M4385" i="3"/>
  <c r="L4385" i="3"/>
  <c r="K4385" i="3"/>
  <c r="J4385" i="3"/>
  <c r="I4385" i="3"/>
  <c r="H4385" i="3"/>
  <c r="G4385" i="3"/>
  <c r="F4385" i="3"/>
  <c r="Q4384" i="3"/>
  <c r="Q4384" i="3" a="1"/>
  <c r="P4384" i="3"/>
  <c r="P4384" i="3" a="1"/>
  <c r="O4384" i="3"/>
  <c r="O4384" i="3" a="1"/>
  <c r="N4384" i="3"/>
  <c r="M4384" i="3"/>
  <c r="L4384" i="3"/>
  <c r="K4384" i="3"/>
  <c r="J4384" i="3"/>
  <c r="I4384" i="3"/>
  <c r="H4384" i="3"/>
  <c r="G4384" i="3"/>
  <c r="F4384" i="3"/>
  <c r="Q4383" i="3"/>
  <c r="Q4383" i="3" a="1"/>
  <c r="P4383" i="3"/>
  <c r="P4383" i="3" a="1"/>
  <c r="O4383" i="3"/>
  <c r="O4383" i="3" a="1"/>
  <c r="N4383" i="3"/>
  <c r="M4383" i="3"/>
  <c r="L4383" i="3"/>
  <c r="K4383" i="3"/>
  <c r="J4383" i="3"/>
  <c r="I4383" i="3"/>
  <c r="H4383" i="3"/>
  <c r="G4383" i="3"/>
  <c r="F4383" i="3"/>
  <c r="Q4382" i="3"/>
  <c r="Q4382" i="3" a="1"/>
  <c r="P4382" i="3"/>
  <c r="P4382" i="3" a="1"/>
  <c r="O4382" i="3"/>
  <c r="O4382" i="3" a="1"/>
  <c r="N4382" i="3"/>
  <c r="M4382" i="3"/>
  <c r="L4382" i="3"/>
  <c r="K4382" i="3"/>
  <c r="J4382" i="3"/>
  <c r="I4382" i="3"/>
  <c r="H4382" i="3"/>
  <c r="G4382" i="3"/>
  <c r="F4382" i="3"/>
  <c r="Q4381" i="3"/>
  <c r="Q4381" i="3" a="1"/>
  <c r="P4381" i="3"/>
  <c r="P4381" i="3" a="1"/>
  <c r="O4381" i="3"/>
  <c r="O4381" i="3" a="1"/>
  <c r="N4381" i="3"/>
  <c r="M4381" i="3"/>
  <c r="L4381" i="3"/>
  <c r="K4381" i="3"/>
  <c r="J4381" i="3"/>
  <c r="I4381" i="3"/>
  <c r="H4381" i="3"/>
  <c r="G4381" i="3"/>
  <c r="F4381" i="3"/>
  <c r="Q4380" i="3"/>
  <c r="Q4380" i="3" a="1"/>
  <c r="P4380" i="3"/>
  <c r="P4380" i="3" a="1"/>
  <c r="O4380" i="3"/>
  <c r="O4380" i="3" a="1"/>
  <c r="N4380" i="3"/>
  <c r="M4380" i="3"/>
  <c r="L4380" i="3"/>
  <c r="K4380" i="3"/>
  <c r="J4380" i="3"/>
  <c r="I4380" i="3"/>
  <c r="H4380" i="3"/>
  <c r="G4380" i="3"/>
  <c r="F4380" i="3"/>
  <c r="Q4379" i="3"/>
  <c r="Q4379" i="3" a="1"/>
  <c r="P4379" i="3"/>
  <c r="P4379" i="3" a="1"/>
  <c r="O4379" i="3"/>
  <c r="O4379" i="3" a="1"/>
  <c r="N4379" i="3"/>
  <c r="M4379" i="3"/>
  <c r="L4379" i="3"/>
  <c r="K4379" i="3"/>
  <c r="J4379" i="3"/>
  <c r="I4379" i="3"/>
  <c r="H4379" i="3"/>
  <c r="G4379" i="3"/>
  <c r="F4379" i="3"/>
  <c r="Q4378" i="3"/>
  <c r="Q4378" i="3" a="1"/>
  <c r="P4378" i="3"/>
  <c r="P4378" i="3" a="1"/>
  <c r="O4378" i="3"/>
  <c r="O4378" i="3" a="1"/>
  <c r="N4378" i="3"/>
  <c r="M4378" i="3"/>
  <c r="L4378" i="3"/>
  <c r="K4378" i="3"/>
  <c r="J4378" i="3"/>
  <c r="I4378" i="3"/>
  <c r="H4378" i="3"/>
  <c r="G4378" i="3"/>
  <c r="F4378" i="3"/>
  <c r="Q4377" i="3"/>
  <c r="Q4377" i="3" a="1"/>
  <c r="P4377" i="3"/>
  <c r="P4377" i="3" a="1"/>
  <c r="O4377" i="3"/>
  <c r="O4377" i="3" a="1"/>
  <c r="N4377" i="3"/>
  <c r="M4377" i="3"/>
  <c r="L4377" i="3"/>
  <c r="K4377" i="3"/>
  <c r="J4377" i="3"/>
  <c r="I4377" i="3"/>
  <c r="H4377" i="3"/>
  <c r="G4377" i="3"/>
  <c r="F4377" i="3"/>
  <c r="Q4376" i="3"/>
  <c r="Q4376" i="3" a="1"/>
  <c r="P4376" i="3"/>
  <c r="P4376" i="3" a="1"/>
  <c r="O4376" i="3"/>
  <c r="O4376" i="3" a="1"/>
  <c r="N4376" i="3"/>
  <c r="M4376" i="3"/>
  <c r="L4376" i="3"/>
  <c r="K4376" i="3"/>
  <c r="J4376" i="3"/>
  <c r="I4376" i="3"/>
  <c r="H4376" i="3"/>
  <c r="G4376" i="3"/>
  <c r="F4376" i="3"/>
  <c r="Q4375" i="3"/>
  <c r="Q4375" i="3" a="1"/>
  <c r="P4375" i="3"/>
  <c r="P4375" i="3" a="1"/>
  <c r="O4375" i="3"/>
  <c r="O4375" i="3" a="1"/>
  <c r="N4375" i="3"/>
  <c r="M4375" i="3"/>
  <c r="L4375" i="3"/>
  <c r="K4375" i="3"/>
  <c r="J4375" i="3"/>
  <c r="I4375" i="3"/>
  <c r="H4375" i="3"/>
  <c r="G4375" i="3"/>
  <c r="F4375" i="3"/>
  <c r="Q4374" i="3"/>
  <c r="Q4374" i="3" a="1"/>
  <c r="P4374" i="3"/>
  <c r="P4374" i="3" a="1"/>
  <c r="O4374" i="3"/>
  <c r="O4374" i="3" a="1"/>
  <c r="N4374" i="3"/>
  <c r="M4374" i="3"/>
  <c r="L4374" i="3"/>
  <c r="K4374" i="3"/>
  <c r="J4374" i="3"/>
  <c r="I4374" i="3"/>
  <c r="H4374" i="3"/>
  <c r="G4374" i="3"/>
  <c r="F4374" i="3"/>
  <c r="Q4373" i="3"/>
  <c r="Q4373" i="3" a="1"/>
  <c r="P4373" i="3"/>
  <c r="P4373" i="3" a="1"/>
  <c r="O4373" i="3"/>
  <c r="O4373" i="3" a="1"/>
  <c r="N4373" i="3"/>
  <c r="M4373" i="3"/>
  <c r="L4373" i="3"/>
  <c r="K4373" i="3"/>
  <c r="J4373" i="3"/>
  <c r="I4373" i="3"/>
  <c r="H4373" i="3"/>
  <c r="G4373" i="3"/>
  <c r="F4373" i="3"/>
  <c r="Q4372" i="3"/>
  <c r="Q4372" i="3" a="1"/>
  <c r="P4372" i="3"/>
  <c r="P4372" i="3" a="1"/>
  <c r="O4372" i="3"/>
  <c r="O4372" i="3" a="1"/>
  <c r="N4372" i="3"/>
  <c r="M4372" i="3"/>
  <c r="L4372" i="3"/>
  <c r="K4372" i="3"/>
  <c r="J4372" i="3"/>
  <c r="I4372" i="3"/>
  <c r="H4372" i="3"/>
  <c r="G4372" i="3"/>
  <c r="F4372" i="3"/>
  <c r="Q4371" i="3"/>
  <c r="Q4371" i="3" a="1"/>
  <c r="P4371" i="3"/>
  <c r="P4371" i="3" a="1"/>
  <c r="O4371" i="3"/>
  <c r="O4371" i="3" a="1"/>
  <c r="N4371" i="3"/>
  <c r="M4371" i="3"/>
  <c r="L4371" i="3"/>
  <c r="K4371" i="3"/>
  <c r="J4371" i="3"/>
  <c r="I4371" i="3"/>
  <c r="H4371" i="3"/>
  <c r="G4371" i="3"/>
  <c r="F4371" i="3"/>
  <c r="Q4370" i="3"/>
  <c r="Q4370" i="3" a="1"/>
  <c r="P4370" i="3"/>
  <c r="P4370" i="3" a="1"/>
  <c r="O4370" i="3"/>
  <c r="O4370" i="3" a="1"/>
  <c r="N4370" i="3"/>
  <c r="M4370" i="3"/>
  <c r="L4370" i="3"/>
  <c r="K4370" i="3"/>
  <c r="J4370" i="3"/>
  <c r="I4370" i="3"/>
  <c r="H4370" i="3"/>
  <c r="G4370" i="3"/>
  <c r="F4370" i="3"/>
  <c r="Q4369" i="3"/>
  <c r="Q4369" i="3" a="1"/>
  <c r="P4369" i="3"/>
  <c r="P4369" i="3" a="1"/>
  <c r="O4369" i="3"/>
  <c r="O4369" i="3" a="1"/>
  <c r="N4369" i="3"/>
  <c r="M4369" i="3"/>
  <c r="L4369" i="3"/>
  <c r="K4369" i="3"/>
  <c r="J4369" i="3"/>
  <c r="I4369" i="3"/>
  <c r="H4369" i="3"/>
  <c r="G4369" i="3"/>
  <c r="F4369" i="3"/>
  <c r="Q4368" i="3"/>
  <c r="Q4368" i="3" a="1"/>
  <c r="P4368" i="3"/>
  <c r="P4368" i="3" a="1"/>
  <c r="O4368" i="3"/>
  <c r="O4368" i="3" a="1"/>
  <c r="N4368" i="3"/>
  <c r="M4368" i="3"/>
  <c r="L4368" i="3"/>
  <c r="K4368" i="3"/>
  <c r="J4368" i="3"/>
  <c r="I4368" i="3"/>
  <c r="H4368" i="3"/>
  <c r="G4368" i="3"/>
  <c r="F4368" i="3"/>
  <c r="Q4367" i="3"/>
  <c r="Q4367" i="3" a="1"/>
  <c r="P4367" i="3"/>
  <c r="P4367" i="3" a="1"/>
  <c r="O4367" i="3"/>
  <c r="O4367" i="3" a="1"/>
  <c r="N4367" i="3"/>
  <c r="M4367" i="3"/>
  <c r="L4367" i="3"/>
  <c r="K4367" i="3"/>
  <c r="J4367" i="3"/>
  <c r="I4367" i="3"/>
  <c r="H4367" i="3"/>
  <c r="G4367" i="3"/>
  <c r="F4367" i="3"/>
  <c r="Q4366" i="3"/>
  <c r="Q4366" i="3" a="1"/>
  <c r="P4366" i="3"/>
  <c r="P4366" i="3" a="1"/>
  <c r="O4366" i="3"/>
  <c r="O4366" i="3" a="1"/>
  <c r="N4366" i="3"/>
  <c r="M4366" i="3"/>
  <c r="L4366" i="3"/>
  <c r="K4366" i="3"/>
  <c r="J4366" i="3"/>
  <c r="I4366" i="3"/>
  <c r="H4366" i="3"/>
  <c r="G4366" i="3"/>
  <c r="F4366" i="3"/>
  <c r="Q4365" i="3"/>
  <c r="Q4365" i="3" a="1"/>
  <c r="P4365" i="3"/>
  <c r="P4365" i="3" a="1"/>
  <c r="O4365" i="3"/>
  <c r="O4365" i="3" a="1"/>
  <c r="N4365" i="3"/>
  <c r="M4365" i="3"/>
  <c r="L4365" i="3"/>
  <c r="K4365" i="3"/>
  <c r="J4365" i="3"/>
  <c r="I4365" i="3"/>
  <c r="H4365" i="3"/>
  <c r="G4365" i="3"/>
  <c r="F4365" i="3"/>
  <c r="Q4364" i="3"/>
  <c r="Q4364" i="3" a="1"/>
  <c r="P4364" i="3"/>
  <c r="P4364" i="3" a="1"/>
  <c r="O4364" i="3"/>
  <c r="O4364" i="3" a="1"/>
  <c r="N4364" i="3"/>
  <c r="M4364" i="3"/>
  <c r="L4364" i="3"/>
  <c r="K4364" i="3"/>
  <c r="J4364" i="3"/>
  <c r="I4364" i="3"/>
  <c r="H4364" i="3"/>
  <c r="G4364" i="3"/>
  <c r="F4364" i="3"/>
  <c r="Q4363" i="3"/>
  <c r="Q4363" i="3" a="1"/>
  <c r="P4363" i="3"/>
  <c r="P4363" i="3" a="1"/>
  <c r="O4363" i="3"/>
  <c r="O4363" i="3" a="1"/>
  <c r="N4363" i="3"/>
  <c r="M4363" i="3"/>
  <c r="L4363" i="3"/>
  <c r="K4363" i="3"/>
  <c r="J4363" i="3"/>
  <c r="I4363" i="3"/>
  <c r="H4363" i="3"/>
  <c r="G4363" i="3"/>
  <c r="F4363" i="3"/>
  <c r="Q4362" i="3"/>
  <c r="Q4362" i="3" a="1"/>
  <c r="P4362" i="3"/>
  <c r="P4362" i="3" a="1"/>
  <c r="O4362" i="3"/>
  <c r="O4362" i="3" a="1"/>
  <c r="N4362" i="3"/>
  <c r="M4362" i="3"/>
  <c r="L4362" i="3"/>
  <c r="K4362" i="3"/>
  <c r="J4362" i="3"/>
  <c r="I4362" i="3"/>
  <c r="H4362" i="3"/>
  <c r="G4362" i="3"/>
  <c r="F4362" i="3"/>
  <c r="Q4361" i="3"/>
  <c r="Q4361" i="3" a="1"/>
  <c r="P4361" i="3"/>
  <c r="P4361" i="3" a="1"/>
  <c r="O4361" i="3"/>
  <c r="O4361" i="3" a="1"/>
  <c r="N4361" i="3"/>
  <c r="M4361" i="3"/>
  <c r="L4361" i="3"/>
  <c r="K4361" i="3"/>
  <c r="J4361" i="3"/>
  <c r="I4361" i="3"/>
  <c r="H4361" i="3"/>
  <c r="G4361" i="3"/>
  <c r="F4361" i="3"/>
  <c r="Q4360" i="3"/>
  <c r="Q4360" i="3" a="1"/>
  <c r="P4360" i="3"/>
  <c r="P4360" i="3" a="1"/>
  <c r="O4360" i="3"/>
  <c r="O4360" i="3" a="1"/>
  <c r="N4360" i="3"/>
  <c r="M4360" i="3"/>
  <c r="L4360" i="3"/>
  <c r="K4360" i="3"/>
  <c r="J4360" i="3"/>
  <c r="I4360" i="3"/>
  <c r="H4360" i="3"/>
  <c r="G4360" i="3"/>
  <c r="F4360" i="3"/>
  <c r="Q4359" i="3"/>
  <c r="Q4359" i="3" a="1"/>
  <c r="P4359" i="3"/>
  <c r="P4359" i="3" a="1"/>
  <c r="O4359" i="3"/>
  <c r="O4359" i="3" a="1"/>
  <c r="N4359" i="3"/>
  <c r="M4359" i="3"/>
  <c r="L4359" i="3"/>
  <c r="K4359" i="3"/>
  <c r="J4359" i="3"/>
  <c r="I4359" i="3"/>
  <c r="H4359" i="3"/>
  <c r="G4359" i="3"/>
  <c r="F4359" i="3"/>
  <c r="Q4358" i="3"/>
  <c r="Q4358" i="3" a="1"/>
  <c r="P4358" i="3"/>
  <c r="P4358" i="3" a="1"/>
  <c r="O4358" i="3"/>
  <c r="O4358" i="3" a="1"/>
  <c r="N4358" i="3"/>
  <c r="M4358" i="3"/>
  <c r="L4358" i="3"/>
  <c r="K4358" i="3"/>
  <c r="J4358" i="3"/>
  <c r="I4358" i="3"/>
  <c r="H4358" i="3"/>
  <c r="G4358" i="3"/>
  <c r="F4358" i="3"/>
  <c r="Q4357" i="3"/>
  <c r="Q4357" i="3" a="1"/>
  <c r="P4357" i="3"/>
  <c r="P4357" i="3" a="1"/>
  <c r="O4357" i="3"/>
  <c r="O4357" i="3" a="1"/>
  <c r="N4357" i="3"/>
  <c r="M4357" i="3"/>
  <c r="L4357" i="3"/>
  <c r="K4357" i="3"/>
  <c r="J4357" i="3"/>
  <c r="I4357" i="3"/>
  <c r="H4357" i="3"/>
  <c r="G4357" i="3"/>
  <c r="F4357" i="3"/>
  <c r="Q4356" i="3"/>
  <c r="Q4356" i="3" a="1"/>
  <c r="P4356" i="3"/>
  <c r="P4356" i="3" a="1"/>
  <c r="O4356" i="3"/>
  <c r="O4356" i="3" a="1"/>
  <c r="N4356" i="3"/>
  <c r="M4356" i="3"/>
  <c r="L4356" i="3"/>
  <c r="K4356" i="3"/>
  <c r="J4356" i="3"/>
  <c r="I4356" i="3"/>
  <c r="H4356" i="3"/>
  <c r="G4356" i="3"/>
  <c r="F4356" i="3"/>
  <c r="Q4355" i="3"/>
  <c r="Q4355" i="3" a="1"/>
  <c r="P4355" i="3"/>
  <c r="P4355" i="3" a="1"/>
  <c r="O4355" i="3"/>
  <c r="O4355" i="3" a="1"/>
  <c r="N4355" i="3"/>
  <c r="M4355" i="3"/>
  <c r="L4355" i="3"/>
  <c r="K4355" i="3"/>
  <c r="J4355" i="3"/>
  <c r="I4355" i="3"/>
  <c r="H4355" i="3"/>
  <c r="G4355" i="3"/>
  <c r="F4355" i="3"/>
  <c r="Q4354" i="3"/>
  <c r="Q4354" i="3" a="1"/>
  <c r="P4354" i="3"/>
  <c r="P4354" i="3" a="1"/>
  <c r="O4354" i="3"/>
  <c r="O4354" i="3" a="1"/>
  <c r="N4354" i="3"/>
  <c r="M4354" i="3"/>
  <c r="L4354" i="3"/>
  <c r="K4354" i="3"/>
  <c r="J4354" i="3"/>
  <c r="I4354" i="3"/>
  <c r="H4354" i="3"/>
  <c r="G4354" i="3"/>
  <c r="F4354" i="3"/>
  <c r="Q4353" i="3"/>
  <c r="Q4353" i="3" a="1"/>
  <c r="P4353" i="3"/>
  <c r="P4353" i="3" a="1"/>
  <c r="O4353" i="3"/>
  <c r="O4353" i="3" a="1"/>
  <c r="N4353" i="3"/>
  <c r="M4353" i="3"/>
  <c r="L4353" i="3"/>
  <c r="K4353" i="3"/>
  <c r="J4353" i="3"/>
  <c r="I4353" i="3"/>
  <c r="H4353" i="3"/>
  <c r="G4353" i="3"/>
  <c r="F4353" i="3"/>
  <c r="Q4352" i="3"/>
  <c r="Q4352" i="3" a="1"/>
  <c r="P4352" i="3"/>
  <c r="P4352" i="3" a="1"/>
  <c r="O4352" i="3"/>
  <c r="O4352" i="3" a="1"/>
  <c r="N4352" i="3"/>
  <c r="M4352" i="3"/>
  <c r="L4352" i="3"/>
  <c r="K4352" i="3"/>
  <c r="J4352" i="3"/>
  <c r="I4352" i="3"/>
  <c r="H4352" i="3"/>
  <c r="G4352" i="3"/>
  <c r="F4352" i="3"/>
  <c r="Q4351" i="3"/>
  <c r="Q4351" i="3" a="1"/>
  <c r="P4351" i="3"/>
  <c r="P4351" i="3" a="1"/>
  <c r="O4351" i="3"/>
  <c r="O4351" i="3" a="1"/>
  <c r="N4351" i="3"/>
  <c r="M4351" i="3"/>
  <c r="L4351" i="3"/>
  <c r="K4351" i="3"/>
  <c r="J4351" i="3"/>
  <c r="I4351" i="3"/>
  <c r="H4351" i="3"/>
  <c r="G4351" i="3"/>
  <c r="F4351" i="3"/>
  <c r="Q4350" i="3"/>
  <c r="Q4350" i="3" a="1"/>
  <c r="P4350" i="3"/>
  <c r="P4350" i="3" a="1"/>
  <c r="O4350" i="3"/>
  <c r="O4350" i="3" a="1"/>
  <c r="N4350" i="3"/>
  <c r="M4350" i="3"/>
  <c r="L4350" i="3"/>
  <c r="K4350" i="3"/>
  <c r="J4350" i="3"/>
  <c r="I4350" i="3"/>
  <c r="H4350" i="3"/>
  <c r="G4350" i="3"/>
  <c r="F4350" i="3"/>
  <c r="Q4349" i="3"/>
  <c r="Q4349" i="3" a="1"/>
  <c r="P4349" i="3"/>
  <c r="P4349" i="3" a="1"/>
  <c r="O4349" i="3"/>
  <c r="O4349" i="3" a="1"/>
  <c r="N4349" i="3"/>
  <c r="M4349" i="3"/>
  <c r="L4349" i="3"/>
  <c r="K4349" i="3"/>
  <c r="J4349" i="3"/>
  <c r="I4349" i="3"/>
  <c r="H4349" i="3"/>
  <c r="G4349" i="3"/>
  <c r="F4349" i="3"/>
  <c r="Q4348" i="3"/>
  <c r="Q4348" i="3" a="1"/>
  <c r="P4348" i="3"/>
  <c r="P4348" i="3" a="1"/>
  <c r="O4348" i="3"/>
  <c r="O4348" i="3" a="1"/>
  <c r="N4348" i="3"/>
  <c r="M4348" i="3"/>
  <c r="L4348" i="3"/>
  <c r="K4348" i="3"/>
  <c r="J4348" i="3"/>
  <c r="I4348" i="3"/>
  <c r="H4348" i="3"/>
  <c r="G4348" i="3"/>
  <c r="F4348" i="3"/>
  <c r="Q4347" i="3"/>
  <c r="Q4347" i="3" a="1"/>
  <c r="P4347" i="3"/>
  <c r="P4347" i="3" a="1"/>
  <c r="O4347" i="3"/>
  <c r="O4347" i="3" a="1"/>
  <c r="N4347" i="3"/>
  <c r="M4347" i="3"/>
  <c r="L4347" i="3"/>
  <c r="K4347" i="3"/>
  <c r="J4347" i="3"/>
  <c r="I4347" i="3"/>
  <c r="H4347" i="3"/>
  <c r="G4347" i="3"/>
  <c r="F4347" i="3"/>
  <c r="Q4346" i="3"/>
  <c r="Q4346" i="3" a="1"/>
  <c r="P4346" i="3"/>
  <c r="P4346" i="3" a="1"/>
  <c r="O4346" i="3"/>
  <c r="O4346" i="3" a="1"/>
  <c r="N4346" i="3"/>
  <c r="M4346" i="3"/>
  <c r="L4346" i="3"/>
  <c r="K4346" i="3"/>
  <c r="J4346" i="3"/>
  <c r="I4346" i="3"/>
  <c r="H4346" i="3"/>
  <c r="G4346" i="3"/>
  <c r="F4346" i="3"/>
  <c r="Q4345" i="3"/>
  <c r="Q4345" i="3" a="1"/>
  <c r="P4345" i="3"/>
  <c r="P4345" i="3" a="1"/>
  <c r="O4345" i="3"/>
  <c r="O4345" i="3" a="1"/>
  <c r="N4345" i="3"/>
  <c r="M4345" i="3"/>
  <c r="L4345" i="3"/>
  <c r="K4345" i="3"/>
  <c r="J4345" i="3"/>
  <c r="I4345" i="3"/>
  <c r="H4345" i="3"/>
  <c r="G4345" i="3"/>
  <c r="F4345" i="3"/>
  <c r="Q4344" i="3"/>
  <c r="Q4344" i="3" a="1"/>
  <c r="P4344" i="3"/>
  <c r="P4344" i="3" a="1"/>
  <c r="O4344" i="3"/>
  <c r="O4344" i="3" a="1"/>
  <c r="N4344" i="3"/>
  <c r="M4344" i="3"/>
  <c r="L4344" i="3"/>
  <c r="K4344" i="3"/>
  <c r="J4344" i="3"/>
  <c r="I4344" i="3"/>
  <c r="H4344" i="3"/>
  <c r="G4344" i="3"/>
  <c r="F4344" i="3"/>
  <c r="Q4343" i="3"/>
  <c r="Q4343" i="3" a="1"/>
  <c r="P4343" i="3"/>
  <c r="P4343" i="3" a="1"/>
  <c r="O4343" i="3"/>
  <c r="O4343" i="3" a="1"/>
  <c r="N4343" i="3"/>
  <c r="M4343" i="3"/>
  <c r="L4343" i="3"/>
  <c r="K4343" i="3"/>
  <c r="J4343" i="3"/>
  <c r="I4343" i="3"/>
  <c r="H4343" i="3"/>
  <c r="G4343" i="3"/>
  <c r="F4343" i="3"/>
  <c r="Q4342" i="3"/>
  <c r="Q4342" i="3" a="1"/>
  <c r="P4342" i="3"/>
  <c r="P4342" i="3" a="1"/>
  <c r="O4342" i="3"/>
  <c r="O4342" i="3" a="1"/>
  <c r="N4342" i="3"/>
  <c r="M4342" i="3"/>
  <c r="L4342" i="3"/>
  <c r="K4342" i="3"/>
  <c r="J4342" i="3"/>
  <c r="I4342" i="3"/>
  <c r="H4342" i="3"/>
  <c r="G4342" i="3"/>
  <c r="F4342" i="3"/>
  <c r="Q4341" i="3"/>
  <c r="Q4341" i="3" a="1"/>
  <c r="P4341" i="3"/>
  <c r="P4341" i="3" a="1"/>
  <c r="O4341" i="3"/>
  <c r="O4341" i="3" a="1"/>
  <c r="N4341" i="3"/>
  <c r="M4341" i="3"/>
  <c r="L4341" i="3"/>
  <c r="K4341" i="3"/>
  <c r="J4341" i="3"/>
  <c r="I4341" i="3"/>
  <c r="H4341" i="3"/>
  <c r="G4341" i="3"/>
  <c r="F4341" i="3"/>
  <c r="B4341" i="3"/>
  <c r="A4341" i="3"/>
  <c r="Q4340" i="3"/>
  <c r="Q4340" i="3" a="1"/>
  <c r="P4340" i="3"/>
  <c r="P4340" i="3" a="1"/>
  <c r="O4340" i="3"/>
  <c r="O4340" i="3" a="1"/>
  <c r="N4340" i="3"/>
  <c r="M4340" i="3"/>
  <c r="L4340" i="3"/>
  <c r="K4340" i="3"/>
  <c r="J4340" i="3"/>
  <c r="I4340" i="3"/>
  <c r="H4340" i="3"/>
  <c r="G4340" i="3"/>
  <c r="F4340" i="3"/>
  <c r="Q4339" i="3"/>
  <c r="Q4339" i="3" a="1"/>
  <c r="P4339" i="3"/>
  <c r="P4339" i="3" a="1"/>
  <c r="O4339" i="3"/>
  <c r="O4339" i="3" a="1"/>
  <c r="N4339" i="3"/>
  <c r="M4339" i="3"/>
  <c r="L4339" i="3"/>
  <c r="K4339" i="3"/>
  <c r="J4339" i="3"/>
  <c r="I4339" i="3"/>
  <c r="H4339" i="3"/>
  <c r="G4339" i="3"/>
  <c r="F4339" i="3"/>
  <c r="Q4338" i="3"/>
  <c r="Q4338" i="3" a="1"/>
  <c r="P4338" i="3"/>
  <c r="P4338" i="3" a="1"/>
  <c r="O4338" i="3"/>
  <c r="O4338" i="3" a="1"/>
  <c r="N4338" i="3"/>
  <c r="M4338" i="3"/>
  <c r="L4338" i="3"/>
  <c r="K4338" i="3"/>
  <c r="J4338" i="3"/>
  <c r="I4338" i="3"/>
  <c r="H4338" i="3"/>
  <c r="G4338" i="3"/>
  <c r="F4338" i="3"/>
  <c r="Q4337" i="3"/>
  <c r="Q4337" i="3" a="1"/>
  <c r="P4337" i="3"/>
  <c r="P4337" i="3" a="1"/>
  <c r="O4337" i="3"/>
  <c r="O4337" i="3" a="1"/>
  <c r="N4337" i="3"/>
  <c r="M4337" i="3"/>
  <c r="L4337" i="3"/>
  <c r="K4337" i="3"/>
  <c r="J4337" i="3"/>
  <c r="I4337" i="3"/>
  <c r="H4337" i="3"/>
  <c r="G4337" i="3"/>
  <c r="F4337" i="3"/>
  <c r="Q4336" i="3"/>
  <c r="Q4336" i="3" a="1"/>
  <c r="P4336" i="3"/>
  <c r="P4336" i="3" a="1"/>
  <c r="O4336" i="3"/>
  <c r="O4336" i="3" a="1"/>
  <c r="N4336" i="3"/>
  <c r="M4336" i="3"/>
  <c r="L4336" i="3"/>
  <c r="K4336" i="3"/>
  <c r="J4336" i="3"/>
  <c r="I4336" i="3"/>
  <c r="H4336" i="3"/>
  <c r="G4336" i="3"/>
  <c r="F4336" i="3"/>
  <c r="Q4335" i="3"/>
  <c r="Q4335" i="3" a="1"/>
  <c r="P4335" i="3"/>
  <c r="P4335" i="3" a="1"/>
  <c r="O4335" i="3"/>
  <c r="O4335" i="3" a="1"/>
  <c r="N4335" i="3"/>
  <c r="M4335" i="3"/>
  <c r="L4335" i="3"/>
  <c r="K4335" i="3"/>
  <c r="J4335" i="3"/>
  <c r="I4335" i="3"/>
  <c r="H4335" i="3"/>
  <c r="G4335" i="3"/>
  <c r="F4335" i="3"/>
  <c r="Q4334" i="3"/>
  <c r="Q4334" i="3" a="1"/>
  <c r="P4334" i="3"/>
  <c r="P4334" i="3" a="1"/>
  <c r="O4334" i="3"/>
  <c r="O4334" i="3" a="1"/>
  <c r="N4334" i="3"/>
  <c r="M4334" i="3"/>
  <c r="L4334" i="3"/>
  <c r="K4334" i="3"/>
  <c r="J4334" i="3"/>
  <c r="I4334" i="3"/>
  <c r="H4334" i="3"/>
  <c r="G4334" i="3"/>
  <c r="F4334" i="3"/>
  <c r="Q4333" i="3"/>
  <c r="Q4333" i="3" a="1"/>
  <c r="P4333" i="3"/>
  <c r="P4333" i="3" a="1"/>
  <c r="O4333" i="3"/>
  <c r="O4333" i="3" a="1"/>
  <c r="N4333" i="3"/>
  <c r="M4333" i="3"/>
  <c r="L4333" i="3"/>
  <c r="K4333" i="3"/>
  <c r="J4333" i="3"/>
  <c r="I4333" i="3"/>
  <c r="H4333" i="3"/>
  <c r="G4333" i="3"/>
  <c r="F4333" i="3"/>
  <c r="Q4332" i="3"/>
  <c r="Q4332" i="3" a="1"/>
  <c r="P4332" i="3"/>
  <c r="P4332" i="3" a="1"/>
  <c r="O4332" i="3"/>
  <c r="O4332" i="3" a="1"/>
  <c r="N4332" i="3"/>
  <c r="M4332" i="3"/>
  <c r="L4332" i="3"/>
  <c r="K4332" i="3"/>
  <c r="J4332" i="3"/>
  <c r="I4332" i="3"/>
  <c r="H4332" i="3"/>
  <c r="G4332" i="3"/>
  <c r="F4332" i="3"/>
  <c r="Q4331" i="3"/>
  <c r="Q4331" i="3" a="1"/>
  <c r="P4331" i="3"/>
  <c r="P4331" i="3" a="1"/>
  <c r="O4331" i="3"/>
  <c r="O4331" i="3" a="1"/>
  <c r="N4331" i="3"/>
  <c r="M4331" i="3"/>
  <c r="L4331" i="3"/>
  <c r="K4331" i="3"/>
  <c r="J4331" i="3"/>
  <c r="I4331" i="3"/>
  <c r="H4331" i="3"/>
  <c r="G4331" i="3"/>
  <c r="F4331" i="3"/>
  <c r="Q4330" i="3"/>
  <c r="Q4330" i="3" a="1"/>
  <c r="P4330" i="3"/>
  <c r="P4330" i="3" a="1"/>
  <c r="O4330" i="3"/>
  <c r="O4330" i="3" a="1"/>
  <c r="N4330" i="3"/>
  <c r="M4330" i="3"/>
  <c r="L4330" i="3"/>
  <c r="K4330" i="3"/>
  <c r="J4330" i="3"/>
  <c r="I4330" i="3"/>
  <c r="H4330" i="3"/>
  <c r="G4330" i="3"/>
  <c r="F4330" i="3"/>
  <c r="Q4329" i="3"/>
  <c r="Q4329" i="3" a="1"/>
  <c r="P4329" i="3"/>
  <c r="P4329" i="3" a="1"/>
  <c r="O4329" i="3"/>
  <c r="O4329" i="3" a="1"/>
  <c r="N4329" i="3"/>
  <c r="M4329" i="3"/>
  <c r="L4329" i="3"/>
  <c r="K4329" i="3"/>
  <c r="J4329" i="3"/>
  <c r="I4329" i="3"/>
  <c r="H4329" i="3"/>
  <c r="G4329" i="3"/>
  <c r="F4329" i="3"/>
  <c r="Q4328" i="3"/>
  <c r="Q4328" i="3" a="1"/>
  <c r="P4328" i="3"/>
  <c r="P4328" i="3" a="1"/>
  <c r="O4328" i="3"/>
  <c r="O4328" i="3" a="1"/>
  <c r="N4328" i="3"/>
  <c r="M4328" i="3"/>
  <c r="L4328" i="3"/>
  <c r="K4328" i="3"/>
  <c r="J4328" i="3"/>
  <c r="I4328" i="3"/>
  <c r="H4328" i="3"/>
  <c r="G4328" i="3"/>
  <c r="F4328" i="3"/>
  <c r="Q4327" i="3"/>
  <c r="Q4327" i="3" a="1"/>
  <c r="P4327" i="3"/>
  <c r="P4327" i="3" a="1"/>
  <c r="O4327" i="3"/>
  <c r="O4327" i="3" a="1"/>
  <c r="N4327" i="3"/>
  <c r="M4327" i="3"/>
  <c r="L4327" i="3"/>
  <c r="K4327" i="3"/>
  <c r="J4327" i="3"/>
  <c r="I4327" i="3"/>
  <c r="H4327" i="3"/>
  <c r="G4327" i="3"/>
  <c r="F4327" i="3"/>
  <c r="Q4326" i="3"/>
  <c r="Q4326" i="3" a="1"/>
  <c r="P4326" i="3"/>
  <c r="P4326" i="3" a="1"/>
  <c r="O4326" i="3"/>
  <c r="O4326" i="3" a="1"/>
  <c r="N4326" i="3"/>
  <c r="M4326" i="3"/>
  <c r="L4326" i="3"/>
  <c r="K4326" i="3"/>
  <c r="J4326" i="3"/>
  <c r="I4326" i="3"/>
  <c r="H4326" i="3"/>
  <c r="G4326" i="3"/>
  <c r="F4326" i="3"/>
  <c r="Q4325" i="3"/>
  <c r="Q4325" i="3" a="1"/>
  <c r="P4325" i="3"/>
  <c r="P4325" i="3" a="1"/>
  <c r="O4325" i="3"/>
  <c r="O4325" i="3" a="1"/>
  <c r="N4325" i="3"/>
  <c r="M4325" i="3"/>
  <c r="L4325" i="3"/>
  <c r="K4325" i="3"/>
  <c r="J4325" i="3"/>
  <c r="I4325" i="3"/>
  <c r="H4325" i="3"/>
  <c r="G4325" i="3"/>
  <c r="F4325" i="3"/>
  <c r="Q4324" i="3"/>
  <c r="Q4324" i="3" a="1"/>
  <c r="P4324" i="3"/>
  <c r="P4324" i="3" a="1"/>
  <c r="O4324" i="3"/>
  <c r="O4324" i="3" a="1"/>
  <c r="N4324" i="3"/>
  <c r="M4324" i="3"/>
  <c r="L4324" i="3"/>
  <c r="K4324" i="3"/>
  <c r="J4324" i="3"/>
  <c r="I4324" i="3"/>
  <c r="H4324" i="3"/>
  <c r="G4324" i="3"/>
  <c r="F4324" i="3"/>
  <c r="Q4323" i="3"/>
  <c r="Q4323" i="3" a="1"/>
  <c r="P4323" i="3"/>
  <c r="P4323" i="3" a="1"/>
  <c r="O4323" i="3"/>
  <c r="O4323" i="3" a="1"/>
  <c r="N4323" i="3"/>
  <c r="M4323" i="3"/>
  <c r="L4323" i="3"/>
  <c r="K4323" i="3"/>
  <c r="J4323" i="3"/>
  <c r="I4323" i="3"/>
  <c r="H4323" i="3"/>
  <c r="G4323" i="3"/>
  <c r="F4323" i="3"/>
  <c r="Q4322" i="3"/>
  <c r="Q4322" i="3" a="1"/>
  <c r="P4322" i="3"/>
  <c r="P4322" i="3" a="1"/>
  <c r="O4322" i="3"/>
  <c r="O4322" i="3" a="1"/>
  <c r="N4322" i="3"/>
  <c r="M4322" i="3"/>
  <c r="L4322" i="3"/>
  <c r="K4322" i="3"/>
  <c r="J4322" i="3"/>
  <c r="I4322" i="3"/>
  <c r="H4322" i="3"/>
  <c r="G4322" i="3"/>
  <c r="F4322" i="3"/>
  <c r="Q4321" i="3"/>
  <c r="Q4321" i="3" a="1"/>
  <c r="P4321" i="3"/>
  <c r="P4321" i="3" a="1"/>
  <c r="O4321" i="3"/>
  <c r="O4321" i="3" a="1"/>
  <c r="N4321" i="3"/>
  <c r="M4321" i="3"/>
  <c r="L4321" i="3"/>
  <c r="K4321" i="3"/>
  <c r="J4321" i="3"/>
  <c r="I4321" i="3"/>
  <c r="H4321" i="3"/>
  <c r="G4321" i="3"/>
  <c r="F4321" i="3"/>
  <c r="Q4320" i="3"/>
  <c r="Q4320" i="3" a="1"/>
  <c r="P4320" i="3"/>
  <c r="P4320" i="3" a="1"/>
  <c r="O4320" i="3"/>
  <c r="O4320" i="3" a="1"/>
  <c r="N4320" i="3"/>
  <c r="M4320" i="3"/>
  <c r="L4320" i="3"/>
  <c r="K4320" i="3"/>
  <c r="J4320" i="3"/>
  <c r="I4320" i="3"/>
  <c r="H4320" i="3"/>
  <c r="G4320" i="3"/>
  <c r="F4320" i="3"/>
  <c r="Q4319" i="3"/>
  <c r="Q4319" i="3" a="1"/>
  <c r="P4319" i="3"/>
  <c r="P4319" i="3" a="1"/>
  <c r="O4319" i="3"/>
  <c r="O4319" i="3" a="1"/>
  <c r="N4319" i="3"/>
  <c r="M4319" i="3"/>
  <c r="L4319" i="3"/>
  <c r="K4319" i="3"/>
  <c r="J4319" i="3"/>
  <c r="I4319" i="3"/>
  <c r="H4319" i="3"/>
  <c r="G4319" i="3"/>
  <c r="F4319" i="3"/>
  <c r="Q4318" i="3"/>
  <c r="Q4318" i="3" a="1"/>
  <c r="P4318" i="3"/>
  <c r="P4318" i="3" a="1"/>
  <c r="O4318" i="3"/>
  <c r="O4318" i="3" a="1"/>
  <c r="N4318" i="3"/>
  <c r="M4318" i="3"/>
  <c r="L4318" i="3"/>
  <c r="K4318" i="3"/>
  <c r="J4318" i="3"/>
  <c r="I4318" i="3"/>
  <c r="H4318" i="3"/>
  <c r="G4318" i="3"/>
  <c r="F4318" i="3"/>
  <c r="Q4317" i="3"/>
  <c r="Q4317" i="3" a="1"/>
  <c r="P4317" i="3"/>
  <c r="P4317" i="3" a="1"/>
  <c r="O4317" i="3"/>
  <c r="O4317" i="3" a="1"/>
  <c r="N4317" i="3"/>
  <c r="M4317" i="3"/>
  <c r="L4317" i="3"/>
  <c r="K4317" i="3"/>
  <c r="J4317" i="3"/>
  <c r="I4317" i="3"/>
  <c r="H4317" i="3"/>
  <c r="G4317" i="3"/>
  <c r="F4317" i="3"/>
  <c r="Q4316" i="3"/>
  <c r="Q4316" i="3" a="1"/>
  <c r="P4316" i="3"/>
  <c r="P4316" i="3" a="1"/>
  <c r="O4316" i="3"/>
  <c r="O4316" i="3" a="1"/>
  <c r="N4316" i="3"/>
  <c r="M4316" i="3"/>
  <c r="L4316" i="3"/>
  <c r="K4316" i="3"/>
  <c r="J4316" i="3"/>
  <c r="I4316" i="3"/>
  <c r="H4316" i="3"/>
  <c r="G4316" i="3"/>
  <c r="F4316" i="3"/>
  <c r="Q4315" i="3"/>
  <c r="Q4315" i="3" a="1"/>
  <c r="P4315" i="3"/>
  <c r="P4315" i="3" a="1"/>
  <c r="O4315" i="3"/>
  <c r="O4315" i="3" a="1"/>
  <c r="N4315" i="3"/>
  <c r="M4315" i="3"/>
  <c r="L4315" i="3"/>
  <c r="K4315" i="3"/>
  <c r="J4315" i="3"/>
  <c r="I4315" i="3"/>
  <c r="H4315" i="3"/>
  <c r="G4315" i="3"/>
  <c r="F4315" i="3"/>
  <c r="Q4314" i="3"/>
  <c r="Q4314" i="3" a="1"/>
  <c r="P4314" i="3"/>
  <c r="P4314" i="3" a="1"/>
  <c r="O4314" i="3"/>
  <c r="O4314" i="3" a="1"/>
  <c r="N4314" i="3"/>
  <c r="M4314" i="3"/>
  <c r="L4314" i="3"/>
  <c r="K4314" i="3"/>
  <c r="J4314" i="3"/>
  <c r="I4314" i="3"/>
  <c r="H4314" i="3"/>
  <c r="G4314" i="3"/>
  <c r="F4314" i="3"/>
  <c r="Q4313" i="3"/>
  <c r="Q4313" i="3" a="1"/>
  <c r="P4313" i="3"/>
  <c r="P4313" i="3" a="1"/>
  <c r="O4313" i="3"/>
  <c r="O4313" i="3" a="1"/>
  <c r="N4313" i="3"/>
  <c r="M4313" i="3"/>
  <c r="L4313" i="3"/>
  <c r="K4313" i="3"/>
  <c r="J4313" i="3"/>
  <c r="I4313" i="3"/>
  <c r="H4313" i="3"/>
  <c r="G4313" i="3"/>
  <c r="F4313" i="3"/>
  <c r="Q4312" i="3"/>
  <c r="Q4312" i="3" a="1"/>
  <c r="P4312" i="3"/>
  <c r="P4312" i="3" a="1"/>
  <c r="O4312" i="3"/>
  <c r="O4312" i="3" a="1"/>
  <c r="N4312" i="3"/>
  <c r="M4312" i="3"/>
  <c r="L4312" i="3"/>
  <c r="K4312" i="3"/>
  <c r="J4312" i="3"/>
  <c r="I4312" i="3"/>
  <c r="H4312" i="3"/>
  <c r="G4312" i="3"/>
  <c r="F4312" i="3"/>
  <c r="Q4311" i="3"/>
  <c r="Q4311" i="3" a="1"/>
  <c r="P4311" i="3"/>
  <c r="P4311" i="3" a="1"/>
  <c r="O4311" i="3"/>
  <c r="O4311" i="3" a="1"/>
  <c r="N4311" i="3"/>
  <c r="M4311" i="3"/>
  <c r="L4311" i="3"/>
  <c r="K4311" i="3"/>
  <c r="J4311" i="3"/>
  <c r="I4311" i="3"/>
  <c r="H4311" i="3"/>
  <c r="G4311" i="3"/>
  <c r="F4311" i="3"/>
  <c r="Q4310" i="3"/>
  <c r="Q4310" i="3" a="1"/>
  <c r="P4310" i="3"/>
  <c r="P4310" i="3" a="1"/>
  <c r="O4310" i="3"/>
  <c r="O4310" i="3" a="1"/>
  <c r="N4310" i="3"/>
  <c r="M4310" i="3"/>
  <c r="L4310" i="3"/>
  <c r="K4310" i="3"/>
  <c r="J4310" i="3"/>
  <c r="I4310" i="3"/>
  <c r="H4310" i="3"/>
  <c r="G4310" i="3"/>
  <c r="F4310" i="3"/>
  <c r="Q4309" i="3"/>
  <c r="Q4309" i="3" a="1"/>
  <c r="P4309" i="3"/>
  <c r="P4309" i="3" a="1"/>
  <c r="O4309" i="3"/>
  <c r="O4309" i="3" a="1"/>
  <c r="N4309" i="3"/>
  <c r="M4309" i="3"/>
  <c r="L4309" i="3"/>
  <c r="K4309" i="3"/>
  <c r="J4309" i="3"/>
  <c r="I4309" i="3"/>
  <c r="H4309" i="3"/>
  <c r="G4309" i="3"/>
  <c r="F4309" i="3"/>
  <c r="Q4308" i="3"/>
  <c r="Q4308" i="3" a="1"/>
  <c r="P4308" i="3"/>
  <c r="P4308" i="3" a="1"/>
  <c r="O4308" i="3"/>
  <c r="O4308" i="3" a="1"/>
  <c r="N4308" i="3"/>
  <c r="M4308" i="3"/>
  <c r="L4308" i="3"/>
  <c r="K4308" i="3"/>
  <c r="J4308" i="3"/>
  <c r="I4308" i="3"/>
  <c r="H4308" i="3"/>
  <c r="G4308" i="3"/>
  <c r="F4308" i="3"/>
  <c r="Q4307" i="3"/>
  <c r="Q4307" i="3" a="1"/>
  <c r="P4307" i="3"/>
  <c r="P4307" i="3" a="1"/>
  <c r="O4307" i="3"/>
  <c r="O4307" i="3" a="1"/>
  <c r="N4307" i="3"/>
  <c r="M4307" i="3"/>
  <c r="L4307" i="3"/>
  <c r="K4307" i="3"/>
  <c r="J4307" i="3"/>
  <c r="I4307" i="3"/>
  <c r="H4307" i="3"/>
  <c r="G4307" i="3"/>
  <c r="F4307" i="3"/>
  <c r="Q4306" i="3"/>
  <c r="Q4306" i="3" a="1"/>
  <c r="P4306" i="3"/>
  <c r="P4306" i="3" a="1"/>
  <c r="O4306" i="3"/>
  <c r="O4306" i="3" a="1"/>
  <c r="N4306" i="3"/>
  <c r="M4306" i="3"/>
  <c r="L4306" i="3"/>
  <c r="K4306" i="3"/>
  <c r="J4306" i="3"/>
  <c r="I4306" i="3"/>
  <c r="H4306" i="3"/>
  <c r="G4306" i="3"/>
  <c r="F4306" i="3"/>
  <c r="Q4305" i="3"/>
  <c r="Q4305" i="3" a="1"/>
  <c r="P4305" i="3"/>
  <c r="P4305" i="3" a="1"/>
  <c r="O4305" i="3"/>
  <c r="O4305" i="3" a="1"/>
  <c r="N4305" i="3"/>
  <c r="M4305" i="3"/>
  <c r="L4305" i="3"/>
  <c r="K4305" i="3"/>
  <c r="J4305" i="3"/>
  <c r="I4305" i="3"/>
  <c r="H4305" i="3"/>
  <c r="G4305" i="3"/>
  <c r="F4305" i="3"/>
  <c r="Q4304" i="3"/>
  <c r="Q4304" i="3" a="1"/>
  <c r="P4304" i="3"/>
  <c r="P4304" i="3" a="1"/>
  <c r="O4304" i="3"/>
  <c r="O4304" i="3" a="1"/>
  <c r="N4304" i="3"/>
  <c r="M4304" i="3"/>
  <c r="L4304" i="3"/>
  <c r="K4304" i="3"/>
  <c r="J4304" i="3"/>
  <c r="I4304" i="3"/>
  <c r="H4304" i="3"/>
  <c r="G4304" i="3"/>
  <c r="F4304" i="3"/>
  <c r="Q4303" i="3"/>
  <c r="Q4303" i="3" a="1"/>
  <c r="P4303" i="3"/>
  <c r="P4303" i="3" a="1"/>
  <c r="O4303" i="3"/>
  <c r="O4303" i="3" a="1"/>
  <c r="N4303" i="3"/>
  <c r="M4303" i="3"/>
  <c r="L4303" i="3"/>
  <c r="K4303" i="3"/>
  <c r="J4303" i="3"/>
  <c r="I4303" i="3"/>
  <c r="H4303" i="3"/>
  <c r="G4303" i="3"/>
  <c r="F4303" i="3"/>
  <c r="Q4302" i="3"/>
  <c r="Q4302" i="3" a="1"/>
  <c r="P4302" i="3"/>
  <c r="P4302" i="3" a="1"/>
  <c r="O4302" i="3"/>
  <c r="O4302" i="3" a="1"/>
  <c r="N4302" i="3"/>
  <c r="M4302" i="3"/>
  <c r="L4302" i="3"/>
  <c r="K4302" i="3"/>
  <c r="J4302" i="3"/>
  <c r="I4302" i="3"/>
  <c r="H4302" i="3"/>
  <c r="G4302" i="3"/>
  <c r="F4302" i="3"/>
  <c r="Q4301" i="3"/>
  <c r="Q4301" i="3" a="1"/>
  <c r="P4301" i="3"/>
  <c r="P4301" i="3" a="1"/>
  <c r="O4301" i="3"/>
  <c r="O4301" i="3" a="1"/>
  <c r="N4301" i="3"/>
  <c r="M4301" i="3"/>
  <c r="L4301" i="3"/>
  <c r="K4301" i="3"/>
  <c r="J4301" i="3"/>
  <c r="I4301" i="3"/>
  <c r="H4301" i="3"/>
  <c r="G4301" i="3"/>
  <c r="F4301" i="3"/>
  <c r="Q4300" i="3"/>
  <c r="Q4300" i="3" a="1"/>
  <c r="P4300" i="3"/>
  <c r="P4300" i="3" a="1"/>
  <c r="O4300" i="3"/>
  <c r="O4300" i="3" a="1"/>
  <c r="N4300" i="3"/>
  <c r="M4300" i="3"/>
  <c r="L4300" i="3"/>
  <c r="K4300" i="3"/>
  <c r="J4300" i="3"/>
  <c r="I4300" i="3"/>
  <c r="H4300" i="3"/>
  <c r="G4300" i="3"/>
  <c r="F4300" i="3"/>
  <c r="Q4299" i="3"/>
  <c r="Q4299" i="3" a="1"/>
  <c r="P4299" i="3"/>
  <c r="P4299" i="3" a="1"/>
  <c r="O4299" i="3"/>
  <c r="O4299" i="3" a="1"/>
  <c r="N4299" i="3"/>
  <c r="M4299" i="3"/>
  <c r="L4299" i="3"/>
  <c r="K4299" i="3"/>
  <c r="J4299" i="3"/>
  <c r="I4299" i="3"/>
  <c r="H4299" i="3"/>
  <c r="G4299" i="3"/>
  <c r="F4299" i="3"/>
  <c r="Q4298" i="3"/>
  <c r="Q4298" i="3" a="1"/>
  <c r="P4298" i="3"/>
  <c r="P4298" i="3" a="1"/>
  <c r="O4298" i="3"/>
  <c r="O4298" i="3" a="1"/>
  <c r="N4298" i="3"/>
  <c r="M4298" i="3"/>
  <c r="L4298" i="3"/>
  <c r="K4298" i="3"/>
  <c r="J4298" i="3"/>
  <c r="I4298" i="3"/>
  <c r="H4298" i="3"/>
  <c r="G4298" i="3"/>
  <c r="F4298" i="3"/>
  <c r="Q4297" i="3"/>
  <c r="Q4297" i="3" a="1"/>
  <c r="P4297" i="3"/>
  <c r="P4297" i="3" a="1"/>
  <c r="O4297" i="3"/>
  <c r="O4297" i="3" a="1"/>
  <c r="N4297" i="3"/>
  <c r="M4297" i="3"/>
  <c r="L4297" i="3"/>
  <c r="K4297" i="3"/>
  <c r="J4297" i="3"/>
  <c r="I4297" i="3"/>
  <c r="H4297" i="3"/>
  <c r="G4297" i="3"/>
  <c r="F4297" i="3"/>
  <c r="Q4296" i="3"/>
  <c r="Q4296" i="3" a="1"/>
  <c r="P4296" i="3"/>
  <c r="P4296" i="3" a="1"/>
  <c r="O4296" i="3"/>
  <c r="O4296" i="3" a="1"/>
  <c r="N4296" i="3"/>
  <c r="M4296" i="3"/>
  <c r="L4296" i="3"/>
  <c r="K4296" i="3"/>
  <c r="J4296" i="3"/>
  <c r="I4296" i="3"/>
  <c r="H4296" i="3"/>
  <c r="G4296" i="3"/>
  <c r="F4296" i="3"/>
  <c r="Q4295" i="3"/>
  <c r="Q4295" i="3" a="1"/>
  <c r="P4295" i="3"/>
  <c r="P4295" i="3" a="1"/>
  <c r="O4295" i="3"/>
  <c r="O4295" i="3" a="1"/>
  <c r="N4295" i="3"/>
  <c r="M4295" i="3"/>
  <c r="L4295" i="3"/>
  <c r="K4295" i="3"/>
  <c r="J4295" i="3"/>
  <c r="I4295" i="3"/>
  <c r="H4295" i="3"/>
  <c r="G4295" i="3"/>
  <c r="F4295" i="3"/>
  <c r="Q4294" i="3"/>
  <c r="Q4294" i="3" a="1"/>
  <c r="P4294" i="3"/>
  <c r="P4294" i="3" a="1"/>
  <c r="O4294" i="3"/>
  <c r="O4294" i="3" a="1"/>
  <c r="N4294" i="3"/>
  <c r="M4294" i="3"/>
  <c r="L4294" i="3"/>
  <c r="K4294" i="3"/>
  <c r="J4294" i="3"/>
  <c r="I4294" i="3"/>
  <c r="H4294" i="3"/>
  <c r="G4294" i="3"/>
  <c r="F4294" i="3"/>
  <c r="Q4293" i="3"/>
  <c r="Q4293" i="3" a="1"/>
  <c r="P4293" i="3"/>
  <c r="P4293" i="3" a="1"/>
  <c r="O4293" i="3"/>
  <c r="O4293" i="3" a="1"/>
  <c r="N4293" i="3"/>
  <c r="M4293" i="3"/>
  <c r="L4293" i="3"/>
  <c r="K4293" i="3"/>
  <c r="J4293" i="3"/>
  <c r="I4293" i="3"/>
  <c r="H4293" i="3"/>
  <c r="G4293" i="3"/>
  <c r="F4293" i="3"/>
  <c r="Q4292" i="3"/>
  <c r="Q4292" i="3" a="1"/>
  <c r="P4292" i="3"/>
  <c r="P4292" i="3" a="1"/>
  <c r="O4292" i="3"/>
  <c r="O4292" i="3" a="1"/>
  <c r="N4292" i="3"/>
  <c r="M4292" i="3"/>
  <c r="L4292" i="3"/>
  <c r="K4292" i="3"/>
  <c r="J4292" i="3"/>
  <c r="I4292" i="3"/>
  <c r="H4292" i="3"/>
  <c r="G4292" i="3"/>
  <c r="F4292" i="3"/>
  <c r="Q4291" i="3"/>
  <c r="Q4291" i="3" a="1"/>
  <c r="P4291" i="3"/>
  <c r="P4291" i="3" a="1"/>
  <c r="O4291" i="3"/>
  <c r="O4291" i="3" a="1"/>
  <c r="N4291" i="3"/>
  <c r="M4291" i="3"/>
  <c r="L4291" i="3"/>
  <c r="K4291" i="3"/>
  <c r="J4291" i="3"/>
  <c r="I4291" i="3"/>
  <c r="H4291" i="3"/>
  <c r="G4291" i="3"/>
  <c r="F4291" i="3"/>
  <c r="Q4290" i="3"/>
  <c r="Q4290" i="3" a="1"/>
  <c r="P4290" i="3"/>
  <c r="P4290" i="3" a="1"/>
  <c r="O4290" i="3"/>
  <c r="O4290" i="3" a="1"/>
  <c r="N4290" i="3"/>
  <c r="M4290" i="3"/>
  <c r="L4290" i="3"/>
  <c r="K4290" i="3"/>
  <c r="J4290" i="3"/>
  <c r="I4290" i="3"/>
  <c r="H4290" i="3"/>
  <c r="G4290" i="3"/>
  <c r="F4290" i="3"/>
  <c r="Q4289" i="3"/>
  <c r="Q4289" i="3" a="1"/>
  <c r="P4289" i="3"/>
  <c r="P4289" i="3" a="1"/>
  <c r="O4289" i="3"/>
  <c r="O4289" i="3" a="1"/>
  <c r="N4289" i="3"/>
  <c r="M4289" i="3"/>
  <c r="L4289" i="3"/>
  <c r="K4289" i="3"/>
  <c r="J4289" i="3"/>
  <c r="I4289" i="3"/>
  <c r="H4289" i="3"/>
  <c r="G4289" i="3"/>
  <c r="F4289" i="3"/>
  <c r="Q4288" i="3"/>
  <c r="Q4288" i="3" a="1"/>
  <c r="P4288" i="3"/>
  <c r="P4288" i="3" a="1"/>
  <c r="O4288" i="3"/>
  <c r="O4288" i="3" a="1"/>
  <c r="N4288" i="3"/>
  <c r="M4288" i="3"/>
  <c r="L4288" i="3"/>
  <c r="K4288" i="3"/>
  <c r="J4288" i="3"/>
  <c r="I4288" i="3"/>
  <c r="H4288" i="3"/>
  <c r="G4288" i="3"/>
  <c r="F4288" i="3"/>
  <c r="Q4287" i="3"/>
  <c r="Q4287" i="3" a="1"/>
  <c r="P4287" i="3"/>
  <c r="P4287" i="3" a="1"/>
  <c r="O4287" i="3"/>
  <c r="O4287" i="3" a="1"/>
  <c r="N4287" i="3"/>
  <c r="M4287" i="3"/>
  <c r="L4287" i="3"/>
  <c r="K4287" i="3"/>
  <c r="J4287" i="3"/>
  <c r="I4287" i="3"/>
  <c r="H4287" i="3"/>
  <c r="G4287" i="3"/>
  <c r="F4287" i="3"/>
  <c r="Q4286" i="3"/>
  <c r="Q4286" i="3" a="1"/>
  <c r="P4286" i="3"/>
  <c r="P4286" i="3" a="1"/>
  <c r="O4286" i="3"/>
  <c r="O4286" i="3" a="1"/>
  <c r="N4286" i="3"/>
  <c r="M4286" i="3"/>
  <c r="L4286" i="3"/>
  <c r="K4286" i="3"/>
  <c r="J4286" i="3"/>
  <c r="I4286" i="3"/>
  <c r="H4286" i="3"/>
  <c r="G4286" i="3"/>
  <c r="F4286" i="3"/>
  <c r="Q4285" i="3"/>
  <c r="Q4285" i="3" a="1"/>
  <c r="P4285" i="3"/>
  <c r="P4285" i="3" a="1"/>
  <c r="O4285" i="3"/>
  <c r="O4285" i="3" a="1"/>
  <c r="N4285" i="3"/>
  <c r="M4285" i="3"/>
  <c r="L4285" i="3"/>
  <c r="K4285" i="3"/>
  <c r="J4285" i="3"/>
  <c r="I4285" i="3"/>
  <c r="H4285" i="3"/>
  <c r="G4285" i="3"/>
  <c r="F4285" i="3"/>
  <c r="B4285" i="3"/>
  <c r="A4285" i="3"/>
  <c r="Q4284" i="3"/>
  <c r="Q4284" i="3" a="1"/>
  <c r="P4284" i="3"/>
  <c r="P4284" i="3" a="1"/>
  <c r="O4284" i="3"/>
  <c r="O4284" i="3" a="1"/>
  <c r="N4284" i="3"/>
  <c r="M4284" i="3"/>
  <c r="L4284" i="3"/>
  <c r="K4284" i="3"/>
  <c r="J4284" i="3"/>
  <c r="I4284" i="3"/>
  <c r="H4284" i="3"/>
  <c r="G4284" i="3"/>
  <c r="F4284" i="3"/>
  <c r="Q4283" i="3"/>
  <c r="Q4283" i="3" a="1"/>
  <c r="P4283" i="3"/>
  <c r="P4283" i="3" a="1"/>
  <c r="O4283" i="3"/>
  <c r="O4283" i="3" a="1"/>
  <c r="N4283" i="3"/>
  <c r="M4283" i="3"/>
  <c r="L4283" i="3"/>
  <c r="K4283" i="3"/>
  <c r="J4283" i="3"/>
  <c r="I4283" i="3"/>
  <c r="H4283" i="3"/>
  <c r="G4283" i="3"/>
  <c r="F4283" i="3"/>
  <c r="Q4282" i="3"/>
  <c r="Q4282" i="3" a="1"/>
  <c r="P4282" i="3"/>
  <c r="P4282" i="3" a="1"/>
  <c r="O4282" i="3"/>
  <c r="O4282" i="3" a="1"/>
  <c r="N4282" i="3"/>
  <c r="M4282" i="3"/>
  <c r="L4282" i="3"/>
  <c r="K4282" i="3"/>
  <c r="J4282" i="3"/>
  <c r="I4282" i="3"/>
  <c r="H4282" i="3"/>
  <c r="G4282" i="3"/>
  <c r="F4282" i="3"/>
  <c r="Q4281" i="3"/>
  <c r="Q4281" i="3" a="1"/>
  <c r="P4281" i="3"/>
  <c r="P4281" i="3" a="1"/>
  <c r="O4281" i="3"/>
  <c r="O4281" i="3" a="1"/>
  <c r="N4281" i="3"/>
  <c r="M4281" i="3"/>
  <c r="L4281" i="3"/>
  <c r="K4281" i="3"/>
  <c r="J4281" i="3"/>
  <c r="I4281" i="3"/>
  <c r="H4281" i="3"/>
  <c r="G4281" i="3"/>
  <c r="F4281" i="3"/>
  <c r="Q4280" i="3"/>
  <c r="Q4280" i="3" a="1"/>
  <c r="P4280" i="3"/>
  <c r="P4280" i="3" a="1"/>
  <c r="O4280" i="3"/>
  <c r="O4280" i="3" a="1"/>
  <c r="N4280" i="3"/>
  <c r="M4280" i="3"/>
  <c r="L4280" i="3"/>
  <c r="K4280" i="3"/>
  <c r="J4280" i="3"/>
  <c r="I4280" i="3"/>
  <c r="H4280" i="3"/>
  <c r="G4280" i="3"/>
  <c r="F4280" i="3"/>
  <c r="Q4279" i="3"/>
  <c r="Q4279" i="3" a="1"/>
  <c r="P4279" i="3"/>
  <c r="P4279" i="3" a="1"/>
  <c r="O4279" i="3"/>
  <c r="O4279" i="3" a="1"/>
  <c r="N4279" i="3"/>
  <c r="M4279" i="3"/>
  <c r="L4279" i="3"/>
  <c r="K4279" i="3"/>
  <c r="J4279" i="3"/>
  <c r="I4279" i="3"/>
  <c r="H4279" i="3"/>
  <c r="G4279" i="3"/>
  <c r="F4279" i="3"/>
  <c r="Q4278" i="3"/>
  <c r="Q4278" i="3" a="1"/>
  <c r="P4278" i="3"/>
  <c r="P4278" i="3" a="1"/>
  <c r="O4278" i="3"/>
  <c r="O4278" i="3" a="1"/>
  <c r="N4278" i="3"/>
  <c r="M4278" i="3"/>
  <c r="L4278" i="3"/>
  <c r="K4278" i="3"/>
  <c r="J4278" i="3"/>
  <c r="I4278" i="3"/>
  <c r="H4278" i="3"/>
  <c r="G4278" i="3"/>
  <c r="F4278" i="3"/>
  <c r="Q4277" i="3"/>
  <c r="Q4277" i="3" a="1"/>
  <c r="P4277" i="3"/>
  <c r="P4277" i="3" a="1"/>
  <c r="O4277" i="3"/>
  <c r="O4277" i="3" a="1"/>
  <c r="N4277" i="3"/>
  <c r="M4277" i="3"/>
  <c r="L4277" i="3"/>
  <c r="K4277" i="3"/>
  <c r="J4277" i="3"/>
  <c r="I4277" i="3"/>
  <c r="H4277" i="3"/>
  <c r="G4277" i="3"/>
  <c r="F4277" i="3"/>
  <c r="Q4276" i="3"/>
  <c r="Q4276" i="3" a="1"/>
  <c r="P4276" i="3"/>
  <c r="P4276" i="3" a="1"/>
  <c r="O4276" i="3"/>
  <c r="O4276" i="3" a="1"/>
  <c r="N4276" i="3"/>
  <c r="M4276" i="3"/>
  <c r="L4276" i="3"/>
  <c r="K4276" i="3"/>
  <c r="J4276" i="3"/>
  <c r="I4276" i="3"/>
  <c r="H4276" i="3"/>
  <c r="G4276" i="3"/>
  <c r="F4276" i="3"/>
  <c r="Q4275" i="3"/>
  <c r="Q4275" i="3" a="1"/>
  <c r="P4275" i="3"/>
  <c r="P4275" i="3" a="1"/>
  <c r="O4275" i="3"/>
  <c r="O4275" i="3" a="1"/>
  <c r="N4275" i="3"/>
  <c r="M4275" i="3"/>
  <c r="L4275" i="3"/>
  <c r="K4275" i="3"/>
  <c r="J4275" i="3"/>
  <c r="I4275" i="3"/>
  <c r="H4275" i="3"/>
  <c r="G4275" i="3"/>
  <c r="F4275" i="3"/>
  <c r="Q4274" i="3"/>
  <c r="Q4274" i="3" a="1"/>
  <c r="P4274" i="3"/>
  <c r="P4274" i="3" a="1"/>
  <c r="O4274" i="3"/>
  <c r="O4274" i="3" a="1"/>
  <c r="N4274" i="3"/>
  <c r="M4274" i="3"/>
  <c r="L4274" i="3"/>
  <c r="K4274" i="3"/>
  <c r="J4274" i="3"/>
  <c r="I4274" i="3"/>
  <c r="H4274" i="3"/>
  <c r="G4274" i="3"/>
  <c r="F4274" i="3"/>
  <c r="Q4273" i="3"/>
  <c r="Q4273" i="3" a="1"/>
  <c r="P4273" i="3"/>
  <c r="P4273" i="3" a="1"/>
  <c r="O4273" i="3"/>
  <c r="O4273" i="3" a="1"/>
  <c r="N4273" i="3"/>
  <c r="M4273" i="3"/>
  <c r="L4273" i="3"/>
  <c r="K4273" i="3"/>
  <c r="J4273" i="3"/>
  <c r="I4273" i="3"/>
  <c r="H4273" i="3"/>
  <c r="G4273" i="3"/>
  <c r="F4273" i="3"/>
  <c r="Q4272" i="3"/>
  <c r="Q4272" i="3" a="1"/>
  <c r="P4272" i="3"/>
  <c r="P4272" i="3" a="1"/>
  <c r="O4272" i="3"/>
  <c r="O4272" i="3" a="1"/>
  <c r="N4272" i="3"/>
  <c r="M4272" i="3"/>
  <c r="L4272" i="3"/>
  <c r="K4272" i="3"/>
  <c r="J4272" i="3"/>
  <c r="I4272" i="3"/>
  <c r="H4272" i="3"/>
  <c r="G4272" i="3"/>
  <c r="F4272" i="3"/>
  <c r="Q4271" i="3"/>
  <c r="Q4271" i="3" a="1"/>
  <c r="P4271" i="3"/>
  <c r="P4271" i="3" a="1"/>
  <c r="O4271" i="3"/>
  <c r="O4271" i="3" a="1"/>
  <c r="N4271" i="3"/>
  <c r="M4271" i="3"/>
  <c r="L4271" i="3"/>
  <c r="K4271" i="3"/>
  <c r="J4271" i="3"/>
  <c r="I4271" i="3"/>
  <c r="H4271" i="3"/>
  <c r="G4271" i="3"/>
  <c r="F4271" i="3"/>
  <c r="Q4270" i="3"/>
  <c r="Q4270" i="3" a="1"/>
  <c r="P4270" i="3"/>
  <c r="P4270" i="3" a="1"/>
  <c r="O4270" i="3"/>
  <c r="O4270" i="3" a="1"/>
  <c r="N4270" i="3"/>
  <c r="M4270" i="3"/>
  <c r="L4270" i="3"/>
  <c r="K4270" i="3"/>
  <c r="J4270" i="3"/>
  <c r="I4270" i="3"/>
  <c r="H4270" i="3"/>
  <c r="G4270" i="3"/>
  <c r="F4270" i="3"/>
  <c r="Q4269" i="3"/>
  <c r="Q4269" i="3" a="1"/>
  <c r="P4269" i="3"/>
  <c r="P4269" i="3" a="1"/>
  <c r="O4269" i="3"/>
  <c r="O4269" i="3" a="1"/>
  <c r="N4269" i="3"/>
  <c r="M4269" i="3"/>
  <c r="L4269" i="3"/>
  <c r="K4269" i="3"/>
  <c r="J4269" i="3"/>
  <c r="I4269" i="3"/>
  <c r="H4269" i="3"/>
  <c r="G4269" i="3"/>
  <c r="F4269" i="3"/>
  <c r="Q4268" i="3"/>
  <c r="Q4268" i="3" a="1"/>
  <c r="P4268" i="3"/>
  <c r="P4268" i="3" a="1"/>
  <c r="O4268" i="3"/>
  <c r="O4268" i="3" a="1"/>
  <c r="N4268" i="3"/>
  <c r="M4268" i="3"/>
  <c r="L4268" i="3"/>
  <c r="K4268" i="3"/>
  <c r="J4268" i="3"/>
  <c r="I4268" i="3"/>
  <c r="H4268" i="3"/>
  <c r="G4268" i="3"/>
  <c r="F4268" i="3"/>
  <c r="Q4267" i="3"/>
  <c r="Q4267" i="3" a="1"/>
  <c r="P4267" i="3"/>
  <c r="P4267" i="3" a="1"/>
  <c r="O4267" i="3"/>
  <c r="O4267" i="3" a="1"/>
  <c r="N4267" i="3"/>
  <c r="M4267" i="3"/>
  <c r="L4267" i="3"/>
  <c r="K4267" i="3"/>
  <c r="J4267" i="3"/>
  <c r="I4267" i="3"/>
  <c r="H4267" i="3"/>
  <c r="G4267" i="3"/>
  <c r="F4267" i="3"/>
  <c r="Q4266" i="3"/>
  <c r="Q4266" i="3" a="1"/>
  <c r="P4266" i="3"/>
  <c r="P4266" i="3" a="1"/>
  <c r="O4266" i="3"/>
  <c r="O4266" i="3" a="1"/>
  <c r="N4266" i="3"/>
  <c r="M4266" i="3"/>
  <c r="L4266" i="3"/>
  <c r="K4266" i="3"/>
  <c r="J4266" i="3"/>
  <c r="I4266" i="3"/>
  <c r="H4266" i="3"/>
  <c r="G4266" i="3"/>
  <c r="F4266" i="3"/>
  <c r="Q4265" i="3"/>
  <c r="Q4265" i="3" a="1"/>
  <c r="P4265" i="3"/>
  <c r="P4265" i="3" a="1"/>
  <c r="O4265" i="3"/>
  <c r="O4265" i="3" a="1"/>
  <c r="N4265" i="3"/>
  <c r="M4265" i="3"/>
  <c r="L4265" i="3"/>
  <c r="K4265" i="3"/>
  <c r="J4265" i="3"/>
  <c r="I4265" i="3"/>
  <c r="H4265" i="3"/>
  <c r="G4265" i="3"/>
  <c r="F4265" i="3"/>
  <c r="Q4264" i="3"/>
  <c r="Q4264" i="3" a="1"/>
  <c r="P4264" i="3"/>
  <c r="P4264" i="3" a="1"/>
  <c r="O4264" i="3"/>
  <c r="O4264" i="3" a="1"/>
  <c r="N4264" i="3"/>
  <c r="M4264" i="3"/>
  <c r="L4264" i="3"/>
  <c r="K4264" i="3"/>
  <c r="J4264" i="3"/>
  <c r="I4264" i="3"/>
  <c r="H4264" i="3"/>
  <c r="G4264" i="3"/>
  <c r="F4264" i="3"/>
  <c r="Q4263" i="3"/>
  <c r="Q4263" i="3" a="1"/>
  <c r="P4263" i="3"/>
  <c r="P4263" i="3" a="1"/>
  <c r="O4263" i="3"/>
  <c r="O4263" i="3" a="1"/>
  <c r="N4263" i="3"/>
  <c r="M4263" i="3"/>
  <c r="L4263" i="3"/>
  <c r="K4263" i="3"/>
  <c r="J4263" i="3"/>
  <c r="I4263" i="3"/>
  <c r="H4263" i="3"/>
  <c r="G4263" i="3"/>
  <c r="F4263" i="3"/>
  <c r="Q4262" i="3"/>
  <c r="Q4262" i="3" a="1"/>
  <c r="P4262" i="3"/>
  <c r="P4262" i="3" a="1"/>
  <c r="O4262" i="3"/>
  <c r="O4262" i="3" a="1"/>
  <c r="N4262" i="3"/>
  <c r="M4262" i="3"/>
  <c r="L4262" i="3"/>
  <c r="K4262" i="3"/>
  <c r="J4262" i="3"/>
  <c r="I4262" i="3"/>
  <c r="H4262" i="3"/>
  <c r="G4262" i="3"/>
  <c r="F4262" i="3"/>
  <c r="Q4261" i="3"/>
  <c r="Q4261" i="3" a="1"/>
  <c r="P4261" i="3"/>
  <c r="P4261" i="3" a="1"/>
  <c r="O4261" i="3"/>
  <c r="O4261" i="3" a="1"/>
  <c r="N4261" i="3"/>
  <c r="M4261" i="3"/>
  <c r="L4261" i="3"/>
  <c r="K4261" i="3"/>
  <c r="J4261" i="3"/>
  <c r="I4261" i="3"/>
  <c r="H4261" i="3"/>
  <c r="G4261" i="3"/>
  <c r="F4261" i="3"/>
  <c r="Q4260" i="3"/>
  <c r="Q4260" i="3" a="1"/>
  <c r="P4260" i="3"/>
  <c r="P4260" i="3" a="1"/>
  <c r="O4260" i="3"/>
  <c r="O4260" i="3" a="1"/>
  <c r="N4260" i="3"/>
  <c r="M4260" i="3"/>
  <c r="L4260" i="3"/>
  <c r="K4260" i="3"/>
  <c r="J4260" i="3"/>
  <c r="I4260" i="3"/>
  <c r="H4260" i="3"/>
  <c r="G4260" i="3"/>
  <c r="F4260" i="3"/>
  <c r="Q4259" i="3"/>
  <c r="Q4259" i="3" a="1"/>
  <c r="P4259" i="3"/>
  <c r="P4259" i="3" a="1"/>
  <c r="O4259" i="3"/>
  <c r="O4259" i="3" a="1"/>
  <c r="N4259" i="3"/>
  <c r="M4259" i="3"/>
  <c r="L4259" i="3"/>
  <c r="K4259" i="3"/>
  <c r="J4259" i="3"/>
  <c r="I4259" i="3"/>
  <c r="H4259" i="3"/>
  <c r="G4259" i="3"/>
  <c r="F4259" i="3"/>
  <c r="Q4258" i="3"/>
  <c r="Q4258" i="3" a="1"/>
  <c r="P4258" i="3"/>
  <c r="P4258" i="3" a="1"/>
  <c r="O4258" i="3"/>
  <c r="O4258" i="3" a="1"/>
  <c r="N4258" i="3"/>
  <c r="M4258" i="3"/>
  <c r="L4258" i="3"/>
  <c r="K4258" i="3"/>
  <c r="J4258" i="3"/>
  <c r="I4258" i="3"/>
  <c r="H4258" i="3"/>
  <c r="G4258" i="3"/>
  <c r="F4258" i="3"/>
  <c r="Q4257" i="3"/>
  <c r="Q4257" i="3" a="1"/>
  <c r="P4257" i="3"/>
  <c r="P4257" i="3" a="1"/>
  <c r="O4257" i="3"/>
  <c r="O4257" i="3" a="1"/>
  <c r="N4257" i="3"/>
  <c r="M4257" i="3"/>
  <c r="L4257" i="3"/>
  <c r="K4257" i="3"/>
  <c r="J4257" i="3"/>
  <c r="I4257" i="3"/>
  <c r="H4257" i="3"/>
  <c r="G4257" i="3"/>
  <c r="F4257" i="3"/>
  <c r="Q4256" i="3"/>
  <c r="Q4256" i="3" a="1"/>
  <c r="P4256" i="3"/>
  <c r="P4256" i="3" a="1"/>
  <c r="O4256" i="3"/>
  <c r="O4256" i="3" a="1"/>
  <c r="N4256" i="3"/>
  <c r="M4256" i="3"/>
  <c r="L4256" i="3"/>
  <c r="K4256" i="3"/>
  <c r="J4256" i="3"/>
  <c r="I4256" i="3"/>
  <c r="H4256" i="3"/>
  <c r="G4256" i="3"/>
  <c r="F4256" i="3"/>
  <c r="Q4255" i="3"/>
  <c r="Q4255" i="3" a="1"/>
  <c r="P4255" i="3"/>
  <c r="P4255" i="3" a="1"/>
  <c r="O4255" i="3"/>
  <c r="O4255" i="3" a="1"/>
  <c r="N4255" i="3"/>
  <c r="M4255" i="3"/>
  <c r="L4255" i="3"/>
  <c r="K4255" i="3"/>
  <c r="J4255" i="3"/>
  <c r="I4255" i="3"/>
  <c r="H4255" i="3"/>
  <c r="G4255" i="3"/>
  <c r="F4255" i="3"/>
  <c r="Q4254" i="3"/>
  <c r="Q4254" i="3" a="1"/>
  <c r="P4254" i="3"/>
  <c r="P4254" i="3" a="1"/>
  <c r="O4254" i="3"/>
  <c r="O4254" i="3" a="1"/>
  <c r="N4254" i="3"/>
  <c r="M4254" i="3"/>
  <c r="L4254" i="3"/>
  <c r="K4254" i="3"/>
  <c r="J4254" i="3"/>
  <c r="I4254" i="3"/>
  <c r="H4254" i="3"/>
  <c r="G4254" i="3"/>
  <c r="F4254" i="3"/>
  <c r="Q4253" i="3"/>
  <c r="Q4253" i="3" a="1"/>
  <c r="P4253" i="3"/>
  <c r="P4253" i="3" a="1"/>
  <c r="O4253" i="3"/>
  <c r="O4253" i="3" a="1"/>
  <c r="N4253" i="3"/>
  <c r="M4253" i="3"/>
  <c r="L4253" i="3"/>
  <c r="K4253" i="3"/>
  <c r="J4253" i="3"/>
  <c r="I4253" i="3"/>
  <c r="H4253" i="3"/>
  <c r="G4253" i="3"/>
  <c r="F4253" i="3"/>
  <c r="Q4252" i="3"/>
  <c r="Q4252" i="3" a="1"/>
  <c r="P4252" i="3"/>
  <c r="P4252" i="3" a="1"/>
  <c r="O4252" i="3"/>
  <c r="O4252" i="3" a="1"/>
  <c r="N4252" i="3"/>
  <c r="M4252" i="3"/>
  <c r="L4252" i="3"/>
  <c r="K4252" i="3"/>
  <c r="J4252" i="3"/>
  <c r="I4252" i="3"/>
  <c r="H4252" i="3"/>
  <c r="G4252" i="3"/>
  <c r="F4252" i="3"/>
  <c r="Q4251" i="3"/>
  <c r="Q4251" i="3" a="1"/>
  <c r="P4251" i="3"/>
  <c r="P4251" i="3" a="1"/>
  <c r="O4251" i="3"/>
  <c r="O4251" i="3" a="1"/>
  <c r="N4251" i="3"/>
  <c r="M4251" i="3"/>
  <c r="L4251" i="3"/>
  <c r="K4251" i="3"/>
  <c r="J4251" i="3"/>
  <c r="I4251" i="3"/>
  <c r="H4251" i="3"/>
  <c r="G4251" i="3"/>
  <c r="F4251" i="3"/>
  <c r="Q4250" i="3"/>
  <c r="Q4250" i="3" a="1"/>
  <c r="P4250" i="3"/>
  <c r="P4250" i="3" a="1"/>
  <c r="O4250" i="3"/>
  <c r="O4250" i="3" a="1"/>
  <c r="N4250" i="3"/>
  <c r="M4250" i="3"/>
  <c r="L4250" i="3"/>
  <c r="K4250" i="3"/>
  <c r="J4250" i="3"/>
  <c r="I4250" i="3"/>
  <c r="H4250" i="3"/>
  <c r="G4250" i="3"/>
  <c r="F4250" i="3"/>
  <c r="Q4249" i="3"/>
  <c r="Q4249" i="3" a="1"/>
  <c r="P4249" i="3"/>
  <c r="P4249" i="3" a="1"/>
  <c r="O4249" i="3"/>
  <c r="O4249" i="3" a="1"/>
  <c r="N4249" i="3"/>
  <c r="M4249" i="3"/>
  <c r="L4249" i="3"/>
  <c r="K4249" i="3"/>
  <c r="J4249" i="3"/>
  <c r="I4249" i="3"/>
  <c r="H4249" i="3"/>
  <c r="G4249" i="3"/>
  <c r="F4249" i="3"/>
  <c r="Q4248" i="3"/>
  <c r="Q4248" i="3" a="1"/>
  <c r="P4248" i="3"/>
  <c r="P4248" i="3" a="1"/>
  <c r="O4248" i="3"/>
  <c r="O4248" i="3" a="1"/>
  <c r="N4248" i="3"/>
  <c r="M4248" i="3"/>
  <c r="L4248" i="3"/>
  <c r="K4248" i="3"/>
  <c r="J4248" i="3"/>
  <c r="I4248" i="3"/>
  <c r="H4248" i="3"/>
  <c r="G4248" i="3"/>
  <c r="F4248" i="3"/>
  <c r="Q4247" i="3"/>
  <c r="Q4247" i="3" a="1"/>
  <c r="P4247" i="3"/>
  <c r="P4247" i="3" a="1"/>
  <c r="O4247" i="3"/>
  <c r="O4247" i="3" a="1"/>
  <c r="N4247" i="3"/>
  <c r="M4247" i="3"/>
  <c r="L4247" i="3"/>
  <c r="K4247" i="3"/>
  <c r="J4247" i="3"/>
  <c r="I4247" i="3"/>
  <c r="H4247" i="3"/>
  <c r="G4247" i="3"/>
  <c r="F4247" i="3"/>
  <c r="Q4246" i="3"/>
  <c r="Q4246" i="3" a="1"/>
  <c r="P4246" i="3"/>
  <c r="P4246" i="3" a="1"/>
  <c r="O4246" i="3"/>
  <c r="O4246" i="3" a="1"/>
  <c r="N4246" i="3"/>
  <c r="M4246" i="3"/>
  <c r="L4246" i="3"/>
  <c r="K4246" i="3"/>
  <c r="J4246" i="3"/>
  <c r="I4246" i="3"/>
  <c r="H4246" i="3"/>
  <c r="G4246" i="3"/>
  <c r="F4246" i="3"/>
  <c r="Q4245" i="3"/>
  <c r="Q4245" i="3" a="1"/>
  <c r="P4245" i="3"/>
  <c r="P4245" i="3" a="1"/>
  <c r="O4245" i="3"/>
  <c r="O4245" i="3" a="1"/>
  <c r="N4245" i="3"/>
  <c r="M4245" i="3"/>
  <c r="L4245" i="3"/>
  <c r="K4245" i="3"/>
  <c r="J4245" i="3"/>
  <c r="I4245" i="3"/>
  <c r="H4245" i="3"/>
  <c r="G4245" i="3"/>
  <c r="F4245" i="3"/>
  <c r="Q4244" i="3"/>
  <c r="Q4244" i="3" a="1"/>
  <c r="P4244" i="3"/>
  <c r="P4244" i="3" a="1"/>
  <c r="O4244" i="3"/>
  <c r="O4244" i="3" a="1"/>
  <c r="N4244" i="3"/>
  <c r="M4244" i="3"/>
  <c r="L4244" i="3"/>
  <c r="K4244" i="3"/>
  <c r="J4244" i="3"/>
  <c r="I4244" i="3"/>
  <c r="H4244" i="3"/>
  <c r="G4244" i="3"/>
  <c r="F4244" i="3"/>
  <c r="Q4243" i="3"/>
  <c r="Q4243" i="3" a="1"/>
  <c r="P4243" i="3"/>
  <c r="P4243" i="3" a="1"/>
  <c r="O4243" i="3"/>
  <c r="O4243" i="3" a="1"/>
  <c r="N4243" i="3"/>
  <c r="M4243" i="3"/>
  <c r="L4243" i="3"/>
  <c r="K4243" i="3"/>
  <c r="J4243" i="3"/>
  <c r="I4243" i="3"/>
  <c r="H4243" i="3"/>
  <c r="G4243" i="3"/>
  <c r="F4243" i="3"/>
  <c r="Q4242" i="3"/>
  <c r="Q4242" i="3" a="1"/>
  <c r="P4242" i="3"/>
  <c r="P4242" i="3" a="1"/>
  <c r="O4242" i="3"/>
  <c r="O4242" i="3" a="1"/>
  <c r="N4242" i="3"/>
  <c r="M4242" i="3"/>
  <c r="L4242" i="3"/>
  <c r="K4242" i="3"/>
  <c r="J4242" i="3"/>
  <c r="I4242" i="3"/>
  <c r="H4242" i="3"/>
  <c r="G4242" i="3"/>
  <c r="F4242" i="3"/>
  <c r="Q4241" i="3"/>
  <c r="Q4241" i="3" a="1"/>
  <c r="P4241" i="3"/>
  <c r="P4241" i="3" a="1"/>
  <c r="O4241" i="3"/>
  <c r="O4241" i="3" a="1"/>
  <c r="N4241" i="3"/>
  <c r="M4241" i="3"/>
  <c r="L4241" i="3"/>
  <c r="K4241" i="3"/>
  <c r="J4241" i="3"/>
  <c r="I4241" i="3"/>
  <c r="H4241" i="3"/>
  <c r="G4241" i="3"/>
  <c r="F4241" i="3"/>
  <c r="Q4240" i="3"/>
  <c r="Q4240" i="3" a="1"/>
  <c r="P4240" i="3"/>
  <c r="P4240" i="3" a="1"/>
  <c r="O4240" i="3"/>
  <c r="O4240" i="3" a="1"/>
  <c r="N4240" i="3"/>
  <c r="M4240" i="3"/>
  <c r="L4240" i="3"/>
  <c r="K4240" i="3"/>
  <c r="J4240" i="3"/>
  <c r="I4240" i="3"/>
  <c r="H4240" i="3"/>
  <c r="G4240" i="3"/>
  <c r="F4240" i="3"/>
  <c r="Q4239" i="3"/>
  <c r="Q4239" i="3" a="1"/>
  <c r="P4239" i="3"/>
  <c r="P4239" i="3" a="1"/>
  <c r="O4239" i="3"/>
  <c r="O4239" i="3" a="1"/>
  <c r="N4239" i="3"/>
  <c r="M4239" i="3"/>
  <c r="L4239" i="3"/>
  <c r="K4239" i="3"/>
  <c r="J4239" i="3"/>
  <c r="I4239" i="3"/>
  <c r="H4239" i="3"/>
  <c r="G4239" i="3"/>
  <c r="F4239" i="3"/>
  <c r="Q4238" i="3"/>
  <c r="Q4238" i="3" a="1"/>
  <c r="P4238" i="3"/>
  <c r="P4238" i="3" a="1"/>
  <c r="O4238" i="3"/>
  <c r="O4238" i="3" a="1"/>
  <c r="N4238" i="3"/>
  <c r="M4238" i="3"/>
  <c r="L4238" i="3"/>
  <c r="K4238" i="3"/>
  <c r="J4238" i="3"/>
  <c r="I4238" i="3"/>
  <c r="H4238" i="3"/>
  <c r="G4238" i="3"/>
  <c r="F4238" i="3"/>
  <c r="Q4237" i="3"/>
  <c r="Q4237" i="3" a="1"/>
  <c r="P4237" i="3"/>
  <c r="P4237" i="3" a="1"/>
  <c r="O4237" i="3"/>
  <c r="O4237" i="3" a="1"/>
  <c r="N4237" i="3"/>
  <c r="M4237" i="3"/>
  <c r="L4237" i="3"/>
  <c r="K4237" i="3"/>
  <c r="J4237" i="3"/>
  <c r="I4237" i="3"/>
  <c r="H4237" i="3"/>
  <c r="G4237" i="3"/>
  <c r="F4237" i="3"/>
  <c r="Q4236" i="3"/>
  <c r="Q4236" i="3" a="1"/>
  <c r="P4236" i="3"/>
  <c r="P4236" i="3" a="1"/>
  <c r="O4236" i="3"/>
  <c r="O4236" i="3" a="1"/>
  <c r="N4236" i="3"/>
  <c r="M4236" i="3"/>
  <c r="L4236" i="3"/>
  <c r="K4236" i="3"/>
  <c r="J4236" i="3"/>
  <c r="I4236" i="3"/>
  <c r="H4236" i="3"/>
  <c r="G4236" i="3"/>
  <c r="F4236" i="3"/>
  <c r="Q4235" i="3"/>
  <c r="Q4235" i="3" a="1"/>
  <c r="P4235" i="3"/>
  <c r="P4235" i="3" a="1"/>
  <c r="O4235" i="3"/>
  <c r="O4235" i="3" a="1"/>
  <c r="N4235" i="3"/>
  <c r="M4235" i="3"/>
  <c r="L4235" i="3"/>
  <c r="K4235" i="3"/>
  <c r="J4235" i="3"/>
  <c r="I4235" i="3"/>
  <c r="H4235" i="3"/>
  <c r="G4235" i="3"/>
  <c r="F4235" i="3"/>
  <c r="Q4234" i="3"/>
  <c r="Q4234" i="3" a="1"/>
  <c r="P4234" i="3"/>
  <c r="P4234" i="3" a="1"/>
  <c r="O4234" i="3"/>
  <c r="O4234" i="3" a="1"/>
  <c r="N4234" i="3"/>
  <c r="M4234" i="3"/>
  <c r="L4234" i="3"/>
  <c r="K4234" i="3"/>
  <c r="J4234" i="3"/>
  <c r="I4234" i="3"/>
  <c r="H4234" i="3"/>
  <c r="G4234" i="3"/>
  <c r="F4234" i="3"/>
  <c r="Q4233" i="3"/>
  <c r="Q4233" i="3" a="1"/>
  <c r="P4233" i="3"/>
  <c r="P4233" i="3" a="1"/>
  <c r="O4233" i="3"/>
  <c r="O4233" i="3" a="1"/>
  <c r="N4233" i="3"/>
  <c r="M4233" i="3"/>
  <c r="L4233" i="3"/>
  <c r="K4233" i="3"/>
  <c r="J4233" i="3"/>
  <c r="I4233" i="3"/>
  <c r="H4233" i="3"/>
  <c r="G4233" i="3"/>
  <c r="F4233" i="3"/>
  <c r="Q4232" i="3"/>
  <c r="Q4232" i="3" a="1"/>
  <c r="P4232" i="3"/>
  <c r="P4232" i="3" a="1"/>
  <c r="O4232" i="3"/>
  <c r="O4232" i="3" a="1"/>
  <c r="N4232" i="3"/>
  <c r="M4232" i="3"/>
  <c r="L4232" i="3"/>
  <c r="K4232" i="3"/>
  <c r="J4232" i="3"/>
  <c r="I4232" i="3"/>
  <c r="H4232" i="3"/>
  <c r="G4232" i="3"/>
  <c r="F4232" i="3"/>
  <c r="Q4231" i="3"/>
  <c r="Q4231" i="3" a="1"/>
  <c r="P4231" i="3"/>
  <c r="P4231" i="3" a="1"/>
  <c r="O4231" i="3"/>
  <c r="O4231" i="3" a="1"/>
  <c r="N4231" i="3"/>
  <c r="M4231" i="3"/>
  <c r="L4231" i="3"/>
  <c r="K4231" i="3"/>
  <c r="J4231" i="3"/>
  <c r="I4231" i="3"/>
  <c r="H4231" i="3"/>
  <c r="G4231" i="3"/>
  <c r="F4231" i="3"/>
  <c r="Q4230" i="3"/>
  <c r="Q4230" i="3" a="1"/>
  <c r="P4230" i="3"/>
  <c r="P4230" i="3" a="1"/>
  <c r="O4230" i="3"/>
  <c r="O4230" i="3" a="1"/>
  <c r="N4230" i="3"/>
  <c r="M4230" i="3"/>
  <c r="L4230" i="3"/>
  <c r="K4230" i="3"/>
  <c r="J4230" i="3"/>
  <c r="I4230" i="3"/>
  <c r="H4230" i="3"/>
  <c r="G4230" i="3"/>
  <c r="F4230" i="3"/>
  <c r="Q4229" i="3"/>
  <c r="Q4229" i="3" a="1"/>
  <c r="P4229" i="3"/>
  <c r="P4229" i="3" a="1"/>
  <c r="O4229" i="3"/>
  <c r="O4229" i="3" a="1"/>
  <c r="N4229" i="3"/>
  <c r="M4229" i="3"/>
  <c r="L4229" i="3"/>
  <c r="K4229" i="3"/>
  <c r="J4229" i="3"/>
  <c r="I4229" i="3"/>
  <c r="H4229" i="3"/>
  <c r="G4229" i="3"/>
  <c r="F4229" i="3"/>
  <c r="B4229" i="3"/>
  <c r="A4229" i="3"/>
  <c r="Q4228" i="3"/>
  <c r="Q4228" i="3" a="1"/>
  <c r="P4228" i="3"/>
  <c r="P4228" i="3" a="1"/>
  <c r="O4228" i="3"/>
  <c r="O4228" i="3" a="1"/>
  <c r="N4228" i="3"/>
  <c r="M4228" i="3"/>
  <c r="L4228" i="3"/>
  <c r="K4228" i="3"/>
  <c r="J4228" i="3"/>
  <c r="I4228" i="3"/>
  <c r="H4228" i="3"/>
  <c r="G4228" i="3"/>
  <c r="F4228" i="3"/>
  <c r="Q4227" i="3"/>
  <c r="Q4227" i="3" a="1"/>
  <c r="P4227" i="3"/>
  <c r="P4227" i="3" a="1"/>
  <c r="O4227" i="3"/>
  <c r="O4227" i="3" a="1"/>
  <c r="N4227" i="3"/>
  <c r="M4227" i="3"/>
  <c r="L4227" i="3"/>
  <c r="K4227" i="3"/>
  <c r="J4227" i="3"/>
  <c r="I4227" i="3"/>
  <c r="H4227" i="3"/>
  <c r="G4227" i="3"/>
  <c r="F4227" i="3"/>
  <c r="Q4226" i="3"/>
  <c r="Q4226" i="3" a="1"/>
  <c r="P4226" i="3"/>
  <c r="P4226" i="3" a="1"/>
  <c r="O4226" i="3"/>
  <c r="O4226" i="3" a="1"/>
  <c r="N4226" i="3"/>
  <c r="M4226" i="3"/>
  <c r="L4226" i="3"/>
  <c r="K4226" i="3"/>
  <c r="J4226" i="3"/>
  <c r="I4226" i="3"/>
  <c r="H4226" i="3"/>
  <c r="G4226" i="3"/>
  <c r="F4226" i="3"/>
  <c r="Q4225" i="3"/>
  <c r="Q4225" i="3" a="1"/>
  <c r="P4225" i="3"/>
  <c r="P4225" i="3" a="1"/>
  <c r="O4225" i="3"/>
  <c r="O4225" i="3" a="1"/>
  <c r="N4225" i="3"/>
  <c r="M4225" i="3"/>
  <c r="L4225" i="3"/>
  <c r="K4225" i="3"/>
  <c r="J4225" i="3"/>
  <c r="I4225" i="3"/>
  <c r="H4225" i="3"/>
  <c r="G4225" i="3"/>
  <c r="F4225" i="3"/>
  <c r="Q4224" i="3"/>
  <c r="Q4224" i="3" a="1"/>
  <c r="P4224" i="3"/>
  <c r="P4224" i="3" a="1"/>
  <c r="O4224" i="3"/>
  <c r="O4224" i="3" a="1"/>
  <c r="N4224" i="3"/>
  <c r="M4224" i="3"/>
  <c r="L4224" i="3"/>
  <c r="K4224" i="3"/>
  <c r="J4224" i="3"/>
  <c r="I4224" i="3"/>
  <c r="H4224" i="3"/>
  <c r="G4224" i="3"/>
  <c r="F4224" i="3"/>
  <c r="Q4223" i="3"/>
  <c r="Q4223" i="3" a="1"/>
  <c r="P4223" i="3"/>
  <c r="P4223" i="3" a="1"/>
  <c r="O4223" i="3"/>
  <c r="O4223" i="3" a="1"/>
  <c r="N4223" i="3"/>
  <c r="M4223" i="3"/>
  <c r="L4223" i="3"/>
  <c r="K4223" i="3"/>
  <c r="J4223" i="3"/>
  <c r="I4223" i="3"/>
  <c r="H4223" i="3"/>
  <c r="G4223" i="3"/>
  <c r="F4223" i="3"/>
  <c r="Q4222" i="3"/>
  <c r="Q4222" i="3" a="1"/>
  <c r="P4222" i="3"/>
  <c r="P4222" i="3" a="1"/>
  <c r="O4222" i="3"/>
  <c r="O4222" i="3" a="1"/>
  <c r="N4222" i="3"/>
  <c r="M4222" i="3"/>
  <c r="L4222" i="3"/>
  <c r="K4222" i="3"/>
  <c r="J4222" i="3"/>
  <c r="I4222" i="3"/>
  <c r="H4222" i="3"/>
  <c r="G4222" i="3"/>
  <c r="F4222" i="3"/>
  <c r="Q4221" i="3"/>
  <c r="Q4221" i="3" a="1"/>
  <c r="P4221" i="3"/>
  <c r="P4221" i="3" a="1"/>
  <c r="O4221" i="3"/>
  <c r="O4221" i="3" a="1"/>
  <c r="N4221" i="3"/>
  <c r="M4221" i="3"/>
  <c r="L4221" i="3"/>
  <c r="K4221" i="3"/>
  <c r="J4221" i="3"/>
  <c r="I4221" i="3"/>
  <c r="H4221" i="3"/>
  <c r="G4221" i="3"/>
  <c r="F4221" i="3"/>
  <c r="Q4220" i="3"/>
  <c r="Q4220" i="3" a="1"/>
  <c r="P4220" i="3"/>
  <c r="P4220" i="3" a="1"/>
  <c r="O4220" i="3"/>
  <c r="O4220" i="3" a="1"/>
  <c r="N4220" i="3"/>
  <c r="M4220" i="3"/>
  <c r="L4220" i="3"/>
  <c r="K4220" i="3"/>
  <c r="J4220" i="3"/>
  <c r="I4220" i="3"/>
  <c r="H4220" i="3"/>
  <c r="G4220" i="3"/>
  <c r="F4220" i="3"/>
  <c r="Q4219" i="3"/>
  <c r="Q4219" i="3" a="1"/>
  <c r="P4219" i="3"/>
  <c r="P4219" i="3" a="1"/>
  <c r="O4219" i="3"/>
  <c r="O4219" i="3" a="1"/>
  <c r="N4219" i="3"/>
  <c r="M4219" i="3"/>
  <c r="L4219" i="3"/>
  <c r="K4219" i="3"/>
  <c r="J4219" i="3"/>
  <c r="I4219" i="3"/>
  <c r="H4219" i="3"/>
  <c r="G4219" i="3"/>
  <c r="F4219" i="3"/>
  <c r="Q4218" i="3"/>
  <c r="Q4218" i="3" a="1"/>
  <c r="P4218" i="3"/>
  <c r="P4218" i="3" a="1"/>
  <c r="O4218" i="3"/>
  <c r="O4218" i="3" a="1"/>
  <c r="N4218" i="3"/>
  <c r="M4218" i="3"/>
  <c r="L4218" i="3"/>
  <c r="K4218" i="3"/>
  <c r="J4218" i="3"/>
  <c r="I4218" i="3"/>
  <c r="H4218" i="3"/>
  <c r="G4218" i="3"/>
  <c r="F4218" i="3"/>
  <c r="Q4217" i="3"/>
  <c r="Q4217" i="3" a="1"/>
  <c r="P4217" i="3"/>
  <c r="P4217" i="3" a="1"/>
  <c r="O4217" i="3"/>
  <c r="O4217" i="3" a="1"/>
  <c r="N4217" i="3"/>
  <c r="M4217" i="3"/>
  <c r="L4217" i="3"/>
  <c r="K4217" i="3"/>
  <c r="J4217" i="3"/>
  <c r="I4217" i="3"/>
  <c r="H4217" i="3"/>
  <c r="G4217" i="3"/>
  <c r="F4217" i="3"/>
  <c r="Q4216" i="3"/>
  <c r="Q4216" i="3" a="1"/>
  <c r="P4216" i="3"/>
  <c r="P4216" i="3" a="1"/>
  <c r="O4216" i="3"/>
  <c r="O4216" i="3" a="1"/>
  <c r="N4216" i="3"/>
  <c r="M4216" i="3"/>
  <c r="L4216" i="3"/>
  <c r="K4216" i="3"/>
  <c r="J4216" i="3"/>
  <c r="I4216" i="3"/>
  <c r="H4216" i="3"/>
  <c r="G4216" i="3"/>
  <c r="F4216" i="3"/>
  <c r="Q4215" i="3"/>
  <c r="Q4215" i="3" a="1"/>
  <c r="P4215" i="3"/>
  <c r="P4215" i="3" a="1"/>
  <c r="O4215" i="3"/>
  <c r="O4215" i="3" a="1"/>
  <c r="N4215" i="3"/>
  <c r="M4215" i="3"/>
  <c r="L4215" i="3"/>
  <c r="K4215" i="3"/>
  <c r="J4215" i="3"/>
  <c r="I4215" i="3"/>
  <c r="H4215" i="3"/>
  <c r="G4215" i="3"/>
  <c r="F4215" i="3"/>
  <c r="Q4214" i="3"/>
  <c r="Q4214" i="3" a="1"/>
  <c r="P4214" i="3"/>
  <c r="P4214" i="3" a="1"/>
  <c r="O4214" i="3"/>
  <c r="O4214" i="3" a="1"/>
  <c r="N4214" i="3"/>
  <c r="M4214" i="3"/>
  <c r="L4214" i="3"/>
  <c r="K4214" i="3"/>
  <c r="J4214" i="3"/>
  <c r="I4214" i="3"/>
  <c r="H4214" i="3"/>
  <c r="G4214" i="3"/>
  <c r="F4214" i="3"/>
  <c r="Q4213" i="3"/>
  <c r="Q4213" i="3" a="1"/>
  <c r="P4213" i="3"/>
  <c r="P4213" i="3" a="1"/>
  <c r="O4213" i="3"/>
  <c r="O4213" i="3" a="1"/>
  <c r="N4213" i="3"/>
  <c r="M4213" i="3"/>
  <c r="L4213" i="3"/>
  <c r="K4213" i="3"/>
  <c r="J4213" i="3"/>
  <c r="I4213" i="3"/>
  <c r="H4213" i="3"/>
  <c r="G4213" i="3"/>
  <c r="F4213" i="3"/>
  <c r="Q4212" i="3"/>
  <c r="Q4212" i="3" a="1"/>
  <c r="P4212" i="3"/>
  <c r="P4212" i="3" a="1"/>
  <c r="O4212" i="3"/>
  <c r="O4212" i="3" a="1"/>
  <c r="N4212" i="3"/>
  <c r="M4212" i="3"/>
  <c r="L4212" i="3"/>
  <c r="K4212" i="3"/>
  <c r="J4212" i="3"/>
  <c r="I4212" i="3"/>
  <c r="H4212" i="3"/>
  <c r="G4212" i="3"/>
  <c r="F4212" i="3"/>
  <c r="Q4211" i="3"/>
  <c r="Q4211" i="3" a="1"/>
  <c r="P4211" i="3"/>
  <c r="P4211" i="3" a="1"/>
  <c r="O4211" i="3"/>
  <c r="O4211" i="3" a="1"/>
  <c r="N4211" i="3"/>
  <c r="M4211" i="3"/>
  <c r="L4211" i="3"/>
  <c r="K4211" i="3"/>
  <c r="J4211" i="3"/>
  <c r="I4211" i="3"/>
  <c r="H4211" i="3"/>
  <c r="G4211" i="3"/>
  <c r="F4211" i="3"/>
  <c r="Q4210" i="3"/>
  <c r="Q4210" i="3" a="1"/>
  <c r="P4210" i="3"/>
  <c r="P4210" i="3" a="1"/>
  <c r="O4210" i="3"/>
  <c r="O4210" i="3" a="1"/>
  <c r="N4210" i="3"/>
  <c r="M4210" i="3"/>
  <c r="L4210" i="3"/>
  <c r="K4210" i="3"/>
  <c r="J4210" i="3"/>
  <c r="I4210" i="3"/>
  <c r="H4210" i="3"/>
  <c r="G4210" i="3"/>
  <c r="F4210" i="3"/>
  <c r="Q4209" i="3"/>
  <c r="Q4209" i="3" a="1"/>
  <c r="P4209" i="3"/>
  <c r="P4209" i="3" a="1"/>
  <c r="O4209" i="3"/>
  <c r="O4209" i="3" a="1"/>
  <c r="N4209" i="3"/>
  <c r="M4209" i="3"/>
  <c r="L4209" i="3"/>
  <c r="K4209" i="3"/>
  <c r="J4209" i="3"/>
  <c r="I4209" i="3"/>
  <c r="H4209" i="3"/>
  <c r="G4209" i="3"/>
  <c r="F4209" i="3"/>
  <c r="Q4208" i="3"/>
  <c r="Q4208" i="3" a="1"/>
  <c r="P4208" i="3"/>
  <c r="P4208" i="3" a="1"/>
  <c r="O4208" i="3"/>
  <c r="O4208" i="3" a="1"/>
  <c r="N4208" i="3"/>
  <c r="M4208" i="3"/>
  <c r="L4208" i="3"/>
  <c r="K4208" i="3"/>
  <c r="J4208" i="3"/>
  <c r="I4208" i="3"/>
  <c r="H4208" i="3"/>
  <c r="G4208" i="3"/>
  <c r="F4208" i="3"/>
  <c r="Q4207" i="3"/>
  <c r="Q4207" i="3" a="1"/>
  <c r="P4207" i="3"/>
  <c r="P4207" i="3" a="1"/>
  <c r="O4207" i="3"/>
  <c r="O4207" i="3" a="1"/>
  <c r="N4207" i="3"/>
  <c r="M4207" i="3"/>
  <c r="L4207" i="3"/>
  <c r="K4207" i="3"/>
  <c r="J4207" i="3"/>
  <c r="I4207" i="3"/>
  <c r="H4207" i="3"/>
  <c r="G4207" i="3"/>
  <c r="F4207" i="3"/>
  <c r="Q4206" i="3"/>
  <c r="Q4206" i="3" a="1"/>
  <c r="P4206" i="3"/>
  <c r="P4206" i="3" a="1"/>
  <c r="O4206" i="3"/>
  <c r="O4206" i="3" a="1"/>
  <c r="N4206" i="3"/>
  <c r="M4206" i="3"/>
  <c r="L4206" i="3"/>
  <c r="K4206" i="3"/>
  <c r="J4206" i="3"/>
  <c r="I4206" i="3"/>
  <c r="H4206" i="3"/>
  <c r="G4206" i="3"/>
  <c r="F4206" i="3"/>
  <c r="Q4205" i="3"/>
  <c r="Q4205" i="3" a="1"/>
  <c r="P4205" i="3"/>
  <c r="P4205" i="3" a="1"/>
  <c r="O4205" i="3"/>
  <c r="O4205" i="3" a="1"/>
  <c r="N4205" i="3"/>
  <c r="M4205" i="3"/>
  <c r="L4205" i="3"/>
  <c r="K4205" i="3"/>
  <c r="J4205" i="3"/>
  <c r="I4205" i="3"/>
  <c r="H4205" i="3"/>
  <c r="G4205" i="3"/>
  <c r="F4205" i="3"/>
  <c r="Q4204" i="3"/>
  <c r="Q4204" i="3" a="1"/>
  <c r="P4204" i="3"/>
  <c r="P4204" i="3" a="1"/>
  <c r="O4204" i="3"/>
  <c r="O4204" i="3" a="1"/>
  <c r="N4204" i="3"/>
  <c r="M4204" i="3"/>
  <c r="L4204" i="3"/>
  <c r="K4204" i="3"/>
  <c r="J4204" i="3"/>
  <c r="I4204" i="3"/>
  <c r="H4204" i="3"/>
  <c r="G4204" i="3"/>
  <c r="F4204" i="3"/>
  <c r="Q4203" i="3"/>
  <c r="Q4203" i="3" a="1"/>
  <c r="P4203" i="3"/>
  <c r="P4203" i="3" a="1"/>
  <c r="O4203" i="3"/>
  <c r="O4203" i="3" a="1"/>
  <c r="N4203" i="3"/>
  <c r="M4203" i="3"/>
  <c r="L4203" i="3"/>
  <c r="K4203" i="3"/>
  <c r="J4203" i="3"/>
  <c r="I4203" i="3"/>
  <c r="H4203" i="3"/>
  <c r="G4203" i="3"/>
  <c r="F4203" i="3"/>
  <c r="Q4202" i="3"/>
  <c r="Q4202" i="3" a="1"/>
  <c r="P4202" i="3"/>
  <c r="P4202" i="3" a="1"/>
  <c r="O4202" i="3"/>
  <c r="O4202" i="3" a="1"/>
  <c r="N4202" i="3"/>
  <c r="M4202" i="3"/>
  <c r="L4202" i="3"/>
  <c r="K4202" i="3"/>
  <c r="J4202" i="3"/>
  <c r="I4202" i="3"/>
  <c r="H4202" i="3"/>
  <c r="G4202" i="3"/>
  <c r="F4202" i="3"/>
  <c r="Q4201" i="3"/>
  <c r="Q4201" i="3" a="1"/>
  <c r="P4201" i="3"/>
  <c r="P4201" i="3" a="1"/>
  <c r="O4201" i="3"/>
  <c r="O4201" i="3" a="1"/>
  <c r="N4201" i="3"/>
  <c r="M4201" i="3"/>
  <c r="L4201" i="3"/>
  <c r="K4201" i="3"/>
  <c r="J4201" i="3"/>
  <c r="I4201" i="3"/>
  <c r="H4201" i="3"/>
  <c r="G4201" i="3"/>
  <c r="F4201" i="3"/>
  <c r="Q4200" i="3"/>
  <c r="Q4200" i="3" a="1"/>
  <c r="P4200" i="3"/>
  <c r="P4200" i="3" a="1"/>
  <c r="O4200" i="3"/>
  <c r="O4200" i="3" a="1"/>
  <c r="N4200" i="3"/>
  <c r="M4200" i="3"/>
  <c r="L4200" i="3"/>
  <c r="K4200" i="3"/>
  <c r="J4200" i="3"/>
  <c r="I4200" i="3"/>
  <c r="H4200" i="3"/>
  <c r="G4200" i="3"/>
  <c r="F4200" i="3"/>
  <c r="Q4199" i="3"/>
  <c r="Q4199" i="3" a="1"/>
  <c r="P4199" i="3"/>
  <c r="P4199" i="3" a="1"/>
  <c r="O4199" i="3"/>
  <c r="O4199" i="3" a="1"/>
  <c r="N4199" i="3"/>
  <c r="M4199" i="3"/>
  <c r="L4199" i="3"/>
  <c r="K4199" i="3"/>
  <c r="J4199" i="3"/>
  <c r="I4199" i="3"/>
  <c r="H4199" i="3"/>
  <c r="G4199" i="3"/>
  <c r="F4199" i="3"/>
  <c r="Q4198" i="3"/>
  <c r="Q4198" i="3" a="1"/>
  <c r="P4198" i="3"/>
  <c r="P4198" i="3" a="1"/>
  <c r="O4198" i="3"/>
  <c r="O4198" i="3" a="1"/>
  <c r="N4198" i="3"/>
  <c r="M4198" i="3"/>
  <c r="L4198" i="3"/>
  <c r="K4198" i="3"/>
  <c r="J4198" i="3"/>
  <c r="I4198" i="3"/>
  <c r="H4198" i="3"/>
  <c r="G4198" i="3"/>
  <c r="F4198" i="3"/>
  <c r="Q4197" i="3"/>
  <c r="Q4197" i="3" a="1"/>
  <c r="P4197" i="3"/>
  <c r="P4197" i="3" a="1"/>
  <c r="O4197" i="3"/>
  <c r="O4197" i="3" a="1"/>
  <c r="N4197" i="3"/>
  <c r="M4197" i="3"/>
  <c r="L4197" i="3"/>
  <c r="K4197" i="3"/>
  <c r="J4197" i="3"/>
  <c r="I4197" i="3"/>
  <c r="H4197" i="3"/>
  <c r="G4197" i="3"/>
  <c r="F4197" i="3"/>
  <c r="Q4196" i="3"/>
  <c r="Q4196" i="3" a="1"/>
  <c r="P4196" i="3"/>
  <c r="P4196" i="3" a="1"/>
  <c r="O4196" i="3"/>
  <c r="O4196" i="3" a="1"/>
  <c r="N4196" i="3"/>
  <c r="M4196" i="3"/>
  <c r="L4196" i="3"/>
  <c r="K4196" i="3"/>
  <c r="J4196" i="3"/>
  <c r="I4196" i="3"/>
  <c r="H4196" i="3"/>
  <c r="G4196" i="3"/>
  <c r="F4196" i="3"/>
  <c r="Q4195" i="3"/>
  <c r="Q4195" i="3" a="1"/>
  <c r="P4195" i="3"/>
  <c r="P4195" i="3" a="1"/>
  <c r="O4195" i="3"/>
  <c r="O4195" i="3" a="1"/>
  <c r="N4195" i="3"/>
  <c r="M4195" i="3"/>
  <c r="L4195" i="3"/>
  <c r="K4195" i="3"/>
  <c r="J4195" i="3"/>
  <c r="I4195" i="3"/>
  <c r="H4195" i="3"/>
  <c r="G4195" i="3"/>
  <c r="F4195" i="3"/>
  <c r="Q4194" i="3"/>
  <c r="Q4194" i="3" a="1"/>
  <c r="P4194" i="3"/>
  <c r="P4194" i="3" a="1"/>
  <c r="O4194" i="3"/>
  <c r="O4194" i="3" a="1"/>
  <c r="N4194" i="3"/>
  <c r="M4194" i="3"/>
  <c r="L4194" i="3"/>
  <c r="K4194" i="3"/>
  <c r="J4194" i="3"/>
  <c r="I4194" i="3"/>
  <c r="H4194" i="3"/>
  <c r="G4194" i="3"/>
  <c r="F4194" i="3"/>
  <c r="Q4193" i="3"/>
  <c r="Q4193" i="3" a="1"/>
  <c r="P4193" i="3"/>
  <c r="P4193" i="3" a="1"/>
  <c r="O4193" i="3"/>
  <c r="O4193" i="3" a="1"/>
  <c r="N4193" i="3"/>
  <c r="M4193" i="3"/>
  <c r="L4193" i="3"/>
  <c r="K4193" i="3"/>
  <c r="J4193" i="3"/>
  <c r="I4193" i="3"/>
  <c r="H4193" i="3"/>
  <c r="G4193" i="3"/>
  <c r="F4193" i="3"/>
  <c r="Q4192" i="3"/>
  <c r="Q4192" i="3" a="1"/>
  <c r="P4192" i="3"/>
  <c r="P4192" i="3" a="1"/>
  <c r="O4192" i="3"/>
  <c r="O4192" i="3" a="1"/>
  <c r="N4192" i="3"/>
  <c r="M4192" i="3"/>
  <c r="L4192" i="3"/>
  <c r="K4192" i="3"/>
  <c r="J4192" i="3"/>
  <c r="I4192" i="3"/>
  <c r="H4192" i="3"/>
  <c r="G4192" i="3"/>
  <c r="F4192" i="3"/>
  <c r="Q4191" i="3"/>
  <c r="Q4191" i="3" a="1"/>
  <c r="P4191" i="3"/>
  <c r="P4191" i="3" a="1"/>
  <c r="O4191" i="3"/>
  <c r="O4191" i="3" a="1"/>
  <c r="N4191" i="3"/>
  <c r="M4191" i="3"/>
  <c r="L4191" i="3"/>
  <c r="K4191" i="3"/>
  <c r="J4191" i="3"/>
  <c r="I4191" i="3"/>
  <c r="H4191" i="3"/>
  <c r="G4191" i="3"/>
  <c r="F4191" i="3"/>
  <c r="Q4190" i="3"/>
  <c r="Q4190" i="3" a="1"/>
  <c r="P4190" i="3"/>
  <c r="P4190" i="3" a="1"/>
  <c r="O4190" i="3"/>
  <c r="O4190" i="3" a="1"/>
  <c r="N4190" i="3"/>
  <c r="M4190" i="3"/>
  <c r="L4190" i="3"/>
  <c r="K4190" i="3"/>
  <c r="J4190" i="3"/>
  <c r="I4190" i="3"/>
  <c r="H4190" i="3"/>
  <c r="G4190" i="3"/>
  <c r="F4190" i="3"/>
  <c r="Q4189" i="3"/>
  <c r="Q4189" i="3" a="1"/>
  <c r="P4189" i="3"/>
  <c r="P4189" i="3" a="1"/>
  <c r="O4189" i="3"/>
  <c r="O4189" i="3" a="1"/>
  <c r="N4189" i="3"/>
  <c r="M4189" i="3"/>
  <c r="L4189" i="3"/>
  <c r="K4189" i="3"/>
  <c r="J4189" i="3"/>
  <c r="I4189" i="3"/>
  <c r="H4189" i="3"/>
  <c r="G4189" i="3"/>
  <c r="F4189" i="3"/>
  <c r="Q4188" i="3"/>
  <c r="Q4188" i="3" a="1"/>
  <c r="P4188" i="3"/>
  <c r="P4188" i="3" a="1"/>
  <c r="O4188" i="3"/>
  <c r="O4188" i="3" a="1"/>
  <c r="N4188" i="3"/>
  <c r="M4188" i="3"/>
  <c r="L4188" i="3"/>
  <c r="K4188" i="3"/>
  <c r="J4188" i="3"/>
  <c r="I4188" i="3"/>
  <c r="H4188" i="3"/>
  <c r="G4188" i="3"/>
  <c r="F4188" i="3"/>
  <c r="Q4187" i="3"/>
  <c r="Q4187" i="3" a="1"/>
  <c r="P4187" i="3"/>
  <c r="P4187" i="3" a="1"/>
  <c r="O4187" i="3"/>
  <c r="O4187" i="3" a="1"/>
  <c r="N4187" i="3"/>
  <c r="M4187" i="3"/>
  <c r="L4187" i="3"/>
  <c r="K4187" i="3"/>
  <c r="J4187" i="3"/>
  <c r="I4187" i="3"/>
  <c r="H4187" i="3"/>
  <c r="G4187" i="3"/>
  <c r="F4187" i="3"/>
  <c r="Q4186" i="3"/>
  <c r="Q4186" i="3" a="1"/>
  <c r="P4186" i="3"/>
  <c r="P4186" i="3" a="1"/>
  <c r="O4186" i="3"/>
  <c r="O4186" i="3" a="1"/>
  <c r="N4186" i="3"/>
  <c r="M4186" i="3"/>
  <c r="L4186" i="3"/>
  <c r="K4186" i="3"/>
  <c r="J4186" i="3"/>
  <c r="I4186" i="3"/>
  <c r="H4186" i="3"/>
  <c r="G4186" i="3"/>
  <c r="F4186" i="3"/>
  <c r="Q4185" i="3"/>
  <c r="Q4185" i="3" a="1"/>
  <c r="P4185" i="3"/>
  <c r="P4185" i="3" a="1"/>
  <c r="O4185" i="3"/>
  <c r="O4185" i="3" a="1"/>
  <c r="N4185" i="3"/>
  <c r="M4185" i="3"/>
  <c r="L4185" i="3"/>
  <c r="K4185" i="3"/>
  <c r="J4185" i="3"/>
  <c r="I4185" i="3"/>
  <c r="H4185" i="3"/>
  <c r="G4185" i="3"/>
  <c r="F4185" i="3"/>
  <c r="Q4184" i="3"/>
  <c r="Q4184" i="3" a="1"/>
  <c r="P4184" i="3"/>
  <c r="P4184" i="3" a="1"/>
  <c r="O4184" i="3"/>
  <c r="O4184" i="3" a="1"/>
  <c r="N4184" i="3"/>
  <c r="M4184" i="3"/>
  <c r="L4184" i="3"/>
  <c r="K4184" i="3"/>
  <c r="J4184" i="3"/>
  <c r="I4184" i="3"/>
  <c r="H4184" i="3"/>
  <c r="G4184" i="3"/>
  <c r="F4184" i="3"/>
  <c r="Q4183" i="3"/>
  <c r="Q4183" i="3" a="1"/>
  <c r="P4183" i="3"/>
  <c r="P4183" i="3" a="1"/>
  <c r="O4183" i="3"/>
  <c r="O4183" i="3" a="1"/>
  <c r="N4183" i="3"/>
  <c r="M4183" i="3"/>
  <c r="L4183" i="3"/>
  <c r="K4183" i="3"/>
  <c r="J4183" i="3"/>
  <c r="I4183" i="3"/>
  <c r="H4183" i="3"/>
  <c r="G4183" i="3"/>
  <c r="F4183" i="3"/>
  <c r="Q4182" i="3"/>
  <c r="Q4182" i="3" a="1"/>
  <c r="P4182" i="3"/>
  <c r="P4182" i="3" a="1"/>
  <c r="O4182" i="3"/>
  <c r="O4182" i="3" a="1"/>
  <c r="N4182" i="3"/>
  <c r="M4182" i="3"/>
  <c r="L4182" i="3"/>
  <c r="K4182" i="3"/>
  <c r="J4182" i="3"/>
  <c r="I4182" i="3"/>
  <c r="H4182" i="3"/>
  <c r="G4182" i="3"/>
  <c r="F4182" i="3"/>
  <c r="Q4181" i="3"/>
  <c r="Q4181" i="3" a="1"/>
  <c r="P4181" i="3"/>
  <c r="P4181" i="3" a="1"/>
  <c r="O4181" i="3"/>
  <c r="O4181" i="3" a="1"/>
  <c r="N4181" i="3"/>
  <c r="M4181" i="3"/>
  <c r="L4181" i="3"/>
  <c r="K4181" i="3"/>
  <c r="J4181" i="3"/>
  <c r="I4181" i="3"/>
  <c r="H4181" i="3"/>
  <c r="G4181" i="3"/>
  <c r="F4181" i="3"/>
  <c r="Q4180" i="3"/>
  <c r="Q4180" i="3" a="1"/>
  <c r="P4180" i="3"/>
  <c r="P4180" i="3" a="1"/>
  <c r="O4180" i="3"/>
  <c r="O4180" i="3" a="1"/>
  <c r="N4180" i="3"/>
  <c r="M4180" i="3"/>
  <c r="L4180" i="3"/>
  <c r="K4180" i="3"/>
  <c r="J4180" i="3"/>
  <c r="I4180" i="3"/>
  <c r="H4180" i="3"/>
  <c r="G4180" i="3"/>
  <c r="F4180" i="3"/>
  <c r="Q4179" i="3"/>
  <c r="Q4179" i="3" a="1"/>
  <c r="P4179" i="3"/>
  <c r="P4179" i="3" a="1"/>
  <c r="O4179" i="3"/>
  <c r="O4179" i="3" a="1"/>
  <c r="N4179" i="3"/>
  <c r="M4179" i="3"/>
  <c r="L4179" i="3"/>
  <c r="K4179" i="3"/>
  <c r="J4179" i="3"/>
  <c r="I4179" i="3"/>
  <c r="H4179" i="3"/>
  <c r="G4179" i="3"/>
  <c r="F4179" i="3"/>
  <c r="Q4178" i="3"/>
  <c r="Q4178" i="3" a="1"/>
  <c r="P4178" i="3"/>
  <c r="P4178" i="3" a="1"/>
  <c r="O4178" i="3"/>
  <c r="O4178" i="3" a="1"/>
  <c r="N4178" i="3"/>
  <c r="M4178" i="3"/>
  <c r="L4178" i="3"/>
  <c r="K4178" i="3"/>
  <c r="J4178" i="3"/>
  <c r="I4178" i="3"/>
  <c r="H4178" i="3"/>
  <c r="G4178" i="3"/>
  <c r="F4178" i="3"/>
  <c r="Q4177" i="3"/>
  <c r="Q4177" i="3" a="1"/>
  <c r="P4177" i="3"/>
  <c r="P4177" i="3" a="1"/>
  <c r="O4177" i="3"/>
  <c r="O4177" i="3" a="1"/>
  <c r="N4177" i="3"/>
  <c r="M4177" i="3"/>
  <c r="L4177" i="3"/>
  <c r="K4177" i="3"/>
  <c r="J4177" i="3"/>
  <c r="I4177" i="3"/>
  <c r="H4177" i="3"/>
  <c r="G4177" i="3"/>
  <c r="F4177" i="3"/>
  <c r="Q4176" i="3"/>
  <c r="Q4176" i="3" a="1"/>
  <c r="P4176" i="3"/>
  <c r="P4176" i="3" a="1"/>
  <c r="O4176" i="3"/>
  <c r="O4176" i="3" a="1"/>
  <c r="N4176" i="3"/>
  <c r="M4176" i="3"/>
  <c r="L4176" i="3"/>
  <c r="K4176" i="3"/>
  <c r="J4176" i="3"/>
  <c r="I4176" i="3"/>
  <c r="H4176" i="3"/>
  <c r="G4176" i="3"/>
  <c r="F4176" i="3"/>
  <c r="Q4175" i="3"/>
  <c r="Q4175" i="3" a="1"/>
  <c r="P4175" i="3"/>
  <c r="P4175" i="3" a="1"/>
  <c r="O4175" i="3"/>
  <c r="O4175" i="3" a="1"/>
  <c r="N4175" i="3"/>
  <c r="M4175" i="3"/>
  <c r="L4175" i="3"/>
  <c r="K4175" i="3"/>
  <c r="J4175" i="3"/>
  <c r="I4175" i="3"/>
  <c r="H4175" i="3"/>
  <c r="G4175" i="3"/>
  <c r="F4175" i="3"/>
  <c r="Q4174" i="3"/>
  <c r="Q4174" i="3" a="1"/>
  <c r="P4174" i="3"/>
  <c r="P4174" i="3" a="1"/>
  <c r="O4174" i="3"/>
  <c r="O4174" i="3" a="1"/>
  <c r="N4174" i="3"/>
  <c r="M4174" i="3"/>
  <c r="L4174" i="3"/>
  <c r="K4174" i="3"/>
  <c r="J4174" i="3"/>
  <c r="I4174" i="3"/>
  <c r="H4174" i="3"/>
  <c r="G4174" i="3"/>
  <c r="F4174" i="3"/>
  <c r="Q4173" i="3"/>
  <c r="Q4173" i="3" a="1"/>
  <c r="P4173" i="3"/>
  <c r="P4173" i="3" a="1"/>
  <c r="O4173" i="3"/>
  <c r="O4173" i="3" a="1"/>
  <c r="N4173" i="3"/>
  <c r="M4173" i="3"/>
  <c r="L4173" i="3"/>
  <c r="K4173" i="3"/>
  <c r="J4173" i="3"/>
  <c r="I4173" i="3"/>
  <c r="H4173" i="3"/>
  <c r="G4173" i="3"/>
  <c r="F4173" i="3"/>
  <c r="B4173" i="3"/>
  <c r="A4173" i="3"/>
  <c r="Q4172" i="3"/>
  <c r="Q4172" i="3" a="1"/>
  <c r="P4172" i="3"/>
  <c r="P4172" i="3" a="1"/>
  <c r="O4172" i="3"/>
  <c r="O4172" i="3" a="1"/>
  <c r="N4172" i="3"/>
  <c r="M4172" i="3"/>
  <c r="L4172" i="3"/>
  <c r="K4172" i="3"/>
  <c r="J4172" i="3"/>
  <c r="I4172" i="3"/>
  <c r="H4172" i="3"/>
  <c r="G4172" i="3"/>
  <c r="F4172" i="3"/>
  <c r="Q4171" i="3"/>
  <c r="Q4171" i="3" a="1"/>
  <c r="P4171" i="3"/>
  <c r="P4171" i="3" a="1"/>
  <c r="O4171" i="3"/>
  <c r="O4171" i="3" a="1"/>
  <c r="N4171" i="3"/>
  <c r="M4171" i="3"/>
  <c r="L4171" i="3"/>
  <c r="K4171" i="3"/>
  <c r="J4171" i="3"/>
  <c r="I4171" i="3"/>
  <c r="H4171" i="3"/>
  <c r="G4171" i="3"/>
  <c r="F4171" i="3"/>
  <c r="Q4170" i="3"/>
  <c r="Q4170" i="3" a="1"/>
  <c r="P4170" i="3"/>
  <c r="P4170" i="3" a="1"/>
  <c r="O4170" i="3"/>
  <c r="O4170" i="3" a="1"/>
  <c r="N4170" i="3"/>
  <c r="M4170" i="3"/>
  <c r="L4170" i="3"/>
  <c r="K4170" i="3"/>
  <c r="J4170" i="3"/>
  <c r="I4170" i="3"/>
  <c r="H4170" i="3"/>
  <c r="G4170" i="3"/>
  <c r="F4170" i="3"/>
  <c r="Q4169" i="3"/>
  <c r="Q4169" i="3" a="1"/>
  <c r="P4169" i="3"/>
  <c r="P4169" i="3" a="1"/>
  <c r="O4169" i="3"/>
  <c r="O4169" i="3" a="1"/>
  <c r="N4169" i="3"/>
  <c r="M4169" i="3"/>
  <c r="L4169" i="3"/>
  <c r="K4169" i="3"/>
  <c r="J4169" i="3"/>
  <c r="I4169" i="3"/>
  <c r="H4169" i="3"/>
  <c r="G4169" i="3"/>
  <c r="F4169" i="3"/>
  <c r="Q4168" i="3"/>
  <c r="Q4168" i="3" a="1"/>
  <c r="P4168" i="3"/>
  <c r="P4168" i="3" a="1"/>
  <c r="O4168" i="3"/>
  <c r="O4168" i="3" a="1"/>
  <c r="N4168" i="3"/>
  <c r="M4168" i="3"/>
  <c r="L4168" i="3"/>
  <c r="K4168" i="3"/>
  <c r="J4168" i="3"/>
  <c r="I4168" i="3"/>
  <c r="H4168" i="3"/>
  <c r="G4168" i="3"/>
  <c r="F4168" i="3"/>
  <c r="Q4167" i="3"/>
  <c r="Q4167" i="3" a="1"/>
  <c r="P4167" i="3"/>
  <c r="P4167" i="3" a="1"/>
  <c r="O4167" i="3"/>
  <c r="O4167" i="3" a="1"/>
  <c r="N4167" i="3"/>
  <c r="M4167" i="3"/>
  <c r="L4167" i="3"/>
  <c r="K4167" i="3"/>
  <c r="J4167" i="3"/>
  <c r="I4167" i="3"/>
  <c r="H4167" i="3"/>
  <c r="G4167" i="3"/>
  <c r="F4167" i="3"/>
  <c r="Q4166" i="3"/>
  <c r="Q4166" i="3" a="1"/>
  <c r="P4166" i="3"/>
  <c r="P4166" i="3" a="1"/>
  <c r="O4166" i="3"/>
  <c r="O4166" i="3" a="1"/>
  <c r="N4166" i="3"/>
  <c r="M4166" i="3"/>
  <c r="L4166" i="3"/>
  <c r="K4166" i="3"/>
  <c r="J4166" i="3"/>
  <c r="I4166" i="3"/>
  <c r="H4166" i="3"/>
  <c r="G4166" i="3"/>
  <c r="F4166" i="3"/>
  <c r="Q4165" i="3"/>
  <c r="Q4165" i="3" a="1"/>
  <c r="P4165" i="3"/>
  <c r="P4165" i="3" a="1"/>
  <c r="O4165" i="3"/>
  <c r="O4165" i="3" a="1"/>
  <c r="N4165" i="3"/>
  <c r="M4165" i="3"/>
  <c r="L4165" i="3"/>
  <c r="K4165" i="3"/>
  <c r="J4165" i="3"/>
  <c r="I4165" i="3"/>
  <c r="H4165" i="3"/>
  <c r="G4165" i="3"/>
  <c r="F4165" i="3"/>
  <c r="Q4164" i="3"/>
  <c r="Q4164" i="3" a="1"/>
  <c r="P4164" i="3"/>
  <c r="P4164" i="3" a="1"/>
  <c r="O4164" i="3"/>
  <c r="O4164" i="3" a="1"/>
  <c r="N4164" i="3"/>
  <c r="M4164" i="3"/>
  <c r="L4164" i="3"/>
  <c r="K4164" i="3"/>
  <c r="J4164" i="3"/>
  <c r="I4164" i="3"/>
  <c r="H4164" i="3"/>
  <c r="G4164" i="3"/>
  <c r="F4164" i="3"/>
  <c r="Q4163" i="3"/>
  <c r="Q4163" i="3" a="1"/>
  <c r="P4163" i="3"/>
  <c r="P4163" i="3" a="1"/>
  <c r="O4163" i="3"/>
  <c r="O4163" i="3" a="1"/>
  <c r="N4163" i="3"/>
  <c r="M4163" i="3"/>
  <c r="L4163" i="3"/>
  <c r="K4163" i="3"/>
  <c r="J4163" i="3"/>
  <c r="I4163" i="3"/>
  <c r="H4163" i="3"/>
  <c r="G4163" i="3"/>
  <c r="F4163" i="3"/>
  <c r="Q4162" i="3"/>
  <c r="Q4162" i="3" a="1"/>
  <c r="P4162" i="3"/>
  <c r="P4162" i="3" a="1"/>
  <c r="O4162" i="3"/>
  <c r="O4162" i="3" a="1"/>
  <c r="N4162" i="3"/>
  <c r="M4162" i="3"/>
  <c r="L4162" i="3"/>
  <c r="K4162" i="3"/>
  <c r="J4162" i="3"/>
  <c r="I4162" i="3"/>
  <c r="H4162" i="3"/>
  <c r="G4162" i="3"/>
  <c r="F4162" i="3"/>
  <c r="Q4161" i="3"/>
  <c r="Q4161" i="3" a="1"/>
  <c r="P4161" i="3"/>
  <c r="P4161" i="3" a="1"/>
  <c r="O4161" i="3"/>
  <c r="O4161" i="3" a="1"/>
  <c r="N4161" i="3"/>
  <c r="M4161" i="3"/>
  <c r="L4161" i="3"/>
  <c r="K4161" i="3"/>
  <c r="J4161" i="3"/>
  <c r="I4161" i="3"/>
  <c r="H4161" i="3"/>
  <c r="G4161" i="3"/>
  <c r="F4161" i="3"/>
  <c r="Q4160" i="3"/>
  <c r="Q4160" i="3" a="1"/>
  <c r="P4160" i="3"/>
  <c r="P4160" i="3" a="1"/>
  <c r="O4160" i="3"/>
  <c r="O4160" i="3" a="1"/>
  <c r="N4160" i="3"/>
  <c r="M4160" i="3"/>
  <c r="L4160" i="3"/>
  <c r="K4160" i="3"/>
  <c r="J4160" i="3"/>
  <c r="I4160" i="3"/>
  <c r="H4160" i="3"/>
  <c r="G4160" i="3"/>
  <c r="F4160" i="3"/>
  <c r="Q4159" i="3"/>
  <c r="Q4159" i="3" a="1"/>
  <c r="P4159" i="3"/>
  <c r="P4159" i="3" a="1"/>
  <c r="O4159" i="3"/>
  <c r="O4159" i="3" a="1"/>
  <c r="N4159" i="3"/>
  <c r="M4159" i="3"/>
  <c r="L4159" i="3"/>
  <c r="K4159" i="3"/>
  <c r="J4159" i="3"/>
  <c r="I4159" i="3"/>
  <c r="H4159" i="3"/>
  <c r="G4159" i="3"/>
  <c r="F4159" i="3"/>
  <c r="Q4158" i="3"/>
  <c r="Q4158" i="3" a="1"/>
  <c r="P4158" i="3"/>
  <c r="P4158" i="3" a="1"/>
  <c r="O4158" i="3"/>
  <c r="O4158" i="3" a="1"/>
  <c r="N4158" i="3"/>
  <c r="M4158" i="3"/>
  <c r="L4158" i="3"/>
  <c r="K4158" i="3"/>
  <c r="J4158" i="3"/>
  <c r="I4158" i="3"/>
  <c r="H4158" i="3"/>
  <c r="G4158" i="3"/>
  <c r="F4158" i="3"/>
  <c r="Q4157" i="3"/>
  <c r="Q4157" i="3" a="1"/>
  <c r="P4157" i="3"/>
  <c r="P4157" i="3" a="1"/>
  <c r="O4157" i="3"/>
  <c r="O4157" i="3" a="1"/>
  <c r="N4157" i="3"/>
  <c r="M4157" i="3"/>
  <c r="L4157" i="3"/>
  <c r="K4157" i="3"/>
  <c r="J4157" i="3"/>
  <c r="I4157" i="3"/>
  <c r="H4157" i="3"/>
  <c r="G4157" i="3"/>
  <c r="F4157" i="3"/>
  <c r="Q4156" i="3"/>
  <c r="Q4156" i="3" a="1"/>
  <c r="P4156" i="3"/>
  <c r="P4156" i="3" a="1"/>
  <c r="O4156" i="3"/>
  <c r="O4156" i="3" a="1"/>
  <c r="N4156" i="3"/>
  <c r="M4156" i="3"/>
  <c r="L4156" i="3"/>
  <c r="K4156" i="3"/>
  <c r="J4156" i="3"/>
  <c r="I4156" i="3"/>
  <c r="H4156" i="3"/>
  <c r="G4156" i="3"/>
  <c r="F4156" i="3"/>
  <c r="Q4155" i="3"/>
  <c r="Q4155" i="3" a="1"/>
  <c r="P4155" i="3"/>
  <c r="P4155" i="3" a="1"/>
  <c r="O4155" i="3"/>
  <c r="O4155" i="3" a="1"/>
  <c r="N4155" i="3"/>
  <c r="M4155" i="3"/>
  <c r="L4155" i="3"/>
  <c r="K4155" i="3"/>
  <c r="J4155" i="3"/>
  <c r="I4155" i="3"/>
  <c r="H4155" i="3"/>
  <c r="G4155" i="3"/>
  <c r="F4155" i="3"/>
  <c r="Q4154" i="3"/>
  <c r="Q4154" i="3" a="1"/>
  <c r="P4154" i="3"/>
  <c r="P4154" i="3" a="1"/>
  <c r="O4154" i="3"/>
  <c r="O4154" i="3" a="1"/>
  <c r="N4154" i="3"/>
  <c r="M4154" i="3"/>
  <c r="L4154" i="3"/>
  <c r="K4154" i="3"/>
  <c r="J4154" i="3"/>
  <c r="I4154" i="3"/>
  <c r="H4154" i="3"/>
  <c r="G4154" i="3"/>
  <c r="F4154" i="3"/>
  <c r="Q4153" i="3"/>
  <c r="Q4153" i="3" a="1"/>
  <c r="P4153" i="3"/>
  <c r="P4153" i="3" a="1"/>
  <c r="O4153" i="3"/>
  <c r="O4153" i="3" a="1"/>
  <c r="N4153" i="3"/>
  <c r="M4153" i="3"/>
  <c r="L4153" i="3"/>
  <c r="K4153" i="3"/>
  <c r="J4153" i="3"/>
  <c r="I4153" i="3"/>
  <c r="H4153" i="3"/>
  <c r="G4153" i="3"/>
  <c r="F4153" i="3"/>
  <c r="Q4152" i="3"/>
  <c r="Q4152" i="3" a="1"/>
  <c r="P4152" i="3"/>
  <c r="P4152" i="3" a="1"/>
  <c r="O4152" i="3"/>
  <c r="O4152" i="3" a="1"/>
  <c r="N4152" i="3"/>
  <c r="M4152" i="3"/>
  <c r="L4152" i="3"/>
  <c r="K4152" i="3"/>
  <c r="J4152" i="3"/>
  <c r="I4152" i="3"/>
  <c r="H4152" i="3"/>
  <c r="G4152" i="3"/>
  <c r="F4152" i="3"/>
  <c r="Q4151" i="3"/>
  <c r="Q4151" i="3" a="1"/>
  <c r="P4151" i="3"/>
  <c r="P4151" i="3" a="1"/>
  <c r="O4151" i="3"/>
  <c r="O4151" i="3" a="1"/>
  <c r="N4151" i="3"/>
  <c r="M4151" i="3"/>
  <c r="L4151" i="3"/>
  <c r="K4151" i="3"/>
  <c r="J4151" i="3"/>
  <c r="I4151" i="3"/>
  <c r="H4151" i="3"/>
  <c r="G4151" i="3"/>
  <c r="F4151" i="3"/>
  <c r="Q4150" i="3"/>
  <c r="Q4150" i="3" a="1"/>
  <c r="P4150" i="3"/>
  <c r="P4150" i="3" a="1"/>
  <c r="O4150" i="3"/>
  <c r="O4150" i="3" a="1"/>
  <c r="N4150" i="3"/>
  <c r="M4150" i="3"/>
  <c r="L4150" i="3"/>
  <c r="K4150" i="3"/>
  <c r="J4150" i="3"/>
  <c r="I4150" i="3"/>
  <c r="H4150" i="3"/>
  <c r="G4150" i="3"/>
  <c r="F4150" i="3"/>
  <c r="Q4149" i="3"/>
  <c r="Q4149" i="3" a="1"/>
  <c r="P4149" i="3"/>
  <c r="P4149" i="3" a="1"/>
  <c r="O4149" i="3"/>
  <c r="O4149" i="3" a="1"/>
  <c r="N4149" i="3"/>
  <c r="M4149" i="3"/>
  <c r="L4149" i="3"/>
  <c r="K4149" i="3"/>
  <c r="J4149" i="3"/>
  <c r="I4149" i="3"/>
  <c r="H4149" i="3"/>
  <c r="G4149" i="3"/>
  <c r="F4149" i="3"/>
  <c r="Q4148" i="3"/>
  <c r="Q4148" i="3" a="1"/>
  <c r="P4148" i="3"/>
  <c r="P4148" i="3" a="1"/>
  <c r="O4148" i="3"/>
  <c r="O4148" i="3" a="1"/>
  <c r="N4148" i="3"/>
  <c r="M4148" i="3"/>
  <c r="L4148" i="3"/>
  <c r="K4148" i="3"/>
  <c r="J4148" i="3"/>
  <c r="I4148" i="3"/>
  <c r="H4148" i="3"/>
  <c r="G4148" i="3"/>
  <c r="F4148" i="3"/>
  <c r="Q4147" i="3"/>
  <c r="Q4147" i="3" a="1"/>
  <c r="P4147" i="3"/>
  <c r="P4147" i="3" a="1"/>
  <c r="O4147" i="3"/>
  <c r="O4147" i="3" a="1"/>
  <c r="N4147" i="3"/>
  <c r="M4147" i="3"/>
  <c r="L4147" i="3"/>
  <c r="K4147" i="3"/>
  <c r="J4147" i="3"/>
  <c r="I4147" i="3"/>
  <c r="H4147" i="3"/>
  <c r="G4147" i="3"/>
  <c r="F4147" i="3"/>
  <c r="Q4146" i="3"/>
  <c r="Q4146" i="3" a="1"/>
  <c r="P4146" i="3"/>
  <c r="P4146" i="3" a="1"/>
  <c r="O4146" i="3"/>
  <c r="O4146" i="3" a="1"/>
  <c r="N4146" i="3"/>
  <c r="M4146" i="3"/>
  <c r="L4146" i="3"/>
  <c r="K4146" i="3"/>
  <c r="J4146" i="3"/>
  <c r="I4146" i="3"/>
  <c r="H4146" i="3"/>
  <c r="G4146" i="3"/>
  <c r="F4146" i="3"/>
  <c r="Q4145" i="3"/>
  <c r="Q4145" i="3" a="1"/>
  <c r="P4145" i="3"/>
  <c r="P4145" i="3" a="1"/>
  <c r="O4145" i="3"/>
  <c r="O4145" i="3" a="1"/>
  <c r="N4145" i="3"/>
  <c r="M4145" i="3"/>
  <c r="L4145" i="3"/>
  <c r="K4145" i="3"/>
  <c r="J4145" i="3"/>
  <c r="I4145" i="3"/>
  <c r="H4145" i="3"/>
  <c r="G4145" i="3"/>
  <c r="F4145" i="3"/>
  <c r="Q4144" i="3"/>
  <c r="Q4144" i="3" a="1"/>
  <c r="P4144" i="3"/>
  <c r="P4144" i="3" a="1"/>
  <c r="O4144" i="3"/>
  <c r="O4144" i="3" a="1"/>
  <c r="N4144" i="3"/>
  <c r="M4144" i="3"/>
  <c r="L4144" i="3"/>
  <c r="K4144" i="3"/>
  <c r="J4144" i="3"/>
  <c r="I4144" i="3"/>
  <c r="H4144" i="3"/>
  <c r="G4144" i="3"/>
  <c r="F4144" i="3"/>
  <c r="Q4143" i="3"/>
  <c r="Q4143" i="3" a="1"/>
  <c r="P4143" i="3"/>
  <c r="P4143" i="3" a="1"/>
  <c r="O4143" i="3"/>
  <c r="O4143" i="3" a="1"/>
  <c r="N4143" i="3"/>
  <c r="M4143" i="3"/>
  <c r="L4143" i="3"/>
  <c r="K4143" i="3"/>
  <c r="J4143" i="3"/>
  <c r="I4143" i="3"/>
  <c r="H4143" i="3"/>
  <c r="G4143" i="3"/>
  <c r="F4143" i="3"/>
  <c r="Q4142" i="3"/>
  <c r="Q4142" i="3" a="1"/>
  <c r="P4142" i="3"/>
  <c r="P4142" i="3" a="1"/>
  <c r="O4142" i="3"/>
  <c r="O4142" i="3" a="1"/>
  <c r="N4142" i="3"/>
  <c r="M4142" i="3"/>
  <c r="L4142" i="3"/>
  <c r="K4142" i="3"/>
  <c r="J4142" i="3"/>
  <c r="I4142" i="3"/>
  <c r="H4142" i="3"/>
  <c r="G4142" i="3"/>
  <c r="F4142" i="3"/>
  <c r="Q4141" i="3"/>
  <c r="Q4141" i="3" a="1"/>
  <c r="P4141" i="3"/>
  <c r="P4141" i="3" a="1"/>
  <c r="O4141" i="3"/>
  <c r="O4141" i="3" a="1"/>
  <c r="N4141" i="3"/>
  <c r="M4141" i="3"/>
  <c r="L4141" i="3"/>
  <c r="K4141" i="3"/>
  <c r="J4141" i="3"/>
  <c r="I4141" i="3"/>
  <c r="H4141" i="3"/>
  <c r="G4141" i="3"/>
  <c r="F4141" i="3"/>
  <c r="Q4140" i="3"/>
  <c r="Q4140" i="3" a="1"/>
  <c r="P4140" i="3"/>
  <c r="P4140" i="3" a="1"/>
  <c r="O4140" i="3"/>
  <c r="O4140" i="3" a="1"/>
  <c r="N4140" i="3"/>
  <c r="M4140" i="3"/>
  <c r="L4140" i="3"/>
  <c r="K4140" i="3"/>
  <c r="J4140" i="3"/>
  <c r="I4140" i="3"/>
  <c r="H4140" i="3"/>
  <c r="G4140" i="3"/>
  <c r="F4140" i="3"/>
  <c r="Q4139" i="3"/>
  <c r="Q4139" i="3" a="1"/>
  <c r="P4139" i="3"/>
  <c r="P4139" i="3" a="1"/>
  <c r="O4139" i="3"/>
  <c r="O4139" i="3" a="1"/>
  <c r="N4139" i="3"/>
  <c r="M4139" i="3"/>
  <c r="L4139" i="3"/>
  <c r="K4139" i="3"/>
  <c r="J4139" i="3"/>
  <c r="I4139" i="3"/>
  <c r="H4139" i="3"/>
  <c r="G4139" i="3"/>
  <c r="F4139" i="3"/>
  <c r="Q4138" i="3"/>
  <c r="Q4138" i="3" a="1"/>
  <c r="P4138" i="3"/>
  <c r="P4138" i="3" a="1"/>
  <c r="O4138" i="3"/>
  <c r="O4138" i="3" a="1"/>
  <c r="N4138" i="3"/>
  <c r="M4138" i="3"/>
  <c r="L4138" i="3"/>
  <c r="K4138" i="3"/>
  <c r="J4138" i="3"/>
  <c r="I4138" i="3"/>
  <c r="H4138" i="3"/>
  <c r="G4138" i="3"/>
  <c r="F4138" i="3"/>
  <c r="Q4137" i="3"/>
  <c r="Q4137" i="3" a="1"/>
  <c r="P4137" i="3"/>
  <c r="P4137" i="3" a="1"/>
  <c r="O4137" i="3"/>
  <c r="O4137" i="3" a="1"/>
  <c r="N4137" i="3"/>
  <c r="M4137" i="3"/>
  <c r="L4137" i="3"/>
  <c r="K4137" i="3"/>
  <c r="J4137" i="3"/>
  <c r="I4137" i="3"/>
  <c r="H4137" i="3"/>
  <c r="G4137" i="3"/>
  <c r="F4137" i="3"/>
  <c r="Q4136" i="3"/>
  <c r="Q4136" i="3" a="1"/>
  <c r="P4136" i="3"/>
  <c r="P4136" i="3" a="1"/>
  <c r="O4136" i="3"/>
  <c r="O4136" i="3" a="1"/>
  <c r="N4136" i="3"/>
  <c r="M4136" i="3"/>
  <c r="L4136" i="3"/>
  <c r="K4136" i="3"/>
  <c r="J4136" i="3"/>
  <c r="I4136" i="3"/>
  <c r="H4136" i="3"/>
  <c r="G4136" i="3"/>
  <c r="F4136" i="3"/>
  <c r="Q4135" i="3"/>
  <c r="Q4135" i="3" a="1"/>
  <c r="P4135" i="3"/>
  <c r="P4135" i="3" a="1"/>
  <c r="O4135" i="3"/>
  <c r="O4135" i="3" a="1"/>
  <c r="N4135" i="3"/>
  <c r="M4135" i="3"/>
  <c r="L4135" i="3"/>
  <c r="K4135" i="3"/>
  <c r="J4135" i="3"/>
  <c r="I4135" i="3"/>
  <c r="H4135" i="3"/>
  <c r="G4135" i="3"/>
  <c r="F4135" i="3"/>
  <c r="Q4134" i="3"/>
  <c r="Q4134" i="3" a="1"/>
  <c r="P4134" i="3"/>
  <c r="P4134" i="3" a="1"/>
  <c r="O4134" i="3"/>
  <c r="O4134" i="3" a="1"/>
  <c r="N4134" i="3"/>
  <c r="M4134" i="3"/>
  <c r="L4134" i="3"/>
  <c r="K4134" i="3"/>
  <c r="J4134" i="3"/>
  <c r="I4134" i="3"/>
  <c r="H4134" i="3"/>
  <c r="G4134" i="3"/>
  <c r="F4134" i="3"/>
  <c r="Q4133" i="3"/>
  <c r="Q4133" i="3" a="1"/>
  <c r="P4133" i="3"/>
  <c r="P4133" i="3" a="1"/>
  <c r="O4133" i="3"/>
  <c r="O4133" i="3" a="1"/>
  <c r="N4133" i="3"/>
  <c r="M4133" i="3"/>
  <c r="L4133" i="3"/>
  <c r="K4133" i="3"/>
  <c r="J4133" i="3"/>
  <c r="I4133" i="3"/>
  <c r="H4133" i="3"/>
  <c r="G4133" i="3"/>
  <c r="F4133" i="3"/>
  <c r="Q4132" i="3"/>
  <c r="Q4132" i="3" a="1"/>
  <c r="P4132" i="3"/>
  <c r="P4132" i="3" a="1"/>
  <c r="O4132" i="3"/>
  <c r="O4132" i="3" a="1"/>
  <c r="N4132" i="3"/>
  <c r="M4132" i="3"/>
  <c r="L4132" i="3"/>
  <c r="K4132" i="3"/>
  <c r="J4132" i="3"/>
  <c r="I4132" i="3"/>
  <c r="H4132" i="3"/>
  <c r="G4132" i="3"/>
  <c r="F4132" i="3"/>
  <c r="Q4131" i="3"/>
  <c r="Q4131" i="3" a="1"/>
  <c r="P4131" i="3"/>
  <c r="P4131" i="3" a="1"/>
  <c r="O4131" i="3"/>
  <c r="O4131" i="3" a="1"/>
  <c r="N4131" i="3"/>
  <c r="M4131" i="3"/>
  <c r="L4131" i="3"/>
  <c r="K4131" i="3"/>
  <c r="J4131" i="3"/>
  <c r="I4131" i="3"/>
  <c r="H4131" i="3"/>
  <c r="G4131" i="3"/>
  <c r="F4131" i="3"/>
  <c r="Q4130" i="3"/>
  <c r="Q4130" i="3" a="1"/>
  <c r="P4130" i="3"/>
  <c r="P4130" i="3" a="1"/>
  <c r="O4130" i="3"/>
  <c r="O4130" i="3" a="1"/>
  <c r="N4130" i="3"/>
  <c r="M4130" i="3"/>
  <c r="L4130" i="3"/>
  <c r="K4130" i="3"/>
  <c r="J4130" i="3"/>
  <c r="I4130" i="3"/>
  <c r="H4130" i="3"/>
  <c r="G4130" i="3"/>
  <c r="F4130" i="3"/>
  <c r="Q4129" i="3"/>
  <c r="Q4129" i="3" a="1"/>
  <c r="P4129" i="3"/>
  <c r="P4129" i="3" a="1"/>
  <c r="O4129" i="3"/>
  <c r="O4129" i="3" a="1"/>
  <c r="N4129" i="3"/>
  <c r="M4129" i="3"/>
  <c r="L4129" i="3"/>
  <c r="K4129" i="3"/>
  <c r="J4129" i="3"/>
  <c r="I4129" i="3"/>
  <c r="H4129" i="3"/>
  <c r="G4129" i="3"/>
  <c r="F4129" i="3"/>
  <c r="Q4128" i="3"/>
  <c r="Q4128" i="3" a="1"/>
  <c r="P4128" i="3"/>
  <c r="P4128" i="3" a="1"/>
  <c r="O4128" i="3"/>
  <c r="O4128" i="3" a="1"/>
  <c r="N4128" i="3"/>
  <c r="M4128" i="3"/>
  <c r="L4128" i="3"/>
  <c r="K4128" i="3"/>
  <c r="J4128" i="3"/>
  <c r="I4128" i="3"/>
  <c r="H4128" i="3"/>
  <c r="G4128" i="3"/>
  <c r="F4128" i="3"/>
  <c r="Q4127" i="3"/>
  <c r="Q4127" i="3" a="1"/>
  <c r="P4127" i="3"/>
  <c r="P4127" i="3" a="1"/>
  <c r="O4127" i="3"/>
  <c r="O4127" i="3" a="1"/>
  <c r="N4127" i="3"/>
  <c r="M4127" i="3"/>
  <c r="L4127" i="3"/>
  <c r="K4127" i="3"/>
  <c r="J4127" i="3"/>
  <c r="I4127" i="3"/>
  <c r="H4127" i="3"/>
  <c r="G4127" i="3"/>
  <c r="F4127" i="3"/>
  <c r="Q4126" i="3"/>
  <c r="Q4126" i="3" a="1"/>
  <c r="P4126" i="3"/>
  <c r="P4126" i="3" a="1"/>
  <c r="O4126" i="3"/>
  <c r="O4126" i="3" a="1"/>
  <c r="N4126" i="3"/>
  <c r="M4126" i="3"/>
  <c r="L4126" i="3"/>
  <c r="K4126" i="3"/>
  <c r="J4126" i="3"/>
  <c r="I4126" i="3"/>
  <c r="H4126" i="3"/>
  <c r="G4126" i="3"/>
  <c r="F4126" i="3"/>
  <c r="Q4125" i="3"/>
  <c r="Q4125" i="3" a="1"/>
  <c r="P4125" i="3"/>
  <c r="P4125" i="3" a="1"/>
  <c r="O4125" i="3"/>
  <c r="O4125" i="3" a="1"/>
  <c r="N4125" i="3"/>
  <c r="M4125" i="3"/>
  <c r="L4125" i="3"/>
  <c r="K4125" i="3"/>
  <c r="J4125" i="3"/>
  <c r="I4125" i="3"/>
  <c r="H4125" i="3"/>
  <c r="G4125" i="3"/>
  <c r="F4125" i="3"/>
  <c r="Q4124" i="3"/>
  <c r="Q4124" i="3" a="1"/>
  <c r="P4124" i="3"/>
  <c r="P4124" i="3" a="1"/>
  <c r="O4124" i="3"/>
  <c r="O4124" i="3" a="1"/>
  <c r="N4124" i="3"/>
  <c r="M4124" i="3"/>
  <c r="L4124" i="3"/>
  <c r="K4124" i="3"/>
  <c r="J4124" i="3"/>
  <c r="I4124" i="3"/>
  <c r="H4124" i="3"/>
  <c r="G4124" i="3"/>
  <c r="F4124" i="3"/>
  <c r="Q4123" i="3"/>
  <c r="Q4123" i="3" a="1"/>
  <c r="P4123" i="3"/>
  <c r="P4123" i="3" a="1"/>
  <c r="O4123" i="3"/>
  <c r="O4123" i="3" a="1"/>
  <c r="N4123" i="3"/>
  <c r="M4123" i="3"/>
  <c r="L4123" i="3"/>
  <c r="K4123" i="3"/>
  <c r="J4123" i="3"/>
  <c r="I4123" i="3"/>
  <c r="H4123" i="3"/>
  <c r="G4123" i="3"/>
  <c r="F4123" i="3"/>
  <c r="Q4122" i="3"/>
  <c r="Q4122" i="3" a="1"/>
  <c r="P4122" i="3"/>
  <c r="P4122" i="3" a="1"/>
  <c r="O4122" i="3"/>
  <c r="O4122" i="3" a="1"/>
  <c r="N4122" i="3"/>
  <c r="M4122" i="3"/>
  <c r="L4122" i="3"/>
  <c r="K4122" i="3"/>
  <c r="J4122" i="3"/>
  <c r="I4122" i="3"/>
  <c r="H4122" i="3"/>
  <c r="G4122" i="3"/>
  <c r="F4122" i="3"/>
  <c r="Q4121" i="3"/>
  <c r="Q4121" i="3" a="1"/>
  <c r="P4121" i="3"/>
  <c r="P4121" i="3" a="1"/>
  <c r="O4121" i="3"/>
  <c r="O4121" i="3" a="1"/>
  <c r="N4121" i="3"/>
  <c r="M4121" i="3"/>
  <c r="L4121" i="3"/>
  <c r="K4121" i="3"/>
  <c r="J4121" i="3"/>
  <c r="I4121" i="3"/>
  <c r="H4121" i="3"/>
  <c r="G4121" i="3"/>
  <c r="F4121" i="3"/>
  <c r="Q4120" i="3"/>
  <c r="Q4120" i="3" a="1"/>
  <c r="P4120" i="3"/>
  <c r="P4120" i="3" a="1"/>
  <c r="O4120" i="3"/>
  <c r="O4120" i="3" a="1"/>
  <c r="N4120" i="3"/>
  <c r="M4120" i="3"/>
  <c r="L4120" i="3"/>
  <c r="K4120" i="3"/>
  <c r="J4120" i="3"/>
  <c r="I4120" i="3"/>
  <c r="H4120" i="3"/>
  <c r="G4120" i="3"/>
  <c r="F4120" i="3"/>
  <c r="Q4119" i="3"/>
  <c r="Q4119" i="3" a="1"/>
  <c r="P4119" i="3"/>
  <c r="P4119" i="3" a="1"/>
  <c r="O4119" i="3"/>
  <c r="O4119" i="3" a="1"/>
  <c r="N4119" i="3"/>
  <c r="M4119" i="3"/>
  <c r="L4119" i="3"/>
  <c r="K4119" i="3"/>
  <c r="J4119" i="3"/>
  <c r="I4119" i="3"/>
  <c r="H4119" i="3"/>
  <c r="G4119" i="3"/>
  <c r="F4119" i="3"/>
  <c r="Q4118" i="3"/>
  <c r="Q4118" i="3" a="1"/>
  <c r="P4118" i="3"/>
  <c r="P4118" i="3" a="1"/>
  <c r="O4118" i="3"/>
  <c r="O4118" i="3" a="1"/>
  <c r="N4118" i="3"/>
  <c r="M4118" i="3"/>
  <c r="L4118" i="3"/>
  <c r="K4118" i="3"/>
  <c r="J4118" i="3"/>
  <c r="I4118" i="3"/>
  <c r="H4118" i="3"/>
  <c r="G4118" i="3"/>
  <c r="F4118" i="3"/>
  <c r="Q4117" i="3"/>
  <c r="Q4117" i="3" a="1"/>
  <c r="P4117" i="3"/>
  <c r="P4117" i="3" a="1"/>
  <c r="O4117" i="3"/>
  <c r="O4117" i="3" a="1"/>
  <c r="N4117" i="3"/>
  <c r="M4117" i="3"/>
  <c r="L4117" i="3"/>
  <c r="K4117" i="3"/>
  <c r="J4117" i="3"/>
  <c r="I4117" i="3"/>
  <c r="H4117" i="3"/>
  <c r="G4117" i="3"/>
  <c r="F4117" i="3"/>
  <c r="B4117" i="3"/>
  <c r="A4117" i="3"/>
  <c r="Q4116" i="3"/>
  <c r="Q4116" i="3" a="1"/>
  <c r="P4116" i="3"/>
  <c r="P4116" i="3" a="1"/>
  <c r="O4116" i="3"/>
  <c r="O4116" i="3" a="1"/>
  <c r="N4116" i="3"/>
  <c r="M4116" i="3"/>
  <c r="L4116" i="3"/>
  <c r="K4116" i="3"/>
  <c r="J4116" i="3"/>
  <c r="I4116" i="3"/>
  <c r="H4116" i="3"/>
  <c r="G4116" i="3"/>
  <c r="F4116" i="3"/>
  <c r="Q4115" i="3"/>
  <c r="Q4115" i="3" a="1"/>
  <c r="P4115" i="3"/>
  <c r="P4115" i="3" a="1"/>
  <c r="O4115" i="3"/>
  <c r="O4115" i="3" a="1"/>
  <c r="N4115" i="3"/>
  <c r="M4115" i="3"/>
  <c r="L4115" i="3"/>
  <c r="K4115" i="3"/>
  <c r="J4115" i="3"/>
  <c r="I4115" i="3"/>
  <c r="H4115" i="3"/>
  <c r="G4115" i="3"/>
  <c r="F4115" i="3"/>
  <c r="Q4114" i="3"/>
  <c r="Q4114" i="3" a="1"/>
  <c r="P4114" i="3"/>
  <c r="P4114" i="3" a="1"/>
  <c r="O4114" i="3"/>
  <c r="O4114" i="3" a="1"/>
  <c r="N4114" i="3"/>
  <c r="M4114" i="3"/>
  <c r="L4114" i="3"/>
  <c r="K4114" i="3"/>
  <c r="J4114" i="3"/>
  <c r="I4114" i="3"/>
  <c r="H4114" i="3"/>
  <c r="G4114" i="3"/>
  <c r="F4114" i="3"/>
  <c r="Q4113" i="3"/>
  <c r="Q4113" i="3" a="1"/>
  <c r="P4113" i="3"/>
  <c r="P4113" i="3" a="1"/>
  <c r="O4113" i="3"/>
  <c r="O4113" i="3" a="1"/>
  <c r="N4113" i="3"/>
  <c r="M4113" i="3"/>
  <c r="L4113" i="3"/>
  <c r="K4113" i="3"/>
  <c r="J4113" i="3"/>
  <c r="I4113" i="3"/>
  <c r="H4113" i="3"/>
  <c r="G4113" i="3"/>
  <c r="F4113" i="3"/>
  <c r="Q4112" i="3"/>
  <c r="Q4112" i="3" a="1"/>
  <c r="P4112" i="3"/>
  <c r="P4112" i="3" a="1"/>
  <c r="O4112" i="3"/>
  <c r="O4112" i="3" a="1"/>
  <c r="N4112" i="3"/>
  <c r="M4112" i="3"/>
  <c r="L4112" i="3"/>
  <c r="K4112" i="3"/>
  <c r="J4112" i="3"/>
  <c r="I4112" i="3"/>
  <c r="H4112" i="3"/>
  <c r="G4112" i="3"/>
  <c r="F4112" i="3"/>
  <c r="Q4111" i="3"/>
  <c r="Q4111" i="3" a="1"/>
  <c r="P4111" i="3"/>
  <c r="P4111" i="3" a="1"/>
  <c r="O4111" i="3"/>
  <c r="O4111" i="3" a="1"/>
  <c r="N4111" i="3"/>
  <c r="M4111" i="3"/>
  <c r="L4111" i="3"/>
  <c r="K4111" i="3"/>
  <c r="J4111" i="3"/>
  <c r="I4111" i="3"/>
  <c r="H4111" i="3"/>
  <c r="G4111" i="3"/>
  <c r="F4111" i="3"/>
  <c r="Q4110" i="3"/>
  <c r="Q4110" i="3" a="1"/>
  <c r="P4110" i="3"/>
  <c r="P4110" i="3" a="1"/>
  <c r="O4110" i="3"/>
  <c r="O4110" i="3" a="1"/>
  <c r="N4110" i="3"/>
  <c r="M4110" i="3"/>
  <c r="L4110" i="3"/>
  <c r="K4110" i="3"/>
  <c r="J4110" i="3"/>
  <c r="I4110" i="3"/>
  <c r="H4110" i="3"/>
  <c r="G4110" i="3"/>
  <c r="F4110" i="3"/>
  <c r="Q4109" i="3"/>
  <c r="Q4109" i="3" a="1"/>
  <c r="P4109" i="3"/>
  <c r="P4109" i="3" a="1"/>
  <c r="O4109" i="3"/>
  <c r="O4109" i="3" a="1"/>
  <c r="N4109" i="3"/>
  <c r="M4109" i="3"/>
  <c r="L4109" i="3"/>
  <c r="K4109" i="3"/>
  <c r="J4109" i="3"/>
  <c r="I4109" i="3"/>
  <c r="H4109" i="3"/>
  <c r="G4109" i="3"/>
  <c r="F4109" i="3"/>
  <c r="Q4108" i="3"/>
  <c r="Q4108" i="3" a="1"/>
  <c r="P4108" i="3"/>
  <c r="P4108" i="3" a="1"/>
  <c r="O4108" i="3"/>
  <c r="O4108" i="3" a="1"/>
  <c r="N4108" i="3"/>
  <c r="M4108" i="3"/>
  <c r="L4108" i="3"/>
  <c r="K4108" i="3"/>
  <c r="J4108" i="3"/>
  <c r="I4108" i="3"/>
  <c r="H4108" i="3"/>
  <c r="G4108" i="3"/>
  <c r="F4108" i="3"/>
  <c r="Q4107" i="3"/>
  <c r="Q4107" i="3" a="1"/>
  <c r="P4107" i="3"/>
  <c r="P4107" i="3" a="1"/>
  <c r="O4107" i="3"/>
  <c r="O4107" i="3" a="1"/>
  <c r="N4107" i="3"/>
  <c r="M4107" i="3"/>
  <c r="L4107" i="3"/>
  <c r="K4107" i="3"/>
  <c r="J4107" i="3"/>
  <c r="I4107" i="3"/>
  <c r="H4107" i="3"/>
  <c r="G4107" i="3"/>
  <c r="F4107" i="3"/>
  <c r="Q4106" i="3"/>
  <c r="Q4106" i="3" a="1"/>
  <c r="P4106" i="3"/>
  <c r="P4106" i="3" a="1"/>
  <c r="O4106" i="3"/>
  <c r="O4106" i="3" a="1"/>
  <c r="N4106" i="3"/>
  <c r="M4106" i="3"/>
  <c r="L4106" i="3"/>
  <c r="K4106" i="3"/>
  <c r="J4106" i="3"/>
  <c r="I4106" i="3"/>
  <c r="H4106" i="3"/>
  <c r="G4106" i="3"/>
  <c r="F4106" i="3"/>
  <c r="Q4105" i="3"/>
  <c r="Q4105" i="3" a="1"/>
  <c r="P4105" i="3"/>
  <c r="P4105" i="3" a="1"/>
  <c r="O4105" i="3"/>
  <c r="O4105" i="3" a="1"/>
  <c r="N4105" i="3"/>
  <c r="M4105" i="3"/>
  <c r="L4105" i="3"/>
  <c r="K4105" i="3"/>
  <c r="J4105" i="3"/>
  <c r="I4105" i="3"/>
  <c r="H4105" i="3"/>
  <c r="G4105" i="3"/>
  <c r="F4105" i="3"/>
  <c r="Q4104" i="3"/>
  <c r="Q4104" i="3" a="1"/>
  <c r="P4104" i="3"/>
  <c r="P4104" i="3" a="1"/>
  <c r="O4104" i="3"/>
  <c r="O4104" i="3" a="1"/>
  <c r="N4104" i="3"/>
  <c r="M4104" i="3"/>
  <c r="L4104" i="3"/>
  <c r="K4104" i="3"/>
  <c r="J4104" i="3"/>
  <c r="I4104" i="3"/>
  <c r="H4104" i="3"/>
  <c r="G4104" i="3"/>
  <c r="F4104" i="3"/>
  <c r="Q4103" i="3"/>
  <c r="Q4103" i="3" a="1"/>
  <c r="P4103" i="3"/>
  <c r="P4103" i="3" a="1"/>
  <c r="O4103" i="3"/>
  <c r="O4103" i="3" a="1"/>
  <c r="N4103" i="3"/>
  <c r="M4103" i="3"/>
  <c r="L4103" i="3"/>
  <c r="K4103" i="3"/>
  <c r="J4103" i="3"/>
  <c r="I4103" i="3"/>
  <c r="H4103" i="3"/>
  <c r="G4103" i="3"/>
  <c r="F4103" i="3"/>
  <c r="Q4102" i="3"/>
  <c r="Q4102" i="3" a="1"/>
  <c r="P4102" i="3"/>
  <c r="P4102" i="3" a="1"/>
  <c r="O4102" i="3"/>
  <c r="O4102" i="3" a="1"/>
  <c r="N4102" i="3"/>
  <c r="M4102" i="3"/>
  <c r="L4102" i="3"/>
  <c r="K4102" i="3"/>
  <c r="J4102" i="3"/>
  <c r="I4102" i="3"/>
  <c r="H4102" i="3"/>
  <c r="G4102" i="3"/>
  <c r="F4102" i="3"/>
  <c r="Q4101" i="3"/>
  <c r="Q4101" i="3" a="1"/>
  <c r="P4101" i="3"/>
  <c r="P4101" i="3" a="1"/>
  <c r="O4101" i="3"/>
  <c r="O4101" i="3" a="1"/>
  <c r="N4101" i="3"/>
  <c r="M4101" i="3"/>
  <c r="L4101" i="3"/>
  <c r="K4101" i="3"/>
  <c r="J4101" i="3"/>
  <c r="I4101" i="3"/>
  <c r="H4101" i="3"/>
  <c r="G4101" i="3"/>
  <c r="F4101" i="3"/>
  <c r="Q4100" i="3"/>
  <c r="Q4100" i="3" a="1"/>
  <c r="P4100" i="3"/>
  <c r="P4100" i="3" a="1"/>
  <c r="O4100" i="3"/>
  <c r="O4100" i="3" a="1"/>
  <c r="N4100" i="3"/>
  <c r="M4100" i="3"/>
  <c r="L4100" i="3"/>
  <c r="K4100" i="3"/>
  <c r="J4100" i="3"/>
  <c r="I4100" i="3"/>
  <c r="H4100" i="3"/>
  <c r="G4100" i="3"/>
  <c r="F4100" i="3"/>
  <c r="Q4099" i="3"/>
  <c r="Q4099" i="3" a="1"/>
  <c r="P4099" i="3"/>
  <c r="P4099" i="3" a="1"/>
  <c r="O4099" i="3"/>
  <c r="O4099" i="3" a="1"/>
  <c r="N4099" i="3"/>
  <c r="M4099" i="3"/>
  <c r="L4099" i="3"/>
  <c r="K4099" i="3"/>
  <c r="J4099" i="3"/>
  <c r="I4099" i="3"/>
  <c r="H4099" i="3"/>
  <c r="G4099" i="3"/>
  <c r="F4099" i="3"/>
  <c r="Q4098" i="3"/>
  <c r="Q4098" i="3" a="1"/>
  <c r="P4098" i="3"/>
  <c r="P4098" i="3" a="1"/>
  <c r="O4098" i="3"/>
  <c r="O4098" i="3" a="1"/>
  <c r="N4098" i="3"/>
  <c r="M4098" i="3"/>
  <c r="L4098" i="3"/>
  <c r="K4098" i="3"/>
  <c r="J4098" i="3"/>
  <c r="I4098" i="3"/>
  <c r="H4098" i="3"/>
  <c r="G4098" i="3"/>
  <c r="F4098" i="3"/>
  <c r="Q4097" i="3"/>
  <c r="Q4097" i="3" a="1"/>
  <c r="P4097" i="3"/>
  <c r="P4097" i="3" a="1"/>
  <c r="O4097" i="3"/>
  <c r="O4097" i="3" a="1"/>
  <c r="N4097" i="3"/>
  <c r="M4097" i="3"/>
  <c r="L4097" i="3"/>
  <c r="K4097" i="3"/>
  <c r="J4097" i="3"/>
  <c r="I4097" i="3"/>
  <c r="H4097" i="3"/>
  <c r="G4097" i="3"/>
  <c r="F4097" i="3"/>
  <c r="Q4096" i="3"/>
  <c r="Q4096" i="3" a="1"/>
  <c r="P4096" i="3"/>
  <c r="P4096" i="3" a="1"/>
  <c r="O4096" i="3"/>
  <c r="O4096" i="3" a="1"/>
  <c r="N4096" i="3"/>
  <c r="M4096" i="3"/>
  <c r="L4096" i="3"/>
  <c r="K4096" i="3"/>
  <c r="J4096" i="3"/>
  <c r="I4096" i="3"/>
  <c r="H4096" i="3"/>
  <c r="G4096" i="3"/>
  <c r="F4096" i="3"/>
  <c r="Q4095" i="3"/>
  <c r="Q4095" i="3" a="1"/>
  <c r="P4095" i="3"/>
  <c r="P4095" i="3" a="1"/>
  <c r="O4095" i="3"/>
  <c r="O4095" i="3" a="1"/>
  <c r="N4095" i="3"/>
  <c r="M4095" i="3"/>
  <c r="L4095" i="3"/>
  <c r="K4095" i="3"/>
  <c r="J4095" i="3"/>
  <c r="I4095" i="3"/>
  <c r="H4095" i="3"/>
  <c r="G4095" i="3"/>
  <c r="F4095" i="3"/>
  <c r="Q4094" i="3"/>
  <c r="Q4094" i="3" a="1"/>
  <c r="P4094" i="3"/>
  <c r="P4094" i="3" a="1"/>
  <c r="O4094" i="3"/>
  <c r="O4094" i="3" a="1"/>
  <c r="N4094" i="3"/>
  <c r="M4094" i="3"/>
  <c r="L4094" i="3"/>
  <c r="K4094" i="3"/>
  <c r="J4094" i="3"/>
  <c r="I4094" i="3"/>
  <c r="H4094" i="3"/>
  <c r="G4094" i="3"/>
  <c r="F4094" i="3"/>
  <c r="Q4093" i="3"/>
  <c r="Q4093" i="3" a="1"/>
  <c r="P4093" i="3"/>
  <c r="P4093" i="3" a="1"/>
  <c r="O4093" i="3"/>
  <c r="O4093" i="3" a="1"/>
  <c r="N4093" i="3"/>
  <c r="M4093" i="3"/>
  <c r="L4093" i="3"/>
  <c r="K4093" i="3"/>
  <c r="J4093" i="3"/>
  <c r="I4093" i="3"/>
  <c r="H4093" i="3"/>
  <c r="G4093" i="3"/>
  <c r="F4093" i="3"/>
  <c r="Q4092" i="3"/>
  <c r="Q4092" i="3" a="1"/>
  <c r="P4092" i="3"/>
  <c r="P4092" i="3" a="1"/>
  <c r="O4092" i="3"/>
  <c r="O4092" i="3" a="1"/>
  <c r="N4092" i="3"/>
  <c r="M4092" i="3"/>
  <c r="L4092" i="3"/>
  <c r="K4092" i="3"/>
  <c r="J4092" i="3"/>
  <c r="I4092" i="3"/>
  <c r="H4092" i="3"/>
  <c r="G4092" i="3"/>
  <c r="F4092" i="3"/>
  <c r="Q4091" i="3"/>
  <c r="Q4091" i="3" a="1"/>
  <c r="P4091" i="3"/>
  <c r="P4091" i="3" a="1"/>
  <c r="O4091" i="3"/>
  <c r="O4091" i="3" a="1"/>
  <c r="N4091" i="3"/>
  <c r="M4091" i="3"/>
  <c r="L4091" i="3"/>
  <c r="K4091" i="3"/>
  <c r="J4091" i="3"/>
  <c r="I4091" i="3"/>
  <c r="H4091" i="3"/>
  <c r="G4091" i="3"/>
  <c r="F4091" i="3"/>
  <c r="Q4090" i="3"/>
  <c r="Q4090" i="3" a="1"/>
  <c r="P4090" i="3"/>
  <c r="P4090" i="3" a="1"/>
  <c r="O4090" i="3"/>
  <c r="O4090" i="3" a="1"/>
  <c r="N4090" i="3"/>
  <c r="M4090" i="3"/>
  <c r="L4090" i="3"/>
  <c r="K4090" i="3"/>
  <c r="J4090" i="3"/>
  <c r="I4090" i="3"/>
  <c r="H4090" i="3"/>
  <c r="G4090" i="3"/>
  <c r="F4090" i="3"/>
  <c r="Q4089" i="3"/>
  <c r="Q4089" i="3" a="1"/>
  <c r="P4089" i="3"/>
  <c r="P4089" i="3" a="1"/>
  <c r="O4089" i="3"/>
  <c r="O4089" i="3" a="1"/>
  <c r="N4089" i="3"/>
  <c r="M4089" i="3"/>
  <c r="L4089" i="3"/>
  <c r="K4089" i="3"/>
  <c r="J4089" i="3"/>
  <c r="I4089" i="3"/>
  <c r="H4089" i="3"/>
  <c r="G4089" i="3"/>
  <c r="F4089" i="3"/>
  <c r="Q4088" i="3"/>
  <c r="Q4088" i="3" a="1"/>
  <c r="P4088" i="3"/>
  <c r="P4088" i="3" a="1"/>
  <c r="O4088" i="3"/>
  <c r="O4088" i="3" a="1"/>
  <c r="N4088" i="3"/>
  <c r="M4088" i="3"/>
  <c r="L4088" i="3"/>
  <c r="K4088" i="3"/>
  <c r="J4088" i="3"/>
  <c r="I4088" i="3"/>
  <c r="H4088" i="3"/>
  <c r="G4088" i="3"/>
  <c r="F4088" i="3"/>
  <c r="Q4087" i="3"/>
  <c r="Q4087" i="3" a="1"/>
  <c r="P4087" i="3"/>
  <c r="P4087" i="3" a="1"/>
  <c r="O4087" i="3"/>
  <c r="O4087" i="3" a="1"/>
  <c r="N4087" i="3"/>
  <c r="M4087" i="3"/>
  <c r="L4087" i="3"/>
  <c r="K4087" i="3"/>
  <c r="J4087" i="3"/>
  <c r="I4087" i="3"/>
  <c r="H4087" i="3"/>
  <c r="G4087" i="3"/>
  <c r="F4087" i="3"/>
  <c r="Q4086" i="3"/>
  <c r="Q4086" i="3" a="1"/>
  <c r="P4086" i="3"/>
  <c r="P4086" i="3" a="1"/>
  <c r="O4086" i="3"/>
  <c r="O4086" i="3" a="1"/>
  <c r="N4086" i="3"/>
  <c r="M4086" i="3"/>
  <c r="L4086" i="3"/>
  <c r="K4086" i="3"/>
  <c r="J4086" i="3"/>
  <c r="I4086" i="3"/>
  <c r="H4086" i="3"/>
  <c r="G4086" i="3"/>
  <c r="F4086" i="3"/>
  <c r="Q4085" i="3"/>
  <c r="Q4085" i="3" a="1"/>
  <c r="P4085" i="3"/>
  <c r="P4085" i="3" a="1"/>
  <c r="O4085" i="3"/>
  <c r="O4085" i="3" a="1"/>
  <c r="N4085" i="3"/>
  <c r="M4085" i="3"/>
  <c r="L4085" i="3"/>
  <c r="K4085" i="3"/>
  <c r="J4085" i="3"/>
  <c r="I4085" i="3"/>
  <c r="H4085" i="3"/>
  <c r="G4085" i="3"/>
  <c r="F4085" i="3"/>
  <c r="Q4084" i="3"/>
  <c r="Q4084" i="3" a="1"/>
  <c r="P4084" i="3"/>
  <c r="P4084" i="3" a="1"/>
  <c r="O4084" i="3"/>
  <c r="O4084" i="3" a="1"/>
  <c r="N4084" i="3"/>
  <c r="M4084" i="3"/>
  <c r="L4084" i="3"/>
  <c r="K4084" i="3"/>
  <c r="J4084" i="3"/>
  <c r="I4084" i="3"/>
  <c r="H4084" i="3"/>
  <c r="G4084" i="3"/>
  <c r="F4084" i="3"/>
  <c r="Q4083" i="3"/>
  <c r="Q4083" i="3" a="1"/>
  <c r="P4083" i="3"/>
  <c r="P4083" i="3" a="1"/>
  <c r="O4083" i="3"/>
  <c r="O4083" i="3" a="1"/>
  <c r="N4083" i="3"/>
  <c r="M4083" i="3"/>
  <c r="L4083" i="3"/>
  <c r="K4083" i="3"/>
  <c r="J4083" i="3"/>
  <c r="I4083" i="3"/>
  <c r="H4083" i="3"/>
  <c r="G4083" i="3"/>
  <c r="F4083" i="3"/>
  <c r="Q4082" i="3"/>
  <c r="Q4082" i="3" a="1"/>
  <c r="P4082" i="3"/>
  <c r="P4082" i="3" a="1"/>
  <c r="O4082" i="3"/>
  <c r="O4082" i="3" a="1"/>
  <c r="N4082" i="3"/>
  <c r="M4082" i="3"/>
  <c r="L4082" i="3"/>
  <c r="K4082" i="3"/>
  <c r="J4082" i="3"/>
  <c r="I4082" i="3"/>
  <c r="H4082" i="3"/>
  <c r="G4082" i="3"/>
  <c r="F4082" i="3"/>
  <c r="Q4081" i="3"/>
  <c r="Q4081" i="3" a="1"/>
  <c r="P4081" i="3"/>
  <c r="P4081" i="3" a="1"/>
  <c r="O4081" i="3"/>
  <c r="O4081" i="3" a="1"/>
  <c r="N4081" i="3"/>
  <c r="M4081" i="3"/>
  <c r="L4081" i="3"/>
  <c r="K4081" i="3"/>
  <c r="J4081" i="3"/>
  <c r="I4081" i="3"/>
  <c r="H4081" i="3"/>
  <c r="G4081" i="3"/>
  <c r="F4081" i="3"/>
  <c r="Q4080" i="3"/>
  <c r="Q4080" i="3" a="1"/>
  <c r="P4080" i="3"/>
  <c r="P4080" i="3" a="1"/>
  <c r="O4080" i="3"/>
  <c r="O4080" i="3" a="1"/>
  <c r="N4080" i="3"/>
  <c r="M4080" i="3"/>
  <c r="L4080" i="3"/>
  <c r="K4080" i="3"/>
  <c r="J4080" i="3"/>
  <c r="I4080" i="3"/>
  <c r="H4080" i="3"/>
  <c r="G4080" i="3"/>
  <c r="F4080" i="3"/>
  <c r="Q4079" i="3"/>
  <c r="Q4079" i="3" a="1"/>
  <c r="P4079" i="3"/>
  <c r="P4079" i="3" a="1"/>
  <c r="O4079" i="3"/>
  <c r="O4079" i="3" a="1"/>
  <c r="N4079" i="3"/>
  <c r="M4079" i="3"/>
  <c r="L4079" i="3"/>
  <c r="K4079" i="3"/>
  <c r="J4079" i="3"/>
  <c r="I4079" i="3"/>
  <c r="H4079" i="3"/>
  <c r="G4079" i="3"/>
  <c r="F4079" i="3"/>
  <c r="Q4078" i="3"/>
  <c r="Q4078" i="3" a="1"/>
  <c r="P4078" i="3"/>
  <c r="P4078" i="3" a="1"/>
  <c r="O4078" i="3"/>
  <c r="O4078" i="3" a="1"/>
  <c r="N4078" i="3"/>
  <c r="M4078" i="3"/>
  <c r="L4078" i="3"/>
  <c r="K4078" i="3"/>
  <c r="J4078" i="3"/>
  <c r="I4078" i="3"/>
  <c r="H4078" i="3"/>
  <c r="G4078" i="3"/>
  <c r="F4078" i="3"/>
  <c r="Q4077" i="3"/>
  <c r="Q4077" i="3" a="1"/>
  <c r="P4077" i="3"/>
  <c r="P4077" i="3" a="1"/>
  <c r="O4077" i="3"/>
  <c r="O4077" i="3" a="1"/>
  <c r="N4077" i="3"/>
  <c r="M4077" i="3"/>
  <c r="L4077" i="3"/>
  <c r="K4077" i="3"/>
  <c r="J4077" i="3"/>
  <c r="I4077" i="3"/>
  <c r="H4077" i="3"/>
  <c r="G4077" i="3"/>
  <c r="F4077" i="3"/>
  <c r="Q4076" i="3"/>
  <c r="Q4076" i="3" a="1"/>
  <c r="P4076" i="3"/>
  <c r="P4076" i="3" a="1"/>
  <c r="O4076" i="3"/>
  <c r="O4076" i="3" a="1"/>
  <c r="N4076" i="3"/>
  <c r="M4076" i="3"/>
  <c r="L4076" i="3"/>
  <c r="K4076" i="3"/>
  <c r="J4076" i="3"/>
  <c r="I4076" i="3"/>
  <c r="H4076" i="3"/>
  <c r="G4076" i="3"/>
  <c r="F4076" i="3"/>
  <c r="Q4075" i="3"/>
  <c r="Q4075" i="3" a="1"/>
  <c r="P4075" i="3"/>
  <c r="P4075" i="3" a="1"/>
  <c r="O4075" i="3"/>
  <c r="O4075" i="3" a="1"/>
  <c r="N4075" i="3"/>
  <c r="M4075" i="3"/>
  <c r="L4075" i="3"/>
  <c r="K4075" i="3"/>
  <c r="J4075" i="3"/>
  <c r="I4075" i="3"/>
  <c r="H4075" i="3"/>
  <c r="G4075" i="3"/>
  <c r="F4075" i="3"/>
  <c r="Q4074" i="3"/>
  <c r="Q4074" i="3" a="1"/>
  <c r="P4074" i="3"/>
  <c r="P4074" i="3" a="1"/>
  <c r="O4074" i="3"/>
  <c r="O4074" i="3" a="1"/>
  <c r="N4074" i="3"/>
  <c r="M4074" i="3"/>
  <c r="L4074" i="3"/>
  <c r="K4074" i="3"/>
  <c r="J4074" i="3"/>
  <c r="I4074" i="3"/>
  <c r="H4074" i="3"/>
  <c r="G4074" i="3"/>
  <c r="F4074" i="3"/>
  <c r="Q4073" i="3"/>
  <c r="Q4073" i="3" a="1"/>
  <c r="P4073" i="3"/>
  <c r="P4073" i="3" a="1"/>
  <c r="O4073" i="3"/>
  <c r="O4073" i="3" a="1"/>
  <c r="N4073" i="3"/>
  <c r="M4073" i="3"/>
  <c r="L4073" i="3"/>
  <c r="K4073" i="3"/>
  <c r="J4073" i="3"/>
  <c r="I4073" i="3"/>
  <c r="H4073" i="3"/>
  <c r="G4073" i="3"/>
  <c r="F4073" i="3"/>
  <c r="Q4072" i="3"/>
  <c r="Q4072" i="3" a="1"/>
  <c r="P4072" i="3"/>
  <c r="P4072" i="3" a="1"/>
  <c r="O4072" i="3"/>
  <c r="O4072" i="3" a="1"/>
  <c r="N4072" i="3"/>
  <c r="M4072" i="3"/>
  <c r="L4072" i="3"/>
  <c r="K4072" i="3"/>
  <c r="J4072" i="3"/>
  <c r="I4072" i="3"/>
  <c r="H4072" i="3"/>
  <c r="G4072" i="3"/>
  <c r="F4072" i="3"/>
  <c r="Q4071" i="3"/>
  <c r="Q4071" i="3" a="1"/>
  <c r="P4071" i="3"/>
  <c r="P4071" i="3" a="1"/>
  <c r="O4071" i="3"/>
  <c r="O4071" i="3" a="1"/>
  <c r="N4071" i="3"/>
  <c r="M4071" i="3"/>
  <c r="L4071" i="3"/>
  <c r="K4071" i="3"/>
  <c r="J4071" i="3"/>
  <c r="I4071" i="3"/>
  <c r="H4071" i="3"/>
  <c r="G4071" i="3"/>
  <c r="F4071" i="3"/>
  <c r="Q4070" i="3"/>
  <c r="Q4070" i="3" a="1"/>
  <c r="P4070" i="3"/>
  <c r="P4070" i="3" a="1"/>
  <c r="O4070" i="3"/>
  <c r="O4070" i="3" a="1"/>
  <c r="N4070" i="3"/>
  <c r="M4070" i="3"/>
  <c r="L4070" i="3"/>
  <c r="K4070" i="3"/>
  <c r="J4070" i="3"/>
  <c r="I4070" i="3"/>
  <c r="H4070" i="3"/>
  <c r="G4070" i="3"/>
  <c r="F4070" i="3"/>
  <c r="Q4069" i="3"/>
  <c r="Q4069" i="3" a="1"/>
  <c r="P4069" i="3"/>
  <c r="P4069" i="3" a="1"/>
  <c r="O4069" i="3"/>
  <c r="O4069" i="3" a="1"/>
  <c r="N4069" i="3"/>
  <c r="M4069" i="3"/>
  <c r="L4069" i="3"/>
  <c r="K4069" i="3"/>
  <c r="J4069" i="3"/>
  <c r="I4069" i="3"/>
  <c r="H4069" i="3"/>
  <c r="G4069" i="3"/>
  <c r="F4069" i="3"/>
  <c r="Q4068" i="3"/>
  <c r="Q4068" i="3" a="1"/>
  <c r="P4068" i="3"/>
  <c r="P4068" i="3" a="1"/>
  <c r="O4068" i="3"/>
  <c r="O4068" i="3" a="1"/>
  <c r="N4068" i="3"/>
  <c r="M4068" i="3"/>
  <c r="L4068" i="3"/>
  <c r="K4068" i="3"/>
  <c r="J4068" i="3"/>
  <c r="I4068" i="3"/>
  <c r="H4068" i="3"/>
  <c r="G4068" i="3"/>
  <c r="F4068" i="3"/>
  <c r="Q4067" i="3"/>
  <c r="Q4067" i="3" a="1"/>
  <c r="P4067" i="3"/>
  <c r="P4067" i="3" a="1"/>
  <c r="O4067" i="3"/>
  <c r="O4067" i="3" a="1"/>
  <c r="N4067" i="3"/>
  <c r="M4067" i="3"/>
  <c r="L4067" i="3"/>
  <c r="K4067" i="3"/>
  <c r="J4067" i="3"/>
  <c r="I4067" i="3"/>
  <c r="H4067" i="3"/>
  <c r="G4067" i="3"/>
  <c r="F4067" i="3"/>
  <c r="Q4066" i="3"/>
  <c r="Q4066" i="3" a="1"/>
  <c r="P4066" i="3"/>
  <c r="P4066" i="3" a="1"/>
  <c r="O4066" i="3"/>
  <c r="O4066" i="3" a="1"/>
  <c r="N4066" i="3"/>
  <c r="M4066" i="3"/>
  <c r="L4066" i="3"/>
  <c r="K4066" i="3"/>
  <c r="J4066" i="3"/>
  <c r="I4066" i="3"/>
  <c r="H4066" i="3"/>
  <c r="G4066" i="3"/>
  <c r="F4066" i="3"/>
  <c r="Q4065" i="3"/>
  <c r="Q4065" i="3" a="1"/>
  <c r="P4065" i="3"/>
  <c r="P4065" i="3" a="1"/>
  <c r="O4065" i="3"/>
  <c r="O4065" i="3" a="1"/>
  <c r="N4065" i="3"/>
  <c r="M4065" i="3"/>
  <c r="L4065" i="3"/>
  <c r="K4065" i="3"/>
  <c r="J4065" i="3"/>
  <c r="I4065" i="3"/>
  <c r="H4065" i="3"/>
  <c r="G4065" i="3"/>
  <c r="F4065" i="3"/>
  <c r="Q4064" i="3"/>
  <c r="Q4064" i="3" a="1"/>
  <c r="P4064" i="3"/>
  <c r="P4064" i="3" a="1"/>
  <c r="O4064" i="3"/>
  <c r="O4064" i="3" a="1"/>
  <c r="N4064" i="3"/>
  <c r="M4064" i="3"/>
  <c r="L4064" i="3"/>
  <c r="K4064" i="3"/>
  <c r="J4064" i="3"/>
  <c r="I4064" i="3"/>
  <c r="H4064" i="3"/>
  <c r="G4064" i="3"/>
  <c r="F4064" i="3"/>
  <c r="Q4063" i="3"/>
  <c r="Q4063" i="3" a="1"/>
  <c r="P4063" i="3"/>
  <c r="P4063" i="3" a="1"/>
  <c r="O4063" i="3"/>
  <c r="O4063" i="3" a="1"/>
  <c r="N4063" i="3"/>
  <c r="M4063" i="3"/>
  <c r="L4063" i="3"/>
  <c r="K4063" i="3"/>
  <c r="J4063" i="3"/>
  <c r="I4063" i="3"/>
  <c r="H4063" i="3"/>
  <c r="G4063" i="3"/>
  <c r="F4063" i="3"/>
  <c r="Q4062" i="3"/>
  <c r="Q4062" i="3" a="1"/>
  <c r="P4062" i="3"/>
  <c r="P4062" i="3" a="1"/>
  <c r="O4062" i="3"/>
  <c r="O4062" i="3" a="1"/>
  <c r="N4062" i="3"/>
  <c r="M4062" i="3"/>
  <c r="L4062" i="3"/>
  <c r="K4062" i="3"/>
  <c r="J4062" i="3"/>
  <c r="I4062" i="3"/>
  <c r="H4062" i="3"/>
  <c r="G4062" i="3"/>
  <c r="F4062" i="3"/>
  <c r="Q4061" i="3"/>
  <c r="Q4061" i="3" a="1"/>
  <c r="P4061" i="3"/>
  <c r="P4061" i="3" a="1"/>
  <c r="O4061" i="3"/>
  <c r="O4061" i="3" a="1"/>
  <c r="N4061" i="3"/>
  <c r="M4061" i="3"/>
  <c r="L4061" i="3"/>
  <c r="K4061" i="3"/>
  <c r="J4061" i="3"/>
  <c r="I4061" i="3"/>
  <c r="H4061" i="3"/>
  <c r="G4061" i="3"/>
  <c r="F4061" i="3"/>
  <c r="B4061" i="3"/>
  <c r="A4061" i="3"/>
  <c r="Q4060" i="3"/>
  <c r="Q4060" i="3" a="1"/>
  <c r="P4060" i="3"/>
  <c r="P4060" i="3" a="1"/>
  <c r="O4060" i="3"/>
  <c r="O4060" i="3" a="1"/>
  <c r="N4060" i="3"/>
  <c r="M4060" i="3"/>
  <c r="L4060" i="3"/>
  <c r="K4060" i="3"/>
  <c r="J4060" i="3"/>
  <c r="I4060" i="3"/>
  <c r="H4060" i="3"/>
  <c r="G4060" i="3"/>
  <c r="F4060" i="3"/>
  <c r="Q4059" i="3"/>
  <c r="Q4059" i="3" a="1"/>
  <c r="P4059" i="3"/>
  <c r="P4059" i="3" a="1"/>
  <c r="O4059" i="3"/>
  <c r="O4059" i="3" a="1"/>
  <c r="N4059" i="3"/>
  <c r="M4059" i="3"/>
  <c r="L4059" i="3"/>
  <c r="K4059" i="3"/>
  <c r="J4059" i="3"/>
  <c r="I4059" i="3"/>
  <c r="H4059" i="3"/>
  <c r="G4059" i="3"/>
  <c r="F4059" i="3"/>
  <c r="Q4058" i="3"/>
  <c r="Q4058" i="3" a="1"/>
  <c r="P4058" i="3"/>
  <c r="P4058" i="3" a="1"/>
  <c r="O4058" i="3"/>
  <c r="O4058" i="3" a="1"/>
  <c r="N4058" i="3"/>
  <c r="M4058" i="3"/>
  <c r="L4058" i="3"/>
  <c r="K4058" i="3"/>
  <c r="J4058" i="3"/>
  <c r="I4058" i="3"/>
  <c r="H4058" i="3"/>
  <c r="G4058" i="3"/>
  <c r="F4058" i="3"/>
  <c r="Q4057" i="3"/>
  <c r="Q4057" i="3" a="1"/>
  <c r="P4057" i="3"/>
  <c r="P4057" i="3" a="1"/>
  <c r="O4057" i="3"/>
  <c r="O4057" i="3" a="1"/>
  <c r="N4057" i="3"/>
  <c r="M4057" i="3"/>
  <c r="L4057" i="3"/>
  <c r="K4057" i="3"/>
  <c r="J4057" i="3"/>
  <c r="I4057" i="3"/>
  <c r="H4057" i="3"/>
  <c r="G4057" i="3"/>
  <c r="F4057" i="3"/>
  <c r="Q4056" i="3"/>
  <c r="Q4056" i="3" a="1"/>
  <c r="P4056" i="3"/>
  <c r="P4056" i="3" a="1"/>
  <c r="O4056" i="3"/>
  <c r="O4056" i="3" a="1"/>
  <c r="N4056" i="3"/>
  <c r="M4056" i="3"/>
  <c r="L4056" i="3"/>
  <c r="K4056" i="3"/>
  <c r="J4056" i="3"/>
  <c r="I4056" i="3"/>
  <c r="H4056" i="3"/>
  <c r="G4056" i="3"/>
  <c r="F4056" i="3"/>
  <c r="Q4055" i="3"/>
  <c r="Q4055" i="3" a="1"/>
  <c r="P4055" i="3"/>
  <c r="P4055" i="3" a="1"/>
  <c r="O4055" i="3"/>
  <c r="O4055" i="3" a="1"/>
  <c r="N4055" i="3"/>
  <c r="M4055" i="3"/>
  <c r="L4055" i="3"/>
  <c r="K4055" i="3"/>
  <c r="J4055" i="3"/>
  <c r="I4055" i="3"/>
  <c r="H4055" i="3"/>
  <c r="G4055" i="3"/>
  <c r="F4055" i="3"/>
  <c r="Q4054" i="3"/>
  <c r="Q4054" i="3" a="1"/>
  <c r="P4054" i="3"/>
  <c r="P4054" i="3" a="1"/>
  <c r="O4054" i="3"/>
  <c r="O4054" i="3" a="1"/>
  <c r="N4054" i="3"/>
  <c r="M4054" i="3"/>
  <c r="L4054" i="3"/>
  <c r="K4054" i="3"/>
  <c r="J4054" i="3"/>
  <c r="I4054" i="3"/>
  <c r="H4054" i="3"/>
  <c r="G4054" i="3"/>
  <c r="F4054" i="3"/>
  <c r="Q4053" i="3"/>
  <c r="Q4053" i="3" a="1"/>
  <c r="P4053" i="3"/>
  <c r="P4053" i="3" a="1"/>
  <c r="O4053" i="3"/>
  <c r="O4053" i="3" a="1"/>
  <c r="N4053" i="3"/>
  <c r="M4053" i="3"/>
  <c r="L4053" i="3"/>
  <c r="K4053" i="3"/>
  <c r="J4053" i="3"/>
  <c r="I4053" i="3"/>
  <c r="H4053" i="3"/>
  <c r="G4053" i="3"/>
  <c r="F4053" i="3"/>
  <c r="Q4052" i="3"/>
  <c r="Q4052" i="3" a="1"/>
  <c r="P4052" i="3"/>
  <c r="P4052" i="3" a="1"/>
  <c r="O4052" i="3"/>
  <c r="O4052" i="3" a="1"/>
  <c r="N4052" i="3"/>
  <c r="M4052" i="3"/>
  <c r="L4052" i="3"/>
  <c r="K4052" i="3"/>
  <c r="J4052" i="3"/>
  <c r="I4052" i="3"/>
  <c r="H4052" i="3"/>
  <c r="G4052" i="3"/>
  <c r="F4052" i="3"/>
  <c r="Q4051" i="3"/>
  <c r="Q4051" i="3" a="1"/>
  <c r="P4051" i="3"/>
  <c r="P4051" i="3" a="1"/>
  <c r="O4051" i="3"/>
  <c r="O4051" i="3" a="1"/>
  <c r="N4051" i="3"/>
  <c r="M4051" i="3"/>
  <c r="L4051" i="3"/>
  <c r="K4051" i="3"/>
  <c r="J4051" i="3"/>
  <c r="I4051" i="3"/>
  <c r="H4051" i="3"/>
  <c r="G4051" i="3"/>
  <c r="F4051" i="3"/>
  <c r="Q4050" i="3"/>
  <c r="Q4050" i="3" a="1"/>
  <c r="P4050" i="3"/>
  <c r="P4050" i="3" a="1"/>
  <c r="O4050" i="3"/>
  <c r="O4050" i="3" a="1"/>
  <c r="N4050" i="3"/>
  <c r="M4050" i="3"/>
  <c r="L4050" i="3"/>
  <c r="K4050" i="3"/>
  <c r="J4050" i="3"/>
  <c r="I4050" i="3"/>
  <c r="H4050" i="3"/>
  <c r="G4050" i="3"/>
  <c r="F4050" i="3"/>
  <c r="Q4049" i="3"/>
  <c r="Q4049" i="3" a="1"/>
  <c r="P4049" i="3"/>
  <c r="P4049" i="3" a="1"/>
  <c r="O4049" i="3"/>
  <c r="O4049" i="3" a="1"/>
  <c r="N4049" i="3"/>
  <c r="M4049" i="3"/>
  <c r="L4049" i="3"/>
  <c r="K4049" i="3"/>
  <c r="J4049" i="3"/>
  <c r="I4049" i="3"/>
  <c r="H4049" i="3"/>
  <c r="G4049" i="3"/>
  <c r="F4049" i="3"/>
  <c r="Q4048" i="3"/>
  <c r="Q4048" i="3" a="1"/>
  <c r="P4048" i="3"/>
  <c r="P4048" i="3" a="1"/>
  <c r="O4048" i="3"/>
  <c r="O4048" i="3" a="1"/>
  <c r="N4048" i="3"/>
  <c r="M4048" i="3"/>
  <c r="L4048" i="3"/>
  <c r="K4048" i="3"/>
  <c r="J4048" i="3"/>
  <c r="I4048" i="3"/>
  <c r="H4048" i="3"/>
  <c r="G4048" i="3"/>
  <c r="F4048" i="3"/>
  <c r="Q4047" i="3"/>
  <c r="Q4047" i="3" a="1"/>
  <c r="P4047" i="3"/>
  <c r="P4047" i="3" a="1"/>
  <c r="O4047" i="3"/>
  <c r="O4047" i="3" a="1"/>
  <c r="N4047" i="3"/>
  <c r="M4047" i="3"/>
  <c r="L4047" i="3"/>
  <c r="K4047" i="3"/>
  <c r="J4047" i="3"/>
  <c r="I4047" i="3"/>
  <c r="H4047" i="3"/>
  <c r="G4047" i="3"/>
  <c r="F4047" i="3"/>
  <c r="Q4046" i="3"/>
  <c r="Q4046" i="3" a="1"/>
  <c r="P4046" i="3"/>
  <c r="P4046" i="3" a="1"/>
  <c r="O4046" i="3"/>
  <c r="O4046" i="3" a="1"/>
  <c r="N4046" i="3"/>
  <c r="M4046" i="3"/>
  <c r="L4046" i="3"/>
  <c r="K4046" i="3"/>
  <c r="J4046" i="3"/>
  <c r="I4046" i="3"/>
  <c r="H4046" i="3"/>
  <c r="G4046" i="3"/>
  <c r="F4046" i="3"/>
  <c r="Q4045" i="3"/>
  <c r="Q4045" i="3" a="1"/>
  <c r="P4045" i="3"/>
  <c r="P4045" i="3" a="1"/>
  <c r="O4045" i="3"/>
  <c r="O4045" i="3" a="1"/>
  <c r="N4045" i="3"/>
  <c r="M4045" i="3"/>
  <c r="L4045" i="3"/>
  <c r="K4045" i="3"/>
  <c r="J4045" i="3"/>
  <c r="I4045" i="3"/>
  <c r="H4045" i="3"/>
  <c r="G4045" i="3"/>
  <c r="F4045" i="3"/>
  <c r="Q4044" i="3"/>
  <c r="Q4044" i="3" a="1"/>
  <c r="P4044" i="3"/>
  <c r="P4044" i="3" a="1"/>
  <c r="O4044" i="3"/>
  <c r="O4044" i="3" a="1"/>
  <c r="N4044" i="3"/>
  <c r="M4044" i="3"/>
  <c r="L4044" i="3"/>
  <c r="K4044" i="3"/>
  <c r="J4044" i="3"/>
  <c r="I4044" i="3"/>
  <c r="H4044" i="3"/>
  <c r="G4044" i="3"/>
  <c r="F4044" i="3"/>
  <c r="Q4043" i="3"/>
  <c r="Q4043" i="3" a="1"/>
  <c r="P4043" i="3"/>
  <c r="P4043" i="3" a="1"/>
  <c r="O4043" i="3"/>
  <c r="O4043" i="3" a="1"/>
  <c r="N4043" i="3"/>
  <c r="M4043" i="3"/>
  <c r="L4043" i="3"/>
  <c r="K4043" i="3"/>
  <c r="J4043" i="3"/>
  <c r="I4043" i="3"/>
  <c r="H4043" i="3"/>
  <c r="G4043" i="3"/>
  <c r="F4043" i="3"/>
  <c r="Q4042" i="3"/>
  <c r="Q4042" i="3" a="1"/>
  <c r="P4042" i="3"/>
  <c r="P4042" i="3" a="1"/>
  <c r="O4042" i="3"/>
  <c r="O4042" i="3" a="1"/>
  <c r="N4042" i="3"/>
  <c r="M4042" i="3"/>
  <c r="L4042" i="3"/>
  <c r="K4042" i="3"/>
  <c r="J4042" i="3"/>
  <c r="I4042" i="3"/>
  <c r="H4042" i="3"/>
  <c r="G4042" i="3"/>
  <c r="F4042" i="3"/>
  <c r="Q4041" i="3"/>
  <c r="Q4041" i="3" a="1"/>
  <c r="P4041" i="3"/>
  <c r="P4041" i="3" a="1"/>
  <c r="O4041" i="3"/>
  <c r="O4041" i="3" a="1"/>
  <c r="N4041" i="3"/>
  <c r="M4041" i="3"/>
  <c r="L4041" i="3"/>
  <c r="K4041" i="3"/>
  <c r="J4041" i="3"/>
  <c r="I4041" i="3"/>
  <c r="H4041" i="3"/>
  <c r="G4041" i="3"/>
  <c r="F4041" i="3"/>
  <c r="Q4040" i="3"/>
  <c r="Q4040" i="3" a="1"/>
  <c r="P4040" i="3"/>
  <c r="P4040" i="3" a="1"/>
  <c r="O4040" i="3"/>
  <c r="O4040" i="3" a="1"/>
  <c r="N4040" i="3"/>
  <c r="M4040" i="3"/>
  <c r="L4040" i="3"/>
  <c r="K4040" i="3"/>
  <c r="J4040" i="3"/>
  <c r="I4040" i="3"/>
  <c r="H4040" i="3"/>
  <c r="G4040" i="3"/>
  <c r="F4040" i="3"/>
  <c r="Q4039" i="3"/>
  <c r="Q4039" i="3" a="1"/>
  <c r="P4039" i="3"/>
  <c r="P4039" i="3" a="1"/>
  <c r="O4039" i="3"/>
  <c r="O4039" i="3" a="1"/>
  <c r="N4039" i="3"/>
  <c r="M4039" i="3"/>
  <c r="L4039" i="3"/>
  <c r="K4039" i="3"/>
  <c r="J4039" i="3"/>
  <c r="I4039" i="3"/>
  <c r="H4039" i="3"/>
  <c r="G4039" i="3"/>
  <c r="F4039" i="3"/>
  <c r="Q4038" i="3"/>
  <c r="Q4038" i="3" a="1"/>
  <c r="P4038" i="3"/>
  <c r="P4038" i="3" a="1"/>
  <c r="O4038" i="3"/>
  <c r="O4038" i="3" a="1"/>
  <c r="N4038" i="3"/>
  <c r="M4038" i="3"/>
  <c r="L4038" i="3"/>
  <c r="K4038" i="3"/>
  <c r="J4038" i="3"/>
  <c r="I4038" i="3"/>
  <c r="H4038" i="3"/>
  <c r="G4038" i="3"/>
  <c r="F4038" i="3"/>
  <c r="Q4037" i="3"/>
  <c r="Q4037" i="3" a="1"/>
  <c r="P4037" i="3"/>
  <c r="P4037" i="3" a="1"/>
  <c r="O4037" i="3"/>
  <c r="O4037" i="3" a="1"/>
  <c r="N4037" i="3"/>
  <c r="M4037" i="3"/>
  <c r="L4037" i="3"/>
  <c r="K4037" i="3"/>
  <c r="J4037" i="3"/>
  <c r="I4037" i="3"/>
  <c r="H4037" i="3"/>
  <c r="G4037" i="3"/>
  <c r="F4037" i="3"/>
  <c r="Q4036" i="3"/>
  <c r="Q4036" i="3" a="1"/>
  <c r="P4036" i="3"/>
  <c r="P4036" i="3" a="1"/>
  <c r="O4036" i="3"/>
  <c r="O4036" i="3" a="1"/>
  <c r="N4036" i="3"/>
  <c r="M4036" i="3"/>
  <c r="L4036" i="3"/>
  <c r="K4036" i="3"/>
  <c r="J4036" i="3"/>
  <c r="I4036" i="3"/>
  <c r="H4036" i="3"/>
  <c r="G4036" i="3"/>
  <c r="F4036" i="3"/>
  <c r="Q4035" i="3"/>
  <c r="Q4035" i="3" a="1"/>
  <c r="P4035" i="3"/>
  <c r="P4035" i="3" a="1"/>
  <c r="O4035" i="3"/>
  <c r="O4035" i="3" a="1"/>
  <c r="N4035" i="3"/>
  <c r="M4035" i="3"/>
  <c r="L4035" i="3"/>
  <c r="K4035" i="3"/>
  <c r="J4035" i="3"/>
  <c r="I4035" i="3"/>
  <c r="H4035" i="3"/>
  <c r="G4035" i="3"/>
  <c r="F4035" i="3"/>
  <c r="Q4034" i="3"/>
  <c r="Q4034" i="3" a="1"/>
  <c r="P4034" i="3"/>
  <c r="P4034" i="3" a="1"/>
  <c r="O4034" i="3"/>
  <c r="O4034" i="3" a="1"/>
  <c r="N4034" i="3"/>
  <c r="M4034" i="3"/>
  <c r="L4034" i="3"/>
  <c r="K4034" i="3"/>
  <c r="J4034" i="3"/>
  <c r="I4034" i="3"/>
  <c r="H4034" i="3"/>
  <c r="G4034" i="3"/>
  <c r="F4034" i="3"/>
  <c r="Q4033" i="3"/>
  <c r="Q4033" i="3" a="1"/>
  <c r="P4033" i="3"/>
  <c r="P4033" i="3" a="1"/>
  <c r="O4033" i="3"/>
  <c r="O4033" i="3" a="1"/>
  <c r="N4033" i="3"/>
  <c r="M4033" i="3"/>
  <c r="L4033" i="3"/>
  <c r="K4033" i="3"/>
  <c r="J4033" i="3"/>
  <c r="I4033" i="3"/>
  <c r="H4033" i="3"/>
  <c r="G4033" i="3"/>
  <c r="F4033" i="3"/>
  <c r="Q4032" i="3"/>
  <c r="Q4032" i="3" a="1"/>
  <c r="P4032" i="3"/>
  <c r="P4032" i="3" a="1"/>
  <c r="O4032" i="3"/>
  <c r="O4032" i="3" a="1"/>
  <c r="N4032" i="3"/>
  <c r="M4032" i="3"/>
  <c r="L4032" i="3"/>
  <c r="K4032" i="3"/>
  <c r="J4032" i="3"/>
  <c r="I4032" i="3"/>
  <c r="H4032" i="3"/>
  <c r="G4032" i="3"/>
  <c r="F4032" i="3"/>
  <c r="Q4031" i="3"/>
  <c r="Q4031" i="3" a="1"/>
  <c r="P4031" i="3"/>
  <c r="P4031" i="3" a="1"/>
  <c r="O4031" i="3"/>
  <c r="O4031" i="3" a="1"/>
  <c r="N4031" i="3"/>
  <c r="M4031" i="3"/>
  <c r="L4031" i="3"/>
  <c r="K4031" i="3"/>
  <c r="J4031" i="3"/>
  <c r="I4031" i="3"/>
  <c r="H4031" i="3"/>
  <c r="G4031" i="3"/>
  <c r="F4031" i="3"/>
  <c r="Q4030" i="3"/>
  <c r="Q4030" i="3" a="1"/>
  <c r="P4030" i="3"/>
  <c r="P4030" i="3" a="1"/>
  <c r="O4030" i="3"/>
  <c r="O4030" i="3" a="1"/>
  <c r="N4030" i="3"/>
  <c r="M4030" i="3"/>
  <c r="L4030" i="3"/>
  <c r="K4030" i="3"/>
  <c r="J4030" i="3"/>
  <c r="I4030" i="3"/>
  <c r="H4030" i="3"/>
  <c r="G4030" i="3"/>
  <c r="F4030" i="3"/>
  <c r="Q4029" i="3"/>
  <c r="Q4029" i="3" a="1"/>
  <c r="P4029" i="3"/>
  <c r="P4029" i="3" a="1"/>
  <c r="O4029" i="3"/>
  <c r="O4029" i="3" a="1"/>
  <c r="N4029" i="3"/>
  <c r="M4029" i="3"/>
  <c r="L4029" i="3"/>
  <c r="K4029" i="3"/>
  <c r="J4029" i="3"/>
  <c r="I4029" i="3"/>
  <c r="H4029" i="3"/>
  <c r="G4029" i="3"/>
  <c r="F4029" i="3"/>
  <c r="Q4028" i="3"/>
  <c r="Q4028" i="3" a="1"/>
  <c r="P4028" i="3"/>
  <c r="P4028" i="3" a="1"/>
  <c r="O4028" i="3"/>
  <c r="O4028" i="3" a="1"/>
  <c r="N4028" i="3"/>
  <c r="M4028" i="3"/>
  <c r="L4028" i="3"/>
  <c r="K4028" i="3"/>
  <c r="J4028" i="3"/>
  <c r="I4028" i="3"/>
  <c r="H4028" i="3"/>
  <c r="G4028" i="3"/>
  <c r="F4028" i="3"/>
  <c r="Q4027" i="3"/>
  <c r="Q4027" i="3" a="1"/>
  <c r="P4027" i="3"/>
  <c r="P4027" i="3" a="1"/>
  <c r="O4027" i="3"/>
  <c r="O4027" i="3" a="1"/>
  <c r="N4027" i="3"/>
  <c r="M4027" i="3"/>
  <c r="L4027" i="3"/>
  <c r="K4027" i="3"/>
  <c r="J4027" i="3"/>
  <c r="I4027" i="3"/>
  <c r="H4027" i="3"/>
  <c r="G4027" i="3"/>
  <c r="F4027" i="3"/>
  <c r="Q4026" i="3"/>
  <c r="Q4026" i="3" a="1"/>
  <c r="P4026" i="3"/>
  <c r="P4026" i="3" a="1"/>
  <c r="O4026" i="3"/>
  <c r="O4026" i="3" a="1"/>
  <c r="N4026" i="3"/>
  <c r="M4026" i="3"/>
  <c r="L4026" i="3"/>
  <c r="K4026" i="3"/>
  <c r="J4026" i="3"/>
  <c r="I4026" i="3"/>
  <c r="H4026" i="3"/>
  <c r="G4026" i="3"/>
  <c r="F4026" i="3"/>
  <c r="Q4025" i="3"/>
  <c r="Q4025" i="3" a="1"/>
  <c r="P4025" i="3"/>
  <c r="P4025" i="3" a="1"/>
  <c r="O4025" i="3"/>
  <c r="O4025" i="3" a="1"/>
  <c r="N4025" i="3"/>
  <c r="M4025" i="3"/>
  <c r="L4025" i="3"/>
  <c r="K4025" i="3"/>
  <c r="J4025" i="3"/>
  <c r="I4025" i="3"/>
  <c r="H4025" i="3"/>
  <c r="G4025" i="3"/>
  <c r="F4025" i="3"/>
  <c r="Q4024" i="3"/>
  <c r="Q4024" i="3" a="1"/>
  <c r="P4024" i="3"/>
  <c r="P4024" i="3" a="1"/>
  <c r="O4024" i="3"/>
  <c r="O4024" i="3" a="1"/>
  <c r="N4024" i="3"/>
  <c r="M4024" i="3"/>
  <c r="L4024" i="3"/>
  <c r="K4024" i="3"/>
  <c r="J4024" i="3"/>
  <c r="I4024" i="3"/>
  <c r="H4024" i="3"/>
  <c r="G4024" i="3"/>
  <c r="F4024" i="3"/>
  <c r="Q4023" i="3"/>
  <c r="Q4023" i="3" a="1"/>
  <c r="P4023" i="3"/>
  <c r="P4023" i="3" a="1"/>
  <c r="O4023" i="3"/>
  <c r="O4023" i="3" a="1"/>
  <c r="N4023" i="3"/>
  <c r="M4023" i="3"/>
  <c r="L4023" i="3"/>
  <c r="K4023" i="3"/>
  <c r="J4023" i="3"/>
  <c r="I4023" i="3"/>
  <c r="H4023" i="3"/>
  <c r="G4023" i="3"/>
  <c r="F4023" i="3"/>
  <c r="Q4022" i="3"/>
  <c r="Q4022" i="3" a="1"/>
  <c r="P4022" i="3"/>
  <c r="P4022" i="3" a="1"/>
  <c r="O4022" i="3"/>
  <c r="O4022" i="3" a="1"/>
  <c r="N4022" i="3"/>
  <c r="M4022" i="3"/>
  <c r="L4022" i="3"/>
  <c r="K4022" i="3"/>
  <c r="J4022" i="3"/>
  <c r="I4022" i="3"/>
  <c r="H4022" i="3"/>
  <c r="G4022" i="3"/>
  <c r="F4022" i="3"/>
  <c r="Q4021" i="3"/>
  <c r="Q4021" i="3" a="1"/>
  <c r="P4021" i="3"/>
  <c r="P4021" i="3" a="1"/>
  <c r="O4021" i="3"/>
  <c r="O4021" i="3" a="1"/>
  <c r="N4021" i="3"/>
  <c r="M4021" i="3"/>
  <c r="L4021" i="3"/>
  <c r="K4021" i="3"/>
  <c r="J4021" i="3"/>
  <c r="I4021" i="3"/>
  <c r="H4021" i="3"/>
  <c r="G4021" i="3"/>
  <c r="F4021" i="3"/>
  <c r="Q4020" i="3"/>
  <c r="Q4020" i="3" a="1"/>
  <c r="P4020" i="3"/>
  <c r="P4020" i="3" a="1"/>
  <c r="O4020" i="3"/>
  <c r="O4020" i="3" a="1"/>
  <c r="N4020" i="3"/>
  <c r="M4020" i="3"/>
  <c r="L4020" i="3"/>
  <c r="K4020" i="3"/>
  <c r="J4020" i="3"/>
  <c r="I4020" i="3"/>
  <c r="H4020" i="3"/>
  <c r="G4020" i="3"/>
  <c r="F4020" i="3"/>
  <c r="Q4019" i="3"/>
  <c r="Q4019" i="3" a="1"/>
  <c r="P4019" i="3"/>
  <c r="P4019" i="3" a="1"/>
  <c r="O4019" i="3"/>
  <c r="O4019" i="3" a="1"/>
  <c r="N4019" i="3"/>
  <c r="M4019" i="3"/>
  <c r="L4019" i="3"/>
  <c r="K4019" i="3"/>
  <c r="J4019" i="3"/>
  <c r="I4019" i="3"/>
  <c r="H4019" i="3"/>
  <c r="G4019" i="3"/>
  <c r="F4019" i="3"/>
  <c r="Q4018" i="3"/>
  <c r="Q4018" i="3" a="1"/>
  <c r="P4018" i="3"/>
  <c r="P4018" i="3" a="1"/>
  <c r="O4018" i="3"/>
  <c r="O4018" i="3" a="1"/>
  <c r="N4018" i="3"/>
  <c r="M4018" i="3"/>
  <c r="L4018" i="3"/>
  <c r="K4018" i="3"/>
  <c r="J4018" i="3"/>
  <c r="I4018" i="3"/>
  <c r="H4018" i="3"/>
  <c r="G4018" i="3"/>
  <c r="F4018" i="3"/>
  <c r="Q4017" i="3"/>
  <c r="Q4017" i="3" a="1"/>
  <c r="P4017" i="3"/>
  <c r="P4017" i="3" a="1"/>
  <c r="O4017" i="3"/>
  <c r="O4017" i="3" a="1"/>
  <c r="N4017" i="3"/>
  <c r="M4017" i="3"/>
  <c r="L4017" i="3"/>
  <c r="K4017" i="3"/>
  <c r="J4017" i="3"/>
  <c r="I4017" i="3"/>
  <c r="H4017" i="3"/>
  <c r="G4017" i="3"/>
  <c r="F4017" i="3"/>
  <c r="Q4016" i="3"/>
  <c r="Q4016" i="3" a="1"/>
  <c r="P4016" i="3"/>
  <c r="P4016" i="3" a="1"/>
  <c r="O4016" i="3"/>
  <c r="O4016" i="3" a="1"/>
  <c r="N4016" i="3"/>
  <c r="M4016" i="3"/>
  <c r="L4016" i="3"/>
  <c r="K4016" i="3"/>
  <c r="J4016" i="3"/>
  <c r="I4016" i="3"/>
  <c r="H4016" i="3"/>
  <c r="G4016" i="3"/>
  <c r="F4016" i="3"/>
  <c r="Q4015" i="3"/>
  <c r="Q4015" i="3" a="1"/>
  <c r="P4015" i="3"/>
  <c r="P4015" i="3" a="1"/>
  <c r="O4015" i="3"/>
  <c r="O4015" i="3" a="1"/>
  <c r="N4015" i="3"/>
  <c r="M4015" i="3"/>
  <c r="L4015" i="3"/>
  <c r="K4015" i="3"/>
  <c r="J4015" i="3"/>
  <c r="I4015" i="3"/>
  <c r="H4015" i="3"/>
  <c r="G4015" i="3"/>
  <c r="F4015" i="3"/>
  <c r="Q4014" i="3"/>
  <c r="Q4014" i="3" a="1"/>
  <c r="P4014" i="3"/>
  <c r="P4014" i="3" a="1"/>
  <c r="O4014" i="3"/>
  <c r="O4014" i="3" a="1"/>
  <c r="N4014" i="3"/>
  <c r="M4014" i="3"/>
  <c r="L4014" i="3"/>
  <c r="K4014" i="3"/>
  <c r="J4014" i="3"/>
  <c r="I4014" i="3"/>
  <c r="H4014" i="3"/>
  <c r="G4014" i="3"/>
  <c r="F4014" i="3"/>
  <c r="Q4013" i="3"/>
  <c r="Q4013" i="3" a="1"/>
  <c r="P4013" i="3"/>
  <c r="P4013" i="3" a="1"/>
  <c r="O4013" i="3"/>
  <c r="O4013" i="3" a="1"/>
  <c r="N4013" i="3"/>
  <c r="M4013" i="3"/>
  <c r="L4013" i="3"/>
  <c r="K4013" i="3"/>
  <c r="J4013" i="3"/>
  <c r="I4013" i="3"/>
  <c r="H4013" i="3"/>
  <c r="G4013" i="3"/>
  <c r="F4013" i="3"/>
  <c r="Q4012" i="3"/>
  <c r="Q4012" i="3" a="1"/>
  <c r="P4012" i="3"/>
  <c r="P4012" i="3" a="1"/>
  <c r="O4012" i="3"/>
  <c r="O4012" i="3" a="1"/>
  <c r="N4012" i="3"/>
  <c r="M4012" i="3"/>
  <c r="L4012" i="3"/>
  <c r="K4012" i="3"/>
  <c r="J4012" i="3"/>
  <c r="I4012" i="3"/>
  <c r="H4012" i="3"/>
  <c r="G4012" i="3"/>
  <c r="F4012" i="3"/>
  <c r="Q4011" i="3"/>
  <c r="Q4011" i="3" a="1"/>
  <c r="P4011" i="3"/>
  <c r="P4011" i="3" a="1"/>
  <c r="O4011" i="3"/>
  <c r="O4011" i="3" a="1"/>
  <c r="N4011" i="3"/>
  <c r="M4011" i="3"/>
  <c r="L4011" i="3"/>
  <c r="K4011" i="3"/>
  <c r="J4011" i="3"/>
  <c r="I4011" i="3"/>
  <c r="H4011" i="3"/>
  <c r="G4011" i="3"/>
  <c r="F4011" i="3"/>
  <c r="Q4010" i="3"/>
  <c r="Q4010" i="3" a="1"/>
  <c r="P4010" i="3"/>
  <c r="P4010" i="3" a="1"/>
  <c r="O4010" i="3"/>
  <c r="O4010" i="3" a="1"/>
  <c r="N4010" i="3"/>
  <c r="M4010" i="3"/>
  <c r="L4010" i="3"/>
  <c r="K4010" i="3"/>
  <c r="J4010" i="3"/>
  <c r="I4010" i="3"/>
  <c r="H4010" i="3"/>
  <c r="G4010" i="3"/>
  <c r="F4010" i="3"/>
  <c r="Q4009" i="3"/>
  <c r="Q4009" i="3" a="1"/>
  <c r="P4009" i="3"/>
  <c r="P4009" i="3" a="1"/>
  <c r="O4009" i="3"/>
  <c r="O4009" i="3" a="1"/>
  <c r="N4009" i="3"/>
  <c r="M4009" i="3"/>
  <c r="L4009" i="3"/>
  <c r="K4009" i="3"/>
  <c r="J4009" i="3"/>
  <c r="I4009" i="3"/>
  <c r="H4009" i="3"/>
  <c r="G4009" i="3"/>
  <c r="F4009" i="3"/>
  <c r="Q4008" i="3"/>
  <c r="Q4008" i="3" a="1"/>
  <c r="P4008" i="3"/>
  <c r="P4008" i="3" a="1"/>
  <c r="O4008" i="3"/>
  <c r="O4008" i="3" a="1"/>
  <c r="N4008" i="3"/>
  <c r="M4008" i="3"/>
  <c r="L4008" i="3"/>
  <c r="K4008" i="3"/>
  <c r="J4008" i="3"/>
  <c r="I4008" i="3"/>
  <c r="H4008" i="3"/>
  <c r="G4008" i="3"/>
  <c r="F4008" i="3"/>
  <c r="Q4007" i="3"/>
  <c r="Q4007" i="3" a="1"/>
  <c r="P4007" i="3"/>
  <c r="P4007" i="3" a="1"/>
  <c r="O4007" i="3"/>
  <c r="O4007" i="3" a="1"/>
  <c r="N4007" i="3"/>
  <c r="M4007" i="3"/>
  <c r="L4007" i="3"/>
  <c r="K4007" i="3"/>
  <c r="J4007" i="3"/>
  <c r="I4007" i="3"/>
  <c r="H4007" i="3"/>
  <c r="G4007" i="3"/>
  <c r="F4007" i="3"/>
  <c r="Q4006" i="3"/>
  <c r="Q4006" i="3" a="1"/>
  <c r="P4006" i="3"/>
  <c r="P4006" i="3" a="1"/>
  <c r="O4006" i="3"/>
  <c r="O4006" i="3" a="1"/>
  <c r="N4006" i="3"/>
  <c r="M4006" i="3"/>
  <c r="L4006" i="3"/>
  <c r="K4006" i="3"/>
  <c r="J4006" i="3"/>
  <c r="I4006" i="3"/>
  <c r="H4006" i="3"/>
  <c r="G4006" i="3"/>
  <c r="F4006" i="3"/>
  <c r="Q4005" i="3"/>
  <c r="Q4005" i="3" a="1"/>
  <c r="P4005" i="3"/>
  <c r="P4005" i="3" a="1"/>
  <c r="O4005" i="3"/>
  <c r="O4005" i="3" a="1"/>
  <c r="N4005" i="3"/>
  <c r="M4005" i="3"/>
  <c r="L4005" i="3"/>
  <c r="K4005" i="3"/>
  <c r="J4005" i="3"/>
  <c r="I4005" i="3"/>
  <c r="H4005" i="3"/>
  <c r="G4005" i="3"/>
  <c r="F4005" i="3"/>
  <c r="B4005" i="3"/>
  <c r="A4005" i="3"/>
  <c r="Q4004" i="3"/>
  <c r="Q4004" i="3" a="1"/>
  <c r="P4004" i="3"/>
  <c r="P4004" i="3" a="1"/>
  <c r="O4004" i="3"/>
  <c r="O4004" i="3" a="1"/>
  <c r="N4004" i="3"/>
  <c r="M4004" i="3"/>
  <c r="L4004" i="3"/>
  <c r="K4004" i="3"/>
  <c r="J4004" i="3"/>
  <c r="I4004" i="3"/>
  <c r="H4004" i="3"/>
  <c r="G4004" i="3"/>
  <c r="F4004" i="3"/>
  <c r="Q4003" i="3"/>
  <c r="Q4003" i="3" a="1"/>
  <c r="P4003" i="3"/>
  <c r="P4003" i="3" a="1"/>
  <c r="O4003" i="3"/>
  <c r="O4003" i="3" a="1"/>
  <c r="N4003" i="3"/>
  <c r="M4003" i="3"/>
  <c r="L4003" i="3"/>
  <c r="K4003" i="3"/>
  <c r="J4003" i="3"/>
  <c r="I4003" i="3"/>
  <c r="H4003" i="3"/>
  <c r="G4003" i="3"/>
  <c r="F4003" i="3"/>
  <c r="Q4002" i="3"/>
  <c r="Q4002" i="3" a="1"/>
  <c r="P4002" i="3"/>
  <c r="P4002" i="3" a="1"/>
  <c r="O4002" i="3"/>
  <c r="O4002" i="3" a="1"/>
  <c r="N4002" i="3"/>
  <c r="M4002" i="3"/>
  <c r="L4002" i="3"/>
  <c r="K4002" i="3"/>
  <c r="J4002" i="3"/>
  <c r="I4002" i="3"/>
  <c r="H4002" i="3"/>
  <c r="G4002" i="3"/>
  <c r="F4002" i="3"/>
  <c r="Q4001" i="3"/>
  <c r="Q4001" i="3" a="1"/>
  <c r="P4001" i="3"/>
  <c r="P4001" i="3" a="1"/>
  <c r="O4001" i="3"/>
  <c r="O4001" i="3" a="1"/>
  <c r="N4001" i="3"/>
  <c r="M4001" i="3"/>
  <c r="L4001" i="3"/>
  <c r="K4001" i="3"/>
  <c r="J4001" i="3"/>
  <c r="I4001" i="3"/>
  <c r="H4001" i="3"/>
  <c r="G4001" i="3"/>
  <c r="F4001" i="3"/>
  <c r="Q4000" i="3"/>
  <c r="Q4000" i="3" a="1"/>
  <c r="P4000" i="3"/>
  <c r="P4000" i="3" a="1"/>
  <c r="O4000" i="3"/>
  <c r="O4000" i="3" a="1"/>
  <c r="N4000" i="3"/>
  <c r="M4000" i="3"/>
  <c r="L4000" i="3"/>
  <c r="K4000" i="3"/>
  <c r="J4000" i="3"/>
  <c r="I4000" i="3"/>
  <c r="H4000" i="3"/>
  <c r="G4000" i="3"/>
  <c r="F4000" i="3"/>
  <c r="Q3999" i="3"/>
  <c r="Q3999" i="3" a="1"/>
  <c r="P3999" i="3"/>
  <c r="P3999" i="3" a="1"/>
  <c r="O3999" i="3"/>
  <c r="O3999" i="3" a="1"/>
  <c r="N3999" i="3"/>
  <c r="M3999" i="3"/>
  <c r="L3999" i="3"/>
  <c r="K3999" i="3"/>
  <c r="J3999" i="3"/>
  <c r="I3999" i="3"/>
  <c r="H3999" i="3"/>
  <c r="G3999" i="3"/>
  <c r="F3999" i="3"/>
  <c r="Q3998" i="3"/>
  <c r="Q3998" i="3" a="1"/>
  <c r="P3998" i="3"/>
  <c r="P3998" i="3" a="1"/>
  <c r="O3998" i="3"/>
  <c r="O3998" i="3" a="1"/>
  <c r="N3998" i="3"/>
  <c r="M3998" i="3"/>
  <c r="L3998" i="3"/>
  <c r="K3998" i="3"/>
  <c r="J3998" i="3"/>
  <c r="I3998" i="3"/>
  <c r="H3998" i="3"/>
  <c r="G3998" i="3"/>
  <c r="F3998" i="3"/>
  <c r="Q3997" i="3"/>
  <c r="Q3997" i="3" a="1"/>
  <c r="P3997" i="3"/>
  <c r="P3997" i="3" a="1"/>
  <c r="O3997" i="3"/>
  <c r="O3997" i="3" a="1"/>
  <c r="N3997" i="3"/>
  <c r="M3997" i="3"/>
  <c r="L3997" i="3"/>
  <c r="K3997" i="3"/>
  <c r="J3997" i="3"/>
  <c r="I3997" i="3"/>
  <c r="H3997" i="3"/>
  <c r="G3997" i="3"/>
  <c r="F3997" i="3"/>
  <c r="Q3996" i="3"/>
  <c r="Q3996" i="3" a="1"/>
  <c r="P3996" i="3"/>
  <c r="P3996" i="3" a="1"/>
  <c r="O3996" i="3"/>
  <c r="O3996" i="3" a="1"/>
  <c r="N3996" i="3"/>
  <c r="M3996" i="3"/>
  <c r="L3996" i="3"/>
  <c r="K3996" i="3"/>
  <c r="J3996" i="3"/>
  <c r="I3996" i="3"/>
  <c r="H3996" i="3"/>
  <c r="G3996" i="3"/>
  <c r="F3996" i="3"/>
  <c r="Q3995" i="3"/>
  <c r="Q3995" i="3" a="1"/>
  <c r="P3995" i="3"/>
  <c r="P3995" i="3" a="1"/>
  <c r="O3995" i="3"/>
  <c r="O3995" i="3" a="1"/>
  <c r="N3995" i="3"/>
  <c r="M3995" i="3"/>
  <c r="L3995" i="3"/>
  <c r="K3995" i="3"/>
  <c r="J3995" i="3"/>
  <c r="I3995" i="3"/>
  <c r="H3995" i="3"/>
  <c r="G3995" i="3"/>
  <c r="F3995" i="3"/>
  <c r="Q3994" i="3"/>
  <c r="Q3994" i="3" a="1"/>
  <c r="P3994" i="3"/>
  <c r="P3994" i="3" a="1"/>
  <c r="O3994" i="3"/>
  <c r="O3994" i="3" a="1"/>
  <c r="N3994" i="3"/>
  <c r="M3994" i="3"/>
  <c r="L3994" i="3"/>
  <c r="K3994" i="3"/>
  <c r="J3994" i="3"/>
  <c r="I3994" i="3"/>
  <c r="H3994" i="3"/>
  <c r="G3994" i="3"/>
  <c r="F3994" i="3"/>
  <c r="Q3993" i="3"/>
  <c r="Q3993" i="3" a="1"/>
  <c r="P3993" i="3"/>
  <c r="P3993" i="3" a="1"/>
  <c r="O3993" i="3"/>
  <c r="O3993" i="3" a="1"/>
  <c r="N3993" i="3"/>
  <c r="M3993" i="3"/>
  <c r="L3993" i="3"/>
  <c r="K3993" i="3"/>
  <c r="J3993" i="3"/>
  <c r="I3993" i="3"/>
  <c r="H3993" i="3"/>
  <c r="G3993" i="3"/>
  <c r="F3993" i="3"/>
  <c r="Q3992" i="3"/>
  <c r="Q3992" i="3" a="1"/>
  <c r="P3992" i="3"/>
  <c r="P3992" i="3" a="1"/>
  <c r="O3992" i="3"/>
  <c r="O3992" i="3" a="1"/>
  <c r="N3992" i="3"/>
  <c r="M3992" i="3"/>
  <c r="L3992" i="3"/>
  <c r="K3992" i="3"/>
  <c r="J3992" i="3"/>
  <c r="I3992" i="3"/>
  <c r="H3992" i="3"/>
  <c r="G3992" i="3"/>
  <c r="F3992" i="3"/>
  <c r="Q3991" i="3"/>
  <c r="Q3991" i="3" a="1"/>
  <c r="P3991" i="3"/>
  <c r="P3991" i="3" a="1"/>
  <c r="O3991" i="3"/>
  <c r="O3991" i="3" a="1"/>
  <c r="N3991" i="3"/>
  <c r="M3991" i="3"/>
  <c r="L3991" i="3"/>
  <c r="K3991" i="3"/>
  <c r="J3991" i="3"/>
  <c r="I3991" i="3"/>
  <c r="H3991" i="3"/>
  <c r="G3991" i="3"/>
  <c r="F3991" i="3"/>
  <c r="Q3990" i="3"/>
  <c r="Q3990" i="3" a="1"/>
  <c r="P3990" i="3"/>
  <c r="P3990" i="3" a="1"/>
  <c r="O3990" i="3"/>
  <c r="O3990" i="3" a="1"/>
  <c r="N3990" i="3"/>
  <c r="M3990" i="3"/>
  <c r="L3990" i="3"/>
  <c r="K3990" i="3"/>
  <c r="J3990" i="3"/>
  <c r="I3990" i="3"/>
  <c r="H3990" i="3"/>
  <c r="G3990" i="3"/>
  <c r="F3990" i="3"/>
  <c r="Q3989" i="3"/>
  <c r="Q3989" i="3" a="1"/>
  <c r="P3989" i="3"/>
  <c r="P3989" i="3" a="1"/>
  <c r="O3989" i="3"/>
  <c r="O3989" i="3" a="1"/>
  <c r="N3989" i="3"/>
  <c r="M3989" i="3"/>
  <c r="L3989" i="3"/>
  <c r="K3989" i="3"/>
  <c r="J3989" i="3"/>
  <c r="I3989" i="3"/>
  <c r="H3989" i="3"/>
  <c r="G3989" i="3"/>
  <c r="F3989" i="3"/>
  <c r="Q3988" i="3"/>
  <c r="Q3988" i="3" a="1"/>
  <c r="P3988" i="3"/>
  <c r="P3988" i="3" a="1"/>
  <c r="O3988" i="3"/>
  <c r="O3988" i="3" a="1"/>
  <c r="N3988" i="3"/>
  <c r="M3988" i="3"/>
  <c r="L3988" i="3"/>
  <c r="K3988" i="3"/>
  <c r="J3988" i="3"/>
  <c r="I3988" i="3"/>
  <c r="H3988" i="3"/>
  <c r="G3988" i="3"/>
  <c r="F3988" i="3"/>
  <c r="Q3987" i="3"/>
  <c r="Q3987" i="3" a="1"/>
  <c r="P3987" i="3"/>
  <c r="P3987" i="3" a="1"/>
  <c r="O3987" i="3"/>
  <c r="O3987" i="3" a="1"/>
  <c r="N3987" i="3"/>
  <c r="M3987" i="3"/>
  <c r="L3987" i="3"/>
  <c r="K3987" i="3"/>
  <c r="J3987" i="3"/>
  <c r="I3987" i="3"/>
  <c r="H3987" i="3"/>
  <c r="G3987" i="3"/>
  <c r="F3987" i="3"/>
  <c r="Q3986" i="3"/>
  <c r="Q3986" i="3" a="1"/>
  <c r="P3986" i="3"/>
  <c r="P3986" i="3" a="1"/>
  <c r="O3986" i="3"/>
  <c r="O3986" i="3" a="1"/>
  <c r="N3986" i="3"/>
  <c r="M3986" i="3"/>
  <c r="L3986" i="3"/>
  <c r="K3986" i="3"/>
  <c r="J3986" i="3"/>
  <c r="I3986" i="3"/>
  <c r="H3986" i="3"/>
  <c r="G3986" i="3"/>
  <c r="F3986" i="3"/>
  <c r="Q3985" i="3"/>
  <c r="Q3985" i="3" a="1"/>
  <c r="P3985" i="3"/>
  <c r="P3985" i="3" a="1"/>
  <c r="O3985" i="3"/>
  <c r="O3985" i="3" a="1"/>
  <c r="N3985" i="3"/>
  <c r="M3985" i="3"/>
  <c r="L3985" i="3"/>
  <c r="K3985" i="3"/>
  <c r="J3985" i="3"/>
  <c r="I3985" i="3"/>
  <c r="H3985" i="3"/>
  <c r="G3985" i="3"/>
  <c r="F3985" i="3"/>
  <c r="Q3984" i="3"/>
  <c r="Q3984" i="3" a="1"/>
  <c r="P3984" i="3"/>
  <c r="P3984" i="3" a="1"/>
  <c r="O3984" i="3"/>
  <c r="O3984" i="3" a="1"/>
  <c r="N3984" i="3"/>
  <c r="M3984" i="3"/>
  <c r="L3984" i="3"/>
  <c r="K3984" i="3"/>
  <c r="J3984" i="3"/>
  <c r="I3984" i="3"/>
  <c r="H3984" i="3"/>
  <c r="G3984" i="3"/>
  <c r="F3984" i="3"/>
  <c r="Q3983" i="3"/>
  <c r="Q3983" i="3" a="1"/>
  <c r="P3983" i="3"/>
  <c r="P3983" i="3" a="1"/>
  <c r="O3983" i="3"/>
  <c r="O3983" i="3" a="1"/>
  <c r="N3983" i="3"/>
  <c r="M3983" i="3"/>
  <c r="L3983" i="3"/>
  <c r="K3983" i="3"/>
  <c r="J3983" i="3"/>
  <c r="I3983" i="3"/>
  <c r="H3983" i="3"/>
  <c r="G3983" i="3"/>
  <c r="F3983" i="3"/>
  <c r="Q3982" i="3"/>
  <c r="Q3982" i="3" a="1"/>
  <c r="P3982" i="3"/>
  <c r="P3982" i="3" a="1"/>
  <c r="O3982" i="3"/>
  <c r="O3982" i="3" a="1"/>
  <c r="N3982" i="3"/>
  <c r="M3982" i="3"/>
  <c r="L3982" i="3"/>
  <c r="K3982" i="3"/>
  <c r="J3982" i="3"/>
  <c r="I3982" i="3"/>
  <c r="H3982" i="3"/>
  <c r="G3982" i="3"/>
  <c r="F3982" i="3"/>
  <c r="Q3981" i="3"/>
  <c r="Q3981" i="3" a="1"/>
  <c r="P3981" i="3"/>
  <c r="P3981" i="3" a="1"/>
  <c r="O3981" i="3"/>
  <c r="O3981" i="3" a="1"/>
  <c r="N3981" i="3"/>
  <c r="M3981" i="3"/>
  <c r="L3981" i="3"/>
  <c r="K3981" i="3"/>
  <c r="J3981" i="3"/>
  <c r="I3981" i="3"/>
  <c r="H3981" i="3"/>
  <c r="G3981" i="3"/>
  <c r="F3981" i="3"/>
  <c r="Q3980" i="3"/>
  <c r="Q3980" i="3" a="1"/>
  <c r="P3980" i="3"/>
  <c r="P3980" i="3" a="1"/>
  <c r="O3980" i="3"/>
  <c r="O3980" i="3" a="1"/>
  <c r="N3980" i="3"/>
  <c r="M3980" i="3"/>
  <c r="L3980" i="3"/>
  <c r="K3980" i="3"/>
  <c r="J3980" i="3"/>
  <c r="I3980" i="3"/>
  <c r="H3980" i="3"/>
  <c r="G3980" i="3"/>
  <c r="F3980" i="3"/>
  <c r="Q3979" i="3"/>
  <c r="Q3979" i="3" a="1"/>
  <c r="P3979" i="3"/>
  <c r="P3979" i="3" a="1"/>
  <c r="O3979" i="3"/>
  <c r="O3979" i="3" a="1"/>
  <c r="N3979" i="3"/>
  <c r="M3979" i="3"/>
  <c r="L3979" i="3"/>
  <c r="K3979" i="3"/>
  <c r="J3979" i="3"/>
  <c r="I3979" i="3"/>
  <c r="H3979" i="3"/>
  <c r="G3979" i="3"/>
  <c r="F3979" i="3"/>
  <c r="Q3978" i="3"/>
  <c r="Q3978" i="3" a="1"/>
  <c r="P3978" i="3"/>
  <c r="P3978" i="3" a="1"/>
  <c r="O3978" i="3"/>
  <c r="O3978" i="3" a="1"/>
  <c r="N3978" i="3"/>
  <c r="M3978" i="3"/>
  <c r="L3978" i="3"/>
  <c r="K3978" i="3"/>
  <c r="J3978" i="3"/>
  <c r="I3978" i="3"/>
  <c r="H3978" i="3"/>
  <c r="G3978" i="3"/>
  <c r="F3978" i="3"/>
  <c r="Q3977" i="3"/>
  <c r="Q3977" i="3" a="1"/>
  <c r="P3977" i="3"/>
  <c r="P3977" i="3" a="1"/>
  <c r="O3977" i="3"/>
  <c r="O3977" i="3" a="1"/>
  <c r="N3977" i="3"/>
  <c r="M3977" i="3"/>
  <c r="L3977" i="3"/>
  <c r="K3977" i="3"/>
  <c r="J3977" i="3"/>
  <c r="I3977" i="3"/>
  <c r="H3977" i="3"/>
  <c r="G3977" i="3"/>
  <c r="F3977" i="3"/>
  <c r="Q3976" i="3"/>
  <c r="Q3976" i="3" a="1"/>
  <c r="P3976" i="3"/>
  <c r="P3976" i="3" a="1"/>
  <c r="O3976" i="3"/>
  <c r="O3976" i="3" a="1"/>
  <c r="N3976" i="3"/>
  <c r="M3976" i="3"/>
  <c r="L3976" i="3"/>
  <c r="K3976" i="3"/>
  <c r="J3976" i="3"/>
  <c r="I3976" i="3"/>
  <c r="H3976" i="3"/>
  <c r="G3976" i="3"/>
  <c r="F3976" i="3"/>
  <c r="Q3975" i="3"/>
  <c r="Q3975" i="3" a="1"/>
  <c r="P3975" i="3"/>
  <c r="P3975" i="3" a="1"/>
  <c r="O3975" i="3"/>
  <c r="O3975" i="3" a="1"/>
  <c r="N3975" i="3"/>
  <c r="M3975" i="3"/>
  <c r="L3975" i="3"/>
  <c r="K3975" i="3"/>
  <c r="J3975" i="3"/>
  <c r="I3975" i="3"/>
  <c r="H3975" i="3"/>
  <c r="G3975" i="3"/>
  <c r="F3975" i="3"/>
  <c r="Q3974" i="3"/>
  <c r="Q3974" i="3" a="1"/>
  <c r="P3974" i="3"/>
  <c r="P3974" i="3" a="1"/>
  <c r="O3974" i="3"/>
  <c r="O3974" i="3" a="1"/>
  <c r="N3974" i="3"/>
  <c r="M3974" i="3"/>
  <c r="L3974" i="3"/>
  <c r="K3974" i="3"/>
  <c r="J3974" i="3"/>
  <c r="I3974" i="3"/>
  <c r="H3974" i="3"/>
  <c r="G3974" i="3"/>
  <c r="F3974" i="3"/>
  <c r="Q3973" i="3"/>
  <c r="Q3973" i="3" a="1"/>
  <c r="P3973" i="3"/>
  <c r="P3973" i="3" a="1"/>
  <c r="O3973" i="3"/>
  <c r="O3973" i="3" a="1"/>
  <c r="N3973" i="3"/>
  <c r="M3973" i="3"/>
  <c r="L3973" i="3"/>
  <c r="K3973" i="3"/>
  <c r="J3973" i="3"/>
  <c r="I3973" i="3"/>
  <c r="H3973" i="3"/>
  <c r="G3973" i="3"/>
  <c r="F3973" i="3"/>
  <c r="Q3972" i="3"/>
  <c r="Q3972" i="3" a="1"/>
  <c r="P3972" i="3"/>
  <c r="P3972" i="3" a="1"/>
  <c r="O3972" i="3"/>
  <c r="O3972" i="3" a="1"/>
  <c r="N3972" i="3"/>
  <c r="M3972" i="3"/>
  <c r="L3972" i="3"/>
  <c r="K3972" i="3"/>
  <c r="J3972" i="3"/>
  <c r="I3972" i="3"/>
  <c r="H3972" i="3"/>
  <c r="G3972" i="3"/>
  <c r="F3972" i="3"/>
  <c r="Q3971" i="3"/>
  <c r="Q3971" i="3" a="1"/>
  <c r="P3971" i="3"/>
  <c r="P3971" i="3" a="1"/>
  <c r="O3971" i="3"/>
  <c r="O3971" i="3" a="1"/>
  <c r="N3971" i="3"/>
  <c r="M3971" i="3"/>
  <c r="L3971" i="3"/>
  <c r="K3971" i="3"/>
  <c r="J3971" i="3"/>
  <c r="I3971" i="3"/>
  <c r="H3971" i="3"/>
  <c r="G3971" i="3"/>
  <c r="F3971" i="3"/>
  <c r="Q3970" i="3"/>
  <c r="Q3970" i="3" a="1"/>
  <c r="P3970" i="3"/>
  <c r="P3970" i="3" a="1"/>
  <c r="O3970" i="3"/>
  <c r="O3970" i="3" a="1"/>
  <c r="N3970" i="3"/>
  <c r="M3970" i="3"/>
  <c r="L3970" i="3"/>
  <c r="K3970" i="3"/>
  <c r="J3970" i="3"/>
  <c r="I3970" i="3"/>
  <c r="H3970" i="3"/>
  <c r="G3970" i="3"/>
  <c r="F3970" i="3"/>
  <c r="Q3969" i="3"/>
  <c r="Q3969" i="3" a="1"/>
  <c r="P3969" i="3"/>
  <c r="P3969" i="3" a="1"/>
  <c r="O3969" i="3"/>
  <c r="O3969" i="3" a="1"/>
  <c r="N3969" i="3"/>
  <c r="M3969" i="3"/>
  <c r="L3969" i="3"/>
  <c r="K3969" i="3"/>
  <c r="J3969" i="3"/>
  <c r="I3969" i="3"/>
  <c r="H3969" i="3"/>
  <c r="G3969" i="3"/>
  <c r="F3969" i="3"/>
  <c r="Q3968" i="3"/>
  <c r="Q3968" i="3" a="1"/>
  <c r="P3968" i="3"/>
  <c r="P3968" i="3" a="1"/>
  <c r="O3968" i="3"/>
  <c r="O3968" i="3" a="1"/>
  <c r="N3968" i="3"/>
  <c r="M3968" i="3"/>
  <c r="L3968" i="3"/>
  <c r="K3968" i="3"/>
  <c r="J3968" i="3"/>
  <c r="I3968" i="3"/>
  <c r="H3968" i="3"/>
  <c r="G3968" i="3"/>
  <c r="F3968" i="3"/>
  <c r="Q3967" i="3"/>
  <c r="Q3967" i="3" a="1"/>
  <c r="P3967" i="3"/>
  <c r="P3967" i="3" a="1"/>
  <c r="O3967" i="3"/>
  <c r="O3967" i="3" a="1"/>
  <c r="N3967" i="3"/>
  <c r="M3967" i="3"/>
  <c r="L3967" i="3"/>
  <c r="K3967" i="3"/>
  <c r="J3967" i="3"/>
  <c r="I3967" i="3"/>
  <c r="H3967" i="3"/>
  <c r="G3967" i="3"/>
  <c r="F3967" i="3"/>
  <c r="Q3966" i="3"/>
  <c r="Q3966" i="3" a="1"/>
  <c r="P3966" i="3"/>
  <c r="P3966" i="3" a="1"/>
  <c r="O3966" i="3"/>
  <c r="O3966" i="3" a="1"/>
  <c r="N3966" i="3"/>
  <c r="M3966" i="3"/>
  <c r="L3966" i="3"/>
  <c r="K3966" i="3"/>
  <c r="J3966" i="3"/>
  <c r="I3966" i="3"/>
  <c r="H3966" i="3"/>
  <c r="G3966" i="3"/>
  <c r="F3966" i="3"/>
  <c r="Q3965" i="3"/>
  <c r="Q3965" i="3" a="1"/>
  <c r="P3965" i="3"/>
  <c r="P3965" i="3" a="1"/>
  <c r="O3965" i="3"/>
  <c r="O3965" i="3" a="1"/>
  <c r="N3965" i="3"/>
  <c r="M3965" i="3"/>
  <c r="L3965" i="3"/>
  <c r="K3965" i="3"/>
  <c r="J3965" i="3"/>
  <c r="I3965" i="3"/>
  <c r="H3965" i="3"/>
  <c r="G3965" i="3"/>
  <c r="F3965" i="3"/>
  <c r="Q3964" i="3"/>
  <c r="Q3964" i="3" a="1"/>
  <c r="P3964" i="3"/>
  <c r="P3964" i="3" a="1"/>
  <c r="O3964" i="3"/>
  <c r="O3964" i="3" a="1"/>
  <c r="N3964" i="3"/>
  <c r="M3964" i="3"/>
  <c r="L3964" i="3"/>
  <c r="K3964" i="3"/>
  <c r="J3964" i="3"/>
  <c r="I3964" i="3"/>
  <c r="H3964" i="3"/>
  <c r="G3964" i="3"/>
  <c r="F3964" i="3"/>
  <c r="Q3963" i="3"/>
  <c r="Q3963" i="3" a="1"/>
  <c r="P3963" i="3"/>
  <c r="P3963" i="3" a="1"/>
  <c r="O3963" i="3"/>
  <c r="O3963" i="3" a="1"/>
  <c r="N3963" i="3"/>
  <c r="M3963" i="3"/>
  <c r="L3963" i="3"/>
  <c r="K3963" i="3"/>
  <c r="J3963" i="3"/>
  <c r="I3963" i="3"/>
  <c r="H3963" i="3"/>
  <c r="G3963" i="3"/>
  <c r="F3963" i="3"/>
  <c r="Q3962" i="3"/>
  <c r="Q3962" i="3" a="1"/>
  <c r="P3962" i="3"/>
  <c r="P3962" i="3" a="1"/>
  <c r="O3962" i="3"/>
  <c r="O3962" i="3" a="1"/>
  <c r="N3962" i="3"/>
  <c r="M3962" i="3"/>
  <c r="L3962" i="3"/>
  <c r="K3962" i="3"/>
  <c r="J3962" i="3"/>
  <c r="I3962" i="3"/>
  <c r="H3962" i="3"/>
  <c r="G3962" i="3"/>
  <c r="F3962" i="3"/>
  <c r="Q3961" i="3"/>
  <c r="Q3961" i="3" a="1"/>
  <c r="P3961" i="3"/>
  <c r="P3961" i="3" a="1"/>
  <c r="O3961" i="3"/>
  <c r="O3961" i="3" a="1"/>
  <c r="N3961" i="3"/>
  <c r="M3961" i="3"/>
  <c r="L3961" i="3"/>
  <c r="K3961" i="3"/>
  <c r="J3961" i="3"/>
  <c r="I3961" i="3"/>
  <c r="H3961" i="3"/>
  <c r="G3961" i="3"/>
  <c r="F3961" i="3"/>
  <c r="Q3960" i="3"/>
  <c r="Q3960" i="3" a="1"/>
  <c r="P3960" i="3"/>
  <c r="P3960" i="3" a="1"/>
  <c r="O3960" i="3"/>
  <c r="O3960" i="3" a="1"/>
  <c r="N3960" i="3"/>
  <c r="M3960" i="3"/>
  <c r="L3960" i="3"/>
  <c r="K3960" i="3"/>
  <c r="J3960" i="3"/>
  <c r="I3960" i="3"/>
  <c r="H3960" i="3"/>
  <c r="G3960" i="3"/>
  <c r="F3960" i="3"/>
  <c r="Q3959" i="3"/>
  <c r="Q3959" i="3" a="1"/>
  <c r="P3959" i="3"/>
  <c r="P3959" i="3" a="1"/>
  <c r="O3959" i="3"/>
  <c r="O3959" i="3" a="1"/>
  <c r="N3959" i="3"/>
  <c r="M3959" i="3"/>
  <c r="L3959" i="3"/>
  <c r="K3959" i="3"/>
  <c r="J3959" i="3"/>
  <c r="I3959" i="3"/>
  <c r="H3959" i="3"/>
  <c r="G3959" i="3"/>
  <c r="F3959" i="3"/>
  <c r="Q3958" i="3"/>
  <c r="Q3958" i="3" a="1"/>
  <c r="P3958" i="3"/>
  <c r="P3958" i="3" a="1"/>
  <c r="O3958" i="3"/>
  <c r="O3958" i="3" a="1"/>
  <c r="N3958" i="3"/>
  <c r="M3958" i="3"/>
  <c r="L3958" i="3"/>
  <c r="K3958" i="3"/>
  <c r="J3958" i="3"/>
  <c r="I3958" i="3"/>
  <c r="H3958" i="3"/>
  <c r="G3958" i="3"/>
  <c r="F3958" i="3"/>
  <c r="Q3957" i="3"/>
  <c r="Q3957" i="3" a="1"/>
  <c r="P3957" i="3"/>
  <c r="P3957" i="3" a="1"/>
  <c r="O3957" i="3"/>
  <c r="O3957" i="3" a="1"/>
  <c r="N3957" i="3"/>
  <c r="M3957" i="3"/>
  <c r="L3957" i="3"/>
  <c r="K3957" i="3"/>
  <c r="J3957" i="3"/>
  <c r="I3957" i="3"/>
  <c r="H3957" i="3"/>
  <c r="G3957" i="3"/>
  <c r="F3957" i="3"/>
  <c r="Q3956" i="3"/>
  <c r="Q3956" i="3" a="1"/>
  <c r="P3956" i="3"/>
  <c r="P3956" i="3" a="1"/>
  <c r="O3956" i="3"/>
  <c r="O3956" i="3" a="1"/>
  <c r="N3956" i="3"/>
  <c r="M3956" i="3"/>
  <c r="L3956" i="3"/>
  <c r="K3956" i="3"/>
  <c r="J3956" i="3"/>
  <c r="I3956" i="3"/>
  <c r="H3956" i="3"/>
  <c r="G3956" i="3"/>
  <c r="F3956" i="3"/>
  <c r="Q3955" i="3"/>
  <c r="Q3955" i="3" a="1"/>
  <c r="P3955" i="3"/>
  <c r="P3955" i="3" a="1"/>
  <c r="O3955" i="3"/>
  <c r="O3955" i="3" a="1"/>
  <c r="N3955" i="3"/>
  <c r="M3955" i="3"/>
  <c r="L3955" i="3"/>
  <c r="K3955" i="3"/>
  <c r="J3955" i="3"/>
  <c r="I3955" i="3"/>
  <c r="H3955" i="3"/>
  <c r="G3955" i="3"/>
  <c r="F3955" i="3"/>
  <c r="Q3954" i="3"/>
  <c r="Q3954" i="3" a="1"/>
  <c r="P3954" i="3"/>
  <c r="P3954" i="3" a="1"/>
  <c r="O3954" i="3"/>
  <c r="O3954" i="3" a="1"/>
  <c r="N3954" i="3"/>
  <c r="M3954" i="3"/>
  <c r="L3954" i="3"/>
  <c r="K3954" i="3"/>
  <c r="J3954" i="3"/>
  <c r="I3954" i="3"/>
  <c r="H3954" i="3"/>
  <c r="G3954" i="3"/>
  <c r="F3954" i="3"/>
  <c r="Q3953" i="3"/>
  <c r="Q3953" i="3" a="1"/>
  <c r="P3953" i="3"/>
  <c r="P3953" i="3" a="1"/>
  <c r="O3953" i="3"/>
  <c r="O3953" i="3" a="1"/>
  <c r="N3953" i="3"/>
  <c r="M3953" i="3"/>
  <c r="L3953" i="3"/>
  <c r="K3953" i="3"/>
  <c r="J3953" i="3"/>
  <c r="I3953" i="3"/>
  <c r="H3953" i="3"/>
  <c r="G3953" i="3"/>
  <c r="F3953" i="3"/>
  <c r="Q3952" i="3"/>
  <c r="Q3952" i="3" a="1"/>
  <c r="P3952" i="3"/>
  <c r="P3952" i="3" a="1"/>
  <c r="O3952" i="3"/>
  <c r="O3952" i="3" a="1"/>
  <c r="N3952" i="3"/>
  <c r="M3952" i="3"/>
  <c r="L3952" i="3"/>
  <c r="K3952" i="3"/>
  <c r="J3952" i="3"/>
  <c r="I3952" i="3"/>
  <c r="H3952" i="3"/>
  <c r="G3952" i="3"/>
  <c r="F3952" i="3"/>
  <c r="Q3951" i="3"/>
  <c r="Q3951" i="3" a="1"/>
  <c r="P3951" i="3"/>
  <c r="P3951" i="3" a="1"/>
  <c r="O3951" i="3"/>
  <c r="O3951" i="3" a="1"/>
  <c r="N3951" i="3"/>
  <c r="M3951" i="3"/>
  <c r="L3951" i="3"/>
  <c r="K3951" i="3"/>
  <c r="J3951" i="3"/>
  <c r="I3951" i="3"/>
  <c r="H3951" i="3"/>
  <c r="G3951" i="3"/>
  <c r="F3951" i="3"/>
  <c r="Q3950" i="3"/>
  <c r="Q3950" i="3" a="1"/>
  <c r="P3950" i="3"/>
  <c r="P3950" i="3" a="1"/>
  <c r="O3950" i="3"/>
  <c r="O3950" i="3" a="1"/>
  <c r="N3950" i="3"/>
  <c r="M3950" i="3"/>
  <c r="L3950" i="3"/>
  <c r="K3950" i="3"/>
  <c r="J3950" i="3"/>
  <c r="I3950" i="3"/>
  <c r="H3950" i="3"/>
  <c r="G3950" i="3"/>
  <c r="F3950" i="3"/>
  <c r="Q3949" i="3"/>
  <c r="Q3949" i="3" a="1"/>
  <c r="P3949" i="3"/>
  <c r="P3949" i="3" a="1"/>
  <c r="O3949" i="3"/>
  <c r="O3949" i="3" a="1"/>
  <c r="N3949" i="3"/>
  <c r="M3949" i="3"/>
  <c r="L3949" i="3"/>
  <c r="K3949" i="3"/>
  <c r="J3949" i="3"/>
  <c r="I3949" i="3"/>
  <c r="H3949" i="3"/>
  <c r="G3949" i="3"/>
  <c r="F3949" i="3"/>
  <c r="B3949" i="3"/>
  <c r="A3949" i="3"/>
  <c r="Q3948" i="3"/>
  <c r="Q3948" i="3" a="1"/>
  <c r="P3948" i="3"/>
  <c r="P3948" i="3" a="1"/>
  <c r="O3948" i="3"/>
  <c r="O3948" i="3" a="1"/>
  <c r="N3948" i="3"/>
  <c r="M3948" i="3"/>
  <c r="L3948" i="3"/>
  <c r="K3948" i="3"/>
  <c r="J3948" i="3"/>
  <c r="I3948" i="3"/>
  <c r="H3948" i="3"/>
  <c r="G3948" i="3"/>
  <c r="F3948" i="3"/>
  <c r="Q3947" i="3"/>
  <c r="Q3947" i="3" a="1"/>
  <c r="P3947" i="3"/>
  <c r="P3947" i="3" a="1"/>
  <c r="O3947" i="3"/>
  <c r="O3947" i="3" a="1"/>
  <c r="N3947" i="3"/>
  <c r="M3947" i="3"/>
  <c r="L3947" i="3"/>
  <c r="K3947" i="3"/>
  <c r="J3947" i="3"/>
  <c r="I3947" i="3"/>
  <c r="H3947" i="3"/>
  <c r="G3947" i="3"/>
  <c r="F3947" i="3"/>
  <c r="Q3946" i="3"/>
  <c r="Q3946" i="3" a="1"/>
  <c r="P3946" i="3"/>
  <c r="P3946" i="3" a="1"/>
  <c r="O3946" i="3"/>
  <c r="O3946" i="3" a="1"/>
  <c r="N3946" i="3"/>
  <c r="M3946" i="3"/>
  <c r="L3946" i="3"/>
  <c r="K3946" i="3"/>
  <c r="J3946" i="3"/>
  <c r="I3946" i="3"/>
  <c r="H3946" i="3"/>
  <c r="G3946" i="3"/>
  <c r="F3946" i="3"/>
  <c r="Q3945" i="3"/>
  <c r="Q3945" i="3" a="1"/>
  <c r="P3945" i="3"/>
  <c r="P3945" i="3" a="1"/>
  <c r="O3945" i="3"/>
  <c r="O3945" i="3" a="1"/>
  <c r="N3945" i="3"/>
  <c r="M3945" i="3"/>
  <c r="L3945" i="3"/>
  <c r="K3945" i="3"/>
  <c r="J3945" i="3"/>
  <c r="I3945" i="3"/>
  <c r="H3945" i="3"/>
  <c r="G3945" i="3"/>
  <c r="F3945" i="3"/>
  <c r="Q3944" i="3"/>
  <c r="Q3944" i="3" a="1"/>
  <c r="P3944" i="3"/>
  <c r="P3944" i="3" a="1"/>
  <c r="O3944" i="3"/>
  <c r="O3944" i="3" a="1"/>
  <c r="N3944" i="3"/>
  <c r="M3944" i="3"/>
  <c r="L3944" i="3"/>
  <c r="K3944" i="3"/>
  <c r="J3944" i="3"/>
  <c r="I3944" i="3"/>
  <c r="H3944" i="3"/>
  <c r="G3944" i="3"/>
  <c r="F3944" i="3"/>
  <c r="Q3943" i="3"/>
  <c r="Q3943" i="3" a="1"/>
  <c r="P3943" i="3"/>
  <c r="P3943" i="3" a="1"/>
  <c r="O3943" i="3"/>
  <c r="O3943" i="3" a="1"/>
  <c r="N3943" i="3"/>
  <c r="M3943" i="3"/>
  <c r="L3943" i="3"/>
  <c r="K3943" i="3"/>
  <c r="J3943" i="3"/>
  <c r="I3943" i="3"/>
  <c r="H3943" i="3"/>
  <c r="G3943" i="3"/>
  <c r="F3943" i="3"/>
  <c r="Q3942" i="3"/>
  <c r="Q3942" i="3" a="1"/>
  <c r="P3942" i="3"/>
  <c r="P3942" i="3" a="1"/>
  <c r="O3942" i="3"/>
  <c r="O3942" i="3" a="1"/>
  <c r="N3942" i="3"/>
  <c r="M3942" i="3"/>
  <c r="L3942" i="3"/>
  <c r="K3942" i="3"/>
  <c r="J3942" i="3"/>
  <c r="I3942" i="3"/>
  <c r="H3942" i="3"/>
  <c r="G3942" i="3"/>
  <c r="F3942" i="3"/>
  <c r="Q3941" i="3"/>
  <c r="Q3941" i="3" a="1"/>
  <c r="P3941" i="3"/>
  <c r="P3941" i="3" a="1"/>
  <c r="O3941" i="3"/>
  <c r="O3941" i="3" a="1"/>
  <c r="N3941" i="3"/>
  <c r="M3941" i="3"/>
  <c r="L3941" i="3"/>
  <c r="K3941" i="3"/>
  <c r="J3941" i="3"/>
  <c r="I3941" i="3"/>
  <c r="H3941" i="3"/>
  <c r="G3941" i="3"/>
  <c r="F3941" i="3"/>
  <c r="Q3940" i="3"/>
  <c r="Q3940" i="3" a="1"/>
  <c r="P3940" i="3"/>
  <c r="P3940" i="3" a="1"/>
  <c r="O3940" i="3"/>
  <c r="O3940" i="3" a="1"/>
  <c r="N3940" i="3"/>
  <c r="M3940" i="3"/>
  <c r="L3940" i="3"/>
  <c r="K3940" i="3"/>
  <c r="J3940" i="3"/>
  <c r="I3940" i="3"/>
  <c r="H3940" i="3"/>
  <c r="G3940" i="3"/>
  <c r="F3940" i="3"/>
  <c r="Q3939" i="3"/>
  <c r="Q3939" i="3" a="1"/>
  <c r="P3939" i="3"/>
  <c r="P3939" i="3" a="1"/>
  <c r="O3939" i="3"/>
  <c r="O3939" i="3" a="1"/>
  <c r="N3939" i="3"/>
  <c r="M3939" i="3"/>
  <c r="L3939" i="3"/>
  <c r="K3939" i="3"/>
  <c r="J3939" i="3"/>
  <c r="I3939" i="3"/>
  <c r="H3939" i="3"/>
  <c r="G3939" i="3"/>
  <c r="F3939" i="3"/>
  <c r="Q3938" i="3"/>
  <c r="Q3938" i="3" a="1"/>
  <c r="P3938" i="3"/>
  <c r="P3938" i="3" a="1"/>
  <c r="O3938" i="3"/>
  <c r="O3938" i="3" a="1"/>
  <c r="N3938" i="3"/>
  <c r="M3938" i="3"/>
  <c r="L3938" i="3"/>
  <c r="K3938" i="3"/>
  <c r="J3938" i="3"/>
  <c r="I3938" i="3"/>
  <c r="H3938" i="3"/>
  <c r="G3938" i="3"/>
  <c r="F3938" i="3"/>
  <c r="Q3937" i="3"/>
  <c r="Q3937" i="3" a="1"/>
  <c r="P3937" i="3"/>
  <c r="P3937" i="3" a="1"/>
  <c r="O3937" i="3"/>
  <c r="O3937" i="3" a="1"/>
  <c r="N3937" i="3"/>
  <c r="M3937" i="3"/>
  <c r="L3937" i="3"/>
  <c r="K3937" i="3"/>
  <c r="J3937" i="3"/>
  <c r="I3937" i="3"/>
  <c r="H3937" i="3"/>
  <c r="G3937" i="3"/>
  <c r="F3937" i="3"/>
  <c r="Q3936" i="3"/>
  <c r="Q3936" i="3" a="1"/>
  <c r="P3936" i="3"/>
  <c r="P3936" i="3" a="1"/>
  <c r="O3936" i="3"/>
  <c r="O3936" i="3" a="1"/>
  <c r="N3936" i="3"/>
  <c r="M3936" i="3"/>
  <c r="L3936" i="3"/>
  <c r="K3936" i="3"/>
  <c r="J3936" i="3"/>
  <c r="I3936" i="3"/>
  <c r="H3936" i="3"/>
  <c r="G3936" i="3"/>
  <c r="F3936" i="3"/>
  <c r="Q3935" i="3"/>
  <c r="Q3935" i="3" a="1"/>
  <c r="P3935" i="3"/>
  <c r="P3935" i="3" a="1"/>
  <c r="O3935" i="3"/>
  <c r="O3935" i="3" a="1"/>
  <c r="N3935" i="3"/>
  <c r="M3935" i="3"/>
  <c r="L3935" i="3"/>
  <c r="K3935" i="3"/>
  <c r="J3935" i="3"/>
  <c r="I3935" i="3"/>
  <c r="H3935" i="3"/>
  <c r="G3935" i="3"/>
  <c r="F3935" i="3"/>
  <c r="Q3934" i="3"/>
  <c r="Q3934" i="3" a="1"/>
  <c r="P3934" i="3"/>
  <c r="P3934" i="3" a="1"/>
  <c r="O3934" i="3"/>
  <c r="O3934" i="3" a="1"/>
  <c r="N3934" i="3"/>
  <c r="M3934" i="3"/>
  <c r="L3934" i="3"/>
  <c r="K3934" i="3"/>
  <c r="J3934" i="3"/>
  <c r="I3934" i="3"/>
  <c r="H3934" i="3"/>
  <c r="G3934" i="3"/>
  <c r="F3934" i="3"/>
  <c r="Q3933" i="3"/>
  <c r="Q3933" i="3" a="1"/>
  <c r="P3933" i="3"/>
  <c r="P3933" i="3" a="1"/>
  <c r="O3933" i="3"/>
  <c r="O3933" i="3" a="1"/>
  <c r="N3933" i="3"/>
  <c r="M3933" i="3"/>
  <c r="L3933" i="3"/>
  <c r="K3933" i="3"/>
  <c r="J3933" i="3"/>
  <c r="I3933" i="3"/>
  <c r="H3933" i="3"/>
  <c r="G3933" i="3"/>
  <c r="F3933" i="3"/>
  <c r="Q3932" i="3"/>
  <c r="Q3932" i="3" a="1"/>
  <c r="P3932" i="3"/>
  <c r="P3932" i="3" a="1"/>
  <c r="O3932" i="3"/>
  <c r="O3932" i="3" a="1"/>
  <c r="N3932" i="3"/>
  <c r="M3932" i="3"/>
  <c r="L3932" i="3"/>
  <c r="K3932" i="3"/>
  <c r="J3932" i="3"/>
  <c r="I3932" i="3"/>
  <c r="H3932" i="3"/>
  <c r="G3932" i="3"/>
  <c r="F3932" i="3"/>
  <c r="Q3931" i="3"/>
  <c r="Q3931" i="3" a="1"/>
  <c r="P3931" i="3"/>
  <c r="P3931" i="3" a="1"/>
  <c r="O3931" i="3"/>
  <c r="O3931" i="3" a="1"/>
  <c r="N3931" i="3"/>
  <c r="M3931" i="3"/>
  <c r="L3931" i="3"/>
  <c r="K3931" i="3"/>
  <c r="J3931" i="3"/>
  <c r="I3931" i="3"/>
  <c r="H3931" i="3"/>
  <c r="G3931" i="3"/>
  <c r="F3931" i="3"/>
  <c r="Q3930" i="3"/>
  <c r="Q3930" i="3" a="1"/>
  <c r="P3930" i="3"/>
  <c r="P3930" i="3" a="1"/>
  <c r="O3930" i="3"/>
  <c r="O3930" i="3" a="1"/>
  <c r="N3930" i="3"/>
  <c r="M3930" i="3"/>
  <c r="L3930" i="3"/>
  <c r="K3930" i="3"/>
  <c r="J3930" i="3"/>
  <c r="I3930" i="3"/>
  <c r="H3930" i="3"/>
  <c r="G3930" i="3"/>
  <c r="F3930" i="3"/>
  <c r="Q3929" i="3"/>
  <c r="Q3929" i="3" a="1"/>
  <c r="P3929" i="3"/>
  <c r="P3929" i="3" a="1"/>
  <c r="O3929" i="3"/>
  <c r="O3929" i="3" a="1"/>
  <c r="N3929" i="3"/>
  <c r="M3929" i="3"/>
  <c r="L3929" i="3"/>
  <c r="K3929" i="3"/>
  <c r="J3929" i="3"/>
  <c r="I3929" i="3"/>
  <c r="H3929" i="3"/>
  <c r="G3929" i="3"/>
  <c r="F3929" i="3"/>
  <c r="Q3928" i="3"/>
  <c r="Q3928" i="3" a="1"/>
  <c r="P3928" i="3"/>
  <c r="P3928" i="3" a="1"/>
  <c r="O3928" i="3"/>
  <c r="O3928" i="3" a="1"/>
  <c r="N3928" i="3"/>
  <c r="M3928" i="3"/>
  <c r="L3928" i="3"/>
  <c r="K3928" i="3"/>
  <c r="J3928" i="3"/>
  <c r="I3928" i="3"/>
  <c r="H3928" i="3"/>
  <c r="G3928" i="3"/>
  <c r="F3928" i="3"/>
  <c r="Q3927" i="3"/>
  <c r="Q3927" i="3" a="1"/>
  <c r="P3927" i="3"/>
  <c r="P3927" i="3" a="1"/>
  <c r="O3927" i="3"/>
  <c r="O3927" i="3" a="1"/>
  <c r="N3927" i="3"/>
  <c r="M3927" i="3"/>
  <c r="L3927" i="3"/>
  <c r="K3927" i="3"/>
  <c r="J3927" i="3"/>
  <c r="I3927" i="3"/>
  <c r="H3927" i="3"/>
  <c r="G3927" i="3"/>
  <c r="F3927" i="3"/>
  <c r="Q3926" i="3"/>
  <c r="Q3926" i="3" a="1"/>
  <c r="P3926" i="3"/>
  <c r="P3926" i="3" a="1"/>
  <c r="O3926" i="3"/>
  <c r="O3926" i="3" a="1"/>
  <c r="N3926" i="3"/>
  <c r="M3926" i="3"/>
  <c r="L3926" i="3"/>
  <c r="K3926" i="3"/>
  <c r="J3926" i="3"/>
  <c r="I3926" i="3"/>
  <c r="H3926" i="3"/>
  <c r="G3926" i="3"/>
  <c r="F3926" i="3"/>
  <c r="Q3925" i="3"/>
  <c r="Q3925" i="3" a="1"/>
  <c r="P3925" i="3"/>
  <c r="P3925" i="3" a="1"/>
  <c r="O3925" i="3"/>
  <c r="O3925" i="3" a="1"/>
  <c r="N3925" i="3"/>
  <c r="M3925" i="3"/>
  <c r="L3925" i="3"/>
  <c r="K3925" i="3"/>
  <c r="J3925" i="3"/>
  <c r="I3925" i="3"/>
  <c r="H3925" i="3"/>
  <c r="G3925" i="3"/>
  <c r="F3925" i="3"/>
  <c r="Q3924" i="3"/>
  <c r="Q3924" i="3" a="1"/>
  <c r="P3924" i="3"/>
  <c r="P3924" i="3" a="1"/>
  <c r="O3924" i="3"/>
  <c r="O3924" i="3" a="1"/>
  <c r="N3924" i="3"/>
  <c r="M3924" i="3"/>
  <c r="L3924" i="3"/>
  <c r="K3924" i="3"/>
  <c r="J3924" i="3"/>
  <c r="I3924" i="3"/>
  <c r="H3924" i="3"/>
  <c r="G3924" i="3"/>
  <c r="F3924" i="3"/>
  <c r="Q3923" i="3"/>
  <c r="Q3923" i="3" a="1"/>
  <c r="P3923" i="3"/>
  <c r="P3923" i="3" a="1"/>
  <c r="O3923" i="3"/>
  <c r="O3923" i="3" a="1"/>
  <c r="N3923" i="3"/>
  <c r="M3923" i="3"/>
  <c r="L3923" i="3"/>
  <c r="K3923" i="3"/>
  <c r="J3923" i="3"/>
  <c r="I3923" i="3"/>
  <c r="H3923" i="3"/>
  <c r="G3923" i="3"/>
  <c r="F3923" i="3"/>
  <c r="Q3922" i="3"/>
  <c r="Q3922" i="3" a="1"/>
  <c r="P3922" i="3"/>
  <c r="P3922" i="3" a="1"/>
  <c r="O3922" i="3"/>
  <c r="O3922" i="3" a="1"/>
  <c r="N3922" i="3"/>
  <c r="M3922" i="3"/>
  <c r="L3922" i="3"/>
  <c r="K3922" i="3"/>
  <c r="J3922" i="3"/>
  <c r="I3922" i="3"/>
  <c r="H3922" i="3"/>
  <c r="G3922" i="3"/>
  <c r="F3922" i="3"/>
  <c r="Q3921" i="3"/>
  <c r="Q3921" i="3" a="1"/>
  <c r="P3921" i="3"/>
  <c r="P3921" i="3" a="1"/>
  <c r="O3921" i="3"/>
  <c r="O3921" i="3" a="1"/>
  <c r="N3921" i="3"/>
  <c r="M3921" i="3"/>
  <c r="L3921" i="3"/>
  <c r="K3921" i="3"/>
  <c r="J3921" i="3"/>
  <c r="I3921" i="3"/>
  <c r="H3921" i="3"/>
  <c r="G3921" i="3"/>
  <c r="F3921" i="3"/>
  <c r="Q3920" i="3"/>
  <c r="Q3920" i="3" a="1"/>
  <c r="P3920" i="3"/>
  <c r="P3920" i="3" a="1"/>
  <c r="O3920" i="3"/>
  <c r="O3920" i="3" a="1"/>
  <c r="N3920" i="3"/>
  <c r="M3920" i="3"/>
  <c r="L3920" i="3"/>
  <c r="K3920" i="3"/>
  <c r="J3920" i="3"/>
  <c r="I3920" i="3"/>
  <c r="H3920" i="3"/>
  <c r="G3920" i="3"/>
  <c r="F3920" i="3"/>
  <c r="Q3919" i="3"/>
  <c r="Q3919" i="3" a="1"/>
  <c r="P3919" i="3"/>
  <c r="P3919" i="3" a="1"/>
  <c r="O3919" i="3"/>
  <c r="O3919" i="3" a="1"/>
  <c r="N3919" i="3"/>
  <c r="M3919" i="3"/>
  <c r="L3919" i="3"/>
  <c r="K3919" i="3"/>
  <c r="J3919" i="3"/>
  <c r="I3919" i="3"/>
  <c r="H3919" i="3"/>
  <c r="G3919" i="3"/>
  <c r="F3919" i="3"/>
  <c r="Q3918" i="3"/>
  <c r="Q3918" i="3" a="1"/>
  <c r="P3918" i="3"/>
  <c r="P3918" i="3" a="1"/>
  <c r="O3918" i="3"/>
  <c r="O3918" i="3" a="1"/>
  <c r="N3918" i="3"/>
  <c r="M3918" i="3"/>
  <c r="L3918" i="3"/>
  <c r="K3918" i="3"/>
  <c r="J3918" i="3"/>
  <c r="I3918" i="3"/>
  <c r="H3918" i="3"/>
  <c r="G3918" i="3"/>
  <c r="F3918" i="3"/>
  <c r="Q3917" i="3"/>
  <c r="Q3917" i="3" a="1"/>
  <c r="P3917" i="3"/>
  <c r="P3917" i="3" a="1"/>
  <c r="O3917" i="3"/>
  <c r="O3917" i="3" a="1"/>
  <c r="N3917" i="3"/>
  <c r="M3917" i="3"/>
  <c r="L3917" i="3"/>
  <c r="K3917" i="3"/>
  <c r="J3917" i="3"/>
  <c r="I3917" i="3"/>
  <c r="H3917" i="3"/>
  <c r="G3917" i="3"/>
  <c r="F3917" i="3"/>
  <c r="Q3916" i="3"/>
  <c r="Q3916" i="3" a="1"/>
  <c r="P3916" i="3"/>
  <c r="P3916" i="3" a="1"/>
  <c r="O3916" i="3"/>
  <c r="O3916" i="3" a="1"/>
  <c r="N3916" i="3"/>
  <c r="M3916" i="3"/>
  <c r="L3916" i="3"/>
  <c r="K3916" i="3"/>
  <c r="J3916" i="3"/>
  <c r="I3916" i="3"/>
  <c r="H3916" i="3"/>
  <c r="G3916" i="3"/>
  <c r="F3916" i="3"/>
  <c r="Q3915" i="3"/>
  <c r="Q3915" i="3" a="1"/>
  <c r="P3915" i="3"/>
  <c r="P3915" i="3" a="1"/>
  <c r="O3915" i="3"/>
  <c r="O3915" i="3" a="1"/>
  <c r="N3915" i="3"/>
  <c r="M3915" i="3"/>
  <c r="L3915" i="3"/>
  <c r="K3915" i="3"/>
  <c r="J3915" i="3"/>
  <c r="I3915" i="3"/>
  <c r="H3915" i="3"/>
  <c r="G3915" i="3"/>
  <c r="F3915" i="3"/>
  <c r="Q3914" i="3"/>
  <c r="Q3914" i="3" a="1"/>
  <c r="P3914" i="3"/>
  <c r="P3914" i="3" a="1"/>
  <c r="O3914" i="3"/>
  <c r="O3914" i="3" a="1"/>
  <c r="N3914" i="3"/>
  <c r="M3914" i="3"/>
  <c r="L3914" i="3"/>
  <c r="K3914" i="3"/>
  <c r="J3914" i="3"/>
  <c r="I3914" i="3"/>
  <c r="H3914" i="3"/>
  <c r="G3914" i="3"/>
  <c r="F3914" i="3"/>
  <c r="Q3913" i="3"/>
  <c r="Q3913" i="3" a="1"/>
  <c r="P3913" i="3"/>
  <c r="P3913" i="3" a="1"/>
  <c r="O3913" i="3"/>
  <c r="O3913" i="3" a="1"/>
  <c r="N3913" i="3"/>
  <c r="M3913" i="3"/>
  <c r="L3913" i="3"/>
  <c r="K3913" i="3"/>
  <c r="J3913" i="3"/>
  <c r="I3913" i="3"/>
  <c r="H3913" i="3"/>
  <c r="G3913" i="3"/>
  <c r="F3913" i="3"/>
  <c r="Q3912" i="3"/>
  <c r="Q3912" i="3" a="1"/>
  <c r="P3912" i="3"/>
  <c r="P3912" i="3" a="1"/>
  <c r="O3912" i="3"/>
  <c r="O3912" i="3" a="1"/>
  <c r="N3912" i="3"/>
  <c r="M3912" i="3"/>
  <c r="L3912" i="3"/>
  <c r="K3912" i="3"/>
  <c r="J3912" i="3"/>
  <c r="I3912" i="3"/>
  <c r="H3912" i="3"/>
  <c r="G3912" i="3"/>
  <c r="F3912" i="3"/>
  <c r="Q3911" i="3"/>
  <c r="Q3911" i="3" a="1"/>
  <c r="P3911" i="3"/>
  <c r="P3911" i="3" a="1"/>
  <c r="O3911" i="3"/>
  <c r="O3911" i="3" a="1"/>
  <c r="N3911" i="3"/>
  <c r="M3911" i="3"/>
  <c r="L3911" i="3"/>
  <c r="K3911" i="3"/>
  <c r="J3911" i="3"/>
  <c r="I3911" i="3"/>
  <c r="H3911" i="3"/>
  <c r="G3911" i="3"/>
  <c r="F3911" i="3"/>
  <c r="Q3910" i="3"/>
  <c r="Q3910" i="3" a="1"/>
  <c r="P3910" i="3"/>
  <c r="P3910" i="3" a="1"/>
  <c r="O3910" i="3"/>
  <c r="O3910" i="3" a="1"/>
  <c r="N3910" i="3"/>
  <c r="M3910" i="3"/>
  <c r="L3910" i="3"/>
  <c r="K3910" i="3"/>
  <c r="J3910" i="3"/>
  <c r="I3910" i="3"/>
  <c r="H3910" i="3"/>
  <c r="G3910" i="3"/>
  <c r="F3910" i="3"/>
  <c r="Q3909" i="3"/>
  <c r="Q3909" i="3" a="1"/>
  <c r="P3909" i="3"/>
  <c r="P3909" i="3" a="1"/>
  <c r="O3909" i="3"/>
  <c r="O3909" i="3" a="1"/>
  <c r="N3909" i="3"/>
  <c r="M3909" i="3"/>
  <c r="L3909" i="3"/>
  <c r="K3909" i="3"/>
  <c r="J3909" i="3"/>
  <c r="I3909" i="3"/>
  <c r="H3909" i="3"/>
  <c r="G3909" i="3"/>
  <c r="F3909" i="3"/>
  <c r="Q3908" i="3"/>
  <c r="Q3908" i="3" a="1"/>
  <c r="P3908" i="3"/>
  <c r="P3908" i="3" a="1"/>
  <c r="O3908" i="3"/>
  <c r="O3908" i="3" a="1"/>
  <c r="N3908" i="3"/>
  <c r="M3908" i="3"/>
  <c r="L3908" i="3"/>
  <c r="K3908" i="3"/>
  <c r="J3908" i="3"/>
  <c r="I3908" i="3"/>
  <c r="H3908" i="3"/>
  <c r="G3908" i="3"/>
  <c r="F3908" i="3"/>
  <c r="Q3907" i="3"/>
  <c r="Q3907" i="3" a="1"/>
  <c r="P3907" i="3"/>
  <c r="P3907" i="3" a="1"/>
  <c r="O3907" i="3"/>
  <c r="O3907" i="3" a="1"/>
  <c r="N3907" i="3"/>
  <c r="M3907" i="3"/>
  <c r="L3907" i="3"/>
  <c r="K3907" i="3"/>
  <c r="J3907" i="3"/>
  <c r="I3907" i="3"/>
  <c r="H3907" i="3"/>
  <c r="G3907" i="3"/>
  <c r="F3907" i="3"/>
  <c r="Q3906" i="3"/>
  <c r="Q3906" i="3" a="1"/>
  <c r="P3906" i="3"/>
  <c r="P3906" i="3" a="1"/>
  <c r="O3906" i="3"/>
  <c r="O3906" i="3" a="1"/>
  <c r="N3906" i="3"/>
  <c r="M3906" i="3"/>
  <c r="L3906" i="3"/>
  <c r="K3906" i="3"/>
  <c r="J3906" i="3"/>
  <c r="I3906" i="3"/>
  <c r="H3906" i="3"/>
  <c r="G3906" i="3"/>
  <c r="F3906" i="3"/>
  <c r="Q3905" i="3"/>
  <c r="Q3905" i="3" a="1"/>
  <c r="P3905" i="3"/>
  <c r="P3905" i="3" a="1"/>
  <c r="O3905" i="3"/>
  <c r="O3905" i="3" a="1"/>
  <c r="N3905" i="3"/>
  <c r="M3905" i="3"/>
  <c r="L3905" i="3"/>
  <c r="K3905" i="3"/>
  <c r="J3905" i="3"/>
  <c r="I3905" i="3"/>
  <c r="H3905" i="3"/>
  <c r="G3905" i="3"/>
  <c r="F3905" i="3"/>
  <c r="Q3904" i="3"/>
  <c r="Q3904" i="3" a="1"/>
  <c r="P3904" i="3"/>
  <c r="P3904" i="3" a="1"/>
  <c r="O3904" i="3"/>
  <c r="O3904" i="3" a="1"/>
  <c r="N3904" i="3"/>
  <c r="M3904" i="3"/>
  <c r="L3904" i="3"/>
  <c r="K3904" i="3"/>
  <c r="J3904" i="3"/>
  <c r="I3904" i="3"/>
  <c r="H3904" i="3"/>
  <c r="G3904" i="3"/>
  <c r="F3904" i="3"/>
  <c r="Q3903" i="3"/>
  <c r="Q3903" i="3" a="1"/>
  <c r="P3903" i="3"/>
  <c r="P3903" i="3" a="1"/>
  <c r="O3903" i="3"/>
  <c r="O3903" i="3" a="1"/>
  <c r="N3903" i="3"/>
  <c r="M3903" i="3"/>
  <c r="L3903" i="3"/>
  <c r="K3903" i="3"/>
  <c r="J3903" i="3"/>
  <c r="I3903" i="3"/>
  <c r="H3903" i="3"/>
  <c r="G3903" i="3"/>
  <c r="F3903" i="3"/>
  <c r="Q3902" i="3"/>
  <c r="Q3902" i="3" a="1"/>
  <c r="P3902" i="3"/>
  <c r="P3902" i="3" a="1"/>
  <c r="O3902" i="3"/>
  <c r="O3902" i="3" a="1"/>
  <c r="N3902" i="3"/>
  <c r="M3902" i="3"/>
  <c r="L3902" i="3"/>
  <c r="K3902" i="3"/>
  <c r="J3902" i="3"/>
  <c r="I3902" i="3"/>
  <c r="H3902" i="3"/>
  <c r="G3902" i="3"/>
  <c r="F3902" i="3"/>
  <c r="Q3901" i="3"/>
  <c r="Q3901" i="3" a="1"/>
  <c r="P3901" i="3"/>
  <c r="P3901" i="3" a="1"/>
  <c r="O3901" i="3"/>
  <c r="O3901" i="3" a="1"/>
  <c r="N3901" i="3"/>
  <c r="M3901" i="3"/>
  <c r="L3901" i="3"/>
  <c r="K3901" i="3"/>
  <c r="J3901" i="3"/>
  <c r="I3901" i="3"/>
  <c r="H3901" i="3"/>
  <c r="G3901" i="3"/>
  <c r="F3901" i="3"/>
  <c r="Q3900" i="3"/>
  <c r="Q3900" i="3" a="1"/>
  <c r="P3900" i="3"/>
  <c r="P3900" i="3" a="1"/>
  <c r="O3900" i="3"/>
  <c r="O3900" i="3" a="1"/>
  <c r="N3900" i="3"/>
  <c r="M3900" i="3"/>
  <c r="L3900" i="3"/>
  <c r="K3900" i="3"/>
  <c r="J3900" i="3"/>
  <c r="I3900" i="3"/>
  <c r="H3900" i="3"/>
  <c r="G3900" i="3"/>
  <c r="F3900" i="3"/>
  <c r="Q3899" i="3"/>
  <c r="Q3899" i="3" a="1"/>
  <c r="P3899" i="3"/>
  <c r="P3899" i="3" a="1"/>
  <c r="O3899" i="3"/>
  <c r="O3899" i="3" a="1"/>
  <c r="N3899" i="3"/>
  <c r="M3899" i="3"/>
  <c r="L3899" i="3"/>
  <c r="K3899" i="3"/>
  <c r="J3899" i="3"/>
  <c r="I3899" i="3"/>
  <c r="H3899" i="3"/>
  <c r="G3899" i="3"/>
  <c r="F3899" i="3"/>
  <c r="Q3898" i="3"/>
  <c r="Q3898" i="3" a="1"/>
  <c r="P3898" i="3"/>
  <c r="P3898" i="3" a="1"/>
  <c r="O3898" i="3"/>
  <c r="O3898" i="3" a="1"/>
  <c r="N3898" i="3"/>
  <c r="M3898" i="3"/>
  <c r="L3898" i="3"/>
  <c r="K3898" i="3"/>
  <c r="J3898" i="3"/>
  <c r="I3898" i="3"/>
  <c r="H3898" i="3"/>
  <c r="G3898" i="3"/>
  <c r="F3898" i="3"/>
  <c r="Q3897" i="3"/>
  <c r="Q3897" i="3" a="1"/>
  <c r="P3897" i="3"/>
  <c r="P3897" i="3" a="1"/>
  <c r="O3897" i="3"/>
  <c r="O3897" i="3" a="1"/>
  <c r="N3897" i="3"/>
  <c r="M3897" i="3"/>
  <c r="L3897" i="3"/>
  <c r="K3897" i="3"/>
  <c r="J3897" i="3"/>
  <c r="I3897" i="3"/>
  <c r="H3897" i="3"/>
  <c r="G3897" i="3"/>
  <c r="F3897" i="3"/>
  <c r="Q3896" i="3"/>
  <c r="Q3896" i="3" a="1"/>
  <c r="P3896" i="3"/>
  <c r="P3896" i="3" a="1"/>
  <c r="O3896" i="3"/>
  <c r="O3896" i="3" a="1"/>
  <c r="N3896" i="3"/>
  <c r="M3896" i="3"/>
  <c r="L3896" i="3"/>
  <c r="K3896" i="3"/>
  <c r="J3896" i="3"/>
  <c r="I3896" i="3"/>
  <c r="H3896" i="3"/>
  <c r="G3896" i="3"/>
  <c r="F3896" i="3"/>
  <c r="Q3895" i="3"/>
  <c r="Q3895" i="3" a="1"/>
  <c r="P3895" i="3"/>
  <c r="P3895" i="3" a="1"/>
  <c r="O3895" i="3"/>
  <c r="O3895" i="3" a="1"/>
  <c r="N3895" i="3"/>
  <c r="M3895" i="3"/>
  <c r="L3895" i="3"/>
  <c r="K3895" i="3"/>
  <c r="J3895" i="3"/>
  <c r="I3895" i="3"/>
  <c r="H3895" i="3"/>
  <c r="G3895" i="3"/>
  <c r="F3895" i="3"/>
  <c r="Q3894" i="3"/>
  <c r="Q3894" i="3" a="1"/>
  <c r="P3894" i="3"/>
  <c r="P3894" i="3" a="1"/>
  <c r="O3894" i="3"/>
  <c r="O3894" i="3" a="1"/>
  <c r="N3894" i="3"/>
  <c r="M3894" i="3"/>
  <c r="L3894" i="3"/>
  <c r="K3894" i="3"/>
  <c r="J3894" i="3"/>
  <c r="I3894" i="3"/>
  <c r="H3894" i="3"/>
  <c r="G3894" i="3"/>
  <c r="F3894" i="3"/>
  <c r="Q3893" i="3"/>
  <c r="Q3893" i="3" a="1"/>
  <c r="P3893" i="3"/>
  <c r="P3893" i="3" a="1"/>
  <c r="O3893" i="3"/>
  <c r="O3893" i="3" a="1"/>
  <c r="N3893" i="3"/>
  <c r="M3893" i="3"/>
  <c r="L3893" i="3"/>
  <c r="K3893" i="3"/>
  <c r="J3893" i="3"/>
  <c r="I3893" i="3"/>
  <c r="H3893" i="3"/>
  <c r="G3893" i="3"/>
  <c r="F3893" i="3"/>
  <c r="B3893" i="3"/>
  <c r="A3893" i="3"/>
  <c r="Q3892" i="3"/>
  <c r="Q3892" i="3" a="1"/>
  <c r="P3892" i="3"/>
  <c r="P3892" i="3" a="1"/>
  <c r="O3892" i="3"/>
  <c r="O3892" i="3" a="1"/>
  <c r="N3892" i="3"/>
  <c r="M3892" i="3"/>
  <c r="L3892" i="3"/>
  <c r="K3892" i="3"/>
  <c r="J3892" i="3"/>
  <c r="I3892" i="3"/>
  <c r="H3892" i="3"/>
  <c r="G3892" i="3"/>
  <c r="F3892" i="3"/>
  <c r="Q3891" i="3"/>
  <c r="Q3891" i="3" a="1"/>
  <c r="P3891" i="3"/>
  <c r="P3891" i="3" a="1"/>
  <c r="O3891" i="3"/>
  <c r="O3891" i="3" a="1"/>
  <c r="N3891" i="3"/>
  <c r="M3891" i="3"/>
  <c r="L3891" i="3"/>
  <c r="K3891" i="3"/>
  <c r="J3891" i="3"/>
  <c r="I3891" i="3"/>
  <c r="H3891" i="3"/>
  <c r="G3891" i="3"/>
  <c r="F3891" i="3"/>
  <c r="Q3890" i="3"/>
  <c r="Q3890" i="3" a="1"/>
  <c r="P3890" i="3"/>
  <c r="P3890" i="3" a="1"/>
  <c r="O3890" i="3"/>
  <c r="O3890" i="3" a="1"/>
  <c r="N3890" i="3"/>
  <c r="M3890" i="3"/>
  <c r="L3890" i="3"/>
  <c r="K3890" i="3"/>
  <c r="J3890" i="3"/>
  <c r="I3890" i="3"/>
  <c r="H3890" i="3"/>
  <c r="G3890" i="3"/>
  <c r="F3890" i="3"/>
  <c r="Q3889" i="3"/>
  <c r="Q3889" i="3" a="1"/>
  <c r="P3889" i="3"/>
  <c r="P3889" i="3" a="1"/>
  <c r="O3889" i="3"/>
  <c r="O3889" i="3" a="1"/>
  <c r="N3889" i="3"/>
  <c r="M3889" i="3"/>
  <c r="L3889" i="3"/>
  <c r="K3889" i="3"/>
  <c r="J3889" i="3"/>
  <c r="I3889" i="3"/>
  <c r="H3889" i="3"/>
  <c r="G3889" i="3"/>
  <c r="F3889" i="3"/>
  <c r="Q3888" i="3"/>
  <c r="Q3888" i="3" a="1"/>
  <c r="P3888" i="3"/>
  <c r="P3888" i="3" a="1"/>
  <c r="O3888" i="3"/>
  <c r="O3888" i="3" a="1"/>
  <c r="N3888" i="3"/>
  <c r="M3888" i="3"/>
  <c r="L3888" i="3"/>
  <c r="K3888" i="3"/>
  <c r="J3888" i="3"/>
  <c r="I3888" i="3"/>
  <c r="H3888" i="3"/>
  <c r="G3888" i="3"/>
  <c r="F3888" i="3"/>
  <c r="Q3887" i="3"/>
  <c r="Q3887" i="3" a="1"/>
  <c r="P3887" i="3"/>
  <c r="P3887" i="3" a="1"/>
  <c r="O3887" i="3"/>
  <c r="O3887" i="3" a="1"/>
  <c r="N3887" i="3"/>
  <c r="M3887" i="3"/>
  <c r="L3887" i="3"/>
  <c r="K3887" i="3"/>
  <c r="J3887" i="3"/>
  <c r="I3887" i="3"/>
  <c r="H3887" i="3"/>
  <c r="G3887" i="3"/>
  <c r="F3887" i="3"/>
  <c r="Q3886" i="3"/>
  <c r="Q3886" i="3" a="1"/>
  <c r="P3886" i="3"/>
  <c r="P3886" i="3" a="1"/>
  <c r="O3886" i="3"/>
  <c r="O3886" i="3" a="1"/>
  <c r="N3886" i="3"/>
  <c r="M3886" i="3"/>
  <c r="L3886" i="3"/>
  <c r="K3886" i="3"/>
  <c r="J3886" i="3"/>
  <c r="I3886" i="3"/>
  <c r="H3886" i="3"/>
  <c r="G3886" i="3"/>
  <c r="F3886" i="3"/>
  <c r="Q3885" i="3"/>
  <c r="Q3885" i="3" a="1"/>
  <c r="P3885" i="3"/>
  <c r="P3885" i="3" a="1"/>
  <c r="O3885" i="3"/>
  <c r="O3885" i="3" a="1"/>
  <c r="N3885" i="3"/>
  <c r="M3885" i="3"/>
  <c r="L3885" i="3"/>
  <c r="K3885" i="3"/>
  <c r="J3885" i="3"/>
  <c r="I3885" i="3"/>
  <c r="H3885" i="3"/>
  <c r="G3885" i="3"/>
  <c r="F3885" i="3"/>
  <c r="Q3884" i="3"/>
  <c r="Q3884" i="3" a="1"/>
  <c r="P3884" i="3"/>
  <c r="P3884" i="3" a="1"/>
  <c r="O3884" i="3"/>
  <c r="O3884" i="3" a="1"/>
  <c r="N3884" i="3"/>
  <c r="M3884" i="3"/>
  <c r="L3884" i="3"/>
  <c r="K3884" i="3"/>
  <c r="J3884" i="3"/>
  <c r="I3884" i="3"/>
  <c r="H3884" i="3"/>
  <c r="G3884" i="3"/>
  <c r="F3884" i="3"/>
  <c r="Q3883" i="3"/>
  <c r="Q3883" i="3" a="1"/>
  <c r="P3883" i="3"/>
  <c r="P3883" i="3" a="1"/>
  <c r="O3883" i="3"/>
  <c r="O3883" i="3" a="1"/>
  <c r="N3883" i="3"/>
  <c r="M3883" i="3"/>
  <c r="L3883" i="3"/>
  <c r="K3883" i="3"/>
  <c r="J3883" i="3"/>
  <c r="I3883" i="3"/>
  <c r="H3883" i="3"/>
  <c r="G3883" i="3"/>
  <c r="F3883" i="3"/>
  <c r="Q3882" i="3"/>
  <c r="Q3882" i="3" a="1"/>
  <c r="P3882" i="3"/>
  <c r="P3882" i="3" a="1"/>
  <c r="O3882" i="3"/>
  <c r="O3882" i="3" a="1"/>
  <c r="N3882" i="3"/>
  <c r="M3882" i="3"/>
  <c r="L3882" i="3"/>
  <c r="K3882" i="3"/>
  <c r="J3882" i="3"/>
  <c r="I3882" i="3"/>
  <c r="H3882" i="3"/>
  <c r="G3882" i="3"/>
  <c r="F3882" i="3"/>
  <c r="Q3881" i="3"/>
  <c r="Q3881" i="3" a="1"/>
  <c r="P3881" i="3"/>
  <c r="P3881" i="3" a="1"/>
  <c r="O3881" i="3"/>
  <c r="O3881" i="3" a="1"/>
  <c r="N3881" i="3"/>
  <c r="M3881" i="3"/>
  <c r="L3881" i="3"/>
  <c r="K3881" i="3"/>
  <c r="J3881" i="3"/>
  <c r="I3881" i="3"/>
  <c r="H3881" i="3"/>
  <c r="G3881" i="3"/>
  <c r="F3881" i="3"/>
  <c r="Q3880" i="3"/>
  <c r="Q3880" i="3" a="1"/>
  <c r="P3880" i="3"/>
  <c r="P3880" i="3" a="1"/>
  <c r="O3880" i="3"/>
  <c r="O3880" i="3" a="1"/>
  <c r="N3880" i="3"/>
  <c r="M3880" i="3"/>
  <c r="L3880" i="3"/>
  <c r="K3880" i="3"/>
  <c r="J3880" i="3"/>
  <c r="I3880" i="3"/>
  <c r="H3880" i="3"/>
  <c r="G3880" i="3"/>
  <c r="F3880" i="3"/>
  <c r="Q3879" i="3"/>
  <c r="Q3879" i="3" a="1"/>
  <c r="P3879" i="3"/>
  <c r="P3879" i="3" a="1"/>
  <c r="O3879" i="3"/>
  <c r="O3879" i="3" a="1"/>
  <c r="N3879" i="3"/>
  <c r="M3879" i="3"/>
  <c r="L3879" i="3"/>
  <c r="K3879" i="3"/>
  <c r="J3879" i="3"/>
  <c r="I3879" i="3"/>
  <c r="H3879" i="3"/>
  <c r="G3879" i="3"/>
  <c r="F3879" i="3"/>
  <c r="Q3878" i="3"/>
  <c r="Q3878" i="3" a="1"/>
  <c r="P3878" i="3"/>
  <c r="P3878" i="3" a="1"/>
  <c r="O3878" i="3"/>
  <c r="O3878" i="3" a="1"/>
  <c r="N3878" i="3"/>
  <c r="M3878" i="3"/>
  <c r="L3878" i="3"/>
  <c r="K3878" i="3"/>
  <c r="J3878" i="3"/>
  <c r="I3878" i="3"/>
  <c r="H3878" i="3"/>
  <c r="G3878" i="3"/>
  <c r="F3878" i="3"/>
  <c r="Q3877" i="3"/>
  <c r="Q3877" i="3" a="1"/>
  <c r="P3877" i="3"/>
  <c r="P3877" i="3" a="1"/>
  <c r="O3877" i="3"/>
  <c r="O3877" i="3" a="1"/>
  <c r="N3877" i="3"/>
  <c r="M3877" i="3"/>
  <c r="L3877" i="3"/>
  <c r="K3877" i="3"/>
  <c r="J3877" i="3"/>
  <c r="I3877" i="3"/>
  <c r="H3877" i="3"/>
  <c r="G3877" i="3"/>
  <c r="F3877" i="3"/>
  <c r="Q3876" i="3"/>
  <c r="Q3876" i="3" a="1"/>
  <c r="P3876" i="3"/>
  <c r="P3876" i="3" a="1"/>
  <c r="O3876" i="3"/>
  <c r="O3876" i="3" a="1"/>
  <c r="N3876" i="3"/>
  <c r="M3876" i="3"/>
  <c r="L3876" i="3"/>
  <c r="K3876" i="3"/>
  <c r="J3876" i="3"/>
  <c r="I3876" i="3"/>
  <c r="H3876" i="3"/>
  <c r="G3876" i="3"/>
  <c r="F3876" i="3"/>
  <c r="Q3875" i="3"/>
  <c r="Q3875" i="3" a="1"/>
  <c r="P3875" i="3"/>
  <c r="P3875" i="3" a="1"/>
  <c r="O3875" i="3"/>
  <c r="O3875" i="3" a="1"/>
  <c r="N3875" i="3"/>
  <c r="M3875" i="3"/>
  <c r="L3875" i="3"/>
  <c r="K3875" i="3"/>
  <c r="J3875" i="3"/>
  <c r="I3875" i="3"/>
  <c r="H3875" i="3"/>
  <c r="G3875" i="3"/>
  <c r="F3875" i="3"/>
  <c r="Q3874" i="3"/>
  <c r="Q3874" i="3" a="1"/>
  <c r="P3874" i="3"/>
  <c r="P3874" i="3" a="1"/>
  <c r="O3874" i="3"/>
  <c r="O3874" i="3" a="1"/>
  <c r="N3874" i="3"/>
  <c r="M3874" i="3"/>
  <c r="L3874" i="3"/>
  <c r="K3874" i="3"/>
  <c r="J3874" i="3"/>
  <c r="I3874" i="3"/>
  <c r="H3874" i="3"/>
  <c r="G3874" i="3"/>
  <c r="F3874" i="3"/>
  <c r="Q3873" i="3"/>
  <c r="Q3873" i="3" a="1"/>
  <c r="P3873" i="3"/>
  <c r="P3873" i="3" a="1"/>
  <c r="O3873" i="3"/>
  <c r="O3873" i="3" a="1"/>
  <c r="N3873" i="3"/>
  <c r="M3873" i="3"/>
  <c r="L3873" i="3"/>
  <c r="K3873" i="3"/>
  <c r="J3873" i="3"/>
  <c r="I3873" i="3"/>
  <c r="H3873" i="3"/>
  <c r="G3873" i="3"/>
  <c r="F3873" i="3"/>
  <c r="Q3872" i="3"/>
  <c r="Q3872" i="3" a="1"/>
  <c r="P3872" i="3"/>
  <c r="P3872" i="3" a="1"/>
  <c r="O3872" i="3"/>
  <c r="O3872" i="3" a="1"/>
  <c r="N3872" i="3"/>
  <c r="M3872" i="3"/>
  <c r="L3872" i="3"/>
  <c r="K3872" i="3"/>
  <c r="J3872" i="3"/>
  <c r="I3872" i="3"/>
  <c r="H3872" i="3"/>
  <c r="G3872" i="3"/>
  <c r="F3872" i="3"/>
  <c r="Q3871" i="3"/>
  <c r="Q3871" i="3" a="1"/>
  <c r="P3871" i="3"/>
  <c r="P3871" i="3" a="1"/>
  <c r="O3871" i="3"/>
  <c r="O3871" i="3" a="1"/>
  <c r="N3871" i="3"/>
  <c r="M3871" i="3"/>
  <c r="L3871" i="3"/>
  <c r="K3871" i="3"/>
  <c r="J3871" i="3"/>
  <c r="I3871" i="3"/>
  <c r="H3871" i="3"/>
  <c r="G3871" i="3"/>
  <c r="F3871" i="3"/>
  <c r="Q3870" i="3"/>
  <c r="Q3870" i="3" a="1"/>
  <c r="P3870" i="3"/>
  <c r="P3870" i="3" a="1"/>
  <c r="O3870" i="3"/>
  <c r="O3870" i="3" a="1"/>
  <c r="N3870" i="3"/>
  <c r="M3870" i="3"/>
  <c r="L3870" i="3"/>
  <c r="K3870" i="3"/>
  <c r="J3870" i="3"/>
  <c r="I3870" i="3"/>
  <c r="H3870" i="3"/>
  <c r="G3870" i="3"/>
  <c r="F3870" i="3"/>
  <c r="Q3869" i="3"/>
  <c r="Q3869" i="3" a="1"/>
  <c r="P3869" i="3"/>
  <c r="P3869" i="3" a="1"/>
  <c r="O3869" i="3"/>
  <c r="O3869" i="3" a="1"/>
  <c r="N3869" i="3"/>
  <c r="M3869" i="3"/>
  <c r="L3869" i="3"/>
  <c r="K3869" i="3"/>
  <c r="J3869" i="3"/>
  <c r="I3869" i="3"/>
  <c r="H3869" i="3"/>
  <c r="G3869" i="3"/>
  <c r="F3869" i="3"/>
  <c r="Q3868" i="3"/>
  <c r="Q3868" i="3" a="1"/>
  <c r="P3868" i="3"/>
  <c r="P3868" i="3" a="1"/>
  <c r="O3868" i="3"/>
  <c r="O3868" i="3" a="1"/>
  <c r="N3868" i="3"/>
  <c r="M3868" i="3"/>
  <c r="L3868" i="3"/>
  <c r="K3868" i="3"/>
  <c r="J3868" i="3"/>
  <c r="I3868" i="3"/>
  <c r="H3868" i="3"/>
  <c r="G3868" i="3"/>
  <c r="F3868" i="3"/>
  <c r="Q3867" i="3"/>
  <c r="Q3867" i="3" a="1"/>
  <c r="P3867" i="3"/>
  <c r="P3867" i="3" a="1"/>
  <c r="O3867" i="3"/>
  <c r="O3867" i="3" a="1"/>
  <c r="N3867" i="3"/>
  <c r="M3867" i="3"/>
  <c r="L3867" i="3"/>
  <c r="K3867" i="3"/>
  <c r="J3867" i="3"/>
  <c r="I3867" i="3"/>
  <c r="H3867" i="3"/>
  <c r="G3867" i="3"/>
  <c r="F3867" i="3"/>
  <c r="Q3866" i="3"/>
  <c r="Q3866" i="3" a="1"/>
  <c r="P3866" i="3"/>
  <c r="P3866" i="3" a="1"/>
  <c r="O3866" i="3"/>
  <c r="O3866" i="3" a="1"/>
  <c r="N3866" i="3"/>
  <c r="M3866" i="3"/>
  <c r="L3866" i="3"/>
  <c r="K3866" i="3"/>
  <c r="J3866" i="3"/>
  <c r="I3866" i="3"/>
  <c r="H3866" i="3"/>
  <c r="G3866" i="3"/>
  <c r="F3866" i="3"/>
  <c r="Q3865" i="3"/>
  <c r="Q3865" i="3" a="1"/>
  <c r="P3865" i="3"/>
  <c r="P3865" i="3" a="1"/>
  <c r="O3865" i="3"/>
  <c r="O3865" i="3" a="1"/>
  <c r="N3865" i="3"/>
  <c r="M3865" i="3"/>
  <c r="L3865" i="3"/>
  <c r="K3865" i="3"/>
  <c r="J3865" i="3"/>
  <c r="I3865" i="3"/>
  <c r="H3865" i="3"/>
  <c r="G3865" i="3"/>
  <c r="F3865" i="3"/>
  <c r="Q3864" i="3"/>
  <c r="Q3864" i="3" a="1"/>
  <c r="P3864" i="3"/>
  <c r="P3864" i="3" a="1"/>
  <c r="O3864" i="3"/>
  <c r="O3864" i="3" a="1"/>
  <c r="N3864" i="3"/>
  <c r="M3864" i="3"/>
  <c r="L3864" i="3"/>
  <c r="K3864" i="3"/>
  <c r="J3864" i="3"/>
  <c r="I3864" i="3"/>
  <c r="H3864" i="3"/>
  <c r="G3864" i="3"/>
  <c r="F3864" i="3"/>
  <c r="Q3863" i="3"/>
  <c r="Q3863" i="3" a="1"/>
  <c r="P3863" i="3"/>
  <c r="P3863" i="3" a="1"/>
  <c r="O3863" i="3"/>
  <c r="O3863" i="3" a="1"/>
  <c r="N3863" i="3"/>
  <c r="M3863" i="3"/>
  <c r="L3863" i="3"/>
  <c r="K3863" i="3"/>
  <c r="J3863" i="3"/>
  <c r="I3863" i="3"/>
  <c r="H3863" i="3"/>
  <c r="G3863" i="3"/>
  <c r="F3863" i="3"/>
  <c r="Q3862" i="3"/>
  <c r="Q3862" i="3" a="1"/>
  <c r="P3862" i="3"/>
  <c r="P3862" i="3" a="1"/>
  <c r="O3862" i="3"/>
  <c r="O3862" i="3" a="1"/>
  <c r="N3862" i="3"/>
  <c r="M3862" i="3"/>
  <c r="L3862" i="3"/>
  <c r="K3862" i="3"/>
  <c r="J3862" i="3"/>
  <c r="I3862" i="3"/>
  <c r="H3862" i="3"/>
  <c r="G3862" i="3"/>
  <c r="F3862" i="3"/>
  <c r="Q3861" i="3"/>
  <c r="Q3861" i="3" a="1"/>
  <c r="P3861" i="3"/>
  <c r="P3861" i="3" a="1"/>
  <c r="O3861" i="3"/>
  <c r="O3861" i="3" a="1"/>
  <c r="N3861" i="3"/>
  <c r="M3861" i="3"/>
  <c r="L3861" i="3"/>
  <c r="K3861" i="3"/>
  <c r="J3861" i="3"/>
  <c r="I3861" i="3"/>
  <c r="H3861" i="3"/>
  <c r="G3861" i="3"/>
  <c r="F3861" i="3"/>
  <c r="Q3860" i="3"/>
  <c r="Q3860" i="3" a="1"/>
  <c r="P3860" i="3"/>
  <c r="P3860" i="3" a="1"/>
  <c r="O3860" i="3"/>
  <c r="O3860" i="3" a="1"/>
  <c r="N3860" i="3"/>
  <c r="M3860" i="3"/>
  <c r="L3860" i="3"/>
  <c r="K3860" i="3"/>
  <c r="J3860" i="3"/>
  <c r="I3860" i="3"/>
  <c r="H3860" i="3"/>
  <c r="G3860" i="3"/>
  <c r="F3860" i="3"/>
  <c r="Q3859" i="3"/>
  <c r="Q3859" i="3" a="1"/>
  <c r="P3859" i="3"/>
  <c r="P3859" i="3" a="1"/>
  <c r="O3859" i="3"/>
  <c r="O3859" i="3" a="1"/>
  <c r="N3859" i="3"/>
  <c r="M3859" i="3"/>
  <c r="L3859" i="3"/>
  <c r="K3859" i="3"/>
  <c r="J3859" i="3"/>
  <c r="I3859" i="3"/>
  <c r="H3859" i="3"/>
  <c r="G3859" i="3"/>
  <c r="F3859" i="3"/>
  <c r="Q3858" i="3"/>
  <c r="Q3858" i="3" a="1"/>
  <c r="P3858" i="3"/>
  <c r="P3858" i="3" a="1"/>
  <c r="O3858" i="3"/>
  <c r="O3858" i="3" a="1"/>
  <c r="N3858" i="3"/>
  <c r="M3858" i="3"/>
  <c r="L3858" i="3"/>
  <c r="K3858" i="3"/>
  <c r="J3858" i="3"/>
  <c r="I3858" i="3"/>
  <c r="H3858" i="3"/>
  <c r="G3858" i="3"/>
  <c r="F3858" i="3"/>
  <c r="Q3857" i="3"/>
  <c r="Q3857" i="3" a="1"/>
  <c r="P3857" i="3"/>
  <c r="P3857" i="3" a="1"/>
  <c r="O3857" i="3"/>
  <c r="O3857" i="3" a="1"/>
  <c r="N3857" i="3"/>
  <c r="M3857" i="3"/>
  <c r="L3857" i="3"/>
  <c r="K3857" i="3"/>
  <c r="J3857" i="3"/>
  <c r="I3857" i="3"/>
  <c r="H3857" i="3"/>
  <c r="G3857" i="3"/>
  <c r="F3857" i="3"/>
  <c r="Q3856" i="3"/>
  <c r="Q3856" i="3" a="1"/>
  <c r="P3856" i="3"/>
  <c r="P3856" i="3" a="1"/>
  <c r="O3856" i="3"/>
  <c r="O3856" i="3" a="1"/>
  <c r="N3856" i="3"/>
  <c r="M3856" i="3"/>
  <c r="L3856" i="3"/>
  <c r="K3856" i="3"/>
  <c r="J3856" i="3"/>
  <c r="I3856" i="3"/>
  <c r="H3856" i="3"/>
  <c r="G3856" i="3"/>
  <c r="F3856" i="3"/>
  <c r="Q3855" i="3"/>
  <c r="Q3855" i="3" a="1"/>
  <c r="P3855" i="3"/>
  <c r="P3855" i="3" a="1"/>
  <c r="O3855" i="3"/>
  <c r="O3855" i="3" a="1"/>
  <c r="N3855" i="3"/>
  <c r="M3855" i="3"/>
  <c r="L3855" i="3"/>
  <c r="K3855" i="3"/>
  <c r="J3855" i="3"/>
  <c r="I3855" i="3"/>
  <c r="H3855" i="3"/>
  <c r="G3855" i="3"/>
  <c r="F3855" i="3"/>
  <c r="Q3854" i="3"/>
  <c r="Q3854" i="3" a="1"/>
  <c r="P3854" i="3"/>
  <c r="P3854" i="3" a="1"/>
  <c r="O3854" i="3"/>
  <c r="O3854" i="3" a="1"/>
  <c r="N3854" i="3"/>
  <c r="M3854" i="3"/>
  <c r="L3854" i="3"/>
  <c r="K3854" i="3"/>
  <c r="J3854" i="3"/>
  <c r="I3854" i="3"/>
  <c r="H3854" i="3"/>
  <c r="G3854" i="3"/>
  <c r="F3854" i="3"/>
  <c r="Q3853" i="3"/>
  <c r="Q3853" i="3" a="1"/>
  <c r="P3853" i="3"/>
  <c r="P3853" i="3" a="1"/>
  <c r="O3853" i="3"/>
  <c r="O3853" i="3" a="1"/>
  <c r="N3853" i="3"/>
  <c r="M3853" i="3"/>
  <c r="L3853" i="3"/>
  <c r="K3853" i="3"/>
  <c r="J3853" i="3"/>
  <c r="I3853" i="3"/>
  <c r="H3853" i="3"/>
  <c r="G3853" i="3"/>
  <c r="F3853" i="3"/>
  <c r="Q3852" i="3"/>
  <c r="Q3852" i="3" a="1"/>
  <c r="P3852" i="3"/>
  <c r="P3852" i="3" a="1"/>
  <c r="O3852" i="3"/>
  <c r="O3852" i="3" a="1"/>
  <c r="N3852" i="3"/>
  <c r="M3852" i="3"/>
  <c r="L3852" i="3"/>
  <c r="K3852" i="3"/>
  <c r="J3852" i="3"/>
  <c r="I3852" i="3"/>
  <c r="H3852" i="3"/>
  <c r="G3852" i="3"/>
  <c r="F3852" i="3"/>
  <c r="Q3851" i="3"/>
  <c r="Q3851" i="3" a="1"/>
  <c r="P3851" i="3"/>
  <c r="P3851" i="3" a="1"/>
  <c r="O3851" i="3"/>
  <c r="O3851" i="3" a="1"/>
  <c r="N3851" i="3"/>
  <c r="M3851" i="3"/>
  <c r="L3851" i="3"/>
  <c r="K3851" i="3"/>
  <c r="J3851" i="3"/>
  <c r="I3851" i="3"/>
  <c r="H3851" i="3"/>
  <c r="G3851" i="3"/>
  <c r="F3851" i="3"/>
  <c r="Q3850" i="3"/>
  <c r="Q3850" i="3" a="1"/>
  <c r="P3850" i="3"/>
  <c r="P3850" i="3" a="1"/>
  <c r="O3850" i="3"/>
  <c r="O3850" i="3" a="1"/>
  <c r="N3850" i="3"/>
  <c r="M3850" i="3"/>
  <c r="L3850" i="3"/>
  <c r="K3850" i="3"/>
  <c r="J3850" i="3"/>
  <c r="I3850" i="3"/>
  <c r="H3850" i="3"/>
  <c r="G3850" i="3"/>
  <c r="F3850" i="3"/>
  <c r="Q3849" i="3"/>
  <c r="Q3849" i="3" a="1"/>
  <c r="P3849" i="3"/>
  <c r="P3849" i="3" a="1"/>
  <c r="O3849" i="3"/>
  <c r="O3849" i="3" a="1"/>
  <c r="N3849" i="3"/>
  <c r="M3849" i="3"/>
  <c r="L3849" i="3"/>
  <c r="K3849" i="3"/>
  <c r="J3849" i="3"/>
  <c r="I3849" i="3"/>
  <c r="H3849" i="3"/>
  <c r="G3849" i="3"/>
  <c r="F3849" i="3"/>
  <c r="Q3848" i="3"/>
  <c r="Q3848" i="3" a="1"/>
  <c r="P3848" i="3"/>
  <c r="P3848" i="3" a="1"/>
  <c r="O3848" i="3"/>
  <c r="O3848" i="3" a="1"/>
  <c r="N3848" i="3"/>
  <c r="M3848" i="3"/>
  <c r="L3848" i="3"/>
  <c r="K3848" i="3"/>
  <c r="J3848" i="3"/>
  <c r="I3848" i="3"/>
  <c r="H3848" i="3"/>
  <c r="G3848" i="3"/>
  <c r="F3848" i="3"/>
  <c r="Q3847" i="3"/>
  <c r="Q3847" i="3" a="1"/>
  <c r="P3847" i="3"/>
  <c r="P3847" i="3" a="1"/>
  <c r="O3847" i="3"/>
  <c r="O3847" i="3" a="1"/>
  <c r="N3847" i="3"/>
  <c r="M3847" i="3"/>
  <c r="L3847" i="3"/>
  <c r="K3847" i="3"/>
  <c r="J3847" i="3"/>
  <c r="I3847" i="3"/>
  <c r="H3847" i="3"/>
  <c r="G3847" i="3"/>
  <c r="F3847" i="3"/>
  <c r="Q3846" i="3"/>
  <c r="Q3846" i="3" a="1"/>
  <c r="P3846" i="3"/>
  <c r="P3846" i="3" a="1"/>
  <c r="O3846" i="3"/>
  <c r="O3846" i="3" a="1"/>
  <c r="N3846" i="3"/>
  <c r="M3846" i="3"/>
  <c r="L3846" i="3"/>
  <c r="K3846" i="3"/>
  <c r="J3846" i="3"/>
  <c r="I3846" i="3"/>
  <c r="H3846" i="3"/>
  <c r="G3846" i="3"/>
  <c r="F3846" i="3"/>
  <c r="Q3845" i="3"/>
  <c r="Q3845" i="3" a="1"/>
  <c r="P3845" i="3"/>
  <c r="P3845" i="3" a="1"/>
  <c r="O3845" i="3"/>
  <c r="O3845" i="3" a="1"/>
  <c r="N3845" i="3"/>
  <c r="M3845" i="3"/>
  <c r="L3845" i="3"/>
  <c r="K3845" i="3"/>
  <c r="J3845" i="3"/>
  <c r="I3845" i="3"/>
  <c r="H3845" i="3"/>
  <c r="G3845" i="3"/>
  <c r="F3845" i="3"/>
  <c r="Q3844" i="3"/>
  <c r="Q3844" i="3" a="1"/>
  <c r="P3844" i="3"/>
  <c r="P3844" i="3" a="1"/>
  <c r="O3844" i="3"/>
  <c r="O3844" i="3" a="1"/>
  <c r="N3844" i="3"/>
  <c r="M3844" i="3"/>
  <c r="L3844" i="3"/>
  <c r="K3844" i="3"/>
  <c r="J3844" i="3"/>
  <c r="I3844" i="3"/>
  <c r="H3844" i="3"/>
  <c r="G3844" i="3"/>
  <c r="F3844" i="3"/>
  <c r="Q3843" i="3"/>
  <c r="Q3843" i="3" a="1"/>
  <c r="P3843" i="3"/>
  <c r="P3843" i="3" a="1"/>
  <c r="O3843" i="3"/>
  <c r="O3843" i="3" a="1"/>
  <c r="N3843" i="3"/>
  <c r="M3843" i="3"/>
  <c r="L3843" i="3"/>
  <c r="K3843" i="3"/>
  <c r="J3843" i="3"/>
  <c r="I3843" i="3"/>
  <c r="H3843" i="3"/>
  <c r="G3843" i="3"/>
  <c r="F3843" i="3"/>
  <c r="Q3842" i="3"/>
  <c r="Q3842" i="3" a="1"/>
  <c r="P3842" i="3"/>
  <c r="P3842" i="3" a="1"/>
  <c r="O3842" i="3"/>
  <c r="O3842" i="3" a="1"/>
  <c r="N3842" i="3"/>
  <c r="M3842" i="3"/>
  <c r="L3842" i="3"/>
  <c r="K3842" i="3"/>
  <c r="J3842" i="3"/>
  <c r="I3842" i="3"/>
  <c r="H3842" i="3"/>
  <c r="G3842" i="3"/>
  <c r="F3842" i="3"/>
  <c r="Q3841" i="3"/>
  <c r="Q3841" i="3" a="1"/>
  <c r="P3841" i="3"/>
  <c r="P3841" i="3" a="1"/>
  <c r="O3841" i="3"/>
  <c r="O3841" i="3" a="1"/>
  <c r="N3841" i="3"/>
  <c r="M3841" i="3"/>
  <c r="L3841" i="3"/>
  <c r="K3841" i="3"/>
  <c r="J3841" i="3"/>
  <c r="I3841" i="3"/>
  <c r="H3841" i="3"/>
  <c r="G3841" i="3"/>
  <c r="F3841" i="3"/>
  <c r="Q3840" i="3"/>
  <c r="Q3840" i="3" a="1"/>
  <c r="P3840" i="3"/>
  <c r="P3840" i="3" a="1"/>
  <c r="O3840" i="3"/>
  <c r="O3840" i="3" a="1"/>
  <c r="N3840" i="3"/>
  <c r="M3840" i="3"/>
  <c r="L3840" i="3"/>
  <c r="K3840" i="3"/>
  <c r="J3840" i="3"/>
  <c r="I3840" i="3"/>
  <c r="H3840" i="3"/>
  <c r="G3840" i="3"/>
  <c r="F3840" i="3"/>
  <c r="Q3839" i="3"/>
  <c r="Q3839" i="3" a="1"/>
  <c r="P3839" i="3"/>
  <c r="P3839" i="3" a="1"/>
  <c r="O3839" i="3"/>
  <c r="O3839" i="3" a="1"/>
  <c r="N3839" i="3"/>
  <c r="M3839" i="3"/>
  <c r="L3839" i="3"/>
  <c r="K3839" i="3"/>
  <c r="J3839" i="3"/>
  <c r="I3839" i="3"/>
  <c r="H3839" i="3"/>
  <c r="G3839" i="3"/>
  <c r="F3839" i="3"/>
  <c r="Q3838" i="3"/>
  <c r="Q3838" i="3" a="1"/>
  <c r="P3838" i="3"/>
  <c r="P3838" i="3" a="1"/>
  <c r="O3838" i="3"/>
  <c r="O3838" i="3" a="1"/>
  <c r="N3838" i="3"/>
  <c r="M3838" i="3"/>
  <c r="L3838" i="3"/>
  <c r="K3838" i="3"/>
  <c r="J3838" i="3"/>
  <c r="I3838" i="3"/>
  <c r="H3838" i="3"/>
  <c r="G3838" i="3"/>
  <c r="F3838" i="3"/>
  <c r="Q3837" i="3"/>
  <c r="Q3837" i="3" a="1"/>
  <c r="P3837" i="3"/>
  <c r="P3837" i="3" a="1"/>
  <c r="O3837" i="3"/>
  <c r="O3837" i="3" a="1"/>
  <c r="N3837" i="3"/>
  <c r="M3837" i="3"/>
  <c r="L3837" i="3"/>
  <c r="K3837" i="3"/>
  <c r="J3837" i="3"/>
  <c r="I3837" i="3"/>
  <c r="H3837" i="3"/>
  <c r="G3837" i="3"/>
  <c r="F3837" i="3"/>
  <c r="B3837" i="3"/>
  <c r="A3837" i="3"/>
  <c r="Q3836" i="3"/>
  <c r="Q3836" i="3" a="1"/>
  <c r="P3836" i="3"/>
  <c r="P3836" i="3" a="1"/>
  <c r="O3836" i="3"/>
  <c r="O3836" i="3" a="1"/>
  <c r="N3836" i="3"/>
  <c r="M3836" i="3"/>
  <c r="L3836" i="3"/>
  <c r="K3836" i="3"/>
  <c r="J3836" i="3"/>
  <c r="I3836" i="3"/>
  <c r="H3836" i="3"/>
  <c r="G3836" i="3"/>
  <c r="F3836" i="3"/>
  <c r="Q3835" i="3"/>
  <c r="Q3835" i="3" a="1"/>
  <c r="P3835" i="3"/>
  <c r="P3835" i="3" a="1"/>
  <c r="O3835" i="3"/>
  <c r="O3835" i="3" a="1"/>
  <c r="N3835" i="3"/>
  <c r="M3835" i="3"/>
  <c r="L3835" i="3"/>
  <c r="K3835" i="3"/>
  <c r="J3835" i="3"/>
  <c r="I3835" i="3"/>
  <c r="H3835" i="3"/>
  <c r="G3835" i="3"/>
  <c r="F3835" i="3"/>
  <c r="Q3834" i="3"/>
  <c r="Q3834" i="3" a="1"/>
  <c r="P3834" i="3"/>
  <c r="P3834" i="3" a="1"/>
  <c r="O3834" i="3"/>
  <c r="O3834" i="3" a="1"/>
  <c r="N3834" i="3"/>
  <c r="M3834" i="3"/>
  <c r="L3834" i="3"/>
  <c r="K3834" i="3"/>
  <c r="J3834" i="3"/>
  <c r="I3834" i="3"/>
  <c r="H3834" i="3"/>
  <c r="G3834" i="3"/>
  <c r="F3834" i="3"/>
  <c r="Q3833" i="3"/>
  <c r="Q3833" i="3" a="1"/>
  <c r="P3833" i="3"/>
  <c r="P3833" i="3" a="1"/>
  <c r="O3833" i="3"/>
  <c r="O3833" i="3" a="1"/>
  <c r="N3833" i="3"/>
  <c r="M3833" i="3"/>
  <c r="L3833" i="3"/>
  <c r="K3833" i="3"/>
  <c r="J3833" i="3"/>
  <c r="I3833" i="3"/>
  <c r="H3833" i="3"/>
  <c r="G3833" i="3"/>
  <c r="F3833" i="3"/>
  <c r="Q3832" i="3"/>
  <c r="Q3832" i="3" a="1"/>
  <c r="P3832" i="3"/>
  <c r="P3832" i="3" a="1"/>
  <c r="O3832" i="3"/>
  <c r="O3832" i="3" a="1"/>
  <c r="N3832" i="3"/>
  <c r="M3832" i="3"/>
  <c r="L3832" i="3"/>
  <c r="K3832" i="3"/>
  <c r="J3832" i="3"/>
  <c r="I3832" i="3"/>
  <c r="H3832" i="3"/>
  <c r="G3832" i="3"/>
  <c r="F3832" i="3"/>
  <c r="Q3831" i="3"/>
  <c r="Q3831" i="3" a="1"/>
  <c r="P3831" i="3"/>
  <c r="P3831" i="3" a="1"/>
  <c r="O3831" i="3"/>
  <c r="O3831" i="3" a="1"/>
  <c r="N3831" i="3"/>
  <c r="M3831" i="3"/>
  <c r="L3831" i="3"/>
  <c r="K3831" i="3"/>
  <c r="J3831" i="3"/>
  <c r="I3831" i="3"/>
  <c r="H3831" i="3"/>
  <c r="G3831" i="3"/>
  <c r="F3831" i="3"/>
  <c r="Q3830" i="3"/>
  <c r="Q3830" i="3" a="1"/>
  <c r="P3830" i="3"/>
  <c r="P3830" i="3" a="1"/>
  <c r="O3830" i="3"/>
  <c r="O3830" i="3" a="1"/>
  <c r="N3830" i="3"/>
  <c r="M3830" i="3"/>
  <c r="L3830" i="3"/>
  <c r="K3830" i="3"/>
  <c r="J3830" i="3"/>
  <c r="I3830" i="3"/>
  <c r="H3830" i="3"/>
  <c r="G3830" i="3"/>
  <c r="F3830" i="3"/>
  <c r="Q3829" i="3"/>
  <c r="Q3829" i="3" a="1"/>
  <c r="P3829" i="3"/>
  <c r="P3829" i="3" a="1"/>
  <c r="O3829" i="3"/>
  <c r="O3829" i="3" a="1"/>
  <c r="N3829" i="3"/>
  <c r="M3829" i="3"/>
  <c r="L3829" i="3"/>
  <c r="K3829" i="3"/>
  <c r="J3829" i="3"/>
  <c r="I3829" i="3"/>
  <c r="H3829" i="3"/>
  <c r="G3829" i="3"/>
  <c r="F3829" i="3"/>
  <c r="Q3828" i="3"/>
  <c r="Q3828" i="3" a="1"/>
  <c r="P3828" i="3"/>
  <c r="P3828" i="3" a="1"/>
  <c r="O3828" i="3"/>
  <c r="O3828" i="3" a="1"/>
  <c r="N3828" i="3"/>
  <c r="M3828" i="3"/>
  <c r="L3828" i="3"/>
  <c r="K3828" i="3"/>
  <c r="J3828" i="3"/>
  <c r="I3828" i="3"/>
  <c r="H3828" i="3"/>
  <c r="G3828" i="3"/>
  <c r="F3828" i="3"/>
  <c r="Q3827" i="3"/>
  <c r="Q3827" i="3" a="1"/>
  <c r="P3827" i="3"/>
  <c r="P3827" i="3" a="1"/>
  <c r="O3827" i="3"/>
  <c r="O3827" i="3" a="1"/>
  <c r="N3827" i="3"/>
  <c r="M3827" i="3"/>
  <c r="L3827" i="3"/>
  <c r="K3827" i="3"/>
  <c r="J3827" i="3"/>
  <c r="I3827" i="3"/>
  <c r="H3827" i="3"/>
  <c r="G3827" i="3"/>
  <c r="F3827" i="3"/>
  <c r="Q3826" i="3"/>
  <c r="Q3826" i="3" a="1"/>
  <c r="P3826" i="3"/>
  <c r="P3826" i="3" a="1"/>
  <c r="O3826" i="3"/>
  <c r="O3826" i="3" a="1"/>
  <c r="N3826" i="3"/>
  <c r="M3826" i="3"/>
  <c r="L3826" i="3"/>
  <c r="K3826" i="3"/>
  <c r="J3826" i="3"/>
  <c r="I3826" i="3"/>
  <c r="H3826" i="3"/>
  <c r="G3826" i="3"/>
  <c r="F3826" i="3"/>
  <c r="Q3825" i="3"/>
  <c r="Q3825" i="3" a="1"/>
  <c r="P3825" i="3"/>
  <c r="P3825" i="3" a="1"/>
  <c r="O3825" i="3"/>
  <c r="O3825" i="3" a="1"/>
  <c r="N3825" i="3"/>
  <c r="M3825" i="3"/>
  <c r="L3825" i="3"/>
  <c r="K3825" i="3"/>
  <c r="J3825" i="3"/>
  <c r="I3825" i="3"/>
  <c r="H3825" i="3"/>
  <c r="G3825" i="3"/>
  <c r="F3825" i="3"/>
  <c r="Q3824" i="3"/>
  <c r="Q3824" i="3" a="1"/>
  <c r="P3824" i="3"/>
  <c r="P3824" i="3" a="1"/>
  <c r="O3824" i="3"/>
  <c r="O3824" i="3" a="1"/>
  <c r="N3824" i="3"/>
  <c r="M3824" i="3"/>
  <c r="L3824" i="3"/>
  <c r="K3824" i="3"/>
  <c r="J3824" i="3"/>
  <c r="I3824" i="3"/>
  <c r="H3824" i="3"/>
  <c r="G3824" i="3"/>
  <c r="F3824" i="3"/>
  <c r="Q3823" i="3"/>
  <c r="Q3823" i="3" a="1"/>
  <c r="P3823" i="3"/>
  <c r="P3823" i="3" a="1"/>
  <c r="O3823" i="3"/>
  <c r="O3823" i="3" a="1"/>
  <c r="N3823" i="3"/>
  <c r="M3823" i="3"/>
  <c r="L3823" i="3"/>
  <c r="K3823" i="3"/>
  <c r="J3823" i="3"/>
  <c r="I3823" i="3"/>
  <c r="H3823" i="3"/>
  <c r="G3823" i="3"/>
  <c r="F3823" i="3"/>
  <c r="Q3822" i="3"/>
  <c r="Q3822" i="3" a="1"/>
  <c r="P3822" i="3"/>
  <c r="P3822" i="3" a="1"/>
  <c r="O3822" i="3"/>
  <c r="O3822" i="3" a="1"/>
  <c r="N3822" i="3"/>
  <c r="M3822" i="3"/>
  <c r="L3822" i="3"/>
  <c r="K3822" i="3"/>
  <c r="J3822" i="3"/>
  <c r="I3822" i="3"/>
  <c r="H3822" i="3"/>
  <c r="G3822" i="3"/>
  <c r="F3822" i="3"/>
  <c r="Q3821" i="3"/>
  <c r="Q3821" i="3" a="1"/>
  <c r="P3821" i="3"/>
  <c r="P3821" i="3" a="1"/>
  <c r="O3821" i="3"/>
  <c r="O3821" i="3" a="1"/>
  <c r="N3821" i="3"/>
  <c r="M3821" i="3"/>
  <c r="L3821" i="3"/>
  <c r="K3821" i="3"/>
  <c r="J3821" i="3"/>
  <c r="I3821" i="3"/>
  <c r="H3821" i="3"/>
  <c r="G3821" i="3"/>
  <c r="F3821" i="3"/>
  <c r="Q3820" i="3"/>
  <c r="Q3820" i="3" a="1"/>
  <c r="P3820" i="3"/>
  <c r="P3820" i="3" a="1"/>
  <c r="O3820" i="3"/>
  <c r="O3820" i="3" a="1"/>
  <c r="N3820" i="3"/>
  <c r="M3820" i="3"/>
  <c r="L3820" i="3"/>
  <c r="K3820" i="3"/>
  <c r="J3820" i="3"/>
  <c r="I3820" i="3"/>
  <c r="H3820" i="3"/>
  <c r="G3820" i="3"/>
  <c r="F3820" i="3"/>
  <c r="Q3819" i="3"/>
  <c r="Q3819" i="3" a="1"/>
  <c r="P3819" i="3"/>
  <c r="P3819" i="3" a="1"/>
  <c r="O3819" i="3"/>
  <c r="O3819" i="3" a="1"/>
  <c r="N3819" i="3"/>
  <c r="M3819" i="3"/>
  <c r="L3819" i="3"/>
  <c r="K3819" i="3"/>
  <c r="J3819" i="3"/>
  <c r="I3819" i="3"/>
  <c r="H3819" i="3"/>
  <c r="G3819" i="3"/>
  <c r="F3819" i="3"/>
  <c r="Q3818" i="3"/>
  <c r="Q3818" i="3" a="1"/>
  <c r="P3818" i="3"/>
  <c r="P3818" i="3" a="1"/>
  <c r="O3818" i="3"/>
  <c r="O3818" i="3" a="1"/>
  <c r="N3818" i="3"/>
  <c r="M3818" i="3"/>
  <c r="L3818" i="3"/>
  <c r="K3818" i="3"/>
  <c r="J3818" i="3"/>
  <c r="I3818" i="3"/>
  <c r="H3818" i="3"/>
  <c r="G3818" i="3"/>
  <c r="F3818" i="3"/>
  <c r="Q3817" i="3"/>
  <c r="Q3817" i="3" a="1"/>
  <c r="P3817" i="3"/>
  <c r="P3817" i="3" a="1"/>
  <c r="O3817" i="3"/>
  <c r="O3817" i="3" a="1"/>
  <c r="N3817" i="3"/>
  <c r="M3817" i="3"/>
  <c r="L3817" i="3"/>
  <c r="K3817" i="3"/>
  <c r="J3817" i="3"/>
  <c r="I3817" i="3"/>
  <c r="H3817" i="3"/>
  <c r="G3817" i="3"/>
  <c r="F3817" i="3"/>
  <c r="Q3816" i="3"/>
  <c r="Q3816" i="3" a="1"/>
  <c r="P3816" i="3"/>
  <c r="P3816" i="3" a="1"/>
  <c r="O3816" i="3"/>
  <c r="O3816" i="3" a="1"/>
  <c r="N3816" i="3"/>
  <c r="M3816" i="3"/>
  <c r="L3816" i="3"/>
  <c r="K3816" i="3"/>
  <c r="J3816" i="3"/>
  <c r="I3816" i="3"/>
  <c r="H3816" i="3"/>
  <c r="G3816" i="3"/>
  <c r="F3816" i="3"/>
  <c r="Q3815" i="3"/>
  <c r="Q3815" i="3" a="1"/>
  <c r="P3815" i="3"/>
  <c r="P3815" i="3" a="1"/>
  <c r="O3815" i="3"/>
  <c r="O3815" i="3" a="1"/>
  <c r="N3815" i="3"/>
  <c r="M3815" i="3"/>
  <c r="L3815" i="3"/>
  <c r="K3815" i="3"/>
  <c r="J3815" i="3"/>
  <c r="I3815" i="3"/>
  <c r="H3815" i="3"/>
  <c r="G3815" i="3"/>
  <c r="F3815" i="3"/>
  <c r="Q3814" i="3"/>
  <c r="Q3814" i="3" a="1"/>
  <c r="P3814" i="3"/>
  <c r="P3814" i="3" a="1"/>
  <c r="O3814" i="3"/>
  <c r="O3814" i="3" a="1"/>
  <c r="N3814" i="3"/>
  <c r="M3814" i="3"/>
  <c r="L3814" i="3"/>
  <c r="K3814" i="3"/>
  <c r="J3814" i="3"/>
  <c r="I3814" i="3"/>
  <c r="H3814" i="3"/>
  <c r="G3814" i="3"/>
  <c r="F3814" i="3"/>
  <c r="Q3813" i="3"/>
  <c r="Q3813" i="3" a="1"/>
  <c r="P3813" i="3"/>
  <c r="P3813" i="3" a="1"/>
  <c r="O3813" i="3"/>
  <c r="O3813" i="3" a="1"/>
  <c r="N3813" i="3"/>
  <c r="M3813" i="3"/>
  <c r="L3813" i="3"/>
  <c r="K3813" i="3"/>
  <c r="J3813" i="3"/>
  <c r="I3813" i="3"/>
  <c r="H3813" i="3"/>
  <c r="G3813" i="3"/>
  <c r="F3813" i="3"/>
  <c r="Q3812" i="3"/>
  <c r="Q3812" i="3" a="1"/>
  <c r="P3812" i="3"/>
  <c r="P3812" i="3" a="1"/>
  <c r="O3812" i="3"/>
  <c r="O3812" i="3" a="1"/>
  <c r="N3812" i="3"/>
  <c r="M3812" i="3"/>
  <c r="L3812" i="3"/>
  <c r="K3812" i="3"/>
  <c r="J3812" i="3"/>
  <c r="I3812" i="3"/>
  <c r="H3812" i="3"/>
  <c r="G3812" i="3"/>
  <c r="F3812" i="3"/>
  <c r="Q3811" i="3"/>
  <c r="Q3811" i="3" a="1"/>
  <c r="P3811" i="3"/>
  <c r="P3811" i="3" a="1"/>
  <c r="O3811" i="3"/>
  <c r="O3811" i="3" a="1"/>
  <c r="N3811" i="3"/>
  <c r="M3811" i="3"/>
  <c r="L3811" i="3"/>
  <c r="K3811" i="3"/>
  <c r="J3811" i="3"/>
  <c r="I3811" i="3"/>
  <c r="H3811" i="3"/>
  <c r="G3811" i="3"/>
  <c r="F3811" i="3"/>
  <c r="Q3810" i="3"/>
  <c r="Q3810" i="3" a="1"/>
  <c r="P3810" i="3"/>
  <c r="P3810" i="3" a="1"/>
  <c r="O3810" i="3"/>
  <c r="O3810" i="3" a="1"/>
  <c r="N3810" i="3"/>
  <c r="M3810" i="3"/>
  <c r="L3810" i="3"/>
  <c r="K3810" i="3"/>
  <c r="J3810" i="3"/>
  <c r="I3810" i="3"/>
  <c r="H3810" i="3"/>
  <c r="G3810" i="3"/>
  <c r="F3810" i="3"/>
  <c r="Q3809" i="3"/>
  <c r="Q3809" i="3" a="1"/>
  <c r="P3809" i="3"/>
  <c r="P3809" i="3" a="1"/>
  <c r="O3809" i="3"/>
  <c r="O3809" i="3" a="1"/>
  <c r="N3809" i="3"/>
  <c r="M3809" i="3"/>
  <c r="L3809" i="3"/>
  <c r="K3809" i="3"/>
  <c r="J3809" i="3"/>
  <c r="I3809" i="3"/>
  <c r="H3809" i="3"/>
  <c r="G3809" i="3"/>
  <c r="F3809" i="3"/>
  <c r="Q3808" i="3"/>
  <c r="Q3808" i="3" a="1"/>
  <c r="P3808" i="3"/>
  <c r="P3808" i="3" a="1"/>
  <c r="O3808" i="3"/>
  <c r="O3808" i="3" a="1"/>
  <c r="N3808" i="3"/>
  <c r="M3808" i="3"/>
  <c r="L3808" i="3"/>
  <c r="K3808" i="3"/>
  <c r="J3808" i="3"/>
  <c r="I3808" i="3"/>
  <c r="H3808" i="3"/>
  <c r="G3808" i="3"/>
  <c r="F3808" i="3"/>
  <c r="Q3807" i="3"/>
  <c r="Q3807" i="3" a="1"/>
  <c r="P3807" i="3"/>
  <c r="P3807" i="3" a="1"/>
  <c r="O3807" i="3"/>
  <c r="O3807" i="3" a="1"/>
  <c r="N3807" i="3"/>
  <c r="M3807" i="3"/>
  <c r="L3807" i="3"/>
  <c r="K3807" i="3"/>
  <c r="J3807" i="3"/>
  <c r="I3807" i="3"/>
  <c r="H3807" i="3"/>
  <c r="G3807" i="3"/>
  <c r="F3807" i="3"/>
  <c r="Q3806" i="3"/>
  <c r="Q3806" i="3" a="1"/>
  <c r="P3806" i="3"/>
  <c r="P3806" i="3" a="1"/>
  <c r="O3806" i="3"/>
  <c r="O3806" i="3" a="1"/>
  <c r="N3806" i="3"/>
  <c r="M3806" i="3"/>
  <c r="L3806" i="3"/>
  <c r="K3806" i="3"/>
  <c r="J3806" i="3"/>
  <c r="I3806" i="3"/>
  <c r="H3806" i="3"/>
  <c r="G3806" i="3"/>
  <c r="F3806" i="3"/>
  <c r="Q3805" i="3"/>
  <c r="Q3805" i="3" a="1"/>
  <c r="P3805" i="3"/>
  <c r="P3805" i="3" a="1"/>
  <c r="O3805" i="3"/>
  <c r="O3805" i="3" a="1"/>
  <c r="N3805" i="3"/>
  <c r="M3805" i="3"/>
  <c r="L3805" i="3"/>
  <c r="K3805" i="3"/>
  <c r="J3805" i="3"/>
  <c r="I3805" i="3"/>
  <c r="H3805" i="3"/>
  <c r="G3805" i="3"/>
  <c r="F3805" i="3"/>
  <c r="Q3804" i="3"/>
  <c r="Q3804" i="3" a="1"/>
  <c r="P3804" i="3"/>
  <c r="P3804" i="3" a="1"/>
  <c r="O3804" i="3"/>
  <c r="O3804" i="3" a="1"/>
  <c r="N3804" i="3"/>
  <c r="M3804" i="3"/>
  <c r="L3804" i="3"/>
  <c r="K3804" i="3"/>
  <c r="J3804" i="3"/>
  <c r="I3804" i="3"/>
  <c r="H3804" i="3"/>
  <c r="G3804" i="3"/>
  <c r="F3804" i="3"/>
  <c r="Q3803" i="3"/>
  <c r="Q3803" i="3" a="1"/>
  <c r="P3803" i="3"/>
  <c r="P3803" i="3" a="1"/>
  <c r="O3803" i="3"/>
  <c r="O3803" i="3" a="1"/>
  <c r="N3803" i="3"/>
  <c r="M3803" i="3"/>
  <c r="L3803" i="3"/>
  <c r="K3803" i="3"/>
  <c r="J3803" i="3"/>
  <c r="I3803" i="3"/>
  <c r="H3803" i="3"/>
  <c r="G3803" i="3"/>
  <c r="F3803" i="3"/>
  <c r="Q3802" i="3"/>
  <c r="Q3802" i="3" a="1"/>
  <c r="P3802" i="3"/>
  <c r="P3802" i="3" a="1"/>
  <c r="O3802" i="3"/>
  <c r="O3802" i="3" a="1"/>
  <c r="N3802" i="3"/>
  <c r="M3802" i="3"/>
  <c r="L3802" i="3"/>
  <c r="K3802" i="3"/>
  <c r="J3802" i="3"/>
  <c r="I3802" i="3"/>
  <c r="H3802" i="3"/>
  <c r="G3802" i="3"/>
  <c r="F3802" i="3"/>
  <c r="Q3801" i="3"/>
  <c r="Q3801" i="3" a="1"/>
  <c r="P3801" i="3"/>
  <c r="P3801" i="3" a="1"/>
  <c r="O3801" i="3"/>
  <c r="O3801" i="3" a="1"/>
  <c r="N3801" i="3"/>
  <c r="M3801" i="3"/>
  <c r="L3801" i="3"/>
  <c r="K3801" i="3"/>
  <c r="J3801" i="3"/>
  <c r="I3801" i="3"/>
  <c r="H3801" i="3"/>
  <c r="G3801" i="3"/>
  <c r="F3801" i="3"/>
  <c r="Q3800" i="3"/>
  <c r="Q3800" i="3" a="1"/>
  <c r="P3800" i="3"/>
  <c r="P3800" i="3" a="1"/>
  <c r="O3800" i="3"/>
  <c r="O3800" i="3" a="1"/>
  <c r="N3800" i="3"/>
  <c r="M3800" i="3"/>
  <c r="L3800" i="3"/>
  <c r="K3800" i="3"/>
  <c r="J3800" i="3"/>
  <c r="I3800" i="3"/>
  <c r="H3800" i="3"/>
  <c r="G3800" i="3"/>
  <c r="F3800" i="3"/>
  <c r="Q3799" i="3"/>
  <c r="Q3799" i="3" a="1"/>
  <c r="P3799" i="3"/>
  <c r="P3799" i="3" a="1"/>
  <c r="O3799" i="3"/>
  <c r="O3799" i="3" a="1"/>
  <c r="N3799" i="3"/>
  <c r="M3799" i="3"/>
  <c r="L3799" i="3"/>
  <c r="K3799" i="3"/>
  <c r="J3799" i="3"/>
  <c r="I3799" i="3"/>
  <c r="H3799" i="3"/>
  <c r="G3799" i="3"/>
  <c r="F3799" i="3"/>
  <c r="Q3798" i="3"/>
  <c r="Q3798" i="3" a="1"/>
  <c r="P3798" i="3"/>
  <c r="P3798" i="3" a="1"/>
  <c r="O3798" i="3"/>
  <c r="O3798" i="3" a="1"/>
  <c r="N3798" i="3"/>
  <c r="M3798" i="3"/>
  <c r="L3798" i="3"/>
  <c r="K3798" i="3"/>
  <c r="J3798" i="3"/>
  <c r="I3798" i="3"/>
  <c r="H3798" i="3"/>
  <c r="G3798" i="3"/>
  <c r="F3798" i="3"/>
  <c r="Q3797" i="3"/>
  <c r="Q3797" i="3" a="1"/>
  <c r="P3797" i="3"/>
  <c r="P3797" i="3" a="1"/>
  <c r="O3797" i="3"/>
  <c r="O3797" i="3" a="1"/>
  <c r="N3797" i="3"/>
  <c r="M3797" i="3"/>
  <c r="L3797" i="3"/>
  <c r="K3797" i="3"/>
  <c r="J3797" i="3"/>
  <c r="I3797" i="3"/>
  <c r="H3797" i="3"/>
  <c r="G3797" i="3"/>
  <c r="F3797" i="3"/>
  <c r="Q3796" i="3"/>
  <c r="Q3796" i="3" a="1"/>
  <c r="P3796" i="3"/>
  <c r="P3796" i="3" a="1"/>
  <c r="O3796" i="3"/>
  <c r="O3796" i="3" a="1"/>
  <c r="N3796" i="3"/>
  <c r="M3796" i="3"/>
  <c r="L3796" i="3"/>
  <c r="K3796" i="3"/>
  <c r="J3796" i="3"/>
  <c r="I3796" i="3"/>
  <c r="H3796" i="3"/>
  <c r="G3796" i="3"/>
  <c r="F3796" i="3"/>
  <c r="Q3795" i="3"/>
  <c r="Q3795" i="3" a="1"/>
  <c r="P3795" i="3"/>
  <c r="P3795" i="3" a="1"/>
  <c r="O3795" i="3"/>
  <c r="O3795" i="3" a="1"/>
  <c r="N3795" i="3"/>
  <c r="M3795" i="3"/>
  <c r="L3795" i="3"/>
  <c r="K3795" i="3"/>
  <c r="J3795" i="3"/>
  <c r="I3795" i="3"/>
  <c r="H3795" i="3"/>
  <c r="G3795" i="3"/>
  <c r="F3795" i="3"/>
  <c r="Q3794" i="3"/>
  <c r="Q3794" i="3" a="1"/>
  <c r="P3794" i="3"/>
  <c r="P3794" i="3" a="1"/>
  <c r="O3794" i="3"/>
  <c r="O3794" i="3" a="1"/>
  <c r="N3794" i="3"/>
  <c r="M3794" i="3"/>
  <c r="L3794" i="3"/>
  <c r="K3794" i="3"/>
  <c r="J3794" i="3"/>
  <c r="I3794" i="3"/>
  <c r="H3794" i="3"/>
  <c r="G3794" i="3"/>
  <c r="F3794" i="3"/>
  <c r="Q3793" i="3"/>
  <c r="Q3793" i="3" a="1"/>
  <c r="P3793" i="3"/>
  <c r="P3793" i="3" a="1"/>
  <c r="O3793" i="3"/>
  <c r="O3793" i="3" a="1"/>
  <c r="N3793" i="3"/>
  <c r="M3793" i="3"/>
  <c r="L3793" i="3"/>
  <c r="K3793" i="3"/>
  <c r="J3793" i="3"/>
  <c r="I3793" i="3"/>
  <c r="H3793" i="3"/>
  <c r="G3793" i="3"/>
  <c r="F3793" i="3"/>
  <c r="Q3792" i="3"/>
  <c r="Q3792" i="3" a="1"/>
  <c r="P3792" i="3"/>
  <c r="P3792" i="3" a="1"/>
  <c r="O3792" i="3"/>
  <c r="O3792" i="3" a="1"/>
  <c r="N3792" i="3"/>
  <c r="M3792" i="3"/>
  <c r="L3792" i="3"/>
  <c r="K3792" i="3"/>
  <c r="J3792" i="3"/>
  <c r="I3792" i="3"/>
  <c r="H3792" i="3"/>
  <c r="G3792" i="3"/>
  <c r="F3792" i="3"/>
  <c r="Q3791" i="3"/>
  <c r="Q3791" i="3" a="1"/>
  <c r="P3791" i="3"/>
  <c r="P3791" i="3" a="1"/>
  <c r="O3791" i="3"/>
  <c r="O3791" i="3" a="1"/>
  <c r="N3791" i="3"/>
  <c r="M3791" i="3"/>
  <c r="L3791" i="3"/>
  <c r="K3791" i="3"/>
  <c r="J3791" i="3"/>
  <c r="I3791" i="3"/>
  <c r="H3791" i="3"/>
  <c r="G3791" i="3"/>
  <c r="F3791" i="3"/>
  <c r="Q3790" i="3"/>
  <c r="Q3790" i="3" a="1"/>
  <c r="P3790" i="3"/>
  <c r="P3790" i="3" a="1"/>
  <c r="O3790" i="3"/>
  <c r="O3790" i="3" a="1"/>
  <c r="N3790" i="3"/>
  <c r="M3790" i="3"/>
  <c r="L3790" i="3"/>
  <c r="K3790" i="3"/>
  <c r="J3790" i="3"/>
  <c r="I3790" i="3"/>
  <c r="H3790" i="3"/>
  <c r="G3790" i="3"/>
  <c r="F3790" i="3"/>
  <c r="Q3789" i="3"/>
  <c r="Q3789" i="3" a="1"/>
  <c r="P3789" i="3"/>
  <c r="P3789" i="3" a="1"/>
  <c r="O3789" i="3"/>
  <c r="O3789" i="3" a="1"/>
  <c r="N3789" i="3"/>
  <c r="M3789" i="3"/>
  <c r="L3789" i="3"/>
  <c r="K3789" i="3"/>
  <c r="J3789" i="3"/>
  <c r="I3789" i="3"/>
  <c r="H3789" i="3"/>
  <c r="G3789" i="3"/>
  <c r="F3789" i="3"/>
  <c r="Q3788" i="3"/>
  <c r="Q3788" i="3" a="1"/>
  <c r="P3788" i="3"/>
  <c r="P3788" i="3" a="1"/>
  <c r="O3788" i="3"/>
  <c r="O3788" i="3" a="1"/>
  <c r="N3788" i="3"/>
  <c r="M3788" i="3"/>
  <c r="L3788" i="3"/>
  <c r="K3788" i="3"/>
  <c r="J3788" i="3"/>
  <c r="I3788" i="3"/>
  <c r="H3788" i="3"/>
  <c r="G3788" i="3"/>
  <c r="F3788" i="3"/>
  <c r="Q3787" i="3"/>
  <c r="Q3787" i="3" a="1"/>
  <c r="P3787" i="3"/>
  <c r="P3787" i="3" a="1"/>
  <c r="O3787" i="3"/>
  <c r="O3787" i="3" a="1"/>
  <c r="N3787" i="3"/>
  <c r="M3787" i="3"/>
  <c r="L3787" i="3"/>
  <c r="K3787" i="3"/>
  <c r="J3787" i="3"/>
  <c r="I3787" i="3"/>
  <c r="H3787" i="3"/>
  <c r="G3787" i="3"/>
  <c r="F3787" i="3"/>
  <c r="Q3786" i="3"/>
  <c r="Q3786" i="3" a="1"/>
  <c r="P3786" i="3"/>
  <c r="P3786" i="3" a="1"/>
  <c r="O3786" i="3"/>
  <c r="O3786" i="3" a="1"/>
  <c r="N3786" i="3"/>
  <c r="M3786" i="3"/>
  <c r="L3786" i="3"/>
  <c r="K3786" i="3"/>
  <c r="J3786" i="3"/>
  <c r="I3786" i="3"/>
  <c r="H3786" i="3"/>
  <c r="G3786" i="3"/>
  <c r="F3786" i="3"/>
  <c r="Q3785" i="3"/>
  <c r="Q3785" i="3" a="1"/>
  <c r="P3785" i="3"/>
  <c r="P3785" i="3" a="1"/>
  <c r="O3785" i="3"/>
  <c r="O3785" i="3" a="1"/>
  <c r="N3785" i="3"/>
  <c r="M3785" i="3"/>
  <c r="L3785" i="3"/>
  <c r="K3785" i="3"/>
  <c r="J3785" i="3"/>
  <c r="I3785" i="3"/>
  <c r="H3785" i="3"/>
  <c r="G3785" i="3"/>
  <c r="F3785" i="3"/>
  <c r="Q3784" i="3"/>
  <c r="Q3784" i="3" a="1"/>
  <c r="P3784" i="3"/>
  <c r="P3784" i="3" a="1"/>
  <c r="O3784" i="3"/>
  <c r="O3784" i="3" a="1"/>
  <c r="N3784" i="3"/>
  <c r="M3784" i="3"/>
  <c r="L3784" i="3"/>
  <c r="K3784" i="3"/>
  <c r="J3784" i="3"/>
  <c r="I3784" i="3"/>
  <c r="H3784" i="3"/>
  <c r="G3784" i="3"/>
  <c r="F3784" i="3"/>
  <c r="Q3783" i="3"/>
  <c r="Q3783" i="3" a="1"/>
  <c r="P3783" i="3"/>
  <c r="P3783" i="3" a="1"/>
  <c r="O3783" i="3"/>
  <c r="O3783" i="3" a="1"/>
  <c r="N3783" i="3"/>
  <c r="M3783" i="3"/>
  <c r="L3783" i="3"/>
  <c r="K3783" i="3"/>
  <c r="J3783" i="3"/>
  <c r="I3783" i="3"/>
  <c r="H3783" i="3"/>
  <c r="G3783" i="3"/>
  <c r="F3783" i="3"/>
  <c r="Q3782" i="3"/>
  <c r="Q3782" i="3" a="1"/>
  <c r="P3782" i="3"/>
  <c r="P3782" i="3" a="1"/>
  <c r="O3782" i="3"/>
  <c r="O3782" i="3" a="1"/>
  <c r="N3782" i="3"/>
  <c r="M3782" i="3"/>
  <c r="L3782" i="3"/>
  <c r="K3782" i="3"/>
  <c r="J3782" i="3"/>
  <c r="I3782" i="3"/>
  <c r="H3782" i="3"/>
  <c r="G3782" i="3"/>
  <c r="F3782" i="3"/>
  <c r="Q3781" i="3"/>
  <c r="Q3781" i="3" a="1"/>
  <c r="P3781" i="3"/>
  <c r="P3781" i="3" a="1"/>
  <c r="O3781" i="3"/>
  <c r="O3781" i="3" a="1"/>
  <c r="N3781" i="3"/>
  <c r="M3781" i="3"/>
  <c r="L3781" i="3"/>
  <c r="K3781" i="3"/>
  <c r="J3781" i="3"/>
  <c r="I3781" i="3"/>
  <c r="H3781" i="3"/>
  <c r="G3781" i="3"/>
  <c r="F3781" i="3"/>
  <c r="B3781" i="3"/>
  <c r="A3781" i="3"/>
  <c r="Q3780" i="3"/>
  <c r="Q3780" i="3" a="1"/>
  <c r="P3780" i="3"/>
  <c r="P3780" i="3" a="1"/>
  <c r="O3780" i="3"/>
  <c r="O3780" i="3" a="1"/>
  <c r="N3780" i="3"/>
  <c r="M3780" i="3"/>
  <c r="L3780" i="3"/>
  <c r="K3780" i="3"/>
  <c r="J3780" i="3"/>
  <c r="I3780" i="3"/>
  <c r="H3780" i="3"/>
  <c r="G3780" i="3"/>
  <c r="F3780" i="3"/>
  <c r="Q3779" i="3"/>
  <c r="Q3779" i="3" a="1"/>
  <c r="P3779" i="3"/>
  <c r="P3779" i="3" a="1"/>
  <c r="O3779" i="3"/>
  <c r="O3779" i="3" a="1"/>
  <c r="N3779" i="3"/>
  <c r="M3779" i="3"/>
  <c r="L3779" i="3"/>
  <c r="K3779" i="3"/>
  <c r="J3779" i="3"/>
  <c r="I3779" i="3"/>
  <c r="H3779" i="3"/>
  <c r="G3779" i="3"/>
  <c r="F3779" i="3"/>
  <c r="Q3778" i="3"/>
  <c r="Q3778" i="3" a="1"/>
  <c r="P3778" i="3"/>
  <c r="P3778" i="3" a="1"/>
  <c r="O3778" i="3"/>
  <c r="O3778" i="3" a="1"/>
  <c r="N3778" i="3"/>
  <c r="M3778" i="3"/>
  <c r="L3778" i="3"/>
  <c r="K3778" i="3"/>
  <c r="J3778" i="3"/>
  <c r="I3778" i="3"/>
  <c r="H3778" i="3"/>
  <c r="G3778" i="3"/>
  <c r="F3778" i="3"/>
  <c r="Q3777" i="3"/>
  <c r="Q3777" i="3" a="1"/>
  <c r="P3777" i="3"/>
  <c r="P3777" i="3" a="1"/>
  <c r="O3777" i="3"/>
  <c r="O3777" i="3" a="1"/>
  <c r="N3777" i="3"/>
  <c r="M3777" i="3"/>
  <c r="L3777" i="3"/>
  <c r="K3777" i="3"/>
  <c r="J3777" i="3"/>
  <c r="I3777" i="3"/>
  <c r="H3777" i="3"/>
  <c r="G3777" i="3"/>
  <c r="F3777" i="3"/>
  <c r="Q3776" i="3"/>
  <c r="Q3776" i="3" a="1"/>
  <c r="P3776" i="3"/>
  <c r="P3776" i="3" a="1"/>
  <c r="O3776" i="3"/>
  <c r="O3776" i="3" a="1"/>
  <c r="N3776" i="3"/>
  <c r="M3776" i="3"/>
  <c r="L3776" i="3"/>
  <c r="K3776" i="3"/>
  <c r="J3776" i="3"/>
  <c r="I3776" i="3"/>
  <c r="H3776" i="3"/>
  <c r="G3776" i="3"/>
  <c r="F3776" i="3"/>
  <c r="Q3775" i="3"/>
  <c r="Q3775" i="3" a="1"/>
  <c r="P3775" i="3"/>
  <c r="P3775" i="3" a="1"/>
  <c r="O3775" i="3"/>
  <c r="O3775" i="3" a="1"/>
  <c r="N3775" i="3"/>
  <c r="M3775" i="3"/>
  <c r="L3775" i="3"/>
  <c r="K3775" i="3"/>
  <c r="J3775" i="3"/>
  <c r="I3775" i="3"/>
  <c r="H3775" i="3"/>
  <c r="G3775" i="3"/>
  <c r="F3775" i="3"/>
  <c r="Q3774" i="3"/>
  <c r="Q3774" i="3" a="1"/>
  <c r="P3774" i="3"/>
  <c r="P3774" i="3" a="1"/>
  <c r="O3774" i="3"/>
  <c r="O3774" i="3" a="1"/>
  <c r="N3774" i="3"/>
  <c r="M3774" i="3"/>
  <c r="L3774" i="3"/>
  <c r="K3774" i="3"/>
  <c r="J3774" i="3"/>
  <c r="I3774" i="3"/>
  <c r="H3774" i="3"/>
  <c r="G3774" i="3"/>
  <c r="F3774" i="3"/>
  <c r="Q3773" i="3"/>
  <c r="Q3773" i="3" a="1"/>
  <c r="P3773" i="3"/>
  <c r="P3773" i="3" a="1"/>
  <c r="O3773" i="3"/>
  <c r="O3773" i="3" a="1"/>
  <c r="N3773" i="3"/>
  <c r="M3773" i="3"/>
  <c r="L3773" i="3"/>
  <c r="K3773" i="3"/>
  <c r="J3773" i="3"/>
  <c r="I3773" i="3"/>
  <c r="H3773" i="3"/>
  <c r="G3773" i="3"/>
  <c r="F3773" i="3"/>
  <c r="Q3772" i="3"/>
  <c r="Q3772" i="3" a="1"/>
  <c r="P3772" i="3"/>
  <c r="P3772" i="3" a="1"/>
  <c r="O3772" i="3"/>
  <c r="O3772" i="3" a="1"/>
  <c r="N3772" i="3"/>
  <c r="M3772" i="3"/>
  <c r="L3772" i="3"/>
  <c r="K3772" i="3"/>
  <c r="J3772" i="3"/>
  <c r="I3772" i="3"/>
  <c r="H3772" i="3"/>
  <c r="G3772" i="3"/>
  <c r="F3772" i="3"/>
  <c r="Q3771" i="3"/>
  <c r="Q3771" i="3" a="1"/>
  <c r="P3771" i="3"/>
  <c r="P3771" i="3" a="1"/>
  <c r="O3771" i="3"/>
  <c r="O3771" i="3" a="1"/>
  <c r="N3771" i="3"/>
  <c r="M3771" i="3"/>
  <c r="L3771" i="3"/>
  <c r="K3771" i="3"/>
  <c r="J3771" i="3"/>
  <c r="I3771" i="3"/>
  <c r="H3771" i="3"/>
  <c r="G3771" i="3"/>
  <c r="F3771" i="3"/>
  <c r="Q3770" i="3"/>
  <c r="Q3770" i="3" a="1"/>
  <c r="P3770" i="3"/>
  <c r="P3770" i="3" a="1"/>
  <c r="O3770" i="3"/>
  <c r="O3770" i="3" a="1"/>
  <c r="N3770" i="3"/>
  <c r="M3770" i="3"/>
  <c r="L3770" i="3"/>
  <c r="K3770" i="3"/>
  <c r="J3770" i="3"/>
  <c r="I3770" i="3"/>
  <c r="H3770" i="3"/>
  <c r="G3770" i="3"/>
  <c r="F3770" i="3"/>
  <c r="Q3769" i="3"/>
  <c r="Q3769" i="3" a="1"/>
  <c r="P3769" i="3"/>
  <c r="P3769" i="3" a="1"/>
  <c r="O3769" i="3"/>
  <c r="O3769" i="3" a="1"/>
  <c r="N3769" i="3"/>
  <c r="M3769" i="3"/>
  <c r="L3769" i="3"/>
  <c r="K3769" i="3"/>
  <c r="J3769" i="3"/>
  <c r="I3769" i="3"/>
  <c r="H3769" i="3"/>
  <c r="G3769" i="3"/>
  <c r="F3769" i="3"/>
  <c r="Q3768" i="3"/>
  <c r="Q3768" i="3" a="1"/>
  <c r="P3768" i="3"/>
  <c r="P3768" i="3" a="1"/>
  <c r="O3768" i="3"/>
  <c r="O3768" i="3" a="1"/>
  <c r="N3768" i="3"/>
  <c r="M3768" i="3"/>
  <c r="L3768" i="3"/>
  <c r="K3768" i="3"/>
  <c r="J3768" i="3"/>
  <c r="I3768" i="3"/>
  <c r="H3768" i="3"/>
  <c r="G3768" i="3"/>
  <c r="F3768" i="3"/>
  <c r="Q3767" i="3"/>
  <c r="Q3767" i="3" a="1"/>
  <c r="P3767" i="3"/>
  <c r="P3767" i="3" a="1"/>
  <c r="O3767" i="3"/>
  <c r="O3767" i="3" a="1"/>
  <c r="N3767" i="3"/>
  <c r="M3767" i="3"/>
  <c r="L3767" i="3"/>
  <c r="K3767" i="3"/>
  <c r="J3767" i="3"/>
  <c r="I3767" i="3"/>
  <c r="H3767" i="3"/>
  <c r="G3767" i="3"/>
  <c r="F3767" i="3"/>
  <c r="Q3766" i="3"/>
  <c r="Q3766" i="3" a="1"/>
  <c r="P3766" i="3"/>
  <c r="P3766" i="3" a="1"/>
  <c r="O3766" i="3"/>
  <c r="O3766" i="3" a="1"/>
  <c r="N3766" i="3"/>
  <c r="M3766" i="3"/>
  <c r="L3766" i="3"/>
  <c r="K3766" i="3"/>
  <c r="J3766" i="3"/>
  <c r="I3766" i="3"/>
  <c r="H3766" i="3"/>
  <c r="G3766" i="3"/>
  <c r="F3766" i="3"/>
  <c r="Q3765" i="3"/>
  <c r="Q3765" i="3" a="1"/>
  <c r="P3765" i="3"/>
  <c r="P3765" i="3" a="1"/>
  <c r="O3765" i="3"/>
  <c r="O3765" i="3" a="1"/>
  <c r="N3765" i="3"/>
  <c r="M3765" i="3"/>
  <c r="L3765" i="3"/>
  <c r="K3765" i="3"/>
  <c r="J3765" i="3"/>
  <c r="I3765" i="3"/>
  <c r="H3765" i="3"/>
  <c r="G3765" i="3"/>
  <c r="F3765" i="3"/>
  <c r="Q3764" i="3"/>
  <c r="Q3764" i="3" a="1"/>
  <c r="P3764" i="3"/>
  <c r="P3764" i="3" a="1"/>
  <c r="O3764" i="3"/>
  <c r="O3764" i="3" a="1"/>
  <c r="N3764" i="3"/>
  <c r="M3764" i="3"/>
  <c r="L3764" i="3"/>
  <c r="K3764" i="3"/>
  <c r="J3764" i="3"/>
  <c r="I3764" i="3"/>
  <c r="H3764" i="3"/>
  <c r="G3764" i="3"/>
  <c r="F3764" i="3"/>
  <c r="Q3763" i="3"/>
  <c r="Q3763" i="3" a="1"/>
  <c r="P3763" i="3"/>
  <c r="P3763" i="3" a="1"/>
  <c r="O3763" i="3"/>
  <c r="O3763" i="3" a="1"/>
  <c r="N3763" i="3"/>
  <c r="M3763" i="3"/>
  <c r="L3763" i="3"/>
  <c r="K3763" i="3"/>
  <c r="J3763" i="3"/>
  <c r="I3763" i="3"/>
  <c r="H3763" i="3"/>
  <c r="G3763" i="3"/>
  <c r="F3763" i="3"/>
  <c r="Q3762" i="3"/>
  <c r="Q3762" i="3" a="1"/>
  <c r="P3762" i="3"/>
  <c r="P3762" i="3" a="1"/>
  <c r="O3762" i="3"/>
  <c r="O3762" i="3" a="1"/>
  <c r="N3762" i="3"/>
  <c r="M3762" i="3"/>
  <c r="L3762" i="3"/>
  <c r="K3762" i="3"/>
  <c r="J3762" i="3"/>
  <c r="I3762" i="3"/>
  <c r="H3762" i="3"/>
  <c r="G3762" i="3"/>
  <c r="F3762" i="3"/>
  <c r="Q3761" i="3"/>
  <c r="Q3761" i="3" a="1"/>
  <c r="P3761" i="3"/>
  <c r="P3761" i="3" a="1"/>
  <c r="O3761" i="3"/>
  <c r="O3761" i="3" a="1"/>
  <c r="N3761" i="3"/>
  <c r="M3761" i="3"/>
  <c r="L3761" i="3"/>
  <c r="K3761" i="3"/>
  <c r="J3761" i="3"/>
  <c r="I3761" i="3"/>
  <c r="H3761" i="3"/>
  <c r="G3761" i="3"/>
  <c r="F3761" i="3"/>
  <c r="Q3760" i="3"/>
  <c r="Q3760" i="3" a="1"/>
  <c r="P3760" i="3"/>
  <c r="P3760" i="3" a="1"/>
  <c r="O3760" i="3"/>
  <c r="O3760" i="3" a="1"/>
  <c r="N3760" i="3"/>
  <c r="M3760" i="3"/>
  <c r="L3760" i="3"/>
  <c r="K3760" i="3"/>
  <c r="J3760" i="3"/>
  <c r="I3760" i="3"/>
  <c r="H3760" i="3"/>
  <c r="G3760" i="3"/>
  <c r="F3760" i="3"/>
  <c r="Q3759" i="3"/>
  <c r="Q3759" i="3" a="1"/>
  <c r="P3759" i="3"/>
  <c r="P3759" i="3" a="1"/>
  <c r="O3759" i="3"/>
  <c r="O3759" i="3" a="1"/>
  <c r="N3759" i="3"/>
  <c r="M3759" i="3"/>
  <c r="L3759" i="3"/>
  <c r="K3759" i="3"/>
  <c r="J3759" i="3"/>
  <c r="I3759" i="3"/>
  <c r="H3759" i="3"/>
  <c r="G3759" i="3"/>
  <c r="F3759" i="3"/>
  <c r="Q3758" i="3"/>
  <c r="Q3758" i="3" a="1"/>
  <c r="P3758" i="3"/>
  <c r="P3758" i="3" a="1"/>
  <c r="O3758" i="3"/>
  <c r="O3758" i="3" a="1"/>
  <c r="N3758" i="3"/>
  <c r="M3758" i="3"/>
  <c r="L3758" i="3"/>
  <c r="K3758" i="3"/>
  <c r="J3758" i="3"/>
  <c r="I3758" i="3"/>
  <c r="H3758" i="3"/>
  <c r="G3758" i="3"/>
  <c r="F3758" i="3"/>
  <c r="Q3757" i="3"/>
  <c r="Q3757" i="3" a="1"/>
  <c r="P3757" i="3"/>
  <c r="P3757" i="3" a="1"/>
  <c r="O3757" i="3"/>
  <c r="O3757" i="3" a="1"/>
  <c r="N3757" i="3"/>
  <c r="M3757" i="3"/>
  <c r="L3757" i="3"/>
  <c r="K3757" i="3"/>
  <c r="J3757" i="3"/>
  <c r="I3757" i="3"/>
  <c r="H3757" i="3"/>
  <c r="G3757" i="3"/>
  <c r="F3757" i="3"/>
  <c r="Q3756" i="3"/>
  <c r="Q3756" i="3" a="1"/>
  <c r="P3756" i="3"/>
  <c r="P3756" i="3" a="1"/>
  <c r="O3756" i="3"/>
  <c r="O3756" i="3" a="1"/>
  <c r="N3756" i="3"/>
  <c r="M3756" i="3"/>
  <c r="L3756" i="3"/>
  <c r="K3756" i="3"/>
  <c r="J3756" i="3"/>
  <c r="I3756" i="3"/>
  <c r="H3756" i="3"/>
  <c r="G3756" i="3"/>
  <c r="F3756" i="3"/>
  <c r="B3756" i="3"/>
  <c r="A3756" i="3"/>
  <c r="Q3755" i="3"/>
  <c r="Q3755" i="3" a="1"/>
  <c r="P3755" i="3"/>
  <c r="P3755" i="3" a="1"/>
  <c r="O3755" i="3"/>
  <c r="O3755" i="3" a="1"/>
  <c r="N3755" i="3"/>
  <c r="M3755" i="3"/>
  <c r="L3755" i="3"/>
  <c r="K3755" i="3"/>
  <c r="J3755" i="3"/>
  <c r="I3755" i="3"/>
  <c r="H3755" i="3"/>
  <c r="G3755" i="3"/>
  <c r="F3755" i="3"/>
  <c r="Q3754" i="3"/>
  <c r="Q3754" i="3" a="1"/>
  <c r="P3754" i="3"/>
  <c r="P3754" i="3" a="1"/>
  <c r="O3754" i="3"/>
  <c r="O3754" i="3" a="1"/>
  <c r="N3754" i="3"/>
  <c r="M3754" i="3"/>
  <c r="L3754" i="3"/>
  <c r="K3754" i="3"/>
  <c r="J3754" i="3"/>
  <c r="I3754" i="3"/>
  <c r="H3754" i="3"/>
  <c r="G3754" i="3"/>
  <c r="F3754" i="3"/>
  <c r="Q3753" i="3"/>
  <c r="Q3753" i="3" a="1"/>
  <c r="P3753" i="3"/>
  <c r="P3753" i="3" a="1"/>
  <c r="O3753" i="3"/>
  <c r="O3753" i="3" a="1"/>
  <c r="N3753" i="3"/>
  <c r="M3753" i="3"/>
  <c r="L3753" i="3"/>
  <c r="K3753" i="3"/>
  <c r="J3753" i="3"/>
  <c r="I3753" i="3"/>
  <c r="H3753" i="3"/>
  <c r="G3753" i="3"/>
  <c r="F3753" i="3"/>
  <c r="Q3752" i="3"/>
  <c r="Q3752" i="3" a="1"/>
  <c r="P3752" i="3"/>
  <c r="P3752" i="3" a="1"/>
  <c r="O3752" i="3"/>
  <c r="O3752" i="3" a="1"/>
  <c r="N3752" i="3"/>
  <c r="M3752" i="3"/>
  <c r="L3752" i="3"/>
  <c r="K3752" i="3"/>
  <c r="J3752" i="3"/>
  <c r="I3752" i="3"/>
  <c r="H3752" i="3"/>
  <c r="G3752" i="3"/>
  <c r="F3752" i="3"/>
  <c r="Q3751" i="3"/>
  <c r="Q3751" i="3" a="1"/>
  <c r="P3751" i="3"/>
  <c r="P3751" i="3" a="1"/>
  <c r="O3751" i="3"/>
  <c r="O3751" i="3" a="1"/>
  <c r="N3751" i="3"/>
  <c r="M3751" i="3"/>
  <c r="L3751" i="3"/>
  <c r="K3751" i="3"/>
  <c r="J3751" i="3"/>
  <c r="I3751" i="3"/>
  <c r="H3751" i="3"/>
  <c r="G3751" i="3"/>
  <c r="F3751" i="3"/>
  <c r="Q3750" i="3"/>
  <c r="Q3750" i="3" a="1"/>
  <c r="P3750" i="3"/>
  <c r="P3750" i="3" a="1"/>
  <c r="O3750" i="3"/>
  <c r="O3750" i="3" a="1"/>
  <c r="N3750" i="3"/>
  <c r="M3750" i="3"/>
  <c r="L3750" i="3"/>
  <c r="K3750" i="3"/>
  <c r="J3750" i="3"/>
  <c r="I3750" i="3"/>
  <c r="H3750" i="3"/>
  <c r="G3750" i="3"/>
  <c r="F3750" i="3"/>
  <c r="Q3749" i="3"/>
  <c r="Q3749" i="3" a="1"/>
  <c r="P3749" i="3"/>
  <c r="P3749" i="3" a="1"/>
  <c r="O3749" i="3"/>
  <c r="O3749" i="3" a="1"/>
  <c r="N3749" i="3"/>
  <c r="M3749" i="3"/>
  <c r="L3749" i="3"/>
  <c r="K3749" i="3"/>
  <c r="J3749" i="3"/>
  <c r="I3749" i="3"/>
  <c r="H3749" i="3"/>
  <c r="G3749" i="3"/>
  <c r="F3749" i="3"/>
  <c r="Q3748" i="3"/>
  <c r="Q3748" i="3" a="1"/>
  <c r="P3748" i="3"/>
  <c r="P3748" i="3" a="1"/>
  <c r="O3748" i="3"/>
  <c r="O3748" i="3" a="1"/>
  <c r="N3748" i="3"/>
  <c r="M3748" i="3"/>
  <c r="L3748" i="3"/>
  <c r="K3748" i="3"/>
  <c r="J3748" i="3"/>
  <c r="I3748" i="3"/>
  <c r="H3748" i="3"/>
  <c r="G3748" i="3"/>
  <c r="F3748" i="3"/>
  <c r="Q3747" i="3"/>
  <c r="Q3747" i="3" a="1"/>
  <c r="P3747" i="3"/>
  <c r="P3747" i="3" a="1"/>
  <c r="O3747" i="3"/>
  <c r="O3747" i="3" a="1"/>
  <c r="N3747" i="3"/>
  <c r="M3747" i="3"/>
  <c r="L3747" i="3"/>
  <c r="K3747" i="3"/>
  <c r="J3747" i="3"/>
  <c r="I3747" i="3"/>
  <c r="H3747" i="3"/>
  <c r="G3747" i="3"/>
  <c r="F3747" i="3"/>
  <c r="Q3746" i="3"/>
  <c r="Q3746" i="3" a="1"/>
  <c r="P3746" i="3"/>
  <c r="P3746" i="3" a="1"/>
  <c r="O3746" i="3"/>
  <c r="O3746" i="3" a="1"/>
  <c r="N3746" i="3"/>
  <c r="M3746" i="3"/>
  <c r="L3746" i="3"/>
  <c r="K3746" i="3"/>
  <c r="J3746" i="3"/>
  <c r="I3746" i="3"/>
  <c r="H3746" i="3"/>
  <c r="G3746" i="3"/>
  <c r="F3746" i="3"/>
  <c r="Q3745" i="3"/>
  <c r="Q3745" i="3" a="1"/>
  <c r="P3745" i="3"/>
  <c r="P3745" i="3" a="1"/>
  <c r="O3745" i="3"/>
  <c r="O3745" i="3" a="1"/>
  <c r="N3745" i="3"/>
  <c r="M3745" i="3"/>
  <c r="L3745" i="3"/>
  <c r="K3745" i="3"/>
  <c r="J3745" i="3"/>
  <c r="I3745" i="3"/>
  <c r="H3745" i="3"/>
  <c r="G3745" i="3"/>
  <c r="F3745" i="3"/>
  <c r="Q3744" i="3"/>
  <c r="Q3744" i="3" a="1"/>
  <c r="P3744" i="3"/>
  <c r="P3744" i="3" a="1"/>
  <c r="O3744" i="3"/>
  <c r="O3744" i="3" a="1"/>
  <c r="N3744" i="3"/>
  <c r="M3744" i="3"/>
  <c r="L3744" i="3"/>
  <c r="K3744" i="3"/>
  <c r="J3744" i="3"/>
  <c r="I3744" i="3"/>
  <c r="H3744" i="3"/>
  <c r="G3744" i="3"/>
  <c r="F3744" i="3"/>
  <c r="Q3743" i="3"/>
  <c r="Q3743" i="3" a="1"/>
  <c r="P3743" i="3"/>
  <c r="P3743" i="3" a="1"/>
  <c r="O3743" i="3"/>
  <c r="O3743" i="3" a="1"/>
  <c r="N3743" i="3"/>
  <c r="M3743" i="3"/>
  <c r="L3743" i="3"/>
  <c r="K3743" i="3"/>
  <c r="J3743" i="3"/>
  <c r="I3743" i="3"/>
  <c r="H3743" i="3"/>
  <c r="G3743" i="3"/>
  <c r="F3743" i="3"/>
  <c r="Q3742" i="3"/>
  <c r="Q3742" i="3" a="1"/>
  <c r="P3742" i="3"/>
  <c r="P3742" i="3" a="1"/>
  <c r="O3742" i="3"/>
  <c r="O3742" i="3" a="1"/>
  <c r="N3742" i="3"/>
  <c r="M3742" i="3"/>
  <c r="L3742" i="3"/>
  <c r="K3742" i="3"/>
  <c r="J3742" i="3"/>
  <c r="I3742" i="3"/>
  <c r="H3742" i="3"/>
  <c r="G3742" i="3"/>
  <c r="F3742" i="3"/>
  <c r="Q3741" i="3"/>
  <c r="Q3741" i="3" a="1"/>
  <c r="P3741" i="3"/>
  <c r="P3741" i="3" a="1"/>
  <c r="O3741" i="3"/>
  <c r="O3741" i="3" a="1"/>
  <c r="N3741" i="3"/>
  <c r="M3741" i="3"/>
  <c r="L3741" i="3"/>
  <c r="K3741" i="3"/>
  <c r="J3741" i="3"/>
  <c r="I3741" i="3"/>
  <c r="H3741" i="3"/>
  <c r="G3741" i="3"/>
  <c r="F3741" i="3"/>
  <c r="Q3740" i="3"/>
  <c r="Q3740" i="3" a="1"/>
  <c r="P3740" i="3"/>
  <c r="P3740" i="3" a="1"/>
  <c r="O3740" i="3"/>
  <c r="O3740" i="3" a="1"/>
  <c r="N3740" i="3"/>
  <c r="M3740" i="3"/>
  <c r="L3740" i="3"/>
  <c r="K3740" i="3"/>
  <c r="J3740" i="3"/>
  <c r="I3740" i="3"/>
  <c r="H3740" i="3"/>
  <c r="G3740" i="3"/>
  <c r="F3740" i="3"/>
  <c r="Q3739" i="3"/>
  <c r="Q3739" i="3" a="1"/>
  <c r="P3739" i="3"/>
  <c r="P3739" i="3" a="1"/>
  <c r="O3739" i="3"/>
  <c r="O3739" i="3" a="1"/>
  <c r="N3739" i="3"/>
  <c r="M3739" i="3"/>
  <c r="L3739" i="3"/>
  <c r="K3739" i="3"/>
  <c r="J3739" i="3"/>
  <c r="I3739" i="3"/>
  <c r="H3739" i="3"/>
  <c r="G3739" i="3"/>
  <c r="F3739" i="3"/>
  <c r="Q3738" i="3"/>
  <c r="Q3738" i="3" a="1"/>
  <c r="P3738" i="3"/>
  <c r="P3738" i="3" a="1"/>
  <c r="O3738" i="3"/>
  <c r="O3738" i="3" a="1"/>
  <c r="N3738" i="3"/>
  <c r="M3738" i="3"/>
  <c r="L3738" i="3"/>
  <c r="K3738" i="3"/>
  <c r="J3738" i="3"/>
  <c r="I3738" i="3"/>
  <c r="H3738" i="3"/>
  <c r="G3738" i="3"/>
  <c r="F3738" i="3"/>
  <c r="Q3737" i="3"/>
  <c r="Q3737" i="3" a="1"/>
  <c r="P3737" i="3"/>
  <c r="P3737" i="3" a="1"/>
  <c r="O3737" i="3"/>
  <c r="O3737" i="3" a="1"/>
  <c r="N3737" i="3"/>
  <c r="M3737" i="3"/>
  <c r="L3737" i="3"/>
  <c r="K3737" i="3"/>
  <c r="J3737" i="3"/>
  <c r="I3737" i="3"/>
  <c r="H3737" i="3"/>
  <c r="G3737" i="3"/>
  <c r="F3737" i="3"/>
  <c r="Q3736" i="3"/>
  <c r="Q3736" i="3" a="1"/>
  <c r="P3736" i="3"/>
  <c r="P3736" i="3" a="1"/>
  <c r="O3736" i="3"/>
  <c r="O3736" i="3" a="1"/>
  <c r="N3736" i="3"/>
  <c r="M3736" i="3"/>
  <c r="L3736" i="3"/>
  <c r="K3736" i="3"/>
  <c r="J3736" i="3"/>
  <c r="I3736" i="3"/>
  <c r="H3736" i="3"/>
  <c r="G3736" i="3"/>
  <c r="F3736" i="3"/>
  <c r="Q3735" i="3"/>
  <c r="Q3735" i="3" a="1"/>
  <c r="P3735" i="3"/>
  <c r="P3735" i="3" a="1"/>
  <c r="O3735" i="3"/>
  <c r="O3735" i="3" a="1"/>
  <c r="N3735" i="3"/>
  <c r="M3735" i="3"/>
  <c r="L3735" i="3"/>
  <c r="K3735" i="3"/>
  <c r="J3735" i="3"/>
  <c r="I3735" i="3"/>
  <c r="H3735" i="3"/>
  <c r="G3735" i="3"/>
  <c r="F3735" i="3"/>
  <c r="Q3734" i="3"/>
  <c r="Q3734" i="3" a="1"/>
  <c r="P3734" i="3"/>
  <c r="P3734" i="3" a="1"/>
  <c r="O3734" i="3"/>
  <c r="O3734" i="3" a="1"/>
  <c r="N3734" i="3"/>
  <c r="M3734" i="3"/>
  <c r="L3734" i="3"/>
  <c r="K3734" i="3"/>
  <c r="J3734" i="3"/>
  <c r="I3734" i="3"/>
  <c r="H3734" i="3"/>
  <c r="G3734" i="3"/>
  <c r="F3734" i="3"/>
  <c r="Q3733" i="3"/>
  <c r="Q3733" i="3" a="1"/>
  <c r="P3733" i="3"/>
  <c r="P3733" i="3" a="1"/>
  <c r="O3733" i="3"/>
  <c r="O3733" i="3" a="1"/>
  <c r="N3733" i="3"/>
  <c r="M3733" i="3"/>
  <c r="L3733" i="3"/>
  <c r="K3733" i="3"/>
  <c r="J3733" i="3"/>
  <c r="I3733" i="3"/>
  <c r="H3733" i="3"/>
  <c r="G3733" i="3"/>
  <c r="F3733" i="3"/>
  <c r="Q3732" i="3"/>
  <c r="Q3732" i="3" a="1"/>
  <c r="P3732" i="3"/>
  <c r="P3732" i="3" a="1"/>
  <c r="O3732" i="3"/>
  <c r="O3732" i="3" a="1"/>
  <c r="N3732" i="3"/>
  <c r="M3732" i="3"/>
  <c r="L3732" i="3"/>
  <c r="K3732" i="3"/>
  <c r="J3732" i="3"/>
  <c r="I3732" i="3"/>
  <c r="H3732" i="3"/>
  <c r="G3732" i="3"/>
  <c r="F3732" i="3"/>
  <c r="Q3731" i="3"/>
  <c r="Q3731" i="3" a="1"/>
  <c r="P3731" i="3"/>
  <c r="P3731" i="3" a="1"/>
  <c r="O3731" i="3"/>
  <c r="O3731" i="3" a="1"/>
  <c r="N3731" i="3"/>
  <c r="M3731" i="3"/>
  <c r="L3731" i="3"/>
  <c r="K3731" i="3"/>
  <c r="J3731" i="3"/>
  <c r="I3731" i="3"/>
  <c r="H3731" i="3"/>
  <c r="G3731" i="3"/>
  <c r="F3731" i="3"/>
  <c r="Q3730" i="3"/>
  <c r="Q3730" i="3" a="1"/>
  <c r="P3730" i="3"/>
  <c r="P3730" i="3" a="1"/>
  <c r="O3730" i="3"/>
  <c r="O3730" i="3" a="1"/>
  <c r="N3730" i="3"/>
  <c r="M3730" i="3"/>
  <c r="L3730" i="3"/>
  <c r="K3730" i="3"/>
  <c r="J3730" i="3"/>
  <c r="I3730" i="3"/>
  <c r="H3730" i="3"/>
  <c r="G3730" i="3"/>
  <c r="F3730" i="3"/>
  <c r="Q3729" i="3"/>
  <c r="Q3729" i="3" a="1"/>
  <c r="P3729" i="3"/>
  <c r="P3729" i="3" a="1"/>
  <c r="O3729" i="3"/>
  <c r="O3729" i="3" a="1"/>
  <c r="N3729" i="3"/>
  <c r="M3729" i="3"/>
  <c r="L3729" i="3"/>
  <c r="K3729" i="3"/>
  <c r="J3729" i="3"/>
  <c r="I3729" i="3"/>
  <c r="H3729" i="3"/>
  <c r="G3729" i="3"/>
  <c r="F3729" i="3"/>
  <c r="Q3728" i="3"/>
  <c r="Q3728" i="3" a="1"/>
  <c r="P3728" i="3"/>
  <c r="P3728" i="3" a="1"/>
  <c r="O3728" i="3"/>
  <c r="O3728" i="3" a="1"/>
  <c r="N3728" i="3"/>
  <c r="M3728" i="3"/>
  <c r="L3728" i="3"/>
  <c r="K3728" i="3"/>
  <c r="J3728" i="3"/>
  <c r="I3728" i="3"/>
  <c r="H3728" i="3"/>
  <c r="G3728" i="3"/>
  <c r="F3728" i="3"/>
  <c r="Q3727" i="3"/>
  <c r="Q3727" i="3" a="1"/>
  <c r="P3727" i="3"/>
  <c r="P3727" i="3" a="1"/>
  <c r="O3727" i="3"/>
  <c r="O3727" i="3" a="1"/>
  <c r="N3727" i="3"/>
  <c r="M3727" i="3"/>
  <c r="L3727" i="3"/>
  <c r="K3727" i="3"/>
  <c r="J3727" i="3"/>
  <c r="I3727" i="3"/>
  <c r="H3727" i="3"/>
  <c r="G3727" i="3"/>
  <c r="F3727" i="3"/>
  <c r="Q3726" i="3"/>
  <c r="Q3726" i="3" a="1"/>
  <c r="P3726" i="3"/>
  <c r="P3726" i="3" a="1"/>
  <c r="O3726" i="3"/>
  <c r="O3726" i="3" a="1"/>
  <c r="N3726" i="3"/>
  <c r="M3726" i="3"/>
  <c r="L3726" i="3"/>
  <c r="K3726" i="3"/>
  <c r="J3726" i="3"/>
  <c r="I3726" i="3"/>
  <c r="H3726" i="3"/>
  <c r="G3726" i="3"/>
  <c r="F3726" i="3"/>
  <c r="Q3725" i="3"/>
  <c r="Q3725" i="3" a="1"/>
  <c r="P3725" i="3"/>
  <c r="P3725" i="3" a="1"/>
  <c r="O3725" i="3"/>
  <c r="O3725" i="3" a="1"/>
  <c r="N3725" i="3"/>
  <c r="M3725" i="3"/>
  <c r="L3725" i="3"/>
  <c r="K3725" i="3"/>
  <c r="J3725" i="3"/>
  <c r="I3725" i="3"/>
  <c r="H3725" i="3"/>
  <c r="G3725" i="3"/>
  <c r="F3725" i="3"/>
  <c r="Q3724" i="3"/>
  <c r="Q3724" i="3" a="1"/>
  <c r="P3724" i="3"/>
  <c r="P3724" i="3" a="1"/>
  <c r="O3724" i="3"/>
  <c r="O3724" i="3" a="1"/>
  <c r="N3724" i="3"/>
  <c r="M3724" i="3"/>
  <c r="L3724" i="3"/>
  <c r="K3724" i="3"/>
  <c r="J3724" i="3"/>
  <c r="I3724" i="3"/>
  <c r="H3724" i="3"/>
  <c r="G3724" i="3"/>
  <c r="F3724" i="3"/>
  <c r="Q3723" i="3"/>
  <c r="Q3723" i="3" a="1"/>
  <c r="P3723" i="3"/>
  <c r="P3723" i="3" a="1"/>
  <c r="O3723" i="3"/>
  <c r="O3723" i="3" a="1"/>
  <c r="N3723" i="3"/>
  <c r="M3723" i="3"/>
  <c r="L3723" i="3"/>
  <c r="K3723" i="3"/>
  <c r="J3723" i="3"/>
  <c r="I3723" i="3"/>
  <c r="H3723" i="3"/>
  <c r="G3723" i="3"/>
  <c r="F3723" i="3"/>
  <c r="Q3722" i="3"/>
  <c r="Q3722" i="3" a="1"/>
  <c r="P3722" i="3"/>
  <c r="P3722" i="3" a="1"/>
  <c r="O3722" i="3"/>
  <c r="O3722" i="3" a="1"/>
  <c r="N3722" i="3"/>
  <c r="M3722" i="3"/>
  <c r="L3722" i="3"/>
  <c r="K3722" i="3"/>
  <c r="J3722" i="3"/>
  <c r="I3722" i="3"/>
  <c r="H3722" i="3"/>
  <c r="G3722" i="3"/>
  <c r="F3722" i="3"/>
  <c r="Q3721" i="3"/>
  <c r="Q3721" i="3" a="1"/>
  <c r="P3721" i="3"/>
  <c r="P3721" i="3" a="1"/>
  <c r="O3721" i="3"/>
  <c r="O3721" i="3" a="1"/>
  <c r="N3721" i="3"/>
  <c r="M3721" i="3"/>
  <c r="L3721" i="3"/>
  <c r="K3721" i="3"/>
  <c r="J3721" i="3"/>
  <c r="I3721" i="3"/>
  <c r="H3721" i="3"/>
  <c r="G3721" i="3"/>
  <c r="F3721" i="3"/>
  <c r="Q3720" i="3"/>
  <c r="Q3720" i="3" a="1"/>
  <c r="P3720" i="3"/>
  <c r="P3720" i="3" a="1"/>
  <c r="O3720" i="3"/>
  <c r="O3720" i="3" a="1"/>
  <c r="N3720" i="3"/>
  <c r="M3720" i="3"/>
  <c r="L3720" i="3"/>
  <c r="K3720" i="3"/>
  <c r="J3720" i="3"/>
  <c r="I3720" i="3"/>
  <c r="H3720" i="3"/>
  <c r="G3720" i="3"/>
  <c r="F3720" i="3"/>
  <c r="Q3719" i="3"/>
  <c r="Q3719" i="3" a="1"/>
  <c r="P3719" i="3"/>
  <c r="P3719" i="3" a="1"/>
  <c r="O3719" i="3"/>
  <c r="O3719" i="3" a="1"/>
  <c r="N3719" i="3"/>
  <c r="M3719" i="3"/>
  <c r="L3719" i="3"/>
  <c r="K3719" i="3"/>
  <c r="J3719" i="3"/>
  <c r="I3719" i="3"/>
  <c r="H3719" i="3"/>
  <c r="G3719" i="3"/>
  <c r="F3719" i="3"/>
  <c r="Q3718" i="3"/>
  <c r="Q3718" i="3" a="1"/>
  <c r="P3718" i="3"/>
  <c r="P3718" i="3" a="1"/>
  <c r="O3718" i="3"/>
  <c r="O3718" i="3" a="1"/>
  <c r="N3718" i="3"/>
  <c r="M3718" i="3"/>
  <c r="L3718" i="3"/>
  <c r="K3718" i="3"/>
  <c r="J3718" i="3"/>
  <c r="I3718" i="3"/>
  <c r="H3718" i="3"/>
  <c r="G3718" i="3"/>
  <c r="F3718" i="3"/>
  <c r="Q3717" i="3"/>
  <c r="Q3717" i="3" a="1"/>
  <c r="P3717" i="3"/>
  <c r="P3717" i="3" a="1"/>
  <c r="O3717" i="3"/>
  <c r="O3717" i="3" a="1"/>
  <c r="N3717" i="3"/>
  <c r="M3717" i="3"/>
  <c r="L3717" i="3"/>
  <c r="K3717" i="3"/>
  <c r="J3717" i="3"/>
  <c r="I3717" i="3"/>
  <c r="H3717" i="3"/>
  <c r="G3717" i="3"/>
  <c r="F3717" i="3"/>
  <c r="Q3716" i="3"/>
  <c r="Q3716" i="3" a="1"/>
  <c r="P3716" i="3"/>
  <c r="P3716" i="3" a="1"/>
  <c r="O3716" i="3"/>
  <c r="O3716" i="3" a="1"/>
  <c r="N3716" i="3"/>
  <c r="M3716" i="3"/>
  <c r="L3716" i="3"/>
  <c r="K3716" i="3"/>
  <c r="J3716" i="3"/>
  <c r="I3716" i="3"/>
  <c r="H3716" i="3"/>
  <c r="G3716" i="3"/>
  <c r="F3716" i="3"/>
  <c r="Q3715" i="3"/>
  <c r="Q3715" i="3" a="1"/>
  <c r="P3715" i="3"/>
  <c r="P3715" i="3" a="1"/>
  <c r="O3715" i="3"/>
  <c r="O3715" i="3" a="1"/>
  <c r="N3715" i="3"/>
  <c r="M3715" i="3"/>
  <c r="L3715" i="3"/>
  <c r="K3715" i="3"/>
  <c r="J3715" i="3"/>
  <c r="I3715" i="3"/>
  <c r="H3715" i="3"/>
  <c r="G3715" i="3"/>
  <c r="F3715" i="3"/>
  <c r="Q3714" i="3"/>
  <c r="Q3714" i="3" a="1"/>
  <c r="P3714" i="3"/>
  <c r="P3714" i="3" a="1"/>
  <c r="O3714" i="3"/>
  <c r="O3714" i="3" a="1"/>
  <c r="N3714" i="3"/>
  <c r="M3714" i="3"/>
  <c r="L3714" i="3"/>
  <c r="K3714" i="3"/>
  <c r="J3714" i="3"/>
  <c r="I3714" i="3"/>
  <c r="H3714" i="3"/>
  <c r="G3714" i="3"/>
  <c r="F3714" i="3"/>
  <c r="Q3713" i="3"/>
  <c r="Q3713" i="3" a="1"/>
  <c r="P3713" i="3"/>
  <c r="P3713" i="3" a="1"/>
  <c r="O3713" i="3"/>
  <c r="O3713" i="3" a="1"/>
  <c r="N3713" i="3"/>
  <c r="M3713" i="3"/>
  <c r="L3713" i="3"/>
  <c r="K3713" i="3"/>
  <c r="J3713" i="3"/>
  <c r="I3713" i="3"/>
  <c r="H3713" i="3"/>
  <c r="G3713" i="3"/>
  <c r="F3713" i="3"/>
  <c r="Q3712" i="3"/>
  <c r="Q3712" i="3" a="1"/>
  <c r="P3712" i="3"/>
  <c r="P3712" i="3" a="1"/>
  <c r="O3712" i="3"/>
  <c r="O3712" i="3" a="1"/>
  <c r="N3712" i="3"/>
  <c r="M3712" i="3"/>
  <c r="L3712" i="3"/>
  <c r="K3712" i="3"/>
  <c r="J3712" i="3"/>
  <c r="I3712" i="3"/>
  <c r="H3712" i="3"/>
  <c r="G3712" i="3"/>
  <c r="F3712" i="3"/>
  <c r="Q3711" i="3"/>
  <c r="Q3711" i="3" a="1"/>
  <c r="P3711" i="3"/>
  <c r="P3711" i="3" a="1"/>
  <c r="O3711" i="3"/>
  <c r="O3711" i="3" a="1"/>
  <c r="N3711" i="3"/>
  <c r="M3711" i="3"/>
  <c r="L3711" i="3"/>
  <c r="K3711" i="3"/>
  <c r="J3711" i="3"/>
  <c r="I3711" i="3"/>
  <c r="H3711" i="3"/>
  <c r="G3711" i="3"/>
  <c r="F3711" i="3"/>
  <c r="Q3710" i="3"/>
  <c r="Q3710" i="3" a="1"/>
  <c r="P3710" i="3"/>
  <c r="P3710" i="3" a="1"/>
  <c r="O3710" i="3"/>
  <c r="O3710" i="3" a="1"/>
  <c r="N3710" i="3"/>
  <c r="M3710" i="3"/>
  <c r="L3710" i="3"/>
  <c r="K3710" i="3"/>
  <c r="J3710" i="3"/>
  <c r="I3710" i="3"/>
  <c r="H3710" i="3"/>
  <c r="G3710" i="3"/>
  <c r="F3710" i="3"/>
  <c r="Q3709" i="3"/>
  <c r="Q3709" i="3" a="1"/>
  <c r="P3709" i="3"/>
  <c r="P3709" i="3" a="1"/>
  <c r="O3709" i="3"/>
  <c r="O3709" i="3" a="1"/>
  <c r="N3709" i="3"/>
  <c r="M3709" i="3"/>
  <c r="L3709" i="3"/>
  <c r="K3709" i="3"/>
  <c r="J3709" i="3"/>
  <c r="I3709" i="3"/>
  <c r="H3709" i="3"/>
  <c r="G3709" i="3"/>
  <c r="F3709" i="3"/>
  <c r="Q3708" i="3"/>
  <c r="Q3708" i="3" a="1"/>
  <c r="P3708" i="3"/>
  <c r="P3708" i="3" a="1"/>
  <c r="O3708" i="3"/>
  <c r="O3708" i="3" a="1"/>
  <c r="N3708" i="3"/>
  <c r="M3708" i="3"/>
  <c r="L3708" i="3"/>
  <c r="K3708" i="3"/>
  <c r="J3708" i="3"/>
  <c r="I3708" i="3"/>
  <c r="H3708" i="3"/>
  <c r="G3708" i="3"/>
  <c r="F3708" i="3"/>
  <c r="Q3707" i="3"/>
  <c r="Q3707" i="3" a="1"/>
  <c r="P3707" i="3"/>
  <c r="P3707" i="3" a="1"/>
  <c r="O3707" i="3"/>
  <c r="O3707" i="3" a="1"/>
  <c r="N3707" i="3"/>
  <c r="M3707" i="3"/>
  <c r="L3707" i="3"/>
  <c r="K3707" i="3"/>
  <c r="J3707" i="3"/>
  <c r="I3707" i="3"/>
  <c r="H3707" i="3"/>
  <c r="G3707" i="3"/>
  <c r="F3707" i="3"/>
  <c r="Q3706" i="3"/>
  <c r="Q3706" i="3" a="1"/>
  <c r="P3706" i="3"/>
  <c r="P3706" i="3" a="1"/>
  <c r="O3706" i="3"/>
  <c r="O3706" i="3" a="1"/>
  <c r="N3706" i="3"/>
  <c r="M3706" i="3"/>
  <c r="L3706" i="3"/>
  <c r="K3706" i="3"/>
  <c r="J3706" i="3"/>
  <c r="I3706" i="3"/>
  <c r="H3706" i="3"/>
  <c r="G3706" i="3"/>
  <c r="F3706" i="3"/>
  <c r="Q3705" i="3"/>
  <c r="Q3705" i="3" a="1"/>
  <c r="P3705" i="3"/>
  <c r="P3705" i="3" a="1"/>
  <c r="O3705" i="3"/>
  <c r="O3705" i="3" a="1"/>
  <c r="N3705" i="3"/>
  <c r="M3705" i="3"/>
  <c r="L3705" i="3"/>
  <c r="K3705" i="3"/>
  <c r="J3705" i="3"/>
  <c r="I3705" i="3"/>
  <c r="H3705" i="3"/>
  <c r="G3705" i="3"/>
  <c r="F3705" i="3"/>
  <c r="Q3704" i="3"/>
  <c r="Q3704" i="3" a="1"/>
  <c r="P3704" i="3"/>
  <c r="P3704" i="3" a="1"/>
  <c r="O3704" i="3"/>
  <c r="O3704" i="3" a="1"/>
  <c r="N3704" i="3"/>
  <c r="M3704" i="3"/>
  <c r="L3704" i="3"/>
  <c r="K3704" i="3"/>
  <c r="J3704" i="3"/>
  <c r="I3704" i="3"/>
  <c r="H3704" i="3"/>
  <c r="G3704" i="3"/>
  <c r="F3704" i="3"/>
  <c r="Q3703" i="3"/>
  <c r="Q3703" i="3" a="1"/>
  <c r="P3703" i="3"/>
  <c r="P3703" i="3" a="1"/>
  <c r="O3703" i="3"/>
  <c r="O3703" i="3" a="1"/>
  <c r="N3703" i="3"/>
  <c r="M3703" i="3"/>
  <c r="L3703" i="3"/>
  <c r="K3703" i="3"/>
  <c r="J3703" i="3"/>
  <c r="I3703" i="3"/>
  <c r="H3703" i="3"/>
  <c r="G3703" i="3"/>
  <c r="F3703" i="3"/>
  <c r="Q3702" i="3"/>
  <c r="Q3702" i="3" a="1"/>
  <c r="P3702" i="3"/>
  <c r="P3702" i="3" a="1"/>
  <c r="O3702" i="3"/>
  <c r="O3702" i="3" a="1"/>
  <c r="N3702" i="3"/>
  <c r="M3702" i="3"/>
  <c r="L3702" i="3"/>
  <c r="K3702" i="3"/>
  <c r="J3702" i="3"/>
  <c r="I3702" i="3"/>
  <c r="H3702" i="3"/>
  <c r="G3702" i="3"/>
  <c r="F3702" i="3"/>
  <c r="Q3701" i="3"/>
  <c r="Q3701" i="3" a="1"/>
  <c r="P3701" i="3"/>
  <c r="P3701" i="3" a="1"/>
  <c r="O3701" i="3"/>
  <c r="O3701" i="3" a="1"/>
  <c r="N3701" i="3"/>
  <c r="M3701" i="3"/>
  <c r="L3701" i="3"/>
  <c r="K3701" i="3"/>
  <c r="J3701" i="3"/>
  <c r="I3701" i="3"/>
  <c r="H3701" i="3"/>
  <c r="G3701" i="3"/>
  <c r="F3701" i="3"/>
  <c r="Q3700" i="3"/>
  <c r="Q3700" i="3" a="1"/>
  <c r="P3700" i="3"/>
  <c r="P3700" i="3" a="1"/>
  <c r="O3700" i="3"/>
  <c r="O3700" i="3" a="1"/>
  <c r="N3700" i="3"/>
  <c r="M3700" i="3"/>
  <c r="L3700" i="3"/>
  <c r="K3700" i="3"/>
  <c r="J3700" i="3"/>
  <c r="I3700" i="3"/>
  <c r="H3700" i="3"/>
  <c r="G3700" i="3"/>
  <c r="F3700" i="3"/>
  <c r="B3700" i="3"/>
  <c r="A3700" i="3"/>
  <c r="Q3699" i="3"/>
  <c r="Q3699" i="3" a="1"/>
  <c r="P3699" i="3"/>
  <c r="P3699" i="3" a="1"/>
  <c r="O3699" i="3"/>
  <c r="O3699" i="3" a="1"/>
  <c r="N3699" i="3"/>
  <c r="M3699" i="3"/>
  <c r="L3699" i="3"/>
  <c r="K3699" i="3"/>
  <c r="J3699" i="3"/>
  <c r="I3699" i="3"/>
  <c r="H3699" i="3"/>
  <c r="G3699" i="3"/>
  <c r="F3699" i="3"/>
  <c r="Q3698" i="3"/>
  <c r="Q3698" i="3" a="1"/>
  <c r="P3698" i="3"/>
  <c r="P3698" i="3" a="1"/>
  <c r="O3698" i="3"/>
  <c r="O3698" i="3" a="1"/>
  <c r="N3698" i="3"/>
  <c r="M3698" i="3"/>
  <c r="L3698" i="3"/>
  <c r="K3698" i="3"/>
  <c r="J3698" i="3"/>
  <c r="I3698" i="3"/>
  <c r="H3698" i="3"/>
  <c r="G3698" i="3"/>
  <c r="F3698" i="3"/>
  <c r="Q3697" i="3"/>
  <c r="Q3697" i="3" a="1"/>
  <c r="P3697" i="3"/>
  <c r="P3697" i="3" a="1"/>
  <c r="O3697" i="3"/>
  <c r="O3697" i="3" a="1"/>
  <c r="N3697" i="3"/>
  <c r="M3697" i="3"/>
  <c r="L3697" i="3"/>
  <c r="K3697" i="3"/>
  <c r="J3697" i="3"/>
  <c r="I3697" i="3"/>
  <c r="H3697" i="3"/>
  <c r="G3697" i="3"/>
  <c r="F3697" i="3"/>
  <c r="Q3696" i="3"/>
  <c r="Q3696" i="3" a="1"/>
  <c r="P3696" i="3"/>
  <c r="P3696" i="3" a="1"/>
  <c r="O3696" i="3"/>
  <c r="O3696" i="3" a="1"/>
  <c r="N3696" i="3"/>
  <c r="M3696" i="3"/>
  <c r="L3696" i="3"/>
  <c r="K3696" i="3"/>
  <c r="J3696" i="3"/>
  <c r="I3696" i="3"/>
  <c r="H3696" i="3"/>
  <c r="G3696" i="3"/>
  <c r="F3696" i="3"/>
  <c r="Q3695" i="3"/>
  <c r="Q3695" i="3" a="1"/>
  <c r="P3695" i="3"/>
  <c r="P3695" i="3" a="1"/>
  <c r="O3695" i="3"/>
  <c r="O3695" i="3" a="1"/>
  <c r="N3695" i="3"/>
  <c r="M3695" i="3"/>
  <c r="L3695" i="3"/>
  <c r="K3695" i="3"/>
  <c r="J3695" i="3"/>
  <c r="I3695" i="3"/>
  <c r="H3695" i="3"/>
  <c r="G3695" i="3"/>
  <c r="F3695" i="3"/>
  <c r="Q3694" i="3"/>
  <c r="Q3694" i="3" a="1"/>
  <c r="P3694" i="3"/>
  <c r="P3694" i="3" a="1"/>
  <c r="O3694" i="3"/>
  <c r="O3694" i="3" a="1"/>
  <c r="N3694" i="3"/>
  <c r="M3694" i="3"/>
  <c r="L3694" i="3"/>
  <c r="K3694" i="3"/>
  <c r="J3694" i="3"/>
  <c r="I3694" i="3"/>
  <c r="H3694" i="3"/>
  <c r="G3694" i="3"/>
  <c r="F3694" i="3"/>
  <c r="Q3693" i="3"/>
  <c r="Q3693" i="3" a="1"/>
  <c r="P3693" i="3"/>
  <c r="P3693" i="3" a="1"/>
  <c r="O3693" i="3"/>
  <c r="O3693" i="3" a="1"/>
  <c r="N3693" i="3"/>
  <c r="M3693" i="3"/>
  <c r="L3693" i="3"/>
  <c r="K3693" i="3"/>
  <c r="J3693" i="3"/>
  <c r="I3693" i="3"/>
  <c r="H3693" i="3"/>
  <c r="G3693" i="3"/>
  <c r="F3693" i="3"/>
  <c r="Q3692" i="3"/>
  <c r="Q3692" i="3" a="1"/>
  <c r="P3692" i="3"/>
  <c r="P3692" i="3" a="1"/>
  <c r="O3692" i="3"/>
  <c r="O3692" i="3" a="1"/>
  <c r="N3692" i="3"/>
  <c r="M3692" i="3"/>
  <c r="L3692" i="3"/>
  <c r="K3692" i="3"/>
  <c r="J3692" i="3"/>
  <c r="I3692" i="3"/>
  <c r="H3692" i="3"/>
  <c r="G3692" i="3"/>
  <c r="F3692" i="3"/>
  <c r="Q3691" i="3"/>
  <c r="Q3691" i="3" a="1"/>
  <c r="P3691" i="3"/>
  <c r="P3691" i="3" a="1"/>
  <c r="O3691" i="3"/>
  <c r="O3691" i="3" a="1"/>
  <c r="N3691" i="3"/>
  <c r="M3691" i="3"/>
  <c r="L3691" i="3"/>
  <c r="K3691" i="3"/>
  <c r="J3691" i="3"/>
  <c r="I3691" i="3"/>
  <c r="H3691" i="3"/>
  <c r="G3691" i="3"/>
  <c r="F3691" i="3"/>
  <c r="Q3690" i="3"/>
  <c r="Q3690" i="3" a="1"/>
  <c r="P3690" i="3"/>
  <c r="P3690" i="3" a="1"/>
  <c r="O3690" i="3"/>
  <c r="O3690" i="3" a="1"/>
  <c r="N3690" i="3"/>
  <c r="M3690" i="3"/>
  <c r="L3690" i="3"/>
  <c r="K3690" i="3"/>
  <c r="J3690" i="3"/>
  <c r="I3690" i="3"/>
  <c r="H3690" i="3"/>
  <c r="G3690" i="3"/>
  <c r="F3690" i="3"/>
  <c r="Q3689" i="3"/>
  <c r="Q3689" i="3" a="1"/>
  <c r="P3689" i="3"/>
  <c r="P3689" i="3" a="1"/>
  <c r="O3689" i="3"/>
  <c r="O3689" i="3" a="1"/>
  <c r="N3689" i="3"/>
  <c r="M3689" i="3"/>
  <c r="L3689" i="3"/>
  <c r="K3689" i="3"/>
  <c r="J3689" i="3"/>
  <c r="I3689" i="3"/>
  <c r="H3689" i="3"/>
  <c r="G3689" i="3"/>
  <c r="F3689" i="3"/>
  <c r="Q3688" i="3"/>
  <c r="Q3688" i="3" a="1"/>
  <c r="P3688" i="3"/>
  <c r="P3688" i="3" a="1"/>
  <c r="O3688" i="3"/>
  <c r="O3688" i="3" a="1"/>
  <c r="N3688" i="3"/>
  <c r="M3688" i="3"/>
  <c r="L3688" i="3"/>
  <c r="K3688" i="3"/>
  <c r="J3688" i="3"/>
  <c r="I3688" i="3"/>
  <c r="H3688" i="3"/>
  <c r="G3688" i="3"/>
  <c r="F3688" i="3"/>
  <c r="Q3687" i="3"/>
  <c r="Q3687" i="3" a="1"/>
  <c r="P3687" i="3"/>
  <c r="P3687" i="3" a="1"/>
  <c r="O3687" i="3"/>
  <c r="O3687" i="3" a="1"/>
  <c r="N3687" i="3"/>
  <c r="M3687" i="3"/>
  <c r="L3687" i="3"/>
  <c r="K3687" i="3"/>
  <c r="J3687" i="3"/>
  <c r="I3687" i="3"/>
  <c r="H3687" i="3"/>
  <c r="G3687" i="3"/>
  <c r="F3687" i="3"/>
  <c r="Q3686" i="3"/>
  <c r="Q3686" i="3" a="1"/>
  <c r="P3686" i="3"/>
  <c r="P3686" i="3" a="1"/>
  <c r="O3686" i="3"/>
  <c r="O3686" i="3" a="1"/>
  <c r="N3686" i="3"/>
  <c r="M3686" i="3"/>
  <c r="L3686" i="3"/>
  <c r="K3686" i="3"/>
  <c r="J3686" i="3"/>
  <c r="I3686" i="3"/>
  <c r="H3686" i="3"/>
  <c r="G3686" i="3"/>
  <c r="F3686" i="3"/>
  <c r="Q3685" i="3"/>
  <c r="Q3685" i="3" a="1"/>
  <c r="P3685" i="3"/>
  <c r="P3685" i="3" a="1"/>
  <c r="O3685" i="3"/>
  <c r="O3685" i="3" a="1"/>
  <c r="N3685" i="3"/>
  <c r="M3685" i="3"/>
  <c r="L3685" i="3"/>
  <c r="K3685" i="3"/>
  <c r="J3685" i="3"/>
  <c r="I3685" i="3"/>
  <c r="H3685" i="3"/>
  <c r="G3685" i="3"/>
  <c r="F3685" i="3"/>
  <c r="Q3684" i="3"/>
  <c r="Q3684" i="3" a="1"/>
  <c r="P3684" i="3"/>
  <c r="P3684" i="3" a="1"/>
  <c r="O3684" i="3"/>
  <c r="O3684" i="3" a="1"/>
  <c r="N3684" i="3"/>
  <c r="M3684" i="3"/>
  <c r="L3684" i="3"/>
  <c r="K3684" i="3"/>
  <c r="J3684" i="3"/>
  <c r="I3684" i="3"/>
  <c r="H3684" i="3"/>
  <c r="G3684" i="3"/>
  <c r="F3684" i="3"/>
  <c r="Q3683" i="3"/>
  <c r="Q3683" i="3" a="1"/>
  <c r="P3683" i="3"/>
  <c r="P3683" i="3" a="1"/>
  <c r="O3683" i="3"/>
  <c r="O3683" i="3" a="1"/>
  <c r="N3683" i="3"/>
  <c r="M3683" i="3"/>
  <c r="L3683" i="3"/>
  <c r="K3683" i="3"/>
  <c r="J3683" i="3"/>
  <c r="I3683" i="3"/>
  <c r="H3683" i="3"/>
  <c r="G3683" i="3"/>
  <c r="F3683" i="3"/>
  <c r="Q3682" i="3"/>
  <c r="Q3682" i="3" a="1"/>
  <c r="P3682" i="3"/>
  <c r="P3682" i="3" a="1"/>
  <c r="O3682" i="3"/>
  <c r="O3682" i="3" a="1"/>
  <c r="N3682" i="3"/>
  <c r="M3682" i="3"/>
  <c r="L3682" i="3"/>
  <c r="K3682" i="3"/>
  <c r="J3682" i="3"/>
  <c r="I3682" i="3"/>
  <c r="H3682" i="3"/>
  <c r="G3682" i="3"/>
  <c r="F3682" i="3"/>
  <c r="Q3681" i="3"/>
  <c r="Q3681" i="3" a="1"/>
  <c r="P3681" i="3"/>
  <c r="P3681" i="3" a="1"/>
  <c r="O3681" i="3"/>
  <c r="O3681" i="3" a="1"/>
  <c r="N3681" i="3"/>
  <c r="M3681" i="3"/>
  <c r="L3681" i="3"/>
  <c r="K3681" i="3"/>
  <c r="J3681" i="3"/>
  <c r="I3681" i="3"/>
  <c r="H3681" i="3"/>
  <c r="G3681" i="3"/>
  <c r="F3681" i="3"/>
  <c r="Q3680" i="3"/>
  <c r="Q3680" i="3" a="1"/>
  <c r="P3680" i="3"/>
  <c r="P3680" i="3" a="1"/>
  <c r="O3680" i="3"/>
  <c r="O3680" i="3" a="1"/>
  <c r="N3680" i="3"/>
  <c r="M3680" i="3"/>
  <c r="L3680" i="3"/>
  <c r="K3680" i="3"/>
  <c r="J3680" i="3"/>
  <c r="I3680" i="3"/>
  <c r="H3680" i="3"/>
  <c r="G3680" i="3"/>
  <c r="F3680" i="3"/>
  <c r="Q3679" i="3"/>
  <c r="Q3679" i="3" a="1"/>
  <c r="P3679" i="3"/>
  <c r="P3679" i="3" a="1"/>
  <c r="O3679" i="3"/>
  <c r="O3679" i="3" a="1"/>
  <c r="N3679" i="3"/>
  <c r="M3679" i="3"/>
  <c r="L3679" i="3"/>
  <c r="K3679" i="3"/>
  <c r="J3679" i="3"/>
  <c r="I3679" i="3"/>
  <c r="H3679" i="3"/>
  <c r="G3679" i="3"/>
  <c r="F3679" i="3"/>
  <c r="Q3678" i="3"/>
  <c r="Q3678" i="3" a="1"/>
  <c r="P3678" i="3"/>
  <c r="P3678" i="3" a="1"/>
  <c r="O3678" i="3"/>
  <c r="O3678" i="3" a="1"/>
  <c r="N3678" i="3"/>
  <c r="M3678" i="3"/>
  <c r="L3678" i="3"/>
  <c r="K3678" i="3"/>
  <c r="J3678" i="3"/>
  <c r="I3678" i="3"/>
  <c r="H3678" i="3"/>
  <c r="G3678" i="3"/>
  <c r="F3678" i="3"/>
  <c r="Q3677" i="3"/>
  <c r="Q3677" i="3" a="1"/>
  <c r="P3677" i="3"/>
  <c r="P3677" i="3" a="1"/>
  <c r="O3677" i="3"/>
  <c r="O3677" i="3" a="1"/>
  <c r="N3677" i="3"/>
  <c r="M3677" i="3"/>
  <c r="L3677" i="3"/>
  <c r="K3677" i="3"/>
  <c r="J3677" i="3"/>
  <c r="I3677" i="3"/>
  <c r="H3677" i="3"/>
  <c r="G3677" i="3"/>
  <c r="F3677" i="3"/>
  <c r="Q3676" i="3"/>
  <c r="Q3676" i="3" a="1"/>
  <c r="P3676" i="3"/>
  <c r="P3676" i="3" a="1"/>
  <c r="O3676" i="3"/>
  <c r="O3676" i="3" a="1"/>
  <c r="N3676" i="3"/>
  <c r="M3676" i="3"/>
  <c r="L3676" i="3"/>
  <c r="K3676" i="3"/>
  <c r="J3676" i="3"/>
  <c r="I3676" i="3"/>
  <c r="H3676" i="3"/>
  <c r="G3676" i="3"/>
  <c r="F3676" i="3"/>
  <c r="Q3675" i="3"/>
  <c r="Q3675" i="3" a="1"/>
  <c r="P3675" i="3"/>
  <c r="P3675" i="3" a="1"/>
  <c r="O3675" i="3"/>
  <c r="O3675" i="3" a="1"/>
  <c r="N3675" i="3"/>
  <c r="M3675" i="3"/>
  <c r="L3675" i="3"/>
  <c r="K3675" i="3"/>
  <c r="J3675" i="3"/>
  <c r="I3675" i="3"/>
  <c r="H3675" i="3"/>
  <c r="G3675" i="3"/>
  <c r="F3675" i="3"/>
  <c r="Q3674" i="3"/>
  <c r="Q3674" i="3" a="1"/>
  <c r="P3674" i="3"/>
  <c r="P3674" i="3" a="1"/>
  <c r="O3674" i="3"/>
  <c r="O3674" i="3" a="1"/>
  <c r="N3674" i="3"/>
  <c r="M3674" i="3"/>
  <c r="L3674" i="3"/>
  <c r="K3674" i="3"/>
  <c r="J3674" i="3"/>
  <c r="I3674" i="3"/>
  <c r="H3674" i="3"/>
  <c r="G3674" i="3"/>
  <c r="F3674" i="3"/>
  <c r="Q3673" i="3"/>
  <c r="Q3673" i="3" a="1"/>
  <c r="P3673" i="3"/>
  <c r="P3673" i="3" a="1"/>
  <c r="O3673" i="3"/>
  <c r="O3673" i="3" a="1"/>
  <c r="N3673" i="3"/>
  <c r="M3673" i="3"/>
  <c r="L3673" i="3"/>
  <c r="K3673" i="3"/>
  <c r="J3673" i="3"/>
  <c r="I3673" i="3"/>
  <c r="H3673" i="3"/>
  <c r="G3673" i="3"/>
  <c r="F3673" i="3"/>
  <c r="Q3672" i="3"/>
  <c r="Q3672" i="3" a="1"/>
  <c r="P3672" i="3"/>
  <c r="P3672" i="3" a="1"/>
  <c r="O3672" i="3"/>
  <c r="O3672" i="3" a="1"/>
  <c r="N3672" i="3"/>
  <c r="M3672" i="3"/>
  <c r="L3672" i="3"/>
  <c r="K3672" i="3"/>
  <c r="J3672" i="3"/>
  <c r="I3672" i="3"/>
  <c r="H3672" i="3"/>
  <c r="G3672" i="3"/>
  <c r="F3672" i="3"/>
  <c r="Q3671" i="3"/>
  <c r="Q3671" i="3" a="1"/>
  <c r="P3671" i="3"/>
  <c r="P3671" i="3" a="1"/>
  <c r="O3671" i="3"/>
  <c r="O3671" i="3" a="1"/>
  <c r="N3671" i="3"/>
  <c r="M3671" i="3"/>
  <c r="L3671" i="3"/>
  <c r="K3671" i="3"/>
  <c r="J3671" i="3"/>
  <c r="I3671" i="3"/>
  <c r="H3671" i="3"/>
  <c r="G3671" i="3"/>
  <c r="F3671" i="3"/>
  <c r="Q3670" i="3"/>
  <c r="Q3670" i="3" a="1"/>
  <c r="P3670" i="3"/>
  <c r="P3670" i="3" a="1"/>
  <c r="O3670" i="3"/>
  <c r="O3670" i="3" a="1"/>
  <c r="N3670" i="3"/>
  <c r="M3670" i="3"/>
  <c r="L3670" i="3"/>
  <c r="K3670" i="3"/>
  <c r="J3670" i="3"/>
  <c r="I3670" i="3"/>
  <c r="H3670" i="3"/>
  <c r="G3670" i="3"/>
  <c r="F3670" i="3"/>
  <c r="Q3669" i="3"/>
  <c r="Q3669" i="3" a="1"/>
  <c r="P3669" i="3"/>
  <c r="P3669" i="3" a="1"/>
  <c r="O3669" i="3"/>
  <c r="O3669" i="3" a="1"/>
  <c r="N3669" i="3"/>
  <c r="M3669" i="3"/>
  <c r="L3669" i="3"/>
  <c r="K3669" i="3"/>
  <c r="J3669" i="3"/>
  <c r="I3669" i="3"/>
  <c r="H3669" i="3"/>
  <c r="G3669" i="3"/>
  <c r="F3669" i="3"/>
  <c r="Q3668" i="3"/>
  <c r="Q3668" i="3" a="1"/>
  <c r="P3668" i="3"/>
  <c r="P3668" i="3" a="1"/>
  <c r="O3668" i="3"/>
  <c r="O3668" i="3" a="1"/>
  <c r="N3668" i="3"/>
  <c r="M3668" i="3"/>
  <c r="L3668" i="3"/>
  <c r="K3668" i="3"/>
  <c r="J3668" i="3"/>
  <c r="I3668" i="3"/>
  <c r="H3668" i="3"/>
  <c r="G3668" i="3"/>
  <c r="F3668" i="3"/>
  <c r="Q3667" i="3"/>
  <c r="Q3667" i="3" a="1"/>
  <c r="P3667" i="3"/>
  <c r="P3667" i="3" a="1"/>
  <c r="O3667" i="3"/>
  <c r="O3667" i="3" a="1"/>
  <c r="N3667" i="3"/>
  <c r="M3667" i="3"/>
  <c r="L3667" i="3"/>
  <c r="K3667" i="3"/>
  <c r="J3667" i="3"/>
  <c r="I3667" i="3"/>
  <c r="H3667" i="3"/>
  <c r="G3667" i="3"/>
  <c r="F3667" i="3"/>
  <c r="Q3666" i="3"/>
  <c r="Q3666" i="3" a="1"/>
  <c r="P3666" i="3"/>
  <c r="P3666" i="3" a="1"/>
  <c r="O3666" i="3"/>
  <c r="O3666" i="3" a="1"/>
  <c r="N3666" i="3"/>
  <c r="M3666" i="3"/>
  <c r="L3666" i="3"/>
  <c r="K3666" i="3"/>
  <c r="J3666" i="3"/>
  <c r="I3666" i="3"/>
  <c r="H3666" i="3"/>
  <c r="G3666" i="3"/>
  <c r="F3666" i="3"/>
  <c r="Q3665" i="3"/>
  <c r="Q3665" i="3" a="1"/>
  <c r="P3665" i="3"/>
  <c r="P3665" i="3" a="1"/>
  <c r="O3665" i="3"/>
  <c r="O3665" i="3" a="1"/>
  <c r="N3665" i="3"/>
  <c r="M3665" i="3"/>
  <c r="L3665" i="3"/>
  <c r="K3665" i="3"/>
  <c r="J3665" i="3"/>
  <c r="I3665" i="3"/>
  <c r="H3665" i="3"/>
  <c r="G3665" i="3"/>
  <c r="F3665" i="3"/>
  <c r="Q3664" i="3"/>
  <c r="Q3664" i="3" a="1"/>
  <c r="P3664" i="3"/>
  <c r="P3664" i="3" a="1"/>
  <c r="O3664" i="3"/>
  <c r="O3664" i="3" a="1"/>
  <c r="N3664" i="3"/>
  <c r="M3664" i="3"/>
  <c r="L3664" i="3"/>
  <c r="K3664" i="3"/>
  <c r="J3664" i="3"/>
  <c r="I3664" i="3"/>
  <c r="H3664" i="3"/>
  <c r="G3664" i="3"/>
  <c r="F3664" i="3"/>
  <c r="Q3663" i="3"/>
  <c r="Q3663" i="3" a="1"/>
  <c r="P3663" i="3"/>
  <c r="P3663" i="3" a="1"/>
  <c r="O3663" i="3"/>
  <c r="O3663" i="3" a="1"/>
  <c r="N3663" i="3"/>
  <c r="M3663" i="3"/>
  <c r="L3663" i="3"/>
  <c r="K3663" i="3"/>
  <c r="J3663" i="3"/>
  <c r="I3663" i="3"/>
  <c r="H3663" i="3"/>
  <c r="G3663" i="3"/>
  <c r="F3663" i="3"/>
  <c r="Q3662" i="3"/>
  <c r="Q3662" i="3" a="1"/>
  <c r="P3662" i="3"/>
  <c r="P3662" i="3" a="1"/>
  <c r="O3662" i="3"/>
  <c r="O3662" i="3" a="1"/>
  <c r="N3662" i="3"/>
  <c r="M3662" i="3"/>
  <c r="L3662" i="3"/>
  <c r="K3662" i="3"/>
  <c r="J3662" i="3"/>
  <c r="I3662" i="3"/>
  <c r="H3662" i="3"/>
  <c r="G3662" i="3"/>
  <c r="F3662" i="3"/>
  <c r="Q3661" i="3"/>
  <c r="Q3661" i="3" a="1"/>
  <c r="P3661" i="3"/>
  <c r="P3661" i="3" a="1"/>
  <c r="O3661" i="3"/>
  <c r="O3661" i="3" a="1"/>
  <c r="N3661" i="3"/>
  <c r="M3661" i="3"/>
  <c r="L3661" i="3"/>
  <c r="K3661" i="3"/>
  <c r="J3661" i="3"/>
  <c r="I3661" i="3"/>
  <c r="H3661" i="3"/>
  <c r="G3661" i="3"/>
  <c r="F3661" i="3"/>
  <c r="Q3660" i="3"/>
  <c r="Q3660" i="3" a="1"/>
  <c r="P3660" i="3"/>
  <c r="P3660" i="3" a="1"/>
  <c r="O3660" i="3"/>
  <c r="O3660" i="3" a="1"/>
  <c r="N3660" i="3"/>
  <c r="M3660" i="3"/>
  <c r="L3660" i="3"/>
  <c r="K3660" i="3"/>
  <c r="J3660" i="3"/>
  <c r="I3660" i="3"/>
  <c r="H3660" i="3"/>
  <c r="G3660" i="3"/>
  <c r="F3660" i="3"/>
  <c r="Q3659" i="3"/>
  <c r="Q3659" i="3" a="1"/>
  <c r="P3659" i="3"/>
  <c r="P3659" i="3" a="1"/>
  <c r="O3659" i="3"/>
  <c r="O3659" i="3" a="1"/>
  <c r="N3659" i="3"/>
  <c r="M3659" i="3"/>
  <c r="L3659" i="3"/>
  <c r="K3659" i="3"/>
  <c r="J3659" i="3"/>
  <c r="I3659" i="3"/>
  <c r="H3659" i="3"/>
  <c r="G3659" i="3"/>
  <c r="F3659" i="3"/>
  <c r="Q3658" i="3"/>
  <c r="Q3658" i="3" a="1"/>
  <c r="P3658" i="3"/>
  <c r="P3658" i="3" a="1"/>
  <c r="O3658" i="3"/>
  <c r="O3658" i="3" a="1"/>
  <c r="N3658" i="3"/>
  <c r="M3658" i="3"/>
  <c r="L3658" i="3"/>
  <c r="K3658" i="3"/>
  <c r="J3658" i="3"/>
  <c r="I3658" i="3"/>
  <c r="H3658" i="3"/>
  <c r="G3658" i="3"/>
  <c r="F3658" i="3"/>
  <c r="Q3657" i="3"/>
  <c r="Q3657" i="3" a="1"/>
  <c r="P3657" i="3"/>
  <c r="P3657" i="3" a="1"/>
  <c r="O3657" i="3"/>
  <c r="O3657" i="3" a="1"/>
  <c r="N3657" i="3"/>
  <c r="M3657" i="3"/>
  <c r="L3657" i="3"/>
  <c r="K3657" i="3"/>
  <c r="J3657" i="3"/>
  <c r="I3657" i="3"/>
  <c r="H3657" i="3"/>
  <c r="G3657" i="3"/>
  <c r="F3657" i="3"/>
  <c r="Q3656" i="3"/>
  <c r="Q3656" i="3" a="1"/>
  <c r="P3656" i="3"/>
  <c r="P3656" i="3" a="1"/>
  <c r="O3656" i="3"/>
  <c r="O3656" i="3" a="1"/>
  <c r="N3656" i="3"/>
  <c r="M3656" i="3"/>
  <c r="L3656" i="3"/>
  <c r="K3656" i="3"/>
  <c r="J3656" i="3"/>
  <c r="I3656" i="3"/>
  <c r="H3656" i="3"/>
  <c r="G3656" i="3"/>
  <c r="F3656" i="3"/>
  <c r="Q3655" i="3"/>
  <c r="Q3655" i="3" a="1"/>
  <c r="P3655" i="3"/>
  <c r="P3655" i="3" a="1"/>
  <c r="O3655" i="3"/>
  <c r="O3655" i="3" a="1"/>
  <c r="N3655" i="3"/>
  <c r="M3655" i="3"/>
  <c r="L3655" i="3"/>
  <c r="K3655" i="3"/>
  <c r="J3655" i="3"/>
  <c r="I3655" i="3"/>
  <c r="H3655" i="3"/>
  <c r="G3655" i="3"/>
  <c r="F3655" i="3"/>
  <c r="Q3654" i="3"/>
  <c r="Q3654" i="3" a="1"/>
  <c r="P3654" i="3"/>
  <c r="P3654" i="3" a="1"/>
  <c r="O3654" i="3"/>
  <c r="O3654" i="3" a="1"/>
  <c r="N3654" i="3"/>
  <c r="M3654" i="3"/>
  <c r="L3654" i="3"/>
  <c r="K3654" i="3"/>
  <c r="J3654" i="3"/>
  <c r="I3654" i="3"/>
  <c r="H3654" i="3"/>
  <c r="G3654" i="3"/>
  <c r="F3654" i="3"/>
  <c r="Q3653" i="3"/>
  <c r="Q3653" i="3" a="1"/>
  <c r="P3653" i="3"/>
  <c r="P3653" i="3" a="1"/>
  <c r="O3653" i="3"/>
  <c r="O3653" i="3" a="1"/>
  <c r="N3653" i="3"/>
  <c r="M3653" i="3"/>
  <c r="L3653" i="3"/>
  <c r="K3653" i="3"/>
  <c r="J3653" i="3"/>
  <c r="I3653" i="3"/>
  <c r="H3653" i="3"/>
  <c r="G3653" i="3"/>
  <c r="F3653" i="3"/>
  <c r="Q3652" i="3"/>
  <c r="Q3652" i="3" a="1"/>
  <c r="P3652" i="3"/>
  <c r="P3652" i="3" a="1"/>
  <c r="O3652" i="3"/>
  <c r="O3652" i="3" a="1"/>
  <c r="N3652" i="3"/>
  <c r="M3652" i="3"/>
  <c r="L3652" i="3"/>
  <c r="K3652" i="3"/>
  <c r="J3652" i="3"/>
  <c r="I3652" i="3"/>
  <c r="H3652" i="3"/>
  <c r="G3652" i="3"/>
  <c r="F3652" i="3"/>
  <c r="Q3651" i="3"/>
  <c r="Q3651" i="3" a="1"/>
  <c r="P3651" i="3"/>
  <c r="P3651" i="3" a="1"/>
  <c r="O3651" i="3"/>
  <c r="O3651" i="3" a="1"/>
  <c r="N3651" i="3"/>
  <c r="M3651" i="3"/>
  <c r="L3651" i="3"/>
  <c r="K3651" i="3"/>
  <c r="J3651" i="3"/>
  <c r="I3651" i="3"/>
  <c r="H3651" i="3"/>
  <c r="G3651" i="3"/>
  <c r="F3651" i="3"/>
  <c r="Q3650" i="3"/>
  <c r="Q3650" i="3" a="1"/>
  <c r="P3650" i="3"/>
  <c r="P3650" i="3" a="1"/>
  <c r="O3650" i="3"/>
  <c r="O3650" i="3" a="1"/>
  <c r="N3650" i="3"/>
  <c r="M3650" i="3"/>
  <c r="L3650" i="3"/>
  <c r="K3650" i="3"/>
  <c r="J3650" i="3"/>
  <c r="I3650" i="3"/>
  <c r="H3650" i="3"/>
  <c r="G3650" i="3"/>
  <c r="F3650" i="3"/>
  <c r="Q3649" i="3"/>
  <c r="Q3649" i="3" a="1"/>
  <c r="P3649" i="3"/>
  <c r="P3649" i="3" a="1"/>
  <c r="O3649" i="3"/>
  <c r="O3649" i="3" a="1"/>
  <c r="N3649" i="3"/>
  <c r="M3649" i="3"/>
  <c r="L3649" i="3"/>
  <c r="K3649" i="3"/>
  <c r="J3649" i="3"/>
  <c r="I3649" i="3"/>
  <c r="H3649" i="3"/>
  <c r="G3649" i="3"/>
  <c r="F3649" i="3"/>
  <c r="Q3648" i="3"/>
  <c r="Q3648" i="3" a="1"/>
  <c r="P3648" i="3"/>
  <c r="P3648" i="3" a="1"/>
  <c r="O3648" i="3"/>
  <c r="O3648" i="3" a="1"/>
  <c r="N3648" i="3"/>
  <c r="M3648" i="3"/>
  <c r="L3648" i="3"/>
  <c r="K3648" i="3"/>
  <c r="J3648" i="3"/>
  <c r="I3648" i="3"/>
  <c r="H3648" i="3"/>
  <c r="G3648" i="3"/>
  <c r="F3648" i="3"/>
  <c r="Q3647" i="3"/>
  <c r="Q3647" i="3" a="1"/>
  <c r="P3647" i="3"/>
  <c r="P3647" i="3" a="1"/>
  <c r="O3647" i="3"/>
  <c r="O3647" i="3" a="1"/>
  <c r="N3647" i="3"/>
  <c r="M3647" i="3"/>
  <c r="L3647" i="3"/>
  <c r="K3647" i="3"/>
  <c r="J3647" i="3"/>
  <c r="I3647" i="3"/>
  <c r="H3647" i="3"/>
  <c r="G3647" i="3"/>
  <c r="F3647" i="3"/>
  <c r="Q3646" i="3"/>
  <c r="Q3646" i="3" a="1"/>
  <c r="P3646" i="3"/>
  <c r="P3646" i="3" a="1"/>
  <c r="O3646" i="3"/>
  <c r="O3646" i="3" a="1"/>
  <c r="N3646" i="3"/>
  <c r="M3646" i="3"/>
  <c r="L3646" i="3"/>
  <c r="K3646" i="3"/>
  <c r="J3646" i="3"/>
  <c r="I3646" i="3"/>
  <c r="H3646" i="3"/>
  <c r="G3646" i="3"/>
  <c r="F3646" i="3"/>
  <c r="Q3645" i="3"/>
  <c r="Q3645" i="3" a="1"/>
  <c r="P3645" i="3"/>
  <c r="P3645" i="3" a="1"/>
  <c r="O3645" i="3"/>
  <c r="O3645" i="3" a="1"/>
  <c r="N3645" i="3"/>
  <c r="M3645" i="3"/>
  <c r="L3645" i="3"/>
  <c r="K3645" i="3"/>
  <c r="J3645" i="3"/>
  <c r="I3645" i="3"/>
  <c r="H3645" i="3"/>
  <c r="G3645" i="3"/>
  <c r="F3645" i="3"/>
  <c r="Q3644" i="3"/>
  <c r="Q3644" i="3" a="1"/>
  <c r="P3644" i="3"/>
  <c r="P3644" i="3" a="1"/>
  <c r="O3644" i="3"/>
  <c r="O3644" i="3" a="1"/>
  <c r="N3644" i="3"/>
  <c r="M3644" i="3"/>
  <c r="L3644" i="3"/>
  <c r="K3644" i="3"/>
  <c r="J3644" i="3"/>
  <c r="I3644" i="3"/>
  <c r="H3644" i="3"/>
  <c r="G3644" i="3"/>
  <c r="F3644" i="3"/>
  <c r="B3644" i="3"/>
  <c r="A3644" i="3"/>
  <c r="Q3643" i="3"/>
  <c r="Q3643" i="3" a="1"/>
  <c r="P3643" i="3"/>
  <c r="P3643" i="3" a="1"/>
  <c r="O3643" i="3"/>
  <c r="O3643" i="3" a="1"/>
  <c r="N3643" i="3"/>
  <c r="M3643" i="3"/>
  <c r="L3643" i="3"/>
  <c r="K3643" i="3"/>
  <c r="J3643" i="3"/>
  <c r="I3643" i="3"/>
  <c r="H3643" i="3"/>
  <c r="G3643" i="3"/>
  <c r="F3643" i="3"/>
  <c r="Q3642" i="3"/>
  <c r="Q3642" i="3" a="1"/>
  <c r="P3642" i="3"/>
  <c r="P3642" i="3" a="1"/>
  <c r="O3642" i="3"/>
  <c r="O3642" i="3" a="1"/>
  <c r="N3642" i="3"/>
  <c r="M3642" i="3"/>
  <c r="L3642" i="3"/>
  <c r="K3642" i="3"/>
  <c r="J3642" i="3"/>
  <c r="I3642" i="3"/>
  <c r="H3642" i="3"/>
  <c r="G3642" i="3"/>
  <c r="F3642" i="3"/>
  <c r="Q3641" i="3"/>
  <c r="Q3641" i="3" a="1"/>
  <c r="P3641" i="3"/>
  <c r="P3641" i="3" a="1"/>
  <c r="O3641" i="3"/>
  <c r="O3641" i="3" a="1"/>
  <c r="N3641" i="3"/>
  <c r="M3641" i="3"/>
  <c r="L3641" i="3"/>
  <c r="K3641" i="3"/>
  <c r="J3641" i="3"/>
  <c r="I3641" i="3"/>
  <c r="H3641" i="3"/>
  <c r="G3641" i="3"/>
  <c r="F3641" i="3"/>
  <c r="Q3640" i="3"/>
  <c r="Q3640" i="3" a="1"/>
  <c r="P3640" i="3"/>
  <c r="P3640" i="3" a="1"/>
  <c r="O3640" i="3"/>
  <c r="O3640" i="3" a="1"/>
  <c r="N3640" i="3"/>
  <c r="M3640" i="3"/>
  <c r="L3640" i="3"/>
  <c r="K3640" i="3"/>
  <c r="J3640" i="3"/>
  <c r="I3640" i="3"/>
  <c r="H3640" i="3"/>
  <c r="G3640" i="3"/>
  <c r="F3640" i="3"/>
  <c r="Q3639" i="3"/>
  <c r="Q3639" i="3" a="1"/>
  <c r="P3639" i="3"/>
  <c r="P3639" i="3" a="1"/>
  <c r="O3639" i="3"/>
  <c r="O3639" i="3" a="1"/>
  <c r="N3639" i="3"/>
  <c r="M3639" i="3"/>
  <c r="L3639" i="3"/>
  <c r="K3639" i="3"/>
  <c r="J3639" i="3"/>
  <c r="I3639" i="3"/>
  <c r="H3639" i="3"/>
  <c r="G3639" i="3"/>
  <c r="F3639" i="3"/>
  <c r="Q3638" i="3"/>
  <c r="Q3638" i="3" a="1"/>
  <c r="P3638" i="3"/>
  <c r="P3638" i="3" a="1"/>
  <c r="O3638" i="3"/>
  <c r="O3638" i="3" a="1"/>
  <c r="N3638" i="3"/>
  <c r="M3638" i="3"/>
  <c r="L3638" i="3"/>
  <c r="K3638" i="3"/>
  <c r="J3638" i="3"/>
  <c r="I3638" i="3"/>
  <c r="H3638" i="3"/>
  <c r="G3638" i="3"/>
  <c r="F3638" i="3"/>
  <c r="Q3637" i="3"/>
  <c r="Q3637" i="3" a="1"/>
  <c r="P3637" i="3"/>
  <c r="P3637" i="3" a="1"/>
  <c r="O3637" i="3"/>
  <c r="O3637" i="3" a="1"/>
  <c r="N3637" i="3"/>
  <c r="M3637" i="3"/>
  <c r="L3637" i="3"/>
  <c r="K3637" i="3"/>
  <c r="J3637" i="3"/>
  <c r="I3637" i="3"/>
  <c r="H3637" i="3"/>
  <c r="G3637" i="3"/>
  <c r="F3637" i="3"/>
  <c r="Q3636" i="3"/>
  <c r="Q3636" i="3" a="1"/>
  <c r="P3636" i="3"/>
  <c r="P3636" i="3" a="1"/>
  <c r="O3636" i="3"/>
  <c r="O3636" i="3" a="1"/>
  <c r="N3636" i="3"/>
  <c r="M3636" i="3"/>
  <c r="L3636" i="3"/>
  <c r="K3636" i="3"/>
  <c r="J3636" i="3"/>
  <c r="I3636" i="3"/>
  <c r="H3636" i="3"/>
  <c r="G3636" i="3"/>
  <c r="F3636" i="3"/>
  <c r="Q3635" i="3"/>
  <c r="Q3635" i="3" a="1"/>
  <c r="P3635" i="3"/>
  <c r="P3635" i="3" a="1"/>
  <c r="O3635" i="3"/>
  <c r="O3635" i="3" a="1"/>
  <c r="N3635" i="3"/>
  <c r="M3635" i="3"/>
  <c r="L3635" i="3"/>
  <c r="K3635" i="3"/>
  <c r="J3635" i="3"/>
  <c r="I3635" i="3"/>
  <c r="H3635" i="3"/>
  <c r="G3635" i="3"/>
  <c r="F3635" i="3"/>
  <c r="Q3634" i="3"/>
  <c r="Q3634" i="3" a="1"/>
  <c r="P3634" i="3"/>
  <c r="P3634" i="3" a="1"/>
  <c r="O3634" i="3"/>
  <c r="O3634" i="3" a="1"/>
  <c r="N3634" i="3"/>
  <c r="M3634" i="3"/>
  <c r="L3634" i="3"/>
  <c r="K3634" i="3"/>
  <c r="J3634" i="3"/>
  <c r="I3634" i="3"/>
  <c r="H3634" i="3"/>
  <c r="G3634" i="3"/>
  <c r="F3634" i="3"/>
  <c r="Q3633" i="3"/>
  <c r="Q3633" i="3" a="1"/>
  <c r="P3633" i="3"/>
  <c r="P3633" i="3" a="1"/>
  <c r="O3633" i="3"/>
  <c r="O3633" i="3" a="1"/>
  <c r="N3633" i="3"/>
  <c r="M3633" i="3"/>
  <c r="L3633" i="3"/>
  <c r="K3633" i="3"/>
  <c r="J3633" i="3"/>
  <c r="I3633" i="3"/>
  <c r="H3633" i="3"/>
  <c r="G3633" i="3"/>
  <c r="F3633" i="3"/>
  <c r="Q3632" i="3"/>
  <c r="Q3632" i="3" a="1"/>
  <c r="P3632" i="3"/>
  <c r="P3632" i="3" a="1"/>
  <c r="O3632" i="3"/>
  <c r="O3632" i="3" a="1"/>
  <c r="N3632" i="3"/>
  <c r="M3632" i="3"/>
  <c r="L3632" i="3"/>
  <c r="K3632" i="3"/>
  <c r="J3632" i="3"/>
  <c r="I3632" i="3"/>
  <c r="H3632" i="3"/>
  <c r="G3632" i="3"/>
  <c r="F3632" i="3"/>
  <c r="Q3631" i="3"/>
  <c r="Q3631" i="3" a="1"/>
  <c r="P3631" i="3"/>
  <c r="P3631" i="3" a="1"/>
  <c r="O3631" i="3"/>
  <c r="O3631" i="3" a="1"/>
  <c r="N3631" i="3"/>
  <c r="M3631" i="3"/>
  <c r="L3631" i="3"/>
  <c r="K3631" i="3"/>
  <c r="J3631" i="3"/>
  <c r="I3631" i="3"/>
  <c r="H3631" i="3"/>
  <c r="G3631" i="3"/>
  <c r="F3631" i="3"/>
  <c r="Q3630" i="3"/>
  <c r="Q3630" i="3" a="1"/>
  <c r="P3630" i="3"/>
  <c r="P3630" i="3" a="1"/>
  <c r="O3630" i="3"/>
  <c r="O3630" i="3" a="1"/>
  <c r="N3630" i="3"/>
  <c r="M3630" i="3"/>
  <c r="L3630" i="3"/>
  <c r="K3630" i="3"/>
  <c r="J3630" i="3"/>
  <c r="I3630" i="3"/>
  <c r="H3630" i="3"/>
  <c r="G3630" i="3"/>
  <c r="F3630" i="3"/>
  <c r="Q3629" i="3"/>
  <c r="Q3629" i="3" a="1"/>
  <c r="P3629" i="3"/>
  <c r="P3629" i="3" a="1"/>
  <c r="O3629" i="3"/>
  <c r="O3629" i="3" a="1"/>
  <c r="N3629" i="3"/>
  <c r="M3629" i="3"/>
  <c r="L3629" i="3"/>
  <c r="K3629" i="3"/>
  <c r="J3629" i="3"/>
  <c r="I3629" i="3"/>
  <c r="H3629" i="3"/>
  <c r="G3629" i="3"/>
  <c r="F3629" i="3"/>
  <c r="Q3628" i="3"/>
  <c r="Q3628" i="3" a="1"/>
  <c r="P3628" i="3"/>
  <c r="P3628" i="3" a="1"/>
  <c r="O3628" i="3"/>
  <c r="O3628" i="3" a="1"/>
  <c r="N3628" i="3"/>
  <c r="M3628" i="3"/>
  <c r="L3628" i="3"/>
  <c r="K3628" i="3"/>
  <c r="J3628" i="3"/>
  <c r="I3628" i="3"/>
  <c r="H3628" i="3"/>
  <c r="G3628" i="3"/>
  <c r="F3628" i="3"/>
  <c r="Q3627" i="3"/>
  <c r="Q3627" i="3" a="1"/>
  <c r="P3627" i="3"/>
  <c r="P3627" i="3" a="1"/>
  <c r="O3627" i="3"/>
  <c r="O3627" i="3" a="1"/>
  <c r="N3627" i="3"/>
  <c r="M3627" i="3"/>
  <c r="L3627" i="3"/>
  <c r="K3627" i="3"/>
  <c r="J3627" i="3"/>
  <c r="I3627" i="3"/>
  <c r="H3627" i="3"/>
  <c r="G3627" i="3"/>
  <c r="F3627" i="3"/>
  <c r="Q3626" i="3"/>
  <c r="Q3626" i="3" a="1"/>
  <c r="P3626" i="3"/>
  <c r="P3626" i="3" a="1"/>
  <c r="O3626" i="3"/>
  <c r="O3626" i="3" a="1"/>
  <c r="N3626" i="3"/>
  <c r="M3626" i="3"/>
  <c r="L3626" i="3"/>
  <c r="K3626" i="3"/>
  <c r="J3626" i="3"/>
  <c r="I3626" i="3"/>
  <c r="H3626" i="3"/>
  <c r="G3626" i="3"/>
  <c r="F3626" i="3"/>
  <c r="Q3625" i="3"/>
  <c r="Q3625" i="3" a="1"/>
  <c r="P3625" i="3"/>
  <c r="P3625" i="3" a="1"/>
  <c r="O3625" i="3"/>
  <c r="O3625" i="3" a="1"/>
  <c r="N3625" i="3"/>
  <c r="M3625" i="3"/>
  <c r="L3625" i="3"/>
  <c r="K3625" i="3"/>
  <c r="J3625" i="3"/>
  <c r="I3625" i="3"/>
  <c r="H3625" i="3"/>
  <c r="G3625" i="3"/>
  <c r="F3625" i="3"/>
  <c r="Q3624" i="3"/>
  <c r="Q3624" i="3" a="1"/>
  <c r="P3624" i="3"/>
  <c r="P3624" i="3" a="1"/>
  <c r="O3624" i="3"/>
  <c r="O3624" i="3" a="1"/>
  <c r="N3624" i="3"/>
  <c r="M3624" i="3"/>
  <c r="L3624" i="3"/>
  <c r="K3624" i="3"/>
  <c r="J3624" i="3"/>
  <c r="I3624" i="3"/>
  <c r="H3624" i="3"/>
  <c r="G3624" i="3"/>
  <c r="F3624" i="3"/>
  <c r="Q3623" i="3"/>
  <c r="Q3623" i="3" a="1"/>
  <c r="P3623" i="3"/>
  <c r="P3623" i="3" a="1"/>
  <c r="O3623" i="3"/>
  <c r="O3623" i="3" a="1"/>
  <c r="N3623" i="3"/>
  <c r="M3623" i="3"/>
  <c r="L3623" i="3"/>
  <c r="K3623" i="3"/>
  <c r="J3623" i="3"/>
  <c r="I3623" i="3"/>
  <c r="H3623" i="3"/>
  <c r="G3623" i="3"/>
  <c r="F3623" i="3"/>
  <c r="Q3622" i="3"/>
  <c r="Q3622" i="3" a="1"/>
  <c r="P3622" i="3"/>
  <c r="P3622" i="3" a="1"/>
  <c r="O3622" i="3"/>
  <c r="O3622" i="3" a="1"/>
  <c r="N3622" i="3"/>
  <c r="M3622" i="3"/>
  <c r="L3622" i="3"/>
  <c r="K3622" i="3"/>
  <c r="J3622" i="3"/>
  <c r="I3622" i="3"/>
  <c r="H3622" i="3"/>
  <c r="G3622" i="3"/>
  <c r="F3622" i="3"/>
  <c r="Q3621" i="3"/>
  <c r="Q3621" i="3" a="1"/>
  <c r="P3621" i="3"/>
  <c r="P3621" i="3" a="1"/>
  <c r="O3621" i="3"/>
  <c r="O3621" i="3" a="1"/>
  <c r="N3621" i="3"/>
  <c r="M3621" i="3"/>
  <c r="L3621" i="3"/>
  <c r="K3621" i="3"/>
  <c r="J3621" i="3"/>
  <c r="I3621" i="3"/>
  <c r="H3621" i="3"/>
  <c r="G3621" i="3"/>
  <c r="F3621" i="3"/>
  <c r="Q3620" i="3"/>
  <c r="Q3620" i="3" a="1"/>
  <c r="P3620" i="3"/>
  <c r="P3620" i="3" a="1"/>
  <c r="O3620" i="3"/>
  <c r="O3620" i="3" a="1"/>
  <c r="N3620" i="3"/>
  <c r="M3620" i="3"/>
  <c r="L3620" i="3"/>
  <c r="K3620" i="3"/>
  <c r="J3620" i="3"/>
  <c r="I3620" i="3"/>
  <c r="H3620" i="3"/>
  <c r="G3620" i="3"/>
  <c r="F3620" i="3"/>
  <c r="Q3619" i="3"/>
  <c r="Q3619" i="3" a="1"/>
  <c r="P3619" i="3"/>
  <c r="P3619" i="3" a="1"/>
  <c r="O3619" i="3"/>
  <c r="O3619" i="3" a="1"/>
  <c r="N3619" i="3"/>
  <c r="M3619" i="3"/>
  <c r="L3619" i="3"/>
  <c r="K3619" i="3"/>
  <c r="J3619" i="3"/>
  <c r="I3619" i="3"/>
  <c r="H3619" i="3"/>
  <c r="G3619" i="3"/>
  <c r="F3619" i="3"/>
  <c r="Q3618" i="3"/>
  <c r="Q3618" i="3" a="1"/>
  <c r="P3618" i="3"/>
  <c r="P3618" i="3" a="1"/>
  <c r="O3618" i="3"/>
  <c r="O3618" i="3" a="1"/>
  <c r="N3618" i="3"/>
  <c r="M3618" i="3"/>
  <c r="L3618" i="3"/>
  <c r="K3618" i="3"/>
  <c r="J3618" i="3"/>
  <c r="I3618" i="3"/>
  <c r="H3618" i="3"/>
  <c r="G3618" i="3"/>
  <c r="F3618" i="3"/>
  <c r="Q3617" i="3"/>
  <c r="Q3617" i="3" a="1"/>
  <c r="P3617" i="3"/>
  <c r="P3617" i="3" a="1"/>
  <c r="O3617" i="3"/>
  <c r="O3617" i="3" a="1"/>
  <c r="N3617" i="3"/>
  <c r="M3617" i="3"/>
  <c r="L3617" i="3"/>
  <c r="K3617" i="3"/>
  <c r="J3617" i="3"/>
  <c r="I3617" i="3"/>
  <c r="H3617" i="3"/>
  <c r="G3617" i="3"/>
  <c r="F3617" i="3"/>
  <c r="Q3616" i="3"/>
  <c r="Q3616" i="3" a="1"/>
  <c r="P3616" i="3"/>
  <c r="P3616" i="3" a="1"/>
  <c r="O3616" i="3"/>
  <c r="O3616" i="3" a="1"/>
  <c r="N3616" i="3"/>
  <c r="M3616" i="3"/>
  <c r="L3616" i="3"/>
  <c r="K3616" i="3"/>
  <c r="J3616" i="3"/>
  <c r="I3616" i="3"/>
  <c r="H3616" i="3"/>
  <c r="G3616" i="3"/>
  <c r="F3616" i="3"/>
  <c r="Q3615" i="3"/>
  <c r="Q3615" i="3" a="1"/>
  <c r="P3615" i="3"/>
  <c r="P3615" i="3" a="1"/>
  <c r="O3615" i="3"/>
  <c r="O3615" i="3" a="1"/>
  <c r="N3615" i="3"/>
  <c r="M3615" i="3"/>
  <c r="L3615" i="3"/>
  <c r="K3615" i="3"/>
  <c r="J3615" i="3"/>
  <c r="I3615" i="3"/>
  <c r="H3615" i="3"/>
  <c r="G3615" i="3"/>
  <c r="F3615" i="3"/>
  <c r="Q3614" i="3"/>
  <c r="Q3614" i="3" a="1"/>
  <c r="P3614" i="3"/>
  <c r="P3614" i="3" a="1"/>
  <c r="O3614" i="3"/>
  <c r="O3614" i="3" a="1"/>
  <c r="N3614" i="3"/>
  <c r="M3614" i="3"/>
  <c r="L3614" i="3"/>
  <c r="K3614" i="3"/>
  <c r="J3614" i="3"/>
  <c r="I3614" i="3"/>
  <c r="H3614" i="3"/>
  <c r="G3614" i="3"/>
  <c r="F3614" i="3"/>
  <c r="Q3613" i="3"/>
  <c r="Q3613" i="3" a="1"/>
  <c r="P3613" i="3"/>
  <c r="P3613" i="3" a="1"/>
  <c r="O3613" i="3"/>
  <c r="O3613" i="3" a="1"/>
  <c r="N3613" i="3"/>
  <c r="M3613" i="3"/>
  <c r="L3613" i="3"/>
  <c r="K3613" i="3"/>
  <c r="J3613" i="3"/>
  <c r="I3613" i="3"/>
  <c r="H3613" i="3"/>
  <c r="G3613" i="3"/>
  <c r="F3613" i="3"/>
  <c r="Q3612" i="3"/>
  <c r="Q3612" i="3" a="1"/>
  <c r="P3612" i="3"/>
  <c r="P3612" i="3" a="1"/>
  <c r="O3612" i="3"/>
  <c r="O3612" i="3" a="1"/>
  <c r="N3612" i="3"/>
  <c r="M3612" i="3"/>
  <c r="L3612" i="3"/>
  <c r="K3612" i="3"/>
  <c r="J3612" i="3"/>
  <c r="I3612" i="3"/>
  <c r="H3612" i="3"/>
  <c r="G3612" i="3"/>
  <c r="F3612" i="3"/>
  <c r="Q3611" i="3"/>
  <c r="Q3611" i="3" a="1"/>
  <c r="P3611" i="3"/>
  <c r="P3611" i="3" a="1"/>
  <c r="O3611" i="3"/>
  <c r="O3611" i="3" a="1"/>
  <c r="N3611" i="3"/>
  <c r="M3611" i="3"/>
  <c r="L3611" i="3"/>
  <c r="K3611" i="3"/>
  <c r="J3611" i="3"/>
  <c r="I3611" i="3"/>
  <c r="H3611" i="3"/>
  <c r="G3611" i="3"/>
  <c r="F3611" i="3"/>
  <c r="Q3610" i="3"/>
  <c r="Q3610" i="3" a="1"/>
  <c r="P3610" i="3"/>
  <c r="P3610" i="3" a="1"/>
  <c r="O3610" i="3"/>
  <c r="O3610" i="3" a="1"/>
  <c r="N3610" i="3"/>
  <c r="M3610" i="3"/>
  <c r="L3610" i="3"/>
  <c r="K3610" i="3"/>
  <c r="J3610" i="3"/>
  <c r="I3610" i="3"/>
  <c r="H3610" i="3"/>
  <c r="G3610" i="3"/>
  <c r="F3610" i="3"/>
  <c r="Q3609" i="3"/>
  <c r="Q3609" i="3" a="1"/>
  <c r="P3609" i="3"/>
  <c r="P3609" i="3" a="1"/>
  <c r="O3609" i="3"/>
  <c r="O3609" i="3" a="1"/>
  <c r="N3609" i="3"/>
  <c r="M3609" i="3"/>
  <c r="L3609" i="3"/>
  <c r="K3609" i="3"/>
  <c r="J3609" i="3"/>
  <c r="I3609" i="3"/>
  <c r="H3609" i="3"/>
  <c r="G3609" i="3"/>
  <c r="F3609" i="3"/>
  <c r="Q3608" i="3"/>
  <c r="Q3608" i="3" a="1"/>
  <c r="P3608" i="3"/>
  <c r="P3608" i="3" a="1"/>
  <c r="O3608" i="3"/>
  <c r="O3608" i="3" a="1"/>
  <c r="N3608" i="3"/>
  <c r="M3608" i="3"/>
  <c r="L3608" i="3"/>
  <c r="K3608" i="3"/>
  <c r="J3608" i="3"/>
  <c r="I3608" i="3"/>
  <c r="H3608" i="3"/>
  <c r="G3608" i="3"/>
  <c r="F3608" i="3"/>
  <c r="Q3607" i="3"/>
  <c r="Q3607" i="3" a="1"/>
  <c r="P3607" i="3"/>
  <c r="P3607" i="3" a="1"/>
  <c r="O3607" i="3"/>
  <c r="O3607" i="3" a="1"/>
  <c r="N3607" i="3"/>
  <c r="M3607" i="3"/>
  <c r="L3607" i="3"/>
  <c r="K3607" i="3"/>
  <c r="J3607" i="3"/>
  <c r="I3607" i="3"/>
  <c r="H3607" i="3"/>
  <c r="G3607" i="3"/>
  <c r="F3607" i="3"/>
  <c r="Q3606" i="3"/>
  <c r="Q3606" i="3" a="1"/>
  <c r="P3606" i="3"/>
  <c r="P3606" i="3" a="1"/>
  <c r="O3606" i="3"/>
  <c r="O3606" i="3" a="1"/>
  <c r="N3606" i="3"/>
  <c r="M3606" i="3"/>
  <c r="L3606" i="3"/>
  <c r="K3606" i="3"/>
  <c r="J3606" i="3"/>
  <c r="I3606" i="3"/>
  <c r="H3606" i="3"/>
  <c r="G3606" i="3"/>
  <c r="F3606" i="3"/>
  <c r="Q3605" i="3"/>
  <c r="Q3605" i="3" a="1"/>
  <c r="P3605" i="3"/>
  <c r="P3605" i="3" a="1"/>
  <c r="O3605" i="3"/>
  <c r="O3605" i="3" a="1"/>
  <c r="N3605" i="3"/>
  <c r="M3605" i="3"/>
  <c r="L3605" i="3"/>
  <c r="K3605" i="3"/>
  <c r="J3605" i="3"/>
  <c r="I3605" i="3"/>
  <c r="H3605" i="3"/>
  <c r="G3605" i="3"/>
  <c r="F3605" i="3"/>
  <c r="Q3604" i="3"/>
  <c r="Q3604" i="3" a="1"/>
  <c r="P3604" i="3"/>
  <c r="P3604" i="3" a="1"/>
  <c r="O3604" i="3"/>
  <c r="O3604" i="3" a="1"/>
  <c r="N3604" i="3"/>
  <c r="M3604" i="3"/>
  <c r="L3604" i="3"/>
  <c r="K3604" i="3"/>
  <c r="J3604" i="3"/>
  <c r="I3604" i="3"/>
  <c r="H3604" i="3"/>
  <c r="G3604" i="3"/>
  <c r="F3604" i="3"/>
  <c r="Q3603" i="3"/>
  <c r="Q3603" i="3" a="1"/>
  <c r="P3603" i="3"/>
  <c r="P3603" i="3" a="1"/>
  <c r="O3603" i="3"/>
  <c r="O3603" i="3" a="1"/>
  <c r="N3603" i="3"/>
  <c r="M3603" i="3"/>
  <c r="L3603" i="3"/>
  <c r="K3603" i="3"/>
  <c r="J3603" i="3"/>
  <c r="I3603" i="3"/>
  <c r="H3603" i="3"/>
  <c r="G3603" i="3"/>
  <c r="F3603" i="3"/>
  <c r="Q3602" i="3"/>
  <c r="Q3602" i="3" a="1"/>
  <c r="P3602" i="3"/>
  <c r="P3602" i="3" a="1"/>
  <c r="O3602" i="3"/>
  <c r="O3602" i="3" a="1"/>
  <c r="N3602" i="3"/>
  <c r="M3602" i="3"/>
  <c r="L3602" i="3"/>
  <c r="K3602" i="3"/>
  <c r="J3602" i="3"/>
  <c r="I3602" i="3"/>
  <c r="H3602" i="3"/>
  <c r="G3602" i="3"/>
  <c r="F3602" i="3"/>
  <c r="Q3601" i="3"/>
  <c r="Q3601" i="3" a="1"/>
  <c r="P3601" i="3"/>
  <c r="P3601" i="3" a="1"/>
  <c r="O3601" i="3"/>
  <c r="O3601" i="3" a="1"/>
  <c r="N3601" i="3"/>
  <c r="M3601" i="3"/>
  <c r="L3601" i="3"/>
  <c r="K3601" i="3"/>
  <c r="J3601" i="3"/>
  <c r="I3601" i="3"/>
  <c r="H3601" i="3"/>
  <c r="G3601" i="3"/>
  <c r="F3601" i="3"/>
  <c r="Q3600" i="3"/>
  <c r="Q3600" i="3" a="1"/>
  <c r="P3600" i="3"/>
  <c r="P3600" i="3" a="1"/>
  <c r="O3600" i="3"/>
  <c r="O3600" i="3" a="1"/>
  <c r="N3600" i="3"/>
  <c r="M3600" i="3"/>
  <c r="L3600" i="3"/>
  <c r="K3600" i="3"/>
  <c r="J3600" i="3"/>
  <c r="I3600" i="3"/>
  <c r="H3600" i="3"/>
  <c r="G3600" i="3"/>
  <c r="F3600" i="3"/>
  <c r="Q3599" i="3"/>
  <c r="Q3599" i="3" a="1"/>
  <c r="P3599" i="3"/>
  <c r="P3599" i="3" a="1"/>
  <c r="O3599" i="3"/>
  <c r="O3599" i="3" a="1"/>
  <c r="N3599" i="3"/>
  <c r="M3599" i="3"/>
  <c r="L3599" i="3"/>
  <c r="K3599" i="3"/>
  <c r="J3599" i="3"/>
  <c r="I3599" i="3"/>
  <c r="H3599" i="3"/>
  <c r="G3599" i="3"/>
  <c r="F3599" i="3"/>
  <c r="Q3598" i="3"/>
  <c r="Q3598" i="3" a="1"/>
  <c r="P3598" i="3"/>
  <c r="P3598" i="3" a="1"/>
  <c r="O3598" i="3"/>
  <c r="O3598" i="3" a="1"/>
  <c r="N3598" i="3"/>
  <c r="M3598" i="3"/>
  <c r="L3598" i="3"/>
  <c r="K3598" i="3"/>
  <c r="J3598" i="3"/>
  <c r="I3598" i="3"/>
  <c r="H3598" i="3"/>
  <c r="G3598" i="3"/>
  <c r="F3598" i="3"/>
  <c r="Q3597" i="3"/>
  <c r="Q3597" i="3" a="1"/>
  <c r="P3597" i="3"/>
  <c r="P3597" i="3" a="1"/>
  <c r="O3597" i="3"/>
  <c r="O3597" i="3" a="1"/>
  <c r="N3597" i="3"/>
  <c r="M3597" i="3"/>
  <c r="L3597" i="3"/>
  <c r="K3597" i="3"/>
  <c r="J3597" i="3"/>
  <c r="I3597" i="3"/>
  <c r="H3597" i="3"/>
  <c r="G3597" i="3"/>
  <c r="F3597" i="3"/>
  <c r="Q3596" i="3"/>
  <c r="Q3596" i="3" a="1"/>
  <c r="P3596" i="3"/>
  <c r="P3596" i="3" a="1"/>
  <c r="O3596" i="3"/>
  <c r="O3596" i="3" a="1"/>
  <c r="N3596" i="3"/>
  <c r="M3596" i="3"/>
  <c r="L3596" i="3"/>
  <c r="K3596" i="3"/>
  <c r="J3596" i="3"/>
  <c r="I3596" i="3"/>
  <c r="H3596" i="3"/>
  <c r="G3596" i="3"/>
  <c r="F3596" i="3"/>
  <c r="Q3595" i="3"/>
  <c r="Q3595" i="3" a="1"/>
  <c r="P3595" i="3"/>
  <c r="P3595" i="3" a="1"/>
  <c r="O3595" i="3"/>
  <c r="O3595" i="3" a="1"/>
  <c r="N3595" i="3"/>
  <c r="M3595" i="3"/>
  <c r="L3595" i="3"/>
  <c r="K3595" i="3"/>
  <c r="J3595" i="3"/>
  <c r="I3595" i="3"/>
  <c r="H3595" i="3"/>
  <c r="G3595" i="3"/>
  <c r="F3595" i="3"/>
  <c r="Q3594" i="3"/>
  <c r="Q3594" i="3" a="1"/>
  <c r="P3594" i="3"/>
  <c r="P3594" i="3" a="1"/>
  <c r="O3594" i="3"/>
  <c r="O3594" i="3" a="1"/>
  <c r="N3594" i="3"/>
  <c r="M3594" i="3"/>
  <c r="L3594" i="3"/>
  <c r="K3594" i="3"/>
  <c r="J3594" i="3"/>
  <c r="I3594" i="3"/>
  <c r="H3594" i="3"/>
  <c r="G3594" i="3"/>
  <c r="F3594" i="3"/>
  <c r="Q3593" i="3"/>
  <c r="Q3593" i="3" a="1"/>
  <c r="P3593" i="3"/>
  <c r="P3593" i="3" a="1"/>
  <c r="O3593" i="3"/>
  <c r="O3593" i="3" a="1"/>
  <c r="N3593" i="3"/>
  <c r="M3593" i="3"/>
  <c r="L3593" i="3"/>
  <c r="K3593" i="3"/>
  <c r="J3593" i="3"/>
  <c r="I3593" i="3"/>
  <c r="H3593" i="3"/>
  <c r="G3593" i="3"/>
  <c r="F3593" i="3"/>
  <c r="Q3592" i="3"/>
  <c r="Q3592" i="3" a="1"/>
  <c r="P3592" i="3"/>
  <c r="P3592" i="3" a="1"/>
  <c r="O3592" i="3"/>
  <c r="O3592" i="3" a="1"/>
  <c r="N3592" i="3"/>
  <c r="M3592" i="3"/>
  <c r="L3592" i="3"/>
  <c r="K3592" i="3"/>
  <c r="J3592" i="3"/>
  <c r="I3592" i="3"/>
  <c r="H3592" i="3"/>
  <c r="G3592" i="3"/>
  <c r="F3592" i="3"/>
  <c r="Q3591" i="3"/>
  <c r="Q3591" i="3" a="1"/>
  <c r="P3591" i="3"/>
  <c r="P3591" i="3" a="1"/>
  <c r="O3591" i="3"/>
  <c r="O3591" i="3" a="1"/>
  <c r="N3591" i="3"/>
  <c r="M3591" i="3"/>
  <c r="L3591" i="3"/>
  <c r="K3591" i="3"/>
  <c r="J3591" i="3"/>
  <c r="I3591" i="3"/>
  <c r="H3591" i="3"/>
  <c r="G3591" i="3"/>
  <c r="F3591" i="3"/>
  <c r="Q3590" i="3"/>
  <c r="Q3590" i="3" a="1"/>
  <c r="P3590" i="3"/>
  <c r="P3590" i="3" a="1"/>
  <c r="O3590" i="3"/>
  <c r="O3590" i="3" a="1"/>
  <c r="N3590" i="3"/>
  <c r="M3590" i="3"/>
  <c r="L3590" i="3"/>
  <c r="K3590" i="3"/>
  <c r="J3590" i="3"/>
  <c r="I3590" i="3"/>
  <c r="H3590" i="3"/>
  <c r="G3590" i="3"/>
  <c r="F3590" i="3"/>
  <c r="Q3589" i="3"/>
  <c r="Q3589" i="3" a="1"/>
  <c r="P3589" i="3"/>
  <c r="P3589" i="3" a="1"/>
  <c r="O3589" i="3"/>
  <c r="O3589" i="3" a="1"/>
  <c r="N3589" i="3"/>
  <c r="M3589" i="3"/>
  <c r="L3589" i="3"/>
  <c r="K3589" i="3"/>
  <c r="J3589" i="3"/>
  <c r="I3589" i="3"/>
  <c r="H3589" i="3"/>
  <c r="G3589" i="3"/>
  <c r="F3589" i="3"/>
  <c r="Q3588" i="3"/>
  <c r="Q3588" i="3" a="1"/>
  <c r="P3588" i="3"/>
  <c r="P3588" i="3" a="1"/>
  <c r="O3588" i="3"/>
  <c r="O3588" i="3" a="1"/>
  <c r="N3588" i="3"/>
  <c r="M3588" i="3"/>
  <c r="L3588" i="3"/>
  <c r="K3588" i="3"/>
  <c r="J3588" i="3"/>
  <c r="I3588" i="3"/>
  <c r="H3588" i="3"/>
  <c r="G3588" i="3"/>
  <c r="F3588" i="3"/>
  <c r="B3588" i="3"/>
  <c r="A3588" i="3"/>
  <c r="Q3587" i="3"/>
  <c r="Q3587" i="3" a="1"/>
  <c r="P3587" i="3"/>
  <c r="P3587" i="3" a="1"/>
  <c r="O3587" i="3"/>
  <c r="O3587" i="3" a="1"/>
  <c r="N3587" i="3"/>
  <c r="M3587" i="3"/>
  <c r="L3587" i="3"/>
  <c r="K3587" i="3"/>
  <c r="J3587" i="3"/>
  <c r="I3587" i="3"/>
  <c r="H3587" i="3"/>
  <c r="G3587" i="3"/>
  <c r="F3587" i="3"/>
  <c r="Q3586" i="3"/>
  <c r="Q3586" i="3" a="1"/>
  <c r="P3586" i="3"/>
  <c r="P3586" i="3" a="1"/>
  <c r="O3586" i="3"/>
  <c r="O3586" i="3" a="1"/>
  <c r="N3586" i="3"/>
  <c r="M3586" i="3"/>
  <c r="L3586" i="3"/>
  <c r="K3586" i="3"/>
  <c r="J3586" i="3"/>
  <c r="I3586" i="3"/>
  <c r="H3586" i="3"/>
  <c r="G3586" i="3"/>
  <c r="F3586" i="3"/>
  <c r="Q3585" i="3"/>
  <c r="Q3585" i="3" a="1"/>
  <c r="P3585" i="3"/>
  <c r="P3585" i="3" a="1"/>
  <c r="O3585" i="3"/>
  <c r="O3585" i="3" a="1"/>
  <c r="N3585" i="3"/>
  <c r="M3585" i="3"/>
  <c r="L3585" i="3"/>
  <c r="K3585" i="3"/>
  <c r="J3585" i="3"/>
  <c r="I3585" i="3"/>
  <c r="H3585" i="3"/>
  <c r="G3585" i="3"/>
  <c r="F3585" i="3"/>
  <c r="Q3584" i="3"/>
  <c r="Q3584" i="3" a="1"/>
  <c r="P3584" i="3"/>
  <c r="P3584" i="3" a="1"/>
  <c r="O3584" i="3"/>
  <c r="O3584" i="3" a="1"/>
  <c r="N3584" i="3"/>
  <c r="M3584" i="3"/>
  <c r="L3584" i="3"/>
  <c r="K3584" i="3"/>
  <c r="J3584" i="3"/>
  <c r="I3584" i="3"/>
  <c r="H3584" i="3"/>
  <c r="G3584" i="3"/>
  <c r="F3584" i="3"/>
  <c r="Q3583" i="3"/>
  <c r="Q3583" i="3" a="1"/>
  <c r="P3583" i="3"/>
  <c r="P3583" i="3" a="1"/>
  <c r="O3583" i="3"/>
  <c r="O3583" i="3" a="1"/>
  <c r="N3583" i="3"/>
  <c r="M3583" i="3"/>
  <c r="L3583" i="3"/>
  <c r="K3583" i="3"/>
  <c r="J3583" i="3"/>
  <c r="I3583" i="3"/>
  <c r="H3583" i="3"/>
  <c r="G3583" i="3"/>
  <c r="F3583" i="3"/>
  <c r="Q3582" i="3"/>
  <c r="Q3582" i="3" a="1"/>
  <c r="P3582" i="3"/>
  <c r="P3582" i="3" a="1"/>
  <c r="O3582" i="3"/>
  <c r="O3582" i="3" a="1"/>
  <c r="N3582" i="3"/>
  <c r="M3582" i="3"/>
  <c r="L3582" i="3"/>
  <c r="K3582" i="3"/>
  <c r="J3582" i="3"/>
  <c r="I3582" i="3"/>
  <c r="H3582" i="3"/>
  <c r="G3582" i="3"/>
  <c r="F3582" i="3"/>
  <c r="Q3581" i="3"/>
  <c r="Q3581" i="3" a="1"/>
  <c r="P3581" i="3"/>
  <c r="P3581" i="3" a="1"/>
  <c r="O3581" i="3"/>
  <c r="O3581" i="3" a="1"/>
  <c r="N3581" i="3"/>
  <c r="M3581" i="3"/>
  <c r="L3581" i="3"/>
  <c r="K3581" i="3"/>
  <c r="J3581" i="3"/>
  <c r="I3581" i="3"/>
  <c r="H3581" i="3"/>
  <c r="G3581" i="3"/>
  <c r="F3581" i="3"/>
  <c r="Q3580" i="3"/>
  <c r="Q3580" i="3" a="1"/>
  <c r="P3580" i="3"/>
  <c r="P3580" i="3" a="1"/>
  <c r="O3580" i="3"/>
  <c r="O3580" i="3" a="1"/>
  <c r="N3580" i="3"/>
  <c r="M3580" i="3"/>
  <c r="L3580" i="3"/>
  <c r="K3580" i="3"/>
  <c r="J3580" i="3"/>
  <c r="I3580" i="3"/>
  <c r="H3580" i="3"/>
  <c r="G3580" i="3"/>
  <c r="F3580" i="3"/>
  <c r="Q3579" i="3"/>
  <c r="Q3579" i="3" a="1"/>
  <c r="P3579" i="3"/>
  <c r="P3579" i="3" a="1"/>
  <c r="O3579" i="3"/>
  <c r="O3579" i="3" a="1"/>
  <c r="N3579" i="3"/>
  <c r="M3579" i="3"/>
  <c r="L3579" i="3"/>
  <c r="K3579" i="3"/>
  <c r="J3579" i="3"/>
  <c r="I3579" i="3"/>
  <c r="H3579" i="3"/>
  <c r="G3579" i="3"/>
  <c r="F3579" i="3"/>
  <c r="Q3578" i="3"/>
  <c r="Q3578" i="3" a="1"/>
  <c r="P3578" i="3"/>
  <c r="P3578" i="3" a="1"/>
  <c r="O3578" i="3"/>
  <c r="O3578" i="3" a="1"/>
  <c r="N3578" i="3"/>
  <c r="M3578" i="3"/>
  <c r="L3578" i="3"/>
  <c r="K3578" i="3"/>
  <c r="J3578" i="3"/>
  <c r="I3578" i="3"/>
  <c r="H3578" i="3"/>
  <c r="G3578" i="3"/>
  <c r="F3578" i="3"/>
  <c r="Q3577" i="3"/>
  <c r="Q3577" i="3" a="1"/>
  <c r="P3577" i="3"/>
  <c r="P3577" i="3" a="1"/>
  <c r="O3577" i="3"/>
  <c r="O3577" i="3" a="1"/>
  <c r="N3577" i="3"/>
  <c r="M3577" i="3"/>
  <c r="L3577" i="3"/>
  <c r="K3577" i="3"/>
  <c r="J3577" i="3"/>
  <c r="I3577" i="3"/>
  <c r="H3577" i="3"/>
  <c r="G3577" i="3"/>
  <c r="F3577" i="3"/>
  <c r="Q3576" i="3"/>
  <c r="Q3576" i="3" a="1"/>
  <c r="P3576" i="3"/>
  <c r="P3576" i="3" a="1"/>
  <c r="O3576" i="3"/>
  <c r="O3576" i="3" a="1"/>
  <c r="N3576" i="3"/>
  <c r="M3576" i="3"/>
  <c r="L3576" i="3"/>
  <c r="K3576" i="3"/>
  <c r="J3576" i="3"/>
  <c r="I3576" i="3"/>
  <c r="H3576" i="3"/>
  <c r="G3576" i="3"/>
  <c r="F3576" i="3"/>
  <c r="Q3575" i="3"/>
  <c r="Q3575" i="3" a="1"/>
  <c r="P3575" i="3"/>
  <c r="P3575" i="3" a="1"/>
  <c r="O3575" i="3"/>
  <c r="O3575" i="3" a="1"/>
  <c r="N3575" i="3"/>
  <c r="M3575" i="3"/>
  <c r="L3575" i="3"/>
  <c r="K3575" i="3"/>
  <c r="J3575" i="3"/>
  <c r="I3575" i="3"/>
  <c r="H3575" i="3"/>
  <c r="G3575" i="3"/>
  <c r="F3575" i="3"/>
  <c r="Q3574" i="3"/>
  <c r="Q3574" i="3" a="1"/>
  <c r="P3574" i="3"/>
  <c r="P3574" i="3" a="1"/>
  <c r="O3574" i="3"/>
  <c r="O3574" i="3" a="1"/>
  <c r="N3574" i="3"/>
  <c r="M3574" i="3"/>
  <c r="L3574" i="3"/>
  <c r="K3574" i="3"/>
  <c r="J3574" i="3"/>
  <c r="I3574" i="3"/>
  <c r="H3574" i="3"/>
  <c r="G3574" i="3"/>
  <c r="F3574" i="3"/>
  <c r="Q3573" i="3"/>
  <c r="Q3573" i="3" a="1"/>
  <c r="P3573" i="3"/>
  <c r="P3573" i="3" a="1"/>
  <c r="O3573" i="3"/>
  <c r="O3573" i="3" a="1"/>
  <c r="N3573" i="3"/>
  <c r="M3573" i="3"/>
  <c r="L3573" i="3"/>
  <c r="K3573" i="3"/>
  <c r="J3573" i="3"/>
  <c r="I3573" i="3"/>
  <c r="H3573" i="3"/>
  <c r="G3573" i="3"/>
  <c r="F3573" i="3"/>
  <c r="Q3572" i="3"/>
  <c r="Q3572" i="3" a="1"/>
  <c r="P3572" i="3"/>
  <c r="P3572" i="3" a="1"/>
  <c r="O3572" i="3"/>
  <c r="O3572" i="3" a="1"/>
  <c r="N3572" i="3"/>
  <c r="M3572" i="3"/>
  <c r="L3572" i="3"/>
  <c r="K3572" i="3"/>
  <c r="J3572" i="3"/>
  <c r="I3572" i="3"/>
  <c r="H3572" i="3"/>
  <c r="G3572" i="3"/>
  <c r="F3572" i="3"/>
  <c r="Q3571" i="3"/>
  <c r="Q3571" i="3" a="1"/>
  <c r="P3571" i="3"/>
  <c r="P3571" i="3" a="1"/>
  <c r="O3571" i="3"/>
  <c r="O3571" i="3" a="1"/>
  <c r="N3571" i="3"/>
  <c r="M3571" i="3"/>
  <c r="L3571" i="3"/>
  <c r="K3571" i="3"/>
  <c r="J3571" i="3"/>
  <c r="I3571" i="3"/>
  <c r="H3571" i="3"/>
  <c r="G3571" i="3"/>
  <c r="F3571" i="3"/>
  <c r="Q3570" i="3"/>
  <c r="Q3570" i="3" a="1"/>
  <c r="P3570" i="3"/>
  <c r="P3570" i="3" a="1"/>
  <c r="O3570" i="3"/>
  <c r="O3570" i="3" a="1"/>
  <c r="N3570" i="3"/>
  <c r="M3570" i="3"/>
  <c r="L3570" i="3"/>
  <c r="K3570" i="3"/>
  <c r="J3570" i="3"/>
  <c r="I3570" i="3"/>
  <c r="H3570" i="3"/>
  <c r="G3570" i="3"/>
  <c r="F3570" i="3"/>
  <c r="Q3569" i="3"/>
  <c r="Q3569" i="3" a="1"/>
  <c r="P3569" i="3"/>
  <c r="P3569" i="3" a="1"/>
  <c r="O3569" i="3"/>
  <c r="O3569" i="3" a="1"/>
  <c r="N3569" i="3"/>
  <c r="M3569" i="3"/>
  <c r="L3569" i="3"/>
  <c r="K3569" i="3"/>
  <c r="J3569" i="3"/>
  <c r="I3569" i="3"/>
  <c r="H3569" i="3"/>
  <c r="G3569" i="3"/>
  <c r="F3569" i="3"/>
  <c r="Q3568" i="3"/>
  <c r="Q3568" i="3" a="1"/>
  <c r="P3568" i="3"/>
  <c r="P3568" i="3" a="1"/>
  <c r="O3568" i="3"/>
  <c r="O3568" i="3" a="1"/>
  <c r="N3568" i="3"/>
  <c r="M3568" i="3"/>
  <c r="L3568" i="3"/>
  <c r="K3568" i="3"/>
  <c r="J3568" i="3"/>
  <c r="I3568" i="3"/>
  <c r="H3568" i="3"/>
  <c r="G3568" i="3"/>
  <c r="F3568" i="3"/>
  <c r="Q3567" i="3"/>
  <c r="Q3567" i="3" a="1"/>
  <c r="P3567" i="3"/>
  <c r="P3567" i="3" a="1"/>
  <c r="O3567" i="3"/>
  <c r="O3567" i="3" a="1"/>
  <c r="N3567" i="3"/>
  <c r="M3567" i="3"/>
  <c r="L3567" i="3"/>
  <c r="K3567" i="3"/>
  <c r="J3567" i="3"/>
  <c r="I3567" i="3"/>
  <c r="H3567" i="3"/>
  <c r="G3567" i="3"/>
  <c r="F3567" i="3"/>
  <c r="Q3566" i="3"/>
  <c r="Q3566" i="3" a="1"/>
  <c r="P3566" i="3"/>
  <c r="P3566" i="3" a="1"/>
  <c r="O3566" i="3"/>
  <c r="O3566" i="3" a="1"/>
  <c r="N3566" i="3"/>
  <c r="M3566" i="3"/>
  <c r="L3566" i="3"/>
  <c r="K3566" i="3"/>
  <c r="J3566" i="3"/>
  <c r="I3566" i="3"/>
  <c r="H3566" i="3"/>
  <c r="G3566" i="3"/>
  <c r="F3566" i="3"/>
  <c r="Q3565" i="3"/>
  <c r="Q3565" i="3" a="1"/>
  <c r="P3565" i="3"/>
  <c r="P3565" i="3" a="1"/>
  <c r="O3565" i="3"/>
  <c r="O3565" i="3" a="1"/>
  <c r="N3565" i="3"/>
  <c r="M3565" i="3"/>
  <c r="L3565" i="3"/>
  <c r="K3565" i="3"/>
  <c r="J3565" i="3"/>
  <c r="I3565" i="3"/>
  <c r="H3565" i="3"/>
  <c r="G3565" i="3"/>
  <c r="F3565" i="3"/>
  <c r="Q3564" i="3"/>
  <c r="Q3564" i="3" a="1"/>
  <c r="P3564" i="3"/>
  <c r="P3564" i="3" a="1"/>
  <c r="O3564" i="3"/>
  <c r="O3564" i="3" a="1"/>
  <c r="N3564" i="3"/>
  <c r="M3564" i="3"/>
  <c r="L3564" i="3"/>
  <c r="K3564" i="3"/>
  <c r="J3564" i="3"/>
  <c r="I3564" i="3"/>
  <c r="H3564" i="3"/>
  <c r="G3564" i="3"/>
  <c r="F3564" i="3"/>
  <c r="Q3563" i="3"/>
  <c r="Q3563" i="3" a="1"/>
  <c r="P3563" i="3"/>
  <c r="P3563" i="3" a="1"/>
  <c r="O3563" i="3"/>
  <c r="O3563" i="3" a="1"/>
  <c r="N3563" i="3"/>
  <c r="M3563" i="3"/>
  <c r="L3563" i="3"/>
  <c r="K3563" i="3"/>
  <c r="J3563" i="3"/>
  <c r="I3563" i="3"/>
  <c r="H3563" i="3"/>
  <c r="G3563" i="3"/>
  <c r="F3563" i="3"/>
  <c r="Q3562" i="3"/>
  <c r="Q3562" i="3" a="1"/>
  <c r="P3562" i="3"/>
  <c r="P3562" i="3" a="1"/>
  <c r="O3562" i="3"/>
  <c r="O3562" i="3" a="1"/>
  <c r="N3562" i="3"/>
  <c r="M3562" i="3"/>
  <c r="L3562" i="3"/>
  <c r="K3562" i="3"/>
  <c r="J3562" i="3"/>
  <c r="I3562" i="3"/>
  <c r="H3562" i="3"/>
  <c r="G3562" i="3"/>
  <c r="F3562" i="3"/>
  <c r="Q3561" i="3"/>
  <c r="Q3561" i="3" a="1"/>
  <c r="P3561" i="3"/>
  <c r="P3561" i="3" a="1"/>
  <c r="O3561" i="3"/>
  <c r="O3561" i="3" a="1"/>
  <c r="N3561" i="3"/>
  <c r="M3561" i="3"/>
  <c r="L3561" i="3"/>
  <c r="K3561" i="3"/>
  <c r="J3561" i="3"/>
  <c r="I3561" i="3"/>
  <c r="H3561" i="3"/>
  <c r="G3561" i="3"/>
  <c r="F3561" i="3"/>
  <c r="Q3560" i="3"/>
  <c r="Q3560" i="3" a="1"/>
  <c r="P3560" i="3"/>
  <c r="P3560" i="3" a="1"/>
  <c r="O3560" i="3"/>
  <c r="O3560" i="3" a="1"/>
  <c r="N3560" i="3"/>
  <c r="M3560" i="3"/>
  <c r="L3560" i="3"/>
  <c r="K3560" i="3"/>
  <c r="J3560" i="3"/>
  <c r="I3560" i="3"/>
  <c r="H3560" i="3"/>
  <c r="G3560" i="3"/>
  <c r="F3560" i="3"/>
  <c r="Q3559" i="3"/>
  <c r="Q3559" i="3" a="1"/>
  <c r="P3559" i="3"/>
  <c r="P3559" i="3" a="1"/>
  <c r="O3559" i="3"/>
  <c r="O3559" i="3" a="1"/>
  <c r="N3559" i="3"/>
  <c r="M3559" i="3"/>
  <c r="L3559" i="3"/>
  <c r="K3559" i="3"/>
  <c r="J3559" i="3"/>
  <c r="I3559" i="3"/>
  <c r="H3559" i="3"/>
  <c r="G3559" i="3"/>
  <c r="F3559" i="3"/>
  <c r="Q3558" i="3"/>
  <c r="Q3558" i="3" a="1"/>
  <c r="P3558" i="3"/>
  <c r="P3558" i="3" a="1"/>
  <c r="O3558" i="3"/>
  <c r="O3558" i="3" a="1"/>
  <c r="N3558" i="3"/>
  <c r="M3558" i="3"/>
  <c r="L3558" i="3"/>
  <c r="K3558" i="3"/>
  <c r="J3558" i="3"/>
  <c r="I3558" i="3"/>
  <c r="H3558" i="3"/>
  <c r="G3558" i="3"/>
  <c r="F3558" i="3"/>
  <c r="Q3557" i="3"/>
  <c r="Q3557" i="3" a="1"/>
  <c r="P3557" i="3"/>
  <c r="P3557" i="3" a="1"/>
  <c r="O3557" i="3"/>
  <c r="O3557" i="3" a="1"/>
  <c r="N3557" i="3"/>
  <c r="M3557" i="3"/>
  <c r="L3557" i="3"/>
  <c r="K3557" i="3"/>
  <c r="J3557" i="3"/>
  <c r="I3557" i="3"/>
  <c r="H3557" i="3"/>
  <c r="G3557" i="3"/>
  <c r="F3557" i="3"/>
  <c r="Q3556" i="3"/>
  <c r="Q3556" i="3" a="1"/>
  <c r="P3556" i="3"/>
  <c r="P3556" i="3" a="1"/>
  <c r="O3556" i="3"/>
  <c r="O3556" i="3" a="1"/>
  <c r="N3556" i="3"/>
  <c r="M3556" i="3"/>
  <c r="L3556" i="3"/>
  <c r="K3556" i="3"/>
  <c r="J3556" i="3"/>
  <c r="I3556" i="3"/>
  <c r="H3556" i="3"/>
  <c r="G3556" i="3"/>
  <c r="F3556" i="3"/>
  <c r="Q3555" i="3"/>
  <c r="Q3555" i="3" a="1"/>
  <c r="P3555" i="3"/>
  <c r="P3555" i="3" a="1"/>
  <c r="O3555" i="3"/>
  <c r="O3555" i="3" a="1"/>
  <c r="N3555" i="3"/>
  <c r="M3555" i="3"/>
  <c r="L3555" i="3"/>
  <c r="K3555" i="3"/>
  <c r="J3555" i="3"/>
  <c r="I3555" i="3"/>
  <c r="H3555" i="3"/>
  <c r="G3555" i="3"/>
  <c r="F3555" i="3"/>
  <c r="Q3554" i="3"/>
  <c r="Q3554" i="3" a="1"/>
  <c r="P3554" i="3"/>
  <c r="P3554" i="3" a="1"/>
  <c r="O3554" i="3"/>
  <c r="O3554" i="3" a="1"/>
  <c r="N3554" i="3"/>
  <c r="M3554" i="3"/>
  <c r="L3554" i="3"/>
  <c r="K3554" i="3"/>
  <c r="J3554" i="3"/>
  <c r="I3554" i="3"/>
  <c r="H3554" i="3"/>
  <c r="G3554" i="3"/>
  <c r="F3554" i="3"/>
  <c r="Q3553" i="3"/>
  <c r="Q3553" i="3" a="1"/>
  <c r="P3553" i="3"/>
  <c r="P3553" i="3" a="1"/>
  <c r="O3553" i="3"/>
  <c r="O3553" i="3" a="1"/>
  <c r="N3553" i="3"/>
  <c r="M3553" i="3"/>
  <c r="L3553" i="3"/>
  <c r="K3553" i="3"/>
  <c r="J3553" i="3"/>
  <c r="I3553" i="3"/>
  <c r="H3553" i="3"/>
  <c r="G3553" i="3"/>
  <c r="F3553" i="3"/>
  <c r="Q3552" i="3"/>
  <c r="Q3552" i="3" a="1"/>
  <c r="P3552" i="3"/>
  <c r="P3552" i="3" a="1"/>
  <c r="O3552" i="3"/>
  <c r="O3552" i="3" a="1"/>
  <c r="N3552" i="3"/>
  <c r="M3552" i="3"/>
  <c r="L3552" i="3"/>
  <c r="K3552" i="3"/>
  <c r="J3552" i="3"/>
  <c r="I3552" i="3"/>
  <c r="H3552" i="3"/>
  <c r="G3552" i="3"/>
  <c r="F3552" i="3"/>
  <c r="Q3551" i="3"/>
  <c r="Q3551" i="3" a="1"/>
  <c r="P3551" i="3"/>
  <c r="P3551" i="3" a="1"/>
  <c r="O3551" i="3"/>
  <c r="O3551" i="3" a="1"/>
  <c r="N3551" i="3"/>
  <c r="M3551" i="3"/>
  <c r="L3551" i="3"/>
  <c r="K3551" i="3"/>
  <c r="J3551" i="3"/>
  <c r="I3551" i="3"/>
  <c r="H3551" i="3"/>
  <c r="G3551" i="3"/>
  <c r="F3551" i="3"/>
  <c r="Q3550" i="3"/>
  <c r="Q3550" i="3" a="1"/>
  <c r="P3550" i="3"/>
  <c r="P3550" i="3" a="1"/>
  <c r="O3550" i="3"/>
  <c r="O3550" i="3" a="1"/>
  <c r="N3550" i="3"/>
  <c r="M3550" i="3"/>
  <c r="L3550" i="3"/>
  <c r="K3550" i="3"/>
  <c r="J3550" i="3"/>
  <c r="I3550" i="3"/>
  <c r="H3550" i="3"/>
  <c r="G3550" i="3"/>
  <c r="F3550" i="3"/>
  <c r="Q3549" i="3"/>
  <c r="Q3549" i="3" a="1"/>
  <c r="P3549" i="3"/>
  <c r="P3549" i="3" a="1"/>
  <c r="O3549" i="3"/>
  <c r="O3549" i="3" a="1"/>
  <c r="N3549" i="3"/>
  <c r="M3549" i="3"/>
  <c r="L3549" i="3"/>
  <c r="K3549" i="3"/>
  <c r="J3549" i="3"/>
  <c r="I3549" i="3"/>
  <c r="H3549" i="3"/>
  <c r="G3549" i="3"/>
  <c r="F3549" i="3"/>
  <c r="Q3548" i="3"/>
  <c r="Q3548" i="3" a="1"/>
  <c r="P3548" i="3"/>
  <c r="P3548" i="3" a="1"/>
  <c r="O3548" i="3"/>
  <c r="O3548" i="3" a="1"/>
  <c r="N3548" i="3"/>
  <c r="M3548" i="3"/>
  <c r="L3548" i="3"/>
  <c r="K3548" i="3"/>
  <c r="J3548" i="3"/>
  <c r="I3548" i="3"/>
  <c r="H3548" i="3"/>
  <c r="G3548" i="3"/>
  <c r="F3548" i="3"/>
  <c r="Q3547" i="3"/>
  <c r="Q3547" i="3" a="1"/>
  <c r="P3547" i="3"/>
  <c r="P3547" i="3" a="1"/>
  <c r="O3547" i="3"/>
  <c r="O3547" i="3" a="1"/>
  <c r="N3547" i="3"/>
  <c r="M3547" i="3"/>
  <c r="L3547" i="3"/>
  <c r="K3547" i="3"/>
  <c r="J3547" i="3"/>
  <c r="I3547" i="3"/>
  <c r="H3547" i="3"/>
  <c r="G3547" i="3"/>
  <c r="F3547" i="3"/>
  <c r="Q3546" i="3"/>
  <c r="Q3546" i="3" a="1"/>
  <c r="P3546" i="3"/>
  <c r="P3546" i="3" a="1"/>
  <c r="O3546" i="3"/>
  <c r="O3546" i="3" a="1"/>
  <c r="N3546" i="3"/>
  <c r="M3546" i="3"/>
  <c r="L3546" i="3"/>
  <c r="K3546" i="3"/>
  <c r="J3546" i="3"/>
  <c r="I3546" i="3"/>
  <c r="H3546" i="3"/>
  <c r="G3546" i="3"/>
  <c r="F3546" i="3"/>
  <c r="Q3545" i="3"/>
  <c r="Q3545" i="3" a="1"/>
  <c r="P3545" i="3"/>
  <c r="P3545" i="3" a="1"/>
  <c r="O3545" i="3"/>
  <c r="O3545" i="3" a="1"/>
  <c r="N3545" i="3"/>
  <c r="M3545" i="3"/>
  <c r="L3545" i="3"/>
  <c r="K3545" i="3"/>
  <c r="J3545" i="3"/>
  <c r="I3545" i="3"/>
  <c r="H3545" i="3"/>
  <c r="G3545" i="3"/>
  <c r="F3545" i="3"/>
  <c r="Q3544" i="3"/>
  <c r="Q3544" i="3" a="1"/>
  <c r="P3544" i="3"/>
  <c r="P3544" i="3" a="1"/>
  <c r="O3544" i="3"/>
  <c r="O3544" i="3" a="1"/>
  <c r="N3544" i="3"/>
  <c r="M3544" i="3"/>
  <c r="L3544" i="3"/>
  <c r="K3544" i="3"/>
  <c r="J3544" i="3"/>
  <c r="I3544" i="3"/>
  <c r="H3544" i="3"/>
  <c r="G3544" i="3"/>
  <c r="F3544" i="3"/>
  <c r="Q3543" i="3"/>
  <c r="Q3543" i="3" a="1"/>
  <c r="P3543" i="3"/>
  <c r="P3543" i="3" a="1"/>
  <c r="O3543" i="3"/>
  <c r="O3543" i="3" a="1"/>
  <c r="N3543" i="3"/>
  <c r="M3543" i="3"/>
  <c r="L3543" i="3"/>
  <c r="K3543" i="3"/>
  <c r="J3543" i="3"/>
  <c r="I3543" i="3"/>
  <c r="H3543" i="3"/>
  <c r="G3543" i="3"/>
  <c r="F3543" i="3"/>
  <c r="Q3542" i="3"/>
  <c r="Q3542" i="3" a="1"/>
  <c r="P3542" i="3"/>
  <c r="P3542" i="3" a="1"/>
  <c r="O3542" i="3"/>
  <c r="O3542" i="3" a="1"/>
  <c r="N3542" i="3"/>
  <c r="M3542" i="3"/>
  <c r="L3542" i="3"/>
  <c r="K3542" i="3"/>
  <c r="J3542" i="3"/>
  <c r="I3542" i="3"/>
  <c r="H3542" i="3"/>
  <c r="G3542" i="3"/>
  <c r="F3542" i="3"/>
  <c r="Q3541" i="3"/>
  <c r="Q3541" i="3" a="1"/>
  <c r="P3541" i="3"/>
  <c r="P3541" i="3" a="1"/>
  <c r="O3541" i="3"/>
  <c r="O3541" i="3" a="1"/>
  <c r="N3541" i="3"/>
  <c r="M3541" i="3"/>
  <c r="L3541" i="3"/>
  <c r="K3541" i="3"/>
  <c r="J3541" i="3"/>
  <c r="I3541" i="3"/>
  <c r="H3541" i="3"/>
  <c r="G3541" i="3"/>
  <c r="F3541" i="3"/>
  <c r="Q3540" i="3"/>
  <c r="Q3540" i="3" a="1"/>
  <c r="P3540" i="3"/>
  <c r="P3540" i="3" a="1"/>
  <c r="O3540" i="3"/>
  <c r="O3540" i="3" a="1"/>
  <c r="N3540" i="3"/>
  <c r="M3540" i="3"/>
  <c r="L3540" i="3"/>
  <c r="K3540" i="3"/>
  <c r="J3540" i="3"/>
  <c r="I3540" i="3"/>
  <c r="H3540" i="3"/>
  <c r="G3540" i="3"/>
  <c r="F3540" i="3"/>
  <c r="Q3539" i="3"/>
  <c r="Q3539" i="3" a="1"/>
  <c r="P3539" i="3"/>
  <c r="P3539" i="3" a="1"/>
  <c r="O3539" i="3"/>
  <c r="O3539" i="3" a="1"/>
  <c r="N3539" i="3"/>
  <c r="M3539" i="3"/>
  <c r="L3539" i="3"/>
  <c r="K3539" i="3"/>
  <c r="J3539" i="3"/>
  <c r="I3539" i="3"/>
  <c r="H3539" i="3"/>
  <c r="G3539" i="3"/>
  <c r="F3539" i="3"/>
  <c r="Q3538" i="3"/>
  <c r="Q3538" i="3" a="1"/>
  <c r="P3538" i="3"/>
  <c r="P3538" i="3" a="1"/>
  <c r="O3538" i="3"/>
  <c r="O3538" i="3" a="1"/>
  <c r="N3538" i="3"/>
  <c r="M3538" i="3"/>
  <c r="L3538" i="3"/>
  <c r="K3538" i="3"/>
  <c r="J3538" i="3"/>
  <c r="I3538" i="3"/>
  <c r="H3538" i="3"/>
  <c r="G3538" i="3"/>
  <c r="F3538" i="3"/>
  <c r="Q3537" i="3"/>
  <c r="Q3537" i="3" a="1"/>
  <c r="P3537" i="3"/>
  <c r="P3537" i="3" a="1"/>
  <c r="O3537" i="3"/>
  <c r="O3537" i="3" a="1"/>
  <c r="N3537" i="3"/>
  <c r="M3537" i="3"/>
  <c r="L3537" i="3"/>
  <c r="K3537" i="3"/>
  <c r="J3537" i="3"/>
  <c r="I3537" i="3"/>
  <c r="H3537" i="3"/>
  <c r="G3537" i="3"/>
  <c r="F3537" i="3"/>
  <c r="Q3536" i="3"/>
  <c r="Q3536" i="3" a="1"/>
  <c r="P3536" i="3"/>
  <c r="P3536" i="3" a="1"/>
  <c r="O3536" i="3"/>
  <c r="O3536" i="3" a="1"/>
  <c r="N3536" i="3"/>
  <c r="M3536" i="3"/>
  <c r="L3536" i="3"/>
  <c r="K3536" i="3"/>
  <c r="J3536" i="3"/>
  <c r="I3536" i="3"/>
  <c r="H3536" i="3"/>
  <c r="G3536" i="3"/>
  <c r="F3536" i="3"/>
  <c r="Q3535" i="3"/>
  <c r="Q3535" i="3" a="1"/>
  <c r="P3535" i="3"/>
  <c r="P3535" i="3" a="1"/>
  <c r="O3535" i="3"/>
  <c r="O3535" i="3" a="1"/>
  <c r="N3535" i="3"/>
  <c r="M3535" i="3"/>
  <c r="L3535" i="3"/>
  <c r="K3535" i="3"/>
  <c r="J3535" i="3"/>
  <c r="I3535" i="3"/>
  <c r="H3535" i="3"/>
  <c r="G3535" i="3"/>
  <c r="F3535" i="3"/>
  <c r="Q3534" i="3"/>
  <c r="Q3534" i="3" a="1"/>
  <c r="P3534" i="3"/>
  <c r="P3534" i="3" a="1"/>
  <c r="O3534" i="3"/>
  <c r="O3534" i="3" a="1"/>
  <c r="N3534" i="3"/>
  <c r="M3534" i="3"/>
  <c r="L3534" i="3"/>
  <c r="K3534" i="3"/>
  <c r="J3534" i="3"/>
  <c r="I3534" i="3"/>
  <c r="H3534" i="3"/>
  <c r="G3534" i="3"/>
  <c r="F3534" i="3"/>
  <c r="Q3533" i="3"/>
  <c r="Q3533" i="3" a="1"/>
  <c r="P3533" i="3"/>
  <c r="P3533" i="3" a="1"/>
  <c r="O3533" i="3"/>
  <c r="O3533" i="3" a="1"/>
  <c r="N3533" i="3"/>
  <c r="M3533" i="3"/>
  <c r="L3533" i="3"/>
  <c r="K3533" i="3"/>
  <c r="J3533" i="3"/>
  <c r="I3533" i="3"/>
  <c r="H3533" i="3"/>
  <c r="G3533" i="3"/>
  <c r="F3533" i="3"/>
  <c r="Q3532" i="3"/>
  <c r="Q3532" i="3" a="1"/>
  <c r="P3532" i="3"/>
  <c r="P3532" i="3" a="1"/>
  <c r="O3532" i="3"/>
  <c r="O3532" i="3" a="1"/>
  <c r="N3532" i="3"/>
  <c r="M3532" i="3"/>
  <c r="L3532" i="3"/>
  <c r="K3532" i="3"/>
  <c r="J3532" i="3"/>
  <c r="I3532" i="3"/>
  <c r="H3532" i="3"/>
  <c r="G3532" i="3"/>
  <c r="F3532" i="3"/>
  <c r="B3532" i="3"/>
  <c r="A3532" i="3"/>
  <c r="Q3531" i="3"/>
  <c r="Q3531" i="3" a="1"/>
  <c r="P3531" i="3"/>
  <c r="P3531" i="3" a="1"/>
  <c r="O3531" i="3"/>
  <c r="O3531" i="3" a="1"/>
  <c r="N3531" i="3"/>
  <c r="M3531" i="3"/>
  <c r="L3531" i="3"/>
  <c r="K3531" i="3"/>
  <c r="J3531" i="3"/>
  <c r="I3531" i="3"/>
  <c r="H3531" i="3"/>
  <c r="G3531" i="3"/>
  <c r="F3531" i="3"/>
  <c r="Q3530" i="3"/>
  <c r="Q3530" i="3" a="1"/>
  <c r="P3530" i="3"/>
  <c r="P3530" i="3" a="1"/>
  <c r="O3530" i="3"/>
  <c r="O3530" i="3" a="1"/>
  <c r="N3530" i="3"/>
  <c r="M3530" i="3"/>
  <c r="L3530" i="3"/>
  <c r="K3530" i="3"/>
  <c r="J3530" i="3"/>
  <c r="I3530" i="3"/>
  <c r="H3530" i="3"/>
  <c r="G3530" i="3"/>
  <c r="F3530" i="3"/>
  <c r="Q3529" i="3"/>
  <c r="Q3529" i="3" a="1"/>
  <c r="P3529" i="3"/>
  <c r="P3529" i="3" a="1"/>
  <c r="O3529" i="3"/>
  <c r="O3529" i="3" a="1"/>
  <c r="N3529" i="3"/>
  <c r="M3529" i="3"/>
  <c r="L3529" i="3"/>
  <c r="K3529" i="3"/>
  <c r="J3529" i="3"/>
  <c r="I3529" i="3"/>
  <c r="H3529" i="3"/>
  <c r="G3529" i="3"/>
  <c r="F3529" i="3"/>
  <c r="Q3528" i="3"/>
  <c r="Q3528" i="3" a="1"/>
  <c r="P3528" i="3"/>
  <c r="P3528" i="3" a="1"/>
  <c r="O3528" i="3"/>
  <c r="O3528" i="3" a="1"/>
  <c r="N3528" i="3"/>
  <c r="M3528" i="3"/>
  <c r="L3528" i="3"/>
  <c r="K3528" i="3"/>
  <c r="J3528" i="3"/>
  <c r="I3528" i="3"/>
  <c r="H3528" i="3"/>
  <c r="G3528" i="3"/>
  <c r="F3528" i="3"/>
  <c r="Q3527" i="3"/>
  <c r="Q3527" i="3" a="1"/>
  <c r="P3527" i="3"/>
  <c r="P3527" i="3" a="1"/>
  <c r="O3527" i="3"/>
  <c r="O3527" i="3" a="1"/>
  <c r="N3527" i="3"/>
  <c r="M3527" i="3"/>
  <c r="L3527" i="3"/>
  <c r="K3527" i="3"/>
  <c r="J3527" i="3"/>
  <c r="I3527" i="3"/>
  <c r="H3527" i="3"/>
  <c r="G3527" i="3"/>
  <c r="F3527" i="3"/>
  <c r="Q3526" i="3"/>
  <c r="Q3526" i="3" a="1"/>
  <c r="P3526" i="3"/>
  <c r="P3526" i="3" a="1"/>
  <c r="O3526" i="3"/>
  <c r="O3526" i="3" a="1"/>
  <c r="N3526" i="3"/>
  <c r="M3526" i="3"/>
  <c r="L3526" i="3"/>
  <c r="K3526" i="3"/>
  <c r="J3526" i="3"/>
  <c r="I3526" i="3"/>
  <c r="H3526" i="3"/>
  <c r="G3526" i="3"/>
  <c r="F3526" i="3"/>
  <c r="Q3525" i="3"/>
  <c r="Q3525" i="3" a="1"/>
  <c r="P3525" i="3"/>
  <c r="P3525" i="3" a="1"/>
  <c r="O3525" i="3"/>
  <c r="O3525" i="3" a="1"/>
  <c r="N3525" i="3"/>
  <c r="M3525" i="3"/>
  <c r="L3525" i="3"/>
  <c r="K3525" i="3"/>
  <c r="J3525" i="3"/>
  <c r="I3525" i="3"/>
  <c r="H3525" i="3"/>
  <c r="G3525" i="3"/>
  <c r="F3525" i="3"/>
  <c r="Q3524" i="3"/>
  <c r="Q3524" i="3" a="1"/>
  <c r="P3524" i="3"/>
  <c r="P3524" i="3" a="1"/>
  <c r="O3524" i="3"/>
  <c r="O3524" i="3" a="1"/>
  <c r="N3524" i="3"/>
  <c r="M3524" i="3"/>
  <c r="L3524" i="3"/>
  <c r="K3524" i="3"/>
  <c r="J3524" i="3"/>
  <c r="I3524" i="3"/>
  <c r="H3524" i="3"/>
  <c r="G3524" i="3"/>
  <c r="F3524" i="3"/>
  <c r="Q3523" i="3"/>
  <c r="Q3523" i="3" a="1"/>
  <c r="P3523" i="3"/>
  <c r="P3523" i="3" a="1"/>
  <c r="O3523" i="3"/>
  <c r="O3523" i="3" a="1"/>
  <c r="N3523" i="3"/>
  <c r="M3523" i="3"/>
  <c r="L3523" i="3"/>
  <c r="K3523" i="3"/>
  <c r="J3523" i="3"/>
  <c r="I3523" i="3"/>
  <c r="H3523" i="3"/>
  <c r="G3523" i="3"/>
  <c r="F3523" i="3"/>
  <c r="Q3522" i="3"/>
  <c r="Q3522" i="3" a="1"/>
  <c r="P3522" i="3"/>
  <c r="P3522" i="3" a="1"/>
  <c r="O3522" i="3"/>
  <c r="O3522" i="3" a="1"/>
  <c r="N3522" i="3"/>
  <c r="M3522" i="3"/>
  <c r="L3522" i="3"/>
  <c r="K3522" i="3"/>
  <c r="J3522" i="3"/>
  <c r="I3522" i="3"/>
  <c r="H3522" i="3"/>
  <c r="G3522" i="3"/>
  <c r="F3522" i="3"/>
  <c r="Q3521" i="3"/>
  <c r="Q3521" i="3" a="1"/>
  <c r="P3521" i="3"/>
  <c r="P3521" i="3" a="1"/>
  <c r="O3521" i="3"/>
  <c r="O3521" i="3" a="1"/>
  <c r="N3521" i="3"/>
  <c r="M3521" i="3"/>
  <c r="L3521" i="3"/>
  <c r="K3521" i="3"/>
  <c r="J3521" i="3"/>
  <c r="I3521" i="3"/>
  <c r="H3521" i="3"/>
  <c r="G3521" i="3"/>
  <c r="F3521" i="3"/>
  <c r="Q3520" i="3"/>
  <c r="Q3520" i="3" a="1"/>
  <c r="P3520" i="3"/>
  <c r="P3520" i="3" a="1"/>
  <c r="O3520" i="3"/>
  <c r="O3520" i="3" a="1"/>
  <c r="N3520" i="3"/>
  <c r="M3520" i="3"/>
  <c r="L3520" i="3"/>
  <c r="K3520" i="3"/>
  <c r="J3520" i="3"/>
  <c r="I3520" i="3"/>
  <c r="H3520" i="3"/>
  <c r="G3520" i="3"/>
  <c r="F3520" i="3"/>
  <c r="Q3519" i="3"/>
  <c r="Q3519" i="3" a="1"/>
  <c r="P3519" i="3"/>
  <c r="P3519" i="3" a="1"/>
  <c r="O3519" i="3"/>
  <c r="O3519" i="3" a="1"/>
  <c r="N3519" i="3"/>
  <c r="M3519" i="3"/>
  <c r="L3519" i="3"/>
  <c r="K3519" i="3"/>
  <c r="J3519" i="3"/>
  <c r="I3519" i="3"/>
  <c r="H3519" i="3"/>
  <c r="G3519" i="3"/>
  <c r="F3519" i="3"/>
  <c r="Q3518" i="3"/>
  <c r="Q3518" i="3" a="1"/>
  <c r="P3518" i="3"/>
  <c r="P3518" i="3" a="1"/>
  <c r="O3518" i="3"/>
  <c r="O3518" i="3" a="1"/>
  <c r="N3518" i="3"/>
  <c r="M3518" i="3"/>
  <c r="L3518" i="3"/>
  <c r="K3518" i="3"/>
  <c r="J3518" i="3"/>
  <c r="I3518" i="3"/>
  <c r="H3518" i="3"/>
  <c r="G3518" i="3"/>
  <c r="F3518" i="3"/>
  <c r="Q3517" i="3"/>
  <c r="Q3517" i="3" a="1"/>
  <c r="P3517" i="3"/>
  <c r="P3517" i="3" a="1"/>
  <c r="O3517" i="3"/>
  <c r="O3517" i="3" a="1"/>
  <c r="N3517" i="3"/>
  <c r="M3517" i="3"/>
  <c r="L3517" i="3"/>
  <c r="K3517" i="3"/>
  <c r="J3517" i="3"/>
  <c r="I3517" i="3"/>
  <c r="H3517" i="3"/>
  <c r="G3517" i="3"/>
  <c r="F3517" i="3"/>
  <c r="Q3516" i="3"/>
  <c r="Q3516" i="3" a="1"/>
  <c r="P3516" i="3"/>
  <c r="P3516" i="3" a="1"/>
  <c r="O3516" i="3"/>
  <c r="O3516" i="3" a="1"/>
  <c r="N3516" i="3"/>
  <c r="M3516" i="3"/>
  <c r="L3516" i="3"/>
  <c r="K3516" i="3"/>
  <c r="J3516" i="3"/>
  <c r="I3516" i="3"/>
  <c r="H3516" i="3"/>
  <c r="G3516" i="3"/>
  <c r="F3516" i="3"/>
  <c r="Q3515" i="3"/>
  <c r="Q3515" i="3" a="1"/>
  <c r="P3515" i="3"/>
  <c r="P3515" i="3" a="1"/>
  <c r="O3515" i="3"/>
  <c r="O3515" i="3" a="1"/>
  <c r="N3515" i="3"/>
  <c r="M3515" i="3"/>
  <c r="L3515" i="3"/>
  <c r="K3515" i="3"/>
  <c r="J3515" i="3"/>
  <c r="I3515" i="3"/>
  <c r="H3515" i="3"/>
  <c r="G3515" i="3"/>
  <c r="F3515" i="3"/>
  <c r="Q3514" i="3"/>
  <c r="Q3514" i="3" a="1"/>
  <c r="P3514" i="3"/>
  <c r="P3514" i="3" a="1"/>
  <c r="O3514" i="3"/>
  <c r="O3514" i="3" a="1"/>
  <c r="N3514" i="3"/>
  <c r="M3514" i="3"/>
  <c r="L3514" i="3"/>
  <c r="K3514" i="3"/>
  <c r="J3514" i="3"/>
  <c r="I3514" i="3"/>
  <c r="H3514" i="3"/>
  <c r="G3514" i="3"/>
  <c r="F3514" i="3"/>
  <c r="Q3513" i="3"/>
  <c r="Q3513" i="3" a="1"/>
  <c r="P3513" i="3"/>
  <c r="P3513" i="3" a="1"/>
  <c r="O3513" i="3"/>
  <c r="O3513" i="3" a="1"/>
  <c r="N3513" i="3"/>
  <c r="M3513" i="3"/>
  <c r="L3513" i="3"/>
  <c r="K3513" i="3"/>
  <c r="J3513" i="3"/>
  <c r="I3513" i="3"/>
  <c r="H3513" i="3"/>
  <c r="G3513" i="3"/>
  <c r="F3513" i="3"/>
  <c r="Q3512" i="3"/>
  <c r="Q3512" i="3" a="1"/>
  <c r="P3512" i="3"/>
  <c r="P3512" i="3" a="1"/>
  <c r="O3512" i="3"/>
  <c r="O3512" i="3" a="1"/>
  <c r="N3512" i="3"/>
  <c r="M3512" i="3"/>
  <c r="L3512" i="3"/>
  <c r="K3512" i="3"/>
  <c r="J3512" i="3"/>
  <c r="I3512" i="3"/>
  <c r="H3512" i="3"/>
  <c r="G3512" i="3"/>
  <c r="F3512" i="3"/>
  <c r="Q3511" i="3"/>
  <c r="Q3511" i="3" a="1"/>
  <c r="P3511" i="3"/>
  <c r="P3511" i="3" a="1"/>
  <c r="O3511" i="3"/>
  <c r="O3511" i="3" a="1"/>
  <c r="N3511" i="3"/>
  <c r="M3511" i="3"/>
  <c r="L3511" i="3"/>
  <c r="K3511" i="3"/>
  <c r="J3511" i="3"/>
  <c r="I3511" i="3"/>
  <c r="H3511" i="3"/>
  <c r="G3511" i="3"/>
  <c r="F3511" i="3"/>
  <c r="Q3510" i="3"/>
  <c r="Q3510" i="3" a="1"/>
  <c r="P3510" i="3"/>
  <c r="P3510" i="3" a="1"/>
  <c r="O3510" i="3"/>
  <c r="O3510" i="3" a="1"/>
  <c r="N3510" i="3"/>
  <c r="M3510" i="3"/>
  <c r="L3510" i="3"/>
  <c r="K3510" i="3"/>
  <c r="J3510" i="3"/>
  <c r="I3510" i="3"/>
  <c r="H3510" i="3"/>
  <c r="G3510" i="3"/>
  <c r="F3510" i="3"/>
  <c r="Q3509" i="3"/>
  <c r="Q3509" i="3" a="1"/>
  <c r="P3509" i="3"/>
  <c r="P3509" i="3" a="1"/>
  <c r="O3509" i="3"/>
  <c r="O3509" i="3" a="1"/>
  <c r="N3509" i="3"/>
  <c r="M3509" i="3"/>
  <c r="L3509" i="3"/>
  <c r="K3509" i="3"/>
  <c r="J3509" i="3"/>
  <c r="I3509" i="3"/>
  <c r="H3509" i="3"/>
  <c r="G3509" i="3"/>
  <c r="F3509" i="3"/>
  <c r="Q3508" i="3"/>
  <c r="Q3508" i="3" a="1"/>
  <c r="P3508" i="3"/>
  <c r="P3508" i="3" a="1"/>
  <c r="O3508" i="3"/>
  <c r="O3508" i="3" a="1"/>
  <c r="N3508" i="3"/>
  <c r="M3508" i="3"/>
  <c r="L3508" i="3"/>
  <c r="K3508" i="3"/>
  <c r="J3508" i="3"/>
  <c r="I3508" i="3"/>
  <c r="H3508" i="3"/>
  <c r="G3508" i="3"/>
  <c r="F3508" i="3"/>
  <c r="Q3507" i="3"/>
  <c r="Q3507" i="3" a="1"/>
  <c r="P3507" i="3"/>
  <c r="P3507" i="3" a="1"/>
  <c r="O3507" i="3"/>
  <c r="O3507" i="3" a="1"/>
  <c r="N3507" i="3"/>
  <c r="M3507" i="3"/>
  <c r="L3507" i="3"/>
  <c r="K3507" i="3"/>
  <c r="J3507" i="3"/>
  <c r="I3507" i="3"/>
  <c r="H3507" i="3"/>
  <c r="G3507" i="3"/>
  <c r="F3507" i="3"/>
  <c r="Q3506" i="3"/>
  <c r="Q3506" i="3" a="1"/>
  <c r="P3506" i="3"/>
  <c r="P3506" i="3" a="1"/>
  <c r="O3506" i="3"/>
  <c r="O3506" i="3" a="1"/>
  <c r="N3506" i="3"/>
  <c r="M3506" i="3"/>
  <c r="L3506" i="3"/>
  <c r="K3506" i="3"/>
  <c r="J3506" i="3"/>
  <c r="I3506" i="3"/>
  <c r="H3506" i="3"/>
  <c r="G3506" i="3"/>
  <c r="F3506" i="3"/>
  <c r="Q3505" i="3"/>
  <c r="Q3505" i="3" a="1"/>
  <c r="P3505" i="3"/>
  <c r="P3505" i="3" a="1"/>
  <c r="O3505" i="3"/>
  <c r="O3505" i="3" a="1"/>
  <c r="N3505" i="3"/>
  <c r="M3505" i="3"/>
  <c r="L3505" i="3"/>
  <c r="K3505" i="3"/>
  <c r="J3505" i="3"/>
  <c r="I3505" i="3"/>
  <c r="H3505" i="3"/>
  <c r="G3505" i="3"/>
  <c r="F3505" i="3"/>
  <c r="Q3504" i="3"/>
  <c r="Q3504" i="3" a="1"/>
  <c r="P3504" i="3"/>
  <c r="P3504" i="3" a="1"/>
  <c r="O3504" i="3"/>
  <c r="O3504" i="3" a="1"/>
  <c r="N3504" i="3"/>
  <c r="M3504" i="3"/>
  <c r="L3504" i="3"/>
  <c r="K3504" i="3"/>
  <c r="J3504" i="3"/>
  <c r="I3504" i="3"/>
  <c r="H3504" i="3"/>
  <c r="G3504" i="3"/>
  <c r="F3504" i="3"/>
  <c r="Q3503" i="3"/>
  <c r="Q3503" i="3" a="1"/>
  <c r="P3503" i="3"/>
  <c r="P3503" i="3" a="1"/>
  <c r="O3503" i="3"/>
  <c r="O3503" i="3" a="1"/>
  <c r="N3503" i="3"/>
  <c r="M3503" i="3"/>
  <c r="L3503" i="3"/>
  <c r="K3503" i="3"/>
  <c r="J3503" i="3"/>
  <c r="I3503" i="3"/>
  <c r="H3503" i="3"/>
  <c r="G3503" i="3"/>
  <c r="F3503" i="3"/>
  <c r="Q3502" i="3"/>
  <c r="Q3502" i="3" a="1"/>
  <c r="P3502" i="3"/>
  <c r="P3502" i="3" a="1"/>
  <c r="O3502" i="3"/>
  <c r="O3502" i="3" a="1"/>
  <c r="N3502" i="3"/>
  <c r="M3502" i="3"/>
  <c r="L3502" i="3"/>
  <c r="K3502" i="3"/>
  <c r="J3502" i="3"/>
  <c r="I3502" i="3"/>
  <c r="H3502" i="3"/>
  <c r="G3502" i="3"/>
  <c r="F3502" i="3"/>
  <c r="Q3501" i="3"/>
  <c r="Q3501" i="3" a="1"/>
  <c r="P3501" i="3"/>
  <c r="P3501" i="3" a="1"/>
  <c r="O3501" i="3"/>
  <c r="O3501" i="3" a="1"/>
  <c r="N3501" i="3"/>
  <c r="M3501" i="3"/>
  <c r="L3501" i="3"/>
  <c r="K3501" i="3"/>
  <c r="J3501" i="3"/>
  <c r="I3501" i="3"/>
  <c r="H3501" i="3"/>
  <c r="G3501" i="3"/>
  <c r="F3501" i="3"/>
  <c r="Q3500" i="3"/>
  <c r="Q3500" i="3" a="1"/>
  <c r="P3500" i="3"/>
  <c r="P3500" i="3" a="1"/>
  <c r="O3500" i="3"/>
  <c r="O3500" i="3" a="1"/>
  <c r="N3500" i="3"/>
  <c r="M3500" i="3"/>
  <c r="L3500" i="3"/>
  <c r="K3500" i="3"/>
  <c r="J3500" i="3"/>
  <c r="I3500" i="3"/>
  <c r="H3500" i="3"/>
  <c r="G3500" i="3"/>
  <c r="F3500" i="3"/>
  <c r="Q3499" i="3"/>
  <c r="Q3499" i="3" a="1"/>
  <c r="P3499" i="3"/>
  <c r="P3499" i="3" a="1"/>
  <c r="O3499" i="3"/>
  <c r="O3499" i="3" a="1"/>
  <c r="N3499" i="3"/>
  <c r="M3499" i="3"/>
  <c r="L3499" i="3"/>
  <c r="K3499" i="3"/>
  <c r="J3499" i="3"/>
  <c r="I3499" i="3"/>
  <c r="H3499" i="3"/>
  <c r="G3499" i="3"/>
  <c r="F3499" i="3"/>
  <c r="Q3498" i="3"/>
  <c r="Q3498" i="3" a="1"/>
  <c r="P3498" i="3"/>
  <c r="P3498" i="3" a="1"/>
  <c r="O3498" i="3"/>
  <c r="O3498" i="3" a="1"/>
  <c r="N3498" i="3"/>
  <c r="M3498" i="3"/>
  <c r="L3498" i="3"/>
  <c r="K3498" i="3"/>
  <c r="J3498" i="3"/>
  <c r="I3498" i="3"/>
  <c r="H3498" i="3"/>
  <c r="G3498" i="3"/>
  <c r="F3498" i="3"/>
  <c r="Q3497" i="3"/>
  <c r="Q3497" i="3" a="1"/>
  <c r="P3497" i="3"/>
  <c r="P3497" i="3" a="1"/>
  <c r="O3497" i="3"/>
  <c r="O3497" i="3" a="1"/>
  <c r="N3497" i="3"/>
  <c r="M3497" i="3"/>
  <c r="L3497" i="3"/>
  <c r="K3497" i="3"/>
  <c r="J3497" i="3"/>
  <c r="I3497" i="3"/>
  <c r="H3497" i="3"/>
  <c r="G3497" i="3"/>
  <c r="F3497" i="3"/>
  <c r="Q3496" i="3"/>
  <c r="Q3496" i="3" a="1"/>
  <c r="P3496" i="3"/>
  <c r="P3496" i="3" a="1"/>
  <c r="O3496" i="3"/>
  <c r="O3496" i="3" a="1"/>
  <c r="N3496" i="3"/>
  <c r="M3496" i="3"/>
  <c r="L3496" i="3"/>
  <c r="K3496" i="3"/>
  <c r="J3496" i="3"/>
  <c r="I3496" i="3"/>
  <c r="H3496" i="3"/>
  <c r="G3496" i="3"/>
  <c r="F3496" i="3"/>
  <c r="Q3495" i="3"/>
  <c r="Q3495" i="3" a="1"/>
  <c r="P3495" i="3"/>
  <c r="P3495" i="3" a="1"/>
  <c r="O3495" i="3"/>
  <c r="O3495" i="3" a="1"/>
  <c r="N3495" i="3"/>
  <c r="M3495" i="3"/>
  <c r="L3495" i="3"/>
  <c r="K3495" i="3"/>
  <c r="J3495" i="3"/>
  <c r="I3495" i="3"/>
  <c r="H3495" i="3"/>
  <c r="G3495" i="3"/>
  <c r="F3495" i="3"/>
  <c r="Q3494" i="3"/>
  <c r="Q3494" i="3" a="1"/>
  <c r="P3494" i="3"/>
  <c r="P3494" i="3" a="1"/>
  <c r="O3494" i="3"/>
  <c r="O3494" i="3" a="1"/>
  <c r="N3494" i="3"/>
  <c r="M3494" i="3"/>
  <c r="L3494" i="3"/>
  <c r="K3494" i="3"/>
  <c r="J3494" i="3"/>
  <c r="I3494" i="3"/>
  <c r="H3494" i="3"/>
  <c r="G3494" i="3"/>
  <c r="F3494" i="3"/>
  <c r="Q3493" i="3"/>
  <c r="Q3493" i="3" a="1"/>
  <c r="P3493" i="3"/>
  <c r="P3493" i="3" a="1"/>
  <c r="O3493" i="3"/>
  <c r="O3493" i="3" a="1"/>
  <c r="N3493" i="3"/>
  <c r="M3493" i="3"/>
  <c r="L3493" i="3"/>
  <c r="K3493" i="3"/>
  <c r="J3493" i="3"/>
  <c r="I3493" i="3"/>
  <c r="H3493" i="3"/>
  <c r="G3493" i="3"/>
  <c r="F3493" i="3"/>
  <c r="Q3492" i="3"/>
  <c r="Q3492" i="3" a="1"/>
  <c r="P3492" i="3"/>
  <c r="P3492" i="3" a="1"/>
  <c r="O3492" i="3"/>
  <c r="O3492" i="3" a="1"/>
  <c r="N3492" i="3"/>
  <c r="M3492" i="3"/>
  <c r="L3492" i="3"/>
  <c r="K3492" i="3"/>
  <c r="J3492" i="3"/>
  <c r="I3492" i="3"/>
  <c r="H3492" i="3"/>
  <c r="G3492" i="3"/>
  <c r="F3492" i="3"/>
  <c r="Q3491" i="3"/>
  <c r="Q3491" i="3" a="1"/>
  <c r="P3491" i="3"/>
  <c r="P3491" i="3" a="1"/>
  <c r="O3491" i="3"/>
  <c r="O3491" i="3" a="1"/>
  <c r="N3491" i="3"/>
  <c r="M3491" i="3"/>
  <c r="L3491" i="3"/>
  <c r="K3491" i="3"/>
  <c r="J3491" i="3"/>
  <c r="I3491" i="3"/>
  <c r="H3491" i="3"/>
  <c r="G3491" i="3"/>
  <c r="F3491" i="3"/>
  <c r="Q3490" i="3"/>
  <c r="Q3490" i="3" a="1"/>
  <c r="P3490" i="3"/>
  <c r="P3490" i="3" a="1"/>
  <c r="O3490" i="3"/>
  <c r="O3490" i="3" a="1"/>
  <c r="N3490" i="3"/>
  <c r="M3490" i="3"/>
  <c r="L3490" i="3"/>
  <c r="K3490" i="3"/>
  <c r="J3490" i="3"/>
  <c r="I3490" i="3"/>
  <c r="H3490" i="3"/>
  <c r="G3490" i="3"/>
  <c r="F3490" i="3"/>
  <c r="Q3489" i="3"/>
  <c r="Q3489" i="3" a="1"/>
  <c r="P3489" i="3"/>
  <c r="P3489" i="3" a="1"/>
  <c r="O3489" i="3"/>
  <c r="O3489" i="3" a="1"/>
  <c r="N3489" i="3"/>
  <c r="M3489" i="3"/>
  <c r="L3489" i="3"/>
  <c r="K3489" i="3"/>
  <c r="J3489" i="3"/>
  <c r="I3489" i="3"/>
  <c r="H3489" i="3"/>
  <c r="G3489" i="3"/>
  <c r="F3489" i="3"/>
  <c r="Q3488" i="3"/>
  <c r="Q3488" i="3" a="1"/>
  <c r="P3488" i="3"/>
  <c r="P3488" i="3" a="1"/>
  <c r="O3488" i="3"/>
  <c r="O3488" i="3" a="1"/>
  <c r="N3488" i="3"/>
  <c r="M3488" i="3"/>
  <c r="L3488" i="3"/>
  <c r="K3488" i="3"/>
  <c r="J3488" i="3"/>
  <c r="I3488" i="3"/>
  <c r="H3488" i="3"/>
  <c r="G3488" i="3"/>
  <c r="F3488" i="3"/>
  <c r="Q3487" i="3"/>
  <c r="Q3487" i="3" a="1"/>
  <c r="P3487" i="3"/>
  <c r="P3487" i="3" a="1"/>
  <c r="O3487" i="3"/>
  <c r="O3487" i="3" a="1"/>
  <c r="N3487" i="3"/>
  <c r="M3487" i="3"/>
  <c r="L3487" i="3"/>
  <c r="K3487" i="3"/>
  <c r="J3487" i="3"/>
  <c r="I3487" i="3"/>
  <c r="H3487" i="3"/>
  <c r="G3487" i="3"/>
  <c r="F3487" i="3"/>
  <c r="Q3486" i="3"/>
  <c r="Q3486" i="3" a="1"/>
  <c r="P3486" i="3"/>
  <c r="P3486" i="3" a="1"/>
  <c r="O3486" i="3"/>
  <c r="O3486" i="3" a="1"/>
  <c r="N3486" i="3"/>
  <c r="M3486" i="3"/>
  <c r="L3486" i="3"/>
  <c r="K3486" i="3"/>
  <c r="J3486" i="3"/>
  <c r="I3486" i="3"/>
  <c r="H3486" i="3"/>
  <c r="G3486" i="3"/>
  <c r="F3486" i="3"/>
  <c r="Q3485" i="3"/>
  <c r="Q3485" i="3" a="1"/>
  <c r="P3485" i="3"/>
  <c r="P3485" i="3" a="1"/>
  <c r="O3485" i="3"/>
  <c r="O3485" i="3" a="1"/>
  <c r="N3485" i="3"/>
  <c r="M3485" i="3"/>
  <c r="L3485" i="3"/>
  <c r="K3485" i="3"/>
  <c r="J3485" i="3"/>
  <c r="I3485" i="3"/>
  <c r="H3485" i="3"/>
  <c r="G3485" i="3"/>
  <c r="F3485" i="3"/>
  <c r="Q3484" i="3"/>
  <c r="Q3484" i="3" a="1"/>
  <c r="P3484" i="3"/>
  <c r="P3484" i="3" a="1"/>
  <c r="O3484" i="3"/>
  <c r="O3484" i="3" a="1"/>
  <c r="N3484" i="3"/>
  <c r="M3484" i="3"/>
  <c r="L3484" i="3"/>
  <c r="K3484" i="3"/>
  <c r="J3484" i="3"/>
  <c r="I3484" i="3"/>
  <c r="H3484" i="3"/>
  <c r="G3484" i="3"/>
  <c r="F3484" i="3"/>
  <c r="Q3483" i="3"/>
  <c r="Q3483" i="3" a="1"/>
  <c r="P3483" i="3"/>
  <c r="P3483" i="3" a="1"/>
  <c r="O3483" i="3"/>
  <c r="O3483" i="3" a="1"/>
  <c r="N3483" i="3"/>
  <c r="M3483" i="3"/>
  <c r="L3483" i="3"/>
  <c r="K3483" i="3"/>
  <c r="J3483" i="3"/>
  <c r="I3483" i="3"/>
  <c r="H3483" i="3"/>
  <c r="G3483" i="3"/>
  <c r="F3483" i="3"/>
  <c r="Q3482" i="3"/>
  <c r="Q3482" i="3" a="1"/>
  <c r="P3482" i="3"/>
  <c r="P3482" i="3" a="1"/>
  <c r="O3482" i="3"/>
  <c r="O3482" i="3" a="1"/>
  <c r="N3482" i="3"/>
  <c r="M3482" i="3"/>
  <c r="L3482" i="3"/>
  <c r="K3482" i="3"/>
  <c r="J3482" i="3"/>
  <c r="I3482" i="3"/>
  <c r="H3482" i="3"/>
  <c r="G3482" i="3"/>
  <c r="F3482" i="3"/>
  <c r="Q3481" i="3"/>
  <c r="Q3481" i="3" a="1"/>
  <c r="P3481" i="3"/>
  <c r="P3481" i="3" a="1"/>
  <c r="O3481" i="3"/>
  <c r="O3481" i="3" a="1"/>
  <c r="N3481" i="3"/>
  <c r="M3481" i="3"/>
  <c r="L3481" i="3"/>
  <c r="K3481" i="3"/>
  <c r="J3481" i="3"/>
  <c r="I3481" i="3"/>
  <c r="H3481" i="3"/>
  <c r="G3481" i="3"/>
  <c r="F3481" i="3"/>
  <c r="Q3480" i="3"/>
  <c r="Q3480" i="3" a="1"/>
  <c r="P3480" i="3"/>
  <c r="P3480" i="3" a="1"/>
  <c r="O3480" i="3"/>
  <c r="O3480" i="3" a="1"/>
  <c r="N3480" i="3"/>
  <c r="M3480" i="3"/>
  <c r="L3480" i="3"/>
  <c r="K3480" i="3"/>
  <c r="J3480" i="3"/>
  <c r="I3480" i="3"/>
  <c r="H3480" i="3"/>
  <c r="G3480" i="3"/>
  <c r="F3480" i="3"/>
  <c r="Q3479" i="3"/>
  <c r="Q3479" i="3" a="1"/>
  <c r="P3479" i="3"/>
  <c r="P3479" i="3" a="1"/>
  <c r="O3479" i="3"/>
  <c r="O3479" i="3" a="1"/>
  <c r="N3479" i="3"/>
  <c r="M3479" i="3"/>
  <c r="L3479" i="3"/>
  <c r="K3479" i="3"/>
  <c r="J3479" i="3"/>
  <c r="I3479" i="3"/>
  <c r="H3479" i="3"/>
  <c r="G3479" i="3"/>
  <c r="F3479" i="3"/>
  <c r="Q3478" i="3"/>
  <c r="Q3478" i="3" a="1"/>
  <c r="P3478" i="3"/>
  <c r="P3478" i="3" a="1"/>
  <c r="O3478" i="3"/>
  <c r="O3478" i="3" a="1"/>
  <c r="N3478" i="3"/>
  <c r="M3478" i="3"/>
  <c r="L3478" i="3"/>
  <c r="K3478" i="3"/>
  <c r="J3478" i="3"/>
  <c r="I3478" i="3"/>
  <c r="H3478" i="3"/>
  <c r="G3478" i="3"/>
  <c r="F3478" i="3"/>
  <c r="Q3477" i="3"/>
  <c r="Q3477" i="3" a="1"/>
  <c r="P3477" i="3"/>
  <c r="P3477" i="3" a="1"/>
  <c r="O3477" i="3"/>
  <c r="O3477" i="3" a="1"/>
  <c r="N3477" i="3"/>
  <c r="M3477" i="3"/>
  <c r="L3477" i="3"/>
  <c r="K3477" i="3"/>
  <c r="J3477" i="3"/>
  <c r="I3477" i="3"/>
  <c r="H3477" i="3"/>
  <c r="G3477" i="3"/>
  <c r="F3477" i="3"/>
  <c r="Q3476" i="3"/>
  <c r="Q3476" i="3" a="1"/>
  <c r="P3476" i="3"/>
  <c r="P3476" i="3" a="1"/>
  <c r="O3476" i="3"/>
  <c r="O3476" i="3" a="1"/>
  <c r="N3476" i="3"/>
  <c r="M3476" i="3"/>
  <c r="L3476" i="3"/>
  <c r="K3476" i="3"/>
  <c r="J3476" i="3"/>
  <c r="I3476" i="3"/>
  <c r="H3476" i="3"/>
  <c r="G3476" i="3"/>
  <c r="F3476" i="3"/>
  <c r="B3476" i="3"/>
  <c r="A3476" i="3"/>
  <c r="Q3475" i="3"/>
  <c r="Q3475" i="3" a="1"/>
  <c r="P3475" i="3"/>
  <c r="P3475" i="3" a="1"/>
  <c r="O3475" i="3"/>
  <c r="O3475" i="3" a="1"/>
  <c r="N3475" i="3"/>
  <c r="M3475" i="3"/>
  <c r="L3475" i="3"/>
  <c r="K3475" i="3"/>
  <c r="J3475" i="3"/>
  <c r="I3475" i="3"/>
  <c r="H3475" i="3"/>
  <c r="G3475" i="3"/>
  <c r="F3475" i="3"/>
  <c r="Q3474" i="3"/>
  <c r="Q3474" i="3" a="1"/>
  <c r="P3474" i="3"/>
  <c r="P3474" i="3" a="1"/>
  <c r="O3474" i="3"/>
  <c r="O3474" i="3" a="1"/>
  <c r="N3474" i="3"/>
  <c r="M3474" i="3"/>
  <c r="L3474" i="3"/>
  <c r="K3474" i="3"/>
  <c r="J3474" i="3"/>
  <c r="I3474" i="3"/>
  <c r="H3474" i="3"/>
  <c r="G3474" i="3"/>
  <c r="F3474" i="3"/>
  <c r="Q3473" i="3"/>
  <c r="Q3473" i="3" a="1"/>
  <c r="P3473" i="3"/>
  <c r="P3473" i="3" a="1"/>
  <c r="O3473" i="3"/>
  <c r="O3473" i="3" a="1"/>
  <c r="N3473" i="3"/>
  <c r="M3473" i="3"/>
  <c r="L3473" i="3"/>
  <c r="K3473" i="3"/>
  <c r="J3473" i="3"/>
  <c r="I3473" i="3"/>
  <c r="H3473" i="3"/>
  <c r="G3473" i="3"/>
  <c r="F3473" i="3"/>
  <c r="Q3472" i="3"/>
  <c r="Q3472" i="3" a="1"/>
  <c r="P3472" i="3"/>
  <c r="P3472" i="3" a="1"/>
  <c r="O3472" i="3"/>
  <c r="O3472" i="3" a="1"/>
  <c r="N3472" i="3"/>
  <c r="M3472" i="3"/>
  <c r="L3472" i="3"/>
  <c r="K3472" i="3"/>
  <c r="J3472" i="3"/>
  <c r="I3472" i="3"/>
  <c r="H3472" i="3"/>
  <c r="G3472" i="3"/>
  <c r="F3472" i="3"/>
  <c r="Q3471" i="3"/>
  <c r="Q3471" i="3" a="1"/>
  <c r="P3471" i="3"/>
  <c r="P3471" i="3" a="1"/>
  <c r="O3471" i="3"/>
  <c r="O3471" i="3" a="1"/>
  <c r="N3471" i="3"/>
  <c r="M3471" i="3"/>
  <c r="L3471" i="3"/>
  <c r="K3471" i="3"/>
  <c r="J3471" i="3"/>
  <c r="I3471" i="3"/>
  <c r="H3471" i="3"/>
  <c r="G3471" i="3"/>
  <c r="F3471" i="3"/>
  <c r="Q3470" i="3"/>
  <c r="Q3470" i="3" a="1"/>
  <c r="P3470" i="3"/>
  <c r="P3470" i="3" a="1"/>
  <c r="O3470" i="3"/>
  <c r="O3470" i="3" a="1"/>
  <c r="N3470" i="3"/>
  <c r="M3470" i="3"/>
  <c r="L3470" i="3"/>
  <c r="K3470" i="3"/>
  <c r="J3470" i="3"/>
  <c r="I3470" i="3"/>
  <c r="H3470" i="3"/>
  <c r="G3470" i="3"/>
  <c r="F3470" i="3"/>
  <c r="Q3469" i="3"/>
  <c r="Q3469" i="3" a="1"/>
  <c r="P3469" i="3"/>
  <c r="P3469" i="3" a="1"/>
  <c r="O3469" i="3"/>
  <c r="O3469" i="3" a="1"/>
  <c r="N3469" i="3"/>
  <c r="M3469" i="3"/>
  <c r="L3469" i="3"/>
  <c r="K3469" i="3"/>
  <c r="J3469" i="3"/>
  <c r="I3469" i="3"/>
  <c r="H3469" i="3"/>
  <c r="G3469" i="3"/>
  <c r="F3469" i="3"/>
  <c r="Q3468" i="3"/>
  <c r="Q3468" i="3" a="1"/>
  <c r="P3468" i="3"/>
  <c r="P3468" i="3" a="1"/>
  <c r="O3468" i="3"/>
  <c r="O3468" i="3" a="1"/>
  <c r="N3468" i="3"/>
  <c r="M3468" i="3"/>
  <c r="L3468" i="3"/>
  <c r="K3468" i="3"/>
  <c r="J3468" i="3"/>
  <c r="I3468" i="3"/>
  <c r="H3468" i="3"/>
  <c r="G3468" i="3"/>
  <c r="F3468" i="3"/>
  <c r="Q3467" i="3"/>
  <c r="Q3467" i="3" a="1"/>
  <c r="P3467" i="3"/>
  <c r="P3467" i="3" a="1"/>
  <c r="O3467" i="3"/>
  <c r="O3467" i="3" a="1"/>
  <c r="N3467" i="3"/>
  <c r="M3467" i="3"/>
  <c r="L3467" i="3"/>
  <c r="K3467" i="3"/>
  <c r="J3467" i="3"/>
  <c r="I3467" i="3"/>
  <c r="H3467" i="3"/>
  <c r="G3467" i="3"/>
  <c r="F3467" i="3"/>
  <c r="Q3466" i="3"/>
  <c r="Q3466" i="3" a="1"/>
  <c r="P3466" i="3"/>
  <c r="P3466" i="3" a="1"/>
  <c r="O3466" i="3"/>
  <c r="O3466" i="3" a="1"/>
  <c r="N3466" i="3"/>
  <c r="M3466" i="3"/>
  <c r="L3466" i="3"/>
  <c r="K3466" i="3"/>
  <c r="J3466" i="3"/>
  <c r="I3466" i="3"/>
  <c r="H3466" i="3"/>
  <c r="G3466" i="3"/>
  <c r="F3466" i="3"/>
  <c r="Q3465" i="3"/>
  <c r="Q3465" i="3" a="1"/>
  <c r="P3465" i="3"/>
  <c r="P3465" i="3" a="1"/>
  <c r="O3465" i="3"/>
  <c r="O3465" i="3" a="1"/>
  <c r="N3465" i="3"/>
  <c r="M3465" i="3"/>
  <c r="L3465" i="3"/>
  <c r="K3465" i="3"/>
  <c r="J3465" i="3"/>
  <c r="I3465" i="3"/>
  <c r="H3465" i="3"/>
  <c r="G3465" i="3"/>
  <c r="F3465" i="3"/>
  <c r="Q3464" i="3"/>
  <c r="Q3464" i="3" a="1"/>
  <c r="P3464" i="3"/>
  <c r="P3464" i="3" a="1"/>
  <c r="O3464" i="3"/>
  <c r="O3464" i="3" a="1"/>
  <c r="N3464" i="3"/>
  <c r="M3464" i="3"/>
  <c r="L3464" i="3"/>
  <c r="K3464" i="3"/>
  <c r="J3464" i="3"/>
  <c r="I3464" i="3"/>
  <c r="H3464" i="3"/>
  <c r="G3464" i="3"/>
  <c r="F3464" i="3"/>
  <c r="Q3463" i="3"/>
  <c r="Q3463" i="3" a="1"/>
  <c r="P3463" i="3"/>
  <c r="P3463" i="3" a="1"/>
  <c r="O3463" i="3"/>
  <c r="O3463" i="3" a="1"/>
  <c r="N3463" i="3"/>
  <c r="M3463" i="3"/>
  <c r="L3463" i="3"/>
  <c r="K3463" i="3"/>
  <c r="J3463" i="3"/>
  <c r="I3463" i="3"/>
  <c r="H3463" i="3"/>
  <c r="G3463" i="3"/>
  <c r="F3463" i="3"/>
  <c r="Q3462" i="3"/>
  <c r="Q3462" i="3" a="1"/>
  <c r="P3462" i="3"/>
  <c r="P3462" i="3" a="1"/>
  <c r="O3462" i="3"/>
  <c r="O3462" i="3" a="1"/>
  <c r="N3462" i="3"/>
  <c r="M3462" i="3"/>
  <c r="L3462" i="3"/>
  <c r="K3462" i="3"/>
  <c r="J3462" i="3"/>
  <c r="I3462" i="3"/>
  <c r="H3462" i="3"/>
  <c r="G3462" i="3"/>
  <c r="F3462" i="3"/>
  <c r="Q3461" i="3"/>
  <c r="Q3461" i="3" a="1"/>
  <c r="P3461" i="3"/>
  <c r="P3461" i="3" a="1"/>
  <c r="O3461" i="3"/>
  <c r="O3461" i="3" a="1"/>
  <c r="N3461" i="3"/>
  <c r="M3461" i="3"/>
  <c r="L3461" i="3"/>
  <c r="K3461" i="3"/>
  <c r="J3461" i="3"/>
  <c r="I3461" i="3"/>
  <c r="H3461" i="3"/>
  <c r="G3461" i="3"/>
  <c r="F3461" i="3"/>
  <c r="Q3460" i="3"/>
  <c r="Q3460" i="3" a="1"/>
  <c r="P3460" i="3"/>
  <c r="P3460" i="3" a="1"/>
  <c r="O3460" i="3"/>
  <c r="O3460" i="3" a="1"/>
  <c r="N3460" i="3"/>
  <c r="M3460" i="3"/>
  <c r="L3460" i="3"/>
  <c r="K3460" i="3"/>
  <c r="J3460" i="3"/>
  <c r="I3460" i="3"/>
  <c r="H3460" i="3"/>
  <c r="G3460" i="3"/>
  <c r="F3460" i="3"/>
  <c r="Q3459" i="3"/>
  <c r="Q3459" i="3" a="1"/>
  <c r="P3459" i="3"/>
  <c r="P3459" i="3" a="1"/>
  <c r="O3459" i="3"/>
  <c r="O3459" i="3" a="1"/>
  <c r="N3459" i="3"/>
  <c r="M3459" i="3"/>
  <c r="L3459" i="3"/>
  <c r="K3459" i="3"/>
  <c r="J3459" i="3"/>
  <c r="I3459" i="3"/>
  <c r="H3459" i="3"/>
  <c r="G3459" i="3"/>
  <c r="F3459" i="3"/>
  <c r="Q3458" i="3"/>
  <c r="Q3458" i="3" a="1"/>
  <c r="P3458" i="3"/>
  <c r="P3458" i="3" a="1"/>
  <c r="O3458" i="3"/>
  <c r="O3458" i="3" a="1"/>
  <c r="N3458" i="3"/>
  <c r="M3458" i="3"/>
  <c r="L3458" i="3"/>
  <c r="K3458" i="3"/>
  <c r="J3458" i="3"/>
  <c r="I3458" i="3"/>
  <c r="H3458" i="3"/>
  <c r="G3458" i="3"/>
  <c r="F3458" i="3"/>
  <c r="Q3457" i="3"/>
  <c r="Q3457" i="3" a="1"/>
  <c r="P3457" i="3"/>
  <c r="P3457" i="3" a="1"/>
  <c r="O3457" i="3"/>
  <c r="O3457" i="3" a="1"/>
  <c r="N3457" i="3"/>
  <c r="M3457" i="3"/>
  <c r="L3457" i="3"/>
  <c r="K3457" i="3"/>
  <c r="J3457" i="3"/>
  <c r="I3457" i="3"/>
  <c r="H3457" i="3"/>
  <c r="G3457" i="3"/>
  <c r="F3457" i="3"/>
  <c r="Q3456" i="3"/>
  <c r="Q3456" i="3" a="1"/>
  <c r="P3456" i="3"/>
  <c r="P3456" i="3" a="1"/>
  <c r="O3456" i="3"/>
  <c r="O3456" i="3" a="1"/>
  <c r="N3456" i="3"/>
  <c r="M3456" i="3"/>
  <c r="L3456" i="3"/>
  <c r="K3456" i="3"/>
  <c r="J3456" i="3"/>
  <c r="I3456" i="3"/>
  <c r="H3456" i="3"/>
  <c r="G3456" i="3"/>
  <c r="F3456" i="3"/>
  <c r="Q3455" i="3"/>
  <c r="Q3455" i="3" a="1"/>
  <c r="P3455" i="3"/>
  <c r="P3455" i="3" a="1"/>
  <c r="O3455" i="3"/>
  <c r="O3455" i="3" a="1"/>
  <c r="N3455" i="3"/>
  <c r="M3455" i="3"/>
  <c r="L3455" i="3"/>
  <c r="K3455" i="3"/>
  <c r="J3455" i="3"/>
  <c r="I3455" i="3"/>
  <c r="H3455" i="3"/>
  <c r="G3455" i="3"/>
  <c r="F3455" i="3"/>
  <c r="Q3454" i="3"/>
  <c r="Q3454" i="3" a="1"/>
  <c r="P3454" i="3"/>
  <c r="P3454" i="3" a="1"/>
  <c r="O3454" i="3"/>
  <c r="O3454" i="3" a="1"/>
  <c r="N3454" i="3"/>
  <c r="M3454" i="3"/>
  <c r="L3454" i="3"/>
  <c r="K3454" i="3"/>
  <c r="J3454" i="3"/>
  <c r="I3454" i="3"/>
  <c r="H3454" i="3"/>
  <c r="G3454" i="3"/>
  <c r="F3454" i="3"/>
  <c r="Q3453" i="3"/>
  <c r="Q3453" i="3" a="1"/>
  <c r="P3453" i="3"/>
  <c r="P3453" i="3" a="1"/>
  <c r="O3453" i="3"/>
  <c r="O3453" i="3" a="1"/>
  <c r="N3453" i="3"/>
  <c r="M3453" i="3"/>
  <c r="L3453" i="3"/>
  <c r="K3453" i="3"/>
  <c r="J3453" i="3"/>
  <c r="I3453" i="3"/>
  <c r="H3453" i="3"/>
  <c r="G3453" i="3"/>
  <c r="F3453" i="3"/>
  <c r="Q3452" i="3"/>
  <c r="Q3452" i="3" a="1"/>
  <c r="P3452" i="3"/>
  <c r="P3452" i="3" a="1"/>
  <c r="O3452" i="3"/>
  <c r="O3452" i="3" a="1"/>
  <c r="N3452" i="3"/>
  <c r="M3452" i="3"/>
  <c r="L3452" i="3"/>
  <c r="K3452" i="3"/>
  <c r="J3452" i="3"/>
  <c r="I3452" i="3"/>
  <c r="H3452" i="3"/>
  <c r="G3452" i="3"/>
  <c r="F3452" i="3"/>
  <c r="Q3451" i="3"/>
  <c r="Q3451" i="3" a="1"/>
  <c r="P3451" i="3"/>
  <c r="P3451" i="3" a="1"/>
  <c r="O3451" i="3"/>
  <c r="O3451" i="3" a="1"/>
  <c r="N3451" i="3"/>
  <c r="M3451" i="3"/>
  <c r="L3451" i="3"/>
  <c r="K3451" i="3"/>
  <c r="J3451" i="3"/>
  <c r="I3451" i="3"/>
  <c r="H3451" i="3"/>
  <c r="G3451" i="3"/>
  <c r="F3451" i="3"/>
  <c r="Q3450" i="3"/>
  <c r="Q3450" i="3" a="1"/>
  <c r="P3450" i="3"/>
  <c r="P3450" i="3" a="1"/>
  <c r="O3450" i="3"/>
  <c r="O3450" i="3" a="1"/>
  <c r="N3450" i="3"/>
  <c r="M3450" i="3"/>
  <c r="L3450" i="3"/>
  <c r="K3450" i="3"/>
  <c r="J3450" i="3"/>
  <c r="I3450" i="3"/>
  <c r="H3450" i="3"/>
  <c r="G3450" i="3"/>
  <c r="F3450" i="3"/>
  <c r="Q3449" i="3"/>
  <c r="Q3449" i="3" a="1"/>
  <c r="P3449" i="3"/>
  <c r="P3449" i="3" a="1"/>
  <c r="O3449" i="3"/>
  <c r="O3449" i="3" a="1"/>
  <c r="N3449" i="3"/>
  <c r="M3449" i="3"/>
  <c r="L3449" i="3"/>
  <c r="K3449" i="3"/>
  <c r="J3449" i="3"/>
  <c r="I3449" i="3"/>
  <c r="H3449" i="3"/>
  <c r="G3449" i="3"/>
  <c r="F3449" i="3"/>
  <c r="Q3448" i="3"/>
  <c r="Q3448" i="3" a="1"/>
  <c r="P3448" i="3"/>
  <c r="P3448" i="3" a="1"/>
  <c r="O3448" i="3"/>
  <c r="O3448" i="3" a="1"/>
  <c r="N3448" i="3"/>
  <c r="M3448" i="3"/>
  <c r="L3448" i="3"/>
  <c r="K3448" i="3"/>
  <c r="J3448" i="3"/>
  <c r="I3448" i="3"/>
  <c r="H3448" i="3"/>
  <c r="G3448" i="3"/>
  <c r="F3448" i="3"/>
  <c r="Q3447" i="3"/>
  <c r="Q3447" i="3" a="1"/>
  <c r="P3447" i="3"/>
  <c r="P3447" i="3" a="1"/>
  <c r="O3447" i="3"/>
  <c r="O3447" i="3" a="1"/>
  <c r="N3447" i="3"/>
  <c r="M3447" i="3"/>
  <c r="L3447" i="3"/>
  <c r="K3447" i="3"/>
  <c r="J3447" i="3"/>
  <c r="I3447" i="3"/>
  <c r="H3447" i="3"/>
  <c r="G3447" i="3"/>
  <c r="F3447" i="3"/>
  <c r="Q3446" i="3"/>
  <c r="Q3446" i="3" a="1"/>
  <c r="P3446" i="3"/>
  <c r="P3446" i="3" a="1"/>
  <c r="O3446" i="3"/>
  <c r="O3446" i="3" a="1"/>
  <c r="N3446" i="3"/>
  <c r="M3446" i="3"/>
  <c r="L3446" i="3"/>
  <c r="K3446" i="3"/>
  <c r="J3446" i="3"/>
  <c r="I3446" i="3"/>
  <c r="H3446" i="3"/>
  <c r="G3446" i="3"/>
  <c r="F3446" i="3"/>
  <c r="Q3445" i="3"/>
  <c r="Q3445" i="3" a="1"/>
  <c r="P3445" i="3"/>
  <c r="P3445" i="3" a="1"/>
  <c r="O3445" i="3"/>
  <c r="O3445" i="3" a="1"/>
  <c r="N3445" i="3"/>
  <c r="M3445" i="3"/>
  <c r="L3445" i="3"/>
  <c r="K3445" i="3"/>
  <c r="J3445" i="3"/>
  <c r="I3445" i="3"/>
  <c r="H3445" i="3"/>
  <c r="G3445" i="3"/>
  <c r="F3445" i="3"/>
  <c r="Q3444" i="3"/>
  <c r="Q3444" i="3" a="1"/>
  <c r="P3444" i="3"/>
  <c r="P3444" i="3" a="1"/>
  <c r="O3444" i="3"/>
  <c r="O3444" i="3" a="1"/>
  <c r="N3444" i="3"/>
  <c r="M3444" i="3"/>
  <c r="L3444" i="3"/>
  <c r="K3444" i="3"/>
  <c r="J3444" i="3"/>
  <c r="I3444" i="3"/>
  <c r="H3444" i="3"/>
  <c r="G3444" i="3"/>
  <c r="F3444" i="3"/>
  <c r="Q3443" i="3"/>
  <c r="Q3443" i="3" a="1"/>
  <c r="P3443" i="3"/>
  <c r="P3443" i="3" a="1"/>
  <c r="O3443" i="3"/>
  <c r="O3443" i="3" a="1"/>
  <c r="N3443" i="3"/>
  <c r="M3443" i="3"/>
  <c r="L3443" i="3"/>
  <c r="K3443" i="3"/>
  <c r="J3443" i="3"/>
  <c r="I3443" i="3"/>
  <c r="H3443" i="3"/>
  <c r="G3443" i="3"/>
  <c r="F3443" i="3"/>
  <c r="Q3442" i="3"/>
  <c r="Q3442" i="3" a="1"/>
  <c r="P3442" i="3"/>
  <c r="P3442" i="3" a="1"/>
  <c r="O3442" i="3"/>
  <c r="O3442" i="3" a="1"/>
  <c r="N3442" i="3"/>
  <c r="M3442" i="3"/>
  <c r="L3442" i="3"/>
  <c r="K3442" i="3"/>
  <c r="J3442" i="3"/>
  <c r="I3442" i="3"/>
  <c r="H3442" i="3"/>
  <c r="G3442" i="3"/>
  <c r="F3442" i="3"/>
  <c r="Q3441" i="3"/>
  <c r="Q3441" i="3" a="1"/>
  <c r="P3441" i="3"/>
  <c r="P3441" i="3" a="1"/>
  <c r="O3441" i="3"/>
  <c r="O3441" i="3" a="1"/>
  <c r="N3441" i="3"/>
  <c r="M3441" i="3"/>
  <c r="L3441" i="3"/>
  <c r="K3441" i="3"/>
  <c r="J3441" i="3"/>
  <c r="I3441" i="3"/>
  <c r="H3441" i="3"/>
  <c r="G3441" i="3"/>
  <c r="F3441" i="3"/>
  <c r="Q3440" i="3"/>
  <c r="Q3440" i="3" a="1"/>
  <c r="P3440" i="3"/>
  <c r="P3440" i="3" a="1"/>
  <c r="O3440" i="3"/>
  <c r="O3440" i="3" a="1"/>
  <c r="N3440" i="3"/>
  <c r="M3440" i="3"/>
  <c r="L3440" i="3"/>
  <c r="K3440" i="3"/>
  <c r="J3440" i="3"/>
  <c r="I3440" i="3"/>
  <c r="H3440" i="3"/>
  <c r="G3440" i="3"/>
  <c r="F3440" i="3"/>
  <c r="Q3439" i="3"/>
  <c r="Q3439" i="3" a="1"/>
  <c r="P3439" i="3"/>
  <c r="P3439" i="3" a="1"/>
  <c r="O3439" i="3"/>
  <c r="O3439" i="3" a="1"/>
  <c r="N3439" i="3"/>
  <c r="M3439" i="3"/>
  <c r="L3439" i="3"/>
  <c r="K3439" i="3"/>
  <c r="J3439" i="3"/>
  <c r="I3439" i="3"/>
  <c r="H3439" i="3"/>
  <c r="G3439" i="3"/>
  <c r="F3439" i="3"/>
  <c r="Q3438" i="3"/>
  <c r="Q3438" i="3" a="1"/>
  <c r="P3438" i="3"/>
  <c r="P3438" i="3" a="1"/>
  <c r="O3438" i="3"/>
  <c r="O3438" i="3" a="1"/>
  <c r="N3438" i="3"/>
  <c r="M3438" i="3"/>
  <c r="L3438" i="3"/>
  <c r="K3438" i="3"/>
  <c r="J3438" i="3"/>
  <c r="I3438" i="3"/>
  <c r="H3438" i="3"/>
  <c r="G3438" i="3"/>
  <c r="F3438" i="3"/>
  <c r="Q3437" i="3"/>
  <c r="Q3437" i="3" a="1"/>
  <c r="P3437" i="3"/>
  <c r="P3437" i="3" a="1"/>
  <c r="O3437" i="3"/>
  <c r="O3437" i="3" a="1"/>
  <c r="N3437" i="3"/>
  <c r="M3437" i="3"/>
  <c r="L3437" i="3"/>
  <c r="K3437" i="3"/>
  <c r="J3437" i="3"/>
  <c r="I3437" i="3"/>
  <c r="H3437" i="3"/>
  <c r="G3437" i="3"/>
  <c r="F3437" i="3"/>
  <c r="Q3436" i="3"/>
  <c r="Q3436" i="3" a="1"/>
  <c r="P3436" i="3"/>
  <c r="P3436" i="3" a="1"/>
  <c r="O3436" i="3"/>
  <c r="O3436" i="3" a="1"/>
  <c r="N3436" i="3"/>
  <c r="M3436" i="3"/>
  <c r="L3436" i="3"/>
  <c r="K3436" i="3"/>
  <c r="J3436" i="3"/>
  <c r="I3436" i="3"/>
  <c r="H3436" i="3"/>
  <c r="G3436" i="3"/>
  <c r="F3436" i="3"/>
  <c r="Q3435" i="3"/>
  <c r="Q3435" i="3" a="1"/>
  <c r="P3435" i="3"/>
  <c r="P3435" i="3" a="1"/>
  <c r="O3435" i="3"/>
  <c r="O3435" i="3" a="1"/>
  <c r="N3435" i="3"/>
  <c r="M3435" i="3"/>
  <c r="L3435" i="3"/>
  <c r="K3435" i="3"/>
  <c r="J3435" i="3"/>
  <c r="I3435" i="3"/>
  <c r="H3435" i="3"/>
  <c r="G3435" i="3"/>
  <c r="F3435" i="3"/>
  <c r="Q3434" i="3"/>
  <c r="Q3434" i="3" a="1"/>
  <c r="P3434" i="3"/>
  <c r="P3434" i="3" a="1"/>
  <c r="O3434" i="3"/>
  <c r="O3434" i="3" a="1"/>
  <c r="N3434" i="3"/>
  <c r="M3434" i="3"/>
  <c r="L3434" i="3"/>
  <c r="K3434" i="3"/>
  <c r="J3434" i="3"/>
  <c r="I3434" i="3"/>
  <c r="H3434" i="3"/>
  <c r="G3434" i="3"/>
  <c r="F3434" i="3"/>
  <c r="Q3433" i="3"/>
  <c r="Q3433" i="3" a="1"/>
  <c r="P3433" i="3"/>
  <c r="P3433" i="3" a="1"/>
  <c r="O3433" i="3"/>
  <c r="O3433" i="3" a="1"/>
  <c r="N3433" i="3"/>
  <c r="M3433" i="3"/>
  <c r="L3433" i="3"/>
  <c r="K3433" i="3"/>
  <c r="J3433" i="3"/>
  <c r="I3433" i="3"/>
  <c r="H3433" i="3"/>
  <c r="G3433" i="3"/>
  <c r="F3433" i="3"/>
  <c r="Q3432" i="3"/>
  <c r="Q3432" i="3" a="1"/>
  <c r="P3432" i="3"/>
  <c r="P3432" i="3" a="1"/>
  <c r="O3432" i="3"/>
  <c r="O3432" i="3" a="1"/>
  <c r="N3432" i="3"/>
  <c r="M3432" i="3"/>
  <c r="L3432" i="3"/>
  <c r="K3432" i="3"/>
  <c r="J3432" i="3"/>
  <c r="I3432" i="3"/>
  <c r="H3432" i="3"/>
  <c r="G3432" i="3"/>
  <c r="F3432" i="3"/>
  <c r="Q3431" i="3"/>
  <c r="Q3431" i="3" a="1"/>
  <c r="P3431" i="3"/>
  <c r="P3431" i="3" a="1"/>
  <c r="O3431" i="3"/>
  <c r="O3431" i="3" a="1"/>
  <c r="N3431" i="3"/>
  <c r="M3431" i="3"/>
  <c r="L3431" i="3"/>
  <c r="K3431" i="3"/>
  <c r="J3431" i="3"/>
  <c r="I3431" i="3"/>
  <c r="H3431" i="3"/>
  <c r="G3431" i="3"/>
  <c r="F3431" i="3"/>
  <c r="Q3430" i="3"/>
  <c r="Q3430" i="3" a="1"/>
  <c r="P3430" i="3"/>
  <c r="P3430" i="3" a="1"/>
  <c r="O3430" i="3"/>
  <c r="O3430" i="3" a="1"/>
  <c r="N3430" i="3"/>
  <c r="M3430" i="3"/>
  <c r="L3430" i="3"/>
  <c r="K3430" i="3"/>
  <c r="J3430" i="3"/>
  <c r="I3430" i="3"/>
  <c r="H3430" i="3"/>
  <c r="G3430" i="3"/>
  <c r="F3430" i="3"/>
  <c r="Q3429" i="3"/>
  <c r="Q3429" i="3" a="1"/>
  <c r="P3429" i="3"/>
  <c r="P3429" i="3" a="1"/>
  <c r="O3429" i="3"/>
  <c r="O3429" i="3" a="1"/>
  <c r="N3429" i="3"/>
  <c r="M3429" i="3"/>
  <c r="L3429" i="3"/>
  <c r="K3429" i="3"/>
  <c r="J3429" i="3"/>
  <c r="I3429" i="3"/>
  <c r="H3429" i="3"/>
  <c r="G3429" i="3"/>
  <c r="F3429" i="3"/>
  <c r="Q3428" i="3"/>
  <c r="Q3428" i="3" a="1"/>
  <c r="P3428" i="3"/>
  <c r="P3428" i="3" a="1"/>
  <c r="O3428" i="3"/>
  <c r="O3428" i="3" a="1"/>
  <c r="N3428" i="3"/>
  <c r="M3428" i="3"/>
  <c r="L3428" i="3"/>
  <c r="K3428" i="3"/>
  <c r="J3428" i="3"/>
  <c r="I3428" i="3"/>
  <c r="H3428" i="3"/>
  <c r="G3428" i="3"/>
  <c r="F3428" i="3"/>
  <c r="Q3427" i="3"/>
  <c r="Q3427" i="3" a="1"/>
  <c r="P3427" i="3"/>
  <c r="P3427" i="3" a="1"/>
  <c r="O3427" i="3"/>
  <c r="O3427" i="3" a="1"/>
  <c r="N3427" i="3"/>
  <c r="M3427" i="3"/>
  <c r="L3427" i="3"/>
  <c r="K3427" i="3"/>
  <c r="J3427" i="3"/>
  <c r="I3427" i="3"/>
  <c r="H3427" i="3"/>
  <c r="G3427" i="3"/>
  <c r="F3427" i="3"/>
  <c r="Q3426" i="3"/>
  <c r="Q3426" i="3" a="1"/>
  <c r="P3426" i="3"/>
  <c r="P3426" i="3" a="1"/>
  <c r="O3426" i="3"/>
  <c r="O3426" i="3" a="1"/>
  <c r="N3426" i="3"/>
  <c r="M3426" i="3"/>
  <c r="L3426" i="3"/>
  <c r="K3426" i="3"/>
  <c r="J3426" i="3"/>
  <c r="I3426" i="3"/>
  <c r="H3426" i="3"/>
  <c r="G3426" i="3"/>
  <c r="F3426" i="3"/>
  <c r="Q3425" i="3"/>
  <c r="Q3425" i="3" a="1"/>
  <c r="P3425" i="3"/>
  <c r="P3425" i="3" a="1"/>
  <c r="O3425" i="3"/>
  <c r="O3425" i="3" a="1"/>
  <c r="N3425" i="3"/>
  <c r="M3425" i="3"/>
  <c r="L3425" i="3"/>
  <c r="K3425" i="3"/>
  <c r="J3425" i="3"/>
  <c r="I3425" i="3"/>
  <c r="H3425" i="3"/>
  <c r="G3425" i="3"/>
  <c r="F3425" i="3"/>
  <c r="Q3424" i="3"/>
  <c r="Q3424" i="3" a="1"/>
  <c r="P3424" i="3"/>
  <c r="P3424" i="3" a="1"/>
  <c r="O3424" i="3"/>
  <c r="O3424" i="3" a="1"/>
  <c r="N3424" i="3"/>
  <c r="M3424" i="3"/>
  <c r="L3424" i="3"/>
  <c r="K3424" i="3"/>
  <c r="J3424" i="3"/>
  <c r="I3424" i="3"/>
  <c r="H3424" i="3"/>
  <c r="G3424" i="3"/>
  <c r="F3424" i="3"/>
  <c r="Q3423" i="3"/>
  <c r="Q3423" i="3" a="1"/>
  <c r="P3423" i="3"/>
  <c r="P3423" i="3" a="1"/>
  <c r="O3423" i="3"/>
  <c r="O3423" i="3" a="1"/>
  <c r="N3423" i="3"/>
  <c r="M3423" i="3"/>
  <c r="L3423" i="3"/>
  <c r="K3423" i="3"/>
  <c r="J3423" i="3"/>
  <c r="I3423" i="3"/>
  <c r="H3423" i="3"/>
  <c r="G3423" i="3"/>
  <c r="F3423" i="3"/>
  <c r="Q3422" i="3"/>
  <c r="Q3422" i="3" a="1"/>
  <c r="P3422" i="3"/>
  <c r="P3422" i="3" a="1"/>
  <c r="O3422" i="3"/>
  <c r="O3422" i="3" a="1"/>
  <c r="N3422" i="3"/>
  <c r="M3422" i="3"/>
  <c r="L3422" i="3"/>
  <c r="K3422" i="3"/>
  <c r="J3422" i="3"/>
  <c r="I3422" i="3"/>
  <c r="H3422" i="3"/>
  <c r="G3422" i="3"/>
  <c r="F3422" i="3"/>
  <c r="Q3421" i="3"/>
  <c r="Q3421" i="3" a="1"/>
  <c r="P3421" i="3"/>
  <c r="P3421" i="3" a="1"/>
  <c r="O3421" i="3"/>
  <c r="O3421" i="3" a="1"/>
  <c r="N3421" i="3"/>
  <c r="M3421" i="3"/>
  <c r="L3421" i="3"/>
  <c r="K3421" i="3"/>
  <c r="J3421" i="3"/>
  <c r="I3421" i="3"/>
  <c r="H3421" i="3"/>
  <c r="G3421" i="3"/>
  <c r="F3421" i="3"/>
  <c r="Q3420" i="3"/>
  <c r="Q3420" i="3" a="1"/>
  <c r="P3420" i="3"/>
  <c r="P3420" i="3" a="1"/>
  <c r="O3420" i="3"/>
  <c r="O3420" i="3" a="1"/>
  <c r="N3420" i="3"/>
  <c r="M3420" i="3"/>
  <c r="L3420" i="3"/>
  <c r="K3420" i="3"/>
  <c r="J3420" i="3"/>
  <c r="I3420" i="3"/>
  <c r="H3420" i="3"/>
  <c r="G3420" i="3"/>
  <c r="F3420" i="3"/>
  <c r="B3420" i="3"/>
  <c r="A3420" i="3"/>
  <c r="Q3419" i="3"/>
  <c r="Q3419" i="3" a="1"/>
  <c r="P3419" i="3"/>
  <c r="P3419" i="3" a="1"/>
  <c r="O3419" i="3"/>
  <c r="O3419" i="3" a="1"/>
  <c r="N3419" i="3"/>
  <c r="M3419" i="3"/>
  <c r="L3419" i="3"/>
  <c r="K3419" i="3"/>
  <c r="J3419" i="3"/>
  <c r="I3419" i="3"/>
  <c r="H3419" i="3"/>
  <c r="G3419" i="3"/>
  <c r="F3419" i="3"/>
  <c r="Q3418" i="3"/>
  <c r="Q3418" i="3" a="1"/>
  <c r="P3418" i="3"/>
  <c r="P3418" i="3" a="1"/>
  <c r="O3418" i="3"/>
  <c r="O3418" i="3" a="1"/>
  <c r="N3418" i="3"/>
  <c r="M3418" i="3"/>
  <c r="L3418" i="3"/>
  <c r="K3418" i="3"/>
  <c r="J3418" i="3"/>
  <c r="I3418" i="3"/>
  <c r="H3418" i="3"/>
  <c r="G3418" i="3"/>
  <c r="F3418" i="3"/>
  <c r="Q3417" i="3"/>
  <c r="Q3417" i="3" a="1"/>
  <c r="P3417" i="3"/>
  <c r="P3417" i="3" a="1"/>
  <c r="O3417" i="3"/>
  <c r="O3417" i="3" a="1"/>
  <c r="N3417" i="3"/>
  <c r="M3417" i="3"/>
  <c r="L3417" i="3"/>
  <c r="K3417" i="3"/>
  <c r="J3417" i="3"/>
  <c r="I3417" i="3"/>
  <c r="H3417" i="3"/>
  <c r="G3417" i="3"/>
  <c r="F3417" i="3"/>
  <c r="Q3416" i="3"/>
  <c r="Q3416" i="3" a="1"/>
  <c r="P3416" i="3"/>
  <c r="P3416" i="3" a="1"/>
  <c r="O3416" i="3"/>
  <c r="O3416" i="3" a="1"/>
  <c r="N3416" i="3"/>
  <c r="M3416" i="3"/>
  <c r="L3416" i="3"/>
  <c r="K3416" i="3"/>
  <c r="J3416" i="3"/>
  <c r="I3416" i="3"/>
  <c r="H3416" i="3"/>
  <c r="G3416" i="3"/>
  <c r="F3416" i="3"/>
  <c r="Q3415" i="3"/>
  <c r="Q3415" i="3" a="1"/>
  <c r="P3415" i="3"/>
  <c r="P3415" i="3" a="1"/>
  <c r="O3415" i="3"/>
  <c r="O3415" i="3" a="1"/>
  <c r="N3415" i="3"/>
  <c r="M3415" i="3"/>
  <c r="L3415" i="3"/>
  <c r="K3415" i="3"/>
  <c r="J3415" i="3"/>
  <c r="I3415" i="3"/>
  <c r="H3415" i="3"/>
  <c r="G3415" i="3"/>
  <c r="F3415" i="3"/>
  <c r="Q3414" i="3"/>
  <c r="Q3414" i="3" a="1"/>
  <c r="P3414" i="3"/>
  <c r="P3414" i="3" a="1"/>
  <c r="O3414" i="3"/>
  <c r="O3414" i="3" a="1"/>
  <c r="N3414" i="3"/>
  <c r="M3414" i="3"/>
  <c r="L3414" i="3"/>
  <c r="K3414" i="3"/>
  <c r="J3414" i="3"/>
  <c r="I3414" i="3"/>
  <c r="H3414" i="3"/>
  <c r="G3414" i="3"/>
  <c r="F3414" i="3"/>
  <c r="Q3413" i="3"/>
  <c r="Q3413" i="3" a="1"/>
  <c r="P3413" i="3"/>
  <c r="P3413" i="3" a="1"/>
  <c r="O3413" i="3"/>
  <c r="O3413" i="3" a="1"/>
  <c r="N3413" i="3"/>
  <c r="M3413" i="3"/>
  <c r="L3413" i="3"/>
  <c r="K3413" i="3"/>
  <c r="J3413" i="3"/>
  <c r="I3413" i="3"/>
  <c r="H3413" i="3"/>
  <c r="G3413" i="3"/>
  <c r="F3413" i="3"/>
  <c r="Q3412" i="3"/>
  <c r="Q3412" i="3" a="1"/>
  <c r="P3412" i="3"/>
  <c r="P3412" i="3" a="1"/>
  <c r="O3412" i="3"/>
  <c r="O3412" i="3" a="1"/>
  <c r="N3412" i="3"/>
  <c r="M3412" i="3"/>
  <c r="L3412" i="3"/>
  <c r="K3412" i="3"/>
  <c r="J3412" i="3"/>
  <c r="I3412" i="3"/>
  <c r="H3412" i="3"/>
  <c r="G3412" i="3"/>
  <c r="F3412" i="3"/>
  <c r="Q3411" i="3"/>
  <c r="Q3411" i="3" a="1"/>
  <c r="P3411" i="3"/>
  <c r="P3411" i="3" a="1"/>
  <c r="O3411" i="3"/>
  <c r="O3411" i="3" a="1"/>
  <c r="N3411" i="3"/>
  <c r="M3411" i="3"/>
  <c r="L3411" i="3"/>
  <c r="K3411" i="3"/>
  <c r="J3411" i="3"/>
  <c r="I3411" i="3"/>
  <c r="H3411" i="3"/>
  <c r="G3411" i="3"/>
  <c r="F3411" i="3"/>
  <c r="Q3410" i="3"/>
  <c r="Q3410" i="3" a="1"/>
  <c r="P3410" i="3"/>
  <c r="P3410" i="3" a="1"/>
  <c r="O3410" i="3"/>
  <c r="O3410" i="3" a="1"/>
  <c r="N3410" i="3"/>
  <c r="M3410" i="3"/>
  <c r="L3410" i="3"/>
  <c r="K3410" i="3"/>
  <c r="J3410" i="3"/>
  <c r="I3410" i="3"/>
  <c r="H3410" i="3"/>
  <c r="G3410" i="3"/>
  <c r="F3410" i="3"/>
  <c r="Q3409" i="3"/>
  <c r="Q3409" i="3" a="1"/>
  <c r="P3409" i="3"/>
  <c r="P3409" i="3" a="1"/>
  <c r="O3409" i="3"/>
  <c r="O3409" i="3" a="1"/>
  <c r="N3409" i="3"/>
  <c r="M3409" i="3"/>
  <c r="L3409" i="3"/>
  <c r="K3409" i="3"/>
  <c r="J3409" i="3"/>
  <c r="I3409" i="3"/>
  <c r="H3409" i="3"/>
  <c r="G3409" i="3"/>
  <c r="F3409" i="3"/>
  <c r="Q3408" i="3"/>
  <c r="Q3408" i="3" a="1"/>
  <c r="P3408" i="3"/>
  <c r="P3408" i="3" a="1"/>
  <c r="O3408" i="3"/>
  <c r="O3408" i="3" a="1"/>
  <c r="N3408" i="3"/>
  <c r="M3408" i="3"/>
  <c r="L3408" i="3"/>
  <c r="K3408" i="3"/>
  <c r="J3408" i="3"/>
  <c r="I3408" i="3"/>
  <c r="H3408" i="3"/>
  <c r="G3408" i="3"/>
  <c r="F3408" i="3"/>
  <c r="Q3407" i="3"/>
  <c r="Q3407" i="3" a="1"/>
  <c r="P3407" i="3"/>
  <c r="P3407" i="3" a="1"/>
  <c r="O3407" i="3"/>
  <c r="O3407" i="3" a="1"/>
  <c r="N3407" i="3"/>
  <c r="M3407" i="3"/>
  <c r="L3407" i="3"/>
  <c r="K3407" i="3"/>
  <c r="J3407" i="3"/>
  <c r="I3407" i="3"/>
  <c r="H3407" i="3"/>
  <c r="G3407" i="3"/>
  <c r="F3407" i="3"/>
  <c r="Q3406" i="3"/>
  <c r="Q3406" i="3" a="1"/>
  <c r="P3406" i="3"/>
  <c r="P3406" i="3" a="1"/>
  <c r="O3406" i="3"/>
  <c r="O3406" i="3" a="1"/>
  <c r="N3406" i="3"/>
  <c r="M3406" i="3"/>
  <c r="L3406" i="3"/>
  <c r="K3406" i="3"/>
  <c r="J3406" i="3"/>
  <c r="I3406" i="3"/>
  <c r="H3406" i="3"/>
  <c r="G3406" i="3"/>
  <c r="F3406" i="3"/>
  <c r="Q3405" i="3"/>
  <c r="Q3405" i="3" a="1"/>
  <c r="P3405" i="3"/>
  <c r="P3405" i="3" a="1"/>
  <c r="O3405" i="3"/>
  <c r="O3405" i="3" a="1"/>
  <c r="N3405" i="3"/>
  <c r="M3405" i="3"/>
  <c r="L3405" i="3"/>
  <c r="K3405" i="3"/>
  <c r="J3405" i="3"/>
  <c r="I3405" i="3"/>
  <c r="H3405" i="3"/>
  <c r="G3405" i="3"/>
  <c r="F3405" i="3"/>
  <c r="Q3404" i="3"/>
  <c r="Q3404" i="3" a="1"/>
  <c r="P3404" i="3"/>
  <c r="P3404" i="3" a="1"/>
  <c r="O3404" i="3"/>
  <c r="O3404" i="3" a="1"/>
  <c r="N3404" i="3"/>
  <c r="M3404" i="3"/>
  <c r="L3404" i="3"/>
  <c r="K3404" i="3"/>
  <c r="J3404" i="3"/>
  <c r="I3404" i="3"/>
  <c r="H3404" i="3"/>
  <c r="G3404" i="3"/>
  <c r="F3404" i="3"/>
  <c r="Q3403" i="3"/>
  <c r="Q3403" i="3" a="1"/>
  <c r="P3403" i="3"/>
  <c r="P3403" i="3" a="1"/>
  <c r="O3403" i="3"/>
  <c r="O3403" i="3" a="1"/>
  <c r="N3403" i="3"/>
  <c r="M3403" i="3"/>
  <c r="L3403" i="3"/>
  <c r="K3403" i="3"/>
  <c r="J3403" i="3"/>
  <c r="I3403" i="3"/>
  <c r="H3403" i="3"/>
  <c r="G3403" i="3"/>
  <c r="F3403" i="3"/>
  <c r="Q3402" i="3"/>
  <c r="Q3402" i="3" a="1"/>
  <c r="P3402" i="3"/>
  <c r="P3402" i="3" a="1"/>
  <c r="O3402" i="3"/>
  <c r="O3402" i="3" a="1"/>
  <c r="N3402" i="3"/>
  <c r="M3402" i="3"/>
  <c r="L3402" i="3"/>
  <c r="K3402" i="3"/>
  <c r="J3402" i="3"/>
  <c r="I3402" i="3"/>
  <c r="H3402" i="3"/>
  <c r="G3402" i="3"/>
  <c r="F3402" i="3"/>
  <c r="Q3401" i="3"/>
  <c r="Q3401" i="3" a="1"/>
  <c r="P3401" i="3"/>
  <c r="P3401" i="3" a="1"/>
  <c r="O3401" i="3"/>
  <c r="O3401" i="3" a="1"/>
  <c r="N3401" i="3"/>
  <c r="M3401" i="3"/>
  <c r="L3401" i="3"/>
  <c r="K3401" i="3"/>
  <c r="J3401" i="3"/>
  <c r="I3401" i="3"/>
  <c r="H3401" i="3"/>
  <c r="G3401" i="3"/>
  <c r="F3401" i="3"/>
  <c r="Q3400" i="3"/>
  <c r="Q3400" i="3" a="1"/>
  <c r="P3400" i="3"/>
  <c r="P3400" i="3" a="1"/>
  <c r="O3400" i="3"/>
  <c r="O3400" i="3" a="1"/>
  <c r="N3400" i="3"/>
  <c r="M3400" i="3"/>
  <c r="L3400" i="3"/>
  <c r="K3400" i="3"/>
  <c r="J3400" i="3"/>
  <c r="I3400" i="3"/>
  <c r="H3400" i="3"/>
  <c r="G3400" i="3"/>
  <c r="F3400" i="3"/>
  <c r="Q3399" i="3"/>
  <c r="Q3399" i="3" a="1"/>
  <c r="P3399" i="3"/>
  <c r="P3399" i="3" a="1"/>
  <c r="O3399" i="3"/>
  <c r="O3399" i="3" a="1"/>
  <c r="N3399" i="3"/>
  <c r="M3399" i="3"/>
  <c r="L3399" i="3"/>
  <c r="K3399" i="3"/>
  <c r="J3399" i="3"/>
  <c r="I3399" i="3"/>
  <c r="H3399" i="3"/>
  <c r="G3399" i="3"/>
  <c r="F3399" i="3"/>
  <c r="Q3398" i="3"/>
  <c r="Q3398" i="3" a="1"/>
  <c r="P3398" i="3"/>
  <c r="P3398" i="3" a="1"/>
  <c r="O3398" i="3"/>
  <c r="O3398" i="3" a="1"/>
  <c r="N3398" i="3"/>
  <c r="M3398" i="3"/>
  <c r="L3398" i="3"/>
  <c r="K3398" i="3"/>
  <c r="J3398" i="3"/>
  <c r="I3398" i="3"/>
  <c r="H3398" i="3"/>
  <c r="G3398" i="3"/>
  <c r="F3398" i="3"/>
  <c r="Q3397" i="3"/>
  <c r="Q3397" i="3" a="1"/>
  <c r="P3397" i="3"/>
  <c r="P3397" i="3" a="1"/>
  <c r="O3397" i="3"/>
  <c r="O3397" i="3" a="1"/>
  <c r="N3397" i="3"/>
  <c r="M3397" i="3"/>
  <c r="L3397" i="3"/>
  <c r="K3397" i="3"/>
  <c r="J3397" i="3"/>
  <c r="I3397" i="3"/>
  <c r="H3397" i="3"/>
  <c r="G3397" i="3"/>
  <c r="F3397" i="3"/>
  <c r="Q3396" i="3"/>
  <c r="Q3396" i="3" a="1"/>
  <c r="P3396" i="3"/>
  <c r="P3396" i="3" a="1"/>
  <c r="O3396" i="3"/>
  <c r="O3396" i="3" a="1"/>
  <c r="N3396" i="3"/>
  <c r="M3396" i="3"/>
  <c r="L3396" i="3"/>
  <c r="K3396" i="3"/>
  <c r="J3396" i="3"/>
  <c r="I3396" i="3"/>
  <c r="H3396" i="3"/>
  <c r="G3396" i="3"/>
  <c r="F3396" i="3"/>
  <c r="Q3395" i="3"/>
  <c r="Q3395" i="3" a="1"/>
  <c r="P3395" i="3"/>
  <c r="P3395" i="3" a="1"/>
  <c r="O3395" i="3"/>
  <c r="O3395" i="3" a="1"/>
  <c r="N3395" i="3"/>
  <c r="M3395" i="3"/>
  <c r="L3395" i="3"/>
  <c r="K3395" i="3"/>
  <c r="J3395" i="3"/>
  <c r="I3395" i="3"/>
  <c r="H3395" i="3"/>
  <c r="G3395" i="3"/>
  <c r="F3395" i="3"/>
  <c r="Q3394" i="3"/>
  <c r="Q3394" i="3" a="1"/>
  <c r="P3394" i="3"/>
  <c r="P3394" i="3" a="1"/>
  <c r="O3394" i="3"/>
  <c r="O3394" i="3" a="1"/>
  <c r="N3394" i="3"/>
  <c r="M3394" i="3"/>
  <c r="L3394" i="3"/>
  <c r="K3394" i="3"/>
  <c r="J3394" i="3"/>
  <c r="I3394" i="3"/>
  <c r="H3394" i="3"/>
  <c r="G3394" i="3"/>
  <c r="F3394" i="3"/>
  <c r="Q3393" i="3"/>
  <c r="Q3393" i="3" a="1"/>
  <c r="P3393" i="3"/>
  <c r="P3393" i="3" a="1"/>
  <c r="O3393" i="3"/>
  <c r="O3393" i="3" a="1"/>
  <c r="N3393" i="3"/>
  <c r="M3393" i="3"/>
  <c r="L3393" i="3"/>
  <c r="K3393" i="3"/>
  <c r="J3393" i="3"/>
  <c r="I3393" i="3"/>
  <c r="H3393" i="3"/>
  <c r="G3393" i="3"/>
  <c r="F3393" i="3"/>
  <c r="Q3392" i="3"/>
  <c r="Q3392" i="3" a="1"/>
  <c r="P3392" i="3"/>
  <c r="P3392" i="3" a="1"/>
  <c r="O3392" i="3"/>
  <c r="O3392" i="3" a="1"/>
  <c r="N3392" i="3"/>
  <c r="M3392" i="3"/>
  <c r="L3392" i="3"/>
  <c r="K3392" i="3"/>
  <c r="J3392" i="3"/>
  <c r="I3392" i="3"/>
  <c r="H3392" i="3"/>
  <c r="G3392" i="3"/>
  <c r="F3392" i="3"/>
  <c r="Q3391" i="3"/>
  <c r="Q3391" i="3" a="1"/>
  <c r="P3391" i="3"/>
  <c r="P3391" i="3" a="1"/>
  <c r="O3391" i="3"/>
  <c r="O3391" i="3" a="1"/>
  <c r="N3391" i="3"/>
  <c r="M3391" i="3"/>
  <c r="L3391" i="3"/>
  <c r="K3391" i="3"/>
  <c r="J3391" i="3"/>
  <c r="I3391" i="3"/>
  <c r="H3391" i="3"/>
  <c r="G3391" i="3"/>
  <c r="F3391" i="3"/>
  <c r="Q3390" i="3"/>
  <c r="Q3390" i="3" a="1"/>
  <c r="P3390" i="3"/>
  <c r="P3390" i="3" a="1"/>
  <c r="O3390" i="3"/>
  <c r="O3390" i="3" a="1"/>
  <c r="N3390" i="3"/>
  <c r="M3390" i="3"/>
  <c r="L3390" i="3"/>
  <c r="K3390" i="3"/>
  <c r="J3390" i="3"/>
  <c r="I3390" i="3"/>
  <c r="H3390" i="3"/>
  <c r="G3390" i="3"/>
  <c r="F3390" i="3"/>
  <c r="Q3389" i="3"/>
  <c r="Q3389" i="3" a="1"/>
  <c r="P3389" i="3"/>
  <c r="P3389" i="3" a="1"/>
  <c r="O3389" i="3"/>
  <c r="O3389" i="3" a="1"/>
  <c r="N3389" i="3"/>
  <c r="M3389" i="3"/>
  <c r="L3389" i="3"/>
  <c r="K3389" i="3"/>
  <c r="J3389" i="3"/>
  <c r="I3389" i="3"/>
  <c r="H3389" i="3"/>
  <c r="G3389" i="3"/>
  <c r="F3389" i="3"/>
  <c r="Q3388" i="3"/>
  <c r="Q3388" i="3" a="1"/>
  <c r="P3388" i="3"/>
  <c r="P3388" i="3" a="1"/>
  <c r="O3388" i="3"/>
  <c r="O3388" i="3" a="1"/>
  <c r="N3388" i="3"/>
  <c r="M3388" i="3"/>
  <c r="L3388" i="3"/>
  <c r="K3388" i="3"/>
  <c r="J3388" i="3"/>
  <c r="I3388" i="3"/>
  <c r="H3388" i="3"/>
  <c r="G3388" i="3"/>
  <c r="F3388" i="3"/>
  <c r="Q3387" i="3"/>
  <c r="Q3387" i="3" a="1"/>
  <c r="P3387" i="3"/>
  <c r="P3387" i="3" a="1"/>
  <c r="O3387" i="3"/>
  <c r="O3387" i="3" a="1"/>
  <c r="N3387" i="3"/>
  <c r="M3387" i="3"/>
  <c r="L3387" i="3"/>
  <c r="K3387" i="3"/>
  <c r="J3387" i="3"/>
  <c r="I3387" i="3"/>
  <c r="H3387" i="3"/>
  <c r="G3387" i="3"/>
  <c r="F3387" i="3"/>
  <c r="Q3386" i="3"/>
  <c r="Q3386" i="3" a="1"/>
  <c r="P3386" i="3"/>
  <c r="P3386" i="3" a="1"/>
  <c r="O3386" i="3"/>
  <c r="O3386" i="3" a="1"/>
  <c r="N3386" i="3"/>
  <c r="M3386" i="3"/>
  <c r="L3386" i="3"/>
  <c r="K3386" i="3"/>
  <c r="J3386" i="3"/>
  <c r="I3386" i="3"/>
  <c r="H3386" i="3"/>
  <c r="G3386" i="3"/>
  <c r="F3386" i="3"/>
  <c r="Q3385" i="3"/>
  <c r="Q3385" i="3" a="1"/>
  <c r="P3385" i="3"/>
  <c r="P3385" i="3" a="1"/>
  <c r="O3385" i="3"/>
  <c r="O3385" i="3" a="1"/>
  <c r="N3385" i="3"/>
  <c r="M3385" i="3"/>
  <c r="L3385" i="3"/>
  <c r="K3385" i="3"/>
  <c r="J3385" i="3"/>
  <c r="I3385" i="3"/>
  <c r="H3385" i="3"/>
  <c r="G3385" i="3"/>
  <c r="F3385" i="3"/>
  <c r="Q3384" i="3"/>
  <c r="Q3384" i="3" a="1"/>
  <c r="P3384" i="3"/>
  <c r="P3384" i="3" a="1"/>
  <c r="O3384" i="3"/>
  <c r="O3384" i="3" a="1"/>
  <c r="N3384" i="3"/>
  <c r="M3384" i="3"/>
  <c r="L3384" i="3"/>
  <c r="K3384" i="3"/>
  <c r="J3384" i="3"/>
  <c r="I3384" i="3"/>
  <c r="H3384" i="3"/>
  <c r="G3384" i="3"/>
  <c r="F3384" i="3"/>
  <c r="Q3383" i="3"/>
  <c r="Q3383" i="3" a="1"/>
  <c r="P3383" i="3"/>
  <c r="P3383" i="3" a="1"/>
  <c r="O3383" i="3"/>
  <c r="O3383" i="3" a="1"/>
  <c r="N3383" i="3"/>
  <c r="M3383" i="3"/>
  <c r="L3383" i="3"/>
  <c r="K3383" i="3"/>
  <c r="J3383" i="3"/>
  <c r="I3383" i="3"/>
  <c r="H3383" i="3"/>
  <c r="G3383" i="3"/>
  <c r="F3383" i="3"/>
  <c r="Q3382" i="3"/>
  <c r="Q3382" i="3" a="1"/>
  <c r="P3382" i="3"/>
  <c r="P3382" i="3" a="1"/>
  <c r="O3382" i="3"/>
  <c r="O3382" i="3" a="1"/>
  <c r="N3382" i="3"/>
  <c r="M3382" i="3"/>
  <c r="L3382" i="3"/>
  <c r="K3382" i="3"/>
  <c r="J3382" i="3"/>
  <c r="I3382" i="3"/>
  <c r="H3382" i="3"/>
  <c r="G3382" i="3"/>
  <c r="F3382" i="3"/>
  <c r="Q3381" i="3"/>
  <c r="Q3381" i="3" a="1"/>
  <c r="P3381" i="3"/>
  <c r="P3381" i="3" a="1"/>
  <c r="O3381" i="3"/>
  <c r="O3381" i="3" a="1"/>
  <c r="N3381" i="3"/>
  <c r="M3381" i="3"/>
  <c r="L3381" i="3"/>
  <c r="K3381" i="3"/>
  <c r="J3381" i="3"/>
  <c r="I3381" i="3"/>
  <c r="H3381" i="3"/>
  <c r="G3381" i="3"/>
  <c r="F3381" i="3"/>
  <c r="Q3380" i="3"/>
  <c r="Q3380" i="3" a="1"/>
  <c r="P3380" i="3"/>
  <c r="P3380" i="3" a="1"/>
  <c r="O3380" i="3"/>
  <c r="O3380" i="3" a="1"/>
  <c r="N3380" i="3"/>
  <c r="M3380" i="3"/>
  <c r="L3380" i="3"/>
  <c r="K3380" i="3"/>
  <c r="J3380" i="3"/>
  <c r="I3380" i="3"/>
  <c r="H3380" i="3"/>
  <c r="G3380" i="3"/>
  <c r="F3380" i="3"/>
  <c r="Q3379" i="3"/>
  <c r="Q3379" i="3" a="1"/>
  <c r="P3379" i="3"/>
  <c r="P3379" i="3" a="1"/>
  <c r="O3379" i="3"/>
  <c r="O3379" i="3" a="1"/>
  <c r="N3379" i="3"/>
  <c r="M3379" i="3"/>
  <c r="L3379" i="3"/>
  <c r="K3379" i="3"/>
  <c r="J3379" i="3"/>
  <c r="I3379" i="3"/>
  <c r="H3379" i="3"/>
  <c r="G3379" i="3"/>
  <c r="F3379" i="3"/>
  <c r="Q3378" i="3"/>
  <c r="Q3378" i="3" a="1"/>
  <c r="P3378" i="3"/>
  <c r="P3378" i="3" a="1"/>
  <c r="O3378" i="3"/>
  <c r="O3378" i="3" a="1"/>
  <c r="N3378" i="3"/>
  <c r="M3378" i="3"/>
  <c r="L3378" i="3"/>
  <c r="K3378" i="3"/>
  <c r="J3378" i="3"/>
  <c r="I3378" i="3"/>
  <c r="H3378" i="3"/>
  <c r="G3378" i="3"/>
  <c r="F3378" i="3"/>
  <c r="Q3377" i="3"/>
  <c r="Q3377" i="3" a="1"/>
  <c r="P3377" i="3"/>
  <c r="P3377" i="3" a="1"/>
  <c r="O3377" i="3"/>
  <c r="O3377" i="3" a="1"/>
  <c r="N3377" i="3"/>
  <c r="M3377" i="3"/>
  <c r="L3377" i="3"/>
  <c r="K3377" i="3"/>
  <c r="J3377" i="3"/>
  <c r="I3377" i="3"/>
  <c r="H3377" i="3"/>
  <c r="G3377" i="3"/>
  <c r="F3377" i="3"/>
  <c r="Q3376" i="3"/>
  <c r="Q3376" i="3" a="1"/>
  <c r="P3376" i="3"/>
  <c r="P3376" i="3" a="1"/>
  <c r="O3376" i="3"/>
  <c r="O3376" i="3" a="1"/>
  <c r="N3376" i="3"/>
  <c r="M3376" i="3"/>
  <c r="L3376" i="3"/>
  <c r="K3376" i="3"/>
  <c r="J3376" i="3"/>
  <c r="I3376" i="3"/>
  <c r="H3376" i="3"/>
  <c r="G3376" i="3"/>
  <c r="F3376" i="3"/>
  <c r="Q3375" i="3"/>
  <c r="Q3375" i="3" a="1"/>
  <c r="P3375" i="3"/>
  <c r="P3375" i="3" a="1"/>
  <c r="O3375" i="3"/>
  <c r="O3375" i="3" a="1"/>
  <c r="N3375" i="3"/>
  <c r="M3375" i="3"/>
  <c r="L3375" i="3"/>
  <c r="K3375" i="3"/>
  <c r="J3375" i="3"/>
  <c r="I3375" i="3"/>
  <c r="H3375" i="3"/>
  <c r="G3375" i="3"/>
  <c r="F3375" i="3"/>
  <c r="Q3374" i="3"/>
  <c r="Q3374" i="3" a="1"/>
  <c r="P3374" i="3"/>
  <c r="P3374" i="3" a="1"/>
  <c r="O3374" i="3"/>
  <c r="O3374" i="3" a="1"/>
  <c r="N3374" i="3"/>
  <c r="M3374" i="3"/>
  <c r="L3374" i="3"/>
  <c r="K3374" i="3"/>
  <c r="J3374" i="3"/>
  <c r="I3374" i="3"/>
  <c r="H3374" i="3"/>
  <c r="G3374" i="3"/>
  <c r="F3374" i="3"/>
  <c r="Q3373" i="3"/>
  <c r="Q3373" i="3" a="1"/>
  <c r="P3373" i="3"/>
  <c r="P3373" i="3" a="1"/>
  <c r="O3373" i="3"/>
  <c r="O3373" i="3" a="1"/>
  <c r="N3373" i="3"/>
  <c r="M3373" i="3"/>
  <c r="L3373" i="3"/>
  <c r="K3373" i="3"/>
  <c r="J3373" i="3"/>
  <c r="I3373" i="3"/>
  <c r="H3373" i="3"/>
  <c r="G3373" i="3"/>
  <c r="F3373" i="3"/>
  <c r="Q3372" i="3"/>
  <c r="Q3372" i="3" a="1"/>
  <c r="P3372" i="3"/>
  <c r="P3372" i="3" a="1"/>
  <c r="O3372" i="3"/>
  <c r="O3372" i="3" a="1"/>
  <c r="N3372" i="3"/>
  <c r="M3372" i="3"/>
  <c r="L3372" i="3"/>
  <c r="K3372" i="3"/>
  <c r="J3372" i="3"/>
  <c r="I3372" i="3"/>
  <c r="H3372" i="3"/>
  <c r="G3372" i="3"/>
  <c r="F3372" i="3"/>
  <c r="Q3371" i="3"/>
  <c r="Q3371" i="3" a="1"/>
  <c r="P3371" i="3"/>
  <c r="P3371" i="3" a="1"/>
  <c r="O3371" i="3"/>
  <c r="O3371" i="3" a="1"/>
  <c r="N3371" i="3"/>
  <c r="M3371" i="3"/>
  <c r="L3371" i="3"/>
  <c r="K3371" i="3"/>
  <c r="J3371" i="3"/>
  <c r="I3371" i="3"/>
  <c r="H3371" i="3"/>
  <c r="G3371" i="3"/>
  <c r="F3371" i="3"/>
  <c r="Q3370" i="3"/>
  <c r="Q3370" i="3" a="1"/>
  <c r="P3370" i="3"/>
  <c r="P3370" i="3" a="1"/>
  <c r="O3370" i="3"/>
  <c r="O3370" i="3" a="1"/>
  <c r="N3370" i="3"/>
  <c r="M3370" i="3"/>
  <c r="L3370" i="3"/>
  <c r="K3370" i="3"/>
  <c r="J3370" i="3"/>
  <c r="I3370" i="3"/>
  <c r="H3370" i="3"/>
  <c r="G3370" i="3"/>
  <c r="F3370" i="3"/>
  <c r="Q3369" i="3"/>
  <c r="Q3369" i="3" a="1"/>
  <c r="P3369" i="3"/>
  <c r="P3369" i="3" a="1"/>
  <c r="O3369" i="3"/>
  <c r="O3369" i="3" a="1"/>
  <c r="N3369" i="3"/>
  <c r="M3369" i="3"/>
  <c r="L3369" i="3"/>
  <c r="K3369" i="3"/>
  <c r="J3369" i="3"/>
  <c r="I3369" i="3"/>
  <c r="H3369" i="3"/>
  <c r="G3369" i="3"/>
  <c r="F3369" i="3"/>
  <c r="Q3368" i="3"/>
  <c r="Q3368" i="3" a="1"/>
  <c r="P3368" i="3"/>
  <c r="P3368" i="3" a="1"/>
  <c r="O3368" i="3"/>
  <c r="O3368" i="3" a="1"/>
  <c r="N3368" i="3"/>
  <c r="M3368" i="3"/>
  <c r="L3368" i="3"/>
  <c r="K3368" i="3"/>
  <c r="J3368" i="3"/>
  <c r="I3368" i="3"/>
  <c r="H3368" i="3"/>
  <c r="G3368" i="3"/>
  <c r="F3368" i="3"/>
  <c r="Q3367" i="3"/>
  <c r="Q3367" i="3" a="1"/>
  <c r="P3367" i="3"/>
  <c r="P3367" i="3" a="1"/>
  <c r="O3367" i="3"/>
  <c r="O3367" i="3" a="1"/>
  <c r="N3367" i="3"/>
  <c r="M3367" i="3"/>
  <c r="L3367" i="3"/>
  <c r="K3367" i="3"/>
  <c r="J3367" i="3"/>
  <c r="I3367" i="3"/>
  <c r="H3367" i="3"/>
  <c r="G3367" i="3"/>
  <c r="F3367" i="3"/>
  <c r="Q3366" i="3"/>
  <c r="Q3366" i="3" a="1"/>
  <c r="P3366" i="3"/>
  <c r="P3366" i="3" a="1"/>
  <c r="O3366" i="3"/>
  <c r="O3366" i="3" a="1"/>
  <c r="N3366" i="3"/>
  <c r="M3366" i="3"/>
  <c r="L3366" i="3"/>
  <c r="K3366" i="3"/>
  <c r="J3366" i="3"/>
  <c r="I3366" i="3"/>
  <c r="H3366" i="3"/>
  <c r="G3366" i="3"/>
  <c r="F3366" i="3"/>
  <c r="Q3365" i="3"/>
  <c r="Q3365" i="3" a="1"/>
  <c r="P3365" i="3"/>
  <c r="P3365" i="3" a="1"/>
  <c r="O3365" i="3"/>
  <c r="O3365" i="3" a="1"/>
  <c r="N3365" i="3"/>
  <c r="M3365" i="3"/>
  <c r="L3365" i="3"/>
  <c r="K3365" i="3"/>
  <c r="J3365" i="3"/>
  <c r="I3365" i="3"/>
  <c r="H3365" i="3"/>
  <c r="G3365" i="3"/>
  <c r="F3365" i="3"/>
  <c r="Q3364" i="3"/>
  <c r="Q3364" i="3" a="1"/>
  <c r="P3364" i="3"/>
  <c r="P3364" i="3" a="1"/>
  <c r="O3364" i="3"/>
  <c r="O3364" i="3" a="1"/>
  <c r="N3364" i="3"/>
  <c r="M3364" i="3"/>
  <c r="L3364" i="3"/>
  <c r="K3364" i="3"/>
  <c r="J3364" i="3"/>
  <c r="I3364" i="3"/>
  <c r="H3364" i="3"/>
  <c r="G3364" i="3"/>
  <c r="F3364" i="3"/>
  <c r="B3364" i="3"/>
  <c r="A3364" i="3"/>
  <c r="Q3363" i="3"/>
  <c r="Q3363" i="3" a="1"/>
  <c r="P3363" i="3"/>
  <c r="P3363" i="3" a="1"/>
  <c r="O3363" i="3"/>
  <c r="O3363" i="3" a="1"/>
  <c r="N3363" i="3"/>
  <c r="M3363" i="3"/>
  <c r="L3363" i="3"/>
  <c r="K3363" i="3"/>
  <c r="J3363" i="3"/>
  <c r="I3363" i="3"/>
  <c r="H3363" i="3"/>
  <c r="G3363" i="3"/>
  <c r="F3363" i="3"/>
  <c r="Q3362" i="3"/>
  <c r="Q3362" i="3" a="1"/>
  <c r="P3362" i="3"/>
  <c r="P3362" i="3" a="1"/>
  <c r="O3362" i="3"/>
  <c r="O3362" i="3" a="1"/>
  <c r="N3362" i="3"/>
  <c r="M3362" i="3"/>
  <c r="L3362" i="3"/>
  <c r="K3362" i="3"/>
  <c r="J3362" i="3"/>
  <c r="I3362" i="3"/>
  <c r="H3362" i="3"/>
  <c r="G3362" i="3"/>
  <c r="F3362" i="3"/>
  <c r="Q3361" i="3"/>
  <c r="Q3361" i="3" a="1"/>
  <c r="P3361" i="3"/>
  <c r="P3361" i="3" a="1"/>
  <c r="O3361" i="3"/>
  <c r="O3361" i="3" a="1"/>
  <c r="N3361" i="3"/>
  <c r="M3361" i="3"/>
  <c r="L3361" i="3"/>
  <c r="K3361" i="3"/>
  <c r="J3361" i="3"/>
  <c r="I3361" i="3"/>
  <c r="H3361" i="3"/>
  <c r="G3361" i="3"/>
  <c r="F3361" i="3"/>
  <c r="Q3360" i="3"/>
  <c r="Q3360" i="3" a="1"/>
  <c r="P3360" i="3"/>
  <c r="P3360" i="3" a="1"/>
  <c r="O3360" i="3"/>
  <c r="O3360" i="3" a="1"/>
  <c r="N3360" i="3"/>
  <c r="M3360" i="3"/>
  <c r="L3360" i="3"/>
  <c r="K3360" i="3"/>
  <c r="J3360" i="3"/>
  <c r="I3360" i="3"/>
  <c r="H3360" i="3"/>
  <c r="G3360" i="3"/>
  <c r="F3360" i="3"/>
  <c r="Q3359" i="3"/>
  <c r="Q3359" i="3" a="1"/>
  <c r="P3359" i="3"/>
  <c r="P3359" i="3" a="1"/>
  <c r="O3359" i="3"/>
  <c r="O3359" i="3" a="1"/>
  <c r="N3359" i="3"/>
  <c r="M3359" i="3"/>
  <c r="L3359" i="3"/>
  <c r="K3359" i="3"/>
  <c r="J3359" i="3"/>
  <c r="I3359" i="3"/>
  <c r="H3359" i="3"/>
  <c r="G3359" i="3"/>
  <c r="F3359" i="3"/>
  <c r="Q3358" i="3"/>
  <c r="Q3358" i="3" a="1"/>
  <c r="P3358" i="3"/>
  <c r="P3358" i="3" a="1"/>
  <c r="O3358" i="3"/>
  <c r="O3358" i="3" a="1"/>
  <c r="N3358" i="3"/>
  <c r="M3358" i="3"/>
  <c r="L3358" i="3"/>
  <c r="K3358" i="3"/>
  <c r="J3358" i="3"/>
  <c r="I3358" i="3"/>
  <c r="H3358" i="3"/>
  <c r="G3358" i="3"/>
  <c r="F3358" i="3"/>
  <c r="Q3357" i="3"/>
  <c r="Q3357" i="3" a="1"/>
  <c r="P3357" i="3"/>
  <c r="P3357" i="3" a="1"/>
  <c r="O3357" i="3"/>
  <c r="O3357" i="3" a="1"/>
  <c r="N3357" i="3"/>
  <c r="M3357" i="3"/>
  <c r="L3357" i="3"/>
  <c r="K3357" i="3"/>
  <c r="J3357" i="3"/>
  <c r="I3357" i="3"/>
  <c r="H3357" i="3"/>
  <c r="G3357" i="3"/>
  <c r="F3357" i="3"/>
  <c r="Q3356" i="3"/>
  <c r="Q3356" i="3" a="1"/>
  <c r="P3356" i="3"/>
  <c r="P3356" i="3" a="1"/>
  <c r="O3356" i="3"/>
  <c r="O3356" i="3" a="1"/>
  <c r="N3356" i="3"/>
  <c r="M3356" i="3"/>
  <c r="L3356" i="3"/>
  <c r="K3356" i="3"/>
  <c r="J3356" i="3"/>
  <c r="I3356" i="3"/>
  <c r="H3356" i="3"/>
  <c r="G3356" i="3"/>
  <c r="F3356" i="3"/>
  <c r="Q3355" i="3"/>
  <c r="Q3355" i="3" a="1"/>
  <c r="P3355" i="3"/>
  <c r="P3355" i="3" a="1"/>
  <c r="O3355" i="3"/>
  <c r="O3355" i="3" a="1"/>
  <c r="N3355" i="3"/>
  <c r="M3355" i="3"/>
  <c r="L3355" i="3"/>
  <c r="K3355" i="3"/>
  <c r="J3355" i="3"/>
  <c r="I3355" i="3"/>
  <c r="H3355" i="3"/>
  <c r="G3355" i="3"/>
  <c r="F3355" i="3"/>
  <c r="Q3354" i="3"/>
  <c r="Q3354" i="3" a="1"/>
  <c r="P3354" i="3"/>
  <c r="P3354" i="3" a="1"/>
  <c r="O3354" i="3"/>
  <c r="O3354" i="3" a="1"/>
  <c r="N3354" i="3"/>
  <c r="M3354" i="3"/>
  <c r="L3354" i="3"/>
  <c r="K3354" i="3"/>
  <c r="J3354" i="3"/>
  <c r="I3354" i="3"/>
  <c r="H3354" i="3"/>
  <c r="G3354" i="3"/>
  <c r="F3354" i="3"/>
  <c r="Q3353" i="3"/>
  <c r="Q3353" i="3" a="1"/>
  <c r="P3353" i="3"/>
  <c r="P3353" i="3" a="1"/>
  <c r="O3353" i="3"/>
  <c r="O3353" i="3" a="1"/>
  <c r="N3353" i="3"/>
  <c r="M3353" i="3"/>
  <c r="L3353" i="3"/>
  <c r="K3353" i="3"/>
  <c r="J3353" i="3"/>
  <c r="I3353" i="3"/>
  <c r="H3353" i="3"/>
  <c r="G3353" i="3"/>
  <c r="F3353" i="3"/>
  <c r="Q3352" i="3"/>
  <c r="Q3352" i="3" a="1"/>
  <c r="P3352" i="3"/>
  <c r="P3352" i="3" a="1"/>
  <c r="O3352" i="3"/>
  <c r="O3352" i="3" a="1"/>
  <c r="N3352" i="3"/>
  <c r="M3352" i="3"/>
  <c r="L3352" i="3"/>
  <c r="K3352" i="3"/>
  <c r="J3352" i="3"/>
  <c r="I3352" i="3"/>
  <c r="H3352" i="3"/>
  <c r="G3352" i="3"/>
  <c r="F3352" i="3"/>
  <c r="Q3351" i="3"/>
  <c r="Q3351" i="3" a="1"/>
  <c r="P3351" i="3"/>
  <c r="P3351" i="3" a="1"/>
  <c r="O3351" i="3"/>
  <c r="O3351" i="3" a="1"/>
  <c r="N3351" i="3"/>
  <c r="M3351" i="3"/>
  <c r="L3351" i="3"/>
  <c r="K3351" i="3"/>
  <c r="J3351" i="3"/>
  <c r="I3351" i="3"/>
  <c r="H3351" i="3"/>
  <c r="G3351" i="3"/>
  <c r="F3351" i="3"/>
  <c r="Q3350" i="3"/>
  <c r="Q3350" i="3" a="1"/>
  <c r="P3350" i="3"/>
  <c r="P3350" i="3" a="1"/>
  <c r="O3350" i="3"/>
  <c r="O3350" i="3" a="1"/>
  <c r="N3350" i="3"/>
  <c r="M3350" i="3"/>
  <c r="L3350" i="3"/>
  <c r="K3350" i="3"/>
  <c r="J3350" i="3"/>
  <c r="I3350" i="3"/>
  <c r="H3350" i="3"/>
  <c r="G3350" i="3"/>
  <c r="F3350" i="3"/>
  <c r="Q3349" i="3"/>
  <c r="Q3349" i="3" a="1"/>
  <c r="P3349" i="3"/>
  <c r="P3349" i="3" a="1"/>
  <c r="O3349" i="3"/>
  <c r="O3349" i="3" a="1"/>
  <c r="N3349" i="3"/>
  <c r="M3349" i="3"/>
  <c r="L3349" i="3"/>
  <c r="K3349" i="3"/>
  <c r="J3349" i="3"/>
  <c r="I3349" i="3"/>
  <c r="H3349" i="3"/>
  <c r="G3349" i="3"/>
  <c r="F3349" i="3"/>
  <c r="Q3348" i="3"/>
  <c r="Q3348" i="3" a="1"/>
  <c r="P3348" i="3"/>
  <c r="P3348" i="3" a="1"/>
  <c r="O3348" i="3"/>
  <c r="O3348" i="3" a="1"/>
  <c r="N3348" i="3"/>
  <c r="M3348" i="3"/>
  <c r="L3348" i="3"/>
  <c r="K3348" i="3"/>
  <c r="J3348" i="3"/>
  <c r="I3348" i="3"/>
  <c r="H3348" i="3"/>
  <c r="G3348" i="3"/>
  <c r="F3348" i="3"/>
  <c r="Q3347" i="3"/>
  <c r="Q3347" i="3" a="1"/>
  <c r="P3347" i="3"/>
  <c r="P3347" i="3" a="1"/>
  <c r="O3347" i="3"/>
  <c r="O3347" i="3" a="1"/>
  <c r="N3347" i="3"/>
  <c r="M3347" i="3"/>
  <c r="L3347" i="3"/>
  <c r="K3347" i="3"/>
  <c r="J3347" i="3"/>
  <c r="I3347" i="3"/>
  <c r="H3347" i="3"/>
  <c r="G3347" i="3"/>
  <c r="F3347" i="3"/>
  <c r="Q3346" i="3"/>
  <c r="Q3346" i="3" a="1"/>
  <c r="P3346" i="3"/>
  <c r="P3346" i="3" a="1"/>
  <c r="O3346" i="3"/>
  <c r="O3346" i="3" a="1"/>
  <c r="N3346" i="3"/>
  <c r="M3346" i="3"/>
  <c r="L3346" i="3"/>
  <c r="K3346" i="3"/>
  <c r="J3346" i="3"/>
  <c r="I3346" i="3"/>
  <c r="H3346" i="3"/>
  <c r="G3346" i="3"/>
  <c r="F3346" i="3"/>
  <c r="Q3345" i="3"/>
  <c r="Q3345" i="3" a="1"/>
  <c r="P3345" i="3"/>
  <c r="P3345" i="3" a="1"/>
  <c r="O3345" i="3"/>
  <c r="O3345" i="3" a="1"/>
  <c r="N3345" i="3"/>
  <c r="M3345" i="3"/>
  <c r="L3345" i="3"/>
  <c r="K3345" i="3"/>
  <c r="J3345" i="3"/>
  <c r="I3345" i="3"/>
  <c r="H3345" i="3"/>
  <c r="G3345" i="3"/>
  <c r="F3345" i="3"/>
  <c r="Q3344" i="3"/>
  <c r="Q3344" i="3" a="1"/>
  <c r="P3344" i="3"/>
  <c r="P3344" i="3" a="1"/>
  <c r="O3344" i="3"/>
  <c r="O3344" i="3" a="1"/>
  <c r="N3344" i="3"/>
  <c r="M3344" i="3"/>
  <c r="L3344" i="3"/>
  <c r="K3344" i="3"/>
  <c r="J3344" i="3"/>
  <c r="I3344" i="3"/>
  <c r="H3344" i="3"/>
  <c r="G3344" i="3"/>
  <c r="F3344" i="3"/>
  <c r="Q3343" i="3"/>
  <c r="Q3343" i="3" a="1"/>
  <c r="P3343" i="3"/>
  <c r="P3343" i="3" a="1"/>
  <c r="O3343" i="3"/>
  <c r="O3343" i="3" a="1"/>
  <c r="N3343" i="3"/>
  <c r="M3343" i="3"/>
  <c r="L3343" i="3"/>
  <c r="K3343" i="3"/>
  <c r="J3343" i="3"/>
  <c r="I3343" i="3"/>
  <c r="H3343" i="3"/>
  <c r="G3343" i="3"/>
  <c r="F3343" i="3"/>
  <c r="Q3342" i="3"/>
  <c r="Q3342" i="3" a="1"/>
  <c r="P3342" i="3"/>
  <c r="P3342" i="3" a="1"/>
  <c r="O3342" i="3"/>
  <c r="O3342" i="3" a="1"/>
  <c r="N3342" i="3"/>
  <c r="M3342" i="3"/>
  <c r="L3342" i="3"/>
  <c r="K3342" i="3"/>
  <c r="J3342" i="3"/>
  <c r="I3342" i="3"/>
  <c r="H3342" i="3"/>
  <c r="G3342" i="3"/>
  <c r="F3342" i="3"/>
  <c r="Q3341" i="3"/>
  <c r="Q3341" i="3" a="1"/>
  <c r="P3341" i="3"/>
  <c r="P3341" i="3" a="1"/>
  <c r="O3341" i="3"/>
  <c r="O3341" i="3" a="1"/>
  <c r="N3341" i="3"/>
  <c r="M3341" i="3"/>
  <c r="L3341" i="3"/>
  <c r="K3341" i="3"/>
  <c r="J3341" i="3"/>
  <c r="I3341" i="3"/>
  <c r="H3341" i="3"/>
  <c r="G3341" i="3"/>
  <c r="F3341" i="3"/>
  <c r="Q3340" i="3"/>
  <c r="Q3340" i="3" a="1"/>
  <c r="P3340" i="3"/>
  <c r="P3340" i="3" a="1"/>
  <c r="O3340" i="3"/>
  <c r="O3340" i="3" a="1"/>
  <c r="N3340" i="3"/>
  <c r="M3340" i="3"/>
  <c r="L3340" i="3"/>
  <c r="K3340" i="3"/>
  <c r="J3340" i="3"/>
  <c r="I3340" i="3"/>
  <c r="H3340" i="3"/>
  <c r="G3340" i="3"/>
  <c r="F3340" i="3"/>
  <c r="Q3339" i="3"/>
  <c r="Q3339" i="3" a="1"/>
  <c r="P3339" i="3"/>
  <c r="P3339" i="3" a="1"/>
  <c r="O3339" i="3"/>
  <c r="O3339" i="3" a="1"/>
  <c r="N3339" i="3"/>
  <c r="M3339" i="3"/>
  <c r="L3339" i="3"/>
  <c r="K3339" i="3"/>
  <c r="J3339" i="3"/>
  <c r="I3339" i="3"/>
  <c r="H3339" i="3"/>
  <c r="G3339" i="3"/>
  <c r="F3339" i="3"/>
  <c r="Q3338" i="3"/>
  <c r="Q3338" i="3" a="1"/>
  <c r="P3338" i="3"/>
  <c r="P3338" i="3" a="1"/>
  <c r="O3338" i="3"/>
  <c r="O3338" i="3" a="1"/>
  <c r="N3338" i="3"/>
  <c r="M3338" i="3"/>
  <c r="L3338" i="3"/>
  <c r="K3338" i="3"/>
  <c r="J3338" i="3"/>
  <c r="I3338" i="3"/>
  <c r="H3338" i="3"/>
  <c r="G3338" i="3"/>
  <c r="F3338" i="3"/>
  <c r="Q3337" i="3"/>
  <c r="Q3337" i="3" a="1"/>
  <c r="P3337" i="3"/>
  <c r="P3337" i="3" a="1"/>
  <c r="O3337" i="3"/>
  <c r="O3337" i="3" a="1"/>
  <c r="N3337" i="3"/>
  <c r="M3337" i="3"/>
  <c r="L3337" i="3"/>
  <c r="K3337" i="3"/>
  <c r="J3337" i="3"/>
  <c r="I3337" i="3"/>
  <c r="H3337" i="3"/>
  <c r="G3337" i="3"/>
  <c r="F3337" i="3"/>
  <c r="Q3336" i="3"/>
  <c r="Q3336" i="3" a="1"/>
  <c r="P3336" i="3"/>
  <c r="P3336" i="3" a="1"/>
  <c r="O3336" i="3"/>
  <c r="O3336" i="3" a="1"/>
  <c r="N3336" i="3"/>
  <c r="M3336" i="3"/>
  <c r="L3336" i="3"/>
  <c r="K3336" i="3"/>
  <c r="J3336" i="3"/>
  <c r="I3336" i="3"/>
  <c r="H3336" i="3"/>
  <c r="G3336" i="3"/>
  <c r="F3336" i="3"/>
  <c r="Q3335" i="3"/>
  <c r="Q3335" i="3" a="1"/>
  <c r="P3335" i="3"/>
  <c r="P3335" i="3" a="1"/>
  <c r="O3335" i="3"/>
  <c r="O3335" i="3" a="1"/>
  <c r="N3335" i="3"/>
  <c r="M3335" i="3"/>
  <c r="L3335" i="3"/>
  <c r="K3335" i="3"/>
  <c r="J3335" i="3"/>
  <c r="I3335" i="3"/>
  <c r="H3335" i="3"/>
  <c r="G3335" i="3"/>
  <c r="F3335" i="3"/>
  <c r="Q3334" i="3"/>
  <c r="Q3334" i="3" a="1"/>
  <c r="P3334" i="3"/>
  <c r="P3334" i="3" a="1"/>
  <c r="O3334" i="3"/>
  <c r="O3334" i="3" a="1"/>
  <c r="N3334" i="3"/>
  <c r="M3334" i="3"/>
  <c r="L3334" i="3"/>
  <c r="K3334" i="3"/>
  <c r="J3334" i="3"/>
  <c r="I3334" i="3"/>
  <c r="H3334" i="3"/>
  <c r="G3334" i="3"/>
  <c r="F3334" i="3"/>
  <c r="Q3333" i="3"/>
  <c r="Q3333" i="3" a="1"/>
  <c r="P3333" i="3"/>
  <c r="P3333" i="3" a="1"/>
  <c r="O3333" i="3"/>
  <c r="O3333" i="3" a="1"/>
  <c r="N3333" i="3"/>
  <c r="M3333" i="3"/>
  <c r="L3333" i="3"/>
  <c r="K3333" i="3"/>
  <c r="J3333" i="3"/>
  <c r="I3333" i="3"/>
  <c r="H3333" i="3"/>
  <c r="G3333" i="3"/>
  <c r="F3333" i="3"/>
  <c r="Q3332" i="3"/>
  <c r="Q3332" i="3" a="1"/>
  <c r="P3332" i="3"/>
  <c r="P3332" i="3" a="1"/>
  <c r="O3332" i="3"/>
  <c r="O3332" i="3" a="1"/>
  <c r="N3332" i="3"/>
  <c r="M3332" i="3"/>
  <c r="L3332" i="3"/>
  <c r="K3332" i="3"/>
  <c r="J3332" i="3"/>
  <c r="I3332" i="3"/>
  <c r="H3332" i="3"/>
  <c r="G3332" i="3"/>
  <c r="F3332" i="3"/>
  <c r="Q3331" i="3"/>
  <c r="Q3331" i="3" a="1"/>
  <c r="P3331" i="3"/>
  <c r="P3331" i="3" a="1"/>
  <c r="O3331" i="3"/>
  <c r="O3331" i="3" a="1"/>
  <c r="N3331" i="3"/>
  <c r="M3331" i="3"/>
  <c r="L3331" i="3"/>
  <c r="K3331" i="3"/>
  <c r="J3331" i="3"/>
  <c r="I3331" i="3"/>
  <c r="H3331" i="3"/>
  <c r="G3331" i="3"/>
  <c r="F3331" i="3"/>
  <c r="Q3330" i="3"/>
  <c r="Q3330" i="3" a="1"/>
  <c r="P3330" i="3"/>
  <c r="P3330" i="3" a="1"/>
  <c r="O3330" i="3"/>
  <c r="O3330" i="3" a="1"/>
  <c r="N3330" i="3"/>
  <c r="M3330" i="3"/>
  <c r="L3330" i="3"/>
  <c r="K3330" i="3"/>
  <c r="J3330" i="3"/>
  <c r="I3330" i="3"/>
  <c r="H3330" i="3"/>
  <c r="G3330" i="3"/>
  <c r="F3330" i="3"/>
  <c r="Q3329" i="3"/>
  <c r="Q3329" i="3" a="1"/>
  <c r="P3329" i="3"/>
  <c r="P3329" i="3" a="1"/>
  <c r="O3329" i="3"/>
  <c r="O3329" i="3" a="1"/>
  <c r="N3329" i="3"/>
  <c r="M3329" i="3"/>
  <c r="L3329" i="3"/>
  <c r="K3329" i="3"/>
  <c r="J3329" i="3"/>
  <c r="I3329" i="3"/>
  <c r="H3329" i="3"/>
  <c r="G3329" i="3"/>
  <c r="F3329" i="3"/>
  <c r="Q3328" i="3"/>
  <c r="Q3328" i="3" a="1"/>
  <c r="P3328" i="3"/>
  <c r="P3328" i="3" a="1"/>
  <c r="O3328" i="3"/>
  <c r="O3328" i="3" a="1"/>
  <c r="N3328" i="3"/>
  <c r="M3328" i="3"/>
  <c r="L3328" i="3"/>
  <c r="K3328" i="3"/>
  <c r="J3328" i="3"/>
  <c r="I3328" i="3"/>
  <c r="H3328" i="3"/>
  <c r="G3328" i="3"/>
  <c r="F3328" i="3"/>
  <c r="Q3327" i="3"/>
  <c r="Q3327" i="3" a="1"/>
  <c r="P3327" i="3"/>
  <c r="P3327" i="3" a="1"/>
  <c r="O3327" i="3"/>
  <c r="O3327" i="3" a="1"/>
  <c r="N3327" i="3"/>
  <c r="M3327" i="3"/>
  <c r="L3327" i="3"/>
  <c r="K3327" i="3"/>
  <c r="J3327" i="3"/>
  <c r="I3327" i="3"/>
  <c r="H3327" i="3"/>
  <c r="G3327" i="3"/>
  <c r="F3327" i="3"/>
  <c r="Q3326" i="3"/>
  <c r="Q3326" i="3" a="1"/>
  <c r="P3326" i="3"/>
  <c r="P3326" i="3" a="1"/>
  <c r="O3326" i="3"/>
  <c r="O3326" i="3" a="1"/>
  <c r="N3326" i="3"/>
  <c r="M3326" i="3"/>
  <c r="L3326" i="3"/>
  <c r="K3326" i="3"/>
  <c r="J3326" i="3"/>
  <c r="I3326" i="3"/>
  <c r="H3326" i="3"/>
  <c r="G3326" i="3"/>
  <c r="F3326" i="3"/>
  <c r="Q3325" i="3"/>
  <c r="Q3325" i="3" a="1"/>
  <c r="P3325" i="3"/>
  <c r="P3325" i="3" a="1"/>
  <c r="O3325" i="3"/>
  <c r="O3325" i="3" a="1"/>
  <c r="N3325" i="3"/>
  <c r="M3325" i="3"/>
  <c r="L3325" i="3"/>
  <c r="K3325" i="3"/>
  <c r="J3325" i="3"/>
  <c r="I3325" i="3"/>
  <c r="H3325" i="3"/>
  <c r="G3325" i="3"/>
  <c r="F3325" i="3"/>
  <c r="Q3324" i="3"/>
  <c r="Q3324" i="3" a="1"/>
  <c r="P3324" i="3"/>
  <c r="P3324" i="3" a="1"/>
  <c r="O3324" i="3"/>
  <c r="O3324" i="3" a="1"/>
  <c r="N3324" i="3"/>
  <c r="M3324" i="3"/>
  <c r="L3324" i="3"/>
  <c r="K3324" i="3"/>
  <c r="J3324" i="3"/>
  <c r="I3324" i="3"/>
  <c r="H3324" i="3"/>
  <c r="G3324" i="3"/>
  <c r="F3324" i="3"/>
  <c r="Q3323" i="3"/>
  <c r="Q3323" i="3" a="1"/>
  <c r="P3323" i="3"/>
  <c r="P3323" i="3" a="1"/>
  <c r="O3323" i="3"/>
  <c r="O3323" i="3" a="1"/>
  <c r="N3323" i="3"/>
  <c r="M3323" i="3"/>
  <c r="L3323" i="3"/>
  <c r="K3323" i="3"/>
  <c r="J3323" i="3"/>
  <c r="I3323" i="3"/>
  <c r="H3323" i="3"/>
  <c r="G3323" i="3"/>
  <c r="F3323" i="3"/>
  <c r="Q3322" i="3"/>
  <c r="Q3322" i="3" a="1"/>
  <c r="P3322" i="3"/>
  <c r="P3322" i="3" a="1"/>
  <c r="O3322" i="3"/>
  <c r="O3322" i="3" a="1"/>
  <c r="N3322" i="3"/>
  <c r="M3322" i="3"/>
  <c r="L3322" i="3"/>
  <c r="K3322" i="3"/>
  <c r="J3322" i="3"/>
  <c r="I3322" i="3"/>
  <c r="H3322" i="3"/>
  <c r="G3322" i="3"/>
  <c r="F3322" i="3"/>
  <c r="Q3321" i="3"/>
  <c r="Q3321" i="3" a="1"/>
  <c r="P3321" i="3"/>
  <c r="P3321" i="3" a="1"/>
  <c r="O3321" i="3"/>
  <c r="O3321" i="3" a="1"/>
  <c r="N3321" i="3"/>
  <c r="M3321" i="3"/>
  <c r="L3321" i="3"/>
  <c r="K3321" i="3"/>
  <c r="J3321" i="3"/>
  <c r="I3321" i="3"/>
  <c r="H3321" i="3"/>
  <c r="G3321" i="3"/>
  <c r="F3321" i="3"/>
  <c r="Q3320" i="3"/>
  <c r="Q3320" i="3" a="1"/>
  <c r="P3320" i="3"/>
  <c r="P3320" i="3" a="1"/>
  <c r="O3320" i="3"/>
  <c r="O3320" i="3" a="1"/>
  <c r="N3320" i="3"/>
  <c r="M3320" i="3"/>
  <c r="L3320" i="3"/>
  <c r="K3320" i="3"/>
  <c r="J3320" i="3"/>
  <c r="I3320" i="3"/>
  <c r="H3320" i="3"/>
  <c r="G3320" i="3"/>
  <c r="F3320" i="3"/>
  <c r="Q3319" i="3"/>
  <c r="Q3319" i="3" a="1"/>
  <c r="P3319" i="3"/>
  <c r="P3319" i="3" a="1"/>
  <c r="O3319" i="3"/>
  <c r="O3319" i="3" a="1"/>
  <c r="N3319" i="3"/>
  <c r="M3319" i="3"/>
  <c r="L3319" i="3"/>
  <c r="K3319" i="3"/>
  <c r="J3319" i="3"/>
  <c r="I3319" i="3"/>
  <c r="H3319" i="3"/>
  <c r="G3319" i="3"/>
  <c r="F3319" i="3"/>
  <c r="Q3318" i="3"/>
  <c r="Q3318" i="3" a="1"/>
  <c r="P3318" i="3"/>
  <c r="P3318" i="3" a="1"/>
  <c r="O3318" i="3"/>
  <c r="O3318" i="3" a="1"/>
  <c r="N3318" i="3"/>
  <c r="M3318" i="3"/>
  <c r="L3318" i="3"/>
  <c r="K3318" i="3"/>
  <c r="J3318" i="3"/>
  <c r="I3318" i="3"/>
  <c r="H3318" i="3"/>
  <c r="G3318" i="3"/>
  <c r="F3318" i="3"/>
  <c r="Q3317" i="3"/>
  <c r="Q3317" i="3" a="1"/>
  <c r="P3317" i="3"/>
  <c r="P3317" i="3" a="1"/>
  <c r="O3317" i="3"/>
  <c r="O3317" i="3" a="1"/>
  <c r="N3317" i="3"/>
  <c r="M3317" i="3"/>
  <c r="L3317" i="3"/>
  <c r="K3317" i="3"/>
  <c r="J3317" i="3"/>
  <c r="I3317" i="3"/>
  <c r="H3317" i="3"/>
  <c r="G3317" i="3"/>
  <c r="F3317" i="3"/>
  <c r="Q3316" i="3"/>
  <c r="Q3316" i="3" a="1"/>
  <c r="P3316" i="3"/>
  <c r="P3316" i="3" a="1"/>
  <c r="O3316" i="3"/>
  <c r="O3316" i="3" a="1"/>
  <c r="N3316" i="3"/>
  <c r="M3316" i="3"/>
  <c r="L3316" i="3"/>
  <c r="K3316" i="3"/>
  <c r="J3316" i="3"/>
  <c r="I3316" i="3"/>
  <c r="H3316" i="3"/>
  <c r="G3316" i="3"/>
  <c r="F3316" i="3"/>
  <c r="Q3315" i="3"/>
  <c r="Q3315" i="3" a="1"/>
  <c r="P3315" i="3"/>
  <c r="P3315" i="3" a="1"/>
  <c r="O3315" i="3"/>
  <c r="O3315" i="3" a="1"/>
  <c r="N3315" i="3"/>
  <c r="M3315" i="3"/>
  <c r="L3315" i="3"/>
  <c r="K3315" i="3"/>
  <c r="J3315" i="3"/>
  <c r="I3315" i="3"/>
  <c r="H3315" i="3"/>
  <c r="G3315" i="3"/>
  <c r="F3315" i="3"/>
  <c r="Q3314" i="3"/>
  <c r="Q3314" i="3" a="1"/>
  <c r="P3314" i="3"/>
  <c r="P3314" i="3" a="1"/>
  <c r="O3314" i="3"/>
  <c r="O3314" i="3" a="1"/>
  <c r="N3314" i="3"/>
  <c r="M3314" i="3"/>
  <c r="L3314" i="3"/>
  <c r="K3314" i="3"/>
  <c r="J3314" i="3"/>
  <c r="I3314" i="3"/>
  <c r="H3314" i="3"/>
  <c r="G3314" i="3"/>
  <c r="F3314" i="3"/>
  <c r="Q3313" i="3"/>
  <c r="Q3313" i="3" a="1"/>
  <c r="P3313" i="3"/>
  <c r="P3313" i="3" a="1"/>
  <c r="O3313" i="3"/>
  <c r="O3313" i="3" a="1"/>
  <c r="N3313" i="3"/>
  <c r="M3313" i="3"/>
  <c r="L3313" i="3"/>
  <c r="K3313" i="3"/>
  <c r="J3313" i="3"/>
  <c r="I3313" i="3"/>
  <c r="H3313" i="3"/>
  <c r="G3313" i="3"/>
  <c r="F3313" i="3"/>
  <c r="Q3312" i="3"/>
  <c r="Q3312" i="3" a="1"/>
  <c r="P3312" i="3"/>
  <c r="P3312" i="3" a="1"/>
  <c r="O3312" i="3"/>
  <c r="O3312" i="3" a="1"/>
  <c r="N3312" i="3"/>
  <c r="M3312" i="3"/>
  <c r="L3312" i="3"/>
  <c r="K3312" i="3"/>
  <c r="J3312" i="3"/>
  <c r="I3312" i="3"/>
  <c r="H3312" i="3"/>
  <c r="G3312" i="3"/>
  <c r="F3312" i="3"/>
  <c r="Q3311" i="3"/>
  <c r="Q3311" i="3" a="1"/>
  <c r="P3311" i="3"/>
  <c r="P3311" i="3" a="1"/>
  <c r="O3311" i="3"/>
  <c r="O3311" i="3" a="1"/>
  <c r="N3311" i="3"/>
  <c r="M3311" i="3"/>
  <c r="L3311" i="3"/>
  <c r="K3311" i="3"/>
  <c r="J3311" i="3"/>
  <c r="I3311" i="3"/>
  <c r="H3311" i="3"/>
  <c r="G3311" i="3"/>
  <c r="F3311" i="3"/>
  <c r="Q3310" i="3"/>
  <c r="Q3310" i="3" a="1"/>
  <c r="P3310" i="3"/>
  <c r="P3310" i="3" a="1"/>
  <c r="O3310" i="3"/>
  <c r="O3310" i="3" a="1"/>
  <c r="N3310" i="3"/>
  <c r="M3310" i="3"/>
  <c r="L3310" i="3"/>
  <c r="K3310" i="3"/>
  <c r="J3310" i="3"/>
  <c r="I3310" i="3"/>
  <c r="H3310" i="3"/>
  <c r="G3310" i="3"/>
  <c r="F3310" i="3"/>
  <c r="Q3309" i="3"/>
  <c r="Q3309" i="3" a="1"/>
  <c r="P3309" i="3"/>
  <c r="P3309" i="3" a="1"/>
  <c r="O3309" i="3"/>
  <c r="O3309" i="3" a="1"/>
  <c r="N3309" i="3"/>
  <c r="M3309" i="3"/>
  <c r="L3309" i="3"/>
  <c r="K3309" i="3"/>
  <c r="J3309" i="3"/>
  <c r="I3309" i="3"/>
  <c r="H3309" i="3"/>
  <c r="G3309" i="3"/>
  <c r="F3309" i="3"/>
  <c r="Q3308" i="3"/>
  <c r="Q3308" i="3" a="1"/>
  <c r="P3308" i="3"/>
  <c r="P3308" i="3" a="1"/>
  <c r="O3308" i="3"/>
  <c r="O3308" i="3" a="1"/>
  <c r="N3308" i="3"/>
  <c r="M3308" i="3"/>
  <c r="L3308" i="3"/>
  <c r="K3308" i="3"/>
  <c r="J3308" i="3"/>
  <c r="I3308" i="3"/>
  <c r="H3308" i="3"/>
  <c r="G3308" i="3"/>
  <c r="F3308" i="3"/>
  <c r="B3308" i="3"/>
  <c r="A3308" i="3"/>
  <c r="Q3307" i="3"/>
  <c r="Q3307" i="3" a="1"/>
  <c r="P3307" i="3"/>
  <c r="P3307" i="3" a="1"/>
  <c r="O3307" i="3"/>
  <c r="O3307" i="3" a="1"/>
  <c r="N3307" i="3"/>
  <c r="M3307" i="3"/>
  <c r="L3307" i="3"/>
  <c r="K3307" i="3"/>
  <c r="J3307" i="3"/>
  <c r="I3307" i="3"/>
  <c r="H3307" i="3"/>
  <c r="G3307" i="3"/>
  <c r="F3307" i="3"/>
  <c r="Q3306" i="3"/>
  <c r="Q3306" i="3" a="1"/>
  <c r="P3306" i="3"/>
  <c r="P3306" i="3" a="1"/>
  <c r="O3306" i="3"/>
  <c r="O3306" i="3" a="1"/>
  <c r="N3306" i="3"/>
  <c r="M3306" i="3"/>
  <c r="L3306" i="3"/>
  <c r="K3306" i="3"/>
  <c r="J3306" i="3"/>
  <c r="I3306" i="3"/>
  <c r="H3306" i="3"/>
  <c r="G3306" i="3"/>
  <c r="F3306" i="3"/>
  <c r="Q3305" i="3"/>
  <c r="Q3305" i="3" a="1"/>
  <c r="P3305" i="3"/>
  <c r="P3305" i="3" a="1"/>
  <c r="O3305" i="3"/>
  <c r="O3305" i="3" a="1"/>
  <c r="N3305" i="3"/>
  <c r="M3305" i="3"/>
  <c r="L3305" i="3"/>
  <c r="K3305" i="3"/>
  <c r="J3305" i="3"/>
  <c r="I3305" i="3"/>
  <c r="H3305" i="3"/>
  <c r="G3305" i="3"/>
  <c r="F3305" i="3"/>
  <c r="Q3304" i="3"/>
  <c r="Q3304" i="3" a="1"/>
  <c r="P3304" i="3"/>
  <c r="P3304" i="3" a="1"/>
  <c r="O3304" i="3"/>
  <c r="O3304" i="3" a="1"/>
  <c r="N3304" i="3"/>
  <c r="M3304" i="3"/>
  <c r="L3304" i="3"/>
  <c r="K3304" i="3"/>
  <c r="J3304" i="3"/>
  <c r="I3304" i="3"/>
  <c r="H3304" i="3"/>
  <c r="G3304" i="3"/>
  <c r="F3304" i="3"/>
  <c r="Q3303" i="3"/>
  <c r="Q3303" i="3" a="1"/>
  <c r="P3303" i="3"/>
  <c r="P3303" i="3" a="1"/>
  <c r="O3303" i="3"/>
  <c r="O3303" i="3" a="1"/>
  <c r="N3303" i="3"/>
  <c r="M3303" i="3"/>
  <c r="L3303" i="3"/>
  <c r="K3303" i="3"/>
  <c r="J3303" i="3"/>
  <c r="I3303" i="3"/>
  <c r="H3303" i="3"/>
  <c r="G3303" i="3"/>
  <c r="F3303" i="3"/>
  <c r="Q3302" i="3"/>
  <c r="Q3302" i="3" a="1"/>
  <c r="P3302" i="3"/>
  <c r="P3302" i="3" a="1"/>
  <c r="O3302" i="3"/>
  <c r="O3302" i="3" a="1"/>
  <c r="N3302" i="3"/>
  <c r="M3302" i="3"/>
  <c r="L3302" i="3"/>
  <c r="K3302" i="3"/>
  <c r="J3302" i="3"/>
  <c r="I3302" i="3"/>
  <c r="H3302" i="3"/>
  <c r="G3302" i="3"/>
  <c r="F3302" i="3"/>
  <c r="Q3301" i="3"/>
  <c r="Q3301" i="3" a="1"/>
  <c r="P3301" i="3"/>
  <c r="P3301" i="3" a="1"/>
  <c r="O3301" i="3"/>
  <c r="O3301" i="3" a="1"/>
  <c r="N3301" i="3"/>
  <c r="M3301" i="3"/>
  <c r="L3301" i="3"/>
  <c r="K3301" i="3"/>
  <c r="J3301" i="3"/>
  <c r="I3301" i="3"/>
  <c r="H3301" i="3"/>
  <c r="G3301" i="3"/>
  <c r="F3301" i="3"/>
  <c r="Q3300" i="3"/>
  <c r="Q3300" i="3" a="1"/>
  <c r="P3300" i="3"/>
  <c r="P3300" i="3" a="1"/>
  <c r="O3300" i="3"/>
  <c r="O3300" i="3" a="1"/>
  <c r="N3300" i="3"/>
  <c r="M3300" i="3"/>
  <c r="L3300" i="3"/>
  <c r="K3300" i="3"/>
  <c r="J3300" i="3"/>
  <c r="I3300" i="3"/>
  <c r="H3300" i="3"/>
  <c r="G3300" i="3"/>
  <c r="F3300" i="3"/>
  <c r="Q3299" i="3"/>
  <c r="Q3299" i="3" a="1"/>
  <c r="P3299" i="3"/>
  <c r="P3299" i="3" a="1"/>
  <c r="O3299" i="3"/>
  <c r="O3299" i="3" a="1"/>
  <c r="N3299" i="3"/>
  <c r="M3299" i="3"/>
  <c r="L3299" i="3"/>
  <c r="K3299" i="3"/>
  <c r="J3299" i="3"/>
  <c r="I3299" i="3"/>
  <c r="H3299" i="3"/>
  <c r="G3299" i="3"/>
  <c r="F3299" i="3"/>
  <c r="Q3298" i="3"/>
  <c r="Q3298" i="3" a="1"/>
  <c r="P3298" i="3"/>
  <c r="P3298" i="3" a="1"/>
  <c r="O3298" i="3"/>
  <c r="O3298" i="3" a="1"/>
  <c r="N3298" i="3"/>
  <c r="M3298" i="3"/>
  <c r="L3298" i="3"/>
  <c r="K3298" i="3"/>
  <c r="J3298" i="3"/>
  <c r="I3298" i="3"/>
  <c r="H3298" i="3"/>
  <c r="G3298" i="3"/>
  <c r="F3298" i="3"/>
  <c r="Q3297" i="3"/>
  <c r="Q3297" i="3" a="1"/>
  <c r="P3297" i="3"/>
  <c r="P3297" i="3" a="1"/>
  <c r="O3297" i="3"/>
  <c r="O3297" i="3" a="1"/>
  <c r="N3297" i="3"/>
  <c r="M3297" i="3"/>
  <c r="L3297" i="3"/>
  <c r="K3297" i="3"/>
  <c r="J3297" i="3"/>
  <c r="I3297" i="3"/>
  <c r="H3297" i="3"/>
  <c r="G3297" i="3"/>
  <c r="F3297" i="3"/>
  <c r="Q3296" i="3"/>
  <c r="Q3296" i="3" a="1"/>
  <c r="P3296" i="3"/>
  <c r="P3296" i="3" a="1"/>
  <c r="O3296" i="3"/>
  <c r="O3296" i="3" a="1"/>
  <c r="N3296" i="3"/>
  <c r="M3296" i="3"/>
  <c r="L3296" i="3"/>
  <c r="K3296" i="3"/>
  <c r="J3296" i="3"/>
  <c r="I3296" i="3"/>
  <c r="H3296" i="3"/>
  <c r="G3296" i="3"/>
  <c r="F3296" i="3"/>
  <c r="Q3295" i="3"/>
  <c r="Q3295" i="3" a="1"/>
  <c r="P3295" i="3"/>
  <c r="P3295" i="3" a="1"/>
  <c r="O3295" i="3"/>
  <c r="O3295" i="3" a="1"/>
  <c r="N3295" i="3"/>
  <c r="M3295" i="3"/>
  <c r="L3295" i="3"/>
  <c r="K3295" i="3"/>
  <c r="J3295" i="3"/>
  <c r="I3295" i="3"/>
  <c r="H3295" i="3"/>
  <c r="G3295" i="3"/>
  <c r="F3295" i="3"/>
  <c r="Q3294" i="3"/>
  <c r="Q3294" i="3" a="1"/>
  <c r="P3294" i="3"/>
  <c r="P3294" i="3" a="1"/>
  <c r="O3294" i="3"/>
  <c r="O3294" i="3" a="1"/>
  <c r="N3294" i="3"/>
  <c r="M3294" i="3"/>
  <c r="L3294" i="3"/>
  <c r="K3294" i="3"/>
  <c r="J3294" i="3"/>
  <c r="I3294" i="3"/>
  <c r="H3294" i="3"/>
  <c r="G3294" i="3"/>
  <c r="F3294" i="3"/>
  <c r="Q3293" i="3"/>
  <c r="Q3293" i="3" a="1"/>
  <c r="P3293" i="3"/>
  <c r="P3293" i="3" a="1"/>
  <c r="O3293" i="3"/>
  <c r="O3293" i="3" a="1"/>
  <c r="N3293" i="3"/>
  <c r="M3293" i="3"/>
  <c r="L3293" i="3"/>
  <c r="K3293" i="3"/>
  <c r="J3293" i="3"/>
  <c r="I3293" i="3"/>
  <c r="H3293" i="3"/>
  <c r="G3293" i="3"/>
  <c r="F3293" i="3"/>
  <c r="Q3292" i="3"/>
  <c r="Q3292" i="3" a="1"/>
  <c r="P3292" i="3"/>
  <c r="P3292" i="3" a="1"/>
  <c r="O3292" i="3"/>
  <c r="O3292" i="3" a="1"/>
  <c r="N3292" i="3"/>
  <c r="M3292" i="3"/>
  <c r="L3292" i="3"/>
  <c r="K3292" i="3"/>
  <c r="J3292" i="3"/>
  <c r="I3292" i="3"/>
  <c r="H3292" i="3"/>
  <c r="G3292" i="3"/>
  <c r="F3292" i="3"/>
  <c r="Q3291" i="3"/>
  <c r="Q3291" i="3" a="1"/>
  <c r="P3291" i="3"/>
  <c r="P3291" i="3" a="1"/>
  <c r="O3291" i="3"/>
  <c r="O3291" i="3" a="1"/>
  <c r="N3291" i="3"/>
  <c r="M3291" i="3"/>
  <c r="L3291" i="3"/>
  <c r="K3291" i="3"/>
  <c r="J3291" i="3"/>
  <c r="I3291" i="3"/>
  <c r="H3291" i="3"/>
  <c r="G3291" i="3"/>
  <c r="F3291" i="3"/>
  <c r="Q3290" i="3"/>
  <c r="Q3290" i="3" a="1"/>
  <c r="P3290" i="3"/>
  <c r="P3290" i="3" a="1"/>
  <c r="O3290" i="3"/>
  <c r="O3290" i="3" a="1"/>
  <c r="N3290" i="3"/>
  <c r="M3290" i="3"/>
  <c r="L3290" i="3"/>
  <c r="K3290" i="3"/>
  <c r="J3290" i="3"/>
  <c r="I3290" i="3"/>
  <c r="H3290" i="3"/>
  <c r="G3290" i="3"/>
  <c r="F3290" i="3"/>
  <c r="Q3289" i="3"/>
  <c r="Q3289" i="3" a="1"/>
  <c r="P3289" i="3"/>
  <c r="P3289" i="3" a="1"/>
  <c r="O3289" i="3"/>
  <c r="O3289" i="3" a="1"/>
  <c r="N3289" i="3"/>
  <c r="M3289" i="3"/>
  <c r="L3289" i="3"/>
  <c r="K3289" i="3"/>
  <c r="J3289" i="3"/>
  <c r="I3289" i="3"/>
  <c r="H3289" i="3"/>
  <c r="G3289" i="3"/>
  <c r="F3289" i="3"/>
  <c r="Q3288" i="3"/>
  <c r="Q3288" i="3" a="1"/>
  <c r="P3288" i="3"/>
  <c r="P3288" i="3" a="1"/>
  <c r="O3288" i="3"/>
  <c r="O3288" i="3" a="1"/>
  <c r="N3288" i="3"/>
  <c r="M3288" i="3"/>
  <c r="L3288" i="3"/>
  <c r="K3288" i="3"/>
  <c r="J3288" i="3"/>
  <c r="I3288" i="3"/>
  <c r="H3288" i="3"/>
  <c r="G3288" i="3"/>
  <c r="F3288" i="3"/>
  <c r="Q3287" i="3"/>
  <c r="Q3287" i="3" a="1"/>
  <c r="P3287" i="3"/>
  <c r="P3287" i="3" a="1"/>
  <c r="O3287" i="3"/>
  <c r="O3287" i="3" a="1"/>
  <c r="N3287" i="3"/>
  <c r="M3287" i="3"/>
  <c r="L3287" i="3"/>
  <c r="K3287" i="3"/>
  <c r="J3287" i="3"/>
  <c r="I3287" i="3"/>
  <c r="H3287" i="3"/>
  <c r="G3287" i="3"/>
  <c r="F3287" i="3"/>
  <c r="Q3286" i="3"/>
  <c r="Q3286" i="3" a="1"/>
  <c r="P3286" i="3"/>
  <c r="P3286" i="3" a="1"/>
  <c r="O3286" i="3"/>
  <c r="O3286" i="3" a="1"/>
  <c r="N3286" i="3"/>
  <c r="M3286" i="3"/>
  <c r="L3286" i="3"/>
  <c r="K3286" i="3"/>
  <c r="J3286" i="3"/>
  <c r="I3286" i="3"/>
  <c r="H3286" i="3"/>
  <c r="G3286" i="3"/>
  <c r="F3286" i="3"/>
  <c r="Q3285" i="3"/>
  <c r="Q3285" i="3" a="1"/>
  <c r="P3285" i="3"/>
  <c r="P3285" i="3" a="1"/>
  <c r="O3285" i="3"/>
  <c r="O3285" i="3" a="1"/>
  <c r="N3285" i="3"/>
  <c r="M3285" i="3"/>
  <c r="L3285" i="3"/>
  <c r="K3285" i="3"/>
  <c r="J3285" i="3"/>
  <c r="I3285" i="3"/>
  <c r="H3285" i="3"/>
  <c r="G3285" i="3"/>
  <c r="F3285" i="3"/>
  <c r="Q3284" i="3"/>
  <c r="Q3284" i="3" a="1"/>
  <c r="P3284" i="3"/>
  <c r="P3284" i="3" a="1"/>
  <c r="O3284" i="3"/>
  <c r="O3284" i="3" a="1"/>
  <c r="N3284" i="3"/>
  <c r="M3284" i="3"/>
  <c r="L3284" i="3"/>
  <c r="K3284" i="3"/>
  <c r="J3284" i="3"/>
  <c r="I3284" i="3"/>
  <c r="H3284" i="3"/>
  <c r="G3284" i="3"/>
  <c r="F3284" i="3"/>
  <c r="Q3283" i="3"/>
  <c r="Q3283" i="3" a="1"/>
  <c r="P3283" i="3"/>
  <c r="P3283" i="3" a="1"/>
  <c r="O3283" i="3"/>
  <c r="O3283" i="3" a="1"/>
  <c r="N3283" i="3"/>
  <c r="M3283" i="3"/>
  <c r="L3283" i="3"/>
  <c r="K3283" i="3"/>
  <c r="J3283" i="3"/>
  <c r="I3283" i="3"/>
  <c r="H3283" i="3"/>
  <c r="G3283" i="3"/>
  <c r="F3283" i="3"/>
  <c r="Q3282" i="3"/>
  <c r="Q3282" i="3" a="1"/>
  <c r="P3282" i="3"/>
  <c r="P3282" i="3" a="1"/>
  <c r="O3282" i="3"/>
  <c r="O3282" i="3" a="1"/>
  <c r="N3282" i="3"/>
  <c r="M3282" i="3"/>
  <c r="L3282" i="3"/>
  <c r="K3282" i="3"/>
  <c r="J3282" i="3"/>
  <c r="I3282" i="3"/>
  <c r="H3282" i="3"/>
  <c r="G3282" i="3"/>
  <c r="F3282" i="3"/>
  <c r="Q3281" i="3"/>
  <c r="Q3281" i="3" a="1"/>
  <c r="P3281" i="3"/>
  <c r="P3281" i="3" a="1"/>
  <c r="O3281" i="3"/>
  <c r="O3281" i="3" a="1"/>
  <c r="N3281" i="3"/>
  <c r="M3281" i="3"/>
  <c r="L3281" i="3"/>
  <c r="K3281" i="3"/>
  <c r="J3281" i="3"/>
  <c r="I3281" i="3"/>
  <c r="H3281" i="3"/>
  <c r="G3281" i="3"/>
  <c r="F3281" i="3"/>
  <c r="Q3280" i="3"/>
  <c r="Q3280" i="3" a="1"/>
  <c r="P3280" i="3"/>
  <c r="P3280" i="3" a="1"/>
  <c r="O3280" i="3"/>
  <c r="O3280" i="3" a="1"/>
  <c r="N3280" i="3"/>
  <c r="M3280" i="3"/>
  <c r="L3280" i="3"/>
  <c r="K3280" i="3"/>
  <c r="J3280" i="3"/>
  <c r="I3280" i="3"/>
  <c r="H3280" i="3"/>
  <c r="G3280" i="3"/>
  <c r="F3280" i="3"/>
  <c r="Q3279" i="3"/>
  <c r="Q3279" i="3" a="1"/>
  <c r="P3279" i="3"/>
  <c r="P3279" i="3" a="1"/>
  <c r="O3279" i="3"/>
  <c r="O3279" i="3" a="1"/>
  <c r="N3279" i="3"/>
  <c r="M3279" i="3"/>
  <c r="L3279" i="3"/>
  <c r="K3279" i="3"/>
  <c r="J3279" i="3"/>
  <c r="I3279" i="3"/>
  <c r="H3279" i="3"/>
  <c r="G3279" i="3"/>
  <c r="F3279" i="3"/>
  <c r="Q3278" i="3"/>
  <c r="Q3278" i="3" a="1"/>
  <c r="P3278" i="3"/>
  <c r="P3278" i="3" a="1"/>
  <c r="O3278" i="3"/>
  <c r="O3278" i="3" a="1"/>
  <c r="N3278" i="3"/>
  <c r="M3278" i="3"/>
  <c r="L3278" i="3"/>
  <c r="K3278" i="3"/>
  <c r="J3278" i="3"/>
  <c r="I3278" i="3"/>
  <c r="H3278" i="3"/>
  <c r="G3278" i="3"/>
  <c r="F3278" i="3"/>
  <c r="Q3277" i="3"/>
  <c r="Q3277" i="3" a="1"/>
  <c r="P3277" i="3"/>
  <c r="P3277" i="3" a="1"/>
  <c r="O3277" i="3"/>
  <c r="O3277" i="3" a="1"/>
  <c r="N3277" i="3"/>
  <c r="M3277" i="3"/>
  <c r="L3277" i="3"/>
  <c r="K3277" i="3"/>
  <c r="J3277" i="3"/>
  <c r="I3277" i="3"/>
  <c r="H3277" i="3"/>
  <c r="G3277" i="3"/>
  <c r="F3277" i="3"/>
  <c r="Q3276" i="3"/>
  <c r="Q3276" i="3" a="1"/>
  <c r="P3276" i="3"/>
  <c r="P3276" i="3" a="1"/>
  <c r="O3276" i="3"/>
  <c r="O3276" i="3" a="1"/>
  <c r="N3276" i="3"/>
  <c r="M3276" i="3"/>
  <c r="L3276" i="3"/>
  <c r="K3276" i="3"/>
  <c r="J3276" i="3"/>
  <c r="I3276" i="3"/>
  <c r="H3276" i="3"/>
  <c r="G3276" i="3"/>
  <c r="F3276" i="3"/>
  <c r="Q3275" i="3"/>
  <c r="Q3275" i="3" a="1"/>
  <c r="P3275" i="3"/>
  <c r="P3275" i="3" a="1"/>
  <c r="O3275" i="3"/>
  <c r="O3275" i="3" a="1"/>
  <c r="N3275" i="3"/>
  <c r="M3275" i="3"/>
  <c r="L3275" i="3"/>
  <c r="K3275" i="3"/>
  <c r="J3275" i="3"/>
  <c r="I3275" i="3"/>
  <c r="H3275" i="3"/>
  <c r="G3275" i="3"/>
  <c r="F3275" i="3"/>
  <c r="Q3274" i="3"/>
  <c r="Q3274" i="3" a="1"/>
  <c r="P3274" i="3"/>
  <c r="P3274" i="3" a="1"/>
  <c r="O3274" i="3"/>
  <c r="O3274" i="3" a="1"/>
  <c r="N3274" i="3"/>
  <c r="M3274" i="3"/>
  <c r="L3274" i="3"/>
  <c r="K3274" i="3"/>
  <c r="J3274" i="3"/>
  <c r="I3274" i="3"/>
  <c r="H3274" i="3"/>
  <c r="G3274" i="3"/>
  <c r="F3274" i="3"/>
  <c r="Q3273" i="3"/>
  <c r="Q3273" i="3" a="1"/>
  <c r="P3273" i="3"/>
  <c r="P3273" i="3" a="1"/>
  <c r="O3273" i="3"/>
  <c r="O3273" i="3" a="1"/>
  <c r="N3273" i="3"/>
  <c r="M3273" i="3"/>
  <c r="L3273" i="3"/>
  <c r="K3273" i="3"/>
  <c r="J3273" i="3"/>
  <c r="I3273" i="3"/>
  <c r="H3273" i="3"/>
  <c r="G3273" i="3"/>
  <c r="F3273" i="3"/>
  <c r="Q3272" i="3"/>
  <c r="Q3272" i="3" a="1"/>
  <c r="P3272" i="3"/>
  <c r="P3272" i="3" a="1"/>
  <c r="O3272" i="3"/>
  <c r="O3272" i="3" a="1"/>
  <c r="N3272" i="3"/>
  <c r="M3272" i="3"/>
  <c r="L3272" i="3"/>
  <c r="K3272" i="3"/>
  <c r="J3272" i="3"/>
  <c r="I3272" i="3"/>
  <c r="H3272" i="3"/>
  <c r="G3272" i="3"/>
  <c r="F3272" i="3"/>
  <c r="Q3271" i="3"/>
  <c r="Q3271" i="3" a="1"/>
  <c r="P3271" i="3"/>
  <c r="P3271" i="3" a="1"/>
  <c r="O3271" i="3"/>
  <c r="O3271" i="3" a="1"/>
  <c r="N3271" i="3"/>
  <c r="M3271" i="3"/>
  <c r="L3271" i="3"/>
  <c r="K3271" i="3"/>
  <c r="J3271" i="3"/>
  <c r="I3271" i="3"/>
  <c r="H3271" i="3"/>
  <c r="G3271" i="3"/>
  <c r="F3271" i="3"/>
  <c r="Q3270" i="3"/>
  <c r="Q3270" i="3" a="1"/>
  <c r="P3270" i="3"/>
  <c r="P3270" i="3" a="1"/>
  <c r="O3270" i="3"/>
  <c r="O3270" i="3" a="1"/>
  <c r="N3270" i="3"/>
  <c r="M3270" i="3"/>
  <c r="L3270" i="3"/>
  <c r="K3270" i="3"/>
  <c r="J3270" i="3"/>
  <c r="I3270" i="3"/>
  <c r="H3270" i="3"/>
  <c r="G3270" i="3"/>
  <c r="F3270" i="3"/>
  <c r="Q3269" i="3"/>
  <c r="Q3269" i="3" a="1"/>
  <c r="P3269" i="3"/>
  <c r="P3269" i="3" a="1"/>
  <c r="O3269" i="3"/>
  <c r="O3269" i="3" a="1"/>
  <c r="N3269" i="3"/>
  <c r="M3269" i="3"/>
  <c r="L3269" i="3"/>
  <c r="K3269" i="3"/>
  <c r="J3269" i="3"/>
  <c r="I3269" i="3"/>
  <c r="H3269" i="3"/>
  <c r="G3269" i="3"/>
  <c r="F3269" i="3"/>
  <c r="Q3268" i="3"/>
  <c r="Q3268" i="3" a="1"/>
  <c r="P3268" i="3"/>
  <c r="P3268" i="3" a="1"/>
  <c r="O3268" i="3"/>
  <c r="O3268" i="3" a="1"/>
  <c r="N3268" i="3"/>
  <c r="M3268" i="3"/>
  <c r="L3268" i="3"/>
  <c r="K3268" i="3"/>
  <c r="J3268" i="3"/>
  <c r="I3268" i="3"/>
  <c r="H3268" i="3"/>
  <c r="G3268" i="3"/>
  <c r="F3268" i="3"/>
  <c r="Q3267" i="3"/>
  <c r="Q3267" i="3" a="1"/>
  <c r="P3267" i="3"/>
  <c r="P3267" i="3" a="1"/>
  <c r="O3267" i="3"/>
  <c r="O3267" i="3" a="1"/>
  <c r="N3267" i="3"/>
  <c r="M3267" i="3"/>
  <c r="L3267" i="3"/>
  <c r="K3267" i="3"/>
  <c r="J3267" i="3"/>
  <c r="I3267" i="3"/>
  <c r="H3267" i="3"/>
  <c r="G3267" i="3"/>
  <c r="F3267" i="3"/>
  <c r="Q3266" i="3"/>
  <c r="Q3266" i="3" a="1"/>
  <c r="P3266" i="3"/>
  <c r="P3266" i="3" a="1"/>
  <c r="O3266" i="3"/>
  <c r="O3266" i="3" a="1"/>
  <c r="N3266" i="3"/>
  <c r="M3266" i="3"/>
  <c r="L3266" i="3"/>
  <c r="K3266" i="3"/>
  <c r="J3266" i="3"/>
  <c r="I3266" i="3"/>
  <c r="H3266" i="3"/>
  <c r="G3266" i="3"/>
  <c r="F3266" i="3"/>
  <c r="Q3265" i="3"/>
  <c r="Q3265" i="3" a="1"/>
  <c r="P3265" i="3"/>
  <c r="P3265" i="3" a="1"/>
  <c r="O3265" i="3"/>
  <c r="O3265" i="3" a="1"/>
  <c r="N3265" i="3"/>
  <c r="M3265" i="3"/>
  <c r="L3265" i="3"/>
  <c r="K3265" i="3"/>
  <c r="J3265" i="3"/>
  <c r="I3265" i="3"/>
  <c r="H3265" i="3"/>
  <c r="G3265" i="3"/>
  <c r="F3265" i="3"/>
  <c r="Q3264" i="3"/>
  <c r="Q3264" i="3" a="1"/>
  <c r="P3264" i="3"/>
  <c r="P3264" i="3" a="1"/>
  <c r="O3264" i="3"/>
  <c r="O3264" i="3" a="1"/>
  <c r="N3264" i="3"/>
  <c r="M3264" i="3"/>
  <c r="L3264" i="3"/>
  <c r="K3264" i="3"/>
  <c r="J3264" i="3"/>
  <c r="I3264" i="3"/>
  <c r="H3264" i="3"/>
  <c r="G3264" i="3"/>
  <c r="F3264" i="3"/>
  <c r="Q3263" i="3"/>
  <c r="Q3263" i="3" a="1"/>
  <c r="P3263" i="3"/>
  <c r="P3263" i="3" a="1"/>
  <c r="O3263" i="3"/>
  <c r="O3263" i="3" a="1"/>
  <c r="N3263" i="3"/>
  <c r="M3263" i="3"/>
  <c r="L3263" i="3"/>
  <c r="K3263" i="3"/>
  <c r="J3263" i="3"/>
  <c r="I3263" i="3"/>
  <c r="H3263" i="3"/>
  <c r="G3263" i="3"/>
  <c r="F3263" i="3"/>
  <c r="Q3262" i="3"/>
  <c r="Q3262" i="3" a="1"/>
  <c r="P3262" i="3"/>
  <c r="P3262" i="3" a="1"/>
  <c r="O3262" i="3"/>
  <c r="O3262" i="3" a="1"/>
  <c r="N3262" i="3"/>
  <c r="M3262" i="3"/>
  <c r="L3262" i="3"/>
  <c r="K3262" i="3"/>
  <c r="J3262" i="3"/>
  <c r="I3262" i="3"/>
  <c r="H3262" i="3"/>
  <c r="G3262" i="3"/>
  <c r="F3262" i="3"/>
  <c r="Q3261" i="3"/>
  <c r="Q3261" i="3" a="1"/>
  <c r="P3261" i="3"/>
  <c r="P3261" i="3" a="1"/>
  <c r="O3261" i="3"/>
  <c r="O3261" i="3" a="1"/>
  <c r="N3261" i="3"/>
  <c r="M3261" i="3"/>
  <c r="L3261" i="3"/>
  <c r="K3261" i="3"/>
  <c r="J3261" i="3"/>
  <c r="I3261" i="3"/>
  <c r="H3261" i="3"/>
  <c r="G3261" i="3"/>
  <c r="F3261" i="3"/>
  <c r="Q3260" i="3"/>
  <c r="Q3260" i="3" a="1"/>
  <c r="P3260" i="3"/>
  <c r="P3260" i="3" a="1"/>
  <c r="O3260" i="3"/>
  <c r="O3260" i="3" a="1"/>
  <c r="N3260" i="3"/>
  <c r="M3260" i="3"/>
  <c r="L3260" i="3"/>
  <c r="K3260" i="3"/>
  <c r="J3260" i="3"/>
  <c r="I3260" i="3"/>
  <c r="H3260" i="3"/>
  <c r="G3260" i="3"/>
  <c r="F3260" i="3"/>
  <c r="Q3259" i="3"/>
  <c r="Q3259" i="3" a="1"/>
  <c r="P3259" i="3"/>
  <c r="P3259" i="3" a="1"/>
  <c r="O3259" i="3"/>
  <c r="O3259" i="3" a="1"/>
  <c r="N3259" i="3"/>
  <c r="M3259" i="3"/>
  <c r="L3259" i="3"/>
  <c r="K3259" i="3"/>
  <c r="J3259" i="3"/>
  <c r="I3259" i="3"/>
  <c r="H3259" i="3"/>
  <c r="G3259" i="3"/>
  <c r="F3259" i="3"/>
  <c r="Q3258" i="3"/>
  <c r="Q3258" i="3" a="1"/>
  <c r="P3258" i="3"/>
  <c r="P3258" i="3" a="1"/>
  <c r="O3258" i="3"/>
  <c r="O3258" i="3" a="1"/>
  <c r="N3258" i="3"/>
  <c r="M3258" i="3"/>
  <c r="L3258" i="3"/>
  <c r="K3258" i="3"/>
  <c r="J3258" i="3"/>
  <c r="I3258" i="3"/>
  <c r="H3258" i="3"/>
  <c r="G3258" i="3"/>
  <c r="F3258" i="3"/>
  <c r="Q3257" i="3"/>
  <c r="Q3257" i="3" a="1"/>
  <c r="P3257" i="3"/>
  <c r="P3257" i="3" a="1"/>
  <c r="O3257" i="3"/>
  <c r="O3257" i="3" a="1"/>
  <c r="N3257" i="3"/>
  <c r="M3257" i="3"/>
  <c r="L3257" i="3"/>
  <c r="K3257" i="3"/>
  <c r="J3257" i="3"/>
  <c r="I3257" i="3"/>
  <c r="H3257" i="3"/>
  <c r="G3257" i="3"/>
  <c r="F3257" i="3"/>
  <c r="Q3256" i="3"/>
  <c r="Q3256" i="3" a="1"/>
  <c r="P3256" i="3"/>
  <c r="P3256" i="3" a="1"/>
  <c r="O3256" i="3"/>
  <c r="O3256" i="3" a="1"/>
  <c r="N3256" i="3"/>
  <c r="M3256" i="3"/>
  <c r="L3256" i="3"/>
  <c r="K3256" i="3"/>
  <c r="J3256" i="3"/>
  <c r="I3256" i="3"/>
  <c r="H3256" i="3"/>
  <c r="G3256" i="3"/>
  <c r="F3256" i="3"/>
  <c r="Q3255" i="3"/>
  <c r="Q3255" i="3" a="1"/>
  <c r="P3255" i="3"/>
  <c r="P3255" i="3" a="1"/>
  <c r="O3255" i="3"/>
  <c r="O3255" i="3" a="1"/>
  <c r="N3255" i="3"/>
  <c r="M3255" i="3"/>
  <c r="L3255" i="3"/>
  <c r="K3255" i="3"/>
  <c r="J3255" i="3"/>
  <c r="I3255" i="3"/>
  <c r="H3255" i="3"/>
  <c r="G3255" i="3"/>
  <c r="F3255" i="3"/>
  <c r="Q3254" i="3"/>
  <c r="Q3254" i="3" a="1"/>
  <c r="P3254" i="3"/>
  <c r="P3254" i="3" a="1"/>
  <c r="O3254" i="3"/>
  <c r="O3254" i="3" a="1"/>
  <c r="N3254" i="3"/>
  <c r="M3254" i="3"/>
  <c r="L3254" i="3"/>
  <c r="K3254" i="3"/>
  <c r="J3254" i="3"/>
  <c r="I3254" i="3"/>
  <c r="H3254" i="3"/>
  <c r="G3254" i="3"/>
  <c r="F3254" i="3"/>
  <c r="Q3253" i="3"/>
  <c r="Q3253" i="3" a="1"/>
  <c r="P3253" i="3"/>
  <c r="P3253" i="3" a="1"/>
  <c r="O3253" i="3"/>
  <c r="O3253" i="3" a="1"/>
  <c r="N3253" i="3"/>
  <c r="M3253" i="3"/>
  <c r="L3253" i="3"/>
  <c r="K3253" i="3"/>
  <c r="J3253" i="3"/>
  <c r="I3253" i="3"/>
  <c r="H3253" i="3"/>
  <c r="G3253" i="3"/>
  <c r="F3253" i="3"/>
  <c r="Q3252" i="3"/>
  <c r="Q3252" i="3" a="1"/>
  <c r="P3252" i="3"/>
  <c r="P3252" i="3" a="1"/>
  <c r="O3252" i="3"/>
  <c r="O3252" i="3" a="1"/>
  <c r="N3252" i="3"/>
  <c r="M3252" i="3"/>
  <c r="L3252" i="3"/>
  <c r="K3252" i="3"/>
  <c r="J3252" i="3"/>
  <c r="I3252" i="3"/>
  <c r="H3252" i="3"/>
  <c r="G3252" i="3"/>
  <c r="F3252" i="3"/>
  <c r="B3252" i="3"/>
  <c r="A3252" i="3"/>
  <c r="Q3251" i="3"/>
  <c r="Q3251" i="3" a="1"/>
  <c r="P3251" i="3"/>
  <c r="P3251" i="3" a="1"/>
  <c r="O3251" i="3"/>
  <c r="O3251" i="3" a="1"/>
  <c r="N3251" i="3"/>
  <c r="M3251" i="3"/>
  <c r="L3251" i="3"/>
  <c r="K3251" i="3"/>
  <c r="J3251" i="3"/>
  <c r="I3251" i="3"/>
  <c r="H3251" i="3"/>
  <c r="G3251" i="3"/>
  <c r="F3251" i="3"/>
  <c r="Q3250" i="3"/>
  <c r="Q3250" i="3" a="1"/>
  <c r="P3250" i="3"/>
  <c r="P3250" i="3" a="1"/>
  <c r="O3250" i="3"/>
  <c r="O3250" i="3" a="1"/>
  <c r="N3250" i="3"/>
  <c r="M3250" i="3"/>
  <c r="L3250" i="3"/>
  <c r="K3250" i="3"/>
  <c r="J3250" i="3"/>
  <c r="I3250" i="3"/>
  <c r="H3250" i="3"/>
  <c r="G3250" i="3"/>
  <c r="F3250" i="3"/>
  <c r="Q3249" i="3"/>
  <c r="Q3249" i="3" a="1"/>
  <c r="P3249" i="3"/>
  <c r="P3249" i="3" a="1"/>
  <c r="O3249" i="3"/>
  <c r="O3249" i="3" a="1"/>
  <c r="N3249" i="3"/>
  <c r="M3249" i="3"/>
  <c r="L3249" i="3"/>
  <c r="K3249" i="3"/>
  <c r="J3249" i="3"/>
  <c r="I3249" i="3"/>
  <c r="H3249" i="3"/>
  <c r="G3249" i="3"/>
  <c r="F3249" i="3"/>
  <c r="Q3248" i="3"/>
  <c r="Q3248" i="3" a="1"/>
  <c r="P3248" i="3"/>
  <c r="P3248" i="3" a="1"/>
  <c r="O3248" i="3"/>
  <c r="O3248" i="3" a="1"/>
  <c r="N3248" i="3"/>
  <c r="M3248" i="3"/>
  <c r="L3248" i="3"/>
  <c r="K3248" i="3"/>
  <c r="J3248" i="3"/>
  <c r="I3248" i="3"/>
  <c r="H3248" i="3"/>
  <c r="G3248" i="3"/>
  <c r="F3248" i="3"/>
  <c r="Q3247" i="3"/>
  <c r="Q3247" i="3" a="1"/>
  <c r="P3247" i="3"/>
  <c r="P3247" i="3" a="1"/>
  <c r="O3247" i="3"/>
  <c r="O3247" i="3" a="1"/>
  <c r="N3247" i="3"/>
  <c r="M3247" i="3"/>
  <c r="L3247" i="3"/>
  <c r="K3247" i="3"/>
  <c r="J3247" i="3"/>
  <c r="I3247" i="3"/>
  <c r="H3247" i="3"/>
  <c r="G3247" i="3"/>
  <c r="F3247" i="3"/>
  <c r="Q3246" i="3"/>
  <c r="Q3246" i="3" a="1"/>
  <c r="P3246" i="3"/>
  <c r="P3246" i="3" a="1"/>
  <c r="O3246" i="3"/>
  <c r="O3246" i="3" a="1"/>
  <c r="N3246" i="3"/>
  <c r="M3246" i="3"/>
  <c r="L3246" i="3"/>
  <c r="K3246" i="3"/>
  <c r="J3246" i="3"/>
  <c r="I3246" i="3"/>
  <c r="H3246" i="3"/>
  <c r="G3246" i="3"/>
  <c r="F3246" i="3"/>
  <c r="Q3245" i="3"/>
  <c r="Q3245" i="3" a="1"/>
  <c r="P3245" i="3"/>
  <c r="P3245" i="3" a="1"/>
  <c r="O3245" i="3"/>
  <c r="O3245" i="3" a="1"/>
  <c r="N3245" i="3"/>
  <c r="M3245" i="3"/>
  <c r="L3245" i="3"/>
  <c r="K3245" i="3"/>
  <c r="J3245" i="3"/>
  <c r="I3245" i="3"/>
  <c r="H3245" i="3"/>
  <c r="G3245" i="3"/>
  <c r="F3245" i="3"/>
  <c r="Q3244" i="3"/>
  <c r="Q3244" i="3" a="1"/>
  <c r="P3244" i="3"/>
  <c r="P3244" i="3" a="1"/>
  <c r="O3244" i="3"/>
  <c r="O3244" i="3" a="1"/>
  <c r="N3244" i="3"/>
  <c r="M3244" i="3"/>
  <c r="L3244" i="3"/>
  <c r="K3244" i="3"/>
  <c r="J3244" i="3"/>
  <c r="I3244" i="3"/>
  <c r="H3244" i="3"/>
  <c r="G3244" i="3"/>
  <c r="F3244" i="3"/>
  <c r="Q3243" i="3"/>
  <c r="Q3243" i="3" a="1"/>
  <c r="P3243" i="3"/>
  <c r="P3243" i="3" a="1"/>
  <c r="O3243" i="3"/>
  <c r="O3243" i="3" a="1"/>
  <c r="N3243" i="3"/>
  <c r="M3243" i="3"/>
  <c r="L3243" i="3"/>
  <c r="K3243" i="3"/>
  <c r="J3243" i="3"/>
  <c r="I3243" i="3"/>
  <c r="H3243" i="3"/>
  <c r="G3243" i="3"/>
  <c r="F3243" i="3"/>
  <c r="Q3242" i="3"/>
  <c r="Q3242" i="3" a="1"/>
  <c r="P3242" i="3"/>
  <c r="P3242" i="3" a="1"/>
  <c r="O3242" i="3"/>
  <c r="O3242" i="3" a="1"/>
  <c r="N3242" i="3"/>
  <c r="M3242" i="3"/>
  <c r="L3242" i="3"/>
  <c r="K3242" i="3"/>
  <c r="J3242" i="3"/>
  <c r="I3242" i="3"/>
  <c r="H3242" i="3"/>
  <c r="G3242" i="3"/>
  <c r="F3242" i="3"/>
  <c r="Q3241" i="3"/>
  <c r="Q3241" i="3" a="1"/>
  <c r="P3241" i="3"/>
  <c r="P3241" i="3" a="1"/>
  <c r="O3241" i="3"/>
  <c r="O3241" i="3" a="1"/>
  <c r="N3241" i="3"/>
  <c r="M3241" i="3"/>
  <c r="L3241" i="3"/>
  <c r="K3241" i="3"/>
  <c r="J3241" i="3"/>
  <c r="I3241" i="3"/>
  <c r="H3241" i="3"/>
  <c r="G3241" i="3"/>
  <c r="F3241" i="3"/>
  <c r="Q3240" i="3"/>
  <c r="Q3240" i="3" a="1"/>
  <c r="P3240" i="3"/>
  <c r="P3240" i="3" a="1"/>
  <c r="O3240" i="3"/>
  <c r="O3240" i="3" a="1"/>
  <c r="N3240" i="3"/>
  <c r="M3240" i="3"/>
  <c r="L3240" i="3"/>
  <c r="K3240" i="3"/>
  <c r="J3240" i="3"/>
  <c r="I3240" i="3"/>
  <c r="H3240" i="3"/>
  <c r="G3240" i="3"/>
  <c r="F3240" i="3"/>
  <c r="Q3239" i="3"/>
  <c r="Q3239" i="3" a="1"/>
  <c r="P3239" i="3"/>
  <c r="P3239" i="3" a="1"/>
  <c r="O3239" i="3"/>
  <c r="O3239" i="3" a="1"/>
  <c r="N3239" i="3"/>
  <c r="M3239" i="3"/>
  <c r="L3239" i="3"/>
  <c r="K3239" i="3"/>
  <c r="J3239" i="3"/>
  <c r="I3239" i="3"/>
  <c r="H3239" i="3"/>
  <c r="G3239" i="3"/>
  <c r="F3239" i="3"/>
  <c r="Q3238" i="3"/>
  <c r="Q3238" i="3" a="1"/>
  <c r="P3238" i="3"/>
  <c r="P3238" i="3" a="1"/>
  <c r="O3238" i="3"/>
  <c r="O3238" i="3" a="1"/>
  <c r="N3238" i="3"/>
  <c r="M3238" i="3"/>
  <c r="L3238" i="3"/>
  <c r="K3238" i="3"/>
  <c r="J3238" i="3"/>
  <c r="I3238" i="3"/>
  <c r="H3238" i="3"/>
  <c r="G3238" i="3"/>
  <c r="F3238" i="3"/>
  <c r="Q3237" i="3"/>
  <c r="Q3237" i="3" a="1"/>
  <c r="P3237" i="3"/>
  <c r="P3237" i="3" a="1"/>
  <c r="O3237" i="3"/>
  <c r="O3237" i="3" a="1"/>
  <c r="N3237" i="3"/>
  <c r="M3237" i="3"/>
  <c r="L3237" i="3"/>
  <c r="K3237" i="3"/>
  <c r="J3237" i="3"/>
  <c r="I3237" i="3"/>
  <c r="H3237" i="3"/>
  <c r="G3237" i="3"/>
  <c r="F3237" i="3"/>
  <c r="Q3236" i="3"/>
  <c r="Q3236" i="3" a="1"/>
  <c r="P3236" i="3"/>
  <c r="P3236" i="3" a="1"/>
  <c r="O3236" i="3"/>
  <c r="O3236" i="3" a="1"/>
  <c r="N3236" i="3"/>
  <c r="M3236" i="3"/>
  <c r="L3236" i="3"/>
  <c r="K3236" i="3"/>
  <c r="J3236" i="3"/>
  <c r="I3236" i="3"/>
  <c r="H3236" i="3"/>
  <c r="G3236" i="3"/>
  <c r="F3236" i="3"/>
  <c r="Q3235" i="3"/>
  <c r="Q3235" i="3" a="1"/>
  <c r="P3235" i="3"/>
  <c r="P3235" i="3" a="1"/>
  <c r="O3235" i="3"/>
  <c r="O3235" i="3" a="1"/>
  <c r="N3235" i="3"/>
  <c r="M3235" i="3"/>
  <c r="L3235" i="3"/>
  <c r="K3235" i="3"/>
  <c r="J3235" i="3"/>
  <c r="I3235" i="3"/>
  <c r="H3235" i="3"/>
  <c r="G3235" i="3"/>
  <c r="F3235" i="3"/>
  <c r="Q3234" i="3"/>
  <c r="Q3234" i="3" a="1"/>
  <c r="P3234" i="3"/>
  <c r="P3234" i="3" a="1"/>
  <c r="O3234" i="3"/>
  <c r="O3234" i="3" a="1"/>
  <c r="N3234" i="3"/>
  <c r="M3234" i="3"/>
  <c r="L3234" i="3"/>
  <c r="K3234" i="3"/>
  <c r="J3234" i="3"/>
  <c r="I3234" i="3"/>
  <c r="H3234" i="3"/>
  <c r="G3234" i="3"/>
  <c r="F3234" i="3"/>
  <c r="Q3233" i="3"/>
  <c r="Q3233" i="3" a="1"/>
  <c r="P3233" i="3"/>
  <c r="P3233" i="3" a="1"/>
  <c r="O3233" i="3"/>
  <c r="O3233" i="3" a="1"/>
  <c r="N3233" i="3"/>
  <c r="M3233" i="3"/>
  <c r="L3233" i="3"/>
  <c r="K3233" i="3"/>
  <c r="J3233" i="3"/>
  <c r="I3233" i="3"/>
  <c r="H3233" i="3"/>
  <c r="G3233" i="3"/>
  <c r="F3233" i="3"/>
  <c r="Q3232" i="3"/>
  <c r="Q3232" i="3" a="1"/>
  <c r="P3232" i="3"/>
  <c r="P3232" i="3" a="1"/>
  <c r="O3232" i="3"/>
  <c r="O3232" i="3" a="1"/>
  <c r="N3232" i="3"/>
  <c r="M3232" i="3"/>
  <c r="L3232" i="3"/>
  <c r="K3232" i="3"/>
  <c r="J3232" i="3"/>
  <c r="I3232" i="3"/>
  <c r="H3232" i="3"/>
  <c r="G3232" i="3"/>
  <c r="F3232" i="3"/>
  <c r="Q3231" i="3"/>
  <c r="Q3231" i="3" a="1"/>
  <c r="P3231" i="3"/>
  <c r="P3231" i="3" a="1"/>
  <c r="O3231" i="3"/>
  <c r="O3231" i="3" a="1"/>
  <c r="N3231" i="3"/>
  <c r="M3231" i="3"/>
  <c r="L3231" i="3"/>
  <c r="K3231" i="3"/>
  <c r="J3231" i="3"/>
  <c r="I3231" i="3"/>
  <c r="H3231" i="3"/>
  <c r="G3231" i="3"/>
  <c r="F3231" i="3"/>
  <c r="Q3230" i="3"/>
  <c r="Q3230" i="3" a="1"/>
  <c r="P3230" i="3"/>
  <c r="P3230" i="3" a="1"/>
  <c r="O3230" i="3"/>
  <c r="O3230" i="3" a="1"/>
  <c r="N3230" i="3"/>
  <c r="M3230" i="3"/>
  <c r="L3230" i="3"/>
  <c r="K3230" i="3"/>
  <c r="J3230" i="3"/>
  <c r="I3230" i="3"/>
  <c r="H3230" i="3"/>
  <c r="G3230" i="3"/>
  <c r="F3230" i="3"/>
  <c r="Q3229" i="3"/>
  <c r="Q3229" i="3" a="1"/>
  <c r="P3229" i="3"/>
  <c r="P3229" i="3" a="1"/>
  <c r="O3229" i="3"/>
  <c r="O3229" i="3" a="1"/>
  <c r="N3229" i="3"/>
  <c r="M3229" i="3"/>
  <c r="L3229" i="3"/>
  <c r="K3229" i="3"/>
  <c r="J3229" i="3"/>
  <c r="I3229" i="3"/>
  <c r="H3229" i="3"/>
  <c r="G3229" i="3"/>
  <c r="F3229" i="3"/>
  <c r="Q3228" i="3"/>
  <c r="Q3228" i="3" a="1"/>
  <c r="P3228" i="3"/>
  <c r="P3228" i="3" a="1"/>
  <c r="O3228" i="3"/>
  <c r="O3228" i="3" a="1"/>
  <c r="N3228" i="3"/>
  <c r="M3228" i="3"/>
  <c r="L3228" i="3"/>
  <c r="K3228" i="3"/>
  <c r="J3228" i="3"/>
  <c r="I3228" i="3"/>
  <c r="H3228" i="3"/>
  <c r="G3228" i="3"/>
  <c r="F3228" i="3"/>
  <c r="Q3227" i="3"/>
  <c r="Q3227" i="3" a="1"/>
  <c r="P3227" i="3"/>
  <c r="P3227" i="3" a="1"/>
  <c r="O3227" i="3"/>
  <c r="O3227" i="3" a="1"/>
  <c r="N3227" i="3"/>
  <c r="M3227" i="3"/>
  <c r="L3227" i="3"/>
  <c r="K3227" i="3"/>
  <c r="J3227" i="3"/>
  <c r="I3227" i="3"/>
  <c r="H3227" i="3"/>
  <c r="G3227" i="3"/>
  <c r="F3227" i="3"/>
  <c r="Q3226" i="3"/>
  <c r="Q3226" i="3" a="1"/>
  <c r="P3226" i="3"/>
  <c r="P3226" i="3" a="1"/>
  <c r="O3226" i="3"/>
  <c r="O3226" i="3" a="1"/>
  <c r="N3226" i="3"/>
  <c r="M3226" i="3"/>
  <c r="L3226" i="3"/>
  <c r="K3226" i="3"/>
  <c r="J3226" i="3"/>
  <c r="I3226" i="3"/>
  <c r="H3226" i="3"/>
  <c r="G3226" i="3"/>
  <c r="F3226" i="3"/>
  <c r="Q3225" i="3"/>
  <c r="Q3225" i="3" a="1"/>
  <c r="P3225" i="3"/>
  <c r="P3225" i="3" a="1"/>
  <c r="O3225" i="3"/>
  <c r="O3225" i="3" a="1"/>
  <c r="N3225" i="3"/>
  <c r="M3225" i="3"/>
  <c r="L3225" i="3"/>
  <c r="K3225" i="3"/>
  <c r="J3225" i="3"/>
  <c r="I3225" i="3"/>
  <c r="H3225" i="3"/>
  <c r="G3225" i="3"/>
  <c r="F3225" i="3"/>
  <c r="Q3224" i="3"/>
  <c r="Q3224" i="3" a="1"/>
  <c r="P3224" i="3"/>
  <c r="P3224" i="3" a="1"/>
  <c r="O3224" i="3"/>
  <c r="O3224" i="3" a="1"/>
  <c r="N3224" i="3"/>
  <c r="M3224" i="3"/>
  <c r="L3224" i="3"/>
  <c r="K3224" i="3"/>
  <c r="J3224" i="3"/>
  <c r="I3224" i="3"/>
  <c r="H3224" i="3"/>
  <c r="G3224" i="3"/>
  <c r="F3224" i="3"/>
  <c r="Q3223" i="3"/>
  <c r="Q3223" i="3" a="1"/>
  <c r="P3223" i="3"/>
  <c r="P3223" i="3" a="1"/>
  <c r="O3223" i="3"/>
  <c r="O3223" i="3" a="1"/>
  <c r="N3223" i="3"/>
  <c r="M3223" i="3"/>
  <c r="L3223" i="3"/>
  <c r="K3223" i="3"/>
  <c r="J3223" i="3"/>
  <c r="I3223" i="3"/>
  <c r="H3223" i="3"/>
  <c r="G3223" i="3"/>
  <c r="F3223" i="3"/>
  <c r="Q3222" i="3"/>
  <c r="Q3222" i="3" a="1"/>
  <c r="P3222" i="3"/>
  <c r="P3222" i="3" a="1"/>
  <c r="O3222" i="3"/>
  <c r="O3222" i="3" a="1"/>
  <c r="N3222" i="3"/>
  <c r="M3222" i="3"/>
  <c r="L3222" i="3"/>
  <c r="K3222" i="3"/>
  <c r="J3222" i="3"/>
  <c r="I3222" i="3"/>
  <c r="H3222" i="3"/>
  <c r="G3222" i="3"/>
  <c r="F3222" i="3"/>
  <c r="Q3221" i="3"/>
  <c r="Q3221" i="3" a="1"/>
  <c r="P3221" i="3"/>
  <c r="P3221" i="3" a="1"/>
  <c r="O3221" i="3"/>
  <c r="O3221" i="3" a="1"/>
  <c r="N3221" i="3"/>
  <c r="M3221" i="3"/>
  <c r="L3221" i="3"/>
  <c r="K3221" i="3"/>
  <c r="J3221" i="3"/>
  <c r="I3221" i="3"/>
  <c r="H3221" i="3"/>
  <c r="G3221" i="3"/>
  <c r="F3221" i="3"/>
  <c r="Q3220" i="3"/>
  <c r="Q3220" i="3" a="1"/>
  <c r="P3220" i="3"/>
  <c r="P3220" i="3" a="1"/>
  <c r="O3220" i="3"/>
  <c r="O3220" i="3" a="1"/>
  <c r="N3220" i="3"/>
  <c r="M3220" i="3"/>
  <c r="L3220" i="3"/>
  <c r="K3220" i="3"/>
  <c r="J3220" i="3"/>
  <c r="I3220" i="3"/>
  <c r="H3220" i="3"/>
  <c r="G3220" i="3"/>
  <c r="F3220" i="3"/>
  <c r="Q3219" i="3"/>
  <c r="Q3219" i="3" a="1"/>
  <c r="P3219" i="3"/>
  <c r="P3219" i="3" a="1"/>
  <c r="O3219" i="3"/>
  <c r="O3219" i="3" a="1"/>
  <c r="N3219" i="3"/>
  <c r="M3219" i="3"/>
  <c r="L3219" i="3"/>
  <c r="K3219" i="3"/>
  <c r="J3219" i="3"/>
  <c r="I3219" i="3"/>
  <c r="H3219" i="3"/>
  <c r="G3219" i="3"/>
  <c r="F3219" i="3"/>
  <c r="Q3218" i="3"/>
  <c r="Q3218" i="3" a="1"/>
  <c r="P3218" i="3"/>
  <c r="P3218" i="3" a="1"/>
  <c r="O3218" i="3"/>
  <c r="O3218" i="3" a="1"/>
  <c r="N3218" i="3"/>
  <c r="M3218" i="3"/>
  <c r="L3218" i="3"/>
  <c r="K3218" i="3"/>
  <c r="J3218" i="3"/>
  <c r="I3218" i="3"/>
  <c r="H3218" i="3"/>
  <c r="G3218" i="3"/>
  <c r="F3218" i="3"/>
  <c r="Q3217" i="3"/>
  <c r="Q3217" i="3" a="1"/>
  <c r="P3217" i="3"/>
  <c r="P3217" i="3" a="1"/>
  <c r="O3217" i="3"/>
  <c r="O3217" i="3" a="1"/>
  <c r="N3217" i="3"/>
  <c r="M3217" i="3"/>
  <c r="L3217" i="3"/>
  <c r="K3217" i="3"/>
  <c r="J3217" i="3"/>
  <c r="I3217" i="3"/>
  <c r="H3217" i="3"/>
  <c r="G3217" i="3"/>
  <c r="F3217" i="3"/>
  <c r="Q3216" i="3"/>
  <c r="Q3216" i="3" a="1"/>
  <c r="P3216" i="3"/>
  <c r="P3216" i="3" a="1"/>
  <c r="O3216" i="3"/>
  <c r="O3216" i="3" a="1"/>
  <c r="N3216" i="3"/>
  <c r="M3216" i="3"/>
  <c r="L3216" i="3"/>
  <c r="K3216" i="3"/>
  <c r="J3216" i="3"/>
  <c r="I3216" i="3"/>
  <c r="H3216" i="3"/>
  <c r="G3216" i="3"/>
  <c r="F3216" i="3"/>
  <c r="Q3215" i="3"/>
  <c r="Q3215" i="3" a="1"/>
  <c r="P3215" i="3"/>
  <c r="P3215" i="3" a="1"/>
  <c r="O3215" i="3"/>
  <c r="O3215" i="3" a="1"/>
  <c r="N3215" i="3"/>
  <c r="M3215" i="3"/>
  <c r="L3215" i="3"/>
  <c r="K3215" i="3"/>
  <c r="J3215" i="3"/>
  <c r="I3215" i="3"/>
  <c r="H3215" i="3"/>
  <c r="G3215" i="3"/>
  <c r="F3215" i="3"/>
  <c r="Q3214" i="3"/>
  <c r="Q3214" i="3" a="1"/>
  <c r="P3214" i="3"/>
  <c r="P3214" i="3" a="1"/>
  <c r="O3214" i="3"/>
  <c r="O3214" i="3" a="1"/>
  <c r="N3214" i="3"/>
  <c r="M3214" i="3"/>
  <c r="L3214" i="3"/>
  <c r="K3214" i="3"/>
  <c r="J3214" i="3"/>
  <c r="I3214" i="3"/>
  <c r="H3214" i="3"/>
  <c r="G3214" i="3"/>
  <c r="F3214" i="3"/>
  <c r="Q3213" i="3"/>
  <c r="Q3213" i="3" a="1"/>
  <c r="P3213" i="3"/>
  <c r="P3213" i="3" a="1"/>
  <c r="O3213" i="3"/>
  <c r="O3213" i="3" a="1"/>
  <c r="N3213" i="3"/>
  <c r="M3213" i="3"/>
  <c r="L3213" i="3"/>
  <c r="K3213" i="3"/>
  <c r="J3213" i="3"/>
  <c r="I3213" i="3"/>
  <c r="H3213" i="3"/>
  <c r="G3213" i="3"/>
  <c r="F3213" i="3"/>
  <c r="Q3212" i="3"/>
  <c r="Q3212" i="3" a="1"/>
  <c r="P3212" i="3"/>
  <c r="P3212" i="3" a="1"/>
  <c r="O3212" i="3"/>
  <c r="O3212" i="3" a="1"/>
  <c r="N3212" i="3"/>
  <c r="M3212" i="3"/>
  <c r="L3212" i="3"/>
  <c r="K3212" i="3"/>
  <c r="J3212" i="3"/>
  <c r="I3212" i="3"/>
  <c r="H3212" i="3"/>
  <c r="G3212" i="3"/>
  <c r="F3212" i="3"/>
  <c r="Q3211" i="3"/>
  <c r="Q3211" i="3" a="1"/>
  <c r="P3211" i="3"/>
  <c r="P3211" i="3" a="1"/>
  <c r="O3211" i="3"/>
  <c r="O3211" i="3" a="1"/>
  <c r="N3211" i="3"/>
  <c r="M3211" i="3"/>
  <c r="L3211" i="3"/>
  <c r="K3211" i="3"/>
  <c r="J3211" i="3"/>
  <c r="I3211" i="3"/>
  <c r="H3211" i="3"/>
  <c r="G3211" i="3"/>
  <c r="F3211" i="3"/>
  <c r="Q3210" i="3"/>
  <c r="Q3210" i="3" a="1"/>
  <c r="P3210" i="3"/>
  <c r="P3210" i="3" a="1"/>
  <c r="O3210" i="3"/>
  <c r="O3210" i="3" a="1"/>
  <c r="N3210" i="3"/>
  <c r="M3210" i="3"/>
  <c r="L3210" i="3"/>
  <c r="K3210" i="3"/>
  <c r="J3210" i="3"/>
  <c r="I3210" i="3"/>
  <c r="H3210" i="3"/>
  <c r="G3210" i="3"/>
  <c r="F3210" i="3"/>
  <c r="Q3209" i="3"/>
  <c r="Q3209" i="3" a="1"/>
  <c r="P3209" i="3"/>
  <c r="P3209" i="3" a="1"/>
  <c r="O3209" i="3"/>
  <c r="O3209" i="3" a="1"/>
  <c r="N3209" i="3"/>
  <c r="M3209" i="3"/>
  <c r="L3209" i="3"/>
  <c r="K3209" i="3"/>
  <c r="J3209" i="3"/>
  <c r="I3209" i="3"/>
  <c r="H3209" i="3"/>
  <c r="G3209" i="3"/>
  <c r="F3209" i="3"/>
  <c r="Q3208" i="3"/>
  <c r="Q3208" i="3" a="1"/>
  <c r="P3208" i="3"/>
  <c r="P3208" i="3" a="1"/>
  <c r="O3208" i="3"/>
  <c r="O3208" i="3" a="1"/>
  <c r="N3208" i="3"/>
  <c r="M3208" i="3"/>
  <c r="L3208" i="3"/>
  <c r="K3208" i="3"/>
  <c r="J3208" i="3"/>
  <c r="I3208" i="3"/>
  <c r="H3208" i="3"/>
  <c r="G3208" i="3"/>
  <c r="F3208" i="3"/>
  <c r="Q3207" i="3"/>
  <c r="Q3207" i="3" a="1"/>
  <c r="P3207" i="3"/>
  <c r="P3207" i="3" a="1"/>
  <c r="O3207" i="3"/>
  <c r="O3207" i="3" a="1"/>
  <c r="N3207" i="3"/>
  <c r="M3207" i="3"/>
  <c r="L3207" i="3"/>
  <c r="K3207" i="3"/>
  <c r="J3207" i="3"/>
  <c r="I3207" i="3"/>
  <c r="H3207" i="3"/>
  <c r="G3207" i="3"/>
  <c r="F3207" i="3"/>
  <c r="Q3206" i="3"/>
  <c r="Q3206" i="3" a="1"/>
  <c r="P3206" i="3"/>
  <c r="P3206" i="3" a="1"/>
  <c r="O3206" i="3"/>
  <c r="O3206" i="3" a="1"/>
  <c r="N3206" i="3"/>
  <c r="M3206" i="3"/>
  <c r="L3206" i="3"/>
  <c r="K3206" i="3"/>
  <c r="J3206" i="3"/>
  <c r="I3206" i="3"/>
  <c r="H3206" i="3"/>
  <c r="G3206" i="3"/>
  <c r="F3206" i="3"/>
  <c r="Q3205" i="3"/>
  <c r="Q3205" i="3" a="1"/>
  <c r="P3205" i="3"/>
  <c r="P3205" i="3" a="1"/>
  <c r="O3205" i="3"/>
  <c r="O3205" i="3" a="1"/>
  <c r="N3205" i="3"/>
  <c r="M3205" i="3"/>
  <c r="L3205" i="3"/>
  <c r="K3205" i="3"/>
  <c r="J3205" i="3"/>
  <c r="I3205" i="3"/>
  <c r="H3205" i="3"/>
  <c r="G3205" i="3"/>
  <c r="F3205" i="3"/>
  <c r="Q3204" i="3"/>
  <c r="Q3204" i="3" a="1"/>
  <c r="P3204" i="3"/>
  <c r="P3204" i="3" a="1"/>
  <c r="O3204" i="3"/>
  <c r="O3204" i="3" a="1"/>
  <c r="N3204" i="3"/>
  <c r="M3204" i="3"/>
  <c r="L3204" i="3"/>
  <c r="K3204" i="3"/>
  <c r="J3204" i="3"/>
  <c r="I3204" i="3"/>
  <c r="H3204" i="3"/>
  <c r="G3204" i="3"/>
  <c r="F3204" i="3"/>
  <c r="Q3203" i="3"/>
  <c r="Q3203" i="3" a="1"/>
  <c r="P3203" i="3"/>
  <c r="P3203" i="3" a="1"/>
  <c r="O3203" i="3"/>
  <c r="O3203" i="3" a="1"/>
  <c r="N3203" i="3"/>
  <c r="M3203" i="3"/>
  <c r="L3203" i="3"/>
  <c r="K3203" i="3"/>
  <c r="J3203" i="3"/>
  <c r="I3203" i="3"/>
  <c r="H3203" i="3"/>
  <c r="G3203" i="3"/>
  <c r="F3203" i="3"/>
  <c r="Q3202" i="3"/>
  <c r="Q3202" i="3" a="1"/>
  <c r="P3202" i="3"/>
  <c r="P3202" i="3" a="1"/>
  <c r="O3202" i="3"/>
  <c r="O3202" i="3" a="1"/>
  <c r="N3202" i="3"/>
  <c r="M3202" i="3"/>
  <c r="L3202" i="3"/>
  <c r="K3202" i="3"/>
  <c r="J3202" i="3"/>
  <c r="I3202" i="3"/>
  <c r="H3202" i="3"/>
  <c r="G3202" i="3"/>
  <c r="F3202" i="3"/>
  <c r="Q3201" i="3"/>
  <c r="Q3201" i="3" a="1"/>
  <c r="P3201" i="3"/>
  <c r="P3201" i="3" a="1"/>
  <c r="O3201" i="3"/>
  <c r="O3201" i="3" a="1"/>
  <c r="N3201" i="3"/>
  <c r="M3201" i="3"/>
  <c r="L3201" i="3"/>
  <c r="K3201" i="3"/>
  <c r="J3201" i="3"/>
  <c r="I3201" i="3"/>
  <c r="H3201" i="3"/>
  <c r="G3201" i="3"/>
  <c r="F3201" i="3"/>
  <c r="Q3200" i="3"/>
  <c r="Q3200" i="3" a="1"/>
  <c r="P3200" i="3"/>
  <c r="P3200" i="3" a="1"/>
  <c r="O3200" i="3"/>
  <c r="O3200" i="3" a="1"/>
  <c r="N3200" i="3"/>
  <c r="M3200" i="3"/>
  <c r="L3200" i="3"/>
  <c r="K3200" i="3"/>
  <c r="J3200" i="3"/>
  <c r="I3200" i="3"/>
  <c r="H3200" i="3"/>
  <c r="G3200" i="3"/>
  <c r="F3200" i="3"/>
  <c r="Q3199" i="3"/>
  <c r="Q3199" i="3" a="1"/>
  <c r="P3199" i="3"/>
  <c r="P3199" i="3" a="1"/>
  <c r="O3199" i="3"/>
  <c r="O3199" i="3" a="1"/>
  <c r="N3199" i="3"/>
  <c r="M3199" i="3"/>
  <c r="L3199" i="3"/>
  <c r="K3199" i="3"/>
  <c r="J3199" i="3"/>
  <c r="I3199" i="3"/>
  <c r="H3199" i="3"/>
  <c r="G3199" i="3"/>
  <c r="F3199" i="3"/>
  <c r="Q3198" i="3"/>
  <c r="Q3198" i="3" a="1"/>
  <c r="P3198" i="3"/>
  <c r="P3198" i="3" a="1"/>
  <c r="O3198" i="3"/>
  <c r="O3198" i="3" a="1"/>
  <c r="N3198" i="3"/>
  <c r="M3198" i="3"/>
  <c r="L3198" i="3"/>
  <c r="K3198" i="3"/>
  <c r="J3198" i="3"/>
  <c r="I3198" i="3"/>
  <c r="H3198" i="3"/>
  <c r="G3198" i="3"/>
  <c r="F3198" i="3"/>
  <c r="Q3197" i="3"/>
  <c r="Q3197" i="3" a="1"/>
  <c r="P3197" i="3"/>
  <c r="P3197" i="3" a="1"/>
  <c r="O3197" i="3"/>
  <c r="O3197" i="3" a="1"/>
  <c r="N3197" i="3"/>
  <c r="M3197" i="3"/>
  <c r="L3197" i="3"/>
  <c r="K3197" i="3"/>
  <c r="J3197" i="3"/>
  <c r="I3197" i="3"/>
  <c r="H3197" i="3"/>
  <c r="G3197" i="3"/>
  <c r="F3197" i="3"/>
  <c r="Q3196" i="3"/>
  <c r="Q3196" i="3" a="1"/>
  <c r="P3196" i="3"/>
  <c r="P3196" i="3" a="1"/>
  <c r="O3196" i="3"/>
  <c r="O3196" i="3" a="1"/>
  <c r="N3196" i="3"/>
  <c r="M3196" i="3"/>
  <c r="L3196" i="3"/>
  <c r="K3196" i="3"/>
  <c r="J3196" i="3"/>
  <c r="I3196" i="3"/>
  <c r="H3196" i="3"/>
  <c r="G3196" i="3"/>
  <c r="F3196" i="3"/>
  <c r="B3196" i="3"/>
  <c r="A3196" i="3"/>
  <c r="Q3195" i="3"/>
  <c r="Q3195" i="3" a="1"/>
  <c r="P3195" i="3"/>
  <c r="P3195" i="3" a="1"/>
  <c r="O3195" i="3"/>
  <c r="O3195" i="3" a="1"/>
  <c r="N3195" i="3"/>
  <c r="M3195" i="3"/>
  <c r="L3195" i="3"/>
  <c r="K3195" i="3"/>
  <c r="J3195" i="3"/>
  <c r="I3195" i="3"/>
  <c r="H3195" i="3"/>
  <c r="G3195" i="3"/>
  <c r="F3195" i="3"/>
  <c r="Q3194" i="3"/>
  <c r="Q3194" i="3" a="1"/>
  <c r="P3194" i="3"/>
  <c r="P3194" i="3" a="1"/>
  <c r="O3194" i="3"/>
  <c r="O3194" i="3" a="1"/>
  <c r="N3194" i="3"/>
  <c r="M3194" i="3"/>
  <c r="L3194" i="3"/>
  <c r="K3194" i="3"/>
  <c r="J3194" i="3"/>
  <c r="I3194" i="3"/>
  <c r="H3194" i="3"/>
  <c r="G3194" i="3"/>
  <c r="F3194" i="3"/>
  <c r="Q3193" i="3"/>
  <c r="Q3193" i="3" a="1"/>
  <c r="P3193" i="3"/>
  <c r="P3193" i="3" a="1"/>
  <c r="O3193" i="3"/>
  <c r="O3193" i="3" a="1"/>
  <c r="N3193" i="3"/>
  <c r="M3193" i="3"/>
  <c r="L3193" i="3"/>
  <c r="K3193" i="3"/>
  <c r="J3193" i="3"/>
  <c r="I3193" i="3"/>
  <c r="H3193" i="3"/>
  <c r="G3193" i="3"/>
  <c r="F3193" i="3"/>
  <c r="Q3192" i="3"/>
  <c r="Q3192" i="3" a="1"/>
  <c r="P3192" i="3"/>
  <c r="P3192" i="3" a="1"/>
  <c r="O3192" i="3"/>
  <c r="O3192" i="3" a="1"/>
  <c r="N3192" i="3"/>
  <c r="M3192" i="3"/>
  <c r="L3192" i="3"/>
  <c r="K3192" i="3"/>
  <c r="J3192" i="3"/>
  <c r="I3192" i="3"/>
  <c r="H3192" i="3"/>
  <c r="G3192" i="3"/>
  <c r="F3192" i="3"/>
  <c r="Q3191" i="3"/>
  <c r="Q3191" i="3" a="1"/>
  <c r="P3191" i="3"/>
  <c r="P3191" i="3" a="1"/>
  <c r="O3191" i="3"/>
  <c r="O3191" i="3" a="1"/>
  <c r="N3191" i="3"/>
  <c r="M3191" i="3"/>
  <c r="L3191" i="3"/>
  <c r="K3191" i="3"/>
  <c r="J3191" i="3"/>
  <c r="I3191" i="3"/>
  <c r="H3191" i="3"/>
  <c r="G3191" i="3"/>
  <c r="F3191" i="3"/>
  <c r="Q3190" i="3"/>
  <c r="Q3190" i="3" a="1"/>
  <c r="P3190" i="3"/>
  <c r="P3190" i="3" a="1"/>
  <c r="O3190" i="3"/>
  <c r="O3190" i="3" a="1"/>
  <c r="N3190" i="3"/>
  <c r="M3190" i="3"/>
  <c r="L3190" i="3"/>
  <c r="K3190" i="3"/>
  <c r="J3190" i="3"/>
  <c r="I3190" i="3"/>
  <c r="H3190" i="3"/>
  <c r="G3190" i="3"/>
  <c r="F3190" i="3"/>
  <c r="Q3189" i="3"/>
  <c r="Q3189" i="3" a="1"/>
  <c r="P3189" i="3"/>
  <c r="P3189" i="3" a="1"/>
  <c r="O3189" i="3"/>
  <c r="O3189" i="3" a="1"/>
  <c r="N3189" i="3"/>
  <c r="M3189" i="3"/>
  <c r="L3189" i="3"/>
  <c r="K3189" i="3"/>
  <c r="J3189" i="3"/>
  <c r="I3189" i="3"/>
  <c r="H3189" i="3"/>
  <c r="G3189" i="3"/>
  <c r="F3189" i="3"/>
  <c r="Q3188" i="3"/>
  <c r="Q3188" i="3" a="1"/>
  <c r="P3188" i="3"/>
  <c r="P3188" i="3" a="1"/>
  <c r="O3188" i="3"/>
  <c r="O3188" i="3" a="1"/>
  <c r="N3188" i="3"/>
  <c r="M3188" i="3"/>
  <c r="L3188" i="3"/>
  <c r="K3188" i="3"/>
  <c r="J3188" i="3"/>
  <c r="I3188" i="3"/>
  <c r="H3188" i="3"/>
  <c r="G3188" i="3"/>
  <c r="F3188" i="3"/>
  <c r="Q3187" i="3"/>
  <c r="Q3187" i="3" a="1"/>
  <c r="P3187" i="3"/>
  <c r="P3187" i="3" a="1"/>
  <c r="O3187" i="3"/>
  <c r="O3187" i="3" a="1"/>
  <c r="N3187" i="3"/>
  <c r="M3187" i="3"/>
  <c r="L3187" i="3"/>
  <c r="K3187" i="3"/>
  <c r="J3187" i="3"/>
  <c r="I3187" i="3"/>
  <c r="H3187" i="3"/>
  <c r="G3187" i="3"/>
  <c r="F3187" i="3"/>
  <c r="Q3186" i="3"/>
  <c r="Q3186" i="3" a="1"/>
  <c r="P3186" i="3"/>
  <c r="P3186" i="3" a="1"/>
  <c r="O3186" i="3"/>
  <c r="O3186" i="3" a="1"/>
  <c r="N3186" i="3"/>
  <c r="M3186" i="3"/>
  <c r="L3186" i="3"/>
  <c r="K3186" i="3"/>
  <c r="J3186" i="3"/>
  <c r="I3186" i="3"/>
  <c r="H3186" i="3"/>
  <c r="G3186" i="3"/>
  <c r="F3186" i="3"/>
  <c r="Q3185" i="3"/>
  <c r="Q3185" i="3" a="1"/>
  <c r="P3185" i="3"/>
  <c r="P3185" i="3" a="1"/>
  <c r="O3185" i="3"/>
  <c r="O3185" i="3" a="1"/>
  <c r="N3185" i="3"/>
  <c r="M3185" i="3"/>
  <c r="L3185" i="3"/>
  <c r="K3185" i="3"/>
  <c r="J3185" i="3"/>
  <c r="I3185" i="3"/>
  <c r="H3185" i="3"/>
  <c r="G3185" i="3"/>
  <c r="F3185" i="3"/>
  <c r="Q3184" i="3"/>
  <c r="Q3184" i="3" a="1"/>
  <c r="P3184" i="3"/>
  <c r="P3184" i="3" a="1"/>
  <c r="O3184" i="3"/>
  <c r="O3184" i="3" a="1"/>
  <c r="N3184" i="3"/>
  <c r="M3184" i="3"/>
  <c r="L3184" i="3"/>
  <c r="K3184" i="3"/>
  <c r="J3184" i="3"/>
  <c r="I3184" i="3"/>
  <c r="H3184" i="3"/>
  <c r="G3184" i="3"/>
  <c r="F3184" i="3"/>
  <c r="Q3183" i="3"/>
  <c r="Q3183" i="3" a="1"/>
  <c r="P3183" i="3"/>
  <c r="P3183" i="3" a="1"/>
  <c r="O3183" i="3"/>
  <c r="O3183" i="3" a="1"/>
  <c r="N3183" i="3"/>
  <c r="M3183" i="3"/>
  <c r="L3183" i="3"/>
  <c r="K3183" i="3"/>
  <c r="J3183" i="3"/>
  <c r="I3183" i="3"/>
  <c r="H3183" i="3"/>
  <c r="G3183" i="3"/>
  <c r="F3183" i="3"/>
  <c r="Q3182" i="3"/>
  <c r="Q3182" i="3" a="1"/>
  <c r="P3182" i="3"/>
  <c r="P3182" i="3" a="1"/>
  <c r="O3182" i="3"/>
  <c r="O3182" i="3" a="1"/>
  <c r="N3182" i="3"/>
  <c r="M3182" i="3"/>
  <c r="L3182" i="3"/>
  <c r="K3182" i="3"/>
  <c r="J3182" i="3"/>
  <c r="I3182" i="3"/>
  <c r="H3182" i="3"/>
  <c r="G3182" i="3"/>
  <c r="F3182" i="3"/>
  <c r="Q3181" i="3"/>
  <c r="Q3181" i="3" a="1"/>
  <c r="P3181" i="3"/>
  <c r="P3181" i="3" a="1"/>
  <c r="O3181" i="3"/>
  <c r="O3181" i="3" a="1"/>
  <c r="N3181" i="3"/>
  <c r="M3181" i="3"/>
  <c r="L3181" i="3"/>
  <c r="K3181" i="3"/>
  <c r="J3181" i="3"/>
  <c r="I3181" i="3"/>
  <c r="H3181" i="3"/>
  <c r="G3181" i="3"/>
  <c r="F3181" i="3"/>
  <c r="Q3180" i="3"/>
  <c r="Q3180" i="3" a="1"/>
  <c r="P3180" i="3"/>
  <c r="P3180" i="3" a="1"/>
  <c r="O3180" i="3"/>
  <c r="O3180" i="3" a="1"/>
  <c r="N3180" i="3"/>
  <c r="M3180" i="3"/>
  <c r="L3180" i="3"/>
  <c r="K3180" i="3"/>
  <c r="J3180" i="3"/>
  <c r="I3180" i="3"/>
  <c r="H3180" i="3"/>
  <c r="G3180" i="3"/>
  <c r="F3180" i="3"/>
  <c r="Q3179" i="3"/>
  <c r="Q3179" i="3" a="1"/>
  <c r="P3179" i="3"/>
  <c r="P3179" i="3" a="1"/>
  <c r="O3179" i="3"/>
  <c r="O3179" i="3" a="1"/>
  <c r="N3179" i="3"/>
  <c r="M3179" i="3"/>
  <c r="L3179" i="3"/>
  <c r="K3179" i="3"/>
  <c r="J3179" i="3"/>
  <c r="I3179" i="3"/>
  <c r="H3179" i="3"/>
  <c r="G3179" i="3"/>
  <c r="F3179" i="3"/>
  <c r="Q3178" i="3"/>
  <c r="Q3178" i="3" a="1"/>
  <c r="P3178" i="3"/>
  <c r="P3178" i="3" a="1"/>
  <c r="O3178" i="3"/>
  <c r="O3178" i="3" a="1"/>
  <c r="N3178" i="3"/>
  <c r="M3178" i="3"/>
  <c r="L3178" i="3"/>
  <c r="K3178" i="3"/>
  <c r="J3178" i="3"/>
  <c r="I3178" i="3"/>
  <c r="H3178" i="3"/>
  <c r="G3178" i="3"/>
  <c r="F3178" i="3"/>
  <c r="Q3177" i="3"/>
  <c r="Q3177" i="3" a="1"/>
  <c r="P3177" i="3"/>
  <c r="P3177" i="3" a="1"/>
  <c r="O3177" i="3"/>
  <c r="O3177" i="3" a="1"/>
  <c r="N3177" i="3"/>
  <c r="M3177" i="3"/>
  <c r="L3177" i="3"/>
  <c r="K3177" i="3"/>
  <c r="J3177" i="3"/>
  <c r="I3177" i="3"/>
  <c r="H3177" i="3"/>
  <c r="G3177" i="3"/>
  <c r="F3177" i="3"/>
  <c r="Q3176" i="3"/>
  <c r="Q3176" i="3" a="1"/>
  <c r="P3176" i="3"/>
  <c r="P3176" i="3" a="1"/>
  <c r="O3176" i="3"/>
  <c r="O3176" i="3" a="1"/>
  <c r="N3176" i="3"/>
  <c r="M3176" i="3"/>
  <c r="L3176" i="3"/>
  <c r="K3176" i="3"/>
  <c r="J3176" i="3"/>
  <c r="I3176" i="3"/>
  <c r="H3176" i="3"/>
  <c r="G3176" i="3"/>
  <c r="F3176" i="3"/>
  <c r="Q3175" i="3"/>
  <c r="Q3175" i="3" a="1"/>
  <c r="P3175" i="3"/>
  <c r="P3175" i="3" a="1"/>
  <c r="O3175" i="3"/>
  <c r="O3175" i="3" a="1"/>
  <c r="N3175" i="3"/>
  <c r="M3175" i="3"/>
  <c r="L3175" i="3"/>
  <c r="K3175" i="3"/>
  <c r="J3175" i="3"/>
  <c r="I3175" i="3"/>
  <c r="H3175" i="3"/>
  <c r="G3175" i="3"/>
  <c r="F3175" i="3"/>
  <c r="Q3174" i="3"/>
  <c r="Q3174" i="3" a="1"/>
  <c r="P3174" i="3"/>
  <c r="P3174" i="3" a="1"/>
  <c r="O3174" i="3"/>
  <c r="O3174" i="3" a="1"/>
  <c r="N3174" i="3"/>
  <c r="M3174" i="3"/>
  <c r="L3174" i="3"/>
  <c r="K3174" i="3"/>
  <c r="J3174" i="3"/>
  <c r="I3174" i="3"/>
  <c r="H3174" i="3"/>
  <c r="G3174" i="3"/>
  <c r="F3174" i="3"/>
  <c r="Q3173" i="3"/>
  <c r="Q3173" i="3" a="1"/>
  <c r="P3173" i="3"/>
  <c r="P3173" i="3" a="1"/>
  <c r="O3173" i="3"/>
  <c r="O3173" i="3" a="1"/>
  <c r="N3173" i="3"/>
  <c r="M3173" i="3"/>
  <c r="L3173" i="3"/>
  <c r="K3173" i="3"/>
  <c r="J3173" i="3"/>
  <c r="I3173" i="3"/>
  <c r="H3173" i="3"/>
  <c r="G3173" i="3"/>
  <c r="F3173" i="3"/>
  <c r="Q3172" i="3"/>
  <c r="Q3172" i="3" a="1"/>
  <c r="P3172" i="3"/>
  <c r="P3172" i="3" a="1"/>
  <c r="O3172" i="3"/>
  <c r="O3172" i="3" a="1"/>
  <c r="N3172" i="3"/>
  <c r="M3172" i="3"/>
  <c r="L3172" i="3"/>
  <c r="K3172" i="3"/>
  <c r="J3172" i="3"/>
  <c r="I3172" i="3"/>
  <c r="H3172" i="3"/>
  <c r="G3172" i="3"/>
  <c r="F3172" i="3"/>
  <c r="Q3171" i="3"/>
  <c r="Q3171" i="3" a="1"/>
  <c r="P3171" i="3"/>
  <c r="P3171" i="3" a="1"/>
  <c r="O3171" i="3"/>
  <c r="O3171" i="3" a="1"/>
  <c r="N3171" i="3"/>
  <c r="M3171" i="3"/>
  <c r="L3171" i="3"/>
  <c r="K3171" i="3"/>
  <c r="J3171" i="3"/>
  <c r="I3171" i="3"/>
  <c r="H3171" i="3"/>
  <c r="G3171" i="3"/>
  <c r="F3171" i="3"/>
  <c r="Q3170" i="3"/>
  <c r="Q3170" i="3" a="1"/>
  <c r="P3170" i="3"/>
  <c r="P3170" i="3" a="1"/>
  <c r="O3170" i="3"/>
  <c r="O3170" i="3" a="1"/>
  <c r="N3170" i="3"/>
  <c r="M3170" i="3"/>
  <c r="L3170" i="3"/>
  <c r="K3170" i="3"/>
  <c r="J3170" i="3"/>
  <c r="I3170" i="3"/>
  <c r="H3170" i="3"/>
  <c r="G3170" i="3"/>
  <c r="F3170" i="3"/>
  <c r="Q3169" i="3"/>
  <c r="Q3169" i="3" a="1"/>
  <c r="P3169" i="3"/>
  <c r="P3169" i="3" a="1"/>
  <c r="O3169" i="3"/>
  <c r="O3169" i="3" a="1"/>
  <c r="N3169" i="3"/>
  <c r="M3169" i="3"/>
  <c r="L3169" i="3"/>
  <c r="K3169" i="3"/>
  <c r="J3169" i="3"/>
  <c r="I3169" i="3"/>
  <c r="H3169" i="3"/>
  <c r="G3169" i="3"/>
  <c r="F3169" i="3"/>
  <c r="Q3168" i="3"/>
  <c r="Q3168" i="3" a="1"/>
  <c r="P3168" i="3"/>
  <c r="P3168" i="3" a="1"/>
  <c r="O3168" i="3"/>
  <c r="O3168" i="3" a="1"/>
  <c r="N3168" i="3"/>
  <c r="M3168" i="3"/>
  <c r="L3168" i="3"/>
  <c r="K3168" i="3"/>
  <c r="J3168" i="3"/>
  <c r="I3168" i="3"/>
  <c r="H3168" i="3"/>
  <c r="G3168" i="3"/>
  <c r="F3168" i="3"/>
  <c r="Q3167" i="3"/>
  <c r="Q3167" i="3" a="1"/>
  <c r="P3167" i="3"/>
  <c r="P3167" i="3" a="1"/>
  <c r="O3167" i="3"/>
  <c r="O3167" i="3" a="1"/>
  <c r="N3167" i="3"/>
  <c r="M3167" i="3"/>
  <c r="L3167" i="3"/>
  <c r="K3167" i="3"/>
  <c r="J3167" i="3"/>
  <c r="I3167" i="3"/>
  <c r="H3167" i="3"/>
  <c r="G3167" i="3"/>
  <c r="F3167" i="3"/>
  <c r="Q3166" i="3"/>
  <c r="Q3166" i="3" a="1"/>
  <c r="P3166" i="3"/>
  <c r="P3166" i="3" a="1"/>
  <c r="O3166" i="3"/>
  <c r="O3166" i="3" a="1"/>
  <c r="N3166" i="3"/>
  <c r="M3166" i="3"/>
  <c r="L3166" i="3"/>
  <c r="K3166" i="3"/>
  <c r="J3166" i="3"/>
  <c r="I3166" i="3"/>
  <c r="H3166" i="3"/>
  <c r="G3166" i="3"/>
  <c r="F3166" i="3"/>
  <c r="Q3165" i="3"/>
  <c r="Q3165" i="3" a="1"/>
  <c r="P3165" i="3"/>
  <c r="P3165" i="3" a="1"/>
  <c r="O3165" i="3"/>
  <c r="O3165" i="3" a="1"/>
  <c r="N3165" i="3"/>
  <c r="M3165" i="3"/>
  <c r="L3165" i="3"/>
  <c r="K3165" i="3"/>
  <c r="J3165" i="3"/>
  <c r="I3165" i="3"/>
  <c r="H3165" i="3"/>
  <c r="G3165" i="3"/>
  <c r="F3165" i="3"/>
  <c r="Q3164" i="3"/>
  <c r="Q3164" i="3" a="1"/>
  <c r="P3164" i="3"/>
  <c r="P3164" i="3" a="1"/>
  <c r="O3164" i="3"/>
  <c r="O3164" i="3" a="1"/>
  <c r="N3164" i="3"/>
  <c r="M3164" i="3"/>
  <c r="L3164" i="3"/>
  <c r="K3164" i="3"/>
  <c r="J3164" i="3"/>
  <c r="I3164" i="3"/>
  <c r="H3164" i="3"/>
  <c r="G3164" i="3"/>
  <c r="F3164" i="3"/>
  <c r="Q3163" i="3"/>
  <c r="Q3163" i="3" a="1"/>
  <c r="P3163" i="3"/>
  <c r="P3163" i="3" a="1"/>
  <c r="O3163" i="3"/>
  <c r="O3163" i="3" a="1"/>
  <c r="N3163" i="3"/>
  <c r="M3163" i="3"/>
  <c r="L3163" i="3"/>
  <c r="K3163" i="3"/>
  <c r="J3163" i="3"/>
  <c r="I3163" i="3"/>
  <c r="H3163" i="3"/>
  <c r="G3163" i="3"/>
  <c r="F3163" i="3"/>
  <c r="Q3162" i="3"/>
  <c r="Q3162" i="3" a="1"/>
  <c r="P3162" i="3"/>
  <c r="P3162" i="3" a="1"/>
  <c r="O3162" i="3"/>
  <c r="O3162" i="3" a="1"/>
  <c r="N3162" i="3"/>
  <c r="M3162" i="3"/>
  <c r="L3162" i="3"/>
  <c r="K3162" i="3"/>
  <c r="J3162" i="3"/>
  <c r="I3162" i="3"/>
  <c r="H3162" i="3"/>
  <c r="G3162" i="3"/>
  <c r="F3162" i="3"/>
  <c r="Q3161" i="3"/>
  <c r="Q3161" i="3" a="1"/>
  <c r="P3161" i="3"/>
  <c r="P3161" i="3" a="1"/>
  <c r="O3161" i="3"/>
  <c r="O3161" i="3" a="1"/>
  <c r="N3161" i="3"/>
  <c r="M3161" i="3"/>
  <c r="L3161" i="3"/>
  <c r="K3161" i="3"/>
  <c r="J3161" i="3"/>
  <c r="I3161" i="3"/>
  <c r="H3161" i="3"/>
  <c r="G3161" i="3"/>
  <c r="F3161" i="3"/>
  <c r="Q3160" i="3"/>
  <c r="Q3160" i="3" a="1"/>
  <c r="P3160" i="3"/>
  <c r="P3160" i="3" a="1"/>
  <c r="O3160" i="3"/>
  <c r="O3160" i="3" a="1"/>
  <c r="N3160" i="3"/>
  <c r="M3160" i="3"/>
  <c r="L3160" i="3"/>
  <c r="K3160" i="3"/>
  <c r="J3160" i="3"/>
  <c r="I3160" i="3"/>
  <c r="H3160" i="3"/>
  <c r="G3160" i="3"/>
  <c r="F3160" i="3"/>
  <c r="Q3159" i="3"/>
  <c r="Q3159" i="3" a="1"/>
  <c r="P3159" i="3"/>
  <c r="P3159" i="3" a="1"/>
  <c r="O3159" i="3"/>
  <c r="O3159" i="3" a="1"/>
  <c r="N3159" i="3"/>
  <c r="M3159" i="3"/>
  <c r="L3159" i="3"/>
  <c r="K3159" i="3"/>
  <c r="J3159" i="3"/>
  <c r="I3159" i="3"/>
  <c r="H3159" i="3"/>
  <c r="G3159" i="3"/>
  <c r="F3159" i="3"/>
  <c r="Q3158" i="3"/>
  <c r="Q3158" i="3" a="1"/>
  <c r="P3158" i="3"/>
  <c r="P3158" i="3" a="1"/>
  <c r="O3158" i="3"/>
  <c r="O3158" i="3" a="1"/>
  <c r="N3158" i="3"/>
  <c r="M3158" i="3"/>
  <c r="L3158" i="3"/>
  <c r="K3158" i="3"/>
  <c r="J3158" i="3"/>
  <c r="I3158" i="3"/>
  <c r="H3158" i="3"/>
  <c r="G3158" i="3"/>
  <c r="F3158" i="3"/>
  <c r="Q3157" i="3"/>
  <c r="Q3157" i="3" a="1"/>
  <c r="P3157" i="3"/>
  <c r="P3157" i="3" a="1"/>
  <c r="O3157" i="3"/>
  <c r="O3157" i="3" a="1"/>
  <c r="N3157" i="3"/>
  <c r="M3157" i="3"/>
  <c r="L3157" i="3"/>
  <c r="K3157" i="3"/>
  <c r="J3157" i="3"/>
  <c r="I3157" i="3"/>
  <c r="H3157" i="3"/>
  <c r="G3157" i="3"/>
  <c r="F3157" i="3"/>
  <c r="Q3156" i="3"/>
  <c r="Q3156" i="3" a="1"/>
  <c r="P3156" i="3"/>
  <c r="P3156" i="3" a="1"/>
  <c r="O3156" i="3"/>
  <c r="O3156" i="3" a="1"/>
  <c r="N3156" i="3"/>
  <c r="M3156" i="3"/>
  <c r="L3156" i="3"/>
  <c r="K3156" i="3"/>
  <c r="J3156" i="3"/>
  <c r="I3156" i="3"/>
  <c r="H3156" i="3"/>
  <c r="G3156" i="3"/>
  <c r="F3156" i="3"/>
  <c r="Q3155" i="3"/>
  <c r="Q3155" i="3" a="1"/>
  <c r="P3155" i="3"/>
  <c r="P3155" i="3" a="1"/>
  <c r="O3155" i="3"/>
  <c r="O3155" i="3" a="1"/>
  <c r="N3155" i="3"/>
  <c r="M3155" i="3"/>
  <c r="L3155" i="3"/>
  <c r="K3155" i="3"/>
  <c r="J3155" i="3"/>
  <c r="I3155" i="3"/>
  <c r="H3155" i="3"/>
  <c r="G3155" i="3"/>
  <c r="F3155" i="3"/>
  <c r="Q3154" i="3"/>
  <c r="Q3154" i="3" a="1"/>
  <c r="P3154" i="3"/>
  <c r="P3154" i="3" a="1"/>
  <c r="O3154" i="3"/>
  <c r="O3154" i="3" a="1"/>
  <c r="N3154" i="3"/>
  <c r="M3154" i="3"/>
  <c r="L3154" i="3"/>
  <c r="K3154" i="3"/>
  <c r="J3154" i="3"/>
  <c r="I3154" i="3"/>
  <c r="H3154" i="3"/>
  <c r="G3154" i="3"/>
  <c r="F3154" i="3"/>
  <c r="Q3153" i="3"/>
  <c r="Q3153" i="3" a="1"/>
  <c r="P3153" i="3"/>
  <c r="P3153" i="3" a="1"/>
  <c r="O3153" i="3"/>
  <c r="O3153" i="3" a="1"/>
  <c r="N3153" i="3"/>
  <c r="M3153" i="3"/>
  <c r="L3153" i="3"/>
  <c r="K3153" i="3"/>
  <c r="J3153" i="3"/>
  <c r="I3153" i="3"/>
  <c r="H3153" i="3"/>
  <c r="G3153" i="3"/>
  <c r="F3153" i="3"/>
  <c r="Q3152" i="3"/>
  <c r="Q3152" i="3" a="1"/>
  <c r="P3152" i="3"/>
  <c r="P3152" i="3" a="1"/>
  <c r="O3152" i="3"/>
  <c r="O3152" i="3" a="1"/>
  <c r="N3152" i="3"/>
  <c r="M3152" i="3"/>
  <c r="L3152" i="3"/>
  <c r="K3152" i="3"/>
  <c r="J3152" i="3"/>
  <c r="I3152" i="3"/>
  <c r="H3152" i="3"/>
  <c r="G3152" i="3"/>
  <c r="F3152" i="3"/>
  <c r="Q3151" i="3"/>
  <c r="Q3151" i="3" a="1"/>
  <c r="P3151" i="3"/>
  <c r="P3151" i="3" a="1"/>
  <c r="O3151" i="3"/>
  <c r="O3151" i="3" a="1"/>
  <c r="N3151" i="3"/>
  <c r="M3151" i="3"/>
  <c r="L3151" i="3"/>
  <c r="K3151" i="3"/>
  <c r="J3151" i="3"/>
  <c r="I3151" i="3"/>
  <c r="H3151" i="3"/>
  <c r="G3151" i="3"/>
  <c r="F3151" i="3"/>
  <c r="Q3150" i="3"/>
  <c r="Q3150" i="3" a="1"/>
  <c r="P3150" i="3"/>
  <c r="P3150" i="3" a="1"/>
  <c r="O3150" i="3"/>
  <c r="O3150" i="3" a="1"/>
  <c r="N3150" i="3"/>
  <c r="M3150" i="3"/>
  <c r="L3150" i="3"/>
  <c r="K3150" i="3"/>
  <c r="J3150" i="3"/>
  <c r="I3150" i="3"/>
  <c r="H3150" i="3"/>
  <c r="G3150" i="3"/>
  <c r="F3150" i="3"/>
  <c r="Q3149" i="3"/>
  <c r="Q3149" i="3" a="1"/>
  <c r="P3149" i="3"/>
  <c r="P3149" i="3" a="1"/>
  <c r="O3149" i="3"/>
  <c r="O3149" i="3" a="1"/>
  <c r="N3149" i="3"/>
  <c r="M3149" i="3"/>
  <c r="L3149" i="3"/>
  <c r="K3149" i="3"/>
  <c r="J3149" i="3"/>
  <c r="I3149" i="3"/>
  <c r="H3149" i="3"/>
  <c r="G3149" i="3"/>
  <c r="F3149" i="3"/>
  <c r="Q3148" i="3"/>
  <c r="Q3148" i="3" a="1"/>
  <c r="P3148" i="3"/>
  <c r="P3148" i="3" a="1"/>
  <c r="O3148" i="3"/>
  <c r="O3148" i="3" a="1"/>
  <c r="N3148" i="3"/>
  <c r="M3148" i="3"/>
  <c r="L3148" i="3"/>
  <c r="K3148" i="3"/>
  <c r="J3148" i="3"/>
  <c r="I3148" i="3"/>
  <c r="H3148" i="3"/>
  <c r="G3148" i="3"/>
  <c r="F3148" i="3"/>
  <c r="Q3147" i="3"/>
  <c r="Q3147" i="3" a="1"/>
  <c r="P3147" i="3"/>
  <c r="P3147" i="3" a="1"/>
  <c r="O3147" i="3"/>
  <c r="O3147" i="3" a="1"/>
  <c r="N3147" i="3"/>
  <c r="M3147" i="3"/>
  <c r="L3147" i="3"/>
  <c r="K3147" i="3"/>
  <c r="J3147" i="3"/>
  <c r="I3147" i="3"/>
  <c r="H3147" i="3"/>
  <c r="G3147" i="3"/>
  <c r="F3147" i="3"/>
  <c r="Q3146" i="3"/>
  <c r="Q3146" i="3" a="1"/>
  <c r="P3146" i="3"/>
  <c r="P3146" i="3" a="1"/>
  <c r="O3146" i="3"/>
  <c r="O3146" i="3" a="1"/>
  <c r="N3146" i="3"/>
  <c r="M3146" i="3"/>
  <c r="L3146" i="3"/>
  <c r="K3146" i="3"/>
  <c r="J3146" i="3"/>
  <c r="I3146" i="3"/>
  <c r="H3146" i="3"/>
  <c r="G3146" i="3"/>
  <c r="F3146" i="3"/>
  <c r="Q3145" i="3"/>
  <c r="Q3145" i="3" a="1"/>
  <c r="P3145" i="3"/>
  <c r="P3145" i="3" a="1"/>
  <c r="O3145" i="3"/>
  <c r="O3145" i="3" a="1"/>
  <c r="N3145" i="3"/>
  <c r="M3145" i="3"/>
  <c r="L3145" i="3"/>
  <c r="K3145" i="3"/>
  <c r="J3145" i="3"/>
  <c r="I3145" i="3"/>
  <c r="H3145" i="3"/>
  <c r="G3145" i="3"/>
  <c r="F3145" i="3"/>
  <c r="Q3144" i="3"/>
  <c r="Q3144" i="3" a="1"/>
  <c r="P3144" i="3"/>
  <c r="P3144" i="3" a="1"/>
  <c r="O3144" i="3"/>
  <c r="O3144" i="3" a="1"/>
  <c r="N3144" i="3"/>
  <c r="M3144" i="3"/>
  <c r="L3144" i="3"/>
  <c r="K3144" i="3"/>
  <c r="J3144" i="3"/>
  <c r="I3144" i="3"/>
  <c r="H3144" i="3"/>
  <c r="G3144" i="3"/>
  <c r="F3144" i="3"/>
  <c r="Q3143" i="3"/>
  <c r="Q3143" i="3" a="1"/>
  <c r="P3143" i="3"/>
  <c r="P3143" i="3" a="1"/>
  <c r="O3143" i="3"/>
  <c r="O3143" i="3" a="1"/>
  <c r="N3143" i="3"/>
  <c r="M3143" i="3"/>
  <c r="L3143" i="3"/>
  <c r="K3143" i="3"/>
  <c r="J3143" i="3"/>
  <c r="I3143" i="3"/>
  <c r="H3143" i="3"/>
  <c r="G3143" i="3"/>
  <c r="F3143" i="3"/>
  <c r="Q3142" i="3"/>
  <c r="Q3142" i="3" a="1"/>
  <c r="P3142" i="3"/>
  <c r="P3142" i="3" a="1"/>
  <c r="O3142" i="3"/>
  <c r="O3142" i="3" a="1"/>
  <c r="N3142" i="3"/>
  <c r="M3142" i="3"/>
  <c r="L3142" i="3"/>
  <c r="K3142" i="3"/>
  <c r="J3142" i="3"/>
  <c r="I3142" i="3"/>
  <c r="H3142" i="3"/>
  <c r="G3142" i="3"/>
  <c r="F3142" i="3"/>
  <c r="Q3141" i="3"/>
  <c r="Q3141" i="3" a="1"/>
  <c r="P3141" i="3"/>
  <c r="P3141" i="3" a="1"/>
  <c r="O3141" i="3"/>
  <c r="O3141" i="3" a="1"/>
  <c r="N3141" i="3"/>
  <c r="M3141" i="3"/>
  <c r="L3141" i="3"/>
  <c r="K3141" i="3"/>
  <c r="J3141" i="3"/>
  <c r="I3141" i="3"/>
  <c r="H3141" i="3"/>
  <c r="G3141" i="3"/>
  <c r="F3141" i="3"/>
  <c r="Q3140" i="3"/>
  <c r="Q3140" i="3" a="1"/>
  <c r="P3140" i="3"/>
  <c r="P3140" i="3" a="1"/>
  <c r="O3140" i="3"/>
  <c r="O3140" i="3" a="1"/>
  <c r="N3140" i="3"/>
  <c r="M3140" i="3"/>
  <c r="L3140" i="3"/>
  <c r="K3140" i="3"/>
  <c r="J3140" i="3"/>
  <c r="I3140" i="3"/>
  <c r="H3140" i="3"/>
  <c r="G3140" i="3"/>
  <c r="F3140" i="3"/>
  <c r="B3140" i="3"/>
  <c r="A3140" i="3"/>
  <c r="Q3139" i="3"/>
  <c r="Q3139" i="3" a="1"/>
  <c r="P3139" i="3"/>
  <c r="P3139" i="3" a="1"/>
  <c r="O3139" i="3"/>
  <c r="O3139" i="3" a="1"/>
  <c r="N3139" i="3"/>
  <c r="M3139" i="3"/>
  <c r="L3139" i="3"/>
  <c r="K3139" i="3"/>
  <c r="J3139" i="3"/>
  <c r="I3139" i="3"/>
  <c r="H3139" i="3"/>
  <c r="G3139" i="3"/>
  <c r="F3139" i="3"/>
  <c r="Q3138" i="3"/>
  <c r="Q3138" i="3" a="1"/>
  <c r="P3138" i="3"/>
  <c r="P3138" i="3" a="1"/>
  <c r="O3138" i="3"/>
  <c r="O3138" i="3" a="1"/>
  <c r="N3138" i="3"/>
  <c r="M3138" i="3"/>
  <c r="L3138" i="3"/>
  <c r="K3138" i="3"/>
  <c r="J3138" i="3"/>
  <c r="I3138" i="3"/>
  <c r="H3138" i="3"/>
  <c r="G3138" i="3"/>
  <c r="F3138" i="3"/>
  <c r="Q3137" i="3"/>
  <c r="Q3137" i="3" a="1"/>
  <c r="P3137" i="3"/>
  <c r="P3137" i="3" a="1"/>
  <c r="O3137" i="3"/>
  <c r="O3137" i="3" a="1"/>
  <c r="N3137" i="3"/>
  <c r="M3137" i="3"/>
  <c r="L3137" i="3"/>
  <c r="K3137" i="3"/>
  <c r="J3137" i="3"/>
  <c r="I3137" i="3"/>
  <c r="H3137" i="3"/>
  <c r="G3137" i="3"/>
  <c r="F3137" i="3"/>
  <c r="Q3136" i="3"/>
  <c r="Q3136" i="3" a="1"/>
  <c r="P3136" i="3"/>
  <c r="P3136" i="3" a="1"/>
  <c r="O3136" i="3"/>
  <c r="O3136" i="3" a="1"/>
  <c r="N3136" i="3"/>
  <c r="M3136" i="3"/>
  <c r="L3136" i="3"/>
  <c r="K3136" i="3"/>
  <c r="J3136" i="3"/>
  <c r="I3136" i="3"/>
  <c r="H3136" i="3"/>
  <c r="G3136" i="3"/>
  <c r="F3136" i="3"/>
  <c r="Q3135" i="3"/>
  <c r="Q3135" i="3" a="1"/>
  <c r="P3135" i="3"/>
  <c r="P3135" i="3" a="1"/>
  <c r="O3135" i="3"/>
  <c r="O3135" i="3" a="1"/>
  <c r="N3135" i="3"/>
  <c r="M3135" i="3"/>
  <c r="L3135" i="3"/>
  <c r="K3135" i="3"/>
  <c r="J3135" i="3"/>
  <c r="I3135" i="3"/>
  <c r="H3135" i="3"/>
  <c r="G3135" i="3"/>
  <c r="F3135" i="3"/>
  <c r="Q3134" i="3"/>
  <c r="Q3134" i="3" a="1"/>
  <c r="P3134" i="3"/>
  <c r="P3134" i="3" a="1"/>
  <c r="O3134" i="3"/>
  <c r="O3134" i="3" a="1"/>
  <c r="N3134" i="3"/>
  <c r="M3134" i="3"/>
  <c r="L3134" i="3"/>
  <c r="K3134" i="3"/>
  <c r="J3134" i="3"/>
  <c r="I3134" i="3"/>
  <c r="H3134" i="3"/>
  <c r="G3134" i="3"/>
  <c r="F3134" i="3"/>
  <c r="Q3133" i="3"/>
  <c r="Q3133" i="3" a="1"/>
  <c r="P3133" i="3"/>
  <c r="P3133" i="3" a="1"/>
  <c r="O3133" i="3"/>
  <c r="O3133" i="3" a="1"/>
  <c r="N3133" i="3"/>
  <c r="M3133" i="3"/>
  <c r="L3133" i="3"/>
  <c r="K3133" i="3"/>
  <c r="J3133" i="3"/>
  <c r="I3133" i="3"/>
  <c r="H3133" i="3"/>
  <c r="G3133" i="3"/>
  <c r="F3133" i="3"/>
  <c r="Q3132" i="3"/>
  <c r="Q3132" i="3" a="1"/>
  <c r="P3132" i="3"/>
  <c r="P3132" i="3" a="1"/>
  <c r="O3132" i="3"/>
  <c r="O3132" i="3" a="1"/>
  <c r="N3132" i="3"/>
  <c r="M3132" i="3"/>
  <c r="L3132" i="3"/>
  <c r="K3132" i="3"/>
  <c r="J3132" i="3"/>
  <c r="I3132" i="3"/>
  <c r="H3132" i="3"/>
  <c r="G3132" i="3"/>
  <c r="F3132" i="3"/>
  <c r="Q3131" i="3"/>
  <c r="Q3131" i="3" a="1"/>
  <c r="P3131" i="3"/>
  <c r="P3131" i="3" a="1"/>
  <c r="O3131" i="3"/>
  <c r="O3131" i="3" a="1"/>
  <c r="N3131" i="3"/>
  <c r="M3131" i="3"/>
  <c r="L3131" i="3"/>
  <c r="K3131" i="3"/>
  <c r="J3131" i="3"/>
  <c r="I3131" i="3"/>
  <c r="H3131" i="3"/>
  <c r="G3131" i="3"/>
  <c r="F3131" i="3"/>
  <c r="Q3130" i="3"/>
  <c r="Q3130" i="3" a="1"/>
  <c r="P3130" i="3"/>
  <c r="P3130" i="3" a="1"/>
  <c r="O3130" i="3"/>
  <c r="O3130" i="3" a="1"/>
  <c r="N3130" i="3"/>
  <c r="M3130" i="3"/>
  <c r="L3130" i="3"/>
  <c r="K3130" i="3"/>
  <c r="J3130" i="3"/>
  <c r="I3130" i="3"/>
  <c r="H3130" i="3"/>
  <c r="G3130" i="3"/>
  <c r="F3130" i="3"/>
  <c r="Q3129" i="3"/>
  <c r="Q3129" i="3" a="1"/>
  <c r="P3129" i="3"/>
  <c r="P3129" i="3" a="1"/>
  <c r="O3129" i="3"/>
  <c r="O3129" i="3" a="1"/>
  <c r="N3129" i="3"/>
  <c r="M3129" i="3"/>
  <c r="L3129" i="3"/>
  <c r="K3129" i="3"/>
  <c r="J3129" i="3"/>
  <c r="I3129" i="3"/>
  <c r="H3129" i="3"/>
  <c r="G3129" i="3"/>
  <c r="F3129" i="3"/>
  <c r="Q3128" i="3"/>
  <c r="Q3128" i="3" a="1"/>
  <c r="P3128" i="3"/>
  <c r="P3128" i="3" a="1"/>
  <c r="O3128" i="3"/>
  <c r="O3128" i="3" a="1"/>
  <c r="N3128" i="3"/>
  <c r="M3128" i="3"/>
  <c r="L3128" i="3"/>
  <c r="K3128" i="3"/>
  <c r="J3128" i="3"/>
  <c r="I3128" i="3"/>
  <c r="H3128" i="3"/>
  <c r="G3128" i="3"/>
  <c r="F3128" i="3"/>
  <c r="Q3127" i="3"/>
  <c r="Q3127" i="3" a="1"/>
  <c r="P3127" i="3"/>
  <c r="P3127" i="3" a="1"/>
  <c r="O3127" i="3"/>
  <c r="O3127" i="3" a="1"/>
  <c r="N3127" i="3"/>
  <c r="M3127" i="3"/>
  <c r="L3127" i="3"/>
  <c r="K3127" i="3"/>
  <c r="J3127" i="3"/>
  <c r="I3127" i="3"/>
  <c r="H3127" i="3"/>
  <c r="G3127" i="3"/>
  <c r="F3127" i="3"/>
  <c r="Q3126" i="3"/>
  <c r="Q3126" i="3" a="1"/>
  <c r="P3126" i="3"/>
  <c r="P3126" i="3" a="1"/>
  <c r="O3126" i="3"/>
  <c r="O3126" i="3" a="1"/>
  <c r="N3126" i="3"/>
  <c r="M3126" i="3"/>
  <c r="L3126" i="3"/>
  <c r="K3126" i="3"/>
  <c r="J3126" i="3"/>
  <c r="I3126" i="3"/>
  <c r="H3126" i="3"/>
  <c r="G3126" i="3"/>
  <c r="F3126" i="3"/>
  <c r="Q3125" i="3"/>
  <c r="Q3125" i="3" a="1"/>
  <c r="P3125" i="3"/>
  <c r="P3125" i="3" a="1"/>
  <c r="O3125" i="3"/>
  <c r="O3125" i="3" a="1"/>
  <c r="N3125" i="3"/>
  <c r="M3125" i="3"/>
  <c r="L3125" i="3"/>
  <c r="K3125" i="3"/>
  <c r="J3125" i="3"/>
  <c r="I3125" i="3"/>
  <c r="H3125" i="3"/>
  <c r="G3125" i="3"/>
  <c r="F3125" i="3"/>
  <c r="Q3124" i="3"/>
  <c r="Q3124" i="3" a="1"/>
  <c r="P3124" i="3"/>
  <c r="P3124" i="3" a="1"/>
  <c r="O3124" i="3"/>
  <c r="O3124" i="3" a="1"/>
  <c r="N3124" i="3"/>
  <c r="M3124" i="3"/>
  <c r="L3124" i="3"/>
  <c r="K3124" i="3"/>
  <c r="J3124" i="3"/>
  <c r="I3124" i="3"/>
  <c r="H3124" i="3"/>
  <c r="G3124" i="3"/>
  <c r="F3124" i="3"/>
  <c r="Q3123" i="3"/>
  <c r="Q3123" i="3" a="1"/>
  <c r="P3123" i="3"/>
  <c r="P3123" i="3" a="1"/>
  <c r="O3123" i="3"/>
  <c r="O3123" i="3" a="1"/>
  <c r="N3123" i="3"/>
  <c r="M3123" i="3"/>
  <c r="L3123" i="3"/>
  <c r="K3123" i="3"/>
  <c r="J3123" i="3"/>
  <c r="I3123" i="3"/>
  <c r="H3123" i="3"/>
  <c r="G3123" i="3"/>
  <c r="F3123" i="3"/>
  <c r="Q3122" i="3"/>
  <c r="Q3122" i="3" a="1"/>
  <c r="P3122" i="3"/>
  <c r="P3122" i="3" a="1"/>
  <c r="O3122" i="3"/>
  <c r="O3122" i="3" a="1"/>
  <c r="N3122" i="3"/>
  <c r="M3122" i="3"/>
  <c r="L3122" i="3"/>
  <c r="K3122" i="3"/>
  <c r="J3122" i="3"/>
  <c r="I3122" i="3"/>
  <c r="H3122" i="3"/>
  <c r="G3122" i="3"/>
  <c r="F3122" i="3"/>
  <c r="Q3121" i="3"/>
  <c r="Q3121" i="3" a="1"/>
  <c r="P3121" i="3"/>
  <c r="P3121" i="3" a="1"/>
  <c r="O3121" i="3"/>
  <c r="O3121" i="3" a="1"/>
  <c r="N3121" i="3"/>
  <c r="M3121" i="3"/>
  <c r="L3121" i="3"/>
  <c r="K3121" i="3"/>
  <c r="J3121" i="3"/>
  <c r="I3121" i="3"/>
  <c r="H3121" i="3"/>
  <c r="G3121" i="3"/>
  <c r="F3121" i="3"/>
  <c r="Q3120" i="3"/>
  <c r="Q3120" i="3" a="1"/>
  <c r="P3120" i="3"/>
  <c r="P3120" i="3" a="1"/>
  <c r="O3120" i="3"/>
  <c r="O3120" i="3" a="1"/>
  <c r="N3120" i="3"/>
  <c r="M3120" i="3"/>
  <c r="L3120" i="3"/>
  <c r="K3120" i="3"/>
  <c r="J3120" i="3"/>
  <c r="I3120" i="3"/>
  <c r="H3120" i="3"/>
  <c r="G3120" i="3"/>
  <c r="F3120" i="3"/>
  <c r="Q3119" i="3"/>
  <c r="Q3119" i="3" a="1"/>
  <c r="P3119" i="3"/>
  <c r="P3119" i="3" a="1"/>
  <c r="O3119" i="3"/>
  <c r="O3119" i="3" a="1"/>
  <c r="N3119" i="3"/>
  <c r="M3119" i="3"/>
  <c r="L3119" i="3"/>
  <c r="K3119" i="3"/>
  <c r="J3119" i="3"/>
  <c r="I3119" i="3"/>
  <c r="H3119" i="3"/>
  <c r="G3119" i="3"/>
  <c r="F3119" i="3"/>
  <c r="Q3118" i="3"/>
  <c r="Q3118" i="3" a="1"/>
  <c r="P3118" i="3"/>
  <c r="P3118" i="3" a="1"/>
  <c r="O3118" i="3"/>
  <c r="O3118" i="3" a="1"/>
  <c r="N3118" i="3"/>
  <c r="M3118" i="3"/>
  <c r="L3118" i="3"/>
  <c r="K3118" i="3"/>
  <c r="J3118" i="3"/>
  <c r="I3118" i="3"/>
  <c r="H3118" i="3"/>
  <c r="G3118" i="3"/>
  <c r="F3118" i="3"/>
  <c r="Q3117" i="3"/>
  <c r="Q3117" i="3" a="1"/>
  <c r="P3117" i="3"/>
  <c r="P3117" i="3" a="1"/>
  <c r="O3117" i="3"/>
  <c r="O3117" i="3" a="1"/>
  <c r="N3117" i="3"/>
  <c r="M3117" i="3"/>
  <c r="L3117" i="3"/>
  <c r="K3117" i="3"/>
  <c r="J3117" i="3"/>
  <c r="I3117" i="3"/>
  <c r="H3117" i="3"/>
  <c r="G3117" i="3"/>
  <c r="F3117" i="3"/>
  <c r="Q3116" i="3"/>
  <c r="Q3116" i="3" a="1"/>
  <c r="P3116" i="3"/>
  <c r="P3116" i="3" a="1"/>
  <c r="O3116" i="3"/>
  <c r="O3116" i="3" a="1"/>
  <c r="N3116" i="3"/>
  <c r="M3116" i="3"/>
  <c r="L3116" i="3"/>
  <c r="K3116" i="3"/>
  <c r="J3116" i="3"/>
  <c r="I3116" i="3"/>
  <c r="H3116" i="3"/>
  <c r="G3116" i="3"/>
  <c r="F3116" i="3"/>
  <c r="Q3115" i="3"/>
  <c r="Q3115" i="3" a="1"/>
  <c r="P3115" i="3"/>
  <c r="P3115" i="3" a="1"/>
  <c r="O3115" i="3"/>
  <c r="O3115" i="3" a="1"/>
  <c r="N3115" i="3"/>
  <c r="M3115" i="3"/>
  <c r="L3115" i="3"/>
  <c r="K3115" i="3"/>
  <c r="J3115" i="3"/>
  <c r="I3115" i="3"/>
  <c r="H3115" i="3"/>
  <c r="G3115" i="3"/>
  <c r="F3115" i="3"/>
  <c r="Q3114" i="3"/>
  <c r="Q3114" i="3" a="1"/>
  <c r="P3114" i="3"/>
  <c r="P3114" i="3" a="1"/>
  <c r="O3114" i="3"/>
  <c r="O3114" i="3" a="1"/>
  <c r="N3114" i="3"/>
  <c r="M3114" i="3"/>
  <c r="L3114" i="3"/>
  <c r="K3114" i="3"/>
  <c r="J3114" i="3"/>
  <c r="I3114" i="3"/>
  <c r="H3114" i="3"/>
  <c r="G3114" i="3"/>
  <c r="F3114" i="3"/>
  <c r="Q3113" i="3"/>
  <c r="Q3113" i="3" a="1"/>
  <c r="P3113" i="3"/>
  <c r="P3113" i="3" a="1"/>
  <c r="O3113" i="3"/>
  <c r="O3113" i="3" a="1"/>
  <c r="N3113" i="3"/>
  <c r="M3113" i="3"/>
  <c r="L3113" i="3"/>
  <c r="K3113" i="3"/>
  <c r="J3113" i="3"/>
  <c r="I3113" i="3"/>
  <c r="H3113" i="3"/>
  <c r="G3113" i="3"/>
  <c r="F3113" i="3"/>
  <c r="Q3112" i="3"/>
  <c r="Q3112" i="3" a="1"/>
  <c r="P3112" i="3"/>
  <c r="P3112" i="3" a="1"/>
  <c r="O3112" i="3"/>
  <c r="O3112" i="3" a="1"/>
  <c r="N3112" i="3"/>
  <c r="M3112" i="3"/>
  <c r="L3112" i="3"/>
  <c r="K3112" i="3"/>
  <c r="J3112" i="3"/>
  <c r="I3112" i="3"/>
  <c r="H3112" i="3"/>
  <c r="G3112" i="3"/>
  <c r="F3112" i="3"/>
  <c r="Q3111" i="3"/>
  <c r="Q3111" i="3" a="1"/>
  <c r="P3111" i="3"/>
  <c r="P3111" i="3" a="1"/>
  <c r="O3111" i="3"/>
  <c r="O3111" i="3" a="1"/>
  <c r="N3111" i="3"/>
  <c r="M3111" i="3"/>
  <c r="L3111" i="3"/>
  <c r="K3111" i="3"/>
  <c r="J3111" i="3"/>
  <c r="I3111" i="3"/>
  <c r="H3111" i="3"/>
  <c r="G3111" i="3"/>
  <c r="F3111" i="3"/>
  <c r="Q3110" i="3"/>
  <c r="Q3110" i="3" a="1"/>
  <c r="P3110" i="3"/>
  <c r="P3110" i="3" a="1"/>
  <c r="O3110" i="3"/>
  <c r="O3110" i="3" a="1"/>
  <c r="N3110" i="3"/>
  <c r="M3110" i="3"/>
  <c r="L3110" i="3"/>
  <c r="K3110" i="3"/>
  <c r="J3110" i="3"/>
  <c r="I3110" i="3"/>
  <c r="H3110" i="3"/>
  <c r="G3110" i="3"/>
  <c r="F3110" i="3"/>
  <c r="Q3109" i="3"/>
  <c r="Q3109" i="3" a="1"/>
  <c r="P3109" i="3"/>
  <c r="P3109" i="3" a="1"/>
  <c r="O3109" i="3"/>
  <c r="O3109" i="3" a="1"/>
  <c r="N3109" i="3"/>
  <c r="M3109" i="3"/>
  <c r="L3109" i="3"/>
  <c r="K3109" i="3"/>
  <c r="J3109" i="3"/>
  <c r="I3109" i="3"/>
  <c r="H3109" i="3"/>
  <c r="G3109" i="3"/>
  <c r="F3109" i="3"/>
  <c r="Q3108" i="3"/>
  <c r="Q3108" i="3" a="1"/>
  <c r="P3108" i="3"/>
  <c r="P3108" i="3" a="1"/>
  <c r="O3108" i="3"/>
  <c r="O3108" i="3" a="1"/>
  <c r="N3108" i="3"/>
  <c r="M3108" i="3"/>
  <c r="L3108" i="3"/>
  <c r="K3108" i="3"/>
  <c r="J3108" i="3"/>
  <c r="I3108" i="3"/>
  <c r="H3108" i="3"/>
  <c r="G3108" i="3"/>
  <c r="F3108" i="3"/>
  <c r="Q3107" i="3"/>
  <c r="Q3107" i="3" a="1"/>
  <c r="P3107" i="3"/>
  <c r="P3107" i="3" a="1"/>
  <c r="O3107" i="3"/>
  <c r="O3107" i="3" a="1"/>
  <c r="N3107" i="3"/>
  <c r="M3107" i="3"/>
  <c r="L3107" i="3"/>
  <c r="K3107" i="3"/>
  <c r="J3107" i="3"/>
  <c r="I3107" i="3"/>
  <c r="H3107" i="3"/>
  <c r="G3107" i="3"/>
  <c r="F3107" i="3"/>
  <c r="Q3106" i="3"/>
  <c r="Q3106" i="3" a="1"/>
  <c r="P3106" i="3"/>
  <c r="P3106" i="3" a="1"/>
  <c r="O3106" i="3"/>
  <c r="O3106" i="3" a="1"/>
  <c r="N3106" i="3"/>
  <c r="M3106" i="3"/>
  <c r="L3106" i="3"/>
  <c r="K3106" i="3"/>
  <c r="J3106" i="3"/>
  <c r="I3106" i="3"/>
  <c r="H3106" i="3"/>
  <c r="G3106" i="3"/>
  <c r="F3106" i="3"/>
  <c r="Q3105" i="3"/>
  <c r="Q3105" i="3" a="1"/>
  <c r="P3105" i="3"/>
  <c r="P3105" i="3" a="1"/>
  <c r="O3105" i="3"/>
  <c r="O3105" i="3" a="1"/>
  <c r="N3105" i="3"/>
  <c r="M3105" i="3"/>
  <c r="L3105" i="3"/>
  <c r="K3105" i="3"/>
  <c r="J3105" i="3"/>
  <c r="I3105" i="3"/>
  <c r="H3105" i="3"/>
  <c r="G3105" i="3"/>
  <c r="F3105" i="3"/>
  <c r="Q3104" i="3"/>
  <c r="Q3104" i="3" a="1"/>
  <c r="P3104" i="3"/>
  <c r="P3104" i="3" a="1"/>
  <c r="O3104" i="3"/>
  <c r="O3104" i="3" a="1"/>
  <c r="N3104" i="3"/>
  <c r="M3104" i="3"/>
  <c r="L3104" i="3"/>
  <c r="K3104" i="3"/>
  <c r="J3104" i="3"/>
  <c r="I3104" i="3"/>
  <c r="H3104" i="3"/>
  <c r="G3104" i="3"/>
  <c r="F3104" i="3"/>
  <c r="Q3103" i="3"/>
  <c r="Q3103" i="3" a="1"/>
  <c r="P3103" i="3"/>
  <c r="P3103" i="3" a="1"/>
  <c r="O3103" i="3"/>
  <c r="O3103" i="3" a="1"/>
  <c r="N3103" i="3"/>
  <c r="M3103" i="3"/>
  <c r="L3103" i="3"/>
  <c r="K3103" i="3"/>
  <c r="J3103" i="3"/>
  <c r="I3103" i="3"/>
  <c r="H3103" i="3"/>
  <c r="G3103" i="3"/>
  <c r="F3103" i="3"/>
  <c r="Q3102" i="3"/>
  <c r="Q3102" i="3" a="1"/>
  <c r="P3102" i="3"/>
  <c r="P3102" i="3" a="1"/>
  <c r="O3102" i="3"/>
  <c r="O3102" i="3" a="1"/>
  <c r="N3102" i="3"/>
  <c r="M3102" i="3"/>
  <c r="L3102" i="3"/>
  <c r="K3102" i="3"/>
  <c r="J3102" i="3"/>
  <c r="I3102" i="3"/>
  <c r="H3102" i="3"/>
  <c r="G3102" i="3"/>
  <c r="F3102" i="3"/>
  <c r="Q3101" i="3"/>
  <c r="Q3101" i="3" a="1"/>
  <c r="P3101" i="3"/>
  <c r="P3101" i="3" a="1"/>
  <c r="O3101" i="3"/>
  <c r="O3101" i="3" a="1"/>
  <c r="N3101" i="3"/>
  <c r="M3101" i="3"/>
  <c r="L3101" i="3"/>
  <c r="K3101" i="3"/>
  <c r="J3101" i="3"/>
  <c r="I3101" i="3"/>
  <c r="H3101" i="3"/>
  <c r="G3101" i="3"/>
  <c r="F3101" i="3"/>
  <c r="Q3100" i="3"/>
  <c r="Q3100" i="3" a="1"/>
  <c r="P3100" i="3"/>
  <c r="P3100" i="3" a="1"/>
  <c r="O3100" i="3"/>
  <c r="O3100" i="3" a="1"/>
  <c r="N3100" i="3"/>
  <c r="M3100" i="3"/>
  <c r="L3100" i="3"/>
  <c r="K3100" i="3"/>
  <c r="J3100" i="3"/>
  <c r="I3100" i="3"/>
  <c r="H3100" i="3"/>
  <c r="G3100" i="3"/>
  <c r="F3100" i="3"/>
  <c r="Q3099" i="3"/>
  <c r="Q3099" i="3" a="1"/>
  <c r="P3099" i="3"/>
  <c r="P3099" i="3" a="1"/>
  <c r="O3099" i="3"/>
  <c r="O3099" i="3" a="1"/>
  <c r="N3099" i="3"/>
  <c r="M3099" i="3"/>
  <c r="L3099" i="3"/>
  <c r="K3099" i="3"/>
  <c r="J3099" i="3"/>
  <c r="I3099" i="3"/>
  <c r="H3099" i="3"/>
  <c r="G3099" i="3"/>
  <c r="F3099" i="3"/>
  <c r="Q3098" i="3"/>
  <c r="Q3098" i="3" a="1"/>
  <c r="P3098" i="3"/>
  <c r="P3098" i="3" a="1"/>
  <c r="O3098" i="3"/>
  <c r="O3098" i="3" a="1"/>
  <c r="N3098" i="3"/>
  <c r="M3098" i="3"/>
  <c r="L3098" i="3"/>
  <c r="K3098" i="3"/>
  <c r="J3098" i="3"/>
  <c r="I3098" i="3"/>
  <c r="H3098" i="3"/>
  <c r="G3098" i="3"/>
  <c r="F3098" i="3"/>
  <c r="Q3097" i="3"/>
  <c r="Q3097" i="3" a="1"/>
  <c r="P3097" i="3"/>
  <c r="P3097" i="3" a="1"/>
  <c r="O3097" i="3"/>
  <c r="O3097" i="3" a="1"/>
  <c r="N3097" i="3"/>
  <c r="M3097" i="3"/>
  <c r="L3097" i="3"/>
  <c r="K3097" i="3"/>
  <c r="J3097" i="3"/>
  <c r="I3097" i="3"/>
  <c r="H3097" i="3"/>
  <c r="G3097" i="3"/>
  <c r="F3097" i="3"/>
  <c r="Q3096" i="3"/>
  <c r="Q3096" i="3" a="1"/>
  <c r="P3096" i="3"/>
  <c r="P3096" i="3" a="1"/>
  <c r="O3096" i="3"/>
  <c r="O3096" i="3" a="1"/>
  <c r="N3096" i="3"/>
  <c r="M3096" i="3"/>
  <c r="L3096" i="3"/>
  <c r="K3096" i="3"/>
  <c r="J3096" i="3"/>
  <c r="I3096" i="3"/>
  <c r="H3096" i="3"/>
  <c r="G3096" i="3"/>
  <c r="F3096" i="3"/>
  <c r="Q3095" i="3"/>
  <c r="Q3095" i="3" a="1"/>
  <c r="P3095" i="3"/>
  <c r="P3095" i="3" a="1"/>
  <c r="O3095" i="3"/>
  <c r="O3095" i="3" a="1"/>
  <c r="N3095" i="3"/>
  <c r="M3095" i="3"/>
  <c r="L3095" i="3"/>
  <c r="K3095" i="3"/>
  <c r="J3095" i="3"/>
  <c r="I3095" i="3"/>
  <c r="H3095" i="3"/>
  <c r="G3095" i="3"/>
  <c r="F3095" i="3"/>
  <c r="Q3094" i="3"/>
  <c r="Q3094" i="3" a="1"/>
  <c r="P3094" i="3"/>
  <c r="P3094" i="3" a="1"/>
  <c r="O3094" i="3"/>
  <c r="O3094" i="3" a="1"/>
  <c r="N3094" i="3"/>
  <c r="M3094" i="3"/>
  <c r="L3094" i="3"/>
  <c r="K3094" i="3"/>
  <c r="J3094" i="3"/>
  <c r="I3094" i="3"/>
  <c r="H3094" i="3"/>
  <c r="G3094" i="3"/>
  <c r="F3094" i="3"/>
  <c r="Q3093" i="3"/>
  <c r="Q3093" i="3" a="1"/>
  <c r="P3093" i="3"/>
  <c r="P3093" i="3" a="1"/>
  <c r="O3093" i="3"/>
  <c r="O3093" i="3" a="1"/>
  <c r="N3093" i="3"/>
  <c r="M3093" i="3"/>
  <c r="L3093" i="3"/>
  <c r="K3093" i="3"/>
  <c r="J3093" i="3"/>
  <c r="I3093" i="3"/>
  <c r="H3093" i="3"/>
  <c r="G3093" i="3"/>
  <c r="F3093" i="3"/>
  <c r="Q3092" i="3"/>
  <c r="Q3092" i="3" a="1"/>
  <c r="P3092" i="3"/>
  <c r="P3092" i="3" a="1"/>
  <c r="O3092" i="3"/>
  <c r="O3092" i="3" a="1"/>
  <c r="N3092" i="3"/>
  <c r="M3092" i="3"/>
  <c r="L3092" i="3"/>
  <c r="K3092" i="3"/>
  <c r="J3092" i="3"/>
  <c r="I3092" i="3"/>
  <c r="H3092" i="3"/>
  <c r="G3092" i="3"/>
  <c r="F3092" i="3"/>
  <c r="Q3091" i="3"/>
  <c r="Q3091" i="3" a="1"/>
  <c r="P3091" i="3"/>
  <c r="P3091" i="3" a="1"/>
  <c r="O3091" i="3"/>
  <c r="O3091" i="3" a="1"/>
  <c r="N3091" i="3"/>
  <c r="M3091" i="3"/>
  <c r="L3091" i="3"/>
  <c r="K3091" i="3"/>
  <c r="J3091" i="3"/>
  <c r="I3091" i="3"/>
  <c r="H3091" i="3"/>
  <c r="G3091" i="3"/>
  <c r="F3091" i="3"/>
  <c r="Q3090" i="3"/>
  <c r="Q3090" i="3" a="1"/>
  <c r="P3090" i="3"/>
  <c r="P3090" i="3" a="1"/>
  <c r="O3090" i="3"/>
  <c r="O3090" i="3" a="1"/>
  <c r="N3090" i="3"/>
  <c r="M3090" i="3"/>
  <c r="L3090" i="3"/>
  <c r="K3090" i="3"/>
  <c r="J3090" i="3"/>
  <c r="I3090" i="3"/>
  <c r="H3090" i="3"/>
  <c r="G3090" i="3"/>
  <c r="F3090" i="3"/>
  <c r="Q3089" i="3"/>
  <c r="Q3089" i="3" a="1"/>
  <c r="P3089" i="3"/>
  <c r="P3089" i="3" a="1"/>
  <c r="O3089" i="3"/>
  <c r="O3089" i="3" a="1"/>
  <c r="N3089" i="3"/>
  <c r="M3089" i="3"/>
  <c r="L3089" i="3"/>
  <c r="K3089" i="3"/>
  <c r="J3089" i="3"/>
  <c r="I3089" i="3"/>
  <c r="H3089" i="3"/>
  <c r="G3089" i="3"/>
  <c r="F3089" i="3"/>
  <c r="Q3088" i="3"/>
  <c r="Q3088" i="3" a="1"/>
  <c r="P3088" i="3"/>
  <c r="P3088" i="3" a="1"/>
  <c r="O3088" i="3"/>
  <c r="O3088" i="3" a="1"/>
  <c r="N3088" i="3"/>
  <c r="M3088" i="3"/>
  <c r="L3088" i="3"/>
  <c r="K3088" i="3"/>
  <c r="J3088" i="3"/>
  <c r="I3088" i="3"/>
  <c r="H3088" i="3"/>
  <c r="G3088" i="3"/>
  <c r="F3088" i="3"/>
  <c r="Q3087" i="3"/>
  <c r="Q3087" i="3" a="1"/>
  <c r="P3087" i="3"/>
  <c r="P3087" i="3" a="1"/>
  <c r="O3087" i="3"/>
  <c r="O3087" i="3" a="1"/>
  <c r="N3087" i="3"/>
  <c r="M3087" i="3"/>
  <c r="L3087" i="3"/>
  <c r="K3087" i="3"/>
  <c r="J3087" i="3"/>
  <c r="I3087" i="3"/>
  <c r="H3087" i="3"/>
  <c r="G3087" i="3"/>
  <c r="F3087" i="3"/>
  <c r="Q3086" i="3"/>
  <c r="Q3086" i="3" a="1"/>
  <c r="P3086" i="3"/>
  <c r="P3086" i="3" a="1"/>
  <c r="O3086" i="3"/>
  <c r="O3086" i="3" a="1"/>
  <c r="N3086" i="3"/>
  <c r="M3086" i="3"/>
  <c r="L3086" i="3"/>
  <c r="K3086" i="3"/>
  <c r="J3086" i="3"/>
  <c r="I3086" i="3"/>
  <c r="H3086" i="3"/>
  <c r="G3086" i="3"/>
  <c r="F3086" i="3"/>
  <c r="Q3085" i="3"/>
  <c r="Q3085" i="3" a="1"/>
  <c r="P3085" i="3"/>
  <c r="P3085" i="3" a="1"/>
  <c r="O3085" i="3"/>
  <c r="O3085" i="3" a="1"/>
  <c r="N3085" i="3"/>
  <c r="M3085" i="3"/>
  <c r="L3085" i="3"/>
  <c r="K3085" i="3"/>
  <c r="J3085" i="3"/>
  <c r="I3085" i="3"/>
  <c r="H3085" i="3"/>
  <c r="G3085" i="3"/>
  <c r="F3085" i="3"/>
  <c r="Q3084" i="3"/>
  <c r="Q3084" i="3" a="1"/>
  <c r="P3084" i="3"/>
  <c r="P3084" i="3" a="1"/>
  <c r="O3084" i="3"/>
  <c r="O3084" i="3" a="1"/>
  <c r="N3084" i="3"/>
  <c r="M3084" i="3"/>
  <c r="L3084" i="3"/>
  <c r="K3084" i="3"/>
  <c r="J3084" i="3"/>
  <c r="I3084" i="3"/>
  <c r="H3084" i="3"/>
  <c r="G3084" i="3"/>
  <c r="F3084" i="3"/>
  <c r="B3084" i="3"/>
  <c r="A3084" i="3"/>
  <c r="Q3083" i="3"/>
  <c r="Q3083" i="3" a="1"/>
  <c r="P3083" i="3"/>
  <c r="P3083" i="3" a="1"/>
  <c r="O3083" i="3"/>
  <c r="O3083" i="3" a="1"/>
  <c r="N3083" i="3"/>
  <c r="M3083" i="3"/>
  <c r="L3083" i="3"/>
  <c r="K3083" i="3"/>
  <c r="J3083" i="3"/>
  <c r="I3083" i="3"/>
  <c r="H3083" i="3"/>
  <c r="G3083" i="3"/>
  <c r="F3083" i="3"/>
  <c r="Q3082" i="3"/>
  <c r="Q3082" i="3" a="1"/>
  <c r="P3082" i="3"/>
  <c r="P3082" i="3" a="1"/>
  <c r="O3082" i="3"/>
  <c r="O3082" i="3" a="1"/>
  <c r="N3082" i="3"/>
  <c r="M3082" i="3"/>
  <c r="L3082" i="3"/>
  <c r="K3082" i="3"/>
  <c r="J3082" i="3"/>
  <c r="I3082" i="3"/>
  <c r="H3082" i="3"/>
  <c r="G3082" i="3"/>
  <c r="F3082" i="3"/>
  <c r="Q3081" i="3"/>
  <c r="Q3081" i="3" a="1"/>
  <c r="P3081" i="3"/>
  <c r="P3081" i="3" a="1"/>
  <c r="O3081" i="3"/>
  <c r="O3081" i="3" a="1"/>
  <c r="N3081" i="3"/>
  <c r="M3081" i="3"/>
  <c r="L3081" i="3"/>
  <c r="K3081" i="3"/>
  <c r="J3081" i="3"/>
  <c r="I3081" i="3"/>
  <c r="H3081" i="3"/>
  <c r="G3081" i="3"/>
  <c r="F3081" i="3"/>
  <c r="Q3080" i="3"/>
  <c r="Q3080" i="3" a="1"/>
  <c r="P3080" i="3"/>
  <c r="P3080" i="3" a="1"/>
  <c r="O3080" i="3"/>
  <c r="O3080" i="3" a="1"/>
  <c r="N3080" i="3"/>
  <c r="M3080" i="3"/>
  <c r="L3080" i="3"/>
  <c r="K3080" i="3"/>
  <c r="J3080" i="3"/>
  <c r="I3080" i="3"/>
  <c r="H3080" i="3"/>
  <c r="G3080" i="3"/>
  <c r="F3080" i="3"/>
  <c r="Q3079" i="3"/>
  <c r="Q3079" i="3" a="1"/>
  <c r="P3079" i="3"/>
  <c r="P3079" i="3" a="1"/>
  <c r="O3079" i="3"/>
  <c r="O3079" i="3" a="1"/>
  <c r="N3079" i="3"/>
  <c r="M3079" i="3"/>
  <c r="L3079" i="3"/>
  <c r="K3079" i="3"/>
  <c r="J3079" i="3"/>
  <c r="I3079" i="3"/>
  <c r="H3079" i="3"/>
  <c r="G3079" i="3"/>
  <c r="F3079" i="3"/>
  <c r="Q3078" i="3"/>
  <c r="Q3078" i="3" a="1"/>
  <c r="P3078" i="3"/>
  <c r="P3078" i="3" a="1"/>
  <c r="O3078" i="3"/>
  <c r="O3078" i="3" a="1"/>
  <c r="N3078" i="3"/>
  <c r="M3078" i="3"/>
  <c r="L3078" i="3"/>
  <c r="K3078" i="3"/>
  <c r="J3078" i="3"/>
  <c r="I3078" i="3"/>
  <c r="H3078" i="3"/>
  <c r="G3078" i="3"/>
  <c r="F3078" i="3"/>
  <c r="Q3077" i="3"/>
  <c r="Q3077" i="3" a="1"/>
  <c r="P3077" i="3"/>
  <c r="P3077" i="3" a="1"/>
  <c r="O3077" i="3"/>
  <c r="O3077" i="3" a="1"/>
  <c r="N3077" i="3"/>
  <c r="M3077" i="3"/>
  <c r="L3077" i="3"/>
  <c r="K3077" i="3"/>
  <c r="J3077" i="3"/>
  <c r="I3077" i="3"/>
  <c r="H3077" i="3"/>
  <c r="G3077" i="3"/>
  <c r="F3077" i="3"/>
  <c r="Q3076" i="3"/>
  <c r="Q3076" i="3" a="1"/>
  <c r="P3076" i="3"/>
  <c r="P3076" i="3" a="1"/>
  <c r="O3076" i="3"/>
  <c r="O3076" i="3" a="1"/>
  <c r="N3076" i="3"/>
  <c r="M3076" i="3"/>
  <c r="L3076" i="3"/>
  <c r="K3076" i="3"/>
  <c r="J3076" i="3"/>
  <c r="I3076" i="3"/>
  <c r="H3076" i="3"/>
  <c r="G3076" i="3"/>
  <c r="F3076" i="3"/>
  <c r="Q3075" i="3"/>
  <c r="Q3075" i="3" a="1"/>
  <c r="P3075" i="3"/>
  <c r="P3075" i="3" a="1"/>
  <c r="O3075" i="3"/>
  <c r="O3075" i="3" a="1"/>
  <c r="N3075" i="3"/>
  <c r="M3075" i="3"/>
  <c r="L3075" i="3"/>
  <c r="K3075" i="3"/>
  <c r="J3075" i="3"/>
  <c r="I3075" i="3"/>
  <c r="H3075" i="3"/>
  <c r="G3075" i="3"/>
  <c r="F3075" i="3"/>
  <c r="Q3074" i="3"/>
  <c r="Q3074" i="3" a="1"/>
  <c r="P3074" i="3"/>
  <c r="P3074" i="3" a="1"/>
  <c r="O3074" i="3"/>
  <c r="O3074" i="3" a="1"/>
  <c r="N3074" i="3"/>
  <c r="M3074" i="3"/>
  <c r="L3074" i="3"/>
  <c r="K3074" i="3"/>
  <c r="J3074" i="3"/>
  <c r="I3074" i="3"/>
  <c r="H3074" i="3"/>
  <c r="G3074" i="3"/>
  <c r="F3074" i="3"/>
  <c r="Q3073" i="3"/>
  <c r="Q3073" i="3" a="1"/>
  <c r="P3073" i="3"/>
  <c r="P3073" i="3" a="1"/>
  <c r="O3073" i="3"/>
  <c r="O3073" i="3" a="1"/>
  <c r="N3073" i="3"/>
  <c r="M3073" i="3"/>
  <c r="L3073" i="3"/>
  <c r="K3073" i="3"/>
  <c r="J3073" i="3"/>
  <c r="I3073" i="3"/>
  <c r="H3073" i="3"/>
  <c r="G3073" i="3"/>
  <c r="F3073" i="3"/>
  <c r="Q3072" i="3"/>
  <c r="Q3072" i="3" a="1"/>
  <c r="P3072" i="3"/>
  <c r="P3072" i="3" a="1"/>
  <c r="O3072" i="3"/>
  <c r="O3072" i="3" a="1"/>
  <c r="N3072" i="3"/>
  <c r="M3072" i="3"/>
  <c r="L3072" i="3"/>
  <c r="K3072" i="3"/>
  <c r="J3072" i="3"/>
  <c r="I3072" i="3"/>
  <c r="H3072" i="3"/>
  <c r="G3072" i="3"/>
  <c r="F3072" i="3"/>
  <c r="Q3071" i="3"/>
  <c r="Q3071" i="3" a="1"/>
  <c r="P3071" i="3"/>
  <c r="P3071" i="3" a="1"/>
  <c r="O3071" i="3"/>
  <c r="O3071" i="3" a="1"/>
  <c r="N3071" i="3"/>
  <c r="M3071" i="3"/>
  <c r="L3071" i="3"/>
  <c r="K3071" i="3"/>
  <c r="J3071" i="3"/>
  <c r="I3071" i="3"/>
  <c r="H3071" i="3"/>
  <c r="G3071" i="3"/>
  <c r="F3071" i="3"/>
  <c r="Q3070" i="3"/>
  <c r="Q3070" i="3" a="1"/>
  <c r="P3070" i="3"/>
  <c r="P3070" i="3" a="1"/>
  <c r="O3070" i="3"/>
  <c r="O3070" i="3" a="1"/>
  <c r="N3070" i="3"/>
  <c r="M3070" i="3"/>
  <c r="L3070" i="3"/>
  <c r="K3070" i="3"/>
  <c r="J3070" i="3"/>
  <c r="I3070" i="3"/>
  <c r="H3070" i="3"/>
  <c r="G3070" i="3"/>
  <c r="F3070" i="3"/>
  <c r="Q3069" i="3"/>
  <c r="Q3069" i="3" a="1"/>
  <c r="P3069" i="3"/>
  <c r="P3069" i="3" a="1"/>
  <c r="O3069" i="3"/>
  <c r="O3069" i="3" a="1"/>
  <c r="N3069" i="3"/>
  <c r="M3069" i="3"/>
  <c r="L3069" i="3"/>
  <c r="K3069" i="3"/>
  <c r="J3069" i="3"/>
  <c r="I3069" i="3"/>
  <c r="H3069" i="3"/>
  <c r="G3069" i="3"/>
  <c r="F3069" i="3"/>
  <c r="Q3068" i="3"/>
  <c r="Q3068" i="3" a="1"/>
  <c r="P3068" i="3"/>
  <c r="P3068" i="3" a="1"/>
  <c r="O3068" i="3"/>
  <c r="O3068" i="3" a="1"/>
  <c r="N3068" i="3"/>
  <c r="M3068" i="3"/>
  <c r="L3068" i="3"/>
  <c r="K3068" i="3"/>
  <c r="J3068" i="3"/>
  <c r="I3068" i="3"/>
  <c r="H3068" i="3"/>
  <c r="G3068" i="3"/>
  <c r="F3068" i="3"/>
  <c r="Q3067" i="3"/>
  <c r="Q3067" i="3" a="1"/>
  <c r="P3067" i="3"/>
  <c r="P3067" i="3" a="1"/>
  <c r="O3067" i="3"/>
  <c r="O3067" i="3" a="1"/>
  <c r="N3067" i="3"/>
  <c r="M3067" i="3"/>
  <c r="L3067" i="3"/>
  <c r="K3067" i="3"/>
  <c r="J3067" i="3"/>
  <c r="I3067" i="3"/>
  <c r="H3067" i="3"/>
  <c r="G3067" i="3"/>
  <c r="F3067" i="3"/>
  <c r="Q3066" i="3"/>
  <c r="Q3066" i="3" a="1"/>
  <c r="P3066" i="3"/>
  <c r="P3066" i="3" a="1"/>
  <c r="O3066" i="3"/>
  <c r="O3066" i="3" a="1"/>
  <c r="N3066" i="3"/>
  <c r="M3066" i="3"/>
  <c r="L3066" i="3"/>
  <c r="K3066" i="3"/>
  <c r="J3066" i="3"/>
  <c r="I3066" i="3"/>
  <c r="H3066" i="3"/>
  <c r="G3066" i="3"/>
  <c r="F3066" i="3"/>
  <c r="Q3065" i="3"/>
  <c r="Q3065" i="3" a="1"/>
  <c r="P3065" i="3"/>
  <c r="P3065" i="3" a="1"/>
  <c r="O3065" i="3"/>
  <c r="O3065" i="3" a="1"/>
  <c r="N3065" i="3"/>
  <c r="M3065" i="3"/>
  <c r="L3065" i="3"/>
  <c r="K3065" i="3"/>
  <c r="J3065" i="3"/>
  <c r="I3065" i="3"/>
  <c r="H3065" i="3"/>
  <c r="G3065" i="3"/>
  <c r="F3065" i="3"/>
  <c r="Q3064" i="3"/>
  <c r="Q3064" i="3" a="1"/>
  <c r="P3064" i="3"/>
  <c r="P3064" i="3" a="1"/>
  <c r="O3064" i="3"/>
  <c r="O3064" i="3" a="1"/>
  <c r="N3064" i="3"/>
  <c r="M3064" i="3"/>
  <c r="L3064" i="3"/>
  <c r="K3064" i="3"/>
  <c r="J3064" i="3"/>
  <c r="I3064" i="3"/>
  <c r="H3064" i="3"/>
  <c r="G3064" i="3"/>
  <c r="F3064" i="3"/>
  <c r="Q3063" i="3"/>
  <c r="Q3063" i="3" a="1"/>
  <c r="P3063" i="3"/>
  <c r="P3063" i="3" a="1"/>
  <c r="O3063" i="3"/>
  <c r="O3063" i="3" a="1"/>
  <c r="N3063" i="3"/>
  <c r="M3063" i="3"/>
  <c r="L3063" i="3"/>
  <c r="K3063" i="3"/>
  <c r="J3063" i="3"/>
  <c r="I3063" i="3"/>
  <c r="H3063" i="3"/>
  <c r="G3063" i="3"/>
  <c r="F3063" i="3"/>
  <c r="Q3062" i="3"/>
  <c r="Q3062" i="3" a="1"/>
  <c r="P3062" i="3"/>
  <c r="P3062" i="3" a="1"/>
  <c r="O3062" i="3"/>
  <c r="O3062" i="3" a="1"/>
  <c r="N3062" i="3"/>
  <c r="M3062" i="3"/>
  <c r="L3062" i="3"/>
  <c r="K3062" i="3"/>
  <c r="J3062" i="3"/>
  <c r="I3062" i="3"/>
  <c r="H3062" i="3"/>
  <c r="G3062" i="3"/>
  <c r="F3062" i="3"/>
  <c r="Q3061" i="3"/>
  <c r="Q3061" i="3" a="1"/>
  <c r="P3061" i="3"/>
  <c r="P3061" i="3" a="1"/>
  <c r="O3061" i="3"/>
  <c r="O3061" i="3" a="1"/>
  <c r="N3061" i="3"/>
  <c r="M3061" i="3"/>
  <c r="L3061" i="3"/>
  <c r="K3061" i="3"/>
  <c r="J3061" i="3"/>
  <c r="I3061" i="3"/>
  <c r="H3061" i="3"/>
  <c r="G3061" i="3"/>
  <c r="F3061" i="3"/>
  <c r="Q3060" i="3"/>
  <c r="Q3060" i="3" a="1"/>
  <c r="P3060" i="3"/>
  <c r="P3060" i="3" a="1"/>
  <c r="O3060" i="3"/>
  <c r="O3060" i="3" a="1"/>
  <c r="N3060" i="3"/>
  <c r="M3060" i="3"/>
  <c r="L3060" i="3"/>
  <c r="K3060" i="3"/>
  <c r="J3060" i="3"/>
  <c r="I3060" i="3"/>
  <c r="H3060" i="3"/>
  <c r="G3060" i="3"/>
  <c r="F3060" i="3"/>
  <c r="Q3059" i="3"/>
  <c r="Q3059" i="3" a="1"/>
  <c r="P3059" i="3"/>
  <c r="P3059" i="3" a="1"/>
  <c r="O3059" i="3"/>
  <c r="O3059" i="3" a="1"/>
  <c r="N3059" i="3"/>
  <c r="M3059" i="3"/>
  <c r="L3059" i="3"/>
  <c r="K3059" i="3"/>
  <c r="J3059" i="3"/>
  <c r="I3059" i="3"/>
  <c r="H3059" i="3"/>
  <c r="G3059" i="3"/>
  <c r="F3059" i="3"/>
  <c r="Q3058" i="3"/>
  <c r="Q3058" i="3" a="1"/>
  <c r="P3058" i="3"/>
  <c r="P3058" i="3" a="1"/>
  <c r="O3058" i="3"/>
  <c r="O3058" i="3" a="1"/>
  <c r="N3058" i="3"/>
  <c r="M3058" i="3"/>
  <c r="L3058" i="3"/>
  <c r="K3058" i="3"/>
  <c r="J3058" i="3"/>
  <c r="I3058" i="3"/>
  <c r="H3058" i="3"/>
  <c r="G3058" i="3"/>
  <c r="F3058" i="3"/>
  <c r="Q3057" i="3"/>
  <c r="Q3057" i="3" a="1"/>
  <c r="P3057" i="3"/>
  <c r="P3057" i="3" a="1"/>
  <c r="O3057" i="3"/>
  <c r="O3057" i="3" a="1"/>
  <c r="N3057" i="3"/>
  <c r="M3057" i="3"/>
  <c r="L3057" i="3"/>
  <c r="K3057" i="3"/>
  <c r="J3057" i="3"/>
  <c r="I3057" i="3"/>
  <c r="H3057" i="3"/>
  <c r="G3057" i="3"/>
  <c r="F3057" i="3"/>
  <c r="Q3056" i="3"/>
  <c r="Q3056" i="3" a="1"/>
  <c r="P3056" i="3"/>
  <c r="P3056" i="3" a="1"/>
  <c r="O3056" i="3"/>
  <c r="O3056" i="3" a="1"/>
  <c r="N3056" i="3"/>
  <c r="M3056" i="3"/>
  <c r="L3056" i="3"/>
  <c r="K3056" i="3"/>
  <c r="J3056" i="3"/>
  <c r="I3056" i="3"/>
  <c r="H3056" i="3"/>
  <c r="G3056" i="3"/>
  <c r="F3056" i="3"/>
  <c r="Q3055" i="3"/>
  <c r="Q3055" i="3" a="1"/>
  <c r="P3055" i="3"/>
  <c r="P3055" i="3" a="1"/>
  <c r="O3055" i="3"/>
  <c r="O3055" i="3" a="1"/>
  <c r="N3055" i="3"/>
  <c r="M3055" i="3"/>
  <c r="L3055" i="3"/>
  <c r="K3055" i="3"/>
  <c r="J3055" i="3"/>
  <c r="I3055" i="3"/>
  <c r="H3055" i="3"/>
  <c r="G3055" i="3"/>
  <c r="F3055" i="3"/>
  <c r="Q3054" i="3"/>
  <c r="Q3054" i="3" a="1"/>
  <c r="P3054" i="3"/>
  <c r="P3054" i="3" a="1"/>
  <c r="O3054" i="3"/>
  <c r="O3054" i="3" a="1"/>
  <c r="N3054" i="3"/>
  <c r="M3054" i="3"/>
  <c r="L3054" i="3"/>
  <c r="K3054" i="3"/>
  <c r="J3054" i="3"/>
  <c r="I3054" i="3"/>
  <c r="H3054" i="3"/>
  <c r="G3054" i="3"/>
  <c r="F3054" i="3"/>
  <c r="Q3053" i="3"/>
  <c r="Q3053" i="3" a="1"/>
  <c r="P3053" i="3"/>
  <c r="P3053" i="3" a="1"/>
  <c r="O3053" i="3"/>
  <c r="O3053" i="3" a="1"/>
  <c r="N3053" i="3"/>
  <c r="M3053" i="3"/>
  <c r="L3053" i="3"/>
  <c r="K3053" i="3"/>
  <c r="J3053" i="3"/>
  <c r="I3053" i="3"/>
  <c r="H3053" i="3"/>
  <c r="G3053" i="3"/>
  <c r="F3053" i="3"/>
  <c r="Q3052" i="3"/>
  <c r="Q3052" i="3" a="1"/>
  <c r="P3052" i="3"/>
  <c r="P3052" i="3" a="1"/>
  <c r="O3052" i="3"/>
  <c r="O3052" i="3" a="1"/>
  <c r="N3052" i="3"/>
  <c r="M3052" i="3"/>
  <c r="L3052" i="3"/>
  <c r="K3052" i="3"/>
  <c r="J3052" i="3"/>
  <c r="I3052" i="3"/>
  <c r="H3052" i="3"/>
  <c r="G3052" i="3"/>
  <c r="F3052" i="3"/>
  <c r="Q3051" i="3"/>
  <c r="Q3051" i="3" a="1"/>
  <c r="P3051" i="3"/>
  <c r="P3051" i="3" a="1"/>
  <c r="O3051" i="3"/>
  <c r="O3051" i="3" a="1"/>
  <c r="N3051" i="3"/>
  <c r="M3051" i="3"/>
  <c r="L3051" i="3"/>
  <c r="K3051" i="3"/>
  <c r="J3051" i="3"/>
  <c r="I3051" i="3"/>
  <c r="H3051" i="3"/>
  <c r="G3051" i="3"/>
  <c r="F3051" i="3"/>
  <c r="Q3050" i="3"/>
  <c r="Q3050" i="3" a="1"/>
  <c r="P3050" i="3"/>
  <c r="P3050" i="3" a="1"/>
  <c r="O3050" i="3"/>
  <c r="O3050" i="3" a="1"/>
  <c r="N3050" i="3"/>
  <c r="M3050" i="3"/>
  <c r="L3050" i="3"/>
  <c r="K3050" i="3"/>
  <c r="J3050" i="3"/>
  <c r="I3050" i="3"/>
  <c r="H3050" i="3"/>
  <c r="G3050" i="3"/>
  <c r="F3050" i="3"/>
  <c r="Q3049" i="3"/>
  <c r="Q3049" i="3" a="1"/>
  <c r="P3049" i="3"/>
  <c r="P3049" i="3" a="1"/>
  <c r="O3049" i="3"/>
  <c r="O3049" i="3" a="1"/>
  <c r="N3049" i="3"/>
  <c r="M3049" i="3"/>
  <c r="L3049" i="3"/>
  <c r="K3049" i="3"/>
  <c r="J3049" i="3"/>
  <c r="I3049" i="3"/>
  <c r="H3049" i="3"/>
  <c r="G3049" i="3"/>
  <c r="F3049" i="3"/>
  <c r="Q3048" i="3"/>
  <c r="Q3048" i="3" a="1"/>
  <c r="P3048" i="3"/>
  <c r="P3048" i="3" a="1"/>
  <c r="O3048" i="3"/>
  <c r="O3048" i="3" a="1"/>
  <c r="N3048" i="3"/>
  <c r="M3048" i="3"/>
  <c r="L3048" i="3"/>
  <c r="K3048" i="3"/>
  <c r="J3048" i="3"/>
  <c r="I3048" i="3"/>
  <c r="H3048" i="3"/>
  <c r="G3048" i="3"/>
  <c r="F3048" i="3"/>
  <c r="Q3047" i="3"/>
  <c r="Q3047" i="3" a="1"/>
  <c r="P3047" i="3"/>
  <c r="P3047" i="3" a="1"/>
  <c r="O3047" i="3"/>
  <c r="O3047" i="3" a="1"/>
  <c r="N3047" i="3"/>
  <c r="M3047" i="3"/>
  <c r="L3047" i="3"/>
  <c r="K3047" i="3"/>
  <c r="J3047" i="3"/>
  <c r="I3047" i="3"/>
  <c r="H3047" i="3"/>
  <c r="G3047" i="3"/>
  <c r="F3047" i="3"/>
  <c r="Q3046" i="3"/>
  <c r="Q3046" i="3" a="1"/>
  <c r="P3046" i="3"/>
  <c r="P3046" i="3" a="1"/>
  <c r="O3046" i="3"/>
  <c r="O3046" i="3" a="1"/>
  <c r="N3046" i="3"/>
  <c r="M3046" i="3"/>
  <c r="L3046" i="3"/>
  <c r="K3046" i="3"/>
  <c r="J3046" i="3"/>
  <c r="I3046" i="3"/>
  <c r="H3046" i="3"/>
  <c r="G3046" i="3"/>
  <c r="F3046" i="3"/>
  <c r="Q3045" i="3"/>
  <c r="Q3045" i="3" a="1"/>
  <c r="P3045" i="3"/>
  <c r="P3045" i="3" a="1"/>
  <c r="O3045" i="3"/>
  <c r="O3045" i="3" a="1"/>
  <c r="N3045" i="3"/>
  <c r="M3045" i="3"/>
  <c r="L3045" i="3"/>
  <c r="K3045" i="3"/>
  <c r="J3045" i="3"/>
  <c r="I3045" i="3"/>
  <c r="H3045" i="3"/>
  <c r="G3045" i="3"/>
  <c r="F3045" i="3"/>
  <c r="Q3044" i="3"/>
  <c r="Q3044" i="3" a="1"/>
  <c r="P3044" i="3"/>
  <c r="P3044" i="3" a="1"/>
  <c r="O3044" i="3"/>
  <c r="O3044" i="3" a="1"/>
  <c r="N3044" i="3"/>
  <c r="M3044" i="3"/>
  <c r="L3044" i="3"/>
  <c r="K3044" i="3"/>
  <c r="J3044" i="3"/>
  <c r="I3044" i="3"/>
  <c r="H3044" i="3"/>
  <c r="G3044" i="3"/>
  <c r="F3044" i="3"/>
  <c r="Q3043" i="3"/>
  <c r="Q3043" i="3" a="1"/>
  <c r="P3043" i="3"/>
  <c r="P3043" i="3" a="1"/>
  <c r="O3043" i="3"/>
  <c r="O3043" i="3" a="1"/>
  <c r="N3043" i="3"/>
  <c r="M3043" i="3"/>
  <c r="L3043" i="3"/>
  <c r="K3043" i="3"/>
  <c r="J3043" i="3"/>
  <c r="I3043" i="3"/>
  <c r="H3043" i="3"/>
  <c r="G3043" i="3"/>
  <c r="F3043" i="3"/>
  <c r="Q3042" i="3"/>
  <c r="Q3042" i="3" a="1"/>
  <c r="P3042" i="3"/>
  <c r="P3042" i="3" a="1"/>
  <c r="O3042" i="3"/>
  <c r="O3042" i="3" a="1"/>
  <c r="N3042" i="3"/>
  <c r="M3042" i="3"/>
  <c r="L3042" i="3"/>
  <c r="K3042" i="3"/>
  <c r="J3042" i="3"/>
  <c r="I3042" i="3"/>
  <c r="H3042" i="3"/>
  <c r="G3042" i="3"/>
  <c r="F3042" i="3"/>
  <c r="Q3041" i="3"/>
  <c r="Q3041" i="3" a="1"/>
  <c r="P3041" i="3"/>
  <c r="P3041" i="3" a="1"/>
  <c r="O3041" i="3"/>
  <c r="O3041" i="3" a="1"/>
  <c r="N3041" i="3"/>
  <c r="M3041" i="3"/>
  <c r="L3041" i="3"/>
  <c r="K3041" i="3"/>
  <c r="J3041" i="3"/>
  <c r="I3041" i="3"/>
  <c r="H3041" i="3"/>
  <c r="G3041" i="3"/>
  <c r="F3041" i="3"/>
  <c r="Q3040" i="3"/>
  <c r="Q3040" i="3" a="1"/>
  <c r="P3040" i="3"/>
  <c r="P3040" i="3" a="1"/>
  <c r="O3040" i="3"/>
  <c r="O3040" i="3" a="1"/>
  <c r="N3040" i="3"/>
  <c r="M3040" i="3"/>
  <c r="L3040" i="3"/>
  <c r="K3040" i="3"/>
  <c r="J3040" i="3"/>
  <c r="I3040" i="3"/>
  <c r="H3040" i="3"/>
  <c r="G3040" i="3"/>
  <c r="F3040" i="3"/>
  <c r="Q3039" i="3"/>
  <c r="Q3039" i="3" a="1"/>
  <c r="P3039" i="3"/>
  <c r="P3039" i="3" a="1"/>
  <c r="O3039" i="3"/>
  <c r="O3039" i="3" a="1"/>
  <c r="N3039" i="3"/>
  <c r="M3039" i="3"/>
  <c r="L3039" i="3"/>
  <c r="K3039" i="3"/>
  <c r="J3039" i="3"/>
  <c r="I3039" i="3"/>
  <c r="H3039" i="3"/>
  <c r="G3039" i="3"/>
  <c r="F3039" i="3"/>
  <c r="Q3038" i="3"/>
  <c r="Q3038" i="3" a="1"/>
  <c r="P3038" i="3"/>
  <c r="P3038" i="3" a="1"/>
  <c r="O3038" i="3"/>
  <c r="O3038" i="3" a="1"/>
  <c r="N3038" i="3"/>
  <c r="M3038" i="3"/>
  <c r="L3038" i="3"/>
  <c r="K3038" i="3"/>
  <c r="J3038" i="3"/>
  <c r="I3038" i="3"/>
  <c r="H3038" i="3"/>
  <c r="G3038" i="3"/>
  <c r="F3038" i="3"/>
  <c r="Q3037" i="3"/>
  <c r="Q3037" i="3" a="1"/>
  <c r="P3037" i="3"/>
  <c r="P3037" i="3" a="1"/>
  <c r="O3037" i="3"/>
  <c r="O3037" i="3" a="1"/>
  <c r="N3037" i="3"/>
  <c r="M3037" i="3"/>
  <c r="L3037" i="3"/>
  <c r="K3037" i="3"/>
  <c r="J3037" i="3"/>
  <c r="I3037" i="3"/>
  <c r="H3037" i="3"/>
  <c r="G3037" i="3"/>
  <c r="F3037" i="3"/>
  <c r="Q3036" i="3"/>
  <c r="Q3036" i="3" a="1"/>
  <c r="P3036" i="3"/>
  <c r="P3036" i="3" a="1"/>
  <c r="O3036" i="3"/>
  <c r="O3036" i="3" a="1"/>
  <c r="N3036" i="3"/>
  <c r="M3036" i="3"/>
  <c r="L3036" i="3"/>
  <c r="K3036" i="3"/>
  <c r="J3036" i="3"/>
  <c r="I3036" i="3"/>
  <c r="H3036" i="3"/>
  <c r="G3036" i="3"/>
  <c r="F3036" i="3"/>
  <c r="Q3035" i="3"/>
  <c r="Q3035" i="3" a="1"/>
  <c r="P3035" i="3"/>
  <c r="P3035" i="3" a="1"/>
  <c r="O3035" i="3"/>
  <c r="O3035" i="3" a="1"/>
  <c r="N3035" i="3"/>
  <c r="M3035" i="3"/>
  <c r="L3035" i="3"/>
  <c r="K3035" i="3"/>
  <c r="J3035" i="3"/>
  <c r="I3035" i="3"/>
  <c r="H3035" i="3"/>
  <c r="G3035" i="3"/>
  <c r="F3035" i="3"/>
  <c r="Q3034" i="3"/>
  <c r="Q3034" i="3" a="1"/>
  <c r="P3034" i="3"/>
  <c r="P3034" i="3" a="1"/>
  <c r="O3034" i="3"/>
  <c r="O3034" i="3" a="1"/>
  <c r="N3034" i="3"/>
  <c r="M3034" i="3"/>
  <c r="L3034" i="3"/>
  <c r="K3034" i="3"/>
  <c r="J3034" i="3"/>
  <c r="I3034" i="3"/>
  <c r="H3034" i="3"/>
  <c r="G3034" i="3"/>
  <c r="F3034" i="3"/>
  <c r="Q3033" i="3"/>
  <c r="Q3033" i="3" a="1"/>
  <c r="P3033" i="3"/>
  <c r="P3033" i="3" a="1"/>
  <c r="O3033" i="3"/>
  <c r="O3033" i="3" a="1"/>
  <c r="N3033" i="3"/>
  <c r="M3033" i="3"/>
  <c r="L3033" i="3"/>
  <c r="K3033" i="3"/>
  <c r="J3033" i="3"/>
  <c r="I3033" i="3"/>
  <c r="H3033" i="3"/>
  <c r="G3033" i="3"/>
  <c r="F3033" i="3"/>
  <c r="Q3032" i="3"/>
  <c r="Q3032" i="3" a="1"/>
  <c r="P3032" i="3"/>
  <c r="P3032" i="3" a="1"/>
  <c r="O3032" i="3"/>
  <c r="O3032" i="3" a="1"/>
  <c r="N3032" i="3"/>
  <c r="M3032" i="3"/>
  <c r="L3032" i="3"/>
  <c r="K3032" i="3"/>
  <c r="J3032" i="3"/>
  <c r="I3032" i="3"/>
  <c r="H3032" i="3"/>
  <c r="G3032" i="3"/>
  <c r="F3032" i="3"/>
  <c r="Q3031" i="3"/>
  <c r="Q3031" i="3" a="1"/>
  <c r="P3031" i="3"/>
  <c r="P3031" i="3" a="1"/>
  <c r="O3031" i="3"/>
  <c r="O3031" i="3" a="1"/>
  <c r="N3031" i="3"/>
  <c r="M3031" i="3"/>
  <c r="L3031" i="3"/>
  <c r="K3031" i="3"/>
  <c r="J3031" i="3"/>
  <c r="I3031" i="3"/>
  <c r="H3031" i="3"/>
  <c r="G3031" i="3"/>
  <c r="F3031" i="3"/>
  <c r="Q3030" i="3"/>
  <c r="Q3030" i="3" a="1"/>
  <c r="P3030" i="3"/>
  <c r="P3030" i="3" a="1"/>
  <c r="O3030" i="3"/>
  <c r="O3030" i="3" a="1"/>
  <c r="N3030" i="3"/>
  <c r="M3030" i="3"/>
  <c r="L3030" i="3"/>
  <c r="K3030" i="3"/>
  <c r="J3030" i="3"/>
  <c r="I3030" i="3"/>
  <c r="H3030" i="3"/>
  <c r="G3030" i="3"/>
  <c r="F3030" i="3"/>
  <c r="Q3029" i="3"/>
  <c r="Q3029" i="3" a="1"/>
  <c r="P3029" i="3"/>
  <c r="P3029" i="3" a="1"/>
  <c r="O3029" i="3"/>
  <c r="O3029" i="3" a="1"/>
  <c r="N3029" i="3"/>
  <c r="M3029" i="3"/>
  <c r="L3029" i="3"/>
  <c r="K3029" i="3"/>
  <c r="J3029" i="3"/>
  <c r="I3029" i="3"/>
  <c r="H3029" i="3"/>
  <c r="G3029" i="3"/>
  <c r="F3029" i="3"/>
  <c r="Q3028" i="3"/>
  <c r="Q3028" i="3" a="1"/>
  <c r="P3028" i="3"/>
  <c r="P3028" i="3" a="1"/>
  <c r="O3028" i="3"/>
  <c r="O3028" i="3" a="1"/>
  <c r="N3028" i="3"/>
  <c r="M3028" i="3"/>
  <c r="L3028" i="3"/>
  <c r="K3028" i="3"/>
  <c r="J3028" i="3"/>
  <c r="I3028" i="3"/>
  <c r="H3028" i="3"/>
  <c r="G3028" i="3"/>
  <c r="F3028" i="3"/>
  <c r="B3028" i="3"/>
  <c r="A3028" i="3"/>
  <c r="Q3027" i="3"/>
  <c r="Q3027" i="3" a="1"/>
  <c r="P3027" i="3"/>
  <c r="P3027" i="3" a="1"/>
  <c r="O3027" i="3"/>
  <c r="O3027" i="3" a="1"/>
  <c r="N3027" i="3"/>
  <c r="M3027" i="3"/>
  <c r="L3027" i="3"/>
  <c r="K3027" i="3"/>
  <c r="J3027" i="3"/>
  <c r="I3027" i="3"/>
  <c r="H3027" i="3"/>
  <c r="G3027" i="3"/>
  <c r="F3027" i="3"/>
  <c r="Q3026" i="3"/>
  <c r="Q3026" i="3" a="1"/>
  <c r="P3026" i="3"/>
  <c r="P3026" i="3" a="1"/>
  <c r="O3026" i="3"/>
  <c r="O3026" i="3" a="1"/>
  <c r="N3026" i="3"/>
  <c r="M3026" i="3"/>
  <c r="L3026" i="3"/>
  <c r="K3026" i="3"/>
  <c r="J3026" i="3"/>
  <c r="I3026" i="3"/>
  <c r="H3026" i="3"/>
  <c r="G3026" i="3"/>
  <c r="F3026" i="3"/>
  <c r="Q3025" i="3"/>
  <c r="Q3025" i="3" a="1"/>
  <c r="P3025" i="3"/>
  <c r="P3025" i="3" a="1"/>
  <c r="O3025" i="3"/>
  <c r="O3025" i="3" a="1"/>
  <c r="N3025" i="3"/>
  <c r="M3025" i="3"/>
  <c r="L3025" i="3"/>
  <c r="K3025" i="3"/>
  <c r="J3025" i="3"/>
  <c r="I3025" i="3"/>
  <c r="H3025" i="3"/>
  <c r="G3025" i="3"/>
  <c r="F3025" i="3"/>
  <c r="Q3024" i="3"/>
  <c r="Q3024" i="3" a="1"/>
  <c r="P3024" i="3"/>
  <c r="P3024" i="3" a="1"/>
  <c r="O3024" i="3"/>
  <c r="O3024" i="3" a="1"/>
  <c r="N3024" i="3"/>
  <c r="M3024" i="3"/>
  <c r="L3024" i="3"/>
  <c r="K3024" i="3"/>
  <c r="J3024" i="3"/>
  <c r="I3024" i="3"/>
  <c r="H3024" i="3"/>
  <c r="G3024" i="3"/>
  <c r="F3024" i="3"/>
  <c r="Q3023" i="3"/>
  <c r="Q3023" i="3" a="1"/>
  <c r="P3023" i="3"/>
  <c r="P3023" i="3" a="1"/>
  <c r="O3023" i="3"/>
  <c r="O3023" i="3" a="1"/>
  <c r="N3023" i="3"/>
  <c r="M3023" i="3"/>
  <c r="L3023" i="3"/>
  <c r="K3023" i="3"/>
  <c r="J3023" i="3"/>
  <c r="I3023" i="3"/>
  <c r="H3023" i="3"/>
  <c r="G3023" i="3"/>
  <c r="F3023" i="3"/>
  <c r="Q3022" i="3"/>
  <c r="Q3022" i="3" a="1"/>
  <c r="P3022" i="3"/>
  <c r="P3022" i="3" a="1"/>
  <c r="O3022" i="3"/>
  <c r="O3022" i="3" a="1"/>
  <c r="N3022" i="3"/>
  <c r="M3022" i="3"/>
  <c r="L3022" i="3"/>
  <c r="K3022" i="3"/>
  <c r="J3022" i="3"/>
  <c r="I3022" i="3"/>
  <c r="H3022" i="3"/>
  <c r="G3022" i="3"/>
  <c r="F3022" i="3"/>
  <c r="Q3021" i="3"/>
  <c r="Q3021" i="3" a="1"/>
  <c r="P3021" i="3"/>
  <c r="P3021" i="3" a="1"/>
  <c r="O3021" i="3"/>
  <c r="O3021" i="3" a="1"/>
  <c r="N3021" i="3"/>
  <c r="M3021" i="3"/>
  <c r="L3021" i="3"/>
  <c r="K3021" i="3"/>
  <c r="J3021" i="3"/>
  <c r="I3021" i="3"/>
  <c r="H3021" i="3"/>
  <c r="G3021" i="3"/>
  <c r="F3021" i="3"/>
  <c r="Q3020" i="3"/>
  <c r="Q3020" i="3" a="1"/>
  <c r="P3020" i="3"/>
  <c r="P3020" i="3" a="1"/>
  <c r="O3020" i="3"/>
  <c r="O3020" i="3" a="1"/>
  <c r="N3020" i="3"/>
  <c r="M3020" i="3"/>
  <c r="L3020" i="3"/>
  <c r="K3020" i="3"/>
  <c r="J3020" i="3"/>
  <c r="I3020" i="3"/>
  <c r="H3020" i="3"/>
  <c r="G3020" i="3"/>
  <c r="F3020" i="3"/>
  <c r="Q3019" i="3"/>
  <c r="Q3019" i="3" a="1"/>
  <c r="P3019" i="3"/>
  <c r="P3019" i="3" a="1"/>
  <c r="O3019" i="3"/>
  <c r="O3019" i="3" a="1"/>
  <c r="N3019" i="3"/>
  <c r="M3019" i="3"/>
  <c r="L3019" i="3"/>
  <c r="K3019" i="3"/>
  <c r="J3019" i="3"/>
  <c r="I3019" i="3"/>
  <c r="H3019" i="3"/>
  <c r="G3019" i="3"/>
  <c r="F3019" i="3"/>
  <c r="Q3018" i="3"/>
  <c r="Q3018" i="3" a="1"/>
  <c r="P3018" i="3"/>
  <c r="P3018" i="3" a="1"/>
  <c r="O3018" i="3"/>
  <c r="O3018" i="3" a="1"/>
  <c r="N3018" i="3"/>
  <c r="M3018" i="3"/>
  <c r="L3018" i="3"/>
  <c r="K3018" i="3"/>
  <c r="J3018" i="3"/>
  <c r="I3018" i="3"/>
  <c r="H3018" i="3"/>
  <c r="G3018" i="3"/>
  <c r="F3018" i="3"/>
  <c r="Q3017" i="3"/>
  <c r="Q3017" i="3" a="1"/>
  <c r="P3017" i="3"/>
  <c r="P3017" i="3" a="1"/>
  <c r="O3017" i="3"/>
  <c r="O3017" i="3" a="1"/>
  <c r="N3017" i="3"/>
  <c r="M3017" i="3"/>
  <c r="L3017" i="3"/>
  <c r="K3017" i="3"/>
  <c r="J3017" i="3"/>
  <c r="I3017" i="3"/>
  <c r="H3017" i="3"/>
  <c r="G3017" i="3"/>
  <c r="F3017" i="3"/>
  <c r="Q3016" i="3"/>
  <c r="Q3016" i="3" a="1"/>
  <c r="P3016" i="3"/>
  <c r="P3016" i="3" a="1"/>
  <c r="O3016" i="3"/>
  <c r="O3016" i="3" a="1"/>
  <c r="N3016" i="3"/>
  <c r="M3016" i="3"/>
  <c r="L3016" i="3"/>
  <c r="K3016" i="3"/>
  <c r="J3016" i="3"/>
  <c r="I3016" i="3"/>
  <c r="H3016" i="3"/>
  <c r="G3016" i="3"/>
  <c r="F3016" i="3"/>
  <c r="Q3015" i="3"/>
  <c r="Q3015" i="3" a="1"/>
  <c r="P3015" i="3"/>
  <c r="P3015" i="3" a="1"/>
  <c r="O3015" i="3"/>
  <c r="O3015" i="3" a="1"/>
  <c r="N3015" i="3"/>
  <c r="M3015" i="3"/>
  <c r="L3015" i="3"/>
  <c r="K3015" i="3"/>
  <c r="J3015" i="3"/>
  <c r="I3015" i="3"/>
  <c r="H3015" i="3"/>
  <c r="G3015" i="3"/>
  <c r="F3015" i="3"/>
  <c r="Q3014" i="3"/>
  <c r="Q3014" i="3" a="1"/>
  <c r="P3014" i="3"/>
  <c r="P3014" i="3" a="1"/>
  <c r="O3014" i="3"/>
  <c r="O3014" i="3" a="1"/>
  <c r="N3014" i="3"/>
  <c r="M3014" i="3"/>
  <c r="L3014" i="3"/>
  <c r="K3014" i="3"/>
  <c r="J3014" i="3"/>
  <c r="I3014" i="3"/>
  <c r="H3014" i="3"/>
  <c r="G3014" i="3"/>
  <c r="F3014" i="3"/>
  <c r="Q3013" i="3"/>
  <c r="Q3013" i="3" a="1"/>
  <c r="P3013" i="3"/>
  <c r="P3013" i="3" a="1"/>
  <c r="O3013" i="3"/>
  <c r="O3013" i="3" a="1"/>
  <c r="N3013" i="3"/>
  <c r="M3013" i="3"/>
  <c r="L3013" i="3"/>
  <c r="K3013" i="3"/>
  <c r="J3013" i="3"/>
  <c r="I3013" i="3"/>
  <c r="H3013" i="3"/>
  <c r="G3013" i="3"/>
  <c r="F3013" i="3"/>
  <c r="Q3012" i="3"/>
  <c r="Q3012" i="3" a="1"/>
  <c r="P3012" i="3"/>
  <c r="P3012" i="3" a="1"/>
  <c r="O3012" i="3"/>
  <c r="O3012" i="3" a="1"/>
  <c r="N3012" i="3"/>
  <c r="M3012" i="3"/>
  <c r="L3012" i="3"/>
  <c r="K3012" i="3"/>
  <c r="J3012" i="3"/>
  <c r="I3012" i="3"/>
  <c r="H3012" i="3"/>
  <c r="G3012" i="3"/>
  <c r="F3012" i="3"/>
  <c r="Q3011" i="3"/>
  <c r="Q3011" i="3" a="1"/>
  <c r="P3011" i="3"/>
  <c r="P3011" i="3" a="1"/>
  <c r="O3011" i="3"/>
  <c r="O3011" i="3" a="1"/>
  <c r="N3011" i="3"/>
  <c r="M3011" i="3"/>
  <c r="L3011" i="3"/>
  <c r="K3011" i="3"/>
  <c r="J3011" i="3"/>
  <c r="I3011" i="3"/>
  <c r="H3011" i="3"/>
  <c r="G3011" i="3"/>
  <c r="F3011" i="3"/>
  <c r="Q3010" i="3"/>
  <c r="Q3010" i="3" a="1"/>
  <c r="P3010" i="3"/>
  <c r="P3010" i="3" a="1"/>
  <c r="O3010" i="3"/>
  <c r="O3010" i="3" a="1"/>
  <c r="N3010" i="3"/>
  <c r="M3010" i="3"/>
  <c r="L3010" i="3"/>
  <c r="K3010" i="3"/>
  <c r="J3010" i="3"/>
  <c r="I3010" i="3"/>
  <c r="H3010" i="3"/>
  <c r="G3010" i="3"/>
  <c r="F3010" i="3"/>
  <c r="Q3009" i="3"/>
  <c r="Q3009" i="3" a="1"/>
  <c r="P3009" i="3"/>
  <c r="P3009" i="3" a="1"/>
  <c r="O3009" i="3"/>
  <c r="O3009" i="3" a="1"/>
  <c r="N3009" i="3"/>
  <c r="M3009" i="3"/>
  <c r="L3009" i="3"/>
  <c r="K3009" i="3"/>
  <c r="J3009" i="3"/>
  <c r="I3009" i="3"/>
  <c r="H3009" i="3"/>
  <c r="G3009" i="3"/>
  <c r="F3009" i="3"/>
  <c r="Q3008" i="3"/>
  <c r="Q3008" i="3" a="1"/>
  <c r="P3008" i="3"/>
  <c r="P3008" i="3" a="1"/>
  <c r="O3008" i="3"/>
  <c r="O3008" i="3" a="1"/>
  <c r="N3008" i="3"/>
  <c r="M3008" i="3"/>
  <c r="L3008" i="3"/>
  <c r="K3008" i="3"/>
  <c r="J3008" i="3"/>
  <c r="I3008" i="3"/>
  <c r="H3008" i="3"/>
  <c r="G3008" i="3"/>
  <c r="F3008" i="3"/>
  <c r="Q3007" i="3"/>
  <c r="Q3007" i="3" a="1"/>
  <c r="P3007" i="3"/>
  <c r="P3007" i="3" a="1"/>
  <c r="O3007" i="3"/>
  <c r="O3007" i="3" a="1"/>
  <c r="N3007" i="3"/>
  <c r="M3007" i="3"/>
  <c r="L3007" i="3"/>
  <c r="K3007" i="3"/>
  <c r="J3007" i="3"/>
  <c r="I3007" i="3"/>
  <c r="H3007" i="3"/>
  <c r="G3007" i="3"/>
  <c r="F3007" i="3"/>
  <c r="Q3006" i="3"/>
  <c r="Q3006" i="3" a="1"/>
  <c r="P3006" i="3"/>
  <c r="P3006" i="3" a="1"/>
  <c r="O3006" i="3"/>
  <c r="O3006" i="3" a="1"/>
  <c r="N3006" i="3"/>
  <c r="M3006" i="3"/>
  <c r="L3006" i="3"/>
  <c r="K3006" i="3"/>
  <c r="J3006" i="3"/>
  <c r="I3006" i="3"/>
  <c r="H3006" i="3"/>
  <c r="G3006" i="3"/>
  <c r="F3006" i="3"/>
  <c r="Q3005" i="3"/>
  <c r="Q3005" i="3" a="1"/>
  <c r="P3005" i="3"/>
  <c r="P3005" i="3" a="1"/>
  <c r="O3005" i="3"/>
  <c r="O3005" i="3" a="1"/>
  <c r="N3005" i="3"/>
  <c r="M3005" i="3"/>
  <c r="L3005" i="3"/>
  <c r="K3005" i="3"/>
  <c r="J3005" i="3"/>
  <c r="I3005" i="3"/>
  <c r="H3005" i="3"/>
  <c r="G3005" i="3"/>
  <c r="F3005" i="3"/>
  <c r="Q3004" i="3"/>
  <c r="Q3004" i="3" a="1"/>
  <c r="P3004" i="3"/>
  <c r="P3004" i="3" a="1"/>
  <c r="O3004" i="3"/>
  <c r="O3004" i="3" a="1"/>
  <c r="N3004" i="3"/>
  <c r="M3004" i="3"/>
  <c r="L3004" i="3"/>
  <c r="K3004" i="3"/>
  <c r="J3004" i="3"/>
  <c r="I3004" i="3"/>
  <c r="H3004" i="3"/>
  <c r="G3004" i="3"/>
  <c r="F3004" i="3"/>
  <c r="Q3003" i="3"/>
  <c r="Q3003" i="3" a="1"/>
  <c r="P3003" i="3"/>
  <c r="P3003" i="3" a="1"/>
  <c r="O3003" i="3"/>
  <c r="O3003" i="3" a="1"/>
  <c r="N3003" i="3"/>
  <c r="M3003" i="3"/>
  <c r="L3003" i="3"/>
  <c r="K3003" i="3"/>
  <c r="J3003" i="3"/>
  <c r="I3003" i="3"/>
  <c r="H3003" i="3"/>
  <c r="G3003" i="3"/>
  <c r="F3003" i="3"/>
  <c r="Q3002" i="3"/>
  <c r="Q3002" i="3" a="1"/>
  <c r="P3002" i="3"/>
  <c r="P3002" i="3" a="1"/>
  <c r="O3002" i="3"/>
  <c r="O3002" i="3" a="1"/>
  <c r="N3002" i="3"/>
  <c r="M3002" i="3"/>
  <c r="L3002" i="3"/>
  <c r="K3002" i="3"/>
  <c r="J3002" i="3"/>
  <c r="I3002" i="3"/>
  <c r="H3002" i="3"/>
  <c r="G3002" i="3"/>
  <c r="F3002" i="3"/>
  <c r="Q3001" i="3"/>
  <c r="Q3001" i="3" a="1"/>
  <c r="P3001" i="3"/>
  <c r="P3001" i="3" a="1"/>
  <c r="O3001" i="3"/>
  <c r="O3001" i="3" a="1"/>
  <c r="N3001" i="3"/>
  <c r="M3001" i="3"/>
  <c r="L3001" i="3"/>
  <c r="K3001" i="3"/>
  <c r="J3001" i="3"/>
  <c r="I3001" i="3"/>
  <c r="H3001" i="3"/>
  <c r="G3001" i="3"/>
  <c r="F3001" i="3"/>
  <c r="Q3000" i="3"/>
  <c r="Q3000" i="3" a="1"/>
  <c r="P3000" i="3"/>
  <c r="P3000" i="3" a="1"/>
  <c r="O3000" i="3"/>
  <c r="O3000" i="3" a="1"/>
  <c r="N3000" i="3"/>
  <c r="M3000" i="3"/>
  <c r="L3000" i="3"/>
  <c r="K3000" i="3"/>
  <c r="J3000" i="3"/>
  <c r="I3000" i="3"/>
  <c r="H3000" i="3"/>
  <c r="G3000" i="3"/>
  <c r="F3000" i="3"/>
  <c r="Q2999" i="3"/>
  <c r="Q2999" i="3" a="1"/>
  <c r="P2999" i="3"/>
  <c r="P2999" i="3" a="1"/>
  <c r="O2999" i="3"/>
  <c r="O2999" i="3" a="1"/>
  <c r="N2999" i="3"/>
  <c r="M2999" i="3"/>
  <c r="L2999" i="3"/>
  <c r="K2999" i="3"/>
  <c r="J2999" i="3"/>
  <c r="I2999" i="3"/>
  <c r="H2999" i="3"/>
  <c r="G2999" i="3"/>
  <c r="F2999" i="3"/>
  <c r="Q2998" i="3"/>
  <c r="Q2998" i="3" a="1"/>
  <c r="P2998" i="3"/>
  <c r="P2998" i="3" a="1"/>
  <c r="O2998" i="3"/>
  <c r="O2998" i="3" a="1"/>
  <c r="N2998" i="3"/>
  <c r="M2998" i="3"/>
  <c r="L2998" i="3"/>
  <c r="K2998" i="3"/>
  <c r="J2998" i="3"/>
  <c r="I2998" i="3"/>
  <c r="H2998" i="3"/>
  <c r="G2998" i="3"/>
  <c r="F2998" i="3"/>
  <c r="Q2997" i="3"/>
  <c r="Q2997" i="3" a="1"/>
  <c r="P2997" i="3"/>
  <c r="P2997" i="3" a="1"/>
  <c r="O2997" i="3"/>
  <c r="O2997" i="3" a="1"/>
  <c r="N2997" i="3"/>
  <c r="M2997" i="3"/>
  <c r="L2997" i="3"/>
  <c r="K2997" i="3"/>
  <c r="J2997" i="3"/>
  <c r="I2997" i="3"/>
  <c r="H2997" i="3"/>
  <c r="G2997" i="3"/>
  <c r="F2997" i="3"/>
  <c r="Q2996" i="3"/>
  <c r="Q2996" i="3" a="1"/>
  <c r="P2996" i="3"/>
  <c r="P2996" i="3" a="1"/>
  <c r="O2996" i="3"/>
  <c r="O2996" i="3" a="1"/>
  <c r="N2996" i="3"/>
  <c r="M2996" i="3"/>
  <c r="L2996" i="3"/>
  <c r="K2996" i="3"/>
  <c r="J2996" i="3"/>
  <c r="I2996" i="3"/>
  <c r="H2996" i="3"/>
  <c r="G2996" i="3"/>
  <c r="F2996" i="3"/>
  <c r="Q2995" i="3"/>
  <c r="Q2995" i="3" a="1"/>
  <c r="P2995" i="3"/>
  <c r="P2995" i="3" a="1"/>
  <c r="O2995" i="3"/>
  <c r="O2995" i="3" a="1"/>
  <c r="N2995" i="3"/>
  <c r="M2995" i="3"/>
  <c r="L2995" i="3"/>
  <c r="K2995" i="3"/>
  <c r="J2995" i="3"/>
  <c r="I2995" i="3"/>
  <c r="H2995" i="3"/>
  <c r="G2995" i="3"/>
  <c r="F2995" i="3"/>
  <c r="Q2994" i="3"/>
  <c r="Q2994" i="3" a="1"/>
  <c r="P2994" i="3"/>
  <c r="P2994" i="3" a="1"/>
  <c r="O2994" i="3"/>
  <c r="O2994" i="3" a="1"/>
  <c r="N2994" i="3"/>
  <c r="M2994" i="3"/>
  <c r="L2994" i="3"/>
  <c r="K2994" i="3"/>
  <c r="J2994" i="3"/>
  <c r="I2994" i="3"/>
  <c r="H2994" i="3"/>
  <c r="G2994" i="3"/>
  <c r="F2994" i="3"/>
  <c r="Q2993" i="3"/>
  <c r="Q2993" i="3" a="1"/>
  <c r="P2993" i="3"/>
  <c r="P2993" i="3" a="1"/>
  <c r="O2993" i="3"/>
  <c r="O2993" i="3" a="1"/>
  <c r="N2993" i="3"/>
  <c r="M2993" i="3"/>
  <c r="L2993" i="3"/>
  <c r="K2993" i="3"/>
  <c r="J2993" i="3"/>
  <c r="I2993" i="3"/>
  <c r="H2993" i="3"/>
  <c r="G2993" i="3"/>
  <c r="F2993" i="3"/>
  <c r="Q2992" i="3"/>
  <c r="Q2992" i="3" a="1"/>
  <c r="P2992" i="3"/>
  <c r="P2992" i="3" a="1"/>
  <c r="O2992" i="3"/>
  <c r="O2992" i="3" a="1"/>
  <c r="N2992" i="3"/>
  <c r="M2992" i="3"/>
  <c r="L2992" i="3"/>
  <c r="K2992" i="3"/>
  <c r="J2992" i="3"/>
  <c r="I2992" i="3"/>
  <c r="H2992" i="3"/>
  <c r="G2992" i="3"/>
  <c r="F2992" i="3"/>
  <c r="Q2991" i="3"/>
  <c r="Q2991" i="3" a="1"/>
  <c r="P2991" i="3"/>
  <c r="P2991" i="3" a="1"/>
  <c r="O2991" i="3"/>
  <c r="O2991" i="3" a="1"/>
  <c r="N2991" i="3"/>
  <c r="M2991" i="3"/>
  <c r="L2991" i="3"/>
  <c r="K2991" i="3"/>
  <c r="J2991" i="3"/>
  <c r="I2991" i="3"/>
  <c r="H2991" i="3"/>
  <c r="G2991" i="3"/>
  <c r="F2991" i="3"/>
  <c r="Q2990" i="3"/>
  <c r="Q2990" i="3" a="1"/>
  <c r="P2990" i="3"/>
  <c r="P2990" i="3" a="1"/>
  <c r="O2990" i="3"/>
  <c r="O2990" i="3" a="1"/>
  <c r="N2990" i="3"/>
  <c r="M2990" i="3"/>
  <c r="L2990" i="3"/>
  <c r="K2990" i="3"/>
  <c r="J2990" i="3"/>
  <c r="I2990" i="3"/>
  <c r="H2990" i="3"/>
  <c r="G2990" i="3"/>
  <c r="F2990" i="3"/>
  <c r="Q2989" i="3"/>
  <c r="Q2989" i="3" a="1"/>
  <c r="P2989" i="3"/>
  <c r="P2989" i="3" a="1"/>
  <c r="O2989" i="3"/>
  <c r="O2989" i="3" a="1"/>
  <c r="N2989" i="3"/>
  <c r="M2989" i="3"/>
  <c r="L2989" i="3"/>
  <c r="K2989" i="3"/>
  <c r="J2989" i="3"/>
  <c r="I2989" i="3"/>
  <c r="H2989" i="3"/>
  <c r="G2989" i="3"/>
  <c r="F2989" i="3"/>
  <c r="Q2988" i="3"/>
  <c r="Q2988" i="3" a="1"/>
  <c r="P2988" i="3"/>
  <c r="P2988" i="3" a="1"/>
  <c r="O2988" i="3"/>
  <c r="O2988" i="3" a="1"/>
  <c r="N2988" i="3"/>
  <c r="M2988" i="3"/>
  <c r="L2988" i="3"/>
  <c r="K2988" i="3"/>
  <c r="J2988" i="3"/>
  <c r="I2988" i="3"/>
  <c r="H2988" i="3"/>
  <c r="G2988" i="3"/>
  <c r="F2988" i="3"/>
  <c r="Q2987" i="3"/>
  <c r="Q2987" i="3" a="1"/>
  <c r="P2987" i="3"/>
  <c r="P2987" i="3" a="1"/>
  <c r="O2987" i="3"/>
  <c r="O2987" i="3" a="1"/>
  <c r="N2987" i="3"/>
  <c r="M2987" i="3"/>
  <c r="L2987" i="3"/>
  <c r="K2987" i="3"/>
  <c r="J2987" i="3"/>
  <c r="I2987" i="3"/>
  <c r="H2987" i="3"/>
  <c r="G2987" i="3"/>
  <c r="F2987" i="3"/>
  <c r="Q2986" i="3"/>
  <c r="Q2986" i="3" a="1"/>
  <c r="P2986" i="3"/>
  <c r="P2986" i="3" a="1"/>
  <c r="O2986" i="3"/>
  <c r="O2986" i="3" a="1"/>
  <c r="N2986" i="3"/>
  <c r="M2986" i="3"/>
  <c r="L2986" i="3"/>
  <c r="K2986" i="3"/>
  <c r="J2986" i="3"/>
  <c r="I2986" i="3"/>
  <c r="H2986" i="3"/>
  <c r="G2986" i="3"/>
  <c r="F2986" i="3"/>
  <c r="Q2985" i="3"/>
  <c r="Q2985" i="3" a="1"/>
  <c r="P2985" i="3"/>
  <c r="P2985" i="3" a="1"/>
  <c r="O2985" i="3"/>
  <c r="O2985" i="3" a="1"/>
  <c r="N2985" i="3"/>
  <c r="M2985" i="3"/>
  <c r="L2985" i="3"/>
  <c r="K2985" i="3"/>
  <c r="J2985" i="3"/>
  <c r="I2985" i="3"/>
  <c r="H2985" i="3"/>
  <c r="G2985" i="3"/>
  <c r="F2985" i="3"/>
  <c r="Q2984" i="3"/>
  <c r="Q2984" i="3" a="1"/>
  <c r="P2984" i="3"/>
  <c r="P2984" i="3" a="1"/>
  <c r="O2984" i="3"/>
  <c r="O2984" i="3" a="1"/>
  <c r="N2984" i="3"/>
  <c r="M2984" i="3"/>
  <c r="L2984" i="3"/>
  <c r="K2984" i="3"/>
  <c r="J2984" i="3"/>
  <c r="I2984" i="3"/>
  <c r="H2984" i="3"/>
  <c r="G2984" i="3"/>
  <c r="F2984" i="3"/>
  <c r="Q2983" i="3"/>
  <c r="Q2983" i="3" a="1"/>
  <c r="P2983" i="3"/>
  <c r="P2983" i="3" a="1"/>
  <c r="O2983" i="3"/>
  <c r="O2983" i="3" a="1"/>
  <c r="N2983" i="3"/>
  <c r="M2983" i="3"/>
  <c r="L2983" i="3"/>
  <c r="K2983" i="3"/>
  <c r="J2983" i="3"/>
  <c r="I2983" i="3"/>
  <c r="H2983" i="3"/>
  <c r="G2983" i="3"/>
  <c r="F2983" i="3"/>
  <c r="Q2982" i="3"/>
  <c r="Q2982" i="3" a="1"/>
  <c r="P2982" i="3"/>
  <c r="P2982" i="3" a="1"/>
  <c r="O2982" i="3"/>
  <c r="O2982" i="3" a="1"/>
  <c r="N2982" i="3"/>
  <c r="M2982" i="3"/>
  <c r="L2982" i="3"/>
  <c r="K2982" i="3"/>
  <c r="J2982" i="3"/>
  <c r="I2982" i="3"/>
  <c r="H2982" i="3"/>
  <c r="G2982" i="3"/>
  <c r="F2982" i="3"/>
  <c r="Q2981" i="3"/>
  <c r="Q2981" i="3" a="1"/>
  <c r="P2981" i="3"/>
  <c r="P2981" i="3" a="1"/>
  <c r="O2981" i="3"/>
  <c r="O2981" i="3" a="1"/>
  <c r="N2981" i="3"/>
  <c r="M2981" i="3"/>
  <c r="L2981" i="3"/>
  <c r="K2981" i="3"/>
  <c r="J2981" i="3"/>
  <c r="I2981" i="3"/>
  <c r="H2981" i="3"/>
  <c r="G2981" i="3"/>
  <c r="F2981" i="3"/>
  <c r="Q2980" i="3"/>
  <c r="Q2980" i="3" a="1"/>
  <c r="P2980" i="3"/>
  <c r="P2980" i="3" a="1"/>
  <c r="O2980" i="3"/>
  <c r="O2980" i="3" a="1"/>
  <c r="N2980" i="3"/>
  <c r="M2980" i="3"/>
  <c r="L2980" i="3"/>
  <c r="K2980" i="3"/>
  <c r="J2980" i="3"/>
  <c r="I2980" i="3"/>
  <c r="H2980" i="3"/>
  <c r="G2980" i="3"/>
  <c r="F2980" i="3"/>
  <c r="Q2979" i="3"/>
  <c r="Q2979" i="3" a="1"/>
  <c r="P2979" i="3"/>
  <c r="P2979" i="3" a="1"/>
  <c r="O2979" i="3"/>
  <c r="O2979" i="3" a="1"/>
  <c r="N2979" i="3"/>
  <c r="M2979" i="3"/>
  <c r="L2979" i="3"/>
  <c r="K2979" i="3"/>
  <c r="J2979" i="3"/>
  <c r="I2979" i="3"/>
  <c r="H2979" i="3"/>
  <c r="G2979" i="3"/>
  <c r="F2979" i="3"/>
  <c r="Q2978" i="3"/>
  <c r="Q2978" i="3" a="1"/>
  <c r="P2978" i="3"/>
  <c r="P2978" i="3" a="1"/>
  <c r="O2978" i="3"/>
  <c r="O2978" i="3" a="1"/>
  <c r="N2978" i="3"/>
  <c r="M2978" i="3"/>
  <c r="L2978" i="3"/>
  <c r="K2978" i="3"/>
  <c r="J2978" i="3"/>
  <c r="I2978" i="3"/>
  <c r="H2978" i="3"/>
  <c r="G2978" i="3"/>
  <c r="F2978" i="3"/>
  <c r="Q2977" i="3"/>
  <c r="Q2977" i="3" a="1"/>
  <c r="P2977" i="3"/>
  <c r="P2977" i="3" a="1"/>
  <c r="O2977" i="3"/>
  <c r="O2977" i="3" a="1"/>
  <c r="N2977" i="3"/>
  <c r="M2977" i="3"/>
  <c r="L2977" i="3"/>
  <c r="K2977" i="3"/>
  <c r="J2977" i="3"/>
  <c r="I2977" i="3"/>
  <c r="H2977" i="3"/>
  <c r="G2977" i="3"/>
  <c r="F2977" i="3"/>
  <c r="Q2976" i="3"/>
  <c r="Q2976" i="3" a="1"/>
  <c r="P2976" i="3"/>
  <c r="P2976" i="3" a="1"/>
  <c r="O2976" i="3"/>
  <c r="O2976" i="3" a="1"/>
  <c r="N2976" i="3"/>
  <c r="M2976" i="3"/>
  <c r="L2976" i="3"/>
  <c r="K2976" i="3"/>
  <c r="J2976" i="3"/>
  <c r="I2976" i="3"/>
  <c r="H2976" i="3"/>
  <c r="G2976" i="3"/>
  <c r="F2976" i="3"/>
  <c r="Q2975" i="3"/>
  <c r="Q2975" i="3" a="1"/>
  <c r="P2975" i="3"/>
  <c r="P2975" i="3" a="1"/>
  <c r="O2975" i="3"/>
  <c r="O2975" i="3" a="1"/>
  <c r="N2975" i="3"/>
  <c r="M2975" i="3"/>
  <c r="L2975" i="3"/>
  <c r="K2975" i="3"/>
  <c r="J2975" i="3"/>
  <c r="I2975" i="3"/>
  <c r="H2975" i="3"/>
  <c r="G2975" i="3"/>
  <c r="F2975" i="3"/>
  <c r="Q2974" i="3"/>
  <c r="Q2974" i="3" a="1"/>
  <c r="P2974" i="3"/>
  <c r="P2974" i="3" a="1"/>
  <c r="O2974" i="3"/>
  <c r="O2974" i="3" a="1"/>
  <c r="N2974" i="3"/>
  <c r="M2974" i="3"/>
  <c r="L2974" i="3"/>
  <c r="K2974" i="3"/>
  <c r="J2974" i="3"/>
  <c r="I2974" i="3"/>
  <c r="H2974" i="3"/>
  <c r="G2974" i="3"/>
  <c r="F2974" i="3"/>
  <c r="Q2973" i="3"/>
  <c r="Q2973" i="3" a="1"/>
  <c r="P2973" i="3"/>
  <c r="P2973" i="3" a="1"/>
  <c r="O2973" i="3"/>
  <c r="O2973" i="3" a="1"/>
  <c r="N2973" i="3"/>
  <c r="M2973" i="3"/>
  <c r="L2973" i="3"/>
  <c r="K2973" i="3"/>
  <c r="J2973" i="3"/>
  <c r="I2973" i="3"/>
  <c r="H2973" i="3"/>
  <c r="G2973" i="3"/>
  <c r="F2973" i="3"/>
  <c r="Q2972" i="3"/>
  <c r="Q2972" i="3" a="1"/>
  <c r="P2972" i="3"/>
  <c r="P2972" i="3" a="1"/>
  <c r="O2972" i="3"/>
  <c r="O2972" i="3" a="1"/>
  <c r="N2972" i="3"/>
  <c r="M2972" i="3"/>
  <c r="L2972" i="3"/>
  <c r="K2972" i="3"/>
  <c r="J2972" i="3"/>
  <c r="I2972" i="3"/>
  <c r="H2972" i="3"/>
  <c r="G2972" i="3"/>
  <c r="F2972" i="3"/>
  <c r="B2972" i="3"/>
  <c r="A2972" i="3"/>
  <c r="Q2971" i="3"/>
  <c r="Q2971" i="3" a="1"/>
  <c r="P2971" i="3"/>
  <c r="P2971" i="3" a="1"/>
  <c r="O2971" i="3"/>
  <c r="O2971" i="3" a="1"/>
  <c r="N2971" i="3"/>
  <c r="M2971" i="3"/>
  <c r="L2971" i="3"/>
  <c r="K2971" i="3"/>
  <c r="J2971" i="3"/>
  <c r="I2971" i="3"/>
  <c r="H2971" i="3"/>
  <c r="G2971" i="3"/>
  <c r="F2971" i="3"/>
  <c r="Q2970" i="3"/>
  <c r="Q2970" i="3" a="1"/>
  <c r="P2970" i="3"/>
  <c r="P2970" i="3" a="1"/>
  <c r="O2970" i="3"/>
  <c r="O2970" i="3" a="1"/>
  <c r="N2970" i="3"/>
  <c r="M2970" i="3"/>
  <c r="L2970" i="3"/>
  <c r="K2970" i="3"/>
  <c r="J2970" i="3"/>
  <c r="I2970" i="3"/>
  <c r="H2970" i="3"/>
  <c r="G2970" i="3"/>
  <c r="F2970" i="3"/>
  <c r="Q2969" i="3"/>
  <c r="Q2969" i="3" a="1"/>
  <c r="P2969" i="3"/>
  <c r="P2969" i="3" a="1"/>
  <c r="O2969" i="3"/>
  <c r="O2969" i="3" a="1"/>
  <c r="N2969" i="3"/>
  <c r="M2969" i="3"/>
  <c r="L2969" i="3"/>
  <c r="K2969" i="3"/>
  <c r="J2969" i="3"/>
  <c r="I2969" i="3"/>
  <c r="H2969" i="3"/>
  <c r="G2969" i="3"/>
  <c r="F2969" i="3"/>
  <c r="Q2968" i="3"/>
  <c r="Q2968" i="3" a="1"/>
  <c r="P2968" i="3"/>
  <c r="P2968" i="3" a="1"/>
  <c r="O2968" i="3"/>
  <c r="O2968" i="3" a="1"/>
  <c r="N2968" i="3"/>
  <c r="M2968" i="3"/>
  <c r="L2968" i="3"/>
  <c r="K2968" i="3"/>
  <c r="J2968" i="3"/>
  <c r="I2968" i="3"/>
  <c r="H2968" i="3"/>
  <c r="G2968" i="3"/>
  <c r="F2968" i="3"/>
  <c r="Q2967" i="3"/>
  <c r="Q2967" i="3" a="1"/>
  <c r="P2967" i="3"/>
  <c r="P2967" i="3" a="1"/>
  <c r="O2967" i="3"/>
  <c r="O2967" i="3" a="1"/>
  <c r="N2967" i="3"/>
  <c r="M2967" i="3"/>
  <c r="L2967" i="3"/>
  <c r="K2967" i="3"/>
  <c r="J2967" i="3"/>
  <c r="I2967" i="3"/>
  <c r="H2967" i="3"/>
  <c r="G2967" i="3"/>
  <c r="F2967" i="3"/>
  <c r="Q2966" i="3"/>
  <c r="Q2966" i="3" a="1"/>
  <c r="P2966" i="3"/>
  <c r="P2966" i="3" a="1"/>
  <c r="O2966" i="3"/>
  <c r="O2966" i="3" a="1"/>
  <c r="N2966" i="3"/>
  <c r="M2966" i="3"/>
  <c r="L2966" i="3"/>
  <c r="K2966" i="3"/>
  <c r="J2966" i="3"/>
  <c r="I2966" i="3"/>
  <c r="H2966" i="3"/>
  <c r="G2966" i="3"/>
  <c r="F2966" i="3"/>
  <c r="Q2965" i="3"/>
  <c r="Q2965" i="3" a="1"/>
  <c r="P2965" i="3"/>
  <c r="P2965" i="3" a="1"/>
  <c r="O2965" i="3"/>
  <c r="O2965" i="3" a="1"/>
  <c r="N2965" i="3"/>
  <c r="M2965" i="3"/>
  <c r="L2965" i="3"/>
  <c r="K2965" i="3"/>
  <c r="J2965" i="3"/>
  <c r="I2965" i="3"/>
  <c r="H2965" i="3"/>
  <c r="G2965" i="3"/>
  <c r="F2965" i="3"/>
  <c r="Q2964" i="3"/>
  <c r="Q2964" i="3" a="1"/>
  <c r="P2964" i="3"/>
  <c r="P2964" i="3" a="1"/>
  <c r="O2964" i="3"/>
  <c r="O2964" i="3" a="1"/>
  <c r="N2964" i="3"/>
  <c r="M2964" i="3"/>
  <c r="L2964" i="3"/>
  <c r="K2964" i="3"/>
  <c r="J2964" i="3"/>
  <c r="I2964" i="3"/>
  <c r="H2964" i="3"/>
  <c r="G2964" i="3"/>
  <c r="F2964" i="3"/>
  <c r="Q2963" i="3"/>
  <c r="Q2963" i="3" a="1"/>
  <c r="P2963" i="3"/>
  <c r="P2963" i="3" a="1"/>
  <c r="O2963" i="3"/>
  <c r="O2963" i="3" a="1"/>
  <c r="N2963" i="3"/>
  <c r="M2963" i="3"/>
  <c r="L2963" i="3"/>
  <c r="K2963" i="3"/>
  <c r="J2963" i="3"/>
  <c r="I2963" i="3"/>
  <c r="H2963" i="3"/>
  <c r="G2963" i="3"/>
  <c r="F2963" i="3"/>
  <c r="Q2962" i="3"/>
  <c r="Q2962" i="3" a="1"/>
  <c r="P2962" i="3"/>
  <c r="P2962" i="3" a="1"/>
  <c r="O2962" i="3"/>
  <c r="O2962" i="3" a="1"/>
  <c r="N2962" i="3"/>
  <c r="M2962" i="3"/>
  <c r="L2962" i="3"/>
  <c r="K2962" i="3"/>
  <c r="J2962" i="3"/>
  <c r="I2962" i="3"/>
  <c r="H2962" i="3"/>
  <c r="G2962" i="3"/>
  <c r="F2962" i="3"/>
  <c r="Q2961" i="3"/>
  <c r="Q2961" i="3" a="1"/>
  <c r="P2961" i="3"/>
  <c r="P2961" i="3" a="1"/>
  <c r="O2961" i="3"/>
  <c r="O2961" i="3" a="1"/>
  <c r="N2961" i="3"/>
  <c r="M2961" i="3"/>
  <c r="L2961" i="3"/>
  <c r="K2961" i="3"/>
  <c r="J2961" i="3"/>
  <c r="I2961" i="3"/>
  <c r="H2961" i="3"/>
  <c r="G2961" i="3"/>
  <c r="F2961" i="3"/>
  <c r="Q2960" i="3"/>
  <c r="Q2960" i="3" a="1"/>
  <c r="P2960" i="3"/>
  <c r="P2960" i="3" a="1"/>
  <c r="O2960" i="3"/>
  <c r="O2960" i="3" a="1"/>
  <c r="N2960" i="3"/>
  <c r="M2960" i="3"/>
  <c r="L2960" i="3"/>
  <c r="K2960" i="3"/>
  <c r="J2960" i="3"/>
  <c r="I2960" i="3"/>
  <c r="H2960" i="3"/>
  <c r="G2960" i="3"/>
  <c r="F2960" i="3"/>
  <c r="Q2959" i="3"/>
  <c r="Q2959" i="3" a="1"/>
  <c r="P2959" i="3"/>
  <c r="P2959" i="3" a="1"/>
  <c r="O2959" i="3"/>
  <c r="O2959" i="3" a="1"/>
  <c r="N2959" i="3"/>
  <c r="M2959" i="3"/>
  <c r="L2959" i="3"/>
  <c r="K2959" i="3"/>
  <c r="J2959" i="3"/>
  <c r="I2959" i="3"/>
  <c r="H2959" i="3"/>
  <c r="G2959" i="3"/>
  <c r="F2959" i="3"/>
  <c r="Q2958" i="3"/>
  <c r="Q2958" i="3" a="1"/>
  <c r="P2958" i="3"/>
  <c r="P2958" i="3" a="1"/>
  <c r="O2958" i="3"/>
  <c r="O2958" i="3" a="1"/>
  <c r="N2958" i="3"/>
  <c r="M2958" i="3"/>
  <c r="L2958" i="3"/>
  <c r="K2958" i="3"/>
  <c r="J2958" i="3"/>
  <c r="I2958" i="3"/>
  <c r="H2958" i="3"/>
  <c r="G2958" i="3"/>
  <c r="F2958" i="3"/>
  <c r="Q2957" i="3"/>
  <c r="Q2957" i="3" a="1"/>
  <c r="P2957" i="3"/>
  <c r="P2957" i="3" a="1"/>
  <c r="O2957" i="3"/>
  <c r="O2957" i="3" a="1"/>
  <c r="N2957" i="3"/>
  <c r="M2957" i="3"/>
  <c r="L2957" i="3"/>
  <c r="K2957" i="3"/>
  <c r="J2957" i="3"/>
  <c r="I2957" i="3"/>
  <c r="H2957" i="3"/>
  <c r="G2957" i="3"/>
  <c r="F2957" i="3"/>
  <c r="Q2956" i="3"/>
  <c r="Q2956" i="3" a="1"/>
  <c r="P2956" i="3"/>
  <c r="P2956" i="3" a="1"/>
  <c r="O2956" i="3"/>
  <c r="O2956" i="3" a="1"/>
  <c r="N2956" i="3"/>
  <c r="M2956" i="3"/>
  <c r="L2956" i="3"/>
  <c r="K2956" i="3"/>
  <c r="J2956" i="3"/>
  <c r="I2956" i="3"/>
  <c r="H2956" i="3"/>
  <c r="G2956" i="3"/>
  <c r="F2956" i="3"/>
  <c r="Q2955" i="3"/>
  <c r="Q2955" i="3" a="1"/>
  <c r="P2955" i="3"/>
  <c r="P2955" i="3" a="1"/>
  <c r="O2955" i="3"/>
  <c r="O2955" i="3" a="1"/>
  <c r="N2955" i="3"/>
  <c r="M2955" i="3"/>
  <c r="L2955" i="3"/>
  <c r="K2955" i="3"/>
  <c r="J2955" i="3"/>
  <c r="I2955" i="3"/>
  <c r="H2955" i="3"/>
  <c r="G2955" i="3"/>
  <c r="F2955" i="3"/>
  <c r="Q2954" i="3"/>
  <c r="Q2954" i="3" a="1"/>
  <c r="P2954" i="3"/>
  <c r="P2954" i="3" a="1"/>
  <c r="O2954" i="3"/>
  <c r="O2954" i="3" a="1"/>
  <c r="N2954" i="3"/>
  <c r="M2954" i="3"/>
  <c r="L2954" i="3"/>
  <c r="K2954" i="3"/>
  <c r="J2954" i="3"/>
  <c r="I2954" i="3"/>
  <c r="H2954" i="3"/>
  <c r="G2954" i="3"/>
  <c r="F2954" i="3"/>
  <c r="Q2953" i="3"/>
  <c r="Q2953" i="3" a="1"/>
  <c r="P2953" i="3"/>
  <c r="P2953" i="3" a="1"/>
  <c r="O2953" i="3"/>
  <c r="O2953" i="3" a="1"/>
  <c r="N2953" i="3"/>
  <c r="M2953" i="3"/>
  <c r="L2953" i="3"/>
  <c r="K2953" i="3"/>
  <c r="J2953" i="3"/>
  <c r="I2953" i="3"/>
  <c r="H2953" i="3"/>
  <c r="G2953" i="3"/>
  <c r="F2953" i="3"/>
  <c r="Q2952" i="3"/>
  <c r="Q2952" i="3" a="1"/>
  <c r="P2952" i="3"/>
  <c r="P2952" i="3" a="1"/>
  <c r="O2952" i="3"/>
  <c r="O2952" i="3" a="1"/>
  <c r="N2952" i="3"/>
  <c r="M2952" i="3"/>
  <c r="L2952" i="3"/>
  <c r="K2952" i="3"/>
  <c r="J2952" i="3"/>
  <c r="I2952" i="3"/>
  <c r="H2952" i="3"/>
  <c r="G2952" i="3"/>
  <c r="F2952" i="3"/>
  <c r="Q2951" i="3"/>
  <c r="Q2951" i="3" a="1"/>
  <c r="P2951" i="3"/>
  <c r="P2951" i="3" a="1"/>
  <c r="O2951" i="3"/>
  <c r="O2951" i="3" a="1"/>
  <c r="N2951" i="3"/>
  <c r="M2951" i="3"/>
  <c r="L2951" i="3"/>
  <c r="K2951" i="3"/>
  <c r="J2951" i="3"/>
  <c r="I2951" i="3"/>
  <c r="H2951" i="3"/>
  <c r="G2951" i="3"/>
  <c r="F2951" i="3"/>
  <c r="Q2950" i="3"/>
  <c r="Q2950" i="3" a="1"/>
  <c r="P2950" i="3"/>
  <c r="P2950" i="3" a="1"/>
  <c r="O2950" i="3"/>
  <c r="O2950" i="3" a="1"/>
  <c r="N2950" i="3"/>
  <c r="M2950" i="3"/>
  <c r="L2950" i="3"/>
  <c r="K2950" i="3"/>
  <c r="J2950" i="3"/>
  <c r="I2950" i="3"/>
  <c r="H2950" i="3"/>
  <c r="G2950" i="3"/>
  <c r="F2950" i="3"/>
  <c r="Q2949" i="3"/>
  <c r="Q2949" i="3" a="1"/>
  <c r="P2949" i="3"/>
  <c r="P2949" i="3" a="1"/>
  <c r="O2949" i="3"/>
  <c r="O2949" i="3" a="1"/>
  <c r="N2949" i="3"/>
  <c r="M2949" i="3"/>
  <c r="L2949" i="3"/>
  <c r="K2949" i="3"/>
  <c r="J2949" i="3"/>
  <c r="I2949" i="3"/>
  <c r="H2949" i="3"/>
  <c r="G2949" i="3"/>
  <c r="F2949" i="3"/>
  <c r="Q2948" i="3"/>
  <c r="Q2948" i="3" a="1"/>
  <c r="P2948" i="3"/>
  <c r="P2948" i="3" a="1"/>
  <c r="O2948" i="3"/>
  <c r="O2948" i="3" a="1"/>
  <c r="N2948" i="3"/>
  <c r="M2948" i="3"/>
  <c r="L2948" i="3"/>
  <c r="K2948" i="3"/>
  <c r="J2948" i="3"/>
  <c r="I2948" i="3"/>
  <c r="H2948" i="3"/>
  <c r="G2948" i="3"/>
  <c r="F2948" i="3"/>
  <c r="Q2947" i="3"/>
  <c r="Q2947" i="3" a="1"/>
  <c r="P2947" i="3"/>
  <c r="P2947" i="3" a="1"/>
  <c r="O2947" i="3"/>
  <c r="O2947" i="3" a="1"/>
  <c r="N2947" i="3"/>
  <c r="M2947" i="3"/>
  <c r="L2947" i="3"/>
  <c r="K2947" i="3"/>
  <c r="J2947" i="3"/>
  <c r="I2947" i="3"/>
  <c r="H2947" i="3"/>
  <c r="G2947" i="3"/>
  <c r="F2947" i="3"/>
  <c r="Q2946" i="3"/>
  <c r="Q2946" i="3" a="1"/>
  <c r="P2946" i="3"/>
  <c r="P2946" i="3" a="1"/>
  <c r="O2946" i="3"/>
  <c r="O2946" i="3" a="1"/>
  <c r="N2946" i="3"/>
  <c r="M2946" i="3"/>
  <c r="L2946" i="3"/>
  <c r="K2946" i="3"/>
  <c r="J2946" i="3"/>
  <c r="I2946" i="3"/>
  <c r="H2946" i="3"/>
  <c r="G2946" i="3"/>
  <c r="F2946" i="3"/>
  <c r="Q2945" i="3"/>
  <c r="Q2945" i="3" a="1"/>
  <c r="P2945" i="3"/>
  <c r="P2945" i="3" a="1"/>
  <c r="O2945" i="3"/>
  <c r="O2945" i="3" a="1"/>
  <c r="N2945" i="3"/>
  <c r="M2945" i="3"/>
  <c r="L2945" i="3"/>
  <c r="K2945" i="3"/>
  <c r="J2945" i="3"/>
  <c r="I2945" i="3"/>
  <c r="H2945" i="3"/>
  <c r="G2945" i="3"/>
  <c r="F2945" i="3"/>
  <c r="Q2944" i="3"/>
  <c r="Q2944" i="3" a="1"/>
  <c r="P2944" i="3"/>
  <c r="P2944" i="3" a="1"/>
  <c r="O2944" i="3"/>
  <c r="O2944" i="3" a="1"/>
  <c r="N2944" i="3"/>
  <c r="M2944" i="3"/>
  <c r="L2944" i="3"/>
  <c r="K2944" i="3"/>
  <c r="J2944" i="3"/>
  <c r="I2944" i="3"/>
  <c r="H2944" i="3"/>
  <c r="G2944" i="3"/>
  <c r="F2944" i="3"/>
  <c r="Q2943" i="3"/>
  <c r="Q2943" i="3" a="1"/>
  <c r="P2943" i="3"/>
  <c r="P2943" i="3" a="1"/>
  <c r="O2943" i="3"/>
  <c r="O2943" i="3" a="1"/>
  <c r="N2943" i="3"/>
  <c r="M2943" i="3"/>
  <c r="L2943" i="3"/>
  <c r="K2943" i="3"/>
  <c r="J2943" i="3"/>
  <c r="I2943" i="3"/>
  <c r="H2943" i="3"/>
  <c r="G2943" i="3"/>
  <c r="F2943" i="3"/>
  <c r="Q2942" i="3"/>
  <c r="Q2942" i="3" a="1"/>
  <c r="P2942" i="3"/>
  <c r="P2942" i="3" a="1"/>
  <c r="O2942" i="3"/>
  <c r="O2942" i="3" a="1"/>
  <c r="N2942" i="3"/>
  <c r="M2942" i="3"/>
  <c r="L2942" i="3"/>
  <c r="K2942" i="3"/>
  <c r="J2942" i="3"/>
  <c r="I2942" i="3"/>
  <c r="H2942" i="3"/>
  <c r="G2942" i="3"/>
  <c r="F2942" i="3"/>
  <c r="Q2941" i="3"/>
  <c r="Q2941" i="3" a="1"/>
  <c r="P2941" i="3"/>
  <c r="P2941" i="3" a="1"/>
  <c r="O2941" i="3"/>
  <c r="O2941" i="3" a="1"/>
  <c r="N2941" i="3"/>
  <c r="M2941" i="3"/>
  <c r="L2941" i="3"/>
  <c r="K2941" i="3"/>
  <c r="J2941" i="3"/>
  <c r="I2941" i="3"/>
  <c r="H2941" i="3"/>
  <c r="G2941" i="3"/>
  <c r="F2941" i="3"/>
  <c r="Q2940" i="3"/>
  <c r="Q2940" i="3" a="1"/>
  <c r="P2940" i="3"/>
  <c r="P2940" i="3" a="1"/>
  <c r="O2940" i="3"/>
  <c r="O2940" i="3" a="1"/>
  <c r="N2940" i="3"/>
  <c r="M2940" i="3"/>
  <c r="L2940" i="3"/>
  <c r="K2940" i="3"/>
  <c r="J2940" i="3"/>
  <c r="I2940" i="3"/>
  <c r="H2940" i="3"/>
  <c r="G2940" i="3"/>
  <c r="F2940" i="3"/>
  <c r="Q2939" i="3"/>
  <c r="Q2939" i="3" a="1"/>
  <c r="P2939" i="3"/>
  <c r="P2939" i="3" a="1"/>
  <c r="O2939" i="3"/>
  <c r="O2939" i="3" a="1"/>
  <c r="N2939" i="3"/>
  <c r="M2939" i="3"/>
  <c r="L2939" i="3"/>
  <c r="K2939" i="3"/>
  <c r="J2939" i="3"/>
  <c r="I2939" i="3"/>
  <c r="H2939" i="3"/>
  <c r="G2939" i="3"/>
  <c r="F2939" i="3"/>
  <c r="Q2938" i="3"/>
  <c r="Q2938" i="3" a="1"/>
  <c r="P2938" i="3"/>
  <c r="P2938" i="3" a="1"/>
  <c r="O2938" i="3"/>
  <c r="O2938" i="3" a="1"/>
  <c r="N2938" i="3"/>
  <c r="M2938" i="3"/>
  <c r="L2938" i="3"/>
  <c r="K2938" i="3"/>
  <c r="J2938" i="3"/>
  <c r="I2938" i="3"/>
  <c r="H2938" i="3"/>
  <c r="G2938" i="3"/>
  <c r="F2938" i="3"/>
  <c r="Q2937" i="3"/>
  <c r="Q2937" i="3" a="1"/>
  <c r="P2937" i="3"/>
  <c r="P2937" i="3" a="1"/>
  <c r="O2937" i="3"/>
  <c r="O2937" i="3" a="1"/>
  <c r="N2937" i="3"/>
  <c r="M2937" i="3"/>
  <c r="L2937" i="3"/>
  <c r="K2937" i="3"/>
  <c r="J2937" i="3"/>
  <c r="I2937" i="3"/>
  <c r="H2937" i="3"/>
  <c r="G2937" i="3"/>
  <c r="F2937" i="3"/>
  <c r="Q2936" i="3"/>
  <c r="Q2936" i="3" a="1"/>
  <c r="P2936" i="3"/>
  <c r="P2936" i="3" a="1"/>
  <c r="O2936" i="3"/>
  <c r="O2936" i="3" a="1"/>
  <c r="N2936" i="3"/>
  <c r="M2936" i="3"/>
  <c r="L2936" i="3"/>
  <c r="K2936" i="3"/>
  <c r="J2936" i="3"/>
  <c r="I2936" i="3"/>
  <c r="H2936" i="3"/>
  <c r="G2936" i="3"/>
  <c r="F2936" i="3"/>
  <c r="Q2935" i="3"/>
  <c r="Q2935" i="3" a="1"/>
  <c r="P2935" i="3"/>
  <c r="P2935" i="3" a="1"/>
  <c r="O2935" i="3"/>
  <c r="O2935" i="3" a="1"/>
  <c r="N2935" i="3"/>
  <c r="M2935" i="3"/>
  <c r="L2935" i="3"/>
  <c r="K2935" i="3"/>
  <c r="J2935" i="3"/>
  <c r="I2935" i="3"/>
  <c r="H2935" i="3"/>
  <c r="G2935" i="3"/>
  <c r="F2935" i="3"/>
  <c r="Q2934" i="3"/>
  <c r="Q2934" i="3" a="1"/>
  <c r="P2934" i="3"/>
  <c r="P2934" i="3" a="1"/>
  <c r="O2934" i="3"/>
  <c r="O2934" i="3" a="1"/>
  <c r="N2934" i="3"/>
  <c r="M2934" i="3"/>
  <c r="L2934" i="3"/>
  <c r="K2934" i="3"/>
  <c r="J2934" i="3"/>
  <c r="I2934" i="3"/>
  <c r="H2934" i="3"/>
  <c r="G2934" i="3"/>
  <c r="F2934" i="3"/>
  <c r="Q2933" i="3"/>
  <c r="Q2933" i="3" a="1"/>
  <c r="P2933" i="3"/>
  <c r="P2933" i="3" a="1"/>
  <c r="O2933" i="3"/>
  <c r="O2933" i="3" a="1"/>
  <c r="N2933" i="3"/>
  <c r="M2933" i="3"/>
  <c r="L2933" i="3"/>
  <c r="K2933" i="3"/>
  <c r="J2933" i="3"/>
  <c r="I2933" i="3"/>
  <c r="H2933" i="3"/>
  <c r="G2933" i="3"/>
  <c r="F2933" i="3"/>
  <c r="Q2932" i="3"/>
  <c r="Q2932" i="3" a="1"/>
  <c r="P2932" i="3"/>
  <c r="P2932" i="3" a="1"/>
  <c r="O2932" i="3"/>
  <c r="O2932" i="3" a="1"/>
  <c r="N2932" i="3"/>
  <c r="M2932" i="3"/>
  <c r="L2932" i="3"/>
  <c r="K2932" i="3"/>
  <c r="J2932" i="3"/>
  <c r="I2932" i="3"/>
  <c r="H2932" i="3"/>
  <c r="G2932" i="3"/>
  <c r="F2932" i="3"/>
  <c r="Q2931" i="3"/>
  <c r="Q2931" i="3" a="1"/>
  <c r="P2931" i="3"/>
  <c r="P2931" i="3" a="1"/>
  <c r="O2931" i="3"/>
  <c r="O2931" i="3" a="1"/>
  <c r="N2931" i="3"/>
  <c r="M2931" i="3"/>
  <c r="L2931" i="3"/>
  <c r="K2931" i="3"/>
  <c r="J2931" i="3"/>
  <c r="I2931" i="3"/>
  <c r="H2931" i="3"/>
  <c r="G2931" i="3"/>
  <c r="F2931" i="3"/>
  <c r="Q2930" i="3"/>
  <c r="Q2930" i="3" a="1"/>
  <c r="P2930" i="3"/>
  <c r="P2930" i="3" a="1"/>
  <c r="O2930" i="3"/>
  <c r="O2930" i="3" a="1"/>
  <c r="N2930" i="3"/>
  <c r="M2930" i="3"/>
  <c r="L2930" i="3"/>
  <c r="K2930" i="3"/>
  <c r="J2930" i="3"/>
  <c r="I2930" i="3"/>
  <c r="H2930" i="3"/>
  <c r="G2930" i="3"/>
  <c r="F2930" i="3"/>
  <c r="Q2929" i="3"/>
  <c r="Q2929" i="3" a="1"/>
  <c r="P2929" i="3"/>
  <c r="P2929" i="3" a="1"/>
  <c r="O2929" i="3"/>
  <c r="O2929" i="3" a="1"/>
  <c r="N2929" i="3"/>
  <c r="M2929" i="3"/>
  <c r="L2929" i="3"/>
  <c r="K2929" i="3"/>
  <c r="J2929" i="3"/>
  <c r="I2929" i="3"/>
  <c r="H2929" i="3"/>
  <c r="G2929" i="3"/>
  <c r="F2929" i="3"/>
  <c r="Q2928" i="3"/>
  <c r="Q2928" i="3" a="1"/>
  <c r="P2928" i="3"/>
  <c r="P2928" i="3" a="1"/>
  <c r="O2928" i="3"/>
  <c r="O2928" i="3" a="1"/>
  <c r="N2928" i="3"/>
  <c r="M2928" i="3"/>
  <c r="L2928" i="3"/>
  <c r="K2928" i="3"/>
  <c r="J2928" i="3"/>
  <c r="I2928" i="3"/>
  <c r="H2928" i="3"/>
  <c r="G2928" i="3"/>
  <c r="F2928" i="3"/>
  <c r="Q2927" i="3"/>
  <c r="Q2927" i="3" a="1"/>
  <c r="P2927" i="3"/>
  <c r="P2927" i="3" a="1"/>
  <c r="O2927" i="3"/>
  <c r="O2927" i="3" a="1"/>
  <c r="N2927" i="3"/>
  <c r="M2927" i="3"/>
  <c r="L2927" i="3"/>
  <c r="K2927" i="3"/>
  <c r="J2927" i="3"/>
  <c r="I2927" i="3"/>
  <c r="H2927" i="3"/>
  <c r="G2927" i="3"/>
  <c r="F2927" i="3"/>
  <c r="Q2926" i="3"/>
  <c r="Q2926" i="3" a="1"/>
  <c r="P2926" i="3"/>
  <c r="P2926" i="3" a="1"/>
  <c r="O2926" i="3"/>
  <c r="O2926" i="3" a="1"/>
  <c r="N2926" i="3"/>
  <c r="M2926" i="3"/>
  <c r="L2926" i="3"/>
  <c r="K2926" i="3"/>
  <c r="J2926" i="3"/>
  <c r="I2926" i="3"/>
  <c r="H2926" i="3"/>
  <c r="G2926" i="3"/>
  <c r="F2926" i="3"/>
  <c r="Q2925" i="3"/>
  <c r="Q2925" i="3" a="1"/>
  <c r="P2925" i="3"/>
  <c r="P2925" i="3" a="1"/>
  <c r="O2925" i="3"/>
  <c r="O2925" i="3" a="1"/>
  <c r="N2925" i="3"/>
  <c r="M2925" i="3"/>
  <c r="L2925" i="3"/>
  <c r="K2925" i="3"/>
  <c r="J2925" i="3"/>
  <c r="I2925" i="3"/>
  <c r="H2925" i="3"/>
  <c r="G2925" i="3"/>
  <c r="F2925" i="3"/>
  <c r="Q2924" i="3"/>
  <c r="Q2924" i="3" a="1"/>
  <c r="P2924" i="3"/>
  <c r="P2924" i="3" a="1"/>
  <c r="O2924" i="3"/>
  <c r="O2924" i="3" a="1"/>
  <c r="N2924" i="3"/>
  <c r="M2924" i="3"/>
  <c r="L2924" i="3"/>
  <c r="K2924" i="3"/>
  <c r="J2924" i="3"/>
  <c r="I2924" i="3"/>
  <c r="H2924" i="3"/>
  <c r="G2924" i="3"/>
  <c r="F2924" i="3"/>
  <c r="Q2923" i="3"/>
  <c r="Q2923" i="3" a="1"/>
  <c r="P2923" i="3"/>
  <c r="P2923" i="3" a="1"/>
  <c r="O2923" i="3"/>
  <c r="O2923" i="3" a="1"/>
  <c r="N2923" i="3"/>
  <c r="M2923" i="3"/>
  <c r="L2923" i="3"/>
  <c r="K2923" i="3"/>
  <c r="J2923" i="3"/>
  <c r="I2923" i="3"/>
  <c r="H2923" i="3"/>
  <c r="G2923" i="3"/>
  <c r="F2923" i="3"/>
  <c r="Q2922" i="3"/>
  <c r="Q2922" i="3" a="1"/>
  <c r="P2922" i="3"/>
  <c r="P2922" i="3" a="1"/>
  <c r="O2922" i="3"/>
  <c r="O2922" i="3" a="1"/>
  <c r="N2922" i="3"/>
  <c r="M2922" i="3"/>
  <c r="L2922" i="3"/>
  <c r="K2922" i="3"/>
  <c r="J2922" i="3"/>
  <c r="I2922" i="3"/>
  <c r="H2922" i="3"/>
  <c r="G2922" i="3"/>
  <c r="F2922" i="3"/>
  <c r="Q2921" i="3"/>
  <c r="Q2921" i="3" a="1"/>
  <c r="P2921" i="3"/>
  <c r="P2921" i="3" a="1"/>
  <c r="O2921" i="3"/>
  <c r="O2921" i="3" a="1"/>
  <c r="N2921" i="3"/>
  <c r="M2921" i="3"/>
  <c r="L2921" i="3"/>
  <c r="K2921" i="3"/>
  <c r="J2921" i="3"/>
  <c r="I2921" i="3"/>
  <c r="H2921" i="3"/>
  <c r="G2921" i="3"/>
  <c r="F2921" i="3"/>
  <c r="Q2920" i="3"/>
  <c r="Q2920" i="3" a="1"/>
  <c r="P2920" i="3"/>
  <c r="P2920" i="3" a="1"/>
  <c r="O2920" i="3"/>
  <c r="O2920" i="3" a="1"/>
  <c r="N2920" i="3"/>
  <c r="M2920" i="3"/>
  <c r="L2920" i="3"/>
  <c r="K2920" i="3"/>
  <c r="J2920" i="3"/>
  <c r="I2920" i="3"/>
  <c r="H2920" i="3"/>
  <c r="G2920" i="3"/>
  <c r="F2920" i="3"/>
  <c r="Q2919" i="3"/>
  <c r="Q2919" i="3" a="1"/>
  <c r="P2919" i="3"/>
  <c r="P2919" i="3" a="1"/>
  <c r="O2919" i="3"/>
  <c r="O2919" i="3" a="1"/>
  <c r="N2919" i="3"/>
  <c r="M2919" i="3"/>
  <c r="L2919" i="3"/>
  <c r="K2919" i="3"/>
  <c r="J2919" i="3"/>
  <c r="I2919" i="3"/>
  <c r="H2919" i="3"/>
  <c r="G2919" i="3"/>
  <c r="F2919" i="3"/>
  <c r="Q2918" i="3"/>
  <c r="Q2918" i="3" a="1"/>
  <c r="P2918" i="3"/>
  <c r="P2918" i="3" a="1"/>
  <c r="O2918" i="3"/>
  <c r="O2918" i="3" a="1"/>
  <c r="N2918" i="3"/>
  <c r="M2918" i="3"/>
  <c r="L2918" i="3"/>
  <c r="K2918" i="3"/>
  <c r="J2918" i="3"/>
  <c r="I2918" i="3"/>
  <c r="H2918" i="3"/>
  <c r="G2918" i="3"/>
  <c r="F2918" i="3"/>
  <c r="Q2917" i="3"/>
  <c r="Q2917" i="3" a="1"/>
  <c r="P2917" i="3"/>
  <c r="P2917" i="3" a="1"/>
  <c r="O2917" i="3"/>
  <c r="O2917" i="3" a="1"/>
  <c r="N2917" i="3"/>
  <c r="M2917" i="3"/>
  <c r="L2917" i="3"/>
  <c r="K2917" i="3"/>
  <c r="J2917" i="3"/>
  <c r="I2917" i="3"/>
  <c r="H2917" i="3"/>
  <c r="G2917" i="3"/>
  <c r="F2917" i="3"/>
  <c r="Q2916" i="3"/>
  <c r="Q2916" i="3" a="1"/>
  <c r="P2916" i="3"/>
  <c r="P2916" i="3" a="1"/>
  <c r="O2916" i="3"/>
  <c r="O2916" i="3" a="1"/>
  <c r="N2916" i="3"/>
  <c r="M2916" i="3"/>
  <c r="L2916" i="3"/>
  <c r="K2916" i="3"/>
  <c r="J2916" i="3"/>
  <c r="I2916" i="3"/>
  <c r="H2916" i="3"/>
  <c r="G2916" i="3"/>
  <c r="F2916" i="3"/>
  <c r="B2916" i="3"/>
  <c r="A2916" i="3"/>
  <c r="Q2915" i="3"/>
  <c r="Q2915" i="3" a="1"/>
  <c r="P2915" i="3"/>
  <c r="P2915" i="3" a="1"/>
  <c r="O2915" i="3"/>
  <c r="O2915" i="3" a="1"/>
  <c r="N2915" i="3"/>
  <c r="M2915" i="3"/>
  <c r="L2915" i="3"/>
  <c r="K2915" i="3"/>
  <c r="J2915" i="3"/>
  <c r="I2915" i="3"/>
  <c r="H2915" i="3"/>
  <c r="G2915" i="3"/>
  <c r="F2915" i="3"/>
  <c r="Q2914" i="3"/>
  <c r="Q2914" i="3" a="1"/>
  <c r="P2914" i="3"/>
  <c r="P2914" i="3" a="1"/>
  <c r="O2914" i="3"/>
  <c r="O2914" i="3" a="1"/>
  <c r="N2914" i="3"/>
  <c r="M2914" i="3"/>
  <c r="L2914" i="3"/>
  <c r="K2914" i="3"/>
  <c r="J2914" i="3"/>
  <c r="I2914" i="3"/>
  <c r="H2914" i="3"/>
  <c r="G2914" i="3"/>
  <c r="F2914" i="3"/>
  <c r="Q2913" i="3"/>
  <c r="Q2913" i="3" a="1"/>
  <c r="P2913" i="3"/>
  <c r="P2913" i="3" a="1"/>
  <c r="O2913" i="3"/>
  <c r="O2913" i="3" a="1"/>
  <c r="N2913" i="3"/>
  <c r="M2913" i="3"/>
  <c r="L2913" i="3"/>
  <c r="K2913" i="3"/>
  <c r="J2913" i="3"/>
  <c r="I2913" i="3"/>
  <c r="H2913" i="3"/>
  <c r="G2913" i="3"/>
  <c r="F2913" i="3"/>
  <c r="Q2912" i="3"/>
  <c r="Q2912" i="3" a="1"/>
  <c r="P2912" i="3"/>
  <c r="P2912" i="3" a="1"/>
  <c r="O2912" i="3"/>
  <c r="O2912" i="3" a="1"/>
  <c r="N2912" i="3"/>
  <c r="M2912" i="3"/>
  <c r="L2912" i="3"/>
  <c r="K2912" i="3"/>
  <c r="J2912" i="3"/>
  <c r="I2912" i="3"/>
  <c r="H2912" i="3"/>
  <c r="G2912" i="3"/>
  <c r="F2912" i="3"/>
  <c r="Q2911" i="3"/>
  <c r="Q2911" i="3" a="1"/>
  <c r="P2911" i="3"/>
  <c r="P2911" i="3" a="1"/>
  <c r="O2911" i="3"/>
  <c r="O2911" i="3" a="1"/>
  <c r="N2911" i="3"/>
  <c r="M2911" i="3"/>
  <c r="L2911" i="3"/>
  <c r="K2911" i="3"/>
  <c r="J2911" i="3"/>
  <c r="I2911" i="3"/>
  <c r="H2911" i="3"/>
  <c r="G2911" i="3"/>
  <c r="F2911" i="3"/>
  <c r="Q2910" i="3"/>
  <c r="Q2910" i="3" a="1"/>
  <c r="P2910" i="3"/>
  <c r="P2910" i="3" a="1"/>
  <c r="O2910" i="3"/>
  <c r="O2910" i="3" a="1"/>
  <c r="N2910" i="3"/>
  <c r="M2910" i="3"/>
  <c r="L2910" i="3"/>
  <c r="K2910" i="3"/>
  <c r="J2910" i="3"/>
  <c r="I2910" i="3"/>
  <c r="H2910" i="3"/>
  <c r="G2910" i="3"/>
  <c r="F2910" i="3"/>
  <c r="Q2909" i="3"/>
  <c r="Q2909" i="3" a="1"/>
  <c r="P2909" i="3"/>
  <c r="P2909" i="3" a="1"/>
  <c r="O2909" i="3"/>
  <c r="O2909" i="3" a="1"/>
  <c r="N2909" i="3"/>
  <c r="M2909" i="3"/>
  <c r="L2909" i="3"/>
  <c r="K2909" i="3"/>
  <c r="J2909" i="3"/>
  <c r="I2909" i="3"/>
  <c r="H2909" i="3"/>
  <c r="G2909" i="3"/>
  <c r="F2909" i="3"/>
  <c r="Q2908" i="3"/>
  <c r="Q2908" i="3" a="1"/>
  <c r="P2908" i="3"/>
  <c r="P2908" i="3" a="1"/>
  <c r="O2908" i="3"/>
  <c r="O2908" i="3" a="1"/>
  <c r="N2908" i="3"/>
  <c r="M2908" i="3"/>
  <c r="L2908" i="3"/>
  <c r="K2908" i="3"/>
  <c r="J2908" i="3"/>
  <c r="I2908" i="3"/>
  <c r="H2908" i="3"/>
  <c r="G2908" i="3"/>
  <c r="F2908" i="3"/>
  <c r="Q2907" i="3"/>
  <c r="Q2907" i="3" a="1"/>
  <c r="P2907" i="3"/>
  <c r="P2907" i="3" a="1"/>
  <c r="O2907" i="3"/>
  <c r="O2907" i="3" a="1"/>
  <c r="N2907" i="3"/>
  <c r="M2907" i="3"/>
  <c r="L2907" i="3"/>
  <c r="K2907" i="3"/>
  <c r="J2907" i="3"/>
  <c r="I2907" i="3"/>
  <c r="H2907" i="3"/>
  <c r="G2907" i="3"/>
  <c r="F2907" i="3"/>
  <c r="Q2906" i="3"/>
  <c r="Q2906" i="3" a="1"/>
  <c r="P2906" i="3"/>
  <c r="P2906" i="3" a="1"/>
  <c r="O2906" i="3"/>
  <c r="O2906" i="3" a="1"/>
  <c r="N2906" i="3"/>
  <c r="M2906" i="3"/>
  <c r="L2906" i="3"/>
  <c r="K2906" i="3"/>
  <c r="J2906" i="3"/>
  <c r="I2906" i="3"/>
  <c r="H2906" i="3"/>
  <c r="G2906" i="3"/>
  <c r="F2906" i="3"/>
  <c r="Q2905" i="3"/>
  <c r="Q2905" i="3" a="1"/>
  <c r="P2905" i="3"/>
  <c r="P2905" i="3" a="1"/>
  <c r="O2905" i="3"/>
  <c r="O2905" i="3" a="1"/>
  <c r="N2905" i="3"/>
  <c r="M2905" i="3"/>
  <c r="L2905" i="3"/>
  <c r="K2905" i="3"/>
  <c r="J2905" i="3"/>
  <c r="I2905" i="3"/>
  <c r="H2905" i="3"/>
  <c r="G2905" i="3"/>
  <c r="F2905" i="3"/>
  <c r="Q2904" i="3"/>
  <c r="Q2904" i="3" a="1"/>
  <c r="P2904" i="3"/>
  <c r="P2904" i="3" a="1"/>
  <c r="O2904" i="3"/>
  <c r="O2904" i="3" a="1"/>
  <c r="N2904" i="3"/>
  <c r="M2904" i="3"/>
  <c r="L2904" i="3"/>
  <c r="K2904" i="3"/>
  <c r="J2904" i="3"/>
  <c r="I2904" i="3"/>
  <c r="H2904" i="3"/>
  <c r="G2904" i="3"/>
  <c r="F2904" i="3"/>
  <c r="Q2903" i="3"/>
  <c r="Q2903" i="3" a="1"/>
  <c r="P2903" i="3"/>
  <c r="P2903" i="3" a="1"/>
  <c r="O2903" i="3"/>
  <c r="O2903" i="3" a="1"/>
  <c r="N2903" i="3"/>
  <c r="M2903" i="3"/>
  <c r="L2903" i="3"/>
  <c r="K2903" i="3"/>
  <c r="J2903" i="3"/>
  <c r="I2903" i="3"/>
  <c r="H2903" i="3"/>
  <c r="G2903" i="3"/>
  <c r="F2903" i="3"/>
  <c r="Q2902" i="3"/>
  <c r="Q2902" i="3" a="1"/>
  <c r="P2902" i="3"/>
  <c r="P2902" i="3" a="1"/>
  <c r="O2902" i="3"/>
  <c r="O2902" i="3" a="1"/>
  <c r="N2902" i="3"/>
  <c r="M2902" i="3"/>
  <c r="L2902" i="3"/>
  <c r="K2902" i="3"/>
  <c r="J2902" i="3"/>
  <c r="I2902" i="3"/>
  <c r="H2902" i="3"/>
  <c r="G2902" i="3"/>
  <c r="F2902" i="3"/>
  <c r="Q2901" i="3"/>
  <c r="Q2901" i="3" a="1"/>
  <c r="P2901" i="3"/>
  <c r="P2901" i="3" a="1"/>
  <c r="O2901" i="3"/>
  <c r="O2901" i="3" a="1"/>
  <c r="N2901" i="3"/>
  <c r="M2901" i="3"/>
  <c r="L2901" i="3"/>
  <c r="K2901" i="3"/>
  <c r="J2901" i="3"/>
  <c r="I2901" i="3"/>
  <c r="H2901" i="3"/>
  <c r="G2901" i="3"/>
  <c r="F2901" i="3"/>
  <c r="Q2900" i="3"/>
  <c r="Q2900" i="3" a="1"/>
  <c r="P2900" i="3"/>
  <c r="P2900" i="3" a="1"/>
  <c r="O2900" i="3"/>
  <c r="O2900" i="3" a="1"/>
  <c r="N2900" i="3"/>
  <c r="M2900" i="3"/>
  <c r="L2900" i="3"/>
  <c r="K2900" i="3"/>
  <c r="J2900" i="3"/>
  <c r="I2900" i="3"/>
  <c r="H2900" i="3"/>
  <c r="G2900" i="3"/>
  <c r="F2900" i="3"/>
  <c r="Q2899" i="3"/>
  <c r="Q2899" i="3" a="1"/>
  <c r="P2899" i="3"/>
  <c r="P2899" i="3" a="1"/>
  <c r="O2899" i="3"/>
  <c r="O2899" i="3" a="1"/>
  <c r="N2899" i="3"/>
  <c r="M2899" i="3"/>
  <c r="L2899" i="3"/>
  <c r="K2899" i="3"/>
  <c r="J2899" i="3"/>
  <c r="I2899" i="3"/>
  <c r="H2899" i="3"/>
  <c r="G2899" i="3"/>
  <c r="F2899" i="3"/>
  <c r="Q2898" i="3"/>
  <c r="Q2898" i="3" a="1"/>
  <c r="P2898" i="3"/>
  <c r="P2898" i="3" a="1"/>
  <c r="O2898" i="3"/>
  <c r="O2898" i="3" a="1"/>
  <c r="N2898" i="3"/>
  <c r="M2898" i="3"/>
  <c r="L2898" i="3"/>
  <c r="K2898" i="3"/>
  <c r="J2898" i="3"/>
  <c r="I2898" i="3"/>
  <c r="H2898" i="3"/>
  <c r="G2898" i="3"/>
  <c r="F2898" i="3"/>
  <c r="Q2897" i="3"/>
  <c r="Q2897" i="3" a="1"/>
  <c r="P2897" i="3"/>
  <c r="P2897" i="3" a="1"/>
  <c r="O2897" i="3"/>
  <c r="O2897" i="3" a="1"/>
  <c r="N2897" i="3"/>
  <c r="M2897" i="3"/>
  <c r="L2897" i="3"/>
  <c r="K2897" i="3"/>
  <c r="J2897" i="3"/>
  <c r="I2897" i="3"/>
  <c r="H2897" i="3"/>
  <c r="G2897" i="3"/>
  <c r="F2897" i="3"/>
  <c r="Q2896" i="3"/>
  <c r="Q2896" i="3" a="1"/>
  <c r="P2896" i="3"/>
  <c r="P2896" i="3" a="1"/>
  <c r="O2896" i="3"/>
  <c r="O2896" i="3" a="1"/>
  <c r="N2896" i="3"/>
  <c r="M2896" i="3"/>
  <c r="L2896" i="3"/>
  <c r="K2896" i="3"/>
  <c r="J2896" i="3"/>
  <c r="I2896" i="3"/>
  <c r="H2896" i="3"/>
  <c r="G2896" i="3"/>
  <c r="F2896" i="3"/>
  <c r="Q2895" i="3"/>
  <c r="Q2895" i="3" a="1"/>
  <c r="P2895" i="3"/>
  <c r="P2895" i="3" a="1"/>
  <c r="O2895" i="3"/>
  <c r="O2895" i="3" a="1"/>
  <c r="N2895" i="3"/>
  <c r="M2895" i="3"/>
  <c r="L2895" i="3"/>
  <c r="K2895" i="3"/>
  <c r="J2895" i="3"/>
  <c r="I2895" i="3"/>
  <c r="H2895" i="3"/>
  <c r="G2895" i="3"/>
  <c r="F2895" i="3"/>
  <c r="Q2894" i="3"/>
  <c r="Q2894" i="3" a="1"/>
  <c r="P2894" i="3"/>
  <c r="P2894" i="3" a="1"/>
  <c r="O2894" i="3"/>
  <c r="O2894" i="3" a="1"/>
  <c r="N2894" i="3"/>
  <c r="M2894" i="3"/>
  <c r="L2894" i="3"/>
  <c r="K2894" i="3"/>
  <c r="J2894" i="3"/>
  <c r="I2894" i="3"/>
  <c r="H2894" i="3"/>
  <c r="G2894" i="3"/>
  <c r="F2894" i="3"/>
  <c r="Q2893" i="3"/>
  <c r="Q2893" i="3" a="1"/>
  <c r="P2893" i="3"/>
  <c r="P2893" i="3" a="1"/>
  <c r="O2893" i="3"/>
  <c r="O2893" i="3" a="1"/>
  <c r="N2893" i="3"/>
  <c r="M2893" i="3"/>
  <c r="L2893" i="3"/>
  <c r="K2893" i="3"/>
  <c r="J2893" i="3"/>
  <c r="I2893" i="3"/>
  <c r="H2893" i="3"/>
  <c r="G2893" i="3"/>
  <c r="F2893" i="3"/>
  <c r="Q2892" i="3"/>
  <c r="Q2892" i="3" a="1"/>
  <c r="P2892" i="3"/>
  <c r="P2892" i="3" a="1"/>
  <c r="O2892" i="3"/>
  <c r="O2892" i="3" a="1"/>
  <c r="N2892" i="3"/>
  <c r="M2892" i="3"/>
  <c r="L2892" i="3"/>
  <c r="K2892" i="3"/>
  <c r="J2892" i="3"/>
  <c r="I2892" i="3"/>
  <c r="H2892" i="3"/>
  <c r="G2892" i="3"/>
  <c r="F2892" i="3"/>
  <c r="Q2891" i="3"/>
  <c r="Q2891" i="3" a="1"/>
  <c r="P2891" i="3"/>
  <c r="P2891" i="3" a="1"/>
  <c r="O2891" i="3"/>
  <c r="O2891" i="3" a="1"/>
  <c r="N2891" i="3"/>
  <c r="M2891" i="3"/>
  <c r="L2891" i="3"/>
  <c r="K2891" i="3"/>
  <c r="J2891" i="3"/>
  <c r="I2891" i="3"/>
  <c r="H2891" i="3"/>
  <c r="G2891" i="3"/>
  <c r="F2891" i="3"/>
  <c r="Q2890" i="3"/>
  <c r="Q2890" i="3" a="1"/>
  <c r="P2890" i="3"/>
  <c r="P2890" i="3" a="1"/>
  <c r="O2890" i="3"/>
  <c r="O2890" i="3" a="1"/>
  <c r="N2890" i="3"/>
  <c r="M2890" i="3"/>
  <c r="L2890" i="3"/>
  <c r="K2890" i="3"/>
  <c r="J2890" i="3"/>
  <c r="I2890" i="3"/>
  <c r="H2890" i="3"/>
  <c r="G2890" i="3"/>
  <c r="F2890" i="3"/>
  <c r="Q2889" i="3"/>
  <c r="Q2889" i="3" a="1"/>
  <c r="P2889" i="3"/>
  <c r="P2889" i="3" a="1"/>
  <c r="O2889" i="3"/>
  <c r="O2889" i="3" a="1"/>
  <c r="N2889" i="3"/>
  <c r="M2889" i="3"/>
  <c r="L2889" i="3"/>
  <c r="K2889" i="3"/>
  <c r="J2889" i="3"/>
  <c r="I2889" i="3"/>
  <c r="H2889" i="3"/>
  <c r="G2889" i="3"/>
  <c r="F2889" i="3"/>
  <c r="Q2888" i="3"/>
  <c r="Q2888" i="3" a="1"/>
  <c r="P2888" i="3"/>
  <c r="P2888" i="3" a="1"/>
  <c r="O2888" i="3"/>
  <c r="O2888" i="3" a="1"/>
  <c r="N2888" i="3"/>
  <c r="M2888" i="3"/>
  <c r="L2888" i="3"/>
  <c r="K2888" i="3"/>
  <c r="J2888" i="3"/>
  <c r="I2888" i="3"/>
  <c r="H2888" i="3"/>
  <c r="G2888" i="3"/>
  <c r="F2888" i="3"/>
  <c r="Q2887" i="3"/>
  <c r="Q2887" i="3" a="1"/>
  <c r="P2887" i="3"/>
  <c r="P2887" i="3" a="1"/>
  <c r="O2887" i="3"/>
  <c r="O2887" i="3" a="1"/>
  <c r="N2887" i="3"/>
  <c r="M2887" i="3"/>
  <c r="L2887" i="3"/>
  <c r="K2887" i="3"/>
  <c r="J2887" i="3"/>
  <c r="I2887" i="3"/>
  <c r="H2887" i="3"/>
  <c r="G2887" i="3"/>
  <c r="F2887" i="3"/>
  <c r="Q2886" i="3"/>
  <c r="Q2886" i="3" a="1"/>
  <c r="P2886" i="3"/>
  <c r="P2886" i="3" a="1"/>
  <c r="O2886" i="3"/>
  <c r="O2886" i="3" a="1"/>
  <c r="N2886" i="3"/>
  <c r="M2886" i="3"/>
  <c r="L2886" i="3"/>
  <c r="K2886" i="3"/>
  <c r="J2886" i="3"/>
  <c r="I2886" i="3"/>
  <c r="H2886" i="3"/>
  <c r="G2886" i="3"/>
  <c r="F2886" i="3"/>
  <c r="Q2885" i="3"/>
  <c r="Q2885" i="3" a="1"/>
  <c r="P2885" i="3"/>
  <c r="P2885" i="3" a="1"/>
  <c r="O2885" i="3"/>
  <c r="O2885" i="3" a="1"/>
  <c r="N2885" i="3"/>
  <c r="M2885" i="3"/>
  <c r="L2885" i="3"/>
  <c r="K2885" i="3"/>
  <c r="J2885" i="3"/>
  <c r="I2885" i="3"/>
  <c r="H2885" i="3"/>
  <c r="G2885" i="3"/>
  <c r="F2885" i="3"/>
  <c r="Q2884" i="3"/>
  <c r="Q2884" i="3" a="1"/>
  <c r="P2884" i="3"/>
  <c r="P2884" i="3" a="1"/>
  <c r="O2884" i="3"/>
  <c r="O2884" i="3" a="1"/>
  <c r="N2884" i="3"/>
  <c r="M2884" i="3"/>
  <c r="L2884" i="3"/>
  <c r="K2884" i="3"/>
  <c r="J2884" i="3"/>
  <c r="I2884" i="3"/>
  <c r="H2884" i="3"/>
  <c r="G2884" i="3"/>
  <c r="F2884" i="3"/>
  <c r="Q2883" i="3"/>
  <c r="Q2883" i="3" a="1"/>
  <c r="P2883" i="3"/>
  <c r="P2883" i="3" a="1"/>
  <c r="O2883" i="3"/>
  <c r="O2883" i="3" a="1"/>
  <c r="N2883" i="3"/>
  <c r="M2883" i="3"/>
  <c r="L2883" i="3"/>
  <c r="K2883" i="3"/>
  <c r="J2883" i="3"/>
  <c r="I2883" i="3"/>
  <c r="H2883" i="3"/>
  <c r="G2883" i="3"/>
  <c r="F2883" i="3"/>
  <c r="Q2882" i="3"/>
  <c r="Q2882" i="3" a="1"/>
  <c r="P2882" i="3"/>
  <c r="P2882" i="3" a="1"/>
  <c r="O2882" i="3"/>
  <c r="O2882" i="3" a="1"/>
  <c r="N2882" i="3"/>
  <c r="M2882" i="3"/>
  <c r="L2882" i="3"/>
  <c r="K2882" i="3"/>
  <c r="J2882" i="3"/>
  <c r="I2882" i="3"/>
  <c r="H2882" i="3"/>
  <c r="G2882" i="3"/>
  <c r="F2882" i="3"/>
  <c r="Q2881" i="3"/>
  <c r="Q2881" i="3" a="1"/>
  <c r="P2881" i="3"/>
  <c r="P2881" i="3" a="1"/>
  <c r="O2881" i="3"/>
  <c r="O2881" i="3" a="1"/>
  <c r="N2881" i="3"/>
  <c r="M2881" i="3"/>
  <c r="L2881" i="3"/>
  <c r="K2881" i="3"/>
  <c r="J2881" i="3"/>
  <c r="I2881" i="3"/>
  <c r="H2881" i="3"/>
  <c r="G2881" i="3"/>
  <c r="F2881" i="3"/>
  <c r="Q2880" i="3"/>
  <c r="Q2880" i="3" a="1"/>
  <c r="P2880" i="3"/>
  <c r="P2880" i="3" a="1"/>
  <c r="O2880" i="3"/>
  <c r="O2880" i="3" a="1"/>
  <c r="N2880" i="3"/>
  <c r="M2880" i="3"/>
  <c r="L2880" i="3"/>
  <c r="K2880" i="3"/>
  <c r="J2880" i="3"/>
  <c r="I2880" i="3"/>
  <c r="H2880" i="3"/>
  <c r="G2880" i="3"/>
  <c r="F2880" i="3"/>
  <c r="Q2879" i="3"/>
  <c r="Q2879" i="3" a="1"/>
  <c r="P2879" i="3"/>
  <c r="P2879" i="3" a="1"/>
  <c r="O2879" i="3"/>
  <c r="O2879" i="3" a="1"/>
  <c r="N2879" i="3"/>
  <c r="M2879" i="3"/>
  <c r="L2879" i="3"/>
  <c r="K2879" i="3"/>
  <c r="J2879" i="3"/>
  <c r="I2879" i="3"/>
  <c r="H2879" i="3"/>
  <c r="G2879" i="3"/>
  <c r="F2879" i="3"/>
  <c r="Q2878" i="3"/>
  <c r="Q2878" i="3" a="1"/>
  <c r="P2878" i="3"/>
  <c r="P2878" i="3" a="1"/>
  <c r="O2878" i="3"/>
  <c r="O2878" i="3" a="1"/>
  <c r="N2878" i="3"/>
  <c r="M2878" i="3"/>
  <c r="L2878" i="3"/>
  <c r="K2878" i="3"/>
  <c r="J2878" i="3"/>
  <c r="I2878" i="3"/>
  <c r="H2878" i="3"/>
  <c r="G2878" i="3"/>
  <c r="F2878" i="3"/>
  <c r="Q2877" i="3"/>
  <c r="Q2877" i="3" a="1"/>
  <c r="P2877" i="3"/>
  <c r="P2877" i="3" a="1"/>
  <c r="O2877" i="3"/>
  <c r="O2877" i="3" a="1"/>
  <c r="N2877" i="3"/>
  <c r="M2877" i="3"/>
  <c r="L2877" i="3"/>
  <c r="K2877" i="3"/>
  <c r="J2877" i="3"/>
  <c r="I2877" i="3"/>
  <c r="H2877" i="3"/>
  <c r="G2877" i="3"/>
  <c r="F2877" i="3"/>
  <c r="Q2876" i="3"/>
  <c r="Q2876" i="3" a="1"/>
  <c r="P2876" i="3"/>
  <c r="P2876" i="3" a="1"/>
  <c r="O2876" i="3"/>
  <c r="O2876" i="3" a="1"/>
  <c r="N2876" i="3"/>
  <c r="M2876" i="3"/>
  <c r="L2876" i="3"/>
  <c r="K2876" i="3"/>
  <c r="J2876" i="3"/>
  <c r="I2876" i="3"/>
  <c r="H2876" i="3"/>
  <c r="G2876" i="3"/>
  <c r="F2876" i="3"/>
  <c r="Q2875" i="3"/>
  <c r="Q2875" i="3" a="1"/>
  <c r="P2875" i="3"/>
  <c r="P2875" i="3" a="1"/>
  <c r="O2875" i="3"/>
  <c r="O2875" i="3" a="1"/>
  <c r="N2875" i="3"/>
  <c r="M2875" i="3"/>
  <c r="L2875" i="3"/>
  <c r="K2875" i="3"/>
  <c r="J2875" i="3"/>
  <c r="I2875" i="3"/>
  <c r="H2875" i="3"/>
  <c r="G2875" i="3"/>
  <c r="F2875" i="3"/>
  <c r="Q2874" i="3"/>
  <c r="Q2874" i="3" a="1"/>
  <c r="P2874" i="3"/>
  <c r="P2874" i="3" a="1"/>
  <c r="O2874" i="3"/>
  <c r="O2874" i="3" a="1"/>
  <c r="N2874" i="3"/>
  <c r="M2874" i="3"/>
  <c r="L2874" i="3"/>
  <c r="K2874" i="3"/>
  <c r="J2874" i="3"/>
  <c r="I2874" i="3"/>
  <c r="H2874" i="3"/>
  <c r="G2874" i="3"/>
  <c r="F2874" i="3"/>
  <c r="Q2873" i="3"/>
  <c r="Q2873" i="3" a="1"/>
  <c r="P2873" i="3"/>
  <c r="P2873" i="3" a="1"/>
  <c r="O2873" i="3"/>
  <c r="O2873" i="3" a="1"/>
  <c r="N2873" i="3"/>
  <c r="M2873" i="3"/>
  <c r="L2873" i="3"/>
  <c r="K2873" i="3"/>
  <c r="J2873" i="3"/>
  <c r="I2873" i="3"/>
  <c r="H2873" i="3"/>
  <c r="G2873" i="3"/>
  <c r="F2873" i="3"/>
  <c r="Q2872" i="3"/>
  <c r="Q2872" i="3" a="1"/>
  <c r="P2872" i="3"/>
  <c r="P2872" i="3" a="1"/>
  <c r="O2872" i="3"/>
  <c r="O2872" i="3" a="1"/>
  <c r="N2872" i="3"/>
  <c r="M2872" i="3"/>
  <c r="L2872" i="3"/>
  <c r="K2872" i="3"/>
  <c r="J2872" i="3"/>
  <c r="I2872" i="3"/>
  <c r="H2872" i="3"/>
  <c r="G2872" i="3"/>
  <c r="F2872" i="3"/>
  <c r="Q2871" i="3"/>
  <c r="Q2871" i="3" a="1"/>
  <c r="P2871" i="3"/>
  <c r="P2871" i="3" a="1"/>
  <c r="O2871" i="3"/>
  <c r="O2871" i="3" a="1"/>
  <c r="N2871" i="3"/>
  <c r="M2871" i="3"/>
  <c r="L2871" i="3"/>
  <c r="K2871" i="3"/>
  <c r="J2871" i="3"/>
  <c r="I2871" i="3"/>
  <c r="H2871" i="3"/>
  <c r="G2871" i="3"/>
  <c r="F2871" i="3"/>
  <c r="Q2870" i="3"/>
  <c r="Q2870" i="3" a="1"/>
  <c r="P2870" i="3"/>
  <c r="P2870" i="3" a="1"/>
  <c r="O2870" i="3"/>
  <c r="O2870" i="3" a="1"/>
  <c r="N2870" i="3"/>
  <c r="M2870" i="3"/>
  <c r="L2870" i="3"/>
  <c r="K2870" i="3"/>
  <c r="J2870" i="3"/>
  <c r="I2870" i="3"/>
  <c r="H2870" i="3"/>
  <c r="G2870" i="3"/>
  <c r="F2870" i="3"/>
  <c r="Q2869" i="3"/>
  <c r="Q2869" i="3" a="1"/>
  <c r="P2869" i="3"/>
  <c r="P2869" i="3" a="1"/>
  <c r="O2869" i="3"/>
  <c r="O2869" i="3" a="1"/>
  <c r="N2869" i="3"/>
  <c r="M2869" i="3"/>
  <c r="L2869" i="3"/>
  <c r="K2869" i="3"/>
  <c r="J2869" i="3"/>
  <c r="I2869" i="3"/>
  <c r="H2869" i="3"/>
  <c r="G2869" i="3"/>
  <c r="F2869" i="3"/>
  <c r="Q2868" i="3"/>
  <c r="Q2868" i="3" a="1"/>
  <c r="P2868" i="3"/>
  <c r="P2868" i="3" a="1"/>
  <c r="O2868" i="3"/>
  <c r="O2868" i="3" a="1"/>
  <c r="N2868" i="3"/>
  <c r="M2868" i="3"/>
  <c r="L2868" i="3"/>
  <c r="K2868" i="3"/>
  <c r="J2868" i="3"/>
  <c r="I2868" i="3"/>
  <c r="H2868" i="3"/>
  <c r="G2868" i="3"/>
  <c r="F2868" i="3"/>
  <c r="Q2867" i="3"/>
  <c r="Q2867" i="3" a="1"/>
  <c r="P2867" i="3"/>
  <c r="P2867" i="3" a="1"/>
  <c r="O2867" i="3"/>
  <c r="O2867" i="3" a="1"/>
  <c r="N2867" i="3"/>
  <c r="M2867" i="3"/>
  <c r="L2867" i="3"/>
  <c r="K2867" i="3"/>
  <c r="J2867" i="3"/>
  <c r="I2867" i="3"/>
  <c r="H2867" i="3"/>
  <c r="G2867" i="3"/>
  <c r="F2867" i="3"/>
  <c r="Q2866" i="3"/>
  <c r="Q2866" i="3" a="1"/>
  <c r="P2866" i="3"/>
  <c r="P2866" i="3" a="1"/>
  <c r="O2866" i="3"/>
  <c r="O2866" i="3" a="1"/>
  <c r="N2866" i="3"/>
  <c r="M2866" i="3"/>
  <c r="L2866" i="3"/>
  <c r="K2866" i="3"/>
  <c r="J2866" i="3"/>
  <c r="I2866" i="3"/>
  <c r="H2866" i="3"/>
  <c r="G2866" i="3"/>
  <c r="F2866" i="3"/>
  <c r="Q2865" i="3"/>
  <c r="Q2865" i="3" a="1"/>
  <c r="P2865" i="3"/>
  <c r="P2865" i="3" a="1"/>
  <c r="O2865" i="3"/>
  <c r="O2865" i="3" a="1"/>
  <c r="N2865" i="3"/>
  <c r="M2865" i="3"/>
  <c r="L2865" i="3"/>
  <c r="K2865" i="3"/>
  <c r="J2865" i="3"/>
  <c r="I2865" i="3"/>
  <c r="H2865" i="3"/>
  <c r="G2865" i="3"/>
  <c r="F2865" i="3"/>
  <c r="Q2864" i="3"/>
  <c r="Q2864" i="3" a="1"/>
  <c r="P2864" i="3"/>
  <c r="P2864" i="3" a="1"/>
  <c r="O2864" i="3"/>
  <c r="O2864" i="3" a="1"/>
  <c r="N2864" i="3"/>
  <c r="M2864" i="3"/>
  <c r="L2864" i="3"/>
  <c r="K2864" i="3"/>
  <c r="J2864" i="3"/>
  <c r="I2864" i="3"/>
  <c r="H2864" i="3"/>
  <c r="G2864" i="3"/>
  <c r="F2864" i="3"/>
  <c r="Q2863" i="3"/>
  <c r="Q2863" i="3" a="1"/>
  <c r="P2863" i="3"/>
  <c r="P2863" i="3" a="1"/>
  <c r="O2863" i="3"/>
  <c r="O2863" i="3" a="1"/>
  <c r="N2863" i="3"/>
  <c r="M2863" i="3"/>
  <c r="L2863" i="3"/>
  <c r="K2863" i="3"/>
  <c r="J2863" i="3"/>
  <c r="I2863" i="3"/>
  <c r="H2863" i="3"/>
  <c r="G2863" i="3"/>
  <c r="F2863" i="3"/>
  <c r="Q2862" i="3"/>
  <c r="Q2862" i="3" a="1"/>
  <c r="P2862" i="3"/>
  <c r="P2862" i="3" a="1"/>
  <c r="O2862" i="3"/>
  <c r="O2862" i="3" a="1"/>
  <c r="N2862" i="3"/>
  <c r="M2862" i="3"/>
  <c r="L2862" i="3"/>
  <c r="K2862" i="3"/>
  <c r="J2862" i="3"/>
  <c r="I2862" i="3"/>
  <c r="H2862" i="3"/>
  <c r="G2862" i="3"/>
  <c r="F2862" i="3"/>
  <c r="Q2861" i="3"/>
  <c r="Q2861" i="3" a="1"/>
  <c r="P2861" i="3"/>
  <c r="P2861" i="3" a="1"/>
  <c r="O2861" i="3"/>
  <c r="O2861" i="3" a="1"/>
  <c r="N2861" i="3"/>
  <c r="M2861" i="3"/>
  <c r="L2861" i="3"/>
  <c r="K2861" i="3"/>
  <c r="J2861" i="3"/>
  <c r="I2861" i="3"/>
  <c r="H2861" i="3"/>
  <c r="G2861" i="3"/>
  <c r="F2861" i="3"/>
  <c r="Q2860" i="3"/>
  <c r="Q2860" i="3" a="1"/>
  <c r="P2860" i="3"/>
  <c r="P2860" i="3" a="1"/>
  <c r="O2860" i="3"/>
  <c r="O2860" i="3" a="1"/>
  <c r="N2860" i="3"/>
  <c r="M2860" i="3"/>
  <c r="L2860" i="3"/>
  <c r="K2860" i="3"/>
  <c r="J2860" i="3"/>
  <c r="I2860" i="3"/>
  <c r="H2860" i="3"/>
  <c r="G2860" i="3"/>
  <c r="F2860" i="3"/>
  <c r="B2860" i="3"/>
  <c r="A2860" i="3"/>
  <c r="Q2859" i="3"/>
  <c r="Q2859" i="3" a="1"/>
  <c r="P2859" i="3"/>
  <c r="P2859" i="3" a="1"/>
  <c r="O2859" i="3"/>
  <c r="O2859" i="3" a="1"/>
  <c r="N2859" i="3"/>
  <c r="M2859" i="3"/>
  <c r="L2859" i="3"/>
  <c r="K2859" i="3"/>
  <c r="J2859" i="3"/>
  <c r="I2859" i="3"/>
  <c r="H2859" i="3"/>
  <c r="G2859" i="3"/>
  <c r="F2859" i="3"/>
  <c r="Q2858" i="3"/>
  <c r="Q2858" i="3" a="1"/>
  <c r="P2858" i="3"/>
  <c r="P2858" i="3" a="1"/>
  <c r="O2858" i="3"/>
  <c r="O2858" i="3" a="1"/>
  <c r="N2858" i="3"/>
  <c r="M2858" i="3"/>
  <c r="L2858" i="3"/>
  <c r="K2858" i="3"/>
  <c r="J2858" i="3"/>
  <c r="I2858" i="3"/>
  <c r="H2858" i="3"/>
  <c r="G2858" i="3"/>
  <c r="F2858" i="3"/>
  <c r="Q2857" i="3"/>
  <c r="Q2857" i="3" a="1"/>
  <c r="P2857" i="3"/>
  <c r="P2857" i="3" a="1"/>
  <c r="O2857" i="3"/>
  <c r="O2857" i="3" a="1"/>
  <c r="N2857" i="3"/>
  <c r="M2857" i="3"/>
  <c r="L2857" i="3"/>
  <c r="K2857" i="3"/>
  <c r="J2857" i="3"/>
  <c r="I2857" i="3"/>
  <c r="H2857" i="3"/>
  <c r="G2857" i="3"/>
  <c r="F2857" i="3"/>
  <c r="Q2856" i="3"/>
  <c r="Q2856" i="3" a="1"/>
  <c r="P2856" i="3"/>
  <c r="P2856" i="3" a="1"/>
  <c r="O2856" i="3"/>
  <c r="O2856" i="3" a="1"/>
  <c r="N2856" i="3"/>
  <c r="M2856" i="3"/>
  <c r="L2856" i="3"/>
  <c r="K2856" i="3"/>
  <c r="J2856" i="3"/>
  <c r="I2856" i="3"/>
  <c r="H2856" i="3"/>
  <c r="G2856" i="3"/>
  <c r="F2856" i="3"/>
  <c r="Q2855" i="3"/>
  <c r="Q2855" i="3" a="1"/>
  <c r="P2855" i="3"/>
  <c r="P2855" i="3" a="1"/>
  <c r="O2855" i="3"/>
  <c r="O2855" i="3" a="1"/>
  <c r="N2855" i="3"/>
  <c r="M2855" i="3"/>
  <c r="L2855" i="3"/>
  <c r="K2855" i="3"/>
  <c r="J2855" i="3"/>
  <c r="I2855" i="3"/>
  <c r="H2855" i="3"/>
  <c r="G2855" i="3"/>
  <c r="F2855" i="3"/>
  <c r="Q2854" i="3"/>
  <c r="Q2854" i="3" a="1"/>
  <c r="P2854" i="3"/>
  <c r="P2854" i="3" a="1"/>
  <c r="O2854" i="3"/>
  <c r="O2854" i="3" a="1"/>
  <c r="N2854" i="3"/>
  <c r="M2854" i="3"/>
  <c r="L2854" i="3"/>
  <c r="K2854" i="3"/>
  <c r="J2854" i="3"/>
  <c r="I2854" i="3"/>
  <c r="H2854" i="3"/>
  <c r="G2854" i="3"/>
  <c r="F2854" i="3"/>
  <c r="Q2853" i="3"/>
  <c r="Q2853" i="3" a="1"/>
  <c r="P2853" i="3"/>
  <c r="P2853" i="3" a="1"/>
  <c r="O2853" i="3"/>
  <c r="O2853" i="3" a="1"/>
  <c r="N2853" i="3"/>
  <c r="M2853" i="3"/>
  <c r="L2853" i="3"/>
  <c r="K2853" i="3"/>
  <c r="J2853" i="3"/>
  <c r="I2853" i="3"/>
  <c r="H2853" i="3"/>
  <c r="G2853" i="3"/>
  <c r="F2853" i="3"/>
  <c r="Q2852" i="3"/>
  <c r="Q2852" i="3" a="1"/>
  <c r="P2852" i="3"/>
  <c r="P2852" i="3" a="1"/>
  <c r="O2852" i="3"/>
  <c r="O2852" i="3" a="1"/>
  <c r="N2852" i="3"/>
  <c r="M2852" i="3"/>
  <c r="L2852" i="3"/>
  <c r="K2852" i="3"/>
  <c r="J2852" i="3"/>
  <c r="I2852" i="3"/>
  <c r="H2852" i="3"/>
  <c r="G2852" i="3"/>
  <c r="F2852" i="3"/>
  <c r="Q2851" i="3"/>
  <c r="Q2851" i="3" a="1"/>
  <c r="P2851" i="3"/>
  <c r="P2851" i="3" a="1"/>
  <c r="O2851" i="3"/>
  <c r="O2851" i="3" a="1"/>
  <c r="N2851" i="3"/>
  <c r="M2851" i="3"/>
  <c r="L2851" i="3"/>
  <c r="K2851" i="3"/>
  <c r="J2851" i="3"/>
  <c r="I2851" i="3"/>
  <c r="H2851" i="3"/>
  <c r="G2851" i="3"/>
  <c r="F2851" i="3"/>
  <c r="Q2850" i="3"/>
  <c r="Q2850" i="3" a="1"/>
  <c r="P2850" i="3"/>
  <c r="P2850" i="3" a="1"/>
  <c r="O2850" i="3"/>
  <c r="O2850" i="3" a="1"/>
  <c r="N2850" i="3"/>
  <c r="M2850" i="3"/>
  <c r="L2850" i="3"/>
  <c r="K2850" i="3"/>
  <c r="J2850" i="3"/>
  <c r="I2850" i="3"/>
  <c r="H2850" i="3"/>
  <c r="G2850" i="3"/>
  <c r="F2850" i="3"/>
  <c r="Q2849" i="3"/>
  <c r="Q2849" i="3" a="1"/>
  <c r="P2849" i="3"/>
  <c r="P2849" i="3" a="1"/>
  <c r="O2849" i="3"/>
  <c r="O2849" i="3" a="1"/>
  <c r="N2849" i="3"/>
  <c r="M2849" i="3"/>
  <c r="L2849" i="3"/>
  <c r="K2849" i="3"/>
  <c r="J2849" i="3"/>
  <c r="I2849" i="3"/>
  <c r="H2849" i="3"/>
  <c r="G2849" i="3"/>
  <c r="F2849" i="3"/>
  <c r="Q2848" i="3"/>
  <c r="Q2848" i="3" a="1"/>
  <c r="P2848" i="3"/>
  <c r="P2848" i="3" a="1"/>
  <c r="O2848" i="3"/>
  <c r="O2848" i="3" a="1"/>
  <c r="N2848" i="3"/>
  <c r="M2848" i="3"/>
  <c r="L2848" i="3"/>
  <c r="K2848" i="3"/>
  <c r="J2848" i="3"/>
  <c r="I2848" i="3"/>
  <c r="H2848" i="3"/>
  <c r="G2848" i="3"/>
  <c r="F2848" i="3"/>
  <c r="Q2847" i="3"/>
  <c r="Q2847" i="3" a="1"/>
  <c r="P2847" i="3"/>
  <c r="P2847" i="3" a="1"/>
  <c r="O2847" i="3"/>
  <c r="O2847" i="3" a="1"/>
  <c r="N2847" i="3"/>
  <c r="M2847" i="3"/>
  <c r="L2847" i="3"/>
  <c r="K2847" i="3"/>
  <c r="J2847" i="3"/>
  <c r="I2847" i="3"/>
  <c r="H2847" i="3"/>
  <c r="G2847" i="3"/>
  <c r="F2847" i="3"/>
  <c r="Q2846" i="3"/>
  <c r="Q2846" i="3" a="1"/>
  <c r="P2846" i="3"/>
  <c r="P2846" i="3" a="1"/>
  <c r="O2846" i="3"/>
  <c r="O2846" i="3" a="1"/>
  <c r="N2846" i="3"/>
  <c r="M2846" i="3"/>
  <c r="L2846" i="3"/>
  <c r="K2846" i="3"/>
  <c r="J2846" i="3"/>
  <c r="I2846" i="3"/>
  <c r="H2846" i="3"/>
  <c r="G2846" i="3"/>
  <c r="F2846" i="3"/>
  <c r="Q2845" i="3"/>
  <c r="Q2845" i="3" a="1"/>
  <c r="P2845" i="3"/>
  <c r="P2845" i="3" a="1"/>
  <c r="O2845" i="3"/>
  <c r="O2845" i="3" a="1"/>
  <c r="N2845" i="3"/>
  <c r="M2845" i="3"/>
  <c r="L2845" i="3"/>
  <c r="K2845" i="3"/>
  <c r="J2845" i="3"/>
  <c r="I2845" i="3"/>
  <c r="H2845" i="3"/>
  <c r="G2845" i="3"/>
  <c r="F2845" i="3"/>
  <c r="Q2844" i="3"/>
  <c r="Q2844" i="3" a="1"/>
  <c r="P2844" i="3"/>
  <c r="P2844" i="3" a="1"/>
  <c r="O2844" i="3"/>
  <c r="O2844" i="3" a="1"/>
  <c r="N2844" i="3"/>
  <c r="M2844" i="3"/>
  <c r="L2844" i="3"/>
  <c r="K2844" i="3"/>
  <c r="J2844" i="3"/>
  <c r="I2844" i="3"/>
  <c r="H2844" i="3"/>
  <c r="G2844" i="3"/>
  <c r="F2844" i="3"/>
  <c r="Q2843" i="3"/>
  <c r="Q2843" i="3" a="1"/>
  <c r="P2843" i="3"/>
  <c r="P2843" i="3" a="1"/>
  <c r="O2843" i="3"/>
  <c r="O2843" i="3" a="1"/>
  <c r="N2843" i="3"/>
  <c r="M2843" i="3"/>
  <c r="L2843" i="3"/>
  <c r="K2843" i="3"/>
  <c r="J2843" i="3"/>
  <c r="I2843" i="3"/>
  <c r="H2843" i="3"/>
  <c r="G2843" i="3"/>
  <c r="F2843" i="3"/>
  <c r="Q2842" i="3"/>
  <c r="Q2842" i="3" a="1"/>
  <c r="P2842" i="3"/>
  <c r="P2842" i="3" a="1"/>
  <c r="O2842" i="3"/>
  <c r="O2842" i="3" a="1"/>
  <c r="N2842" i="3"/>
  <c r="M2842" i="3"/>
  <c r="L2842" i="3"/>
  <c r="K2842" i="3"/>
  <c r="J2842" i="3"/>
  <c r="I2842" i="3"/>
  <c r="H2842" i="3"/>
  <c r="G2842" i="3"/>
  <c r="F2842" i="3"/>
  <c r="Q2841" i="3"/>
  <c r="Q2841" i="3" a="1"/>
  <c r="P2841" i="3"/>
  <c r="P2841" i="3" a="1"/>
  <c r="O2841" i="3"/>
  <c r="O2841" i="3" a="1"/>
  <c r="N2841" i="3"/>
  <c r="M2841" i="3"/>
  <c r="L2841" i="3"/>
  <c r="K2841" i="3"/>
  <c r="J2841" i="3"/>
  <c r="I2841" i="3"/>
  <c r="H2841" i="3"/>
  <c r="G2841" i="3"/>
  <c r="F2841" i="3"/>
  <c r="Q2840" i="3"/>
  <c r="Q2840" i="3" a="1"/>
  <c r="P2840" i="3"/>
  <c r="P2840" i="3" a="1"/>
  <c r="O2840" i="3"/>
  <c r="O2840" i="3" a="1"/>
  <c r="N2840" i="3"/>
  <c r="M2840" i="3"/>
  <c r="L2840" i="3"/>
  <c r="K2840" i="3"/>
  <c r="J2840" i="3"/>
  <c r="I2840" i="3"/>
  <c r="H2840" i="3"/>
  <c r="G2840" i="3"/>
  <c r="F2840" i="3"/>
  <c r="Q2839" i="3"/>
  <c r="Q2839" i="3" a="1"/>
  <c r="P2839" i="3"/>
  <c r="P2839" i="3" a="1"/>
  <c r="O2839" i="3"/>
  <c r="O2839" i="3" a="1"/>
  <c r="N2839" i="3"/>
  <c r="M2839" i="3"/>
  <c r="L2839" i="3"/>
  <c r="K2839" i="3"/>
  <c r="J2839" i="3"/>
  <c r="I2839" i="3"/>
  <c r="H2839" i="3"/>
  <c r="G2839" i="3"/>
  <c r="F2839" i="3"/>
  <c r="Q2838" i="3"/>
  <c r="Q2838" i="3" a="1"/>
  <c r="P2838" i="3"/>
  <c r="P2838" i="3" a="1"/>
  <c r="O2838" i="3"/>
  <c r="O2838" i="3" a="1"/>
  <c r="N2838" i="3"/>
  <c r="M2838" i="3"/>
  <c r="L2838" i="3"/>
  <c r="K2838" i="3"/>
  <c r="J2838" i="3"/>
  <c r="I2838" i="3"/>
  <c r="H2838" i="3"/>
  <c r="G2838" i="3"/>
  <c r="F2838" i="3"/>
  <c r="Q2837" i="3"/>
  <c r="Q2837" i="3" a="1"/>
  <c r="P2837" i="3"/>
  <c r="P2837" i="3" a="1"/>
  <c r="O2837" i="3"/>
  <c r="O2837" i="3" a="1"/>
  <c r="N2837" i="3"/>
  <c r="M2837" i="3"/>
  <c r="L2837" i="3"/>
  <c r="K2837" i="3"/>
  <c r="J2837" i="3"/>
  <c r="I2837" i="3"/>
  <c r="H2837" i="3"/>
  <c r="G2837" i="3"/>
  <c r="F2837" i="3"/>
  <c r="Q2836" i="3"/>
  <c r="Q2836" i="3" a="1"/>
  <c r="P2836" i="3"/>
  <c r="P2836" i="3" a="1"/>
  <c r="O2836" i="3"/>
  <c r="O2836" i="3" a="1"/>
  <c r="N2836" i="3"/>
  <c r="M2836" i="3"/>
  <c r="L2836" i="3"/>
  <c r="K2836" i="3"/>
  <c r="J2836" i="3"/>
  <c r="I2836" i="3"/>
  <c r="H2836" i="3"/>
  <c r="G2836" i="3"/>
  <c r="F2836" i="3"/>
  <c r="Q2835" i="3"/>
  <c r="Q2835" i="3" a="1"/>
  <c r="P2835" i="3"/>
  <c r="P2835" i="3" a="1"/>
  <c r="O2835" i="3"/>
  <c r="O2835" i="3" a="1"/>
  <c r="N2835" i="3"/>
  <c r="M2835" i="3"/>
  <c r="L2835" i="3"/>
  <c r="K2835" i="3"/>
  <c r="J2835" i="3"/>
  <c r="I2835" i="3"/>
  <c r="H2835" i="3"/>
  <c r="G2835" i="3"/>
  <c r="F2835" i="3"/>
  <c r="Q2834" i="3"/>
  <c r="Q2834" i="3" a="1"/>
  <c r="P2834" i="3"/>
  <c r="P2834" i="3" a="1"/>
  <c r="O2834" i="3"/>
  <c r="O2834" i="3" a="1"/>
  <c r="N2834" i="3"/>
  <c r="M2834" i="3"/>
  <c r="L2834" i="3"/>
  <c r="K2834" i="3"/>
  <c r="J2834" i="3"/>
  <c r="I2834" i="3"/>
  <c r="H2834" i="3"/>
  <c r="G2834" i="3"/>
  <c r="F2834" i="3"/>
  <c r="Q2833" i="3"/>
  <c r="Q2833" i="3" a="1"/>
  <c r="P2833" i="3"/>
  <c r="P2833" i="3" a="1"/>
  <c r="O2833" i="3"/>
  <c r="O2833" i="3" a="1"/>
  <c r="N2833" i="3"/>
  <c r="M2833" i="3"/>
  <c r="L2833" i="3"/>
  <c r="K2833" i="3"/>
  <c r="J2833" i="3"/>
  <c r="I2833" i="3"/>
  <c r="H2833" i="3"/>
  <c r="G2833" i="3"/>
  <c r="F2833" i="3"/>
  <c r="Q2832" i="3"/>
  <c r="Q2832" i="3" a="1"/>
  <c r="P2832" i="3"/>
  <c r="P2832" i="3" a="1"/>
  <c r="O2832" i="3"/>
  <c r="O2832" i="3" a="1"/>
  <c r="N2832" i="3"/>
  <c r="M2832" i="3"/>
  <c r="L2832" i="3"/>
  <c r="K2832" i="3"/>
  <c r="J2832" i="3"/>
  <c r="I2832" i="3"/>
  <c r="H2832" i="3"/>
  <c r="G2832" i="3"/>
  <c r="F2832" i="3"/>
  <c r="Q2831" i="3"/>
  <c r="Q2831" i="3" a="1"/>
  <c r="P2831" i="3"/>
  <c r="P2831" i="3" a="1"/>
  <c r="O2831" i="3"/>
  <c r="O2831" i="3" a="1"/>
  <c r="N2831" i="3"/>
  <c r="M2831" i="3"/>
  <c r="L2831" i="3"/>
  <c r="K2831" i="3"/>
  <c r="J2831" i="3"/>
  <c r="I2831" i="3"/>
  <c r="H2831" i="3"/>
  <c r="G2831" i="3"/>
  <c r="F2831" i="3"/>
  <c r="Q2830" i="3"/>
  <c r="Q2830" i="3" a="1"/>
  <c r="P2830" i="3"/>
  <c r="P2830" i="3" a="1"/>
  <c r="O2830" i="3"/>
  <c r="O2830" i="3" a="1"/>
  <c r="N2830" i="3"/>
  <c r="M2830" i="3"/>
  <c r="L2830" i="3"/>
  <c r="K2830" i="3"/>
  <c r="J2830" i="3"/>
  <c r="I2830" i="3"/>
  <c r="H2830" i="3"/>
  <c r="G2830" i="3"/>
  <c r="F2830" i="3"/>
  <c r="Q2829" i="3"/>
  <c r="Q2829" i="3" a="1"/>
  <c r="P2829" i="3"/>
  <c r="P2829" i="3" a="1"/>
  <c r="O2829" i="3"/>
  <c r="O2829" i="3" a="1"/>
  <c r="N2829" i="3"/>
  <c r="M2829" i="3"/>
  <c r="L2829" i="3"/>
  <c r="K2829" i="3"/>
  <c r="J2829" i="3"/>
  <c r="I2829" i="3"/>
  <c r="H2829" i="3"/>
  <c r="G2829" i="3"/>
  <c r="F2829" i="3"/>
  <c r="Q2828" i="3"/>
  <c r="Q2828" i="3" a="1"/>
  <c r="P2828" i="3"/>
  <c r="P2828" i="3" a="1"/>
  <c r="O2828" i="3"/>
  <c r="O2828" i="3" a="1"/>
  <c r="N2828" i="3"/>
  <c r="M2828" i="3"/>
  <c r="L2828" i="3"/>
  <c r="K2828" i="3"/>
  <c r="J2828" i="3"/>
  <c r="I2828" i="3"/>
  <c r="H2828" i="3"/>
  <c r="G2828" i="3"/>
  <c r="F2828" i="3"/>
  <c r="Q2827" i="3"/>
  <c r="Q2827" i="3" a="1"/>
  <c r="P2827" i="3"/>
  <c r="P2827" i="3" a="1"/>
  <c r="O2827" i="3"/>
  <c r="O2827" i="3" a="1"/>
  <c r="N2827" i="3"/>
  <c r="M2827" i="3"/>
  <c r="L2827" i="3"/>
  <c r="K2827" i="3"/>
  <c r="J2827" i="3"/>
  <c r="I2827" i="3"/>
  <c r="H2827" i="3"/>
  <c r="G2827" i="3"/>
  <c r="F2827" i="3"/>
  <c r="Q2826" i="3"/>
  <c r="Q2826" i="3" a="1"/>
  <c r="P2826" i="3"/>
  <c r="P2826" i="3" a="1"/>
  <c r="O2826" i="3"/>
  <c r="O2826" i="3" a="1"/>
  <c r="N2826" i="3"/>
  <c r="M2826" i="3"/>
  <c r="L2826" i="3"/>
  <c r="K2826" i="3"/>
  <c r="J2826" i="3"/>
  <c r="I2826" i="3"/>
  <c r="H2826" i="3"/>
  <c r="G2826" i="3"/>
  <c r="F2826" i="3"/>
  <c r="Q2825" i="3"/>
  <c r="Q2825" i="3" a="1"/>
  <c r="P2825" i="3"/>
  <c r="P2825" i="3" a="1"/>
  <c r="O2825" i="3"/>
  <c r="O2825" i="3" a="1"/>
  <c r="N2825" i="3"/>
  <c r="M2825" i="3"/>
  <c r="L2825" i="3"/>
  <c r="K2825" i="3"/>
  <c r="J2825" i="3"/>
  <c r="I2825" i="3"/>
  <c r="H2825" i="3"/>
  <c r="G2825" i="3"/>
  <c r="F2825" i="3"/>
  <c r="Q2824" i="3"/>
  <c r="Q2824" i="3" a="1"/>
  <c r="P2824" i="3"/>
  <c r="P2824" i="3" a="1"/>
  <c r="O2824" i="3"/>
  <c r="O2824" i="3" a="1"/>
  <c r="N2824" i="3"/>
  <c r="M2824" i="3"/>
  <c r="L2824" i="3"/>
  <c r="K2824" i="3"/>
  <c r="J2824" i="3"/>
  <c r="I2824" i="3"/>
  <c r="H2824" i="3"/>
  <c r="G2824" i="3"/>
  <c r="F2824" i="3"/>
  <c r="Q2823" i="3"/>
  <c r="Q2823" i="3" a="1"/>
  <c r="P2823" i="3"/>
  <c r="P2823" i="3" a="1"/>
  <c r="O2823" i="3"/>
  <c r="O2823" i="3" a="1"/>
  <c r="N2823" i="3"/>
  <c r="M2823" i="3"/>
  <c r="L2823" i="3"/>
  <c r="K2823" i="3"/>
  <c r="J2823" i="3"/>
  <c r="I2823" i="3"/>
  <c r="H2823" i="3"/>
  <c r="G2823" i="3"/>
  <c r="F2823" i="3"/>
  <c r="Q2822" i="3"/>
  <c r="Q2822" i="3" a="1"/>
  <c r="P2822" i="3"/>
  <c r="P2822" i="3" a="1"/>
  <c r="O2822" i="3"/>
  <c r="O2822" i="3" a="1"/>
  <c r="N2822" i="3"/>
  <c r="M2822" i="3"/>
  <c r="L2822" i="3"/>
  <c r="K2822" i="3"/>
  <c r="J2822" i="3"/>
  <c r="I2822" i="3"/>
  <c r="H2822" i="3"/>
  <c r="G2822" i="3"/>
  <c r="F2822" i="3"/>
  <c r="Q2821" i="3"/>
  <c r="Q2821" i="3" a="1"/>
  <c r="P2821" i="3"/>
  <c r="P2821" i="3" a="1"/>
  <c r="O2821" i="3"/>
  <c r="O2821" i="3" a="1"/>
  <c r="N2821" i="3"/>
  <c r="M2821" i="3"/>
  <c r="L2821" i="3"/>
  <c r="K2821" i="3"/>
  <c r="J2821" i="3"/>
  <c r="I2821" i="3"/>
  <c r="H2821" i="3"/>
  <c r="G2821" i="3"/>
  <c r="F2821" i="3"/>
  <c r="Q2820" i="3"/>
  <c r="Q2820" i="3" a="1"/>
  <c r="P2820" i="3"/>
  <c r="P2820" i="3" a="1"/>
  <c r="O2820" i="3"/>
  <c r="O2820" i="3" a="1"/>
  <c r="N2820" i="3"/>
  <c r="M2820" i="3"/>
  <c r="L2820" i="3"/>
  <c r="K2820" i="3"/>
  <c r="J2820" i="3"/>
  <c r="I2820" i="3"/>
  <c r="H2820" i="3"/>
  <c r="G2820" i="3"/>
  <c r="F2820" i="3"/>
  <c r="Q2819" i="3"/>
  <c r="Q2819" i="3" a="1"/>
  <c r="P2819" i="3"/>
  <c r="P2819" i="3" a="1"/>
  <c r="O2819" i="3"/>
  <c r="O2819" i="3" a="1"/>
  <c r="N2819" i="3"/>
  <c r="M2819" i="3"/>
  <c r="L2819" i="3"/>
  <c r="K2819" i="3"/>
  <c r="J2819" i="3"/>
  <c r="I2819" i="3"/>
  <c r="H2819" i="3"/>
  <c r="G2819" i="3"/>
  <c r="F2819" i="3"/>
  <c r="Q2818" i="3"/>
  <c r="Q2818" i="3" a="1"/>
  <c r="P2818" i="3"/>
  <c r="P2818" i="3" a="1"/>
  <c r="O2818" i="3"/>
  <c r="O2818" i="3" a="1"/>
  <c r="N2818" i="3"/>
  <c r="M2818" i="3"/>
  <c r="L2818" i="3"/>
  <c r="K2818" i="3"/>
  <c r="J2818" i="3"/>
  <c r="I2818" i="3"/>
  <c r="H2818" i="3"/>
  <c r="G2818" i="3"/>
  <c r="F2818" i="3"/>
  <c r="Q2817" i="3"/>
  <c r="Q2817" i="3" a="1"/>
  <c r="P2817" i="3"/>
  <c r="P2817" i="3" a="1"/>
  <c r="O2817" i="3"/>
  <c r="O2817" i="3" a="1"/>
  <c r="N2817" i="3"/>
  <c r="M2817" i="3"/>
  <c r="L2817" i="3"/>
  <c r="K2817" i="3"/>
  <c r="J2817" i="3"/>
  <c r="I2817" i="3"/>
  <c r="H2817" i="3"/>
  <c r="G2817" i="3"/>
  <c r="F2817" i="3"/>
  <c r="Q2816" i="3"/>
  <c r="Q2816" i="3" a="1"/>
  <c r="P2816" i="3"/>
  <c r="P2816" i="3" a="1"/>
  <c r="O2816" i="3"/>
  <c r="O2816" i="3" a="1"/>
  <c r="N2816" i="3"/>
  <c r="M2816" i="3"/>
  <c r="L2816" i="3"/>
  <c r="K2816" i="3"/>
  <c r="J2816" i="3"/>
  <c r="I2816" i="3"/>
  <c r="H2816" i="3"/>
  <c r="G2816" i="3"/>
  <c r="F2816" i="3"/>
  <c r="Q2815" i="3"/>
  <c r="Q2815" i="3" a="1"/>
  <c r="P2815" i="3"/>
  <c r="P2815" i="3" a="1"/>
  <c r="O2815" i="3"/>
  <c r="O2815" i="3" a="1"/>
  <c r="N2815" i="3"/>
  <c r="M2815" i="3"/>
  <c r="L2815" i="3"/>
  <c r="K2815" i="3"/>
  <c r="J2815" i="3"/>
  <c r="I2815" i="3"/>
  <c r="H2815" i="3"/>
  <c r="G2815" i="3"/>
  <c r="F2815" i="3"/>
  <c r="Q2814" i="3"/>
  <c r="Q2814" i="3" a="1"/>
  <c r="P2814" i="3"/>
  <c r="P2814" i="3" a="1"/>
  <c r="O2814" i="3"/>
  <c r="O2814" i="3" a="1"/>
  <c r="N2814" i="3"/>
  <c r="M2814" i="3"/>
  <c r="L2814" i="3"/>
  <c r="K2814" i="3"/>
  <c r="J2814" i="3"/>
  <c r="I2814" i="3"/>
  <c r="H2814" i="3"/>
  <c r="G2814" i="3"/>
  <c r="F2814" i="3"/>
  <c r="Q2813" i="3"/>
  <c r="Q2813" i="3" a="1"/>
  <c r="P2813" i="3"/>
  <c r="P2813" i="3" a="1"/>
  <c r="O2813" i="3"/>
  <c r="O2813" i="3" a="1"/>
  <c r="N2813" i="3"/>
  <c r="M2813" i="3"/>
  <c r="L2813" i="3"/>
  <c r="K2813" i="3"/>
  <c r="J2813" i="3"/>
  <c r="I2813" i="3"/>
  <c r="H2813" i="3"/>
  <c r="G2813" i="3"/>
  <c r="F2813" i="3"/>
  <c r="Q2812" i="3"/>
  <c r="Q2812" i="3" a="1"/>
  <c r="P2812" i="3"/>
  <c r="P2812" i="3" a="1"/>
  <c r="O2812" i="3"/>
  <c r="O2812" i="3" a="1"/>
  <c r="N2812" i="3"/>
  <c r="M2812" i="3"/>
  <c r="L2812" i="3"/>
  <c r="K2812" i="3"/>
  <c r="J2812" i="3"/>
  <c r="I2812" i="3"/>
  <c r="H2812" i="3"/>
  <c r="G2812" i="3"/>
  <c r="F2812" i="3"/>
  <c r="Q2811" i="3"/>
  <c r="Q2811" i="3" a="1"/>
  <c r="P2811" i="3"/>
  <c r="P2811" i="3" a="1"/>
  <c r="O2811" i="3"/>
  <c r="O2811" i="3" a="1"/>
  <c r="N2811" i="3"/>
  <c r="M2811" i="3"/>
  <c r="L2811" i="3"/>
  <c r="K2811" i="3"/>
  <c r="J2811" i="3"/>
  <c r="I2811" i="3"/>
  <c r="H2811" i="3"/>
  <c r="G2811" i="3"/>
  <c r="F2811" i="3"/>
  <c r="Q2810" i="3"/>
  <c r="Q2810" i="3" a="1"/>
  <c r="P2810" i="3"/>
  <c r="P2810" i="3" a="1"/>
  <c r="O2810" i="3"/>
  <c r="O2810" i="3" a="1"/>
  <c r="N2810" i="3"/>
  <c r="M2810" i="3"/>
  <c r="L2810" i="3"/>
  <c r="K2810" i="3"/>
  <c r="J2810" i="3"/>
  <c r="I2810" i="3"/>
  <c r="H2810" i="3"/>
  <c r="G2810" i="3"/>
  <c r="F2810" i="3"/>
  <c r="Q2809" i="3"/>
  <c r="Q2809" i="3" a="1"/>
  <c r="P2809" i="3"/>
  <c r="P2809" i="3" a="1"/>
  <c r="O2809" i="3"/>
  <c r="O2809" i="3" a="1"/>
  <c r="N2809" i="3"/>
  <c r="M2809" i="3"/>
  <c r="L2809" i="3"/>
  <c r="K2809" i="3"/>
  <c r="J2809" i="3"/>
  <c r="I2809" i="3"/>
  <c r="H2809" i="3"/>
  <c r="G2809" i="3"/>
  <c r="F2809" i="3"/>
  <c r="Q2808" i="3"/>
  <c r="Q2808" i="3" a="1"/>
  <c r="P2808" i="3"/>
  <c r="P2808" i="3" a="1"/>
  <c r="O2808" i="3"/>
  <c r="O2808" i="3" a="1"/>
  <c r="N2808" i="3"/>
  <c r="M2808" i="3"/>
  <c r="L2808" i="3"/>
  <c r="K2808" i="3"/>
  <c r="J2808" i="3"/>
  <c r="I2808" i="3"/>
  <c r="H2808" i="3"/>
  <c r="G2808" i="3"/>
  <c r="F2808" i="3"/>
  <c r="Q2807" i="3"/>
  <c r="Q2807" i="3" a="1"/>
  <c r="P2807" i="3"/>
  <c r="P2807" i="3" a="1"/>
  <c r="O2807" i="3"/>
  <c r="O2807" i="3" a="1"/>
  <c r="N2807" i="3"/>
  <c r="M2807" i="3"/>
  <c r="L2807" i="3"/>
  <c r="K2807" i="3"/>
  <c r="J2807" i="3"/>
  <c r="I2807" i="3"/>
  <c r="H2807" i="3"/>
  <c r="G2807" i="3"/>
  <c r="F2807" i="3"/>
  <c r="Q2806" i="3"/>
  <c r="Q2806" i="3" a="1"/>
  <c r="P2806" i="3"/>
  <c r="P2806" i="3" a="1"/>
  <c r="O2806" i="3"/>
  <c r="O2806" i="3" a="1"/>
  <c r="N2806" i="3"/>
  <c r="M2806" i="3"/>
  <c r="L2806" i="3"/>
  <c r="K2806" i="3"/>
  <c r="J2806" i="3"/>
  <c r="I2806" i="3"/>
  <c r="H2806" i="3"/>
  <c r="G2806" i="3"/>
  <c r="F2806" i="3"/>
  <c r="Q2805" i="3"/>
  <c r="Q2805" i="3" a="1"/>
  <c r="P2805" i="3"/>
  <c r="P2805" i="3" a="1"/>
  <c r="O2805" i="3"/>
  <c r="O2805" i="3" a="1"/>
  <c r="N2805" i="3"/>
  <c r="M2805" i="3"/>
  <c r="L2805" i="3"/>
  <c r="K2805" i="3"/>
  <c r="J2805" i="3"/>
  <c r="I2805" i="3"/>
  <c r="H2805" i="3"/>
  <c r="G2805" i="3"/>
  <c r="F2805" i="3"/>
  <c r="Q2804" i="3"/>
  <c r="Q2804" i="3" a="1"/>
  <c r="P2804" i="3"/>
  <c r="P2804" i="3" a="1"/>
  <c r="O2804" i="3"/>
  <c r="O2804" i="3" a="1"/>
  <c r="N2804" i="3"/>
  <c r="M2804" i="3"/>
  <c r="L2804" i="3"/>
  <c r="K2804" i="3"/>
  <c r="J2804" i="3"/>
  <c r="I2804" i="3"/>
  <c r="H2804" i="3"/>
  <c r="G2804" i="3"/>
  <c r="F2804" i="3"/>
  <c r="B2804" i="3"/>
  <c r="A2804" i="3"/>
  <c r="Q2803" i="3"/>
  <c r="Q2803" i="3" a="1"/>
  <c r="P2803" i="3"/>
  <c r="P2803" i="3" a="1"/>
  <c r="O2803" i="3"/>
  <c r="O2803" i="3" a="1"/>
  <c r="N2803" i="3"/>
  <c r="M2803" i="3"/>
  <c r="L2803" i="3"/>
  <c r="K2803" i="3"/>
  <c r="J2803" i="3"/>
  <c r="I2803" i="3"/>
  <c r="H2803" i="3"/>
  <c r="G2803" i="3"/>
  <c r="F2803" i="3"/>
  <c r="Q2802" i="3"/>
  <c r="Q2802" i="3" a="1"/>
  <c r="P2802" i="3"/>
  <c r="P2802" i="3" a="1"/>
  <c r="O2802" i="3"/>
  <c r="O2802" i="3" a="1"/>
  <c r="N2802" i="3"/>
  <c r="M2802" i="3"/>
  <c r="L2802" i="3"/>
  <c r="K2802" i="3"/>
  <c r="J2802" i="3"/>
  <c r="I2802" i="3"/>
  <c r="H2802" i="3"/>
  <c r="G2802" i="3"/>
  <c r="F2802" i="3"/>
  <c r="Q2801" i="3"/>
  <c r="Q2801" i="3" a="1"/>
  <c r="P2801" i="3"/>
  <c r="P2801" i="3" a="1"/>
  <c r="O2801" i="3"/>
  <c r="O2801" i="3" a="1"/>
  <c r="N2801" i="3"/>
  <c r="M2801" i="3"/>
  <c r="L2801" i="3"/>
  <c r="K2801" i="3"/>
  <c r="J2801" i="3"/>
  <c r="I2801" i="3"/>
  <c r="H2801" i="3"/>
  <c r="G2801" i="3"/>
  <c r="F2801" i="3"/>
  <c r="Q2800" i="3"/>
  <c r="Q2800" i="3" a="1"/>
  <c r="P2800" i="3"/>
  <c r="P2800" i="3" a="1"/>
  <c r="O2800" i="3"/>
  <c r="O2800" i="3" a="1"/>
  <c r="N2800" i="3"/>
  <c r="M2800" i="3"/>
  <c r="L2800" i="3"/>
  <c r="K2800" i="3"/>
  <c r="J2800" i="3"/>
  <c r="I2800" i="3"/>
  <c r="H2800" i="3"/>
  <c r="G2800" i="3"/>
  <c r="F2800" i="3"/>
  <c r="Q2799" i="3"/>
  <c r="Q2799" i="3" a="1"/>
  <c r="P2799" i="3"/>
  <c r="P2799" i="3" a="1"/>
  <c r="O2799" i="3"/>
  <c r="O2799" i="3" a="1"/>
  <c r="N2799" i="3"/>
  <c r="M2799" i="3"/>
  <c r="L2799" i="3"/>
  <c r="K2799" i="3"/>
  <c r="J2799" i="3"/>
  <c r="I2799" i="3"/>
  <c r="H2799" i="3"/>
  <c r="G2799" i="3"/>
  <c r="F2799" i="3"/>
  <c r="Q2798" i="3"/>
  <c r="Q2798" i="3" a="1"/>
  <c r="P2798" i="3"/>
  <c r="P2798" i="3" a="1"/>
  <c r="O2798" i="3"/>
  <c r="O2798" i="3" a="1"/>
  <c r="N2798" i="3"/>
  <c r="M2798" i="3"/>
  <c r="L2798" i="3"/>
  <c r="K2798" i="3"/>
  <c r="J2798" i="3"/>
  <c r="I2798" i="3"/>
  <c r="H2798" i="3"/>
  <c r="G2798" i="3"/>
  <c r="F2798" i="3"/>
  <c r="Q2797" i="3"/>
  <c r="Q2797" i="3" a="1"/>
  <c r="P2797" i="3"/>
  <c r="P2797" i="3" a="1"/>
  <c r="O2797" i="3"/>
  <c r="O2797" i="3" a="1"/>
  <c r="N2797" i="3"/>
  <c r="M2797" i="3"/>
  <c r="L2797" i="3"/>
  <c r="K2797" i="3"/>
  <c r="J2797" i="3"/>
  <c r="I2797" i="3"/>
  <c r="H2797" i="3"/>
  <c r="G2797" i="3"/>
  <c r="F2797" i="3"/>
  <c r="Q2796" i="3"/>
  <c r="Q2796" i="3" a="1"/>
  <c r="P2796" i="3"/>
  <c r="P2796" i="3" a="1"/>
  <c r="O2796" i="3"/>
  <c r="O2796" i="3" a="1"/>
  <c r="N2796" i="3"/>
  <c r="M2796" i="3"/>
  <c r="L2796" i="3"/>
  <c r="K2796" i="3"/>
  <c r="J2796" i="3"/>
  <c r="I2796" i="3"/>
  <c r="H2796" i="3"/>
  <c r="G2796" i="3"/>
  <c r="F2796" i="3"/>
  <c r="Q2795" i="3"/>
  <c r="Q2795" i="3" a="1"/>
  <c r="P2795" i="3"/>
  <c r="P2795" i="3" a="1"/>
  <c r="O2795" i="3"/>
  <c r="O2795" i="3" a="1"/>
  <c r="N2795" i="3"/>
  <c r="M2795" i="3"/>
  <c r="L2795" i="3"/>
  <c r="K2795" i="3"/>
  <c r="J2795" i="3"/>
  <c r="I2795" i="3"/>
  <c r="H2795" i="3"/>
  <c r="G2795" i="3"/>
  <c r="F2795" i="3"/>
  <c r="Q2794" i="3"/>
  <c r="Q2794" i="3" a="1"/>
  <c r="P2794" i="3"/>
  <c r="P2794" i="3" a="1"/>
  <c r="O2794" i="3"/>
  <c r="O2794" i="3" a="1"/>
  <c r="N2794" i="3"/>
  <c r="M2794" i="3"/>
  <c r="L2794" i="3"/>
  <c r="K2794" i="3"/>
  <c r="J2794" i="3"/>
  <c r="I2794" i="3"/>
  <c r="H2794" i="3"/>
  <c r="G2794" i="3"/>
  <c r="F2794" i="3"/>
  <c r="Q2793" i="3"/>
  <c r="Q2793" i="3" a="1"/>
  <c r="P2793" i="3"/>
  <c r="P2793" i="3" a="1"/>
  <c r="O2793" i="3"/>
  <c r="O2793" i="3" a="1"/>
  <c r="N2793" i="3"/>
  <c r="M2793" i="3"/>
  <c r="L2793" i="3"/>
  <c r="K2793" i="3"/>
  <c r="J2793" i="3"/>
  <c r="I2793" i="3"/>
  <c r="H2793" i="3"/>
  <c r="G2793" i="3"/>
  <c r="F2793" i="3"/>
  <c r="Q2792" i="3"/>
  <c r="Q2792" i="3" a="1"/>
  <c r="P2792" i="3"/>
  <c r="P2792" i="3" a="1"/>
  <c r="O2792" i="3"/>
  <c r="O2792" i="3" a="1"/>
  <c r="N2792" i="3"/>
  <c r="M2792" i="3"/>
  <c r="L2792" i="3"/>
  <c r="K2792" i="3"/>
  <c r="J2792" i="3"/>
  <c r="I2792" i="3"/>
  <c r="H2792" i="3"/>
  <c r="G2792" i="3"/>
  <c r="F2792" i="3"/>
  <c r="Q2791" i="3"/>
  <c r="Q2791" i="3" a="1"/>
  <c r="P2791" i="3"/>
  <c r="P2791" i="3" a="1"/>
  <c r="O2791" i="3"/>
  <c r="O2791" i="3" a="1"/>
  <c r="N2791" i="3"/>
  <c r="M2791" i="3"/>
  <c r="L2791" i="3"/>
  <c r="K2791" i="3"/>
  <c r="J2791" i="3"/>
  <c r="I2791" i="3"/>
  <c r="H2791" i="3"/>
  <c r="G2791" i="3"/>
  <c r="F2791" i="3"/>
  <c r="Q2790" i="3"/>
  <c r="Q2790" i="3" a="1"/>
  <c r="P2790" i="3"/>
  <c r="P2790" i="3" a="1"/>
  <c r="O2790" i="3"/>
  <c r="O2790" i="3" a="1"/>
  <c r="N2790" i="3"/>
  <c r="M2790" i="3"/>
  <c r="L2790" i="3"/>
  <c r="K2790" i="3"/>
  <c r="J2790" i="3"/>
  <c r="I2790" i="3"/>
  <c r="H2790" i="3"/>
  <c r="G2790" i="3"/>
  <c r="F2790" i="3"/>
  <c r="Q2789" i="3"/>
  <c r="Q2789" i="3" a="1"/>
  <c r="P2789" i="3"/>
  <c r="P2789" i="3" a="1"/>
  <c r="O2789" i="3"/>
  <c r="O2789" i="3" a="1"/>
  <c r="N2789" i="3"/>
  <c r="M2789" i="3"/>
  <c r="L2789" i="3"/>
  <c r="K2789" i="3"/>
  <c r="J2789" i="3"/>
  <c r="I2789" i="3"/>
  <c r="H2789" i="3"/>
  <c r="G2789" i="3"/>
  <c r="F2789" i="3"/>
  <c r="Q2788" i="3"/>
  <c r="Q2788" i="3" a="1"/>
  <c r="P2788" i="3"/>
  <c r="P2788" i="3" a="1"/>
  <c r="O2788" i="3"/>
  <c r="O2788" i="3" a="1"/>
  <c r="N2788" i="3"/>
  <c r="M2788" i="3"/>
  <c r="L2788" i="3"/>
  <c r="K2788" i="3"/>
  <c r="J2788" i="3"/>
  <c r="I2788" i="3"/>
  <c r="H2788" i="3"/>
  <c r="G2788" i="3"/>
  <c r="F2788" i="3"/>
  <c r="Q2787" i="3"/>
  <c r="Q2787" i="3" a="1"/>
  <c r="P2787" i="3"/>
  <c r="P2787" i="3" a="1"/>
  <c r="O2787" i="3"/>
  <c r="O2787" i="3" a="1"/>
  <c r="N2787" i="3"/>
  <c r="M2787" i="3"/>
  <c r="L2787" i="3"/>
  <c r="K2787" i="3"/>
  <c r="J2787" i="3"/>
  <c r="I2787" i="3"/>
  <c r="H2787" i="3"/>
  <c r="G2787" i="3"/>
  <c r="F2787" i="3"/>
  <c r="Q2786" i="3"/>
  <c r="Q2786" i="3" a="1"/>
  <c r="P2786" i="3"/>
  <c r="P2786" i="3" a="1"/>
  <c r="O2786" i="3"/>
  <c r="O2786" i="3" a="1"/>
  <c r="N2786" i="3"/>
  <c r="M2786" i="3"/>
  <c r="L2786" i="3"/>
  <c r="K2786" i="3"/>
  <c r="J2786" i="3"/>
  <c r="I2786" i="3"/>
  <c r="H2786" i="3"/>
  <c r="G2786" i="3"/>
  <c r="F2786" i="3"/>
  <c r="Q2785" i="3"/>
  <c r="Q2785" i="3" a="1"/>
  <c r="P2785" i="3"/>
  <c r="P2785" i="3" a="1"/>
  <c r="O2785" i="3"/>
  <c r="O2785" i="3" a="1"/>
  <c r="N2785" i="3"/>
  <c r="M2785" i="3"/>
  <c r="L2785" i="3"/>
  <c r="K2785" i="3"/>
  <c r="J2785" i="3"/>
  <c r="I2785" i="3"/>
  <c r="H2785" i="3"/>
  <c r="G2785" i="3"/>
  <c r="F2785" i="3"/>
  <c r="Q2784" i="3"/>
  <c r="Q2784" i="3" a="1"/>
  <c r="P2784" i="3"/>
  <c r="P2784" i="3" a="1"/>
  <c r="O2784" i="3"/>
  <c r="O2784" i="3" a="1"/>
  <c r="N2784" i="3"/>
  <c r="M2784" i="3"/>
  <c r="L2784" i="3"/>
  <c r="K2784" i="3"/>
  <c r="J2784" i="3"/>
  <c r="I2784" i="3"/>
  <c r="H2784" i="3"/>
  <c r="G2784" i="3"/>
  <c r="F2784" i="3"/>
  <c r="Q2783" i="3"/>
  <c r="Q2783" i="3" a="1"/>
  <c r="P2783" i="3"/>
  <c r="P2783" i="3" a="1"/>
  <c r="O2783" i="3"/>
  <c r="O2783" i="3" a="1"/>
  <c r="N2783" i="3"/>
  <c r="M2783" i="3"/>
  <c r="L2783" i="3"/>
  <c r="K2783" i="3"/>
  <c r="J2783" i="3"/>
  <c r="I2783" i="3"/>
  <c r="H2783" i="3"/>
  <c r="G2783" i="3"/>
  <c r="F2783" i="3"/>
  <c r="Q2782" i="3"/>
  <c r="Q2782" i="3" a="1"/>
  <c r="P2782" i="3"/>
  <c r="P2782" i="3" a="1"/>
  <c r="O2782" i="3"/>
  <c r="O2782" i="3" a="1"/>
  <c r="N2782" i="3"/>
  <c r="M2782" i="3"/>
  <c r="L2782" i="3"/>
  <c r="K2782" i="3"/>
  <c r="J2782" i="3"/>
  <c r="I2782" i="3"/>
  <c r="H2782" i="3"/>
  <c r="G2782" i="3"/>
  <c r="F2782" i="3"/>
  <c r="Q2781" i="3"/>
  <c r="Q2781" i="3" a="1"/>
  <c r="P2781" i="3"/>
  <c r="P2781" i="3" a="1"/>
  <c r="O2781" i="3"/>
  <c r="O2781" i="3" a="1"/>
  <c r="N2781" i="3"/>
  <c r="M2781" i="3"/>
  <c r="L2781" i="3"/>
  <c r="K2781" i="3"/>
  <c r="J2781" i="3"/>
  <c r="I2781" i="3"/>
  <c r="H2781" i="3"/>
  <c r="G2781" i="3"/>
  <c r="F2781" i="3"/>
  <c r="Q2780" i="3"/>
  <c r="Q2780" i="3" a="1"/>
  <c r="P2780" i="3"/>
  <c r="P2780" i="3" a="1"/>
  <c r="O2780" i="3"/>
  <c r="O2780" i="3" a="1"/>
  <c r="N2780" i="3"/>
  <c r="M2780" i="3"/>
  <c r="L2780" i="3"/>
  <c r="K2780" i="3"/>
  <c r="J2780" i="3"/>
  <c r="I2780" i="3"/>
  <c r="H2780" i="3"/>
  <c r="G2780" i="3"/>
  <c r="F2780" i="3"/>
  <c r="Q2779" i="3"/>
  <c r="Q2779" i="3" a="1"/>
  <c r="P2779" i="3"/>
  <c r="P2779" i="3" a="1"/>
  <c r="O2779" i="3"/>
  <c r="O2779" i="3" a="1"/>
  <c r="N2779" i="3"/>
  <c r="M2779" i="3"/>
  <c r="L2779" i="3"/>
  <c r="K2779" i="3"/>
  <c r="J2779" i="3"/>
  <c r="I2779" i="3"/>
  <c r="H2779" i="3"/>
  <c r="G2779" i="3"/>
  <c r="F2779" i="3"/>
  <c r="Q2778" i="3"/>
  <c r="Q2778" i="3" a="1"/>
  <c r="P2778" i="3"/>
  <c r="P2778" i="3" a="1"/>
  <c r="O2778" i="3"/>
  <c r="O2778" i="3" a="1"/>
  <c r="N2778" i="3"/>
  <c r="M2778" i="3"/>
  <c r="L2778" i="3"/>
  <c r="K2778" i="3"/>
  <c r="J2778" i="3"/>
  <c r="I2778" i="3"/>
  <c r="H2778" i="3"/>
  <c r="G2778" i="3"/>
  <c r="F2778" i="3"/>
  <c r="Q2777" i="3"/>
  <c r="Q2777" i="3" a="1"/>
  <c r="P2777" i="3"/>
  <c r="P2777" i="3" a="1"/>
  <c r="O2777" i="3"/>
  <c r="O2777" i="3" a="1"/>
  <c r="N2777" i="3"/>
  <c r="M2777" i="3"/>
  <c r="L2777" i="3"/>
  <c r="K2777" i="3"/>
  <c r="J2777" i="3"/>
  <c r="I2777" i="3"/>
  <c r="H2777" i="3"/>
  <c r="G2777" i="3"/>
  <c r="F2777" i="3"/>
  <c r="Q2776" i="3"/>
  <c r="Q2776" i="3" a="1"/>
  <c r="P2776" i="3"/>
  <c r="P2776" i="3" a="1"/>
  <c r="O2776" i="3"/>
  <c r="O2776" i="3" a="1"/>
  <c r="N2776" i="3"/>
  <c r="M2776" i="3"/>
  <c r="L2776" i="3"/>
  <c r="K2776" i="3"/>
  <c r="J2776" i="3"/>
  <c r="I2776" i="3"/>
  <c r="H2776" i="3"/>
  <c r="G2776" i="3"/>
  <c r="F2776" i="3"/>
  <c r="Q2775" i="3"/>
  <c r="Q2775" i="3" a="1"/>
  <c r="P2775" i="3"/>
  <c r="P2775" i="3" a="1"/>
  <c r="O2775" i="3"/>
  <c r="O2775" i="3" a="1"/>
  <c r="N2775" i="3"/>
  <c r="M2775" i="3"/>
  <c r="L2775" i="3"/>
  <c r="K2775" i="3"/>
  <c r="J2775" i="3"/>
  <c r="I2775" i="3"/>
  <c r="H2775" i="3"/>
  <c r="G2775" i="3"/>
  <c r="F2775" i="3"/>
  <c r="Q2774" i="3"/>
  <c r="Q2774" i="3" a="1"/>
  <c r="P2774" i="3"/>
  <c r="P2774" i="3" a="1"/>
  <c r="O2774" i="3"/>
  <c r="O2774" i="3" a="1"/>
  <c r="N2774" i="3"/>
  <c r="M2774" i="3"/>
  <c r="L2774" i="3"/>
  <c r="K2774" i="3"/>
  <c r="J2774" i="3"/>
  <c r="I2774" i="3"/>
  <c r="H2774" i="3"/>
  <c r="G2774" i="3"/>
  <c r="F2774" i="3"/>
  <c r="Q2773" i="3"/>
  <c r="Q2773" i="3" a="1"/>
  <c r="P2773" i="3"/>
  <c r="P2773" i="3" a="1"/>
  <c r="O2773" i="3"/>
  <c r="O2773" i="3" a="1"/>
  <c r="N2773" i="3"/>
  <c r="M2773" i="3"/>
  <c r="L2773" i="3"/>
  <c r="K2773" i="3"/>
  <c r="J2773" i="3"/>
  <c r="I2773" i="3"/>
  <c r="H2773" i="3"/>
  <c r="G2773" i="3"/>
  <c r="F2773" i="3"/>
  <c r="Q2772" i="3"/>
  <c r="Q2772" i="3" a="1"/>
  <c r="P2772" i="3"/>
  <c r="P2772" i="3" a="1"/>
  <c r="O2772" i="3"/>
  <c r="O2772" i="3" a="1"/>
  <c r="N2772" i="3"/>
  <c r="M2772" i="3"/>
  <c r="L2772" i="3"/>
  <c r="K2772" i="3"/>
  <c r="J2772" i="3"/>
  <c r="I2772" i="3"/>
  <c r="H2772" i="3"/>
  <c r="G2772" i="3"/>
  <c r="F2772" i="3"/>
  <c r="Q2771" i="3"/>
  <c r="Q2771" i="3" a="1"/>
  <c r="P2771" i="3"/>
  <c r="P2771" i="3" a="1"/>
  <c r="O2771" i="3"/>
  <c r="O2771" i="3" a="1"/>
  <c r="N2771" i="3"/>
  <c r="M2771" i="3"/>
  <c r="L2771" i="3"/>
  <c r="K2771" i="3"/>
  <c r="J2771" i="3"/>
  <c r="I2771" i="3"/>
  <c r="H2771" i="3"/>
  <c r="G2771" i="3"/>
  <c r="F2771" i="3"/>
  <c r="Q2770" i="3"/>
  <c r="Q2770" i="3" a="1"/>
  <c r="P2770" i="3"/>
  <c r="P2770" i="3" a="1"/>
  <c r="O2770" i="3"/>
  <c r="O2770" i="3" a="1"/>
  <c r="N2770" i="3"/>
  <c r="M2770" i="3"/>
  <c r="L2770" i="3"/>
  <c r="K2770" i="3"/>
  <c r="J2770" i="3"/>
  <c r="I2770" i="3"/>
  <c r="H2770" i="3"/>
  <c r="G2770" i="3"/>
  <c r="F2770" i="3"/>
  <c r="Q2769" i="3"/>
  <c r="Q2769" i="3" a="1"/>
  <c r="P2769" i="3"/>
  <c r="P2769" i="3" a="1"/>
  <c r="O2769" i="3"/>
  <c r="O2769" i="3" a="1"/>
  <c r="N2769" i="3"/>
  <c r="M2769" i="3"/>
  <c r="L2769" i="3"/>
  <c r="K2769" i="3"/>
  <c r="J2769" i="3"/>
  <c r="I2769" i="3"/>
  <c r="H2769" i="3"/>
  <c r="G2769" i="3"/>
  <c r="F2769" i="3"/>
  <c r="Q2768" i="3"/>
  <c r="Q2768" i="3" a="1"/>
  <c r="P2768" i="3"/>
  <c r="P2768" i="3" a="1"/>
  <c r="O2768" i="3"/>
  <c r="O2768" i="3" a="1"/>
  <c r="N2768" i="3"/>
  <c r="M2768" i="3"/>
  <c r="L2768" i="3"/>
  <c r="K2768" i="3"/>
  <c r="J2768" i="3"/>
  <c r="I2768" i="3"/>
  <c r="H2768" i="3"/>
  <c r="G2768" i="3"/>
  <c r="F2768" i="3"/>
  <c r="Q2767" i="3"/>
  <c r="Q2767" i="3" a="1"/>
  <c r="P2767" i="3"/>
  <c r="P2767" i="3" a="1"/>
  <c r="O2767" i="3"/>
  <c r="O2767" i="3" a="1"/>
  <c r="N2767" i="3"/>
  <c r="M2767" i="3"/>
  <c r="L2767" i="3"/>
  <c r="K2767" i="3"/>
  <c r="J2767" i="3"/>
  <c r="I2767" i="3"/>
  <c r="H2767" i="3"/>
  <c r="G2767" i="3"/>
  <c r="F2767" i="3"/>
  <c r="Q2766" i="3"/>
  <c r="Q2766" i="3" a="1"/>
  <c r="P2766" i="3"/>
  <c r="P2766" i="3" a="1"/>
  <c r="O2766" i="3"/>
  <c r="O2766" i="3" a="1"/>
  <c r="N2766" i="3"/>
  <c r="M2766" i="3"/>
  <c r="L2766" i="3"/>
  <c r="K2766" i="3"/>
  <c r="J2766" i="3"/>
  <c r="I2766" i="3"/>
  <c r="H2766" i="3"/>
  <c r="G2766" i="3"/>
  <c r="F2766" i="3"/>
  <c r="Q2765" i="3"/>
  <c r="Q2765" i="3" a="1"/>
  <c r="P2765" i="3"/>
  <c r="P2765" i="3" a="1"/>
  <c r="O2765" i="3"/>
  <c r="O2765" i="3" a="1"/>
  <c r="N2765" i="3"/>
  <c r="M2765" i="3"/>
  <c r="L2765" i="3"/>
  <c r="K2765" i="3"/>
  <c r="J2765" i="3"/>
  <c r="I2765" i="3"/>
  <c r="H2765" i="3"/>
  <c r="G2765" i="3"/>
  <c r="F2765" i="3"/>
  <c r="Q2764" i="3"/>
  <c r="Q2764" i="3" a="1"/>
  <c r="P2764" i="3"/>
  <c r="P2764" i="3" a="1"/>
  <c r="O2764" i="3"/>
  <c r="O2764" i="3" a="1"/>
  <c r="N2764" i="3"/>
  <c r="M2764" i="3"/>
  <c r="L2764" i="3"/>
  <c r="K2764" i="3"/>
  <c r="J2764" i="3"/>
  <c r="I2764" i="3"/>
  <c r="H2764" i="3"/>
  <c r="G2764" i="3"/>
  <c r="F2764" i="3"/>
  <c r="Q2763" i="3"/>
  <c r="Q2763" i="3" a="1"/>
  <c r="P2763" i="3"/>
  <c r="P2763" i="3" a="1"/>
  <c r="O2763" i="3"/>
  <c r="O2763" i="3" a="1"/>
  <c r="N2763" i="3"/>
  <c r="M2763" i="3"/>
  <c r="L2763" i="3"/>
  <c r="K2763" i="3"/>
  <c r="J2763" i="3"/>
  <c r="I2763" i="3"/>
  <c r="H2763" i="3"/>
  <c r="G2763" i="3"/>
  <c r="F2763" i="3"/>
  <c r="Q2762" i="3"/>
  <c r="Q2762" i="3" a="1"/>
  <c r="P2762" i="3"/>
  <c r="P2762" i="3" a="1"/>
  <c r="O2762" i="3"/>
  <c r="O2762" i="3" a="1"/>
  <c r="N2762" i="3"/>
  <c r="M2762" i="3"/>
  <c r="L2762" i="3"/>
  <c r="K2762" i="3"/>
  <c r="J2762" i="3"/>
  <c r="I2762" i="3"/>
  <c r="H2762" i="3"/>
  <c r="G2762" i="3"/>
  <c r="F2762" i="3"/>
  <c r="Q2761" i="3"/>
  <c r="Q2761" i="3" a="1"/>
  <c r="P2761" i="3"/>
  <c r="P2761" i="3" a="1"/>
  <c r="O2761" i="3"/>
  <c r="O2761" i="3" a="1"/>
  <c r="N2761" i="3"/>
  <c r="M2761" i="3"/>
  <c r="L2761" i="3"/>
  <c r="K2761" i="3"/>
  <c r="J2761" i="3"/>
  <c r="I2761" i="3"/>
  <c r="H2761" i="3"/>
  <c r="G2761" i="3"/>
  <c r="F2761" i="3"/>
  <c r="Q2760" i="3"/>
  <c r="Q2760" i="3" a="1"/>
  <c r="P2760" i="3"/>
  <c r="P2760" i="3" a="1"/>
  <c r="O2760" i="3"/>
  <c r="O2760" i="3" a="1"/>
  <c r="N2760" i="3"/>
  <c r="M2760" i="3"/>
  <c r="L2760" i="3"/>
  <c r="K2760" i="3"/>
  <c r="J2760" i="3"/>
  <c r="I2760" i="3"/>
  <c r="H2760" i="3"/>
  <c r="G2760" i="3"/>
  <c r="F2760" i="3"/>
  <c r="Q2759" i="3"/>
  <c r="Q2759" i="3" a="1"/>
  <c r="P2759" i="3"/>
  <c r="P2759" i="3" a="1"/>
  <c r="O2759" i="3"/>
  <c r="O2759" i="3" a="1"/>
  <c r="N2759" i="3"/>
  <c r="M2759" i="3"/>
  <c r="L2759" i="3"/>
  <c r="K2759" i="3"/>
  <c r="J2759" i="3"/>
  <c r="I2759" i="3"/>
  <c r="H2759" i="3"/>
  <c r="G2759" i="3"/>
  <c r="F2759" i="3"/>
  <c r="Q2758" i="3"/>
  <c r="Q2758" i="3" a="1"/>
  <c r="P2758" i="3"/>
  <c r="P2758" i="3" a="1"/>
  <c r="O2758" i="3"/>
  <c r="O2758" i="3" a="1"/>
  <c r="N2758" i="3"/>
  <c r="M2758" i="3"/>
  <c r="L2758" i="3"/>
  <c r="K2758" i="3"/>
  <c r="J2758" i="3"/>
  <c r="I2758" i="3"/>
  <c r="H2758" i="3"/>
  <c r="G2758" i="3"/>
  <c r="F2758" i="3"/>
  <c r="Q2757" i="3"/>
  <c r="Q2757" i="3" a="1"/>
  <c r="P2757" i="3"/>
  <c r="P2757" i="3" a="1"/>
  <c r="O2757" i="3"/>
  <c r="O2757" i="3" a="1"/>
  <c r="N2757" i="3"/>
  <c r="M2757" i="3"/>
  <c r="L2757" i="3"/>
  <c r="K2757" i="3"/>
  <c r="J2757" i="3"/>
  <c r="I2757" i="3"/>
  <c r="H2757" i="3"/>
  <c r="G2757" i="3"/>
  <c r="F2757" i="3"/>
  <c r="Q2756" i="3"/>
  <c r="Q2756" i="3" a="1"/>
  <c r="P2756" i="3"/>
  <c r="P2756" i="3" a="1"/>
  <c r="O2756" i="3"/>
  <c r="O2756" i="3" a="1"/>
  <c r="N2756" i="3"/>
  <c r="M2756" i="3"/>
  <c r="L2756" i="3"/>
  <c r="K2756" i="3"/>
  <c r="J2756" i="3"/>
  <c r="I2756" i="3"/>
  <c r="H2756" i="3"/>
  <c r="G2756" i="3"/>
  <c r="F2756" i="3"/>
  <c r="Q2755" i="3"/>
  <c r="Q2755" i="3" a="1"/>
  <c r="P2755" i="3"/>
  <c r="P2755" i="3" a="1"/>
  <c r="O2755" i="3"/>
  <c r="O2755" i="3" a="1"/>
  <c r="N2755" i="3"/>
  <c r="M2755" i="3"/>
  <c r="L2755" i="3"/>
  <c r="K2755" i="3"/>
  <c r="J2755" i="3"/>
  <c r="I2755" i="3"/>
  <c r="H2755" i="3"/>
  <c r="G2755" i="3"/>
  <c r="F2755" i="3"/>
  <c r="Q2754" i="3"/>
  <c r="Q2754" i="3" a="1"/>
  <c r="P2754" i="3"/>
  <c r="P2754" i="3" a="1"/>
  <c r="O2754" i="3"/>
  <c r="O2754" i="3" a="1"/>
  <c r="N2754" i="3"/>
  <c r="M2754" i="3"/>
  <c r="L2754" i="3"/>
  <c r="K2754" i="3"/>
  <c r="J2754" i="3"/>
  <c r="I2754" i="3"/>
  <c r="H2754" i="3"/>
  <c r="G2754" i="3"/>
  <c r="F2754" i="3"/>
  <c r="Q2753" i="3"/>
  <c r="Q2753" i="3" a="1"/>
  <c r="P2753" i="3"/>
  <c r="P2753" i="3" a="1"/>
  <c r="O2753" i="3"/>
  <c r="O2753" i="3" a="1"/>
  <c r="N2753" i="3"/>
  <c r="M2753" i="3"/>
  <c r="L2753" i="3"/>
  <c r="K2753" i="3"/>
  <c r="J2753" i="3"/>
  <c r="I2753" i="3"/>
  <c r="H2753" i="3"/>
  <c r="G2753" i="3"/>
  <c r="F2753" i="3"/>
  <c r="Q2752" i="3"/>
  <c r="Q2752" i="3" a="1"/>
  <c r="P2752" i="3"/>
  <c r="P2752" i="3" a="1"/>
  <c r="O2752" i="3"/>
  <c r="O2752" i="3" a="1"/>
  <c r="N2752" i="3"/>
  <c r="M2752" i="3"/>
  <c r="L2752" i="3"/>
  <c r="K2752" i="3"/>
  <c r="J2752" i="3"/>
  <c r="I2752" i="3"/>
  <c r="H2752" i="3"/>
  <c r="G2752" i="3"/>
  <c r="F2752" i="3"/>
  <c r="Q2751" i="3"/>
  <c r="Q2751" i="3" a="1"/>
  <c r="P2751" i="3"/>
  <c r="P2751" i="3" a="1"/>
  <c r="O2751" i="3"/>
  <c r="O2751" i="3" a="1"/>
  <c r="N2751" i="3"/>
  <c r="M2751" i="3"/>
  <c r="L2751" i="3"/>
  <c r="K2751" i="3"/>
  <c r="J2751" i="3"/>
  <c r="I2751" i="3"/>
  <c r="H2751" i="3"/>
  <c r="G2751" i="3"/>
  <c r="F2751" i="3"/>
  <c r="Q2750" i="3"/>
  <c r="Q2750" i="3" a="1"/>
  <c r="P2750" i="3"/>
  <c r="P2750" i="3" a="1"/>
  <c r="O2750" i="3"/>
  <c r="O2750" i="3" a="1"/>
  <c r="N2750" i="3"/>
  <c r="M2750" i="3"/>
  <c r="L2750" i="3"/>
  <c r="K2750" i="3"/>
  <c r="J2750" i="3"/>
  <c r="I2750" i="3"/>
  <c r="H2750" i="3"/>
  <c r="G2750" i="3"/>
  <c r="F2750" i="3"/>
  <c r="Q2749" i="3"/>
  <c r="Q2749" i="3" a="1"/>
  <c r="P2749" i="3"/>
  <c r="P2749" i="3" a="1"/>
  <c r="O2749" i="3"/>
  <c r="O2749" i="3" a="1"/>
  <c r="N2749" i="3"/>
  <c r="M2749" i="3"/>
  <c r="L2749" i="3"/>
  <c r="K2749" i="3"/>
  <c r="J2749" i="3"/>
  <c r="I2749" i="3"/>
  <c r="H2749" i="3"/>
  <c r="G2749" i="3"/>
  <c r="F2749" i="3"/>
  <c r="Q2748" i="3"/>
  <c r="Q2748" i="3" a="1"/>
  <c r="P2748" i="3"/>
  <c r="P2748" i="3" a="1"/>
  <c r="O2748" i="3"/>
  <c r="O2748" i="3" a="1"/>
  <c r="N2748" i="3"/>
  <c r="M2748" i="3"/>
  <c r="L2748" i="3"/>
  <c r="K2748" i="3"/>
  <c r="J2748" i="3"/>
  <c r="I2748" i="3"/>
  <c r="H2748" i="3"/>
  <c r="G2748" i="3"/>
  <c r="F2748" i="3"/>
  <c r="B2748" i="3"/>
  <c r="A2748" i="3"/>
  <c r="Q2747" i="3"/>
  <c r="Q2747" i="3" a="1"/>
  <c r="P2747" i="3"/>
  <c r="P2747" i="3" a="1"/>
  <c r="O2747" i="3"/>
  <c r="O2747" i="3" a="1"/>
  <c r="N2747" i="3"/>
  <c r="M2747" i="3"/>
  <c r="L2747" i="3"/>
  <c r="K2747" i="3"/>
  <c r="J2747" i="3"/>
  <c r="I2747" i="3"/>
  <c r="H2747" i="3"/>
  <c r="G2747" i="3"/>
  <c r="F2747" i="3"/>
  <c r="Q2746" i="3"/>
  <c r="Q2746" i="3" a="1"/>
  <c r="P2746" i="3"/>
  <c r="P2746" i="3" a="1"/>
  <c r="O2746" i="3"/>
  <c r="O2746" i="3" a="1"/>
  <c r="N2746" i="3"/>
  <c r="M2746" i="3"/>
  <c r="L2746" i="3"/>
  <c r="K2746" i="3"/>
  <c r="J2746" i="3"/>
  <c r="I2746" i="3"/>
  <c r="H2746" i="3"/>
  <c r="G2746" i="3"/>
  <c r="F2746" i="3"/>
  <c r="Q2745" i="3"/>
  <c r="Q2745" i="3" a="1"/>
  <c r="P2745" i="3"/>
  <c r="P2745" i="3" a="1"/>
  <c r="O2745" i="3"/>
  <c r="O2745" i="3" a="1"/>
  <c r="N2745" i="3"/>
  <c r="M2745" i="3"/>
  <c r="L2745" i="3"/>
  <c r="K2745" i="3"/>
  <c r="J2745" i="3"/>
  <c r="I2745" i="3"/>
  <c r="H2745" i="3"/>
  <c r="G2745" i="3"/>
  <c r="F2745" i="3"/>
  <c r="Q2744" i="3"/>
  <c r="Q2744" i="3" a="1"/>
  <c r="P2744" i="3"/>
  <c r="P2744" i="3" a="1"/>
  <c r="O2744" i="3"/>
  <c r="O2744" i="3" a="1"/>
  <c r="N2744" i="3"/>
  <c r="M2744" i="3"/>
  <c r="L2744" i="3"/>
  <c r="K2744" i="3"/>
  <c r="J2744" i="3"/>
  <c r="I2744" i="3"/>
  <c r="H2744" i="3"/>
  <c r="G2744" i="3"/>
  <c r="F2744" i="3"/>
  <c r="Q2743" i="3"/>
  <c r="Q2743" i="3" a="1"/>
  <c r="P2743" i="3"/>
  <c r="P2743" i="3" a="1"/>
  <c r="O2743" i="3"/>
  <c r="O2743" i="3" a="1"/>
  <c r="N2743" i="3"/>
  <c r="M2743" i="3"/>
  <c r="L2743" i="3"/>
  <c r="K2743" i="3"/>
  <c r="J2743" i="3"/>
  <c r="I2743" i="3"/>
  <c r="H2743" i="3"/>
  <c r="G2743" i="3"/>
  <c r="F2743" i="3"/>
  <c r="Q2742" i="3"/>
  <c r="Q2742" i="3" a="1"/>
  <c r="P2742" i="3"/>
  <c r="P2742" i="3" a="1"/>
  <c r="O2742" i="3"/>
  <c r="O2742" i="3" a="1"/>
  <c r="N2742" i="3"/>
  <c r="M2742" i="3"/>
  <c r="L2742" i="3"/>
  <c r="K2742" i="3"/>
  <c r="J2742" i="3"/>
  <c r="I2742" i="3"/>
  <c r="H2742" i="3"/>
  <c r="G2742" i="3"/>
  <c r="F2742" i="3"/>
  <c r="Q2741" i="3"/>
  <c r="Q2741" i="3" a="1"/>
  <c r="P2741" i="3"/>
  <c r="P2741" i="3" a="1"/>
  <c r="O2741" i="3"/>
  <c r="O2741" i="3" a="1"/>
  <c r="N2741" i="3"/>
  <c r="M2741" i="3"/>
  <c r="L2741" i="3"/>
  <c r="K2741" i="3"/>
  <c r="J2741" i="3"/>
  <c r="I2741" i="3"/>
  <c r="H2741" i="3"/>
  <c r="G2741" i="3"/>
  <c r="F2741" i="3"/>
  <c r="Q2740" i="3"/>
  <c r="Q2740" i="3" a="1"/>
  <c r="P2740" i="3"/>
  <c r="P2740" i="3" a="1"/>
  <c r="O2740" i="3"/>
  <c r="O2740" i="3" a="1"/>
  <c r="N2740" i="3"/>
  <c r="M2740" i="3"/>
  <c r="L2740" i="3"/>
  <c r="K2740" i="3"/>
  <c r="J2740" i="3"/>
  <c r="I2740" i="3"/>
  <c r="H2740" i="3"/>
  <c r="G2740" i="3"/>
  <c r="F2740" i="3"/>
  <c r="Q2739" i="3"/>
  <c r="Q2739" i="3" a="1"/>
  <c r="P2739" i="3"/>
  <c r="P2739" i="3" a="1"/>
  <c r="O2739" i="3"/>
  <c r="O2739" i="3" a="1"/>
  <c r="N2739" i="3"/>
  <c r="M2739" i="3"/>
  <c r="L2739" i="3"/>
  <c r="K2739" i="3"/>
  <c r="J2739" i="3"/>
  <c r="I2739" i="3"/>
  <c r="H2739" i="3"/>
  <c r="G2739" i="3"/>
  <c r="F2739" i="3"/>
  <c r="Q2738" i="3"/>
  <c r="Q2738" i="3" a="1"/>
  <c r="P2738" i="3"/>
  <c r="P2738" i="3" a="1"/>
  <c r="O2738" i="3"/>
  <c r="O2738" i="3" a="1"/>
  <c r="N2738" i="3"/>
  <c r="M2738" i="3"/>
  <c r="L2738" i="3"/>
  <c r="K2738" i="3"/>
  <c r="J2738" i="3"/>
  <c r="I2738" i="3"/>
  <c r="H2738" i="3"/>
  <c r="G2738" i="3"/>
  <c r="F2738" i="3"/>
  <c r="Q2737" i="3"/>
  <c r="Q2737" i="3" a="1"/>
  <c r="P2737" i="3"/>
  <c r="P2737" i="3" a="1"/>
  <c r="O2737" i="3"/>
  <c r="O2737" i="3" a="1"/>
  <c r="N2737" i="3"/>
  <c r="M2737" i="3"/>
  <c r="L2737" i="3"/>
  <c r="K2737" i="3"/>
  <c r="J2737" i="3"/>
  <c r="I2737" i="3"/>
  <c r="H2737" i="3"/>
  <c r="G2737" i="3"/>
  <c r="F2737" i="3"/>
  <c r="Q2736" i="3"/>
  <c r="Q2736" i="3" a="1"/>
  <c r="P2736" i="3"/>
  <c r="P2736" i="3" a="1"/>
  <c r="O2736" i="3"/>
  <c r="O2736" i="3" a="1"/>
  <c r="N2736" i="3"/>
  <c r="M2736" i="3"/>
  <c r="L2736" i="3"/>
  <c r="K2736" i="3"/>
  <c r="J2736" i="3"/>
  <c r="I2736" i="3"/>
  <c r="H2736" i="3"/>
  <c r="G2736" i="3"/>
  <c r="F2736" i="3"/>
  <c r="Q2735" i="3"/>
  <c r="Q2735" i="3" a="1"/>
  <c r="P2735" i="3"/>
  <c r="P2735" i="3" a="1"/>
  <c r="O2735" i="3"/>
  <c r="O2735" i="3" a="1"/>
  <c r="N2735" i="3"/>
  <c r="M2735" i="3"/>
  <c r="L2735" i="3"/>
  <c r="K2735" i="3"/>
  <c r="J2735" i="3"/>
  <c r="I2735" i="3"/>
  <c r="H2735" i="3"/>
  <c r="G2735" i="3"/>
  <c r="F2735" i="3"/>
  <c r="Q2734" i="3"/>
  <c r="Q2734" i="3" a="1"/>
  <c r="P2734" i="3"/>
  <c r="P2734" i="3" a="1"/>
  <c r="O2734" i="3"/>
  <c r="O2734" i="3" a="1"/>
  <c r="N2734" i="3"/>
  <c r="M2734" i="3"/>
  <c r="L2734" i="3"/>
  <c r="K2734" i="3"/>
  <c r="J2734" i="3"/>
  <c r="I2734" i="3"/>
  <c r="H2734" i="3"/>
  <c r="G2734" i="3"/>
  <c r="F2734" i="3"/>
  <c r="Q2733" i="3"/>
  <c r="Q2733" i="3" a="1"/>
  <c r="P2733" i="3"/>
  <c r="P2733" i="3" a="1"/>
  <c r="O2733" i="3"/>
  <c r="O2733" i="3" a="1"/>
  <c r="N2733" i="3"/>
  <c r="M2733" i="3"/>
  <c r="L2733" i="3"/>
  <c r="K2733" i="3"/>
  <c r="J2733" i="3"/>
  <c r="I2733" i="3"/>
  <c r="H2733" i="3"/>
  <c r="G2733" i="3"/>
  <c r="F2733" i="3"/>
  <c r="Q2732" i="3"/>
  <c r="Q2732" i="3" a="1"/>
  <c r="P2732" i="3"/>
  <c r="P2732" i="3" a="1"/>
  <c r="O2732" i="3"/>
  <c r="O2732" i="3" a="1"/>
  <c r="N2732" i="3"/>
  <c r="M2732" i="3"/>
  <c r="L2732" i="3"/>
  <c r="K2732" i="3"/>
  <c r="J2732" i="3"/>
  <c r="I2732" i="3"/>
  <c r="H2732" i="3"/>
  <c r="G2732" i="3"/>
  <c r="F2732" i="3"/>
  <c r="Q2731" i="3"/>
  <c r="Q2731" i="3" a="1"/>
  <c r="P2731" i="3"/>
  <c r="P2731" i="3" a="1"/>
  <c r="O2731" i="3"/>
  <c r="O2731" i="3" a="1"/>
  <c r="N2731" i="3"/>
  <c r="M2731" i="3"/>
  <c r="L2731" i="3"/>
  <c r="K2731" i="3"/>
  <c r="J2731" i="3"/>
  <c r="I2731" i="3"/>
  <c r="H2731" i="3"/>
  <c r="G2731" i="3"/>
  <c r="F2731" i="3"/>
  <c r="Q2730" i="3"/>
  <c r="Q2730" i="3" a="1"/>
  <c r="P2730" i="3"/>
  <c r="P2730" i="3" a="1"/>
  <c r="O2730" i="3"/>
  <c r="O2730" i="3" a="1"/>
  <c r="N2730" i="3"/>
  <c r="M2730" i="3"/>
  <c r="L2730" i="3"/>
  <c r="K2730" i="3"/>
  <c r="J2730" i="3"/>
  <c r="I2730" i="3"/>
  <c r="H2730" i="3"/>
  <c r="G2730" i="3"/>
  <c r="F2730" i="3"/>
  <c r="Q2729" i="3"/>
  <c r="Q2729" i="3" a="1"/>
  <c r="P2729" i="3"/>
  <c r="P2729" i="3" a="1"/>
  <c r="O2729" i="3"/>
  <c r="O2729" i="3" a="1"/>
  <c r="N2729" i="3"/>
  <c r="M2729" i="3"/>
  <c r="L2729" i="3"/>
  <c r="K2729" i="3"/>
  <c r="J2729" i="3"/>
  <c r="I2729" i="3"/>
  <c r="H2729" i="3"/>
  <c r="G2729" i="3"/>
  <c r="F2729" i="3"/>
  <c r="Q2728" i="3"/>
  <c r="Q2728" i="3" a="1"/>
  <c r="P2728" i="3"/>
  <c r="P2728" i="3" a="1"/>
  <c r="O2728" i="3"/>
  <c r="O2728" i="3" a="1"/>
  <c r="N2728" i="3"/>
  <c r="M2728" i="3"/>
  <c r="L2728" i="3"/>
  <c r="K2728" i="3"/>
  <c r="J2728" i="3"/>
  <c r="I2728" i="3"/>
  <c r="H2728" i="3"/>
  <c r="G2728" i="3"/>
  <c r="F2728" i="3"/>
  <c r="Q2727" i="3"/>
  <c r="Q2727" i="3" a="1"/>
  <c r="P2727" i="3"/>
  <c r="P2727" i="3" a="1"/>
  <c r="O2727" i="3"/>
  <c r="O2727" i="3" a="1"/>
  <c r="N2727" i="3"/>
  <c r="M2727" i="3"/>
  <c r="L2727" i="3"/>
  <c r="K2727" i="3"/>
  <c r="J2727" i="3"/>
  <c r="I2727" i="3"/>
  <c r="H2727" i="3"/>
  <c r="G2727" i="3"/>
  <c r="F2727" i="3"/>
  <c r="Q2726" i="3"/>
  <c r="Q2726" i="3" a="1"/>
  <c r="P2726" i="3"/>
  <c r="P2726" i="3" a="1"/>
  <c r="O2726" i="3"/>
  <c r="O2726" i="3" a="1"/>
  <c r="N2726" i="3"/>
  <c r="M2726" i="3"/>
  <c r="L2726" i="3"/>
  <c r="K2726" i="3"/>
  <c r="J2726" i="3"/>
  <c r="I2726" i="3"/>
  <c r="H2726" i="3"/>
  <c r="G2726" i="3"/>
  <c r="F2726" i="3"/>
  <c r="Q2725" i="3"/>
  <c r="Q2725" i="3" a="1"/>
  <c r="P2725" i="3"/>
  <c r="P2725" i="3" a="1"/>
  <c r="O2725" i="3"/>
  <c r="O2725" i="3" a="1"/>
  <c r="N2725" i="3"/>
  <c r="M2725" i="3"/>
  <c r="L2725" i="3"/>
  <c r="K2725" i="3"/>
  <c r="J2725" i="3"/>
  <c r="I2725" i="3"/>
  <c r="H2725" i="3"/>
  <c r="G2725" i="3"/>
  <c r="F2725" i="3"/>
  <c r="Q2724" i="3"/>
  <c r="Q2724" i="3" a="1"/>
  <c r="P2724" i="3"/>
  <c r="P2724" i="3" a="1"/>
  <c r="O2724" i="3"/>
  <c r="O2724" i="3" a="1"/>
  <c r="N2724" i="3"/>
  <c r="M2724" i="3"/>
  <c r="L2724" i="3"/>
  <c r="K2724" i="3"/>
  <c r="J2724" i="3"/>
  <c r="I2724" i="3"/>
  <c r="H2724" i="3"/>
  <c r="G2724" i="3"/>
  <c r="F2724" i="3"/>
  <c r="Q2723" i="3"/>
  <c r="Q2723" i="3" a="1"/>
  <c r="P2723" i="3"/>
  <c r="P2723" i="3" a="1"/>
  <c r="O2723" i="3"/>
  <c r="O2723" i="3" a="1"/>
  <c r="N2723" i="3"/>
  <c r="M2723" i="3"/>
  <c r="L2723" i="3"/>
  <c r="K2723" i="3"/>
  <c r="J2723" i="3"/>
  <c r="I2723" i="3"/>
  <c r="H2723" i="3"/>
  <c r="G2723" i="3"/>
  <c r="F2723" i="3"/>
  <c r="Q2722" i="3"/>
  <c r="Q2722" i="3" a="1"/>
  <c r="P2722" i="3"/>
  <c r="P2722" i="3" a="1"/>
  <c r="O2722" i="3"/>
  <c r="O2722" i="3" a="1"/>
  <c r="N2722" i="3"/>
  <c r="M2722" i="3"/>
  <c r="L2722" i="3"/>
  <c r="K2722" i="3"/>
  <c r="J2722" i="3"/>
  <c r="I2722" i="3"/>
  <c r="H2722" i="3"/>
  <c r="G2722" i="3"/>
  <c r="F2722" i="3"/>
  <c r="Q2721" i="3"/>
  <c r="Q2721" i="3" a="1"/>
  <c r="P2721" i="3"/>
  <c r="P2721" i="3" a="1"/>
  <c r="O2721" i="3"/>
  <c r="O2721" i="3" a="1"/>
  <c r="N2721" i="3"/>
  <c r="M2721" i="3"/>
  <c r="L2721" i="3"/>
  <c r="K2721" i="3"/>
  <c r="J2721" i="3"/>
  <c r="I2721" i="3"/>
  <c r="H2721" i="3"/>
  <c r="G2721" i="3"/>
  <c r="F2721" i="3"/>
  <c r="Q2720" i="3"/>
  <c r="Q2720" i="3" a="1"/>
  <c r="P2720" i="3"/>
  <c r="P2720" i="3" a="1"/>
  <c r="O2720" i="3"/>
  <c r="O2720" i="3" a="1"/>
  <c r="N2720" i="3"/>
  <c r="M2720" i="3"/>
  <c r="L2720" i="3"/>
  <c r="K2720" i="3"/>
  <c r="J2720" i="3"/>
  <c r="I2720" i="3"/>
  <c r="H2720" i="3"/>
  <c r="G2720" i="3"/>
  <c r="F2720" i="3"/>
  <c r="Q2719" i="3"/>
  <c r="Q2719" i="3" a="1"/>
  <c r="P2719" i="3"/>
  <c r="P2719" i="3" a="1"/>
  <c r="O2719" i="3"/>
  <c r="O2719" i="3" a="1"/>
  <c r="N2719" i="3"/>
  <c r="M2719" i="3"/>
  <c r="L2719" i="3"/>
  <c r="K2719" i="3"/>
  <c r="J2719" i="3"/>
  <c r="I2719" i="3"/>
  <c r="H2719" i="3"/>
  <c r="G2719" i="3"/>
  <c r="F2719" i="3"/>
  <c r="Q2718" i="3"/>
  <c r="Q2718" i="3" a="1"/>
  <c r="P2718" i="3"/>
  <c r="P2718" i="3" a="1"/>
  <c r="O2718" i="3"/>
  <c r="O2718" i="3" a="1"/>
  <c r="N2718" i="3"/>
  <c r="M2718" i="3"/>
  <c r="L2718" i="3"/>
  <c r="K2718" i="3"/>
  <c r="J2718" i="3"/>
  <c r="I2718" i="3"/>
  <c r="H2718" i="3"/>
  <c r="G2718" i="3"/>
  <c r="F2718" i="3"/>
  <c r="Q2717" i="3"/>
  <c r="Q2717" i="3" a="1"/>
  <c r="P2717" i="3"/>
  <c r="P2717" i="3" a="1"/>
  <c r="O2717" i="3"/>
  <c r="O2717" i="3" a="1"/>
  <c r="N2717" i="3"/>
  <c r="M2717" i="3"/>
  <c r="L2717" i="3"/>
  <c r="K2717" i="3"/>
  <c r="J2717" i="3"/>
  <c r="I2717" i="3"/>
  <c r="H2717" i="3"/>
  <c r="G2717" i="3"/>
  <c r="F2717" i="3"/>
  <c r="Q2716" i="3"/>
  <c r="Q2716" i="3" a="1"/>
  <c r="P2716" i="3"/>
  <c r="P2716" i="3" a="1"/>
  <c r="O2716" i="3"/>
  <c r="O2716" i="3" a="1"/>
  <c r="N2716" i="3"/>
  <c r="M2716" i="3"/>
  <c r="L2716" i="3"/>
  <c r="K2716" i="3"/>
  <c r="J2716" i="3"/>
  <c r="I2716" i="3"/>
  <c r="H2716" i="3"/>
  <c r="G2716" i="3"/>
  <c r="F2716" i="3"/>
  <c r="Q2715" i="3"/>
  <c r="Q2715" i="3" a="1"/>
  <c r="P2715" i="3"/>
  <c r="P2715" i="3" a="1"/>
  <c r="O2715" i="3"/>
  <c r="O2715" i="3" a="1"/>
  <c r="N2715" i="3"/>
  <c r="M2715" i="3"/>
  <c r="L2715" i="3"/>
  <c r="K2715" i="3"/>
  <c r="J2715" i="3"/>
  <c r="I2715" i="3"/>
  <c r="H2715" i="3"/>
  <c r="G2715" i="3"/>
  <c r="F2715" i="3"/>
  <c r="Q2714" i="3"/>
  <c r="Q2714" i="3" a="1"/>
  <c r="P2714" i="3"/>
  <c r="P2714" i="3" a="1"/>
  <c r="O2714" i="3"/>
  <c r="O2714" i="3" a="1"/>
  <c r="N2714" i="3"/>
  <c r="M2714" i="3"/>
  <c r="L2714" i="3"/>
  <c r="K2714" i="3"/>
  <c r="J2714" i="3"/>
  <c r="I2714" i="3"/>
  <c r="H2714" i="3"/>
  <c r="G2714" i="3"/>
  <c r="F2714" i="3"/>
  <c r="Q2713" i="3"/>
  <c r="Q2713" i="3" a="1"/>
  <c r="P2713" i="3"/>
  <c r="P2713" i="3" a="1"/>
  <c r="O2713" i="3"/>
  <c r="O2713" i="3" a="1"/>
  <c r="N2713" i="3"/>
  <c r="M2713" i="3"/>
  <c r="L2713" i="3"/>
  <c r="K2713" i="3"/>
  <c r="J2713" i="3"/>
  <c r="I2713" i="3"/>
  <c r="H2713" i="3"/>
  <c r="G2713" i="3"/>
  <c r="F2713" i="3"/>
  <c r="Q2712" i="3"/>
  <c r="Q2712" i="3" a="1"/>
  <c r="P2712" i="3"/>
  <c r="P2712" i="3" a="1"/>
  <c r="O2712" i="3"/>
  <c r="O2712" i="3" a="1"/>
  <c r="N2712" i="3"/>
  <c r="M2712" i="3"/>
  <c r="L2712" i="3"/>
  <c r="K2712" i="3"/>
  <c r="J2712" i="3"/>
  <c r="I2712" i="3"/>
  <c r="H2712" i="3"/>
  <c r="G2712" i="3"/>
  <c r="F2712" i="3"/>
  <c r="Q2711" i="3"/>
  <c r="Q2711" i="3" a="1"/>
  <c r="P2711" i="3"/>
  <c r="P2711" i="3" a="1"/>
  <c r="O2711" i="3"/>
  <c r="O2711" i="3" a="1"/>
  <c r="N2711" i="3"/>
  <c r="M2711" i="3"/>
  <c r="L2711" i="3"/>
  <c r="K2711" i="3"/>
  <c r="J2711" i="3"/>
  <c r="I2711" i="3"/>
  <c r="H2711" i="3"/>
  <c r="G2711" i="3"/>
  <c r="F2711" i="3"/>
  <c r="Q2710" i="3"/>
  <c r="Q2710" i="3" a="1"/>
  <c r="P2710" i="3"/>
  <c r="P2710" i="3" a="1"/>
  <c r="O2710" i="3"/>
  <c r="O2710" i="3" a="1"/>
  <c r="N2710" i="3"/>
  <c r="M2710" i="3"/>
  <c r="L2710" i="3"/>
  <c r="K2710" i="3"/>
  <c r="J2710" i="3"/>
  <c r="I2710" i="3"/>
  <c r="H2710" i="3"/>
  <c r="G2710" i="3"/>
  <c r="F2710" i="3"/>
  <c r="Q2709" i="3"/>
  <c r="Q2709" i="3" a="1"/>
  <c r="P2709" i="3"/>
  <c r="P2709" i="3" a="1"/>
  <c r="O2709" i="3"/>
  <c r="O2709" i="3" a="1"/>
  <c r="N2709" i="3"/>
  <c r="M2709" i="3"/>
  <c r="L2709" i="3"/>
  <c r="K2709" i="3"/>
  <c r="J2709" i="3"/>
  <c r="I2709" i="3"/>
  <c r="H2709" i="3"/>
  <c r="G2709" i="3"/>
  <c r="F2709" i="3"/>
  <c r="Q2708" i="3"/>
  <c r="Q2708" i="3" a="1"/>
  <c r="P2708" i="3"/>
  <c r="P2708" i="3" a="1"/>
  <c r="O2708" i="3"/>
  <c r="O2708" i="3" a="1"/>
  <c r="N2708" i="3"/>
  <c r="M2708" i="3"/>
  <c r="L2708" i="3"/>
  <c r="K2708" i="3"/>
  <c r="J2708" i="3"/>
  <c r="I2708" i="3"/>
  <c r="H2708" i="3"/>
  <c r="G2708" i="3"/>
  <c r="F2708" i="3"/>
  <c r="Q2707" i="3"/>
  <c r="Q2707" i="3" a="1"/>
  <c r="P2707" i="3"/>
  <c r="P2707" i="3" a="1"/>
  <c r="O2707" i="3"/>
  <c r="O2707" i="3" a="1"/>
  <c r="N2707" i="3"/>
  <c r="M2707" i="3"/>
  <c r="L2707" i="3"/>
  <c r="K2707" i="3"/>
  <c r="J2707" i="3"/>
  <c r="I2707" i="3"/>
  <c r="H2707" i="3"/>
  <c r="G2707" i="3"/>
  <c r="F2707" i="3"/>
  <c r="Q2706" i="3"/>
  <c r="Q2706" i="3" a="1"/>
  <c r="P2706" i="3"/>
  <c r="P2706" i="3" a="1"/>
  <c r="O2706" i="3"/>
  <c r="O2706" i="3" a="1"/>
  <c r="N2706" i="3"/>
  <c r="M2706" i="3"/>
  <c r="L2706" i="3"/>
  <c r="K2706" i="3"/>
  <c r="J2706" i="3"/>
  <c r="I2706" i="3"/>
  <c r="H2706" i="3"/>
  <c r="G2706" i="3"/>
  <c r="F2706" i="3"/>
  <c r="Q2705" i="3"/>
  <c r="Q2705" i="3" a="1"/>
  <c r="P2705" i="3"/>
  <c r="P2705" i="3" a="1"/>
  <c r="O2705" i="3"/>
  <c r="O2705" i="3" a="1"/>
  <c r="N2705" i="3"/>
  <c r="M2705" i="3"/>
  <c r="L2705" i="3"/>
  <c r="K2705" i="3"/>
  <c r="J2705" i="3"/>
  <c r="I2705" i="3"/>
  <c r="H2705" i="3"/>
  <c r="G2705" i="3"/>
  <c r="F2705" i="3"/>
  <c r="Q2704" i="3"/>
  <c r="Q2704" i="3" a="1"/>
  <c r="P2704" i="3"/>
  <c r="P2704" i="3" a="1"/>
  <c r="O2704" i="3"/>
  <c r="O2704" i="3" a="1"/>
  <c r="N2704" i="3"/>
  <c r="M2704" i="3"/>
  <c r="L2704" i="3"/>
  <c r="K2704" i="3"/>
  <c r="J2704" i="3"/>
  <c r="I2704" i="3"/>
  <c r="H2704" i="3"/>
  <c r="G2704" i="3"/>
  <c r="F2704" i="3"/>
  <c r="Q2703" i="3"/>
  <c r="Q2703" i="3" a="1"/>
  <c r="P2703" i="3"/>
  <c r="P2703" i="3" a="1"/>
  <c r="O2703" i="3"/>
  <c r="O2703" i="3" a="1"/>
  <c r="N2703" i="3"/>
  <c r="M2703" i="3"/>
  <c r="L2703" i="3"/>
  <c r="K2703" i="3"/>
  <c r="J2703" i="3"/>
  <c r="I2703" i="3"/>
  <c r="H2703" i="3"/>
  <c r="G2703" i="3"/>
  <c r="F2703" i="3"/>
  <c r="Q2702" i="3"/>
  <c r="Q2702" i="3" a="1"/>
  <c r="P2702" i="3"/>
  <c r="P2702" i="3" a="1"/>
  <c r="O2702" i="3"/>
  <c r="O2702" i="3" a="1"/>
  <c r="N2702" i="3"/>
  <c r="M2702" i="3"/>
  <c r="L2702" i="3"/>
  <c r="K2702" i="3"/>
  <c r="J2702" i="3"/>
  <c r="I2702" i="3"/>
  <c r="H2702" i="3"/>
  <c r="G2702" i="3"/>
  <c r="F2702" i="3"/>
  <c r="Q2701" i="3"/>
  <c r="Q2701" i="3" a="1"/>
  <c r="P2701" i="3"/>
  <c r="P2701" i="3" a="1"/>
  <c r="O2701" i="3"/>
  <c r="O2701" i="3" a="1"/>
  <c r="N2701" i="3"/>
  <c r="M2701" i="3"/>
  <c r="L2701" i="3"/>
  <c r="K2701" i="3"/>
  <c r="J2701" i="3"/>
  <c r="I2701" i="3"/>
  <c r="H2701" i="3"/>
  <c r="G2701" i="3"/>
  <c r="F2701" i="3"/>
  <c r="Q2700" i="3"/>
  <c r="Q2700" i="3" a="1"/>
  <c r="P2700" i="3"/>
  <c r="P2700" i="3" a="1"/>
  <c r="O2700" i="3"/>
  <c r="O2700" i="3" a="1"/>
  <c r="N2700" i="3"/>
  <c r="M2700" i="3"/>
  <c r="L2700" i="3"/>
  <c r="K2700" i="3"/>
  <c r="J2700" i="3"/>
  <c r="I2700" i="3"/>
  <c r="H2700" i="3"/>
  <c r="G2700" i="3"/>
  <c r="F2700" i="3"/>
  <c r="Q2699" i="3"/>
  <c r="Q2699" i="3" a="1"/>
  <c r="P2699" i="3"/>
  <c r="P2699" i="3" a="1"/>
  <c r="O2699" i="3"/>
  <c r="O2699" i="3" a="1"/>
  <c r="N2699" i="3"/>
  <c r="M2699" i="3"/>
  <c r="L2699" i="3"/>
  <c r="K2699" i="3"/>
  <c r="J2699" i="3"/>
  <c r="I2699" i="3"/>
  <c r="H2699" i="3"/>
  <c r="G2699" i="3"/>
  <c r="F2699" i="3"/>
  <c r="Q2698" i="3"/>
  <c r="Q2698" i="3" a="1"/>
  <c r="P2698" i="3"/>
  <c r="P2698" i="3" a="1"/>
  <c r="O2698" i="3"/>
  <c r="O2698" i="3" a="1"/>
  <c r="N2698" i="3"/>
  <c r="M2698" i="3"/>
  <c r="L2698" i="3"/>
  <c r="K2698" i="3"/>
  <c r="J2698" i="3"/>
  <c r="I2698" i="3"/>
  <c r="H2698" i="3"/>
  <c r="G2698" i="3"/>
  <c r="F2698" i="3"/>
  <c r="Q2697" i="3"/>
  <c r="Q2697" i="3" a="1"/>
  <c r="P2697" i="3"/>
  <c r="P2697" i="3" a="1"/>
  <c r="O2697" i="3"/>
  <c r="O2697" i="3" a="1"/>
  <c r="N2697" i="3"/>
  <c r="M2697" i="3"/>
  <c r="L2697" i="3"/>
  <c r="K2697" i="3"/>
  <c r="J2697" i="3"/>
  <c r="I2697" i="3"/>
  <c r="H2697" i="3"/>
  <c r="G2697" i="3"/>
  <c r="F2697" i="3"/>
  <c r="Q2696" i="3"/>
  <c r="Q2696" i="3" a="1"/>
  <c r="P2696" i="3"/>
  <c r="P2696" i="3" a="1"/>
  <c r="O2696" i="3"/>
  <c r="O2696" i="3" a="1"/>
  <c r="N2696" i="3"/>
  <c r="M2696" i="3"/>
  <c r="L2696" i="3"/>
  <c r="K2696" i="3"/>
  <c r="J2696" i="3"/>
  <c r="I2696" i="3"/>
  <c r="H2696" i="3"/>
  <c r="G2696" i="3"/>
  <c r="F2696" i="3"/>
  <c r="Q2695" i="3"/>
  <c r="Q2695" i="3" a="1"/>
  <c r="P2695" i="3"/>
  <c r="P2695" i="3" a="1"/>
  <c r="O2695" i="3"/>
  <c r="O2695" i="3" a="1"/>
  <c r="N2695" i="3"/>
  <c r="M2695" i="3"/>
  <c r="L2695" i="3"/>
  <c r="K2695" i="3"/>
  <c r="J2695" i="3"/>
  <c r="I2695" i="3"/>
  <c r="H2695" i="3"/>
  <c r="G2695" i="3"/>
  <c r="F2695" i="3"/>
  <c r="Q2694" i="3"/>
  <c r="Q2694" i="3" a="1"/>
  <c r="P2694" i="3"/>
  <c r="P2694" i="3" a="1"/>
  <c r="O2694" i="3"/>
  <c r="O2694" i="3" a="1"/>
  <c r="N2694" i="3"/>
  <c r="M2694" i="3"/>
  <c r="L2694" i="3"/>
  <c r="K2694" i="3"/>
  <c r="J2694" i="3"/>
  <c r="I2694" i="3"/>
  <c r="H2694" i="3"/>
  <c r="G2694" i="3"/>
  <c r="F2694" i="3"/>
  <c r="B2694" i="3"/>
  <c r="A2694" i="3"/>
  <c r="Q2693" i="3"/>
  <c r="Q2693" i="3" a="1"/>
  <c r="P2693" i="3"/>
  <c r="P2693" i="3" a="1"/>
  <c r="O2693" i="3"/>
  <c r="O2693" i="3" a="1"/>
  <c r="N2693" i="3"/>
  <c r="M2693" i="3"/>
  <c r="L2693" i="3"/>
  <c r="K2693" i="3"/>
  <c r="J2693" i="3"/>
  <c r="I2693" i="3"/>
  <c r="H2693" i="3"/>
  <c r="G2693" i="3"/>
  <c r="F2693" i="3"/>
  <c r="Q2692" i="3"/>
  <c r="Q2692" i="3" a="1"/>
  <c r="P2692" i="3"/>
  <c r="P2692" i="3" a="1"/>
  <c r="O2692" i="3"/>
  <c r="O2692" i="3" a="1"/>
  <c r="N2692" i="3"/>
  <c r="M2692" i="3"/>
  <c r="L2692" i="3"/>
  <c r="K2692" i="3"/>
  <c r="J2692" i="3"/>
  <c r="I2692" i="3"/>
  <c r="H2692" i="3"/>
  <c r="G2692" i="3"/>
  <c r="F2692" i="3"/>
  <c r="Q2691" i="3"/>
  <c r="Q2691" i="3" a="1"/>
  <c r="P2691" i="3"/>
  <c r="P2691" i="3" a="1"/>
  <c r="O2691" i="3"/>
  <c r="O2691" i="3" a="1"/>
  <c r="N2691" i="3"/>
  <c r="M2691" i="3"/>
  <c r="L2691" i="3"/>
  <c r="K2691" i="3"/>
  <c r="J2691" i="3"/>
  <c r="I2691" i="3"/>
  <c r="H2691" i="3"/>
  <c r="G2691" i="3"/>
  <c r="F2691" i="3"/>
  <c r="Q2690" i="3"/>
  <c r="Q2690" i="3" a="1"/>
  <c r="P2690" i="3"/>
  <c r="P2690" i="3" a="1"/>
  <c r="O2690" i="3"/>
  <c r="O2690" i="3" a="1"/>
  <c r="N2690" i="3"/>
  <c r="M2690" i="3"/>
  <c r="L2690" i="3"/>
  <c r="K2690" i="3"/>
  <c r="J2690" i="3"/>
  <c r="I2690" i="3"/>
  <c r="H2690" i="3"/>
  <c r="G2690" i="3"/>
  <c r="F2690" i="3"/>
  <c r="Q2689" i="3"/>
  <c r="Q2689" i="3" a="1"/>
  <c r="P2689" i="3"/>
  <c r="P2689" i="3" a="1"/>
  <c r="O2689" i="3"/>
  <c r="O2689" i="3" a="1"/>
  <c r="N2689" i="3"/>
  <c r="M2689" i="3"/>
  <c r="L2689" i="3"/>
  <c r="K2689" i="3"/>
  <c r="J2689" i="3"/>
  <c r="I2689" i="3"/>
  <c r="H2689" i="3"/>
  <c r="G2689" i="3"/>
  <c r="F2689" i="3"/>
  <c r="Q2688" i="3"/>
  <c r="Q2688" i="3" a="1"/>
  <c r="P2688" i="3"/>
  <c r="P2688" i="3" a="1"/>
  <c r="O2688" i="3"/>
  <c r="O2688" i="3" a="1"/>
  <c r="N2688" i="3"/>
  <c r="M2688" i="3"/>
  <c r="L2688" i="3"/>
  <c r="K2688" i="3"/>
  <c r="J2688" i="3"/>
  <c r="I2688" i="3"/>
  <c r="H2688" i="3"/>
  <c r="G2688" i="3"/>
  <c r="F2688" i="3"/>
  <c r="Q2687" i="3"/>
  <c r="Q2687" i="3" a="1"/>
  <c r="P2687" i="3"/>
  <c r="P2687" i="3" a="1"/>
  <c r="O2687" i="3"/>
  <c r="O2687" i="3" a="1"/>
  <c r="N2687" i="3"/>
  <c r="M2687" i="3"/>
  <c r="L2687" i="3"/>
  <c r="K2687" i="3"/>
  <c r="J2687" i="3"/>
  <c r="I2687" i="3"/>
  <c r="H2687" i="3"/>
  <c r="G2687" i="3"/>
  <c r="F2687" i="3"/>
  <c r="Q2686" i="3"/>
  <c r="Q2686" i="3" a="1"/>
  <c r="P2686" i="3"/>
  <c r="P2686" i="3" a="1"/>
  <c r="O2686" i="3"/>
  <c r="O2686" i="3" a="1"/>
  <c r="N2686" i="3"/>
  <c r="M2686" i="3"/>
  <c r="L2686" i="3"/>
  <c r="K2686" i="3"/>
  <c r="J2686" i="3"/>
  <c r="I2686" i="3"/>
  <c r="H2686" i="3"/>
  <c r="G2686" i="3"/>
  <c r="F2686" i="3"/>
  <c r="Q2685" i="3"/>
  <c r="Q2685" i="3" a="1"/>
  <c r="P2685" i="3"/>
  <c r="P2685" i="3" a="1"/>
  <c r="O2685" i="3"/>
  <c r="O2685" i="3" a="1"/>
  <c r="N2685" i="3"/>
  <c r="M2685" i="3"/>
  <c r="L2685" i="3"/>
  <c r="K2685" i="3"/>
  <c r="J2685" i="3"/>
  <c r="I2685" i="3"/>
  <c r="H2685" i="3"/>
  <c r="G2685" i="3"/>
  <c r="F2685" i="3"/>
  <c r="Q2684" i="3"/>
  <c r="Q2684" i="3" a="1"/>
  <c r="P2684" i="3"/>
  <c r="P2684" i="3" a="1"/>
  <c r="O2684" i="3"/>
  <c r="O2684" i="3" a="1"/>
  <c r="N2684" i="3"/>
  <c r="M2684" i="3"/>
  <c r="L2684" i="3"/>
  <c r="K2684" i="3"/>
  <c r="J2684" i="3"/>
  <c r="I2684" i="3"/>
  <c r="H2684" i="3"/>
  <c r="G2684" i="3"/>
  <c r="F2684" i="3"/>
  <c r="Q2683" i="3"/>
  <c r="Q2683" i="3" a="1"/>
  <c r="P2683" i="3"/>
  <c r="P2683" i="3" a="1"/>
  <c r="O2683" i="3"/>
  <c r="O2683" i="3" a="1"/>
  <c r="N2683" i="3"/>
  <c r="M2683" i="3"/>
  <c r="L2683" i="3"/>
  <c r="K2683" i="3"/>
  <c r="J2683" i="3"/>
  <c r="I2683" i="3"/>
  <c r="H2683" i="3"/>
  <c r="G2683" i="3"/>
  <c r="F2683" i="3"/>
  <c r="Q2682" i="3"/>
  <c r="Q2682" i="3" a="1"/>
  <c r="P2682" i="3"/>
  <c r="P2682" i="3" a="1"/>
  <c r="O2682" i="3"/>
  <c r="O2682" i="3" a="1"/>
  <c r="N2682" i="3"/>
  <c r="M2682" i="3"/>
  <c r="L2682" i="3"/>
  <c r="K2682" i="3"/>
  <c r="J2682" i="3"/>
  <c r="I2682" i="3"/>
  <c r="H2682" i="3"/>
  <c r="G2682" i="3"/>
  <c r="F2682" i="3"/>
  <c r="Q2681" i="3"/>
  <c r="Q2681" i="3" a="1"/>
  <c r="P2681" i="3"/>
  <c r="P2681" i="3" a="1"/>
  <c r="O2681" i="3"/>
  <c r="O2681" i="3" a="1"/>
  <c r="N2681" i="3"/>
  <c r="M2681" i="3"/>
  <c r="L2681" i="3"/>
  <c r="K2681" i="3"/>
  <c r="J2681" i="3"/>
  <c r="I2681" i="3"/>
  <c r="H2681" i="3"/>
  <c r="G2681" i="3"/>
  <c r="F2681" i="3"/>
  <c r="Q2680" i="3"/>
  <c r="Q2680" i="3" a="1"/>
  <c r="P2680" i="3"/>
  <c r="P2680" i="3" a="1"/>
  <c r="O2680" i="3"/>
  <c r="O2680" i="3" a="1"/>
  <c r="N2680" i="3"/>
  <c r="M2680" i="3"/>
  <c r="L2680" i="3"/>
  <c r="K2680" i="3"/>
  <c r="J2680" i="3"/>
  <c r="I2680" i="3"/>
  <c r="H2680" i="3"/>
  <c r="G2680" i="3"/>
  <c r="F2680" i="3"/>
  <c r="Q2679" i="3"/>
  <c r="Q2679" i="3" a="1"/>
  <c r="P2679" i="3"/>
  <c r="P2679" i="3" a="1"/>
  <c r="O2679" i="3"/>
  <c r="O2679" i="3" a="1"/>
  <c r="N2679" i="3"/>
  <c r="M2679" i="3"/>
  <c r="L2679" i="3"/>
  <c r="K2679" i="3"/>
  <c r="J2679" i="3"/>
  <c r="I2679" i="3"/>
  <c r="H2679" i="3"/>
  <c r="G2679" i="3"/>
  <c r="F2679" i="3"/>
  <c r="Q2678" i="3"/>
  <c r="Q2678" i="3" a="1"/>
  <c r="P2678" i="3"/>
  <c r="P2678" i="3" a="1"/>
  <c r="O2678" i="3"/>
  <c r="O2678" i="3" a="1"/>
  <c r="N2678" i="3"/>
  <c r="M2678" i="3"/>
  <c r="L2678" i="3"/>
  <c r="K2678" i="3"/>
  <c r="J2678" i="3"/>
  <c r="I2678" i="3"/>
  <c r="H2678" i="3"/>
  <c r="G2678" i="3"/>
  <c r="F2678" i="3"/>
  <c r="Q2677" i="3"/>
  <c r="Q2677" i="3" a="1"/>
  <c r="P2677" i="3"/>
  <c r="P2677" i="3" a="1"/>
  <c r="O2677" i="3"/>
  <c r="O2677" i="3" a="1"/>
  <c r="N2677" i="3"/>
  <c r="M2677" i="3"/>
  <c r="L2677" i="3"/>
  <c r="K2677" i="3"/>
  <c r="J2677" i="3"/>
  <c r="I2677" i="3"/>
  <c r="H2677" i="3"/>
  <c r="G2677" i="3"/>
  <c r="F2677" i="3"/>
  <c r="Q2676" i="3"/>
  <c r="Q2676" i="3" a="1"/>
  <c r="P2676" i="3"/>
  <c r="P2676" i="3" a="1"/>
  <c r="O2676" i="3"/>
  <c r="O2676" i="3" a="1"/>
  <c r="N2676" i="3"/>
  <c r="M2676" i="3"/>
  <c r="L2676" i="3"/>
  <c r="K2676" i="3"/>
  <c r="J2676" i="3"/>
  <c r="I2676" i="3"/>
  <c r="H2676" i="3"/>
  <c r="G2676" i="3"/>
  <c r="F2676" i="3"/>
  <c r="Q2675" i="3"/>
  <c r="Q2675" i="3" a="1"/>
  <c r="P2675" i="3"/>
  <c r="P2675" i="3" a="1"/>
  <c r="O2675" i="3"/>
  <c r="O2675" i="3" a="1"/>
  <c r="N2675" i="3"/>
  <c r="M2675" i="3"/>
  <c r="L2675" i="3"/>
  <c r="K2675" i="3"/>
  <c r="J2675" i="3"/>
  <c r="I2675" i="3"/>
  <c r="H2675" i="3"/>
  <c r="G2675" i="3"/>
  <c r="F2675" i="3"/>
  <c r="Q2674" i="3"/>
  <c r="Q2674" i="3" a="1"/>
  <c r="P2674" i="3"/>
  <c r="P2674" i="3" a="1"/>
  <c r="O2674" i="3"/>
  <c r="O2674" i="3" a="1"/>
  <c r="N2674" i="3"/>
  <c r="M2674" i="3"/>
  <c r="L2674" i="3"/>
  <c r="K2674" i="3"/>
  <c r="J2674" i="3"/>
  <c r="I2674" i="3"/>
  <c r="H2674" i="3"/>
  <c r="G2674" i="3"/>
  <c r="F2674" i="3"/>
  <c r="Q2673" i="3"/>
  <c r="Q2673" i="3" a="1"/>
  <c r="P2673" i="3"/>
  <c r="P2673" i="3" a="1"/>
  <c r="O2673" i="3"/>
  <c r="O2673" i="3" a="1"/>
  <c r="N2673" i="3"/>
  <c r="M2673" i="3"/>
  <c r="L2673" i="3"/>
  <c r="K2673" i="3"/>
  <c r="J2673" i="3"/>
  <c r="I2673" i="3"/>
  <c r="H2673" i="3"/>
  <c r="G2673" i="3"/>
  <c r="F2673" i="3"/>
  <c r="Q2672" i="3"/>
  <c r="Q2672" i="3" a="1"/>
  <c r="P2672" i="3"/>
  <c r="P2672" i="3" a="1"/>
  <c r="O2672" i="3"/>
  <c r="O2672" i="3" a="1"/>
  <c r="N2672" i="3"/>
  <c r="M2672" i="3"/>
  <c r="L2672" i="3"/>
  <c r="K2672" i="3"/>
  <c r="J2672" i="3"/>
  <c r="I2672" i="3"/>
  <c r="H2672" i="3"/>
  <c r="G2672" i="3"/>
  <c r="F2672" i="3"/>
  <c r="Q2671" i="3"/>
  <c r="Q2671" i="3" a="1"/>
  <c r="P2671" i="3"/>
  <c r="P2671" i="3" a="1"/>
  <c r="O2671" i="3"/>
  <c r="O2671" i="3" a="1"/>
  <c r="N2671" i="3"/>
  <c r="M2671" i="3"/>
  <c r="L2671" i="3"/>
  <c r="K2671" i="3"/>
  <c r="J2671" i="3"/>
  <c r="I2671" i="3"/>
  <c r="H2671" i="3"/>
  <c r="G2671" i="3"/>
  <c r="F2671" i="3"/>
  <c r="Q2670" i="3"/>
  <c r="Q2670" i="3" a="1"/>
  <c r="P2670" i="3"/>
  <c r="P2670" i="3" a="1"/>
  <c r="O2670" i="3"/>
  <c r="O2670" i="3" a="1"/>
  <c r="N2670" i="3"/>
  <c r="M2670" i="3"/>
  <c r="L2670" i="3"/>
  <c r="K2670" i="3"/>
  <c r="J2670" i="3"/>
  <c r="I2670" i="3"/>
  <c r="H2670" i="3"/>
  <c r="G2670" i="3"/>
  <c r="F2670" i="3"/>
  <c r="Q2669" i="3"/>
  <c r="Q2669" i="3" a="1"/>
  <c r="P2669" i="3"/>
  <c r="P2669" i="3" a="1"/>
  <c r="O2669" i="3"/>
  <c r="O2669" i="3" a="1"/>
  <c r="N2669" i="3"/>
  <c r="M2669" i="3"/>
  <c r="L2669" i="3"/>
  <c r="K2669" i="3"/>
  <c r="J2669" i="3"/>
  <c r="I2669" i="3"/>
  <c r="H2669" i="3"/>
  <c r="G2669" i="3"/>
  <c r="F2669" i="3"/>
  <c r="Q2668" i="3"/>
  <c r="Q2668" i="3" a="1"/>
  <c r="P2668" i="3"/>
  <c r="P2668" i="3" a="1"/>
  <c r="O2668" i="3"/>
  <c r="O2668" i="3" a="1"/>
  <c r="N2668" i="3"/>
  <c r="M2668" i="3"/>
  <c r="L2668" i="3"/>
  <c r="K2668" i="3"/>
  <c r="J2668" i="3"/>
  <c r="I2668" i="3"/>
  <c r="H2668" i="3"/>
  <c r="G2668" i="3"/>
  <c r="F2668" i="3"/>
  <c r="Q2667" i="3"/>
  <c r="Q2667" i="3" a="1"/>
  <c r="P2667" i="3"/>
  <c r="P2667" i="3" a="1"/>
  <c r="O2667" i="3"/>
  <c r="O2667" i="3" a="1"/>
  <c r="N2667" i="3"/>
  <c r="M2667" i="3"/>
  <c r="L2667" i="3"/>
  <c r="K2667" i="3"/>
  <c r="J2667" i="3"/>
  <c r="I2667" i="3"/>
  <c r="H2667" i="3"/>
  <c r="G2667" i="3"/>
  <c r="F2667" i="3"/>
  <c r="Q2666" i="3"/>
  <c r="Q2666" i="3" a="1"/>
  <c r="P2666" i="3"/>
  <c r="P2666" i="3" a="1"/>
  <c r="O2666" i="3"/>
  <c r="O2666" i="3" a="1"/>
  <c r="N2666" i="3"/>
  <c r="M2666" i="3"/>
  <c r="L2666" i="3"/>
  <c r="K2666" i="3"/>
  <c r="J2666" i="3"/>
  <c r="I2666" i="3"/>
  <c r="H2666" i="3"/>
  <c r="G2666" i="3"/>
  <c r="F2666" i="3"/>
  <c r="Q2665" i="3"/>
  <c r="Q2665" i="3" a="1"/>
  <c r="P2665" i="3"/>
  <c r="P2665" i="3" a="1"/>
  <c r="O2665" i="3"/>
  <c r="O2665" i="3" a="1"/>
  <c r="N2665" i="3"/>
  <c r="M2665" i="3"/>
  <c r="L2665" i="3"/>
  <c r="K2665" i="3"/>
  <c r="J2665" i="3"/>
  <c r="I2665" i="3"/>
  <c r="H2665" i="3"/>
  <c r="G2665" i="3"/>
  <c r="F2665" i="3"/>
  <c r="Q2664" i="3"/>
  <c r="Q2664" i="3" a="1"/>
  <c r="P2664" i="3"/>
  <c r="P2664" i="3" a="1"/>
  <c r="O2664" i="3"/>
  <c r="O2664" i="3" a="1"/>
  <c r="N2664" i="3"/>
  <c r="M2664" i="3"/>
  <c r="L2664" i="3"/>
  <c r="K2664" i="3"/>
  <c r="J2664" i="3"/>
  <c r="I2664" i="3"/>
  <c r="H2664" i="3"/>
  <c r="G2664" i="3"/>
  <c r="F2664" i="3"/>
  <c r="Q2663" i="3"/>
  <c r="Q2663" i="3" a="1"/>
  <c r="P2663" i="3"/>
  <c r="P2663" i="3" a="1"/>
  <c r="O2663" i="3"/>
  <c r="O2663" i="3" a="1"/>
  <c r="N2663" i="3"/>
  <c r="M2663" i="3"/>
  <c r="L2663" i="3"/>
  <c r="K2663" i="3"/>
  <c r="J2663" i="3"/>
  <c r="I2663" i="3"/>
  <c r="H2663" i="3"/>
  <c r="G2663" i="3"/>
  <c r="F2663" i="3"/>
  <c r="Q2662" i="3"/>
  <c r="Q2662" i="3" a="1"/>
  <c r="P2662" i="3"/>
  <c r="P2662" i="3" a="1"/>
  <c r="O2662" i="3"/>
  <c r="O2662" i="3" a="1"/>
  <c r="N2662" i="3"/>
  <c r="M2662" i="3"/>
  <c r="L2662" i="3"/>
  <c r="K2662" i="3"/>
  <c r="J2662" i="3"/>
  <c r="I2662" i="3"/>
  <c r="H2662" i="3"/>
  <c r="G2662" i="3"/>
  <c r="F2662" i="3"/>
  <c r="Q2661" i="3"/>
  <c r="Q2661" i="3" a="1"/>
  <c r="P2661" i="3"/>
  <c r="P2661" i="3" a="1"/>
  <c r="O2661" i="3"/>
  <c r="O2661" i="3" a="1"/>
  <c r="N2661" i="3"/>
  <c r="M2661" i="3"/>
  <c r="L2661" i="3"/>
  <c r="K2661" i="3"/>
  <c r="J2661" i="3"/>
  <c r="I2661" i="3"/>
  <c r="H2661" i="3"/>
  <c r="G2661" i="3"/>
  <c r="F2661" i="3"/>
  <c r="Q2660" i="3"/>
  <c r="Q2660" i="3" a="1"/>
  <c r="P2660" i="3"/>
  <c r="P2660" i="3" a="1"/>
  <c r="O2660" i="3"/>
  <c r="O2660" i="3" a="1"/>
  <c r="N2660" i="3"/>
  <c r="M2660" i="3"/>
  <c r="L2660" i="3"/>
  <c r="K2660" i="3"/>
  <c r="J2660" i="3"/>
  <c r="I2660" i="3"/>
  <c r="H2660" i="3"/>
  <c r="G2660" i="3"/>
  <c r="F2660" i="3"/>
  <c r="Q2659" i="3"/>
  <c r="Q2659" i="3" a="1"/>
  <c r="P2659" i="3"/>
  <c r="P2659" i="3" a="1"/>
  <c r="O2659" i="3"/>
  <c r="O2659" i="3" a="1"/>
  <c r="N2659" i="3"/>
  <c r="M2659" i="3"/>
  <c r="L2659" i="3"/>
  <c r="K2659" i="3"/>
  <c r="J2659" i="3"/>
  <c r="I2659" i="3"/>
  <c r="H2659" i="3"/>
  <c r="G2659" i="3"/>
  <c r="F2659" i="3"/>
  <c r="Q2658" i="3"/>
  <c r="Q2658" i="3" a="1"/>
  <c r="P2658" i="3"/>
  <c r="P2658" i="3" a="1"/>
  <c r="O2658" i="3"/>
  <c r="O2658" i="3" a="1"/>
  <c r="N2658" i="3"/>
  <c r="M2658" i="3"/>
  <c r="L2658" i="3"/>
  <c r="K2658" i="3"/>
  <c r="J2658" i="3"/>
  <c r="I2658" i="3"/>
  <c r="H2658" i="3"/>
  <c r="G2658" i="3"/>
  <c r="F2658" i="3"/>
  <c r="Q2657" i="3"/>
  <c r="Q2657" i="3" a="1"/>
  <c r="P2657" i="3"/>
  <c r="P2657" i="3" a="1"/>
  <c r="O2657" i="3"/>
  <c r="O2657" i="3" a="1"/>
  <c r="N2657" i="3"/>
  <c r="M2657" i="3"/>
  <c r="L2657" i="3"/>
  <c r="K2657" i="3"/>
  <c r="J2657" i="3"/>
  <c r="I2657" i="3"/>
  <c r="H2657" i="3"/>
  <c r="G2657" i="3"/>
  <c r="F2657" i="3"/>
  <c r="Q2656" i="3"/>
  <c r="Q2656" i="3" a="1"/>
  <c r="P2656" i="3"/>
  <c r="P2656" i="3" a="1"/>
  <c r="O2656" i="3"/>
  <c r="O2656" i="3" a="1"/>
  <c r="N2656" i="3"/>
  <c r="M2656" i="3"/>
  <c r="L2656" i="3"/>
  <c r="K2656" i="3"/>
  <c r="J2656" i="3"/>
  <c r="I2656" i="3"/>
  <c r="H2656" i="3"/>
  <c r="G2656" i="3"/>
  <c r="F2656" i="3"/>
  <c r="Q2655" i="3"/>
  <c r="Q2655" i="3" a="1"/>
  <c r="P2655" i="3"/>
  <c r="P2655" i="3" a="1"/>
  <c r="O2655" i="3"/>
  <c r="O2655" i="3" a="1"/>
  <c r="N2655" i="3"/>
  <c r="M2655" i="3"/>
  <c r="L2655" i="3"/>
  <c r="K2655" i="3"/>
  <c r="J2655" i="3"/>
  <c r="I2655" i="3"/>
  <c r="H2655" i="3"/>
  <c r="G2655" i="3"/>
  <c r="F2655" i="3"/>
  <c r="Q2654" i="3"/>
  <c r="Q2654" i="3" a="1"/>
  <c r="P2654" i="3"/>
  <c r="P2654" i="3" a="1"/>
  <c r="O2654" i="3"/>
  <c r="O2654" i="3" a="1"/>
  <c r="N2654" i="3"/>
  <c r="M2654" i="3"/>
  <c r="L2654" i="3"/>
  <c r="K2654" i="3"/>
  <c r="J2654" i="3"/>
  <c r="I2654" i="3"/>
  <c r="H2654" i="3"/>
  <c r="G2654" i="3"/>
  <c r="F2654" i="3"/>
  <c r="Q2653" i="3"/>
  <c r="Q2653" i="3" a="1"/>
  <c r="P2653" i="3"/>
  <c r="P2653" i="3" a="1"/>
  <c r="O2653" i="3"/>
  <c r="O2653" i="3" a="1"/>
  <c r="N2653" i="3"/>
  <c r="M2653" i="3"/>
  <c r="L2653" i="3"/>
  <c r="K2653" i="3"/>
  <c r="J2653" i="3"/>
  <c r="I2653" i="3"/>
  <c r="H2653" i="3"/>
  <c r="G2653" i="3"/>
  <c r="F2653" i="3"/>
  <c r="Q2652" i="3"/>
  <c r="Q2652" i="3" a="1"/>
  <c r="P2652" i="3"/>
  <c r="P2652" i="3" a="1"/>
  <c r="O2652" i="3"/>
  <c r="O2652" i="3" a="1"/>
  <c r="N2652" i="3"/>
  <c r="M2652" i="3"/>
  <c r="L2652" i="3"/>
  <c r="K2652" i="3"/>
  <c r="J2652" i="3"/>
  <c r="I2652" i="3"/>
  <c r="H2652" i="3"/>
  <c r="G2652" i="3"/>
  <c r="F2652" i="3"/>
  <c r="Q2651" i="3"/>
  <c r="Q2651" i="3" a="1"/>
  <c r="P2651" i="3"/>
  <c r="P2651" i="3" a="1"/>
  <c r="O2651" i="3"/>
  <c r="O2651" i="3" a="1"/>
  <c r="N2651" i="3"/>
  <c r="M2651" i="3"/>
  <c r="L2651" i="3"/>
  <c r="K2651" i="3"/>
  <c r="J2651" i="3"/>
  <c r="I2651" i="3"/>
  <c r="H2651" i="3"/>
  <c r="G2651" i="3"/>
  <c r="F2651" i="3"/>
  <c r="Q2650" i="3"/>
  <c r="Q2650" i="3" a="1"/>
  <c r="P2650" i="3"/>
  <c r="P2650" i="3" a="1"/>
  <c r="O2650" i="3"/>
  <c r="O2650" i="3" a="1"/>
  <c r="N2650" i="3"/>
  <c r="M2650" i="3"/>
  <c r="L2650" i="3"/>
  <c r="K2650" i="3"/>
  <c r="J2650" i="3"/>
  <c r="I2650" i="3"/>
  <c r="H2650" i="3"/>
  <c r="G2650" i="3"/>
  <c r="F2650" i="3"/>
  <c r="Q2649" i="3"/>
  <c r="Q2649" i="3" a="1"/>
  <c r="P2649" i="3"/>
  <c r="P2649" i="3" a="1"/>
  <c r="O2649" i="3"/>
  <c r="O2649" i="3" a="1"/>
  <c r="N2649" i="3"/>
  <c r="M2649" i="3"/>
  <c r="L2649" i="3"/>
  <c r="K2649" i="3"/>
  <c r="J2649" i="3"/>
  <c r="I2649" i="3"/>
  <c r="H2649" i="3"/>
  <c r="G2649" i="3"/>
  <c r="F2649" i="3"/>
  <c r="Q2648" i="3"/>
  <c r="Q2648" i="3" a="1"/>
  <c r="P2648" i="3"/>
  <c r="P2648" i="3" a="1"/>
  <c r="O2648" i="3"/>
  <c r="O2648" i="3" a="1"/>
  <c r="N2648" i="3"/>
  <c r="M2648" i="3"/>
  <c r="L2648" i="3"/>
  <c r="K2648" i="3"/>
  <c r="J2648" i="3"/>
  <c r="I2648" i="3"/>
  <c r="H2648" i="3"/>
  <c r="G2648" i="3"/>
  <c r="F2648" i="3"/>
  <c r="Q2647" i="3"/>
  <c r="Q2647" i="3" a="1"/>
  <c r="P2647" i="3"/>
  <c r="P2647" i="3" a="1"/>
  <c r="O2647" i="3"/>
  <c r="O2647" i="3" a="1"/>
  <c r="N2647" i="3"/>
  <c r="M2647" i="3"/>
  <c r="L2647" i="3"/>
  <c r="K2647" i="3"/>
  <c r="J2647" i="3"/>
  <c r="I2647" i="3"/>
  <c r="H2647" i="3"/>
  <c r="G2647" i="3"/>
  <c r="F2647" i="3"/>
  <c r="Q2646" i="3"/>
  <c r="Q2646" i="3" a="1"/>
  <c r="P2646" i="3"/>
  <c r="P2646" i="3" a="1"/>
  <c r="O2646" i="3"/>
  <c r="O2646" i="3" a="1"/>
  <c r="N2646" i="3"/>
  <c r="M2646" i="3"/>
  <c r="L2646" i="3"/>
  <c r="K2646" i="3"/>
  <c r="J2646" i="3"/>
  <c r="I2646" i="3"/>
  <c r="H2646" i="3"/>
  <c r="G2646" i="3"/>
  <c r="F2646" i="3"/>
  <c r="Q2645" i="3"/>
  <c r="Q2645" i="3" a="1"/>
  <c r="P2645" i="3"/>
  <c r="P2645" i="3" a="1"/>
  <c r="O2645" i="3"/>
  <c r="O2645" i="3" a="1"/>
  <c r="N2645" i="3"/>
  <c r="M2645" i="3"/>
  <c r="L2645" i="3"/>
  <c r="K2645" i="3"/>
  <c r="J2645" i="3"/>
  <c r="I2645" i="3"/>
  <c r="H2645" i="3"/>
  <c r="G2645" i="3"/>
  <c r="F2645" i="3"/>
  <c r="Q2644" i="3"/>
  <c r="Q2644" i="3" a="1"/>
  <c r="P2644" i="3"/>
  <c r="P2644" i="3" a="1"/>
  <c r="O2644" i="3"/>
  <c r="O2644" i="3" a="1"/>
  <c r="N2644" i="3"/>
  <c r="M2644" i="3"/>
  <c r="L2644" i="3"/>
  <c r="K2644" i="3"/>
  <c r="J2644" i="3"/>
  <c r="I2644" i="3"/>
  <c r="H2644" i="3"/>
  <c r="G2644" i="3"/>
  <c r="F2644" i="3"/>
  <c r="Q2643" i="3"/>
  <c r="Q2643" i="3" a="1"/>
  <c r="P2643" i="3"/>
  <c r="P2643" i="3" a="1"/>
  <c r="O2643" i="3"/>
  <c r="O2643" i="3" a="1"/>
  <c r="N2643" i="3"/>
  <c r="M2643" i="3"/>
  <c r="L2643" i="3"/>
  <c r="K2643" i="3"/>
  <c r="J2643" i="3"/>
  <c r="I2643" i="3"/>
  <c r="H2643" i="3"/>
  <c r="G2643" i="3"/>
  <c r="F2643" i="3"/>
  <c r="Q2642" i="3"/>
  <c r="Q2642" i="3" a="1"/>
  <c r="P2642" i="3"/>
  <c r="P2642" i="3" a="1"/>
  <c r="O2642" i="3"/>
  <c r="O2642" i="3" a="1"/>
  <c r="N2642" i="3"/>
  <c r="M2642" i="3"/>
  <c r="L2642" i="3"/>
  <c r="K2642" i="3"/>
  <c r="J2642" i="3"/>
  <c r="I2642" i="3"/>
  <c r="H2642" i="3"/>
  <c r="G2642" i="3"/>
  <c r="F2642" i="3"/>
  <c r="Q2641" i="3"/>
  <c r="Q2641" i="3" a="1"/>
  <c r="P2641" i="3"/>
  <c r="P2641" i="3" a="1"/>
  <c r="O2641" i="3"/>
  <c r="O2641" i="3" a="1"/>
  <c r="N2641" i="3"/>
  <c r="M2641" i="3"/>
  <c r="L2641" i="3"/>
  <c r="K2641" i="3"/>
  <c r="J2641" i="3"/>
  <c r="I2641" i="3"/>
  <c r="H2641" i="3"/>
  <c r="G2641" i="3"/>
  <c r="F2641" i="3"/>
  <c r="Q2640" i="3"/>
  <c r="Q2640" i="3" a="1"/>
  <c r="P2640" i="3"/>
  <c r="P2640" i="3" a="1"/>
  <c r="O2640" i="3"/>
  <c r="O2640" i="3" a="1"/>
  <c r="N2640" i="3"/>
  <c r="M2640" i="3"/>
  <c r="L2640" i="3"/>
  <c r="K2640" i="3"/>
  <c r="J2640" i="3"/>
  <c r="I2640" i="3"/>
  <c r="H2640" i="3"/>
  <c r="G2640" i="3"/>
  <c r="F2640" i="3"/>
  <c r="B2640" i="3"/>
  <c r="Q2639" i="3"/>
  <c r="Q2639" i="3" a="1"/>
  <c r="P2639" i="3"/>
  <c r="P2639" i="3" a="1"/>
  <c r="O2639" i="3"/>
  <c r="O2639" i="3" a="1"/>
  <c r="N2639" i="3"/>
  <c r="M2639" i="3"/>
  <c r="L2639" i="3"/>
  <c r="K2639" i="3"/>
  <c r="J2639" i="3"/>
  <c r="I2639" i="3"/>
  <c r="H2639" i="3"/>
  <c r="G2639" i="3"/>
  <c r="F2639" i="3"/>
  <c r="Q2638" i="3"/>
  <c r="Q2638" i="3" a="1"/>
  <c r="P2638" i="3"/>
  <c r="P2638" i="3" a="1"/>
  <c r="O2638" i="3"/>
  <c r="O2638" i="3" a="1"/>
  <c r="N2638" i="3"/>
  <c r="M2638" i="3"/>
  <c r="L2638" i="3"/>
  <c r="K2638" i="3"/>
  <c r="J2638" i="3"/>
  <c r="I2638" i="3"/>
  <c r="H2638" i="3"/>
  <c r="G2638" i="3"/>
  <c r="F2638" i="3"/>
  <c r="Q2637" i="3"/>
  <c r="Q2637" i="3" a="1"/>
  <c r="P2637" i="3"/>
  <c r="P2637" i="3" a="1"/>
  <c r="O2637" i="3"/>
  <c r="O2637" i="3" a="1"/>
  <c r="N2637" i="3"/>
  <c r="M2637" i="3"/>
  <c r="L2637" i="3"/>
  <c r="K2637" i="3"/>
  <c r="J2637" i="3"/>
  <c r="I2637" i="3"/>
  <c r="H2637" i="3"/>
  <c r="G2637" i="3"/>
  <c r="F2637" i="3"/>
  <c r="Q2636" i="3"/>
  <c r="Q2636" i="3" a="1"/>
  <c r="P2636" i="3"/>
  <c r="P2636" i="3" a="1"/>
  <c r="O2636" i="3"/>
  <c r="O2636" i="3" a="1"/>
  <c r="N2636" i="3"/>
  <c r="M2636" i="3"/>
  <c r="L2636" i="3"/>
  <c r="K2636" i="3"/>
  <c r="J2636" i="3"/>
  <c r="I2636" i="3"/>
  <c r="H2636" i="3"/>
  <c r="G2636" i="3"/>
  <c r="F2636" i="3"/>
  <c r="Q2635" i="3"/>
  <c r="Q2635" i="3" a="1"/>
  <c r="P2635" i="3"/>
  <c r="P2635" i="3" a="1"/>
  <c r="O2635" i="3"/>
  <c r="O2635" i="3" a="1"/>
  <c r="N2635" i="3"/>
  <c r="M2635" i="3"/>
  <c r="L2635" i="3"/>
  <c r="K2635" i="3"/>
  <c r="J2635" i="3"/>
  <c r="I2635" i="3"/>
  <c r="H2635" i="3"/>
  <c r="G2635" i="3"/>
  <c r="F2635" i="3"/>
  <c r="Q2634" i="3"/>
  <c r="Q2634" i="3" a="1"/>
  <c r="P2634" i="3"/>
  <c r="P2634" i="3" a="1"/>
  <c r="O2634" i="3"/>
  <c r="O2634" i="3" a="1"/>
  <c r="N2634" i="3"/>
  <c r="M2634" i="3"/>
  <c r="L2634" i="3"/>
  <c r="K2634" i="3"/>
  <c r="J2634" i="3"/>
  <c r="I2634" i="3"/>
  <c r="H2634" i="3"/>
  <c r="G2634" i="3"/>
  <c r="F2634" i="3"/>
  <c r="Q2633" i="3"/>
  <c r="Q2633" i="3" a="1"/>
  <c r="P2633" i="3"/>
  <c r="P2633" i="3" a="1"/>
  <c r="O2633" i="3"/>
  <c r="O2633" i="3" a="1"/>
  <c r="N2633" i="3"/>
  <c r="M2633" i="3"/>
  <c r="L2633" i="3"/>
  <c r="K2633" i="3"/>
  <c r="J2633" i="3"/>
  <c r="I2633" i="3"/>
  <c r="H2633" i="3"/>
  <c r="G2633" i="3"/>
  <c r="F2633" i="3"/>
  <c r="Q2632" i="3"/>
  <c r="Q2632" i="3" a="1"/>
  <c r="P2632" i="3"/>
  <c r="P2632" i="3" a="1"/>
  <c r="O2632" i="3"/>
  <c r="O2632" i="3" a="1"/>
  <c r="N2632" i="3"/>
  <c r="M2632" i="3"/>
  <c r="L2632" i="3"/>
  <c r="K2632" i="3"/>
  <c r="J2632" i="3"/>
  <c r="I2632" i="3"/>
  <c r="H2632" i="3"/>
  <c r="G2632" i="3"/>
  <c r="F2632" i="3"/>
  <c r="Q2631" i="3"/>
  <c r="Q2631" i="3" a="1"/>
  <c r="P2631" i="3"/>
  <c r="P2631" i="3" a="1"/>
  <c r="O2631" i="3"/>
  <c r="O2631" i="3" a="1"/>
  <c r="N2631" i="3"/>
  <c r="M2631" i="3"/>
  <c r="L2631" i="3"/>
  <c r="K2631" i="3"/>
  <c r="J2631" i="3"/>
  <c r="I2631" i="3"/>
  <c r="H2631" i="3"/>
  <c r="G2631" i="3"/>
  <c r="F2631" i="3"/>
  <c r="Q2630" i="3"/>
  <c r="Q2630" i="3" a="1"/>
  <c r="P2630" i="3"/>
  <c r="P2630" i="3" a="1"/>
  <c r="O2630" i="3"/>
  <c r="O2630" i="3" a="1"/>
  <c r="N2630" i="3"/>
  <c r="M2630" i="3"/>
  <c r="L2630" i="3"/>
  <c r="K2630" i="3"/>
  <c r="J2630" i="3"/>
  <c r="I2630" i="3"/>
  <c r="H2630" i="3"/>
  <c r="G2630" i="3"/>
  <c r="F2630" i="3"/>
  <c r="Q2629" i="3"/>
  <c r="Q2629" i="3" a="1"/>
  <c r="P2629" i="3"/>
  <c r="P2629" i="3" a="1"/>
  <c r="O2629" i="3"/>
  <c r="O2629" i="3" a="1"/>
  <c r="N2629" i="3"/>
  <c r="M2629" i="3"/>
  <c r="L2629" i="3"/>
  <c r="K2629" i="3"/>
  <c r="J2629" i="3"/>
  <c r="I2629" i="3"/>
  <c r="H2629" i="3"/>
  <c r="G2629" i="3"/>
  <c r="F2629" i="3"/>
  <c r="Q2628" i="3"/>
  <c r="Q2628" i="3" a="1"/>
  <c r="P2628" i="3"/>
  <c r="P2628" i="3" a="1"/>
  <c r="O2628" i="3"/>
  <c r="O2628" i="3" a="1"/>
  <c r="N2628" i="3"/>
  <c r="M2628" i="3"/>
  <c r="L2628" i="3"/>
  <c r="K2628" i="3"/>
  <c r="J2628" i="3"/>
  <c r="I2628" i="3"/>
  <c r="H2628" i="3"/>
  <c r="G2628" i="3"/>
  <c r="F2628" i="3"/>
  <c r="Q2627" i="3"/>
  <c r="Q2627" i="3" a="1"/>
  <c r="P2627" i="3"/>
  <c r="P2627" i="3" a="1"/>
  <c r="O2627" i="3"/>
  <c r="O2627" i="3" a="1"/>
  <c r="N2627" i="3"/>
  <c r="M2627" i="3"/>
  <c r="L2627" i="3"/>
  <c r="K2627" i="3"/>
  <c r="J2627" i="3"/>
  <c r="I2627" i="3"/>
  <c r="H2627" i="3"/>
  <c r="G2627" i="3"/>
  <c r="F2627" i="3"/>
  <c r="Q2626" i="3"/>
  <c r="Q2626" i="3" a="1"/>
  <c r="P2626" i="3"/>
  <c r="P2626" i="3" a="1"/>
  <c r="O2626" i="3"/>
  <c r="O2626" i="3" a="1"/>
  <c r="N2626" i="3"/>
  <c r="M2626" i="3"/>
  <c r="L2626" i="3"/>
  <c r="K2626" i="3"/>
  <c r="J2626" i="3"/>
  <c r="I2626" i="3"/>
  <c r="H2626" i="3"/>
  <c r="G2626" i="3"/>
  <c r="F2626" i="3"/>
  <c r="B2626" i="3"/>
  <c r="Q2625" i="3"/>
  <c r="Q2625" i="3" a="1"/>
  <c r="P2625" i="3"/>
  <c r="P2625" i="3" a="1"/>
  <c r="O2625" i="3"/>
  <c r="O2625" i="3" a="1"/>
  <c r="N2625" i="3"/>
  <c r="M2625" i="3"/>
  <c r="L2625" i="3"/>
  <c r="K2625" i="3"/>
  <c r="J2625" i="3"/>
  <c r="I2625" i="3"/>
  <c r="H2625" i="3"/>
  <c r="G2625" i="3"/>
  <c r="F2625" i="3"/>
  <c r="Q2624" i="3"/>
  <c r="Q2624" i="3" a="1"/>
  <c r="P2624" i="3"/>
  <c r="P2624" i="3" a="1"/>
  <c r="O2624" i="3"/>
  <c r="O2624" i="3" a="1"/>
  <c r="N2624" i="3"/>
  <c r="M2624" i="3"/>
  <c r="L2624" i="3"/>
  <c r="K2624" i="3"/>
  <c r="J2624" i="3"/>
  <c r="I2624" i="3"/>
  <c r="H2624" i="3"/>
  <c r="G2624" i="3"/>
  <c r="F2624" i="3"/>
  <c r="Q2623" i="3"/>
  <c r="Q2623" i="3" a="1"/>
  <c r="P2623" i="3"/>
  <c r="P2623" i="3" a="1"/>
  <c r="O2623" i="3"/>
  <c r="O2623" i="3" a="1"/>
  <c r="N2623" i="3"/>
  <c r="M2623" i="3"/>
  <c r="L2623" i="3"/>
  <c r="K2623" i="3"/>
  <c r="J2623" i="3"/>
  <c r="I2623" i="3"/>
  <c r="H2623" i="3"/>
  <c r="G2623" i="3"/>
  <c r="F2623" i="3"/>
  <c r="Q2622" i="3"/>
  <c r="Q2622" i="3" a="1"/>
  <c r="P2622" i="3"/>
  <c r="P2622" i="3" a="1"/>
  <c r="O2622" i="3"/>
  <c r="O2622" i="3" a="1"/>
  <c r="N2622" i="3"/>
  <c r="M2622" i="3"/>
  <c r="L2622" i="3"/>
  <c r="K2622" i="3"/>
  <c r="J2622" i="3"/>
  <c r="I2622" i="3"/>
  <c r="H2622" i="3"/>
  <c r="G2622" i="3"/>
  <c r="F2622" i="3"/>
  <c r="Q2621" i="3"/>
  <c r="Q2621" i="3" a="1"/>
  <c r="P2621" i="3"/>
  <c r="P2621" i="3" a="1"/>
  <c r="O2621" i="3"/>
  <c r="O2621" i="3" a="1"/>
  <c r="N2621" i="3"/>
  <c r="M2621" i="3"/>
  <c r="L2621" i="3"/>
  <c r="K2621" i="3"/>
  <c r="J2621" i="3"/>
  <c r="I2621" i="3"/>
  <c r="H2621" i="3"/>
  <c r="G2621" i="3"/>
  <c r="F2621" i="3"/>
  <c r="Q2620" i="3"/>
  <c r="Q2620" i="3" a="1"/>
  <c r="P2620" i="3"/>
  <c r="P2620" i="3" a="1"/>
  <c r="O2620" i="3"/>
  <c r="O2620" i="3" a="1"/>
  <c r="N2620" i="3"/>
  <c r="M2620" i="3"/>
  <c r="L2620" i="3"/>
  <c r="K2620" i="3"/>
  <c r="J2620" i="3"/>
  <c r="I2620" i="3"/>
  <c r="H2620" i="3"/>
  <c r="G2620" i="3"/>
  <c r="F2620" i="3"/>
  <c r="Q2619" i="3"/>
  <c r="Q2619" i="3" a="1"/>
  <c r="P2619" i="3"/>
  <c r="P2619" i="3" a="1"/>
  <c r="O2619" i="3"/>
  <c r="O2619" i="3" a="1"/>
  <c r="N2619" i="3"/>
  <c r="M2619" i="3"/>
  <c r="L2619" i="3"/>
  <c r="K2619" i="3"/>
  <c r="J2619" i="3"/>
  <c r="I2619" i="3"/>
  <c r="H2619" i="3"/>
  <c r="G2619" i="3"/>
  <c r="F2619" i="3"/>
  <c r="Q2618" i="3"/>
  <c r="Q2618" i="3" a="1"/>
  <c r="P2618" i="3"/>
  <c r="P2618" i="3" a="1"/>
  <c r="O2618" i="3"/>
  <c r="O2618" i="3" a="1"/>
  <c r="N2618" i="3"/>
  <c r="M2618" i="3"/>
  <c r="L2618" i="3"/>
  <c r="K2618" i="3"/>
  <c r="J2618" i="3"/>
  <c r="I2618" i="3"/>
  <c r="H2618" i="3"/>
  <c r="G2618" i="3"/>
  <c r="F2618" i="3"/>
  <c r="Q2617" i="3"/>
  <c r="Q2617" i="3" a="1"/>
  <c r="P2617" i="3"/>
  <c r="P2617" i="3" a="1"/>
  <c r="O2617" i="3"/>
  <c r="O2617" i="3" a="1"/>
  <c r="N2617" i="3"/>
  <c r="M2617" i="3"/>
  <c r="L2617" i="3"/>
  <c r="K2617" i="3"/>
  <c r="J2617" i="3"/>
  <c r="I2617" i="3"/>
  <c r="H2617" i="3"/>
  <c r="G2617" i="3"/>
  <c r="F2617" i="3"/>
  <c r="Q2616" i="3"/>
  <c r="Q2616" i="3" a="1"/>
  <c r="P2616" i="3"/>
  <c r="P2616" i="3" a="1"/>
  <c r="O2616" i="3"/>
  <c r="O2616" i="3" a="1"/>
  <c r="N2616" i="3"/>
  <c r="M2616" i="3"/>
  <c r="L2616" i="3"/>
  <c r="K2616" i="3"/>
  <c r="J2616" i="3"/>
  <c r="I2616" i="3"/>
  <c r="H2616" i="3"/>
  <c r="G2616" i="3"/>
  <c r="F2616" i="3"/>
  <c r="Q2615" i="3"/>
  <c r="Q2615" i="3" a="1"/>
  <c r="P2615" i="3"/>
  <c r="P2615" i="3" a="1"/>
  <c r="O2615" i="3"/>
  <c r="O2615" i="3" a="1"/>
  <c r="N2615" i="3"/>
  <c r="M2615" i="3"/>
  <c r="L2615" i="3"/>
  <c r="K2615" i="3"/>
  <c r="J2615" i="3"/>
  <c r="I2615" i="3"/>
  <c r="H2615" i="3"/>
  <c r="G2615" i="3"/>
  <c r="F2615" i="3"/>
  <c r="Q2614" i="3"/>
  <c r="Q2614" i="3" a="1"/>
  <c r="P2614" i="3"/>
  <c r="P2614" i="3" a="1"/>
  <c r="O2614" i="3"/>
  <c r="O2614" i="3" a="1"/>
  <c r="N2614" i="3"/>
  <c r="M2614" i="3"/>
  <c r="L2614" i="3"/>
  <c r="K2614" i="3"/>
  <c r="J2614" i="3"/>
  <c r="I2614" i="3"/>
  <c r="H2614" i="3"/>
  <c r="G2614" i="3"/>
  <c r="F2614" i="3"/>
  <c r="Q2613" i="3"/>
  <c r="Q2613" i="3" a="1"/>
  <c r="P2613" i="3"/>
  <c r="P2613" i="3" a="1"/>
  <c r="O2613" i="3"/>
  <c r="O2613" i="3" a="1"/>
  <c r="N2613" i="3"/>
  <c r="M2613" i="3"/>
  <c r="L2613" i="3"/>
  <c r="K2613" i="3"/>
  <c r="J2613" i="3"/>
  <c r="I2613" i="3"/>
  <c r="H2613" i="3"/>
  <c r="G2613" i="3"/>
  <c r="F2613" i="3"/>
  <c r="Q2612" i="3"/>
  <c r="Q2612" i="3" a="1"/>
  <c r="P2612" i="3"/>
  <c r="P2612" i="3" a="1"/>
  <c r="O2612" i="3"/>
  <c r="O2612" i="3" a="1"/>
  <c r="N2612" i="3"/>
  <c r="M2612" i="3"/>
  <c r="L2612" i="3"/>
  <c r="K2612" i="3"/>
  <c r="J2612" i="3"/>
  <c r="I2612" i="3"/>
  <c r="H2612" i="3"/>
  <c r="G2612" i="3"/>
  <c r="F2612" i="3"/>
  <c r="Q2611" i="3"/>
  <c r="Q2611" i="3" a="1"/>
  <c r="P2611" i="3"/>
  <c r="P2611" i="3" a="1"/>
  <c r="O2611" i="3"/>
  <c r="O2611" i="3" a="1"/>
  <c r="N2611" i="3"/>
  <c r="M2611" i="3"/>
  <c r="L2611" i="3"/>
  <c r="K2611" i="3"/>
  <c r="J2611" i="3"/>
  <c r="I2611" i="3"/>
  <c r="H2611" i="3"/>
  <c r="G2611" i="3"/>
  <c r="F2611" i="3"/>
  <c r="Q2610" i="3"/>
  <c r="Q2610" i="3" a="1"/>
  <c r="P2610" i="3"/>
  <c r="P2610" i="3" a="1"/>
  <c r="O2610" i="3"/>
  <c r="O2610" i="3" a="1"/>
  <c r="N2610" i="3"/>
  <c r="M2610" i="3"/>
  <c r="L2610" i="3"/>
  <c r="K2610" i="3"/>
  <c r="J2610" i="3"/>
  <c r="I2610" i="3"/>
  <c r="H2610" i="3"/>
  <c r="G2610" i="3"/>
  <c r="F2610" i="3"/>
  <c r="Q2609" i="3"/>
  <c r="Q2609" i="3" a="1"/>
  <c r="P2609" i="3"/>
  <c r="P2609" i="3" a="1"/>
  <c r="O2609" i="3"/>
  <c r="O2609" i="3" a="1"/>
  <c r="N2609" i="3"/>
  <c r="M2609" i="3"/>
  <c r="L2609" i="3"/>
  <c r="K2609" i="3"/>
  <c r="J2609" i="3"/>
  <c r="I2609" i="3"/>
  <c r="H2609" i="3"/>
  <c r="G2609" i="3"/>
  <c r="F2609" i="3"/>
  <c r="Q2608" i="3"/>
  <c r="Q2608" i="3" a="1"/>
  <c r="P2608" i="3"/>
  <c r="P2608" i="3" a="1"/>
  <c r="O2608" i="3"/>
  <c r="O2608" i="3" a="1"/>
  <c r="N2608" i="3"/>
  <c r="M2608" i="3"/>
  <c r="L2608" i="3"/>
  <c r="K2608" i="3"/>
  <c r="J2608" i="3"/>
  <c r="I2608" i="3"/>
  <c r="H2608" i="3"/>
  <c r="G2608" i="3"/>
  <c r="F2608" i="3"/>
  <c r="Q2607" i="3"/>
  <c r="Q2607" i="3" a="1"/>
  <c r="P2607" i="3"/>
  <c r="P2607" i="3" a="1"/>
  <c r="O2607" i="3"/>
  <c r="O2607" i="3" a="1"/>
  <c r="N2607" i="3"/>
  <c r="M2607" i="3"/>
  <c r="L2607" i="3"/>
  <c r="K2607" i="3"/>
  <c r="J2607" i="3"/>
  <c r="I2607" i="3"/>
  <c r="H2607" i="3"/>
  <c r="G2607" i="3"/>
  <c r="F2607" i="3"/>
  <c r="Q2606" i="3"/>
  <c r="Q2606" i="3" a="1"/>
  <c r="P2606" i="3"/>
  <c r="P2606" i="3" a="1"/>
  <c r="O2606" i="3"/>
  <c r="O2606" i="3" a="1"/>
  <c r="N2606" i="3"/>
  <c r="M2606" i="3"/>
  <c r="L2606" i="3"/>
  <c r="K2606" i="3"/>
  <c r="J2606" i="3"/>
  <c r="I2606" i="3"/>
  <c r="H2606" i="3"/>
  <c r="G2606" i="3"/>
  <c r="F2606" i="3"/>
  <c r="Q2605" i="3"/>
  <c r="Q2605" i="3" a="1"/>
  <c r="P2605" i="3"/>
  <c r="P2605" i="3" a="1"/>
  <c r="O2605" i="3"/>
  <c r="O2605" i="3" a="1"/>
  <c r="N2605" i="3"/>
  <c r="M2605" i="3"/>
  <c r="L2605" i="3"/>
  <c r="K2605" i="3"/>
  <c r="J2605" i="3"/>
  <c r="I2605" i="3"/>
  <c r="H2605" i="3"/>
  <c r="G2605" i="3"/>
  <c r="F2605" i="3"/>
  <c r="Q2604" i="3"/>
  <c r="Q2604" i="3" a="1"/>
  <c r="P2604" i="3"/>
  <c r="P2604" i="3" a="1"/>
  <c r="O2604" i="3"/>
  <c r="O2604" i="3" a="1"/>
  <c r="N2604" i="3"/>
  <c r="M2604" i="3"/>
  <c r="L2604" i="3"/>
  <c r="K2604" i="3"/>
  <c r="J2604" i="3"/>
  <c r="I2604" i="3"/>
  <c r="H2604" i="3"/>
  <c r="G2604" i="3"/>
  <c r="F2604" i="3"/>
  <c r="Q2603" i="3"/>
  <c r="Q2603" i="3" a="1"/>
  <c r="P2603" i="3"/>
  <c r="P2603" i="3" a="1"/>
  <c r="O2603" i="3"/>
  <c r="O2603" i="3" a="1"/>
  <c r="N2603" i="3"/>
  <c r="M2603" i="3"/>
  <c r="L2603" i="3"/>
  <c r="K2603" i="3"/>
  <c r="J2603" i="3"/>
  <c r="I2603" i="3"/>
  <c r="H2603" i="3"/>
  <c r="G2603" i="3"/>
  <c r="F2603" i="3"/>
  <c r="Q2602" i="3"/>
  <c r="Q2602" i="3" a="1"/>
  <c r="P2602" i="3"/>
  <c r="P2602" i="3" a="1"/>
  <c r="O2602" i="3"/>
  <c r="O2602" i="3" a="1"/>
  <c r="N2602" i="3"/>
  <c r="M2602" i="3"/>
  <c r="L2602" i="3"/>
  <c r="K2602" i="3"/>
  <c r="J2602" i="3"/>
  <c r="I2602" i="3"/>
  <c r="H2602" i="3"/>
  <c r="G2602" i="3"/>
  <c r="F2602" i="3"/>
  <c r="Q2601" i="3"/>
  <c r="Q2601" i="3" a="1"/>
  <c r="P2601" i="3"/>
  <c r="P2601" i="3" a="1"/>
  <c r="O2601" i="3"/>
  <c r="O2601" i="3" a="1"/>
  <c r="N2601" i="3"/>
  <c r="M2601" i="3"/>
  <c r="L2601" i="3"/>
  <c r="K2601" i="3"/>
  <c r="J2601" i="3"/>
  <c r="I2601" i="3"/>
  <c r="H2601" i="3"/>
  <c r="G2601" i="3"/>
  <c r="F2601" i="3"/>
  <c r="Q2600" i="3"/>
  <c r="Q2600" i="3" a="1"/>
  <c r="P2600" i="3"/>
  <c r="P2600" i="3" a="1"/>
  <c r="O2600" i="3"/>
  <c r="O2600" i="3" a="1"/>
  <c r="N2600" i="3"/>
  <c r="M2600" i="3"/>
  <c r="L2600" i="3"/>
  <c r="K2600" i="3"/>
  <c r="J2600" i="3"/>
  <c r="I2600" i="3"/>
  <c r="H2600" i="3"/>
  <c r="G2600" i="3"/>
  <c r="F2600" i="3"/>
  <c r="Q2599" i="3"/>
  <c r="Q2599" i="3" a="1"/>
  <c r="P2599" i="3"/>
  <c r="P2599" i="3" a="1"/>
  <c r="O2599" i="3"/>
  <c r="O2599" i="3" a="1"/>
  <c r="N2599" i="3"/>
  <c r="M2599" i="3"/>
  <c r="L2599" i="3"/>
  <c r="K2599" i="3"/>
  <c r="J2599" i="3"/>
  <c r="I2599" i="3"/>
  <c r="H2599" i="3"/>
  <c r="G2599" i="3"/>
  <c r="F2599" i="3"/>
  <c r="Q2598" i="3"/>
  <c r="Q2598" i="3" a="1"/>
  <c r="P2598" i="3"/>
  <c r="P2598" i="3" a="1"/>
  <c r="O2598" i="3"/>
  <c r="O2598" i="3" a="1"/>
  <c r="N2598" i="3"/>
  <c r="M2598" i="3"/>
  <c r="L2598" i="3"/>
  <c r="K2598" i="3"/>
  <c r="J2598" i="3"/>
  <c r="I2598" i="3"/>
  <c r="H2598" i="3"/>
  <c r="G2598" i="3"/>
  <c r="F2598" i="3"/>
  <c r="Q2597" i="3"/>
  <c r="Q2597" i="3" a="1"/>
  <c r="P2597" i="3"/>
  <c r="P2597" i="3" a="1"/>
  <c r="O2597" i="3"/>
  <c r="O2597" i="3" a="1"/>
  <c r="N2597" i="3"/>
  <c r="M2597" i="3"/>
  <c r="L2597" i="3"/>
  <c r="K2597" i="3"/>
  <c r="J2597" i="3"/>
  <c r="I2597" i="3"/>
  <c r="H2597" i="3"/>
  <c r="G2597" i="3"/>
  <c r="F2597" i="3"/>
  <c r="Q2596" i="3"/>
  <c r="Q2596" i="3" a="1"/>
  <c r="P2596" i="3"/>
  <c r="P2596" i="3" a="1"/>
  <c r="O2596" i="3"/>
  <c r="O2596" i="3" a="1"/>
  <c r="N2596" i="3"/>
  <c r="M2596" i="3"/>
  <c r="L2596" i="3"/>
  <c r="K2596" i="3"/>
  <c r="J2596" i="3"/>
  <c r="I2596" i="3"/>
  <c r="H2596" i="3"/>
  <c r="G2596" i="3"/>
  <c r="F2596" i="3"/>
  <c r="Q2595" i="3"/>
  <c r="Q2595" i="3" a="1"/>
  <c r="P2595" i="3"/>
  <c r="P2595" i="3" a="1"/>
  <c r="O2595" i="3"/>
  <c r="O2595" i="3" a="1"/>
  <c r="N2595" i="3"/>
  <c r="M2595" i="3"/>
  <c r="L2595" i="3"/>
  <c r="K2595" i="3"/>
  <c r="J2595" i="3"/>
  <c r="I2595" i="3"/>
  <c r="H2595" i="3"/>
  <c r="G2595" i="3"/>
  <c r="F2595" i="3"/>
  <c r="Q2594" i="3"/>
  <c r="Q2594" i="3" a="1"/>
  <c r="P2594" i="3"/>
  <c r="P2594" i="3" a="1"/>
  <c r="O2594" i="3"/>
  <c r="O2594" i="3" a="1"/>
  <c r="N2594" i="3"/>
  <c r="M2594" i="3"/>
  <c r="L2594" i="3"/>
  <c r="K2594" i="3"/>
  <c r="J2594" i="3"/>
  <c r="I2594" i="3"/>
  <c r="H2594" i="3"/>
  <c r="G2594" i="3"/>
  <c r="F2594" i="3"/>
  <c r="Q2593" i="3"/>
  <c r="Q2593" i="3" a="1"/>
  <c r="P2593" i="3"/>
  <c r="P2593" i="3" a="1"/>
  <c r="O2593" i="3"/>
  <c r="O2593" i="3" a="1"/>
  <c r="N2593" i="3"/>
  <c r="M2593" i="3"/>
  <c r="L2593" i="3"/>
  <c r="K2593" i="3"/>
  <c r="J2593" i="3"/>
  <c r="I2593" i="3"/>
  <c r="H2593" i="3"/>
  <c r="G2593" i="3"/>
  <c r="F2593" i="3"/>
  <c r="Q2592" i="3"/>
  <c r="Q2592" i="3" a="1"/>
  <c r="P2592" i="3"/>
  <c r="P2592" i="3" a="1"/>
  <c r="O2592" i="3"/>
  <c r="O2592" i="3" a="1"/>
  <c r="N2592" i="3"/>
  <c r="M2592" i="3"/>
  <c r="L2592" i="3"/>
  <c r="K2592" i="3"/>
  <c r="J2592" i="3"/>
  <c r="I2592" i="3"/>
  <c r="H2592" i="3"/>
  <c r="G2592" i="3"/>
  <c r="F2592" i="3"/>
  <c r="Q2591" i="3"/>
  <c r="Q2591" i="3" a="1"/>
  <c r="P2591" i="3"/>
  <c r="P2591" i="3" a="1"/>
  <c r="O2591" i="3"/>
  <c r="O2591" i="3" a="1"/>
  <c r="N2591" i="3"/>
  <c r="M2591" i="3"/>
  <c r="L2591" i="3"/>
  <c r="K2591" i="3"/>
  <c r="J2591" i="3"/>
  <c r="I2591" i="3"/>
  <c r="H2591" i="3"/>
  <c r="G2591" i="3"/>
  <c r="F2591" i="3"/>
  <c r="Q2590" i="3"/>
  <c r="Q2590" i="3" a="1"/>
  <c r="P2590" i="3"/>
  <c r="P2590" i="3" a="1"/>
  <c r="O2590" i="3"/>
  <c r="O2590" i="3" a="1"/>
  <c r="N2590" i="3"/>
  <c r="M2590" i="3"/>
  <c r="L2590" i="3"/>
  <c r="K2590" i="3"/>
  <c r="J2590" i="3"/>
  <c r="I2590" i="3"/>
  <c r="H2590" i="3"/>
  <c r="G2590" i="3"/>
  <c r="F2590" i="3"/>
  <c r="Q2589" i="3"/>
  <c r="Q2589" i="3" a="1"/>
  <c r="P2589" i="3"/>
  <c r="P2589" i="3" a="1"/>
  <c r="O2589" i="3"/>
  <c r="O2589" i="3" a="1"/>
  <c r="N2589" i="3"/>
  <c r="M2589" i="3"/>
  <c r="L2589" i="3"/>
  <c r="K2589" i="3"/>
  <c r="J2589" i="3"/>
  <c r="I2589" i="3"/>
  <c r="H2589" i="3"/>
  <c r="G2589" i="3"/>
  <c r="F2589" i="3"/>
  <c r="Q2588" i="3"/>
  <c r="Q2588" i="3" a="1"/>
  <c r="P2588" i="3"/>
  <c r="P2588" i="3" a="1"/>
  <c r="O2588" i="3"/>
  <c r="O2588" i="3" a="1"/>
  <c r="N2588" i="3"/>
  <c r="M2588" i="3"/>
  <c r="L2588" i="3"/>
  <c r="K2588" i="3"/>
  <c r="J2588" i="3"/>
  <c r="I2588" i="3"/>
  <c r="H2588" i="3"/>
  <c r="G2588" i="3"/>
  <c r="F2588" i="3"/>
  <c r="Q2587" i="3"/>
  <c r="Q2587" i="3" a="1"/>
  <c r="P2587" i="3"/>
  <c r="P2587" i="3" a="1"/>
  <c r="O2587" i="3"/>
  <c r="O2587" i="3" a="1"/>
  <c r="N2587" i="3"/>
  <c r="M2587" i="3"/>
  <c r="L2587" i="3"/>
  <c r="K2587" i="3"/>
  <c r="J2587" i="3"/>
  <c r="I2587" i="3"/>
  <c r="H2587" i="3"/>
  <c r="G2587" i="3"/>
  <c r="F2587" i="3"/>
  <c r="Q2586" i="3"/>
  <c r="Q2586" i="3" a="1"/>
  <c r="P2586" i="3"/>
  <c r="P2586" i="3" a="1"/>
  <c r="O2586" i="3"/>
  <c r="O2586" i="3" a="1"/>
  <c r="N2586" i="3"/>
  <c r="M2586" i="3"/>
  <c r="L2586" i="3"/>
  <c r="K2586" i="3"/>
  <c r="J2586" i="3"/>
  <c r="I2586" i="3"/>
  <c r="H2586" i="3"/>
  <c r="G2586" i="3"/>
  <c r="F2586" i="3"/>
  <c r="Q2585" i="3"/>
  <c r="Q2585" i="3" a="1"/>
  <c r="P2585" i="3"/>
  <c r="P2585" i="3" a="1"/>
  <c r="O2585" i="3"/>
  <c r="O2585" i="3" a="1"/>
  <c r="N2585" i="3"/>
  <c r="M2585" i="3"/>
  <c r="L2585" i="3"/>
  <c r="K2585" i="3"/>
  <c r="J2585" i="3"/>
  <c r="I2585" i="3"/>
  <c r="H2585" i="3"/>
  <c r="G2585" i="3"/>
  <c r="F2585" i="3"/>
  <c r="Q2584" i="3"/>
  <c r="Q2584" i="3" a="1"/>
  <c r="P2584" i="3"/>
  <c r="P2584" i="3" a="1"/>
  <c r="O2584" i="3"/>
  <c r="O2584" i="3" a="1"/>
  <c r="N2584" i="3"/>
  <c r="M2584" i="3"/>
  <c r="L2584" i="3"/>
  <c r="K2584" i="3"/>
  <c r="J2584" i="3"/>
  <c r="I2584" i="3"/>
  <c r="H2584" i="3"/>
  <c r="G2584" i="3"/>
  <c r="F2584" i="3"/>
  <c r="Q2583" i="3"/>
  <c r="Q2583" i="3" a="1"/>
  <c r="P2583" i="3"/>
  <c r="P2583" i="3" a="1"/>
  <c r="O2583" i="3"/>
  <c r="O2583" i="3" a="1"/>
  <c r="N2583" i="3"/>
  <c r="M2583" i="3"/>
  <c r="L2583" i="3"/>
  <c r="K2583" i="3"/>
  <c r="J2583" i="3"/>
  <c r="I2583" i="3"/>
  <c r="H2583" i="3"/>
  <c r="G2583" i="3"/>
  <c r="F2583" i="3"/>
  <c r="Q2582" i="3"/>
  <c r="Q2582" i="3" a="1"/>
  <c r="P2582" i="3"/>
  <c r="P2582" i="3" a="1"/>
  <c r="O2582" i="3"/>
  <c r="O2582" i="3" a="1"/>
  <c r="N2582" i="3"/>
  <c r="M2582" i="3"/>
  <c r="L2582" i="3"/>
  <c r="K2582" i="3"/>
  <c r="J2582" i="3"/>
  <c r="I2582" i="3"/>
  <c r="H2582" i="3"/>
  <c r="G2582" i="3"/>
  <c r="F2582" i="3"/>
  <c r="Q2581" i="3"/>
  <c r="Q2581" i="3" a="1"/>
  <c r="P2581" i="3"/>
  <c r="P2581" i="3" a="1"/>
  <c r="O2581" i="3"/>
  <c r="O2581" i="3" a="1"/>
  <c r="N2581" i="3"/>
  <c r="M2581" i="3"/>
  <c r="L2581" i="3"/>
  <c r="K2581" i="3"/>
  <c r="J2581" i="3"/>
  <c r="I2581" i="3"/>
  <c r="H2581" i="3"/>
  <c r="G2581" i="3"/>
  <c r="F2581" i="3"/>
  <c r="Q2580" i="3"/>
  <c r="Q2580" i="3" a="1"/>
  <c r="P2580" i="3"/>
  <c r="P2580" i="3" a="1"/>
  <c r="O2580" i="3"/>
  <c r="O2580" i="3" a="1"/>
  <c r="N2580" i="3"/>
  <c r="M2580" i="3"/>
  <c r="L2580" i="3"/>
  <c r="K2580" i="3"/>
  <c r="J2580" i="3"/>
  <c r="I2580" i="3"/>
  <c r="H2580" i="3"/>
  <c r="G2580" i="3"/>
  <c r="F2580" i="3"/>
  <c r="Q2579" i="3"/>
  <c r="Q2579" i="3" a="1"/>
  <c r="P2579" i="3"/>
  <c r="P2579" i="3" a="1"/>
  <c r="O2579" i="3"/>
  <c r="O2579" i="3" a="1"/>
  <c r="N2579" i="3"/>
  <c r="M2579" i="3"/>
  <c r="L2579" i="3"/>
  <c r="K2579" i="3"/>
  <c r="J2579" i="3"/>
  <c r="I2579" i="3"/>
  <c r="H2579" i="3"/>
  <c r="G2579" i="3"/>
  <c r="F2579" i="3"/>
  <c r="Q2578" i="3"/>
  <c r="Q2578" i="3" a="1"/>
  <c r="P2578" i="3"/>
  <c r="P2578" i="3" a="1"/>
  <c r="O2578" i="3"/>
  <c r="O2578" i="3" a="1"/>
  <c r="N2578" i="3"/>
  <c r="M2578" i="3"/>
  <c r="L2578" i="3"/>
  <c r="K2578" i="3"/>
  <c r="J2578" i="3"/>
  <c r="I2578" i="3"/>
  <c r="H2578" i="3"/>
  <c r="G2578" i="3"/>
  <c r="F2578" i="3"/>
  <c r="Q2577" i="3"/>
  <c r="Q2577" i="3" a="1"/>
  <c r="P2577" i="3"/>
  <c r="P2577" i="3" a="1"/>
  <c r="O2577" i="3"/>
  <c r="O2577" i="3" a="1"/>
  <c r="N2577" i="3"/>
  <c r="M2577" i="3"/>
  <c r="L2577" i="3"/>
  <c r="K2577" i="3"/>
  <c r="J2577" i="3"/>
  <c r="I2577" i="3"/>
  <c r="H2577" i="3"/>
  <c r="G2577" i="3"/>
  <c r="F2577" i="3"/>
  <c r="Q2576" i="3"/>
  <c r="Q2576" i="3" a="1"/>
  <c r="P2576" i="3"/>
  <c r="P2576" i="3" a="1"/>
  <c r="O2576" i="3"/>
  <c r="O2576" i="3" a="1"/>
  <c r="N2576" i="3"/>
  <c r="M2576" i="3"/>
  <c r="L2576" i="3"/>
  <c r="K2576" i="3"/>
  <c r="J2576" i="3"/>
  <c r="I2576" i="3"/>
  <c r="H2576" i="3"/>
  <c r="G2576" i="3"/>
  <c r="F2576" i="3"/>
  <c r="Q2575" i="3"/>
  <c r="Q2575" i="3" a="1"/>
  <c r="P2575" i="3"/>
  <c r="P2575" i="3" a="1"/>
  <c r="O2575" i="3"/>
  <c r="O2575" i="3" a="1"/>
  <c r="N2575" i="3"/>
  <c r="M2575" i="3"/>
  <c r="L2575" i="3"/>
  <c r="K2575" i="3"/>
  <c r="J2575" i="3"/>
  <c r="I2575" i="3"/>
  <c r="H2575" i="3"/>
  <c r="G2575" i="3"/>
  <c r="F2575" i="3"/>
  <c r="Q2574" i="3"/>
  <c r="Q2574" i="3" a="1"/>
  <c r="P2574" i="3"/>
  <c r="P2574" i="3" a="1"/>
  <c r="O2574" i="3"/>
  <c r="O2574" i="3" a="1"/>
  <c r="N2574" i="3"/>
  <c r="M2574" i="3"/>
  <c r="L2574" i="3"/>
  <c r="K2574" i="3"/>
  <c r="J2574" i="3"/>
  <c r="I2574" i="3"/>
  <c r="H2574" i="3"/>
  <c r="G2574" i="3"/>
  <c r="F2574" i="3"/>
  <c r="Q2573" i="3"/>
  <c r="Q2573" i="3" a="1"/>
  <c r="P2573" i="3"/>
  <c r="P2573" i="3" a="1"/>
  <c r="O2573" i="3"/>
  <c r="O2573" i="3" a="1"/>
  <c r="N2573" i="3"/>
  <c r="M2573" i="3"/>
  <c r="L2573" i="3"/>
  <c r="K2573" i="3"/>
  <c r="J2573" i="3"/>
  <c r="I2573" i="3"/>
  <c r="H2573" i="3"/>
  <c r="G2573" i="3"/>
  <c r="F2573" i="3"/>
  <c r="Q2572" i="3"/>
  <c r="Q2572" i="3" a="1"/>
  <c r="P2572" i="3"/>
  <c r="P2572" i="3" a="1"/>
  <c r="O2572" i="3"/>
  <c r="O2572" i="3" a="1"/>
  <c r="N2572" i="3"/>
  <c r="M2572" i="3"/>
  <c r="L2572" i="3"/>
  <c r="K2572" i="3"/>
  <c r="J2572" i="3"/>
  <c r="I2572" i="3"/>
  <c r="H2572" i="3"/>
  <c r="G2572" i="3"/>
  <c r="F2572" i="3"/>
  <c r="B2572" i="3"/>
  <c r="A2572" i="3"/>
  <c r="Q2571" i="3"/>
  <c r="Q2571" i="3" a="1"/>
  <c r="P2571" i="3"/>
  <c r="P2571" i="3" a="1"/>
  <c r="O2571" i="3"/>
  <c r="O2571" i="3" a="1"/>
  <c r="N2571" i="3"/>
  <c r="M2571" i="3"/>
  <c r="L2571" i="3"/>
  <c r="K2571" i="3"/>
  <c r="J2571" i="3"/>
  <c r="I2571" i="3"/>
  <c r="H2571" i="3"/>
  <c r="G2571" i="3"/>
  <c r="F2571" i="3"/>
  <c r="Q2570" i="3"/>
  <c r="Q2570" i="3" a="1"/>
  <c r="P2570" i="3"/>
  <c r="P2570" i="3" a="1"/>
  <c r="O2570" i="3"/>
  <c r="O2570" i="3" a="1"/>
  <c r="N2570" i="3"/>
  <c r="M2570" i="3"/>
  <c r="L2570" i="3"/>
  <c r="K2570" i="3"/>
  <c r="J2570" i="3"/>
  <c r="I2570" i="3"/>
  <c r="H2570" i="3"/>
  <c r="G2570" i="3"/>
  <c r="F2570" i="3"/>
  <c r="Q2569" i="3"/>
  <c r="Q2569" i="3" a="1"/>
  <c r="P2569" i="3"/>
  <c r="P2569" i="3" a="1"/>
  <c r="O2569" i="3"/>
  <c r="O2569" i="3" a="1"/>
  <c r="N2569" i="3"/>
  <c r="M2569" i="3"/>
  <c r="L2569" i="3"/>
  <c r="K2569" i="3"/>
  <c r="J2569" i="3"/>
  <c r="I2569" i="3"/>
  <c r="H2569" i="3"/>
  <c r="G2569" i="3"/>
  <c r="F2569" i="3"/>
  <c r="Q2568" i="3"/>
  <c r="Q2568" i="3" a="1"/>
  <c r="P2568" i="3"/>
  <c r="P2568" i="3" a="1"/>
  <c r="O2568" i="3"/>
  <c r="O2568" i="3" a="1"/>
  <c r="N2568" i="3"/>
  <c r="M2568" i="3"/>
  <c r="L2568" i="3"/>
  <c r="K2568" i="3"/>
  <c r="J2568" i="3"/>
  <c r="I2568" i="3"/>
  <c r="H2568" i="3"/>
  <c r="G2568" i="3"/>
  <c r="F2568" i="3"/>
  <c r="Q2567" i="3"/>
  <c r="Q2567" i="3" a="1"/>
  <c r="P2567" i="3"/>
  <c r="P2567" i="3" a="1"/>
  <c r="O2567" i="3"/>
  <c r="O2567" i="3" a="1"/>
  <c r="N2567" i="3"/>
  <c r="M2567" i="3"/>
  <c r="L2567" i="3"/>
  <c r="K2567" i="3"/>
  <c r="J2567" i="3"/>
  <c r="I2567" i="3"/>
  <c r="H2567" i="3"/>
  <c r="G2567" i="3"/>
  <c r="F2567" i="3"/>
  <c r="Q2566" i="3"/>
  <c r="Q2566" i="3" a="1"/>
  <c r="P2566" i="3"/>
  <c r="P2566" i="3" a="1"/>
  <c r="O2566" i="3"/>
  <c r="O2566" i="3" a="1"/>
  <c r="N2566" i="3"/>
  <c r="M2566" i="3"/>
  <c r="L2566" i="3"/>
  <c r="K2566" i="3"/>
  <c r="J2566" i="3"/>
  <c r="I2566" i="3"/>
  <c r="H2566" i="3"/>
  <c r="G2566" i="3"/>
  <c r="F2566" i="3"/>
  <c r="Q2565" i="3"/>
  <c r="Q2565" i="3" a="1"/>
  <c r="P2565" i="3"/>
  <c r="P2565" i="3" a="1"/>
  <c r="O2565" i="3"/>
  <c r="O2565" i="3" a="1"/>
  <c r="N2565" i="3"/>
  <c r="M2565" i="3"/>
  <c r="L2565" i="3"/>
  <c r="K2565" i="3"/>
  <c r="J2565" i="3"/>
  <c r="I2565" i="3"/>
  <c r="H2565" i="3"/>
  <c r="G2565" i="3"/>
  <c r="F2565" i="3"/>
  <c r="Q2564" i="3"/>
  <c r="Q2564" i="3" a="1"/>
  <c r="P2564" i="3"/>
  <c r="P2564" i="3" a="1"/>
  <c r="O2564" i="3"/>
  <c r="O2564" i="3" a="1"/>
  <c r="N2564" i="3"/>
  <c r="M2564" i="3"/>
  <c r="L2564" i="3"/>
  <c r="K2564" i="3"/>
  <c r="J2564" i="3"/>
  <c r="I2564" i="3"/>
  <c r="H2564" i="3"/>
  <c r="G2564" i="3"/>
  <c r="F2564" i="3"/>
  <c r="Q2563" i="3"/>
  <c r="Q2563" i="3" a="1"/>
  <c r="P2563" i="3"/>
  <c r="P2563" i="3" a="1"/>
  <c r="O2563" i="3"/>
  <c r="O2563" i="3" a="1"/>
  <c r="N2563" i="3"/>
  <c r="M2563" i="3"/>
  <c r="L2563" i="3"/>
  <c r="K2563" i="3"/>
  <c r="J2563" i="3"/>
  <c r="I2563" i="3"/>
  <c r="H2563" i="3"/>
  <c r="G2563" i="3"/>
  <c r="F2563" i="3"/>
  <c r="Q2562" i="3"/>
  <c r="Q2562" i="3" a="1"/>
  <c r="P2562" i="3"/>
  <c r="P2562" i="3" a="1"/>
  <c r="O2562" i="3"/>
  <c r="O2562" i="3" a="1"/>
  <c r="N2562" i="3"/>
  <c r="M2562" i="3"/>
  <c r="L2562" i="3"/>
  <c r="K2562" i="3"/>
  <c r="J2562" i="3"/>
  <c r="I2562" i="3"/>
  <c r="H2562" i="3"/>
  <c r="G2562" i="3"/>
  <c r="F2562" i="3"/>
  <c r="Q2561" i="3"/>
  <c r="Q2561" i="3" a="1"/>
  <c r="P2561" i="3"/>
  <c r="P2561" i="3" a="1"/>
  <c r="O2561" i="3"/>
  <c r="O2561" i="3" a="1"/>
  <c r="N2561" i="3"/>
  <c r="M2561" i="3"/>
  <c r="L2561" i="3"/>
  <c r="K2561" i="3"/>
  <c r="J2561" i="3"/>
  <c r="I2561" i="3"/>
  <c r="H2561" i="3"/>
  <c r="G2561" i="3"/>
  <c r="F2561" i="3"/>
  <c r="Q2560" i="3"/>
  <c r="Q2560" i="3" a="1"/>
  <c r="P2560" i="3"/>
  <c r="P2560" i="3" a="1"/>
  <c r="O2560" i="3"/>
  <c r="O2560" i="3" a="1"/>
  <c r="N2560" i="3"/>
  <c r="M2560" i="3"/>
  <c r="L2560" i="3"/>
  <c r="K2560" i="3"/>
  <c r="J2560" i="3"/>
  <c r="I2560" i="3"/>
  <c r="H2560" i="3"/>
  <c r="G2560" i="3"/>
  <c r="F2560" i="3"/>
  <c r="Q2559" i="3"/>
  <c r="Q2559" i="3" a="1"/>
  <c r="P2559" i="3"/>
  <c r="P2559" i="3" a="1"/>
  <c r="O2559" i="3"/>
  <c r="O2559" i="3" a="1"/>
  <c r="N2559" i="3"/>
  <c r="M2559" i="3"/>
  <c r="L2559" i="3"/>
  <c r="K2559" i="3"/>
  <c r="J2559" i="3"/>
  <c r="I2559" i="3"/>
  <c r="H2559" i="3"/>
  <c r="G2559" i="3"/>
  <c r="F2559" i="3"/>
  <c r="Q2558" i="3"/>
  <c r="Q2558" i="3" a="1"/>
  <c r="P2558" i="3"/>
  <c r="P2558" i="3" a="1"/>
  <c r="O2558" i="3"/>
  <c r="O2558" i="3" a="1"/>
  <c r="N2558" i="3"/>
  <c r="M2558" i="3"/>
  <c r="L2558" i="3"/>
  <c r="K2558" i="3"/>
  <c r="J2558" i="3"/>
  <c r="I2558" i="3"/>
  <c r="H2558" i="3"/>
  <c r="G2558" i="3"/>
  <c r="F2558" i="3"/>
  <c r="Q2557" i="3"/>
  <c r="Q2557" i="3" a="1"/>
  <c r="P2557" i="3"/>
  <c r="P2557" i="3" a="1"/>
  <c r="O2557" i="3"/>
  <c r="O2557" i="3" a="1"/>
  <c r="N2557" i="3"/>
  <c r="M2557" i="3"/>
  <c r="L2557" i="3"/>
  <c r="K2557" i="3"/>
  <c r="J2557" i="3"/>
  <c r="I2557" i="3"/>
  <c r="H2557" i="3"/>
  <c r="G2557" i="3"/>
  <c r="F2557" i="3"/>
  <c r="Q2556" i="3"/>
  <c r="Q2556" i="3" a="1"/>
  <c r="P2556" i="3"/>
  <c r="P2556" i="3" a="1"/>
  <c r="O2556" i="3"/>
  <c r="O2556" i="3" a="1"/>
  <c r="N2556" i="3"/>
  <c r="M2556" i="3"/>
  <c r="L2556" i="3"/>
  <c r="K2556" i="3"/>
  <c r="J2556" i="3"/>
  <c r="I2556" i="3"/>
  <c r="H2556" i="3"/>
  <c r="G2556" i="3"/>
  <c r="F2556" i="3"/>
  <c r="Q2555" i="3"/>
  <c r="Q2555" i="3" a="1"/>
  <c r="P2555" i="3"/>
  <c r="P2555" i="3" a="1"/>
  <c r="O2555" i="3"/>
  <c r="O2555" i="3" a="1"/>
  <c r="N2555" i="3"/>
  <c r="M2555" i="3"/>
  <c r="L2555" i="3"/>
  <c r="K2555" i="3"/>
  <c r="J2555" i="3"/>
  <c r="I2555" i="3"/>
  <c r="H2555" i="3"/>
  <c r="G2555" i="3"/>
  <c r="F2555" i="3"/>
  <c r="Q2554" i="3"/>
  <c r="Q2554" i="3" a="1"/>
  <c r="P2554" i="3"/>
  <c r="P2554" i="3" a="1"/>
  <c r="O2554" i="3"/>
  <c r="O2554" i="3" a="1"/>
  <c r="N2554" i="3"/>
  <c r="M2554" i="3"/>
  <c r="L2554" i="3"/>
  <c r="K2554" i="3"/>
  <c r="J2554" i="3"/>
  <c r="I2554" i="3"/>
  <c r="H2554" i="3"/>
  <c r="G2554" i="3"/>
  <c r="F2554" i="3"/>
  <c r="Q2553" i="3"/>
  <c r="Q2553" i="3" a="1"/>
  <c r="P2553" i="3"/>
  <c r="P2553" i="3" a="1"/>
  <c r="O2553" i="3"/>
  <c r="O2553" i="3" a="1"/>
  <c r="N2553" i="3"/>
  <c r="M2553" i="3"/>
  <c r="L2553" i="3"/>
  <c r="K2553" i="3"/>
  <c r="J2553" i="3"/>
  <c r="I2553" i="3"/>
  <c r="H2553" i="3"/>
  <c r="G2553" i="3"/>
  <c r="F2553" i="3"/>
  <c r="Q2552" i="3"/>
  <c r="Q2552" i="3" a="1"/>
  <c r="P2552" i="3"/>
  <c r="P2552" i="3" a="1"/>
  <c r="O2552" i="3"/>
  <c r="O2552" i="3" a="1"/>
  <c r="N2552" i="3"/>
  <c r="M2552" i="3"/>
  <c r="L2552" i="3"/>
  <c r="K2552" i="3"/>
  <c r="J2552" i="3"/>
  <c r="I2552" i="3"/>
  <c r="H2552" i="3"/>
  <c r="G2552" i="3"/>
  <c r="F2552" i="3"/>
  <c r="Q2551" i="3"/>
  <c r="Q2551" i="3" a="1"/>
  <c r="P2551" i="3"/>
  <c r="P2551" i="3" a="1"/>
  <c r="O2551" i="3"/>
  <c r="O2551" i="3" a="1"/>
  <c r="N2551" i="3"/>
  <c r="M2551" i="3"/>
  <c r="L2551" i="3"/>
  <c r="K2551" i="3"/>
  <c r="J2551" i="3"/>
  <c r="I2551" i="3"/>
  <c r="H2551" i="3"/>
  <c r="G2551" i="3"/>
  <c r="F2551" i="3"/>
  <c r="Q2550" i="3"/>
  <c r="Q2550" i="3" a="1"/>
  <c r="P2550" i="3"/>
  <c r="P2550" i="3" a="1"/>
  <c r="O2550" i="3"/>
  <c r="O2550" i="3" a="1"/>
  <c r="N2550" i="3"/>
  <c r="M2550" i="3"/>
  <c r="L2550" i="3"/>
  <c r="K2550" i="3"/>
  <c r="J2550" i="3"/>
  <c r="I2550" i="3"/>
  <c r="H2550" i="3"/>
  <c r="G2550" i="3"/>
  <c r="F2550" i="3"/>
  <c r="Q2549" i="3"/>
  <c r="Q2549" i="3" a="1"/>
  <c r="P2549" i="3"/>
  <c r="P2549" i="3" a="1"/>
  <c r="O2549" i="3"/>
  <c r="O2549" i="3" a="1"/>
  <c r="N2549" i="3"/>
  <c r="M2549" i="3"/>
  <c r="L2549" i="3"/>
  <c r="K2549" i="3"/>
  <c r="J2549" i="3"/>
  <c r="I2549" i="3"/>
  <c r="H2549" i="3"/>
  <c r="G2549" i="3"/>
  <c r="F2549" i="3"/>
  <c r="Q2548" i="3"/>
  <c r="Q2548" i="3" a="1"/>
  <c r="P2548" i="3"/>
  <c r="P2548" i="3" a="1"/>
  <c r="O2548" i="3"/>
  <c r="O2548" i="3" a="1"/>
  <c r="N2548" i="3"/>
  <c r="M2548" i="3"/>
  <c r="L2548" i="3"/>
  <c r="K2548" i="3"/>
  <c r="J2548" i="3"/>
  <c r="I2548" i="3"/>
  <c r="H2548" i="3"/>
  <c r="G2548" i="3"/>
  <c r="F2548" i="3"/>
  <c r="Q2547" i="3"/>
  <c r="Q2547" i="3" a="1"/>
  <c r="P2547" i="3"/>
  <c r="P2547" i="3" a="1"/>
  <c r="O2547" i="3"/>
  <c r="O2547" i="3" a="1"/>
  <c r="N2547" i="3"/>
  <c r="M2547" i="3"/>
  <c r="L2547" i="3"/>
  <c r="K2547" i="3"/>
  <c r="J2547" i="3"/>
  <c r="I2547" i="3"/>
  <c r="H2547" i="3"/>
  <c r="G2547" i="3"/>
  <c r="F2547" i="3"/>
  <c r="Q2546" i="3"/>
  <c r="Q2546" i="3" a="1"/>
  <c r="P2546" i="3"/>
  <c r="P2546" i="3" a="1"/>
  <c r="O2546" i="3"/>
  <c r="O2546" i="3" a="1"/>
  <c r="N2546" i="3"/>
  <c r="M2546" i="3"/>
  <c r="L2546" i="3"/>
  <c r="K2546" i="3"/>
  <c r="J2546" i="3"/>
  <c r="I2546" i="3"/>
  <c r="H2546" i="3"/>
  <c r="G2546" i="3"/>
  <c r="F2546" i="3"/>
  <c r="Q2545" i="3"/>
  <c r="Q2545" i="3" a="1"/>
  <c r="P2545" i="3"/>
  <c r="P2545" i="3" a="1"/>
  <c r="O2545" i="3"/>
  <c r="O2545" i="3" a="1"/>
  <c r="N2545" i="3"/>
  <c r="M2545" i="3"/>
  <c r="L2545" i="3"/>
  <c r="K2545" i="3"/>
  <c r="J2545" i="3"/>
  <c r="I2545" i="3"/>
  <c r="H2545" i="3"/>
  <c r="G2545" i="3"/>
  <c r="F2545" i="3"/>
  <c r="Q2544" i="3"/>
  <c r="Q2544" i="3" a="1"/>
  <c r="P2544" i="3"/>
  <c r="P2544" i="3" a="1"/>
  <c r="O2544" i="3"/>
  <c r="O2544" i="3" a="1"/>
  <c r="N2544" i="3"/>
  <c r="M2544" i="3"/>
  <c r="L2544" i="3"/>
  <c r="K2544" i="3"/>
  <c r="J2544" i="3"/>
  <c r="I2544" i="3"/>
  <c r="H2544" i="3"/>
  <c r="G2544" i="3"/>
  <c r="F2544" i="3"/>
  <c r="Q2543" i="3"/>
  <c r="Q2543" i="3" a="1"/>
  <c r="P2543" i="3"/>
  <c r="P2543" i="3" a="1"/>
  <c r="O2543" i="3"/>
  <c r="O2543" i="3" a="1"/>
  <c r="N2543" i="3"/>
  <c r="M2543" i="3"/>
  <c r="L2543" i="3"/>
  <c r="K2543" i="3"/>
  <c r="J2543" i="3"/>
  <c r="I2543" i="3"/>
  <c r="H2543" i="3"/>
  <c r="G2543" i="3"/>
  <c r="F2543" i="3"/>
  <c r="Q2542" i="3"/>
  <c r="Q2542" i="3" a="1"/>
  <c r="P2542" i="3"/>
  <c r="P2542" i="3" a="1"/>
  <c r="O2542" i="3"/>
  <c r="O2542" i="3" a="1"/>
  <c r="N2542" i="3"/>
  <c r="M2542" i="3"/>
  <c r="L2542" i="3"/>
  <c r="K2542" i="3"/>
  <c r="J2542" i="3"/>
  <c r="I2542" i="3"/>
  <c r="H2542" i="3"/>
  <c r="G2542" i="3"/>
  <c r="F2542" i="3"/>
  <c r="Q2541" i="3"/>
  <c r="Q2541" i="3" a="1"/>
  <c r="P2541" i="3"/>
  <c r="P2541" i="3" a="1"/>
  <c r="O2541" i="3"/>
  <c r="O2541" i="3" a="1"/>
  <c r="N2541" i="3"/>
  <c r="M2541" i="3"/>
  <c r="L2541" i="3"/>
  <c r="K2541" i="3"/>
  <c r="J2541" i="3"/>
  <c r="I2541" i="3"/>
  <c r="H2541" i="3"/>
  <c r="G2541" i="3"/>
  <c r="F2541" i="3"/>
  <c r="Q2540" i="3"/>
  <c r="Q2540" i="3" a="1"/>
  <c r="P2540" i="3"/>
  <c r="P2540" i="3" a="1"/>
  <c r="O2540" i="3"/>
  <c r="O2540" i="3" a="1"/>
  <c r="N2540" i="3"/>
  <c r="M2540" i="3"/>
  <c r="L2540" i="3"/>
  <c r="K2540" i="3"/>
  <c r="J2540" i="3"/>
  <c r="I2540" i="3"/>
  <c r="H2540" i="3"/>
  <c r="G2540" i="3"/>
  <c r="F2540" i="3"/>
  <c r="Q2539" i="3"/>
  <c r="Q2539" i="3" a="1"/>
  <c r="P2539" i="3"/>
  <c r="P2539" i="3" a="1"/>
  <c r="O2539" i="3"/>
  <c r="O2539" i="3" a="1"/>
  <c r="N2539" i="3"/>
  <c r="M2539" i="3"/>
  <c r="L2539" i="3"/>
  <c r="K2539" i="3"/>
  <c r="J2539" i="3"/>
  <c r="I2539" i="3"/>
  <c r="H2539" i="3"/>
  <c r="G2539" i="3"/>
  <c r="F2539" i="3"/>
  <c r="Q2538" i="3"/>
  <c r="Q2538" i="3" a="1"/>
  <c r="P2538" i="3"/>
  <c r="P2538" i="3" a="1"/>
  <c r="O2538" i="3"/>
  <c r="O2538" i="3" a="1"/>
  <c r="N2538" i="3"/>
  <c r="M2538" i="3"/>
  <c r="L2538" i="3"/>
  <c r="K2538" i="3"/>
  <c r="J2538" i="3"/>
  <c r="I2538" i="3"/>
  <c r="H2538" i="3"/>
  <c r="G2538" i="3"/>
  <c r="F2538" i="3"/>
  <c r="Q2537" i="3"/>
  <c r="Q2537" i="3" a="1"/>
  <c r="P2537" i="3"/>
  <c r="P2537" i="3" a="1"/>
  <c r="O2537" i="3"/>
  <c r="O2537" i="3" a="1"/>
  <c r="N2537" i="3"/>
  <c r="M2537" i="3"/>
  <c r="L2537" i="3"/>
  <c r="K2537" i="3"/>
  <c r="J2537" i="3"/>
  <c r="I2537" i="3"/>
  <c r="H2537" i="3"/>
  <c r="G2537" i="3"/>
  <c r="F2537" i="3"/>
  <c r="Q2536" i="3"/>
  <c r="Q2536" i="3" a="1"/>
  <c r="P2536" i="3"/>
  <c r="P2536" i="3" a="1"/>
  <c r="O2536" i="3"/>
  <c r="O2536" i="3" a="1"/>
  <c r="N2536" i="3"/>
  <c r="M2536" i="3"/>
  <c r="L2536" i="3"/>
  <c r="K2536" i="3"/>
  <c r="J2536" i="3"/>
  <c r="I2536" i="3"/>
  <c r="H2536" i="3"/>
  <c r="G2536" i="3"/>
  <c r="F2536" i="3"/>
  <c r="Q2535" i="3"/>
  <c r="Q2535" i="3" a="1"/>
  <c r="P2535" i="3"/>
  <c r="P2535" i="3" a="1"/>
  <c r="O2535" i="3"/>
  <c r="O2535" i="3" a="1"/>
  <c r="N2535" i="3"/>
  <c r="M2535" i="3"/>
  <c r="L2535" i="3"/>
  <c r="K2535" i="3"/>
  <c r="J2535" i="3"/>
  <c r="I2535" i="3"/>
  <c r="H2535" i="3"/>
  <c r="G2535" i="3"/>
  <c r="F2535" i="3"/>
  <c r="Q2534" i="3"/>
  <c r="Q2534" i="3" a="1"/>
  <c r="P2534" i="3"/>
  <c r="P2534" i="3" a="1"/>
  <c r="O2534" i="3"/>
  <c r="O2534" i="3" a="1"/>
  <c r="N2534" i="3"/>
  <c r="M2534" i="3"/>
  <c r="L2534" i="3"/>
  <c r="K2534" i="3"/>
  <c r="J2534" i="3"/>
  <c r="I2534" i="3"/>
  <c r="H2534" i="3"/>
  <c r="G2534" i="3"/>
  <c r="F2534" i="3"/>
  <c r="Q2533" i="3"/>
  <c r="Q2533" i="3" a="1"/>
  <c r="P2533" i="3"/>
  <c r="P2533" i="3" a="1"/>
  <c r="O2533" i="3"/>
  <c r="O2533" i="3" a="1"/>
  <c r="N2533" i="3"/>
  <c r="M2533" i="3"/>
  <c r="L2533" i="3"/>
  <c r="K2533" i="3"/>
  <c r="J2533" i="3"/>
  <c r="I2533" i="3"/>
  <c r="H2533" i="3"/>
  <c r="G2533" i="3"/>
  <c r="F2533" i="3"/>
  <c r="Q2532" i="3"/>
  <c r="Q2532" i="3" a="1"/>
  <c r="P2532" i="3"/>
  <c r="P2532" i="3" a="1"/>
  <c r="O2532" i="3"/>
  <c r="O2532" i="3" a="1"/>
  <c r="N2532" i="3"/>
  <c r="M2532" i="3"/>
  <c r="L2532" i="3"/>
  <c r="K2532" i="3"/>
  <c r="J2532" i="3"/>
  <c r="I2532" i="3"/>
  <c r="H2532" i="3"/>
  <c r="G2532" i="3"/>
  <c r="F2532" i="3"/>
  <c r="Q2531" i="3"/>
  <c r="Q2531" i="3" a="1"/>
  <c r="P2531" i="3"/>
  <c r="P2531" i="3" a="1"/>
  <c r="O2531" i="3"/>
  <c r="O2531" i="3" a="1"/>
  <c r="N2531" i="3"/>
  <c r="M2531" i="3"/>
  <c r="L2531" i="3"/>
  <c r="K2531" i="3"/>
  <c r="J2531" i="3"/>
  <c r="I2531" i="3"/>
  <c r="H2531" i="3"/>
  <c r="G2531" i="3"/>
  <c r="F2531" i="3"/>
  <c r="Q2530" i="3"/>
  <c r="Q2530" i="3" a="1"/>
  <c r="P2530" i="3"/>
  <c r="P2530" i="3" a="1"/>
  <c r="O2530" i="3"/>
  <c r="O2530" i="3" a="1"/>
  <c r="N2530" i="3"/>
  <c r="M2530" i="3"/>
  <c r="L2530" i="3"/>
  <c r="K2530" i="3"/>
  <c r="J2530" i="3"/>
  <c r="I2530" i="3"/>
  <c r="H2530" i="3"/>
  <c r="G2530" i="3"/>
  <c r="F2530" i="3"/>
  <c r="Q2529" i="3"/>
  <c r="Q2529" i="3" a="1"/>
  <c r="P2529" i="3"/>
  <c r="P2529" i="3" a="1"/>
  <c r="O2529" i="3"/>
  <c r="O2529" i="3" a="1"/>
  <c r="N2529" i="3"/>
  <c r="M2529" i="3"/>
  <c r="L2529" i="3"/>
  <c r="K2529" i="3"/>
  <c r="J2529" i="3"/>
  <c r="I2529" i="3"/>
  <c r="H2529" i="3"/>
  <c r="G2529" i="3"/>
  <c r="F2529" i="3"/>
  <c r="Q2528" i="3"/>
  <c r="Q2528" i="3" a="1"/>
  <c r="P2528" i="3"/>
  <c r="P2528" i="3" a="1"/>
  <c r="O2528" i="3"/>
  <c r="O2528" i="3" a="1"/>
  <c r="N2528" i="3"/>
  <c r="M2528" i="3"/>
  <c r="L2528" i="3"/>
  <c r="K2528" i="3"/>
  <c r="J2528" i="3"/>
  <c r="I2528" i="3"/>
  <c r="H2528" i="3"/>
  <c r="G2528" i="3"/>
  <c r="F2528" i="3"/>
  <c r="Q2527" i="3"/>
  <c r="Q2527" i="3" a="1"/>
  <c r="P2527" i="3"/>
  <c r="P2527" i="3" a="1"/>
  <c r="O2527" i="3"/>
  <c r="O2527" i="3" a="1"/>
  <c r="N2527" i="3"/>
  <c r="M2527" i="3"/>
  <c r="L2527" i="3"/>
  <c r="K2527" i="3"/>
  <c r="J2527" i="3"/>
  <c r="I2527" i="3"/>
  <c r="H2527" i="3"/>
  <c r="G2527" i="3"/>
  <c r="F2527" i="3"/>
  <c r="Q2526" i="3"/>
  <c r="Q2526" i="3" a="1"/>
  <c r="P2526" i="3"/>
  <c r="P2526" i="3" a="1"/>
  <c r="O2526" i="3"/>
  <c r="O2526" i="3" a="1"/>
  <c r="N2526" i="3"/>
  <c r="M2526" i="3"/>
  <c r="L2526" i="3"/>
  <c r="K2526" i="3"/>
  <c r="J2526" i="3"/>
  <c r="I2526" i="3"/>
  <c r="H2526" i="3"/>
  <c r="G2526" i="3"/>
  <c r="F2526" i="3"/>
  <c r="Q2525" i="3"/>
  <c r="Q2525" i="3" a="1"/>
  <c r="P2525" i="3"/>
  <c r="P2525" i="3" a="1"/>
  <c r="O2525" i="3"/>
  <c r="O2525" i="3" a="1"/>
  <c r="N2525" i="3"/>
  <c r="M2525" i="3"/>
  <c r="L2525" i="3"/>
  <c r="K2525" i="3"/>
  <c r="J2525" i="3"/>
  <c r="I2525" i="3"/>
  <c r="H2525" i="3"/>
  <c r="G2525" i="3"/>
  <c r="F2525" i="3"/>
  <c r="Q2524" i="3"/>
  <c r="Q2524" i="3" a="1"/>
  <c r="P2524" i="3"/>
  <c r="P2524" i="3" a="1"/>
  <c r="O2524" i="3"/>
  <c r="O2524" i="3" a="1"/>
  <c r="N2524" i="3"/>
  <c r="M2524" i="3"/>
  <c r="L2524" i="3"/>
  <c r="K2524" i="3"/>
  <c r="J2524" i="3"/>
  <c r="I2524" i="3"/>
  <c r="H2524" i="3"/>
  <c r="G2524" i="3"/>
  <c r="F2524" i="3"/>
  <c r="Q2523" i="3"/>
  <c r="Q2523" i="3" a="1"/>
  <c r="P2523" i="3"/>
  <c r="P2523" i="3" a="1"/>
  <c r="O2523" i="3"/>
  <c r="O2523" i="3" a="1"/>
  <c r="N2523" i="3"/>
  <c r="M2523" i="3"/>
  <c r="L2523" i="3"/>
  <c r="K2523" i="3"/>
  <c r="J2523" i="3"/>
  <c r="I2523" i="3"/>
  <c r="H2523" i="3"/>
  <c r="G2523" i="3"/>
  <c r="F2523" i="3"/>
  <c r="Q2522" i="3"/>
  <c r="Q2522" i="3" a="1"/>
  <c r="P2522" i="3"/>
  <c r="P2522" i="3" a="1"/>
  <c r="O2522" i="3"/>
  <c r="O2522" i="3" a="1"/>
  <c r="N2522" i="3"/>
  <c r="M2522" i="3"/>
  <c r="L2522" i="3"/>
  <c r="K2522" i="3"/>
  <c r="J2522" i="3"/>
  <c r="I2522" i="3"/>
  <c r="H2522" i="3"/>
  <c r="G2522" i="3"/>
  <c r="F2522" i="3"/>
  <c r="Q2521" i="3"/>
  <c r="Q2521" i="3" a="1"/>
  <c r="P2521" i="3"/>
  <c r="P2521" i="3" a="1"/>
  <c r="O2521" i="3"/>
  <c r="O2521" i="3" a="1"/>
  <c r="N2521" i="3"/>
  <c r="M2521" i="3"/>
  <c r="L2521" i="3"/>
  <c r="K2521" i="3"/>
  <c r="J2521" i="3"/>
  <c r="I2521" i="3"/>
  <c r="H2521" i="3"/>
  <c r="G2521" i="3"/>
  <c r="F2521" i="3"/>
  <c r="Q2520" i="3"/>
  <c r="Q2520" i="3" a="1"/>
  <c r="P2520" i="3"/>
  <c r="P2520" i="3" a="1"/>
  <c r="O2520" i="3"/>
  <c r="O2520" i="3" a="1"/>
  <c r="N2520" i="3"/>
  <c r="M2520" i="3"/>
  <c r="L2520" i="3"/>
  <c r="K2520" i="3"/>
  <c r="J2520" i="3"/>
  <c r="I2520" i="3"/>
  <c r="H2520" i="3"/>
  <c r="G2520" i="3"/>
  <c r="F2520" i="3"/>
  <c r="Q2519" i="3"/>
  <c r="Q2519" i="3" a="1"/>
  <c r="P2519" i="3"/>
  <c r="P2519" i="3" a="1"/>
  <c r="O2519" i="3"/>
  <c r="O2519" i="3" a="1"/>
  <c r="N2519" i="3"/>
  <c r="M2519" i="3"/>
  <c r="L2519" i="3"/>
  <c r="K2519" i="3"/>
  <c r="J2519" i="3"/>
  <c r="I2519" i="3"/>
  <c r="H2519" i="3"/>
  <c r="G2519" i="3"/>
  <c r="F2519" i="3"/>
  <c r="Q2518" i="3"/>
  <c r="Q2518" i="3" a="1"/>
  <c r="P2518" i="3"/>
  <c r="P2518" i="3" a="1"/>
  <c r="O2518" i="3"/>
  <c r="O2518" i="3" a="1"/>
  <c r="N2518" i="3"/>
  <c r="M2518" i="3"/>
  <c r="L2518" i="3"/>
  <c r="K2518" i="3"/>
  <c r="J2518" i="3"/>
  <c r="I2518" i="3"/>
  <c r="H2518" i="3"/>
  <c r="G2518" i="3"/>
  <c r="F2518" i="3"/>
  <c r="B2518" i="3"/>
  <c r="A2518" i="3"/>
  <c r="Q2517" i="3"/>
  <c r="Q2517" i="3" a="1"/>
  <c r="P2517" i="3"/>
  <c r="P2517" i="3" a="1"/>
  <c r="O2517" i="3"/>
  <c r="O2517" i="3" a="1"/>
  <c r="N2517" i="3"/>
  <c r="M2517" i="3"/>
  <c r="L2517" i="3"/>
  <c r="K2517" i="3"/>
  <c r="J2517" i="3"/>
  <c r="I2517" i="3"/>
  <c r="H2517" i="3"/>
  <c r="G2517" i="3"/>
  <c r="F2517" i="3"/>
  <c r="Q2516" i="3"/>
  <c r="Q2516" i="3" a="1"/>
  <c r="P2516" i="3"/>
  <c r="P2516" i="3" a="1"/>
  <c r="O2516" i="3"/>
  <c r="O2516" i="3" a="1"/>
  <c r="N2516" i="3"/>
  <c r="M2516" i="3"/>
  <c r="L2516" i="3"/>
  <c r="K2516" i="3"/>
  <c r="J2516" i="3"/>
  <c r="I2516" i="3"/>
  <c r="H2516" i="3"/>
  <c r="G2516" i="3"/>
  <c r="F2516" i="3"/>
  <c r="Q2515" i="3"/>
  <c r="Q2515" i="3" a="1"/>
  <c r="P2515" i="3"/>
  <c r="P2515" i="3" a="1"/>
  <c r="O2515" i="3"/>
  <c r="O2515" i="3" a="1"/>
  <c r="N2515" i="3"/>
  <c r="M2515" i="3"/>
  <c r="L2515" i="3"/>
  <c r="K2515" i="3"/>
  <c r="J2515" i="3"/>
  <c r="I2515" i="3"/>
  <c r="H2515" i="3"/>
  <c r="G2515" i="3"/>
  <c r="F2515" i="3"/>
  <c r="Q2514" i="3"/>
  <c r="Q2514" i="3" a="1"/>
  <c r="P2514" i="3"/>
  <c r="P2514" i="3" a="1"/>
  <c r="O2514" i="3"/>
  <c r="O2514" i="3" a="1"/>
  <c r="N2514" i="3"/>
  <c r="M2514" i="3"/>
  <c r="L2514" i="3"/>
  <c r="K2514" i="3"/>
  <c r="J2514" i="3"/>
  <c r="I2514" i="3"/>
  <c r="H2514" i="3"/>
  <c r="G2514" i="3"/>
  <c r="F2514" i="3"/>
  <c r="Q2513" i="3"/>
  <c r="Q2513" i="3" a="1"/>
  <c r="P2513" i="3"/>
  <c r="P2513" i="3" a="1"/>
  <c r="O2513" i="3"/>
  <c r="O2513" i="3" a="1"/>
  <c r="N2513" i="3"/>
  <c r="M2513" i="3"/>
  <c r="L2513" i="3"/>
  <c r="K2513" i="3"/>
  <c r="J2513" i="3"/>
  <c r="I2513" i="3"/>
  <c r="H2513" i="3"/>
  <c r="G2513" i="3"/>
  <c r="F2513" i="3"/>
  <c r="Q2512" i="3"/>
  <c r="Q2512" i="3" a="1"/>
  <c r="P2512" i="3"/>
  <c r="P2512" i="3" a="1"/>
  <c r="O2512" i="3"/>
  <c r="O2512" i="3" a="1"/>
  <c r="N2512" i="3"/>
  <c r="M2512" i="3"/>
  <c r="L2512" i="3"/>
  <c r="K2512" i="3"/>
  <c r="J2512" i="3"/>
  <c r="I2512" i="3"/>
  <c r="H2512" i="3"/>
  <c r="G2512" i="3"/>
  <c r="F2512" i="3"/>
  <c r="Q2511" i="3"/>
  <c r="Q2511" i="3" a="1"/>
  <c r="P2511" i="3"/>
  <c r="P2511" i="3" a="1"/>
  <c r="O2511" i="3"/>
  <c r="O2511" i="3" a="1"/>
  <c r="N2511" i="3"/>
  <c r="M2511" i="3"/>
  <c r="L2511" i="3"/>
  <c r="K2511" i="3"/>
  <c r="J2511" i="3"/>
  <c r="I2511" i="3"/>
  <c r="H2511" i="3"/>
  <c r="G2511" i="3"/>
  <c r="F2511" i="3"/>
  <c r="Q2510" i="3"/>
  <c r="Q2510" i="3" a="1"/>
  <c r="P2510" i="3"/>
  <c r="P2510" i="3" a="1"/>
  <c r="O2510" i="3"/>
  <c r="O2510" i="3" a="1"/>
  <c r="N2510" i="3"/>
  <c r="M2510" i="3"/>
  <c r="L2510" i="3"/>
  <c r="K2510" i="3"/>
  <c r="J2510" i="3"/>
  <c r="I2510" i="3"/>
  <c r="H2510" i="3"/>
  <c r="G2510" i="3"/>
  <c r="F2510" i="3"/>
  <c r="Q2509" i="3"/>
  <c r="Q2509" i="3" a="1"/>
  <c r="P2509" i="3"/>
  <c r="P2509" i="3" a="1"/>
  <c r="O2509" i="3"/>
  <c r="O2509" i="3" a="1"/>
  <c r="N2509" i="3"/>
  <c r="M2509" i="3"/>
  <c r="L2509" i="3"/>
  <c r="K2509" i="3"/>
  <c r="J2509" i="3"/>
  <c r="I2509" i="3"/>
  <c r="H2509" i="3"/>
  <c r="G2509" i="3"/>
  <c r="F2509" i="3"/>
  <c r="Q2508" i="3"/>
  <c r="Q2508" i="3" a="1"/>
  <c r="P2508" i="3"/>
  <c r="P2508" i="3" a="1"/>
  <c r="O2508" i="3"/>
  <c r="O2508" i="3" a="1"/>
  <c r="N2508" i="3"/>
  <c r="M2508" i="3"/>
  <c r="L2508" i="3"/>
  <c r="K2508" i="3"/>
  <c r="J2508" i="3"/>
  <c r="I2508" i="3"/>
  <c r="H2508" i="3"/>
  <c r="G2508" i="3"/>
  <c r="F2508" i="3"/>
  <c r="Q2507" i="3"/>
  <c r="Q2507" i="3" a="1"/>
  <c r="P2507" i="3"/>
  <c r="P2507" i="3" a="1"/>
  <c r="O2507" i="3"/>
  <c r="O2507" i="3" a="1"/>
  <c r="N2507" i="3"/>
  <c r="M2507" i="3"/>
  <c r="L2507" i="3"/>
  <c r="K2507" i="3"/>
  <c r="J2507" i="3"/>
  <c r="I2507" i="3"/>
  <c r="H2507" i="3"/>
  <c r="G2507" i="3"/>
  <c r="F2507" i="3"/>
  <c r="Q2506" i="3"/>
  <c r="Q2506" i="3" a="1"/>
  <c r="P2506" i="3"/>
  <c r="P2506" i="3" a="1"/>
  <c r="O2506" i="3"/>
  <c r="O2506" i="3" a="1"/>
  <c r="N2506" i="3"/>
  <c r="M2506" i="3"/>
  <c r="L2506" i="3"/>
  <c r="K2506" i="3"/>
  <c r="J2506" i="3"/>
  <c r="I2506" i="3"/>
  <c r="H2506" i="3"/>
  <c r="G2506" i="3"/>
  <c r="F2506" i="3"/>
  <c r="Q2505" i="3"/>
  <c r="Q2505" i="3" a="1"/>
  <c r="P2505" i="3"/>
  <c r="P2505" i="3" a="1"/>
  <c r="O2505" i="3"/>
  <c r="O2505" i="3" a="1"/>
  <c r="N2505" i="3"/>
  <c r="M2505" i="3"/>
  <c r="L2505" i="3"/>
  <c r="K2505" i="3"/>
  <c r="J2505" i="3"/>
  <c r="I2505" i="3"/>
  <c r="H2505" i="3"/>
  <c r="G2505" i="3"/>
  <c r="F2505" i="3"/>
  <c r="Q2504" i="3"/>
  <c r="Q2504" i="3" a="1"/>
  <c r="P2504" i="3"/>
  <c r="P2504" i="3" a="1"/>
  <c r="O2504" i="3"/>
  <c r="O2504" i="3" a="1"/>
  <c r="N2504" i="3"/>
  <c r="M2504" i="3"/>
  <c r="L2504" i="3"/>
  <c r="K2504" i="3"/>
  <c r="J2504" i="3"/>
  <c r="I2504" i="3"/>
  <c r="H2504" i="3"/>
  <c r="G2504" i="3"/>
  <c r="F2504" i="3"/>
  <c r="Q2503" i="3"/>
  <c r="Q2503" i="3" a="1"/>
  <c r="P2503" i="3"/>
  <c r="P2503" i="3" a="1"/>
  <c r="O2503" i="3"/>
  <c r="O2503" i="3" a="1"/>
  <c r="N2503" i="3"/>
  <c r="M2503" i="3"/>
  <c r="L2503" i="3"/>
  <c r="K2503" i="3"/>
  <c r="J2503" i="3"/>
  <c r="I2503" i="3"/>
  <c r="H2503" i="3"/>
  <c r="G2503" i="3"/>
  <c r="F2503" i="3"/>
  <c r="Q2502" i="3"/>
  <c r="Q2502" i="3" a="1"/>
  <c r="P2502" i="3"/>
  <c r="P2502" i="3" a="1"/>
  <c r="O2502" i="3"/>
  <c r="O2502" i="3" a="1"/>
  <c r="N2502" i="3"/>
  <c r="M2502" i="3"/>
  <c r="L2502" i="3"/>
  <c r="K2502" i="3"/>
  <c r="J2502" i="3"/>
  <c r="I2502" i="3"/>
  <c r="H2502" i="3"/>
  <c r="G2502" i="3"/>
  <c r="F2502" i="3"/>
  <c r="Q2501" i="3"/>
  <c r="Q2501" i="3" a="1"/>
  <c r="P2501" i="3"/>
  <c r="P2501" i="3" a="1"/>
  <c r="O2501" i="3"/>
  <c r="O2501" i="3" a="1"/>
  <c r="N2501" i="3"/>
  <c r="M2501" i="3"/>
  <c r="L2501" i="3"/>
  <c r="K2501" i="3"/>
  <c r="J2501" i="3"/>
  <c r="I2501" i="3"/>
  <c r="H2501" i="3"/>
  <c r="G2501" i="3"/>
  <c r="F2501" i="3"/>
  <c r="Q2500" i="3"/>
  <c r="Q2500" i="3" a="1"/>
  <c r="P2500" i="3"/>
  <c r="P2500" i="3" a="1"/>
  <c r="O2500" i="3"/>
  <c r="O2500" i="3" a="1"/>
  <c r="N2500" i="3"/>
  <c r="M2500" i="3"/>
  <c r="L2500" i="3"/>
  <c r="K2500" i="3"/>
  <c r="J2500" i="3"/>
  <c r="I2500" i="3"/>
  <c r="H2500" i="3"/>
  <c r="G2500" i="3"/>
  <c r="F2500" i="3"/>
  <c r="Q2499" i="3"/>
  <c r="Q2499" i="3" a="1"/>
  <c r="P2499" i="3"/>
  <c r="P2499" i="3" a="1"/>
  <c r="O2499" i="3"/>
  <c r="O2499" i="3" a="1"/>
  <c r="N2499" i="3"/>
  <c r="M2499" i="3"/>
  <c r="L2499" i="3"/>
  <c r="K2499" i="3"/>
  <c r="J2499" i="3"/>
  <c r="I2499" i="3"/>
  <c r="H2499" i="3"/>
  <c r="G2499" i="3"/>
  <c r="F2499" i="3"/>
  <c r="Q2498" i="3"/>
  <c r="Q2498" i="3" a="1"/>
  <c r="P2498" i="3"/>
  <c r="P2498" i="3" a="1"/>
  <c r="O2498" i="3"/>
  <c r="O2498" i="3" a="1"/>
  <c r="N2498" i="3"/>
  <c r="M2498" i="3"/>
  <c r="L2498" i="3"/>
  <c r="K2498" i="3"/>
  <c r="J2498" i="3"/>
  <c r="I2498" i="3"/>
  <c r="H2498" i="3"/>
  <c r="G2498" i="3"/>
  <c r="F2498" i="3"/>
  <c r="B2498" i="3"/>
  <c r="Q2497" i="3"/>
  <c r="Q2497" i="3" a="1"/>
  <c r="P2497" i="3"/>
  <c r="P2497" i="3" a="1"/>
  <c r="O2497" i="3"/>
  <c r="O2497" i="3" a="1"/>
  <c r="N2497" i="3"/>
  <c r="M2497" i="3"/>
  <c r="L2497" i="3"/>
  <c r="K2497" i="3"/>
  <c r="J2497" i="3"/>
  <c r="I2497" i="3"/>
  <c r="H2497" i="3"/>
  <c r="G2497" i="3"/>
  <c r="F2497" i="3"/>
  <c r="Q2496" i="3"/>
  <c r="Q2496" i="3" a="1"/>
  <c r="P2496" i="3"/>
  <c r="P2496" i="3" a="1"/>
  <c r="O2496" i="3"/>
  <c r="O2496" i="3" a="1"/>
  <c r="N2496" i="3"/>
  <c r="M2496" i="3"/>
  <c r="L2496" i="3"/>
  <c r="K2496" i="3"/>
  <c r="J2496" i="3"/>
  <c r="I2496" i="3"/>
  <c r="H2496" i="3"/>
  <c r="G2496" i="3"/>
  <c r="F2496" i="3"/>
  <c r="Q2495" i="3"/>
  <c r="Q2495" i="3" a="1"/>
  <c r="P2495" i="3"/>
  <c r="P2495" i="3" a="1"/>
  <c r="O2495" i="3"/>
  <c r="O2495" i="3" a="1"/>
  <c r="N2495" i="3"/>
  <c r="M2495" i="3"/>
  <c r="L2495" i="3"/>
  <c r="K2495" i="3"/>
  <c r="J2495" i="3"/>
  <c r="I2495" i="3"/>
  <c r="H2495" i="3"/>
  <c r="G2495" i="3"/>
  <c r="F2495" i="3"/>
  <c r="Q2494" i="3"/>
  <c r="Q2494" i="3" a="1"/>
  <c r="P2494" i="3"/>
  <c r="P2494" i="3" a="1"/>
  <c r="O2494" i="3"/>
  <c r="O2494" i="3" a="1"/>
  <c r="N2494" i="3"/>
  <c r="M2494" i="3"/>
  <c r="L2494" i="3"/>
  <c r="K2494" i="3"/>
  <c r="J2494" i="3"/>
  <c r="I2494" i="3"/>
  <c r="H2494" i="3"/>
  <c r="G2494" i="3"/>
  <c r="F2494" i="3"/>
  <c r="Q2493" i="3"/>
  <c r="Q2493" i="3" a="1"/>
  <c r="P2493" i="3"/>
  <c r="P2493" i="3" a="1"/>
  <c r="O2493" i="3"/>
  <c r="O2493" i="3" a="1"/>
  <c r="N2493" i="3"/>
  <c r="M2493" i="3"/>
  <c r="L2493" i="3"/>
  <c r="K2493" i="3"/>
  <c r="J2493" i="3"/>
  <c r="I2493" i="3"/>
  <c r="H2493" i="3"/>
  <c r="G2493" i="3"/>
  <c r="F2493" i="3"/>
  <c r="Q2492" i="3"/>
  <c r="Q2492" i="3" a="1"/>
  <c r="P2492" i="3"/>
  <c r="P2492" i="3" a="1"/>
  <c r="O2492" i="3"/>
  <c r="O2492" i="3" a="1"/>
  <c r="N2492" i="3"/>
  <c r="M2492" i="3"/>
  <c r="L2492" i="3"/>
  <c r="K2492" i="3"/>
  <c r="J2492" i="3"/>
  <c r="I2492" i="3"/>
  <c r="H2492" i="3"/>
  <c r="G2492" i="3"/>
  <c r="F2492" i="3"/>
  <c r="Q2491" i="3"/>
  <c r="Q2491" i="3" a="1"/>
  <c r="P2491" i="3"/>
  <c r="P2491" i="3" a="1"/>
  <c r="O2491" i="3"/>
  <c r="O2491" i="3" a="1"/>
  <c r="N2491" i="3"/>
  <c r="M2491" i="3"/>
  <c r="L2491" i="3"/>
  <c r="K2491" i="3"/>
  <c r="J2491" i="3"/>
  <c r="I2491" i="3"/>
  <c r="H2491" i="3"/>
  <c r="G2491" i="3"/>
  <c r="F2491" i="3"/>
  <c r="Q2490" i="3"/>
  <c r="Q2490" i="3" a="1"/>
  <c r="P2490" i="3"/>
  <c r="P2490" i="3" a="1"/>
  <c r="O2490" i="3"/>
  <c r="O2490" i="3" a="1"/>
  <c r="N2490" i="3"/>
  <c r="M2490" i="3"/>
  <c r="L2490" i="3"/>
  <c r="K2490" i="3"/>
  <c r="J2490" i="3"/>
  <c r="I2490" i="3"/>
  <c r="H2490" i="3"/>
  <c r="G2490" i="3"/>
  <c r="F2490" i="3"/>
  <c r="Q2489" i="3"/>
  <c r="Q2489" i="3" a="1"/>
  <c r="P2489" i="3"/>
  <c r="P2489" i="3" a="1"/>
  <c r="O2489" i="3"/>
  <c r="O2489" i="3" a="1"/>
  <c r="N2489" i="3"/>
  <c r="M2489" i="3"/>
  <c r="L2489" i="3"/>
  <c r="K2489" i="3"/>
  <c r="J2489" i="3"/>
  <c r="I2489" i="3"/>
  <c r="H2489" i="3"/>
  <c r="G2489" i="3"/>
  <c r="F2489" i="3"/>
  <c r="Q2488" i="3"/>
  <c r="Q2488" i="3" a="1"/>
  <c r="P2488" i="3"/>
  <c r="P2488" i="3" a="1"/>
  <c r="O2488" i="3"/>
  <c r="O2488" i="3" a="1"/>
  <c r="N2488" i="3"/>
  <c r="M2488" i="3"/>
  <c r="L2488" i="3"/>
  <c r="K2488" i="3"/>
  <c r="J2488" i="3"/>
  <c r="I2488" i="3"/>
  <c r="H2488" i="3"/>
  <c r="G2488" i="3"/>
  <c r="F2488" i="3"/>
  <c r="Q2487" i="3"/>
  <c r="Q2487" i="3" a="1"/>
  <c r="P2487" i="3"/>
  <c r="P2487" i="3" a="1"/>
  <c r="O2487" i="3"/>
  <c r="O2487" i="3" a="1"/>
  <c r="N2487" i="3"/>
  <c r="M2487" i="3"/>
  <c r="L2487" i="3"/>
  <c r="K2487" i="3"/>
  <c r="J2487" i="3"/>
  <c r="I2487" i="3"/>
  <c r="H2487" i="3"/>
  <c r="G2487" i="3"/>
  <c r="F2487" i="3"/>
  <c r="Q2486" i="3"/>
  <c r="Q2486" i="3" a="1"/>
  <c r="P2486" i="3"/>
  <c r="P2486" i="3" a="1"/>
  <c r="O2486" i="3"/>
  <c r="O2486" i="3" a="1"/>
  <c r="N2486" i="3"/>
  <c r="M2486" i="3"/>
  <c r="L2486" i="3"/>
  <c r="K2486" i="3"/>
  <c r="J2486" i="3"/>
  <c r="I2486" i="3"/>
  <c r="H2486" i="3"/>
  <c r="G2486" i="3"/>
  <c r="F2486" i="3"/>
  <c r="Q2485" i="3"/>
  <c r="Q2485" i="3" a="1"/>
  <c r="P2485" i="3"/>
  <c r="P2485" i="3" a="1"/>
  <c r="O2485" i="3"/>
  <c r="O2485" i="3" a="1"/>
  <c r="N2485" i="3"/>
  <c r="M2485" i="3"/>
  <c r="L2485" i="3"/>
  <c r="K2485" i="3"/>
  <c r="J2485" i="3"/>
  <c r="I2485" i="3"/>
  <c r="H2485" i="3"/>
  <c r="G2485" i="3"/>
  <c r="F2485" i="3"/>
  <c r="Q2484" i="3"/>
  <c r="Q2484" i="3" a="1"/>
  <c r="P2484" i="3"/>
  <c r="P2484" i="3" a="1"/>
  <c r="O2484" i="3"/>
  <c r="O2484" i="3" a="1"/>
  <c r="N2484" i="3"/>
  <c r="M2484" i="3"/>
  <c r="L2484" i="3"/>
  <c r="K2484" i="3"/>
  <c r="J2484" i="3"/>
  <c r="I2484" i="3"/>
  <c r="H2484" i="3"/>
  <c r="G2484" i="3"/>
  <c r="F2484" i="3"/>
  <c r="Q2483" i="3"/>
  <c r="Q2483" i="3" a="1"/>
  <c r="P2483" i="3"/>
  <c r="P2483" i="3" a="1"/>
  <c r="O2483" i="3"/>
  <c r="O2483" i="3" a="1"/>
  <c r="N2483" i="3"/>
  <c r="M2483" i="3"/>
  <c r="L2483" i="3"/>
  <c r="K2483" i="3"/>
  <c r="J2483" i="3"/>
  <c r="I2483" i="3"/>
  <c r="H2483" i="3"/>
  <c r="G2483" i="3"/>
  <c r="F2483" i="3"/>
  <c r="Q2482" i="3"/>
  <c r="Q2482" i="3" a="1"/>
  <c r="P2482" i="3"/>
  <c r="P2482" i="3" a="1"/>
  <c r="O2482" i="3"/>
  <c r="O2482" i="3" a="1"/>
  <c r="N2482" i="3"/>
  <c r="M2482" i="3"/>
  <c r="L2482" i="3"/>
  <c r="K2482" i="3"/>
  <c r="J2482" i="3"/>
  <c r="I2482" i="3"/>
  <c r="H2482" i="3"/>
  <c r="G2482" i="3"/>
  <c r="F2482" i="3"/>
  <c r="Q2481" i="3"/>
  <c r="Q2481" i="3" a="1"/>
  <c r="P2481" i="3"/>
  <c r="P2481" i="3" a="1"/>
  <c r="O2481" i="3"/>
  <c r="O2481" i="3" a="1"/>
  <c r="N2481" i="3"/>
  <c r="M2481" i="3"/>
  <c r="L2481" i="3"/>
  <c r="K2481" i="3"/>
  <c r="J2481" i="3"/>
  <c r="I2481" i="3"/>
  <c r="H2481" i="3"/>
  <c r="G2481" i="3"/>
  <c r="F2481" i="3"/>
  <c r="Q2480" i="3"/>
  <c r="Q2480" i="3" a="1"/>
  <c r="P2480" i="3"/>
  <c r="P2480" i="3" a="1"/>
  <c r="O2480" i="3"/>
  <c r="O2480" i="3" a="1"/>
  <c r="N2480" i="3"/>
  <c r="M2480" i="3"/>
  <c r="L2480" i="3"/>
  <c r="K2480" i="3"/>
  <c r="J2480" i="3"/>
  <c r="I2480" i="3"/>
  <c r="H2480" i="3"/>
  <c r="G2480" i="3"/>
  <c r="F2480" i="3"/>
  <c r="Q2479" i="3"/>
  <c r="Q2479" i="3" a="1"/>
  <c r="P2479" i="3"/>
  <c r="P2479" i="3" a="1"/>
  <c r="O2479" i="3"/>
  <c r="O2479" i="3" a="1"/>
  <c r="N2479" i="3"/>
  <c r="M2479" i="3"/>
  <c r="L2479" i="3"/>
  <c r="K2479" i="3"/>
  <c r="J2479" i="3"/>
  <c r="I2479" i="3"/>
  <c r="H2479" i="3"/>
  <c r="G2479" i="3"/>
  <c r="F2479" i="3"/>
  <c r="Q2478" i="3"/>
  <c r="Q2478" i="3" a="1"/>
  <c r="P2478" i="3"/>
  <c r="P2478" i="3" a="1"/>
  <c r="O2478" i="3"/>
  <c r="O2478" i="3" a="1"/>
  <c r="N2478" i="3"/>
  <c r="M2478" i="3"/>
  <c r="L2478" i="3"/>
  <c r="K2478" i="3"/>
  <c r="J2478" i="3"/>
  <c r="I2478" i="3"/>
  <c r="H2478" i="3"/>
  <c r="G2478" i="3"/>
  <c r="F2478" i="3"/>
  <c r="Q2477" i="3"/>
  <c r="Q2477" i="3" a="1"/>
  <c r="P2477" i="3"/>
  <c r="P2477" i="3" a="1"/>
  <c r="O2477" i="3"/>
  <c r="O2477" i="3" a="1"/>
  <c r="N2477" i="3"/>
  <c r="M2477" i="3"/>
  <c r="L2477" i="3"/>
  <c r="K2477" i="3"/>
  <c r="J2477" i="3"/>
  <c r="I2477" i="3"/>
  <c r="H2477" i="3"/>
  <c r="G2477" i="3"/>
  <c r="F2477" i="3"/>
  <c r="Q2476" i="3"/>
  <c r="Q2476" i="3" a="1"/>
  <c r="P2476" i="3"/>
  <c r="P2476" i="3" a="1"/>
  <c r="O2476" i="3"/>
  <c r="O2476" i="3" a="1"/>
  <c r="N2476" i="3"/>
  <c r="M2476" i="3"/>
  <c r="L2476" i="3"/>
  <c r="K2476" i="3"/>
  <c r="J2476" i="3"/>
  <c r="I2476" i="3"/>
  <c r="H2476" i="3"/>
  <c r="G2476" i="3"/>
  <c r="F2476" i="3"/>
  <c r="Q2475" i="3"/>
  <c r="Q2475" i="3" a="1"/>
  <c r="P2475" i="3"/>
  <c r="P2475" i="3" a="1"/>
  <c r="O2475" i="3"/>
  <c r="O2475" i="3" a="1"/>
  <c r="N2475" i="3"/>
  <c r="M2475" i="3"/>
  <c r="L2475" i="3"/>
  <c r="K2475" i="3"/>
  <c r="J2475" i="3"/>
  <c r="I2475" i="3"/>
  <c r="H2475" i="3"/>
  <c r="G2475" i="3"/>
  <c r="F2475" i="3"/>
  <c r="Q2474" i="3"/>
  <c r="Q2474" i="3" a="1"/>
  <c r="P2474" i="3"/>
  <c r="P2474" i="3" a="1"/>
  <c r="O2474" i="3"/>
  <c r="O2474" i="3" a="1"/>
  <c r="N2474" i="3"/>
  <c r="M2474" i="3"/>
  <c r="L2474" i="3"/>
  <c r="K2474" i="3"/>
  <c r="J2474" i="3"/>
  <c r="I2474" i="3"/>
  <c r="H2474" i="3"/>
  <c r="G2474" i="3"/>
  <c r="F2474" i="3"/>
  <c r="Q2473" i="3"/>
  <c r="Q2473" i="3" a="1"/>
  <c r="P2473" i="3"/>
  <c r="P2473" i="3" a="1"/>
  <c r="O2473" i="3"/>
  <c r="O2473" i="3" a="1"/>
  <c r="N2473" i="3"/>
  <c r="M2473" i="3"/>
  <c r="L2473" i="3"/>
  <c r="K2473" i="3"/>
  <c r="J2473" i="3"/>
  <c r="I2473" i="3"/>
  <c r="H2473" i="3"/>
  <c r="G2473" i="3"/>
  <c r="F2473" i="3"/>
  <c r="Q2472" i="3"/>
  <c r="Q2472" i="3" a="1"/>
  <c r="P2472" i="3"/>
  <c r="P2472" i="3" a="1"/>
  <c r="O2472" i="3"/>
  <c r="O2472" i="3" a="1"/>
  <c r="N2472" i="3"/>
  <c r="M2472" i="3"/>
  <c r="L2472" i="3"/>
  <c r="K2472" i="3"/>
  <c r="J2472" i="3"/>
  <c r="I2472" i="3"/>
  <c r="H2472" i="3"/>
  <c r="G2472" i="3"/>
  <c r="F2472" i="3"/>
  <c r="Q2471" i="3"/>
  <c r="Q2471" i="3" a="1"/>
  <c r="P2471" i="3"/>
  <c r="P2471" i="3" a="1"/>
  <c r="O2471" i="3"/>
  <c r="O2471" i="3" a="1"/>
  <c r="N2471" i="3"/>
  <c r="M2471" i="3"/>
  <c r="L2471" i="3"/>
  <c r="K2471" i="3"/>
  <c r="J2471" i="3"/>
  <c r="I2471" i="3"/>
  <c r="H2471" i="3"/>
  <c r="G2471" i="3"/>
  <c r="F2471" i="3"/>
  <c r="Q2470" i="3"/>
  <c r="Q2470" i="3" a="1"/>
  <c r="P2470" i="3"/>
  <c r="P2470" i="3" a="1"/>
  <c r="O2470" i="3"/>
  <c r="O2470" i="3" a="1"/>
  <c r="N2470" i="3"/>
  <c r="M2470" i="3"/>
  <c r="L2470" i="3"/>
  <c r="K2470" i="3"/>
  <c r="J2470" i="3"/>
  <c r="I2470" i="3"/>
  <c r="H2470" i="3"/>
  <c r="G2470" i="3"/>
  <c r="F2470" i="3"/>
  <c r="Q2469" i="3"/>
  <c r="Q2469" i="3" a="1"/>
  <c r="P2469" i="3"/>
  <c r="P2469" i="3" a="1"/>
  <c r="O2469" i="3"/>
  <c r="O2469" i="3" a="1"/>
  <c r="N2469" i="3"/>
  <c r="M2469" i="3"/>
  <c r="L2469" i="3"/>
  <c r="K2469" i="3"/>
  <c r="J2469" i="3"/>
  <c r="I2469" i="3"/>
  <c r="H2469" i="3"/>
  <c r="G2469" i="3"/>
  <c r="F2469" i="3"/>
  <c r="Q2468" i="3"/>
  <c r="Q2468" i="3" a="1"/>
  <c r="P2468" i="3"/>
  <c r="P2468" i="3" a="1"/>
  <c r="O2468" i="3"/>
  <c r="O2468" i="3" a="1"/>
  <c r="N2468" i="3"/>
  <c r="M2468" i="3"/>
  <c r="L2468" i="3"/>
  <c r="K2468" i="3"/>
  <c r="J2468" i="3"/>
  <c r="I2468" i="3"/>
  <c r="H2468" i="3"/>
  <c r="G2468" i="3"/>
  <c r="F2468" i="3"/>
  <c r="Q2467" i="3"/>
  <c r="Q2467" i="3" a="1"/>
  <c r="P2467" i="3"/>
  <c r="P2467" i="3" a="1"/>
  <c r="O2467" i="3"/>
  <c r="O2467" i="3" a="1"/>
  <c r="N2467" i="3"/>
  <c r="M2467" i="3"/>
  <c r="L2467" i="3"/>
  <c r="K2467" i="3"/>
  <c r="J2467" i="3"/>
  <c r="I2467" i="3"/>
  <c r="H2467" i="3"/>
  <c r="G2467" i="3"/>
  <c r="F2467" i="3"/>
  <c r="Q2466" i="3"/>
  <c r="Q2466" i="3" a="1"/>
  <c r="P2466" i="3"/>
  <c r="P2466" i="3" a="1"/>
  <c r="O2466" i="3"/>
  <c r="O2466" i="3" a="1"/>
  <c r="N2466" i="3"/>
  <c r="M2466" i="3"/>
  <c r="L2466" i="3"/>
  <c r="K2466" i="3"/>
  <c r="J2466" i="3"/>
  <c r="I2466" i="3"/>
  <c r="H2466" i="3"/>
  <c r="G2466" i="3"/>
  <c r="F2466" i="3"/>
  <c r="Q2465" i="3"/>
  <c r="Q2465" i="3" a="1"/>
  <c r="P2465" i="3"/>
  <c r="P2465" i="3" a="1"/>
  <c r="O2465" i="3"/>
  <c r="O2465" i="3" a="1"/>
  <c r="N2465" i="3"/>
  <c r="M2465" i="3"/>
  <c r="L2465" i="3"/>
  <c r="K2465" i="3"/>
  <c r="J2465" i="3"/>
  <c r="I2465" i="3"/>
  <c r="H2465" i="3"/>
  <c r="G2465" i="3"/>
  <c r="F2465" i="3"/>
  <c r="Q2464" i="3"/>
  <c r="Q2464" i="3" a="1"/>
  <c r="P2464" i="3"/>
  <c r="P2464" i="3" a="1"/>
  <c r="O2464" i="3"/>
  <c r="O2464" i="3" a="1"/>
  <c r="N2464" i="3"/>
  <c r="M2464" i="3"/>
  <c r="L2464" i="3"/>
  <c r="K2464" i="3"/>
  <c r="J2464" i="3"/>
  <c r="I2464" i="3"/>
  <c r="H2464" i="3"/>
  <c r="G2464" i="3"/>
  <c r="F2464" i="3"/>
  <c r="Q2463" i="3"/>
  <c r="Q2463" i="3" a="1"/>
  <c r="P2463" i="3"/>
  <c r="P2463" i="3" a="1"/>
  <c r="O2463" i="3"/>
  <c r="O2463" i="3" a="1"/>
  <c r="N2463" i="3"/>
  <c r="M2463" i="3"/>
  <c r="L2463" i="3"/>
  <c r="K2463" i="3"/>
  <c r="J2463" i="3"/>
  <c r="I2463" i="3"/>
  <c r="H2463" i="3"/>
  <c r="G2463" i="3"/>
  <c r="F2463" i="3"/>
  <c r="Q2462" i="3"/>
  <c r="Q2462" i="3" a="1"/>
  <c r="P2462" i="3"/>
  <c r="P2462" i="3" a="1"/>
  <c r="O2462" i="3"/>
  <c r="O2462" i="3" a="1"/>
  <c r="N2462" i="3"/>
  <c r="M2462" i="3"/>
  <c r="L2462" i="3"/>
  <c r="K2462" i="3"/>
  <c r="J2462" i="3"/>
  <c r="I2462" i="3"/>
  <c r="H2462" i="3"/>
  <c r="G2462" i="3"/>
  <c r="F2462" i="3"/>
  <c r="B2462" i="3"/>
  <c r="A2462" i="3"/>
  <c r="Q2461" i="3"/>
  <c r="Q2461" i="3" a="1"/>
  <c r="P2461" i="3"/>
  <c r="P2461" i="3" a="1"/>
  <c r="O2461" i="3"/>
  <c r="O2461" i="3" a="1"/>
  <c r="N2461" i="3"/>
  <c r="M2461" i="3"/>
  <c r="L2461" i="3"/>
  <c r="K2461" i="3"/>
  <c r="J2461" i="3"/>
  <c r="I2461" i="3"/>
  <c r="H2461" i="3"/>
  <c r="G2461" i="3"/>
  <c r="F2461" i="3"/>
  <c r="Q2460" i="3"/>
  <c r="Q2460" i="3" a="1"/>
  <c r="P2460" i="3"/>
  <c r="P2460" i="3" a="1"/>
  <c r="O2460" i="3"/>
  <c r="O2460" i="3" a="1"/>
  <c r="N2460" i="3"/>
  <c r="M2460" i="3"/>
  <c r="L2460" i="3"/>
  <c r="K2460" i="3"/>
  <c r="J2460" i="3"/>
  <c r="I2460" i="3"/>
  <c r="H2460" i="3"/>
  <c r="G2460" i="3"/>
  <c r="F2460" i="3"/>
  <c r="Q2459" i="3"/>
  <c r="Q2459" i="3" a="1"/>
  <c r="P2459" i="3"/>
  <c r="P2459" i="3" a="1"/>
  <c r="O2459" i="3"/>
  <c r="O2459" i="3" a="1"/>
  <c r="N2459" i="3"/>
  <c r="M2459" i="3"/>
  <c r="L2459" i="3"/>
  <c r="K2459" i="3"/>
  <c r="J2459" i="3"/>
  <c r="I2459" i="3"/>
  <c r="H2459" i="3"/>
  <c r="G2459" i="3"/>
  <c r="F2459" i="3"/>
  <c r="Q2458" i="3"/>
  <c r="Q2458" i="3" a="1"/>
  <c r="P2458" i="3"/>
  <c r="P2458" i="3" a="1"/>
  <c r="O2458" i="3"/>
  <c r="O2458" i="3" a="1"/>
  <c r="N2458" i="3"/>
  <c r="M2458" i="3"/>
  <c r="L2458" i="3"/>
  <c r="K2458" i="3"/>
  <c r="J2458" i="3"/>
  <c r="I2458" i="3"/>
  <c r="H2458" i="3"/>
  <c r="G2458" i="3"/>
  <c r="F2458" i="3"/>
  <c r="Q2457" i="3"/>
  <c r="Q2457" i="3" a="1"/>
  <c r="P2457" i="3"/>
  <c r="P2457" i="3" a="1"/>
  <c r="O2457" i="3"/>
  <c r="O2457" i="3" a="1"/>
  <c r="N2457" i="3"/>
  <c r="M2457" i="3"/>
  <c r="L2457" i="3"/>
  <c r="K2457" i="3"/>
  <c r="J2457" i="3"/>
  <c r="I2457" i="3"/>
  <c r="H2457" i="3"/>
  <c r="G2457" i="3"/>
  <c r="F2457" i="3"/>
  <c r="Q2456" i="3"/>
  <c r="Q2456" i="3" a="1"/>
  <c r="P2456" i="3"/>
  <c r="P2456" i="3" a="1"/>
  <c r="O2456" i="3"/>
  <c r="O2456" i="3" a="1"/>
  <c r="N2456" i="3"/>
  <c r="M2456" i="3"/>
  <c r="L2456" i="3"/>
  <c r="K2456" i="3"/>
  <c r="J2456" i="3"/>
  <c r="I2456" i="3"/>
  <c r="H2456" i="3"/>
  <c r="G2456" i="3"/>
  <c r="F2456" i="3"/>
  <c r="Q2455" i="3"/>
  <c r="Q2455" i="3" a="1"/>
  <c r="P2455" i="3"/>
  <c r="P2455" i="3" a="1"/>
  <c r="O2455" i="3"/>
  <c r="O2455" i="3" a="1"/>
  <c r="N2455" i="3"/>
  <c r="M2455" i="3"/>
  <c r="L2455" i="3"/>
  <c r="K2455" i="3"/>
  <c r="J2455" i="3"/>
  <c r="I2455" i="3"/>
  <c r="H2455" i="3"/>
  <c r="G2455" i="3"/>
  <c r="F2455" i="3"/>
  <c r="Q2454" i="3"/>
  <c r="Q2454" i="3" a="1"/>
  <c r="P2454" i="3"/>
  <c r="P2454" i="3" a="1"/>
  <c r="O2454" i="3"/>
  <c r="O2454" i="3" a="1"/>
  <c r="N2454" i="3"/>
  <c r="M2454" i="3"/>
  <c r="L2454" i="3"/>
  <c r="K2454" i="3"/>
  <c r="J2454" i="3"/>
  <c r="I2454" i="3"/>
  <c r="H2454" i="3"/>
  <c r="G2454" i="3"/>
  <c r="F2454" i="3"/>
  <c r="Q2453" i="3"/>
  <c r="Q2453" i="3" a="1"/>
  <c r="P2453" i="3"/>
  <c r="P2453" i="3" a="1"/>
  <c r="O2453" i="3"/>
  <c r="O2453" i="3" a="1"/>
  <c r="N2453" i="3"/>
  <c r="M2453" i="3"/>
  <c r="L2453" i="3"/>
  <c r="K2453" i="3"/>
  <c r="J2453" i="3"/>
  <c r="I2453" i="3"/>
  <c r="H2453" i="3"/>
  <c r="G2453" i="3"/>
  <c r="F2453" i="3"/>
  <c r="Q2452" i="3"/>
  <c r="Q2452" i="3" a="1"/>
  <c r="P2452" i="3"/>
  <c r="P2452" i="3" a="1"/>
  <c r="O2452" i="3"/>
  <c r="O2452" i="3" a="1"/>
  <c r="N2452" i="3"/>
  <c r="M2452" i="3"/>
  <c r="L2452" i="3"/>
  <c r="K2452" i="3"/>
  <c r="J2452" i="3"/>
  <c r="I2452" i="3"/>
  <c r="H2452" i="3"/>
  <c r="G2452" i="3"/>
  <c r="F2452" i="3"/>
  <c r="Q2451" i="3"/>
  <c r="Q2451" i="3" a="1"/>
  <c r="P2451" i="3"/>
  <c r="P2451" i="3" a="1"/>
  <c r="O2451" i="3"/>
  <c r="O2451" i="3" a="1"/>
  <c r="N2451" i="3"/>
  <c r="M2451" i="3"/>
  <c r="L2451" i="3"/>
  <c r="K2451" i="3"/>
  <c r="J2451" i="3"/>
  <c r="I2451" i="3"/>
  <c r="H2451" i="3"/>
  <c r="G2451" i="3"/>
  <c r="F2451" i="3"/>
  <c r="Q2450" i="3"/>
  <c r="Q2450" i="3" a="1"/>
  <c r="P2450" i="3"/>
  <c r="P2450" i="3" a="1"/>
  <c r="O2450" i="3"/>
  <c r="O2450" i="3" a="1"/>
  <c r="N2450" i="3"/>
  <c r="M2450" i="3"/>
  <c r="L2450" i="3"/>
  <c r="K2450" i="3"/>
  <c r="J2450" i="3"/>
  <c r="I2450" i="3"/>
  <c r="H2450" i="3"/>
  <c r="G2450" i="3"/>
  <c r="F2450" i="3"/>
  <c r="Q2449" i="3"/>
  <c r="Q2449" i="3" a="1"/>
  <c r="P2449" i="3"/>
  <c r="P2449" i="3" a="1"/>
  <c r="O2449" i="3"/>
  <c r="O2449" i="3" a="1"/>
  <c r="N2449" i="3"/>
  <c r="M2449" i="3"/>
  <c r="L2449" i="3"/>
  <c r="K2449" i="3"/>
  <c r="J2449" i="3"/>
  <c r="I2449" i="3"/>
  <c r="H2449" i="3"/>
  <c r="G2449" i="3"/>
  <c r="F2449" i="3"/>
  <c r="Q2448" i="3"/>
  <c r="Q2448" i="3" a="1"/>
  <c r="P2448" i="3"/>
  <c r="P2448" i="3" a="1"/>
  <c r="O2448" i="3"/>
  <c r="O2448" i="3" a="1"/>
  <c r="N2448" i="3"/>
  <c r="M2448" i="3"/>
  <c r="L2448" i="3"/>
  <c r="K2448" i="3"/>
  <c r="J2448" i="3"/>
  <c r="I2448" i="3"/>
  <c r="H2448" i="3"/>
  <c r="G2448" i="3"/>
  <c r="F2448" i="3"/>
  <c r="Q2447" i="3"/>
  <c r="Q2447" i="3" a="1"/>
  <c r="P2447" i="3"/>
  <c r="P2447" i="3" a="1"/>
  <c r="O2447" i="3"/>
  <c r="O2447" i="3" a="1"/>
  <c r="N2447" i="3"/>
  <c r="M2447" i="3"/>
  <c r="L2447" i="3"/>
  <c r="K2447" i="3"/>
  <c r="J2447" i="3"/>
  <c r="I2447" i="3"/>
  <c r="H2447" i="3"/>
  <c r="G2447" i="3"/>
  <c r="F2447" i="3"/>
  <c r="Q2446" i="3"/>
  <c r="Q2446" i="3" a="1"/>
  <c r="P2446" i="3"/>
  <c r="P2446" i="3" a="1"/>
  <c r="O2446" i="3"/>
  <c r="O2446" i="3" a="1"/>
  <c r="N2446" i="3"/>
  <c r="M2446" i="3"/>
  <c r="L2446" i="3"/>
  <c r="K2446" i="3"/>
  <c r="J2446" i="3"/>
  <c r="I2446" i="3"/>
  <c r="H2446" i="3"/>
  <c r="G2446" i="3"/>
  <c r="F2446" i="3"/>
  <c r="Q2445" i="3"/>
  <c r="Q2445" i="3" a="1"/>
  <c r="P2445" i="3"/>
  <c r="P2445" i="3" a="1"/>
  <c r="O2445" i="3"/>
  <c r="O2445" i="3" a="1"/>
  <c r="N2445" i="3"/>
  <c r="M2445" i="3"/>
  <c r="L2445" i="3"/>
  <c r="K2445" i="3"/>
  <c r="J2445" i="3"/>
  <c r="I2445" i="3"/>
  <c r="H2445" i="3"/>
  <c r="G2445" i="3"/>
  <c r="F2445" i="3"/>
  <c r="Q2444" i="3"/>
  <c r="Q2444" i="3" a="1"/>
  <c r="P2444" i="3"/>
  <c r="P2444" i="3" a="1"/>
  <c r="O2444" i="3"/>
  <c r="O2444" i="3" a="1"/>
  <c r="N2444" i="3"/>
  <c r="M2444" i="3"/>
  <c r="L2444" i="3"/>
  <c r="K2444" i="3"/>
  <c r="J2444" i="3"/>
  <c r="I2444" i="3"/>
  <c r="H2444" i="3"/>
  <c r="G2444" i="3"/>
  <c r="F2444" i="3"/>
  <c r="Q2443" i="3"/>
  <c r="Q2443" i="3" a="1"/>
  <c r="P2443" i="3"/>
  <c r="P2443" i="3" a="1"/>
  <c r="O2443" i="3"/>
  <c r="O2443" i="3" a="1"/>
  <c r="N2443" i="3"/>
  <c r="M2443" i="3"/>
  <c r="L2443" i="3"/>
  <c r="K2443" i="3"/>
  <c r="J2443" i="3"/>
  <c r="I2443" i="3"/>
  <c r="H2443" i="3"/>
  <c r="G2443" i="3"/>
  <c r="F2443" i="3"/>
  <c r="Q2442" i="3"/>
  <c r="Q2442" i="3" a="1"/>
  <c r="P2442" i="3"/>
  <c r="P2442" i="3" a="1"/>
  <c r="O2442" i="3"/>
  <c r="O2442" i="3" a="1"/>
  <c r="N2442" i="3"/>
  <c r="M2442" i="3"/>
  <c r="L2442" i="3"/>
  <c r="K2442" i="3"/>
  <c r="J2442" i="3"/>
  <c r="I2442" i="3"/>
  <c r="H2442" i="3"/>
  <c r="G2442" i="3"/>
  <c r="F2442" i="3"/>
  <c r="Q2441" i="3"/>
  <c r="Q2441" i="3" a="1"/>
  <c r="P2441" i="3"/>
  <c r="P2441" i="3" a="1"/>
  <c r="O2441" i="3"/>
  <c r="O2441" i="3" a="1"/>
  <c r="N2441" i="3"/>
  <c r="M2441" i="3"/>
  <c r="L2441" i="3"/>
  <c r="K2441" i="3"/>
  <c r="J2441" i="3"/>
  <c r="I2441" i="3"/>
  <c r="H2441" i="3"/>
  <c r="G2441" i="3"/>
  <c r="F2441" i="3"/>
  <c r="Q2440" i="3"/>
  <c r="Q2440" i="3" a="1"/>
  <c r="P2440" i="3"/>
  <c r="P2440" i="3" a="1"/>
  <c r="O2440" i="3"/>
  <c r="O2440" i="3" a="1"/>
  <c r="N2440" i="3"/>
  <c r="M2440" i="3"/>
  <c r="L2440" i="3"/>
  <c r="K2440" i="3"/>
  <c r="J2440" i="3"/>
  <c r="I2440" i="3"/>
  <c r="H2440" i="3"/>
  <c r="G2440" i="3"/>
  <c r="F2440" i="3"/>
  <c r="Q2439" i="3"/>
  <c r="Q2439" i="3" a="1"/>
  <c r="P2439" i="3"/>
  <c r="P2439" i="3" a="1"/>
  <c r="O2439" i="3"/>
  <c r="O2439" i="3" a="1"/>
  <c r="N2439" i="3"/>
  <c r="M2439" i="3"/>
  <c r="L2439" i="3"/>
  <c r="K2439" i="3"/>
  <c r="J2439" i="3"/>
  <c r="I2439" i="3"/>
  <c r="H2439" i="3"/>
  <c r="G2439" i="3"/>
  <c r="F2439" i="3"/>
  <c r="Q2438" i="3"/>
  <c r="Q2438" i="3" a="1"/>
  <c r="P2438" i="3"/>
  <c r="P2438" i="3" a="1"/>
  <c r="O2438" i="3"/>
  <c r="O2438" i="3" a="1"/>
  <c r="N2438" i="3"/>
  <c r="M2438" i="3"/>
  <c r="L2438" i="3"/>
  <c r="K2438" i="3"/>
  <c r="J2438" i="3"/>
  <c r="I2438" i="3"/>
  <c r="H2438" i="3"/>
  <c r="G2438" i="3"/>
  <c r="F2438" i="3"/>
  <c r="Q2437" i="3"/>
  <c r="Q2437" i="3" a="1"/>
  <c r="P2437" i="3"/>
  <c r="P2437" i="3" a="1"/>
  <c r="O2437" i="3"/>
  <c r="O2437" i="3" a="1"/>
  <c r="N2437" i="3"/>
  <c r="M2437" i="3"/>
  <c r="L2437" i="3"/>
  <c r="K2437" i="3"/>
  <c r="J2437" i="3"/>
  <c r="I2437" i="3"/>
  <c r="H2437" i="3"/>
  <c r="G2437" i="3"/>
  <c r="F2437" i="3"/>
  <c r="Q2436" i="3"/>
  <c r="Q2436" i="3" a="1"/>
  <c r="P2436" i="3"/>
  <c r="P2436" i="3" a="1"/>
  <c r="O2436" i="3"/>
  <c r="O2436" i="3" a="1"/>
  <c r="N2436" i="3"/>
  <c r="M2436" i="3"/>
  <c r="L2436" i="3"/>
  <c r="K2436" i="3"/>
  <c r="J2436" i="3"/>
  <c r="I2436" i="3"/>
  <c r="H2436" i="3"/>
  <c r="G2436" i="3"/>
  <c r="F2436" i="3"/>
  <c r="Q2435" i="3"/>
  <c r="Q2435" i="3" a="1"/>
  <c r="P2435" i="3"/>
  <c r="P2435" i="3" a="1"/>
  <c r="O2435" i="3"/>
  <c r="O2435" i="3" a="1"/>
  <c r="N2435" i="3"/>
  <c r="M2435" i="3"/>
  <c r="L2435" i="3"/>
  <c r="K2435" i="3"/>
  <c r="J2435" i="3"/>
  <c r="I2435" i="3"/>
  <c r="H2435" i="3"/>
  <c r="G2435" i="3"/>
  <c r="F2435" i="3"/>
  <c r="Q2434" i="3"/>
  <c r="Q2434" i="3" a="1"/>
  <c r="P2434" i="3"/>
  <c r="P2434" i="3" a="1"/>
  <c r="O2434" i="3"/>
  <c r="O2434" i="3" a="1"/>
  <c r="N2434" i="3"/>
  <c r="M2434" i="3"/>
  <c r="L2434" i="3"/>
  <c r="K2434" i="3"/>
  <c r="J2434" i="3"/>
  <c r="I2434" i="3"/>
  <c r="H2434" i="3"/>
  <c r="G2434" i="3"/>
  <c r="F2434" i="3"/>
  <c r="Q2433" i="3"/>
  <c r="Q2433" i="3" a="1"/>
  <c r="P2433" i="3"/>
  <c r="P2433" i="3" a="1"/>
  <c r="O2433" i="3"/>
  <c r="O2433" i="3" a="1"/>
  <c r="N2433" i="3"/>
  <c r="M2433" i="3"/>
  <c r="L2433" i="3"/>
  <c r="K2433" i="3"/>
  <c r="J2433" i="3"/>
  <c r="I2433" i="3"/>
  <c r="H2433" i="3"/>
  <c r="G2433" i="3"/>
  <c r="F2433" i="3"/>
  <c r="Q2432" i="3"/>
  <c r="Q2432" i="3" a="1"/>
  <c r="P2432" i="3"/>
  <c r="P2432" i="3" a="1"/>
  <c r="O2432" i="3"/>
  <c r="O2432" i="3" a="1"/>
  <c r="N2432" i="3"/>
  <c r="M2432" i="3"/>
  <c r="L2432" i="3"/>
  <c r="K2432" i="3"/>
  <c r="J2432" i="3"/>
  <c r="I2432" i="3"/>
  <c r="H2432" i="3"/>
  <c r="G2432" i="3"/>
  <c r="F2432" i="3"/>
  <c r="Q2431" i="3"/>
  <c r="Q2431" i="3" a="1"/>
  <c r="P2431" i="3"/>
  <c r="P2431" i="3" a="1"/>
  <c r="O2431" i="3"/>
  <c r="O2431" i="3" a="1"/>
  <c r="N2431" i="3"/>
  <c r="M2431" i="3"/>
  <c r="L2431" i="3"/>
  <c r="K2431" i="3"/>
  <c r="J2431" i="3"/>
  <c r="I2431" i="3"/>
  <c r="H2431" i="3"/>
  <c r="G2431" i="3"/>
  <c r="F2431" i="3"/>
  <c r="Q2430" i="3"/>
  <c r="Q2430" i="3" a="1"/>
  <c r="P2430" i="3"/>
  <c r="P2430" i="3" a="1"/>
  <c r="O2430" i="3"/>
  <c r="O2430" i="3" a="1"/>
  <c r="N2430" i="3"/>
  <c r="M2430" i="3"/>
  <c r="L2430" i="3"/>
  <c r="K2430" i="3"/>
  <c r="J2430" i="3"/>
  <c r="I2430" i="3"/>
  <c r="H2430" i="3"/>
  <c r="G2430" i="3"/>
  <c r="F2430" i="3"/>
  <c r="Q2429" i="3"/>
  <c r="Q2429" i="3" a="1"/>
  <c r="P2429" i="3"/>
  <c r="P2429" i="3" a="1"/>
  <c r="O2429" i="3"/>
  <c r="O2429" i="3" a="1"/>
  <c r="N2429" i="3"/>
  <c r="M2429" i="3"/>
  <c r="L2429" i="3"/>
  <c r="K2429" i="3"/>
  <c r="J2429" i="3"/>
  <c r="I2429" i="3"/>
  <c r="H2429" i="3"/>
  <c r="G2429" i="3"/>
  <c r="F2429" i="3"/>
  <c r="Q2428" i="3"/>
  <c r="Q2428" i="3" a="1"/>
  <c r="P2428" i="3"/>
  <c r="P2428" i="3" a="1"/>
  <c r="O2428" i="3"/>
  <c r="O2428" i="3" a="1"/>
  <c r="N2428" i="3"/>
  <c r="M2428" i="3"/>
  <c r="L2428" i="3"/>
  <c r="K2428" i="3"/>
  <c r="J2428" i="3"/>
  <c r="I2428" i="3"/>
  <c r="H2428" i="3"/>
  <c r="G2428" i="3"/>
  <c r="F2428" i="3"/>
  <c r="Q2427" i="3"/>
  <c r="Q2427" i="3" a="1"/>
  <c r="P2427" i="3"/>
  <c r="P2427" i="3" a="1"/>
  <c r="O2427" i="3"/>
  <c r="O2427" i="3" a="1"/>
  <c r="N2427" i="3"/>
  <c r="M2427" i="3"/>
  <c r="L2427" i="3"/>
  <c r="K2427" i="3"/>
  <c r="J2427" i="3"/>
  <c r="I2427" i="3"/>
  <c r="H2427" i="3"/>
  <c r="G2427" i="3"/>
  <c r="F2427" i="3"/>
  <c r="Q2426" i="3"/>
  <c r="Q2426" i="3" a="1"/>
  <c r="P2426" i="3"/>
  <c r="P2426" i="3" a="1"/>
  <c r="O2426" i="3"/>
  <c r="O2426" i="3" a="1"/>
  <c r="N2426" i="3"/>
  <c r="M2426" i="3"/>
  <c r="L2426" i="3"/>
  <c r="K2426" i="3"/>
  <c r="J2426" i="3"/>
  <c r="I2426" i="3"/>
  <c r="H2426" i="3"/>
  <c r="G2426" i="3"/>
  <c r="F2426" i="3"/>
  <c r="B2426" i="3"/>
  <c r="A2426" i="3"/>
  <c r="Q2425" i="3"/>
  <c r="Q2425" i="3" a="1"/>
  <c r="P2425" i="3"/>
  <c r="P2425" i="3" a="1"/>
  <c r="O2425" i="3"/>
  <c r="O2425" i="3" a="1"/>
  <c r="N2425" i="3"/>
  <c r="M2425" i="3"/>
  <c r="L2425" i="3"/>
  <c r="K2425" i="3"/>
  <c r="J2425" i="3"/>
  <c r="I2425" i="3"/>
  <c r="H2425" i="3"/>
  <c r="G2425" i="3"/>
  <c r="F2425" i="3"/>
  <c r="Q2424" i="3"/>
  <c r="Q2424" i="3" a="1"/>
  <c r="P2424" i="3"/>
  <c r="P2424" i="3" a="1"/>
  <c r="O2424" i="3"/>
  <c r="O2424" i="3" a="1"/>
  <c r="N2424" i="3"/>
  <c r="M2424" i="3"/>
  <c r="L2424" i="3"/>
  <c r="K2424" i="3"/>
  <c r="J2424" i="3"/>
  <c r="I2424" i="3"/>
  <c r="H2424" i="3"/>
  <c r="G2424" i="3"/>
  <c r="F2424" i="3"/>
  <c r="Q2423" i="3"/>
  <c r="Q2423" i="3" a="1"/>
  <c r="P2423" i="3"/>
  <c r="P2423" i="3" a="1"/>
  <c r="O2423" i="3"/>
  <c r="O2423" i="3" a="1"/>
  <c r="N2423" i="3"/>
  <c r="M2423" i="3"/>
  <c r="L2423" i="3"/>
  <c r="K2423" i="3"/>
  <c r="J2423" i="3"/>
  <c r="I2423" i="3"/>
  <c r="H2423" i="3"/>
  <c r="G2423" i="3"/>
  <c r="F2423" i="3"/>
  <c r="Q2422" i="3"/>
  <c r="Q2422" i="3" a="1"/>
  <c r="P2422" i="3"/>
  <c r="P2422" i="3" a="1"/>
  <c r="O2422" i="3"/>
  <c r="O2422" i="3" a="1"/>
  <c r="N2422" i="3"/>
  <c r="M2422" i="3"/>
  <c r="L2422" i="3"/>
  <c r="K2422" i="3"/>
  <c r="J2422" i="3"/>
  <c r="I2422" i="3"/>
  <c r="H2422" i="3"/>
  <c r="G2422" i="3"/>
  <c r="F2422" i="3"/>
  <c r="Q2421" i="3"/>
  <c r="Q2421" i="3" a="1"/>
  <c r="P2421" i="3"/>
  <c r="P2421" i="3" a="1"/>
  <c r="O2421" i="3"/>
  <c r="O2421" i="3" a="1"/>
  <c r="N2421" i="3"/>
  <c r="M2421" i="3"/>
  <c r="L2421" i="3"/>
  <c r="K2421" i="3"/>
  <c r="J2421" i="3"/>
  <c r="I2421" i="3"/>
  <c r="H2421" i="3"/>
  <c r="G2421" i="3"/>
  <c r="F2421" i="3"/>
  <c r="Q2420" i="3"/>
  <c r="Q2420" i="3" a="1"/>
  <c r="P2420" i="3"/>
  <c r="P2420" i="3" a="1"/>
  <c r="O2420" i="3"/>
  <c r="O2420" i="3" a="1"/>
  <c r="N2420" i="3"/>
  <c r="M2420" i="3"/>
  <c r="L2420" i="3"/>
  <c r="K2420" i="3"/>
  <c r="J2420" i="3"/>
  <c r="I2420" i="3"/>
  <c r="H2420" i="3"/>
  <c r="G2420" i="3"/>
  <c r="F2420" i="3"/>
  <c r="Q2419" i="3"/>
  <c r="Q2419" i="3" a="1"/>
  <c r="P2419" i="3"/>
  <c r="P2419" i="3" a="1"/>
  <c r="O2419" i="3"/>
  <c r="O2419" i="3" a="1"/>
  <c r="N2419" i="3"/>
  <c r="M2419" i="3"/>
  <c r="L2419" i="3"/>
  <c r="K2419" i="3"/>
  <c r="J2419" i="3"/>
  <c r="I2419" i="3"/>
  <c r="H2419" i="3"/>
  <c r="G2419" i="3"/>
  <c r="F2419" i="3"/>
  <c r="Q2418" i="3"/>
  <c r="Q2418" i="3" a="1"/>
  <c r="P2418" i="3"/>
  <c r="P2418" i="3" a="1"/>
  <c r="O2418" i="3"/>
  <c r="O2418" i="3" a="1"/>
  <c r="N2418" i="3"/>
  <c r="M2418" i="3"/>
  <c r="L2418" i="3"/>
  <c r="K2418" i="3"/>
  <c r="J2418" i="3"/>
  <c r="I2418" i="3"/>
  <c r="H2418" i="3"/>
  <c r="G2418" i="3"/>
  <c r="F2418" i="3"/>
  <c r="Q2417" i="3"/>
  <c r="Q2417" i="3" a="1"/>
  <c r="P2417" i="3"/>
  <c r="P2417" i="3" a="1"/>
  <c r="O2417" i="3"/>
  <c r="O2417" i="3" a="1"/>
  <c r="N2417" i="3"/>
  <c r="M2417" i="3"/>
  <c r="L2417" i="3"/>
  <c r="K2417" i="3"/>
  <c r="J2417" i="3"/>
  <c r="I2417" i="3"/>
  <c r="H2417" i="3"/>
  <c r="G2417" i="3"/>
  <c r="F2417" i="3"/>
  <c r="Q2416" i="3"/>
  <c r="Q2416" i="3" a="1"/>
  <c r="P2416" i="3"/>
  <c r="P2416" i="3" a="1"/>
  <c r="O2416" i="3"/>
  <c r="O2416" i="3" a="1"/>
  <c r="N2416" i="3"/>
  <c r="M2416" i="3"/>
  <c r="L2416" i="3"/>
  <c r="K2416" i="3"/>
  <c r="J2416" i="3"/>
  <c r="I2416" i="3"/>
  <c r="H2416" i="3"/>
  <c r="G2416" i="3"/>
  <c r="F2416" i="3"/>
  <c r="Q2415" i="3"/>
  <c r="Q2415" i="3" a="1"/>
  <c r="P2415" i="3"/>
  <c r="P2415" i="3" a="1"/>
  <c r="O2415" i="3"/>
  <c r="O2415" i="3" a="1"/>
  <c r="N2415" i="3"/>
  <c r="M2415" i="3"/>
  <c r="L2415" i="3"/>
  <c r="K2415" i="3"/>
  <c r="J2415" i="3"/>
  <c r="I2415" i="3"/>
  <c r="H2415" i="3"/>
  <c r="G2415" i="3"/>
  <c r="F2415" i="3"/>
  <c r="Q2414" i="3"/>
  <c r="Q2414" i="3" a="1"/>
  <c r="P2414" i="3"/>
  <c r="P2414" i="3" a="1"/>
  <c r="O2414" i="3"/>
  <c r="O2414" i="3" a="1"/>
  <c r="N2414" i="3"/>
  <c r="M2414" i="3"/>
  <c r="L2414" i="3"/>
  <c r="K2414" i="3"/>
  <c r="J2414" i="3"/>
  <c r="I2414" i="3"/>
  <c r="H2414" i="3"/>
  <c r="G2414" i="3"/>
  <c r="F2414" i="3"/>
  <c r="Q2413" i="3"/>
  <c r="Q2413" i="3" a="1"/>
  <c r="P2413" i="3"/>
  <c r="P2413" i="3" a="1"/>
  <c r="O2413" i="3"/>
  <c r="O2413" i="3" a="1"/>
  <c r="N2413" i="3"/>
  <c r="M2413" i="3"/>
  <c r="L2413" i="3"/>
  <c r="K2413" i="3"/>
  <c r="J2413" i="3"/>
  <c r="I2413" i="3"/>
  <c r="H2413" i="3"/>
  <c r="G2413" i="3"/>
  <c r="F2413" i="3"/>
  <c r="Q2412" i="3"/>
  <c r="Q2412" i="3" a="1"/>
  <c r="P2412" i="3"/>
  <c r="P2412" i="3" a="1"/>
  <c r="O2412" i="3"/>
  <c r="O2412" i="3" a="1"/>
  <c r="N2412" i="3"/>
  <c r="M2412" i="3"/>
  <c r="L2412" i="3"/>
  <c r="K2412" i="3"/>
  <c r="J2412" i="3"/>
  <c r="I2412" i="3"/>
  <c r="H2412" i="3"/>
  <c r="G2412" i="3"/>
  <c r="F2412" i="3"/>
  <c r="Q2411" i="3"/>
  <c r="Q2411" i="3" a="1"/>
  <c r="P2411" i="3"/>
  <c r="P2411" i="3" a="1"/>
  <c r="O2411" i="3"/>
  <c r="O2411" i="3" a="1"/>
  <c r="N2411" i="3"/>
  <c r="M2411" i="3"/>
  <c r="L2411" i="3"/>
  <c r="K2411" i="3"/>
  <c r="J2411" i="3"/>
  <c r="I2411" i="3"/>
  <c r="H2411" i="3"/>
  <c r="G2411" i="3"/>
  <c r="F2411" i="3"/>
  <c r="Q2410" i="3"/>
  <c r="Q2410" i="3" a="1"/>
  <c r="P2410" i="3"/>
  <c r="P2410" i="3" a="1"/>
  <c r="O2410" i="3"/>
  <c r="O2410" i="3" a="1"/>
  <c r="N2410" i="3"/>
  <c r="M2410" i="3"/>
  <c r="L2410" i="3"/>
  <c r="K2410" i="3"/>
  <c r="J2410" i="3"/>
  <c r="I2410" i="3"/>
  <c r="H2410" i="3"/>
  <c r="G2410" i="3"/>
  <c r="F2410" i="3"/>
  <c r="Q2409" i="3"/>
  <c r="Q2409" i="3" a="1"/>
  <c r="P2409" i="3"/>
  <c r="P2409" i="3" a="1"/>
  <c r="O2409" i="3"/>
  <c r="O2409" i="3" a="1"/>
  <c r="N2409" i="3"/>
  <c r="M2409" i="3"/>
  <c r="L2409" i="3"/>
  <c r="K2409" i="3"/>
  <c r="J2409" i="3"/>
  <c r="I2409" i="3"/>
  <c r="H2409" i="3"/>
  <c r="G2409" i="3"/>
  <c r="F2409" i="3"/>
  <c r="Q2408" i="3"/>
  <c r="Q2408" i="3" a="1"/>
  <c r="P2408" i="3"/>
  <c r="P2408" i="3" a="1"/>
  <c r="O2408" i="3"/>
  <c r="O2408" i="3" a="1"/>
  <c r="N2408" i="3"/>
  <c r="M2408" i="3"/>
  <c r="L2408" i="3"/>
  <c r="K2408" i="3"/>
  <c r="J2408" i="3"/>
  <c r="I2408" i="3"/>
  <c r="H2408" i="3"/>
  <c r="G2408" i="3"/>
  <c r="F2408" i="3"/>
  <c r="Q2407" i="3"/>
  <c r="Q2407" i="3" a="1"/>
  <c r="P2407" i="3"/>
  <c r="P2407" i="3" a="1"/>
  <c r="O2407" i="3"/>
  <c r="O2407" i="3" a="1"/>
  <c r="N2407" i="3"/>
  <c r="M2407" i="3"/>
  <c r="L2407" i="3"/>
  <c r="K2407" i="3"/>
  <c r="J2407" i="3"/>
  <c r="I2407" i="3"/>
  <c r="H2407" i="3"/>
  <c r="G2407" i="3"/>
  <c r="F2407" i="3"/>
  <c r="Q2406" i="3"/>
  <c r="Q2406" i="3" a="1"/>
  <c r="P2406" i="3"/>
  <c r="P2406" i="3" a="1"/>
  <c r="O2406" i="3"/>
  <c r="O2406" i="3" a="1"/>
  <c r="N2406" i="3"/>
  <c r="M2406" i="3"/>
  <c r="L2406" i="3"/>
  <c r="K2406" i="3"/>
  <c r="J2406" i="3"/>
  <c r="I2406" i="3"/>
  <c r="H2406" i="3"/>
  <c r="G2406" i="3"/>
  <c r="F2406" i="3"/>
  <c r="Q2405" i="3"/>
  <c r="Q2405" i="3" a="1"/>
  <c r="P2405" i="3"/>
  <c r="P2405" i="3" a="1"/>
  <c r="O2405" i="3"/>
  <c r="O2405" i="3" a="1"/>
  <c r="N2405" i="3"/>
  <c r="M2405" i="3"/>
  <c r="L2405" i="3"/>
  <c r="K2405" i="3"/>
  <c r="J2405" i="3"/>
  <c r="I2405" i="3"/>
  <c r="H2405" i="3"/>
  <c r="G2405" i="3"/>
  <c r="F2405" i="3"/>
  <c r="Q2404" i="3"/>
  <c r="Q2404" i="3" a="1"/>
  <c r="P2404" i="3"/>
  <c r="P2404" i="3" a="1"/>
  <c r="O2404" i="3"/>
  <c r="O2404" i="3" a="1"/>
  <c r="N2404" i="3"/>
  <c r="M2404" i="3"/>
  <c r="L2404" i="3"/>
  <c r="K2404" i="3"/>
  <c r="J2404" i="3"/>
  <c r="I2404" i="3"/>
  <c r="H2404" i="3"/>
  <c r="G2404" i="3"/>
  <c r="F2404" i="3"/>
  <c r="Q2403" i="3"/>
  <c r="Q2403" i="3" a="1"/>
  <c r="P2403" i="3"/>
  <c r="P2403" i="3" a="1"/>
  <c r="O2403" i="3"/>
  <c r="O2403" i="3" a="1"/>
  <c r="N2403" i="3"/>
  <c r="M2403" i="3"/>
  <c r="L2403" i="3"/>
  <c r="K2403" i="3"/>
  <c r="J2403" i="3"/>
  <c r="I2403" i="3"/>
  <c r="H2403" i="3"/>
  <c r="G2403" i="3"/>
  <c r="F2403" i="3"/>
  <c r="Q2402" i="3"/>
  <c r="Q2402" i="3" a="1"/>
  <c r="P2402" i="3"/>
  <c r="P2402" i="3" a="1"/>
  <c r="O2402" i="3"/>
  <c r="O2402" i="3" a="1"/>
  <c r="N2402" i="3"/>
  <c r="M2402" i="3"/>
  <c r="L2402" i="3"/>
  <c r="K2402" i="3"/>
  <c r="J2402" i="3"/>
  <c r="I2402" i="3"/>
  <c r="H2402" i="3"/>
  <c r="G2402" i="3"/>
  <c r="F2402" i="3"/>
  <c r="Q2401" i="3"/>
  <c r="Q2401" i="3" a="1"/>
  <c r="P2401" i="3"/>
  <c r="P2401" i="3" a="1"/>
  <c r="O2401" i="3"/>
  <c r="O2401" i="3" a="1"/>
  <c r="N2401" i="3"/>
  <c r="M2401" i="3"/>
  <c r="L2401" i="3"/>
  <c r="K2401" i="3"/>
  <c r="J2401" i="3"/>
  <c r="I2401" i="3"/>
  <c r="H2401" i="3"/>
  <c r="G2401" i="3"/>
  <c r="F2401" i="3"/>
  <c r="Q2400" i="3"/>
  <c r="Q2400" i="3" a="1"/>
  <c r="P2400" i="3"/>
  <c r="P2400" i="3" a="1"/>
  <c r="O2400" i="3"/>
  <c r="O2400" i="3" a="1"/>
  <c r="N2400" i="3"/>
  <c r="M2400" i="3"/>
  <c r="L2400" i="3"/>
  <c r="K2400" i="3"/>
  <c r="J2400" i="3"/>
  <c r="I2400" i="3"/>
  <c r="H2400" i="3"/>
  <c r="G2400" i="3"/>
  <c r="F2400" i="3"/>
  <c r="Q2399" i="3"/>
  <c r="Q2399" i="3" a="1"/>
  <c r="P2399" i="3"/>
  <c r="P2399" i="3" a="1"/>
  <c r="O2399" i="3"/>
  <c r="O2399" i="3" a="1"/>
  <c r="N2399" i="3"/>
  <c r="M2399" i="3"/>
  <c r="L2399" i="3"/>
  <c r="K2399" i="3"/>
  <c r="J2399" i="3"/>
  <c r="I2399" i="3"/>
  <c r="H2399" i="3"/>
  <c r="G2399" i="3"/>
  <c r="F2399" i="3"/>
  <c r="Q2398" i="3"/>
  <c r="Q2398" i="3" a="1"/>
  <c r="P2398" i="3"/>
  <c r="P2398" i="3" a="1"/>
  <c r="O2398" i="3"/>
  <c r="O2398" i="3" a="1"/>
  <c r="N2398" i="3"/>
  <c r="M2398" i="3"/>
  <c r="L2398" i="3"/>
  <c r="K2398" i="3"/>
  <c r="J2398" i="3"/>
  <c r="I2398" i="3"/>
  <c r="H2398" i="3"/>
  <c r="G2398" i="3"/>
  <c r="F2398" i="3"/>
  <c r="Q2397" i="3"/>
  <c r="Q2397" i="3" a="1"/>
  <c r="P2397" i="3"/>
  <c r="P2397" i="3" a="1"/>
  <c r="O2397" i="3"/>
  <c r="O2397" i="3" a="1"/>
  <c r="N2397" i="3"/>
  <c r="M2397" i="3"/>
  <c r="L2397" i="3"/>
  <c r="K2397" i="3"/>
  <c r="J2397" i="3"/>
  <c r="I2397" i="3"/>
  <c r="H2397" i="3"/>
  <c r="G2397" i="3"/>
  <c r="F2397" i="3"/>
  <c r="Q2396" i="3"/>
  <c r="Q2396" i="3" a="1"/>
  <c r="P2396" i="3"/>
  <c r="P2396" i="3" a="1"/>
  <c r="O2396" i="3"/>
  <c r="O2396" i="3" a="1"/>
  <c r="N2396" i="3"/>
  <c r="M2396" i="3"/>
  <c r="L2396" i="3"/>
  <c r="K2396" i="3"/>
  <c r="J2396" i="3"/>
  <c r="I2396" i="3"/>
  <c r="H2396" i="3"/>
  <c r="G2396" i="3"/>
  <c r="F2396" i="3"/>
  <c r="Q2395" i="3"/>
  <c r="Q2395" i="3" a="1"/>
  <c r="P2395" i="3"/>
  <c r="P2395" i="3" a="1"/>
  <c r="O2395" i="3"/>
  <c r="O2395" i="3" a="1"/>
  <c r="N2395" i="3"/>
  <c r="M2395" i="3"/>
  <c r="L2395" i="3"/>
  <c r="K2395" i="3"/>
  <c r="J2395" i="3"/>
  <c r="I2395" i="3"/>
  <c r="H2395" i="3"/>
  <c r="G2395" i="3"/>
  <c r="F2395" i="3"/>
  <c r="Q2394" i="3"/>
  <c r="Q2394" i="3" a="1"/>
  <c r="P2394" i="3"/>
  <c r="P2394" i="3" a="1"/>
  <c r="O2394" i="3"/>
  <c r="O2394" i="3" a="1"/>
  <c r="N2394" i="3"/>
  <c r="M2394" i="3"/>
  <c r="L2394" i="3"/>
  <c r="K2394" i="3"/>
  <c r="J2394" i="3"/>
  <c r="I2394" i="3"/>
  <c r="H2394" i="3"/>
  <c r="G2394" i="3"/>
  <c r="F2394" i="3"/>
  <c r="Q2393" i="3"/>
  <c r="Q2393" i="3" a="1"/>
  <c r="P2393" i="3"/>
  <c r="P2393" i="3" a="1"/>
  <c r="O2393" i="3"/>
  <c r="O2393" i="3" a="1"/>
  <c r="N2393" i="3"/>
  <c r="M2393" i="3"/>
  <c r="L2393" i="3"/>
  <c r="K2393" i="3"/>
  <c r="J2393" i="3"/>
  <c r="I2393" i="3"/>
  <c r="H2393" i="3"/>
  <c r="G2393" i="3"/>
  <c r="F2393" i="3"/>
  <c r="Q2392" i="3"/>
  <c r="Q2392" i="3" a="1"/>
  <c r="P2392" i="3"/>
  <c r="P2392" i="3" a="1"/>
  <c r="O2392" i="3"/>
  <c r="O2392" i="3" a="1"/>
  <c r="N2392" i="3"/>
  <c r="M2392" i="3"/>
  <c r="L2392" i="3"/>
  <c r="K2392" i="3"/>
  <c r="J2392" i="3"/>
  <c r="I2392" i="3"/>
  <c r="H2392" i="3"/>
  <c r="G2392" i="3"/>
  <c r="F2392" i="3"/>
  <c r="Q2391" i="3"/>
  <c r="Q2391" i="3" a="1"/>
  <c r="P2391" i="3"/>
  <c r="P2391" i="3" a="1"/>
  <c r="O2391" i="3"/>
  <c r="O2391" i="3" a="1"/>
  <c r="N2391" i="3"/>
  <c r="M2391" i="3"/>
  <c r="L2391" i="3"/>
  <c r="K2391" i="3"/>
  <c r="J2391" i="3"/>
  <c r="I2391" i="3"/>
  <c r="H2391" i="3"/>
  <c r="G2391" i="3"/>
  <c r="F2391" i="3"/>
  <c r="Q2390" i="3"/>
  <c r="Q2390" i="3" a="1"/>
  <c r="P2390" i="3"/>
  <c r="P2390" i="3" a="1"/>
  <c r="O2390" i="3"/>
  <c r="O2390" i="3" a="1"/>
  <c r="N2390" i="3"/>
  <c r="M2390" i="3"/>
  <c r="L2390" i="3"/>
  <c r="K2390" i="3"/>
  <c r="J2390" i="3"/>
  <c r="I2390" i="3"/>
  <c r="H2390" i="3"/>
  <c r="G2390" i="3"/>
  <c r="F2390" i="3"/>
  <c r="B2390" i="3"/>
  <c r="A2390" i="3"/>
  <c r="Q2389" i="3"/>
  <c r="Q2389" i="3" a="1"/>
  <c r="P2389" i="3"/>
  <c r="P2389" i="3" a="1"/>
  <c r="O2389" i="3"/>
  <c r="O2389" i="3" a="1"/>
  <c r="N2389" i="3"/>
  <c r="M2389" i="3"/>
  <c r="L2389" i="3"/>
  <c r="K2389" i="3"/>
  <c r="J2389" i="3"/>
  <c r="I2389" i="3"/>
  <c r="H2389" i="3"/>
  <c r="G2389" i="3"/>
  <c r="F2389" i="3"/>
  <c r="Q2388" i="3"/>
  <c r="Q2388" i="3" a="1"/>
  <c r="P2388" i="3"/>
  <c r="P2388" i="3" a="1"/>
  <c r="O2388" i="3"/>
  <c r="O2388" i="3" a="1"/>
  <c r="N2388" i="3"/>
  <c r="M2388" i="3"/>
  <c r="L2388" i="3"/>
  <c r="K2388" i="3"/>
  <c r="J2388" i="3"/>
  <c r="I2388" i="3"/>
  <c r="H2388" i="3"/>
  <c r="G2388" i="3"/>
  <c r="F2388" i="3"/>
  <c r="Q2387" i="3"/>
  <c r="Q2387" i="3" a="1"/>
  <c r="P2387" i="3"/>
  <c r="P2387" i="3" a="1"/>
  <c r="O2387" i="3"/>
  <c r="O2387" i="3" a="1"/>
  <c r="N2387" i="3"/>
  <c r="M2387" i="3"/>
  <c r="L2387" i="3"/>
  <c r="K2387" i="3"/>
  <c r="J2387" i="3"/>
  <c r="I2387" i="3"/>
  <c r="H2387" i="3"/>
  <c r="G2387" i="3"/>
  <c r="F2387" i="3"/>
  <c r="Q2386" i="3"/>
  <c r="Q2386" i="3" a="1"/>
  <c r="P2386" i="3"/>
  <c r="P2386" i="3" a="1"/>
  <c r="O2386" i="3"/>
  <c r="O2386" i="3" a="1"/>
  <c r="N2386" i="3"/>
  <c r="M2386" i="3"/>
  <c r="L2386" i="3"/>
  <c r="K2386" i="3"/>
  <c r="J2386" i="3"/>
  <c r="I2386" i="3"/>
  <c r="H2386" i="3"/>
  <c r="G2386" i="3"/>
  <c r="F2386" i="3"/>
  <c r="Q2385" i="3"/>
  <c r="Q2385" i="3" a="1"/>
  <c r="P2385" i="3"/>
  <c r="P2385" i="3" a="1"/>
  <c r="O2385" i="3"/>
  <c r="O2385" i="3" a="1"/>
  <c r="N2385" i="3"/>
  <c r="M2385" i="3"/>
  <c r="L2385" i="3"/>
  <c r="K2385" i="3"/>
  <c r="J2385" i="3"/>
  <c r="I2385" i="3"/>
  <c r="H2385" i="3"/>
  <c r="G2385" i="3"/>
  <c r="F2385" i="3"/>
  <c r="Q2384" i="3"/>
  <c r="Q2384" i="3" a="1"/>
  <c r="P2384" i="3"/>
  <c r="P2384" i="3" a="1"/>
  <c r="O2384" i="3"/>
  <c r="O2384" i="3" a="1"/>
  <c r="N2384" i="3"/>
  <c r="M2384" i="3"/>
  <c r="L2384" i="3"/>
  <c r="K2384" i="3"/>
  <c r="J2384" i="3"/>
  <c r="I2384" i="3"/>
  <c r="H2384" i="3"/>
  <c r="G2384" i="3"/>
  <c r="F2384" i="3"/>
  <c r="Q2383" i="3"/>
  <c r="Q2383" i="3" a="1"/>
  <c r="P2383" i="3"/>
  <c r="P2383" i="3" a="1"/>
  <c r="O2383" i="3"/>
  <c r="O2383" i="3" a="1"/>
  <c r="N2383" i="3"/>
  <c r="M2383" i="3"/>
  <c r="L2383" i="3"/>
  <c r="K2383" i="3"/>
  <c r="J2383" i="3"/>
  <c r="I2383" i="3"/>
  <c r="H2383" i="3"/>
  <c r="G2383" i="3"/>
  <c r="F2383" i="3"/>
  <c r="Q2382" i="3"/>
  <c r="Q2382" i="3" a="1"/>
  <c r="P2382" i="3"/>
  <c r="P2382" i="3" a="1"/>
  <c r="O2382" i="3"/>
  <c r="O2382" i="3" a="1"/>
  <c r="N2382" i="3"/>
  <c r="M2382" i="3"/>
  <c r="L2382" i="3"/>
  <c r="K2382" i="3"/>
  <c r="J2382" i="3"/>
  <c r="I2382" i="3"/>
  <c r="H2382" i="3"/>
  <c r="G2382" i="3"/>
  <c r="F2382" i="3"/>
  <c r="Q2381" i="3"/>
  <c r="Q2381" i="3" a="1"/>
  <c r="P2381" i="3"/>
  <c r="P2381" i="3" a="1"/>
  <c r="O2381" i="3"/>
  <c r="O2381" i="3" a="1"/>
  <c r="N2381" i="3"/>
  <c r="M2381" i="3"/>
  <c r="L2381" i="3"/>
  <c r="K2381" i="3"/>
  <c r="J2381" i="3"/>
  <c r="I2381" i="3"/>
  <c r="H2381" i="3"/>
  <c r="G2381" i="3"/>
  <c r="F2381" i="3"/>
  <c r="Q2380" i="3"/>
  <c r="Q2380" i="3" a="1"/>
  <c r="P2380" i="3"/>
  <c r="P2380" i="3" a="1"/>
  <c r="O2380" i="3"/>
  <c r="O2380" i="3" a="1"/>
  <c r="N2380" i="3"/>
  <c r="M2380" i="3"/>
  <c r="L2380" i="3"/>
  <c r="K2380" i="3"/>
  <c r="J2380" i="3"/>
  <c r="I2380" i="3"/>
  <c r="H2380" i="3"/>
  <c r="G2380" i="3"/>
  <c r="F2380" i="3"/>
  <c r="Q2379" i="3"/>
  <c r="Q2379" i="3" a="1"/>
  <c r="P2379" i="3"/>
  <c r="P2379" i="3" a="1"/>
  <c r="O2379" i="3"/>
  <c r="O2379" i="3" a="1"/>
  <c r="N2379" i="3"/>
  <c r="M2379" i="3"/>
  <c r="L2379" i="3"/>
  <c r="K2379" i="3"/>
  <c r="J2379" i="3"/>
  <c r="I2379" i="3"/>
  <c r="H2379" i="3"/>
  <c r="G2379" i="3"/>
  <c r="F2379" i="3"/>
  <c r="Q2378" i="3"/>
  <c r="Q2378" i="3" a="1"/>
  <c r="P2378" i="3"/>
  <c r="P2378" i="3" a="1"/>
  <c r="O2378" i="3"/>
  <c r="O2378" i="3" a="1"/>
  <c r="N2378" i="3"/>
  <c r="M2378" i="3"/>
  <c r="L2378" i="3"/>
  <c r="K2378" i="3"/>
  <c r="J2378" i="3"/>
  <c r="I2378" i="3"/>
  <c r="H2378" i="3"/>
  <c r="G2378" i="3"/>
  <c r="F2378" i="3"/>
  <c r="Q2377" i="3"/>
  <c r="Q2377" i="3" a="1"/>
  <c r="P2377" i="3"/>
  <c r="P2377" i="3" a="1"/>
  <c r="O2377" i="3"/>
  <c r="O2377" i="3" a="1"/>
  <c r="N2377" i="3"/>
  <c r="M2377" i="3"/>
  <c r="L2377" i="3"/>
  <c r="K2377" i="3"/>
  <c r="J2377" i="3"/>
  <c r="I2377" i="3"/>
  <c r="H2377" i="3"/>
  <c r="G2377" i="3"/>
  <c r="F2377" i="3"/>
  <c r="Q2376" i="3"/>
  <c r="Q2376" i="3" a="1"/>
  <c r="P2376" i="3"/>
  <c r="P2376" i="3" a="1"/>
  <c r="O2376" i="3"/>
  <c r="O2376" i="3" a="1"/>
  <c r="N2376" i="3"/>
  <c r="M2376" i="3"/>
  <c r="L2376" i="3"/>
  <c r="K2376" i="3"/>
  <c r="J2376" i="3"/>
  <c r="I2376" i="3"/>
  <c r="H2376" i="3"/>
  <c r="G2376" i="3"/>
  <c r="F2376" i="3"/>
  <c r="Q2375" i="3"/>
  <c r="Q2375" i="3" a="1"/>
  <c r="P2375" i="3"/>
  <c r="P2375" i="3" a="1"/>
  <c r="O2375" i="3"/>
  <c r="O2375" i="3" a="1"/>
  <c r="N2375" i="3"/>
  <c r="M2375" i="3"/>
  <c r="L2375" i="3"/>
  <c r="K2375" i="3"/>
  <c r="J2375" i="3"/>
  <c r="I2375" i="3"/>
  <c r="H2375" i="3"/>
  <c r="G2375" i="3"/>
  <c r="F2375" i="3"/>
  <c r="Q2374" i="3"/>
  <c r="Q2374" i="3" a="1"/>
  <c r="P2374" i="3"/>
  <c r="P2374" i="3" a="1"/>
  <c r="O2374" i="3"/>
  <c r="O2374" i="3" a="1"/>
  <c r="N2374" i="3"/>
  <c r="M2374" i="3"/>
  <c r="L2374" i="3"/>
  <c r="K2374" i="3"/>
  <c r="J2374" i="3"/>
  <c r="I2374" i="3"/>
  <c r="H2374" i="3"/>
  <c r="G2374" i="3"/>
  <c r="F2374" i="3"/>
  <c r="Q2373" i="3"/>
  <c r="Q2373" i="3" a="1"/>
  <c r="P2373" i="3"/>
  <c r="P2373" i="3" a="1"/>
  <c r="O2373" i="3"/>
  <c r="O2373" i="3" a="1"/>
  <c r="N2373" i="3"/>
  <c r="M2373" i="3"/>
  <c r="L2373" i="3"/>
  <c r="K2373" i="3"/>
  <c r="J2373" i="3"/>
  <c r="I2373" i="3"/>
  <c r="H2373" i="3"/>
  <c r="G2373" i="3"/>
  <c r="F2373" i="3"/>
  <c r="Q2372" i="3"/>
  <c r="Q2372" i="3" a="1"/>
  <c r="P2372" i="3"/>
  <c r="P2372" i="3" a="1"/>
  <c r="O2372" i="3"/>
  <c r="O2372" i="3" a="1"/>
  <c r="N2372" i="3"/>
  <c r="M2372" i="3"/>
  <c r="L2372" i="3"/>
  <c r="K2372" i="3"/>
  <c r="J2372" i="3"/>
  <c r="I2372" i="3"/>
  <c r="H2372" i="3"/>
  <c r="G2372" i="3"/>
  <c r="F2372" i="3"/>
  <c r="Q2371" i="3"/>
  <c r="Q2371" i="3" a="1"/>
  <c r="P2371" i="3"/>
  <c r="P2371" i="3" a="1"/>
  <c r="O2371" i="3"/>
  <c r="O2371" i="3" a="1"/>
  <c r="N2371" i="3"/>
  <c r="M2371" i="3"/>
  <c r="L2371" i="3"/>
  <c r="K2371" i="3"/>
  <c r="J2371" i="3"/>
  <c r="I2371" i="3"/>
  <c r="H2371" i="3"/>
  <c r="G2371" i="3"/>
  <c r="F2371" i="3"/>
  <c r="Q2370" i="3"/>
  <c r="Q2370" i="3" a="1"/>
  <c r="P2370" i="3"/>
  <c r="P2370" i="3" a="1"/>
  <c r="O2370" i="3"/>
  <c r="O2370" i="3" a="1"/>
  <c r="N2370" i="3"/>
  <c r="M2370" i="3"/>
  <c r="L2370" i="3"/>
  <c r="K2370" i="3"/>
  <c r="J2370" i="3"/>
  <c r="I2370" i="3"/>
  <c r="H2370" i="3"/>
  <c r="G2370" i="3"/>
  <c r="F2370" i="3"/>
  <c r="Q2369" i="3"/>
  <c r="Q2369" i="3" a="1"/>
  <c r="P2369" i="3"/>
  <c r="P2369" i="3" a="1"/>
  <c r="O2369" i="3"/>
  <c r="O2369" i="3" a="1"/>
  <c r="N2369" i="3"/>
  <c r="M2369" i="3"/>
  <c r="L2369" i="3"/>
  <c r="K2369" i="3"/>
  <c r="J2369" i="3"/>
  <c r="I2369" i="3"/>
  <c r="H2369" i="3"/>
  <c r="G2369" i="3"/>
  <c r="F2369" i="3"/>
  <c r="Q2368" i="3"/>
  <c r="Q2368" i="3" a="1"/>
  <c r="P2368" i="3"/>
  <c r="P2368" i="3" a="1"/>
  <c r="O2368" i="3"/>
  <c r="O2368" i="3" a="1"/>
  <c r="N2368" i="3"/>
  <c r="M2368" i="3"/>
  <c r="L2368" i="3"/>
  <c r="K2368" i="3"/>
  <c r="J2368" i="3"/>
  <c r="I2368" i="3"/>
  <c r="H2368" i="3"/>
  <c r="G2368" i="3"/>
  <c r="F2368" i="3"/>
  <c r="Q2367" i="3"/>
  <c r="Q2367" i="3" a="1"/>
  <c r="P2367" i="3"/>
  <c r="P2367" i="3" a="1"/>
  <c r="O2367" i="3"/>
  <c r="O2367" i="3" a="1"/>
  <c r="N2367" i="3"/>
  <c r="M2367" i="3"/>
  <c r="L2367" i="3"/>
  <c r="K2367" i="3"/>
  <c r="J2367" i="3"/>
  <c r="I2367" i="3"/>
  <c r="H2367" i="3"/>
  <c r="G2367" i="3"/>
  <c r="F2367" i="3"/>
  <c r="Q2366" i="3"/>
  <c r="Q2366" i="3" a="1"/>
  <c r="P2366" i="3"/>
  <c r="P2366" i="3" a="1"/>
  <c r="O2366" i="3"/>
  <c r="O2366" i="3" a="1"/>
  <c r="N2366" i="3"/>
  <c r="M2366" i="3"/>
  <c r="L2366" i="3"/>
  <c r="K2366" i="3"/>
  <c r="J2366" i="3"/>
  <c r="I2366" i="3"/>
  <c r="H2366" i="3"/>
  <c r="G2366" i="3"/>
  <c r="F2366" i="3"/>
  <c r="Q2365" i="3"/>
  <c r="Q2365" i="3" a="1"/>
  <c r="P2365" i="3"/>
  <c r="P2365" i="3" a="1"/>
  <c r="O2365" i="3"/>
  <c r="O2365" i="3" a="1"/>
  <c r="N2365" i="3"/>
  <c r="M2365" i="3"/>
  <c r="L2365" i="3"/>
  <c r="K2365" i="3"/>
  <c r="J2365" i="3"/>
  <c r="I2365" i="3"/>
  <c r="H2365" i="3"/>
  <c r="G2365" i="3"/>
  <c r="F2365" i="3"/>
  <c r="Q2364" i="3"/>
  <c r="Q2364" i="3" a="1"/>
  <c r="P2364" i="3"/>
  <c r="P2364" i="3" a="1"/>
  <c r="O2364" i="3"/>
  <c r="O2364" i="3" a="1"/>
  <c r="N2364" i="3"/>
  <c r="M2364" i="3"/>
  <c r="L2364" i="3"/>
  <c r="K2364" i="3"/>
  <c r="J2364" i="3"/>
  <c r="I2364" i="3"/>
  <c r="H2364" i="3"/>
  <c r="G2364" i="3"/>
  <c r="F2364" i="3"/>
  <c r="Q2363" i="3"/>
  <c r="Q2363" i="3" a="1"/>
  <c r="P2363" i="3"/>
  <c r="P2363" i="3" a="1"/>
  <c r="O2363" i="3"/>
  <c r="O2363" i="3" a="1"/>
  <c r="N2363" i="3"/>
  <c r="M2363" i="3"/>
  <c r="L2363" i="3"/>
  <c r="K2363" i="3"/>
  <c r="J2363" i="3"/>
  <c r="I2363" i="3"/>
  <c r="H2363" i="3"/>
  <c r="G2363" i="3"/>
  <c r="F2363" i="3"/>
  <c r="Q2362" i="3"/>
  <c r="Q2362" i="3" a="1"/>
  <c r="P2362" i="3"/>
  <c r="P2362" i="3" a="1"/>
  <c r="O2362" i="3"/>
  <c r="O2362" i="3" a="1"/>
  <c r="N2362" i="3"/>
  <c r="M2362" i="3"/>
  <c r="L2362" i="3"/>
  <c r="K2362" i="3"/>
  <c r="J2362" i="3"/>
  <c r="I2362" i="3"/>
  <c r="H2362" i="3"/>
  <c r="G2362" i="3"/>
  <c r="F2362" i="3"/>
  <c r="Q2361" i="3"/>
  <c r="Q2361" i="3" a="1"/>
  <c r="P2361" i="3"/>
  <c r="P2361" i="3" a="1"/>
  <c r="O2361" i="3"/>
  <c r="O2361" i="3" a="1"/>
  <c r="N2361" i="3"/>
  <c r="M2361" i="3"/>
  <c r="L2361" i="3"/>
  <c r="K2361" i="3"/>
  <c r="J2361" i="3"/>
  <c r="I2361" i="3"/>
  <c r="H2361" i="3"/>
  <c r="G2361" i="3"/>
  <c r="F2361" i="3"/>
  <c r="Q2360" i="3"/>
  <c r="Q2360" i="3" a="1"/>
  <c r="P2360" i="3"/>
  <c r="P2360" i="3" a="1"/>
  <c r="O2360" i="3"/>
  <c r="O2360" i="3" a="1"/>
  <c r="N2360" i="3"/>
  <c r="M2360" i="3"/>
  <c r="L2360" i="3"/>
  <c r="K2360" i="3"/>
  <c r="J2360" i="3"/>
  <c r="I2360" i="3"/>
  <c r="H2360" i="3"/>
  <c r="G2360" i="3"/>
  <c r="F2360" i="3"/>
  <c r="Q2359" i="3"/>
  <c r="Q2359" i="3" a="1"/>
  <c r="P2359" i="3"/>
  <c r="P2359" i="3" a="1"/>
  <c r="O2359" i="3"/>
  <c r="O2359" i="3" a="1"/>
  <c r="N2359" i="3"/>
  <c r="M2359" i="3"/>
  <c r="L2359" i="3"/>
  <c r="K2359" i="3"/>
  <c r="J2359" i="3"/>
  <c r="I2359" i="3"/>
  <c r="H2359" i="3"/>
  <c r="G2359" i="3"/>
  <c r="F2359" i="3"/>
  <c r="Q2358" i="3"/>
  <c r="Q2358" i="3" a="1"/>
  <c r="P2358" i="3"/>
  <c r="P2358" i="3" a="1"/>
  <c r="O2358" i="3"/>
  <c r="O2358" i="3" a="1"/>
  <c r="N2358" i="3"/>
  <c r="M2358" i="3"/>
  <c r="L2358" i="3"/>
  <c r="K2358" i="3"/>
  <c r="J2358" i="3"/>
  <c r="I2358" i="3"/>
  <c r="H2358" i="3"/>
  <c r="G2358" i="3"/>
  <c r="F2358" i="3"/>
  <c r="Q2357" i="3"/>
  <c r="Q2357" i="3" a="1"/>
  <c r="P2357" i="3"/>
  <c r="P2357" i="3" a="1"/>
  <c r="O2357" i="3"/>
  <c r="O2357" i="3" a="1"/>
  <c r="N2357" i="3"/>
  <c r="M2357" i="3"/>
  <c r="L2357" i="3"/>
  <c r="K2357" i="3"/>
  <c r="J2357" i="3"/>
  <c r="I2357" i="3"/>
  <c r="H2357" i="3"/>
  <c r="G2357" i="3"/>
  <c r="F2357" i="3"/>
  <c r="Q2356" i="3"/>
  <c r="Q2356" i="3" a="1"/>
  <c r="P2356" i="3"/>
  <c r="P2356" i="3" a="1"/>
  <c r="O2356" i="3"/>
  <c r="O2356" i="3" a="1"/>
  <c r="N2356" i="3"/>
  <c r="M2356" i="3"/>
  <c r="L2356" i="3"/>
  <c r="K2356" i="3"/>
  <c r="J2356" i="3"/>
  <c r="I2356" i="3"/>
  <c r="H2356" i="3"/>
  <c r="G2356" i="3"/>
  <c r="F2356" i="3"/>
  <c r="Q2355" i="3"/>
  <c r="Q2355" i="3" a="1"/>
  <c r="P2355" i="3"/>
  <c r="P2355" i="3" a="1"/>
  <c r="O2355" i="3"/>
  <c r="O2355" i="3" a="1"/>
  <c r="N2355" i="3"/>
  <c r="M2355" i="3"/>
  <c r="L2355" i="3"/>
  <c r="K2355" i="3"/>
  <c r="J2355" i="3"/>
  <c r="I2355" i="3"/>
  <c r="H2355" i="3"/>
  <c r="G2355" i="3"/>
  <c r="F2355" i="3"/>
  <c r="Q2354" i="3"/>
  <c r="Q2354" i="3" a="1"/>
  <c r="P2354" i="3"/>
  <c r="P2354" i="3" a="1"/>
  <c r="O2354" i="3"/>
  <c r="O2354" i="3" a="1"/>
  <c r="N2354" i="3"/>
  <c r="M2354" i="3"/>
  <c r="L2354" i="3"/>
  <c r="K2354" i="3"/>
  <c r="J2354" i="3"/>
  <c r="I2354" i="3"/>
  <c r="H2354" i="3"/>
  <c r="G2354" i="3"/>
  <c r="F2354" i="3"/>
  <c r="B2354" i="3"/>
  <c r="A2354" i="3"/>
  <c r="Q2353" i="3"/>
  <c r="Q2353" i="3" a="1"/>
  <c r="P2353" i="3"/>
  <c r="P2353" i="3" a="1"/>
  <c r="O2353" i="3"/>
  <c r="O2353" i="3" a="1"/>
  <c r="N2353" i="3"/>
  <c r="M2353" i="3"/>
  <c r="L2353" i="3"/>
  <c r="K2353" i="3"/>
  <c r="J2353" i="3"/>
  <c r="I2353" i="3"/>
  <c r="H2353" i="3"/>
  <c r="G2353" i="3"/>
  <c r="F2353" i="3"/>
  <c r="Q2352" i="3"/>
  <c r="Q2352" i="3" a="1"/>
  <c r="P2352" i="3"/>
  <c r="P2352" i="3" a="1"/>
  <c r="O2352" i="3"/>
  <c r="O2352" i="3" a="1"/>
  <c r="N2352" i="3"/>
  <c r="M2352" i="3"/>
  <c r="L2352" i="3"/>
  <c r="K2352" i="3"/>
  <c r="J2352" i="3"/>
  <c r="I2352" i="3"/>
  <c r="H2352" i="3"/>
  <c r="G2352" i="3"/>
  <c r="F2352" i="3"/>
  <c r="Q2351" i="3"/>
  <c r="Q2351" i="3" a="1"/>
  <c r="P2351" i="3"/>
  <c r="P2351" i="3" a="1"/>
  <c r="O2351" i="3"/>
  <c r="O2351" i="3" a="1"/>
  <c r="N2351" i="3"/>
  <c r="M2351" i="3"/>
  <c r="L2351" i="3"/>
  <c r="K2351" i="3"/>
  <c r="J2351" i="3"/>
  <c r="I2351" i="3"/>
  <c r="H2351" i="3"/>
  <c r="G2351" i="3"/>
  <c r="F2351" i="3"/>
  <c r="Q2350" i="3"/>
  <c r="Q2350" i="3" a="1"/>
  <c r="P2350" i="3"/>
  <c r="P2350" i="3" a="1"/>
  <c r="O2350" i="3"/>
  <c r="O2350" i="3" a="1"/>
  <c r="N2350" i="3"/>
  <c r="M2350" i="3"/>
  <c r="L2350" i="3"/>
  <c r="K2350" i="3"/>
  <c r="J2350" i="3"/>
  <c r="I2350" i="3"/>
  <c r="H2350" i="3"/>
  <c r="G2350" i="3"/>
  <c r="F2350" i="3"/>
  <c r="Q2349" i="3"/>
  <c r="Q2349" i="3" a="1"/>
  <c r="P2349" i="3"/>
  <c r="P2349" i="3" a="1"/>
  <c r="O2349" i="3"/>
  <c r="O2349" i="3" a="1"/>
  <c r="N2349" i="3"/>
  <c r="M2349" i="3"/>
  <c r="L2349" i="3"/>
  <c r="K2349" i="3"/>
  <c r="J2349" i="3"/>
  <c r="I2349" i="3"/>
  <c r="H2349" i="3"/>
  <c r="G2349" i="3"/>
  <c r="F2349" i="3"/>
  <c r="Q2348" i="3"/>
  <c r="Q2348" i="3" a="1"/>
  <c r="P2348" i="3"/>
  <c r="P2348" i="3" a="1"/>
  <c r="O2348" i="3"/>
  <c r="O2348" i="3" a="1"/>
  <c r="N2348" i="3"/>
  <c r="M2348" i="3"/>
  <c r="L2348" i="3"/>
  <c r="K2348" i="3"/>
  <c r="J2348" i="3"/>
  <c r="I2348" i="3"/>
  <c r="H2348" i="3"/>
  <c r="G2348" i="3"/>
  <c r="F2348" i="3"/>
  <c r="Q2347" i="3"/>
  <c r="Q2347" i="3" a="1"/>
  <c r="P2347" i="3"/>
  <c r="P2347" i="3" a="1"/>
  <c r="O2347" i="3"/>
  <c r="O2347" i="3" a="1"/>
  <c r="N2347" i="3"/>
  <c r="M2347" i="3"/>
  <c r="L2347" i="3"/>
  <c r="K2347" i="3"/>
  <c r="J2347" i="3"/>
  <c r="I2347" i="3"/>
  <c r="H2347" i="3"/>
  <c r="G2347" i="3"/>
  <c r="F2347" i="3"/>
  <c r="Q2346" i="3"/>
  <c r="Q2346" i="3" a="1"/>
  <c r="P2346" i="3"/>
  <c r="P2346" i="3" a="1"/>
  <c r="O2346" i="3"/>
  <c r="O2346" i="3" a="1"/>
  <c r="N2346" i="3"/>
  <c r="M2346" i="3"/>
  <c r="L2346" i="3"/>
  <c r="K2346" i="3"/>
  <c r="J2346" i="3"/>
  <c r="I2346" i="3"/>
  <c r="H2346" i="3"/>
  <c r="G2346" i="3"/>
  <c r="F2346" i="3"/>
  <c r="Q2345" i="3"/>
  <c r="Q2345" i="3" a="1"/>
  <c r="P2345" i="3"/>
  <c r="P2345" i="3" a="1"/>
  <c r="O2345" i="3"/>
  <c r="O2345" i="3" a="1"/>
  <c r="N2345" i="3"/>
  <c r="M2345" i="3"/>
  <c r="L2345" i="3"/>
  <c r="K2345" i="3"/>
  <c r="J2345" i="3"/>
  <c r="I2345" i="3"/>
  <c r="H2345" i="3"/>
  <c r="G2345" i="3"/>
  <c r="F2345" i="3"/>
  <c r="Q2344" i="3"/>
  <c r="Q2344" i="3" a="1"/>
  <c r="P2344" i="3"/>
  <c r="P2344" i="3" a="1"/>
  <c r="O2344" i="3"/>
  <c r="O2344" i="3" a="1"/>
  <c r="N2344" i="3"/>
  <c r="M2344" i="3"/>
  <c r="L2344" i="3"/>
  <c r="K2344" i="3"/>
  <c r="J2344" i="3"/>
  <c r="I2344" i="3"/>
  <c r="H2344" i="3"/>
  <c r="G2344" i="3"/>
  <c r="F2344" i="3"/>
  <c r="Q2343" i="3"/>
  <c r="Q2343" i="3" a="1"/>
  <c r="P2343" i="3"/>
  <c r="P2343" i="3" a="1"/>
  <c r="O2343" i="3"/>
  <c r="O2343" i="3" a="1"/>
  <c r="N2343" i="3"/>
  <c r="M2343" i="3"/>
  <c r="L2343" i="3"/>
  <c r="K2343" i="3"/>
  <c r="J2343" i="3"/>
  <c r="I2343" i="3"/>
  <c r="H2343" i="3"/>
  <c r="G2343" i="3"/>
  <c r="F2343" i="3"/>
  <c r="Q2342" i="3"/>
  <c r="Q2342" i="3" a="1"/>
  <c r="P2342" i="3"/>
  <c r="P2342" i="3" a="1"/>
  <c r="O2342" i="3"/>
  <c r="O2342" i="3" a="1"/>
  <c r="N2342" i="3"/>
  <c r="M2342" i="3"/>
  <c r="L2342" i="3"/>
  <c r="K2342" i="3"/>
  <c r="J2342" i="3"/>
  <c r="I2342" i="3"/>
  <c r="H2342" i="3"/>
  <c r="G2342" i="3"/>
  <c r="F2342" i="3"/>
  <c r="B2342" i="3"/>
  <c r="Q2341" i="3"/>
  <c r="Q2341" i="3" a="1"/>
  <c r="P2341" i="3"/>
  <c r="P2341" i="3" a="1"/>
  <c r="O2341" i="3"/>
  <c r="O2341" i="3" a="1"/>
  <c r="N2341" i="3"/>
  <c r="M2341" i="3"/>
  <c r="L2341" i="3"/>
  <c r="K2341" i="3"/>
  <c r="J2341" i="3"/>
  <c r="I2341" i="3"/>
  <c r="H2341" i="3"/>
  <c r="G2341" i="3"/>
  <c r="F2341" i="3"/>
  <c r="Q2340" i="3"/>
  <c r="Q2340" i="3" a="1"/>
  <c r="P2340" i="3"/>
  <c r="P2340" i="3" a="1"/>
  <c r="O2340" i="3"/>
  <c r="O2340" i="3" a="1"/>
  <c r="N2340" i="3"/>
  <c r="M2340" i="3"/>
  <c r="L2340" i="3"/>
  <c r="K2340" i="3"/>
  <c r="J2340" i="3"/>
  <c r="I2340" i="3"/>
  <c r="H2340" i="3"/>
  <c r="G2340" i="3"/>
  <c r="F2340" i="3"/>
  <c r="Q2339" i="3"/>
  <c r="Q2339" i="3" a="1"/>
  <c r="P2339" i="3"/>
  <c r="P2339" i="3" a="1"/>
  <c r="O2339" i="3"/>
  <c r="O2339" i="3" a="1"/>
  <c r="N2339" i="3"/>
  <c r="M2339" i="3"/>
  <c r="L2339" i="3"/>
  <c r="K2339" i="3"/>
  <c r="J2339" i="3"/>
  <c r="I2339" i="3"/>
  <c r="H2339" i="3"/>
  <c r="G2339" i="3"/>
  <c r="F2339" i="3"/>
  <c r="Q2338" i="3"/>
  <c r="Q2338" i="3" a="1"/>
  <c r="P2338" i="3"/>
  <c r="P2338" i="3" a="1"/>
  <c r="O2338" i="3"/>
  <c r="O2338" i="3" a="1"/>
  <c r="N2338" i="3"/>
  <c r="M2338" i="3"/>
  <c r="L2338" i="3"/>
  <c r="K2338" i="3"/>
  <c r="J2338" i="3"/>
  <c r="I2338" i="3"/>
  <c r="H2338" i="3"/>
  <c r="G2338" i="3"/>
  <c r="F2338" i="3"/>
  <c r="Q2337" i="3"/>
  <c r="Q2337" i="3" a="1"/>
  <c r="P2337" i="3"/>
  <c r="P2337" i="3" a="1"/>
  <c r="O2337" i="3"/>
  <c r="O2337" i="3" a="1"/>
  <c r="N2337" i="3"/>
  <c r="M2337" i="3"/>
  <c r="L2337" i="3"/>
  <c r="K2337" i="3"/>
  <c r="J2337" i="3"/>
  <c r="I2337" i="3"/>
  <c r="H2337" i="3"/>
  <c r="G2337" i="3"/>
  <c r="F2337" i="3"/>
  <c r="Q2336" i="3"/>
  <c r="Q2336" i="3" a="1"/>
  <c r="P2336" i="3"/>
  <c r="P2336" i="3" a="1"/>
  <c r="O2336" i="3"/>
  <c r="O2336" i="3" a="1"/>
  <c r="N2336" i="3"/>
  <c r="M2336" i="3"/>
  <c r="L2336" i="3"/>
  <c r="K2336" i="3"/>
  <c r="J2336" i="3"/>
  <c r="I2336" i="3"/>
  <c r="H2336" i="3"/>
  <c r="G2336" i="3"/>
  <c r="F2336" i="3"/>
  <c r="Q2335" i="3"/>
  <c r="Q2335" i="3" a="1"/>
  <c r="P2335" i="3"/>
  <c r="P2335" i="3" a="1"/>
  <c r="O2335" i="3"/>
  <c r="O2335" i="3" a="1"/>
  <c r="N2335" i="3"/>
  <c r="M2335" i="3"/>
  <c r="L2335" i="3"/>
  <c r="K2335" i="3"/>
  <c r="J2335" i="3"/>
  <c r="I2335" i="3"/>
  <c r="H2335" i="3"/>
  <c r="G2335" i="3"/>
  <c r="F2335" i="3"/>
  <c r="Q2334" i="3"/>
  <c r="Q2334" i="3" a="1"/>
  <c r="P2334" i="3"/>
  <c r="P2334" i="3" a="1"/>
  <c r="O2334" i="3"/>
  <c r="O2334" i="3" a="1"/>
  <c r="N2334" i="3"/>
  <c r="M2334" i="3"/>
  <c r="L2334" i="3"/>
  <c r="K2334" i="3"/>
  <c r="J2334" i="3"/>
  <c r="I2334" i="3"/>
  <c r="H2334" i="3"/>
  <c r="G2334" i="3"/>
  <c r="F2334" i="3"/>
  <c r="Q2333" i="3"/>
  <c r="Q2333" i="3" a="1"/>
  <c r="P2333" i="3"/>
  <c r="P2333" i="3" a="1"/>
  <c r="O2333" i="3"/>
  <c r="O2333" i="3" a="1"/>
  <c r="N2333" i="3"/>
  <c r="M2333" i="3"/>
  <c r="L2333" i="3"/>
  <c r="K2333" i="3"/>
  <c r="J2333" i="3"/>
  <c r="I2333" i="3"/>
  <c r="H2333" i="3"/>
  <c r="G2333" i="3"/>
  <c r="F2333" i="3"/>
  <c r="Q2332" i="3"/>
  <c r="Q2332" i="3" a="1"/>
  <c r="P2332" i="3"/>
  <c r="P2332" i="3" a="1"/>
  <c r="O2332" i="3"/>
  <c r="O2332" i="3" a="1"/>
  <c r="N2332" i="3"/>
  <c r="M2332" i="3"/>
  <c r="L2332" i="3"/>
  <c r="K2332" i="3"/>
  <c r="J2332" i="3"/>
  <c r="I2332" i="3"/>
  <c r="H2332" i="3"/>
  <c r="G2332" i="3"/>
  <c r="F2332" i="3"/>
  <c r="Q2331" i="3"/>
  <c r="Q2331" i="3" a="1"/>
  <c r="P2331" i="3"/>
  <c r="P2331" i="3" a="1"/>
  <c r="O2331" i="3"/>
  <c r="O2331" i="3" a="1"/>
  <c r="N2331" i="3"/>
  <c r="M2331" i="3"/>
  <c r="L2331" i="3"/>
  <c r="K2331" i="3"/>
  <c r="J2331" i="3"/>
  <c r="I2331" i="3"/>
  <c r="H2331" i="3"/>
  <c r="G2331" i="3"/>
  <c r="F2331" i="3"/>
  <c r="Q2330" i="3"/>
  <c r="Q2330" i="3" a="1"/>
  <c r="P2330" i="3"/>
  <c r="P2330" i="3" a="1"/>
  <c r="O2330" i="3"/>
  <c r="O2330" i="3" a="1"/>
  <c r="N2330" i="3"/>
  <c r="M2330" i="3"/>
  <c r="L2330" i="3"/>
  <c r="K2330" i="3"/>
  <c r="J2330" i="3"/>
  <c r="I2330" i="3"/>
  <c r="H2330" i="3"/>
  <c r="G2330" i="3"/>
  <c r="F2330" i="3"/>
  <c r="B2330" i="3"/>
  <c r="Q2329" i="3"/>
  <c r="Q2329" i="3" a="1"/>
  <c r="P2329" i="3"/>
  <c r="P2329" i="3" a="1"/>
  <c r="O2329" i="3"/>
  <c r="O2329" i="3" a="1"/>
  <c r="N2329" i="3"/>
  <c r="M2329" i="3"/>
  <c r="L2329" i="3"/>
  <c r="K2329" i="3"/>
  <c r="J2329" i="3"/>
  <c r="I2329" i="3"/>
  <c r="H2329" i="3"/>
  <c r="G2329" i="3"/>
  <c r="F2329" i="3"/>
  <c r="Q2328" i="3"/>
  <c r="Q2328" i="3" a="1"/>
  <c r="P2328" i="3"/>
  <c r="P2328" i="3" a="1"/>
  <c r="O2328" i="3"/>
  <c r="O2328" i="3" a="1"/>
  <c r="N2328" i="3"/>
  <c r="M2328" i="3"/>
  <c r="L2328" i="3"/>
  <c r="K2328" i="3"/>
  <c r="J2328" i="3"/>
  <c r="I2328" i="3"/>
  <c r="H2328" i="3"/>
  <c r="G2328" i="3"/>
  <c r="F2328" i="3"/>
  <c r="Q2327" i="3"/>
  <c r="Q2327" i="3" a="1"/>
  <c r="P2327" i="3"/>
  <c r="P2327" i="3" a="1"/>
  <c r="O2327" i="3"/>
  <c r="O2327" i="3" a="1"/>
  <c r="N2327" i="3"/>
  <c r="M2327" i="3"/>
  <c r="L2327" i="3"/>
  <c r="K2327" i="3"/>
  <c r="J2327" i="3"/>
  <c r="I2327" i="3"/>
  <c r="H2327" i="3"/>
  <c r="G2327" i="3"/>
  <c r="F2327" i="3"/>
  <c r="Q2326" i="3"/>
  <c r="Q2326" i="3" a="1"/>
  <c r="P2326" i="3"/>
  <c r="P2326" i="3" a="1"/>
  <c r="O2326" i="3"/>
  <c r="O2326" i="3" a="1"/>
  <c r="N2326" i="3"/>
  <c r="M2326" i="3"/>
  <c r="L2326" i="3"/>
  <c r="K2326" i="3"/>
  <c r="J2326" i="3"/>
  <c r="I2326" i="3"/>
  <c r="H2326" i="3"/>
  <c r="G2326" i="3"/>
  <c r="F2326" i="3"/>
  <c r="Q2325" i="3"/>
  <c r="Q2325" i="3" a="1"/>
  <c r="P2325" i="3"/>
  <c r="P2325" i="3" a="1"/>
  <c r="O2325" i="3"/>
  <c r="O2325" i="3" a="1"/>
  <c r="N2325" i="3"/>
  <c r="M2325" i="3"/>
  <c r="L2325" i="3"/>
  <c r="K2325" i="3"/>
  <c r="J2325" i="3"/>
  <c r="I2325" i="3"/>
  <c r="H2325" i="3"/>
  <c r="G2325" i="3"/>
  <c r="F2325" i="3"/>
  <c r="Q2324" i="3"/>
  <c r="Q2324" i="3" a="1"/>
  <c r="P2324" i="3"/>
  <c r="P2324" i="3" a="1"/>
  <c r="O2324" i="3"/>
  <c r="O2324" i="3" a="1"/>
  <c r="N2324" i="3"/>
  <c r="M2324" i="3"/>
  <c r="L2324" i="3"/>
  <c r="K2324" i="3"/>
  <c r="J2324" i="3"/>
  <c r="I2324" i="3"/>
  <c r="H2324" i="3"/>
  <c r="G2324" i="3"/>
  <c r="F2324" i="3"/>
  <c r="Q2323" i="3"/>
  <c r="Q2323" i="3" a="1"/>
  <c r="P2323" i="3"/>
  <c r="P2323" i="3" a="1"/>
  <c r="O2323" i="3"/>
  <c r="O2323" i="3" a="1"/>
  <c r="N2323" i="3"/>
  <c r="M2323" i="3"/>
  <c r="L2323" i="3"/>
  <c r="K2323" i="3"/>
  <c r="J2323" i="3"/>
  <c r="I2323" i="3"/>
  <c r="H2323" i="3"/>
  <c r="G2323" i="3"/>
  <c r="F2323" i="3"/>
  <c r="Q2322" i="3"/>
  <c r="Q2322" i="3" a="1"/>
  <c r="P2322" i="3"/>
  <c r="P2322" i="3" a="1"/>
  <c r="O2322" i="3"/>
  <c r="O2322" i="3" a="1"/>
  <c r="N2322" i="3"/>
  <c r="M2322" i="3"/>
  <c r="L2322" i="3"/>
  <c r="K2322" i="3"/>
  <c r="J2322" i="3"/>
  <c r="I2322" i="3"/>
  <c r="H2322" i="3"/>
  <c r="G2322" i="3"/>
  <c r="F2322" i="3"/>
  <c r="Q2321" i="3"/>
  <c r="Q2321" i="3" a="1"/>
  <c r="P2321" i="3"/>
  <c r="P2321" i="3" a="1"/>
  <c r="O2321" i="3"/>
  <c r="O2321" i="3" a="1"/>
  <c r="N2321" i="3"/>
  <c r="M2321" i="3"/>
  <c r="L2321" i="3"/>
  <c r="K2321" i="3"/>
  <c r="J2321" i="3"/>
  <c r="I2321" i="3"/>
  <c r="H2321" i="3"/>
  <c r="G2321" i="3"/>
  <c r="F2321" i="3"/>
  <c r="Q2320" i="3"/>
  <c r="Q2320" i="3" a="1"/>
  <c r="P2320" i="3"/>
  <c r="P2320" i="3" a="1"/>
  <c r="O2320" i="3"/>
  <c r="O2320" i="3" a="1"/>
  <c r="N2320" i="3"/>
  <c r="M2320" i="3"/>
  <c r="L2320" i="3"/>
  <c r="K2320" i="3"/>
  <c r="J2320" i="3"/>
  <c r="I2320" i="3"/>
  <c r="H2320" i="3"/>
  <c r="G2320" i="3"/>
  <c r="F2320" i="3"/>
  <c r="Q2319" i="3"/>
  <c r="Q2319" i="3" a="1"/>
  <c r="P2319" i="3"/>
  <c r="P2319" i="3" a="1"/>
  <c r="O2319" i="3"/>
  <c r="O2319" i="3" a="1"/>
  <c r="N2319" i="3"/>
  <c r="M2319" i="3"/>
  <c r="L2319" i="3"/>
  <c r="K2319" i="3"/>
  <c r="J2319" i="3"/>
  <c r="I2319" i="3"/>
  <c r="H2319" i="3"/>
  <c r="G2319" i="3"/>
  <c r="F2319" i="3"/>
  <c r="Q2318" i="3"/>
  <c r="Q2318" i="3" a="1"/>
  <c r="P2318" i="3"/>
  <c r="P2318" i="3" a="1"/>
  <c r="O2318" i="3"/>
  <c r="O2318" i="3" a="1"/>
  <c r="N2318" i="3"/>
  <c r="M2318" i="3"/>
  <c r="L2318" i="3"/>
  <c r="K2318" i="3"/>
  <c r="J2318" i="3"/>
  <c r="I2318" i="3"/>
  <c r="H2318" i="3"/>
  <c r="G2318" i="3"/>
  <c r="F2318" i="3"/>
  <c r="Q2317" i="3"/>
  <c r="Q2317" i="3" a="1"/>
  <c r="P2317" i="3"/>
  <c r="P2317" i="3" a="1"/>
  <c r="O2317" i="3"/>
  <c r="O2317" i="3" a="1"/>
  <c r="N2317" i="3"/>
  <c r="M2317" i="3"/>
  <c r="L2317" i="3"/>
  <c r="K2317" i="3"/>
  <c r="J2317" i="3"/>
  <c r="I2317" i="3"/>
  <c r="H2317" i="3"/>
  <c r="G2317" i="3"/>
  <c r="F2317" i="3"/>
  <c r="Q2316" i="3"/>
  <c r="Q2316" i="3" a="1"/>
  <c r="P2316" i="3"/>
  <c r="P2316" i="3" a="1"/>
  <c r="O2316" i="3"/>
  <c r="O2316" i="3" a="1"/>
  <c r="N2316" i="3"/>
  <c r="M2316" i="3"/>
  <c r="L2316" i="3"/>
  <c r="K2316" i="3"/>
  <c r="J2316" i="3"/>
  <c r="I2316" i="3"/>
  <c r="H2316" i="3"/>
  <c r="G2316" i="3"/>
  <c r="F2316" i="3"/>
  <c r="Q2315" i="3"/>
  <c r="Q2315" i="3" a="1"/>
  <c r="P2315" i="3"/>
  <c r="P2315" i="3" a="1"/>
  <c r="O2315" i="3"/>
  <c r="O2315" i="3" a="1"/>
  <c r="N2315" i="3"/>
  <c r="M2315" i="3"/>
  <c r="L2315" i="3"/>
  <c r="K2315" i="3"/>
  <c r="J2315" i="3"/>
  <c r="I2315" i="3"/>
  <c r="H2315" i="3"/>
  <c r="G2315" i="3"/>
  <c r="F2315" i="3"/>
  <c r="Q2314" i="3"/>
  <c r="Q2314" i="3" a="1"/>
  <c r="P2314" i="3"/>
  <c r="P2314" i="3" a="1"/>
  <c r="O2314" i="3"/>
  <c r="O2314" i="3" a="1"/>
  <c r="N2314" i="3"/>
  <c r="M2314" i="3"/>
  <c r="L2314" i="3"/>
  <c r="K2314" i="3"/>
  <c r="J2314" i="3"/>
  <c r="I2314" i="3"/>
  <c r="H2314" i="3"/>
  <c r="G2314" i="3"/>
  <c r="F2314" i="3"/>
  <c r="Q2313" i="3"/>
  <c r="Q2313" i="3" a="1"/>
  <c r="P2313" i="3"/>
  <c r="P2313" i="3" a="1"/>
  <c r="O2313" i="3"/>
  <c r="O2313" i="3" a="1"/>
  <c r="N2313" i="3"/>
  <c r="M2313" i="3"/>
  <c r="L2313" i="3"/>
  <c r="K2313" i="3"/>
  <c r="J2313" i="3"/>
  <c r="I2313" i="3"/>
  <c r="H2313" i="3"/>
  <c r="G2313" i="3"/>
  <c r="F2313" i="3"/>
  <c r="Q2312" i="3"/>
  <c r="Q2312" i="3" a="1"/>
  <c r="P2312" i="3"/>
  <c r="P2312" i="3" a="1"/>
  <c r="O2312" i="3"/>
  <c r="O2312" i="3" a="1"/>
  <c r="N2312" i="3"/>
  <c r="M2312" i="3"/>
  <c r="L2312" i="3"/>
  <c r="K2312" i="3"/>
  <c r="J2312" i="3"/>
  <c r="I2312" i="3"/>
  <c r="H2312" i="3"/>
  <c r="G2312" i="3"/>
  <c r="F2312" i="3"/>
  <c r="Q2311" i="3"/>
  <c r="Q2311" i="3" a="1"/>
  <c r="P2311" i="3"/>
  <c r="P2311" i="3" a="1"/>
  <c r="O2311" i="3"/>
  <c r="O2311" i="3" a="1"/>
  <c r="N2311" i="3"/>
  <c r="M2311" i="3"/>
  <c r="L2311" i="3"/>
  <c r="K2311" i="3"/>
  <c r="J2311" i="3"/>
  <c r="I2311" i="3"/>
  <c r="H2311" i="3"/>
  <c r="G2311" i="3"/>
  <c r="F2311" i="3"/>
  <c r="Q2310" i="3"/>
  <c r="Q2310" i="3" a="1"/>
  <c r="P2310" i="3"/>
  <c r="P2310" i="3" a="1"/>
  <c r="O2310" i="3"/>
  <c r="O2310" i="3" a="1"/>
  <c r="N2310" i="3"/>
  <c r="M2310" i="3"/>
  <c r="L2310" i="3"/>
  <c r="K2310" i="3"/>
  <c r="J2310" i="3"/>
  <c r="I2310" i="3"/>
  <c r="H2310" i="3"/>
  <c r="G2310" i="3"/>
  <c r="F2310" i="3"/>
  <c r="Q2309" i="3"/>
  <c r="Q2309" i="3" a="1"/>
  <c r="P2309" i="3"/>
  <c r="P2309" i="3" a="1"/>
  <c r="O2309" i="3"/>
  <c r="O2309" i="3" a="1"/>
  <c r="N2309" i="3"/>
  <c r="M2309" i="3"/>
  <c r="L2309" i="3"/>
  <c r="K2309" i="3"/>
  <c r="J2309" i="3"/>
  <c r="I2309" i="3"/>
  <c r="H2309" i="3"/>
  <c r="G2309" i="3"/>
  <c r="F2309" i="3"/>
  <c r="Q2308" i="3"/>
  <c r="Q2308" i="3" a="1"/>
  <c r="P2308" i="3"/>
  <c r="P2308" i="3" a="1"/>
  <c r="O2308" i="3"/>
  <c r="O2308" i="3" a="1"/>
  <c r="N2308" i="3"/>
  <c r="M2308" i="3"/>
  <c r="L2308" i="3"/>
  <c r="K2308" i="3"/>
  <c r="J2308" i="3"/>
  <c r="I2308" i="3"/>
  <c r="H2308" i="3"/>
  <c r="G2308" i="3"/>
  <c r="F2308" i="3"/>
  <c r="B2308" i="3"/>
  <c r="A2308" i="3"/>
  <c r="Q2307" i="3"/>
  <c r="Q2307" i="3" a="1"/>
  <c r="P2307" i="3"/>
  <c r="P2307" i="3" a="1"/>
  <c r="O2307" i="3"/>
  <c r="O2307" i="3" a="1"/>
  <c r="N2307" i="3"/>
  <c r="M2307" i="3"/>
  <c r="L2307" i="3"/>
  <c r="K2307" i="3"/>
  <c r="J2307" i="3"/>
  <c r="I2307" i="3"/>
  <c r="H2307" i="3"/>
  <c r="G2307" i="3"/>
  <c r="F2307" i="3"/>
  <c r="Q2306" i="3"/>
  <c r="Q2306" i="3" a="1"/>
  <c r="P2306" i="3"/>
  <c r="P2306" i="3" a="1"/>
  <c r="O2306" i="3"/>
  <c r="O2306" i="3" a="1"/>
  <c r="N2306" i="3"/>
  <c r="M2306" i="3"/>
  <c r="L2306" i="3"/>
  <c r="K2306" i="3"/>
  <c r="J2306" i="3"/>
  <c r="I2306" i="3"/>
  <c r="H2306" i="3"/>
  <c r="G2306" i="3"/>
  <c r="F2306" i="3"/>
  <c r="Q2305" i="3"/>
  <c r="Q2305" i="3" a="1"/>
  <c r="P2305" i="3"/>
  <c r="P2305" i="3" a="1"/>
  <c r="O2305" i="3"/>
  <c r="O2305" i="3" a="1"/>
  <c r="N2305" i="3"/>
  <c r="M2305" i="3"/>
  <c r="L2305" i="3"/>
  <c r="K2305" i="3"/>
  <c r="J2305" i="3"/>
  <c r="I2305" i="3"/>
  <c r="H2305" i="3"/>
  <c r="G2305" i="3"/>
  <c r="F2305" i="3"/>
  <c r="Q2304" i="3"/>
  <c r="Q2304" i="3" a="1"/>
  <c r="P2304" i="3"/>
  <c r="P2304" i="3" a="1"/>
  <c r="O2304" i="3"/>
  <c r="O2304" i="3" a="1"/>
  <c r="N2304" i="3"/>
  <c r="M2304" i="3"/>
  <c r="L2304" i="3"/>
  <c r="K2304" i="3"/>
  <c r="J2304" i="3"/>
  <c r="I2304" i="3"/>
  <c r="H2304" i="3"/>
  <c r="G2304" i="3"/>
  <c r="F2304" i="3"/>
  <c r="Q2303" i="3"/>
  <c r="Q2303" i="3" a="1"/>
  <c r="P2303" i="3"/>
  <c r="P2303" i="3" a="1"/>
  <c r="O2303" i="3"/>
  <c r="O2303" i="3" a="1"/>
  <c r="N2303" i="3"/>
  <c r="M2303" i="3"/>
  <c r="L2303" i="3"/>
  <c r="K2303" i="3"/>
  <c r="J2303" i="3"/>
  <c r="I2303" i="3"/>
  <c r="H2303" i="3"/>
  <c r="G2303" i="3"/>
  <c r="F2303" i="3"/>
  <c r="Q2302" i="3"/>
  <c r="Q2302" i="3" a="1"/>
  <c r="P2302" i="3"/>
  <c r="P2302" i="3" a="1"/>
  <c r="O2302" i="3"/>
  <c r="O2302" i="3" a="1"/>
  <c r="N2302" i="3"/>
  <c r="M2302" i="3"/>
  <c r="L2302" i="3"/>
  <c r="K2302" i="3"/>
  <c r="J2302" i="3"/>
  <c r="I2302" i="3"/>
  <c r="H2302" i="3"/>
  <c r="G2302" i="3"/>
  <c r="F2302" i="3"/>
  <c r="Q2301" i="3"/>
  <c r="Q2301" i="3" a="1"/>
  <c r="P2301" i="3"/>
  <c r="P2301" i="3" a="1"/>
  <c r="O2301" i="3"/>
  <c r="O2301" i="3" a="1"/>
  <c r="N2301" i="3"/>
  <c r="M2301" i="3"/>
  <c r="L2301" i="3"/>
  <c r="K2301" i="3"/>
  <c r="J2301" i="3"/>
  <c r="I2301" i="3"/>
  <c r="H2301" i="3"/>
  <c r="G2301" i="3"/>
  <c r="F2301" i="3"/>
  <c r="Q2300" i="3"/>
  <c r="Q2300" i="3" a="1"/>
  <c r="P2300" i="3"/>
  <c r="P2300" i="3" a="1"/>
  <c r="O2300" i="3"/>
  <c r="O2300" i="3" a="1"/>
  <c r="N2300" i="3"/>
  <c r="M2300" i="3"/>
  <c r="L2300" i="3"/>
  <c r="K2300" i="3"/>
  <c r="J2300" i="3"/>
  <c r="I2300" i="3"/>
  <c r="H2300" i="3"/>
  <c r="G2300" i="3"/>
  <c r="F2300" i="3"/>
  <c r="Q2299" i="3"/>
  <c r="Q2299" i="3" a="1"/>
  <c r="P2299" i="3"/>
  <c r="P2299" i="3" a="1"/>
  <c r="O2299" i="3"/>
  <c r="O2299" i="3" a="1"/>
  <c r="N2299" i="3"/>
  <c r="M2299" i="3"/>
  <c r="L2299" i="3"/>
  <c r="K2299" i="3"/>
  <c r="J2299" i="3"/>
  <c r="I2299" i="3"/>
  <c r="H2299" i="3"/>
  <c r="G2299" i="3"/>
  <c r="F2299" i="3"/>
  <c r="Q2298" i="3"/>
  <c r="Q2298" i="3" a="1"/>
  <c r="P2298" i="3"/>
  <c r="P2298" i="3" a="1"/>
  <c r="O2298" i="3"/>
  <c r="O2298" i="3" a="1"/>
  <c r="N2298" i="3"/>
  <c r="M2298" i="3"/>
  <c r="L2298" i="3"/>
  <c r="K2298" i="3"/>
  <c r="J2298" i="3"/>
  <c r="I2298" i="3"/>
  <c r="H2298" i="3"/>
  <c r="G2298" i="3"/>
  <c r="F2298" i="3"/>
  <c r="Q2297" i="3"/>
  <c r="Q2297" i="3" a="1"/>
  <c r="P2297" i="3"/>
  <c r="P2297" i="3" a="1"/>
  <c r="O2297" i="3"/>
  <c r="O2297" i="3" a="1"/>
  <c r="N2297" i="3"/>
  <c r="M2297" i="3"/>
  <c r="L2297" i="3"/>
  <c r="K2297" i="3"/>
  <c r="J2297" i="3"/>
  <c r="I2297" i="3"/>
  <c r="H2297" i="3"/>
  <c r="G2297" i="3"/>
  <c r="F2297" i="3"/>
  <c r="Q2296" i="3"/>
  <c r="Q2296" i="3" a="1"/>
  <c r="P2296" i="3"/>
  <c r="P2296" i="3" a="1"/>
  <c r="O2296" i="3"/>
  <c r="O2296" i="3" a="1"/>
  <c r="N2296" i="3"/>
  <c r="M2296" i="3"/>
  <c r="L2296" i="3"/>
  <c r="K2296" i="3"/>
  <c r="J2296" i="3"/>
  <c r="I2296" i="3"/>
  <c r="H2296" i="3"/>
  <c r="G2296" i="3"/>
  <c r="F2296" i="3"/>
  <c r="Q2295" i="3"/>
  <c r="Q2295" i="3" a="1"/>
  <c r="P2295" i="3"/>
  <c r="P2295" i="3" a="1"/>
  <c r="O2295" i="3"/>
  <c r="O2295" i="3" a="1"/>
  <c r="N2295" i="3"/>
  <c r="M2295" i="3"/>
  <c r="L2295" i="3"/>
  <c r="K2295" i="3"/>
  <c r="J2295" i="3"/>
  <c r="I2295" i="3"/>
  <c r="H2295" i="3"/>
  <c r="G2295" i="3"/>
  <c r="F2295" i="3"/>
  <c r="Q2294" i="3"/>
  <c r="Q2294" i="3" a="1"/>
  <c r="P2294" i="3"/>
  <c r="P2294" i="3" a="1"/>
  <c r="O2294" i="3"/>
  <c r="O2294" i="3" a="1"/>
  <c r="N2294" i="3"/>
  <c r="M2294" i="3"/>
  <c r="L2294" i="3"/>
  <c r="K2294" i="3"/>
  <c r="J2294" i="3"/>
  <c r="I2294" i="3"/>
  <c r="H2294" i="3"/>
  <c r="G2294" i="3"/>
  <c r="F2294" i="3"/>
  <c r="Q2293" i="3"/>
  <c r="Q2293" i="3" a="1"/>
  <c r="P2293" i="3"/>
  <c r="P2293" i="3" a="1"/>
  <c r="O2293" i="3"/>
  <c r="O2293" i="3" a="1"/>
  <c r="N2293" i="3"/>
  <c r="M2293" i="3"/>
  <c r="L2293" i="3"/>
  <c r="K2293" i="3"/>
  <c r="J2293" i="3"/>
  <c r="I2293" i="3"/>
  <c r="H2293" i="3"/>
  <c r="G2293" i="3"/>
  <c r="F2293" i="3"/>
  <c r="Q2292" i="3"/>
  <c r="Q2292" i="3" a="1"/>
  <c r="P2292" i="3"/>
  <c r="P2292" i="3" a="1"/>
  <c r="O2292" i="3"/>
  <c r="O2292" i="3" a="1"/>
  <c r="N2292" i="3"/>
  <c r="M2292" i="3"/>
  <c r="L2292" i="3"/>
  <c r="K2292" i="3"/>
  <c r="J2292" i="3"/>
  <c r="I2292" i="3"/>
  <c r="H2292" i="3"/>
  <c r="G2292" i="3"/>
  <c r="F2292" i="3"/>
  <c r="Q2291" i="3"/>
  <c r="Q2291" i="3" a="1"/>
  <c r="P2291" i="3"/>
  <c r="P2291" i="3" a="1"/>
  <c r="O2291" i="3"/>
  <c r="O2291" i="3" a="1"/>
  <c r="N2291" i="3"/>
  <c r="M2291" i="3"/>
  <c r="L2291" i="3"/>
  <c r="K2291" i="3"/>
  <c r="J2291" i="3"/>
  <c r="I2291" i="3"/>
  <c r="H2291" i="3"/>
  <c r="G2291" i="3"/>
  <c r="F2291" i="3"/>
  <c r="Q2290" i="3"/>
  <c r="Q2290" i="3" a="1"/>
  <c r="P2290" i="3"/>
  <c r="P2290" i="3" a="1"/>
  <c r="O2290" i="3"/>
  <c r="O2290" i="3" a="1"/>
  <c r="N2290" i="3"/>
  <c r="M2290" i="3"/>
  <c r="L2290" i="3"/>
  <c r="K2290" i="3"/>
  <c r="J2290" i="3"/>
  <c r="I2290" i="3"/>
  <c r="H2290" i="3"/>
  <c r="G2290" i="3"/>
  <c r="F2290" i="3"/>
  <c r="Q2289" i="3"/>
  <c r="Q2289" i="3" a="1"/>
  <c r="P2289" i="3"/>
  <c r="P2289" i="3" a="1"/>
  <c r="O2289" i="3"/>
  <c r="O2289" i="3" a="1"/>
  <c r="N2289" i="3"/>
  <c r="M2289" i="3"/>
  <c r="L2289" i="3"/>
  <c r="K2289" i="3"/>
  <c r="J2289" i="3"/>
  <c r="I2289" i="3"/>
  <c r="H2289" i="3"/>
  <c r="G2289" i="3"/>
  <c r="F2289" i="3"/>
  <c r="Q2288" i="3"/>
  <c r="Q2288" i="3" a="1"/>
  <c r="P2288" i="3"/>
  <c r="P2288" i="3" a="1"/>
  <c r="O2288" i="3"/>
  <c r="O2288" i="3" a="1"/>
  <c r="N2288" i="3"/>
  <c r="M2288" i="3"/>
  <c r="L2288" i="3"/>
  <c r="K2288" i="3"/>
  <c r="J2288" i="3"/>
  <c r="I2288" i="3"/>
  <c r="H2288" i="3"/>
  <c r="G2288" i="3"/>
  <c r="F2288" i="3"/>
  <c r="Q2287" i="3"/>
  <c r="Q2287" i="3" a="1"/>
  <c r="P2287" i="3"/>
  <c r="P2287" i="3" a="1"/>
  <c r="O2287" i="3"/>
  <c r="O2287" i="3" a="1"/>
  <c r="N2287" i="3"/>
  <c r="M2287" i="3"/>
  <c r="L2287" i="3"/>
  <c r="K2287" i="3"/>
  <c r="J2287" i="3"/>
  <c r="I2287" i="3"/>
  <c r="H2287" i="3"/>
  <c r="G2287" i="3"/>
  <c r="F2287" i="3"/>
  <c r="Q2286" i="3"/>
  <c r="Q2286" i="3" a="1"/>
  <c r="P2286" i="3"/>
  <c r="P2286" i="3" a="1"/>
  <c r="O2286" i="3"/>
  <c r="O2286" i="3" a="1"/>
  <c r="N2286" i="3"/>
  <c r="M2286" i="3"/>
  <c r="L2286" i="3"/>
  <c r="K2286" i="3"/>
  <c r="J2286" i="3"/>
  <c r="I2286" i="3"/>
  <c r="H2286" i="3"/>
  <c r="G2286" i="3"/>
  <c r="F2286" i="3"/>
  <c r="Q2285" i="3"/>
  <c r="Q2285" i="3" a="1"/>
  <c r="P2285" i="3"/>
  <c r="P2285" i="3" a="1"/>
  <c r="O2285" i="3"/>
  <c r="O2285" i="3" a="1"/>
  <c r="N2285" i="3"/>
  <c r="M2285" i="3"/>
  <c r="L2285" i="3"/>
  <c r="K2285" i="3"/>
  <c r="J2285" i="3"/>
  <c r="I2285" i="3"/>
  <c r="H2285" i="3"/>
  <c r="G2285" i="3"/>
  <c r="F2285" i="3"/>
  <c r="Q2284" i="3"/>
  <c r="Q2284" i="3" a="1"/>
  <c r="P2284" i="3"/>
  <c r="P2284" i="3" a="1"/>
  <c r="O2284" i="3"/>
  <c r="O2284" i="3" a="1"/>
  <c r="N2284" i="3"/>
  <c r="M2284" i="3"/>
  <c r="L2284" i="3"/>
  <c r="K2284" i="3"/>
  <c r="J2284" i="3"/>
  <c r="I2284" i="3"/>
  <c r="H2284" i="3"/>
  <c r="G2284" i="3"/>
  <c r="F2284" i="3"/>
  <c r="Q2283" i="3"/>
  <c r="Q2283" i="3" a="1"/>
  <c r="P2283" i="3"/>
  <c r="P2283" i="3" a="1"/>
  <c r="O2283" i="3"/>
  <c r="O2283" i="3" a="1"/>
  <c r="N2283" i="3"/>
  <c r="M2283" i="3"/>
  <c r="L2283" i="3"/>
  <c r="K2283" i="3"/>
  <c r="J2283" i="3"/>
  <c r="I2283" i="3"/>
  <c r="H2283" i="3"/>
  <c r="G2283" i="3"/>
  <c r="F2283" i="3"/>
  <c r="Q2282" i="3"/>
  <c r="Q2282" i="3" a="1"/>
  <c r="P2282" i="3"/>
  <c r="P2282" i="3" a="1"/>
  <c r="O2282" i="3"/>
  <c r="O2282" i="3" a="1"/>
  <c r="N2282" i="3"/>
  <c r="M2282" i="3"/>
  <c r="L2282" i="3"/>
  <c r="K2282" i="3"/>
  <c r="J2282" i="3"/>
  <c r="I2282" i="3"/>
  <c r="H2282" i="3"/>
  <c r="G2282" i="3"/>
  <c r="F2282" i="3"/>
  <c r="Q2281" i="3"/>
  <c r="Q2281" i="3" a="1"/>
  <c r="P2281" i="3"/>
  <c r="P2281" i="3" a="1"/>
  <c r="O2281" i="3"/>
  <c r="O2281" i="3" a="1"/>
  <c r="N2281" i="3"/>
  <c r="M2281" i="3"/>
  <c r="L2281" i="3"/>
  <c r="K2281" i="3"/>
  <c r="J2281" i="3"/>
  <c r="I2281" i="3"/>
  <c r="H2281" i="3"/>
  <c r="G2281" i="3"/>
  <c r="F2281" i="3"/>
  <c r="Q2280" i="3"/>
  <c r="Q2280" i="3" a="1"/>
  <c r="P2280" i="3"/>
  <c r="P2280" i="3" a="1"/>
  <c r="O2280" i="3"/>
  <c r="O2280" i="3" a="1"/>
  <c r="N2280" i="3"/>
  <c r="M2280" i="3"/>
  <c r="L2280" i="3"/>
  <c r="K2280" i="3"/>
  <c r="J2280" i="3"/>
  <c r="I2280" i="3"/>
  <c r="H2280" i="3"/>
  <c r="G2280" i="3"/>
  <c r="F2280" i="3"/>
  <c r="Q2279" i="3"/>
  <c r="Q2279" i="3" a="1"/>
  <c r="P2279" i="3"/>
  <c r="P2279" i="3" a="1"/>
  <c r="O2279" i="3"/>
  <c r="O2279" i="3" a="1"/>
  <c r="N2279" i="3"/>
  <c r="M2279" i="3"/>
  <c r="L2279" i="3"/>
  <c r="K2279" i="3"/>
  <c r="J2279" i="3"/>
  <c r="I2279" i="3"/>
  <c r="H2279" i="3"/>
  <c r="G2279" i="3"/>
  <c r="F2279" i="3"/>
  <c r="Q2278" i="3"/>
  <c r="Q2278" i="3" a="1"/>
  <c r="P2278" i="3"/>
  <c r="P2278" i="3" a="1"/>
  <c r="O2278" i="3"/>
  <c r="O2278" i="3" a="1"/>
  <c r="N2278" i="3"/>
  <c r="M2278" i="3"/>
  <c r="L2278" i="3"/>
  <c r="K2278" i="3"/>
  <c r="J2278" i="3"/>
  <c r="I2278" i="3"/>
  <c r="H2278" i="3"/>
  <c r="G2278" i="3"/>
  <c r="F2278" i="3"/>
  <c r="Q2277" i="3"/>
  <c r="Q2277" i="3" a="1"/>
  <c r="P2277" i="3"/>
  <c r="P2277" i="3" a="1"/>
  <c r="O2277" i="3"/>
  <c r="O2277" i="3" a="1"/>
  <c r="N2277" i="3"/>
  <c r="M2277" i="3"/>
  <c r="L2277" i="3"/>
  <c r="K2277" i="3"/>
  <c r="J2277" i="3"/>
  <c r="I2277" i="3"/>
  <c r="H2277" i="3"/>
  <c r="G2277" i="3"/>
  <c r="F2277" i="3"/>
  <c r="Q2276" i="3"/>
  <c r="Q2276" i="3" a="1"/>
  <c r="P2276" i="3"/>
  <c r="P2276" i="3" a="1"/>
  <c r="O2276" i="3"/>
  <c r="O2276" i="3" a="1"/>
  <c r="N2276" i="3"/>
  <c r="M2276" i="3"/>
  <c r="L2276" i="3"/>
  <c r="K2276" i="3"/>
  <c r="J2276" i="3"/>
  <c r="I2276" i="3"/>
  <c r="H2276" i="3"/>
  <c r="G2276" i="3"/>
  <c r="F2276" i="3"/>
  <c r="Q2275" i="3"/>
  <c r="Q2275" i="3" a="1"/>
  <c r="P2275" i="3"/>
  <c r="P2275" i="3" a="1"/>
  <c r="O2275" i="3"/>
  <c r="O2275" i="3" a="1"/>
  <c r="N2275" i="3"/>
  <c r="M2275" i="3"/>
  <c r="L2275" i="3"/>
  <c r="K2275" i="3"/>
  <c r="J2275" i="3"/>
  <c r="I2275" i="3"/>
  <c r="H2275" i="3"/>
  <c r="G2275" i="3"/>
  <c r="F2275" i="3"/>
  <c r="Q2274" i="3"/>
  <c r="Q2274" i="3" a="1"/>
  <c r="P2274" i="3"/>
  <c r="P2274" i="3" a="1"/>
  <c r="O2274" i="3"/>
  <c r="O2274" i="3" a="1"/>
  <c r="N2274" i="3"/>
  <c r="M2274" i="3"/>
  <c r="L2274" i="3"/>
  <c r="K2274" i="3"/>
  <c r="J2274" i="3"/>
  <c r="I2274" i="3"/>
  <c r="H2274" i="3"/>
  <c r="G2274" i="3"/>
  <c r="F2274" i="3"/>
  <c r="Q2273" i="3"/>
  <c r="Q2273" i="3" a="1"/>
  <c r="P2273" i="3"/>
  <c r="P2273" i="3" a="1"/>
  <c r="O2273" i="3"/>
  <c r="O2273" i="3" a="1"/>
  <c r="N2273" i="3"/>
  <c r="M2273" i="3"/>
  <c r="L2273" i="3"/>
  <c r="K2273" i="3"/>
  <c r="J2273" i="3"/>
  <c r="I2273" i="3"/>
  <c r="H2273" i="3"/>
  <c r="G2273" i="3"/>
  <c r="F2273" i="3"/>
  <c r="Q2272" i="3"/>
  <c r="Q2272" i="3" a="1"/>
  <c r="P2272" i="3"/>
  <c r="P2272" i="3" a="1"/>
  <c r="O2272" i="3"/>
  <c r="O2272" i="3" a="1"/>
  <c r="N2272" i="3"/>
  <c r="M2272" i="3"/>
  <c r="L2272" i="3"/>
  <c r="K2272" i="3"/>
  <c r="J2272" i="3"/>
  <c r="I2272" i="3"/>
  <c r="H2272" i="3"/>
  <c r="G2272" i="3"/>
  <c r="F2272" i="3"/>
  <c r="Q2271" i="3"/>
  <c r="Q2271" i="3" a="1"/>
  <c r="P2271" i="3"/>
  <c r="P2271" i="3" a="1"/>
  <c r="O2271" i="3"/>
  <c r="O2271" i="3" a="1"/>
  <c r="N2271" i="3"/>
  <c r="M2271" i="3"/>
  <c r="L2271" i="3"/>
  <c r="K2271" i="3"/>
  <c r="J2271" i="3"/>
  <c r="I2271" i="3"/>
  <c r="H2271" i="3"/>
  <c r="G2271" i="3"/>
  <c r="F2271" i="3"/>
  <c r="Q2270" i="3"/>
  <c r="Q2270" i="3" a="1"/>
  <c r="P2270" i="3"/>
  <c r="P2270" i="3" a="1"/>
  <c r="O2270" i="3"/>
  <c r="O2270" i="3" a="1"/>
  <c r="N2270" i="3"/>
  <c r="M2270" i="3"/>
  <c r="L2270" i="3"/>
  <c r="K2270" i="3"/>
  <c r="J2270" i="3"/>
  <c r="I2270" i="3"/>
  <c r="H2270" i="3"/>
  <c r="G2270" i="3"/>
  <c r="F2270" i="3"/>
  <c r="Q2269" i="3"/>
  <c r="Q2269" i="3" a="1"/>
  <c r="P2269" i="3"/>
  <c r="P2269" i="3" a="1"/>
  <c r="O2269" i="3"/>
  <c r="O2269" i="3" a="1"/>
  <c r="N2269" i="3"/>
  <c r="M2269" i="3"/>
  <c r="L2269" i="3"/>
  <c r="K2269" i="3"/>
  <c r="J2269" i="3"/>
  <c r="I2269" i="3"/>
  <c r="H2269" i="3"/>
  <c r="G2269" i="3"/>
  <c r="F2269" i="3"/>
  <c r="B2269" i="3"/>
  <c r="A2269" i="3"/>
  <c r="Q2268" i="3"/>
  <c r="Q2268" i="3" a="1"/>
  <c r="P2268" i="3"/>
  <c r="P2268" i="3" a="1"/>
  <c r="O2268" i="3"/>
  <c r="O2268" i="3" a="1"/>
  <c r="N2268" i="3"/>
  <c r="M2268" i="3"/>
  <c r="L2268" i="3"/>
  <c r="K2268" i="3"/>
  <c r="J2268" i="3"/>
  <c r="I2268" i="3"/>
  <c r="H2268" i="3"/>
  <c r="G2268" i="3"/>
  <c r="F2268" i="3"/>
  <c r="Q2267" i="3"/>
  <c r="Q2267" i="3" a="1"/>
  <c r="P2267" i="3"/>
  <c r="P2267" i="3" a="1"/>
  <c r="O2267" i="3"/>
  <c r="O2267" i="3" a="1"/>
  <c r="N2267" i="3"/>
  <c r="M2267" i="3"/>
  <c r="L2267" i="3"/>
  <c r="K2267" i="3"/>
  <c r="J2267" i="3"/>
  <c r="I2267" i="3"/>
  <c r="H2267" i="3"/>
  <c r="G2267" i="3"/>
  <c r="F2267" i="3"/>
  <c r="Q2266" i="3"/>
  <c r="Q2266" i="3" a="1"/>
  <c r="P2266" i="3"/>
  <c r="P2266" i="3" a="1"/>
  <c r="O2266" i="3"/>
  <c r="O2266" i="3" a="1"/>
  <c r="N2266" i="3"/>
  <c r="M2266" i="3"/>
  <c r="L2266" i="3"/>
  <c r="K2266" i="3"/>
  <c r="J2266" i="3"/>
  <c r="I2266" i="3"/>
  <c r="H2266" i="3"/>
  <c r="G2266" i="3"/>
  <c r="F2266" i="3"/>
  <c r="Q2265" i="3"/>
  <c r="Q2265" i="3" a="1"/>
  <c r="P2265" i="3"/>
  <c r="P2265" i="3" a="1"/>
  <c r="O2265" i="3"/>
  <c r="O2265" i="3" a="1"/>
  <c r="N2265" i="3"/>
  <c r="M2265" i="3"/>
  <c r="L2265" i="3"/>
  <c r="K2265" i="3"/>
  <c r="J2265" i="3"/>
  <c r="I2265" i="3"/>
  <c r="H2265" i="3"/>
  <c r="G2265" i="3"/>
  <c r="F2265" i="3"/>
  <c r="Q2264" i="3"/>
  <c r="Q2264" i="3" a="1"/>
  <c r="P2264" i="3"/>
  <c r="P2264" i="3" a="1"/>
  <c r="O2264" i="3"/>
  <c r="O2264" i="3" a="1"/>
  <c r="N2264" i="3"/>
  <c r="M2264" i="3"/>
  <c r="L2264" i="3"/>
  <c r="K2264" i="3"/>
  <c r="J2264" i="3"/>
  <c r="I2264" i="3"/>
  <c r="H2264" i="3"/>
  <c r="G2264" i="3"/>
  <c r="F2264" i="3"/>
  <c r="Q2263" i="3"/>
  <c r="Q2263" i="3" a="1"/>
  <c r="P2263" i="3"/>
  <c r="P2263" i="3" a="1"/>
  <c r="O2263" i="3"/>
  <c r="O2263" i="3" a="1"/>
  <c r="N2263" i="3"/>
  <c r="M2263" i="3"/>
  <c r="L2263" i="3"/>
  <c r="K2263" i="3"/>
  <c r="J2263" i="3"/>
  <c r="I2263" i="3"/>
  <c r="H2263" i="3"/>
  <c r="G2263" i="3"/>
  <c r="F2263" i="3"/>
  <c r="Q2262" i="3"/>
  <c r="Q2262" i="3" a="1"/>
  <c r="P2262" i="3"/>
  <c r="P2262" i="3" a="1"/>
  <c r="O2262" i="3"/>
  <c r="O2262" i="3" a="1"/>
  <c r="N2262" i="3"/>
  <c r="M2262" i="3"/>
  <c r="L2262" i="3"/>
  <c r="K2262" i="3"/>
  <c r="J2262" i="3"/>
  <c r="I2262" i="3"/>
  <c r="H2262" i="3"/>
  <c r="G2262" i="3"/>
  <c r="F2262" i="3"/>
  <c r="Q2261" i="3"/>
  <c r="Q2261" i="3" a="1"/>
  <c r="P2261" i="3"/>
  <c r="P2261" i="3" a="1"/>
  <c r="O2261" i="3"/>
  <c r="O2261" i="3" a="1"/>
  <c r="N2261" i="3"/>
  <c r="M2261" i="3"/>
  <c r="L2261" i="3"/>
  <c r="K2261" i="3"/>
  <c r="J2261" i="3"/>
  <c r="I2261" i="3"/>
  <c r="H2261" i="3"/>
  <c r="G2261" i="3"/>
  <c r="F2261" i="3"/>
  <c r="Q2260" i="3"/>
  <c r="Q2260" i="3" a="1"/>
  <c r="P2260" i="3"/>
  <c r="P2260" i="3" a="1"/>
  <c r="O2260" i="3"/>
  <c r="O2260" i="3" a="1"/>
  <c r="N2260" i="3"/>
  <c r="M2260" i="3"/>
  <c r="L2260" i="3"/>
  <c r="K2260" i="3"/>
  <c r="J2260" i="3"/>
  <c r="I2260" i="3"/>
  <c r="H2260" i="3"/>
  <c r="G2260" i="3"/>
  <c r="F2260" i="3"/>
  <c r="Q2259" i="3"/>
  <c r="Q2259" i="3" a="1"/>
  <c r="P2259" i="3"/>
  <c r="P2259" i="3" a="1"/>
  <c r="O2259" i="3"/>
  <c r="O2259" i="3" a="1"/>
  <c r="N2259" i="3"/>
  <c r="M2259" i="3"/>
  <c r="L2259" i="3"/>
  <c r="K2259" i="3"/>
  <c r="J2259" i="3"/>
  <c r="I2259" i="3"/>
  <c r="H2259" i="3"/>
  <c r="G2259" i="3"/>
  <c r="F2259" i="3"/>
  <c r="Q2258" i="3"/>
  <c r="Q2258" i="3" a="1"/>
  <c r="P2258" i="3"/>
  <c r="P2258" i="3" a="1"/>
  <c r="O2258" i="3"/>
  <c r="O2258" i="3" a="1"/>
  <c r="N2258" i="3"/>
  <c r="M2258" i="3"/>
  <c r="L2258" i="3"/>
  <c r="K2258" i="3"/>
  <c r="J2258" i="3"/>
  <c r="I2258" i="3"/>
  <c r="H2258" i="3"/>
  <c r="G2258" i="3"/>
  <c r="F2258" i="3"/>
  <c r="Q2257" i="3"/>
  <c r="Q2257" i="3" a="1"/>
  <c r="P2257" i="3"/>
  <c r="P2257" i="3" a="1"/>
  <c r="O2257" i="3"/>
  <c r="O2257" i="3" a="1"/>
  <c r="N2257" i="3"/>
  <c r="M2257" i="3"/>
  <c r="L2257" i="3"/>
  <c r="K2257" i="3"/>
  <c r="J2257" i="3"/>
  <c r="I2257" i="3"/>
  <c r="H2257" i="3"/>
  <c r="G2257" i="3"/>
  <c r="F2257" i="3"/>
  <c r="Q2256" i="3"/>
  <c r="Q2256" i="3" a="1"/>
  <c r="P2256" i="3"/>
  <c r="P2256" i="3" a="1"/>
  <c r="O2256" i="3"/>
  <c r="O2256" i="3" a="1"/>
  <c r="N2256" i="3"/>
  <c r="M2256" i="3"/>
  <c r="L2256" i="3"/>
  <c r="K2256" i="3"/>
  <c r="J2256" i="3"/>
  <c r="I2256" i="3"/>
  <c r="H2256" i="3"/>
  <c r="G2256" i="3"/>
  <c r="F2256" i="3"/>
  <c r="Q2255" i="3"/>
  <c r="Q2255" i="3" a="1"/>
  <c r="P2255" i="3"/>
  <c r="P2255" i="3" a="1"/>
  <c r="O2255" i="3"/>
  <c r="O2255" i="3" a="1"/>
  <c r="N2255" i="3"/>
  <c r="M2255" i="3"/>
  <c r="L2255" i="3"/>
  <c r="K2255" i="3"/>
  <c r="J2255" i="3"/>
  <c r="I2255" i="3"/>
  <c r="H2255" i="3"/>
  <c r="G2255" i="3"/>
  <c r="F2255" i="3"/>
  <c r="Q2254" i="3"/>
  <c r="Q2254" i="3" a="1"/>
  <c r="P2254" i="3"/>
  <c r="P2254" i="3" a="1"/>
  <c r="O2254" i="3"/>
  <c r="O2254" i="3" a="1"/>
  <c r="N2254" i="3"/>
  <c r="M2254" i="3"/>
  <c r="L2254" i="3"/>
  <c r="K2254" i="3"/>
  <c r="J2254" i="3"/>
  <c r="I2254" i="3"/>
  <c r="H2254" i="3"/>
  <c r="G2254" i="3"/>
  <c r="F2254" i="3"/>
  <c r="Q2253" i="3"/>
  <c r="Q2253" i="3" a="1"/>
  <c r="P2253" i="3"/>
  <c r="P2253" i="3" a="1"/>
  <c r="O2253" i="3"/>
  <c r="O2253" i="3" a="1"/>
  <c r="N2253" i="3"/>
  <c r="M2253" i="3"/>
  <c r="L2253" i="3"/>
  <c r="K2253" i="3"/>
  <c r="J2253" i="3"/>
  <c r="I2253" i="3"/>
  <c r="H2253" i="3"/>
  <c r="G2253" i="3"/>
  <c r="F2253" i="3"/>
  <c r="Q2252" i="3"/>
  <c r="Q2252" i="3" a="1"/>
  <c r="P2252" i="3"/>
  <c r="P2252" i="3" a="1"/>
  <c r="O2252" i="3"/>
  <c r="O2252" i="3" a="1"/>
  <c r="N2252" i="3"/>
  <c r="M2252" i="3"/>
  <c r="L2252" i="3"/>
  <c r="K2252" i="3"/>
  <c r="J2252" i="3"/>
  <c r="I2252" i="3"/>
  <c r="H2252" i="3"/>
  <c r="G2252" i="3"/>
  <c r="F2252" i="3"/>
  <c r="Q2251" i="3"/>
  <c r="Q2251" i="3" a="1"/>
  <c r="P2251" i="3"/>
  <c r="P2251" i="3" a="1"/>
  <c r="O2251" i="3"/>
  <c r="O2251" i="3" a="1"/>
  <c r="N2251" i="3"/>
  <c r="M2251" i="3"/>
  <c r="L2251" i="3"/>
  <c r="K2251" i="3"/>
  <c r="J2251" i="3"/>
  <c r="I2251" i="3"/>
  <c r="H2251" i="3"/>
  <c r="G2251" i="3"/>
  <c r="F2251" i="3"/>
  <c r="Q2250" i="3"/>
  <c r="Q2250" i="3" a="1"/>
  <c r="P2250" i="3"/>
  <c r="P2250" i="3" a="1"/>
  <c r="O2250" i="3"/>
  <c r="O2250" i="3" a="1"/>
  <c r="N2250" i="3"/>
  <c r="M2250" i="3"/>
  <c r="L2250" i="3"/>
  <c r="K2250" i="3"/>
  <c r="J2250" i="3"/>
  <c r="I2250" i="3"/>
  <c r="H2250" i="3"/>
  <c r="G2250" i="3"/>
  <c r="F2250" i="3"/>
  <c r="Q2249" i="3"/>
  <c r="Q2249" i="3" a="1"/>
  <c r="P2249" i="3"/>
  <c r="P2249" i="3" a="1"/>
  <c r="O2249" i="3"/>
  <c r="O2249" i="3" a="1"/>
  <c r="N2249" i="3"/>
  <c r="M2249" i="3"/>
  <c r="L2249" i="3"/>
  <c r="K2249" i="3"/>
  <c r="J2249" i="3"/>
  <c r="I2249" i="3"/>
  <c r="H2249" i="3"/>
  <c r="G2249" i="3"/>
  <c r="F2249" i="3"/>
  <c r="Q2248" i="3"/>
  <c r="Q2248" i="3" a="1"/>
  <c r="P2248" i="3"/>
  <c r="P2248" i="3" a="1"/>
  <c r="O2248" i="3"/>
  <c r="O2248" i="3" a="1"/>
  <c r="N2248" i="3"/>
  <c r="M2248" i="3"/>
  <c r="L2248" i="3"/>
  <c r="K2248" i="3"/>
  <c r="J2248" i="3"/>
  <c r="I2248" i="3"/>
  <c r="H2248" i="3"/>
  <c r="G2248" i="3"/>
  <c r="F2248" i="3"/>
  <c r="Q2247" i="3"/>
  <c r="Q2247" i="3" a="1"/>
  <c r="P2247" i="3"/>
  <c r="P2247" i="3" a="1"/>
  <c r="O2247" i="3"/>
  <c r="O2247" i="3" a="1"/>
  <c r="N2247" i="3"/>
  <c r="M2247" i="3"/>
  <c r="L2247" i="3"/>
  <c r="K2247" i="3"/>
  <c r="J2247" i="3"/>
  <c r="I2247" i="3"/>
  <c r="H2247" i="3"/>
  <c r="G2247" i="3"/>
  <c r="F2247" i="3"/>
  <c r="Q2246" i="3"/>
  <c r="Q2246" i="3" a="1"/>
  <c r="P2246" i="3"/>
  <c r="P2246" i="3" a="1"/>
  <c r="O2246" i="3"/>
  <c r="O2246" i="3" a="1"/>
  <c r="N2246" i="3"/>
  <c r="M2246" i="3"/>
  <c r="L2246" i="3"/>
  <c r="K2246" i="3"/>
  <c r="J2246" i="3"/>
  <c r="I2246" i="3"/>
  <c r="H2246" i="3"/>
  <c r="G2246" i="3"/>
  <c r="F2246" i="3"/>
  <c r="Q2245" i="3"/>
  <c r="Q2245" i="3" a="1"/>
  <c r="P2245" i="3"/>
  <c r="P2245" i="3" a="1"/>
  <c r="O2245" i="3"/>
  <c r="O2245" i="3" a="1"/>
  <c r="N2245" i="3"/>
  <c r="M2245" i="3"/>
  <c r="L2245" i="3"/>
  <c r="K2245" i="3"/>
  <c r="J2245" i="3"/>
  <c r="I2245" i="3"/>
  <c r="H2245" i="3"/>
  <c r="G2245" i="3"/>
  <c r="F2245" i="3"/>
  <c r="Q2244" i="3"/>
  <c r="Q2244" i="3" a="1"/>
  <c r="P2244" i="3"/>
  <c r="P2244" i="3" a="1"/>
  <c r="O2244" i="3"/>
  <c r="O2244" i="3" a="1"/>
  <c r="N2244" i="3"/>
  <c r="M2244" i="3"/>
  <c r="L2244" i="3"/>
  <c r="K2244" i="3"/>
  <c r="J2244" i="3"/>
  <c r="I2244" i="3"/>
  <c r="H2244" i="3"/>
  <c r="G2244" i="3"/>
  <c r="F2244" i="3"/>
  <c r="Q2243" i="3"/>
  <c r="Q2243" i="3" a="1"/>
  <c r="P2243" i="3"/>
  <c r="P2243" i="3" a="1"/>
  <c r="O2243" i="3"/>
  <c r="O2243" i="3" a="1"/>
  <c r="N2243" i="3"/>
  <c r="M2243" i="3"/>
  <c r="L2243" i="3"/>
  <c r="K2243" i="3"/>
  <c r="J2243" i="3"/>
  <c r="I2243" i="3"/>
  <c r="H2243" i="3"/>
  <c r="G2243" i="3"/>
  <c r="F2243" i="3"/>
  <c r="Q2242" i="3"/>
  <c r="Q2242" i="3" a="1"/>
  <c r="P2242" i="3"/>
  <c r="P2242" i="3" a="1"/>
  <c r="O2242" i="3"/>
  <c r="O2242" i="3" a="1"/>
  <c r="N2242" i="3"/>
  <c r="M2242" i="3"/>
  <c r="L2242" i="3"/>
  <c r="K2242" i="3"/>
  <c r="J2242" i="3"/>
  <c r="I2242" i="3"/>
  <c r="H2242" i="3"/>
  <c r="G2242" i="3"/>
  <c r="F2242" i="3"/>
  <c r="Q2241" i="3"/>
  <c r="Q2241" i="3" a="1"/>
  <c r="P2241" i="3"/>
  <c r="P2241" i="3" a="1"/>
  <c r="O2241" i="3"/>
  <c r="O2241" i="3" a="1"/>
  <c r="N2241" i="3"/>
  <c r="M2241" i="3"/>
  <c r="L2241" i="3"/>
  <c r="K2241" i="3"/>
  <c r="J2241" i="3"/>
  <c r="I2241" i="3"/>
  <c r="H2241" i="3"/>
  <c r="G2241" i="3"/>
  <c r="F2241" i="3"/>
  <c r="Q2240" i="3"/>
  <c r="Q2240" i="3" a="1"/>
  <c r="P2240" i="3"/>
  <c r="P2240" i="3" a="1"/>
  <c r="O2240" i="3"/>
  <c r="O2240" i="3" a="1"/>
  <c r="N2240" i="3"/>
  <c r="M2240" i="3"/>
  <c r="L2240" i="3"/>
  <c r="K2240" i="3"/>
  <c r="J2240" i="3"/>
  <c r="I2240" i="3"/>
  <c r="H2240" i="3"/>
  <c r="G2240" i="3"/>
  <c r="F2240" i="3"/>
  <c r="Q2239" i="3"/>
  <c r="Q2239" i="3" a="1"/>
  <c r="P2239" i="3"/>
  <c r="P2239" i="3" a="1"/>
  <c r="O2239" i="3"/>
  <c r="O2239" i="3" a="1"/>
  <c r="N2239" i="3"/>
  <c r="M2239" i="3"/>
  <c r="L2239" i="3"/>
  <c r="K2239" i="3"/>
  <c r="J2239" i="3"/>
  <c r="I2239" i="3"/>
  <c r="H2239" i="3"/>
  <c r="G2239" i="3"/>
  <c r="F2239" i="3"/>
  <c r="Q2238" i="3"/>
  <c r="Q2238" i="3" a="1"/>
  <c r="P2238" i="3"/>
  <c r="P2238" i="3" a="1"/>
  <c r="O2238" i="3"/>
  <c r="O2238" i="3" a="1"/>
  <c r="N2238" i="3"/>
  <c r="M2238" i="3"/>
  <c r="L2238" i="3"/>
  <c r="K2238" i="3"/>
  <c r="J2238" i="3"/>
  <c r="I2238" i="3"/>
  <c r="H2238" i="3"/>
  <c r="G2238" i="3"/>
  <c r="F2238" i="3"/>
  <c r="Q2237" i="3"/>
  <c r="Q2237" i="3" a="1"/>
  <c r="P2237" i="3"/>
  <c r="P2237" i="3" a="1"/>
  <c r="O2237" i="3"/>
  <c r="O2237" i="3" a="1"/>
  <c r="N2237" i="3"/>
  <c r="M2237" i="3"/>
  <c r="L2237" i="3"/>
  <c r="K2237" i="3"/>
  <c r="J2237" i="3"/>
  <c r="I2237" i="3"/>
  <c r="H2237" i="3"/>
  <c r="G2237" i="3"/>
  <c r="F2237" i="3"/>
  <c r="Q2236" i="3"/>
  <c r="Q2236" i="3" a="1"/>
  <c r="P2236" i="3"/>
  <c r="P2236" i="3" a="1"/>
  <c r="O2236" i="3"/>
  <c r="O2236" i="3" a="1"/>
  <c r="N2236" i="3"/>
  <c r="M2236" i="3"/>
  <c r="L2236" i="3"/>
  <c r="K2236" i="3"/>
  <c r="J2236" i="3"/>
  <c r="I2236" i="3"/>
  <c r="H2236" i="3"/>
  <c r="G2236" i="3"/>
  <c r="F2236" i="3"/>
  <c r="Q2235" i="3"/>
  <c r="Q2235" i="3" a="1"/>
  <c r="P2235" i="3"/>
  <c r="P2235" i="3" a="1"/>
  <c r="O2235" i="3"/>
  <c r="O2235" i="3" a="1"/>
  <c r="N2235" i="3"/>
  <c r="M2235" i="3"/>
  <c r="L2235" i="3"/>
  <c r="K2235" i="3"/>
  <c r="J2235" i="3"/>
  <c r="I2235" i="3"/>
  <c r="H2235" i="3"/>
  <c r="G2235" i="3"/>
  <c r="F2235" i="3"/>
  <c r="Q2234" i="3"/>
  <c r="Q2234" i="3" a="1"/>
  <c r="P2234" i="3"/>
  <c r="P2234" i="3" a="1"/>
  <c r="O2234" i="3"/>
  <c r="O2234" i="3" a="1"/>
  <c r="N2234" i="3"/>
  <c r="M2234" i="3"/>
  <c r="L2234" i="3"/>
  <c r="K2234" i="3"/>
  <c r="J2234" i="3"/>
  <c r="I2234" i="3"/>
  <c r="H2234" i="3"/>
  <c r="G2234" i="3"/>
  <c r="F2234" i="3"/>
  <c r="Q2233" i="3"/>
  <c r="Q2233" i="3" a="1"/>
  <c r="P2233" i="3"/>
  <c r="P2233" i="3" a="1"/>
  <c r="O2233" i="3"/>
  <c r="O2233" i="3" a="1"/>
  <c r="N2233" i="3"/>
  <c r="M2233" i="3"/>
  <c r="L2233" i="3"/>
  <c r="K2233" i="3"/>
  <c r="J2233" i="3"/>
  <c r="I2233" i="3"/>
  <c r="H2233" i="3"/>
  <c r="G2233" i="3"/>
  <c r="F2233" i="3"/>
  <c r="Q2232" i="3"/>
  <c r="Q2232" i="3" a="1"/>
  <c r="P2232" i="3"/>
  <c r="P2232" i="3" a="1"/>
  <c r="O2232" i="3"/>
  <c r="O2232" i="3" a="1"/>
  <c r="N2232" i="3"/>
  <c r="M2232" i="3"/>
  <c r="L2232" i="3"/>
  <c r="K2232" i="3"/>
  <c r="J2232" i="3"/>
  <c r="I2232" i="3"/>
  <c r="H2232" i="3"/>
  <c r="G2232" i="3"/>
  <c r="F2232" i="3"/>
  <c r="Q2231" i="3"/>
  <c r="Q2231" i="3" a="1"/>
  <c r="P2231" i="3"/>
  <c r="P2231" i="3" a="1"/>
  <c r="O2231" i="3"/>
  <c r="O2231" i="3" a="1"/>
  <c r="N2231" i="3"/>
  <c r="M2231" i="3"/>
  <c r="L2231" i="3"/>
  <c r="K2231" i="3"/>
  <c r="J2231" i="3"/>
  <c r="I2231" i="3"/>
  <c r="H2231" i="3"/>
  <c r="G2231" i="3"/>
  <c r="F2231" i="3"/>
  <c r="Q2230" i="3"/>
  <c r="Q2230" i="3" a="1"/>
  <c r="P2230" i="3"/>
  <c r="P2230" i="3" a="1"/>
  <c r="O2230" i="3"/>
  <c r="O2230" i="3" a="1"/>
  <c r="N2230" i="3"/>
  <c r="M2230" i="3"/>
  <c r="L2230" i="3"/>
  <c r="K2230" i="3"/>
  <c r="J2230" i="3"/>
  <c r="I2230" i="3"/>
  <c r="H2230" i="3"/>
  <c r="G2230" i="3"/>
  <c r="F2230" i="3"/>
  <c r="Q2229" i="3"/>
  <c r="Q2229" i="3" a="1"/>
  <c r="P2229" i="3"/>
  <c r="P2229" i="3" a="1"/>
  <c r="O2229" i="3"/>
  <c r="O2229" i="3" a="1"/>
  <c r="N2229" i="3"/>
  <c r="M2229" i="3"/>
  <c r="L2229" i="3"/>
  <c r="K2229" i="3"/>
  <c r="J2229" i="3"/>
  <c r="I2229" i="3"/>
  <c r="H2229" i="3"/>
  <c r="G2229" i="3"/>
  <c r="F2229" i="3"/>
  <c r="B2229" i="3"/>
  <c r="A2229" i="3"/>
  <c r="Q2228" i="3"/>
  <c r="Q2228" i="3" a="1"/>
  <c r="P2228" i="3"/>
  <c r="P2228" i="3" a="1"/>
  <c r="O2228" i="3"/>
  <c r="O2228" i="3" a="1"/>
  <c r="N2228" i="3"/>
  <c r="M2228" i="3"/>
  <c r="L2228" i="3"/>
  <c r="K2228" i="3"/>
  <c r="J2228" i="3"/>
  <c r="I2228" i="3"/>
  <c r="H2228" i="3"/>
  <c r="G2228" i="3"/>
  <c r="F2228" i="3"/>
  <c r="Q2227" i="3"/>
  <c r="Q2227" i="3" a="1"/>
  <c r="P2227" i="3"/>
  <c r="P2227" i="3" a="1"/>
  <c r="O2227" i="3"/>
  <c r="O2227" i="3" a="1"/>
  <c r="N2227" i="3"/>
  <c r="M2227" i="3"/>
  <c r="L2227" i="3"/>
  <c r="K2227" i="3"/>
  <c r="J2227" i="3"/>
  <c r="I2227" i="3"/>
  <c r="H2227" i="3"/>
  <c r="G2227" i="3"/>
  <c r="F2227" i="3"/>
  <c r="Q2226" i="3"/>
  <c r="Q2226" i="3" a="1"/>
  <c r="P2226" i="3"/>
  <c r="P2226" i="3" a="1"/>
  <c r="O2226" i="3"/>
  <c r="O2226" i="3" a="1"/>
  <c r="N2226" i="3"/>
  <c r="M2226" i="3"/>
  <c r="L2226" i="3"/>
  <c r="K2226" i="3"/>
  <c r="J2226" i="3"/>
  <c r="I2226" i="3"/>
  <c r="H2226" i="3"/>
  <c r="G2226" i="3"/>
  <c r="F2226" i="3"/>
  <c r="Q2225" i="3"/>
  <c r="Q2225" i="3" a="1"/>
  <c r="P2225" i="3"/>
  <c r="P2225" i="3" a="1"/>
  <c r="O2225" i="3"/>
  <c r="O2225" i="3" a="1"/>
  <c r="N2225" i="3"/>
  <c r="M2225" i="3"/>
  <c r="L2225" i="3"/>
  <c r="K2225" i="3"/>
  <c r="J2225" i="3"/>
  <c r="I2225" i="3"/>
  <c r="H2225" i="3"/>
  <c r="G2225" i="3"/>
  <c r="F2225" i="3"/>
  <c r="Q2224" i="3"/>
  <c r="Q2224" i="3" a="1"/>
  <c r="P2224" i="3"/>
  <c r="P2224" i="3" a="1"/>
  <c r="O2224" i="3"/>
  <c r="O2224" i="3" a="1"/>
  <c r="N2224" i="3"/>
  <c r="M2224" i="3"/>
  <c r="L2224" i="3"/>
  <c r="K2224" i="3"/>
  <c r="J2224" i="3"/>
  <c r="I2224" i="3"/>
  <c r="H2224" i="3"/>
  <c r="G2224" i="3"/>
  <c r="F2224" i="3"/>
  <c r="Q2223" i="3"/>
  <c r="Q2223" i="3" a="1"/>
  <c r="P2223" i="3"/>
  <c r="P2223" i="3" a="1"/>
  <c r="O2223" i="3"/>
  <c r="O2223" i="3" a="1"/>
  <c r="N2223" i="3"/>
  <c r="M2223" i="3"/>
  <c r="L2223" i="3"/>
  <c r="K2223" i="3"/>
  <c r="J2223" i="3"/>
  <c r="I2223" i="3"/>
  <c r="H2223" i="3"/>
  <c r="G2223" i="3"/>
  <c r="F2223" i="3"/>
  <c r="Q2222" i="3"/>
  <c r="Q2222" i="3" a="1"/>
  <c r="P2222" i="3"/>
  <c r="P2222" i="3" a="1"/>
  <c r="O2222" i="3"/>
  <c r="O2222" i="3" a="1"/>
  <c r="N2222" i="3"/>
  <c r="M2222" i="3"/>
  <c r="L2222" i="3"/>
  <c r="K2222" i="3"/>
  <c r="J2222" i="3"/>
  <c r="I2222" i="3"/>
  <c r="H2222" i="3"/>
  <c r="G2222" i="3"/>
  <c r="F2222" i="3"/>
  <c r="Q2221" i="3"/>
  <c r="Q2221" i="3" a="1"/>
  <c r="P2221" i="3"/>
  <c r="P2221" i="3" a="1"/>
  <c r="O2221" i="3"/>
  <c r="O2221" i="3" a="1"/>
  <c r="N2221" i="3"/>
  <c r="M2221" i="3"/>
  <c r="L2221" i="3"/>
  <c r="K2221" i="3"/>
  <c r="J2221" i="3"/>
  <c r="I2221" i="3"/>
  <c r="H2221" i="3"/>
  <c r="G2221" i="3"/>
  <c r="F2221" i="3"/>
  <c r="Q2220" i="3"/>
  <c r="Q2220" i="3" a="1"/>
  <c r="P2220" i="3"/>
  <c r="P2220" i="3" a="1"/>
  <c r="O2220" i="3"/>
  <c r="O2220" i="3" a="1"/>
  <c r="N2220" i="3"/>
  <c r="M2220" i="3"/>
  <c r="L2220" i="3"/>
  <c r="K2220" i="3"/>
  <c r="J2220" i="3"/>
  <c r="I2220" i="3"/>
  <c r="H2220" i="3"/>
  <c r="G2220" i="3"/>
  <c r="F2220" i="3"/>
  <c r="Q2219" i="3"/>
  <c r="Q2219" i="3" a="1"/>
  <c r="P2219" i="3"/>
  <c r="P2219" i="3" a="1"/>
  <c r="O2219" i="3"/>
  <c r="O2219" i="3" a="1"/>
  <c r="N2219" i="3"/>
  <c r="M2219" i="3"/>
  <c r="L2219" i="3"/>
  <c r="K2219" i="3"/>
  <c r="J2219" i="3"/>
  <c r="I2219" i="3"/>
  <c r="H2219" i="3"/>
  <c r="G2219" i="3"/>
  <c r="F2219" i="3"/>
  <c r="Q2218" i="3"/>
  <c r="Q2218" i="3" a="1"/>
  <c r="P2218" i="3"/>
  <c r="P2218" i="3" a="1"/>
  <c r="O2218" i="3"/>
  <c r="O2218" i="3" a="1"/>
  <c r="N2218" i="3"/>
  <c r="M2218" i="3"/>
  <c r="L2218" i="3"/>
  <c r="K2218" i="3"/>
  <c r="J2218" i="3"/>
  <c r="I2218" i="3"/>
  <c r="H2218" i="3"/>
  <c r="G2218" i="3"/>
  <c r="F2218" i="3"/>
  <c r="Q2217" i="3"/>
  <c r="Q2217" i="3" a="1"/>
  <c r="P2217" i="3"/>
  <c r="P2217" i="3" a="1"/>
  <c r="O2217" i="3"/>
  <c r="O2217" i="3" a="1"/>
  <c r="N2217" i="3"/>
  <c r="M2217" i="3"/>
  <c r="L2217" i="3"/>
  <c r="K2217" i="3"/>
  <c r="J2217" i="3"/>
  <c r="I2217" i="3"/>
  <c r="H2217" i="3"/>
  <c r="G2217" i="3"/>
  <c r="F2217" i="3"/>
  <c r="Q2216" i="3"/>
  <c r="Q2216" i="3" a="1"/>
  <c r="P2216" i="3"/>
  <c r="P2216" i="3" a="1"/>
  <c r="O2216" i="3"/>
  <c r="O2216" i="3" a="1"/>
  <c r="N2216" i="3"/>
  <c r="M2216" i="3"/>
  <c r="L2216" i="3"/>
  <c r="K2216" i="3"/>
  <c r="J2216" i="3"/>
  <c r="I2216" i="3"/>
  <c r="H2216" i="3"/>
  <c r="G2216" i="3"/>
  <c r="F2216" i="3"/>
  <c r="Q2215" i="3"/>
  <c r="Q2215" i="3" a="1"/>
  <c r="P2215" i="3"/>
  <c r="P2215" i="3" a="1"/>
  <c r="O2215" i="3"/>
  <c r="O2215" i="3" a="1"/>
  <c r="N2215" i="3"/>
  <c r="M2215" i="3"/>
  <c r="L2215" i="3"/>
  <c r="K2215" i="3"/>
  <c r="J2215" i="3"/>
  <c r="I2215" i="3"/>
  <c r="H2215" i="3"/>
  <c r="G2215" i="3"/>
  <c r="F2215" i="3"/>
  <c r="Q2214" i="3"/>
  <c r="Q2214" i="3" a="1"/>
  <c r="P2214" i="3"/>
  <c r="P2214" i="3" a="1"/>
  <c r="O2214" i="3"/>
  <c r="O2214" i="3" a="1"/>
  <c r="N2214" i="3"/>
  <c r="M2214" i="3"/>
  <c r="L2214" i="3"/>
  <c r="K2214" i="3"/>
  <c r="J2214" i="3"/>
  <c r="I2214" i="3"/>
  <c r="H2214" i="3"/>
  <c r="G2214" i="3"/>
  <c r="F2214" i="3"/>
  <c r="Q2213" i="3"/>
  <c r="Q2213" i="3" a="1"/>
  <c r="P2213" i="3"/>
  <c r="P2213" i="3" a="1"/>
  <c r="O2213" i="3"/>
  <c r="O2213" i="3" a="1"/>
  <c r="N2213" i="3"/>
  <c r="M2213" i="3"/>
  <c r="L2213" i="3"/>
  <c r="K2213" i="3"/>
  <c r="J2213" i="3"/>
  <c r="I2213" i="3"/>
  <c r="H2213" i="3"/>
  <c r="G2213" i="3"/>
  <c r="F2213" i="3"/>
  <c r="Q2212" i="3"/>
  <c r="Q2212" i="3" a="1"/>
  <c r="P2212" i="3"/>
  <c r="P2212" i="3" a="1"/>
  <c r="O2212" i="3"/>
  <c r="O2212" i="3" a="1"/>
  <c r="N2212" i="3"/>
  <c r="M2212" i="3"/>
  <c r="L2212" i="3"/>
  <c r="K2212" i="3"/>
  <c r="J2212" i="3"/>
  <c r="I2212" i="3"/>
  <c r="H2212" i="3"/>
  <c r="G2212" i="3"/>
  <c r="F2212" i="3"/>
  <c r="Q2211" i="3"/>
  <c r="Q2211" i="3" a="1"/>
  <c r="P2211" i="3"/>
  <c r="P2211" i="3" a="1"/>
  <c r="O2211" i="3"/>
  <c r="O2211" i="3" a="1"/>
  <c r="N2211" i="3"/>
  <c r="M2211" i="3"/>
  <c r="L2211" i="3"/>
  <c r="K2211" i="3"/>
  <c r="J2211" i="3"/>
  <c r="I2211" i="3"/>
  <c r="H2211" i="3"/>
  <c r="G2211" i="3"/>
  <c r="F2211" i="3"/>
  <c r="B2211" i="3"/>
  <c r="A2211" i="3"/>
  <c r="Q2210" i="3"/>
  <c r="Q2210" i="3" a="1"/>
  <c r="P2210" i="3"/>
  <c r="P2210" i="3" a="1"/>
  <c r="O2210" i="3"/>
  <c r="O2210" i="3" a="1"/>
  <c r="N2210" i="3"/>
  <c r="M2210" i="3"/>
  <c r="L2210" i="3"/>
  <c r="K2210" i="3"/>
  <c r="J2210" i="3"/>
  <c r="I2210" i="3"/>
  <c r="H2210" i="3"/>
  <c r="G2210" i="3"/>
  <c r="F2210" i="3"/>
  <c r="Q2209" i="3"/>
  <c r="Q2209" i="3" a="1"/>
  <c r="P2209" i="3"/>
  <c r="P2209" i="3" a="1"/>
  <c r="O2209" i="3"/>
  <c r="O2209" i="3" a="1"/>
  <c r="N2209" i="3"/>
  <c r="M2209" i="3"/>
  <c r="L2209" i="3"/>
  <c r="K2209" i="3"/>
  <c r="J2209" i="3"/>
  <c r="I2209" i="3"/>
  <c r="H2209" i="3"/>
  <c r="G2209" i="3"/>
  <c r="F2209" i="3"/>
  <c r="Q2208" i="3"/>
  <c r="Q2208" i="3" a="1"/>
  <c r="P2208" i="3"/>
  <c r="P2208" i="3" a="1"/>
  <c r="O2208" i="3"/>
  <c r="O2208" i="3" a="1"/>
  <c r="N2208" i="3"/>
  <c r="M2208" i="3"/>
  <c r="L2208" i="3"/>
  <c r="K2208" i="3"/>
  <c r="J2208" i="3"/>
  <c r="I2208" i="3"/>
  <c r="H2208" i="3"/>
  <c r="G2208" i="3"/>
  <c r="F2208" i="3"/>
  <c r="Q2207" i="3"/>
  <c r="Q2207" i="3" a="1"/>
  <c r="P2207" i="3"/>
  <c r="P2207" i="3" a="1"/>
  <c r="O2207" i="3"/>
  <c r="O2207" i="3" a="1"/>
  <c r="N2207" i="3"/>
  <c r="M2207" i="3"/>
  <c r="L2207" i="3"/>
  <c r="K2207" i="3"/>
  <c r="J2207" i="3"/>
  <c r="I2207" i="3"/>
  <c r="H2207" i="3"/>
  <c r="G2207" i="3"/>
  <c r="F2207" i="3"/>
  <c r="Q2206" i="3"/>
  <c r="Q2206" i="3" a="1"/>
  <c r="P2206" i="3"/>
  <c r="P2206" i="3" a="1"/>
  <c r="O2206" i="3"/>
  <c r="O2206" i="3" a="1"/>
  <c r="N2206" i="3"/>
  <c r="M2206" i="3"/>
  <c r="L2206" i="3"/>
  <c r="K2206" i="3"/>
  <c r="J2206" i="3"/>
  <c r="I2206" i="3"/>
  <c r="H2206" i="3"/>
  <c r="G2206" i="3"/>
  <c r="F2206" i="3"/>
  <c r="Q2205" i="3"/>
  <c r="Q2205" i="3" a="1"/>
  <c r="P2205" i="3"/>
  <c r="P2205" i="3" a="1"/>
  <c r="O2205" i="3"/>
  <c r="O2205" i="3" a="1"/>
  <c r="N2205" i="3"/>
  <c r="M2205" i="3"/>
  <c r="L2205" i="3"/>
  <c r="K2205" i="3"/>
  <c r="J2205" i="3"/>
  <c r="I2205" i="3"/>
  <c r="H2205" i="3"/>
  <c r="G2205" i="3"/>
  <c r="F2205" i="3"/>
  <c r="Q2204" i="3"/>
  <c r="Q2204" i="3" a="1"/>
  <c r="P2204" i="3"/>
  <c r="P2204" i="3" a="1"/>
  <c r="O2204" i="3"/>
  <c r="O2204" i="3" a="1"/>
  <c r="N2204" i="3"/>
  <c r="M2204" i="3"/>
  <c r="L2204" i="3"/>
  <c r="K2204" i="3"/>
  <c r="J2204" i="3"/>
  <c r="I2204" i="3"/>
  <c r="H2204" i="3"/>
  <c r="G2204" i="3"/>
  <c r="F2204" i="3"/>
  <c r="Q2203" i="3"/>
  <c r="Q2203" i="3" a="1"/>
  <c r="P2203" i="3"/>
  <c r="P2203" i="3" a="1"/>
  <c r="O2203" i="3"/>
  <c r="O2203" i="3" a="1"/>
  <c r="N2203" i="3"/>
  <c r="M2203" i="3"/>
  <c r="L2203" i="3"/>
  <c r="K2203" i="3"/>
  <c r="J2203" i="3"/>
  <c r="I2203" i="3"/>
  <c r="H2203" i="3"/>
  <c r="G2203" i="3"/>
  <c r="F2203" i="3"/>
  <c r="Q2202" i="3"/>
  <c r="Q2202" i="3" a="1"/>
  <c r="P2202" i="3"/>
  <c r="P2202" i="3" a="1"/>
  <c r="O2202" i="3"/>
  <c r="O2202" i="3" a="1"/>
  <c r="N2202" i="3"/>
  <c r="M2202" i="3"/>
  <c r="L2202" i="3"/>
  <c r="K2202" i="3"/>
  <c r="J2202" i="3"/>
  <c r="I2202" i="3"/>
  <c r="H2202" i="3"/>
  <c r="G2202" i="3"/>
  <c r="F2202" i="3"/>
  <c r="Q2201" i="3"/>
  <c r="Q2201" i="3" a="1"/>
  <c r="P2201" i="3"/>
  <c r="P2201" i="3" a="1"/>
  <c r="O2201" i="3"/>
  <c r="O2201" i="3" a="1"/>
  <c r="N2201" i="3"/>
  <c r="M2201" i="3"/>
  <c r="L2201" i="3"/>
  <c r="K2201" i="3"/>
  <c r="J2201" i="3"/>
  <c r="I2201" i="3"/>
  <c r="H2201" i="3"/>
  <c r="G2201" i="3"/>
  <c r="F2201" i="3"/>
  <c r="Q2200" i="3"/>
  <c r="Q2200" i="3" a="1"/>
  <c r="P2200" i="3"/>
  <c r="P2200" i="3" a="1"/>
  <c r="O2200" i="3"/>
  <c r="O2200" i="3" a="1"/>
  <c r="N2200" i="3"/>
  <c r="M2200" i="3"/>
  <c r="L2200" i="3"/>
  <c r="K2200" i="3"/>
  <c r="J2200" i="3"/>
  <c r="I2200" i="3"/>
  <c r="H2200" i="3"/>
  <c r="G2200" i="3"/>
  <c r="F2200" i="3"/>
  <c r="Q2199" i="3"/>
  <c r="Q2199" i="3" a="1"/>
  <c r="P2199" i="3"/>
  <c r="P2199" i="3" a="1"/>
  <c r="O2199" i="3"/>
  <c r="O2199" i="3" a="1"/>
  <c r="N2199" i="3"/>
  <c r="M2199" i="3"/>
  <c r="L2199" i="3"/>
  <c r="K2199" i="3"/>
  <c r="J2199" i="3"/>
  <c r="I2199" i="3"/>
  <c r="H2199" i="3"/>
  <c r="G2199" i="3"/>
  <c r="F2199" i="3"/>
  <c r="Q2198" i="3"/>
  <c r="Q2198" i="3" a="1"/>
  <c r="P2198" i="3"/>
  <c r="P2198" i="3" a="1"/>
  <c r="O2198" i="3"/>
  <c r="O2198" i="3" a="1"/>
  <c r="N2198" i="3"/>
  <c r="M2198" i="3"/>
  <c r="L2198" i="3"/>
  <c r="K2198" i="3"/>
  <c r="J2198" i="3"/>
  <c r="I2198" i="3"/>
  <c r="H2198" i="3"/>
  <c r="G2198" i="3"/>
  <c r="F2198" i="3"/>
  <c r="Q2197" i="3"/>
  <c r="Q2197" i="3" a="1"/>
  <c r="P2197" i="3"/>
  <c r="P2197" i="3" a="1"/>
  <c r="O2197" i="3"/>
  <c r="O2197" i="3" a="1"/>
  <c r="N2197" i="3"/>
  <c r="M2197" i="3"/>
  <c r="L2197" i="3"/>
  <c r="K2197" i="3"/>
  <c r="J2197" i="3"/>
  <c r="I2197" i="3"/>
  <c r="H2197" i="3"/>
  <c r="G2197" i="3"/>
  <c r="F2197" i="3"/>
  <c r="Q2196" i="3"/>
  <c r="Q2196" i="3" a="1"/>
  <c r="P2196" i="3"/>
  <c r="P2196" i="3" a="1"/>
  <c r="O2196" i="3"/>
  <c r="O2196" i="3" a="1"/>
  <c r="N2196" i="3"/>
  <c r="M2196" i="3"/>
  <c r="L2196" i="3"/>
  <c r="K2196" i="3"/>
  <c r="J2196" i="3"/>
  <c r="I2196" i="3"/>
  <c r="H2196" i="3"/>
  <c r="G2196" i="3"/>
  <c r="F2196" i="3"/>
  <c r="Q2195" i="3"/>
  <c r="Q2195" i="3" a="1"/>
  <c r="P2195" i="3"/>
  <c r="P2195" i="3" a="1"/>
  <c r="O2195" i="3"/>
  <c r="O2195" i="3" a="1"/>
  <c r="N2195" i="3"/>
  <c r="M2195" i="3"/>
  <c r="L2195" i="3"/>
  <c r="K2195" i="3"/>
  <c r="J2195" i="3"/>
  <c r="I2195" i="3"/>
  <c r="H2195" i="3"/>
  <c r="G2195" i="3"/>
  <c r="F2195" i="3"/>
  <c r="Q2194" i="3"/>
  <c r="Q2194" i="3" a="1"/>
  <c r="P2194" i="3"/>
  <c r="P2194" i="3" a="1"/>
  <c r="O2194" i="3"/>
  <c r="O2194" i="3" a="1"/>
  <c r="N2194" i="3"/>
  <c r="M2194" i="3"/>
  <c r="L2194" i="3"/>
  <c r="K2194" i="3"/>
  <c r="J2194" i="3"/>
  <c r="I2194" i="3"/>
  <c r="H2194" i="3"/>
  <c r="G2194" i="3"/>
  <c r="F2194" i="3"/>
  <c r="Q2193" i="3"/>
  <c r="Q2193" i="3" a="1"/>
  <c r="P2193" i="3"/>
  <c r="P2193" i="3" a="1"/>
  <c r="O2193" i="3"/>
  <c r="O2193" i="3" a="1"/>
  <c r="N2193" i="3"/>
  <c r="M2193" i="3"/>
  <c r="L2193" i="3"/>
  <c r="K2193" i="3"/>
  <c r="J2193" i="3"/>
  <c r="I2193" i="3"/>
  <c r="H2193" i="3"/>
  <c r="G2193" i="3"/>
  <c r="F2193" i="3"/>
  <c r="Q2192" i="3"/>
  <c r="Q2192" i="3" a="1"/>
  <c r="P2192" i="3"/>
  <c r="P2192" i="3" a="1"/>
  <c r="O2192" i="3"/>
  <c r="O2192" i="3" a="1"/>
  <c r="N2192" i="3"/>
  <c r="M2192" i="3"/>
  <c r="L2192" i="3"/>
  <c r="K2192" i="3"/>
  <c r="J2192" i="3"/>
  <c r="I2192" i="3"/>
  <c r="H2192" i="3"/>
  <c r="G2192" i="3"/>
  <c r="F2192" i="3"/>
  <c r="Q2191" i="3"/>
  <c r="Q2191" i="3" a="1"/>
  <c r="P2191" i="3"/>
  <c r="P2191" i="3" a="1"/>
  <c r="O2191" i="3"/>
  <c r="O2191" i="3" a="1"/>
  <c r="N2191" i="3"/>
  <c r="M2191" i="3"/>
  <c r="L2191" i="3"/>
  <c r="K2191" i="3"/>
  <c r="J2191" i="3"/>
  <c r="I2191" i="3"/>
  <c r="H2191" i="3"/>
  <c r="G2191" i="3"/>
  <c r="F2191" i="3"/>
  <c r="Q2190" i="3"/>
  <c r="Q2190" i="3" a="1"/>
  <c r="P2190" i="3"/>
  <c r="P2190" i="3" a="1"/>
  <c r="O2190" i="3"/>
  <c r="O2190" i="3" a="1"/>
  <c r="N2190" i="3"/>
  <c r="M2190" i="3"/>
  <c r="L2190" i="3"/>
  <c r="K2190" i="3"/>
  <c r="J2190" i="3"/>
  <c r="I2190" i="3"/>
  <c r="H2190" i="3"/>
  <c r="G2190" i="3"/>
  <c r="F2190" i="3"/>
  <c r="Q2189" i="3"/>
  <c r="Q2189" i="3" a="1"/>
  <c r="P2189" i="3"/>
  <c r="P2189" i="3" a="1"/>
  <c r="O2189" i="3"/>
  <c r="O2189" i="3" a="1"/>
  <c r="N2189" i="3"/>
  <c r="M2189" i="3"/>
  <c r="L2189" i="3"/>
  <c r="K2189" i="3"/>
  <c r="J2189" i="3"/>
  <c r="I2189" i="3"/>
  <c r="H2189" i="3"/>
  <c r="G2189" i="3"/>
  <c r="F2189" i="3"/>
  <c r="Q2188" i="3"/>
  <c r="Q2188" i="3" a="1"/>
  <c r="P2188" i="3"/>
  <c r="P2188" i="3" a="1"/>
  <c r="O2188" i="3"/>
  <c r="O2188" i="3" a="1"/>
  <c r="N2188" i="3"/>
  <c r="M2188" i="3"/>
  <c r="L2188" i="3"/>
  <c r="K2188" i="3"/>
  <c r="J2188" i="3"/>
  <c r="I2188" i="3"/>
  <c r="H2188" i="3"/>
  <c r="G2188" i="3"/>
  <c r="F2188" i="3"/>
  <c r="Q2187" i="3"/>
  <c r="Q2187" i="3" a="1"/>
  <c r="P2187" i="3"/>
  <c r="P2187" i="3" a="1"/>
  <c r="O2187" i="3"/>
  <c r="O2187" i="3" a="1"/>
  <c r="N2187" i="3"/>
  <c r="M2187" i="3"/>
  <c r="L2187" i="3"/>
  <c r="K2187" i="3"/>
  <c r="J2187" i="3"/>
  <c r="I2187" i="3"/>
  <c r="H2187" i="3"/>
  <c r="G2187" i="3"/>
  <c r="F2187" i="3"/>
  <c r="Q2186" i="3"/>
  <c r="Q2186" i="3" a="1"/>
  <c r="P2186" i="3"/>
  <c r="P2186" i="3" a="1"/>
  <c r="O2186" i="3"/>
  <c r="O2186" i="3" a="1"/>
  <c r="N2186" i="3"/>
  <c r="M2186" i="3"/>
  <c r="L2186" i="3"/>
  <c r="K2186" i="3"/>
  <c r="J2186" i="3"/>
  <c r="I2186" i="3"/>
  <c r="H2186" i="3"/>
  <c r="G2186" i="3"/>
  <c r="F2186" i="3"/>
  <c r="Q2185" i="3"/>
  <c r="Q2185" i="3" a="1"/>
  <c r="P2185" i="3"/>
  <c r="P2185" i="3" a="1"/>
  <c r="O2185" i="3"/>
  <c r="O2185" i="3" a="1"/>
  <c r="N2185" i="3"/>
  <c r="M2185" i="3"/>
  <c r="L2185" i="3"/>
  <c r="K2185" i="3"/>
  <c r="J2185" i="3"/>
  <c r="I2185" i="3"/>
  <c r="H2185" i="3"/>
  <c r="G2185" i="3"/>
  <c r="F2185" i="3"/>
  <c r="Q2184" i="3"/>
  <c r="Q2184" i="3" a="1"/>
  <c r="P2184" i="3"/>
  <c r="P2184" i="3" a="1"/>
  <c r="O2184" i="3"/>
  <c r="O2184" i="3" a="1"/>
  <c r="N2184" i="3"/>
  <c r="M2184" i="3"/>
  <c r="L2184" i="3"/>
  <c r="K2184" i="3"/>
  <c r="J2184" i="3"/>
  <c r="I2184" i="3"/>
  <c r="H2184" i="3"/>
  <c r="G2184" i="3"/>
  <c r="F2184" i="3"/>
  <c r="Q2183" i="3"/>
  <c r="Q2183" i="3" a="1"/>
  <c r="P2183" i="3"/>
  <c r="P2183" i="3" a="1"/>
  <c r="O2183" i="3"/>
  <c r="O2183" i="3" a="1"/>
  <c r="N2183" i="3"/>
  <c r="M2183" i="3"/>
  <c r="L2183" i="3"/>
  <c r="K2183" i="3"/>
  <c r="J2183" i="3"/>
  <c r="I2183" i="3"/>
  <c r="H2183" i="3"/>
  <c r="G2183" i="3"/>
  <c r="F2183" i="3"/>
  <c r="Q2182" i="3"/>
  <c r="Q2182" i="3" a="1"/>
  <c r="P2182" i="3"/>
  <c r="P2182" i="3" a="1"/>
  <c r="O2182" i="3"/>
  <c r="O2182" i="3" a="1"/>
  <c r="N2182" i="3"/>
  <c r="M2182" i="3"/>
  <c r="L2182" i="3"/>
  <c r="K2182" i="3"/>
  <c r="J2182" i="3"/>
  <c r="I2182" i="3"/>
  <c r="H2182" i="3"/>
  <c r="G2182" i="3"/>
  <c r="F2182" i="3"/>
  <c r="Q2181" i="3"/>
  <c r="Q2181" i="3" a="1"/>
  <c r="P2181" i="3"/>
  <c r="P2181" i="3" a="1"/>
  <c r="O2181" i="3"/>
  <c r="O2181" i="3" a="1"/>
  <c r="N2181" i="3"/>
  <c r="M2181" i="3"/>
  <c r="L2181" i="3"/>
  <c r="K2181" i="3"/>
  <c r="J2181" i="3"/>
  <c r="I2181" i="3"/>
  <c r="H2181" i="3"/>
  <c r="G2181" i="3"/>
  <c r="F2181" i="3"/>
  <c r="Q2180" i="3"/>
  <c r="Q2180" i="3" a="1"/>
  <c r="P2180" i="3"/>
  <c r="P2180" i="3" a="1"/>
  <c r="O2180" i="3"/>
  <c r="O2180" i="3" a="1"/>
  <c r="N2180" i="3"/>
  <c r="M2180" i="3"/>
  <c r="L2180" i="3"/>
  <c r="K2180" i="3"/>
  <c r="J2180" i="3"/>
  <c r="I2180" i="3"/>
  <c r="H2180" i="3"/>
  <c r="G2180" i="3"/>
  <c r="F2180" i="3"/>
  <c r="B2180" i="3"/>
  <c r="A2180" i="3"/>
  <c r="Q2179" i="3"/>
  <c r="Q2179" i="3" a="1"/>
  <c r="P2179" i="3"/>
  <c r="P2179" i="3" a="1"/>
  <c r="O2179" i="3"/>
  <c r="O2179" i="3" a="1"/>
  <c r="N2179" i="3"/>
  <c r="M2179" i="3"/>
  <c r="L2179" i="3"/>
  <c r="K2179" i="3"/>
  <c r="J2179" i="3"/>
  <c r="I2179" i="3"/>
  <c r="H2179" i="3"/>
  <c r="G2179" i="3"/>
  <c r="F2179" i="3"/>
  <c r="Q2178" i="3"/>
  <c r="Q2178" i="3" a="1"/>
  <c r="P2178" i="3"/>
  <c r="P2178" i="3" a="1"/>
  <c r="O2178" i="3"/>
  <c r="O2178" i="3" a="1"/>
  <c r="N2178" i="3"/>
  <c r="M2178" i="3"/>
  <c r="L2178" i="3"/>
  <c r="K2178" i="3"/>
  <c r="J2178" i="3"/>
  <c r="I2178" i="3"/>
  <c r="H2178" i="3"/>
  <c r="G2178" i="3"/>
  <c r="F2178" i="3"/>
  <c r="Q2177" i="3"/>
  <c r="Q2177" i="3" a="1"/>
  <c r="P2177" i="3"/>
  <c r="P2177" i="3" a="1"/>
  <c r="O2177" i="3"/>
  <c r="O2177" i="3" a="1"/>
  <c r="N2177" i="3"/>
  <c r="M2177" i="3"/>
  <c r="L2177" i="3"/>
  <c r="K2177" i="3"/>
  <c r="J2177" i="3"/>
  <c r="I2177" i="3"/>
  <c r="H2177" i="3"/>
  <c r="G2177" i="3"/>
  <c r="F2177" i="3"/>
  <c r="Q2176" i="3"/>
  <c r="Q2176" i="3" a="1"/>
  <c r="P2176" i="3"/>
  <c r="P2176" i="3" a="1"/>
  <c r="O2176" i="3"/>
  <c r="O2176" i="3" a="1"/>
  <c r="N2176" i="3"/>
  <c r="M2176" i="3"/>
  <c r="L2176" i="3"/>
  <c r="K2176" i="3"/>
  <c r="J2176" i="3"/>
  <c r="I2176" i="3"/>
  <c r="H2176" i="3"/>
  <c r="G2176" i="3"/>
  <c r="F2176" i="3"/>
  <c r="Q2175" i="3"/>
  <c r="Q2175" i="3" a="1"/>
  <c r="P2175" i="3"/>
  <c r="P2175" i="3" a="1"/>
  <c r="O2175" i="3"/>
  <c r="O2175" i="3" a="1"/>
  <c r="N2175" i="3"/>
  <c r="M2175" i="3"/>
  <c r="L2175" i="3"/>
  <c r="K2175" i="3"/>
  <c r="J2175" i="3"/>
  <c r="I2175" i="3"/>
  <c r="H2175" i="3"/>
  <c r="G2175" i="3"/>
  <c r="F2175" i="3"/>
  <c r="Q2174" i="3"/>
  <c r="Q2174" i="3" a="1"/>
  <c r="P2174" i="3"/>
  <c r="P2174" i="3" a="1"/>
  <c r="O2174" i="3"/>
  <c r="O2174" i="3" a="1"/>
  <c r="N2174" i="3"/>
  <c r="M2174" i="3"/>
  <c r="L2174" i="3"/>
  <c r="K2174" i="3"/>
  <c r="J2174" i="3"/>
  <c r="I2174" i="3"/>
  <c r="H2174" i="3"/>
  <c r="G2174" i="3"/>
  <c r="F2174" i="3"/>
  <c r="Q2173" i="3"/>
  <c r="Q2173" i="3" a="1"/>
  <c r="P2173" i="3"/>
  <c r="P2173" i="3" a="1"/>
  <c r="O2173" i="3"/>
  <c r="O2173" i="3" a="1"/>
  <c r="N2173" i="3"/>
  <c r="M2173" i="3"/>
  <c r="L2173" i="3"/>
  <c r="K2173" i="3"/>
  <c r="J2173" i="3"/>
  <c r="I2173" i="3"/>
  <c r="H2173" i="3"/>
  <c r="G2173" i="3"/>
  <c r="F2173" i="3"/>
  <c r="Q2172" i="3"/>
  <c r="Q2172" i="3" a="1"/>
  <c r="P2172" i="3"/>
  <c r="P2172" i="3" a="1"/>
  <c r="O2172" i="3"/>
  <c r="O2172" i="3" a="1"/>
  <c r="N2172" i="3"/>
  <c r="M2172" i="3"/>
  <c r="L2172" i="3"/>
  <c r="K2172" i="3"/>
  <c r="J2172" i="3"/>
  <c r="I2172" i="3"/>
  <c r="H2172" i="3"/>
  <c r="G2172" i="3"/>
  <c r="F2172" i="3"/>
  <c r="Q2171" i="3"/>
  <c r="Q2171" i="3" a="1"/>
  <c r="P2171" i="3"/>
  <c r="P2171" i="3" a="1"/>
  <c r="O2171" i="3"/>
  <c r="O2171" i="3" a="1"/>
  <c r="N2171" i="3"/>
  <c r="M2171" i="3"/>
  <c r="L2171" i="3"/>
  <c r="K2171" i="3"/>
  <c r="J2171" i="3"/>
  <c r="I2171" i="3"/>
  <c r="H2171" i="3"/>
  <c r="G2171" i="3"/>
  <c r="F2171" i="3"/>
  <c r="Q2170" i="3"/>
  <c r="Q2170" i="3" a="1"/>
  <c r="P2170" i="3"/>
  <c r="P2170" i="3" a="1"/>
  <c r="O2170" i="3"/>
  <c r="O2170" i="3" a="1"/>
  <c r="N2170" i="3"/>
  <c r="M2170" i="3"/>
  <c r="L2170" i="3"/>
  <c r="K2170" i="3"/>
  <c r="J2170" i="3"/>
  <c r="I2170" i="3"/>
  <c r="H2170" i="3"/>
  <c r="G2170" i="3"/>
  <c r="F2170" i="3"/>
  <c r="Q2169" i="3"/>
  <c r="Q2169" i="3" a="1"/>
  <c r="P2169" i="3"/>
  <c r="P2169" i="3" a="1"/>
  <c r="O2169" i="3"/>
  <c r="O2169" i="3" a="1"/>
  <c r="N2169" i="3"/>
  <c r="M2169" i="3"/>
  <c r="L2169" i="3"/>
  <c r="K2169" i="3"/>
  <c r="J2169" i="3"/>
  <c r="I2169" i="3"/>
  <c r="H2169" i="3"/>
  <c r="G2169" i="3"/>
  <c r="F2169" i="3"/>
  <c r="Q2168" i="3"/>
  <c r="Q2168" i="3" a="1"/>
  <c r="P2168" i="3"/>
  <c r="P2168" i="3" a="1"/>
  <c r="O2168" i="3"/>
  <c r="O2168" i="3" a="1"/>
  <c r="N2168" i="3"/>
  <c r="M2168" i="3"/>
  <c r="L2168" i="3"/>
  <c r="K2168" i="3"/>
  <c r="J2168" i="3"/>
  <c r="I2168" i="3"/>
  <c r="H2168" i="3"/>
  <c r="G2168" i="3"/>
  <c r="F2168" i="3"/>
  <c r="Q2167" i="3"/>
  <c r="Q2167" i="3" a="1"/>
  <c r="P2167" i="3"/>
  <c r="P2167" i="3" a="1"/>
  <c r="O2167" i="3"/>
  <c r="O2167" i="3" a="1"/>
  <c r="N2167" i="3"/>
  <c r="M2167" i="3"/>
  <c r="L2167" i="3"/>
  <c r="K2167" i="3"/>
  <c r="J2167" i="3"/>
  <c r="I2167" i="3"/>
  <c r="H2167" i="3"/>
  <c r="G2167" i="3"/>
  <c r="F2167" i="3"/>
  <c r="Q2166" i="3"/>
  <c r="Q2166" i="3" a="1"/>
  <c r="P2166" i="3"/>
  <c r="P2166" i="3" a="1"/>
  <c r="O2166" i="3"/>
  <c r="O2166" i="3" a="1"/>
  <c r="N2166" i="3"/>
  <c r="M2166" i="3"/>
  <c r="L2166" i="3"/>
  <c r="K2166" i="3"/>
  <c r="J2166" i="3"/>
  <c r="I2166" i="3"/>
  <c r="H2166" i="3"/>
  <c r="G2166" i="3"/>
  <c r="F2166" i="3"/>
  <c r="Q2165" i="3"/>
  <c r="Q2165" i="3" a="1"/>
  <c r="P2165" i="3"/>
  <c r="P2165" i="3" a="1"/>
  <c r="O2165" i="3"/>
  <c r="O2165" i="3" a="1"/>
  <c r="N2165" i="3"/>
  <c r="M2165" i="3"/>
  <c r="L2165" i="3"/>
  <c r="K2165" i="3"/>
  <c r="J2165" i="3"/>
  <c r="I2165" i="3"/>
  <c r="H2165" i="3"/>
  <c r="G2165" i="3"/>
  <c r="F2165" i="3"/>
  <c r="Q2164" i="3"/>
  <c r="Q2164" i="3" a="1"/>
  <c r="P2164" i="3"/>
  <c r="P2164" i="3" a="1"/>
  <c r="O2164" i="3"/>
  <c r="O2164" i="3" a="1"/>
  <c r="N2164" i="3"/>
  <c r="M2164" i="3"/>
  <c r="L2164" i="3"/>
  <c r="K2164" i="3"/>
  <c r="J2164" i="3"/>
  <c r="I2164" i="3"/>
  <c r="H2164" i="3"/>
  <c r="G2164" i="3"/>
  <c r="F2164" i="3"/>
  <c r="Q2163" i="3"/>
  <c r="Q2163" i="3" a="1"/>
  <c r="P2163" i="3"/>
  <c r="P2163" i="3" a="1"/>
  <c r="O2163" i="3"/>
  <c r="O2163" i="3" a="1"/>
  <c r="N2163" i="3"/>
  <c r="M2163" i="3"/>
  <c r="L2163" i="3"/>
  <c r="K2163" i="3"/>
  <c r="J2163" i="3"/>
  <c r="I2163" i="3"/>
  <c r="H2163" i="3"/>
  <c r="G2163" i="3"/>
  <c r="F2163" i="3"/>
  <c r="Q2162" i="3"/>
  <c r="Q2162" i="3" a="1"/>
  <c r="P2162" i="3"/>
  <c r="P2162" i="3" a="1"/>
  <c r="O2162" i="3"/>
  <c r="O2162" i="3" a="1"/>
  <c r="N2162" i="3"/>
  <c r="M2162" i="3"/>
  <c r="L2162" i="3"/>
  <c r="K2162" i="3"/>
  <c r="J2162" i="3"/>
  <c r="I2162" i="3"/>
  <c r="H2162" i="3"/>
  <c r="G2162" i="3"/>
  <c r="F2162" i="3"/>
  <c r="Q2161" i="3"/>
  <c r="Q2161" i="3" a="1"/>
  <c r="P2161" i="3"/>
  <c r="P2161" i="3" a="1"/>
  <c r="O2161" i="3"/>
  <c r="O2161" i="3" a="1"/>
  <c r="N2161" i="3"/>
  <c r="M2161" i="3"/>
  <c r="L2161" i="3"/>
  <c r="K2161" i="3"/>
  <c r="J2161" i="3"/>
  <c r="I2161" i="3"/>
  <c r="H2161" i="3"/>
  <c r="G2161" i="3"/>
  <c r="F2161" i="3"/>
  <c r="Q2160" i="3"/>
  <c r="Q2160" i="3" a="1"/>
  <c r="P2160" i="3"/>
  <c r="P2160" i="3" a="1"/>
  <c r="O2160" i="3"/>
  <c r="O2160" i="3" a="1"/>
  <c r="N2160" i="3"/>
  <c r="M2160" i="3"/>
  <c r="L2160" i="3"/>
  <c r="K2160" i="3"/>
  <c r="J2160" i="3"/>
  <c r="I2160" i="3"/>
  <c r="H2160" i="3"/>
  <c r="G2160" i="3"/>
  <c r="F2160" i="3"/>
  <c r="Q2159" i="3"/>
  <c r="Q2159" i="3" a="1"/>
  <c r="P2159" i="3"/>
  <c r="P2159" i="3" a="1"/>
  <c r="O2159" i="3"/>
  <c r="O2159" i="3" a="1"/>
  <c r="N2159" i="3"/>
  <c r="M2159" i="3"/>
  <c r="L2159" i="3"/>
  <c r="K2159" i="3"/>
  <c r="J2159" i="3"/>
  <c r="I2159" i="3"/>
  <c r="H2159" i="3"/>
  <c r="G2159" i="3"/>
  <c r="F2159" i="3"/>
  <c r="Q2158" i="3"/>
  <c r="Q2158" i="3" a="1"/>
  <c r="P2158" i="3"/>
  <c r="P2158" i="3" a="1"/>
  <c r="O2158" i="3"/>
  <c r="O2158" i="3" a="1"/>
  <c r="N2158" i="3"/>
  <c r="M2158" i="3"/>
  <c r="L2158" i="3"/>
  <c r="K2158" i="3"/>
  <c r="J2158" i="3"/>
  <c r="I2158" i="3"/>
  <c r="H2158" i="3"/>
  <c r="G2158" i="3"/>
  <c r="F2158" i="3"/>
  <c r="Q2157" i="3"/>
  <c r="Q2157" i="3" a="1"/>
  <c r="P2157" i="3"/>
  <c r="P2157" i="3" a="1"/>
  <c r="O2157" i="3"/>
  <c r="O2157" i="3" a="1"/>
  <c r="N2157" i="3"/>
  <c r="M2157" i="3"/>
  <c r="L2157" i="3"/>
  <c r="K2157" i="3"/>
  <c r="J2157" i="3"/>
  <c r="I2157" i="3"/>
  <c r="H2157" i="3"/>
  <c r="G2157" i="3"/>
  <c r="F2157" i="3"/>
  <c r="Q2156" i="3"/>
  <c r="Q2156" i="3" a="1"/>
  <c r="P2156" i="3"/>
  <c r="P2156" i="3" a="1"/>
  <c r="O2156" i="3"/>
  <c r="O2156" i="3" a="1"/>
  <c r="N2156" i="3"/>
  <c r="M2156" i="3"/>
  <c r="L2156" i="3"/>
  <c r="K2156" i="3"/>
  <c r="J2156" i="3"/>
  <c r="I2156" i="3"/>
  <c r="H2156" i="3"/>
  <c r="G2156" i="3"/>
  <c r="F2156" i="3"/>
  <c r="Q2155" i="3"/>
  <c r="Q2155" i="3" a="1"/>
  <c r="P2155" i="3"/>
  <c r="P2155" i="3" a="1"/>
  <c r="O2155" i="3"/>
  <c r="O2155" i="3" a="1"/>
  <c r="N2155" i="3"/>
  <c r="M2155" i="3"/>
  <c r="L2155" i="3"/>
  <c r="K2155" i="3"/>
  <c r="J2155" i="3"/>
  <c r="I2155" i="3"/>
  <c r="H2155" i="3"/>
  <c r="G2155" i="3"/>
  <c r="F2155" i="3"/>
  <c r="Q2154" i="3"/>
  <c r="Q2154" i="3" a="1"/>
  <c r="P2154" i="3"/>
  <c r="P2154" i="3" a="1"/>
  <c r="O2154" i="3"/>
  <c r="O2154" i="3" a="1"/>
  <c r="N2154" i="3"/>
  <c r="M2154" i="3"/>
  <c r="L2154" i="3"/>
  <c r="K2154" i="3"/>
  <c r="J2154" i="3"/>
  <c r="I2154" i="3"/>
  <c r="H2154" i="3"/>
  <c r="G2154" i="3"/>
  <c r="F2154" i="3"/>
  <c r="Q2153" i="3"/>
  <c r="Q2153" i="3" a="1"/>
  <c r="P2153" i="3"/>
  <c r="P2153" i="3" a="1"/>
  <c r="O2153" i="3"/>
  <c r="O2153" i="3" a="1"/>
  <c r="N2153" i="3"/>
  <c r="M2153" i="3"/>
  <c r="L2153" i="3"/>
  <c r="K2153" i="3"/>
  <c r="J2153" i="3"/>
  <c r="I2153" i="3"/>
  <c r="H2153" i="3"/>
  <c r="G2153" i="3"/>
  <c r="F2153" i="3"/>
  <c r="Q2152" i="3"/>
  <c r="Q2152" i="3" a="1"/>
  <c r="P2152" i="3"/>
  <c r="P2152" i="3" a="1"/>
  <c r="O2152" i="3"/>
  <c r="O2152" i="3" a="1"/>
  <c r="N2152" i="3"/>
  <c r="M2152" i="3"/>
  <c r="L2152" i="3"/>
  <c r="K2152" i="3"/>
  <c r="J2152" i="3"/>
  <c r="I2152" i="3"/>
  <c r="H2152" i="3"/>
  <c r="G2152" i="3"/>
  <c r="F2152" i="3"/>
  <c r="Q2151" i="3"/>
  <c r="Q2151" i="3" a="1"/>
  <c r="P2151" i="3"/>
  <c r="P2151" i="3" a="1"/>
  <c r="O2151" i="3"/>
  <c r="O2151" i="3" a="1"/>
  <c r="N2151" i="3"/>
  <c r="M2151" i="3"/>
  <c r="L2151" i="3"/>
  <c r="K2151" i="3"/>
  <c r="J2151" i="3"/>
  <c r="I2151" i="3"/>
  <c r="H2151" i="3"/>
  <c r="G2151" i="3"/>
  <c r="F2151" i="3"/>
  <c r="Q2150" i="3"/>
  <c r="Q2150" i="3" a="1"/>
  <c r="P2150" i="3"/>
  <c r="P2150" i="3" a="1"/>
  <c r="O2150" i="3"/>
  <c r="O2150" i="3" a="1"/>
  <c r="N2150" i="3"/>
  <c r="M2150" i="3"/>
  <c r="L2150" i="3"/>
  <c r="K2150" i="3"/>
  <c r="J2150" i="3"/>
  <c r="I2150" i="3"/>
  <c r="H2150" i="3"/>
  <c r="G2150" i="3"/>
  <c r="F2150" i="3"/>
  <c r="Q2149" i="3"/>
  <c r="Q2149" i="3" a="1"/>
  <c r="P2149" i="3"/>
  <c r="P2149" i="3" a="1"/>
  <c r="O2149" i="3"/>
  <c r="O2149" i="3" a="1"/>
  <c r="N2149" i="3"/>
  <c r="M2149" i="3"/>
  <c r="L2149" i="3"/>
  <c r="K2149" i="3"/>
  <c r="J2149" i="3"/>
  <c r="I2149" i="3"/>
  <c r="H2149" i="3"/>
  <c r="G2149" i="3"/>
  <c r="F2149" i="3"/>
  <c r="Q2148" i="3"/>
  <c r="Q2148" i="3" a="1"/>
  <c r="P2148" i="3"/>
  <c r="P2148" i="3" a="1"/>
  <c r="O2148" i="3"/>
  <c r="O2148" i="3" a="1"/>
  <c r="N2148" i="3"/>
  <c r="M2148" i="3"/>
  <c r="L2148" i="3"/>
  <c r="K2148" i="3"/>
  <c r="J2148" i="3"/>
  <c r="I2148" i="3"/>
  <c r="H2148" i="3"/>
  <c r="G2148" i="3"/>
  <c r="F2148" i="3"/>
  <c r="Q2147" i="3"/>
  <c r="Q2147" i="3" a="1"/>
  <c r="P2147" i="3"/>
  <c r="P2147" i="3" a="1"/>
  <c r="O2147" i="3"/>
  <c r="O2147" i="3" a="1"/>
  <c r="N2147" i="3"/>
  <c r="M2147" i="3"/>
  <c r="L2147" i="3"/>
  <c r="K2147" i="3"/>
  <c r="J2147" i="3"/>
  <c r="I2147" i="3"/>
  <c r="H2147" i="3"/>
  <c r="G2147" i="3"/>
  <c r="F2147" i="3"/>
  <c r="Q2146" i="3"/>
  <c r="Q2146" i="3" a="1"/>
  <c r="P2146" i="3"/>
  <c r="P2146" i="3" a="1"/>
  <c r="O2146" i="3"/>
  <c r="O2146" i="3" a="1"/>
  <c r="N2146" i="3"/>
  <c r="M2146" i="3"/>
  <c r="L2146" i="3"/>
  <c r="K2146" i="3"/>
  <c r="J2146" i="3"/>
  <c r="I2146" i="3"/>
  <c r="H2146" i="3"/>
  <c r="G2146" i="3"/>
  <c r="F2146" i="3"/>
  <c r="Q2145" i="3"/>
  <c r="Q2145" i="3" a="1"/>
  <c r="P2145" i="3"/>
  <c r="P2145" i="3" a="1"/>
  <c r="O2145" i="3"/>
  <c r="O2145" i="3" a="1"/>
  <c r="N2145" i="3"/>
  <c r="M2145" i="3"/>
  <c r="L2145" i="3"/>
  <c r="K2145" i="3"/>
  <c r="J2145" i="3"/>
  <c r="I2145" i="3"/>
  <c r="H2145" i="3"/>
  <c r="G2145" i="3"/>
  <c r="F2145" i="3"/>
  <c r="Q2144" i="3"/>
  <c r="Q2144" i="3" a="1"/>
  <c r="P2144" i="3"/>
  <c r="P2144" i="3" a="1"/>
  <c r="O2144" i="3"/>
  <c r="O2144" i="3" a="1"/>
  <c r="N2144" i="3"/>
  <c r="M2144" i="3"/>
  <c r="L2144" i="3"/>
  <c r="K2144" i="3"/>
  <c r="J2144" i="3"/>
  <c r="I2144" i="3"/>
  <c r="H2144" i="3"/>
  <c r="G2144" i="3"/>
  <c r="F2144" i="3"/>
  <c r="B2144" i="3"/>
  <c r="A2144" i="3"/>
  <c r="Q2143" i="3"/>
  <c r="Q2143" i="3" a="1"/>
  <c r="P2143" i="3"/>
  <c r="P2143" i="3" a="1"/>
  <c r="O2143" i="3"/>
  <c r="O2143" i="3" a="1"/>
  <c r="N2143" i="3"/>
  <c r="M2143" i="3"/>
  <c r="L2143" i="3"/>
  <c r="K2143" i="3"/>
  <c r="J2143" i="3"/>
  <c r="I2143" i="3"/>
  <c r="H2143" i="3"/>
  <c r="G2143" i="3"/>
  <c r="F2143" i="3"/>
  <c r="Q2142" i="3"/>
  <c r="Q2142" i="3" a="1"/>
  <c r="P2142" i="3"/>
  <c r="P2142" i="3" a="1"/>
  <c r="O2142" i="3"/>
  <c r="O2142" i="3" a="1"/>
  <c r="N2142" i="3"/>
  <c r="M2142" i="3"/>
  <c r="L2142" i="3"/>
  <c r="K2142" i="3"/>
  <c r="J2142" i="3"/>
  <c r="I2142" i="3"/>
  <c r="H2142" i="3"/>
  <c r="G2142" i="3"/>
  <c r="F2142" i="3"/>
  <c r="Q2141" i="3"/>
  <c r="Q2141" i="3" a="1"/>
  <c r="P2141" i="3"/>
  <c r="P2141" i="3" a="1"/>
  <c r="O2141" i="3"/>
  <c r="O2141" i="3" a="1"/>
  <c r="N2141" i="3"/>
  <c r="M2141" i="3"/>
  <c r="L2141" i="3"/>
  <c r="K2141" i="3"/>
  <c r="J2141" i="3"/>
  <c r="I2141" i="3"/>
  <c r="H2141" i="3"/>
  <c r="G2141" i="3"/>
  <c r="F2141" i="3"/>
  <c r="Q2140" i="3"/>
  <c r="Q2140" i="3" a="1"/>
  <c r="P2140" i="3"/>
  <c r="P2140" i="3" a="1"/>
  <c r="O2140" i="3"/>
  <c r="O2140" i="3" a="1"/>
  <c r="N2140" i="3"/>
  <c r="M2140" i="3"/>
  <c r="L2140" i="3"/>
  <c r="K2140" i="3"/>
  <c r="J2140" i="3"/>
  <c r="I2140" i="3"/>
  <c r="H2140" i="3"/>
  <c r="G2140" i="3"/>
  <c r="F2140" i="3"/>
  <c r="Q2139" i="3"/>
  <c r="Q2139" i="3" a="1"/>
  <c r="P2139" i="3"/>
  <c r="P2139" i="3" a="1"/>
  <c r="O2139" i="3"/>
  <c r="O2139" i="3" a="1"/>
  <c r="N2139" i="3"/>
  <c r="M2139" i="3"/>
  <c r="L2139" i="3"/>
  <c r="K2139" i="3"/>
  <c r="J2139" i="3"/>
  <c r="I2139" i="3"/>
  <c r="H2139" i="3"/>
  <c r="G2139" i="3"/>
  <c r="F2139" i="3"/>
  <c r="Q2138" i="3"/>
  <c r="Q2138" i="3" a="1"/>
  <c r="P2138" i="3"/>
  <c r="P2138" i="3" a="1"/>
  <c r="O2138" i="3"/>
  <c r="O2138" i="3" a="1"/>
  <c r="N2138" i="3"/>
  <c r="M2138" i="3"/>
  <c r="L2138" i="3"/>
  <c r="K2138" i="3"/>
  <c r="J2138" i="3"/>
  <c r="I2138" i="3"/>
  <c r="H2138" i="3"/>
  <c r="G2138" i="3"/>
  <c r="F2138" i="3"/>
  <c r="Q2137" i="3"/>
  <c r="Q2137" i="3" a="1"/>
  <c r="P2137" i="3"/>
  <c r="P2137" i="3" a="1"/>
  <c r="O2137" i="3"/>
  <c r="O2137" i="3" a="1"/>
  <c r="N2137" i="3"/>
  <c r="M2137" i="3"/>
  <c r="L2137" i="3"/>
  <c r="K2137" i="3"/>
  <c r="J2137" i="3"/>
  <c r="I2137" i="3"/>
  <c r="H2137" i="3"/>
  <c r="G2137" i="3"/>
  <c r="F2137" i="3"/>
  <c r="Q2136" i="3"/>
  <c r="Q2136" i="3" a="1"/>
  <c r="P2136" i="3"/>
  <c r="P2136" i="3" a="1"/>
  <c r="O2136" i="3"/>
  <c r="O2136" i="3" a="1"/>
  <c r="N2136" i="3"/>
  <c r="M2136" i="3"/>
  <c r="L2136" i="3"/>
  <c r="K2136" i="3"/>
  <c r="J2136" i="3"/>
  <c r="I2136" i="3"/>
  <c r="H2136" i="3"/>
  <c r="G2136" i="3"/>
  <c r="F2136" i="3"/>
  <c r="Q2135" i="3"/>
  <c r="Q2135" i="3" a="1"/>
  <c r="P2135" i="3"/>
  <c r="P2135" i="3" a="1"/>
  <c r="O2135" i="3"/>
  <c r="O2135" i="3" a="1"/>
  <c r="N2135" i="3"/>
  <c r="M2135" i="3"/>
  <c r="L2135" i="3"/>
  <c r="K2135" i="3"/>
  <c r="J2135" i="3"/>
  <c r="I2135" i="3"/>
  <c r="H2135" i="3"/>
  <c r="G2135" i="3"/>
  <c r="F2135" i="3"/>
  <c r="Q2134" i="3"/>
  <c r="Q2134" i="3" a="1"/>
  <c r="P2134" i="3"/>
  <c r="P2134" i="3" a="1"/>
  <c r="O2134" i="3"/>
  <c r="O2134" i="3" a="1"/>
  <c r="N2134" i="3"/>
  <c r="M2134" i="3"/>
  <c r="L2134" i="3"/>
  <c r="K2134" i="3"/>
  <c r="J2134" i="3"/>
  <c r="I2134" i="3"/>
  <c r="H2134" i="3"/>
  <c r="G2134" i="3"/>
  <c r="F2134" i="3"/>
  <c r="Q2133" i="3"/>
  <c r="Q2133" i="3" a="1"/>
  <c r="P2133" i="3"/>
  <c r="P2133" i="3" a="1"/>
  <c r="O2133" i="3"/>
  <c r="O2133" i="3" a="1"/>
  <c r="N2133" i="3"/>
  <c r="M2133" i="3"/>
  <c r="L2133" i="3"/>
  <c r="K2133" i="3"/>
  <c r="J2133" i="3"/>
  <c r="I2133" i="3"/>
  <c r="H2133" i="3"/>
  <c r="G2133" i="3"/>
  <c r="F2133" i="3"/>
  <c r="Q2132" i="3"/>
  <c r="Q2132" i="3" a="1"/>
  <c r="P2132" i="3"/>
  <c r="P2132" i="3" a="1"/>
  <c r="O2132" i="3"/>
  <c r="O2132" i="3" a="1"/>
  <c r="N2132" i="3"/>
  <c r="M2132" i="3"/>
  <c r="L2132" i="3"/>
  <c r="K2132" i="3"/>
  <c r="J2132" i="3"/>
  <c r="I2132" i="3"/>
  <c r="H2132" i="3"/>
  <c r="G2132" i="3"/>
  <c r="F2132" i="3"/>
  <c r="Q2131" i="3"/>
  <c r="Q2131" i="3" a="1"/>
  <c r="P2131" i="3"/>
  <c r="P2131" i="3" a="1"/>
  <c r="O2131" i="3"/>
  <c r="O2131" i="3" a="1"/>
  <c r="N2131" i="3"/>
  <c r="M2131" i="3"/>
  <c r="L2131" i="3"/>
  <c r="K2131" i="3"/>
  <c r="J2131" i="3"/>
  <c r="I2131" i="3"/>
  <c r="H2131" i="3"/>
  <c r="G2131" i="3"/>
  <c r="F2131" i="3"/>
  <c r="Q2130" i="3"/>
  <c r="Q2130" i="3" a="1"/>
  <c r="P2130" i="3"/>
  <c r="P2130" i="3" a="1"/>
  <c r="O2130" i="3"/>
  <c r="O2130" i="3" a="1"/>
  <c r="N2130" i="3"/>
  <c r="M2130" i="3"/>
  <c r="L2130" i="3"/>
  <c r="K2130" i="3"/>
  <c r="J2130" i="3"/>
  <c r="I2130" i="3"/>
  <c r="H2130" i="3"/>
  <c r="G2130" i="3"/>
  <c r="F2130" i="3"/>
  <c r="Q2129" i="3"/>
  <c r="Q2129" i="3" a="1"/>
  <c r="P2129" i="3"/>
  <c r="P2129" i="3" a="1"/>
  <c r="O2129" i="3"/>
  <c r="O2129" i="3" a="1"/>
  <c r="N2129" i="3"/>
  <c r="M2129" i="3"/>
  <c r="L2129" i="3"/>
  <c r="K2129" i="3"/>
  <c r="J2129" i="3"/>
  <c r="I2129" i="3"/>
  <c r="H2129" i="3"/>
  <c r="G2129" i="3"/>
  <c r="F2129" i="3"/>
  <c r="Q2128" i="3"/>
  <c r="Q2128" i="3" a="1"/>
  <c r="P2128" i="3"/>
  <c r="P2128" i="3" a="1"/>
  <c r="O2128" i="3"/>
  <c r="O2128" i="3" a="1"/>
  <c r="N2128" i="3"/>
  <c r="M2128" i="3"/>
  <c r="L2128" i="3"/>
  <c r="K2128" i="3"/>
  <c r="J2128" i="3"/>
  <c r="I2128" i="3"/>
  <c r="H2128" i="3"/>
  <c r="G2128" i="3"/>
  <c r="F2128" i="3"/>
  <c r="Q2127" i="3"/>
  <c r="Q2127" i="3" a="1"/>
  <c r="P2127" i="3"/>
  <c r="P2127" i="3" a="1"/>
  <c r="O2127" i="3"/>
  <c r="O2127" i="3" a="1"/>
  <c r="N2127" i="3"/>
  <c r="M2127" i="3"/>
  <c r="L2127" i="3"/>
  <c r="K2127" i="3"/>
  <c r="J2127" i="3"/>
  <c r="I2127" i="3"/>
  <c r="H2127" i="3"/>
  <c r="G2127" i="3"/>
  <c r="F2127" i="3"/>
  <c r="Q2126" i="3"/>
  <c r="Q2126" i="3" a="1"/>
  <c r="P2126" i="3"/>
  <c r="P2126" i="3" a="1"/>
  <c r="O2126" i="3"/>
  <c r="O2126" i="3" a="1"/>
  <c r="N2126" i="3"/>
  <c r="M2126" i="3"/>
  <c r="L2126" i="3"/>
  <c r="K2126" i="3"/>
  <c r="J2126" i="3"/>
  <c r="I2126" i="3"/>
  <c r="H2126" i="3"/>
  <c r="G2126" i="3"/>
  <c r="F2126" i="3"/>
  <c r="Q2125" i="3"/>
  <c r="Q2125" i="3" a="1"/>
  <c r="P2125" i="3"/>
  <c r="P2125" i="3" a="1"/>
  <c r="O2125" i="3"/>
  <c r="O2125" i="3" a="1"/>
  <c r="N2125" i="3"/>
  <c r="M2125" i="3"/>
  <c r="L2125" i="3"/>
  <c r="K2125" i="3"/>
  <c r="J2125" i="3"/>
  <c r="I2125" i="3"/>
  <c r="H2125" i="3"/>
  <c r="G2125" i="3"/>
  <c r="F2125" i="3"/>
  <c r="Q2124" i="3"/>
  <c r="Q2124" i="3" a="1"/>
  <c r="P2124" i="3"/>
  <c r="P2124" i="3" a="1"/>
  <c r="O2124" i="3"/>
  <c r="O2124" i="3" a="1"/>
  <c r="N2124" i="3"/>
  <c r="M2124" i="3"/>
  <c r="L2124" i="3"/>
  <c r="K2124" i="3"/>
  <c r="J2124" i="3"/>
  <c r="I2124" i="3"/>
  <c r="H2124" i="3"/>
  <c r="G2124" i="3"/>
  <c r="F2124" i="3"/>
  <c r="Q2123" i="3"/>
  <c r="Q2123" i="3" a="1"/>
  <c r="P2123" i="3"/>
  <c r="P2123" i="3" a="1"/>
  <c r="O2123" i="3"/>
  <c r="O2123" i="3" a="1"/>
  <c r="N2123" i="3"/>
  <c r="M2123" i="3"/>
  <c r="L2123" i="3"/>
  <c r="K2123" i="3"/>
  <c r="J2123" i="3"/>
  <c r="I2123" i="3"/>
  <c r="H2123" i="3"/>
  <c r="G2123" i="3"/>
  <c r="F2123" i="3"/>
  <c r="Q2122" i="3"/>
  <c r="Q2122" i="3" a="1"/>
  <c r="P2122" i="3"/>
  <c r="P2122" i="3" a="1"/>
  <c r="O2122" i="3"/>
  <c r="O2122" i="3" a="1"/>
  <c r="N2122" i="3"/>
  <c r="M2122" i="3"/>
  <c r="L2122" i="3"/>
  <c r="K2122" i="3"/>
  <c r="J2122" i="3"/>
  <c r="I2122" i="3"/>
  <c r="H2122" i="3"/>
  <c r="G2122" i="3"/>
  <c r="F2122" i="3"/>
  <c r="Q2121" i="3"/>
  <c r="Q2121" i="3" a="1"/>
  <c r="P2121" i="3"/>
  <c r="P2121" i="3" a="1"/>
  <c r="O2121" i="3"/>
  <c r="O2121" i="3" a="1"/>
  <c r="N2121" i="3"/>
  <c r="M2121" i="3"/>
  <c r="L2121" i="3"/>
  <c r="K2121" i="3"/>
  <c r="J2121" i="3"/>
  <c r="I2121" i="3"/>
  <c r="H2121" i="3"/>
  <c r="G2121" i="3"/>
  <c r="F2121" i="3"/>
  <c r="Q2120" i="3"/>
  <c r="Q2120" i="3" a="1"/>
  <c r="P2120" i="3"/>
  <c r="P2120" i="3" a="1"/>
  <c r="O2120" i="3"/>
  <c r="O2120" i="3" a="1"/>
  <c r="N2120" i="3"/>
  <c r="M2120" i="3"/>
  <c r="L2120" i="3"/>
  <c r="K2120" i="3"/>
  <c r="J2120" i="3"/>
  <c r="I2120" i="3"/>
  <c r="H2120" i="3"/>
  <c r="G2120" i="3"/>
  <c r="F2120" i="3"/>
  <c r="Q2119" i="3"/>
  <c r="Q2119" i="3" a="1"/>
  <c r="P2119" i="3"/>
  <c r="P2119" i="3" a="1"/>
  <c r="O2119" i="3"/>
  <c r="O2119" i="3" a="1"/>
  <c r="N2119" i="3"/>
  <c r="M2119" i="3"/>
  <c r="L2119" i="3"/>
  <c r="K2119" i="3"/>
  <c r="J2119" i="3"/>
  <c r="I2119" i="3"/>
  <c r="H2119" i="3"/>
  <c r="G2119" i="3"/>
  <c r="F2119" i="3"/>
  <c r="Q2118" i="3"/>
  <c r="Q2118" i="3" a="1"/>
  <c r="P2118" i="3"/>
  <c r="P2118" i="3" a="1"/>
  <c r="O2118" i="3"/>
  <c r="O2118" i="3" a="1"/>
  <c r="N2118" i="3"/>
  <c r="M2118" i="3"/>
  <c r="L2118" i="3"/>
  <c r="K2118" i="3"/>
  <c r="J2118" i="3"/>
  <c r="I2118" i="3"/>
  <c r="H2118" i="3"/>
  <c r="G2118" i="3"/>
  <c r="F2118" i="3"/>
  <c r="Q2117" i="3"/>
  <c r="Q2117" i="3" a="1"/>
  <c r="P2117" i="3"/>
  <c r="P2117" i="3" a="1"/>
  <c r="O2117" i="3"/>
  <c r="O2117" i="3" a="1"/>
  <c r="N2117" i="3"/>
  <c r="M2117" i="3"/>
  <c r="L2117" i="3"/>
  <c r="K2117" i="3"/>
  <c r="J2117" i="3"/>
  <c r="I2117" i="3"/>
  <c r="H2117" i="3"/>
  <c r="G2117" i="3"/>
  <c r="F2117" i="3"/>
  <c r="Q2116" i="3"/>
  <c r="Q2116" i="3" a="1"/>
  <c r="P2116" i="3"/>
  <c r="P2116" i="3" a="1"/>
  <c r="O2116" i="3"/>
  <c r="O2116" i="3" a="1"/>
  <c r="N2116" i="3"/>
  <c r="M2116" i="3"/>
  <c r="L2116" i="3"/>
  <c r="K2116" i="3"/>
  <c r="J2116" i="3"/>
  <c r="I2116" i="3"/>
  <c r="H2116" i="3"/>
  <c r="G2116" i="3"/>
  <c r="F2116" i="3"/>
  <c r="Q2115" i="3"/>
  <c r="Q2115" i="3" a="1"/>
  <c r="P2115" i="3"/>
  <c r="P2115" i="3" a="1"/>
  <c r="O2115" i="3"/>
  <c r="O2115" i="3" a="1"/>
  <c r="N2115" i="3"/>
  <c r="M2115" i="3"/>
  <c r="L2115" i="3"/>
  <c r="K2115" i="3"/>
  <c r="J2115" i="3"/>
  <c r="I2115" i="3"/>
  <c r="H2115" i="3"/>
  <c r="G2115" i="3"/>
  <c r="F2115" i="3"/>
  <c r="Q2114" i="3"/>
  <c r="Q2114" i="3" a="1"/>
  <c r="P2114" i="3"/>
  <c r="P2114" i="3" a="1"/>
  <c r="O2114" i="3"/>
  <c r="O2114" i="3" a="1"/>
  <c r="N2114" i="3"/>
  <c r="M2114" i="3"/>
  <c r="L2114" i="3"/>
  <c r="K2114" i="3"/>
  <c r="J2114" i="3"/>
  <c r="I2114" i="3"/>
  <c r="H2114" i="3"/>
  <c r="G2114" i="3"/>
  <c r="F2114" i="3"/>
  <c r="Q2113" i="3"/>
  <c r="Q2113" i="3" a="1"/>
  <c r="P2113" i="3"/>
  <c r="P2113" i="3" a="1"/>
  <c r="O2113" i="3"/>
  <c r="O2113" i="3" a="1"/>
  <c r="N2113" i="3"/>
  <c r="M2113" i="3"/>
  <c r="L2113" i="3"/>
  <c r="K2113" i="3"/>
  <c r="J2113" i="3"/>
  <c r="I2113" i="3"/>
  <c r="H2113" i="3"/>
  <c r="G2113" i="3"/>
  <c r="F2113" i="3"/>
  <c r="Q2112" i="3"/>
  <c r="Q2112" i="3" a="1"/>
  <c r="P2112" i="3"/>
  <c r="P2112" i="3" a="1"/>
  <c r="O2112" i="3"/>
  <c r="O2112" i="3" a="1"/>
  <c r="N2112" i="3"/>
  <c r="M2112" i="3"/>
  <c r="L2112" i="3"/>
  <c r="K2112" i="3"/>
  <c r="J2112" i="3"/>
  <c r="I2112" i="3"/>
  <c r="H2112" i="3"/>
  <c r="G2112" i="3"/>
  <c r="F2112" i="3"/>
  <c r="Q2111" i="3"/>
  <c r="Q2111" i="3" a="1"/>
  <c r="P2111" i="3"/>
  <c r="P2111" i="3" a="1"/>
  <c r="O2111" i="3"/>
  <c r="O2111" i="3" a="1"/>
  <c r="N2111" i="3"/>
  <c r="M2111" i="3"/>
  <c r="L2111" i="3"/>
  <c r="K2111" i="3"/>
  <c r="J2111" i="3"/>
  <c r="I2111" i="3"/>
  <c r="H2111" i="3"/>
  <c r="G2111" i="3"/>
  <c r="F2111" i="3"/>
  <c r="Q2110" i="3"/>
  <c r="Q2110" i="3" a="1"/>
  <c r="P2110" i="3"/>
  <c r="P2110" i="3" a="1"/>
  <c r="O2110" i="3"/>
  <c r="O2110" i="3" a="1"/>
  <c r="N2110" i="3"/>
  <c r="M2110" i="3"/>
  <c r="L2110" i="3"/>
  <c r="K2110" i="3"/>
  <c r="J2110" i="3"/>
  <c r="I2110" i="3"/>
  <c r="H2110" i="3"/>
  <c r="G2110" i="3"/>
  <c r="F2110" i="3"/>
  <c r="Q2109" i="3"/>
  <c r="Q2109" i="3" a="1"/>
  <c r="P2109" i="3"/>
  <c r="P2109" i="3" a="1"/>
  <c r="O2109" i="3"/>
  <c r="O2109" i="3" a="1"/>
  <c r="N2109" i="3"/>
  <c r="M2109" i="3"/>
  <c r="L2109" i="3"/>
  <c r="K2109" i="3"/>
  <c r="J2109" i="3"/>
  <c r="I2109" i="3"/>
  <c r="H2109" i="3"/>
  <c r="G2109" i="3"/>
  <c r="F2109" i="3"/>
  <c r="Q2108" i="3"/>
  <c r="Q2108" i="3" a="1"/>
  <c r="P2108" i="3"/>
  <c r="P2108" i="3" a="1"/>
  <c r="O2108" i="3"/>
  <c r="O2108" i="3" a="1"/>
  <c r="N2108" i="3"/>
  <c r="M2108" i="3"/>
  <c r="L2108" i="3"/>
  <c r="K2108" i="3"/>
  <c r="J2108" i="3"/>
  <c r="I2108" i="3"/>
  <c r="H2108" i="3"/>
  <c r="G2108" i="3"/>
  <c r="F2108" i="3"/>
  <c r="Q2107" i="3"/>
  <c r="Q2107" i="3" a="1"/>
  <c r="P2107" i="3"/>
  <c r="P2107" i="3" a="1"/>
  <c r="O2107" i="3"/>
  <c r="O2107" i="3" a="1"/>
  <c r="N2107" i="3"/>
  <c r="M2107" i="3"/>
  <c r="L2107" i="3"/>
  <c r="K2107" i="3"/>
  <c r="J2107" i="3"/>
  <c r="I2107" i="3"/>
  <c r="H2107" i="3"/>
  <c r="G2107" i="3"/>
  <c r="F2107" i="3"/>
  <c r="Q2106" i="3"/>
  <c r="Q2106" i="3" a="1"/>
  <c r="P2106" i="3"/>
  <c r="P2106" i="3" a="1"/>
  <c r="O2106" i="3"/>
  <c r="O2106" i="3" a="1"/>
  <c r="N2106" i="3"/>
  <c r="M2106" i="3"/>
  <c r="L2106" i="3"/>
  <c r="K2106" i="3"/>
  <c r="J2106" i="3"/>
  <c r="I2106" i="3"/>
  <c r="H2106" i="3"/>
  <c r="G2106" i="3"/>
  <c r="F2106" i="3"/>
  <c r="Q2105" i="3"/>
  <c r="Q2105" i="3" a="1"/>
  <c r="P2105" i="3"/>
  <c r="P2105" i="3" a="1"/>
  <c r="O2105" i="3"/>
  <c r="O2105" i="3" a="1"/>
  <c r="N2105" i="3"/>
  <c r="M2105" i="3"/>
  <c r="L2105" i="3"/>
  <c r="K2105" i="3"/>
  <c r="J2105" i="3"/>
  <c r="I2105" i="3"/>
  <c r="H2105" i="3"/>
  <c r="G2105" i="3"/>
  <c r="F2105" i="3"/>
  <c r="Q2104" i="3"/>
  <c r="Q2104" i="3" a="1"/>
  <c r="P2104" i="3"/>
  <c r="P2104" i="3" a="1"/>
  <c r="O2104" i="3"/>
  <c r="O2104" i="3" a="1"/>
  <c r="N2104" i="3"/>
  <c r="M2104" i="3"/>
  <c r="L2104" i="3"/>
  <c r="K2104" i="3"/>
  <c r="J2104" i="3"/>
  <c r="I2104" i="3"/>
  <c r="H2104" i="3"/>
  <c r="G2104" i="3"/>
  <c r="F2104" i="3"/>
  <c r="Q2103" i="3"/>
  <c r="Q2103" i="3" a="1"/>
  <c r="P2103" i="3"/>
  <c r="P2103" i="3" a="1"/>
  <c r="O2103" i="3"/>
  <c r="O2103" i="3" a="1"/>
  <c r="N2103" i="3"/>
  <c r="M2103" i="3"/>
  <c r="L2103" i="3"/>
  <c r="K2103" i="3"/>
  <c r="J2103" i="3"/>
  <c r="I2103" i="3"/>
  <c r="H2103" i="3"/>
  <c r="G2103" i="3"/>
  <c r="F2103" i="3"/>
  <c r="Q2102" i="3"/>
  <c r="Q2102" i="3" a="1"/>
  <c r="P2102" i="3"/>
  <c r="P2102" i="3" a="1"/>
  <c r="O2102" i="3"/>
  <c r="O2102" i="3" a="1"/>
  <c r="N2102" i="3"/>
  <c r="M2102" i="3"/>
  <c r="L2102" i="3"/>
  <c r="K2102" i="3"/>
  <c r="J2102" i="3"/>
  <c r="I2102" i="3"/>
  <c r="H2102" i="3"/>
  <c r="G2102" i="3"/>
  <c r="F2102" i="3"/>
  <c r="Q2101" i="3"/>
  <c r="Q2101" i="3" a="1"/>
  <c r="P2101" i="3"/>
  <c r="P2101" i="3" a="1"/>
  <c r="O2101" i="3"/>
  <c r="O2101" i="3" a="1"/>
  <c r="N2101" i="3"/>
  <c r="M2101" i="3"/>
  <c r="L2101" i="3"/>
  <c r="K2101" i="3"/>
  <c r="J2101" i="3"/>
  <c r="I2101" i="3"/>
  <c r="H2101" i="3"/>
  <c r="G2101" i="3"/>
  <c r="F2101" i="3"/>
  <c r="Q2100" i="3"/>
  <c r="Q2100" i="3" a="1"/>
  <c r="P2100" i="3"/>
  <c r="P2100" i="3" a="1"/>
  <c r="O2100" i="3"/>
  <c r="O2100" i="3" a="1"/>
  <c r="N2100" i="3"/>
  <c r="M2100" i="3"/>
  <c r="L2100" i="3"/>
  <c r="K2100" i="3"/>
  <c r="J2100" i="3"/>
  <c r="I2100" i="3"/>
  <c r="H2100" i="3"/>
  <c r="G2100" i="3"/>
  <c r="F2100" i="3"/>
  <c r="Q2099" i="3"/>
  <c r="Q2099" i="3" a="1"/>
  <c r="P2099" i="3"/>
  <c r="P2099" i="3" a="1"/>
  <c r="O2099" i="3"/>
  <c r="O2099" i="3" a="1"/>
  <c r="N2099" i="3"/>
  <c r="M2099" i="3"/>
  <c r="L2099" i="3"/>
  <c r="K2099" i="3"/>
  <c r="J2099" i="3"/>
  <c r="I2099" i="3"/>
  <c r="H2099" i="3"/>
  <c r="G2099" i="3"/>
  <c r="F2099" i="3"/>
  <c r="Q2098" i="3"/>
  <c r="Q2098" i="3" a="1"/>
  <c r="P2098" i="3"/>
  <c r="P2098" i="3" a="1"/>
  <c r="O2098" i="3"/>
  <c r="O2098" i="3" a="1"/>
  <c r="N2098" i="3"/>
  <c r="M2098" i="3"/>
  <c r="L2098" i="3"/>
  <c r="K2098" i="3"/>
  <c r="J2098" i="3"/>
  <c r="I2098" i="3"/>
  <c r="H2098" i="3"/>
  <c r="G2098" i="3"/>
  <c r="F2098" i="3"/>
  <c r="Q2097" i="3"/>
  <c r="Q2097" i="3" a="1"/>
  <c r="P2097" i="3"/>
  <c r="P2097" i="3" a="1"/>
  <c r="O2097" i="3"/>
  <c r="O2097" i="3" a="1"/>
  <c r="N2097" i="3"/>
  <c r="M2097" i="3"/>
  <c r="L2097" i="3"/>
  <c r="K2097" i="3"/>
  <c r="J2097" i="3"/>
  <c r="I2097" i="3"/>
  <c r="H2097" i="3"/>
  <c r="G2097" i="3"/>
  <c r="F2097" i="3"/>
  <c r="Q2096" i="3"/>
  <c r="Q2096" i="3" a="1"/>
  <c r="P2096" i="3"/>
  <c r="P2096" i="3" a="1"/>
  <c r="O2096" i="3"/>
  <c r="O2096" i="3" a="1"/>
  <c r="N2096" i="3"/>
  <c r="M2096" i="3"/>
  <c r="L2096" i="3"/>
  <c r="K2096" i="3"/>
  <c r="J2096" i="3"/>
  <c r="I2096" i="3"/>
  <c r="H2096" i="3"/>
  <c r="G2096" i="3"/>
  <c r="F2096" i="3"/>
  <c r="Q2095" i="3"/>
  <c r="Q2095" i="3" a="1"/>
  <c r="P2095" i="3"/>
  <c r="P2095" i="3" a="1"/>
  <c r="O2095" i="3"/>
  <c r="O2095" i="3" a="1"/>
  <c r="N2095" i="3"/>
  <c r="M2095" i="3"/>
  <c r="L2095" i="3"/>
  <c r="K2095" i="3"/>
  <c r="J2095" i="3"/>
  <c r="I2095" i="3"/>
  <c r="H2095" i="3"/>
  <c r="G2095" i="3"/>
  <c r="F2095" i="3"/>
  <c r="Q2094" i="3"/>
  <c r="Q2094" i="3" a="1"/>
  <c r="P2094" i="3"/>
  <c r="P2094" i="3" a="1"/>
  <c r="O2094" i="3"/>
  <c r="O2094" i="3" a="1"/>
  <c r="N2094" i="3"/>
  <c r="M2094" i="3"/>
  <c r="L2094" i="3"/>
  <c r="K2094" i="3"/>
  <c r="J2094" i="3"/>
  <c r="I2094" i="3"/>
  <c r="H2094" i="3"/>
  <c r="G2094" i="3"/>
  <c r="F2094" i="3"/>
  <c r="Q2093" i="3"/>
  <c r="Q2093" i="3" a="1"/>
  <c r="P2093" i="3"/>
  <c r="P2093" i="3" a="1"/>
  <c r="O2093" i="3"/>
  <c r="O2093" i="3" a="1"/>
  <c r="N2093" i="3"/>
  <c r="M2093" i="3"/>
  <c r="L2093" i="3"/>
  <c r="K2093" i="3"/>
  <c r="J2093" i="3"/>
  <c r="I2093" i="3"/>
  <c r="H2093" i="3"/>
  <c r="G2093" i="3"/>
  <c r="F2093" i="3"/>
  <c r="Q2092" i="3"/>
  <c r="Q2092" i="3" a="1"/>
  <c r="P2092" i="3"/>
  <c r="P2092" i="3" a="1"/>
  <c r="O2092" i="3"/>
  <c r="O2092" i="3" a="1"/>
  <c r="N2092" i="3"/>
  <c r="M2092" i="3"/>
  <c r="L2092" i="3"/>
  <c r="K2092" i="3"/>
  <c r="J2092" i="3"/>
  <c r="I2092" i="3"/>
  <c r="H2092" i="3"/>
  <c r="G2092" i="3"/>
  <c r="F2092" i="3"/>
  <c r="Q2091" i="3"/>
  <c r="Q2091" i="3" a="1"/>
  <c r="P2091" i="3"/>
  <c r="P2091" i="3" a="1"/>
  <c r="O2091" i="3"/>
  <c r="O2091" i="3" a="1"/>
  <c r="N2091" i="3"/>
  <c r="M2091" i="3"/>
  <c r="L2091" i="3"/>
  <c r="K2091" i="3"/>
  <c r="J2091" i="3"/>
  <c r="I2091" i="3"/>
  <c r="H2091" i="3"/>
  <c r="G2091" i="3"/>
  <c r="F2091" i="3"/>
  <c r="Q2090" i="3"/>
  <c r="Q2090" i="3" a="1"/>
  <c r="P2090" i="3"/>
  <c r="P2090" i="3" a="1"/>
  <c r="O2090" i="3"/>
  <c r="O2090" i="3" a="1"/>
  <c r="N2090" i="3"/>
  <c r="M2090" i="3"/>
  <c r="L2090" i="3"/>
  <c r="K2090" i="3"/>
  <c r="J2090" i="3"/>
  <c r="I2090" i="3"/>
  <c r="H2090" i="3"/>
  <c r="G2090" i="3"/>
  <c r="F2090" i="3"/>
  <c r="B2090" i="3"/>
  <c r="A2090" i="3"/>
  <c r="Q2089" i="3"/>
  <c r="Q2089" i="3" a="1"/>
  <c r="P2089" i="3"/>
  <c r="P2089" i="3" a="1"/>
  <c r="O2089" i="3"/>
  <c r="O2089" i="3" a="1"/>
  <c r="N2089" i="3"/>
  <c r="M2089" i="3"/>
  <c r="L2089" i="3"/>
  <c r="K2089" i="3"/>
  <c r="J2089" i="3"/>
  <c r="I2089" i="3"/>
  <c r="H2089" i="3"/>
  <c r="G2089" i="3"/>
  <c r="F2089" i="3"/>
  <c r="Q2088" i="3"/>
  <c r="Q2088" i="3" a="1"/>
  <c r="P2088" i="3"/>
  <c r="P2088" i="3" a="1"/>
  <c r="O2088" i="3"/>
  <c r="O2088" i="3" a="1"/>
  <c r="N2088" i="3"/>
  <c r="M2088" i="3"/>
  <c r="L2088" i="3"/>
  <c r="K2088" i="3"/>
  <c r="J2088" i="3"/>
  <c r="I2088" i="3"/>
  <c r="H2088" i="3"/>
  <c r="G2088" i="3"/>
  <c r="F2088" i="3"/>
  <c r="Q2087" i="3"/>
  <c r="Q2087" i="3" a="1"/>
  <c r="P2087" i="3"/>
  <c r="P2087" i="3" a="1"/>
  <c r="O2087" i="3"/>
  <c r="O2087" i="3" a="1"/>
  <c r="N2087" i="3"/>
  <c r="M2087" i="3"/>
  <c r="L2087" i="3"/>
  <c r="K2087" i="3"/>
  <c r="J2087" i="3"/>
  <c r="I2087" i="3"/>
  <c r="H2087" i="3"/>
  <c r="G2087" i="3"/>
  <c r="F2087" i="3"/>
  <c r="Q2086" i="3"/>
  <c r="Q2086" i="3" a="1"/>
  <c r="P2086" i="3"/>
  <c r="P2086" i="3" a="1"/>
  <c r="O2086" i="3"/>
  <c r="O2086" i="3" a="1"/>
  <c r="N2086" i="3"/>
  <c r="M2086" i="3"/>
  <c r="L2086" i="3"/>
  <c r="K2086" i="3"/>
  <c r="J2086" i="3"/>
  <c r="I2086" i="3"/>
  <c r="H2086" i="3"/>
  <c r="G2086" i="3"/>
  <c r="F2086" i="3"/>
  <c r="Q2085" i="3"/>
  <c r="Q2085" i="3" a="1"/>
  <c r="P2085" i="3"/>
  <c r="P2085" i="3" a="1"/>
  <c r="O2085" i="3"/>
  <c r="O2085" i="3" a="1"/>
  <c r="N2085" i="3"/>
  <c r="M2085" i="3"/>
  <c r="L2085" i="3"/>
  <c r="K2085" i="3"/>
  <c r="J2085" i="3"/>
  <c r="I2085" i="3"/>
  <c r="H2085" i="3"/>
  <c r="G2085" i="3"/>
  <c r="F2085" i="3"/>
  <c r="Q2084" i="3"/>
  <c r="Q2084" i="3" a="1"/>
  <c r="P2084" i="3"/>
  <c r="P2084" i="3" a="1"/>
  <c r="O2084" i="3"/>
  <c r="O2084" i="3" a="1"/>
  <c r="N2084" i="3"/>
  <c r="M2084" i="3"/>
  <c r="L2084" i="3"/>
  <c r="K2084" i="3"/>
  <c r="J2084" i="3"/>
  <c r="I2084" i="3"/>
  <c r="H2084" i="3"/>
  <c r="G2084" i="3"/>
  <c r="F2084" i="3"/>
  <c r="Q2083" i="3"/>
  <c r="Q2083" i="3" a="1"/>
  <c r="P2083" i="3"/>
  <c r="P2083" i="3" a="1"/>
  <c r="O2083" i="3"/>
  <c r="O2083" i="3" a="1"/>
  <c r="N2083" i="3"/>
  <c r="M2083" i="3"/>
  <c r="L2083" i="3"/>
  <c r="K2083" i="3"/>
  <c r="J2083" i="3"/>
  <c r="I2083" i="3"/>
  <c r="H2083" i="3"/>
  <c r="G2083" i="3"/>
  <c r="F2083" i="3"/>
  <c r="Q2082" i="3"/>
  <c r="Q2082" i="3" a="1"/>
  <c r="P2082" i="3"/>
  <c r="P2082" i="3" a="1"/>
  <c r="O2082" i="3"/>
  <c r="O2082" i="3" a="1"/>
  <c r="N2082" i="3"/>
  <c r="M2082" i="3"/>
  <c r="L2082" i="3"/>
  <c r="K2082" i="3"/>
  <c r="J2082" i="3"/>
  <c r="I2082" i="3"/>
  <c r="H2082" i="3"/>
  <c r="G2082" i="3"/>
  <c r="F2082" i="3"/>
  <c r="Q2081" i="3"/>
  <c r="Q2081" i="3" a="1"/>
  <c r="P2081" i="3"/>
  <c r="P2081" i="3" a="1"/>
  <c r="O2081" i="3"/>
  <c r="O2081" i="3" a="1"/>
  <c r="N2081" i="3"/>
  <c r="M2081" i="3"/>
  <c r="L2081" i="3"/>
  <c r="K2081" i="3"/>
  <c r="J2081" i="3"/>
  <c r="I2081" i="3"/>
  <c r="H2081" i="3"/>
  <c r="G2081" i="3"/>
  <c r="F2081" i="3"/>
  <c r="Q2080" i="3"/>
  <c r="Q2080" i="3" a="1"/>
  <c r="P2080" i="3"/>
  <c r="P2080" i="3" a="1"/>
  <c r="O2080" i="3"/>
  <c r="O2080" i="3" a="1"/>
  <c r="N2080" i="3"/>
  <c r="M2080" i="3"/>
  <c r="L2080" i="3"/>
  <c r="K2080" i="3"/>
  <c r="J2080" i="3"/>
  <c r="I2080" i="3"/>
  <c r="H2080" i="3"/>
  <c r="G2080" i="3"/>
  <c r="F2080" i="3"/>
  <c r="Q2079" i="3"/>
  <c r="Q2079" i="3" a="1"/>
  <c r="P2079" i="3"/>
  <c r="P2079" i="3" a="1"/>
  <c r="O2079" i="3"/>
  <c r="O2079" i="3" a="1"/>
  <c r="N2079" i="3"/>
  <c r="M2079" i="3"/>
  <c r="L2079" i="3"/>
  <c r="K2079" i="3"/>
  <c r="J2079" i="3"/>
  <c r="I2079" i="3"/>
  <c r="H2079" i="3"/>
  <c r="G2079" i="3"/>
  <c r="F2079" i="3"/>
  <c r="Q2078" i="3"/>
  <c r="Q2078" i="3" a="1"/>
  <c r="P2078" i="3"/>
  <c r="P2078" i="3" a="1"/>
  <c r="O2078" i="3"/>
  <c r="O2078" i="3" a="1"/>
  <c r="N2078" i="3"/>
  <c r="M2078" i="3"/>
  <c r="L2078" i="3"/>
  <c r="K2078" i="3"/>
  <c r="J2078" i="3"/>
  <c r="I2078" i="3"/>
  <c r="H2078" i="3"/>
  <c r="G2078" i="3"/>
  <c r="F2078" i="3"/>
  <c r="Q2077" i="3"/>
  <c r="Q2077" i="3" a="1"/>
  <c r="P2077" i="3"/>
  <c r="P2077" i="3" a="1"/>
  <c r="O2077" i="3"/>
  <c r="O2077" i="3" a="1"/>
  <c r="N2077" i="3"/>
  <c r="M2077" i="3"/>
  <c r="L2077" i="3"/>
  <c r="K2077" i="3"/>
  <c r="J2077" i="3"/>
  <c r="I2077" i="3"/>
  <c r="H2077" i="3"/>
  <c r="G2077" i="3"/>
  <c r="F2077" i="3"/>
  <c r="Q2076" i="3"/>
  <c r="Q2076" i="3" a="1"/>
  <c r="P2076" i="3"/>
  <c r="P2076" i="3" a="1"/>
  <c r="O2076" i="3"/>
  <c r="O2076" i="3" a="1"/>
  <c r="N2076" i="3"/>
  <c r="M2076" i="3"/>
  <c r="L2076" i="3"/>
  <c r="K2076" i="3"/>
  <c r="J2076" i="3"/>
  <c r="I2076" i="3"/>
  <c r="H2076" i="3"/>
  <c r="G2076" i="3"/>
  <c r="F2076" i="3"/>
  <c r="Q2075" i="3"/>
  <c r="Q2075" i="3" a="1"/>
  <c r="P2075" i="3"/>
  <c r="P2075" i="3" a="1"/>
  <c r="O2075" i="3"/>
  <c r="O2075" i="3" a="1"/>
  <c r="N2075" i="3"/>
  <c r="M2075" i="3"/>
  <c r="L2075" i="3"/>
  <c r="K2075" i="3"/>
  <c r="J2075" i="3"/>
  <c r="I2075" i="3"/>
  <c r="H2075" i="3"/>
  <c r="G2075" i="3"/>
  <c r="F2075" i="3"/>
  <c r="Q2074" i="3"/>
  <c r="Q2074" i="3" a="1"/>
  <c r="P2074" i="3"/>
  <c r="P2074" i="3" a="1"/>
  <c r="O2074" i="3"/>
  <c r="O2074" i="3" a="1"/>
  <c r="N2074" i="3"/>
  <c r="M2074" i="3"/>
  <c r="L2074" i="3"/>
  <c r="K2074" i="3"/>
  <c r="J2074" i="3"/>
  <c r="I2074" i="3"/>
  <c r="H2074" i="3"/>
  <c r="G2074" i="3"/>
  <c r="F2074" i="3"/>
  <c r="Q2073" i="3"/>
  <c r="Q2073" i="3" a="1"/>
  <c r="P2073" i="3"/>
  <c r="P2073" i="3" a="1"/>
  <c r="O2073" i="3"/>
  <c r="O2073" i="3" a="1"/>
  <c r="N2073" i="3"/>
  <c r="M2073" i="3"/>
  <c r="L2073" i="3"/>
  <c r="K2073" i="3"/>
  <c r="J2073" i="3"/>
  <c r="I2073" i="3"/>
  <c r="H2073" i="3"/>
  <c r="G2073" i="3"/>
  <c r="F2073" i="3"/>
  <c r="Q2072" i="3"/>
  <c r="Q2072" i="3" a="1"/>
  <c r="P2072" i="3"/>
  <c r="P2072" i="3" a="1"/>
  <c r="O2072" i="3"/>
  <c r="O2072" i="3" a="1"/>
  <c r="N2072" i="3"/>
  <c r="M2072" i="3"/>
  <c r="L2072" i="3"/>
  <c r="K2072" i="3"/>
  <c r="J2072" i="3"/>
  <c r="I2072" i="3"/>
  <c r="H2072" i="3"/>
  <c r="G2072" i="3"/>
  <c r="F2072" i="3"/>
  <c r="Q2071" i="3"/>
  <c r="Q2071" i="3" a="1"/>
  <c r="P2071" i="3"/>
  <c r="P2071" i="3" a="1"/>
  <c r="O2071" i="3"/>
  <c r="O2071" i="3" a="1"/>
  <c r="N2071" i="3"/>
  <c r="M2071" i="3"/>
  <c r="L2071" i="3"/>
  <c r="K2071" i="3"/>
  <c r="J2071" i="3"/>
  <c r="I2071" i="3"/>
  <c r="H2071" i="3"/>
  <c r="G2071" i="3"/>
  <c r="F2071" i="3"/>
  <c r="Q2070" i="3"/>
  <c r="Q2070" i="3" a="1"/>
  <c r="P2070" i="3"/>
  <c r="P2070" i="3" a="1"/>
  <c r="O2070" i="3"/>
  <c r="O2070" i="3" a="1"/>
  <c r="N2070" i="3"/>
  <c r="M2070" i="3"/>
  <c r="L2070" i="3"/>
  <c r="K2070" i="3"/>
  <c r="J2070" i="3"/>
  <c r="I2070" i="3"/>
  <c r="H2070" i="3"/>
  <c r="G2070" i="3"/>
  <c r="F2070" i="3"/>
  <c r="Q2069" i="3"/>
  <c r="Q2069" i="3" a="1"/>
  <c r="P2069" i="3"/>
  <c r="P2069" i="3" a="1"/>
  <c r="O2069" i="3"/>
  <c r="O2069" i="3" a="1"/>
  <c r="N2069" i="3"/>
  <c r="M2069" i="3"/>
  <c r="L2069" i="3"/>
  <c r="K2069" i="3"/>
  <c r="J2069" i="3"/>
  <c r="I2069" i="3"/>
  <c r="H2069" i="3"/>
  <c r="G2069" i="3"/>
  <c r="F2069" i="3"/>
  <c r="Q2068" i="3"/>
  <c r="Q2068" i="3" a="1"/>
  <c r="P2068" i="3"/>
  <c r="P2068" i="3" a="1"/>
  <c r="O2068" i="3"/>
  <c r="O2068" i="3" a="1"/>
  <c r="N2068" i="3"/>
  <c r="M2068" i="3"/>
  <c r="L2068" i="3"/>
  <c r="K2068" i="3"/>
  <c r="J2068" i="3"/>
  <c r="I2068" i="3"/>
  <c r="H2068" i="3"/>
  <c r="G2068" i="3"/>
  <c r="F2068" i="3"/>
  <c r="Q2067" i="3"/>
  <c r="Q2067" i="3" a="1"/>
  <c r="P2067" i="3"/>
  <c r="P2067" i="3" a="1"/>
  <c r="O2067" i="3"/>
  <c r="O2067" i="3" a="1"/>
  <c r="N2067" i="3"/>
  <c r="M2067" i="3"/>
  <c r="L2067" i="3"/>
  <c r="K2067" i="3"/>
  <c r="J2067" i="3"/>
  <c r="I2067" i="3"/>
  <c r="H2067" i="3"/>
  <c r="G2067" i="3"/>
  <c r="F2067" i="3"/>
  <c r="Q2066" i="3"/>
  <c r="Q2066" i="3" a="1"/>
  <c r="P2066" i="3"/>
  <c r="P2066" i="3" a="1"/>
  <c r="O2066" i="3"/>
  <c r="O2066" i="3" a="1"/>
  <c r="N2066" i="3"/>
  <c r="M2066" i="3"/>
  <c r="L2066" i="3"/>
  <c r="K2066" i="3"/>
  <c r="J2066" i="3"/>
  <c r="I2066" i="3"/>
  <c r="H2066" i="3"/>
  <c r="G2066" i="3"/>
  <c r="F2066" i="3"/>
  <c r="Q2065" i="3"/>
  <c r="Q2065" i="3" a="1"/>
  <c r="P2065" i="3"/>
  <c r="P2065" i="3" a="1"/>
  <c r="O2065" i="3"/>
  <c r="O2065" i="3" a="1"/>
  <c r="N2065" i="3"/>
  <c r="M2065" i="3"/>
  <c r="L2065" i="3"/>
  <c r="K2065" i="3"/>
  <c r="J2065" i="3"/>
  <c r="I2065" i="3"/>
  <c r="H2065" i="3"/>
  <c r="G2065" i="3"/>
  <c r="F2065" i="3"/>
  <c r="Q2064" i="3"/>
  <c r="Q2064" i="3" a="1"/>
  <c r="P2064" i="3"/>
  <c r="P2064" i="3" a="1"/>
  <c r="O2064" i="3"/>
  <c r="O2064" i="3" a="1"/>
  <c r="N2064" i="3"/>
  <c r="M2064" i="3"/>
  <c r="L2064" i="3"/>
  <c r="K2064" i="3"/>
  <c r="J2064" i="3"/>
  <c r="I2064" i="3"/>
  <c r="H2064" i="3"/>
  <c r="G2064" i="3"/>
  <c r="F2064" i="3"/>
  <c r="Q2063" i="3"/>
  <c r="Q2063" i="3" a="1"/>
  <c r="P2063" i="3"/>
  <c r="P2063" i="3" a="1"/>
  <c r="O2063" i="3"/>
  <c r="O2063" i="3" a="1"/>
  <c r="N2063" i="3"/>
  <c r="M2063" i="3"/>
  <c r="L2063" i="3"/>
  <c r="K2063" i="3"/>
  <c r="J2063" i="3"/>
  <c r="I2063" i="3"/>
  <c r="H2063" i="3"/>
  <c r="G2063" i="3"/>
  <c r="F2063" i="3"/>
  <c r="Q2062" i="3"/>
  <c r="Q2062" i="3" a="1"/>
  <c r="P2062" i="3"/>
  <c r="P2062" i="3" a="1"/>
  <c r="O2062" i="3"/>
  <c r="O2062" i="3" a="1"/>
  <c r="N2062" i="3"/>
  <c r="M2062" i="3"/>
  <c r="L2062" i="3"/>
  <c r="K2062" i="3"/>
  <c r="J2062" i="3"/>
  <c r="I2062" i="3"/>
  <c r="H2062" i="3"/>
  <c r="G2062" i="3"/>
  <c r="F2062" i="3"/>
  <c r="Q2061" i="3"/>
  <c r="Q2061" i="3" a="1"/>
  <c r="P2061" i="3"/>
  <c r="P2061" i="3" a="1"/>
  <c r="O2061" i="3"/>
  <c r="O2061" i="3" a="1"/>
  <c r="N2061" i="3"/>
  <c r="M2061" i="3"/>
  <c r="L2061" i="3"/>
  <c r="K2061" i="3"/>
  <c r="J2061" i="3"/>
  <c r="I2061" i="3"/>
  <c r="H2061" i="3"/>
  <c r="G2061" i="3"/>
  <c r="F2061" i="3"/>
  <c r="Q2060" i="3"/>
  <c r="Q2060" i="3" a="1"/>
  <c r="P2060" i="3"/>
  <c r="P2060" i="3" a="1"/>
  <c r="O2060" i="3"/>
  <c r="O2060" i="3" a="1"/>
  <c r="N2060" i="3"/>
  <c r="M2060" i="3"/>
  <c r="L2060" i="3"/>
  <c r="K2060" i="3"/>
  <c r="J2060" i="3"/>
  <c r="I2060" i="3"/>
  <c r="H2060" i="3"/>
  <c r="G2060" i="3"/>
  <c r="F2060" i="3"/>
  <c r="Q2059" i="3"/>
  <c r="Q2059" i="3" a="1"/>
  <c r="P2059" i="3"/>
  <c r="P2059" i="3" a="1"/>
  <c r="O2059" i="3"/>
  <c r="O2059" i="3" a="1"/>
  <c r="N2059" i="3"/>
  <c r="M2059" i="3"/>
  <c r="L2059" i="3"/>
  <c r="K2059" i="3"/>
  <c r="J2059" i="3"/>
  <c r="I2059" i="3"/>
  <c r="H2059" i="3"/>
  <c r="G2059" i="3"/>
  <c r="F2059" i="3"/>
  <c r="Q2058" i="3"/>
  <c r="Q2058" i="3" a="1"/>
  <c r="P2058" i="3"/>
  <c r="P2058" i="3" a="1"/>
  <c r="O2058" i="3"/>
  <c r="O2058" i="3" a="1"/>
  <c r="N2058" i="3"/>
  <c r="M2058" i="3"/>
  <c r="L2058" i="3"/>
  <c r="K2058" i="3"/>
  <c r="J2058" i="3"/>
  <c r="I2058" i="3"/>
  <c r="H2058" i="3"/>
  <c r="G2058" i="3"/>
  <c r="F2058" i="3"/>
  <c r="Q2057" i="3"/>
  <c r="Q2057" i="3" a="1"/>
  <c r="P2057" i="3"/>
  <c r="P2057" i="3" a="1"/>
  <c r="O2057" i="3"/>
  <c r="O2057" i="3" a="1"/>
  <c r="N2057" i="3"/>
  <c r="M2057" i="3"/>
  <c r="L2057" i="3"/>
  <c r="K2057" i="3"/>
  <c r="J2057" i="3"/>
  <c r="I2057" i="3"/>
  <c r="H2057" i="3"/>
  <c r="G2057" i="3"/>
  <c r="F2057" i="3"/>
  <c r="Q2056" i="3"/>
  <c r="Q2056" i="3" a="1"/>
  <c r="P2056" i="3"/>
  <c r="P2056" i="3" a="1"/>
  <c r="O2056" i="3"/>
  <c r="O2056" i="3" a="1"/>
  <c r="N2056" i="3"/>
  <c r="M2056" i="3"/>
  <c r="L2056" i="3"/>
  <c r="K2056" i="3"/>
  <c r="J2056" i="3"/>
  <c r="I2056" i="3"/>
  <c r="H2056" i="3"/>
  <c r="G2056" i="3"/>
  <c r="F2056" i="3"/>
  <c r="Q2055" i="3"/>
  <c r="Q2055" i="3" a="1"/>
  <c r="P2055" i="3"/>
  <c r="P2055" i="3" a="1"/>
  <c r="O2055" i="3"/>
  <c r="O2055" i="3" a="1"/>
  <c r="N2055" i="3"/>
  <c r="M2055" i="3"/>
  <c r="L2055" i="3"/>
  <c r="K2055" i="3"/>
  <c r="J2055" i="3"/>
  <c r="I2055" i="3"/>
  <c r="H2055" i="3"/>
  <c r="G2055" i="3"/>
  <c r="F2055" i="3"/>
  <c r="Q2054" i="3"/>
  <c r="Q2054" i="3" a="1"/>
  <c r="P2054" i="3"/>
  <c r="P2054" i="3" a="1"/>
  <c r="O2054" i="3"/>
  <c r="O2054" i="3" a="1"/>
  <c r="N2054" i="3"/>
  <c r="M2054" i="3"/>
  <c r="L2054" i="3"/>
  <c r="K2054" i="3"/>
  <c r="J2054" i="3"/>
  <c r="I2054" i="3"/>
  <c r="H2054" i="3"/>
  <c r="G2054" i="3"/>
  <c r="F2054" i="3"/>
  <c r="Q2053" i="3"/>
  <c r="Q2053" i="3" a="1"/>
  <c r="P2053" i="3"/>
  <c r="P2053" i="3" a="1"/>
  <c r="O2053" i="3"/>
  <c r="O2053" i="3" a="1"/>
  <c r="N2053" i="3"/>
  <c r="M2053" i="3"/>
  <c r="L2053" i="3"/>
  <c r="K2053" i="3"/>
  <c r="J2053" i="3"/>
  <c r="I2053" i="3"/>
  <c r="H2053" i="3"/>
  <c r="G2053" i="3"/>
  <c r="F2053" i="3"/>
  <c r="Q2052" i="3"/>
  <c r="Q2052" i="3" a="1"/>
  <c r="P2052" i="3"/>
  <c r="P2052" i="3" a="1"/>
  <c r="O2052" i="3"/>
  <c r="O2052" i="3" a="1"/>
  <c r="N2052" i="3"/>
  <c r="M2052" i="3"/>
  <c r="L2052" i="3"/>
  <c r="K2052" i="3"/>
  <c r="J2052" i="3"/>
  <c r="I2052" i="3"/>
  <c r="H2052" i="3"/>
  <c r="G2052" i="3"/>
  <c r="F2052" i="3"/>
  <c r="Q2051" i="3"/>
  <c r="Q2051" i="3" a="1"/>
  <c r="P2051" i="3"/>
  <c r="P2051" i="3" a="1"/>
  <c r="O2051" i="3"/>
  <c r="O2051" i="3" a="1"/>
  <c r="N2051" i="3"/>
  <c r="M2051" i="3"/>
  <c r="L2051" i="3"/>
  <c r="K2051" i="3"/>
  <c r="J2051" i="3"/>
  <c r="I2051" i="3"/>
  <c r="H2051" i="3"/>
  <c r="G2051" i="3"/>
  <c r="F2051" i="3"/>
  <c r="Q2050" i="3"/>
  <c r="Q2050" i="3" a="1"/>
  <c r="P2050" i="3"/>
  <c r="P2050" i="3" a="1"/>
  <c r="O2050" i="3"/>
  <c r="O2050" i="3" a="1"/>
  <c r="N2050" i="3"/>
  <c r="M2050" i="3"/>
  <c r="L2050" i="3"/>
  <c r="K2050" i="3"/>
  <c r="J2050" i="3"/>
  <c r="I2050" i="3"/>
  <c r="H2050" i="3"/>
  <c r="G2050" i="3"/>
  <c r="F2050" i="3"/>
  <c r="Q2049" i="3"/>
  <c r="Q2049" i="3" a="1"/>
  <c r="P2049" i="3"/>
  <c r="P2049" i="3" a="1"/>
  <c r="O2049" i="3"/>
  <c r="O2049" i="3" a="1"/>
  <c r="N2049" i="3"/>
  <c r="M2049" i="3"/>
  <c r="L2049" i="3"/>
  <c r="K2049" i="3"/>
  <c r="J2049" i="3"/>
  <c r="I2049" i="3"/>
  <c r="H2049" i="3"/>
  <c r="G2049" i="3"/>
  <c r="F2049" i="3"/>
  <c r="Q2048" i="3"/>
  <c r="Q2048" i="3" a="1"/>
  <c r="P2048" i="3"/>
  <c r="P2048" i="3" a="1"/>
  <c r="O2048" i="3"/>
  <c r="O2048" i="3" a="1"/>
  <c r="N2048" i="3"/>
  <c r="M2048" i="3"/>
  <c r="L2048" i="3"/>
  <c r="K2048" i="3"/>
  <c r="J2048" i="3"/>
  <c r="I2048" i="3"/>
  <c r="H2048" i="3"/>
  <c r="G2048" i="3"/>
  <c r="F2048" i="3"/>
  <c r="Q2047" i="3"/>
  <c r="Q2047" i="3" a="1"/>
  <c r="P2047" i="3"/>
  <c r="P2047" i="3" a="1"/>
  <c r="O2047" i="3"/>
  <c r="O2047" i="3" a="1"/>
  <c r="N2047" i="3"/>
  <c r="M2047" i="3"/>
  <c r="L2047" i="3"/>
  <c r="K2047" i="3"/>
  <c r="J2047" i="3"/>
  <c r="I2047" i="3"/>
  <c r="H2047" i="3"/>
  <c r="G2047" i="3"/>
  <c r="F2047" i="3"/>
  <c r="Q2046" i="3"/>
  <c r="Q2046" i="3" a="1"/>
  <c r="P2046" i="3"/>
  <c r="P2046" i="3" a="1"/>
  <c r="O2046" i="3"/>
  <c r="O2046" i="3" a="1"/>
  <c r="N2046" i="3"/>
  <c r="M2046" i="3"/>
  <c r="L2046" i="3"/>
  <c r="K2046" i="3"/>
  <c r="J2046" i="3"/>
  <c r="I2046" i="3"/>
  <c r="H2046" i="3"/>
  <c r="G2046" i="3"/>
  <c r="F2046" i="3"/>
  <c r="Q2045" i="3"/>
  <c r="Q2045" i="3" a="1"/>
  <c r="P2045" i="3"/>
  <c r="P2045" i="3" a="1"/>
  <c r="O2045" i="3"/>
  <c r="O2045" i="3" a="1"/>
  <c r="N2045" i="3"/>
  <c r="M2045" i="3"/>
  <c r="L2045" i="3"/>
  <c r="K2045" i="3"/>
  <c r="J2045" i="3"/>
  <c r="I2045" i="3"/>
  <c r="H2045" i="3"/>
  <c r="G2045" i="3"/>
  <c r="F2045" i="3"/>
  <c r="Q2044" i="3"/>
  <c r="Q2044" i="3" a="1"/>
  <c r="P2044" i="3"/>
  <c r="P2044" i="3" a="1"/>
  <c r="O2044" i="3"/>
  <c r="O2044" i="3" a="1"/>
  <c r="N2044" i="3"/>
  <c r="M2044" i="3"/>
  <c r="L2044" i="3"/>
  <c r="K2044" i="3"/>
  <c r="J2044" i="3"/>
  <c r="I2044" i="3"/>
  <c r="H2044" i="3"/>
  <c r="G2044" i="3"/>
  <c r="F2044" i="3"/>
  <c r="Q2043" i="3"/>
  <c r="Q2043" i="3" a="1"/>
  <c r="P2043" i="3"/>
  <c r="P2043" i="3" a="1"/>
  <c r="O2043" i="3"/>
  <c r="O2043" i="3" a="1"/>
  <c r="N2043" i="3"/>
  <c r="M2043" i="3"/>
  <c r="L2043" i="3"/>
  <c r="K2043" i="3"/>
  <c r="J2043" i="3"/>
  <c r="I2043" i="3"/>
  <c r="H2043" i="3"/>
  <c r="G2043" i="3"/>
  <c r="F2043" i="3"/>
  <c r="Q2042" i="3"/>
  <c r="Q2042" i="3" a="1"/>
  <c r="P2042" i="3"/>
  <c r="P2042" i="3" a="1"/>
  <c r="O2042" i="3"/>
  <c r="O2042" i="3" a="1"/>
  <c r="N2042" i="3"/>
  <c r="M2042" i="3"/>
  <c r="L2042" i="3"/>
  <c r="K2042" i="3"/>
  <c r="J2042" i="3"/>
  <c r="I2042" i="3"/>
  <c r="H2042" i="3"/>
  <c r="G2042" i="3"/>
  <c r="F2042" i="3"/>
  <c r="Q2041" i="3"/>
  <c r="Q2041" i="3" a="1"/>
  <c r="P2041" i="3"/>
  <c r="P2041" i="3" a="1"/>
  <c r="O2041" i="3"/>
  <c r="O2041" i="3" a="1"/>
  <c r="N2041" i="3"/>
  <c r="M2041" i="3"/>
  <c r="L2041" i="3"/>
  <c r="K2041" i="3"/>
  <c r="J2041" i="3"/>
  <c r="I2041" i="3"/>
  <c r="H2041" i="3"/>
  <c r="G2041" i="3"/>
  <c r="F2041" i="3"/>
  <c r="Q2040" i="3"/>
  <c r="Q2040" i="3" a="1"/>
  <c r="P2040" i="3"/>
  <c r="P2040" i="3" a="1"/>
  <c r="O2040" i="3"/>
  <c r="O2040" i="3" a="1"/>
  <c r="N2040" i="3"/>
  <c r="M2040" i="3"/>
  <c r="L2040" i="3"/>
  <c r="K2040" i="3"/>
  <c r="J2040" i="3"/>
  <c r="I2040" i="3"/>
  <c r="H2040" i="3"/>
  <c r="G2040" i="3"/>
  <c r="F2040" i="3"/>
  <c r="Q2039" i="3"/>
  <c r="Q2039" i="3" a="1"/>
  <c r="P2039" i="3"/>
  <c r="P2039" i="3" a="1"/>
  <c r="O2039" i="3"/>
  <c r="O2039" i="3" a="1"/>
  <c r="N2039" i="3"/>
  <c r="M2039" i="3"/>
  <c r="L2039" i="3"/>
  <c r="K2039" i="3"/>
  <c r="J2039" i="3"/>
  <c r="I2039" i="3"/>
  <c r="H2039" i="3"/>
  <c r="G2039" i="3"/>
  <c r="F2039" i="3"/>
  <c r="Q2038" i="3"/>
  <c r="Q2038" i="3" a="1"/>
  <c r="P2038" i="3"/>
  <c r="P2038" i="3" a="1"/>
  <c r="O2038" i="3"/>
  <c r="O2038" i="3" a="1"/>
  <c r="N2038" i="3"/>
  <c r="M2038" i="3"/>
  <c r="L2038" i="3"/>
  <c r="K2038" i="3"/>
  <c r="J2038" i="3"/>
  <c r="I2038" i="3"/>
  <c r="H2038" i="3"/>
  <c r="G2038" i="3"/>
  <c r="F2038" i="3"/>
  <c r="Q2037" i="3"/>
  <c r="Q2037" i="3" a="1"/>
  <c r="P2037" i="3"/>
  <c r="P2037" i="3" a="1"/>
  <c r="O2037" i="3"/>
  <c r="O2037" i="3" a="1"/>
  <c r="N2037" i="3"/>
  <c r="M2037" i="3"/>
  <c r="L2037" i="3"/>
  <c r="K2037" i="3"/>
  <c r="J2037" i="3"/>
  <c r="I2037" i="3"/>
  <c r="H2037" i="3"/>
  <c r="G2037" i="3"/>
  <c r="F2037" i="3"/>
  <c r="Q2036" i="3"/>
  <c r="Q2036" i="3" a="1"/>
  <c r="P2036" i="3"/>
  <c r="P2036" i="3" a="1"/>
  <c r="O2036" i="3"/>
  <c r="O2036" i="3" a="1"/>
  <c r="N2036" i="3"/>
  <c r="M2036" i="3"/>
  <c r="L2036" i="3"/>
  <c r="K2036" i="3"/>
  <c r="J2036" i="3"/>
  <c r="I2036" i="3"/>
  <c r="H2036" i="3"/>
  <c r="G2036" i="3"/>
  <c r="F2036" i="3"/>
  <c r="B2036" i="3"/>
  <c r="A2036" i="3"/>
  <c r="Q2035" i="3"/>
  <c r="Q2035" i="3" a="1"/>
  <c r="P2035" i="3"/>
  <c r="P2035" i="3" a="1"/>
  <c r="O2035" i="3"/>
  <c r="O2035" i="3" a="1"/>
  <c r="N2035" i="3"/>
  <c r="M2035" i="3"/>
  <c r="L2035" i="3"/>
  <c r="K2035" i="3"/>
  <c r="J2035" i="3"/>
  <c r="I2035" i="3"/>
  <c r="H2035" i="3"/>
  <c r="G2035" i="3"/>
  <c r="F2035" i="3"/>
  <c r="Q2034" i="3"/>
  <c r="Q2034" i="3" a="1"/>
  <c r="P2034" i="3"/>
  <c r="P2034" i="3" a="1"/>
  <c r="O2034" i="3"/>
  <c r="O2034" i="3" a="1"/>
  <c r="N2034" i="3"/>
  <c r="M2034" i="3"/>
  <c r="L2034" i="3"/>
  <c r="K2034" i="3"/>
  <c r="J2034" i="3"/>
  <c r="I2034" i="3"/>
  <c r="H2034" i="3"/>
  <c r="G2034" i="3"/>
  <c r="F2034" i="3"/>
  <c r="Q2033" i="3"/>
  <c r="Q2033" i="3" a="1"/>
  <c r="P2033" i="3"/>
  <c r="P2033" i="3" a="1"/>
  <c r="O2033" i="3"/>
  <c r="O2033" i="3" a="1"/>
  <c r="N2033" i="3"/>
  <c r="M2033" i="3"/>
  <c r="L2033" i="3"/>
  <c r="K2033" i="3"/>
  <c r="J2033" i="3"/>
  <c r="I2033" i="3"/>
  <c r="H2033" i="3"/>
  <c r="G2033" i="3"/>
  <c r="F2033" i="3"/>
  <c r="Q2032" i="3"/>
  <c r="Q2032" i="3" a="1"/>
  <c r="P2032" i="3"/>
  <c r="P2032" i="3" a="1"/>
  <c r="O2032" i="3"/>
  <c r="O2032" i="3" a="1"/>
  <c r="N2032" i="3"/>
  <c r="M2032" i="3"/>
  <c r="L2032" i="3"/>
  <c r="K2032" i="3"/>
  <c r="J2032" i="3"/>
  <c r="I2032" i="3"/>
  <c r="H2032" i="3"/>
  <c r="G2032" i="3"/>
  <c r="F2032" i="3"/>
  <c r="Q2031" i="3"/>
  <c r="Q2031" i="3" a="1"/>
  <c r="P2031" i="3"/>
  <c r="P2031" i="3" a="1"/>
  <c r="O2031" i="3"/>
  <c r="O2031" i="3" a="1"/>
  <c r="N2031" i="3"/>
  <c r="M2031" i="3"/>
  <c r="L2031" i="3"/>
  <c r="K2031" i="3"/>
  <c r="J2031" i="3"/>
  <c r="I2031" i="3"/>
  <c r="H2031" i="3"/>
  <c r="G2031" i="3"/>
  <c r="F2031" i="3"/>
  <c r="Q2030" i="3"/>
  <c r="Q2030" i="3" a="1"/>
  <c r="P2030" i="3"/>
  <c r="P2030" i="3" a="1"/>
  <c r="O2030" i="3"/>
  <c r="O2030" i="3" a="1"/>
  <c r="N2030" i="3"/>
  <c r="M2030" i="3"/>
  <c r="L2030" i="3"/>
  <c r="K2030" i="3"/>
  <c r="J2030" i="3"/>
  <c r="I2030" i="3"/>
  <c r="H2030" i="3"/>
  <c r="G2030" i="3"/>
  <c r="F2030" i="3"/>
  <c r="Q2029" i="3"/>
  <c r="Q2029" i="3" a="1"/>
  <c r="P2029" i="3"/>
  <c r="P2029" i="3" a="1"/>
  <c r="O2029" i="3"/>
  <c r="O2029" i="3" a="1"/>
  <c r="N2029" i="3"/>
  <c r="M2029" i="3"/>
  <c r="L2029" i="3"/>
  <c r="K2029" i="3"/>
  <c r="J2029" i="3"/>
  <c r="I2029" i="3"/>
  <c r="H2029" i="3"/>
  <c r="G2029" i="3"/>
  <c r="F2029" i="3"/>
  <c r="Q2028" i="3"/>
  <c r="Q2028" i="3" a="1"/>
  <c r="P2028" i="3"/>
  <c r="P2028" i="3" a="1"/>
  <c r="O2028" i="3"/>
  <c r="O2028" i="3" a="1"/>
  <c r="N2028" i="3"/>
  <c r="M2028" i="3"/>
  <c r="L2028" i="3"/>
  <c r="K2028" i="3"/>
  <c r="J2028" i="3"/>
  <c r="I2028" i="3"/>
  <c r="H2028" i="3"/>
  <c r="G2028" i="3"/>
  <c r="F2028" i="3"/>
  <c r="Q2027" i="3"/>
  <c r="Q2027" i="3" a="1"/>
  <c r="P2027" i="3"/>
  <c r="P2027" i="3" a="1"/>
  <c r="O2027" i="3"/>
  <c r="O2027" i="3" a="1"/>
  <c r="N2027" i="3"/>
  <c r="M2027" i="3"/>
  <c r="L2027" i="3"/>
  <c r="K2027" i="3"/>
  <c r="J2027" i="3"/>
  <c r="I2027" i="3"/>
  <c r="H2027" i="3"/>
  <c r="G2027" i="3"/>
  <c r="F2027" i="3"/>
  <c r="Q2026" i="3"/>
  <c r="Q2026" i="3" a="1"/>
  <c r="P2026" i="3"/>
  <c r="P2026" i="3" a="1"/>
  <c r="O2026" i="3"/>
  <c r="O2026" i="3" a="1"/>
  <c r="N2026" i="3"/>
  <c r="M2026" i="3"/>
  <c r="L2026" i="3"/>
  <c r="K2026" i="3"/>
  <c r="J2026" i="3"/>
  <c r="I2026" i="3"/>
  <c r="H2026" i="3"/>
  <c r="G2026" i="3"/>
  <c r="F2026" i="3"/>
  <c r="Q2025" i="3"/>
  <c r="Q2025" i="3" a="1"/>
  <c r="P2025" i="3"/>
  <c r="P2025" i="3" a="1"/>
  <c r="O2025" i="3"/>
  <c r="O2025" i="3" a="1"/>
  <c r="N2025" i="3"/>
  <c r="M2025" i="3"/>
  <c r="L2025" i="3"/>
  <c r="K2025" i="3"/>
  <c r="J2025" i="3"/>
  <c r="I2025" i="3"/>
  <c r="H2025" i="3"/>
  <c r="G2025" i="3"/>
  <c r="F2025" i="3"/>
  <c r="Q2024" i="3"/>
  <c r="Q2024" i="3" a="1"/>
  <c r="P2024" i="3"/>
  <c r="P2024" i="3" a="1"/>
  <c r="O2024" i="3"/>
  <c r="O2024" i="3" a="1"/>
  <c r="N2024" i="3"/>
  <c r="M2024" i="3"/>
  <c r="L2024" i="3"/>
  <c r="K2024" i="3"/>
  <c r="J2024" i="3"/>
  <c r="I2024" i="3"/>
  <c r="H2024" i="3"/>
  <c r="G2024" i="3"/>
  <c r="F2024" i="3"/>
  <c r="Q2023" i="3"/>
  <c r="Q2023" i="3" a="1"/>
  <c r="P2023" i="3"/>
  <c r="P2023" i="3" a="1"/>
  <c r="O2023" i="3"/>
  <c r="O2023" i="3" a="1"/>
  <c r="N2023" i="3"/>
  <c r="M2023" i="3"/>
  <c r="L2023" i="3"/>
  <c r="K2023" i="3"/>
  <c r="J2023" i="3"/>
  <c r="I2023" i="3"/>
  <c r="H2023" i="3"/>
  <c r="G2023" i="3"/>
  <c r="F2023" i="3"/>
  <c r="Q2022" i="3"/>
  <c r="Q2022" i="3" a="1"/>
  <c r="P2022" i="3"/>
  <c r="P2022" i="3" a="1"/>
  <c r="O2022" i="3"/>
  <c r="O2022" i="3" a="1"/>
  <c r="N2022" i="3"/>
  <c r="M2022" i="3"/>
  <c r="L2022" i="3"/>
  <c r="K2022" i="3"/>
  <c r="J2022" i="3"/>
  <c r="I2022" i="3"/>
  <c r="H2022" i="3"/>
  <c r="G2022" i="3"/>
  <c r="F2022" i="3"/>
  <c r="Q2021" i="3"/>
  <c r="Q2021" i="3" a="1"/>
  <c r="P2021" i="3"/>
  <c r="P2021" i="3" a="1"/>
  <c r="O2021" i="3"/>
  <c r="O2021" i="3" a="1"/>
  <c r="N2021" i="3"/>
  <c r="M2021" i="3"/>
  <c r="L2021" i="3"/>
  <c r="K2021" i="3"/>
  <c r="J2021" i="3"/>
  <c r="I2021" i="3"/>
  <c r="H2021" i="3"/>
  <c r="G2021" i="3"/>
  <c r="F2021" i="3"/>
  <c r="Q2020" i="3"/>
  <c r="Q2020" i="3" a="1"/>
  <c r="P2020" i="3"/>
  <c r="P2020" i="3" a="1"/>
  <c r="O2020" i="3"/>
  <c r="O2020" i="3" a="1"/>
  <c r="N2020" i="3"/>
  <c r="M2020" i="3"/>
  <c r="L2020" i="3"/>
  <c r="K2020" i="3"/>
  <c r="J2020" i="3"/>
  <c r="I2020" i="3"/>
  <c r="H2020" i="3"/>
  <c r="G2020" i="3"/>
  <c r="F2020" i="3"/>
  <c r="Q2019" i="3"/>
  <c r="Q2019" i="3" a="1"/>
  <c r="P2019" i="3"/>
  <c r="P2019" i="3" a="1"/>
  <c r="O2019" i="3"/>
  <c r="O2019" i="3" a="1"/>
  <c r="N2019" i="3"/>
  <c r="M2019" i="3"/>
  <c r="L2019" i="3"/>
  <c r="K2019" i="3"/>
  <c r="J2019" i="3"/>
  <c r="I2019" i="3"/>
  <c r="H2019" i="3"/>
  <c r="G2019" i="3"/>
  <c r="F2019" i="3"/>
  <c r="Q2018" i="3"/>
  <c r="Q2018" i="3" a="1"/>
  <c r="P2018" i="3"/>
  <c r="P2018" i="3" a="1"/>
  <c r="O2018" i="3"/>
  <c r="O2018" i="3" a="1"/>
  <c r="N2018" i="3"/>
  <c r="M2018" i="3"/>
  <c r="L2018" i="3"/>
  <c r="K2018" i="3"/>
  <c r="J2018" i="3"/>
  <c r="I2018" i="3"/>
  <c r="H2018" i="3"/>
  <c r="G2018" i="3"/>
  <c r="F2018" i="3"/>
  <c r="Q2017" i="3"/>
  <c r="Q2017" i="3" a="1"/>
  <c r="P2017" i="3"/>
  <c r="P2017" i="3" a="1"/>
  <c r="O2017" i="3"/>
  <c r="O2017" i="3" a="1"/>
  <c r="N2017" i="3"/>
  <c r="M2017" i="3"/>
  <c r="L2017" i="3"/>
  <c r="K2017" i="3"/>
  <c r="J2017" i="3"/>
  <c r="I2017" i="3"/>
  <c r="H2017" i="3"/>
  <c r="G2017" i="3"/>
  <c r="F2017" i="3"/>
  <c r="Q2016" i="3"/>
  <c r="Q2016" i="3" a="1"/>
  <c r="P2016" i="3"/>
  <c r="P2016" i="3" a="1"/>
  <c r="O2016" i="3"/>
  <c r="O2016" i="3" a="1"/>
  <c r="N2016" i="3"/>
  <c r="M2016" i="3"/>
  <c r="L2016" i="3"/>
  <c r="K2016" i="3"/>
  <c r="J2016" i="3"/>
  <c r="I2016" i="3"/>
  <c r="H2016" i="3"/>
  <c r="G2016" i="3"/>
  <c r="F2016" i="3"/>
  <c r="Q2015" i="3"/>
  <c r="Q2015" i="3" a="1"/>
  <c r="P2015" i="3"/>
  <c r="P2015" i="3" a="1"/>
  <c r="O2015" i="3"/>
  <c r="O2015" i="3" a="1"/>
  <c r="N2015" i="3"/>
  <c r="M2015" i="3"/>
  <c r="L2015" i="3"/>
  <c r="K2015" i="3"/>
  <c r="J2015" i="3"/>
  <c r="I2015" i="3"/>
  <c r="H2015" i="3"/>
  <c r="G2015" i="3"/>
  <c r="F2015" i="3"/>
  <c r="Q2014" i="3"/>
  <c r="Q2014" i="3" a="1"/>
  <c r="P2014" i="3"/>
  <c r="P2014" i="3" a="1"/>
  <c r="O2014" i="3"/>
  <c r="O2014" i="3" a="1"/>
  <c r="N2014" i="3"/>
  <c r="M2014" i="3"/>
  <c r="L2014" i="3"/>
  <c r="K2014" i="3"/>
  <c r="J2014" i="3"/>
  <c r="I2014" i="3"/>
  <c r="H2014" i="3"/>
  <c r="G2014" i="3"/>
  <c r="F2014" i="3"/>
  <c r="Q2013" i="3"/>
  <c r="Q2013" i="3" a="1"/>
  <c r="P2013" i="3"/>
  <c r="P2013" i="3" a="1"/>
  <c r="O2013" i="3"/>
  <c r="O2013" i="3" a="1"/>
  <c r="N2013" i="3"/>
  <c r="M2013" i="3"/>
  <c r="L2013" i="3"/>
  <c r="K2013" i="3"/>
  <c r="J2013" i="3"/>
  <c r="I2013" i="3"/>
  <c r="H2013" i="3"/>
  <c r="G2013" i="3"/>
  <c r="F2013" i="3"/>
  <c r="Q2012" i="3"/>
  <c r="Q2012" i="3" a="1"/>
  <c r="P2012" i="3"/>
  <c r="P2012" i="3" a="1"/>
  <c r="O2012" i="3"/>
  <c r="O2012" i="3" a="1"/>
  <c r="N2012" i="3"/>
  <c r="M2012" i="3"/>
  <c r="L2012" i="3"/>
  <c r="K2012" i="3"/>
  <c r="J2012" i="3"/>
  <c r="I2012" i="3"/>
  <c r="H2012" i="3"/>
  <c r="G2012" i="3"/>
  <c r="F2012" i="3"/>
  <c r="Q2011" i="3"/>
  <c r="Q2011" i="3" a="1"/>
  <c r="P2011" i="3"/>
  <c r="P2011" i="3" a="1"/>
  <c r="O2011" i="3"/>
  <c r="O2011" i="3" a="1"/>
  <c r="N2011" i="3"/>
  <c r="M2011" i="3"/>
  <c r="L2011" i="3"/>
  <c r="K2011" i="3"/>
  <c r="J2011" i="3"/>
  <c r="I2011" i="3"/>
  <c r="H2011" i="3"/>
  <c r="G2011" i="3"/>
  <c r="F2011" i="3"/>
  <c r="Q2010" i="3"/>
  <c r="Q2010" i="3" a="1"/>
  <c r="P2010" i="3"/>
  <c r="P2010" i="3" a="1"/>
  <c r="O2010" i="3"/>
  <c r="O2010" i="3" a="1"/>
  <c r="N2010" i="3"/>
  <c r="M2010" i="3"/>
  <c r="L2010" i="3"/>
  <c r="K2010" i="3"/>
  <c r="J2010" i="3"/>
  <c r="I2010" i="3"/>
  <c r="H2010" i="3"/>
  <c r="G2010" i="3"/>
  <c r="F2010" i="3"/>
  <c r="Q2009" i="3"/>
  <c r="Q2009" i="3" a="1"/>
  <c r="P2009" i="3"/>
  <c r="P2009" i="3" a="1"/>
  <c r="O2009" i="3"/>
  <c r="O2009" i="3" a="1"/>
  <c r="N2009" i="3"/>
  <c r="M2009" i="3"/>
  <c r="L2009" i="3"/>
  <c r="K2009" i="3"/>
  <c r="J2009" i="3"/>
  <c r="I2009" i="3"/>
  <c r="H2009" i="3"/>
  <c r="G2009" i="3"/>
  <c r="F2009" i="3"/>
  <c r="Q2008" i="3"/>
  <c r="Q2008" i="3" a="1"/>
  <c r="P2008" i="3"/>
  <c r="P2008" i="3" a="1"/>
  <c r="O2008" i="3"/>
  <c r="O2008" i="3" a="1"/>
  <c r="N2008" i="3"/>
  <c r="M2008" i="3"/>
  <c r="L2008" i="3"/>
  <c r="K2008" i="3"/>
  <c r="J2008" i="3"/>
  <c r="I2008" i="3"/>
  <c r="H2008" i="3"/>
  <c r="G2008" i="3"/>
  <c r="F2008" i="3"/>
  <c r="Q2007" i="3"/>
  <c r="Q2007" i="3" a="1"/>
  <c r="P2007" i="3"/>
  <c r="P2007" i="3" a="1"/>
  <c r="O2007" i="3"/>
  <c r="O2007" i="3" a="1"/>
  <c r="N2007" i="3"/>
  <c r="M2007" i="3"/>
  <c r="L2007" i="3"/>
  <c r="K2007" i="3"/>
  <c r="J2007" i="3"/>
  <c r="I2007" i="3"/>
  <c r="H2007" i="3"/>
  <c r="G2007" i="3"/>
  <c r="F2007" i="3"/>
  <c r="Q2006" i="3"/>
  <c r="Q2006" i="3" a="1"/>
  <c r="P2006" i="3"/>
  <c r="P2006" i="3" a="1"/>
  <c r="O2006" i="3"/>
  <c r="O2006" i="3" a="1"/>
  <c r="N2006" i="3"/>
  <c r="M2006" i="3"/>
  <c r="L2006" i="3"/>
  <c r="K2006" i="3"/>
  <c r="J2006" i="3"/>
  <c r="I2006" i="3"/>
  <c r="H2006" i="3"/>
  <c r="G2006" i="3"/>
  <c r="F2006" i="3"/>
  <c r="B2006" i="3"/>
  <c r="A2006" i="3"/>
  <c r="Q2005" i="3"/>
  <c r="Q2005" i="3" a="1"/>
  <c r="P2005" i="3"/>
  <c r="P2005" i="3" a="1"/>
  <c r="O2005" i="3"/>
  <c r="O2005" i="3" a="1"/>
  <c r="N2005" i="3"/>
  <c r="M2005" i="3"/>
  <c r="L2005" i="3"/>
  <c r="K2005" i="3"/>
  <c r="J2005" i="3"/>
  <c r="I2005" i="3"/>
  <c r="H2005" i="3"/>
  <c r="G2005" i="3"/>
  <c r="F2005" i="3"/>
  <c r="Q2004" i="3"/>
  <c r="Q2004" i="3" a="1"/>
  <c r="P2004" i="3"/>
  <c r="P2004" i="3" a="1"/>
  <c r="O2004" i="3"/>
  <c r="O2004" i="3" a="1"/>
  <c r="N2004" i="3"/>
  <c r="M2004" i="3"/>
  <c r="L2004" i="3"/>
  <c r="K2004" i="3"/>
  <c r="J2004" i="3"/>
  <c r="I2004" i="3"/>
  <c r="H2004" i="3"/>
  <c r="G2004" i="3"/>
  <c r="F2004" i="3"/>
  <c r="Q2003" i="3"/>
  <c r="Q2003" i="3" a="1"/>
  <c r="P2003" i="3"/>
  <c r="P2003" i="3" a="1"/>
  <c r="O2003" i="3"/>
  <c r="O2003" i="3" a="1"/>
  <c r="N2003" i="3"/>
  <c r="M2003" i="3"/>
  <c r="L2003" i="3"/>
  <c r="K2003" i="3"/>
  <c r="J2003" i="3"/>
  <c r="I2003" i="3"/>
  <c r="H2003" i="3"/>
  <c r="G2003" i="3"/>
  <c r="F2003" i="3"/>
  <c r="Q2002" i="3"/>
  <c r="Q2002" i="3" a="1"/>
  <c r="P2002" i="3"/>
  <c r="P2002" i="3" a="1"/>
  <c r="O2002" i="3"/>
  <c r="O2002" i="3" a="1"/>
  <c r="N2002" i="3"/>
  <c r="M2002" i="3"/>
  <c r="L2002" i="3"/>
  <c r="K2002" i="3"/>
  <c r="J2002" i="3"/>
  <c r="I2002" i="3"/>
  <c r="H2002" i="3"/>
  <c r="G2002" i="3"/>
  <c r="F2002" i="3"/>
  <c r="Q2001" i="3"/>
  <c r="Q2001" i="3" a="1"/>
  <c r="P2001" i="3"/>
  <c r="P2001" i="3" a="1"/>
  <c r="O2001" i="3"/>
  <c r="O2001" i="3" a="1"/>
  <c r="N2001" i="3"/>
  <c r="M2001" i="3"/>
  <c r="L2001" i="3"/>
  <c r="K2001" i="3"/>
  <c r="J2001" i="3"/>
  <c r="I2001" i="3"/>
  <c r="H2001" i="3"/>
  <c r="G2001" i="3"/>
  <c r="F2001" i="3"/>
  <c r="Q2000" i="3"/>
  <c r="Q2000" i="3" a="1"/>
  <c r="P2000" i="3"/>
  <c r="P2000" i="3" a="1"/>
  <c r="O2000" i="3"/>
  <c r="O2000" i="3" a="1"/>
  <c r="N2000" i="3"/>
  <c r="M2000" i="3"/>
  <c r="L2000" i="3"/>
  <c r="K2000" i="3"/>
  <c r="J2000" i="3"/>
  <c r="I2000" i="3"/>
  <c r="H2000" i="3"/>
  <c r="G2000" i="3"/>
  <c r="F2000" i="3"/>
  <c r="Q1999" i="3"/>
  <c r="Q1999" i="3" a="1"/>
  <c r="P1999" i="3"/>
  <c r="P1999" i="3" a="1"/>
  <c r="O1999" i="3"/>
  <c r="O1999" i="3" a="1"/>
  <c r="N1999" i="3"/>
  <c r="M1999" i="3"/>
  <c r="L1999" i="3"/>
  <c r="K1999" i="3"/>
  <c r="J1999" i="3"/>
  <c r="I1999" i="3"/>
  <c r="H1999" i="3"/>
  <c r="G1999" i="3"/>
  <c r="F1999" i="3"/>
  <c r="Q1998" i="3"/>
  <c r="Q1998" i="3" a="1"/>
  <c r="P1998" i="3"/>
  <c r="P1998" i="3" a="1"/>
  <c r="O1998" i="3"/>
  <c r="O1998" i="3" a="1"/>
  <c r="N1998" i="3"/>
  <c r="M1998" i="3"/>
  <c r="L1998" i="3"/>
  <c r="K1998" i="3"/>
  <c r="J1998" i="3"/>
  <c r="I1998" i="3"/>
  <c r="H1998" i="3"/>
  <c r="G1998" i="3"/>
  <c r="F1998" i="3"/>
  <c r="Q1997" i="3"/>
  <c r="Q1997" i="3" a="1"/>
  <c r="P1997" i="3"/>
  <c r="P1997" i="3" a="1"/>
  <c r="O1997" i="3"/>
  <c r="O1997" i="3" a="1"/>
  <c r="N1997" i="3"/>
  <c r="M1997" i="3"/>
  <c r="L1997" i="3"/>
  <c r="K1997" i="3"/>
  <c r="J1997" i="3"/>
  <c r="I1997" i="3"/>
  <c r="H1997" i="3"/>
  <c r="G1997" i="3"/>
  <c r="F1997" i="3"/>
  <c r="Q1996" i="3"/>
  <c r="Q1996" i="3" a="1"/>
  <c r="P1996" i="3"/>
  <c r="P1996" i="3" a="1"/>
  <c r="O1996" i="3"/>
  <c r="O1996" i="3" a="1"/>
  <c r="N1996" i="3"/>
  <c r="M1996" i="3"/>
  <c r="L1996" i="3"/>
  <c r="K1996" i="3"/>
  <c r="J1996" i="3"/>
  <c r="I1996" i="3"/>
  <c r="H1996" i="3"/>
  <c r="G1996" i="3"/>
  <c r="F1996" i="3"/>
  <c r="Q1995" i="3"/>
  <c r="Q1995" i="3" a="1"/>
  <c r="P1995" i="3"/>
  <c r="P1995" i="3" a="1"/>
  <c r="O1995" i="3"/>
  <c r="O1995" i="3" a="1"/>
  <c r="N1995" i="3"/>
  <c r="M1995" i="3"/>
  <c r="L1995" i="3"/>
  <c r="K1995" i="3"/>
  <c r="J1995" i="3"/>
  <c r="I1995" i="3"/>
  <c r="H1995" i="3"/>
  <c r="G1995" i="3"/>
  <c r="F1995" i="3"/>
  <c r="Q1994" i="3"/>
  <c r="Q1994" i="3" a="1"/>
  <c r="P1994" i="3"/>
  <c r="P1994" i="3" a="1"/>
  <c r="O1994" i="3"/>
  <c r="O1994" i="3" a="1"/>
  <c r="N1994" i="3"/>
  <c r="M1994" i="3"/>
  <c r="L1994" i="3"/>
  <c r="K1994" i="3"/>
  <c r="J1994" i="3"/>
  <c r="I1994" i="3"/>
  <c r="H1994" i="3"/>
  <c r="G1994" i="3"/>
  <c r="F1994" i="3"/>
  <c r="Q1993" i="3"/>
  <c r="Q1993" i="3" a="1"/>
  <c r="P1993" i="3"/>
  <c r="P1993" i="3" a="1"/>
  <c r="O1993" i="3"/>
  <c r="O1993" i="3" a="1"/>
  <c r="N1993" i="3"/>
  <c r="M1993" i="3"/>
  <c r="L1993" i="3"/>
  <c r="K1993" i="3"/>
  <c r="J1993" i="3"/>
  <c r="I1993" i="3"/>
  <c r="H1993" i="3"/>
  <c r="G1993" i="3"/>
  <c r="F1993" i="3"/>
  <c r="Q1992" i="3"/>
  <c r="Q1992" i="3" a="1"/>
  <c r="P1992" i="3"/>
  <c r="P1992" i="3" a="1"/>
  <c r="O1992" i="3"/>
  <c r="O1992" i="3" a="1"/>
  <c r="N1992" i="3"/>
  <c r="M1992" i="3"/>
  <c r="L1992" i="3"/>
  <c r="K1992" i="3"/>
  <c r="J1992" i="3"/>
  <c r="I1992" i="3"/>
  <c r="H1992" i="3"/>
  <c r="G1992" i="3"/>
  <c r="F1992" i="3"/>
  <c r="Q1991" i="3"/>
  <c r="Q1991" i="3" a="1"/>
  <c r="P1991" i="3"/>
  <c r="P1991" i="3" a="1"/>
  <c r="O1991" i="3"/>
  <c r="O1991" i="3" a="1"/>
  <c r="N1991" i="3"/>
  <c r="M1991" i="3"/>
  <c r="L1991" i="3"/>
  <c r="K1991" i="3"/>
  <c r="J1991" i="3"/>
  <c r="I1991" i="3"/>
  <c r="H1991" i="3"/>
  <c r="G1991" i="3"/>
  <c r="F1991" i="3"/>
  <c r="Q1990" i="3"/>
  <c r="Q1990" i="3" a="1"/>
  <c r="P1990" i="3"/>
  <c r="P1990" i="3" a="1"/>
  <c r="O1990" i="3"/>
  <c r="O1990" i="3" a="1"/>
  <c r="N1990" i="3"/>
  <c r="M1990" i="3"/>
  <c r="L1990" i="3"/>
  <c r="K1990" i="3"/>
  <c r="J1990" i="3"/>
  <c r="I1990" i="3"/>
  <c r="H1990" i="3"/>
  <c r="G1990" i="3"/>
  <c r="F1990" i="3"/>
  <c r="Q1989" i="3"/>
  <c r="Q1989" i="3" a="1"/>
  <c r="P1989" i="3"/>
  <c r="P1989" i="3" a="1"/>
  <c r="O1989" i="3"/>
  <c r="O1989" i="3" a="1"/>
  <c r="N1989" i="3"/>
  <c r="M1989" i="3"/>
  <c r="L1989" i="3"/>
  <c r="K1989" i="3"/>
  <c r="J1989" i="3"/>
  <c r="I1989" i="3"/>
  <c r="H1989" i="3"/>
  <c r="G1989" i="3"/>
  <c r="F1989" i="3"/>
  <c r="Q1988" i="3"/>
  <c r="Q1988" i="3" a="1"/>
  <c r="P1988" i="3"/>
  <c r="P1988" i="3" a="1"/>
  <c r="O1988" i="3"/>
  <c r="O1988" i="3" a="1"/>
  <c r="N1988" i="3"/>
  <c r="M1988" i="3"/>
  <c r="L1988" i="3"/>
  <c r="K1988" i="3"/>
  <c r="J1988" i="3"/>
  <c r="I1988" i="3"/>
  <c r="H1988" i="3"/>
  <c r="G1988" i="3"/>
  <c r="F1988" i="3"/>
  <c r="Q1987" i="3"/>
  <c r="Q1987" i="3" a="1"/>
  <c r="P1987" i="3"/>
  <c r="P1987" i="3" a="1"/>
  <c r="O1987" i="3"/>
  <c r="O1987" i="3" a="1"/>
  <c r="N1987" i="3"/>
  <c r="M1987" i="3"/>
  <c r="L1987" i="3"/>
  <c r="K1987" i="3"/>
  <c r="J1987" i="3"/>
  <c r="I1987" i="3"/>
  <c r="H1987" i="3"/>
  <c r="G1987" i="3"/>
  <c r="F1987" i="3"/>
  <c r="Q1986" i="3"/>
  <c r="Q1986" i="3" a="1"/>
  <c r="P1986" i="3"/>
  <c r="P1986" i="3" a="1"/>
  <c r="O1986" i="3"/>
  <c r="O1986" i="3" a="1"/>
  <c r="N1986" i="3"/>
  <c r="M1986" i="3"/>
  <c r="L1986" i="3"/>
  <c r="K1986" i="3"/>
  <c r="J1986" i="3"/>
  <c r="I1986" i="3"/>
  <c r="H1986" i="3"/>
  <c r="G1986" i="3"/>
  <c r="F1986" i="3"/>
  <c r="Q1985" i="3"/>
  <c r="Q1985" i="3" a="1"/>
  <c r="P1985" i="3"/>
  <c r="P1985" i="3" a="1"/>
  <c r="O1985" i="3"/>
  <c r="O1985" i="3" a="1"/>
  <c r="N1985" i="3"/>
  <c r="M1985" i="3"/>
  <c r="L1985" i="3"/>
  <c r="K1985" i="3"/>
  <c r="J1985" i="3"/>
  <c r="I1985" i="3"/>
  <c r="H1985" i="3"/>
  <c r="G1985" i="3"/>
  <c r="F1985" i="3"/>
  <c r="Q1984" i="3"/>
  <c r="Q1984" i="3" a="1"/>
  <c r="P1984" i="3"/>
  <c r="P1984" i="3" a="1"/>
  <c r="O1984" i="3"/>
  <c r="O1984" i="3" a="1"/>
  <c r="N1984" i="3"/>
  <c r="M1984" i="3"/>
  <c r="L1984" i="3"/>
  <c r="K1984" i="3"/>
  <c r="J1984" i="3"/>
  <c r="I1984" i="3"/>
  <c r="H1984" i="3"/>
  <c r="G1984" i="3"/>
  <c r="F1984" i="3"/>
  <c r="Q1983" i="3"/>
  <c r="Q1983" i="3" a="1"/>
  <c r="P1983" i="3"/>
  <c r="P1983" i="3" a="1"/>
  <c r="O1983" i="3"/>
  <c r="O1983" i="3" a="1"/>
  <c r="N1983" i="3"/>
  <c r="M1983" i="3"/>
  <c r="L1983" i="3"/>
  <c r="K1983" i="3"/>
  <c r="J1983" i="3"/>
  <c r="I1983" i="3"/>
  <c r="H1983" i="3"/>
  <c r="G1983" i="3"/>
  <c r="F1983" i="3"/>
  <c r="Q1982" i="3"/>
  <c r="Q1982" i="3" a="1"/>
  <c r="P1982" i="3"/>
  <c r="P1982" i="3" a="1"/>
  <c r="O1982" i="3"/>
  <c r="O1982" i="3" a="1"/>
  <c r="N1982" i="3"/>
  <c r="M1982" i="3"/>
  <c r="L1982" i="3"/>
  <c r="K1982" i="3"/>
  <c r="J1982" i="3"/>
  <c r="I1982" i="3"/>
  <c r="H1982" i="3"/>
  <c r="G1982" i="3"/>
  <c r="F1982" i="3"/>
  <c r="Q1981" i="3"/>
  <c r="Q1981" i="3" a="1"/>
  <c r="P1981" i="3"/>
  <c r="P1981" i="3" a="1"/>
  <c r="O1981" i="3"/>
  <c r="O1981" i="3" a="1"/>
  <c r="N1981" i="3"/>
  <c r="M1981" i="3"/>
  <c r="L1981" i="3"/>
  <c r="K1981" i="3"/>
  <c r="J1981" i="3"/>
  <c r="I1981" i="3"/>
  <c r="H1981" i="3"/>
  <c r="G1981" i="3"/>
  <c r="F1981" i="3"/>
  <c r="Q1980" i="3"/>
  <c r="Q1980" i="3" a="1"/>
  <c r="P1980" i="3"/>
  <c r="P1980" i="3" a="1"/>
  <c r="O1980" i="3"/>
  <c r="O1980" i="3" a="1"/>
  <c r="N1980" i="3"/>
  <c r="M1980" i="3"/>
  <c r="L1980" i="3"/>
  <c r="K1980" i="3"/>
  <c r="J1980" i="3"/>
  <c r="I1980" i="3"/>
  <c r="H1980" i="3"/>
  <c r="G1980" i="3"/>
  <c r="F1980" i="3"/>
  <c r="Q1979" i="3"/>
  <c r="Q1979" i="3" a="1"/>
  <c r="P1979" i="3"/>
  <c r="P1979" i="3" a="1"/>
  <c r="O1979" i="3"/>
  <c r="O1979" i="3" a="1"/>
  <c r="N1979" i="3"/>
  <c r="M1979" i="3"/>
  <c r="L1979" i="3"/>
  <c r="K1979" i="3"/>
  <c r="J1979" i="3"/>
  <c r="I1979" i="3"/>
  <c r="H1979" i="3"/>
  <c r="G1979" i="3"/>
  <c r="F1979" i="3"/>
  <c r="Q1978" i="3"/>
  <c r="Q1978" i="3" a="1"/>
  <c r="P1978" i="3"/>
  <c r="P1978" i="3" a="1"/>
  <c r="O1978" i="3"/>
  <c r="O1978" i="3" a="1"/>
  <c r="N1978" i="3"/>
  <c r="M1978" i="3"/>
  <c r="L1978" i="3"/>
  <c r="K1978" i="3"/>
  <c r="J1978" i="3"/>
  <c r="I1978" i="3"/>
  <c r="H1978" i="3"/>
  <c r="G1978" i="3"/>
  <c r="F1978" i="3"/>
  <c r="Q1977" i="3"/>
  <c r="Q1977" i="3" a="1"/>
  <c r="P1977" i="3"/>
  <c r="P1977" i="3" a="1"/>
  <c r="O1977" i="3"/>
  <c r="O1977" i="3" a="1"/>
  <c r="N1977" i="3"/>
  <c r="M1977" i="3"/>
  <c r="L1977" i="3"/>
  <c r="K1977" i="3"/>
  <c r="J1977" i="3"/>
  <c r="I1977" i="3"/>
  <c r="H1977" i="3"/>
  <c r="G1977" i="3"/>
  <c r="F1977" i="3"/>
  <c r="Q1976" i="3"/>
  <c r="Q1976" i="3" a="1"/>
  <c r="P1976" i="3"/>
  <c r="P1976" i="3" a="1"/>
  <c r="O1976" i="3"/>
  <c r="O1976" i="3" a="1"/>
  <c r="N1976" i="3"/>
  <c r="M1976" i="3"/>
  <c r="L1976" i="3"/>
  <c r="K1976" i="3"/>
  <c r="J1976" i="3"/>
  <c r="I1976" i="3"/>
  <c r="H1976" i="3"/>
  <c r="G1976" i="3"/>
  <c r="F1976" i="3"/>
  <c r="B1976" i="3"/>
  <c r="A1976" i="3"/>
  <c r="Q1975" i="3"/>
  <c r="Q1975" i="3" a="1"/>
  <c r="P1975" i="3"/>
  <c r="P1975" i="3" a="1"/>
  <c r="O1975" i="3"/>
  <c r="O1975" i="3" a="1"/>
  <c r="N1975" i="3"/>
  <c r="M1975" i="3"/>
  <c r="L1975" i="3"/>
  <c r="K1975" i="3"/>
  <c r="J1975" i="3"/>
  <c r="I1975" i="3"/>
  <c r="H1975" i="3"/>
  <c r="G1975" i="3"/>
  <c r="F1975" i="3"/>
  <c r="Q1974" i="3"/>
  <c r="Q1974" i="3" a="1"/>
  <c r="P1974" i="3"/>
  <c r="P1974" i="3" a="1"/>
  <c r="O1974" i="3"/>
  <c r="O1974" i="3" a="1"/>
  <c r="N1974" i="3"/>
  <c r="M1974" i="3"/>
  <c r="L1974" i="3"/>
  <c r="K1974" i="3"/>
  <c r="J1974" i="3"/>
  <c r="I1974" i="3"/>
  <c r="H1974" i="3"/>
  <c r="G1974" i="3"/>
  <c r="F1974" i="3"/>
  <c r="Q1973" i="3"/>
  <c r="Q1973" i="3" a="1"/>
  <c r="P1973" i="3"/>
  <c r="P1973" i="3" a="1"/>
  <c r="O1973" i="3"/>
  <c r="O1973" i="3" a="1"/>
  <c r="N1973" i="3"/>
  <c r="M1973" i="3"/>
  <c r="L1973" i="3"/>
  <c r="K1973" i="3"/>
  <c r="J1973" i="3"/>
  <c r="I1973" i="3"/>
  <c r="H1973" i="3"/>
  <c r="G1973" i="3"/>
  <c r="F1973" i="3"/>
  <c r="Q1972" i="3"/>
  <c r="Q1972" i="3" a="1"/>
  <c r="P1972" i="3"/>
  <c r="P1972" i="3" a="1"/>
  <c r="O1972" i="3"/>
  <c r="O1972" i="3" a="1"/>
  <c r="N1972" i="3"/>
  <c r="M1972" i="3"/>
  <c r="L1972" i="3"/>
  <c r="K1972" i="3"/>
  <c r="J1972" i="3"/>
  <c r="I1972" i="3"/>
  <c r="H1972" i="3"/>
  <c r="G1972" i="3"/>
  <c r="F1972" i="3"/>
  <c r="Q1971" i="3"/>
  <c r="Q1971" i="3" a="1"/>
  <c r="P1971" i="3"/>
  <c r="P1971" i="3" a="1"/>
  <c r="O1971" i="3"/>
  <c r="O1971" i="3" a="1"/>
  <c r="N1971" i="3"/>
  <c r="M1971" i="3"/>
  <c r="L1971" i="3"/>
  <c r="K1971" i="3"/>
  <c r="J1971" i="3"/>
  <c r="I1971" i="3"/>
  <c r="H1971" i="3"/>
  <c r="G1971" i="3"/>
  <c r="F1971" i="3"/>
  <c r="Q1970" i="3"/>
  <c r="Q1970" i="3" a="1"/>
  <c r="P1970" i="3"/>
  <c r="P1970" i="3" a="1"/>
  <c r="O1970" i="3"/>
  <c r="O1970" i="3" a="1"/>
  <c r="N1970" i="3"/>
  <c r="M1970" i="3"/>
  <c r="L1970" i="3"/>
  <c r="K1970" i="3"/>
  <c r="J1970" i="3"/>
  <c r="I1970" i="3"/>
  <c r="H1970" i="3"/>
  <c r="G1970" i="3"/>
  <c r="F1970" i="3"/>
  <c r="Q1969" i="3"/>
  <c r="Q1969" i="3" a="1"/>
  <c r="P1969" i="3"/>
  <c r="P1969" i="3" a="1"/>
  <c r="O1969" i="3"/>
  <c r="O1969" i="3" a="1"/>
  <c r="N1969" i="3"/>
  <c r="M1969" i="3"/>
  <c r="L1969" i="3"/>
  <c r="K1969" i="3"/>
  <c r="J1969" i="3"/>
  <c r="I1969" i="3"/>
  <c r="H1969" i="3"/>
  <c r="G1969" i="3"/>
  <c r="F1969" i="3"/>
  <c r="Q1968" i="3"/>
  <c r="Q1968" i="3" a="1"/>
  <c r="P1968" i="3"/>
  <c r="P1968" i="3" a="1"/>
  <c r="O1968" i="3"/>
  <c r="O1968" i="3" a="1"/>
  <c r="N1968" i="3"/>
  <c r="M1968" i="3"/>
  <c r="L1968" i="3"/>
  <c r="K1968" i="3"/>
  <c r="J1968" i="3"/>
  <c r="I1968" i="3"/>
  <c r="H1968" i="3"/>
  <c r="G1968" i="3"/>
  <c r="F1968" i="3"/>
  <c r="Q1967" i="3"/>
  <c r="Q1967" i="3" a="1"/>
  <c r="P1967" i="3"/>
  <c r="P1967" i="3" a="1"/>
  <c r="O1967" i="3"/>
  <c r="O1967" i="3" a="1"/>
  <c r="N1967" i="3"/>
  <c r="M1967" i="3"/>
  <c r="L1967" i="3"/>
  <c r="K1967" i="3"/>
  <c r="J1967" i="3"/>
  <c r="I1967" i="3"/>
  <c r="H1967" i="3"/>
  <c r="G1967" i="3"/>
  <c r="F1967" i="3"/>
  <c r="Q1966" i="3"/>
  <c r="Q1966" i="3" a="1"/>
  <c r="P1966" i="3"/>
  <c r="P1966" i="3" a="1"/>
  <c r="O1966" i="3"/>
  <c r="O1966" i="3" a="1"/>
  <c r="N1966" i="3"/>
  <c r="M1966" i="3"/>
  <c r="L1966" i="3"/>
  <c r="K1966" i="3"/>
  <c r="J1966" i="3"/>
  <c r="I1966" i="3"/>
  <c r="H1966" i="3"/>
  <c r="G1966" i="3"/>
  <c r="F1966" i="3"/>
  <c r="Q1965" i="3"/>
  <c r="Q1965" i="3" a="1"/>
  <c r="P1965" i="3"/>
  <c r="P1965" i="3" a="1"/>
  <c r="O1965" i="3"/>
  <c r="O1965" i="3" a="1"/>
  <c r="N1965" i="3"/>
  <c r="M1965" i="3"/>
  <c r="L1965" i="3"/>
  <c r="K1965" i="3"/>
  <c r="J1965" i="3"/>
  <c r="I1965" i="3"/>
  <c r="H1965" i="3"/>
  <c r="G1965" i="3"/>
  <c r="F1965" i="3"/>
  <c r="Q1964" i="3"/>
  <c r="Q1964" i="3" a="1"/>
  <c r="P1964" i="3"/>
  <c r="P1964" i="3" a="1"/>
  <c r="O1964" i="3"/>
  <c r="O1964" i="3" a="1"/>
  <c r="N1964" i="3"/>
  <c r="M1964" i="3"/>
  <c r="L1964" i="3"/>
  <c r="K1964" i="3"/>
  <c r="J1964" i="3"/>
  <c r="I1964" i="3"/>
  <c r="H1964" i="3"/>
  <c r="G1964" i="3"/>
  <c r="F1964" i="3"/>
  <c r="Q1963" i="3"/>
  <c r="Q1963" i="3" a="1"/>
  <c r="P1963" i="3"/>
  <c r="P1963" i="3" a="1"/>
  <c r="O1963" i="3"/>
  <c r="O1963" i="3" a="1"/>
  <c r="N1963" i="3"/>
  <c r="M1963" i="3"/>
  <c r="L1963" i="3"/>
  <c r="K1963" i="3"/>
  <c r="J1963" i="3"/>
  <c r="I1963" i="3"/>
  <c r="H1963" i="3"/>
  <c r="G1963" i="3"/>
  <c r="F1963" i="3"/>
  <c r="Q1962" i="3"/>
  <c r="Q1962" i="3" a="1"/>
  <c r="P1962" i="3"/>
  <c r="P1962" i="3" a="1"/>
  <c r="O1962" i="3"/>
  <c r="O1962" i="3" a="1"/>
  <c r="N1962" i="3"/>
  <c r="M1962" i="3"/>
  <c r="L1962" i="3"/>
  <c r="K1962" i="3"/>
  <c r="J1962" i="3"/>
  <c r="I1962" i="3"/>
  <c r="H1962" i="3"/>
  <c r="G1962" i="3"/>
  <c r="F1962" i="3"/>
  <c r="Q1961" i="3"/>
  <c r="Q1961" i="3" a="1"/>
  <c r="P1961" i="3"/>
  <c r="P1961" i="3" a="1"/>
  <c r="O1961" i="3"/>
  <c r="O1961" i="3" a="1"/>
  <c r="N1961" i="3"/>
  <c r="M1961" i="3"/>
  <c r="L1961" i="3"/>
  <c r="K1961" i="3"/>
  <c r="J1961" i="3"/>
  <c r="I1961" i="3"/>
  <c r="H1961" i="3"/>
  <c r="G1961" i="3"/>
  <c r="F1961" i="3"/>
  <c r="Q1960" i="3"/>
  <c r="Q1960" i="3" a="1"/>
  <c r="P1960" i="3"/>
  <c r="P1960" i="3" a="1"/>
  <c r="O1960" i="3"/>
  <c r="O1960" i="3" a="1"/>
  <c r="N1960" i="3"/>
  <c r="M1960" i="3"/>
  <c r="L1960" i="3"/>
  <c r="K1960" i="3"/>
  <c r="J1960" i="3"/>
  <c r="I1960" i="3"/>
  <c r="H1960" i="3"/>
  <c r="G1960" i="3"/>
  <c r="F1960" i="3"/>
  <c r="Q1959" i="3"/>
  <c r="Q1959" i="3" a="1"/>
  <c r="P1959" i="3"/>
  <c r="P1959" i="3" a="1"/>
  <c r="O1959" i="3"/>
  <c r="O1959" i="3" a="1"/>
  <c r="N1959" i="3"/>
  <c r="M1959" i="3"/>
  <c r="L1959" i="3"/>
  <c r="K1959" i="3"/>
  <c r="J1959" i="3"/>
  <c r="I1959" i="3"/>
  <c r="H1959" i="3"/>
  <c r="G1959" i="3"/>
  <c r="F1959" i="3"/>
  <c r="Q1958" i="3"/>
  <c r="Q1958" i="3" a="1"/>
  <c r="P1958" i="3"/>
  <c r="P1958" i="3" a="1"/>
  <c r="O1958" i="3"/>
  <c r="O1958" i="3" a="1"/>
  <c r="N1958" i="3"/>
  <c r="M1958" i="3"/>
  <c r="L1958" i="3"/>
  <c r="K1958" i="3"/>
  <c r="J1958" i="3"/>
  <c r="I1958" i="3"/>
  <c r="H1958" i="3"/>
  <c r="G1958" i="3"/>
  <c r="F1958" i="3"/>
  <c r="Q1957" i="3"/>
  <c r="Q1957" i="3" a="1"/>
  <c r="P1957" i="3"/>
  <c r="P1957" i="3" a="1"/>
  <c r="O1957" i="3"/>
  <c r="O1957" i="3" a="1"/>
  <c r="N1957" i="3"/>
  <c r="M1957" i="3"/>
  <c r="L1957" i="3"/>
  <c r="K1957" i="3"/>
  <c r="J1957" i="3"/>
  <c r="I1957" i="3"/>
  <c r="H1957" i="3"/>
  <c r="G1957" i="3"/>
  <c r="F1957" i="3"/>
  <c r="Q1956" i="3"/>
  <c r="Q1956" i="3" a="1"/>
  <c r="P1956" i="3"/>
  <c r="P1956" i="3" a="1"/>
  <c r="O1956" i="3"/>
  <c r="O1956" i="3" a="1"/>
  <c r="N1956" i="3"/>
  <c r="M1956" i="3"/>
  <c r="L1956" i="3"/>
  <c r="K1956" i="3"/>
  <c r="J1956" i="3"/>
  <c r="I1956" i="3"/>
  <c r="H1956" i="3"/>
  <c r="G1956" i="3"/>
  <c r="F1956" i="3"/>
  <c r="Q1955" i="3"/>
  <c r="Q1955" i="3" a="1"/>
  <c r="P1955" i="3"/>
  <c r="P1955" i="3" a="1"/>
  <c r="O1955" i="3"/>
  <c r="O1955" i="3" a="1"/>
  <c r="N1955" i="3"/>
  <c r="M1955" i="3"/>
  <c r="L1955" i="3"/>
  <c r="K1955" i="3"/>
  <c r="J1955" i="3"/>
  <c r="I1955" i="3"/>
  <c r="H1955" i="3"/>
  <c r="G1955" i="3"/>
  <c r="F1955" i="3"/>
  <c r="Q1954" i="3"/>
  <c r="Q1954" i="3" a="1"/>
  <c r="P1954" i="3"/>
  <c r="P1954" i="3" a="1"/>
  <c r="O1954" i="3"/>
  <c r="O1954" i="3" a="1"/>
  <c r="N1954" i="3"/>
  <c r="M1954" i="3"/>
  <c r="L1954" i="3"/>
  <c r="K1954" i="3"/>
  <c r="J1954" i="3"/>
  <c r="I1954" i="3"/>
  <c r="H1954" i="3"/>
  <c r="G1954" i="3"/>
  <c r="F1954" i="3"/>
  <c r="Q1953" i="3"/>
  <c r="Q1953" i="3" a="1"/>
  <c r="P1953" i="3"/>
  <c r="P1953" i="3" a="1"/>
  <c r="O1953" i="3"/>
  <c r="O1953" i="3" a="1"/>
  <c r="N1953" i="3"/>
  <c r="M1953" i="3"/>
  <c r="L1953" i="3"/>
  <c r="K1953" i="3"/>
  <c r="J1953" i="3"/>
  <c r="I1953" i="3"/>
  <c r="H1953" i="3"/>
  <c r="G1953" i="3"/>
  <c r="F1953" i="3"/>
  <c r="Q1952" i="3"/>
  <c r="Q1952" i="3" a="1"/>
  <c r="P1952" i="3"/>
  <c r="P1952" i="3" a="1"/>
  <c r="O1952" i="3"/>
  <c r="O1952" i="3" a="1"/>
  <c r="N1952" i="3"/>
  <c r="M1952" i="3"/>
  <c r="L1952" i="3"/>
  <c r="K1952" i="3"/>
  <c r="J1952" i="3"/>
  <c r="I1952" i="3"/>
  <c r="H1952" i="3"/>
  <c r="G1952" i="3"/>
  <c r="F1952" i="3"/>
  <c r="Q1951" i="3"/>
  <c r="Q1951" i="3" a="1"/>
  <c r="P1951" i="3"/>
  <c r="P1951" i="3" a="1"/>
  <c r="O1951" i="3"/>
  <c r="O1951" i="3" a="1"/>
  <c r="N1951" i="3"/>
  <c r="M1951" i="3"/>
  <c r="L1951" i="3"/>
  <c r="K1951" i="3"/>
  <c r="J1951" i="3"/>
  <c r="I1951" i="3"/>
  <c r="H1951" i="3"/>
  <c r="G1951" i="3"/>
  <c r="F1951" i="3"/>
  <c r="Q1950" i="3"/>
  <c r="Q1950" i="3" a="1"/>
  <c r="P1950" i="3"/>
  <c r="P1950" i="3" a="1"/>
  <c r="O1950" i="3"/>
  <c r="O1950" i="3" a="1"/>
  <c r="N1950" i="3"/>
  <c r="M1950" i="3"/>
  <c r="L1950" i="3"/>
  <c r="K1950" i="3"/>
  <c r="J1950" i="3"/>
  <c r="I1950" i="3"/>
  <c r="H1950" i="3"/>
  <c r="G1950" i="3"/>
  <c r="F1950" i="3"/>
  <c r="Q1949" i="3"/>
  <c r="Q1949" i="3" a="1"/>
  <c r="P1949" i="3"/>
  <c r="P1949" i="3" a="1"/>
  <c r="O1949" i="3"/>
  <c r="O1949" i="3" a="1"/>
  <c r="N1949" i="3"/>
  <c r="M1949" i="3"/>
  <c r="L1949" i="3"/>
  <c r="K1949" i="3"/>
  <c r="J1949" i="3"/>
  <c r="I1949" i="3"/>
  <c r="H1949" i="3"/>
  <c r="G1949" i="3"/>
  <c r="F1949" i="3"/>
  <c r="Q1948" i="3"/>
  <c r="Q1948" i="3" a="1"/>
  <c r="P1948" i="3"/>
  <c r="P1948" i="3" a="1"/>
  <c r="O1948" i="3"/>
  <c r="O1948" i="3" a="1"/>
  <c r="N1948" i="3"/>
  <c r="M1948" i="3"/>
  <c r="L1948" i="3"/>
  <c r="K1948" i="3"/>
  <c r="J1948" i="3"/>
  <c r="I1948" i="3"/>
  <c r="H1948" i="3"/>
  <c r="G1948" i="3"/>
  <c r="F1948" i="3"/>
  <c r="Q1947" i="3"/>
  <c r="Q1947" i="3" a="1"/>
  <c r="P1947" i="3"/>
  <c r="P1947" i="3" a="1"/>
  <c r="O1947" i="3"/>
  <c r="O1947" i="3" a="1"/>
  <c r="N1947" i="3"/>
  <c r="M1947" i="3"/>
  <c r="L1947" i="3"/>
  <c r="K1947" i="3"/>
  <c r="J1947" i="3"/>
  <c r="I1947" i="3"/>
  <c r="H1947" i="3"/>
  <c r="G1947" i="3"/>
  <c r="F1947" i="3"/>
  <c r="Q1946" i="3"/>
  <c r="Q1946" i="3" a="1"/>
  <c r="P1946" i="3"/>
  <c r="P1946" i="3" a="1"/>
  <c r="O1946" i="3"/>
  <c r="O1946" i="3" a="1"/>
  <c r="N1946" i="3"/>
  <c r="M1946" i="3"/>
  <c r="L1946" i="3"/>
  <c r="K1946" i="3"/>
  <c r="J1946" i="3"/>
  <c r="I1946" i="3"/>
  <c r="H1946" i="3"/>
  <c r="G1946" i="3"/>
  <c r="F1946" i="3"/>
  <c r="Q1945" i="3"/>
  <c r="Q1945" i="3" a="1"/>
  <c r="P1945" i="3"/>
  <c r="P1945" i="3" a="1"/>
  <c r="O1945" i="3"/>
  <c r="O1945" i="3" a="1"/>
  <c r="N1945" i="3"/>
  <c r="M1945" i="3"/>
  <c r="L1945" i="3"/>
  <c r="K1945" i="3"/>
  <c r="J1945" i="3"/>
  <c r="I1945" i="3"/>
  <c r="H1945" i="3"/>
  <c r="G1945" i="3"/>
  <c r="F1945" i="3"/>
  <c r="Q1944" i="3"/>
  <c r="Q1944" i="3" a="1"/>
  <c r="P1944" i="3"/>
  <c r="P1944" i="3" a="1"/>
  <c r="O1944" i="3"/>
  <c r="O1944" i="3" a="1"/>
  <c r="N1944" i="3"/>
  <c r="M1944" i="3"/>
  <c r="L1944" i="3"/>
  <c r="K1944" i="3"/>
  <c r="J1944" i="3"/>
  <c r="I1944" i="3"/>
  <c r="H1944" i="3"/>
  <c r="G1944" i="3"/>
  <c r="F1944" i="3"/>
  <c r="Q1943" i="3"/>
  <c r="Q1943" i="3" a="1"/>
  <c r="P1943" i="3"/>
  <c r="P1943" i="3" a="1"/>
  <c r="O1943" i="3"/>
  <c r="O1943" i="3" a="1"/>
  <c r="N1943" i="3"/>
  <c r="M1943" i="3"/>
  <c r="L1943" i="3"/>
  <c r="K1943" i="3"/>
  <c r="J1943" i="3"/>
  <c r="I1943" i="3"/>
  <c r="H1943" i="3"/>
  <c r="G1943" i="3"/>
  <c r="F1943" i="3"/>
  <c r="Q1942" i="3"/>
  <c r="Q1942" i="3" a="1"/>
  <c r="P1942" i="3"/>
  <c r="P1942" i="3" a="1"/>
  <c r="O1942" i="3"/>
  <c r="O1942" i="3" a="1"/>
  <c r="N1942" i="3"/>
  <c r="M1942" i="3"/>
  <c r="L1942" i="3"/>
  <c r="K1942" i="3"/>
  <c r="J1942" i="3"/>
  <c r="I1942" i="3"/>
  <c r="H1942" i="3"/>
  <c r="G1942" i="3"/>
  <c r="F1942" i="3"/>
  <c r="B1942" i="3"/>
  <c r="A1942" i="3"/>
  <c r="Q1941" i="3"/>
  <c r="Q1941" i="3" a="1"/>
  <c r="P1941" i="3"/>
  <c r="P1941" i="3" a="1"/>
  <c r="O1941" i="3"/>
  <c r="O1941" i="3" a="1"/>
  <c r="N1941" i="3"/>
  <c r="M1941" i="3"/>
  <c r="L1941" i="3"/>
  <c r="K1941" i="3"/>
  <c r="J1941" i="3"/>
  <c r="I1941" i="3"/>
  <c r="H1941" i="3"/>
  <c r="G1941" i="3"/>
  <c r="F1941" i="3"/>
  <c r="Q1940" i="3"/>
  <c r="Q1940" i="3" a="1"/>
  <c r="P1940" i="3"/>
  <c r="P1940" i="3" a="1"/>
  <c r="O1940" i="3"/>
  <c r="O1940" i="3" a="1"/>
  <c r="N1940" i="3"/>
  <c r="M1940" i="3"/>
  <c r="L1940" i="3"/>
  <c r="K1940" i="3"/>
  <c r="J1940" i="3"/>
  <c r="I1940" i="3"/>
  <c r="H1940" i="3"/>
  <c r="G1940" i="3"/>
  <c r="F1940" i="3"/>
  <c r="Q1939" i="3"/>
  <c r="Q1939" i="3" a="1"/>
  <c r="P1939" i="3"/>
  <c r="P1939" i="3" a="1"/>
  <c r="O1939" i="3"/>
  <c r="O1939" i="3" a="1"/>
  <c r="N1939" i="3"/>
  <c r="M1939" i="3"/>
  <c r="L1939" i="3"/>
  <c r="K1939" i="3"/>
  <c r="J1939" i="3"/>
  <c r="I1939" i="3"/>
  <c r="H1939" i="3"/>
  <c r="G1939" i="3"/>
  <c r="F1939" i="3"/>
  <c r="Q1938" i="3"/>
  <c r="Q1938" i="3" a="1"/>
  <c r="P1938" i="3"/>
  <c r="P1938" i="3" a="1"/>
  <c r="O1938" i="3"/>
  <c r="O1938" i="3" a="1"/>
  <c r="N1938" i="3"/>
  <c r="M1938" i="3"/>
  <c r="L1938" i="3"/>
  <c r="K1938" i="3"/>
  <c r="J1938" i="3"/>
  <c r="I1938" i="3"/>
  <c r="H1938" i="3"/>
  <c r="G1938" i="3"/>
  <c r="F1938" i="3"/>
  <c r="B1938" i="3"/>
  <c r="A1938" i="3"/>
  <c r="Q1937" i="3"/>
  <c r="Q1937" i="3" a="1"/>
  <c r="P1937" i="3"/>
  <c r="P1937" i="3" a="1"/>
  <c r="O1937" i="3"/>
  <c r="O1937" i="3" a="1"/>
  <c r="N1937" i="3"/>
  <c r="M1937" i="3"/>
  <c r="L1937" i="3"/>
  <c r="K1937" i="3"/>
  <c r="J1937" i="3"/>
  <c r="I1937" i="3"/>
  <c r="H1937" i="3"/>
  <c r="G1937" i="3"/>
  <c r="F1937" i="3"/>
  <c r="Q1936" i="3"/>
  <c r="Q1936" i="3" a="1"/>
  <c r="P1936" i="3"/>
  <c r="P1936" i="3" a="1"/>
  <c r="O1936" i="3"/>
  <c r="O1936" i="3" a="1"/>
  <c r="N1936" i="3"/>
  <c r="M1936" i="3"/>
  <c r="L1936" i="3"/>
  <c r="K1936" i="3"/>
  <c r="J1936" i="3"/>
  <c r="I1936" i="3"/>
  <c r="H1936" i="3"/>
  <c r="G1936" i="3"/>
  <c r="F1936" i="3"/>
  <c r="Q1935" i="3"/>
  <c r="Q1935" i="3" a="1"/>
  <c r="P1935" i="3"/>
  <c r="P1935" i="3" a="1"/>
  <c r="O1935" i="3"/>
  <c r="O1935" i="3" a="1"/>
  <c r="N1935" i="3"/>
  <c r="M1935" i="3"/>
  <c r="L1935" i="3"/>
  <c r="K1935" i="3"/>
  <c r="J1935" i="3"/>
  <c r="I1935" i="3"/>
  <c r="H1935" i="3"/>
  <c r="G1935" i="3"/>
  <c r="F1935" i="3"/>
  <c r="Q1934" i="3"/>
  <c r="Q1934" i="3" a="1"/>
  <c r="P1934" i="3"/>
  <c r="P1934" i="3" a="1"/>
  <c r="O1934" i="3"/>
  <c r="O1934" i="3" a="1"/>
  <c r="N1934" i="3"/>
  <c r="M1934" i="3"/>
  <c r="L1934" i="3"/>
  <c r="K1934" i="3"/>
  <c r="J1934" i="3"/>
  <c r="I1934" i="3"/>
  <c r="H1934" i="3"/>
  <c r="G1934" i="3"/>
  <c r="F1934" i="3"/>
  <c r="Q1933" i="3"/>
  <c r="Q1933" i="3" a="1"/>
  <c r="P1933" i="3"/>
  <c r="P1933" i="3" a="1"/>
  <c r="O1933" i="3"/>
  <c r="O1933" i="3" a="1"/>
  <c r="N1933" i="3"/>
  <c r="M1933" i="3"/>
  <c r="L1933" i="3"/>
  <c r="K1933" i="3"/>
  <c r="J1933" i="3"/>
  <c r="I1933" i="3"/>
  <c r="H1933" i="3"/>
  <c r="G1933" i="3"/>
  <c r="F1933" i="3"/>
  <c r="Q1932" i="3"/>
  <c r="Q1932" i="3" a="1"/>
  <c r="P1932" i="3"/>
  <c r="P1932" i="3" a="1"/>
  <c r="O1932" i="3"/>
  <c r="O1932" i="3" a="1"/>
  <c r="N1932" i="3"/>
  <c r="M1932" i="3"/>
  <c r="L1932" i="3"/>
  <c r="K1932" i="3"/>
  <c r="J1932" i="3"/>
  <c r="I1932" i="3"/>
  <c r="H1932" i="3"/>
  <c r="G1932" i="3"/>
  <c r="F1932" i="3"/>
  <c r="Q1931" i="3"/>
  <c r="Q1931" i="3" a="1"/>
  <c r="P1931" i="3"/>
  <c r="P1931" i="3" a="1"/>
  <c r="O1931" i="3"/>
  <c r="O1931" i="3" a="1"/>
  <c r="N1931" i="3"/>
  <c r="M1931" i="3"/>
  <c r="L1931" i="3"/>
  <c r="K1931" i="3"/>
  <c r="J1931" i="3"/>
  <c r="I1931" i="3"/>
  <c r="H1931" i="3"/>
  <c r="G1931" i="3"/>
  <c r="F1931" i="3"/>
  <c r="Q1930" i="3"/>
  <c r="Q1930" i="3" a="1"/>
  <c r="P1930" i="3"/>
  <c r="P1930" i="3" a="1"/>
  <c r="O1930" i="3"/>
  <c r="O1930" i="3" a="1"/>
  <c r="N1930" i="3"/>
  <c r="M1930" i="3"/>
  <c r="L1930" i="3"/>
  <c r="K1930" i="3"/>
  <c r="J1930" i="3"/>
  <c r="I1930" i="3"/>
  <c r="H1930" i="3"/>
  <c r="G1930" i="3"/>
  <c r="F1930" i="3"/>
  <c r="Q1929" i="3"/>
  <c r="Q1929" i="3" a="1"/>
  <c r="P1929" i="3"/>
  <c r="P1929" i="3" a="1"/>
  <c r="O1929" i="3"/>
  <c r="O1929" i="3" a="1"/>
  <c r="N1929" i="3"/>
  <c r="M1929" i="3"/>
  <c r="L1929" i="3"/>
  <c r="K1929" i="3"/>
  <c r="J1929" i="3"/>
  <c r="I1929" i="3"/>
  <c r="H1929" i="3"/>
  <c r="G1929" i="3"/>
  <c r="F1929" i="3"/>
  <c r="Q1928" i="3"/>
  <c r="Q1928" i="3" a="1"/>
  <c r="P1928" i="3"/>
  <c r="P1928" i="3" a="1"/>
  <c r="O1928" i="3"/>
  <c r="O1928" i="3" a="1"/>
  <c r="N1928" i="3"/>
  <c r="M1928" i="3"/>
  <c r="L1928" i="3"/>
  <c r="K1928" i="3"/>
  <c r="J1928" i="3"/>
  <c r="I1928" i="3"/>
  <c r="H1928" i="3"/>
  <c r="G1928" i="3"/>
  <c r="F1928" i="3"/>
  <c r="Q1927" i="3"/>
  <c r="Q1927" i="3" a="1"/>
  <c r="P1927" i="3"/>
  <c r="P1927" i="3" a="1"/>
  <c r="O1927" i="3"/>
  <c r="O1927" i="3" a="1"/>
  <c r="N1927" i="3"/>
  <c r="M1927" i="3"/>
  <c r="L1927" i="3"/>
  <c r="K1927" i="3"/>
  <c r="J1927" i="3"/>
  <c r="I1927" i="3"/>
  <c r="H1927" i="3"/>
  <c r="G1927" i="3"/>
  <c r="F1927" i="3"/>
  <c r="Q1926" i="3"/>
  <c r="Q1926" i="3" a="1"/>
  <c r="P1926" i="3"/>
  <c r="P1926" i="3" a="1"/>
  <c r="O1926" i="3"/>
  <c r="O1926" i="3" a="1"/>
  <c r="N1926" i="3"/>
  <c r="M1926" i="3"/>
  <c r="L1926" i="3"/>
  <c r="K1926" i="3"/>
  <c r="J1926" i="3"/>
  <c r="I1926" i="3"/>
  <c r="H1926" i="3"/>
  <c r="G1926" i="3"/>
  <c r="F1926" i="3"/>
  <c r="Q1925" i="3"/>
  <c r="Q1925" i="3" a="1"/>
  <c r="P1925" i="3"/>
  <c r="P1925" i="3" a="1"/>
  <c r="O1925" i="3"/>
  <c r="O1925" i="3" a="1"/>
  <c r="N1925" i="3"/>
  <c r="M1925" i="3"/>
  <c r="L1925" i="3"/>
  <c r="K1925" i="3"/>
  <c r="J1925" i="3"/>
  <c r="I1925" i="3"/>
  <c r="H1925" i="3"/>
  <c r="G1925" i="3"/>
  <c r="F1925" i="3"/>
  <c r="Q1924" i="3"/>
  <c r="Q1924" i="3" a="1"/>
  <c r="P1924" i="3"/>
  <c r="P1924" i="3" a="1"/>
  <c r="O1924" i="3"/>
  <c r="O1924" i="3" a="1"/>
  <c r="N1924" i="3"/>
  <c r="M1924" i="3"/>
  <c r="L1924" i="3"/>
  <c r="K1924" i="3"/>
  <c r="J1924" i="3"/>
  <c r="I1924" i="3"/>
  <c r="H1924" i="3"/>
  <c r="G1924" i="3"/>
  <c r="F1924" i="3"/>
  <c r="Q1923" i="3"/>
  <c r="Q1923" i="3" a="1"/>
  <c r="P1923" i="3"/>
  <c r="P1923" i="3" a="1"/>
  <c r="O1923" i="3"/>
  <c r="O1923" i="3" a="1"/>
  <c r="N1923" i="3"/>
  <c r="M1923" i="3"/>
  <c r="L1923" i="3"/>
  <c r="K1923" i="3"/>
  <c r="J1923" i="3"/>
  <c r="I1923" i="3"/>
  <c r="H1923" i="3"/>
  <c r="G1923" i="3"/>
  <c r="F1923" i="3"/>
  <c r="Q1922" i="3"/>
  <c r="Q1922" i="3" a="1"/>
  <c r="P1922" i="3"/>
  <c r="P1922" i="3" a="1"/>
  <c r="O1922" i="3"/>
  <c r="O1922" i="3" a="1"/>
  <c r="N1922" i="3"/>
  <c r="M1922" i="3"/>
  <c r="L1922" i="3"/>
  <c r="K1922" i="3"/>
  <c r="J1922" i="3"/>
  <c r="I1922" i="3"/>
  <c r="H1922" i="3"/>
  <c r="G1922" i="3"/>
  <c r="F1922" i="3"/>
  <c r="Q1921" i="3"/>
  <c r="Q1921" i="3" a="1"/>
  <c r="P1921" i="3"/>
  <c r="P1921" i="3" a="1"/>
  <c r="O1921" i="3"/>
  <c r="O1921" i="3" a="1"/>
  <c r="N1921" i="3"/>
  <c r="M1921" i="3"/>
  <c r="L1921" i="3"/>
  <c r="K1921" i="3"/>
  <c r="J1921" i="3"/>
  <c r="I1921" i="3"/>
  <c r="H1921" i="3"/>
  <c r="G1921" i="3"/>
  <c r="F1921" i="3"/>
  <c r="Q1920" i="3"/>
  <c r="Q1920" i="3" a="1"/>
  <c r="P1920" i="3"/>
  <c r="P1920" i="3" a="1"/>
  <c r="O1920" i="3"/>
  <c r="O1920" i="3" a="1"/>
  <c r="N1920" i="3"/>
  <c r="M1920" i="3"/>
  <c r="L1920" i="3"/>
  <c r="K1920" i="3"/>
  <c r="J1920" i="3"/>
  <c r="I1920" i="3"/>
  <c r="H1920" i="3"/>
  <c r="G1920" i="3"/>
  <c r="F1920" i="3"/>
  <c r="Q1919" i="3"/>
  <c r="Q1919" i="3" a="1"/>
  <c r="P1919" i="3"/>
  <c r="P1919" i="3" a="1"/>
  <c r="O1919" i="3"/>
  <c r="O1919" i="3" a="1"/>
  <c r="N1919" i="3"/>
  <c r="M1919" i="3"/>
  <c r="L1919" i="3"/>
  <c r="K1919" i="3"/>
  <c r="J1919" i="3"/>
  <c r="I1919" i="3"/>
  <c r="H1919" i="3"/>
  <c r="G1919" i="3"/>
  <c r="F1919" i="3"/>
  <c r="Q1918" i="3"/>
  <c r="Q1918" i="3" a="1"/>
  <c r="P1918" i="3"/>
  <c r="P1918" i="3" a="1"/>
  <c r="O1918" i="3"/>
  <c r="O1918" i="3" a="1"/>
  <c r="N1918" i="3"/>
  <c r="M1918" i="3"/>
  <c r="L1918" i="3"/>
  <c r="K1918" i="3"/>
  <c r="J1918" i="3"/>
  <c r="I1918" i="3"/>
  <c r="H1918" i="3"/>
  <c r="G1918" i="3"/>
  <c r="F1918" i="3"/>
  <c r="Q1917" i="3"/>
  <c r="Q1917" i="3" a="1"/>
  <c r="P1917" i="3"/>
  <c r="P1917" i="3" a="1"/>
  <c r="O1917" i="3"/>
  <c r="O1917" i="3" a="1"/>
  <c r="N1917" i="3"/>
  <c r="M1917" i="3"/>
  <c r="L1917" i="3"/>
  <c r="K1917" i="3"/>
  <c r="J1917" i="3"/>
  <c r="I1917" i="3"/>
  <c r="H1917" i="3"/>
  <c r="G1917" i="3"/>
  <c r="F1917" i="3"/>
  <c r="Q1916" i="3"/>
  <c r="Q1916" i="3" a="1"/>
  <c r="P1916" i="3"/>
  <c r="P1916" i="3" a="1"/>
  <c r="O1916" i="3"/>
  <c r="O1916" i="3" a="1"/>
  <c r="N1916" i="3"/>
  <c r="M1916" i="3"/>
  <c r="L1916" i="3"/>
  <c r="K1916" i="3"/>
  <c r="J1916" i="3"/>
  <c r="I1916" i="3"/>
  <c r="H1916" i="3"/>
  <c r="G1916" i="3"/>
  <c r="F1916" i="3"/>
  <c r="Q1915" i="3"/>
  <c r="Q1915" i="3" a="1"/>
  <c r="P1915" i="3"/>
  <c r="P1915" i="3" a="1"/>
  <c r="O1915" i="3"/>
  <c r="O1915" i="3" a="1"/>
  <c r="N1915" i="3"/>
  <c r="M1915" i="3"/>
  <c r="L1915" i="3"/>
  <c r="K1915" i="3"/>
  <c r="J1915" i="3"/>
  <c r="I1915" i="3"/>
  <c r="H1915" i="3"/>
  <c r="G1915" i="3"/>
  <c r="F1915" i="3"/>
  <c r="Q1914" i="3"/>
  <c r="Q1914" i="3" a="1"/>
  <c r="P1914" i="3"/>
  <c r="P1914" i="3" a="1"/>
  <c r="O1914" i="3"/>
  <c r="O1914" i="3" a="1"/>
  <c r="N1914" i="3"/>
  <c r="M1914" i="3"/>
  <c r="L1914" i="3"/>
  <c r="K1914" i="3"/>
  <c r="J1914" i="3"/>
  <c r="I1914" i="3"/>
  <c r="H1914" i="3"/>
  <c r="G1914" i="3"/>
  <c r="F1914" i="3"/>
  <c r="Q1913" i="3"/>
  <c r="Q1913" i="3" a="1"/>
  <c r="P1913" i="3"/>
  <c r="P1913" i="3" a="1"/>
  <c r="O1913" i="3"/>
  <c r="O1913" i="3" a="1"/>
  <c r="N1913" i="3"/>
  <c r="M1913" i="3"/>
  <c r="L1913" i="3"/>
  <c r="K1913" i="3"/>
  <c r="J1913" i="3"/>
  <c r="I1913" i="3"/>
  <c r="H1913" i="3"/>
  <c r="G1913" i="3"/>
  <c r="F1913" i="3"/>
  <c r="Q1912" i="3"/>
  <c r="Q1912" i="3" a="1"/>
  <c r="P1912" i="3"/>
  <c r="P1912" i="3" a="1"/>
  <c r="O1912" i="3"/>
  <c r="O1912" i="3" a="1"/>
  <c r="N1912" i="3"/>
  <c r="M1912" i="3"/>
  <c r="L1912" i="3"/>
  <c r="K1912" i="3"/>
  <c r="J1912" i="3"/>
  <c r="I1912" i="3"/>
  <c r="H1912" i="3"/>
  <c r="G1912" i="3"/>
  <c r="F1912" i="3"/>
  <c r="Q1911" i="3"/>
  <c r="Q1911" i="3" a="1"/>
  <c r="P1911" i="3"/>
  <c r="P1911" i="3" a="1"/>
  <c r="O1911" i="3"/>
  <c r="O1911" i="3" a="1"/>
  <c r="N1911" i="3"/>
  <c r="M1911" i="3"/>
  <c r="L1911" i="3"/>
  <c r="K1911" i="3"/>
  <c r="J1911" i="3"/>
  <c r="I1911" i="3"/>
  <c r="H1911" i="3"/>
  <c r="G1911" i="3"/>
  <c r="F1911" i="3"/>
  <c r="Q1910" i="3"/>
  <c r="Q1910" i="3" a="1"/>
  <c r="P1910" i="3"/>
  <c r="P1910" i="3" a="1"/>
  <c r="O1910" i="3"/>
  <c r="O1910" i="3" a="1"/>
  <c r="N1910" i="3"/>
  <c r="M1910" i="3"/>
  <c r="L1910" i="3"/>
  <c r="K1910" i="3"/>
  <c r="J1910" i="3"/>
  <c r="I1910" i="3"/>
  <c r="H1910" i="3"/>
  <c r="G1910" i="3"/>
  <c r="F1910" i="3"/>
  <c r="Q1909" i="3"/>
  <c r="Q1909" i="3" a="1"/>
  <c r="P1909" i="3"/>
  <c r="P1909" i="3" a="1"/>
  <c r="O1909" i="3"/>
  <c r="O1909" i="3" a="1"/>
  <c r="N1909" i="3"/>
  <c r="M1909" i="3"/>
  <c r="L1909" i="3"/>
  <c r="K1909" i="3"/>
  <c r="J1909" i="3"/>
  <c r="I1909" i="3"/>
  <c r="H1909" i="3"/>
  <c r="G1909" i="3"/>
  <c r="F1909" i="3"/>
  <c r="Q1908" i="3"/>
  <c r="Q1908" i="3" a="1"/>
  <c r="P1908" i="3"/>
  <c r="P1908" i="3" a="1"/>
  <c r="O1908" i="3"/>
  <c r="O1908" i="3" a="1"/>
  <c r="N1908" i="3"/>
  <c r="M1908" i="3"/>
  <c r="L1908" i="3"/>
  <c r="K1908" i="3"/>
  <c r="J1908" i="3"/>
  <c r="I1908" i="3"/>
  <c r="H1908" i="3"/>
  <c r="G1908" i="3"/>
  <c r="F1908" i="3"/>
  <c r="Q1907" i="3"/>
  <c r="Q1907" i="3" a="1"/>
  <c r="P1907" i="3"/>
  <c r="P1907" i="3" a="1"/>
  <c r="O1907" i="3"/>
  <c r="O1907" i="3" a="1"/>
  <c r="N1907" i="3"/>
  <c r="M1907" i="3"/>
  <c r="L1907" i="3"/>
  <c r="K1907" i="3"/>
  <c r="J1907" i="3"/>
  <c r="I1907" i="3"/>
  <c r="H1907" i="3"/>
  <c r="G1907" i="3"/>
  <c r="F1907" i="3"/>
  <c r="Q1906" i="3"/>
  <c r="Q1906" i="3" a="1"/>
  <c r="P1906" i="3"/>
  <c r="P1906" i="3" a="1"/>
  <c r="O1906" i="3"/>
  <c r="O1906" i="3" a="1"/>
  <c r="N1906" i="3"/>
  <c r="M1906" i="3"/>
  <c r="L1906" i="3"/>
  <c r="K1906" i="3"/>
  <c r="J1906" i="3"/>
  <c r="I1906" i="3"/>
  <c r="H1906" i="3"/>
  <c r="G1906" i="3"/>
  <c r="F1906" i="3"/>
  <c r="Q1905" i="3"/>
  <c r="Q1905" i="3" a="1"/>
  <c r="P1905" i="3"/>
  <c r="P1905" i="3" a="1"/>
  <c r="O1905" i="3"/>
  <c r="O1905" i="3" a="1"/>
  <c r="N1905" i="3"/>
  <c r="M1905" i="3"/>
  <c r="L1905" i="3"/>
  <c r="K1905" i="3"/>
  <c r="J1905" i="3"/>
  <c r="I1905" i="3"/>
  <c r="H1905" i="3"/>
  <c r="G1905" i="3"/>
  <c r="F1905" i="3"/>
  <c r="Q1904" i="3"/>
  <c r="Q1904" i="3" a="1"/>
  <c r="P1904" i="3"/>
  <c r="P1904" i="3" a="1"/>
  <c r="O1904" i="3"/>
  <c r="O1904" i="3" a="1"/>
  <c r="N1904" i="3"/>
  <c r="M1904" i="3"/>
  <c r="L1904" i="3"/>
  <c r="K1904" i="3"/>
  <c r="J1904" i="3"/>
  <c r="I1904" i="3"/>
  <c r="H1904" i="3"/>
  <c r="G1904" i="3"/>
  <c r="F1904" i="3"/>
  <c r="Q1903" i="3"/>
  <c r="Q1903" i="3" a="1"/>
  <c r="P1903" i="3"/>
  <c r="P1903" i="3" a="1"/>
  <c r="O1903" i="3"/>
  <c r="O1903" i="3" a="1"/>
  <c r="N1903" i="3"/>
  <c r="M1903" i="3"/>
  <c r="L1903" i="3"/>
  <c r="K1903" i="3"/>
  <c r="J1903" i="3"/>
  <c r="I1903" i="3"/>
  <c r="H1903" i="3"/>
  <c r="G1903" i="3"/>
  <c r="F1903" i="3"/>
  <c r="Q1902" i="3"/>
  <c r="Q1902" i="3" a="1"/>
  <c r="P1902" i="3"/>
  <c r="P1902" i="3" a="1"/>
  <c r="O1902" i="3"/>
  <c r="O1902" i="3" a="1"/>
  <c r="N1902" i="3"/>
  <c r="M1902" i="3"/>
  <c r="L1902" i="3"/>
  <c r="K1902" i="3"/>
  <c r="J1902" i="3"/>
  <c r="I1902" i="3"/>
  <c r="H1902" i="3"/>
  <c r="G1902" i="3"/>
  <c r="F1902" i="3"/>
  <c r="Q1901" i="3"/>
  <c r="Q1901" i="3" a="1"/>
  <c r="P1901" i="3"/>
  <c r="P1901" i="3" a="1"/>
  <c r="O1901" i="3"/>
  <c r="O1901" i="3" a="1"/>
  <c r="N1901" i="3"/>
  <c r="M1901" i="3"/>
  <c r="L1901" i="3"/>
  <c r="K1901" i="3"/>
  <c r="J1901" i="3"/>
  <c r="I1901" i="3"/>
  <c r="H1901" i="3"/>
  <c r="G1901" i="3"/>
  <c r="F1901" i="3"/>
  <c r="Q1900" i="3"/>
  <c r="Q1900" i="3" a="1"/>
  <c r="P1900" i="3"/>
  <c r="P1900" i="3" a="1"/>
  <c r="O1900" i="3"/>
  <c r="O1900" i="3" a="1"/>
  <c r="N1900" i="3"/>
  <c r="M1900" i="3"/>
  <c r="L1900" i="3"/>
  <c r="K1900" i="3"/>
  <c r="J1900" i="3"/>
  <c r="I1900" i="3"/>
  <c r="H1900" i="3"/>
  <c r="G1900" i="3"/>
  <c r="F1900" i="3"/>
  <c r="Q1899" i="3"/>
  <c r="Q1899" i="3" a="1"/>
  <c r="P1899" i="3"/>
  <c r="P1899" i="3" a="1"/>
  <c r="O1899" i="3"/>
  <c r="O1899" i="3" a="1"/>
  <c r="N1899" i="3"/>
  <c r="M1899" i="3"/>
  <c r="L1899" i="3"/>
  <c r="K1899" i="3"/>
  <c r="J1899" i="3"/>
  <c r="I1899" i="3"/>
  <c r="H1899" i="3"/>
  <c r="G1899" i="3"/>
  <c r="F1899" i="3"/>
  <c r="Q1898" i="3"/>
  <c r="Q1898" i="3" a="1"/>
  <c r="P1898" i="3"/>
  <c r="P1898" i="3" a="1"/>
  <c r="O1898" i="3"/>
  <c r="O1898" i="3" a="1"/>
  <c r="N1898" i="3"/>
  <c r="M1898" i="3"/>
  <c r="L1898" i="3"/>
  <c r="K1898" i="3"/>
  <c r="J1898" i="3"/>
  <c r="I1898" i="3"/>
  <c r="H1898" i="3"/>
  <c r="G1898" i="3"/>
  <c r="F1898" i="3"/>
  <c r="Q1897" i="3"/>
  <c r="Q1897" i="3" a="1"/>
  <c r="P1897" i="3"/>
  <c r="P1897" i="3" a="1"/>
  <c r="O1897" i="3"/>
  <c r="O1897" i="3" a="1"/>
  <c r="N1897" i="3"/>
  <c r="M1897" i="3"/>
  <c r="L1897" i="3"/>
  <c r="K1897" i="3"/>
  <c r="J1897" i="3"/>
  <c r="I1897" i="3"/>
  <c r="H1897" i="3"/>
  <c r="G1897" i="3"/>
  <c r="F1897" i="3"/>
  <c r="Q1896" i="3"/>
  <c r="Q1896" i="3" a="1"/>
  <c r="P1896" i="3"/>
  <c r="P1896" i="3" a="1"/>
  <c r="O1896" i="3"/>
  <c r="O1896" i="3" a="1"/>
  <c r="N1896" i="3"/>
  <c r="M1896" i="3"/>
  <c r="L1896" i="3"/>
  <c r="K1896" i="3"/>
  <c r="J1896" i="3"/>
  <c r="I1896" i="3"/>
  <c r="H1896" i="3"/>
  <c r="G1896" i="3"/>
  <c r="F1896" i="3"/>
  <c r="Q1895" i="3"/>
  <c r="Q1895" i="3" a="1"/>
  <c r="P1895" i="3"/>
  <c r="P1895" i="3" a="1"/>
  <c r="O1895" i="3"/>
  <c r="O1895" i="3" a="1"/>
  <c r="N1895" i="3"/>
  <c r="M1895" i="3"/>
  <c r="L1895" i="3"/>
  <c r="K1895" i="3"/>
  <c r="J1895" i="3"/>
  <c r="I1895" i="3"/>
  <c r="H1895" i="3"/>
  <c r="G1895" i="3"/>
  <c r="F1895" i="3"/>
  <c r="Q1894" i="3"/>
  <c r="Q1894" i="3" a="1"/>
  <c r="P1894" i="3"/>
  <c r="P1894" i="3" a="1"/>
  <c r="O1894" i="3"/>
  <c r="O1894" i="3" a="1"/>
  <c r="N1894" i="3"/>
  <c r="M1894" i="3"/>
  <c r="L1894" i="3"/>
  <c r="K1894" i="3"/>
  <c r="J1894" i="3"/>
  <c r="I1894" i="3"/>
  <c r="H1894" i="3"/>
  <c r="G1894" i="3"/>
  <c r="F1894" i="3"/>
  <c r="Q1893" i="3"/>
  <c r="Q1893" i="3" a="1"/>
  <c r="P1893" i="3"/>
  <c r="P1893" i="3" a="1"/>
  <c r="O1893" i="3"/>
  <c r="O1893" i="3" a="1"/>
  <c r="N1893" i="3"/>
  <c r="M1893" i="3"/>
  <c r="L1893" i="3"/>
  <c r="K1893" i="3"/>
  <c r="J1893" i="3"/>
  <c r="I1893" i="3"/>
  <c r="H1893" i="3"/>
  <c r="G1893" i="3"/>
  <c r="F1893" i="3"/>
  <c r="Q1892" i="3"/>
  <c r="Q1892" i="3" a="1"/>
  <c r="P1892" i="3"/>
  <c r="P1892" i="3" a="1"/>
  <c r="O1892" i="3"/>
  <c r="O1892" i="3" a="1"/>
  <c r="N1892" i="3"/>
  <c r="M1892" i="3"/>
  <c r="L1892" i="3"/>
  <c r="K1892" i="3"/>
  <c r="J1892" i="3"/>
  <c r="I1892" i="3"/>
  <c r="H1892" i="3"/>
  <c r="G1892" i="3"/>
  <c r="F1892" i="3"/>
  <c r="Q1891" i="3"/>
  <c r="Q1891" i="3" a="1"/>
  <c r="P1891" i="3"/>
  <c r="P1891" i="3" a="1"/>
  <c r="O1891" i="3"/>
  <c r="O1891" i="3" a="1"/>
  <c r="N1891" i="3"/>
  <c r="M1891" i="3"/>
  <c r="L1891" i="3"/>
  <c r="K1891" i="3"/>
  <c r="J1891" i="3"/>
  <c r="I1891" i="3"/>
  <c r="H1891" i="3"/>
  <c r="G1891" i="3"/>
  <c r="F1891" i="3"/>
  <c r="Q1890" i="3"/>
  <c r="Q1890" i="3" a="1"/>
  <c r="P1890" i="3"/>
  <c r="P1890" i="3" a="1"/>
  <c r="O1890" i="3"/>
  <c r="O1890" i="3" a="1"/>
  <c r="N1890" i="3"/>
  <c r="M1890" i="3"/>
  <c r="L1890" i="3"/>
  <c r="K1890" i="3"/>
  <c r="J1890" i="3"/>
  <c r="I1890" i="3"/>
  <c r="H1890" i="3"/>
  <c r="G1890" i="3"/>
  <c r="F1890" i="3"/>
  <c r="Q1889" i="3"/>
  <c r="Q1889" i="3" a="1"/>
  <c r="P1889" i="3"/>
  <c r="P1889" i="3" a="1"/>
  <c r="O1889" i="3"/>
  <c r="O1889" i="3" a="1"/>
  <c r="N1889" i="3"/>
  <c r="M1889" i="3"/>
  <c r="L1889" i="3"/>
  <c r="K1889" i="3"/>
  <c r="J1889" i="3"/>
  <c r="I1889" i="3"/>
  <c r="H1889" i="3"/>
  <c r="G1889" i="3"/>
  <c r="F1889" i="3"/>
  <c r="Q1888" i="3"/>
  <c r="Q1888" i="3" a="1"/>
  <c r="P1888" i="3"/>
  <c r="P1888" i="3" a="1"/>
  <c r="O1888" i="3"/>
  <c r="O1888" i="3" a="1"/>
  <c r="N1888" i="3"/>
  <c r="M1888" i="3"/>
  <c r="L1888" i="3"/>
  <c r="K1888" i="3"/>
  <c r="J1888" i="3"/>
  <c r="I1888" i="3"/>
  <c r="H1888" i="3"/>
  <c r="G1888" i="3"/>
  <c r="F1888" i="3"/>
  <c r="Q1887" i="3"/>
  <c r="Q1887" i="3" a="1"/>
  <c r="P1887" i="3"/>
  <c r="P1887" i="3" a="1"/>
  <c r="O1887" i="3"/>
  <c r="O1887" i="3" a="1"/>
  <c r="N1887" i="3"/>
  <c r="M1887" i="3"/>
  <c r="L1887" i="3"/>
  <c r="K1887" i="3"/>
  <c r="J1887" i="3"/>
  <c r="I1887" i="3"/>
  <c r="H1887" i="3"/>
  <c r="G1887" i="3"/>
  <c r="F1887" i="3"/>
  <c r="Q1886" i="3"/>
  <c r="Q1886" i="3" a="1"/>
  <c r="P1886" i="3"/>
  <c r="P1886" i="3" a="1"/>
  <c r="O1886" i="3"/>
  <c r="O1886" i="3" a="1"/>
  <c r="N1886" i="3"/>
  <c r="M1886" i="3"/>
  <c r="L1886" i="3"/>
  <c r="K1886" i="3"/>
  <c r="J1886" i="3"/>
  <c r="I1886" i="3"/>
  <c r="H1886" i="3"/>
  <c r="G1886" i="3"/>
  <c r="F1886" i="3"/>
  <c r="Q1885" i="3"/>
  <c r="Q1885" i="3" a="1"/>
  <c r="P1885" i="3"/>
  <c r="P1885" i="3" a="1"/>
  <c r="O1885" i="3"/>
  <c r="O1885" i="3" a="1"/>
  <c r="N1885" i="3"/>
  <c r="M1885" i="3"/>
  <c r="L1885" i="3"/>
  <c r="K1885" i="3"/>
  <c r="J1885" i="3"/>
  <c r="I1885" i="3"/>
  <c r="H1885" i="3"/>
  <c r="G1885" i="3"/>
  <c r="F1885" i="3"/>
  <c r="Q1884" i="3"/>
  <c r="Q1884" i="3" a="1"/>
  <c r="P1884" i="3"/>
  <c r="P1884" i="3" a="1"/>
  <c r="O1884" i="3"/>
  <c r="O1884" i="3" a="1"/>
  <c r="N1884" i="3"/>
  <c r="M1884" i="3"/>
  <c r="L1884" i="3"/>
  <c r="K1884" i="3"/>
  <c r="J1884" i="3"/>
  <c r="I1884" i="3"/>
  <c r="H1884" i="3"/>
  <c r="G1884" i="3"/>
  <c r="F1884" i="3"/>
  <c r="B1884" i="3"/>
  <c r="A1884" i="3"/>
  <c r="Q1883" i="3"/>
  <c r="Q1883" i="3" a="1"/>
  <c r="P1883" i="3"/>
  <c r="P1883" i="3" a="1"/>
  <c r="O1883" i="3"/>
  <c r="O1883" i="3" a="1"/>
  <c r="N1883" i="3"/>
  <c r="M1883" i="3"/>
  <c r="L1883" i="3"/>
  <c r="K1883" i="3"/>
  <c r="J1883" i="3"/>
  <c r="I1883" i="3"/>
  <c r="H1883" i="3"/>
  <c r="G1883" i="3"/>
  <c r="F1883" i="3"/>
  <c r="Q1882" i="3"/>
  <c r="Q1882" i="3" a="1"/>
  <c r="P1882" i="3"/>
  <c r="P1882" i="3" a="1"/>
  <c r="O1882" i="3"/>
  <c r="O1882" i="3" a="1"/>
  <c r="N1882" i="3"/>
  <c r="M1882" i="3"/>
  <c r="L1882" i="3"/>
  <c r="K1882" i="3"/>
  <c r="J1882" i="3"/>
  <c r="I1882" i="3"/>
  <c r="H1882" i="3"/>
  <c r="G1882" i="3"/>
  <c r="F1882" i="3"/>
  <c r="Q1881" i="3"/>
  <c r="Q1881" i="3" a="1"/>
  <c r="P1881" i="3"/>
  <c r="P1881" i="3" a="1"/>
  <c r="O1881" i="3"/>
  <c r="O1881" i="3" a="1"/>
  <c r="N1881" i="3"/>
  <c r="M1881" i="3"/>
  <c r="L1881" i="3"/>
  <c r="K1881" i="3"/>
  <c r="J1881" i="3"/>
  <c r="I1881" i="3"/>
  <c r="H1881" i="3"/>
  <c r="G1881" i="3"/>
  <c r="F1881" i="3"/>
  <c r="Q1880" i="3"/>
  <c r="Q1880" i="3" a="1"/>
  <c r="P1880" i="3"/>
  <c r="P1880" i="3" a="1"/>
  <c r="O1880" i="3"/>
  <c r="O1880" i="3" a="1"/>
  <c r="N1880" i="3"/>
  <c r="M1880" i="3"/>
  <c r="L1880" i="3"/>
  <c r="K1880" i="3"/>
  <c r="J1880" i="3"/>
  <c r="I1880" i="3"/>
  <c r="H1880" i="3"/>
  <c r="G1880" i="3"/>
  <c r="F1880" i="3"/>
  <c r="Q1879" i="3"/>
  <c r="Q1879" i="3" a="1"/>
  <c r="P1879" i="3"/>
  <c r="P1879" i="3" a="1"/>
  <c r="O1879" i="3"/>
  <c r="O1879" i="3" a="1"/>
  <c r="N1879" i="3"/>
  <c r="M1879" i="3"/>
  <c r="L1879" i="3"/>
  <c r="K1879" i="3"/>
  <c r="J1879" i="3"/>
  <c r="I1879" i="3"/>
  <c r="H1879" i="3"/>
  <c r="G1879" i="3"/>
  <c r="F1879" i="3"/>
  <c r="Q1878" i="3"/>
  <c r="Q1878" i="3" a="1"/>
  <c r="P1878" i="3"/>
  <c r="P1878" i="3" a="1"/>
  <c r="O1878" i="3"/>
  <c r="O1878" i="3" a="1"/>
  <c r="N1878" i="3"/>
  <c r="M1878" i="3"/>
  <c r="L1878" i="3"/>
  <c r="K1878" i="3"/>
  <c r="J1878" i="3"/>
  <c r="I1878" i="3"/>
  <c r="H1878" i="3"/>
  <c r="G1878" i="3"/>
  <c r="F1878" i="3"/>
  <c r="Q1877" i="3"/>
  <c r="Q1877" i="3" a="1"/>
  <c r="P1877" i="3"/>
  <c r="P1877" i="3" a="1"/>
  <c r="O1877" i="3"/>
  <c r="O1877" i="3" a="1"/>
  <c r="N1877" i="3"/>
  <c r="M1877" i="3"/>
  <c r="L1877" i="3"/>
  <c r="K1877" i="3"/>
  <c r="J1877" i="3"/>
  <c r="I1877" i="3"/>
  <c r="H1877" i="3"/>
  <c r="G1877" i="3"/>
  <c r="F1877" i="3"/>
  <c r="Q1876" i="3"/>
  <c r="Q1876" i="3" a="1"/>
  <c r="P1876" i="3"/>
  <c r="P1876" i="3" a="1"/>
  <c r="O1876" i="3"/>
  <c r="O1876" i="3" a="1"/>
  <c r="N1876" i="3"/>
  <c r="M1876" i="3"/>
  <c r="L1876" i="3"/>
  <c r="K1876" i="3"/>
  <c r="J1876" i="3"/>
  <c r="I1876" i="3"/>
  <c r="H1876" i="3"/>
  <c r="G1876" i="3"/>
  <c r="F1876" i="3"/>
  <c r="Q1875" i="3"/>
  <c r="Q1875" i="3" a="1"/>
  <c r="P1875" i="3"/>
  <c r="P1875" i="3" a="1"/>
  <c r="O1875" i="3"/>
  <c r="O1875" i="3" a="1"/>
  <c r="N1875" i="3"/>
  <c r="M1875" i="3"/>
  <c r="L1875" i="3"/>
  <c r="K1875" i="3"/>
  <c r="J1875" i="3"/>
  <c r="I1875" i="3"/>
  <c r="H1875" i="3"/>
  <c r="G1875" i="3"/>
  <c r="F1875" i="3"/>
  <c r="Q1874" i="3"/>
  <c r="Q1874" i="3" a="1"/>
  <c r="P1874" i="3"/>
  <c r="P1874" i="3" a="1"/>
  <c r="O1874" i="3"/>
  <c r="O1874" i="3" a="1"/>
  <c r="N1874" i="3"/>
  <c r="M1874" i="3"/>
  <c r="L1874" i="3"/>
  <c r="K1874" i="3"/>
  <c r="J1874" i="3"/>
  <c r="I1874" i="3"/>
  <c r="H1874" i="3"/>
  <c r="G1874" i="3"/>
  <c r="F1874" i="3"/>
  <c r="Q1873" i="3"/>
  <c r="Q1873" i="3" a="1"/>
  <c r="P1873" i="3"/>
  <c r="P1873" i="3" a="1"/>
  <c r="O1873" i="3"/>
  <c r="O1873" i="3" a="1"/>
  <c r="N1873" i="3"/>
  <c r="M1873" i="3"/>
  <c r="L1873" i="3"/>
  <c r="K1873" i="3"/>
  <c r="J1873" i="3"/>
  <c r="I1873" i="3"/>
  <c r="H1873" i="3"/>
  <c r="G1873" i="3"/>
  <c r="F1873" i="3"/>
  <c r="Q1872" i="3"/>
  <c r="Q1872" i="3" a="1"/>
  <c r="P1872" i="3"/>
  <c r="P1872" i="3" a="1"/>
  <c r="O1872" i="3"/>
  <c r="O1872" i="3" a="1"/>
  <c r="N1872" i="3"/>
  <c r="M1872" i="3"/>
  <c r="L1872" i="3"/>
  <c r="K1872" i="3"/>
  <c r="J1872" i="3"/>
  <c r="I1872" i="3"/>
  <c r="H1872" i="3"/>
  <c r="G1872" i="3"/>
  <c r="F1872" i="3"/>
  <c r="Q1871" i="3"/>
  <c r="Q1871" i="3" a="1"/>
  <c r="P1871" i="3"/>
  <c r="P1871" i="3" a="1"/>
  <c r="O1871" i="3"/>
  <c r="O1871" i="3" a="1"/>
  <c r="N1871" i="3"/>
  <c r="M1871" i="3"/>
  <c r="L1871" i="3"/>
  <c r="K1871" i="3"/>
  <c r="J1871" i="3"/>
  <c r="I1871" i="3"/>
  <c r="H1871" i="3"/>
  <c r="G1871" i="3"/>
  <c r="F1871" i="3"/>
  <c r="Q1870" i="3"/>
  <c r="Q1870" i="3" a="1"/>
  <c r="P1870" i="3"/>
  <c r="P1870" i="3" a="1"/>
  <c r="O1870" i="3"/>
  <c r="O1870" i="3" a="1"/>
  <c r="N1870" i="3"/>
  <c r="M1870" i="3"/>
  <c r="L1870" i="3"/>
  <c r="K1870" i="3"/>
  <c r="J1870" i="3"/>
  <c r="I1870" i="3"/>
  <c r="H1870" i="3"/>
  <c r="G1870" i="3"/>
  <c r="F1870" i="3"/>
  <c r="Q1869" i="3"/>
  <c r="Q1869" i="3" a="1"/>
  <c r="P1869" i="3"/>
  <c r="P1869" i="3" a="1"/>
  <c r="O1869" i="3"/>
  <c r="O1869" i="3" a="1"/>
  <c r="N1869" i="3"/>
  <c r="M1869" i="3"/>
  <c r="L1869" i="3"/>
  <c r="K1869" i="3"/>
  <c r="J1869" i="3"/>
  <c r="I1869" i="3"/>
  <c r="H1869" i="3"/>
  <c r="G1869" i="3"/>
  <c r="F1869" i="3"/>
  <c r="Q1868" i="3"/>
  <c r="Q1868" i="3" a="1"/>
  <c r="P1868" i="3"/>
  <c r="P1868" i="3" a="1"/>
  <c r="O1868" i="3"/>
  <c r="O1868" i="3" a="1"/>
  <c r="N1868" i="3"/>
  <c r="M1868" i="3"/>
  <c r="L1868" i="3"/>
  <c r="K1868" i="3"/>
  <c r="J1868" i="3"/>
  <c r="I1868" i="3"/>
  <c r="H1868" i="3"/>
  <c r="G1868" i="3"/>
  <c r="F1868" i="3"/>
  <c r="Q1867" i="3"/>
  <c r="Q1867" i="3" a="1"/>
  <c r="P1867" i="3"/>
  <c r="P1867" i="3" a="1"/>
  <c r="O1867" i="3"/>
  <c r="O1867" i="3" a="1"/>
  <c r="N1867" i="3"/>
  <c r="M1867" i="3"/>
  <c r="L1867" i="3"/>
  <c r="K1867" i="3"/>
  <c r="J1867" i="3"/>
  <c r="I1867" i="3"/>
  <c r="H1867" i="3"/>
  <c r="G1867" i="3"/>
  <c r="F1867" i="3"/>
  <c r="Q1866" i="3"/>
  <c r="Q1866" i="3" a="1"/>
  <c r="P1866" i="3"/>
  <c r="P1866" i="3" a="1"/>
  <c r="O1866" i="3"/>
  <c r="O1866" i="3" a="1"/>
  <c r="N1866" i="3"/>
  <c r="M1866" i="3"/>
  <c r="L1866" i="3"/>
  <c r="K1866" i="3"/>
  <c r="J1866" i="3"/>
  <c r="I1866" i="3"/>
  <c r="H1866" i="3"/>
  <c r="G1866" i="3"/>
  <c r="F1866" i="3"/>
  <c r="Q1865" i="3"/>
  <c r="Q1865" i="3" a="1"/>
  <c r="P1865" i="3"/>
  <c r="P1865" i="3" a="1"/>
  <c r="O1865" i="3"/>
  <c r="O1865" i="3" a="1"/>
  <c r="N1865" i="3"/>
  <c r="M1865" i="3"/>
  <c r="L1865" i="3"/>
  <c r="K1865" i="3"/>
  <c r="J1865" i="3"/>
  <c r="I1865" i="3"/>
  <c r="H1865" i="3"/>
  <c r="G1865" i="3"/>
  <c r="F1865" i="3"/>
  <c r="Q1864" i="3"/>
  <c r="Q1864" i="3" a="1"/>
  <c r="P1864" i="3"/>
  <c r="P1864" i="3" a="1"/>
  <c r="O1864" i="3"/>
  <c r="O1864" i="3" a="1"/>
  <c r="N1864" i="3"/>
  <c r="M1864" i="3"/>
  <c r="L1864" i="3"/>
  <c r="K1864" i="3"/>
  <c r="J1864" i="3"/>
  <c r="I1864" i="3"/>
  <c r="H1864" i="3"/>
  <c r="G1864" i="3"/>
  <c r="F1864" i="3"/>
  <c r="Q1863" i="3"/>
  <c r="Q1863" i="3" a="1"/>
  <c r="P1863" i="3"/>
  <c r="P1863" i="3" a="1"/>
  <c r="O1863" i="3"/>
  <c r="O1863" i="3" a="1"/>
  <c r="N1863" i="3"/>
  <c r="M1863" i="3"/>
  <c r="L1863" i="3"/>
  <c r="K1863" i="3"/>
  <c r="J1863" i="3"/>
  <c r="I1863" i="3"/>
  <c r="H1863" i="3"/>
  <c r="G1863" i="3"/>
  <c r="F1863" i="3"/>
  <c r="Q1862" i="3"/>
  <c r="Q1862" i="3" a="1"/>
  <c r="P1862" i="3"/>
  <c r="P1862" i="3" a="1"/>
  <c r="O1862" i="3"/>
  <c r="O1862" i="3" a="1"/>
  <c r="N1862" i="3"/>
  <c r="M1862" i="3"/>
  <c r="L1862" i="3"/>
  <c r="K1862" i="3"/>
  <c r="J1862" i="3"/>
  <c r="I1862" i="3"/>
  <c r="H1862" i="3"/>
  <c r="G1862" i="3"/>
  <c r="F1862" i="3"/>
  <c r="Q1861" i="3"/>
  <c r="Q1861" i="3" a="1"/>
  <c r="P1861" i="3"/>
  <c r="P1861" i="3" a="1"/>
  <c r="O1861" i="3"/>
  <c r="O1861" i="3" a="1"/>
  <c r="N1861" i="3"/>
  <c r="M1861" i="3"/>
  <c r="L1861" i="3"/>
  <c r="K1861" i="3"/>
  <c r="J1861" i="3"/>
  <c r="I1861" i="3"/>
  <c r="H1861" i="3"/>
  <c r="G1861" i="3"/>
  <c r="F1861" i="3"/>
  <c r="Q1860" i="3"/>
  <c r="Q1860" i="3" a="1"/>
  <c r="P1860" i="3"/>
  <c r="P1860" i="3" a="1"/>
  <c r="O1860" i="3"/>
  <c r="O1860" i="3" a="1"/>
  <c r="N1860" i="3"/>
  <c r="M1860" i="3"/>
  <c r="L1860" i="3"/>
  <c r="K1860" i="3"/>
  <c r="J1860" i="3"/>
  <c r="I1860" i="3"/>
  <c r="H1860" i="3"/>
  <c r="G1860" i="3"/>
  <c r="F1860" i="3"/>
  <c r="Q1859" i="3"/>
  <c r="Q1859" i="3" a="1"/>
  <c r="P1859" i="3"/>
  <c r="P1859" i="3" a="1"/>
  <c r="O1859" i="3"/>
  <c r="O1859" i="3" a="1"/>
  <c r="N1859" i="3"/>
  <c r="M1859" i="3"/>
  <c r="L1859" i="3"/>
  <c r="K1859" i="3"/>
  <c r="J1859" i="3"/>
  <c r="I1859" i="3"/>
  <c r="H1859" i="3"/>
  <c r="G1859" i="3"/>
  <c r="F1859" i="3"/>
  <c r="Q1858" i="3"/>
  <c r="Q1858" i="3" a="1"/>
  <c r="P1858" i="3"/>
  <c r="P1858" i="3" a="1"/>
  <c r="O1858" i="3"/>
  <c r="O1858" i="3" a="1"/>
  <c r="N1858" i="3"/>
  <c r="M1858" i="3"/>
  <c r="L1858" i="3"/>
  <c r="K1858" i="3"/>
  <c r="J1858" i="3"/>
  <c r="I1858" i="3"/>
  <c r="H1858" i="3"/>
  <c r="G1858" i="3"/>
  <c r="F1858" i="3"/>
  <c r="Q1857" i="3"/>
  <c r="Q1857" i="3" a="1"/>
  <c r="P1857" i="3"/>
  <c r="P1857" i="3" a="1"/>
  <c r="O1857" i="3"/>
  <c r="O1857" i="3" a="1"/>
  <c r="N1857" i="3"/>
  <c r="M1857" i="3"/>
  <c r="L1857" i="3"/>
  <c r="K1857" i="3"/>
  <c r="J1857" i="3"/>
  <c r="I1857" i="3"/>
  <c r="H1857" i="3"/>
  <c r="G1857" i="3"/>
  <c r="F1857" i="3"/>
  <c r="Q1856" i="3"/>
  <c r="Q1856" i="3" a="1"/>
  <c r="P1856" i="3"/>
  <c r="P1856" i="3" a="1"/>
  <c r="O1856" i="3"/>
  <c r="O1856" i="3" a="1"/>
  <c r="N1856" i="3"/>
  <c r="M1856" i="3"/>
  <c r="L1856" i="3"/>
  <c r="K1856" i="3"/>
  <c r="J1856" i="3"/>
  <c r="I1856" i="3"/>
  <c r="H1856" i="3"/>
  <c r="G1856" i="3"/>
  <c r="F1856" i="3"/>
  <c r="Q1855" i="3"/>
  <c r="Q1855" i="3" a="1"/>
  <c r="P1855" i="3"/>
  <c r="P1855" i="3" a="1"/>
  <c r="O1855" i="3"/>
  <c r="O1855" i="3" a="1"/>
  <c r="N1855" i="3"/>
  <c r="M1855" i="3"/>
  <c r="L1855" i="3"/>
  <c r="K1855" i="3"/>
  <c r="J1855" i="3"/>
  <c r="I1855" i="3"/>
  <c r="H1855" i="3"/>
  <c r="G1855" i="3"/>
  <c r="F1855" i="3"/>
  <c r="Q1854" i="3"/>
  <c r="Q1854" i="3" a="1"/>
  <c r="P1854" i="3"/>
  <c r="P1854" i="3" a="1"/>
  <c r="O1854" i="3"/>
  <c r="O1854" i="3" a="1"/>
  <c r="N1854" i="3"/>
  <c r="M1854" i="3"/>
  <c r="L1854" i="3"/>
  <c r="K1854" i="3"/>
  <c r="J1854" i="3"/>
  <c r="I1854" i="3"/>
  <c r="H1854" i="3"/>
  <c r="G1854" i="3"/>
  <c r="F1854" i="3"/>
  <c r="Q1853" i="3"/>
  <c r="Q1853" i="3" a="1"/>
  <c r="P1853" i="3"/>
  <c r="P1853" i="3" a="1"/>
  <c r="O1853" i="3"/>
  <c r="O1853" i="3" a="1"/>
  <c r="N1853" i="3"/>
  <c r="M1853" i="3"/>
  <c r="L1853" i="3"/>
  <c r="K1853" i="3"/>
  <c r="J1853" i="3"/>
  <c r="I1853" i="3"/>
  <c r="H1853" i="3"/>
  <c r="G1853" i="3"/>
  <c r="F1853" i="3"/>
  <c r="Q1852" i="3"/>
  <c r="Q1852" i="3" a="1"/>
  <c r="P1852" i="3"/>
  <c r="P1852" i="3" a="1"/>
  <c r="O1852" i="3"/>
  <c r="O1852" i="3" a="1"/>
  <c r="N1852" i="3"/>
  <c r="M1852" i="3"/>
  <c r="L1852" i="3"/>
  <c r="K1852" i="3"/>
  <c r="J1852" i="3"/>
  <c r="I1852" i="3"/>
  <c r="H1852" i="3"/>
  <c r="G1852" i="3"/>
  <c r="F1852" i="3"/>
  <c r="Q1851" i="3"/>
  <c r="Q1851" i="3" a="1"/>
  <c r="P1851" i="3"/>
  <c r="P1851" i="3" a="1"/>
  <c r="O1851" i="3"/>
  <c r="O1851" i="3" a="1"/>
  <c r="N1851" i="3"/>
  <c r="M1851" i="3"/>
  <c r="L1851" i="3"/>
  <c r="K1851" i="3"/>
  <c r="J1851" i="3"/>
  <c r="I1851" i="3"/>
  <c r="H1851" i="3"/>
  <c r="G1851" i="3"/>
  <c r="F1851" i="3"/>
  <c r="Q1850" i="3"/>
  <c r="Q1850" i="3" a="1"/>
  <c r="P1850" i="3"/>
  <c r="P1850" i="3" a="1"/>
  <c r="O1850" i="3"/>
  <c r="O1850" i="3" a="1"/>
  <c r="N1850" i="3"/>
  <c r="M1850" i="3"/>
  <c r="L1850" i="3"/>
  <c r="K1850" i="3"/>
  <c r="J1850" i="3"/>
  <c r="I1850" i="3"/>
  <c r="H1850" i="3"/>
  <c r="G1850" i="3"/>
  <c r="F1850" i="3"/>
  <c r="Q1849" i="3"/>
  <c r="Q1849" i="3" a="1"/>
  <c r="P1849" i="3"/>
  <c r="P1849" i="3" a="1"/>
  <c r="O1849" i="3"/>
  <c r="O1849" i="3" a="1"/>
  <c r="N1849" i="3"/>
  <c r="M1849" i="3"/>
  <c r="L1849" i="3"/>
  <c r="K1849" i="3"/>
  <c r="J1849" i="3"/>
  <c r="I1849" i="3"/>
  <c r="H1849" i="3"/>
  <c r="G1849" i="3"/>
  <c r="F1849" i="3"/>
  <c r="Q1848" i="3"/>
  <c r="Q1848" i="3" a="1"/>
  <c r="P1848" i="3"/>
  <c r="P1848" i="3" a="1"/>
  <c r="O1848" i="3"/>
  <c r="O1848" i="3" a="1"/>
  <c r="N1848" i="3"/>
  <c r="M1848" i="3"/>
  <c r="L1848" i="3"/>
  <c r="K1848" i="3"/>
  <c r="J1848" i="3"/>
  <c r="I1848" i="3"/>
  <c r="H1848" i="3"/>
  <c r="G1848" i="3"/>
  <c r="F1848" i="3"/>
  <c r="Q1847" i="3"/>
  <c r="Q1847" i="3" a="1"/>
  <c r="P1847" i="3"/>
  <c r="P1847" i="3" a="1"/>
  <c r="O1847" i="3"/>
  <c r="O1847" i="3" a="1"/>
  <c r="N1847" i="3"/>
  <c r="M1847" i="3"/>
  <c r="L1847" i="3"/>
  <c r="K1847" i="3"/>
  <c r="J1847" i="3"/>
  <c r="I1847" i="3"/>
  <c r="H1847" i="3"/>
  <c r="G1847" i="3"/>
  <c r="F1847" i="3"/>
  <c r="Q1846" i="3"/>
  <c r="Q1846" i="3" a="1"/>
  <c r="P1846" i="3"/>
  <c r="P1846" i="3" a="1"/>
  <c r="O1846" i="3"/>
  <c r="O1846" i="3" a="1"/>
  <c r="N1846" i="3"/>
  <c r="M1846" i="3"/>
  <c r="L1846" i="3"/>
  <c r="K1846" i="3"/>
  <c r="J1846" i="3"/>
  <c r="I1846" i="3"/>
  <c r="H1846" i="3"/>
  <c r="G1846" i="3"/>
  <c r="F1846" i="3"/>
  <c r="Q1845" i="3"/>
  <c r="Q1845" i="3" a="1"/>
  <c r="P1845" i="3"/>
  <c r="P1845" i="3" a="1"/>
  <c r="O1845" i="3"/>
  <c r="O1845" i="3" a="1"/>
  <c r="N1845" i="3"/>
  <c r="M1845" i="3"/>
  <c r="L1845" i="3"/>
  <c r="K1845" i="3"/>
  <c r="J1845" i="3"/>
  <c r="I1845" i="3"/>
  <c r="H1845" i="3"/>
  <c r="G1845" i="3"/>
  <c r="F1845" i="3"/>
  <c r="Q1844" i="3"/>
  <c r="Q1844" i="3" a="1"/>
  <c r="P1844" i="3"/>
  <c r="P1844" i="3" a="1"/>
  <c r="O1844" i="3"/>
  <c r="O1844" i="3" a="1"/>
  <c r="N1844" i="3"/>
  <c r="M1844" i="3"/>
  <c r="L1844" i="3"/>
  <c r="K1844" i="3"/>
  <c r="J1844" i="3"/>
  <c r="I1844" i="3"/>
  <c r="H1844" i="3"/>
  <c r="G1844" i="3"/>
  <c r="F1844" i="3"/>
  <c r="Q1843" i="3"/>
  <c r="Q1843" i="3" a="1"/>
  <c r="P1843" i="3"/>
  <c r="P1843" i="3" a="1"/>
  <c r="O1843" i="3"/>
  <c r="O1843" i="3" a="1"/>
  <c r="N1843" i="3"/>
  <c r="M1843" i="3"/>
  <c r="L1843" i="3"/>
  <c r="K1843" i="3"/>
  <c r="J1843" i="3"/>
  <c r="I1843" i="3"/>
  <c r="H1843" i="3"/>
  <c r="G1843" i="3"/>
  <c r="F1843" i="3"/>
  <c r="Q1842" i="3"/>
  <c r="Q1842" i="3" a="1"/>
  <c r="P1842" i="3"/>
  <c r="P1842" i="3" a="1"/>
  <c r="O1842" i="3"/>
  <c r="O1842" i="3" a="1"/>
  <c r="N1842" i="3"/>
  <c r="M1842" i="3"/>
  <c r="L1842" i="3"/>
  <c r="K1842" i="3"/>
  <c r="J1842" i="3"/>
  <c r="I1842" i="3"/>
  <c r="H1842" i="3"/>
  <c r="G1842" i="3"/>
  <c r="F1842" i="3"/>
  <c r="Q1841" i="3"/>
  <c r="Q1841" i="3" a="1"/>
  <c r="P1841" i="3"/>
  <c r="P1841" i="3" a="1"/>
  <c r="O1841" i="3"/>
  <c r="O1841" i="3" a="1"/>
  <c r="N1841" i="3"/>
  <c r="M1841" i="3"/>
  <c r="L1841" i="3"/>
  <c r="K1841" i="3"/>
  <c r="J1841" i="3"/>
  <c r="I1841" i="3"/>
  <c r="H1841" i="3"/>
  <c r="G1841" i="3"/>
  <c r="F1841" i="3"/>
  <c r="Q1840" i="3"/>
  <c r="Q1840" i="3" a="1"/>
  <c r="P1840" i="3"/>
  <c r="P1840" i="3" a="1"/>
  <c r="O1840" i="3"/>
  <c r="O1840" i="3" a="1"/>
  <c r="N1840" i="3"/>
  <c r="M1840" i="3"/>
  <c r="L1840" i="3"/>
  <c r="K1840" i="3"/>
  <c r="J1840" i="3"/>
  <c r="I1840" i="3"/>
  <c r="H1840" i="3"/>
  <c r="G1840" i="3"/>
  <c r="F1840" i="3"/>
  <c r="Q1839" i="3"/>
  <c r="Q1839" i="3" a="1"/>
  <c r="P1839" i="3"/>
  <c r="P1839" i="3" a="1"/>
  <c r="O1839" i="3"/>
  <c r="O1839" i="3" a="1"/>
  <c r="N1839" i="3"/>
  <c r="M1839" i="3"/>
  <c r="L1839" i="3"/>
  <c r="K1839" i="3"/>
  <c r="J1839" i="3"/>
  <c r="I1839" i="3"/>
  <c r="H1839" i="3"/>
  <c r="G1839" i="3"/>
  <c r="F1839" i="3"/>
  <c r="Q1838" i="3"/>
  <c r="Q1838" i="3" a="1"/>
  <c r="P1838" i="3"/>
  <c r="P1838" i="3" a="1"/>
  <c r="O1838" i="3"/>
  <c r="O1838" i="3" a="1"/>
  <c r="N1838" i="3"/>
  <c r="M1838" i="3"/>
  <c r="L1838" i="3"/>
  <c r="K1838" i="3"/>
  <c r="J1838" i="3"/>
  <c r="I1838" i="3"/>
  <c r="H1838" i="3"/>
  <c r="G1838" i="3"/>
  <c r="F1838" i="3"/>
  <c r="Q1837" i="3"/>
  <c r="Q1837" i="3" a="1"/>
  <c r="P1837" i="3"/>
  <c r="P1837" i="3" a="1"/>
  <c r="O1837" i="3"/>
  <c r="O1837" i="3" a="1"/>
  <c r="N1837" i="3"/>
  <c r="M1837" i="3"/>
  <c r="L1837" i="3"/>
  <c r="K1837" i="3"/>
  <c r="J1837" i="3"/>
  <c r="I1837" i="3"/>
  <c r="H1837" i="3"/>
  <c r="G1837" i="3"/>
  <c r="F1837" i="3"/>
  <c r="Q1836" i="3"/>
  <c r="Q1836" i="3" a="1"/>
  <c r="P1836" i="3"/>
  <c r="P1836" i="3" a="1"/>
  <c r="O1836" i="3"/>
  <c r="O1836" i="3" a="1"/>
  <c r="N1836" i="3"/>
  <c r="M1836" i="3"/>
  <c r="L1836" i="3"/>
  <c r="K1836" i="3"/>
  <c r="J1836" i="3"/>
  <c r="I1836" i="3"/>
  <c r="H1836" i="3"/>
  <c r="G1836" i="3"/>
  <c r="F1836" i="3"/>
  <c r="Q1835" i="3"/>
  <c r="Q1835" i="3" a="1"/>
  <c r="P1835" i="3"/>
  <c r="P1835" i="3" a="1"/>
  <c r="O1835" i="3"/>
  <c r="O1835" i="3" a="1"/>
  <c r="N1835" i="3"/>
  <c r="M1835" i="3"/>
  <c r="L1835" i="3"/>
  <c r="K1835" i="3"/>
  <c r="J1835" i="3"/>
  <c r="I1835" i="3"/>
  <c r="H1835" i="3"/>
  <c r="G1835" i="3"/>
  <c r="F1835" i="3"/>
  <c r="Q1834" i="3"/>
  <c r="Q1834" i="3" a="1"/>
  <c r="P1834" i="3"/>
  <c r="P1834" i="3" a="1"/>
  <c r="O1834" i="3"/>
  <c r="O1834" i="3" a="1"/>
  <c r="N1834" i="3"/>
  <c r="M1834" i="3"/>
  <c r="L1834" i="3"/>
  <c r="K1834" i="3"/>
  <c r="J1834" i="3"/>
  <c r="I1834" i="3"/>
  <c r="H1834" i="3"/>
  <c r="G1834" i="3"/>
  <c r="F1834" i="3"/>
  <c r="Q1833" i="3"/>
  <c r="Q1833" i="3" a="1"/>
  <c r="P1833" i="3"/>
  <c r="P1833" i="3" a="1"/>
  <c r="O1833" i="3"/>
  <c r="O1833" i="3" a="1"/>
  <c r="N1833" i="3"/>
  <c r="M1833" i="3"/>
  <c r="L1833" i="3"/>
  <c r="K1833" i="3"/>
  <c r="J1833" i="3"/>
  <c r="I1833" i="3"/>
  <c r="H1833" i="3"/>
  <c r="G1833" i="3"/>
  <c r="F1833" i="3"/>
  <c r="Q1832" i="3"/>
  <c r="Q1832" i="3" a="1"/>
  <c r="P1832" i="3"/>
  <c r="P1832" i="3" a="1"/>
  <c r="O1832" i="3"/>
  <c r="O1832" i="3" a="1"/>
  <c r="N1832" i="3"/>
  <c r="M1832" i="3"/>
  <c r="L1832" i="3"/>
  <c r="K1832" i="3"/>
  <c r="J1832" i="3"/>
  <c r="I1832" i="3"/>
  <c r="H1832" i="3"/>
  <c r="G1832" i="3"/>
  <c r="F1832" i="3"/>
  <c r="Q1831" i="3"/>
  <c r="Q1831" i="3" a="1"/>
  <c r="P1831" i="3"/>
  <c r="P1831" i="3" a="1"/>
  <c r="O1831" i="3"/>
  <c r="O1831" i="3" a="1"/>
  <c r="N1831" i="3"/>
  <c r="M1831" i="3"/>
  <c r="L1831" i="3"/>
  <c r="K1831" i="3"/>
  <c r="J1831" i="3"/>
  <c r="I1831" i="3"/>
  <c r="H1831" i="3"/>
  <c r="G1831" i="3"/>
  <c r="F1831" i="3"/>
  <c r="Q1830" i="3"/>
  <c r="Q1830" i="3" a="1"/>
  <c r="P1830" i="3"/>
  <c r="P1830" i="3" a="1"/>
  <c r="O1830" i="3"/>
  <c r="O1830" i="3" a="1"/>
  <c r="N1830" i="3"/>
  <c r="M1830" i="3"/>
  <c r="L1830" i="3"/>
  <c r="K1830" i="3"/>
  <c r="J1830" i="3"/>
  <c r="I1830" i="3"/>
  <c r="H1830" i="3"/>
  <c r="G1830" i="3"/>
  <c r="F1830" i="3"/>
  <c r="B1830" i="3"/>
  <c r="A1830" i="3"/>
  <c r="Q1829" i="3"/>
  <c r="Q1829" i="3" a="1"/>
  <c r="P1829" i="3"/>
  <c r="P1829" i="3" a="1"/>
  <c r="O1829" i="3"/>
  <c r="O1829" i="3" a="1"/>
  <c r="N1829" i="3"/>
  <c r="M1829" i="3"/>
  <c r="L1829" i="3"/>
  <c r="K1829" i="3"/>
  <c r="J1829" i="3"/>
  <c r="I1829" i="3"/>
  <c r="H1829" i="3"/>
  <c r="G1829" i="3"/>
  <c r="F1829" i="3"/>
  <c r="Q1828" i="3"/>
  <c r="Q1828" i="3" a="1"/>
  <c r="P1828" i="3"/>
  <c r="P1828" i="3" a="1"/>
  <c r="O1828" i="3"/>
  <c r="O1828" i="3" a="1"/>
  <c r="N1828" i="3"/>
  <c r="M1828" i="3"/>
  <c r="L1828" i="3"/>
  <c r="K1828" i="3"/>
  <c r="J1828" i="3"/>
  <c r="I1828" i="3"/>
  <c r="H1828" i="3"/>
  <c r="G1828" i="3"/>
  <c r="F1828" i="3"/>
  <c r="Q1827" i="3"/>
  <c r="Q1827" i="3" a="1"/>
  <c r="P1827" i="3"/>
  <c r="P1827" i="3" a="1"/>
  <c r="O1827" i="3"/>
  <c r="O1827" i="3" a="1"/>
  <c r="N1827" i="3"/>
  <c r="M1827" i="3"/>
  <c r="L1827" i="3"/>
  <c r="K1827" i="3"/>
  <c r="J1827" i="3"/>
  <c r="I1827" i="3"/>
  <c r="H1827" i="3"/>
  <c r="G1827" i="3"/>
  <c r="F1827" i="3"/>
  <c r="Q1826" i="3"/>
  <c r="Q1826" i="3" a="1"/>
  <c r="P1826" i="3"/>
  <c r="P1826" i="3" a="1"/>
  <c r="O1826" i="3"/>
  <c r="O1826" i="3" a="1"/>
  <c r="N1826" i="3"/>
  <c r="M1826" i="3"/>
  <c r="L1826" i="3"/>
  <c r="K1826" i="3"/>
  <c r="J1826" i="3"/>
  <c r="I1826" i="3"/>
  <c r="H1826" i="3"/>
  <c r="G1826" i="3"/>
  <c r="F1826" i="3"/>
  <c r="Q1825" i="3"/>
  <c r="Q1825" i="3" a="1"/>
  <c r="P1825" i="3"/>
  <c r="P1825" i="3" a="1"/>
  <c r="O1825" i="3"/>
  <c r="O1825" i="3" a="1"/>
  <c r="N1825" i="3"/>
  <c r="M1825" i="3"/>
  <c r="L1825" i="3"/>
  <c r="K1825" i="3"/>
  <c r="J1825" i="3"/>
  <c r="I1825" i="3"/>
  <c r="H1825" i="3"/>
  <c r="G1825" i="3"/>
  <c r="F1825" i="3"/>
  <c r="Q1824" i="3"/>
  <c r="Q1824" i="3" a="1"/>
  <c r="P1824" i="3"/>
  <c r="P1824" i="3" a="1"/>
  <c r="O1824" i="3"/>
  <c r="O1824" i="3" a="1"/>
  <c r="N1824" i="3"/>
  <c r="M1824" i="3"/>
  <c r="L1824" i="3"/>
  <c r="K1824" i="3"/>
  <c r="J1824" i="3"/>
  <c r="I1824" i="3"/>
  <c r="H1824" i="3"/>
  <c r="G1824" i="3"/>
  <c r="F1824" i="3"/>
  <c r="Q1823" i="3"/>
  <c r="Q1823" i="3" a="1"/>
  <c r="P1823" i="3"/>
  <c r="P1823" i="3" a="1"/>
  <c r="O1823" i="3"/>
  <c r="O1823" i="3" a="1"/>
  <c r="N1823" i="3"/>
  <c r="M1823" i="3"/>
  <c r="L1823" i="3"/>
  <c r="K1823" i="3"/>
  <c r="J1823" i="3"/>
  <c r="I1823" i="3"/>
  <c r="H1823" i="3"/>
  <c r="G1823" i="3"/>
  <c r="F1823" i="3"/>
  <c r="Q1822" i="3"/>
  <c r="Q1822" i="3" a="1"/>
  <c r="P1822" i="3"/>
  <c r="P1822" i="3" a="1"/>
  <c r="O1822" i="3"/>
  <c r="O1822" i="3" a="1"/>
  <c r="N1822" i="3"/>
  <c r="M1822" i="3"/>
  <c r="L1822" i="3"/>
  <c r="K1822" i="3"/>
  <c r="J1822" i="3"/>
  <c r="I1822" i="3"/>
  <c r="H1822" i="3"/>
  <c r="G1822" i="3"/>
  <c r="F1822" i="3"/>
  <c r="Q1821" i="3"/>
  <c r="Q1821" i="3" a="1"/>
  <c r="P1821" i="3"/>
  <c r="P1821" i="3" a="1"/>
  <c r="O1821" i="3"/>
  <c r="O1821" i="3" a="1"/>
  <c r="N1821" i="3"/>
  <c r="M1821" i="3"/>
  <c r="L1821" i="3"/>
  <c r="K1821" i="3"/>
  <c r="J1821" i="3"/>
  <c r="I1821" i="3"/>
  <c r="H1821" i="3"/>
  <c r="G1821" i="3"/>
  <c r="F1821" i="3"/>
  <c r="Q1820" i="3"/>
  <c r="Q1820" i="3" a="1"/>
  <c r="P1820" i="3"/>
  <c r="P1820" i="3" a="1"/>
  <c r="O1820" i="3"/>
  <c r="O1820" i="3" a="1"/>
  <c r="N1820" i="3"/>
  <c r="M1820" i="3"/>
  <c r="L1820" i="3"/>
  <c r="K1820" i="3"/>
  <c r="J1820" i="3"/>
  <c r="I1820" i="3"/>
  <c r="H1820" i="3"/>
  <c r="G1820" i="3"/>
  <c r="F1820" i="3"/>
  <c r="Q1819" i="3"/>
  <c r="Q1819" i="3" a="1"/>
  <c r="P1819" i="3"/>
  <c r="P1819" i="3" a="1"/>
  <c r="O1819" i="3"/>
  <c r="O1819" i="3" a="1"/>
  <c r="N1819" i="3"/>
  <c r="M1819" i="3"/>
  <c r="L1819" i="3"/>
  <c r="K1819" i="3"/>
  <c r="J1819" i="3"/>
  <c r="I1819" i="3"/>
  <c r="H1819" i="3"/>
  <c r="G1819" i="3"/>
  <c r="F1819" i="3"/>
  <c r="Q1818" i="3"/>
  <c r="Q1818" i="3" a="1"/>
  <c r="P1818" i="3"/>
  <c r="P1818" i="3" a="1"/>
  <c r="O1818" i="3"/>
  <c r="O1818" i="3" a="1"/>
  <c r="N1818" i="3"/>
  <c r="M1818" i="3"/>
  <c r="L1818" i="3"/>
  <c r="K1818" i="3"/>
  <c r="J1818" i="3"/>
  <c r="I1818" i="3"/>
  <c r="H1818" i="3"/>
  <c r="G1818" i="3"/>
  <c r="F1818" i="3"/>
  <c r="Q1817" i="3"/>
  <c r="Q1817" i="3" a="1"/>
  <c r="P1817" i="3"/>
  <c r="P1817" i="3" a="1"/>
  <c r="O1817" i="3"/>
  <c r="O1817" i="3" a="1"/>
  <c r="N1817" i="3"/>
  <c r="M1817" i="3"/>
  <c r="L1817" i="3"/>
  <c r="K1817" i="3"/>
  <c r="J1817" i="3"/>
  <c r="I1817" i="3"/>
  <c r="H1817" i="3"/>
  <c r="G1817" i="3"/>
  <c r="F1817" i="3"/>
  <c r="Q1816" i="3"/>
  <c r="Q1816" i="3" a="1"/>
  <c r="P1816" i="3"/>
  <c r="P1816" i="3" a="1"/>
  <c r="O1816" i="3"/>
  <c r="O1816" i="3" a="1"/>
  <c r="N1816" i="3"/>
  <c r="M1816" i="3"/>
  <c r="L1816" i="3"/>
  <c r="K1816" i="3"/>
  <c r="J1816" i="3"/>
  <c r="I1816" i="3"/>
  <c r="H1816" i="3"/>
  <c r="G1816" i="3"/>
  <c r="F1816" i="3"/>
  <c r="Q1815" i="3"/>
  <c r="Q1815" i="3" a="1"/>
  <c r="P1815" i="3"/>
  <c r="P1815" i="3" a="1"/>
  <c r="O1815" i="3"/>
  <c r="O1815" i="3" a="1"/>
  <c r="N1815" i="3"/>
  <c r="M1815" i="3"/>
  <c r="L1815" i="3"/>
  <c r="K1815" i="3"/>
  <c r="J1815" i="3"/>
  <c r="I1815" i="3"/>
  <c r="H1815" i="3"/>
  <c r="G1815" i="3"/>
  <c r="F1815" i="3"/>
  <c r="Q1814" i="3"/>
  <c r="Q1814" i="3" a="1"/>
  <c r="P1814" i="3"/>
  <c r="P1814" i="3" a="1"/>
  <c r="O1814" i="3"/>
  <c r="O1814" i="3" a="1"/>
  <c r="N1814" i="3"/>
  <c r="M1814" i="3"/>
  <c r="L1814" i="3"/>
  <c r="K1814" i="3"/>
  <c r="J1814" i="3"/>
  <c r="I1814" i="3"/>
  <c r="H1814" i="3"/>
  <c r="G1814" i="3"/>
  <c r="F1814" i="3"/>
  <c r="Q1813" i="3"/>
  <c r="Q1813" i="3" a="1"/>
  <c r="P1813" i="3"/>
  <c r="P1813" i="3" a="1"/>
  <c r="O1813" i="3"/>
  <c r="O1813" i="3" a="1"/>
  <c r="N1813" i="3"/>
  <c r="M1813" i="3"/>
  <c r="L1813" i="3"/>
  <c r="K1813" i="3"/>
  <c r="J1813" i="3"/>
  <c r="I1813" i="3"/>
  <c r="H1813" i="3"/>
  <c r="G1813" i="3"/>
  <c r="F1813" i="3"/>
  <c r="Q1812" i="3"/>
  <c r="Q1812" i="3" a="1"/>
  <c r="P1812" i="3"/>
  <c r="P1812" i="3" a="1"/>
  <c r="O1812" i="3"/>
  <c r="O1812" i="3" a="1"/>
  <c r="N1812" i="3"/>
  <c r="M1812" i="3"/>
  <c r="L1812" i="3"/>
  <c r="K1812" i="3"/>
  <c r="J1812" i="3"/>
  <c r="I1812" i="3"/>
  <c r="H1812" i="3"/>
  <c r="G1812" i="3"/>
  <c r="F1812" i="3"/>
  <c r="Q1811" i="3"/>
  <c r="Q1811" i="3" a="1"/>
  <c r="P1811" i="3"/>
  <c r="P1811" i="3" a="1"/>
  <c r="O1811" i="3"/>
  <c r="O1811" i="3" a="1"/>
  <c r="N1811" i="3"/>
  <c r="M1811" i="3"/>
  <c r="L1811" i="3"/>
  <c r="K1811" i="3"/>
  <c r="J1811" i="3"/>
  <c r="I1811" i="3"/>
  <c r="H1811" i="3"/>
  <c r="G1811" i="3"/>
  <c r="F1811" i="3"/>
  <c r="Q1810" i="3"/>
  <c r="Q1810" i="3" a="1"/>
  <c r="P1810" i="3"/>
  <c r="P1810" i="3" a="1"/>
  <c r="O1810" i="3"/>
  <c r="O1810" i="3" a="1"/>
  <c r="N1810" i="3"/>
  <c r="M1810" i="3"/>
  <c r="L1810" i="3"/>
  <c r="K1810" i="3"/>
  <c r="J1810" i="3"/>
  <c r="I1810" i="3"/>
  <c r="H1810" i="3"/>
  <c r="G1810" i="3"/>
  <c r="F1810" i="3"/>
  <c r="Q1809" i="3"/>
  <c r="Q1809" i="3" a="1"/>
  <c r="P1809" i="3"/>
  <c r="P1809" i="3" a="1"/>
  <c r="O1809" i="3"/>
  <c r="O1809" i="3" a="1"/>
  <c r="N1809" i="3"/>
  <c r="M1809" i="3"/>
  <c r="L1809" i="3"/>
  <c r="K1809" i="3"/>
  <c r="J1809" i="3"/>
  <c r="I1809" i="3"/>
  <c r="H1809" i="3"/>
  <c r="G1809" i="3"/>
  <c r="F1809" i="3"/>
  <c r="Q1808" i="3"/>
  <c r="Q1808" i="3" a="1"/>
  <c r="P1808" i="3"/>
  <c r="P1808" i="3" a="1"/>
  <c r="O1808" i="3"/>
  <c r="O1808" i="3" a="1"/>
  <c r="N1808" i="3"/>
  <c r="M1808" i="3"/>
  <c r="L1808" i="3"/>
  <c r="K1808" i="3"/>
  <c r="J1808" i="3"/>
  <c r="I1808" i="3"/>
  <c r="H1808" i="3"/>
  <c r="G1808" i="3"/>
  <c r="F1808" i="3"/>
  <c r="Q1807" i="3"/>
  <c r="Q1807" i="3" a="1"/>
  <c r="P1807" i="3"/>
  <c r="P1807" i="3" a="1"/>
  <c r="O1807" i="3"/>
  <c r="O1807" i="3" a="1"/>
  <c r="N1807" i="3"/>
  <c r="M1807" i="3"/>
  <c r="L1807" i="3"/>
  <c r="K1807" i="3"/>
  <c r="J1807" i="3"/>
  <c r="I1807" i="3"/>
  <c r="H1807" i="3"/>
  <c r="G1807" i="3"/>
  <c r="F1807" i="3"/>
  <c r="Q1806" i="3"/>
  <c r="Q1806" i="3" a="1"/>
  <c r="P1806" i="3"/>
  <c r="P1806" i="3" a="1"/>
  <c r="O1806" i="3"/>
  <c r="O1806" i="3" a="1"/>
  <c r="N1806" i="3"/>
  <c r="M1806" i="3"/>
  <c r="L1806" i="3"/>
  <c r="K1806" i="3"/>
  <c r="J1806" i="3"/>
  <c r="I1806" i="3"/>
  <c r="H1806" i="3"/>
  <c r="G1806" i="3"/>
  <c r="F1806" i="3"/>
  <c r="Q1805" i="3"/>
  <c r="Q1805" i="3" a="1"/>
  <c r="P1805" i="3"/>
  <c r="P1805" i="3" a="1"/>
  <c r="O1805" i="3"/>
  <c r="O1805" i="3" a="1"/>
  <c r="N1805" i="3"/>
  <c r="M1805" i="3"/>
  <c r="L1805" i="3"/>
  <c r="K1805" i="3"/>
  <c r="J1805" i="3"/>
  <c r="I1805" i="3"/>
  <c r="H1805" i="3"/>
  <c r="G1805" i="3"/>
  <c r="F1805" i="3"/>
  <c r="Q1804" i="3"/>
  <c r="Q1804" i="3" a="1"/>
  <c r="P1804" i="3"/>
  <c r="P1804" i="3" a="1"/>
  <c r="O1804" i="3"/>
  <c r="O1804" i="3" a="1"/>
  <c r="N1804" i="3"/>
  <c r="M1804" i="3"/>
  <c r="L1804" i="3"/>
  <c r="K1804" i="3"/>
  <c r="J1804" i="3"/>
  <c r="I1804" i="3"/>
  <c r="H1804" i="3"/>
  <c r="G1804" i="3"/>
  <c r="F1804" i="3"/>
  <c r="Q1803" i="3"/>
  <c r="Q1803" i="3" a="1"/>
  <c r="P1803" i="3"/>
  <c r="P1803" i="3" a="1"/>
  <c r="O1803" i="3"/>
  <c r="O1803" i="3" a="1"/>
  <c r="N1803" i="3"/>
  <c r="M1803" i="3"/>
  <c r="L1803" i="3"/>
  <c r="K1803" i="3"/>
  <c r="J1803" i="3"/>
  <c r="I1803" i="3"/>
  <c r="H1803" i="3"/>
  <c r="G1803" i="3"/>
  <c r="F1803" i="3"/>
  <c r="Q1802" i="3"/>
  <c r="Q1802" i="3" a="1"/>
  <c r="P1802" i="3"/>
  <c r="P1802" i="3" a="1"/>
  <c r="O1802" i="3"/>
  <c r="O1802" i="3" a="1"/>
  <c r="N1802" i="3"/>
  <c r="M1802" i="3"/>
  <c r="L1802" i="3"/>
  <c r="K1802" i="3"/>
  <c r="J1802" i="3"/>
  <c r="I1802" i="3"/>
  <c r="H1802" i="3"/>
  <c r="G1802" i="3"/>
  <c r="F1802" i="3"/>
  <c r="Q1801" i="3"/>
  <c r="Q1801" i="3" a="1"/>
  <c r="P1801" i="3"/>
  <c r="P1801" i="3" a="1"/>
  <c r="O1801" i="3"/>
  <c r="O1801" i="3" a="1"/>
  <c r="N1801" i="3"/>
  <c r="M1801" i="3"/>
  <c r="L1801" i="3"/>
  <c r="K1801" i="3"/>
  <c r="J1801" i="3"/>
  <c r="I1801" i="3"/>
  <c r="H1801" i="3"/>
  <c r="G1801" i="3"/>
  <c r="F1801" i="3"/>
  <c r="Q1800" i="3"/>
  <c r="Q1800" i="3" a="1"/>
  <c r="P1800" i="3"/>
  <c r="P1800" i="3" a="1"/>
  <c r="O1800" i="3"/>
  <c r="O1800" i="3" a="1"/>
  <c r="N1800" i="3"/>
  <c r="M1800" i="3"/>
  <c r="L1800" i="3"/>
  <c r="K1800" i="3"/>
  <c r="J1800" i="3"/>
  <c r="I1800" i="3"/>
  <c r="H1800" i="3"/>
  <c r="G1800" i="3"/>
  <c r="F1800" i="3"/>
  <c r="Q1799" i="3"/>
  <c r="Q1799" i="3" a="1"/>
  <c r="P1799" i="3"/>
  <c r="P1799" i="3" a="1"/>
  <c r="O1799" i="3"/>
  <c r="O1799" i="3" a="1"/>
  <c r="N1799" i="3"/>
  <c r="M1799" i="3"/>
  <c r="L1799" i="3"/>
  <c r="K1799" i="3"/>
  <c r="J1799" i="3"/>
  <c r="I1799" i="3"/>
  <c r="H1799" i="3"/>
  <c r="G1799" i="3"/>
  <c r="F1799" i="3"/>
  <c r="Q1798" i="3"/>
  <c r="Q1798" i="3" a="1"/>
  <c r="P1798" i="3"/>
  <c r="P1798" i="3" a="1"/>
  <c r="O1798" i="3"/>
  <c r="O1798" i="3" a="1"/>
  <c r="N1798" i="3"/>
  <c r="M1798" i="3"/>
  <c r="L1798" i="3"/>
  <c r="K1798" i="3"/>
  <c r="J1798" i="3"/>
  <c r="I1798" i="3"/>
  <c r="H1798" i="3"/>
  <c r="G1798" i="3"/>
  <c r="F1798" i="3"/>
  <c r="Q1797" i="3"/>
  <c r="Q1797" i="3" a="1"/>
  <c r="P1797" i="3"/>
  <c r="P1797" i="3" a="1"/>
  <c r="O1797" i="3"/>
  <c r="O1797" i="3" a="1"/>
  <c r="N1797" i="3"/>
  <c r="M1797" i="3"/>
  <c r="L1797" i="3"/>
  <c r="K1797" i="3"/>
  <c r="J1797" i="3"/>
  <c r="I1797" i="3"/>
  <c r="H1797" i="3"/>
  <c r="G1797" i="3"/>
  <c r="F1797" i="3"/>
  <c r="Q1796" i="3"/>
  <c r="Q1796" i="3" a="1"/>
  <c r="P1796" i="3"/>
  <c r="P1796" i="3" a="1"/>
  <c r="O1796" i="3"/>
  <c r="O1796" i="3" a="1"/>
  <c r="N1796" i="3"/>
  <c r="M1796" i="3"/>
  <c r="L1796" i="3"/>
  <c r="K1796" i="3"/>
  <c r="J1796" i="3"/>
  <c r="I1796" i="3"/>
  <c r="H1796" i="3"/>
  <c r="G1796" i="3"/>
  <c r="F1796" i="3"/>
  <c r="Q1795" i="3"/>
  <c r="Q1795" i="3" a="1"/>
  <c r="P1795" i="3"/>
  <c r="P1795" i="3" a="1"/>
  <c r="O1795" i="3"/>
  <c r="O1795" i="3" a="1"/>
  <c r="N1795" i="3"/>
  <c r="M1795" i="3"/>
  <c r="L1795" i="3"/>
  <c r="K1795" i="3"/>
  <c r="J1795" i="3"/>
  <c r="I1795" i="3"/>
  <c r="H1795" i="3"/>
  <c r="G1795" i="3"/>
  <c r="F1795" i="3"/>
  <c r="Q1794" i="3"/>
  <c r="Q1794" i="3" a="1"/>
  <c r="P1794" i="3"/>
  <c r="P1794" i="3" a="1"/>
  <c r="O1794" i="3"/>
  <c r="O1794" i="3" a="1"/>
  <c r="N1794" i="3"/>
  <c r="M1794" i="3"/>
  <c r="L1794" i="3"/>
  <c r="K1794" i="3"/>
  <c r="J1794" i="3"/>
  <c r="I1794" i="3"/>
  <c r="H1794" i="3"/>
  <c r="G1794" i="3"/>
  <c r="F1794" i="3"/>
  <c r="Q1793" i="3"/>
  <c r="Q1793" i="3" a="1"/>
  <c r="P1793" i="3"/>
  <c r="P1793" i="3" a="1"/>
  <c r="O1793" i="3"/>
  <c r="O1793" i="3" a="1"/>
  <c r="N1793" i="3"/>
  <c r="M1793" i="3"/>
  <c r="L1793" i="3"/>
  <c r="K1793" i="3"/>
  <c r="J1793" i="3"/>
  <c r="I1793" i="3"/>
  <c r="H1793" i="3"/>
  <c r="G1793" i="3"/>
  <c r="F1793" i="3"/>
  <c r="Q1792" i="3"/>
  <c r="Q1792" i="3" a="1"/>
  <c r="P1792" i="3"/>
  <c r="P1792" i="3" a="1"/>
  <c r="O1792" i="3"/>
  <c r="O1792" i="3" a="1"/>
  <c r="N1792" i="3"/>
  <c r="M1792" i="3"/>
  <c r="L1792" i="3"/>
  <c r="K1792" i="3"/>
  <c r="J1792" i="3"/>
  <c r="I1792" i="3"/>
  <c r="H1792" i="3"/>
  <c r="G1792" i="3"/>
  <c r="F1792" i="3"/>
  <c r="Q1791" i="3"/>
  <c r="Q1791" i="3" a="1"/>
  <c r="P1791" i="3"/>
  <c r="P1791" i="3" a="1"/>
  <c r="O1791" i="3"/>
  <c r="O1791" i="3" a="1"/>
  <c r="N1791" i="3"/>
  <c r="M1791" i="3"/>
  <c r="L1791" i="3"/>
  <c r="K1791" i="3"/>
  <c r="J1791" i="3"/>
  <c r="I1791" i="3"/>
  <c r="H1791" i="3"/>
  <c r="G1791" i="3"/>
  <c r="F1791" i="3"/>
  <c r="Q1790" i="3"/>
  <c r="Q1790" i="3" a="1"/>
  <c r="P1790" i="3"/>
  <c r="P1790" i="3" a="1"/>
  <c r="O1790" i="3"/>
  <c r="O1790" i="3" a="1"/>
  <c r="N1790" i="3"/>
  <c r="M1790" i="3"/>
  <c r="L1790" i="3"/>
  <c r="K1790" i="3"/>
  <c r="J1790" i="3"/>
  <c r="I1790" i="3"/>
  <c r="H1790" i="3"/>
  <c r="G1790" i="3"/>
  <c r="F1790" i="3"/>
  <c r="Q1789" i="3"/>
  <c r="Q1789" i="3" a="1"/>
  <c r="P1789" i="3"/>
  <c r="P1789" i="3" a="1"/>
  <c r="O1789" i="3"/>
  <c r="O1789" i="3" a="1"/>
  <c r="N1789" i="3"/>
  <c r="M1789" i="3"/>
  <c r="L1789" i="3"/>
  <c r="K1789" i="3"/>
  <c r="J1789" i="3"/>
  <c r="I1789" i="3"/>
  <c r="H1789" i="3"/>
  <c r="G1789" i="3"/>
  <c r="F1789" i="3"/>
  <c r="Q1788" i="3"/>
  <c r="Q1788" i="3" a="1"/>
  <c r="P1788" i="3"/>
  <c r="P1788" i="3" a="1"/>
  <c r="O1788" i="3"/>
  <c r="O1788" i="3" a="1"/>
  <c r="N1788" i="3"/>
  <c r="M1788" i="3"/>
  <c r="L1788" i="3"/>
  <c r="K1788" i="3"/>
  <c r="J1788" i="3"/>
  <c r="I1788" i="3"/>
  <c r="H1788" i="3"/>
  <c r="G1788" i="3"/>
  <c r="F1788" i="3"/>
  <c r="Q1787" i="3"/>
  <c r="Q1787" i="3" a="1"/>
  <c r="P1787" i="3"/>
  <c r="P1787" i="3" a="1"/>
  <c r="O1787" i="3"/>
  <c r="O1787" i="3" a="1"/>
  <c r="N1787" i="3"/>
  <c r="M1787" i="3"/>
  <c r="L1787" i="3"/>
  <c r="K1787" i="3"/>
  <c r="J1787" i="3"/>
  <c r="I1787" i="3"/>
  <c r="H1787" i="3"/>
  <c r="G1787" i="3"/>
  <c r="F1787" i="3"/>
  <c r="Q1786" i="3"/>
  <c r="Q1786" i="3" a="1"/>
  <c r="P1786" i="3"/>
  <c r="P1786" i="3" a="1"/>
  <c r="O1786" i="3"/>
  <c r="O1786" i="3" a="1"/>
  <c r="N1786" i="3"/>
  <c r="M1786" i="3"/>
  <c r="L1786" i="3"/>
  <c r="K1786" i="3"/>
  <c r="J1786" i="3"/>
  <c r="I1786" i="3"/>
  <c r="H1786" i="3"/>
  <c r="G1786" i="3"/>
  <c r="F1786" i="3"/>
  <c r="Q1785" i="3"/>
  <c r="Q1785" i="3" a="1"/>
  <c r="P1785" i="3"/>
  <c r="P1785" i="3" a="1"/>
  <c r="O1785" i="3"/>
  <c r="O1785" i="3" a="1"/>
  <c r="N1785" i="3"/>
  <c r="M1785" i="3"/>
  <c r="L1785" i="3"/>
  <c r="K1785" i="3"/>
  <c r="J1785" i="3"/>
  <c r="I1785" i="3"/>
  <c r="H1785" i="3"/>
  <c r="G1785" i="3"/>
  <c r="F1785" i="3"/>
  <c r="Q1784" i="3"/>
  <c r="Q1784" i="3" a="1"/>
  <c r="P1784" i="3"/>
  <c r="P1784" i="3" a="1"/>
  <c r="O1784" i="3"/>
  <c r="O1784" i="3" a="1"/>
  <c r="N1784" i="3"/>
  <c r="M1784" i="3"/>
  <c r="L1784" i="3"/>
  <c r="K1784" i="3"/>
  <c r="J1784" i="3"/>
  <c r="I1784" i="3"/>
  <c r="H1784" i="3"/>
  <c r="G1784" i="3"/>
  <c r="F1784" i="3"/>
  <c r="Q1783" i="3"/>
  <c r="Q1783" i="3" a="1"/>
  <c r="P1783" i="3"/>
  <c r="P1783" i="3" a="1"/>
  <c r="O1783" i="3"/>
  <c r="O1783" i="3" a="1"/>
  <c r="N1783" i="3"/>
  <c r="M1783" i="3"/>
  <c r="L1783" i="3"/>
  <c r="K1783" i="3"/>
  <c r="J1783" i="3"/>
  <c r="I1783" i="3"/>
  <c r="H1783" i="3"/>
  <c r="G1783" i="3"/>
  <c r="F1783" i="3"/>
  <c r="Q1782" i="3"/>
  <c r="Q1782" i="3" a="1"/>
  <c r="P1782" i="3"/>
  <c r="P1782" i="3" a="1"/>
  <c r="O1782" i="3"/>
  <c r="O1782" i="3" a="1"/>
  <c r="N1782" i="3"/>
  <c r="M1782" i="3"/>
  <c r="L1782" i="3"/>
  <c r="K1782" i="3"/>
  <c r="J1782" i="3"/>
  <c r="I1782" i="3"/>
  <c r="H1782" i="3"/>
  <c r="G1782" i="3"/>
  <c r="F1782" i="3"/>
  <c r="Q1781" i="3"/>
  <c r="Q1781" i="3" a="1"/>
  <c r="P1781" i="3"/>
  <c r="P1781" i="3" a="1"/>
  <c r="O1781" i="3"/>
  <c r="O1781" i="3" a="1"/>
  <c r="N1781" i="3"/>
  <c r="M1781" i="3"/>
  <c r="L1781" i="3"/>
  <c r="K1781" i="3"/>
  <c r="J1781" i="3"/>
  <c r="I1781" i="3"/>
  <c r="H1781" i="3"/>
  <c r="G1781" i="3"/>
  <c r="F1781" i="3"/>
  <c r="Q1780" i="3"/>
  <c r="Q1780" i="3" a="1"/>
  <c r="P1780" i="3"/>
  <c r="P1780" i="3" a="1"/>
  <c r="O1780" i="3"/>
  <c r="O1780" i="3" a="1"/>
  <c r="N1780" i="3"/>
  <c r="M1780" i="3"/>
  <c r="L1780" i="3"/>
  <c r="K1780" i="3"/>
  <c r="J1780" i="3"/>
  <c r="I1780" i="3"/>
  <c r="H1780" i="3"/>
  <c r="G1780" i="3"/>
  <c r="F1780" i="3"/>
  <c r="Q1779" i="3"/>
  <c r="Q1779" i="3" a="1"/>
  <c r="P1779" i="3"/>
  <c r="P1779" i="3" a="1"/>
  <c r="O1779" i="3"/>
  <c r="O1779" i="3" a="1"/>
  <c r="N1779" i="3"/>
  <c r="M1779" i="3"/>
  <c r="L1779" i="3"/>
  <c r="K1779" i="3"/>
  <c r="J1779" i="3"/>
  <c r="I1779" i="3"/>
  <c r="H1779" i="3"/>
  <c r="G1779" i="3"/>
  <c r="F1779" i="3"/>
  <c r="Q1778" i="3"/>
  <c r="Q1778" i="3" a="1"/>
  <c r="P1778" i="3"/>
  <c r="P1778" i="3" a="1"/>
  <c r="O1778" i="3"/>
  <c r="O1778" i="3" a="1"/>
  <c r="N1778" i="3"/>
  <c r="M1778" i="3"/>
  <c r="L1778" i="3"/>
  <c r="K1778" i="3"/>
  <c r="J1778" i="3"/>
  <c r="I1778" i="3"/>
  <c r="H1778" i="3"/>
  <c r="G1778" i="3"/>
  <c r="F1778" i="3"/>
  <c r="Q1777" i="3"/>
  <c r="Q1777" i="3" a="1"/>
  <c r="P1777" i="3"/>
  <c r="P1777" i="3" a="1"/>
  <c r="O1777" i="3"/>
  <c r="O1777" i="3" a="1"/>
  <c r="N1777" i="3"/>
  <c r="M1777" i="3"/>
  <c r="L1777" i="3"/>
  <c r="K1777" i="3"/>
  <c r="J1777" i="3"/>
  <c r="I1777" i="3"/>
  <c r="H1777" i="3"/>
  <c r="G1777" i="3"/>
  <c r="F1777" i="3"/>
  <c r="Q1776" i="3"/>
  <c r="Q1776" i="3" a="1"/>
  <c r="P1776" i="3"/>
  <c r="P1776" i="3" a="1"/>
  <c r="O1776" i="3"/>
  <c r="O1776" i="3" a="1"/>
  <c r="N1776" i="3"/>
  <c r="M1776" i="3"/>
  <c r="L1776" i="3"/>
  <c r="K1776" i="3"/>
  <c r="J1776" i="3"/>
  <c r="I1776" i="3"/>
  <c r="H1776" i="3"/>
  <c r="G1776" i="3"/>
  <c r="F1776" i="3"/>
  <c r="B1776" i="3"/>
  <c r="A1776" i="3"/>
  <c r="Q1775" i="3"/>
  <c r="Q1775" i="3" a="1"/>
  <c r="P1775" i="3"/>
  <c r="P1775" i="3" a="1"/>
  <c r="O1775" i="3"/>
  <c r="O1775" i="3" a="1"/>
  <c r="N1775" i="3"/>
  <c r="M1775" i="3"/>
  <c r="L1775" i="3"/>
  <c r="K1775" i="3"/>
  <c r="J1775" i="3"/>
  <c r="I1775" i="3"/>
  <c r="H1775" i="3"/>
  <c r="G1775" i="3"/>
  <c r="F1775" i="3"/>
  <c r="Q1774" i="3"/>
  <c r="Q1774" i="3" a="1"/>
  <c r="P1774" i="3"/>
  <c r="P1774" i="3" a="1"/>
  <c r="O1774" i="3"/>
  <c r="O1774" i="3" a="1"/>
  <c r="N1774" i="3"/>
  <c r="M1774" i="3"/>
  <c r="L1774" i="3"/>
  <c r="K1774" i="3"/>
  <c r="J1774" i="3"/>
  <c r="I1774" i="3"/>
  <c r="H1774" i="3"/>
  <c r="G1774" i="3"/>
  <c r="F1774" i="3"/>
  <c r="Q1773" i="3"/>
  <c r="Q1773" i="3" a="1"/>
  <c r="P1773" i="3"/>
  <c r="P1773" i="3" a="1"/>
  <c r="O1773" i="3"/>
  <c r="O1773" i="3" a="1"/>
  <c r="N1773" i="3"/>
  <c r="M1773" i="3"/>
  <c r="L1773" i="3"/>
  <c r="K1773" i="3"/>
  <c r="J1773" i="3"/>
  <c r="I1773" i="3"/>
  <c r="H1773" i="3"/>
  <c r="G1773" i="3"/>
  <c r="F1773" i="3"/>
  <c r="Q1772" i="3"/>
  <c r="Q1772" i="3" a="1"/>
  <c r="P1772" i="3"/>
  <c r="P1772" i="3" a="1"/>
  <c r="O1772" i="3"/>
  <c r="O1772" i="3" a="1"/>
  <c r="N1772" i="3"/>
  <c r="M1772" i="3"/>
  <c r="L1772" i="3"/>
  <c r="K1772" i="3"/>
  <c r="J1772" i="3"/>
  <c r="I1772" i="3"/>
  <c r="H1772" i="3"/>
  <c r="G1772" i="3"/>
  <c r="F1772" i="3"/>
  <c r="Q1771" i="3"/>
  <c r="Q1771" i="3" a="1"/>
  <c r="P1771" i="3"/>
  <c r="P1771" i="3" a="1"/>
  <c r="O1771" i="3"/>
  <c r="O1771" i="3" a="1"/>
  <c r="N1771" i="3"/>
  <c r="M1771" i="3"/>
  <c r="L1771" i="3"/>
  <c r="K1771" i="3"/>
  <c r="J1771" i="3"/>
  <c r="I1771" i="3"/>
  <c r="H1771" i="3"/>
  <c r="G1771" i="3"/>
  <c r="F1771" i="3"/>
  <c r="Q1770" i="3"/>
  <c r="Q1770" i="3" a="1"/>
  <c r="P1770" i="3"/>
  <c r="P1770" i="3" a="1"/>
  <c r="O1770" i="3"/>
  <c r="O1770" i="3" a="1"/>
  <c r="N1770" i="3"/>
  <c r="M1770" i="3"/>
  <c r="L1770" i="3"/>
  <c r="K1770" i="3"/>
  <c r="J1770" i="3"/>
  <c r="I1770" i="3"/>
  <c r="H1770" i="3"/>
  <c r="G1770" i="3"/>
  <c r="F1770" i="3"/>
  <c r="Q1769" i="3"/>
  <c r="Q1769" i="3" a="1"/>
  <c r="P1769" i="3"/>
  <c r="P1769" i="3" a="1"/>
  <c r="O1769" i="3"/>
  <c r="O1769" i="3" a="1"/>
  <c r="N1769" i="3"/>
  <c r="M1769" i="3"/>
  <c r="L1769" i="3"/>
  <c r="K1769" i="3"/>
  <c r="J1769" i="3"/>
  <c r="I1769" i="3"/>
  <c r="H1769" i="3"/>
  <c r="G1769" i="3"/>
  <c r="F1769" i="3"/>
  <c r="Q1768" i="3"/>
  <c r="Q1768" i="3" a="1"/>
  <c r="P1768" i="3"/>
  <c r="P1768" i="3" a="1"/>
  <c r="O1768" i="3"/>
  <c r="O1768" i="3" a="1"/>
  <c r="N1768" i="3"/>
  <c r="M1768" i="3"/>
  <c r="L1768" i="3"/>
  <c r="K1768" i="3"/>
  <c r="J1768" i="3"/>
  <c r="I1768" i="3"/>
  <c r="H1768" i="3"/>
  <c r="G1768" i="3"/>
  <c r="F1768" i="3"/>
  <c r="Q1767" i="3"/>
  <c r="Q1767" i="3" a="1"/>
  <c r="P1767" i="3"/>
  <c r="P1767" i="3" a="1"/>
  <c r="O1767" i="3"/>
  <c r="O1767" i="3" a="1"/>
  <c r="N1767" i="3"/>
  <c r="M1767" i="3"/>
  <c r="L1767" i="3"/>
  <c r="K1767" i="3"/>
  <c r="J1767" i="3"/>
  <c r="I1767" i="3"/>
  <c r="H1767" i="3"/>
  <c r="G1767" i="3"/>
  <c r="F1767" i="3"/>
  <c r="Q1766" i="3"/>
  <c r="Q1766" i="3" a="1"/>
  <c r="P1766" i="3"/>
  <c r="P1766" i="3" a="1"/>
  <c r="O1766" i="3"/>
  <c r="O1766" i="3" a="1"/>
  <c r="N1766" i="3"/>
  <c r="M1766" i="3"/>
  <c r="L1766" i="3"/>
  <c r="K1766" i="3"/>
  <c r="J1766" i="3"/>
  <c r="I1766" i="3"/>
  <c r="H1766" i="3"/>
  <c r="G1766" i="3"/>
  <c r="F1766" i="3"/>
  <c r="Q1765" i="3"/>
  <c r="Q1765" i="3" a="1"/>
  <c r="P1765" i="3"/>
  <c r="P1765" i="3" a="1"/>
  <c r="O1765" i="3"/>
  <c r="O1765" i="3" a="1"/>
  <c r="N1765" i="3"/>
  <c r="M1765" i="3"/>
  <c r="L1765" i="3"/>
  <c r="K1765" i="3"/>
  <c r="J1765" i="3"/>
  <c r="I1765" i="3"/>
  <c r="H1765" i="3"/>
  <c r="G1765" i="3"/>
  <c r="F1765" i="3"/>
  <c r="Q1764" i="3"/>
  <c r="Q1764" i="3" a="1"/>
  <c r="P1764" i="3"/>
  <c r="P1764" i="3" a="1"/>
  <c r="O1764" i="3"/>
  <c r="O1764" i="3" a="1"/>
  <c r="N1764" i="3"/>
  <c r="M1764" i="3"/>
  <c r="L1764" i="3"/>
  <c r="K1764" i="3"/>
  <c r="J1764" i="3"/>
  <c r="I1764" i="3"/>
  <c r="H1764" i="3"/>
  <c r="G1764" i="3"/>
  <c r="F1764" i="3"/>
  <c r="Q1763" i="3"/>
  <c r="Q1763" i="3" a="1"/>
  <c r="P1763" i="3"/>
  <c r="P1763" i="3" a="1"/>
  <c r="O1763" i="3"/>
  <c r="O1763" i="3" a="1"/>
  <c r="N1763" i="3"/>
  <c r="M1763" i="3"/>
  <c r="L1763" i="3"/>
  <c r="K1763" i="3"/>
  <c r="J1763" i="3"/>
  <c r="I1763" i="3"/>
  <c r="H1763" i="3"/>
  <c r="G1763" i="3"/>
  <c r="F1763" i="3"/>
  <c r="Q1762" i="3"/>
  <c r="Q1762" i="3" a="1"/>
  <c r="P1762" i="3"/>
  <c r="P1762" i="3" a="1"/>
  <c r="O1762" i="3"/>
  <c r="O1762" i="3" a="1"/>
  <c r="N1762" i="3"/>
  <c r="M1762" i="3"/>
  <c r="L1762" i="3"/>
  <c r="K1762" i="3"/>
  <c r="J1762" i="3"/>
  <c r="I1762" i="3"/>
  <c r="H1762" i="3"/>
  <c r="G1762" i="3"/>
  <c r="F1762" i="3"/>
  <c r="Q1761" i="3"/>
  <c r="Q1761" i="3" a="1"/>
  <c r="P1761" i="3"/>
  <c r="P1761" i="3" a="1"/>
  <c r="O1761" i="3"/>
  <c r="O1761" i="3" a="1"/>
  <c r="N1761" i="3"/>
  <c r="M1761" i="3"/>
  <c r="L1761" i="3"/>
  <c r="K1761" i="3"/>
  <c r="J1761" i="3"/>
  <c r="I1761" i="3"/>
  <c r="H1761" i="3"/>
  <c r="G1761" i="3"/>
  <c r="F1761" i="3"/>
  <c r="Q1760" i="3"/>
  <c r="Q1760" i="3" a="1"/>
  <c r="P1760" i="3"/>
  <c r="P1760" i="3" a="1"/>
  <c r="O1760" i="3"/>
  <c r="O1760" i="3" a="1"/>
  <c r="N1760" i="3"/>
  <c r="M1760" i="3"/>
  <c r="L1760" i="3"/>
  <c r="K1760" i="3"/>
  <c r="J1760" i="3"/>
  <c r="I1760" i="3"/>
  <c r="H1760" i="3"/>
  <c r="G1760" i="3"/>
  <c r="F1760" i="3"/>
  <c r="Q1759" i="3"/>
  <c r="Q1759" i="3" a="1"/>
  <c r="P1759" i="3"/>
  <c r="P1759" i="3" a="1"/>
  <c r="O1759" i="3"/>
  <c r="O1759" i="3" a="1"/>
  <c r="N1759" i="3"/>
  <c r="M1759" i="3"/>
  <c r="L1759" i="3"/>
  <c r="K1759" i="3"/>
  <c r="J1759" i="3"/>
  <c r="I1759" i="3"/>
  <c r="H1759" i="3"/>
  <c r="G1759" i="3"/>
  <c r="F1759" i="3"/>
  <c r="Q1758" i="3"/>
  <c r="Q1758" i="3" a="1"/>
  <c r="P1758" i="3"/>
  <c r="P1758" i="3" a="1"/>
  <c r="O1758" i="3"/>
  <c r="O1758" i="3" a="1"/>
  <c r="N1758" i="3"/>
  <c r="M1758" i="3"/>
  <c r="L1758" i="3"/>
  <c r="K1758" i="3"/>
  <c r="J1758" i="3"/>
  <c r="I1758" i="3"/>
  <c r="H1758" i="3"/>
  <c r="G1758" i="3"/>
  <c r="F1758" i="3"/>
  <c r="Q1757" i="3"/>
  <c r="Q1757" i="3" a="1"/>
  <c r="P1757" i="3"/>
  <c r="P1757" i="3" a="1"/>
  <c r="O1757" i="3"/>
  <c r="O1757" i="3" a="1"/>
  <c r="N1757" i="3"/>
  <c r="M1757" i="3"/>
  <c r="L1757" i="3"/>
  <c r="K1757" i="3"/>
  <c r="J1757" i="3"/>
  <c r="I1757" i="3"/>
  <c r="H1757" i="3"/>
  <c r="G1757" i="3"/>
  <c r="F1757" i="3"/>
  <c r="Q1756" i="3"/>
  <c r="Q1756" i="3" a="1"/>
  <c r="P1756" i="3"/>
  <c r="P1756" i="3" a="1"/>
  <c r="O1756" i="3"/>
  <c r="O1756" i="3" a="1"/>
  <c r="N1756" i="3"/>
  <c r="M1756" i="3"/>
  <c r="L1756" i="3"/>
  <c r="K1756" i="3"/>
  <c r="J1756" i="3"/>
  <c r="I1756" i="3"/>
  <c r="H1756" i="3"/>
  <c r="G1756" i="3"/>
  <c r="F1756" i="3"/>
  <c r="Q1755" i="3"/>
  <c r="Q1755" i="3" a="1"/>
  <c r="P1755" i="3"/>
  <c r="P1755" i="3" a="1"/>
  <c r="O1755" i="3"/>
  <c r="O1755" i="3" a="1"/>
  <c r="N1755" i="3"/>
  <c r="M1755" i="3"/>
  <c r="L1755" i="3"/>
  <c r="K1755" i="3"/>
  <c r="J1755" i="3"/>
  <c r="I1755" i="3"/>
  <c r="H1755" i="3"/>
  <c r="G1755" i="3"/>
  <c r="F1755" i="3"/>
  <c r="Q1754" i="3"/>
  <c r="Q1754" i="3" a="1"/>
  <c r="P1754" i="3"/>
  <c r="P1754" i="3" a="1"/>
  <c r="O1754" i="3"/>
  <c r="O1754" i="3" a="1"/>
  <c r="N1754" i="3"/>
  <c r="M1754" i="3"/>
  <c r="L1754" i="3"/>
  <c r="K1754" i="3"/>
  <c r="J1754" i="3"/>
  <c r="I1754" i="3"/>
  <c r="H1754" i="3"/>
  <c r="G1754" i="3"/>
  <c r="F1754" i="3"/>
  <c r="Q1753" i="3"/>
  <c r="Q1753" i="3" a="1"/>
  <c r="P1753" i="3"/>
  <c r="P1753" i="3" a="1"/>
  <c r="O1753" i="3"/>
  <c r="O1753" i="3" a="1"/>
  <c r="N1753" i="3"/>
  <c r="M1753" i="3"/>
  <c r="L1753" i="3"/>
  <c r="K1753" i="3"/>
  <c r="J1753" i="3"/>
  <c r="I1753" i="3"/>
  <c r="H1753" i="3"/>
  <c r="G1753" i="3"/>
  <c r="F1753" i="3"/>
  <c r="Q1752" i="3"/>
  <c r="Q1752" i="3" a="1"/>
  <c r="P1752" i="3"/>
  <c r="P1752" i="3" a="1"/>
  <c r="O1752" i="3"/>
  <c r="O1752" i="3" a="1"/>
  <c r="N1752" i="3"/>
  <c r="M1752" i="3"/>
  <c r="L1752" i="3"/>
  <c r="K1752" i="3"/>
  <c r="J1752" i="3"/>
  <c r="I1752" i="3"/>
  <c r="H1752" i="3"/>
  <c r="G1752" i="3"/>
  <c r="F1752" i="3"/>
  <c r="Q1751" i="3"/>
  <c r="Q1751" i="3" a="1"/>
  <c r="P1751" i="3"/>
  <c r="P1751" i="3" a="1"/>
  <c r="O1751" i="3"/>
  <c r="O1751" i="3" a="1"/>
  <c r="N1751" i="3"/>
  <c r="M1751" i="3"/>
  <c r="L1751" i="3"/>
  <c r="K1751" i="3"/>
  <c r="J1751" i="3"/>
  <c r="I1751" i="3"/>
  <c r="H1751" i="3"/>
  <c r="G1751" i="3"/>
  <c r="F1751" i="3"/>
  <c r="Q1750" i="3"/>
  <c r="Q1750" i="3" a="1"/>
  <c r="P1750" i="3"/>
  <c r="P1750" i="3" a="1"/>
  <c r="O1750" i="3"/>
  <c r="O1750" i="3" a="1"/>
  <c r="N1750" i="3"/>
  <c r="M1750" i="3"/>
  <c r="L1750" i="3"/>
  <c r="K1750" i="3"/>
  <c r="J1750" i="3"/>
  <c r="I1750" i="3"/>
  <c r="H1750" i="3"/>
  <c r="G1750" i="3"/>
  <c r="F1750" i="3"/>
  <c r="Q1749" i="3"/>
  <c r="Q1749" i="3" a="1"/>
  <c r="P1749" i="3"/>
  <c r="P1749" i="3" a="1"/>
  <c r="O1749" i="3"/>
  <c r="O1749" i="3" a="1"/>
  <c r="N1749" i="3"/>
  <c r="M1749" i="3"/>
  <c r="L1749" i="3"/>
  <c r="K1749" i="3"/>
  <c r="J1749" i="3"/>
  <c r="I1749" i="3"/>
  <c r="H1749" i="3"/>
  <c r="G1749" i="3"/>
  <c r="F1749" i="3"/>
  <c r="Q1748" i="3"/>
  <c r="Q1748" i="3" a="1"/>
  <c r="P1748" i="3"/>
  <c r="P1748" i="3" a="1"/>
  <c r="O1748" i="3"/>
  <c r="O1748" i="3" a="1"/>
  <c r="N1748" i="3"/>
  <c r="M1748" i="3"/>
  <c r="L1748" i="3"/>
  <c r="K1748" i="3"/>
  <c r="J1748" i="3"/>
  <c r="I1748" i="3"/>
  <c r="H1748" i="3"/>
  <c r="G1748" i="3"/>
  <c r="F1748" i="3"/>
  <c r="Q1747" i="3"/>
  <c r="Q1747" i="3" a="1"/>
  <c r="P1747" i="3"/>
  <c r="P1747" i="3" a="1"/>
  <c r="O1747" i="3"/>
  <c r="O1747" i="3" a="1"/>
  <c r="N1747" i="3"/>
  <c r="M1747" i="3"/>
  <c r="L1747" i="3"/>
  <c r="K1747" i="3"/>
  <c r="J1747" i="3"/>
  <c r="I1747" i="3"/>
  <c r="H1747" i="3"/>
  <c r="G1747" i="3"/>
  <c r="F1747" i="3"/>
  <c r="Q1746" i="3"/>
  <c r="Q1746" i="3" a="1"/>
  <c r="P1746" i="3"/>
  <c r="P1746" i="3" a="1"/>
  <c r="O1746" i="3"/>
  <c r="O1746" i="3" a="1"/>
  <c r="N1746" i="3"/>
  <c r="M1746" i="3"/>
  <c r="L1746" i="3"/>
  <c r="K1746" i="3"/>
  <c r="J1746" i="3"/>
  <c r="I1746" i="3"/>
  <c r="H1746" i="3"/>
  <c r="G1746" i="3"/>
  <c r="F1746" i="3"/>
  <c r="Q1745" i="3"/>
  <c r="Q1745" i="3" a="1"/>
  <c r="P1745" i="3"/>
  <c r="P1745" i="3" a="1"/>
  <c r="O1745" i="3"/>
  <c r="O1745" i="3" a="1"/>
  <c r="N1745" i="3"/>
  <c r="M1745" i="3"/>
  <c r="L1745" i="3"/>
  <c r="K1745" i="3"/>
  <c r="J1745" i="3"/>
  <c r="I1745" i="3"/>
  <c r="H1745" i="3"/>
  <c r="G1745" i="3"/>
  <c r="F1745" i="3"/>
  <c r="Q1744" i="3"/>
  <c r="Q1744" i="3" a="1"/>
  <c r="P1744" i="3"/>
  <c r="P1744" i="3" a="1"/>
  <c r="O1744" i="3"/>
  <c r="O1744" i="3" a="1"/>
  <c r="N1744" i="3"/>
  <c r="M1744" i="3"/>
  <c r="L1744" i="3"/>
  <c r="K1744" i="3"/>
  <c r="J1744" i="3"/>
  <c r="I1744" i="3"/>
  <c r="H1744" i="3"/>
  <c r="G1744" i="3"/>
  <c r="F1744" i="3"/>
  <c r="Q1743" i="3"/>
  <c r="Q1743" i="3" a="1"/>
  <c r="P1743" i="3"/>
  <c r="P1743" i="3" a="1"/>
  <c r="O1743" i="3"/>
  <c r="O1743" i="3" a="1"/>
  <c r="N1743" i="3"/>
  <c r="M1743" i="3"/>
  <c r="L1743" i="3"/>
  <c r="K1743" i="3"/>
  <c r="J1743" i="3"/>
  <c r="I1743" i="3"/>
  <c r="H1743" i="3"/>
  <c r="G1743" i="3"/>
  <c r="F1743" i="3"/>
  <c r="Q1742" i="3"/>
  <c r="Q1742" i="3" a="1"/>
  <c r="P1742" i="3"/>
  <c r="P1742" i="3" a="1"/>
  <c r="O1742" i="3"/>
  <c r="O1742" i="3" a="1"/>
  <c r="N1742" i="3"/>
  <c r="M1742" i="3"/>
  <c r="L1742" i="3"/>
  <c r="K1742" i="3"/>
  <c r="J1742" i="3"/>
  <c r="I1742" i="3"/>
  <c r="H1742" i="3"/>
  <c r="G1742" i="3"/>
  <c r="F1742" i="3"/>
  <c r="Q1741" i="3"/>
  <c r="Q1741" i="3" a="1"/>
  <c r="P1741" i="3"/>
  <c r="P1741" i="3" a="1"/>
  <c r="O1741" i="3"/>
  <c r="O1741" i="3" a="1"/>
  <c r="N1741" i="3"/>
  <c r="M1741" i="3"/>
  <c r="L1741" i="3"/>
  <c r="K1741" i="3"/>
  <c r="J1741" i="3"/>
  <c r="I1741" i="3"/>
  <c r="H1741" i="3"/>
  <c r="G1741" i="3"/>
  <c r="F1741" i="3"/>
  <c r="Q1740" i="3"/>
  <c r="Q1740" i="3" a="1"/>
  <c r="P1740" i="3"/>
  <c r="P1740" i="3" a="1"/>
  <c r="O1740" i="3"/>
  <c r="O1740" i="3" a="1"/>
  <c r="N1740" i="3"/>
  <c r="M1740" i="3"/>
  <c r="L1740" i="3"/>
  <c r="K1740" i="3"/>
  <c r="J1740" i="3"/>
  <c r="I1740" i="3"/>
  <c r="H1740" i="3"/>
  <c r="G1740" i="3"/>
  <c r="F1740" i="3"/>
  <c r="Q1739" i="3"/>
  <c r="Q1739" i="3" a="1"/>
  <c r="P1739" i="3"/>
  <c r="P1739" i="3" a="1"/>
  <c r="O1739" i="3"/>
  <c r="O1739" i="3" a="1"/>
  <c r="N1739" i="3"/>
  <c r="M1739" i="3"/>
  <c r="L1739" i="3"/>
  <c r="K1739" i="3"/>
  <c r="J1739" i="3"/>
  <c r="I1739" i="3"/>
  <c r="H1739" i="3"/>
  <c r="G1739" i="3"/>
  <c r="F1739" i="3"/>
  <c r="Q1738" i="3"/>
  <c r="Q1738" i="3" a="1"/>
  <c r="P1738" i="3"/>
  <c r="P1738" i="3" a="1"/>
  <c r="O1738" i="3"/>
  <c r="O1738" i="3" a="1"/>
  <c r="N1738" i="3"/>
  <c r="M1738" i="3"/>
  <c r="L1738" i="3"/>
  <c r="K1738" i="3"/>
  <c r="J1738" i="3"/>
  <c r="I1738" i="3"/>
  <c r="H1738" i="3"/>
  <c r="G1738" i="3"/>
  <c r="F1738" i="3"/>
  <c r="Q1737" i="3"/>
  <c r="Q1737" i="3" a="1"/>
  <c r="P1737" i="3"/>
  <c r="P1737" i="3" a="1"/>
  <c r="O1737" i="3"/>
  <c r="O1737" i="3" a="1"/>
  <c r="N1737" i="3"/>
  <c r="M1737" i="3"/>
  <c r="L1737" i="3"/>
  <c r="K1737" i="3"/>
  <c r="J1737" i="3"/>
  <c r="I1737" i="3"/>
  <c r="H1737" i="3"/>
  <c r="G1737" i="3"/>
  <c r="F1737" i="3"/>
  <c r="Q1736" i="3"/>
  <c r="Q1736" i="3" a="1"/>
  <c r="P1736" i="3"/>
  <c r="P1736" i="3" a="1"/>
  <c r="O1736" i="3"/>
  <c r="O1736" i="3" a="1"/>
  <c r="N1736" i="3"/>
  <c r="M1736" i="3"/>
  <c r="L1736" i="3"/>
  <c r="K1736" i="3"/>
  <c r="J1736" i="3"/>
  <c r="I1736" i="3"/>
  <c r="H1736" i="3"/>
  <c r="G1736" i="3"/>
  <c r="F1736" i="3"/>
  <c r="Q1735" i="3"/>
  <c r="Q1735" i="3" a="1"/>
  <c r="P1735" i="3"/>
  <c r="P1735" i="3" a="1"/>
  <c r="O1735" i="3"/>
  <c r="O1735" i="3" a="1"/>
  <c r="N1735" i="3"/>
  <c r="M1735" i="3"/>
  <c r="L1735" i="3"/>
  <c r="K1735" i="3"/>
  <c r="J1735" i="3"/>
  <c r="I1735" i="3"/>
  <c r="H1735" i="3"/>
  <c r="G1735" i="3"/>
  <c r="F1735" i="3"/>
  <c r="Q1734" i="3"/>
  <c r="Q1734" i="3" a="1"/>
  <c r="P1734" i="3"/>
  <c r="P1734" i="3" a="1"/>
  <c r="O1734" i="3"/>
  <c r="O1734" i="3" a="1"/>
  <c r="N1734" i="3"/>
  <c r="M1734" i="3"/>
  <c r="L1734" i="3"/>
  <c r="K1734" i="3"/>
  <c r="J1734" i="3"/>
  <c r="I1734" i="3"/>
  <c r="H1734" i="3"/>
  <c r="G1734" i="3"/>
  <c r="F1734" i="3"/>
  <c r="Q1733" i="3"/>
  <c r="Q1733" i="3" a="1"/>
  <c r="P1733" i="3"/>
  <c r="P1733" i="3" a="1"/>
  <c r="O1733" i="3"/>
  <c r="O1733" i="3" a="1"/>
  <c r="N1733" i="3"/>
  <c r="M1733" i="3"/>
  <c r="L1733" i="3"/>
  <c r="K1733" i="3"/>
  <c r="J1733" i="3"/>
  <c r="I1733" i="3"/>
  <c r="H1733" i="3"/>
  <c r="G1733" i="3"/>
  <c r="F1733" i="3"/>
  <c r="Q1732" i="3"/>
  <c r="Q1732" i="3" a="1"/>
  <c r="P1732" i="3"/>
  <c r="P1732" i="3" a="1"/>
  <c r="O1732" i="3"/>
  <c r="O1732" i="3" a="1"/>
  <c r="N1732" i="3"/>
  <c r="M1732" i="3"/>
  <c r="L1732" i="3"/>
  <c r="K1732" i="3"/>
  <c r="J1732" i="3"/>
  <c r="I1732" i="3"/>
  <c r="H1732" i="3"/>
  <c r="G1732" i="3"/>
  <c r="F1732" i="3"/>
  <c r="Q1731" i="3"/>
  <c r="Q1731" i="3" a="1"/>
  <c r="P1731" i="3"/>
  <c r="P1731" i="3" a="1"/>
  <c r="O1731" i="3"/>
  <c r="O1731" i="3" a="1"/>
  <c r="N1731" i="3"/>
  <c r="M1731" i="3"/>
  <c r="L1731" i="3"/>
  <c r="K1731" i="3"/>
  <c r="J1731" i="3"/>
  <c r="I1731" i="3"/>
  <c r="H1731" i="3"/>
  <c r="G1731" i="3"/>
  <c r="F1731" i="3"/>
  <c r="Q1730" i="3"/>
  <c r="Q1730" i="3" a="1"/>
  <c r="P1730" i="3"/>
  <c r="P1730" i="3" a="1"/>
  <c r="O1730" i="3"/>
  <c r="O1730" i="3" a="1"/>
  <c r="N1730" i="3"/>
  <c r="M1730" i="3"/>
  <c r="L1730" i="3"/>
  <c r="K1730" i="3"/>
  <c r="J1730" i="3"/>
  <c r="I1730" i="3"/>
  <c r="H1730" i="3"/>
  <c r="G1730" i="3"/>
  <c r="F1730" i="3"/>
  <c r="Q1729" i="3"/>
  <c r="Q1729" i="3" a="1"/>
  <c r="P1729" i="3"/>
  <c r="P1729" i="3" a="1"/>
  <c r="O1729" i="3"/>
  <c r="O1729" i="3" a="1"/>
  <c r="N1729" i="3"/>
  <c r="M1729" i="3"/>
  <c r="L1729" i="3"/>
  <c r="K1729" i="3"/>
  <c r="J1729" i="3"/>
  <c r="I1729" i="3"/>
  <c r="H1729" i="3"/>
  <c r="G1729" i="3"/>
  <c r="F1729" i="3"/>
  <c r="Q1728" i="3"/>
  <c r="Q1728" i="3" a="1"/>
  <c r="P1728" i="3"/>
  <c r="P1728" i="3" a="1"/>
  <c r="O1728" i="3"/>
  <c r="O1728" i="3" a="1"/>
  <c r="N1728" i="3"/>
  <c r="M1728" i="3"/>
  <c r="L1728" i="3"/>
  <c r="K1728" i="3"/>
  <c r="J1728" i="3"/>
  <c r="I1728" i="3"/>
  <c r="H1728" i="3"/>
  <c r="G1728" i="3"/>
  <c r="F1728" i="3"/>
  <c r="Q1727" i="3"/>
  <c r="Q1727" i="3" a="1"/>
  <c r="P1727" i="3"/>
  <c r="P1727" i="3" a="1"/>
  <c r="O1727" i="3"/>
  <c r="O1727" i="3" a="1"/>
  <c r="N1727" i="3"/>
  <c r="M1727" i="3"/>
  <c r="L1727" i="3"/>
  <c r="K1727" i="3"/>
  <c r="J1727" i="3"/>
  <c r="I1727" i="3"/>
  <c r="H1727" i="3"/>
  <c r="G1727" i="3"/>
  <c r="F1727" i="3"/>
  <c r="Q1726" i="3"/>
  <c r="Q1726" i="3" a="1"/>
  <c r="P1726" i="3"/>
  <c r="P1726" i="3" a="1"/>
  <c r="O1726" i="3"/>
  <c r="O1726" i="3" a="1"/>
  <c r="N1726" i="3"/>
  <c r="M1726" i="3"/>
  <c r="L1726" i="3"/>
  <c r="K1726" i="3"/>
  <c r="J1726" i="3"/>
  <c r="I1726" i="3"/>
  <c r="H1726" i="3"/>
  <c r="G1726" i="3"/>
  <c r="F1726" i="3"/>
  <c r="Q1725" i="3"/>
  <c r="Q1725" i="3" a="1"/>
  <c r="P1725" i="3"/>
  <c r="P1725" i="3" a="1"/>
  <c r="O1725" i="3"/>
  <c r="O1725" i="3" a="1"/>
  <c r="N1725" i="3"/>
  <c r="M1725" i="3"/>
  <c r="L1725" i="3"/>
  <c r="K1725" i="3"/>
  <c r="J1725" i="3"/>
  <c r="I1725" i="3"/>
  <c r="H1725" i="3"/>
  <c r="G1725" i="3"/>
  <c r="F1725" i="3"/>
  <c r="Q1724" i="3"/>
  <c r="Q1724" i="3" a="1"/>
  <c r="P1724" i="3"/>
  <c r="P1724" i="3" a="1"/>
  <c r="O1724" i="3"/>
  <c r="O1724" i="3" a="1"/>
  <c r="N1724" i="3"/>
  <c r="M1724" i="3"/>
  <c r="L1724" i="3"/>
  <c r="K1724" i="3"/>
  <c r="J1724" i="3"/>
  <c r="I1724" i="3"/>
  <c r="H1724" i="3"/>
  <c r="G1724" i="3"/>
  <c r="F1724" i="3"/>
  <c r="Q1723" i="3"/>
  <c r="Q1723" i="3" a="1"/>
  <c r="P1723" i="3"/>
  <c r="P1723" i="3" a="1"/>
  <c r="O1723" i="3"/>
  <c r="O1723" i="3" a="1"/>
  <c r="N1723" i="3"/>
  <c r="M1723" i="3"/>
  <c r="L1723" i="3"/>
  <c r="K1723" i="3"/>
  <c r="J1723" i="3"/>
  <c r="I1723" i="3"/>
  <c r="H1723" i="3"/>
  <c r="G1723" i="3"/>
  <c r="F1723" i="3"/>
  <c r="Q1722" i="3"/>
  <c r="Q1722" i="3" a="1"/>
  <c r="P1722" i="3"/>
  <c r="P1722" i="3" a="1"/>
  <c r="O1722" i="3"/>
  <c r="O1722" i="3" a="1"/>
  <c r="N1722" i="3"/>
  <c r="M1722" i="3"/>
  <c r="L1722" i="3"/>
  <c r="K1722" i="3"/>
  <c r="J1722" i="3"/>
  <c r="I1722" i="3"/>
  <c r="H1722" i="3"/>
  <c r="G1722" i="3"/>
  <c r="F1722" i="3"/>
  <c r="B1722" i="3"/>
  <c r="Q1721" i="3"/>
  <c r="Q1721" i="3" a="1"/>
  <c r="P1721" i="3"/>
  <c r="P1721" i="3" a="1"/>
  <c r="O1721" i="3"/>
  <c r="O1721" i="3" a="1"/>
  <c r="N1721" i="3"/>
  <c r="M1721" i="3"/>
  <c r="L1721" i="3"/>
  <c r="K1721" i="3"/>
  <c r="J1721" i="3"/>
  <c r="I1721" i="3"/>
  <c r="H1721" i="3"/>
  <c r="G1721" i="3"/>
  <c r="F1721" i="3"/>
  <c r="Q1720" i="3"/>
  <c r="Q1720" i="3" a="1"/>
  <c r="P1720" i="3"/>
  <c r="P1720" i="3" a="1"/>
  <c r="O1720" i="3"/>
  <c r="O1720" i="3" a="1"/>
  <c r="N1720" i="3"/>
  <c r="M1720" i="3"/>
  <c r="L1720" i="3"/>
  <c r="K1720" i="3"/>
  <c r="J1720" i="3"/>
  <c r="I1720" i="3"/>
  <c r="H1720" i="3"/>
  <c r="G1720" i="3"/>
  <c r="F1720" i="3"/>
  <c r="Q1719" i="3"/>
  <c r="Q1719" i="3" a="1"/>
  <c r="P1719" i="3"/>
  <c r="P1719" i="3" a="1"/>
  <c r="O1719" i="3"/>
  <c r="O1719" i="3" a="1"/>
  <c r="N1719" i="3"/>
  <c r="M1719" i="3"/>
  <c r="L1719" i="3"/>
  <c r="K1719" i="3"/>
  <c r="J1719" i="3"/>
  <c r="I1719" i="3"/>
  <c r="H1719" i="3"/>
  <c r="G1719" i="3"/>
  <c r="F1719" i="3"/>
  <c r="Q1718" i="3"/>
  <c r="Q1718" i="3" a="1"/>
  <c r="P1718" i="3"/>
  <c r="P1718" i="3" a="1"/>
  <c r="O1718" i="3"/>
  <c r="O1718" i="3" a="1"/>
  <c r="N1718" i="3"/>
  <c r="M1718" i="3"/>
  <c r="L1718" i="3"/>
  <c r="K1718" i="3"/>
  <c r="J1718" i="3"/>
  <c r="I1718" i="3"/>
  <c r="H1718" i="3"/>
  <c r="G1718" i="3"/>
  <c r="F1718" i="3"/>
  <c r="Q1717" i="3"/>
  <c r="Q1717" i="3" a="1"/>
  <c r="P1717" i="3"/>
  <c r="P1717" i="3" a="1"/>
  <c r="O1717" i="3"/>
  <c r="O1717" i="3" a="1"/>
  <c r="N1717" i="3"/>
  <c r="M1717" i="3"/>
  <c r="L1717" i="3"/>
  <c r="K1717" i="3"/>
  <c r="J1717" i="3"/>
  <c r="I1717" i="3"/>
  <c r="H1717" i="3"/>
  <c r="G1717" i="3"/>
  <c r="F1717" i="3"/>
  <c r="Q1716" i="3"/>
  <c r="Q1716" i="3" a="1"/>
  <c r="P1716" i="3"/>
  <c r="P1716" i="3" a="1"/>
  <c r="O1716" i="3"/>
  <c r="O1716" i="3" a="1"/>
  <c r="N1716" i="3"/>
  <c r="M1716" i="3"/>
  <c r="L1716" i="3"/>
  <c r="K1716" i="3"/>
  <c r="J1716" i="3"/>
  <c r="I1716" i="3"/>
  <c r="H1716" i="3"/>
  <c r="G1716" i="3"/>
  <c r="F1716" i="3"/>
  <c r="Q1715" i="3"/>
  <c r="Q1715" i="3" a="1"/>
  <c r="P1715" i="3"/>
  <c r="P1715" i="3" a="1"/>
  <c r="O1715" i="3"/>
  <c r="O1715" i="3" a="1"/>
  <c r="N1715" i="3"/>
  <c r="M1715" i="3"/>
  <c r="L1715" i="3"/>
  <c r="K1715" i="3"/>
  <c r="J1715" i="3"/>
  <c r="I1715" i="3"/>
  <c r="H1715" i="3"/>
  <c r="G1715" i="3"/>
  <c r="F1715" i="3"/>
  <c r="Q1714" i="3"/>
  <c r="Q1714" i="3" a="1"/>
  <c r="P1714" i="3"/>
  <c r="P1714" i="3" a="1"/>
  <c r="O1714" i="3"/>
  <c r="O1714" i="3" a="1"/>
  <c r="N1714" i="3"/>
  <c r="M1714" i="3"/>
  <c r="L1714" i="3"/>
  <c r="K1714" i="3"/>
  <c r="J1714" i="3"/>
  <c r="I1714" i="3"/>
  <c r="H1714" i="3"/>
  <c r="G1714" i="3"/>
  <c r="F1714" i="3"/>
  <c r="Q1713" i="3"/>
  <c r="Q1713" i="3" a="1"/>
  <c r="P1713" i="3"/>
  <c r="P1713" i="3" a="1"/>
  <c r="O1713" i="3"/>
  <c r="O1713" i="3" a="1"/>
  <c r="N1713" i="3"/>
  <c r="M1713" i="3"/>
  <c r="L1713" i="3"/>
  <c r="K1713" i="3"/>
  <c r="J1713" i="3"/>
  <c r="I1713" i="3"/>
  <c r="H1713" i="3"/>
  <c r="G1713" i="3"/>
  <c r="F1713" i="3"/>
  <c r="Q1712" i="3"/>
  <c r="Q1712" i="3" a="1"/>
  <c r="P1712" i="3"/>
  <c r="P1712" i="3" a="1"/>
  <c r="O1712" i="3"/>
  <c r="O1712" i="3" a="1"/>
  <c r="N1712" i="3"/>
  <c r="M1712" i="3"/>
  <c r="L1712" i="3"/>
  <c r="K1712" i="3"/>
  <c r="J1712" i="3"/>
  <c r="I1712" i="3"/>
  <c r="H1712" i="3"/>
  <c r="G1712" i="3"/>
  <c r="F1712" i="3"/>
  <c r="Q1711" i="3"/>
  <c r="Q1711" i="3" a="1"/>
  <c r="P1711" i="3"/>
  <c r="P1711" i="3" a="1"/>
  <c r="O1711" i="3"/>
  <c r="O1711" i="3" a="1"/>
  <c r="N1711" i="3"/>
  <c r="M1711" i="3"/>
  <c r="L1711" i="3"/>
  <c r="K1711" i="3"/>
  <c r="J1711" i="3"/>
  <c r="I1711" i="3"/>
  <c r="H1711" i="3"/>
  <c r="G1711" i="3"/>
  <c r="F1711" i="3"/>
  <c r="Q1710" i="3"/>
  <c r="Q1710" i="3" a="1"/>
  <c r="P1710" i="3"/>
  <c r="P1710" i="3" a="1"/>
  <c r="O1710" i="3"/>
  <c r="O1710" i="3" a="1"/>
  <c r="N1710" i="3"/>
  <c r="M1710" i="3"/>
  <c r="L1710" i="3"/>
  <c r="K1710" i="3"/>
  <c r="J1710" i="3"/>
  <c r="I1710" i="3"/>
  <c r="H1710" i="3"/>
  <c r="G1710" i="3"/>
  <c r="F1710" i="3"/>
  <c r="Q1709" i="3"/>
  <c r="Q1709" i="3" a="1"/>
  <c r="P1709" i="3"/>
  <c r="P1709" i="3" a="1"/>
  <c r="O1709" i="3"/>
  <c r="O1709" i="3" a="1"/>
  <c r="N1709" i="3"/>
  <c r="M1709" i="3"/>
  <c r="L1709" i="3"/>
  <c r="K1709" i="3"/>
  <c r="J1709" i="3"/>
  <c r="I1709" i="3"/>
  <c r="H1709" i="3"/>
  <c r="G1709" i="3"/>
  <c r="F1709" i="3"/>
  <c r="Q1708" i="3"/>
  <c r="Q1708" i="3" a="1"/>
  <c r="P1708" i="3"/>
  <c r="P1708" i="3" a="1"/>
  <c r="O1708" i="3"/>
  <c r="O1708" i="3" a="1"/>
  <c r="N1708" i="3"/>
  <c r="M1708" i="3"/>
  <c r="L1708" i="3"/>
  <c r="K1708" i="3"/>
  <c r="J1708" i="3"/>
  <c r="I1708" i="3"/>
  <c r="H1708" i="3"/>
  <c r="G1708" i="3"/>
  <c r="F1708" i="3"/>
  <c r="Q1707" i="3"/>
  <c r="Q1707" i="3" a="1"/>
  <c r="P1707" i="3"/>
  <c r="P1707" i="3" a="1"/>
  <c r="O1707" i="3"/>
  <c r="O1707" i="3" a="1"/>
  <c r="N1707" i="3"/>
  <c r="M1707" i="3"/>
  <c r="L1707" i="3"/>
  <c r="K1707" i="3"/>
  <c r="J1707" i="3"/>
  <c r="I1707" i="3"/>
  <c r="H1707" i="3"/>
  <c r="G1707" i="3"/>
  <c r="F1707" i="3"/>
  <c r="Q1706" i="3"/>
  <c r="Q1706" i="3" a="1"/>
  <c r="P1706" i="3"/>
  <c r="P1706" i="3" a="1"/>
  <c r="O1706" i="3"/>
  <c r="O1706" i="3" a="1"/>
  <c r="N1706" i="3"/>
  <c r="M1706" i="3"/>
  <c r="L1706" i="3"/>
  <c r="K1706" i="3"/>
  <c r="J1706" i="3"/>
  <c r="I1706" i="3"/>
  <c r="H1706" i="3"/>
  <c r="G1706" i="3"/>
  <c r="F1706" i="3"/>
  <c r="Q1705" i="3"/>
  <c r="Q1705" i="3" a="1"/>
  <c r="P1705" i="3"/>
  <c r="P1705" i="3" a="1"/>
  <c r="O1705" i="3"/>
  <c r="O1705" i="3" a="1"/>
  <c r="N1705" i="3"/>
  <c r="M1705" i="3"/>
  <c r="L1705" i="3"/>
  <c r="K1705" i="3"/>
  <c r="J1705" i="3"/>
  <c r="I1705" i="3"/>
  <c r="H1705" i="3"/>
  <c r="G1705" i="3"/>
  <c r="F1705" i="3"/>
  <c r="Q1704" i="3"/>
  <c r="Q1704" i="3" a="1"/>
  <c r="P1704" i="3"/>
  <c r="P1704" i="3" a="1"/>
  <c r="O1704" i="3"/>
  <c r="O1704" i="3" a="1"/>
  <c r="N1704" i="3"/>
  <c r="M1704" i="3"/>
  <c r="L1704" i="3"/>
  <c r="K1704" i="3"/>
  <c r="J1704" i="3"/>
  <c r="I1704" i="3"/>
  <c r="H1704" i="3"/>
  <c r="G1704" i="3"/>
  <c r="F1704" i="3"/>
  <c r="Q1703" i="3"/>
  <c r="Q1703" i="3" a="1"/>
  <c r="P1703" i="3"/>
  <c r="P1703" i="3" a="1"/>
  <c r="O1703" i="3"/>
  <c r="O1703" i="3" a="1"/>
  <c r="N1703" i="3"/>
  <c r="M1703" i="3"/>
  <c r="L1703" i="3"/>
  <c r="K1703" i="3"/>
  <c r="J1703" i="3"/>
  <c r="I1703" i="3"/>
  <c r="H1703" i="3"/>
  <c r="G1703" i="3"/>
  <c r="F1703" i="3"/>
  <c r="Q1702" i="3"/>
  <c r="Q1702" i="3" a="1"/>
  <c r="P1702" i="3"/>
  <c r="P1702" i="3" a="1"/>
  <c r="O1702" i="3"/>
  <c r="O1702" i="3" a="1"/>
  <c r="N1702" i="3"/>
  <c r="M1702" i="3"/>
  <c r="L1702" i="3"/>
  <c r="K1702" i="3"/>
  <c r="J1702" i="3"/>
  <c r="I1702" i="3"/>
  <c r="H1702" i="3"/>
  <c r="G1702" i="3"/>
  <c r="F1702" i="3"/>
  <c r="Q1701" i="3"/>
  <c r="Q1701" i="3" a="1"/>
  <c r="P1701" i="3"/>
  <c r="P1701" i="3" a="1"/>
  <c r="O1701" i="3"/>
  <c r="O1701" i="3" a="1"/>
  <c r="N1701" i="3"/>
  <c r="M1701" i="3"/>
  <c r="L1701" i="3"/>
  <c r="K1701" i="3"/>
  <c r="J1701" i="3"/>
  <c r="I1701" i="3"/>
  <c r="H1701" i="3"/>
  <c r="G1701" i="3"/>
  <c r="F1701" i="3"/>
  <c r="Q1700" i="3"/>
  <c r="Q1700" i="3" a="1"/>
  <c r="P1700" i="3"/>
  <c r="P1700" i="3" a="1"/>
  <c r="O1700" i="3"/>
  <c r="O1700" i="3" a="1"/>
  <c r="N1700" i="3"/>
  <c r="M1700" i="3"/>
  <c r="L1700" i="3"/>
  <c r="K1700" i="3"/>
  <c r="J1700" i="3"/>
  <c r="I1700" i="3"/>
  <c r="H1700" i="3"/>
  <c r="G1700" i="3"/>
  <c r="F1700" i="3"/>
  <c r="Q1699" i="3"/>
  <c r="Q1699" i="3" a="1"/>
  <c r="P1699" i="3"/>
  <c r="P1699" i="3" a="1"/>
  <c r="O1699" i="3"/>
  <c r="O1699" i="3" a="1"/>
  <c r="N1699" i="3"/>
  <c r="M1699" i="3"/>
  <c r="L1699" i="3"/>
  <c r="K1699" i="3"/>
  <c r="J1699" i="3"/>
  <c r="I1699" i="3"/>
  <c r="H1699" i="3"/>
  <c r="G1699" i="3"/>
  <c r="F1699" i="3"/>
  <c r="Q1698" i="3"/>
  <c r="Q1698" i="3" a="1"/>
  <c r="P1698" i="3"/>
  <c r="P1698" i="3" a="1"/>
  <c r="O1698" i="3"/>
  <c r="O1698" i="3" a="1"/>
  <c r="N1698" i="3"/>
  <c r="M1698" i="3"/>
  <c r="L1698" i="3"/>
  <c r="K1698" i="3"/>
  <c r="J1698" i="3"/>
  <c r="I1698" i="3"/>
  <c r="H1698" i="3"/>
  <c r="G1698" i="3"/>
  <c r="F1698" i="3"/>
  <c r="Q1697" i="3"/>
  <c r="Q1697" i="3" a="1"/>
  <c r="P1697" i="3"/>
  <c r="P1697" i="3" a="1"/>
  <c r="O1697" i="3"/>
  <c r="O1697" i="3" a="1"/>
  <c r="N1697" i="3"/>
  <c r="M1697" i="3"/>
  <c r="L1697" i="3"/>
  <c r="K1697" i="3"/>
  <c r="J1697" i="3"/>
  <c r="I1697" i="3"/>
  <c r="H1697" i="3"/>
  <c r="G1697" i="3"/>
  <c r="F1697" i="3"/>
  <c r="Q1696" i="3"/>
  <c r="Q1696" i="3" a="1"/>
  <c r="P1696" i="3"/>
  <c r="P1696" i="3" a="1"/>
  <c r="O1696" i="3"/>
  <c r="O1696" i="3" a="1"/>
  <c r="N1696" i="3"/>
  <c r="M1696" i="3"/>
  <c r="L1696" i="3"/>
  <c r="K1696" i="3"/>
  <c r="J1696" i="3"/>
  <c r="I1696" i="3"/>
  <c r="H1696" i="3"/>
  <c r="G1696" i="3"/>
  <c r="F1696" i="3"/>
  <c r="Q1695" i="3"/>
  <c r="Q1695" i="3" a="1"/>
  <c r="P1695" i="3"/>
  <c r="P1695" i="3" a="1"/>
  <c r="O1695" i="3"/>
  <c r="O1695" i="3" a="1"/>
  <c r="N1695" i="3"/>
  <c r="M1695" i="3"/>
  <c r="L1695" i="3"/>
  <c r="K1695" i="3"/>
  <c r="J1695" i="3"/>
  <c r="I1695" i="3"/>
  <c r="H1695" i="3"/>
  <c r="G1695" i="3"/>
  <c r="F1695" i="3"/>
  <c r="Q1694" i="3"/>
  <c r="Q1694" i="3" a="1"/>
  <c r="P1694" i="3"/>
  <c r="P1694" i="3" a="1"/>
  <c r="O1694" i="3"/>
  <c r="O1694" i="3" a="1"/>
  <c r="N1694" i="3"/>
  <c r="M1694" i="3"/>
  <c r="L1694" i="3"/>
  <c r="K1694" i="3"/>
  <c r="J1694" i="3"/>
  <c r="I1694" i="3"/>
  <c r="H1694" i="3"/>
  <c r="G1694" i="3"/>
  <c r="F1694" i="3"/>
  <c r="Q1693" i="3"/>
  <c r="Q1693" i="3" a="1"/>
  <c r="P1693" i="3"/>
  <c r="P1693" i="3" a="1"/>
  <c r="O1693" i="3"/>
  <c r="O1693" i="3" a="1"/>
  <c r="N1693" i="3"/>
  <c r="M1693" i="3"/>
  <c r="L1693" i="3"/>
  <c r="K1693" i="3"/>
  <c r="J1693" i="3"/>
  <c r="I1693" i="3"/>
  <c r="H1693" i="3"/>
  <c r="G1693" i="3"/>
  <c r="F1693" i="3"/>
  <c r="Q1692" i="3"/>
  <c r="Q1692" i="3" a="1"/>
  <c r="P1692" i="3"/>
  <c r="P1692" i="3" a="1"/>
  <c r="O1692" i="3"/>
  <c r="O1692" i="3" a="1"/>
  <c r="N1692" i="3"/>
  <c r="M1692" i="3"/>
  <c r="L1692" i="3"/>
  <c r="K1692" i="3"/>
  <c r="J1692" i="3"/>
  <c r="I1692" i="3"/>
  <c r="H1692" i="3"/>
  <c r="G1692" i="3"/>
  <c r="F1692" i="3"/>
  <c r="Q1691" i="3"/>
  <c r="Q1691" i="3" a="1"/>
  <c r="P1691" i="3"/>
  <c r="P1691" i="3" a="1"/>
  <c r="O1691" i="3"/>
  <c r="O1691" i="3" a="1"/>
  <c r="N1691" i="3"/>
  <c r="M1691" i="3"/>
  <c r="L1691" i="3"/>
  <c r="K1691" i="3"/>
  <c r="J1691" i="3"/>
  <c r="I1691" i="3"/>
  <c r="H1691" i="3"/>
  <c r="G1691" i="3"/>
  <c r="F1691" i="3"/>
  <c r="Q1690" i="3"/>
  <c r="Q1690" i="3" a="1"/>
  <c r="P1690" i="3"/>
  <c r="P1690" i="3" a="1"/>
  <c r="O1690" i="3"/>
  <c r="O1690" i="3" a="1"/>
  <c r="N1690" i="3"/>
  <c r="M1690" i="3"/>
  <c r="L1690" i="3"/>
  <c r="K1690" i="3"/>
  <c r="J1690" i="3"/>
  <c r="I1690" i="3"/>
  <c r="H1690" i="3"/>
  <c r="G1690" i="3"/>
  <c r="F1690" i="3"/>
  <c r="Q1689" i="3"/>
  <c r="Q1689" i="3" a="1"/>
  <c r="P1689" i="3"/>
  <c r="P1689" i="3" a="1"/>
  <c r="O1689" i="3"/>
  <c r="O1689" i="3" a="1"/>
  <c r="N1689" i="3"/>
  <c r="M1689" i="3"/>
  <c r="L1689" i="3"/>
  <c r="K1689" i="3"/>
  <c r="J1689" i="3"/>
  <c r="I1689" i="3"/>
  <c r="H1689" i="3"/>
  <c r="G1689" i="3"/>
  <c r="F1689" i="3"/>
  <c r="Q1688" i="3"/>
  <c r="Q1688" i="3" a="1"/>
  <c r="P1688" i="3"/>
  <c r="P1688" i="3" a="1"/>
  <c r="O1688" i="3"/>
  <c r="O1688" i="3" a="1"/>
  <c r="N1688" i="3"/>
  <c r="M1688" i="3"/>
  <c r="L1688" i="3"/>
  <c r="K1688" i="3"/>
  <c r="J1688" i="3"/>
  <c r="I1688" i="3"/>
  <c r="H1688" i="3"/>
  <c r="G1688" i="3"/>
  <c r="F1688" i="3"/>
  <c r="Q1687" i="3"/>
  <c r="Q1687" i="3" a="1"/>
  <c r="P1687" i="3"/>
  <c r="P1687" i="3" a="1"/>
  <c r="O1687" i="3"/>
  <c r="O1687" i="3" a="1"/>
  <c r="N1687" i="3"/>
  <c r="M1687" i="3"/>
  <c r="L1687" i="3"/>
  <c r="K1687" i="3"/>
  <c r="J1687" i="3"/>
  <c r="I1687" i="3"/>
  <c r="H1687" i="3"/>
  <c r="G1687" i="3"/>
  <c r="F1687" i="3"/>
  <c r="Q1686" i="3"/>
  <c r="Q1686" i="3" a="1"/>
  <c r="P1686" i="3"/>
  <c r="P1686" i="3" a="1"/>
  <c r="O1686" i="3"/>
  <c r="O1686" i="3" a="1"/>
  <c r="N1686" i="3"/>
  <c r="M1686" i="3"/>
  <c r="L1686" i="3"/>
  <c r="K1686" i="3"/>
  <c r="J1686" i="3"/>
  <c r="I1686" i="3"/>
  <c r="H1686" i="3"/>
  <c r="G1686" i="3"/>
  <c r="F1686" i="3"/>
  <c r="Q1685" i="3"/>
  <c r="Q1685" i="3" a="1"/>
  <c r="P1685" i="3"/>
  <c r="P1685" i="3" a="1"/>
  <c r="O1685" i="3"/>
  <c r="O1685" i="3" a="1"/>
  <c r="N1685" i="3"/>
  <c r="M1685" i="3"/>
  <c r="L1685" i="3"/>
  <c r="K1685" i="3"/>
  <c r="J1685" i="3"/>
  <c r="I1685" i="3"/>
  <c r="H1685" i="3"/>
  <c r="G1685" i="3"/>
  <c r="F1685" i="3"/>
  <c r="Q1684" i="3"/>
  <c r="Q1684" i="3" a="1"/>
  <c r="P1684" i="3"/>
  <c r="P1684" i="3" a="1"/>
  <c r="O1684" i="3"/>
  <c r="O1684" i="3" a="1"/>
  <c r="N1684" i="3"/>
  <c r="M1684" i="3"/>
  <c r="L1684" i="3"/>
  <c r="K1684" i="3"/>
  <c r="J1684" i="3"/>
  <c r="I1684" i="3"/>
  <c r="H1684" i="3"/>
  <c r="G1684" i="3"/>
  <c r="F1684" i="3"/>
  <c r="Q1683" i="3"/>
  <c r="Q1683" i="3" a="1"/>
  <c r="P1683" i="3"/>
  <c r="P1683" i="3" a="1"/>
  <c r="O1683" i="3"/>
  <c r="O1683" i="3" a="1"/>
  <c r="N1683" i="3"/>
  <c r="M1683" i="3"/>
  <c r="L1683" i="3"/>
  <c r="K1683" i="3"/>
  <c r="J1683" i="3"/>
  <c r="I1683" i="3"/>
  <c r="H1683" i="3"/>
  <c r="G1683" i="3"/>
  <c r="F1683" i="3"/>
  <c r="Q1682" i="3"/>
  <c r="Q1682" i="3" a="1"/>
  <c r="P1682" i="3"/>
  <c r="P1682" i="3" a="1"/>
  <c r="O1682" i="3"/>
  <c r="O1682" i="3" a="1"/>
  <c r="N1682" i="3"/>
  <c r="M1682" i="3"/>
  <c r="L1682" i="3"/>
  <c r="K1682" i="3"/>
  <c r="J1682" i="3"/>
  <c r="I1682" i="3"/>
  <c r="H1682" i="3"/>
  <c r="G1682" i="3"/>
  <c r="F1682" i="3"/>
  <c r="Q1681" i="3"/>
  <c r="Q1681" i="3" a="1"/>
  <c r="P1681" i="3"/>
  <c r="P1681" i="3" a="1"/>
  <c r="O1681" i="3"/>
  <c r="O1681" i="3" a="1"/>
  <c r="N1681" i="3"/>
  <c r="M1681" i="3"/>
  <c r="L1681" i="3"/>
  <c r="K1681" i="3"/>
  <c r="J1681" i="3"/>
  <c r="I1681" i="3"/>
  <c r="H1681" i="3"/>
  <c r="G1681" i="3"/>
  <c r="F1681" i="3"/>
  <c r="Q1680" i="3"/>
  <c r="Q1680" i="3" a="1"/>
  <c r="P1680" i="3"/>
  <c r="P1680" i="3" a="1"/>
  <c r="O1680" i="3"/>
  <c r="O1680" i="3" a="1"/>
  <c r="N1680" i="3"/>
  <c r="M1680" i="3"/>
  <c r="L1680" i="3"/>
  <c r="K1680" i="3"/>
  <c r="J1680" i="3"/>
  <c r="I1680" i="3"/>
  <c r="H1680" i="3"/>
  <c r="G1680" i="3"/>
  <c r="F1680" i="3"/>
  <c r="Q1679" i="3"/>
  <c r="Q1679" i="3" a="1"/>
  <c r="P1679" i="3"/>
  <c r="P1679" i="3" a="1"/>
  <c r="O1679" i="3"/>
  <c r="O1679" i="3" a="1"/>
  <c r="N1679" i="3"/>
  <c r="M1679" i="3"/>
  <c r="L1679" i="3"/>
  <c r="K1679" i="3"/>
  <c r="J1679" i="3"/>
  <c r="I1679" i="3"/>
  <c r="H1679" i="3"/>
  <c r="G1679" i="3"/>
  <c r="F1679" i="3"/>
  <c r="Q1678" i="3"/>
  <c r="Q1678" i="3" a="1"/>
  <c r="P1678" i="3"/>
  <c r="P1678" i="3" a="1"/>
  <c r="O1678" i="3"/>
  <c r="O1678" i="3" a="1"/>
  <c r="N1678" i="3"/>
  <c r="M1678" i="3"/>
  <c r="L1678" i="3"/>
  <c r="K1678" i="3"/>
  <c r="J1678" i="3"/>
  <c r="I1678" i="3"/>
  <c r="H1678" i="3"/>
  <c r="G1678" i="3"/>
  <c r="F1678" i="3"/>
  <c r="Q1677" i="3"/>
  <c r="Q1677" i="3" a="1"/>
  <c r="P1677" i="3"/>
  <c r="P1677" i="3" a="1"/>
  <c r="O1677" i="3"/>
  <c r="O1677" i="3" a="1"/>
  <c r="N1677" i="3"/>
  <c r="M1677" i="3"/>
  <c r="L1677" i="3"/>
  <c r="K1677" i="3"/>
  <c r="J1677" i="3"/>
  <c r="I1677" i="3"/>
  <c r="H1677" i="3"/>
  <c r="G1677" i="3"/>
  <c r="F1677" i="3"/>
  <c r="Q1676" i="3"/>
  <c r="Q1676" i="3" a="1"/>
  <c r="P1676" i="3"/>
  <c r="P1676" i="3" a="1"/>
  <c r="O1676" i="3"/>
  <c r="O1676" i="3" a="1"/>
  <c r="N1676" i="3"/>
  <c r="M1676" i="3"/>
  <c r="L1676" i="3"/>
  <c r="K1676" i="3"/>
  <c r="J1676" i="3"/>
  <c r="I1676" i="3"/>
  <c r="H1676" i="3"/>
  <c r="G1676" i="3"/>
  <c r="F1676" i="3"/>
  <c r="Q1675" i="3"/>
  <c r="Q1675" i="3" a="1"/>
  <c r="P1675" i="3"/>
  <c r="P1675" i="3" a="1"/>
  <c r="O1675" i="3"/>
  <c r="O1675" i="3" a="1"/>
  <c r="N1675" i="3"/>
  <c r="M1675" i="3"/>
  <c r="L1675" i="3"/>
  <c r="K1675" i="3"/>
  <c r="J1675" i="3"/>
  <c r="I1675" i="3"/>
  <c r="H1675" i="3"/>
  <c r="G1675" i="3"/>
  <c r="F1675" i="3"/>
  <c r="Q1674" i="3"/>
  <c r="Q1674" i="3" a="1"/>
  <c r="P1674" i="3"/>
  <c r="P1674" i="3" a="1"/>
  <c r="O1674" i="3"/>
  <c r="O1674" i="3" a="1"/>
  <c r="N1674" i="3"/>
  <c r="M1674" i="3"/>
  <c r="L1674" i="3"/>
  <c r="K1674" i="3"/>
  <c r="J1674" i="3"/>
  <c r="I1674" i="3"/>
  <c r="H1674" i="3"/>
  <c r="G1674" i="3"/>
  <c r="F1674" i="3"/>
  <c r="Q1673" i="3"/>
  <c r="Q1673" i="3" a="1"/>
  <c r="P1673" i="3"/>
  <c r="P1673" i="3" a="1"/>
  <c r="O1673" i="3"/>
  <c r="O1673" i="3" a="1"/>
  <c r="N1673" i="3"/>
  <c r="M1673" i="3"/>
  <c r="L1673" i="3"/>
  <c r="K1673" i="3"/>
  <c r="J1673" i="3"/>
  <c r="I1673" i="3"/>
  <c r="H1673" i="3"/>
  <c r="G1673" i="3"/>
  <c r="F1673" i="3"/>
  <c r="Q1672" i="3"/>
  <c r="Q1672" i="3" a="1"/>
  <c r="P1672" i="3"/>
  <c r="P1672" i="3" a="1"/>
  <c r="O1672" i="3"/>
  <c r="O1672" i="3" a="1"/>
  <c r="N1672" i="3"/>
  <c r="M1672" i="3"/>
  <c r="L1672" i="3"/>
  <c r="K1672" i="3"/>
  <c r="J1672" i="3"/>
  <c r="I1672" i="3"/>
  <c r="H1672" i="3"/>
  <c r="G1672" i="3"/>
  <c r="F1672" i="3"/>
  <c r="Q1671" i="3"/>
  <c r="Q1671" i="3" a="1"/>
  <c r="P1671" i="3"/>
  <c r="P1671" i="3" a="1"/>
  <c r="O1671" i="3"/>
  <c r="O1671" i="3" a="1"/>
  <c r="N1671" i="3"/>
  <c r="M1671" i="3"/>
  <c r="L1671" i="3"/>
  <c r="K1671" i="3"/>
  <c r="J1671" i="3"/>
  <c r="I1671" i="3"/>
  <c r="H1671" i="3"/>
  <c r="G1671" i="3"/>
  <c r="F1671" i="3"/>
  <c r="Q1670" i="3"/>
  <c r="Q1670" i="3" a="1"/>
  <c r="P1670" i="3"/>
  <c r="P1670" i="3" a="1"/>
  <c r="O1670" i="3"/>
  <c r="O1670" i="3" a="1"/>
  <c r="N1670" i="3"/>
  <c r="M1670" i="3"/>
  <c r="L1670" i="3"/>
  <c r="K1670" i="3"/>
  <c r="J1670" i="3"/>
  <c r="I1670" i="3"/>
  <c r="H1670" i="3"/>
  <c r="G1670" i="3"/>
  <c r="F1670" i="3"/>
  <c r="Q1669" i="3"/>
  <c r="Q1669" i="3" a="1"/>
  <c r="P1669" i="3"/>
  <c r="P1669" i="3" a="1"/>
  <c r="O1669" i="3"/>
  <c r="O1669" i="3" a="1"/>
  <c r="N1669" i="3"/>
  <c r="M1669" i="3"/>
  <c r="L1669" i="3"/>
  <c r="K1669" i="3"/>
  <c r="J1669" i="3"/>
  <c r="I1669" i="3"/>
  <c r="H1669" i="3"/>
  <c r="G1669" i="3"/>
  <c r="F1669" i="3"/>
  <c r="Q1668" i="3"/>
  <c r="Q1668" i="3" a="1"/>
  <c r="P1668" i="3"/>
  <c r="P1668" i="3" a="1"/>
  <c r="O1668" i="3"/>
  <c r="O1668" i="3" a="1"/>
  <c r="N1668" i="3"/>
  <c r="M1668" i="3"/>
  <c r="L1668" i="3"/>
  <c r="K1668" i="3"/>
  <c r="J1668" i="3"/>
  <c r="I1668" i="3"/>
  <c r="H1668" i="3"/>
  <c r="G1668" i="3"/>
  <c r="F1668" i="3"/>
  <c r="B1668" i="3"/>
  <c r="A1668" i="3"/>
  <c r="Q1667" i="3"/>
  <c r="Q1667" i="3" a="1"/>
  <c r="P1667" i="3"/>
  <c r="P1667" i="3" a="1"/>
  <c r="O1667" i="3"/>
  <c r="O1667" i="3" a="1"/>
  <c r="N1667" i="3"/>
  <c r="M1667" i="3"/>
  <c r="L1667" i="3"/>
  <c r="K1667" i="3"/>
  <c r="J1667" i="3"/>
  <c r="I1667" i="3"/>
  <c r="H1667" i="3"/>
  <c r="G1667" i="3"/>
  <c r="F1667" i="3"/>
  <c r="Q1666" i="3"/>
  <c r="Q1666" i="3" a="1"/>
  <c r="P1666" i="3"/>
  <c r="P1666" i="3" a="1"/>
  <c r="O1666" i="3"/>
  <c r="O1666" i="3" a="1"/>
  <c r="N1666" i="3"/>
  <c r="M1666" i="3"/>
  <c r="L1666" i="3"/>
  <c r="K1666" i="3"/>
  <c r="J1666" i="3"/>
  <c r="I1666" i="3"/>
  <c r="H1666" i="3"/>
  <c r="G1666" i="3"/>
  <c r="F1666" i="3"/>
  <c r="Q1665" i="3"/>
  <c r="Q1665" i="3" a="1"/>
  <c r="P1665" i="3"/>
  <c r="P1665" i="3" a="1"/>
  <c r="O1665" i="3"/>
  <c r="O1665" i="3" a="1"/>
  <c r="N1665" i="3"/>
  <c r="M1665" i="3"/>
  <c r="L1665" i="3"/>
  <c r="K1665" i="3"/>
  <c r="J1665" i="3"/>
  <c r="I1665" i="3"/>
  <c r="H1665" i="3"/>
  <c r="G1665" i="3"/>
  <c r="F1665" i="3"/>
  <c r="Q1664" i="3"/>
  <c r="Q1664" i="3" a="1"/>
  <c r="P1664" i="3"/>
  <c r="P1664" i="3" a="1"/>
  <c r="O1664" i="3"/>
  <c r="O1664" i="3" a="1"/>
  <c r="N1664" i="3"/>
  <c r="M1664" i="3"/>
  <c r="L1664" i="3"/>
  <c r="K1664" i="3"/>
  <c r="J1664" i="3"/>
  <c r="I1664" i="3"/>
  <c r="H1664" i="3"/>
  <c r="G1664" i="3"/>
  <c r="F1664" i="3"/>
  <c r="Q1663" i="3"/>
  <c r="Q1663" i="3" a="1"/>
  <c r="P1663" i="3"/>
  <c r="P1663" i="3" a="1"/>
  <c r="O1663" i="3"/>
  <c r="O1663" i="3" a="1"/>
  <c r="N1663" i="3"/>
  <c r="M1663" i="3"/>
  <c r="L1663" i="3"/>
  <c r="K1663" i="3"/>
  <c r="J1663" i="3"/>
  <c r="I1663" i="3"/>
  <c r="H1663" i="3"/>
  <c r="G1663" i="3"/>
  <c r="F1663" i="3"/>
  <c r="Q1662" i="3"/>
  <c r="Q1662" i="3" a="1"/>
  <c r="P1662" i="3"/>
  <c r="P1662" i="3" a="1"/>
  <c r="O1662" i="3"/>
  <c r="O1662" i="3" a="1"/>
  <c r="N1662" i="3"/>
  <c r="M1662" i="3"/>
  <c r="L1662" i="3"/>
  <c r="K1662" i="3"/>
  <c r="J1662" i="3"/>
  <c r="I1662" i="3"/>
  <c r="H1662" i="3"/>
  <c r="G1662" i="3"/>
  <c r="F1662" i="3"/>
  <c r="Q1661" i="3"/>
  <c r="Q1661" i="3" a="1"/>
  <c r="P1661" i="3"/>
  <c r="P1661" i="3" a="1"/>
  <c r="O1661" i="3"/>
  <c r="O1661" i="3" a="1"/>
  <c r="N1661" i="3"/>
  <c r="M1661" i="3"/>
  <c r="L1661" i="3"/>
  <c r="K1661" i="3"/>
  <c r="J1661" i="3"/>
  <c r="I1661" i="3"/>
  <c r="H1661" i="3"/>
  <c r="G1661" i="3"/>
  <c r="F1661" i="3"/>
  <c r="Q1660" i="3"/>
  <c r="Q1660" i="3" a="1"/>
  <c r="P1660" i="3"/>
  <c r="P1660" i="3" a="1"/>
  <c r="O1660" i="3"/>
  <c r="O1660" i="3" a="1"/>
  <c r="N1660" i="3"/>
  <c r="M1660" i="3"/>
  <c r="L1660" i="3"/>
  <c r="K1660" i="3"/>
  <c r="J1660" i="3"/>
  <c r="I1660" i="3"/>
  <c r="H1660" i="3"/>
  <c r="G1660" i="3"/>
  <c r="F1660" i="3"/>
  <c r="Q1659" i="3"/>
  <c r="Q1659" i="3" a="1"/>
  <c r="P1659" i="3"/>
  <c r="P1659" i="3" a="1"/>
  <c r="O1659" i="3"/>
  <c r="O1659" i="3" a="1"/>
  <c r="N1659" i="3"/>
  <c r="M1659" i="3"/>
  <c r="L1659" i="3"/>
  <c r="K1659" i="3"/>
  <c r="J1659" i="3"/>
  <c r="I1659" i="3"/>
  <c r="H1659" i="3"/>
  <c r="G1659" i="3"/>
  <c r="F1659" i="3"/>
  <c r="Q1658" i="3"/>
  <c r="Q1658" i="3" a="1"/>
  <c r="P1658" i="3"/>
  <c r="P1658" i="3" a="1"/>
  <c r="O1658" i="3"/>
  <c r="O1658" i="3" a="1"/>
  <c r="N1658" i="3"/>
  <c r="M1658" i="3"/>
  <c r="L1658" i="3"/>
  <c r="K1658" i="3"/>
  <c r="J1658" i="3"/>
  <c r="I1658" i="3"/>
  <c r="H1658" i="3"/>
  <c r="G1658" i="3"/>
  <c r="F1658" i="3"/>
  <c r="Q1657" i="3"/>
  <c r="Q1657" i="3" a="1"/>
  <c r="P1657" i="3"/>
  <c r="P1657" i="3" a="1"/>
  <c r="O1657" i="3"/>
  <c r="O1657" i="3" a="1"/>
  <c r="N1657" i="3"/>
  <c r="M1657" i="3"/>
  <c r="L1657" i="3"/>
  <c r="K1657" i="3"/>
  <c r="J1657" i="3"/>
  <c r="I1657" i="3"/>
  <c r="H1657" i="3"/>
  <c r="G1657" i="3"/>
  <c r="F1657" i="3"/>
  <c r="Q1656" i="3"/>
  <c r="Q1656" i="3" a="1"/>
  <c r="P1656" i="3"/>
  <c r="P1656" i="3" a="1"/>
  <c r="O1656" i="3"/>
  <c r="O1656" i="3" a="1"/>
  <c r="N1656" i="3"/>
  <c r="M1656" i="3"/>
  <c r="L1656" i="3"/>
  <c r="K1656" i="3"/>
  <c r="J1656" i="3"/>
  <c r="I1656" i="3"/>
  <c r="H1656" i="3"/>
  <c r="G1656" i="3"/>
  <c r="F1656" i="3"/>
  <c r="Q1655" i="3"/>
  <c r="Q1655" i="3" a="1"/>
  <c r="P1655" i="3"/>
  <c r="P1655" i="3" a="1"/>
  <c r="O1655" i="3"/>
  <c r="O1655" i="3" a="1"/>
  <c r="N1655" i="3"/>
  <c r="M1655" i="3"/>
  <c r="L1655" i="3"/>
  <c r="K1655" i="3"/>
  <c r="J1655" i="3"/>
  <c r="I1655" i="3"/>
  <c r="H1655" i="3"/>
  <c r="G1655" i="3"/>
  <c r="F1655" i="3"/>
  <c r="Q1654" i="3"/>
  <c r="Q1654" i="3" a="1"/>
  <c r="P1654" i="3"/>
  <c r="P1654" i="3" a="1"/>
  <c r="O1654" i="3"/>
  <c r="O1654" i="3" a="1"/>
  <c r="N1654" i="3"/>
  <c r="M1654" i="3"/>
  <c r="L1654" i="3"/>
  <c r="K1654" i="3"/>
  <c r="J1654" i="3"/>
  <c r="I1654" i="3"/>
  <c r="H1654" i="3"/>
  <c r="G1654" i="3"/>
  <c r="F1654" i="3"/>
  <c r="Q1653" i="3"/>
  <c r="Q1653" i="3" a="1"/>
  <c r="P1653" i="3"/>
  <c r="P1653" i="3" a="1"/>
  <c r="O1653" i="3"/>
  <c r="O1653" i="3" a="1"/>
  <c r="N1653" i="3"/>
  <c r="M1653" i="3"/>
  <c r="L1653" i="3"/>
  <c r="K1653" i="3"/>
  <c r="J1653" i="3"/>
  <c r="I1653" i="3"/>
  <c r="H1653" i="3"/>
  <c r="G1653" i="3"/>
  <c r="F1653" i="3"/>
  <c r="Q1652" i="3"/>
  <c r="Q1652" i="3" a="1"/>
  <c r="P1652" i="3"/>
  <c r="P1652" i="3" a="1"/>
  <c r="O1652" i="3"/>
  <c r="O1652" i="3" a="1"/>
  <c r="N1652" i="3"/>
  <c r="M1652" i="3"/>
  <c r="L1652" i="3"/>
  <c r="K1652" i="3"/>
  <c r="J1652" i="3"/>
  <c r="I1652" i="3"/>
  <c r="H1652" i="3"/>
  <c r="G1652" i="3"/>
  <c r="F1652" i="3"/>
  <c r="Q1651" i="3"/>
  <c r="Q1651" i="3" a="1"/>
  <c r="P1651" i="3"/>
  <c r="P1651" i="3" a="1"/>
  <c r="O1651" i="3"/>
  <c r="O1651" i="3" a="1"/>
  <c r="N1651" i="3"/>
  <c r="M1651" i="3"/>
  <c r="L1651" i="3"/>
  <c r="K1651" i="3"/>
  <c r="J1651" i="3"/>
  <c r="I1651" i="3"/>
  <c r="H1651" i="3"/>
  <c r="G1651" i="3"/>
  <c r="F1651" i="3"/>
  <c r="Q1650" i="3"/>
  <c r="Q1650" i="3" a="1"/>
  <c r="P1650" i="3"/>
  <c r="P1650" i="3" a="1"/>
  <c r="O1650" i="3"/>
  <c r="O1650" i="3" a="1"/>
  <c r="N1650" i="3"/>
  <c r="M1650" i="3"/>
  <c r="L1650" i="3"/>
  <c r="K1650" i="3"/>
  <c r="J1650" i="3"/>
  <c r="I1650" i="3"/>
  <c r="H1650" i="3"/>
  <c r="G1650" i="3"/>
  <c r="F1650" i="3"/>
  <c r="Q1649" i="3"/>
  <c r="Q1649" i="3" a="1"/>
  <c r="P1649" i="3"/>
  <c r="P1649" i="3" a="1"/>
  <c r="O1649" i="3"/>
  <c r="O1649" i="3" a="1"/>
  <c r="N1649" i="3"/>
  <c r="M1649" i="3"/>
  <c r="L1649" i="3"/>
  <c r="K1649" i="3"/>
  <c r="J1649" i="3"/>
  <c r="I1649" i="3"/>
  <c r="H1649" i="3"/>
  <c r="G1649" i="3"/>
  <c r="F1649" i="3"/>
  <c r="Q1648" i="3"/>
  <c r="Q1648" i="3" a="1"/>
  <c r="P1648" i="3"/>
  <c r="P1648" i="3" a="1"/>
  <c r="O1648" i="3"/>
  <c r="O1648" i="3" a="1"/>
  <c r="N1648" i="3"/>
  <c r="M1648" i="3"/>
  <c r="L1648" i="3"/>
  <c r="K1648" i="3"/>
  <c r="J1648" i="3"/>
  <c r="I1648" i="3"/>
  <c r="H1648" i="3"/>
  <c r="G1648" i="3"/>
  <c r="F1648" i="3"/>
  <c r="Q1647" i="3"/>
  <c r="Q1647" i="3" a="1"/>
  <c r="P1647" i="3"/>
  <c r="P1647" i="3" a="1"/>
  <c r="O1647" i="3"/>
  <c r="O1647" i="3" a="1"/>
  <c r="N1647" i="3"/>
  <c r="M1647" i="3"/>
  <c r="L1647" i="3"/>
  <c r="K1647" i="3"/>
  <c r="J1647" i="3"/>
  <c r="I1647" i="3"/>
  <c r="H1647" i="3"/>
  <c r="G1647" i="3"/>
  <c r="F1647" i="3"/>
  <c r="Q1646" i="3"/>
  <c r="Q1646" i="3" a="1"/>
  <c r="P1646" i="3"/>
  <c r="P1646" i="3" a="1"/>
  <c r="O1646" i="3"/>
  <c r="O1646" i="3" a="1"/>
  <c r="N1646" i="3"/>
  <c r="M1646" i="3"/>
  <c r="L1646" i="3"/>
  <c r="K1646" i="3"/>
  <c r="J1646" i="3"/>
  <c r="I1646" i="3"/>
  <c r="H1646" i="3"/>
  <c r="G1646" i="3"/>
  <c r="F1646" i="3"/>
  <c r="Q1645" i="3"/>
  <c r="Q1645" i="3" a="1"/>
  <c r="P1645" i="3"/>
  <c r="P1645" i="3" a="1"/>
  <c r="O1645" i="3"/>
  <c r="O1645" i="3" a="1"/>
  <c r="N1645" i="3"/>
  <c r="M1645" i="3"/>
  <c r="L1645" i="3"/>
  <c r="K1645" i="3"/>
  <c r="J1645" i="3"/>
  <c r="I1645" i="3"/>
  <c r="H1645" i="3"/>
  <c r="G1645" i="3"/>
  <c r="F1645" i="3"/>
  <c r="Q1644" i="3"/>
  <c r="Q1644" i="3" a="1"/>
  <c r="P1644" i="3"/>
  <c r="P1644" i="3" a="1"/>
  <c r="O1644" i="3"/>
  <c r="O1644" i="3" a="1"/>
  <c r="N1644" i="3"/>
  <c r="M1644" i="3"/>
  <c r="L1644" i="3"/>
  <c r="K1644" i="3"/>
  <c r="J1644" i="3"/>
  <c r="I1644" i="3"/>
  <c r="H1644" i="3"/>
  <c r="G1644" i="3"/>
  <c r="F1644" i="3"/>
  <c r="Q1643" i="3"/>
  <c r="Q1643" i="3" a="1"/>
  <c r="P1643" i="3"/>
  <c r="P1643" i="3" a="1"/>
  <c r="O1643" i="3"/>
  <c r="O1643" i="3" a="1"/>
  <c r="N1643" i="3"/>
  <c r="M1643" i="3"/>
  <c r="L1643" i="3"/>
  <c r="K1643" i="3"/>
  <c r="J1643" i="3"/>
  <c r="I1643" i="3"/>
  <c r="H1643" i="3"/>
  <c r="G1643" i="3"/>
  <c r="F1643" i="3"/>
  <c r="Q1642" i="3"/>
  <c r="Q1642" i="3" a="1"/>
  <c r="P1642" i="3"/>
  <c r="P1642" i="3" a="1"/>
  <c r="O1642" i="3"/>
  <c r="O1642" i="3" a="1"/>
  <c r="N1642" i="3"/>
  <c r="M1642" i="3"/>
  <c r="L1642" i="3"/>
  <c r="K1642" i="3"/>
  <c r="J1642" i="3"/>
  <c r="I1642" i="3"/>
  <c r="H1642" i="3"/>
  <c r="G1642" i="3"/>
  <c r="F1642" i="3"/>
  <c r="Q1641" i="3"/>
  <c r="Q1641" i="3" a="1"/>
  <c r="P1641" i="3"/>
  <c r="P1641" i="3" a="1"/>
  <c r="O1641" i="3"/>
  <c r="O1641" i="3" a="1"/>
  <c r="N1641" i="3"/>
  <c r="M1641" i="3"/>
  <c r="L1641" i="3"/>
  <c r="K1641" i="3"/>
  <c r="J1641" i="3"/>
  <c r="I1641" i="3"/>
  <c r="H1641" i="3"/>
  <c r="G1641" i="3"/>
  <c r="F1641" i="3"/>
  <c r="Q1640" i="3"/>
  <c r="Q1640" i="3" a="1"/>
  <c r="P1640" i="3"/>
  <c r="P1640" i="3" a="1"/>
  <c r="O1640" i="3"/>
  <c r="O1640" i="3" a="1"/>
  <c r="N1640" i="3"/>
  <c r="M1640" i="3"/>
  <c r="L1640" i="3"/>
  <c r="K1640" i="3"/>
  <c r="J1640" i="3"/>
  <c r="I1640" i="3"/>
  <c r="H1640" i="3"/>
  <c r="G1640" i="3"/>
  <c r="F1640" i="3"/>
  <c r="Q1639" i="3"/>
  <c r="Q1639" i="3" a="1"/>
  <c r="P1639" i="3"/>
  <c r="P1639" i="3" a="1"/>
  <c r="O1639" i="3"/>
  <c r="O1639" i="3" a="1"/>
  <c r="N1639" i="3"/>
  <c r="M1639" i="3"/>
  <c r="L1639" i="3"/>
  <c r="K1639" i="3"/>
  <c r="J1639" i="3"/>
  <c r="I1639" i="3"/>
  <c r="H1639" i="3"/>
  <c r="G1639" i="3"/>
  <c r="F1639" i="3"/>
  <c r="Q1638" i="3"/>
  <c r="Q1638" i="3" a="1"/>
  <c r="P1638" i="3"/>
  <c r="P1638" i="3" a="1"/>
  <c r="O1638" i="3"/>
  <c r="O1638" i="3" a="1"/>
  <c r="N1638" i="3"/>
  <c r="M1638" i="3"/>
  <c r="L1638" i="3"/>
  <c r="K1638" i="3"/>
  <c r="J1638" i="3"/>
  <c r="I1638" i="3"/>
  <c r="H1638" i="3"/>
  <c r="G1638" i="3"/>
  <c r="F1638" i="3"/>
  <c r="Q1637" i="3"/>
  <c r="Q1637" i="3" a="1"/>
  <c r="P1637" i="3"/>
  <c r="P1637" i="3" a="1"/>
  <c r="O1637" i="3"/>
  <c r="O1637" i="3" a="1"/>
  <c r="N1637" i="3"/>
  <c r="M1637" i="3"/>
  <c r="L1637" i="3"/>
  <c r="K1637" i="3"/>
  <c r="J1637" i="3"/>
  <c r="I1637" i="3"/>
  <c r="H1637" i="3"/>
  <c r="G1637" i="3"/>
  <c r="F1637" i="3"/>
  <c r="Q1636" i="3"/>
  <c r="Q1636" i="3" a="1"/>
  <c r="P1636" i="3"/>
  <c r="P1636" i="3" a="1"/>
  <c r="O1636" i="3"/>
  <c r="O1636" i="3" a="1"/>
  <c r="N1636" i="3"/>
  <c r="M1636" i="3"/>
  <c r="L1636" i="3"/>
  <c r="K1636" i="3"/>
  <c r="J1636" i="3"/>
  <c r="I1636" i="3"/>
  <c r="H1636" i="3"/>
  <c r="G1636" i="3"/>
  <c r="F1636" i="3"/>
  <c r="Q1635" i="3"/>
  <c r="Q1635" i="3" a="1"/>
  <c r="P1635" i="3"/>
  <c r="P1635" i="3" a="1"/>
  <c r="O1635" i="3"/>
  <c r="O1635" i="3" a="1"/>
  <c r="N1635" i="3"/>
  <c r="M1635" i="3"/>
  <c r="L1635" i="3"/>
  <c r="K1635" i="3"/>
  <c r="J1635" i="3"/>
  <c r="I1635" i="3"/>
  <c r="H1635" i="3"/>
  <c r="G1635" i="3"/>
  <c r="F1635" i="3"/>
  <c r="Q1634" i="3"/>
  <c r="Q1634" i="3" a="1"/>
  <c r="P1634" i="3"/>
  <c r="P1634" i="3" a="1"/>
  <c r="O1634" i="3"/>
  <c r="O1634" i="3" a="1"/>
  <c r="N1634" i="3"/>
  <c r="M1634" i="3"/>
  <c r="L1634" i="3"/>
  <c r="K1634" i="3"/>
  <c r="J1634" i="3"/>
  <c r="I1634" i="3"/>
  <c r="H1634" i="3"/>
  <c r="G1634" i="3"/>
  <c r="F1634" i="3"/>
  <c r="Q1633" i="3"/>
  <c r="Q1633" i="3" a="1"/>
  <c r="P1633" i="3"/>
  <c r="P1633" i="3" a="1"/>
  <c r="O1633" i="3"/>
  <c r="O1633" i="3" a="1"/>
  <c r="N1633" i="3"/>
  <c r="M1633" i="3"/>
  <c r="L1633" i="3"/>
  <c r="K1633" i="3"/>
  <c r="J1633" i="3"/>
  <c r="I1633" i="3"/>
  <c r="H1633" i="3"/>
  <c r="G1633" i="3"/>
  <c r="F1633" i="3"/>
  <c r="Q1632" i="3"/>
  <c r="Q1632" i="3" a="1"/>
  <c r="P1632" i="3"/>
  <c r="P1632" i="3" a="1"/>
  <c r="O1632" i="3"/>
  <c r="O1632" i="3" a="1"/>
  <c r="N1632" i="3"/>
  <c r="M1632" i="3"/>
  <c r="L1632" i="3"/>
  <c r="K1632" i="3"/>
  <c r="J1632" i="3"/>
  <c r="I1632" i="3"/>
  <c r="H1632" i="3"/>
  <c r="G1632" i="3"/>
  <c r="F1632" i="3"/>
  <c r="Q1631" i="3"/>
  <c r="Q1631" i="3" a="1"/>
  <c r="P1631" i="3"/>
  <c r="P1631" i="3" a="1"/>
  <c r="O1631" i="3"/>
  <c r="O1631" i="3" a="1"/>
  <c r="N1631" i="3"/>
  <c r="M1631" i="3"/>
  <c r="L1631" i="3"/>
  <c r="K1631" i="3"/>
  <c r="J1631" i="3"/>
  <c r="I1631" i="3"/>
  <c r="H1631" i="3"/>
  <c r="G1631" i="3"/>
  <c r="F1631" i="3"/>
  <c r="Q1630" i="3"/>
  <c r="Q1630" i="3" a="1"/>
  <c r="P1630" i="3"/>
  <c r="P1630" i="3" a="1"/>
  <c r="O1630" i="3"/>
  <c r="O1630" i="3" a="1"/>
  <c r="N1630" i="3"/>
  <c r="M1630" i="3"/>
  <c r="L1630" i="3"/>
  <c r="K1630" i="3"/>
  <c r="J1630" i="3"/>
  <c r="I1630" i="3"/>
  <c r="H1630" i="3"/>
  <c r="G1630" i="3"/>
  <c r="F1630" i="3"/>
  <c r="Q1629" i="3"/>
  <c r="Q1629" i="3" a="1"/>
  <c r="P1629" i="3"/>
  <c r="P1629" i="3" a="1"/>
  <c r="O1629" i="3"/>
  <c r="O1629" i="3" a="1"/>
  <c r="N1629" i="3"/>
  <c r="M1629" i="3"/>
  <c r="L1629" i="3"/>
  <c r="K1629" i="3"/>
  <c r="J1629" i="3"/>
  <c r="I1629" i="3"/>
  <c r="H1629" i="3"/>
  <c r="G1629" i="3"/>
  <c r="F1629" i="3"/>
  <c r="Q1628" i="3"/>
  <c r="Q1628" i="3" a="1"/>
  <c r="P1628" i="3"/>
  <c r="P1628" i="3" a="1"/>
  <c r="O1628" i="3"/>
  <c r="O1628" i="3" a="1"/>
  <c r="N1628" i="3"/>
  <c r="M1628" i="3"/>
  <c r="L1628" i="3"/>
  <c r="K1628" i="3"/>
  <c r="J1628" i="3"/>
  <c r="I1628" i="3"/>
  <c r="H1628" i="3"/>
  <c r="G1628" i="3"/>
  <c r="F1628" i="3"/>
  <c r="Q1627" i="3"/>
  <c r="Q1627" i="3" a="1"/>
  <c r="P1627" i="3"/>
  <c r="P1627" i="3" a="1"/>
  <c r="O1627" i="3"/>
  <c r="O1627" i="3" a="1"/>
  <c r="N1627" i="3"/>
  <c r="M1627" i="3"/>
  <c r="L1627" i="3"/>
  <c r="K1627" i="3"/>
  <c r="J1627" i="3"/>
  <c r="I1627" i="3"/>
  <c r="H1627" i="3"/>
  <c r="G1627" i="3"/>
  <c r="F1627" i="3"/>
  <c r="Q1626" i="3"/>
  <c r="Q1626" i="3" a="1"/>
  <c r="P1626" i="3"/>
  <c r="P1626" i="3" a="1"/>
  <c r="O1626" i="3"/>
  <c r="O1626" i="3" a="1"/>
  <c r="N1626" i="3"/>
  <c r="M1626" i="3"/>
  <c r="L1626" i="3"/>
  <c r="K1626" i="3"/>
  <c r="J1626" i="3"/>
  <c r="I1626" i="3"/>
  <c r="H1626" i="3"/>
  <c r="G1626" i="3"/>
  <c r="F1626" i="3"/>
  <c r="Q1625" i="3"/>
  <c r="Q1625" i="3" a="1"/>
  <c r="P1625" i="3"/>
  <c r="P1625" i="3" a="1"/>
  <c r="O1625" i="3"/>
  <c r="O1625" i="3" a="1"/>
  <c r="N1625" i="3"/>
  <c r="M1625" i="3"/>
  <c r="L1625" i="3"/>
  <c r="K1625" i="3"/>
  <c r="J1625" i="3"/>
  <c r="I1625" i="3"/>
  <c r="H1625" i="3"/>
  <c r="G1625" i="3"/>
  <c r="F1625" i="3"/>
  <c r="Q1624" i="3"/>
  <c r="Q1624" i="3" a="1"/>
  <c r="P1624" i="3"/>
  <c r="P1624" i="3" a="1"/>
  <c r="O1624" i="3"/>
  <c r="O1624" i="3" a="1"/>
  <c r="N1624" i="3"/>
  <c r="M1624" i="3"/>
  <c r="L1624" i="3"/>
  <c r="K1624" i="3"/>
  <c r="J1624" i="3"/>
  <c r="I1624" i="3"/>
  <c r="H1624" i="3"/>
  <c r="G1624" i="3"/>
  <c r="F1624" i="3"/>
  <c r="Q1623" i="3"/>
  <c r="Q1623" i="3" a="1"/>
  <c r="P1623" i="3"/>
  <c r="P1623" i="3" a="1"/>
  <c r="O1623" i="3"/>
  <c r="O1623" i="3" a="1"/>
  <c r="N1623" i="3"/>
  <c r="M1623" i="3"/>
  <c r="L1623" i="3"/>
  <c r="K1623" i="3"/>
  <c r="J1623" i="3"/>
  <c r="I1623" i="3"/>
  <c r="H1623" i="3"/>
  <c r="G1623" i="3"/>
  <c r="F1623" i="3"/>
  <c r="Q1622" i="3"/>
  <c r="Q1622" i="3" a="1"/>
  <c r="P1622" i="3"/>
  <c r="P1622" i="3" a="1"/>
  <c r="O1622" i="3"/>
  <c r="O1622" i="3" a="1"/>
  <c r="N1622" i="3"/>
  <c r="M1622" i="3"/>
  <c r="L1622" i="3"/>
  <c r="K1622" i="3"/>
  <c r="J1622" i="3"/>
  <c r="I1622" i="3"/>
  <c r="H1622" i="3"/>
  <c r="G1622" i="3"/>
  <c r="F1622" i="3"/>
  <c r="Q1621" i="3"/>
  <c r="Q1621" i="3" a="1"/>
  <c r="P1621" i="3"/>
  <c r="P1621" i="3" a="1"/>
  <c r="O1621" i="3"/>
  <c r="O1621" i="3" a="1"/>
  <c r="N1621" i="3"/>
  <c r="M1621" i="3"/>
  <c r="L1621" i="3"/>
  <c r="K1621" i="3"/>
  <c r="J1621" i="3"/>
  <c r="I1621" i="3"/>
  <c r="H1621" i="3"/>
  <c r="G1621" i="3"/>
  <c r="F1621" i="3"/>
  <c r="Q1620" i="3"/>
  <c r="Q1620" i="3" a="1"/>
  <c r="P1620" i="3"/>
  <c r="P1620" i="3" a="1"/>
  <c r="O1620" i="3"/>
  <c r="O1620" i="3" a="1"/>
  <c r="N1620" i="3"/>
  <c r="M1620" i="3"/>
  <c r="L1620" i="3"/>
  <c r="K1620" i="3"/>
  <c r="J1620" i="3"/>
  <c r="I1620" i="3"/>
  <c r="H1620" i="3"/>
  <c r="G1620" i="3"/>
  <c r="F1620" i="3"/>
  <c r="Q1619" i="3"/>
  <c r="Q1619" i="3" a="1"/>
  <c r="P1619" i="3"/>
  <c r="P1619" i="3" a="1"/>
  <c r="O1619" i="3"/>
  <c r="O1619" i="3" a="1"/>
  <c r="N1619" i="3"/>
  <c r="M1619" i="3"/>
  <c r="L1619" i="3"/>
  <c r="K1619" i="3"/>
  <c r="J1619" i="3"/>
  <c r="I1619" i="3"/>
  <c r="H1619" i="3"/>
  <c r="G1619" i="3"/>
  <c r="F1619" i="3"/>
  <c r="Q1618" i="3"/>
  <c r="Q1618" i="3" a="1"/>
  <c r="P1618" i="3"/>
  <c r="P1618" i="3" a="1"/>
  <c r="O1618" i="3"/>
  <c r="O1618" i="3" a="1"/>
  <c r="N1618" i="3"/>
  <c r="M1618" i="3"/>
  <c r="L1618" i="3"/>
  <c r="K1618" i="3"/>
  <c r="J1618" i="3"/>
  <c r="I1618" i="3"/>
  <c r="H1618" i="3"/>
  <c r="G1618" i="3"/>
  <c r="F1618" i="3"/>
  <c r="Q1617" i="3"/>
  <c r="Q1617" i="3" a="1"/>
  <c r="P1617" i="3"/>
  <c r="P1617" i="3" a="1"/>
  <c r="O1617" i="3"/>
  <c r="O1617" i="3" a="1"/>
  <c r="N1617" i="3"/>
  <c r="M1617" i="3"/>
  <c r="L1617" i="3"/>
  <c r="K1617" i="3"/>
  <c r="J1617" i="3"/>
  <c r="I1617" i="3"/>
  <c r="H1617" i="3"/>
  <c r="G1617" i="3"/>
  <c r="F1617" i="3"/>
  <c r="Q1616" i="3"/>
  <c r="Q1616" i="3" a="1"/>
  <c r="P1616" i="3"/>
  <c r="P1616" i="3" a="1"/>
  <c r="O1616" i="3"/>
  <c r="O1616" i="3" a="1"/>
  <c r="N1616" i="3"/>
  <c r="M1616" i="3"/>
  <c r="L1616" i="3"/>
  <c r="K1616" i="3"/>
  <c r="J1616" i="3"/>
  <c r="I1616" i="3"/>
  <c r="H1616" i="3"/>
  <c r="G1616" i="3"/>
  <c r="F1616" i="3"/>
  <c r="Q1615" i="3"/>
  <c r="Q1615" i="3" a="1"/>
  <c r="P1615" i="3"/>
  <c r="P1615" i="3" a="1"/>
  <c r="O1615" i="3"/>
  <c r="O1615" i="3" a="1"/>
  <c r="N1615" i="3"/>
  <c r="M1615" i="3"/>
  <c r="L1615" i="3"/>
  <c r="K1615" i="3"/>
  <c r="J1615" i="3"/>
  <c r="I1615" i="3"/>
  <c r="H1615" i="3"/>
  <c r="G1615" i="3"/>
  <c r="F1615" i="3"/>
  <c r="Q1614" i="3"/>
  <c r="Q1614" i="3" a="1"/>
  <c r="P1614" i="3"/>
  <c r="P1614" i="3" a="1"/>
  <c r="O1614" i="3"/>
  <c r="O1614" i="3" a="1"/>
  <c r="N1614" i="3"/>
  <c r="M1614" i="3"/>
  <c r="L1614" i="3"/>
  <c r="K1614" i="3"/>
  <c r="J1614" i="3"/>
  <c r="I1614" i="3"/>
  <c r="H1614" i="3"/>
  <c r="G1614" i="3"/>
  <c r="F1614" i="3"/>
  <c r="B1614" i="3"/>
  <c r="A1614" i="3"/>
  <c r="Q1613" i="3"/>
  <c r="Q1613" i="3" a="1"/>
  <c r="P1613" i="3"/>
  <c r="P1613" i="3" a="1"/>
  <c r="O1613" i="3"/>
  <c r="O1613" i="3" a="1"/>
  <c r="N1613" i="3"/>
  <c r="M1613" i="3"/>
  <c r="L1613" i="3"/>
  <c r="K1613" i="3"/>
  <c r="J1613" i="3"/>
  <c r="I1613" i="3"/>
  <c r="H1613" i="3"/>
  <c r="G1613" i="3"/>
  <c r="F1613" i="3"/>
  <c r="Q1612" i="3"/>
  <c r="Q1612" i="3" a="1"/>
  <c r="P1612" i="3"/>
  <c r="P1612" i="3" a="1"/>
  <c r="O1612" i="3"/>
  <c r="O1612" i="3" a="1"/>
  <c r="N1612" i="3"/>
  <c r="M1612" i="3"/>
  <c r="L1612" i="3"/>
  <c r="K1612" i="3"/>
  <c r="J1612" i="3"/>
  <c r="I1612" i="3"/>
  <c r="H1612" i="3"/>
  <c r="G1612" i="3"/>
  <c r="F1612" i="3"/>
  <c r="Q1611" i="3"/>
  <c r="Q1611" i="3" a="1"/>
  <c r="P1611" i="3"/>
  <c r="P1611" i="3" a="1"/>
  <c r="O1611" i="3"/>
  <c r="O1611" i="3" a="1"/>
  <c r="N1611" i="3"/>
  <c r="M1611" i="3"/>
  <c r="L1611" i="3"/>
  <c r="K1611" i="3"/>
  <c r="J1611" i="3"/>
  <c r="I1611" i="3"/>
  <c r="H1611" i="3"/>
  <c r="G1611" i="3"/>
  <c r="F1611" i="3"/>
  <c r="Q1610" i="3"/>
  <c r="Q1610" i="3" a="1"/>
  <c r="P1610" i="3"/>
  <c r="P1610" i="3" a="1"/>
  <c r="O1610" i="3"/>
  <c r="O1610" i="3" a="1"/>
  <c r="N1610" i="3"/>
  <c r="M1610" i="3"/>
  <c r="L1610" i="3"/>
  <c r="K1610" i="3"/>
  <c r="J1610" i="3"/>
  <c r="I1610" i="3"/>
  <c r="H1610" i="3"/>
  <c r="G1610" i="3"/>
  <c r="F1610" i="3"/>
  <c r="Q1609" i="3"/>
  <c r="Q1609" i="3" a="1"/>
  <c r="P1609" i="3"/>
  <c r="P1609" i="3" a="1"/>
  <c r="O1609" i="3"/>
  <c r="O1609" i="3" a="1"/>
  <c r="N1609" i="3"/>
  <c r="M1609" i="3"/>
  <c r="L1609" i="3"/>
  <c r="K1609" i="3"/>
  <c r="J1609" i="3"/>
  <c r="I1609" i="3"/>
  <c r="H1609" i="3"/>
  <c r="G1609" i="3"/>
  <c r="F1609" i="3"/>
  <c r="Q1608" i="3"/>
  <c r="Q1608" i="3" a="1"/>
  <c r="P1608" i="3"/>
  <c r="P1608" i="3" a="1"/>
  <c r="O1608" i="3"/>
  <c r="O1608" i="3" a="1"/>
  <c r="N1608" i="3"/>
  <c r="M1608" i="3"/>
  <c r="L1608" i="3"/>
  <c r="K1608" i="3"/>
  <c r="J1608" i="3"/>
  <c r="I1608" i="3"/>
  <c r="H1608" i="3"/>
  <c r="G1608" i="3"/>
  <c r="F1608" i="3"/>
  <c r="Q1607" i="3"/>
  <c r="Q1607" i="3" a="1"/>
  <c r="P1607" i="3"/>
  <c r="P1607" i="3" a="1"/>
  <c r="O1607" i="3"/>
  <c r="O1607" i="3" a="1"/>
  <c r="N1607" i="3"/>
  <c r="M1607" i="3"/>
  <c r="L1607" i="3"/>
  <c r="K1607" i="3"/>
  <c r="J1607" i="3"/>
  <c r="I1607" i="3"/>
  <c r="H1607" i="3"/>
  <c r="G1607" i="3"/>
  <c r="F1607" i="3"/>
  <c r="Q1606" i="3"/>
  <c r="Q1606" i="3" a="1"/>
  <c r="P1606" i="3"/>
  <c r="P1606" i="3" a="1"/>
  <c r="O1606" i="3"/>
  <c r="O1606" i="3" a="1"/>
  <c r="N1606" i="3"/>
  <c r="M1606" i="3"/>
  <c r="L1606" i="3"/>
  <c r="K1606" i="3"/>
  <c r="J1606" i="3"/>
  <c r="I1606" i="3"/>
  <c r="H1606" i="3"/>
  <c r="G1606" i="3"/>
  <c r="F1606" i="3"/>
  <c r="Q1605" i="3"/>
  <c r="Q1605" i="3" a="1"/>
  <c r="P1605" i="3"/>
  <c r="P1605" i="3" a="1"/>
  <c r="O1605" i="3"/>
  <c r="O1605" i="3" a="1"/>
  <c r="N1605" i="3"/>
  <c r="M1605" i="3"/>
  <c r="L1605" i="3"/>
  <c r="K1605" i="3"/>
  <c r="J1605" i="3"/>
  <c r="I1605" i="3"/>
  <c r="H1605" i="3"/>
  <c r="G1605" i="3"/>
  <c r="F1605" i="3"/>
  <c r="Q1604" i="3"/>
  <c r="Q1604" i="3" a="1"/>
  <c r="P1604" i="3"/>
  <c r="P1604" i="3" a="1"/>
  <c r="O1604" i="3"/>
  <c r="O1604" i="3" a="1"/>
  <c r="N1604" i="3"/>
  <c r="M1604" i="3"/>
  <c r="L1604" i="3"/>
  <c r="K1604" i="3"/>
  <c r="J1604" i="3"/>
  <c r="I1604" i="3"/>
  <c r="H1604" i="3"/>
  <c r="G1604" i="3"/>
  <c r="F1604" i="3"/>
  <c r="Q1603" i="3"/>
  <c r="Q1603" i="3" a="1"/>
  <c r="P1603" i="3"/>
  <c r="P1603" i="3" a="1"/>
  <c r="O1603" i="3"/>
  <c r="O1603" i="3" a="1"/>
  <c r="N1603" i="3"/>
  <c r="M1603" i="3"/>
  <c r="L1603" i="3"/>
  <c r="K1603" i="3"/>
  <c r="J1603" i="3"/>
  <c r="I1603" i="3"/>
  <c r="H1603" i="3"/>
  <c r="G1603" i="3"/>
  <c r="F1603" i="3"/>
  <c r="Q1602" i="3"/>
  <c r="Q1602" i="3" a="1"/>
  <c r="P1602" i="3"/>
  <c r="P1602" i="3" a="1"/>
  <c r="O1602" i="3"/>
  <c r="O1602" i="3" a="1"/>
  <c r="N1602" i="3"/>
  <c r="M1602" i="3"/>
  <c r="L1602" i="3"/>
  <c r="K1602" i="3"/>
  <c r="J1602" i="3"/>
  <c r="I1602" i="3"/>
  <c r="H1602" i="3"/>
  <c r="G1602" i="3"/>
  <c r="F1602" i="3"/>
  <c r="Q1601" i="3"/>
  <c r="Q1601" i="3" a="1"/>
  <c r="P1601" i="3"/>
  <c r="P1601" i="3" a="1"/>
  <c r="O1601" i="3"/>
  <c r="O1601" i="3" a="1"/>
  <c r="N1601" i="3"/>
  <c r="M1601" i="3"/>
  <c r="L1601" i="3"/>
  <c r="K1601" i="3"/>
  <c r="J1601" i="3"/>
  <c r="I1601" i="3"/>
  <c r="H1601" i="3"/>
  <c r="G1601" i="3"/>
  <c r="F1601" i="3"/>
  <c r="Q1600" i="3"/>
  <c r="Q1600" i="3" a="1"/>
  <c r="P1600" i="3"/>
  <c r="P1600" i="3" a="1"/>
  <c r="O1600" i="3"/>
  <c r="O1600" i="3" a="1"/>
  <c r="N1600" i="3"/>
  <c r="M1600" i="3"/>
  <c r="L1600" i="3"/>
  <c r="K1600" i="3"/>
  <c r="J1600" i="3"/>
  <c r="I1600" i="3"/>
  <c r="H1600" i="3"/>
  <c r="G1600" i="3"/>
  <c r="F1600" i="3"/>
  <c r="Q1599" i="3"/>
  <c r="Q1599" i="3" a="1"/>
  <c r="P1599" i="3"/>
  <c r="P1599" i="3" a="1"/>
  <c r="O1599" i="3"/>
  <c r="O1599" i="3" a="1"/>
  <c r="N1599" i="3"/>
  <c r="M1599" i="3"/>
  <c r="L1599" i="3"/>
  <c r="K1599" i="3"/>
  <c r="J1599" i="3"/>
  <c r="I1599" i="3"/>
  <c r="H1599" i="3"/>
  <c r="G1599" i="3"/>
  <c r="F1599" i="3"/>
  <c r="Q1598" i="3"/>
  <c r="Q1598" i="3" a="1"/>
  <c r="P1598" i="3"/>
  <c r="P1598" i="3" a="1"/>
  <c r="O1598" i="3"/>
  <c r="O1598" i="3" a="1"/>
  <c r="N1598" i="3"/>
  <c r="M1598" i="3"/>
  <c r="L1598" i="3"/>
  <c r="K1598" i="3"/>
  <c r="J1598" i="3"/>
  <c r="I1598" i="3"/>
  <c r="H1598" i="3"/>
  <c r="G1598" i="3"/>
  <c r="F1598" i="3"/>
  <c r="Q1597" i="3"/>
  <c r="Q1597" i="3" a="1"/>
  <c r="P1597" i="3"/>
  <c r="P1597" i="3" a="1"/>
  <c r="O1597" i="3"/>
  <c r="O1597" i="3" a="1"/>
  <c r="N1597" i="3"/>
  <c r="M1597" i="3"/>
  <c r="L1597" i="3"/>
  <c r="K1597" i="3"/>
  <c r="J1597" i="3"/>
  <c r="I1597" i="3"/>
  <c r="H1597" i="3"/>
  <c r="G1597" i="3"/>
  <c r="F1597" i="3"/>
  <c r="Q1596" i="3"/>
  <c r="Q1596" i="3" a="1"/>
  <c r="P1596" i="3"/>
  <c r="P1596" i="3" a="1"/>
  <c r="O1596" i="3"/>
  <c r="O1596" i="3" a="1"/>
  <c r="N1596" i="3"/>
  <c r="M1596" i="3"/>
  <c r="L1596" i="3"/>
  <c r="K1596" i="3"/>
  <c r="J1596" i="3"/>
  <c r="I1596" i="3"/>
  <c r="H1596" i="3"/>
  <c r="G1596" i="3"/>
  <c r="F1596" i="3"/>
  <c r="Q1595" i="3"/>
  <c r="Q1595" i="3" a="1"/>
  <c r="P1595" i="3"/>
  <c r="P1595" i="3" a="1"/>
  <c r="O1595" i="3"/>
  <c r="O1595" i="3" a="1"/>
  <c r="N1595" i="3"/>
  <c r="M1595" i="3"/>
  <c r="L1595" i="3"/>
  <c r="K1595" i="3"/>
  <c r="J1595" i="3"/>
  <c r="I1595" i="3"/>
  <c r="H1595" i="3"/>
  <c r="G1595" i="3"/>
  <c r="F1595" i="3"/>
  <c r="Q1594" i="3"/>
  <c r="Q1594" i="3" a="1"/>
  <c r="P1594" i="3"/>
  <c r="P1594" i="3" a="1"/>
  <c r="O1594" i="3"/>
  <c r="O1594" i="3" a="1"/>
  <c r="N1594" i="3"/>
  <c r="M1594" i="3"/>
  <c r="L1594" i="3"/>
  <c r="K1594" i="3"/>
  <c r="J1594" i="3"/>
  <c r="I1594" i="3"/>
  <c r="H1594" i="3"/>
  <c r="G1594" i="3"/>
  <c r="F1594" i="3"/>
  <c r="Q1593" i="3"/>
  <c r="Q1593" i="3" a="1"/>
  <c r="P1593" i="3"/>
  <c r="P1593" i="3" a="1"/>
  <c r="O1593" i="3"/>
  <c r="O1593" i="3" a="1"/>
  <c r="N1593" i="3"/>
  <c r="M1593" i="3"/>
  <c r="L1593" i="3"/>
  <c r="K1593" i="3"/>
  <c r="J1593" i="3"/>
  <c r="I1593" i="3"/>
  <c r="H1593" i="3"/>
  <c r="G1593" i="3"/>
  <c r="F1593" i="3"/>
  <c r="Q1592" i="3"/>
  <c r="Q1592" i="3" a="1"/>
  <c r="P1592" i="3"/>
  <c r="P1592" i="3" a="1"/>
  <c r="O1592" i="3"/>
  <c r="O1592" i="3" a="1"/>
  <c r="N1592" i="3"/>
  <c r="M1592" i="3"/>
  <c r="L1592" i="3"/>
  <c r="K1592" i="3"/>
  <c r="J1592" i="3"/>
  <c r="I1592" i="3"/>
  <c r="H1592" i="3"/>
  <c r="G1592" i="3"/>
  <c r="F1592" i="3"/>
  <c r="Q1591" i="3"/>
  <c r="Q1591" i="3" a="1"/>
  <c r="P1591" i="3"/>
  <c r="P1591" i="3" a="1"/>
  <c r="O1591" i="3"/>
  <c r="O1591" i="3" a="1"/>
  <c r="N1591" i="3"/>
  <c r="M1591" i="3"/>
  <c r="L1591" i="3"/>
  <c r="K1591" i="3"/>
  <c r="J1591" i="3"/>
  <c r="I1591" i="3"/>
  <c r="H1591" i="3"/>
  <c r="G1591" i="3"/>
  <c r="F1591" i="3"/>
  <c r="Q1590" i="3"/>
  <c r="Q1590" i="3" a="1"/>
  <c r="P1590" i="3"/>
  <c r="P1590" i="3" a="1"/>
  <c r="O1590" i="3"/>
  <c r="O1590" i="3" a="1"/>
  <c r="N1590" i="3"/>
  <c r="M1590" i="3"/>
  <c r="L1590" i="3"/>
  <c r="K1590" i="3"/>
  <c r="J1590" i="3"/>
  <c r="I1590" i="3"/>
  <c r="H1590" i="3"/>
  <c r="G1590" i="3"/>
  <c r="F1590" i="3"/>
  <c r="Q1589" i="3"/>
  <c r="Q1589" i="3" a="1"/>
  <c r="P1589" i="3"/>
  <c r="P1589" i="3" a="1"/>
  <c r="O1589" i="3"/>
  <c r="O1589" i="3" a="1"/>
  <c r="N1589" i="3"/>
  <c r="M1589" i="3"/>
  <c r="L1589" i="3"/>
  <c r="K1589" i="3"/>
  <c r="J1589" i="3"/>
  <c r="I1589" i="3"/>
  <c r="H1589" i="3"/>
  <c r="G1589" i="3"/>
  <c r="F1589" i="3"/>
  <c r="Q1588" i="3"/>
  <c r="Q1588" i="3" a="1"/>
  <c r="P1588" i="3"/>
  <c r="P1588" i="3" a="1"/>
  <c r="O1588" i="3"/>
  <c r="O1588" i="3" a="1"/>
  <c r="N1588" i="3"/>
  <c r="M1588" i="3"/>
  <c r="L1588" i="3"/>
  <c r="K1588" i="3"/>
  <c r="J1588" i="3"/>
  <c r="I1588" i="3"/>
  <c r="H1588" i="3"/>
  <c r="G1588" i="3"/>
  <c r="F1588" i="3"/>
  <c r="Q1587" i="3"/>
  <c r="Q1587" i="3" a="1"/>
  <c r="P1587" i="3"/>
  <c r="P1587" i="3" a="1"/>
  <c r="O1587" i="3"/>
  <c r="O1587" i="3" a="1"/>
  <c r="N1587" i="3"/>
  <c r="M1587" i="3"/>
  <c r="L1587" i="3"/>
  <c r="K1587" i="3"/>
  <c r="J1587" i="3"/>
  <c r="I1587" i="3"/>
  <c r="H1587" i="3"/>
  <c r="G1587" i="3"/>
  <c r="F1587" i="3"/>
  <c r="Q1586" i="3"/>
  <c r="Q1586" i="3" a="1"/>
  <c r="P1586" i="3"/>
  <c r="P1586" i="3" a="1"/>
  <c r="O1586" i="3"/>
  <c r="O1586" i="3" a="1"/>
  <c r="N1586" i="3"/>
  <c r="M1586" i="3"/>
  <c r="L1586" i="3"/>
  <c r="K1586" i="3"/>
  <c r="J1586" i="3"/>
  <c r="I1586" i="3"/>
  <c r="H1586" i="3"/>
  <c r="G1586" i="3"/>
  <c r="F1586" i="3"/>
  <c r="Q1585" i="3"/>
  <c r="Q1585" i="3" a="1"/>
  <c r="P1585" i="3"/>
  <c r="P1585" i="3" a="1"/>
  <c r="O1585" i="3"/>
  <c r="O1585" i="3" a="1"/>
  <c r="N1585" i="3"/>
  <c r="M1585" i="3"/>
  <c r="L1585" i="3"/>
  <c r="K1585" i="3"/>
  <c r="J1585" i="3"/>
  <c r="I1585" i="3"/>
  <c r="H1585" i="3"/>
  <c r="G1585" i="3"/>
  <c r="F1585" i="3"/>
  <c r="Q1584" i="3"/>
  <c r="Q1584" i="3" a="1"/>
  <c r="P1584" i="3"/>
  <c r="P1584" i="3" a="1"/>
  <c r="O1584" i="3"/>
  <c r="O1584" i="3" a="1"/>
  <c r="N1584" i="3"/>
  <c r="M1584" i="3"/>
  <c r="L1584" i="3"/>
  <c r="K1584" i="3"/>
  <c r="J1584" i="3"/>
  <c r="I1584" i="3"/>
  <c r="H1584" i="3"/>
  <c r="G1584" i="3"/>
  <c r="F1584" i="3"/>
  <c r="Q1583" i="3"/>
  <c r="Q1583" i="3" a="1"/>
  <c r="P1583" i="3"/>
  <c r="P1583" i="3" a="1"/>
  <c r="O1583" i="3"/>
  <c r="O1583" i="3" a="1"/>
  <c r="N1583" i="3"/>
  <c r="M1583" i="3"/>
  <c r="L1583" i="3"/>
  <c r="K1583" i="3"/>
  <c r="J1583" i="3"/>
  <c r="I1583" i="3"/>
  <c r="H1583" i="3"/>
  <c r="G1583" i="3"/>
  <c r="F1583" i="3"/>
  <c r="Q1582" i="3"/>
  <c r="Q1582" i="3" a="1"/>
  <c r="P1582" i="3"/>
  <c r="P1582" i="3" a="1"/>
  <c r="O1582" i="3"/>
  <c r="O1582" i="3" a="1"/>
  <c r="N1582" i="3"/>
  <c r="M1582" i="3"/>
  <c r="L1582" i="3"/>
  <c r="K1582" i="3"/>
  <c r="J1582" i="3"/>
  <c r="I1582" i="3"/>
  <c r="H1582" i="3"/>
  <c r="G1582" i="3"/>
  <c r="F1582" i="3"/>
  <c r="Q1581" i="3"/>
  <c r="Q1581" i="3" a="1"/>
  <c r="P1581" i="3"/>
  <c r="P1581" i="3" a="1"/>
  <c r="O1581" i="3"/>
  <c r="O1581" i="3" a="1"/>
  <c r="N1581" i="3"/>
  <c r="M1581" i="3"/>
  <c r="L1581" i="3"/>
  <c r="K1581" i="3"/>
  <c r="J1581" i="3"/>
  <c r="I1581" i="3"/>
  <c r="H1581" i="3"/>
  <c r="G1581" i="3"/>
  <c r="F1581" i="3"/>
  <c r="Q1580" i="3"/>
  <c r="Q1580" i="3" a="1"/>
  <c r="P1580" i="3"/>
  <c r="P1580" i="3" a="1"/>
  <c r="O1580" i="3"/>
  <c r="O1580" i="3" a="1"/>
  <c r="N1580" i="3"/>
  <c r="M1580" i="3"/>
  <c r="L1580" i="3"/>
  <c r="K1580" i="3"/>
  <c r="J1580" i="3"/>
  <c r="I1580" i="3"/>
  <c r="H1580" i="3"/>
  <c r="G1580" i="3"/>
  <c r="F1580" i="3"/>
  <c r="Q1579" i="3"/>
  <c r="Q1579" i="3" a="1"/>
  <c r="P1579" i="3"/>
  <c r="P1579" i="3" a="1"/>
  <c r="O1579" i="3"/>
  <c r="O1579" i="3" a="1"/>
  <c r="N1579" i="3"/>
  <c r="M1579" i="3"/>
  <c r="L1579" i="3"/>
  <c r="K1579" i="3"/>
  <c r="J1579" i="3"/>
  <c r="I1579" i="3"/>
  <c r="H1579" i="3"/>
  <c r="G1579" i="3"/>
  <c r="F1579" i="3"/>
  <c r="Q1578" i="3"/>
  <c r="Q1578" i="3" a="1"/>
  <c r="P1578" i="3"/>
  <c r="P1578" i="3" a="1"/>
  <c r="O1578" i="3"/>
  <c r="O1578" i="3" a="1"/>
  <c r="N1578" i="3"/>
  <c r="M1578" i="3"/>
  <c r="L1578" i="3"/>
  <c r="K1578" i="3"/>
  <c r="J1578" i="3"/>
  <c r="I1578" i="3"/>
  <c r="H1578" i="3"/>
  <c r="G1578" i="3"/>
  <c r="F1578" i="3"/>
  <c r="Q1577" i="3"/>
  <c r="Q1577" i="3" a="1"/>
  <c r="P1577" i="3"/>
  <c r="P1577" i="3" a="1"/>
  <c r="O1577" i="3"/>
  <c r="O1577" i="3" a="1"/>
  <c r="N1577" i="3"/>
  <c r="M1577" i="3"/>
  <c r="L1577" i="3"/>
  <c r="K1577" i="3"/>
  <c r="J1577" i="3"/>
  <c r="I1577" i="3"/>
  <c r="H1577" i="3"/>
  <c r="G1577" i="3"/>
  <c r="F1577" i="3"/>
  <c r="Q1576" i="3"/>
  <c r="Q1576" i="3" a="1"/>
  <c r="P1576" i="3"/>
  <c r="P1576" i="3" a="1"/>
  <c r="O1576" i="3"/>
  <c r="O1576" i="3" a="1"/>
  <c r="N1576" i="3"/>
  <c r="M1576" i="3"/>
  <c r="L1576" i="3"/>
  <c r="K1576" i="3"/>
  <c r="J1576" i="3"/>
  <c r="I1576" i="3"/>
  <c r="H1576" i="3"/>
  <c r="G1576" i="3"/>
  <c r="F1576" i="3"/>
  <c r="Q1575" i="3"/>
  <c r="Q1575" i="3" a="1"/>
  <c r="P1575" i="3"/>
  <c r="P1575" i="3" a="1"/>
  <c r="O1575" i="3"/>
  <c r="O1575" i="3" a="1"/>
  <c r="N1575" i="3"/>
  <c r="M1575" i="3"/>
  <c r="L1575" i="3"/>
  <c r="K1575" i="3"/>
  <c r="J1575" i="3"/>
  <c r="I1575" i="3"/>
  <c r="H1575" i="3"/>
  <c r="G1575" i="3"/>
  <c r="F1575" i="3"/>
  <c r="Q1574" i="3"/>
  <c r="Q1574" i="3" a="1"/>
  <c r="P1574" i="3"/>
  <c r="P1574" i="3" a="1"/>
  <c r="O1574" i="3"/>
  <c r="O1574" i="3" a="1"/>
  <c r="N1574" i="3"/>
  <c r="M1574" i="3"/>
  <c r="L1574" i="3"/>
  <c r="K1574" i="3"/>
  <c r="J1574" i="3"/>
  <c r="I1574" i="3"/>
  <c r="H1574" i="3"/>
  <c r="G1574" i="3"/>
  <c r="F1574" i="3"/>
  <c r="Q1573" i="3"/>
  <c r="Q1573" i="3" a="1"/>
  <c r="P1573" i="3"/>
  <c r="P1573" i="3" a="1"/>
  <c r="O1573" i="3"/>
  <c r="O1573" i="3" a="1"/>
  <c r="N1573" i="3"/>
  <c r="M1573" i="3"/>
  <c r="L1573" i="3"/>
  <c r="K1573" i="3"/>
  <c r="J1573" i="3"/>
  <c r="I1573" i="3"/>
  <c r="H1573" i="3"/>
  <c r="G1573" i="3"/>
  <c r="F1573" i="3"/>
  <c r="Q1572" i="3"/>
  <c r="Q1572" i="3" a="1"/>
  <c r="P1572" i="3"/>
  <c r="P1572" i="3" a="1"/>
  <c r="O1572" i="3"/>
  <c r="O1572" i="3" a="1"/>
  <c r="N1572" i="3"/>
  <c r="M1572" i="3"/>
  <c r="L1572" i="3"/>
  <c r="K1572" i="3"/>
  <c r="J1572" i="3"/>
  <c r="I1572" i="3"/>
  <c r="H1572" i="3"/>
  <c r="G1572" i="3"/>
  <c r="F1572" i="3"/>
  <c r="Q1571" i="3"/>
  <c r="Q1571" i="3" a="1"/>
  <c r="P1571" i="3"/>
  <c r="P1571" i="3" a="1"/>
  <c r="O1571" i="3"/>
  <c r="O1571" i="3" a="1"/>
  <c r="N1571" i="3"/>
  <c r="M1571" i="3"/>
  <c r="L1571" i="3"/>
  <c r="K1571" i="3"/>
  <c r="J1571" i="3"/>
  <c r="I1571" i="3"/>
  <c r="H1571" i="3"/>
  <c r="G1571" i="3"/>
  <c r="F1571" i="3"/>
  <c r="Q1570" i="3"/>
  <c r="Q1570" i="3" a="1"/>
  <c r="P1570" i="3"/>
  <c r="P1570" i="3" a="1"/>
  <c r="O1570" i="3"/>
  <c r="O1570" i="3" a="1"/>
  <c r="N1570" i="3"/>
  <c r="M1570" i="3"/>
  <c r="L1570" i="3"/>
  <c r="K1570" i="3"/>
  <c r="J1570" i="3"/>
  <c r="I1570" i="3"/>
  <c r="H1570" i="3"/>
  <c r="G1570" i="3"/>
  <c r="F1570" i="3"/>
  <c r="Q1569" i="3"/>
  <c r="Q1569" i="3" a="1"/>
  <c r="P1569" i="3"/>
  <c r="P1569" i="3" a="1"/>
  <c r="O1569" i="3"/>
  <c r="O1569" i="3" a="1"/>
  <c r="N1569" i="3"/>
  <c r="M1569" i="3"/>
  <c r="L1569" i="3"/>
  <c r="K1569" i="3"/>
  <c r="J1569" i="3"/>
  <c r="I1569" i="3"/>
  <c r="H1569" i="3"/>
  <c r="G1569" i="3"/>
  <c r="F1569" i="3"/>
  <c r="Q1568" i="3"/>
  <c r="Q1568" i="3" a="1"/>
  <c r="P1568" i="3"/>
  <c r="P1568" i="3" a="1"/>
  <c r="O1568" i="3"/>
  <c r="O1568" i="3" a="1"/>
  <c r="N1568" i="3"/>
  <c r="M1568" i="3"/>
  <c r="L1568" i="3"/>
  <c r="K1568" i="3"/>
  <c r="J1568" i="3"/>
  <c r="I1568" i="3"/>
  <c r="H1568" i="3"/>
  <c r="G1568" i="3"/>
  <c r="F1568" i="3"/>
  <c r="Q1567" i="3"/>
  <c r="Q1567" i="3" a="1"/>
  <c r="P1567" i="3"/>
  <c r="P1567" i="3" a="1"/>
  <c r="O1567" i="3"/>
  <c r="O1567" i="3" a="1"/>
  <c r="N1567" i="3"/>
  <c r="M1567" i="3"/>
  <c r="L1567" i="3"/>
  <c r="K1567" i="3"/>
  <c r="J1567" i="3"/>
  <c r="I1567" i="3"/>
  <c r="H1567" i="3"/>
  <c r="G1567" i="3"/>
  <c r="F1567" i="3"/>
  <c r="Q1566" i="3"/>
  <c r="Q1566" i="3" a="1"/>
  <c r="P1566" i="3"/>
  <c r="P1566" i="3" a="1"/>
  <c r="O1566" i="3"/>
  <c r="O1566" i="3" a="1"/>
  <c r="N1566" i="3"/>
  <c r="M1566" i="3"/>
  <c r="L1566" i="3"/>
  <c r="K1566" i="3"/>
  <c r="J1566" i="3"/>
  <c r="I1566" i="3"/>
  <c r="H1566" i="3"/>
  <c r="G1566" i="3"/>
  <c r="F1566" i="3"/>
  <c r="Q1565" i="3"/>
  <c r="Q1565" i="3" a="1"/>
  <c r="P1565" i="3"/>
  <c r="P1565" i="3" a="1"/>
  <c r="O1565" i="3"/>
  <c r="O1565" i="3" a="1"/>
  <c r="N1565" i="3"/>
  <c r="M1565" i="3"/>
  <c r="L1565" i="3"/>
  <c r="K1565" i="3"/>
  <c r="J1565" i="3"/>
  <c r="I1565" i="3"/>
  <c r="H1565" i="3"/>
  <c r="G1565" i="3"/>
  <c r="F1565" i="3"/>
  <c r="Q1564" i="3"/>
  <c r="Q1564" i="3" a="1"/>
  <c r="P1564" i="3"/>
  <c r="P1564" i="3" a="1"/>
  <c r="O1564" i="3"/>
  <c r="O1564" i="3" a="1"/>
  <c r="N1564" i="3"/>
  <c r="M1564" i="3"/>
  <c r="L1564" i="3"/>
  <c r="K1564" i="3"/>
  <c r="J1564" i="3"/>
  <c r="I1564" i="3"/>
  <c r="H1564" i="3"/>
  <c r="G1564" i="3"/>
  <c r="F1564" i="3"/>
  <c r="Q1563" i="3"/>
  <c r="Q1563" i="3" a="1"/>
  <c r="P1563" i="3"/>
  <c r="P1563" i="3" a="1"/>
  <c r="O1563" i="3"/>
  <c r="O1563" i="3" a="1"/>
  <c r="N1563" i="3"/>
  <c r="M1563" i="3"/>
  <c r="L1563" i="3"/>
  <c r="K1563" i="3"/>
  <c r="J1563" i="3"/>
  <c r="I1563" i="3"/>
  <c r="H1563" i="3"/>
  <c r="G1563" i="3"/>
  <c r="F1563" i="3"/>
  <c r="Q1562" i="3"/>
  <c r="Q1562" i="3" a="1"/>
  <c r="P1562" i="3"/>
  <c r="P1562" i="3" a="1"/>
  <c r="O1562" i="3"/>
  <c r="O1562" i="3" a="1"/>
  <c r="N1562" i="3"/>
  <c r="M1562" i="3"/>
  <c r="L1562" i="3"/>
  <c r="K1562" i="3"/>
  <c r="J1562" i="3"/>
  <c r="I1562" i="3"/>
  <c r="H1562" i="3"/>
  <c r="G1562" i="3"/>
  <c r="F1562" i="3"/>
  <c r="Q1561" i="3"/>
  <c r="Q1561" i="3" a="1"/>
  <c r="P1561" i="3"/>
  <c r="P1561" i="3" a="1"/>
  <c r="O1561" i="3"/>
  <c r="O1561" i="3" a="1"/>
  <c r="N1561" i="3"/>
  <c r="M1561" i="3"/>
  <c r="L1561" i="3"/>
  <c r="K1561" i="3"/>
  <c r="J1561" i="3"/>
  <c r="I1561" i="3"/>
  <c r="H1561" i="3"/>
  <c r="G1561" i="3"/>
  <c r="F1561" i="3"/>
  <c r="Q1560" i="3"/>
  <c r="Q1560" i="3" a="1"/>
  <c r="P1560" i="3"/>
  <c r="P1560" i="3" a="1"/>
  <c r="O1560" i="3"/>
  <c r="O1560" i="3" a="1"/>
  <c r="N1560" i="3"/>
  <c r="M1560" i="3"/>
  <c r="L1560" i="3"/>
  <c r="K1560" i="3"/>
  <c r="J1560" i="3"/>
  <c r="I1560" i="3"/>
  <c r="H1560" i="3"/>
  <c r="G1560" i="3"/>
  <c r="F1560" i="3"/>
  <c r="B1560" i="3"/>
  <c r="A1560" i="3"/>
  <c r="Q1559" i="3"/>
  <c r="Q1559" i="3" a="1"/>
  <c r="P1559" i="3"/>
  <c r="P1559" i="3" a="1"/>
  <c r="O1559" i="3"/>
  <c r="O1559" i="3" a="1"/>
  <c r="N1559" i="3"/>
  <c r="M1559" i="3"/>
  <c r="L1559" i="3"/>
  <c r="K1559" i="3"/>
  <c r="J1559" i="3"/>
  <c r="I1559" i="3"/>
  <c r="H1559" i="3"/>
  <c r="G1559" i="3"/>
  <c r="F1559" i="3"/>
  <c r="Q1558" i="3"/>
  <c r="Q1558" i="3" a="1"/>
  <c r="P1558" i="3"/>
  <c r="P1558" i="3" a="1"/>
  <c r="O1558" i="3"/>
  <c r="O1558" i="3" a="1"/>
  <c r="N1558" i="3"/>
  <c r="M1558" i="3"/>
  <c r="L1558" i="3"/>
  <c r="K1558" i="3"/>
  <c r="J1558" i="3"/>
  <c r="I1558" i="3"/>
  <c r="H1558" i="3"/>
  <c r="G1558" i="3"/>
  <c r="F1558" i="3"/>
  <c r="Q1557" i="3"/>
  <c r="Q1557" i="3" a="1"/>
  <c r="P1557" i="3"/>
  <c r="P1557" i="3" a="1"/>
  <c r="O1557" i="3"/>
  <c r="O1557" i="3" a="1"/>
  <c r="N1557" i="3"/>
  <c r="M1557" i="3"/>
  <c r="L1557" i="3"/>
  <c r="K1557" i="3"/>
  <c r="J1557" i="3"/>
  <c r="I1557" i="3"/>
  <c r="H1557" i="3"/>
  <c r="G1557" i="3"/>
  <c r="F1557" i="3"/>
  <c r="B1557" i="3"/>
  <c r="A1557" i="3"/>
  <c r="Q1556" i="3"/>
  <c r="Q1556" i="3" a="1"/>
  <c r="P1556" i="3"/>
  <c r="P1556" i="3" a="1"/>
  <c r="O1556" i="3"/>
  <c r="O1556" i="3" a="1"/>
  <c r="N1556" i="3"/>
  <c r="M1556" i="3"/>
  <c r="L1556" i="3"/>
  <c r="K1556" i="3"/>
  <c r="J1556" i="3"/>
  <c r="I1556" i="3"/>
  <c r="H1556" i="3"/>
  <c r="G1556" i="3"/>
  <c r="F1556" i="3"/>
  <c r="Q1555" i="3"/>
  <c r="Q1555" i="3" a="1"/>
  <c r="P1555" i="3"/>
  <c r="P1555" i="3" a="1"/>
  <c r="O1555" i="3"/>
  <c r="O1555" i="3" a="1"/>
  <c r="N1555" i="3"/>
  <c r="M1555" i="3"/>
  <c r="L1555" i="3"/>
  <c r="K1555" i="3"/>
  <c r="J1555" i="3"/>
  <c r="I1555" i="3"/>
  <c r="H1555" i="3"/>
  <c r="G1555" i="3"/>
  <c r="F1555" i="3"/>
  <c r="Q1554" i="3"/>
  <c r="Q1554" i="3" a="1"/>
  <c r="P1554" i="3"/>
  <c r="P1554" i="3" a="1"/>
  <c r="O1554" i="3"/>
  <c r="O1554" i="3" a="1"/>
  <c r="N1554" i="3"/>
  <c r="M1554" i="3"/>
  <c r="L1554" i="3"/>
  <c r="K1554" i="3"/>
  <c r="J1554" i="3"/>
  <c r="I1554" i="3"/>
  <c r="H1554" i="3"/>
  <c r="G1554" i="3"/>
  <c r="F1554" i="3"/>
  <c r="B1554" i="3"/>
  <c r="A1554" i="3"/>
  <c r="Q1553" i="3"/>
  <c r="Q1553" i="3" a="1"/>
  <c r="P1553" i="3"/>
  <c r="P1553" i="3" a="1"/>
  <c r="O1553" i="3"/>
  <c r="O1553" i="3" a="1"/>
  <c r="N1553" i="3"/>
  <c r="M1553" i="3"/>
  <c r="L1553" i="3"/>
  <c r="K1553" i="3"/>
  <c r="J1553" i="3"/>
  <c r="I1553" i="3"/>
  <c r="H1553" i="3"/>
  <c r="G1553" i="3"/>
  <c r="F1553" i="3"/>
  <c r="Q1552" i="3"/>
  <c r="Q1552" i="3" a="1"/>
  <c r="P1552" i="3"/>
  <c r="P1552" i="3" a="1"/>
  <c r="O1552" i="3"/>
  <c r="O1552" i="3" a="1"/>
  <c r="N1552" i="3"/>
  <c r="M1552" i="3"/>
  <c r="L1552" i="3"/>
  <c r="K1552" i="3"/>
  <c r="J1552" i="3"/>
  <c r="I1552" i="3"/>
  <c r="H1552" i="3"/>
  <c r="G1552" i="3"/>
  <c r="F1552" i="3"/>
  <c r="Q1551" i="3"/>
  <c r="Q1551" i="3" a="1"/>
  <c r="P1551" i="3"/>
  <c r="P1551" i="3" a="1"/>
  <c r="O1551" i="3"/>
  <c r="O1551" i="3" a="1"/>
  <c r="N1551" i="3"/>
  <c r="M1551" i="3"/>
  <c r="L1551" i="3"/>
  <c r="K1551" i="3"/>
  <c r="J1551" i="3"/>
  <c r="I1551" i="3"/>
  <c r="H1551" i="3"/>
  <c r="G1551" i="3"/>
  <c r="F1551" i="3"/>
  <c r="Q1550" i="3"/>
  <c r="Q1550" i="3" a="1"/>
  <c r="P1550" i="3"/>
  <c r="P1550" i="3" a="1"/>
  <c r="O1550" i="3"/>
  <c r="O1550" i="3" a="1"/>
  <c r="N1550" i="3"/>
  <c r="M1550" i="3"/>
  <c r="L1550" i="3"/>
  <c r="K1550" i="3"/>
  <c r="J1550" i="3"/>
  <c r="I1550" i="3"/>
  <c r="H1550" i="3"/>
  <c r="G1550" i="3"/>
  <c r="F1550" i="3"/>
  <c r="Q1549" i="3"/>
  <c r="Q1549" i="3" a="1"/>
  <c r="P1549" i="3"/>
  <c r="P1549" i="3" a="1"/>
  <c r="O1549" i="3"/>
  <c r="O1549" i="3" a="1"/>
  <c r="N1549" i="3"/>
  <c r="M1549" i="3"/>
  <c r="L1549" i="3"/>
  <c r="K1549" i="3"/>
  <c r="J1549" i="3"/>
  <c r="I1549" i="3"/>
  <c r="H1549" i="3"/>
  <c r="G1549" i="3"/>
  <c r="F1549" i="3"/>
  <c r="Q1548" i="3"/>
  <c r="Q1548" i="3" a="1"/>
  <c r="P1548" i="3"/>
  <c r="P1548" i="3" a="1"/>
  <c r="O1548" i="3"/>
  <c r="O1548" i="3" a="1"/>
  <c r="N1548" i="3"/>
  <c r="M1548" i="3"/>
  <c r="L1548" i="3"/>
  <c r="K1548" i="3"/>
  <c r="J1548" i="3"/>
  <c r="I1548" i="3"/>
  <c r="H1548" i="3"/>
  <c r="G1548" i="3"/>
  <c r="F1548" i="3"/>
  <c r="Q1547" i="3"/>
  <c r="Q1547" i="3" a="1"/>
  <c r="P1547" i="3"/>
  <c r="P1547" i="3" a="1"/>
  <c r="O1547" i="3"/>
  <c r="O1547" i="3" a="1"/>
  <c r="N1547" i="3"/>
  <c r="M1547" i="3"/>
  <c r="L1547" i="3"/>
  <c r="K1547" i="3"/>
  <c r="J1547" i="3"/>
  <c r="I1547" i="3"/>
  <c r="H1547" i="3"/>
  <c r="G1547" i="3"/>
  <c r="F1547" i="3"/>
  <c r="Q1546" i="3"/>
  <c r="Q1546" i="3" a="1"/>
  <c r="P1546" i="3"/>
  <c r="P1546" i="3" a="1"/>
  <c r="O1546" i="3"/>
  <c r="O1546" i="3" a="1"/>
  <c r="N1546" i="3"/>
  <c r="M1546" i="3"/>
  <c r="L1546" i="3"/>
  <c r="K1546" i="3"/>
  <c r="J1546" i="3"/>
  <c r="I1546" i="3"/>
  <c r="H1546" i="3"/>
  <c r="G1546" i="3"/>
  <c r="F1546" i="3"/>
  <c r="Q1545" i="3"/>
  <c r="Q1545" i="3" a="1"/>
  <c r="P1545" i="3"/>
  <c r="P1545" i="3" a="1"/>
  <c r="O1545" i="3"/>
  <c r="O1545" i="3" a="1"/>
  <c r="N1545" i="3"/>
  <c r="M1545" i="3"/>
  <c r="L1545" i="3"/>
  <c r="K1545" i="3"/>
  <c r="J1545" i="3"/>
  <c r="I1545" i="3"/>
  <c r="H1545" i="3"/>
  <c r="G1545" i="3"/>
  <c r="F1545" i="3"/>
  <c r="Q1544" i="3"/>
  <c r="Q1544" i="3" a="1"/>
  <c r="P1544" i="3"/>
  <c r="P1544" i="3" a="1"/>
  <c r="O1544" i="3"/>
  <c r="O1544" i="3" a="1"/>
  <c r="N1544" i="3"/>
  <c r="M1544" i="3"/>
  <c r="L1544" i="3"/>
  <c r="K1544" i="3"/>
  <c r="J1544" i="3"/>
  <c r="I1544" i="3"/>
  <c r="H1544" i="3"/>
  <c r="G1544" i="3"/>
  <c r="F1544" i="3"/>
  <c r="Q1543" i="3"/>
  <c r="Q1543" i="3" a="1"/>
  <c r="P1543" i="3"/>
  <c r="P1543" i="3" a="1"/>
  <c r="O1543" i="3"/>
  <c r="O1543" i="3" a="1"/>
  <c r="N1543" i="3"/>
  <c r="M1543" i="3"/>
  <c r="L1543" i="3"/>
  <c r="K1543" i="3"/>
  <c r="J1543" i="3"/>
  <c r="I1543" i="3"/>
  <c r="H1543" i="3"/>
  <c r="G1543" i="3"/>
  <c r="F1543" i="3"/>
  <c r="Q1542" i="3"/>
  <c r="Q1542" i="3" a="1"/>
  <c r="P1542" i="3"/>
  <c r="P1542" i="3" a="1"/>
  <c r="O1542" i="3"/>
  <c r="O1542" i="3" a="1"/>
  <c r="N1542" i="3"/>
  <c r="M1542" i="3"/>
  <c r="L1542" i="3"/>
  <c r="K1542" i="3"/>
  <c r="J1542" i="3"/>
  <c r="I1542" i="3"/>
  <c r="H1542" i="3"/>
  <c r="G1542" i="3"/>
  <c r="F1542" i="3"/>
  <c r="Q1541" i="3"/>
  <c r="Q1541" i="3" a="1"/>
  <c r="P1541" i="3"/>
  <c r="P1541" i="3" a="1"/>
  <c r="O1541" i="3"/>
  <c r="O1541" i="3" a="1"/>
  <c r="N1541" i="3"/>
  <c r="M1541" i="3"/>
  <c r="L1541" i="3"/>
  <c r="K1541" i="3"/>
  <c r="J1541" i="3"/>
  <c r="I1541" i="3"/>
  <c r="H1541" i="3"/>
  <c r="G1541" i="3"/>
  <c r="F1541" i="3"/>
  <c r="Q1540" i="3"/>
  <c r="Q1540" i="3" a="1"/>
  <c r="P1540" i="3"/>
  <c r="P1540" i="3" a="1"/>
  <c r="O1540" i="3"/>
  <c r="O1540" i="3" a="1"/>
  <c r="N1540" i="3"/>
  <c r="M1540" i="3"/>
  <c r="L1540" i="3"/>
  <c r="K1540" i="3"/>
  <c r="J1540" i="3"/>
  <c r="I1540" i="3"/>
  <c r="H1540" i="3"/>
  <c r="G1540" i="3"/>
  <c r="F1540" i="3"/>
  <c r="Q1539" i="3"/>
  <c r="Q1539" i="3" a="1"/>
  <c r="P1539" i="3"/>
  <c r="P1539" i="3" a="1"/>
  <c r="O1539" i="3"/>
  <c r="O1539" i="3" a="1"/>
  <c r="N1539" i="3"/>
  <c r="M1539" i="3"/>
  <c r="L1539" i="3"/>
  <c r="K1539" i="3"/>
  <c r="J1539" i="3"/>
  <c r="I1539" i="3"/>
  <c r="H1539" i="3"/>
  <c r="G1539" i="3"/>
  <c r="F1539" i="3"/>
  <c r="Q1538" i="3"/>
  <c r="Q1538" i="3" a="1"/>
  <c r="P1538" i="3"/>
  <c r="P1538" i="3" a="1"/>
  <c r="O1538" i="3"/>
  <c r="O1538" i="3" a="1"/>
  <c r="N1538" i="3"/>
  <c r="M1538" i="3"/>
  <c r="L1538" i="3"/>
  <c r="K1538" i="3"/>
  <c r="J1538" i="3"/>
  <c r="I1538" i="3"/>
  <c r="H1538" i="3"/>
  <c r="G1538" i="3"/>
  <c r="F1538" i="3"/>
  <c r="Q1537" i="3"/>
  <c r="Q1537" i="3" a="1"/>
  <c r="P1537" i="3"/>
  <c r="P1537" i="3" a="1"/>
  <c r="O1537" i="3"/>
  <c r="O1537" i="3" a="1"/>
  <c r="N1537" i="3"/>
  <c r="M1537" i="3"/>
  <c r="L1537" i="3"/>
  <c r="K1537" i="3"/>
  <c r="J1537" i="3"/>
  <c r="I1537" i="3"/>
  <c r="H1537" i="3"/>
  <c r="G1537" i="3"/>
  <c r="F1537" i="3"/>
  <c r="Q1536" i="3"/>
  <c r="Q1536" i="3" a="1"/>
  <c r="P1536" i="3"/>
  <c r="P1536" i="3" a="1"/>
  <c r="O1536" i="3"/>
  <c r="O1536" i="3" a="1"/>
  <c r="N1536" i="3"/>
  <c r="M1536" i="3"/>
  <c r="L1536" i="3"/>
  <c r="K1536" i="3"/>
  <c r="J1536" i="3"/>
  <c r="I1536" i="3"/>
  <c r="H1536" i="3"/>
  <c r="G1536" i="3"/>
  <c r="F1536" i="3"/>
  <c r="Q1535" i="3"/>
  <c r="Q1535" i="3" a="1"/>
  <c r="P1535" i="3"/>
  <c r="P1535" i="3" a="1"/>
  <c r="O1535" i="3"/>
  <c r="O1535" i="3" a="1"/>
  <c r="N1535" i="3"/>
  <c r="M1535" i="3"/>
  <c r="L1535" i="3"/>
  <c r="K1535" i="3"/>
  <c r="J1535" i="3"/>
  <c r="I1535" i="3"/>
  <c r="H1535" i="3"/>
  <c r="G1535" i="3"/>
  <c r="F1535" i="3"/>
  <c r="Q1534" i="3"/>
  <c r="Q1534" i="3" a="1"/>
  <c r="P1534" i="3"/>
  <c r="P1534" i="3" a="1"/>
  <c r="O1534" i="3"/>
  <c r="O1534" i="3" a="1"/>
  <c r="N1534" i="3"/>
  <c r="M1534" i="3"/>
  <c r="L1534" i="3"/>
  <c r="K1534" i="3"/>
  <c r="J1534" i="3"/>
  <c r="I1534" i="3"/>
  <c r="H1534" i="3"/>
  <c r="G1534" i="3"/>
  <c r="F1534" i="3"/>
  <c r="Q1533" i="3"/>
  <c r="Q1533" i="3" a="1"/>
  <c r="P1533" i="3"/>
  <c r="P1533" i="3" a="1"/>
  <c r="O1533" i="3"/>
  <c r="O1533" i="3" a="1"/>
  <c r="N1533" i="3"/>
  <c r="M1533" i="3"/>
  <c r="L1533" i="3"/>
  <c r="K1533" i="3"/>
  <c r="J1533" i="3"/>
  <c r="I1533" i="3"/>
  <c r="H1533" i="3"/>
  <c r="G1533" i="3"/>
  <c r="F1533" i="3"/>
  <c r="Q1532" i="3"/>
  <c r="Q1532" i="3" a="1"/>
  <c r="P1532" i="3"/>
  <c r="P1532" i="3" a="1"/>
  <c r="O1532" i="3"/>
  <c r="O1532" i="3" a="1"/>
  <c r="N1532" i="3"/>
  <c r="M1532" i="3"/>
  <c r="L1532" i="3"/>
  <c r="K1532" i="3"/>
  <c r="J1532" i="3"/>
  <c r="I1532" i="3"/>
  <c r="H1532" i="3"/>
  <c r="G1532" i="3"/>
  <c r="F1532" i="3"/>
  <c r="Q1531" i="3"/>
  <c r="Q1531" i="3" a="1"/>
  <c r="P1531" i="3"/>
  <c r="P1531" i="3" a="1"/>
  <c r="O1531" i="3"/>
  <c r="O1531" i="3" a="1"/>
  <c r="N1531" i="3"/>
  <c r="M1531" i="3"/>
  <c r="L1531" i="3"/>
  <c r="K1531" i="3"/>
  <c r="J1531" i="3"/>
  <c r="I1531" i="3"/>
  <c r="H1531" i="3"/>
  <c r="G1531" i="3"/>
  <c r="F1531" i="3"/>
  <c r="Q1530" i="3"/>
  <c r="Q1530" i="3" a="1"/>
  <c r="P1530" i="3"/>
  <c r="P1530" i="3" a="1"/>
  <c r="O1530" i="3"/>
  <c r="O1530" i="3" a="1"/>
  <c r="N1530" i="3"/>
  <c r="M1530" i="3"/>
  <c r="L1530" i="3"/>
  <c r="K1530" i="3"/>
  <c r="J1530" i="3"/>
  <c r="I1530" i="3"/>
  <c r="H1530" i="3"/>
  <c r="G1530" i="3"/>
  <c r="F1530" i="3"/>
  <c r="Q1529" i="3"/>
  <c r="Q1529" i="3" a="1"/>
  <c r="P1529" i="3"/>
  <c r="P1529" i="3" a="1"/>
  <c r="O1529" i="3"/>
  <c r="O1529" i="3" a="1"/>
  <c r="N1529" i="3"/>
  <c r="M1529" i="3"/>
  <c r="L1529" i="3"/>
  <c r="K1529" i="3"/>
  <c r="J1529" i="3"/>
  <c r="I1529" i="3"/>
  <c r="H1529" i="3"/>
  <c r="G1529" i="3"/>
  <c r="F1529" i="3"/>
  <c r="Q1528" i="3"/>
  <c r="Q1528" i="3" a="1"/>
  <c r="P1528" i="3"/>
  <c r="P1528" i="3" a="1"/>
  <c r="O1528" i="3"/>
  <c r="O1528" i="3" a="1"/>
  <c r="N1528" i="3"/>
  <c r="M1528" i="3"/>
  <c r="L1528" i="3"/>
  <c r="K1528" i="3"/>
  <c r="J1528" i="3"/>
  <c r="I1528" i="3"/>
  <c r="H1528" i="3"/>
  <c r="G1528" i="3"/>
  <c r="F1528" i="3"/>
  <c r="Q1527" i="3"/>
  <c r="Q1527" i="3" a="1"/>
  <c r="P1527" i="3"/>
  <c r="P1527" i="3" a="1"/>
  <c r="O1527" i="3"/>
  <c r="O1527" i="3" a="1"/>
  <c r="N1527" i="3"/>
  <c r="M1527" i="3"/>
  <c r="L1527" i="3"/>
  <c r="K1527" i="3"/>
  <c r="J1527" i="3"/>
  <c r="I1527" i="3"/>
  <c r="H1527" i="3"/>
  <c r="G1527" i="3"/>
  <c r="F1527" i="3"/>
  <c r="Q1526" i="3"/>
  <c r="Q1526" i="3" a="1"/>
  <c r="P1526" i="3"/>
  <c r="P1526" i="3" a="1"/>
  <c r="O1526" i="3"/>
  <c r="O1526" i="3" a="1"/>
  <c r="N1526" i="3"/>
  <c r="M1526" i="3"/>
  <c r="L1526" i="3"/>
  <c r="K1526" i="3"/>
  <c r="J1526" i="3"/>
  <c r="I1526" i="3"/>
  <c r="H1526" i="3"/>
  <c r="G1526" i="3"/>
  <c r="F1526" i="3"/>
  <c r="Q1525" i="3"/>
  <c r="Q1525" i="3" a="1"/>
  <c r="P1525" i="3"/>
  <c r="P1525" i="3" a="1"/>
  <c r="O1525" i="3"/>
  <c r="O1525" i="3" a="1"/>
  <c r="N1525" i="3"/>
  <c r="M1525" i="3"/>
  <c r="L1525" i="3"/>
  <c r="K1525" i="3"/>
  <c r="J1525" i="3"/>
  <c r="I1525" i="3"/>
  <c r="H1525" i="3"/>
  <c r="G1525" i="3"/>
  <c r="F1525" i="3"/>
  <c r="Q1524" i="3"/>
  <c r="Q1524" i="3" a="1"/>
  <c r="P1524" i="3"/>
  <c r="P1524" i="3" a="1"/>
  <c r="O1524" i="3"/>
  <c r="O1524" i="3" a="1"/>
  <c r="N1524" i="3"/>
  <c r="M1524" i="3"/>
  <c r="L1524" i="3"/>
  <c r="K1524" i="3"/>
  <c r="J1524" i="3"/>
  <c r="I1524" i="3"/>
  <c r="H1524" i="3"/>
  <c r="G1524" i="3"/>
  <c r="F1524" i="3"/>
  <c r="Q1523" i="3"/>
  <c r="Q1523" i="3" a="1"/>
  <c r="P1523" i="3"/>
  <c r="P1523" i="3" a="1"/>
  <c r="O1523" i="3"/>
  <c r="O1523" i="3" a="1"/>
  <c r="N1523" i="3"/>
  <c r="M1523" i="3"/>
  <c r="L1523" i="3"/>
  <c r="K1523" i="3"/>
  <c r="J1523" i="3"/>
  <c r="I1523" i="3"/>
  <c r="H1523" i="3"/>
  <c r="G1523" i="3"/>
  <c r="F1523" i="3"/>
  <c r="Q1522" i="3"/>
  <c r="Q1522" i="3" a="1"/>
  <c r="P1522" i="3"/>
  <c r="P1522" i="3" a="1"/>
  <c r="O1522" i="3"/>
  <c r="O1522" i="3" a="1"/>
  <c r="N1522" i="3"/>
  <c r="M1522" i="3"/>
  <c r="L1522" i="3"/>
  <c r="K1522" i="3"/>
  <c r="J1522" i="3"/>
  <c r="I1522" i="3"/>
  <c r="H1522" i="3"/>
  <c r="G1522" i="3"/>
  <c r="F1522" i="3"/>
  <c r="Q1521" i="3"/>
  <c r="Q1521" i="3" a="1"/>
  <c r="P1521" i="3"/>
  <c r="P1521" i="3" a="1"/>
  <c r="O1521" i="3"/>
  <c r="O1521" i="3" a="1"/>
  <c r="N1521" i="3"/>
  <c r="M1521" i="3"/>
  <c r="L1521" i="3"/>
  <c r="K1521" i="3"/>
  <c r="J1521" i="3"/>
  <c r="I1521" i="3"/>
  <c r="H1521" i="3"/>
  <c r="G1521" i="3"/>
  <c r="F1521" i="3"/>
  <c r="Q1520" i="3"/>
  <c r="Q1520" i="3" a="1"/>
  <c r="P1520" i="3"/>
  <c r="P1520" i="3" a="1"/>
  <c r="O1520" i="3"/>
  <c r="O1520" i="3" a="1"/>
  <c r="N1520" i="3"/>
  <c r="M1520" i="3"/>
  <c r="L1520" i="3"/>
  <c r="K1520" i="3"/>
  <c r="J1520" i="3"/>
  <c r="I1520" i="3"/>
  <c r="H1520" i="3"/>
  <c r="G1520" i="3"/>
  <c r="F1520" i="3"/>
  <c r="Q1519" i="3"/>
  <c r="Q1519" i="3" a="1"/>
  <c r="P1519" i="3"/>
  <c r="P1519" i="3" a="1"/>
  <c r="O1519" i="3"/>
  <c r="O1519" i="3" a="1"/>
  <c r="N1519" i="3"/>
  <c r="M1519" i="3"/>
  <c r="L1519" i="3"/>
  <c r="K1519" i="3"/>
  <c r="J1519" i="3"/>
  <c r="I1519" i="3"/>
  <c r="H1519" i="3"/>
  <c r="G1519" i="3"/>
  <c r="F1519" i="3"/>
  <c r="Q1518" i="3"/>
  <c r="Q1518" i="3" a="1"/>
  <c r="P1518" i="3"/>
  <c r="P1518" i="3" a="1"/>
  <c r="O1518" i="3"/>
  <c r="O1518" i="3" a="1"/>
  <c r="N1518" i="3"/>
  <c r="M1518" i="3"/>
  <c r="L1518" i="3"/>
  <c r="K1518" i="3"/>
  <c r="J1518" i="3"/>
  <c r="I1518" i="3"/>
  <c r="H1518" i="3"/>
  <c r="G1518" i="3"/>
  <c r="F1518" i="3"/>
  <c r="Q1517" i="3"/>
  <c r="Q1517" i="3" a="1"/>
  <c r="P1517" i="3"/>
  <c r="P1517" i="3" a="1"/>
  <c r="O1517" i="3"/>
  <c r="O1517" i="3" a="1"/>
  <c r="N1517" i="3"/>
  <c r="M1517" i="3"/>
  <c r="L1517" i="3"/>
  <c r="K1517" i="3"/>
  <c r="J1517" i="3"/>
  <c r="I1517" i="3"/>
  <c r="H1517" i="3"/>
  <c r="G1517" i="3"/>
  <c r="F1517" i="3"/>
  <c r="Q1516" i="3"/>
  <c r="Q1516" i="3" a="1"/>
  <c r="P1516" i="3"/>
  <c r="P1516" i="3" a="1"/>
  <c r="O1516" i="3"/>
  <c r="O1516" i="3" a="1"/>
  <c r="N1516" i="3"/>
  <c r="M1516" i="3"/>
  <c r="L1516" i="3"/>
  <c r="K1516" i="3"/>
  <c r="J1516" i="3"/>
  <c r="I1516" i="3"/>
  <c r="H1516" i="3"/>
  <c r="G1516" i="3"/>
  <c r="F1516" i="3"/>
  <c r="Q1515" i="3"/>
  <c r="Q1515" i="3" a="1"/>
  <c r="P1515" i="3"/>
  <c r="P1515" i="3" a="1"/>
  <c r="O1515" i="3"/>
  <c r="O1515" i="3" a="1"/>
  <c r="N1515" i="3"/>
  <c r="M1515" i="3"/>
  <c r="L1515" i="3"/>
  <c r="K1515" i="3"/>
  <c r="J1515" i="3"/>
  <c r="I1515" i="3"/>
  <c r="H1515" i="3"/>
  <c r="G1515" i="3"/>
  <c r="F1515" i="3"/>
  <c r="Q1514" i="3"/>
  <c r="Q1514" i="3" a="1"/>
  <c r="P1514" i="3"/>
  <c r="P1514" i="3" a="1"/>
  <c r="O1514" i="3"/>
  <c r="O1514" i="3" a="1"/>
  <c r="N1514" i="3"/>
  <c r="M1514" i="3"/>
  <c r="L1514" i="3"/>
  <c r="K1514" i="3"/>
  <c r="J1514" i="3"/>
  <c r="I1514" i="3"/>
  <c r="H1514" i="3"/>
  <c r="G1514" i="3"/>
  <c r="F1514" i="3"/>
  <c r="Q1513" i="3"/>
  <c r="Q1513" i="3" a="1"/>
  <c r="P1513" i="3"/>
  <c r="P1513" i="3" a="1"/>
  <c r="O1513" i="3"/>
  <c r="O1513" i="3" a="1"/>
  <c r="N1513" i="3"/>
  <c r="M1513" i="3"/>
  <c r="L1513" i="3"/>
  <c r="K1513" i="3"/>
  <c r="J1513" i="3"/>
  <c r="I1513" i="3"/>
  <c r="H1513" i="3"/>
  <c r="G1513" i="3"/>
  <c r="F1513" i="3"/>
  <c r="Q1512" i="3"/>
  <c r="Q1512" i="3" a="1"/>
  <c r="P1512" i="3"/>
  <c r="P1512" i="3" a="1"/>
  <c r="O1512" i="3"/>
  <c r="O1512" i="3" a="1"/>
  <c r="N1512" i="3"/>
  <c r="M1512" i="3"/>
  <c r="L1512" i="3"/>
  <c r="K1512" i="3"/>
  <c r="J1512" i="3"/>
  <c r="I1512" i="3"/>
  <c r="H1512" i="3"/>
  <c r="G1512" i="3"/>
  <c r="F1512" i="3"/>
  <c r="Q1511" i="3"/>
  <c r="Q1511" i="3" a="1"/>
  <c r="P1511" i="3"/>
  <c r="P1511" i="3" a="1"/>
  <c r="O1511" i="3"/>
  <c r="O1511" i="3" a="1"/>
  <c r="N1511" i="3"/>
  <c r="M1511" i="3"/>
  <c r="L1511" i="3"/>
  <c r="K1511" i="3"/>
  <c r="J1511" i="3"/>
  <c r="I1511" i="3"/>
  <c r="H1511" i="3"/>
  <c r="G1511" i="3"/>
  <c r="F1511" i="3"/>
  <c r="Q1510" i="3"/>
  <c r="Q1510" i="3" a="1"/>
  <c r="P1510" i="3"/>
  <c r="P1510" i="3" a="1"/>
  <c r="O1510" i="3"/>
  <c r="O1510" i="3" a="1"/>
  <c r="N1510" i="3"/>
  <c r="M1510" i="3"/>
  <c r="L1510" i="3"/>
  <c r="K1510" i="3"/>
  <c r="J1510" i="3"/>
  <c r="I1510" i="3"/>
  <c r="H1510" i="3"/>
  <c r="G1510" i="3"/>
  <c r="F1510" i="3"/>
  <c r="Q1509" i="3"/>
  <c r="Q1509" i="3" a="1"/>
  <c r="P1509" i="3"/>
  <c r="P1509" i="3" a="1"/>
  <c r="O1509" i="3"/>
  <c r="O1509" i="3" a="1"/>
  <c r="N1509" i="3"/>
  <c r="M1509" i="3"/>
  <c r="L1509" i="3"/>
  <c r="K1509" i="3"/>
  <c r="J1509" i="3"/>
  <c r="I1509" i="3"/>
  <c r="H1509" i="3"/>
  <c r="G1509" i="3"/>
  <c r="F1509" i="3"/>
  <c r="Q1508" i="3"/>
  <c r="Q1508" i="3" a="1"/>
  <c r="P1508" i="3"/>
  <c r="P1508" i="3" a="1"/>
  <c r="O1508" i="3"/>
  <c r="O1508" i="3" a="1"/>
  <c r="N1508" i="3"/>
  <c r="M1508" i="3"/>
  <c r="L1508" i="3"/>
  <c r="K1508" i="3"/>
  <c r="J1508" i="3"/>
  <c r="I1508" i="3"/>
  <c r="H1508" i="3"/>
  <c r="G1508" i="3"/>
  <c r="F1508" i="3"/>
  <c r="B1508" i="3"/>
  <c r="A1508" i="3"/>
  <c r="Q1507" i="3"/>
  <c r="Q1507" i="3" a="1"/>
  <c r="P1507" i="3"/>
  <c r="P1507" i="3" a="1"/>
  <c r="O1507" i="3"/>
  <c r="O1507" i="3" a="1"/>
  <c r="N1507" i="3"/>
  <c r="M1507" i="3"/>
  <c r="L1507" i="3"/>
  <c r="K1507" i="3"/>
  <c r="J1507" i="3"/>
  <c r="I1507" i="3"/>
  <c r="H1507" i="3"/>
  <c r="G1507" i="3"/>
  <c r="F1507" i="3"/>
  <c r="Q1506" i="3"/>
  <c r="Q1506" i="3" a="1"/>
  <c r="P1506" i="3"/>
  <c r="P1506" i="3" a="1"/>
  <c r="O1506" i="3"/>
  <c r="O1506" i="3" a="1"/>
  <c r="N1506" i="3"/>
  <c r="M1506" i="3"/>
  <c r="L1506" i="3"/>
  <c r="K1506" i="3"/>
  <c r="J1506" i="3"/>
  <c r="I1506" i="3"/>
  <c r="H1506" i="3"/>
  <c r="G1506" i="3"/>
  <c r="F1506" i="3"/>
  <c r="Q1505" i="3"/>
  <c r="Q1505" i="3" a="1"/>
  <c r="P1505" i="3"/>
  <c r="P1505" i="3" a="1"/>
  <c r="O1505" i="3"/>
  <c r="O1505" i="3" a="1"/>
  <c r="N1505" i="3"/>
  <c r="M1505" i="3"/>
  <c r="L1505" i="3"/>
  <c r="K1505" i="3"/>
  <c r="J1505" i="3"/>
  <c r="I1505" i="3"/>
  <c r="H1505" i="3"/>
  <c r="G1505" i="3"/>
  <c r="F1505" i="3"/>
  <c r="Q1504" i="3"/>
  <c r="Q1504" i="3" a="1"/>
  <c r="P1504" i="3"/>
  <c r="P1504" i="3" a="1"/>
  <c r="O1504" i="3"/>
  <c r="O1504" i="3" a="1"/>
  <c r="N1504" i="3"/>
  <c r="M1504" i="3"/>
  <c r="L1504" i="3"/>
  <c r="K1504" i="3"/>
  <c r="J1504" i="3"/>
  <c r="I1504" i="3"/>
  <c r="H1504" i="3"/>
  <c r="G1504" i="3"/>
  <c r="F1504" i="3"/>
  <c r="Q1503" i="3"/>
  <c r="Q1503" i="3" a="1"/>
  <c r="P1503" i="3"/>
  <c r="P1503" i="3" a="1"/>
  <c r="O1503" i="3"/>
  <c r="O1503" i="3" a="1"/>
  <c r="N1503" i="3"/>
  <c r="M1503" i="3"/>
  <c r="L1503" i="3"/>
  <c r="K1503" i="3"/>
  <c r="J1503" i="3"/>
  <c r="I1503" i="3"/>
  <c r="H1503" i="3"/>
  <c r="G1503" i="3"/>
  <c r="F1503" i="3"/>
  <c r="Q1502" i="3"/>
  <c r="Q1502" i="3" a="1"/>
  <c r="P1502" i="3"/>
  <c r="P1502" i="3" a="1"/>
  <c r="O1502" i="3"/>
  <c r="O1502" i="3" a="1"/>
  <c r="N1502" i="3"/>
  <c r="M1502" i="3"/>
  <c r="L1502" i="3"/>
  <c r="K1502" i="3"/>
  <c r="J1502" i="3"/>
  <c r="I1502" i="3"/>
  <c r="H1502" i="3"/>
  <c r="G1502" i="3"/>
  <c r="F1502" i="3"/>
  <c r="Q1501" i="3"/>
  <c r="Q1501" i="3" a="1"/>
  <c r="P1501" i="3"/>
  <c r="P1501" i="3" a="1"/>
  <c r="O1501" i="3"/>
  <c r="O1501" i="3" a="1"/>
  <c r="N1501" i="3"/>
  <c r="M1501" i="3"/>
  <c r="L1501" i="3"/>
  <c r="K1501" i="3"/>
  <c r="J1501" i="3"/>
  <c r="I1501" i="3"/>
  <c r="H1501" i="3"/>
  <c r="G1501" i="3"/>
  <c r="F1501" i="3"/>
  <c r="Q1500" i="3"/>
  <c r="Q1500" i="3" a="1"/>
  <c r="P1500" i="3"/>
  <c r="P1500" i="3" a="1"/>
  <c r="O1500" i="3"/>
  <c r="O1500" i="3" a="1"/>
  <c r="N1500" i="3"/>
  <c r="M1500" i="3"/>
  <c r="L1500" i="3"/>
  <c r="K1500" i="3"/>
  <c r="J1500" i="3"/>
  <c r="I1500" i="3"/>
  <c r="H1500" i="3"/>
  <c r="G1500" i="3"/>
  <c r="F1500" i="3"/>
  <c r="Q1499" i="3"/>
  <c r="Q1499" i="3" a="1"/>
  <c r="P1499" i="3"/>
  <c r="P1499" i="3" a="1"/>
  <c r="O1499" i="3"/>
  <c r="O1499" i="3" a="1"/>
  <c r="N1499" i="3"/>
  <c r="M1499" i="3"/>
  <c r="L1499" i="3"/>
  <c r="K1499" i="3"/>
  <c r="J1499" i="3"/>
  <c r="I1499" i="3"/>
  <c r="H1499" i="3"/>
  <c r="G1499" i="3"/>
  <c r="F1499" i="3"/>
  <c r="Q1498" i="3"/>
  <c r="Q1498" i="3" a="1"/>
  <c r="P1498" i="3"/>
  <c r="P1498" i="3" a="1"/>
  <c r="O1498" i="3"/>
  <c r="O1498" i="3" a="1"/>
  <c r="N1498" i="3"/>
  <c r="M1498" i="3"/>
  <c r="L1498" i="3"/>
  <c r="K1498" i="3"/>
  <c r="J1498" i="3"/>
  <c r="I1498" i="3"/>
  <c r="H1498" i="3"/>
  <c r="G1498" i="3"/>
  <c r="F1498" i="3"/>
  <c r="Q1497" i="3"/>
  <c r="Q1497" i="3" a="1"/>
  <c r="P1497" i="3"/>
  <c r="P1497" i="3" a="1"/>
  <c r="O1497" i="3"/>
  <c r="O1497" i="3" a="1"/>
  <c r="N1497" i="3"/>
  <c r="M1497" i="3"/>
  <c r="L1497" i="3"/>
  <c r="K1497" i="3"/>
  <c r="J1497" i="3"/>
  <c r="I1497" i="3"/>
  <c r="H1497" i="3"/>
  <c r="G1497" i="3"/>
  <c r="F1497" i="3"/>
  <c r="Q1496" i="3"/>
  <c r="Q1496" i="3" a="1"/>
  <c r="P1496" i="3"/>
  <c r="P1496" i="3" a="1"/>
  <c r="O1496" i="3"/>
  <c r="O1496" i="3" a="1"/>
  <c r="N1496" i="3"/>
  <c r="M1496" i="3"/>
  <c r="L1496" i="3"/>
  <c r="K1496" i="3"/>
  <c r="J1496" i="3"/>
  <c r="I1496" i="3"/>
  <c r="H1496" i="3"/>
  <c r="G1496" i="3"/>
  <c r="F1496" i="3"/>
  <c r="Q1495" i="3"/>
  <c r="Q1495" i="3" a="1"/>
  <c r="P1495" i="3"/>
  <c r="P1495" i="3" a="1"/>
  <c r="O1495" i="3"/>
  <c r="O1495" i="3" a="1"/>
  <c r="N1495" i="3"/>
  <c r="M1495" i="3"/>
  <c r="L1495" i="3"/>
  <c r="K1495" i="3"/>
  <c r="J1495" i="3"/>
  <c r="I1495" i="3"/>
  <c r="H1495" i="3"/>
  <c r="G1495" i="3"/>
  <c r="F1495" i="3"/>
  <c r="Q1494" i="3"/>
  <c r="Q1494" i="3" a="1"/>
  <c r="P1494" i="3"/>
  <c r="P1494" i="3" a="1"/>
  <c r="O1494" i="3"/>
  <c r="O1494" i="3" a="1"/>
  <c r="N1494" i="3"/>
  <c r="M1494" i="3"/>
  <c r="L1494" i="3"/>
  <c r="K1494" i="3"/>
  <c r="J1494" i="3"/>
  <c r="I1494" i="3"/>
  <c r="H1494" i="3"/>
  <c r="G1494" i="3"/>
  <c r="F1494" i="3"/>
  <c r="Q1493" i="3"/>
  <c r="Q1493" i="3" a="1"/>
  <c r="P1493" i="3"/>
  <c r="P1493" i="3" a="1"/>
  <c r="O1493" i="3"/>
  <c r="O1493" i="3" a="1"/>
  <c r="N1493" i="3"/>
  <c r="M1493" i="3"/>
  <c r="L1493" i="3"/>
  <c r="K1493" i="3"/>
  <c r="J1493" i="3"/>
  <c r="I1493" i="3"/>
  <c r="H1493" i="3"/>
  <c r="G1493" i="3"/>
  <c r="F1493" i="3"/>
  <c r="Q1492" i="3"/>
  <c r="Q1492" i="3" a="1"/>
  <c r="P1492" i="3"/>
  <c r="P1492" i="3" a="1"/>
  <c r="O1492" i="3"/>
  <c r="O1492" i="3" a="1"/>
  <c r="N1492" i="3"/>
  <c r="M1492" i="3"/>
  <c r="L1492" i="3"/>
  <c r="K1492" i="3"/>
  <c r="J1492" i="3"/>
  <c r="I1492" i="3"/>
  <c r="H1492" i="3"/>
  <c r="G1492" i="3"/>
  <c r="F1492" i="3"/>
  <c r="Q1491" i="3"/>
  <c r="Q1491" i="3" a="1"/>
  <c r="P1491" i="3"/>
  <c r="P1491" i="3" a="1"/>
  <c r="O1491" i="3"/>
  <c r="O1491" i="3" a="1"/>
  <c r="N1491" i="3"/>
  <c r="M1491" i="3"/>
  <c r="L1491" i="3"/>
  <c r="K1491" i="3"/>
  <c r="J1491" i="3"/>
  <c r="I1491" i="3"/>
  <c r="H1491" i="3"/>
  <c r="G1491" i="3"/>
  <c r="F1491" i="3"/>
  <c r="Q1490" i="3"/>
  <c r="Q1490" i="3" a="1"/>
  <c r="P1490" i="3"/>
  <c r="P1490" i="3" a="1"/>
  <c r="O1490" i="3"/>
  <c r="O1490" i="3" a="1"/>
  <c r="N1490" i="3"/>
  <c r="M1490" i="3"/>
  <c r="L1490" i="3"/>
  <c r="K1490" i="3"/>
  <c r="J1490" i="3"/>
  <c r="I1490" i="3"/>
  <c r="H1490" i="3"/>
  <c r="G1490" i="3"/>
  <c r="F1490" i="3"/>
  <c r="Q1489" i="3"/>
  <c r="Q1489" i="3" a="1"/>
  <c r="P1489" i="3"/>
  <c r="P1489" i="3" a="1"/>
  <c r="O1489" i="3"/>
  <c r="O1489" i="3" a="1"/>
  <c r="N1489" i="3"/>
  <c r="M1489" i="3"/>
  <c r="L1489" i="3"/>
  <c r="K1489" i="3"/>
  <c r="J1489" i="3"/>
  <c r="I1489" i="3"/>
  <c r="H1489" i="3"/>
  <c r="G1489" i="3"/>
  <c r="F1489" i="3"/>
  <c r="Q1488" i="3"/>
  <c r="Q1488" i="3" a="1"/>
  <c r="P1488" i="3"/>
  <c r="P1488" i="3" a="1"/>
  <c r="O1488" i="3"/>
  <c r="O1488" i="3" a="1"/>
  <c r="N1488" i="3"/>
  <c r="M1488" i="3"/>
  <c r="L1488" i="3"/>
  <c r="K1488" i="3"/>
  <c r="J1488" i="3"/>
  <c r="I1488" i="3"/>
  <c r="H1488" i="3"/>
  <c r="G1488" i="3"/>
  <c r="F1488" i="3"/>
  <c r="Q1487" i="3"/>
  <c r="Q1487" i="3" a="1"/>
  <c r="P1487" i="3"/>
  <c r="P1487" i="3" a="1"/>
  <c r="O1487" i="3"/>
  <c r="O1487" i="3" a="1"/>
  <c r="N1487" i="3"/>
  <c r="M1487" i="3"/>
  <c r="L1487" i="3"/>
  <c r="K1487" i="3"/>
  <c r="J1487" i="3"/>
  <c r="I1487" i="3"/>
  <c r="H1487" i="3"/>
  <c r="G1487" i="3"/>
  <c r="F1487" i="3"/>
  <c r="Q1486" i="3"/>
  <c r="Q1486" i="3" a="1"/>
  <c r="P1486" i="3"/>
  <c r="P1486" i="3" a="1"/>
  <c r="O1486" i="3"/>
  <c r="O1486" i="3" a="1"/>
  <c r="N1486" i="3"/>
  <c r="M1486" i="3"/>
  <c r="L1486" i="3"/>
  <c r="K1486" i="3"/>
  <c r="J1486" i="3"/>
  <c r="I1486" i="3"/>
  <c r="H1486" i="3"/>
  <c r="G1486" i="3"/>
  <c r="F1486" i="3"/>
  <c r="Q1485" i="3"/>
  <c r="Q1485" i="3" a="1"/>
  <c r="P1485" i="3"/>
  <c r="P1485" i="3" a="1"/>
  <c r="O1485" i="3"/>
  <c r="O1485" i="3" a="1"/>
  <c r="N1485" i="3"/>
  <c r="M1485" i="3"/>
  <c r="L1485" i="3"/>
  <c r="K1485" i="3"/>
  <c r="J1485" i="3"/>
  <c r="I1485" i="3"/>
  <c r="H1485" i="3"/>
  <c r="G1485" i="3"/>
  <c r="F1485" i="3"/>
  <c r="Q1484" i="3"/>
  <c r="Q1484" i="3" a="1"/>
  <c r="P1484" i="3"/>
  <c r="P1484" i="3" a="1"/>
  <c r="O1484" i="3"/>
  <c r="O1484" i="3" a="1"/>
  <c r="N1484" i="3"/>
  <c r="M1484" i="3"/>
  <c r="L1484" i="3"/>
  <c r="K1484" i="3"/>
  <c r="J1484" i="3"/>
  <c r="I1484" i="3"/>
  <c r="H1484" i="3"/>
  <c r="G1484" i="3"/>
  <c r="F1484" i="3"/>
  <c r="Q1483" i="3"/>
  <c r="Q1483" i="3" a="1"/>
  <c r="P1483" i="3"/>
  <c r="P1483" i="3" a="1"/>
  <c r="O1483" i="3"/>
  <c r="O1483" i="3" a="1"/>
  <c r="N1483" i="3"/>
  <c r="M1483" i="3"/>
  <c r="L1483" i="3"/>
  <c r="K1483" i="3"/>
  <c r="J1483" i="3"/>
  <c r="I1483" i="3"/>
  <c r="H1483" i="3"/>
  <c r="G1483" i="3"/>
  <c r="F1483" i="3"/>
  <c r="Q1482" i="3"/>
  <c r="Q1482" i="3" a="1"/>
  <c r="P1482" i="3"/>
  <c r="P1482" i="3" a="1"/>
  <c r="O1482" i="3"/>
  <c r="O1482" i="3" a="1"/>
  <c r="N1482" i="3"/>
  <c r="M1482" i="3"/>
  <c r="L1482" i="3"/>
  <c r="K1482" i="3"/>
  <c r="J1482" i="3"/>
  <c r="I1482" i="3"/>
  <c r="H1482" i="3"/>
  <c r="G1482" i="3"/>
  <c r="F1482" i="3"/>
  <c r="Q1481" i="3"/>
  <c r="Q1481" i="3" a="1"/>
  <c r="P1481" i="3"/>
  <c r="P1481" i="3" a="1"/>
  <c r="O1481" i="3"/>
  <c r="O1481" i="3" a="1"/>
  <c r="N1481" i="3"/>
  <c r="M1481" i="3"/>
  <c r="L1481" i="3"/>
  <c r="K1481" i="3"/>
  <c r="J1481" i="3"/>
  <c r="I1481" i="3"/>
  <c r="H1481" i="3"/>
  <c r="G1481" i="3"/>
  <c r="F1481" i="3"/>
  <c r="Q1480" i="3"/>
  <c r="Q1480" i="3" a="1"/>
  <c r="P1480" i="3"/>
  <c r="P1480" i="3" a="1"/>
  <c r="O1480" i="3"/>
  <c r="O1480" i="3" a="1"/>
  <c r="N1480" i="3"/>
  <c r="M1480" i="3"/>
  <c r="L1480" i="3"/>
  <c r="K1480" i="3"/>
  <c r="J1480" i="3"/>
  <c r="I1480" i="3"/>
  <c r="H1480" i="3"/>
  <c r="G1480" i="3"/>
  <c r="F1480" i="3"/>
  <c r="Q1479" i="3"/>
  <c r="Q1479" i="3" a="1"/>
  <c r="P1479" i="3"/>
  <c r="P1479" i="3" a="1"/>
  <c r="O1479" i="3"/>
  <c r="O1479" i="3" a="1"/>
  <c r="N1479" i="3"/>
  <c r="M1479" i="3"/>
  <c r="L1479" i="3"/>
  <c r="K1479" i="3"/>
  <c r="J1479" i="3"/>
  <c r="I1479" i="3"/>
  <c r="H1479" i="3"/>
  <c r="G1479" i="3"/>
  <c r="F1479" i="3"/>
  <c r="Q1478" i="3"/>
  <c r="Q1478" i="3" a="1"/>
  <c r="P1478" i="3"/>
  <c r="P1478" i="3" a="1"/>
  <c r="O1478" i="3"/>
  <c r="O1478" i="3" a="1"/>
  <c r="N1478" i="3"/>
  <c r="M1478" i="3"/>
  <c r="L1478" i="3"/>
  <c r="K1478" i="3"/>
  <c r="J1478" i="3"/>
  <c r="I1478" i="3"/>
  <c r="H1478" i="3"/>
  <c r="G1478" i="3"/>
  <c r="F1478" i="3"/>
  <c r="Q1477" i="3"/>
  <c r="Q1477" i="3" a="1"/>
  <c r="P1477" i="3"/>
  <c r="P1477" i="3" a="1"/>
  <c r="O1477" i="3"/>
  <c r="O1477" i="3" a="1"/>
  <c r="N1477" i="3"/>
  <c r="M1477" i="3"/>
  <c r="L1477" i="3"/>
  <c r="K1477" i="3"/>
  <c r="J1477" i="3"/>
  <c r="I1477" i="3"/>
  <c r="H1477" i="3"/>
  <c r="G1477" i="3"/>
  <c r="F1477" i="3"/>
  <c r="Q1476" i="3"/>
  <c r="Q1476" i="3" a="1"/>
  <c r="P1476" i="3"/>
  <c r="P1476" i="3" a="1"/>
  <c r="O1476" i="3"/>
  <c r="O1476" i="3" a="1"/>
  <c r="N1476" i="3"/>
  <c r="M1476" i="3"/>
  <c r="L1476" i="3"/>
  <c r="K1476" i="3"/>
  <c r="J1476" i="3"/>
  <c r="I1476" i="3"/>
  <c r="H1476" i="3"/>
  <c r="G1476" i="3"/>
  <c r="F1476" i="3"/>
  <c r="Q1475" i="3"/>
  <c r="Q1475" i="3" a="1"/>
  <c r="P1475" i="3"/>
  <c r="P1475" i="3" a="1"/>
  <c r="O1475" i="3"/>
  <c r="O1475" i="3" a="1"/>
  <c r="N1475" i="3"/>
  <c r="M1475" i="3"/>
  <c r="L1475" i="3"/>
  <c r="K1475" i="3"/>
  <c r="J1475" i="3"/>
  <c r="I1475" i="3"/>
  <c r="H1475" i="3"/>
  <c r="G1475" i="3"/>
  <c r="F1475" i="3"/>
  <c r="Q1474" i="3"/>
  <c r="Q1474" i="3" a="1"/>
  <c r="P1474" i="3"/>
  <c r="P1474" i="3" a="1"/>
  <c r="O1474" i="3"/>
  <c r="O1474" i="3" a="1"/>
  <c r="N1474" i="3"/>
  <c r="M1474" i="3"/>
  <c r="L1474" i="3"/>
  <c r="K1474" i="3"/>
  <c r="J1474" i="3"/>
  <c r="I1474" i="3"/>
  <c r="H1474" i="3"/>
  <c r="G1474" i="3"/>
  <c r="F1474" i="3"/>
  <c r="Q1473" i="3"/>
  <c r="Q1473" i="3" a="1"/>
  <c r="P1473" i="3"/>
  <c r="P1473" i="3" a="1"/>
  <c r="O1473" i="3"/>
  <c r="O1473" i="3" a="1"/>
  <c r="N1473" i="3"/>
  <c r="M1473" i="3"/>
  <c r="L1473" i="3"/>
  <c r="K1473" i="3"/>
  <c r="J1473" i="3"/>
  <c r="I1473" i="3"/>
  <c r="H1473" i="3"/>
  <c r="G1473" i="3"/>
  <c r="F1473" i="3"/>
  <c r="Q1472" i="3"/>
  <c r="Q1472" i="3" a="1"/>
  <c r="P1472" i="3"/>
  <c r="P1472" i="3" a="1"/>
  <c r="O1472" i="3"/>
  <c r="O1472" i="3" a="1"/>
  <c r="N1472" i="3"/>
  <c r="M1472" i="3"/>
  <c r="L1472" i="3"/>
  <c r="K1472" i="3"/>
  <c r="J1472" i="3"/>
  <c r="I1472" i="3"/>
  <c r="H1472" i="3"/>
  <c r="G1472" i="3"/>
  <c r="F1472" i="3"/>
  <c r="Q1471" i="3"/>
  <c r="Q1471" i="3" a="1"/>
  <c r="P1471" i="3"/>
  <c r="P1471" i="3" a="1"/>
  <c r="O1471" i="3"/>
  <c r="O1471" i="3" a="1"/>
  <c r="N1471" i="3"/>
  <c r="M1471" i="3"/>
  <c r="L1471" i="3"/>
  <c r="K1471" i="3"/>
  <c r="J1471" i="3"/>
  <c r="I1471" i="3"/>
  <c r="H1471" i="3"/>
  <c r="G1471" i="3"/>
  <c r="F1471" i="3"/>
  <c r="Q1470" i="3"/>
  <c r="Q1470" i="3" a="1"/>
  <c r="P1470" i="3"/>
  <c r="P1470" i="3" a="1"/>
  <c r="O1470" i="3"/>
  <c r="O1470" i="3" a="1"/>
  <c r="N1470" i="3"/>
  <c r="M1470" i="3"/>
  <c r="L1470" i="3"/>
  <c r="K1470" i="3"/>
  <c r="J1470" i="3"/>
  <c r="I1470" i="3"/>
  <c r="H1470" i="3"/>
  <c r="G1470" i="3"/>
  <c r="F1470" i="3"/>
  <c r="Q1469" i="3"/>
  <c r="Q1469" i="3" a="1"/>
  <c r="P1469" i="3"/>
  <c r="P1469" i="3" a="1"/>
  <c r="O1469" i="3"/>
  <c r="O1469" i="3" a="1"/>
  <c r="N1469" i="3"/>
  <c r="M1469" i="3"/>
  <c r="L1469" i="3"/>
  <c r="K1469" i="3"/>
  <c r="J1469" i="3"/>
  <c r="I1469" i="3"/>
  <c r="H1469" i="3"/>
  <c r="G1469" i="3"/>
  <c r="F1469" i="3"/>
  <c r="Q1468" i="3"/>
  <c r="Q1468" i="3" a="1"/>
  <c r="P1468" i="3"/>
  <c r="P1468" i="3" a="1"/>
  <c r="O1468" i="3"/>
  <c r="O1468" i="3" a="1"/>
  <c r="N1468" i="3"/>
  <c r="M1468" i="3"/>
  <c r="L1468" i="3"/>
  <c r="K1468" i="3"/>
  <c r="J1468" i="3"/>
  <c r="I1468" i="3"/>
  <c r="H1468" i="3"/>
  <c r="G1468" i="3"/>
  <c r="F1468" i="3"/>
  <c r="Q1467" i="3"/>
  <c r="Q1467" i="3" a="1"/>
  <c r="P1467" i="3"/>
  <c r="P1467" i="3" a="1"/>
  <c r="O1467" i="3"/>
  <c r="O1467" i="3" a="1"/>
  <c r="N1467" i="3"/>
  <c r="M1467" i="3"/>
  <c r="L1467" i="3"/>
  <c r="K1467" i="3"/>
  <c r="J1467" i="3"/>
  <c r="I1467" i="3"/>
  <c r="H1467" i="3"/>
  <c r="G1467" i="3"/>
  <c r="F1467" i="3"/>
  <c r="Q1466" i="3"/>
  <c r="Q1466" i="3" a="1"/>
  <c r="P1466" i="3"/>
  <c r="P1466" i="3" a="1"/>
  <c r="O1466" i="3"/>
  <c r="O1466" i="3" a="1"/>
  <c r="N1466" i="3"/>
  <c r="M1466" i="3"/>
  <c r="L1466" i="3"/>
  <c r="K1466" i="3"/>
  <c r="J1466" i="3"/>
  <c r="I1466" i="3"/>
  <c r="H1466" i="3"/>
  <c r="G1466" i="3"/>
  <c r="F1466" i="3"/>
  <c r="Q1465" i="3"/>
  <c r="Q1465" i="3" a="1"/>
  <c r="P1465" i="3"/>
  <c r="P1465" i="3" a="1"/>
  <c r="O1465" i="3"/>
  <c r="O1465" i="3" a="1"/>
  <c r="N1465" i="3"/>
  <c r="M1465" i="3"/>
  <c r="L1465" i="3"/>
  <c r="K1465" i="3"/>
  <c r="J1465" i="3"/>
  <c r="I1465" i="3"/>
  <c r="H1465" i="3"/>
  <c r="G1465" i="3"/>
  <c r="F1465" i="3"/>
  <c r="Q1464" i="3"/>
  <c r="Q1464" i="3" a="1"/>
  <c r="P1464" i="3"/>
  <c r="P1464" i="3" a="1"/>
  <c r="O1464" i="3"/>
  <c r="O1464" i="3" a="1"/>
  <c r="N1464" i="3"/>
  <c r="M1464" i="3"/>
  <c r="L1464" i="3"/>
  <c r="K1464" i="3"/>
  <c r="J1464" i="3"/>
  <c r="I1464" i="3"/>
  <c r="H1464" i="3"/>
  <c r="G1464" i="3"/>
  <c r="F1464" i="3"/>
  <c r="Q1463" i="3"/>
  <c r="Q1463" i="3" a="1"/>
  <c r="P1463" i="3"/>
  <c r="P1463" i="3" a="1"/>
  <c r="O1463" i="3"/>
  <c r="O1463" i="3" a="1"/>
  <c r="N1463" i="3"/>
  <c r="M1463" i="3"/>
  <c r="L1463" i="3"/>
  <c r="K1463" i="3"/>
  <c r="J1463" i="3"/>
  <c r="I1463" i="3"/>
  <c r="H1463" i="3"/>
  <c r="G1463" i="3"/>
  <c r="F1463" i="3"/>
  <c r="Q1462" i="3"/>
  <c r="Q1462" i="3" a="1"/>
  <c r="P1462" i="3"/>
  <c r="P1462" i="3" a="1"/>
  <c r="O1462" i="3"/>
  <c r="O1462" i="3" a="1"/>
  <c r="N1462" i="3"/>
  <c r="M1462" i="3"/>
  <c r="L1462" i="3"/>
  <c r="K1462" i="3"/>
  <c r="J1462" i="3"/>
  <c r="I1462" i="3"/>
  <c r="H1462" i="3"/>
  <c r="G1462" i="3"/>
  <c r="F1462" i="3"/>
  <c r="Q1461" i="3"/>
  <c r="Q1461" i="3" a="1"/>
  <c r="P1461" i="3"/>
  <c r="P1461" i="3" a="1"/>
  <c r="O1461" i="3"/>
  <c r="O1461" i="3" a="1"/>
  <c r="N1461" i="3"/>
  <c r="M1461" i="3"/>
  <c r="L1461" i="3"/>
  <c r="K1461" i="3"/>
  <c r="J1461" i="3"/>
  <c r="I1461" i="3"/>
  <c r="H1461" i="3"/>
  <c r="G1461" i="3"/>
  <c r="F1461" i="3"/>
  <c r="Q1460" i="3"/>
  <c r="Q1460" i="3" a="1"/>
  <c r="P1460" i="3"/>
  <c r="P1460" i="3" a="1"/>
  <c r="O1460" i="3"/>
  <c r="O1460" i="3" a="1"/>
  <c r="N1460" i="3"/>
  <c r="M1460" i="3"/>
  <c r="L1460" i="3"/>
  <c r="K1460" i="3"/>
  <c r="J1460" i="3"/>
  <c r="I1460" i="3"/>
  <c r="H1460" i="3"/>
  <c r="G1460" i="3"/>
  <c r="F1460" i="3"/>
  <c r="Q1459" i="3"/>
  <c r="Q1459" i="3" a="1"/>
  <c r="P1459" i="3"/>
  <c r="P1459" i="3" a="1"/>
  <c r="O1459" i="3"/>
  <c r="O1459" i="3" a="1"/>
  <c r="N1459" i="3"/>
  <c r="M1459" i="3"/>
  <c r="L1459" i="3"/>
  <c r="K1459" i="3"/>
  <c r="J1459" i="3"/>
  <c r="I1459" i="3"/>
  <c r="H1459" i="3"/>
  <c r="G1459" i="3"/>
  <c r="F1459" i="3"/>
  <c r="Q1458" i="3"/>
  <c r="Q1458" i="3" a="1"/>
  <c r="P1458" i="3"/>
  <c r="P1458" i="3" a="1"/>
  <c r="O1458" i="3"/>
  <c r="O1458" i="3" a="1"/>
  <c r="N1458" i="3"/>
  <c r="M1458" i="3"/>
  <c r="L1458" i="3"/>
  <c r="K1458" i="3"/>
  <c r="J1458" i="3"/>
  <c r="I1458" i="3"/>
  <c r="H1458" i="3"/>
  <c r="G1458" i="3"/>
  <c r="F1458" i="3"/>
  <c r="Q1457" i="3"/>
  <c r="Q1457" i="3" a="1"/>
  <c r="P1457" i="3"/>
  <c r="P1457" i="3" a="1"/>
  <c r="O1457" i="3"/>
  <c r="O1457" i="3" a="1"/>
  <c r="N1457" i="3"/>
  <c r="M1457" i="3"/>
  <c r="L1457" i="3"/>
  <c r="K1457" i="3"/>
  <c r="J1457" i="3"/>
  <c r="I1457" i="3"/>
  <c r="H1457" i="3"/>
  <c r="G1457" i="3"/>
  <c r="F1457" i="3"/>
  <c r="Q1456" i="3"/>
  <c r="Q1456" i="3" a="1"/>
  <c r="P1456" i="3"/>
  <c r="P1456" i="3" a="1"/>
  <c r="O1456" i="3"/>
  <c r="O1456" i="3" a="1"/>
  <c r="N1456" i="3"/>
  <c r="M1456" i="3"/>
  <c r="L1456" i="3"/>
  <c r="K1456" i="3"/>
  <c r="J1456" i="3"/>
  <c r="I1456" i="3"/>
  <c r="H1456" i="3"/>
  <c r="G1456" i="3"/>
  <c r="F1456" i="3"/>
  <c r="Q1455" i="3"/>
  <c r="Q1455" i="3" a="1"/>
  <c r="P1455" i="3"/>
  <c r="P1455" i="3" a="1"/>
  <c r="O1455" i="3"/>
  <c r="O1455" i="3" a="1"/>
  <c r="N1455" i="3"/>
  <c r="M1455" i="3"/>
  <c r="L1455" i="3"/>
  <c r="K1455" i="3"/>
  <c r="J1455" i="3"/>
  <c r="I1455" i="3"/>
  <c r="H1455" i="3"/>
  <c r="G1455" i="3"/>
  <c r="F1455" i="3"/>
  <c r="Q1454" i="3"/>
  <c r="Q1454" i="3" a="1"/>
  <c r="P1454" i="3"/>
  <c r="P1454" i="3" a="1"/>
  <c r="O1454" i="3"/>
  <c r="O1454" i="3" a="1"/>
  <c r="N1454" i="3"/>
  <c r="M1454" i="3"/>
  <c r="L1454" i="3"/>
  <c r="K1454" i="3"/>
  <c r="J1454" i="3"/>
  <c r="I1454" i="3"/>
  <c r="H1454" i="3"/>
  <c r="G1454" i="3"/>
  <c r="F1454" i="3"/>
  <c r="B1454" i="3"/>
  <c r="A1454" i="3"/>
  <c r="Q1453" i="3"/>
  <c r="Q1453" i="3" a="1"/>
  <c r="P1453" i="3"/>
  <c r="P1453" i="3" a="1"/>
  <c r="O1453" i="3"/>
  <c r="O1453" i="3" a="1"/>
  <c r="N1453" i="3"/>
  <c r="M1453" i="3"/>
  <c r="L1453" i="3"/>
  <c r="K1453" i="3"/>
  <c r="J1453" i="3"/>
  <c r="I1453" i="3"/>
  <c r="H1453" i="3"/>
  <c r="G1453" i="3"/>
  <c r="F1453" i="3"/>
  <c r="Q1452" i="3"/>
  <c r="Q1452" i="3" a="1"/>
  <c r="P1452" i="3"/>
  <c r="P1452" i="3" a="1"/>
  <c r="O1452" i="3"/>
  <c r="O1452" i="3" a="1"/>
  <c r="N1452" i="3"/>
  <c r="M1452" i="3"/>
  <c r="L1452" i="3"/>
  <c r="K1452" i="3"/>
  <c r="J1452" i="3"/>
  <c r="I1452" i="3"/>
  <c r="H1452" i="3"/>
  <c r="G1452" i="3"/>
  <c r="F1452" i="3"/>
  <c r="Q1451" i="3"/>
  <c r="Q1451" i="3" a="1"/>
  <c r="P1451" i="3"/>
  <c r="P1451" i="3" a="1"/>
  <c r="O1451" i="3"/>
  <c r="O1451" i="3" a="1"/>
  <c r="N1451" i="3"/>
  <c r="M1451" i="3"/>
  <c r="L1451" i="3"/>
  <c r="K1451" i="3"/>
  <c r="J1451" i="3"/>
  <c r="I1451" i="3"/>
  <c r="H1451" i="3"/>
  <c r="G1451" i="3"/>
  <c r="F1451" i="3"/>
  <c r="Q1450" i="3"/>
  <c r="Q1450" i="3" a="1"/>
  <c r="P1450" i="3"/>
  <c r="P1450" i="3" a="1"/>
  <c r="O1450" i="3"/>
  <c r="O1450" i="3" a="1"/>
  <c r="N1450" i="3"/>
  <c r="M1450" i="3"/>
  <c r="L1450" i="3"/>
  <c r="K1450" i="3"/>
  <c r="J1450" i="3"/>
  <c r="I1450" i="3"/>
  <c r="H1450" i="3"/>
  <c r="G1450" i="3"/>
  <c r="F1450" i="3"/>
  <c r="Q1449" i="3"/>
  <c r="Q1449" i="3" a="1"/>
  <c r="P1449" i="3"/>
  <c r="P1449" i="3" a="1"/>
  <c r="O1449" i="3"/>
  <c r="O1449" i="3" a="1"/>
  <c r="N1449" i="3"/>
  <c r="M1449" i="3"/>
  <c r="L1449" i="3"/>
  <c r="K1449" i="3"/>
  <c r="J1449" i="3"/>
  <c r="I1449" i="3"/>
  <c r="H1449" i="3"/>
  <c r="G1449" i="3"/>
  <c r="F1449" i="3"/>
  <c r="Q1448" i="3"/>
  <c r="Q1448" i="3" a="1"/>
  <c r="P1448" i="3"/>
  <c r="P1448" i="3" a="1"/>
  <c r="O1448" i="3"/>
  <c r="O1448" i="3" a="1"/>
  <c r="N1448" i="3"/>
  <c r="M1448" i="3"/>
  <c r="L1448" i="3"/>
  <c r="K1448" i="3"/>
  <c r="J1448" i="3"/>
  <c r="I1448" i="3"/>
  <c r="H1448" i="3"/>
  <c r="G1448" i="3"/>
  <c r="F1448" i="3"/>
  <c r="Q1447" i="3"/>
  <c r="Q1447" i="3" a="1"/>
  <c r="P1447" i="3"/>
  <c r="P1447" i="3" a="1"/>
  <c r="O1447" i="3"/>
  <c r="O1447" i="3" a="1"/>
  <c r="N1447" i="3"/>
  <c r="M1447" i="3"/>
  <c r="L1447" i="3"/>
  <c r="K1447" i="3"/>
  <c r="J1447" i="3"/>
  <c r="I1447" i="3"/>
  <c r="H1447" i="3"/>
  <c r="G1447" i="3"/>
  <c r="F1447" i="3"/>
  <c r="Q1446" i="3"/>
  <c r="Q1446" i="3" a="1"/>
  <c r="P1446" i="3"/>
  <c r="P1446" i="3" a="1"/>
  <c r="O1446" i="3"/>
  <c r="O1446" i="3" a="1"/>
  <c r="N1446" i="3"/>
  <c r="M1446" i="3"/>
  <c r="L1446" i="3"/>
  <c r="K1446" i="3"/>
  <c r="J1446" i="3"/>
  <c r="I1446" i="3"/>
  <c r="H1446" i="3"/>
  <c r="G1446" i="3"/>
  <c r="F1446" i="3"/>
  <c r="Q1445" i="3"/>
  <c r="Q1445" i="3" a="1"/>
  <c r="P1445" i="3"/>
  <c r="P1445" i="3" a="1"/>
  <c r="O1445" i="3"/>
  <c r="O1445" i="3" a="1"/>
  <c r="N1445" i="3"/>
  <c r="M1445" i="3"/>
  <c r="L1445" i="3"/>
  <c r="K1445" i="3"/>
  <c r="J1445" i="3"/>
  <c r="I1445" i="3"/>
  <c r="H1445" i="3"/>
  <c r="G1445" i="3"/>
  <c r="F1445" i="3"/>
  <c r="Q1444" i="3"/>
  <c r="Q1444" i="3" a="1"/>
  <c r="P1444" i="3"/>
  <c r="P1444" i="3" a="1"/>
  <c r="O1444" i="3"/>
  <c r="O1444" i="3" a="1"/>
  <c r="N1444" i="3"/>
  <c r="M1444" i="3"/>
  <c r="L1444" i="3"/>
  <c r="K1444" i="3"/>
  <c r="J1444" i="3"/>
  <c r="I1444" i="3"/>
  <c r="H1444" i="3"/>
  <c r="G1444" i="3"/>
  <c r="F1444" i="3"/>
  <c r="Q1443" i="3"/>
  <c r="Q1443" i="3" a="1"/>
  <c r="P1443" i="3"/>
  <c r="P1443" i="3" a="1"/>
  <c r="O1443" i="3"/>
  <c r="O1443" i="3" a="1"/>
  <c r="N1443" i="3"/>
  <c r="M1443" i="3"/>
  <c r="L1443" i="3"/>
  <c r="K1443" i="3"/>
  <c r="J1443" i="3"/>
  <c r="I1443" i="3"/>
  <c r="H1443" i="3"/>
  <c r="G1443" i="3"/>
  <c r="F1443" i="3"/>
  <c r="Q1442" i="3"/>
  <c r="Q1442" i="3" a="1"/>
  <c r="P1442" i="3"/>
  <c r="P1442" i="3" a="1"/>
  <c r="O1442" i="3"/>
  <c r="O1442" i="3" a="1"/>
  <c r="N1442" i="3"/>
  <c r="M1442" i="3"/>
  <c r="L1442" i="3"/>
  <c r="K1442" i="3"/>
  <c r="J1442" i="3"/>
  <c r="I1442" i="3"/>
  <c r="H1442" i="3"/>
  <c r="G1442" i="3"/>
  <c r="F1442" i="3"/>
  <c r="Q1441" i="3"/>
  <c r="Q1441" i="3" a="1"/>
  <c r="P1441" i="3"/>
  <c r="P1441" i="3" a="1"/>
  <c r="O1441" i="3"/>
  <c r="O1441" i="3" a="1"/>
  <c r="N1441" i="3"/>
  <c r="M1441" i="3"/>
  <c r="L1441" i="3"/>
  <c r="K1441" i="3"/>
  <c r="J1441" i="3"/>
  <c r="I1441" i="3"/>
  <c r="H1441" i="3"/>
  <c r="G1441" i="3"/>
  <c r="F1441" i="3"/>
  <c r="Q1440" i="3"/>
  <c r="Q1440" i="3" a="1"/>
  <c r="P1440" i="3"/>
  <c r="P1440" i="3" a="1"/>
  <c r="O1440" i="3"/>
  <c r="O1440" i="3" a="1"/>
  <c r="N1440" i="3"/>
  <c r="M1440" i="3"/>
  <c r="L1440" i="3"/>
  <c r="K1440" i="3"/>
  <c r="J1440" i="3"/>
  <c r="I1440" i="3"/>
  <c r="H1440" i="3"/>
  <c r="G1440" i="3"/>
  <c r="F1440" i="3"/>
  <c r="Q1439" i="3"/>
  <c r="Q1439" i="3" a="1"/>
  <c r="P1439" i="3"/>
  <c r="P1439" i="3" a="1"/>
  <c r="O1439" i="3"/>
  <c r="O1439" i="3" a="1"/>
  <c r="N1439" i="3"/>
  <c r="M1439" i="3"/>
  <c r="L1439" i="3"/>
  <c r="K1439" i="3"/>
  <c r="J1439" i="3"/>
  <c r="I1439" i="3"/>
  <c r="H1439" i="3"/>
  <c r="G1439" i="3"/>
  <c r="F1439" i="3"/>
  <c r="Q1438" i="3"/>
  <c r="Q1438" i="3" a="1"/>
  <c r="P1438" i="3"/>
  <c r="P1438" i="3" a="1"/>
  <c r="O1438" i="3"/>
  <c r="O1438" i="3" a="1"/>
  <c r="N1438" i="3"/>
  <c r="M1438" i="3"/>
  <c r="L1438" i="3"/>
  <c r="K1438" i="3"/>
  <c r="J1438" i="3"/>
  <c r="I1438" i="3"/>
  <c r="H1438" i="3"/>
  <c r="G1438" i="3"/>
  <c r="F1438" i="3"/>
  <c r="Q1437" i="3"/>
  <c r="Q1437" i="3" a="1"/>
  <c r="P1437" i="3"/>
  <c r="P1437" i="3" a="1"/>
  <c r="O1437" i="3"/>
  <c r="O1437" i="3" a="1"/>
  <c r="N1437" i="3"/>
  <c r="M1437" i="3"/>
  <c r="L1437" i="3"/>
  <c r="K1437" i="3"/>
  <c r="J1437" i="3"/>
  <c r="I1437" i="3"/>
  <c r="H1437" i="3"/>
  <c r="G1437" i="3"/>
  <c r="F1437" i="3"/>
  <c r="Q1436" i="3"/>
  <c r="Q1436" i="3" a="1"/>
  <c r="P1436" i="3"/>
  <c r="P1436" i="3" a="1"/>
  <c r="O1436" i="3"/>
  <c r="O1436" i="3" a="1"/>
  <c r="N1436" i="3"/>
  <c r="M1436" i="3"/>
  <c r="L1436" i="3"/>
  <c r="K1436" i="3"/>
  <c r="J1436" i="3"/>
  <c r="I1436" i="3"/>
  <c r="H1436" i="3"/>
  <c r="G1436" i="3"/>
  <c r="F1436" i="3"/>
  <c r="Q1435" i="3"/>
  <c r="Q1435" i="3" a="1"/>
  <c r="P1435" i="3"/>
  <c r="P1435" i="3" a="1"/>
  <c r="O1435" i="3"/>
  <c r="O1435" i="3" a="1"/>
  <c r="N1435" i="3"/>
  <c r="M1435" i="3"/>
  <c r="L1435" i="3"/>
  <c r="K1435" i="3"/>
  <c r="J1435" i="3"/>
  <c r="I1435" i="3"/>
  <c r="H1435" i="3"/>
  <c r="G1435" i="3"/>
  <c r="F1435" i="3"/>
  <c r="Q1434" i="3"/>
  <c r="Q1434" i="3" a="1"/>
  <c r="P1434" i="3"/>
  <c r="P1434" i="3" a="1"/>
  <c r="O1434" i="3"/>
  <c r="O1434" i="3" a="1"/>
  <c r="N1434" i="3"/>
  <c r="M1434" i="3"/>
  <c r="L1434" i="3"/>
  <c r="K1434" i="3"/>
  <c r="J1434" i="3"/>
  <c r="I1434" i="3"/>
  <c r="H1434" i="3"/>
  <c r="G1434" i="3"/>
  <c r="F1434" i="3"/>
  <c r="Q1433" i="3"/>
  <c r="Q1433" i="3" a="1"/>
  <c r="P1433" i="3"/>
  <c r="P1433" i="3" a="1"/>
  <c r="O1433" i="3"/>
  <c r="O1433" i="3" a="1"/>
  <c r="N1433" i="3"/>
  <c r="M1433" i="3"/>
  <c r="L1433" i="3"/>
  <c r="K1433" i="3"/>
  <c r="J1433" i="3"/>
  <c r="I1433" i="3"/>
  <c r="H1433" i="3"/>
  <c r="G1433" i="3"/>
  <c r="F1433" i="3"/>
  <c r="Q1432" i="3"/>
  <c r="Q1432" i="3" a="1"/>
  <c r="P1432" i="3"/>
  <c r="P1432" i="3" a="1"/>
  <c r="O1432" i="3"/>
  <c r="O1432" i="3" a="1"/>
  <c r="N1432" i="3"/>
  <c r="M1432" i="3"/>
  <c r="L1432" i="3"/>
  <c r="K1432" i="3"/>
  <c r="J1432" i="3"/>
  <c r="I1432" i="3"/>
  <c r="H1432" i="3"/>
  <c r="G1432" i="3"/>
  <c r="F1432" i="3"/>
  <c r="Q1431" i="3"/>
  <c r="Q1431" i="3" a="1"/>
  <c r="P1431" i="3"/>
  <c r="P1431" i="3" a="1"/>
  <c r="O1431" i="3"/>
  <c r="O1431" i="3" a="1"/>
  <c r="N1431" i="3"/>
  <c r="M1431" i="3"/>
  <c r="L1431" i="3"/>
  <c r="K1431" i="3"/>
  <c r="J1431" i="3"/>
  <c r="I1431" i="3"/>
  <c r="H1431" i="3"/>
  <c r="G1431" i="3"/>
  <c r="F1431" i="3"/>
  <c r="Q1430" i="3"/>
  <c r="Q1430" i="3" a="1"/>
  <c r="P1430" i="3"/>
  <c r="P1430" i="3" a="1"/>
  <c r="O1430" i="3"/>
  <c r="O1430" i="3" a="1"/>
  <c r="N1430" i="3"/>
  <c r="M1430" i="3"/>
  <c r="L1430" i="3"/>
  <c r="K1430" i="3"/>
  <c r="J1430" i="3"/>
  <c r="I1430" i="3"/>
  <c r="H1430" i="3"/>
  <c r="G1430" i="3"/>
  <c r="F1430" i="3"/>
  <c r="Q1429" i="3"/>
  <c r="Q1429" i="3" a="1"/>
  <c r="P1429" i="3"/>
  <c r="P1429" i="3" a="1"/>
  <c r="O1429" i="3"/>
  <c r="O1429" i="3" a="1"/>
  <c r="N1429" i="3"/>
  <c r="M1429" i="3"/>
  <c r="L1429" i="3"/>
  <c r="K1429" i="3"/>
  <c r="J1429" i="3"/>
  <c r="I1429" i="3"/>
  <c r="H1429" i="3"/>
  <c r="G1429" i="3"/>
  <c r="F1429" i="3"/>
  <c r="Q1428" i="3"/>
  <c r="Q1428" i="3" a="1"/>
  <c r="P1428" i="3"/>
  <c r="P1428" i="3" a="1"/>
  <c r="O1428" i="3"/>
  <c r="O1428" i="3" a="1"/>
  <c r="N1428" i="3"/>
  <c r="M1428" i="3"/>
  <c r="L1428" i="3"/>
  <c r="K1428" i="3"/>
  <c r="J1428" i="3"/>
  <c r="I1428" i="3"/>
  <c r="H1428" i="3"/>
  <c r="G1428" i="3"/>
  <c r="F1428" i="3"/>
  <c r="Q1427" i="3"/>
  <c r="Q1427" i="3" a="1"/>
  <c r="P1427" i="3"/>
  <c r="P1427" i="3" a="1"/>
  <c r="O1427" i="3"/>
  <c r="O1427" i="3" a="1"/>
  <c r="N1427" i="3"/>
  <c r="M1427" i="3"/>
  <c r="L1427" i="3"/>
  <c r="K1427" i="3"/>
  <c r="J1427" i="3"/>
  <c r="I1427" i="3"/>
  <c r="H1427" i="3"/>
  <c r="G1427" i="3"/>
  <c r="F1427" i="3"/>
  <c r="Q1426" i="3"/>
  <c r="Q1426" i="3" a="1"/>
  <c r="P1426" i="3"/>
  <c r="P1426" i="3" a="1"/>
  <c r="O1426" i="3"/>
  <c r="O1426" i="3" a="1"/>
  <c r="N1426" i="3"/>
  <c r="M1426" i="3"/>
  <c r="L1426" i="3"/>
  <c r="K1426" i="3"/>
  <c r="J1426" i="3"/>
  <c r="I1426" i="3"/>
  <c r="H1426" i="3"/>
  <c r="G1426" i="3"/>
  <c r="F1426" i="3"/>
  <c r="Q1425" i="3"/>
  <c r="Q1425" i="3" a="1"/>
  <c r="P1425" i="3"/>
  <c r="P1425" i="3" a="1"/>
  <c r="O1425" i="3"/>
  <c r="O1425" i="3" a="1"/>
  <c r="N1425" i="3"/>
  <c r="M1425" i="3"/>
  <c r="L1425" i="3"/>
  <c r="K1425" i="3"/>
  <c r="J1425" i="3"/>
  <c r="I1425" i="3"/>
  <c r="H1425" i="3"/>
  <c r="G1425" i="3"/>
  <c r="F1425" i="3"/>
  <c r="Q1424" i="3"/>
  <c r="Q1424" i="3" a="1"/>
  <c r="P1424" i="3"/>
  <c r="P1424" i="3" a="1"/>
  <c r="O1424" i="3"/>
  <c r="O1424" i="3" a="1"/>
  <c r="N1424" i="3"/>
  <c r="M1424" i="3"/>
  <c r="L1424" i="3"/>
  <c r="K1424" i="3"/>
  <c r="J1424" i="3"/>
  <c r="I1424" i="3"/>
  <c r="H1424" i="3"/>
  <c r="G1424" i="3"/>
  <c r="F1424" i="3"/>
  <c r="Q1423" i="3"/>
  <c r="Q1423" i="3" a="1"/>
  <c r="P1423" i="3"/>
  <c r="P1423" i="3" a="1"/>
  <c r="O1423" i="3"/>
  <c r="O1423" i="3" a="1"/>
  <c r="N1423" i="3"/>
  <c r="M1423" i="3"/>
  <c r="L1423" i="3"/>
  <c r="K1423" i="3"/>
  <c r="J1423" i="3"/>
  <c r="I1423" i="3"/>
  <c r="H1423" i="3"/>
  <c r="G1423" i="3"/>
  <c r="F1423" i="3"/>
  <c r="Q1422" i="3"/>
  <c r="Q1422" i="3" a="1"/>
  <c r="P1422" i="3"/>
  <c r="P1422" i="3" a="1"/>
  <c r="O1422" i="3"/>
  <c r="O1422" i="3" a="1"/>
  <c r="N1422" i="3"/>
  <c r="M1422" i="3"/>
  <c r="L1422" i="3"/>
  <c r="K1422" i="3"/>
  <c r="J1422" i="3"/>
  <c r="I1422" i="3"/>
  <c r="H1422" i="3"/>
  <c r="G1422" i="3"/>
  <c r="F1422" i="3"/>
  <c r="Q1421" i="3"/>
  <c r="Q1421" i="3" a="1"/>
  <c r="P1421" i="3"/>
  <c r="P1421" i="3" a="1"/>
  <c r="O1421" i="3"/>
  <c r="O1421" i="3" a="1"/>
  <c r="N1421" i="3"/>
  <c r="M1421" i="3"/>
  <c r="L1421" i="3"/>
  <c r="K1421" i="3"/>
  <c r="J1421" i="3"/>
  <c r="I1421" i="3"/>
  <c r="H1421" i="3"/>
  <c r="G1421" i="3"/>
  <c r="F1421" i="3"/>
  <c r="Q1420" i="3"/>
  <c r="Q1420" i="3" a="1"/>
  <c r="P1420" i="3"/>
  <c r="P1420" i="3" a="1"/>
  <c r="O1420" i="3"/>
  <c r="O1420" i="3" a="1"/>
  <c r="N1420" i="3"/>
  <c r="M1420" i="3"/>
  <c r="L1420" i="3"/>
  <c r="K1420" i="3"/>
  <c r="J1420" i="3"/>
  <c r="I1420" i="3"/>
  <c r="H1420" i="3"/>
  <c r="G1420" i="3"/>
  <c r="F1420" i="3"/>
  <c r="Q1419" i="3"/>
  <c r="Q1419" i="3" a="1"/>
  <c r="P1419" i="3"/>
  <c r="P1419" i="3" a="1"/>
  <c r="O1419" i="3"/>
  <c r="O1419" i="3" a="1"/>
  <c r="N1419" i="3"/>
  <c r="M1419" i="3"/>
  <c r="L1419" i="3"/>
  <c r="K1419" i="3"/>
  <c r="J1419" i="3"/>
  <c r="I1419" i="3"/>
  <c r="H1419" i="3"/>
  <c r="G1419" i="3"/>
  <c r="F1419" i="3"/>
  <c r="Q1418" i="3"/>
  <c r="Q1418" i="3" a="1"/>
  <c r="P1418" i="3"/>
  <c r="P1418" i="3" a="1"/>
  <c r="O1418" i="3"/>
  <c r="O1418" i="3" a="1"/>
  <c r="N1418" i="3"/>
  <c r="M1418" i="3"/>
  <c r="L1418" i="3"/>
  <c r="K1418" i="3"/>
  <c r="J1418" i="3"/>
  <c r="I1418" i="3"/>
  <c r="H1418" i="3"/>
  <c r="G1418" i="3"/>
  <c r="F1418" i="3"/>
  <c r="B1418" i="3"/>
  <c r="A1418" i="3"/>
  <c r="Q1417" i="3"/>
  <c r="Q1417" i="3" a="1"/>
  <c r="P1417" i="3"/>
  <c r="P1417" i="3" a="1"/>
  <c r="O1417" i="3"/>
  <c r="O1417" i="3" a="1"/>
  <c r="N1417" i="3"/>
  <c r="M1417" i="3"/>
  <c r="L1417" i="3"/>
  <c r="K1417" i="3"/>
  <c r="J1417" i="3"/>
  <c r="I1417" i="3"/>
  <c r="H1417" i="3"/>
  <c r="G1417" i="3"/>
  <c r="F1417" i="3"/>
  <c r="Q1416" i="3"/>
  <c r="Q1416" i="3" a="1"/>
  <c r="P1416" i="3"/>
  <c r="P1416" i="3" a="1"/>
  <c r="O1416" i="3"/>
  <c r="O1416" i="3" a="1"/>
  <c r="N1416" i="3"/>
  <c r="M1416" i="3"/>
  <c r="L1416" i="3"/>
  <c r="K1416" i="3"/>
  <c r="J1416" i="3"/>
  <c r="I1416" i="3"/>
  <c r="H1416" i="3"/>
  <c r="G1416" i="3"/>
  <c r="F1416" i="3"/>
  <c r="Q1415" i="3"/>
  <c r="Q1415" i="3" a="1"/>
  <c r="P1415" i="3"/>
  <c r="P1415" i="3" a="1"/>
  <c r="O1415" i="3"/>
  <c r="O1415" i="3" a="1"/>
  <c r="N1415" i="3"/>
  <c r="M1415" i="3"/>
  <c r="L1415" i="3"/>
  <c r="K1415" i="3"/>
  <c r="J1415" i="3"/>
  <c r="I1415" i="3"/>
  <c r="H1415" i="3"/>
  <c r="G1415" i="3"/>
  <c r="F1415" i="3"/>
  <c r="Q1414" i="3"/>
  <c r="Q1414" i="3" a="1"/>
  <c r="P1414" i="3"/>
  <c r="P1414" i="3" a="1"/>
  <c r="O1414" i="3"/>
  <c r="O1414" i="3" a="1"/>
  <c r="N1414" i="3"/>
  <c r="M1414" i="3"/>
  <c r="L1414" i="3"/>
  <c r="K1414" i="3"/>
  <c r="J1414" i="3"/>
  <c r="I1414" i="3"/>
  <c r="H1414" i="3"/>
  <c r="G1414" i="3"/>
  <c r="F1414" i="3"/>
  <c r="Q1413" i="3"/>
  <c r="Q1413" i="3" a="1"/>
  <c r="P1413" i="3"/>
  <c r="P1413" i="3" a="1"/>
  <c r="O1413" i="3"/>
  <c r="O1413" i="3" a="1"/>
  <c r="N1413" i="3"/>
  <c r="M1413" i="3"/>
  <c r="L1413" i="3"/>
  <c r="K1413" i="3"/>
  <c r="J1413" i="3"/>
  <c r="I1413" i="3"/>
  <c r="H1413" i="3"/>
  <c r="G1413" i="3"/>
  <c r="F1413" i="3"/>
  <c r="B1413" i="3"/>
  <c r="A1413" i="3"/>
  <c r="Q1412" i="3"/>
  <c r="Q1412" i="3" a="1"/>
  <c r="P1412" i="3"/>
  <c r="P1412" i="3" a="1"/>
  <c r="O1412" i="3"/>
  <c r="O1412" i="3" a="1"/>
  <c r="N1412" i="3"/>
  <c r="M1412" i="3"/>
  <c r="L1412" i="3"/>
  <c r="K1412" i="3"/>
  <c r="J1412" i="3"/>
  <c r="I1412" i="3"/>
  <c r="H1412" i="3"/>
  <c r="G1412" i="3"/>
  <c r="F1412" i="3"/>
  <c r="Q1411" i="3"/>
  <c r="Q1411" i="3" a="1"/>
  <c r="P1411" i="3"/>
  <c r="P1411" i="3" a="1"/>
  <c r="O1411" i="3"/>
  <c r="O1411" i="3" a="1"/>
  <c r="N1411" i="3"/>
  <c r="M1411" i="3"/>
  <c r="L1411" i="3"/>
  <c r="K1411" i="3"/>
  <c r="J1411" i="3"/>
  <c r="I1411" i="3"/>
  <c r="H1411" i="3"/>
  <c r="G1411" i="3"/>
  <c r="F1411" i="3"/>
  <c r="Q1410" i="3"/>
  <c r="Q1410" i="3" a="1"/>
  <c r="P1410" i="3"/>
  <c r="P1410" i="3" a="1"/>
  <c r="O1410" i="3"/>
  <c r="O1410" i="3" a="1"/>
  <c r="N1410" i="3"/>
  <c r="M1410" i="3"/>
  <c r="L1410" i="3"/>
  <c r="K1410" i="3"/>
  <c r="J1410" i="3"/>
  <c r="I1410" i="3"/>
  <c r="H1410" i="3"/>
  <c r="G1410" i="3"/>
  <c r="F1410" i="3"/>
  <c r="Q1409" i="3"/>
  <c r="Q1409" i="3" a="1"/>
  <c r="P1409" i="3"/>
  <c r="P1409" i="3" a="1"/>
  <c r="O1409" i="3"/>
  <c r="O1409" i="3" a="1"/>
  <c r="N1409" i="3"/>
  <c r="M1409" i="3"/>
  <c r="L1409" i="3"/>
  <c r="K1409" i="3"/>
  <c r="J1409" i="3"/>
  <c r="I1409" i="3"/>
  <c r="H1409" i="3"/>
  <c r="G1409" i="3"/>
  <c r="F1409" i="3"/>
  <c r="Q1408" i="3"/>
  <c r="Q1408" i="3" a="1"/>
  <c r="P1408" i="3"/>
  <c r="P1408" i="3" a="1"/>
  <c r="O1408" i="3"/>
  <c r="O1408" i="3" a="1"/>
  <c r="N1408" i="3"/>
  <c r="M1408" i="3"/>
  <c r="L1408" i="3"/>
  <c r="K1408" i="3"/>
  <c r="J1408" i="3"/>
  <c r="I1408" i="3"/>
  <c r="H1408" i="3"/>
  <c r="G1408" i="3"/>
  <c r="F1408" i="3"/>
  <c r="Q1407" i="3"/>
  <c r="Q1407" i="3" a="1"/>
  <c r="P1407" i="3"/>
  <c r="P1407" i="3" a="1"/>
  <c r="O1407" i="3"/>
  <c r="O1407" i="3" a="1"/>
  <c r="N1407" i="3"/>
  <c r="M1407" i="3"/>
  <c r="L1407" i="3"/>
  <c r="K1407" i="3"/>
  <c r="J1407" i="3"/>
  <c r="I1407" i="3"/>
  <c r="H1407" i="3"/>
  <c r="G1407" i="3"/>
  <c r="F1407" i="3"/>
  <c r="Q1406" i="3"/>
  <c r="Q1406" i="3" a="1"/>
  <c r="P1406" i="3"/>
  <c r="P1406" i="3" a="1"/>
  <c r="O1406" i="3"/>
  <c r="O1406" i="3" a="1"/>
  <c r="N1406" i="3"/>
  <c r="M1406" i="3"/>
  <c r="L1406" i="3"/>
  <c r="K1406" i="3"/>
  <c r="J1406" i="3"/>
  <c r="I1406" i="3"/>
  <c r="H1406" i="3"/>
  <c r="G1406" i="3"/>
  <c r="F1406" i="3"/>
  <c r="Q1405" i="3"/>
  <c r="Q1405" i="3" a="1"/>
  <c r="P1405" i="3"/>
  <c r="P1405" i="3" a="1"/>
  <c r="O1405" i="3"/>
  <c r="O1405" i="3" a="1"/>
  <c r="N1405" i="3"/>
  <c r="M1405" i="3"/>
  <c r="L1405" i="3"/>
  <c r="K1405" i="3"/>
  <c r="J1405" i="3"/>
  <c r="I1405" i="3"/>
  <c r="H1405" i="3"/>
  <c r="G1405" i="3"/>
  <c r="F1405" i="3"/>
  <c r="Q1404" i="3"/>
  <c r="Q1404" i="3" a="1"/>
  <c r="P1404" i="3"/>
  <c r="P1404" i="3" a="1"/>
  <c r="O1404" i="3"/>
  <c r="O1404" i="3" a="1"/>
  <c r="N1404" i="3"/>
  <c r="M1404" i="3"/>
  <c r="L1404" i="3"/>
  <c r="K1404" i="3"/>
  <c r="J1404" i="3"/>
  <c r="I1404" i="3"/>
  <c r="H1404" i="3"/>
  <c r="G1404" i="3"/>
  <c r="F1404" i="3"/>
  <c r="Q1403" i="3"/>
  <c r="Q1403" i="3" a="1"/>
  <c r="P1403" i="3"/>
  <c r="P1403" i="3" a="1"/>
  <c r="O1403" i="3"/>
  <c r="O1403" i="3" a="1"/>
  <c r="N1403" i="3"/>
  <c r="M1403" i="3"/>
  <c r="L1403" i="3"/>
  <c r="K1403" i="3"/>
  <c r="J1403" i="3"/>
  <c r="I1403" i="3"/>
  <c r="H1403" i="3"/>
  <c r="G1403" i="3"/>
  <c r="F1403" i="3"/>
  <c r="B1403" i="3"/>
  <c r="Q1402" i="3"/>
  <c r="Q1402" i="3" a="1"/>
  <c r="P1402" i="3"/>
  <c r="P1402" i="3" a="1"/>
  <c r="O1402" i="3"/>
  <c r="O1402" i="3" a="1"/>
  <c r="N1402" i="3"/>
  <c r="M1402" i="3"/>
  <c r="L1402" i="3"/>
  <c r="K1402" i="3"/>
  <c r="J1402" i="3"/>
  <c r="I1402" i="3"/>
  <c r="H1402" i="3"/>
  <c r="G1402" i="3"/>
  <c r="F1402" i="3"/>
  <c r="Q1401" i="3"/>
  <c r="Q1401" i="3" a="1"/>
  <c r="P1401" i="3"/>
  <c r="P1401" i="3" a="1"/>
  <c r="O1401" i="3"/>
  <c r="O1401" i="3" a="1"/>
  <c r="N1401" i="3"/>
  <c r="M1401" i="3"/>
  <c r="L1401" i="3"/>
  <c r="K1401" i="3"/>
  <c r="J1401" i="3"/>
  <c r="I1401" i="3"/>
  <c r="H1401" i="3"/>
  <c r="G1401" i="3"/>
  <c r="F1401" i="3"/>
  <c r="Q1400" i="3"/>
  <c r="Q1400" i="3" a="1"/>
  <c r="P1400" i="3"/>
  <c r="P1400" i="3" a="1"/>
  <c r="O1400" i="3"/>
  <c r="O1400" i="3" a="1"/>
  <c r="N1400" i="3"/>
  <c r="M1400" i="3"/>
  <c r="L1400" i="3"/>
  <c r="K1400" i="3"/>
  <c r="J1400" i="3"/>
  <c r="I1400" i="3"/>
  <c r="H1400" i="3"/>
  <c r="G1400" i="3"/>
  <c r="F1400" i="3"/>
  <c r="Q1399" i="3"/>
  <c r="Q1399" i="3" a="1"/>
  <c r="P1399" i="3"/>
  <c r="P1399" i="3" a="1"/>
  <c r="O1399" i="3"/>
  <c r="O1399" i="3" a="1"/>
  <c r="N1399" i="3"/>
  <c r="M1399" i="3"/>
  <c r="L1399" i="3"/>
  <c r="K1399" i="3"/>
  <c r="J1399" i="3"/>
  <c r="I1399" i="3"/>
  <c r="H1399" i="3"/>
  <c r="G1399" i="3"/>
  <c r="F1399" i="3"/>
  <c r="Q1398" i="3"/>
  <c r="Q1398" i="3" a="1"/>
  <c r="P1398" i="3"/>
  <c r="P1398" i="3" a="1"/>
  <c r="O1398" i="3"/>
  <c r="O1398" i="3" a="1"/>
  <c r="N1398" i="3"/>
  <c r="M1398" i="3"/>
  <c r="L1398" i="3"/>
  <c r="K1398" i="3"/>
  <c r="J1398" i="3"/>
  <c r="I1398" i="3"/>
  <c r="H1398" i="3"/>
  <c r="G1398" i="3"/>
  <c r="F1398" i="3"/>
  <c r="Q1397" i="3"/>
  <c r="Q1397" i="3" a="1"/>
  <c r="P1397" i="3"/>
  <c r="P1397" i="3" a="1"/>
  <c r="O1397" i="3"/>
  <c r="O1397" i="3" a="1"/>
  <c r="N1397" i="3"/>
  <c r="M1397" i="3"/>
  <c r="L1397" i="3"/>
  <c r="K1397" i="3"/>
  <c r="J1397" i="3"/>
  <c r="I1397" i="3"/>
  <c r="H1397" i="3"/>
  <c r="G1397" i="3"/>
  <c r="F1397" i="3"/>
  <c r="Q1396" i="3"/>
  <c r="Q1396" i="3" a="1"/>
  <c r="P1396" i="3"/>
  <c r="P1396" i="3" a="1"/>
  <c r="O1396" i="3"/>
  <c r="O1396" i="3" a="1"/>
  <c r="N1396" i="3"/>
  <c r="M1396" i="3"/>
  <c r="L1396" i="3"/>
  <c r="K1396" i="3"/>
  <c r="J1396" i="3"/>
  <c r="I1396" i="3"/>
  <c r="H1396" i="3"/>
  <c r="G1396" i="3"/>
  <c r="F1396" i="3"/>
  <c r="Q1395" i="3"/>
  <c r="Q1395" i="3" a="1"/>
  <c r="P1395" i="3"/>
  <c r="P1395" i="3" a="1"/>
  <c r="O1395" i="3"/>
  <c r="O1395" i="3" a="1"/>
  <c r="N1395" i="3"/>
  <c r="M1395" i="3"/>
  <c r="L1395" i="3"/>
  <c r="K1395" i="3"/>
  <c r="J1395" i="3"/>
  <c r="I1395" i="3"/>
  <c r="H1395" i="3"/>
  <c r="G1395" i="3"/>
  <c r="F1395" i="3"/>
  <c r="Q1394" i="3"/>
  <c r="Q1394" i="3" a="1"/>
  <c r="P1394" i="3"/>
  <c r="P1394" i="3" a="1"/>
  <c r="O1394" i="3"/>
  <c r="O1394" i="3" a="1"/>
  <c r="N1394" i="3"/>
  <c r="M1394" i="3"/>
  <c r="L1394" i="3"/>
  <c r="K1394" i="3"/>
  <c r="J1394" i="3"/>
  <c r="I1394" i="3"/>
  <c r="H1394" i="3"/>
  <c r="G1394" i="3"/>
  <c r="F1394" i="3"/>
  <c r="Q1393" i="3"/>
  <c r="Q1393" i="3" a="1"/>
  <c r="P1393" i="3"/>
  <c r="P1393" i="3" a="1"/>
  <c r="O1393" i="3"/>
  <c r="O1393" i="3" a="1"/>
  <c r="N1393" i="3"/>
  <c r="M1393" i="3"/>
  <c r="L1393" i="3"/>
  <c r="K1393" i="3"/>
  <c r="J1393" i="3"/>
  <c r="I1393" i="3"/>
  <c r="H1393" i="3"/>
  <c r="G1393" i="3"/>
  <c r="F1393" i="3"/>
  <c r="B1393" i="3"/>
  <c r="A1393" i="3"/>
  <c r="Q1392" i="3"/>
  <c r="Q1392" i="3" a="1"/>
  <c r="P1392" i="3"/>
  <c r="P1392" i="3" a="1"/>
  <c r="O1392" i="3"/>
  <c r="O1392" i="3" a="1"/>
  <c r="N1392" i="3"/>
  <c r="M1392" i="3"/>
  <c r="L1392" i="3"/>
  <c r="K1392" i="3"/>
  <c r="J1392" i="3"/>
  <c r="I1392" i="3"/>
  <c r="H1392" i="3"/>
  <c r="G1392" i="3"/>
  <c r="F1392" i="3"/>
  <c r="Q1391" i="3"/>
  <c r="Q1391" i="3" a="1"/>
  <c r="P1391" i="3"/>
  <c r="P1391" i="3" a="1"/>
  <c r="O1391" i="3"/>
  <c r="O1391" i="3" a="1"/>
  <c r="N1391" i="3"/>
  <c r="M1391" i="3"/>
  <c r="L1391" i="3"/>
  <c r="K1391" i="3"/>
  <c r="J1391" i="3"/>
  <c r="I1391" i="3"/>
  <c r="H1391" i="3"/>
  <c r="G1391" i="3"/>
  <c r="F1391" i="3"/>
  <c r="Q1390" i="3"/>
  <c r="Q1390" i="3" a="1"/>
  <c r="P1390" i="3"/>
  <c r="P1390" i="3" a="1"/>
  <c r="O1390" i="3"/>
  <c r="O1390" i="3" a="1"/>
  <c r="N1390" i="3"/>
  <c r="M1390" i="3"/>
  <c r="L1390" i="3"/>
  <c r="K1390" i="3"/>
  <c r="J1390" i="3"/>
  <c r="I1390" i="3"/>
  <c r="H1390" i="3"/>
  <c r="G1390" i="3"/>
  <c r="F1390" i="3"/>
  <c r="Q1389" i="3"/>
  <c r="Q1389" i="3" a="1"/>
  <c r="P1389" i="3"/>
  <c r="P1389" i="3" a="1"/>
  <c r="O1389" i="3"/>
  <c r="O1389" i="3" a="1"/>
  <c r="N1389" i="3"/>
  <c r="M1389" i="3"/>
  <c r="L1389" i="3"/>
  <c r="K1389" i="3"/>
  <c r="J1389" i="3"/>
  <c r="I1389" i="3"/>
  <c r="H1389" i="3"/>
  <c r="G1389" i="3"/>
  <c r="F1389" i="3"/>
  <c r="Q1388" i="3"/>
  <c r="Q1388" i="3" a="1"/>
  <c r="P1388" i="3"/>
  <c r="P1388" i="3" a="1"/>
  <c r="O1388" i="3"/>
  <c r="O1388" i="3" a="1"/>
  <c r="N1388" i="3"/>
  <c r="M1388" i="3"/>
  <c r="L1388" i="3"/>
  <c r="K1388" i="3"/>
  <c r="J1388" i="3"/>
  <c r="I1388" i="3"/>
  <c r="H1388" i="3"/>
  <c r="G1388" i="3"/>
  <c r="F1388" i="3"/>
  <c r="Q1387" i="3"/>
  <c r="Q1387" i="3" a="1"/>
  <c r="P1387" i="3"/>
  <c r="P1387" i="3" a="1"/>
  <c r="O1387" i="3"/>
  <c r="O1387" i="3" a="1"/>
  <c r="N1387" i="3"/>
  <c r="M1387" i="3"/>
  <c r="L1387" i="3"/>
  <c r="K1387" i="3"/>
  <c r="J1387" i="3"/>
  <c r="I1387" i="3"/>
  <c r="H1387" i="3"/>
  <c r="G1387" i="3"/>
  <c r="F1387" i="3"/>
  <c r="Q1386" i="3"/>
  <c r="Q1386" i="3" a="1"/>
  <c r="P1386" i="3"/>
  <c r="P1386" i="3" a="1"/>
  <c r="O1386" i="3"/>
  <c r="O1386" i="3" a="1"/>
  <c r="N1386" i="3"/>
  <c r="M1386" i="3"/>
  <c r="L1386" i="3"/>
  <c r="K1386" i="3"/>
  <c r="J1386" i="3"/>
  <c r="I1386" i="3"/>
  <c r="H1386" i="3"/>
  <c r="G1386" i="3"/>
  <c r="F1386" i="3"/>
  <c r="Q1385" i="3"/>
  <c r="Q1385" i="3" a="1"/>
  <c r="P1385" i="3"/>
  <c r="P1385" i="3" a="1"/>
  <c r="O1385" i="3"/>
  <c r="O1385" i="3" a="1"/>
  <c r="N1385" i="3"/>
  <c r="M1385" i="3"/>
  <c r="L1385" i="3"/>
  <c r="K1385" i="3"/>
  <c r="J1385" i="3"/>
  <c r="I1385" i="3"/>
  <c r="H1385" i="3"/>
  <c r="G1385" i="3"/>
  <c r="F1385" i="3"/>
  <c r="Q1384" i="3"/>
  <c r="Q1384" i="3" a="1"/>
  <c r="P1384" i="3"/>
  <c r="P1384" i="3" a="1"/>
  <c r="O1384" i="3"/>
  <c r="O1384" i="3" a="1"/>
  <c r="N1384" i="3"/>
  <c r="M1384" i="3"/>
  <c r="L1384" i="3"/>
  <c r="K1384" i="3"/>
  <c r="J1384" i="3"/>
  <c r="I1384" i="3"/>
  <c r="H1384" i="3"/>
  <c r="G1384" i="3"/>
  <c r="F1384" i="3"/>
  <c r="Q1383" i="3"/>
  <c r="Q1383" i="3" a="1"/>
  <c r="P1383" i="3"/>
  <c r="P1383" i="3" a="1"/>
  <c r="O1383" i="3"/>
  <c r="O1383" i="3" a="1"/>
  <c r="N1383" i="3"/>
  <c r="M1383" i="3"/>
  <c r="L1383" i="3"/>
  <c r="K1383" i="3"/>
  <c r="J1383" i="3"/>
  <c r="I1383" i="3"/>
  <c r="H1383" i="3"/>
  <c r="G1383" i="3"/>
  <c r="F1383" i="3"/>
  <c r="Q1382" i="3"/>
  <c r="Q1382" i="3" a="1"/>
  <c r="P1382" i="3"/>
  <c r="P1382" i="3" a="1"/>
  <c r="O1382" i="3"/>
  <c r="O1382" i="3" a="1"/>
  <c r="N1382" i="3"/>
  <c r="M1382" i="3"/>
  <c r="L1382" i="3"/>
  <c r="K1382" i="3"/>
  <c r="J1382" i="3"/>
  <c r="I1382" i="3"/>
  <c r="H1382" i="3"/>
  <c r="G1382" i="3"/>
  <c r="F1382" i="3"/>
  <c r="Q1381" i="3"/>
  <c r="Q1381" i="3" a="1"/>
  <c r="P1381" i="3"/>
  <c r="P1381" i="3" a="1"/>
  <c r="O1381" i="3"/>
  <c r="O1381" i="3" a="1"/>
  <c r="N1381" i="3"/>
  <c r="M1381" i="3"/>
  <c r="L1381" i="3"/>
  <c r="K1381" i="3"/>
  <c r="J1381" i="3"/>
  <c r="I1381" i="3"/>
  <c r="H1381" i="3"/>
  <c r="G1381" i="3"/>
  <c r="F1381" i="3"/>
  <c r="Q1380" i="3"/>
  <c r="Q1380" i="3" a="1"/>
  <c r="P1380" i="3"/>
  <c r="P1380" i="3" a="1"/>
  <c r="O1380" i="3"/>
  <c r="O1380" i="3" a="1"/>
  <c r="N1380" i="3"/>
  <c r="M1380" i="3"/>
  <c r="L1380" i="3"/>
  <c r="K1380" i="3"/>
  <c r="J1380" i="3"/>
  <c r="I1380" i="3"/>
  <c r="H1380" i="3"/>
  <c r="G1380" i="3"/>
  <c r="F1380" i="3"/>
  <c r="Q1379" i="3"/>
  <c r="Q1379" i="3" a="1"/>
  <c r="P1379" i="3"/>
  <c r="P1379" i="3" a="1"/>
  <c r="O1379" i="3"/>
  <c r="O1379" i="3" a="1"/>
  <c r="N1379" i="3"/>
  <c r="M1379" i="3"/>
  <c r="L1379" i="3"/>
  <c r="K1379" i="3"/>
  <c r="J1379" i="3"/>
  <c r="I1379" i="3"/>
  <c r="H1379" i="3"/>
  <c r="G1379" i="3"/>
  <c r="F1379" i="3"/>
  <c r="Q1378" i="3"/>
  <c r="Q1378" i="3" a="1"/>
  <c r="P1378" i="3"/>
  <c r="P1378" i="3" a="1"/>
  <c r="O1378" i="3"/>
  <c r="O1378" i="3" a="1"/>
  <c r="N1378" i="3"/>
  <c r="M1378" i="3"/>
  <c r="L1378" i="3"/>
  <c r="K1378" i="3"/>
  <c r="J1378" i="3"/>
  <c r="I1378" i="3"/>
  <c r="H1378" i="3"/>
  <c r="G1378" i="3"/>
  <c r="F1378" i="3"/>
  <c r="Q1377" i="3"/>
  <c r="Q1377" i="3" a="1"/>
  <c r="P1377" i="3"/>
  <c r="P1377" i="3" a="1"/>
  <c r="O1377" i="3"/>
  <c r="O1377" i="3" a="1"/>
  <c r="N1377" i="3"/>
  <c r="M1377" i="3"/>
  <c r="L1377" i="3"/>
  <c r="K1377" i="3"/>
  <c r="J1377" i="3"/>
  <c r="I1377" i="3"/>
  <c r="H1377" i="3"/>
  <c r="G1377" i="3"/>
  <c r="F1377" i="3"/>
  <c r="Q1376" i="3"/>
  <c r="Q1376" i="3" a="1"/>
  <c r="P1376" i="3"/>
  <c r="P1376" i="3" a="1"/>
  <c r="O1376" i="3"/>
  <c r="O1376" i="3" a="1"/>
  <c r="N1376" i="3"/>
  <c r="M1376" i="3"/>
  <c r="L1376" i="3"/>
  <c r="K1376" i="3"/>
  <c r="J1376" i="3"/>
  <c r="I1376" i="3"/>
  <c r="H1376" i="3"/>
  <c r="G1376" i="3"/>
  <c r="F1376" i="3"/>
  <c r="Q1375" i="3"/>
  <c r="Q1375" i="3" a="1"/>
  <c r="P1375" i="3"/>
  <c r="P1375" i="3" a="1"/>
  <c r="O1375" i="3"/>
  <c r="O1375" i="3" a="1"/>
  <c r="N1375" i="3"/>
  <c r="M1375" i="3"/>
  <c r="L1375" i="3"/>
  <c r="K1375" i="3"/>
  <c r="J1375" i="3"/>
  <c r="I1375" i="3"/>
  <c r="H1375" i="3"/>
  <c r="G1375" i="3"/>
  <c r="F1375" i="3"/>
  <c r="Q1374" i="3"/>
  <c r="Q1374" i="3" a="1"/>
  <c r="P1374" i="3"/>
  <c r="P1374" i="3" a="1"/>
  <c r="O1374" i="3"/>
  <c r="O1374" i="3" a="1"/>
  <c r="N1374" i="3"/>
  <c r="M1374" i="3"/>
  <c r="L1374" i="3"/>
  <c r="K1374" i="3"/>
  <c r="J1374" i="3"/>
  <c r="I1374" i="3"/>
  <c r="H1374" i="3"/>
  <c r="G1374" i="3"/>
  <c r="F1374" i="3"/>
  <c r="Q1373" i="3"/>
  <c r="Q1373" i="3" a="1"/>
  <c r="P1373" i="3"/>
  <c r="P1373" i="3" a="1"/>
  <c r="O1373" i="3"/>
  <c r="O1373" i="3" a="1"/>
  <c r="N1373" i="3"/>
  <c r="M1373" i="3"/>
  <c r="L1373" i="3"/>
  <c r="K1373" i="3"/>
  <c r="J1373" i="3"/>
  <c r="I1373" i="3"/>
  <c r="H1373" i="3"/>
  <c r="G1373" i="3"/>
  <c r="F1373" i="3"/>
  <c r="Q1372" i="3"/>
  <c r="Q1372" i="3" a="1"/>
  <c r="P1372" i="3"/>
  <c r="P1372" i="3" a="1"/>
  <c r="O1372" i="3"/>
  <c r="O1372" i="3" a="1"/>
  <c r="N1372" i="3"/>
  <c r="M1372" i="3"/>
  <c r="L1372" i="3"/>
  <c r="K1372" i="3"/>
  <c r="J1372" i="3"/>
  <c r="I1372" i="3"/>
  <c r="H1372" i="3"/>
  <c r="G1372" i="3"/>
  <c r="F1372" i="3"/>
  <c r="Q1371" i="3"/>
  <c r="Q1371" i="3" a="1"/>
  <c r="P1371" i="3"/>
  <c r="P1371" i="3" a="1"/>
  <c r="O1371" i="3"/>
  <c r="O1371" i="3" a="1"/>
  <c r="N1371" i="3"/>
  <c r="M1371" i="3"/>
  <c r="L1371" i="3"/>
  <c r="K1371" i="3"/>
  <c r="J1371" i="3"/>
  <c r="I1371" i="3"/>
  <c r="H1371" i="3"/>
  <c r="G1371" i="3"/>
  <c r="F1371" i="3"/>
  <c r="Q1370" i="3"/>
  <c r="Q1370" i="3" a="1"/>
  <c r="P1370" i="3"/>
  <c r="P1370" i="3" a="1"/>
  <c r="O1370" i="3"/>
  <c r="O1370" i="3" a="1"/>
  <c r="N1370" i="3"/>
  <c r="M1370" i="3"/>
  <c r="L1370" i="3"/>
  <c r="K1370" i="3"/>
  <c r="J1370" i="3"/>
  <c r="I1370" i="3"/>
  <c r="H1370" i="3"/>
  <c r="G1370" i="3"/>
  <c r="F1370" i="3"/>
  <c r="Q1369" i="3"/>
  <c r="Q1369" i="3" a="1"/>
  <c r="P1369" i="3"/>
  <c r="P1369" i="3" a="1"/>
  <c r="O1369" i="3"/>
  <c r="O1369" i="3" a="1"/>
  <c r="N1369" i="3"/>
  <c r="M1369" i="3"/>
  <c r="L1369" i="3"/>
  <c r="K1369" i="3"/>
  <c r="J1369" i="3"/>
  <c r="I1369" i="3"/>
  <c r="H1369" i="3"/>
  <c r="G1369" i="3"/>
  <c r="F1369" i="3"/>
  <c r="Q1368" i="3"/>
  <c r="Q1368" i="3" a="1"/>
  <c r="P1368" i="3"/>
  <c r="P1368" i="3" a="1"/>
  <c r="O1368" i="3"/>
  <c r="O1368" i="3" a="1"/>
  <c r="N1368" i="3"/>
  <c r="M1368" i="3"/>
  <c r="L1368" i="3"/>
  <c r="K1368" i="3"/>
  <c r="J1368" i="3"/>
  <c r="I1368" i="3"/>
  <c r="H1368" i="3"/>
  <c r="G1368" i="3"/>
  <c r="F1368" i="3"/>
  <c r="Q1367" i="3"/>
  <c r="Q1367" i="3" a="1"/>
  <c r="P1367" i="3"/>
  <c r="P1367" i="3" a="1"/>
  <c r="O1367" i="3"/>
  <c r="O1367" i="3" a="1"/>
  <c r="N1367" i="3"/>
  <c r="M1367" i="3"/>
  <c r="L1367" i="3"/>
  <c r="K1367" i="3"/>
  <c r="J1367" i="3"/>
  <c r="I1367" i="3"/>
  <c r="H1367" i="3"/>
  <c r="G1367" i="3"/>
  <c r="F1367" i="3"/>
  <c r="Q1366" i="3"/>
  <c r="Q1366" i="3" a="1"/>
  <c r="P1366" i="3"/>
  <c r="P1366" i="3" a="1"/>
  <c r="O1366" i="3"/>
  <c r="O1366" i="3" a="1"/>
  <c r="N1366" i="3"/>
  <c r="M1366" i="3"/>
  <c r="L1366" i="3"/>
  <c r="K1366" i="3"/>
  <c r="J1366" i="3"/>
  <c r="I1366" i="3"/>
  <c r="H1366" i="3"/>
  <c r="G1366" i="3"/>
  <c r="F1366" i="3"/>
  <c r="Q1365" i="3"/>
  <c r="Q1365" i="3" a="1"/>
  <c r="P1365" i="3"/>
  <c r="P1365" i="3" a="1"/>
  <c r="O1365" i="3"/>
  <c r="O1365" i="3" a="1"/>
  <c r="N1365" i="3"/>
  <c r="M1365" i="3"/>
  <c r="L1365" i="3"/>
  <c r="K1365" i="3"/>
  <c r="J1365" i="3"/>
  <c r="I1365" i="3"/>
  <c r="H1365" i="3"/>
  <c r="G1365" i="3"/>
  <c r="F1365" i="3"/>
  <c r="Q1364" i="3"/>
  <c r="Q1364" i="3" a="1"/>
  <c r="P1364" i="3"/>
  <c r="P1364" i="3" a="1"/>
  <c r="O1364" i="3"/>
  <c r="O1364" i="3" a="1"/>
  <c r="N1364" i="3"/>
  <c r="M1364" i="3"/>
  <c r="L1364" i="3"/>
  <c r="K1364" i="3"/>
  <c r="J1364" i="3"/>
  <c r="I1364" i="3"/>
  <c r="H1364" i="3"/>
  <c r="G1364" i="3"/>
  <c r="F1364" i="3"/>
  <c r="Q1363" i="3"/>
  <c r="Q1363" i="3" a="1"/>
  <c r="P1363" i="3"/>
  <c r="P1363" i="3" a="1"/>
  <c r="O1363" i="3"/>
  <c r="O1363" i="3" a="1"/>
  <c r="N1363" i="3"/>
  <c r="M1363" i="3"/>
  <c r="L1363" i="3"/>
  <c r="K1363" i="3"/>
  <c r="J1363" i="3"/>
  <c r="I1363" i="3"/>
  <c r="H1363" i="3"/>
  <c r="G1363" i="3"/>
  <c r="F1363" i="3"/>
  <c r="Q1362" i="3"/>
  <c r="Q1362" i="3" a="1"/>
  <c r="P1362" i="3"/>
  <c r="P1362" i="3" a="1"/>
  <c r="O1362" i="3"/>
  <c r="O1362" i="3" a="1"/>
  <c r="N1362" i="3"/>
  <c r="M1362" i="3"/>
  <c r="L1362" i="3"/>
  <c r="K1362" i="3"/>
  <c r="J1362" i="3"/>
  <c r="I1362" i="3"/>
  <c r="H1362" i="3"/>
  <c r="G1362" i="3"/>
  <c r="F1362" i="3"/>
  <c r="Q1361" i="3"/>
  <c r="Q1361" i="3" a="1"/>
  <c r="P1361" i="3"/>
  <c r="P1361" i="3" a="1"/>
  <c r="O1361" i="3"/>
  <c r="O1361" i="3" a="1"/>
  <c r="N1361" i="3"/>
  <c r="M1361" i="3"/>
  <c r="L1361" i="3"/>
  <c r="K1361" i="3"/>
  <c r="J1361" i="3"/>
  <c r="I1361" i="3"/>
  <c r="H1361" i="3"/>
  <c r="G1361" i="3"/>
  <c r="F1361" i="3"/>
  <c r="Q1360" i="3"/>
  <c r="Q1360" i="3" a="1"/>
  <c r="P1360" i="3"/>
  <c r="P1360" i="3" a="1"/>
  <c r="O1360" i="3"/>
  <c r="O1360" i="3" a="1"/>
  <c r="N1360" i="3"/>
  <c r="M1360" i="3"/>
  <c r="L1360" i="3"/>
  <c r="K1360" i="3"/>
  <c r="J1360" i="3"/>
  <c r="I1360" i="3"/>
  <c r="H1360" i="3"/>
  <c r="G1360" i="3"/>
  <c r="F1360" i="3"/>
  <c r="Q1359" i="3"/>
  <c r="Q1359" i="3" a="1"/>
  <c r="P1359" i="3"/>
  <c r="P1359" i="3" a="1"/>
  <c r="O1359" i="3"/>
  <c r="O1359" i="3" a="1"/>
  <c r="N1359" i="3"/>
  <c r="M1359" i="3"/>
  <c r="L1359" i="3"/>
  <c r="K1359" i="3"/>
  <c r="J1359" i="3"/>
  <c r="I1359" i="3"/>
  <c r="H1359" i="3"/>
  <c r="G1359" i="3"/>
  <c r="F1359" i="3"/>
  <c r="Q1358" i="3"/>
  <c r="Q1358" i="3" a="1"/>
  <c r="P1358" i="3"/>
  <c r="P1358" i="3" a="1"/>
  <c r="O1358" i="3"/>
  <c r="O1358" i="3" a="1"/>
  <c r="N1358" i="3"/>
  <c r="M1358" i="3"/>
  <c r="L1358" i="3"/>
  <c r="K1358" i="3"/>
  <c r="J1358" i="3"/>
  <c r="I1358" i="3"/>
  <c r="H1358" i="3"/>
  <c r="G1358" i="3"/>
  <c r="F1358" i="3"/>
  <c r="Q1357" i="3"/>
  <c r="Q1357" i="3" a="1"/>
  <c r="P1357" i="3"/>
  <c r="P1357" i="3" a="1"/>
  <c r="O1357" i="3"/>
  <c r="O1357" i="3" a="1"/>
  <c r="N1357" i="3"/>
  <c r="M1357" i="3"/>
  <c r="L1357" i="3"/>
  <c r="K1357" i="3"/>
  <c r="J1357" i="3"/>
  <c r="I1357" i="3"/>
  <c r="H1357" i="3"/>
  <c r="G1357" i="3"/>
  <c r="F1357" i="3"/>
  <c r="B1357" i="3"/>
  <c r="A1357" i="3"/>
  <c r="Q1356" i="3"/>
  <c r="Q1356" i="3" a="1"/>
  <c r="P1356" i="3"/>
  <c r="P1356" i="3" a="1"/>
  <c r="O1356" i="3"/>
  <c r="O1356" i="3" a="1"/>
  <c r="N1356" i="3"/>
  <c r="M1356" i="3"/>
  <c r="L1356" i="3"/>
  <c r="K1356" i="3"/>
  <c r="J1356" i="3"/>
  <c r="I1356" i="3"/>
  <c r="H1356" i="3"/>
  <c r="G1356" i="3"/>
  <c r="F1356" i="3"/>
  <c r="Q1355" i="3"/>
  <c r="Q1355" i="3" a="1"/>
  <c r="P1355" i="3"/>
  <c r="P1355" i="3" a="1"/>
  <c r="O1355" i="3"/>
  <c r="O1355" i="3" a="1"/>
  <c r="N1355" i="3"/>
  <c r="M1355" i="3"/>
  <c r="L1355" i="3"/>
  <c r="K1355" i="3"/>
  <c r="J1355" i="3"/>
  <c r="I1355" i="3"/>
  <c r="H1355" i="3"/>
  <c r="G1355" i="3"/>
  <c r="F1355" i="3"/>
  <c r="Q1354" i="3"/>
  <c r="Q1354" i="3" a="1"/>
  <c r="P1354" i="3"/>
  <c r="P1354" i="3" a="1"/>
  <c r="O1354" i="3"/>
  <c r="O1354" i="3" a="1"/>
  <c r="N1354" i="3"/>
  <c r="M1354" i="3"/>
  <c r="L1354" i="3"/>
  <c r="K1354" i="3"/>
  <c r="J1354" i="3"/>
  <c r="I1354" i="3"/>
  <c r="H1354" i="3"/>
  <c r="G1354" i="3"/>
  <c r="F1354" i="3"/>
  <c r="Q1353" i="3"/>
  <c r="Q1353" i="3" a="1"/>
  <c r="P1353" i="3"/>
  <c r="P1353" i="3" a="1"/>
  <c r="O1353" i="3"/>
  <c r="O1353" i="3" a="1"/>
  <c r="N1353" i="3"/>
  <c r="M1353" i="3"/>
  <c r="L1353" i="3"/>
  <c r="K1353" i="3"/>
  <c r="J1353" i="3"/>
  <c r="I1353" i="3"/>
  <c r="H1353" i="3"/>
  <c r="G1353" i="3"/>
  <c r="F1353" i="3"/>
  <c r="Q1352" i="3"/>
  <c r="Q1352" i="3" a="1"/>
  <c r="P1352" i="3"/>
  <c r="P1352" i="3" a="1"/>
  <c r="O1352" i="3"/>
  <c r="O1352" i="3" a="1"/>
  <c r="N1352" i="3"/>
  <c r="M1352" i="3"/>
  <c r="L1352" i="3"/>
  <c r="K1352" i="3"/>
  <c r="J1352" i="3"/>
  <c r="I1352" i="3"/>
  <c r="H1352" i="3"/>
  <c r="G1352" i="3"/>
  <c r="F1352" i="3"/>
  <c r="Q1351" i="3"/>
  <c r="Q1351" i="3" a="1"/>
  <c r="P1351" i="3"/>
  <c r="P1351" i="3" a="1"/>
  <c r="O1351" i="3"/>
  <c r="O1351" i="3" a="1"/>
  <c r="N1351" i="3"/>
  <c r="M1351" i="3"/>
  <c r="L1351" i="3"/>
  <c r="K1351" i="3"/>
  <c r="J1351" i="3"/>
  <c r="I1351" i="3"/>
  <c r="H1351" i="3"/>
  <c r="G1351" i="3"/>
  <c r="F1351" i="3"/>
  <c r="Q1350" i="3"/>
  <c r="Q1350" i="3" a="1"/>
  <c r="P1350" i="3"/>
  <c r="P1350" i="3" a="1"/>
  <c r="O1350" i="3"/>
  <c r="O1350" i="3" a="1"/>
  <c r="N1350" i="3"/>
  <c r="M1350" i="3"/>
  <c r="L1350" i="3"/>
  <c r="K1350" i="3"/>
  <c r="J1350" i="3"/>
  <c r="I1350" i="3"/>
  <c r="H1350" i="3"/>
  <c r="G1350" i="3"/>
  <c r="F1350" i="3"/>
  <c r="Q1349" i="3"/>
  <c r="Q1349" i="3" a="1"/>
  <c r="P1349" i="3"/>
  <c r="P1349" i="3" a="1"/>
  <c r="O1349" i="3"/>
  <c r="O1349" i="3" a="1"/>
  <c r="N1349" i="3"/>
  <c r="M1349" i="3"/>
  <c r="L1349" i="3"/>
  <c r="K1349" i="3"/>
  <c r="J1349" i="3"/>
  <c r="I1349" i="3"/>
  <c r="H1349" i="3"/>
  <c r="G1349" i="3"/>
  <c r="F1349" i="3"/>
  <c r="Q1348" i="3"/>
  <c r="Q1348" i="3" a="1"/>
  <c r="P1348" i="3"/>
  <c r="P1348" i="3" a="1"/>
  <c r="O1348" i="3"/>
  <c r="O1348" i="3" a="1"/>
  <c r="N1348" i="3"/>
  <c r="M1348" i="3"/>
  <c r="L1348" i="3"/>
  <c r="K1348" i="3"/>
  <c r="J1348" i="3"/>
  <c r="I1348" i="3"/>
  <c r="H1348" i="3"/>
  <c r="G1348" i="3"/>
  <c r="F1348" i="3"/>
  <c r="Q1347" i="3"/>
  <c r="Q1347" i="3" a="1"/>
  <c r="P1347" i="3"/>
  <c r="P1347" i="3" a="1"/>
  <c r="O1347" i="3"/>
  <c r="O1347" i="3" a="1"/>
  <c r="N1347" i="3"/>
  <c r="M1347" i="3"/>
  <c r="L1347" i="3"/>
  <c r="K1347" i="3"/>
  <c r="J1347" i="3"/>
  <c r="I1347" i="3"/>
  <c r="H1347" i="3"/>
  <c r="G1347" i="3"/>
  <c r="F1347" i="3"/>
  <c r="Q1346" i="3"/>
  <c r="Q1346" i="3" a="1"/>
  <c r="P1346" i="3"/>
  <c r="P1346" i="3" a="1"/>
  <c r="O1346" i="3"/>
  <c r="O1346" i="3" a="1"/>
  <c r="N1346" i="3"/>
  <c r="M1346" i="3"/>
  <c r="L1346" i="3"/>
  <c r="K1346" i="3"/>
  <c r="J1346" i="3"/>
  <c r="I1346" i="3"/>
  <c r="H1346" i="3"/>
  <c r="G1346" i="3"/>
  <c r="F1346" i="3"/>
  <c r="Q1345" i="3"/>
  <c r="Q1345" i="3" a="1"/>
  <c r="P1345" i="3"/>
  <c r="P1345" i="3" a="1"/>
  <c r="O1345" i="3"/>
  <c r="O1345" i="3" a="1"/>
  <c r="N1345" i="3"/>
  <c r="M1345" i="3"/>
  <c r="L1345" i="3"/>
  <c r="K1345" i="3"/>
  <c r="J1345" i="3"/>
  <c r="I1345" i="3"/>
  <c r="H1345" i="3"/>
  <c r="G1345" i="3"/>
  <c r="F1345" i="3"/>
  <c r="Q1344" i="3"/>
  <c r="Q1344" i="3" a="1"/>
  <c r="P1344" i="3"/>
  <c r="P1344" i="3" a="1"/>
  <c r="O1344" i="3"/>
  <c r="O1344" i="3" a="1"/>
  <c r="N1344" i="3"/>
  <c r="M1344" i="3"/>
  <c r="L1344" i="3"/>
  <c r="K1344" i="3"/>
  <c r="J1344" i="3"/>
  <c r="I1344" i="3"/>
  <c r="H1344" i="3"/>
  <c r="G1344" i="3"/>
  <c r="F1344" i="3"/>
  <c r="Q1343" i="3"/>
  <c r="Q1343" i="3" a="1"/>
  <c r="P1343" i="3"/>
  <c r="P1343" i="3" a="1"/>
  <c r="O1343" i="3"/>
  <c r="O1343" i="3" a="1"/>
  <c r="N1343" i="3"/>
  <c r="M1343" i="3"/>
  <c r="L1343" i="3"/>
  <c r="K1343" i="3"/>
  <c r="J1343" i="3"/>
  <c r="I1343" i="3"/>
  <c r="H1343" i="3"/>
  <c r="G1343" i="3"/>
  <c r="F1343" i="3"/>
  <c r="Q1342" i="3"/>
  <c r="Q1342" i="3" a="1"/>
  <c r="P1342" i="3"/>
  <c r="P1342" i="3" a="1"/>
  <c r="O1342" i="3"/>
  <c r="O1342" i="3" a="1"/>
  <c r="N1342" i="3"/>
  <c r="M1342" i="3"/>
  <c r="L1342" i="3"/>
  <c r="K1342" i="3"/>
  <c r="J1342" i="3"/>
  <c r="I1342" i="3"/>
  <c r="H1342" i="3"/>
  <c r="G1342" i="3"/>
  <c r="F1342" i="3"/>
  <c r="Q1341" i="3"/>
  <c r="Q1341" i="3" a="1"/>
  <c r="P1341" i="3"/>
  <c r="P1341" i="3" a="1"/>
  <c r="O1341" i="3"/>
  <c r="O1341" i="3" a="1"/>
  <c r="N1341" i="3"/>
  <c r="M1341" i="3"/>
  <c r="L1341" i="3"/>
  <c r="K1341" i="3"/>
  <c r="J1341" i="3"/>
  <c r="I1341" i="3"/>
  <c r="H1341" i="3"/>
  <c r="G1341" i="3"/>
  <c r="F1341" i="3"/>
  <c r="Q1340" i="3"/>
  <c r="Q1340" i="3" a="1"/>
  <c r="P1340" i="3"/>
  <c r="P1340" i="3" a="1"/>
  <c r="O1340" i="3"/>
  <c r="O1340" i="3" a="1"/>
  <c r="N1340" i="3"/>
  <c r="M1340" i="3"/>
  <c r="L1340" i="3"/>
  <c r="K1340" i="3"/>
  <c r="J1340" i="3"/>
  <c r="I1340" i="3"/>
  <c r="H1340" i="3"/>
  <c r="G1340" i="3"/>
  <c r="F1340" i="3"/>
  <c r="Q1339" i="3"/>
  <c r="Q1339" i="3" a="1"/>
  <c r="P1339" i="3"/>
  <c r="P1339" i="3" a="1"/>
  <c r="O1339" i="3"/>
  <c r="O1339" i="3" a="1"/>
  <c r="N1339" i="3"/>
  <c r="M1339" i="3"/>
  <c r="L1339" i="3"/>
  <c r="K1339" i="3"/>
  <c r="J1339" i="3"/>
  <c r="I1339" i="3"/>
  <c r="H1339" i="3"/>
  <c r="G1339" i="3"/>
  <c r="F1339" i="3"/>
  <c r="Q1338" i="3"/>
  <c r="Q1338" i="3" a="1"/>
  <c r="P1338" i="3"/>
  <c r="P1338" i="3" a="1"/>
  <c r="O1338" i="3"/>
  <c r="O1338" i="3" a="1"/>
  <c r="N1338" i="3"/>
  <c r="M1338" i="3"/>
  <c r="L1338" i="3"/>
  <c r="K1338" i="3"/>
  <c r="J1338" i="3"/>
  <c r="I1338" i="3"/>
  <c r="H1338" i="3"/>
  <c r="G1338" i="3"/>
  <c r="F1338" i="3"/>
  <c r="Q1337" i="3"/>
  <c r="Q1337" i="3" a="1"/>
  <c r="P1337" i="3"/>
  <c r="P1337" i="3" a="1"/>
  <c r="O1337" i="3"/>
  <c r="O1337" i="3" a="1"/>
  <c r="N1337" i="3"/>
  <c r="M1337" i="3"/>
  <c r="L1337" i="3"/>
  <c r="K1337" i="3"/>
  <c r="J1337" i="3"/>
  <c r="I1337" i="3"/>
  <c r="H1337" i="3"/>
  <c r="G1337" i="3"/>
  <c r="F1337" i="3"/>
  <c r="Q1336" i="3"/>
  <c r="Q1336" i="3" a="1"/>
  <c r="P1336" i="3"/>
  <c r="P1336" i="3" a="1"/>
  <c r="O1336" i="3"/>
  <c r="O1336" i="3" a="1"/>
  <c r="N1336" i="3"/>
  <c r="M1336" i="3"/>
  <c r="L1336" i="3"/>
  <c r="K1336" i="3"/>
  <c r="J1336" i="3"/>
  <c r="I1336" i="3"/>
  <c r="H1336" i="3"/>
  <c r="G1336" i="3"/>
  <c r="F1336" i="3"/>
  <c r="Q1335" i="3"/>
  <c r="Q1335" i="3" a="1"/>
  <c r="P1335" i="3"/>
  <c r="P1335" i="3" a="1"/>
  <c r="O1335" i="3"/>
  <c r="O1335" i="3" a="1"/>
  <c r="N1335" i="3"/>
  <c r="M1335" i="3"/>
  <c r="L1335" i="3"/>
  <c r="K1335" i="3"/>
  <c r="J1335" i="3"/>
  <c r="I1335" i="3"/>
  <c r="H1335" i="3"/>
  <c r="G1335" i="3"/>
  <c r="F1335" i="3"/>
  <c r="Q1334" i="3"/>
  <c r="Q1334" i="3" a="1"/>
  <c r="P1334" i="3"/>
  <c r="P1334" i="3" a="1"/>
  <c r="O1334" i="3"/>
  <c r="O1334" i="3" a="1"/>
  <c r="N1334" i="3"/>
  <c r="M1334" i="3"/>
  <c r="L1334" i="3"/>
  <c r="K1334" i="3"/>
  <c r="J1334" i="3"/>
  <c r="I1334" i="3"/>
  <c r="H1334" i="3"/>
  <c r="G1334" i="3"/>
  <c r="F1334" i="3"/>
  <c r="Q1333" i="3"/>
  <c r="Q1333" i="3" a="1"/>
  <c r="P1333" i="3"/>
  <c r="P1333" i="3" a="1"/>
  <c r="O1333" i="3"/>
  <c r="O1333" i="3" a="1"/>
  <c r="N1333" i="3"/>
  <c r="M1333" i="3"/>
  <c r="L1333" i="3"/>
  <c r="K1333" i="3"/>
  <c r="J1333" i="3"/>
  <c r="I1333" i="3"/>
  <c r="H1333" i="3"/>
  <c r="G1333" i="3"/>
  <c r="F1333" i="3"/>
  <c r="Q1332" i="3"/>
  <c r="Q1332" i="3" a="1"/>
  <c r="P1332" i="3"/>
  <c r="P1332" i="3" a="1"/>
  <c r="O1332" i="3"/>
  <c r="O1332" i="3" a="1"/>
  <c r="N1332" i="3"/>
  <c r="M1332" i="3"/>
  <c r="L1332" i="3"/>
  <c r="K1332" i="3"/>
  <c r="J1332" i="3"/>
  <c r="I1332" i="3"/>
  <c r="H1332" i="3"/>
  <c r="G1332" i="3"/>
  <c r="F1332" i="3"/>
  <c r="Q1331" i="3"/>
  <c r="Q1331" i="3" a="1"/>
  <c r="P1331" i="3"/>
  <c r="P1331" i="3" a="1"/>
  <c r="O1331" i="3"/>
  <c r="O1331" i="3" a="1"/>
  <c r="N1331" i="3"/>
  <c r="M1331" i="3"/>
  <c r="L1331" i="3"/>
  <c r="K1331" i="3"/>
  <c r="J1331" i="3"/>
  <c r="I1331" i="3"/>
  <c r="H1331" i="3"/>
  <c r="G1331" i="3"/>
  <c r="F1331" i="3"/>
  <c r="Q1330" i="3"/>
  <c r="Q1330" i="3" a="1"/>
  <c r="P1330" i="3"/>
  <c r="P1330" i="3" a="1"/>
  <c r="O1330" i="3"/>
  <c r="O1330" i="3" a="1"/>
  <c r="N1330" i="3"/>
  <c r="M1330" i="3"/>
  <c r="L1330" i="3"/>
  <c r="K1330" i="3"/>
  <c r="J1330" i="3"/>
  <c r="I1330" i="3"/>
  <c r="H1330" i="3"/>
  <c r="G1330" i="3"/>
  <c r="F1330" i="3"/>
  <c r="Q1329" i="3"/>
  <c r="Q1329" i="3" a="1"/>
  <c r="P1329" i="3"/>
  <c r="P1329" i="3" a="1"/>
  <c r="O1329" i="3"/>
  <c r="O1329" i="3" a="1"/>
  <c r="N1329" i="3"/>
  <c r="M1329" i="3"/>
  <c r="L1329" i="3"/>
  <c r="K1329" i="3"/>
  <c r="J1329" i="3"/>
  <c r="I1329" i="3"/>
  <c r="H1329" i="3"/>
  <c r="G1329" i="3"/>
  <c r="F1329" i="3"/>
  <c r="Q1328" i="3"/>
  <c r="Q1328" i="3" a="1"/>
  <c r="P1328" i="3"/>
  <c r="P1328" i="3" a="1"/>
  <c r="O1328" i="3"/>
  <c r="O1328" i="3" a="1"/>
  <c r="N1328" i="3"/>
  <c r="M1328" i="3"/>
  <c r="L1328" i="3"/>
  <c r="K1328" i="3"/>
  <c r="J1328" i="3"/>
  <c r="I1328" i="3"/>
  <c r="H1328" i="3"/>
  <c r="G1328" i="3"/>
  <c r="F1328" i="3"/>
  <c r="Q1327" i="3"/>
  <c r="Q1327" i="3" a="1"/>
  <c r="P1327" i="3"/>
  <c r="P1327" i="3" a="1"/>
  <c r="O1327" i="3"/>
  <c r="O1327" i="3" a="1"/>
  <c r="N1327" i="3"/>
  <c r="M1327" i="3"/>
  <c r="L1327" i="3"/>
  <c r="K1327" i="3"/>
  <c r="J1327" i="3"/>
  <c r="I1327" i="3"/>
  <c r="H1327" i="3"/>
  <c r="G1327" i="3"/>
  <c r="F1327" i="3"/>
  <c r="Q1326" i="3"/>
  <c r="Q1326" i="3" a="1"/>
  <c r="P1326" i="3"/>
  <c r="P1326" i="3" a="1"/>
  <c r="O1326" i="3"/>
  <c r="O1326" i="3" a="1"/>
  <c r="N1326" i="3"/>
  <c r="M1326" i="3"/>
  <c r="L1326" i="3"/>
  <c r="K1326" i="3"/>
  <c r="J1326" i="3"/>
  <c r="I1326" i="3"/>
  <c r="H1326" i="3"/>
  <c r="G1326" i="3"/>
  <c r="F1326" i="3"/>
  <c r="Q1325" i="3"/>
  <c r="Q1325" i="3" a="1"/>
  <c r="P1325" i="3"/>
  <c r="P1325" i="3" a="1"/>
  <c r="O1325" i="3"/>
  <c r="O1325" i="3" a="1"/>
  <c r="N1325" i="3"/>
  <c r="M1325" i="3"/>
  <c r="L1325" i="3"/>
  <c r="K1325" i="3"/>
  <c r="J1325" i="3"/>
  <c r="I1325" i="3"/>
  <c r="H1325" i="3"/>
  <c r="G1325" i="3"/>
  <c r="F1325" i="3"/>
  <c r="Q1324" i="3"/>
  <c r="Q1324" i="3" a="1"/>
  <c r="P1324" i="3"/>
  <c r="P1324" i="3" a="1"/>
  <c r="O1324" i="3"/>
  <c r="O1324" i="3" a="1"/>
  <c r="N1324" i="3"/>
  <c r="M1324" i="3"/>
  <c r="L1324" i="3"/>
  <c r="K1324" i="3"/>
  <c r="J1324" i="3"/>
  <c r="I1324" i="3"/>
  <c r="H1324" i="3"/>
  <c r="G1324" i="3"/>
  <c r="F1324" i="3"/>
  <c r="Q1323" i="3"/>
  <c r="Q1323" i="3" a="1"/>
  <c r="P1323" i="3"/>
  <c r="P1323" i="3" a="1"/>
  <c r="O1323" i="3"/>
  <c r="O1323" i="3" a="1"/>
  <c r="N1323" i="3"/>
  <c r="M1323" i="3"/>
  <c r="L1323" i="3"/>
  <c r="K1323" i="3"/>
  <c r="J1323" i="3"/>
  <c r="I1323" i="3"/>
  <c r="H1323" i="3"/>
  <c r="G1323" i="3"/>
  <c r="F1323" i="3"/>
  <c r="Q1322" i="3"/>
  <c r="Q1322" i="3" a="1"/>
  <c r="P1322" i="3"/>
  <c r="P1322" i="3" a="1"/>
  <c r="O1322" i="3"/>
  <c r="O1322" i="3" a="1"/>
  <c r="N1322" i="3"/>
  <c r="M1322" i="3"/>
  <c r="L1322" i="3"/>
  <c r="K1322" i="3"/>
  <c r="J1322" i="3"/>
  <c r="I1322" i="3"/>
  <c r="H1322" i="3"/>
  <c r="G1322" i="3"/>
  <c r="F1322" i="3"/>
  <c r="Q1321" i="3"/>
  <c r="Q1321" i="3" a="1"/>
  <c r="P1321" i="3"/>
  <c r="P1321" i="3" a="1"/>
  <c r="O1321" i="3"/>
  <c r="O1321" i="3" a="1"/>
  <c r="N1321" i="3"/>
  <c r="M1321" i="3"/>
  <c r="L1321" i="3"/>
  <c r="K1321" i="3"/>
  <c r="J1321" i="3"/>
  <c r="I1321" i="3"/>
  <c r="H1321" i="3"/>
  <c r="G1321" i="3"/>
  <c r="F1321" i="3"/>
  <c r="B1321" i="3"/>
  <c r="A1321" i="3"/>
  <c r="Q1320" i="3"/>
  <c r="Q1320" i="3" a="1"/>
  <c r="P1320" i="3"/>
  <c r="P1320" i="3" a="1"/>
  <c r="O1320" i="3"/>
  <c r="O1320" i="3" a="1"/>
  <c r="N1320" i="3"/>
  <c r="M1320" i="3"/>
  <c r="L1320" i="3"/>
  <c r="K1320" i="3"/>
  <c r="J1320" i="3"/>
  <c r="I1320" i="3"/>
  <c r="H1320" i="3"/>
  <c r="G1320" i="3"/>
  <c r="F1320" i="3"/>
  <c r="Q1319" i="3"/>
  <c r="Q1319" i="3" a="1"/>
  <c r="P1319" i="3"/>
  <c r="P1319" i="3" a="1"/>
  <c r="O1319" i="3"/>
  <c r="O1319" i="3" a="1"/>
  <c r="N1319" i="3"/>
  <c r="M1319" i="3"/>
  <c r="L1319" i="3"/>
  <c r="K1319" i="3"/>
  <c r="J1319" i="3"/>
  <c r="I1319" i="3"/>
  <c r="H1319" i="3"/>
  <c r="G1319" i="3"/>
  <c r="F1319" i="3"/>
  <c r="Q1318" i="3"/>
  <c r="Q1318" i="3" a="1"/>
  <c r="P1318" i="3"/>
  <c r="P1318" i="3" a="1"/>
  <c r="O1318" i="3"/>
  <c r="O1318" i="3" a="1"/>
  <c r="N1318" i="3"/>
  <c r="M1318" i="3"/>
  <c r="L1318" i="3"/>
  <c r="K1318" i="3"/>
  <c r="J1318" i="3"/>
  <c r="I1318" i="3"/>
  <c r="H1318" i="3"/>
  <c r="G1318" i="3"/>
  <c r="F1318" i="3"/>
  <c r="Q1317" i="3"/>
  <c r="Q1317" i="3" a="1"/>
  <c r="P1317" i="3"/>
  <c r="P1317" i="3" a="1"/>
  <c r="O1317" i="3"/>
  <c r="O1317" i="3" a="1"/>
  <c r="N1317" i="3"/>
  <c r="M1317" i="3"/>
  <c r="L1317" i="3"/>
  <c r="K1317" i="3"/>
  <c r="J1317" i="3"/>
  <c r="I1317" i="3"/>
  <c r="H1317" i="3"/>
  <c r="G1317" i="3"/>
  <c r="F1317" i="3"/>
  <c r="Q1316" i="3"/>
  <c r="Q1316" i="3" a="1"/>
  <c r="P1316" i="3"/>
  <c r="P1316" i="3" a="1"/>
  <c r="O1316" i="3"/>
  <c r="O1316" i="3" a="1"/>
  <c r="N1316" i="3"/>
  <c r="M1316" i="3"/>
  <c r="L1316" i="3"/>
  <c r="K1316" i="3"/>
  <c r="J1316" i="3"/>
  <c r="I1316" i="3"/>
  <c r="H1316" i="3"/>
  <c r="G1316" i="3"/>
  <c r="F1316" i="3"/>
  <c r="Q1315" i="3"/>
  <c r="Q1315" i="3" a="1"/>
  <c r="P1315" i="3"/>
  <c r="P1315" i="3" a="1"/>
  <c r="O1315" i="3"/>
  <c r="O1315" i="3" a="1"/>
  <c r="N1315" i="3"/>
  <c r="M1315" i="3"/>
  <c r="L1315" i="3"/>
  <c r="K1315" i="3"/>
  <c r="J1315" i="3"/>
  <c r="I1315" i="3"/>
  <c r="H1315" i="3"/>
  <c r="G1315" i="3"/>
  <c r="F1315" i="3"/>
  <c r="Q1314" i="3"/>
  <c r="Q1314" i="3" a="1"/>
  <c r="P1314" i="3"/>
  <c r="P1314" i="3" a="1"/>
  <c r="O1314" i="3"/>
  <c r="O1314" i="3" a="1"/>
  <c r="N1314" i="3"/>
  <c r="M1314" i="3"/>
  <c r="L1314" i="3"/>
  <c r="K1314" i="3"/>
  <c r="J1314" i="3"/>
  <c r="I1314" i="3"/>
  <c r="H1314" i="3"/>
  <c r="G1314" i="3"/>
  <c r="F1314" i="3"/>
  <c r="Q1313" i="3"/>
  <c r="Q1313" i="3" a="1"/>
  <c r="P1313" i="3"/>
  <c r="P1313" i="3" a="1"/>
  <c r="O1313" i="3"/>
  <c r="O1313" i="3" a="1"/>
  <c r="N1313" i="3"/>
  <c r="M1313" i="3"/>
  <c r="L1313" i="3"/>
  <c r="K1313" i="3"/>
  <c r="J1313" i="3"/>
  <c r="I1313" i="3"/>
  <c r="H1313" i="3"/>
  <c r="G1313" i="3"/>
  <c r="F1313" i="3"/>
  <c r="Q1312" i="3"/>
  <c r="Q1312" i="3" a="1"/>
  <c r="P1312" i="3"/>
  <c r="P1312" i="3" a="1"/>
  <c r="O1312" i="3"/>
  <c r="O1312" i="3" a="1"/>
  <c r="N1312" i="3"/>
  <c r="M1312" i="3"/>
  <c r="L1312" i="3"/>
  <c r="K1312" i="3"/>
  <c r="J1312" i="3"/>
  <c r="I1312" i="3"/>
  <c r="H1312" i="3"/>
  <c r="G1312" i="3"/>
  <c r="F1312" i="3"/>
  <c r="Q1311" i="3"/>
  <c r="Q1311" i="3" a="1"/>
  <c r="P1311" i="3"/>
  <c r="P1311" i="3" a="1"/>
  <c r="O1311" i="3"/>
  <c r="O1311" i="3" a="1"/>
  <c r="N1311" i="3"/>
  <c r="M1311" i="3"/>
  <c r="L1311" i="3"/>
  <c r="K1311" i="3"/>
  <c r="J1311" i="3"/>
  <c r="I1311" i="3"/>
  <c r="H1311" i="3"/>
  <c r="G1311" i="3"/>
  <c r="F1311" i="3"/>
  <c r="Q1310" i="3"/>
  <c r="Q1310" i="3" a="1"/>
  <c r="P1310" i="3"/>
  <c r="P1310" i="3" a="1"/>
  <c r="O1310" i="3"/>
  <c r="O1310" i="3" a="1"/>
  <c r="N1310" i="3"/>
  <c r="M1310" i="3"/>
  <c r="L1310" i="3"/>
  <c r="K1310" i="3"/>
  <c r="J1310" i="3"/>
  <c r="I1310" i="3"/>
  <c r="H1310" i="3"/>
  <c r="G1310" i="3"/>
  <c r="F1310" i="3"/>
  <c r="Q1309" i="3"/>
  <c r="Q1309" i="3" a="1"/>
  <c r="P1309" i="3"/>
  <c r="P1309" i="3" a="1"/>
  <c r="O1309" i="3"/>
  <c r="O1309" i="3" a="1"/>
  <c r="N1309" i="3"/>
  <c r="M1309" i="3"/>
  <c r="L1309" i="3"/>
  <c r="K1309" i="3"/>
  <c r="J1309" i="3"/>
  <c r="I1309" i="3"/>
  <c r="H1309" i="3"/>
  <c r="G1309" i="3"/>
  <c r="F1309" i="3"/>
  <c r="Q1308" i="3"/>
  <c r="Q1308" i="3" a="1"/>
  <c r="P1308" i="3"/>
  <c r="P1308" i="3" a="1"/>
  <c r="O1308" i="3"/>
  <c r="O1308" i="3" a="1"/>
  <c r="N1308" i="3"/>
  <c r="M1308" i="3"/>
  <c r="L1308" i="3"/>
  <c r="K1308" i="3"/>
  <c r="J1308" i="3"/>
  <c r="I1308" i="3"/>
  <c r="H1308" i="3"/>
  <c r="G1308" i="3"/>
  <c r="F1308" i="3"/>
  <c r="Q1307" i="3"/>
  <c r="Q1307" i="3" a="1"/>
  <c r="P1307" i="3"/>
  <c r="P1307" i="3" a="1"/>
  <c r="O1307" i="3"/>
  <c r="O1307" i="3" a="1"/>
  <c r="N1307" i="3"/>
  <c r="M1307" i="3"/>
  <c r="L1307" i="3"/>
  <c r="K1307" i="3"/>
  <c r="J1307" i="3"/>
  <c r="I1307" i="3"/>
  <c r="H1307" i="3"/>
  <c r="G1307" i="3"/>
  <c r="F1307" i="3"/>
  <c r="Q1306" i="3"/>
  <c r="Q1306" i="3" a="1"/>
  <c r="P1306" i="3"/>
  <c r="P1306" i="3" a="1"/>
  <c r="O1306" i="3"/>
  <c r="O1306" i="3" a="1"/>
  <c r="N1306" i="3"/>
  <c r="M1306" i="3"/>
  <c r="L1306" i="3"/>
  <c r="K1306" i="3"/>
  <c r="J1306" i="3"/>
  <c r="I1306" i="3"/>
  <c r="H1306" i="3"/>
  <c r="G1306" i="3"/>
  <c r="F1306" i="3"/>
  <c r="Q1305" i="3"/>
  <c r="Q1305" i="3" a="1"/>
  <c r="P1305" i="3"/>
  <c r="P1305" i="3" a="1"/>
  <c r="O1305" i="3"/>
  <c r="O1305" i="3" a="1"/>
  <c r="N1305" i="3"/>
  <c r="M1305" i="3"/>
  <c r="L1305" i="3"/>
  <c r="K1305" i="3"/>
  <c r="J1305" i="3"/>
  <c r="I1305" i="3"/>
  <c r="H1305" i="3"/>
  <c r="G1305" i="3"/>
  <c r="F1305" i="3"/>
  <c r="Q1304" i="3"/>
  <c r="Q1304" i="3" a="1"/>
  <c r="P1304" i="3"/>
  <c r="P1304" i="3" a="1"/>
  <c r="O1304" i="3"/>
  <c r="O1304" i="3" a="1"/>
  <c r="N1304" i="3"/>
  <c r="M1304" i="3"/>
  <c r="L1304" i="3"/>
  <c r="K1304" i="3"/>
  <c r="J1304" i="3"/>
  <c r="I1304" i="3"/>
  <c r="H1304" i="3"/>
  <c r="G1304" i="3"/>
  <c r="F1304" i="3"/>
  <c r="Q1303" i="3"/>
  <c r="Q1303" i="3" a="1"/>
  <c r="P1303" i="3"/>
  <c r="P1303" i="3" a="1"/>
  <c r="O1303" i="3"/>
  <c r="O1303" i="3" a="1"/>
  <c r="N1303" i="3"/>
  <c r="M1303" i="3"/>
  <c r="L1303" i="3"/>
  <c r="K1303" i="3"/>
  <c r="J1303" i="3"/>
  <c r="I1303" i="3"/>
  <c r="H1303" i="3"/>
  <c r="G1303" i="3"/>
  <c r="F1303" i="3"/>
  <c r="Q1302" i="3"/>
  <c r="Q1302" i="3" a="1"/>
  <c r="P1302" i="3"/>
  <c r="P1302" i="3" a="1"/>
  <c r="O1302" i="3"/>
  <c r="O1302" i="3" a="1"/>
  <c r="N1302" i="3"/>
  <c r="M1302" i="3"/>
  <c r="L1302" i="3"/>
  <c r="K1302" i="3"/>
  <c r="J1302" i="3"/>
  <c r="I1302" i="3"/>
  <c r="H1302" i="3"/>
  <c r="G1302" i="3"/>
  <c r="F1302" i="3"/>
  <c r="Q1301" i="3"/>
  <c r="Q1301" i="3" a="1"/>
  <c r="P1301" i="3"/>
  <c r="P1301" i="3" a="1"/>
  <c r="O1301" i="3"/>
  <c r="O1301" i="3" a="1"/>
  <c r="N1301" i="3"/>
  <c r="M1301" i="3"/>
  <c r="L1301" i="3"/>
  <c r="K1301" i="3"/>
  <c r="J1301" i="3"/>
  <c r="I1301" i="3"/>
  <c r="H1301" i="3"/>
  <c r="G1301" i="3"/>
  <c r="F1301" i="3"/>
  <c r="Q1300" i="3"/>
  <c r="Q1300" i="3" a="1"/>
  <c r="P1300" i="3"/>
  <c r="P1300" i="3" a="1"/>
  <c r="O1300" i="3"/>
  <c r="O1300" i="3" a="1"/>
  <c r="N1300" i="3"/>
  <c r="M1300" i="3"/>
  <c r="L1300" i="3"/>
  <c r="K1300" i="3"/>
  <c r="J1300" i="3"/>
  <c r="I1300" i="3"/>
  <c r="H1300" i="3"/>
  <c r="G1300" i="3"/>
  <c r="F1300" i="3"/>
  <c r="Q1299" i="3"/>
  <c r="Q1299" i="3" a="1"/>
  <c r="P1299" i="3"/>
  <c r="P1299" i="3" a="1"/>
  <c r="O1299" i="3"/>
  <c r="O1299" i="3" a="1"/>
  <c r="N1299" i="3"/>
  <c r="M1299" i="3"/>
  <c r="L1299" i="3"/>
  <c r="K1299" i="3"/>
  <c r="J1299" i="3"/>
  <c r="I1299" i="3"/>
  <c r="H1299" i="3"/>
  <c r="G1299" i="3"/>
  <c r="F1299" i="3"/>
  <c r="Q1298" i="3"/>
  <c r="Q1298" i="3" a="1"/>
  <c r="P1298" i="3"/>
  <c r="P1298" i="3" a="1"/>
  <c r="O1298" i="3"/>
  <c r="O1298" i="3" a="1"/>
  <c r="N1298" i="3"/>
  <c r="M1298" i="3"/>
  <c r="L1298" i="3"/>
  <c r="K1298" i="3"/>
  <c r="J1298" i="3"/>
  <c r="I1298" i="3"/>
  <c r="H1298" i="3"/>
  <c r="G1298" i="3"/>
  <c r="F1298" i="3"/>
  <c r="Q1297" i="3"/>
  <c r="Q1297" i="3" a="1"/>
  <c r="P1297" i="3"/>
  <c r="P1297" i="3" a="1"/>
  <c r="O1297" i="3"/>
  <c r="O1297" i="3" a="1"/>
  <c r="N1297" i="3"/>
  <c r="M1297" i="3"/>
  <c r="L1297" i="3"/>
  <c r="K1297" i="3"/>
  <c r="J1297" i="3"/>
  <c r="I1297" i="3"/>
  <c r="H1297" i="3"/>
  <c r="G1297" i="3"/>
  <c r="F1297" i="3"/>
  <c r="Q1296" i="3"/>
  <c r="Q1296" i="3" a="1"/>
  <c r="P1296" i="3"/>
  <c r="P1296" i="3" a="1"/>
  <c r="O1296" i="3"/>
  <c r="O1296" i="3" a="1"/>
  <c r="N1296" i="3"/>
  <c r="M1296" i="3"/>
  <c r="L1296" i="3"/>
  <c r="K1296" i="3"/>
  <c r="J1296" i="3"/>
  <c r="I1296" i="3"/>
  <c r="H1296" i="3"/>
  <c r="G1296" i="3"/>
  <c r="F1296" i="3"/>
  <c r="Q1295" i="3"/>
  <c r="Q1295" i="3" a="1"/>
  <c r="P1295" i="3"/>
  <c r="P1295" i="3" a="1"/>
  <c r="O1295" i="3"/>
  <c r="O1295" i="3" a="1"/>
  <c r="N1295" i="3"/>
  <c r="M1295" i="3"/>
  <c r="L1295" i="3"/>
  <c r="K1295" i="3"/>
  <c r="J1295" i="3"/>
  <c r="I1295" i="3"/>
  <c r="H1295" i="3"/>
  <c r="G1295" i="3"/>
  <c r="F1295" i="3"/>
  <c r="Q1294" i="3"/>
  <c r="Q1294" i="3" a="1"/>
  <c r="P1294" i="3"/>
  <c r="P1294" i="3" a="1"/>
  <c r="O1294" i="3"/>
  <c r="O1294" i="3" a="1"/>
  <c r="N1294" i="3"/>
  <c r="M1294" i="3"/>
  <c r="L1294" i="3"/>
  <c r="K1294" i="3"/>
  <c r="J1294" i="3"/>
  <c r="I1294" i="3"/>
  <c r="H1294" i="3"/>
  <c r="G1294" i="3"/>
  <c r="F1294" i="3"/>
  <c r="Q1293" i="3"/>
  <c r="Q1293" i="3" a="1"/>
  <c r="P1293" i="3"/>
  <c r="P1293" i="3" a="1"/>
  <c r="O1293" i="3"/>
  <c r="O1293" i="3" a="1"/>
  <c r="N1293" i="3"/>
  <c r="M1293" i="3"/>
  <c r="L1293" i="3"/>
  <c r="K1293" i="3"/>
  <c r="J1293" i="3"/>
  <c r="I1293" i="3"/>
  <c r="H1293" i="3"/>
  <c r="G1293" i="3"/>
  <c r="F1293" i="3"/>
  <c r="Q1292" i="3"/>
  <c r="Q1292" i="3" a="1"/>
  <c r="P1292" i="3"/>
  <c r="P1292" i="3" a="1"/>
  <c r="O1292" i="3"/>
  <c r="O1292" i="3" a="1"/>
  <c r="N1292" i="3"/>
  <c r="M1292" i="3"/>
  <c r="L1292" i="3"/>
  <c r="K1292" i="3"/>
  <c r="J1292" i="3"/>
  <c r="I1292" i="3"/>
  <c r="H1292" i="3"/>
  <c r="G1292" i="3"/>
  <c r="F1292" i="3"/>
  <c r="Q1291" i="3"/>
  <c r="Q1291" i="3" a="1"/>
  <c r="P1291" i="3"/>
  <c r="P1291" i="3" a="1"/>
  <c r="O1291" i="3"/>
  <c r="O1291" i="3" a="1"/>
  <c r="N1291" i="3"/>
  <c r="M1291" i="3"/>
  <c r="L1291" i="3"/>
  <c r="K1291" i="3"/>
  <c r="J1291" i="3"/>
  <c r="I1291" i="3"/>
  <c r="H1291" i="3"/>
  <c r="G1291" i="3"/>
  <c r="F1291" i="3"/>
  <c r="Q1290" i="3"/>
  <c r="Q1290" i="3" a="1"/>
  <c r="P1290" i="3"/>
  <c r="P1290" i="3" a="1"/>
  <c r="O1290" i="3"/>
  <c r="O1290" i="3" a="1"/>
  <c r="N1290" i="3"/>
  <c r="M1290" i="3"/>
  <c r="L1290" i="3"/>
  <c r="K1290" i="3"/>
  <c r="J1290" i="3"/>
  <c r="I1290" i="3"/>
  <c r="H1290" i="3"/>
  <c r="G1290" i="3"/>
  <c r="F1290" i="3"/>
  <c r="Q1289" i="3"/>
  <c r="Q1289" i="3" a="1"/>
  <c r="P1289" i="3"/>
  <c r="P1289" i="3" a="1"/>
  <c r="O1289" i="3"/>
  <c r="O1289" i="3" a="1"/>
  <c r="N1289" i="3"/>
  <c r="M1289" i="3"/>
  <c r="L1289" i="3"/>
  <c r="K1289" i="3"/>
  <c r="J1289" i="3"/>
  <c r="I1289" i="3"/>
  <c r="H1289" i="3"/>
  <c r="G1289" i="3"/>
  <c r="F1289" i="3"/>
  <c r="Q1288" i="3"/>
  <c r="Q1288" i="3" a="1"/>
  <c r="P1288" i="3"/>
  <c r="P1288" i="3" a="1"/>
  <c r="O1288" i="3"/>
  <c r="O1288" i="3" a="1"/>
  <c r="N1288" i="3"/>
  <c r="M1288" i="3"/>
  <c r="L1288" i="3"/>
  <c r="K1288" i="3"/>
  <c r="J1288" i="3"/>
  <c r="I1288" i="3"/>
  <c r="H1288" i="3"/>
  <c r="G1288" i="3"/>
  <c r="F1288" i="3"/>
  <c r="Q1287" i="3"/>
  <c r="Q1287" i="3" a="1"/>
  <c r="P1287" i="3"/>
  <c r="P1287" i="3" a="1"/>
  <c r="O1287" i="3"/>
  <c r="O1287" i="3" a="1"/>
  <c r="N1287" i="3"/>
  <c r="M1287" i="3"/>
  <c r="L1287" i="3"/>
  <c r="K1287" i="3"/>
  <c r="J1287" i="3"/>
  <c r="I1287" i="3"/>
  <c r="H1287" i="3"/>
  <c r="G1287" i="3"/>
  <c r="F1287" i="3"/>
  <c r="Q1286" i="3"/>
  <c r="Q1286" i="3" a="1"/>
  <c r="P1286" i="3"/>
  <c r="P1286" i="3" a="1"/>
  <c r="O1286" i="3"/>
  <c r="O1286" i="3" a="1"/>
  <c r="N1286" i="3"/>
  <c r="M1286" i="3"/>
  <c r="L1286" i="3"/>
  <c r="K1286" i="3"/>
  <c r="J1286" i="3"/>
  <c r="I1286" i="3"/>
  <c r="H1286" i="3"/>
  <c r="G1286" i="3"/>
  <c r="F1286" i="3"/>
  <c r="Q1285" i="3"/>
  <c r="Q1285" i="3" a="1"/>
  <c r="P1285" i="3"/>
  <c r="P1285" i="3" a="1"/>
  <c r="O1285" i="3"/>
  <c r="O1285" i="3" a="1"/>
  <c r="N1285" i="3"/>
  <c r="M1285" i="3"/>
  <c r="L1285" i="3"/>
  <c r="K1285" i="3"/>
  <c r="J1285" i="3"/>
  <c r="I1285" i="3"/>
  <c r="H1285" i="3"/>
  <c r="G1285" i="3"/>
  <c r="F1285" i="3"/>
  <c r="Q1284" i="3"/>
  <c r="Q1284" i="3" a="1"/>
  <c r="P1284" i="3"/>
  <c r="P1284" i="3" a="1"/>
  <c r="O1284" i="3"/>
  <c r="O1284" i="3" a="1"/>
  <c r="N1284" i="3"/>
  <c r="M1284" i="3"/>
  <c r="L1284" i="3"/>
  <c r="K1284" i="3"/>
  <c r="J1284" i="3"/>
  <c r="I1284" i="3"/>
  <c r="H1284" i="3"/>
  <c r="G1284" i="3"/>
  <c r="F1284" i="3"/>
  <c r="Q1283" i="3"/>
  <c r="Q1283" i="3" a="1"/>
  <c r="P1283" i="3"/>
  <c r="P1283" i="3" a="1"/>
  <c r="O1283" i="3"/>
  <c r="O1283" i="3" a="1"/>
  <c r="N1283" i="3"/>
  <c r="M1283" i="3"/>
  <c r="L1283" i="3"/>
  <c r="K1283" i="3"/>
  <c r="J1283" i="3"/>
  <c r="I1283" i="3"/>
  <c r="H1283" i="3"/>
  <c r="G1283" i="3"/>
  <c r="F1283" i="3"/>
  <c r="Q1282" i="3"/>
  <c r="Q1282" i="3" a="1"/>
  <c r="P1282" i="3"/>
  <c r="P1282" i="3" a="1"/>
  <c r="O1282" i="3"/>
  <c r="O1282" i="3" a="1"/>
  <c r="N1282" i="3"/>
  <c r="M1282" i="3"/>
  <c r="L1282" i="3"/>
  <c r="K1282" i="3"/>
  <c r="J1282" i="3"/>
  <c r="I1282" i="3"/>
  <c r="H1282" i="3"/>
  <c r="G1282" i="3"/>
  <c r="F1282" i="3"/>
  <c r="Q1281" i="3"/>
  <c r="Q1281" i="3" a="1"/>
  <c r="P1281" i="3"/>
  <c r="P1281" i="3" a="1"/>
  <c r="O1281" i="3"/>
  <c r="O1281" i="3" a="1"/>
  <c r="N1281" i="3"/>
  <c r="M1281" i="3"/>
  <c r="L1281" i="3"/>
  <c r="K1281" i="3"/>
  <c r="J1281" i="3"/>
  <c r="I1281" i="3"/>
  <c r="H1281" i="3"/>
  <c r="G1281" i="3"/>
  <c r="F1281" i="3"/>
  <c r="Q1280" i="3"/>
  <c r="Q1280" i="3" a="1"/>
  <c r="P1280" i="3"/>
  <c r="P1280" i="3" a="1"/>
  <c r="O1280" i="3"/>
  <c r="O1280" i="3" a="1"/>
  <c r="N1280" i="3"/>
  <c r="M1280" i="3"/>
  <c r="L1280" i="3"/>
  <c r="K1280" i="3"/>
  <c r="J1280" i="3"/>
  <c r="I1280" i="3"/>
  <c r="H1280" i="3"/>
  <c r="G1280" i="3"/>
  <c r="F1280" i="3"/>
  <c r="Q1279" i="3"/>
  <c r="Q1279" i="3" a="1"/>
  <c r="P1279" i="3"/>
  <c r="P1279" i="3" a="1"/>
  <c r="O1279" i="3"/>
  <c r="O1279" i="3" a="1"/>
  <c r="N1279" i="3"/>
  <c r="M1279" i="3"/>
  <c r="L1279" i="3"/>
  <c r="K1279" i="3"/>
  <c r="J1279" i="3"/>
  <c r="I1279" i="3"/>
  <c r="H1279" i="3"/>
  <c r="G1279" i="3"/>
  <c r="F1279" i="3"/>
  <c r="Q1278" i="3"/>
  <c r="Q1278" i="3" a="1"/>
  <c r="P1278" i="3"/>
  <c r="P1278" i="3" a="1"/>
  <c r="O1278" i="3"/>
  <c r="O1278" i="3" a="1"/>
  <c r="N1278" i="3"/>
  <c r="M1278" i="3"/>
  <c r="L1278" i="3"/>
  <c r="K1278" i="3"/>
  <c r="J1278" i="3"/>
  <c r="I1278" i="3"/>
  <c r="H1278" i="3"/>
  <c r="G1278" i="3"/>
  <c r="F1278" i="3"/>
  <c r="Q1277" i="3"/>
  <c r="Q1277" i="3" a="1"/>
  <c r="P1277" i="3"/>
  <c r="P1277" i="3" a="1"/>
  <c r="O1277" i="3"/>
  <c r="O1277" i="3" a="1"/>
  <c r="N1277" i="3"/>
  <c r="M1277" i="3"/>
  <c r="L1277" i="3"/>
  <c r="K1277" i="3"/>
  <c r="J1277" i="3"/>
  <c r="I1277" i="3"/>
  <c r="H1277" i="3"/>
  <c r="G1277" i="3"/>
  <c r="F1277" i="3"/>
  <c r="Q1276" i="3"/>
  <c r="Q1276" i="3" a="1"/>
  <c r="P1276" i="3"/>
  <c r="P1276" i="3" a="1"/>
  <c r="O1276" i="3"/>
  <c r="O1276" i="3" a="1"/>
  <c r="N1276" i="3"/>
  <c r="M1276" i="3"/>
  <c r="L1276" i="3"/>
  <c r="K1276" i="3"/>
  <c r="J1276" i="3"/>
  <c r="I1276" i="3"/>
  <c r="H1276" i="3"/>
  <c r="G1276" i="3"/>
  <c r="F1276" i="3"/>
  <c r="Q1275" i="3"/>
  <c r="Q1275" i="3" a="1"/>
  <c r="P1275" i="3"/>
  <c r="P1275" i="3" a="1"/>
  <c r="O1275" i="3"/>
  <c r="O1275" i="3" a="1"/>
  <c r="N1275" i="3"/>
  <c r="M1275" i="3"/>
  <c r="L1275" i="3"/>
  <c r="K1275" i="3"/>
  <c r="J1275" i="3"/>
  <c r="I1275" i="3"/>
  <c r="H1275" i="3"/>
  <c r="G1275" i="3"/>
  <c r="F1275" i="3"/>
  <c r="Q1274" i="3"/>
  <c r="Q1274" i="3" a="1"/>
  <c r="P1274" i="3"/>
  <c r="P1274" i="3" a="1"/>
  <c r="O1274" i="3"/>
  <c r="O1274" i="3" a="1"/>
  <c r="N1274" i="3"/>
  <c r="M1274" i="3"/>
  <c r="L1274" i="3"/>
  <c r="K1274" i="3"/>
  <c r="J1274" i="3"/>
  <c r="I1274" i="3"/>
  <c r="H1274" i="3"/>
  <c r="G1274" i="3"/>
  <c r="F1274" i="3"/>
  <c r="Q1273" i="3"/>
  <c r="Q1273" i="3" a="1"/>
  <c r="P1273" i="3"/>
  <c r="P1273" i="3" a="1"/>
  <c r="O1273" i="3"/>
  <c r="O1273" i="3" a="1"/>
  <c r="N1273" i="3"/>
  <c r="M1273" i="3"/>
  <c r="L1273" i="3"/>
  <c r="K1273" i="3"/>
  <c r="J1273" i="3"/>
  <c r="I1273" i="3"/>
  <c r="H1273" i="3"/>
  <c r="G1273" i="3"/>
  <c r="F1273" i="3"/>
  <c r="Q1272" i="3"/>
  <c r="Q1272" i="3" a="1"/>
  <c r="P1272" i="3"/>
  <c r="P1272" i="3" a="1"/>
  <c r="O1272" i="3"/>
  <c r="O1272" i="3" a="1"/>
  <c r="N1272" i="3"/>
  <c r="M1272" i="3"/>
  <c r="L1272" i="3"/>
  <c r="K1272" i="3"/>
  <c r="J1272" i="3"/>
  <c r="I1272" i="3"/>
  <c r="H1272" i="3"/>
  <c r="G1272" i="3"/>
  <c r="F1272" i="3"/>
  <c r="Q1271" i="3"/>
  <c r="Q1271" i="3" a="1"/>
  <c r="P1271" i="3"/>
  <c r="P1271" i="3" a="1"/>
  <c r="O1271" i="3"/>
  <c r="O1271" i="3" a="1"/>
  <c r="N1271" i="3"/>
  <c r="M1271" i="3"/>
  <c r="L1271" i="3"/>
  <c r="K1271" i="3"/>
  <c r="J1271" i="3"/>
  <c r="I1271" i="3"/>
  <c r="H1271" i="3"/>
  <c r="G1271" i="3"/>
  <c r="F1271" i="3"/>
  <c r="Q1270" i="3"/>
  <c r="Q1270" i="3" a="1"/>
  <c r="P1270" i="3"/>
  <c r="P1270" i="3" a="1"/>
  <c r="O1270" i="3"/>
  <c r="O1270" i="3" a="1"/>
  <c r="N1270" i="3"/>
  <c r="M1270" i="3"/>
  <c r="L1270" i="3"/>
  <c r="K1270" i="3"/>
  <c r="J1270" i="3"/>
  <c r="I1270" i="3"/>
  <c r="H1270" i="3"/>
  <c r="G1270" i="3"/>
  <c r="F1270" i="3"/>
  <c r="Q1269" i="3"/>
  <c r="Q1269" i="3" a="1"/>
  <c r="P1269" i="3"/>
  <c r="P1269" i="3" a="1"/>
  <c r="O1269" i="3"/>
  <c r="O1269" i="3" a="1"/>
  <c r="N1269" i="3"/>
  <c r="M1269" i="3"/>
  <c r="L1269" i="3"/>
  <c r="K1269" i="3"/>
  <c r="J1269" i="3"/>
  <c r="I1269" i="3"/>
  <c r="H1269" i="3"/>
  <c r="G1269" i="3"/>
  <c r="F1269" i="3"/>
  <c r="Q1268" i="3"/>
  <c r="Q1268" i="3" a="1"/>
  <c r="P1268" i="3"/>
  <c r="P1268" i="3" a="1"/>
  <c r="O1268" i="3"/>
  <c r="O1268" i="3" a="1"/>
  <c r="N1268" i="3"/>
  <c r="M1268" i="3"/>
  <c r="L1268" i="3"/>
  <c r="K1268" i="3"/>
  <c r="J1268" i="3"/>
  <c r="I1268" i="3"/>
  <c r="H1268" i="3"/>
  <c r="G1268" i="3"/>
  <c r="F1268" i="3"/>
  <c r="Q1267" i="3"/>
  <c r="Q1267" i="3" a="1"/>
  <c r="P1267" i="3"/>
  <c r="P1267" i="3" a="1"/>
  <c r="O1267" i="3"/>
  <c r="O1267" i="3" a="1"/>
  <c r="N1267" i="3"/>
  <c r="M1267" i="3"/>
  <c r="L1267" i="3"/>
  <c r="K1267" i="3"/>
  <c r="J1267" i="3"/>
  <c r="I1267" i="3"/>
  <c r="H1267" i="3"/>
  <c r="G1267" i="3"/>
  <c r="F1267" i="3"/>
  <c r="B1267" i="3"/>
  <c r="A1267" i="3"/>
  <c r="Q1266" i="3"/>
  <c r="Q1266" i="3" a="1"/>
  <c r="P1266" i="3"/>
  <c r="P1266" i="3" a="1"/>
  <c r="O1266" i="3"/>
  <c r="O1266" i="3" a="1"/>
  <c r="N1266" i="3"/>
  <c r="M1266" i="3"/>
  <c r="L1266" i="3"/>
  <c r="K1266" i="3"/>
  <c r="J1266" i="3"/>
  <c r="I1266" i="3"/>
  <c r="H1266" i="3"/>
  <c r="G1266" i="3"/>
  <c r="F1266" i="3"/>
  <c r="Q1265" i="3"/>
  <c r="Q1265" i="3" a="1"/>
  <c r="P1265" i="3"/>
  <c r="P1265" i="3" a="1"/>
  <c r="O1265" i="3"/>
  <c r="O1265" i="3" a="1"/>
  <c r="N1265" i="3"/>
  <c r="M1265" i="3"/>
  <c r="L1265" i="3"/>
  <c r="K1265" i="3"/>
  <c r="J1265" i="3"/>
  <c r="I1265" i="3"/>
  <c r="H1265" i="3"/>
  <c r="G1265" i="3"/>
  <c r="F1265" i="3"/>
  <c r="Q1264" i="3"/>
  <c r="Q1264" i="3" a="1"/>
  <c r="P1264" i="3"/>
  <c r="P1264" i="3" a="1"/>
  <c r="O1264" i="3"/>
  <c r="O1264" i="3" a="1"/>
  <c r="N1264" i="3"/>
  <c r="M1264" i="3"/>
  <c r="L1264" i="3"/>
  <c r="K1264" i="3"/>
  <c r="J1264" i="3"/>
  <c r="I1264" i="3"/>
  <c r="H1264" i="3"/>
  <c r="G1264" i="3"/>
  <c r="F1264" i="3"/>
  <c r="Q1263" i="3"/>
  <c r="Q1263" i="3" a="1"/>
  <c r="P1263" i="3"/>
  <c r="P1263" i="3" a="1"/>
  <c r="O1263" i="3"/>
  <c r="O1263" i="3" a="1"/>
  <c r="N1263" i="3"/>
  <c r="M1263" i="3"/>
  <c r="L1263" i="3"/>
  <c r="K1263" i="3"/>
  <c r="J1263" i="3"/>
  <c r="I1263" i="3"/>
  <c r="H1263" i="3"/>
  <c r="G1263" i="3"/>
  <c r="F1263" i="3"/>
  <c r="Q1262" i="3"/>
  <c r="Q1262" i="3" a="1"/>
  <c r="P1262" i="3"/>
  <c r="P1262" i="3" a="1"/>
  <c r="O1262" i="3"/>
  <c r="O1262" i="3" a="1"/>
  <c r="N1262" i="3"/>
  <c r="M1262" i="3"/>
  <c r="L1262" i="3"/>
  <c r="K1262" i="3"/>
  <c r="J1262" i="3"/>
  <c r="I1262" i="3"/>
  <c r="H1262" i="3"/>
  <c r="G1262" i="3"/>
  <c r="F1262" i="3"/>
  <c r="Q1261" i="3"/>
  <c r="Q1261" i="3" a="1"/>
  <c r="P1261" i="3"/>
  <c r="P1261" i="3" a="1"/>
  <c r="O1261" i="3"/>
  <c r="O1261" i="3" a="1"/>
  <c r="N1261" i="3"/>
  <c r="M1261" i="3"/>
  <c r="L1261" i="3"/>
  <c r="K1261" i="3"/>
  <c r="J1261" i="3"/>
  <c r="I1261" i="3"/>
  <c r="H1261" i="3"/>
  <c r="G1261" i="3"/>
  <c r="F1261" i="3"/>
  <c r="Q1260" i="3"/>
  <c r="Q1260" i="3" a="1"/>
  <c r="P1260" i="3"/>
  <c r="P1260" i="3" a="1"/>
  <c r="O1260" i="3"/>
  <c r="O1260" i="3" a="1"/>
  <c r="N1260" i="3"/>
  <c r="M1260" i="3"/>
  <c r="L1260" i="3"/>
  <c r="K1260" i="3"/>
  <c r="J1260" i="3"/>
  <c r="I1260" i="3"/>
  <c r="H1260" i="3"/>
  <c r="G1260" i="3"/>
  <c r="F1260" i="3"/>
  <c r="Q1259" i="3"/>
  <c r="Q1259" i="3" a="1"/>
  <c r="P1259" i="3"/>
  <c r="P1259" i="3" a="1"/>
  <c r="O1259" i="3"/>
  <c r="O1259" i="3" a="1"/>
  <c r="N1259" i="3"/>
  <c r="M1259" i="3"/>
  <c r="L1259" i="3"/>
  <c r="K1259" i="3"/>
  <c r="J1259" i="3"/>
  <c r="I1259" i="3"/>
  <c r="H1259" i="3"/>
  <c r="G1259" i="3"/>
  <c r="F1259" i="3"/>
  <c r="Q1258" i="3"/>
  <c r="Q1258" i="3" a="1"/>
  <c r="P1258" i="3"/>
  <c r="P1258" i="3" a="1"/>
  <c r="O1258" i="3"/>
  <c r="O1258" i="3" a="1"/>
  <c r="N1258" i="3"/>
  <c r="M1258" i="3"/>
  <c r="L1258" i="3"/>
  <c r="K1258" i="3"/>
  <c r="J1258" i="3"/>
  <c r="I1258" i="3"/>
  <c r="H1258" i="3"/>
  <c r="G1258" i="3"/>
  <c r="F1258" i="3"/>
  <c r="Q1257" i="3"/>
  <c r="Q1257" i="3" a="1"/>
  <c r="P1257" i="3"/>
  <c r="P1257" i="3" a="1"/>
  <c r="O1257" i="3"/>
  <c r="O1257" i="3" a="1"/>
  <c r="N1257" i="3"/>
  <c r="M1257" i="3"/>
  <c r="L1257" i="3"/>
  <c r="K1257" i="3"/>
  <c r="J1257" i="3"/>
  <c r="I1257" i="3"/>
  <c r="H1257" i="3"/>
  <c r="G1257" i="3"/>
  <c r="F1257" i="3"/>
  <c r="Q1256" i="3"/>
  <c r="Q1256" i="3" a="1"/>
  <c r="P1256" i="3"/>
  <c r="P1256" i="3" a="1"/>
  <c r="O1256" i="3"/>
  <c r="O1256" i="3" a="1"/>
  <c r="N1256" i="3"/>
  <c r="M1256" i="3"/>
  <c r="L1256" i="3"/>
  <c r="K1256" i="3"/>
  <c r="J1256" i="3"/>
  <c r="I1256" i="3"/>
  <c r="H1256" i="3"/>
  <c r="G1256" i="3"/>
  <c r="F1256" i="3"/>
  <c r="Q1255" i="3"/>
  <c r="Q1255" i="3" a="1"/>
  <c r="P1255" i="3"/>
  <c r="P1255" i="3" a="1"/>
  <c r="O1255" i="3"/>
  <c r="O1255" i="3" a="1"/>
  <c r="N1255" i="3"/>
  <c r="M1255" i="3"/>
  <c r="L1255" i="3"/>
  <c r="K1255" i="3"/>
  <c r="J1255" i="3"/>
  <c r="I1255" i="3"/>
  <c r="H1255" i="3"/>
  <c r="G1255" i="3"/>
  <c r="F1255" i="3"/>
  <c r="Q1254" i="3"/>
  <c r="Q1254" i="3" a="1"/>
  <c r="P1254" i="3"/>
  <c r="P1254" i="3" a="1"/>
  <c r="O1254" i="3"/>
  <c r="O1254" i="3" a="1"/>
  <c r="N1254" i="3"/>
  <c r="M1254" i="3"/>
  <c r="L1254" i="3"/>
  <c r="K1254" i="3"/>
  <c r="J1254" i="3"/>
  <c r="I1254" i="3"/>
  <c r="H1254" i="3"/>
  <c r="G1254" i="3"/>
  <c r="F1254" i="3"/>
  <c r="Q1253" i="3"/>
  <c r="Q1253" i="3" a="1"/>
  <c r="P1253" i="3"/>
  <c r="P1253" i="3" a="1"/>
  <c r="O1253" i="3"/>
  <c r="O1253" i="3" a="1"/>
  <c r="N1253" i="3"/>
  <c r="M1253" i="3"/>
  <c r="L1253" i="3"/>
  <c r="K1253" i="3"/>
  <c r="J1253" i="3"/>
  <c r="I1253" i="3"/>
  <c r="H1253" i="3"/>
  <c r="G1253" i="3"/>
  <c r="F1253" i="3"/>
  <c r="Q1252" i="3"/>
  <c r="Q1252" i="3" a="1"/>
  <c r="P1252" i="3"/>
  <c r="P1252" i="3" a="1"/>
  <c r="O1252" i="3"/>
  <c r="O1252" i="3" a="1"/>
  <c r="N1252" i="3"/>
  <c r="M1252" i="3"/>
  <c r="L1252" i="3"/>
  <c r="K1252" i="3"/>
  <c r="J1252" i="3"/>
  <c r="I1252" i="3"/>
  <c r="H1252" i="3"/>
  <c r="G1252" i="3"/>
  <c r="F1252" i="3"/>
  <c r="Q1251" i="3"/>
  <c r="Q1251" i="3" a="1"/>
  <c r="P1251" i="3"/>
  <c r="P1251" i="3" a="1"/>
  <c r="O1251" i="3"/>
  <c r="O1251" i="3" a="1"/>
  <c r="N1251" i="3"/>
  <c r="M1251" i="3"/>
  <c r="L1251" i="3"/>
  <c r="K1251" i="3"/>
  <c r="J1251" i="3"/>
  <c r="I1251" i="3"/>
  <c r="H1251" i="3"/>
  <c r="G1251" i="3"/>
  <c r="F1251" i="3"/>
  <c r="Q1250" i="3"/>
  <c r="Q1250" i="3" a="1"/>
  <c r="P1250" i="3"/>
  <c r="P1250" i="3" a="1"/>
  <c r="O1250" i="3"/>
  <c r="O1250" i="3" a="1"/>
  <c r="N1250" i="3"/>
  <c r="M1250" i="3"/>
  <c r="L1250" i="3"/>
  <c r="K1250" i="3"/>
  <c r="J1250" i="3"/>
  <c r="I1250" i="3"/>
  <c r="H1250" i="3"/>
  <c r="G1250" i="3"/>
  <c r="F1250" i="3"/>
  <c r="Q1249" i="3"/>
  <c r="Q1249" i="3" a="1"/>
  <c r="P1249" i="3"/>
  <c r="P1249" i="3" a="1"/>
  <c r="O1249" i="3"/>
  <c r="O1249" i="3" a="1"/>
  <c r="N1249" i="3"/>
  <c r="M1249" i="3"/>
  <c r="L1249" i="3"/>
  <c r="K1249" i="3"/>
  <c r="J1249" i="3"/>
  <c r="I1249" i="3"/>
  <c r="H1249" i="3"/>
  <c r="G1249" i="3"/>
  <c r="F1249" i="3"/>
  <c r="Q1248" i="3"/>
  <c r="Q1248" i="3" a="1"/>
  <c r="P1248" i="3"/>
  <c r="P1248" i="3" a="1"/>
  <c r="O1248" i="3"/>
  <c r="O1248" i="3" a="1"/>
  <c r="N1248" i="3"/>
  <c r="M1248" i="3"/>
  <c r="L1248" i="3"/>
  <c r="K1248" i="3"/>
  <c r="J1248" i="3"/>
  <c r="I1248" i="3"/>
  <c r="H1248" i="3"/>
  <c r="G1248" i="3"/>
  <c r="F1248" i="3"/>
  <c r="Q1247" i="3"/>
  <c r="Q1247" i="3" a="1"/>
  <c r="P1247" i="3"/>
  <c r="P1247" i="3" a="1"/>
  <c r="O1247" i="3"/>
  <c r="O1247" i="3" a="1"/>
  <c r="N1247" i="3"/>
  <c r="M1247" i="3"/>
  <c r="L1247" i="3"/>
  <c r="K1247" i="3"/>
  <c r="J1247" i="3"/>
  <c r="I1247" i="3"/>
  <c r="H1247" i="3"/>
  <c r="G1247" i="3"/>
  <c r="F1247" i="3"/>
  <c r="Q1246" i="3"/>
  <c r="Q1246" i="3" a="1"/>
  <c r="P1246" i="3"/>
  <c r="P1246" i="3" a="1"/>
  <c r="O1246" i="3"/>
  <c r="O1246" i="3" a="1"/>
  <c r="N1246" i="3"/>
  <c r="M1246" i="3"/>
  <c r="L1246" i="3"/>
  <c r="K1246" i="3"/>
  <c r="J1246" i="3"/>
  <c r="I1246" i="3"/>
  <c r="H1246" i="3"/>
  <c r="G1246" i="3"/>
  <c r="F1246" i="3"/>
  <c r="Q1245" i="3"/>
  <c r="Q1245" i="3" a="1"/>
  <c r="P1245" i="3"/>
  <c r="P1245" i="3" a="1"/>
  <c r="O1245" i="3"/>
  <c r="O1245" i="3" a="1"/>
  <c r="N1245" i="3"/>
  <c r="M1245" i="3"/>
  <c r="L1245" i="3"/>
  <c r="K1245" i="3"/>
  <c r="J1245" i="3"/>
  <c r="I1245" i="3"/>
  <c r="H1245" i="3"/>
  <c r="G1245" i="3"/>
  <c r="F1245" i="3"/>
  <c r="Q1244" i="3"/>
  <c r="Q1244" i="3" a="1"/>
  <c r="P1244" i="3"/>
  <c r="P1244" i="3" a="1"/>
  <c r="O1244" i="3"/>
  <c r="O1244" i="3" a="1"/>
  <c r="N1244" i="3"/>
  <c r="M1244" i="3"/>
  <c r="L1244" i="3"/>
  <c r="K1244" i="3"/>
  <c r="J1244" i="3"/>
  <c r="I1244" i="3"/>
  <c r="H1244" i="3"/>
  <c r="G1244" i="3"/>
  <c r="F1244" i="3"/>
  <c r="Q1243" i="3"/>
  <c r="Q1243" i="3" a="1"/>
  <c r="P1243" i="3"/>
  <c r="P1243" i="3" a="1"/>
  <c r="O1243" i="3"/>
  <c r="O1243" i="3" a="1"/>
  <c r="N1243" i="3"/>
  <c r="M1243" i="3"/>
  <c r="L1243" i="3"/>
  <c r="K1243" i="3"/>
  <c r="J1243" i="3"/>
  <c r="I1243" i="3"/>
  <c r="H1243" i="3"/>
  <c r="G1243" i="3"/>
  <c r="F1243" i="3"/>
  <c r="Q1242" i="3"/>
  <c r="Q1242" i="3" a="1"/>
  <c r="P1242" i="3"/>
  <c r="P1242" i="3" a="1"/>
  <c r="O1242" i="3"/>
  <c r="O1242" i="3" a="1"/>
  <c r="N1242" i="3"/>
  <c r="M1242" i="3"/>
  <c r="L1242" i="3"/>
  <c r="K1242" i="3"/>
  <c r="J1242" i="3"/>
  <c r="I1242" i="3"/>
  <c r="H1242" i="3"/>
  <c r="G1242" i="3"/>
  <c r="F1242" i="3"/>
  <c r="Q1241" i="3"/>
  <c r="Q1241" i="3" a="1"/>
  <c r="P1241" i="3"/>
  <c r="P1241" i="3" a="1"/>
  <c r="O1241" i="3"/>
  <c r="O1241" i="3" a="1"/>
  <c r="N1241" i="3"/>
  <c r="M1241" i="3"/>
  <c r="L1241" i="3"/>
  <c r="K1241" i="3"/>
  <c r="J1241" i="3"/>
  <c r="I1241" i="3"/>
  <c r="H1241" i="3"/>
  <c r="G1241" i="3"/>
  <c r="F1241" i="3"/>
  <c r="Q1240" i="3"/>
  <c r="Q1240" i="3" a="1"/>
  <c r="P1240" i="3"/>
  <c r="P1240" i="3" a="1"/>
  <c r="O1240" i="3"/>
  <c r="O1240" i="3" a="1"/>
  <c r="N1240" i="3"/>
  <c r="M1240" i="3"/>
  <c r="L1240" i="3"/>
  <c r="K1240" i="3"/>
  <c r="J1240" i="3"/>
  <c r="I1240" i="3"/>
  <c r="H1240" i="3"/>
  <c r="G1240" i="3"/>
  <c r="F1240" i="3"/>
  <c r="Q1239" i="3"/>
  <c r="Q1239" i="3" a="1"/>
  <c r="P1239" i="3"/>
  <c r="P1239" i="3" a="1"/>
  <c r="O1239" i="3"/>
  <c r="O1239" i="3" a="1"/>
  <c r="N1239" i="3"/>
  <c r="M1239" i="3"/>
  <c r="L1239" i="3"/>
  <c r="K1239" i="3"/>
  <c r="J1239" i="3"/>
  <c r="I1239" i="3"/>
  <c r="H1239" i="3"/>
  <c r="G1239" i="3"/>
  <c r="F1239" i="3"/>
  <c r="Q1238" i="3"/>
  <c r="Q1238" i="3" a="1"/>
  <c r="P1238" i="3"/>
  <c r="P1238" i="3" a="1"/>
  <c r="O1238" i="3"/>
  <c r="O1238" i="3" a="1"/>
  <c r="N1238" i="3"/>
  <c r="M1238" i="3"/>
  <c r="L1238" i="3"/>
  <c r="K1238" i="3"/>
  <c r="J1238" i="3"/>
  <c r="I1238" i="3"/>
  <c r="H1238" i="3"/>
  <c r="G1238" i="3"/>
  <c r="F1238" i="3"/>
  <c r="Q1237" i="3"/>
  <c r="Q1237" i="3" a="1"/>
  <c r="P1237" i="3"/>
  <c r="P1237" i="3" a="1"/>
  <c r="O1237" i="3"/>
  <c r="O1237" i="3" a="1"/>
  <c r="N1237" i="3"/>
  <c r="M1237" i="3"/>
  <c r="L1237" i="3"/>
  <c r="K1237" i="3"/>
  <c r="J1237" i="3"/>
  <c r="I1237" i="3"/>
  <c r="H1237" i="3"/>
  <c r="G1237" i="3"/>
  <c r="F1237" i="3"/>
  <c r="Q1236" i="3"/>
  <c r="Q1236" i="3" a="1"/>
  <c r="P1236" i="3"/>
  <c r="P1236" i="3" a="1"/>
  <c r="O1236" i="3"/>
  <c r="O1236" i="3" a="1"/>
  <c r="N1236" i="3"/>
  <c r="M1236" i="3"/>
  <c r="L1236" i="3"/>
  <c r="K1236" i="3"/>
  <c r="J1236" i="3"/>
  <c r="I1236" i="3"/>
  <c r="H1236" i="3"/>
  <c r="G1236" i="3"/>
  <c r="F1236" i="3"/>
  <c r="Q1235" i="3"/>
  <c r="Q1235" i="3" a="1"/>
  <c r="P1235" i="3"/>
  <c r="P1235" i="3" a="1"/>
  <c r="O1235" i="3"/>
  <c r="O1235" i="3" a="1"/>
  <c r="N1235" i="3"/>
  <c r="M1235" i="3"/>
  <c r="L1235" i="3"/>
  <c r="K1235" i="3"/>
  <c r="J1235" i="3"/>
  <c r="I1235" i="3"/>
  <c r="H1235" i="3"/>
  <c r="G1235" i="3"/>
  <c r="F1235" i="3"/>
  <c r="Q1234" i="3"/>
  <c r="Q1234" i="3" a="1"/>
  <c r="P1234" i="3"/>
  <c r="P1234" i="3" a="1"/>
  <c r="O1234" i="3"/>
  <c r="O1234" i="3" a="1"/>
  <c r="N1234" i="3"/>
  <c r="M1234" i="3"/>
  <c r="L1234" i="3"/>
  <c r="K1234" i="3"/>
  <c r="J1234" i="3"/>
  <c r="I1234" i="3"/>
  <c r="H1234" i="3"/>
  <c r="G1234" i="3"/>
  <c r="F1234" i="3"/>
  <c r="Q1233" i="3"/>
  <c r="Q1233" i="3" a="1"/>
  <c r="P1233" i="3"/>
  <c r="P1233" i="3" a="1"/>
  <c r="O1233" i="3"/>
  <c r="O1233" i="3" a="1"/>
  <c r="N1233" i="3"/>
  <c r="M1233" i="3"/>
  <c r="L1233" i="3"/>
  <c r="K1233" i="3"/>
  <c r="J1233" i="3"/>
  <c r="I1233" i="3"/>
  <c r="H1233" i="3"/>
  <c r="G1233" i="3"/>
  <c r="F1233" i="3"/>
  <c r="Q1232" i="3"/>
  <c r="Q1232" i="3" a="1"/>
  <c r="P1232" i="3"/>
  <c r="P1232" i="3" a="1"/>
  <c r="O1232" i="3"/>
  <c r="O1232" i="3" a="1"/>
  <c r="N1232" i="3"/>
  <c r="M1232" i="3"/>
  <c r="L1232" i="3"/>
  <c r="K1232" i="3"/>
  <c r="J1232" i="3"/>
  <c r="I1232" i="3"/>
  <c r="H1232" i="3"/>
  <c r="G1232" i="3"/>
  <c r="F1232" i="3"/>
  <c r="Q1231" i="3"/>
  <c r="Q1231" i="3" a="1"/>
  <c r="P1231" i="3"/>
  <c r="P1231" i="3" a="1"/>
  <c r="O1231" i="3"/>
  <c r="O1231" i="3" a="1"/>
  <c r="N1231" i="3"/>
  <c r="M1231" i="3"/>
  <c r="L1231" i="3"/>
  <c r="K1231" i="3"/>
  <c r="J1231" i="3"/>
  <c r="I1231" i="3"/>
  <c r="H1231" i="3"/>
  <c r="G1231" i="3"/>
  <c r="F1231" i="3"/>
  <c r="Q1230" i="3"/>
  <c r="Q1230" i="3" a="1"/>
  <c r="P1230" i="3"/>
  <c r="P1230" i="3" a="1"/>
  <c r="O1230" i="3"/>
  <c r="O1230" i="3" a="1"/>
  <c r="N1230" i="3"/>
  <c r="M1230" i="3"/>
  <c r="L1230" i="3"/>
  <c r="K1230" i="3"/>
  <c r="J1230" i="3"/>
  <c r="I1230" i="3"/>
  <c r="H1230" i="3"/>
  <c r="G1230" i="3"/>
  <c r="F1230" i="3"/>
  <c r="Q1229" i="3"/>
  <c r="Q1229" i="3" a="1"/>
  <c r="P1229" i="3"/>
  <c r="P1229" i="3" a="1"/>
  <c r="O1229" i="3"/>
  <c r="O1229" i="3" a="1"/>
  <c r="N1229" i="3"/>
  <c r="M1229" i="3"/>
  <c r="L1229" i="3"/>
  <c r="K1229" i="3"/>
  <c r="J1229" i="3"/>
  <c r="I1229" i="3"/>
  <c r="H1229" i="3"/>
  <c r="G1229" i="3"/>
  <c r="F1229" i="3"/>
  <c r="Q1228" i="3"/>
  <c r="Q1228" i="3" a="1"/>
  <c r="P1228" i="3"/>
  <c r="P1228" i="3" a="1"/>
  <c r="O1228" i="3"/>
  <c r="O1228" i="3" a="1"/>
  <c r="N1228" i="3"/>
  <c r="M1228" i="3"/>
  <c r="L1228" i="3"/>
  <c r="K1228" i="3"/>
  <c r="J1228" i="3"/>
  <c r="I1228" i="3"/>
  <c r="H1228" i="3"/>
  <c r="G1228" i="3"/>
  <c r="F1228" i="3"/>
  <c r="Q1227" i="3"/>
  <c r="Q1227" i="3" a="1"/>
  <c r="P1227" i="3"/>
  <c r="P1227" i="3" a="1"/>
  <c r="O1227" i="3"/>
  <c r="O1227" i="3" a="1"/>
  <c r="N1227" i="3"/>
  <c r="M1227" i="3"/>
  <c r="L1227" i="3"/>
  <c r="K1227" i="3"/>
  <c r="J1227" i="3"/>
  <c r="I1227" i="3"/>
  <c r="H1227" i="3"/>
  <c r="G1227" i="3"/>
  <c r="F1227" i="3"/>
  <c r="Q1226" i="3"/>
  <c r="Q1226" i="3" a="1"/>
  <c r="P1226" i="3"/>
  <c r="P1226" i="3" a="1"/>
  <c r="O1226" i="3"/>
  <c r="O1226" i="3" a="1"/>
  <c r="N1226" i="3"/>
  <c r="M1226" i="3"/>
  <c r="L1226" i="3"/>
  <c r="K1226" i="3"/>
  <c r="J1226" i="3"/>
  <c r="I1226" i="3"/>
  <c r="H1226" i="3"/>
  <c r="G1226" i="3"/>
  <c r="F1226" i="3"/>
  <c r="Q1225" i="3"/>
  <c r="Q1225" i="3" a="1"/>
  <c r="P1225" i="3"/>
  <c r="P1225" i="3" a="1"/>
  <c r="O1225" i="3"/>
  <c r="O1225" i="3" a="1"/>
  <c r="N1225" i="3"/>
  <c r="M1225" i="3"/>
  <c r="L1225" i="3"/>
  <c r="K1225" i="3"/>
  <c r="J1225" i="3"/>
  <c r="I1225" i="3"/>
  <c r="H1225" i="3"/>
  <c r="G1225" i="3"/>
  <c r="F1225" i="3"/>
  <c r="Q1224" i="3"/>
  <c r="Q1224" i="3" a="1"/>
  <c r="P1224" i="3"/>
  <c r="P1224" i="3" a="1"/>
  <c r="O1224" i="3"/>
  <c r="O1224" i="3" a="1"/>
  <c r="N1224" i="3"/>
  <c r="M1224" i="3"/>
  <c r="L1224" i="3"/>
  <c r="K1224" i="3"/>
  <c r="J1224" i="3"/>
  <c r="I1224" i="3"/>
  <c r="H1224" i="3"/>
  <c r="G1224" i="3"/>
  <c r="F1224" i="3"/>
  <c r="Q1223" i="3"/>
  <c r="Q1223" i="3" a="1"/>
  <c r="P1223" i="3"/>
  <c r="P1223" i="3" a="1"/>
  <c r="O1223" i="3"/>
  <c r="O1223" i="3" a="1"/>
  <c r="N1223" i="3"/>
  <c r="M1223" i="3"/>
  <c r="L1223" i="3"/>
  <c r="K1223" i="3"/>
  <c r="J1223" i="3"/>
  <c r="I1223" i="3"/>
  <c r="H1223" i="3"/>
  <c r="G1223" i="3"/>
  <c r="F1223" i="3"/>
  <c r="Q1222" i="3"/>
  <c r="Q1222" i="3" a="1"/>
  <c r="P1222" i="3"/>
  <c r="P1222" i="3" a="1"/>
  <c r="O1222" i="3"/>
  <c r="O1222" i="3" a="1"/>
  <c r="N1222" i="3"/>
  <c r="M1222" i="3"/>
  <c r="L1222" i="3"/>
  <c r="K1222" i="3"/>
  <c r="J1222" i="3"/>
  <c r="I1222" i="3"/>
  <c r="H1222" i="3"/>
  <c r="G1222" i="3"/>
  <c r="F1222" i="3"/>
  <c r="Q1221" i="3"/>
  <c r="Q1221" i="3" a="1"/>
  <c r="P1221" i="3"/>
  <c r="P1221" i="3" a="1"/>
  <c r="O1221" i="3"/>
  <c r="O1221" i="3" a="1"/>
  <c r="N1221" i="3"/>
  <c r="M1221" i="3"/>
  <c r="L1221" i="3"/>
  <c r="K1221" i="3"/>
  <c r="J1221" i="3"/>
  <c r="I1221" i="3"/>
  <c r="H1221" i="3"/>
  <c r="G1221" i="3"/>
  <c r="F1221" i="3"/>
  <c r="Q1220" i="3"/>
  <c r="Q1220" i="3" a="1"/>
  <c r="P1220" i="3"/>
  <c r="P1220" i="3" a="1"/>
  <c r="O1220" i="3"/>
  <c r="O1220" i="3" a="1"/>
  <c r="N1220" i="3"/>
  <c r="M1220" i="3"/>
  <c r="L1220" i="3"/>
  <c r="K1220" i="3"/>
  <c r="J1220" i="3"/>
  <c r="I1220" i="3"/>
  <c r="H1220" i="3"/>
  <c r="G1220" i="3"/>
  <c r="F1220" i="3"/>
  <c r="Q1219" i="3"/>
  <c r="Q1219" i="3" a="1"/>
  <c r="P1219" i="3"/>
  <c r="P1219" i="3" a="1"/>
  <c r="O1219" i="3"/>
  <c r="O1219" i="3" a="1"/>
  <c r="N1219" i="3"/>
  <c r="M1219" i="3"/>
  <c r="L1219" i="3"/>
  <c r="K1219" i="3"/>
  <c r="J1219" i="3"/>
  <c r="I1219" i="3"/>
  <c r="H1219" i="3"/>
  <c r="G1219" i="3"/>
  <c r="F1219" i="3"/>
  <c r="Q1218" i="3"/>
  <c r="Q1218" i="3" a="1"/>
  <c r="P1218" i="3"/>
  <c r="P1218" i="3" a="1"/>
  <c r="O1218" i="3"/>
  <c r="O1218" i="3" a="1"/>
  <c r="N1218" i="3"/>
  <c r="M1218" i="3"/>
  <c r="L1218" i="3"/>
  <c r="K1218" i="3"/>
  <c r="J1218" i="3"/>
  <c r="I1218" i="3"/>
  <c r="H1218" i="3"/>
  <c r="G1218" i="3"/>
  <c r="F1218" i="3"/>
  <c r="Q1217" i="3"/>
  <c r="Q1217" i="3" a="1"/>
  <c r="P1217" i="3"/>
  <c r="P1217" i="3" a="1"/>
  <c r="O1217" i="3"/>
  <c r="O1217" i="3" a="1"/>
  <c r="N1217" i="3"/>
  <c r="M1217" i="3"/>
  <c r="L1217" i="3"/>
  <c r="K1217" i="3"/>
  <c r="J1217" i="3"/>
  <c r="I1217" i="3"/>
  <c r="H1217" i="3"/>
  <c r="G1217" i="3"/>
  <c r="F1217" i="3"/>
  <c r="Q1216" i="3"/>
  <c r="Q1216" i="3" a="1"/>
  <c r="P1216" i="3"/>
  <c r="P1216" i="3" a="1"/>
  <c r="O1216" i="3"/>
  <c r="O1216" i="3" a="1"/>
  <c r="N1216" i="3"/>
  <c r="M1216" i="3"/>
  <c r="L1216" i="3"/>
  <c r="K1216" i="3"/>
  <c r="J1216" i="3"/>
  <c r="I1216" i="3"/>
  <c r="H1216" i="3"/>
  <c r="G1216" i="3"/>
  <c r="F1216" i="3"/>
  <c r="Q1215" i="3"/>
  <c r="Q1215" i="3" a="1"/>
  <c r="P1215" i="3"/>
  <c r="P1215" i="3" a="1"/>
  <c r="O1215" i="3"/>
  <c r="O1215" i="3" a="1"/>
  <c r="N1215" i="3"/>
  <c r="M1215" i="3"/>
  <c r="L1215" i="3"/>
  <c r="K1215" i="3"/>
  <c r="J1215" i="3"/>
  <c r="I1215" i="3"/>
  <c r="H1215" i="3"/>
  <c r="G1215" i="3"/>
  <c r="F1215" i="3"/>
  <c r="Q1214" i="3"/>
  <c r="Q1214" i="3" a="1"/>
  <c r="P1214" i="3"/>
  <c r="P1214" i="3" a="1"/>
  <c r="O1214" i="3"/>
  <c r="O1214" i="3" a="1"/>
  <c r="N1214" i="3"/>
  <c r="M1214" i="3"/>
  <c r="L1214" i="3"/>
  <c r="K1214" i="3"/>
  <c r="J1214" i="3"/>
  <c r="I1214" i="3"/>
  <c r="H1214" i="3"/>
  <c r="G1214" i="3"/>
  <c r="F1214" i="3"/>
  <c r="Q1213" i="3"/>
  <c r="Q1213" i="3" a="1"/>
  <c r="P1213" i="3"/>
  <c r="P1213" i="3" a="1"/>
  <c r="O1213" i="3"/>
  <c r="O1213" i="3" a="1"/>
  <c r="N1213" i="3"/>
  <c r="M1213" i="3"/>
  <c r="L1213" i="3"/>
  <c r="K1213" i="3"/>
  <c r="J1213" i="3"/>
  <c r="I1213" i="3"/>
  <c r="H1213" i="3"/>
  <c r="G1213" i="3"/>
  <c r="F1213" i="3"/>
  <c r="B1213" i="3"/>
  <c r="A1213" i="3"/>
  <c r="Q1212" i="3"/>
  <c r="Q1212" i="3" a="1"/>
  <c r="P1212" i="3"/>
  <c r="P1212" i="3" a="1"/>
  <c r="O1212" i="3"/>
  <c r="O1212" i="3" a="1"/>
  <c r="N1212" i="3"/>
  <c r="M1212" i="3"/>
  <c r="L1212" i="3"/>
  <c r="K1212" i="3"/>
  <c r="J1212" i="3"/>
  <c r="I1212" i="3"/>
  <c r="H1212" i="3"/>
  <c r="G1212" i="3"/>
  <c r="F1212" i="3"/>
  <c r="Q1211" i="3"/>
  <c r="Q1211" i="3" a="1"/>
  <c r="P1211" i="3"/>
  <c r="P1211" i="3" a="1"/>
  <c r="O1211" i="3"/>
  <c r="O1211" i="3" a="1"/>
  <c r="N1211" i="3"/>
  <c r="M1211" i="3"/>
  <c r="L1211" i="3"/>
  <c r="K1211" i="3"/>
  <c r="J1211" i="3"/>
  <c r="I1211" i="3"/>
  <c r="H1211" i="3"/>
  <c r="G1211" i="3"/>
  <c r="F1211" i="3"/>
  <c r="Q1210" i="3"/>
  <c r="Q1210" i="3" a="1"/>
  <c r="P1210" i="3"/>
  <c r="P1210" i="3" a="1"/>
  <c r="O1210" i="3"/>
  <c r="O1210" i="3" a="1"/>
  <c r="N1210" i="3"/>
  <c r="M1210" i="3"/>
  <c r="L1210" i="3"/>
  <c r="K1210" i="3"/>
  <c r="J1210" i="3"/>
  <c r="I1210" i="3"/>
  <c r="H1210" i="3"/>
  <c r="G1210" i="3"/>
  <c r="F1210" i="3"/>
  <c r="Q1209" i="3"/>
  <c r="Q1209" i="3" a="1"/>
  <c r="P1209" i="3"/>
  <c r="P1209" i="3" a="1"/>
  <c r="O1209" i="3"/>
  <c r="O1209" i="3" a="1"/>
  <c r="N1209" i="3"/>
  <c r="M1209" i="3"/>
  <c r="L1209" i="3"/>
  <c r="K1209" i="3"/>
  <c r="J1209" i="3"/>
  <c r="I1209" i="3"/>
  <c r="H1209" i="3"/>
  <c r="G1209" i="3"/>
  <c r="F1209" i="3"/>
  <c r="Q1208" i="3"/>
  <c r="Q1208" i="3" a="1"/>
  <c r="P1208" i="3"/>
  <c r="P1208" i="3" a="1"/>
  <c r="O1208" i="3"/>
  <c r="O1208" i="3" a="1"/>
  <c r="N1208" i="3"/>
  <c r="M1208" i="3"/>
  <c r="L1208" i="3"/>
  <c r="K1208" i="3"/>
  <c r="J1208" i="3"/>
  <c r="I1208" i="3"/>
  <c r="H1208" i="3"/>
  <c r="G1208" i="3"/>
  <c r="F1208" i="3"/>
  <c r="Q1207" i="3"/>
  <c r="Q1207" i="3" a="1"/>
  <c r="P1207" i="3"/>
  <c r="P1207" i="3" a="1"/>
  <c r="O1207" i="3"/>
  <c r="O1207" i="3" a="1"/>
  <c r="N1207" i="3"/>
  <c r="M1207" i="3"/>
  <c r="L1207" i="3"/>
  <c r="K1207" i="3"/>
  <c r="J1207" i="3"/>
  <c r="I1207" i="3"/>
  <c r="H1207" i="3"/>
  <c r="G1207" i="3"/>
  <c r="F1207" i="3"/>
  <c r="Q1206" i="3"/>
  <c r="Q1206" i="3" a="1"/>
  <c r="P1206" i="3"/>
  <c r="P1206" i="3" a="1"/>
  <c r="O1206" i="3"/>
  <c r="O1206" i="3" a="1"/>
  <c r="N1206" i="3"/>
  <c r="M1206" i="3"/>
  <c r="L1206" i="3"/>
  <c r="K1206" i="3"/>
  <c r="J1206" i="3"/>
  <c r="I1206" i="3"/>
  <c r="H1206" i="3"/>
  <c r="G1206" i="3"/>
  <c r="F1206" i="3"/>
  <c r="Q1205" i="3"/>
  <c r="Q1205" i="3" a="1"/>
  <c r="P1205" i="3"/>
  <c r="P1205" i="3" a="1"/>
  <c r="O1205" i="3"/>
  <c r="O1205" i="3" a="1"/>
  <c r="N1205" i="3"/>
  <c r="M1205" i="3"/>
  <c r="L1205" i="3"/>
  <c r="K1205" i="3"/>
  <c r="J1205" i="3"/>
  <c r="I1205" i="3"/>
  <c r="H1205" i="3"/>
  <c r="G1205" i="3"/>
  <c r="F1205" i="3"/>
  <c r="Q1204" i="3"/>
  <c r="Q1204" i="3" a="1"/>
  <c r="P1204" i="3"/>
  <c r="P1204" i="3" a="1"/>
  <c r="O1204" i="3"/>
  <c r="O1204" i="3" a="1"/>
  <c r="N1204" i="3"/>
  <c r="M1204" i="3"/>
  <c r="L1204" i="3"/>
  <c r="K1204" i="3"/>
  <c r="J1204" i="3"/>
  <c r="I1204" i="3"/>
  <c r="H1204" i="3"/>
  <c r="G1204" i="3"/>
  <c r="F1204" i="3"/>
  <c r="Q1203" i="3"/>
  <c r="Q1203" i="3" a="1"/>
  <c r="P1203" i="3"/>
  <c r="P1203" i="3" a="1"/>
  <c r="O1203" i="3"/>
  <c r="O1203" i="3" a="1"/>
  <c r="N1203" i="3"/>
  <c r="M1203" i="3"/>
  <c r="L1203" i="3"/>
  <c r="K1203" i="3"/>
  <c r="J1203" i="3"/>
  <c r="I1203" i="3"/>
  <c r="H1203" i="3"/>
  <c r="G1203" i="3"/>
  <c r="F1203" i="3"/>
  <c r="Q1202" i="3"/>
  <c r="Q1202" i="3" a="1"/>
  <c r="P1202" i="3"/>
  <c r="P1202" i="3" a="1"/>
  <c r="O1202" i="3"/>
  <c r="O1202" i="3" a="1"/>
  <c r="N1202" i="3"/>
  <c r="M1202" i="3"/>
  <c r="L1202" i="3"/>
  <c r="K1202" i="3"/>
  <c r="J1202" i="3"/>
  <c r="I1202" i="3"/>
  <c r="H1202" i="3"/>
  <c r="G1202" i="3"/>
  <c r="F1202" i="3"/>
  <c r="Q1201" i="3"/>
  <c r="Q1201" i="3" a="1"/>
  <c r="P1201" i="3"/>
  <c r="P1201" i="3" a="1"/>
  <c r="O1201" i="3"/>
  <c r="O1201" i="3" a="1"/>
  <c r="N1201" i="3"/>
  <c r="M1201" i="3"/>
  <c r="L1201" i="3"/>
  <c r="K1201" i="3"/>
  <c r="J1201" i="3"/>
  <c r="I1201" i="3"/>
  <c r="H1201" i="3"/>
  <c r="G1201" i="3"/>
  <c r="F1201" i="3"/>
  <c r="Q1200" i="3"/>
  <c r="Q1200" i="3" a="1"/>
  <c r="P1200" i="3"/>
  <c r="P1200" i="3" a="1"/>
  <c r="O1200" i="3"/>
  <c r="O1200" i="3" a="1"/>
  <c r="N1200" i="3"/>
  <c r="M1200" i="3"/>
  <c r="L1200" i="3"/>
  <c r="K1200" i="3"/>
  <c r="J1200" i="3"/>
  <c r="I1200" i="3"/>
  <c r="H1200" i="3"/>
  <c r="G1200" i="3"/>
  <c r="F1200" i="3"/>
  <c r="Q1199" i="3"/>
  <c r="Q1199" i="3" a="1"/>
  <c r="P1199" i="3"/>
  <c r="P1199" i="3" a="1"/>
  <c r="O1199" i="3"/>
  <c r="O1199" i="3" a="1"/>
  <c r="N1199" i="3"/>
  <c r="M1199" i="3"/>
  <c r="L1199" i="3"/>
  <c r="K1199" i="3"/>
  <c r="J1199" i="3"/>
  <c r="I1199" i="3"/>
  <c r="H1199" i="3"/>
  <c r="G1199" i="3"/>
  <c r="F1199" i="3"/>
  <c r="Q1198" i="3"/>
  <c r="Q1198" i="3" a="1"/>
  <c r="P1198" i="3"/>
  <c r="P1198" i="3" a="1"/>
  <c r="O1198" i="3"/>
  <c r="O1198" i="3" a="1"/>
  <c r="N1198" i="3"/>
  <c r="M1198" i="3"/>
  <c r="L1198" i="3"/>
  <c r="K1198" i="3"/>
  <c r="J1198" i="3"/>
  <c r="I1198" i="3"/>
  <c r="H1198" i="3"/>
  <c r="G1198" i="3"/>
  <c r="F1198" i="3"/>
  <c r="Q1197" i="3"/>
  <c r="Q1197" i="3" a="1"/>
  <c r="P1197" i="3"/>
  <c r="P1197" i="3" a="1"/>
  <c r="O1197" i="3"/>
  <c r="O1197" i="3" a="1"/>
  <c r="N1197" i="3"/>
  <c r="M1197" i="3"/>
  <c r="L1197" i="3"/>
  <c r="K1197" i="3"/>
  <c r="J1197" i="3"/>
  <c r="I1197" i="3"/>
  <c r="H1197" i="3"/>
  <c r="G1197" i="3"/>
  <c r="F1197" i="3"/>
  <c r="Q1196" i="3"/>
  <c r="Q1196" i="3" a="1"/>
  <c r="P1196" i="3"/>
  <c r="P1196" i="3" a="1"/>
  <c r="O1196" i="3"/>
  <c r="O1196" i="3" a="1"/>
  <c r="N1196" i="3"/>
  <c r="M1196" i="3"/>
  <c r="L1196" i="3"/>
  <c r="K1196" i="3"/>
  <c r="J1196" i="3"/>
  <c r="I1196" i="3"/>
  <c r="H1196" i="3"/>
  <c r="G1196" i="3"/>
  <c r="F1196" i="3"/>
  <c r="Q1195" i="3"/>
  <c r="Q1195" i="3" a="1"/>
  <c r="P1195" i="3"/>
  <c r="P1195" i="3" a="1"/>
  <c r="O1195" i="3"/>
  <c r="O1195" i="3" a="1"/>
  <c r="N1195" i="3"/>
  <c r="M1195" i="3"/>
  <c r="L1195" i="3"/>
  <c r="K1195" i="3"/>
  <c r="J1195" i="3"/>
  <c r="I1195" i="3"/>
  <c r="H1195" i="3"/>
  <c r="G1195" i="3"/>
  <c r="F1195" i="3"/>
  <c r="Q1194" i="3"/>
  <c r="Q1194" i="3" a="1"/>
  <c r="P1194" i="3"/>
  <c r="P1194" i="3" a="1"/>
  <c r="O1194" i="3"/>
  <c r="O1194" i="3" a="1"/>
  <c r="N1194" i="3"/>
  <c r="M1194" i="3"/>
  <c r="L1194" i="3"/>
  <c r="K1194" i="3"/>
  <c r="J1194" i="3"/>
  <c r="I1194" i="3"/>
  <c r="H1194" i="3"/>
  <c r="G1194" i="3"/>
  <c r="F1194" i="3"/>
  <c r="Q1193" i="3"/>
  <c r="Q1193" i="3" a="1"/>
  <c r="P1193" i="3"/>
  <c r="P1193" i="3" a="1"/>
  <c r="O1193" i="3"/>
  <c r="O1193" i="3" a="1"/>
  <c r="N1193" i="3"/>
  <c r="M1193" i="3"/>
  <c r="L1193" i="3"/>
  <c r="K1193" i="3"/>
  <c r="J1193" i="3"/>
  <c r="I1193" i="3"/>
  <c r="H1193" i="3"/>
  <c r="G1193" i="3"/>
  <c r="F1193" i="3"/>
  <c r="Q1192" i="3"/>
  <c r="Q1192" i="3" a="1"/>
  <c r="P1192" i="3"/>
  <c r="P1192" i="3" a="1"/>
  <c r="O1192" i="3"/>
  <c r="O1192" i="3" a="1"/>
  <c r="N1192" i="3"/>
  <c r="M1192" i="3"/>
  <c r="L1192" i="3"/>
  <c r="K1192" i="3"/>
  <c r="J1192" i="3"/>
  <c r="I1192" i="3"/>
  <c r="H1192" i="3"/>
  <c r="G1192" i="3"/>
  <c r="F1192" i="3"/>
  <c r="Q1191" i="3"/>
  <c r="Q1191" i="3" a="1"/>
  <c r="P1191" i="3"/>
  <c r="P1191" i="3" a="1"/>
  <c r="O1191" i="3"/>
  <c r="O1191" i="3" a="1"/>
  <c r="N1191" i="3"/>
  <c r="M1191" i="3"/>
  <c r="L1191" i="3"/>
  <c r="K1191" i="3"/>
  <c r="J1191" i="3"/>
  <c r="I1191" i="3"/>
  <c r="H1191" i="3"/>
  <c r="G1191" i="3"/>
  <c r="F1191" i="3"/>
  <c r="Q1190" i="3"/>
  <c r="Q1190" i="3" a="1"/>
  <c r="P1190" i="3"/>
  <c r="P1190" i="3" a="1"/>
  <c r="O1190" i="3"/>
  <c r="O1190" i="3" a="1"/>
  <c r="N1190" i="3"/>
  <c r="M1190" i="3"/>
  <c r="L1190" i="3"/>
  <c r="K1190" i="3"/>
  <c r="J1190" i="3"/>
  <c r="I1190" i="3"/>
  <c r="H1190" i="3"/>
  <c r="G1190" i="3"/>
  <c r="F1190" i="3"/>
  <c r="Q1189" i="3"/>
  <c r="Q1189" i="3" a="1"/>
  <c r="P1189" i="3"/>
  <c r="P1189" i="3" a="1"/>
  <c r="O1189" i="3"/>
  <c r="O1189" i="3" a="1"/>
  <c r="N1189" i="3"/>
  <c r="M1189" i="3"/>
  <c r="L1189" i="3"/>
  <c r="K1189" i="3"/>
  <c r="J1189" i="3"/>
  <c r="I1189" i="3"/>
  <c r="H1189" i="3"/>
  <c r="G1189" i="3"/>
  <c r="F1189" i="3"/>
  <c r="Q1188" i="3"/>
  <c r="Q1188" i="3" a="1"/>
  <c r="P1188" i="3"/>
  <c r="P1188" i="3" a="1"/>
  <c r="O1188" i="3"/>
  <c r="O1188" i="3" a="1"/>
  <c r="N1188" i="3"/>
  <c r="M1188" i="3"/>
  <c r="L1188" i="3"/>
  <c r="K1188" i="3"/>
  <c r="J1188" i="3"/>
  <c r="I1188" i="3"/>
  <c r="H1188" i="3"/>
  <c r="G1188" i="3"/>
  <c r="F1188" i="3"/>
  <c r="Q1187" i="3"/>
  <c r="Q1187" i="3" a="1"/>
  <c r="P1187" i="3"/>
  <c r="P1187" i="3" a="1"/>
  <c r="O1187" i="3"/>
  <c r="O1187" i="3" a="1"/>
  <c r="N1187" i="3"/>
  <c r="M1187" i="3"/>
  <c r="L1187" i="3"/>
  <c r="K1187" i="3"/>
  <c r="J1187" i="3"/>
  <c r="I1187" i="3"/>
  <c r="H1187" i="3"/>
  <c r="G1187" i="3"/>
  <c r="F1187" i="3"/>
  <c r="Q1186" i="3"/>
  <c r="Q1186" i="3" a="1"/>
  <c r="P1186" i="3"/>
  <c r="P1186" i="3" a="1"/>
  <c r="O1186" i="3"/>
  <c r="O1186" i="3" a="1"/>
  <c r="N1186" i="3"/>
  <c r="M1186" i="3"/>
  <c r="L1186" i="3"/>
  <c r="K1186" i="3"/>
  <c r="J1186" i="3"/>
  <c r="I1186" i="3"/>
  <c r="H1186" i="3"/>
  <c r="G1186" i="3"/>
  <c r="F1186" i="3"/>
  <c r="Q1185" i="3"/>
  <c r="Q1185" i="3" a="1"/>
  <c r="P1185" i="3"/>
  <c r="P1185" i="3" a="1"/>
  <c r="O1185" i="3"/>
  <c r="O1185" i="3" a="1"/>
  <c r="N1185" i="3"/>
  <c r="M1185" i="3"/>
  <c r="L1185" i="3"/>
  <c r="K1185" i="3"/>
  <c r="J1185" i="3"/>
  <c r="I1185" i="3"/>
  <c r="H1185" i="3"/>
  <c r="G1185" i="3"/>
  <c r="F1185" i="3"/>
  <c r="Q1184" i="3"/>
  <c r="Q1184" i="3" a="1"/>
  <c r="P1184" i="3"/>
  <c r="P1184" i="3" a="1"/>
  <c r="O1184" i="3"/>
  <c r="O1184" i="3" a="1"/>
  <c r="N1184" i="3"/>
  <c r="M1184" i="3"/>
  <c r="L1184" i="3"/>
  <c r="K1184" i="3"/>
  <c r="J1184" i="3"/>
  <c r="I1184" i="3"/>
  <c r="H1184" i="3"/>
  <c r="G1184" i="3"/>
  <c r="F1184" i="3"/>
  <c r="Q1183" i="3"/>
  <c r="Q1183" i="3" a="1"/>
  <c r="P1183" i="3"/>
  <c r="P1183" i="3" a="1"/>
  <c r="O1183" i="3"/>
  <c r="O1183" i="3" a="1"/>
  <c r="N1183" i="3"/>
  <c r="M1183" i="3"/>
  <c r="L1183" i="3"/>
  <c r="K1183" i="3"/>
  <c r="J1183" i="3"/>
  <c r="I1183" i="3"/>
  <c r="H1183" i="3"/>
  <c r="G1183" i="3"/>
  <c r="F1183" i="3"/>
  <c r="Q1182" i="3"/>
  <c r="Q1182" i="3" a="1"/>
  <c r="P1182" i="3"/>
  <c r="P1182" i="3" a="1"/>
  <c r="O1182" i="3"/>
  <c r="O1182" i="3" a="1"/>
  <c r="N1182" i="3"/>
  <c r="M1182" i="3"/>
  <c r="L1182" i="3"/>
  <c r="K1182" i="3"/>
  <c r="J1182" i="3"/>
  <c r="I1182" i="3"/>
  <c r="H1182" i="3"/>
  <c r="G1182" i="3"/>
  <c r="F1182" i="3"/>
  <c r="Q1181" i="3"/>
  <c r="Q1181" i="3" a="1"/>
  <c r="P1181" i="3"/>
  <c r="P1181" i="3" a="1"/>
  <c r="O1181" i="3"/>
  <c r="O1181" i="3" a="1"/>
  <c r="N1181" i="3"/>
  <c r="M1181" i="3"/>
  <c r="L1181" i="3"/>
  <c r="K1181" i="3"/>
  <c r="J1181" i="3"/>
  <c r="I1181" i="3"/>
  <c r="H1181" i="3"/>
  <c r="G1181" i="3"/>
  <c r="F1181" i="3"/>
  <c r="Q1180" i="3"/>
  <c r="Q1180" i="3" a="1"/>
  <c r="P1180" i="3"/>
  <c r="P1180" i="3" a="1"/>
  <c r="O1180" i="3"/>
  <c r="O1180" i="3" a="1"/>
  <c r="N1180" i="3"/>
  <c r="M1180" i="3"/>
  <c r="L1180" i="3"/>
  <c r="K1180" i="3"/>
  <c r="J1180" i="3"/>
  <c r="I1180" i="3"/>
  <c r="H1180" i="3"/>
  <c r="G1180" i="3"/>
  <c r="F1180" i="3"/>
  <c r="Q1179" i="3"/>
  <c r="Q1179" i="3" a="1"/>
  <c r="P1179" i="3"/>
  <c r="P1179" i="3" a="1"/>
  <c r="O1179" i="3"/>
  <c r="O1179" i="3" a="1"/>
  <c r="N1179" i="3"/>
  <c r="M1179" i="3"/>
  <c r="L1179" i="3"/>
  <c r="K1179" i="3"/>
  <c r="J1179" i="3"/>
  <c r="I1179" i="3"/>
  <c r="H1179" i="3"/>
  <c r="G1179" i="3"/>
  <c r="F1179" i="3"/>
  <c r="Q1178" i="3"/>
  <c r="Q1178" i="3" a="1"/>
  <c r="P1178" i="3"/>
  <c r="P1178" i="3" a="1"/>
  <c r="O1178" i="3"/>
  <c r="O1178" i="3" a="1"/>
  <c r="N1178" i="3"/>
  <c r="M1178" i="3"/>
  <c r="L1178" i="3"/>
  <c r="K1178" i="3"/>
  <c r="J1178" i="3"/>
  <c r="I1178" i="3"/>
  <c r="H1178" i="3"/>
  <c r="G1178" i="3"/>
  <c r="F1178" i="3"/>
  <c r="Q1177" i="3"/>
  <c r="Q1177" i="3" a="1"/>
  <c r="P1177" i="3"/>
  <c r="P1177" i="3" a="1"/>
  <c r="O1177" i="3"/>
  <c r="O1177" i="3" a="1"/>
  <c r="N1177" i="3"/>
  <c r="M1177" i="3"/>
  <c r="L1177" i="3"/>
  <c r="K1177" i="3"/>
  <c r="J1177" i="3"/>
  <c r="I1177" i="3"/>
  <c r="H1177" i="3"/>
  <c r="G1177" i="3"/>
  <c r="F1177" i="3"/>
  <c r="Q1176" i="3"/>
  <c r="Q1176" i="3" a="1"/>
  <c r="P1176" i="3"/>
  <c r="P1176" i="3" a="1"/>
  <c r="O1176" i="3"/>
  <c r="O1176" i="3" a="1"/>
  <c r="N1176" i="3"/>
  <c r="M1176" i="3"/>
  <c r="L1176" i="3"/>
  <c r="K1176" i="3"/>
  <c r="J1176" i="3"/>
  <c r="I1176" i="3"/>
  <c r="H1176" i="3"/>
  <c r="G1176" i="3"/>
  <c r="F1176" i="3"/>
  <c r="Q1175" i="3"/>
  <c r="Q1175" i="3" a="1"/>
  <c r="P1175" i="3"/>
  <c r="P1175" i="3" a="1"/>
  <c r="O1175" i="3"/>
  <c r="O1175" i="3" a="1"/>
  <c r="N1175" i="3"/>
  <c r="M1175" i="3"/>
  <c r="L1175" i="3"/>
  <c r="K1175" i="3"/>
  <c r="J1175" i="3"/>
  <c r="I1175" i="3"/>
  <c r="H1175" i="3"/>
  <c r="G1175" i="3"/>
  <c r="F1175" i="3"/>
  <c r="Q1174" i="3"/>
  <c r="Q1174" i="3" a="1"/>
  <c r="P1174" i="3"/>
  <c r="P1174" i="3" a="1"/>
  <c r="O1174" i="3"/>
  <c r="O1174" i="3" a="1"/>
  <c r="N1174" i="3"/>
  <c r="M1174" i="3"/>
  <c r="L1174" i="3"/>
  <c r="K1174" i="3"/>
  <c r="J1174" i="3"/>
  <c r="I1174" i="3"/>
  <c r="H1174" i="3"/>
  <c r="G1174" i="3"/>
  <c r="F1174" i="3"/>
  <c r="Q1173" i="3"/>
  <c r="Q1173" i="3" a="1"/>
  <c r="P1173" i="3"/>
  <c r="P1173" i="3" a="1"/>
  <c r="O1173" i="3"/>
  <c r="O1173" i="3" a="1"/>
  <c r="N1173" i="3"/>
  <c r="M1173" i="3"/>
  <c r="L1173" i="3"/>
  <c r="K1173" i="3"/>
  <c r="J1173" i="3"/>
  <c r="I1173" i="3"/>
  <c r="H1173" i="3"/>
  <c r="G1173" i="3"/>
  <c r="F1173" i="3"/>
  <c r="Q1172" i="3"/>
  <c r="Q1172" i="3" a="1"/>
  <c r="P1172" i="3"/>
  <c r="P1172" i="3" a="1"/>
  <c r="O1172" i="3"/>
  <c r="O1172" i="3" a="1"/>
  <c r="N1172" i="3"/>
  <c r="M1172" i="3"/>
  <c r="L1172" i="3"/>
  <c r="K1172" i="3"/>
  <c r="J1172" i="3"/>
  <c r="I1172" i="3"/>
  <c r="H1172" i="3"/>
  <c r="G1172" i="3"/>
  <c r="F1172" i="3"/>
  <c r="Q1171" i="3"/>
  <c r="Q1171" i="3" a="1"/>
  <c r="P1171" i="3"/>
  <c r="P1171" i="3" a="1"/>
  <c r="O1171" i="3"/>
  <c r="O1171" i="3" a="1"/>
  <c r="N1171" i="3"/>
  <c r="M1171" i="3"/>
  <c r="L1171" i="3"/>
  <c r="K1171" i="3"/>
  <c r="J1171" i="3"/>
  <c r="I1171" i="3"/>
  <c r="H1171" i="3"/>
  <c r="G1171" i="3"/>
  <c r="F1171" i="3"/>
  <c r="Q1170" i="3"/>
  <c r="Q1170" i="3" a="1"/>
  <c r="P1170" i="3"/>
  <c r="P1170" i="3" a="1"/>
  <c r="O1170" i="3"/>
  <c r="O1170" i="3" a="1"/>
  <c r="N1170" i="3"/>
  <c r="M1170" i="3"/>
  <c r="L1170" i="3"/>
  <c r="K1170" i="3"/>
  <c r="J1170" i="3"/>
  <c r="I1170" i="3"/>
  <c r="H1170" i="3"/>
  <c r="G1170" i="3"/>
  <c r="F1170" i="3"/>
  <c r="Q1169" i="3"/>
  <c r="Q1169" i="3" a="1"/>
  <c r="P1169" i="3"/>
  <c r="P1169" i="3" a="1"/>
  <c r="O1169" i="3"/>
  <c r="O1169" i="3" a="1"/>
  <c r="N1169" i="3"/>
  <c r="M1169" i="3"/>
  <c r="L1169" i="3"/>
  <c r="K1169" i="3"/>
  <c r="J1169" i="3"/>
  <c r="I1169" i="3"/>
  <c r="H1169" i="3"/>
  <c r="G1169" i="3"/>
  <c r="F1169" i="3"/>
  <c r="Q1168" i="3"/>
  <c r="Q1168" i="3" a="1"/>
  <c r="P1168" i="3"/>
  <c r="P1168" i="3" a="1"/>
  <c r="O1168" i="3"/>
  <c r="O1168" i="3" a="1"/>
  <c r="N1168" i="3"/>
  <c r="M1168" i="3"/>
  <c r="L1168" i="3"/>
  <c r="K1168" i="3"/>
  <c r="J1168" i="3"/>
  <c r="I1168" i="3"/>
  <c r="H1168" i="3"/>
  <c r="G1168" i="3"/>
  <c r="F1168" i="3"/>
  <c r="Q1167" i="3"/>
  <c r="Q1167" i="3" a="1"/>
  <c r="P1167" i="3"/>
  <c r="P1167" i="3" a="1"/>
  <c r="O1167" i="3"/>
  <c r="O1167" i="3" a="1"/>
  <c r="N1167" i="3"/>
  <c r="M1167" i="3"/>
  <c r="L1167" i="3"/>
  <c r="K1167" i="3"/>
  <c r="J1167" i="3"/>
  <c r="I1167" i="3"/>
  <c r="H1167" i="3"/>
  <c r="G1167" i="3"/>
  <c r="F1167" i="3"/>
  <c r="Q1166" i="3"/>
  <c r="Q1166" i="3" a="1"/>
  <c r="P1166" i="3"/>
  <c r="P1166" i="3" a="1"/>
  <c r="O1166" i="3"/>
  <c r="O1166" i="3" a="1"/>
  <c r="N1166" i="3"/>
  <c r="M1166" i="3"/>
  <c r="L1166" i="3"/>
  <c r="K1166" i="3"/>
  <c r="J1166" i="3"/>
  <c r="I1166" i="3"/>
  <c r="H1166" i="3"/>
  <c r="G1166" i="3"/>
  <c r="F1166" i="3"/>
  <c r="Q1165" i="3"/>
  <c r="Q1165" i="3" a="1"/>
  <c r="P1165" i="3"/>
  <c r="P1165" i="3" a="1"/>
  <c r="O1165" i="3"/>
  <c r="O1165" i="3" a="1"/>
  <c r="N1165" i="3"/>
  <c r="M1165" i="3"/>
  <c r="L1165" i="3"/>
  <c r="K1165" i="3"/>
  <c r="J1165" i="3"/>
  <c r="I1165" i="3"/>
  <c r="H1165" i="3"/>
  <c r="G1165" i="3"/>
  <c r="F1165" i="3"/>
  <c r="Q1164" i="3"/>
  <c r="Q1164" i="3" a="1"/>
  <c r="P1164" i="3"/>
  <c r="P1164" i="3" a="1"/>
  <c r="O1164" i="3"/>
  <c r="O1164" i="3" a="1"/>
  <c r="N1164" i="3"/>
  <c r="M1164" i="3"/>
  <c r="L1164" i="3"/>
  <c r="K1164" i="3"/>
  <c r="J1164" i="3"/>
  <c r="I1164" i="3"/>
  <c r="H1164" i="3"/>
  <c r="G1164" i="3"/>
  <c r="F1164" i="3"/>
  <c r="Q1163" i="3"/>
  <c r="Q1163" i="3" a="1"/>
  <c r="P1163" i="3"/>
  <c r="P1163" i="3" a="1"/>
  <c r="O1163" i="3"/>
  <c r="O1163" i="3" a="1"/>
  <c r="N1163" i="3"/>
  <c r="M1163" i="3"/>
  <c r="L1163" i="3"/>
  <c r="K1163" i="3"/>
  <c r="J1163" i="3"/>
  <c r="I1163" i="3"/>
  <c r="H1163" i="3"/>
  <c r="G1163" i="3"/>
  <c r="F1163" i="3"/>
  <c r="Q1162" i="3"/>
  <c r="Q1162" i="3" a="1"/>
  <c r="P1162" i="3"/>
  <c r="P1162" i="3" a="1"/>
  <c r="O1162" i="3"/>
  <c r="O1162" i="3" a="1"/>
  <c r="N1162" i="3"/>
  <c r="M1162" i="3"/>
  <c r="L1162" i="3"/>
  <c r="K1162" i="3"/>
  <c r="J1162" i="3"/>
  <c r="I1162" i="3"/>
  <c r="H1162" i="3"/>
  <c r="G1162" i="3"/>
  <c r="F1162" i="3"/>
  <c r="Q1161" i="3"/>
  <c r="Q1161" i="3" a="1"/>
  <c r="P1161" i="3"/>
  <c r="P1161" i="3" a="1"/>
  <c r="O1161" i="3"/>
  <c r="O1161" i="3" a="1"/>
  <c r="N1161" i="3"/>
  <c r="M1161" i="3"/>
  <c r="L1161" i="3"/>
  <c r="K1161" i="3"/>
  <c r="J1161" i="3"/>
  <c r="I1161" i="3"/>
  <c r="H1161" i="3"/>
  <c r="G1161" i="3"/>
  <c r="F1161" i="3"/>
  <c r="Q1160" i="3"/>
  <c r="Q1160" i="3" a="1"/>
  <c r="P1160" i="3"/>
  <c r="P1160" i="3" a="1"/>
  <c r="O1160" i="3"/>
  <c r="O1160" i="3" a="1"/>
  <c r="N1160" i="3"/>
  <c r="M1160" i="3"/>
  <c r="L1160" i="3"/>
  <c r="K1160" i="3"/>
  <c r="J1160" i="3"/>
  <c r="I1160" i="3"/>
  <c r="H1160" i="3"/>
  <c r="G1160" i="3"/>
  <c r="F1160" i="3"/>
  <c r="Q1159" i="3"/>
  <c r="Q1159" i="3" a="1"/>
  <c r="P1159" i="3"/>
  <c r="P1159" i="3" a="1"/>
  <c r="O1159" i="3"/>
  <c r="O1159" i="3" a="1"/>
  <c r="N1159" i="3"/>
  <c r="M1159" i="3"/>
  <c r="L1159" i="3"/>
  <c r="K1159" i="3"/>
  <c r="J1159" i="3"/>
  <c r="I1159" i="3"/>
  <c r="H1159" i="3"/>
  <c r="G1159" i="3"/>
  <c r="F1159" i="3"/>
  <c r="B1159" i="3"/>
  <c r="A1159" i="3"/>
  <c r="Q1158" i="3"/>
  <c r="Q1158" i="3" a="1"/>
  <c r="P1158" i="3"/>
  <c r="P1158" i="3" a="1"/>
  <c r="O1158" i="3"/>
  <c r="O1158" i="3" a="1"/>
  <c r="N1158" i="3"/>
  <c r="M1158" i="3"/>
  <c r="L1158" i="3"/>
  <c r="K1158" i="3"/>
  <c r="J1158" i="3"/>
  <c r="I1158" i="3"/>
  <c r="H1158" i="3"/>
  <c r="G1158" i="3"/>
  <c r="F1158" i="3"/>
  <c r="Q1157" i="3"/>
  <c r="Q1157" i="3" a="1"/>
  <c r="P1157" i="3"/>
  <c r="P1157" i="3" a="1"/>
  <c r="O1157" i="3"/>
  <c r="O1157" i="3" a="1"/>
  <c r="N1157" i="3"/>
  <c r="M1157" i="3"/>
  <c r="L1157" i="3"/>
  <c r="K1157" i="3"/>
  <c r="J1157" i="3"/>
  <c r="I1157" i="3"/>
  <c r="H1157" i="3"/>
  <c r="G1157" i="3"/>
  <c r="F1157" i="3"/>
  <c r="Q1156" i="3"/>
  <c r="Q1156" i="3" a="1"/>
  <c r="P1156" i="3"/>
  <c r="P1156" i="3" a="1"/>
  <c r="O1156" i="3"/>
  <c r="O1156" i="3" a="1"/>
  <c r="N1156" i="3"/>
  <c r="M1156" i="3"/>
  <c r="L1156" i="3"/>
  <c r="K1156" i="3"/>
  <c r="J1156" i="3"/>
  <c r="I1156" i="3"/>
  <c r="H1156" i="3"/>
  <c r="G1156" i="3"/>
  <c r="F1156" i="3"/>
  <c r="Q1155" i="3"/>
  <c r="Q1155" i="3" a="1"/>
  <c r="P1155" i="3"/>
  <c r="P1155" i="3" a="1"/>
  <c r="O1155" i="3"/>
  <c r="O1155" i="3" a="1"/>
  <c r="N1155" i="3"/>
  <c r="M1155" i="3"/>
  <c r="L1155" i="3"/>
  <c r="K1155" i="3"/>
  <c r="J1155" i="3"/>
  <c r="I1155" i="3"/>
  <c r="H1155" i="3"/>
  <c r="G1155" i="3"/>
  <c r="F1155" i="3"/>
  <c r="Q1154" i="3"/>
  <c r="Q1154" i="3" a="1"/>
  <c r="P1154" i="3"/>
  <c r="P1154" i="3" a="1"/>
  <c r="O1154" i="3"/>
  <c r="O1154" i="3" a="1"/>
  <c r="N1154" i="3"/>
  <c r="M1154" i="3"/>
  <c r="L1154" i="3"/>
  <c r="K1154" i="3"/>
  <c r="J1154" i="3"/>
  <c r="I1154" i="3"/>
  <c r="H1154" i="3"/>
  <c r="G1154" i="3"/>
  <c r="F1154" i="3"/>
  <c r="Q1153" i="3"/>
  <c r="Q1153" i="3" a="1"/>
  <c r="P1153" i="3"/>
  <c r="P1153" i="3" a="1"/>
  <c r="O1153" i="3"/>
  <c r="O1153" i="3" a="1"/>
  <c r="N1153" i="3"/>
  <c r="M1153" i="3"/>
  <c r="L1153" i="3"/>
  <c r="K1153" i="3"/>
  <c r="J1153" i="3"/>
  <c r="I1153" i="3"/>
  <c r="H1153" i="3"/>
  <c r="G1153" i="3"/>
  <c r="F1153" i="3"/>
  <c r="Q1152" i="3"/>
  <c r="Q1152" i="3" a="1"/>
  <c r="P1152" i="3"/>
  <c r="P1152" i="3" a="1"/>
  <c r="O1152" i="3"/>
  <c r="O1152" i="3" a="1"/>
  <c r="N1152" i="3"/>
  <c r="M1152" i="3"/>
  <c r="L1152" i="3"/>
  <c r="K1152" i="3"/>
  <c r="J1152" i="3"/>
  <c r="I1152" i="3"/>
  <c r="H1152" i="3"/>
  <c r="G1152" i="3"/>
  <c r="F1152" i="3"/>
  <c r="Q1151" i="3"/>
  <c r="Q1151" i="3" a="1"/>
  <c r="P1151" i="3"/>
  <c r="P1151" i="3" a="1"/>
  <c r="O1151" i="3"/>
  <c r="O1151" i="3" a="1"/>
  <c r="N1151" i="3"/>
  <c r="M1151" i="3"/>
  <c r="L1151" i="3"/>
  <c r="K1151" i="3"/>
  <c r="J1151" i="3"/>
  <c r="I1151" i="3"/>
  <c r="H1151" i="3"/>
  <c r="G1151" i="3"/>
  <c r="F1151" i="3"/>
  <c r="Q1150" i="3"/>
  <c r="Q1150" i="3" a="1"/>
  <c r="P1150" i="3"/>
  <c r="P1150" i="3" a="1"/>
  <c r="O1150" i="3"/>
  <c r="O1150" i="3" a="1"/>
  <c r="N1150" i="3"/>
  <c r="M1150" i="3"/>
  <c r="L1150" i="3"/>
  <c r="K1150" i="3"/>
  <c r="J1150" i="3"/>
  <c r="I1150" i="3"/>
  <c r="H1150" i="3"/>
  <c r="G1150" i="3"/>
  <c r="F1150" i="3"/>
  <c r="Q1149" i="3"/>
  <c r="Q1149" i="3" a="1"/>
  <c r="P1149" i="3"/>
  <c r="P1149" i="3" a="1"/>
  <c r="O1149" i="3"/>
  <c r="O1149" i="3" a="1"/>
  <c r="N1149" i="3"/>
  <c r="M1149" i="3"/>
  <c r="L1149" i="3"/>
  <c r="K1149" i="3"/>
  <c r="J1149" i="3"/>
  <c r="I1149" i="3"/>
  <c r="H1149" i="3"/>
  <c r="G1149" i="3"/>
  <c r="F1149" i="3"/>
  <c r="Q1148" i="3"/>
  <c r="Q1148" i="3" a="1"/>
  <c r="P1148" i="3"/>
  <c r="P1148" i="3" a="1"/>
  <c r="O1148" i="3"/>
  <c r="O1148" i="3" a="1"/>
  <c r="N1148" i="3"/>
  <c r="M1148" i="3"/>
  <c r="L1148" i="3"/>
  <c r="K1148" i="3"/>
  <c r="J1148" i="3"/>
  <c r="I1148" i="3"/>
  <c r="H1148" i="3"/>
  <c r="G1148" i="3"/>
  <c r="F1148" i="3"/>
  <c r="Q1147" i="3"/>
  <c r="Q1147" i="3" a="1"/>
  <c r="P1147" i="3"/>
  <c r="P1147" i="3" a="1"/>
  <c r="O1147" i="3"/>
  <c r="O1147" i="3" a="1"/>
  <c r="N1147" i="3"/>
  <c r="M1147" i="3"/>
  <c r="L1147" i="3"/>
  <c r="K1147" i="3"/>
  <c r="J1147" i="3"/>
  <c r="I1147" i="3"/>
  <c r="H1147" i="3"/>
  <c r="G1147" i="3"/>
  <c r="F1147" i="3"/>
  <c r="Q1146" i="3"/>
  <c r="Q1146" i="3" a="1"/>
  <c r="P1146" i="3"/>
  <c r="P1146" i="3" a="1"/>
  <c r="O1146" i="3"/>
  <c r="O1146" i="3" a="1"/>
  <c r="N1146" i="3"/>
  <c r="M1146" i="3"/>
  <c r="L1146" i="3"/>
  <c r="K1146" i="3"/>
  <c r="J1146" i="3"/>
  <c r="I1146" i="3"/>
  <c r="H1146" i="3"/>
  <c r="G1146" i="3"/>
  <c r="F1146" i="3"/>
  <c r="Q1145" i="3"/>
  <c r="Q1145" i="3" a="1"/>
  <c r="P1145" i="3"/>
  <c r="P1145" i="3" a="1"/>
  <c r="O1145" i="3"/>
  <c r="O1145" i="3" a="1"/>
  <c r="N1145" i="3"/>
  <c r="M1145" i="3"/>
  <c r="L1145" i="3"/>
  <c r="K1145" i="3"/>
  <c r="J1145" i="3"/>
  <c r="I1145" i="3"/>
  <c r="H1145" i="3"/>
  <c r="G1145" i="3"/>
  <c r="F1145" i="3"/>
  <c r="Q1144" i="3"/>
  <c r="Q1144" i="3" a="1"/>
  <c r="P1144" i="3"/>
  <c r="P1144" i="3" a="1"/>
  <c r="O1144" i="3"/>
  <c r="O1144" i="3" a="1"/>
  <c r="N1144" i="3"/>
  <c r="M1144" i="3"/>
  <c r="L1144" i="3"/>
  <c r="K1144" i="3"/>
  <c r="J1144" i="3"/>
  <c r="I1144" i="3"/>
  <c r="H1144" i="3"/>
  <c r="G1144" i="3"/>
  <c r="F1144" i="3"/>
  <c r="Q1143" i="3"/>
  <c r="Q1143" i="3" a="1"/>
  <c r="P1143" i="3"/>
  <c r="P1143" i="3" a="1"/>
  <c r="O1143" i="3"/>
  <c r="O1143" i="3" a="1"/>
  <c r="N1143" i="3"/>
  <c r="M1143" i="3"/>
  <c r="L1143" i="3"/>
  <c r="K1143" i="3"/>
  <c r="J1143" i="3"/>
  <c r="I1143" i="3"/>
  <c r="H1143" i="3"/>
  <c r="G1143" i="3"/>
  <c r="F1143" i="3"/>
  <c r="Q1142" i="3"/>
  <c r="Q1142" i="3" a="1"/>
  <c r="P1142" i="3"/>
  <c r="P1142" i="3" a="1"/>
  <c r="O1142" i="3"/>
  <c r="O1142" i="3" a="1"/>
  <c r="N1142" i="3"/>
  <c r="M1142" i="3"/>
  <c r="L1142" i="3"/>
  <c r="K1142" i="3"/>
  <c r="J1142" i="3"/>
  <c r="I1142" i="3"/>
  <c r="H1142" i="3"/>
  <c r="G1142" i="3"/>
  <c r="F1142" i="3"/>
  <c r="Q1141" i="3"/>
  <c r="Q1141" i="3" a="1"/>
  <c r="P1141" i="3"/>
  <c r="P1141" i="3" a="1"/>
  <c r="O1141" i="3"/>
  <c r="O1141" i="3" a="1"/>
  <c r="N1141" i="3"/>
  <c r="M1141" i="3"/>
  <c r="L1141" i="3"/>
  <c r="K1141" i="3"/>
  <c r="J1141" i="3"/>
  <c r="I1141" i="3"/>
  <c r="H1141" i="3"/>
  <c r="G1141" i="3"/>
  <c r="F1141" i="3"/>
  <c r="Q1140" i="3"/>
  <c r="Q1140" i="3" a="1"/>
  <c r="P1140" i="3"/>
  <c r="P1140" i="3" a="1"/>
  <c r="O1140" i="3"/>
  <c r="O1140" i="3" a="1"/>
  <c r="N1140" i="3"/>
  <c r="M1140" i="3"/>
  <c r="L1140" i="3"/>
  <c r="K1140" i="3"/>
  <c r="J1140" i="3"/>
  <c r="I1140" i="3"/>
  <c r="H1140" i="3"/>
  <c r="G1140" i="3"/>
  <c r="F1140" i="3"/>
  <c r="Q1139" i="3"/>
  <c r="Q1139" i="3" a="1"/>
  <c r="P1139" i="3"/>
  <c r="P1139" i="3" a="1"/>
  <c r="O1139" i="3"/>
  <c r="O1139" i="3" a="1"/>
  <c r="N1139" i="3"/>
  <c r="M1139" i="3"/>
  <c r="L1139" i="3"/>
  <c r="K1139" i="3"/>
  <c r="J1139" i="3"/>
  <c r="I1139" i="3"/>
  <c r="H1139" i="3"/>
  <c r="G1139" i="3"/>
  <c r="F1139" i="3"/>
  <c r="Q1138" i="3"/>
  <c r="Q1138" i="3" a="1"/>
  <c r="P1138" i="3"/>
  <c r="P1138" i="3" a="1"/>
  <c r="O1138" i="3"/>
  <c r="O1138" i="3" a="1"/>
  <c r="N1138" i="3"/>
  <c r="M1138" i="3"/>
  <c r="L1138" i="3"/>
  <c r="K1138" i="3"/>
  <c r="J1138" i="3"/>
  <c r="I1138" i="3"/>
  <c r="H1138" i="3"/>
  <c r="G1138" i="3"/>
  <c r="F1138" i="3"/>
  <c r="Q1137" i="3"/>
  <c r="Q1137" i="3" a="1"/>
  <c r="P1137" i="3"/>
  <c r="P1137" i="3" a="1"/>
  <c r="O1137" i="3"/>
  <c r="O1137" i="3" a="1"/>
  <c r="N1137" i="3"/>
  <c r="M1137" i="3"/>
  <c r="L1137" i="3"/>
  <c r="K1137" i="3"/>
  <c r="J1137" i="3"/>
  <c r="I1137" i="3"/>
  <c r="H1137" i="3"/>
  <c r="G1137" i="3"/>
  <c r="F1137" i="3"/>
  <c r="Q1136" i="3"/>
  <c r="Q1136" i="3" a="1"/>
  <c r="P1136" i="3"/>
  <c r="P1136" i="3" a="1"/>
  <c r="O1136" i="3"/>
  <c r="O1136" i="3" a="1"/>
  <c r="N1136" i="3"/>
  <c r="M1136" i="3"/>
  <c r="L1136" i="3"/>
  <c r="K1136" i="3"/>
  <c r="J1136" i="3"/>
  <c r="I1136" i="3"/>
  <c r="H1136" i="3"/>
  <c r="G1136" i="3"/>
  <c r="F1136" i="3"/>
  <c r="Q1135" i="3"/>
  <c r="Q1135" i="3" a="1"/>
  <c r="P1135" i="3"/>
  <c r="P1135" i="3" a="1"/>
  <c r="O1135" i="3"/>
  <c r="O1135" i="3" a="1"/>
  <c r="N1135" i="3"/>
  <c r="M1135" i="3"/>
  <c r="L1135" i="3"/>
  <c r="K1135" i="3"/>
  <c r="J1135" i="3"/>
  <c r="I1135" i="3"/>
  <c r="H1135" i="3"/>
  <c r="G1135" i="3"/>
  <c r="F1135" i="3"/>
  <c r="Q1134" i="3"/>
  <c r="Q1134" i="3" a="1"/>
  <c r="P1134" i="3"/>
  <c r="P1134" i="3" a="1"/>
  <c r="O1134" i="3"/>
  <c r="O1134" i="3" a="1"/>
  <c r="N1134" i="3"/>
  <c r="M1134" i="3"/>
  <c r="L1134" i="3"/>
  <c r="K1134" i="3"/>
  <c r="J1134" i="3"/>
  <c r="I1134" i="3"/>
  <c r="H1134" i="3"/>
  <c r="G1134" i="3"/>
  <c r="F1134" i="3"/>
  <c r="Q1133" i="3"/>
  <c r="Q1133" i="3" a="1"/>
  <c r="P1133" i="3"/>
  <c r="P1133" i="3" a="1"/>
  <c r="O1133" i="3"/>
  <c r="O1133" i="3" a="1"/>
  <c r="N1133" i="3"/>
  <c r="M1133" i="3"/>
  <c r="L1133" i="3"/>
  <c r="K1133" i="3"/>
  <c r="J1133" i="3"/>
  <c r="I1133" i="3"/>
  <c r="H1133" i="3"/>
  <c r="G1133" i="3"/>
  <c r="F1133" i="3"/>
  <c r="Q1132" i="3"/>
  <c r="Q1132" i="3" a="1"/>
  <c r="P1132" i="3"/>
  <c r="P1132" i="3" a="1"/>
  <c r="O1132" i="3"/>
  <c r="O1132" i="3" a="1"/>
  <c r="N1132" i="3"/>
  <c r="M1132" i="3"/>
  <c r="L1132" i="3"/>
  <c r="K1132" i="3"/>
  <c r="J1132" i="3"/>
  <c r="I1132" i="3"/>
  <c r="H1132" i="3"/>
  <c r="G1132" i="3"/>
  <c r="F1132" i="3"/>
  <c r="Q1131" i="3"/>
  <c r="Q1131" i="3" a="1"/>
  <c r="P1131" i="3"/>
  <c r="P1131" i="3" a="1"/>
  <c r="O1131" i="3"/>
  <c r="O1131" i="3" a="1"/>
  <c r="N1131" i="3"/>
  <c r="M1131" i="3"/>
  <c r="L1131" i="3"/>
  <c r="K1131" i="3"/>
  <c r="J1131" i="3"/>
  <c r="I1131" i="3"/>
  <c r="H1131" i="3"/>
  <c r="G1131" i="3"/>
  <c r="F1131" i="3"/>
  <c r="Q1130" i="3"/>
  <c r="Q1130" i="3" a="1"/>
  <c r="P1130" i="3"/>
  <c r="P1130" i="3" a="1"/>
  <c r="O1130" i="3"/>
  <c r="O1130" i="3" a="1"/>
  <c r="N1130" i="3"/>
  <c r="M1130" i="3"/>
  <c r="L1130" i="3"/>
  <c r="K1130" i="3"/>
  <c r="J1130" i="3"/>
  <c r="I1130" i="3"/>
  <c r="H1130" i="3"/>
  <c r="G1130" i="3"/>
  <c r="F1130" i="3"/>
  <c r="Q1129" i="3"/>
  <c r="Q1129" i="3" a="1"/>
  <c r="P1129" i="3"/>
  <c r="P1129" i="3" a="1"/>
  <c r="O1129" i="3"/>
  <c r="O1129" i="3" a="1"/>
  <c r="N1129" i="3"/>
  <c r="M1129" i="3"/>
  <c r="L1129" i="3"/>
  <c r="K1129" i="3"/>
  <c r="J1129" i="3"/>
  <c r="I1129" i="3"/>
  <c r="H1129" i="3"/>
  <c r="G1129" i="3"/>
  <c r="F1129" i="3"/>
  <c r="Q1128" i="3"/>
  <c r="Q1128" i="3" a="1"/>
  <c r="P1128" i="3"/>
  <c r="P1128" i="3" a="1"/>
  <c r="O1128" i="3"/>
  <c r="O1128" i="3" a="1"/>
  <c r="N1128" i="3"/>
  <c r="M1128" i="3"/>
  <c r="L1128" i="3"/>
  <c r="K1128" i="3"/>
  <c r="J1128" i="3"/>
  <c r="I1128" i="3"/>
  <c r="H1128" i="3"/>
  <c r="G1128" i="3"/>
  <c r="F1128" i="3"/>
  <c r="Q1127" i="3"/>
  <c r="Q1127" i="3" a="1"/>
  <c r="P1127" i="3"/>
  <c r="P1127" i="3" a="1"/>
  <c r="O1127" i="3"/>
  <c r="O1127" i="3" a="1"/>
  <c r="N1127" i="3"/>
  <c r="M1127" i="3"/>
  <c r="L1127" i="3"/>
  <c r="K1127" i="3"/>
  <c r="J1127" i="3"/>
  <c r="I1127" i="3"/>
  <c r="H1127" i="3"/>
  <c r="G1127" i="3"/>
  <c r="F1127" i="3"/>
  <c r="Q1126" i="3"/>
  <c r="Q1126" i="3" a="1"/>
  <c r="P1126" i="3"/>
  <c r="P1126" i="3" a="1"/>
  <c r="O1126" i="3"/>
  <c r="O1126" i="3" a="1"/>
  <c r="N1126" i="3"/>
  <c r="M1126" i="3"/>
  <c r="L1126" i="3"/>
  <c r="K1126" i="3"/>
  <c r="J1126" i="3"/>
  <c r="I1126" i="3"/>
  <c r="H1126" i="3"/>
  <c r="G1126" i="3"/>
  <c r="F1126" i="3"/>
  <c r="Q1125" i="3"/>
  <c r="Q1125" i="3" a="1"/>
  <c r="P1125" i="3"/>
  <c r="P1125" i="3" a="1"/>
  <c r="O1125" i="3"/>
  <c r="O1125" i="3" a="1"/>
  <c r="N1125" i="3"/>
  <c r="M1125" i="3"/>
  <c r="L1125" i="3"/>
  <c r="K1125" i="3"/>
  <c r="J1125" i="3"/>
  <c r="I1125" i="3"/>
  <c r="H1125" i="3"/>
  <c r="G1125" i="3"/>
  <c r="F1125" i="3"/>
  <c r="Q1124" i="3"/>
  <c r="Q1124" i="3" a="1"/>
  <c r="P1124" i="3"/>
  <c r="P1124" i="3" a="1"/>
  <c r="O1124" i="3"/>
  <c r="O1124" i="3" a="1"/>
  <c r="N1124" i="3"/>
  <c r="M1124" i="3"/>
  <c r="L1124" i="3"/>
  <c r="K1124" i="3"/>
  <c r="J1124" i="3"/>
  <c r="I1124" i="3"/>
  <c r="H1124" i="3"/>
  <c r="G1124" i="3"/>
  <c r="F1124" i="3"/>
  <c r="Q1123" i="3"/>
  <c r="Q1123" i="3" a="1"/>
  <c r="P1123" i="3"/>
  <c r="P1123" i="3" a="1"/>
  <c r="O1123" i="3"/>
  <c r="O1123" i="3" a="1"/>
  <c r="N1123" i="3"/>
  <c r="M1123" i="3"/>
  <c r="L1123" i="3"/>
  <c r="K1123" i="3"/>
  <c r="J1123" i="3"/>
  <c r="I1123" i="3"/>
  <c r="H1123" i="3"/>
  <c r="G1123" i="3"/>
  <c r="F1123" i="3"/>
  <c r="Q1122" i="3"/>
  <c r="Q1122" i="3" a="1"/>
  <c r="P1122" i="3"/>
  <c r="P1122" i="3" a="1"/>
  <c r="O1122" i="3"/>
  <c r="O1122" i="3" a="1"/>
  <c r="N1122" i="3"/>
  <c r="M1122" i="3"/>
  <c r="L1122" i="3"/>
  <c r="K1122" i="3"/>
  <c r="J1122" i="3"/>
  <c r="I1122" i="3"/>
  <c r="H1122" i="3"/>
  <c r="G1122" i="3"/>
  <c r="F1122" i="3"/>
  <c r="Q1121" i="3"/>
  <c r="Q1121" i="3" a="1"/>
  <c r="P1121" i="3"/>
  <c r="P1121" i="3" a="1"/>
  <c r="O1121" i="3"/>
  <c r="O1121" i="3" a="1"/>
  <c r="N1121" i="3"/>
  <c r="M1121" i="3"/>
  <c r="L1121" i="3"/>
  <c r="K1121" i="3"/>
  <c r="J1121" i="3"/>
  <c r="I1121" i="3"/>
  <c r="H1121" i="3"/>
  <c r="G1121" i="3"/>
  <c r="F1121" i="3"/>
  <c r="Q1120" i="3"/>
  <c r="Q1120" i="3" a="1"/>
  <c r="P1120" i="3"/>
  <c r="P1120" i="3" a="1"/>
  <c r="O1120" i="3"/>
  <c r="O1120" i="3" a="1"/>
  <c r="N1120" i="3"/>
  <c r="M1120" i="3"/>
  <c r="L1120" i="3"/>
  <c r="K1120" i="3"/>
  <c r="J1120" i="3"/>
  <c r="I1120" i="3"/>
  <c r="H1120" i="3"/>
  <c r="G1120" i="3"/>
  <c r="F1120" i="3"/>
  <c r="Q1119" i="3"/>
  <c r="Q1119" i="3" a="1"/>
  <c r="P1119" i="3"/>
  <c r="P1119" i="3" a="1"/>
  <c r="O1119" i="3"/>
  <c r="O1119" i="3" a="1"/>
  <c r="N1119" i="3"/>
  <c r="M1119" i="3"/>
  <c r="L1119" i="3"/>
  <c r="K1119" i="3"/>
  <c r="J1119" i="3"/>
  <c r="I1119" i="3"/>
  <c r="H1119" i="3"/>
  <c r="G1119" i="3"/>
  <c r="F1119" i="3"/>
  <c r="Q1118" i="3"/>
  <c r="Q1118" i="3" a="1"/>
  <c r="P1118" i="3"/>
  <c r="P1118" i="3" a="1"/>
  <c r="O1118" i="3"/>
  <c r="O1118" i="3" a="1"/>
  <c r="N1118" i="3"/>
  <c r="M1118" i="3"/>
  <c r="L1118" i="3"/>
  <c r="K1118" i="3"/>
  <c r="J1118" i="3"/>
  <c r="I1118" i="3"/>
  <c r="H1118" i="3"/>
  <c r="G1118" i="3"/>
  <c r="F1118" i="3"/>
  <c r="Q1117" i="3"/>
  <c r="Q1117" i="3" a="1"/>
  <c r="P1117" i="3"/>
  <c r="P1117" i="3" a="1"/>
  <c r="O1117" i="3"/>
  <c r="O1117" i="3" a="1"/>
  <c r="N1117" i="3"/>
  <c r="M1117" i="3"/>
  <c r="L1117" i="3"/>
  <c r="K1117" i="3"/>
  <c r="J1117" i="3"/>
  <c r="I1117" i="3"/>
  <c r="H1117" i="3"/>
  <c r="G1117" i="3"/>
  <c r="F1117" i="3"/>
  <c r="Q1116" i="3"/>
  <c r="Q1116" i="3" a="1"/>
  <c r="P1116" i="3"/>
  <c r="P1116" i="3" a="1"/>
  <c r="O1116" i="3"/>
  <c r="O1116" i="3" a="1"/>
  <c r="N1116" i="3"/>
  <c r="M1116" i="3"/>
  <c r="L1116" i="3"/>
  <c r="K1116" i="3"/>
  <c r="J1116" i="3"/>
  <c r="I1116" i="3"/>
  <c r="H1116" i="3"/>
  <c r="G1116" i="3"/>
  <c r="F1116" i="3"/>
  <c r="Q1115" i="3"/>
  <c r="Q1115" i="3" a="1"/>
  <c r="P1115" i="3"/>
  <c r="P1115" i="3" a="1"/>
  <c r="O1115" i="3"/>
  <c r="O1115" i="3" a="1"/>
  <c r="N1115" i="3"/>
  <c r="M1115" i="3"/>
  <c r="L1115" i="3"/>
  <c r="K1115" i="3"/>
  <c r="J1115" i="3"/>
  <c r="I1115" i="3"/>
  <c r="H1115" i="3"/>
  <c r="G1115" i="3"/>
  <c r="F1115" i="3"/>
  <c r="Q1114" i="3"/>
  <c r="Q1114" i="3" a="1"/>
  <c r="P1114" i="3"/>
  <c r="P1114" i="3" a="1"/>
  <c r="O1114" i="3"/>
  <c r="O1114" i="3" a="1"/>
  <c r="N1114" i="3"/>
  <c r="M1114" i="3"/>
  <c r="L1114" i="3"/>
  <c r="K1114" i="3"/>
  <c r="J1114" i="3"/>
  <c r="I1114" i="3"/>
  <c r="H1114" i="3"/>
  <c r="G1114" i="3"/>
  <c r="F1114" i="3"/>
  <c r="Q1113" i="3"/>
  <c r="Q1113" i="3" a="1"/>
  <c r="P1113" i="3"/>
  <c r="P1113" i="3" a="1"/>
  <c r="O1113" i="3"/>
  <c r="O1113" i="3" a="1"/>
  <c r="N1113" i="3"/>
  <c r="M1113" i="3"/>
  <c r="L1113" i="3"/>
  <c r="K1113" i="3"/>
  <c r="J1113" i="3"/>
  <c r="I1113" i="3"/>
  <c r="H1113" i="3"/>
  <c r="G1113" i="3"/>
  <c r="F1113" i="3"/>
  <c r="Q1112" i="3"/>
  <c r="Q1112" i="3" a="1"/>
  <c r="P1112" i="3"/>
  <c r="P1112" i="3" a="1"/>
  <c r="O1112" i="3"/>
  <c r="O1112" i="3" a="1"/>
  <c r="N1112" i="3"/>
  <c r="M1112" i="3"/>
  <c r="L1112" i="3"/>
  <c r="K1112" i="3"/>
  <c r="J1112" i="3"/>
  <c r="I1112" i="3"/>
  <c r="H1112" i="3"/>
  <c r="G1112" i="3"/>
  <c r="F1112" i="3"/>
  <c r="Q1111" i="3"/>
  <c r="Q1111" i="3" a="1"/>
  <c r="P1111" i="3"/>
  <c r="P1111" i="3" a="1"/>
  <c r="O1111" i="3"/>
  <c r="O1111" i="3" a="1"/>
  <c r="N1111" i="3"/>
  <c r="M1111" i="3"/>
  <c r="L1111" i="3"/>
  <c r="K1111" i="3"/>
  <c r="J1111" i="3"/>
  <c r="I1111" i="3"/>
  <c r="H1111" i="3"/>
  <c r="G1111" i="3"/>
  <c r="F1111" i="3"/>
  <c r="Q1110" i="3"/>
  <c r="Q1110" i="3" a="1"/>
  <c r="P1110" i="3"/>
  <c r="P1110" i="3" a="1"/>
  <c r="O1110" i="3"/>
  <c r="O1110" i="3" a="1"/>
  <c r="N1110" i="3"/>
  <c r="M1110" i="3"/>
  <c r="L1110" i="3"/>
  <c r="K1110" i="3"/>
  <c r="J1110" i="3"/>
  <c r="I1110" i="3"/>
  <c r="H1110" i="3"/>
  <c r="G1110" i="3"/>
  <c r="F1110" i="3"/>
  <c r="Q1109" i="3"/>
  <c r="Q1109" i="3" a="1"/>
  <c r="P1109" i="3"/>
  <c r="P1109" i="3" a="1"/>
  <c r="O1109" i="3"/>
  <c r="O1109" i="3" a="1"/>
  <c r="N1109" i="3"/>
  <c r="M1109" i="3"/>
  <c r="L1109" i="3"/>
  <c r="K1109" i="3"/>
  <c r="J1109" i="3"/>
  <c r="I1109" i="3"/>
  <c r="H1109" i="3"/>
  <c r="G1109" i="3"/>
  <c r="F1109" i="3"/>
  <c r="Q1108" i="3"/>
  <c r="Q1108" i="3" a="1"/>
  <c r="P1108" i="3"/>
  <c r="P1108" i="3" a="1"/>
  <c r="O1108" i="3"/>
  <c r="O1108" i="3" a="1"/>
  <c r="N1108" i="3"/>
  <c r="M1108" i="3"/>
  <c r="L1108" i="3"/>
  <c r="K1108" i="3"/>
  <c r="J1108" i="3"/>
  <c r="I1108" i="3"/>
  <c r="H1108" i="3"/>
  <c r="G1108" i="3"/>
  <c r="F1108" i="3"/>
  <c r="Q1107" i="3"/>
  <c r="Q1107" i="3" a="1"/>
  <c r="P1107" i="3"/>
  <c r="P1107" i="3" a="1"/>
  <c r="O1107" i="3"/>
  <c r="O1107" i="3" a="1"/>
  <c r="N1107" i="3"/>
  <c r="M1107" i="3"/>
  <c r="L1107" i="3"/>
  <c r="K1107" i="3"/>
  <c r="J1107" i="3"/>
  <c r="I1107" i="3"/>
  <c r="H1107" i="3"/>
  <c r="G1107" i="3"/>
  <c r="F1107" i="3"/>
  <c r="Q1106" i="3"/>
  <c r="Q1106" i="3" a="1"/>
  <c r="P1106" i="3"/>
  <c r="P1106" i="3" a="1"/>
  <c r="O1106" i="3"/>
  <c r="O1106" i="3" a="1"/>
  <c r="N1106" i="3"/>
  <c r="M1106" i="3"/>
  <c r="L1106" i="3"/>
  <c r="K1106" i="3"/>
  <c r="J1106" i="3"/>
  <c r="I1106" i="3"/>
  <c r="H1106" i="3"/>
  <c r="G1106" i="3"/>
  <c r="F1106" i="3"/>
  <c r="Q1105" i="3"/>
  <c r="Q1105" i="3" a="1"/>
  <c r="P1105" i="3"/>
  <c r="P1105" i="3" a="1"/>
  <c r="O1105" i="3"/>
  <c r="O1105" i="3" a="1"/>
  <c r="N1105" i="3"/>
  <c r="M1105" i="3"/>
  <c r="L1105" i="3"/>
  <c r="K1105" i="3"/>
  <c r="J1105" i="3"/>
  <c r="I1105" i="3"/>
  <c r="H1105" i="3"/>
  <c r="G1105" i="3"/>
  <c r="F1105" i="3"/>
  <c r="B1105" i="3"/>
  <c r="A1105" i="3"/>
  <c r="Q1104" i="3"/>
  <c r="Q1104" i="3" a="1"/>
  <c r="P1104" i="3"/>
  <c r="P1104" i="3" a="1"/>
  <c r="O1104" i="3"/>
  <c r="O1104" i="3" a="1"/>
  <c r="N1104" i="3"/>
  <c r="M1104" i="3"/>
  <c r="L1104" i="3"/>
  <c r="K1104" i="3"/>
  <c r="J1104" i="3"/>
  <c r="I1104" i="3"/>
  <c r="H1104" i="3"/>
  <c r="G1104" i="3"/>
  <c r="F1104" i="3"/>
  <c r="Q1103" i="3"/>
  <c r="Q1103" i="3" a="1"/>
  <c r="P1103" i="3"/>
  <c r="P1103" i="3" a="1"/>
  <c r="O1103" i="3"/>
  <c r="O1103" i="3" a="1"/>
  <c r="N1103" i="3"/>
  <c r="M1103" i="3"/>
  <c r="L1103" i="3"/>
  <c r="K1103" i="3"/>
  <c r="J1103" i="3"/>
  <c r="I1103" i="3"/>
  <c r="H1103" i="3"/>
  <c r="G1103" i="3"/>
  <c r="F1103" i="3"/>
  <c r="Q1102" i="3"/>
  <c r="Q1102" i="3" a="1"/>
  <c r="P1102" i="3"/>
  <c r="P1102" i="3" a="1"/>
  <c r="O1102" i="3"/>
  <c r="O1102" i="3" a="1"/>
  <c r="N1102" i="3"/>
  <c r="M1102" i="3"/>
  <c r="L1102" i="3"/>
  <c r="K1102" i="3"/>
  <c r="J1102" i="3"/>
  <c r="I1102" i="3"/>
  <c r="H1102" i="3"/>
  <c r="G1102" i="3"/>
  <c r="F1102" i="3"/>
  <c r="Q1101" i="3"/>
  <c r="Q1101" i="3" a="1"/>
  <c r="P1101" i="3"/>
  <c r="P1101" i="3" a="1"/>
  <c r="O1101" i="3"/>
  <c r="O1101" i="3" a="1"/>
  <c r="N1101" i="3"/>
  <c r="M1101" i="3"/>
  <c r="L1101" i="3"/>
  <c r="K1101" i="3"/>
  <c r="J1101" i="3"/>
  <c r="I1101" i="3"/>
  <c r="H1101" i="3"/>
  <c r="G1101" i="3"/>
  <c r="F1101" i="3"/>
  <c r="Q1100" i="3"/>
  <c r="Q1100" i="3" a="1"/>
  <c r="P1100" i="3"/>
  <c r="P1100" i="3" a="1"/>
  <c r="O1100" i="3"/>
  <c r="O1100" i="3" a="1"/>
  <c r="N1100" i="3"/>
  <c r="M1100" i="3"/>
  <c r="L1100" i="3"/>
  <c r="K1100" i="3"/>
  <c r="J1100" i="3"/>
  <c r="I1100" i="3"/>
  <c r="H1100" i="3"/>
  <c r="G1100" i="3"/>
  <c r="F1100" i="3"/>
  <c r="Q1099" i="3"/>
  <c r="Q1099" i="3" a="1"/>
  <c r="P1099" i="3"/>
  <c r="P1099" i="3" a="1"/>
  <c r="O1099" i="3"/>
  <c r="O1099" i="3" a="1"/>
  <c r="N1099" i="3"/>
  <c r="M1099" i="3"/>
  <c r="L1099" i="3"/>
  <c r="K1099" i="3"/>
  <c r="J1099" i="3"/>
  <c r="I1099" i="3"/>
  <c r="H1099" i="3"/>
  <c r="G1099" i="3"/>
  <c r="F1099" i="3"/>
  <c r="Q1098" i="3"/>
  <c r="Q1098" i="3" a="1"/>
  <c r="P1098" i="3"/>
  <c r="P1098" i="3" a="1"/>
  <c r="O1098" i="3"/>
  <c r="O1098" i="3" a="1"/>
  <c r="N1098" i="3"/>
  <c r="M1098" i="3"/>
  <c r="L1098" i="3"/>
  <c r="K1098" i="3"/>
  <c r="J1098" i="3"/>
  <c r="I1098" i="3"/>
  <c r="H1098" i="3"/>
  <c r="G1098" i="3"/>
  <c r="F1098" i="3"/>
  <c r="Q1097" i="3"/>
  <c r="Q1097" i="3" a="1"/>
  <c r="P1097" i="3"/>
  <c r="P1097" i="3" a="1"/>
  <c r="O1097" i="3"/>
  <c r="O1097" i="3" a="1"/>
  <c r="N1097" i="3"/>
  <c r="M1097" i="3"/>
  <c r="L1097" i="3"/>
  <c r="K1097" i="3"/>
  <c r="J1097" i="3"/>
  <c r="I1097" i="3"/>
  <c r="H1097" i="3"/>
  <c r="G1097" i="3"/>
  <c r="F1097" i="3"/>
  <c r="Q1096" i="3"/>
  <c r="Q1096" i="3" a="1"/>
  <c r="P1096" i="3"/>
  <c r="P1096" i="3" a="1"/>
  <c r="O1096" i="3"/>
  <c r="O1096" i="3" a="1"/>
  <c r="N1096" i="3"/>
  <c r="M1096" i="3"/>
  <c r="L1096" i="3"/>
  <c r="K1096" i="3"/>
  <c r="J1096" i="3"/>
  <c r="I1096" i="3"/>
  <c r="H1096" i="3"/>
  <c r="G1096" i="3"/>
  <c r="F1096" i="3"/>
  <c r="Q1095" i="3"/>
  <c r="Q1095" i="3" a="1"/>
  <c r="P1095" i="3"/>
  <c r="P1095" i="3" a="1"/>
  <c r="O1095" i="3"/>
  <c r="O1095" i="3" a="1"/>
  <c r="N1095" i="3"/>
  <c r="M1095" i="3"/>
  <c r="L1095" i="3"/>
  <c r="K1095" i="3"/>
  <c r="J1095" i="3"/>
  <c r="I1095" i="3"/>
  <c r="H1095" i="3"/>
  <c r="G1095" i="3"/>
  <c r="F1095" i="3"/>
  <c r="Q1094" i="3"/>
  <c r="Q1094" i="3" a="1"/>
  <c r="P1094" i="3"/>
  <c r="P1094" i="3" a="1"/>
  <c r="O1094" i="3"/>
  <c r="O1094" i="3" a="1"/>
  <c r="N1094" i="3"/>
  <c r="M1094" i="3"/>
  <c r="L1094" i="3"/>
  <c r="K1094" i="3"/>
  <c r="J1094" i="3"/>
  <c r="I1094" i="3"/>
  <c r="H1094" i="3"/>
  <c r="G1094" i="3"/>
  <c r="F1094" i="3"/>
  <c r="Q1093" i="3"/>
  <c r="Q1093" i="3" a="1"/>
  <c r="P1093" i="3"/>
  <c r="P1093" i="3" a="1"/>
  <c r="O1093" i="3"/>
  <c r="O1093" i="3" a="1"/>
  <c r="N1093" i="3"/>
  <c r="M1093" i="3"/>
  <c r="L1093" i="3"/>
  <c r="K1093" i="3"/>
  <c r="J1093" i="3"/>
  <c r="I1093" i="3"/>
  <c r="H1093" i="3"/>
  <c r="G1093" i="3"/>
  <c r="F1093" i="3"/>
  <c r="Q1092" i="3"/>
  <c r="Q1092" i="3" a="1"/>
  <c r="P1092" i="3"/>
  <c r="P1092" i="3" a="1"/>
  <c r="O1092" i="3"/>
  <c r="O1092" i="3" a="1"/>
  <c r="N1092" i="3"/>
  <c r="M1092" i="3"/>
  <c r="L1092" i="3"/>
  <c r="K1092" i="3"/>
  <c r="J1092" i="3"/>
  <c r="I1092" i="3"/>
  <c r="H1092" i="3"/>
  <c r="G1092" i="3"/>
  <c r="F1092" i="3"/>
  <c r="Q1091" i="3"/>
  <c r="Q1091" i="3" a="1"/>
  <c r="P1091" i="3"/>
  <c r="P1091" i="3" a="1"/>
  <c r="O1091" i="3"/>
  <c r="O1091" i="3" a="1"/>
  <c r="N1091" i="3"/>
  <c r="M1091" i="3"/>
  <c r="L1091" i="3"/>
  <c r="K1091" i="3"/>
  <c r="J1091" i="3"/>
  <c r="I1091" i="3"/>
  <c r="H1091" i="3"/>
  <c r="G1091" i="3"/>
  <c r="F1091" i="3"/>
  <c r="Q1090" i="3"/>
  <c r="Q1090" i="3" a="1"/>
  <c r="P1090" i="3"/>
  <c r="P1090" i="3" a="1"/>
  <c r="O1090" i="3"/>
  <c r="O1090" i="3" a="1"/>
  <c r="N1090" i="3"/>
  <c r="M1090" i="3"/>
  <c r="L1090" i="3"/>
  <c r="K1090" i="3"/>
  <c r="J1090" i="3"/>
  <c r="I1090" i="3"/>
  <c r="H1090" i="3"/>
  <c r="G1090" i="3"/>
  <c r="F1090" i="3"/>
  <c r="Q1089" i="3"/>
  <c r="Q1089" i="3" a="1"/>
  <c r="P1089" i="3"/>
  <c r="P1089" i="3" a="1"/>
  <c r="O1089" i="3"/>
  <c r="O1089" i="3" a="1"/>
  <c r="N1089" i="3"/>
  <c r="M1089" i="3"/>
  <c r="L1089" i="3"/>
  <c r="K1089" i="3"/>
  <c r="J1089" i="3"/>
  <c r="I1089" i="3"/>
  <c r="H1089" i="3"/>
  <c r="G1089" i="3"/>
  <c r="F1089" i="3"/>
  <c r="Q1088" i="3"/>
  <c r="Q1088" i="3" a="1"/>
  <c r="P1088" i="3"/>
  <c r="P1088" i="3" a="1"/>
  <c r="O1088" i="3"/>
  <c r="O1088" i="3" a="1"/>
  <c r="N1088" i="3"/>
  <c r="M1088" i="3"/>
  <c r="L1088" i="3"/>
  <c r="K1088" i="3"/>
  <c r="J1088" i="3"/>
  <c r="I1088" i="3"/>
  <c r="H1088" i="3"/>
  <c r="G1088" i="3"/>
  <c r="F1088" i="3"/>
  <c r="Q1087" i="3"/>
  <c r="Q1087" i="3" a="1"/>
  <c r="P1087" i="3"/>
  <c r="P1087" i="3" a="1"/>
  <c r="O1087" i="3"/>
  <c r="O1087" i="3" a="1"/>
  <c r="N1087" i="3"/>
  <c r="M1087" i="3"/>
  <c r="L1087" i="3"/>
  <c r="K1087" i="3"/>
  <c r="J1087" i="3"/>
  <c r="I1087" i="3"/>
  <c r="H1087" i="3"/>
  <c r="G1087" i="3"/>
  <c r="F1087" i="3"/>
  <c r="Q1086" i="3"/>
  <c r="Q1086" i="3" a="1"/>
  <c r="P1086" i="3"/>
  <c r="P1086" i="3" a="1"/>
  <c r="O1086" i="3"/>
  <c r="O1086" i="3" a="1"/>
  <c r="N1086" i="3"/>
  <c r="M1086" i="3"/>
  <c r="L1086" i="3"/>
  <c r="K1086" i="3"/>
  <c r="J1086" i="3"/>
  <c r="I1086" i="3"/>
  <c r="H1086" i="3"/>
  <c r="G1086" i="3"/>
  <c r="F1086" i="3"/>
  <c r="Q1085" i="3"/>
  <c r="Q1085" i="3" a="1"/>
  <c r="P1085" i="3"/>
  <c r="P1085" i="3" a="1"/>
  <c r="O1085" i="3"/>
  <c r="O1085" i="3" a="1"/>
  <c r="N1085" i="3"/>
  <c r="M1085" i="3"/>
  <c r="L1085" i="3"/>
  <c r="K1085" i="3"/>
  <c r="J1085" i="3"/>
  <c r="I1085" i="3"/>
  <c r="H1085" i="3"/>
  <c r="G1085" i="3"/>
  <c r="F1085" i="3"/>
  <c r="Q1084" i="3"/>
  <c r="Q1084" i="3" a="1"/>
  <c r="P1084" i="3"/>
  <c r="P1084" i="3" a="1"/>
  <c r="O1084" i="3"/>
  <c r="O1084" i="3" a="1"/>
  <c r="N1084" i="3"/>
  <c r="M1084" i="3"/>
  <c r="L1084" i="3"/>
  <c r="K1084" i="3"/>
  <c r="J1084" i="3"/>
  <c r="I1084" i="3"/>
  <c r="H1084" i="3"/>
  <c r="G1084" i="3"/>
  <c r="F1084" i="3"/>
  <c r="Q1083" i="3"/>
  <c r="Q1083" i="3" a="1"/>
  <c r="P1083" i="3"/>
  <c r="P1083" i="3" a="1"/>
  <c r="O1083" i="3"/>
  <c r="O1083" i="3" a="1"/>
  <c r="N1083" i="3"/>
  <c r="M1083" i="3"/>
  <c r="L1083" i="3"/>
  <c r="K1083" i="3"/>
  <c r="J1083" i="3"/>
  <c r="I1083" i="3"/>
  <c r="H1083" i="3"/>
  <c r="G1083" i="3"/>
  <c r="F1083" i="3"/>
  <c r="Q1082" i="3"/>
  <c r="Q1082" i="3" a="1"/>
  <c r="P1082" i="3"/>
  <c r="P1082" i="3" a="1"/>
  <c r="O1082" i="3"/>
  <c r="O1082" i="3" a="1"/>
  <c r="N1082" i="3"/>
  <c r="M1082" i="3"/>
  <c r="L1082" i="3"/>
  <c r="K1082" i="3"/>
  <c r="J1082" i="3"/>
  <c r="I1082" i="3"/>
  <c r="H1082" i="3"/>
  <c r="G1082" i="3"/>
  <c r="F1082" i="3"/>
  <c r="Q1081" i="3"/>
  <c r="Q1081" i="3" a="1"/>
  <c r="P1081" i="3"/>
  <c r="P1081" i="3" a="1"/>
  <c r="O1081" i="3"/>
  <c r="O1081" i="3" a="1"/>
  <c r="N1081" i="3"/>
  <c r="M1081" i="3"/>
  <c r="L1081" i="3"/>
  <c r="K1081" i="3"/>
  <c r="J1081" i="3"/>
  <c r="I1081" i="3"/>
  <c r="H1081" i="3"/>
  <c r="G1081" i="3"/>
  <c r="F1081" i="3"/>
  <c r="Q1080" i="3"/>
  <c r="Q1080" i="3" a="1"/>
  <c r="P1080" i="3"/>
  <c r="P1080" i="3" a="1"/>
  <c r="O1080" i="3"/>
  <c r="O1080" i="3" a="1"/>
  <c r="N1080" i="3"/>
  <c r="M1080" i="3"/>
  <c r="L1080" i="3"/>
  <c r="K1080" i="3"/>
  <c r="J1080" i="3"/>
  <c r="I1080" i="3"/>
  <c r="H1080" i="3"/>
  <c r="G1080" i="3"/>
  <c r="F1080" i="3"/>
  <c r="Q1079" i="3"/>
  <c r="Q1079" i="3" a="1"/>
  <c r="P1079" i="3"/>
  <c r="P1079" i="3" a="1"/>
  <c r="O1079" i="3"/>
  <c r="O1079" i="3" a="1"/>
  <c r="N1079" i="3"/>
  <c r="M1079" i="3"/>
  <c r="L1079" i="3"/>
  <c r="K1079" i="3"/>
  <c r="J1079" i="3"/>
  <c r="I1079" i="3"/>
  <c r="H1079" i="3"/>
  <c r="G1079" i="3"/>
  <c r="F1079" i="3"/>
  <c r="Q1078" i="3"/>
  <c r="Q1078" i="3" a="1"/>
  <c r="P1078" i="3"/>
  <c r="P1078" i="3" a="1"/>
  <c r="O1078" i="3"/>
  <c r="O1078" i="3" a="1"/>
  <c r="N1078" i="3"/>
  <c r="M1078" i="3"/>
  <c r="L1078" i="3"/>
  <c r="K1078" i="3"/>
  <c r="J1078" i="3"/>
  <c r="I1078" i="3"/>
  <c r="H1078" i="3"/>
  <c r="G1078" i="3"/>
  <c r="F1078" i="3"/>
  <c r="Q1077" i="3"/>
  <c r="Q1077" i="3" a="1"/>
  <c r="P1077" i="3"/>
  <c r="P1077" i="3" a="1"/>
  <c r="O1077" i="3"/>
  <c r="O1077" i="3" a="1"/>
  <c r="N1077" i="3"/>
  <c r="M1077" i="3"/>
  <c r="L1077" i="3"/>
  <c r="K1077" i="3"/>
  <c r="J1077" i="3"/>
  <c r="I1077" i="3"/>
  <c r="H1077" i="3"/>
  <c r="G1077" i="3"/>
  <c r="F1077" i="3"/>
  <c r="Q1076" i="3"/>
  <c r="Q1076" i="3" a="1"/>
  <c r="P1076" i="3"/>
  <c r="P1076" i="3" a="1"/>
  <c r="O1076" i="3"/>
  <c r="O1076" i="3" a="1"/>
  <c r="N1076" i="3"/>
  <c r="M1076" i="3"/>
  <c r="L1076" i="3"/>
  <c r="K1076" i="3"/>
  <c r="J1076" i="3"/>
  <c r="I1076" i="3"/>
  <c r="H1076" i="3"/>
  <c r="G1076" i="3"/>
  <c r="F1076" i="3"/>
  <c r="Q1075" i="3"/>
  <c r="Q1075" i="3" a="1"/>
  <c r="P1075" i="3"/>
  <c r="P1075" i="3" a="1"/>
  <c r="O1075" i="3"/>
  <c r="O1075" i="3" a="1"/>
  <c r="N1075" i="3"/>
  <c r="M1075" i="3"/>
  <c r="L1075" i="3"/>
  <c r="K1075" i="3"/>
  <c r="J1075" i="3"/>
  <c r="I1075" i="3"/>
  <c r="H1075" i="3"/>
  <c r="G1075" i="3"/>
  <c r="F1075" i="3"/>
  <c r="Q1074" i="3"/>
  <c r="Q1074" i="3" a="1"/>
  <c r="P1074" i="3"/>
  <c r="P1074" i="3" a="1"/>
  <c r="O1074" i="3"/>
  <c r="O1074" i="3" a="1"/>
  <c r="N1074" i="3"/>
  <c r="M1074" i="3"/>
  <c r="L1074" i="3"/>
  <c r="K1074" i="3"/>
  <c r="J1074" i="3"/>
  <c r="I1074" i="3"/>
  <c r="H1074" i="3"/>
  <c r="G1074" i="3"/>
  <c r="F1074" i="3"/>
  <c r="Q1073" i="3"/>
  <c r="Q1073" i="3" a="1"/>
  <c r="P1073" i="3"/>
  <c r="P1073" i="3" a="1"/>
  <c r="O1073" i="3"/>
  <c r="O1073" i="3" a="1"/>
  <c r="N1073" i="3"/>
  <c r="M1073" i="3"/>
  <c r="L1073" i="3"/>
  <c r="K1073" i="3"/>
  <c r="J1073" i="3"/>
  <c r="I1073" i="3"/>
  <c r="H1073" i="3"/>
  <c r="G1073" i="3"/>
  <c r="F1073" i="3"/>
  <c r="Q1072" i="3"/>
  <c r="Q1072" i="3" a="1"/>
  <c r="P1072" i="3"/>
  <c r="P1072" i="3" a="1"/>
  <c r="O1072" i="3"/>
  <c r="O1072" i="3" a="1"/>
  <c r="N1072" i="3"/>
  <c r="M1072" i="3"/>
  <c r="L1072" i="3"/>
  <c r="K1072" i="3"/>
  <c r="J1072" i="3"/>
  <c r="I1072" i="3"/>
  <c r="H1072" i="3"/>
  <c r="G1072" i="3"/>
  <c r="F1072" i="3"/>
  <c r="Q1071" i="3"/>
  <c r="Q1071" i="3" a="1"/>
  <c r="P1071" i="3"/>
  <c r="P1071" i="3" a="1"/>
  <c r="O1071" i="3"/>
  <c r="O1071" i="3" a="1"/>
  <c r="N1071" i="3"/>
  <c r="M1071" i="3"/>
  <c r="L1071" i="3"/>
  <c r="K1071" i="3"/>
  <c r="J1071" i="3"/>
  <c r="I1071" i="3"/>
  <c r="H1071" i="3"/>
  <c r="G1071" i="3"/>
  <c r="F1071" i="3"/>
  <c r="Q1070" i="3"/>
  <c r="Q1070" i="3" a="1"/>
  <c r="P1070" i="3"/>
  <c r="P1070" i="3" a="1"/>
  <c r="O1070" i="3"/>
  <c r="O1070" i="3" a="1"/>
  <c r="N1070" i="3"/>
  <c r="M1070" i="3"/>
  <c r="L1070" i="3"/>
  <c r="K1070" i="3"/>
  <c r="J1070" i="3"/>
  <c r="I1070" i="3"/>
  <c r="H1070" i="3"/>
  <c r="G1070" i="3"/>
  <c r="F1070" i="3"/>
  <c r="Q1069" i="3"/>
  <c r="Q1069" i="3" a="1"/>
  <c r="P1069" i="3"/>
  <c r="P1069" i="3" a="1"/>
  <c r="O1069" i="3"/>
  <c r="O1069" i="3" a="1"/>
  <c r="N1069" i="3"/>
  <c r="M1069" i="3"/>
  <c r="L1069" i="3"/>
  <c r="K1069" i="3"/>
  <c r="J1069" i="3"/>
  <c r="I1069" i="3"/>
  <c r="H1069" i="3"/>
  <c r="G1069" i="3"/>
  <c r="F1069" i="3"/>
  <c r="Q1068" i="3"/>
  <c r="Q1068" i="3" a="1"/>
  <c r="P1068" i="3"/>
  <c r="P1068" i="3" a="1"/>
  <c r="O1068" i="3"/>
  <c r="O1068" i="3" a="1"/>
  <c r="N1068" i="3"/>
  <c r="M1068" i="3"/>
  <c r="L1068" i="3"/>
  <c r="K1068" i="3"/>
  <c r="J1068" i="3"/>
  <c r="I1068" i="3"/>
  <c r="H1068" i="3"/>
  <c r="G1068" i="3"/>
  <c r="F1068" i="3"/>
  <c r="Q1067" i="3"/>
  <c r="Q1067" i="3" a="1"/>
  <c r="P1067" i="3"/>
  <c r="P1067" i="3" a="1"/>
  <c r="O1067" i="3"/>
  <c r="O1067" i="3" a="1"/>
  <c r="N1067" i="3"/>
  <c r="M1067" i="3"/>
  <c r="L1067" i="3"/>
  <c r="K1067" i="3"/>
  <c r="J1067" i="3"/>
  <c r="I1067" i="3"/>
  <c r="H1067" i="3"/>
  <c r="G1067" i="3"/>
  <c r="F1067" i="3"/>
  <c r="Q1066" i="3"/>
  <c r="Q1066" i="3" a="1"/>
  <c r="P1066" i="3"/>
  <c r="P1066" i="3" a="1"/>
  <c r="O1066" i="3"/>
  <c r="O1066" i="3" a="1"/>
  <c r="N1066" i="3"/>
  <c r="M1066" i="3"/>
  <c r="L1066" i="3"/>
  <c r="K1066" i="3"/>
  <c r="J1066" i="3"/>
  <c r="I1066" i="3"/>
  <c r="H1066" i="3"/>
  <c r="G1066" i="3"/>
  <c r="F1066" i="3"/>
  <c r="Q1065" i="3"/>
  <c r="Q1065" i="3" a="1"/>
  <c r="P1065" i="3"/>
  <c r="P1065" i="3" a="1"/>
  <c r="O1065" i="3"/>
  <c r="O1065" i="3" a="1"/>
  <c r="N1065" i="3"/>
  <c r="M1065" i="3"/>
  <c r="L1065" i="3"/>
  <c r="K1065" i="3"/>
  <c r="J1065" i="3"/>
  <c r="I1065" i="3"/>
  <c r="H1065" i="3"/>
  <c r="G1065" i="3"/>
  <c r="F1065" i="3"/>
  <c r="Q1064" i="3"/>
  <c r="Q1064" i="3" a="1"/>
  <c r="P1064" i="3"/>
  <c r="P1064" i="3" a="1"/>
  <c r="O1064" i="3"/>
  <c r="O1064" i="3" a="1"/>
  <c r="N1064" i="3"/>
  <c r="M1064" i="3"/>
  <c r="L1064" i="3"/>
  <c r="K1064" i="3"/>
  <c r="J1064" i="3"/>
  <c r="I1064" i="3"/>
  <c r="H1064" i="3"/>
  <c r="G1064" i="3"/>
  <c r="F1064" i="3"/>
  <c r="Q1063" i="3"/>
  <c r="Q1063" i="3" a="1"/>
  <c r="P1063" i="3"/>
  <c r="P1063" i="3" a="1"/>
  <c r="O1063" i="3"/>
  <c r="O1063" i="3" a="1"/>
  <c r="N1063" i="3"/>
  <c r="M1063" i="3"/>
  <c r="L1063" i="3"/>
  <c r="K1063" i="3"/>
  <c r="J1063" i="3"/>
  <c r="I1063" i="3"/>
  <c r="H1063" i="3"/>
  <c r="G1063" i="3"/>
  <c r="F1063" i="3"/>
  <c r="Q1062" i="3"/>
  <c r="Q1062" i="3" a="1"/>
  <c r="P1062" i="3"/>
  <c r="P1062" i="3" a="1"/>
  <c r="O1062" i="3"/>
  <c r="O1062" i="3" a="1"/>
  <c r="N1062" i="3"/>
  <c r="M1062" i="3"/>
  <c r="L1062" i="3"/>
  <c r="K1062" i="3"/>
  <c r="J1062" i="3"/>
  <c r="I1062" i="3"/>
  <c r="H1062" i="3"/>
  <c r="G1062" i="3"/>
  <c r="F1062" i="3"/>
  <c r="Q1061" i="3"/>
  <c r="Q1061" i="3" a="1"/>
  <c r="P1061" i="3"/>
  <c r="P1061" i="3" a="1"/>
  <c r="O1061" i="3"/>
  <c r="O1061" i="3" a="1"/>
  <c r="N1061" i="3"/>
  <c r="M1061" i="3"/>
  <c r="L1061" i="3"/>
  <c r="K1061" i="3"/>
  <c r="J1061" i="3"/>
  <c r="I1061" i="3"/>
  <c r="H1061" i="3"/>
  <c r="G1061" i="3"/>
  <c r="F1061" i="3"/>
  <c r="Q1060" i="3"/>
  <c r="Q1060" i="3" a="1"/>
  <c r="P1060" i="3"/>
  <c r="P1060" i="3" a="1"/>
  <c r="O1060" i="3"/>
  <c r="O1060" i="3" a="1"/>
  <c r="N1060" i="3"/>
  <c r="M1060" i="3"/>
  <c r="L1060" i="3"/>
  <c r="K1060" i="3"/>
  <c r="J1060" i="3"/>
  <c r="I1060" i="3"/>
  <c r="H1060" i="3"/>
  <c r="G1060" i="3"/>
  <c r="F1060" i="3"/>
  <c r="Q1059" i="3"/>
  <c r="Q1059" i="3" a="1"/>
  <c r="P1059" i="3"/>
  <c r="P1059" i="3" a="1"/>
  <c r="O1059" i="3"/>
  <c r="O1059" i="3" a="1"/>
  <c r="N1059" i="3"/>
  <c r="M1059" i="3"/>
  <c r="L1059" i="3"/>
  <c r="K1059" i="3"/>
  <c r="J1059" i="3"/>
  <c r="I1059" i="3"/>
  <c r="H1059" i="3"/>
  <c r="G1059" i="3"/>
  <c r="F1059" i="3"/>
  <c r="Q1058" i="3"/>
  <c r="Q1058" i="3" a="1"/>
  <c r="P1058" i="3"/>
  <c r="P1058" i="3" a="1"/>
  <c r="O1058" i="3"/>
  <c r="O1058" i="3" a="1"/>
  <c r="N1058" i="3"/>
  <c r="M1058" i="3"/>
  <c r="L1058" i="3"/>
  <c r="K1058" i="3"/>
  <c r="J1058" i="3"/>
  <c r="I1058" i="3"/>
  <c r="H1058" i="3"/>
  <c r="G1058" i="3"/>
  <c r="F1058" i="3"/>
  <c r="Q1057" i="3"/>
  <c r="Q1057" i="3" a="1"/>
  <c r="P1057" i="3"/>
  <c r="P1057" i="3" a="1"/>
  <c r="O1057" i="3"/>
  <c r="O1057" i="3" a="1"/>
  <c r="N1057" i="3"/>
  <c r="M1057" i="3"/>
  <c r="L1057" i="3"/>
  <c r="K1057" i="3"/>
  <c r="J1057" i="3"/>
  <c r="I1057" i="3"/>
  <c r="H1057" i="3"/>
  <c r="G1057" i="3"/>
  <c r="F1057" i="3"/>
  <c r="Q1056" i="3"/>
  <c r="Q1056" i="3" a="1"/>
  <c r="P1056" i="3"/>
  <c r="P1056" i="3" a="1"/>
  <c r="O1056" i="3"/>
  <c r="O1056" i="3" a="1"/>
  <c r="N1056" i="3"/>
  <c r="M1056" i="3"/>
  <c r="L1056" i="3"/>
  <c r="K1056" i="3"/>
  <c r="J1056" i="3"/>
  <c r="I1056" i="3"/>
  <c r="H1056" i="3"/>
  <c r="G1056" i="3"/>
  <c r="F1056" i="3"/>
  <c r="Q1055" i="3"/>
  <c r="Q1055" i="3" a="1"/>
  <c r="P1055" i="3"/>
  <c r="P1055" i="3" a="1"/>
  <c r="O1055" i="3"/>
  <c r="O1055" i="3" a="1"/>
  <c r="N1055" i="3"/>
  <c r="M1055" i="3"/>
  <c r="L1055" i="3"/>
  <c r="K1055" i="3"/>
  <c r="J1055" i="3"/>
  <c r="I1055" i="3"/>
  <c r="H1055" i="3"/>
  <c r="G1055" i="3"/>
  <c r="F1055" i="3"/>
  <c r="Q1054" i="3"/>
  <c r="Q1054" i="3" a="1"/>
  <c r="P1054" i="3"/>
  <c r="P1054" i="3" a="1"/>
  <c r="O1054" i="3"/>
  <c r="O1054" i="3" a="1"/>
  <c r="N1054" i="3"/>
  <c r="M1054" i="3"/>
  <c r="L1054" i="3"/>
  <c r="K1054" i="3"/>
  <c r="J1054" i="3"/>
  <c r="I1054" i="3"/>
  <c r="H1054" i="3"/>
  <c r="G1054" i="3"/>
  <c r="F1054" i="3"/>
  <c r="Q1053" i="3"/>
  <c r="Q1053" i="3" a="1"/>
  <c r="P1053" i="3"/>
  <c r="P1053" i="3" a="1"/>
  <c r="O1053" i="3"/>
  <c r="O1053" i="3" a="1"/>
  <c r="N1053" i="3"/>
  <c r="M1053" i="3"/>
  <c r="L1053" i="3"/>
  <c r="K1053" i="3"/>
  <c r="J1053" i="3"/>
  <c r="I1053" i="3"/>
  <c r="H1053" i="3"/>
  <c r="G1053" i="3"/>
  <c r="F1053" i="3"/>
  <c r="Q1052" i="3"/>
  <c r="Q1052" i="3" a="1"/>
  <c r="P1052" i="3"/>
  <c r="P1052" i="3" a="1"/>
  <c r="O1052" i="3"/>
  <c r="O1052" i="3" a="1"/>
  <c r="N1052" i="3"/>
  <c r="M1052" i="3"/>
  <c r="L1052" i="3"/>
  <c r="K1052" i="3"/>
  <c r="J1052" i="3"/>
  <c r="I1052" i="3"/>
  <c r="H1052" i="3"/>
  <c r="G1052" i="3"/>
  <c r="F1052" i="3"/>
  <c r="Q1051" i="3"/>
  <c r="Q1051" i="3" a="1"/>
  <c r="P1051" i="3"/>
  <c r="P1051" i="3" a="1"/>
  <c r="O1051" i="3"/>
  <c r="O1051" i="3" a="1"/>
  <c r="N1051" i="3"/>
  <c r="M1051" i="3"/>
  <c r="L1051" i="3"/>
  <c r="K1051" i="3"/>
  <c r="J1051" i="3"/>
  <c r="I1051" i="3"/>
  <c r="H1051" i="3"/>
  <c r="G1051" i="3"/>
  <c r="F1051" i="3"/>
  <c r="B1051" i="3"/>
  <c r="A1051" i="3"/>
  <c r="Q1050" i="3"/>
  <c r="Q1050" i="3" a="1"/>
  <c r="P1050" i="3"/>
  <c r="P1050" i="3" a="1"/>
  <c r="O1050" i="3"/>
  <c r="O1050" i="3" a="1"/>
  <c r="N1050" i="3"/>
  <c r="M1050" i="3"/>
  <c r="L1050" i="3"/>
  <c r="K1050" i="3"/>
  <c r="J1050" i="3"/>
  <c r="I1050" i="3"/>
  <c r="H1050" i="3"/>
  <c r="G1050" i="3"/>
  <c r="F1050" i="3"/>
  <c r="Q1049" i="3"/>
  <c r="Q1049" i="3" a="1"/>
  <c r="P1049" i="3"/>
  <c r="P1049" i="3" a="1"/>
  <c r="O1049" i="3"/>
  <c r="O1049" i="3" a="1"/>
  <c r="N1049" i="3"/>
  <c r="M1049" i="3"/>
  <c r="L1049" i="3"/>
  <c r="K1049" i="3"/>
  <c r="J1049" i="3"/>
  <c r="I1049" i="3"/>
  <c r="H1049" i="3"/>
  <c r="G1049" i="3"/>
  <c r="F1049" i="3"/>
  <c r="Q1048" i="3"/>
  <c r="Q1048" i="3" a="1"/>
  <c r="P1048" i="3"/>
  <c r="P1048" i="3" a="1"/>
  <c r="O1048" i="3"/>
  <c r="O1048" i="3" a="1"/>
  <c r="N1048" i="3"/>
  <c r="M1048" i="3"/>
  <c r="L1048" i="3"/>
  <c r="K1048" i="3"/>
  <c r="J1048" i="3"/>
  <c r="I1048" i="3"/>
  <c r="H1048" i="3"/>
  <c r="G1048" i="3"/>
  <c r="F1048" i="3"/>
  <c r="Q1047" i="3"/>
  <c r="Q1047" i="3" a="1"/>
  <c r="P1047" i="3"/>
  <c r="P1047" i="3" a="1"/>
  <c r="O1047" i="3"/>
  <c r="O1047" i="3" a="1"/>
  <c r="N1047" i="3"/>
  <c r="M1047" i="3"/>
  <c r="L1047" i="3"/>
  <c r="K1047" i="3"/>
  <c r="J1047" i="3"/>
  <c r="I1047" i="3"/>
  <c r="H1047" i="3"/>
  <c r="G1047" i="3"/>
  <c r="F1047" i="3"/>
  <c r="Q1046" i="3"/>
  <c r="Q1046" i="3" a="1"/>
  <c r="P1046" i="3"/>
  <c r="P1046" i="3" a="1"/>
  <c r="O1046" i="3"/>
  <c r="O1046" i="3" a="1"/>
  <c r="N1046" i="3"/>
  <c r="M1046" i="3"/>
  <c r="L1046" i="3"/>
  <c r="K1046" i="3"/>
  <c r="J1046" i="3"/>
  <c r="I1046" i="3"/>
  <c r="H1046" i="3"/>
  <c r="G1046" i="3"/>
  <c r="F1046" i="3"/>
  <c r="Q1045" i="3"/>
  <c r="Q1045" i="3" a="1"/>
  <c r="P1045" i="3"/>
  <c r="P1045" i="3" a="1"/>
  <c r="O1045" i="3"/>
  <c r="O1045" i="3" a="1"/>
  <c r="N1045" i="3"/>
  <c r="M1045" i="3"/>
  <c r="L1045" i="3"/>
  <c r="K1045" i="3"/>
  <c r="J1045" i="3"/>
  <c r="I1045" i="3"/>
  <c r="H1045" i="3"/>
  <c r="G1045" i="3"/>
  <c r="F1045" i="3"/>
  <c r="Q1044" i="3"/>
  <c r="Q1044" i="3" a="1"/>
  <c r="P1044" i="3"/>
  <c r="P1044" i="3" a="1"/>
  <c r="O1044" i="3"/>
  <c r="O1044" i="3" a="1"/>
  <c r="N1044" i="3"/>
  <c r="M1044" i="3"/>
  <c r="L1044" i="3"/>
  <c r="K1044" i="3"/>
  <c r="J1044" i="3"/>
  <c r="I1044" i="3"/>
  <c r="H1044" i="3"/>
  <c r="G1044" i="3"/>
  <c r="F1044" i="3"/>
  <c r="Q1043" i="3"/>
  <c r="Q1043" i="3" a="1"/>
  <c r="P1043" i="3"/>
  <c r="P1043" i="3" a="1"/>
  <c r="O1043" i="3"/>
  <c r="O1043" i="3" a="1"/>
  <c r="N1043" i="3"/>
  <c r="M1043" i="3"/>
  <c r="L1043" i="3"/>
  <c r="K1043" i="3"/>
  <c r="J1043" i="3"/>
  <c r="I1043" i="3"/>
  <c r="H1043" i="3"/>
  <c r="G1043" i="3"/>
  <c r="F1043" i="3"/>
  <c r="Q1042" i="3"/>
  <c r="Q1042" i="3" a="1"/>
  <c r="P1042" i="3"/>
  <c r="P1042" i="3" a="1"/>
  <c r="O1042" i="3"/>
  <c r="O1042" i="3" a="1"/>
  <c r="N1042" i="3"/>
  <c r="M1042" i="3"/>
  <c r="L1042" i="3"/>
  <c r="K1042" i="3"/>
  <c r="J1042" i="3"/>
  <c r="I1042" i="3"/>
  <c r="H1042" i="3"/>
  <c r="G1042" i="3"/>
  <c r="F1042" i="3"/>
  <c r="Q1041" i="3"/>
  <c r="Q1041" i="3" a="1"/>
  <c r="P1041" i="3"/>
  <c r="P1041" i="3" a="1"/>
  <c r="O1041" i="3"/>
  <c r="O1041" i="3" a="1"/>
  <c r="N1041" i="3"/>
  <c r="M1041" i="3"/>
  <c r="L1041" i="3"/>
  <c r="K1041" i="3"/>
  <c r="J1041" i="3"/>
  <c r="I1041" i="3"/>
  <c r="H1041" i="3"/>
  <c r="G1041" i="3"/>
  <c r="F1041" i="3"/>
  <c r="Q1040" i="3"/>
  <c r="Q1040" i="3" a="1"/>
  <c r="P1040" i="3"/>
  <c r="P1040" i="3" a="1"/>
  <c r="O1040" i="3"/>
  <c r="O1040" i="3" a="1"/>
  <c r="N1040" i="3"/>
  <c r="M1040" i="3"/>
  <c r="L1040" i="3"/>
  <c r="K1040" i="3"/>
  <c r="J1040" i="3"/>
  <c r="I1040" i="3"/>
  <c r="H1040" i="3"/>
  <c r="G1040" i="3"/>
  <c r="F1040" i="3"/>
  <c r="Q1039" i="3"/>
  <c r="Q1039" i="3" a="1"/>
  <c r="P1039" i="3"/>
  <c r="P1039" i="3" a="1"/>
  <c r="O1039" i="3"/>
  <c r="O1039" i="3" a="1"/>
  <c r="N1039" i="3"/>
  <c r="M1039" i="3"/>
  <c r="L1039" i="3"/>
  <c r="K1039" i="3"/>
  <c r="J1039" i="3"/>
  <c r="I1039" i="3"/>
  <c r="H1039" i="3"/>
  <c r="G1039" i="3"/>
  <c r="F1039" i="3"/>
  <c r="Q1038" i="3"/>
  <c r="Q1038" i="3" a="1"/>
  <c r="P1038" i="3"/>
  <c r="P1038" i="3" a="1"/>
  <c r="O1038" i="3"/>
  <c r="O1038" i="3" a="1"/>
  <c r="N1038" i="3"/>
  <c r="M1038" i="3"/>
  <c r="L1038" i="3"/>
  <c r="K1038" i="3"/>
  <c r="J1038" i="3"/>
  <c r="I1038" i="3"/>
  <c r="H1038" i="3"/>
  <c r="G1038" i="3"/>
  <c r="F1038" i="3"/>
  <c r="Q1037" i="3"/>
  <c r="Q1037" i="3" a="1"/>
  <c r="P1037" i="3"/>
  <c r="P1037" i="3" a="1"/>
  <c r="O1037" i="3"/>
  <c r="O1037" i="3" a="1"/>
  <c r="N1037" i="3"/>
  <c r="M1037" i="3"/>
  <c r="L1037" i="3"/>
  <c r="K1037" i="3"/>
  <c r="J1037" i="3"/>
  <c r="I1037" i="3"/>
  <c r="H1037" i="3"/>
  <c r="G1037" i="3"/>
  <c r="F1037" i="3"/>
  <c r="Q1036" i="3"/>
  <c r="Q1036" i="3" a="1"/>
  <c r="P1036" i="3"/>
  <c r="P1036" i="3" a="1"/>
  <c r="O1036" i="3"/>
  <c r="O1036" i="3" a="1"/>
  <c r="N1036" i="3"/>
  <c r="M1036" i="3"/>
  <c r="L1036" i="3"/>
  <c r="K1036" i="3"/>
  <c r="J1036" i="3"/>
  <c r="I1036" i="3"/>
  <c r="H1036" i="3"/>
  <c r="G1036" i="3"/>
  <c r="F1036" i="3"/>
  <c r="Q1035" i="3"/>
  <c r="Q1035" i="3" a="1"/>
  <c r="P1035" i="3"/>
  <c r="P1035" i="3" a="1"/>
  <c r="O1035" i="3"/>
  <c r="O1035" i="3" a="1"/>
  <c r="N1035" i="3"/>
  <c r="M1035" i="3"/>
  <c r="L1035" i="3"/>
  <c r="K1035" i="3"/>
  <c r="J1035" i="3"/>
  <c r="I1035" i="3"/>
  <c r="H1035" i="3"/>
  <c r="G1035" i="3"/>
  <c r="F1035" i="3"/>
  <c r="Q1034" i="3"/>
  <c r="Q1034" i="3" a="1"/>
  <c r="P1034" i="3"/>
  <c r="P1034" i="3" a="1"/>
  <c r="O1034" i="3"/>
  <c r="O1034" i="3" a="1"/>
  <c r="N1034" i="3"/>
  <c r="M1034" i="3"/>
  <c r="L1034" i="3"/>
  <c r="K1034" i="3"/>
  <c r="J1034" i="3"/>
  <c r="I1034" i="3"/>
  <c r="H1034" i="3"/>
  <c r="G1034" i="3"/>
  <c r="F1034" i="3"/>
  <c r="Q1033" i="3"/>
  <c r="Q1033" i="3" a="1"/>
  <c r="P1033" i="3"/>
  <c r="P1033" i="3" a="1"/>
  <c r="O1033" i="3"/>
  <c r="O1033" i="3" a="1"/>
  <c r="N1033" i="3"/>
  <c r="M1033" i="3"/>
  <c r="L1033" i="3"/>
  <c r="K1033" i="3"/>
  <c r="J1033" i="3"/>
  <c r="I1033" i="3"/>
  <c r="H1033" i="3"/>
  <c r="G1033" i="3"/>
  <c r="F1033" i="3"/>
  <c r="Q1032" i="3"/>
  <c r="Q1032" i="3" a="1"/>
  <c r="P1032" i="3"/>
  <c r="P1032" i="3" a="1"/>
  <c r="O1032" i="3"/>
  <c r="O1032" i="3" a="1"/>
  <c r="N1032" i="3"/>
  <c r="M1032" i="3"/>
  <c r="L1032" i="3"/>
  <c r="K1032" i="3"/>
  <c r="J1032" i="3"/>
  <c r="I1032" i="3"/>
  <c r="H1032" i="3"/>
  <c r="G1032" i="3"/>
  <c r="F1032" i="3"/>
  <c r="Q1031" i="3"/>
  <c r="Q1031" i="3" a="1"/>
  <c r="P1031" i="3"/>
  <c r="P1031" i="3" a="1"/>
  <c r="O1031" i="3"/>
  <c r="O1031" i="3" a="1"/>
  <c r="N1031" i="3"/>
  <c r="M1031" i="3"/>
  <c r="L1031" i="3"/>
  <c r="K1031" i="3"/>
  <c r="J1031" i="3"/>
  <c r="I1031" i="3"/>
  <c r="H1031" i="3"/>
  <c r="G1031" i="3"/>
  <c r="F1031" i="3"/>
  <c r="Q1030" i="3"/>
  <c r="Q1030" i="3" a="1"/>
  <c r="P1030" i="3"/>
  <c r="P1030" i="3" a="1"/>
  <c r="O1030" i="3"/>
  <c r="O1030" i="3" a="1"/>
  <c r="N1030" i="3"/>
  <c r="M1030" i="3"/>
  <c r="L1030" i="3"/>
  <c r="K1030" i="3"/>
  <c r="J1030" i="3"/>
  <c r="I1030" i="3"/>
  <c r="H1030" i="3"/>
  <c r="G1030" i="3"/>
  <c r="F1030" i="3"/>
  <c r="Q1029" i="3"/>
  <c r="Q1029" i="3" a="1"/>
  <c r="P1029" i="3"/>
  <c r="P1029" i="3" a="1"/>
  <c r="O1029" i="3"/>
  <c r="O1029" i="3" a="1"/>
  <c r="N1029" i="3"/>
  <c r="M1029" i="3"/>
  <c r="L1029" i="3"/>
  <c r="K1029" i="3"/>
  <c r="J1029" i="3"/>
  <c r="I1029" i="3"/>
  <c r="H1029" i="3"/>
  <c r="G1029" i="3"/>
  <c r="F1029" i="3"/>
  <c r="Q1028" i="3"/>
  <c r="Q1028" i="3" a="1"/>
  <c r="P1028" i="3"/>
  <c r="P1028" i="3" a="1"/>
  <c r="O1028" i="3"/>
  <c r="O1028" i="3" a="1"/>
  <c r="N1028" i="3"/>
  <c r="M1028" i="3"/>
  <c r="L1028" i="3"/>
  <c r="K1028" i="3"/>
  <c r="J1028" i="3"/>
  <c r="I1028" i="3"/>
  <c r="H1028" i="3"/>
  <c r="G1028" i="3"/>
  <c r="F1028" i="3"/>
  <c r="Q1027" i="3"/>
  <c r="Q1027" i="3" a="1"/>
  <c r="P1027" i="3"/>
  <c r="P1027" i="3" a="1"/>
  <c r="O1027" i="3"/>
  <c r="O1027" i="3" a="1"/>
  <c r="N1027" i="3"/>
  <c r="M1027" i="3"/>
  <c r="L1027" i="3"/>
  <c r="K1027" i="3"/>
  <c r="J1027" i="3"/>
  <c r="I1027" i="3"/>
  <c r="H1027" i="3"/>
  <c r="G1027" i="3"/>
  <c r="F1027" i="3"/>
  <c r="Q1026" i="3"/>
  <c r="Q1026" i="3" a="1"/>
  <c r="P1026" i="3"/>
  <c r="P1026" i="3" a="1"/>
  <c r="O1026" i="3"/>
  <c r="O1026" i="3" a="1"/>
  <c r="N1026" i="3"/>
  <c r="M1026" i="3"/>
  <c r="L1026" i="3"/>
  <c r="K1026" i="3"/>
  <c r="J1026" i="3"/>
  <c r="I1026" i="3"/>
  <c r="H1026" i="3"/>
  <c r="G1026" i="3"/>
  <c r="F1026" i="3"/>
  <c r="Q1025" i="3"/>
  <c r="Q1025" i="3" a="1"/>
  <c r="P1025" i="3"/>
  <c r="P1025" i="3" a="1"/>
  <c r="O1025" i="3"/>
  <c r="O1025" i="3" a="1"/>
  <c r="N1025" i="3"/>
  <c r="M1025" i="3"/>
  <c r="L1025" i="3"/>
  <c r="K1025" i="3"/>
  <c r="J1025" i="3"/>
  <c r="I1025" i="3"/>
  <c r="H1025" i="3"/>
  <c r="G1025" i="3"/>
  <c r="F1025" i="3"/>
  <c r="Q1024" i="3"/>
  <c r="Q1024" i="3" a="1"/>
  <c r="P1024" i="3"/>
  <c r="P1024" i="3" a="1"/>
  <c r="O1024" i="3"/>
  <c r="O1024" i="3" a="1"/>
  <c r="N1024" i="3"/>
  <c r="M1024" i="3"/>
  <c r="L1024" i="3"/>
  <c r="K1024" i="3"/>
  <c r="J1024" i="3"/>
  <c r="I1024" i="3"/>
  <c r="H1024" i="3"/>
  <c r="G1024" i="3"/>
  <c r="F1024" i="3"/>
  <c r="Q1023" i="3"/>
  <c r="Q1023" i="3" a="1"/>
  <c r="P1023" i="3"/>
  <c r="P1023" i="3" a="1"/>
  <c r="O1023" i="3"/>
  <c r="O1023" i="3" a="1"/>
  <c r="N1023" i="3"/>
  <c r="M1023" i="3"/>
  <c r="L1023" i="3"/>
  <c r="K1023" i="3"/>
  <c r="J1023" i="3"/>
  <c r="I1023" i="3"/>
  <c r="H1023" i="3"/>
  <c r="G1023" i="3"/>
  <c r="F1023" i="3"/>
  <c r="Q1022" i="3"/>
  <c r="Q1022" i="3" a="1"/>
  <c r="P1022" i="3"/>
  <c r="P1022" i="3" a="1"/>
  <c r="O1022" i="3"/>
  <c r="O1022" i="3" a="1"/>
  <c r="N1022" i="3"/>
  <c r="M1022" i="3"/>
  <c r="L1022" i="3"/>
  <c r="K1022" i="3"/>
  <c r="J1022" i="3"/>
  <c r="I1022" i="3"/>
  <c r="H1022" i="3"/>
  <c r="G1022" i="3"/>
  <c r="F1022" i="3"/>
  <c r="Q1021" i="3"/>
  <c r="Q1021" i="3" a="1"/>
  <c r="P1021" i="3"/>
  <c r="P1021" i="3" a="1"/>
  <c r="O1021" i="3"/>
  <c r="O1021" i="3" a="1"/>
  <c r="N1021" i="3"/>
  <c r="M1021" i="3"/>
  <c r="L1021" i="3"/>
  <c r="K1021" i="3"/>
  <c r="J1021" i="3"/>
  <c r="I1021" i="3"/>
  <c r="H1021" i="3"/>
  <c r="G1021" i="3"/>
  <c r="F1021" i="3"/>
  <c r="Q1020" i="3"/>
  <c r="Q1020" i="3" a="1"/>
  <c r="P1020" i="3"/>
  <c r="P1020" i="3" a="1"/>
  <c r="O1020" i="3"/>
  <c r="O1020" i="3" a="1"/>
  <c r="N1020" i="3"/>
  <c r="M1020" i="3"/>
  <c r="L1020" i="3"/>
  <c r="K1020" i="3"/>
  <c r="J1020" i="3"/>
  <c r="I1020" i="3"/>
  <c r="H1020" i="3"/>
  <c r="G1020" i="3"/>
  <c r="F1020" i="3"/>
  <c r="Q1019" i="3"/>
  <c r="Q1019" i="3" a="1"/>
  <c r="P1019" i="3"/>
  <c r="P1019" i="3" a="1"/>
  <c r="O1019" i="3"/>
  <c r="O1019" i="3" a="1"/>
  <c r="N1019" i="3"/>
  <c r="M1019" i="3"/>
  <c r="L1019" i="3"/>
  <c r="K1019" i="3"/>
  <c r="J1019" i="3"/>
  <c r="I1019" i="3"/>
  <c r="H1019" i="3"/>
  <c r="G1019" i="3"/>
  <c r="F1019" i="3"/>
  <c r="Q1018" i="3"/>
  <c r="Q1018" i="3" a="1"/>
  <c r="P1018" i="3"/>
  <c r="P1018" i="3" a="1"/>
  <c r="O1018" i="3"/>
  <c r="O1018" i="3" a="1"/>
  <c r="N1018" i="3"/>
  <c r="M1018" i="3"/>
  <c r="L1018" i="3"/>
  <c r="K1018" i="3"/>
  <c r="J1018" i="3"/>
  <c r="I1018" i="3"/>
  <c r="H1018" i="3"/>
  <c r="G1018" i="3"/>
  <c r="F1018" i="3"/>
  <c r="Q1017" i="3"/>
  <c r="Q1017" i="3" a="1"/>
  <c r="P1017" i="3"/>
  <c r="P1017" i="3" a="1"/>
  <c r="O1017" i="3"/>
  <c r="O1017" i="3" a="1"/>
  <c r="N1017" i="3"/>
  <c r="M1017" i="3"/>
  <c r="L1017" i="3"/>
  <c r="K1017" i="3"/>
  <c r="J1017" i="3"/>
  <c r="I1017" i="3"/>
  <c r="H1017" i="3"/>
  <c r="G1017" i="3"/>
  <c r="F1017" i="3"/>
  <c r="Q1016" i="3"/>
  <c r="Q1016" i="3" a="1"/>
  <c r="P1016" i="3"/>
  <c r="P1016" i="3" a="1"/>
  <c r="O1016" i="3"/>
  <c r="O1016" i="3" a="1"/>
  <c r="N1016" i="3"/>
  <c r="M1016" i="3"/>
  <c r="L1016" i="3"/>
  <c r="K1016" i="3"/>
  <c r="J1016" i="3"/>
  <c r="I1016" i="3"/>
  <c r="H1016" i="3"/>
  <c r="G1016" i="3"/>
  <c r="F1016" i="3"/>
  <c r="Q1015" i="3"/>
  <c r="Q1015" i="3" a="1"/>
  <c r="P1015" i="3"/>
  <c r="P1015" i="3" a="1"/>
  <c r="O1015" i="3"/>
  <c r="O1015" i="3" a="1"/>
  <c r="N1015" i="3"/>
  <c r="M1015" i="3"/>
  <c r="L1015" i="3"/>
  <c r="K1015" i="3"/>
  <c r="J1015" i="3"/>
  <c r="I1015" i="3"/>
  <c r="H1015" i="3"/>
  <c r="G1015" i="3"/>
  <c r="F1015" i="3"/>
  <c r="Q1014" i="3"/>
  <c r="Q1014" i="3" a="1"/>
  <c r="P1014" i="3"/>
  <c r="P1014" i="3" a="1"/>
  <c r="O1014" i="3"/>
  <c r="O1014" i="3" a="1"/>
  <c r="N1014" i="3"/>
  <c r="M1014" i="3"/>
  <c r="L1014" i="3"/>
  <c r="K1014" i="3"/>
  <c r="J1014" i="3"/>
  <c r="I1014" i="3"/>
  <c r="H1014" i="3"/>
  <c r="G1014" i="3"/>
  <c r="F1014" i="3"/>
  <c r="Q1013" i="3"/>
  <c r="Q1013" i="3" a="1"/>
  <c r="P1013" i="3"/>
  <c r="P1013" i="3" a="1"/>
  <c r="O1013" i="3"/>
  <c r="O1013" i="3" a="1"/>
  <c r="N1013" i="3"/>
  <c r="M1013" i="3"/>
  <c r="L1013" i="3"/>
  <c r="K1013" i="3"/>
  <c r="J1013" i="3"/>
  <c r="I1013" i="3"/>
  <c r="H1013" i="3"/>
  <c r="G1013" i="3"/>
  <c r="F1013" i="3"/>
  <c r="Q1012" i="3"/>
  <c r="Q1012" i="3" a="1"/>
  <c r="P1012" i="3"/>
  <c r="P1012" i="3" a="1"/>
  <c r="O1012" i="3"/>
  <c r="O1012" i="3" a="1"/>
  <c r="N1012" i="3"/>
  <c r="M1012" i="3"/>
  <c r="L1012" i="3"/>
  <c r="K1012" i="3"/>
  <c r="J1012" i="3"/>
  <c r="I1012" i="3"/>
  <c r="H1012" i="3"/>
  <c r="G1012" i="3"/>
  <c r="F1012" i="3"/>
  <c r="Q1011" i="3"/>
  <c r="Q1011" i="3" a="1"/>
  <c r="P1011" i="3"/>
  <c r="P1011" i="3" a="1"/>
  <c r="O1011" i="3"/>
  <c r="O1011" i="3" a="1"/>
  <c r="N1011" i="3"/>
  <c r="M1011" i="3"/>
  <c r="L1011" i="3"/>
  <c r="K1011" i="3"/>
  <c r="J1011" i="3"/>
  <c r="I1011" i="3"/>
  <c r="H1011" i="3"/>
  <c r="G1011" i="3"/>
  <c r="F1011" i="3"/>
  <c r="Q1010" i="3"/>
  <c r="Q1010" i="3" a="1"/>
  <c r="P1010" i="3"/>
  <c r="P1010" i="3" a="1"/>
  <c r="O1010" i="3"/>
  <c r="O1010" i="3" a="1"/>
  <c r="N1010" i="3"/>
  <c r="M1010" i="3"/>
  <c r="L1010" i="3"/>
  <c r="K1010" i="3"/>
  <c r="J1010" i="3"/>
  <c r="I1010" i="3"/>
  <c r="H1010" i="3"/>
  <c r="G1010" i="3"/>
  <c r="F1010" i="3"/>
  <c r="Q1009" i="3"/>
  <c r="Q1009" i="3" a="1"/>
  <c r="P1009" i="3"/>
  <c r="P1009" i="3" a="1"/>
  <c r="O1009" i="3"/>
  <c r="O1009" i="3" a="1"/>
  <c r="N1009" i="3"/>
  <c r="M1009" i="3"/>
  <c r="L1009" i="3"/>
  <c r="K1009" i="3"/>
  <c r="J1009" i="3"/>
  <c r="I1009" i="3"/>
  <c r="H1009" i="3"/>
  <c r="G1009" i="3"/>
  <c r="F1009" i="3"/>
  <c r="Q1008" i="3"/>
  <c r="Q1008" i="3" a="1"/>
  <c r="P1008" i="3"/>
  <c r="P1008" i="3" a="1"/>
  <c r="O1008" i="3"/>
  <c r="O1008" i="3" a="1"/>
  <c r="N1008" i="3"/>
  <c r="M1008" i="3"/>
  <c r="L1008" i="3"/>
  <c r="K1008" i="3"/>
  <c r="J1008" i="3"/>
  <c r="I1008" i="3"/>
  <c r="H1008" i="3"/>
  <c r="G1008" i="3"/>
  <c r="F1008" i="3"/>
  <c r="Q1007" i="3"/>
  <c r="Q1007" i="3" a="1"/>
  <c r="P1007" i="3"/>
  <c r="P1007" i="3" a="1"/>
  <c r="O1007" i="3"/>
  <c r="O1007" i="3" a="1"/>
  <c r="N1007" i="3"/>
  <c r="M1007" i="3"/>
  <c r="L1007" i="3"/>
  <c r="K1007" i="3"/>
  <c r="J1007" i="3"/>
  <c r="I1007" i="3"/>
  <c r="H1007" i="3"/>
  <c r="G1007" i="3"/>
  <c r="F1007" i="3"/>
  <c r="Q1006" i="3"/>
  <c r="Q1006" i="3" a="1"/>
  <c r="P1006" i="3"/>
  <c r="P1006" i="3" a="1"/>
  <c r="O1006" i="3"/>
  <c r="O1006" i="3" a="1"/>
  <c r="N1006" i="3"/>
  <c r="M1006" i="3"/>
  <c r="L1006" i="3"/>
  <c r="K1006" i="3"/>
  <c r="J1006" i="3"/>
  <c r="I1006" i="3"/>
  <c r="H1006" i="3"/>
  <c r="G1006" i="3"/>
  <c r="F1006" i="3"/>
  <c r="Q1005" i="3"/>
  <c r="Q1005" i="3" a="1"/>
  <c r="P1005" i="3"/>
  <c r="P1005" i="3" a="1"/>
  <c r="O1005" i="3"/>
  <c r="O1005" i="3" a="1"/>
  <c r="N1005" i="3"/>
  <c r="M1005" i="3"/>
  <c r="L1005" i="3"/>
  <c r="K1005" i="3"/>
  <c r="J1005" i="3"/>
  <c r="I1005" i="3"/>
  <c r="H1005" i="3"/>
  <c r="G1005" i="3"/>
  <c r="F1005" i="3"/>
  <c r="Q1004" i="3"/>
  <c r="Q1004" i="3" a="1"/>
  <c r="P1004" i="3"/>
  <c r="P1004" i="3" a="1"/>
  <c r="O1004" i="3"/>
  <c r="O1004" i="3" a="1"/>
  <c r="N1004" i="3"/>
  <c r="M1004" i="3"/>
  <c r="L1004" i="3"/>
  <c r="K1004" i="3"/>
  <c r="J1004" i="3"/>
  <c r="I1004" i="3"/>
  <c r="H1004" i="3"/>
  <c r="G1004" i="3"/>
  <c r="F1004" i="3"/>
  <c r="Q1003" i="3"/>
  <c r="Q1003" i="3" a="1"/>
  <c r="P1003" i="3"/>
  <c r="P1003" i="3" a="1"/>
  <c r="O1003" i="3"/>
  <c r="O1003" i="3" a="1"/>
  <c r="N1003" i="3"/>
  <c r="M1003" i="3"/>
  <c r="L1003" i="3"/>
  <c r="K1003" i="3"/>
  <c r="J1003" i="3"/>
  <c r="I1003" i="3"/>
  <c r="H1003" i="3"/>
  <c r="G1003" i="3"/>
  <c r="F1003" i="3"/>
  <c r="Q1002" i="3"/>
  <c r="Q1002" i="3" a="1"/>
  <c r="P1002" i="3"/>
  <c r="P1002" i="3" a="1"/>
  <c r="O1002" i="3"/>
  <c r="O1002" i="3" a="1"/>
  <c r="N1002" i="3"/>
  <c r="M1002" i="3"/>
  <c r="L1002" i="3"/>
  <c r="K1002" i="3"/>
  <c r="J1002" i="3"/>
  <c r="I1002" i="3"/>
  <c r="H1002" i="3"/>
  <c r="G1002" i="3"/>
  <c r="F1002" i="3"/>
  <c r="Q1001" i="3"/>
  <c r="Q1001" i="3" a="1"/>
  <c r="P1001" i="3"/>
  <c r="P1001" i="3" a="1"/>
  <c r="O1001" i="3"/>
  <c r="O1001" i="3" a="1"/>
  <c r="N1001" i="3"/>
  <c r="M1001" i="3"/>
  <c r="L1001" i="3"/>
  <c r="K1001" i="3"/>
  <c r="J1001" i="3"/>
  <c r="I1001" i="3"/>
  <c r="H1001" i="3"/>
  <c r="G1001" i="3"/>
  <c r="F1001" i="3"/>
  <c r="Q1000" i="3"/>
  <c r="Q1000" i="3" a="1"/>
  <c r="P1000" i="3"/>
  <c r="P1000" i="3" a="1"/>
  <c r="O1000" i="3"/>
  <c r="O1000" i="3" a="1"/>
  <c r="N1000" i="3"/>
  <c r="M1000" i="3"/>
  <c r="L1000" i="3"/>
  <c r="K1000" i="3"/>
  <c r="J1000" i="3"/>
  <c r="I1000" i="3"/>
  <c r="H1000" i="3"/>
  <c r="G1000" i="3"/>
  <c r="F1000" i="3"/>
  <c r="Q999" i="3"/>
  <c r="Q999" i="3" a="1"/>
  <c r="P999" i="3"/>
  <c r="P999" i="3" a="1"/>
  <c r="O999" i="3"/>
  <c r="O999" i="3" a="1"/>
  <c r="N999" i="3"/>
  <c r="M999" i="3"/>
  <c r="L999" i="3"/>
  <c r="K999" i="3"/>
  <c r="J999" i="3"/>
  <c r="I999" i="3"/>
  <c r="H999" i="3"/>
  <c r="G999" i="3"/>
  <c r="F999" i="3"/>
  <c r="Q998" i="3"/>
  <c r="Q998" i="3" a="1"/>
  <c r="P998" i="3"/>
  <c r="P998" i="3" a="1"/>
  <c r="O998" i="3"/>
  <c r="O998" i="3" a="1"/>
  <c r="N998" i="3"/>
  <c r="M998" i="3"/>
  <c r="L998" i="3"/>
  <c r="K998" i="3"/>
  <c r="J998" i="3"/>
  <c r="I998" i="3"/>
  <c r="H998" i="3"/>
  <c r="G998" i="3"/>
  <c r="F998" i="3"/>
  <c r="Q997" i="3"/>
  <c r="Q997" i="3" a="1"/>
  <c r="P997" i="3"/>
  <c r="P997" i="3" a="1"/>
  <c r="O997" i="3"/>
  <c r="O997" i="3" a="1"/>
  <c r="N997" i="3"/>
  <c r="M997" i="3"/>
  <c r="L997" i="3"/>
  <c r="K997" i="3"/>
  <c r="J997" i="3"/>
  <c r="I997" i="3"/>
  <c r="H997" i="3"/>
  <c r="G997" i="3"/>
  <c r="F997" i="3"/>
  <c r="B997" i="3"/>
  <c r="A997" i="3"/>
  <c r="Q996" i="3"/>
  <c r="Q996" i="3" a="1"/>
  <c r="P996" i="3"/>
  <c r="P996" i="3" a="1"/>
  <c r="O996" i="3"/>
  <c r="O996" i="3" a="1"/>
  <c r="N996" i="3"/>
  <c r="M996" i="3"/>
  <c r="L996" i="3"/>
  <c r="K996" i="3"/>
  <c r="J996" i="3"/>
  <c r="I996" i="3"/>
  <c r="H996" i="3"/>
  <c r="G996" i="3"/>
  <c r="F996" i="3"/>
  <c r="Q995" i="3"/>
  <c r="Q995" i="3" a="1"/>
  <c r="P995" i="3"/>
  <c r="P995" i="3" a="1"/>
  <c r="O995" i="3"/>
  <c r="O995" i="3" a="1"/>
  <c r="N995" i="3"/>
  <c r="M995" i="3"/>
  <c r="L995" i="3"/>
  <c r="K995" i="3"/>
  <c r="J995" i="3"/>
  <c r="I995" i="3"/>
  <c r="H995" i="3"/>
  <c r="G995" i="3"/>
  <c r="F995" i="3"/>
  <c r="Q994" i="3"/>
  <c r="Q994" i="3" a="1"/>
  <c r="P994" i="3"/>
  <c r="P994" i="3" a="1"/>
  <c r="O994" i="3"/>
  <c r="O994" i="3" a="1"/>
  <c r="N994" i="3"/>
  <c r="M994" i="3"/>
  <c r="L994" i="3"/>
  <c r="K994" i="3"/>
  <c r="J994" i="3"/>
  <c r="I994" i="3"/>
  <c r="H994" i="3"/>
  <c r="G994" i="3"/>
  <c r="F994" i="3"/>
  <c r="Q993" i="3"/>
  <c r="Q993" i="3" a="1"/>
  <c r="P993" i="3"/>
  <c r="P993" i="3" a="1"/>
  <c r="O993" i="3"/>
  <c r="O993" i="3" a="1"/>
  <c r="N993" i="3"/>
  <c r="M993" i="3"/>
  <c r="L993" i="3"/>
  <c r="K993" i="3"/>
  <c r="J993" i="3"/>
  <c r="I993" i="3"/>
  <c r="H993" i="3"/>
  <c r="G993" i="3"/>
  <c r="F993" i="3"/>
  <c r="Q992" i="3"/>
  <c r="Q992" i="3" a="1"/>
  <c r="P992" i="3"/>
  <c r="P992" i="3" a="1"/>
  <c r="O992" i="3"/>
  <c r="O992" i="3" a="1"/>
  <c r="N992" i="3"/>
  <c r="M992" i="3"/>
  <c r="L992" i="3"/>
  <c r="K992" i="3"/>
  <c r="J992" i="3"/>
  <c r="I992" i="3"/>
  <c r="H992" i="3"/>
  <c r="G992" i="3"/>
  <c r="F992" i="3"/>
  <c r="Q991" i="3"/>
  <c r="Q991" i="3" a="1"/>
  <c r="P991" i="3"/>
  <c r="P991" i="3" a="1"/>
  <c r="O991" i="3"/>
  <c r="O991" i="3" a="1"/>
  <c r="N991" i="3"/>
  <c r="M991" i="3"/>
  <c r="L991" i="3"/>
  <c r="K991" i="3"/>
  <c r="J991" i="3"/>
  <c r="I991" i="3"/>
  <c r="H991" i="3"/>
  <c r="G991" i="3"/>
  <c r="F991" i="3"/>
  <c r="Q990" i="3"/>
  <c r="Q990" i="3" a="1"/>
  <c r="P990" i="3"/>
  <c r="P990" i="3" a="1"/>
  <c r="O990" i="3"/>
  <c r="O990" i="3" a="1"/>
  <c r="N990" i="3"/>
  <c r="M990" i="3"/>
  <c r="L990" i="3"/>
  <c r="K990" i="3"/>
  <c r="J990" i="3"/>
  <c r="I990" i="3"/>
  <c r="H990" i="3"/>
  <c r="G990" i="3"/>
  <c r="F990" i="3"/>
  <c r="Q989" i="3"/>
  <c r="Q989" i="3" a="1"/>
  <c r="P989" i="3"/>
  <c r="P989" i="3" a="1"/>
  <c r="O989" i="3"/>
  <c r="O989" i="3" a="1"/>
  <c r="N989" i="3"/>
  <c r="M989" i="3"/>
  <c r="L989" i="3"/>
  <c r="K989" i="3"/>
  <c r="J989" i="3"/>
  <c r="I989" i="3"/>
  <c r="H989" i="3"/>
  <c r="G989" i="3"/>
  <c r="F989" i="3"/>
  <c r="Q988" i="3"/>
  <c r="Q988" i="3" a="1"/>
  <c r="P988" i="3"/>
  <c r="P988" i="3" a="1"/>
  <c r="O988" i="3"/>
  <c r="O988" i="3" a="1"/>
  <c r="N988" i="3"/>
  <c r="M988" i="3"/>
  <c r="L988" i="3"/>
  <c r="K988" i="3"/>
  <c r="J988" i="3"/>
  <c r="I988" i="3"/>
  <c r="H988" i="3"/>
  <c r="G988" i="3"/>
  <c r="F988" i="3"/>
  <c r="Q987" i="3"/>
  <c r="Q987" i="3" a="1"/>
  <c r="P987" i="3"/>
  <c r="P987" i="3" a="1"/>
  <c r="O987" i="3"/>
  <c r="O987" i="3" a="1"/>
  <c r="N987" i="3"/>
  <c r="M987" i="3"/>
  <c r="L987" i="3"/>
  <c r="K987" i="3"/>
  <c r="J987" i="3"/>
  <c r="I987" i="3"/>
  <c r="H987" i="3"/>
  <c r="G987" i="3"/>
  <c r="F987" i="3"/>
  <c r="Q986" i="3"/>
  <c r="Q986" i="3" a="1"/>
  <c r="P986" i="3"/>
  <c r="P986" i="3" a="1"/>
  <c r="O986" i="3"/>
  <c r="O986" i="3" a="1"/>
  <c r="N986" i="3"/>
  <c r="M986" i="3"/>
  <c r="L986" i="3"/>
  <c r="K986" i="3"/>
  <c r="J986" i="3"/>
  <c r="I986" i="3"/>
  <c r="H986" i="3"/>
  <c r="G986" i="3"/>
  <c r="F986" i="3"/>
  <c r="Q985" i="3"/>
  <c r="Q985" i="3" a="1"/>
  <c r="P985" i="3"/>
  <c r="P985" i="3" a="1"/>
  <c r="O985" i="3"/>
  <c r="O985" i="3" a="1"/>
  <c r="N985" i="3"/>
  <c r="M985" i="3"/>
  <c r="L985" i="3"/>
  <c r="K985" i="3"/>
  <c r="J985" i="3"/>
  <c r="I985" i="3"/>
  <c r="H985" i="3"/>
  <c r="G985" i="3"/>
  <c r="F985" i="3"/>
  <c r="Q984" i="3"/>
  <c r="Q984" i="3" a="1"/>
  <c r="P984" i="3"/>
  <c r="P984" i="3" a="1"/>
  <c r="O984" i="3"/>
  <c r="O984" i="3" a="1"/>
  <c r="N984" i="3"/>
  <c r="M984" i="3"/>
  <c r="L984" i="3"/>
  <c r="K984" i="3"/>
  <c r="J984" i="3"/>
  <c r="I984" i="3"/>
  <c r="H984" i="3"/>
  <c r="G984" i="3"/>
  <c r="F984" i="3"/>
  <c r="Q983" i="3"/>
  <c r="Q983" i="3" a="1"/>
  <c r="P983" i="3"/>
  <c r="P983" i="3" a="1"/>
  <c r="O983" i="3"/>
  <c r="O983" i="3" a="1"/>
  <c r="N983" i="3"/>
  <c r="M983" i="3"/>
  <c r="L983" i="3"/>
  <c r="K983" i="3"/>
  <c r="J983" i="3"/>
  <c r="I983" i="3"/>
  <c r="H983" i="3"/>
  <c r="G983" i="3"/>
  <c r="F983" i="3"/>
  <c r="Q982" i="3"/>
  <c r="Q982" i="3" a="1"/>
  <c r="P982" i="3"/>
  <c r="P982" i="3" a="1"/>
  <c r="O982" i="3"/>
  <c r="O982" i="3" a="1"/>
  <c r="N982" i="3"/>
  <c r="M982" i="3"/>
  <c r="L982" i="3"/>
  <c r="K982" i="3"/>
  <c r="J982" i="3"/>
  <c r="I982" i="3"/>
  <c r="H982" i="3"/>
  <c r="G982" i="3"/>
  <c r="F982" i="3"/>
  <c r="Q981" i="3"/>
  <c r="Q981" i="3" a="1"/>
  <c r="P981" i="3"/>
  <c r="P981" i="3" a="1"/>
  <c r="O981" i="3"/>
  <c r="O981" i="3" a="1"/>
  <c r="N981" i="3"/>
  <c r="M981" i="3"/>
  <c r="L981" i="3"/>
  <c r="K981" i="3"/>
  <c r="J981" i="3"/>
  <c r="I981" i="3"/>
  <c r="H981" i="3"/>
  <c r="G981" i="3"/>
  <c r="F981" i="3"/>
  <c r="Q980" i="3"/>
  <c r="Q980" i="3" a="1"/>
  <c r="P980" i="3"/>
  <c r="P980" i="3" a="1"/>
  <c r="O980" i="3"/>
  <c r="O980" i="3" a="1"/>
  <c r="N980" i="3"/>
  <c r="M980" i="3"/>
  <c r="L980" i="3"/>
  <c r="K980" i="3"/>
  <c r="J980" i="3"/>
  <c r="I980" i="3"/>
  <c r="H980" i="3"/>
  <c r="G980" i="3"/>
  <c r="F980" i="3"/>
  <c r="Q979" i="3"/>
  <c r="Q979" i="3" a="1"/>
  <c r="P979" i="3"/>
  <c r="P979" i="3" a="1"/>
  <c r="O979" i="3"/>
  <c r="O979" i="3" a="1"/>
  <c r="N979" i="3"/>
  <c r="M979" i="3"/>
  <c r="L979" i="3"/>
  <c r="K979" i="3"/>
  <c r="J979" i="3"/>
  <c r="I979" i="3"/>
  <c r="H979" i="3"/>
  <c r="G979" i="3"/>
  <c r="F979" i="3"/>
  <c r="Q978" i="3"/>
  <c r="Q978" i="3" a="1"/>
  <c r="P978" i="3"/>
  <c r="P978" i="3" a="1"/>
  <c r="O978" i="3"/>
  <c r="O978" i="3" a="1"/>
  <c r="N978" i="3"/>
  <c r="M978" i="3"/>
  <c r="L978" i="3"/>
  <c r="K978" i="3"/>
  <c r="J978" i="3"/>
  <c r="I978" i="3"/>
  <c r="H978" i="3"/>
  <c r="G978" i="3"/>
  <c r="F978" i="3"/>
  <c r="Q977" i="3"/>
  <c r="Q977" i="3" a="1"/>
  <c r="P977" i="3"/>
  <c r="P977" i="3" a="1"/>
  <c r="O977" i="3"/>
  <c r="O977" i="3" a="1"/>
  <c r="N977" i="3"/>
  <c r="M977" i="3"/>
  <c r="L977" i="3"/>
  <c r="K977" i="3"/>
  <c r="J977" i="3"/>
  <c r="I977" i="3"/>
  <c r="H977" i="3"/>
  <c r="G977" i="3"/>
  <c r="F977" i="3"/>
  <c r="Q976" i="3"/>
  <c r="Q976" i="3" a="1"/>
  <c r="P976" i="3"/>
  <c r="P976" i="3" a="1"/>
  <c r="O976" i="3"/>
  <c r="O976" i="3" a="1"/>
  <c r="N976" i="3"/>
  <c r="M976" i="3"/>
  <c r="L976" i="3"/>
  <c r="K976" i="3"/>
  <c r="J976" i="3"/>
  <c r="I976" i="3"/>
  <c r="H976" i="3"/>
  <c r="G976" i="3"/>
  <c r="F976" i="3"/>
  <c r="Q975" i="3"/>
  <c r="Q975" i="3" a="1"/>
  <c r="P975" i="3"/>
  <c r="P975" i="3" a="1"/>
  <c r="O975" i="3"/>
  <c r="O975" i="3" a="1"/>
  <c r="N975" i="3"/>
  <c r="M975" i="3"/>
  <c r="L975" i="3"/>
  <c r="K975" i="3"/>
  <c r="J975" i="3"/>
  <c r="I975" i="3"/>
  <c r="H975" i="3"/>
  <c r="G975" i="3"/>
  <c r="F975" i="3"/>
  <c r="Q974" i="3"/>
  <c r="Q974" i="3" a="1"/>
  <c r="P974" i="3"/>
  <c r="P974" i="3" a="1"/>
  <c r="O974" i="3"/>
  <c r="O974" i="3" a="1"/>
  <c r="N974" i="3"/>
  <c r="M974" i="3"/>
  <c r="L974" i="3"/>
  <c r="K974" i="3"/>
  <c r="J974" i="3"/>
  <c r="I974" i="3"/>
  <c r="H974" i="3"/>
  <c r="G974" i="3"/>
  <c r="F974" i="3"/>
  <c r="Q973" i="3"/>
  <c r="Q973" i="3" a="1"/>
  <c r="P973" i="3"/>
  <c r="P973" i="3" a="1"/>
  <c r="O973" i="3"/>
  <c r="O973" i="3" a="1"/>
  <c r="N973" i="3"/>
  <c r="M973" i="3"/>
  <c r="L973" i="3"/>
  <c r="K973" i="3"/>
  <c r="J973" i="3"/>
  <c r="I973" i="3"/>
  <c r="H973" i="3"/>
  <c r="G973" i="3"/>
  <c r="F973" i="3"/>
  <c r="Q972" i="3"/>
  <c r="Q972" i="3" a="1"/>
  <c r="P972" i="3"/>
  <c r="P972" i="3" a="1"/>
  <c r="O972" i="3"/>
  <c r="O972" i="3" a="1"/>
  <c r="N972" i="3"/>
  <c r="M972" i="3"/>
  <c r="L972" i="3"/>
  <c r="K972" i="3"/>
  <c r="J972" i="3"/>
  <c r="I972" i="3"/>
  <c r="H972" i="3"/>
  <c r="G972" i="3"/>
  <c r="F972" i="3"/>
  <c r="Q971" i="3"/>
  <c r="Q971" i="3" a="1"/>
  <c r="P971" i="3"/>
  <c r="P971" i="3" a="1"/>
  <c r="O971" i="3"/>
  <c r="O971" i="3" a="1"/>
  <c r="N971" i="3"/>
  <c r="M971" i="3"/>
  <c r="L971" i="3"/>
  <c r="K971" i="3"/>
  <c r="J971" i="3"/>
  <c r="I971" i="3"/>
  <c r="H971" i="3"/>
  <c r="G971" i="3"/>
  <c r="F971" i="3"/>
  <c r="Q970" i="3"/>
  <c r="Q970" i="3" a="1"/>
  <c r="P970" i="3"/>
  <c r="P970" i="3" a="1"/>
  <c r="O970" i="3"/>
  <c r="O970" i="3" a="1"/>
  <c r="N970" i="3"/>
  <c r="M970" i="3"/>
  <c r="L970" i="3"/>
  <c r="K970" i="3"/>
  <c r="J970" i="3"/>
  <c r="I970" i="3"/>
  <c r="H970" i="3"/>
  <c r="G970" i="3"/>
  <c r="F970" i="3"/>
  <c r="Q969" i="3"/>
  <c r="Q969" i="3" a="1"/>
  <c r="P969" i="3"/>
  <c r="P969" i="3" a="1"/>
  <c r="O969" i="3"/>
  <c r="O969" i="3" a="1"/>
  <c r="N969" i="3"/>
  <c r="M969" i="3"/>
  <c r="L969" i="3"/>
  <c r="K969" i="3"/>
  <c r="J969" i="3"/>
  <c r="I969" i="3"/>
  <c r="H969" i="3"/>
  <c r="G969" i="3"/>
  <c r="F969" i="3"/>
  <c r="Q968" i="3"/>
  <c r="Q968" i="3" a="1"/>
  <c r="P968" i="3"/>
  <c r="P968" i="3" a="1"/>
  <c r="O968" i="3"/>
  <c r="O968" i="3" a="1"/>
  <c r="N968" i="3"/>
  <c r="M968" i="3"/>
  <c r="L968" i="3"/>
  <c r="K968" i="3"/>
  <c r="J968" i="3"/>
  <c r="I968" i="3"/>
  <c r="H968" i="3"/>
  <c r="G968" i="3"/>
  <c r="F968" i="3"/>
  <c r="Q967" i="3"/>
  <c r="Q967" i="3" a="1"/>
  <c r="P967" i="3"/>
  <c r="P967" i="3" a="1"/>
  <c r="O967" i="3"/>
  <c r="O967" i="3" a="1"/>
  <c r="N967" i="3"/>
  <c r="M967" i="3"/>
  <c r="L967" i="3"/>
  <c r="K967" i="3"/>
  <c r="J967" i="3"/>
  <c r="I967" i="3"/>
  <c r="H967" i="3"/>
  <c r="G967" i="3"/>
  <c r="F967" i="3"/>
  <c r="Q966" i="3"/>
  <c r="Q966" i="3" a="1"/>
  <c r="P966" i="3"/>
  <c r="P966" i="3" a="1"/>
  <c r="O966" i="3"/>
  <c r="O966" i="3" a="1"/>
  <c r="N966" i="3"/>
  <c r="M966" i="3"/>
  <c r="L966" i="3"/>
  <c r="K966" i="3"/>
  <c r="J966" i="3"/>
  <c r="I966" i="3"/>
  <c r="H966" i="3"/>
  <c r="G966" i="3"/>
  <c r="F966" i="3"/>
  <c r="Q965" i="3"/>
  <c r="Q965" i="3" a="1"/>
  <c r="P965" i="3"/>
  <c r="P965" i="3" a="1"/>
  <c r="O965" i="3"/>
  <c r="O965" i="3" a="1"/>
  <c r="N965" i="3"/>
  <c r="M965" i="3"/>
  <c r="L965" i="3"/>
  <c r="K965" i="3"/>
  <c r="J965" i="3"/>
  <c r="I965" i="3"/>
  <c r="H965" i="3"/>
  <c r="G965" i="3"/>
  <c r="F965" i="3"/>
  <c r="Q964" i="3"/>
  <c r="Q964" i="3" a="1"/>
  <c r="P964" i="3"/>
  <c r="P964" i="3" a="1"/>
  <c r="O964" i="3"/>
  <c r="O964" i="3" a="1"/>
  <c r="N964" i="3"/>
  <c r="M964" i="3"/>
  <c r="L964" i="3"/>
  <c r="K964" i="3"/>
  <c r="J964" i="3"/>
  <c r="I964" i="3"/>
  <c r="H964" i="3"/>
  <c r="G964" i="3"/>
  <c r="F964" i="3"/>
  <c r="Q963" i="3"/>
  <c r="Q963" i="3" a="1"/>
  <c r="P963" i="3"/>
  <c r="P963" i="3" a="1"/>
  <c r="O963" i="3"/>
  <c r="O963" i="3" a="1"/>
  <c r="N963" i="3"/>
  <c r="M963" i="3"/>
  <c r="L963" i="3"/>
  <c r="K963" i="3"/>
  <c r="J963" i="3"/>
  <c r="I963" i="3"/>
  <c r="H963" i="3"/>
  <c r="G963" i="3"/>
  <c r="F963" i="3"/>
  <c r="Q962" i="3"/>
  <c r="Q962" i="3" a="1"/>
  <c r="P962" i="3"/>
  <c r="P962" i="3" a="1"/>
  <c r="O962" i="3"/>
  <c r="O962" i="3" a="1"/>
  <c r="N962" i="3"/>
  <c r="M962" i="3"/>
  <c r="L962" i="3"/>
  <c r="K962" i="3"/>
  <c r="J962" i="3"/>
  <c r="I962" i="3"/>
  <c r="H962" i="3"/>
  <c r="G962" i="3"/>
  <c r="F962" i="3"/>
  <c r="Q961" i="3"/>
  <c r="Q961" i="3" a="1"/>
  <c r="P961" i="3"/>
  <c r="P961" i="3" a="1"/>
  <c r="O961" i="3"/>
  <c r="O961" i="3" a="1"/>
  <c r="N961" i="3"/>
  <c r="M961" i="3"/>
  <c r="L961" i="3"/>
  <c r="K961" i="3"/>
  <c r="J961" i="3"/>
  <c r="I961" i="3"/>
  <c r="H961" i="3"/>
  <c r="G961" i="3"/>
  <c r="F961" i="3"/>
  <c r="Q960" i="3"/>
  <c r="Q960" i="3" a="1"/>
  <c r="P960" i="3"/>
  <c r="P960" i="3" a="1"/>
  <c r="O960" i="3"/>
  <c r="O960" i="3" a="1"/>
  <c r="N960" i="3"/>
  <c r="M960" i="3"/>
  <c r="L960" i="3"/>
  <c r="K960" i="3"/>
  <c r="J960" i="3"/>
  <c r="I960" i="3"/>
  <c r="H960" i="3"/>
  <c r="G960" i="3"/>
  <c r="F960" i="3"/>
  <c r="Q959" i="3"/>
  <c r="Q959" i="3" a="1"/>
  <c r="P959" i="3"/>
  <c r="P959" i="3" a="1"/>
  <c r="O959" i="3"/>
  <c r="O959" i="3" a="1"/>
  <c r="N959" i="3"/>
  <c r="M959" i="3"/>
  <c r="L959" i="3"/>
  <c r="K959" i="3"/>
  <c r="J959" i="3"/>
  <c r="I959" i="3"/>
  <c r="H959" i="3"/>
  <c r="G959" i="3"/>
  <c r="F959" i="3"/>
  <c r="Q958" i="3"/>
  <c r="Q958" i="3" a="1"/>
  <c r="P958" i="3"/>
  <c r="P958" i="3" a="1"/>
  <c r="O958" i="3"/>
  <c r="O958" i="3" a="1"/>
  <c r="N958" i="3"/>
  <c r="M958" i="3"/>
  <c r="L958" i="3"/>
  <c r="K958" i="3"/>
  <c r="J958" i="3"/>
  <c r="I958" i="3"/>
  <c r="H958" i="3"/>
  <c r="G958" i="3"/>
  <c r="F958" i="3"/>
  <c r="Q957" i="3"/>
  <c r="Q957" i="3" a="1"/>
  <c r="P957" i="3"/>
  <c r="P957" i="3" a="1"/>
  <c r="O957" i="3"/>
  <c r="O957" i="3" a="1"/>
  <c r="N957" i="3"/>
  <c r="M957" i="3"/>
  <c r="L957" i="3"/>
  <c r="K957" i="3"/>
  <c r="J957" i="3"/>
  <c r="I957" i="3"/>
  <c r="H957" i="3"/>
  <c r="G957" i="3"/>
  <c r="F957" i="3"/>
  <c r="Q956" i="3"/>
  <c r="Q956" i="3" a="1"/>
  <c r="P956" i="3"/>
  <c r="P956" i="3" a="1"/>
  <c r="O956" i="3"/>
  <c r="O956" i="3" a="1"/>
  <c r="N956" i="3"/>
  <c r="M956" i="3"/>
  <c r="L956" i="3"/>
  <c r="K956" i="3"/>
  <c r="J956" i="3"/>
  <c r="I956" i="3"/>
  <c r="H956" i="3"/>
  <c r="G956" i="3"/>
  <c r="F956" i="3"/>
  <c r="Q955" i="3"/>
  <c r="Q955" i="3" a="1"/>
  <c r="P955" i="3"/>
  <c r="P955" i="3" a="1"/>
  <c r="O955" i="3"/>
  <c r="O955" i="3" a="1"/>
  <c r="N955" i="3"/>
  <c r="M955" i="3"/>
  <c r="L955" i="3"/>
  <c r="K955" i="3"/>
  <c r="J955" i="3"/>
  <c r="I955" i="3"/>
  <c r="H955" i="3"/>
  <c r="G955" i="3"/>
  <c r="F955" i="3"/>
  <c r="Q954" i="3"/>
  <c r="Q954" i="3" a="1"/>
  <c r="P954" i="3"/>
  <c r="P954" i="3" a="1"/>
  <c r="O954" i="3"/>
  <c r="O954" i="3" a="1"/>
  <c r="N954" i="3"/>
  <c r="M954" i="3"/>
  <c r="L954" i="3"/>
  <c r="K954" i="3"/>
  <c r="J954" i="3"/>
  <c r="I954" i="3"/>
  <c r="H954" i="3"/>
  <c r="G954" i="3"/>
  <c r="F954" i="3"/>
  <c r="Q953" i="3"/>
  <c r="Q953" i="3" a="1"/>
  <c r="P953" i="3"/>
  <c r="P953" i="3" a="1"/>
  <c r="O953" i="3"/>
  <c r="O953" i="3" a="1"/>
  <c r="N953" i="3"/>
  <c r="M953" i="3"/>
  <c r="L953" i="3"/>
  <c r="K953" i="3"/>
  <c r="J953" i="3"/>
  <c r="I953" i="3"/>
  <c r="H953" i="3"/>
  <c r="G953" i="3"/>
  <c r="F953" i="3"/>
  <c r="Q952" i="3"/>
  <c r="Q952" i="3" a="1"/>
  <c r="P952" i="3"/>
  <c r="P952" i="3" a="1"/>
  <c r="O952" i="3"/>
  <c r="O952" i="3" a="1"/>
  <c r="N952" i="3"/>
  <c r="M952" i="3"/>
  <c r="L952" i="3"/>
  <c r="K952" i="3"/>
  <c r="J952" i="3"/>
  <c r="I952" i="3"/>
  <c r="H952" i="3"/>
  <c r="G952" i="3"/>
  <c r="F952" i="3"/>
  <c r="Q951" i="3"/>
  <c r="Q951" i="3" a="1"/>
  <c r="P951" i="3"/>
  <c r="P951" i="3" a="1"/>
  <c r="O951" i="3"/>
  <c r="O951" i="3" a="1"/>
  <c r="N951" i="3"/>
  <c r="M951" i="3"/>
  <c r="L951" i="3"/>
  <c r="K951" i="3"/>
  <c r="J951" i="3"/>
  <c r="I951" i="3"/>
  <c r="H951" i="3"/>
  <c r="G951" i="3"/>
  <c r="F951" i="3"/>
  <c r="Q950" i="3"/>
  <c r="Q950" i="3" a="1"/>
  <c r="P950" i="3"/>
  <c r="P950" i="3" a="1"/>
  <c r="O950" i="3"/>
  <c r="O950" i="3" a="1"/>
  <c r="N950" i="3"/>
  <c r="M950" i="3"/>
  <c r="L950" i="3"/>
  <c r="K950" i="3"/>
  <c r="J950" i="3"/>
  <c r="I950" i="3"/>
  <c r="H950" i="3"/>
  <c r="G950" i="3"/>
  <c r="F950" i="3"/>
  <c r="Q949" i="3"/>
  <c r="Q949" i="3" a="1"/>
  <c r="P949" i="3"/>
  <c r="P949" i="3" a="1"/>
  <c r="O949" i="3"/>
  <c r="O949" i="3" a="1"/>
  <c r="N949" i="3"/>
  <c r="M949" i="3"/>
  <c r="L949" i="3"/>
  <c r="K949" i="3"/>
  <c r="J949" i="3"/>
  <c r="I949" i="3"/>
  <c r="H949" i="3"/>
  <c r="G949" i="3"/>
  <c r="F949" i="3"/>
  <c r="Q948" i="3"/>
  <c r="Q948" i="3" a="1"/>
  <c r="P948" i="3"/>
  <c r="P948" i="3" a="1"/>
  <c r="O948" i="3"/>
  <c r="O948" i="3" a="1"/>
  <c r="N948" i="3"/>
  <c r="M948" i="3"/>
  <c r="L948" i="3"/>
  <c r="K948" i="3"/>
  <c r="J948" i="3"/>
  <c r="I948" i="3"/>
  <c r="H948" i="3"/>
  <c r="G948" i="3"/>
  <c r="F948" i="3"/>
  <c r="Q947" i="3"/>
  <c r="Q947" i="3" a="1"/>
  <c r="P947" i="3"/>
  <c r="P947" i="3" a="1"/>
  <c r="O947" i="3"/>
  <c r="O947" i="3" a="1"/>
  <c r="N947" i="3"/>
  <c r="M947" i="3"/>
  <c r="L947" i="3"/>
  <c r="K947" i="3"/>
  <c r="J947" i="3"/>
  <c r="I947" i="3"/>
  <c r="H947" i="3"/>
  <c r="G947" i="3"/>
  <c r="F947" i="3"/>
  <c r="Q946" i="3"/>
  <c r="Q946" i="3" a="1"/>
  <c r="P946" i="3"/>
  <c r="P946" i="3" a="1"/>
  <c r="O946" i="3"/>
  <c r="O946" i="3" a="1"/>
  <c r="N946" i="3"/>
  <c r="M946" i="3"/>
  <c r="L946" i="3"/>
  <c r="K946" i="3"/>
  <c r="J946" i="3"/>
  <c r="I946" i="3"/>
  <c r="H946" i="3"/>
  <c r="G946" i="3"/>
  <c r="F946" i="3"/>
  <c r="Q945" i="3"/>
  <c r="Q945" i="3" a="1"/>
  <c r="P945" i="3"/>
  <c r="P945" i="3" a="1"/>
  <c r="O945" i="3"/>
  <c r="O945" i="3" a="1"/>
  <c r="N945" i="3"/>
  <c r="M945" i="3"/>
  <c r="L945" i="3"/>
  <c r="K945" i="3"/>
  <c r="J945" i="3"/>
  <c r="I945" i="3"/>
  <c r="H945" i="3"/>
  <c r="G945" i="3"/>
  <c r="F945" i="3"/>
  <c r="Q944" i="3"/>
  <c r="Q944" i="3" a="1"/>
  <c r="P944" i="3"/>
  <c r="P944" i="3" a="1"/>
  <c r="O944" i="3"/>
  <c r="O944" i="3" a="1"/>
  <c r="N944" i="3"/>
  <c r="M944" i="3"/>
  <c r="L944" i="3"/>
  <c r="K944" i="3"/>
  <c r="J944" i="3"/>
  <c r="I944" i="3"/>
  <c r="H944" i="3"/>
  <c r="G944" i="3"/>
  <c r="F944" i="3"/>
  <c r="Q943" i="3"/>
  <c r="Q943" i="3" a="1"/>
  <c r="P943" i="3"/>
  <c r="P943" i="3" a="1"/>
  <c r="O943" i="3"/>
  <c r="O943" i="3" a="1"/>
  <c r="N943" i="3"/>
  <c r="M943" i="3"/>
  <c r="L943" i="3"/>
  <c r="K943" i="3"/>
  <c r="J943" i="3"/>
  <c r="I943" i="3"/>
  <c r="H943" i="3"/>
  <c r="G943" i="3"/>
  <c r="F943" i="3"/>
  <c r="B943" i="3"/>
  <c r="A943" i="3"/>
  <c r="Q942" i="3"/>
  <c r="Q942" i="3" a="1"/>
  <c r="P942" i="3"/>
  <c r="P942" i="3" a="1"/>
  <c r="O942" i="3"/>
  <c r="O942" i="3" a="1"/>
  <c r="N942" i="3"/>
  <c r="M942" i="3"/>
  <c r="L942" i="3"/>
  <c r="K942" i="3"/>
  <c r="J942" i="3"/>
  <c r="I942" i="3"/>
  <c r="H942" i="3"/>
  <c r="G942" i="3"/>
  <c r="F942" i="3"/>
  <c r="Q941" i="3"/>
  <c r="Q941" i="3" a="1"/>
  <c r="P941" i="3"/>
  <c r="P941" i="3" a="1"/>
  <c r="O941" i="3"/>
  <c r="O941" i="3" a="1"/>
  <c r="N941" i="3"/>
  <c r="M941" i="3"/>
  <c r="L941" i="3"/>
  <c r="K941" i="3"/>
  <c r="J941" i="3"/>
  <c r="I941" i="3"/>
  <c r="H941" i="3"/>
  <c r="G941" i="3"/>
  <c r="F941" i="3"/>
  <c r="Q940" i="3"/>
  <c r="Q940" i="3" a="1"/>
  <c r="P940" i="3"/>
  <c r="P940" i="3" a="1"/>
  <c r="O940" i="3"/>
  <c r="O940" i="3" a="1"/>
  <c r="N940" i="3"/>
  <c r="M940" i="3"/>
  <c r="L940" i="3"/>
  <c r="K940" i="3"/>
  <c r="J940" i="3"/>
  <c r="I940" i="3"/>
  <c r="H940" i="3"/>
  <c r="G940" i="3"/>
  <c r="F940" i="3"/>
  <c r="Q939" i="3"/>
  <c r="Q939" i="3" a="1"/>
  <c r="P939" i="3"/>
  <c r="P939" i="3" a="1"/>
  <c r="O939" i="3"/>
  <c r="O939" i="3" a="1"/>
  <c r="N939" i="3"/>
  <c r="M939" i="3"/>
  <c r="L939" i="3"/>
  <c r="K939" i="3"/>
  <c r="J939" i="3"/>
  <c r="I939" i="3"/>
  <c r="H939" i="3"/>
  <c r="G939" i="3"/>
  <c r="F939" i="3"/>
  <c r="Q938" i="3"/>
  <c r="Q938" i="3" a="1"/>
  <c r="P938" i="3"/>
  <c r="P938" i="3" a="1"/>
  <c r="O938" i="3"/>
  <c r="O938" i="3" a="1"/>
  <c r="N938" i="3"/>
  <c r="M938" i="3"/>
  <c r="L938" i="3"/>
  <c r="K938" i="3"/>
  <c r="J938" i="3"/>
  <c r="I938" i="3"/>
  <c r="H938" i="3"/>
  <c r="G938" i="3"/>
  <c r="F938" i="3"/>
  <c r="Q937" i="3"/>
  <c r="Q937" i="3" a="1"/>
  <c r="P937" i="3"/>
  <c r="P937" i="3" a="1"/>
  <c r="O937" i="3"/>
  <c r="O937" i="3" a="1"/>
  <c r="N937" i="3"/>
  <c r="M937" i="3"/>
  <c r="L937" i="3"/>
  <c r="K937" i="3"/>
  <c r="J937" i="3"/>
  <c r="I937" i="3"/>
  <c r="H937" i="3"/>
  <c r="G937" i="3"/>
  <c r="F937" i="3"/>
  <c r="Q936" i="3"/>
  <c r="Q936" i="3" a="1"/>
  <c r="P936" i="3"/>
  <c r="P936" i="3" a="1"/>
  <c r="O936" i="3"/>
  <c r="O936" i="3" a="1"/>
  <c r="N936" i="3"/>
  <c r="M936" i="3"/>
  <c r="L936" i="3"/>
  <c r="K936" i="3"/>
  <c r="J936" i="3"/>
  <c r="I936" i="3"/>
  <c r="H936" i="3"/>
  <c r="G936" i="3"/>
  <c r="F936" i="3"/>
  <c r="Q935" i="3"/>
  <c r="Q935" i="3" a="1"/>
  <c r="P935" i="3"/>
  <c r="P935" i="3" a="1"/>
  <c r="O935" i="3"/>
  <c r="O935" i="3" a="1"/>
  <c r="N935" i="3"/>
  <c r="M935" i="3"/>
  <c r="L935" i="3"/>
  <c r="K935" i="3"/>
  <c r="J935" i="3"/>
  <c r="I935" i="3"/>
  <c r="H935" i="3"/>
  <c r="G935" i="3"/>
  <c r="F935" i="3"/>
  <c r="Q934" i="3"/>
  <c r="Q934" i="3" a="1"/>
  <c r="P934" i="3"/>
  <c r="P934" i="3" a="1"/>
  <c r="O934" i="3"/>
  <c r="O934" i="3" a="1"/>
  <c r="N934" i="3"/>
  <c r="M934" i="3"/>
  <c r="L934" i="3"/>
  <c r="K934" i="3"/>
  <c r="J934" i="3"/>
  <c r="I934" i="3"/>
  <c r="H934" i="3"/>
  <c r="G934" i="3"/>
  <c r="F934" i="3"/>
  <c r="Q933" i="3"/>
  <c r="Q933" i="3" a="1"/>
  <c r="P933" i="3"/>
  <c r="P933" i="3" a="1"/>
  <c r="O933" i="3"/>
  <c r="O933" i="3" a="1"/>
  <c r="N933" i="3"/>
  <c r="M933" i="3"/>
  <c r="L933" i="3"/>
  <c r="K933" i="3"/>
  <c r="J933" i="3"/>
  <c r="I933" i="3"/>
  <c r="H933" i="3"/>
  <c r="G933" i="3"/>
  <c r="F933" i="3"/>
  <c r="Q932" i="3"/>
  <c r="Q932" i="3" a="1"/>
  <c r="P932" i="3"/>
  <c r="P932" i="3" a="1"/>
  <c r="O932" i="3"/>
  <c r="O932" i="3" a="1"/>
  <c r="N932" i="3"/>
  <c r="M932" i="3"/>
  <c r="L932" i="3"/>
  <c r="K932" i="3"/>
  <c r="J932" i="3"/>
  <c r="I932" i="3"/>
  <c r="H932" i="3"/>
  <c r="G932" i="3"/>
  <c r="F932" i="3"/>
  <c r="Q931" i="3"/>
  <c r="Q931" i="3" a="1"/>
  <c r="P931" i="3"/>
  <c r="P931" i="3" a="1"/>
  <c r="O931" i="3"/>
  <c r="O931" i="3" a="1"/>
  <c r="N931" i="3"/>
  <c r="M931" i="3"/>
  <c r="L931" i="3"/>
  <c r="K931" i="3"/>
  <c r="J931" i="3"/>
  <c r="I931" i="3"/>
  <c r="H931" i="3"/>
  <c r="G931" i="3"/>
  <c r="F931" i="3"/>
  <c r="Q930" i="3"/>
  <c r="Q930" i="3" a="1"/>
  <c r="P930" i="3"/>
  <c r="P930" i="3" a="1"/>
  <c r="O930" i="3"/>
  <c r="O930" i="3" a="1"/>
  <c r="N930" i="3"/>
  <c r="M930" i="3"/>
  <c r="L930" i="3"/>
  <c r="K930" i="3"/>
  <c r="J930" i="3"/>
  <c r="I930" i="3"/>
  <c r="H930" i="3"/>
  <c r="G930" i="3"/>
  <c r="F930" i="3"/>
  <c r="Q929" i="3"/>
  <c r="Q929" i="3" a="1"/>
  <c r="P929" i="3"/>
  <c r="P929" i="3" a="1"/>
  <c r="O929" i="3"/>
  <c r="O929" i="3" a="1"/>
  <c r="N929" i="3"/>
  <c r="M929" i="3"/>
  <c r="L929" i="3"/>
  <c r="K929" i="3"/>
  <c r="J929" i="3"/>
  <c r="I929" i="3"/>
  <c r="H929" i="3"/>
  <c r="G929" i="3"/>
  <c r="F929" i="3"/>
  <c r="Q928" i="3"/>
  <c r="Q928" i="3" a="1"/>
  <c r="P928" i="3"/>
  <c r="P928" i="3" a="1"/>
  <c r="O928" i="3"/>
  <c r="O928" i="3" a="1"/>
  <c r="N928" i="3"/>
  <c r="M928" i="3"/>
  <c r="L928" i="3"/>
  <c r="K928" i="3"/>
  <c r="J928" i="3"/>
  <c r="I928" i="3"/>
  <c r="H928" i="3"/>
  <c r="G928" i="3"/>
  <c r="F928" i="3"/>
  <c r="Q927" i="3"/>
  <c r="Q927" i="3" a="1"/>
  <c r="P927" i="3"/>
  <c r="P927" i="3" a="1"/>
  <c r="O927" i="3"/>
  <c r="O927" i="3" a="1"/>
  <c r="N927" i="3"/>
  <c r="M927" i="3"/>
  <c r="L927" i="3"/>
  <c r="K927" i="3"/>
  <c r="J927" i="3"/>
  <c r="I927" i="3"/>
  <c r="H927" i="3"/>
  <c r="G927" i="3"/>
  <c r="F927" i="3"/>
  <c r="Q926" i="3"/>
  <c r="Q926" i="3" a="1"/>
  <c r="P926" i="3"/>
  <c r="P926" i="3" a="1"/>
  <c r="O926" i="3"/>
  <c r="O926" i="3" a="1"/>
  <c r="N926" i="3"/>
  <c r="M926" i="3"/>
  <c r="L926" i="3"/>
  <c r="K926" i="3"/>
  <c r="J926" i="3"/>
  <c r="I926" i="3"/>
  <c r="H926" i="3"/>
  <c r="G926" i="3"/>
  <c r="F926" i="3"/>
  <c r="Q925" i="3"/>
  <c r="Q925" i="3" a="1"/>
  <c r="P925" i="3"/>
  <c r="P925" i="3" a="1"/>
  <c r="O925" i="3"/>
  <c r="O925" i="3" a="1"/>
  <c r="N925" i="3"/>
  <c r="M925" i="3"/>
  <c r="L925" i="3"/>
  <c r="K925" i="3"/>
  <c r="J925" i="3"/>
  <c r="I925" i="3"/>
  <c r="H925" i="3"/>
  <c r="G925" i="3"/>
  <c r="F925" i="3"/>
  <c r="Q924" i="3"/>
  <c r="Q924" i="3" a="1"/>
  <c r="P924" i="3"/>
  <c r="P924" i="3" a="1"/>
  <c r="O924" i="3"/>
  <c r="O924" i="3" a="1"/>
  <c r="N924" i="3"/>
  <c r="M924" i="3"/>
  <c r="L924" i="3"/>
  <c r="K924" i="3"/>
  <c r="J924" i="3"/>
  <c r="I924" i="3"/>
  <c r="H924" i="3"/>
  <c r="G924" i="3"/>
  <c r="F924" i="3"/>
  <c r="Q923" i="3"/>
  <c r="Q923" i="3" a="1"/>
  <c r="P923" i="3"/>
  <c r="P923" i="3" a="1"/>
  <c r="O923" i="3"/>
  <c r="O923" i="3" a="1"/>
  <c r="N923" i="3"/>
  <c r="M923" i="3"/>
  <c r="L923" i="3"/>
  <c r="K923" i="3"/>
  <c r="J923" i="3"/>
  <c r="I923" i="3"/>
  <c r="H923" i="3"/>
  <c r="G923" i="3"/>
  <c r="F923" i="3"/>
  <c r="Q922" i="3"/>
  <c r="Q922" i="3" a="1"/>
  <c r="P922" i="3"/>
  <c r="P922" i="3" a="1"/>
  <c r="O922" i="3"/>
  <c r="O922" i="3" a="1"/>
  <c r="N922" i="3"/>
  <c r="M922" i="3"/>
  <c r="L922" i="3"/>
  <c r="K922" i="3"/>
  <c r="J922" i="3"/>
  <c r="I922" i="3"/>
  <c r="H922" i="3"/>
  <c r="G922" i="3"/>
  <c r="F922" i="3"/>
  <c r="Q921" i="3"/>
  <c r="Q921" i="3" a="1"/>
  <c r="P921" i="3"/>
  <c r="P921" i="3" a="1"/>
  <c r="O921" i="3"/>
  <c r="O921" i="3" a="1"/>
  <c r="N921" i="3"/>
  <c r="M921" i="3"/>
  <c r="L921" i="3"/>
  <c r="K921" i="3"/>
  <c r="J921" i="3"/>
  <c r="I921" i="3"/>
  <c r="H921" i="3"/>
  <c r="G921" i="3"/>
  <c r="F921" i="3"/>
  <c r="Q920" i="3"/>
  <c r="Q920" i="3" a="1"/>
  <c r="P920" i="3"/>
  <c r="P920" i="3" a="1"/>
  <c r="O920" i="3"/>
  <c r="O920" i="3" a="1"/>
  <c r="N920" i="3"/>
  <c r="M920" i="3"/>
  <c r="L920" i="3"/>
  <c r="K920" i="3"/>
  <c r="J920" i="3"/>
  <c r="I920" i="3"/>
  <c r="H920" i="3"/>
  <c r="G920" i="3"/>
  <c r="F920" i="3"/>
  <c r="Q919" i="3"/>
  <c r="Q919" i="3" a="1"/>
  <c r="P919" i="3"/>
  <c r="P919" i="3" a="1"/>
  <c r="O919" i="3"/>
  <c r="O919" i="3" a="1"/>
  <c r="N919" i="3"/>
  <c r="M919" i="3"/>
  <c r="L919" i="3"/>
  <c r="K919" i="3"/>
  <c r="J919" i="3"/>
  <c r="I919" i="3"/>
  <c r="H919" i="3"/>
  <c r="G919" i="3"/>
  <c r="F919" i="3"/>
  <c r="Q918" i="3"/>
  <c r="Q918" i="3" a="1"/>
  <c r="P918" i="3"/>
  <c r="P918" i="3" a="1"/>
  <c r="O918" i="3"/>
  <c r="O918" i="3" a="1"/>
  <c r="N918" i="3"/>
  <c r="M918" i="3"/>
  <c r="L918" i="3"/>
  <c r="K918" i="3"/>
  <c r="J918" i="3"/>
  <c r="I918" i="3"/>
  <c r="H918" i="3"/>
  <c r="G918" i="3"/>
  <c r="F918" i="3"/>
  <c r="Q917" i="3"/>
  <c r="Q917" i="3" a="1"/>
  <c r="P917" i="3"/>
  <c r="P917" i="3" a="1"/>
  <c r="O917" i="3"/>
  <c r="O917" i="3" a="1"/>
  <c r="N917" i="3"/>
  <c r="M917" i="3"/>
  <c r="L917" i="3"/>
  <c r="K917" i="3"/>
  <c r="J917" i="3"/>
  <c r="I917" i="3"/>
  <c r="H917" i="3"/>
  <c r="G917" i="3"/>
  <c r="F917" i="3"/>
  <c r="Q916" i="3"/>
  <c r="Q916" i="3" a="1"/>
  <c r="P916" i="3"/>
  <c r="P916" i="3" a="1"/>
  <c r="O916" i="3"/>
  <c r="O916" i="3" a="1"/>
  <c r="N916" i="3"/>
  <c r="M916" i="3"/>
  <c r="L916" i="3"/>
  <c r="K916" i="3"/>
  <c r="J916" i="3"/>
  <c r="I916" i="3"/>
  <c r="H916" i="3"/>
  <c r="G916" i="3"/>
  <c r="F916" i="3"/>
  <c r="Q915" i="3"/>
  <c r="Q915" i="3" a="1"/>
  <c r="P915" i="3"/>
  <c r="P915" i="3" a="1"/>
  <c r="O915" i="3"/>
  <c r="O915" i="3" a="1"/>
  <c r="N915" i="3"/>
  <c r="M915" i="3"/>
  <c r="L915" i="3"/>
  <c r="K915" i="3"/>
  <c r="J915" i="3"/>
  <c r="I915" i="3"/>
  <c r="H915" i="3"/>
  <c r="G915" i="3"/>
  <c r="F915" i="3"/>
  <c r="Q914" i="3"/>
  <c r="Q914" i="3" a="1"/>
  <c r="P914" i="3"/>
  <c r="P914" i="3" a="1"/>
  <c r="O914" i="3"/>
  <c r="O914" i="3" a="1"/>
  <c r="N914" i="3"/>
  <c r="M914" i="3"/>
  <c r="L914" i="3"/>
  <c r="K914" i="3"/>
  <c r="J914" i="3"/>
  <c r="I914" i="3"/>
  <c r="H914" i="3"/>
  <c r="G914" i="3"/>
  <c r="F914" i="3"/>
  <c r="Q913" i="3"/>
  <c r="Q913" i="3" a="1"/>
  <c r="P913" i="3"/>
  <c r="P913" i="3" a="1"/>
  <c r="O913" i="3"/>
  <c r="O913" i="3" a="1"/>
  <c r="N913" i="3"/>
  <c r="M913" i="3"/>
  <c r="L913" i="3"/>
  <c r="K913" i="3"/>
  <c r="J913" i="3"/>
  <c r="I913" i="3"/>
  <c r="H913" i="3"/>
  <c r="G913" i="3"/>
  <c r="F913" i="3"/>
  <c r="Q912" i="3"/>
  <c r="Q912" i="3" a="1"/>
  <c r="P912" i="3"/>
  <c r="P912" i="3" a="1"/>
  <c r="O912" i="3"/>
  <c r="O912" i="3" a="1"/>
  <c r="N912" i="3"/>
  <c r="M912" i="3"/>
  <c r="L912" i="3"/>
  <c r="K912" i="3"/>
  <c r="J912" i="3"/>
  <c r="I912" i="3"/>
  <c r="H912" i="3"/>
  <c r="G912" i="3"/>
  <c r="F912" i="3"/>
  <c r="Q911" i="3"/>
  <c r="Q911" i="3" a="1"/>
  <c r="P911" i="3"/>
  <c r="P911" i="3" a="1"/>
  <c r="O911" i="3"/>
  <c r="O911" i="3" a="1"/>
  <c r="N911" i="3"/>
  <c r="M911" i="3"/>
  <c r="L911" i="3"/>
  <c r="K911" i="3"/>
  <c r="J911" i="3"/>
  <c r="I911" i="3"/>
  <c r="H911" i="3"/>
  <c r="G911" i="3"/>
  <c r="F911" i="3"/>
  <c r="Q910" i="3"/>
  <c r="Q910" i="3" a="1"/>
  <c r="P910" i="3"/>
  <c r="P910" i="3" a="1"/>
  <c r="O910" i="3"/>
  <c r="O910" i="3" a="1"/>
  <c r="N910" i="3"/>
  <c r="M910" i="3"/>
  <c r="L910" i="3"/>
  <c r="K910" i="3"/>
  <c r="J910" i="3"/>
  <c r="I910" i="3"/>
  <c r="H910" i="3"/>
  <c r="G910" i="3"/>
  <c r="F910" i="3"/>
  <c r="Q909" i="3"/>
  <c r="Q909" i="3" a="1"/>
  <c r="P909" i="3"/>
  <c r="P909" i="3" a="1"/>
  <c r="O909" i="3"/>
  <c r="O909" i="3" a="1"/>
  <c r="N909" i="3"/>
  <c r="M909" i="3"/>
  <c r="L909" i="3"/>
  <c r="K909" i="3"/>
  <c r="J909" i="3"/>
  <c r="I909" i="3"/>
  <c r="H909" i="3"/>
  <c r="G909" i="3"/>
  <c r="F909" i="3"/>
  <c r="Q908" i="3"/>
  <c r="Q908" i="3" a="1"/>
  <c r="P908" i="3"/>
  <c r="P908" i="3" a="1"/>
  <c r="O908" i="3"/>
  <c r="O908" i="3" a="1"/>
  <c r="N908" i="3"/>
  <c r="M908" i="3"/>
  <c r="L908" i="3"/>
  <c r="K908" i="3"/>
  <c r="J908" i="3"/>
  <c r="I908" i="3"/>
  <c r="H908" i="3"/>
  <c r="G908" i="3"/>
  <c r="F908" i="3"/>
  <c r="Q907" i="3"/>
  <c r="Q907" i="3" a="1"/>
  <c r="P907" i="3"/>
  <c r="P907" i="3" a="1"/>
  <c r="O907" i="3"/>
  <c r="O907" i="3" a="1"/>
  <c r="N907" i="3"/>
  <c r="M907" i="3"/>
  <c r="L907" i="3"/>
  <c r="K907" i="3"/>
  <c r="J907" i="3"/>
  <c r="I907" i="3"/>
  <c r="H907" i="3"/>
  <c r="G907" i="3"/>
  <c r="F907" i="3"/>
  <c r="Q906" i="3"/>
  <c r="Q906" i="3" a="1"/>
  <c r="P906" i="3"/>
  <c r="P906" i="3" a="1"/>
  <c r="O906" i="3"/>
  <c r="O906" i="3" a="1"/>
  <c r="N906" i="3"/>
  <c r="M906" i="3"/>
  <c r="L906" i="3"/>
  <c r="K906" i="3"/>
  <c r="J906" i="3"/>
  <c r="I906" i="3"/>
  <c r="H906" i="3"/>
  <c r="G906" i="3"/>
  <c r="F906" i="3"/>
  <c r="Q905" i="3"/>
  <c r="Q905" i="3" a="1"/>
  <c r="P905" i="3"/>
  <c r="P905" i="3" a="1"/>
  <c r="O905" i="3"/>
  <c r="O905" i="3" a="1"/>
  <c r="N905" i="3"/>
  <c r="M905" i="3"/>
  <c r="L905" i="3"/>
  <c r="K905" i="3"/>
  <c r="J905" i="3"/>
  <c r="I905" i="3"/>
  <c r="H905" i="3"/>
  <c r="G905" i="3"/>
  <c r="F905" i="3"/>
  <c r="Q904" i="3"/>
  <c r="Q904" i="3" a="1"/>
  <c r="P904" i="3"/>
  <c r="P904" i="3" a="1"/>
  <c r="O904" i="3"/>
  <c r="O904" i="3" a="1"/>
  <c r="N904" i="3"/>
  <c r="M904" i="3"/>
  <c r="L904" i="3"/>
  <c r="K904" i="3"/>
  <c r="J904" i="3"/>
  <c r="I904" i="3"/>
  <c r="H904" i="3"/>
  <c r="G904" i="3"/>
  <c r="F904" i="3"/>
  <c r="Q903" i="3"/>
  <c r="Q903" i="3" a="1"/>
  <c r="P903" i="3"/>
  <c r="P903" i="3" a="1"/>
  <c r="O903" i="3"/>
  <c r="O903" i="3" a="1"/>
  <c r="N903" i="3"/>
  <c r="M903" i="3"/>
  <c r="L903" i="3"/>
  <c r="K903" i="3"/>
  <c r="J903" i="3"/>
  <c r="I903" i="3"/>
  <c r="H903" i="3"/>
  <c r="G903" i="3"/>
  <c r="F903" i="3"/>
  <c r="Q902" i="3"/>
  <c r="Q902" i="3" a="1"/>
  <c r="P902" i="3"/>
  <c r="P902" i="3" a="1"/>
  <c r="O902" i="3"/>
  <c r="O902" i="3" a="1"/>
  <c r="N902" i="3"/>
  <c r="M902" i="3"/>
  <c r="L902" i="3"/>
  <c r="K902" i="3"/>
  <c r="J902" i="3"/>
  <c r="I902" i="3"/>
  <c r="H902" i="3"/>
  <c r="G902" i="3"/>
  <c r="F902" i="3"/>
  <c r="Q901" i="3"/>
  <c r="Q901" i="3" a="1"/>
  <c r="P901" i="3"/>
  <c r="P901" i="3" a="1"/>
  <c r="O901" i="3"/>
  <c r="O901" i="3" a="1"/>
  <c r="N901" i="3"/>
  <c r="M901" i="3"/>
  <c r="L901" i="3"/>
  <c r="K901" i="3"/>
  <c r="J901" i="3"/>
  <c r="I901" i="3"/>
  <c r="H901" i="3"/>
  <c r="G901" i="3"/>
  <c r="F901" i="3"/>
  <c r="Q900" i="3"/>
  <c r="Q900" i="3" a="1"/>
  <c r="P900" i="3"/>
  <c r="P900" i="3" a="1"/>
  <c r="O900" i="3"/>
  <c r="O900" i="3" a="1"/>
  <c r="N900" i="3"/>
  <c r="M900" i="3"/>
  <c r="L900" i="3"/>
  <c r="K900" i="3"/>
  <c r="J900" i="3"/>
  <c r="I900" i="3"/>
  <c r="H900" i="3"/>
  <c r="G900" i="3"/>
  <c r="F900" i="3"/>
  <c r="Q899" i="3"/>
  <c r="Q899" i="3" a="1"/>
  <c r="P899" i="3"/>
  <c r="P899" i="3" a="1"/>
  <c r="O899" i="3"/>
  <c r="O899" i="3" a="1"/>
  <c r="N899" i="3"/>
  <c r="M899" i="3"/>
  <c r="L899" i="3"/>
  <c r="K899" i="3"/>
  <c r="J899" i="3"/>
  <c r="I899" i="3"/>
  <c r="H899" i="3"/>
  <c r="G899" i="3"/>
  <c r="F899" i="3"/>
  <c r="Q898" i="3"/>
  <c r="Q898" i="3" a="1"/>
  <c r="P898" i="3"/>
  <c r="P898" i="3" a="1"/>
  <c r="O898" i="3"/>
  <c r="O898" i="3" a="1"/>
  <c r="N898" i="3"/>
  <c r="M898" i="3"/>
  <c r="L898" i="3"/>
  <c r="K898" i="3"/>
  <c r="J898" i="3"/>
  <c r="I898" i="3"/>
  <c r="H898" i="3"/>
  <c r="G898" i="3"/>
  <c r="F898" i="3"/>
  <c r="Q897" i="3"/>
  <c r="Q897" i="3" a="1"/>
  <c r="P897" i="3"/>
  <c r="P897" i="3" a="1"/>
  <c r="O897" i="3"/>
  <c r="O897" i="3" a="1"/>
  <c r="N897" i="3"/>
  <c r="M897" i="3"/>
  <c r="L897" i="3"/>
  <c r="K897" i="3"/>
  <c r="J897" i="3"/>
  <c r="I897" i="3"/>
  <c r="H897" i="3"/>
  <c r="G897" i="3"/>
  <c r="F897" i="3"/>
  <c r="Q896" i="3"/>
  <c r="Q896" i="3" a="1"/>
  <c r="P896" i="3"/>
  <c r="P896" i="3" a="1"/>
  <c r="O896" i="3"/>
  <c r="O896" i="3" a="1"/>
  <c r="N896" i="3"/>
  <c r="M896" i="3"/>
  <c r="L896" i="3"/>
  <c r="K896" i="3"/>
  <c r="J896" i="3"/>
  <c r="I896" i="3"/>
  <c r="H896" i="3"/>
  <c r="G896" i="3"/>
  <c r="F896" i="3"/>
  <c r="Q895" i="3"/>
  <c r="Q895" i="3" a="1"/>
  <c r="P895" i="3"/>
  <c r="P895" i="3" a="1"/>
  <c r="O895" i="3"/>
  <c r="O895" i="3" a="1"/>
  <c r="N895" i="3"/>
  <c r="M895" i="3"/>
  <c r="L895" i="3"/>
  <c r="K895" i="3"/>
  <c r="J895" i="3"/>
  <c r="I895" i="3"/>
  <c r="H895" i="3"/>
  <c r="G895" i="3"/>
  <c r="F895" i="3"/>
  <c r="Q894" i="3"/>
  <c r="Q894" i="3" a="1"/>
  <c r="P894" i="3"/>
  <c r="P894" i="3" a="1"/>
  <c r="O894" i="3"/>
  <c r="O894" i="3" a="1"/>
  <c r="N894" i="3"/>
  <c r="M894" i="3"/>
  <c r="L894" i="3"/>
  <c r="K894" i="3"/>
  <c r="J894" i="3"/>
  <c r="I894" i="3"/>
  <c r="H894" i="3"/>
  <c r="G894" i="3"/>
  <c r="F894" i="3"/>
  <c r="Q893" i="3"/>
  <c r="Q893" i="3" a="1"/>
  <c r="P893" i="3"/>
  <c r="P893" i="3" a="1"/>
  <c r="O893" i="3"/>
  <c r="O893" i="3" a="1"/>
  <c r="N893" i="3"/>
  <c r="M893" i="3"/>
  <c r="L893" i="3"/>
  <c r="K893" i="3"/>
  <c r="J893" i="3"/>
  <c r="I893" i="3"/>
  <c r="H893" i="3"/>
  <c r="G893" i="3"/>
  <c r="F893" i="3"/>
  <c r="Q892" i="3"/>
  <c r="Q892" i="3" a="1"/>
  <c r="P892" i="3"/>
  <c r="P892" i="3" a="1"/>
  <c r="O892" i="3"/>
  <c r="O892" i="3" a="1"/>
  <c r="N892" i="3"/>
  <c r="M892" i="3"/>
  <c r="L892" i="3"/>
  <c r="K892" i="3"/>
  <c r="J892" i="3"/>
  <c r="I892" i="3"/>
  <c r="H892" i="3"/>
  <c r="G892" i="3"/>
  <c r="F892" i="3"/>
  <c r="Q891" i="3"/>
  <c r="Q891" i="3" a="1"/>
  <c r="P891" i="3"/>
  <c r="P891" i="3" a="1"/>
  <c r="O891" i="3"/>
  <c r="O891" i="3" a="1"/>
  <c r="N891" i="3"/>
  <c r="M891" i="3"/>
  <c r="L891" i="3"/>
  <c r="K891" i="3"/>
  <c r="J891" i="3"/>
  <c r="I891" i="3"/>
  <c r="H891" i="3"/>
  <c r="G891" i="3"/>
  <c r="F891" i="3"/>
  <c r="Q890" i="3"/>
  <c r="Q890" i="3" a="1"/>
  <c r="P890" i="3"/>
  <c r="P890" i="3" a="1"/>
  <c r="O890" i="3"/>
  <c r="O890" i="3" a="1"/>
  <c r="N890" i="3"/>
  <c r="M890" i="3"/>
  <c r="L890" i="3"/>
  <c r="K890" i="3"/>
  <c r="J890" i="3"/>
  <c r="I890" i="3"/>
  <c r="H890" i="3"/>
  <c r="G890" i="3"/>
  <c r="F890" i="3"/>
  <c r="Q889" i="3"/>
  <c r="Q889" i="3" a="1"/>
  <c r="P889" i="3"/>
  <c r="P889" i="3" a="1"/>
  <c r="O889" i="3"/>
  <c r="O889" i="3" a="1"/>
  <c r="N889" i="3"/>
  <c r="M889" i="3"/>
  <c r="L889" i="3"/>
  <c r="K889" i="3"/>
  <c r="J889" i="3"/>
  <c r="I889" i="3"/>
  <c r="H889" i="3"/>
  <c r="G889" i="3"/>
  <c r="F889" i="3"/>
  <c r="B889" i="3"/>
  <c r="A889" i="3"/>
  <c r="Q888" i="3"/>
  <c r="Q888" i="3" a="1"/>
  <c r="P888" i="3"/>
  <c r="P888" i="3" a="1"/>
  <c r="O888" i="3"/>
  <c r="O888" i="3" a="1"/>
  <c r="N888" i="3"/>
  <c r="M888" i="3"/>
  <c r="L888" i="3"/>
  <c r="K888" i="3"/>
  <c r="J888" i="3"/>
  <c r="I888" i="3"/>
  <c r="H888" i="3"/>
  <c r="G888" i="3"/>
  <c r="F888" i="3"/>
  <c r="Q887" i="3"/>
  <c r="Q887" i="3" a="1"/>
  <c r="P887" i="3"/>
  <c r="P887" i="3" a="1"/>
  <c r="O887" i="3"/>
  <c r="O887" i="3" a="1"/>
  <c r="N887" i="3"/>
  <c r="M887" i="3"/>
  <c r="L887" i="3"/>
  <c r="K887" i="3"/>
  <c r="J887" i="3"/>
  <c r="I887" i="3"/>
  <c r="H887" i="3"/>
  <c r="G887" i="3"/>
  <c r="F887" i="3"/>
  <c r="Q886" i="3"/>
  <c r="Q886" i="3" a="1"/>
  <c r="P886" i="3"/>
  <c r="P886" i="3" a="1"/>
  <c r="O886" i="3"/>
  <c r="O886" i="3" a="1"/>
  <c r="N886" i="3"/>
  <c r="M886" i="3"/>
  <c r="L886" i="3"/>
  <c r="K886" i="3"/>
  <c r="J886" i="3"/>
  <c r="I886" i="3"/>
  <c r="H886" i="3"/>
  <c r="G886" i="3"/>
  <c r="F886" i="3"/>
  <c r="Q885" i="3"/>
  <c r="Q885" i="3" a="1"/>
  <c r="P885" i="3"/>
  <c r="P885" i="3" a="1"/>
  <c r="O885" i="3"/>
  <c r="O885" i="3" a="1"/>
  <c r="N885" i="3"/>
  <c r="M885" i="3"/>
  <c r="L885" i="3"/>
  <c r="K885" i="3"/>
  <c r="J885" i="3"/>
  <c r="I885" i="3"/>
  <c r="H885" i="3"/>
  <c r="G885" i="3"/>
  <c r="F885" i="3"/>
  <c r="Q884" i="3"/>
  <c r="Q884" i="3" a="1"/>
  <c r="P884" i="3"/>
  <c r="P884" i="3" a="1"/>
  <c r="O884" i="3"/>
  <c r="O884" i="3" a="1"/>
  <c r="N884" i="3"/>
  <c r="M884" i="3"/>
  <c r="L884" i="3"/>
  <c r="K884" i="3"/>
  <c r="J884" i="3"/>
  <c r="I884" i="3"/>
  <c r="H884" i="3"/>
  <c r="G884" i="3"/>
  <c r="F884" i="3"/>
  <c r="Q883" i="3"/>
  <c r="Q883" i="3" a="1"/>
  <c r="P883" i="3"/>
  <c r="P883" i="3" a="1"/>
  <c r="O883" i="3"/>
  <c r="O883" i="3" a="1"/>
  <c r="N883" i="3"/>
  <c r="M883" i="3"/>
  <c r="L883" i="3"/>
  <c r="K883" i="3"/>
  <c r="J883" i="3"/>
  <c r="I883" i="3"/>
  <c r="H883" i="3"/>
  <c r="G883" i="3"/>
  <c r="F883" i="3"/>
  <c r="Q882" i="3"/>
  <c r="Q882" i="3" a="1"/>
  <c r="P882" i="3"/>
  <c r="P882" i="3" a="1"/>
  <c r="O882" i="3"/>
  <c r="O882" i="3" a="1"/>
  <c r="N882" i="3"/>
  <c r="M882" i="3"/>
  <c r="L882" i="3"/>
  <c r="K882" i="3"/>
  <c r="J882" i="3"/>
  <c r="I882" i="3"/>
  <c r="H882" i="3"/>
  <c r="G882" i="3"/>
  <c r="F882" i="3"/>
  <c r="Q881" i="3"/>
  <c r="Q881" i="3" a="1"/>
  <c r="P881" i="3"/>
  <c r="P881" i="3" a="1"/>
  <c r="O881" i="3"/>
  <c r="O881" i="3" a="1"/>
  <c r="N881" i="3"/>
  <c r="M881" i="3"/>
  <c r="L881" i="3"/>
  <c r="K881" i="3"/>
  <c r="J881" i="3"/>
  <c r="I881" i="3"/>
  <c r="H881" i="3"/>
  <c r="G881" i="3"/>
  <c r="F881" i="3"/>
  <c r="Q880" i="3"/>
  <c r="Q880" i="3" a="1"/>
  <c r="P880" i="3"/>
  <c r="P880" i="3" a="1"/>
  <c r="O880" i="3"/>
  <c r="O880" i="3" a="1"/>
  <c r="N880" i="3"/>
  <c r="M880" i="3"/>
  <c r="L880" i="3"/>
  <c r="K880" i="3"/>
  <c r="J880" i="3"/>
  <c r="I880" i="3"/>
  <c r="H880" i="3"/>
  <c r="G880" i="3"/>
  <c r="F880" i="3"/>
  <c r="Q879" i="3"/>
  <c r="Q879" i="3" a="1"/>
  <c r="P879" i="3"/>
  <c r="P879" i="3" a="1"/>
  <c r="O879" i="3"/>
  <c r="O879" i="3" a="1"/>
  <c r="N879" i="3"/>
  <c r="M879" i="3"/>
  <c r="L879" i="3"/>
  <c r="K879" i="3"/>
  <c r="J879" i="3"/>
  <c r="I879" i="3"/>
  <c r="H879" i="3"/>
  <c r="G879" i="3"/>
  <c r="F879" i="3"/>
  <c r="Q878" i="3"/>
  <c r="Q878" i="3" a="1"/>
  <c r="P878" i="3"/>
  <c r="P878" i="3" a="1"/>
  <c r="O878" i="3"/>
  <c r="O878" i="3" a="1"/>
  <c r="N878" i="3"/>
  <c r="M878" i="3"/>
  <c r="L878" i="3"/>
  <c r="K878" i="3"/>
  <c r="J878" i="3"/>
  <c r="I878" i="3"/>
  <c r="H878" i="3"/>
  <c r="G878" i="3"/>
  <c r="F878" i="3"/>
  <c r="Q877" i="3"/>
  <c r="Q877" i="3" a="1"/>
  <c r="P877" i="3"/>
  <c r="P877" i="3" a="1"/>
  <c r="O877" i="3"/>
  <c r="O877" i="3" a="1"/>
  <c r="N877" i="3"/>
  <c r="M877" i="3"/>
  <c r="L877" i="3"/>
  <c r="K877" i="3"/>
  <c r="J877" i="3"/>
  <c r="I877" i="3"/>
  <c r="H877" i="3"/>
  <c r="G877" i="3"/>
  <c r="F877" i="3"/>
  <c r="Q876" i="3"/>
  <c r="Q876" i="3" a="1"/>
  <c r="P876" i="3"/>
  <c r="P876" i="3" a="1"/>
  <c r="O876" i="3"/>
  <c r="O876" i="3" a="1"/>
  <c r="N876" i="3"/>
  <c r="M876" i="3"/>
  <c r="L876" i="3"/>
  <c r="K876" i="3"/>
  <c r="J876" i="3"/>
  <c r="I876" i="3"/>
  <c r="H876" i="3"/>
  <c r="G876" i="3"/>
  <c r="F876" i="3"/>
  <c r="Q875" i="3"/>
  <c r="Q875" i="3" a="1"/>
  <c r="P875" i="3"/>
  <c r="P875" i="3" a="1"/>
  <c r="O875" i="3"/>
  <c r="O875" i="3" a="1"/>
  <c r="N875" i="3"/>
  <c r="M875" i="3"/>
  <c r="L875" i="3"/>
  <c r="K875" i="3"/>
  <c r="J875" i="3"/>
  <c r="I875" i="3"/>
  <c r="H875" i="3"/>
  <c r="G875" i="3"/>
  <c r="F875" i="3"/>
  <c r="Q874" i="3"/>
  <c r="Q874" i="3" a="1"/>
  <c r="P874" i="3"/>
  <c r="P874" i="3" a="1"/>
  <c r="O874" i="3"/>
  <c r="O874" i="3" a="1"/>
  <c r="N874" i="3"/>
  <c r="M874" i="3"/>
  <c r="L874" i="3"/>
  <c r="K874" i="3"/>
  <c r="J874" i="3"/>
  <c r="I874" i="3"/>
  <c r="H874" i="3"/>
  <c r="G874" i="3"/>
  <c r="F874" i="3"/>
  <c r="Q873" i="3"/>
  <c r="Q873" i="3" a="1"/>
  <c r="P873" i="3"/>
  <c r="P873" i="3" a="1"/>
  <c r="O873" i="3"/>
  <c r="O873" i="3" a="1"/>
  <c r="N873" i="3"/>
  <c r="M873" i="3"/>
  <c r="L873" i="3"/>
  <c r="K873" i="3"/>
  <c r="J873" i="3"/>
  <c r="I873" i="3"/>
  <c r="H873" i="3"/>
  <c r="G873" i="3"/>
  <c r="F873" i="3"/>
  <c r="Q872" i="3"/>
  <c r="Q872" i="3" a="1"/>
  <c r="P872" i="3"/>
  <c r="P872" i="3" a="1"/>
  <c r="O872" i="3"/>
  <c r="O872" i="3" a="1"/>
  <c r="N872" i="3"/>
  <c r="M872" i="3"/>
  <c r="L872" i="3"/>
  <c r="K872" i="3"/>
  <c r="J872" i="3"/>
  <c r="I872" i="3"/>
  <c r="H872" i="3"/>
  <c r="G872" i="3"/>
  <c r="F872" i="3"/>
  <c r="Q871" i="3"/>
  <c r="Q871" i="3" a="1"/>
  <c r="P871" i="3"/>
  <c r="P871" i="3" a="1"/>
  <c r="O871" i="3"/>
  <c r="O871" i="3" a="1"/>
  <c r="N871" i="3"/>
  <c r="M871" i="3"/>
  <c r="L871" i="3"/>
  <c r="K871" i="3"/>
  <c r="J871" i="3"/>
  <c r="I871" i="3"/>
  <c r="H871" i="3"/>
  <c r="G871" i="3"/>
  <c r="F871" i="3"/>
  <c r="Q870" i="3"/>
  <c r="Q870" i="3" a="1"/>
  <c r="P870" i="3"/>
  <c r="P870" i="3" a="1"/>
  <c r="O870" i="3"/>
  <c r="O870" i="3" a="1"/>
  <c r="N870" i="3"/>
  <c r="M870" i="3"/>
  <c r="L870" i="3"/>
  <c r="K870" i="3"/>
  <c r="J870" i="3"/>
  <c r="I870" i="3"/>
  <c r="H870" i="3"/>
  <c r="G870" i="3"/>
  <c r="F870" i="3"/>
  <c r="Q869" i="3"/>
  <c r="Q869" i="3" a="1"/>
  <c r="P869" i="3"/>
  <c r="P869" i="3" a="1"/>
  <c r="O869" i="3"/>
  <c r="O869" i="3" a="1"/>
  <c r="N869" i="3"/>
  <c r="M869" i="3"/>
  <c r="L869" i="3"/>
  <c r="K869" i="3"/>
  <c r="J869" i="3"/>
  <c r="I869" i="3"/>
  <c r="H869" i="3"/>
  <c r="G869" i="3"/>
  <c r="F869" i="3"/>
  <c r="Q868" i="3"/>
  <c r="Q868" i="3" a="1"/>
  <c r="P868" i="3"/>
  <c r="P868" i="3" a="1"/>
  <c r="O868" i="3"/>
  <c r="O868" i="3" a="1"/>
  <c r="N868" i="3"/>
  <c r="M868" i="3"/>
  <c r="L868" i="3"/>
  <c r="K868" i="3"/>
  <c r="J868" i="3"/>
  <c r="I868" i="3"/>
  <c r="H868" i="3"/>
  <c r="G868" i="3"/>
  <c r="F868" i="3"/>
  <c r="Q867" i="3"/>
  <c r="Q867" i="3" a="1"/>
  <c r="P867" i="3"/>
  <c r="P867" i="3" a="1"/>
  <c r="O867" i="3"/>
  <c r="O867" i="3" a="1"/>
  <c r="N867" i="3"/>
  <c r="M867" i="3"/>
  <c r="L867" i="3"/>
  <c r="K867" i="3"/>
  <c r="J867" i="3"/>
  <c r="I867" i="3"/>
  <c r="H867" i="3"/>
  <c r="G867" i="3"/>
  <c r="F867" i="3"/>
  <c r="Q866" i="3"/>
  <c r="Q866" i="3" a="1"/>
  <c r="P866" i="3"/>
  <c r="P866" i="3" a="1"/>
  <c r="O866" i="3"/>
  <c r="O866" i="3" a="1"/>
  <c r="N866" i="3"/>
  <c r="M866" i="3"/>
  <c r="L866" i="3"/>
  <c r="K866" i="3"/>
  <c r="J866" i="3"/>
  <c r="I866" i="3"/>
  <c r="H866" i="3"/>
  <c r="G866" i="3"/>
  <c r="F866" i="3"/>
  <c r="Q865" i="3"/>
  <c r="Q865" i="3" a="1"/>
  <c r="P865" i="3"/>
  <c r="P865" i="3" a="1"/>
  <c r="O865" i="3"/>
  <c r="O865" i="3" a="1"/>
  <c r="N865" i="3"/>
  <c r="M865" i="3"/>
  <c r="L865" i="3"/>
  <c r="K865" i="3"/>
  <c r="J865" i="3"/>
  <c r="I865" i="3"/>
  <c r="H865" i="3"/>
  <c r="G865" i="3"/>
  <c r="F865" i="3"/>
  <c r="Q864" i="3"/>
  <c r="Q864" i="3" a="1"/>
  <c r="P864" i="3"/>
  <c r="P864" i="3" a="1"/>
  <c r="O864" i="3"/>
  <c r="O864" i="3" a="1"/>
  <c r="N864" i="3"/>
  <c r="M864" i="3"/>
  <c r="L864" i="3"/>
  <c r="K864" i="3"/>
  <c r="J864" i="3"/>
  <c r="I864" i="3"/>
  <c r="H864" i="3"/>
  <c r="G864" i="3"/>
  <c r="F864" i="3"/>
  <c r="Q863" i="3"/>
  <c r="Q863" i="3" a="1"/>
  <c r="P863" i="3"/>
  <c r="P863" i="3" a="1"/>
  <c r="O863" i="3"/>
  <c r="O863" i="3" a="1"/>
  <c r="N863" i="3"/>
  <c r="M863" i="3"/>
  <c r="L863" i="3"/>
  <c r="K863" i="3"/>
  <c r="J863" i="3"/>
  <c r="I863" i="3"/>
  <c r="H863" i="3"/>
  <c r="G863" i="3"/>
  <c r="F863" i="3"/>
  <c r="Q862" i="3"/>
  <c r="Q862" i="3" a="1"/>
  <c r="P862" i="3"/>
  <c r="P862" i="3" a="1"/>
  <c r="O862" i="3"/>
  <c r="O862" i="3" a="1"/>
  <c r="N862" i="3"/>
  <c r="M862" i="3"/>
  <c r="L862" i="3"/>
  <c r="K862" i="3"/>
  <c r="J862" i="3"/>
  <c r="I862" i="3"/>
  <c r="H862" i="3"/>
  <c r="G862" i="3"/>
  <c r="F862" i="3"/>
  <c r="Q861" i="3"/>
  <c r="Q861" i="3" a="1"/>
  <c r="P861" i="3"/>
  <c r="P861" i="3" a="1"/>
  <c r="O861" i="3"/>
  <c r="O861" i="3" a="1"/>
  <c r="N861" i="3"/>
  <c r="M861" i="3"/>
  <c r="L861" i="3"/>
  <c r="K861" i="3"/>
  <c r="J861" i="3"/>
  <c r="I861" i="3"/>
  <c r="H861" i="3"/>
  <c r="G861" i="3"/>
  <c r="F861" i="3"/>
  <c r="Q860" i="3"/>
  <c r="Q860" i="3" a="1"/>
  <c r="P860" i="3"/>
  <c r="P860" i="3" a="1"/>
  <c r="O860" i="3"/>
  <c r="O860" i="3" a="1"/>
  <c r="N860" i="3"/>
  <c r="M860" i="3"/>
  <c r="L860" i="3"/>
  <c r="K860" i="3"/>
  <c r="J860" i="3"/>
  <c r="I860" i="3"/>
  <c r="H860" i="3"/>
  <c r="G860" i="3"/>
  <c r="F860" i="3"/>
  <c r="Q859" i="3"/>
  <c r="Q859" i="3" a="1"/>
  <c r="P859" i="3"/>
  <c r="P859" i="3" a="1"/>
  <c r="O859" i="3"/>
  <c r="O859" i="3" a="1"/>
  <c r="N859" i="3"/>
  <c r="M859" i="3"/>
  <c r="L859" i="3"/>
  <c r="K859" i="3"/>
  <c r="J859" i="3"/>
  <c r="I859" i="3"/>
  <c r="H859" i="3"/>
  <c r="G859" i="3"/>
  <c r="F859" i="3"/>
  <c r="Q858" i="3"/>
  <c r="Q858" i="3" a="1"/>
  <c r="P858" i="3"/>
  <c r="P858" i="3" a="1"/>
  <c r="O858" i="3"/>
  <c r="O858" i="3" a="1"/>
  <c r="N858" i="3"/>
  <c r="M858" i="3"/>
  <c r="L858" i="3"/>
  <c r="K858" i="3"/>
  <c r="J858" i="3"/>
  <c r="I858" i="3"/>
  <c r="H858" i="3"/>
  <c r="G858" i="3"/>
  <c r="F858" i="3"/>
  <c r="Q857" i="3"/>
  <c r="Q857" i="3" a="1"/>
  <c r="P857" i="3"/>
  <c r="P857" i="3" a="1"/>
  <c r="O857" i="3"/>
  <c r="O857" i="3" a="1"/>
  <c r="N857" i="3"/>
  <c r="M857" i="3"/>
  <c r="L857" i="3"/>
  <c r="K857" i="3"/>
  <c r="J857" i="3"/>
  <c r="I857" i="3"/>
  <c r="H857" i="3"/>
  <c r="G857" i="3"/>
  <c r="F857" i="3"/>
  <c r="Q856" i="3"/>
  <c r="Q856" i="3" a="1"/>
  <c r="P856" i="3"/>
  <c r="P856" i="3" a="1"/>
  <c r="O856" i="3"/>
  <c r="O856" i="3" a="1"/>
  <c r="N856" i="3"/>
  <c r="M856" i="3"/>
  <c r="L856" i="3"/>
  <c r="K856" i="3"/>
  <c r="J856" i="3"/>
  <c r="I856" i="3"/>
  <c r="H856" i="3"/>
  <c r="G856" i="3"/>
  <c r="F856" i="3"/>
  <c r="Q855" i="3"/>
  <c r="Q855" i="3" a="1"/>
  <c r="P855" i="3"/>
  <c r="P855" i="3" a="1"/>
  <c r="O855" i="3"/>
  <c r="O855" i="3" a="1"/>
  <c r="N855" i="3"/>
  <c r="M855" i="3"/>
  <c r="L855" i="3"/>
  <c r="K855" i="3"/>
  <c r="J855" i="3"/>
  <c r="I855" i="3"/>
  <c r="H855" i="3"/>
  <c r="G855" i="3"/>
  <c r="F855" i="3"/>
  <c r="Q854" i="3"/>
  <c r="Q854" i="3" a="1"/>
  <c r="P854" i="3"/>
  <c r="P854" i="3" a="1"/>
  <c r="O854" i="3"/>
  <c r="O854" i="3" a="1"/>
  <c r="N854" i="3"/>
  <c r="M854" i="3"/>
  <c r="L854" i="3"/>
  <c r="K854" i="3"/>
  <c r="J854" i="3"/>
  <c r="I854" i="3"/>
  <c r="H854" i="3"/>
  <c r="G854" i="3"/>
  <c r="F854" i="3"/>
  <c r="Q853" i="3"/>
  <c r="Q853" i="3" a="1"/>
  <c r="P853" i="3"/>
  <c r="P853" i="3" a="1"/>
  <c r="O853" i="3"/>
  <c r="O853" i="3" a="1"/>
  <c r="N853" i="3"/>
  <c r="M853" i="3"/>
  <c r="L853" i="3"/>
  <c r="K853" i="3"/>
  <c r="J853" i="3"/>
  <c r="I853" i="3"/>
  <c r="H853" i="3"/>
  <c r="G853" i="3"/>
  <c r="F853" i="3"/>
  <c r="Q852" i="3"/>
  <c r="Q852" i="3" a="1"/>
  <c r="P852" i="3"/>
  <c r="P852" i="3" a="1"/>
  <c r="O852" i="3"/>
  <c r="O852" i="3" a="1"/>
  <c r="N852" i="3"/>
  <c r="M852" i="3"/>
  <c r="L852" i="3"/>
  <c r="K852" i="3"/>
  <c r="J852" i="3"/>
  <c r="I852" i="3"/>
  <c r="H852" i="3"/>
  <c r="G852" i="3"/>
  <c r="F852" i="3"/>
  <c r="Q851" i="3"/>
  <c r="Q851" i="3" a="1"/>
  <c r="P851" i="3"/>
  <c r="P851" i="3" a="1"/>
  <c r="O851" i="3"/>
  <c r="O851" i="3" a="1"/>
  <c r="N851" i="3"/>
  <c r="M851" i="3"/>
  <c r="L851" i="3"/>
  <c r="K851" i="3"/>
  <c r="J851" i="3"/>
  <c r="I851" i="3"/>
  <c r="H851" i="3"/>
  <c r="G851" i="3"/>
  <c r="F851" i="3"/>
  <c r="Q850" i="3"/>
  <c r="Q850" i="3" a="1"/>
  <c r="P850" i="3"/>
  <c r="P850" i="3" a="1"/>
  <c r="O850" i="3"/>
  <c r="O850" i="3" a="1"/>
  <c r="N850" i="3"/>
  <c r="M850" i="3"/>
  <c r="L850" i="3"/>
  <c r="K850" i="3"/>
  <c r="J850" i="3"/>
  <c r="I850" i="3"/>
  <c r="H850" i="3"/>
  <c r="G850" i="3"/>
  <c r="F850" i="3"/>
  <c r="Q849" i="3"/>
  <c r="Q849" i="3" a="1"/>
  <c r="P849" i="3"/>
  <c r="P849" i="3" a="1"/>
  <c r="O849" i="3"/>
  <c r="O849" i="3" a="1"/>
  <c r="N849" i="3"/>
  <c r="M849" i="3"/>
  <c r="L849" i="3"/>
  <c r="K849" i="3"/>
  <c r="J849" i="3"/>
  <c r="I849" i="3"/>
  <c r="H849" i="3"/>
  <c r="G849" i="3"/>
  <c r="F849" i="3"/>
  <c r="Q848" i="3"/>
  <c r="Q848" i="3" a="1"/>
  <c r="P848" i="3"/>
  <c r="P848" i="3" a="1"/>
  <c r="O848" i="3"/>
  <c r="O848" i="3" a="1"/>
  <c r="N848" i="3"/>
  <c r="M848" i="3"/>
  <c r="L848" i="3"/>
  <c r="K848" i="3"/>
  <c r="J848" i="3"/>
  <c r="I848" i="3"/>
  <c r="H848" i="3"/>
  <c r="G848" i="3"/>
  <c r="F848" i="3"/>
  <c r="Q847" i="3"/>
  <c r="Q847" i="3" a="1"/>
  <c r="P847" i="3"/>
  <c r="P847" i="3" a="1"/>
  <c r="O847" i="3"/>
  <c r="O847" i="3" a="1"/>
  <c r="N847" i="3"/>
  <c r="M847" i="3"/>
  <c r="L847" i="3"/>
  <c r="K847" i="3"/>
  <c r="J847" i="3"/>
  <c r="I847" i="3"/>
  <c r="H847" i="3"/>
  <c r="G847" i="3"/>
  <c r="F847" i="3"/>
  <c r="Q846" i="3"/>
  <c r="Q846" i="3" a="1"/>
  <c r="P846" i="3"/>
  <c r="P846" i="3" a="1"/>
  <c r="O846" i="3"/>
  <c r="O846" i="3" a="1"/>
  <c r="N846" i="3"/>
  <c r="M846" i="3"/>
  <c r="L846" i="3"/>
  <c r="K846" i="3"/>
  <c r="J846" i="3"/>
  <c r="I846" i="3"/>
  <c r="H846" i="3"/>
  <c r="G846" i="3"/>
  <c r="F846" i="3"/>
  <c r="Q845" i="3"/>
  <c r="Q845" i="3" a="1"/>
  <c r="P845" i="3"/>
  <c r="P845" i="3" a="1"/>
  <c r="O845" i="3"/>
  <c r="O845" i="3" a="1"/>
  <c r="N845" i="3"/>
  <c r="M845" i="3"/>
  <c r="L845" i="3"/>
  <c r="K845" i="3"/>
  <c r="J845" i="3"/>
  <c r="I845" i="3"/>
  <c r="H845" i="3"/>
  <c r="G845" i="3"/>
  <c r="F845" i="3"/>
  <c r="Q844" i="3"/>
  <c r="Q844" i="3" a="1"/>
  <c r="P844" i="3"/>
  <c r="P844" i="3" a="1"/>
  <c r="O844" i="3"/>
  <c r="O844" i="3" a="1"/>
  <c r="N844" i="3"/>
  <c r="M844" i="3"/>
  <c r="L844" i="3"/>
  <c r="K844" i="3"/>
  <c r="J844" i="3"/>
  <c r="I844" i="3"/>
  <c r="H844" i="3"/>
  <c r="G844" i="3"/>
  <c r="F844" i="3"/>
  <c r="Q843" i="3"/>
  <c r="Q843" i="3" a="1"/>
  <c r="P843" i="3"/>
  <c r="P843" i="3" a="1"/>
  <c r="O843" i="3"/>
  <c r="O843" i="3" a="1"/>
  <c r="N843" i="3"/>
  <c r="M843" i="3"/>
  <c r="L843" i="3"/>
  <c r="K843" i="3"/>
  <c r="J843" i="3"/>
  <c r="I843" i="3"/>
  <c r="H843" i="3"/>
  <c r="G843" i="3"/>
  <c r="F843" i="3"/>
  <c r="B843" i="3"/>
  <c r="A843" i="3"/>
  <c r="Q842" i="3"/>
  <c r="Q842" i="3" a="1"/>
  <c r="P842" i="3"/>
  <c r="P842" i="3" a="1"/>
  <c r="O842" i="3"/>
  <c r="O842" i="3" a="1"/>
  <c r="N842" i="3"/>
  <c r="M842" i="3"/>
  <c r="L842" i="3"/>
  <c r="K842" i="3"/>
  <c r="J842" i="3"/>
  <c r="I842" i="3"/>
  <c r="H842" i="3"/>
  <c r="G842" i="3"/>
  <c r="F842" i="3"/>
  <c r="Q841" i="3"/>
  <c r="Q841" i="3" a="1"/>
  <c r="P841" i="3"/>
  <c r="P841" i="3" a="1"/>
  <c r="O841" i="3"/>
  <c r="O841" i="3" a="1"/>
  <c r="N841" i="3"/>
  <c r="M841" i="3"/>
  <c r="L841" i="3"/>
  <c r="K841" i="3"/>
  <c r="J841" i="3"/>
  <c r="I841" i="3"/>
  <c r="H841" i="3"/>
  <c r="G841" i="3"/>
  <c r="F841" i="3"/>
  <c r="Q840" i="3"/>
  <c r="Q840" i="3" a="1"/>
  <c r="P840" i="3"/>
  <c r="P840" i="3" a="1"/>
  <c r="O840" i="3"/>
  <c r="O840" i="3" a="1"/>
  <c r="N840" i="3"/>
  <c r="M840" i="3"/>
  <c r="L840" i="3"/>
  <c r="K840" i="3"/>
  <c r="J840" i="3"/>
  <c r="I840" i="3"/>
  <c r="H840" i="3"/>
  <c r="G840" i="3"/>
  <c r="F840" i="3"/>
  <c r="Q839" i="3"/>
  <c r="Q839" i="3" a="1"/>
  <c r="P839" i="3"/>
  <c r="P839" i="3" a="1"/>
  <c r="O839" i="3"/>
  <c r="O839" i="3" a="1"/>
  <c r="N839" i="3"/>
  <c r="M839" i="3"/>
  <c r="L839" i="3"/>
  <c r="K839" i="3"/>
  <c r="J839" i="3"/>
  <c r="I839" i="3"/>
  <c r="H839" i="3"/>
  <c r="G839" i="3"/>
  <c r="F839" i="3"/>
  <c r="Q838" i="3"/>
  <c r="Q838" i="3" a="1"/>
  <c r="P838" i="3"/>
  <c r="P838" i="3" a="1"/>
  <c r="O838" i="3"/>
  <c r="O838" i="3" a="1"/>
  <c r="N838" i="3"/>
  <c r="M838" i="3"/>
  <c r="L838" i="3"/>
  <c r="K838" i="3"/>
  <c r="J838" i="3"/>
  <c r="I838" i="3"/>
  <c r="H838" i="3"/>
  <c r="G838" i="3"/>
  <c r="F838" i="3"/>
  <c r="Q837" i="3"/>
  <c r="Q837" i="3" a="1"/>
  <c r="P837" i="3"/>
  <c r="P837" i="3" a="1"/>
  <c r="O837" i="3"/>
  <c r="O837" i="3" a="1"/>
  <c r="N837" i="3"/>
  <c r="M837" i="3"/>
  <c r="L837" i="3"/>
  <c r="K837" i="3"/>
  <c r="J837" i="3"/>
  <c r="I837" i="3"/>
  <c r="H837" i="3"/>
  <c r="G837" i="3"/>
  <c r="F837" i="3"/>
  <c r="Q836" i="3"/>
  <c r="Q836" i="3" a="1"/>
  <c r="P836" i="3"/>
  <c r="P836" i="3" a="1"/>
  <c r="O836" i="3"/>
  <c r="O836" i="3" a="1"/>
  <c r="N836" i="3"/>
  <c r="M836" i="3"/>
  <c r="L836" i="3"/>
  <c r="K836" i="3"/>
  <c r="J836" i="3"/>
  <c r="I836" i="3"/>
  <c r="H836" i="3"/>
  <c r="G836" i="3"/>
  <c r="F836" i="3"/>
  <c r="Q835" i="3"/>
  <c r="Q835" i="3" a="1"/>
  <c r="P835" i="3"/>
  <c r="P835" i="3" a="1"/>
  <c r="O835" i="3"/>
  <c r="O835" i="3" a="1"/>
  <c r="N835" i="3"/>
  <c r="M835" i="3"/>
  <c r="L835" i="3"/>
  <c r="K835" i="3"/>
  <c r="J835" i="3"/>
  <c r="I835" i="3"/>
  <c r="H835" i="3"/>
  <c r="G835" i="3"/>
  <c r="F835" i="3"/>
  <c r="Q834" i="3"/>
  <c r="Q834" i="3" a="1"/>
  <c r="P834" i="3"/>
  <c r="P834" i="3" a="1"/>
  <c r="O834" i="3"/>
  <c r="O834" i="3" a="1"/>
  <c r="N834" i="3"/>
  <c r="M834" i="3"/>
  <c r="L834" i="3"/>
  <c r="K834" i="3"/>
  <c r="J834" i="3"/>
  <c r="I834" i="3"/>
  <c r="H834" i="3"/>
  <c r="G834" i="3"/>
  <c r="F834" i="3"/>
  <c r="Q833" i="3"/>
  <c r="Q833" i="3" a="1"/>
  <c r="P833" i="3"/>
  <c r="P833" i="3" a="1"/>
  <c r="O833" i="3"/>
  <c r="O833" i="3" a="1"/>
  <c r="N833" i="3"/>
  <c r="M833" i="3"/>
  <c r="L833" i="3"/>
  <c r="K833" i="3"/>
  <c r="J833" i="3"/>
  <c r="I833" i="3"/>
  <c r="H833" i="3"/>
  <c r="G833" i="3"/>
  <c r="F833" i="3"/>
  <c r="Q832" i="3"/>
  <c r="Q832" i="3" a="1"/>
  <c r="P832" i="3"/>
  <c r="P832" i="3" a="1"/>
  <c r="O832" i="3"/>
  <c r="O832" i="3" a="1"/>
  <c r="N832" i="3"/>
  <c r="M832" i="3"/>
  <c r="L832" i="3"/>
  <c r="K832" i="3"/>
  <c r="J832" i="3"/>
  <c r="I832" i="3"/>
  <c r="H832" i="3"/>
  <c r="G832" i="3"/>
  <c r="F832" i="3"/>
  <c r="Q831" i="3"/>
  <c r="Q831" i="3" a="1"/>
  <c r="P831" i="3"/>
  <c r="P831" i="3" a="1"/>
  <c r="O831" i="3"/>
  <c r="O831" i="3" a="1"/>
  <c r="N831" i="3"/>
  <c r="M831" i="3"/>
  <c r="L831" i="3"/>
  <c r="K831" i="3"/>
  <c r="J831" i="3"/>
  <c r="I831" i="3"/>
  <c r="H831" i="3"/>
  <c r="G831" i="3"/>
  <c r="F831" i="3"/>
  <c r="Q830" i="3"/>
  <c r="Q830" i="3" a="1"/>
  <c r="P830" i="3"/>
  <c r="P830" i="3" a="1"/>
  <c r="O830" i="3"/>
  <c r="O830" i="3" a="1"/>
  <c r="N830" i="3"/>
  <c r="M830" i="3"/>
  <c r="L830" i="3"/>
  <c r="K830" i="3"/>
  <c r="J830" i="3"/>
  <c r="I830" i="3"/>
  <c r="H830" i="3"/>
  <c r="G830" i="3"/>
  <c r="F830" i="3"/>
  <c r="Q829" i="3"/>
  <c r="Q829" i="3" a="1"/>
  <c r="P829" i="3"/>
  <c r="P829" i="3" a="1"/>
  <c r="O829" i="3"/>
  <c r="O829" i="3" a="1"/>
  <c r="N829" i="3"/>
  <c r="M829" i="3"/>
  <c r="L829" i="3"/>
  <c r="K829" i="3"/>
  <c r="J829" i="3"/>
  <c r="I829" i="3"/>
  <c r="H829" i="3"/>
  <c r="G829" i="3"/>
  <c r="F829" i="3"/>
  <c r="Q828" i="3"/>
  <c r="Q828" i="3" a="1"/>
  <c r="P828" i="3"/>
  <c r="P828" i="3" a="1"/>
  <c r="O828" i="3"/>
  <c r="O828" i="3" a="1"/>
  <c r="N828" i="3"/>
  <c r="M828" i="3"/>
  <c r="L828" i="3"/>
  <c r="K828" i="3"/>
  <c r="J828" i="3"/>
  <c r="I828" i="3"/>
  <c r="H828" i="3"/>
  <c r="G828" i="3"/>
  <c r="F828" i="3"/>
  <c r="Q827" i="3"/>
  <c r="Q827" i="3" a="1"/>
  <c r="P827" i="3"/>
  <c r="P827" i="3" a="1"/>
  <c r="O827" i="3"/>
  <c r="O827" i="3" a="1"/>
  <c r="N827" i="3"/>
  <c r="M827" i="3"/>
  <c r="L827" i="3"/>
  <c r="K827" i="3"/>
  <c r="J827" i="3"/>
  <c r="I827" i="3"/>
  <c r="H827" i="3"/>
  <c r="G827" i="3"/>
  <c r="F827" i="3"/>
  <c r="Q826" i="3"/>
  <c r="Q826" i="3" a="1"/>
  <c r="P826" i="3"/>
  <c r="P826" i="3" a="1"/>
  <c r="O826" i="3"/>
  <c r="O826" i="3" a="1"/>
  <c r="N826" i="3"/>
  <c r="M826" i="3"/>
  <c r="L826" i="3"/>
  <c r="K826" i="3"/>
  <c r="J826" i="3"/>
  <c r="I826" i="3"/>
  <c r="H826" i="3"/>
  <c r="G826" i="3"/>
  <c r="F826" i="3"/>
  <c r="Q825" i="3"/>
  <c r="Q825" i="3" a="1"/>
  <c r="P825" i="3"/>
  <c r="P825" i="3" a="1"/>
  <c r="O825" i="3"/>
  <c r="O825" i="3" a="1"/>
  <c r="N825" i="3"/>
  <c r="M825" i="3"/>
  <c r="L825" i="3"/>
  <c r="K825" i="3"/>
  <c r="J825" i="3"/>
  <c r="I825" i="3"/>
  <c r="H825" i="3"/>
  <c r="G825" i="3"/>
  <c r="F825" i="3"/>
  <c r="Q824" i="3"/>
  <c r="Q824" i="3" a="1"/>
  <c r="P824" i="3"/>
  <c r="P824" i="3" a="1"/>
  <c r="O824" i="3"/>
  <c r="O824" i="3" a="1"/>
  <c r="N824" i="3"/>
  <c r="M824" i="3"/>
  <c r="L824" i="3"/>
  <c r="K824" i="3"/>
  <c r="J824" i="3"/>
  <c r="I824" i="3"/>
  <c r="H824" i="3"/>
  <c r="G824" i="3"/>
  <c r="F824" i="3"/>
  <c r="Q823" i="3"/>
  <c r="Q823" i="3" a="1"/>
  <c r="P823" i="3"/>
  <c r="P823" i="3" a="1"/>
  <c r="O823" i="3"/>
  <c r="O823" i="3" a="1"/>
  <c r="N823" i="3"/>
  <c r="M823" i="3"/>
  <c r="L823" i="3"/>
  <c r="K823" i="3"/>
  <c r="J823" i="3"/>
  <c r="I823" i="3"/>
  <c r="H823" i="3"/>
  <c r="G823" i="3"/>
  <c r="F823" i="3"/>
  <c r="Q822" i="3"/>
  <c r="Q822" i="3" a="1"/>
  <c r="P822" i="3"/>
  <c r="P822" i="3" a="1"/>
  <c r="O822" i="3"/>
  <c r="O822" i="3" a="1"/>
  <c r="N822" i="3"/>
  <c r="M822" i="3"/>
  <c r="L822" i="3"/>
  <c r="K822" i="3"/>
  <c r="J822" i="3"/>
  <c r="I822" i="3"/>
  <c r="H822" i="3"/>
  <c r="G822" i="3"/>
  <c r="F822" i="3"/>
  <c r="Q821" i="3"/>
  <c r="Q821" i="3" a="1"/>
  <c r="P821" i="3"/>
  <c r="P821" i="3" a="1"/>
  <c r="O821" i="3"/>
  <c r="O821" i="3" a="1"/>
  <c r="N821" i="3"/>
  <c r="M821" i="3"/>
  <c r="L821" i="3"/>
  <c r="K821" i="3"/>
  <c r="J821" i="3"/>
  <c r="I821" i="3"/>
  <c r="H821" i="3"/>
  <c r="G821" i="3"/>
  <c r="F821" i="3"/>
  <c r="Q820" i="3"/>
  <c r="Q820" i="3" a="1"/>
  <c r="P820" i="3"/>
  <c r="P820" i="3" a="1"/>
  <c r="O820" i="3"/>
  <c r="O820" i="3" a="1"/>
  <c r="N820" i="3"/>
  <c r="M820" i="3"/>
  <c r="L820" i="3"/>
  <c r="K820" i="3"/>
  <c r="J820" i="3"/>
  <c r="I820" i="3"/>
  <c r="H820" i="3"/>
  <c r="G820" i="3"/>
  <c r="F820" i="3"/>
  <c r="Q819" i="3"/>
  <c r="Q819" i="3" a="1"/>
  <c r="P819" i="3"/>
  <c r="P819" i="3" a="1"/>
  <c r="O819" i="3"/>
  <c r="O819" i="3" a="1"/>
  <c r="N819" i="3"/>
  <c r="M819" i="3"/>
  <c r="L819" i="3"/>
  <c r="K819" i="3"/>
  <c r="J819" i="3"/>
  <c r="I819" i="3"/>
  <c r="H819" i="3"/>
  <c r="G819" i="3"/>
  <c r="F819" i="3"/>
  <c r="Q818" i="3"/>
  <c r="Q818" i="3" a="1"/>
  <c r="P818" i="3"/>
  <c r="P818" i="3" a="1"/>
  <c r="O818" i="3"/>
  <c r="O818" i="3" a="1"/>
  <c r="N818" i="3"/>
  <c r="M818" i="3"/>
  <c r="L818" i="3"/>
  <c r="K818" i="3"/>
  <c r="J818" i="3"/>
  <c r="I818" i="3"/>
  <c r="H818" i="3"/>
  <c r="G818" i="3"/>
  <c r="F818" i="3"/>
  <c r="Q817" i="3"/>
  <c r="Q817" i="3" a="1"/>
  <c r="P817" i="3"/>
  <c r="P817" i="3" a="1"/>
  <c r="O817" i="3"/>
  <c r="O817" i="3" a="1"/>
  <c r="N817" i="3"/>
  <c r="M817" i="3"/>
  <c r="L817" i="3"/>
  <c r="K817" i="3"/>
  <c r="J817" i="3"/>
  <c r="I817" i="3"/>
  <c r="H817" i="3"/>
  <c r="G817" i="3"/>
  <c r="F817" i="3"/>
  <c r="Q816" i="3"/>
  <c r="Q816" i="3" a="1"/>
  <c r="P816" i="3"/>
  <c r="P816" i="3" a="1"/>
  <c r="O816" i="3"/>
  <c r="O816" i="3" a="1"/>
  <c r="N816" i="3"/>
  <c r="M816" i="3"/>
  <c r="L816" i="3"/>
  <c r="K816" i="3"/>
  <c r="J816" i="3"/>
  <c r="I816" i="3"/>
  <c r="H816" i="3"/>
  <c r="G816" i="3"/>
  <c r="F816" i="3"/>
  <c r="Q815" i="3"/>
  <c r="Q815" i="3" a="1"/>
  <c r="P815" i="3"/>
  <c r="P815" i="3" a="1"/>
  <c r="O815" i="3"/>
  <c r="O815" i="3" a="1"/>
  <c r="N815" i="3"/>
  <c r="M815" i="3"/>
  <c r="L815" i="3"/>
  <c r="K815" i="3"/>
  <c r="J815" i="3"/>
  <c r="I815" i="3"/>
  <c r="H815" i="3"/>
  <c r="G815" i="3"/>
  <c r="F815" i="3"/>
  <c r="Q814" i="3"/>
  <c r="Q814" i="3" a="1"/>
  <c r="P814" i="3"/>
  <c r="P814" i="3" a="1"/>
  <c r="O814" i="3"/>
  <c r="O814" i="3" a="1"/>
  <c r="N814" i="3"/>
  <c r="M814" i="3"/>
  <c r="L814" i="3"/>
  <c r="K814" i="3"/>
  <c r="J814" i="3"/>
  <c r="I814" i="3"/>
  <c r="H814" i="3"/>
  <c r="G814" i="3"/>
  <c r="F814" i="3"/>
  <c r="Q813" i="3"/>
  <c r="Q813" i="3" a="1"/>
  <c r="P813" i="3"/>
  <c r="P813" i="3" a="1"/>
  <c r="O813" i="3"/>
  <c r="O813" i="3" a="1"/>
  <c r="N813" i="3"/>
  <c r="M813" i="3"/>
  <c r="L813" i="3"/>
  <c r="K813" i="3"/>
  <c r="J813" i="3"/>
  <c r="I813" i="3"/>
  <c r="H813" i="3"/>
  <c r="G813" i="3"/>
  <c r="F813" i="3"/>
  <c r="Q812" i="3"/>
  <c r="Q812" i="3" a="1"/>
  <c r="P812" i="3"/>
  <c r="P812" i="3" a="1"/>
  <c r="O812" i="3"/>
  <c r="O812" i="3" a="1"/>
  <c r="N812" i="3"/>
  <c r="M812" i="3"/>
  <c r="L812" i="3"/>
  <c r="K812" i="3"/>
  <c r="J812" i="3"/>
  <c r="I812" i="3"/>
  <c r="H812" i="3"/>
  <c r="G812" i="3"/>
  <c r="F812" i="3"/>
  <c r="Q811" i="3"/>
  <c r="Q811" i="3" a="1"/>
  <c r="P811" i="3"/>
  <c r="P811" i="3" a="1"/>
  <c r="O811" i="3"/>
  <c r="O811" i="3" a="1"/>
  <c r="N811" i="3"/>
  <c r="M811" i="3"/>
  <c r="L811" i="3"/>
  <c r="K811" i="3"/>
  <c r="J811" i="3"/>
  <c r="I811" i="3"/>
  <c r="H811" i="3"/>
  <c r="G811" i="3"/>
  <c r="F811" i="3"/>
  <c r="Q810" i="3"/>
  <c r="Q810" i="3" a="1"/>
  <c r="P810" i="3"/>
  <c r="P810" i="3" a="1"/>
  <c r="O810" i="3"/>
  <c r="O810" i="3" a="1"/>
  <c r="N810" i="3"/>
  <c r="M810" i="3"/>
  <c r="L810" i="3"/>
  <c r="K810" i="3"/>
  <c r="J810" i="3"/>
  <c r="I810" i="3"/>
  <c r="H810" i="3"/>
  <c r="G810" i="3"/>
  <c r="F810" i="3"/>
  <c r="Q809" i="3"/>
  <c r="Q809" i="3" a="1"/>
  <c r="P809" i="3"/>
  <c r="P809" i="3" a="1"/>
  <c r="O809" i="3"/>
  <c r="O809" i="3" a="1"/>
  <c r="N809" i="3"/>
  <c r="M809" i="3"/>
  <c r="L809" i="3"/>
  <c r="K809" i="3"/>
  <c r="J809" i="3"/>
  <c r="I809" i="3"/>
  <c r="H809" i="3"/>
  <c r="G809" i="3"/>
  <c r="F809" i="3"/>
  <c r="Q808" i="3"/>
  <c r="Q808" i="3" a="1"/>
  <c r="P808" i="3"/>
  <c r="P808" i="3" a="1"/>
  <c r="O808" i="3"/>
  <c r="O808" i="3" a="1"/>
  <c r="N808" i="3"/>
  <c r="M808" i="3"/>
  <c r="L808" i="3"/>
  <c r="K808" i="3"/>
  <c r="J808" i="3"/>
  <c r="I808" i="3"/>
  <c r="H808" i="3"/>
  <c r="G808" i="3"/>
  <c r="F808" i="3"/>
  <c r="Q807" i="3"/>
  <c r="Q807" i="3" a="1"/>
  <c r="P807" i="3"/>
  <c r="P807" i="3" a="1"/>
  <c r="O807" i="3"/>
  <c r="O807" i="3" a="1"/>
  <c r="N807" i="3"/>
  <c r="M807" i="3"/>
  <c r="L807" i="3"/>
  <c r="K807" i="3"/>
  <c r="J807" i="3"/>
  <c r="I807" i="3"/>
  <c r="H807" i="3"/>
  <c r="G807" i="3"/>
  <c r="F807" i="3"/>
  <c r="Q806" i="3"/>
  <c r="Q806" i="3" a="1"/>
  <c r="P806" i="3"/>
  <c r="P806" i="3" a="1"/>
  <c r="O806" i="3"/>
  <c r="O806" i="3" a="1"/>
  <c r="N806" i="3"/>
  <c r="M806" i="3"/>
  <c r="L806" i="3"/>
  <c r="K806" i="3"/>
  <c r="J806" i="3"/>
  <c r="I806" i="3"/>
  <c r="H806" i="3"/>
  <c r="G806" i="3"/>
  <c r="F806" i="3"/>
  <c r="Q805" i="3"/>
  <c r="Q805" i="3" a="1"/>
  <c r="P805" i="3"/>
  <c r="P805" i="3" a="1"/>
  <c r="O805" i="3"/>
  <c r="O805" i="3" a="1"/>
  <c r="N805" i="3"/>
  <c r="M805" i="3"/>
  <c r="L805" i="3"/>
  <c r="K805" i="3"/>
  <c r="J805" i="3"/>
  <c r="I805" i="3"/>
  <c r="H805" i="3"/>
  <c r="G805" i="3"/>
  <c r="F805" i="3"/>
  <c r="Q804" i="3"/>
  <c r="Q804" i="3" a="1"/>
  <c r="P804" i="3"/>
  <c r="P804" i="3" a="1"/>
  <c r="O804" i="3"/>
  <c r="O804" i="3" a="1"/>
  <c r="N804" i="3"/>
  <c r="M804" i="3"/>
  <c r="L804" i="3"/>
  <c r="K804" i="3"/>
  <c r="J804" i="3"/>
  <c r="I804" i="3"/>
  <c r="H804" i="3"/>
  <c r="G804" i="3"/>
  <c r="F804" i="3"/>
  <c r="Q803" i="3"/>
  <c r="Q803" i="3" a="1"/>
  <c r="P803" i="3"/>
  <c r="P803" i="3" a="1"/>
  <c r="O803" i="3"/>
  <c r="O803" i="3" a="1"/>
  <c r="N803" i="3"/>
  <c r="M803" i="3"/>
  <c r="L803" i="3"/>
  <c r="K803" i="3"/>
  <c r="J803" i="3"/>
  <c r="I803" i="3"/>
  <c r="H803" i="3"/>
  <c r="G803" i="3"/>
  <c r="F803" i="3"/>
  <c r="Q802" i="3"/>
  <c r="Q802" i="3" a="1"/>
  <c r="P802" i="3"/>
  <c r="P802" i="3" a="1"/>
  <c r="O802" i="3"/>
  <c r="O802" i="3" a="1"/>
  <c r="N802" i="3"/>
  <c r="M802" i="3"/>
  <c r="L802" i="3"/>
  <c r="K802" i="3"/>
  <c r="J802" i="3"/>
  <c r="I802" i="3"/>
  <c r="H802" i="3"/>
  <c r="G802" i="3"/>
  <c r="F802" i="3"/>
  <c r="Q801" i="3"/>
  <c r="Q801" i="3" a="1"/>
  <c r="P801" i="3"/>
  <c r="P801" i="3" a="1"/>
  <c r="O801" i="3"/>
  <c r="O801" i="3" a="1"/>
  <c r="N801" i="3"/>
  <c r="M801" i="3"/>
  <c r="L801" i="3"/>
  <c r="K801" i="3"/>
  <c r="J801" i="3"/>
  <c r="I801" i="3"/>
  <c r="H801" i="3"/>
  <c r="G801" i="3"/>
  <c r="F801" i="3"/>
  <c r="Q800" i="3"/>
  <c r="Q800" i="3" a="1"/>
  <c r="P800" i="3"/>
  <c r="P800" i="3" a="1"/>
  <c r="O800" i="3"/>
  <c r="O800" i="3" a="1"/>
  <c r="N800" i="3"/>
  <c r="M800" i="3"/>
  <c r="L800" i="3"/>
  <c r="K800" i="3"/>
  <c r="J800" i="3"/>
  <c r="I800" i="3"/>
  <c r="H800" i="3"/>
  <c r="G800" i="3"/>
  <c r="F800" i="3"/>
  <c r="Q799" i="3"/>
  <c r="Q799" i="3" a="1"/>
  <c r="P799" i="3"/>
  <c r="P799" i="3" a="1"/>
  <c r="O799" i="3"/>
  <c r="O799" i="3" a="1"/>
  <c r="N799" i="3"/>
  <c r="M799" i="3"/>
  <c r="L799" i="3"/>
  <c r="K799" i="3"/>
  <c r="J799" i="3"/>
  <c r="I799" i="3"/>
  <c r="H799" i="3"/>
  <c r="G799" i="3"/>
  <c r="F799" i="3"/>
  <c r="Q798" i="3"/>
  <c r="Q798" i="3" a="1"/>
  <c r="P798" i="3"/>
  <c r="P798" i="3" a="1"/>
  <c r="O798" i="3"/>
  <c r="O798" i="3" a="1"/>
  <c r="N798" i="3"/>
  <c r="M798" i="3"/>
  <c r="L798" i="3"/>
  <c r="K798" i="3"/>
  <c r="J798" i="3"/>
  <c r="I798" i="3"/>
  <c r="H798" i="3"/>
  <c r="G798" i="3"/>
  <c r="F798" i="3"/>
  <c r="Q797" i="3"/>
  <c r="Q797" i="3" a="1"/>
  <c r="P797" i="3"/>
  <c r="P797" i="3" a="1"/>
  <c r="O797" i="3"/>
  <c r="O797" i="3" a="1"/>
  <c r="N797" i="3"/>
  <c r="M797" i="3"/>
  <c r="L797" i="3"/>
  <c r="K797" i="3"/>
  <c r="J797" i="3"/>
  <c r="I797" i="3"/>
  <c r="H797" i="3"/>
  <c r="G797" i="3"/>
  <c r="F797" i="3"/>
  <c r="Q796" i="3"/>
  <c r="Q796" i="3" a="1"/>
  <c r="P796" i="3"/>
  <c r="P796" i="3" a="1"/>
  <c r="O796" i="3"/>
  <c r="O796" i="3" a="1"/>
  <c r="N796" i="3"/>
  <c r="M796" i="3"/>
  <c r="L796" i="3"/>
  <c r="K796" i="3"/>
  <c r="J796" i="3"/>
  <c r="I796" i="3"/>
  <c r="H796" i="3"/>
  <c r="G796" i="3"/>
  <c r="F796" i="3"/>
  <c r="Q795" i="3"/>
  <c r="Q795" i="3" a="1"/>
  <c r="P795" i="3"/>
  <c r="P795" i="3" a="1"/>
  <c r="O795" i="3"/>
  <c r="O795" i="3" a="1"/>
  <c r="N795" i="3"/>
  <c r="M795" i="3"/>
  <c r="L795" i="3"/>
  <c r="K795" i="3"/>
  <c r="J795" i="3"/>
  <c r="I795" i="3"/>
  <c r="H795" i="3"/>
  <c r="G795" i="3"/>
  <c r="F795" i="3"/>
  <c r="Q794" i="3"/>
  <c r="Q794" i="3" a="1"/>
  <c r="P794" i="3"/>
  <c r="P794" i="3" a="1"/>
  <c r="O794" i="3"/>
  <c r="O794" i="3" a="1"/>
  <c r="N794" i="3"/>
  <c r="M794" i="3"/>
  <c r="L794" i="3"/>
  <c r="K794" i="3"/>
  <c r="J794" i="3"/>
  <c r="I794" i="3"/>
  <c r="H794" i="3"/>
  <c r="G794" i="3"/>
  <c r="F794" i="3"/>
  <c r="Q793" i="3"/>
  <c r="Q793" i="3" a="1"/>
  <c r="P793" i="3"/>
  <c r="P793" i="3" a="1"/>
  <c r="O793" i="3"/>
  <c r="O793" i="3" a="1"/>
  <c r="N793" i="3"/>
  <c r="M793" i="3"/>
  <c r="L793" i="3"/>
  <c r="K793" i="3"/>
  <c r="J793" i="3"/>
  <c r="I793" i="3"/>
  <c r="H793" i="3"/>
  <c r="G793" i="3"/>
  <c r="F793" i="3"/>
  <c r="Q792" i="3"/>
  <c r="Q792" i="3" a="1"/>
  <c r="P792" i="3"/>
  <c r="P792" i="3" a="1"/>
  <c r="O792" i="3"/>
  <c r="O792" i="3" a="1"/>
  <c r="N792" i="3"/>
  <c r="M792" i="3"/>
  <c r="L792" i="3"/>
  <c r="K792" i="3"/>
  <c r="J792" i="3"/>
  <c r="I792" i="3"/>
  <c r="H792" i="3"/>
  <c r="G792" i="3"/>
  <c r="F792" i="3"/>
  <c r="Q791" i="3"/>
  <c r="Q791" i="3" a="1"/>
  <c r="P791" i="3"/>
  <c r="P791" i="3" a="1"/>
  <c r="O791" i="3"/>
  <c r="O791" i="3" a="1"/>
  <c r="N791" i="3"/>
  <c r="M791" i="3"/>
  <c r="L791" i="3"/>
  <c r="K791" i="3"/>
  <c r="J791" i="3"/>
  <c r="I791" i="3"/>
  <c r="H791" i="3"/>
  <c r="G791" i="3"/>
  <c r="F791" i="3"/>
  <c r="Q790" i="3"/>
  <c r="Q790" i="3" a="1"/>
  <c r="P790" i="3"/>
  <c r="P790" i="3" a="1"/>
  <c r="O790" i="3"/>
  <c r="O790" i="3" a="1"/>
  <c r="N790" i="3"/>
  <c r="M790" i="3"/>
  <c r="L790" i="3"/>
  <c r="K790" i="3"/>
  <c r="J790" i="3"/>
  <c r="I790" i="3"/>
  <c r="H790" i="3"/>
  <c r="G790" i="3"/>
  <c r="F790" i="3"/>
  <c r="Q789" i="3"/>
  <c r="Q789" i="3" a="1"/>
  <c r="P789" i="3"/>
  <c r="P789" i="3" a="1"/>
  <c r="O789" i="3"/>
  <c r="O789" i="3" a="1"/>
  <c r="N789" i="3"/>
  <c r="M789" i="3"/>
  <c r="L789" i="3"/>
  <c r="K789" i="3"/>
  <c r="J789" i="3"/>
  <c r="I789" i="3"/>
  <c r="H789" i="3"/>
  <c r="G789" i="3"/>
  <c r="F789" i="3"/>
  <c r="B789" i="3"/>
  <c r="A789" i="3"/>
  <c r="Q788" i="3"/>
  <c r="Q788" i="3" a="1"/>
  <c r="P788" i="3"/>
  <c r="P788" i="3" a="1"/>
  <c r="O788" i="3"/>
  <c r="O788" i="3" a="1"/>
  <c r="N788" i="3"/>
  <c r="M788" i="3"/>
  <c r="L788" i="3"/>
  <c r="K788" i="3"/>
  <c r="J788" i="3"/>
  <c r="I788" i="3"/>
  <c r="H788" i="3"/>
  <c r="G788" i="3"/>
  <c r="F788" i="3"/>
  <c r="Q787" i="3"/>
  <c r="Q787" i="3" a="1"/>
  <c r="P787" i="3"/>
  <c r="P787" i="3" a="1"/>
  <c r="O787" i="3"/>
  <c r="O787" i="3" a="1"/>
  <c r="N787" i="3"/>
  <c r="M787" i="3"/>
  <c r="L787" i="3"/>
  <c r="K787" i="3"/>
  <c r="J787" i="3"/>
  <c r="I787" i="3"/>
  <c r="H787" i="3"/>
  <c r="G787" i="3"/>
  <c r="F787" i="3"/>
  <c r="Q786" i="3"/>
  <c r="Q786" i="3" a="1"/>
  <c r="P786" i="3"/>
  <c r="P786" i="3" a="1"/>
  <c r="O786" i="3"/>
  <c r="O786" i="3" a="1"/>
  <c r="N786" i="3"/>
  <c r="M786" i="3"/>
  <c r="L786" i="3"/>
  <c r="K786" i="3"/>
  <c r="J786" i="3"/>
  <c r="I786" i="3"/>
  <c r="H786" i="3"/>
  <c r="G786" i="3"/>
  <c r="F786" i="3"/>
  <c r="Q785" i="3"/>
  <c r="Q785" i="3" a="1"/>
  <c r="P785" i="3"/>
  <c r="P785" i="3" a="1"/>
  <c r="O785" i="3"/>
  <c r="O785" i="3" a="1"/>
  <c r="N785" i="3"/>
  <c r="M785" i="3"/>
  <c r="L785" i="3"/>
  <c r="K785" i="3"/>
  <c r="J785" i="3"/>
  <c r="I785" i="3"/>
  <c r="H785" i="3"/>
  <c r="G785" i="3"/>
  <c r="F785" i="3"/>
  <c r="Q784" i="3"/>
  <c r="Q784" i="3" a="1"/>
  <c r="P784" i="3"/>
  <c r="P784" i="3" a="1"/>
  <c r="O784" i="3"/>
  <c r="O784" i="3" a="1"/>
  <c r="N784" i="3"/>
  <c r="M784" i="3"/>
  <c r="L784" i="3"/>
  <c r="K784" i="3"/>
  <c r="J784" i="3"/>
  <c r="I784" i="3"/>
  <c r="H784" i="3"/>
  <c r="G784" i="3"/>
  <c r="F784" i="3"/>
  <c r="Q783" i="3"/>
  <c r="Q783" i="3" a="1"/>
  <c r="P783" i="3"/>
  <c r="P783" i="3" a="1"/>
  <c r="O783" i="3"/>
  <c r="O783" i="3" a="1"/>
  <c r="N783" i="3"/>
  <c r="M783" i="3"/>
  <c r="L783" i="3"/>
  <c r="K783" i="3"/>
  <c r="J783" i="3"/>
  <c r="I783" i="3"/>
  <c r="H783" i="3"/>
  <c r="G783" i="3"/>
  <c r="F783" i="3"/>
  <c r="Q782" i="3"/>
  <c r="Q782" i="3" a="1"/>
  <c r="P782" i="3"/>
  <c r="P782" i="3" a="1"/>
  <c r="O782" i="3"/>
  <c r="O782" i="3" a="1"/>
  <c r="N782" i="3"/>
  <c r="M782" i="3"/>
  <c r="L782" i="3"/>
  <c r="K782" i="3"/>
  <c r="J782" i="3"/>
  <c r="I782" i="3"/>
  <c r="H782" i="3"/>
  <c r="G782" i="3"/>
  <c r="F782" i="3"/>
  <c r="Q781" i="3"/>
  <c r="Q781" i="3" a="1"/>
  <c r="P781" i="3"/>
  <c r="P781" i="3" a="1"/>
  <c r="O781" i="3"/>
  <c r="O781" i="3" a="1"/>
  <c r="N781" i="3"/>
  <c r="M781" i="3"/>
  <c r="L781" i="3"/>
  <c r="K781" i="3"/>
  <c r="J781" i="3"/>
  <c r="I781" i="3"/>
  <c r="H781" i="3"/>
  <c r="G781" i="3"/>
  <c r="F781" i="3"/>
  <c r="Q780" i="3"/>
  <c r="Q780" i="3" a="1"/>
  <c r="P780" i="3"/>
  <c r="P780" i="3" a="1"/>
  <c r="O780" i="3"/>
  <c r="O780" i="3" a="1"/>
  <c r="N780" i="3"/>
  <c r="M780" i="3"/>
  <c r="L780" i="3"/>
  <c r="K780" i="3"/>
  <c r="J780" i="3"/>
  <c r="I780" i="3"/>
  <c r="H780" i="3"/>
  <c r="G780" i="3"/>
  <c r="F780" i="3"/>
  <c r="Q779" i="3"/>
  <c r="Q779" i="3" a="1"/>
  <c r="P779" i="3"/>
  <c r="P779" i="3" a="1"/>
  <c r="O779" i="3"/>
  <c r="O779" i="3" a="1"/>
  <c r="N779" i="3"/>
  <c r="M779" i="3"/>
  <c r="L779" i="3"/>
  <c r="K779" i="3"/>
  <c r="J779" i="3"/>
  <c r="I779" i="3"/>
  <c r="H779" i="3"/>
  <c r="G779" i="3"/>
  <c r="F779" i="3"/>
  <c r="Q778" i="3"/>
  <c r="Q778" i="3" a="1"/>
  <c r="P778" i="3"/>
  <c r="P778" i="3" a="1"/>
  <c r="O778" i="3"/>
  <c r="O778" i="3" a="1"/>
  <c r="N778" i="3"/>
  <c r="M778" i="3"/>
  <c r="L778" i="3"/>
  <c r="K778" i="3"/>
  <c r="J778" i="3"/>
  <c r="I778" i="3"/>
  <c r="H778" i="3"/>
  <c r="G778" i="3"/>
  <c r="F778" i="3"/>
  <c r="Q777" i="3"/>
  <c r="Q777" i="3" a="1"/>
  <c r="P777" i="3"/>
  <c r="P777" i="3" a="1"/>
  <c r="O777" i="3"/>
  <c r="O777" i="3" a="1"/>
  <c r="N777" i="3"/>
  <c r="M777" i="3"/>
  <c r="L777" i="3"/>
  <c r="K777" i="3"/>
  <c r="J777" i="3"/>
  <c r="I777" i="3"/>
  <c r="H777" i="3"/>
  <c r="G777" i="3"/>
  <c r="F777" i="3"/>
  <c r="Q776" i="3"/>
  <c r="Q776" i="3" a="1"/>
  <c r="P776" i="3"/>
  <c r="P776" i="3" a="1"/>
  <c r="O776" i="3"/>
  <c r="O776" i="3" a="1"/>
  <c r="N776" i="3"/>
  <c r="M776" i="3"/>
  <c r="L776" i="3"/>
  <c r="K776" i="3"/>
  <c r="J776" i="3"/>
  <c r="I776" i="3"/>
  <c r="H776" i="3"/>
  <c r="G776" i="3"/>
  <c r="F776" i="3"/>
  <c r="Q775" i="3"/>
  <c r="Q775" i="3" a="1"/>
  <c r="P775" i="3"/>
  <c r="P775" i="3" a="1"/>
  <c r="O775" i="3"/>
  <c r="O775" i="3" a="1"/>
  <c r="N775" i="3"/>
  <c r="M775" i="3"/>
  <c r="L775" i="3"/>
  <c r="K775" i="3"/>
  <c r="J775" i="3"/>
  <c r="I775" i="3"/>
  <c r="H775" i="3"/>
  <c r="G775" i="3"/>
  <c r="F775" i="3"/>
  <c r="Q774" i="3"/>
  <c r="Q774" i="3" a="1"/>
  <c r="P774" i="3"/>
  <c r="P774" i="3" a="1"/>
  <c r="O774" i="3"/>
  <c r="O774" i="3" a="1"/>
  <c r="N774" i="3"/>
  <c r="M774" i="3"/>
  <c r="L774" i="3"/>
  <c r="K774" i="3"/>
  <c r="J774" i="3"/>
  <c r="I774" i="3"/>
  <c r="H774" i="3"/>
  <c r="G774" i="3"/>
  <c r="F774" i="3"/>
  <c r="Q773" i="3"/>
  <c r="Q773" i="3" a="1"/>
  <c r="P773" i="3"/>
  <c r="P773" i="3" a="1"/>
  <c r="O773" i="3"/>
  <c r="O773" i="3" a="1"/>
  <c r="N773" i="3"/>
  <c r="M773" i="3"/>
  <c r="L773" i="3"/>
  <c r="K773" i="3"/>
  <c r="J773" i="3"/>
  <c r="I773" i="3"/>
  <c r="H773" i="3"/>
  <c r="G773" i="3"/>
  <c r="F773" i="3"/>
  <c r="Q772" i="3"/>
  <c r="Q772" i="3" a="1"/>
  <c r="P772" i="3"/>
  <c r="P772" i="3" a="1"/>
  <c r="O772" i="3"/>
  <c r="O772" i="3" a="1"/>
  <c r="N772" i="3"/>
  <c r="M772" i="3"/>
  <c r="L772" i="3"/>
  <c r="K772" i="3"/>
  <c r="J772" i="3"/>
  <c r="I772" i="3"/>
  <c r="H772" i="3"/>
  <c r="G772" i="3"/>
  <c r="F772" i="3"/>
  <c r="Q771" i="3"/>
  <c r="Q771" i="3" a="1"/>
  <c r="P771" i="3"/>
  <c r="P771" i="3" a="1"/>
  <c r="O771" i="3"/>
  <c r="O771" i="3" a="1"/>
  <c r="N771" i="3"/>
  <c r="M771" i="3"/>
  <c r="L771" i="3"/>
  <c r="K771" i="3"/>
  <c r="J771" i="3"/>
  <c r="I771" i="3"/>
  <c r="H771" i="3"/>
  <c r="G771" i="3"/>
  <c r="F771" i="3"/>
  <c r="Q770" i="3"/>
  <c r="Q770" i="3" a="1"/>
  <c r="P770" i="3"/>
  <c r="P770" i="3" a="1"/>
  <c r="O770" i="3"/>
  <c r="O770" i="3" a="1"/>
  <c r="N770" i="3"/>
  <c r="M770" i="3"/>
  <c r="L770" i="3"/>
  <c r="K770" i="3"/>
  <c r="J770" i="3"/>
  <c r="I770" i="3"/>
  <c r="H770" i="3"/>
  <c r="G770" i="3"/>
  <c r="F770" i="3"/>
  <c r="Q769" i="3"/>
  <c r="Q769" i="3" a="1"/>
  <c r="P769" i="3"/>
  <c r="P769" i="3" a="1"/>
  <c r="O769" i="3"/>
  <c r="O769" i="3" a="1"/>
  <c r="N769" i="3"/>
  <c r="M769" i="3"/>
  <c r="L769" i="3"/>
  <c r="K769" i="3"/>
  <c r="J769" i="3"/>
  <c r="I769" i="3"/>
  <c r="H769" i="3"/>
  <c r="G769" i="3"/>
  <c r="F769" i="3"/>
  <c r="Q768" i="3"/>
  <c r="Q768" i="3" a="1"/>
  <c r="P768" i="3"/>
  <c r="P768" i="3" a="1"/>
  <c r="O768" i="3"/>
  <c r="O768" i="3" a="1"/>
  <c r="N768" i="3"/>
  <c r="M768" i="3"/>
  <c r="L768" i="3"/>
  <c r="K768" i="3"/>
  <c r="J768" i="3"/>
  <c r="I768" i="3"/>
  <c r="H768" i="3"/>
  <c r="G768" i="3"/>
  <c r="F768" i="3"/>
  <c r="Q767" i="3"/>
  <c r="Q767" i="3" a="1"/>
  <c r="P767" i="3"/>
  <c r="P767" i="3" a="1"/>
  <c r="O767" i="3"/>
  <c r="O767" i="3" a="1"/>
  <c r="N767" i="3"/>
  <c r="M767" i="3"/>
  <c r="L767" i="3"/>
  <c r="K767" i="3"/>
  <c r="J767" i="3"/>
  <c r="I767" i="3"/>
  <c r="H767" i="3"/>
  <c r="G767" i="3"/>
  <c r="F767" i="3"/>
  <c r="Q766" i="3"/>
  <c r="Q766" i="3" a="1"/>
  <c r="P766" i="3"/>
  <c r="P766" i="3" a="1"/>
  <c r="O766" i="3"/>
  <c r="O766" i="3" a="1"/>
  <c r="N766" i="3"/>
  <c r="M766" i="3"/>
  <c r="L766" i="3"/>
  <c r="K766" i="3"/>
  <c r="J766" i="3"/>
  <c r="I766" i="3"/>
  <c r="H766" i="3"/>
  <c r="G766" i="3"/>
  <c r="F766" i="3"/>
  <c r="Q765" i="3"/>
  <c r="Q765" i="3" a="1"/>
  <c r="P765" i="3"/>
  <c r="P765" i="3" a="1"/>
  <c r="O765" i="3"/>
  <c r="O765" i="3" a="1"/>
  <c r="N765" i="3"/>
  <c r="M765" i="3"/>
  <c r="L765" i="3"/>
  <c r="K765" i="3"/>
  <c r="J765" i="3"/>
  <c r="I765" i="3"/>
  <c r="H765" i="3"/>
  <c r="G765" i="3"/>
  <c r="F765" i="3"/>
  <c r="Q764" i="3"/>
  <c r="Q764" i="3" a="1"/>
  <c r="P764" i="3"/>
  <c r="P764" i="3" a="1"/>
  <c r="O764" i="3"/>
  <c r="O764" i="3" a="1"/>
  <c r="N764" i="3"/>
  <c r="M764" i="3"/>
  <c r="L764" i="3"/>
  <c r="K764" i="3"/>
  <c r="J764" i="3"/>
  <c r="I764" i="3"/>
  <c r="H764" i="3"/>
  <c r="G764" i="3"/>
  <c r="F764" i="3"/>
  <c r="Q763" i="3"/>
  <c r="Q763" i="3" a="1"/>
  <c r="P763" i="3"/>
  <c r="P763" i="3" a="1"/>
  <c r="O763" i="3"/>
  <c r="O763" i="3" a="1"/>
  <c r="N763" i="3"/>
  <c r="M763" i="3"/>
  <c r="L763" i="3"/>
  <c r="K763" i="3"/>
  <c r="J763" i="3"/>
  <c r="I763" i="3"/>
  <c r="H763" i="3"/>
  <c r="G763" i="3"/>
  <c r="F763" i="3"/>
  <c r="Q762" i="3"/>
  <c r="Q762" i="3" a="1"/>
  <c r="P762" i="3"/>
  <c r="P762" i="3" a="1"/>
  <c r="O762" i="3"/>
  <c r="O762" i="3" a="1"/>
  <c r="N762" i="3"/>
  <c r="M762" i="3"/>
  <c r="L762" i="3"/>
  <c r="K762" i="3"/>
  <c r="J762" i="3"/>
  <c r="I762" i="3"/>
  <c r="H762" i="3"/>
  <c r="G762" i="3"/>
  <c r="F762" i="3"/>
  <c r="Q761" i="3"/>
  <c r="Q761" i="3" a="1"/>
  <c r="P761" i="3"/>
  <c r="P761" i="3" a="1"/>
  <c r="O761" i="3"/>
  <c r="O761" i="3" a="1"/>
  <c r="N761" i="3"/>
  <c r="M761" i="3"/>
  <c r="L761" i="3"/>
  <c r="K761" i="3"/>
  <c r="J761" i="3"/>
  <c r="I761" i="3"/>
  <c r="H761" i="3"/>
  <c r="G761" i="3"/>
  <c r="F761" i="3"/>
  <c r="Q760" i="3"/>
  <c r="Q760" i="3" a="1"/>
  <c r="P760" i="3"/>
  <c r="P760" i="3" a="1"/>
  <c r="O760" i="3"/>
  <c r="O760" i="3" a="1"/>
  <c r="N760" i="3"/>
  <c r="M760" i="3"/>
  <c r="L760" i="3"/>
  <c r="K760" i="3"/>
  <c r="J760" i="3"/>
  <c r="I760" i="3"/>
  <c r="H760" i="3"/>
  <c r="G760" i="3"/>
  <c r="F760" i="3"/>
  <c r="Q759" i="3"/>
  <c r="Q759" i="3" a="1"/>
  <c r="P759" i="3"/>
  <c r="P759" i="3" a="1"/>
  <c r="O759" i="3"/>
  <c r="O759" i="3" a="1"/>
  <c r="N759" i="3"/>
  <c r="M759" i="3"/>
  <c r="L759" i="3"/>
  <c r="K759" i="3"/>
  <c r="J759" i="3"/>
  <c r="I759" i="3"/>
  <c r="H759" i="3"/>
  <c r="G759" i="3"/>
  <c r="F759" i="3"/>
  <c r="Q758" i="3"/>
  <c r="Q758" i="3" a="1"/>
  <c r="P758" i="3"/>
  <c r="P758" i="3" a="1"/>
  <c r="O758" i="3"/>
  <c r="O758" i="3" a="1"/>
  <c r="N758" i="3"/>
  <c r="M758" i="3"/>
  <c r="L758" i="3"/>
  <c r="K758" i="3"/>
  <c r="J758" i="3"/>
  <c r="I758" i="3"/>
  <c r="H758" i="3"/>
  <c r="G758" i="3"/>
  <c r="F758" i="3"/>
  <c r="Q757" i="3"/>
  <c r="Q757" i="3" a="1"/>
  <c r="P757" i="3"/>
  <c r="P757" i="3" a="1"/>
  <c r="O757" i="3"/>
  <c r="O757" i="3" a="1"/>
  <c r="N757" i="3"/>
  <c r="M757" i="3"/>
  <c r="L757" i="3"/>
  <c r="K757" i="3"/>
  <c r="J757" i="3"/>
  <c r="I757" i="3"/>
  <c r="H757" i="3"/>
  <c r="G757" i="3"/>
  <c r="F757" i="3"/>
  <c r="Q756" i="3"/>
  <c r="Q756" i="3" a="1"/>
  <c r="P756" i="3"/>
  <c r="P756" i="3" a="1"/>
  <c r="O756" i="3"/>
  <c r="O756" i="3" a="1"/>
  <c r="N756" i="3"/>
  <c r="M756" i="3"/>
  <c r="L756" i="3"/>
  <c r="K756" i="3"/>
  <c r="J756" i="3"/>
  <c r="I756" i="3"/>
  <c r="H756" i="3"/>
  <c r="G756" i="3"/>
  <c r="F756" i="3"/>
  <c r="Q755" i="3"/>
  <c r="Q755" i="3" a="1"/>
  <c r="P755" i="3"/>
  <c r="P755" i="3" a="1"/>
  <c r="O755" i="3"/>
  <c r="O755" i="3" a="1"/>
  <c r="N755" i="3"/>
  <c r="M755" i="3"/>
  <c r="L755" i="3"/>
  <c r="K755" i="3"/>
  <c r="J755" i="3"/>
  <c r="I755" i="3"/>
  <c r="H755" i="3"/>
  <c r="G755" i="3"/>
  <c r="F755" i="3"/>
  <c r="Q754" i="3"/>
  <c r="Q754" i="3" a="1"/>
  <c r="P754" i="3"/>
  <c r="P754" i="3" a="1"/>
  <c r="O754" i="3"/>
  <c r="O754" i="3" a="1"/>
  <c r="N754" i="3"/>
  <c r="M754" i="3"/>
  <c r="L754" i="3"/>
  <c r="K754" i="3"/>
  <c r="J754" i="3"/>
  <c r="I754" i="3"/>
  <c r="H754" i="3"/>
  <c r="G754" i="3"/>
  <c r="F754" i="3"/>
  <c r="Q753" i="3"/>
  <c r="Q753" i="3" a="1"/>
  <c r="P753" i="3"/>
  <c r="P753" i="3" a="1"/>
  <c r="O753" i="3"/>
  <c r="O753" i="3" a="1"/>
  <c r="N753" i="3"/>
  <c r="M753" i="3"/>
  <c r="L753" i="3"/>
  <c r="K753" i="3"/>
  <c r="J753" i="3"/>
  <c r="I753" i="3"/>
  <c r="H753" i="3"/>
  <c r="G753" i="3"/>
  <c r="F753" i="3"/>
  <c r="Q752" i="3"/>
  <c r="Q752" i="3" a="1"/>
  <c r="P752" i="3"/>
  <c r="P752" i="3" a="1"/>
  <c r="O752" i="3"/>
  <c r="O752" i="3" a="1"/>
  <c r="N752" i="3"/>
  <c r="M752" i="3"/>
  <c r="L752" i="3"/>
  <c r="K752" i="3"/>
  <c r="J752" i="3"/>
  <c r="I752" i="3"/>
  <c r="H752" i="3"/>
  <c r="G752" i="3"/>
  <c r="F752" i="3"/>
  <c r="Q751" i="3"/>
  <c r="Q751" i="3" a="1"/>
  <c r="P751" i="3"/>
  <c r="P751" i="3" a="1"/>
  <c r="O751" i="3"/>
  <c r="O751" i="3" a="1"/>
  <c r="N751" i="3"/>
  <c r="M751" i="3"/>
  <c r="L751" i="3"/>
  <c r="K751" i="3"/>
  <c r="J751" i="3"/>
  <c r="I751" i="3"/>
  <c r="H751" i="3"/>
  <c r="G751" i="3"/>
  <c r="F751" i="3"/>
  <c r="Q750" i="3"/>
  <c r="Q750" i="3" a="1"/>
  <c r="P750" i="3"/>
  <c r="P750" i="3" a="1"/>
  <c r="O750" i="3"/>
  <c r="O750" i="3" a="1"/>
  <c r="N750" i="3"/>
  <c r="M750" i="3"/>
  <c r="L750" i="3"/>
  <c r="K750" i="3"/>
  <c r="J750" i="3"/>
  <c r="I750" i="3"/>
  <c r="H750" i="3"/>
  <c r="G750" i="3"/>
  <c r="F750" i="3"/>
  <c r="Q749" i="3"/>
  <c r="Q749" i="3" a="1"/>
  <c r="P749" i="3"/>
  <c r="P749" i="3" a="1"/>
  <c r="O749" i="3"/>
  <c r="O749" i="3" a="1"/>
  <c r="N749" i="3"/>
  <c r="M749" i="3"/>
  <c r="L749" i="3"/>
  <c r="K749" i="3"/>
  <c r="J749" i="3"/>
  <c r="I749" i="3"/>
  <c r="H749" i="3"/>
  <c r="G749" i="3"/>
  <c r="F749" i="3"/>
  <c r="Q748" i="3"/>
  <c r="Q748" i="3" a="1"/>
  <c r="P748" i="3"/>
  <c r="P748" i="3" a="1"/>
  <c r="O748" i="3"/>
  <c r="O748" i="3" a="1"/>
  <c r="N748" i="3"/>
  <c r="M748" i="3"/>
  <c r="L748" i="3"/>
  <c r="K748" i="3"/>
  <c r="J748" i="3"/>
  <c r="I748" i="3"/>
  <c r="H748" i="3"/>
  <c r="G748" i="3"/>
  <c r="F748" i="3"/>
  <c r="Q747" i="3"/>
  <c r="Q747" i="3" a="1"/>
  <c r="P747" i="3"/>
  <c r="P747" i="3" a="1"/>
  <c r="O747" i="3"/>
  <c r="O747" i="3" a="1"/>
  <c r="N747" i="3"/>
  <c r="M747" i="3"/>
  <c r="L747" i="3"/>
  <c r="K747" i="3"/>
  <c r="J747" i="3"/>
  <c r="I747" i="3"/>
  <c r="H747" i="3"/>
  <c r="G747" i="3"/>
  <c r="F747" i="3"/>
  <c r="Q746" i="3"/>
  <c r="Q746" i="3" a="1"/>
  <c r="P746" i="3"/>
  <c r="P746" i="3" a="1"/>
  <c r="O746" i="3"/>
  <c r="O746" i="3" a="1"/>
  <c r="N746" i="3"/>
  <c r="M746" i="3"/>
  <c r="L746" i="3"/>
  <c r="K746" i="3"/>
  <c r="J746" i="3"/>
  <c r="I746" i="3"/>
  <c r="H746" i="3"/>
  <c r="G746" i="3"/>
  <c r="F746" i="3"/>
  <c r="Q745" i="3"/>
  <c r="Q745" i="3" a="1"/>
  <c r="P745" i="3"/>
  <c r="P745" i="3" a="1"/>
  <c r="O745" i="3"/>
  <c r="O745" i="3" a="1"/>
  <c r="N745" i="3"/>
  <c r="M745" i="3"/>
  <c r="L745" i="3"/>
  <c r="K745" i="3"/>
  <c r="J745" i="3"/>
  <c r="I745" i="3"/>
  <c r="H745" i="3"/>
  <c r="G745" i="3"/>
  <c r="F745" i="3"/>
  <c r="Q744" i="3"/>
  <c r="Q744" i="3" a="1"/>
  <c r="P744" i="3"/>
  <c r="P744" i="3" a="1"/>
  <c r="O744" i="3"/>
  <c r="O744" i="3" a="1"/>
  <c r="N744" i="3"/>
  <c r="M744" i="3"/>
  <c r="L744" i="3"/>
  <c r="K744" i="3"/>
  <c r="J744" i="3"/>
  <c r="I744" i="3"/>
  <c r="H744" i="3"/>
  <c r="G744" i="3"/>
  <c r="F744" i="3"/>
  <c r="Q743" i="3"/>
  <c r="Q743" i="3" a="1"/>
  <c r="P743" i="3"/>
  <c r="P743" i="3" a="1"/>
  <c r="O743" i="3"/>
  <c r="O743" i="3" a="1"/>
  <c r="N743" i="3"/>
  <c r="M743" i="3"/>
  <c r="L743" i="3"/>
  <c r="K743" i="3"/>
  <c r="J743" i="3"/>
  <c r="I743" i="3"/>
  <c r="H743" i="3"/>
  <c r="G743" i="3"/>
  <c r="F743" i="3"/>
  <c r="Q742" i="3"/>
  <c r="Q742" i="3" a="1"/>
  <c r="P742" i="3"/>
  <c r="P742" i="3" a="1"/>
  <c r="O742" i="3"/>
  <c r="O742" i="3" a="1"/>
  <c r="N742" i="3"/>
  <c r="M742" i="3"/>
  <c r="L742" i="3"/>
  <c r="K742" i="3"/>
  <c r="J742" i="3"/>
  <c r="I742" i="3"/>
  <c r="H742" i="3"/>
  <c r="G742" i="3"/>
  <c r="F742" i="3"/>
  <c r="Q741" i="3"/>
  <c r="Q741" i="3" a="1"/>
  <c r="P741" i="3"/>
  <c r="P741" i="3" a="1"/>
  <c r="O741" i="3"/>
  <c r="O741" i="3" a="1"/>
  <c r="N741" i="3"/>
  <c r="M741" i="3"/>
  <c r="L741" i="3"/>
  <c r="K741" i="3"/>
  <c r="J741" i="3"/>
  <c r="I741" i="3"/>
  <c r="H741" i="3"/>
  <c r="G741" i="3"/>
  <c r="F741" i="3"/>
  <c r="Q740" i="3"/>
  <c r="Q740" i="3" a="1"/>
  <c r="P740" i="3"/>
  <c r="P740" i="3" a="1"/>
  <c r="O740" i="3"/>
  <c r="O740" i="3" a="1"/>
  <c r="N740" i="3"/>
  <c r="M740" i="3"/>
  <c r="L740" i="3"/>
  <c r="K740" i="3"/>
  <c r="J740" i="3"/>
  <c r="I740" i="3"/>
  <c r="H740" i="3"/>
  <c r="G740" i="3"/>
  <c r="F740" i="3"/>
  <c r="Q739" i="3"/>
  <c r="Q739" i="3" a="1"/>
  <c r="P739" i="3"/>
  <c r="P739" i="3" a="1"/>
  <c r="O739" i="3"/>
  <c r="O739" i="3" a="1"/>
  <c r="N739" i="3"/>
  <c r="M739" i="3"/>
  <c r="L739" i="3"/>
  <c r="K739" i="3"/>
  <c r="J739" i="3"/>
  <c r="I739" i="3"/>
  <c r="H739" i="3"/>
  <c r="G739" i="3"/>
  <c r="F739" i="3"/>
  <c r="Q738" i="3"/>
  <c r="Q738" i="3" a="1"/>
  <c r="P738" i="3"/>
  <c r="P738" i="3" a="1"/>
  <c r="O738" i="3"/>
  <c r="O738" i="3" a="1"/>
  <c r="N738" i="3"/>
  <c r="M738" i="3"/>
  <c r="L738" i="3"/>
  <c r="K738" i="3"/>
  <c r="J738" i="3"/>
  <c r="I738" i="3"/>
  <c r="H738" i="3"/>
  <c r="G738" i="3"/>
  <c r="F738" i="3"/>
  <c r="Q737" i="3"/>
  <c r="Q737" i="3" a="1"/>
  <c r="P737" i="3"/>
  <c r="P737" i="3" a="1"/>
  <c r="O737" i="3"/>
  <c r="O737" i="3" a="1"/>
  <c r="N737" i="3"/>
  <c r="M737" i="3"/>
  <c r="L737" i="3"/>
  <c r="K737" i="3"/>
  <c r="J737" i="3"/>
  <c r="I737" i="3"/>
  <c r="H737" i="3"/>
  <c r="G737" i="3"/>
  <c r="F737" i="3"/>
  <c r="Q736" i="3"/>
  <c r="Q736" i="3" a="1"/>
  <c r="P736" i="3"/>
  <c r="P736" i="3" a="1"/>
  <c r="O736" i="3"/>
  <c r="O736" i="3" a="1"/>
  <c r="N736" i="3"/>
  <c r="M736" i="3"/>
  <c r="L736" i="3"/>
  <c r="K736" i="3"/>
  <c r="J736" i="3"/>
  <c r="I736" i="3"/>
  <c r="H736" i="3"/>
  <c r="G736" i="3"/>
  <c r="F736" i="3"/>
  <c r="Q735" i="3"/>
  <c r="Q735" i="3" a="1"/>
  <c r="P735" i="3"/>
  <c r="P735" i="3" a="1"/>
  <c r="O735" i="3"/>
  <c r="O735" i="3" a="1"/>
  <c r="N735" i="3"/>
  <c r="M735" i="3"/>
  <c r="L735" i="3"/>
  <c r="K735" i="3"/>
  <c r="J735" i="3"/>
  <c r="I735" i="3"/>
  <c r="H735" i="3"/>
  <c r="G735" i="3"/>
  <c r="F735" i="3"/>
  <c r="B735" i="3"/>
  <c r="A735" i="3"/>
  <c r="Q734" i="3"/>
  <c r="Q734" i="3" a="1"/>
  <c r="P734" i="3"/>
  <c r="P734" i="3" a="1"/>
  <c r="O734" i="3"/>
  <c r="O734" i="3" a="1"/>
  <c r="N734" i="3"/>
  <c r="M734" i="3"/>
  <c r="L734" i="3"/>
  <c r="K734" i="3"/>
  <c r="J734" i="3"/>
  <c r="I734" i="3"/>
  <c r="H734" i="3"/>
  <c r="G734" i="3"/>
  <c r="F734" i="3"/>
  <c r="Q733" i="3"/>
  <c r="Q733" i="3" a="1"/>
  <c r="P733" i="3"/>
  <c r="P733" i="3" a="1"/>
  <c r="O733" i="3"/>
  <c r="O733" i="3" a="1"/>
  <c r="N733" i="3"/>
  <c r="M733" i="3"/>
  <c r="L733" i="3"/>
  <c r="K733" i="3"/>
  <c r="J733" i="3"/>
  <c r="I733" i="3"/>
  <c r="H733" i="3"/>
  <c r="G733" i="3"/>
  <c r="F733" i="3"/>
  <c r="Q732" i="3"/>
  <c r="Q732" i="3" a="1"/>
  <c r="P732" i="3"/>
  <c r="P732" i="3" a="1"/>
  <c r="O732" i="3"/>
  <c r="O732" i="3" a="1"/>
  <c r="N732" i="3"/>
  <c r="M732" i="3"/>
  <c r="L732" i="3"/>
  <c r="K732" i="3"/>
  <c r="J732" i="3"/>
  <c r="I732" i="3"/>
  <c r="H732" i="3"/>
  <c r="G732" i="3"/>
  <c r="F732" i="3"/>
  <c r="Q731" i="3"/>
  <c r="Q731" i="3" a="1"/>
  <c r="P731" i="3"/>
  <c r="P731" i="3" a="1"/>
  <c r="O731" i="3"/>
  <c r="O731" i="3" a="1"/>
  <c r="N731" i="3"/>
  <c r="M731" i="3"/>
  <c r="L731" i="3"/>
  <c r="K731" i="3"/>
  <c r="J731" i="3"/>
  <c r="I731" i="3"/>
  <c r="H731" i="3"/>
  <c r="G731" i="3"/>
  <c r="F731" i="3"/>
  <c r="Q730" i="3"/>
  <c r="Q730" i="3" a="1"/>
  <c r="P730" i="3"/>
  <c r="P730" i="3" a="1"/>
  <c r="O730" i="3"/>
  <c r="O730" i="3" a="1"/>
  <c r="N730" i="3"/>
  <c r="M730" i="3"/>
  <c r="L730" i="3"/>
  <c r="K730" i="3"/>
  <c r="J730" i="3"/>
  <c r="I730" i="3"/>
  <c r="H730" i="3"/>
  <c r="G730" i="3"/>
  <c r="F730" i="3"/>
  <c r="Q729" i="3"/>
  <c r="Q729" i="3" a="1"/>
  <c r="P729" i="3"/>
  <c r="P729" i="3" a="1"/>
  <c r="O729" i="3"/>
  <c r="O729" i="3" a="1"/>
  <c r="N729" i="3"/>
  <c r="M729" i="3"/>
  <c r="L729" i="3"/>
  <c r="K729" i="3"/>
  <c r="J729" i="3"/>
  <c r="I729" i="3"/>
  <c r="H729" i="3"/>
  <c r="G729" i="3"/>
  <c r="F729" i="3"/>
  <c r="Q728" i="3"/>
  <c r="Q728" i="3" a="1"/>
  <c r="P728" i="3"/>
  <c r="P728" i="3" a="1"/>
  <c r="O728" i="3"/>
  <c r="O728" i="3" a="1"/>
  <c r="N728" i="3"/>
  <c r="M728" i="3"/>
  <c r="L728" i="3"/>
  <c r="K728" i="3"/>
  <c r="J728" i="3"/>
  <c r="I728" i="3"/>
  <c r="H728" i="3"/>
  <c r="G728" i="3"/>
  <c r="F728" i="3"/>
  <c r="Q727" i="3"/>
  <c r="Q727" i="3" a="1"/>
  <c r="P727" i="3"/>
  <c r="P727" i="3" a="1"/>
  <c r="O727" i="3"/>
  <c r="O727" i="3" a="1"/>
  <c r="N727" i="3"/>
  <c r="M727" i="3"/>
  <c r="L727" i="3"/>
  <c r="K727" i="3"/>
  <c r="J727" i="3"/>
  <c r="I727" i="3"/>
  <c r="H727" i="3"/>
  <c r="G727" i="3"/>
  <c r="F727" i="3"/>
  <c r="Q726" i="3"/>
  <c r="Q726" i="3" a="1"/>
  <c r="P726" i="3"/>
  <c r="P726" i="3" a="1"/>
  <c r="O726" i="3"/>
  <c r="O726" i="3" a="1"/>
  <c r="N726" i="3"/>
  <c r="M726" i="3"/>
  <c r="L726" i="3"/>
  <c r="K726" i="3"/>
  <c r="J726" i="3"/>
  <c r="I726" i="3"/>
  <c r="H726" i="3"/>
  <c r="G726" i="3"/>
  <c r="F726" i="3"/>
  <c r="Q725" i="3"/>
  <c r="Q725" i="3" a="1"/>
  <c r="P725" i="3"/>
  <c r="P725" i="3" a="1"/>
  <c r="O725" i="3"/>
  <c r="O725" i="3" a="1"/>
  <c r="N725" i="3"/>
  <c r="M725" i="3"/>
  <c r="L725" i="3"/>
  <c r="K725" i="3"/>
  <c r="J725" i="3"/>
  <c r="I725" i="3"/>
  <c r="H725" i="3"/>
  <c r="G725" i="3"/>
  <c r="F725" i="3"/>
  <c r="Q724" i="3"/>
  <c r="Q724" i="3" a="1"/>
  <c r="P724" i="3"/>
  <c r="P724" i="3" a="1"/>
  <c r="O724" i="3"/>
  <c r="O724" i="3" a="1"/>
  <c r="N724" i="3"/>
  <c r="M724" i="3"/>
  <c r="L724" i="3"/>
  <c r="K724" i="3"/>
  <c r="J724" i="3"/>
  <c r="I724" i="3"/>
  <c r="H724" i="3"/>
  <c r="G724" i="3"/>
  <c r="F724" i="3"/>
  <c r="Q723" i="3"/>
  <c r="Q723" i="3" a="1"/>
  <c r="P723" i="3"/>
  <c r="P723" i="3" a="1"/>
  <c r="O723" i="3"/>
  <c r="O723" i="3" a="1"/>
  <c r="N723" i="3"/>
  <c r="M723" i="3"/>
  <c r="L723" i="3"/>
  <c r="K723" i="3"/>
  <c r="J723" i="3"/>
  <c r="I723" i="3"/>
  <c r="H723" i="3"/>
  <c r="G723" i="3"/>
  <c r="F723" i="3"/>
  <c r="Q722" i="3"/>
  <c r="Q722" i="3" a="1"/>
  <c r="P722" i="3"/>
  <c r="P722" i="3" a="1"/>
  <c r="O722" i="3"/>
  <c r="O722" i="3" a="1"/>
  <c r="N722" i="3"/>
  <c r="M722" i="3"/>
  <c r="L722" i="3"/>
  <c r="K722" i="3"/>
  <c r="J722" i="3"/>
  <c r="I722" i="3"/>
  <c r="H722" i="3"/>
  <c r="G722" i="3"/>
  <c r="F722" i="3"/>
  <c r="Q721" i="3"/>
  <c r="Q721" i="3" a="1"/>
  <c r="P721" i="3"/>
  <c r="P721" i="3" a="1"/>
  <c r="O721" i="3"/>
  <c r="O721" i="3" a="1"/>
  <c r="N721" i="3"/>
  <c r="M721" i="3"/>
  <c r="L721" i="3"/>
  <c r="K721" i="3"/>
  <c r="J721" i="3"/>
  <c r="I721" i="3"/>
  <c r="H721" i="3"/>
  <c r="G721" i="3"/>
  <c r="F721" i="3"/>
  <c r="Q720" i="3"/>
  <c r="Q720" i="3" a="1"/>
  <c r="P720" i="3"/>
  <c r="P720" i="3" a="1"/>
  <c r="O720" i="3"/>
  <c r="O720" i="3" a="1"/>
  <c r="N720" i="3"/>
  <c r="M720" i="3"/>
  <c r="L720" i="3"/>
  <c r="K720" i="3"/>
  <c r="J720" i="3"/>
  <c r="I720" i="3"/>
  <c r="H720" i="3"/>
  <c r="G720" i="3"/>
  <c r="F720" i="3"/>
  <c r="Q719" i="3"/>
  <c r="Q719" i="3" a="1"/>
  <c r="P719" i="3"/>
  <c r="P719" i="3" a="1"/>
  <c r="O719" i="3"/>
  <c r="O719" i="3" a="1"/>
  <c r="N719" i="3"/>
  <c r="M719" i="3"/>
  <c r="L719" i="3"/>
  <c r="K719" i="3"/>
  <c r="J719" i="3"/>
  <c r="I719" i="3"/>
  <c r="H719" i="3"/>
  <c r="G719" i="3"/>
  <c r="F719" i="3"/>
  <c r="Q718" i="3"/>
  <c r="Q718" i="3" a="1"/>
  <c r="P718" i="3"/>
  <c r="P718" i="3" a="1"/>
  <c r="O718" i="3"/>
  <c r="O718" i="3" a="1"/>
  <c r="N718" i="3"/>
  <c r="M718" i="3"/>
  <c r="L718" i="3"/>
  <c r="K718" i="3"/>
  <c r="J718" i="3"/>
  <c r="I718" i="3"/>
  <c r="H718" i="3"/>
  <c r="G718" i="3"/>
  <c r="F718" i="3"/>
  <c r="Q717" i="3"/>
  <c r="Q717" i="3" a="1"/>
  <c r="P717" i="3"/>
  <c r="P717" i="3" a="1"/>
  <c r="O717" i="3"/>
  <c r="O717" i="3" a="1"/>
  <c r="N717" i="3"/>
  <c r="M717" i="3"/>
  <c r="L717" i="3"/>
  <c r="K717" i="3"/>
  <c r="J717" i="3"/>
  <c r="I717" i="3"/>
  <c r="H717" i="3"/>
  <c r="G717" i="3"/>
  <c r="F717" i="3"/>
  <c r="Q716" i="3"/>
  <c r="Q716" i="3" a="1"/>
  <c r="P716" i="3"/>
  <c r="P716" i="3" a="1"/>
  <c r="O716" i="3"/>
  <c r="O716" i="3" a="1"/>
  <c r="N716" i="3"/>
  <c r="M716" i="3"/>
  <c r="L716" i="3"/>
  <c r="K716" i="3"/>
  <c r="J716" i="3"/>
  <c r="I716" i="3"/>
  <c r="H716" i="3"/>
  <c r="G716" i="3"/>
  <c r="F716" i="3"/>
  <c r="Q715" i="3"/>
  <c r="Q715" i="3" a="1"/>
  <c r="P715" i="3"/>
  <c r="P715" i="3" a="1"/>
  <c r="O715" i="3"/>
  <c r="O715" i="3" a="1"/>
  <c r="N715" i="3"/>
  <c r="M715" i="3"/>
  <c r="L715" i="3"/>
  <c r="K715" i="3"/>
  <c r="J715" i="3"/>
  <c r="I715" i="3"/>
  <c r="H715" i="3"/>
  <c r="G715" i="3"/>
  <c r="F715" i="3"/>
  <c r="Q714" i="3"/>
  <c r="Q714" i="3" a="1"/>
  <c r="P714" i="3"/>
  <c r="P714" i="3" a="1"/>
  <c r="O714" i="3"/>
  <c r="O714" i="3" a="1"/>
  <c r="N714" i="3"/>
  <c r="M714" i="3"/>
  <c r="L714" i="3"/>
  <c r="K714" i="3"/>
  <c r="J714" i="3"/>
  <c r="I714" i="3"/>
  <c r="H714" i="3"/>
  <c r="G714" i="3"/>
  <c r="F714" i="3"/>
  <c r="Q713" i="3"/>
  <c r="Q713" i="3" a="1"/>
  <c r="P713" i="3"/>
  <c r="P713" i="3" a="1"/>
  <c r="O713" i="3"/>
  <c r="O713" i="3" a="1"/>
  <c r="N713" i="3"/>
  <c r="M713" i="3"/>
  <c r="L713" i="3"/>
  <c r="K713" i="3"/>
  <c r="J713" i="3"/>
  <c r="I713" i="3"/>
  <c r="H713" i="3"/>
  <c r="G713" i="3"/>
  <c r="F713" i="3"/>
  <c r="Q712" i="3"/>
  <c r="Q712" i="3" a="1"/>
  <c r="P712" i="3"/>
  <c r="P712" i="3" a="1"/>
  <c r="O712" i="3"/>
  <c r="O712" i="3" a="1"/>
  <c r="N712" i="3"/>
  <c r="M712" i="3"/>
  <c r="L712" i="3"/>
  <c r="K712" i="3"/>
  <c r="J712" i="3"/>
  <c r="I712" i="3"/>
  <c r="H712" i="3"/>
  <c r="G712" i="3"/>
  <c r="F712" i="3"/>
  <c r="Q711" i="3"/>
  <c r="Q711" i="3" a="1"/>
  <c r="P711" i="3"/>
  <c r="P711" i="3" a="1"/>
  <c r="O711" i="3"/>
  <c r="O711" i="3" a="1"/>
  <c r="N711" i="3"/>
  <c r="M711" i="3"/>
  <c r="L711" i="3"/>
  <c r="K711" i="3"/>
  <c r="J711" i="3"/>
  <c r="I711" i="3"/>
  <c r="H711" i="3"/>
  <c r="G711" i="3"/>
  <c r="F711" i="3"/>
  <c r="Q710" i="3"/>
  <c r="Q710" i="3" a="1"/>
  <c r="P710" i="3"/>
  <c r="P710" i="3" a="1"/>
  <c r="O710" i="3"/>
  <c r="O710" i="3" a="1"/>
  <c r="N710" i="3"/>
  <c r="M710" i="3"/>
  <c r="L710" i="3"/>
  <c r="K710" i="3"/>
  <c r="J710" i="3"/>
  <c r="I710" i="3"/>
  <c r="H710" i="3"/>
  <c r="G710" i="3"/>
  <c r="F710" i="3"/>
  <c r="Q709" i="3"/>
  <c r="Q709" i="3" a="1"/>
  <c r="P709" i="3"/>
  <c r="P709" i="3" a="1"/>
  <c r="O709" i="3"/>
  <c r="O709" i="3" a="1"/>
  <c r="N709" i="3"/>
  <c r="M709" i="3"/>
  <c r="L709" i="3"/>
  <c r="K709" i="3"/>
  <c r="J709" i="3"/>
  <c r="I709" i="3"/>
  <c r="H709" i="3"/>
  <c r="G709" i="3"/>
  <c r="F709" i="3"/>
  <c r="Q708" i="3"/>
  <c r="Q708" i="3" a="1"/>
  <c r="P708" i="3"/>
  <c r="P708" i="3" a="1"/>
  <c r="O708" i="3"/>
  <c r="O708" i="3" a="1"/>
  <c r="N708" i="3"/>
  <c r="M708" i="3"/>
  <c r="L708" i="3"/>
  <c r="K708" i="3"/>
  <c r="J708" i="3"/>
  <c r="I708" i="3"/>
  <c r="H708" i="3"/>
  <c r="G708" i="3"/>
  <c r="F708" i="3"/>
  <c r="Q707" i="3"/>
  <c r="Q707" i="3" a="1"/>
  <c r="P707" i="3"/>
  <c r="P707" i="3" a="1"/>
  <c r="O707" i="3"/>
  <c r="O707" i="3" a="1"/>
  <c r="N707" i="3"/>
  <c r="M707" i="3"/>
  <c r="L707" i="3"/>
  <c r="K707" i="3"/>
  <c r="J707" i="3"/>
  <c r="I707" i="3"/>
  <c r="H707" i="3"/>
  <c r="G707" i="3"/>
  <c r="F707" i="3"/>
  <c r="Q706" i="3"/>
  <c r="Q706" i="3" a="1"/>
  <c r="P706" i="3"/>
  <c r="P706" i="3" a="1"/>
  <c r="O706" i="3"/>
  <c r="O706" i="3" a="1"/>
  <c r="N706" i="3"/>
  <c r="M706" i="3"/>
  <c r="L706" i="3"/>
  <c r="K706" i="3"/>
  <c r="J706" i="3"/>
  <c r="I706" i="3"/>
  <c r="H706" i="3"/>
  <c r="G706" i="3"/>
  <c r="F706" i="3"/>
  <c r="Q705" i="3"/>
  <c r="Q705" i="3" a="1"/>
  <c r="P705" i="3"/>
  <c r="P705" i="3" a="1"/>
  <c r="O705" i="3"/>
  <c r="O705" i="3" a="1"/>
  <c r="N705" i="3"/>
  <c r="M705" i="3"/>
  <c r="L705" i="3"/>
  <c r="K705" i="3"/>
  <c r="J705" i="3"/>
  <c r="I705" i="3"/>
  <c r="H705" i="3"/>
  <c r="G705" i="3"/>
  <c r="F705" i="3"/>
  <c r="Q704" i="3"/>
  <c r="Q704" i="3" a="1"/>
  <c r="P704" i="3"/>
  <c r="P704" i="3" a="1"/>
  <c r="O704" i="3"/>
  <c r="O704" i="3" a="1"/>
  <c r="N704" i="3"/>
  <c r="M704" i="3"/>
  <c r="L704" i="3"/>
  <c r="K704" i="3"/>
  <c r="J704" i="3"/>
  <c r="I704" i="3"/>
  <c r="H704" i="3"/>
  <c r="G704" i="3"/>
  <c r="F704" i="3"/>
  <c r="Q703" i="3"/>
  <c r="Q703" i="3" a="1"/>
  <c r="P703" i="3"/>
  <c r="P703" i="3" a="1"/>
  <c r="O703" i="3"/>
  <c r="O703" i="3" a="1"/>
  <c r="N703" i="3"/>
  <c r="M703" i="3"/>
  <c r="L703" i="3"/>
  <c r="K703" i="3"/>
  <c r="J703" i="3"/>
  <c r="I703" i="3"/>
  <c r="H703" i="3"/>
  <c r="G703" i="3"/>
  <c r="F703" i="3"/>
  <c r="Q702" i="3"/>
  <c r="Q702" i="3" a="1"/>
  <c r="P702" i="3"/>
  <c r="P702" i="3" a="1"/>
  <c r="O702" i="3"/>
  <c r="O702" i="3" a="1"/>
  <c r="N702" i="3"/>
  <c r="M702" i="3"/>
  <c r="L702" i="3"/>
  <c r="K702" i="3"/>
  <c r="J702" i="3"/>
  <c r="I702" i="3"/>
  <c r="H702" i="3"/>
  <c r="G702" i="3"/>
  <c r="F702" i="3"/>
  <c r="Q701" i="3"/>
  <c r="Q701" i="3" a="1"/>
  <c r="P701" i="3"/>
  <c r="P701" i="3" a="1"/>
  <c r="O701" i="3"/>
  <c r="O701" i="3" a="1"/>
  <c r="N701" i="3"/>
  <c r="M701" i="3"/>
  <c r="L701" i="3"/>
  <c r="K701" i="3"/>
  <c r="J701" i="3"/>
  <c r="I701" i="3"/>
  <c r="H701" i="3"/>
  <c r="G701" i="3"/>
  <c r="F701" i="3"/>
  <c r="Q700" i="3"/>
  <c r="Q700" i="3" a="1"/>
  <c r="P700" i="3"/>
  <c r="P700" i="3" a="1"/>
  <c r="O700" i="3"/>
  <c r="O700" i="3" a="1"/>
  <c r="N700" i="3"/>
  <c r="M700" i="3"/>
  <c r="L700" i="3"/>
  <c r="K700" i="3"/>
  <c r="J700" i="3"/>
  <c r="I700" i="3"/>
  <c r="H700" i="3"/>
  <c r="G700" i="3"/>
  <c r="F700" i="3"/>
  <c r="Q699" i="3"/>
  <c r="Q699" i="3" a="1"/>
  <c r="P699" i="3"/>
  <c r="P699" i="3" a="1"/>
  <c r="O699" i="3"/>
  <c r="O699" i="3" a="1"/>
  <c r="N699" i="3"/>
  <c r="M699" i="3"/>
  <c r="L699" i="3"/>
  <c r="K699" i="3"/>
  <c r="J699" i="3"/>
  <c r="I699" i="3"/>
  <c r="H699" i="3"/>
  <c r="G699" i="3"/>
  <c r="F699" i="3"/>
  <c r="Q698" i="3"/>
  <c r="Q698" i="3" a="1"/>
  <c r="P698" i="3"/>
  <c r="P698" i="3" a="1"/>
  <c r="O698" i="3"/>
  <c r="O698" i="3" a="1"/>
  <c r="N698" i="3"/>
  <c r="M698" i="3"/>
  <c r="L698" i="3"/>
  <c r="K698" i="3"/>
  <c r="J698" i="3"/>
  <c r="I698" i="3"/>
  <c r="H698" i="3"/>
  <c r="G698" i="3"/>
  <c r="F698" i="3"/>
  <c r="Q697" i="3"/>
  <c r="Q697" i="3" a="1"/>
  <c r="P697" i="3"/>
  <c r="P697" i="3" a="1"/>
  <c r="O697" i="3"/>
  <c r="O697" i="3" a="1"/>
  <c r="N697" i="3"/>
  <c r="M697" i="3"/>
  <c r="L697" i="3"/>
  <c r="K697" i="3"/>
  <c r="J697" i="3"/>
  <c r="I697" i="3"/>
  <c r="H697" i="3"/>
  <c r="G697" i="3"/>
  <c r="F697" i="3"/>
  <c r="Q696" i="3"/>
  <c r="Q696" i="3" a="1"/>
  <c r="P696" i="3"/>
  <c r="P696" i="3" a="1"/>
  <c r="O696" i="3"/>
  <c r="O696" i="3" a="1"/>
  <c r="N696" i="3"/>
  <c r="M696" i="3"/>
  <c r="L696" i="3"/>
  <c r="K696" i="3"/>
  <c r="J696" i="3"/>
  <c r="I696" i="3"/>
  <c r="H696" i="3"/>
  <c r="G696" i="3"/>
  <c r="F696" i="3"/>
  <c r="Q695" i="3"/>
  <c r="Q695" i="3" a="1"/>
  <c r="P695" i="3"/>
  <c r="P695" i="3" a="1"/>
  <c r="O695" i="3"/>
  <c r="O695" i="3" a="1"/>
  <c r="N695" i="3"/>
  <c r="M695" i="3"/>
  <c r="L695" i="3"/>
  <c r="K695" i="3"/>
  <c r="J695" i="3"/>
  <c r="I695" i="3"/>
  <c r="H695" i="3"/>
  <c r="G695" i="3"/>
  <c r="F695" i="3"/>
  <c r="Q694" i="3"/>
  <c r="Q694" i="3" a="1"/>
  <c r="P694" i="3"/>
  <c r="P694" i="3" a="1"/>
  <c r="O694" i="3"/>
  <c r="O694" i="3" a="1"/>
  <c r="N694" i="3"/>
  <c r="M694" i="3"/>
  <c r="L694" i="3"/>
  <c r="K694" i="3"/>
  <c r="J694" i="3"/>
  <c r="I694" i="3"/>
  <c r="H694" i="3"/>
  <c r="G694" i="3"/>
  <c r="F694" i="3"/>
  <c r="Q693" i="3"/>
  <c r="Q693" i="3" a="1"/>
  <c r="P693" i="3"/>
  <c r="P693" i="3" a="1"/>
  <c r="O693" i="3"/>
  <c r="O693" i="3" a="1"/>
  <c r="N693" i="3"/>
  <c r="M693" i="3"/>
  <c r="L693" i="3"/>
  <c r="K693" i="3"/>
  <c r="J693" i="3"/>
  <c r="I693" i="3"/>
  <c r="H693" i="3"/>
  <c r="G693" i="3"/>
  <c r="F693" i="3"/>
  <c r="Q692" i="3"/>
  <c r="Q692" i="3" a="1"/>
  <c r="P692" i="3"/>
  <c r="P692" i="3" a="1"/>
  <c r="O692" i="3"/>
  <c r="O692" i="3" a="1"/>
  <c r="N692" i="3"/>
  <c r="M692" i="3"/>
  <c r="L692" i="3"/>
  <c r="K692" i="3"/>
  <c r="J692" i="3"/>
  <c r="I692" i="3"/>
  <c r="H692" i="3"/>
  <c r="G692" i="3"/>
  <c r="F692" i="3"/>
  <c r="Q691" i="3"/>
  <c r="Q691" i="3" a="1"/>
  <c r="P691" i="3"/>
  <c r="P691" i="3" a="1"/>
  <c r="O691" i="3"/>
  <c r="O691" i="3" a="1"/>
  <c r="N691" i="3"/>
  <c r="M691" i="3"/>
  <c r="L691" i="3"/>
  <c r="K691" i="3"/>
  <c r="J691" i="3"/>
  <c r="I691" i="3"/>
  <c r="H691" i="3"/>
  <c r="G691" i="3"/>
  <c r="F691" i="3"/>
  <c r="Q690" i="3"/>
  <c r="Q690" i="3" a="1"/>
  <c r="P690" i="3"/>
  <c r="P690" i="3" a="1"/>
  <c r="O690" i="3"/>
  <c r="O690" i="3" a="1"/>
  <c r="N690" i="3"/>
  <c r="M690" i="3"/>
  <c r="L690" i="3"/>
  <c r="K690" i="3"/>
  <c r="J690" i="3"/>
  <c r="I690" i="3"/>
  <c r="H690" i="3"/>
  <c r="G690" i="3"/>
  <c r="F690" i="3"/>
  <c r="Q689" i="3"/>
  <c r="Q689" i="3" a="1"/>
  <c r="P689" i="3"/>
  <c r="P689" i="3" a="1"/>
  <c r="O689" i="3"/>
  <c r="O689" i="3" a="1"/>
  <c r="N689" i="3"/>
  <c r="M689" i="3"/>
  <c r="L689" i="3"/>
  <c r="K689" i="3"/>
  <c r="J689" i="3"/>
  <c r="I689" i="3"/>
  <c r="H689" i="3"/>
  <c r="G689" i="3"/>
  <c r="F689" i="3"/>
  <c r="Q688" i="3"/>
  <c r="Q688" i="3" a="1"/>
  <c r="P688" i="3"/>
  <c r="P688" i="3" a="1"/>
  <c r="O688" i="3"/>
  <c r="O688" i="3" a="1"/>
  <c r="N688" i="3"/>
  <c r="M688" i="3"/>
  <c r="L688" i="3"/>
  <c r="K688" i="3"/>
  <c r="J688" i="3"/>
  <c r="I688" i="3"/>
  <c r="H688" i="3"/>
  <c r="G688" i="3"/>
  <c r="F688" i="3"/>
  <c r="Q687" i="3"/>
  <c r="Q687" i="3" a="1"/>
  <c r="P687" i="3"/>
  <c r="P687" i="3" a="1"/>
  <c r="O687" i="3"/>
  <c r="O687" i="3" a="1"/>
  <c r="N687" i="3"/>
  <c r="M687" i="3"/>
  <c r="L687" i="3"/>
  <c r="K687" i="3"/>
  <c r="J687" i="3"/>
  <c r="I687" i="3"/>
  <c r="H687" i="3"/>
  <c r="G687" i="3"/>
  <c r="F687" i="3"/>
  <c r="Q686" i="3"/>
  <c r="Q686" i="3" a="1"/>
  <c r="P686" i="3"/>
  <c r="P686" i="3" a="1"/>
  <c r="O686" i="3"/>
  <c r="O686" i="3" a="1"/>
  <c r="N686" i="3"/>
  <c r="M686" i="3"/>
  <c r="L686" i="3"/>
  <c r="K686" i="3"/>
  <c r="J686" i="3"/>
  <c r="I686" i="3"/>
  <c r="H686" i="3"/>
  <c r="G686" i="3"/>
  <c r="F686" i="3"/>
  <c r="Q685" i="3"/>
  <c r="Q685" i="3" a="1"/>
  <c r="P685" i="3"/>
  <c r="P685" i="3" a="1"/>
  <c r="O685" i="3"/>
  <c r="O685" i="3" a="1"/>
  <c r="N685" i="3"/>
  <c r="M685" i="3"/>
  <c r="L685" i="3"/>
  <c r="K685" i="3"/>
  <c r="J685" i="3"/>
  <c r="I685" i="3"/>
  <c r="H685" i="3"/>
  <c r="G685" i="3"/>
  <c r="F685" i="3"/>
  <c r="Q684" i="3"/>
  <c r="Q684" i="3" a="1"/>
  <c r="P684" i="3"/>
  <c r="P684" i="3" a="1"/>
  <c r="O684" i="3"/>
  <c r="O684" i="3" a="1"/>
  <c r="N684" i="3"/>
  <c r="M684" i="3"/>
  <c r="L684" i="3"/>
  <c r="K684" i="3"/>
  <c r="J684" i="3"/>
  <c r="I684" i="3"/>
  <c r="H684" i="3"/>
  <c r="G684" i="3"/>
  <c r="F684" i="3"/>
  <c r="Q683" i="3"/>
  <c r="Q683" i="3" a="1"/>
  <c r="P683" i="3"/>
  <c r="P683" i="3" a="1"/>
  <c r="O683" i="3"/>
  <c r="O683" i="3" a="1"/>
  <c r="N683" i="3"/>
  <c r="M683" i="3"/>
  <c r="L683" i="3"/>
  <c r="K683" i="3"/>
  <c r="J683" i="3"/>
  <c r="I683" i="3"/>
  <c r="H683" i="3"/>
  <c r="G683" i="3"/>
  <c r="F683" i="3"/>
  <c r="Q682" i="3"/>
  <c r="Q682" i="3" a="1"/>
  <c r="P682" i="3"/>
  <c r="P682" i="3" a="1"/>
  <c r="O682" i="3"/>
  <c r="O682" i="3" a="1"/>
  <c r="N682" i="3"/>
  <c r="M682" i="3"/>
  <c r="L682" i="3"/>
  <c r="K682" i="3"/>
  <c r="J682" i="3"/>
  <c r="I682" i="3"/>
  <c r="H682" i="3"/>
  <c r="G682" i="3"/>
  <c r="F682" i="3"/>
  <c r="Q681" i="3"/>
  <c r="Q681" i="3" a="1"/>
  <c r="P681" i="3"/>
  <c r="P681" i="3" a="1"/>
  <c r="O681" i="3"/>
  <c r="O681" i="3" a="1"/>
  <c r="N681" i="3"/>
  <c r="M681" i="3"/>
  <c r="L681" i="3"/>
  <c r="K681" i="3"/>
  <c r="J681" i="3"/>
  <c r="I681" i="3"/>
  <c r="H681" i="3"/>
  <c r="G681" i="3"/>
  <c r="F681" i="3"/>
  <c r="B681" i="3"/>
  <c r="A681" i="3"/>
  <c r="Q680" i="3"/>
  <c r="Q680" i="3" a="1"/>
  <c r="P680" i="3"/>
  <c r="P680" i="3" a="1"/>
  <c r="O680" i="3"/>
  <c r="O680" i="3" a="1"/>
  <c r="N680" i="3"/>
  <c r="M680" i="3"/>
  <c r="L680" i="3"/>
  <c r="K680" i="3"/>
  <c r="J680" i="3"/>
  <c r="I680" i="3"/>
  <c r="H680" i="3"/>
  <c r="G680" i="3"/>
  <c r="F680" i="3"/>
  <c r="Q679" i="3"/>
  <c r="Q679" i="3" a="1"/>
  <c r="P679" i="3"/>
  <c r="P679" i="3" a="1"/>
  <c r="O679" i="3"/>
  <c r="O679" i="3" a="1"/>
  <c r="N679" i="3"/>
  <c r="M679" i="3"/>
  <c r="L679" i="3"/>
  <c r="K679" i="3"/>
  <c r="J679" i="3"/>
  <c r="I679" i="3"/>
  <c r="H679" i="3"/>
  <c r="G679" i="3"/>
  <c r="F679" i="3"/>
  <c r="Q678" i="3"/>
  <c r="Q678" i="3" a="1"/>
  <c r="P678" i="3"/>
  <c r="P678" i="3" a="1"/>
  <c r="O678" i="3"/>
  <c r="O678" i="3" a="1"/>
  <c r="N678" i="3"/>
  <c r="M678" i="3"/>
  <c r="L678" i="3"/>
  <c r="K678" i="3"/>
  <c r="J678" i="3"/>
  <c r="I678" i="3"/>
  <c r="H678" i="3"/>
  <c r="G678" i="3"/>
  <c r="F678" i="3"/>
  <c r="Q677" i="3"/>
  <c r="Q677" i="3" a="1"/>
  <c r="P677" i="3"/>
  <c r="P677" i="3" a="1"/>
  <c r="O677" i="3"/>
  <c r="O677" i="3" a="1"/>
  <c r="N677" i="3"/>
  <c r="M677" i="3"/>
  <c r="L677" i="3"/>
  <c r="K677" i="3"/>
  <c r="J677" i="3"/>
  <c r="I677" i="3"/>
  <c r="H677" i="3"/>
  <c r="G677" i="3"/>
  <c r="F677" i="3"/>
  <c r="Q676" i="3"/>
  <c r="Q676" i="3" a="1"/>
  <c r="P676" i="3"/>
  <c r="P676" i="3" a="1"/>
  <c r="O676" i="3"/>
  <c r="O676" i="3" a="1"/>
  <c r="N676" i="3"/>
  <c r="M676" i="3"/>
  <c r="L676" i="3"/>
  <c r="K676" i="3"/>
  <c r="J676" i="3"/>
  <c r="I676" i="3"/>
  <c r="H676" i="3"/>
  <c r="G676" i="3"/>
  <c r="F676" i="3"/>
  <c r="Q675" i="3"/>
  <c r="Q675" i="3" a="1"/>
  <c r="P675" i="3"/>
  <c r="P675" i="3" a="1"/>
  <c r="O675" i="3"/>
  <c r="O675" i="3" a="1"/>
  <c r="N675" i="3"/>
  <c r="M675" i="3"/>
  <c r="L675" i="3"/>
  <c r="K675" i="3"/>
  <c r="J675" i="3"/>
  <c r="I675" i="3"/>
  <c r="H675" i="3"/>
  <c r="G675" i="3"/>
  <c r="F675" i="3"/>
  <c r="Q674" i="3"/>
  <c r="Q674" i="3" a="1"/>
  <c r="P674" i="3"/>
  <c r="P674" i="3" a="1"/>
  <c r="O674" i="3"/>
  <c r="O674" i="3" a="1"/>
  <c r="N674" i="3"/>
  <c r="M674" i="3"/>
  <c r="L674" i="3"/>
  <c r="K674" i="3"/>
  <c r="J674" i="3"/>
  <c r="I674" i="3"/>
  <c r="H674" i="3"/>
  <c r="G674" i="3"/>
  <c r="F674" i="3"/>
  <c r="Q673" i="3"/>
  <c r="Q673" i="3" a="1"/>
  <c r="P673" i="3"/>
  <c r="P673" i="3" a="1"/>
  <c r="O673" i="3"/>
  <c r="O673" i="3" a="1"/>
  <c r="N673" i="3"/>
  <c r="M673" i="3"/>
  <c r="L673" i="3"/>
  <c r="K673" i="3"/>
  <c r="J673" i="3"/>
  <c r="I673" i="3"/>
  <c r="H673" i="3"/>
  <c r="G673" i="3"/>
  <c r="F673" i="3"/>
  <c r="Q672" i="3"/>
  <c r="Q672" i="3" a="1"/>
  <c r="P672" i="3"/>
  <c r="P672" i="3" a="1"/>
  <c r="O672" i="3"/>
  <c r="O672" i="3" a="1"/>
  <c r="N672" i="3"/>
  <c r="M672" i="3"/>
  <c r="L672" i="3"/>
  <c r="K672" i="3"/>
  <c r="J672" i="3"/>
  <c r="I672" i="3"/>
  <c r="H672" i="3"/>
  <c r="G672" i="3"/>
  <c r="F672" i="3"/>
  <c r="Q671" i="3"/>
  <c r="Q671" i="3" a="1"/>
  <c r="P671" i="3"/>
  <c r="P671" i="3" a="1"/>
  <c r="O671" i="3"/>
  <c r="O671" i="3" a="1"/>
  <c r="N671" i="3"/>
  <c r="M671" i="3"/>
  <c r="L671" i="3"/>
  <c r="K671" i="3"/>
  <c r="J671" i="3"/>
  <c r="I671" i="3"/>
  <c r="H671" i="3"/>
  <c r="G671" i="3"/>
  <c r="F671" i="3"/>
  <c r="Q670" i="3"/>
  <c r="Q670" i="3" a="1"/>
  <c r="P670" i="3"/>
  <c r="P670" i="3" a="1"/>
  <c r="O670" i="3"/>
  <c r="O670" i="3" a="1"/>
  <c r="N670" i="3"/>
  <c r="M670" i="3"/>
  <c r="L670" i="3"/>
  <c r="K670" i="3"/>
  <c r="J670" i="3"/>
  <c r="I670" i="3"/>
  <c r="H670" i="3"/>
  <c r="G670" i="3"/>
  <c r="F670" i="3"/>
  <c r="Q669" i="3"/>
  <c r="Q669" i="3" a="1"/>
  <c r="P669" i="3"/>
  <c r="P669" i="3" a="1"/>
  <c r="O669" i="3"/>
  <c r="O669" i="3" a="1"/>
  <c r="N669" i="3"/>
  <c r="M669" i="3"/>
  <c r="L669" i="3"/>
  <c r="K669" i="3"/>
  <c r="J669" i="3"/>
  <c r="I669" i="3"/>
  <c r="H669" i="3"/>
  <c r="G669" i="3"/>
  <c r="F669" i="3"/>
  <c r="Q668" i="3"/>
  <c r="Q668" i="3" a="1"/>
  <c r="P668" i="3"/>
  <c r="P668" i="3" a="1"/>
  <c r="O668" i="3"/>
  <c r="O668" i="3" a="1"/>
  <c r="N668" i="3"/>
  <c r="M668" i="3"/>
  <c r="L668" i="3"/>
  <c r="K668" i="3"/>
  <c r="J668" i="3"/>
  <c r="I668" i="3"/>
  <c r="H668" i="3"/>
  <c r="G668" i="3"/>
  <c r="F668" i="3"/>
  <c r="Q667" i="3"/>
  <c r="Q667" i="3" a="1"/>
  <c r="P667" i="3"/>
  <c r="P667" i="3" a="1"/>
  <c r="O667" i="3"/>
  <c r="O667" i="3" a="1"/>
  <c r="N667" i="3"/>
  <c r="M667" i="3"/>
  <c r="L667" i="3"/>
  <c r="K667" i="3"/>
  <c r="J667" i="3"/>
  <c r="I667" i="3"/>
  <c r="H667" i="3"/>
  <c r="G667" i="3"/>
  <c r="F667" i="3"/>
  <c r="Q666" i="3"/>
  <c r="Q666" i="3" a="1"/>
  <c r="P666" i="3"/>
  <c r="P666" i="3" a="1"/>
  <c r="O666" i="3"/>
  <c r="O666" i="3" a="1"/>
  <c r="N666" i="3"/>
  <c r="M666" i="3"/>
  <c r="L666" i="3"/>
  <c r="K666" i="3"/>
  <c r="J666" i="3"/>
  <c r="I666" i="3"/>
  <c r="H666" i="3"/>
  <c r="G666" i="3"/>
  <c r="F666" i="3"/>
  <c r="Q665" i="3"/>
  <c r="Q665" i="3" a="1"/>
  <c r="P665" i="3"/>
  <c r="P665" i="3" a="1"/>
  <c r="O665" i="3"/>
  <c r="O665" i="3" a="1"/>
  <c r="N665" i="3"/>
  <c r="M665" i="3"/>
  <c r="L665" i="3"/>
  <c r="K665" i="3"/>
  <c r="J665" i="3"/>
  <c r="I665" i="3"/>
  <c r="H665" i="3"/>
  <c r="G665" i="3"/>
  <c r="F665" i="3"/>
  <c r="Q664" i="3"/>
  <c r="Q664" i="3" a="1"/>
  <c r="P664" i="3"/>
  <c r="P664" i="3" a="1"/>
  <c r="O664" i="3"/>
  <c r="O664" i="3" a="1"/>
  <c r="N664" i="3"/>
  <c r="M664" i="3"/>
  <c r="L664" i="3"/>
  <c r="K664" i="3"/>
  <c r="J664" i="3"/>
  <c r="I664" i="3"/>
  <c r="H664" i="3"/>
  <c r="G664" i="3"/>
  <c r="F664" i="3"/>
  <c r="Q663" i="3"/>
  <c r="Q663" i="3" a="1"/>
  <c r="P663" i="3"/>
  <c r="P663" i="3" a="1"/>
  <c r="O663" i="3"/>
  <c r="O663" i="3" a="1"/>
  <c r="N663" i="3"/>
  <c r="M663" i="3"/>
  <c r="L663" i="3"/>
  <c r="K663" i="3"/>
  <c r="J663" i="3"/>
  <c r="I663" i="3"/>
  <c r="H663" i="3"/>
  <c r="G663" i="3"/>
  <c r="F663" i="3"/>
  <c r="Q662" i="3"/>
  <c r="Q662" i="3" a="1"/>
  <c r="P662" i="3"/>
  <c r="P662" i="3" a="1"/>
  <c r="O662" i="3"/>
  <c r="O662" i="3" a="1"/>
  <c r="N662" i="3"/>
  <c r="M662" i="3"/>
  <c r="L662" i="3"/>
  <c r="K662" i="3"/>
  <c r="J662" i="3"/>
  <c r="I662" i="3"/>
  <c r="H662" i="3"/>
  <c r="G662" i="3"/>
  <c r="F662" i="3"/>
  <c r="Q661" i="3"/>
  <c r="Q661" i="3" a="1"/>
  <c r="P661" i="3"/>
  <c r="P661" i="3" a="1"/>
  <c r="O661" i="3"/>
  <c r="O661" i="3" a="1"/>
  <c r="N661" i="3"/>
  <c r="M661" i="3"/>
  <c r="L661" i="3"/>
  <c r="K661" i="3"/>
  <c r="J661" i="3"/>
  <c r="I661" i="3"/>
  <c r="H661" i="3"/>
  <c r="G661" i="3"/>
  <c r="F661" i="3"/>
  <c r="Q660" i="3"/>
  <c r="Q660" i="3" a="1"/>
  <c r="P660" i="3"/>
  <c r="P660" i="3" a="1"/>
  <c r="O660" i="3"/>
  <c r="O660" i="3" a="1"/>
  <c r="N660" i="3"/>
  <c r="M660" i="3"/>
  <c r="L660" i="3"/>
  <c r="K660" i="3"/>
  <c r="J660" i="3"/>
  <c r="I660" i="3"/>
  <c r="H660" i="3"/>
  <c r="G660" i="3"/>
  <c r="F660" i="3"/>
  <c r="Q659" i="3"/>
  <c r="Q659" i="3" a="1"/>
  <c r="P659" i="3"/>
  <c r="P659" i="3" a="1"/>
  <c r="O659" i="3"/>
  <c r="O659" i="3" a="1"/>
  <c r="N659" i="3"/>
  <c r="M659" i="3"/>
  <c r="L659" i="3"/>
  <c r="K659" i="3"/>
  <c r="J659" i="3"/>
  <c r="I659" i="3"/>
  <c r="H659" i="3"/>
  <c r="G659" i="3"/>
  <c r="F659" i="3"/>
  <c r="Q658" i="3"/>
  <c r="Q658" i="3" a="1"/>
  <c r="P658" i="3"/>
  <c r="P658" i="3" a="1"/>
  <c r="O658" i="3"/>
  <c r="O658" i="3" a="1"/>
  <c r="N658" i="3"/>
  <c r="M658" i="3"/>
  <c r="L658" i="3"/>
  <c r="K658" i="3"/>
  <c r="J658" i="3"/>
  <c r="I658" i="3"/>
  <c r="H658" i="3"/>
  <c r="G658" i="3"/>
  <c r="F658" i="3"/>
  <c r="Q657" i="3"/>
  <c r="Q657" i="3" a="1"/>
  <c r="P657" i="3"/>
  <c r="P657" i="3" a="1"/>
  <c r="O657" i="3"/>
  <c r="O657" i="3" a="1"/>
  <c r="N657" i="3"/>
  <c r="M657" i="3"/>
  <c r="L657" i="3"/>
  <c r="K657" i="3"/>
  <c r="J657" i="3"/>
  <c r="I657" i="3"/>
  <c r="H657" i="3"/>
  <c r="G657" i="3"/>
  <c r="F657" i="3"/>
  <c r="Q656" i="3"/>
  <c r="Q656" i="3" a="1"/>
  <c r="P656" i="3"/>
  <c r="P656" i="3" a="1"/>
  <c r="O656" i="3"/>
  <c r="O656" i="3" a="1"/>
  <c r="N656" i="3"/>
  <c r="M656" i="3"/>
  <c r="L656" i="3"/>
  <c r="K656" i="3"/>
  <c r="J656" i="3"/>
  <c r="I656" i="3"/>
  <c r="H656" i="3"/>
  <c r="G656" i="3"/>
  <c r="F656" i="3"/>
  <c r="Q655" i="3"/>
  <c r="Q655" i="3" a="1"/>
  <c r="P655" i="3"/>
  <c r="P655" i="3" a="1"/>
  <c r="O655" i="3"/>
  <c r="O655" i="3" a="1"/>
  <c r="N655" i="3"/>
  <c r="M655" i="3"/>
  <c r="L655" i="3"/>
  <c r="K655" i="3"/>
  <c r="J655" i="3"/>
  <c r="I655" i="3"/>
  <c r="H655" i="3"/>
  <c r="G655" i="3"/>
  <c r="F655" i="3"/>
  <c r="Q654" i="3"/>
  <c r="Q654" i="3" a="1"/>
  <c r="P654" i="3"/>
  <c r="P654" i="3" a="1"/>
  <c r="O654" i="3"/>
  <c r="O654" i="3" a="1"/>
  <c r="N654" i="3"/>
  <c r="M654" i="3"/>
  <c r="L654" i="3"/>
  <c r="K654" i="3"/>
  <c r="J654" i="3"/>
  <c r="I654" i="3"/>
  <c r="H654" i="3"/>
  <c r="G654" i="3"/>
  <c r="F654" i="3"/>
  <c r="Q653" i="3"/>
  <c r="Q653" i="3" a="1"/>
  <c r="P653" i="3"/>
  <c r="P653" i="3" a="1"/>
  <c r="O653" i="3"/>
  <c r="O653" i="3" a="1"/>
  <c r="N653" i="3"/>
  <c r="M653" i="3"/>
  <c r="L653" i="3"/>
  <c r="K653" i="3"/>
  <c r="J653" i="3"/>
  <c r="I653" i="3"/>
  <c r="H653" i="3"/>
  <c r="G653" i="3"/>
  <c r="F653" i="3"/>
  <c r="Q652" i="3"/>
  <c r="Q652" i="3" a="1"/>
  <c r="P652" i="3"/>
  <c r="P652" i="3" a="1"/>
  <c r="O652" i="3"/>
  <c r="O652" i="3" a="1"/>
  <c r="N652" i="3"/>
  <c r="M652" i="3"/>
  <c r="L652" i="3"/>
  <c r="K652" i="3"/>
  <c r="J652" i="3"/>
  <c r="I652" i="3"/>
  <c r="H652" i="3"/>
  <c r="G652" i="3"/>
  <c r="F652" i="3"/>
  <c r="Q651" i="3"/>
  <c r="Q651" i="3" a="1"/>
  <c r="P651" i="3"/>
  <c r="P651" i="3" a="1"/>
  <c r="O651" i="3"/>
  <c r="O651" i="3" a="1"/>
  <c r="N651" i="3"/>
  <c r="M651" i="3"/>
  <c r="L651" i="3"/>
  <c r="K651" i="3"/>
  <c r="J651" i="3"/>
  <c r="I651" i="3"/>
  <c r="H651" i="3"/>
  <c r="G651" i="3"/>
  <c r="F651" i="3"/>
  <c r="Q650" i="3"/>
  <c r="Q650" i="3" a="1"/>
  <c r="P650" i="3"/>
  <c r="P650" i="3" a="1"/>
  <c r="O650" i="3"/>
  <c r="O650" i="3" a="1"/>
  <c r="N650" i="3"/>
  <c r="M650" i="3"/>
  <c r="L650" i="3"/>
  <c r="K650" i="3"/>
  <c r="J650" i="3"/>
  <c r="I650" i="3"/>
  <c r="H650" i="3"/>
  <c r="G650" i="3"/>
  <c r="F650" i="3"/>
  <c r="Q649" i="3"/>
  <c r="Q649" i="3" a="1"/>
  <c r="P649" i="3"/>
  <c r="P649" i="3" a="1"/>
  <c r="O649" i="3"/>
  <c r="O649" i="3" a="1"/>
  <c r="N649" i="3"/>
  <c r="M649" i="3"/>
  <c r="L649" i="3"/>
  <c r="K649" i="3"/>
  <c r="J649" i="3"/>
  <c r="I649" i="3"/>
  <c r="H649" i="3"/>
  <c r="G649" i="3"/>
  <c r="F649" i="3"/>
  <c r="Q648" i="3"/>
  <c r="Q648" i="3" a="1"/>
  <c r="P648" i="3"/>
  <c r="P648" i="3" a="1"/>
  <c r="O648" i="3"/>
  <c r="O648" i="3" a="1"/>
  <c r="N648" i="3"/>
  <c r="M648" i="3"/>
  <c r="L648" i="3"/>
  <c r="K648" i="3"/>
  <c r="J648" i="3"/>
  <c r="I648" i="3"/>
  <c r="H648" i="3"/>
  <c r="G648" i="3"/>
  <c r="F648" i="3"/>
  <c r="Q647" i="3"/>
  <c r="Q647" i="3" a="1"/>
  <c r="P647" i="3"/>
  <c r="P647" i="3" a="1"/>
  <c r="O647" i="3"/>
  <c r="O647" i="3" a="1"/>
  <c r="N647" i="3"/>
  <c r="M647" i="3"/>
  <c r="L647" i="3"/>
  <c r="K647" i="3"/>
  <c r="J647" i="3"/>
  <c r="I647" i="3"/>
  <c r="H647" i="3"/>
  <c r="G647" i="3"/>
  <c r="F647" i="3"/>
  <c r="Q646" i="3"/>
  <c r="Q646" i="3" a="1"/>
  <c r="P646" i="3"/>
  <c r="P646" i="3" a="1"/>
  <c r="O646" i="3"/>
  <c r="O646" i="3" a="1"/>
  <c r="N646" i="3"/>
  <c r="M646" i="3"/>
  <c r="L646" i="3"/>
  <c r="K646" i="3"/>
  <c r="J646" i="3"/>
  <c r="I646" i="3"/>
  <c r="H646" i="3"/>
  <c r="G646" i="3"/>
  <c r="F646" i="3"/>
  <c r="Q645" i="3"/>
  <c r="Q645" i="3" a="1"/>
  <c r="P645" i="3"/>
  <c r="P645" i="3" a="1"/>
  <c r="O645" i="3"/>
  <c r="O645" i="3" a="1"/>
  <c r="N645" i="3"/>
  <c r="M645" i="3"/>
  <c r="L645" i="3"/>
  <c r="K645" i="3"/>
  <c r="J645" i="3"/>
  <c r="I645" i="3"/>
  <c r="H645" i="3"/>
  <c r="G645" i="3"/>
  <c r="F645" i="3"/>
  <c r="Q644" i="3"/>
  <c r="Q644" i="3" a="1"/>
  <c r="P644" i="3"/>
  <c r="P644" i="3" a="1"/>
  <c r="O644" i="3"/>
  <c r="O644" i="3" a="1"/>
  <c r="N644" i="3"/>
  <c r="M644" i="3"/>
  <c r="L644" i="3"/>
  <c r="K644" i="3"/>
  <c r="J644" i="3"/>
  <c r="I644" i="3"/>
  <c r="H644" i="3"/>
  <c r="G644" i="3"/>
  <c r="F644" i="3"/>
  <c r="Q643" i="3"/>
  <c r="Q643" i="3" a="1"/>
  <c r="P643" i="3"/>
  <c r="P643" i="3" a="1"/>
  <c r="O643" i="3"/>
  <c r="O643" i="3" a="1"/>
  <c r="N643" i="3"/>
  <c r="M643" i="3"/>
  <c r="L643" i="3"/>
  <c r="K643" i="3"/>
  <c r="J643" i="3"/>
  <c r="I643" i="3"/>
  <c r="H643" i="3"/>
  <c r="G643" i="3"/>
  <c r="F643" i="3"/>
  <c r="Q642" i="3"/>
  <c r="Q642" i="3" a="1"/>
  <c r="P642" i="3"/>
  <c r="P642" i="3" a="1"/>
  <c r="O642" i="3"/>
  <c r="O642" i="3" a="1"/>
  <c r="N642" i="3"/>
  <c r="M642" i="3"/>
  <c r="L642" i="3"/>
  <c r="K642" i="3"/>
  <c r="J642" i="3"/>
  <c r="I642" i="3"/>
  <c r="H642" i="3"/>
  <c r="G642" i="3"/>
  <c r="F642" i="3"/>
  <c r="Q641" i="3"/>
  <c r="Q641" i="3" a="1"/>
  <c r="P641" i="3"/>
  <c r="P641" i="3" a="1"/>
  <c r="O641" i="3"/>
  <c r="O641" i="3" a="1"/>
  <c r="N641" i="3"/>
  <c r="M641" i="3"/>
  <c r="L641" i="3"/>
  <c r="K641" i="3"/>
  <c r="J641" i="3"/>
  <c r="I641" i="3"/>
  <c r="H641" i="3"/>
  <c r="G641" i="3"/>
  <c r="F641" i="3"/>
  <c r="Q640" i="3"/>
  <c r="Q640" i="3" a="1"/>
  <c r="P640" i="3"/>
  <c r="P640" i="3" a="1"/>
  <c r="O640" i="3"/>
  <c r="O640" i="3" a="1"/>
  <c r="N640" i="3"/>
  <c r="M640" i="3"/>
  <c r="L640" i="3"/>
  <c r="K640" i="3"/>
  <c r="J640" i="3"/>
  <c r="I640" i="3"/>
  <c r="H640" i="3"/>
  <c r="G640" i="3"/>
  <c r="F640" i="3"/>
  <c r="Q639" i="3"/>
  <c r="Q639" i="3" a="1"/>
  <c r="P639" i="3"/>
  <c r="P639" i="3" a="1"/>
  <c r="O639" i="3"/>
  <c r="O639" i="3" a="1"/>
  <c r="N639" i="3"/>
  <c r="M639" i="3"/>
  <c r="L639" i="3"/>
  <c r="K639" i="3"/>
  <c r="J639" i="3"/>
  <c r="I639" i="3"/>
  <c r="H639" i="3"/>
  <c r="G639" i="3"/>
  <c r="F639" i="3"/>
  <c r="Q638" i="3"/>
  <c r="Q638" i="3" a="1"/>
  <c r="P638" i="3"/>
  <c r="P638" i="3" a="1"/>
  <c r="O638" i="3"/>
  <c r="O638" i="3" a="1"/>
  <c r="N638" i="3"/>
  <c r="M638" i="3"/>
  <c r="L638" i="3"/>
  <c r="K638" i="3"/>
  <c r="J638" i="3"/>
  <c r="I638" i="3"/>
  <c r="H638" i="3"/>
  <c r="G638" i="3"/>
  <c r="F638" i="3"/>
  <c r="Q637" i="3"/>
  <c r="Q637" i="3" a="1"/>
  <c r="P637" i="3"/>
  <c r="P637" i="3" a="1"/>
  <c r="O637" i="3"/>
  <c r="O637" i="3" a="1"/>
  <c r="N637" i="3"/>
  <c r="M637" i="3"/>
  <c r="L637" i="3"/>
  <c r="K637" i="3"/>
  <c r="J637" i="3"/>
  <c r="I637" i="3"/>
  <c r="H637" i="3"/>
  <c r="G637" i="3"/>
  <c r="F637" i="3"/>
  <c r="Q636" i="3"/>
  <c r="Q636" i="3" a="1"/>
  <c r="P636" i="3"/>
  <c r="P636" i="3" a="1"/>
  <c r="O636" i="3"/>
  <c r="O636" i="3" a="1"/>
  <c r="N636" i="3"/>
  <c r="M636" i="3"/>
  <c r="L636" i="3"/>
  <c r="K636" i="3"/>
  <c r="J636" i="3"/>
  <c r="I636" i="3"/>
  <c r="H636" i="3"/>
  <c r="G636" i="3"/>
  <c r="F636" i="3"/>
  <c r="Q635" i="3"/>
  <c r="Q635" i="3" a="1"/>
  <c r="P635" i="3"/>
  <c r="P635" i="3" a="1"/>
  <c r="O635" i="3"/>
  <c r="O635" i="3" a="1"/>
  <c r="N635" i="3"/>
  <c r="M635" i="3"/>
  <c r="L635" i="3"/>
  <c r="K635" i="3"/>
  <c r="J635" i="3"/>
  <c r="I635" i="3"/>
  <c r="H635" i="3"/>
  <c r="G635" i="3"/>
  <c r="F635" i="3"/>
  <c r="Q634" i="3"/>
  <c r="Q634" i="3" a="1"/>
  <c r="P634" i="3"/>
  <c r="P634" i="3" a="1"/>
  <c r="O634" i="3"/>
  <c r="O634" i="3" a="1"/>
  <c r="N634" i="3"/>
  <c r="M634" i="3"/>
  <c r="L634" i="3"/>
  <c r="K634" i="3"/>
  <c r="J634" i="3"/>
  <c r="I634" i="3"/>
  <c r="H634" i="3"/>
  <c r="G634" i="3"/>
  <c r="F634" i="3"/>
  <c r="Q633" i="3"/>
  <c r="Q633" i="3" a="1"/>
  <c r="P633" i="3"/>
  <c r="P633" i="3" a="1"/>
  <c r="O633" i="3"/>
  <c r="O633" i="3" a="1"/>
  <c r="N633" i="3"/>
  <c r="M633" i="3"/>
  <c r="L633" i="3"/>
  <c r="K633" i="3"/>
  <c r="J633" i="3"/>
  <c r="I633" i="3"/>
  <c r="H633" i="3"/>
  <c r="G633" i="3"/>
  <c r="F633" i="3"/>
  <c r="Q632" i="3"/>
  <c r="Q632" i="3" a="1"/>
  <c r="P632" i="3"/>
  <c r="P632" i="3" a="1"/>
  <c r="O632" i="3"/>
  <c r="O632" i="3" a="1"/>
  <c r="N632" i="3"/>
  <c r="M632" i="3"/>
  <c r="L632" i="3"/>
  <c r="K632" i="3"/>
  <c r="J632" i="3"/>
  <c r="I632" i="3"/>
  <c r="H632" i="3"/>
  <c r="G632" i="3"/>
  <c r="F632" i="3"/>
  <c r="Q631" i="3"/>
  <c r="Q631" i="3" a="1"/>
  <c r="P631" i="3"/>
  <c r="P631" i="3" a="1"/>
  <c r="O631" i="3"/>
  <c r="O631" i="3" a="1"/>
  <c r="N631" i="3"/>
  <c r="M631" i="3"/>
  <c r="L631" i="3"/>
  <c r="K631" i="3"/>
  <c r="J631" i="3"/>
  <c r="I631" i="3"/>
  <c r="H631" i="3"/>
  <c r="G631" i="3"/>
  <c r="F631" i="3"/>
  <c r="Q630" i="3"/>
  <c r="Q630" i="3" a="1"/>
  <c r="P630" i="3"/>
  <c r="P630" i="3" a="1"/>
  <c r="O630" i="3"/>
  <c r="O630" i="3" a="1"/>
  <c r="N630" i="3"/>
  <c r="M630" i="3"/>
  <c r="L630" i="3"/>
  <c r="K630" i="3"/>
  <c r="J630" i="3"/>
  <c r="I630" i="3"/>
  <c r="H630" i="3"/>
  <c r="G630" i="3"/>
  <c r="F630" i="3"/>
  <c r="Q629" i="3"/>
  <c r="Q629" i="3" a="1"/>
  <c r="P629" i="3"/>
  <c r="P629" i="3" a="1"/>
  <c r="O629" i="3"/>
  <c r="O629" i="3" a="1"/>
  <c r="N629" i="3"/>
  <c r="M629" i="3"/>
  <c r="L629" i="3"/>
  <c r="K629" i="3"/>
  <c r="J629" i="3"/>
  <c r="I629" i="3"/>
  <c r="H629" i="3"/>
  <c r="G629" i="3"/>
  <c r="F629" i="3"/>
  <c r="Q628" i="3"/>
  <c r="Q628" i="3" a="1"/>
  <c r="P628" i="3"/>
  <c r="P628" i="3" a="1"/>
  <c r="O628" i="3"/>
  <c r="O628" i="3" a="1"/>
  <c r="N628" i="3"/>
  <c r="M628" i="3"/>
  <c r="L628" i="3"/>
  <c r="K628" i="3"/>
  <c r="J628" i="3"/>
  <c r="I628" i="3"/>
  <c r="H628" i="3"/>
  <c r="G628" i="3"/>
  <c r="F628" i="3"/>
  <c r="Q627" i="3"/>
  <c r="Q627" i="3" a="1"/>
  <c r="P627" i="3"/>
  <c r="P627" i="3" a="1"/>
  <c r="O627" i="3"/>
  <c r="O627" i="3" a="1"/>
  <c r="N627" i="3"/>
  <c r="M627" i="3"/>
  <c r="L627" i="3"/>
  <c r="K627" i="3"/>
  <c r="J627" i="3"/>
  <c r="I627" i="3"/>
  <c r="H627" i="3"/>
  <c r="G627" i="3"/>
  <c r="F627" i="3"/>
  <c r="B627" i="3"/>
  <c r="A627" i="3"/>
  <c r="Q626" i="3"/>
  <c r="Q626" i="3" a="1"/>
  <c r="P626" i="3"/>
  <c r="P626" i="3" a="1"/>
  <c r="O626" i="3"/>
  <c r="O626" i="3" a="1"/>
  <c r="N626" i="3"/>
  <c r="M626" i="3"/>
  <c r="L626" i="3"/>
  <c r="K626" i="3"/>
  <c r="J626" i="3"/>
  <c r="I626" i="3"/>
  <c r="H626" i="3"/>
  <c r="G626" i="3"/>
  <c r="F626" i="3"/>
  <c r="Q625" i="3"/>
  <c r="Q625" i="3" a="1"/>
  <c r="P625" i="3"/>
  <c r="P625" i="3" a="1"/>
  <c r="O625" i="3"/>
  <c r="O625" i="3" a="1"/>
  <c r="N625" i="3"/>
  <c r="M625" i="3"/>
  <c r="L625" i="3"/>
  <c r="K625" i="3"/>
  <c r="J625" i="3"/>
  <c r="I625" i="3"/>
  <c r="H625" i="3"/>
  <c r="G625" i="3"/>
  <c r="F625" i="3"/>
  <c r="Q624" i="3"/>
  <c r="Q624" i="3" a="1"/>
  <c r="P624" i="3"/>
  <c r="P624" i="3" a="1"/>
  <c r="O624" i="3"/>
  <c r="O624" i="3" a="1"/>
  <c r="N624" i="3"/>
  <c r="M624" i="3"/>
  <c r="L624" i="3"/>
  <c r="K624" i="3"/>
  <c r="J624" i="3"/>
  <c r="I624" i="3"/>
  <c r="H624" i="3"/>
  <c r="G624" i="3"/>
  <c r="F624" i="3"/>
  <c r="Q623" i="3"/>
  <c r="Q623" i="3" a="1"/>
  <c r="P623" i="3"/>
  <c r="P623" i="3" a="1"/>
  <c r="O623" i="3"/>
  <c r="O623" i="3" a="1"/>
  <c r="N623" i="3"/>
  <c r="M623" i="3"/>
  <c r="L623" i="3"/>
  <c r="K623" i="3"/>
  <c r="J623" i="3"/>
  <c r="I623" i="3"/>
  <c r="H623" i="3"/>
  <c r="G623" i="3"/>
  <c r="F623" i="3"/>
  <c r="Q622" i="3"/>
  <c r="Q622" i="3" a="1"/>
  <c r="P622" i="3"/>
  <c r="P622" i="3" a="1"/>
  <c r="O622" i="3"/>
  <c r="O622" i="3" a="1"/>
  <c r="N622" i="3"/>
  <c r="M622" i="3"/>
  <c r="L622" i="3"/>
  <c r="K622" i="3"/>
  <c r="J622" i="3"/>
  <c r="I622" i="3"/>
  <c r="H622" i="3"/>
  <c r="G622" i="3"/>
  <c r="F622" i="3"/>
  <c r="Q621" i="3"/>
  <c r="Q621" i="3" a="1"/>
  <c r="P621" i="3"/>
  <c r="P621" i="3" a="1"/>
  <c r="O621" i="3"/>
  <c r="O621" i="3" a="1"/>
  <c r="N621" i="3"/>
  <c r="M621" i="3"/>
  <c r="L621" i="3"/>
  <c r="K621" i="3"/>
  <c r="J621" i="3"/>
  <c r="I621" i="3"/>
  <c r="H621" i="3"/>
  <c r="G621" i="3"/>
  <c r="F621" i="3"/>
  <c r="Q620" i="3"/>
  <c r="Q620" i="3" a="1"/>
  <c r="P620" i="3"/>
  <c r="P620" i="3" a="1"/>
  <c r="O620" i="3"/>
  <c r="O620" i="3" a="1"/>
  <c r="N620" i="3"/>
  <c r="M620" i="3"/>
  <c r="L620" i="3"/>
  <c r="K620" i="3"/>
  <c r="J620" i="3"/>
  <c r="I620" i="3"/>
  <c r="H620" i="3"/>
  <c r="G620" i="3"/>
  <c r="F620" i="3"/>
  <c r="Q619" i="3"/>
  <c r="Q619" i="3" a="1"/>
  <c r="P619" i="3"/>
  <c r="P619" i="3" a="1"/>
  <c r="O619" i="3"/>
  <c r="O619" i="3" a="1"/>
  <c r="N619" i="3"/>
  <c r="M619" i="3"/>
  <c r="L619" i="3"/>
  <c r="K619" i="3"/>
  <c r="J619" i="3"/>
  <c r="I619" i="3"/>
  <c r="H619" i="3"/>
  <c r="G619" i="3"/>
  <c r="F619" i="3"/>
  <c r="Q618" i="3"/>
  <c r="Q618" i="3" a="1"/>
  <c r="P618" i="3"/>
  <c r="P618" i="3" a="1"/>
  <c r="O618" i="3"/>
  <c r="O618" i="3" a="1"/>
  <c r="N618" i="3"/>
  <c r="M618" i="3"/>
  <c r="L618" i="3"/>
  <c r="K618" i="3"/>
  <c r="J618" i="3"/>
  <c r="I618" i="3"/>
  <c r="H618" i="3"/>
  <c r="G618" i="3"/>
  <c r="F618" i="3"/>
  <c r="Q617" i="3"/>
  <c r="Q617" i="3" a="1"/>
  <c r="P617" i="3"/>
  <c r="P617" i="3" a="1"/>
  <c r="O617" i="3"/>
  <c r="O617" i="3" a="1"/>
  <c r="N617" i="3"/>
  <c r="M617" i="3"/>
  <c r="L617" i="3"/>
  <c r="K617" i="3"/>
  <c r="J617" i="3"/>
  <c r="I617" i="3"/>
  <c r="H617" i="3"/>
  <c r="G617" i="3"/>
  <c r="F617" i="3"/>
  <c r="Q616" i="3"/>
  <c r="Q616" i="3" a="1"/>
  <c r="P616" i="3"/>
  <c r="P616" i="3" a="1"/>
  <c r="O616" i="3"/>
  <c r="O616" i="3" a="1"/>
  <c r="N616" i="3"/>
  <c r="M616" i="3"/>
  <c r="L616" i="3"/>
  <c r="K616" i="3"/>
  <c r="J616" i="3"/>
  <c r="I616" i="3"/>
  <c r="H616" i="3"/>
  <c r="G616" i="3"/>
  <c r="F616" i="3"/>
  <c r="Q615" i="3"/>
  <c r="Q615" i="3" a="1"/>
  <c r="P615" i="3"/>
  <c r="P615" i="3" a="1"/>
  <c r="O615" i="3"/>
  <c r="O615" i="3" a="1"/>
  <c r="N615" i="3"/>
  <c r="M615" i="3"/>
  <c r="L615" i="3"/>
  <c r="K615" i="3"/>
  <c r="J615" i="3"/>
  <c r="I615" i="3"/>
  <c r="H615" i="3"/>
  <c r="G615" i="3"/>
  <c r="F615" i="3"/>
  <c r="Q614" i="3"/>
  <c r="Q614" i="3" a="1"/>
  <c r="P614" i="3"/>
  <c r="P614" i="3" a="1"/>
  <c r="O614" i="3"/>
  <c r="O614" i="3" a="1"/>
  <c r="N614" i="3"/>
  <c r="M614" i="3"/>
  <c r="L614" i="3"/>
  <c r="K614" i="3"/>
  <c r="J614" i="3"/>
  <c r="I614" i="3"/>
  <c r="H614" i="3"/>
  <c r="G614" i="3"/>
  <c r="F614" i="3"/>
  <c r="Q613" i="3"/>
  <c r="Q613" i="3" a="1"/>
  <c r="P613" i="3"/>
  <c r="P613" i="3" a="1"/>
  <c r="O613" i="3"/>
  <c r="O613" i="3" a="1"/>
  <c r="N613" i="3"/>
  <c r="M613" i="3"/>
  <c r="L613" i="3"/>
  <c r="K613" i="3"/>
  <c r="J613" i="3"/>
  <c r="I613" i="3"/>
  <c r="H613" i="3"/>
  <c r="G613" i="3"/>
  <c r="F613" i="3"/>
  <c r="Q612" i="3"/>
  <c r="Q612" i="3" a="1"/>
  <c r="P612" i="3"/>
  <c r="P612" i="3" a="1"/>
  <c r="O612" i="3"/>
  <c r="O612" i="3" a="1"/>
  <c r="N612" i="3"/>
  <c r="M612" i="3"/>
  <c r="L612" i="3"/>
  <c r="K612" i="3"/>
  <c r="J612" i="3"/>
  <c r="I612" i="3"/>
  <c r="H612" i="3"/>
  <c r="G612" i="3"/>
  <c r="F612" i="3"/>
  <c r="Q611" i="3"/>
  <c r="Q611" i="3" a="1"/>
  <c r="P611" i="3"/>
  <c r="P611" i="3" a="1"/>
  <c r="O611" i="3"/>
  <c r="O611" i="3" a="1"/>
  <c r="N611" i="3"/>
  <c r="M611" i="3"/>
  <c r="L611" i="3"/>
  <c r="K611" i="3"/>
  <c r="J611" i="3"/>
  <c r="I611" i="3"/>
  <c r="H611" i="3"/>
  <c r="G611" i="3"/>
  <c r="F611" i="3"/>
  <c r="Q610" i="3"/>
  <c r="Q610" i="3" a="1"/>
  <c r="P610" i="3"/>
  <c r="P610" i="3" a="1"/>
  <c r="O610" i="3"/>
  <c r="O610" i="3" a="1"/>
  <c r="N610" i="3"/>
  <c r="M610" i="3"/>
  <c r="L610" i="3"/>
  <c r="K610" i="3"/>
  <c r="J610" i="3"/>
  <c r="I610" i="3"/>
  <c r="H610" i="3"/>
  <c r="G610" i="3"/>
  <c r="F610" i="3"/>
  <c r="Q609" i="3"/>
  <c r="Q609" i="3" a="1"/>
  <c r="P609" i="3"/>
  <c r="P609" i="3" a="1"/>
  <c r="O609" i="3"/>
  <c r="O609" i="3" a="1"/>
  <c r="N609" i="3"/>
  <c r="M609" i="3"/>
  <c r="L609" i="3"/>
  <c r="K609" i="3"/>
  <c r="J609" i="3"/>
  <c r="I609" i="3"/>
  <c r="H609" i="3"/>
  <c r="G609" i="3"/>
  <c r="F609" i="3"/>
  <c r="Q608" i="3"/>
  <c r="Q608" i="3" a="1"/>
  <c r="P608" i="3"/>
  <c r="P608" i="3" a="1"/>
  <c r="O608" i="3"/>
  <c r="O608" i="3" a="1"/>
  <c r="N608" i="3"/>
  <c r="M608" i="3"/>
  <c r="L608" i="3"/>
  <c r="K608" i="3"/>
  <c r="J608" i="3"/>
  <c r="I608" i="3"/>
  <c r="H608" i="3"/>
  <c r="G608" i="3"/>
  <c r="F608" i="3"/>
  <c r="Q607" i="3"/>
  <c r="Q607" i="3" a="1"/>
  <c r="P607" i="3"/>
  <c r="P607" i="3" a="1"/>
  <c r="O607" i="3"/>
  <c r="O607" i="3" a="1"/>
  <c r="N607" i="3"/>
  <c r="M607" i="3"/>
  <c r="L607" i="3"/>
  <c r="K607" i="3"/>
  <c r="J607" i="3"/>
  <c r="I607" i="3"/>
  <c r="H607" i="3"/>
  <c r="G607" i="3"/>
  <c r="F607" i="3"/>
  <c r="Q606" i="3"/>
  <c r="Q606" i="3" a="1"/>
  <c r="P606" i="3"/>
  <c r="P606" i="3" a="1"/>
  <c r="O606" i="3"/>
  <c r="O606" i="3" a="1"/>
  <c r="N606" i="3"/>
  <c r="M606" i="3"/>
  <c r="L606" i="3"/>
  <c r="K606" i="3"/>
  <c r="J606" i="3"/>
  <c r="I606" i="3"/>
  <c r="H606" i="3"/>
  <c r="G606" i="3"/>
  <c r="F606" i="3"/>
  <c r="Q605" i="3"/>
  <c r="Q605" i="3" a="1"/>
  <c r="P605" i="3"/>
  <c r="P605" i="3" a="1"/>
  <c r="O605" i="3"/>
  <c r="O605" i="3" a="1"/>
  <c r="N605" i="3"/>
  <c r="M605" i="3"/>
  <c r="L605" i="3"/>
  <c r="K605" i="3"/>
  <c r="J605" i="3"/>
  <c r="I605" i="3"/>
  <c r="H605" i="3"/>
  <c r="G605" i="3"/>
  <c r="F605" i="3"/>
  <c r="Q604" i="3"/>
  <c r="Q604" i="3" a="1"/>
  <c r="P604" i="3"/>
  <c r="P604" i="3" a="1"/>
  <c r="O604" i="3"/>
  <c r="O604" i="3" a="1"/>
  <c r="N604" i="3"/>
  <c r="M604" i="3"/>
  <c r="L604" i="3"/>
  <c r="K604" i="3"/>
  <c r="J604" i="3"/>
  <c r="I604" i="3"/>
  <c r="H604" i="3"/>
  <c r="G604" i="3"/>
  <c r="F604" i="3"/>
  <c r="Q603" i="3"/>
  <c r="Q603" i="3" a="1"/>
  <c r="P603" i="3"/>
  <c r="P603" i="3" a="1"/>
  <c r="O603" i="3"/>
  <c r="O603" i="3" a="1"/>
  <c r="N603" i="3"/>
  <c r="M603" i="3"/>
  <c r="L603" i="3"/>
  <c r="K603" i="3"/>
  <c r="J603" i="3"/>
  <c r="I603" i="3"/>
  <c r="H603" i="3"/>
  <c r="G603" i="3"/>
  <c r="F603" i="3"/>
  <c r="Q602" i="3"/>
  <c r="Q602" i="3" a="1"/>
  <c r="P602" i="3"/>
  <c r="P602" i="3" a="1"/>
  <c r="O602" i="3"/>
  <c r="O602" i="3" a="1"/>
  <c r="N602" i="3"/>
  <c r="M602" i="3"/>
  <c r="L602" i="3"/>
  <c r="K602" i="3"/>
  <c r="J602" i="3"/>
  <c r="I602" i="3"/>
  <c r="H602" i="3"/>
  <c r="G602" i="3"/>
  <c r="F602" i="3"/>
  <c r="Q601" i="3"/>
  <c r="Q601" i="3" a="1"/>
  <c r="P601" i="3"/>
  <c r="P601" i="3" a="1"/>
  <c r="O601" i="3"/>
  <c r="O601" i="3" a="1"/>
  <c r="N601" i="3"/>
  <c r="M601" i="3"/>
  <c r="L601" i="3"/>
  <c r="K601" i="3"/>
  <c r="J601" i="3"/>
  <c r="I601" i="3"/>
  <c r="H601" i="3"/>
  <c r="G601" i="3"/>
  <c r="F601" i="3"/>
  <c r="Q600" i="3"/>
  <c r="Q600" i="3" a="1"/>
  <c r="P600" i="3"/>
  <c r="P600" i="3" a="1"/>
  <c r="O600" i="3"/>
  <c r="O600" i="3" a="1"/>
  <c r="N600" i="3"/>
  <c r="M600" i="3"/>
  <c r="L600" i="3"/>
  <c r="K600" i="3"/>
  <c r="J600" i="3"/>
  <c r="I600" i="3"/>
  <c r="H600" i="3"/>
  <c r="G600" i="3"/>
  <c r="F600" i="3"/>
  <c r="Q599" i="3"/>
  <c r="Q599" i="3" a="1"/>
  <c r="P599" i="3"/>
  <c r="P599" i="3" a="1"/>
  <c r="O599" i="3"/>
  <c r="O599" i="3" a="1"/>
  <c r="N599" i="3"/>
  <c r="M599" i="3"/>
  <c r="L599" i="3"/>
  <c r="K599" i="3"/>
  <c r="J599" i="3"/>
  <c r="I599" i="3"/>
  <c r="H599" i="3"/>
  <c r="G599" i="3"/>
  <c r="F599" i="3"/>
  <c r="Q598" i="3"/>
  <c r="Q598" i="3" a="1"/>
  <c r="P598" i="3"/>
  <c r="P598" i="3" a="1"/>
  <c r="O598" i="3"/>
  <c r="O598" i="3" a="1"/>
  <c r="N598" i="3"/>
  <c r="M598" i="3"/>
  <c r="L598" i="3"/>
  <c r="K598" i="3"/>
  <c r="J598" i="3"/>
  <c r="I598" i="3"/>
  <c r="H598" i="3"/>
  <c r="G598" i="3"/>
  <c r="F598" i="3"/>
  <c r="Q597" i="3"/>
  <c r="Q597" i="3" a="1"/>
  <c r="P597" i="3"/>
  <c r="P597" i="3" a="1"/>
  <c r="O597" i="3"/>
  <c r="O597" i="3" a="1"/>
  <c r="N597" i="3"/>
  <c r="M597" i="3"/>
  <c r="L597" i="3"/>
  <c r="K597" i="3"/>
  <c r="J597" i="3"/>
  <c r="I597" i="3"/>
  <c r="H597" i="3"/>
  <c r="G597" i="3"/>
  <c r="F597" i="3"/>
  <c r="Q596" i="3"/>
  <c r="Q596" i="3" a="1"/>
  <c r="P596" i="3"/>
  <c r="P596" i="3" a="1"/>
  <c r="O596" i="3"/>
  <c r="O596" i="3" a="1"/>
  <c r="N596" i="3"/>
  <c r="M596" i="3"/>
  <c r="L596" i="3"/>
  <c r="K596" i="3"/>
  <c r="J596" i="3"/>
  <c r="I596" i="3"/>
  <c r="H596" i="3"/>
  <c r="G596" i="3"/>
  <c r="F596" i="3"/>
  <c r="Q595" i="3"/>
  <c r="Q595" i="3" a="1"/>
  <c r="P595" i="3"/>
  <c r="P595" i="3" a="1"/>
  <c r="O595" i="3"/>
  <c r="O595" i="3" a="1"/>
  <c r="N595" i="3"/>
  <c r="M595" i="3"/>
  <c r="L595" i="3"/>
  <c r="K595" i="3"/>
  <c r="J595" i="3"/>
  <c r="I595" i="3"/>
  <c r="H595" i="3"/>
  <c r="G595" i="3"/>
  <c r="F595" i="3"/>
  <c r="Q594" i="3"/>
  <c r="Q594" i="3" a="1"/>
  <c r="P594" i="3"/>
  <c r="P594" i="3" a="1"/>
  <c r="O594" i="3"/>
  <c r="O594" i="3" a="1"/>
  <c r="N594" i="3"/>
  <c r="M594" i="3"/>
  <c r="L594" i="3"/>
  <c r="K594" i="3"/>
  <c r="J594" i="3"/>
  <c r="I594" i="3"/>
  <c r="H594" i="3"/>
  <c r="G594" i="3"/>
  <c r="F594" i="3"/>
  <c r="Q593" i="3"/>
  <c r="Q593" i="3" a="1"/>
  <c r="P593" i="3"/>
  <c r="P593" i="3" a="1"/>
  <c r="O593" i="3"/>
  <c r="O593" i="3" a="1"/>
  <c r="N593" i="3"/>
  <c r="M593" i="3"/>
  <c r="L593" i="3"/>
  <c r="K593" i="3"/>
  <c r="J593" i="3"/>
  <c r="I593" i="3"/>
  <c r="H593" i="3"/>
  <c r="G593" i="3"/>
  <c r="F593" i="3"/>
  <c r="Q592" i="3"/>
  <c r="Q592" i="3" a="1"/>
  <c r="P592" i="3"/>
  <c r="P592" i="3" a="1"/>
  <c r="O592" i="3"/>
  <c r="O592" i="3" a="1"/>
  <c r="N592" i="3"/>
  <c r="M592" i="3"/>
  <c r="L592" i="3"/>
  <c r="K592" i="3"/>
  <c r="J592" i="3"/>
  <c r="I592" i="3"/>
  <c r="H592" i="3"/>
  <c r="G592" i="3"/>
  <c r="F592" i="3"/>
  <c r="Q591" i="3"/>
  <c r="Q591" i="3" a="1"/>
  <c r="P591" i="3"/>
  <c r="P591" i="3" a="1"/>
  <c r="O591" i="3"/>
  <c r="O591" i="3" a="1"/>
  <c r="N591" i="3"/>
  <c r="M591" i="3"/>
  <c r="L591" i="3"/>
  <c r="K591" i="3"/>
  <c r="J591" i="3"/>
  <c r="I591" i="3"/>
  <c r="H591" i="3"/>
  <c r="G591" i="3"/>
  <c r="F591" i="3"/>
  <c r="Q590" i="3"/>
  <c r="Q590" i="3" a="1"/>
  <c r="P590" i="3"/>
  <c r="P590" i="3" a="1"/>
  <c r="O590" i="3"/>
  <c r="O590" i="3" a="1"/>
  <c r="N590" i="3"/>
  <c r="M590" i="3"/>
  <c r="L590" i="3"/>
  <c r="K590" i="3"/>
  <c r="J590" i="3"/>
  <c r="I590" i="3"/>
  <c r="H590" i="3"/>
  <c r="G590" i="3"/>
  <c r="F590" i="3"/>
  <c r="Q589" i="3"/>
  <c r="Q589" i="3" a="1"/>
  <c r="P589" i="3"/>
  <c r="P589" i="3" a="1"/>
  <c r="O589" i="3"/>
  <c r="O589" i="3" a="1"/>
  <c r="N589" i="3"/>
  <c r="M589" i="3"/>
  <c r="L589" i="3"/>
  <c r="K589" i="3"/>
  <c r="J589" i="3"/>
  <c r="I589" i="3"/>
  <c r="H589" i="3"/>
  <c r="G589" i="3"/>
  <c r="F589" i="3"/>
  <c r="Q588" i="3"/>
  <c r="Q588" i="3" a="1"/>
  <c r="P588" i="3"/>
  <c r="P588" i="3" a="1"/>
  <c r="O588" i="3"/>
  <c r="O588" i="3" a="1"/>
  <c r="N588" i="3"/>
  <c r="M588" i="3"/>
  <c r="L588" i="3"/>
  <c r="K588" i="3"/>
  <c r="J588" i="3"/>
  <c r="I588" i="3"/>
  <c r="H588" i="3"/>
  <c r="G588" i="3"/>
  <c r="F588" i="3"/>
  <c r="Q587" i="3"/>
  <c r="Q587" i="3" a="1"/>
  <c r="P587" i="3"/>
  <c r="P587" i="3" a="1"/>
  <c r="O587" i="3"/>
  <c r="O587" i="3" a="1"/>
  <c r="N587" i="3"/>
  <c r="M587" i="3"/>
  <c r="L587" i="3"/>
  <c r="K587" i="3"/>
  <c r="J587" i="3"/>
  <c r="I587" i="3"/>
  <c r="H587" i="3"/>
  <c r="G587" i="3"/>
  <c r="F587" i="3"/>
  <c r="Q586" i="3"/>
  <c r="Q586" i="3" a="1"/>
  <c r="P586" i="3"/>
  <c r="P586" i="3" a="1"/>
  <c r="O586" i="3"/>
  <c r="O586" i="3" a="1"/>
  <c r="N586" i="3"/>
  <c r="M586" i="3"/>
  <c r="L586" i="3"/>
  <c r="K586" i="3"/>
  <c r="J586" i="3"/>
  <c r="I586" i="3"/>
  <c r="H586" i="3"/>
  <c r="G586" i="3"/>
  <c r="F586" i="3"/>
  <c r="Q585" i="3"/>
  <c r="Q585" i="3" a="1"/>
  <c r="P585" i="3"/>
  <c r="P585" i="3" a="1"/>
  <c r="O585" i="3"/>
  <c r="O585" i="3" a="1"/>
  <c r="N585" i="3"/>
  <c r="M585" i="3"/>
  <c r="L585" i="3"/>
  <c r="K585" i="3"/>
  <c r="J585" i="3"/>
  <c r="I585" i="3"/>
  <c r="H585" i="3"/>
  <c r="G585" i="3"/>
  <c r="F585" i="3"/>
  <c r="Q584" i="3"/>
  <c r="Q584" i="3" a="1"/>
  <c r="P584" i="3"/>
  <c r="P584" i="3" a="1"/>
  <c r="O584" i="3"/>
  <c r="O584" i="3" a="1"/>
  <c r="N584" i="3"/>
  <c r="M584" i="3"/>
  <c r="L584" i="3"/>
  <c r="K584" i="3"/>
  <c r="J584" i="3"/>
  <c r="I584" i="3"/>
  <c r="H584" i="3"/>
  <c r="G584" i="3"/>
  <c r="F584" i="3"/>
  <c r="Q583" i="3"/>
  <c r="Q583" i="3" a="1"/>
  <c r="P583" i="3"/>
  <c r="P583" i="3" a="1"/>
  <c r="O583" i="3"/>
  <c r="O583" i="3" a="1"/>
  <c r="N583" i="3"/>
  <c r="M583" i="3"/>
  <c r="L583" i="3"/>
  <c r="K583" i="3"/>
  <c r="J583" i="3"/>
  <c r="I583" i="3"/>
  <c r="H583" i="3"/>
  <c r="G583" i="3"/>
  <c r="F583" i="3"/>
  <c r="Q582" i="3"/>
  <c r="Q582" i="3" a="1"/>
  <c r="P582" i="3"/>
  <c r="P582" i="3" a="1"/>
  <c r="O582" i="3"/>
  <c r="O582" i="3" a="1"/>
  <c r="N582" i="3"/>
  <c r="M582" i="3"/>
  <c r="L582" i="3"/>
  <c r="K582" i="3"/>
  <c r="J582" i="3"/>
  <c r="I582" i="3"/>
  <c r="H582" i="3"/>
  <c r="G582" i="3"/>
  <c r="F582" i="3"/>
  <c r="Q581" i="3"/>
  <c r="Q581" i="3" a="1"/>
  <c r="P581" i="3"/>
  <c r="P581" i="3" a="1"/>
  <c r="O581" i="3"/>
  <c r="O581" i="3" a="1"/>
  <c r="N581" i="3"/>
  <c r="M581" i="3"/>
  <c r="L581" i="3"/>
  <c r="K581" i="3"/>
  <c r="J581" i="3"/>
  <c r="I581" i="3"/>
  <c r="H581" i="3"/>
  <c r="G581" i="3"/>
  <c r="F581" i="3"/>
  <c r="Q580" i="3"/>
  <c r="Q580" i="3" a="1"/>
  <c r="P580" i="3"/>
  <c r="P580" i="3" a="1"/>
  <c r="O580" i="3"/>
  <c r="O580" i="3" a="1"/>
  <c r="N580" i="3"/>
  <c r="M580" i="3"/>
  <c r="L580" i="3"/>
  <c r="K580" i="3"/>
  <c r="J580" i="3"/>
  <c r="I580" i="3"/>
  <c r="H580" i="3"/>
  <c r="G580" i="3"/>
  <c r="F580" i="3"/>
  <c r="Q579" i="3"/>
  <c r="Q579" i="3" a="1"/>
  <c r="P579" i="3"/>
  <c r="P579" i="3" a="1"/>
  <c r="O579" i="3"/>
  <c r="O579" i="3" a="1"/>
  <c r="N579" i="3"/>
  <c r="M579" i="3"/>
  <c r="L579" i="3"/>
  <c r="K579" i="3"/>
  <c r="J579" i="3"/>
  <c r="I579" i="3"/>
  <c r="H579" i="3"/>
  <c r="G579" i="3"/>
  <c r="F579" i="3"/>
  <c r="Q578" i="3"/>
  <c r="Q578" i="3" a="1"/>
  <c r="P578" i="3"/>
  <c r="P578" i="3" a="1"/>
  <c r="O578" i="3"/>
  <c r="O578" i="3" a="1"/>
  <c r="N578" i="3"/>
  <c r="M578" i="3"/>
  <c r="L578" i="3"/>
  <c r="K578" i="3"/>
  <c r="J578" i="3"/>
  <c r="I578" i="3"/>
  <c r="H578" i="3"/>
  <c r="G578" i="3"/>
  <c r="F578" i="3"/>
  <c r="Q577" i="3"/>
  <c r="Q577" i="3" a="1"/>
  <c r="P577" i="3"/>
  <c r="P577" i="3" a="1"/>
  <c r="O577" i="3"/>
  <c r="O577" i="3" a="1"/>
  <c r="N577" i="3"/>
  <c r="M577" i="3"/>
  <c r="L577" i="3"/>
  <c r="K577" i="3"/>
  <c r="J577" i="3"/>
  <c r="I577" i="3"/>
  <c r="H577" i="3"/>
  <c r="G577" i="3"/>
  <c r="F577" i="3"/>
  <c r="Q576" i="3"/>
  <c r="Q576" i="3" a="1"/>
  <c r="P576" i="3"/>
  <c r="P576" i="3" a="1"/>
  <c r="O576" i="3"/>
  <c r="O576" i="3" a="1"/>
  <c r="N576" i="3"/>
  <c r="M576" i="3"/>
  <c r="L576" i="3"/>
  <c r="K576" i="3"/>
  <c r="J576" i="3"/>
  <c r="I576" i="3"/>
  <c r="H576" i="3"/>
  <c r="G576" i="3"/>
  <c r="F576" i="3"/>
  <c r="Q575" i="3"/>
  <c r="Q575" i="3" a="1"/>
  <c r="P575" i="3"/>
  <c r="P575" i="3" a="1"/>
  <c r="O575" i="3"/>
  <c r="O575" i="3" a="1"/>
  <c r="N575" i="3"/>
  <c r="M575" i="3"/>
  <c r="L575" i="3"/>
  <c r="K575" i="3"/>
  <c r="J575" i="3"/>
  <c r="I575" i="3"/>
  <c r="H575" i="3"/>
  <c r="G575" i="3"/>
  <c r="F575" i="3"/>
  <c r="Q574" i="3"/>
  <c r="Q574" i="3" a="1"/>
  <c r="P574" i="3"/>
  <c r="P574" i="3" a="1"/>
  <c r="O574" i="3"/>
  <c r="O574" i="3" a="1"/>
  <c r="N574" i="3"/>
  <c r="M574" i="3"/>
  <c r="L574" i="3"/>
  <c r="K574" i="3"/>
  <c r="J574" i="3"/>
  <c r="I574" i="3"/>
  <c r="H574" i="3"/>
  <c r="G574" i="3"/>
  <c r="F574" i="3"/>
  <c r="Q573" i="3"/>
  <c r="Q573" i="3" a="1"/>
  <c r="P573" i="3"/>
  <c r="P573" i="3" a="1"/>
  <c r="O573" i="3"/>
  <c r="O573" i="3" a="1"/>
  <c r="N573" i="3"/>
  <c r="M573" i="3"/>
  <c r="L573" i="3"/>
  <c r="K573" i="3"/>
  <c r="J573" i="3"/>
  <c r="I573" i="3"/>
  <c r="H573" i="3"/>
  <c r="G573" i="3"/>
  <c r="F573" i="3"/>
  <c r="B573" i="3"/>
  <c r="A573" i="3"/>
  <c r="Q572" i="3"/>
  <c r="Q572" i="3" a="1"/>
  <c r="P572" i="3"/>
  <c r="P572" i="3" a="1"/>
  <c r="O572" i="3"/>
  <c r="O572" i="3" a="1"/>
  <c r="N572" i="3"/>
  <c r="M572" i="3"/>
  <c r="L572" i="3"/>
  <c r="K572" i="3"/>
  <c r="J572" i="3"/>
  <c r="I572" i="3"/>
  <c r="H572" i="3"/>
  <c r="G572" i="3"/>
  <c r="F572" i="3"/>
  <c r="Q571" i="3"/>
  <c r="Q571" i="3" a="1"/>
  <c r="P571" i="3"/>
  <c r="P571" i="3" a="1"/>
  <c r="O571" i="3"/>
  <c r="O571" i="3" a="1"/>
  <c r="N571" i="3"/>
  <c r="M571" i="3"/>
  <c r="L571" i="3"/>
  <c r="K571" i="3"/>
  <c r="J571" i="3"/>
  <c r="I571" i="3"/>
  <c r="H571" i="3"/>
  <c r="G571" i="3"/>
  <c r="F571" i="3"/>
  <c r="Q570" i="3"/>
  <c r="Q570" i="3" a="1"/>
  <c r="P570" i="3"/>
  <c r="P570" i="3" a="1"/>
  <c r="O570" i="3"/>
  <c r="O570" i="3" a="1"/>
  <c r="N570" i="3"/>
  <c r="M570" i="3"/>
  <c r="L570" i="3"/>
  <c r="K570" i="3"/>
  <c r="J570" i="3"/>
  <c r="I570" i="3"/>
  <c r="H570" i="3"/>
  <c r="G570" i="3"/>
  <c r="F570" i="3"/>
  <c r="Q569" i="3"/>
  <c r="Q569" i="3" a="1"/>
  <c r="P569" i="3"/>
  <c r="P569" i="3" a="1"/>
  <c r="O569" i="3"/>
  <c r="O569" i="3" a="1"/>
  <c r="N569" i="3"/>
  <c r="M569" i="3"/>
  <c r="L569" i="3"/>
  <c r="K569" i="3"/>
  <c r="J569" i="3"/>
  <c r="I569" i="3"/>
  <c r="H569" i="3"/>
  <c r="G569" i="3"/>
  <c r="F569" i="3"/>
  <c r="Q568" i="3"/>
  <c r="Q568" i="3" a="1"/>
  <c r="P568" i="3"/>
  <c r="P568" i="3" a="1"/>
  <c r="O568" i="3"/>
  <c r="O568" i="3" a="1"/>
  <c r="N568" i="3"/>
  <c r="M568" i="3"/>
  <c r="L568" i="3"/>
  <c r="K568" i="3"/>
  <c r="J568" i="3"/>
  <c r="I568" i="3"/>
  <c r="H568" i="3"/>
  <c r="G568" i="3"/>
  <c r="F568" i="3"/>
  <c r="Q567" i="3"/>
  <c r="Q567" i="3" a="1"/>
  <c r="P567" i="3"/>
  <c r="P567" i="3" a="1"/>
  <c r="O567" i="3"/>
  <c r="O567" i="3" a="1"/>
  <c r="N567" i="3"/>
  <c r="M567" i="3"/>
  <c r="L567" i="3"/>
  <c r="K567" i="3"/>
  <c r="J567" i="3"/>
  <c r="I567" i="3"/>
  <c r="H567" i="3"/>
  <c r="G567" i="3"/>
  <c r="F567" i="3"/>
  <c r="Q566" i="3"/>
  <c r="Q566" i="3" a="1"/>
  <c r="P566" i="3"/>
  <c r="P566" i="3" a="1"/>
  <c r="O566" i="3"/>
  <c r="O566" i="3" a="1"/>
  <c r="N566" i="3"/>
  <c r="M566" i="3"/>
  <c r="L566" i="3"/>
  <c r="K566" i="3"/>
  <c r="J566" i="3"/>
  <c r="I566" i="3"/>
  <c r="H566" i="3"/>
  <c r="G566" i="3"/>
  <c r="F566" i="3"/>
  <c r="Q565" i="3"/>
  <c r="Q565" i="3" a="1"/>
  <c r="P565" i="3"/>
  <c r="P565" i="3" a="1"/>
  <c r="O565" i="3"/>
  <c r="O565" i="3" a="1"/>
  <c r="N565" i="3"/>
  <c r="M565" i="3"/>
  <c r="L565" i="3"/>
  <c r="K565" i="3"/>
  <c r="J565" i="3"/>
  <c r="I565" i="3"/>
  <c r="H565" i="3"/>
  <c r="G565" i="3"/>
  <c r="F565" i="3"/>
  <c r="Q564" i="3"/>
  <c r="Q564" i="3" a="1"/>
  <c r="P564" i="3"/>
  <c r="P564" i="3" a="1"/>
  <c r="O564" i="3"/>
  <c r="O564" i="3" a="1"/>
  <c r="N564" i="3"/>
  <c r="M564" i="3"/>
  <c r="L564" i="3"/>
  <c r="K564" i="3"/>
  <c r="J564" i="3"/>
  <c r="I564" i="3"/>
  <c r="H564" i="3"/>
  <c r="G564" i="3"/>
  <c r="F564" i="3"/>
  <c r="Q563" i="3"/>
  <c r="Q563" i="3" a="1"/>
  <c r="P563" i="3"/>
  <c r="P563" i="3" a="1"/>
  <c r="O563" i="3"/>
  <c r="O563" i="3" a="1"/>
  <c r="N563" i="3"/>
  <c r="M563" i="3"/>
  <c r="L563" i="3"/>
  <c r="K563" i="3"/>
  <c r="J563" i="3"/>
  <c r="I563" i="3"/>
  <c r="H563" i="3"/>
  <c r="G563" i="3"/>
  <c r="F563" i="3"/>
  <c r="Q562" i="3"/>
  <c r="Q562" i="3" a="1"/>
  <c r="P562" i="3"/>
  <c r="P562" i="3" a="1"/>
  <c r="O562" i="3"/>
  <c r="O562" i="3" a="1"/>
  <c r="N562" i="3"/>
  <c r="M562" i="3"/>
  <c r="L562" i="3"/>
  <c r="K562" i="3"/>
  <c r="J562" i="3"/>
  <c r="I562" i="3"/>
  <c r="H562" i="3"/>
  <c r="G562" i="3"/>
  <c r="F562" i="3"/>
  <c r="Q561" i="3"/>
  <c r="Q561" i="3" a="1"/>
  <c r="P561" i="3"/>
  <c r="P561" i="3" a="1"/>
  <c r="O561" i="3"/>
  <c r="O561" i="3" a="1"/>
  <c r="N561" i="3"/>
  <c r="M561" i="3"/>
  <c r="L561" i="3"/>
  <c r="K561" i="3"/>
  <c r="J561" i="3"/>
  <c r="I561" i="3"/>
  <c r="H561" i="3"/>
  <c r="G561" i="3"/>
  <c r="F561" i="3"/>
  <c r="Q560" i="3"/>
  <c r="Q560" i="3" a="1"/>
  <c r="P560" i="3"/>
  <c r="P560" i="3" a="1"/>
  <c r="O560" i="3"/>
  <c r="O560" i="3" a="1"/>
  <c r="N560" i="3"/>
  <c r="M560" i="3"/>
  <c r="L560" i="3"/>
  <c r="K560" i="3"/>
  <c r="J560" i="3"/>
  <c r="I560" i="3"/>
  <c r="H560" i="3"/>
  <c r="G560" i="3"/>
  <c r="F560" i="3"/>
  <c r="Q559" i="3"/>
  <c r="Q559" i="3" a="1"/>
  <c r="P559" i="3"/>
  <c r="P559" i="3" a="1"/>
  <c r="O559" i="3"/>
  <c r="O559" i="3" a="1"/>
  <c r="N559" i="3"/>
  <c r="M559" i="3"/>
  <c r="L559" i="3"/>
  <c r="K559" i="3"/>
  <c r="J559" i="3"/>
  <c r="I559" i="3"/>
  <c r="H559" i="3"/>
  <c r="G559" i="3"/>
  <c r="F559" i="3"/>
  <c r="Q558" i="3"/>
  <c r="Q558" i="3" a="1"/>
  <c r="P558" i="3"/>
  <c r="P558" i="3" a="1"/>
  <c r="O558" i="3"/>
  <c r="O558" i="3" a="1"/>
  <c r="N558" i="3"/>
  <c r="M558" i="3"/>
  <c r="L558" i="3"/>
  <c r="K558" i="3"/>
  <c r="J558" i="3"/>
  <c r="I558" i="3"/>
  <c r="H558" i="3"/>
  <c r="G558" i="3"/>
  <c r="F558" i="3"/>
  <c r="Q557" i="3"/>
  <c r="Q557" i="3" a="1"/>
  <c r="P557" i="3"/>
  <c r="P557" i="3" a="1"/>
  <c r="O557" i="3"/>
  <c r="O557" i="3" a="1"/>
  <c r="N557" i="3"/>
  <c r="M557" i="3"/>
  <c r="L557" i="3"/>
  <c r="K557" i="3"/>
  <c r="J557" i="3"/>
  <c r="I557" i="3"/>
  <c r="H557" i="3"/>
  <c r="G557" i="3"/>
  <c r="F557" i="3"/>
  <c r="Q556" i="3"/>
  <c r="Q556" i="3" a="1"/>
  <c r="P556" i="3"/>
  <c r="P556" i="3" a="1"/>
  <c r="O556" i="3"/>
  <c r="O556" i="3" a="1"/>
  <c r="N556" i="3"/>
  <c r="M556" i="3"/>
  <c r="L556" i="3"/>
  <c r="K556" i="3"/>
  <c r="J556" i="3"/>
  <c r="I556" i="3"/>
  <c r="H556" i="3"/>
  <c r="G556" i="3"/>
  <c r="F556" i="3"/>
  <c r="Q555" i="3"/>
  <c r="Q555" i="3" a="1"/>
  <c r="P555" i="3"/>
  <c r="P555" i="3" a="1"/>
  <c r="O555" i="3"/>
  <c r="O555" i="3" a="1"/>
  <c r="N555" i="3"/>
  <c r="M555" i="3"/>
  <c r="L555" i="3"/>
  <c r="K555" i="3"/>
  <c r="J555" i="3"/>
  <c r="I555" i="3"/>
  <c r="H555" i="3"/>
  <c r="G555" i="3"/>
  <c r="F555" i="3"/>
  <c r="Q554" i="3"/>
  <c r="Q554" i="3" a="1"/>
  <c r="P554" i="3"/>
  <c r="P554" i="3" a="1"/>
  <c r="O554" i="3"/>
  <c r="O554" i="3" a="1"/>
  <c r="N554" i="3"/>
  <c r="M554" i="3"/>
  <c r="L554" i="3"/>
  <c r="K554" i="3"/>
  <c r="J554" i="3"/>
  <c r="I554" i="3"/>
  <c r="H554" i="3"/>
  <c r="G554" i="3"/>
  <c r="F554" i="3"/>
  <c r="Q553" i="3"/>
  <c r="Q553" i="3" a="1"/>
  <c r="P553" i="3"/>
  <c r="P553" i="3" a="1"/>
  <c r="O553" i="3"/>
  <c r="O553" i="3" a="1"/>
  <c r="N553" i="3"/>
  <c r="M553" i="3"/>
  <c r="L553" i="3"/>
  <c r="K553" i="3"/>
  <c r="J553" i="3"/>
  <c r="I553" i="3"/>
  <c r="H553" i="3"/>
  <c r="G553" i="3"/>
  <c r="F553" i="3"/>
  <c r="Q552" i="3"/>
  <c r="Q552" i="3" a="1"/>
  <c r="P552" i="3"/>
  <c r="P552" i="3" a="1"/>
  <c r="O552" i="3"/>
  <c r="O552" i="3" a="1"/>
  <c r="N552" i="3"/>
  <c r="M552" i="3"/>
  <c r="L552" i="3"/>
  <c r="K552" i="3"/>
  <c r="J552" i="3"/>
  <c r="I552" i="3"/>
  <c r="H552" i="3"/>
  <c r="G552" i="3"/>
  <c r="F552" i="3"/>
  <c r="Q551" i="3"/>
  <c r="Q551" i="3" a="1"/>
  <c r="P551" i="3"/>
  <c r="P551" i="3" a="1"/>
  <c r="O551" i="3"/>
  <c r="O551" i="3" a="1"/>
  <c r="N551" i="3"/>
  <c r="M551" i="3"/>
  <c r="L551" i="3"/>
  <c r="K551" i="3"/>
  <c r="J551" i="3"/>
  <c r="I551" i="3"/>
  <c r="H551" i="3"/>
  <c r="G551" i="3"/>
  <c r="F551" i="3"/>
  <c r="Q550" i="3"/>
  <c r="Q550" i="3" a="1"/>
  <c r="P550" i="3"/>
  <c r="P550" i="3" a="1"/>
  <c r="O550" i="3"/>
  <c r="O550" i="3" a="1"/>
  <c r="N550" i="3"/>
  <c r="M550" i="3"/>
  <c r="L550" i="3"/>
  <c r="K550" i="3"/>
  <c r="J550" i="3"/>
  <c r="I550" i="3"/>
  <c r="H550" i="3"/>
  <c r="G550" i="3"/>
  <c r="F550" i="3"/>
  <c r="Q549" i="3"/>
  <c r="Q549" i="3" a="1"/>
  <c r="P549" i="3"/>
  <c r="P549" i="3" a="1"/>
  <c r="O549" i="3"/>
  <c r="O549" i="3" a="1"/>
  <c r="N549" i="3"/>
  <c r="M549" i="3"/>
  <c r="L549" i="3"/>
  <c r="K549" i="3"/>
  <c r="J549" i="3"/>
  <c r="I549" i="3"/>
  <c r="H549" i="3"/>
  <c r="G549" i="3"/>
  <c r="F549" i="3"/>
  <c r="Q548" i="3"/>
  <c r="Q548" i="3" a="1"/>
  <c r="P548" i="3"/>
  <c r="P548" i="3" a="1"/>
  <c r="O548" i="3"/>
  <c r="O548" i="3" a="1"/>
  <c r="N548" i="3"/>
  <c r="M548" i="3"/>
  <c r="L548" i="3"/>
  <c r="K548" i="3"/>
  <c r="J548" i="3"/>
  <c r="I548" i="3"/>
  <c r="H548" i="3"/>
  <c r="G548" i="3"/>
  <c r="F548" i="3"/>
  <c r="Q547" i="3"/>
  <c r="Q547" i="3" a="1"/>
  <c r="P547" i="3"/>
  <c r="P547" i="3" a="1"/>
  <c r="O547" i="3"/>
  <c r="O547" i="3" a="1"/>
  <c r="N547" i="3"/>
  <c r="M547" i="3"/>
  <c r="L547" i="3"/>
  <c r="K547" i="3"/>
  <c r="J547" i="3"/>
  <c r="I547" i="3"/>
  <c r="H547" i="3"/>
  <c r="G547" i="3"/>
  <c r="F547" i="3"/>
  <c r="Q546" i="3"/>
  <c r="Q546" i="3" a="1"/>
  <c r="P546" i="3"/>
  <c r="P546" i="3" a="1"/>
  <c r="O546" i="3"/>
  <c r="O546" i="3" a="1"/>
  <c r="N546" i="3"/>
  <c r="M546" i="3"/>
  <c r="L546" i="3"/>
  <c r="K546" i="3"/>
  <c r="J546" i="3"/>
  <c r="I546" i="3"/>
  <c r="H546" i="3"/>
  <c r="G546" i="3"/>
  <c r="F546" i="3"/>
  <c r="Q545" i="3"/>
  <c r="Q545" i="3" a="1"/>
  <c r="P545" i="3"/>
  <c r="P545" i="3" a="1"/>
  <c r="O545" i="3"/>
  <c r="O545" i="3" a="1"/>
  <c r="N545" i="3"/>
  <c r="M545" i="3"/>
  <c r="L545" i="3"/>
  <c r="K545" i="3"/>
  <c r="J545" i="3"/>
  <c r="I545" i="3"/>
  <c r="H545" i="3"/>
  <c r="G545" i="3"/>
  <c r="F545" i="3"/>
  <c r="Q544" i="3"/>
  <c r="Q544" i="3" a="1"/>
  <c r="P544" i="3"/>
  <c r="P544" i="3" a="1"/>
  <c r="O544" i="3"/>
  <c r="O544" i="3" a="1"/>
  <c r="N544" i="3"/>
  <c r="M544" i="3"/>
  <c r="L544" i="3"/>
  <c r="K544" i="3"/>
  <c r="J544" i="3"/>
  <c r="I544" i="3"/>
  <c r="H544" i="3"/>
  <c r="G544" i="3"/>
  <c r="F544" i="3"/>
  <c r="Q543" i="3"/>
  <c r="Q543" i="3" a="1"/>
  <c r="P543" i="3"/>
  <c r="P543" i="3" a="1"/>
  <c r="O543" i="3"/>
  <c r="O543" i="3" a="1"/>
  <c r="N543" i="3"/>
  <c r="M543" i="3"/>
  <c r="L543" i="3"/>
  <c r="K543" i="3"/>
  <c r="J543" i="3"/>
  <c r="I543" i="3"/>
  <c r="H543" i="3"/>
  <c r="G543" i="3"/>
  <c r="F543" i="3"/>
  <c r="Q542" i="3"/>
  <c r="Q542" i="3" a="1"/>
  <c r="P542" i="3"/>
  <c r="P542" i="3" a="1"/>
  <c r="O542" i="3"/>
  <c r="O542" i="3" a="1"/>
  <c r="N542" i="3"/>
  <c r="M542" i="3"/>
  <c r="L542" i="3"/>
  <c r="K542" i="3"/>
  <c r="J542" i="3"/>
  <c r="I542" i="3"/>
  <c r="H542" i="3"/>
  <c r="G542" i="3"/>
  <c r="F542" i="3"/>
  <c r="Q541" i="3"/>
  <c r="Q541" i="3" a="1"/>
  <c r="P541" i="3"/>
  <c r="P541" i="3" a="1"/>
  <c r="O541" i="3"/>
  <c r="O541" i="3" a="1"/>
  <c r="N541" i="3"/>
  <c r="M541" i="3"/>
  <c r="L541" i="3"/>
  <c r="K541" i="3"/>
  <c r="J541" i="3"/>
  <c r="I541" i="3"/>
  <c r="H541" i="3"/>
  <c r="G541" i="3"/>
  <c r="F541" i="3"/>
  <c r="Q540" i="3"/>
  <c r="Q540" i="3" a="1"/>
  <c r="P540" i="3"/>
  <c r="P540" i="3" a="1"/>
  <c r="O540" i="3"/>
  <c r="O540" i="3" a="1"/>
  <c r="N540" i="3"/>
  <c r="M540" i="3"/>
  <c r="L540" i="3"/>
  <c r="K540" i="3"/>
  <c r="J540" i="3"/>
  <c r="I540" i="3"/>
  <c r="H540" i="3"/>
  <c r="G540" i="3"/>
  <c r="F540" i="3"/>
  <c r="Q539" i="3"/>
  <c r="Q539" i="3" a="1"/>
  <c r="P539" i="3"/>
  <c r="P539" i="3" a="1"/>
  <c r="O539" i="3"/>
  <c r="O539" i="3" a="1"/>
  <c r="N539" i="3"/>
  <c r="M539" i="3"/>
  <c r="L539" i="3"/>
  <c r="K539" i="3"/>
  <c r="J539" i="3"/>
  <c r="I539" i="3"/>
  <c r="H539" i="3"/>
  <c r="G539" i="3"/>
  <c r="F539" i="3"/>
  <c r="Q538" i="3"/>
  <c r="Q538" i="3" a="1"/>
  <c r="P538" i="3"/>
  <c r="P538" i="3" a="1"/>
  <c r="O538" i="3"/>
  <c r="O538" i="3" a="1"/>
  <c r="N538" i="3"/>
  <c r="M538" i="3"/>
  <c r="L538" i="3"/>
  <c r="K538" i="3"/>
  <c r="J538" i="3"/>
  <c r="I538" i="3"/>
  <c r="H538" i="3"/>
  <c r="G538" i="3"/>
  <c r="F538" i="3"/>
  <c r="Q537" i="3"/>
  <c r="Q537" i="3" a="1"/>
  <c r="P537" i="3"/>
  <c r="P537" i="3" a="1"/>
  <c r="O537" i="3"/>
  <c r="O537" i="3" a="1"/>
  <c r="N537" i="3"/>
  <c r="M537" i="3"/>
  <c r="L537" i="3"/>
  <c r="K537" i="3"/>
  <c r="J537" i="3"/>
  <c r="I537" i="3"/>
  <c r="H537" i="3"/>
  <c r="G537" i="3"/>
  <c r="F537" i="3"/>
  <c r="Q536" i="3"/>
  <c r="Q536" i="3" a="1"/>
  <c r="P536" i="3"/>
  <c r="P536" i="3" a="1"/>
  <c r="O536" i="3"/>
  <c r="O536" i="3" a="1"/>
  <c r="N536" i="3"/>
  <c r="M536" i="3"/>
  <c r="L536" i="3"/>
  <c r="K536" i="3"/>
  <c r="J536" i="3"/>
  <c r="I536" i="3"/>
  <c r="H536" i="3"/>
  <c r="G536" i="3"/>
  <c r="F536" i="3"/>
  <c r="Q535" i="3"/>
  <c r="Q535" i="3" a="1"/>
  <c r="P535" i="3"/>
  <c r="P535" i="3" a="1"/>
  <c r="O535" i="3"/>
  <c r="O535" i="3" a="1"/>
  <c r="N535" i="3"/>
  <c r="M535" i="3"/>
  <c r="L535" i="3"/>
  <c r="K535" i="3"/>
  <c r="J535" i="3"/>
  <c r="I535" i="3"/>
  <c r="H535" i="3"/>
  <c r="G535" i="3"/>
  <c r="F535" i="3"/>
  <c r="Q534" i="3"/>
  <c r="Q534" i="3" a="1"/>
  <c r="P534" i="3"/>
  <c r="P534" i="3" a="1"/>
  <c r="O534" i="3"/>
  <c r="O534" i="3" a="1"/>
  <c r="N534" i="3"/>
  <c r="M534" i="3"/>
  <c r="L534" i="3"/>
  <c r="K534" i="3"/>
  <c r="J534" i="3"/>
  <c r="I534" i="3"/>
  <c r="H534" i="3"/>
  <c r="G534" i="3"/>
  <c r="F534" i="3"/>
  <c r="Q533" i="3"/>
  <c r="Q533" i="3" a="1"/>
  <c r="P533" i="3"/>
  <c r="P533" i="3" a="1"/>
  <c r="O533" i="3"/>
  <c r="O533" i="3" a="1"/>
  <c r="N533" i="3"/>
  <c r="M533" i="3"/>
  <c r="L533" i="3"/>
  <c r="K533" i="3"/>
  <c r="J533" i="3"/>
  <c r="I533" i="3"/>
  <c r="H533" i="3"/>
  <c r="G533" i="3"/>
  <c r="F533" i="3"/>
  <c r="Q532" i="3"/>
  <c r="Q532" i="3" a="1"/>
  <c r="P532" i="3"/>
  <c r="P532" i="3" a="1"/>
  <c r="O532" i="3"/>
  <c r="O532" i="3" a="1"/>
  <c r="N532" i="3"/>
  <c r="M532" i="3"/>
  <c r="L532" i="3"/>
  <c r="K532" i="3"/>
  <c r="J532" i="3"/>
  <c r="I532" i="3"/>
  <c r="H532" i="3"/>
  <c r="G532" i="3"/>
  <c r="F532" i="3"/>
  <c r="Q531" i="3"/>
  <c r="Q531" i="3" a="1"/>
  <c r="P531" i="3"/>
  <c r="P531" i="3" a="1"/>
  <c r="O531" i="3"/>
  <c r="O531" i="3" a="1"/>
  <c r="N531" i="3"/>
  <c r="M531" i="3"/>
  <c r="L531" i="3"/>
  <c r="K531" i="3"/>
  <c r="J531" i="3"/>
  <c r="I531" i="3"/>
  <c r="H531" i="3"/>
  <c r="G531" i="3"/>
  <c r="F531" i="3"/>
  <c r="Q530" i="3"/>
  <c r="Q530" i="3" a="1"/>
  <c r="P530" i="3"/>
  <c r="P530" i="3" a="1"/>
  <c r="O530" i="3"/>
  <c r="O530" i="3" a="1"/>
  <c r="N530" i="3"/>
  <c r="M530" i="3"/>
  <c r="L530" i="3"/>
  <c r="K530" i="3"/>
  <c r="J530" i="3"/>
  <c r="I530" i="3"/>
  <c r="H530" i="3"/>
  <c r="G530" i="3"/>
  <c r="F530" i="3"/>
  <c r="Q529" i="3"/>
  <c r="Q529" i="3" a="1"/>
  <c r="P529" i="3"/>
  <c r="P529" i="3" a="1"/>
  <c r="O529" i="3"/>
  <c r="O529" i="3" a="1"/>
  <c r="N529" i="3"/>
  <c r="M529" i="3"/>
  <c r="L529" i="3"/>
  <c r="K529" i="3"/>
  <c r="J529" i="3"/>
  <c r="I529" i="3"/>
  <c r="H529" i="3"/>
  <c r="G529" i="3"/>
  <c r="F529" i="3"/>
  <c r="Q528" i="3"/>
  <c r="Q528" i="3" a="1"/>
  <c r="P528" i="3"/>
  <c r="P528" i="3" a="1"/>
  <c r="O528" i="3"/>
  <c r="O528" i="3" a="1"/>
  <c r="N528" i="3"/>
  <c r="M528" i="3"/>
  <c r="L528" i="3"/>
  <c r="K528" i="3"/>
  <c r="J528" i="3"/>
  <c r="I528" i="3"/>
  <c r="H528" i="3"/>
  <c r="G528" i="3"/>
  <c r="F528" i="3"/>
  <c r="Q527" i="3"/>
  <c r="Q527" i="3" a="1"/>
  <c r="P527" i="3"/>
  <c r="P527" i="3" a="1"/>
  <c r="O527" i="3"/>
  <c r="O527" i="3" a="1"/>
  <c r="N527" i="3"/>
  <c r="M527" i="3"/>
  <c r="L527" i="3"/>
  <c r="K527" i="3"/>
  <c r="J527" i="3"/>
  <c r="I527" i="3"/>
  <c r="H527" i="3"/>
  <c r="G527" i="3"/>
  <c r="F527" i="3"/>
  <c r="Q526" i="3"/>
  <c r="Q526" i="3" a="1"/>
  <c r="P526" i="3"/>
  <c r="P526" i="3" a="1"/>
  <c r="O526" i="3"/>
  <c r="O526" i="3" a="1"/>
  <c r="N526" i="3"/>
  <c r="M526" i="3"/>
  <c r="L526" i="3"/>
  <c r="K526" i="3"/>
  <c r="J526" i="3"/>
  <c r="I526" i="3"/>
  <c r="H526" i="3"/>
  <c r="G526" i="3"/>
  <c r="F526" i="3"/>
  <c r="Q525" i="3"/>
  <c r="Q525" i="3" a="1"/>
  <c r="P525" i="3"/>
  <c r="P525" i="3" a="1"/>
  <c r="O525" i="3"/>
  <c r="O525" i="3" a="1"/>
  <c r="N525" i="3"/>
  <c r="M525" i="3"/>
  <c r="L525" i="3"/>
  <c r="K525" i="3"/>
  <c r="J525" i="3"/>
  <c r="I525" i="3"/>
  <c r="H525" i="3"/>
  <c r="G525" i="3"/>
  <c r="F525" i="3"/>
  <c r="Q524" i="3"/>
  <c r="Q524" i="3" a="1"/>
  <c r="P524" i="3"/>
  <c r="P524" i="3" a="1"/>
  <c r="O524" i="3"/>
  <c r="O524" i="3" a="1"/>
  <c r="N524" i="3"/>
  <c r="M524" i="3"/>
  <c r="L524" i="3"/>
  <c r="K524" i="3"/>
  <c r="J524" i="3"/>
  <c r="I524" i="3"/>
  <c r="H524" i="3"/>
  <c r="G524" i="3"/>
  <c r="F524" i="3"/>
  <c r="Q523" i="3"/>
  <c r="Q523" i="3" a="1"/>
  <c r="P523" i="3"/>
  <c r="P523" i="3" a="1"/>
  <c r="O523" i="3"/>
  <c r="O523" i="3" a="1"/>
  <c r="N523" i="3"/>
  <c r="M523" i="3"/>
  <c r="L523" i="3"/>
  <c r="K523" i="3"/>
  <c r="J523" i="3"/>
  <c r="I523" i="3"/>
  <c r="H523" i="3"/>
  <c r="G523" i="3"/>
  <c r="F523" i="3"/>
  <c r="Q522" i="3"/>
  <c r="Q522" i="3" a="1"/>
  <c r="P522" i="3"/>
  <c r="P522" i="3" a="1"/>
  <c r="O522" i="3"/>
  <c r="O522" i="3" a="1"/>
  <c r="N522" i="3"/>
  <c r="M522" i="3"/>
  <c r="L522" i="3"/>
  <c r="K522" i="3"/>
  <c r="J522" i="3"/>
  <c r="I522" i="3"/>
  <c r="H522" i="3"/>
  <c r="G522" i="3"/>
  <c r="F522" i="3"/>
  <c r="Q521" i="3"/>
  <c r="Q521" i="3" a="1"/>
  <c r="P521" i="3"/>
  <c r="P521" i="3" a="1"/>
  <c r="O521" i="3"/>
  <c r="O521" i="3" a="1"/>
  <c r="N521" i="3"/>
  <c r="M521" i="3"/>
  <c r="L521" i="3"/>
  <c r="K521" i="3"/>
  <c r="J521" i="3"/>
  <c r="I521" i="3"/>
  <c r="H521" i="3"/>
  <c r="G521" i="3"/>
  <c r="F521" i="3"/>
  <c r="Q520" i="3"/>
  <c r="Q520" i="3" a="1"/>
  <c r="P520" i="3"/>
  <c r="P520" i="3" a="1"/>
  <c r="O520" i="3"/>
  <c r="O520" i="3" a="1"/>
  <c r="N520" i="3"/>
  <c r="M520" i="3"/>
  <c r="L520" i="3"/>
  <c r="K520" i="3"/>
  <c r="J520" i="3"/>
  <c r="I520" i="3"/>
  <c r="H520" i="3"/>
  <c r="G520" i="3"/>
  <c r="F520" i="3"/>
  <c r="Q519" i="3"/>
  <c r="Q519" i="3" a="1"/>
  <c r="P519" i="3"/>
  <c r="P519" i="3" a="1"/>
  <c r="O519" i="3"/>
  <c r="O519" i="3" a="1"/>
  <c r="N519" i="3"/>
  <c r="M519" i="3"/>
  <c r="L519" i="3"/>
  <c r="K519" i="3"/>
  <c r="J519" i="3"/>
  <c r="I519" i="3"/>
  <c r="H519" i="3"/>
  <c r="G519" i="3"/>
  <c r="F519" i="3"/>
  <c r="B519" i="3"/>
  <c r="A519" i="3"/>
  <c r="Q518" i="3"/>
  <c r="Q518" i="3" a="1"/>
  <c r="P518" i="3"/>
  <c r="P518" i="3" a="1"/>
  <c r="O518" i="3"/>
  <c r="O518" i="3" a="1"/>
  <c r="N518" i="3"/>
  <c r="M518" i="3"/>
  <c r="L518" i="3"/>
  <c r="K518" i="3"/>
  <c r="J518" i="3"/>
  <c r="I518" i="3"/>
  <c r="H518" i="3"/>
  <c r="G518" i="3"/>
  <c r="F518" i="3"/>
  <c r="Q517" i="3"/>
  <c r="Q517" i="3" a="1"/>
  <c r="P517" i="3"/>
  <c r="P517" i="3" a="1"/>
  <c r="O517" i="3"/>
  <c r="O517" i="3" a="1"/>
  <c r="N517" i="3"/>
  <c r="M517" i="3"/>
  <c r="L517" i="3"/>
  <c r="K517" i="3"/>
  <c r="J517" i="3"/>
  <c r="I517" i="3"/>
  <c r="H517" i="3"/>
  <c r="G517" i="3"/>
  <c r="F517" i="3"/>
  <c r="Q516" i="3"/>
  <c r="Q516" i="3" a="1"/>
  <c r="P516" i="3"/>
  <c r="P516" i="3" a="1"/>
  <c r="O516" i="3"/>
  <c r="O516" i="3" a="1"/>
  <c r="N516" i="3"/>
  <c r="M516" i="3"/>
  <c r="L516" i="3"/>
  <c r="K516" i="3"/>
  <c r="J516" i="3"/>
  <c r="I516" i="3"/>
  <c r="H516" i="3"/>
  <c r="G516" i="3"/>
  <c r="F516" i="3"/>
  <c r="Q515" i="3"/>
  <c r="Q515" i="3" a="1"/>
  <c r="P515" i="3"/>
  <c r="P515" i="3" a="1"/>
  <c r="O515" i="3"/>
  <c r="O515" i="3" a="1"/>
  <c r="N515" i="3"/>
  <c r="M515" i="3"/>
  <c r="L515" i="3"/>
  <c r="K515" i="3"/>
  <c r="J515" i="3"/>
  <c r="I515" i="3"/>
  <c r="H515" i="3"/>
  <c r="G515" i="3"/>
  <c r="F515" i="3"/>
  <c r="Q514" i="3"/>
  <c r="Q514" i="3" a="1"/>
  <c r="P514" i="3"/>
  <c r="P514" i="3" a="1"/>
  <c r="O514" i="3"/>
  <c r="O514" i="3" a="1"/>
  <c r="N514" i="3"/>
  <c r="M514" i="3"/>
  <c r="L514" i="3"/>
  <c r="K514" i="3"/>
  <c r="J514" i="3"/>
  <c r="I514" i="3"/>
  <c r="H514" i="3"/>
  <c r="G514" i="3"/>
  <c r="F514" i="3"/>
  <c r="Q513" i="3"/>
  <c r="Q513" i="3" a="1"/>
  <c r="P513" i="3"/>
  <c r="P513" i="3" a="1"/>
  <c r="O513" i="3"/>
  <c r="O513" i="3" a="1"/>
  <c r="N513" i="3"/>
  <c r="M513" i="3"/>
  <c r="L513" i="3"/>
  <c r="K513" i="3"/>
  <c r="J513" i="3"/>
  <c r="I513" i="3"/>
  <c r="H513" i="3"/>
  <c r="G513" i="3"/>
  <c r="F513" i="3"/>
  <c r="Q512" i="3"/>
  <c r="Q512" i="3" a="1"/>
  <c r="P512" i="3"/>
  <c r="P512" i="3" a="1"/>
  <c r="O512" i="3"/>
  <c r="O512" i="3" a="1"/>
  <c r="N512" i="3"/>
  <c r="M512" i="3"/>
  <c r="L512" i="3"/>
  <c r="K512" i="3"/>
  <c r="J512" i="3"/>
  <c r="I512" i="3"/>
  <c r="H512" i="3"/>
  <c r="G512" i="3"/>
  <c r="F512" i="3"/>
  <c r="Q511" i="3"/>
  <c r="Q511" i="3" a="1"/>
  <c r="P511" i="3"/>
  <c r="P511" i="3" a="1"/>
  <c r="O511" i="3"/>
  <c r="O511" i="3" a="1"/>
  <c r="N511" i="3"/>
  <c r="M511" i="3"/>
  <c r="L511" i="3"/>
  <c r="K511" i="3"/>
  <c r="J511" i="3"/>
  <c r="I511" i="3"/>
  <c r="H511" i="3"/>
  <c r="G511" i="3"/>
  <c r="F511" i="3"/>
  <c r="Q510" i="3"/>
  <c r="Q510" i="3" a="1"/>
  <c r="P510" i="3"/>
  <c r="P510" i="3" a="1"/>
  <c r="O510" i="3"/>
  <c r="O510" i="3" a="1"/>
  <c r="N510" i="3"/>
  <c r="M510" i="3"/>
  <c r="L510" i="3"/>
  <c r="K510" i="3"/>
  <c r="J510" i="3"/>
  <c r="I510" i="3"/>
  <c r="H510" i="3"/>
  <c r="G510" i="3"/>
  <c r="F510" i="3"/>
  <c r="Q509" i="3"/>
  <c r="Q509" i="3" a="1"/>
  <c r="P509" i="3"/>
  <c r="P509" i="3" a="1"/>
  <c r="O509" i="3"/>
  <c r="O509" i="3" a="1"/>
  <c r="N509" i="3"/>
  <c r="M509" i="3"/>
  <c r="L509" i="3"/>
  <c r="K509" i="3"/>
  <c r="J509" i="3"/>
  <c r="I509" i="3"/>
  <c r="H509" i="3"/>
  <c r="G509" i="3"/>
  <c r="F509" i="3"/>
  <c r="Q508" i="3"/>
  <c r="Q508" i="3" a="1"/>
  <c r="P508" i="3"/>
  <c r="P508" i="3" a="1"/>
  <c r="O508" i="3"/>
  <c r="O508" i="3" a="1"/>
  <c r="N508" i="3"/>
  <c r="M508" i="3"/>
  <c r="L508" i="3"/>
  <c r="K508" i="3"/>
  <c r="J508" i="3"/>
  <c r="I508" i="3"/>
  <c r="H508" i="3"/>
  <c r="G508" i="3"/>
  <c r="F508" i="3"/>
  <c r="Q507" i="3"/>
  <c r="Q507" i="3" a="1"/>
  <c r="P507" i="3"/>
  <c r="P507" i="3" a="1"/>
  <c r="O507" i="3"/>
  <c r="O507" i="3" a="1"/>
  <c r="N507" i="3"/>
  <c r="M507" i="3"/>
  <c r="L507" i="3"/>
  <c r="K507" i="3"/>
  <c r="J507" i="3"/>
  <c r="I507" i="3"/>
  <c r="H507" i="3"/>
  <c r="G507" i="3"/>
  <c r="F507" i="3"/>
  <c r="Q506" i="3"/>
  <c r="Q506" i="3" a="1"/>
  <c r="P506" i="3"/>
  <c r="P506" i="3" a="1"/>
  <c r="O506" i="3"/>
  <c r="O506" i="3" a="1"/>
  <c r="N506" i="3"/>
  <c r="M506" i="3"/>
  <c r="L506" i="3"/>
  <c r="K506" i="3"/>
  <c r="J506" i="3"/>
  <c r="I506" i="3"/>
  <c r="H506" i="3"/>
  <c r="G506" i="3"/>
  <c r="F506" i="3"/>
  <c r="Q505" i="3"/>
  <c r="Q505" i="3" a="1"/>
  <c r="P505" i="3"/>
  <c r="P505" i="3" a="1"/>
  <c r="O505" i="3"/>
  <c r="O505" i="3" a="1"/>
  <c r="N505" i="3"/>
  <c r="M505" i="3"/>
  <c r="L505" i="3"/>
  <c r="K505" i="3"/>
  <c r="J505" i="3"/>
  <c r="I505" i="3"/>
  <c r="H505" i="3"/>
  <c r="G505" i="3"/>
  <c r="F505" i="3"/>
  <c r="Q504" i="3"/>
  <c r="Q504" i="3" a="1"/>
  <c r="P504" i="3"/>
  <c r="P504" i="3" a="1"/>
  <c r="O504" i="3"/>
  <c r="O504" i="3" a="1"/>
  <c r="N504" i="3"/>
  <c r="M504" i="3"/>
  <c r="L504" i="3"/>
  <c r="K504" i="3"/>
  <c r="J504" i="3"/>
  <c r="I504" i="3"/>
  <c r="H504" i="3"/>
  <c r="G504" i="3"/>
  <c r="F504" i="3"/>
  <c r="Q503" i="3"/>
  <c r="Q503" i="3" a="1"/>
  <c r="P503" i="3"/>
  <c r="P503" i="3" a="1"/>
  <c r="O503" i="3"/>
  <c r="O503" i="3" a="1"/>
  <c r="N503" i="3"/>
  <c r="M503" i="3"/>
  <c r="L503" i="3"/>
  <c r="K503" i="3"/>
  <c r="J503" i="3"/>
  <c r="I503" i="3"/>
  <c r="H503" i="3"/>
  <c r="G503" i="3"/>
  <c r="F503" i="3"/>
  <c r="Q502" i="3"/>
  <c r="Q502" i="3" a="1"/>
  <c r="P502" i="3"/>
  <c r="P502" i="3" a="1"/>
  <c r="O502" i="3"/>
  <c r="O502" i="3" a="1"/>
  <c r="N502" i="3"/>
  <c r="M502" i="3"/>
  <c r="L502" i="3"/>
  <c r="K502" i="3"/>
  <c r="J502" i="3"/>
  <c r="I502" i="3"/>
  <c r="H502" i="3"/>
  <c r="G502" i="3"/>
  <c r="F502" i="3"/>
  <c r="Q501" i="3"/>
  <c r="Q501" i="3" a="1"/>
  <c r="P501" i="3"/>
  <c r="P501" i="3" a="1"/>
  <c r="O501" i="3"/>
  <c r="O501" i="3" a="1"/>
  <c r="N501" i="3"/>
  <c r="M501" i="3"/>
  <c r="L501" i="3"/>
  <c r="K501" i="3"/>
  <c r="J501" i="3"/>
  <c r="I501" i="3"/>
  <c r="H501" i="3"/>
  <c r="G501" i="3"/>
  <c r="F501" i="3"/>
  <c r="Q500" i="3"/>
  <c r="Q500" i="3" a="1"/>
  <c r="P500" i="3"/>
  <c r="P500" i="3" a="1"/>
  <c r="O500" i="3"/>
  <c r="O500" i="3" a="1"/>
  <c r="N500" i="3"/>
  <c r="M500" i="3"/>
  <c r="L500" i="3"/>
  <c r="K500" i="3"/>
  <c r="J500" i="3"/>
  <c r="I500" i="3"/>
  <c r="H500" i="3"/>
  <c r="G500" i="3"/>
  <c r="F500" i="3"/>
  <c r="Q499" i="3"/>
  <c r="Q499" i="3" a="1"/>
  <c r="P499" i="3"/>
  <c r="P499" i="3" a="1"/>
  <c r="O499" i="3"/>
  <c r="O499" i="3" a="1"/>
  <c r="N499" i="3"/>
  <c r="M499" i="3"/>
  <c r="L499" i="3"/>
  <c r="K499" i="3"/>
  <c r="J499" i="3"/>
  <c r="I499" i="3"/>
  <c r="H499" i="3"/>
  <c r="G499" i="3"/>
  <c r="F499" i="3"/>
  <c r="Q498" i="3"/>
  <c r="Q498" i="3" a="1"/>
  <c r="P498" i="3"/>
  <c r="P498" i="3" a="1"/>
  <c r="O498" i="3"/>
  <c r="O498" i="3" a="1"/>
  <c r="N498" i="3"/>
  <c r="M498" i="3"/>
  <c r="L498" i="3"/>
  <c r="K498" i="3"/>
  <c r="J498" i="3"/>
  <c r="I498" i="3"/>
  <c r="H498" i="3"/>
  <c r="G498" i="3"/>
  <c r="F498" i="3"/>
  <c r="Q497" i="3"/>
  <c r="Q497" i="3" a="1"/>
  <c r="P497" i="3"/>
  <c r="P497" i="3" a="1"/>
  <c r="O497" i="3"/>
  <c r="O497" i="3" a="1"/>
  <c r="N497" i="3"/>
  <c r="M497" i="3"/>
  <c r="L497" i="3"/>
  <c r="K497" i="3"/>
  <c r="J497" i="3"/>
  <c r="I497" i="3"/>
  <c r="H497" i="3"/>
  <c r="G497" i="3"/>
  <c r="F497" i="3"/>
  <c r="Q496" i="3"/>
  <c r="Q496" i="3" a="1"/>
  <c r="P496" i="3"/>
  <c r="P496" i="3" a="1"/>
  <c r="O496" i="3"/>
  <c r="O496" i="3" a="1"/>
  <c r="N496" i="3"/>
  <c r="M496" i="3"/>
  <c r="L496" i="3"/>
  <c r="K496" i="3"/>
  <c r="J496" i="3"/>
  <c r="I496" i="3"/>
  <c r="H496" i="3"/>
  <c r="G496" i="3"/>
  <c r="F496" i="3"/>
  <c r="Q495" i="3"/>
  <c r="Q495" i="3" a="1"/>
  <c r="P495" i="3"/>
  <c r="P495" i="3" a="1"/>
  <c r="O495" i="3"/>
  <c r="O495" i="3" a="1"/>
  <c r="N495" i="3"/>
  <c r="M495" i="3"/>
  <c r="L495" i="3"/>
  <c r="K495" i="3"/>
  <c r="J495" i="3"/>
  <c r="I495" i="3"/>
  <c r="H495" i="3"/>
  <c r="G495" i="3"/>
  <c r="F495" i="3"/>
  <c r="Q494" i="3"/>
  <c r="Q494" i="3" a="1"/>
  <c r="P494" i="3"/>
  <c r="P494" i="3" a="1"/>
  <c r="O494" i="3"/>
  <c r="O494" i="3" a="1"/>
  <c r="N494" i="3"/>
  <c r="M494" i="3"/>
  <c r="L494" i="3"/>
  <c r="K494" i="3"/>
  <c r="J494" i="3"/>
  <c r="I494" i="3"/>
  <c r="H494" i="3"/>
  <c r="G494" i="3"/>
  <c r="F494" i="3"/>
  <c r="Q493" i="3"/>
  <c r="Q493" i="3" a="1"/>
  <c r="P493" i="3"/>
  <c r="P493" i="3" a="1"/>
  <c r="O493" i="3"/>
  <c r="O493" i="3" a="1"/>
  <c r="N493" i="3"/>
  <c r="M493" i="3"/>
  <c r="L493" i="3"/>
  <c r="K493" i="3"/>
  <c r="J493" i="3"/>
  <c r="I493" i="3"/>
  <c r="H493" i="3"/>
  <c r="G493" i="3"/>
  <c r="F493" i="3"/>
  <c r="Q492" i="3"/>
  <c r="Q492" i="3" a="1"/>
  <c r="P492" i="3"/>
  <c r="P492" i="3" a="1"/>
  <c r="O492" i="3"/>
  <c r="O492" i="3" a="1"/>
  <c r="N492" i="3"/>
  <c r="M492" i="3"/>
  <c r="L492" i="3"/>
  <c r="K492" i="3"/>
  <c r="J492" i="3"/>
  <c r="I492" i="3"/>
  <c r="H492" i="3"/>
  <c r="G492" i="3"/>
  <c r="F492" i="3"/>
  <c r="Q491" i="3"/>
  <c r="Q491" i="3" a="1"/>
  <c r="P491" i="3"/>
  <c r="P491" i="3" a="1"/>
  <c r="O491" i="3"/>
  <c r="O491" i="3" a="1"/>
  <c r="N491" i="3"/>
  <c r="M491" i="3"/>
  <c r="L491" i="3"/>
  <c r="K491" i="3"/>
  <c r="J491" i="3"/>
  <c r="I491" i="3"/>
  <c r="H491" i="3"/>
  <c r="G491" i="3"/>
  <c r="F491" i="3"/>
  <c r="Q490" i="3"/>
  <c r="Q490" i="3" a="1"/>
  <c r="P490" i="3"/>
  <c r="P490" i="3" a="1"/>
  <c r="O490" i="3"/>
  <c r="O490" i="3" a="1"/>
  <c r="N490" i="3"/>
  <c r="M490" i="3"/>
  <c r="L490" i="3"/>
  <c r="K490" i="3"/>
  <c r="J490" i="3"/>
  <c r="I490" i="3"/>
  <c r="H490" i="3"/>
  <c r="G490" i="3"/>
  <c r="F490" i="3"/>
  <c r="Q489" i="3"/>
  <c r="Q489" i="3" a="1"/>
  <c r="P489" i="3"/>
  <c r="P489" i="3" a="1"/>
  <c r="O489" i="3"/>
  <c r="O489" i="3" a="1"/>
  <c r="N489" i="3"/>
  <c r="M489" i="3"/>
  <c r="L489" i="3"/>
  <c r="K489" i="3"/>
  <c r="J489" i="3"/>
  <c r="I489" i="3"/>
  <c r="H489" i="3"/>
  <c r="G489" i="3"/>
  <c r="F489" i="3"/>
  <c r="Q488" i="3"/>
  <c r="Q488" i="3" a="1"/>
  <c r="P488" i="3"/>
  <c r="P488" i="3" a="1"/>
  <c r="O488" i="3"/>
  <c r="O488" i="3" a="1"/>
  <c r="N488" i="3"/>
  <c r="M488" i="3"/>
  <c r="L488" i="3"/>
  <c r="K488" i="3"/>
  <c r="J488" i="3"/>
  <c r="I488" i="3"/>
  <c r="H488" i="3"/>
  <c r="G488" i="3"/>
  <c r="F488" i="3"/>
  <c r="Q487" i="3"/>
  <c r="Q487" i="3" a="1"/>
  <c r="P487" i="3"/>
  <c r="P487" i="3" a="1"/>
  <c r="O487" i="3"/>
  <c r="O487" i="3" a="1"/>
  <c r="N487" i="3"/>
  <c r="M487" i="3"/>
  <c r="L487" i="3"/>
  <c r="K487" i="3"/>
  <c r="J487" i="3"/>
  <c r="I487" i="3"/>
  <c r="H487" i="3"/>
  <c r="G487" i="3"/>
  <c r="F487" i="3"/>
  <c r="Q486" i="3"/>
  <c r="Q486" i="3" a="1"/>
  <c r="P486" i="3"/>
  <c r="P486" i="3" a="1"/>
  <c r="O486" i="3"/>
  <c r="O486" i="3" a="1"/>
  <c r="N486" i="3"/>
  <c r="M486" i="3"/>
  <c r="L486" i="3"/>
  <c r="K486" i="3"/>
  <c r="J486" i="3"/>
  <c r="I486" i="3"/>
  <c r="H486" i="3"/>
  <c r="G486" i="3"/>
  <c r="F486" i="3"/>
  <c r="Q485" i="3"/>
  <c r="Q485" i="3" a="1"/>
  <c r="P485" i="3"/>
  <c r="P485" i="3" a="1"/>
  <c r="O485" i="3"/>
  <c r="O485" i="3" a="1"/>
  <c r="N485" i="3"/>
  <c r="M485" i="3"/>
  <c r="L485" i="3"/>
  <c r="K485" i="3"/>
  <c r="J485" i="3"/>
  <c r="I485" i="3"/>
  <c r="H485" i="3"/>
  <c r="G485" i="3"/>
  <c r="F485" i="3"/>
  <c r="Q484" i="3"/>
  <c r="Q484" i="3" a="1"/>
  <c r="P484" i="3"/>
  <c r="P484" i="3" a="1"/>
  <c r="O484" i="3"/>
  <c r="O484" i="3" a="1"/>
  <c r="N484" i="3"/>
  <c r="M484" i="3"/>
  <c r="L484" i="3"/>
  <c r="K484" i="3"/>
  <c r="J484" i="3"/>
  <c r="I484" i="3"/>
  <c r="H484" i="3"/>
  <c r="G484" i="3"/>
  <c r="F484" i="3"/>
  <c r="Q483" i="3"/>
  <c r="Q483" i="3" a="1"/>
  <c r="P483" i="3"/>
  <c r="P483" i="3" a="1"/>
  <c r="O483" i="3"/>
  <c r="O483" i="3" a="1"/>
  <c r="N483" i="3"/>
  <c r="M483" i="3"/>
  <c r="L483" i="3"/>
  <c r="K483" i="3"/>
  <c r="J483" i="3"/>
  <c r="I483" i="3"/>
  <c r="H483" i="3"/>
  <c r="G483" i="3"/>
  <c r="F483" i="3"/>
  <c r="Q482" i="3"/>
  <c r="Q482" i="3" a="1"/>
  <c r="P482" i="3"/>
  <c r="P482" i="3" a="1"/>
  <c r="O482" i="3"/>
  <c r="O482" i="3" a="1"/>
  <c r="N482" i="3"/>
  <c r="M482" i="3"/>
  <c r="L482" i="3"/>
  <c r="K482" i="3"/>
  <c r="J482" i="3"/>
  <c r="I482" i="3"/>
  <c r="H482" i="3"/>
  <c r="G482" i="3"/>
  <c r="F482" i="3"/>
  <c r="Q481" i="3"/>
  <c r="Q481" i="3" a="1"/>
  <c r="P481" i="3"/>
  <c r="P481" i="3" a="1"/>
  <c r="O481" i="3"/>
  <c r="O481" i="3" a="1"/>
  <c r="N481" i="3"/>
  <c r="M481" i="3"/>
  <c r="L481" i="3"/>
  <c r="K481" i="3"/>
  <c r="J481" i="3"/>
  <c r="I481" i="3"/>
  <c r="H481" i="3"/>
  <c r="G481" i="3"/>
  <c r="F481" i="3"/>
  <c r="Q480" i="3"/>
  <c r="Q480" i="3" a="1"/>
  <c r="P480" i="3"/>
  <c r="P480" i="3" a="1"/>
  <c r="O480" i="3"/>
  <c r="O480" i="3" a="1"/>
  <c r="N480" i="3"/>
  <c r="M480" i="3"/>
  <c r="L480" i="3"/>
  <c r="K480" i="3"/>
  <c r="J480" i="3"/>
  <c r="I480" i="3"/>
  <c r="H480" i="3"/>
  <c r="G480" i="3"/>
  <c r="F480" i="3"/>
  <c r="Q479" i="3"/>
  <c r="Q479" i="3" a="1"/>
  <c r="P479" i="3"/>
  <c r="P479" i="3" a="1"/>
  <c r="O479" i="3"/>
  <c r="O479" i="3" a="1"/>
  <c r="N479" i="3"/>
  <c r="M479" i="3"/>
  <c r="L479" i="3"/>
  <c r="K479" i="3"/>
  <c r="J479" i="3"/>
  <c r="I479" i="3"/>
  <c r="H479" i="3"/>
  <c r="G479" i="3"/>
  <c r="F479" i="3"/>
  <c r="Q478" i="3"/>
  <c r="Q478" i="3" a="1"/>
  <c r="P478" i="3"/>
  <c r="P478" i="3" a="1"/>
  <c r="O478" i="3"/>
  <c r="O478" i="3" a="1"/>
  <c r="N478" i="3"/>
  <c r="M478" i="3"/>
  <c r="L478" i="3"/>
  <c r="K478" i="3"/>
  <c r="J478" i="3"/>
  <c r="I478" i="3"/>
  <c r="H478" i="3"/>
  <c r="G478" i="3"/>
  <c r="F478" i="3"/>
  <c r="Q477" i="3"/>
  <c r="Q477" i="3" a="1"/>
  <c r="P477" i="3"/>
  <c r="P477" i="3" a="1"/>
  <c r="O477" i="3"/>
  <c r="O477" i="3" a="1"/>
  <c r="N477" i="3"/>
  <c r="M477" i="3"/>
  <c r="L477" i="3"/>
  <c r="K477" i="3"/>
  <c r="J477" i="3"/>
  <c r="I477" i="3"/>
  <c r="H477" i="3"/>
  <c r="G477" i="3"/>
  <c r="F477" i="3"/>
  <c r="Q476" i="3"/>
  <c r="Q476" i="3" a="1"/>
  <c r="P476" i="3"/>
  <c r="P476" i="3" a="1"/>
  <c r="O476" i="3"/>
  <c r="O476" i="3" a="1"/>
  <c r="N476" i="3"/>
  <c r="M476" i="3"/>
  <c r="L476" i="3"/>
  <c r="K476" i="3"/>
  <c r="J476" i="3"/>
  <c r="I476" i="3"/>
  <c r="H476" i="3"/>
  <c r="G476" i="3"/>
  <c r="F476" i="3"/>
  <c r="Q475" i="3"/>
  <c r="Q475" i="3" a="1"/>
  <c r="P475" i="3"/>
  <c r="P475" i="3" a="1"/>
  <c r="O475" i="3"/>
  <c r="O475" i="3" a="1"/>
  <c r="N475" i="3"/>
  <c r="M475" i="3"/>
  <c r="L475" i="3"/>
  <c r="K475" i="3"/>
  <c r="J475" i="3"/>
  <c r="I475" i="3"/>
  <c r="H475" i="3"/>
  <c r="G475" i="3"/>
  <c r="F475" i="3"/>
  <c r="Q474" i="3"/>
  <c r="Q474" i="3" a="1"/>
  <c r="P474" i="3"/>
  <c r="P474" i="3" a="1"/>
  <c r="O474" i="3"/>
  <c r="O474" i="3" a="1"/>
  <c r="N474" i="3"/>
  <c r="M474" i="3"/>
  <c r="L474" i="3"/>
  <c r="K474" i="3"/>
  <c r="J474" i="3"/>
  <c r="I474" i="3"/>
  <c r="H474" i="3"/>
  <c r="G474" i="3"/>
  <c r="F474" i="3"/>
  <c r="Q473" i="3"/>
  <c r="Q473" i="3" a="1"/>
  <c r="P473" i="3"/>
  <c r="P473" i="3" a="1"/>
  <c r="O473" i="3"/>
  <c r="O473" i="3" a="1"/>
  <c r="N473" i="3"/>
  <c r="M473" i="3"/>
  <c r="L473" i="3"/>
  <c r="K473" i="3"/>
  <c r="J473" i="3"/>
  <c r="I473" i="3"/>
  <c r="H473" i="3"/>
  <c r="G473" i="3"/>
  <c r="F473" i="3"/>
  <c r="Q472" i="3"/>
  <c r="Q472" i="3" a="1"/>
  <c r="P472" i="3"/>
  <c r="P472" i="3" a="1"/>
  <c r="O472" i="3"/>
  <c r="O472" i="3" a="1"/>
  <c r="N472" i="3"/>
  <c r="M472" i="3"/>
  <c r="L472" i="3"/>
  <c r="K472" i="3"/>
  <c r="J472" i="3"/>
  <c r="I472" i="3"/>
  <c r="H472" i="3"/>
  <c r="G472" i="3"/>
  <c r="F472" i="3"/>
  <c r="Q471" i="3"/>
  <c r="Q471" i="3" a="1"/>
  <c r="P471" i="3"/>
  <c r="P471" i="3" a="1"/>
  <c r="O471" i="3"/>
  <c r="O471" i="3" a="1"/>
  <c r="N471" i="3"/>
  <c r="M471" i="3"/>
  <c r="L471" i="3"/>
  <c r="K471" i="3"/>
  <c r="J471" i="3"/>
  <c r="I471" i="3"/>
  <c r="H471" i="3"/>
  <c r="G471" i="3"/>
  <c r="F471" i="3"/>
  <c r="Q470" i="3"/>
  <c r="Q470" i="3" a="1"/>
  <c r="P470" i="3"/>
  <c r="P470" i="3" a="1"/>
  <c r="O470" i="3"/>
  <c r="O470" i="3" a="1"/>
  <c r="N470" i="3"/>
  <c r="M470" i="3"/>
  <c r="L470" i="3"/>
  <c r="K470" i="3"/>
  <c r="J470" i="3"/>
  <c r="I470" i="3"/>
  <c r="H470" i="3"/>
  <c r="G470" i="3"/>
  <c r="F470" i="3"/>
  <c r="Q469" i="3"/>
  <c r="Q469" i="3" a="1"/>
  <c r="P469" i="3"/>
  <c r="P469" i="3" a="1"/>
  <c r="O469" i="3"/>
  <c r="O469" i="3" a="1"/>
  <c r="N469" i="3"/>
  <c r="M469" i="3"/>
  <c r="L469" i="3"/>
  <c r="K469" i="3"/>
  <c r="J469" i="3"/>
  <c r="I469" i="3"/>
  <c r="H469" i="3"/>
  <c r="G469" i="3"/>
  <c r="F469" i="3"/>
  <c r="Q468" i="3"/>
  <c r="Q468" i="3" a="1"/>
  <c r="P468" i="3"/>
  <c r="P468" i="3" a="1"/>
  <c r="O468" i="3"/>
  <c r="O468" i="3" a="1"/>
  <c r="N468" i="3"/>
  <c r="M468" i="3"/>
  <c r="L468" i="3"/>
  <c r="K468" i="3"/>
  <c r="J468" i="3"/>
  <c r="I468" i="3"/>
  <c r="H468" i="3"/>
  <c r="G468" i="3"/>
  <c r="F468" i="3"/>
  <c r="Q467" i="3"/>
  <c r="Q467" i="3" a="1"/>
  <c r="P467" i="3"/>
  <c r="P467" i="3" a="1"/>
  <c r="O467" i="3"/>
  <c r="O467" i="3" a="1"/>
  <c r="N467" i="3"/>
  <c r="M467" i="3"/>
  <c r="L467" i="3"/>
  <c r="K467" i="3"/>
  <c r="J467" i="3"/>
  <c r="I467" i="3"/>
  <c r="H467" i="3"/>
  <c r="G467" i="3"/>
  <c r="F467" i="3"/>
  <c r="Q466" i="3"/>
  <c r="Q466" i="3" a="1"/>
  <c r="P466" i="3"/>
  <c r="P466" i="3" a="1"/>
  <c r="O466" i="3"/>
  <c r="O466" i="3" a="1"/>
  <c r="N466" i="3"/>
  <c r="M466" i="3"/>
  <c r="L466" i="3"/>
  <c r="K466" i="3"/>
  <c r="J466" i="3"/>
  <c r="I466" i="3"/>
  <c r="H466" i="3"/>
  <c r="G466" i="3"/>
  <c r="F466" i="3"/>
  <c r="Q465" i="3"/>
  <c r="Q465" i="3" a="1"/>
  <c r="P465" i="3"/>
  <c r="P465" i="3" a="1"/>
  <c r="O465" i="3"/>
  <c r="O465" i="3" a="1"/>
  <c r="N465" i="3"/>
  <c r="M465" i="3"/>
  <c r="L465" i="3"/>
  <c r="K465" i="3"/>
  <c r="J465" i="3"/>
  <c r="I465" i="3"/>
  <c r="H465" i="3"/>
  <c r="G465" i="3"/>
  <c r="F465" i="3"/>
  <c r="B465" i="3"/>
  <c r="A465" i="3"/>
  <c r="Q464" i="3"/>
  <c r="Q464" i="3" a="1"/>
  <c r="P464" i="3"/>
  <c r="P464" i="3" a="1"/>
  <c r="O464" i="3"/>
  <c r="O464" i="3" a="1"/>
  <c r="N464" i="3"/>
  <c r="M464" i="3"/>
  <c r="L464" i="3"/>
  <c r="K464" i="3"/>
  <c r="J464" i="3"/>
  <c r="I464" i="3"/>
  <c r="H464" i="3"/>
  <c r="G464" i="3"/>
  <c r="F464" i="3"/>
  <c r="Q463" i="3"/>
  <c r="Q463" i="3" a="1"/>
  <c r="P463" i="3"/>
  <c r="P463" i="3" a="1"/>
  <c r="O463" i="3"/>
  <c r="O463" i="3" a="1"/>
  <c r="N463" i="3"/>
  <c r="M463" i="3"/>
  <c r="L463" i="3"/>
  <c r="K463" i="3"/>
  <c r="J463" i="3"/>
  <c r="I463" i="3"/>
  <c r="H463" i="3"/>
  <c r="G463" i="3"/>
  <c r="F463" i="3"/>
  <c r="Q462" i="3"/>
  <c r="Q462" i="3" a="1"/>
  <c r="P462" i="3"/>
  <c r="P462" i="3" a="1"/>
  <c r="O462" i="3"/>
  <c r="O462" i="3" a="1"/>
  <c r="N462" i="3"/>
  <c r="M462" i="3"/>
  <c r="L462" i="3"/>
  <c r="K462" i="3"/>
  <c r="J462" i="3"/>
  <c r="I462" i="3"/>
  <c r="H462" i="3"/>
  <c r="G462" i="3"/>
  <c r="F462" i="3"/>
  <c r="Q461" i="3"/>
  <c r="Q461" i="3" a="1"/>
  <c r="P461" i="3"/>
  <c r="P461" i="3" a="1"/>
  <c r="O461" i="3"/>
  <c r="O461" i="3" a="1"/>
  <c r="N461" i="3"/>
  <c r="M461" i="3"/>
  <c r="L461" i="3"/>
  <c r="K461" i="3"/>
  <c r="J461" i="3"/>
  <c r="I461" i="3"/>
  <c r="H461" i="3"/>
  <c r="G461" i="3"/>
  <c r="F461" i="3"/>
  <c r="Q460" i="3"/>
  <c r="Q460" i="3" a="1"/>
  <c r="P460" i="3"/>
  <c r="P460" i="3" a="1"/>
  <c r="O460" i="3"/>
  <c r="O460" i="3" a="1"/>
  <c r="N460" i="3"/>
  <c r="M460" i="3"/>
  <c r="L460" i="3"/>
  <c r="K460" i="3"/>
  <c r="J460" i="3"/>
  <c r="I460" i="3"/>
  <c r="H460" i="3"/>
  <c r="G460" i="3"/>
  <c r="F460" i="3"/>
  <c r="Q459" i="3"/>
  <c r="Q459" i="3" a="1"/>
  <c r="P459" i="3"/>
  <c r="P459" i="3" a="1"/>
  <c r="O459" i="3"/>
  <c r="O459" i="3" a="1"/>
  <c r="N459" i="3"/>
  <c r="M459" i="3"/>
  <c r="L459" i="3"/>
  <c r="K459" i="3"/>
  <c r="J459" i="3"/>
  <c r="I459" i="3"/>
  <c r="H459" i="3"/>
  <c r="G459" i="3"/>
  <c r="F459" i="3"/>
  <c r="Q458" i="3"/>
  <c r="Q458" i="3" a="1"/>
  <c r="P458" i="3"/>
  <c r="P458" i="3" a="1"/>
  <c r="O458" i="3"/>
  <c r="O458" i="3" a="1"/>
  <c r="N458" i="3"/>
  <c r="M458" i="3"/>
  <c r="L458" i="3"/>
  <c r="K458" i="3"/>
  <c r="J458" i="3"/>
  <c r="I458" i="3"/>
  <c r="H458" i="3"/>
  <c r="G458" i="3"/>
  <c r="F458" i="3"/>
  <c r="Q457" i="3"/>
  <c r="Q457" i="3" a="1"/>
  <c r="P457" i="3"/>
  <c r="P457" i="3" a="1"/>
  <c r="O457" i="3"/>
  <c r="O457" i="3" a="1"/>
  <c r="N457" i="3"/>
  <c r="M457" i="3"/>
  <c r="L457" i="3"/>
  <c r="K457" i="3"/>
  <c r="J457" i="3"/>
  <c r="I457" i="3"/>
  <c r="H457" i="3"/>
  <c r="G457" i="3"/>
  <c r="F457" i="3"/>
  <c r="Q456" i="3"/>
  <c r="Q456" i="3" a="1"/>
  <c r="P456" i="3"/>
  <c r="P456" i="3" a="1"/>
  <c r="O456" i="3"/>
  <c r="O456" i="3" a="1"/>
  <c r="N456" i="3"/>
  <c r="M456" i="3"/>
  <c r="L456" i="3"/>
  <c r="K456" i="3"/>
  <c r="J456" i="3"/>
  <c r="I456" i="3"/>
  <c r="H456" i="3"/>
  <c r="G456" i="3"/>
  <c r="F456" i="3"/>
  <c r="Q455" i="3"/>
  <c r="Q455" i="3" a="1"/>
  <c r="P455" i="3"/>
  <c r="P455" i="3" a="1"/>
  <c r="O455" i="3"/>
  <c r="O455" i="3" a="1"/>
  <c r="N455" i="3"/>
  <c r="M455" i="3"/>
  <c r="L455" i="3"/>
  <c r="K455" i="3"/>
  <c r="J455" i="3"/>
  <c r="I455" i="3"/>
  <c r="H455" i="3"/>
  <c r="G455" i="3"/>
  <c r="F455" i="3"/>
  <c r="Q454" i="3"/>
  <c r="Q454" i="3" a="1"/>
  <c r="P454" i="3"/>
  <c r="P454" i="3" a="1"/>
  <c r="O454" i="3"/>
  <c r="O454" i="3" a="1"/>
  <c r="N454" i="3"/>
  <c r="M454" i="3"/>
  <c r="L454" i="3"/>
  <c r="K454" i="3"/>
  <c r="J454" i="3"/>
  <c r="I454" i="3"/>
  <c r="H454" i="3"/>
  <c r="G454" i="3"/>
  <c r="F454" i="3"/>
  <c r="Q453" i="3"/>
  <c r="Q453" i="3" a="1"/>
  <c r="P453" i="3"/>
  <c r="P453" i="3" a="1"/>
  <c r="O453" i="3"/>
  <c r="O453" i="3" a="1"/>
  <c r="N453" i="3"/>
  <c r="M453" i="3"/>
  <c r="L453" i="3"/>
  <c r="K453" i="3"/>
  <c r="J453" i="3"/>
  <c r="I453" i="3"/>
  <c r="H453" i="3"/>
  <c r="G453" i="3"/>
  <c r="F453" i="3"/>
  <c r="Q452" i="3"/>
  <c r="Q452" i="3" a="1"/>
  <c r="P452" i="3"/>
  <c r="P452" i="3" a="1"/>
  <c r="O452" i="3"/>
  <c r="O452" i="3" a="1"/>
  <c r="N452" i="3"/>
  <c r="M452" i="3"/>
  <c r="L452" i="3"/>
  <c r="K452" i="3"/>
  <c r="J452" i="3"/>
  <c r="I452" i="3"/>
  <c r="H452" i="3"/>
  <c r="G452" i="3"/>
  <c r="F452" i="3"/>
  <c r="Q451" i="3"/>
  <c r="Q451" i="3" a="1"/>
  <c r="P451" i="3"/>
  <c r="P451" i="3" a="1"/>
  <c r="O451" i="3"/>
  <c r="O451" i="3" a="1"/>
  <c r="N451" i="3"/>
  <c r="M451" i="3"/>
  <c r="L451" i="3"/>
  <c r="K451" i="3"/>
  <c r="J451" i="3"/>
  <c r="I451" i="3"/>
  <c r="H451" i="3"/>
  <c r="G451" i="3"/>
  <c r="F451" i="3"/>
  <c r="Q450" i="3"/>
  <c r="Q450" i="3" a="1"/>
  <c r="P450" i="3"/>
  <c r="P450" i="3" a="1"/>
  <c r="O450" i="3"/>
  <c r="O450" i="3" a="1"/>
  <c r="N450" i="3"/>
  <c r="M450" i="3"/>
  <c r="L450" i="3"/>
  <c r="K450" i="3"/>
  <c r="J450" i="3"/>
  <c r="I450" i="3"/>
  <c r="H450" i="3"/>
  <c r="G450" i="3"/>
  <c r="F450" i="3"/>
  <c r="Q449" i="3"/>
  <c r="Q449" i="3" a="1"/>
  <c r="P449" i="3"/>
  <c r="P449" i="3" a="1"/>
  <c r="O449" i="3"/>
  <c r="O449" i="3" a="1"/>
  <c r="N449" i="3"/>
  <c r="M449" i="3"/>
  <c r="L449" i="3"/>
  <c r="K449" i="3"/>
  <c r="J449" i="3"/>
  <c r="I449" i="3"/>
  <c r="H449" i="3"/>
  <c r="G449" i="3"/>
  <c r="F449" i="3"/>
  <c r="Q448" i="3"/>
  <c r="Q448" i="3" a="1"/>
  <c r="P448" i="3"/>
  <c r="P448" i="3" a="1"/>
  <c r="O448" i="3"/>
  <c r="O448" i="3" a="1"/>
  <c r="N448" i="3"/>
  <c r="M448" i="3"/>
  <c r="L448" i="3"/>
  <c r="K448" i="3"/>
  <c r="J448" i="3"/>
  <c r="I448" i="3"/>
  <c r="H448" i="3"/>
  <c r="G448" i="3"/>
  <c r="F448" i="3"/>
  <c r="Q447" i="3"/>
  <c r="Q447" i="3" a="1"/>
  <c r="P447" i="3"/>
  <c r="P447" i="3" a="1"/>
  <c r="O447" i="3"/>
  <c r="O447" i="3" a="1"/>
  <c r="N447" i="3"/>
  <c r="M447" i="3"/>
  <c r="L447" i="3"/>
  <c r="K447" i="3"/>
  <c r="J447" i="3"/>
  <c r="I447" i="3"/>
  <c r="H447" i="3"/>
  <c r="G447" i="3"/>
  <c r="F447" i="3"/>
  <c r="Q446" i="3"/>
  <c r="Q446" i="3" a="1"/>
  <c r="P446" i="3"/>
  <c r="P446" i="3" a="1"/>
  <c r="O446" i="3"/>
  <c r="O446" i="3" a="1"/>
  <c r="N446" i="3"/>
  <c r="M446" i="3"/>
  <c r="L446" i="3"/>
  <c r="K446" i="3"/>
  <c r="J446" i="3"/>
  <c r="I446" i="3"/>
  <c r="H446" i="3"/>
  <c r="G446" i="3"/>
  <c r="F446" i="3"/>
  <c r="Q445" i="3"/>
  <c r="Q445" i="3" a="1"/>
  <c r="P445" i="3"/>
  <c r="P445" i="3" a="1"/>
  <c r="O445" i="3"/>
  <c r="O445" i="3" a="1"/>
  <c r="N445" i="3"/>
  <c r="M445" i="3"/>
  <c r="L445" i="3"/>
  <c r="K445" i="3"/>
  <c r="J445" i="3"/>
  <c r="I445" i="3"/>
  <c r="H445" i="3"/>
  <c r="G445" i="3"/>
  <c r="F445" i="3"/>
  <c r="Q444" i="3"/>
  <c r="Q444" i="3" a="1"/>
  <c r="P444" i="3"/>
  <c r="P444" i="3" a="1"/>
  <c r="O444" i="3"/>
  <c r="O444" i="3" a="1"/>
  <c r="N444" i="3"/>
  <c r="M444" i="3"/>
  <c r="L444" i="3"/>
  <c r="K444" i="3"/>
  <c r="J444" i="3"/>
  <c r="I444" i="3"/>
  <c r="H444" i="3"/>
  <c r="G444" i="3"/>
  <c r="F444" i="3"/>
  <c r="Q443" i="3"/>
  <c r="Q443" i="3" a="1"/>
  <c r="P443" i="3"/>
  <c r="P443" i="3" a="1"/>
  <c r="O443" i="3"/>
  <c r="O443" i="3" a="1"/>
  <c r="N443" i="3"/>
  <c r="M443" i="3"/>
  <c r="L443" i="3"/>
  <c r="K443" i="3"/>
  <c r="J443" i="3"/>
  <c r="I443" i="3"/>
  <c r="H443" i="3"/>
  <c r="G443" i="3"/>
  <c r="F443" i="3"/>
  <c r="Q442" i="3"/>
  <c r="Q442" i="3" a="1"/>
  <c r="P442" i="3"/>
  <c r="P442" i="3" a="1"/>
  <c r="O442" i="3"/>
  <c r="O442" i="3" a="1"/>
  <c r="N442" i="3"/>
  <c r="M442" i="3"/>
  <c r="L442" i="3"/>
  <c r="K442" i="3"/>
  <c r="J442" i="3"/>
  <c r="I442" i="3"/>
  <c r="H442" i="3"/>
  <c r="G442" i="3"/>
  <c r="F442" i="3"/>
  <c r="Q441" i="3"/>
  <c r="Q441" i="3" a="1"/>
  <c r="P441" i="3"/>
  <c r="P441" i="3" a="1"/>
  <c r="O441" i="3"/>
  <c r="O441" i="3" a="1"/>
  <c r="N441" i="3"/>
  <c r="M441" i="3"/>
  <c r="L441" i="3"/>
  <c r="K441" i="3"/>
  <c r="J441" i="3"/>
  <c r="I441" i="3"/>
  <c r="H441" i="3"/>
  <c r="G441" i="3"/>
  <c r="F441" i="3"/>
  <c r="Q440" i="3"/>
  <c r="Q440" i="3" a="1"/>
  <c r="P440" i="3"/>
  <c r="P440" i="3" a="1"/>
  <c r="O440" i="3"/>
  <c r="O440" i="3" a="1"/>
  <c r="N440" i="3"/>
  <c r="M440" i="3"/>
  <c r="L440" i="3"/>
  <c r="K440" i="3"/>
  <c r="J440" i="3"/>
  <c r="I440" i="3"/>
  <c r="H440" i="3"/>
  <c r="G440" i="3"/>
  <c r="F440" i="3"/>
  <c r="Q439" i="3"/>
  <c r="Q439" i="3" a="1"/>
  <c r="P439" i="3"/>
  <c r="P439" i="3" a="1"/>
  <c r="O439" i="3"/>
  <c r="O439" i="3" a="1"/>
  <c r="N439" i="3"/>
  <c r="M439" i="3"/>
  <c r="L439" i="3"/>
  <c r="K439" i="3"/>
  <c r="J439" i="3"/>
  <c r="I439" i="3"/>
  <c r="H439" i="3"/>
  <c r="G439" i="3"/>
  <c r="F439" i="3"/>
  <c r="Q438" i="3"/>
  <c r="Q438" i="3" a="1"/>
  <c r="P438" i="3"/>
  <c r="P438" i="3" a="1"/>
  <c r="O438" i="3"/>
  <c r="O438" i="3" a="1"/>
  <c r="N438" i="3"/>
  <c r="M438" i="3"/>
  <c r="L438" i="3"/>
  <c r="K438" i="3"/>
  <c r="J438" i="3"/>
  <c r="I438" i="3"/>
  <c r="H438" i="3"/>
  <c r="G438" i="3"/>
  <c r="F438" i="3"/>
  <c r="Q437" i="3"/>
  <c r="Q437" i="3" a="1"/>
  <c r="P437" i="3"/>
  <c r="P437" i="3" a="1"/>
  <c r="O437" i="3"/>
  <c r="O437" i="3" a="1"/>
  <c r="N437" i="3"/>
  <c r="M437" i="3"/>
  <c r="L437" i="3"/>
  <c r="K437" i="3"/>
  <c r="J437" i="3"/>
  <c r="I437" i="3"/>
  <c r="H437" i="3"/>
  <c r="G437" i="3"/>
  <c r="F437" i="3"/>
  <c r="Q436" i="3"/>
  <c r="Q436" i="3" a="1"/>
  <c r="P436" i="3"/>
  <c r="P436" i="3" a="1"/>
  <c r="O436" i="3"/>
  <c r="O436" i="3" a="1"/>
  <c r="N436" i="3"/>
  <c r="M436" i="3"/>
  <c r="L436" i="3"/>
  <c r="K436" i="3"/>
  <c r="J436" i="3"/>
  <c r="I436" i="3"/>
  <c r="H436" i="3"/>
  <c r="G436" i="3"/>
  <c r="F436" i="3"/>
  <c r="Q435" i="3"/>
  <c r="Q435" i="3" a="1"/>
  <c r="P435" i="3"/>
  <c r="P435" i="3" a="1"/>
  <c r="O435" i="3"/>
  <c r="O435" i="3" a="1"/>
  <c r="N435" i="3"/>
  <c r="M435" i="3"/>
  <c r="L435" i="3"/>
  <c r="K435" i="3"/>
  <c r="J435" i="3"/>
  <c r="I435" i="3"/>
  <c r="H435" i="3"/>
  <c r="G435" i="3"/>
  <c r="F435" i="3"/>
  <c r="Q434" i="3"/>
  <c r="Q434" i="3" a="1"/>
  <c r="P434" i="3"/>
  <c r="P434" i="3" a="1"/>
  <c r="O434" i="3"/>
  <c r="O434" i="3" a="1"/>
  <c r="N434" i="3"/>
  <c r="M434" i="3"/>
  <c r="L434" i="3"/>
  <c r="K434" i="3"/>
  <c r="J434" i="3"/>
  <c r="I434" i="3"/>
  <c r="H434" i="3"/>
  <c r="G434" i="3"/>
  <c r="F434" i="3"/>
  <c r="Q433" i="3"/>
  <c r="Q433" i="3" a="1"/>
  <c r="P433" i="3"/>
  <c r="P433" i="3" a="1"/>
  <c r="O433" i="3"/>
  <c r="O433" i="3" a="1"/>
  <c r="N433" i="3"/>
  <c r="M433" i="3"/>
  <c r="L433" i="3"/>
  <c r="K433" i="3"/>
  <c r="J433" i="3"/>
  <c r="I433" i="3"/>
  <c r="H433" i="3"/>
  <c r="G433" i="3"/>
  <c r="F433" i="3"/>
  <c r="Q432" i="3"/>
  <c r="Q432" i="3" a="1"/>
  <c r="P432" i="3"/>
  <c r="P432" i="3" a="1"/>
  <c r="O432" i="3"/>
  <c r="O432" i="3" a="1"/>
  <c r="N432" i="3"/>
  <c r="M432" i="3"/>
  <c r="L432" i="3"/>
  <c r="K432" i="3"/>
  <c r="J432" i="3"/>
  <c r="I432" i="3"/>
  <c r="H432" i="3"/>
  <c r="G432" i="3"/>
  <c r="F432" i="3"/>
  <c r="Q431" i="3"/>
  <c r="Q431" i="3" a="1"/>
  <c r="P431" i="3"/>
  <c r="P431" i="3" a="1"/>
  <c r="O431" i="3"/>
  <c r="O431" i="3" a="1"/>
  <c r="N431" i="3"/>
  <c r="M431" i="3"/>
  <c r="L431" i="3"/>
  <c r="K431" i="3"/>
  <c r="J431" i="3"/>
  <c r="I431" i="3"/>
  <c r="H431" i="3"/>
  <c r="G431" i="3"/>
  <c r="F431" i="3"/>
  <c r="Q430" i="3"/>
  <c r="Q430" i="3" a="1"/>
  <c r="P430" i="3"/>
  <c r="P430" i="3" a="1"/>
  <c r="O430" i="3"/>
  <c r="O430" i="3" a="1"/>
  <c r="N430" i="3"/>
  <c r="M430" i="3"/>
  <c r="L430" i="3"/>
  <c r="K430" i="3"/>
  <c r="J430" i="3"/>
  <c r="I430" i="3"/>
  <c r="H430" i="3"/>
  <c r="G430" i="3"/>
  <c r="F430" i="3"/>
  <c r="Q429" i="3"/>
  <c r="Q429" i="3" a="1"/>
  <c r="P429" i="3"/>
  <c r="P429" i="3" a="1"/>
  <c r="O429" i="3"/>
  <c r="O429" i="3" a="1"/>
  <c r="N429" i="3"/>
  <c r="M429" i="3"/>
  <c r="L429" i="3"/>
  <c r="K429" i="3"/>
  <c r="J429" i="3"/>
  <c r="I429" i="3"/>
  <c r="H429" i="3"/>
  <c r="G429" i="3"/>
  <c r="F429" i="3"/>
  <c r="Q428" i="3"/>
  <c r="Q428" i="3" a="1"/>
  <c r="P428" i="3"/>
  <c r="P428" i="3" a="1"/>
  <c r="O428" i="3"/>
  <c r="O428" i="3" a="1"/>
  <c r="N428" i="3"/>
  <c r="M428" i="3"/>
  <c r="L428" i="3"/>
  <c r="K428" i="3"/>
  <c r="J428" i="3"/>
  <c r="I428" i="3"/>
  <c r="H428" i="3"/>
  <c r="G428" i="3"/>
  <c r="F428" i="3"/>
  <c r="Q427" i="3"/>
  <c r="Q427" i="3" a="1"/>
  <c r="P427" i="3"/>
  <c r="P427" i="3" a="1"/>
  <c r="O427" i="3"/>
  <c r="O427" i="3" a="1"/>
  <c r="N427" i="3"/>
  <c r="M427" i="3"/>
  <c r="L427" i="3"/>
  <c r="K427" i="3"/>
  <c r="J427" i="3"/>
  <c r="I427" i="3"/>
  <c r="H427" i="3"/>
  <c r="G427" i="3"/>
  <c r="F427" i="3"/>
  <c r="Q426" i="3"/>
  <c r="Q426" i="3" a="1"/>
  <c r="P426" i="3"/>
  <c r="P426" i="3" a="1"/>
  <c r="O426" i="3"/>
  <c r="O426" i="3" a="1"/>
  <c r="N426" i="3"/>
  <c r="M426" i="3"/>
  <c r="L426" i="3"/>
  <c r="K426" i="3"/>
  <c r="J426" i="3"/>
  <c r="I426" i="3"/>
  <c r="H426" i="3"/>
  <c r="G426" i="3"/>
  <c r="F426" i="3"/>
  <c r="Q425" i="3"/>
  <c r="Q425" i="3" a="1"/>
  <c r="P425" i="3"/>
  <c r="P425" i="3" a="1"/>
  <c r="O425" i="3"/>
  <c r="O425" i="3" a="1"/>
  <c r="N425" i="3"/>
  <c r="M425" i="3"/>
  <c r="L425" i="3"/>
  <c r="K425" i="3"/>
  <c r="J425" i="3"/>
  <c r="I425" i="3"/>
  <c r="H425" i="3"/>
  <c r="G425" i="3"/>
  <c r="F425" i="3"/>
  <c r="Q424" i="3"/>
  <c r="Q424" i="3" a="1"/>
  <c r="P424" i="3"/>
  <c r="P424" i="3" a="1"/>
  <c r="O424" i="3"/>
  <c r="O424" i="3" a="1"/>
  <c r="N424" i="3"/>
  <c r="M424" i="3"/>
  <c r="L424" i="3"/>
  <c r="K424" i="3"/>
  <c r="J424" i="3"/>
  <c r="I424" i="3"/>
  <c r="H424" i="3"/>
  <c r="G424" i="3"/>
  <c r="F424" i="3"/>
  <c r="Q423" i="3"/>
  <c r="Q423" i="3" a="1"/>
  <c r="P423" i="3"/>
  <c r="P423" i="3" a="1"/>
  <c r="O423" i="3"/>
  <c r="O423" i="3" a="1"/>
  <c r="N423" i="3"/>
  <c r="M423" i="3"/>
  <c r="L423" i="3"/>
  <c r="K423" i="3"/>
  <c r="J423" i="3"/>
  <c r="I423" i="3"/>
  <c r="H423" i="3"/>
  <c r="G423" i="3"/>
  <c r="F423" i="3"/>
  <c r="Q422" i="3"/>
  <c r="Q422" i="3" a="1"/>
  <c r="P422" i="3"/>
  <c r="P422" i="3" a="1"/>
  <c r="O422" i="3"/>
  <c r="O422" i="3" a="1"/>
  <c r="N422" i="3"/>
  <c r="M422" i="3"/>
  <c r="L422" i="3"/>
  <c r="K422" i="3"/>
  <c r="J422" i="3"/>
  <c r="I422" i="3"/>
  <c r="H422" i="3"/>
  <c r="G422" i="3"/>
  <c r="F422" i="3"/>
  <c r="Q421" i="3"/>
  <c r="Q421" i="3" a="1"/>
  <c r="P421" i="3"/>
  <c r="P421" i="3" a="1"/>
  <c r="O421" i="3"/>
  <c r="O421" i="3" a="1"/>
  <c r="N421" i="3"/>
  <c r="M421" i="3"/>
  <c r="L421" i="3"/>
  <c r="K421" i="3"/>
  <c r="J421" i="3"/>
  <c r="I421" i="3"/>
  <c r="H421" i="3"/>
  <c r="G421" i="3"/>
  <c r="F421" i="3"/>
  <c r="Q420" i="3"/>
  <c r="Q420" i="3" a="1"/>
  <c r="P420" i="3"/>
  <c r="P420" i="3" a="1"/>
  <c r="O420" i="3"/>
  <c r="O420" i="3" a="1"/>
  <c r="N420" i="3"/>
  <c r="M420" i="3"/>
  <c r="L420" i="3"/>
  <c r="K420" i="3"/>
  <c r="J420" i="3"/>
  <c r="I420" i="3"/>
  <c r="H420" i="3"/>
  <c r="G420" i="3"/>
  <c r="F420" i="3"/>
  <c r="Q419" i="3"/>
  <c r="Q419" i="3" a="1"/>
  <c r="P419" i="3"/>
  <c r="P419" i="3" a="1"/>
  <c r="O419" i="3"/>
  <c r="O419" i="3" a="1"/>
  <c r="N419" i="3"/>
  <c r="M419" i="3"/>
  <c r="L419" i="3"/>
  <c r="K419" i="3"/>
  <c r="J419" i="3"/>
  <c r="I419" i="3"/>
  <c r="H419" i="3"/>
  <c r="G419" i="3"/>
  <c r="F419" i="3"/>
  <c r="Q418" i="3"/>
  <c r="Q418" i="3" a="1"/>
  <c r="P418" i="3"/>
  <c r="P418" i="3" a="1"/>
  <c r="O418" i="3"/>
  <c r="O418" i="3" a="1"/>
  <c r="N418" i="3"/>
  <c r="M418" i="3"/>
  <c r="L418" i="3"/>
  <c r="K418" i="3"/>
  <c r="J418" i="3"/>
  <c r="I418" i="3"/>
  <c r="H418" i="3"/>
  <c r="G418" i="3"/>
  <c r="F418" i="3"/>
  <c r="Q417" i="3"/>
  <c r="Q417" i="3" a="1"/>
  <c r="P417" i="3"/>
  <c r="P417" i="3" a="1"/>
  <c r="O417" i="3"/>
  <c r="O417" i="3" a="1"/>
  <c r="N417" i="3"/>
  <c r="M417" i="3"/>
  <c r="L417" i="3"/>
  <c r="K417" i="3"/>
  <c r="J417" i="3"/>
  <c r="I417" i="3"/>
  <c r="H417" i="3"/>
  <c r="G417" i="3"/>
  <c r="F417" i="3"/>
  <c r="Q416" i="3"/>
  <c r="Q416" i="3" a="1"/>
  <c r="P416" i="3"/>
  <c r="P416" i="3" a="1"/>
  <c r="O416" i="3"/>
  <c r="O416" i="3" a="1"/>
  <c r="N416" i="3"/>
  <c r="M416" i="3"/>
  <c r="L416" i="3"/>
  <c r="K416" i="3"/>
  <c r="J416" i="3"/>
  <c r="I416" i="3"/>
  <c r="H416" i="3"/>
  <c r="G416" i="3"/>
  <c r="F416" i="3"/>
  <c r="Q415" i="3"/>
  <c r="Q415" i="3" a="1"/>
  <c r="P415" i="3"/>
  <c r="P415" i="3" a="1"/>
  <c r="O415" i="3"/>
  <c r="O415" i="3" a="1"/>
  <c r="N415" i="3"/>
  <c r="M415" i="3"/>
  <c r="L415" i="3"/>
  <c r="K415" i="3"/>
  <c r="J415" i="3"/>
  <c r="I415" i="3"/>
  <c r="H415" i="3"/>
  <c r="G415" i="3"/>
  <c r="F415" i="3"/>
  <c r="Q414" i="3"/>
  <c r="Q414" i="3" a="1"/>
  <c r="P414" i="3"/>
  <c r="P414" i="3" a="1"/>
  <c r="O414" i="3"/>
  <c r="O414" i="3" a="1"/>
  <c r="N414" i="3"/>
  <c r="M414" i="3"/>
  <c r="L414" i="3"/>
  <c r="K414" i="3"/>
  <c r="J414" i="3"/>
  <c r="I414" i="3"/>
  <c r="H414" i="3"/>
  <c r="G414" i="3"/>
  <c r="F414" i="3"/>
  <c r="Q413" i="3"/>
  <c r="Q413" i="3" a="1"/>
  <c r="P413" i="3"/>
  <c r="P413" i="3" a="1"/>
  <c r="O413" i="3"/>
  <c r="O413" i="3" a="1"/>
  <c r="N413" i="3"/>
  <c r="M413" i="3"/>
  <c r="L413" i="3"/>
  <c r="K413" i="3"/>
  <c r="J413" i="3"/>
  <c r="I413" i="3"/>
  <c r="H413" i="3"/>
  <c r="G413" i="3"/>
  <c r="F413" i="3"/>
  <c r="Q412" i="3"/>
  <c r="Q412" i="3" a="1"/>
  <c r="P412" i="3"/>
  <c r="P412" i="3" a="1"/>
  <c r="O412" i="3"/>
  <c r="O412" i="3" a="1"/>
  <c r="N412" i="3"/>
  <c r="M412" i="3"/>
  <c r="L412" i="3"/>
  <c r="K412" i="3"/>
  <c r="J412" i="3"/>
  <c r="I412" i="3"/>
  <c r="H412" i="3"/>
  <c r="G412" i="3"/>
  <c r="F412" i="3"/>
  <c r="Q411" i="3"/>
  <c r="Q411" i="3" a="1"/>
  <c r="P411" i="3"/>
  <c r="P411" i="3" a="1"/>
  <c r="O411" i="3"/>
  <c r="O411" i="3" a="1"/>
  <c r="N411" i="3"/>
  <c r="M411" i="3"/>
  <c r="L411" i="3"/>
  <c r="K411" i="3"/>
  <c r="J411" i="3"/>
  <c r="I411" i="3"/>
  <c r="H411" i="3"/>
  <c r="G411" i="3"/>
  <c r="F411" i="3"/>
  <c r="B411" i="3"/>
  <c r="A411" i="3"/>
  <c r="Q410" i="3"/>
  <c r="Q410" i="3" a="1"/>
  <c r="P410" i="3"/>
  <c r="P410" i="3" a="1"/>
  <c r="O410" i="3"/>
  <c r="O410" i="3" a="1"/>
  <c r="N410" i="3"/>
  <c r="M410" i="3"/>
  <c r="L410" i="3"/>
  <c r="K410" i="3"/>
  <c r="J410" i="3"/>
  <c r="I410" i="3"/>
  <c r="H410" i="3"/>
  <c r="G410" i="3"/>
  <c r="F410" i="3"/>
  <c r="Q409" i="3"/>
  <c r="Q409" i="3" a="1"/>
  <c r="P409" i="3"/>
  <c r="P409" i="3" a="1"/>
  <c r="O409" i="3"/>
  <c r="O409" i="3" a="1"/>
  <c r="N409" i="3"/>
  <c r="M409" i="3"/>
  <c r="L409" i="3"/>
  <c r="K409" i="3"/>
  <c r="J409" i="3"/>
  <c r="I409" i="3"/>
  <c r="H409" i="3"/>
  <c r="G409" i="3"/>
  <c r="F409" i="3"/>
  <c r="Q408" i="3"/>
  <c r="Q408" i="3" a="1"/>
  <c r="P408" i="3"/>
  <c r="P408" i="3" a="1"/>
  <c r="O408" i="3"/>
  <c r="O408" i="3" a="1"/>
  <c r="N408" i="3"/>
  <c r="M408" i="3"/>
  <c r="L408" i="3"/>
  <c r="K408" i="3"/>
  <c r="J408" i="3"/>
  <c r="I408" i="3"/>
  <c r="H408" i="3"/>
  <c r="G408" i="3"/>
  <c r="F408" i="3"/>
  <c r="Q407" i="3"/>
  <c r="Q407" i="3" a="1"/>
  <c r="P407" i="3"/>
  <c r="P407" i="3" a="1"/>
  <c r="O407" i="3"/>
  <c r="O407" i="3" a="1"/>
  <c r="N407" i="3"/>
  <c r="M407" i="3"/>
  <c r="L407" i="3"/>
  <c r="K407" i="3"/>
  <c r="J407" i="3"/>
  <c r="I407" i="3"/>
  <c r="H407" i="3"/>
  <c r="G407" i="3"/>
  <c r="F407" i="3"/>
  <c r="Q406" i="3"/>
  <c r="Q406" i="3" a="1"/>
  <c r="P406" i="3"/>
  <c r="P406" i="3" a="1"/>
  <c r="O406" i="3"/>
  <c r="O406" i="3" a="1"/>
  <c r="N406" i="3"/>
  <c r="M406" i="3"/>
  <c r="L406" i="3"/>
  <c r="K406" i="3"/>
  <c r="J406" i="3"/>
  <c r="I406" i="3"/>
  <c r="H406" i="3"/>
  <c r="G406" i="3"/>
  <c r="F406" i="3"/>
  <c r="Q405" i="3"/>
  <c r="Q405" i="3" a="1"/>
  <c r="P405" i="3"/>
  <c r="P405" i="3" a="1"/>
  <c r="O405" i="3"/>
  <c r="O405" i="3" a="1"/>
  <c r="N405" i="3"/>
  <c r="M405" i="3"/>
  <c r="L405" i="3"/>
  <c r="K405" i="3"/>
  <c r="J405" i="3"/>
  <c r="I405" i="3"/>
  <c r="H405" i="3"/>
  <c r="G405" i="3"/>
  <c r="F405" i="3"/>
  <c r="Q404" i="3"/>
  <c r="Q404" i="3" a="1"/>
  <c r="P404" i="3"/>
  <c r="P404" i="3" a="1"/>
  <c r="O404" i="3"/>
  <c r="O404" i="3" a="1"/>
  <c r="N404" i="3"/>
  <c r="M404" i="3"/>
  <c r="L404" i="3"/>
  <c r="K404" i="3"/>
  <c r="J404" i="3"/>
  <c r="I404" i="3"/>
  <c r="H404" i="3"/>
  <c r="G404" i="3"/>
  <c r="F404" i="3"/>
  <c r="Q403" i="3"/>
  <c r="Q403" i="3" a="1"/>
  <c r="P403" i="3"/>
  <c r="P403" i="3" a="1"/>
  <c r="O403" i="3"/>
  <c r="O403" i="3" a="1"/>
  <c r="N403" i="3"/>
  <c r="M403" i="3"/>
  <c r="L403" i="3"/>
  <c r="K403" i="3"/>
  <c r="J403" i="3"/>
  <c r="I403" i="3"/>
  <c r="H403" i="3"/>
  <c r="G403" i="3"/>
  <c r="F403" i="3"/>
  <c r="Q402" i="3"/>
  <c r="Q402" i="3" a="1"/>
  <c r="P402" i="3"/>
  <c r="P402" i="3" a="1"/>
  <c r="O402" i="3"/>
  <c r="O402" i="3" a="1"/>
  <c r="N402" i="3"/>
  <c r="M402" i="3"/>
  <c r="L402" i="3"/>
  <c r="K402" i="3"/>
  <c r="J402" i="3"/>
  <c r="I402" i="3"/>
  <c r="H402" i="3"/>
  <c r="G402" i="3"/>
  <c r="F402" i="3"/>
  <c r="Q401" i="3"/>
  <c r="Q401" i="3" a="1"/>
  <c r="P401" i="3"/>
  <c r="P401" i="3" a="1"/>
  <c r="O401" i="3"/>
  <c r="O401" i="3" a="1"/>
  <c r="N401" i="3"/>
  <c r="M401" i="3"/>
  <c r="L401" i="3"/>
  <c r="K401" i="3"/>
  <c r="J401" i="3"/>
  <c r="I401" i="3"/>
  <c r="H401" i="3"/>
  <c r="G401" i="3"/>
  <c r="F401" i="3"/>
  <c r="Q400" i="3"/>
  <c r="Q400" i="3" a="1"/>
  <c r="P400" i="3"/>
  <c r="P400" i="3" a="1"/>
  <c r="O400" i="3"/>
  <c r="O400" i="3" a="1"/>
  <c r="N400" i="3"/>
  <c r="M400" i="3"/>
  <c r="L400" i="3"/>
  <c r="K400" i="3"/>
  <c r="J400" i="3"/>
  <c r="I400" i="3"/>
  <c r="H400" i="3"/>
  <c r="G400" i="3"/>
  <c r="F400" i="3"/>
  <c r="Q399" i="3"/>
  <c r="Q399" i="3" a="1"/>
  <c r="P399" i="3"/>
  <c r="P399" i="3" a="1"/>
  <c r="O399" i="3"/>
  <c r="O399" i="3" a="1"/>
  <c r="N399" i="3"/>
  <c r="M399" i="3"/>
  <c r="L399" i="3"/>
  <c r="K399" i="3"/>
  <c r="J399" i="3"/>
  <c r="I399" i="3"/>
  <c r="H399" i="3"/>
  <c r="G399" i="3"/>
  <c r="F399" i="3"/>
  <c r="Q398" i="3"/>
  <c r="Q398" i="3" a="1"/>
  <c r="P398" i="3"/>
  <c r="P398" i="3" a="1"/>
  <c r="O398" i="3"/>
  <c r="O398" i="3" a="1"/>
  <c r="N398" i="3"/>
  <c r="M398" i="3"/>
  <c r="L398" i="3"/>
  <c r="K398" i="3"/>
  <c r="J398" i="3"/>
  <c r="I398" i="3"/>
  <c r="H398" i="3"/>
  <c r="G398" i="3"/>
  <c r="F398" i="3"/>
  <c r="Q397" i="3"/>
  <c r="Q397" i="3" a="1"/>
  <c r="P397" i="3"/>
  <c r="P397" i="3" a="1"/>
  <c r="O397" i="3"/>
  <c r="O397" i="3" a="1"/>
  <c r="N397" i="3"/>
  <c r="M397" i="3"/>
  <c r="L397" i="3"/>
  <c r="K397" i="3"/>
  <c r="J397" i="3"/>
  <c r="I397" i="3"/>
  <c r="H397" i="3"/>
  <c r="G397" i="3"/>
  <c r="F397" i="3"/>
  <c r="Q396" i="3"/>
  <c r="Q396" i="3" a="1"/>
  <c r="P396" i="3"/>
  <c r="P396" i="3" a="1"/>
  <c r="O396" i="3"/>
  <c r="O396" i="3" a="1"/>
  <c r="N396" i="3"/>
  <c r="M396" i="3"/>
  <c r="L396" i="3"/>
  <c r="K396" i="3"/>
  <c r="J396" i="3"/>
  <c r="I396" i="3"/>
  <c r="H396" i="3"/>
  <c r="G396" i="3"/>
  <c r="F396" i="3"/>
  <c r="Q395" i="3"/>
  <c r="Q395" i="3" a="1"/>
  <c r="P395" i="3"/>
  <c r="P395" i="3" a="1"/>
  <c r="O395" i="3"/>
  <c r="O395" i="3" a="1"/>
  <c r="N395" i="3"/>
  <c r="M395" i="3"/>
  <c r="L395" i="3"/>
  <c r="K395" i="3"/>
  <c r="J395" i="3"/>
  <c r="I395" i="3"/>
  <c r="H395" i="3"/>
  <c r="G395" i="3"/>
  <c r="F395" i="3"/>
  <c r="Q394" i="3"/>
  <c r="Q394" i="3" a="1"/>
  <c r="P394" i="3"/>
  <c r="P394" i="3" a="1"/>
  <c r="O394" i="3"/>
  <c r="O394" i="3" a="1"/>
  <c r="N394" i="3"/>
  <c r="M394" i="3"/>
  <c r="L394" i="3"/>
  <c r="K394" i="3"/>
  <c r="J394" i="3"/>
  <c r="I394" i="3"/>
  <c r="H394" i="3"/>
  <c r="G394" i="3"/>
  <c r="F394" i="3"/>
  <c r="Q393" i="3"/>
  <c r="Q393" i="3" a="1"/>
  <c r="P393" i="3"/>
  <c r="P393" i="3" a="1"/>
  <c r="O393" i="3"/>
  <c r="O393" i="3" a="1"/>
  <c r="N393" i="3"/>
  <c r="M393" i="3"/>
  <c r="L393" i="3"/>
  <c r="K393" i="3"/>
  <c r="J393" i="3"/>
  <c r="I393" i="3"/>
  <c r="H393" i="3"/>
  <c r="G393" i="3"/>
  <c r="F393" i="3"/>
  <c r="Q392" i="3"/>
  <c r="Q392" i="3" a="1"/>
  <c r="P392" i="3"/>
  <c r="P392" i="3" a="1"/>
  <c r="O392" i="3"/>
  <c r="O392" i="3" a="1"/>
  <c r="N392" i="3"/>
  <c r="M392" i="3"/>
  <c r="L392" i="3"/>
  <c r="K392" i="3"/>
  <c r="J392" i="3"/>
  <c r="I392" i="3"/>
  <c r="H392" i="3"/>
  <c r="G392" i="3"/>
  <c r="F392" i="3"/>
  <c r="Q391" i="3"/>
  <c r="Q391" i="3" a="1"/>
  <c r="P391" i="3"/>
  <c r="P391" i="3" a="1"/>
  <c r="O391" i="3"/>
  <c r="O391" i="3" a="1"/>
  <c r="N391" i="3"/>
  <c r="M391" i="3"/>
  <c r="L391" i="3"/>
  <c r="K391" i="3"/>
  <c r="J391" i="3"/>
  <c r="I391" i="3"/>
  <c r="H391" i="3"/>
  <c r="G391" i="3"/>
  <c r="F391" i="3"/>
  <c r="Q390" i="3"/>
  <c r="Q390" i="3" a="1"/>
  <c r="P390" i="3"/>
  <c r="P390" i="3" a="1"/>
  <c r="O390" i="3"/>
  <c r="O390" i="3" a="1"/>
  <c r="N390" i="3"/>
  <c r="M390" i="3"/>
  <c r="L390" i="3"/>
  <c r="K390" i="3"/>
  <c r="J390" i="3"/>
  <c r="I390" i="3"/>
  <c r="H390" i="3"/>
  <c r="G390" i="3"/>
  <c r="F390" i="3"/>
  <c r="Q389" i="3"/>
  <c r="Q389" i="3" a="1"/>
  <c r="P389" i="3"/>
  <c r="P389" i="3" a="1"/>
  <c r="O389" i="3"/>
  <c r="O389" i="3" a="1"/>
  <c r="N389" i="3"/>
  <c r="M389" i="3"/>
  <c r="L389" i="3"/>
  <c r="K389" i="3"/>
  <c r="J389" i="3"/>
  <c r="I389" i="3"/>
  <c r="H389" i="3"/>
  <c r="G389" i="3"/>
  <c r="F389" i="3"/>
  <c r="Q388" i="3"/>
  <c r="Q388" i="3" a="1"/>
  <c r="P388" i="3"/>
  <c r="P388" i="3" a="1"/>
  <c r="O388" i="3"/>
  <c r="O388" i="3" a="1"/>
  <c r="N388" i="3"/>
  <c r="M388" i="3"/>
  <c r="L388" i="3"/>
  <c r="K388" i="3"/>
  <c r="J388" i="3"/>
  <c r="I388" i="3"/>
  <c r="H388" i="3"/>
  <c r="G388" i="3"/>
  <c r="F388" i="3"/>
  <c r="Q387" i="3"/>
  <c r="Q387" i="3" a="1"/>
  <c r="P387" i="3"/>
  <c r="P387" i="3" a="1"/>
  <c r="O387" i="3"/>
  <c r="O387" i="3" a="1"/>
  <c r="N387" i="3"/>
  <c r="M387" i="3"/>
  <c r="L387" i="3"/>
  <c r="K387" i="3"/>
  <c r="J387" i="3"/>
  <c r="I387" i="3"/>
  <c r="H387" i="3"/>
  <c r="G387" i="3"/>
  <c r="F387" i="3"/>
  <c r="Q386" i="3"/>
  <c r="Q386" i="3" a="1"/>
  <c r="P386" i="3"/>
  <c r="P386" i="3" a="1"/>
  <c r="O386" i="3"/>
  <c r="O386" i="3" a="1"/>
  <c r="N386" i="3"/>
  <c r="M386" i="3"/>
  <c r="L386" i="3"/>
  <c r="K386" i="3"/>
  <c r="J386" i="3"/>
  <c r="I386" i="3"/>
  <c r="H386" i="3"/>
  <c r="G386" i="3"/>
  <c r="F386" i="3"/>
  <c r="Q385" i="3"/>
  <c r="Q385" i="3" a="1"/>
  <c r="P385" i="3"/>
  <c r="P385" i="3" a="1"/>
  <c r="O385" i="3"/>
  <c r="O385" i="3" a="1"/>
  <c r="N385" i="3"/>
  <c r="M385" i="3"/>
  <c r="L385" i="3"/>
  <c r="K385" i="3"/>
  <c r="J385" i="3"/>
  <c r="I385" i="3"/>
  <c r="H385" i="3"/>
  <c r="G385" i="3"/>
  <c r="F385" i="3"/>
  <c r="Q384" i="3"/>
  <c r="Q384" i="3" a="1"/>
  <c r="P384" i="3"/>
  <c r="P384" i="3" a="1"/>
  <c r="O384" i="3"/>
  <c r="O384" i="3" a="1"/>
  <c r="N384" i="3"/>
  <c r="M384" i="3"/>
  <c r="L384" i="3"/>
  <c r="K384" i="3"/>
  <c r="J384" i="3"/>
  <c r="I384" i="3"/>
  <c r="H384" i="3"/>
  <c r="G384" i="3"/>
  <c r="F384" i="3"/>
  <c r="Q383" i="3"/>
  <c r="Q383" i="3" a="1"/>
  <c r="P383" i="3"/>
  <c r="P383" i="3" a="1"/>
  <c r="O383" i="3"/>
  <c r="O383" i="3" a="1"/>
  <c r="N383" i="3"/>
  <c r="M383" i="3"/>
  <c r="L383" i="3"/>
  <c r="K383" i="3"/>
  <c r="J383" i="3"/>
  <c r="I383" i="3"/>
  <c r="H383" i="3"/>
  <c r="G383" i="3"/>
  <c r="F383" i="3"/>
  <c r="Q382" i="3"/>
  <c r="Q382" i="3" a="1"/>
  <c r="P382" i="3"/>
  <c r="P382" i="3" a="1"/>
  <c r="O382" i="3"/>
  <c r="O382" i="3" a="1"/>
  <c r="N382" i="3"/>
  <c r="M382" i="3"/>
  <c r="L382" i="3"/>
  <c r="K382" i="3"/>
  <c r="J382" i="3"/>
  <c r="I382" i="3"/>
  <c r="H382" i="3"/>
  <c r="G382" i="3"/>
  <c r="F382" i="3"/>
  <c r="Q381" i="3"/>
  <c r="Q381" i="3" a="1"/>
  <c r="P381" i="3"/>
  <c r="P381" i="3" a="1"/>
  <c r="O381" i="3"/>
  <c r="O381" i="3" a="1"/>
  <c r="N381" i="3"/>
  <c r="M381" i="3"/>
  <c r="L381" i="3"/>
  <c r="K381" i="3"/>
  <c r="J381" i="3"/>
  <c r="I381" i="3"/>
  <c r="H381" i="3"/>
  <c r="G381" i="3"/>
  <c r="F381" i="3"/>
  <c r="Q380" i="3"/>
  <c r="Q380" i="3" a="1"/>
  <c r="P380" i="3"/>
  <c r="P380" i="3" a="1"/>
  <c r="O380" i="3"/>
  <c r="O380" i="3" a="1"/>
  <c r="N380" i="3"/>
  <c r="M380" i="3"/>
  <c r="L380" i="3"/>
  <c r="K380" i="3"/>
  <c r="J380" i="3"/>
  <c r="I380" i="3"/>
  <c r="H380" i="3"/>
  <c r="G380" i="3"/>
  <c r="F380" i="3"/>
  <c r="Q379" i="3"/>
  <c r="Q379" i="3" a="1"/>
  <c r="P379" i="3"/>
  <c r="P379" i="3" a="1"/>
  <c r="O379" i="3"/>
  <c r="O379" i="3" a="1"/>
  <c r="N379" i="3"/>
  <c r="M379" i="3"/>
  <c r="L379" i="3"/>
  <c r="K379" i="3"/>
  <c r="J379" i="3"/>
  <c r="I379" i="3"/>
  <c r="H379" i="3"/>
  <c r="G379" i="3"/>
  <c r="F379" i="3"/>
  <c r="Q378" i="3"/>
  <c r="Q378" i="3" a="1"/>
  <c r="P378" i="3"/>
  <c r="P378" i="3" a="1"/>
  <c r="O378" i="3"/>
  <c r="O378" i="3" a="1"/>
  <c r="N378" i="3"/>
  <c r="M378" i="3"/>
  <c r="L378" i="3"/>
  <c r="K378" i="3"/>
  <c r="J378" i="3"/>
  <c r="I378" i="3"/>
  <c r="H378" i="3"/>
  <c r="G378" i="3"/>
  <c r="F378" i="3"/>
  <c r="Q377" i="3"/>
  <c r="Q377" i="3" a="1"/>
  <c r="P377" i="3"/>
  <c r="P377" i="3" a="1"/>
  <c r="O377" i="3"/>
  <c r="O377" i="3" a="1"/>
  <c r="N377" i="3"/>
  <c r="M377" i="3"/>
  <c r="L377" i="3"/>
  <c r="K377" i="3"/>
  <c r="J377" i="3"/>
  <c r="I377" i="3"/>
  <c r="H377" i="3"/>
  <c r="G377" i="3"/>
  <c r="F377" i="3"/>
  <c r="Q376" i="3"/>
  <c r="Q376" i="3" a="1"/>
  <c r="P376" i="3"/>
  <c r="P376" i="3" a="1"/>
  <c r="O376" i="3"/>
  <c r="O376" i="3" a="1"/>
  <c r="N376" i="3"/>
  <c r="M376" i="3"/>
  <c r="L376" i="3"/>
  <c r="K376" i="3"/>
  <c r="J376" i="3"/>
  <c r="I376" i="3"/>
  <c r="H376" i="3"/>
  <c r="G376" i="3"/>
  <c r="F376" i="3"/>
  <c r="Q375" i="3"/>
  <c r="Q375" i="3" a="1"/>
  <c r="P375" i="3"/>
  <c r="P375" i="3" a="1"/>
  <c r="O375" i="3"/>
  <c r="O375" i="3" a="1"/>
  <c r="N375" i="3"/>
  <c r="M375" i="3"/>
  <c r="L375" i="3"/>
  <c r="K375" i="3"/>
  <c r="J375" i="3"/>
  <c r="I375" i="3"/>
  <c r="H375" i="3"/>
  <c r="G375" i="3"/>
  <c r="F375" i="3"/>
  <c r="Q374" i="3"/>
  <c r="Q374" i="3" a="1"/>
  <c r="P374" i="3"/>
  <c r="P374" i="3" a="1"/>
  <c r="O374" i="3"/>
  <c r="O374" i="3" a="1"/>
  <c r="N374" i="3"/>
  <c r="M374" i="3"/>
  <c r="L374" i="3"/>
  <c r="K374" i="3"/>
  <c r="J374" i="3"/>
  <c r="I374" i="3"/>
  <c r="H374" i="3"/>
  <c r="G374" i="3"/>
  <c r="F374" i="3"/>
  <c r="Q373" i="3"/>
  <c r="Q373" i="3" a="1"/>
  <c r="P373" i="3"/>
  <c r="P373" i="3" a="1"/>
  <c r="O373" i="3"/>
  <c r="O373" i="3" a="1"/>
  <c r="N373" i="3"/>
  <c r="M373" i="3"/>
  <c r="L373" i="3"/>
  <c r="K373" i="3"/>
  <c r="J373" i="3"/>
  <c r="I373" i="3"/>
  <c r="H373" i="3"/>
  <c r="G373" i="3"/>
  <c r="F373" i="3"/>
  <c r="Q372" i="3"/>
  <c r="Q372" i="3" a="1"/>
  <c r="P372" i="3"/>
  <c r="P372" i="3" a="1"/>
  <c r="O372" i="3"/>
  <c r="O372" i="3" a="1"/>
  <c r="N372" i="3"/>
  <c r="M372" i="3"/>
  <c r="L372" i="3"/>
  <c r="K372" i="3"/>
  <c r="J372" i="3"/>
  <c r="I372" i="3"/>
  <c r="H372" i="3"/>
  <c r="G372" i="3"/>
  <c r="F372" i="3"/>
  <c r="Q371" i="3"/>
  <c r="Q371" i="3" a="1"/>
  <c r="P371" i="3"/>
  <c r="P371" i="3" a="1"/>
  <c r="O371" i="3"/>
  <c r="O371" i="3" a="1"/>
  <c r="N371" i="3"/>
  <c r="M371" i="3"/>
  <c r="L371" i="3"/>
  <c r="K371" i="3"/>
  <c r="J371" i="3"/>
  <c r="I371" i="3"/>
  <c r="H371" i="3"/>
  <c r="G371" i="3"/>
  <c r="F371" i="3"/>
  <c r="Q370" i="3"/>
  <c r="Q370" i="3" a="1"/>
  <c r="P370" i="3"/>
  <c r="P370" i="3" a="1"/>
  <c r="O370" i="3"/>
  <c r="O370" i="3" a="1"/>
  <c r="N370" i="3"/>
  <c r="M370" i="3"/>
  <c r="L370" i="3"/>
  <c r="K370" i="3"/>
  <c r="J370" i="3"/>
  <c r="I370" i="3"/>
  <c r="H370" i="3"/>
  <c r="G370" i="3"/>
  <c r="F370" i="3"/>
  <c r="Q369" i="3"/>
  <c r="Q369" i="3" a="1"/>
  <c r="P369" i="3"/>
  <c r="P369" i="3" a="1"/>
  <c r="O369" i="3"/>
  <c r="O369" i="3" a="1"/>
  <c r="N369" i="3"/>
  <c r="M369" i="3"/>
  <c r="L369" i="3"/>
  <c r="K369" i="3"/>
  <c r="J369" i="3"/>
  <c r="I369" i="3"/>
  <c r="H369" i="3"/>
  <c r="G369" i="3"/>
  <c r="F369" i="3"/>
  <c r="Q368" i="3"/>
  <c r="Q368" i="3" a="1"/>
  <c r="P368" i="3"/>
  <c r="P368" i="3" a="1"/>
  <c r="O368" i="3"/>
  <c r="O368" i="3" a="1"/>
  <c r="N368" i="3"/>
  <c r="M368" i="3"/>
  <c r="L368" i="3"/>
  <c r="K368" i="3"/>
  <c r="J368" i="3"/>
  <c r="I368" i="3"/>
  <c r="H368" i="3"/>
  <c r="G368" i="3"/>
  <c r="F368" i="3"/>
  <c r="Q367" i="3"/>
  <c r="Q367" i="3" a="1"/>
  <c r="P367" i="3"/>
  <c r="P367" i="3" a="1"/>
  <c r="O367" i="3"/>
  <c r="O367" i="3" a="1"/>
  <c r="N367" i="3"/>
  <c r="M367" i="3"/>
  <c r="L367" i="3"/>
  <c r="K367" i="3"/>
  <c r="J367" i="3"/>
  <c r="I367" i="3"/>
  <c r="H367" i="3"/>
  <c r="G367" i="3"/>
  <c r="F367" i="3"/>
  <c r="Q366" i="3"/>
  <c r="Q366" i="3" a="1"/>
  <c r="P366" i="3"/>
  <c r="P366" i="3" a="1"/>
  <c r="O366" i="3"/>
  <c r="O366" i="3" a="1"/>
  <c r="N366" i="3"/>
  <c r="M366" i="3"/>
  <c r="L366" i="3"/>
  <c r="K366" i="3"/>
  <c r="J366" i="3"/>
  <c r="I366" i="3"/>
  <c r="H366" i="3"/>
  <c r="G366" i="3"/>
  <c r="F366" i="3"/>
  <c r="Q365" i="3"/>
  <c r="Q365" i="3" a="1"/>
  <c r="P365" i="3"/>
  <c r="P365" i="3" a="1"/>
  <c r="O365" i="3"/>
  <c r="O365" i="3" a="1"/>
  <c r="N365" i="3"/>
  <c r="M365" i="3"/>
  <c r="L365" i="3"/>
  <c r="K365" i="3"/>
  <c r="J365" i="3"/>
  <c r="I365" i="3"/>
  <c r="H365" i="3"/>
  <c r="G365" i="3"/>
  <c r="F365" i="3"/>
  <c r="Q364" i="3"/>
  <c r="Q364" i="3" a="1"/>
  <c r="P364" i="3"/>
  <c r="P364" i="3" a="1"/>
  <c r="O364" i="3"/>
  <c r="O364" i="3" a="1"/>
  <c r="N364" i="3"/>
  <c r="M364" i="3"/>
  <c r="L364" i="3"/>
  <c r="K364" i="3"/>
  <c r="J364" i="3"/>
  <c r="I364" i="3"/>
  <c r="H364" i="3"/>
  <c r="G364" i="3"/>
  <c r="F364" i="3"/>
  <c r="Q363" i="3"/>
  <c r="Q363" i="3" a="1"/>
  <c r="P363" i="3"/>
  <c r="P363" i="3" a="1"/>
  <c r="O363" i="3"/>
  <c r="O363" i="3" a="1"/>
  <c r="N363" i="3"/>
  <c r="M363" i="3"/>
  <c r="L363" i="3"/>
  <c r="K363" i="3"/>
  <c r="J363" i="3"/>
  <c r="I363" i="3"/>
  <c r="H363" i="3"/>
  <c r="G363" i="3"/>
  <c r="F363" i="3"/>
  <c r="Q362" i="3"/>
  <c r="Q362" i="3" a="1"/>
  <c r="P362" i="3"/>
  <c r="P362" i="3" a="1"/>
  <c r="O362" i="3"/>
  <c r="O362" i="3" a="1"/>
  <c r="N362" i="3"/>
  <c r="M362" i="3"/>
  <c r="L362" i="3"/>
  <c r="K362" i="3"/>
  <c r="J362" i="3"/>
  <c r="I362" i="3"/>
  <c r="H362" i="3"/>
  <c r="G362" i="3"/>
  <c r="F362" i="3"/>
  <c r="Q361" i="3"/>
  <c r="Q361" i="3" a="1"/>
  <c r="P361" i="3"/>
  <c r="P361" i="3" a="1"/>
  <c r="O361" i="3"/>
  <c r="O361" i="3" a="1"/>
  <c r="N361" i="3"/>
  <c r="M361" i="3"/>
  <c r="L361" i="3"/>
  <c r="K361" i="3"/>
  <c r="J361" i="3"/>
  <c r="I361" i="3"/>
  <c r="H361" i="3"/>
  <c r="G361" i="3"/>
  <c r="F361" i="3"/>
  <c r="Q360" i="3"/>
  <c r="Q360" i="3" a="1"/>
  <c r="P360" i="3"/>
  <c r="P360" i="3" a="1"/>
  <c r="O360" i="3"/>
  <c r="O360" i="3" a="1"/>
  <c r="N360" i="3"/>
  <c r="M360" i="3"/>
  <c r="L360" i="3"/>
  <c r="K360" i="3"/>
  <c r="J360" i="3"/>
  <c r="I360" i="3"/>
  <c r="H360" i="3"/>
  <c r="G360" i="3"/>
  <c r="F360" i="3"/>
  <c r="Q359" i="3"/>
  <c r="Q359" i="3" a="1"/>
  <c r="P359" i="3"/>
  <c r="P359" i="3" a="1"/>
  <c r="O359" i="3"/>
  <c r="O359" i="3" a="1"/>
  <c r="N359" i="3"/>
  <c r="M359" i="3"/>
  <c r="L359" i="3"/>
  <c r="K359" i="3"/>
  <c r="J359" i="3"/>
  <c r="I359" i="3"/>
  <c r="H359" i="3"/>
  <c r="G359" i="3"/>
  <c r="F359" i="3"/>
  <c r="Q358" i="3"/>
  <c r="Q358" i="3" a="1"/>
  <c r="P358" i="3"/>
  <c r="P358" i="3" a="1"/>
  <c r="O358" i="3"/>
  <c r="O358" i="3" a="1"/>
  <c r="N358" i="3"/>
  <c r="M358" i="3"/>
  <c r="L358" i="3"/>
  <c r="K358" i="3"/>
  <c r="J358" i="3"/>
  <c r="I358" i="3"/>
  <c r="H358" i="3"/>
  <c r="G358" i="3"/>
  <c r="F358" i="3"/>
  <c r="Q357" i="3"/>
  <c r="Q357" i="3" a="1"/>
  <c r="P357" i="3"/>
  <c r="P357" i="3" a="1"/>
  <c r="O357" i="3"/>
  <c r="O357" i="3" a="1"/>
  <c r="N357" i="3"/>
  <c r="M357" i="3"/>
  <c r="L357" i="3"/>
  <c r="K357" i="3"/>
  <c r="J357" i="3"/>
  <c r="I357" i="3"/>
  <c r="H357" i="3"/>
  <c r="G357" i="3"/>
  <c r="F357" i="3"/>
  <c r="B357" i="3"/>
  <c r="A357" i="3"/>
  <c r="Q356" i="3"/>
  <c r="Q356" i="3" a="1"/>
  <c r="P356" i="3"/>
  <c r="P356" i="3" a="1"/>
  <c r="O356" i="3"/>
  <c r="O356" i="3" a="1"/>
  <c r="N356" i="3"/>
  <c r="M356" i="3"/>
  <c r="L356" i="3"/>
  <c r="K356" i="3"/>
  <c r="J356" i="3"/>
  <c r="I356" i="3"/>
  <c r="H356" i="3"/>
  <c r="G356" i="3"/>
  <c r="F356" i="3"/>
  <c r="Q355" i="3"/>
  <c r="Q355" i="3" a="1"/>
  <c r="P355" i="3"/>
  <c r="P355" i="3" a="1"/>
  <c r="O355" i="3"/>
  <c r="O355" i="3" a="1"/>
  <c r="N355" i="3"/>
  <c r="M355" i="3"/>
  <c r="L355" i="3"/>
  <c r="K355" i="3"/>
  <c r="J355" i="3"/>
  <c r="I355" i="3"/>
  <c r="H355" i="3"/>
  <c r="G355" i="3"/>
  <c r="F355" i="3"/>
  <c r="Q354" i="3"/>
  <c r="Q354" i="3" a="1"/>
  <c r="P354" i="3"/>
  <c r="P354" i="3" a="1"/>
  <c r="O354" i="3"/>
  <c r="O354" i="3" a="1"/>
  <c r="N354" i="3"/>
  <c r="M354" i="3"/>
  <c r="L354" i="3"/>
  <c r="K354" i="3"/>
  <c r="J354" i="3"/>
  <c r="I354" i="3"/>
  <c r="H354" i="3"/>
  <c r="G354" i="3"/>
  <c r="F354" i="3"/>
  <c r="Q353" i="3"/>
  <c r="Q353" i="3" a="1"/>
  <c r="P353" i="3"/>
  <c r="P353" i="3" a="1"/>
  <c r="O353" i="3"/>
  <c r="O353" i="3" a="1"/>
  <c r="N353" i="3"/>
  <c r="M353" i="3"/>
  <c r="L353" i="3"/>
  <c r="K353" i="3"/>
  <c r="J353" i="3"/>
  <c r="I353" i="3"/>
  <c r="H353" i="3"/>
  <c r="G353" i="3"/>
  <c r="F353" i="3"/>
  <c r="Q352" i="3"/>
  <c r="Q352" i="3" a="1"/>
  <c r="P352" i="3"/>
  <c r="P352" i="3" a="1"/>
  <c r="O352" i="3"/>
  <c r="O352" i="3" a="1"/>
  <c r="N352" i="3"/>
  <c r="M352" i="3"/>
  <c r="L352" i="3"/>
  <c r="K352" i="3"/>
  <c r="J352" i="3"/>
  <c r="I352" i="3"/>
  <c r="H352" i="3"/>
  <c r="G352" i="3"/>
  <c r="F352" i="3"/>
  <c r="Q351" i="3"/>
  <c r="Q351" i="3" a="1"/>
  <c r="P351" i="3"/>
  <c r="P351" i="3" a="1"/>
  <c r="O351" i="3"/>
  <c r="O351" i="3" a="1"/>
  <c r="N351" i="3"/>
  <c r="M351" i="3"/>
  <c r="L351" i="3"/>
  <c r="K351" i="3"/>
  <c r="J351" i="3"/>
  <c r="I351" i="3"/>
  <c r="H351" i="3"/>
  <c r="G351" i="3"/>
  <c r="F351" i="3"/>
  <c r="Q350" i="3"/>
  <c r="Q350" i="3" a="1"/>
  <c r="P350" i="3"/>
  <c r="P350" i="3" a="1"/>
  <c r="O350" i="3"/>
  <c r="O350" i="3" a="1"/>
  <c r="N350" i="3"/>
  <c r="M350" i="3"/>
  <c r="L350" i="3"/>
  <c r="K350" i="3"/>
  <c r="J350" i="3"/>
  <c r="I350" i="3"/>
  <c r="H350" i="3"/>
  <c r="G350" i="3"/>
  <c r="F350" i="3"/>
  <c r="Q349" i="3"/>
  <c r="Q349" i="3" a="1"/>
  <c r="P349" i="3"/>
  <c r="P349" i="3" a="1"/>
  <c r="O349" i="3"/>
  <c r="O349" i="3" a="1"/>
  <c r="N349" i="3"/>
  <c r="M349" i="3"/>
  <c r="L349" i="3"/>
  <c r="K349" i="3"/>
  <c r="J349" i="3"/>
  <c r="I349" i="3"/>
  <c r="H349" i="3"/>
  <c r="G349" i="3"/>
  <c r="F349" i="3"/>
  <c r="Q348" i="3"/>
  <c r="Q348" i="3" a="1"/>
  <c r="P348" i="3"/>
  <c r="P348" i="3" a="1"/>
  <c r="O348" i="3"/>
  <c r="O348" i="3" a="1"/>
  <c r="N348" i="3"/>
  <c r="M348" i="3"/>
  <c r="L348" i="3"/>
  <c r="K348" i="3"/>
  <c r="J348" i="3"/>
  <c r="I348" i="3"/>
  <c r="H348" i="3"/>
  <c r="G348" i="3"/>
  <c r="F348" i="3"/>
  <c r="Q347" i="3"/>
  <c r="Q347" i="3" a="1"/>
  <c r="P347" i="3"/>
  <c r="P347" i="3" a="1"/>
  <c r="O347" i="3"/>
  <c r="O347" i="3" a="1"/>
  <c r="N347" i="3"/>
  <c r="M347" i="3"/>
  <c r="L347" i="3"/>
  <c r="K347" i="3"/>
  <c r="J347" i="3"/>
  <c r="I347" i="3"/>
  <c r="H347" i="3"/>
  <c r="G347" i="3"/>
  <c r="F347" i="3"/>
  <c r="Q346" i="3"/>
  <c r="Q346" i="3" a="1"/>
  <c r="P346" i="3"/>
  <c r="P346" i="3" a="1"/>
  <c r="O346" i="3"/>
  <c r="O346" i="3" a="1"/>
  <c r="N346" i="3"/>
  <c r="M346" i="3"/>
  <c r="L346" i="3"/>
  <c r="K346" i="3"/>
  <c r="J346" i="3"/>
  <c r="I346" i="3"/>
  <c r="H346" i="3"/>
  <c r="G346" i="3"/>
  <c r="F346" i="3"/>
  <c r="Q345" i="3"/>
  <c r="Q345" i="3" a="1"/>
  <c r="P345" i="3"/>
  <c r="P345" i="3" a="1"/>
  <c r="O345" i="3"/>
  <c r="O345" i="3" a="1"/>
  <c r="N345" i="3"/>
  <c r="M345" i="3"/>
  <c r="L345" i="3"/>
  <c r="K345" i="3"/>
  <c r="J345" i="3"/>
  <c r="I345" i="3"/>
  <c r="H345" i="3"/>
  <c r="G345" i="3"/>
  <c r="F345" i="3"/>
  <c r="Q344" i="3"/>
  <c r="Q344" i="3" a="1"/>
  <c r="P344" i="3"/>
  <c r="P344" i="3" a="1"/>
  <c r="O344" i="3"/>
  <c r="O344" i="3" a="1"/>
  <c r="N344" i="3"/>
  <c r="M344" i="3"/>
  <c r="L344" i="3"/>
  <c r="K344" i="3"/>
  <c r="J344" i="3"/>
  <c r="I344" i="3"/>
  <c r="H344" i="3"/>
  <c r="G344" i="3"/>
  <c r="F344" i="3"/>
  <c r="Q343" i="3"/>
  <c r="Q343" i="3" a="1"/>
  <c r="P343" i="3"/>
  <c r="P343" i="3" a="1"/>
  <c r="O343" i="3"/>
  <c r="O343" i="3" a="1"/>
  <c r="N343" i="3"/>
  <c r="M343" i="3"/>
  <c r="L343" i="3"/>
  <c r="K343" i="3"/>
  <c r="J343" i="3"/>
  <c r="I343" i="3"/>
  <c r="H343" i="3"/>
  <c r="G343" i="3"/>
  <c r="F343" i="3"/>
  <c r="Q342" i="3"/>
  <c r="Q342" i="3" a="1"/>
  <c r="P342" i="3"/>
  <c r="P342" i="3" a="1"/>
  <c r="O342" i="3"/>
  <c r="O342" i="3" a="1"/>
  <c r="N342" i="3"/>
  <c r="M342" i="3"/>
  <c r="L342" i="3"/>
  <c r="K342" i="3"/>
  <c r="J342" i="3"/>
  <c r="I342" i="3"/>
  <c r="H342" i="3"/>
  <c r="G342" i="3"/>
  <c r="F342" i="3"/>
  <c r="Q341" i="3"/>
  <c r="Q341" i="3" a="1"/>
  <c r="P341" i="3"/>
  <c r="P341" i="3" a="1"/>
  <c r="O341" i="3"/>
  <c r="O341" i="3" a="1"/>
  <c r="N341" i="3"/>
  <c r="M341" i="3"/>
  <c r="L341" i="3"/>
  <c r="K341" i="3"/>
  <c r="J341" i="3"/>
  <c r="I341" i="3"/>
  <c r="H341" i="3"/>
  <c r="G341" i="3"/>
  <c r="F341" i="3"/>
  <c r="Q340" i="3"/>
  <c r="Q340" i="3" a="1"/>
  <c r="P340" i="3"/>
  <c r="P340" i="3" a="1"/>
  <c r="O340" i="3"/>
  <c r="O340" i="3" a="1"/>
  <c r="N340" i="3"/>
  <c r="M340" i="3"/>
  <c r="L340" i="3"/>
  <c r="K340" i="3"/>
  <c r="J340" i="3"/>
  <c r="I340" i="3"/>
  <c r="H340" i="3"/>
  <c r="G340" i="3"/>
  <c r="F340" i="3"/>
  <c r="Q339" i="3"/>
  <c r="Q339" i="3" a="1"/>
  <c r="P339" i="3"/>
  <c r="P339" i="3" a="1"/>
  <c r="O339" i="3"/>
  <c r="O339" i="3" a="1"/>
  <c r="N339" i="3"/>
  <c r="M339" i="3"/>
  <c r="L339" i="3"/>
  <c r="K339" i="3"/>
  <c r="J339" i="3"/>
  <c r="I339" i="3"/>
  <c r="H339" i="3"/>
  <c r="G339" i="3"/>
  <c r="F339" i="3"/>
  <c r="Q338" i="3"/>
  <c r="Q338" i="3" a="1"/>
  <c r="P338" i="3"/>
  <c r="P338" i="3" a="1"/>
  <c r="O338" i="3"/>
  <c r="O338" i="3" a="1"/>
  <c r="N338" i="3"/>
  <c r="M338" i="3"/>
  <c r="L338" i="3"/>
  <c r="K338" i="3"/>
  <c r="J338" i="3"/>
  <c r="I338" i="3"/>
  <c r="H338" i="3"/>
  <c r="G338" i="3"/>
  <c r="F338" i="3"/>
  <c r="Q337" i="3"/>
  <c r="Q337" i="3" a="1"/>
  <c r="P337" i="3"/>
  <c r="P337" i="3" a="1"/>
  <c r="O337" i="3"/>
  <c r="O337" i="3" a="1"/>
  <c r="N337" i="3"/>
  <c r="M337" i="3"/>
  <c r="L337" i="3"/>
  <c r="K337" i="3"/>
  <c r="J337" i="3"/>
  <c r="I337" i="3"/>
  <c r="H337" i="3"/>
  <c r="G337" i="3"/>
  <c r="F337" i="3"/>
  <c r="Q336" i="3"/>
  <c r="Q336" i="3" a="1"/>
  <c r="P336" i="3"/>
  <c r="P336" i="3" a="1"/>
  <c r="O336" i="3"/>
  <c r="O336" i="3" a="1"/>
  <c r="N336" i="3"/>
  <c r="M336" i="3"/>
  <c r="L336" i="3"/>
  <c r="K336" i="3"/>
  <c r="J336" i="3"/>
  <c r="I336" i="3"/>
  <c r="H336" i="3"/>
  <c r="G336" i="3"/>
  <c r="F336" i="3"/>
  <c r="Q335" i="3"/>
  <c r="Q335" i="3" a="1"/>
  <c r="P335" i="3"/>
  <c r="P335" i="3" a="1"/>
  <c r="O335" i="3"/>
  <c r="O335" i="3" a="1"/>
  <c r="N335" i="3"/>
  <c r="M335" i="3"/>
  <c r="L335" i="3"/>
  <c r="K335" i="3"/>
  <c r="J335" i="3"/>
  <c r="I335" i="3"/>
  <c r="H335" i="3"/>
  <c r="G335" i="3"/>
  <c r="F335" i="3"/>
  <c r="Q334" i="3"/>
  <c r="Q334" i="3" a="1"/>
  <c r="P334" i="3"/>
  <c r="P334" i="3" a="1"/>
  <c r="O334" i="3"/>
  <c r="O334" i="3" a="1"/>
  <c r="N334" i="3"/>
  <c r="M334" i="3"/>
  <c r="L334" i="3"/>
  <c r="K334" i="3"/>
  <c r="J334" i="3"/>
  <c r="I334" i="3"/>
  <c r="H334" i="3"/>
  <c r="G334" i="3"/>
  <c r="F334" i="3"/>
  <c r="Q333" i="3"/>
  <c r="Q333" i="3" a="1"/>
  <c r="P333" i="3"/>
  <c r="P333" i="3" a="1"/>
  <c r="O333" i="3"/>
  <c r="O333" i="3" a="1"/>
  <c r="N333" i="3"/>
  <c r="M333" i="3"/>
  <c r="L333" i="3"/>
  <c r="K333" i="3"/>
  <c r="J333" i="3"/>
  <c r="I333" i="3"/>
  <c r="H333" i="3"/>
  <c r="G333" i="3"/>
  <c r="F333" i="3"/>
  <c r="Q332" i="3"/>
  <c r="Q332" i="3" a="1"/>
  <c r="P332" i="3"/>
  <c r="P332" i="3" a="1"/>
  <c r="O332" i="3"/>
  <c r="O332" i="3" a="1"/>
  <c r="N332" i="3"/>
  <c r="M332" i="3"/>
  <c r="L332" i="3"/>
  <c r="K332" i="3"/>
  <c r="J332" i="3"/>
  <c r="I332" i="3"/>
  <c r="H332" i="3"/>
  <c r="G332" i="3"/>
  <c r="F332" i="3"/>
  <c r="Q331" i="3"/>
  <c r="Q331" i="3" a="1"/>
  <c r="P331" i="3"/>
  <c r="P331" i="3" a="1"/>
  <c r="O331" i="3"/>
  <c r="O331" i="3" a="1"/>
  <c r="N331" i="3"/>
  <c r="M331" i="3"/>
  <c r="L331" i="3"/>
  <c r="K331" i="3"/>
  <c r="J331" i="3"/>
  <c r="I331" i="3"/>
  <c r="H331" i="3"/>
  <c r="G331" i="3"/>
  <c r="F331" i="3"/>
  <c r="Q330" i="3"/>
  <c r="Q330" i="3" a="1"/>
  <c r="P330" i="3"/>
  <c r="P330" i="3" a="1"/>
  <c r="O330" i="3"/>
  <c r="O330" i="3" a="1"/>
  <c r="N330" i="3"/>
  <c r="M330" i="3"/>
  <c r="L330" i="3"/>
  <c r="K330" i="3"/>
  <c r="J330" i="3"/>
  <c r="I330" i="3"/>
  <c r="H330" i="3"/>
  <c r="G330" i="3"/>
  <c r="F330" i="3"/>
  <c r="Q329" i="3"/>
  <c r="Q329" i="3" a="1"/>
  <c r="P329" i="3"/>
  <c r="P329" i="3" a="1"/>
  <c r="O329" i="3"/>
  <c r="O329" i="3" a="1"/>
  <c r="N329" i="3"/>
  <c r="M329" i="3"/>
  <c r="L329" i="3"/>
  <c r="K329" i="3"/>
  <c r="J329" i="3"/>
  <c r="I329" i="3"/>
  <c r="H329" i="3"/>
  <c r="G329" i="3"/>
  <c r="F329" i="3"/>
  <c r="Q328" i="3"/>
  <c r="Q328" i="3" a="1"/>
  <c r="P328" i="3"/>
  <c r="P328" i="3" a="1"/>
  <c r="O328" i="3"/>
  <c r="O328" i="3" a="1"/>
  <c r="N328" i="3"/>
  <c r="M328" i="3"/>
  <c r="L328" i="3"/>
  <c r="K328" i="3"/>
  <c r="J328" i="3"/>
  <c r="I328" i="3"/>
  <c r="H328" i="3"/>
  <c r="G328" i="3"/>
  <c r="F328" i="3"/>
  <c r="Q327" i="3"/>
  <c r="Q327" i="3" a="1"/>
  <c r="P327" i="3"/>
  <c r="P327" i="3" a="1"/>
  <c r="O327" i="3"/>
  <c r="O327" i="3" a="1"/>
  <c r="N327" i="3"/>
  <c r="M327" i="3"/>
  <c r="L327" i="3"/>
  <c r="K327" i="3"/>
  <c r="J327" i="3"/>
  <c r="I327" i="3"/>
  <c r="H327" i="3"/>
  <c r="G327" i="3"/>
  <c r="F327" i="3"/>
  <c r="Q326" i="3"/>
  <c r="Q326" i="3" a="1"/>
  <c r="P326" i="3"/>
  <c r="P326" i="3" a="1"/>
  <c r="O326" i="3"/>
  <c r="O326" i="3" a="1"/>
  <c r="N326" i="3"/>
  <c r="M326" i="3"/>
  <c r="L326" i="3"/>
  <c r="K326" i="3"/>
  <c r="J326" i="3"/>
  <c r="I326" i="3"/>
  <c r="H326" i="3"/>
  <c r="G326" i="3"/>
  <c r="F326" i="3"/>
  <c r="Q325" i="3"/>
  <c r="Q325" i="3" a="1"/>
  <c r="P325" i="3"/>
  <c r="P325" i="3" a="1"/>
  <c r="O325" i="3"/>
  <c r="O325" i="3" a="1"/>
  <c r="N325" i="3"/>
  <c r="M325" i="3"/>
  <c r="L325" i="3"/>
  <c r="K325" i="3"/>
  <c r="J325" i="3"/>
  <c r="I325" i="3"/>
  <c r="H325" i="3"/>
  <c r="G325" i="3"/>
  <c r="F325" i="3"/>
  <c r="Q324" i="3"/>
  <c r="Q324" i="3" a="1"/>
  <c r="P324" i="3"/>
  <c r="P324" i="3" a="1"/>
  <c r="O324" i="3"/>
  <c r="O324" i="3" a="1"/>
  <c r="N324" i="3"/>
  <c r="M324" i="3"/>
  <c r="L324" i="3"/>
  <c r="K324" i="3"/>
  <c r="J324" i="3"/>
  <c r="I324" i="3"/>
  <c r="H324" i="3"/>
  <c r="G324" i="3"/>
  <c r="F324" i="3"/>
  <c r="Q323" i="3"/>
  <c r="Q323" i="3" a="1"/>
  <c r="P323" i="3"/>
  <c r="P323" i="3" a="1"/>
  <c r="O323" i="3"/>
  <c r="O323" i="3" a="1"/>
  <c r="N323" i="3"/>
  <c r="M323" i="3"/>
  <c r="L323" i="3"/>
  <c r="K323" i="3"/>
  <c r="J323" i="3"/>
  <c r="I323" i="3"/>
  <c r="H323" i="3"/>
  <c r="G323" i="3"/>
  <c r="F323" i="3"/>
  <c r="Q322" i="3"/>
  <c r="Q322" i="3" a="1"/>
  <c r="P322" i="3"/>
  <c r="P322" i="3" a="1"/>
  <c r="O322" i="3"/>
  <c r="O322" i="3" a="1"/>
  <c r="N322" i="3"/>
  <c r="M322" i="3"/>
  <c r="L322" i="3"/>
  <c r="K322" i="3"/>
  <c r="J322" i="3"/>
  <c r="I322" i="3"/>
  <c r="H322" i="3"/>
  <c r="G322" i="3"/>
  <c r="F322" i="3"/>
  <c r="Q321" i="3"/>
  <c r="Q321" i="3" a="1"/>
  <c r="P321" i="3"/>
  <c r="P321" i="3" a="1"/>
  <c r="O321" i="3"/>
  <c r="O321" i="3" a="1"/>
  <c r="N321" i="3"/>
  <c r="M321" i="3"/>
  <c r="L321" i="3"/>
  <c r="K321" i="3"/>
  <c r="J321" i="3"/>
  <c r="I321" i="3"/>
  <c r="H321" i="3"/>
  <c r="G321" i="3"/>
  <c r="F321" i="3"/>
  <c r="Q320" i="3"/>
  <c r="Q320" i="3" a="1"/>
  <c r="P320" i="3"/>
  <c r="P320" i="3" a="1"/>
  <c r="O320" i="3"/>
  <c r="O320" i="3" a="1"/>
  <c r="N320" i="3"/>
  <c r="M320" i="3"/>
  <c r="L320" i="3"/>
  <c r="K320" i="3"/>
  <c r="J320" i="3"/>
  <c r="I320" i="3"/>
  <c r="H320" i="3"/>
  <c r="G320" i="3"/>
  <c r="F320" i="3"/>
  <c r="Q319" i="3"/>
  <c r="Q319" i="3" a="1"/>
  <c r="P319" i="3"/>
  <c r="P319" i="3" a="1"/>
  <c r="O319" i="3"/>
  <c r="O319" i="3" a="1"/>
  <c r="N319" i="3"/>
  <c r="M319" i="3"/>
  <c r="L319" i="3"/>
  <c r="K319" i="3"/>
  <c r="J319" i="3"/>
  <c r="I319" i="3"/>
  <c r="H319" i="3"/>
  <c r="G319" i="3"/>
  <c r="F319" i="3"/>
  <c r="Q318" i="3"/>
  <c r="Q318" i="3" a="1"/>
  <c r="P318" i="3"/>
  <c r="P318" i="3" a="1"/>
  <c r="O318" i="3"/>
  <c r="O318" i="3" a="1"/>
  <c r="N318" i="3"/>
  <c r="M318" i="3"/>
  <c r="L318" i="3"/>
  <c r="K318" i="3"/>
  <c r="J318" i="3"/>
  <c r="I318" i="3"/>
  <c r="H318" i="3"/>
  <c r="G318" i="3"/>
  <c r="F318" i="3"/>
  <c r="Q317" i="3"/>
  <c r="Q317" i="3" a="1"/>
  <c r="P317" i="3"/>
  <c r="P317" i="3" a="1"/>
  <c r="O317" i="3"/>
  <c r="O317" i="3" a="1"/>
  <c r="N317" i="3"/>
  <c r="M317" i="3"/>
  <c r="L317" i="3"/>
  <c r="K317" i="3"/>
  <c r="J317" i="3"/>
  <c r="I317" i="3"/>
  <c r="H317" i="3"/>
  <c r="G317" i="3"/>
  <c r="F317" i="3"/>
  <c r="Q316" i="3"/>
  <c r="Q316" i="3" a="1"/>
  <c r="P316" i="3"/>
  <c r="P316" i="3" a="1"/>
  <c r="O316" i="3"/>
  <c r="O316" i="3" a="1"/>
  <c r="N316" i="3"/>
  <c r="M316" i="3"/>
  <c r="L316" i="3"/>
  <c r="K316" i="3"/>
  <c r="J316" i="3"/>
  <c r="I316" i="3"/>
  <c r="H316" i="3"/>
  <c r="G316" i="3"/>
  <c r="F316" i="3"/>
  <c r="Q315" i="3"/>
  <c r="Q315" i="3" a="1"/>
  <c r="P315" i="3"/>
  <c r="P315" i="3" a="1"/>
  <c r="O315" i="3"/>
  <c r="O315" i="3" a="1"/>
  <c r="N315" i="3"/>
  <c r="M315" i="3"/>
  <c r="L315" i="3"/>
  <c r="K315" i="3"/>
  <c r="J315" i="3"/>
  <c r="I315" i="3"/>
  <c r="H315" i="3"/>
  <c r="G315" i="3"/>
  <c r="F315" i="3"/>
  <c r="Q314" i="3"/>
  <c r="Q314" i="3" a="1"/>
  <c r="P314" i="3"/>
  <c r="P314" i="3" a="1"/>
  <c r="O314" i="3"/>
  <c r="O314" i="3" a="1"/>
  <c r="N314" i="3"/>
  <c r="M314" i="3"/>
  <c r="L314" i="3"/>
  <c r="K314" i="3"/>
  <c r="J314" i="3"/>
  <c r="I314" i="3"/>
  <c r="H314" i="3"/>
  <c r="G314" i="3"/>
  <c r="F314" i="3"/>
  <c r="Q313" i="3"/>
  <c r="Q313" i="3" a="1"/>
  <c r="P313" i="3"/>
  <c r="P313" i="3" a="1"/>
  <c r="O313" i="3"/>
  <c r="O313" i="3" a="1"/>
  <c r="N313" i="3"/>
  <c r="M313" i="3"/>
  <c r="L313" i="3"/>
  <c r="K313" i="3"/>
  <c r="J313" i="3"/>
  <c r="I313" i="3"/>
  <c r="H313" i="3"/>
  <c r="G313" i="3"/>
  <c r="F313" i="3"/>
  <c r="Q312" i="3"/>
  <c r="Q312" i="3" a="1"/>
  <c r="P312" i="3"/>
  <c r="P312" i="3" a="1"/>
  <c r="O312" i="3"/>
  <c r="O312" i="3" a="1"/>
  <c r="N312" i="3"/>
  <c r="M312" i="3"/>
  <c r="L312" i="3"/>
  <c r="K312" i="3"/>
  <c r="J312" i="3"/>
  <c r="I312" i="3"/>
  <c r="H312" i="3"/>
  <c r="G312" i="3"/>
  <c r="F312" i="3"/>
  <c r="Q311" i="3"/>
  <c r="Q311" i="3" a="1"/>
  <c r="P311" i="3"/>
  <c r="P311" i="3" a="1"/>
  <c r="O311" i="3"/>
  <c r="O311" i="3" a="1"/>
  <c r="N311" i="3"/>
  <c r="M311" i="3"/>
  <c r="L311" i="3"/>
  <c r="K311" i="3"/>
  <c r="J311" i="3"/>
  <c r="I311" i="3"/>
  <c r="H311" i="3"/>
  <c r="G311" i="3"/>
  <c r="F311" i="3"/>
  <c r="Q310" i="3"/>
  <c r="Q310" i="3" a="1"/>
  <c r="P310" i="3"/>
  <c r="P310" i="3" a="1"/>
  <c r="O310" i="3"/>
  <c r="O310" i="3" a="1"/>
  <c r="N310" i="3"/>
  <c r="M310" i="3"/>
  <c r="L310" i="3"/>
  <c r="K310" i="3"/>
  <c r="J310" i="3"/>
  <c r="I310" i="3"/>
  <c r="H310" i="3"/>
  <c r="G310" i="3"/>
  <c r="F310" i="3"/>
  <c r="Q309" i="3"/>
  <c r="Q309" i="3" a="1"/>
  <c r="P309" i="3"/>
  <c r="P309" i="3" a="1"/>
  <c r="O309" i="3"/>
  <c r="O309" i="3" a="1"/>
  <c r="N309" i="3"/>
  <c r="M309" i="3"/>
  <c r="L309" i="3"/>
  <c r="K309" i="3"/>
  <c r="J309" i="3"/>
  <c r="I309" i="3"/>
  <c r="H309" i="3"/>
  <c r="G309" i="3"/>
  <c r="F309" i="3"/>
  <c r="Q308" i="3"/>
  <c r="Q308" i="3" a="1"/>
  <c r="P308" i="3"/>
  <c r="P308" i="3" a="1"/>
  <c r="O308" i="3"/>
  <c r="O308" i="3" a="1"/>
  <c r="N308" i="3"/>
  <c r="M308" i="3"/>
  <c r="L308" i="3"/>
  <c r="K308" i="3"/>
  <c r="J308" i="3"/>
  <c r="I308" i="3"/>
  <c r="H308" i="3"/>
  <c r="G308" i="3"/>
  <c r="F308" i="3"/>
  <c r="Q307" i="3"/>
  <c r="Q307" i="3" a="1"/>
  <c r="P307" i="3"/>
  <c r="P307" i="3" a="1"/>
  <c r="O307" i="3"/>
  <c r="O307" i="3" a="1"/>
  <c r="N307" i="3"/>
  <c r="M307" i="3"/>
  <c r="L307" i="3"/>
  <c r="K307" i="3"/>
  <c r="J307" i="3"/>
  <c r="I307" i="3"/>
  <c r="H307" i="3"/>
  <c r="G307" i="3"/>
  <c r="F307" i="3"/>
  <c r="Q306" i="3"/>
  <c r="Q306" i="3" a="1"/>
  <c r="P306" i="3"/>
  <c r="P306" i="3" a="1"/>
  <c r="O306" i="3"/>
  <c r="O306" i="3" a="1"/>
  <c r="N306" i="3"/>
  <c r="M306" i="3"/>
  <c r="L306" i="3"/>
  <c r="K306" i="3"/>
  <c r="J306" i="3"/>
  <c r="I306" i="3"/>
  <c r="H306" i="3"/>
  <c r="G306" i="3"/>
  <c r="F306" i="3"/>
  <c r="Q305" i="3"/>
  <c r="Q305" i="3" a="1"/>
  <c r="P305" i="3"/>
  <c r="P305" i="3" a="1"/>
  <c r="O305" i="3"/>
  <c r="O305" i="3" a="1"/>
  <c r="N305" i="3"/>
  <c r="M305" i="3"/>
  <c r="L305" i="3"/>
  <c r="K305" i="3"/>
  <c r="J305" i="3"/>
  <c r="I305" i="3"/>
  <c r="H305" i="3"/>
  <c r="G305" i="3"/>
  <c r="F305" i="3"/>
  <c r="Q304" i="3"/>
  <c r="Q304" i="3" a="1"/>
  <c r="P304" i="3"/>
  <c r="P304" i="3" a="1"/>
  <c r="O304" i="3"/>
  <c r="O304" i="3" a="1"/>
  <c r="N304" i="3"/>
  <c r="M304" i="3"/>
  <c r="L304" i="3"/>
  <c r="K304" i="3"/>
  <c r="J304" i="3"/>
  <c r="I304" i="3"/>
  <c r="H304" i="3"/>
  <c r="G304" i="3"/>
  <c r="F304" i="3"/>
  <c r="Q303" i="3"/>
  <c r="Q303" i="3" a="1"/>
  <c r="P303" i="3"/>
  <c r="P303" i="3" a="1"/>
  <c r="O303" i="3"/>
  <c r="O303" i="3" a="1"/>
  <c r="N303" i="3"/>
  <c r="M303" i="3"/>
  <c r="L303" i="3"/>
  <c r="K303" i="3"/>
  <c r="J303" i="3"/>
  <c r="I303" i="3"/>
  <c r="H303" i="3"/>
  <c r="G303" i="3"/>
  <c r="F303" i="3"/>
  <c r="B303" i="3"/>
  <c r="A303" i="3"/>
  <c r="Q302" i="3"/>
  <c r="Q302" i="3" a="1"/>
  <c r="P302" i="3"/>
  <c r="P302" i="3" a="1"/>
  <c r="O302" i="3"/>
  <c r="O302" i="3" a="1"/>
  <c r="N302" i="3"/>
  <c r="M302" i="3"/>
  <c r="L302" i="3"/>
  <c r="K302" i="3"/>
  <c r="J302" i="3"/>
  <c r="I302" i="3"/>
  <c r="H302" i="3"/>
  <c r="G302" i="3"/>
  <c r="F302" i="3"/>
  <c r="Q301" i="3"/>
  <c r="Q301" i="3" a="1"/>
  <c r="P301" i="3"/>
  <c r="P301" i="3" a="1"/>
  <c r="O301" i="3"/>
  <c r="O301" i="3" a="1"/>
  <c r="N301" i="3"/>
  <c r="M301" i="3"/>
  <c r="L301" i="3"/>
  <c r="K301" i="3"/>
  <c r="J301" i="3"/>
  <c r="I301" i="3"/>
  <c r="H301" i="3"/>
  <c r="G301" i="3"/>
  <c r="F301" i="3"/>
  <c r="Q300" i="3"/>
  <c r="Q300" i="3" a="1"/>
  <c r="P300" i="3"/>
  <c r="P300" i="3" a="1"/>
  <c r="O300" i="3"/>
  <c r="O300" i="3" a="1"/>
  <c r="N300" i="3"/>
  <c r="M300" i="3"/>
  <c r="L300" i="3"/>
  <c r="K300" i="3"/>
  <c r="J300" i="3"/>
  <c r="I300" i="3"/>
  <c r="H300" i="3"/>
  <c r="G300" i="3"/>
  <c r="F300" i="3"/>
  <c r="Q299" i="3"/>
  <c r="Q299" i="3" a="1"/>
  <c r="P299" i="3"/>
  <c r="P299" i="3" a="1"/>
  <c r="O299" i="3"/>
  <c r="O299" i="3" a="1"/>
  <c r="N299" i="3"/>
  <c r="M299" i="3"/>
  <c r="L299" i="3"/>
  <c r="K299" i="3"/>
  <c r="J299" i="3"/>
  <c r="I299" i="3"/>
  <c r="H299" i="3"/>
  <c r="G299" i="3"/>
  <c r="F299" i="3"/>
  <c r="Q298" i="3"/>
  <c r="Q298" i="3" a="1"/>
  <c r="P298" i="3"/>
  <c r="P298" i="3" a="1"/>
  <c r="O298" i="3"/>
  <c r="O298" i="3" a="1"/>
  <c r="N298" i="3"/>
  <c r="M298" i="3"/>
  <c r="L298" i="3"/>
  <c r="K298" i="3"/>
  <c r="J298" i="3"/>
  <c r="I298" i="3"/>
  <c r="H298" i="3"/>
  <c r="G298" i="3"/>
  <c r="F298" i="3"/>
  <c r="Q297" i="3"/>
  <c r="Q297" i="3" a="1"/>
  <c r="P297" i="3"/>
  <c r="P297" i="3" a="1"/>
  <c r="O297" i="3"/>
  <c r="O297" i="3" a="1"/>
  <c r="N297" i="3"/>
  <c r="M297" i="3"/>
  <c r="L297" i="3"/>
  <c r="K297" i="3"/>
  <c r="J297" i="3"/>
  <c r="I297" i="3"/>
  <c r="H297" i="3"/>
  <c r="G297" i="3"/>
  <c r="F297" i="3"/>
  <c r="Q296" i="3"/>
  <c r="Q296" i="3" a="1"/>
  <c r="P296" i="3"/>
  <c r="P296" i="3" a="1"/>
  <c r="O296" i="3"/>
  <c r="O296" i="3" a="1"/>
  <c r="N296" i="3"/>
  <c r="M296" i="3"/>
  <c r="L296" i="3"/>
  <c r="K296" i="3"/>
  <c r="J296" i="3"/>
  <c r="I296" i="3"/>
  <c r="H296" i="3"/>
  <c r="G296" i="3"/>
  <c r="F296" i="3"/>
  <c r="Q295" i="3"/>
  <c r="Q295" i="3" a="1"/>
  <c r="P295" i="3"/>
  <c r="P295" i="3" a="1"/>
  <c r="O295" i="3"/>
  <c r="O295" i="3" a="1"/>
  <c r="N295" i="3"/>
  <c r="M295" i="3"/>
  <c r="L295" i="3"/>
  <c r="K295" i="3"/>
  <c r="J295" i="3"/>
  <c r="I295" i="3"/>
  <c r="H295" i="3"/>
  <c r="G295" i="3"/>
  <c r="F295" i="3"/>
  <c r="Q294" i="3"/>
  <c r="Q294" i="3" a="1"/>
  <c r="P294" i="3"/>
  <c r="P294" i="3" a="1"/>
  <c r="O294" i="3"/>
  <c r="O294" i="3" a="1"/>
  <c r="N294" i="3"/>
  <c r="M294" i="3"/>
  <c r="L294" i="3"/>
  <c r="K294" i="3"/>
  <c r="J294" i="3"/>
  <c r="I294" i="3"/>
  <c r="H294" i="3"/>
  <c r="G294" i="3"/>
  <c r="F294" i="3"/>
  <c r="Q293" i="3"/>
  <c r="Q293" i="3" a="1"/>
  <c r="P293" i="3"/>
  <c r="P293" i="3" a="1"/>
  <c r="O293" i="3"/>
  <c r="O293" i="3" a="1"/>
  <c r="N293" i="3"/>
  <c r="M293" i="3"/>
  <c r="L293" i="3"/>
  <c r="K293" i="3"/>
  <c r="J293" i="3"/>
  <c r="I293" i="3"/>
  <c r="H293" i="3"/>
  <c r="G293" i="3"/>
  <c r="F293" i="3"/>
  <c r="Q292" i="3"/>
  <c r="Q292" i="3" a="1"/>
  <c r="P292" i="3"/>
  <c r="P292" i="3" a="1"/>
  <c r="O292" i="3"/>
  <c r="O292" i="3" a="1"/>
  <c r="N292" i="3"/>
  <c r="M292" i="3"/>
  <c r="L292" i="3"/>
  <c r="K292" i="3"/>
  <c r="J292" i="3"/>
  <c r="I292" i="3"/>
  <c r="H292" i="3"/>
  <c r="G292" i="3"/>
  <c r="F292" i="3"/>
  <c r="Q291" i="3"/>
  <c r="Q291" i="3" a="1"/>
  <c r="P291" i="3"/>
  <c r="P291" i="3" a="1"/>
  <c r="O291" i="3"/>
  <c r="O291" i="3" a="1"/>
  <c r="N291" i="3"/>
  <c r="M291" i="3"/>
  <c r="L291" i="3"/>
  <c r="K291" i="3"/>
  <c r="J291" i="3"/>
  <c r="I291" i="3"/>
  <c r="H291" i="3"/>
  <c r="G291" i="3"/>
  <c r="F291" i="3"/>
  <c r="Q290" i="3"/>
  <c r="Q290" i="3" a="1"/>
  <c r="P290" i="3"/>
  <c r="P290" i="3" a="1"/>
  <c r="O290" i="3"/>
  <c r="O290" i="3" a="1"/>
  <c r="N290" i="3"/>
  <c r="M290" i="3"/>
  <c r="L290" i="3"/>
  <c r="K290" i="3"/>
  <c r="J290" i="3"/>
  <c r="I290" i="3"/>
  <c r="H290" i="3"/>
  <c r="G290" i="3"/>
  <c r="F290" i="3"/>
  <c r="Q289" i="3"/>
  <c r="Q289" i="3" a="1"/>
  <c r="P289" i="3"/>
  <c r="P289" i="3" a="1"/>
  <c r="O289" i="3"/>
  <c r="O289" i="3" a="1"/>
  <c r="N289" i="3"/>
  <c r="M289" i="3"/>
  <c r="L289" i="3"/>
  <c r="K289" i="3"/>
  <c r="J289" i="3"/>
  <c r="I289" i="3"/>
  <c r="H289" i="3"/>
  <c r="G289" i="3"/>
  <c r="F289" i="3"/>
  <c r="Q288" i="3"/>
  <c r="Q288" i="3" a="1"/>
  <c r="P288" i="3"/>
  <c r="P288" i="3" a="1"/>
  <c r="O288" i="3"/>
  <c r="O288" i="3" a="1"/>
  <c r="N288" i="3"/>
  <c r="M288" i="3"/>
  <c r="L288" i="3"/>
  <c r="K288" i="3"/>
  <c r="J288" i="3"/>
  <c r="I288" i="3"/>
  <c r="H288" i="3"/>
  <c r="G288" i="3"/>
  <c r="F288" i="3"/>
  <c r="Q287" i="3"/>
  <c r="Q287" i="3" a="1"/>
  <c r="P287" i="3"/>
  <c r="P287" i="3" a="1"/>
  <c r="O287" i="3"/>
  <c r="O287" i="3" a="1"/>
  <c r="N287" i="3"/>
  <c r="M287" i="3"/>
  <c r="L287" i="3"/>
  <c r="K287" i="3"/>
  <c r="J287" i="3"/>
  <c r="I287" i="3"/>
  <c r="H287" i="3"/>
  <c r="G287" i="3"/>
  <c r="F287" i="3"/>
  <c r="Q286" i="3"/>
  <c r="Q286" i="3" a="1"/>
  <c r="P286" i="3"/>
  <c r="P286" i="3" a="1"/>
  <c r="O286" i="3"/>
  <c r="O286" i="3" a="1"/>
  <c r="N286" i="3"/>
  <c r="M286" i="3"/>
  <c r="L286" i="3"/>
  <c r="K286" i="3"/>
  <c r="J286" i="3"/>
  <c r="I286" i="3"/>
  <c r="H286" i="3"/>
  <c r="G286" i="3"/>
  <c r="F286" i="3"/>
  <c r="Q285" i="3"/>
  <c r="Q285" i="3" a="1"/>
  <c r="P285" i="3"/>
  <c r="P285" i="3" a="1"/>
  <c r="O285" i="3"/>
  <c r="O285" i="3" a="1"/>
  <c r="N285" i="3"/>
  <c r="M285" i="3"/>
  <c r="L285" i="3"/>
  <c r="K285" i="3"/>
  <c r="J285" i="3"/>
  <c r="I285" i="3"/>
  <c r="H285" i="3"/>
  <c r="G285" i="3"/>
  <c r="F285" i="3"/>
  <c r="Q284" i="3"/>
  <c r="Q284" i="3" a="1"/>
  <c r="P284" i="3"/>
  <c r="P284" i="3" a="1"/>
  <c r="O284" i="3"/>
  <c r="O284" i="3" a="1"/>
  <c r="N284" i="3"/>
  <c r="M284" i="3"/>
  <c r="L284" i="3"/>
  <c r="K284" i="3"/>
  <c r="J284" i="3"/>
  <c r="I284" i="3"/>
  <c r="H284" i="3"/>
  <c r="G284" i="3"/>
  <c r="F284" i="3"/>
  <c r="Q283" i="3"/>
  <c r="Q283" i="3" a="1"/>
  <c r="P283" i="3"/>
  <c r="P283" i="3" a="1"/>
  <c r="O283" i="3"/>
  <c r="O283" i="3" a="1"/>
  <c r="N283" i="3"/>
  <c r="M283" i="3"/>
  <c r="L283" i="3"/>
  <c r="K283" i="3"/>
  <c r="J283" i="3"/>
  <c r="I283" i="3"/>
  <c r="H283" i="3"/>
  <c r="G283" i="3"/>
  <c r="F283" i="3"/>
  <c r="Q282" i="3"/>
  <c r="Q282" i="3" a="1"/>
  <c r="P282" i="3"/>
  <c r="P282" i="3" a="1"/>
  <c r="O282" i="3"/>
  <c r="O282" i="3" a="1"/>
  <c r="N282" i="3"/>
  <c r="M282" i="3"/>
  <c r="L282" i="3"/>
  <c r="K282" i="3"/>
  <c r="J282" i="3"/>
  <c r="I282" i="3"/>
  <c r="H282" i="3"/>
  <c r="G282" i="3"/>
  <c r="F282" i="3"/>
  <c r="Q281" i="3"/>
  <c r="Q281" i="3" a="1"/>
  <c r="P281" i="3"/>
  <c r="P281" i="3" a="1"/>
  <c r="O281" i="3"/>
  <c r="O281" i="3" a="1"/>
  <c r="N281" i="3"/>
  <c r="M281" i="3"/>
  <c r="L281" i="3"/>
  <c r="K281" i="3"/>
  <c r="J281" i="3"/>
  <c r="I281" i="3"/>
  <c r="H281" i="3"/>
  <c r="G281" i="3"/>
  <c r="F281" i="3"/>
  <c r="Q280" i="3"/>
  <c r="Q280" i="3" a="1"/>
  <c r="P280" i="3"/>
  <c r="P280" i="3" a="1"/>
  <c r="O280" i="3"/>
  <c r="O280" i="3" a="1"/>
  <c r="N280" i="3"/>
  <c r="M280" i="3"/>
  <c r="L280" i="3"/>
  <c r="K280" i="3"/>
  <c r="J280" i="3"/>
  <c r="I280" i="3"/>
  <c r="H280" i="3"/>
  <c r="G280" i="3"/>
  <c r="F280" i="3"/>
  <c r="Q279" i="3"/>
  <c r="Q279" i="3" a="1"/>
  <c r="P279" i="3"/>
  <c r="P279" i="3" a="1"/>
  <c r="O279" i="3"/>
  <c r="O279" i="3" a="1"/>
  <c r="N279" i="3"/>
  <c r="M279" i="3"/>
  <c r="L279" i="3"/>
  <c r="K279" i="3"/>
  <c r="J279" i="3"/>
  <c r="I279" i="3"/>
  <c r="H279" i="3"/>
  <c r="G279" i="3"/>
  <c r="F279" i="3"/>
  <c r="Q278" i="3"/>
  <c r="Q278" i="3" a="1"/>
  <c r="P278" i="3"/>
  <c r="P278" i="3" a="1"/>
  <c r="O278" i="3"/>
  <c r="O278" i="3" a="1"/>
  <c r="N278" i="3"/>
  <c r="M278" i="3"/>
  <c r="L278" i="3"/>
  <c r="K278" i="3"/>
  <c r="J278" i="3"/>
  <c r="I278" i="3"/>
  <c r="H278" i="3"/>
  <c r="G278" i="3"/>
  <c r="F278" i="3"/>
  <c r="Q277" i="3"/>
  <c r="Q277" i="3" a="1"/>
  <c r="P277" i="3"/>
  <c r="P277" i="3" a="1"/>
  <c r="O277" i="3"/>
  <c r="O277" i="3" a="1"/>
  <c r="N277" i="3"/>
  <c r="M277" i="3"/>
  <c r="L277" i="3"/>
  <c r="K277" i="3"/>
  <c r="J277" i="3"/>
  <c r="I277" i="3"/>
  <c r="H277" i="3"/>
  <c r="G277" i="3"/>
  <c r="F277" i="3"/>
  <c r="Q276" i="3"/>
  <c r="Q276" i="3" a="1"/>
  <c r="P276" i="3"/>
  <c r="P276" i="3" a="1"/>
  <c r="O276" i="3"/>
  <c r="O276" i="3" a="1"/>
  <c r="N276" i="3"/>
  <c r="M276" i="3"/>
  <c r="L276" i="3"/>
  <c r="K276" i="3"/>
  <c r="J276" i="3"/>
  <c r="I276" i="3"/>
  <c r="H276" i="3"/>
  <c r="G276" i="3"/>
  <c r="F276" i="3"/>
  <c r="Q275" i="3"/>
  <c r="Q275" i="3" a="1"/>
  <c r="P275" i="3"/>
  <c r="P275" i="3" a="1"/>
  <c r="O275" i="3"/>
  <c r="O275" i="3" a="1"/>
  <c r="N275" i="3"/>
  <c r="M275" i="3"/>
  <c r="L275" i="3"/>
  <c r="K275" i="3"/>
  <c r="J275" i="3"/>
  <c r="I275" i="3"/>
  <c r="H275" i="3"/>
  <c r="G275" i="3"/>
  <c r="F275" i="3"/>
  <c r="Q274" i="3"/>
  <c r="Q274" i="3" a="1"/>
  <c r="P274" i="3"/>
  <c r="P274" i="3" a="1"/>
  <c r="O274" i="3"/>
  <c r="O274" i="3" a="1"/>
  <c r="N274" i="3"/>
  <c r="M274" i="3"/>
  <c r="L274" i="3"/>
  <c r="K274" i="3"/>
  <c r="J274" i="3"/>
  <c r="I274" i="3"/>
  <c r="H274" i="3"/>
  <c r="G274" i="3"/>
  <c r="F274" i="3"/>
  <c r="Q273" i="3"/>
  <c r="Q273" i="3" a="1"/>
  <c r="P273" i="3"/>
  <c r="P273" i="3" a="1"/>
  <c r="O273" i="3"/>
  <c r="O273" i="3" a="1"/>
  <c r="N273" i="3"/>
  <c r="M273" i="3"/>
  <c r="L273" i="3"/>
  <c r="K273" i="3"/>
  <c r="J273" i="3"/>
  <c r="I273" i="3"/>
  <c r="H273" i="3"/>
  <c r="G273" i="3"/>
  <c r="F273" i="3"/>
  <c r="Q272" i="3"/>
  <c r="Q272" i="3" a="1"/>
  <c r="P272" i="3"/>
  <c r="P272" i="3" a="1"/>
  <c r="O272" i="3"/>
  <c r="O272" i="3" a="1"/>
  <c r="N272" i="3"/>
  <c r="M272" i="3"/>
  <c r="L272" i="3"/>
  <c r="K272" i="3"/>
  <c r="J272" i="3"/>
  <c r="I272" i="3"/>
  <c r="H272" i="3"/>
  <c r="G272" i="3"/>
  <c r="F272" i="3"/>
  <c r="Q271" i="3"/>
  <c r="Q271" i="3" a="1"/>
  <c r="P271" i="3"/>
  <c r="P271" i="3" a="1"/>
  <c r="O271" i="3"/>
  <c r="O271" i="3" a="1"/>
  <c r="N271" i="3"/>
  <c r="M271" i="3"/>
  <c r="L271" i="3"/>
  <c r="K271" i="3"/>
  <c r="J271" i="3"/>
  <c r="I271" i="3"/>
  <c r="H271" i="3"/>
  <c r="G271" i="3"/>
  <c r="F271" i="3"/>
  <c r="Q270" i="3"/>
  <c r="Q270" i="3" a="1"/>
  <c r="P270" i="3"/>
  <c r="P270" i="3" a="1"/>
  <c r="O270" i="3"/>
  <c r="O270" i="3" a="1"/>
  <c r="N270" i="3"/>
  <c r="M270" i="3"/>
  <c r="L270" i="3"/>
  <c r="K270" i="3"/>
  <c r="J270" i="3"/>
  <c r="I270" i="3"/>
  <c r="H270" i="3"/>
  <c r="G270" i="3"/>
  <c r="F270" i="3"/>
  <c r="Q269" i="3"/>
  <c r="Q269" i="3" a="1"/>
  <c r="P269" i="3"/>
  <c r="P269" i="3" a="1"/>
  <c r="O269" i="3"/>
  <c r="O269" i="3" a="1"/>
  <c r="N269" i="3"/>
  <c r="M269" i="3"/>
  <c r="L269" i="3"/>
  <c r="K269" i="3"/>
  <c r="J269" i="3"/>
  <c r="I269" i="3"/>
  <c r="H269" i="3"/>
  <c r="G269" i="3"/>
  <c r="F269" i="3"/>
  <c r="Q268" i="3"/>
  <c r="Q268" i="3" a="1"/>
  <c r="P268" i="3"/>
  <c r="P268" i="3" a="1"/>
  <c r="O268" i="3"/>
  <c r="O268" i="3" a="1"/>
  <c r="N268" i="3"/>
  <c r="M268" i="3"/>
  <c r="L268" i="3"/>
  <c r="K268" i="3"/>
  <c r="J268" i="3"/>
  <c r="I268" i="3"/>
  <c r="H268" i="3"/>
  <c r="G268" i="3"/>
  <c r="F268" i="3"/>
  <c r="Q267" i="3"/>
  <c r="Q267" i="3" a="1"/>
  <c r="P267" i="3"/>
  <c r="P267" i="3" a="1"/>
  <c r="O267" i="3"/>
  <c r="O267" i="3" a="1"/>
  <c r="N267" i="3"/>
  <c r="M267" i="3"/>
  <c r="L267" i="3"/>
  <c r="K267" i="3"/>
  <c r="J267" i="3"/>
  <c r="I267" i="3"/>
  <c r="H267" i="3"/>
  <c r="G267" i="3"/>
  <c r="F267" i="3"/>
  <c r="Q266" i="3"/>
  <c r="Q266" i="3" a="1"/>
  <c r="P266" i="3"/>
  <c r="P266" i="3" a="1"/>
  <c r="O266" i="3"/>
  <c r="O266" i="3" a="1"/>
  <c r="N266" i="3"/>
  <c r="M266" i="3"/>
  <c r="L266" i="3"/>
  <c r="K266" i="3"/>
  <c r="J266" i="3"/>
  <c r="I266" i="3"/>
  <c r="H266" i="3"/>
  <c r="G266" i="3"/>
  <c r="F266" i="3"/>
  <c r="Q265" i="3"/>
  <c r="Q265" i="3" a="1"/>
  <c r="P265" i="3"/>
  <c r="P265" i="3" a="1"/>
  <c r="O265" i="3"/>
  <c r="O265" i="3" a="1"/>
  <c r="N265" i="3"/>
  <c r="M265" i="3"/>
  <c r="L265" i="3"/>
  <c r="K265" i="3"/>
  <c r="J265" i="3"/>
  <c r="I265" i="3"/>
  <c r="H265" i="3"/>
  <c r="G265" i="3"/>
  <c r="F265" i="3"/>
  <c r="Q264" i="3"/>
  <c r="Q264" i="3" a="1"/>
  <c r="P264" i="3"/>
  <c r="P264" i="3" a="1"/>
  <c r="O264" i="3"/>
  <c r="O264" i="3" a="1"/>
  <c r="N264" i="3"/>
  <c r="M264" i="3"/>
  <c r="L264" i="3"/>
  <c r="K264" i="3"/>
  <c r="J264" i="3"/>
  <c r="I264" i="3"/>
  <c r="H264" i="3"/>
  <c r="G264" i="3"/>
  <c r="F264" i="3"/>
  <c r="Q263" i="3"/>
  <c r="Q263" i="3" a="1"/>
  <c r="P263" i="3"/>
  <c r="P263" i="3" a="1"/>
  <c r="O263" i="3"/>
  <c r="O263" i="3" a="1"/>
  <c r="N263" i="3"/>
  <c r="M263" i="3"/>
  <c r="L263" i="3"/>
  <c r="K263" i="3"/>
  <c r="J263" i="3"/>
  <c r="I263" i="3"/>
  <c r="H263" i="3"/>
  <c r="G263" i="3"/>
  <c r="F263" i="3"/>
  <c r="Q262" i="3"/>
  <c r="Q262" i="3" a="1"/>
  <c r="P262" i="3"/>
  <c r="P262" i="3" a="1"/>
  <c r="O262" i="3"/>
  <c r="O262" i="3" a="1"/>
  <c r="N262" i="3"/>
  <c r="M262" i="3"/>
  <c r="L262" i="3"/>
  <c r="K262" i="3"/>
  <c r="J262" i="3"/>
  <c r="I262" i="3"/>
  <c r="H262" i="3"/>
  <c r="G262" i="3"/>
  <c r="F262" i="3"/>
  <c r="Q261" i="3"/>
  <c r="Q261" i="3" a="1"/>
  <c r="P261" i="3"/>
  <c r="P261" i="3" a="1"/>
  <c r="O261" i="3"/>
  <c r="O261" i="3" a="1"/>
  <c r="N261" i="3"/>
  <c r="M261" i="3"/>
  <c r="L261" i="3"/>
  <c r="K261" i="3"/>
  <c r="J261" i="3"/>
  <c r="I261" i="3"/>
  <c r="H261" i="3"/>
  <c r="G261" i="3"/>
  <c r="F261" i="3"/>
  <c r="Q260" i="3"/>
  <c r="Q260" i="3" a="1"/>
  <c r="P260" i="3"/>
  <c r="P260" i="3" a="1"/>
  <c r="O260" i="3"/>
  <c r="O260" i="3" a="1"/>
  <c r="N260" i="3"/>
  <c r="M260" i="3"/>
  <c r="L260" i="3"/>
  <c r="K260" i="3"/>
  <c r="J260" i="3"/>
  <c r="I260" i="3"/>
  <c r="H260" i="3"/>
  <c r="G260" i="3"/>
  <c r="F260" i="3"/>
  <c r="Q259" i="3"/>
  <c r="Q259" i="3" a="1"/>
  <c r="P259" i="3"/>
  <c r="P259" i="3" a="1"/>
  <c r="O259" i="3"/>
  <c r="O259" i="3" a="1"/>
  <c r="N259" i="3"/>
  <c r="M259" i="3"/>
  <c r="L259" i="3"/>
  <c r="K259" i="3"/>
  <c r="J259" i="3"/>
  <c r="I259" i="3"/>
  <c r="H259" i="3"/>
  <c r="G259" i="3"/>
  <c r="F259" i="3"/>
  <c r="Q258" i="3"/>
  <c r="Q258" i="3" a="1"/>
  <c r="P258" i="3"/>
  <c r="P258" i="3" a="1"/>
  <c r="O258" i="3"/>
  <c r="O258" i="3" a="1"/>
  <c r="N258" i="3"/>
  <c r="M258" i="3"/>
  <c r="L258" i="3"/>
  <c r="K258" i="3"/>
  <c r="J258" i="3"/>
  <c r="I258" i="3"/>
  <c r="H258" i="3"/>
  <c r="G258" i="3"/>
  <c r="F258" i="3"/>
  <c r="Q257" i="3"/>
  <c r="Q257" i="3" a="1"/>
  <c r="P257" i="3"/>
  <c r="P257" i="3" a="1"/>
  <c r="O257" i="3"/>
  <c r="O257" i="3" a="1"/>
  <c r="N257" i="3"/>
  <c r="M257" i="3"/>
  <c r="L257" i="3"/>
  <c r="K257" i="3"/>
  <c r="J257" i="3"/>
  <c r="I257" i="3"/>
  <c r="H257" i="3"/>
  <c r="G257" i="3"/>
  <c r="F257" i="3"/>
  <c r="Q256" i="3"/>
  <c r="Q256" i="3" a="1"/>
  <c r="P256" i="3"/>
  <c r="P256" i="3" a="1"/>
  <c r="O256" i="3"/>
  <c r="O256" i="3" a="1"/>
  <c r="N256" i="3"/>
  <c r="M256" i="3"/>
  <c r="L256" i="3"/>
  <c r="K256" i="3"/>
  <c r="J256" i="3"/>
  <c r="I256" i="3"/>
  <c r="H256" i="3"/>
  <c r="G256" i="3"/>
  <c r="F256" i="3"/>
  <c r="Q255" i="3"/>
  <c r="Q255" i="3" a="1"/>
  <c r="P255" i="3"/>
  <c r="P255" i="3" a="1"/>
  <c r="O255" i="3"/>
  <c r="O255" i="3" a="1"/>
  <c r="N255" i="3"/>
  <c r="M255" i="3"/>
  <c r="L255" i="3"/>
  <c r="K255" i="3"/>
  <c r="J255" i="3"/>
  <c r="I255" i="3"/>
  <c r="H255" i="3"/>
  <c r="G255" i="3"/>
  <c r="F255" i="3"/>
  <c r="Q254" i="3"/>
  <c r="Q254" i="3" a="1"/>
  <c r="P254" i="3"/>
  <c r="P254" i="3" a="1"/>
  <c r="O254" i="3"/>
  <c r="O254" i="3" a="1"/>
  <c r="N254" i="3"/>
  <c r="M254" i="3"/>
  <c r="L254" i="3"/>
  <c r="K254" i="3"/>
  <c r="J254" i="3"/>
  <c r="I254" i="3"/>
  <c r="H254" i="3"/>
  <c r="G254" i="3"/>
  <c r="F254" i="3"/>
  <c r="Q253" i="3"/>
  <c r="Q253" i="3" a="1"/>
  <c r="P253" i="3"/>
  <c r="P253" i="3" a="1"/>
  <c r="O253" i="3"/>
  <c r="O253" i="3" a="1"/>
  <c r="N253" i="3"/>
  <c r="M253" i="3"/>
  <c r="L253" i="3"/>
  <c r="K253" i="3"/>
  <c r="J253" i="3"/>
  <c r="I253" i="3"/>
  <c r="H253" i="3"/>
  <c r="G253" i="3"/>
  <c r="F253" i="3"/>
  <c r="Q252" i="3"/>
  <c r="Q252" i="3" a="1"/>
  <c r="P252" i="3"/>
  <c r="P252" i="3" a="1"/>
  <c r="O252" i="3"/>
  <c r="O252" i="3" a="1"/>
  <c r="N252" i="3"/>
  <c r="M252" i="3"/>
  <c r="L252" i="3"/>
  <c r="K252" i="3"/>
  <c r="J252" i="3"/>
  <c r="I252" i="3"/>
  <c r="H252" i="3"/>
  <c r="G252" i="3"/>
  <c r="F252" i="3"/>
  <c r="Q251" i="3"/>
  <c r="Q251" i="3" a="1"/>
  <c r="P251" i="3"/>
  <c r="P251" i="3" a="1"/>
  <c r="O251" i="3"/>
  <c r="O251" i="3" a="1"/>
  <c r="N251" i="3"/>
  <c r="M251" i="3"/>
  <c r="L251" i="3"/>
  <c r="K251" i="3"/>
  <c r="J251" i="3"/>
  <c r="I251" i="3"/>
  <c r="H251" i="3"/>
  <c r="G251" i="3"/>
  <c r="F251" i="3"/>
  <c r="Q250" i="3"/>
  <c r="Q250" i="3" a="1"/>
  <c r="P250" i="3"/>
  <c r="P250" i="3" a="1"/>
  <c r="O250" i="3"/>
  <c r="O250" i="3" a="1"/>
  <c r="N250" i="3"/>
  <c r="M250" i="3"/>
  <c r="L250" i="3"/>
  <c r="K250" i="3"/>
  <c r="J250" i="3"/>
  <c r="I250" i="3"/>
  <c r="H250" i="3"/>
  <c r="G250" i="3"/>
  <c r="F250" i="3"/>
  <c r="Q249" i="3"/>
  <c r="Q249" i="3" a="1"/>
  <c r="P249" i="3"/>
  <c r="P249" i="3" a="1"/>
  <c r="O249" i="3"/>
  <c r="O249" i="3" a="1"/>
  <c r="N249" i="3"/>
  <c r="M249" i="3"/>
  <c r="L249" i="3"/>
  <c r="K249" i="3"/>
  <c r="J249" i="3"/>
  <c r="I249" i="3"/>
  <c r="H249" i="3"/>
  <c r="G249" i="3"/>
  <c r="F249" i="3"/>
  <c r="B249" i="3"/>
  <c r="A249" i="3"/>
  <c r="Q248" i="3"/>
  <c r="Q248" i="3" a="1"/>
  <c r="P248" i="3"/>
  <c r="P248" i="3" a="1"/>
  <c r="O248" i="3"/>
  <c r="O248" i="3" a="1"/>
  <c r="N248" i="3"/>
  <c r="M248" i="3"/>
  <c r="L248" i="3"/>
  <c r="K248" i="3"/>
  <c r="J248" i="3"/>
  <c r="I248" i="3"/>
  <c r="H248" i="3"/>
  <c r="G248" i="3"/>
  <c r="F248" i="3"/>
  <c r="Q247" i="3"/>
  <c r="Q247" i="3" a="1"/>
  <c r="P247" i="3"/>
  <c r="P247" i="3" a="1"/>
  <c r="O247" i="3"/>
  <c r="O247" i="3" a="1"/>
  <c r="N247" i="3"/>
  <c r="M247" i="3"/>
  <c r="L247" i="3"/>
  <c r="K247" i="3"/>
  <c r="J247" i="3"/>
  <c r="I247" i="3"/>
  <c r="H247" i="3"/>
  <c r="G247" i="3"/>
  <c r="F247" i="3"/>
  <c r="Q246" i="3"/>
  <c r="Q246" i="3" a="1"/>
  <c r="P246" i="3"/>
  <c r="P246" i="3" a="1"/>
  <c r="O246" i="3"/>
  <c r="O246" i="3" a="1"/>
  <c r="N246" i="3"/>
  <c r="M246" i="3"/>
  <c r="L246" i="3"/>
  <c r="K246" i="3"/>
  <c r="J246" i="3"/>
  <c r="I246" i="3"/>
  <c r="H246" i="3"/>
  <c r="G246" i="3"/>
  <c r="F246" i="3"/>
  <c r="Q245" i="3"/>
  <c r="Q245" i="3" a="1"/>
  <c r="P245" i="3"/>
  <c r="P245" i="3" a="1"/>
  <c r="O245" i="3"/>
  <c r="O245" i="3" a="1"/>
  <c r="N245" i="3"/>
  <c r="M245" i="3"/>
  <c r="L245" i="3"/>
  <c r="K245" i="3"/>
  <c r="J245" i="3"/>
  <c r="I245" i="3"/>
  <c r="H245" i="3"/>
  <c r="G245" i="3"/>
  <c r="F245" i="3"/>
  <c r="Q244" i="3"/>
  <c r="Q244" i="3" a="1"/>
  <c r="P244" i="3"/>
  <c r="P244" i="3" a="1"/>
  <c r="O244" i="3"/>
  <c r="O244" i="3" a="1"/>
  <c r="N244" i="3"/>
  <c r="M244" i="3"/>
  <c r="L244" i="3"/>
  <c r="K244" i="3"/>
  <c r="J244" i="3"/>
  <c r="I244" i="3"/>
  <c r="H244" i="3"/>
  <c r="G244" i="3"/>
  <c r="F244" i="3"/>
  <c r="Q243" i="3"/>
  <c r="Q243" i="3" a="1"/>
  <c r="P243" i="3"/>
  <c r="P243" i="3" a="1"/>
  <c r="O243" i="3"/>
  <c r="O243" i="3" a="1"/>
  <c r="N243" i="3"/>
  <c r="M243" i="3"/>
  <c r="L243" i="3"/>
  <c r="K243" i="3"/>
  <c r="J243" i="3"/>
  <c r="I243" i="3"/>
  <c r="H243" i="3"/>
  <c r="G243" i="3"/>
  <c r="F243" i="3"/>
  <c r="Q242" i="3"/>
  <c r="Q242" i="3" a="1"/>
  <c r="P242" i="3"/>
  <c r="P242" i="3" a="1"/>
  <c r="O242" i="3"/>
  <c r="O242" i="3" a="1"/>
  <c r="N242" i="3"/>
  <c r="M242" i="3"/>
  <c r="L242" i="3"/>
  <c r="K242" i="3"/>
  <c r="J242" i="3"/>
  <c r="I242" i="3"/>
  <c r="H242" i="3"/>
  <c r="G242" i="3"/>
  <c r="F242" i="3"/>
  <c r="Q241" i="3"/>
  <c r="Q241" i="3" a="1"/>
  <c r="P241" i="3"/>
  <c r="P241" i="3" a="1"/>
  <c r="O241" i="3"/>
  <c r="O241" i="3" a="1"/>
  <c r="N241" i="3"/>
  <c r="M241" i="3"/>
  <c r="L241" i="3"/>
  <c r="K241" i="3"/>
  <c r="J241" i="3"/>
  <c r="I241" i="3"/>
  <c r="H241" i="3"/>
  <c r="G241" i="3"/>
  <c r="F241" i="3"/>
  <c r="Q240" i="3"/>
  <c r="Q240" i="3" a="1"/>
  <c r="P240" i="3"/>
  <c r="P240" i="3" a="1"/>
  <c r="O240" i="3"/>
  <c r="O240" i="3" a="1"/>
  <c r="N240" i="3"/>
  <c r="M240" i="3"/>
  <c r="L240" i="3"/>
  <c r="K240" i="3"/>
  <c r="J240" i="3"/>
  <c r="I240" i="3"/>
  <c r="H240" i="3"/>
  <c r="G240" i="3"/>
  <c r="F240" i="3"/>
  <c r="Q239" i="3"/>
  <c r="Q239" i="3" a="1"/>
  <c r="P239" i="3"/>
  <c r="P239" i="3" a="1"/>
  <c r="O239" i="3"/>
  <c r="O239" i="3" a="1"/>
  <c r="N239" i="3"/>
  <c r="M239" i="3"/>
  <c r="L239" i="3"/>
  <c r="K239" i="3"/>
  <c r="J239" i="3"/>
  <c r="I239" i="3"/>
  <c r="H239" i="3"/>
  <c r="G239" i="3"/>
  <c r="F239" i="3"/>
  <c r="Q238" i="3"/>
  <c r="Q238" i="3" a="1"/>
  <c r="P238" i="3"/>
  <c r="P238" i="3" a="1"/>
  <c r="O238" i="3"/>
  <c r="O238" i="3" a="1"/>
  <c r="N238" i="3"/>
  <c r="M238" i="3"/>
  <c r="L238" i="3"/>
  <c r="K238" i="3"/>
  <c r="J238" i="3"/>
  <c r="I238" i="3"/>
  <c r="H238" i="3"/>
  <c r="G238" i="3"/>
  <c r="F238" i="3"/>
  <c r="Q237" i="3"/>
  <c r="Q237" i="3" a="1"/>
  <c r="P237" i="3"/>
  <c r="P237" i="3" a="1"/>
  <c r="O237" i="3"/>
  <c r="O237" i="3" a="1"/>
  <c r="N237" i="3"/>
  <c r="M237" i="3"/>
  <c r="L237" i="3"/>
  <c r="K237" i="3"/>
  <c r="J237" i="3"/>
  <c r="I237" i="3"/>
  <c r="H237" i="3"/>
  <c r="G237" i="3"/>
  <c r="F237" i="3"/>
  <c r="Q236" i="3"/>
  <c r="Q236" i="3" a="1"/>
  <c r="P236" i="3"/>
  <c r="P236" i="3" a="1"/>
  <c r="O236" i="3"/>
  <c r="O236" i="3" a="1"/>
  <c r="N236" i="3"/>
  <c r="M236" i="3"/>
  <c r="L236" i="3"/>
  <c r="K236" i="3"/>
  <c r="J236" i="3"/>
  <c r="I236" i="3"/>
  <c r="H236" i="3"/>
  <c r="G236" i="3"/>
  <c r="F236" i="3"/>
  <c r="Q235" i="3"/>
  <c r="Q235" i="3" a="1"/>
  <c r="P235" i="3"/>
  <c r="P235" i="3" a="1"/>
  <c r="O235" i="3"/>
  <c r="O235" i="3" a="1"/>
  <c r="N235" i="3"/>
  <c r="M235" i="3"/>
  <c r="L235" i="3"/>
  <c r="K235" i="3"/>
  <c r="J235" i="3"/>
  <c r="I235" i="3"/>
  <c r="H235" i="3"/>
  <c r="G235" i="3"/>
  <c r="F235" i="3"/>
  <c r="Q234" i="3"/>
  <c r="Q234" i="3" a="1"/>
  <c r="P234" i="3"/>
  <c r="P234" i="3" a="1"/>
  <c r="O234" i="3"/>
  <c r="O234" i="3" a="1"/>
  <c r="N234" i="3"/>
  <c r="M234" i="3"/>
  <c r="L234" i="3"/>
  <c r="K234" i="3"/>
  <c r="J234" i="3"/>
  <c r="I234" i="3"/>
  <c r="H234" i="3"/>
  <c r="G234" i="3"/>
  <c r="F234" i="3"/>
  <c r="Q233" i="3"/>
  <c r="Q233" i="3" a="1"/>
  <c r="P233" i="3"/>
  <c r="P233" i="3" a="1"/>
  <c r="O233" i="3"/>
  <c r="O233" i="3" a="1"/>
  <c r="N233" i="3"/>
  <c r="M233" i="3"/>
  <c r="L233" i="3"/>
  <c r="K233" i="3"/>
  <c r="J233" i="3"/>
  <c r="I233" i="3"/>
  <c r="H233" i="3"/>
  <c r="G233" i="3"/>
  <c r="F233" i="3"/>
  <c r="Q232" i="3"/>
  <c r="Q232" i="3" a="1"/>
  <c r="P232" i="3"/>
  <c r="P232" i="3" a="1"/>
  <c r="O232" i="3"/>
  <c r="O232" i="3" a="1"/>
  <c r="N232" i="3"/>
  <c r="M232" i="3"/>
  <c r="L232" i="3"/>
  <c r="K232" i="3"/>
  <c r="J232" i="3"/>
  <c r="I232" i="3"/>
  <c r="H232" i="3"/>
  <c r="G232" i="3"/>
  <c r="F232" i="3"/>
  <c r="Q231" i="3"/>
  <c r="Q231" i="3" a="1"/>
  <c r="P231" i="3"/>
  <c r="P231" i="3" a="1"/>
  <c r="O231" i="3"/>
  <c r="O231" i="3" a="1"/>
  <c r="N231" i="3"/>
  <c r="M231" i="3"/>
  <c r="L231" i="3"/>
  <c r="K231" i="3"/>
  <c r="J231" i="3"/>
  <c r="I231" i="3"/>
  <c r="H231" i="3"/>
  <c r="G231" i="3"/>
  <c r="F231" i="3"/>
  <c r="Q230" i="3"/>
  <c r="Q230" i="3" a="1"/>
  <c r="P230" i="3"/>
  <c r="P230" i="3" a="1"/>
  <c r="O230" i="3"/>
  <c r="O230" i="3" a="1"/>
  <c r="N230" i="3"/>
  <c r="M230" i="3"/>
  <c r="L230" i="3"/>
  <c r="K230" i="3"/>
  <c r="J230" i="3"/>
  <c r="I230" i="3"/>
  <c r="H230" i="3"/>
  <c r="G230" i="3"/>
  <c r="F230" i="3"/>
  <c r="Q229" i="3"/>
  <c r="Q229" i="3" a="1"/>
  <c r="P229" i="3"/>
  <c r="P229" i="3" a="1"/>
  <c r="O229" i="3"/>
  <c r="O229" i="3" a="1"/>
  <c r="N229" i="3"/>
  <c r="M229" i="3"/>
  <c r="L229" i="3"/>
  <c r="K229" i="3"/>
  <c r="J229" i="3"/>
  <c r="I229" i="3"/>
  <c r="H229" i="3"/>
  <c r="G229" i="3"/>
  <c r="F229" i="3"/>
  <c r="Q228" i="3"/>
  <c r="Q228" i="3" a="1"/>
  <c r="P228" i="3"/>
  <c r="P228" i="3" a="1"/>
  <c r="O228" i="3"/>
  <c r="O228" i="3" a="1"/>
  <c r="N228" i="3"/>
  <c r="M228" i="3"/>
  <c r="L228" i="3"/>
  <c r="K228" i="3"/>
  <c r="J228" i="3"/>
  <c r="I228" i="3"/>
  <c r="H228" i="3"/>
  <c r="G228" i="3"/>
  <c r="F228" i="3"/>
  <c r="Q227" i="3"/>
  <c r="Q227" i="3" a="1"/>
  <c r="P227" i="3"/>
  <c r="P227" i="3" a="1"/>
  <c r="O227" i="3"/>
  <c r="O227" i="3" a="1"/>
  <c r="N227" i="3"/>
  <c r="M227" i="3"/>
  <c r="L227" i="3"/>
  <c r="K227" i="3"/>
  <c r="J227" i="3"/>
  <c r="I227" i="3"/>
  <c r="H227" i="3"/>
  <c r="G227" i="3"/>
  <c r="F227" i="3"/>
  <c r="Q226" i="3"/>
  <c r="Q226" i="3" a="1"/>
  <c r="P226" i="3"/>
  <c r="P226" i="3" a="1"/>
  <c r="O226" i="3"/>
  <c r="O226" i="3" a="1"/>
  <c r="N226" i="3"/>
  <c r="M226" i="3"/>
  <c r="L226" i="3"/>
  <c r="K226" i="3"/>
  <c r="J226" i="3"/>
  <c r="I226" i="3"/>
  <c r="H226" i="3"/>
  <c r="G226" i="3"/>
  <c r="F226" i="3"/>
  <c r="Q225" i="3"/>
  <c r="Q225" i="3" a="1"/>
  <c r="P225" i="3"/>
  <c r="P225" i="3" a="1"/>
  <c r="O225" i="3"/>
  <c r="O225" i="3" a="1"/>
  <c r="N225" i="3"/>
  <c r="M225" i="3"/>
  <c r="L225" i="3"/>
  <c r="K225" i="3"/>
  <c r="J225" i="3"/>
  <c r="I225" i="3"/>
  <c r="H225" i="3"/>
  <c r="G225" i="3"/>
  <c r="F225" i="3"/>
  <c r="Q224" i="3"/>
  <c r="Q224" i="3" a="1"/>
  <c r="P224" i="3"/>
  <c r="P224" i="3" a="1"/>
  <c r="O224" i="3"/>
  <c r="O224" i="3" a="1"/>
  <c r="N224" i="3"/>
  <c r="M224" i="3"/>
  <c r="L224" i="3"/>
  <c r="K224" i="3"/>
  <c r="J224" i="3"/>
  <c r="I224" i="3"/>
  <c r="H224" i="3"/>
  <c r="G224" i="3"/>
  <c r="F224" i="3"/>
  <c r="Q223" i="3"/>
  <c r="Q223" i="3" a="1"/>
  <c r="P223" i="3"/>
  <c r="P223" i="3" a="1"/>
  <c r="O223" i="3"/>
  <c r="O223" i="3" a="1"/>
  <c r="N223" i="3"/>
  <c r="M223" i="3"/>
  <c r="L223" i="3"/>
  <c r="K223" i="3"/>
  <c r="J223" i="3"/>
  <c r="I223" i="3"/>
  <c r="H223" i="3"/>
  <c r="G223" i="3"/>
  <c r="F223" i="3"/>
  <c r="Q222" i="3"/>
  <c r="Q222" i="3" a="1"/>
  <c r="P222" i="3"/>
  <c r="P222" i="3" a="1"/>
  <c r="O222" i="3"/>
  <c r="O222" i="3" a="1"/>
  <c r="N222" i="3"/>
  <c r="M222" i="3"/>
  <c r="L222" i="3"/>
  <c r="K222" i="3"/>
  <c r="J222" i="3"/>
  <c r="I222" i="3"/>
  <c r="H222" i="3"/>
  <c r="G222" i="3"/>
  <c r="F222" i="3"/>
  <c r="Q221" i="3"/>
  <c r="Q221" i="3" a="1"/>
  <c r="P221" i="3"/>
  <c r="P221" i="3" a="1"/>
  <c r="O221" i="3"/>
  <c r="O221" i="3" a="1"/>
  <c r="N221" i="3"/>
  <c r="M221" i="3"/>
  <c r="L221" i="3"/>
  <c r="K221" i="3"/>
  <c r="J221" i="3"/>
  <c r="I221" i="3"/>
  <c r="H221" i="3"/>
  <c r="G221" i="3"/>
  <c r="F221" i="3"/>
  <c r="Q220" i="3"/>
  <c r="Q220" i="3" a="1"/>
  <c r="P220" i="3"/>
  <c r="P220" i="3" a="1"/>
  <c r="O220" i="3"/>
  <c r="O220" i="3" a="1"/>
  <c r="N220" i="3"/>
  <c r="M220" i="3"/>
  <c r="L220" i="3"/>
  <c r="K220" i="3"/>
  <c r="J220" i="3"/>
  <c r="I220" i="3"/>
  <c r="H220" i="3"/>
  <c r="G220" i="3"/>
  <c r="F220" i="3"/>
  <c r="Q219" i="3"/>
  <c r="Q219" i="3" a="1"/>
  <c r="P219" i="3"/>
  <c r="P219" i="3" a="1"/>
  <c r="O219" i="3"/>
  <c r="O219" i="3" a="1"/>
  <c r="N219" i="3"/>
  <c r="M219" i="3"/>
  <c r="L219" i="3"/>
  <c r="K219" i="3"/>
  <c r="J219" i="3"/>
  <c r="I219" i="3"/>
  <c r="H219" i="3"/>
  <c r="G219" i="3"/>
  <c r="F219" i="3"/>
  <c r="Q218" i="3"/>
  <c r="Q218" i="3" a="1"/>
  <c r="P218" i="3"/>
  <c r="P218" i="3" a="1"/>
  <c r="O218" i="3"/>
  <c r="O218" i="3" a="1"/>
  <c r="N218" i="3"/>
  <c r="M218" i="3"/>
  <c r="L218" i="3"/>
  <c r="K218" i="3"/>
  <c r="J218" i="3"/>
  <c r="I218" i="3"/>
  <c r="H218" i="3"/>
  <c r="G218" i="3"/>
  <c r="F218" i="3"/>
  <c r="Q217" i="3"/>
  <c r="Q217" i="3" a="1"/>
  <c r="P217" i="3"/>
  <c r="P217" i="3" a="1"/>
  <c r="O217" i="3"/>
  <c r="O217" i="3" a="1"/>
  <c r="N217" i="3"/>
  <c r="M217" i="3"/>
  <c r="L217" i="3"/>
  <c r="K217" i="3"/>
  <c r="J217" i="3"/>
  <c r="I217" i="3"/>
  <c r="H217" i="3"/>
  <c r="G217" i="3"/>
  <c r="F217" i="3"/>
  <c r="Q216" i="3"/>
  <c r="Q216" i="3" a="1"/>
  <c r="P216" i="3"/>
  <c r="P216" i="3" a="1"/>
  <c r="O216" i="3"/>
  <c r="O216" i="3" a="1"/>
  <c r="N216" i="3"/>
  <c r="M216" i="3"/>
  <c r="L216" i="3"/>
  <c r="K216" i="3"/>
  <c r="J216" i="3"/>
  <c r="I216" i="3"/>
  <c r="H216" i="3"/>
  <c r="G216" i="3"/>
  <c r="F216" i="3"/>
  <c r="Q215" i="3"/>
  <c r="Q215" i="3" a="1"/>
  <c r="P215" i="3"/>
  <c r="P215" i="3" a="1"/>
  <c r="O215" i="3"/>
  <c r="O215" i="3" a="1"/>
  <c r="N215" i="3"/>
  <c r="M215" i="3"/>
  <c r="L215" i="3"/>
  <c r="K215" i="3"/>
  <c r="J215" i="3"/>
  <c r="I215" i="3"/>
  <c r="H215" i="3"/>
  <c r="G215" i="3"/>
  <c r="F215" i="3"/>
  <c r="Q214" i="3"/>
  <c r="Q214" i="3" a="1"/>
  <c r="P214" i="3"/>
  <c r="P214" i="3" a="1"/>
  <c r="O214" i="3"/>
  <c r="O214" i="3" a="1"/>
  <c r="N214" i="3"/>
  <c r="M214" i="3"/>
  <c r="L214" i="3"/>
  <c r="K214" i="3"/>
  <c r="J214" i="3"/>
  <c r="I214" i="3"/>
  <c r="H214" i="3"/>
  <c r="G214" i="3"/>
  <c r="F214" i="3"/>
  <c r="Q213" i="3"/>
  <c r="Q213" i="3" a="1"/>
  <c r="P213" i="3"/>
  <c r="P213" i="3" a="1"/>
  <c r="O213" i="3"/>
  <c r="O213" i="3" a="1"/>
  <c r="N213" i="3"/>
  <c r="M213" i="3"/>
  <c r="L213" i="3"/>
  <c r="K213" i="3"/>
  <c r="J213" i="3"/>
  <c r="I213" i="3"/>
  <c r="H213" i="3"/>
  <c r="G213" i="3"/>
  <c r="F213" i="3"/>
  <c r="Q212" i="3"/>
  <c r="Q212" i="3" a="1"/>
  <c r="P212" i="3"/>
  <c r="P212" i="3" a="1"/>
  <c r="O212" i="3"/>
  <c r="O212" i="3" a="1"/>
  <c r="N212" i="3"/>
  <c r="M212" i="3"/>
  <c r="L212" i="3"/>
  <c r="K212" i="3"/>
  <c r="J212" i="3"/>
  <c r="I212" i="3"/>
  <c r="H212" i="3"/>
  <c r="G212" i="3"/>
  <c r="F212" i="3"/>
  <c r="Q211" i="3"/>
  <c r="Q211" i="3" a="1"/>
  <c r="P211" i="3"/>
  <c r="P211" i="3" a="1"/>
  <c r="O211" i="3"/>
  <c r="O211" i="3" a="1"/>
  <c r="N211" i="3"/>
  <c r="M211" i="3"/>
  <c r="L211" i="3"/>
  <c r="K211" i="3"/>
  <c r="J211" i="3"/>
  <c r="I211" i="3"/>
  <c r="H211" i="3"/>
  <c r="G211" i="3"/>
  <c r="F211" i="3"/>
  <c r="Q210" i="3"/>
  <c r="Q210" i="3" a="1"/>
  <c r="P210" i="3"/>
  <c r="P210" i="3" a="1"/>
  <c r="O210" i="3"/>
  <c r="O210" i="3" a="1"/>
  <c r="N210" i="3"/>
  <c r="M210" i="3"/>
  <c r="L210" i="3"/>
  <c r="K210" i="3"/>
  <c r="J210" i="3"/>
  <c r="I210" i="3"/>
  <c r="H210" i="3"/>
  <c r="G210" i="3"/>
  <c r="F210" i="3"/>
  <c r="Q209" i="3"/>
  <c r="Q209" i="3" a="1"/>
  <c r="P209" i="3"/>
  <c r="P209" i="3" a="1"/>
  <c r="O209" i="3"/>
  <c r="O209" i="3" a="1"/>
  <c r="N209" i="3"/>
  <c r="M209" i="3"/>
  <c r="L209" i="3"/>
  <c r="K209" i="3"/>
  <c r="J209" i="3"/>
  <c r="I209" i="3"/>
  <c r="H209" i="3"/>
  <c r="G209" i="3"/>
  <c r="F209" i="3"/>
  <c r="Q208" i="3"/>
  <c r="Q208" i="3" a="1"/>
  <c r="P208" i="3"/>
  <c r="P208" i="3" a="1"/>
  <c r="O208" i="3"/>
  <c r="O208" i="3" a="1"/>
  <c r="N208" i="3"/>
  <c r="M208" i="3"/>
  <c r="L208" i="3"/>
  <c r="K208" i="3"/>
  <c r="J208" i="3"/>
  <c r="I208" i="3"/>
  <c r="H208" i="3"/>
  <c r="G208" i="3"/>
  <c r="F208" i="3"/>
  <c r="Q207" i="3"/>
  <c r="Q207" i="3" a="1"/>
  <c r="P207" i="3"/>
  <c r="P207" i="3" a="1"/>
  <c r="O207" i="3"/>
  <c r="O207" i="3" a="1"/>
  <c r="N207" i="3"/>
  <c r="M207" i="3"/>
  <c r="L207" i="3"/>
  <c r="K207" i="3"/>
  <c r="J207" i="3"/>
  <c r="I207" i="3"/>
  <c r="H207" i="3"/>
  <c r="G207" i="3"/>
  <c r="F207" i="3"/>
  <c r="Q206" i="3"/>
  <c r="Q206" i="3" a="1"/>
  <c r="P206" i="3"/>
  <c r="P206" i="3" a="1"/>
  <c r="O206" i="3"/>
  <c r="O206" i="3" a="1"/>
  <c r="N206" i="3"/>
  <c r="M206" i="3"/>
  <c r="L206" i="3"/>
  <c r="K206" i="3"/>
  <c r="J206" i="3"/>
  <c r="I206" i="3"/>
  <c r="H206" i="3"/>
  <c r="G206" i="3"/>
  <c r="F206" i="3"/>
  <c r="Q205" i="3"/>
  <c r="Q205" i="3" a="1"/>
  <c r="P205" i="3"/>
  <c r="P205" i="3" a="1"/>
  <c r="O205" i="3"/>
  <c r="O205" i="3" a="1"/>
  <c r="N205" i="3"/>
  <c r="M205" i="3"/>
  <c r="L205" i="3"/>
  <c r="K205" i="3"/>
  <c r="J205" i="3"/>
  <c r="I205" i="3"/>
  <c r="H205" i="3"/>
  <c r="G205" i="3"/>
  <c r="F205" i="3"/>
  <c r="Q204" i="3"/>
  <c r="Q204" i="3" a="1"/>
  <c r="P204" i="3"/>
  <c r="P204" i="3" a="1"/>
  <c r="O204" i="3"/>
  <c r="O204" i="3" a="1"/>
  <c r="N204" i="3"/>
  <c r="M204" i="3"/>
  <c r="L204" i="3"/>
  <c r="K204" i="3"/>
  <c r="J204" i="3"/>
  <c r="I204" i="3"/>
  <c r="H204" i="3"/>
  <c r="G204" i="3"/>
  <c r="F204" i="3"/>
  <c r="Q203" i="3"/>
  <c r="Q203" i="3" a="1"/>
  <c r="P203" i="3"/>
  <c r="P203" i="3" a="1"/>
  <c r="O203" i="3"/>
  <c r="O203" i="3" a="1"/>
  <c r="N203" i="3"/>
  <c r="M203" i="3"/>
  <c r="L203" i="3"/>
  <c r="K203" i="3"/>
  <c r="J203" i="3"/>
  <c r="I203" i="3"/>
  <c r="H203" i="3"/>
  <c r="G203" i="3"/>
  <c r="F203" i="3"/>
  <c r="Q202" i="3"/>
  <c r="Q202" i="3" a="1"/>
  <c r="P202" i="3"/>
  <c r="P202" i="3" a="1"/>
  <c r="O202" i="3"/>
  <c r="O202" i="3" a="1"/>
  <c r="N202" i="3"/>
  <c r="M202" i="3"/>
  <c r="L202" i="3"/>
  <c r="K202" i="3"/>
  <c r="J202" i="3"/>
  <c r="I202" i="3"/>
  <c r="H202" i="3"/>
  <c r="G202" i="3"/>
  <c r="F202" i="3"/>
  <c r="Q201" i="3"/>
  <c r="Q201" i="3" a="1"/>
  <c r="P201" i="3"/>
  <c r="P201" i="3" a="1"/>
  <c r="O201" i="3"/>
  <c r="O201" i="3" a="1"/>
  <c r="N201" i="3"/>
  <c r="M201" i="3"/>
  <c r="L201" i="3"/>
  <c r="K201" i="3"/>
  <c r="J201" i="3"/>
  <c r="I201" i="3"/>
  <c r="H201" i="3"/>
  <c r="G201" i="3"/>
  <c r="F201" i="3"/>
  <c r="Q200" i="3"/>
  <c r="Q200" i="3" a="1"/>
  <c r="P200" i="3"/>
  <c r="P200" i="3" a="1"/>
  <c r="O200" i="3"/>
  <c r="O200" i="3" a="1"/>
  <c r="N200" i="3"/>
  <c r="M200" i="3"/>
  <c r="L200" i="3"/>
  <c r="K200" i="3"/>
  <c r="J200" i="3"/>
  <c r="I200" i="3"/>
  <c r="H200" i="3"/>
  <c r="G200" i="3"/>
  <c r="F200" i="3"/>
  <c r="Q199" i="3"/>
  <c r="Q199" i="3" a="1"/>
  <c r="P199" i="3"/>
  <c r="P199" i="3" a="1"/>
  <c r="O199" i="3"/>
  <c r="O199" i="3" a="1"/>
  <c r="N199" i="3"/>
  <c r="M199" i="3"/>
  <c r="L199" i="3"/>
  <c r="K199" i="3"/>
  <c r="J199" i="3"/>
  <c r="I199" i="3"/>
  <c r="H199" i="3"/>
  <c r="G199" i="3"/>
  <c r="F199" i="3"/>
  <c r="Q198" i="3"/>
  <c r="Q198" i="3" a="1"/>
  <c r="P198" i="3"/>
  <c r="P198" i="3" a="1"/>
  <c r="O198" i="3"/>
  <c r="O198" i="3" a="1"/>
  <c r="N198" i="3"/>
  <c r="M198" i="3"/>
  <c r="L198" i="3"/>
  <c r="K198" i="3"/>
  <c r="J198" i="3"/>
  <c r="I198" i="3"/>
  <c r="H198" i="3"/>
  <c r="G198" i="3"/>
  <c r="F198" i="3"/>
  <c r="Q197" i="3"/>
  <c r="Q197" i="3" a="1"/>
  <c r="P197" i="3"/>
  <c r="P197" i="3" a="1"/>
  <c r="O197" i="3"/>
  <c r="O197" i="3" a="1"/>
  <c r="N197" i="3"/>
  <c r="M197" i="3"/>
  <c r="L197" i="3"/>
  <c r="K197" i="3"/>
  <c r="J197" i="3"/>
  <c r="I197" i="3"/>
  <c r="H197" i="3"/>
  <c r="G197" i="3"/>
  <c r="F197" i="3"/>
  <c r="Q196" i="3"/>
  <c r="Q196" i="3" a="1"/>
  <c r="P196" i="3"/>
  <c r="P196" i="3" a="1"/>
  <c r="O196" i="3"/>
  <c r="O196" i="3" a="1"/>
  <c r="N196" i="3"/>
  <c r="M196" i="3"/>
  <c r="L196" i="3"/>
  <c r="K196" i="3"/>
  <c r="J196" i="3"/>
  <c r="I196" i="3"/>
  <c r="H196" i="3"/>
  <c r="G196" i="3"/>
  <c r="F196" i="3"/>
  <c r="Q195" i="3"/>
  <c r="Q195" i="3" a="1"/>
  <c r="P195" i="3"/>
  <c r="P195" i="3" a="1"/>
  <c r="O195" i="3"/>
  <c r="O195" i="3" a="1"/>
  <c r="N195" i="3"/>
  <c r="M195" i="3"/>
  <c r="L195" i="3"/>
  <c r="K195" i="3"/>
  <c r="J195" i="3"/>
  <c r="I195" i="3"/>
  <c r="H195" i="3"/>
  <c r="G195" i="3"/>
  <c r="F195" i="3"/>
  <c r="B195" i="3"/>
  <c r="A195" i="3"/>
  <c r="Q194" i="3"/>
  <c r="Q194" i="3" a="1"/>
  <c r="P194" i="3"/>
  <c r="P194" i="3" a="1"/>
  <c r="O194" i="3"/>
  <c r="O194" i="3" a="1"/>
  <c r="N194" i="3"/>
  <c r="M194" i="3"/>
  <c r="L194" i="3"/>
  <c r="K194" i="3"/>
  <c r="J194" i="3"/>
  <c r="I194" i="3"/>
  <c r="H194" i="3"/>
  <c r="G194" i="3"/>
  <c r="F194" i="3"/>
  <c r="Q193" i="3"/>
  <c r="Q193" i="3" a="1"/>
  <c r="P193" i="3"/>
  <c r="P193" i="3" a="1"/>
  <c r="O193" i="3"/>
  <c r="O193" i="3" a="1"/>
  <c r="N193" i="3"/>
  <c r="M193" i="3"/>
  <c r="L193" i="3"/>
  <c r="K193" i="3"/>
  <c r="J193" i="3"/>
  <c r="I193" i="3"/>
  <c r="H193" i="3"/>
  <c r="G193" i="3"/>
  <c r="F193" i="3"/>
  <c r="Q192" i="3"/>
  <c r="Q192" i="3" a="1"/>
  <c r="P192" i="3"/>
  <c r="P192" i="3" a="1"/>
  <c r="O192" i="3"/>
  <c r="O192" i="3" a="1"/>
  <c r="N192" i="3"/>
  <c r="M192" i="3"/>
  <c r="L192" i="3"/>
  <c r="K192" i="3"/>
  <c r="J192" i="3"/>
  <c r="I192" i="3"/>
  <c r="H192" i="3"/>
  <c r="G192" i="3"/>
  <c r="F192" i="3"/>
  <c r="Q191" i="3"/>
  <c r="Q191" i="3" a="1"/>
  <c r="P191" i="3"/>
  <c r="P191" i="3" a="1"/>
  <c r="O191" i="3"/>
  <c r="O191" i="3" a="1"/>
  <c r="N191" i="3"/>
  <c r="M191" i="3"/>
  <c r="L191" i="3"/>
  <c r="K191" i="3"/>
  <c r="J191" i="3"/>
  <c r="I191" i="3"/>
  <c r="H191" i="3"/>
  <c r="G191" i="3"/>
  <c r="F191" i="3"/>
  <c r="Q190" i="3"/>
  <c r="Q190" i="3" a="1"/>
  <c r="P190" i="3"/>
  <c r="P190" i="3" a="1"/>
  <c r="O190" i="3"/>
  <c r="O190" i="3" a="1"/>
  <c r="N190" i="3"/>
  <c r="M190" i="3"/>
  <c r="L190" i="3"/>
  <c r="K190" i="3"/>
  <c r="J190" i="3"/>
  <c r="I190" i="3"/>
  <c r="H190" i="3"/>
  <c r="G190" i="3"/>
  <c r="F190" i="3"/>
  <c r="Q189" i="3"/>
  <c r="Q189" i="3" a="1"/>
  <c r="P189" i="3"/>
  <c r="P189" i="3" a="1"/>
  <c r="O189" i="3"/>
  <c r="O189" i="3" a="1"/>
  <c r="N189" i="3"/>
  <c r="M189" i="3"/>
  <c r="L189" i="3"/>
  <c r="K189" i="3"/>
  <c r="J189" i="3"/>
  <c r="I189" i="3"/>
  <c r="H189" i="3"/>
  <c r="G189" i="3"/>
  <c r="F189" i="3"/>
  <c r="Q188" i="3"/>
  <c r="Q188" i="3" a="1"/>
  <c r="P188" i="3"/>
  <c r="P188" i="3" a="1"/>
  <c r="O188" i="3"/>
  <c r="O188" i="3" a="1"/>
  <c r="N188" i="3"/>
  <c r="M188" i="3"/>
  <c r="L188" i="3"/>
  <c r="K188" i="3"/>
  <c r="J188" i="3"/>
  <c r="I188" i="3"/>
  <c r="H188" i="3"/>
  <c r="G188" i="3"/>
  <c r="F188" i="3"/>
  <c r="Q187" i="3"/>
  <c r="Q187" i="3" a="1"/>
  <c r="P187" i="3"/>
  <c r="P187" i="3" a="1"/>
  <c r="O187" i="3"/>
  <c r="O187" i="3" a="1"/>
  <c r="N187" i="3"/>
  <c r="M187" i="3"/>
  <c r="L187" i="3"/>
  <c r="K187" i="3"/>
  <c r="J187" i="3"/>
  <c r="I187" i="3"/>
  <c r="H187" i="3"/>
  <c r="G187" i="3"/>
  <c r="F187" i="3"/>
  <c r="Q186" i="3"/>
  <c r="Q186" i="3" a="1"/>
  <c r="P186" i="3"/>
  <c r="P186" i="3" a="1"/>
  <c r="O186" i="3"/>
  <c r="O186" i="3" a="1"/>
  <c r="N186" i="3"/>
  <c r="M186" i="3"/>
  <c r="L186" i="3"/>
  <c r="K186" i="3"/>
  <c r="J186" i="3"/>
  <c r="I186" i="3"/>
  <c r="H186" i="3"/>
  <c r="G186" i="3"/>
  <c r="F186" i="3"/>
  <c r="Q185" i="3"/>
  <c r="Q185" i="3" a="1"/>
  <c r="P185" i="3"/>
  <c r="P185" i="3" a="1"/>
  <c r="O185" i="3"/>
  <c r="O185" i="3" a="1"/>
  <c r="N185" i="3"/>
  <c r="M185" i="3"/>
  <c r="L185" i="3"/>
  <c r="K185" i="3"/>
  <c r="J185" i="3"/>
  <c r="I185" i="3"/>
  <c r="H185" i="3"/>
  <c r="G185" i="3"/>
  <c r="F185" i="3"/>
  <c r="Q184" i="3"/>
  <c r="Q184" i="3" a="1"/>
  <c r="P184" i="3"/>
  <c r="P184" i="3" a="1"/>
  <c r="O184" i="3"/>
  <c r="O184" i="3" a="1"/>
  <c r="N184" i="3"/>
  <c r="M184" i="3"/>
  <c r="L184" i="3"/>
  <c r="K184" i="3"/>
  <c r="J184" i="3"/>
  <c r="I184" i="3"/>
  <c r="H184" i="3"/>
  <c r="G184" i="3"/>
  <c r="F184" i="3"/>
  <c r="Q183" i="3"/>
  <c r="Q183" i="3" a="1"/>
  <c r="P183" i="3"/>
  <c r="P183" i="3" a="1"/>
  <c r="O183" i="3"/>
  <c r="O183" i="3" a="1"/>
  <c r="N183" i="3"/>
  <c r="M183" i="3"/>
  <c r="L183" i="3"/>
  <c r="K183" i="3"/>
  <c r="J183" i="3"/>
  <c r="I183" i="3"/>
  <c r="H183" i="3"/>
  <c r="G183" i="3"/>
  <c r="F183" i="3"/>
  <c r="Q182" i="3"/>
  <c r="Q182" i="3" a="1"/>
  <c r="P182" i="3"/>
  <c r="P182" i="3" a="1"/>
  <c r="O182" i="3"/>
  <c r="O182" i="3" a="1"/>
  <c r="N182" i="3"/>
  <c r="M182" i="3"/>
  <c r="L182" i="3"/>
  <c r="K182" i="3"/>
  <c r="J182" i="3"/>
  <c r="I182" i="3"/>
  <c r="H182" i="3"/>
  <c r="G182" i="3"/>
  <c r="F182" i="3"/>
  <c r="Q181" i="3"/>
  <c r="Q181" i="3" a="1"/>
  <c r="P181" i="3"/>
  <c r="P181" i="3" a="1"/>
  <c r="O181" i="3"/>
  <c r="O181" i="3" a="1"/>
  <c r="N181" i="3"/>
  <c r="M181" i="3"/>
  <c r="L181" i="3"/>
  <c r="K181" i="3"/>
  <c r="J181" i="3"/>
  <c r="I181" i="3"/>
  <c r="H181" i="3"/>
  <c r="G181" i="3"/>
  <c r="F181" i="3"/>
  <c r="Q180" i="3"/>
  <c r="Q180" i="3" a="1"/>
  <c r="P180" i="3"/>
  <c r="P180" i="3" a="1"/>
  <c r="O180" i="3"/>
  <c r="O180" i="3" a="1"/>
  <c r="N180" i="3"/>
  <c r="M180" i="3"/>
  <c r="L180" i="3"/>
  <c r="K180" i="3"/>
  <c r="J180" i="3"/>
  <c r="I180" i="3"/>
  <c r="H180" i="3"/>
  <c r="G180" i="3"/>
  <c r="F180" i="3"/>
  <c r="Q179" i="3"/>
  <c r="Q179" i="3" a="1"/>
  <c r="P179" i="3"/>
  <c r="P179" i="3" a="1"/>
  <c r="O179" i="3"/>
  <c r="O179" i="3" a="1"/>
  <c r="N179" i="3"/>
  <c r="M179" i="3"/>
  <c r="L179" i="3"/>
  <c r="K179" i="3"/>
  <c r="J179" i="3"/>
  <c r="I179" i="3"/>
  <c r="H179" i="3"/>
  <c r="G179" i="3"/>
  <c r="F179" i="3"/>
  <c r="Q178" i="3"/>
  <c r="Q178" i="3" a="1"/>
  <c r="P178" i="3"/>
  <c r="P178" i="3" a="1"/>
  <c r="O178" i="3"/>
  <c r="O178" i="3" a="1"/>
  <c r="N178" i="3"/>
  <c r="M178" i="3"/>
  <c r="L178" i="3"/>
  <c r="K178" i="3"/>
  <c r="J178" i="3"/>
  <c r="I178" i="3"/>
  <c r="H178" i="3"/>
  <c r="G178" i="3"/>
  <c r="F178" i="3"/>
  <c r="Q177" i="3"/>
  <c r="Q177" i="3" a="1"/>
  <c r="P177" i="3"/>
  <c r="P177" i="3" a="1"/>
  <c r="O177" i="3"/>
  <c r="O177" i="3" a="1"/>
  <c r="N177" i="3"/>
  <c r="M177" i="3"/>
  <c r="L177" i="3"/>
  <c r="K177" i="3"/>
  <c r="J177" i="3"/>
  <c r="I177" i="3"/>
  <c r="H177" i="3"/>
  <c r="G177" i="3"/>
  <c r="F177" i="3"/>
  <c r="Q176" i="3"/>
  <c r="Q176" i="3" a="1"/>
  <c r="P176" i="3"/>
  <c r="P176" i="3" a="1"/>
  <c r="O176" i="3"/>
  <c r="O176" i="3" a="1"/>
  <c r="N176" i="3"/>
  <c r="M176" i="3"/>
  <c r="L176" i="3"/>
  <c r="K176" i="3"/>
  <c r="J176" i="3"/>
  <c r="I176" i="3"/>
  <c r="H176" i="3"/>
  <c r="G176" i="3"/>
  <c r="F176" i="3"/>
  <c r="Q175" i="3"/>
  <c r="Q175" i="3" a="1"/>
  <c r="P175" i="3"/>
  <c r="P175" i="3" a="1"/>
  <c r="O175" i="3"/>
  <c r="O175" i="3" a="1"/>
  <c r="N175" i="3"/>
  <c r="M175" i="3"/>
  <c r="L175" i="3"/>
  <c r="K175" i="3"/>
  <c r="J175" i="3"/>
  <c r="I175" i="3"/>
  <c r="H175" i="3"/>
  <c r="G175" i="3"/>
  <c r="F175" i="3"/>
  <c r="Q174" i="3"/>
  <c r="Q174" i="3" a="1"/>
  <c r="P174" i="3"/>
  <c r="P174" i="3" a="1"/>
  <c r="O174" i="3"/>
  <c r="O174" i="3" a="1"/>
  <c r="N174" i="3"/>
  <c r="M174" i="3"/>
  <c r="L174" i="3"/>
  <c r="K174" i="3"/>
  <c r="J174" i="3"/>
  <c r="I174" i="3"/>
  <c r="H174" i="3"/>
  <c r="G174" i="3"/>
  <c r="F174" i="3"/>
  <c r="Q173" i="3"/>
  <c r="Q173" i="3" a="1"/>
  <c r="P173" i="3"/>
  <c r="P173" i="3" a="1"/>
  <c r="O173" i="3"/>
  <c r="O173" i="3" a="1"/>
  <c r="N173" i="3"/>
  <c r="M173" i="3"/>
  <c r="L173" i="3"/>
  <c r="K173" i="3"/>
  <c r="J173" i="3"/>
  <c r="I173" i="3"/>
  <c r="H173" i="3"/>
  <c r="G173" i="3"/>
  <c r="F173" i="3"/>
  <c r="Q172" i="3"/>
  <c r="Q172" i="3" a="1"/>
  <c r="P172" i="3"/>
  <c r="P172" i="3" a="1"/>
  <c r="O172" i="3"/>
  <c r="O172" i="3" a="1"/>
  <c r="N172" i="3"/>
  <c r="M172" i="3"/>
  <c r="L172" i="3"/>
  <c r="K172" i="3"/>
  <c r="J172" i="3"/>
  <c r="I172" i="3"/>
  <c r="H172" i="3"/>
  <c r="G172" i="3"/>
  <c r="F172" i="3"/>
  <c r="Q171" i="3"/>
  <c r="Q171" i="3" a="1"/>
  <c r="P171" i="3"/>
  <c r="P171" i="3" a="1"/>
  <c r="O171" i="3"/>
  <c r="O171" i="3" a="1"/>
  <c r="N171" i="3"/>
  <c r="M171" i="3"/>
  <c r="L171" i="3"/>
  <c r="K171" i="3"/>
  <c r="J171" i="3"/>
  <c r="I171" i="3"/>
  <c r="H171" i="3"/>
  <c r="G171" i="3"/>
  <c r="F171" i="3"/>
  <c r="Q170" i="3"/>
  <c r="Q170" i="3" a="1"/>
  <c r="P170" i="3"/>
  <c r="P170" i="3" a="1"/>
  <c r="O170" i="3"/>
  <c r="O170" i="3" a="1"/>
  <c r="N170" i="3"/>
  <c r="M170" i="3"/>
  <c r="L170" i="3"/>
  <c r="K170" i="3"/>
  <c r="J170" i="3"/>
  <c r="I170" i="3"/>
  <c r="H170" i="3"/>
  <c r="G170" i="3"/>
  <c r="F170" i="3"/>
  <c r="Q169" i="3"/>
  <c r="Q169" i="3" a="1"/>
  <c r="P169" i="3"/>
  <c r="P169" i="3" a="1"/>
  <c r="O169" i="3"/>
  <c r="O169" i="3" a="1"/>
  <c r="N169" i="3"/>
  <c r="M169" i="3"/>
  <c r="L169" i="3"/>
  <c r="K169" i="3"/>
  <c r="J169" i="3"/>
  <c r="I169" i="3"/>
  <c r="H169" i="3"/>
  <c r="G169" i="3"/>
  <c r="F169" i="3"/>
  <c r="Q168" i="3"/>
  <c r="Q168" i="3" a="1"/>
  <c r="P168" i="3"/>
  <c r="P168" i="3" a="1"/>
  <c r="O168" i="3"/>
  <c r="O168" i="3" a="1"/>
  <c r="N168" i="3"/>
  <c r="M168" i="3"/>
  <c r="L168" i="3"/>
  <c r="K168" i="3"/>
  <c r="J168" i="3"/>
  <c r="I168" i="3"/>
  <c r="H168" i="3"/>
  <c r="G168" i="3"/>
  <c r="F168" i="3"/>
  <c r="Q167" i="3"/>
  <c r="Q167" i="3" a="1"/>
  <c r="P167" i="3"/>
  <c r="P167" i="3" a="1"/>
  <c r="O167" i="3"/>
  <c r="O167" i="3" a="1"/>
  <c r="N167" i="3"/>
  <c r="M167" i="3"/>
  <c r="L167" i="3"/>
  <c r="K167" i="3"/>
  <c r="J167" i="3"/>
  <c r="I167" i="3"/>
  <c r="H167" i="3"/>
  <c r="G167" i="3"/>
  <c r="F167" i="3"/>
  <c r="Q166" i="3"/>
  <c r="Q166" i="3" a="1"/>
  <c r="P166" i="3"/>
  <c r="P166" i="3" a="1"/>
  <c r="O166" i="3"/>
  <c r="O166" i="3" a="1"/>
  <c r="N166" i="3"/>
  <c r="M166" i="3"/>
  <c r="L166" i="3"/>
  <c r="K166" i="3"/>
  <c r="J166" i="3"/>
  <c r="I166" i="3"/>
  <c r="H166" i="3"/>
  <c r="G166" i="3"/>
  <c r="F166" i="3"/>
  <c r="Q165" i="3"/>
  <c r="Q165" i="3" a="1"/>
  <c r="P165" i="3"/>
  <c r="P165" i="3" a="1"/>
  <c r="O165" i="3"/>
  <c r="O165" i="3" a="1"/>
  <c r="N165" i="3"/>
  <c r="M165" i="3"/>
  <c r="L165" i="3"/>
  <c r="K165" i="3"/>
  <c r="J165" i="3"/>
  <c r="I165" i="3"/>
  <c r="H165" i="3"/>
  <c r="G165" i="3"/>
  <c r="F165" i="3"/>
  <c r="Q164" i="3"/>
  <c r="Q164" i="3" a="1"/>
  <c r="P164" i="3"/>
  <c r="P164" i="3" a="1"/>
  <c r="O164" i="3"/>
  <c r="O164" i="3" a="1"/>
  <c r="N164" i="3"/>
  <c r="M164" i="3"/>
  <c r="L164" i="3"/>
  <c r="K164" i="3"/>
  <c r="J164" i="3"/>
  <c r="I164" i="3"/>
  <c r="H164" i="3"/>
  <c r="G164" i="3"/>
  <c r="F164" i="3"/>
  <c r="Q163" i="3"/>
  <c r="Q163" i="3" a="1"/>
  <c r="P163" i="3"/>
  <c r="P163" i="3" a="1"/>
  <c r="O163" i="3"/>
  <c r="O163" i="3" a="1"/>
  <c r="N163" i="3"/>
  <c r="M163" i="3"/>
  <c r="L163" i="3"/>
  <c r="K163" i="3"/>
  <c r="J163" i="3"/>
  <c r="I163" i="3"/>
  <c r="H163" i="3"/>
  <c r="G163" i="3"/>
  <c r="F163" i="3"/>
  <c r="Q162" i="3"/>
  <c r="Q162" i="3" a="1"/>
  <c r="P162" i="3"/>
  <c r="P162" i="3" a="1"/>
  <c r="O162" i="3"/>
  <c r="O162" i="3" a="1"/>
  <c r="N162" i="3"/>
  <c r="M162" i="3"/>
  <c r="L162" i="3"/>
  <c r="K162" i="3"/>
  <c r="J162" i="3"/>
  <c r="I162" i="3"/>
  <c r="H162" i="3"/>
  <c r="G162" i="3"/>
  <c r="F162" i="3"/>
  <c r="Q161" i="3"/>
  <c r="Q161" i="3" a="1"/>
  <c r="P161" i="3"/>
  <c r="P161" i="3" a="1"/>
  <c r="O161" i="3"/>
  <c r="O161" i="3" a="1"/>
  <c r="N161" i="3"/>
  <c r="M161" i="3"/>
  <c r="L161" i="3"/>
  <c r="K161" i="3"/>
  <c r="J161" i="3"/>
  <c r="I161" i="3"/>
  <c r="H161" i="3"/>
  <c r="G161" i="3"/>
  <c r="F161" i="3"/>
  <c r="Q160" i="3"/>
  <c r="Q160" i="3" a="1"/>
  <c r="P160" i="3"/>
  <c r="P160" i="3" a="1"/>
  <c r="O160" i="3"/>
  <c r="O160" i="3" a="1"/>
  <c r="N160" i="3"/>
  <c r="M160" i="3"/>
  <c r="L160" i="3"/>
  <c r="K160" i="3"/>
  <c r="J160" i="3"/>
  <c r="I160" i="3"/>
  <c r="H160" i="3"/>
  <c r="G160" i="3"/>
  <c r="F160" i="3"/>
  <c r="Q159" i="3"/>
  <c r="Q159" i="3" a="1"/>
  <c r="P159" i="3"/>
  <c r="P159" i="3" a="1"/>
  <c r="O159" i="3"/>
  <c r="O159" i="3" a="1"/>
  <c r="N159" i="3"/>
  <c r="M159" i="3"/>
  <c r="L159" i="3"/>
  <c r="K159" i="3"/>
  <c r="J159" i="3"/>
  <c r="I159" i="3"/>
  <c r="H159" i="3"/>
  <c r="G159" i="3"/>
  <c r="F159" i="3"/>
  <c r="Q158" i="3"/>
  <c r="Q158" i="3" a="1"/>
  <c r="P158" i="3"/>
  <c r="P158" i="3" a="1"/>
  <c r="O158" i="3"/>
  <c r="O158" i="3" a="1"/>
  <c r="N158" i="3"/>
  <c r="M158" i="3"/>
  <c r="L158" i="3"/>
  <c r="K158" i="3"/>
  <c r="J158" i="3"/>
  <c r="I158" i="3"/>
  <c r="H158" i="3"/>
  <c r="G158" i="3"/>
  <c r="F158" i="3"/>
  <c r="Q157" i="3"/>
  <c r="Q157" i="3" a="1"/>
  <c r="P157" i="3"/>
  <c r="P157" i="3" a="1"/>
  <c r="O157" i="3"/>
  <c r="O157" i="3" a="1"/>
  <c r="N157" i="3"/>
  <c r="M157" i="3"/>
  <c r="L157" i="3"/>
  <c r="K157" i="3"/>
  <c r="J157" i="3"/>
  <c r="I157" i="3"/>
  <c r="H157" i="3"/>
  <c r="G157" i="3"/>
  <c r="F157" i="3"/>
  <c r="Q156" i="3"/>
  <c r="Q156" i="3" a="1"/>
  <c r="P156" i="3"/>
  <c r="P156" i="3" a="1"/>
  <c r="O156" i="3"/>
  <c r="O156" i="3" a="1"/>
  <c r="N156" i="3"/>
  <c r="M156" i="3"/>
  <c r="L156" i="3"/>
  <c r="K156" i="3"/>
  <c r="J156" i="3"/>
  <c r="I156" i="3"/>
  <c r="H156" i="3"/>
  <c r="G156" i="3"/>
  <c r="F156" i="3"/>
  <c r="Q155" i="3"/>
  <c r="Q155" i="3" a="1"/>
  <c r="P155" i="3"/>
  <c r="P155" i="3" a="1"/>
  <c r="O155" i="3"/>
  <c r="O155" i="3" a="1"/>
  <c r="N155" i="3"/>
  <c r="M155" i="3"/>
  <c r="L155" i="3"/>
  <c r="K155" i="3"/>
  <c r="J155" i="3"/>
  <c r="I155" i="3"/>
  <c r="H155" i="3"/>
  <c r="G155" i="3"/>
  <c r="F155" i="3"/>
  <c r="Q154" i="3"/>
  <c r="Q154" i="3" a="1"/>
  <c r="P154" i="3"/>
  <c r="P154" i="3" a="1"/>
  <c r="O154" i="3"/>
  <c r="O154" i="3" a="1"/>
  <c r="N154" i="3"/>
  <c r="M154" i="3"/>
  <c r="L154" i="3"/>
  <c r="K154" i="3"/>
  <c r="J154" i="3"/>
  <c r="I154" i="3"/>
  <c r="H154" i="3"/>
  <c r="G154" i="3"/>
  <c r="F154" i="3"/>
  <c r="Q153" i="3"/>
  <c r="Q153" i="3" a="1"/>
  <c r="P153" i="3"/>
  <c r="P153" i="3" a="1"/>
  <c r="O153" i="3"/>
  <c r="O153" i="3" a="1"/>
  <c r="N153" i="3"/>
  <c r="M153" i="3"/>
  <c r="L153" i="3"/>
  <c r="K153" i="3"/>
  <c r="J153" i="3"/>
  <c r="I153" i="3"/>
  <c r="H153" i="3"/>
  <c r="G153" i="3"/>
  <c r="F153" i="3"/>
  <c r="Q152" i="3"/>
  <c r="Q152" i="3" a="1"/>
  <c r="P152" i="3"/>
  <c r="P152" i="3" a="1"/>
  <c r="O152" i="3"/>
  <c r="O152" i="3" a="1"/>
  <c r="N152" i="3"/>
  <c r="M152" i="3"/>
  <c r="L152" i="3"/>
  <c r="K152" i="3"/>
  <c r="J152" i="3"/>
  <c r="I152" i="3"/>
  <c r="H152" i="3"/>
  <c r="G152" i="3"/>
  <c r="F152" i="3"/>
  <c r="Q151" i="3"/>
  <c r="Q151" i="3" a="1"/>
  <c r="P151" i="3"/>
  <c r="P151" i="3" a="1"/>
  <c r="O151" i="3"/>
  <c r="O151" i="3" a="1"/>
  <c r="N151" i="3"/>
  <c r="M151" i="3"/>
  <c r="L151" i="3"/>
  <c r="K151" i="3"/>
  <c r="J151" i="3"/>
  <c r="I151" i="3"/>
  <c r="H151" i="3"/>
  <c r="G151" i="3"/>
  <c r="F151" i="3"/>
  <c r="Q150" i="3"/>
  <c r="Q150" i="3" a="1"/>
  <c r="P150" i="3"/>
  <c r="P150" i="3" a="1"/>
  <c r="O150" i="3"/>
  <c r="O150" i="3" a="1"/>
  <c r="N150" i="3"/>
  <c r="M150" i="3"/>
  <c r="L150" i="3"/>
  <c r="K150" i="3"/>
  <c r="J150" i="3"/>
  <c r="I150" i="3"/>
  <c r="H150" i="3"/>
  <c r="G150" i="3"/>
  <c r="F150" i="3"/>
  <c r="Q149" i="3"/>
  <c r="Q149" i="3" a="1"/>
  <c r="P149" i="3"/>
  <c r="P149" i="3" a="1"/>
  <c r="O149" i="3"/>
  <c r="O149" i="3" a="1"/>
  <c r="N149" i="3"/>
  <c r="M149" i="3"/>
  <c r="L149" i="3"/>
  <c r="K149" i="3"/>
  <c r="J149" i="3"/>
  <c r="I149" i="3"/>
  <c r="H149" i="3"/>
  <c r="G149" i="3"/>
  <c r="F149" i="3"/>
  <c r="Q148" i="3"/>
  <c r="Q148" i="3" a="1"/>
  <c r="P148" i="3"/>
  <c r="P148" i="3" a="1"/>
  <c r="O148" i="3"/>
  <c r="O148" i="3" a="1"/>
  <c r="N148" i="3"/>
  <c r="M148" i="3"/>
  <c r="L148" i="3"/>
  <c r="K148" i="3"/>
  <c r="J148" i="3"/>
  <c r="I148" i="3"/>
  <c r="H148" i="3"/>
  <c r="G148" i="3"/>
  <c r="F148" i="3"/>
  <c r="Q147" i="3"/>
  <c r="Q147" i="3" a="1"/>
  <c r="P147" i="3"/>
  <c r="P147" i="3" a="1"/>
  <c r="O147" i="3"/>
  <c r="O147" i="3" a="1"/>
  <c r="N147" i="3"/>
  <c r="M147" i="3"/>
  <c r="L147" i="3"/>
  <c r="K147" i="3"/>
  <c r="J147" i="3"/>
  <c r="I147" i="3"/>
  <c r="H147" i="3"/>
  <c r="G147" i="3"/>
  <c r="F147" i="3"/>
  <c r="Q146" i="3"/>
  <c r="Q146" i="3" a="1"/>
  <c r="P146" i="3"/>
  <c r="P146" i="3" a="1"/>
  <c r="O146" i="3"/>
  <c r="O146" i="3" a="1"/>
  <c r="N146" i="3"/>
  <c r="M146" i="3"/>
  <c r="L146" i="3"/>
  <c r="K146" i="3"/>
  <c r="J146" i="3"/>
  <c r="I146" i="3"/>
  <c r="H146" i="3"/>
  <c r="G146" i="3"/>
  <c r="F146" i="3"/>
  <c r="Q145" i="3"/>
  <c r="Q145" i="3" a="1"/>
  <c r="P145" i="3"/>
  <c r="P145" i="3" a="1"/>
  <c r="O145" i="3"/>
  <c r="O145" i="3" a="1"/>
  <c r="N145" i="3"/>
  <c r="M145" i="3"/>
  <c r="L145" i="3"/>
  <c r="K145" i="3"/>
  <c r="J145" i="3"/>
  <c r="I145" i="3"/>
  <c r="H145" i="3"/>
  <c r="G145" i="3"/>
  <c r="F145" i="3"/>
  <c r="Q144" i="3"/>
  <c r="Q144" i="3" a="1"/>
  <c r="P144" i="3"/>
  <c r="P144" i="3" a="1"/>
  <c r="O144" i="3"/>
  <c r="O144" i="3" a="1"/>
  <c r="N144" i="3"/>
  <c r="M144" i="3"/>
  <c r="L144" i="3"/>
  <c r="K144" i="3"/>
  <c r="J144" i="3"/>
  <c r="I144" i="3"/>
  <c r="H144" i="3"/>
  <c r="G144" i="3"/>
  <c r="F144" i="3"/>
  <c r="Q143" i="3"/>
  <c r="Q143" i="3" a="1"/>
  <c r="P143" i="3"/>
  <c r="P143" i="3" a="1"/>
  <c r="O143" i="3"/>
  <c r="O143" i="3" a="1"/>
  <c r="N143" i="3"/>
  <c r="M143" i="3"/>
  <c r="L143" i="3"/>
  <c r="K143" i="3"/>
  <c r="J143" i="3"/>
  <c r="I143" i="3"/>
  <c r="H143" i="3"/>
  <c r="G143" i="3"/>
  <c r="F143" i="3"/>
  <c r="Q142" i="3"/>
  <c r="Q142" i="3" a="1"/>
  <c r="P142" i="3"/>
  <c r="P142" i="3" a="1"/>
  <c r="O142" i="3"/>
  <c r="O142" i="3" a="1"/>
  <c r="N142" i="3"/>
  <c r="M142" i="3"/>
  <c r="L142" i="3"/>
  <c r="K142" i="3"/>
  <c r="J142" i="3"/>
  <c r="I142" i="3"/>
  <c r="H142" i="3"/>
  <c r="G142" i="3"/>
  <c r="F142" i="3"/>
  <c r="Q141" i="3"/>
  <c r="Q141" i="3" a="1"/>
  <c r="P141" i="3"/>
  <c r="P141" i="3" a="1"/>
  <c r="O141" i="3"/>
  <c r="O141" i="3" a="1"/>
  <c r="N141" i="3"/>
  <c r="M141" i="3"/>
  <c r="L141" i="3"/>
  <c r="K141" i="3"/>
  <c r="J141" i="3"/>
  <c r="I141" i="3"/>
  <c r="H141" i="3"/>
  <c r="G141" i="3"/>
  <c r="F141" i="3"/>
  <c r="B141" i="3"/>
  <c r="A141" i="3"/>
  <c r="Q140" i="3"/>
  <c r="Q140" i="3" a="1"/>
  <c r="P140" i="3"/>
  <c r="P140" i="3" a="1"/>
  <c r="O140" i="3"/>
  <c r="O140" i="3" a="1"/>
  <c r="N140" i="3"/>
  <c r="M140" i="3"/>
  <c r="L140" i="3"/>
  <c r="K140" i="3"/>
  <c r="J140" i="3"/>
  <c r="I140" i="3"/>
  <c r="H140" i="3"/>
  <c r="G140" i="3"/>
  <c r="F140" i="3"/>
  <c r="Q139" i="3"/>
  <c r="Q139" i="3" a="1"/>
  <c r="P139" i="3"/>
  <c r="P139" i="3" a="1"/>
  <c r="O139" i="3"/>
  <c r="O139" i="3" a="1"/>
  <c r="N139" i="3"/>
  <c r="M139" i="3"/>
  <c r="L139" i="3"/>
  <c r="K139" i="3"/>
  <c r="J139" i="3"/>
  <c r="I139" i="3"/>
  <c r="H139" i="3"/>
  <c r="G139" i="3"/>
  <c r="F139" i="3"/>
  <c r="Q138" i="3"/>
  <c r="Q138" i="3" a="1"/>
  <c r="P138" i="3"/>
  <c r="P138" i="3" a="1"/>
  <c r="O138" i="3"/>
  <c r="O138" i="3" a="1"/>
  <c r="N138" i="3"/>
  <c r="M138" i="3"/>
  <c r="L138" i="3"/>
  <c r="K138" i="3"/>
  <c r="J138" i="3"/>
  <c r="I138" i="3"/>
  <c r="H138" i="3"/>
  <c r="G138" i="3"/>
  <c r="F138" i="3"/>
  <c r="Q137" i="3"/>
  <c r="Q137" i="3" a="1"/>
  <c r="P137" i="3"/>
  <c r="P137" i="3" a="1"/>
  <c r="O137" i="3"/>
  <c r="O137" i="3" a="1"/>
  <c r="N137" i="3"/>
  <c r="M137" i="3"/>
  <c r="L137" i="3"/>
  <c r="K137" i="3"/>
  <c r="J137" i="3"/>
  <c r="I137" i="3"/>
  <c r="H137" i="3"/>
  <c r="G137" i="3"/>
  <c r="F137" i="3"/>
  <c r="Q136" i="3"/>
  <c r="Q136" i="3" a="1"/>
  <c r="P136" i="3"/>
  <c r="P136" i="3" a="1"/>
  <c r="O136" i="3"/>
  <c r="O136" i="3" a="1"/>
  <c r="N136" i="3"/>
  <c r="M136" i="3"/>
  <c r="L136" i="3"/>
  <c r="K136" i="3"/>
  <c r="J136" i="3"/>
  <c r="I136" i="3"/>
  <c r="H136" i="3"/>
  <c r="G136" i="3"/>
  <c r="F136" i="3"/>
  <c r="Q135" i="3"/>
  <c r="Q135" i="3" a="1"/>
  <c r="P135" i="3"/>
  <c r="P135" i="3" a="1"/>
  <c r="O135" i="3"/>
  <c r="O135" i="3" a="1"/>
  <c r="N135" i="3"/>
  <c r="M135" i="3"/>
  <c r="L135" i="3"/>
  <c r="K135" i="3"/>
  <c r="J135" i="3"/>
  <c r="I135" i="3"/>
  <c r="H135" i="3"/>
  <c r="G135" i="3"/>
  <c r="F135" i="3"/>
  <c r="Q134" i="3"/>
  <c r="Q134" i="3" a="1"/>
  <c r="P134" i="3"/>
  <c r="P134" i="3" a="1"/>
  <c r="O134" i="3"/>
  <c r="O134" i="3" a="1"/>
  <c r="N134" i="3"/>
  <c r="M134" i="3"/>
  <c r="L134" i="3"/>
  <c r="K134" i="3"/>
  <c r="J134" i="3"/>
  <c r="I134" i="3"/>
  <c r="H134" i="3"/>
  <c r="G134" i="3"/>
  <c r="F134" i="3"/>
  <c r="Q133" i="3"/>
  <c r="Q133" i="3" a="1"/>
  <c r="P133" i="3"/>
  <c r="P133" i="3" a="1"/>
  <c r="O133" i="3"/>
  <c r="O133" i="3" a="1"/>
  <c r="N133" i="3"/>
  <c r="M133" i="3"/>
  <c r="L133" i="3"/>
  <c r="K133" i="3"/>
  <c r="J133" i="3"/>
  <c r="I133" i="3"/>
  <c r="H133" i="3"/>
  <c r="G133" i="3"/>
  <c r="F133" i="3"/>
  <c r="Q132" i="3"/>
  <c r="Q132" i="3" a="1"/>
  <c r="P132" i="3"/>
  <c r="P132" i="3" a="1"/>
  <c r="O132" i="3"/>
  <c r="O132" i="3" a="1"/>
  <c r="N132" i="3"/>
  <c r="M132" i="3"/>
  <c r="L132" i="3"/>
  <c r="K132" i="3"/>
  <c r="J132" i="3"/>
  <c r="I132" i="3"/>
  <c r="H132" i="3"/>
  <c r="G132" i="3"/>
  <c r="F132" i="3"/>
  <c r="Q131" i="3"/>
  <c r="Q131" i="3" a="1"/>
  <c r="P131" i="3"/>
  <c r="P131" i="3" a="1"/>
  <c r="O131" i="3"/>
  <c r="O131" i="3" a="1"/>
  <c r="N131" i="3"/>
  <c r="M131" i="3"/>
  <c r="L131" i="3"/>
  <c r="K131" i="3"/>
  <c r="J131" i="3"/>
  <c r="I131" i="3"/>
  <c r="H131" i="3"/>
  <c r="G131" i="3"/>
  <c r="F131" i="3"/>
  <c r="Q130" i="3"/>
  <c r="Q130" i="3" a="1"/>
  <c r="P130" i="3"/>
  <c r="P130" i="3" a="1"/>
  <c r="O130" i="3"/>
  <c r="O130" i="3" a="1"/>
  <c r="N130" i="3"/>
  <c r="M130" i="3"/>
  <c r="L130" i="3"/>
  <c r="K130" i="3"/>
  <c r="J130" i="3"/>
  <c r="I130" i="3"/>
  <c r="H130" i="3"/>
  <c r="G130" i="3"/>
  <c r="F130" i="3"/>
  <c r="Q129" i="3"/>
  <c r="Q129" i="3" a="1"/>
  <c r="P129" i="3"/>
  <c r="P129" i="3" a="1"/>
  <c r="O129" i="3"/>
  <c r="O129" i="3" a="1"/>
  <c r="N129" i="3"/>
  <c r="M129" i="3"/>
  <c r="L129" i="3"/>
  <c r="K129" i="3"/>
  <c r="J129" i="3"/>
  <c r="I129" i="3"/>
  <c r="H129" i="3"/>
  <c r="G129" i="3"/>
  <c r="F129" i="3"/>
  <c r="Q128" i="3"/>
  <c r="Q128" i="3" a="1"/>
  <c r="P128" i="3"/>
  <c r="P128" i="3" a="1"/>
  <c r="O128" i="3"/>
  <c r="O128" i="3" a="1"/>
  <c r="N128" i="3"/>
  <c r="M128" i="3"/>
  <c r="L128" i="3"/>
  <c r="K128" i="3"/>
  <c r="J128" i="3"/>
  <c r="I128" i="3"/>
  <c r="H128" i="3"/>
  <c r="G128" i="3"/>
  <c r="F128" i="3"/>
  <c r="Q127" i="3"/>
  <c r="Q127" i="3" a="1"/>
  <c r="P127" i="3"/>
  <c r="P127" i="3" a="1"/>
  <c r="O127" i="3"/>
  <c r="O127" i="3" a="1"/>
  <c r="N127" i="3"/>
  <c r="M127" i="3"/>
  <c r="L127" i="3"/>
  <c r="K127" i="3"/>
  <c r="J127" i="3"/>
  <c r="I127" i="3"/>
  <c r="H127" i="3"/>
  <c r="G127" i="3"/>
  <c r="F127" i="3"/>
  <c r="Q126" i="3"/>
  <c r="Q126" i="3" a="1"/>
  <c r="P126" i="3"/>
  <c r="P126" i="3" a="1"/>
  <c r="O126" i="3"/>
  <c r="O126" i="3" a="1"/>
  <c r="N126" i="3"/>
  <c r="M126" i="3"/>
  <c r="L126" i="3"/>
  <c r="K126" i="3"/>
  <c r="J126" i="3"/>
  <c r="I126" i="3"/>
  <c r="H126" i="3"/>
  <c r="G126" i="3"/>
  <c r="F126" i="3"/>
  <c r="Q125" i="3"/>
  <c r="Q125" i="3" a="1"/>
  <c r="P125" i="3"/>
  <c r="P125" i="3" a="1"/>
  <c r="O125" i="3"/>
  <c r="O125" i="3" a="1"/>
  <c r="N125" i="3"/>
  <c r="M125" i="3"/>
  <c r="L125" i="3"/>
  <c r="K125" i="3"/>
  <c r="J125" i="3"/>
  <c r="I125" i="3"/>
  <c r="H125" i="3"/>
  <c r="G125" i="3"/>
  <c r="F125" i="3"/>
  <c r="Q124" i="3"/>
  <c r="Q124" i="3" a="1"/>
  <c r="P124" i="3"/>
  <c r="P124" i="3" a="1"/>
  <c r="O124" i="3"/>
  <c r="O124" i="3" a="1"/>
  <c r="N124" i="3"/>
  <c r="M124" i="3"/>
  <c r="L124" i="3"/>
  <c r="K124" i="3"/>
  <c r="J124" i="3"/>
  <c r="I124" i="3"/>
  <c r="H124" i="3"/>
  <c r="G124" i="3"/>
  <c r="F124" i="3"/>
  <c r="Q123" i="3"/>
  <c r="Q123" i="3" a="1"/>
  <c r="P123" i="3"/>
  <c r="P123" i="3" a="1"/>
  <c r="O123" i="3"/>
  <c r="O123" i="3" a="1"/>
  <c r="N123" i="3"/>
  <c r="M123" i="3"/>
  <c r="L123" i="3"/>
  <c r="K123" i="3"/>
  <c r="J123" i="3"/>
  <c r="I123" i="3"/>
  <c r="H123" i="3"/>
  <c r="G123" i="3"/>
  <c r="F123" i="3"/>
  <c r="Q122" i="3"/>
  <c r="Q122" i="3" a="1"/>
  <c r="P122" i="3"/>
  <c r="P122" i="3" a="1"/>
  <c r="O122" i="3"/>
  <c r="O122" i="3" a="1"/>
  <c r="N122" i="3"/>
  <c r="M122" i="3"/>
  <c r="L122" i="3"/>
  <c r="K122" i="3"/>
  <c r="J122" i="3"/>
  <c r="I122" i="3"/>
  <c r="H122" i="3"/>
  <c r="G122" i="3"/>
  <c r="F122" i="3"/>
  <c r="Q121" i="3"/>
  <c r="Q121" i="3" a="1"/>
  <c r="P121" i="3"/>
  <c r="P121" i="3" a="1"/>
  <c r="O121" i="3"/>
  <c r="O121" i="3" a="1"/>
  <c r="N121" i="3"/>
  <c r="M121" i="3"/>
  <c r="L121" i="3"/>
  <c r="K121" i="3"/>
  <c r="J121" i="3"/>
  <c r="I121" i="3"/>
  <c r="H121" i="3"/>
  <c r="G121" i="3"/>
  <c r="F121" i="3"/>
  <c r="Q120" i="3"/>
  <c r="Q120" i="3" a="1"/>
  <c r="P120" i="3"/>
  <c r="P120" i="3" a="1"/>
  <c r="O120" i="3"/>
  <c r="O120" i="3" a="1"/>
  <c r="N120" i="3"/>
  <c r="M120" i="3"/>
  <c r="L120" i="3"/>
  <c r="K120" i="3"/>
  <c r="J120" i="3"/>
  <c r="I120" i="3"/>
  <c r="H120" i="3"/>
  <c r="G120" i="3"/>
  <c r="F120" i="3"/>
  <c r="Q119" i="3"/>
  <c r="Q119" i="3" a="1"/>
  <c r="P119" i="3"/>
  <c r="P119" i="3" a="1"/>
  <c r="O119" i="3"/>
  <c r="O119" i="3" a="1"/>
  <c r="N119" i="3"/>
  <c r="M119" i="3"/>
  <c r="L119" i="3"/>
  <c r="K119" i="3"/>
  <c r="J119" i="3"/>
  <c r="I119" i="3"/>
  <c r="H119" i="3"/>
  <c r="G119" i="3"/>
  <c r="F119" i="3"/>
  <c r="Q118" i="3"/>
  <c r="Q118" i="3" a="1"/>
  <c r="P118" i="3"/>
  <c r="P118" i="3" a="1"/>
  <c r="O118" i="3"/>
  <c r="O118" i="3" a="1"/>
  <c r="N118" i="3"/>
  <c r="M118" i="3"/>
  <c r="L118" i="3"/>
  <c r="K118" i="3"/>
  <c r="J118" i="3"/>
  <c r="I118" i="3"/>
  <c r="H118" i="3"/>
  <c r="G118" i="3"/>
  <c r="F118" i="3"/>
  <c r="Q117" i="3"/>
  <c r="Q117" i="3" a="1"/>
  <c r="P117" i="3"/>
  <c r="P117" i="3" a="1"/>
  <c r="O117" i="3"/>
  <c r="O117" i="3" a="1"/>
  <c r="N117" i="3"/>
  <c r="M117" i="3"/>
  <c r="L117" i="3"/>
  <c r="K117" i="3"/>
  <c r="J117" i="3"/>
  <c r="I117" i="3"/>
  <c r="H117" i="3"/>
  <c r="G117" i="3"/>
  <c r="F117" i="3"/>
  <c r="Q116" i="3"/>
  <c r="Q116" i="3" a="1"/>
  <c r="P116" i="3"/>
  <c r="P116" i="3" a="1"/>
  <c r="O116" i="3"/>
  <c r="O116" i="3" a="1"/>
  <c r="N116" i="3"/>
  <c r="M116" i="3"/>
  <c r="L116" i="3"/>
  <c r="K116" i="3"/>
  <c r="J116" i="3"/>
  <c r="I116" i="3"/>
  <c r="H116" i="3"/>
  <c r="G116" i="3"/>
  <c r="F116" i="3"/>
  <c r="Q115" i="3"/>
  <c r="Q115" i="3" a="1"/>
  <c r="P115" i="3"/>
  <c r="P115" i="3" a="1"/>
  <c r="O115" i="3"/>
  <c r="O115" i="3" a="1"/>
  <c r="N115" i="3"/>
  <c r="M115" i="3"/>
  <c r="L115" i="3"/>
  <c r="K115" i="3"/>
  <c r="J115" i="3"/>
  <c r="I115" i="3"/>
  <c r="H115" i="3"/>
  <c r="G115" i="3"/>
  <c r="F115" i="3"/>
  <c r="Q114" i="3"/>
  <c r="Q114" i="3" a="1"/>
  <c r="P114" i="3"/>
  <c r="P114" i="3" a="1"/>
  <c r="O114" i="3"/>
  <c r="O114" i="3" a="1"/>
  <c r="N114" i="3"/>
  <c r="M114" i="3"/>
  <c r="L114" i="3"/>
  <c r="K114" i="3"/>
  <c r="J114" i="3"/>
  <c r="I114" i="3"/>
  <c r="H114" i="3"/>
  <c r="G114" i="3"/>
  <c r="F114" i="3"/>
  <c r="Q113" i="3"/>
  <c r="Q113" i="3" a="1"/>
  <c r="P113" i="3"/>
  <c r="P113" i="3" a="1"/>
  <c r="O113" i="3"/>
  <c r="O113" i="3" a="1"/>
  <c r="N113" i="3"/>
  <c r="M113" i="3"/>
  <c r="L113" i="3"/>
  <c r="K113" i="3"/>
  <c r="J113" i="3"/>
  <c r="I113" i="3"/>
  <c r="H113" i="3"/>
  <c r="G113" i="3"/>
  <c r="F113" i="3"/>
  <c r="Q112" i="3"/>
  <c r="Q112" i="3" a="1"/>
  <c r="P112" i="3"/>
  <c r="P112" i="3" a="1"/>
  <c r="O112" i="3"/>
  <c r="O112" i="3" a="1"/>
  <c r="N112" i="3"/>
  <c r="M112" i="3"/>
  <c r="L112" i="3"/>
  <c r="K112" i="3"/>
  <c r="J112" i="3"/>
  <c r="I112" i="3"/>
  <c r="H112" i="3"/>
  <c r="G112" i="3"/>
  <c r="F112" i="3"/>
  <c r="Q111" i="3"/>
  <c r="Q111" i="3" a="1"/>
  <c r="P111" i="3"/>
  <c r="P111" i="3" a="1"/>
  <c r="O111" i="3"/>
  <c r="O111" i="3" a="1"/>
  <c r="N111" i="3"/>
  <c r="M111" i="3"/>
  <c r="L111" i="3"/>
  <c r="K111" i="3"/>
  <c r="J111" i="3"/>
  <c r="I111" i="3"/>
  <c r="H111" i="3"/>
  <c r="G111" i="3"/>
  <c r="F111" i="3"/>
  <c r="Q110" i="3"/>
  <c r="Q110" i="3" a="1"/>
  <c r="P110" i="3"/>
  <c r="P110" i="3" a="1"/>
  <c r="O110" i="3"/>
  <c r="O110" i="3" a="1"/>
  <c r="N110" i="3"/>
  <c r="M110" i="3"/>
  <c r="L110" i="3"/>
  <c r="K110" i="3"/>
  <c r="J110" i="3"/>
  <c r="I110" i="3"/>
  <c r="H110" i="3"/>
  <c r="G110" i="3"/>
  <c r="F110" i="3"/>
  <c r="Q109" i="3"/>
  <c r="Q109" i="3" a="1"/>
  <c r="P109" i="3"/>
  <c r="P109" i="3" a="1"/>
  <c r="O109" i="3"/>
  <c r="O109" i="3" a="1"/>
  <c r="N109" i="3"/>
  <c r="M109" i="3"/>
  <c r="L109" i="3"/>
  <c r="K109" i="3"/>
  <c r="J109" i="3"/>
  <c r="I109" i="3"/>
  <c r="H109" i="3"/>
  <c r="G109" i="3"/>
  <c r="F109" i="3"/>
  <c r="Q108" i="3"/>
  <c r="Q108" i="3" a="1"/>
  <c r="P108" i="3"/>
  <c r="P108" i="3" a="1"/>
  <c r="O108" i="3"/>
  <c r="O108" i="3" a="1"/>
  <c r="N108" i="3"/>
  <c r="M108" i="3"/>
  <c r="L108" i="3"/>
  <c r="K108" i="3"/>
  <c r="J108" i="3"/>
  <c r="I108" i="3"/>
  <c r="H108" i="3"/>
  <c r="G108" i="3"/>
  <c r="F108" i="3"/>
  <c r="Q107" i="3"/>
  <c r="Q107" i="3" a="1"/>
  <c r="P107" i="3"/>
  <c r="P107" i="3" a="1"/>
  <c r="O107" i="3"/>
  <c r="O107" i="3" a="1"/>
  <c r="N107" i="3"/>
  <c r="M107" i="3"/>
  <c r="L107" i="3"/>
  <c r="K107" i="3"/>
  <c r="J107" i="3"/>
  <c r="I107" i="3"/>
  <c r="H107" i="3"/>
  <c r="G107" i="3"/>
  <c r="F107" i="3"/>
  <c r="Q106" i="3"/>
  <c r="Q106" i="3" a="1"/>
  <c r="P106" i="3"/>
  <c r="P106" i="3" a="1"/>
  <c r="O106" i="3"/>
  <c r="O106" i="3" a="1"/>
  <c r="N106" i="3"/>
  <c r="M106" i="3"/>
  <c r="L106" i="3"/>
  <c r="K106" i="3"/>
  <c r="J106" i="3"/>
  <c r="I106" i="3"/>
  <c r="H106" i="3"/>
  <c r="G106" i="3"/>
  <c r="F106" i="3"/>
  <c r="Q105" i="3"/>
  <c r="Q105" i="3" a="1"/>
  <c r="P105" i="3"/>
  <c r="P105" i="3" a="1"/>
  <c r="O105" i="3"/>
  <c r="O105" i="3" a="1"/>
  <c r="N105" i="3"/>
  <c r="M105" i="3"/>
  <c r="L105" i="3"/>
  <c r="K105" i="3"/>
  <c r="J105" i="3"/>
  <c r="I105" i="3"/>
  <c r="H105" i="3"/>
  <c r="G105" i="3"/>
  <c r="F105" i="3"/>
  <c r="Q104" i="3"/>
  <c r="Q104" i="3" a="1"/>
  <c r="P104" i="3"/>
  <c r="P104" i="3" a="1"/>
  <c r="O104" i="3"/>
  <c r="O104" i="3" a="1"/>
  <c r="N104" i="3"/>
  <c r="M104" i="3"/>
  <c r="L104" i="3"/>
  <c r="K104" i="3"/>
  <c r="J104" i="3"/>
  <c r="I104" i="3"/>
  <c r="H104" i="3"/>
  <c r="G104" i="3"/>
  <c r="F104" i="3"/>
  <c r="Q103" i="3"/>
  <c r="Q103" i="3" a="1"/>
  <c r="P103" i="3"/>
  <c r="P103" i="3" a="1"/>
  <c r="O103" i="3"/>
  <c r="O103" i="3" a="1"/>
  <c r="N103" i="3"/>
  <c r="M103" i="3"/>
  <c r="L103" i="3"/>
  <c r="K103" i="3"/>
  <c r="J103" i="3"/>
  <c r="I103" i="3"/>
  <c r="H103" i="3"/>
  <c r="G103" i="3"/>
  <c r="F103" i="3"/>
  <c r="Q102" i="3"/>
  <c r="Q102" i="3" a="1"/>
  <c r="P102" i="3"/>
  <c r="P102" i="3" a="1"/>
  <c r="O102" i="3"/>
  <c r="O102" i="3" a="1"/>
  <c r="N102" i="3"/>
  <c r="M102" i="3"/>
  <c r="L102" i="3"/>
  <c r="K102" i="3"/>
  <c r="J102" i="3"/>
  <c r="I102" i="3"/>
  <c r="H102" i="3"/>
  <c r="G102" i="3"/>
  <c r="F102" i="3"/>
  <c r="Q101" i="3"/>
  <c r="Q101" i="3" a="1"/>
  <c r="P101" i="3"/>
  <c r="P101" i="3" a="1"/>
  <c r="O101" i="3"/>
  <c r="O101" i="3" a="1"/>
  <c r="N101" i="3"/>
  <c r="M101" i="3"/>
  <c r="L101" i="3"/>
  <c r="K101" i="3"/>
  <c r="J101" i="3"/>
  <c r="I101" i="3"/>
  <c r="H101" i="3"/>
  <c r="G101" i="3"/>
  <c r="F101" i="3"/>
  <c r="Q100" i="3"/>
  <c r="Q100" i="3" a="1"/>
  <c r="P100" i="3"/>
  <c r="P100" i="3" a="1"/>
  <c r="O100" i="3"/>
  <c r="O100" i="3" a="1"/>
  <c r="N100" i="3"/>
  <c r="M100" i="3"/>
  <c r="L100" i="3"/>
  <c r="K100" i="3"/>
  <c r="J100" i="3"/>
  <c r="I100" i="3"/>
  <c r="H100" i="3"/>
  <c r="G100" i="3"/>
  <c r="F100" i="3"/>
  <c r="Q99" i="3"/>
  <c r="Q99" i="3" a="1"/>
  <c r="P99" i="3"/>
  <c r="P99" i="3" a="1"/>
  <c r="O99" i="3"/>
  <c r="O99" i="3" a="1"/>
  <c r="N99" i="3"/>
  <c r="M99" i="3"/>
  <c r="L99" i="3"/>
  <c r="K99" i="3"/>
  <c r="J99" i="3"/>
  <c r="I99" i="3"/>
  <c r="H99" i="3"/>
  <c r="G99" i="3"/>
  <c r="F99" i="3"/>
  <c r="Q98" i="3"/>
  <c r="Q98" i="3" a="1"/>
  <c r="P98" i="3"/>
  <c r="P98" i="3" a="1"/>
  <c r="O98" i="3"/>
  <c r="O98" i="3" a="1"/>
  <c r="N98" i="3"/>
  <c r="M98" i="3"/>
  <c r="L98" i="3"/>
  <c r="K98" i="3"/>
  <c r="J98" i="3"/>
  <c r="I98" i="3"/>
  <c r="H98" i="3"/>
  <c r="G98" i="3"/>
  <c r="F98" i="3"/>
  <c r="Q97" i="3"/>
  <c r="Q97" i="3" a="1"/>
  <c r="P97" i="3"/>
  <c r="P97" i="3" a="1"/>
  <c r="O97" i="3"/>
  <c r="O97" i="3" a="1"/>
  <c r="N97" i="3"/>
  <c r="M97" i="3"/>
  <c r="L97" i="3"/>
  <c r="K97" i="3"/>
  <c r="J97" i="3"/>
  <c r="I97" i="3"/>
  <c r="H97" i="3"/>
  <c r="G97" i="3"/>
  <c r="F97" i="3"/>
  <c r="Q96" i="3"/>
  <c r="Q96" i="3" a="1"/>
  <c r="P96" i="3"/>
  <c r="P96" i="3" a="1"/>
  <c r="O96" i="3"/>
  <c r="O96" i="3" a="1"/>
  <c r="N96" i="3"/>
  <c r="M96" i="3"/>
  <c r="L96" i="3"/>
  <c r="K96" i="3"/>
  <c r="J96" i="3"/>
  <c r="I96" i="3"/>
  <c r="H96" i="3"/>
  <c r="G96" i="3"/>
  <c r="F96" i="3"/>
  <c r="Q95" i="3"/>
  <c r="Q95" i="3" a="1"/>
  <c r="P95" i="3"/>
  <c r="P95" i="3" a="1"/>
  <c r="O95" i="3"/>
  <c r="O95" i="3" a="1"/>
  <c r="N95" i="3"/>
  <c r="M95" i="3"/>
  <c r="L95" i="3"/>
  <c r="K95" i="3"/>
  <c r="J95" i="3"/>
  <c r="I95" i="3"/>
  <c r="H95" i="3"/>
  <c r="G95" i="3"/>
  <c r="F95" i="3"/>
  <c r="Q94" i="3"/>
  <c r="Q94" i="3" a="1"/>
  <c r="P94" i="3"/>
  <c r="P94" i="3" a="1"/>
  <c r="O94" i="3"/>
  <c r="O94" i="3" a="1"/>
  <c r="N94" i="3"/>
  <c r="M94" i="3"/>
  <c r="L94" i="3"/>
  <c r="K94" i="3"/>
  <c r="J94" i="3"/>
  <c r="I94" i="3"/>
  <c r="H94" i="3"/>
  <c r="G94" i="3"/>
  <c r="F94" i="3"/>
  <c r="Q93" i="3"/>
  <c r="Q93" i="3" a="1"/>
  <c r="P93" i="3"/>
  <c r="P93" i="3" a="1"/>
  <c r="O93" i="3"/>
  <c r="O93" i="3" a="1"/>
  <c r="N93" i="3"/>
  <c r="M93" i="3"/>
  <c r="L93" i="3"/>
  <c r="K93" i="3"/>
  <c r="J93" i="3"/>
  <c r="I93" i="3"/>
  <c r="H93" i="3"/>
  <c r="G93" i="3"/>
  <c r="F93" i="3"/>
  <c r="Q92" i="3"/>
  <c r="Q92" i="3" a="1"/>
  <c r="P92" i="3"/>
  <c r="P92" i="3" a="1"/>
  <c r="O92" i="3"/>
  <c r="O92" i="3" a="1"/>
  <c r="N92" i="3"/>
  <c r="M92" i="3"/>
  <c r="L92" i="3"/>
  <c r="K92" i="3"/>
  <c r="J92" i="3"/>
  <c r="I92" i="3"/>
  <c r="H92" i="3"/>
  <c r="G92" i="3"/>
  <c r="F92" i="3"/>
  <c r="Q91" i="3"/>
  <c r="Q91" i="3" a="1"/>
  <c r="P91" i="3"/>
  <c r="P91" i="3" a="1"/>
  <c r="O91" i="3"/>
  <c r="O91" i="3" a="1"/>
  <c r="N91" i="3"/>
  <c r="M91" i="3"/>
  <c r="L91" i="3"/>
  <c r="K91" i="3"/>
  <c r="J91" i="3"/>
  <c r="I91" i="3"/>
  <c r="H91" i="3"/>
  <c r="G91" i="3"/>
  <c r="F91" i="3"/>
  <c r="Q90" i="3"/>
  <c r="Q90" i="3" a="1"/>
  <c r="P90" i="3"/>
  <c r="P90" i="3" a="1"/>
  <c r="O90" i="3"/>
  <c r="O90" i="3" a="1"/>
  <c r="N90" i="3"/>
  <c r="M90" i="3"/>
  <c r="L90" i="3"/>
  <c r="K90" i="3"/>
  <c r="J90" i="3"/>
  <c r="I90" i="3"/>
  <c r="H90" i="3"/>
  <c r="G90" i="3"/>
  <c r="F90" i="3"/>
  <c r="Q89" i="3"/>
  <c r="Q89" i="3" a="1"/>
  <c r="P89" i="3"/>
  <c r="P89" i="3" a="1"/>
  <c r="O89" i="3"/>
  <c r="O89" i="3" a="1"/>
  <c r="N89" i="3"/>
  <c r="M89" i="3"/>
  <c r="L89" i="3"/>
  <c r="K89" i="3"/>
  <c r="J89" i="3"/>
  <c r="I89" i="3"/>
  <c r="H89" i="3"/>
  <c r="G89" i="3"/>
  <c r="F89" i="3"/>
  <c r="Q88" i="3"/>
  <c r="Q88" i="3" a="1"/>
  <c r="P88" i="3"/>
  <c r="P88" i="3" a="1"/>
  <c r="O88" i="3"/>
  <c r="O88" i="3" a="1"/>
  <c r="N88" i="3"/>
  <c r="M88" i="3"/>
  <c r="L88" i="3"/>
  <c r="K88" i="3"/>
  <c r="J88" i="3"/>
  <c r="I88" i="3"/>
  <c r="H88" i="3"/>
  <c r="G88" i="3"/>
  <c r="F88" i="3"/>
  <c r="Q87" i="3"/>
  <c r="Q87" i="3" a="1"/>
  <c r="P87" i="3"/>
  <c r="P87" i="3" a="1"/>
  <c r="O87" i="3"/>
  <c r="O87" i="3" a="1"/>
  <c r="N87" i="3"/>
  <c r="M87" i="3"/>
  <c r="L87" i="3"/>
  <c r="K87" i="3"/>
  <c r="J87" i="3"/>
  <c r="I87" i="3"/>
  <c r="H87" i="3"/>
  <c r="G87" i="3"/>
  <c r="F87" i="3"/>
  <c r="Q86" i="3"/>
  <c r="Q86" i="3" a="1"/>
  <c r="P86" i="3"/>
  <c r="P86" i="3" a="1"/>
  <c r="O86" i="3"/>
  <c r="O86" i="3" a="1"/>
  <c r="N86" i="3"/>
  <c r="M86" i="3"/>
  <c r="L86" i="3"/>
  <c r="K86" i="3"/>
  <c r="J86" i="3"/>
  <c r="I86" i="3"/>
  <c r="H86" i="3"/>
  <c r="G86" i="3"/>
  <c r="F86" i="3"/>
  <c r="Q85" i="3"/>
  <c r="Q85" i="3" a="1"/>
  <c r="P85" i="3"/>
  <c r="P85" i="3" a="1"/>
  <c r="O85" i="3"/>
  <c r="O85" i="3" a="1"/>
  <c r="N85" i="3"/>
  <c r="M85" i="3"/>
  <c r="L85" i="3"/>
  <c r="K85" i="3"/>
  <c r="J85" i="3"/>
  <c r="I85" i="3"/>
  <c r="H85" i="3"/>
  <c r="G85" i="3"/>
  <c r="F85" i="3"/>
  <c r="Q84" i="3"/>
  <c r="Q84" i="3" a="1"/>
  <c r="P84" i="3"/>
  <c r="P84" i="3" a="1"/>
  <c r="O84" i="3"/>
  <c r="O84" i="3" a="1"/>
  <c r="N84" i="3"/>
  <c r="M84" i="3"/>
  <c r="L84" i="3"/>
  <c r="K84" i="3"/>
  <c r="J84" i="3"/>
  <c r="I84" i="3"/>
  <c r="H84" i="3"/>
  <c r="G84" i="3"/>
  <c r="F84" i="3"/>
  <c r="Q83" i="3"/>
  <c r="Q83" i="3" a="1"/>
  <c r="P83" i="3"/>
  <c r="P83" i="3" a="1"/>
  <c r="O83" i="3"/>
  <c r="O83" i="3" a="1"/>
  <c r="N83" i="3"/>
  <c r="M83" i="3"/>
  <c r="L83" i="3"/>
  <c r="K83" i="3"/>
  <c r="J83" i="3"/>
  <c r="I83" i="3"/>
  <c r="H83" i="3"/>
  <c r="G83" i="3"/>
  <c r="F83" i="3"/>
  <c r="Q82" i="3"/>
  <c r="Q82" i="3" a="1"/>
  <c r="P82" i="3"/>
  <c r="P82" i="3" a="1"/>
  <c r="O82" i="3"/>
  <c r="O82" i="3" a="1"/>
  <c r="N82" i="3"/>
  <c r="M82" i="3"/>
  <c r="L82" i="3"/>
  <c r="K82" i="3"/>
  <c r="J82" i="3"/>
  <c r="I82" i="3"/>
  <c r="H82" i="3"/>
  <c r="G82" i="3"/>
  <c r="F82" i="3"/>
  <c r="Q81" i="3"/>
  <c r="Q81" i="3" a="1"/>
  <c r="P81" i="3"/>
  <c r="P81" i="3" a="1"/>
  <c r="O81" i="3"/>
  <c r="O81" i="3" a="1"/>
  <c r="N81" i="3"/>
  <c r="M81" i="3"/>
  <c r="L81" i="3"/>
  <c r="K81" i="3"/>
  <c r="J81" i="3"/>
  <c r="I81" i="3"/>
  <c r="H81" i="3"/>
  <c r="G81" i="3"/>
  <c r="F81" i="3"/>
  <c r="Q80" i="3"/>
  <c r="Q80" i="3" a="1"/>
  <c r="P80" i="3"/>
  <c r="P80" i="3" a="1"/>
  <c r="O80" i="3"/>
  <c r="O80" i="3" a="1"/>
  <c r="N80" i="3"/>
  <c r="M80" i="3"/>
  <c r="L80" i="3"/>
  <c r="K80" i="3"/>
  <c r="J80" i="3"/>
  <c r="I80" i="3"/>
  <c r="H80" i="3"/>
  <c r="G80" i="3"/>
  <c r="F80" i="3"/>
  <c r="Q79" i="3"/>
  <c r="Q79" i="3" a="1"/>
  <c r="P79" i="3"/>
  <c r="P79" i="3" a="1"/>
  <c r="O79" i="3"/>
  <c r="O79" i="3" a="1"/>
  <c r="N79" i="3"/>
  <c r="M79" i="3"/>
  <c r="L79" i="3"/>
  <c r="K79" i="3"/>
  <c r="J79" i="3"/>
  <c r="I79" i="3"/>
  <c r="H79" i="3"/>
  <c r="G79" i="3"/>
  <c r="F79" i="3"/>
  <c r="Q78" i="3"/>
  <c r="Q78" i="3" a="1"/>
  <c r="P78" i="3"/>
  <c r="P78" i="3" a="1"/>
  <c r="O78" i="3"/>
  <c r="O78" i="3" a="1"/>
  <c r="N78" i="3"/>
  <c r="M78" i="3"/>
  <c r="L78" i="3"/>
  <c r="K78" i="3"/>
  <c r="J78" i="3"/>
  <c r="I78" i="3"/>
  <c r="H78" i="3"/>
  <c r="G78" i="3"/>
  <c r="F78" i="3"/>
  <c r="Q77" i="3"/>
  <c r="Q77" i="3" a="1"/>
  <c r="P77" i="3"/>
  <c r="P77" i="3" a="1"/>
  <c r="O77" i="3"/>
  <c r="O77" i="3" a="1"/>
  <c r="N77" i="3"/>
  <c r="M77" i="3"/>
  <c r="L77" i="3"/>
  <c r="K77" i="3"/>
  <c r="J77" i="3"/>
  <c r="I77" i="3"/>
  <c r="H77" i="3"/>
  <c r="G77" i="3"/>
  <c r="F77" i="3"/>
  <c r="Q76" i="3"/>
  <c r="Q76" i="3" a="1"/>
  <c r="P76" i="3"/>
  <c r="P76" i="3" a="1"/>
  <c r="O76" i="3"/>
  <c r="O76" i="3" a="1"/>
  <c r="N76" i="3"/>
  <c r="M76" i="3"/>
  <c r="L76" i="3"/>
  <c r="K76" i="3"/>
  <c r="J76" i="3"/>
  <c r="I76" i="3"/>
  <c r="H76" i="3"/>
  <c r="G76" i="3"/>
  <c r="F76" i="3"/>
  <c r="Q75" i="3"/>
  <c r="Q75" i="3" a="1"/>
  <c r="P75" i="3"/>
  <c r="P75" i="3" a="1"/>
  <c r="O75" i="3"/>
  <c r="O75" i="3" a="1"/>
  <c r="N75" i="3"/>
  <c r="M75" i="3"/>
  <c r="L75" i="3"/>
  <c r="K75" i="3"/>
  <c r="J75" i="3"/>
  <c r="I75" i="3"/>
  <c r="H75" i="3"/>
  <c r="G75" i="3"/>
  <c r="F75" i="3"/>
  <c r="Q74" i="3"/>
  <c r="Q74" i="3" a="1"/>
  <c r="P74" i="3"/>
  <c r="P74" i="3" a="1"/>
  <c r="O74" i="3"/>
  <c r="O74" i="3" a="1"/>
  <c r="N74" i="3"/>
  <c r="M74" i="3"/>
  <c r="L74" i="3"/>
  <c r="K74" i="3"/>
  <c r="J74" i="3"/>
  <c r="I74" i="3"/>
  <c r="H74" i="3"/>
  <c r="G74" i="3"/>
  <c r="F74" i="3"/>
  <c r="Q73" i="3"/>
  <c r="Q73" i="3" a="1"/>
  <c r="P73" i="3"/>
  <c r="P73" i="3" a="1"/>
  <c r="O73" i="3"/>
  <c r="O73" i="3" a="1"/>
  <c r="N73" i="3"/>
  <c r="M73" i="3"/>
  <c r="L73" i="3"/>
  <c r="K73" i="3"/>
  <c r="J73" i="3"/>
  <c r="I73" i="3"/>
  <c r="H73" i="3"/>
  <c r="G73" i="3"/>
  <c r="F73" i="3"/>
  <c r="Q72" i="3"/>
  <c r="Q72" i="3" a="1"/>
  <c r="P72" i="3"/>
  <c r="P72" i="3" a="1"/>
  <c r="O72" i="3"/>
  <c r="O72" i="3" a="1"/>
  <c r="N72" i="3"/>
  <c r="M72" i="3"/>
  <c r="L72" i="3"/>
  <c r="K72" i="3"/>
  <c r="J72" i="3"/>
  <c r="I72" i="3"/>
  <c r="H72" i="3"/>
  <c r="G72" i="3"/>
  <c r="F72" i="3"/>
  <c r="Q71" i="3"/>
  <c r="Q71" i="3" a="1"/>
  <c r="P71" i="3"/>
  <c r="P71" i="3" a="1"/>
  <c r="O71" i="3"/>
  <c r="O71" i="3" a="1"/>
  <c r="N71" i="3"/>
  <c r="M71" i="3"/>
  <c r="L71" i="3"/>
  <c r="K71" i="3"/>
  <c r="J71" i="3"/>
  <c r="I71" i="3"/>
  <c r="H71" i="3"/>
  <c r="G71" i="3"/>
  <c r="F71" i="3"/>
  <c r="Q70" i="3"/>
  <c r="Q70" i="3" a="1"/>
  <c r="P70" i="3"/>
  <c r="P70" i="3" a="1"/>
  <c r="O70" i="3"/>
  <c r="O70" i="3" a="1"/>
  <c r="N70" i="3"/>
  <c r="M70" i="3"/>
  <c r="L70" i="3"/>
  <c r="K70" i="3"/>
  <c r="J70" i="3"/>
  <c r="I70" i="3"/>
  <c r="H70" i="3"/>
  <c r="G70" i="3"/>
  <c r="F70" i="3"/>
  <c r="Q69" i="3"/>
  <c r="Q69" i="3" a="1"/>
  <c r="P69" i="3"/>
  <c r="P69" i="3" a="1"/>
  <c r="O69" i="3"/>
  <c r="O69" i="3" a="1"/>
  <c r="N69" i="3"/>
  <c r="M69" i="3"/>
  <c r="L69" i="3"/>
  <c r="K69" i="3"/>
  <c r="J69" i="3"/>
  <c r="I69" i="3"/>
  <c r="H69" i="3"/>
  <c r="G69" i="3"/>
  <c r="F69" i="3"/>
  <c r="Q68" i="3"/>
  <c r="Q68" i="3" a="1"/>
  <c r="P68" i="3"/>
  <c r="P68" i="3" a="1"/>
  <c r="O68" i="3"/>
  <c r="O68" i="3" a="1"/>
  <c r="N68" i="3"/>
  <c r="M68" i="3"/>
  <c r="L68" i="3"/>
  <c r="K68" i="3"/>
  <c r="J68" i="3"/>
  <c r="I68" i="3"/>
  <c r="H68" i="3"/>
  <c r="G68" i="3"/>
  <c r="F68" i="3"/>
  <c r="Q67" i="3"/>
  <c r="Q67" i="3" a="1"/>
  <c r="P67" i="3"/>
  <c r="P67" i="3" a="1"/>
  <c r="O67" i="3"/>
  <c r="O67" i="3" a="1"/>
  <c r="N67" i="3"/>
  <c r="M67" i="3"/>
  <c r="L67" i="3"/>
  <c r="K67" i="3"/>
  <c r="J67" i="3"/>
  <c r="I67" i="3"/>
  <c r="H67" i="3"/>
  <c r="G67" i="3"/>
  <c r="F67" i="3"/>
  <c r="Q66" i="3"/>
  <c r="Q66" i="3" a="1"/>
  <c r="P66" i="3"/>
  <c r="P66" i="3" a="1"/>
  <c r="O66" i="3"/>
  <c r="O66" i="3" a="1"/>
  <c r="N66" i="3"/>
  <c r="M66" i="3"/>
  <c r="L66" i="3"/>
  <c r="K66" i="3"/>
  <c r="J66" i="3"/>
  <c r="I66" i="3"/>
  <c r="H66" i="3"/>
  <c r="G66" i="3"/>
  <c r="F66" i="3"/>
  <c r="Q65" i="3"/>
  <c r="Q65" i="3" a="1"/>
  <c r="P65" i="3"/>
  <c r="P65" i="3" a="1"/>
  <c r="O65" i="3"/>
  <c r="O65" i="3" a="1"/>
  <c r="N65" i="3"/>
  <c r="M65" i="3"/>
  <c r="L65" i="3"/>
  <c r="K65" i="3"/>
  <c r="J65" i="3"/>
  <c r="I65" i="3"/>
  <c r="H65" i="3"/>
  <c r="G65" i="3"/>
  <c r="F65" i="3"/>
  <c r="Q64" i="3"/>
  <c r="Q64" i="3" a="1"/>
  <c r="P64" i="3"/>
  <c r="P64" i="3" a="1"/>
  <c r="O64" i="3"/>
  <c r="O64" i="3" a="1"/>
  <c r="N64" i="3"/>
  <c r="M64" i="3"/>
  <c r="L64" i="3"/>
  <c r="K64" i="3"/>
  <c r="J64" i="3"/>
  <c r="I64" i="3"/>
  <c r="H64" i="3"/>
  <c r="G64" i="3"/>
  <c r="F64" i="3"/>
  <c r="Q63" i="3"/>
  <c r="Q63" i="3" a="1"/>
  <c r="P63" i="3"/>
  <c r="P63" i="3" a="1"/>
  <c r="O63" i="3"/>
  <c r="O63" i="3" a="1"/>
  <c r="N63" i="3"/>
  <c r="M63" i="3"/>
  <c r="L63" i="3"/>
  <c r="K63" i="3"/>
  <c r="J63" i="3"/>
  <c r="I63" i="3"/>
  <c r="H63" i="3"/>
  <c r="G63" i="3"/>
  <c r="F63" i="3"/>
  <c r="Q62" i="3"/>
  <c r="Q62" i="3" a="1"/>
  <c r="P62" i="3"/>
  <c r="P62" i="3" a="1"/>
  <c r="O62" i="3"/>
  <c r="O62" i="3" a="1"/>
  <c r="N62" i="3"/>
  <c r="M62" i="3"/>
  <c r="L62" i="3"/>
  <c r="K62" i="3"/>
  <c r="J62" i="3"/>
  <c r="I62" i="3"/>
  <c r="H62" i="3"/>
  <c r="G62" i="3"/>
  <c r="F62" i="3"/>
  <c r="Q61" i="3"/>
  <c r="Q61" i="3" a="1"/>
  <c r="P61" i="3"/>
  <c r="P61" i="3" a="1"/>
  <c r="O61" i="3"/>
  <c r="O61" i="3" a="1"/>
  <c r="N61" i="3"/>
  <c r="M61" i="3"/>
  <c r="L61" i="3"/>
  <c r="K61" i="3"/>
  <c r="J61" i="3"/>
  <c r="I61" i="3"/>
  <c r="H61" i="3"/>
  <c r="G61" i="3"/>
  <c r="F61" i="3"/>
  <c r="Q60" i="3"/>
  <c r="Q60" i="3" a="1"/>
  <c r="P60" i="3"/>
  <c r="P60" i="3" a="1"/>
  <c r="O60" i="3"/>
  <c r="O60" i="3" a="1"/>
  <c r="N60" i="3"/>
  <c r="M60" i="3"/>
  <c r="L60" i="3"/>
  <c r="K60" i="3"/>
  <c r="J60" i="3"/>
  <c r="I60" i="3"/>
  <c r="H60" i="3"/>
  <c r="G60" i="3"/>
  <c r="F60" i="3"/>
  <c r="B60" i="3"/>
  <c r="A60" i="3"/>
  <c r="Q59" i="3"/>
  <c r="Q59" i="3" a="1"/>
  <c r="P59" i="3"/>
  <c r="P59" i="3" a="1"/>
  <c r="O59" i="3"/>
  <c r="O59" i="3" a="1"/>
  <c r="N59" i="3"/>
  <c r="M59" i="3"/>
  <c r="L59" i="3"/>
  <c r="K59" i="3"/>
  <c r="J59" i="3"/>
  <c r="I59" i="3"/>
  <c r="H59" i="3"/>
  <c r="G59" i="3"/>
  <c r="F59" i="3"/>
  <c r="Q58" i="3"/>
  <c r="Q58" i="3" a="1"/>
  <c r="P58" i="3"/>
  <c r="P58" i="3" a="1"/>
  <c r="O58" i="3"/>
  <c r="O58" i="3" a="1"/>
  <c r="N58" i="3"/>
  <c r="M58" i="3"/>
  <c r="L58" i="3"/>
  <c r="K58" i="3"/>
  <c r="J58" i="3"/>
  <c r="I58" i="3"/>
  <c r="H58" i="3"/>
  <c r="G58" i="3"/>
  <c r="F58" i="3"/>
  <c r="Q57" i="3"/>
  <c r="Q57" i="3" a="1"/>
  <c r="P57" i="3"/>
  <c r="P57" i="3" a="1"/>
  <c r="O57" i="3"/>
  <c r="O57" i="3" a="1"/>
  <c r="N57" i="3"/>
  <c r="M57" i="3"/>
  <c r="L57" i="3"/>
  <c r="K57" i="3"/>
  <c r="J57" i="3"/>
  <c r="I57" i="3"/>
  <c r="H57" i="3"/>
  <c r="G57" i="3"/>
  <c r="F57" i="3"/>
  <c r="Q56" i="3"/>
  <c r="Q56" i="3" a="1"/>
  <c r="P56" i="3"/>
  <c r="P56" i="3" a="1"/>
  <c r="O56" i="3"/>
  <c r="O56" i="3" a="1"/>
  <c r="N56" i="3"/>
  <c r="M56" i="3"/>
  <c r="L56" i="3"/>
  <c r="K56" i="3"/>
  <c r="J56" i="3"/>
  <c r="I56" i="3"/>
  <c r="H56" i="3"/>
  <c r="G56" i="3"/>
  <c r="F56" i="3"/>
  <c r="Q55" i="3"/>
  <c r="Q55" i="3" a="1"/>
  <c r="P55" i="3"/>
  <c r="P55" i="3" a="1"/>
  <c r="O55" i="3"/>
  <c r="O55" i="3" a="1"/>
  <c r="N55" i="3"/>
  <c r="M55" i="3"/>
  <c r="L55" i="3"/>
  <c r="K55" i="3"/>
  <c r="J55" i="3"/>
  <c r="I55" i="3"/>
  <c r="H55" i="3"/>
  <c r="G55" i="3"/>
  <c r="F55" i="3"/>
  <c r="Q54" i="3"/>
  <c r="Q54" i="3" a="1"/>
  <c r="P54" i="3"/>
  <c r="P54" i="3" a="1"/>
  <c r="O54" i="3"/>
  <c r="O54" i="3" a="1"/>
  <c r="N54" i="3"/>
  <c r="M54" i="3"/>
  <c r="L54" i="3"/>
  <c r="K54" i="3"/>
  <c r="J54" i="3"/>
  <c r="I54" i="3"/>
  <c r="H54" i="3"/>
  <c r="G54" i="3"/>
  <c r="F54" i="3"/>
  <c r="Q53" i="3"/>
  <c r="Q53" i="3" a="1"/>
  <c r="P53" i="3"/>
  <c r="P53" i="3" a="1"/>
  <c r="O53" i="3"/>
  <c r="O53" i="3" a="1"/>
  <c r="N53" i="3"/>
  <c r="M53" i="3"/>
  <c r="L53" i="3"/>
  <c r="K53" i="3"/>
  <c r="J53" i="3"/>
  <c r="I53" i="3"/>
  <c r="H53" i="3"/>
  <c r="G53" i="3"/>
  <c r="F53" i="3"/>
  <c r="Q52" i="3"/>
  <c r="Q52" i="3" a="1"/>
  <c r="P52" i="3"/>
  <c r="P52" i="3" a="1"/>
  <c r="O52" i="3"/>
  <c r="O52" i="3" a="1"/>
  <c r="N52" i="3"/>
  <c r="M52" i="3"/>
  <c r="L52" i="3"/>
  <c r="K52" i="3"/>
  <c r="J52" i="3"/>
  <c r="I52" i="3"/>
  <c r="H52" i="3"/>
  <c r="G52" i="3"/>
  <c r="F52" i="3"/>
  <c r="Q51" i="3"/>
  <c r="Q51" i="3" a="1"/>
  <c r="P51" i="3"/>
  <c r="P51" i="3" a="1"/>
  <c r="O51" i="3"/>
  <c r="O51" i="3" a="1"/>
  <c r="N51" i="3"/>
  <c r="M51" i="3"/>
  <c r="L51" i="3"/>
  <c r="K51" i="3"/>
  <c r="J51" i="3"/>
  <c r="I51" i="3"/>
  <c r="H51" i="3"/>
  <c r="G51" i="3"/>
  <c r="F51" i="3"/>
  <c r="Q50" i="3"/>
  <c r="Q50" i="3" a="1"/>
  <c r="P50" i="3"/>
  <c r="P50" i="3" a="1"/>
  <c r="O50" i="3"/>
  <c r="O50" i="3" a="1"/>
  <c r="N50" i="3"/>
  <c r="M50" i="3"/>
  <c r="L50" i="3"/>
  <c r="K50" i="3"/>
  <c r="J50" i="3"/>
  <c r="I50" i="3"/>
  <c r="H50" i="3"/>
  <c r="G50" i="3"/>
  <c r="F50" i="3"/>
  <c r="Q49" i="3"/>
  <c r="Q49" i="3" a="1"/>
  <c r="P49" i="3"/>
  <c r="P49" i="3" a="1"/>
  <c r="O49" i="3"/>
  <c r="O49" i="3" a="1"/>
  <c r="N49" i="3"/>
  <c r="M49" i="3"/>
  <c r="L49" i="3"/>
  <c r="K49" i="3"/>
  <c r="J49" i="3"/>
  <c r="I49" i="3"/>
  <c r="H49" i="3"/>
  <c r="G49" i="3"/>
  <c r="F49" i="3"/>
  <c r="Q48" i="3"/>
  <c r="Q48" i="3" a="1"/>
  <c r="P48" i="3"/>
  <c r="P48" i="3" a="1"/>
  <c r="O48" i="3"/>
  <c r="O48" i="3" a="1"/>
  <c r="N48" i="3"/>
  <c r="M48" i="3"/>
  <c r="L48" i="3"/>
  <c r="K48" i="3"/>
  <c r="J48" i="3"/>
  <c r="I48" i="3"/>
  <c r="H48" i="3"/>
  <c r="G48" i="3"/>
  <c r="F48" i="3"/>
  <c r="Q47" i="3"/>
  <c r="Q47" i="3" a="1"/>
  <c r="P47" i="3"/>
  <c r="P47" i="3" a="1"/>
  <c r="O47" i="3"/>
  <c r="O47" i="3" a="1"/>
  <c r="N47" i="3"/>
  <c r="M47" i="3"/>
  <c r="L47" i="3"/>
  <c r="K47" i="3"/>
  <c r="J47" i="3"/>
  <c r="I47" i="3"/>
  <c r="H47" i="3"/>
  <c r="G47" i="3"/>
  <c r="F47" i="3"/>
  <c r="Q46" i="3"/>
  <c r="Q46" i="3" a="1"/>
  <c r="P46" i="3"/>
  <c r="P46" i="3" a="1"/>
  <c r="O46" i="3"/>
  <c r="O46" i="3" a="1"/>
  <c r="N46" i="3"/>
  <c r="M46" i="3"/>
  <c r="L46" i="3"/>
  <c r="K46" i="3"/>
  <c r="J46" i="3"/>
  <c r="I46" i="3"/>
  <c r="H46" i="3"/>
  <c r="G46" i="3"/>
  <c r="F46" i="3"/>
  <c r="Q45" i="3"/>
  <c r="Q45" i="3" a="1"/>
  <c r="P45" i="3"/>
  <c r="P45" i="3" a="1"/>
  <c r="O45" i="3"/>
  <c r="O45" i="3" a="1"/>
  <c r="N45" i="3"/>
  <c r="M45" i="3"/>
  <c r="L45" i="3"/>
  <c r="K45" i="3"/>
  <c r="J45" i="3"/>
  <c r="I45" i="3"/>
  <c r="H45" i="3"/>
  <c r="G45" i="3"/>
  <c r="F45" i="3"/>
  <c r="Q44" i="3"/>
  <c r="Q44" i="3" a="1"/>
  <c r="P44" i="3"/>
  <c r="P44" i="3" a="1"/>
  <c r="O44" i="3"/>
  <c r="O44" i="3" a="1"/>
  <c r="N44" i="3"/>
  <c r="M44" i="3"/>
  <c r="L44" i="3"/>
  <c r="K44" i="3"/>
  <c r="J44" i="3"/>
  <c r="I44" i="3"/>
  <c r="H44" i="3"/>
  <c r="G44" i="3"/>
  <c r="F44" i="3"/>
  <c r="Q43" i="3"/>
  <c r="Q43" i="3" a="1"/>
  <c r="P43" i="3"/>
  <c r="P43" i="3" a="1"/>
  <c r="O43" i="3"/>
  <c r="O43" i="3" a="1"/>
  <c r="N43" i="3"/>
  <c r="M43" i="3"/>
  <c r="L43" i="3"/>
  <c r="K43" i="3"/>
  <c r="J43" i="3"/>
  <c r="I43" i="3"/>
  <c r="H43" i="3"/>
  <c r="G43" i="3"/>
  <c r="F43" i="3"/>
  <c r="Q42" i="3"/>
  <c r="Q42" i="3" a="1"/>
  <c r="P42" i="3"/>
  <c r="P42" i="3" a="1"/>
  <c r="O42" i="3"/>
  <c r="O42" i="3" a="1"/>
  <c r="N42" i="3"/>
  <c r="M42" i="3"/>
  <c r="L42" i="3"/>
  <c r="K42" i="3"/>
  <c r="J42" i="3"/>
  <c r="I42" i="3"/>
  <c r="H42" i="3"/>
  <c r="G42" i="3"/>
  <c r="F42" i="3"/>
  <c r="Q41" i="3"/>
  <c r="Q41" i="3" a="1"/>
  <c r="P41" i="3"/>
  <c r="P41" i="3" a="1"/>
  <c r="O41" i="3"/>
  <c r="O41" i="3" a="1"/>
  <c r="N41" i="3"/>
  <c r="M41" i="3"/>
  <c r="L41" i="3"/>
  <c r="K41" i="3"/>
  <c r="J41" i="3"/>
  <c r="I41" i="3"/>
  <c r="H41" i="3"/>
  <c r="G41" i="3"/>
  <c r="F41" i="3"/>
  <c r="Q40" i="3"/>
  <c r="Q40" i="3" a="1"/>
  <c r="P40" i="3"/>
  <c r="P40" i="3" a="1"/>
  <c r="O40" i="3"/>
  <c r="O40" i="3" a="1"/>
  <c r="N40" i="3"/>
  <c r="M40" i="3"/>
  <c r="L40" i="3"/>
  <c r="K40" i="3"/>
  <c r="J40" i="3"/>
  <c r="I40" i="3"/>
  <c r="H40" i="3"/>
  <c r="G40" i="3"/>
  <c r="F40" i="3"/>
  <c r="Q39" i="3"/>
  <c r="Q39" i="3" a="1"/>
  <c r="P39" i="3"/>
  <c r="P39" i="3" a="1"/>
  <c r="O39" i="3"/>
  <c r="O39" i="3" a="1"/>
  <c r="N39" i="3"/>
  <c r="M39" i="3"/>
  <c r="L39" i="3"/>
  <c r="K39" i="3"/>
  <c r="J39" i="3"/>
  <c r="I39" i="3"/>
  <c r="H39" i="3"/>
  <c r="G39" i="3"/>
  <c r="F39" i="3"/>
  <c r="Q38" i="3"/>
  <c r="Q38" i="3" a="1"/>
  <c r="P38" i="3"/>
  <c r="P38" i="3" a="1"/>
  <c r="O38" i="3"/>
  <c r="O38" i="3" a="1"/>
  <c r="N38" i="3"/>
  <c r="M38" i="3"/>
  <c r="L38" i="3"/>
  <c r="K38" i="3"/>
  <c r="J38" i="3"/>
  <c r="I38" i="3"/>
  <c r="H38" i="3"/>
  <c r="G38" i="3"/>
  <c r="F38" i="3"/>
  <c r="Q37" i="3"/>
  <c r="Q37" i="3" a="1"/>
  <c r="P37" i="3"/>
  <c r="P37" i="3" a="1"/>
  <c r="O37" i="3"/>
  <c r="O37" i="3" a="1"/>
  <c r="N37" i="3"/>
  <c r="M37" i="3"/>
  <c r="L37" i="3"/>
  <c r="K37" i="3"/>
  <c r="J37" i="3"/>
  <c r="I37" i="3"/>
  <c r="H37" i="3"/>
  <c r="G37" i="3"/>
  <c r="F37" i="3"/>
  <c r="Q36" i="3"/>
  <c r="Q36" i="3" a="1"/>
  <c r="P36" i="3"/>
  <c r="P36" i="3" a="1"/>
  <c r="O36" i="3"/>
  <c r="O36" i="3" a="1"/>
  <c r="N36" i="3"/>
  <c r="M36" i="3"/>
  <c r="L36" i="3"/>
  <c r="K36" i="3"/>
  <c r="J36" i="3"/>
  <c r="I36" i="3"/>
  <c r="H36" i="3"/>
  <c r="G36" i="3"/>
  <c r="F36" i="3"/>
  <c r="Q35" i="3"/>
  <c r="Q35" i="3" a="1"/>
  <c r="P35" i="3"/>
  <c r="P35" i="3" a="1"/>
  <c r="O35" i="3"/>
  <c r="O35" i="3" a="1"/>
  <c r="N35" i="3"/>
  <c r="M35" i="3"/>
  <c r="L35" i="3"/>
  <c r="K35" i="3"/>
  <c r="J35" i="3"/>
  <c r="I35" i="3"/>
  <c r="H35" i="3"/>
  <c r="G35" i="3"/>
  <c r="F35" i="3"/>
  <c r="Q34" i="3"/>
  <c r="Q34" i="3" a="1"/>
  <c r="P34" i="3"/>
  <c r="P34" i="3" a="1"/>
  <c r="O34" i="3"/>
  <c r="O34" i="3" a="1"/>
  <c r="N34" i="3"/>
  <c r="M34" i="3"/>
  <c r="L34" i="3"/>
  <c r="K34" i="3"/>
  <c r="J34" i="3"/>
  <c r="I34" i="3"/>
  <c r="H34" i="3"/>
  <c r="G34" i="3"/>
  <c r="F34" i="3"/>
  <c r="Q33" i="3"/>
  <c r="Q33" i="3" a="1"/>
  <c r="P33" i="3"/>
  <c r="P33" i="3" a="1"/>
  <c r="O33" i="3"/>
  <c r="O33" i="3" a="1"/>
  <c r="N33" i="3"/>
  <c r="M33" i="3"/>
  <c r="L33" i="3"/>
  <c r="K33" i="3"/>
  <c r="J33" i="3"/>
  <c r="I33" i="3"/>
  <c r="H33" i="3"/>
  <c r="G33" i="3"/>
  <c r="F33" i="3"/>
  <c r="Q32" i="3"/>
  <c r="Q32" i="3" a="1"/>
  <c r="P32" i="3"/>
  <c r="P32" i="3" a="1"/>
  <c r="O32" i="3"/>
  <c r="O32" i="3" a="1"/>
  <c r="N32" i="3"/>
  <c r="M32" i="3"/>
  <c r="L32" i="3"/>
  <c r="K32" i="3"/>
  <c r="J32" i="3"/>
  <c r="I32" i="3"/>
  <c r="H32" i="3"/>
  <c r="G32" i="3"/>
  <c r="F32" i="3"/>
  <c r="Q31" i="3"/>
  <c r="Q31" i="3" a="1"/>
  <c r="P31" i="3"/>
  <c r="P31" i="3" a="1"/>
  <c r="O31" i="3"/>
  <c r="O31" i="3" a="1"/>
  <c r="N31" i="3"/>
  <c r="M31" i="3"/>
  <c r="L31" i="3"/>
  <c r="K31" i="3"/>
  <c r="J31" i="3"/>
  <c r="I31" i="3"/>
  <c r="H31" i="3"/>
  <c r="G31" i="3"/>
  <c r="F31" i="3"/>
  <c r="Q30" i="3"/>
  <c r="Q30" i="3" a="1"/>
  <c r="P30" i="3"/>
  <c r="P30" i="3" a="1"/>
  <c r="O30" i="3"/>
  <c r="O30" i="3" a="1"/>
  <c r="N30" i="3"/>
  <c r="M30" i="3"/>
  <c r="L30" i="3"/>
  <c r="K30" i="3"/>
  <c r="J30" i="3"/>
  <c r="I30" i="3"/>
  <c r="H30" i="3"/>
  <c r="G30" i="3"/>
  <c r="F30" i="3"/>
  <c r="Q29" i="3"/>
  <c r="Q29" i="3" a="1"/>
  <c r="P29" i="3"/>
  <c r="P29" i="3" a="1"/>
  <c r="O29" i="3"/>
  <c r="O29" i="3" a="1"/>
  <c r="N29" i="3"/>
  <c r="M29" i="3"/>
  <c r="L29" i="3"/>
  <c r="K29" i="3"/>
  <c r="J29" i="3"/>
  <c r="I29" i="3"/>
  <c r="H29" i="3"/>
  <c r="G29" i="3"/>
  <c r="F29" i="3"/>
  <c r="Q28" i="3"/>
  <c r="Q28" i="3" a="1"/>
  <c r="P28" i="3"/>
  <c r="P28" i="3" a="1"/>
  <c r="O28" i="3"/>
  <c r="O28" i="3" a="1"/>
  <c r="N28" i="3"/>
  <c r="M28" i="3"/>
  <c r="L28" i="3"/>
  <c r="K28" i="3"/>
  <c r="J28" i="3"/>
  <c r="I28" i="3"/>
  <c r="H28" i="3"/>
  <c r="G28" i="3"/>
  <c r="F28" i="3"/>
  <c r="Q27" i="3"/>
  <c r="Q27" i="3" a="1"/>
  <c r="P27" i="3"/>
  <c r="P27" i="3" a="1"/>
  <c r="O27" i="3"/>
  <c r="O27" i="3" a="1"/>
  <c r="N27" i="3"/>
  <c r="M27" i="3"/>
  <c r="L27" i="3"/>
  <c r="K27" i="3"/>
  <c r="J27" i="3"/>
  <c r="I27" i="3"/>
  <c r="H27" i="3"/>
  <c r="G27" i="3"/>
  <c r="F27" i="3"/>
  <c r="Q26" i="3"/>
  <c r="Q26" i="3" a="1"/>
  <c r="P26" i="3"/>
  <c r="P26" i="3" a="1"/>
  <c r="O26" i="3"/>
  <c r="O26" i="3" a="1"/>
  <c r="N26" i="3"/>
  <c r="M26" i="3"/>
  <c r="L26" i="3"/>
  <c r="K26" i="3"/>
  <c r="J26" i="3"/>
  <c r="I26" i="3"/>
  <c r="H26" i="3"/>
  <c r="G26" i="3"/>
  <c r="F26" i="3"/>
  <c r="Q25" i="3"/>
  <c r="Q25" i="3" a="1"/>
  <c r="P25" i="3"/>
  <c r="P25" i="3" a="1"/>
  <c r="O25" i="3"/>
  <c r="O25" i="3" a="1"/>
  <c r="N25" i="3"/>
  <c r="M25" i="3"/>
  <c r="L25" i="3"/>
  <c r="K25" i="3"/>
  <c r="J25" i="3"/>
  <c r="I25" i="3"/>
  <c r="H25" i="3"/>
  <c r="G25" i="3"/>
  <c r="F25" i="3"/>
  <c r="Q24" i="3"/>
  <c r="Q24" i="3" a="1"/>
  <c r="P24" i="3"/>
  <c r="P24" i="3" a="1"/>
  <c r="O24" i="3"/>
  <c r="O24" i="3" a="1"/>
  <c r="N24" i="3"/>
  <c r="M24" i="3"/>
  <c r="L24" i="3"/>
  <c r="K24" i="3"/>
  <c r="J24" i="3"/>
  <c r="I24" i="3"/>
  <c r="H24" i="3"/>
  <c r="G24" i="3"/>
  <c r="F24" i="3"/>
  <c r="Q23" i="3"/>
  <c r="Q23" i="3" a="1"/>
  <c r="P23" i="3"/>
  <c r="P23" i="3" a="1"/>
  <c r="O23" i="3"/>
  <c r="O23" i="3" a="1"/>
  <c r="N23" i="3"/>
  <c r="M23" i="3"/>
  <c r="L23" i="3"/>
  <c r="K23" i="3"/>
  <c r="J23" i="3"/>
  <c r="I23" i="3"/>
  <c r="H23" i="3"/>
  <c r="G23" i="3"/>
  <c r="F23" i="3"/>
  <c r="Q22" i="3"/>
  <c r="Q22" i="3" a="1"/>
  <c r="P22" i="3"/>
  <c r="P22" i="3" a="1"/>
  <c r="O22" i="3"/>
  <c r="O22" i="3" a="1"/>
  <c r="N22" i="3"/>
  <c r="M22" i="3"/>
  <c r="L22" i="3"/>
  <c r="K22" i="3"/>
  <c r="J22" i="3"/>
  <c r="I22" i="3"/>
  <c r="H22" i="3"/>
  <c r="G22" i="3"/>
  <c r="F22" i="3"/>
  <c r="Q21" i="3"/>
  <c r="Q21" i="3" a="1"/>
  <c r="P21" i="3"/>
  <c r="P21" i="3" a="1"/>
  <c r="O21" i="3"/>
  <c r="O21" i="3" a="1"/>
  <c r="N21" i="3"/>
  <c r="M21" i="3"/>
  <c r="L21" i="3"/>
  <c r="K21" i="3"/>
  <c r="J21" i="3"/>
  <c r="I21" i="3"/>
  <c r="H21" i="3"/>
  <c r="G21" i="3"/>
  <c r="F21" i="3"/>
  <c r="Q20" i="3"/>
  <c r="Q20" i="3" a="1"/>
  <c r="P20" i="3"/>
  <c r="P20" i="3" a="1"/>
  <c r="O20" i="3"/>
  <c r="O20" i="3" a="1"/>
  <c r="N20" i="3"/>
  <c r="M20" i="3"/>
  <c r="L20" i="3"/>
  <c r="K20" i="3"/>
  <c r="J20" i="3"/>
  <c r="I20" i="3"/>
  <c r="H20" i="3"/>
  <c r="G20" i="3"/>
  <c r="F20" i="3"/>
  <c r="Q19" i="3"/>
  <c r="Q19" i="3" a="1"/>
  <c r="P19" i="3"/>
  <c r="P19" i="3" a="1"/>
  <c r="O19" i="3"/>
  <c r="O19" i="3" a="1"/>
  <c r="N19" i="3"/>
  <c r="M19" i="3"/>
  <c r="L19" i="3"/>
  <c r="K19" i="3"/>
  <c r="J19" i="3"/>
  <c r="I19" i="3"/>
  <c r="H19" i="3"/>
  <c r="G19" i="3"/>
  <c r="F19" i="3"/>
  <c r="Q18" i="3"/>
  <c r="Q18" i="3" a="1"/>
  <c r="P18" i="3"/>
  <c r="P18" i="3" a="1"/>
  <c r="O18" i="3"/>
  <c r="O18" i="3" a="1"/>
  <c r="N18" i="3"/>
  <c r="M18" i="3"/>
  <c r="L18" i="3"/>
  <c r="K18" i="3"/>
  <c r="J18" i="3"/>
  <c r="I18" i="3"/>
  <c r="H18" i="3"/>
  <c r="G18" i="3"/>
  <c r="F18" i="3"/>
  <c r="Q17" i="3"/>
  <c r="Q17" i="3" a="1"/>
  <c r="P17" i="3"/>
  <c r="P17" i="3" a="1"/>
  <c r="O17" i="3"/>
  <c r="O17" i="3" a="1"/>
  <c r="N17" i="3"/>
  <c r="M17" i="3"/>
  <c r="L17" i="3"/>
  <c r="K17" i="3"/>
  <c r="J17" i="3"/>
  <c r="I17" i="3"/>
  <c r="H17" i="3"/>
  <c r="G17" i="3"/>
  <c r="F17" i="3"/>
  <c r="Q16" i="3"/>
  <c r="Q16" i="3" a="1"/>
  <c r="P16" i="3"/>
  <c r="P16" i="3" a="1"/>
  <c r="O16" i="3"/>
  <c r="O16" i="3" a="1"/>
  <c r="N16" i="3"/>
  <c r="M16" i="3"/>
  <c r="L16" i="3"/>
  <c r="K16" i="3"/>
  <c r="J16" i="3"/>
  <c r="I16" i="3"/>
  <c r="H16" i="3"/>
  <c r="G16" i="3"/>
  <c r="F16" i="3"/>
  <c r="Q15" i="3"/>
  <c r="Q15" i="3" a="1"/>
  <c r="P15" i="3"/>
  <c r="P15" i="3" a="1"/>
  <c r="O15" i="3"/>
  <c r="O15" i="3" a="1"/>
  <c r="N15" i="3"/>
  <c r="M15" i="3"/>
  <c r="L15" i="3"/>
  <c r="K15" i="3"/>
  <c r="J15" i="3"/>
  <c r="I15" i="3"/>
  <c r="H15" i="3"/>
  <c r="G15" i="3"/>
  <c r="F15" i="3"/>
  <c r="Q14" i="3"/>
  <c r="Q14" i="3" a="1"/>
  <c r="P14" i="3"/>
  <c r="P14" i="3" a="1"/>
  <c r="O14" i="3"/>
  <c r="O14" i="3" a="1"/>
  <c r="N14" i="3"/>
  <c r="M14" i="3"/>
  <c r="L14" i="3"/>
  <c r="K14" i="3"/>
  <c r="J14" i="3"/>
  <c r="I14" i="3"/>
  <c r="H14" i="3"/>
  <c r="G14" i="3"/>
  <c r="F14" i="3"/>
  <c r="Q13" i="3"/>
  <c r="Q13" i="3" a="1"/>
  <c r="P13" i="3"/>
  <c r="P13" i="3" a="1"/>
  <c r="O13" i="3"/>
  <c r="O13" i="3" a="1"/>
  <c r="N13" i="3"/>
  <c r="M13" i="3"/>
  <c r="L13" i="3"/>
  <c r="K13" i="3"/>
  <c r="J13" i="3"/>
  <c r="I13" i="3"/>
  <c r="H13" i="3"/>
  <c r="G13" i="3"/>
  <c r="F13" i="3"/>
  <c r="Q12" i="3"/>
  <c r="Q12" i="3" a="1"/>
  <c r="P12" i="3"/>
  <c r="P12" i="3" a="1"/>
  <c r="O12" i="3"/>
  <c r="O12" i="3" a="1"/>
  <c r="N12" i="3"/>
  <c r="M12" i="3"/>
  <c r="L12" i="3"/>
  <c r="K12" i="3"/>
  <c r="J12" i="3"/>
  <c r="I12" i="3"/>
  <c r="H12" i="3"/>
  <c r="G12" i="3"/>
  <c r="F12" i="3"/>
  <c r="Q11" i="3"/>
  <c r="Q11" i="3" a="1"/>
  <c r="P11" i="3"/>
  <c r="P11" i="3" a="1"/>
  <c r="O11" i="3"/>
  <c r="O11" i="3" a="1"/>
  <c r="N11" i="3"/>
  <c r="M11" i="3"/>
  <c r="L11" i="3"/>
  <c r="K11" i="3"/>
  <c r="J11" i="3"/>
  <c r="I11" i="3"/>
  <c r="H11" i="3"/>
  <c r="G11" i="3"/>
  <c r="F11" i="3"/>
  <c r="Q10" i="3"/>
  <c r="Q10" i="3" a="1"/>
  <c r="P10" i="3"/>
  <c r="P10" i="3" a="1"/>
  <c r="O10" i="3"/>
  <c r="O10" i="3" a="1"/>
  <c r="N10" i="3"/>
  <c r="M10" i="3"/>
  <c r="L10" i="3"/>
  <c r="K10" i="3"/>
  <c r="J10" i="3"/>
  <c r="I10" i="3"/>
  <c r="H10" i="3"/>
  <c r="G10" i="3"/>
  <c r="F10" i="3"/>
  <c r="Q9" i="3"/>
  <c r="Q9" i="3" a="1"/>
  <c r="P9" i="3"/>
  <c r="P9" i="3" a="1"/>
  <c r="O9" i="3"/>
  <c r="O9" i="3" a="1"/>
  <c r="N9" i="3"/>
  <c r="M9" i="3"/>
  <c r="L9" i="3"/>
  <c r="K9" i="3"/>
  <c r="J9" i="3"/>
  <c r="I9" i="3"/>
  <c r="H9" i="3"/>
  <c r="G9" i="3"/>
  <c r="F9" i="3"/>
  <c r="Q8" i="3"/>
  <c r="Q8" i="3" a="1"/>
  <c r="P8" i="3"/>
  <c r="P8" i="3" a="1"/>
  <c r="O8" i="3"/>
  <c r="O8" i="3" a="1"/>
  <c r="N8" i="3"/>
  <c r="M8" i="3"/>
  <c r="L8" i="3"/>
  <c r="K8" i="3"/>
  <c r="J8" i="3"/>
  <c r="I8" i="3"/>
  <c r="H8" i="3"/>
  <c r="G8" i="3"/>
  <c r="F8" i="3"/>
  <c r="Q7" i="3"/>
  <c r="Q7" i="3" a="1"/>
  <c r="P7" i="3"/>
  <c r="P7" i="3" a="1"/>
  <c r="O7" i="3"/>
  <c r="O7" i="3" a="1"/>
  <c r="N7" i="3"/>
  <c r="M7" i="3"/>
  <c r="L7" i="3"/>
  <c r="K7" i="3"/>
  <c r="J7" i="3"/>
  <c r="I7" i="3"/>
  <c r="H7" i="3"/>
  <c r="G7" i="3"/>
  <c r="F7" i="3"/>
  <c r="Q6" i="3"/>
  <c r="Q6" i="3" a="1"/>
  <c r="P6" i="3"/>
  <c r="P6" i="3" a="1"/>
  <c r="O6" i="3"/>
  <c r="O6" i="3" a="1"/>
  <c r="N6" i="3"/>
  <c r="M6" i="3"/>
  <c r="L6" i="3"/>
  <c r="K6" i="3"/>
  <c r="J6" i="3"/>
  <c r="I6" i="3"/>
  <c r="H6" i="3"/>
  <c r="G6" i="3"/>
  <c r="F6" i="3"/>
  <c r="B6" i="3"/>
  <c r="A6" i="3"/>
</calcChain>
</file>

<file path=xl/sharedStrings.xml><?xml version="1.0" encoding="utf-8"?>
<sst xmlns="http://schemas.openxmlformats.org/spreadsheetml/2006/main" count="11070" uniqueCount="423">
  <si>
    <t>Potential to Emit - Emission Unit Summary</t>
  </si>
  <si>
    <t>Emission Unit</t>
  </si>
  <si>
    <t>Emission Unit Description</t>
  </si>
  <si>
    <t>Pollutant</t>
  </si>
  <si>
    <t>Added By
(Action)</t>
  </si>
  <si>
    <t>Retired By
(Action)</t>
  </si>
  <si>
    <t>Hourly Potential
(lb per hr)
Seg 1</t>
  </si>
  <si>
    <t>Hourly Potential
(lb per hr)
Seg 2</t>
  </si>
  <si>
    <t>Hourly Potential
(lb per hr)</t>
  </si>
  <si>
    <t>Unrestricted Potential
(ton per yr)
Seg 1</t>
  </si>
  <si>
    <t>Unrestricted Potential
(ton per yr)
Seg 2</t>
  </si>
  <si>
    <t>Unrestricted Potential
(tons per yr)</t>
  </si>
  <si>
    <t>Limited Potential
(tons per yr)
Seg 1</t>
  </si>
  <si>
    <t>Limited Potential
(tons per yr)
Seg 2</t>
  </si>
  <si>
    <t>Limited Potential
(tons per yr)</t>
  </si>
  <si>
    <t>Actual Emissions
(tons per yr)</t>
  </si>
  <si>
    <t>EQUI 001</t>
  </si>
  <si>
    <t>CO</t>
  </si>
  <si>
    <t>Lead</t>
  </si>
  <si>
    <t>NOx</t>
  </si>
  <si>
    <t>PM</t>
  </si>
  <si>
    <t>PM10</t>
  </si>
  <si>
    <t>PM2.5</t>
  </si>
  <si>
    <t>SO2</t>
  </si>
  <si>
    <t>VOC</t>
  </si>
  <si>
    <t>CO2</t>
  </si>
  <si>
    <t>CH4</t>
  </si>
  <si>
    <t>N2O</t>
  </si>
  <si>
    <t>CO2e</t>
  </si>
  <si>
    <t>Total HAP</t>
  </si>
  <si>
    <t>2-methylnaphthalene</t>
  </si>
  <si>
    <t>3-Methylchloranthrene</t>
  </si>
  <si>
    <t>7,12-Dimethylbenzo(a)anthracene</t>
  </si>
  <si>
    <t>Acenaphthene</t>
  </si>
  <si>
    <t>Acenaphthylene</t>
  </si>
  <si>
    <t>Anthracene</t>
  </si>
  <si>
    <t>Benzo(a)anthracene</t>
  </si>
  <si>
    <t>Benzene</t>
  </si>
  <si>
    <t>Benzo(a)pyrene</t>
  </si>
  <si>
    <t>Benzo(b)fluoranthene</t>
  </si>
  <si>
    <t>Benzo(g,h,i)perylene</t>
  </si>
  <si>
    <t>Benzo(k)fluoranthene</t>
  </si>
  <si>
    <t>Chrysene</t>
  </si>
  <si>
    <t>Dibenzo(a,h)anthracene</t>
  </si>
  <si>
    <t>Dichlorobenzene</t>
  </si>
  <si>
    <t>Fluoranthene</t>
  </si>
  <si>
    <t>Fluorene</t>
  </si>
  <si>
    <t>Formaldehyde</t>
  </si>
  <si>
    <t>Hexane</t>
  </si>
  <si>
    <t>Indeno(1,2,3,-cd)pyrene</t>
  </si>
  <si>
    <t>Naphthalene</t>
  </si>
  <si>
    <t>Phenanthrene</t>
  </si>
  <si>
    <t>Pyrene</t>
  </si>
  <si>
    <t>Toluene</t>
  </si>
  <si>
    <t>Arsenic</t>
  </si>
  <si>
    <t>Beryllium</t>
  </si>
  <si>
    <t>Cadmium</t>
  </si>
  <si>
    <t>Chromium</t>
  </si>
  <si>
    <t>Cobalt</t>
  </si>
  <si>
    <t>Manganese</t>
  </si>
  <si>
    <t>Mercury</t>
  </si>
  <si>
    <t>Nickel</t>
  </si>
  <si>
    <t>Selenium</t>
  </si>
  <si>
    <t>Acetaldehyde</t>
  </si>
  <si>
    <t>Acrolein</t>
  </si>
  <si>
    <t>Antimony</t>
  </si>
  <si>
    <t>Ethylbenzene</t>
  </si>
  <si>
    <t>Phenol</t>
  </si>
  <si>
    <t>Phosphorus</t>
  </si>
  <si>
    <t>Xylenes</t>
  </si>
  <si>
    <t>Polycyclic Organic Matter</t>
  </si>
  <si>
    <t>EQUI 002</t>
  </si>
  <si>
    <t>1,2,4-Trichlorobenzene</t>
  </si>
  <si>
    <t>1,4-Dichlorobenzene(p)</t>
  </si>
  <si>
    <t>2,4,5-Trichlorophenol</t>
  </si>
  <si>
    <t>2,4,6-Trichlorophenol</t>
  </si>
  <si>
    <t>2,4-Dinitrophenol</t>
  </si>
  <si>
    <t>2,4-Dinitrotoluene</t>
  </si>
  <si>
    <t>Cresol</t>
  </si>
  <si>
    <t>Cresols/Cresylic acid</t>
  </si>
  <si>
    <t>3,3-Dichlorobenzidene</t>
  </si>
  <si>
    <t>4,6-Dinitro-2-methylphenol</t>
  </si>
  <si>
    <t>Nitrophenol 4</t>
  </si>
  <si>
    <t>Barium</t>
  </si>
  <si>
    <t>Dichloroethyl ether</t>
  </si>
  <si>
    <t>Bis(2-Ethylhexyl)phthalate</t>
  </si>
  <si>
    <t>Dibenzofuran</t>
  </si>
  <si>
    <t>Dimethylphthalate</t>
  </si>
  <si>
    <t>Di-n-butylphthalate</t>
  </si>
  <si>
    <t>Hexachlorobenzene</t>
  </si>
  <si>
    <t>Hexachlorobutadiene</t>
  </si>
  <si>
    <t>Hexachlorocyclopentadiene</t>
  </si>
  <si>
    <t>Hexachloroethane</t>
  </si>
  <si>
    <t>Isophorone</t>
  </si>
  <si>
    <t>Nitrobenzene</t>
  </si>
  <si>
    <t>Pentachlorophenol</t>
  </si>
  <si>
    <t>Bromomethane</t>
  </si>
  <si>
    <t>1,3-Butadiene</t>
  </si>
  <si>
    <t>Methylene chloride</t>
  </si>
  <si>
    <t>Benzo(e)pyrene</t>
  </si>
  <si>
    <t>2-Methylnaphthalene</t>
  </si>
  <si>
    <t>Carbon disulfide</t>
  </si>
  <si>
    <t>Hydrogen chloride</t>
  </si>
  <si>
    <t>Hydrogen cyanide</t>
  </si>
  <si>
    <t>EQUI 003</t>
  </si>
  <si>
    <t>EQUI 004</t>
  </si>
  <si>
    <t>EQUI 005</t>
  </si>
  <si>
    <t>EQUI 006</t>
  </si>
  <si>
    <t>EQUI 007</t>
  </si>
  <si>
    <t>EQUI 008</t>
  </si>
  <si>
    <t>EQUI 009</t>
  </si>
  <si>
    <t>EQUI 010</t>
  </si>
  <si>
    <t>EQUI 011</t>
  </si>
  <si>
    <t>EQUI 012</t>
  </si>
  <si>
    <t>EQUI 013</t>
  </si>
  <si>
    <t>EQUI 014</t>
  </si>
  <si>
    <t>EQUI 015</t>
  </si>
  <si>
    <t>EQUI 016</t>
  </si>
  <si>
    <t>EQUI 017</t>
  </si>
  <si>
    <t>EQUI 018</t>
  </si>
  <si>
    <t>EQUI 019</t>
  </si>
  <si>
    <t>EQUI 020</t>
  </si>
  <si>
    <t>EQUI 021</t>
  </si>
  <si>
    <t>EQUI 326</t>
  </si>
  <si>
    <t>EQUI 023</t>
  </si>
  <si>
    <t>EQUI 024</t>
  </si>
  <si>
    <t>EQUI 025</t>
  </si>
  <si>
    <t>Propylene</t>
  </si>
  <si>
    <t>EQUI 327</t>
  </si>
  <si>
    <t>EQUI 028</t>
  </si>
  <si>
    <t>Cumene</t>
  </si>
  <si>
    <t>2,2,4-Trimethylpentane</t>
  </si>
  <si>
    <t>EQUI BARGE</t>
  </si>
  <si>
    <t>EQUI 029</t>
  </si>
  <si>
    <t>EQUI 030</t>
  </si>
  <si>
    <t>TREA 005</t>
  </si>
  <si>
    <t>7,12-DimethylBenzo(a)anthracene</t>
  </si>
  <si>
    <t>EQUI 033</t>
  </si>
  <si>
    <t>EQUI 034</t>
  </si>
  <si>
    <t>EQUI 035</t>
  </si>
  <si>
    <t>EQUI 036</t>
  </si>
  <si>
    <t>EQUI 037</t>
  </si>
  <si>
    <t>TREA 009</t>
  </si>
  <si>
    <t>TREA 026</t>
  </si>
  <si>
    <t>EQUI 042</t>
  </si>
  <si>
    <t>EQUI 043</t>
  </si>
  <si>
    <t>EQUI 044</t>
  </si>
  <si>
    <t>EQUI 045</t>
  </si>
  <si>
    <t>EQUI 046</t>
  </si>
  <si>
    <t>1,1,2,2-Tetrachloroethane</t>
  </si>
  <si>
    <t>1,1,2-Trichloroethane</t>
  </si>
  <si>
    <t>1,3-Dichloropropene</t>
  </si>
  <si>
    <t>Carbon Tetrachloride</t>
  </si>
  <si>
    <t>Chlorobenzene</t>
  </si>
  <si>
    <t>Chloroform</t>
  </si>
  <si>
    <t>Ethylene Dibromide</t>
  </si>
  <si>
    <t>Methanol</t>
  </si>
  <si>
    <t>Methylene Chloride</t>
  </si>
  <si>
    <t>PAH</t>
  </si>
  <si>
    <t>Styrene</t>
  </si>
  <si>
    <t>Vinyl Chloride</t>
  </si>
  <si>
    <t>EQUI 047</t>
  </si>
  <si>
    <t>Dioxins</t>
  </si>
  <si>
    <t>Total PCBs</t>
  </si>
  <si>
    <t>HCl</t>
  </si>
  <si>
    <t>Chlorine</t>
  </si>
  <si>
    <t>EQUI 048</t>
  </si>
  <si>
    <t>EQUI 321</t>
  </si>
  <si>
    <t>EQUI 322</t>
  </si>
  <si>
    <t>EQUI 049</t>
  </si>
  <si>
    <t>EQUI 050</t>
  </si>
  <si>
    <t>Benzo(a)phenanthrene (Chrysene)</t>
  </si>
  <si>
    <t>Biphenyl</t>
  </si>
  <si>
    <t>Cyclohexane</t>
  </si>
  <si>
    <t>Ethylene</t>
  </si>
  <si>
    <t>Methyl Chrysenes</t>
  </si>
  <si>
    <t>Molybdenum</t>
  </si>
  <si>
    <t>1,2,4-Trimethylbenzene</t>
  </si>
  <si>
    <t>Vanadium</t>
  </si>
  <si>
    <t>Xylene (o-)</t>
  </si>
  <si>
    <t>Xylenes, m + p</t>
  </si>
  <si>
    <t>Zinc</t>
  </si>
  <si>
    <t>EQUI 051</t>
  </si>
  <si>
    <t>EQUI 052</t>
  </si>
  <si>
    <t>7H-Dibenzo(c,g)carbazole</t>
  </si>
  <si>
    <t>Benzo(b&amp;k)fluoranthene</t>
  </si>
  <si>
    <t>Benzo(j)fluoranthene</t>
  </si>
  <si>
    <t>Benzo(j,k)fluorene (Fluoranthene)</t>
  </si>
  <si>
    <t>Benzo(rst)pentaphene (Dibenz(a,i)pyrene)</t>
  </si>
  <si>
    <t>Dibenzo(a,h)acridine</t>
  </si>
  <si>
    <t>Dibenzo(a,e)pyrene</t>
  </si>
  <si>
    <t>Dibenzo(a,h)pyrene</t>
  </si>
  <si>
    <t>Dibenzo(a,j)acridine</t>
  </si>
  <si>
    <t>Dibenzo(a,l)pyrene</t>
  </si>
  <si>
    <t>Tetrachloroethylene</t>
  </si>
  <si>
    <t>EQUI 053</t>
  </si>
  <si>
    <t>EQUI 054</t>
  </si>
  <si>
    <t>EQUI 055</t>
  </si>
  <si>
    <t>EQUI 056</t>
  </si>
  <si>
    <t>EQUI 333</t>
  </si>
  <si>
    <t>EQUI 334</t>
  </si>
  <si>
    <t>EQUI 335</t>
  </si>
  <si>
    <t>EQUI 336</t>
  </si>
  <si>
    <t>EQUI 337</t>
  </si>
  <si>
    <t>butylbenzene (n-)</t>
  </si>
  <si>
    <t>butylbenzene (sec-)</t>
  </si>
  <si>
    <t>Iso-octane (2,2,4 trimethylpentane)</t>
  </si>
  <si>
    <t>Isopropyltoluene (p-)</t>
  </si>
  <si>
    <t>1-methylnaphthalene</t>
  </si>
  <si>
    <t>1,2,3-Trimethylbenzene</t>
  </si>
  <si>
    <t>1,3,5-Trimethylbenzene</t>
  </si>
  <si>
    <t>EQUI 323</t>
  </si>
  <si>
    <t>COMG 034</t>
  </si>
  <si>
    <t>COMG 14</t>
  </si>
  <si>
    <t>1-Methylnaphthalene</t>
  </si>
  <si>
    <t>Propylbenzene (n-)</t>
  </si>
  <si>
    <t>TREA 013</t>
  </si>
  <si>
    <t>TREA 028</t>
  </si>
  <si>
    <t>FUGI 042</t>
  </si>
  <si>
    <t>1,1,1-Trichloroethane</t>
  </si>
  <si>
    <t>5-Methylchrysene</t>
  </si>
  <si>
    <t>Dibenzo(a,i)pyrene</t>
  </si>
  <si>
    <t>Dibenzo(c,g)carbazol</t>
  </si>
  <si>
    <t>Hydrogen fluoride</t>
  </si>
  <si>
    <t>Methyl Ethyl Ketone</t>
  </si>
  <si>
    <t>Methyl Isobutyl Ketone</t>
  </si>
  <si>
    <t>Methyl-tert-butyl ether (MTBE)</t>
  </si>
  <si>
    <t>Trichloroethylene</t>
  </si>
  <si>
    <t>FUGI 120, FUGI 122, FUGI 141, FUGI 171, FUGI 174</t>
  </si>
  <si>
    <t>FUGI 121, FUGI 151</t>
  </si>
  <si>
    <t>FUGI 069</t>
  </si>
  <si>
    <t>FUGI 070, FUGI 133</t>
  </si>
  <si>
    <t>FUGI 071, FUGI 159, FUGI 160</t>
  </si>
  <si>
    <t>FUGI 072</t>
  </si>
  <si>
    <t>FUGI 073</t>
  </si>
  <si>
    <t>FUGI 075</t>
  </si>
  <si>
    <t>FUGI 076, FUGI 077, FUGI 161, FUGI 162, FUGI 163</t>
  </si>
  <si>
    <t>FUGI 123, FUGI 152</t>
  </si>
  <si>
    <t>FUGI 079, FUGI 078</t>
  </si>
  <si>
    <t>FUGI 124, FUGI 153, FUGI 154</t>
  </si>
  <si>
    <t>FUGI 125, FUGI 155, FUGI 156</t>
  </si>
  <si>
    <t>FUGI 126, FUGI 157, FUGI 158</t>
  </si>
  <si>
    <t>FUGI 127, FUGI 164, FUGI 165, FUGI 166, FUGI 167</t>
  </si>
  <si>
    <t>FUGI 128, FUGI 168, FUGI 169, FUGI 172, FUGI 173</t>
  </si>
  <si>
    <t>FUGI 129</t>
  </si>
  <si>
    <t>FUGI 130</t>
  </si>
  <si>
    <t>FUGI 132</t>
  </si>
  <si>
    <t>FUGI 091</t>
  </si>
  <si>
    <t>FUGI 094</t>
  </si>
  <si>
    <t>FUGI 095</t>
  </si>
  <si>
    <t>FUGI 096</t>
  </si>
  <si>
    <t>FUGI 097</t>
  </si>
  <si>
    <t>FUGI 134</t>
  </si>
  <si>
    <t>FUGI 135</t>
  </si>
  <si>
    <t>FUGI 136</t>
  </si>
  <si>
    <t>FUGI 137</t>
  </si>
  <si>
    <t>FUGI 138</t>
  </si>
  <si>
    <t>FUGI 139</t>
  </si>
  <si>
    <t>FUGI 140</t>
  </si>
  <si>
    <t>FUGI 101</t>
  </si>
  <si>
    <t>FUGI 142</t>
  </si>
  <si>
    <t>FUGI 143</t>
  </si>
  <si>
    <t>FUGI 144</t>
  </si>
  <si>
    <t>FUGI 145</t>
  </si>
  <si>
    <t>FUGI 146</t>
  </si>
  <si>
    <t>FUGI 147</t>
  </si>
  <si>
    <t>FUGI 148</t>
  </si>
  <si>
    <t>FUGI 149</t>
  </si>
  <si>
    <t>FUGI 150</t>
  </si>
  <si>
    <t>FUGI 102</t>
  </si>
  <si>
    <t>FUGI 103</t>
  </si>
  <si>
    <t>FUGI 104</t>
  </si>
  <si>
    <t>FUGI 105</t>
  </si>
  <si>
    <t>FUGI 106</t>
  </si>
  <si>
    <t>FUGI 107</t>
  </si>
  <si>
    <t>FUGI 108</t>
  </si>
  <si>
    <t>FUGI 109</t>
  </si>
  <si>
    <t>FUGI 110</t>
  </si>
  <si>
    <t>FUGI 081</t>
  </si>
  <si>
    <t>FUGI 170</t>
  </si>
  <si>
    <t>FUGI 082</t>
  </si>
  <si>
    <t>FUGI 083</t>
  </si>
  <si>
    <t>FUGI 085</t>
  </si>
  <si>
    <t>FUGI 092</t>
  </si>
  <si>
    <t>FUGI 099</t>
  </si>
  <si>
    <t>FUGI 100</t>
  </si>
  <si>
    <t>FUGI 116</t>
  </si>
  <si>
    <t>FUGI 117</t>
  </si>
  <si>
    <t>FUGI 118</t>
  </si>
  <si>
    <t>FUGI 119</t>
  </si>
  <si>
    <t>EQUI 063</t>
  </si>
  <si>
    <t>1,3-Dimethyl-2-ethylbenzene</t>
  </si>
  <si>
    <t>1,4-Dimethyl-2-ethylbenzene</t>
  </si>
  <si>
    <t>Ethylcyclohexane</t>
  </si>
  <si>
    <t>Methyl-2-ethylbenzene (1)</t>
  </si>
  <si>
    <t>Xylene (p-)</t>
  </si>
  <si>
    <t>EQUI 066</t>
  </si>
  <si>
    <t>EQUI 067</t>
  </si>
  <si>
    <t>EQUI 096</t>
  </si>
  <si>
    <t>EQUI 097</t>
  </si>
  <si>
    <t>EQUI 098</t>
  </si>
  <si>
    <t>EQUI 099</t>
  </si>
  <si>
    <t>EQUI 101</t>
  </si>
  <si>
    <t>EQUI 102</t>
  </si>
  <si>
    <t>EQUI 103</t>
  </si>
  <si>
    <t>EQUI 104</t>
  </si>
  <si>
    <t>EQUI 105</t>
  </si>
  <si>
    <t>EQUI 106</t>
  </si>
  <si>
    <t>EQUI 107</t>
  </si>
  <si>
    <t>EQUI 108</t>
  </si>
  <si>
    <t>EQUI 109</t>
  </si>
  <si>
    <t>EQUI 110</t>
  </si>
  <si>
    <t>EQUI 111</t>
  </si>
  <si>
    <t>EQUI 112</t>
  </si>
  <si>
    <t>EQUI 113</t>
  </si>
  <si>
    <t>EQUI 114</t>
  </si>
  <si>
    <t>EQUI 150</t>
  </si>
  <si>
    <t>EQUI 115</t>
  </si>
  <si>
    <t>EQUI 151</t>
  </si>
  <si>
    <t>EQUI 116</t>
  </si>
  <si>
    <t>EQUI 117</t>
  </si>
  <si>
    <t>EQUI 118</t>
  </si>
  <si>
    <t>EQUI 119</t>
  </si>
  <si>
    <t>EQUI 120</t>
  </si>
  <si>
    <t>EQUI 121</t>
  </si>
  <si>
    <t>EQUI 122</t>
  </si>
  <si>
    <t>EQUI 123</t>
  </si>
  <si>
    <t>EQUI 124</t>
  </si>
  <si>
    <t>EQUI 125</t>
  </si>
  <si>
    <t>EQUI 126</t>
  </si>
  <si>
    <t>EQUI 127</t>
  </si>
  <si>
    <t>EQUI 128</t>
  </si>
  <si>
    <t>EQUI 137</t>
  </si>
  <si>
    <t>EQUI 152</t>
  </si>
  <si>
    <t>EQUI 138</t>
  </si>
  <si>
    <t>EQUI 139</t>
  </si>
  <si>
    <t>EQUI 059</t>
  </si>
  <si>
    <t>EQUI 140</t>
  </si>
  <si>
    <t>EQUI 141</t>
  </si>
  <si>
    <t>EQUI 142</t>
  </si>
  <si>
    <t>EQUI 143</t>
  </si>
  <si>
    <t>EQUI 153</t>
  </si>
  <si>
    <t>EQUI 144</t>
  </si>
  <si>
    <t>EQUI 145</t>
  </si>
  <si>
    <t>EQUI 060</t>
  </si>
  <si>
    <t>EQUI 154</t>
  </si>
  <si>
    <t>EQUI 068</t>
  </si>
  <si>
    <t>EQUI 069</t>
  </si>
  <si>
    <t>EQUI 070</t>
  </si>
  <si>
    <t>EQUI 155</t>
  </si>
  <si>
    <t>EQUI 071</t>
  </si>
  <si>
    <t>EQUI 072</t>
  </si>
  <si>
    <t>EQUI 073</t>
  </si>
  <si>
    <t>EQUI 156</t>
  </si>
  <si>
    <t>EQUI 157</t>
  </si>
  <si>
    <t>EQUI 158</t>
  </si>
  <si>
    <t>EQUI 074</t>
  </si>
  <si>
    <t>EQUI 075</t>
  </si>
  <si>
    <t>EQUI 078</t>
  </si>
  <si>
    <t>EQUI 079</t>
  </si>
  <si>
    <t>EQUI 080</t>
  </si>
  <si>
    <t>EQUI 081</t>
  </si>
  <si>
    <t>EQUI 082</t>
  </si>
  <si>
    <t>EQUI 083</t>
  </si>
  <si>
    <t>EQUI 084</t>
  </si>
  <si>
    <t>EQUI 085</t>
  </si>
  <si>
    <t>EQUI 086</t>
  </si>
  <si>
    <t>EQUI 088</t>
  </si>
  <si>
    <t>EQUI 089</t>
  </si>
  <si>
    <t>EQUI 092</t>
  </si>
  <si>
    <t>EQUI 094</t>
  </si>
  <si>
    <t>EQUI 095</t>
  </si>
  <si>
    <t>EQUI 093</t>
  </si>
  <si>
    <t>COMG 006</t>
  </si>
  <si>
    <t>EQUI HL RAIL</t>
  </si>
  <si>
    <t xml:space="preserve">VOC </t>
  </si>
  <si>
    <t xml:space="preserve">Benzene  </t>
  </si>
  <si>
    <t xml:space="preserve">Toluene  </t>
  </si>
  <si>
    <t>EQUI HL TRUCK</t>
  </si>
  <si>
    <t>EQUI HVAC1</t>
  </si>
  <si>
    <t>EQUI 312</t>
  </si>
  <si>
    <t>EQUI 306</t>
  </si>
  <si>
    <t>Potential to Emit - Pollutant Summary</t>
  </si>
  <si>
    <t>EQUI 318</t>
  </si>
  <si>
    <t>1,4-Dichlorobenzene</t>
  </si>
  <si>
    <t>Potential to Emit - Segment Emission Calculations</t>
  </si>
  <si>
    <t>Unit#</t>
  </si>
  <si>
    <t>Stack</t>
  </si>
  <si>
    <t>Control</t>
  </si>
  <si>
    <t>Unit Description</t>
  </si>
  <si>
    <t>Seg</t>
  </si>
  <si>
    <t>Seg Description</t>
  </si>
  <si>
    <t>Included in Worst Case PTE?</t>
  </si>
  <si>
    <t>Emission</t>
  </si>
  <si>
    <t>Emission Factor</t>
  </si>
  <si>
    <t>Throughput</t>
  </si>
  <si>
    <t xml:space="preserve"> Throughput</t>
  </si>
  <si>
    <t xml:space="preserve"> Hourly Potential</t>
  </si>
  <si>
    <t>Pollution Control</t>
  </si>
  <si>
    <t>Maximum Restricted Potential</t>
  </si>
  <si>
    <t>Maximum Controlled</t>
  </si>
  <si>
    <t>Limited Potential</t>
  </si>
  <si>
    <t>ID</t>
  </si>
  <si>
    <t>Equipment</t>
  </si>
  <si>
    <t>Factor</t>
  </si>
  <si>
    <t>Units</t>
  </si>
  <si>
    <t>Emissions</t>
  </si>
  <si>
    <t>Efficiency</t>
  </si>
  <si>
    <t>Column Not Used</t>
  </si>
  <si>
    <t>(lb/unit)</t>
  </si>
  <si>
    <t>(per hour, unless noted)</t>
  </si>
  <si>
    <t>(lb/hr)</t>
  </si>
  <si>
    <t>(%)</t>
  </si>
  <si>
    <t>(tpy)</t>
  </si>
  <si>
    <t>Natural Gas</t>
  </si>
  <si>
    <t>lb/MMBtu</t>
  </si>
  <si>
    <t>MMBtu</t>
  </si>
  <si>
    <t>lb/hr</t>
  </si>
  <si>
    <t>-</t>
  </si>
  <si>
    <r>
      <t>CO</t>
    </r>
    <r>
      <rPr>
        <vertAlign val="subscript"/>
        <sz val="8"/>
        <rFont val="Arial"/>
        <family val="2"/>
      </rPr>
      <t>2</t>
    </r>
  </si>
  <si>
    <r>
      <t>CH</t>
    </r>
    <r>
      <rPr>
        <vertAlign val="subscript"/>
        <sz val="8"/>
        <rFont val="Arial"/>
        <family val="2"/>
      </rPr>
      <t>4</t>
    </r>
  </si>
  <si>
    <r>
      <t>CO</t>
    </r>
    <r>
      <rPr>
        <vertAlign val="subscript"/>
        <sz val="8"/>
        <rFont val="Arial"/>
        <family val="2"/>
      </rPr>
      <t>2e</t>
    </r>
  </si>
  <si>
    <t>Fuel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</si>
</sst>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5" formatCode="0.00\ &quot;(COMG9 150.40 emission limit under EQUI8)&quot;"/>
    <numFmt numFmtId="166" formatCode="0.0000"/>
    <numFmt numFmtId="167" formatCode="0.000000000"/>
    <numFmt numFmtId="168" formatCode="0.00000"/>
    <numFmt numFmtId="169" formatCode="0.0000000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9"/>
      <name val="Arial"/>
      <family val="2"/>
    </font>
    <font>
      <vertAlign val="subscript"/>
      <sz val="8"/>
      <name val="Arial"/>
      <family val="2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3" fillId="0" borderId="0"/>
  </cellStyleXfs>
  <cellXfs count="146">
    <xf numFmtId="0" fontId="0" fillId="0" borderId="0" xfId="0"/>
    <xf numFmtId="0" fontId="2" fillId="0" borderId="0" xfId="0" applyFont="1" applyAlignment="1">
      <alignment horizontal="left"/>
    </xf>
    <xf numFmtId="0" fontId="0" fillId="0" borderId="0" xfId="0" applyFill="1" applyAlignment="1">
      <alignment horizontal="left"/>
    </xf>
    <xf numFmtId="2" fontId="2" fillId="0" borderId="0" xfId="0" applyNumberFormat="1" applyFont="1"/>
    <xf numFmtId="2" fontId="0" fillId="0" borderId="0" xfId="0" applyNumberFormat="1"/>
    <xf numFmtId="11" fontId="2" fillId="0" borderId="0" xfId="0" quotePrefix="1" applyNumberFormat="1" applyFont="1"/>
    <xf numFmtId="11" fontId="3" fillId="0" borderId="0" xfId="0" quotePrefix="1" applyNumberFormat="1" applyFont="1"/>
    <xf numFmtId="0" fontId="3" fillId="0" borderId="0" xfId="0" applyFont="1"/>
    <xf numFmtId="2" fontId="2" fillId="0" borderId="0" xfId="0" quotePrefix="1" applyNumberFormat="1" applyFont="1"/>
    <xf numFmtId="9" fontId="0" fillId="0" borderId="0" xfId="1" applyFont="1"/>
    <xf numFmtId="11" fontId="2" fillId="0" borderId="0" xfId="0" applyNumberFormat="1" applyFont="1"/>
    <xf numFmtId="11" fontId="0" fillId="0" borderId="0" xfId="0" applyNumberFormat="1"/>
    <xf numFmtId="0" fontId="4" fillId="0" borderId="0" xfId="0" applyFont="1" applyAlignment="1">
      <alignment horizontal="left"/>
    </xf>
    <xf numFmtId="0" fontId="5" fillId="0" borderId="0" xfId="0" applyFont="1" applyFill="1" applyAlignment="1">
      <alignment horizontal="left"/>
    </xf>
    <xf numFmtId="0" fontId="5" fillId="0" borderId="0" xfId="0" applyFont="1"/>
    <xf numFmtId="11" fontId="4" fillId="0" borderId="0" xfId="0" applyNumberFormat="1" applyFont="1"/>
    <xf numFmtId="11" fontId="5" fillId="0" borderId="0" xfId="0" applyNumberFormat="1" applyFont="1"/>
    <xf numFmtId="2" fontId="4" fillId="0" borderId="0" xfId="0" applyNumberFormat="1" applyFont="1"/>
    <xf numFmtId="2" fontId="5" fillId="0" borderId="0" xfId="0" applyNumberFormat="1" applyFont="1"/>
    <xf numFmtId="0" fontId="5" fillId="0" borderId="1" xfId="0" applyFont="1" applyFill="1" applyBorder="1" applyAlignment="1">
      <alignment horizontal="left"/>
    </xf>
    <xf numFmtId="0" fontId="5" fillId="0" borderId="1" xfId="0" applyFont="1" applyBorder="1" applyAlignment="1">
      <alignment horizontal="center" wrapText="1"/>
    </xf>
    <xf numFmtId="11" fontId="4" fillId="0" borderId="1" xfId="0" applyNumberFormat="1" applyFont="1" applyBorder="1" applyAlignment="1">
      <alignment horizontal="center" wrapText="1"/>
    </xf>
    <xf numFmtId="11" fontId="5" fillId="0" borderId="1" xfId="0" applyNumberFormat="1" applyFont="1" applyBorder="1" applyAlignment="1">
      <alignment horizontal="center" wrapText="1"/>
    </xf>
    <xf numFmtId="2" fontId="5" fillId="0" borderId="1" xfId="0" applyNumberFormat="1" applyFont="1" applyBorder="1" applyAlignment="1">
      <alignment horizontal="center" wrapText="1"/>
    </xf>
    <xf numFmtId="0" fontId="5" fillId="0" borderId="2" xfId="0" applyFont="1" applyBorder="1" applyAlignment="1">
      <alignment horizontal="center" wrapText="1"/>
    </xf>
    <xf numFmtId="0" fontId="4" fillId="0" borderId="3" xfId="0" applyFont="1" applyBorder="1" applyAlignment="1">
      <alignment horizontal="left"/>
    </xf>
    <xf numFmtId="0" fontId="5" fillId="0" borderId="3" xfId="0" applyFont="1" applyFill="1" applyBorder="1" applyAlignment="1">
      <alignment horizontal="left"/>
    </xf>
    <xf numFmtId="0" fontId="5" fillId="0" borderId="3" xfId="0" applyFont="1" applyBorder="1" applyAlignment="1">
      <alignment horizontal="center"/>
    </xf>
    <xf numFmtId="11" fontId="4" fillId="0" borderId="3" xfId="0" applyNumberFormat="1" applyFont="1" applyFill="1" applyBorder="1" applyAlignment="1">
      <alignment horizontal="center"/>
    </xf>
    <xf numFmtId="11" fontId="5" fillId="0" borderId="3" xfId="0" applyNumberFormat="1" applyFont="1" applyFill="1" applyBorder="1" applyAlignment="1">
      <alignment horizontal="center"/>
    </xf>
    <xf numFmtId="2" fontId="5" fillId="0" borderId="3" xfId="0" applyNumberFormat="1" applyFont="1" applyFill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4" fillId="0" borderId="5" xfId="0" applyFont="1" applyBorder="1" applyAlignment="1">
      <alignment wrapText="1"/>
    </xf>
    <xf numFmtId="0" fontId="4" fillId="0" borderId="5" xfId="0" applyFont="1" applyBorder="1" applyAlignment="1">
      <alignment horizontal="left" wrapText="1"/>
    </xf>
    <xf numFmtId="0" fontId="5" fillId="0" borderId="5" xfId="0" applyFont="1" applyFill="1" applyBorder="1" applyAlignment="1">
      <alignment horizontal="left"/>
    </xf>
    <xf numFmtId="0" fontId="5" fillId="0" borderId="5" xfId="0" applyFont="1" applyBorder="1" applyAlignment="1">
      <alignment horizontal="center"/>
    </xf>
    <xf numFmtId="11" fontId="4" fillId="0" borderId="5" xfId="0" applyNumberFormat="1" applyFont="1" applyFill="1" applyBorder="1" applyAlignment="1">
      <alignment horizontal="center"/>
    </xf>
    <xf numFmtId="11" fontId="5" fillId="0" borderId="5" xfId="0" applyNumberFormat="1" applyFont="1" applyFill="1" applyBorder="1" applyAlignment="1">
      <alignment horizontal="center"/>
    </xf>
    <xf numFmtId="2" fontId="5" fillId="0" borderId="5" xfId="0" applyNumberFormat="1" applyFont="1" applyFill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4" fillId="0" borderId="5" xfId="0" applyFont="1" applyBorder="1" applyAlignment="1">
      <alignment horizontal="left"/>
    </xf>
    <xf numFmtId="0" fontId="4" fillId="0" borderId="5" xfId="0" applyFont="1" applyBorder="1" applyAlignment="1">
      <alignment vertical="top"/>
    </xf>
    <xf numFmtId="0" fontId="4" fillId="0" borderId="7" xfId="0" applyFont="1" applyBorder="1" applyAlignment="1">
      <alignment horizontal="left"/>
    </xf>
    <xf numFmtId="0" fontId="5" fillId="0" borderId="7" xfId="0" applyFont="1" applyFill="1" applyBorder="1" applyAlignment="1">
      <alignment horizontal="left"/>
    </xf>
    <xf numFmtId="0" fontId="5" fillId="0" borderId="7" xfId="0" applyFont="1" applyBorder="1" applyAlignment="1">
      <alignment horizontal="center"/>
    </xf>
    <xf numFmtId="11" fontId="4" fillId="0" borderId="7" xfId="0" applyNumberFormat="1" applyFont="1" applyFill="1" applyBorder="1" applyAlignment="1">
      <alignment horizontal="center"/>
    </xf>
    <xf numFmtId="11" fontId="5" fillId="0" borderId="7" xfId="0" applyNumberFormat="1" applyFont="1" applyFill="1" applyBorder="1" applyAlignment="1">
      <alignment horizontal="center"/>
    </xf>
    <xf numFmtId="2" fontId="5" fillId="0" borderId="7" xfId="0" applyNumberFormat="1" applyFont="1" applyFill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5" xfId="0" applyFont="1" applyFill="1" applyBorder="1" applyAlignment="1">
      <alignment horizontal="left" vertical="top" wrapText="1"/>
    </xf>
    <xf numFmtId="0" fontId="5" fillId="0" borderId="3" xfId="0" applyFont="1" applyBorder="1" applyAlignment="1">
      <alignment horizontal="center" wrapText="1"/>
    </xf>
    <xf numFmtId="0" fontId="5" fillId="0" borderId="5" xfId="0" applyFont="1" applyBorder="1" applyAlignment="1">
      <alignment horizontal="center" wrapText="1"/>
    </xf>
    <xf numFmtId="165" fontId="5" fillId="0" borderId="5" xfId="0" applyNumberFormat="1" applyFont="1" applyFill="1" applyBorder="1" applyAlignment="1">
      <alignment horizontal="center"/>
    </xf>
    <xf numFmtId="0" fontId="4" fillId="0" borderId="5" xfId="0" applyFont="1" applyFill="1" applyBorder="1" applyAlignment="1">
      <alignment horizontal="left"/>
    </xf>
    <xf numFmtId="0" fontId="4" fillId="0" borderId="7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  <xf numFmtId="0" fontId="4" fillId="0" borderId="5" xfId="0" applyFont="1" applyFill="1" applyBorder="1" applyAlignment="1">
      <alignment wrapText="1"/>
    </xf>
    <xf numFmtId="0" fontId="4" fillId="0" borderId="5" xfId="0" applyFont="1" applyFill="1" applyBorder="1" applyAlignment="1">
      <alignment horizontal="left" wrapText="1"/>
    </xf>
    <xf numFmtId="0" fontId="5" fillId="0" borderId="3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left" vertical="center"/>
    </xf>
    <xf numFmtId="0" fontId="5" fillId="0" borderId="5" xfId="2" applyFont="1" applyFill="1" applyBorder="1" applyAlignment="1">
      <alignment horizontal="left" vertical="center"/>
    </xf>
    <xf numFmtId="0" fontId="4" fillId="0" borderId="7" xfId="0" applyFont="1" applyBorder="1" applyAlignment="1">
      <alignment horizontal="left" wrapText="1"/>
    </xf>
    <xf numFmtId="0" fontId="5" fillId="0" borderId="7" xfId="0" applyFont="1" applyFill="1" applyBorder="1" applyAlignment="1">
      <alignment horizontal="left" vertical="top" wrapText="1"/>
    </xf>
    <xf numFmtId="0" fontId="4" fillId="0" borderId="5" xfId="3" applyFont="1" applyFill="1" applyBorder="1" applyAlignment="1">
      <alignment horizontal="left"/>
    </xf>
    <xf numFmtId="0" fontId="4" fillId="0" borderId="7" xfId="3" applyFont="1" applyFill="1" applyBorder="1" applyAlignment="1">
      <alignment horizontal="left"/>
    </xf>
    <xf numFmtId="0" fontId="4" fillId="0" borderId="5" xfId="3" applyFont="1" applyFill="1" applyBorder="1" applyAlignment="1">
      <alignment horizontal="center"/>
    </xf>
    <xf numFmtId="0" fontId="4" fillId="0" borderId="7" xfId="3" applyFont="1" applyFill="1" applyBorder="1" applyAlignment="1">
      <alignment horizontal="center"/>
    </xf>
    <xf numFmtId="0" fontId="4" fillId="0" borderId="7" xfId="0" applyFont="1" applyFill="1" applyBorder="1" applyAlignment="1">
      <alignment horizontal="left" wrapText="1"/>
    </xf>
    <xf numFmtId="11" fontId="5" fillId="0" borderId="5" xfId="0" applyNumberFormat="1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5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4" fillId="0" borderId="7" xfId="0" applyFont="1" applyFill="1" applyBorder="1" applyAlignment="1">
      <alignment horizontal="center"/>
    </xf>
    <xf numFmtId="0" fontId="5" fillId="0" borderId="8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11" fontId="4" fillId="0" borderId="1" xfId="0" applyNumberFormat="1" applyFont="1" applyFill="1" applyBorder="1" applyAlignment="1">
      <alignment horizontal="center"/>
    </xf>
    <xf numFmtId="11" fontId="5" fillId="0" borderId="1" xfId="0" applyNumberFormat="1" applyFont="1" applyFill="1" applyBorder="1" applyAlignment="1">
      <alignment horizontal="center"/>
    </xf>
    <xf numFmtId="2" fontId="5" fillId="0" borderId="1" xfId="0" applyNumberFormat="1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left"/>
    </xf>
    <xf numFmtId="0" fontId="4" fillId="0" borderId="10" xfId="0" applyFont="1" applyFill="1" applyBorder="1" applyAlignment="1">
      <alignment horizontal="left"/>
    </xf>
    <xf numFmtId="0" fontId="5" fillId="0" borderId="10" xfId="0" applyFont="1" applyFill="1" applyBorder="1" applyAlignment="1">
      <alignment horizontal="left"/>
    </xf>
    <xf numFmtId="0" fontId="4" fillId="0" borderId="11" xfId="0" applyFont="1" applyFill="1" applyBorder="1" applyAlignment="1">
      <alignment horizontal="left"/>
    </xf>
    <xf numFmtId="0" fontId="5" fillId="0" borderId="11" xfId="0" applyFont="1" applyFill="1" applyBorder="1" applyAlignment="1">
      <alignment horizontal="left"/>
    </xf>
    <xf numFmtId="0" fontId="5" fillId="0" borderId="11" xfId="0" applyFont="1" applyFill="1" applyBorder="1" applyAlignment="1">
      <alignment horizontal="center"/>
    </xf>
    <xf numFmtId="11" fontId="4" fillId="0" borderId="11" xfId="0" applyNumberFormat="1" applyFont="1" applyFill="1" applyBorder="1" applyAlignment="1">
      <alignment horizontal="center"/>
    </xf>
    <xf numFmtId="11" fontId="5" fillId="0" borderId="11" xfId="0" applyNumberFormat="1" applyFont="1" applyFill="1" applyBorder="1" applyAlignment="1">
      <alignment horizontal="center"/>
    </xf>
    <xf numFmtId="2" fontId="5" fillId="0" borderId="11" xfId="0" applyNumberFormat="1" applyFont="1" applyFill="1" applyBorder="1" applyAlignment="1">
      <alignment horizontal="center"/>
    </xf>
    <xf numFmtId="0" fontId="5" fillId="0" borderId="12" xfId="0" applyFont="1" applyFill="1" applyBorder="1" applyAlignment="1">
      <alignment horizontal="center"/>
    </xf>
    <xf numFmtId="0" fontId="5" fillId="0" borderId="10" xfId="0" applyFont="1" applyFill="1" applyBorder="1" applyAlignment="1">
      <alignment horizontal="center"/>
    </xf>
    <xf numFmtId="11" fontId="4" fillId="0" borderId="10" xfId="0" applyNumberFormat="1" applyFont="1" applyFill="1" applyBorder="1" applyAlignment="1">
      <alignment horizontal="center"/>
    </xf>
    <xf numFmtId="11" fontId="5" fillId="0" borderId="10" xfId="0" applyNumberFormat="1" applyFont="1" applyFill="1" applyBorder="1" applyAlignment="1">
      <alignment horizontal="center"/>
    </xf>
    <xf numFmtId="2" fontId="5" fillId="0" borderId="10" xfId="0" applyNumberFormat="1" applyFont="1" applyFill="1" applyBorder="1" applyAlignment="1">
      <alignment horizontal="center"/>
    </xf>
    <xf numFmtId="0" fontId="5" fillId="0" borderId="13" xfId="0" applyFont="1" applyFill="1" applyBorder="1" applyAlignment="1">
      <alignment horizontal="center"/>
    </xf>
    <xf numFmtId="0" fontId="4" fillId="0" borderId="9" xfId="0" applyFont="1" applyFill="1" applyBorder="1" applyAlignment="1">
      <alignment horizontal="center"/>
    </xf>
    <xf numFmtId="11" fontId="4" fillId="0" borderId="9" xfId="0" applyNumberFormat="1" applyFont="1" applyFill="1" applyBorder="1" applyAlignment="1">
      <alignment horizontal="center"/>
    </xf>
    <xf numFmtId="11" fontId="5" fillId="0" borderId="9" xfId="0" applyNumberFormat="1" applyFont="1" applyFill="1" applyBorder="1" applyAlignment="1">
      <alignment horizontal="center"/>
    </xf>
    <xf numFmtId="2" fontId="5" fillId="0" borderId="9" xfId="0" applyNumberFormat="1" applyFont="1" applyFill="1" applyBorder="1" applyAlignment="1">
      <alignment horizontal="center"/>
    </xf>
    <xf numFmtId="0" fontId="5" fillId="0" borderId="14" xfId="0" applyFont="1" applyFill="1" applyBorder="1" applyAlignment="1">
      <alignment horizontal="center"/>
    </xf>
    <xf numFmtId="0" fontId="4" fillId="0" borderId="9" xfId="0" applyFont="1" applyFill="1" applyBorder="1" applyAlignment="1">
      <alignment horizontal="left"/>
    </xf>
    <xf numFmtId="0" fontId="4" fillId="0" borderId="5" xfId="0" applyFont="1" applyBorder="1" applyAlignment="1">
      <alignment horizontal="center" wrapText="1"/>
    </xf>
    <xf numFmtId="0" fontId="4" fillId="0" borderId="9" xfId="0" applyFont="1" applyBorder="1" applyAlignment="1">
      <alignment horizontal="left"/>
    </xf>
    <xf numFmtId="0" fontId="5" fillId="0" borderId="9" xfId="0" applyFont="1" applyBorder="1" applyAlignment="1">
      <alignment horizontal="center"/>
    </xf>
    <xf numFmtId="11" fontId="4" fillId="0" borderId="5" xfId="0" applyNumberFormat="1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  <xf numFmtId="0" fontId="4" fillId="0" borderId="15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 wrapText="1"/>
    </xf>
    <xf numFmtId="0" fontId="4" fillId="0" borderId="16" xfId="0" applyFont="1" applyFill="1" applyBorder="1" applyAlignment="1">
      <alignment horizontal="center"/>
    </xf>
    <xf numFmtId="0" fontId="4" fillId="0" borderId="5" xfId="0" applyFont="1" applyFill="1" applyBorder="1" applyAlignment="1">
      <alignment horizontal="center" wrapText="1"/>
    </xf>
    <xf numFmtId="2" fontId="4" fillId="0" borderId="5" xfId="0" applyNumberFormat="1" applyFont="1" applyFill="1" applyBorder="1" applyAlignment="1">
      <alignment horizontal="center"/>
    </xf>
    <xf numFmtId="4" fontId="4" fillId="0" borderId="5" xfId="0" applyNumberFormat="1" applyFont="1" applyFill="1" applyBorder="1" applyAlignment="1">
      <alignment horizontal="center"/>
    </xf>
    <xf numFmtId="166" fontId="4" fillId="0" borderId="5" xfId="0" applyNumberFormat="1" applyFont="1" applyFill="1" applyBorder="1" applyAlignment="1">
      <alignment horizontal="center"/>
    </xf>
    <xf numFmtId="166" fontId="4" fillId="0" borderId="6" xfId="0" applyNumberFormat="1" applyFont="1" applyFill="1" applyBorder="1" applyAlignment="1">
      <alignment horizontal="center"/>
    </xf>
    <xf numFmtId="0" fontId="5" fillId="0" borderId="17" xfId="0" applyFont="1" applyFill="1" applyBorder="1" applyAlignment="1">
      <alignment horizontal="center"/>
    </xf>
    <xf numFmtId="2" fontId="4" fillId="0" borderId="9" xfId="0" applyNumberFormat="1" applyFont="1" applyFill="1" applyBorder="1" applyAlignment="1">
      <alignment horizontal="center"/>
    </xf>
    <xf numFmtId="4" fontId="5" fillId="0" borderId="9" xfId="0" applyNumberFormat="1" applyFont="1" applyFill="1" applyBorder="1" applyAlignment="1">
      <alignment horizontal="center"/>
    </xf>
    <xf numFmtId="166" fontId="4" fillId="0" borderId="9" xfId="0" applyNumberFormat="1" applyFont="1" applyFill="1" applyBorder="1" applyAlignment="1">
      <alignment horizontal="center"/>
    </xf>
    <xf numFmtId="166" fontId="4" fillId="0" borderId="14" xfId="0" applyNumberFormat="1" applyFont="1" applyFill="1" applyBorder="1" applyAlignment="1">
      <alignment horizontal="center"/>
    </xf>
    <xf numFmtId="0" fontId="5" fillId="0" borderId="18" xfId="0" applyFont="1" applyFill="1" applyBorder="1" applyAlignment="1">
      <alignment horizontal="center"/>
    </xf>
    <xf numFmtId="4" fontId="5" fillId="0" borderId="10" xfId="0" applyNumberFormat="1" applyFont="1" applyFill="1" applyBorder="1" applyAlignment="1">
      <alignment horizontal="center"/>
    </xf>
    <xf numFmtId="4" fontId="5" fillId="0" borderId="13" xfId="0" applyNumberFormat="1" applyFont="1" applyFill="1" applyBorder="1" applyAlignment="1">
      <alignment horizontal="center"/>
    </xf>
    <xf numFmtId="0" fontId="5" fillId="0" borderId="16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4" fontId="5" fillId="0" borderId="5" xfId="0" applyNumberFormat="1" applyFont="1" applyFill="1" applyBorder="1" applyAlignment="1">
      <alignment horizontal="center"/>
    </xf>
    <xf numFmtId="167" fontId="5" fillId="0" borderId="5" xfId="0" applyNumberFormat="1" applyFont="1" applyFill="1" applyBorder="1" applyAlignment="1">
      <alignment horizontal="center"/>
    </xf>
    <xf numFmtId="4" fontId="5" fillId="0" borderId="6" xfId="0" applyNumberFormat="1" applyFont="1" applyFill="1" applyBorder="1" applyAlignment="1">
      <alignment horizontal="center"/>
    </xf>
    <xf numFmtId="4" fontId="5" fillId="0" borderId="5" xfId="0" quotePrefix="1" applyNumberFormat="1" applyFont="1" applyFill="1" applyBorder="1" applyAlignment="1">
      <alignment horizontal="center"/>
    </xf>
    <xf numFmtId="168" fontId="5" fillId="0" borderId="5" xfId="0" applyNumberFormat="1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 vertical="top" wrapText="1"/>
    </xf>
    <xf numFmtId="0" fontId="6" fillId="0" borderId="9" xfId="0" applyFont="1" applyFill="1" applyBorder="1" applyAlignment="1">
      <alignment horizontal="center"/>
    </xf>
    <xf numFmtId="4" fontId="5" fillId="0" borderId="14" xfId="0" applyNumberFormat="1" applyFont="1" applyFill="1" applyBorder="1" applyAlignment="1">
      <alignment horizontal="center"/>
    </xf>
    <xf numFmtId="169" fontId="5" fillId="0" borderId="5" xfId="0" applyNumberFormat="1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 wrapText="1"/>
    </xf>
    <xf numFmtId="2" fontId="4" fillId="0" borderId="3" xfId="0" applyNumberFormat="1" applyFont="1" applyFill="1" applyBorder="1" applyAlignment="1">
      <alignment horizontal="center" wrapText="1"/>
    </xf>
    <xf numFmtId="4" fontId="4" fillId="0" borderId="3" xfId="0" applyNumberFormat="1" applyFont="1" applyFill="1" applyBorder="1" applyAlignment="1">
      <alignment horizontal="center" wrapText="1"/>
    </xf>
    <xf numFmtId="166" fontId="4" fillId="0" borderId="3" xfId="0" applyNumberFormat="1" applyFont="1" applyFill="1" applyBorder="1" applyAlignment="1">
      <alignment horizontal="center" wrapText="1"/>
    </xf>
    <xf numFmtId="166" fontId="4" fillId="0" borderId="4" xfId="0" applyNumberFormat="1" applyFont="1" applyFill="1" applyBorder="1" applyAlignment="1">
      <alignment horizontal="center" wrapText="1"/>
    </xf>
  </cellXfs>
  <cellStyles count="4">
    <cellStyle name="Normal" xfId="0" builtinId="0"/>
    <cellStyle name="Normal 10" xfId="3"/>
    <cellStyle name="Normal 2" xfId="2"/>
    <cellStyle name="Percent" xfId="1" builtinId="5"/>
  </cellStyles>
  <dxfs count="26">
    <dxf>
      <numFmt numFmtId="3" formatCode="#,##0"/>
    </dxf>
    <dxf>
      <numFmt numFmtId="15" formatCode="0.00E+00"/>
    </dxf>
    <dxf>
      <numFmt numFmtId="164" formatCode="\-\-"/>
    </dxf>
    <dxf>
      <numFmt numFmtId="15" formatCode="0.00E+00"/>
    </dxf>
    <dxf>
      <numFmt numFmtId="164" formatCode="\-\-"/>
    </dxf>
    <dxf>
      <numFmt numFmtId="15" formatCode="0.00E+00"/>
    </dxf>
    <dxf>
      <numFmt numFmtId="4" formatCode="#,##0.00"/>
    </dxf>
    <dxf>
      <numFmt numFmtId="164" formatCode="\-\-"/>
    </dxf>
    <dxf>
      <numFmt numFmtId="15" formatCode="0.00E+00"/>
    </dxf>
    <dxf>
      <numFmt numFmtId="4" formatCode="#,##0.00"/>
    </dxf>
    <dxf>
      <numFmt numFmtId="164" formatCode="\-\-"/>
    </dxf>
    <dxf>
      <numFmt numFmtId="15" formatCode="0.00E+00"/>
    </dxf>
    <dxf>
      <numFmt numFmtId="4" formatCode="#,##0.00"/>
    </dxf>
    <dxf>
      <numFmt numFmtId="164" formatCode="\-\-"/>
    </dxf>
    <dxf>
      <numFmt numFmtId="15" formatCode="0.00E+00"/>
    </dxf>
    <dxf>
      <numFmt numFmtId="4" formatCode="#,##0.00"/>
    </dxf>
    <dxf>
      <numFmt numFmtId="164" formatCode="\-\-"/>
    </dxf>
    <dxf>
      <numFmt numFmtId="15" formatCode="0.00E+00"/>
    </dxf>
    <dxf>
      <numFmt numFmtId="4" formatCode="#,##0.00"/>
    </dxf>
    <dxf>
      <numFmt numFmtId="164" formatCode="\-\-"/>
    </dxf>
    <dxf>
      <numFmt numFmtId="15" formatCode="0.00E+00"/>
    </dxf>
    <dxf>
      <numFmt numFmtId="4" formatCode="#,##0.00"/>
    </dxf>
    <dxf>
      <numFmt numFmtId="164" formatCode="\-\-"/>
    </dxf>
    <dxf>
      <numFmt numFmtId="15" formatCode="0.00E+00"/>
    </dxf>
    <dxf>
      <numFmt numFmtId="4" formatCode="#,##0.00"/>
    </dxf>
    <dxf>
      <numFmt numFmtId="164" formatCode="\-\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160"/>
  <sheetViews>
    <sheetView tabSelected="1" workbookViewId="0">
      <selection activeCell="A3" sqref="A3"/>
    </sheetView>
  </sheetViews>
  <sheetFormatPr defaultRowHeight="15" x14ac:dyDescent="0.25"/>
  <sheetData>
    <row r="3" spans="1:5" x14ac:dyDescent="0.25">
      <c r="A3" t="s">
        <v>382</v>
      </c>
    </row>
    <row r="5" spans="1:5" ht="57" x14ac:dyDescent="0.25">
      <c r="A5" s="53" t="s">
        <v>3</v>
      </c>
      <c r="B5" s="53" t="s">
        <v>1</v>
      </c>
      <c r="C5" s="110" t="s">
        <v>8</v>
      </c>
      <c r="D5" s="110" t="s">
        <v>11</v>
      </c>
      <c r="E5" s="110" t="s">
        <v>14</v>
      </c>
    </row>
    <row r="6" spans="1:5" x14ac:dyDescent="0.25">
      <c r="A6" t="s">
        <v>17</v>
      </c>
      <c r="B6" t="s">
        <v>212</v>
      </c>
      <c r="C6">
        <v>10.490400000000001</v>
      </c>
      <c r="D6">
        <v>45.947952000000008</v>
      </c>
      <c r="E6">
        <v>45.947952000000008</v>
      </c>
    </row>
    <row r="7" spans="1:5" x14ac:dyDescent="0.25">
      <c r="B7" t="s">
        <v>16</v>
      </c>
      <c r="C7">
        <v>4.6941176470588237</v>
      </c>
      <c r="D7">
        <v>20.560235294117646</v>
      </c>
      <c r="E7">
        <v>20.560235294117646</v>
      </c>
    </row>
    <row r="8" spans="1:5" x14ac:dyDescent="0.25">
      <c r="B8" t="s">
        <v>71</v>
      </c>
      <c r="C8">
        <v>90.83830781209447</v>
      </c>
      <c r="D8">
        <v>397.87178821697375</v>
      </c>
      <c r="E8">
        <v>397.87178821697375</v>
      </c>
    </row>
    <row r="9" spans="1:5" x14ac:dyDescent="0.25">
      <c r="B9" t="s">
        <v>104</v>
      </c>
      <c r="C9">
        <v>8.5647058823529409</v>
      </c>
      <c r="D9">
        <v>37.513411764705879</v>
      </c>
      <c r="E9">
        <v>37.513411764705879</v>
      </c>
    </row>
    <row r="10" spans="1:5" x14ac:dyDescent="0.25">
      <c r="B10" t="s">
        <v>105</v>
      </c>
      <c r="C10">
        <v>14.658823529411764</v>
      </c>
      <c r="D10">
        <v>64.20564705882353</v>
      </c>
      <c r="E10">
        <v>64.20564705882353</v>
      </c>
    </row>
    <row r="11" spans="1:5" x14ac:dyDescent="0.25">
      <c r="B11" t="s">
        <v>106</v>
      </c>
      <c r="C11">
        <v>4.76</v>
      </c>
      <c r="D11">
        <v>20.848800000000001</v>
      </c>
      <c r="E11">
        <v>20.848800000000001</v>
      </c>
    </row>
    <row r="12" spans="1:5" x14ac:dyDescent="0.25">
      <c r="B12" t="s">
        <v>107</v>
      </c>
      <c r="C12">
        <v>9.24</v>
      </c>
      <c r="D12">
        <v>40.471200000000003</v>
      </c>
      <c r="E12">
        <v>40.471200000000003</v>
      </c>
    </row>
    <row r="13" spans="1:5" x14ac:dyDescent="0.25">
      <c r="B13" t="s">
        <v>108</v>
      </c>
      <c r="C13">
        <v>4.2576470588235296</v>
      </c>
      <c r="D13">
        <v>18.648494117647061</v>
      </c>
      <c r="E13">
        <v>18.648494117647061</v>
      </c>
    </row>
    <row r="14" spans="1:5" x14ac:dyDescent="0.25">
      <c r="B14" t="s">
        <v>109</v>
      </c>
      <c r="C14">
        <v>6.4811764705882355</v>
      </c>
      <c r="D14">
        <v>28.387552941176473</v>
      </c>
      <c r="E14">
        <v>28.387552941176473</v>
      </c>
    </row>
    <row r="15" spans="1:5" x14ac:dyDescent="0.25">
      <c r="B15" t="s">
        <v>110</v>
      </c>
      <c r="C15">
        <v>7.7658823529411762</v>
      </c>
      <c r="D15">
        <v>34.01456470588235</v>
      </c>
      <c r="E15">
        <v>34.01456470588235</v>
      </c>
    </row>
    <row r="16" spans="1:5" x14ac:dyDescent="0.25">
      <c r="B16" t="s">
        <v>111</v>
      </c>
      <c r="C16">
        <v>7.1729411764705873</v>
      </c>
      <c r="D16">
        <v>31.417482352941175</v>
      </c>
      <c r="E16">
        <v>31.417482352941175</v>
      </c>
    </row>
    <row r="17" spans="2:5" x14ac:dyDescent="0.25">
      <c r="B17" t="s">
        <v>112</v>
      </c>
      <c r="C17">
        <v>3.9035294117647057</v>
      </c>
      <c r="D17">
        <v>17.097458823529411</v>
      </c>
      <c r="E17">
        <v>17.097458823529411</v>
      </c>
    </row>
    <row r="18" spans="2:5" x14ac:dyDescent="0.25">
      <c r="B18" t="s">
        <v>113</v>
      </c>
      <c r="C18">
        <v>2.651764705882353</v>
      </c>
      <c r="D18">
        <v>11.614729411764706</v>
      </c>
      <c r="E18">
        <v>11.614729411764706</v>
      </c>
    </row>
    <row r="19" spans="2:5" x14ac:dyDescent="0.25">
      <c r="B19" t="s">
        <v>114</v>
      </c>
      <c r="C19">
        <v>8.5647058823529409</v>
      </c>
      <c r="D19">
        <v>37.513411764705879</v>
      </c>
      <c r="E19">
        <v>37.513411764705879</v>
      </c>
    </row>
    <row r="20" spans="2:5" x14ac:dyDescent="0.25">
      <c r="B20" t="s">
        <v>115</v>
      </c>
      <c r="C20">
        <v>9.552941176470588</v>
      </c>
      <c r="D20">
        <v>41.841882352941177</v>
      </c>
      <c r="E20">
        <v>41.841882352941177</v>
      </c>
    </row>
    <row r="21" spans="2:5" x14ac:dyDescent="0.25">
      <c r="B21" t="s">
        <v>116</v>
      </c>
      <c r="C21">
        <v>6.909411764705883</v>
      </c>
      <c r="D21">
        <v>30.263223529411768</v>
      </c>
      <c r="E21">
        <v>30.263223529411768</v>
      </c>
    </row>
    <row r="22" spans="2:5" x14ac:dyDescent="0.25">
      <c r="B22" t="s">
        <v>117</v>
      </c>
      <c r="C22">
        <v>2.9466666666666668</v>
      </c>
      <c r="D22">
        <v>12.9064</v>
      </c>
      <c r="E22">
        <v>12.9064</v>
      </c>
    </row>
    <row r="23" spans="2:5" x14ac:dyDescent="0.25">
      <c r="B23" t="s">
        <v>118</v>
      </c>
      <c r="C23">
        <v>5.1388235294117646</v>
      </c>
      <c r="D23">
        <v>22.508047058823529</v>
      </c>
      <c r="E23">
        <v>22.508047058823529</v>
      </c>
    </row>
    <row r="24" spans="2:5" x14ac:dyDescent="0.25">
      <c r="B24" t="s">
        <v>119</v>
      </c>
      <c r="C24">
        <v>6.341176470588235</v>
      </c>
      <c r="D24">
        <v>27.774352941176467</v>
      </c>
      <c r="E24">
        <v>27.774352941176467</v>
      </c>
    </row>
    <row r="25" spans="2:5" x14ac:dyDescent="0.25">
      <c r="B25" t="s">
        <v>120</v>
      </c>
      <c r="C25">
        <v>3.3517647058823532</v>
      </c>
      <c r="D25">
        <v>14.680729411764707</v>
      </c>
      <c r="E25">
        <v>14.680729411764707</v>
      </c>
    </row>
    <row r="26" spans="2:5" x14ac:dyDescent="0.25">
      <c r="B26" t="s">
        <v>121</v>
      </c>
      <c r="C26">
        <v>3.3517647058823532</v>
      </c>
      <c r="D26">
        <v>14.680729411764707</v>
      </c>
      <c r="E26">
        <v>14.680729411764707</v>
      </c>
    </row>
    <row r="27" spans="2:5" x14ac:dyDescent="0.25">
      <c r="B27" t="s">
        <v>122</v>
      </c>
      <c r="C27">
        <v>5.9294117647058826</v>
      </c>
      <c r="D27">
        <v>25.970823529411767</v>
      </c>
      <c r="E27">
        <v>25.970823529411767</v>
      </c>
    </row>
    <row r="28" spans="2:5" x14ac:dyDescent="0.25">
      <c r="B28" t="s">
        <v>124</v>
      </c>
      <c r="C28">
        <v>5.3076470588235294</v>
      </c>
      <c r="D28">
        <v>23.247494117647062</v>
      </c>
      <c r="E28">
        <v>23.247494117647062</v>
      </c>
    </row>
    <row r="29" spans="2:5" x14ac:dyDescent="0.25">
      <c r="B29" t="s">
        <v>125</v>
      </c>
      <c r="C29">
        <v>5.3076470588235294</v>
      </c>
      <c r="D29">
        <v>23.247494117647062</v>
      </c>
      <c r="E29">
        <v>23.247494117647062</v>
      </c>
    </row>
    <row r="30" spans="2:5" x14ac:dyDescent="0.25">
      <c r="B30" t="s">
        <v>126</v>
      </c>
      <c r="C30">
        <v>2.6118800000000002</v>
      </c>
      <c r="D30">
        <v>11.4400344</v>
      </c>
      <c r="E30">
        <v>11.4400344</v>
      </c>
    </row>
    <row r="31" spans="2:5" x14ac:dyDescent="0.25">
      <c r="B31" t="s">
        <v>134</v>
      </c>
      <c r="C31">
        <v>5.8574999999999999</v>
      </c>
      <c r="D31">
        <v>25.655849999999997</v>
      </c>
      <c r="E31">
        <v>25.655849999999997</v>
      </c>
    </row>
    <row r="32" spans="2:5" x14ac:dyDescent="0.25">
      <c r="B32" t="s">
        <v>137</v>
      </c>
      <c r="C32">
        <v>2.9466666666666668</v>
      </c>
      <c r="D32">
        <v>12.9064</v>
      </c>
      <c r="E32">
        <v>12.9064</v>
      </c>
    </row>
    <row r="33" spans="2:5" x14ac:dyDescent="0.25">
      <c r="B33" t="s">
        <v>140</v>
      </c>
      <c r="C33">
        <v>7.28</v>
      </c>
      <c r="D33">
        <v>31.886400000000002</v>
      </c>
      <c r="E33">
        <v>31.886400000000002</v>
      </c>
    </row>
    <row r="34" spans="2:5" x14ac:dyDescent="0.25">
      <c r="B34" t="s">
        <v>141</v>
      </c>
      <c r="C34">
        <v>6.1929411764705886</v>
      </c>
      <c r="D34">
        <v>27.125082352941178</v>
      </c>
      <c r="E34">
        <v>27.125082352941178</v>
      </c>
    </row>
    <row r="35" spans="2:5" x14ac:dyDescent="0.25">
      <c r="B35" t="s">
        <v>142</v>
      </c>
      <c r="C35">
        <v>0.91411764705882348</v>
      </c>
      <c r="D35">
        <v>4.0038352941176472</v>
      </c>
      <c r="E35">
        <v>4.0038352941176472</v>
      </c>
    </row>
    <row r="36" spans="2:5" x14ac:dyDescent="0.25">
      <c r="B36" t="s">
        <v>143</v>
      </c>
      <c r="C36">
        <v>9.6352941176470583</v>
      </c>
      <c r="D36">
        <v>42.202588235294122</v>
      </c>
      <c r="E36">
        <v>42.202588235294122</v>
      </c>
    </row>
    <row r="37" spans="2:5" x14ac:dyDescent="0.25">
      <c r="B37" t="s">
        <v>144</v>
      </c>
      <c r="C37">
        <v>11.941176470588236</v>
      </c>
      <c r="D37">
        <v>52.302352941176466</v>
      </c>
      <c r="E37">
        <v>52.302352941176466</v>
      </c>
    </row>
    <row r="38" spans="2:5" x14ac:dyDescent="0.25">
      <c r="B38" t="s">
        <v>145</v>
      </c>
      <c r="C38">
        <v>11.941176470588236</v>
      </c>
      <c r="D38">
        <v>52.302352941176466</v>
      </c>
      <c r="E38">
        <v>52.302352941176466</v>
      </c>
    </row>
    <row r="39" spans="2:5" x14ac:dyDescent="0.25">
      <c r="B39" t="s">
        <v>146</v>
      </c>
      <c r="C39">
        <v>4.9411764705882355</v>
      </c>
      <c r="D39">
        <v>21.642352941176473</v>
      </c>
      <c r="E39">
        <v>21.642352941176473</v>
      </c>
    </row>
    <row r="40" spans="2:5" x14ac:dyDescent="0.25">
      <c r="B40" t="s">
        <v>148</v>
      </c>
      <c r="C40">
        <v>1.1907000000000001</v>
      </c>
      <c r="D40">
        <v>5.2152660000000006</v>
      </c>
      <c r="E40">
        <v>5.2152660000000006</v>
      </c>
    </row>
    <row r="41" spans="2:5" x14ac:dyDescent="0.25">
      <c r="B41" t="s">
        <v>169</v>
      </c>
      <c r="C41">
        <v>5.7539585128260047</v>
      </c>
      <c r="D41">
        <v>1.4384896282065012</v>
      </c>
      <c r="E41">
        <v>1.4384896282065012</v>
      </c>
    </row>
    <row r="42" spans="2:5" x14ac:dyDescent="0.25">
      <c r="B42" t="s">
        <v>381</v>
      </c>
      <c r="C42">
        <v>0.16470588235294117</v>
      </c>
      <c r="D42">
        <v>0.72141176470588231</v>
      </c>
      <c r="E42">
        <v>0.72141176470588231</v>
      </c>
    </row>
    <row r="43" spans="2:5" x14ac:dyDescent="0.25">
      <c r="B43" t="s">
        <v>380</v>
      </c>
      <c r="C43">
        <v>0.16470588235294117</v>
      </c>
      <c r="D43">
        <v>0.72141176470588231</v>
      </c>
      <c r="E43">
        <v>0.72141176470588231</v>
      </c>
    </row>
    <row r="44" spans="2:5" x14ac:dyDescent="0.25">
      <c r="B44" t="s">
        <v>383</v>
      </c>
      <c r="C44">
        <v>0.45294117647058824</v>
      </c>
      <c r="D44">
        <v>1.9838823529411767</v>
      </c>
      <c r="E44">
        <v>1.9838823529411767</v>
      </c>
    </row>
    <row r="45" spans="2:5" x14ac:dyDescent="0.25">
      <c r="B45" t="s">
        <v>167</v>
      </c>
      <c r="C45">
        <v>0.16470588235294117</v>
      </c>
      <c r="D45">
        <v>0.72141176470588231</v>
      </c>
      <c r="E45">
        <v>0.72141176470588231</v>
      </c>
    </row>
    <row r="46" spans="2:5" x14ac:dyDescent="0.25">
      <c r="B46" t="s">
        <v>168</v>
      </c>
      <c r="C46">
        <v>0.16470588235294117</v>
      </c>
      <c r="D46">
        <v>0.72141176470588231</v>
      </c>
      <c r="E46">
        <v>0.72141176470588231</v>
      </c>
    </row>
    <row r="47" spans="2:5" x14ac:dyDescent="0.25">
      <c r="B47" t="s">
        <v>211</v>
      </c>
      <c r="C47">
        <v>2.4705882352941178</v>
      </c>
      <c r="D47">
        <v>10.821176470588236</v>
      </c>
      <c r="E47">
        <v>10.821176470588236</v>
      </c>
    </row>
    <row r="48" spans="2:5" x14ac:dyDescent="0.25">
      <c r="B48" t="s">
        <v>123</v>
      </c>
      <c r="C48">
        <v>3.2694117647058825</v>
      </c>
      <c r="D48">
        <v>14.320023529411765</v>
      </c>
      <c r="E48">
        <v>14.320023529411765</v>
      </c>
    </row>
    <row r="49" spans="1:5" x14ac:dyDescent="0.25">
      <c r="B49" t="s">
        <v>128</v>
      </c>
      <c r="C49">
        <v>0.66800000000000004</v>
      </c>
      <c r="D49">
        <v>2.92584</v>
      </c>
      <c r="E49">
        <v>2.92584</v>
      </c>
    </row>
    <row r="50" spans="1:5" x14ac:dyDescent="0.25">
      <c r="B50" t="s">
        <v>199</v>
      </c>
      <c r="C50">
        <v>1.7807192366708411</v>
      </c>
      <c r="D50">
        <v>0.44517980916771027</v>
      </c>
      <c r="E50">
        <v>0.44517980916771027</v>
      </c>
    </row>
    <row r="51" spans="1:5" x14ac:dyDescent="0.25">
      <c r="B51" t="s">
        <v>200</v>
      </c>
      <c r="C51">
        <v>1.1589093282068468</v>
      </c>
      <c r="D51">
        <v>0.28972733205171169</v>
      </c>
      <c r="E51">
        <v>0.28972733205171169</v>
      </c>
    </row>
    <row r="52" spans="1:5" x14ac:dyDescent="0.25">
      <c r="B52" t="s">
        <v>201</v>
      </c>
      <c r="C52">
        <v>1.1728601915377697</v>
      </c>
      <c r="D52">
        <v>0.29321504788444241</v>
      </c>
      <c r="E52">
        <v>0.29321504788444241</v>
      </c>
    </row>
    <row r="53" spans="1:5" x14ac:dyDescent="0.25">
      <c r="B53" t="s">
        <v>202</v>
      </c>
      <c r="C53">
        <v>1.1728601915377697</v>
      </c>
      <c r="D53">
        <v>0.29321504788444241</v>
      </c>
      <c r="E53">
        <v>0.29321504788444241</v>
      </c>
    </row>
    <row r="54" spans="1:5" x14ac:dyDescent="0.25">
      <c r="B54" t="s">
        <v>379</v>
      </c>
      <c r="C54">
        <v>0.16470588235294117</v>
      </c>
      <c r="D54">
        <v>0.72141176470588231</v>
      </c>
      <c r="E54">
        <v>0.72141176470588231</v>
      </c>
    </row>
    <row r="55" spans="1:5" x14ac:dyDescent="0.25">
      <c r="B55" t="s">
        <v>135</v>
      </c>
      <c r="C55">
        <v>1.3176470588235294</v>
      </c>
      <c r="D55">
        <v>5.7712941176470585</v>
      </c>
      <c r="E55">
        <v>5.7712941176470585</v>
      </c>
    </row>
    <row r="56" spans="1:5" x14ac:dyDescent="0.25">
      <c r="B56" t="s">
        <v>216</v>
      </c>
      <c r="C56">
        <v>1.3176470588235295E-2</v>
      </c>
      <c r="D56">
        <v>5.7712941176470592E-2</v>
      </c>
      <c r="E56">
        <v>5.7712941176470592E-2</v>
      </c>
    </row>
    <row r="57" spans="1:5" x14ac:dyDescent="0.25">
      <c r="B57" t="s">
        <v>217</v>
      </c>
      <c r="C57">
        <v>2.4705882352941178</v>
      </c>
      <c r="D57">
        <v>10.821176470588236</v>
      </c>
      <c r="E57">
        <v>10.821176470588236</v>
      </c>
    </row>
    <row r="58" spans="1:5" x14ac:dyDescent="0.25">
      <c r="A58" t="s">
        <v>20</v>
      </c>
      <c r="B58" t="s">
        <v>212</v>
      </c>
      <c r="C58">
        <v>0.28015686274509805</v>
      </c>
      <c r="D58">
        <v>1.2270870588235294</v>
      </c>
      <c r="E58">
        <v>1.2270870588235294</v>
      </c>
    </row>
    <row r="59" spans="1:5" x14ac:dyDescent="0.25">
      <c r="B59" t="s">
        <v>16</v>
      </c>
      <c r="C59">
        <v>0.27360000000000001</v>
      </c>
      <c r="D59">
        <v>1.1983679999999999</v>
      </c>
      <c r="E59">
        <v>1.1983679999999999</v>
      </c>
    </row>
    <row r="60" spans="1:5" x14ac:dyDescent="0.25">
      <c r="B60" t="s">
        <v>71</v>
      </c>
      <c r="C60">
        <v>16.2</v>
      </c>
      <c r="D60">
        <v>70.956000000000003</v>
      </c>
      <c r="E60">
        <v>70.956000000000003</v>
      </c>
    </row>
    <row r="61" spans="1:5" x14ac:dyDescent="0.25">
      <c r="B61" t="s">
        <v>104</v>
      </c>
      <c r="C61">
        <v>0.49920000000000003</v>
      </c>
      <c r="D61">
        <v>2.186496</v>
      </c>
      <c r="E61">
        <v>2.186496</v>
      </c>
    </row>
    <row r="62" spans="1:5" x14ac:dyDescent="0.25">
      <c r="B62" t="s">
        <v>105</v>
      </c>
      <c r="C62">
        <v>0.85440000000000005</v>
      </c>
      <c r="D62">
        <v>3.7422720000000003</v>
      </c>
      <c r="E62">
        <v>3.7422720000000003</v>
      </c>
    </row>
    <row r="63" spans="1:5" x14ac:dyDescent="0.25">
      <c r="B63" t="s">
        <v>106</v>
      </c>
      <c r="C63">
        <v>0.27744000000000002</v>
      </c>
      <c r="D63">
        <v>1.2151872000000001</v>
      </c>
      <c r="E63">
        <v>1.2151872000000001</v>
      </c>
    </row>
    <row r="64" spans="1:5" x14ac:dyDescent="0.25">
      <c r="B64" t="s">
        <v>107</v>
      </c>
      <c r="C64">
        <v>0.53856000000000004</v>
      </c>
      <c r="D64">
        <v>2.3588928</v>
      </c>
      <c r="E64">
        <v>2.3588928</v>
      </c>
    </row>
    <row r="65" spans="2:5" x14ac:dyDescent="0.25">
      <c r="B65" t="s">
        <v>108</v>
      </c>
      <c r="C65">
        <v>0.24816000000000005</v>
      </c>
      <c r="D65">
        <v>1.0869408000000003</v>
      </c>
      <c r="E65">
        <v>1.0869408000000003</v>
      </c>
    </row>
    <row r="66" spans="2:5" x14ac:dyDescent="0.25">
      <c r="B66" t="s">
        <v>109</v>
      </c>
      <c r="C66">
        <v>0.37776000000000004</v>
      </c>
      <c r="D66">
        <v>1.6545888000000002</v>
      </c>
      <c r="E66">
        <v>1.6545888000000002</v>
      </c>
    </row>
    <row r="67" spans="2:5" x14ac:dyDescent="0.25">
      <c r="B67" t="s">
        <v>110</v>
      </c>
      <c r="C67">
        <v>0.45264000000000004</v>
      </c>
      <c r="D67">
        <v>1.9825632000000002</v>
      </c>
      <c r="E67">
        <v>1.9825632000000002</v>
      </c>
    </row>
    <row r="68" spans="2:5" x14ac:dyDescent="0.25">
      <c r="B68" t="s">
        <v>111</v>
      </c>
      <c r="C68">
        <v>0.41808000000000001</v>
      </c>
      <c r="D68">
        <v>1.8311903999999999</v>
      </c>
      <c r="E68">
        <v>1.8311903999999999</v>
      </c>
    </row>
    <row r="69" spans="2:5" x14ac:dyDescent="0.25">
      <c r="B69" t="s">
        <v>112</v>
      </c>
      <c r="C69">
        <v>0.22752000000000003</v>
      </c>
      <c r="D69">
        <v>0.99653760000000013</v>
      </c>
      <c r="E69">
        <v>0.99653760000000013</v>
      </c>
    </row>
    <row r="70" spans="2:5" x14ac:dyDescent="0.25">
      <c r="B70" t="s">
        <v>113</v>
      </c>
      <c r="C70">
        <v>0.15456000000000003</v>
      </c>
      <c r="D70">
        <v>0.67697280000000015</v>
      </c>
      <c r="E70">
        <v>0.67697280000000015</v>
      </c>
    </row>
    <row r="71" spans="2:5" x14ac:dyDescent="0.25">
      <c r="B71" t="s">
        <v>114</v>
      </c>
      <c r="C71">
        <v>0.49920000000000003</v>
      </c>
      <c r="D71">
        <v>2.186496</v>
      </c>
      <c r="E71">
        <v>2.186496</v>
      </c>
    </row>
    <row r="72" spans="2:5" x14ac:dyDescent="0.25">
      <c r="B72" t="s">
        <v>115</v>
      </c>
      <c r="C72">
        <v>0.55680000000000007</v>
      </c>
      <c r="D72">
        <v>2.4387840000000001</v>
      </c>
      <c r="E72">
        <v>2.4387840000000001</v>
      </c>
    </row>
    <row r="73" spans="2:5" x14ac:dyDescent="0.25">
      <c r="B73" t="s">
        <v>116</v>
      </c>
      <c r="C73">
        <v>0.40272000000000008</v>
      </c>
      <c r="D73">
        <v>1.7639136000000004</v>
      </c>
      <c r="E73">
        <v>1.7639136000000004</v>
      </c>
    </row>
    <row r="74" spans="2:5" x14ac:dyDescent="0.25">
      <c r="B74" t="s">
        <v>117</v>
      </c>
      <c r="C74">
        <v>0.98747323135755249</v>
      </c>
      <c r="D74">
        <v>4.3251327533460797</v>
      </c>
      <c r="E74">
        <v>4.3251327533460797</v>
      </c>
    </row>
    <row r="75" spans="2:5" x14ac:dyDescent="0.25">
      <c r="B75" t="s">
        <v>118</v>
      </c>
      <c r="C75">
        <v>0.29952000000000001</v>
      </c>
      <c r="D75">
        <v>1.3118976</v>
      </c>
      <c r="E75">
        <v>1.3118976</v>
      </c>
    </row>
    <row r="76" spans="2:5" x14ac:dyDescent="0.25">
      <c r="B76" t="s">
        <v>119</v>
      </c>
      <c r="C76">
        <v>0.36960000000000004</v>
      </c>
      <c r="D76">
        <v>1.6188480000000003</v>
      </c>
      <c r="E76">
        <v>1.6188480000000003</v>
      </c>
    </row>
    <row r="77" spans="2:5" x14ac:dyDescent="0.25">
      <c r="B77" t="s">
        <v>120</v>
      </c>
      <c r="C77">
        <v>0.19536000000000003</v>
      </c>
      <c r="D77">
        <v>0.85567680000000024</v>
      </c>
      <c r="E77">
        <v>0.85567680000000024</v>
      </c>
    </row>
    <row r="78" spans="2:5" x14ac:dyDescent="0.25">
      <c r="B78" t="s">
        <v>121</v>
      </c>
      <c r="C78">
        <v>0.19536000000000003</v>
      </c>
      <c r="D78">
        <v>0.85567680000000024</v>
      </c>
      <c r="E78">
        <v>0.85567680000000024</v>
      </c>
    </row>
    <row r="79" spans="2:5" x14ac:dyDescent="0.25">
      <c r="B79" t="s">
        <v>122</v>
      </c>
      <c r="C79">
        <v>0.34560000000000002</v>
      </c>
      <c r="D79">
        <v>1.513728</v>
      </c>
      <c r="E79">
        <v>1.513728</v>
      </c>
    </row>
    <row r="80" spans="2:5" x14ac:dyDescent="0.25">
      <c r="B80" t="s">
        <v>124</v>
      </c>
      <c r="C80">
        <v>0.48021568627450983</v>
      </c>
      <c r="D80">
        <v>2.1033447058823529</v>
      </c>
      <c r="E80">
        <v>2.1033447058823529</v>
      </c>
    </row>
    <row r="81" spans="2:5" x14ac:dyDescent="0.25">
      <c r="B81" t="s">
        <v>125</v>
      </c>
      <c r="C81">
        <v>0.48021568627450983</v>
      </c>
      <c r="D81">
        <v>2.1033447058823529</v>
      </c>
      <c r="E81">
        <v>2.1033447058823529</v>
      </c>
    </row>
    <row r="82" spans="2:5" x14ac:dyDescent="0.25">
      <c r="B82" t="s">
        <v>126</v>
      </c>
      <c r="C82">
        <v>0.86020000000000008</v>
      </c>
      <c r="D82">
        <v>3.7676760000000002</v>
      </c>
      <c r="E82">
        <v>3.7676760000000002</v>
      </c>
    </row>
    <row r="83" spans="2:5" x14ac:dyDescent="0.25">
      <c r="B83" t="s">
        <v>133</v>
      </c>
      <c r="C83">
        <v>2.1780000000000001E-2</v>
      </c>
      <c r="D83">
        <v>9.5396400000000006E-2</v>
      </c>
      <c r="E83">
        <v>9.5396400000000006E-2</v>
      </c>
    </row>
    <row r="84" spans="2:5" x14ac:dyDescent="0.25">
      <c r="B84" t="s">
        <v>134</v>
      </c>
      <c r="C84">
        <v>0.51961350000000017</v>
      </c>
      <c r="D84">
        <v>2.2759071300000011</v>
      </c>
      <c r="E84">
        <v>2.2759071300000011</v>
      </c>
    </row>
    <row r="85" spans="2:5" x14ac:dyDescent="0.25">
      <c r="B85" t="s">
        <v>137</v>
      </c>
      <c r="C85">
        <v>0.88126470588235295</v>
      </c>
      <c r="D85">
        <v>3.8599394117647057</v>
      </c>
      <c r="E85">
        <v>3.8599394117647057</v>
      </c>
    </row>
    <row r="86" spans="2:5" x14ac:dyDescent="0.25">
      <c r="B86" t="s">
        <v>138</v>
      </c>
      <c r="C86">
        <v>7.425E-4</v>
      </c>
      <c r="D86">
        <v>3.2521499999999997E-3</v>
      </c>
      <c r="E86">
        <v>3.2521499999999997E-3</v>
      </c>
    </row>
    <row r="87" spans="2:5" x14ac:dyDescent="0.25">
      <c r="B87" t="s">
        <v>139</v>
      </c>
      <c r="C87">
        <v>7.425E-4</v>
      </c>
      <c r="D87">
        <v>3.2521499999999997E-3</v>
      </c>
      <c r="E87">
        <v>3.2521499999999997E-3</v>
      </c>
    </row>
    <row r="88" spans="2:5" x14ac:dyDescent="0.25">
      <c r="B88" t="s">
        <v>140</v>
      </c>
      <c r="C88">
        <v>0.65866666666666673</v>
      </c>
      <c r="D88">
        <v>2.8849600000000004</v>
      </c>
      <c r="E88">
        <v>2.8849600000000004</v>
      </c>
    </row>
    <row r="89" spans="2:5" x14ac:dyDescent="0.25">
      <c r="B89" t="s">
        <v>141</v>
      </c>
      <c r="C89">
        <v>0.36096000000000006</v>
      </c>
      <c r="D89">
        <v>1.5810048000000001</v>
      </c>
      <c r="E89">
        <v>1.5810048000000001</v>
      </c>
    </row>
    <row r="90" spans="2:5" x14ac:dyDescent="0.25">
      <c r="B90" t="s">
        <v>142</v>
      </c>
      <c r="C90">
        <v>8.2705882352941171E-2</v>
      </c>
      <c r="D90">
        <v>0.36225176470588233</v>
      </c>
      <c r="E90">
        <v>0.36225176470588233</v>
      </c>
    </row>
    <row r="91" spans="2:5" x14ac:dyDescent="0.25">
      <c r="B91" t="s">
        <v>143</v>
      </c>
      <c r="C91">
        <v>0.871764705882353</v>
      </c>
      <c r="D91">
        <v>3.8183294117647062</v>
      </c>
      <c r="E91">
        <v>3.8183294117647062</v>
      </c>
    </row>
    <row r="92" spans="2:5" x14ac:dyDescent="0.25">
      <c r="B92" t="s">
        <v>144</v>
      </c>
      <c r="C92">
        <v>0.69600000000000006</v>
      </c>
      <c r="D92">
        <v>3.0484800000000005</v>
      </c>
      <c r="E92">
        <v>3.0484800000000005</v>
      </c>
    </row>
    <row r="93" spans="2:5" x14ac:dyDescent="0.25">
      <c r="B93" t="s">
        <v>145</v>
      </c>
      <c r="C93">
        <v>0.69600000000000006</v>
      </c>
      <c r="D93">
        <v>3.0484800000000005</v>
      </c>
      <c r="E93">
        <v>3.0484800000000005</v>
      </c>
    </row>
    <row r="94" spans="2:5" x14ac:dyDescent="0.25">
      <c r="B94" t="s">
        <v>146</v>
      </c>
      <c r="C94">
        <v>0.28800000000000003</v>
      </c>
      <c r="D94">
        <v>1.2614400000000001</v>
      </c>
      <c r="E94">
        <v>1.2614400000000001</v>
      </c>
    </row>
    <row r="95" spans="2:5" x14ac:dyDescent="0.25">
      <c r="B95" t="s">
        <v>147</v>
      </c>
      <c r="C95">
        <v>1.7819999999999999E-2</v>
      </c>
      <c r="D95">
        <v>7.8051599999999999E-2</v>
      </c>
      <c r="E95">
        <v>7.8051599999999999E-2</v>
      </c>
    </row>
    <row r="96" spans="2:5" x14ac:dyDescent="0.25">
      <c r="B96" t="s">
        <v>148</v>
      </c>
      <c r="C96">
        <v>2.5737659999999996E-2</v>
      </c>
      <c r="D96">
        <v>0.11273095079999998</v>
      </c>
      <c r="E96">
        <v>0.11273095079999998</v>
      </c>
    </row>
    <row r="97" spans="2:5" x14ac:dyDescent="0.25">
      <c r="B97" t="s">
        <v>169</v>
      </c>
      <c r="C97">
        <v>0.32879762930434314</v>
      </c>
      <c r="D97">
        <v>8.2199407326085785E-2</v>
      </c>
      <c r="E97">
        <v>8.2199407326085785E-2</v>
      </c>
    </row>
    <row r="98" spans="2:5" x14ac:dyDescent="0.25">
      <c r="B98" t="s">
        <v>170</v>
      </c>
      <c r="C98">
        <v>8.2615500000000022E-2</v>
      </c>
      <c r="D98">
        <v>0.36185589000000012</v>
      </c>
      <c r="E98">
        <v>0.36185589000000012</v>
      </c>
    </row>
    <row r="99" spans="2:5" x14ac:dyDescent="0.25">
      <c r="B99" t="s">
        <v>182</v>
      </c>
      <c r="C99">
        <v>8.5119000000000028E-2</v>
      </c>
      <c r="D99">
        <v>0.37282122000000012</v>
      </c>
      <c r="E99">
        <v>0.37282122000000012</v>
      </c>
    </row>
    <row r="100" spans="2:5" x14ac:dyDescent="0.25">
      <c r="B100" t="s">
        <v>183</v>
      </c>
      <c r="C100">
        <v>8.2615500000000022E-2</v>
      </c>
      <c r="D100">
        <v>0.36185589000000012</v>
      </c>
      <c r="E100">
        <v>0.36185589000000012</v>
      </c>
    </row>
    <row r="101" spans="2:5" x14ac:dyDescent="0.25">
      <c r="B101" t="s">
        <v>195</v>
      </c>
      <c r="C101">
        <v>7.5105000000000019E-2</v>
      </c>
      <c r="D101">
        <v>0.32895990000000008</v>
      </c>
      <c r="E101">
        <v>0.32895990000000008</v>
      </c>
    </row>
    <row r="102" spans="2:5" x14ac:dyDescent="0.25">
      <c r="B102" t="s">
        <v>196</v>
      </c>
      <c r="C102">
        <v>0.15021000000000004</v>
      </c>
      <c r="D102">
        <v>0.65791980000000017</v>
      </c>
      <c r="E102">
        <v>0.65791980000000017</v>
      </c>
    </row>
    <row r="103" spans="2:5" x14ac:dyDescent="0.25">
      <c r="B103" t="s">
        <v>381</v>
      </c>
      <c r="C103">
        <v>9.6000000000000009E-3</v>
      </c>
      <c r="D103">
        <v>4.2048000000000002E-2</v>
      </c>
      <c r="E103">
        <v>4.2048000000000002E-2</v>
      </c>
    </row>
    <row r="104" spans="2:5" x14ac:dyDescent="0.25">
      <c r="B104" t="s">
        <v>380</v>
      </c>
      <c r="C104">
        <v>9.6000000000000009E-3</v>
      </c>
      <c r="D104">
        <v>4.2048000000000002E-2</v>
      </c>
      <c r="E104">
        <v>4.2048000000000002E-2</v>
      </c>
    </row>
    <row r="105" spans="2:5" x14ac:dyDescent="0.25">
      <c r="B105" t="s">
        <v>383</v>
      </c>
      <c r="C105">
        <v>2.6400000000000003E-2</v>
      </c>
      <c r="D105">
        <v>0.11563200000000001</v>
      </c>
      <c r="E105">
        <v>0.11563200000000001</v>
      </c>
    </row>
    <row r="106" spans="2:5" x14ac:dyDescent="0.25">
      <c r="B106" t="s">
        <v>167</v>
      </c>
      <c r="C106">
        <v>1.4901960784313726E-2</v>
      </c>
      <c r="D106">
        <v>6.5270588235294108E-2</v>
      </c>
      <c r="E106">
        <v>6.5270588235294108E-2</v>
      </c>
    </row>
    <row r="107" spans="2:5" x14ac:dyDescent="0.25">
      <c r="B107" t="s">
        <v>168</v>
      </c>
      <c r="C107">
        <v>1.4901960784313726E-2</v>
      </c>
      <c r="D107">
        <v>6.5270588235294108E-2</v>
      </c>
      <c r="E107">
        <v>6.5270588235294108E-2</v>
      </c>
    </row>
    <row r="108" spans="2:5" x14ac:dyDescent="0.25">
      <c r="B108" t="s">
        <v>211</v>
      </c>
      <c r="C108">
        <v>0.12375</v>
      </c>
      <c r="D108">
        <v>0.54202499999999998</v>
      </c>
      <c r="E108">
        <v>0.54202499999999998</v>
      </c>
    </row>
    <row r="109" spans="2:5" x14ac:dyDescent="0.25">
      <c r="B109" t="s">
        <v>123</v>
      </c>
      <c r="C109">
        <v>0.19056000000000003</v>
      </c>
      <c r="D109">
        <v>0.83465280000000019</v>
      </c>
      <c r="E109">
        <v>0.83465280000000019</v>
      </c>
    </row>
    <row r="110" spans="2:5" x14ac:dyDescent="0.25">
      <c r="B110" t="s">
        <v>128</v>
      </c>
      <c r="C110">
        <v>0.22</v>
      </c>
      <c r="D110">
        <v>0.96360000000000001</v>
      </c>
      <c r="E110">
        <v>0.96360000000000001</v>
      </c>
    </row>
    <row r="111" spans="2:5" x14ac:dyDescent="0.25">
      <c r="B111" t="s">
        <v>199</v>
      </c>
      <c r="C111">
        <v>8.3996190409001928E-2</v>
      </c>
      <c r="D111">
        <v>2.0999047602250482E-2</v>
      </c>
      <c r="E111">
        <v>2.0999047602250482E-2</v>
      </c>
    </row>
    <row r="112" spans="2:5" x14ac:dyDescent="0.25">
      <c r="B112" t="s">
        <v>200</v>
      </c>
      <c r="C112">
        <v>7.0953632339194689E-2</v>
      </c>
      <c r="D112">
        <v>1.7738408084798672E-2</v>
      </c>
      <c r="E112">
        <v>1.7738408084798672E-2</v>
      </c>
    </row>
    <row r="113" spans="1:5" x14ac:dyDescent="0.25">
      <c r="B113" t="s">
        <v>201</v>
      </c>
      <c r="C113">
        <v>0.15432370941286444</v>
      </c>
      <c r="D113">
        <v>3.858092735321611E-2</v>
      </c>
      <c r="E113">
        <v>3.858092735321611E-2</v>
      </c>
    </row>
    <row r="114" spans="1:5" x14ac:dyDescent="0.25">
      <c r="B114" t="s">
        <v>202</v>
      </c>
      <c r="C114">
        <v>0.15432370941286444</v>
      </c>
      <c r="D114">
        <v>3.858092735321611E-2</v>
      </c>
      <c r="E114">
        <v>3.858092735321611E-2</v>
      </c>
    </row>
    <row r="115" spans="1:5" x14ac:dyDescent="0.25">
      <c r="B115" t="s">
        <v>379</v>
      </c>
      <c r="C115">
        <v>9.6000000000000009E-3</v>
      </c>
      <c r="D115">
        <v>4.2048000000000002E-2</v>
      </c>
      <c r="E115">
        <v>4.2048000000000002E-2</v>
      </c>
    </row>
    <row r="116" spans="1:5" x14ac:dyDescent="0.25">
      <c r="B116" t="s">
        <v>135</v>
      </c>
      <c r="C116">
        <v>0.11921568627450981</v>
      </c>
      <c r="D116">
        <v>0.52216470588235286</v>
      </c>
      <c r="E116">
        <v>0.52216470588235286</v>
      </c>
    </row>
    <row r="117" spans="1:5" x14ac:dyDescent="0.25">
      <c r="B117" t="s">
        <v>216</v>
      </c>
      <c r="C117">
        <v>1.192156862745098E-3</v>
      </c>
      <c r="D117">
        <v>5.2216470588235288E-3</v>
      </c>
      <c r="E117">
        <v>5.2216470588235288E-3</v>
      </c>
    </row>
    <row r="118" spans="1:5" x14ac:dyDescent="0.25">
      <c r="B118" t="s">
        <v>217</v>
      </c>
      <c r="C118">
        <v>0.22352941176470589</v>
      </c>
      <c r="D118">
        <v>0.97905882352941187</v>
      </c>
      <c r="E118">
        <v>0.97905882352941187</v>
      </c>
    </row>
    <row r="119" spans="1:5" x14ac:dyDescent="0.25">
      <c r="A119" t="s">
        <v>21</v>
      </c>
      <c r="B119" t="s">
        <v>212</v>
      </c>
      <c r="C119">
        <v>0.28015686274509805</v>
      </c>
      <c r="D119">
        <v>1.2270870588235294</v>
      </c>
      <c r="E119">
        <v>1.2270870588235294</v>
      </c>
    </row>
    <row r="120" spans="1:5" x14ac:dyDescent="0.25">
      <c r="B120" t="s">
        <v>16</v>
      </c>
      <c r="C120">
        <v>0.27360000000000001</v>
      </c>
      <c r="D120">
        <v>1.1983679999999999</v>
      </c>
      <c r="E120">
        <v>1.1983679999999999</v>
      </c>
    </row>
    <row r="121" spans="1:5" x14ac:dyDescent="0.25">
      <c r="B121" t="s">
        <v>71</v>
      </c>
      <c r="C121">
        <v>18.162000000000003</v>
      </c>
      <c r="D121">
        <v>79.549560000000014</v>
      </c>
      <c r="E121">
        <v>79.549560000000014</v>
      </c>
    </row>
    <row r="122" spans="1:5" x14ac:dyDescent="0.25">
      <c r="B122" t="s">
        <v>104</v>
      </c>
      <c r="C122">
        <v>0.49920000000000003</v>
      </c>
      <c r="D122">
        <v>2.186496</v>
      </c>
      <c r="E122">
        <v>2.186496</v>
      </c>
    </row>
    <row r="123" spans="1:5" x14ac:dyDescent="0.25">
      <c r="B123" t="s">
        <v>105</v>
      </c>
      <c r="C123">
        <v>0.85440000000000005</v>
      </c>
      <c r="D123">
        <v>3.7422720000000003</v>
      </c>
      <c r="E123">
        <v>3.7422720000000003</v>
      </c>
    </row>
    <row r="124" spans="1:5" x14ac:dyDescent="0.25">
      <c r="B124" t="s">
        <v>106</v>
      </c>
      <c r="C124">
        <v>0.27744000000000002</v>
      </c>
      <c r="D124">
        <v>1.2151872000000001</v>
      </c>
      <c r="E124">
        <v>1.2151872000000001</v>
      </c>
    </row>
    <row r="125" spans="1:5" x14ac:dyDescent="0.25">
      <c r="B125" t="s">
        <v>107</v>
      </c>
      <c r="C125">
        <v>0.53856000000000004</v>
      </c>
      <c r="D125">
        <v>2.3588928</v>
      </c>
      <c r="E125">
        <v>2.3588928</v>
      </c>
    </row>
    <row r="126" spans="1:5" x14ac:dyDescent="0.25">
      <c r="B126" t="s">
        <v>108</v>
      </c>
      <c r="C126">
        <v>0.24816000000000005</v>
      </c>
      <c r="D126">
        <v>1.0869408000000003</v>
      </c>
      <c r="E126">
        <v>1.0869408000000003</v>
      </c>
    </row>
    <row r="127" spans="1:5" x14ac:dyDescent="0.25">
      <c r="B127" t="s">
        <v>109</v>
      </c>
      <c r="C127">
        <v>0.37776000000000004</v>
      </c>
      <c r="D127">
        <v>1.6545888000000002</v>
      </c>
      <c r="E127">
        <v>1.6545888000000002</v>
      </c>
    </row>
    <row r="128" spans="1:5" x14ac:dyDescent="0.25">
      <c r="B128" t="s">
        <v>110</v>
      </c>
      <c r="C128">
        <v>0.45264000000000004</v>
      </c>
      <c r="D128">
        <v>1.9825632000000002</v>
      </c>
      <c r="E128">
        <v>1.9825632000000002</v>
      </c>
    </row>
    <row r="129" spans="2:5" x14ac:dyDescent="0.25">
      <c r="B129" t="s">
        <v>111</v>
      </c>
      <c r="C129">
        <v>0.41808000000000001</v>
      </c>
      <c r="D129">
        <v>1.8311903999999999</v>
      </c>
      <c r="E129">
        <v>1.8311903999999999</v>
      </c>
    </row>
    <row r="130" spans="2:5" x14ac:dyDescent="0.25">
      <c r="B130" t="s">
        <v>112</v>
      </c>
      <c r="C130">
        <v>0.22752000000000003</v>
      </c>
      <c r="D130">
        <v>0.99653760000000013</v>
      </c>
      <c r="E130">
        <v>0.99653760000000013</v>
      </c>
    </row>
    <row r="131" spans="2:5" x14ac:dyDescent="0.25">
      <c r="B131" t="s">
        <v>113</v>
      </c>
      <c r="C131">
        <v>0.15456000000000003</v>
      </c>
      <c r="D131">
        <v>0.67697280000000015</v>
      </c>
      <c r="E131">
        <v>0.67697280000000015</v>
      </c>
    </row>
    <row r="132" spans="2:5" x14ac:dyDescent="0.25">
      <c r="B132" t="s">
        <v>114</v>
      </c>
      <c r="C132">
        <v>0.49920000000000003</v>
      </c>
      <c r="D132">
        <v>2.186496</v>
      </c>
      <c r="E132">
        <v>2.186496</v>
      </c>
    </row>
    <row r="133" spans="2:5" x14ac:dyDescent="0.25">
      <c r="B133" t="s">
        <v>115</v>
      </c>
      <c r="C133">
        <v>0.55680000000000007</v>
      </c>
      <c r="D133">
        <v>2.4387840000000001</v>
      </c>
      <c r="E133">
        <v>2.4387840000000001</v>
      </c>
    </row>
    <row r="134" spans="2:5" x14ac:dyDescent="0.25">
      <c r="B134" t="s">
        <v>116</v>
      </c>
      <c r="C134">
        <v>0.40272000000000008</v>
      </c>
      <c r="D134">
        <v>1.7639136000000004</v>
      </c>
      <c r="E134">
        <v>1.7639136000000004</v>
      </c>
    </row>
    <row r="135" spans="2:5" x14ac:dyDescent="0.25">
      <c r="B135" t="s">
        <v>117</v>
      </c>
      <c r="C135">
        <v>0.98747323135755249</v>
      </c>
      <c r="D135">
        <v>4.3251327533460797</v>
      </c>
      <c r="E135">
        <v>4.3251327533460797</v>
      </c>
    </row>
    <row r="136" spans="2:5" x14ac:dyDescent="0.25">
      <c r="B136" t="s">
        <v>118</v>
      </c>
      <c r="C136">
        <v>0.29952000000000001</v>
      </c>
      <c r="D136">
        <v>1.3118976</v>
      </c>
      <c r="E136">
        <v>1.3118976</v>
      </c>
    </row>
    <row r="137" spans="2:5" x14ac:dyDescent="0.25">
      <c r="B137" t="s">
        <v>119</v>
      </c>
      <c r="C137">
        <v>0.36960000000000004</v>
      </c>
      <c r="D137">
        <v>1.6188480000000003</v>
      </c>
      <c r="E137">
        <v>1.6188480000000003</v>
      </c>
    </row>
    <row r="138" spans="2:5" x14ac:dyDescent="0.25">
      <c r="B138" t="s">
        <v>120</v>
      </c>
      <c r="C138">
        <v>0.19536000000000003</v>
      </c>
      <c r="D138">
        <v>0.85567680000000024</v>
      </c>
      <c r="E138">
        <v>0.85567680000000024</v>
      </c>
    </row>
    <row r="139" spans="2:5" x14ac:dyDescent="0.25">
      <c r="B139" t="s">
        <v>121</v>
      </c>
      <c r="C139">
        <v>0.19536000000000003</v>
      </c>
      <c r="D139">
        <v>0.85567680000000024</v>
      </c>
      <c r="E139">
        <v>0.85567680000000024</v>
      </c>
    </row>
    <row r="140" spans="2:5" x14ac:dyDescent="0.25">
      <c r="B140" t="s">
        <v>122</v>
      </c>
      <c r="C140">
        <v>0.34560000000000002</v>
      </c>
      <c r="D140">
        <v>1.513728</v>
      </c>
      <c r="E140">
        <v>1.513728</v>
      </c>
    </row>
    <row r="141" spans="2:5" x14ac:dyDescent="0.25">
      <c r="B141" t="s">
        <v>124</v>
      </c>
      <c r="C141">
        <v>0.48021568627450983</v>
      </c>
      <c r="D141">
        <v>2.1033447058823529</v>
      </c>
      <c r="E141">
        <v>2.1033447058823529</v>
      </c>
    </row>
    <row r="142" spans="2:5" x14ac:dyDescent="0.25">
      <c r="B142" t="s">
        <v>125</v>
      </c>
      <c r="C142">
        <v>0.48021568627450983</v>
      </c>
      <c r="D142">
        <v>2.1033447058823529</v>
      </c>
      <c r="E142">
        <v>2.1033447058823529</v>
      </c>
    </row>
    <row r="143" spans="2:5" x14ac:dyDescent="0.25">
      <c r="B143" t="s">
        <v>126</v>
      </c>
      <c r="C143">
        <v>0.86020000000000008</v>
      </c>
      <c r="D143">
        <v>3.7676760000000002</v>
      </c>
      <c r="E143">
        <v>3.7676760000000002</v>
      </c>
    </row>
    <row r="144" spans="2:5" x14ac:dyDescent="0.25">
      <c r="B144" t="s">
        <v>133</v>
      </c>
      <c r="C144">
        <v>7.4800000000000005E-3</v>
      </c>
      <c r="D144">
        <v>3.2762399999999997E-2</v>
      </c>
      <c r="E144">
        <v>3.2762399999999997E-2</v>
      </c>
    </row>
    <row r="145" spans="2:5" x14ac:dyDescent="0.25">
      <c r="B145" t="s">
        <v>134</v>
      </c>
      <c r="C145">
        <v>0.42717150000000004</v>
      </c>
      <c r="D145">
        <v>1.8710111700000003</v>
      </c>
      <c r="E145">
        <v>1.8710111700000003</v>
      </c>
    </row>
    <row r="146" spans="2:5" x14ac:dyDescent="0.25">
      <c r="B146" t="s">
        <v>137</v>
      </c>
      <c r="C146">
        <v>0.88126470588235295</v>
      </c>
      <c r="D146">
        <v>3.8599394117647057</v>
      </c>
      <c r="E146">
        <v>3.8599394117647057</v>
      </c>
    </row>
    <row r="147" spans="2:5" x14ac:dyDescent="0.25">
      <c r="B147" t="s">
        <v>138</v>
      </c>
      <c r="C147">
        <v>2.5500000000000002E-4</v>
      </c>
      <c r="D147">
        <v>1.1169000000000001E-3</v>
      </c>
      <c r="E147">
        <v>1.1169000000000001E-3</v>
      </c>
    </row>
    <row r="148" spans="2:5" x14ac:dyDescent="0.25">
      <c r="B148" t="s">
        <v>139</v>
      </c>
      <c r="C148">
        <v>2.5500000000000002E-4</v>
      </c>
      <c r="D148">
        <v>1.1169000000000001E-3</v>
      </c>
      <c r="E148">
        <v>1.1169000000000001E-3</v>
      </c>
    </row>
    <row r="149" spans="2:5" x14ac:dyDescent="0.25">
      <c r="B149" t="s">
        <v>140</v>
      </c>
      <c r="C149">
        <v>0.65866666666666673</v>
      </c>
      <c r="D149">
        <v>2.8849600000000004</v>
      </c>
      <c r="E149">
        <v>2.8849600000000004</v>
      </c>
    </row>
    <row r="150" spans="2:5" x14ac:dyDescent="0.25">
      <c r="B150" t="s">
        <v>141</v>
      </c>
      <c r="C150">
        <v>0.36096000000000006</v>
      </c>
      <c r="D150">
        <v>1.5810048000000001</v>
      </c>
      <c r="E150">
        <v>1.5810048000000001</v>
      </c>
    </row>
    <row r="151" spans="2:5" x14ac:dyDescent="0.25">
      <c r="B151" t="s">
        <v>142</v>
      </c>
      <c r="C151">
        <v>8.2705882352941171E-2</v>
      </c>
      <c r="D151">
        <v>0.36225176470588233</v>
      </c>
      <c r="E151">
        <v>0.36225176470588233</v>
      </c>
    </row>
    <row r="152" spans="2:5" x14ac:dyDescent="0.25">
      <c r="B152" t="s">
        <v>143</v>
      </c>
      <c r="C152">
        <v>0.871764705882353</v>
      </c>
      <c r="D152">
        <v>3.8183294117647062</v>
      </c>
      <c r="E152">
        <v>3.8183294117647062</v>
      </c>
    </row>
    <row r="153" spans="2:5" x14ac:dyDescent="0.25">
      <c r="B153" t="s">
        <v>144</v>
      </c>
      <c r="C153">
        <v>0.69600000000000006</v>
      </c>
      <c r="D153">
        <v>3.0484800000000005</v>
      </c>
      <c r="E153">
        <v>3.0484800000000005</v>
      </c>
    </row>
    <row r="154" spans="2:5" x14ac:dyDescent="0.25">
      <c r="B154" t="s">
        <v>145</v>
      </c>
      <c r="C154">
        <v>0.69600000000000006</v>
      </c>
      <c r="D154">
        <v>3.0484800000000005</v>
      </c>
      <c r="E154">
        <v>3.0484800000000005</v>
      </c>
    </row>
    <row r="155" spans="2:5" x14ac:dyDescent="0.25">
      <c r="B155" t="s">
        <v>146</v>
      </c>
      <c r="C155">
        <v>0.28800000000000003</v>
      </c>
      <c r="D155">
        <v>1.2614400000000001</v>
      </c>
      <c r="E155">
        <v>1.2614400000000001</v>
      </c>
    </row>
    <row r="156" spans="2:5" x14ac:dyDescent="0.25">
      <c r="B156" t="s">
        <v>147</v>
      </c>
      <c r="C156">
        <v>6.1200000000000004E-3</v>
      </c>
      <c r="D156">
        <v>2.6805600000000002E-2</v>
      </c>
      <c r="E156">
        <v>2.6805600000000002E-2</v>
      </c>
    </row>
    <row r="157" spans="2:5" x14ac:dyDescent="0.25">
      <c r="B157" t="s">
        <v>148</v>
      </c>
      <c r="C157">
        <v>2.5737659999999996E-2</v>
      </c>
      <c r="D157">
        <v>0.11273095079999998</v>
      </c>
      <c r="E157">
        <v>0.11273095079999998</v>
      </c>
    </row>
    <row r="158" spans="2:5" x14ac:dyDescent="0.25">
      <c r="B158" t="s">
        <v>169</v>
      </c>
      <c r="C158">
        <v>0.32879762930434314</v>
      </c>
      <c r="D158">
        <v>8.2199407326085785E-2</v>
      </c>
      <c r="E158">
        <v>8.2199407326085785E-2</v>
      </c>
    </row>
    <row r="159" spans="2:5" x14ac:dyDescent="0.25">
      <c r="B159" t="s">
        <v>170</v>
      </c>
      <c r="C159">
        <v>5.2461675056050774E-2</v>
      </c>
      <c r="D159">
        <v>0.22978213674550238</v>
      </c>
      <c r="E159">
        <v>0.22978213674550238</v>
      </c>
    </row>
    <row r="160" spans="2:5" x14ac:dyDescent="0.25">
      <c r="B160" t="s">
        <v>182</v>
      </c>
      <c r="C160">
        <v>5.4051422785022007E-2</v>
      </c>
      <c r="D160">
        <v>0.23674523179839638</v>
      </c>
      <c r="E160">
        <v>0.23674523179839638</v>
      </c>
    </row>
    <row r="161" spans="2:5" x14ac:dyDescent="0.25">
      <c r="B161" t="s">
        <v>183</v>
      </c>
      <c r="C161">
        <v>5.2461675056050774E-2</v>
      </c>
      <c r="D161">
        <v>0.22978213674550238</v>
      </c>
      <c r="E161">
        <v>0.22978213674550238</v>
      </c>
    </row>
    <row r="162" spans="2:5" x14ac:dyDescent="0.25">
      <c r="B162" t="s">
        <v>195</v>
      </c>
      <c r="C162">
        <v>4.7692431869137068E-2</v>
      </c>
      <c r="D162">
        <v>0.20889285158682036</v>
      </c>
      <c r="E162">
        <v>0.20889285158682036</v>
      </c>
    </row>
    <row r="163" spans="2:5" x14ac:dyDescent="0.25">
      <c r="B163" t="s">
        <v>196</v>
      </c>
      <c r="C163">
        <v>9.5384863738274137E-2</v>
      </c>
      <c r="D163">
        <v>0.41778570317364072</v>
      </c>
      <c r="E163">
        <v>0.41778570317364072</v>
      </c>
    </row>
    <row r="164" spans="2:5" x14ac:dyDescent="0.25">
      <c r="B164" t="s">
        <v>381</v>
      </c>
      <c r="C164">
        <v>9.6000000000000009E-3</v>
      </c>
      <c r="D164">
        <v>4.2048000000000002E-2</v>
      </c>
      <c r="E164">
        <v>4.2048000000000002E-2</v>
      </c>
    </row>
    <row r="165" spans="2:5" x14ac:dyDescent="0.25">
      <c r="B165" t="s">
        <v>380</v>
      </c>
      <c r="C165">
        <v>9.6000000000000009E-3</v>
      </c>
      <c r="D165">
        <v>4.2048000000000002E-2</v>
      </c>
      <c r="E165">
        <v>4.2048000000000002E-2</v>
      </c>
    </row>
    <row r="166" spans="2:5" x14ac:dyDescent="0.25">
      <c r="B166" t="s">
        <v>383</v>
      </c>
      <c r="C166">
        <v>2.6400000000000003E-2</v>
      </c>
      <c r="D166">
        <v>0.11563200000000001</v>
      </c>
      <c r="E166">
        <v>0.11563200000000001</v>
      </c>
    </row>
    <row r="167" spans="2:5" x14ac:dyDescent="0.25">
      <c r="B167" t="s">
        <v>167</v>
      </c>
      <c r="C167">
        <v>1.4901960784313726E-2</v>
      </c>
      <c r="D167">
        <v>6.5270588235294108E-2</v>
      </c>
      <c r="E167">
        <v>6.5270588235294108E-2</v>
      </c>
    </row>
    <row r="168" spans="2:5" x14ac:dyDescent="0.25">
      <c r="B168" t="s">
        <v>168</v>
      </c>
      <c r="C168">
        <v>1.4901960784313726E-2</v>
      </c>
      <c r="D168">
        <v>6.5270588235294108E-2</v>
      </c>
      <c r="E168">
        <v>6.5270588235294108E-2</v>
      </c>
    </row>
    <row r="169" spans="2:5" x14ac:dyDescent="0.25">
      <c r="B169" t="s">
        <v>211</v>
      </c>
      <c r="C169">
        <v>0.12375</v>
      </c>
      <c r="D169">
        <v>0.54202499999999998</v>
      </c>
      <c r="E169">
        <v>0.54202499999999998</v>
      </c>
    </row>
    <row r="170" spans="2:5" x14ac:dyDescent="0.25">
      <c r="B170" t="s">
        <v>123</v>
      </c>
      <c r="C170">
        <v>0.19056000000000003</v>
      </c>
      <c r="D170">
        <v>0.83465280000000019</v>
      </c>
      <c r="E170">
        <v>0.83465280000000019</v>
      </c>
    </row>
    <row r="171" spans="2:5" x14ac:dyDescent="0.25">
      <c r="B171" t="s">
        <v>128</v>
      </c>
      <c r="C171">
        <v>0.22</v>
      </c>
      <c r="D171">
        <v>0.96360000000000001</v>
      </c>
      <c r="E171">
        <v>0.96360000000000001</v>
      </c>
    </row>
    <row r="172" spans="2:5" x14ac:dyDescent="0.25">
      <c r="B172" t="s">
        <v>199</v>
      </c>
      <c r="C172">
        <v>8.3996190409001928E-2</v>
      </c>
      <c r="D172">
        <v>2.0999047602250482E-2</v>
      </c>
      <c r="E172">
        <v>2.0999047602250482E-2</v>
      </c>
    </row>
    <row r="173" spans="2:5" x14ac:dyDescent="0.25">
      <c r="B173" t="s">
        <v>200</v>
      </c>
      <c r="C173">
        <v>7.0953632339194689E-2</v>
      </c>
      <c r="D173">
        <v>1.7738408084798672E-2</v>
      </c>
      <c r="E173">
        <v>1.7738408084798672E-2</v>
      </c>
    </row>
    <row r="174" spans="2:5" x14ac:dyDescent="0.25">
      <c r="B174" t="s">
        <v>201</v>
      </c>
      <c r="C174">
        <v>0.15432370941286444</v>
      </c>
      <c r="D174">
        <v>3.858092735321611E-2</v>
      </c>
      <c r="E174">
        <v>3.858092735321611E-2</v>
      </c>
    </row>
    <row r="175" spans="2:5" x14ac:dyDescent="0.25">
      <c r="B175" t="s">
        <v>202</v>
      </c>
      <c r="C175">
        <v>0.15432370941286444</v>
      </c>
      <c r="D175">
        <v>3.858092735321611E-2</v>
      </c>
      <c r="E175">
        <v>3.858092735321611E-2</v>
      </c>
    </row>
    <row r="176" spans="2:5" x14ac:dyDescent="0.25">
      <c r="B176" t="s">
        <v>379</v>
      </c>
      <c r="C176">
        <v>9.6000000000000009E-3</v>
      </c>
      <c r="D176">
        <v>4.2048000000000002E-2</v>
      </c>
      <c r="E176">
        <v>4.2048000000000002E-2</v>
      </c>
    </row>
    <row r="177" spans="1:5" x14ac:dyDescent="0.25">
      <c r="B177" t="s">
        <v>135</v>
      </c>
      <c r="C177">
        <v>0.11921568627450981</v>
      </c>
      <c r="D177">
        <v>0.52216470588235286</v>
      </c>
      <c r="E177">
        <v>0.52216470588235286</v>
      </c>
    </row>
    <row r="178" spans="1:5" x14ac:dyDescent="0.25">
      <c r="B178" t="s">
        <v>216</v>
      </c>
      <c r="C178">
        <v>1.192156862745098E-3</v>
      </c>
      <c r="D178">
        <v>5.2216470588235288E-3</v>
      </c>
      <c r="E178">
        <v>5.2216470588235288E-3</v>
      </c>
    </row>
    <row r="179" spans="1:5" x14ac:dyDescent="0.25">
      <c r="B179" t="s">
        <v>217</v>
      </c>
      <c r="C179">
        <v>0.22352941176470589</v>
      </c>
      <c r="D179">
        <v>0.97905882352941187</v>
      </c>
      <c r="E179">
        <v>0.97905882352941187</v>
      </c>
    </row>
    <row r="180" spans="1:5" x14ac:dyDescent="0.25">
      <c r="A180" t="s">
        <v>22</v>
      </c>
      <c r="B180" t="s">
        <v>212</v>
      </c>
      <c r="C180">
        <v>0.28015686274509805</v>
      </c>
      <c r="D180">
        <v>1.2270870588235294</v>
      </c>
      <c r="E180">
        <v>1.2270870588235294</v>
      </c>
    </row>
    <row r="181" spans="1:5" x14ac:dyDescent="0.25">
      <c r="B181" t="s">
        <v>16</v>
      </c>
      <c r="C181">
        <v>0.27360000000000001</v>
      </c>
      <c r="D181">
        <v>1.1983679999999999</v>
      </c>
      <c r="E181">
        <v>1.1983679999999999</v>
      </c>
    </row>
    <row r="182" spans="1:5" x14ac:dyDescent="0.25">
      <c r="B182" t="s">
        <v>71</v>
      </c>
      <c r="C182">
        <v>18.162000000000003</v>
      </c>
      <c r="D182">
        <v>79.549560000000014</v>
      </c>
      <c r="E182">
        <v>79.549560000000014</v>
      </c>
    </row>
    <row r="183" spans="1:5" x14ac:dyDescent="0.25">
      <c r="B183" t="s">
        <v>104</v>
      </c>
      <c r="C183">
        <v>0.49920000000000003</v>
      </c>
      <c r="D183">
        <v>2.186496</v>
      </c>
      <c r="E183">
        <v>2.186496</v>
      </c>
    </row>
    <row r="184" spans="1:5" x14ac:dyDescent="0.25">
      <c r="B184" t="s">
        <v>105</v>
      </c>
      <c r="C184">
        <v>0.85440000000000005</v>
      </c>
      <c r="D184">
        <v>3.7422720000000003</v>
      </c>
      <c r="E184">
        <v>3.7422720000000003</v>
      </c>
    </row>
    <row r="185" spans="1:5" x14ac:dyDescent="0.25">
      <c r="B185" t="s">
        <v>106</v>
      </c>
      <c r="C185">
        <v>0.27744000000000002</v>
      </c>
      <c r="D185">
        <v>1.2151872000000001</v>
      </c>
      <c r="E185">
        <v>1.2151872000000001</v>
      </c>
    </row>
    <row r="186" spans="1:5" x14ac:dyDescent="0.25">
      <c r="B186" t="s">
        <v>107</v>
      </c>
      <c r="C186">
        <v>0.53856000000000004</v>
      </c>
      <c r="D186">
        <v>2.3588928</v>
      </c>
      <c r="E186">
        <v>2.3588928</v>
      </c>
    </row>
    <row r="187" spans="1:5" x14ac:dyDescent="0.25">
      <c r="B187" t="s">
        <v>108</v>
      </c>
      <c r="C187">
        <v>0.24816000000000005</v>
      </c>
      <c r="D187">
        <v>1.0869408000000003</v>
      </c>
      <c r="E187">
        <v>1.0869408000000003</v>
      </c>
    </row>
    <row r="188" spans="1:5" x14ac:dyDescent="0.25">
      <c r="B188" t="s">
        <v>109</v>
      </c>
      <c r="C188">
        <v>0.37776000000000004</v>
      </c>
      <c r="D188">
        <v>1.6545888000000002</v>
      </c>
      <c r="E188">
        <v>1.6545888000000002</v>
      </c>
    </row>
    <row r="189" spans="1:5" x14ac:dyDescent="0.25">
      <c r="B189" t="s">
        <v>110</v>
      </c>
      <c r="C189">
        <v>0.45264000000000004</v>
      </c>
      <c r="D189">
        <v>1.9825632000000002</v>
      </c>
      <c r="E189">
        <v>1.9825632000000002</v>
      </c>
    </row>
    <row r="190" spans="1:5" x14ac:dyDescent="0.25">
      <c r="B190" t="s">
        <v>111</v>
      </c>
      <c r="C190">
        <v>0.41808000000000001</v>
      </c>
      <c r="D190">
        <v>1.8311903999999999</v>
      </c>
      <c r="E190">
        <v>1.8311903999999999</v>
      </c>
    </row>
    <row r="191" spans="1:5" x14ac:dyDescent="0.25">
      <c r="B191" t="s">
        <v>112</v>
      </c>
      <c r="C191">
        <v>0.22752000000000003</v>
      </c>
      <c r="D191">
        <v>0.99653760000000013</v>
      </c>
      <c r="E191">
        <v>0.99653760000000013</v>
      </c>
    </row>
    <row r="192" spans="1:5" x14ac:dyDescent="0.25">
      <c r="B192" t="s">
        <v>113</v>
      </c>
      <c r="C192">
        <v>0.15456000000000003</v>
      </c>
      <c r="D192">
        <v>0.67697280000000015</v>
      </c>
      <c r="E192">
        <v>0.67697280000000015</v>
      </c>
    </row>
    <row r="193" spans="2:5" x14ac:dyDescent="0.25">
      <c r="B193" t="s">
        <v>114</v>
      </c>
      <c r="C193">
        <v>0.49920000000000003</v>
      </c>
      <c r="D193">
        <v>2.186496</v>
      </c>
      <c r="E193">
        <v>2.186496</v>
      </c>
    </row>
    <row r="194" spans="2:5" x14ac:dyDescent="0.25">
      <c r="B194" t="s">
        <v>115</v>
      </c>
      <c r="C194">
        <v>0.55680000000000007</v>
      </c>
      <c r="D194">
        <v>2.4387840000000001</v>
      </c>
      <c r="E194">
        <v>2.4387840000000001</v>
      </c>
    </row>
    <row r="195" spans="2:5" x14ac:dyDescent="0.25">
      <c r="B195" t="s">
        <v>116</v>
      </c>
      <c r="C195">
        <v>0.40272000000000008</v>
      </c>
      <c r="D195">
        <v>1.7639136000000004</v>
      </c>
      <c r="E195">
        <v>1.7639136000000004</v>
      </c>
    </row>
    <row r="196" spans="2:5" x14ac:dyDescent="0.25">
      <c r="B196" t="s">
        <v>117</v>
      </c>
      <c r="C196">
        <v>0.98747323135755249</v>
      </c>
      <c r="D196">
        <v>4.3251327533460797</v>
      </c>
      <c r="E196">
        <v>4.3251327533460797</v>
      </c>
    </row>
    <row r="197" spans="2:5" x14ac:dyDescent="0.25">
      <c r="B197" t="s">
        <v>118</v>
      </c>
      <c r="C197">
        <v>0.29952000000000001</v>
      </c>
      <c r="D197">
        <v>1.3118976</v>
      </c>
      <c r="E197">
        <v>1.3118976</v>
      </c>
    </row>
    <row r="198" spans="2:5" x14ac:dyDescent="0.25">
      <c r="B198" t="s">
        <v>119</v>
      </c>
      <c r="C198">
        <v>0.36960000000000004</v>
      </c>
      <c r="D198">
        <v>1.6188480000000003</v>
      </c>
      <c r="E198">
        <v>1.6188480000000003</v>
      </c>
    </row>
    <row r="199" spans="2:5" x14ac:dyDescent="0.25">
      <c r="B199" t="s">
        <v>120</v>
      </c>
      <c r="C199">
        <v>0.19536000000000003</v>
      </c>
      <c r="D199">
        <v>0.85567680000000024</v>
      </c>
      <c r="E199">
        <v>0.85567680000000024</v>
      </c>
    </row>
    <row r="200" spans="2:5" x14ac:dyDescent="0.25">
      <c r="B200" t="s">
        <v>121</v>
      </c>
      <c r="C200">
        <v>0.19536000000000003</v>
      </c>
      <c r="D200">
        <v>0.85567680000000024</v>
      </c>
      <c r="E200">
        <v>0.85567680000000024</v>
      </c>
    </row>
    <row r="201" spans="2:5" x14ac:dyDescent="0.25">
      <c r="B201" t="s">
        <v>122</v>
      </c>
      <c r="C201">
        <v>0.34560000000000002</v>
      </c>
      <c r="D201">
        <v>1.513728</v>
      </c>
      <c r="E201">
        <v>1.513728</v>
      </c>
    </row>
    <row r="202" spans="2:5" x14ac:dyDescent="0.25">
      <c r="B202" t="s">
        <v>124</v>
      </c>
      <c r="C202">
        <v>0.48021568627450983</v>
      </c>
      <c r="D202">
        <v>2.1033447058823529</v>
      </c>
      <c r="E202">
        <v>2.1033447058823529</v>
      </c>
    </row>
    <row r="203" spans="2:5" x14ac:dyDescent="0.25">
      <c r="B203" t="s">
        <v>125</v>
      </c>
      <c r="C203">
        <v>0.48021568627450983</v>
      </c>
      <c r="D203">
        <v>2.1033447058823529</v>
      </c>
      <c r="E203">
        <v>2.1033447058823529</v>
      </c>
    </row>
    <row r="204" spans="2:5" x14ac:dyDescent="0.25">
      <c r="B204" t="s">
        <v>126</v>
      </c>
      <c r="C204">
        <v>0.86020000000000008</v>
      </c>
      <c r="D204">
        <v>3.7676760000000002</v>
      </c>
      <c r="E204">
        <v>3.7676760000000002</v>
      </c>
    </row>
    <row r="205" spans="2:5" x14ac:dyDescent="0.25">
      <c r="B205" t="s">
        <v>133</v>
      </c>
      <c r="C205">
        <v>7.4800000000000005E-3</v>
      </c>
      <c r="D205">
        <v>3.2762399999999997E-2</v>
      </c>
      <c r="E205">
        <v>3.2762399999999997E-2</v>
      </c>
    </row>
    <row r="206" spans="2:5" x14ac:dyDescent="0.25">
      <c r="B206" t="s">
        <v>134</v>
      </c>
      <c r="C206">
        <v>0.41375250000000013</v>
      </c>
      <c r="D206">
        <v>1.8122359500000007</v>
      </c>
      <c r="E206">
        <v>1.8122359500000007</v>
      </c>
    </row>
    <row r="207" spans="2:5" x14ac:dyDescent="0.25">
      <c r="B207" t="s">
        <v>137</v>
      </c>
      <c r="C207">
        <v>0.88126470588235295</v>
      </c>
      <c r="D207">
        <v>3.8599394117647057</v>
      </c>
      <c r="E207">
        <v>3.8599394117647057</v>
      </c>
    </row>
    <row r="208" spans="2:5" x14ac:dyDescent="0.25">
      <c r="B208" t="s">
        <v>138</v>
      </c>
      <c r="C208">
        <v>2.5500000000000002E-4</v>
      </c>
      <c r="D208">
        <v>1.1169000000000001E-3</v>
      </c>
      <c r="E208">
        <v>1.1169000000000001E-3</v>
      </c>
    </row>
    <row r="209" spans="2:5" x14ac:dyDescent="0.25">
      <c r="B209" t="s">
        <v>139</v>
      </c>
      <c r="C209">
        <v>2.5500000000000002E-4</v>
      </c>
      <c r="D209">
        <v>1.1169000000000001E-3</v>
      </c>
      <c r="E209">
        <v>1.1169000000000001E-3</v>
      </c>
    </row>
    <row r="210" spans="2:5" x14ac:dyDescent="0.25">
      <c r="B210" t="s">
        <v>140</v>
      </c>
      <c r="C210">
        <v>0.65866666666666673</v>
      </c>
      <c r="D210">
        <v>2.8849600000000004</v>
      </c>
      <c r="E210">
        <v>2.8849600000000004</v>
      </c>
    </row>
    <row r="211" spans="2:5" x14ac:dyDescent="0.25">
      <c r="B211" t="s">
        <v>141</v>
      </c>
      <c r="C211">
        <v>0.36096000000000006</v>
      </c>
      <c r="D211">
        <v>1.5810048000000001</v>
      </c>
      <c r="E211">
        <v>1.5810048000000001</v>
      </c>
    </row>
    <row r="212" spans="2:5" x14ac:dyDescent="0.25">
      <c r="B212" t="s">
        <v>142</v>
      </c>
      <c r="C212">
        <v>8.2705882352941171E-2</v>
      </c>
      <c r="D212">
        <v>0.36225176470588233</v>
      </c>
      <c r="E212">
        <v>0.36225176470588233</v>
      </c>
    </row>
    <row r="213" spans="2:5" x14ac:dyDescent="0.25">
      <c r="B213" t="s">
        <v>143</v>
      </c>
      <c r="C213">
        <v>0.871764705882353</v>
      </c>
      <c r="D213">
        <v>3.8183294117647062</v>
      </c>
      <c r="E213">
        <v>3.8183294117647062</v>
      </c>
    </row>
    <row r="214" spans="2:5" x14ac:dyDescent="0.25">
      <c r="B214" t="s">
        <v>144</v>
      </c>
      <c r="C214">
        <v>0.69600000000000006</v>
      </c>
      <c r="D214">
        <v>3.0484800000000005</v>
      </c>
      <c r="E214">
        <v>3.0484800000000005</v>
      </c>
    </row>
    <row r="215" spans="2:5" x14ac:dyDescent="0.25">
      <c r="B215" t="s">
        <v>145</v>
      </c>
      <c r="C215">
        <v>0.69600000000000006</v>
      </c>
      <c r="D215">
        <v>3.0484800000000005</v>
      </c>
      <c r="E215">
        <v>3.0484800000000005</v>
      </c>
    </row>
    <row r="216" spans="2:5" x14ac:dyDescent="0.25">
      <c r="B216" t="s">
        <v>146</v>
      </c>
      <c r="C216">
        <v>0.28800000000000003</v>
      </c>
      <c r="D216">
        <v>1.2614400000000001</v>
      </c>
      <c r="E216">
        <v>1.2614400000000001</v>
      </c>
    </row>
    <row r="217" spans="2:5" x14ac:dyDescent="0.25">
      <c r="B217" t="s">
        <v>147</v>
      </c>
      <c r="C217">
        <v>6.1200000000000004E-3</v>
      </c>
      <c r="D217">
        <v>2.6805600000000002E-2</v>
      </c>
      <c r="E217">
        <v>2.6805600000000002E-2</v>
      </c>
    </row>
    <row r="218" spans="2:5" x14ac:dyDescent="0.25">
      <c r="B218" t="s">
        <v>148</v>
      </c>
      <c r="C218">
        <v>2.5737659999999996E-2</v>
      </c>
      <c r="D218">
        <v>0.11273095079999998</v>
      </c>
      <c r="E218">
        <v>0.11273095079999998</v>
      </c>
    </row>
    <row r="219" spans="2:5" x14ac:dyDescent="0.25">
      <c r="B219" t="s">
        <v>169</v>
      </c>
      <c r="C219">
        <v>0.32879762930434314</v>
      </c>
      <c r="D219">
        <v>8.2199407326085785E-2</v>
      </c>
      <c r="E219">
        <v>8.2199407326085785E-2</v>
      </c>
    </row>
    <row r="220" spans="2:5" x14ac:dyDescent="0.25">
      <c r="B220" t="s">
        <v>170</v>
      </c>
      <c r="C220">
        <v>1.7631883340886456E-4</v>
      </c>
      <c r="D220">
        <v>7.7227649033082674E-4</v>
      </c>
      <c r="E220">
        <v>7.7227649033082674E-4</v>
      </c>
    </row>
    <row r="221" spans="2:5" x14ac:dyDescent="0.25">
      <c r="B221" t="s">
        <v>182</v>
      </c>
      <c r="C221">
        <v>1.8166182836064834E-4</v>
      </c>
      <c r="D221">
        <v>7.9567880821963973E-4</v>
      </c>
      <c r="E221">
        <v>7.9567880821963973E-4</v>
      </c>
    </row>
    <row r="222" spans="2:5" x14ac:dyDescent="0.25">
      <c r="B222" t="s">
        <v>183</v>
      </c>
      <c r="C222">
        <v>1.7631883340886456E-4</v>
      </c>
      <c r="D222">
        <v>7.7227649033082674E-4</v>
      </c>
      <c r="E222">
        <v>7.7227649033082674E-4</v>
      </c>
    </row>
    <row r="223" spans="2:5" x14ac:dyDescent="0.25">
      <c r="B223" t="s">
        <v>195</v>
      </c>
      <c r="C223">
        <v>1.6028984855351325E-4</v>
      </c>
      <c r="D223">
        <v>7.0206953666438799E-4</v>
      </c>
      <c r="E223">
        <v>7.0206953666438799E-4</v>
      </c>
    </row>
    <row r="224" spans="2:5" x14ac:dyDescent="0.25">
      <c r="B224" t="s">
        <v>196</v>
      </c>
      <c r="C224">
        <v>3.2057969710702649E-4</v>
      </c>
      <c r="D224">
        <v>1.404139073328776E-3</v>
      </c>
      <c r="E224">
        <v>1.404139073328776E-3</v>
      </c>
    </row>
    <row r="225" spans="2:5" x14ac:dyDescent="0.25">
      <c r="B225" t="s">
        <v>381</v>
      </c>
      <c r="C225">
        <v>9.6000000000000009E-3</v>
      </c>
      <c r="D225">
        <v>4.2048000000000002E-2</v>
      </c>
      <c r="E225">
        <v>4.2048000000000002E-2</v>
      </c>
    </row>
    <row r="226" spans="2:5" x14ac:dyDescent="0.25">
      <c r="B226" t="s">
        <v>380</v>
      </c>
      <c r="C226">
        <v>9.6000000000000009E-3</v>
      </c>
      <c r="D226">
        <v>4.2048000000000002E-2</v>
      </c>
      <c r="E226">
        <v>4.2048000000000002E-2</v>
      </c>
    </row>
    <row r="227" spans="2:5" x14ac:dyDescent="0.25">
      <c r="B227" t="s">
        <v>383</v>
      </c>
      <c r="C227">
        <v>2.6400000000000003E-2</v>
      </c>
      <c r="D227">
        <v>0.11563200000000001</v>
      </c>
      <c r="E227">
        <v>0.11563200000000001</v>
      </c>
    </row>
    <row r="228" spans="2:5" x14ac:dyDescent="0.25">
      <c r="B228" t="s">
        <v>167</v>
      </c>
      <c r="C228">
        <v>1.4901960784313726E-2</v>
      </c>
      <c r="D228">
        <v>6.5270588235294108E-2</v>
      </c>
      <c r="E228">
        <v>6.5270588235294108E-2</v>
      </c>
    </row>
    <row r="229" spans="2:5" x14ac:dyDescent="0.25">
      <c r="B229" t="s">
        <v>168</v>
      </c>
      <c r="C229">
        <v>1.4901960784313726E-2</v>
      </c>
      <c r="D229">
        <v>6.5270588235294108E-2</v>
      </c>
      <c r="E229">
        <v>6.5270588235294108E-2</v>
      </c>
    </row>
    <row r="230" spans="2:5" x14ac:dyDescent="0.25">
      <c r="B230" t="s">
        <v>211</v>
      </c>
      <c r="C230">
        <v>0.12375</v>
      </c>
      <c r="D230">
        <v>0.54202499999999998</v>
      </c>
      <c r="E230">
        <v>0.54202499999999998</v>
      </c>
    </row>
    <row r="231" spans="2:5" x14ac:dyDescent="0.25">
      <c r="B231" t="s">
        <v>123</v>
      </c>
      <c r="C231">
        <v>0.19056000000000003</v>
      </c>
      <c r="D231">
        <v>0.83465280000000019</v>
      </c>
      <c r="E231">
        <v>0.83465280000000019</v>
      </c>
    </row>
    <row r="232" spans="2:5" x14ac:dyDescent="0.25">
      <c r="B232" t="s">
        <v>128</v>
      </c>
      <c r="C232">
        <v>0.22</v>
      </c>
      <c r="D232">
        <v>0.96360000000000001</v>
      </c>
      <c r="E232">
        <v>0.96360000000000001</v>
      </c>
    </row>
    <row r="233" spans="2:5" x14ac:dyDescent="0.25">
      <c r="B233" t="s">
        <v>199</v>
      </c>
      <c r="C233">
        <v>8.3996190409001928E-2</v>
      </c>
      <c r="D233">
        <v>2.0999047602250482E-2</v>
      </c>
      <c r="E233">
        <v>2.0999047602250482E-2</v>
      </c>
    </row>
    <row r="234" spans="2:5" x14ac:dyDescent="0.25">
      <c r="B234" t="s">
        <v>200</v>
      </c>
      <c r="C234">
        <v>7.0953632339194689E-2</v>
      </c>
      <c r="D234">
        <v>1.7738408084798672E-2</v>
      </c>
      <c r="E234">
        <v>1.7738408084798672E-2</v>
      </c>
    </row>
    <row r="235" spans="2:5" x14ac:dyDescent="0.25">
      <c r="B235" t="s">
        <v>201</v>
      </c>
      <c r="C235">
        <v>0.15432370941286444</v>
      </c>
      <c r="D235">
        <v>3.858092735321611E-2</v>
      </c>
      <c r="E235">
        <v>3.858092735321611E-2</v>
      </c>
    </row>
    <row r="236" spans="2:5" x14ac:dyDescent="0.25">
      <c r="B236" t="s">
        <v>202</v>
      </c>
      <c r="C236">
        <v>0.15432370941286444</v>
      </c>
      <c r="D236">
        <v>3.858092735321611E-2</v>
      </c>
      <c r="E236">
        <v>3.858092735321611E-2</v>
      </c>
    </row>
    <row r="237" spans="2:5" x14ac:dyDescent="0.25">
      <c r="B237" t="s">
        <v>379</v>
      </c>
      <c r="C237">
        <v>9.6000000000000009E-3</v>
      </c>
      <c r="D237">
        <v>4.2048000000000002E-2</v>
      </c>
      <c r="E237">
        <v>4.2048000000000002E-2</v>
      </c>
    </row>
    <row r="238" spans="2:5" x14ac:dyDescent="0.25">
      <c r="B238" t="s">
        <v>135</v>
      </c>
      <c r="C238">
        <v>0.11921568627450981</v>
      </c>
      <c r="D238">
        <v>0.52216470588235286</v>
      </c>
      <c r="E238">
        <v>0.52216470588235286</v>
      </c>
    </row>
    <row r="239" spans="2:5" x14ac:dyDescent="0.25">
      <c r="B239" t="s">
        <v>216</v>
      </c>
      <c r="C239">
        <v>1.192156862745098E-3</v>
      </c>
      <c r="D239">
        <v>5.2216470588235288E-3</v>
      </c>
      <c r="E239">
        <v>5.2216470588235288E-3</v>
      </c>
    </row>
    <row r="240" spans="2:5" x14ac:dyDescent="0.25">
      <c r="B240" t="s">
        <v>217</v>
      </c>
      <c r="C240">
        <v>0.22352941176470589</v>
      </c>
      <c r="D240">
        <v>0.97905882352941187</v>
      </c>
      <c r="E240">
        <v>0.97905882352941187</v>
      </c>
    </row>
    <row r="241" spans="1:5" x14ac:dyDescent="0.25">
      <c r="A241" t="s">
        <v>23</v>
      </c>
      <c r="B241" t="s">
        <v>212</v>
      </c>
      <c r="C241">
        <v>20.833333333333332</v>
      </c>
      <c r="D241">
        <v>91.25</v>
      </c>
      <c r="E241">
        <v>91.25</v>
      </c>
    </row>
    <row r="242" spans="1:5" x14ac:dyDescent="0.25">
      <c r="B242" t="s">
        <v>16</v>
      </c>
      <c r="C242">
        <v>1.44</v>
      </c>
      <c r="D242">
        <v>6.3071999999999999</v>
      </c>
      <c r="E242">
        <v>6.3071999999999999</v>
      </c>
    </row>
    <row r="243" spans="1:5" x14ac:dyDescent="0.25">
      <c r="B243" t="s">
        <v>71</v>
      </c>
      <c r="C243">
        <v>400</v>
      </c>
      <c r="D243">
        <v>1752</v>
      </c>
      <c r="E243">
        <v>772.63199999999995</v>
      </c>
    </row>
    <row r="244" spans="1:5" x14ac:dyDescent="0.25">
      <c r="B244" t="s">
        <v>104</v>
      </c>
      <c r="C244">
        <v>2.62</v>
      </c>
      <c r="D244">
        <v>11.4756</v>
      </c>
      <c r="E244">
        <v>11.4756</v>
      </c>
    </row>
    <row r="245" spans="1:5" x14ac:dyDescent="0.25">
      <c r="B245" t="s">
        <v>105</v>
      </c>
      <c r="C245">
        <v>4.16</v>
      </c>
      <c r="D245">
        <v>18.220800000000001</v>
      </c>
      <c r="E245">
        <v>18.220800000000001</v>
      </c>
    </row>
    <row r="246" spans="1:5" x14ac:dyDescent="0.25">
      <c r="B246" t="s">
        <v>106</v>
      </c>
      <c r="C246">
        <v>1.2</v>
      </c>
      <c r="D246">
        <v>5.2560000000000002</v>
      </c>
      <c r="E246">
        <v>5.2560000000000002</v>
      </c>
    </row>
    <row r="247" spans="1:5" x14ac:dyDescent="0.25">
      <c r="B247" t="s">
        <v>107</v>
      </c>
      <c r="C247">
        <v>2.83</v>
      </c>
      <c r="D247">
        <v>12.3954</v>
      </c>
      <c r="E247">
        <v>12.3954</v>
      </c>
    </row>
    <row r="248" spans="1:5" x14ac:dyDescent="0.25">
      <c r="B248" t="s">
        <v>108</v>
      </c>
      <c r="C248">
        <v>1.41</v>
      </c>
      <c r="D248">
        <v>6.1757999999999988</v>
      </c>
      <c r="E248">
        <v>6.1757999999999988</v>
      </c>
    </row>
    <row r="249" spans="1:5" x14ac:dyDescent="0.25">
      <c r="B249" t="s">
        <v>109</v>
      </c>
      <c r="C249">
        <v>1.95</v>
      </c>
      <c r="D249">
        <v>8.5410000000000004</v>
      </c>
      <c r="E249">
        <v>8.5410000000000004</v>
      </c>
    </row>
    <row r="250" spans="1:5" x14ac:dyDescent="0.25">
      <c r="B250" t="s">
        <v>110</v>
      </c>
      <c r="C250">
        <v>1.95</v>
      </c>
      <c r="D250">
        <v>8.5410000000000004</v>
      </c>
      <c r="E250">
        <v>8.5410000000000004</v>
      </c>
    </row>
    <row r="251" spans="1:5" x14ac:dyDescent="0.25">
      <c r="B251" t="s">
        <v>111</v>
      </c>
      <c r="C251">
        <v>1.68</v>
      </c>
      <c r="D251">
        <v>7.3583999999999996</v>
      </c>
      <c r="E251">
        <v>7.3583999999999996</v>
      </c>
    </row>
    <row r="252" spans="1:5" x14ac:dyDescent="0.25">
      <c r="B252" t="s">
        <v>112</v>
      </c>
      <c r="C252">
        <v>1.08</v>
      </c>
      <c r="D252">
        <v>4.7304000000000004</v>
      </c>
      <c r="E252">
        <v>4.7304000000000004</v>
      </c>
    </row>
    <row r="253" spans="1:5" x14ac:dyDescent="0.25">
      <c r="B253" t="s">
        <v>113</v>
      </c>
      <c r="C253">
        <v>0.76</v>
      </c>
      <c r="D253">
        <v>3.3288000000000002</v>
      </c>
      <c r="E253">
        <v>3.3288000000000002</v>
      </c>
    </row>
    <row r="254" spans="1:5" x14ac:dyDescent="0.25">
      <c r="B254" t="s">
        <v>114</v>
      </c>
      <c r="C254">
        <v>2.62</v>
      </c>
      <c r="D254">
        <v>11.4756</v>
      </c>
      <c r="E254">
        <v>11.4756</v>
      </c>
    </row>
    <row r="255" spans="1:5" x14ac:dyDescent="0.25">
      <c r="B255" t="s">
        <v>115</v>
      </c>
      <c r="C255">
        <v>2.97</v>
      </c>
      <c r="D255">
        <v>13.008599999999999</v>
      </c>
      <c r="E255">
        <v>13.008599999999999</v>
      </c>
    </row>
    <row r="256" spans="1:5" x14ac:dyDescent="0.25">
      <c r="B256" t="s">
        <v>116</v>
      </c>
      <c r="C256">
        <v>1.6</v>
      </c>
      <c r="D256">
        <v>7.008</v>
      </c>
      <c r="E256">
        <v>7.008</v>
      </c>
    </row>
    <row r="257" spans="2:5" x14ac:dyDescent="0.25">
      <c r="B257" t="s">
        <v>117</v>
      </c>
      <c r="C257">
        <v>45</v>
      </c>
      <c r="D257">
        <v>197.1</v>
      </c>
      <c r="E257">
        <v>197.1</v>
      </c>
    </row>
    <row r="258" spans="2:5" x14ac:dyDescent="0.25">
      <c r="B258" t="s">
        <v>118</v>
      </c>
      <c r="C258">
        <v>1.7</v>
      </c>
      <c r="D258">
        <v>7.4459999999999997</v>
      </c>
      <c r="E258">
        <v>7.4459999999999997</v>
      </c>
    </row>
    <row r="259" spans="2:5" x14ac:dyDescent="0.25">
      <c r="B259" t="s">
        <v>119</v>
      </c>
      <c r="C259">
        <v>2.1</v>
      </c>
      <c r="D259">
        <v>9.1980000000000004</v>
      </c>
      <c r="E259">
        <v>9.1980000000000004</v>
      </c>
    </row>
    <row r="260" spans="2:5" x14ac:dyDescent="0.25">
      <c r="B260" t="s">
        <v>120</v>
      </c>
      <c r="C260">
        <v>0.63</v>
      </c>
      <c r="D260">
        <v>2.7594000000000003</v>
      </c>
      <c r="E260">
        <v>2.7594000000000003</v>
      </c>
    </row>
    <row r="261" spans="2:5" x14ac:dyDescent="0.25">
      <c r="B261" t="s">
        <v>121</v>
      </c>
      <c r="C261">
        <v>1.05</v>
      </c>
      <c r="D261">
        <v>4.5990000000000002</v>
      </c>
      <c r="E261">
        <v>4.5990000000000002</v>
      </c>
    </row>
    <row r="262" spans="2:5" x14ac:dyDescent="0.25">
      <c r="B262" t="s">
        <v>122</v>
      </c>
      <c r="C262">
        <v>1.38</v>
      </c>
      <c r="D262">
        <v>6.0443999999999996</v>
      </c>
      <c r="E262">
        <v>6.0443999999999996</v>
      </c>
    </row>
    <row r="263" spans="2:5" x14ac:dyDescent="0.25">
      <c r="B263" t="s">
        <v>124</v>
      </c>
      <c r="C263">
        <v>0</v>
      </c>
      <c r="D263">
        <v>0</v>
      </c>
      <c r="E263">
        <v>0</v>
      </c>
    </row>
    <row r="264" spans="2:5" x14ac:dyDescent="0.25">
      <c r="B264" t="s">
        <v>125</v>
      </c>
      <c r="C264">
        <v>3.48</v>
      </c>
      <c r="D264">
        <v>15.2424</v>
      </c>
      <c r="E264">
        <v>15.2424</v>
      </c>
    </row>
    <row r="265" spans="2:5" x14ac:dyDescent="0.25">
      <c r="B265" t="s">
        <v>126</v>
      </c>
      <c r="C265">
        <v>0.8015500000000001</v>
      </c>
      <c r="D265">
        <v>3.5107890000000004</v>
      </c>
      <c r="E265">
        <v>3.5107890000000004</v>
      </c>
    </row>
    <row r="266" spans="2:5" x14ac:dyDescent="0.25">
      <c r="B266" t="s">
        <v>134</v>
      </c>
      <c r="C266">
        <v>8.61585</v>
      </c>
      <c r="D266">
        <v>37.737423</v>
      </c>
      <c r="E266">
        <v>37.737423</v>
      </c>
    </row>
    <row r="267" spans="2:5" x14ac:dyDescent="0.25">
      <c r="B267" t="s">
        <v>137</v>
      </c>
      <c r="C267">
        <v>45</v>
      </c>
      <c r="D267">
        <v>197.1</v>
      </c>
      <c r="E267">
        <v>39</v>
      </c>
    </row>
    <row r="268" spans="2:5" x14ac:dyDescent="0.25">
      <c r="B268" t="s">
        <v>140</v>
      </c>
      <c r="C268">
        <v>5.1999999999999998E-2</v>
      </c>
      <c r="D268">
        <v>0.22775999999999999</v>
      </c>
      <c r="E268">
        <v>0.22775999999999999</v>
      </c>
    </row>
    <row r="269" spans="2:5" x14ac:dyDescent="0.25">
      <c r="B269" t="s">
        <v>141</v>
      </c>
      <c r="C269">
        <v>1.894278342249887</v>
      </c>
      <c r="D269">
        <v>8.2969391390545049</v>
      </c>
      <c r="E269">
        <v>8.2969391390545049</v>
      </c>
    </row>
    <row r="270" spans="2:5" x14ac:dyDescent="0.25">
      <c r="B270" t="s">
        <v>142</v>
      </c>
      <c r="C270">
        <v>8.9600000000000009</v>
      </c>
      <c r="D270">
        <v>39.244800000000005</v>
      </c>
      <c r="E270">
        <v>39.244800000000005</v>
      </c>
    </row>
    <row r="271" spans="2:5" x14ac:dyDescent="0.25">
      <c r="B271" t="s">
        <v>143</v>
      </c>
      <c r="C271">
        <v>1.1443848311688312</v>
      </c>
      <c r="D271">
        <v>5.0124055605194808</v>
      </c>
      <c r="E271">
        <v>5.0124055605194808</v>
      </c>
    </row>
    <row r="272" spans="2:5" x14ac:dyDescent="0.25">
      <c r="B272" t="s">
        <v>144</v>
      </c>
      <c r="C272">
        <v>3.625</v>
      </c>
      <c r="D272">
        <v>15.8775</v>
      </c>
      <c r="E272">
        <v>15.8775</v>
      </c>
    </row>
    <row r="273" spans="2:5" x14ac:dyDescent="0.25">
      <c r="B273" t="s">
        <v>145</v>
      </c>
      <c r="C273">
        <v>3.625</v>
      </c>
      <c r="D273">
        <v>15.8775</v>
      </c>
      <c r="E273">
        <v>15.8775</v>
      </c>
    </row>
    <row r="274" spans="2:5" x14ac:dyDescent="0.25">
      <c r="B274" t="s">
        <v>146</v>
      </c>
      <c r="C274">
        <v>1.5113922943483142</v>
      </c>
      <c r="D274">
        <v>6.6198982492456162</v>
      </c>
      <c r="E274">
        <v>6.6198982492456162</v>
      </c>
    </row>
    <row r="275" spans="2:5" x14ac:dyDescent="0.25">
      <c r="B275" t="s">
        <v>148</v>
      </c>
      <c r="C275">
        <v>7.7968799999999984E-4</v>
      </c>
      <c r="D275">
        <v>3.4150334399999992E-3</v>
      </c>
      <c r="E275">
        <v>3.4150334399999992E-3</v>
      </c>
    </row>
    <row r="276" spans="2:5" x14ac:dyDescent="0.25">
      <c r="B276" t="s">
        <v>169</v>
      </c>
      <c r="C276">
        <v>9.71570106E-3</v>
      </c>
      <c r="D276">
        <v>2.428925265E-3</v>
      </c>
      <c r="E276">
        <v>2.428925265E-3</v>
      </c>
    </row>
    <row r="277" spans="2:5" x14ac:dyDescent="0.25">
      <c r="B277" t="s">
        <v>381</v>
      </c>
      <c r="C277">
        <v>1.176470588235294E-3</v>
      </c>
      <c r="D277">
        <v>5.1529411764705876E-3</v>
      </c>
      <c r="E277">
        <v>5.1529411764705876E-3</v>
      </c>
    </row>
    <row r="278" spans="2:5" x14ac:dyDescent="0.25">
      <c r="B278" t="s">
        <v>380</v>
      </c>
      <c r="C278">
        <v>1.176470588235294E-3</v>
      </c>
      <c r="D278">
        <v>5.1529411764705876E-3</v>
      </c>
      <c r="E278">
        <v>5.1529411764705876E-3</v>
      </c>
    </row>
    <row r="279" spans="2:5" x14ac:dyDescent="0.25">
      <c r="B279" t="s">
        <v>383</v>
      </c>
      <c r="C279">
        <v>3.2352941176470584E-3</v>
      </c>
      <c r="D279">
        <v>1.4170588235294115E-2</v>
      </c>
      <c r="E279">
        <v>1.4170588235294115E-2</v>
      </c>
    </row>
    <row r="280" spans="2:5" x14ac:dyDescent="0.25">
      <c r="B280" t="s">
        <v>167</v>
      </c>
      <c r="C280">
        <v>1.176470588235294E-3</v>
      </c>
      <c r="D280">
        <v>5.1529411764705876E-3</v>
      </c>
      <c r="E280">
        <v>5.1529411764705876E-3</v>
      </c>
    </row>
    <row r="281" spans="2:5" x14ac:dyDescent="0.25">
      <c r="B281" t="s">
        <v>168</v>
      </c>
      <c r="C281">
        <v>1.176470588235294E-3</v>
      </c>
      <c r="D281">
        <v>5.1529411764705876E-3</v>
      </c>
      <c r="E281">
        <v>5.1529411764705876E-3</v>
      </c>
    </row>
    <row r="282" spans="2:5" x14ac:dyDescent="0.25">
      <c r="B282" t="s">
        <v>211</v>
      </c>
      <c r="C282">
        <v>0.80459413316777917</v>
      </c>
      <c r="D282">
        <v>3.5241223032748725</v>
      </c>
      <c r="E282">
        <v>3.5241223032748725</v>
      </c>
    </row>
    <row r="283" spans="2:5" x14ac:dyDescent="0.25">
      <c r="B283" t="s">
        <v>123</v>
      </c>
      <c r="C283">
        <v>0.78</v>
      </c>
      <c r="D283">
        <v>3.4163999999999999</v>
      </c>
      <c r="E283">
        <v>3.4163999999999999</v>
      </c>
    </row>
    <row r="284" spans="2:5" x14ac:dyDescent="0.25">
      <c r="B284" t="s">
        <v>128</v>
      </c>
      <c r="C284">
        <v>0.20500000000000002</v>
      </c>
      <c r="D284">
        <v>0.89790000000000014</v>
      </c>
      <c r="E284">
        <v>0.89790000000000014</v>
      </c>
    </row>
    <row r="285" spans="2:5" x14ac:dyDescent="0.25">
      <c r="B285" t="s">
        <v>199</v>
      </c>
      <c r="C285">
        <v>6.4771340400000014E-3</v>
      </c>
      <c r="D285">
        <v>1.6192835100000004E-3</v>
      </c>
      <c r="E285">
        <v>1.6192835100000004E-3</v>
      </c>
    </row>
    <row r="286" spans="2:5" x14ac:dyDescent="0.25">
      <c r="B286" t="s">
        <v>200</v>
      </c>
      <c r="C286">
        <v>1.3018427999999999E-2</v>
      </c>
      <c r="D286">
        <v>3.2546069999999996E-3</v>
      </c>
      <c r="E286">
        <v>3.2546069999999996E-3</v>
      </c>
    </row>
    <row r="287" spans="2:5" x14ac:dyDescent="0.25">
      <c r="B287" t="s">
        <v>201</v>
      </c>
      <c r="C287">
        <v>8.4945000000000003E-3</v>
      </c>
      <c r="D287">
        <v>2.1236250000000001E-3</v>
      </c>
      <c r="E287">
        <v>2.1236250000000001E-3</v>
      </c>
    </row>
    <row r="288" spans="2:5" x14ac:dyDescent="0.25">
      <c r="B288" t="s">
        <v>202</v>
      </c>
      <c r="C288">
        <v>8.4945000000000003E-3</v>
      </c>
      <c r="D288">
        <v>2.1236250000000001E-3</v>
      </c>
      <c r="E288">
        <v>2.1236250000000001E-3</v>
      </c>
    </row>
    <row r="289" spans="1:5" x14ac:dyDescent="0.25">
      <c r="B289" t="s">
        <v>379</v>
      </c>
      <c r="C289">
        <v>1.176470588235294E-3</v>
      </c>
      <c r="D289">
        <v>5.1529411764705876E-3</v>
      </c>
      <c r="E289">
        <v>5.1529411764705876E-3</v>
      </c>
    </row>
    <row r="290" spans="1:5" x14ac:dyDescent="0.25">
      <c r="B290" t="s">
        <v>135</v>
      </c>
      <c r="C290">
        <v>8.9600000000000009</v>
      </c>
      <c r="D290">
        <v>39.244800000000005</v>
      </c>
      <c r="E290">
        <v>39.244800000000005</v>
      </c>
    </row>
    <row r="291" spans="1:5" x14ac:dyDescent="0.25">
      <c r="B291" t="s">
        <v>216</v>
      </c>
      <c r="C291">
        <v>4.2911687102281555E-3</v>
      </c>
      <c r="D291">
        <v>1.879531895079932E-2</v>
      </c>
      <c r="E291">
        <v>1.879531895079932E-2</v>
      </c>
    </row>
    <row r="292" spans="1:5" x14ac:dyDescent="0.25">
      <c r="B292" t="s">
        <v>217</v>
      </c>
      <c r="C292">
        <v>0.80459413316777917</v>
      </c>
      <c r="D292">
        <v>3.5241223032748725</v>
      </c>
      <c r="E292">
        <v>3.5241223032748725</v>
      </c>
    </row>
    <row r="293" spans="1:5" x14ac:dyDescent="0.25">
      <c r="A293" t="s">
        <v>19</v>
      </c>
      <c r="B293" t="s">
        <v>212</v>
      </c>
      <c r="C293">
        <v>2.3011200000000005</v>
      </c>
      <c r="D293">
        <v>10.078905600000002</v>
      </c>
      <c r="E293">
        <v>10.078905600000002</v>
      </c>
    </row>
    <row r="294" spans="1:5" x14ac:dyDescent="0.25">
      <c r="B294" t="s">
        <v>16</v>
      </c>
      <c r="C294">
        <v>5.5882352941176467</v>
      </c>
      <c r="D294">
        <v>24.476470588235294</v>
      </c>
      <c r="E294">
        <v>24.476470588235294</v>
      </c>
    </row>
    <row r="295" spans="1:5" x14ac:dyDescent="0.25">
      <c r="B295" t="s">
        <v>71</v>
      </c>
      <c r="C295">
        <v>20.892810796781728</v>
      </c>
      <c r="D295">
        <v>91.510511289903974</v>
      </c>
      <c r="E295">
        <v>91.510511289903974</v>
      </c>
    </row>
    <row r="296" spans="1:5" x14ac:dyDescent="0.25">
      <c r="B296" t="s">
        <v>104</v>
      </c>
      <c r="C296">
        <v>6.8640000000000008</v>
      </c>
      <c r="D296">
        <v>30.064320000000002</v>
      </c>
      <c r="E296">
        <v>30.064320000000002</v>
      </c>
    </row>
    <row r="297" spans="1:5" x14ac:dyDescent="0.25">
      <c r="B297" t="s">
        <v>105</v>
      </c>
      <c r="C297">
        <v>8.9</v>
      </c>
      <c r="D297">
        <v>38.981999999999999</v>
      </c>
      <c r="E297">
        <v>38.981999999999999</v>
      </c>
    </row>
    <row r="298" spans="1:5" x14ac:dyDescent="0.25">
      <c r="B298" t="s">
        <v>106</v>
      </c>
      <c r="C298">
        <v>5.6666666666666661</v>
      </c>
      <c r="D298">
        <v>24.819999999999997</v>
      </c>
      <c r="E298">
        <v>24.819999999999997</v>
      </c>
    </row>
    <row r="299" spans="1:5" x14ac:dyDescent="0.25">
      <c r="B299" t="s">
        <v>107</v>
      </c>
      <c r="C299">
        <v>30.800000000000004</v>
      </c>
      <c r="D299">
        <v>134.90400000000002</v>
      </c>
      <c r="E299">
        <v>134.90400000000002</v>
      </c>
    </row>
    <row r="300" spans="1:5" x14ac:dyDescent="0.25">
      <c r="B300" t="s">
        <v>108</v>
      </c>
      <c r="C300">
        <v>5.0686274509803928</v>
      </c>
      <c r="D300">
        <v>22.20058823529412</v>
      </c>
      <c r="E300">
        <v>22.20058823529412</v>
      </c>
    </row>
    <row r="301" spans="1:5" x14ac:dyDescent="0.25">
      <c r="B301" t="s">
        <v>109</v>
      </c>
      <c r="C301">
        <v>9.4440000000000008</v>
      </c>
      <c r="D301">
        <v>41.364719999999998</v>
      </c>
      <c r="E301">
        <v>150.4</v>
      </c>
    </row>
    <row r="302" spans="1:5" x14ac:dyDescent="0.25">
      <c r="B302" t="s">
        <v>110</v>
      </c>
      <c r="C302">
        <v>13.154850000000001</v>
      </c>
      <c r="D302">
        <v>57.618243000000007</v>
      </c>
      <c r="E302">
        <v>0</v>
      </c>
    </row>
    <row r="303" spans="1:5" x14ac:dyDescent="0.25">
      <c r="B303" t="s">
        <v>111</v>
      </c>
      <c r="C303">
        <v>14.8941</v>
      </c>
      <c r="D303">
        <v>65.236158000000003</v>
      </c>
      <c r="E303">
        <v>0</v>
      </c>
    </row>
    <row r="304" spans="1:5" x14ac:dyDescent="0.25">
      <c r="B304" t="s">
        <v>112</v>
      </c>
      <c r="C304">
        <v>2.7728999999999999</v>
      </c>
      <c r="D304">
        <v>12.145301999999999</v>
      </c>
      <c r="E304">
        <v>0</v>
      </c>
    </row>
    <row r="305" spans="2:5" x14ac:dyDescent="0.25">
      <c r="B305" t="s">
        <v>113</v>
      </c>
      <c r="C305">
        <v>12.171600000000002</v>
      </c>
      <c r="D305">
        <v>53.311608000000007</v>
      </c>
      <c r="E305">
        <v>53.311608000000007</v>
      </c>
    </row>
    <row r="306" spans="2:5" x14ac:dyDescent="0.25">
      <c r="B306" t="s">
        <v>114</v>
      </c>
      <c r="C306">
        <v>39.311999999999998</v>
      </c>
      <c r="D306">
        <v>172.18655999999999</v>
      </c>
      <c r="E306">
        <v>172.18655999999999</v>
      </c>
    </row>
    <row r="307" spans="2:5" x14ac:dyDescent="0.25">
      <c r="B307" t="s">
        <v>115</v>
      </c>
      <c r="C307">
        <v>5.8000000000000007</v>
      </c>
      <c r="D307">
        <v>25.404000000000003</v>
      </c>
      <c r="E307">
        <v>25.404000000000003</v>
      </c>
    </row>
    <row r="308" spans="2:5" x14ac:dyDescent="0.25">
      <c r="B308" t="s">
        <v>116</v>
      </c>
      <c r="C308">
        <v>8.2254901960784323</v>
      </c>
      <c r="D308">
        <v>36.027647058823533</v>
      </c>
      <c r="E308">
        <v>36.027647058823533</v>
      </c>
    </row>
    <row r="309" spans="2:5" x14ac:dyDescent="0.25">
      <c r="B309" t="s">
        <v>117</v>
      </c>
      <c r="C309">
        <v>0.49866666666666665</v>
      </c>
      <c r="D309">
        <v>2.1841599999999999</v>
      </c>
      <c r="E309">
        <v>2.1841599999999999</v>
      </c>
    </row>
    <row r="310" spans="2:5" x14ac:dyDescent="0.25">
      <c r="B310" t="s">
        <v>118</v>
      </c>
      <c r="C310">
        <v>7.5815999999999999</v>
      </c>
      <c r="D310">
        <v>33.207408000000001</v>
      </c>
      <c r="E310">
        <v>0</v>
      </c>
    </row>
    <row r="311" spans="2:5" x14ac:dyDescent="0.25">
      <c r="B311" t="s">
        <v>119</v>
      </c>
      <c r="C311">
        <v>13.86</v>
      </c>
      <c r="D311">
        <v>60.706799999999994</v>
      </c>
      <c r="E311">
        <v>0</v>
      </c>
    </row>
    <row r="312" spans="2:5" x14ac:dyDescent="0.25">
      <c r="B312" t="s">
        <v>120</v>
      </c>
      <c r="C312">
        <v>6.9597000000000007</v>
      </c>
      <c r="D312">
        <v>30.483486000000003</v>
      </c>
      <c r="E312">
        <v>0</v>
      </c>
    </row>
    <row r="313" spans="2:5" x14ac:dyDescent="0.25">
      <c r="B313" t="s">
        <v>121</v>
      </c>
      <c r="C313">
        <v>7.3260000000000005</v>
      </c>
      <c r="D313">
        <v>32.087879999999998</v>
      </c>
      <c r="E313">
        <v>0</v>
      </c>
    </row>
    <row r="314" spans="2:5" x14ac:dyDescent="0.25">
      <c r="B314" t="s">
        <v>122</v>
      </c>
      <c r="C314">
        <v>5.4</v>
      </c>
      <c r="D314">
        <v>23.652000000000001</v>
      </c>
      <c r="E314">
        <v>23.652000000000001</v>
      </c>
    </row>
    <row r="315" spans="2:5" x14ac:dyDescent="0.25">
      <c r="B315" t="s">
        <v>124</v>
      </c>
      <c r="C315">
        <v>1.4501250000000001</v>
      </c>
      <c r="D315">
        <v>6.3515475000000006</v>
      </c>
      <c r="E315">
        <v>6.3515475000000006</v>
      </c>
    </row>
    <row r="316" spans="2:5" x14ac:dyDescent="0.25">
      <c r="B316" t="s">
        <v>125</v>
      </c>
      <c r="C316">
        <v>1.4501250000000001</v>
      </c>
      <c r="D316">
        <v>6.3515475000000006</v>
      </c>
      <c r="E316">
        <v>6.3515475000000006</v>
      </c>
    </row>
    <row r="317" spans="2:5" x14ac:dyDescent="0.25">
      <c r="B317" t="s">
        <v>126</v>
      </c>
      <c r="C317">
        <v>12.121</v>
      </c>
      <c r="D317">
        <v>53.089980000000004</v>
      </c>
      <c r="E317">
        <v>53.089980000000004</v>
      </c>
    </row>
    <row r="318" spans="2:5" x14ac:dyDescent="0.25">
      <c r="B318" t="s">
        <v>134</v>
      </c>
      <c r="C318">
        <v>25.560000000000002</v>
      </c>
      <c r="D318">
        <v>111.9528</v>
      </c>
      <c r="E318">
        <v>111.9528</v>
      </c>
    </row>
    <row r="319" spans="2:5" x14ac:dyDescent="0.25">
      <c r="B319" t="s">
        <v>137</v>
      </c>
      <c r="C319">
        <v>0.49866666666666665</v>
      </c>
      <c r="D319">
        <v>2.1841599999999999</v>
      </c>
      <c r="E319">
        <v>2.1841599999999999</v>
      </c>
    </row>
    <row r="320" spans="2:5" x14ac:dyDescent="0.25">
      <c r="B320" t="s">
        <v>140</v>
      </c>
      <c r="C320">
        <v>8.6666666666666679</v>
      </c>
      <c r="D320">
        <v>37.960000000000008</v>
      </c>
      <c r="E320">
        <v>37.960000000000008</v>
      </c>
    </row>
    <row r="321" spans="2:5" x14ac:dyDescent="0.25">
      <c r="B321" t="s">
        <v>141</v>
      </c>
      <c r="C321">
        <v>7.3725490196078436</v>
      </c>
      <c r="D321">
        <v>32.29176470588235</v>
      </c>
      <c r="E321">
        <v>32.29176470588235</v>
      </c>
    </row>
    <row r="322" spans="2:5" x14ac:dyDescent="0.25">
      <c r="B322" t="s">
        <v>142</v>
      </c>
      <c r="C322">
        <v>3.3299999999999996</v>
      </c>
      <c r="D322">
        <v>14.585399999999998</v>
      </c>
      <c r="E322">
        <v>14.585399999999998</v>
      </c>
    </row>
    <row r="323" spans="2:5" x14ac:dyDescent="0.25">
      <c r="B323" t="s">
        <v>143</v>
      </c>
      <c r="C323">
        <v>10.611324421614233</v>
      </c>
      <c r="D323">
        <v>46.477600966670337</v>
      </c>
      <c r="E323">
        <v>15.021362904825944</v>
      </c>
    </row>
    <row r="324" spans="2:5" x14ac:dyDescent="0.25">
      <c r="B324" t="s">
        <v>144</v>
      </c>
      <c r="C324">
        <v>14.215686274509803</v>
      </c>
      <c r="D324">
        <v>62.264705882352935</v>
      </c>
      <c r="E324">
        <v>62.264705882352935</v>
      </c>
    </row>
    <row r="325" spans="2:5" x14ac:dyDescent="0.25">
      <c r="B325" t="s">
        <v>145</v>
      </c>
      <c r="C325">
        <v>14.215686274509803</v>
      </c>
      <c r="D325">
        <v>62.264705882352935</v>
      </c>
      <c r="E325">
        <v>62.264705882352935</v>
      </c>
    </row>
    <row r="326" spans="2:5" x14ac:dyDescent="0.25">
      <c r="B326" t="s">
        <v>146</v>
      </c>
      <c r="C326">
        <v>5.8823529411764701</v>
      </c>
      <c r="D326">
        <v>25.764705882352942</v>
      </c>
      <c r="E326">
        <v>25.764705882352942</v>
      </c>
    </row>
    <row r="327" spans="2:5" x14ac:dyDescent="0.25">
      <c r="B327" t="s">
        <v>148</v>
      </c>
      <c r="C327">
        <v>0.59535000000000005</v>
      </c>
      <c r="D327">
        <v>2.6076330000000003</v>
      </c>
      <c r="E327">
        <v>2.6076330000000003</v>
      </c>
    </row>
    <row r="328" spans="2:5" x14ac:dyDescent="0.25">
      <c r="B328" t="s">
        <v>169</v>
      </c>
      <c r="C328">
        <v>10.521524137738981</v>
      </c>
      <c r="D328">
        <v>2.6303810344347451</v>
      </c>
      <c r="E328">
        <v>2.6303810344347451</v>
      </c>
    </row>
    <row r="329" spans="2:5" x14ac:dyDescent="0.25">
      <c r="B329" t="s">
        <v>381</v>
      </c>
      <c r="C329">
        <v>0.19607843137254902</v>
      </c>
      <c r="D329">
        <v>0.85882352941176465</v>
      </c>
      <c r="E329">
        <v>0.85882352941176465</v>
      </c>
    </row>
    <row r="330" spans="2:5" x14ac:dyDescent="0.25">
      <c r="B330" t="s">
        <v>380</v>
      </c>
      <c r="C330">
        <v>0.19607843137254902</v>
      </c>
      <c r="D330">
        <v>0.85882352941176465</v>
      </c>
      <c r="E330">
        <v>0.85882352941176465</v>
      </c>
    </row>
    <row r="331" spans="2:5" x14ac:dyDescent="0.25">
      <c r="B331" t="s">
        <v>383</v>
      </c>
      <c r="C331">
        <v>0.53921568627450978</v>
      </c>
      <c r="D331">
        <v>2.3617647058823525</v>
      </c>
      <c r="E331">
        <v>2.3617647058823525</v>
      </c>
    </row>
    <row r="332" spans="2:5" x14ac:dyDescent="0.25">
      <c r="B332" t="s">
        <v>167</v>
      </c>
      <c r="C332">
        <v>0.19607843137254902</v>
      </c>
      <c r="D332">
        <v>0.85882352941176465</v>
      </c>
      <c r="E332">
        <v>0.85882352941176465</v>
      </c>
    </row>
    <row r="333" spans="2:5" x14ac:dyDescent="0.25">
      <c r="B333" t="s">
        <v>168</v>
      </c>
      <c r="C333">
        <v>0.19607843137254902</v>
      </c>
      <c r="D333">
        <v>0.85882352941176465</v>
      </c>
      <c r="E333">
        <v>0.85882352941176465</v>
      </c>
    </row>
    <row r="334" spans="2:5" x14ac:dyDescent="0.25">
      <c r="B334" t="s">
        <v>211</v>
      </c>
      <c r="C334">
        <v>1.05</v>
      </c>
      <c r="D334">
        <v>4.5990000000000002</v>
      </c>
      <c r="E334">
        <v>4.5990000000000002</v>
      </c>
    </row>
    <row r="335" spans="2:5" x14ac:dyDescent="0.25">
      <c r="B335" t="s">
        <v>123</v>
      </c>
      <c r="C335">
        <v>2.6797500000000003</v>
      </c>
      <c r="D335">
        <v>11.737305000000003</v>
      </c>
      <c r="E335">
        <v>11.737305000000003</v>
      </c>
    </row>
    <row r="336" spans="2:5" x14ac:dyDescent="0.25">
      <c r="B336" t="s">
        <v>128</v>
      </c>
      <c r="C336">
        <v>3.1</v>
      </c>
      <c r="D336">
        <v>13.577999999999999</v>
      </c>
      <c r="E336">
        <v>13.577999999999999</v>
      </c>
    </row>
    <row r="337" spans="1:5" x14ac:dyDescent="0.25">
      <c r="B337" t="s">
        <v>199</v>
      </c>
      <c r="C337">
        <v>6.2661158045115428</v>
      </c>
      <c r="D337">
        <v>1.5665289511278857</v>
      </c>
      <c r="E337">
        <v>1.5665289511278857</v>
      </c>
    </row>
    <row r="338" spans="1:5" x14ac:dyDescent="0.25">
      <c r="B338" t="s">
        <v>200</v>
      </c>
      <c r="C338">
        <v>5.5580345332369179</v>
      </c>
      <c r="D338">
        <v>1.3895086333092295</v>
      </c>
      <c r="E338">
        <v>1.3895086333092295</v>
      </c>
    </row>
    <row r="339" spans="1:5" x14ac:dyDescent="0.25">
      <c r="B339" t="s">
        <v>201</v>
      </c>
      <c r="C339">
        <v>4.9692234430942346</v>
      </c>
      <c r="D339">
        <v>1.2423058607735586</v>
      </c>
      <c r="E339">
        <v>1.2423058607735586</v>
      </c>
    </row>
    <row r="340" spans="1:5" x14ac:dyDescent="0.25">
      <c r="B340" t="s">
        <v>202</v>
      </c>
      <c r="C340">
        <v>4.9692234430942346</v>
      </c>
      <c r="D340">
        <v>1.2423058607735586</v>
      </c>
      <c r="E340">
        <v>1.2423058607735586</v>
      </c>
    </row>
    <row r="341" spans="1:5" x14ac:dyDescent="0.25">
      <c r="B341" t="s">
        <v>379</v>
      </c>
      <c r="C341">
        <v>0.19607843137254902</v>
      </c>
      <c r="D341">
        <v>0.85882352941176465</v>
      </c>
      <c r="E341">
        <v>0.85882352941176465</v>
      </c>
    </row>
    <row r="342" spans="1:5" x14ac:dyDescent="0.25">
      <c r="B342" t="s">
        <v>135</v>
      </c>
      <c r="C342">
        <v>4.8</v>
      </c>
      <c r="D342">
        <v>21.024000000000001</v>
      </c>
      <c r="E342">
        <v>21.024000000000001</v>
      </c>
    </row>
    <row r="343" spans="1:5" x14ac:dyDescent="0.25">
      <c r="B343" t="s">
        <v>216</v>
      </c>
      <c r="C343">
        <v>1.5686274509803921E-2</v>
      </c>
      <c r="D343">
        <v>6.8705882352941172E-2</v>
      </c>
      <c r="E343">
        <v>6.8705882352941172E-2</v>
      </c>
    </row>
    <row r="344" spans="1:5" x14ac:dyDescent="0.25">
      <c r="B344" t="s">
        <v>217</v>
      </c>
      <c r="C344">
        <v>2.9411764705882351</v>
      </c>
      <c r="D344">
        <v>12.882352941176471</v>
      </c>
      <c r="E344">
        <v>12.882352941176471</v>
      </c>
    </row>
    <row r="345" spans="1:5" x14ac:dyDescent="0.25">
      <c r="A345" t="s">
        <v>24</v>
      </c>
      <c r="B345" t="s">
        <v>212</v>
      </c>
      <c r="C345">
        <v>20.833333333333332</v>
      </c>
      <c r="D345">
        <v>91.25</v>
      </c>
      <c r="E345">
        <v>91.25</v>
      </c>
    </row>
    <row r="346" spans="1:5" x14ac:dyDescent="0.25">
      <c r="B346" t="s">
        <v>213</v>
      </c>
      <c r="C346">
        <v>6.4155251141552512</v>
      </c>
      <c r="D346">
        <v>28.1</v>
      </c>
      <c r="E346">
        <v>28.1</v>
      </c>
    </row>
    <row r="347" spans="1:5" x14ac:dyDescent="0.25">
      <c r="B347" t="s">
        <v>16</v>
      </c>
      <c r="C347">
        <v>0.30735294117647061</v>
      </c>
      <c r="D347">
        <v>1.3462058823529413</v>
      </c>
      <c r="E347">
        <v>1.3462058823529413</v>
      </c>
    </row>
    <row r="348" spans="1:5" x14ac:dyDescent="0.25">
      <c r="B348" t="s">
        <v>71</v>
      </c>
      <c r="C348">
        <v>7.3686757990867582</v>
      </c>
      <c r="D348">
        <v>32.274799999999999</v>
      </c>
      <c r="E348">
        <v>32.274799999999999</v>
      </c>
    </row>
    <row r="349" spans="1:5" x14ac:dyDescent="0.25">
      <c r="B349" t="s">
        <v>104</v>
      </c>
      <c r="C349">
        <v>0.5607843137254902</v>
      </c>
      <c r="D349">
        <v>2.4562352941176475</v>
      </c>
      <c r="E349">
        <v>2.4562352941176475</v>
      </c>
    </row>
    <row r="350" spans="1:5" x14ac:dyDescent="0.25">
      <c r="B350" t="s">
        <v>105</v>
      </c>
      <c r="C350">
        <v>0.95980392156862748</v>
      </c>
      <c r="D350">
        <v>4.2039411764705878</v>
      </c>
      <c r="E350">
        <v>4.2039411764705878</v>
      </c>
    </row>
    <row r="351" spans="1:5" x14ac:dyDescent="0.25">
      <c r="B351" t="s">
        <v>106</v>
      </c>
      <c r="C351">
        <v>0.31166666666666665</v>
      </c>
      <c r="D351">
        <v>1.3651</v>
      </c>
      <c r="E351">
        <v>1.3651</v>
      </c>
    </row>
    <row r="352" spans="1:5" x14ac:dyDescent="0.25">
      <c r="B352" t="s">
        <v>107</v>
      </c>
      <c r="C352">
        <v>0.60499999999999998</v>
      </c>
      <c r="D352">
        <v>2.6499000000000001</v>
      </c>
      <c r="E352">
        <v>2.6499000000000001</v>
      </c>
    </row>
    <row r="353" spans="2:5" x14ac:dyDescent="0.25">
      <c r="B353" t="s">
        <v>108</v>
      </c>
      <c r="C353">
        <v>0.2787745098039216</v>
      </c>
      <c r="D353">
        <v>1.2210323529411766</v>
      </c>
      <c r="E353">
        <v>1.2210323529411766</v>
      </c>
    </row>
    <row r="354" spans="2:5" x14ac:dyDescent="0.25">
      <c r="B354" t="s">
        <v>109</v>
      </c>
      <c r="C354">
        <v>0.42436274509803923</v>
      </c>
      <c r="D354">
        <v>1.8587088235294118</v>
      </c>
      <c r="E354">
        <v>1.8587088235294118</v>
      </c>
    </row>
    <row r="355" spans="2:5" x14ac:dyDescent="0.25">
      <c r="B355" t="s">
        <v>110</v>
      </c>
      <c r="C355">
        <v>0.50848039215686269</v>
      </c>
      <c r="D355">
        <v>2.2271441176470583</v>
      </c>
      <c r="E355">
        <v>2.2271441176470583</v>
      </c>
    </row>
    <row r="356" spans="2:5" x14ac:dyDescent="0.25">
      <c r="B356" t="s">
        <v>111</v>
      </c>
      <c r="C356">
        <v>0.46965686274509799</v>
      </c>
      <c r="D356">
        <v>2.0570970588235289</v>
      </c>
      <c r="E356">
        <v>2.0570970588235289</v>
      </c>
    </row>
    <row r="357" spans="2:5" x14ac:dyDescent="0.25">
      <c r="B357" t="s">
        <v>112</v>
      </c>
      <c r="C357">
        <v>0.25558823529411762</v>
      </c>
      <c r="D357">
        <v>1.1194764705882352</v>
      </c>
      <c r="E357">
        <v>1.1194764705882352</v>
      </c>
    </row>
    <row r="358" spans="2:5" x14ac:dyDescent="0.25">
      <c r="B358" t="s">
        <v>113</v>
      </c>
      <c r="C358">
        <v>0.17362745098039217</v>
      </c>
      <c r="D358">
        <v>0.7604882352941178</v>
      </c>
      <c r="E358">
        <v>0.7604882352941178</v>
      </c>
    </row>
    <row r="359" spans="2:5" x14ac:dyDescent="0.25">
      <c r="B359" t="s">
        <v>114</v>
      </c>
      <c r="C359">
        <v>0.5607843137254902</v>
      </c>
      <c r="D359">
        <v>2.4562352941176475</v>
      </c>
      <c r="E359">
        <v>2.4562352941176475</v>
      </c>
    </row>
    <row r="360" spans="2:5" x14ac:dyDescent="0.25">
      <c r="B360" t="s">
        <v>115</v>
      </c>
      <c r="C360">
        <v>0.62549019607843137</v>
      </c>
      <c r="D360">
        <v>2.7396470588235293</v>
      </c>
      <c r="E360">
        <v>2.7396470588235293</v>
      </c>
    </row>
    <row r="361" spans="2:5" x14ac:dyDescent="0.25">
      <c r="B361" t="s">
        <v>116</v>
      </c>
      <c r="C361">
        <v>0.45240196078431377</v>
      </c>
      <c r="D361">
        <v>1.9815205882352944</v>
      </c>
      <c r="E361">
        <v>1.9815205882352944</v>
      </c>
    </row>
    <row r="362" spans="2:5" x14ac:dyDescent="0.25">
      <c r="B362" t="s">
        <v>117</v>
      </c>
      <c r="C362">
        <v>9.0666666666666659E-2</v>
      </c>
      <c r="D362">
        <v>0.39711999999999997</v>
      </c>
      <c r="E362">
        <v>0.39711999999999997</v>
      </c>
    </row>
    <row r="363" spans="2:5" x14ac:dyDescent="0.25">
      <c r="B363" t="s">
        <v>118</v>
      </c>
      <c r="C363">
        <v>0.33647058823529413</v>
      </c>
      <c r="D363">
        <v>1.4737411764705883</v>
      </c>
      <c r="E363">
        <v>1.4737411764705883</v>
      </c>
    </row>
    <row r="364" spans="2:5" x14ac:dyDescent="0.25">
      <c r="B364" t="s">
        <v>119</v>
      </c>
      <c r="C364">
        <v>0.41519607843137252</v>
      </c>
      <c r="D364">
        <v>1.8185588235294117</v>
      </c>
      <c r="E364">
        <v>1.8185588235294117</v>
      </c>
    </row>
    <row r="365" spans="2:5" x14ac:dyDescent="0.25">
      <c r="B365" t="s">
        <v>120</v>
      </c>
      <c r="C365">
        <v>0.21946078431372551</v>
      </c>
      <c r="D365">
        <v>0.96123823529411778</v>
      </c>
      <c r="E365">
        <v>0.96123823529411778</v>
      </c>
    </row>
    <row r="366" spans="2:5" x14ac:dyDescent="0.25">
      <c r="B366" t="s">
        <v>121</v>
      </c>
      <c r="C366">
        <v>0.21946078431372551</v>
      </c>
      <c r="D366">
        <v>0.96123823529411778</v>
      </c>
      <c r="E366">
        <v>0.96123823529411778</v>
      </c>
    </row>
    <row r="367" spans="2:5" x14ac:dyDescent="0.25">
      <c r="B367" t="s">
        <v>122</v>
      </c>
      <c r="C367">
        <v>0.38823529411764707</v>
      </c>
      <c r="D367">
        <v>1.7004705882352942</v>
      </c>
      <c r="E367">
        <v>1.7004705882352942</v>
      </c>
    </row>
    <row r="368" spans="2:5" x14ac:dyDescent="0.25">
      <c r="B368" t="s">
        <v>124</v>
      </c>
      <c r="C368">
        <v>0.34752450980392158</v>
      </c>
      <c r="D368">
        <v>1.5221573529411765</v>
      </c>
      <c r="E368">
        <v>1.5221573529411765</v>
      </c>
    </row>
    <row r="369" spans="2:5" x14ac:dyDescent="0.25">
      <c r="B369" t="s">
        <v>125</v>
      </c>
      <c r="C369">
        <v>0.34752450980392158</v>
      </c>
      <c r="D369">
        <v>1.5221573529411765</v>
      </c>
      <c r="E369">
        <v>1.5221573529411765</v>
      </c>
    </row>
    <row r="370" spans="2:5" x14ac:dyDescent="0.25">
      <c r="B370" t="s">
        <v>126</v>
      </c>
      <c r="C370">
        <v>0.98301309999999997</v>
      </c>
      <c r="D370">
        <v>4.3055973779999999</v>
      </c>
      <c r="E370">
        <v>4.3055973779999999</v>
      </c>
    </row>
    <row r="371" spans="2:5" x14ac:dyDescent="0.25">
      <c r="B371" t="s">
        <v>129</v>
      </c>
      <c r="C371">
        <v>26.528311054035591</v>
      </c>
      <c r="D371">
        <v>116.19400241667589</v>
      </c>
      <c r="E371">
        <v>37.553407262064866</v>
      </c>
    </row>
    <row r="372" spans="2:5" x14ac:dyDescent="0.25">
      <c r="B372" t="s">
        <v>134</v>
      </c>
      <c r="C372">
        <v>0.75082499999999996</v>
      </c>
      <c r="D372">
        <v>3.2886134999999999</v>
      </c>
      <c r="E372">
        <v>3.2886134999999999</v>
      </c>
    </row>
    <row r="373" spans="2:5" x14ac:dyDescent="0.25">
      <c r="B373" t="s">
        <v>137</v>
      </c>
      <c r="C373">
        <v>9.0666666666666659E-2</v>
      </c>
      <c r="D373">
        <v>0.39711999999999997</v>
      </c>
      <c r="E373">
        <v>0.39711999999999997</v>
      </c>
    </row>
    <row r="374" spans="2:5" x14ac:dyDescent="0.25">
      <c r="B374" t="s">
        <v>140</v>
      </c>
      <c r="C374">
        <v>0.47666666666666668</v>
      </c>
      <c r="D374">
        <v>2.0878000000000001</v>
      </c>
      <c r="E374">
        <v>2.0878000000000001</v>
      </c>
    </row>
    <row r="375" spans="2:5" x14ac:dyDescent="0.25">
      <c r="B375" t="s">
        <v>141</v>
      </c>
      <c r="C375">
        <v>0.4054901960784314</v>
      </c>
      <c r="D375">
        <v>1.7760470588235295</v>
      </c>
      <c r="E375">
        <v>1.7760470588235295</v>
      </c>
    </row>
    <row r="376" spans="2:5" x14ac:dyDescent="0.25">
      <c r="B376" t="s">
        <v>142</v>
      </c>
      <c r="C376">
        <v>570</v>
      </c>
      <c r="D376">
        <v>2496.6</v>
      </c>
      <c r="E376">
        <v>124.83000000000011</v>
      </c>
    </row>
    <row r="377" spans="2:5" x14ac:dyDescent="0.25">
      <c r="B377" t="s">
        <v>143</v>
      </c>
      <c r="C377">
        <v>26.528311054035591</v>
      </c>
      <c r="D377">
        <v>116.19400241667589</v>
      </c>
      <c r="E377">
        <v>37.553407262064866</v>
      </c>
    </row>
    <row r="378" spans="2:5" x14ac:dyDescent="0.25">
      <c r="B378" t="s">
        <v>144</v>
      </c>
      <c r="C378">
        <v>0.78186274509803921</v>
      </c>
      <c r="D378">
        <v>3.4245588235294115</v>
      </c>
      <c r="E378">
        <v>3.4245588235294115</v>
      </c>
    </row>
    <row r="379" spans="2:5" x14ac:dyDescent="0.25">
      <c r="B379" t="s">
        <v>145</v>
      </c>
      <c r="C379">
        <v>0.78186274509803921</v>
      </c>
      <c r="D379">
        <v>3.4245588235294115</v>
      </c>
      <c r="E379">
        <v>3.4245588235294115</v>
      </c>
    </row>
    <row r="380" spans="2:5" x14ac:dyDescent="0.25">
      <c r="B380" t="s">
        <v>146</v>
      </c>
      <c r="C380">
        <v>0.3235294117647059</v>
      </c>
      <c r="D380">
        <v>1.4170588235294119</v>
      </c>
      <c r="E380">
        <v>1.4170588235294119</v>
      </c>
    </row>
    <row r="381" spans="2:5" x14ac:dyDescent="0.25">
      <c r="B381" t="s">
        <v>148</v>
      </c>
      <c r="C381">
        <v>0.28665000000000002</v>
      </c>
      <c r="D381">
        <v>1.2555270000000001</v>
      </c>
      <c r="E381">
        <v>1.2555270000000001</v>
      </c>
    </row>
    <row r="382" spans="2:5" x14ac:dyDescent="0.25">
      <c r="B382" t="s">
        <v>161</v>
      </c>
      <c r="C382">
        <v>1.2728073261233333E-2</v>
      </c>
      <c r="D382">
        <v>2.1383163078872E-3</v>
      </c>
      <c r="E382">
        <v>2.1383163078872E-3</v>
      </c>
    </row>
    <row r="383" spans="2:5" x14ac:dyDescent="0.25">
      <c r="B383" t="s">
        <v>166</v>
      </c>
      <c r="C383">
        <v>9.0300519758749996E-3</v>
      </c>
      <c r="D383">
        <v>1.5170487319469998E-3</v>
      </c>
      <c r="E383">
        <v>1.5170487319469998E-3</v>
      </c>
    </row>
    <row r="384" spans="2:5" x14ac:dyDescent="0.25">
      <c r="B384" t="s">
        <v>169</v>
      </c>
      <c r="C384">
        <v>10.521524137738981</v>
      </c>
      <c r="D384">
        <v>2.6303810344347451</v>
      </c>
      <c r="E384">
        <v>2.6303810344347451</v>
      </c>
    </row>
    <row r="385" spans="2:5" x14ac:dyDescent="0.25">
      <c r="B385" t="s">
        <v>170</v>
      </c>
      <c r="C385">
        <v>0.34649999999999997</v>
      </c>
      <c r="D385">
        <v>1.5176699999999999</v>
      </c>
      <c r="E385">
        <v>1.5176699999999999</v>
      </c>
    </row>
    <row r="386" spans="2:5" x14ac:dyDescent="0.25">
      <c r="B386" t="s">
        <v>182</v>
      </c>
      <c r="C386">
        <v>0.35699999999999998</v>
      </c>
      <c r="D386">
        <v>1.5636599999999998</v>
      </c>
      <c r="E386">
        <v>1.5636599999999998</v>
      </c>
    </row>
    <row r="387" spans="2:5" x14ac:dyDescent="0.25">
      <c r="B387" t="s">
        <v>183</v>
      </c>
      <c r="C387">
        <v>0.34649999999999997</v>
      </c>
      <c r="D387">
        <v>1.5176699999999999</v>
      </c>
      <c r="E387">
        <v>1.5176699999999999</v>
      </c>
    </row>
    <row r="388" spans="2:5" x14ac:dyDescent="0.25">
      <c r="B388" t="s">
        <v>195</v>
      </c>
      <c r="C388">
        <v>0.315</v>
      </c>
      <c r="D388">
        <v>1.3797000000000001</v>
      </c>
      <c r="E388">
        <v>1.3797000000000001</v>
      </c>
    </row>
    <row r="389" spans="2:5" x14ac:dyDescent="0.25">
      <c r="B389" t="s">
        <v>196</v>
      </c>
      <c r="C389">
        <v>0.63</v>
      </c>
      <c r="D389">
        <v>2.7594000000000003</v>
      </c>
      <c r="E389">
        <v>2.7594000000000003</v>
      </c>
    </row>
    <row r="390" spans="2:5" x14ac:dyDescent="0.25">
      <c r="B390" t="s">
        <v>197</v>
      </c>
      <c r="C390">
        <v>1.2000000000000002E-2</v>
      </c>
      <c r="D390">
        <v>5.2560000000000009E-2</v>
      </c>
      <c r="E390">
        <v>5.2560000000000009E-2</v>
      </c>
    </row>
    <row r="391" spans="2:5" x14ac:dyDescent="0.25">
      <c r="B391" t="s">
        <v>198</v>
      </c>
      <c r="C391">
        <v>1.2000000000000002E-2</v>
      </c>
      <c r="D391">
        <v>5.2560000000000009E-2</v>
      </c>
      <c r="E391">
        <v>5.2560000000000009E-2</v>
      </c>
    </row>
    <row r="392" spans="2:5" x14ac:dyDescent="0.25">
      <c r="B392" t="s">
        <v>336</v>
      </c>
      <c r="C392">
        <v>0.27484511393430661</v>
      </c>
      <c r="D392">
        <v>1.2038215990322629</v>
      </c>
      <c r="E392">
        <v>1.2038215990322629</v>
      </c>
    </row>
    <row r="393" spans="2:5" x14ac:dyDescent="0.25">
      <c r="B393" t="s">
        <v>344</v>
      </c>
      <c r="C393">
        <v>0.64042549641114244</v>
      </c>
      <c r="D393">
        <v>2.8050636742808037</v>
      </c>
      <c r="E393">
        <v>2.8050636742808037</v>
      </c>
    </row>
    <row r="394" spans="2:5" x14ac:dyDescent="0.25">
      <c r="B394" t="s">
        <v>290</v>
      </c>
      <c r="C394">
        <v>0.101029712855337</v>
      </c>
      <c r="D394">
        <v>0.44251014230637603</v>
      </c>
      <c r="E394">
        <v>0.44251014230637603</v>
      </c>
    </row>
    <row r="395" spans="2:5" x14ac:dyDescent="0.25">
      <c r="B395" t="s">
        <v>296</v>
      </c>
      <c r="C395">
        <v>0.20205398686840209</v>
      </c>
      <c r="D395">
        <v>0.88499646248360109</v>
      </c>
      <c r="E395">
        <v>0.88499646248360109</v>
      </c>
    </row>
    <row r="396" spans="2:5" x14ac:dyDescent="0.25">
      <c r="B396" t="s">
        <v>297</v>
      </c>
      <c r="C396">
        <v>9.2625911844884806E-2</v>
      </c>
      <c r="D396">
        <v>0.40570149388059545</v>
      </c>
      <c r="E396">
        <v>0.40570149388059545</v>
      </c>
    </row>
    <row r="397" spans="2:5" x14ac:dyDescent="0.25">
      <c r="B397" t="s">
        <v>346</v>
      </c>
      <c r="C397">
        <v>0.91158210459368805</v>
      </c>
      <c r="D397">
        <v>3.9927296181203538</v>
      </c>
      <c r="E397">
        <v>3.9927296181203538</v>
      </c>
    </row>
    <row r="398" spans="2:5" x14ac:dyDescent="0.25">
      <c r="B398" t="s">
        <v>347</v>
      </c>
      <c r="C398">
        <v>0.88311429278878184</v>
      </c>
      <c r="D398">
        <v>3.8680406024148648</v>
      </c>
      <c r="E398">
        <v>3.8680406024148648</v>
      </c>
    </row>
    <row r="399" spans="2:5" x14ac:dyDescent="0.25">
      <c r="B399" t="s">
        <v>348</v>
      </c>
      <c r="C399">
        <v>0.9213936558589223</v>
      </c>
      <c r="D399">
        <v>4.0357042126620799</v>
      </c>
      <c r="E399">
        <v>4.0357042126620799</v>
      </c>
    </row>
    <row r="400" spans="2:5" x14ac:dyDescent="0.25">
      <c r="B400" t="s">
        <v>350</v>
      </c>
      <c r="C400">
        <v>1.2506203425560243</v>
      </c>
      <c r="D400">
        <v>5.4777171003953864</v>
      </c>
      <c r="E400">
        <v>5.4777171003953864</v>
      </c>
    </row>
    <row r="401" spans="2:5" x14ac:dyDescent="0.25">
      <c r="B401" t="s">
        <v>351</v>
      </c>
      <c r="C401">
        <v>1.4469497133135147</v>
      </c>
      <c r="D401">
        <v>6.3376397443131944</v>
      </c>
      <c r="E401">
        <v>6.3376397443131944</v>
      </c>
    </row>
    <row r="402" spans="2:5" x14ac:dyDescent="0.25">
      <c r="B402" t="s">
        <v>352</v>
      </c>
      <c r="C402">
        <v>1.3957430614894835</v>
      </c>
      <c r="D402">
        <v>6.1133546093239373</v>
      </c>
      <c r="E402">
        <v>6.1133546093239373</v>
      </c>
    </row>
    <row r="403" spans="2:5" x14ac:dyDescent="0.25">
      <c r="B403" t="s">
        <v>356</v>
      </c>
      <c r="C403">
        <v>0.23500760711991778</v>
      </c>
      <c r="D403">
        <v>1.0293333191852398</v>
      </c>
      <c r="E403">
        <v>1.0293333191852398</v>
      </c>
    </row>
    <row r="404" spans="2:5" x14ac:dyDescent="0.25">
      <c r="B404" t="s">
        <v>357</v>
      </c>
      <c r="C404">
        <v>0.22621332291545129</v>
      </c>
      <c r="D404">
        <v>0.99081435436967658</v>
      </c>
      <c r="E404">
        <v>0.99081435436967658</v>
      </c>
    </row>
    <row r="405" spans="2:5" x14ac:dyDescent="0.25">
      <c r="B405" t="s">
        <v>358</v>
      </c>
      <c r="C405">
        <v>1.2595737071849238E-3</v>
      </c>
      <c r="D405">
        <v>5.5169328374699671E-3</v>
      </c>
      <c r="E405">
        <v>5.5169328374699671E-3</v>
      </c>
    </row>
    <row r="406" spans="2:5" x14ac:dyDescent="0.25">
      <c r="B406" t="s">
        <v>359</v>
      </c>
      <c r="C406">
        <v>4.1172722802981592E-4</v>
      </c>
      <c r="D406">
        <v>1.8033652587705936E-3</v>
      </c>
      <c r="E406">
        <v>1.8033652587705936E-3</v>
      </c>
    </row>
    <row r="407" spans="2:5" x14ac:dyDescent="0.25">
      <c r="B407" t="s">
        <v>360</v>
      </c>
      <c r="C407">
        <v>9.8271355705925123E-4</v>
      </c>
      <c r="D407">
        <v>4.30428537991952E-3</v>
      </c>
      <c r="E407">
        <v>4.30428537991952E-3</v>
      </c>
    </row>
    <row r="408" spans="2:5" x14ac:dyDescent="0.25">
      <c r="B408" t="s">
        <v>361</v>
      </c>
      <c r="C408">
        <v>3.1826779526522781E-4</v>
      </c>
      <c r="D408">
        <v>1.3940129432616979E-3</v>
      </c>
      <c r="E408">
        <v>1.3940129432616979E-3</v>
      </c>
    </row>
    <row r="409" spans="2:5" x14ac:dyDescent="0.25">
      <c r="B409" t="s">
        <v>362</v>
      </c>
      <c r="C409">
        <v>1.6664217390940526E-4</v>
      </c>
      <c r="D409">
        <v>7.2989272172319509E-4</v>
      </c>
      <c r="E409">
        <v>7.2989272172319509E-4</v>
      </c>
    </row>
    <row r="410" spans="2:5" x14ac:dyDescent="0.25">
      <c r="B410" t="s">
        <v>363</v>
      </c>
      <c r="C410">
        <v>0.27155907061595291</v>
      </c>
      <c r="D410">
        <v>1.1894287292978738</v>
      </c>
      <c r="E410">
        <v>1.1894287292978738</v>
      </c>
    </row>
    <row r="411" spans="2:5" x14ac:dyDescent="0.25">
      <c r="B411" t="s">
        <v>364</v>
      </c>
      <c r="C411">
        <v>0.30527686941702775</v>
      </c>
      <c r="D411">
        <v>1.3371126880465816</v>
      </c>
      <c r="E411">
        <v>1.3371126880465816</v>
      </c>
    </row>
    <row r="412" spans="2:5" x14ac:dyDescent="0.25">
      <c r="B412" t="s">
        <v>365</v>
      </c>
      <c r="C412">
        <v>7.061646534846104E-4</v>
      </c>
      <c r="D412">
        <v>3.0930011822625936E-3</v>
      </c>
      <c r="E412">
        <v>3.0930011822625936E-3</v>
      </c>
    </row>
    <row r="413" spans="2:5" x14ac:dyDescent="0.25">
      <c r="B413" t="s">
        <v>366</v>
      </c>
      <c r="C413">
        <v>9.8199082979355951E-2</v>
      </c>
      <c r="D413">
        <v>0.43011198344957902</v>
      </c>
      <c r="E413">
        <v>0.43011198344957902</v>
      </c>
    </row>
    <row r="414" spans="2:5" x14ac:dyDescent="0.25">
      <c r="B414" t="s">
        <v>367</v>
      </c>
      <c r="C414">
        <v>6.7316460380453429E-3</v>
      </c>
      <c r="D414">
        <v>2.9484609646638602E-2</v>
      </c>
      <c r="E414">
        <v>2.9484609646638602E-2</v>
      </c>
    </row>
    <row r="415" spans="2:5" x14ac:dyDescent="0.25">
      <c r="B415" t="s">
        <v>368</v>
      </c>
      <c r="C415">
        <v>7.6549934957594004E-2</v>
      </c>
      <c r="D415">
        <v>0.33528871511426173</v>
      </c>
      <c r="E415">
        <v>0.33528871511426173</v>
      </c>
    </row>
    <row r="416" spans="2:5" x14ac:dyDescent="0.25">
      <c r="B416" t="s">
        <v>369</v>
      </c>
      <c r="C416">
        <v>0.61103587460334141</v>
      </c>
      <c r="D416">
        <v>2.6763371307626351</v>
      </c>
      <c r="E416">
        <v>2.6763371307626351</v>
      </c>
    </row>
    <row r="417" spans="2:5" x14ac:dyDescent="0.25">
      <c r="B417" t="s">
        <v>372</v>
      </c>
      <c r="C417">
        <v>2.1372087397736653E-4</v>
      </c>
      <c r="D417">
        <v>9.3609742802086538E-4</v>
      </c>
      <c r="E417">
        <v>9.3609742802086538E-4</v>
      </c>
    </row>
    <row r="418" spans="2:5" x14ac:dyDescent="0.25">
      <c r="B418" t="s">
        <v>370</v>
      </c>
      <c r="C418">
        <v>0.41173799609368444</v>
      </c>
      <c r="D418">
        <v>1.8034124228903379</v>
      </c>
      <c r="E418">
        <v>1.8034124228903379</v>
      </c>
    </row>
    <row r="419" spans="2:5" x14ac:dyDescent="0.25">
      <c r="B419" t="s">
        <v>371</v>
      </c>
      <c r="C419">
        <v>0.31012573899856621</v>
      </c>
      <c r="D419">
        <v>1.35835073681372</v>
      </c>
      <c r="E419">
        <v>1.35835073681372</v>
      </c>
    </row>
    <row r="420" spans="2:5" x14ac:dyDescent="0.25">
      <c r="B420" t="s">
        <v>298</v>
      </c>
      <c r="C420">
        <v>6.5474023000694145E-2</v>
      </c>
      <c r="D420">
        <v>0.28677622074304038</v>
      </c>
      <c r="E420">
        <v>0.28677622074304038</v>
      </c>
    </row>
    <row r="421" spans="2:5" x14ac:dyDescent="0.25">
      <c r="B421" t="s">
        <v>299</v>
      </c>
      <c r="C421">
        <v>2.5053447888257372</v>
      </c>
      <c r="D421">
        <v>10.973410175056729</v>
      </c>
      <c r="E421">
        <v>10.973410175056729</v>
      </c>
    </row>
    <row r="422" spans="2:5" x14ac:dyDescent="0.25">
      <c r="B422" t="s">
        <v>300</v>
      </c>
      <c r="C422">
        <v>1.4393107456425591</v>
      </c>
      <c r="D422">
        <v>6.3041810659144097</v>
      </c>
      <c r="E422">
        <v>6.3041810659144097</v>
      </c>
    </row>
    <row r="423" spans="2:5" x14ac:dyDescent="0.25">
      <c r="B423" t="s">
        <v>301</v>
      </c>
      <c r="C423">
        <v>3.0190498576143527</v>
      </c>
      <c r="D423">
        <v>13.223438376350865</v>
      </c>
      <c r="E423">
        <v>13.223438376350865</v>
      </c>
    </row>
    <row r="424" spans="2:5" x14ac:dyDescent="0.25">
      <c r="B424" t="s">
        <v>302</v>
      </c>
      <c r="C424">
        <v>0.14042704540108381</v>
      </c>
      <c r="D424">
        <v>0.61507045885674716</v>
      </c>
      <c r="E424">
        <v>0.61507045885674716</v>
      </c>
    </row>
    <row r="425" spans="2:5" x14ac:dyDescent="0.25">
      <c r="B425" t="s">
        <v>303</v>
      </c>
      <c r="C425">
        <v>0.10765103271658069</v>
      </c>
      <c r="D425">
        <v>0.47151152329862345</v>
      </c>
      <c r="E425">
        <v>0.47151152329862345</v>
      </c>
    </row>
    <row r="426" spans="2:5" x14ac:dyDescent="0.25">
      <c r="B426" t="s">
        <v>304</v>
      </c>
      <c r="C426">
        <v>1.0034639617843061E-2</v>
      </c>
      <c r="D426">
        <v>4.3951721526152614E-2</v>
      </c>
      <c r="E426">
        <v>4.3951721526152614E-2</v>
      </c>
    </row>
    <row r="427" spans="2:5" x14ac:dyDescent="0.25">
      <c r="B427" t="s">
        <v>305</v>
      </c>
      <c r="C427">
        <v>0.11339785032726518</v>
      </c>
      <c r="D427">
        <v>0.4966825844334215</v>
      </c>
      <c r="E427">
        <v>0.4966825844334215</v>
      </c>
    </row>
    <row r="428" spans="2:5" x14ac:dyDescent="0.25">
      <c r="B428" t="s">
        <v>306</v>
      </c>
      <c r="C428">
        <v>1.855224176771159</v>
      </c>
      <c r="D428">
        <v>8.1258818942576756</v>
      </c>
      <c r="E428">
        <v>8.1258818942576756</v>
      </c>
    </row>
    <row r="429" spans="2:5" x14ac:dyDescent="0.25">
      <c r="B429" t="s">
        <v>307</v>
      </c>
      <c r="C429">
        <v>1.7027032438655769</v>
      </c>
      <c r="D429">
        <v>7.4578402081312269</v>
      </c>
      <c r="E429">
        <v>7.4578402081312269</v>
      </c>
    </row>
    <row r="430" spans="2:5" x14ac:dyDescent="0.25">
      <c r="B430" t="s">
        <v>308</v>
      </c>
      <c r="C430">
        <v>1.343105995902687</v>
      </c>
      <c r="D430">
        <v>5.8828042620537691</v>
      </c>
      <c r="E430">
        <v>5.8828042620537691</v>
      </c>
    </row>
    <row r="431" spans="2:5" x14ac:dyDescent="0.25">
      <c r="B431" t="s">
        <v>309</v>
      </c>
      <c r="C431">
        <v>2.5835742290762251</v>
      </c>
      <c r="D431">
        <v>11.316055123353866</v>
      </c>
      <c r="E431">
        <v>11.316055123353866</v>
      </c>
    </row>
    <row r="432" spans="2:5" x14ac:dyDescent="0.25">
      <c r="B432" t="s">
        <v>310</v>
      </c>
      <c r="C432">
        <v>2.3960914368351353E-3</v>
      </c>
      <c r="D432">
        <v>1.0494880493337891E-2</v>
      </c>
      <c r="E432">
        <v>1.0494880493337891E-2</v>
      </c>
    </row>
    <row r="433" spans="2:5" x14ac:dyDescent="0.25">
      <c r="B433" t="s">
        <v>311</v>
      </c>
      <c r="C433">
        <v>1.2493360811224652E-2</v>
      </c>
      <c r="D433">
        <v>5.4720920353163977E-2</v>
      </c>
      <c r="E433">
        <v>5.4720920353163977E-2</v>
      </c>
    </row>
    <row r="434" spans="2:5" x14ac:dyDescent="0.25">
      <c r="B434" t="s">
        <v>312</v>
      </c>
      <c r="C434">
        <v>7.49022273626067E-3</v>
      </c>
      <c r="D434">
        <v>3.2807175584821734E-2</v>
      </c>
      <c r="E434">
        <v>3.2807175584821734E-2</v>
      </c>
    </row>
    <row r="435" spans="2:5" x14ac:dyDescent="0.25">
      <c r="B435" t="s">
        <v>313</v>
      </c>
      <c r="C435">
        <v>5.6756555904571848E-2</v>
      </c>
      <c r="D435">
        <v>0.2485937148620247</v>
      </c>
      <c r="E435">
        <v>0.2485937148620247</v>
      </c>
    </row>
    <row r="436" spans="2:5" x14ac:dyDescent="0.25">
      <c r="B436" t="s">
        <v>314</v>
      </c>
      <c r="C436">
        <v>0.39620847022067385</v>
      </c>
      <c r="D436">
        <v>1.7353930995665514</v>
      </c>
      <c r="E436">
        <v>1.7353930995665514</v>
      </c>
    </row>
    <row r="437" spans="2:5" x14ac:dyDescent="0.25">
      <c r="B437" t="s">
        <v>315</v>
      </c>
      <c r="C437">
        <v>0.37919441012201333</v>
      </c>
      <c r="D437">
        <v>1.6608715163344183</v>
      </c>
      <c r="E437">
        <v>1.6608715163344183</v>
      </c>
    </row>
    <row r="438" spans="2:5" x14ac:dyDescent="0.25">
      <c r="B438" t="s">
        <v>317</v>
      </c>
      <c r="C438">
        <v>1.5427941285701883</v>
      </c>
      <c r="D438">
        <v>6.7574382831374251</v>
      </c>
      <c r="E438">
        <v>6.7574382831374251</v>
      </c>
    </row>
    <row r="439" spans="2:5" x14ac:dyDescent="0.25">
      <c r="B439" t="s">
        <v>319</v>
      </c>
      <c r="C439">
        <v>0.17200371055526337</v>
      </c>
      <c r="D439">
        <v>0.75337625223205351</v>
      </c>
      <c r="E439">
        <v>0.75337625223205351</v>
      </c>
    </row>
    <row r="440" spans="2:5" x14ac:dyDescent="0.25">
      <c r="B440" t="s">
        <v>320</v>
      </c>
      <c r="C440">
        <v>0.22597201171007072</v>
      </c>
      <c r="D440">
        <v>0.98975741129010975</v>
      </c>
      <c r="E440">
        <v>0.98975741129010975</v>
      </c>
    </row>
    <row r="441" spans="2:5" x14ac:dyDescent="0.25">
      <c r="B441" t="s">
        <v>321</v>
      </c>
      <c r="C441">
        <v>0.17037507199412655</v>
      </c>
      <c r="D441">
        <v>0.74624281533427428</v>
      </c>
      <c r="E441">
        <v>0.74624281533427428</v>
      </c>
    </row>
    <row r="442" spans="2:5" x14ac:dyDescent="0.25">
      <c r="B442" t="s">
        <v>322</v>
      </c>
      <c r="C442">
        <v>0.2102451928388975</v>
      </c>
      <c r="D442">
        <v>0.920873944634371</v>
      </c>
      <c r="E442">
        <v>0.920873944634371</v>
      </c>
    </row>
    <row r="443" spans="2:5" x14ac:dyDescent="0.25">
      <c r="B443" t="s">
        <v>323</v>
      </c>
      <c r="C443">
        <v>0.34640507115430808</v>
      </c>
      <c r="D443">
        <v>1.5172542116558694</v>
      </c>
      <c r="E443">
        <v>1.5172542116558694</v>
      </c>
    </row>
    <row r="444" spans="2:5" x14ac:dyDescent="0.25">
      <c r="B444" t="s">
        <v>324</v>
      </c>
      <c r="C444">
        <v>0.7917247167080389</v>
      </c>
      <c r="D444">
        <v>3.4677542591812101</v>
      </c>
      <c r="E444">
        <v>3.4677542591812101</v>
      </c>
    </row>
    <row r="445" spans="2:5" x14ac:dyDescent="0.25">
      <c r="B445" t="s">
        <v>325</v>
      </c>
      <c r="C445">
        <v>0.134027849776651</v>
      </c>
      <c r="D445">
        <v>0.5870419820217313</v>
      </c>
      <c r="E445">
        <v>0.5870419820217313</v>
      </c>
    </row>
    <row r="446" spans="2:5" x14ac:dyDescent="0.25">
      <c r="B446" t="s">
        <v>326</v>
      </c>
      <c r="C446">
        <v>9.8205974757226491E-2</v>
      </c>
      <c r="D446">
        <v>0.43014216943665201</v>
      </c>
      <c r="E446">
        <v>0.43014216943665201</v>
      </c>
    </row>
    <row r="447" spans="2:5" x14ac:dyDescent="0.25">
      <c r="B447" t="s">
        <v>327</v>
      </c>
      <c r="C447">
        <v>1.5059486593793119E-2</v>
      </c>
      <c r="D447">
        <v>6.5960551280813864E-2</v>
      </c>
      <c r="E447">
        <v>6.5960551280813864E-2</v>
      </c>
    </row>
    <row r="448" spans="2:5" x14ac:dyDescent="0.25">
      <c r="B448" t="s">
        <v>328</v>
      </c>
      <c r="C448">
        <v>1.8089532219849334</v>
      </c>
      <c r="D448">
        <v>7.9232151122940078</v>
      </c>
      <c r="E448">
        <v>7.9232151122940078</v>
      </c>
    </row>
    <row r="449" spans="2:5" x14ac:dyDescent="0.25">
      <c r="B449" t="s">
        <v>329</v>
      </c>
      <c r="C449">
        <v>2.2409980275691321</v>
      </c>
      <c r="D449">
        <v>9.8155713607528003</v>
      </c>
      <c r="E449">
        <v>9.8155713607528003</v>
      </c>
    </row>
    <row r="450" spans="2:5" x14ac:dyDescent="0.25">
      <c r="B450" t="s">
        <v>330</v>
      </c>
      <c r="C450">
        <v>0.73949324923653059</v>
      </c>
      <c r="D450">
        <v>3.238980431656004</v>
      </c>
      <c r="E450">
        <v>3.238980431656004</v>
      </c>
    </row>
    <row r="451" spans="2:5" x14ac:dyDescent="0.25">
      <c r="B451" t="s">
        <v>331</v>
      </c>
      <c r="C451">
        <v>0.17372170094232212</v>
      </c>
      <c r="D451">
        <v>0.76090105012737097</v>
      </c>
      <c r="E451">
        <v>0.76090105012737097</v>
      </c>
    </row>
    <row r="452" spans="2:5" x14ac:dyDescent="0.25">
      <c r="B452" t="s">
        <v>332</v>
      </c>
      <c r="C452">
        <v>5.4881972410867771E-2</v>
      </c>
      <c r="D452">
        <v>0.24038303915960083</v>
      </c>
      <c r="E452">
        <v>0.24038303915960083</v>
      </c>
    </row>
    <row r="453" spans="2:5" x14ac:dyDescent="0.25">
      <c r="B453" t="s">
        <v>334</v>
      </c>
      <c r="C453">
        <v>0.47435808713968908</v>
      </c>
      <c r="D453">
        <v>2.0776884216718381</v>
      </c>
      <c r="E453">
        <v>2.0776884216718381</v>
      </c>
    </row>
    <row r="454" spans="2:5" x14ac:dyDescent="0.25">
      <c r="B454" t="s">
        <v>335</v>
      </c>
      <c r="C454">
        <v>0.42359866395099893</v>
      </c>
      <c r="D454">
        <v>1.8553621481053753</v>
      </c>
      <c r="E454">
        <v>1.8553621481053753</v>
      </c>
    </row>
    <row r="455" spans="2:5" x14ac:dyDescent="0.25">
      <c r="B455" t="s">
        <v>337</v>
      </c>
      <c r="C455">
        <v>0.53095396710765919</v>
      </c>
      <c r="D455">
        <v>2.3255783759315474</v>
      </c>
      <c r="E455">
        <v>2.3255783759315474</v>
      </c>
    </row>
    <row r="456" spans="2:5" x14ac:dyDescent="0.25">
      <c r="B456" t="s">
        <v>338</v>
      </c>
      <c r="C456">
        <v>0.47601493697602731</v>
      </c>
      <c r="D456">
        <v>2.0849454239549994</v>
      </c>
      <c r="E456">
        <v>2.0849454239549994</v>
      </c>
    </row>
    <row r="457" spans="2:5" x14ac:dyDescent="0.25">
      <c r="B457" t="s">
        <v>339</v>
      </c>
      <c r="C457">
        <v>9.4409774605209926E-2</v>
      </c>
      <c r="D457">
        <v>0.41351481277081947</v>
      </c>
      <c r="E457">
        <v>0.41351481277081947</v>
      </c>
    </row>
    <row r="458" spans="2:5" x14ac:dyDescent="0.25">
      <c r="B458" t="s">
        <v>340</v>
      </c>
      <c r="C458">
        <v>6.7939737424156113E-2</v>
      </c>
      <c r="D458">
        <v>0.29757604991780379</v>
      </c>
      <c r="E458">
        <v>0.29757604991780379</v>
      </c>
    </row>
    <row r="459" spans="2:5" x14ac:dyDescent="0.25">
      <c r="B459" t="s">
        <v>342</v>
      </c>
      <c r="C459">
        <v>0.1934650500008018</v>
      </c>
      <c r="D459">
        <v>0.84737691900351197</v>
      </c>
      <c r="E459">
        <v>0.84737691900351197</v>
      </c>
    </row>
    <row r="460" spans="2:5" x14ac:dyDescent="0.25">
      <c r="B460" t="s">
        <v>343</v>
      </c>
      <c r="C460">
        <v>0.52544063787396189</v>
      </c>
      <c r="D460">
        <v>2.301429993887953</v>
      </c>
      <c r="E460">
        <v>2.301429993887953</v>
      </c>
    </row>
    <row r="461" spans="2:5" x14ac:dyDescent="0.25">
      <c r="B461" t="s">
        <v>316</v>
      </c>
      <c r="C461">
        <v>0.56248858393168399</v>
      </c>
      <c r="D461">
        <v>2.4636999976207759</v>
      </c>
      <c r="E461">
        <v>2.4636999976207759</v>
      </c>
    </row>
    <row r="462" spans="2:5" x14ac:dyDescent="0.25">
      <c r="B462" t="s">
        <v>318</v>
      </c>
      <c r="C462">
        <v>0.36663306989719419</v>
      </c>
      <c r="D462">
        <v>1.6058528461497106</v>
      </c>
      <c r="E462">
        <v>1.6058528461497106</v>
      </c>
    </row>
    <row r="463" spans="2:5" x14ac:dyDescent="0.25">
      <c r="B463" t="s">
        <v>333</v>
      </c>
      <c r="C463">
        <v>0.47933421202515247</v>
      </c>
      <c r="D463">
        <v>2.0994838486701677</v>
      </c>
      <c r="E463">
        <v>2.0994838486701677</v>
      </c>
    </row>
    <row r="464" spans="2:5" x14ac:dyDescent="0.25">
      <c r="B464" t="s">
        <v>341</v>
      </c>
      <c r="C464">
        <v>5.8446696287139589E-2</v>
      </c>
      <c r="D464">
        <v>0.2559965297376714</v>
      </c>
      <c r="E464">
        <v>0.2559965297376714</v>
      </c>
    </row>
    <row r="465" spans="2:5" x14ac:dyDescent="0.25">
      <c r="B465" t="s">
        <v>345</v>
      </c>
      <c r="C465">
        <v>0.62449881219725156</v>
      </c>
      <c r="D465">
        <v>2.7353047974239617</v>
      </c>
      <c r="E465">
        <v>2.7353047974239617</v>
      </c>
    </row>
    <row r="466" spans="2:5" x14ac:dyDescent="0.25">
      <c r="B466" t="s">
        <v>349</v>
      </c>
      <c r="C466">
        <v>0.85059737576186856</v>
      </c>
      <c r="D466">
        <v>3.7256165058369843</v>
      </c>
      <c r="E466">
        <v>3.7256165058369843</v>
      </c>
    </row>
    <row r="467" spans="2:5" x14ac:dyDescent="0.25">
      <c r="B467" t="s">
        <v>353</v>
      </c>
      <c r="C467">
        <v>0.32057295867775409</v>
      </c>
      <c r="D467">
        <v>1.4041095590085628</v>
      </c>
      <c r="E467">
        <v>1.4041095590085628</v>
      </c>
    </row>
    <row r="468" spans="2:5" x14ac:dyDescent="0.25">
      <c r="B468" t="s">
        <v>354</v>
      </c>
      <c r="C468">
        <v>0.33563536884916018</v>
      </c>
      <c r="D468">
        <v>1.4700829155593214</v>
      </c>
      <c r="E468">
        <v>1.4700829155593214</v>
      </c>
    </row>
    <row r="469" spans="2:5" x14ac:dyDescent="0.25">
      <c r="B469" t="s">
        <v>355</v>
      </c>
      <c r="C469">
        <v>9.9827897904536098E-2</v>
      </c>
      <c r="D469">
        <v>0.43724619282186816</v>
      </c>
      <c r="E469">
        <v>0.43724619282186816</v>
      </c>
    </row>
    <row r="470" spans="2:5" x14ac:dyDescent="0.25">
      <c r="B470" t="s">
        <v>381</v>
      </c>
      <c r="C470">
        <v>1.0784313725490196E-2</v>
      </c>
      <c r="D470">
        <v>4.7235294117647056E-2</v>
      </c>
      <c r="E470">
        <v>4.7235294117647056E-2</v>
      </c>
    </row>
    <row r="471" spans="2:5" x14ac:dyDescent="0.25">
      <c r="B471" t="s">
        <v>380</v>
      </c>
      <c r="C471">
        <v>1.0784313725490196E-2</v>
      </c>
      <c r="D471">
        <v>4.7235294117647056E-2</v>
      </c>
      <c r="E471">
        <v>4.7235294117647056E-2</v>
      </c>
    </row>
    <row r="472" spans="2:5" x14ac:dyDescent="0.25">
      <c r="B472" t="s">
        <v>383</v>
      </c>
      <c r="C472">
        <v>2.9656862745098038E-2</v>
      </c>
      <c r="D472">
        <v>0.12989705882352942</v>
      </c>
      <c r="E472">
        <v>0.12989705882352942</v>
      </c>
    </row>
    <row r="473" spans="2:5" x14ac:dyDescent="0.25">
      <c r="B473" t="s">
        <v>167</v>
      </c>
      <c r="C473">
        <v>1.0784313725490196E-2</v>
      </c>
      <c r="D473">
        <v>4.7235294117647056E-2</v>
      </c>
      <c r="E473">
        <v>4.7235294117647056E-2</v>
      </c>
    </row>
    <row r="474" spans="2:5" x14ac:dyDescent="0.25">
      <c r="B474" t="s">
        <v>168</v>
      </c>
      <c r="C474">
        <v>1.0784313725490196E-2</v>
      </c>
      <c r="D474">
        <v>4.7235294117647056E-2</v>
      </c>
      <c r="E474">
        <v>4.7235294117647056E-2</v>
      </c>
    </row>
    <row r="475" spans="2:5" x14ac:dyDescent="0.25">
      <c r="B475" t="s">
        <v>211</v>
      </c>
      <c r="C475">
        <v>0.16176470588235295</v>
      </c>
      <c r="D475">
        <v>0.70852941176470596</v>
      </c>
      <c r="E475">
        <v>0.70852941176470596</v>
      </c>
    </row>
    <row r="476" spans="2:5" x14ac:dyDescent="0.25">
      <c r="B476" t="s">
        <v>123</v>
      </c>
      <c r="C476">
        <v>0.2140686274509804</v>
      </c>
      <c r="D476">
        <v>0.93762058823529415</v>
      </c>
      <c r="E476">
        <v>0.93762058823529415</v>
      </c>
    </row>
    <row r="477" spans="2:5" x14ac:dyDescent="0.25">
      <c r="B477" t="s">
        <v>128</v>
      </c>
      <c r="C477">
        <v>0.25141000000000002</v>
      </c>
      <c r="D477">
        <v>1.1011758000000003</v>
      </c>
      <c r="E477">
        <v>1.1011758000000003</v>
      </c>
    </row>
    <row r="478" spans="2:5" x14ac:dyDescent="0.25">
      <c r="B478" t="s">
        <v>199</v>
      </c>
      <c r="C478">
        <v>0.53720999999999997</v>
      </c>
      <c r="D478">
        <v>0.13430249999999999</v>
      </c>
      <c r="E478">
        <v>0.13430249999999999</v>
      </c>
    </row>
    <row r="479" spans="2:5" x14ac:dyDescent="0.25">
      <c r="B479" t="s">
        <v>200</v>
      </c>
      <c r="C479">
        <v>0.14190726467838938</v>
      </c>
      <c r="D479">
        <v>3.5476816169597344E-2</v>
      </c>
      <c r="E479">
        <v>3.5476816169597344E-2</v>
      </c>
    </row>
    <row r="480" spans="2:5" x14ac:dyDescent="0.25">
      <c r="B480" t="s">
        <v>201</v>
      </c>
      <c r="C480">
        <v>4.6297112823859322E-2</v>
      </c>
      <c r="D480">
        <v>1.1574278205964831E-2</v>
      </c>
      <c r="E480">
        <v>1.1574278205964831E-2</v>
      </c>
    </row>
    <row r="481" spans="2:5" x14ac:dyDescent="0.25">
      <c r="B481" t="s">
        <v>202</v>
      </c>
      <c r="C481">
        <v>4.6297112823859322E-2</v>
      </c>
      <c r="D481">
        <v>1.1574278205964831E-2</v>
      </c>
      <c r="E481">
        <v>1.1574278205964831E-2</v>
      </c>
    </row>
    <row r="482" spans="2:5" x14ac:dyDescent="0.25">
      <c r="B482" t="s">
        <v>203</v>
      </c>
      <c r="C482">
        <v>0.46107305936073056</v>
      </c>
      <c r="D482">
        <v>2.0194999999999999</v>
      </c>
      <c r="E482">
        <v>2.0194999999999999</v>
      </c>
    </row>
    <row r="483" spans="2:5" x14ac:dyDescent="0.25">
      <c r="B483" t="s">
        <v>374</v>
      </c>
      <c r="C483">
        <v>0</v>
      </c>
      <c r="D483">
        <v>0</v>
      </c>
      <c r="E483">
        <v>0</v>
      </c>
    </row>
    <row r="484" spans="2:5" x14ac:dyDescent="0.25">
      <c r="B484" t="s">
        <v>378</v>
      </c>
      <c r="C484">
        <v>0</v>
      </c>
      <c r="D484">
        <v>0</v>
      </c>
      <c r="E484">
        <v>0</v>
      </c>
    </row>
    <row r="485" spans="2:5" x14ac:dyDescent="0.25">
      <c r="B485" t="s">
        <v>379</v>
      </c>
      <c r="C485">
        <v>1.0784313725490196E-2</v>
      </c>
      <c r="D485">
        <v>4.7235294117647056E-2</v>
      </c>
      <c r="E485">
        <v>4.7235294117647056E-2</v>
      </c>
    </row>
    <row r="486" spans="2:5" x14ac:dyDescent="0.25">
      <c r="B486" t="s">
        <v>132</v>
      </c>
      <c r="C486">
        <v>4.8982751999999996</v>
      </c>
      <c r="D486">
        <v>21.454445375999999</v>
      </c>
      <c r="E486">
        <v>21.454445375999999</v>
      </c>
    </row>
    <row r="487" spans="2:5" x14ac:dyDescent="0.25">
      <c r="B487" t="s">
        <v>218</v>
      </c>
      <c r="C487">
        <v>8.9417918028359118</v>
      </c>
      <c r="D487">
        <v>39.165048096421295</v>
      </c>
      <c r="E487">
        <v>39.165048096421295</v>
      </c>
    </row>
    <row r="488" spans="2:5" x14ac:dyDescent="0.25">
      <c r="B488" t="s">
        <v>230</v>
      </c>
      <c r="C488">
        <v>3.8885472655629063</v>
      </c>
      <c r="D488">
        <v>17.031837023165529</v>
      </c>
      <c r="E488">
        <v>17.031837023165529</v>
      </c>
    </row>
    <row r="489" spans="2:5" x14ac:dyDescent="0.25">
      <c r="B489" t="s">
        <v>231</v>
      </c>
      <c r="C489">
        <v>5.4139301657427668</v>
      </c>
      <c r="D489">
        <v>23.713014125953318</v>
      </c>
      <c r="E489">
        <v>23.713014125953318</v>
      </c>
    </row>
    <row r="490" spans="2:5" x14ac:dyDescent="0.25">
      <c r="B490" t="s">
        <v>232</v>
      </c>
      <c r="C490">
        <v>5.0239219771124572</v>
      </c>
      <c r="D490">
        <v>22.004778259752563</v>
      </c>
      <c r="E490">
        <v>22.004778259752563</v>
      </c>
    </row>
    <row r="491" spans="2:5" x14ac:dyDescent="0.25">
      <c r="B491" t="s">
        <v>233</v>
      </c>
      <c r="C491">
        <v>0.92126105878009257</v>
      </c>
      <c r="D491">
        <v>4.0351234374568055</v>
      </c>
      <c r="E491">
        <v>4.0351234374568055</v>
      </c>
    </row>
    <row r="492" spans="2:5" x14ac:dyDescent="0.25">
      <c r="B492" t="s">
        <v>234</v>
      </c>
      <c r="C492">
        <v>5.3685673357809991</v>
      </c>
      <c r="D492">
        <v>23.514324930720775</v>
      </c>
      <c r="E492">
        <v>23.514324930720775</v>
      </c>
    </row>
    <row r="493" spans="2:5" x14ac:dyDescent="0.25">
      <c r="B493" t="s">
        <v>235</v>
      </c>
      <c r="C493">
        <v>0</v>
      </c>
      <c r="D493">
        <v>0</v>
      </c>
      <c r="E493">
        <v>0</v>
      </c>
    </row>
    <row r="494" spans="2:5" x14ac:dyDescent="0.25">
      <c r="B494" t="s">
        <v>236</v>
      </c>
      <c r="C494">
        <v>8.6208042652702286</v>
      </c>
      <c r="D494">
        <v>37.759122681883603</v>
      </c>
      <c r="E494">
        <v>37.759122681883603</v>
      </c>
    </row>
    <row r="495" spans="2:5" x14ac:dyDescent="0.25">
      <c r="B495" t="s">
        <v>238</v>
      </c>
      <c r="C495">
        <v>1.1521450330167862</v>
      </c>
      <c r="D495">
        <v>5.0463952446135236</v>
      </c>
      <c r="E495">
        <v>5.0463952446135236</v>
      </c>
    </row>
    <row r="496" spans="2:5" x14ac:dyDescent="0.25">
      <c r="B496" t="s">
        <v>278</v>
      </c>
      <c r="C496">
        <v>3.159284911671642E-2</v>
      </c>
      <c r="D496">
        <v>0.1383766791312179</v>
      </c>
      <c r="E496">
        <v>0.1383766791312179</v>
      </c>
    </row>
    <row r="497" spans="2:5" x14ac:dyDescent="0.25">
      <c r="B497" t="s">
        <v>280</v>
      </c>
      <c r="C497">
        <v>2.4750000000000001E-2</v>
      </c>
      <c r="D497">
        <v>0.108405</v>
      </c>
      <c r="E497">
        <v>0.108405</v>
      </c>
    </row>
    <row r="498" spans="2:5" x14ac:dyDescent="0.25">
      <c r="B498" t="s">
        <v>281</v>
      </c>
      <c r="C498">
        <v>8.2500000000000004E-2</v>
      </c>
      <c r="D498">
        <v>0.36135</v>
      </c>
      <c r="E498">
        <v>0.36135</v>
      </c>
    </row>
    <row r="499" spans="2:5" x14ac:dyDescent="0.25">
      <c r="B499" t="s">
        <v>282</v>
      </c>
      <c r="C499">
        <v>0</v>
      </c>
      <c r="D499">
        <v>0</v>
      </c>
      <c r="E499">
        <v>0</v>
      </c>
    </row>
    <row r="500" spans="2:5" x14ac:dyDescent="0.25">
      <c r="B500" t="s">
        <v>247</v>
      </c>
      <c r="C500">
        <v>1.5369969681899329</v>
      </c>
      <c r="D500">
        <v>6.7320467206719057</v>
      </c>
      <c r="E500">
        <v>6.7320467206719057</v>
      </c>
    </row>
    <row r="501" spans="2:5" x14ac:dyDescent="0.25">
      <c r="B501" t="s">
        <v>283</v>
      </c>
      <c r="C501">
        <v>3.082E-2</v>
      </c>
      <c r="D501">
        <v>0.13499160000000002</v>
      </c>
      <c r="E501">
        <v>0.13499160000000002</v>
      </c>
    </row>
    <row r="502" spans="2:5" x14ac:dyDescent="0.25">
      <c r="B502" t="s">
        <v>248</v>
      </c>
      <c r="C502">
        <v>1.072E-2</v>
      </c>
      <c r="D502">
        <v>4.6953599999999998E-2</v>
      </c>
      <c r="E502">
        <v>4.6953599999999998E-2</v>
      </c>
    </row>
    <row r="503" spans="2:5" x14ac:dyDescent="0.25">
      <c r="B503" t="s">
        <v>249</v>
      </c>
      <c r="C503">
        <v>3.4840000000000003E-2</v>
      </c>
      <c r="D503">
        <v>0.15259920000000002</v>
      </c>
      <c r="E503">
        <v>0.15259920000000002</v>
      </c>
    </row>
    <row r="504" spans="2:5" x14ac:dyDescent="0.25">
      <c r="B504" t="s">
        <v>250</v>
      </c>
      <c r="C504">
        <v>0.12462000000000001</v>
      </c>
      <c r="D504">
        <v>0.54583559999999998</v>
      </c>
      <c r="E504">
        <v>0.54583559999999998</v>
      </c>
    </row>
    <row r="505" spans="2:5" x14ac:dyDescent="0.25">
      <c r="B505" t="s">
        <v>251</v>
      </c>
      <c r="C505">
        <v>4.2880000000000001E-2</v>
      </c>
      <c r="D505">
        <v>0.18781439999999999</v>
      </c>
      <c r="E505">
        <v>0.18781439999999999</v>
      </c>
    </row>
    <row r="506" spans="2:5" x14ac:dyDescent="0.25">
      <c r="B506" t="s">
        <v>284</v>
      </c>
      <c r="C506">
        <v>1.9395293626929259E-2</v>
      </c>
      <c r="D506">
        <v>8.4951386085950167E-2</v>
      </c>
      <c r="E506">
        <v>8.4951386085950167E-2</v>
      </c>
    </row>
    <row r="507" spans="2:5" x14ac:dyDescent="0.25">
      <c r="B507" t="s">
        <v>285</v>
      </c>
      <c r="C507">
        <v>7.7145293626929276E-2</v>
      </c>
      <c r="D507">
        <v>0.33789638608595018</v>
      </c>
      <c r="E507">
        <v>0.33789638608595018</v>
      </c>
    </row>
    <row r="508" spans="2:5" x14ac:dyDescent="0.25">
      <c r="B508" t="s">
        <v>259</v>
      </c>
      <c r="C508">
        <v>3.3500000000000002E-2</v>
      </c>
      <c r="D508">
        <v>0.14673000000000003</v>
      </c>
      <c r="E508">
        <v>0.14673000000000003</v>
      </c>
    </row>
    <row r="509" spans="2:5" x14ac:dyDescent="0.25">
      <c r="B509" t="s">
        <v>269</v>
      </c>
      <c r="C509">
        <v>2.8140000000000002E-2</v>
      </c>
      <c r="D509">
        <v>0.12325320000000001</v>
      </c>
      <c r="E509">
        <v>0.12325320000000001</v>
      </c>
    </row>
    <row r="510" spans="2:5" x14ac:dyDescent="0.25">
      <c r="B510" t="s">
        <v>270</v>
      </c>
      <c r="C510">
        <v>6.7000000000000002E-3</v>
      </c>
      <c r="D510">
        <v>2.9346000000000001E-2</v>
      </c>
      <c r="E510">
        <v>2.9346000000000001E-2</v>
      </c>
    </row>
    <row r="511" spans="2:5" x14ac:dyDescent="0.25">
      <c r="B511" t="s">
        <v>271</v>
      </c>
      <c r="C511">
        <v>1.8759999999999999E-2</v>
      </c>
      <c r="D511">
        <v>8.2168799999999986E-2</v>
      </c>
      <c r="E511">
        <v>8.2168799999999986E-2</v>
      </c>
    </row>
    <row r="512" spans="2:5" x14ac:dyDescent="0.25">
      <c r="B512" t="s">
        <v>272</v>
      </c>
      <c r="C512">
        <v>2.6800000000000001E-3</v>
      </c>
      <c r="D512">
        <v>1.17384E-2</v>
      </c>
      <c r="E512">
        <v>1.17384E-2</v>
      </c>
    </row>
    <row r="513" spans="2:5" x14ac:dyDescent="0.25">
      <c r="B513" t="s">
        <v>273</v>
      </c>
      <c r="C513">
        <v>6.7000000000000002E-3</v>
      </c>
      <c r="D513">
        <v>2.9346000000000001E-2</v>
      </c>
      <c r="E513">
        <v>2.9346000000000001E-2</v>
      </c>
    </row>
    <row r="514" spans="2:5" x14ac:dyDescent="0.25">
      <c r="B514" t="s">
        <v>274</v>
      </c>
      <c r="C514">
        <v>2.8139999999999998E-2</v>
      </c>
      <c r="D514">
        <v>0.12325319999999999</v>
      </c>
      <c r="E514">
        <v>0.12325319999999999</v>
      </c>
    </row>
    <row r="515" spans="2:5" x14ac:dyDescent="0.25">
      <c r="B515" t="s">
        <v>275</v>
      </c>
      <c r="C515">
        <v>1.7420000000000001E-2</v>
      </c>
      <c r="D515">
        <v>7.6299600000000009E-2</v>
      </c>
      <c r="E515">
        <v>7.6299600000000009E-2</v>
      </c>
    </row>
    <row r="516" spans="2:5" x14ac:dyDescent="0.25">
      <c r="B516" t="s">
        <v>276</v>
      </c>
      <c r="C516">
        <v>1.2060000000000001E-2</v>
      </c>
      <c r="D516">
        <v>5.282280000000001E-2</v>
      </c>
      <c r="E516">
        <v>5.282280000000001E-2</v>
      </c>
    </row>
    <row r="517" spans="2:5" x14ac:dyDescent="0.25">
      <c r="B517" t="s">
        <v>277</v>
      </c>
      <c r="C517">
        <v>2.1440000000000001E-2</v>
      </c>
      <c r="D517">
        <v>9.3907199999999996E-2</v>
      </c>
      <c r="E517">
        <v>9.3907199999999996E-2</v>
      </c>
    </row>
    <row r="518" spans="2:5" x14ac:dyDescent="0.25">
      <c r="B518" t="s">
        <v>286</v>
      </c>
      <c r="C518">
        <v>0.75604488085569765</v>
      </c>
      <c r="D518">
        <v>3.311476578147956</v>
      </c>
      <c r="E518">
        <v>3.311476578147956</v>
      </c>
    </row>
    <row r="519" spans="2:5" x14ac:dyDescent="0.25">
      <c r="B519" t="s">
        <v>287</v>
      </c>
      <c r="C519">
        <v>1.2060000000000001E-2</v>
      </c>
      <c r="D519">
        <v>5.282280000000001E-2</v>
      </c>
      <c r="E519">
        <v>5.282280000000001E-2</v>
      </c>
    </row>
    <row r="520" spans="2:5" x14ac:dyDescent="0.25">
      <c r="B520" t="s">
        <v>288</v>
      </c>
      <c r="C520">
        <v>1.7296494891598465E-3</v>
      </c>
      <c r="D520">
        <v>7.5758647625201285E-3</v>
      </c>
      <c r="E520">
        <v>7.5758647625201285E-3</v>
      </c>
    </row>
    <row r="521" spans="2:5" x14ac:dyDescent="0.25">
      <c r="B521" t="s">
        <v>289</v>
      </c>
      <c r="C521">
        <v>1.7296494891598465E-3</v>
      </c>
      <c r="D521">
        <v>7.5758647625201285E-3</v>
      </c>
      <c r="E521">
        <v>7.5758647625201285E-3</v>
      </c>
    </row>
    <row r="522" spans="2:5" x14ac:dyDescent="0.25">
      <c r="B522" t="s">
        <v>228</v>
      </c>
      <c r="C522">
        <v>6.8631820732042375</v>
      </c>
      <c r="D522">
        <v>30.060737480634561</v>
      </c>
      <c r="E522">
        <v>30.060737480634561</v>
      </c>
    </row>
    <row r="523" spans="2:5" x14ac:dyDescent="0.25">
      <c r="B523" t="s">
        <v>229</v>
      </c>
      <c r="C523">
        <v>5.6302405467355561</v>
      </c>
      <c r="D523">
        <v>24.660453594701735</v>
      </c>
      <c r="E523">
        <v>24.660453594701735</v>
      </c>
    </row>
    <row r="524" spans="2:5" x14ac:dyDescent="0.25">
      <c r="B524" t="s">
        <v>237</v>
      </c>
      <c r="C524">
        <v>2.3344325504749031</v>
      </c>
      <c r="D524">
        <v>10.224814571080074</v>
      </c>
      <c r="E524">
        <v>10.224814571080074</v>
      </c>
    </row>
    <row r="525" spans="2:5" x14ac:dyDescent="0.25">
      <c r="B525" t="s">
        <v>239</v>
      </c>
      <c r="C525">
        <v>4.1022668369338513</v>
      </c>
      <c r="D525">
        <v>17.967928745770269</v>
      </c>
      <c r="E525">
        <v>17.967928745770269</v>
      </c>
    </row>
    <row r="526" spans="2:5" x14ac:dyDescent="0.25">
      <c r="B526" t="s">
        <v>240</v>
      </c>
      <c r="C526">
        <v>2.2292483430941887</v>
      </c>
      <c r="D526">
        <v>9.7641077427525467</v>
      </c>
      <c r="E526">
        <v>9.7641077427525467</v>
      </c>
    </row>
    <row r="527" spans="2:5" x14ac:dyDescent="0.25">
      <c r="B527" t="s">
        <v>241</v>
      </c>
      <c r="C527">
        <v>5.1372619581404173</v>
      </c>
      <c r="D527">
        <v>22.501207376655028</v>
      </c>
      <c r="E527">
        <v>22.501207376655028</v>
      </c>
    </row>
    <row r="528" spans="2:5" x14ac:dyDescent="0.25">
      <c r="B528" t="s">
        <v>242</v>
      </c>
      <c r="C528">
        <v>5.0950637816990243</v>
      </c>
      <c r="D528">
        <v>22.316379363841726</v>
      </c>
      <c r="E528">
        <v>22.316379363841726</v>
      </c>
    </row>
    <row r="529" spans="2:5" x14ac:dyDescent="0.25">
      <c r="B529" t="s">
        <v>243</v>
      </c>
      <c r="C529">
        <v>6.6757919015884335</v>
      </c>
      <c r="D529">
        <v>29.239968528957338</v>
      </c>
      <c r="E529">
        <v>29.239968528957338</v>
      </c>
    </row>
    <row r="530" spans="2:5" x14ac:dyDescent="0.25">
      <c r="B530" t="s">
        <v>244</v>
      </c>
      <c r="C530">
        <v>1.1626272100347452</v>
      </c>
      <c r="D530">
        <v>5.0923071799521837</v>
      </c>
      <c r="E530">
        <v>5.0923071799521837</v>
      </c>
    </row>
    <row r="531" spans="2:5" x14ac:dyDescent="0.25">
      <c r="B531" t="s">
        <v>245</v>
      </c>
      <c r="C531">
        <v>0.69200269144921234</v>
      </c>
      <c r="D531">
        <v>3.03097178854755</v>
      </c>
      <c r="E531">
        <v>3.03097178854755</v>
      </c>
    </row>
    <row r="532" spans="2:5" x14ac:dyDescent="0.25">
      <c r="B532" t="s">
        <v>246</v>
      </c>
      <c r="C532">
        <v>11.841236035621026</v>
      </c>
      <c r="D532">
        <v>51.864613836020091</v>
      </c>
      <c r="E532">
        <v>51.864613836020091</v>
      </c>
    </row>
    <row r="533" spans="2:5" x14ac:dyDescent="0.25">
      <c r="B533" t="s">
        <v>252</v>
      </c>
      <c r="C533">
        <v>1.7420000000000001E-2</v>
      </c>
      <c r="D533">
        <v>7.6299600000000009E-2</v>
      </c>
      <c r="E533">
        <v>7.6299600000000009E-2</v>
      </c>
    </row>
    <row r="534" spans="2:5" x14ac:dyDescent="0.25">
      <c r="B534" t="s">
        <v>253</v>
      </c>
      <c r="C534">
        <v>3.7519999999999998E-2</v>
      </c>
      <c r="D534">
        <v>0.16433759999999997</v>
      </c>
      <c r="E534">
        <v>0.16433759999999997</v>
      </c>
    </row>
    <row r="535" spans="2:5" x14ac:dyDescent="0.25">
      <c r="B535" t="s">
        <v>254</v>
      </c>
      <c r="C535">
        <v>2.01E-2</v>
      </c>
      <c r="D535">
        <v>8.8037999999999991E-2</v>
      </c>
      <c r="E535">
        <v>8.8037999999999991E-2</v>
      </c>
    </row>
    <row r="536" spans="2:5" x14ac:dyDescent="0.25">
      <c r="B536" t="s">
        <v>255</v>
      </c>
      <c r="C536">
        <v>0.21842</v>
      </c>
      <c r="D536">
        <v>0.95667960000000007</v>
      </c>
      <c r="E536">
        <v>0.95667960000000007</v>
      </c>
    </row>
    <row r="537" spans="2:5" x14ac:dyDescent="0.25">
      <c r="B537" t="s">
        <v>256</v>
      </c>
      <c r="C537">
        <v>8.3080000000000015E-2</v>
      </c>
      <c r="D537">
        <v>0.36389040000000006</v>
      </c>
      <c r="E537">
        <v>0.36389040000000006</v>
      </c>
    </row>
    <row r="538" spans="2:5" x14ac:dyDescent="0.25">
      <c r="B538" t="s">
        <v>257</v>
      </c>
      <c r="C538">
        <v>1.7420000000000001E-2</v>
      </c>
      <c r="D538">
        <v>7.6299600000000009E-2</v>
      </c>
      <c r="E538">
        <v>7.6299600000000009E-2</v>
      </c>
    </row>
    <row r="539" spans="2:5" x14ac:dyDescent="0.25">
      <c r="B539" t="s">
        <v>258</v>
      </c>
      <c r="C539">
        <v>1.34E-3</v>
      </c>
      <c r="D539">
        <v>5.8691999999999998E-3</v>
      </c>
      <c r="E539">
        <v>5.8691999999999998E-3</v>
      </c>
    </row>
    <row r="540" spans="2:5" x14ac:dyDescent="0.25">
      <c r="B540" t="s">
        <v>260</v>
      </c>
      <c r="C540">
        <v>4.02E-2</v>
      </c>
      <c r="D540">
        <v>0.17607599999999998</v>
      </c>
      <c r="E540">
        <v>0.17607599999999998</v>
      </c>
    </row>
    <row r="541" spans="2:5" x14ac:dyDescent="0.25">
      <c r="B541" t="s">
        <v>261</v>
      </c>
      <c r="C541">
        <v>3.2160000000000001E-2</v>
      </c>
      <c r="D541">
        <v>0.14086080000000001</v>
      </c>
      <c r="E541">
        <v>0.14086080000000001</v>
      </c>
    </row>
    <row r="542" spans="2:5" x14ac:dyDescent="0.25">
      <c r="B542" t="s">
        <v>262</v>
      </c>
      <c r="C542">
        <v>0.10988000000000001</v>
      </c>
      <c r="D542">
        <v>0.48127439999999999</v>
      </c>
      <c r="E542">
        <v>0.48127439999999999</v>
      </c>
    </row>
    <row r="543" spans="2:5" x14ac:dyDescent="0.25">
      <c r="B543" t="s">
        <v>263</v>
      </c>
      <c r="C543">
        <v>1.34E-2</v>
      </c>
      <c r="D543">
        <v>5.8692000000000001E-2</v>
      </c>
      <c r="E543">
        <v>5.8692000000000001E-2</v>
      </c>
    </row>
    <row r="544" spans="2:5" x14ac:dyDescent="0.25">
      <c r="B544" t="s">
        <v>264</v>
      </c>
      <c r="C544">
        <v>8.3080000000000001E-2</v>
      </c>
      <c r="D544">
        <v>0.3638904</v>
      </c>
      <c r="E544">
        <v>0.3638904</v>
      </c>
    </row>
    <row r="545" spans="1:5" x14ac:dyDescent="0.25">
      <c r="B545" t="s">
        <v>265</v>
      </c>
      <c r="C545">
        <v>6.164E-2</v>
      </c>
      <c r="D545">
        <v>0.26998320000000003</v>
      </c>
      <c r="E545">
        <v>0.26998320000000003</v>
      </c>
    </row>
    <row r="546" spans="1:5" x14ac:dyDescent="0.25">
      <c r="B546" t="s">
        <v>266</v>
      </c>
      <c r="C546">
        <v>5.0920000000000007E-2</v>
      </c>
      <c r="D546">
        <v>0.22302960000000002</v>
      </c>
      <c r="E546">
        <v>0.22302960000000002</v>
      </c>
    </row>
    <row r="547" spans="1:5" x14ac:dyDescent="0.25">
      <c r="B547" t="s">
        <v>267</v>
      </c>
      <c r="C547">
        <v>0.1072</v>
      </c>
      <c r="D547">
        <v>0.46953600000000001</v>
      </c>
      <c r="E547">
        <v>0.46953600000000001</v>
      </c>
    </row>
    <row r="548" spans="1:5" x14ac:dyDescent="0.25">
      <c r="B548" t="s">
        <v>268</v>
      </c>
      <c r="C548">
        <v>4.5560000000000003E-2</v>
      </c>
      <c r="D548">
        <v>0.19955280000000003</v>
      </c>
      <c r="E548">
        <v>0.19955280000000003</v>
      </c>
    </row>
    <row r="549" spans="1:5" x14ac:dyDescent="0.25">
      <c r="B549" t="s">
        <v>279</v>
      </c>
      <c r="C549">
        <v>3.459298978319693E-3</v>
      </c>
      <c r="D549">
        <v>1.5151729525040257E-2</v>
      </c>
      <c r="E549">
        <v>1.5151729525040257E-2</v>
      </c>
    </row>
    <row r="550" spans="1:5" x14ac:dyDescent="0.25">
      <c r="B550" t="s">
        <v>135</v>
      </c>
      <c r="C550">
        <v>570</v>
      </c>
      <c r="D550">
        <v>2496.6</v>
      </c>
      <c r="E550">
        <v>24.966000000000022</v>
      </c>
    </row>
    <row r="551" spans="1:5" x14ac:dyDescent="0.25">
      <c r="B551" t="s">
        <v>216</v>
      </c>
      <c r="C551">
        <v>8.6274509803921568E-4</v>
      </c>
      <c r="D551">
        <v>3.7788235294117646E-3</v>
      </c>
      <c r="E551">
        <v>3.7788235294117646E-3</v>
      </c>
    </row>
    <row r="552" spans="1:5" x14ac:dyDescent="0.25">
      <c r="B552" t="s">
        <v>217</v>
      </c>
      <c r="C552">
        <v>0.16176470588235295</v>
      </c>
      <c r="D552">
        <v>0.70852941176470596</v>
      </c>
      <c r="E552">
        <v>0.70852941176470596</v>
      </c>
    </row>
    <row r="553" spans="1:5" x14ac:dyDescent="0.25">
      <c r="A553" t="s">
        <v>25</v>
      </c>
      <c r="B553" t="s">
        <v>212</v>
      </c>
      <c r="C553">
        <v>4890.6846400000004</v>
      </c>
      <c r="D553">
        <v>21421.198723199999</v>
      </c>
      <c r="E553">
        <v>21421.198723199999</v>
      </c>
    </row>
    <row r="554" spans="1:5" x14ac:dyDescent="0.25">
      <c r="B554" t="s">
        <v>16</v>
      </c>
      <c r="C554">
        <v>7398.6</v>
      </c>
      <c r="D554">
        <v>32405.867999999999</v>
      </c>
      <c r="E554">
        <v>32405.867999999999</v>
      </c>
    </row>
    <row r="555" spans="1:5" x14ac:dyDescent="0.25">
      <c r="B555" t="s">
        <v>71</v>
      </c>
      <c r="C555">
        <v>56974.690994702774</v>
      </c>
      <c r="D555">
        <v>249549.14655679816</v>
      </c>
      <c r="E555">
        <v>249549.14655679816</v>
      </c>
    </row>
    <row r="556" spans="1:5" x14ac:dyDescent="0.25">
      <c r="B556" t="s">
        <v>104</v>
      </c>
      <c r="C556">
        <v>13499.2</v>
      </c>
      <c r="D556">
        <v>59126.495999999999</v>
      </c>
      <c r="E556">
        <v>59126.495999999999</v>
      </c>
    </row>
    <row r="557" spans="1:5" x14ac:dyDescent="0.25">
      <c r="B557" t="s">
        <v>105</v>
      </c>
      <c r="C557">
        <v>23104.400000000001</v>
      </c>
      <c r="D557">
        <v>101197.272</v>
      </c>
      <c r="E557">
        <v>101197.272</v>
      </c>
    </row>
    <row r="558" spans="1:5" x14ac:dyDescent="0.25">
      <c r="B558" t="s">
        <v>106</v>
      </c>
      <c r="C558">
        <v>7502.4400000000005</v>
      </c>
      <c r="D558">
        <v>32860.6872</v>
      </c>
      <c r="E558">
        <v>32860.6872</v>
      </c>
    </row>
    <row r="559" spans="1:5" x14ac:dyDescent="0.25">
      <c r="B559" t="s">
        <v>107</v>
      </c>
      <c r="C559">
        <v>14563.560000000001</v>
      </c>
      <c r="D559">
        <v>63788.392800000001</v>
      </c>
      <c r="E559">
        <v>63788.392800000001</v>
      </c>
    </row>
    <row r="560" spans="1:5" x14ac:dyDescent="0.25">
      <c r="B560" t="s">
        <v>108</v>
      </c>
      <c r="C560">
        <v>6710.6600000000008</v>
      </c>
      <c r="D560">
        <v>29392.690800000004</v>
      </c>
      <c r="E560">
        <v>29392.690800000004</v>
      </c>
    </row>
    <row r="561" spans="2:5" x14ac:dyDescent="0.25">
      <c r="B561" t="s">
        <v>109</v>
      </c>
      <c r="C561">
        <v>10215.260000000002</v>
      </c>
      <c r="D561">
        <v>44742.838800000012</v>
      </c>
      <c r="E561">
        <v>44742.838800000012</v>
      </c>
    </row>
    <row r="562" spans="2:5" x14ac:dyDescent="0.25">
      <c r="B562" t="s">
        <v>110</v>
      </c>
      <c r="C562">
        <v>12240.140000000001</v>
      </c>
      <c r="D562">
        <v>53611.813200000004</v>
      </c>
      <c r="E562">
        <v>53611.813200000004</v>
      </c>
    </row>
    <row r="563" spans="2:5" x14ac:dyDescent="0.25">
      <c r="B563" t="s">
        <v>111</v>
      </c>
      <c r="C563">
        <v>11305.58</v>
      </c>
      <c r="D563">
        <v>49518.440399999999</v>
      </c>
      <c r="E563">
        <v>49518.440399999999</v>
      </c>
    </row>
    <row r="564" spans="2:5" x14ac:dyDescent="0.25">
      <c r="B564" t="s">
        <v>112</v>
      </c>
      <c r="C564">
        <v>6152.52</v>
      </c>
      <c r="D564">
        <v>26948.037600000003</v>
      </c>
      <c r="E564">
        <v>26948.037600000003</v>
      </c>
    </row>
    <row r="565" spans="2:5" x14ac:dyDescent="0.25">
      <c r="B565" t="s">
        <v>113</v>
      </c>
      <c r="C565">
        <v>4179.5600000000004</v>
      </c>
      <c r="D565">
        <v>18306.4728</v>
      </c>
      <c r="E565">
        <v>18306.4728</v>
      </c>
    </row>
    <row r="566" spans="2:5" x14ac:dyDescent="0.25">
      <c r="B566" t="s">
        <v>114</v>
      </c>
      <c r="C566">
        <v>13499.2</v>
      </c>
      <c r="D566">
        <v>59126.495999999999</v>
      </c>
      <c r="E566">
        <v>59126.495999999999</v>
      </c>
    </row>
    <row r="567" spans="2:5" x14ac:dyDescent="0.25">
      <c r="B567" t="s">
        <v>115</v>
      </c>
      <c r="C567">
        <v>15056.800000000001</v>
      </c>
      <c r="D567">
        <v>65948.784000000014</v>
      </c>
      <c r="E567">
        <v>65948.784000000014</v>
      </c>
    </row>
    <row r="568" spans="2:5" x14ac:dyDescent="0.25">
      <c r="B568" t="s">
        <v>116</v>
      </c>
      <c r="C568">
        <v>10890.220000000001</v>
      </c>
      <c r="D568">
        <v>47699.1636</v>
      </c>
      <c r="E568">
        <v>47699.1636</v>
      </c>
    </row>
    <row r="569" spans="2:5" x14ac:dyDescent="0.25">
      <c r="B569" t="s">
        <v>117</v>
      </c>
      <c r="C569">
        <v>9066.5349852854633</v>
      </c>
      <c r="D569">
        <v>39711.423235550326</v>
      </c>
      <c r="E569">
        <v>39711.423235550326</v>
      </c>
    </row>
    <row r="570" spans="2:5" x14ac:dyDescent="0.25">
      <c r="B570" t="s">
        <v>118</v>
      </c>
      <c r="C570">
        <v>8099.52</v>
      </c>
      <c r="D570">
        <v>35475.897600000004</v>
      </c>
      <c r="E570">
        <v>35475.897600000004</v>
      </c>
    </row>
    <row r="571" spans="2:5" x14ac:dyDescent="0.25">
      <c r="B571" t="s">
        <v>119</v>
      </c>
      <c r="C571">
        <v>9994.6</v>
      </c>
      <c r="D571">
        <v>43776.347999999998</v>
      </c>
      <c r="E571">
        <v>43776.347999999998</v>
      </c>
    </row>
    <row r="572" spans="2:5" x14ac:dyDescent="0.25">
      <c r="B572" t="s">
        <v>120</v>
      </c>
      <c r="C572">
        <v>5282.8600000000006</v>
      </c>
      <c r="D572">
        <v>23138.926800000001</v>
      </c>
      <c r="E572">
        <v>23138.926800000001</v>
      </c>
    </row>
    <row r="573" spans="2:5" x14ac:dyDescent="0.25">
      <c r="B573" t="s">
        <v>121</v>
      </c>
      <c r="C573">
        <v>5282.8600000000006</v>
      </c>
      <c r="D573">
        <v>23138.926800000001</v>
      </c>
      <c r="E573">
        <v>23138.926800000001</v>
      </c>
    </row>
    <row r="574" spans="2:5" x14ac:dyDescent="0.25">
      <c r="B574" t="s">
        <v>122</v>
      </c>
      <c r="C574">
        <v>9345.6</v>
      </c>
      <c r="D574">
        <v>40933.728000000003</v>
      </c>
      <c r="E574">
        <v>40933.728000000003</v>
      </c>
    </row>
    <row r="575" spans="2:5" x14ac:dyDescent="0.25">
      <c r="B575" t="s">
        <v>124</v>
      </c>
      <c r="C575">
        <v>7517.7058000000015</v>
      </c>
      <c r="D575">
        <v>32927.551404000005</v>
      </c>
      <c r="E575">
        <v>32927.551404000005</v>
      </c>
    </row>
    <row r="576" spans="2:5" x14ac:dyDescent="0.25">
      <c r="B576" t="s">
        <v>125</v>
      </c>
      <c r="C576">
        <v>7517.7058000000015</v>
      </c>
      <c r="D576">
        <v>32927.551404000005</v>
      </c>
      <c r="E576">
        <v>32927.551404000005</v>
      </c>
    </row>
    <row r="577" spans="2:5" x14ac:dyDescent="0.25">
      <c r="B577" t="s">
        <v>126</v>
      </c>
      <c r="C577">
        <v>445.34274399999998</v>
      </c>
      <c r="D577">
        <v>1950.6012187199999</v>
      </c>
      <c r="E577">
        <v>1950.6012187199999</v>
      </c>
    </row>
    <row r="578" spans="2:5" x14ac:dyDescent="0.25">
      <c r="B578" t="s">
        <v>134</v>
      </c>
      <c r="C578">
        <v>1213.0179599999999</v>
      </c>
      <c r="D578">
        <v>5313.0186647999999</v>
      </c>
      <c r="E578">
        <v>5313.0186647999999</v>
      </c>
    </row>
    <row r="579" spans="2:5" x14ac:dyDescent="0.25">
      <c r="B579" t="s">
        <v>137</v>
      </c>
      <c r="C579">
        <v>5687.0049852854627</v>
      </c>
      <c r="D579">
        <v>24909.081835550325</v>
      </c>
      <c r="E579">
        <v>24909.081835550325</v>
      </c>
    </row>
    <row r="580" spans="2:5" x14ac:dyDescent="0.25">
      <c r="B580" t="s">
        <v>140</v>
      </c>
      <c r="C580">
        <v>10311.329600000003</v>
      </c>
      <c r="D580">
        <v>45163.623648000008</v>
      </c>
      <c r="E580">
        <v>45163.623648000008</v>
      </c>
    </row>
    <row r="581" spans="2:5" x14ac:dyDescent="0.25">
      <c r="B581" t="s">
        <v>141</v>
      </c>
      <c r="C581">
        <v>8771.6288000000022</v>
      </c>
      <c r="D581">
        <v>38419.734144000009</v>
      </c>
      <c r="E581">
        <v>38419.734144000009</v>
      </c>
    </row>
    <row r="582" spans="2:5" x14ac:dyDescent="0.25">
      <c r="B582" t="s">
        <v>142</v>
      </c>
      <c r="C582">
        <v>1440.78</v>
      </c>
      <c r="D582">
        <v>6310.6163999999999</v>
      </c>
      <c r="E582">
        <v>6310.6163999999999</v>
      </c>
    </row>
    <row r="583" spans="2:5" x14ac:dyDescent="0.25">
      <c r="B583" t="s">
        <v>143</v>
      </c>
      <c r="C583">
        <v>13647.348000000002</v>
      </c>
      <c r="D583">
        <v>59775.384240000007</v>
      </c>
      <c r="E583">
        <v>59775.384240000007</v>
      </c>
    </row>
    <row r="584" spans="2:5" x14ac:dyDescent="0.25">
      <c r="B584" t="s">
        <v>144</v>
      </c>
      <c r="C584">
        <v>18821</v>
      </c>
      <c r="D584">
        <v>82435.98</v>
      </c>
      <c r="E584">
        <v>82435.98</v>
      </c>
    </row>
    <row r="585" spans="2:5" x14ac:dyDescent="0.25">
      <c r="B585" t="s">
        <v>145</v>
      </c>
      <c r="C585">
        <v>18821</v>
      </c>
      <c r="D585">
        <v>82435.98</v>
      </c>
      <c r="E585">
        <v>82435.98</v>
      </c>
    </row>
    <row r="586" spans="2:5" x14ac:dyDescent="0.25">
      <c r="B586" t="s">
        <v>146</v>
      </c>
      <c r="C586">
        <v>7788.0000000000009</v>
      </c>
      <c r="D586">
        <v>34111.44000000001</v>
      </c>
      <c r="E586">
        <v>34111.44000000001</v>
      </c>
    </row>
    <row r="587" spans="2:5" x14ac:dyDescent="0.25">
      <c r="B587" t="s">
        <v>148</v>
      </c>
      <c r="C587">
        <v>154.66994400000002</v>
      </c>
      <c r="D587">
        <v>677.45435472000008</v>
      </c>
      <c r="E587">
        <v>677.45435472000008</v>
      </c>
    </row>
    <row r="588" spans="2:5" x14ac:dyDescent="0.25">
      <c r="B588" t="s">
        <v>161</v>
      </c>
      <c r="C588">
        <v>21541.666666666668</v>
      </c>
      <c r="D588">
        <v>3619</v>
      </c>
      <c r="E588">
        <v>3619</v>
      </c>
    </row>
    <row r="589" spans="2:5" x14ac:dyDescent="0.25">
      <c r="B589" t="s">
        <v>166</v>
      </c>
      <c r="C589">
        <v>14463.690476190477</v>
      </c>
      <c r="D589">
        <v>2429.9</v>
      </c>
      <c r="E589">
        <v>2429.9</v>
      </c>
    </row>
    <row r="590" spans="2:5" x14ac:dyDescent="0.25">
      <c r="B590" t="s">
        <v>169</v>
      </c>
      <c r="C590">
        <v>1045.6545134168639</v>
      </c>
      <c r="D590">
        <v>261.41362835421597</v>
      </c>
      <c r="E590">
        <v>261.41362835421597</v>
      </c>
    </row>
    <row r="591" spans="2:5" x14ac:dyDescent="0.25">
      <c r="B591" t="s">
        <v>381</v>
      </c>
      <c r="C591">
        <v>233.28800000000004</v>
      </c>
      <c r="D591">
        <v>1021.8014400000002</v>
      </c>
      <c r="E591">
        <v>1021.8014400000002</v>
      </c>
    </row>
    <row r="592" spans="2:5" x14ac:dyDescent="0.25">
      <c r="B592" t="s">
        <v>380</v>
      </c>
      <c r="C592">
        <v>233.28800000000004</v>
      </c>
      <c r="D592">
        <v>1021.8014400000002</v>
      </c>
      <c r="E592">
        <v>1021.8014400000002</v>
      </c>
    </row>
    <row r="593" spans="1:5" x14ac:dyDescent="0.25">
      <c r="B593" t="s">
        <v>383</v>
      </c>
      <c r="C593">
        <v>641.54200000000014</v>
      </c>
      <c r="D593">
        <v>2809.9539600000003</v>
      </c>
      <c r="E593">
        <v>2809.9539600000003</v>
      </c>
    </row>
    <row r="594" spans="1:5" x14ac:dyDescent="0.25">
      <c r="B594" t="s">
        <v>167</v>
      </c>
      <c r="C594">
        <v>233.28800000000004</v>
      </c>
      <c r="D594">
        <v>1021.8014400000002</v>
      </c>
      <c r="E594">
        <v>1021.8014400000002</v>
      </c>
    </row>
    <row r="595" spans="1:5" x14ac:dyDescent="0.25">
      <c r="B595" t="s">
        <v>168</v>
      </c>
      <c r="C595">
        <v>233.28800000000004</v>
      </c>
      <c r="D595">
        <v>1021.8014400000002</v>
      </c>
      <c r="E595">
        <v>1021.8014400000002</v>
      </c>
    </row>
    <row r="596" spans="1:5" x14ac:dyDescent="0.25">
      <c r="B596" t="s">
        <v>211</v>
      </c>
      <c r="C596">
        <v>3499.3200000000006</v>
      </c>
      <c r="D596">
        <v>15327.021600000004</v>
      </c>
      <c r="E596">
        <v>15327.021600000004</v>
      </c>
    </row>
    <row r="597" spans="1:5" x14ac:dyDescent="0.25">
      <c r="B597" t="s">
        <v>123</v>
      </c>
      <c r="C597">
        <v>5153.0600000000004</v>
      </c>
      <c r="D597">
        <v>22570.4028</v>
      </c>
      <c r="E597">
        <v>22570.4028</v>
      </c>
    </row>
    <row r="598" spans="1:5" x14ac:dyDescent="0.25">
      <c r="B598" t="s">
        <v>128</v>
      </c>
      <c r="C598">
        <v>113.8984</v>
      </c>
      <c r="D598">
        <v>498.87499199999996</v>
      </c>
      <c r="E598">
        <v>498.87499199999996</v>
      </c>
    </row>
    <row r="599" spans="1:5" x14ac:dyDescent="0.25">
      <c r="B599" t="s">
        <v>199</v>
      </c>
      <c r="C599">
        <v>697.103008944576</v>
      </c>
      <c r="D599">
        <v>174.275752236144</v>
      </c>
      <c r="E599">
        <v>174.275752236144</v>
      </c>
    </row>
    <row r="600" spans="1:5" x14ac:dyDescent="0.25">
      <c r="B600" t="s">
        <v>200</v>
      </c>
      <c r="C600">
        <v>1316.0053598344721</v>
      </c>
      <c r="D600">
        <v>329.00133995861802</v>
      </c>
      <c r="E600">
        <v>329.00133995861802</v>
      </c>
    </row>
    <row r="601" spans="1:5" x14ac:dyDescent="0.25">
      <c r="B601" t="s">
        <v>201</v>
      </c>
      <c r="C601">
        <v>799.88101667358387</v>
      </c>
      <c r="D601">
        <v>199.97025416839597</v>
      </c>
      <c r="E601">
        <v>199.97025416839597</v>
      </c>
    </row>
    <row r="602" spans="1:5" x14ac:dyDescent="0.25">
      <c r="B602" t="s">
        <v>202</v>
      </c>
      <c r="C602">
        <v>799.88101667358387</v>
      </c>
      <c r="D602">
        <v>199.97025416839597</v>
      </c>
      <c r="E602">
        <v>199.97025416839597</v>
      </c>
    </row>
    <row r="603" spans="1:5" x14ac:dyDescent="0.25">
      <c r="B603" t="s">
        <v>379</v>
      </c>
      <c r="C603">
        <v>233.28800000000004</v>
      </c>
      <c r="D603">
        <v>1021.8014400000002</v>
      </c>
      <c r="E603">
        <v>1021.8014400000002</v>
      </c>
    </row>
    <row r="604" spans="1:5" x14ac:dyDescent="0.25">
      <c r="B604" t="s">
        <v>135</v>
      </c>
      <c r="C604">
        <v>2076.8000000000002</v>
      </c>
      <c r="D604">
        <v>9096.384</v>
      </c>
      <c r="E604">
        <v>9096.384</v>
      </c>
    </row>
    <row r="605" spans="1:5" x14ac:dyDescent="0.25">
      <c r="B605" t="s">
        <v>216</v>
      </c>
      <c r="C605">
        <v>18.663040000000002</v>
      </c>
      <c r="D605">
        <v>81.74411520000001</v>
      </c>
      <c r="E605">
        <v>81.74411520000001</v>
      </c>
    </row>
    <row r="606" spans="1:5" x14ac:dyDescent="0.25">
      <c r="B606" t="s">
        <v>217</v>
      </c>
      <c r="C606">
        <v>3499.3200000000006</v>
      </c>
      <c r="D606">
        <v>15327.021600000004</v>
      </c>
      <c r="E606">
        <v>15327.021600000004</v>
      </c>
    </row>
    <row r="607" spans="1:5" x14ac:dyDescent="0.25">
      <c r="A607" t="s">
        <v>26</v>
      </c>
      <c r="B607" t="s">
        <v>373</v>
      </c>
      <c r="C607">
        <v>5.1826484018264845</v>
      </c>
      <c r="D607">
        <v>22.700000000000003</v>
      </c>
      <c r="E607">
        <v>22.700000000000003</v>
      </c>
    </row>
    <row r="608" spans="1:5" x14ac:dyDescent="0.25">
      <c r="B608" t="s">
        <v>212</v>
      </c>
      <c r="C608">
        <v>0.24867888000000002</v>
      </c>
      <c r="D608">
        <v>1.0892134944000003</v>
      </c>
      <c r="E608">
        <v>1.0892134944000003</v>
      </c>
    </row>
    <row r="609" spans="2:5" x14ac:dyDescent="0.25">
      <c r="B609" t="s">
        <v>16</v>
      </c>
      <c r="C609">
        <v>0.37996200000000008</v>
      </c>
      <c r="D609">
        <v>1.6642335600000004</v>
      </c>
      <c r="E609">
        <v>1.6642335600000004</v>
      </c>
    </row>
    <row r="610" spans="2:5" x14ac:dyDescent="0.25">
      <c r="B610" t="s">
        <v>71</v>
      </c>
      <c r="C610">
        <v>1.669017410253963</v>
      </c>
      <c r="D610">
        <v>7.3102962569123582</v>
      </c>
      <c r="E610">
        <v>7.3102962569123582</v>
      </c>
    </row>
    <row r="611" spans="2:5" x14ac:dyDescent="0.25">
      <c r="B611" t="s">
        <v>104</v>
      </c>
      <c r="C611">
        <v>0.6932640000000001</v>
      </c>
      <c r="D611">
        <v>3.0364963200000008</v>
      </c>
      <c r="E611">
        <v>3.0364963200000008</v>
      </c>
    </row>
    <row r="612" spans="2:5" x14ac:dyDescent="0.25">
      <c r="B612" t="s">
        <v>105</v>
      </c>
      <c r="C612">
        <v>1.1865480000000002</v>
      </c>
      <c r="D612">
        <v>5.1970802400000009</v>
      </c>
      <c r="E612">
        <v>5.1970802400000009</v>
      </c>
    </row>
    <row r="613" spans="2:5" x14ac:dyDescent="0.25">
      <c r="B613" t="s">
        <v>106</v>
      </c>
      <c r="C613">
        <v>0.38529480000000005</v>
      </c>
      <c r="D613">
        <v>1.6875912240000002</v>
      </c>
      <c r="E613">
        <v>1.6875912240000002</v>
      </c>
    </row>
    <row r="614" spans="2:5" x14ac:dyDescent="0.25">
      <c r="B614" t="s">
        <v>107</v>
      </c>
      <c r="C614">
        <v>0.74792520000000007</v>
      </c>
      <c r="D614">
        <v>3.2759123760000004</v>
      </c>
      <c r="E614">
        <v>3.2759123760000004</v>
      </c>
    </row>
    <row r="615" spans="2:5" x14ac:dyDescent="0.25">
      <c r="B615" t="s">
        <v>108</v>
      </c>
      <c r="C615">
        <v>0.34463220000000006</v>
      </c>
      <c r="D615">
        <v>1.5094890360000002</v>
      </c>
      <c r="E615">
        <v>1.5094890360000002</v>
      </c>
    </row>
    <row r="616" spans="2:5" x14ac:dyDescent="0.25">
      <c r="B616" t="s">
        <v>109</v>
      </c>
      <c r="C616">
        <v>0.52461420000000014</v>
      </c>
      <c r="D616">
        <v>2.2978101960000008</v>
      </c>
      <c r="E616">
        <v>2.2978101960000008</v>
      </c>
    </row>
    <row r="617" spans="2:5" x14ac:dyDescent="0.25">
      <c r="B617" t="s">
        <v>110</v>
      </c>
      <c r="C617">
        <v>0.62860380000000005</v>
      </c>
      <c r="D617">
        <v>2.7532846440000003</v>
      </c>
      <c r="E617">
        <v>2.7532846440000003</v>
      </c>
    </row>
    <row r="618" spans="2:5" x14ac:dyDescent="0.25">
      <c r="B618" t="s">
        <v>111</v>
      </c>
      <c r="C618">
        <v>0.58060860000000003</v>
      </c>
      <c r="D618">
        <v>2.5430656680000001</v>
      </c>
      <c r="E618">
        <v>2.5430656680000001</v>
      </c>
    </row>
    <row r="619" spans="2:5" x14ac:dyDescent="0.25">
      <c r="B619" t="s">
        <v>112</v>
      </c>
      <c r="C619">
        <v>0.31596840000000004</v>
      </c>
      <c r="D619">
        <v>1.3839415920000002</v>
      </c>
      <c r="E619">
        <v>1.3839415920000002</v>
      </c>
    </row>
    <row r="620" spans="2:5" x14ac:dyDescent="0.25">
      <c r="B620" t="s">
        <v>113</v>
      </c>
      <c r="C620">
        <v>0.21464520000000004</v>
      </c>
      <c r="D620">
        <v>0.94014597600000016</v>
      </c>
      <c r="E620">
        <v>0.94014597600000016</v>
      </c>
    </row>
    <row r="621" spans="2:5" x14ac:dyDescent="0.25">
      <c r="B621" t="s">
        <v>114</v>
      </c>
      <c r="C621">
        <v>0.6932640000000001</v>
      </c>
      <c r="D621">
        <v>3.0364963200000008</v>
      </c>
      <c r="E621">
        <v>3.0364963200000008</v>
      </c>
    </row>
    <row r="622" spans="2:5" x14ac:dyDescent="0.25">
      <c r="B622" t="s">
        <v>115</v>
      </c>
      <c r="C622">
        <v>0.77325600000000005</v>
      </c>
      <c r="D622">
        <v>3.3868612800000002</v>
      </c>
      <c r="E622">
        <v>3.3868612800000002</v>
      </c>
    </row>
    <row r="623" spans="2:5" x14ac:dyDescent="0.25">
      <c r="B623" t="s">
        <v>116</v>
      </c>
      <c r="C623">
        <v>0.55927740000000015</v>
      </c>
      <c r="D623">
        <v>2.4496350120000008</v>
      </c>
      <c r="E623">
        <v>2.4496350120000008</v>
      </c>
    </row>
    <row r="624" spans="2:5" x14ac:dyDescent="0.25">
      <c r="B624" t="s">
        <v>117</v>
      </c>
      <c r="C624">
        <v>0.19800000000000004</v>
      </c>
      <c r="D624">
        <v>0.86724000000000012</v>
      </c>
      <c r="E624">
        <v>0.86724000000000012</v>
      </c>
    </row>
    <row r="625" spans="2:5" x14ac:dyDescent="0.25">
      <c r="B625" t="s">
        <v>118</v>
      </c>
      <c r="C625">
        <v>0.41595840000000006</v>
      </c>
      <c r="D625">
        <v>1.8218977920000001</v>
      </c>
      <c r="E625">
        <v>1.8218977920000001</v>
      </c>
    </row>
    <row r="626" spans="2:5" x14ac:dyDescent="0.25">
      <c r="B626" t="s">
        <v>119</v>
      </c>
      <c r="C626">
        <v>0.51328200000000002</v>
      </c>
      <c r="D626">
        <v>2.2481751600000002</v>
      </c>
      <c r="E626">
        <v>2.2481751600000002</v>
      </c>
    </row>
    <row r="627" spans="2:5" x14ac:dyDescent="0.25">
      <c r="B627" t="s">
        <v>120</v>
      </c>
      <c r="C627">
        <v>0.27130620000000005</v>
      </c>
      <c r="D627">
        <v>1.1883211560000002</v>
      </c>
      <c r="E627">
        <v>1.1883211560000002</v>
      </c>
    </row>
    <row r="628" spans="2:5" x14ac:dyDescent="0.25">
      <c r="B628" t="s">
        <v>121</v>
      </c>
      <c r="C628">
        <v>0.27130620000000005</v>
      </c>
      <c r="D628">
        <v>1.1883211560000002</v>
      </c>
      <c r="E628">
        <v>1.1883211560000002</v>
      </c>
    </row>
    <row r="629" spans="2:5" x14ac:dyDescent="0.25">
      <c r="B629" t="s">
        <v>122</v>
      </c>
      <c r="C629">
        <v>0.47995200000000005</v>
      </c>
      <c r="D629">
        <v>2.1021897600000004</v>
      </c>
      <c r="E629">
        <v>2.1021897600000004</v>
      </c>
    </row>
    <row r="630" spans="2:5" x14ac:dyDescent="0.25">
      <c r="B630" t="s">
        <v>124</v>
      </c>
      <c r="C630">
        <v>0.14179000000000003</v>
      </c>
      <c r="D630">
        <v>0.62104020000000015</v>
      </c>
      <c r="E630">
        <v>0.62104020000000015</v>
      </c>
    </row>
    <row r="631" spans="2:5" x14ac:dyDescent="0.25">
      <c r="B631" t="s">
        <v>125</v>
      </c>
      <c r="C631">
        <v>0.14179000000000003</v>
      </c>
      <c r="D631">
        <v>0.62104020000000015</v>
      </c>
      <c r="E631">
        <v>0.62104020000000015</v>
      </c>
    </row>
    <row r="632" spans="2:5" x14ac:dyDescent="0.25">
      <c r="B632" t="s">
        <v>126</v>
      </c>
      <c r="C632">
        <v>1.8064200000000002E-2</v>
      </c>
      <c r="D632">
        <v>7.9121196000000019E-2</v>
      </c>
      <c r="E632">
        <v>7.9121196000000019E-2</v>
      </c>
    </row>
    <row r="633" spans="2:5" x14ac:dyDescent="0.25">
      <c r="B633" t="s">
        <v>134</v>
      </c>
      <c r="C633">
        <v>4.9203000000000004E-2</v>
      </c>
      <c r="D633">
        <v>0.21550914000000002</v>
      </c>
      <c r="E633">
        <v>0.21550914000000002</v>
      </c>
    </row>
    <row r="634" spans="2:5" x14ac:dyDescent="0.25">
      <c r="B634" t="s">
        <v>137</v>
      </c>
      <c r="C634">
        <v>9.9000000000000019E-2</v>
      </c>
      <c r="D634">
        <v>0.43362000000000006</v>
      </c>
      <c r="E634">
        <v>0.43362000000000006</v>
      </c>
    </row>
    <row r="635" spans="2:5" x14ac:dyDescent="0.25">
      <c r="B635" t="s">
        <v>140</v>
      </c>
      <c r="C635">
        <v>0.19448000000000001</v>
      </c>
      <c r="D635">
        <v>0.85182239999999998</v>
      </c>
      <c r="E635">
        <v>0.85182239999999998</v>
      </c>
    </row>
    <row r="636" spans="2:5" x14ac:dyDescent="0.25">
      <c r="B636" t="s">
        <v>141</v>
      </c>
      <c r="C636">
        <v>0.16544</v>
      </c>
      <c r="D636">
        <v>0.72462720000000003</v>
      </c>
      <c r="E636">
        <v>0.72462720000000003</v>
      </c>
    </row>
    <row r="637" spans="2:5" x14ac:dyDescent="0.25">
      <c r="B637" t="s">
        <v>142</v>
      </c>
      <c r="C637">
        <v>7.3260000000000006E-2</v>
      </c>
      <c r="D637">
        <v>0.32087880000000002</v>
      </c>
      <c r="E637">
        <v>0.32087880000000002</v>
      </c>
    </row>
    <row r="638" spans="2:5" x14ac:dyDescent="0.25">
      <c r="B638" t="s">
        <v>143</v>
      </c>
      <c r="C638">
        <v>0.25740000000000002</v>
      </c>
      <c r="D638">
        <v>1.1274120000000001</v>
      </c>
      <c r="E638">
        <v>1.1274120000000001</v>
      </c>
    </row>
    <row r="639" spans="2:5" x14ac:dyDescent="0.25">
      <c r="B639" t="s">
        <v>144</v>
      </c>
      <c r="C639">
        <v>0.96657000000000015</v>
      </c>
      <c r="D639">
        <v>4.2335766000000001</v>
      </c>
      <c r="E639">
        <v>4.2335766000000001</v>
      </c>
    </row>
    <row r="640" spans="2:5" x14ac:dyDescent="0.25">
      <c r="B640" t="s">
        <v>145</v>
      </c>
      <c r="C640">
        <v>0.96657000000000015</v>
      </c>
      <c r="D640">
        <v>4.2335766000000001</v>
      </c>
      <c r="E640">
        <v>4.2335766000000001</v>
      </c>
    </row>
    <row r="641" spans="2:5" x14ac:dyDescent="0.25">
      <c r="B641" t="s">
        <v>146</v>
      </c>
      <c r="C641">
        <v>0.39996000000000004</v>
      </c>
      <c r="D641">
        <v>1.7518248000000001</v>
      </c>
      <c r="E641">
        <v>1.7518248000000001</v>
      </c>
    </row>
    <row r="642" spans="2:5" x14ac:dyDescent="0.25">
      <c r="B642" t="s">
        <v>148</v>
      </c>
      <c r="C642">
        <v>2.9172E-3</v>
      </c>
      <c r="D642">
        <v>1.2777336E-2</v>
      </c>
      <c r="E642">
        <v>1.2777336E-2</v>
      </c>
    </row>
    <row r="643" spans="2:5" x14ac:dyDescent="0.25">
      <c r="B643" t="s">
        <v>161</v>
      </c>
      <c r="C643">
        <v>0.63104189044038683</v>
      </c>
      <c r="D643">
        <v>0.10601503759398498</v>
      </c>
      <c r="E643">
        <v>0.10601503759398498</v>
      </c>
    </row>
    <row r="644" spans="2:5" x14ac:dyDescent="0.25">
      <c r="B644" t="s">
        <v>166</v>
      </c>
      <c r="C644">
        <v>0.42369955500997397</v>
      </c>
      <c r="D644">
        <v>7.1181525241675633E-2</v>
      </c>
      <c r="E644">
        <v>7.1181525241675633E-2</v>
      </c>
    </row>
    <row r="645" spans="2:5" x14ac:dyDescent="0.25">
      <c r="B645" t="s">
        <v>169</v>
      </c>
      <c r="C645">
        <v>4.2414325855199997E-2</v>
      </c>
      <c r="D645">
        <v>1.0603581463799999E-2</v>
      </c>
      <c r="E645">
        <v>1.0603581463799999E-2</v>
      </c>
    </row>
    <row r="646" spans="2:5" x14ac:dyDescent="0.25">
      <c r="B646" t="s">
        <v>381</v>
      </c>
      <c r="C646">
        <v>4.4000000000000003E-3</v>
      </c>
      <c r="D646">
        <v>1.9272000000000001E-2</v>
      </c>
      <c r="E646">
        <v>1.9272000000000001E-2</v>
      </c>
    </row>
    <row r="647" spans="2:5" x14ac:dyDescent="0.25">
      <c r="B647" t="s">
        <v>380</v>
      </c>
      <c r="C647">
        <v>4.4000000000000003E-3</v>
      </c>
      <c r="D647">
        <v>1.9272000000000001E-2</v>
      </c>
      <c r="E647">
        <v>1.9272000000000001E-2</v>
      </c>
    </row>
    <row r="648" spans="2:5" x14ac:dyDescent="0.25">
      <c r="B648" t="s">
        <v>383</v>
      </c>
      <c r="C648">
        <v>1.2100000000000001E-2</v>
      </c>
      <c r="D648">
        <v>5.2998000000000003E-2</v>
      </c>
      <c r="E648">
        <v>5.2998000000000003E-2</v>
      </c>
    </row>
    <row r="649" spans="2:5" x14ac:dyDescent="0.25">
      <c r="B649" t="s">
        <v>167</v>
      </c>
      <c r="C649">
        <v>4.4000000000000003E-3</v>
      </c>
      <c r="D649">
        <v>1.9272000000000001E-2</v>
      </c>
      <c r="E649">
        <v>1.9272000000000001E-2</v>
      </c>
    </row>
    <row r="650" spans="2:5" x14ac:dyDescent="0.25">
      <c r="B650" t="s">
        <v>168</v>
      </c>
      <c r="C650">
        <v>4.4000000000000003E-3</v>
      </c>
      <c r="D650">
        <v>1.9272000000000001E-2</v>
      </c>
      <c r="E650">
        <v>1.9272000000000001E-2</v>
      </c>
    </row>
    <row r="651" spans="2:5" x14ac:dyDescent="0.25">
      <c r="B651" t="s">
        <v>211</v>
      </c>
      <c r="C651">
        <v>6.6000000000000003E-2</v>
      </c>
      <c r="D651">
        <v>0.28908000000000006</v>
      </c>
      <c r="E651">
        <v>0.28908000000000006</v>
      </c>
    </row>
    <row r="652" spans="2:5" x14ac:dyDescent="0.25">
      <c r="B652" t="s">
        <v>123</v>
      </c>
      <c r="C652">
        <v>0.26464020000000005</v>
      </c>
      <c r="D652">
        <v>1.1591240760000003</v>
      </c>
      <c r="E652">
        <v>1.1591240760000003</v>
      </c>
    </row>
    <row r="653" spans="2:5" x14ac:dyDescent="0.25">
      <c r="B653" t="s">
        <v>128</v>
      </c>
      <c r="C653">
        <v>4.6200000000000008E-3</v>
      </c>
      <c r="D653">
        <v>2.0235600000000006E-2</v>
      </c>
      <c r="E653">
        <v>2.0235600000000006E-2</v>
      </c>
    </row>
    <row r="654" spans="2:5" x14ac:dyDescent="0.25">
      <c r="B654" t="s">
        <v>199</v>
      </c>
      <c r="C654">
        <v>2.8276217236800003E-2</v>
      </c>
      <c r="D654">
        <v>7.0690543092000006E-3</v>
      </c>
      <c r="E654">
        <v>7.0690543092000006E-3</v>
      </c>
    </row>
    <row r="655" spans="2:5" x14ac:dyDescent="0.25">
      <c r="B655" t="s">
        <v>200</v>
      </c>
      <c r="C655">
        <v>5.3380422924600004E-2</v>
      </c>
      <c r="D655">
        <v>1.3345105731150001E-2</v>
      </c>
      <c r="E655">
        <v>1.3345105731150001E-2</v>
      </c>
    </row>
    <row r="656" spans="2:5" x14ac:dyDescent="0.25">
      <c r="B656" t="s">
        <v>201</v>
      </c>
      <c r="C656">
        <v>3.2445146701200002E-2</v>
      </c>
      <c r="D656">
        <v>8.1112866753000005E-3</v>
      </c>
      <c r="E656">
        <v>8.1112866753000005E-3</v>
      </c>
    </row>
    <row r="657" spans="1:5" x14ac:dyDescent="0.25">
      <c r="B657" t="s">
        <v>202</v>
      </c>
      <c r="C657">
        <v>3.2445146701200002E-2</v>
      </c>
      <c r="D657">
        <v>8.1112866753000005E-3</v>
      </c>
      <c r="E657">
        <v>8.1112866753000005E-3</v>
      </c>
    </row>
    <row r="658" spans="1:5" x14ac:dyDescent="0.25">
      <c r="B658" t="s">
        <v>379</v>
      </c>
      <c r="C658">
        <v>4.4000000000000003E-3</v>
      </c>
      <c r="D658">
        <v>1.9272000000000001E-2</v>
      </c>
      <c r="E658">
        <v>1.9272000000000001E-2</v>
      </c>
    </row>
    <row r="659" spans="1:5" x14ac:dyDescent="0.25">
      <c r="B659" t="s">
        <v>135</v>
      </c>
      <c r="C659">
        <v>0.10560000000000001</v>
      </c>
      <c r="D659">
        <v>0.46252800000000005</v>
      </c>
      <c r="E659">
        <v>0.46252800000000005</v>
      </c>
    </row>
    <row r="660" spans="1:5" x14ac:dyDescent="0.25">
      <c r="B660" t="s">
        <v>216</v>
      </c>
      <c r="C660">
        <v>3.5200000000000005E-4</v>
      </c>
      <c r="D660">
        <v>1.5417600000000003E-3</v>
      </c>
      <c r="E660">
        <v>1.5417600000000003E-3</v>
      </c>
    </row>
    <row r="661" spans="1:5" x14ac:dyDescent="0.25">
      <c r="B661" t="s">
        <v>217</v>
      </c>
      <c r="C661">
        <v>6.6000000000000003E-2</v>
      </c>
      <c r="D661">
        <v>0.28908000000000006</v>
      </c>
      <c r="E661">
        <v>0.28908000000000006</v>
      </c>
    </row>
    <row r="662" spans="1:5" x14ac:dyDescent="0.25">
      <c r="A662" t="s">
        <v>27</v>
      </c>
      <c r="B662" t="s">
        <v>212</v>
      </c>
      <c r="C662">
        <v>4.9735775999999995E-2</v>
      </c>
      <c r="D662">
        <v>0.21784269887999996</v>
      </c>
      <c r="E662">
        <v>0.21784269887999996</v>
      </c>
    </row>
    <row r="663" spans="1:5" x14ac:dyDescent="0.25">
      <c r="B663" t="s">
        <v>16</v>
      </c>
      <c r="C663">
        <v>3.4428E-2</v>
      </c>
      <c r="D663">
        <v>0.15079464000000001</v>
      </c>
      <c r="E663">
        <v>0.15079464000000001</v>
      </c>
    </row>
    <row r="664" spans="1:5" x14ac:dyDescent="0.25">
      <c r="B664" t="s">
        <v>71</v>
      </c>
      <c r="C664">
        <v>0.33380348205079252</v>
      </c>
      <c r="D664">
        <v>1.4620592513824713</v>
      </c>
      <c r="E664">
        <v>1.4620592513824713</v>
      </c>
    </row>
    <row r="665" spans="1:5" x14ac:dyDescent="0.25">
      <c r="B665" t="s">
        <v>104</v>
      </c>
      <c r="C665">
        <v>6.2816000000000011E-2</v>
      </c>
      <c r="D665">
        <v>0.27513408000000006</v>
      </c>
      <c r="E665">
        <v>0.27513408000000006</v>
      </c>
    </row>
    <row r="666" spans="1:5" x14ac:dyDescent="0.25">
      <c r="B666" t="s">
        <v>105</v>
      </c>
      <c r="C666">
        <v>0.10751200000000001</v>
      </c>
      <c r="D666">
        <v>0.47090256000000003</v>
      </c>
      <c r="E666">
        <v>0.47090256000000003</v>
      </c>
    </row>
    <row r="667" spans="1:5" x14ac:dyDescent="0.25">
      <c r="B667" t="s">
        <v>106</v>
      </c>
      <c r="C667">
        <v>3.4911200000000003E-2</v>
      </c>
      <c r="D667">
        <v>0.15291105599999999</v>
      </c>
      <c r="E667">
        <v>0.15291105599999999</v>
      </c>
    </row>
    <row r="668" spans="1:5" x14ac:dyDescent="0.25">
      <c r="B668" t="s">
        <v>107</v>
      </c>
      <c r="C668">
        <v>6.7768800000000004E-2</v>
      </c>
      <c r="D668">
        <v>0.29682734400000005</v>
      </c>
      <c r="E668">
        <v>0.29682734400000005</v>
      </c>
    </row>
    <row r="669" spans="1:5" x14ac:dyDescent="0.25">
      <c r="B669" t="s">
        <v>108</v>
      </c>
      <c r="C669">
        <v>3.1226800000000002E-2</v>
      </c>
      <c r="D669">
        <v>0.13677338400000003</v>
      </c>
      <c r="E669">
        <v>0.13677338400000003</v>
      </c>
    </row>
    <row r="670" spans="1:5" x14ac:dyDescent="0.25">
      <c r="B670" t="s">
        <v>109</v>
      </c>
      <c r="C670">
        <v>4.7534800000000002E-2</v>
      </c>
      <c r="D670">
        <v>0.208202424</v>
      </c>
      <c r="E670">
        <v>0.208202424</v>
      </c>
    </row>
    <row r="671" spans="1:5" x14ac:dyDescent="0.25">
      <c r="B671" t="s">
        <v>110</v>
      </c>
      <c r="C671">
        <v>5.6957199999999999E-2</v>
      </c>
      <c r="D671">
        <v>0.24947253599999999</v>
      </c>
      <c r="E671">
        <v>0.24947253599999999</v>
      </c>
    </row>
    <row r="672" spans="1:5" x14ac:dyDescent="0.25">
      <c r="B672" t="s">
        <v>111</v>
      </c>
      <c r="C672">
        <v>5.26084E-2</v>
      </c>
      <c r="D672">
        <v>0.23042479199999999</v>
      </c>
      <c r="E672">
        <v>0.23042479199999999</v>
      </c>
    </row>
    <row r="673" spans="2:5" x14ac:dyDescent="0.25">
      <c r="B673" t="s">
        <v>112</v>
      </c>
      <c r="C673">
        <v>2.8629600000000002E-2</v>
      </c>
      <c r="D673">
        <v>0.125397648</v>
      </c>
      <c r="E673">
        <v>0.125397648</v>
      </c>
    </row>
    <row r="674" spans="2:5" x14ac:dyDescent="0.25">
      <c r="B674" t="s">
        <v>113</v>
      </c>
      <c r="C674">
        <v>1.9448800000000002E-2</v>
      </c>
      <c r="D674">
        <v>8.5185744000000008E-2</v>
      </c>
      <c r="E674">
        <v>8.5185744000000008E-2</v>
      </c>
    </row>
    <row r="675" spans="2:5" x14ac:dyDescent="0.25">
      <c r="B675" t="s">
        <v>114</v>
      </c>
      <c r="C675">
        <v>6.2816000000000011E-2</v>
      </c>
      <c r="D675">
        <v>0.27513408000000006</v>
      </c>
      <c r="E675">
        <v>0.27513408000000006</v>
      </c>
    </row>
    <row r="676" spans="2:5" x14ac:dyDescent="0.25">
      <c r="B676" t="s">
        <v>115</v>
      </c>
      <c r="C676">
        <v>7.0064000000000001E-2</v>
      </c>
      <c r="D676">
        <v>0.30688031999999998</v>
      </c>
      <c r="E676">
        <v>0.30688031999999998</v>
      </c>
    </row>
    <row r="677" spans="2:5" x14ac:dyDescent="0.25">
      <c r="B677" t="s">
        <v>116</v>
      </c>
      <c r="C677">
        <v>5.0675600000000008E-2</v>
      </c>
      <c r="D677">
        <v>0.22195912800000006</v>
      </c>
      <c r="E677">
        <v>0.22195912800000006</v>
      </c>
    </row>
    <row r="678" spans="2:5" x14ac:dyDescent="0.25">
      <c r="B678" t="s">
        <v>117</v>
      </c>
      <c r="C678">
        <v>3.9599999999999996E-2</v>
      </c>
      <c r="D678">
        <v>0.17344799999999999</v>
      </c>
      <c r="E678">
        <v>0.17344799999999999</v>
      </c>
    </row>
    <row r="679" spans="2:5" x14ac:dyDescent="0.25">
      <c r="B679" t="s">
        <v>118</v>
      </c>
      <c r="C679">
        <v>3.7689600000000004E-2</v>
      </c>
      <c r="D679">
        <v>0.16508044800000002</v>
      </c>
      <c r="E679">
        <v>0.16508044800000002</v>
      </c>
    </row>
    <row r="680" spans="2:5" x14ac:dyDescent="0.25">
      <c r="B680" t="s">
        <v>119</v>
      </c>
      <c r="C680">
        <v>4.6508000000000001E-2</v>
      </c>
      <c r="D680">
        <v>0.20370504</v>
      </c>
      <c r="E680">
        <v>0.20370504</v>
      </c>
    </row>
    <row r="681" spans="2:5" x14ac:dyDescent="0.25">
      <c r="B681" t="s">
        <v>120</v>
      </c>
      <c r="C681">
        <v>2.4582800000000002E-2</v>
      </c>
      <c r="D681">
        <v>0.10767266400000002</v>
      </c>
      <c r="E681">
        <v>0.10767266400000002</v>
      </c>
    </row>
    <row r="682" spans="2:5" x14ac:dyDescent="0.25">
      <c r="B682" t="s">
        <v>121</v>
      </c>
      <c r="C682">
        <v>2.4582800000000002E-2</v>
      </c>
      <c r="D682">
        <v>0.10767266400000002</v>
      </c>
      <c r="E682">
        <v>0.10767266400000002</v>
      </c>
    </row>
    <row r="683" spans="2:5" x14ac:dyDescent="0.25">
      <c r="B683" t="s">
        <v>122</v>
      </c>
      <c r="C683">
        <v>4.3488000000000006E-2</v>
      </c>
      <c r="D683">
        <v>0.19047744000000003</v>
      </c>
      <c r="E683">
        <v>0.19047744000000003</v>
      </c>
    </row>
    <row r="684" spans="2:5" x14ac:dyDescent="0.25">
      <c r="B684" t="s">
        <v>124</v>
      </c>
      <c r="C684">
        <v>1.4179000000000002E-2</v>
      </c>
      <c r="D684">
        <v>6.210402000000001E-2</v>
      </c>
      <c r="E684">
        <v>6.210402000000001E-2</v>
      </c>
    </row>
    <row r="685" spans="2:5" x14ac:dyDescent="0.25">
      <c r="B685" t="s">
        <v>125</v>
      </c>
      <c r="C685">
        <v>1.4179000000000002E-2</v>
      </c>
      <c r="D685">
        <v>6.210402000000001E-2</v>
      </c>
      <c r="E685">
        <v>6.210402000000001E-2</v>
      </c>
    </row>
    <row r="686" spans="2:5" x14ac:dyDescent="0.25">
      <c r="B686" t="s">
        <v>126</v>
      </c>
      <c r="C686">
        <v>3.61284E-3</v>
      </c>
      <c r="D686">
        <v>1.58242392E-2</v>
      </c>
      <c r="E686">
        <v>1.58242392E-2</v>
      </c>
    </row>
    <row r="687" spans="2:5" x14ac:dyDescent="0.25">
      <c r="B687" t="s">
        <v>134</v>
      </c>
      <c r="C687">
        <v>9.8405999999999997E-3</v>
      </c>
      <c r="D687">
        <v>4.3101827999999995E-2</v>
      </c>
      <c r="E687">
        <v>4.3101827999999995E-2</v>
      </c>
    </row>
    <row r="688" spans="2:5" x14ac:dyDescent="0.25">
      <c r="B688" t="s">
        <v>137</v>
      </c>
      <c r="C688">
        <v>1.9799999999999998E-2</v>
      </c>
      <c r="D688">
        <v>8.6723999999999996E-2</v>
      </c>
      <c r="E688">
        <v>8.6723999999999996E-2</v>
      </c>
    </row>
    <row r="689" spans="2:5" x14ac:dyDescent="0.25">
      <c r="B689" t="s">
        <v>140</v>
      </c>
      <c r="C689">
        <v>1.9448000000000003E-2</v>
      </c>
      <c r="D689">
        <v>8.518224000000002E-2</v>
      </c>
      <c r="E689">
        <v>8.518224000000002E-2</v>
      </c>
    </row>
    <row r="690" spans="2:5" x14ac:dyDescent="0.25">
      <c r="B690" t="s">
        <v>141</v>
      </c>
      <c r="C690">
        <v>1.6544000000000003E-2</v>
      </c>
      <c r="D690">
        <v>7.2462720000000022E-2</v>
      </c>
      <c r="E690">
        <v>7.2462720000000022E-2</v>
      </c>
    </row>
    <row r="691" spans="2:5" x14ac:dyDescent="0.25">
      <c r="B691" t="s">
        <v>142</v>
      </c>
      <c r="C691">
        <v>1.4652E-2</v>
      </c>
      <c r="D691">
        <v>6.4175759999999998E-2</v>
      </c>
      <c r="E691">
        <v>6.4175759999999998E-2</v>
      </c>
    </row>
    <row r="692" spans="2:5" x14ac:dyDescent="0.25">
      <c r="B692" t="s">
        <v>143</v>
      </c>
      <c r="C692">
        <v>2.5740000000000002E-2</v>
      </c>
      <c r="D692">
        <v>0.1127412</v>
      </c>
      <c r="E692">
        <v>0.1127412</v>
      </c>
    </row>
    <row r="693" spans="2:5" x14ac:dyDescent="0.25">
      <c r="B693" t="s">
        <v>144</v>
      </c>
      <c r="C693">
        <v>8.7580000000000005E-2</v>
      </c>
      <c r="D693">
        <v>0.38360040000000006</v>
      </c>
      <c r="E693">
        <v>0.38360040000000006</v>
      </c>
    </row>
    <row r="694" spans="2:5" x14ac:dyDescent="0.25">
      <c r="B694" t="s">
        <v>145</v>
      </c>
      <c r="C694">
        <v>8.7580000000000005E-2</v>
      </c>
      <c r="D694">
        <v>0.38360040000000006</v>
      </c>
      <c r="E694">
        <v>0.38360040000000006</v>
      </c>
    </row>
    <row r="695" spans="2:5" x14ac:dyDescent="0.25">
      <c r="B695" t="s">
        <v>146</v>
      </c>
      <c r="C695">
        <v>3.6240000000000001E-2</v>
      </c>
      <c r="D695">
        <v>0.15873119999999999</v>
      </c>
      <c r="E695">
        <v>0.15873119999999999</v>
      </c>
    </row>
    <row r="696" spans="2:5" x14ac:dyDescent="0.25">
      <c r="B696" t="s">
        <v>148</v>
      </c>
      <c r="C696">
        <v>2.9172000000000003E-4</v>
      </c>
      <c r="D696">
        <v>1.2777336000000001E-3</v>
      </c>
      <c r="E696">
        <v>1.2777336000000001E-3</v>
      </c>
    </row>
    <row r="697" spans="2:5" x14ac:dyDescent="0.25">
      <c r="B697" t="s">
        <v>161</v>
      </c>
      <c r="C697">
        <v>0.12620837808807733</v>
      </c>
      <c r="D697">
        <v>2.1203007518796991E-2</v>
      </c>
      <c r="E697">
        <v>2.1203007518796991E-2</v>
      </c>
    </row>
    <row r="698" spans="2:5" x14ac:dyDescent="0.25">
      <c r="B698" t="s">
        <v>166</v>
      </c>
      <c r="C698">
        <v>8.473991100199478E-2</v>
      </c>
      <c r="D698">
        <v>1.4236305048335124E-2</v>
      </c>
      <c r="E698">
        <v>1.4236305048335124E-2</v>
      </c>
    </row>
    <row r="699" spans="2:5" x14ac:dyDescent="0.25">
      <c r="B699" t="s">
        <v>169</v>
      </c>
      <c r="C699">
        <v>8.4828651710399973E-3</v>
      </c>
      <c r="D699">
        <v>2.1207162927599993E-3</v>
      </c>
      <c r="E699">
        <v>2.1207162927599993E-3</v>
      </c>
    </row>
    <row r="700" spans="2:5" x14ac:dyDescent="0.25">
      <c r="B700" t="s">
        <v>381</v>
      </c>
      <c r="C700">
        <v>4.4000000000000007E-4</v>
      </c>
      <c r="D700">
        <v>1.9272000000000002E-3</v>
      </c>
      <c r="E700">
        <v>1.9272000000000002E-3</v>
      </c>
    </row>
    <row r="701" spans="2:5" x14ac:dyDescent="0.25">
      <c r="B701" t="s">
        <v>380</v>
      </c>
      <c r="C701">
        <v>4.4000000000000007E-4</v>
      </c>
      <c r="D701">
        <v>1.9272000000000002E-3</v>
      </c>
      <c r="E701">
        <v>1.9272000000000002E-3</v>
      </c>
    </row>
    <row r="702" spans="2:5" x14ac:dyDescent="0.25">
      <c r="B702" t="s">
        <v>383</v>
      </c>
      <c r="C702">
        <v>1.2100000000000001E-3</v>
      </c>
      <c r="D702">
        <v>5.2998000000000003E-3</v>
      </c>
      <c r="E702">
        <v>5.2998000000000003E-3</v>
      </c>
    </row>
    <row r="703" spans="2:5" x14ac:dyDescent="0.25">
      <c r="B703" t="s">
        <v>167</v>
      </c>
      <c r="C703">
        <v>4.4000000000000007E-4</v>
      </c>
      <c r="D703">
        <v>1.9272000000000002E-3</v>
      </c>
      <c r="E703">
        <v>1.9272000000000002E-3</v>
      </c>
    </row>
    <row r="704" spans="2:5" x14ac:dyDescent="0.25">
      <c r="B704" t="s">
        <v>168</v>
      </c>
      <c r="C704">
        <v>4.4000000000000007E-4</v>
      </c>
      <c r="D704">
        <v>1.9272000000000002E-3</v>
      </c>
      <c r="E704">
        <v>1.9272000000000002E-3</v>
      </c>
    </row>
    <row r="705" spans="1:5" x14ac:dyDescent="0.25">
      <c r="B705" t="s">
        <v>211</v>
      </c>
      <c r="C705">
        <v>6.6000000000000008E-3</v>
      </c>
      <c r="D705">
        <v>2.8908000000000003E-2</v>
      </c>
      <c r="E705">
        <v>2.8908000000000003E-2</v>
      </c>
    </row>
    <row r="706" spans="1:5" x14ac:dyDescent="0.25">
      <c r="B706" t="s">
        <v>123</v>
      </c>
      <c r="C706">
        <v>2.3978800000000005E-2</v>
      </c>
      <c r="D706">
        <v>0.10502714400000002</v>
      </c>
      <c r="E706">
        <v>0.10502714400000002</v>
      </c>
    </row>
    <row r="707" spans="1:5" x14ac:dyDescent="0.25">
      <c r="B707" t="s">
        <v>128</v>
      </c>
      <c r="C707">
        <v>9.2399999999999991E-4</v>
      </c>
      <c r="D707">
        <v>4.0471199999999995E-3</v>
      </c>
      <c r="E707">
        <v>4.0471199999999995E-3</v>
      </c>
    </row>
    <row r="708" spans="1:5" x14ac:dyDescent="0.25">
      <c r="B708" t="s">
        <v>199</v>
      </c>
      <c r="C708">
        <v>5.6552434473599988E-3</v>
      </c>
      <c r="D708">
        <v>1.4138108618399997E-3</v>
      </c>
      <c r="E708">
        <v>1.4138108618399997E-3</v>
      </c>
    </row>
    <row r="709" spans="1:5" x14ac:dyDescent="0.25">
      <c r="B709" t="s">
        <v>200</v>
      </c>
      <c r="C709">
        <v>1.0676084584919998E-2</v>
      </c>
      <c r="D709">
        <v>2.6690211462299996E-3</v>
      </c>
      <c r="E709">
        <v>2.6690211462299996E-3</v>
      </c>
    </row>
    <row r="710" spans="1:5" x14ac:dyDescent="0.25">
      <c r="B710" t="s">
        <v>201</v>
      </c>
      <c r="C710">
        <v>6.489029340239998E-3</v>
      </c>
      <c r="D710">
        <v>1.6222573350599995E-3</v>
      </c>
      <c r="E710">
        <v>1.6222573350599995E-3</v>
      </c>
    </row>
    <row r="711" spans="1:5" x14ac:dyDescent="0.25">
      <c r="B711" t="s">
        <v>202</v>
      </c>
      <c r="C711">
        <v>6.489029340239998E-3</v>
      </c>
      <c r="D711">
        <v>1.6222573350599995E-3</v>
      </c>
      <c r="E711">
        <v>1.6222573350599995E-3</v>
      </c>
    </row>
    <row r="712" spans="1:5" x14ac:dyDescent="0.25">
      <c r="B712" t="s">
        <v>379</v>
      </c>
      <c r="C712">
        <v>4.4000000000000007E-4</v>
      </c>
      <c r="D712">
        <v>1.9272000000000002E-3</v>
      </c>
      <c r="E712">
        <v>1.9272000000000002E-3</v>
      </c>
    </row>
    <row r="713" spans="1:5" x14ac:dyDescent="0.25">
      <c r="B713" t="s">
        <v>135</v>
      </c>
      <c r="C713">
        <v>2.112E-2</v>
      </c>
      <c r="D713">
        <v>9.2505600000000007E-2</v>
      </c>
      <c r="E713">
        <v>9.2505600000000007E-2</v>
      </c>
    </row>
    <row r="714" spans="1:5" x14ac:dyDescent="0.25">
      <c r="B714" t="s">
        <v>216</v>
      </c>
      <c r="C714">
        <v>3.5200000000000009E-5</v>
      </c>
      <c r="D714">
        <v>1.5417600000000004E-4</v>
      </c>
      <c r="E714">
        <v>1.5417600000000004E-4</v>
      </c>
    </row>
    <row r="715" spans="1:5" x14ac:dyDescent="0.25">
      <c r="B715" t="s">
        <v>217</v>
      </c>
      <c r="C715">
        <v>6.6000000000000008E-3</v>
      </c>
      <c r="D715">
        <v>2.8908000000000003E-2</v>
      </c>
      <c r="E715">
        <v>2.8908000000000003E-2</v>
      </c>
    </row>
    <row r="716" spans="1:5" x14ac:dyDescent="0.25">
      <c r="A716" t="s">
        <v>28</v>
      </c>
      <c r="B716" t="s">
        <v>212</v>
      </c>
      <c r="C716">
        <v>4911.7228732480007</v>
      </c>
      <c r="D716">
        <v>21513.346184826245</v>
      </c>
      <c r="E716">
        <v>21513.346184826245</v>
      </c>
    </row>
    <row r="717" spans="1:5" x14ac:dyDescent="0.25">
      <c r="B717" t="s">
        <v>16</v>
      </c>
      <c r="C717">
        <v>7418.3585940000012</v>
      </c>
      <c r="D717">
        <v>32492.410641720006</v>
      </c>
      <c r="E717">
        <v>32492.410641720006</v>
      </c>
    </row>
    <row r="718" spans="1:5" x14ac:dyDescent="0.25">
      <c r="B718" t="s">
        <v>71</v>
      </c>
      <c r="C718">
        <v>57113.219439753855</v>
      </c>
      <c r="D718">
        <v>250155.90114612188</v>
      </c>
      <c r="E718">
        <v>250155.90114612188</v>
      </c>
    </row>
    <row r="719" spans="1:5" x14ac:dyDescent="0.25">
      <c r="B719" t="s">
        <v>104</v>
      </c>
      <c r="C719">
        <v>13535.250768000002</v>
      </c>
      <c r="D719">
        <v>59284.39836384001</v>
      </c>
      <c r="E719">
        <v>59284.39836384001</v>
      </c>
    </row>
    <row r="720" spans="1:5" x14ac:dyDescent="0.25">
      <c r="B720" t="s">
        <v>105</v>
      </c>
      <c r="C720">
        <v>23166.102276000001</v>
      </c>
      <c r="D720">
        <v>101467.52796888001</v>
      </c>
      <c r="E720">
        <v>101467.52796888001</v>
      </c>
    </row>
    <row r="721" spans="2:5" x14ac:dyDescent="0.25">
      <c r="B721" t="s">
        <v>106</v>
      </c>
      <c r="C721">
        <v>7522.4759076</v>
      </c>
      <c r="D721">
        <v>32948.444475288001</v>
      </c>
      <c r="E721">
        <v>32948.444475288001</v>
      </c>
    </row>
    <row r="722" spans="2:5" x14ac:dyDescent="0.25">
      <c r="B722" t="s">
        <v>107</v>
      </c>
      <c r="C722">
        <v>14602.453232400001</v>
      </c>
      <c r="D722">
        <v>63958.745157912002</v>
      </c>
      <c r="E722">
        <v>63958.745157912002</v>
      </c>
    </row>
    <row r="723" spans="2:5" x14ac:dyDescent="0.25">
      <c r="B723" t="s">
        <v>108</v>
      </c>
      <c r="C723">
        <v>6728.5813914000009</v>
      </c>
      <c r="D723">
        <v>29471.186494332003</v>
      </c>
      <c r="E723">
        <v>29471.186494332003</v>
      </c>
    </row>
    <row r="724" spans="2:5" x14ac:dyDescent="0.25">
      <c r="B724" t="s">
        <v>109</v>
      </c>
      <c r="C724">
        <v>10242.540725400002</v>
      </c>
      <c r="D724">
        <v>44862.328377252008</v>
      </c>
      <c r="E724">
        <v>44862.328377252008</v>
      </c>
    </row>
    <row r="725" spans="2:5" x14ac:dyDescent="0.25">
      <c r="B725" t="s">
        <v>110</v>
      </c>
      <c r="C725">
        <v>12272.828340600001</v>
      </c>
      <c r="D725">
        <v>53754.988131828002</v>
      </c>
      <c r="E725">
        <v>53754.988131828002</v>
      </c>
    </row>
    <row r="726" spans="2:5" x14ac:dyDescent="0.25">
      <c r="B726" t="s">
        <v>111</v>
      </c>
      <c r="C726">
        <v>11335.772518200001</v>
      </c>
      <c r="D726">
        <v>49650.683629716012</v>
      </c>
      <c r="E726">
        <v>49650.683629716012</v>
      </c>
    </row>
    <row r="727" spans="2:5" x14ac:dyDescent="0.25">
      <c r="B727" t="s">
        <v>112</v>
      </c>
      <c r="C727">
        <v>6168.9508308000004</v>
      </c>
      <c r="D727">
        <v>27020.004638904</v>
      </c>
      <c r="E727">
        <v>27020.004638904</v>
      </c>
    </row>
    <row r="728" spans="2:5" x14ac:dyDescent="0.25">
      <c r="B728" t="s">
        <v>113</v>
      </c>
      <c r="C728">
        <v>4190.7218724000004</v>
      </c>
      <c r="D728">
        <v>18355.361801112002</v>
      </c>
      <c r="E728">
        <v>18355.361801112002</v>
      </c>
    </row>
    <row r="729" spans="2:5" x14ac:dyDescent="0.25">
      <c r="B729" t="s">
        <v>114</v>
      </c>
      <c r="C729">
        <v>13535.250768000002</v>
      </c>
      <c r="D729">
        <v>59284.39836384001</v>
      </c>
      <c r="E729">
        <v>59284.39836384001</v>
      </c>
    </row>
    <row r="730" spans="2:5" x14ac:dyDescent="0.25">
      <c r="B730" t="s">
        <v>115</v>
      </c>
      <c r="C730">
        <v>15097.010472000002</v>
      </c>
      <c r="D730">
        <v>66124.905867360008</v>
      </c>
      <c r="E730">
        <v>66124.905867360008</v>
      </c>
    </row>
    <row r="731" spans="2:5" x14ac:dyDescent="0.25">
      <c r="B731" t="s">
        <v>116</v>
      </c>
      <c r="C731">
        <v>10919.303263800002</v>
      </c>
      <c r="D731">
        <v>47826.548295444009</v>
      </c>
      <c r="E731">
        <v>47826.548295444009</v>
      </c>
    </row>
    <row r="732" spans="2:5" x14ac:dyDescent="0.25">
      <c r="B732" t="s">
        <v>117</v>
      </c>
      <c r="C732">
        <v>9082.9689852854626</v>
      </c>
      <c r="D732">
        <v>39783.404155550321</v>
      </c>
      <c r="E732">
        <v>39783.404155550321</v>
      </c>
    </row>
    <row r="733" spans="2:5" x14ac:dyDescent="0.25">
      <c r="B733" t="s">
        <v>118</v>
      </c>
      <c r="C733">
        <v>8121.1504608000005</v>
      </c>
      <c r="D733">
        <v>35570.639018304006</v>
      </c>
      <c r="E733">
        <v>35570.639018304006</v>
      </c>
    </row>
    <row r="734" spans="2:5" x14ac:dyDescent="0.25">
      <c r="B734" t="s">
        <v>119</v>
      </c>
      <c r="C734">
        <v>10021.291434000001</v>
      </c>
      <c r="D734">
        <v>43893.256480920005</v>
      </c>
      <c r="E734">
        <v>43893.256480920005</v>
      </c>
    </row>
    <row r="735" spans="2:5" x14ac:dyDescent="0.25">
      <c r="B735" t="s">
        <v>120</v>
      </c>
      <c r="C735">
        <v>5296.9683294000006</v>
      </c>
      <c r="D735">
        <v>23200.721282772</v>
      </c>
      <c r="E735">
        <v>23200.721282772</v>
      </c>
    </row>
    <row r="736" spans="2:5" x14ac:dyDescent="0.25">
      <c r="B736" t="s">
        <v>121</v>
      </c>
      <c r="C736">
        <v>5296.9683294000006</v>
      </c>
      <c r="D736">
        <v>23200.721282772</v>
      </c>
      <c r="E736">
        <v>23200.721282772</v>
      </c>
    </row>
    <row r="737" spans="2:5" x14ac:dyDescent="0.25">
      <c r="B737" t="s">
        <v>122</v>
      </c>
      <c r="C737">
        <v>9370.5582240000003</v>
      </c>
      <c r="D737">
        <v>41043.045021120008</v>
      </c>
      <c r="E737">
        <v>41043.045021120008</v>
      </c>
    </row>
    <row r="738" spans="2:5" x14ac:dyDescent="0.25">
      <c r="B738" t="s">
        <v>124</v>
      </c>
      <c r="C738">
        <v>19247.194241977635</v>
      </c>
      <c r="D738">
        <v>84302.710779862042</v>
      </c>
      <c r="E738">
        <v>84302.710779862042</v>
      </c>
    </row>
    <row r="739" spans="2:5" x14ac:dyDescent="0.25">
      <c r="B739" t="s">
        <v>125</v>
      </c>
      <c r="C739">
        <v>19247.194241977635</v>
      </c>
      <c r="D739">
        <v>84302.710779862042</v>
      </c>
      <c r="E739">
        <v>84302.710779862042</v>
      </c>
    </row>
    <row r="740" spans="2:5" x14ac:dyDescent="0.25">
      <c r="B740" t="s">
        <v>126</v>
      </c>
      <c r="C740">
        <v>446.87097532000001</v>
      </c>
      <c r="D740">
        <v>1957.2948719016001</v>
      </c>
      <c r="E740">
        <v>1957.2948719016001</v>
      </c>
    </row>
    <row r="741" spans="2:5" x14ac:dyDescent="0.25">
      <c r="B741" t="s">
        <v>134</v>
      </c>
      <c r="C741">
        <v>1217.1805337999999</v>
      </c>
      <c r="D741">
        <v>5331.2507380439993</v>
      </c>
      <c r="E741">
        <v>5331.2507380439993</v>
      </c>
    </row>
    <row r="742" spans="2:5" x14ac:dyDescent="0.25">
      <c r="B742" t="s">
        <v>137</v>
      </c>
      <c r="C742">
        <v>5695.2219852854623</v>
      </c>
      <c r="D742">
        <v>24945.072295550322</v>
      </c>
      <c r="E742">
        <v>24945.072295550322</v>
      </c>
    </row>
    <row r="743" spans="2:5" x14ac:dyDescent="0.25">
      <c r="B743" t="s">
        <v>140</v>
      </c>
      <c r="C743">
        <v>10321.987104000003</v>
      </c>
      <c r="D743">
        <v>45210.303515520012</v>
      </c>
      <c r="E743">
        <v>45210.303515520012</v>
      </c>
    </row>
    <row r="744" spans="2:5" x14ac:dyDescent="0.25">
      <c r="B744" t="s">
        <v>141</v>
      </c>
      <c r="C744">
        <v>8780.6949120000027</v>
      </c>
      <c r="D744">
        <v>38459.44371456001</v>
      </c>
      <c r="E744">
        <v>38459.44371456001</v>
      </c>
    </row>
    <row r="745" spans="2:5" x14ac:dyDescent="0.25">
      <c r="B745" t="s">
        <v>142</v>
      </c>
      <c r="C745">
        <v>1446.9777959999999</v>
      </c>
      <c r="D745">
        <v>6337.7627464799989</v>
      </c>
      <c r="E745">
        <v>6337.7627464799989</v>
      </c>
    </row>
    <row r="746" spans="2:5" x14ac:dyDescent="0.25">
      <c r="B746" t="s">
        <v>143</v>
      </c>
      <c r="C746">
        <v>13661.453520000005</v>
      </c>
      <c r="D746">
        <v>59837.166417600019</v>
      </c>
      <c r="E746">
        <v>59837.166417600019</v>
      </c>
    </row>
    <row r="747" spans="2:5" x14ac:dyDescent="0.25">
      <c r="B747" t="s">
        <v>144</v>
      </c>
      <c r="C747">
        <v>18871.26309</v>
      </c>
      <c r="D747">
        <v>82656.132334199996</v>
      </c>
      <c r="E747">
        <v>82656.132334199996</v>
      </c>
    </row>
    <row r="748" spans="2:5" x14ac:dyDescent="0.25">
      <c r="B748" t="s">
        <v>145</v>
      </c>
      <c r="C748">
        <v>18871.26309</v>
      </c>
      <c r="D748">
        <v>82656.132334199996</v>
      </c>
      <c r="E748">
        <v>82656.132334199996</v>
      </c>
    </row>
    <row r="749" spans="2:5" x14ac:dyDescent="0.25">
      <c r="B749" t="s">
        <v>146</v>
      </c>
      <c r="C749">
        <v>7808.7985200000012</v>
      </c>
      <c r="D749">
        <v>34202.537517600009</v>
      </c>
      <c r="E749">
        <v>34202.537517600009</v>
      </c>
    </row>
    <row r="750" spans="2:5" x14ac:dyDescent="0.25">
      <c r="B750" t="s">
        <v>148</v>
      </c>
      <c r="C750">
        <v>154.82980656000004</v>
      </c>
      <c r="D750">
        <v>678.15455273280008</v>
      </c>
      <c r="E750">
        <v>678.15455273280008</v>
      </c>
    </row>
    <row r="751" spans="2:5" x14ac:dyDescent="0.25">
      <c r="B751" t="s">
        <v>161</v>
      </c>
      <c r="C751">
        <v>21594.043143573217</v>
      </c>
      <c r="D751">
        <v>3627.7992481203005</v>
      </c>
      <c r="E751">
        <v>3627.7992481203005</v>
      </c>
    </row>
    <row r="752" spans="2:5" x14ac:dyDescent="0.25">
      <c r="B752" t="s">
        <v>166</v>
      </c>
      <c r="C752">
        <v>14498.857539256305</v>
      </c>
      <c r="D752">
        <v>2435.8080665950592</v>
      </c>
      <c r="E752">
        <v>2435.8080665950592</v>
      </c>
    </row>
    <row r="753" spans="2:5" x14ac:dyDescent="0.25">
      <c r="B753" t="s">
        <v>169</v>
      </c>
      <c r="C753">
        <v>1049.2427653842137</v>
      </c>
      <c r="D753">
        <v>262.31069134605343</v>
      </c>
      <c r="E753">
        <v>262.31069134605343</v>
      </c>
    </row>
    <row r="754" spans="2:5" x14ac:dyDescent="0.25">
      <c r="B754" t="s">
        <v>381</v>
      </c>
      <c r="C754">
        <v>233.52912000000006</v>
      </c>
      <c r="D754">
        <v>1022.8575456000003</v>
      </c>
      <c r="E754">
        <v>1022.8575456000003</v>
      </c>
    </row>
    <row r="755" spans="2:5" x14ac:dyDescent="0.25">
      <c r="B755" t="s">
        <v>380</v>
      </c>
      <c r="C755">
        <v>233.52912000000006</v>
      </c>
      <c r="D755">
        <v>1022.8575456000003</v>
      </c>
      <c r="E755">
        <v>1022.8575456000003</v>
      </c>
    </row>
    <row r="756" spans="2:5" x14ac:dyDescent="0.25">
      <c r="B756" t="s">
        <v>383</v>
      </c>
      <c r="C756">
        <v>642.20508000000018</v>
      </c>
      <c r="D756">
        <v>2812.8582504000005</v>
      </c>
      <c r="E756">
        <v>2812.8582504000005</v>
      </c>
    </row>
    <row r="757" spans="2:5" x14ac:dyDescent="0.25">
      <c r="B757" t="s">
        <v>167</v>
      </c>
      <c r="C757">
        <v>233.52912000000006</v>
      </c>
      <c r="D757">
        <v>1022.8575456000003</v>
      </c>
      <c r="E757">
        <v>1022.8575456000003</v>
      </c>
    </row>
    <row r="758" spans="2:5" x14ac:dyDescent="0.25">
      <c r="B758" t="s">
        <v>168</v>
      </c>
      <c r="C758">
        <v>233.52912000000006</v>
      </c>
      <c r="D758">
        <v>1022.8575456000003</v>
      </c>
      <c r="E758">
        <v>1022.8575456000003</v>
      </c>
    </row>
    <row r="759" spans="2:5" x14ac:dyDescent="0.25">
      <c r="B759" t="s">
        <v>211</v>
      </c>
      <c r="C759">
        <v>3502.9368000000009</v>
      </c>
      <c r="D759">
        <v>15342.863184000003</v>
      </c>
      <c r="E759">
        <v>15342.863184000003</v>
      </c>
    </row>
    <row r="760" spans="2:5" x14ac:dyDescent="0.25">
      <c r="B760" t="s">
        <v>123</v>
      </c>
      <c r="C760">
        <v>5166.8216874000009</v>
      </c>
      <c r="D760">
        <v>22630.678990812004</v>
      </c>
      <c r="E760">
        <v>22630.678990812004</v>
      </c>
    </row>
    <row r="761" spans="2:5" x14ac:dyDescent="0.25">
      <c r="B761" t="s">
        <v>128</v>
      </c>
      <c r="C761">
        <v>114.28925199999999</v>
      </c>
      <c r="D761">
        <v>500.58692375999999</v>
      </c>
      <c r="E761">
        <v>500.58692375999999</v>
      </c>
    </row>
    <row r="762" spans="2:5" x14ac:dyDescent="0.25">
      <c r="B762" t="s">
        <v>199</v>
      </c>
      <c r="C762">
        <v>699.49517692280926</v>
      </c>
      <c r="D762">
        <v>174.87379423070232</v>
      </c>
      <c r="E762">
        <v>174.87379423070232</v>
      </c>
    </row>
    <row r="763" spans="2:5" x14ac:dyDescent="0.25">
      <c r="B763" t="s">
        <v>200</v>
      </c>
      <c r="C763">
        <v>1320.5213436138931</v>
      </c>
      <c r="D763">
        <v>330.13033590347328</v>
      </c>
      <c r="E763">
        <v>330.13033590347328</v>
      </c>
    </row>
    <row r="764" spans="2:5" x14ac:dyDescent="0.25">
      <c r="B764" t="s">
        <v>201</v>
      </c>
      <c r="C764">
        <v>802.62587608450542</v>
      </c>
      <c r="D764">
        <v>200.65646902112636</v>
      </c>
      <c r="E764">
        <v>200.65646902112636</v>
      </c>
    </row>
    <row r="765" spans="2:5" x14ac:dyDescent="0.25">
      <c r="B765" t="s">
        <v>202</v>
      </c>
      <c r="C765">
        <v>802.62587608450542</v>
      </c>
      <c r="D765">
        <v>200.65646902112636</v>
      </c>
      <c r="E765">
        <v>200.65646902112636</v>
      </c>
    </row>
    <row r="766" spans="2:5" x14ac:dyDescent="0.25">
      <c r="B766" t="s">
        <v>379</v>
      </c>
      <c r="C766">
        <v>233.52912000000006</v>
      </c>
      <c r="D766">
        <v>1022.8575456000003</v>
      </c>
      <c r="E766">
        <v>1022.8575456000003</v>
      </c>
    </row>
    <row r="767" spans="2:5" x14ac:dyDescent="0.25">
      <c r="B767" t="s">
        <v>135</v>
      </c>
      <c r="C767">
        <v>2085.7337600000001</v>
      </c>
      <c r="D767">
        <v>9135.5138688000006</v>
      </c>
      <c r="E767">
        <v>9135.5138688000006</v>
      </c>
    </row>
    <row r="768" spans="2:5" x14ac:dyDescent="0.25">
      <c r="B768" t="s">
        <v>216</v>
      </c>
      <c r="C768">
        <v>18.682329600000006</v>
      </c>
      <c r="D768">
        <v>81.828603648000026</v>
      </c>
      <c r="E768">
        <v>81.828603648000026</v>
      </c>
    </row>
    <row r="769" spans="1:5" x14ac:dyDescent="0.25">
      <c r="B769" t="s">
        <v>217</v>
      </c>
      <c r="C769">
        <v>3502.9368000000009</v>
      </c>
      <c r="D769">
        <v>15342.863184000003</v>
      </c>
      <c r="E769">
        <v>15342.863184000003</v>
      </c>
    </row>
    <row r="770" spans="1:5" x14ac:dyDescent="0.25">
      <c r="A770" t="s">
        <v>29</v>
      </c>
      <c r="B770" t="s">
        <v>212</v>
      </c>
      <c r="C770">
        <v>72.637117392705861</v>
      </c>
      <c r="D770">
        <v>318.15057418005171</v>
      </c>
      <c r="E770">
        <v>318.15057418005171</v>
      </c>
    </row>
    <row r="771" spans="1:5" x14ac:dyDescent="0.25">
      <c r="B771" t="s">
        <v>213</v>
      </c>
      <c r="C771">
        <v>0.51796045819114922</v>
      </c>
      <c r="D771">
        <v>2.2686668068772335</v>
      </c>
      <c r="E771">
        <v>2.2686668068772335</v>
      </c>
    </row>
    <row r="772" spans="1:5" x14ac:dyDescent="0.25">
      <c r="B772" t="s">
        <v>16</v>
      </c>
      <c r="C772">
        <v>0.11009713651470586</v>
      </c>
      <c r="D772">
        <v>0.48222545793441168</v>
      </c>
      <c r="E772">
        <v>0.48222545793441168</v>
      </c>
    </row>
    <row r="773" spans="1:5" x14ac:dyDescent="0.25">
      <c r="B773" t="s">
        <v>71</v>
      </c>
      <c r="C773">
        <v>0.77374502779811893</v>
      </c>
      <c r="D773">
        <v>3.3890032217557611</v>
      </c>
      <c r="E773">
        <v>3.3890032217557611</v>
      </c>
    </row>
    <row r="774" spans="1:5" x14ac:dyDescent="0.25">
      <c r="B774" t="s">
        <v>104</v>
      </c>
      <c r="C774">
        <v>0.20087898592156864</v>
      </c>
      <c r="D774">
        <v>0.87984995833647062</v>
      </c>
      <c r="E774">
        <v>0.87984995833647062</v>
      </c>
    </row>
    <row r="775" spans="1:5" x14ac:dyDescent="0.25">
      <c r="B775" t="s">
        <v>105</v>
      </c>
      <c r="C775">
        <v>0.34381211051960786</v>
      </c>
      <c r="D775">
        <v>1.5058970440758823</v>
      </c>
      <c r="E775">
        <v>1.5058970440758823</v>
      </c>
    </row>
    <row r="776" spans="1:5" x14ac:dyDescent="0.25">
      <c r="B776" t="s">
        <v>106</v>
      </c>
      <c r="C776">
        <v>0.11164235948333334</v>
      </c>
      <c r="D776">
        <v>0.48899353453700001</v>
      </c>
      <c r="E776">
        <v>0.48899353453700001</v>
      </c>
    </row>
    <row r="777" spans="1:5" x14ac:dyDescent="0.25">
      <c r="B777" t="s">
        <v>107</v>
      </c>
      <c r="C777">
        <v>0.21671752134999997</v>
      </c>
      <c r="D777">
        <v>0.94922274351299984</v>
      </c>
      <c r="E777">
        <v>0.94922274351299984</v>
      </c>
    </row>
    <row r="778" spans="1:5" x14ac:dyDescent="0.25">
      <c r="B778" t="s">
        <v>108</v>
      </c>
      <c r="C778">
        <v>9.9860034347549032E-2</v>
      </c>
      <c r="D778">
        <v>0.43738695044226478</v>
      </c>
      <c r="E778">
        <v>0.43738695044226478</v>
      </c>
    </row>
    <row r="779" spans="1:5" x14ac:dyDescent="0.25">
      <c r="B779" t="s">
        <v>109</v>
      </c>
      <c r="C779">
        <v>0.15201130953872555</v>
      </c>
      <c r="D779">
        <v>0.66580953577961788</v>
      </c>
      <c r="E779">
        <v>0.66580953577961788</v>
      </c>
    </row>
    <row r="780" spans="1:5" x14ac:dyDescent="0.25">
      <c r="B780" t="s">
        <v>110</v>
      </c>
      <c r="C780">
        <v>0.18214315742696086</v>
      </c>
      <c r="D780">
        <v>0.79778702953008862</v>
      </c>
      <c r="E780">
        <v>0.79778702953008862</v>
      </c>
    </row>
    <row r="781" spans="1:5" x14ac:dyDescent="0.25">
      <c r="B781" t="s">
        <v>111</v>
      </c>
      <c r="C781">
        <v>0.16823615070931375</v>
      </c>
      <c r="D781">
        <v>0.7368743401067942</v>
      </c>
      <c r="E781">
        <v>0.7368743401067942</v>
      </c>
    </row>
    <row r="782" spans="1:5" x14ac:dyDescent="0.25">
      <c r="B782" t="s">
        <v>112</v>
      </c>
      <c r="C782">
        <v>9.1554460891176498E-2</v>
      </c>
      <c r="D782">
        <v>0.40100853870335307</v>
      </c>
      <c r="E782">
        <v>0.40100853870335307</v>
      </c>
    </row>
    <row r="783" spans="1:5" x14ac:dyDescent="0.25">
      <c r="B783" t="s">
        <v>113</v>
      </c>
      <c r="C783">
        <v>6.2195224487254924E-2</v>
      </c>
      <c r="D783">
        <v>0.27241508325417657</v>
      </c>
      <c r="E783">
        <v>0.27241508325417657</v>
      </c>
    </row>
    <row r="784" spans="1:5" x14ac:dyDescent="0.25">
      <c r="B784" t="s">
        <v>114</v>
      </c>
      <c r="C784">
        <v>0.20087898592156864</v>
      </c>
      <c r="D784">
        <v>0.87984995833647062</v>
      </c>
      <c r="E784">
        <v>0.87984995833647062</v>
      </c>
    </row>
    <row r="785" spans="2:5" x14ac:dyDescent="0.25">
      <c r="B785" t="s">
        <v>115</v>
      </c>
      <c r="C785">
        <v>0.22405733045098047</v>
      </c>
      <c r="D785">
        <v>0.98137110737529454</v>
      </c>
      <c r="E785">
        <v>0.98137110737529454</v>
      </c>
    </row>
    <row r="786" spans="2:5" x14ac:dyDescent="0.25">
      <c r="B786" t="s">
        <v>116</v>
      </c>
      <c r="C786">
        <v>0.16205525883480396</v>
      </c>
      <c r="D786">
        <v>0.70980203369644135</v>
      </c>
      <c r="E786">
        <v>0.70980203369644135</v>
      </c>
    </row>
    <row r="787" spans="2:5" x14ac:dyDescent="0.25">
      <c r="B787" t="s">
        <v>117</v>
      </c>
      <c r="C787">
        <v>1.2145427828532214E-2</v>
      </c>
      <c r="D787">
        <v>5.3196973888971093E-2</v>
      </c>
      <c r="E787">
        <v>5.3196973888971093E-2</v>
      </c>
    </row>
    <row r="788" spans="2:5" x14ac:dyDescent="0.25">
      <c r="B788" t="s">
        <v>118</v>
      </c>
      <c r="C788">
        <v>0.12052739155294118</v>
      </c>
      <c r="D788">
        <v>0.5279099750018823</v>
      </c>
      <c r="E788">
        <v>0.5279099750018823</v>
      </c>
    </row>
    <row r="789" spans="2:5" x14ac:dyDescent="0.25">
      <c r="B789" t="s">
        <v>119</v>
      </c>
      <c r="C789">
        <v>0.14872771073039215</v>
      </c>
      <c r="D789">
        <v>0.65142737299911768</v>
      </c>
      <c r="E789">
        <v>0.65142737299911768</v>
      </c>
    </row>
    <row r="790" spans="2:5" x14ac:dyDescent="0.25">
      <c r="B790" t="s">
        <v>120</v>
      </c>
      <c r="C790">
        <v>7.86132185289216E-2</v>
      </c>
      <c r="D790">
        <v>0.34432589715667661</v>
      </c>
      <c r="E790">
        <v>0.34432589715667661</v>
      </c>
    </row>
    <row r="791" spans="2:5" x14ac:dyDescent="0.25">
      <c r="B791" t="s">
        <v>121</v>
      </c>
      <c r="C791">
        <v>7.86132185289216E-2</v>
      </c>
      <c r="D791">
        <v>0.34432589715667661</v>
      </c>
      <c r="E791">
        <v>0.34432589715667661</v>
      </c>
    </row>
    <row r="792" spans="2:5" x14ac:dyDescent="0.25">
      <c r="B792" t="s">
        <v>122</v>
      </c>
      <c r="C792">
        <v>0.13907006717647064</v>
      </c>
      <c r="D792">
        <v>0.60912689423294142</v>
      </c>
      <c r="E792">
        <v>0.60912689423294142</v>
      </c>
    </row>
    <row r="793" spans="2:5" x14ac:dyDescent="0.25">
      <c r="B793" t="s">
        <v>124</v>
      </c>
      <c r="C793">
        <v>0.12448702541004901</v>
      </c>
      <c r="D793">
        <v>0.54525317129601469</v>
      </c>
      <c r="E793">
        <v>0.54525317129601469</v>
      </c>
    </row>
    <row r="794" spans="2:5" x14ac:dyDescent="0.25">
      <c r="B794" t="s">
        <v>125</v>
      </c>
      <c r="C794">
        <v>0.12448702541004901</v>
      </c>
      <c r="D794">
        <v>0.54525317129601469</v>
      </c>
      <c r="E794">
        <v>0.54525317129601469</v>
      </c>
    </row>
    <row r="795" spans="2:5" x14ac:dyDescent="0.25">
      <c r="B795" t="s">
        <v>126</v>
      </c>
      <c r="C795">
        <v>1.0145456859999999E-2</v>
      </c>
      <c r="D795">
        <v>4.4437101046799994E-2</v>
      </c>
      <c r="E795">
        <v>4.4437101046799994E-2</v>
      </c>
    </row>
    <row r="796" spans="2:5" x14ac:dyDescent="0.25">
      <c r="B796" t="s">
        <v>129</v>
      </c>
      <c r="C796">
        <v>4.1964392463669391</v>
      </c>
      <c r="D796">
        <v>18.380403899087192</v>
      </c>
      <c r="E796">
        <v>5.9404683452457068</v>
      </c>
    </row>
    <row r="797" spans="2:5" x14ac:dyDescent="0.25">
      <c r="B797" t="s">
        <v>133</v>
      </c>
      <c r="C797">
        <v>8.7120000000000006E-6</v>
      </c>
      <c r="D797">
        <v>3.8158560000000001E-5</v>
      </c>
      <c r="E797">
        <v>3.8158560000000001E-5</v>
      </c>
    </row>
    <row r="798" spans="2:5" x14ac:dyDescent="0.25">
      <c r="B798" t="s">
        <v>134</v>
      </c>
      <c r="C798">
        <v>1.4520849000000005</v>
      </c>
      <c r="D798">
        <v>6.360131862000002</v>
      </c>
      <c r="E798">
        <v>6.360131862000002</v>
      </c>
    </row>
    <row r="799" spans="2:5" x14ac:dyDescent="0.25">
      <c r="B799" t="s">
        <v>137</v>
      </c>
      <c r="C799">
        <v>1.2145427828532214E-2</v>
      </c>
      <c r="D799">
        <v>5.3196973888971093E-2</v>
      </c>
      <c r="E799">
        <v>5.3196973888971093E-2</v>
      </c>
    </row>
    <row r="800" spans="2:5" x14ac:dyDescent="0.25">
      <c r="B800" t="s">
        <v>140</v>
      </c>
      <c r="C800">
        <v>0.17074713803333338</v>
      </c>
      <c r="D800">
        <v>0.74787246458600021</v>
      </c>
      <c r="E800">
        <v>0.74787246458600021</v>
      </c>
    </row>
    <row r="801" spans="2:5" x14ac:dyDescent="0.25">
      <c r="B801" t="s">
        <v>141</v>
      </c>
      <c r="C801">
        <v>0.14525095905098037</v>
      </c>
      <c r="D801">
        <v>0.63619920064329405</v>
      </c>
      <c r="E801">
        <v>0.63619920064329405</v>
      </c>
    </row>
    <row r="802" spans="2:5" x14ac:dyDescent="0.25">
      <c r="B802" t="s">
        <v>142</v>
      </c>
      <c r="C802">
        <v>2.1439968689705876E-2</v>
      </c>
      <c r="D802">
        <v>9.390706286091173E-2</v>
      </c>
      <c r="E802">
        <v>9.390706286091173E-2</v>
      </c>
    </row>
    <row r="803" spans="2:5" x14ac:dyDescent="0.25">
      <c r="B803" t="s">
        <v>143</v>
      </c>
      <c r="C803">
        <v>0.22598885916176473</v>
      </c>
      <c r="D803">
        <v>0.98983120312852957</v>
      </c>
      <c r="E803">
        <v>0.98983120312852957</v>
      </c>
    </row>
    <row r="804" spans="2:5" x14ac:dyDescent="0.25">
      <c r="B804" t="s">
        <v>144</v>
      </c>
      <c r="C804">
        <v>0.28007166306372555</v>
      </c>
      <c r="D804">
        <v>1.2267138842191179</v>
      </c>
      <c r="E804">
        <v>1.2267138842191179</v>
      </c>
    </row>
    <row r="805" spans="2:5" x14ac:dyDescent="0.25">
      <c r="B805" t="s">
        <v>145</v>
      </c>
      <c r="C805">
        <v>0.28007166306372555</v>
      </c>
      <c r="D805">
        <v>1.2267138842191179</v>
      </c>
      <c r="E805">
        <v>1.2267138842191179</v>
      </c>
    </row>
    <row r="806" spans="2:5" x14ac:dyDescent="0.25">
      <c r="B806" t="s">
        <v>146</v>
      </c>
      <c r="C806">
        <v>0.11589172264705881</v>
      </c>
      <c r="D806">
        <v>0.50760574519411761</v>
      </c>
      <c r="E806">
        <v>0.50760574519411761</v>
      </c>
    </row>
    <row r="807" spans="2:5" x14ac:dyDescent="0.25">
      <c r="B807" t="s">
        <v>148</v>
      </c>
      <c r="C807">
        <v>4.2991346579999992E-2</v>
      </c>
      <c r="D807">
        <v>0.18830209802039996</v>
      </c>
      <c r="E807">
        <v>0.18830209802039996</v>
      </c>
    </row>
    <row r="808" spans="2:5" x14ac:dyDescent="0.25">
      <c r="B808" t="s">
        <v>161</v>
      </c>
      <c r="C808">
        <v>2.3845509551340602</v>
      </c>
      <c r="D808">
        <v>10.444333183487185</v>
      </c>
      <c r="E808">
        <v>10.444333183487185</v>
      </c>
    </row>
    <row r="809" spans="2:5" x14ac:dyDescent="0.25">
      <c r="B809" t="s">
        <v>166</v>
      </c>
      <c r="C809">
        <v>0.15106211075569714</v>
      </c>
      <c r="D809">
        <v>0.66165204510995357</v>
      </c>
      <c r="E809">
        <v>0.66165204510995357</v>
      </c>
    </row>
    <row r="810" spans="2:5" x14ac:dyDescent="0.25">
      <c r="B810" t="s">
        <v>169</v>
      </c>
      <c r="C810">
        <v>1.0093940035919999E-2</v>
      </c>
      <c r="D810">
        <v>4.4211457357329592E-2</v>
      </c>
      <c r="E810">
        <v>4.4211457357329592E-2</v>
      </c>
    </row>
    <row r="811" spans="2:5" x14ac:dyDescent="0.25">
      <c r="B811" t="s">
        <v>170</v>
      </c>
      <c r="C811">
        <v>7.6345849347820736E-3</v>
      </c>
      <c r="D811">
        <v>3.3439482014345483E-2</v>
      </c>
      <c r="E811">
        <v>3.3439482014345483E-2</v>
      </c>
    </row>
    <row r="812" spans="2:5" x14ac:dyDescent="0.25">
      <c r="B812" t="s">
        <v>182</v>
      </c>
      <c r="C812">
        <v>0.11488678195758634</v>
      </c>
      <c r="D812">
        <v>0.50320410497422818</v>
      </c>
      <c r="E812">
        <v>0.50320410497422818</v>
      </c>
    </row>
    <row r="813" spans="2:5" x14ac:dyDescent="0.25">
      <c r="B813" t="s">
        <v>183</v>
      </c>
      <c r="C813">
        <v>7.915219030043566E-3</v>
      </c>
      <c r="D813">
        <v>3.4668659351590816E-2</v>
      </c>
      <c r="E813">
        <v>3.4668659351590816E-2</v>
      </c>
    </row>
    <row r="814" spans="2:5" x14ac:dyDescent="0.25">
      <c r="B814" t="s">
        <v>195</v>
      </c>
      <c r="C814">
        <v>0.22218712403687904</v>
      </c>
      <c r="D814">
        <v>0.97317960328153019</v>
      </c>
      <c r="E814">
        <v>0.97317960328153019</v>
      </c>
    </row>
    <row r="815" spans="2:5" x14ac:dyDescent="0.25">
      <c r="B815" t="s">
        <v>196</v>
      </c>
      <c r="C815">
        <v>0.13484177331778557</v>
      </c>
      <c r="D815">
        <v>0.59060696713190075</v>
      </c>
      <c r="E815">
        <v>0.59060696713190075</v>
      </c>
    </row>
    <row r="816" spans="2:5" x14ac:dyDescent="0.25">
      <c r="B816" t="s">
        <v>197</v>
      </c>
      <c r="C816">
        <v>1.4307E-2</v>
      </c>
      <c r="D816">
        <v>6.2664659999999997E-2</v>
      </c>
      <c r="E816">
        <v>6.2664659999999997E-2</v>
      </c>
    </row>
    <row r="817" spans="2:5" x14ac:dyDescent="0.25">
      <c r="B817" t="s">
        <v>198</v>
      </c>
      <c r="C817">
        <v>1.4307E-2</v>
      </c>
      <c r="D817">
        <v>6.2664659999999997E-2</v>
      </c>
      <c r="E817">
        <v>6.2664659999999997E-2</v>
      </c>
    </row>
    <row r="818" spans="2:5" x14ac:dyDescent="0.25">
      <c r="B818" t="s">
        <v>336</v>
      </c>
      <c r="C818">
        <v>1.4681672163319203E-2</v>
      </c>
      <c r="D818">
        <v>6.4305724075338105E-2</v>
      </c>
      <c r="E818">
        <v>6.4305724075338105E-2</v>
      </c>
    </row>
    <row r="819" spans="2:5" x14ac:dyDescent="0.25">
      <c r="B819" t="s">
        <v>344</v>
      </c>
      <c r="C819">
        <v>1.5143287375705057E-2</v>
      </c>
      <c r="D819">
        <v>6.6327598705588145E-2</v>
      </c>
      <c r="E819">
        <v>6.6327598705588145E-2</v>
      </c>
    </row>
    <row r="820" spans="2:5" x14ac:dyDescent="0.25">
      <c r="B820" t="s">
        <v>290</v>
      </c>
      <c r="C820">
        <v>1.4591346495524564E-2</v>
      </c>
      <c r="D820">
        <v>6.3910097650397582E-2</v>
      </c>
      <c r="E820">
        <v>6.3910097650397582E-2</v>
      </c>
    </row>
    <row r="821" spans="2:5" x14ac:dyDescent="0.25">
      <c r="B821" t="s">
        <v>296</v>
      </c>
      <c r="C821">
        <v>2.7254663270135669E-2</v>
      </c>
      <c r="D821">
        <v>0.11937542512319424</v>
      </c>
      <c r="E821">
        <v>0.11937542512319424</v>
      </c>
    </row>
    <row r="822" spans="2:5" x14ac:dyDescent="0.25">
      <c r="B822" t="s">
        <v>297</v>
      </c>
      <c r="C822">
        <v>1.2927408215224923E-2</v>
      </c>
      <c r="D822">
        <v>5.6622047982685157E-2</v>
      </c>
      <c r="E822">
        <v>5.6622047982685157E-2</v>
      </c>
    </row>
    <row r="823" spans="2:5" x14ac:dyDescent="0.25">
      <c r="B823" t="s">
        <v>346</v>
      </c>
      <c r="C823">
        <v>2.2921584443894583E-2</v>
      </c>
      <c r="D823">
        <v>0.10039653986425827</v>
      </c>
      <c r="E823">
        <v>0.10039653986425827</v>
      </c>
    </row>
    <row r="824" spans="2:5" x14ac:dyDescent="0.25">
      <c r="B824" t="s">
        <v>347</v>
      </c>
      <c r="C824">
        <v>2.0806005129754133E-2</v>
      </c>
      <c r="D824">
        <v>9.1130302468323113E-2</v>
      </c>
      <c r="E824">
        <v>9.1130302468323113E-2</v>
      </c>
    </row>
    <row r="825" spans="2:5" x14ac:dyDescent="0.25">
      <c r="B825" t="s">
        <v>348</v>
      </c>
      <c r="C825">
        <v>2.1680281592558373E-2</v>
      </c>
      <c r="D825">
        <v>9.4959633375405667E-2</v>
      </c>
      <c r="E825">
        <v>9.4959633375405667E-2</v>
      </c>
    </row>
    <row r="826" spans="2:5" x14ac:dyDescent="0.25">
      <c r="B826" t="s">
        <v>350</v>
      </c>
      <c r="C826">
        <v>2.6274099823222166E-2</v>
      </c>
      <c r="D826">
        <v>0.11508055722571309</v>
      </c>
      <c r="E826">
        <v>0.11508055722571309</v>
      </c>
    </row>
    <row r="827" spans="2:5" x14ac:dyDescent="0.25">
      <c r="B827" t="s">
        <v>351</v>
      </c>
      <c r="C827">
        <v>2.8637581394602214E-2</v>
      </c>
      <c r="D827">
        <v>0.12543260650835769</v>
      </c>
      <c r="E827">
        <v>0.12543260650835769</v>
      </c>
    </row>
    <row r="828" spans="2:5" x14ac:dyDescent="0.25">
      <c r="B828" t="s">
        <v>352</v>
      </c>
      <c r="C828">
        <v>2.7089998861562561E-2</v>
      </c>
      <c r="D828">
        <v>0.11865419501364402</v>
      </c>
      <c r="E828">
        <v>0.11865419501364402</v>
      </c>
    </row>
    <row r="829" spans="2:5" x14ac:dyDescent="0.25">
      <c r="B829" t="s">
        <v>356</v>
      </c>
      <c r="C829">
        <v>1.0264679697938957E-2</v>
      </c>
      <c r="D829">
        <v>4.4959297076972632E-2</v>
      </c>
      <c r="E829">
        <v>4.4959297076972632E-2</v>
      </c>
    </row>
    <row r="830" spans="2:5" x14ac:dyDescent="0.25">
      <c r="B830" t="s">
        <v>357</v>
      </c>
      <c r="C830">
        <v>9.8692053343232781E-3</v>
      </c>
      <c r="D830">
        <v>4.3227119364335959E-2</v>
      </c>
      <c r="E830">
        <v>4.3227119364335959E-2</v>
      </c>
    </row>
    <row r="831" spans="2:5" x14ac:dyDescent="0.25">
      <c r="B831" t="s">
        <v>358</v>
      </c>
      <c r="C831">
        <v>4.7803710248581606E-4</v>
      </c>
      <c r="D831">
        <v>2.0938025088878742E-3</v>
      </c>
      <c r="E831">
        <v>2.0938025088878742E-3</v>
      </c>
    </row>
    <row r="832" spans="2:5" x14ac:dyDescent="0.25">
      <c r="B832" t="s">
        <v>359</v>
      </c>
      <c r="C832">
        <v>2.7934866148919432E-4</v>
      </c>
      <c r="D832">
        <v>1.2235471373226712E-3</v>
      </c>
      <c r="E832">
        <v>1.2235471373226712E-3</v>
      </c>
    </row>
    <row r="833" spans="2:5" x14ac:dyDescent="0.25">
      <c r="B833" t="s">
        <v>360</v>
      </c>
      <c r="C833">
        <v>2.4482983249603214E-4</v>
      </c>
      <c r="D833">
        <v>1.0723546663326206E-3</v>
      </c>
      <c r="E833">
        <v>1.0723546663326206E-3</v>
      </c>
    </row>
    <row r="834" spans="2:5" x14ac:dyDescent="0.25">
      <c r="B834" t="s">
        <v>361</v>
      </c>
      <c r="C834">
        <v>7.4996066795813064E-6</v>
      </c>
      <c r="D834">
        <v>3.2848277256566123E-5</v>
      </c>
      <c r="E834">
        <v>3.2848277256566123E-5</v>
      </c>
    </row>
    <row r="835" spans="2:5" x14ac:dyDescent="0.25">
      <c r="B835" t="s">
        <v>362</v>
      </c>
      <c r="C835">
        <v>2.8783583904220184E-5</v>
      </c>
      <c r="D835">
        <v>1.2607209750048441E-4</v>
      </c>
      <c r="E835">
        <v>1.2607209750048441E-4</v>
      </c>
    </row>
    <row r="836" spans="2:5" x14ac:dyDescent="0.25">
      <c r="B836" t="s">
        <v>363</v>
      </c>
      <c r="C836">
        <v>0.10000442227424616</v>
      </c>
      <c r="D836">
        <v>0.43801936956119819</v>
      </c>
      <c r="E836">
        <v>0.43801936956119819</v>
      </c>
    </row>
    <row r="837" spans="2:5" x14ac:dyDescent="0.25">
      <c r="B837" t="s">
        <v>364</v>
      </c>
      <c r="C837">
        <v>1.364750572731023E-2</v>
      </c>
      <c r="D837">
        <v>5.9776075085618809E-2</v>
      </c>
      <c r="E837">
        <v>5.9776075085618809E-2</v>
      </c>
    </row>
    <row r="838" spans="2:5" x14ac:dyDescent="0.25">
      <c r="B838" t="s">
        <v>365</v>
      </c>
      <c r="C838">
        <v>1.0916236756703776E-5</v>
      </c>
      <c r="D838">
        <v>4.781311699436254E-5</v>
      </c>
      <c r="E838">
        <v>4.781311699436254E-5</v>
      </c>
    </row>
    <row r="839" spans="2:5" x14ac:dyDescent="0.25">
      <c r="B839" t="s">
        <v>366</v>
      </c>
      <c r="C839">
        <v>2.6700257917997343E-2</v>
      </c>
      <c r="D839">
        <v>0.11694712968082836</v>
      </c>
      <c r="E839">
        <v>0.11694712968082836</v>
      </c>
    </row>
    <row r="840" spans="2:5" x14ac:dyDescent="0.25">
      <c r="B840" t="s">
        <v>367</v>
      </c>
      <c r="C840">
        <v>5.8027047050558255E-4</v>
      </c>
      <c r="D840">
        <v>2.5415846608144513E-3</v>
      </c>
      <c r="E840">
        <v>2.5415846608144513E-3</v>
      </c>
    </row>
    <row r="841" spans="2:5" x14ac:dyDescent="0.25">
      <c r="B841" t="s">
        <v>368</v>
      </c>
      <c r="C841">
        <v>1.0584311695686591E-3</v>
      </c>
      <c r="D841">
        <v>4.6359285227107272E-3</v>
      </c>
      <c r="E841">
        <v>4.6359285227107272E-3</v>
      </c>
    </row>
    <row r="842" spans="2:5" x14ac:dyDescent="0.25">
      <c r="B842" t="s">
        <v>369</v>
      </c>
      <c r="C842">
        <v>6.6470325732855863E-4</v>
      </c>
      <c r="D842">
        <v>2.911400267099087E-3</v>
      </c>
      <c r="E842">
        <v>2.911400267099087E-3</v>
      </c>
    </row>
    <row r="843" spans="2:5" x14ac:dyDescent="0.25">
      <c r="B843" t="s">
        <v>372</v>
      </c>
      <c r="C843">
        <v>0</v>
      </c>
      <c r="D843">
        <v>0</v>
      </c>
      <c r="E843">
        <v>0</v>
      </c>
    </row>
    <row r="844" spans="2:5" x14ac:dyDescent="0.25">
      <c r="B844" t="s">
        <v>370</v>
      </c>
      <c r="C844">
        <v>5.0460487082326554E-2</v>
      </c>
      <c r="D844">
        <v>0.22101693342059031</v>
      </c>
      <c r="E844">
        <v>0.22101693342059031</v>
      </c>
    </row>
    <row r="845" spans="2:5" x14ac:dyDescent="0.25">
      <c r="B845" t="s">
        <v>371</v>
      </c>
      <c r="C845">
        <v>1.473979044809208E-3</v>
      </c>
      <c r="D845">
        <v>6.456028216264331E-3</v>
      </c>
      <c r="E845">
        <v>6.456028216264331E-3</v>
      </c>
    </row>
    <row r="846" spans="2:5" x14ac:dyDescent="0.25">
      <c r="B846" t="s">
        <v>298</v>
      </c>
      <c r="C846">
        <v>1.0960681298736846E-2</v>
      </c>
      <c r="D846">
        <v>4.8007784088467384E-2</v>
      </c>
      <c r="E846">
        <v>4.8007784088467384E-2</v>
      </c>
    </row>
    <row r="847" spans="2:5" x14ac:dyDescent="0.25">
      <c r="B847" t="s">
        <v>299</v>
      </c>
      <c r="C847">
        <v>0.32055379779904158</v>
      </c>
      <c r="D847">
        <v>1.4040256343598021</v>
      </c>
      <c r="E847">
        <v>1.4040256343598021</v>
      </c>
    </row>
    <row r="848" spans="2:5" x14ac:dyDescent="0.25">
      <c r="B848" t="s">
        <v>300</v>
      </c>
      <c r="C848">
        <v>0.19029148795592951</v>
      </c>
      <c r="D848">
        <v>0.83347671724697125</v>
      </c>
      <c r="E848">
        <v>0.83347671724697125</v>
      </c>
    </row>
    <row r="849" spans="2:5" x14ac:dyDescent="0.25">
      <c r="B849" t="s">
        <v>301</v>
      </c>
      <c r="C849">
        <v>0.38475406959573377</v>
      </c>
      <c r="D849">
        <v>1.6852228248293137</v>
      </c>
      <c r="E849">
        <v>1.6852228248293137</v>
      </c>
    </row>
    <row r="850" spans="2:5" x14ac:dyDescent="0.25">
      <c r="B850" t="s">
        <v>302</v>
      </c>
      <c r="C850">
        <v>6.3070920278836887E-3</v>
      </c>
      <c r="D850">
        <v>2.7625063082130554E-2</v>
      </c>
      <c r="E850">
        <v>2.7625063082130554E-2</v>
      </c>
    </row>
    <row r="851" spans="2:5" x14ac:dyDescent="0.25">
      <c r="B851" t="s">
        <v>303</v>
      </c>
      <c r="C851">
        <v>8.1930814521121267E-4</v>
      </c>
      <c r="D851">
        <v>3.5885696760251115E-3</v>
      </c>
      <c r="E851">
        <v>3.5885696760251115E-3</v>
      </c>
    </row>
    <row r="852" spans="2:5" x14ac:dyDescent="0.25">
      <c r="B852" t="s">
        <v>304</v>
      </c>
      <c r="C852">
        <v>2.4856944370724825E-3</v>
      </c>
      <c r="D852">
        <v>1.0887341634377472E-2</v>
      </c>
      <c r="E852">
        <v>1.0887341634377472E-2</v>
      </c>
    </row>
    <row r="853" spans="2:5" x14ac:dyDescent="0.25">
      <c r="B853" t="s">
        <v>305</v>
      </c>
      <c r="C853">
        <v>5.0930246544344127E-3</v>
      </c>
      <c r="D853">
        <v>2.2307447986422726E-2</v>
      </c>
      <c r="E853">
        <v>2.2307447986422726E-2</v>
      </c>
    </row>
    <row r="854" spans="2:5" x14ac:dyDescent="0.25">
      <c r="B854" t="s">
        <v>306</v>
      </c>
      <c r="C854">
        <v>0.24385631242704622</v>
      </c>
      <c r="D854">
        <v>1.0680906484304624</v>
      </c>
      <c r="E854">
        <v>1.0680906484304624</v>
      </c>
    </row>
    <row r="855" spans="2:5" x14ac:dyDescent="0.25">
      <c r="B855" t="s">
        <v>307</v>
      </c>
      <c r="C855">
        <v>0.22702316769330128</v>
      </c>
      <c r="D855">
        <v>0.99436147449665968</v>
      </c>
      <c r="E855">
        <v>0.99436147449665968</v>
      </c>
    </row>
    <row r="856" spans="2:5" x14ac:dyDescent="0.25">
      <c r="B856" t="s">
        <v>308</v>
      </c>
      <c r="C856">
        <v>0.15067512404492236</v>
      </c>
      <c r="D856">
        <v>0.65995704331675997</v>
      </c>
      <c r="E856">
        <v>0.65995704331675997</v>
      </c>
    </row>
    <row r="857" spans="2:5" x14ac:dyDescent="0.25">
      <c r="B857" t="s">
        <v>309</v>
      </c>
      <c r="C857">
        <v>0.29170750000574508</v>
      </c>
      <c r="D857">
        <v>1.2776788500251635</v>
      </c>
      <c r="E857">
        <v>1.2776788500251635</v>
      </c>
    </row>
    <row r="858" spans="2:5" x14ac:dyDescent="0.25">
      <c r="B858" t="s">
        <v>310</v>
      </c>
      <c r="C858">
        <v>2.1908238273856792E-3</v>
      </c>
      <c r="D858">
        <v>9.5958083639492743E-3</v>
      </c>
      <c r="E858">
        <v>9.5958083639492743E-3</v>
      </c>
    </row>
    <row r="859" spans="2:5" x14ac:dyDescent="0.25">
      <c r="B859" t="s">
        <v>311</v>
      </c>
      <c r="C859">
        <v>1.7928796777777482E-3</v>
      </c>
      <c r="D859">
        <v>7.8528129886665365E-3</v>
      </c>
      <c r="E859">
        <v>7.8528129886665365E-3</v>
      </c>
    </row>
    <row r="860" spans="2:5" x14ac:dyDescent="0.25">
      <c r="B860" t="s">
        <v>312</v>
      </c>
      <c r="C860">
        <v>4.3525817959478895E-3</v>
      </c>
      <c r="D860">
        <v>1.9064308266251759E-2</v>
      </c>
      <c r="E860">
        <v>1.9064308266251759E-2</v>
      </c>
    </row>
    <row r="861" spans="2:5" x14ac:dyDescent="0.25">
      <c r="B861" t="s">
        <v>313</v>
      </c>
      <c r="C861">
        <v>1.8467863320339322E-2</v>
      </c>
      <c r="D861">
        <v>8.0889241343086227E-2</v>
      </c>
      <c r="E861">
        <v>8.0889241343086227E-2</v>
      </c>
    </row>
    <row r="862" spans="2:5" x14ac:dyDescent="0.25">
      <c r="B862" t="s">
        <v>314</v>
      </c>
      <c r="C862">
        <v>8.8884715951651552E-3</v>
      </c>
      <c r="D862">
        <v>3.893150558682338E-2</v>
      </c>
      <c r="E862">
        <v>3.893150558682338E-2</v>
      </c>
    </row>
    <row r="863" spans="2:5" x14ac:dyDescent="0.25">
      <c r="B863" t="s">
        <v>315</v>
      </c>
      <c r="C863">
        <v>2.2574028727165164E-2</v>
      </c>
      <c r="D863">
        <v>9.8874245824983414E-2</v>
      </c>
      <c r="E863">
        <v>9.8874245824983414E-2</v>
      </c>
    </row>
    <row r="864" spans="2:5" x14ac:dyDescent="0.25">
      <c r="B864" t="s">
        <v>317</v>
      </c>
      <c r="C864">
        <v>3.0632116285204573E-2</v>
      </c>
      <c r="D864">
        <v>0.13416866932919602</v>
      </c>
      <c r="E864">
        <v>0.13416866932919602</v>
      </c>
    </row>
    <row r="865" spans="2:5" x14ac:dyDescent="0.25">
      <c r="B865" t="s">
        <v>319</v>
      </c>
      <c r="C865">
        <v>7.4792923908991041E-3</v>
      </c>
      <c r="D865">
        <v>3.2759300672138073E-2</v>
      </c>
      <c r="E865">
        <v>3.2759300672138073E-2</v>
      </c>
    </row>
    <row r="866" spans="2:5" x14ac:dyDescent="0.25">
      <c r="B866" t="s">
        <v>320</v>
      </c>
      <c r="C866">
        <v>1.8439715721779635E-2</v>
      </c>
      <c r="D866">
        <v>8.0765954861394804E-2</v>
      </c>
      <c r="E866">
        <v>8.0765954861394804E-2</v>
      </c>
    </row>
    <row r="867" spans="2:5" x14ac:dyDescent="0.25">
      <c r="B867" t="s">
        <v>321</v>
      </c>
      <c r="C867">
        <v>7.4103553071470192E-3</v>
      </c>
      <c r="D867">
        <v>3.2457356245303944E-2</v>
      </c>
      <c r="E867">
        <v>3.2457356245303944E-2</v>
      </c>
    </row>
    <row r="868" spans="2:5" x14ac:dyDescent="0.25">
      <c r="B868" t="s">
        <v>322</v>
      </c>
      <c r="C868">
        <v>1.7146281581461132E-2</v>
      </c>
      <c r="D868">
        <v>7.5100713326799767E-2</v>
      </c>
      <c r="E868">
        <v>7.5100713326799767E-2</v>
      </c>
    </row>
    <row r="869" spans="2:5" x14ac:dyDescent="0.25">
      <c r="B869" t="s">
        <v>323</v>
      </c>
      <c r="C869">
        <v>2.821208941200519E-2</v>
      </c>
      <c r="D869">
        <v>0.12356895162458273</v>
      </c>
      <c r="E869">
        <v>0.12356895162458273</v>
      </c>
    </row>
    <row r="870" spans="2:5" x14ac:dyDescent="0.25">
      <c r="B870" t="s">
        <v>324</v>
      </c>
      <c r="C870">
        <v>3.5622048407107081E-2</v>
      </c>
      <c r="D870">
        <v>0.15602457202312903</v>
      </c>
      <c r="E870">
        <v>0.15602457202312903</v>
      </c>
    </row>
    <row r="871" spans="2:5" x14ac:dyDescent="0.25">
      <c r="B871" t="s">
        <v>325</v>
      </c>
      <c r="C871">
        <v>3.3220062534548879E-2</v>
      </c>
      <c r="D871">
        <v>0.14550387390132408</v>
      </c>
      <c r="E871">
        <v>0.14550387390132408</v>
      </c>
    </row>
    <row r="872" spans="2:5" x14ac:dyDescent="0.25">
      <c r="B872" t="s">
        <v>326</v>
      </c>
      <c r="C872">
        <v>1.4271613367686637E-2</v>
      </c>
      <c r="D872">
        <v>6.2509666550467469E-2</v>
      </c>
      <c r="E872">
        <v>6.2509666550467469E-2</v>
      </c>
    </row>
    <row r="873" spans="2:5" x14ac:dyDescent="0.25">
      <c r="B873" t="s">
        <v>327</v>
      </c>
      <c r="C873">
        <v>2.6736633146698489E-3</v>
      </c>
      <c r="D873">
        <v>1.1710645318253938E-2</v>
      </c>
      <c r="E873">
        <v>1.1710645318253938E-2</v>
      </c>
    </row>
    <row r="874" spans="2:5" x14ac:dyDescent="0.25">
      <c r="B874" t="s">
        <v>328</v>
      </c>
      <c r="C874">
        <v>0.23526522903281677</v>
      </c>
      <c r="D874">
        <v>1.0304617031637373</v>
      </c>
      <c r="E874">
        <v>1.0304617031637373</v>
      </c>
    </row>
    <row r="875" spans="2:5" x14ac:dyDescent="0.25">
      <c r="B875" t="s">
        <v>329</v>
      </c>
      <c r="C875">
        <v>0.29487091156557982</v>
      </c>
      <c r="D875">
        <v>1.2915345926572395</v>
      </c>
      <c r="E875">
        <v>1.2915345926572395</v>
      </c>
    </row>
    <row r="876" spans="2:5" x14ac:dyDescent="0.25">
      <c r="B876" t="s">
        <v>330</v>
      </c>
      <c r="C876">
        <v>9.7219697316877796E-2</v>
      </c>
      <c r="D876">
        <v>0.42582227424792474</v>
      </c>
      <c r="E876">
        <v>0.42582227424792474</v>
      </c>
    </row>
    <row r="877" spans="2:5" x14ac:dyDescent="0.25">
      <c r="B877" t="s">
        <v>331</v>
      </c>
      <c r="C877">
        <v>2.5042131376778069E-2</v>
      </c>
      <c r="D877">
        <v>0.10968453543028794</v>
      </c>
      <c r="E877">
        <v>0.10968453543028794</v>
      </c>
    </row>
    <row r="878" spans="2:5" x14ac:dyDescent="0.25">
      <c r="B878" t="s">
        <v>332</v>
      </c>
      <c r="C878">
        <v>1.1475167960384229E-4</v>
      </c>
      <c r="D878">
        <v>5.0261235666482934E-4</v>
      </c>
      <c r="E878">
        <v>5.0261235666482934E-4</v>
      </c>
    </row>
    <row r="879" spans="2:5" x14ac:dyDescent="0.25">
      <c r="B879" t="s">
        <v>334</v>
      </c>
      <c r="C879">
        <v>4.3856390396221049E-5</v>
      </c>
      <c r="D879">
        <v>1.9209098993544819E-4</v>
      </c>
      <c r="E879">
        <v>1.9209098993544819E-4</v>
      </c>
    </row>
    <row r="880" spans="2:5" x14ac:dyDescent="0.25">
      <c r="B880" t="s">
        <v>335</v>
      </c>
      <c r="C880">
        <v>3.3293782963565938E-5</v>
      </c>
      <c r="D880">
        <v>1.458267693804188E-4</v>
      </c>
      <c r="E880">
        <v>1.458267693804188E-4</v>
      </c>
    </row>
    <row r="881" spans="2:5" x14ac:dyDescent="0.25">
      <c r="B881" t="s">
        <v>337</v>
      </c>
      <c r="C881">
        <v>4.1668708669353504E-3</v>
      </c>
      <c r="D881">
        <v>1.8250894397176837E-2</v>
      </c>
      <c r="E881">
        <v>1.8250894397176837E-2</v>
      </c>
    </row>
    <row r="882" spans="2:5" x14ac:dyDescent="0.25">
      <c r="B882" t="s">
        <v>338</v>
      </c>
      <c r="C882">
        <v>4.098993548726124E-3</v>
      </c>
      <c r="D882">
        <v>1.795359174342042E-2</v>
      </c>
      <c r="E882">
        <v>1.795359174342042E-2</v>
      </c>
    </row>
    <row r="883" spans="2:5" x14ac:dyDescent="0.25">
      <c r="B883" t="s">
        <v>339</v>
      </c>
      <c r="C883">
        <v>5.8684735225345138E-4</v>
      </c>
      <c r="D883">
        <v>2.570391402870117E-3</v>
      </c>
      <c r="E883">
        <v>2.570391402870117E-3</v>
      </c>
    </row>
    <row r="884" spans="2:5" x14ac:dyDescent="0.25">
      <c r="B884" t="s">
        <v>340</v>
      </c>
      <c r="C884">
        <v>3.6484336324656234E-4</v>
      </c>
      <c r="D884">
        <v>1.5980139310199431E-3</v>
      </c>
      <c r="E884">
        <v>1.5980139310199431E-3</v>
      </c>
    </row>
    <row r="885" spans="2:5" x14ac:dyDescent="0.25">
      <c r="B885" t="s">
        <v>342</v>
      </c>
      <c r="C885">
        <v>8.3923968870685713E-3</v>
      </c>
      <c r="D885">
        <v>3.6758698365360346E-2</v>
      </c>
      <c r="E885">
        <v>3.6758698365360346E-2</v>
      </c>
    </row>
    <row r="886" spans="2:5" x14ac:dyDescent="0.25">
      <c r="B886" t="s">
        <v>343</v>
      </c>
      <c r="C886">
        <v>5.7539679563710093E-5</v>
      </c>
      <c r="D886">
        <v>2.5202379648905021E-4</v>
      </c>
      <c r="E886">
        <v>2.5202379648905021E-4</v>
      </c>
    </row>
    <row r="887" spans="2:5" x14ac:dyDescent="0.25">
      <c r="B887" t="s">
        <v>316</v>
      </c>
      <c r="C887">
        <v>7.6925514044671175E-3</v>
      </c>
      <c r="D887">
        <v>3.3693375151565973E-2</v>
      </c>
      <c r="E887">
        <v>3.3693375151565973E-2</v>
      </c>
    </row>
    <row r="888" spans="2:5" x14ac:dyDescent="0.25">
      <c r="B888" t="s">
        <v>318</v>
      </c>
      <c r="C888">
        <v>5.9274531666688533E-3</v>
      </c>
      <c r="D888">
        <v>2.5962244870009577E-2</v>
      </c>
      <c r="E888">
        <v>2.5962244870009577E-2</v>
      </c>
    </row>
    <row r="889" spans="2:5" x14ac:dyDescent="0.25">
      <c r="B889" t="s">
        <v>333</v>
      </c>
      <c r="C889">
        <v>3.4760778238993532E-5</v>
      </c>
      <c r="D889">
        <v>1.5225220868679169E-4</v>
      </c>
      <c r="E889">
        <v>1.5225220868679169E-4</v>
      </c>
    </row>
    <row r="890" spans="2:5" x14ac:dyDescent="0.25">
      <c r="B890" t="s">
        <v>341</v>
      </c>
      <c r="C890">
        <v>9.8802253640361973E-4</v>
      </c>
      <c r="D890">
        <v>4.3275387094478552E-3</v>
      </c>
      <c r="E890">
        <v>4.3275387094478552E-3</v>
      </c>
    </row>
    <row r="891" spans="2:5" x14ac:dyDescent="0.25">
      <c r="B891" t="s">
        <v>345</v>
      </c>
      <c r="C891">
        <v>1.0952899974625962E-2</v>
      </c>
      <c r="D891">
        <v>4.7973701888861714E-2</v>
      </c>
      <c r="E891">
        <v>4.7973701888861714E-2</v>
      </c>
    </row>
    <row r="892" spans="2:5" x14ac:dyDescent="0.25">
      <c r="B892" t="s">
        <v>349</v>
      </c>
      <c r="C892">
        <v>1.4462595901469495E-2</v>
      </c>
      <c r="D892">
        <v>6.3346170048436387E-2</v>
      </c>
      <c r="E892">
        <v>6.3346170048436387E-2</v>
      </c>
    </row>
    <row r="893" spans="2:5" x14ac:dyDescent="0.25">
      <c r="B893" t="s">
        <v>353</v>
      </c>
      <c r="C893">
        <v>2.0174176023976025E-2</v>
      </c>
      <c r="D893">
        <v>8.8362890985014986E-2</v>
      </c>
      <c r="E893">
        <v>8.8362890985014986E-2</v>
      </c>
    </row>
    <row r="894" spans="2:5" x14ac:dyDescent="0.25">
      <c r="B894" t="s">
        <v>354</v>
      </c>
      <c r="C894">
        <v>2.7260176762982952E-2</v>
      </c>
      <c r="D894">
        <v>0.11939957422186533</v>
      </c>
      <c r="E894">
        <v>0.11939957422186533</v>
      </c>
    </row>
    <row r="895" spans="2:5" x14ac:dyDescent="0.25">
      <c r="B895" t="s">
        <v>355</v>
      </c>
      <c r="C895">
        <v>6.3032706132552872E-4</v>
      </c>
      <c r="D895">
        <v>2.7608325286058158E-3</v>
      </c>
      <c r="E895">
        <v>2.7608325286058158E-3</v>
      </c>
    </row>
    <row r="896" spans="2:5" x14ac:dyDescent="0.25">
      <c r="B896" t="s">
        <v>381</v>
      </c>
      <c r="C896">
        <v>3.8630574215686286E-3</v>
      </c>
      <c r="D896">
        <v>1.6920191506470596E-2</v>
      </c>
      <c r="E896">
        <v>1.6920191506470596E-2</v>
      </c>
    </row>
    <row r="897" spans="2:5" x14ac:dyDescent="0.25">
      <c r="B897" t="s">
        <v>380</v>
      </c>
      <c r="C897">
        <v>3.8630574215686286E-3</v>
      </c>
      <c r="D897">
        <v>1.6920191506470596E-2</v>
      </c>
      <c r="E897">
        <v>1.6920191506470596E-2</v>
      </c>
    </row>
    <row r="898" spans="2:5" x14ac:dyDescent="0.25">
      <c r="B898" t="s">
        <v>383</v>
      </c>
      <c r="C898">
        <v>1.0623407909313726E-2</v>
      </c>
      <c r="D898">
        <v>4.6530526642794119E-2</v>
      </c>
      <c r="E898">
        <v>4.6530526642794119E-2</v>
      </c>
    </row>
    <row r="899" spans="2:5" x14ac:dyDescent="0.25">
      <c r="B899" t="s">
        <v>167</v>
      </c>
      <c r="C899">
        <v>3.8630574215686286E-3</v>
      </c>
      <c r="D899">
        <v>1.6920191506470596E-2</v>
      </c>
      <c r="E899">
        <v>1.6920191506470596E-2</v>
      </c>
    </row>
    <row r="900" spans="2:5" x14ac:dyDescent="0.25">
      <c r="B900" t="s">
        <v>168</v>
      </c>
      <c r="C900">
        <v>3.8630574215686286E-3</v>
      </c>
      <c r="D900">
        <v>1.6920191506470596E-2</v>
      </c>
      <c r="E900">
        <v>1.6920191506470596E-2</v>
      </c>
    </row>
    <row r="901" spans="2:5" x14ac:dyDescent="0.25">
      <c r="B901" t="s">
        <v>211</v>
      </c>
      <c r="C901">
        <v>5.794586132352942E-2</v>
      </c>
      <c r="D901">
        <v>0.25380287259705886</v>
      </c>
      <c r="E901">
        <v>0.25380287259705886</v>
      </c>
    </row>
    <row r="902" spans="2:5" x14ac:dyDescent="0.25">
      <c r="B902" t="s">
        <v>123</v>
      </c>
      <c r="C902">
        <v>7.668168981813725E-2</v>
      </c>
      <c r="D902">
        <v>0.33586580140344113</v>
      </c>
      <c r="E902">
        <v>0.33586580140344113</v>
      </c>
    </row>
    <row r="903" spans="2:5" x14ac:dyDescent="0.25">
      <c r="B903" t="s">
        <v>128</v>
      </c>
      <c r="C903">
        <v>2.5947460000000006E-3</v>
      </c>
      <c r="D903">
        <v>1.1364987480000003E-2</v>
      </c>
      <c r="E903">
        <v>1.1364987480000003E-2</v>
      </c>
    </row>
    <row r="904" spans="2:5" x14ac:dyDescent="0.25">
      <c r="B904" t="s">
        <v>199</v>
      </c>
      <c r="C904">
        <v>6.7292933572800015E-3</v>
      </c>
      <c r="D904">
        <v>2.9474304904886405E-2</v>
      </c>
      <c r="E904">
        <v>2.9474304904886405E-2</v>
      </c>
    </row>
    <row r="905" spans="2:5" x14ac:dyDescent="0.25">
      <c r="B905" t="s">
        <v>200</v>
      </c>
      <c r="C905">
        <v>1.2703698036659999E-2</v>
      </c>
      <c r="D905">
        <v>3.1759245091649998E-3</v>
      </c>
      <c r="E905">
        <v>3.1759245091649998E-3</v>
      </c>
    </row>
    <row r="906" spans="2:5" x14ac:dyDescent="0.25">
      <c r="B906" t="s">
        <v>201</v>
      </c>
      <c r="C906">
        <v>7.7214327625199988E-3</v>
      </c>
      <c r="D906">
        <v>1.9303581906299997E-3</v>
      </c>
      <c r="E906">
        <v>1.9303581906299997E-3</v>
      </c>
    </row>
    <row r="907" spans="2:5" x14ac:dyDescent="0.25">
      <c r="B907" t="s">
        <v>202</v>
      </c>
      <c r="C907">
        <v>7.7214327625199988E-3</v>
      </c>
      <c r="D907">
        <v>1.9303581906299997E-3</v>
      </c>
      <c r="E907">
        <v>1.9303581906299997E-3</v>
      </c>
    </row>
    <row r="908" spans="2:5" x14ac:dyDescent="0.25">
      <c r="B908" t="s">
        <v>203</v>
      </c>
      <c r="C908">
        <v>9.0064045640685618E-3</v>
      </c>
      <c r="D908">
        <v>3.9448051990620299E-2</v>
      </c>
      <c r="E908">
        <v>3.9448051990620299E-2</v>
      </c>
    </row>
    <row r="909" spans="2:5" x14ac:dyDescent="0.25">
      <c r="B909" t="s">
        <v>374</v>
      </c>
      <c r="C909">
        <v>1.591671519244123E-4</v>
      </c>
      <c r="D909">
        <v>6.9715212542892585E-4</v>
      </c>
      <c r="E909">
        <v>6.9715212542892585E-4</v>
      </c>
    </row>
    <row r="910" spans="2:5" x14ac:dyDescent="0.25">
      <c r="B910" t="s">
        <v>378</v>
      </c>
      <c r="C910">
        <v>1.591671519244123E-4</v>
      </c>
      <c r="D910">
        <v>6.9715212542892585E-4</v>
      </c>
      <c r="E910">
        <v>6.9715212542892585E-4</v>
      </c>
    </row>
    <row r="911" spans="2:5" x14ac:dyDescent="0.25">
      <c r="B911" t="s">
        <v>379</v>
      </c>
      <c r="C911">
        <v>3.8630574215686286E-3</v>
      </c>
      <c r="D911">
        <v>1.6920191506470596E-2</v>
      </c>
      <c r="E911">
        <v>1.6920191506470596E-2</v>
      </c>
    </row>
    <row r="912" spans="2:5" x14ac:dyDescent="0.25">
      <c r="B912" t="s">
        <v>132</v>
      </c>
      <c r="C912">
        <v>3.8025310377599996E-3</v>
      </c>
      <c r="D912">
        <v>1.6655085945388799E-2</v>
      </c>
      <c r="E912">
        <v>1.6655085945388799E-2</v>
      </c>
    </row>
    <row r="913" spans="2:5" x14ac:dyDescent="0.25">
      <c r="B913" t="s">
        <v>218</v>
      </c>
      <c r="C913">
        <v>0.33250614201376855</v>
      </c>
      <c r="D913">
        <v>1.4563769020203063</v>
      </c>
      <c r="E913">
        <v>1.4563769020203063</v>
      </c>
    </row>
    <row r="914" spans="2:5" x14ac:dyDescent="0.25">
      <c r="B914" t="s">
        <v>230</v>
      </c>
      <c r="C914">
        <v>0.1254497589862521</v>
      </c>
      <c r="D914">
        <v>0.54946994435978425</v>
      </c>
      <c r="E914">
        <v>0.54946994435978425</v>
      </c>
    </row>
    <row r="915" spans="2:5" x14ac:dyDescent="0.25">
      <c r="B915" t="s">
        <v>231</v>
      </c>
      <c r="C915">
        <v>0.31196632011322956</v>
      </c>
      <c r="D915">
        <v>1.3664124820959456</v>
      </c>
      <c r="E915">
        <v>1.3664124820959456</v>
      </c>
    </row>
    <row r="916" spans="2:5" x14ac:dyDescent="0.25">
      <c r="B916" t="s">
        <v>232</v>
      </c>
      <c r="C916">
        <v>0.41030257442619594</v>
      </c>
      <c r="D916">
        <v>1.7971252759867382</v>
      </c>
      <c r="E916">
        <v>1.7971252759867382</v>
      </c>
    </row>
    <row r="917" spans="2:5" x14ac:dyDescent="0.25">
      <c r="B917" t="s">
        <v>233</v>
      </c>
      <c r="C917">
        <v>2.8600101124898761E-4</v>
      </c>
      <c r="D917">
        <v>1.2526844292705657E-3</v>
      </c>
      <c r="E917">
        <v>1.2526844292705657E-3</v>
      </c>
    </row>
    <row r="918" spans="2:5" x14ac:dyDescent="0.25">
      <c r="B918" t="s">
        <v>234</v>
      </c>
      <c r="C918">
        <v>0</v>
      </c>
      <c r="D918">
        <v>0</v>
      </c>
      <c r="E918">
        <v>0</v>
      </c>
    </row>
    <row r="919" spans="2:5" x14ac:dyDescent="0.25">
      <c r="B919" t="s">
        <v>235</v>
      </c>
      <c r="C919">
        <v>0</v>
      </c>
      <c r="D919">
        <v>0</v>
      </c>
      <c r="E919">
        <v>0</v>
      </c>
    </row>
    <row r="920" spans="2:5" x14ac:dyDescent="0.25">
      <c r="B920" t="s">
        <v>236</v>
      </c>
      <c r="C920">
        <v>0.18818340806131256</v>
      </c>
      <c r="D920">
        <v>0.8242433273085491</v>
      </c>
      <c r="E920">
        <v>0.8242433273085491</v>
      </c>
    </row>
    <row r="921" spans="2:5" x14ac:dyDescent="0.25">
      <c r="B921" t="s">
        <v>238</v>
      </c>
      <c r="C921">
        <v>1.7117792011402404E-4</v>
      </c>
      <c r="D921">
        <v>7.4975929009942529E-4</v>
      </c>
      <c r="E921">
        <v>7.4975929009942529E-4</v>
      </c>
    </row>
    <row r="922" spans="2:5" x14ac:dyDescent="0.25">
      <c r="B922" t="s">
        <v>247</v>
      </c>
      <c r="C922">
        <v>0.30393202403981995</v>
      </c>
      <c r="D922">
        <v>1.3312222652944112</v>
      </c>
      <c r="E922">
        <v>1.3312222652944112</v>
      </c>
    </row>
    <row r="923" spans="2:5" x14ac:dyDescent="0.25">
      <c r="B923" t="s">
        <v>248</v>
      </c>
      <c r="C923">
        <v>1.1586817858579301E-2</v>
      </c>
      <c r="D923">
        <v>5.0750262220577332E-2</v>
      </c>
      <c r="E923">
        <v>5.0750262220577332E-2</v>
      </c>
    </row>
    <row r="924" spans="2:5" x14ac:dyDescent="0.25">
      <c r="B924" t="s">
        <v>249</v>
      </c>
      <c r="C924">
        <v>1.8536337136067411E-2</v>
      </c>
      <c r="D924">
        <v>8.1189156655975259E-2</v>
      </c>
      <c r="E924">
        <v>8.1189156655975259E-2</v>
      </c>
    </row>
    <row r="925" spans="2:5" x14ac:dyDescent="0.25">
      <c r="B925" t="s">
        <v>250</v>
      </c>
      <c r="C925">
        <v>1.2928427199999999E-4</v>
      </c>
      <c r="D925">
        <v>5.6626511135999993E-4</v>
      </c>
      <c r="E925">
        <v>5.6626511135999993E-4</v>
      </c>
    </row>
    <row r="926" spans="2:5" x14ac:dyDescent="0.25">
      <c r="B926" t="s">
        <v>251</v>
      </c>
      <c r="C926">
        <v>4.2017388400000002E-4</v>
      </c>
      <c r="D926">
        <v>1.8403616119200001E-3</v>
      </c>
      <c r="E926">
        <v>1.8403616119200001E-3</v>
      </c>
    </row>
    <row r="927" spans="2:5" x14ac:dyDescent="0.25">
      <c r="B927" t="s">
        <v>259</v>
      </c>
      <c r="C927">
        <v>2.3390918067012946E-4</v>
      </c>
      <c r="D927">
        <v>1.0245222113351672E-3</v>
      </c>
      <c r="E927">
        <v>1.0245222113351672E-3</v>
      </c>
    </row>
    <row r="928" spans="2:5" x14ac:dyDescent="0.25">
      <c r="B928" t="s">
        <v>269</v>
      </c>
      <c r="C928">
        <v>1.2928427199999999E-3</v>
      </c>
      <c r="D928">
        <v>5.6626511136000004E-3</v>
      </c>
      <c r="E928">
        <v>5.6626511136000004E-3</v>
      </c>
    </row>
    <row r="929" spans="2:5" x14ac:dyDescent="0.25">
      <c r="B929" t="s">
        <v>270</v>
      </c>
      <c r="C929">
        <v>5.4945815600000009E-4</v>
      </c>
      <c r="D929">
        <v>2.4066267232800004E-3</v>
      </c>
      <c r="E929">
        <v>2.4066267232800004E-3</v>
      </c>
    </row>
    <row r="930" spans="2:5" x14ac:dyDescent="0.25">
      <c r="B930" t="s">
        <v>271</v>
      </c>
      <c r="C930">
        <v>3.39371214E-4</v>
      </c>
      <c r="D930">
        <v>1.48644591732E-3</v>
      </c>
      <c r="E930">
        <v>1.48644591732E-3</v>
      </c>
    </row>
    <row r="931" spans="2:5" x14ac:dyDescent="0.25">
      <c r="B931" t="s">
        <v>272</v>
      </c>
      <c r="C931">
        <v>8.0802669999999996E-5</v>
      </c>
      <c r="D931">
        <v>3.5391569460000002E-4</v>
      </c>
      <c r="E931">
        <v>3.5391569460000002E-4</v>
      </c>
    </row>
    <row r="932" spans="2:5" x14ac:dyDescent="0.25">
      <c r="B932" t="s">
        <v>273</v>
      </c>
      <c r="C932">
        <v>2.2624747599999995E-4</v>
      </c>
      <c r="D932">
        <v>9.9096394487999963E-4</v>
      </c>
      <c r="E932">
        <v>9.9096394487999963E-4</v>
      </c>
    </row>
    <row r="933" spans="2:5" x14ac:dyDescent="0.25">
      <c r="B933" t="s">
        <v>274</v>
      </c>
      <c r="C933">
        <v>3.2321067999999997E-5</v>
      </c>
      <c r="D933">
        <v>1.4156627783999998E-4</v>
      </c>
      <c r="E933">
        <v>1.4156627783999998E-4</v>
      </c>
    </row>
    <row r="934" spans="2:5" x14ac:dyDescent="0.25">
      <c r="B934" t="s">
        <v>275</v>
      </c>
      <c r="C934">
        <v>8.0802669999999996E-5</v>
      </c>
      <c r="D934">
        <v>3.5391569460000002E-4</v>
      </c>
      <c r="E934">
        <v>3.5391569460000002E-4</v>
      </c>
    </row>
    <row r="935" spans="2:5" x14ac:dyDescent="0.25">
      <c r="B935" t="s">
        <v>276</v>
      </c>
      <c r="C935">
        <v>3.3937121399999994E-4</v>
      </c>
      <c r="D935">
        <v>1.4864459173199998E-3</v>
      </c>
      <c r="E935">
        <v>1.4864459173199998E-3</v>
      </c>
    </row>
    <row r="936" spans="2:5" x14ac:dyDescent="0.25">
      <c r="B936" t="s">
        <v>277</v>
      </c>
      <c r="C936">
        <v>2.1008694200000001E-4</v>
      </c>
      <c r="D936">
        <v>9.2018080596000006E-4</v>
      </c>
      <c r="E936">
        <v>9.2018080596000006E-4</v>
      </c>
    </row>
    <row r="937" spans="2:5" x14ac:dyDescent="0.25">
      <c r="B937" t="s">
        <v>286</v>
      </c>
      <c r="C937">
        <v>0.10917288079556274</v>
      </c>
      <c r="D937">
        <v>0.4781772178845648</v>
      </c>
      <c r="E937">
        <v>0.4781772178845648</v>
      </c>
    </row>
    <row r="938" spans="2:5" x14ac:dyDescent="0.25">
      <c r="B938" t="s">
        <v>287</v>
      </c>
      <c r="C938">
        <v>1.7414640000000003E-3</v>
      </c>
      <c r="D938">
        <v>7.627612320000002E-3</v>
      </c>
      <c r="E938">
        <v>7.627612320000002E-3</v>
      </c>
    </row>
    <row r="939" spans="2:5" x14ac:dyDescent="0.25">
      <c r="B939" t="s">
        <v>288</v>
      </c>
      <c r="C939">
        <v>2.4976138623468181E-4</v>
      </c>
      <c r="D939">
        <v>1.0939548717079064E-3</v>
      </c>
      <c r="E939">
        <v>1.0939548717079064E-3</v>
      </c>
    </row>
    <row r="940" spans="2:5" x14ac:dyDescent="0.25">
      <c r="B940" t="s">
        <v>289</v>
      </c>
      <c r="C940">
        <v>2.4976138623468181E-4</v>
      </c>
      <c r="D940">
        <v>1.0939548717079064E-3</v>
      </c>
      <c r="E940">
        <v>1.0939548717079064E-3</v>
      </c>
    </row>
    <row r="941" spans="2:5" x14ac:dyDescent="0.25">
      <c r="B941" t="s">
        <v>228</v>
      </c>
      <c r="C941">
        <v>0.12586867944178065</v>
      </c>
      <c r="D941">
        <v>0.55130481595499925</v>
      </c>
      <c r="E941">
        <v>0.55130481595499925</v>
      </c>
    </row>
    <row r="942" spans="2:5" x14ac:dyDescent="0.25">
      <c r="B942" t="s">
        <v>229</v>
      </c>
      <c r="C942">
        <v>0.38152133918076553</v>
      </c>
      <c r="D942">
        <v>1.6710634656117529</v>
      </c>
      <c r="E942">
        <v>1.6710634656117529</v>
      </c>
    </row>
    <row r="943" spans="2:5" x14ac:dyDescent="0.25">
      <c r="B943" t="s">
        <v>237</v>
      </c>
      <c r="C943">
        <v>4.0150417645154618E-2</v>
      </c>
      <c r="D943">
        <v>0.17585882928577723</v>
      </c>
      <c r="E943">
        <v>0.17585882928577723</v>
      </c>
    </row>
    <row r="944" spans="2:5" x14ac:dyDescent="0.25">
      <c r="B944" t="s">
        <v>239</v>
      </c>
      <c r="C944">
        <v>4.4789448424299994E-2</v>
      </c>
      <c r="D944">
        <v>0.19617778409843395</v>
      </c>
      <c r="E944">
        <v>0.19617778409843395</v>
      </c>
    </row>
    <row r="945" spans="2:5" x14ac:dyDescent="0.25">
      <c r="B945" t="s">
        <v>240</v>
      </c>
      <c r="C945">
        <v>0.1442707793232797</v>
      </c>
      <c r="D945">
        <v>0.63190601343596509</v>
      </c>
      <c r="E945">
        <v>0.63190601343596509</v>
      </c>
    </row>
    <row r="946" spans="2:5" x14ac:dyDescent="0.25">
      <c r="B946" t="s">
        <v>241</v>
      </c>
      <c r="C946">
        <v>0.31570016619820301</v>
      </c>
      <c r="D946">
        <v>1.3827667279481293</v>
      </c>
      <c r="E946">
        <v>1.3827667279481293</v>
      </c>
    </row>
    <row r="947" spans="2:5" x14ac:dyDescent="0.25">
      <c r="B947" t="s">
        <v>242</v>
      </c>
      <c r="C947">
        <v>0.18536163801094999</v>
      </c>
      <c r="D947">
        <v>0.8118839744879609</v>
      </c>
      <c r="E947">
        <v>0.8118839744879609</v>
      </c>
    </row>
    <row r="948" spans="2:5" x14ac:dyDescent="0.25">
      <c r="B948" t="s">
        <v>243</v>
      </c>
      <c r="C948">
        <v>7.3151820733664108E-2</v>
      </c>
      <c r="D948">
        <v>0.32040497481344882</v>
      </c>
      <c r="E948">
        <v>0.32040497481344882</v>
      </c>
    </row>
    <row r="949" spans="2:5" x14ac:dyDescent="0.25">
      <c r="B949" t="s">
        <v>244</v>
      </c>
      <c r="C949">
        <v>1.271310534923627E-3</v>
      </c>
      <c r="D949">
        <v>5.5683401429654864E-3</v>
      </c>
      <c r="E949">
        <v>5.5683401429654864E-3</v>
      </c>
    </row>
    <row r="950" spans="2:5" x14ac:dyDescent="0.25">
      <c r="B950" t="s">
        <v>245</v>
      </c>
      <c r="C950">
        <v>2.1874140141767431E-2</v>
      </c>
      <c r="D950">
        <v>9.580873382094135E-2</v>
      </c>
      <c r="E950">
        <v>9.580873382094135E-2</v>
      </c>
    </row>
    <row r="951" spans="2:5" x14ac:dyDescent="0.25">
      <c r="B951" t="s">
        <v>246</v>
      </c>
      <c r="C951">
        <v>8.3967620453621841E-2</v>
      </c>
      <c r="D951">
        <v>0.36777817758686365</v>
      </c>
      <c r="E951">
        <v>0.36777817758686365</v>
      </c>
    </row>
    <row r="952" spans="2:5" x14ac:dyDescent="0.25">
      <c r="B952" t="s">
        <v>252</v>
      </c>
      <c r="C952">
        <v>1.5029296619999998E-3</v>
      </c>
      <c r="D952">
        <v>6.5828319195599993E-3</v>
      </c>
      <c r="E952">
        <v>6.5828319195599993E-3</v>
      </c>
    </row>
    <row r="953" spans="2:5" x14ac:dyDescent="0.25">
      <c r="B953" t="s">
        <v>253</v>
      </c>
      <c r="C953">
        <v>5.1713708799999995E-4</v>
      </c>
      <c r="D953">
        <v>2.2650604454399997E-3</v>
      </c>
      <c r="E953">
        <v>2.2650604454399997E-3</v>
      </c>
    </row>
    <row r="954" spans="2:5" x14ac:dyDescent="0.25">
      <c r="B954" t="s">
        <v>254</v>
      </c>
      <c r="C954">
        <v>2.1008694200000001E-4</v>
      </c>
      <c r="D954">
        <v>9.2018080596000006E-4</v>
      </c>
      <c r="E954">
        <v>9.2018080596000006E-4</v>
      </c>
    </row>
    <row r="955" spans="2:5" x14ac:dyDescent="0.25">
      <c r="B955" t="s">
        <v>255</v>
      </c>
      <c r="C955">
        <v>4.5249495199999989E-4</v>
      </c>
      <c r="D955">
        <v>1.9819278897599993E-3</v>
      </c>
      <c r="E955">
        <v>1.9819278897599993E-3</v>
      </c>
    </row>
    <row r="956" spans="2:5" x14ac:dyDescent="0.25">
      <c r="B956" t="s">
        <v>256</v>
      </c>
      <c r="C956">
        <v>2.4240800999999996E-4</v>
      </c>
      <c r="D956">
        <v>1.0617470837999997E-3</v>
      </c>
      <c r="E956">
        <v>1.0617470837999997E-3</v>
      </c>
    </row>
    <row r="957" spans="2:5" x14ac:dyDescent="0.25">
      <c r="B957" t="s">
        <v>257</v>
      </c>
      <c r="C957">
        <v>2.6341670419999996E-3</v>
      </c>
      <c r="D957">
        <v>1.1537651643959999E-2</v>
      </c>
      <c r="E957">
        <v>1.1537651643959999E-2</v>
      </c>
    </row>
    <row r="958" spans="2:5" x14ac:dyDescent="0.25">
      <c r="B958" t="s">
        <v>258</v>
      </c>
      <c r="C958">
        <v>1.0019531080000001E-3</v>
      </c>
      <c r="D958">
        <v>4.3885546130400001E-3</v>
      </c>
      <c r="E958">
        <v>4.3885546130400001E-3</v>
      </c>
    </row>
    <row r="959" spans="2:5" x14ac:dyDescent="0.25">
      <c r="B959" t="s">
        <v>260</v>
      </c>
      <c r="C959">
        <v>9.303799556701299E-4</v>
      </c>
      <c r="D959">
        <v>4.075064205835169E-3</v>
      </c>
      <c r="E959">
        <v>4.075064205835169E-3</v>
      </c>
    </row>
    <row r="960" spans="2:5" x14ac:dyDescent="0.25">
      <c r="B960" t="s">
        <v>261</v>
      </c>
      <c r="C960">
        <v>4.0401335000000001E-4</v>
      </c>
      <c r="D960">
        <v>1.769578473E-3</v>
      </c>
      <c r="E960">
        <v>1.769578473E-3</v>
      </c>
    </row>
    <row r="961" spans="1:5" x14ac:dyDescent="0.25">
      <c r="B961" t="s">
        <v>262</v>
      </c>
      <c r="C961">
        <v>4.8481601999999992E-4</v>
      </c>
      <c r="D961">
        <v>2.1234941675999995E-3</v>
      </c>
      <c r="E961">
        <v>2.1234941675999995E-3</v>
      </c>
    </row>
    <row r="962" spans="1:5" x14ac:dyDescent="0.25">
      <c r="B962" t="s">
        <v>263</v>
      </c>
      <c r="C962">
        <v>3.8785281599999999E-4</v>
      </c>
      <c r="D962">
        <v>1.6987953340799999E-3</v>
      </c>
      <c r="E962">
        <v>1.6987953340799999E-3</v>
      </c>
    </row>
    <row r="963" spans="1:5" x14ac:dyDescent="0.25">
      <c r="B963" t="s">
        <v>264</v>
      </c>
      <c r="C963">
        <v>1.325163788E-3</v>
      </c>
      <c r="D963">
        <v>5.8042173914399997E-3</v>
      </c>
      <c r="E963">
        <v>5.8042173914399997E-3</v>
      </c>
    </row>
    <row r="964" spans="1:5" x14ac:dyDescent="0.25">
      <c r="B964" t="s">
        <v>265</v>
      </c>
      <c r="C964">
        <v>1.6160533999999999E-4</v>
      </c>
      <c r="D964">
        <v>7.0783138920000005E-4</v>
      </c>
      <c r="E964">
        <v>7.0783138920000005E-4</v>
      </c>
    </row>
    <row r="965" spans="1:5" x14ac:dyDescent="0.25">
      <c r="B965" t="s">
        <v>266</v>
      </c>
      <c r="C965">
        <v>1.0019531080000001E-3</v>
      </c>
      <c r="D965">
        <v>4.3885546130400001E-3</v>
      </c>
      <c r="E965">
        <v>4.3885546130400001E-3</v>
      </c>
    </row>
    <row r="966" spans="1:5" x14ac:dyDescent="0.25">
      <c r="B966" t="s">
        <v>267</v>
      </c>
      <c r="C966">
        <v>2.3619891050729279E-3</v>
      </c>
      <c r="D966">
        <v>1.0345512280219423E-2</v>
      </c>
      <c r="E966">
        <v>1.0345512280219423E-2</v>
      </c>
    </row>
    <row r="967" spans="1:5" x14ac:dyDescent="0.25">
      <c r="B967" t="s">
        <v>268</v>
      </c>
      <c r="C967">
        <v>6.1410029200000015E-4</v>
      </c>
      <c r="D967">
        <v>2.6897592789600008E-3</v>
      </c>
      <c r="E967">
        <v>2.6897592789600008E-3</v>
      </c>
    </row>
    <row r="968" spans="1:5" x14ac:dyDescent="0.25">
      <c r="B968" t="s">
        <v>135</v>
      </c>
      <c r="C968">
        <v>3.0904459372549025E-2</v>
      </c>
      <c r="D968">
        <v>0.13536153205176474</v>
      </c>
      <c r="E968">
        <v>0.13536153205176474</v>
      </c>
    </row>
    <row r="969" spans="1:5" x14ac:dyDescent="0.25">
      <c r="B969" t="s">
        <v>216</v>
      </c>
      <c r="C969">
        <v>3.0904459372549018E-4</v>
      </c>
      <c r="D969">
        <v>1.3536153205176468E-3</v>
      </c>
      <c r="E969">
        <v>1.3536153205176468E-3</v>
      </c>
    </row>
    <row r="970" spans="1:5" x14ac:dyDescent="0.25">
      <c r="B970" t="s">
        <v>217</v>
      </c>
      <c r="C970">
        <v>5.794586132352942E-2</v>
      </c>
      <c r="D970">
        <v>0.25380287259705886</v>
      </c>
      <c r="E970">
        <v>0.25380287259705886</v>
      </c>
    </row>
    <row r="971" spans="1:5" x14ac:dyDescent="0.25">
      <c r="A971" t="s">
        <v>70</v>
      </c>
      <c r="B971" t="s">
        <v>212</v>
      </c>
      <c r="C971">
        <v>3.3647676000000001E-2</v>
      </c>
      <c r="D971">
        <v>0.14737682088000001</v>
      </c>
      <c r="E971">
        <v>0.14737682088000001</v>
      </c>
    </row>
    <row r="972" spans="1:5" x14ac:dyDescent="0.25">
      <c r="B972" t="s">
        <v>16</v>
      </c>
      <c r="C972">
        <v>5.0008279411764707E-5</v>
      </c>
      <c r="D972">
        <v>2.1903626382352941E-4</v>
      </c>
      <c r="E972">
        <v>2.1903626382352941E-4</v>
      </c>
    </row>
    <row r="973" spans="1:5" x14ac:dyDescent="0.25">
      <c r="B973" t="s">
        <v>71</v>
      </c>
      <c r="C973">
        <v>2.0440979999999998E-3</v>
      </c>
      <c r="D973">
        <v>8.9531492399999996E-3</v>
      </c>
      <c r="E973">
        <v>8.9531492399999996E-3</v>
      </c>
    </row>
    <row r="974" spans="1:5" x14ac:dyDescent="0.25">
      <c r="B974" t="s">
        <v>104</v>
      </c>
      <c r="C974">
        <v>9.1243176470588231E-5</v>
      </c>
      <c r="D974">
        <v>3.9964511294117644E-4</v>
      </c>
      <c r="E974">
        <v>3.9964511294117644E-4</v>
      </c>
    </row>
    <row r="975" spans="1:5" x14ac:dyDescent="0.25">
      <c r="B975" t="s">
        <v>105</v>
      </c>
      <c r="C975">
        <v>1.5616620588235295E-4</v>
      </c>
      <c r="D975">
        <v>6.8400798176470592E-4</v>
      </c>
      <c r="E975">
        <v>6.8400798176470592E-4</v>
      </c>
    </row>
    <row r="976" spans="1:5" x14ac:dyDescent="0.25">
      <c r="B976" t="s">
        <v>106</v>
      </c>
      <c r="C976">
        <v>5.0710149999999998E-5</v>
      </c>
      <c r="D976">
        <v>2.2211045699999999E-4</v>
      </c>
      <c r="E976">
        <v>2.2211045699999999E-4</v>
      </c>
    </row>
    <row r="977" spans="2:5" x14ac:dyDescent="0.25">
      <c r="B977" t="s">
        <v>107</v>
      </c>
      <c r="C977">
        <v>9.8437350000000004E-5</v>
      </c>
      <c r="D977">
        <v>4.3115559300000003E-4</v>
      </c>
      <c r="E977">
        <v>4.3115559300000003E-4</v>
      </c>
    </row>
    <row r="978" spans="2:5" x14ac:dyDescent="0.25">
      <c r="B978" t="s">
        <v>108</v>
      </c>
      <c r="C978">
        <v>4.5358386764705882E-5</v>
      </c>
      <c r="D978">
        <v>1.9866973402941178E-4</v>
      </c>
      <c r="E978">
        <v>1.9866973402941178E-4</v>
      </c>
    </row>
    <row r="979" spans="2:5" x14ac:dyDescent="0.25">
      <c r="B979" t="s">
        <v>109</v>
      </c>
      <c r="C979">
        <v>6.9046519117647065E-5</v>
      </c>
      <c r="D979">
        <v>3.0242375373529414E-4</v>
      </c>
      <c r="E979">
        <v>3.0242375373529414E-4</v>
      </c>
    </row>
    <row r="980" spans="2:5" x14ac:dyDescent="0.25">
      <c r="B980" t="s">
        <v>110</v>
      </c>
      <c r="C980">
        <v>8.2732995588235286E-5</v>
      </c>
      <c r="D980">
        <v>3.6237052067647057E-4</v>
      </c>
      <c r="E980">
        <v>3.6237052067647057E-4</v>
      </c>
    </row>
    <row r="981" spans="2:5" x14ac:dyDescent="0.25">
      <c r="B981" t="s">
        <v>111</v>
      </c>
      <c r="C981">
        <v>7.6416160294117641E-5</v>
      </c>
      <c r="D981">
        <v>3.347027820882353E-4</v>
      </c>
      <c r="E981">
        <v>3.347027820882353E-4</v>
      </c>
    </row>
    <row r="982" spans="2:5" x14ac:dyDescent="0.25">
      <c r="B982" t="s">
        <v>112</v>
      </c>
      <c r="C982">
        <v>4.1585832352941172E-5</v>
      </c>
      <c r="D982">
        <v>1.8214594570588232E-4</v>
      </c>
      <c r="E982">
        <v>1.8214594570588232E-4</v>
      </c>
    </row>
    <row r="983" spans="2:5" x14ac:dyDescent="0.25">
      <c r="B983" t="s">
        <v>113</v>
      </c>
      <c r="C983">
        <v>2.8250291176470592E-5</v>
      </c>
      <c r="D983">
        <v>1.2373627535294121E-4</v>
      </c>
      <c r="E983">
        <v>1.2373627535294121E-4</v>
      </c>
    </row>
    <row r="984" spans="2:5" x14ac:dyDescent="0.25">
      <c r="B984" t="s">
        <v>114</v>
      </c>
      <c r="C984">
        <v>9.1243176470588231E-5</v>
      </c>
      <c r="D984">
        <v>3.9964511294117644E-4</v>
      </c>
      <c r="E984">
        <v>3.9964511294117644E-4</v>
      </c>
    </row>
    <row r="985" spans="2:5" x14ac:dyDescent="0.25">
      <c r="B985" t="s">
        <v>115</v>
      </c>
      <c r="C985">
        <v>1.0177123529411764E-4</v>
      </c>
      <c r="D985">
        <v>4.457580105882353E-4</v>
      </c>
      <c r="E985">
        <v>4.457580105882353E-4</v>
      </c>
    </row>
    <row r="986" spans="2:5" x14ac:dyDescent="0.25">
      <c r="B986" t="s">
        <v>116</v>
      </c>
      <c r="C986">
        <v>7.3608677941176467E-5</v>
      </c>
      <c r="D986">
        <v>3.2240600938235293E-4</v>
      </c>
      <c r="E986">
        <v>3.2240600938235293E-4</v>
      </c>
    </row>
    <row r="987" spans="2:5" x14ac:dyDescent="0.25">
      <c r="B987" t="s">
        <v>117</v>
      </c>
      <c r="C987">
        <v>1.3799999999999999E-3</v>
      </c>
      <c r="D987">
        <v>6.0443999999999993E-3</v>
      </c>
      <c r="E987">
        <v>6.0443999999999993E-3</v>
      </c>
    </row>
    <row r="988" spans="2:5" x14ac:dyDescent="0.25">
      <c r="B988" t="s">
        <v>118</v>
      </c>
      <c r="C988">
        <v>5.4745905882352941E-5</v>
      </c>
      <c r="D988">
        <v>2.3978706776470589E-4</v>
      </c>
      <c r="E988">
        <v>2.3978706776470589E-4</v>
      </c>
    </row>
    <row r="989" spans="2:5" x14ac:dyDescent="0.25">
      <c r="B989" t="s">
        <v>119</v>
      </c>
      <c r="C989">
        <v>6.7555044117647062E-5</v>
      </c>
      <c r="D989">
        <v>2.9589109323529411E-4</v>
      </c>
      <c r="E989">
        <v>2.9589109323529411E-4</v>
      </c>
    </row>
    <row r="990" spans="2:5" x14ac:dyDescent="0.25">
      <c r="B990" t="s">
        <v>120</v>
      </c>
      <c r="C990">
        <v>3.5707666176470591E-5</v>
      </c>
      <c r="D990">
        <v>1.5639957785294116E-4</v>
      </c>
      <c r="E990">
        <v>1.5639957785294116E-4</v>
      </c>
    </row>
    <row r="991" spans="2:5" x14ac:dyDescent="0.25">
      <c r="B991" t="s">
        <v>121</v>
      </c>
      <c r="C991">
        <v>3.5707666176470591E-5</v>
      </c>
      <c r="D991">
        <v>1.5639957785294116E-4</v>
      </c>
      <c r="E991">
        <v>1.5639957785294116E-4</v>
      </c>
    </row>
    <row r="992" spans="2:5" x14ac:dyDescent="0.25">
      <c r="B992" t="s">
        <v>122</v>
      </c>
      <c r="C992">
        <v>6.3168352941176463E-5</v>
      </c>
      <c r="D992">
        <v>2.7667738588235289E-4</v>
      </c>
      <c r="E992">
        <v>2.7667738588235289E-4</v>
      </c>
    </row>
    <row r="993" spans="2:5" x14ac:dyDescent="0.25">
      <c r="B993" t="s">
        <v>124</v>
      </c>
      <c r="C993">
        <v>5.6544449264705881E-5</v>
      </c>
      <c r="D993">
        <v>2.4766468777941174E-4</v>
      </c>
      <c r="E993">
        <v>2.4766468777941174E-4</v>
      </c>
    </row>
    <row r="994" spans="2:5" x14ac:dyDescent="0.25">
      <c r="B994" t="s">
        <v>125</v>
      </c>
      <c r="C994">
        <v>5.6544449264705881E-5</v>
      </c>
      <c r="D994">
        <v>2.4766468777941174E-4</v>
      </c>
      <c r="E994">
        <v>2.4766468777941174E-4</v>
      </c>
    </row>
    <row r="995" spans="2:5" x14ac:dyDescent="0.25">
      <c r="B995" t="s">
        <v>126</v>
      </c>
      <c r="C995">
        <v>3.2296599999999999E-6</v>
      </c>
      <c r="D995">
        <v>1.41459108E-5</v>
      </c>
      <c r="E995">
        <v>1.41459108E-5</v>
      </c>
    </row>
    <row r="996" spans="2:5" x14ac:dyDescent="0.25">
      <c r="B996" t="s">
        <v>134</v>
      </c>
      <c r="C996">
        <v>1.5762E-3</v>
      </c>
      <c r="D996">
        <v>6.9037560000000005E-3</v>
      </c>
      <c r="E996">
        <v>6.9037560000000005E-3</v>
      </c>
    </row>
    <row r="997" spans="2:5" x14ac:dyDescent="0.25">
      <c r="B997" t="s">
        <v>137</v>
      </c>
      <c r="C997">
        <v>1.3799999999999999E-3</v>
      </c>
      <c r="D997">
        <v>6.0443999999999993E-3</v>
      </c>
      <c r="E997">
        <v>6.0443999999999993E-3</v>
      </c>
    </row>
    <row r="998" spans="2:5" x14ac:dyDescent="0.25">
      <c r="B998" t="s">
        <v>140</v>
      </c>
      <c r="C998">
        <v>7.7556700000000009E-5</v>
      </c>
      <c r="D998">
        <v>3.3969834600000007E-4</v>
      </c>
      <c r="E998">
        <v>3.3969834600000007E-4</v>
      </c>
    </row>
    <row r="999" spans="2:5" x14ac:dyDescent="0.25">
      <c r="B999" t="s">
        <v>141</v>
      </c>
      <c r="C999">
        <v>6.5975835294117651E-5</v>
      </c>
      <c r="D999">
        <v>2.8897415858823532E-4</v>
      </c>
      <c r="E999">
        <v>2.8897415858823532E-4</v>
      </c>
    </row>
    <row r="1000" spans="2:5" x14ac:dyDescent="0.25">
      <c r="B1000" t="s">
        <v>142</v>
      </c>
      <c r="C1000">
        <v>9.7384544117647055E-6</v>
      </c>
      <c r="D1000">
        <v>4.2654430323529409E-5</v>
      </c>
      <c r="E1000">
        <v>4.2654430323529409E-5</v>
      </c>
    </row>
    <row r="1001" spans="2:5" x14ac:dyDescent="0.25">
      <c r="B1001" t="s">
        <v>143</v>
      </c>
      <c r="C1001">
        <v>1.0264857352941176E-4</v>
      </c>
      <c r="D1001">
        <v>4.4960075205882351E-4</v>
      </c>
      <c r="E1001">
        <v>4.4960075205882351E-4</v>
      </c>
    </row>
    <row r="1002" spans="2:5" x14ac:dyDescent="0.25">
      <c r="B1002" t="s">
        <v>144</v>
      </c>
      <c r="C1002">
        <v>1.2721404411764707E-4</v>
      </c>
      <c r="D1002">
        <v>5.5719751323529416E-4</v>
      </c>
      <c r="E1002">
        <v>5.5719751323529416E-4</v>
      </c>
    </row>
    <row r="1003" spans="2:5" x14ac:dyDescent="0.25">
      <c r="B1003" t="s">
        <v>145</v>
      </c>
      <c r="C1003">
        <v>1.2721404411764707E-4</v>
      </c>
      <c r="D1003">
        <v>5.5719751323529416E-4</v>
      </c>
      <c r="E1003">
        <v>5.5719751323529416E-4</v>
      </c>
    </row>
    <row r="1004" spans="2:5" x14ac:dyDescent="0.25">
      <c r="B1004" t="s">
        <v>146</v>
      </c>
      <c r="C1004">
        <v>5.2640294117647057E-5</v>
      </c>
      <c r="D1004">
        <v>2.305644882352941E-4</v>
      </c>
      <c r="E1004">
        <v>2.305644882352941E-4</v>
      </c>
    </row>
    <row r="1005" spans="2:5" x14ac:dyDescent="0.25">
      <c r="B1005" t="s">
        <v>169</v>
      </c>
      <c r="C1005">
        <v>1.3595568480000001E-3</v>
      </c>
      <c r="D1005">
        <v>3.3988921200000003E-4</v>
      </c>
      <c r="E1005">
        <v>3.3988921200000003E-4</v>
      </c>
    </row>
    <row r="1006" spans="2:5" x14ac:dyDescent="0.25">
      <c r="B1006" t="s">
        <v>197</v>
      </c>
      <c r="C1006">
        <v>1.7000000000000001E-3</v>
      </c>
      <c r="D1006">
        <v>7.4460000000000004E-3</v>
      </c>
      <c r="E1006">
        <v>7.4460000000000004E-3</v>
      </c>
    </row>
    <row r="1007" spans="2:5" x14ac:dyDescent="0.25">
      <c r="B1007" t="s">
        <v>198</v>
      </c>
      <c r="C1007">
        <v>1.7000000000000001E-3</v>
      </c>
      <c r="D1007">
        <v>7.4460000000000004E-3</v>
      </c>
      <c r="E1007">
        <v>7.4460000000000004E-3</v>
      </c>
    </row>
    <row r="1008" spans="2:5" x14ac:dyDescent="0.25">
      <c r="B1008" t="s">
        <v>381</v>
      </c>
      <c r="C1008">
        <v>1.7546764705882353E-6</v>
      </c>
      <c r="D1008">
        <v>7.6854829411764702E-6</v>
      </c>
      <c r="E1008">
        <v>7.6854829411764702E-6</v>
      </c>
    </row>
    <row r="1009" spans="2:5" x14ac:dyDescent="0.25">
      <c r="B1009" t="s">
        <v>380</v>
      </c>
      <c r="C1009">
        <v>1.7546764705882353E-6</v>
      </c>
      <c r="D1009">
        <v>7.6854829411764702E-6</v>
      </c>
      <c r="E1009">
        <v>7.6854829411764702E-6</v>
      </c>
    </row>
    <row r="1010" spans="2:5" x14ac:dyDescent="0.25">
      <c r="B1010" t="s">
        <v>383</v>
      </c>
      <c r="C1010">
        <v>4.8253602941176467E-6</v>
      </c>
      <c r="D1010">
        <v>2.1135078088235293E-5</v>
      </c>
      <c r="E1010">
        <v>2.1135078088235293E-5</v>
      </c>
    </row>
    <row r="1011" spans="2:5" x14ac:dyDescent="0.25">
      <c r="B1011" t="s">
        <v>167</v>
      </c>
      <c r="C1011">
        <v>1.7546764705882353E-6</v>
      </c>
      <c r="D1011">
        <v>7.6854829411764702E-6</v>
      </c>
      <c r="E1011">
        <v>7.6854829411764702E-6</v>
      </c>
    </row>
    <row r="1012" spans="2:5" x14ac:dyDescent="0.25">
      <c r="B1012" t="s">
        <v>168</v>
      </c>
      <c r="C1012">
        <v>1.7546764705882353E-6</v>
      </c>
      <c r="D1012">
        <v>7.6854829411764702E-6</v>
      </c>
      <c r="E1012">
        <v>7.6854829411764702E-6</v>
      </c>
    </row>
    <row r="1013" spans="2:5" x14ac:dyDescent="0.25">
      <c r="B1013" t="s">
        <v>211</v>
      </c>
      <c r="C1013">
        <v>2.6320147058823529E-5</v>
      </c>
      <c r="D1013">
        <v>1.1528224411764705E-4</v>
      </c>
      <c r="E1013">
        <v>1.1528224411764705E-4</v>
      </c>
    </row>
    <row r="1014" spans="2:5" x14ac:dyDescent="0.25">
      <c r="B1014" t="s">
        <v>123</v>
      </c>
      <c r="C1014">
        <v>3.483032794117647E-5</v>
      </c>
      <c r="D1014">
        <v>1.5255683638235292E-4</v>
      </c>
      <c r="E1014">
        <v>1.5255683638235292E-4</v>
      </c>
    </row>
    <row r="1015" spans="2:5" x14ac:dyDescent="0.25">
      <c r="B1015" t="s">
        <v>128</v>
      </c>
      <c r="C1015">
        <v>8.2599999999999991E-7</v>
      </c>
      <c r="D1015">
        <v>3.6178799999999996E-6</v>
      </c>
      <c r="E1015">
        <v>3.6178799999999996E-6</v>
      </c>
    </row>
    <row r="1016" spans="2:5" x14ac:dyDescent="0.25">
      <c r="B1016" t="s">
        <v>199</v>
      </c>
      <c r="C1016">
        <v>9.0637123200000005E-4</v>
      </c>
      <c r="D1016">
        <v>2.2659280800000001E-4</v>
      </c>
      <c r="E1016">
        <v>2.2659280800000001E-4</v>
      </c>
    </row>
    <row r="1017" spans="2:5" x14ac:dyDescent="0.25">
      <c r="B1017" t="s">
        <v>200</v>
      </c>
      <c r="C1017">
        <v>1.7110662040000001E-3</v>
      </c>
      <c r="D1017">
        <v>4.2776655100000002E-4</v>
      </c>
      <c r="E1017">
        <v>4.2776655100000002E-4</v>
      </c>
    </row>
    <row r="1018" spans="2:5" x14ac:dyDescent="0.25">
      <c r="B1018" t="s">
        <v>201</v>
      </c>
      <c r="C1018">
        <v>1.0400028880000001E-3</v>
      </c>
      <c r="D1018">
        <v>2.6000072200000002E-4</v>
      </c>
      <c r="E1018">
        <v>2.6000072200000002E-4</v>
      </c>
    </row>
    <row r="1019" spans="2:5" x14ac:dyDescent="0.25">
      <c r="B1019" t="s">
        <v>202</v>
      </c>
      <c r="C1019">
        <v>1.0400028880000001E-3</v>
      </c>
      <c r="D1019">
        <v>2.6000072200000002E-4</v>
      </c>
      <c r="E1019">
        <v>2.6000072200000002E-4</v>
      </c>
    </row>
    <row r="1020" spans="2:5" x14ac:dyDescent="0.25">
      <c r="B1020" t="s">
        <v>379</v>
      </c>
      <c r="C1020">
        <v>1.7546764705882353E-6</v>
      </c>
      <c r="D1020">
        <v>7.6854829411764702E-6</v>
      </c>
      <c r="E1020">
        <v>7.6854829411764702E-6</v>
      </c>
    </row>
    <row r="1021" spans="2:5" x14ac:dyDescent="0.25">
      <c r="B1021" t="s">
        <v>218</v>
      </c>
      <c r="C1021">
        <v>9.5427360280125138E-3</v>
      </c>
      <c r="D1021">
        <v>4.1797183802694808E-2</v>
      </c>
      <c r="E1021">
        <v>4.1797183802694808E-2</v>
      </c>
    </row>
    <row r="1022" spans="2:5" x14ac:dyDescent="0.25">
      <c r="B1022" t="s">
        <v>230</v>
      </c>
      <c r="C1022">
        <v>8.4061643858801115E-3</v>
      </c>
      <c r="D1022">
        <v>3.6819000010154888E-2</v>
      </c>
      <c r="E1022">
        <v>3.6819000010154888E-2</v>
      </c>
    </row>
    <row r="1023" spans="2:5" x14ac:dyDescent="0.25">
      <c r="B1023" t="s">
        <v>231</v>
      </c>
      <c r="C1023">
        <v>2.2160657728308369E-2</v>
      </c>
      <c r="D1023">
        <v>9.7063680849990661E-2</v>
      </c>
      <c r="E1023">
        <v>9.7063680849990661E-2</v>
      </c>
    </row>
    <row r="1024" spans="2:5" x14ac:dyDescent="0.25">
      <c r="B1024" t="s">
        <v>232</v>
      </c>
      <c r="C1024">
        <v>1.3810065373692612E-3</v>
      </c>
      <c r="D1024">
        <v>6.0488086336773642E-3</v>
      </c>
      <c r="E1024">
        <v>6.0488086336773642E-3</v>
      </c>
    </row>
    <row r="1025" spans="2:5" x14ac:dyDescent="0.25">
      <c r="B1025" t="s">
        <v>233</v>
      </c>
      <c r="C1025">
        <v>0</v>
      </c>
      <c r="D1025">
        <v>0</v>
      </c>
      <c r="E1025">
        <v>0</v>
      </c>
    </row>
    <row r="1026" spans="2:5" x14ac:dyDescent="0.25">
      <c r="B1026" t="s">
        <v>234</v>
      </c>
      <c r="C1026">
        <v>0</v>
      </c>
      <c r="D1026">
        <v>0</v>
      </c>
      <c r="E1026">
        <v>0</v>
      </c>
    </row>
    <row r="1027" spans="2:5" x14ac:dyDescent="0.25">
      <c r="B1027" t="s">
        <v>235</v>
      </c>
      <c r="C1027">
        <v>0</v>
      </c>
      <c r="D1027">
        <v>0</v>
      </c>
      <c r="E1027">
        <v>0</v>
      </c>
    </row>
    <row r="1028" spans="2:5" x14ac:dyDescent="0.25">
      <c r="B1028" t="s">
        <v>236</v>
      </c>
      <c r="C1028">
        <v>2.4648353246188959E-3</v>
      </c>
      <c r="D1028">
        <v>1.0795978721830763E-2</v>
      </c>
      <c r="E1028">
        <v>1.0795978721830763E-2</v>
      </c>
    </row>
    <row r="1029" spans="2:5" x14ac:dyDescent="0.25">
      <c r="B1029" t="s">
        <v>238</v>
      </c>
      <c r="C1029">
        <v>0</v>
      </c>
      <c r="D1029">
        <v>0</v>
      </c>
      <c r="E1029">
        <v>0</v>
      </c>
    </row>
    <row r="1030" spans="2:5" x14ac:dyDescent="0.25">
      <c r="B1030" t="s">
        <v>247</v>
      </c>
      <c r="C1030">
        <v>0.29651326004349643</v>
      </c>
      <c r="D1030">
        <v>1.2987280789905145</v>
      </c>
      <c r="E1030">
        <v>1.2987280789905145</v>
      </c>
    </row>
    <row r="1031" spans="2:5" x14ac:dyDescent="0.25">
      <c r="B1031" t="s">
        <v>248</v>
      </c>
      <c r="C1031">
        <v>9.6075636674482806E-5</v>
      </c>
      <c r="D1031">
        <v>4.2081128863423467E-4</v>
      </c>
      <c r="E1031">
        <v>4.2081128863423467E-4</v>
      </c>
    </row>
    <row r="1032" spans="2:5" x14ac:dyDescent="0.25">
      <c r="B1032" t="s">
        <v>249</v>
      </c>
      <c r="C1032">
        <v>1.536996968189933E-4</v>
      </c>
      <c r="D1032">
        <v>6.7320467206719069E-4</v>
      </c>
      <c r="E1032">
        <v>6.7320467206719069E-4</v>
      </c>
    </row>
    <row r="1033" spans="2:5" x14ac:dyDescent="0.25">
      <c r="B1033" t="s">
        <v>250</v>
      </c>
      <c r="C1033">
        <v>1.0720000000000001E-6</v>
      </c>
      <c r="D1033">
        <v>4.6953599999999997E-6</v>
      </c>
      <c r="E1033">
        <v>4.6953599999999997E-6</v>
      </c>
    </row>
    <row r="1034" spans="2:5" x14ac:dyDescent="0.25">
      <c r="B1034" t="s">
        <v>251</v>
      </c>
      <c r="C1034">
        <v>3.4840000000000004E-6</v>
      </c>
      <c r="D1034">
        <v>1.5259920000000001E-5</v>
      </c>
      <c r="E1034">
        <v>1.5259920000000001E-5</v>
      </c>
    </row>
    <row r="1035" spans="2:5" x14ac:dyDescent="0.25">
      <c r="B1035" t="s">
        <v>259</v>
      </c>
      <c r="C1035">
        <v>1.9395293626929261E-6</v>
      </c>
      <c r="D1035">
        <v>8.4951386085950157E-6</v>
      </c>
      <c r="E1035">
        <v>8.4951386085950157E-6</v>
      </c>
    </row>
    <row r="1036" spans="2:5" x14ac:dyDescent="0.25">
      <c r="B1036" t="s">
        <v>269</v>
      </c>
      <c r="C1036">
        <v>1.0720000000000001E-5</v>
      </c>
      <c r="D1036">
        <v>4.6953600000000004E-5</v>
      </c>
      <c r="E1036">
        <v>4.6953600000000004E-5</v>
      </c>
    </row>
    <row r="1037" spans="2:5" x14ac:dyDescent="0.25">
      <c r="B1037" t="s">
        <v>270</v>
      </c>
      <c r="C1037">
        <v>4.5560000000000009E-6</v>
      </c>
      <c r="D1037">
        <v>1.9955280000000007E-5</v>
      </c>
      <c r="E1037">
        <v>1.9955280000000007E-5</v>
      </c>
    </row>
    <row r="1038" spans="2:5" x14ac:dyDescent="0.25">
      <c r="B1038" t="s">
        <v>271</v>
      </c>
      <c r="C1038">
        <v>2.8140000000000005E-6</v>
      </c>
      <c r="D1038">
        <v>1.2325320000000002E-5</v>
      </c>
      <c r="E1038">
        <v>1.2325320000000002E-5</v>
      </c>
    </row>
    <row r="1039" spans="2:5" x14ac:dyDescent="0.25">
      <c r="B1039" t="s">
        <v>272</v>
      </c>
      <c r="C1039">
        <v>6.7000000000000004E-7</v>
      </c>
      <c r="D1039">
        <v>2.9346000000000002E-6</v>
      </c>
      <c r="E1039">
        <v>2.9346000000000002E-6</v>
      </c>
    </row>
    <row r="1040" spans="2:5" x14ac:dyDescent="0.25">
      <c r="B1040" t="s">
        <v>273</v>
      </c>
      <c r="C1040">
        <v>1.8759999999999999E-6</v>
      </c>
      <c r="D1040">
        <v>8.2168799999999995E-6</v>
      </c>
      <c r="E1040">
        <v>8.2168799999999995E-6</v>
      </c>
    </row>
    <row r="1041" spans="2:5" x14ac:dyDescent="0.25">
      <c r="B1041" t="s">
        <v>274</v>
      </c>
      <c r="C1041">
        <v>2.6800000000000002E-7</v>
      </c>
      <c r="D1041">
        <v>1.1738399999999999E-6</v>
      </c>
      <c r="E1041">
        <v>1.1738399999999999E-6</v>
      </c>
    </row>
    <row r="1042" spans="2:5" x14ac:dyDescent="0.25">
      <c r="B1042" t="s">
        <v>275</v>
      </c>
      <c r="C1042">
        <v>6.7000000000000004E-7</v>
      </c>
      <c r="D1042">
        <v>2.9346000000000002E-6</v>
      </c>
      <c r="E1042">
        <v>2.9346000000000002E-6</v>
      </c>
    </row>
    <row r="1043" spans="2:5" x14ac:dyDescent="0.25">
      <c r="B1043" t="s">
        <v>276</v>
      </c>
      <c r="C1043">
        <v>2.8140000000000001E-6</v>
      </c>
      <c r="D1043">
        <v>1.232532E-5</v>
      </c>
      <c r="E1043">
        <v>1.232532E-5</v>
      </c>
    </row>
    <row r="1044" spans="2:5" x14ac:dyDescent="0.25">
      <c r="B1044" t="s">
        <v>277</v>
      </c>
      <c r="C1044">
        <v>1.7420000000000002E-6</v>
      </c>
      <c r="D1044">
        <v>7.6299600000000004E-6</v>
      </c>
      <c r="E1044">
        <v>7.6299600000000004E-6</v>
      </c>
    </row>
    <row r="1045" spans="2:5" x14ac:dyDescent="0.25">
      <c r="B1045" t="s">
        <v>286</v>
      </c>
      <c r="C1045">
        <v>0</v>
      </c>
      <c r="D1045">
        <v>0</v>
      </c>
      <c r="E1045">
        <v>0</v>
      </c>
    </row>
    <row r="1046" spans="2:5" x14ac:dyDescent="0.25">
      <c r="B1046" t="s">
        <v>287</v>
      </c>
      <c r="C1046">
        <v>0</v>
      </c>
      <c r="D1046">
        <v>0</v>
      </c>
      <c r="E1046">
        <v>0</v>
      </c>
    </row>
    <row r="1047" spans="2:5" x14ac:dyDescent="0.25">
      <c r="B1047" t="s">
        <v>288</v>
      </c>
      <c r="C1047">
        <v>0</v>
      </c>
      <c r="D1047">
        <v>0</v>
      </c>
      <c r="E1047">
        <v>0</v>
      </c>
    </row>
    <row r="1048" spans="2:5" x14ac:dyDescent="0.25">
      <c r="B1048" t="s">
        <v>289</v>
      </c>
      <c r="C1048">
        <v>0</v>
      </c>
      <c r="D1048">
        <v>0</v>
      </c>
      <c r="E1048">
        <v>0</v>
      </c>
    </row>
    <row r="1049" spans="2:5" x14ac:dyDescent="0.25">
      <c r="B1049" t="s">
        <v>228</v>
      </c>
      <c r="C1049">
        <v>1.8483892186810437E-2</v>
      </c>
      <c r="D1049">
        <v>8.0959447778229721E-2</v>
      </c>
      <c r="E1049">
        <v>8.0959447778229721E-2</v>
      </c>
    </row>
    <row r="1050" spans="2:5" x14ac:dyDescent="0.25">
      <c r="B1050" t="s">
        <v>229</v>
      </c>
      <c r="C1050">
        <v>5.5060122170307122E-3</v>
      </c>
      <c r="D1050">
        <v>2.4116333510594518E-2</v>
      </c>
      <c r="E1050">
        <v>2.4116333510594518E-2</v>
      </c>
    </row>
    <row r="1051" spans="2:5" x14ac:dyDescent="0.25">
      <c r="B1051" t="s">
        <v>237</v>
      </c>
      <c r="C1051">
        <v>2.8063003195500343E-3</v>
      </c>
      <c r="D1051">
        <v>1.229159539962915E-2</v>
      </c>
      <c r="E1051">
        <v>1.229159539962915E-2</v>
      </c>
    </row>
    <row r="1052" spans="2:5" x14ac:dyDescent="0.25">
      <c r="B1052" t="s">
        <v>239</v>
      </c>
      <c r="C1052">
        <v>4.4124242999999999E-6</v>
      </c>
      <c r="D1052">
        <v>1.9326418434000002E-5</v>
      </c>
      <c r="E1052">
        <v>1.9326418434000002E-5</v>
      </c>
    </row>
    <row r="1053" spans="2:5" x14ac:dyDescent="0.25">
      <c r="B1053" t="s">
        <v>240</v>
      </c>
      <c r="C1053">
        <v>1.0135871291095582E-4</v>
      </c>
      <c r="D1053">
        <v>4.4395116254998643E-4</v>
      </c>
      <c r="E1053">
        <v>4.4395116254998643E-4</v>
      </c>
    </row>
    <row r="1054" spans="2:5" x14ac:dyDescent="0.25">
      <c r="B1054" t="s">
        <v>241</v>
      </c>
      <c r="C1054">
        <v>2.0134617308546261E-4</v>
      </c>
      <c r="D1054">
        <v>8.8189623811432629E-4</v>
      </c>
      <c r="E1054">
        <v>8.8189623811432629E-4</v>
      </c>
    </row>
    <row r="1055" spans="2:5" x14ac:dyDescent="0.25">
      <c r="B1055" t="s">
        <v>242</v>
      </c>
      <c r="C1055">
        <v>1.2017542264124918E-3</v>
      </c>
      <c r="D1055">
        <v>5.2636835116867137E-3</v>
      </c>
      <c r="E1055">
        <v>5.2636835116867137E-3</v>
      </c>
    </row>
    <row r="1056" spans="2:5" x14ac:dyDescent="0.25">
      <c r="B1056" t="s">
        <v>243</v>
      </c>
      <c r="C1056">
        <v>5.0908895866824799E-3</v>
      </c>
      <c r="D1056">
        <v>2.2298096389669262E-2</v>
      </c>
      <c r="E1056">
        <v>2.2298096389669262E-2</v>
      </c>
    </row>
    <row r="1057" spans="2:5" x14ac:dyDescent="0.25">
      <c r="B1057" t="s">
        <v>244</v>
      </c>
      <c r="C1057">
        <v>0</v>
      </c>
      <c r="D1057">
        <v>0</v>
      </c>
      <c r="E1057">
        <v>0</v>
      </c>
    </row>
    <row r="1058" spans="2:5" x14ac:dyDescent="0.25">
      <c r="B1058" t="s">
        <v>245</v>
      </c>
      <c r="C1058">
        <v>1.1626272100347453E-4</v>
      </c>
      <c r="D1058">
        <v>5.0923071799521846E-4</v>
      </c>
      <c r="E1058">
        <v>5.0923071799521846E-4</v>
      </c>
    </row>
    <row r="1059" spans="2:5" x14ac:dyDescent="0.25">
      <c r="B1059" t="s">
        <v>246</v>
      </c>
      <c r="C1059">
        <v>4.2811724845385878E-3</v>
      </c>
      <c r="D1059">
        <v>1.8751535482279015E-2</v>
      </c>
      <c r="E1059">
        <v>1.8751535482279015E-2</v>
      </c>
    </row>
    <row r="1060" spans="2:5" x14ac:dyDescent="0.25">
      <c r="B1060" t="s">
        <v>252</v>
      </c>
      <c r="C1060">
        <v>1.2462E-5</v>
      </c>
      <c r="D1060">
        <v>5.4583560000000001E-5</v>
      </c>
      <c r="E1060">
        <v>5.4583560000000001E-5</v>
      </c>
    </row>
    <row r="1061" spans="2:5" x14ac:dyDescent="0.25">
      <c r="B1061" t="s">
        <v>253</v>
      </c>
      <c r="C1061">
        <v>4.2880000000000003E-6</v>
      </c>
      <c r="D1061">
        <v>1.8781439999999999E-5</v>
      </c>
      <c r="E1061">
        <v>1.8781439999999999E-5</v>
      </c>
    </row>
    <row r="1062" spans="2:5" x14ac:dyDescent="0.25">
      <c r="B1062" t="s">
        <v>254</v>
      </c>
      <c r="C1062">
        <v>1.7420000000000002E-6</v>
      </c>
      <c r="D1062">
        <v>7.6299600000000004E-6</v>
      </c>
      <c r="E1062">
        <v>7.6299600000000004E-6</v>
      </c>
    </row>
    <row r="1063" spans="2:5" x14ac:dyDescent="0.25">
      <c r="B1063" t="s">
        <v>255</v>
      </c>
      <c r="C1063">
        <v>3.7519999999999998E-6</v>
      </c>
      <c r="D1063">
        <v>1.6433759999999999E-5</v>
      </c>
      <c r="E1063">
        <v>1.6433759999999999E-5</v>
      </c>
    </row>
    <row r="1064" spans="2:5" x14ac:dyDescent="0.25">
      <c r="B1064" t="s">
        <v>256</v>
      </c>
      <c r="C1064">
        <v>2.0100000000000002E-6</v>
      </c>
      <c r="D1064">
        <v>8.8038000000000003E-6</v>
      </c>
      <c r="E1064">
        <v>8.8038000000000003E-6</v>
      </c>
    </row>
    <row r="1065" spans="2:5" x14ac:dyDescent="0.25">
      <c r="B1065" t="s">
        <v>257</v>
      </c>
      <c r="C1065">
        <v>2.1842000000000002E-5</v>
      </c>
      <c r="D1065">
        <v>9.5667960000000003E-5</v>
      </c>
      <c r="E1065">
        <v>9.5667960000000003E-5</v>
      </c>
    </row>
    <row r="1066" spans="2:5" x14ac:dyDescent="0.25">
      <c r="B1066" t="s">
        <v>258</v>
      </c>
      <c r="C1066">
        <v>8.3080000000000024E-6</v>
      </c>
      <c r="D1066">
        <v>3.638904000000001E-5</v>
      </c>
      <c r="E1066">
        <v>3.638904000000001E-5</v>
      </c>
    </row>
    <row r="1067" spans="2:5" x14ac:dyDescent="0.25">
      <c r="B1067" t="s">
        <v>260</v>
      </c>
      <c r="C1067">
        <v>7.714529362692928E-6</v>
      </c>
      <c r="D1067">
        <v>3.3789638608595026E-5</v>
      </c>
      <c r="E1067">
        <v>3.3789638608595026E-5</v>
      </c>
    </row>
    <row r="1068" spans="2:5" x14ac:dyDescent="0.25">
      <c r="B1068" t="s">
        <v>261</v>
      </c>
      <c r="C1068">
        <v>3.3500000000000005E-6</v>
      </c>
      <c r="D1068">
        <v>1.4673000000000002E-5</v>
      </c>
      <c r="E1068">
        <v>1.4673000000000002E-5</v>
      </c>
    </row>
    <row r="1069" spans="2:5" x14ac:dyDescent="0.25">
      <c r="B1069" t="s">
        <v>262</v>
      </c>
      <c r="C1069">
        <v>4.0200000000000005E-6</v>
      </c>
      <c r="D1069">
        <v>1.7607600000000001E-5</v>
      </c>
      <c r="E1069">
        <v>1.7607600000000001E-5</v>
      </c>
    </row>
    <row r="1070" spans="2:5" x14ac:dyDescent="0.25">
      <c r="B1070" t="s">
        <v>263</v>
      </c>
      <c r="C1070">
        <v>3.2160000000000002E-6</v>
      </c>
      <c r="D1070">
        <v>1.4086080000000001E-5</v>
      </c>
      <c r="E1070">
        <v>1.4086080000000001E-5</v>
      </c>
    </row>
    <row r="1071" spans="2:5" x14ac:dyDescent="0.25">
      <c r="B1071" t="s">
        <v>264</v>
      </c>
      <c r="C1071">
        <v>1.0988000000000001E-5</v>
      </c>
      <c r="D1071">
        <v>4.8127439999999999E-5</v>
      </c>
      <c r="E1071">
        <v>4.8127439999999999E-5</v>
      </c>
    </row>
    <row r="1072" spans="2:5" x14ac:dyDescent="0.25">
      <c r="B1072" t="s">
        <v>265</v>
      </c>
      <c r="C1072">
        <v>1.3400000000000001E-6</v>
      </c>
      <c r="D1072">
        <v>5.8692000000000005E-6</v>
      </c>
      <c r="E1072">
        <v>5.8692000000000005E-6</v>
      </c>
    </row>
    <row r="1073" spans="1:5" x14ac:dyDescent="0.25">
      <c r="B1073" t="s">
        <v>266</v>
      </c>
      <c r="C1073">
        <v>8.3080000000000008E-6</v>
      </c>
      <c r="D1073">
        <v>3.6389040000000003E-5</v>
      </c>
      <c r="E1073">
        <v>3.6389040000000003E-5</v>
      </c>
    </row>
    <row r="1074" spans="1:5" x14ac:dyDescent="0.25">
      <c r="B1074" t="s">
        <v>267</v>
      </c>
      <c r="C1074">
        <v>1.5827267310315675E-4</v>
      </c>
      <c r="D1074">
        <v>6.9323430819182659E-4</v>
      </c>
      <c r="E1074">
        <v>6.9323430819182659E-4</v>
      </c>
    </row>
    <row r="1075" spans="1:5" x14ac:dyDescent="0.25">
      <c r="B1075" t="s">
        <v>268</v>
      </c>
      <c r="C1075">
        <v>5.0920000000000005E-6</v>
      </c>
      <c r="D1075">
        <v>2.2302960000000004E-5</v>
      </c>
      <c r="E1075">
        <v>2.2302960000000004E-5</v>
      </c>
    </row>
    <row r="1076" spans="1:5" x14ac:dyDescent="0.25">
      <c r="B1076" t="s">
        <v>135</v>
      </c>
      <c r="C1076">
        <v>1.4037411764705882E-5</v>
      </c>
      <c r="D1076">
        <v>6.1483863529411762E-5</v>
      </c>
      <c r="E1076">
        <v>6.1483863529411762E-5</v>
      </c>
    </row>
    <row r="1077" spans="1:5" x14ac:dyDescent="0.25">
      <c r="B1077" t="s">
        <v>216</v>
      </c>
      <c r="C1077">
        <v>1.4037411764705883E-7</v>
      </c>
      <c r="D1077">
        <v>6.1483863529411768E-7</v>
      </c>
      <c r="E1077">
        <v>6.1483863529411768E-7</v>
      </c>
    </row>
    <row r="1078" spans="1:5" x14ac:dyDescent="0.25">
      <c r="B1078" t="s">
        <v>217</v>
      </c>
      <c r="C1078">
        <v>2.6320147058823529E-5</v>
      </c>
      <c r="D1078">
        <v>1.1528224411764705E-4</v>
      </c>
      <c r="E1078">
        <v>1.1528224411764705E-4</v>
      </c>
    </row>
    <row r="1079" spans="1:5" x14ac:dyDescent="0.25">
      <c r="A1079" t="s">
        <v>219</v>
      </c>
      <c r="B1079" t="s">
        <v>218</v>
      </c>
      <c r="C1079">
        <v>0</v>
      </c>
      <c r="D1079">
        <v>0</v>
      </c>
      <c r="E1079">
        <v>0</v>
      </c>
    </row>
    <row r="1080" spans="1:5" x14ac:dyDescent="0.25">
      <c r="B1080" t="s">
        <v>230</v>
      </c>
      <c r="C1080">
        <v>0</v>
      </c>
      <c r="D1080">
        <v>0</v>
      </c>
      <c r="E1080">
        <v>0</v>
      </c>
    </row>
    <row r="1081" spans="1:5" x14ac:dyDescent="0.25">
      <c r="B1081" t="s">
        <v>231</v>
      </c>
      <c r="C1081">
        <v>0</v>
      </c>
      <c r="D1081">
        <v>0</v>
      </c>
      <c r="E1081">
        <v>0</v>
      </c>
    </row>
    <row r="1082" spans="1:5" x14ac:dyDescent="0.25">
      <c r="B1082" t="s">
        <v>232</v>
      </c>
      <c r="C1082">
        <v>0</v>
      </c>
      <c r="D1082">
        <v>0</v>
      </c>
      <c r="E1082">
        <v>0</v>
      </c>
    </row>
    <row r="1083" spans="1:5" x14ac:dyDescent="0.25">
      <c r="B1083" t="s">
        <v>233</v>
      </c>
      <c r="C1083">
        <v>0</v>
      </c>
      <c r="D1083">
        <v>0</v>
      </c>
      <c r="E1083">
        <v>0</v>
      </c>
    </row>
    <row r="1084" spans="1:5" x14ac:dyDescent="0.25">
      <c r="B1084" t="s">
        <v>234</v>
      </c>
      <c r="C1084">
        <v>0</v>
      </c>
      <c r="D1084">
        <v>0</v>
      </c>
      <c r="E1084">
        <v>0</v>
      </c>
    </row>
    <row r="1085" spans="1:5" x14ac:dyDescent="0.25">
      <c r="B1085" t="s">
        <v>235</v>
      </c>
      <c r="C1085">
        <v>0</v>
      </c>
      <c r="D1085">
        <v>0</v>
      </c>
      <c r="E1085">
        <v>0</v>
      </c>
    </row>
    <row r="1086" spans="1:5" x14ac:dyDescent="0.25">
      <c r="B1086" t="s">
        <v>236</v>
      </c>
      <c r="C1086">
        <v>0</v>
      </c>
      <c r="D1086">
        <v>0</v>
      </c>
      <c r="E1086">
        <v>0</v>
      </c>
    </row>
    <row r="1087" spans="1:5" x14ac:dyDescent="0.25">
      <c r="B1087" t="s">
        <v>238</v>
      </c>
      <c r="C1087">
        <v>0</v>
      </c>
      <c r="D1087">
        <v>0</v>
      </c>
      <c r="E1087">
        <v>0</v>
      </c>
    </row>
    <row r="1088" spans="1:5" x14ac:dyDescent="0.25">
      <c r="B1088" t="s">
        <v>247</v>
      </c>
      <c r="C1088">
        <v>0</v>
      </c>
      <c r="D1088">
        <v>0</v>
      </c>
      <c r="E1088">
        <v>0</v>
      </c>
    </row>
    <row r="1089" spans="2:5" x14ac:dyDescent="0.25">
      <c r="B1089" t="s">
        <v>248</v>
      </c>
      <c r="C1089">
        <v>5.7645382004689682E-7</v>
      </c>
      <c r="D1089">
        <v>2.5248677318054082E-6</v>
      </c>
      <c r="E1089">
        <v>2.5248677318054082E-6</v>
      </c>
    </row>
    <row r="1090" spans="2:5" x14ac:dyDescent="0.25">
      <c r="B1090" t="s">
        <v>249</v>
      </c>
      <c r="C1090">
        <v>9.2219818091395967E-7</v>
      </c>
      <c r="D1090">
        <v>4.0392280324031431E-6</v>
      </c>
      <c r="E1090">
        <v>4.0392280324031431E-6</v>
      </c>
    </row>
    <row r="1091" spans="2:5" x14ac:dyDescent="0.25">
      <c r="B1091" t="s">
        <v>250</v>
      </c>
      <c r="C1091">
        <v>6.4320000000000001E-9</v>
      </c>
      <c r="D1091">
        <v>2.817216E-8</v>
      </c>
      <c r="E1091">
        <v>2.817216E-8</v>
      </c>
    </row>
    <row r="1092" spans="2:5" x14ac:dyDescent="0.25">
      <c r="B1092" t="s">
        <v>251</v>
      </c>
      <c r="C1092">
        <v>2.0904E-8</v>
      </c>
      <c r="D1092">
        <v>9.155952E-8</v>
      </c>
      <c r="E1092">
        <v>9.155952E-8</v>
      </c>
    </row>
    <row r="1093" spans="2:5" x14ac:dyDescent="0.25">
      <c r="B1093" t="s">
        <v>259</v>
      </c>
      <c r="C1093">
        <v>1.1637176176157555E-8</v>
      </c>
      <c r="D1093">
        <v>5.0970831651570085E-8</v>
      </c>
      <c r="E1093">
        <v>5.0970831651570085E-8</v>
      </c>
    </row>
    <row r="1094" spans="2:5" x14ac:dyDescent="0.25">
      <c r="B1094" t="s">
        <v>269</v>
      </c>
      <c r="C1094">
        <v>6.4319999999999996E-8</v>
      </c>
      <c r="D1094">
        <v>2.8172159999999999E-7</v>
      </c>
      <c r="E1094">
        <v>2.8172159999999999E-7</v>
      </c>
    </row>
    <row r="1095" spans="2:5" x14ac:dyDescent="0.25">
      <c r="B1095" t="s">
        <v>270</v>
      </c>
      <c r="C1095">
        <v>2.7336000000000001E-8</v>
      </c>
      <c r="D1095">
        <v>1.1973168000000001E-7</v>
      </c>
      <c r="E1095">
        <v>1.1973168000000001E-7</v>
      </c>
    </row>
    <row r="1096" spans="2:5" x14ac:dyDescent="0.25">
      <c r="B1096" t="s">
        <v>271</v>
      </c>
      <c r="C1096">
        <v>1.6884000000000001E-8</v>
      </c>
      <c r="D1096">
        <v>7.3951920000000014E-8</v>
      </c>
      <c r="E1096">
        <v>7.3951920000000014E-8</v>
      </c>
    </row>
    <row r="1097" spans="2:5" x14ac:dyDescent="0.25">
      <c r="B1097" t="s">
        <v>272</v>
      </c>
      <c r="C1097">
        <v>4.0199999999999998E-9</v>
      </c>
      <c r="D1097">
        <v>1.7607599999999999E-8</v>
      </c>
      <c r="E1097">
        <v>1.7607599999999999E-8</v>
      </c>
    </row>
    <row r="1098" spans="2:5" x14ac:dyDescent="0.25">
      <c r="B1098" t="s">
        <v>273</v>
      </c>
      <c r="C1098">
        <v>1.1255999999999998E-8</v>
      </c>
      <c r="D1098">
        <v>4.9301279999999996E-8</v>
      </c>
      <c r="E1098">
        <v>4.9301279999999996E-8</v>
      </c>
    </row>
    <row r="1099" spans="2:5" x14ac:dyDescent="0.25">
      <c r="B1099" t="s">
        <v>274</v>
      </c>
      <c r="C1099">
        <v>1.608E-9</v>
      </c>
      <c r="D1099">
        <v>7.0430400000000001E-9</v>
      </c>
      <c r="E1099">
        <v>7.0430400000000001E-9</v>
      </c>
    </row>
    <row r="1100" spans="2:5" x14ac:dyDescent="0.25">
      <c r="B1100" t="s">
        <v>275</v>
      </c>
      <c r="C1100">
        <v>4.0199999999999998E-9</v>
      </c>
      <c r="D1100">
        <v>1.7607599999999999E-8</v>
      </c>
      <c r="E1100">
        <v>1.7607599999999999E-8</v>
      </c>
    </row>
    <row r="1101" spans="2:5" x14ac:dyDescent="0.25">
      <c r="B1101" t="s">
        <v>276</v>
      </c>
      <c r="C1101">
        <v>1.6883999999999998E-8</v>
      </c>
      <c r="D1101">
        <v>7.395192E-8</v>
      </c>
      <c r="E1101">
        <v>7.395192E-8</v>
      </c>
    </row>
    <row r="1102" spans="2:5" x14ac:dyDescent="0.25">
      <c r="B1102" t="s">
        <v>277</v>
      </c>
      <c r="C1102">
        <v>1.0452E-8</v>
      </c>
      <c r="D1102">
        <v>4.577976E-8</v>
      </c>
      <c r="E1102">
        <v>4.577976E-8</v>
      </c>
    </row>
    <row r="1103" spans="2:5" x14ac:dyDescent="0.25">
      <c r="B1103" t="s">
        <v>228</v>
      </c>
      <c r="C1103">
        <v>0</v>
      </c>
      <c r="D1103">
        <v>0</v>
      </c>
      <c r="E1103">
        <v>0</v>
      </c>
    </row>
    <row r="1104" spans="2:5" x14ac:dyDescent="0.25">
      <c r="B1104" t="s">
        <v>229</v>
      </c>
      <c r="C1104">
        <v>0</v>
      </c>
      <c r="D1104">
        <v>0</v>
      </c>
      <c r="E1104">
        <v>0</v>
      </c>
    </row>
    <row r="1105" spans="2:5" x14ac:dyDescent="0.25">
      <c r="B1105" t="s">
        <v>237</v>
      </c>
      <c r="C1105">
        <v>0</v>
      </c>
      <c r="D1105">
        <v>0</v>
      </c>
      <c r="E1105">
        <v>0</v>
      </c>
    </row>
    <row r="1106" spans="2:5" x14ac:dyDescent="0.25">
      <c r="B1106" t="s">
        <v>239</v>
      </c>
      <c r="C1106">
        <v>0</v>
      </c>
      <c r="D1106">
        <v>0</v>
      </c>
      <c r="E1106">
        <v>0</v>
      </c>
    </row>
    <row r="1107" spans="2:5" x14ac:dyDescent="0.25">
      <c r="B1107" t="s">
        <v>240</v>
      </c>
      <c r="C1107">
        <v>0</v>
      </c>
      <c r="D1107">
        <v>0</v>
      </c>
      <c r="E1107">
        <v>0</v>
      </c>
    </row>
    <row r="1108" spans="2:5" x14ac:dyDescent="0.25">
      <c r="B1108" t="s">
        <v>241</v>
      </c>
      <c r="C1108">
        <v>0</v>
      </c>
      <c r="D1108">
        <v>0</v>
      </c>
      <c r="E1108">
        <v>0</v>
      </c>
    </row>
    <row r="1109" spans="2:5" x14ac:dyDescent="0.25">
      <c r="B1109" t="s">
        <v>242</v>
      </c>
      <c r="C1109">
        <v>0</v>
      </c>
      <c r="D1109">
        <v>0</v>
      </c>
      <c r="E1109">
        <v>0</v>
      </c>
    </row>
    <row r="1110" spans="2:5" x14ac:dyDescent="0.25">
      <c r="B1110" t="s">
        <v>243</v>
      </c>
      <c r="C1110">
        <v>0</v>
      </c>
      <c r="D1110">
        <v>0</v>
      </c>
      <c r="E1110">
        <v>0</v>
      </c>
    </row>
    <row r="1111" spans="2:5" x14ac:dyDescent="0.25">
      <c r="B1111" t="s">
        <v>244</v>
      </c>
      <c r="C1111">
        <v>0</v>
      </c>
      <c r="D1111">
        <v>0</v>
      </c>
      <c r="E1111">
        <v>0</v>
      </c>
    </row>
    <row r="1112" spans="2:5" x14ac:dyDescent="0.25">
      <c r="B1112" t="s">
        <v>245</v>
      </c>
      <c r="C1112">
        <v>6.9757632602084706E-7</v>
      </c>
      <c r="D1112">
        <v>3.0553843079713104E-6</v>
      </c>
      <c r="E1112">
        <v>3.0553843079713104E-6</v>
      </c>
    </row>
    <row r="1113" spans="2:5" x14ac:dyDescent="0.25">
      <c r="B1113" t="s">
        <v>246</v>
      </c>
      <c r="C1113">
        <v>0</v>
      </c>
      <c r="D1113">
        <v>0</v>
      </c>
      <c r="E1113">
        <v>0</v>
      </c>
    </row>
    <row r="1114" spans="2:5" x14ac:dyDescent="0.25">
      <c r="B1114" t="s">
        <v>252</v>
      </c>
      <c r="C1114">
        <v>7.477199999999999E-8</v>
      </c>
      <c r="D1114">
        <v>3.2750136E-7</v>
      </c>
      <c r="E1114">
        <v>3.2750136E-7</v>
      </c>
    </row>
    <row r="1115" spans="2:5" x14ac:dyDescent="0.25">
      <c r="B1115" t="s">
        <v>253</v>
      </c>
      <c r="C1115">
        <v>2.5728E-8</v>
      </c>
      <c r="D1115">
        <v>1.1268864E-7</v>
      </c>
      <c r="E1115">
        <v>1.1268864E-7</v>
      </c>
    </row>
    <row r="1116" spans="2:5" x14ac:dyDescent="0.25">
      <c r="B1116" t="s">
        <v>254</v>
      </c>
      <c r="C1116">
        <v>1.0452E-8</v>
      </c>
      <c r="D1116">
        <v>4.577976E-8</v>
      </c>
      <c r="E1116">
        <v>4.577976E-8</v>
      </c>
    </row>
    <row r="1117" spans="2:5" x14ac:dyDescent="0.25">
      <c r="B1117" t="s">
        <v>255</v>
      </c>
      <c r="C1117">
        <v>2.2511999999999997E-8</v>
      </c>
      <c r="D1117">
        <v>9.8602559999999992E-8</v>
      </c>
      <c r="E1117">
        <v>9.8602559999999992E-8</v>
      </c>
    </row>
    <row r="1118" spans="2:5" x14ac:dyDescent="0.25">
      <c r="B1118" t="s">
        <v>256</v>
      </c>
      <c r="C1118">
        <v>1.206E-8</v>
      </c>
      <c r="D1118">
        <v>5.2822799999999998E-8</v>
      </c>
      <c r="E1118">
        <v>5.2822799999999998E-8</v>
      </c>
    </row>
    <row r="1119" spans="2:5" x14ac:dyDescent="0.25">
      <c r="B1119" t="s">
        <v>257</v>
      </c>
      <c r="C1119">
        <v>1.31052E-7</v>
      </c>
      <c r="D1119">
        <v>5.7400776000000002E-7</v>
      </c>
      <c r="E1119">
        <v>5.7400776000000002E-7</v>
      </c>
    </row>
    <row r="1120" spans="2:5" x14ac:dyDescent="0.25">
      <c r="B1120" t="s">
        <v>258</v>
      </c>
      <c r="C1120">
        <v>4.9848000000000004E-8</v>
      </c>
      <c r="D1120">
        <v>2.1833424000000003E-7</v>
      </c>
      <c r="E1120">
        <v>2.1833424000000003E-7</v>
      </c>
    </row>
    <row r="1121" spans="1:5" x14ac:dyDescent="0.25">
      <c r="B1121" t="s">
        <v>260</v>
      </c>
      <c r="C1121">
        <v>4.6287176176157561E-8</v>
      </c>
      <c r="D1121">
        <v>2.0273783165157014E-7</v>
      </c>
      <c r="E1121">
        <v>2.0273783165157014E-7</v>
      </c>
    </row>
    <row r="1122" spans="1:5" x14ac:dyDescent="0.25">
      <c r="B1122" t="s">
        <v>261</v>
      </c>
      <c r="C1122">
        <v>2.0100000000000001E-8</v>
      </c>
      <c r="D1122">
        <v>8.8037999999999997E-8</v>
      </c>
      <c r="E1122">
        <v>8.8037999999999997E-8</v>
      </c>
    </row>
    <row r="1123" spans="1:5" x14ac:dyDescent="0.25">
      <c r="B1123" t="s">
        <v>262</v>
      </c>
      <c r="C1123">
        <v>2.412E-8</v>
      </c>
      <c r="D1123">
        <v>1.056456E-7</v>
      </c>
      <c r="E1123">
        <v>1.056456E-7</v>
      </c>
    </row>
    <row r="1124" spans="1:5" x14ac:dyDescent="0.25">
      <c r="B1124" t="s">
        <v>263</v>
      </c>
      <c r="C1124">
        <v>1.9296E-8</v>
      </c>
      <c r="D1124">
        <v>8.4516479999999995E-8</v>
      </c>
      <c r="E1124">
        <v>8.4516479999999995E-8</v>
      </c>
    </row>
    <row r="1125" spans="1:5" x14ac:dyDescent="0.25">
      <c r="B1125" t="s">
        <v>264</v>
      </c>
      <c r="C1125">
        <v>6.5928000000000006E-8</v>
      </c>
      <c r="D1125">
        <v>2.8876464000000005E-7</v>
      </c>
      <c r="E1125">
        <v>2.8876464000000005E-7</v>
      </c>
    </row>
    <row r="1126" spans="1:5" x14ac:dyDescent="0.25">
      <c r="B1126" t="s">
        <v>265</v>
      </c>
      <c r="C1126">
        <v>8.0399999999999995E-9</v>
      </c>
      <c r="D1126">
        <v>3.5215199999999999E-8</v>
      </c>
      <c r="E1126">
        <v>3.5215199999999999E-8</v>
      </c>
    </row>
    <row r="1127" spans="1:5" x14ac:dyDescent="0.25">
      <c r="B1127" t="s">
        <v>266</v>
      </c>
      <c r="C1127">
        <v>4.9847999999999997E-8</v>
      </c>
      <c r="D1127">
        <v>2.1833423999999997E-7</v>
      </c>
      <c r="E1127">
        <v>2.1833423999999997E-7</v>
      </c>
    </row>
    <row r="1128" spans="1:5" x14ac:dyDescent="0.25">
      <c r="B1128" t="s">
        <v>267</v>
      </c>
      <c r="C1128">
        <v>0</v>
      </c>
      <c r="D1128">
        <v>0</v>
      </c>
      <c r="E1128">
        <v>0</v>
      </c>
    </row>
    <row r="1129" spans="1:5" x14ac:dyDescent="0.25">
      <c r="B1129" t="s">
        <v>268</v>
      </c>
      <c r="C1129">
        <v>3.0552000000000001E-8</v>
      </c>
      <c r="D1129">
        <v>1.3381775999999999E-7</v>
      </c>
      <c r="E1129">
        <v>1.3381775999999999E-7</v>
      </c>
    </row>
    <row r="1130" spans="1:5" x14ac:dyDescent="0.25">
      <c r="A1130" t="s">
        <v>149</v>
      </c>
      <c r="B1130" t="s">
        <v>148</v>
      </c>
      <c r="C1130">
        <v>3.3547799999999991E-5</v>
      </c>
      <c r="D1130">
        <v>1.4693936399999997E-4</v>
      </c>
      <c r="E1130">
        <v>1.4693936399999997E-4</v>
      </c>
    </row>
    <row r="1131" spans="1:5" x14ac:dyDescent="0.25">
      <c r="A1131" t="s">
        <v>150</v>
      </c>
      <c r="B1131" t="s">
        <v>148</v>
      </c>
      <c r="C1131">
        <v>2.0287799999999996E-5</v>
      </c>
      <c r="D1131">
        <v>8.8860563999999969E-5</v>
      </c>
      <c r="E1131">
        <v>8.8860563999999969E-5</v>
      </c>
    </row>
    <row r="1132" spans="1:5" x14ac:dyDescent="0.25">
      <c r="A1132" t="s">
        <v>209</v>
      </c>
      <c r="B1132" t="s">
        <v>213</v>
      </c>
      <c r="C1132">
        <v>1.566715170070572E-2</v>
      </c>
      <c r="D1132">
        <v>6.8622124449091049E-2</v>
      </c>
      <c r="E1132">
        <v>6.8622124449091049E-2</v>
      </c>
    </row>
    <row r="1133" spans="1:5" x14ac:dyDescent="0.25">
      <c r="B1133" t="s">
        <v>336</v>
      </c>
      <c r="C1133">
        <v>2.4132693969082926E-4</v>
      </c>
      <c r="D1133">
        <v>1.0570119958458321E-3</v>
      </c>
      <c r="E1133">
        <v>1.0570119958458321E-3</v>
      </c>
    </row>
    <row r="1134" spans="1:5" x14ac:dyDescent="0.25">
      <c r="B1134" t="s">
        <v>344</v>
      </c>
      <c r="C1134">
        <v>1.3059460870958677E-4</v>
      </c>
      <c r="D1134">
        <v>5.7200438614799008E-4</v>
      </c>
      <c r="E1134">
        <v>5.7200438614799008E-4</v>
      </c>
    </row>
    <row r="1135" spans="1:5" x14ac:dyDescent="0.25">
      <c r="B1135" t="s">
        <v>290</v>
      </c>
      <c r="C1135">
        <v>2.5494888460716959E-4</v>
      </c>
      <c r="D1135">
        <v>1.1166761145794029E-3</v>
      </c>
      <c r="E1135">
        <v>1.1166761145794029E-3</v>
      </c>
    </row>
    <row r="1136" spans="1:5" x14ac:dyDescent="0.25">
      <c r="B1136" t="s">
        <v>296</v>
      </c>
      <c r="C1136">
        <v>0</v>
      </c>
      <c r="D1136">
        <v>0</v>
      </c>
      <c r="E1136">
        <v>0</v>
      </c>
    </row>
    <row r="1137" spans="2:5" x14ac:dyDescent="0.25">
      <c r="B1137" t="s">
        <v>297</v>
      </c>
      <c r="C1137">
        <v>2.6799761466271067E-4</v>
      </c>
      <c r="D1137">
        <v>1.1738295522226727E-3</v>
      </c>
      <c r="E1137">
        <v>1.1738295522226727E-3</v>
      </c>
    </row>
    <row r="1138" spans="2:5" x14ac:dyDescent="0.25">
      <c r="B1138" t="s">
        <v>346</v>
      </c>
      <c r="C1138">
        <v>2.20488374384065E-4</v>
      </c>
      <c r="D1138">
        <v>9.6573907980220474E-4</v>
      </c>
      <c r="E1138">
        <v>9.6573907980220474E-4</v>
      </c>
    </row>
    <row r="1139" spans="2:5" x14ac:dyDescent="0.25">
      <c r="B1139" t="s">
        <v>347</v>
      </c>
      <c r="C1139">
        <v>1.8270914969256352E-4</v>
      </c>
      <c r="D1139">
        <v>8.0026607565342818E-4</v>
      </c>
      <c r="E1139">
        <v>8.0026607565342818E-4</v>
      </c>
    </row>
    <row r="1140" spans="2:5" x14ac:dyDescent="0.25">
      <c r="B1140" t="s">
        <v>348</v>
      </c>
      <c r="C1140">
        <v>1.9242691867186364E-4</v>
      </c>
      <c r="D1140">
        <v>8.4282990378276284E-4</v>
      </c>
      <c r="E1140">
        <v>8.4282990378276284E-4</v>
      </c>
    </row>
    <row r="1141" spans="2:5" x14ac:dyDescent="0.25">
      <c r="B1141" t="s">
        <v>350</v>
      </c>
      <c r="C1141">
        <v>1.5609353442210634E-4</v>
      </c>
      <c r="D1141">
        <v>6.8368968076882577E-4</v>
      </c>
      <c r="E1141">
        <v>6.8368968076882577E-4</v>
      </c>
    </row>
    <row r="1142" spans="2:5" x14ac:dyDescent="0.25">
      <c r="B1142" t="s">
        <v>351</v>
      </c>
      <c r="C1142">
        <v>1.3684404886537085E-4</v>
      </c>
      <c r="D1142">
        <v>5.9937693403032432E-4</v>
      </c>
      <c r="E1142">
        <v>5.9937693403032432E-4</v>
      </c>
    </row>
    <row r="1143" spans="2:5" x14ac:dyDescent="0.25">
      <c r="B1143" t="s">
        <v>352</v>
      </c>
      <c r="C1143">
        <v>1.0103590316311451E-4</v>
      </c>
      <c r="D1143">
        <v>4.4253725585444154E-4</v>
      </c>
      <c r="E1143">
        <v>4.4253725585444154E-4</v>
      </c>
    </row>
    <row r="1144" spans="2:5" x14ac:dyDescent="0.25">
      <c r="B1144" t="s">
        <v>356</v>
      </c>
      <c r="C1144">
        <v>6.2636174618347696E-4</v>
      </c>
      <c r="D1144">
        <v>2.7434644482836291E-3</v>
      </c>
      <c r="E1144">
        <v>2.7434644482836291E-3</v>
      </c>
    </row>
    <row r="1145" spans="2:5" x14ac:dyDescent="0.25">
      <c r="B1145" t="s">
        <v>357</v>
      </c>
      <c r="C1145">
        <v>6.012838587428677E-4</v>
      </c>
      <c r="D1145">
        <v>2.6336233012937606E-3</v>
      </c>
      <c r="E1145">
        <v>2.6336233012937606E-3</v>
      </c>
    </row>
    <row r="1146" spans="2:5" x14ac:dyDescent="0.25">
      <c r="B1146" t="s">
        <v>358</v>
      </c>
      <c r="C1146">
        <v>0</v>
      </c>
      <c r="D1146">
        <v>0</v>
      </c>
      <c r="E1146">
        <v>0</v>
      </c>
    </row>
    <row r="1147" spans="2:5" x14ac:dyDescent="0.25">
      <c r="B1147" t="s">
        <v>359</v>
      </c>
      <c r="C1147">
        <v>1.7940865058127457E-5</v>
      </c>
      <c r="D1147">
        <v>7.8580988954598263E-5</v>
      </c>
      <c r="E1147">
        <v>7.8580988954598263E-5</v>
      </c>
    </row>
    <row r="1148" spans="2:5" x14ac:dyDescent="0.25">
      <c r="B1148" t="s">
        <v>360</v>
      </c>
      <c r="C1148">
        <v>0</v>
      </c>
      <c r="D1148">
        <v>0</v>
      </c>
      <c r="E1148">
        <v>0</v>
      </c>
    </row>
    <row r="1149" spans="2:5" x14ac:dyDescent="0.25">
      <c r="B1149" t="s">
        <v>361</v>
      </c>
      <c r="C1149">
        <v>0</v>
      </c>
      <c r="D1149">
        <v>0</v>
      </c>
      <c r="E1149">
        <v>0</v>
      </c>
    </row>
    <row r="1150" spans="2:5" x14ac:dyDescent="0.25">
      <c r="B1150" t="s">
        <v>362</v>
      </c>
      <c r="C1150">
        <v>0</v>
      </c>
      <c r="D1150">
        <v>0</v>
      </c>
      <c r="E1150">
        <v>0</v>
      </c>
    </row>
    <row r="1151" spans="2:5" x14ac:dyDescent="0.25">
      <c r="B1151" t="s">
        <v>363</v>
      </c>
      <c r="C1151">
        <v>0</v>
      </c>
      <c r="D1151">
        <v>0</v>
      </c>
      <c r="E1151">
        <v>0</v>
      </c>
    </row>
    <row r="1152" spans="2:5" x14ac:dyDescent="0.25">
      <c r="B1152" t="s">
        <v>364</v>
      </c>
      <c r="C1152">
        <v>8.7104076354668162E-4</v>
      </c>
      <c r="D1152">
        <v>3.8151585443344654E-3</v>
      </c>
      <c r="E1152">
        <v>3.8151585443344654E-3</v>
      </c>
    </row>
    <row r="1153" spans="2:5" x14ac:dyDescent="0.25">
      <c r="B1153" t="s">
        <v>365</v>
      </c>
      <c r="C1153">
        <v>0</v>
      </c>
      <c r="D1153">
        <v>0</v>
      </c>
      <c r="E1153">
        <v>0</v>
      </c>
    </row>
    <row r="1154" spans="2:5" x14ac:dyDescent="0.25">
      <c r="B1154" t="s">
        <v>366</v>
      </c>
      <c r="C1154">
        <v>1.7277310332911324E-3</v>
      </c>
      <c r="D1154">
        <v>7.5674619258151591E-3</v>
      </c>
      <c r="E1154">
        <v>7.5674619258151591E-3</v>
      </c>
    </row>
    <row r="1155" spans="2:5" x14ac:dyDescent="0.25">
      <c r="B1155" t="s">
        <v>367</v>
      </c>
      <c r="C1155">
        <v>0</v>
      </c>
      <c r="D1155">
        <v>0</v>
      </c>
      <c r="E1155">
        <v>0</v>
      </c>
    </row>
    <row r="1156" spans="2:5" x14ac:dyDescent="0.25">
      <c r="B1156" t="s">
        <v>368</v>
      </c>
      <c r="C1156">
        <v>0</v>
      </c>
      <c r="D1156">
        <v>0</v>
      </c>
      <c r="E1156">
        <v>0</v>
      </c>
    </row>
    <row r="1157" spans="2:5" x14ac:dyDescent="0.25">
      <c r="B1157" t="s">
        <v>369</v>
      </c>
      <c r="C1157">
        <v>2.0512416302153692E-5</v>
      </c>
      <c r="D1157">
        <v>8.9844383403433177E-5</v>
      </c>
      <c r="E1157">
        <v>8.9844383403433177E-5</v>
      </c>
    </row>
    <row r="1158" spans="2:5" x14ac:dyDescent="0.25">
      <c r="B1158" t="s">
        <v>372</v>
      </c>
      <c r="C1158">
        <v>1.7389448299161554E-6</v>
      </c>
      <c r="D1158">
        <v>7.6165783550327611E-6</v>
      </c>
      <c r="E1158">
        <v>7.6165783550327611E-6</v>
      </c>
    </row>
    <row r="1159" spans="2:5" x14ac:dyDescent="0.25">
      <c r="B1159" t="s">
        <v>370</v>
      </c>
      <c r="C1159">
        <v>3.2297859499500255E-3</v>
      </c>
      <c r="D1159">
        <v>1.4146462460781113E-2</v>
      </c>
      <c r="E1159">
        <v>1.4146462460781113E-2</v>
      </c>
    </row>
    <row r="1160" spans="2:5" x14ac:dyDescent="0.25">
      <c r="B1160" t="s">
        <v>371</v>
      </c>
      <c r="C1160">
        <v>0</v>
      </c>
      <c r="D1160">
        <v>0</v>
      </c>
      <c r="E1160">
        <v>0</v>
      </c>
    </row>
    <row r="1161" spans="2:5" x14ac:dyDescent="0.25">
      <c r="B1161" t="s">
        <v>298</v>
      </c>
      <c r="C1161">
        <v>0</v>
      </c>
      <c r="D1161">
        <v>0</v>
      </c>
      <c r="E1161">
        <v>0</v>
      </c>
    </row>
    <row r="1162" spans="2:5" x14ac:dyDescent="0.25">
      <c r="B1162" t="s">
        <v>299</v>
      </c>
      <c r="C1162">
        <v>7.9929172131016878E-3</v>
      </c>
      <c r="D1162">
        <v>3.500897739338539E-2</v>
      </c>
      <c r="E1162">
        <v>3.500897739338539E-2</v>
      </c>
    </row>
    <row r="1163" spans="2:5" x14ac:dyDescent="0.25">
      <c r="B1163" t="s">
        <v>300</v>
      </c>
      <c r="C1163">
        <v>4.4991000597777078E-3</v>
      </c>
      <c r="D1163">
        <v>1.9706058261826361E-2</v>
      </c>
      <c r="E1163">
        <v>1.9706058261826361E-2</v>
      </c>
    </row>
    <row r="1164" spans="2:5" x14ac:dyDescent="0.25">
      <c r="B1164" t="s">
        <v>301</v>
      </c>
      <c r="C1164">
        <v>9.6482144850875261E-3</v>
      </c>
      <c r="D1164">
        <v>4.225917944468336E-2</v>
      </c>
      <c r="E1164">
        <v>4.225917944468336E-2</v>
      </c>
    </row>
    <row r="1165" spans="2:5" x14ac:dyDescent="0.25">
      <c r="B1165" t="s">
        <v>302</v>
      </c>
      <c r="C1165">
        <v>4.0699723742879134E-4</v>
      </c>
      <c r="D1165">
        <v>1.7826478999381061E-3</v>
      </c>
      <c r="E1165">
        <v>1.7826478999381061E-3</v>
      </c>
    </row>
    <row r="1166" spans="2:5" x14ac:dyDescent="0.25">
      <c r="B1166" t="s">
        <v>303</v>
      </c>
      <c r="C1166">
        <v>0</v>
      </c>
      <c r="D1166">
        <v>0</v>
      </c>
      <c r="E1166">
        <v>0</v>
      </c>
    </row>
    <row r="1167" spans="2:5" x14ac:dyDescent="0.25">
      <c r="B1167" t="s">
        <v>304</v>
      </c>
      <c r="C1167">
        <v>4.9569318217514818E-5</v>
      </c>
      <c r="D1167">
        <v>2.171136137927149E-4</v>
      </c>
      <c r="E1167">
        <v>2.171136137927149E-4</v>
      </c>
    </row>
    <row r="1168" spans="2:5" x14ac:dyDescent="0.25">
      <c r="B1168" t="s">
        <v>305</v>
      </c>
      <c r="C1168">
        <v>3.2864198659967491E-4</v>
      </c>
      <c r="D1168">
        <v>1.439451901306576E-3</v>
      </c>
      <c r="E1168">
        <v>1.439451901306576E-3</v>
      </c>
    </row>
    <row r="1169" spans="2:5" x14ac:dyDescent="0.25">
      <c r="B1169" t="s">
        <v>306</v>
      </c>
      <c r="C1169">
        <v>5.8278097169543472E-3</v>
      </c>
      <c r="D1169">
        <v>2.5525806560260041E-2</v>
      </c>
      <c r="E1169">
        <v>2.5525806560260041E-2</v>
      </c>
    </row>
    <row r="1170" spans="2:5" x14ac:dyDescent="0.25">
      <c r="B1170" t="s">
        <v>307</v>
      </c>
      <c r="C1170">
        <v>5.3021713605102966E-3</v>
      </c>
      <c r="D1170">
        <v>2.3223510559035099E-2</v>
      </c>
      <c r="E1170">
        <v>2.3223510559035099E-2</v>
      </c>
    </row>
    <row r="1171" spans="2:5" x14ac:dyDescent="0.25">
      <c r="B1171" t="s">
        <v>308</v>
      </c>
      <c r="C1171">
        <v>0</v>
      </c>
      <c r="D1171">
        <v>0</v>
      </c>
      <c r="E1171">
        <v>0</v>
      </c>
    </row>
    <row r="1172" spans="2:5" x14ac:dyDescent="0.25">
      <c r="B1172" t="s">
        <v>309</v>
      </c>
      <c r="C1172">
        <v>0</v>
      </c>
      <c r="D1172">
        <v>0</v>
      </c>
      <c r="E1172">
        <v>0</v>
      </c>
    </row>
    <row r="1173" spans="2:5" x14ac:dyDescent="0.25">
      <c r="B1173" t="s">
        <v>310</v>
      </c>
      <c r="C1173">
        <v>7.5173362487510555E-5</v>
      </c>
      <c r="D1173">
        <v>3.2925932769529623E-4</v>
      </c>
      <c r="E1173">
        <v>3.2925932769529623E-4</v>
      </c>
    </row>
    <row r="1174" spans="2:5" x14ac:dyDescent="0.25">
      <c r="B1174" t="s">
        <v>311</v>
      </c>
      <c r="C1174">
        <v>2.1747929075950512E-5</v>
      </c>
      <c r="D1174">
        <v>9.5255929352663248E-5</v>
      </c>
      <c r="E1174">
        <v>9.5255929352663248E-5</v>
      </c>
    </row>
    <row r="1175" spans="2:5" x14ac:dyDescent="0.25">
      <c r="B1175" t="s">
        <v>312</v>
      </c>
      <c r="C1175">
        <v>1.3879746477813353E-4</v>
      </c>
      <c r="D1175">
        <v>6.0793289572822482E-4</v>
      </c>
      <c r="E1175">
        <v>6.0793289572822482E-4</v>
      </c>
    </row>
    <row r="1176" spans="2:5" x14ac:dyDescent="0.25">
      <c r="B1176" t="s">
        <v>313</v>
      </c>
      <c r="C1176">
        <v>0</v>
      </c>
      <c r="D1176">
        <v>0</v>
      </c>
      <c r="E1176">
        <v>0</v>
      </c>
    </row>
    <row r="1177" spans="2:5" x14ac:dyDescent="0.25">
      <c r="B1177" t="s">
        <v>314</v>
      </c>
      <c r="C1177">
        <v>5.811717209243824E-5</v>
      </c>
      <c r="D1177">
        <v>2.5455321376487947E-4</v>
      </c>
      <c r="E1177">
        <v>2.5455321376487947E-4</v>
      </c>
    </row>
    <row r="1178" spans="2:5" x14ac:dyDescent="0.25">
      <c r="B1178" t="s">
        <v>315</v>
      </c>
      <c r="C1178">
        <v>0</v>
      </c>
      <c r="D1178">
        <v>0</v>
      </c>
      <c r="E1178">
        <v>0</v>
      </c>
    </row>
    <row r="1179" spans="2:5" x14ac:dyDescent="0.25">
      <c r="B1179" t="s">
        <v>317</v>
      </c>
      <c r="C1179">
        <v>1.861479186839549E-4</v>
      </c>
      <c r="D1179">
        <v>8.1532788383572241E-4</v>
      </c>
      <c r="E1179">
        <v>8.1532788383572241E-4</v>
      </c>
    </row>
    <row r="1180" spans="2:5" x14ac:dyDescent="0.25">
      <c r="B1180" t="s">
        <v>319</v>
      </c>
      <c r="C1180">
        <v>4.5130699753001335E-4</v>
      </c>
      <c r="D1180">
        <v>1.9767246491814586E-3</v>
      </c>
      <c r="E1180">
        <v>1.9767246491814586E-3</v>
      </c>
    </row>
    <row r="1181" spans="2:5" x14ac:dyDescent="0.25">
      <c r="B1181" t="s">
        <v>320</v>
      </c>
      <c r="C1181">
        <v>5.840903003548276E-4</v>
      </c>
      <c r="D1181">
        <v>2.5583155155541452E-3</v>
      </c>
      <c r="E1181">
        <v>2.5583155155541452E-3</v>
      </c>
    </row>
    <row r="1182" spans="2:5" x14ac:dyDescent="0.25">
      <c r="B1182" t="s">
        <v>321</v>
      </c>
      <c r="C1182">
        <v>4.4731132202986636E-4</v>
      </c>
      <c r="D1182">
        <v>1.9592235904908146E-3</v>
      </c>
      <c r="E1182">
        <v>1.9592235904908146E-3</v>
      </c>
    </row>
    <row r="1183" spans="2:5" x14ac:dyDescent="0.25">
      <c r="B1183" t="s">
        <v>322</v>
      </c>
      <c r="C1183">
        <v>5.4324712026883456E-4</v>
      </c>
      <c r="D1183">
        <v>2.3794223867774954E-3</v>
      </c>
      <c r="E1183">
        <v>2.3794223867774954E-3</v>
      </c>
    </row>
    <row r="1184" spans="2:5" x14ac:dyDescent="0.25">
      <c r="B1184" t="s">
        <v>323</v>
      </c>
      <c r="C1184">
        <v>8.885596501632013E-4</v>
      </c>
      <c r="D1184">
        <v>3.8918912677148214E-3</v>
      </c>
      <c r="E1184">
        <v>3.8918912677148214E-3</v>
      </c>
    </row>
    <row r="1185" spans="2:5" x14ac:dyDescent="0.25">
      <c r="B1185" t="s">
        <v>324</v>
      </c>
      <c r="C1185">
        <v>2.3008582101836593E-3</v>
      </c>
      <c r="D1185">
        <v>1.0077758960604427E-2</v>
      </c>
      <c r="E1185">
        <v>1.0077758960604427E-2</v>
      </c>
    </row>
    <row r="1186" spans="2:5" x14ac:dyDescent="0.25">
      <c r="B1186" t="s">
        <v>325</v>
      </c>
      <c r="C1186">
        <v>6.6303665460046963E-4</v>
      </c>
      <c r="D1186">
        <v>2.9041005471500568E-3</v>
      </c>
      <c r="E1186">
        <v>2.9041005471500568E-3</v>
      </c>
    </row>
    <row r="1187" spans="2:5" x14ac:dyDescent="0.25">
      <c r="B1187" t="s">
        <v>326</v>
      </c>
      <c r="C1187">
        <v>2.2662853907303544E-4</v>
      </c>
      <c r="D1187">
        <v>9.9263300113989518E-4</v>
      </c>
      <c r="E1187">
        <v>9.9263300113989518E-4</v>
      </c>
    </row>
    <row r="1188" spans="2:5" x14ac:dyDescent="0.25">
      <c r="B1188" t="s">
        <v>327</v>
      </c>
      <c r="C1188">
        <v>0</v>
      </c>
      <c r="D1188">
        <v>0</v>
      </c>
      <c r="E1188">
        <v>0</v>
      </c>
    </row>
    <row r="1189" spans="2:5" x14ac:dyDescent="0.25">
      <c r="B1189" t="s">
        <v>328</v>
      </c>
      <c r="C1189">
        <v>5.7324304220643151E-3</v>
      </c>
      <c r="D1189">
        <v>2.51080452486417E-2</v>
      </c>
      <c r="E1189">
        <v>2.51080452486417E-2</v>
      </c>
    </row>
    <row r="1190" spans="2:5" x14ac:dyDescent="0.25">
      <c r="B1190" t="s">
        <v>329</v>
      </c>
      <c r="C1190">
        <v>7.0268541780105749E-3</v>
      </c>
      <c r="D1190">
        <v>3.0777621299686315E-2</v>
      </c>
      <c r="E1190">
        <v>3.0777621299686315E-2</v>
      </c>
    </row>
    <row r="1191" spans="2:5" x14ac:dyDescent="0.25">
      <c r="B1191" t="s">
        <v>330</v>
      </c>
      <c r="C1191">
        <v>2.3255671222811259E-3</v>
      </c>
      <c r="D1191">
        <v>1.0185983995591332E-2</v>
      </c>
      <c r="E1191">
        <v>1.0185983995591332E-2</v>
      </c>
    </row>
    <row r="1192" spans="2:5" x14ac:dyDescent="0.25">
      <c r="B1192" t="s">
        <v>331</v>
      </c>
      <c r="C1192">
        <v>4.380688297521239E-4</v>
      </c>
      <c r="D1192">
        <v>1.9187414743143027E-3</v>
      </c>
      <c r="E1192">
        <v>1.9187414743143027E-3</v>
      </c>
    </row>
    <row r="1193" spans="2:5" x14ac:dyDescent="0.25">
      <c r="B1193" t="s">
        <v>332</v>
      </c>
      <c r="C1193">
        <v>0</v>
      </c>
      <c r="D1193">
        <v>0</v>
      </c>
      <c r="E1193">
        <v>0</v>
      </c>
    </row>
    <row r="1194" spans="2:5" x14ac:dyDescent="0.25">
      <c r="B1194" t="s">
        <v>334</v>
      </c>
      <c r="C1194">
        <v>0</v>
      </c>
      <c r="D1194">
        <v>0</v>
      </c>
      <c r="E1194">
        <v>0</v>
      </c>
    </row>
    <row r="1195" spans="2:5" x14ac:dyDescent="0.25">
      <c r="B1195" t="s">
        <v>335</v>
      </c>
      <c r="C1195">
        <v>0</v>
      </c>
      <c r="D1195">
        <v>0</v>
      </c>
      <c r="E1195">
        <v>0</v>
      </c>
    </row>
    <row r="1196" spans="2:5" x14ac:dyDescent="0.25">
      <c r="B1196" t="s">
        <v>337</v>
      </c>
      <c r="C1196">
        <v>0</v>
      </c>
      <c r="D1196">
        <v>0</v>
      </c>
      <c r="E1196">
        <v>0</v>
      </c>
    </row>
    <row r="1197" spans="2:5" x14ac:dyDescent="0.25">
      <c r="B1197" t="s">
        <v>338</v>
      </c>
      <c r="C1197">
        <v>0</v>
      </c>
      <c r="D1197">
        <v>0</v>
      </c>
      <c r="E1197">
        <v>0</v>
      </c>
    </row>
    <row r="1198" spans="2:5" x14ac:dyDescent="0.25">
      <c r="B1198" t="s">
        <v>339</v>
      </c>
      <c r="C1198">
        <v>0</v>
      </c>
      <c r="D1198">
        <v>0</v>
      </c>
      <c r="E1198">
        <v>0</v>
      </c>
    </row>
    <row r="1199" spans="2:5" x14ac:dyDescent="0.25">
      <c r="B1199" t="s">
        <v>340</v>
      </c>
      <c r="C1199">
        <v>0</v>
      </c>
      <c r="D1199">
        <v>0</v>
      </c>
      <c r="E1199">
        <v>0</v>
      </c>
    </row>
    <row r="1200" spans="2:5" x14ac:dyDescent="0.25">
      <c r="B1200" t="s">
        <v>342</v>
      </c>
      <c r="C1200">
        <v>5.0545189434838091E-4</v>
      </c>
      <c r="D1200">
        <v>2.2138792972459082E-3</v>
      </c>
      <c r="E1200">
        <v>2.2138792972459082E-3</v>
      </c>
    </row>
    <row r="1201" spans="1:5" x14ac:dyDescent="0.25">
      <c r="B1201" t="s">
        <v>343</v>
      </c>
      <c r="C1201">
        <v>0</v>
      </c>
      <c r="D1201">
        <v>0</v>
      </c>
      <c r="E1201">
        <v>0</v>
      </c>
    </row>
    <row r="1202" spans="1:5" x14ac:dyDescent="0.25">
      <c r="B1202" t="s">
        <v>316</v>
      </c>
      <c r="C1202">
        <v>1.2202266612579378E-4</v>
      </c>
      <c r="D1202">
        <v>5.3445927763097673E-4</v>
      </c>
      <c r="E1202">
        <v>5.3445927763097673E-4</v>
      </c>
    </row>
    <row r="1203" spans="1:5" x14ac:dyDescent="0.25">
      <c r="B1203" t="s">
        <v>318</v>
      </c>
      <c r="C1203">
        <v>4.6323625556958186E-5</v>
      </c>
      <c r="D1203">
        <v>2.0289747993947684E-4</v>
      </c>
      <c r="E1203">
        <v>2.0289747993947684E-4</v>
      </c>
    </row>
    <row r="1204" spans="1:5" x14ac:dyDescent="0.25">
      <c r="B1204" t="s">
        <v>333</v>
      </c>
      <c r="C1204">
        <v>0</v>
      </c>
      <c r="D1204">
        <v>0</v>
      </c>
      <c r="E1204">
        <v>0</v>
      </c>
    </row>
    <row r="1205" spans="1:5" x14ac:dyDescent="0.25">
      <c r="B1205" t="s">
        <v>341</v>
      </c>
      <c r="C1205">
        <v>0</v>
      </c>
      <c r="D1205">
        <v>0</v>
      </c>
      <c r="E1205">
        <v>0</v>
      </c>
    </row>
    <row r="1206" spans="1:5" x14ac:dyDescent="0.25">
      <c r="B1206" t="s">
        <v>345</v>
      </c>
      <c r="C1206">
        <v>4.2939273706117649E-5</v>
      </c>
      <c r="D1206">
        <v>1.8807401883279531E-4</v>
      </c>
      <c r="E1206">
        <v>1.8807401883279531E-4</v>
      </c>
    </row>
    <row r="1207" spans="1:5" x14ac:dyDescent="0.25">
      <c r="B1207" t="s">
        <v>349</v>
      </c>
      <c r="C1207">
        <v>4.5170484540494055E-5</v>
      </c>
      <c r="D1207">
        <v>1.9784672228736398E-4</v>
      </c>
      <c r="E1207">
        <v>1.9784672228736398E-4</v>
      </c>
    </row>
    <row r="1208" spans="1:5" x14ac:dyDescent="0.25">
      <c r="B1208" t="s">
        <v>353</v>
      </c>
      <c r="C1208">
        <v>1.6282994489736723E-5</v>
      </c>
      <c r="D1208">
        <v>7.1319515865046859E-5</v>
      </c>
      <c r="E1208">
        <v>7.1319515865046859E-5</v>
      </c>
    </row>
    <row r="1209" spans="1:5" x14ac:dyDescent="0.25">
      <c r="B1209" t="s">
        <v>354</v>
      </c>
      <c r="C1209">
        <v>8.5037817628728517E-4</v>
      </c>
      <c r="D1209">
        <v>3.7246564121383094E-3</v>
      </c>
      <c r="E1209">
        <v>3.7246564121383094E-3</v>
      </c>
    </row>
    <row r="1210" spans="1:5" x14ac:dyDescent="0.25">
      <c r="B1210" t="s">
        <v>355</v>
      </c>
      <c r="C1210">
        <v>0</v>
      </c>
      <c r="D1210">
        <v>0</v>
      </c>
      <c r="E1210">
        <v>0</v>
      </c>
    </row>
    <row r="1211" spans="1:5" x14ac:dyDescent="0.25">
      <c r="B1211" t="s">
        <v>203</v>
      </c>
      <c r="C1211">
        <v>2.7353480581103885E-4</v>
      </c>
      <c r="D1211">
        <v>1.1980824494523502E-3</v>
      </c>
      <c r="E1211">
        <v>1.1980824494523502E-3</v>
      </c>
    </row>
    <row r="1212" spans="1:5" x14ac:dyDescent="0.25">
      <c r="B1212" t="s">
        <v>374</v>
      </c>
      <c r="C1212">
        <v>3.6196788736169845E-6</v>
      </c>
      <c r="D1212">
        <v>1.5854193466442391E-5</v>
      </c>
      <c r="E1212">
        <v>1.5854193466442391E-5</v>
      </c>
    </row>
    <row r="1213" spans="1:5" x14ac:dyDescent="0.25">
      <c r="B1213" t="s">
        <v>378</v>
      </c>
      <c r="C1213">
        <v>3.6196788736169845E-6</v>
      </c>
      <c r="D1213">
        <v>1.5854193466442391E-5</v>
      </c>
      <c r="E1213">
        <v>1.5854193466442391E-5</v>
      </c>
    </row>
    <row r="1214" spans="1:5" x14ac:dyDescent="0.25">
      <c r="A1214" t="s">
        <v>72</v>
      </c>
      <c r="B1214" t="s">
        <v>71</v>
      </c>
      <c r="C1214">
        <v>2.3494108697387646E-4</v>
      </c>
      <c r="D1214">
        <v>1.029041960945579E-3</v>
      </c>
      <c r="E1214">
        <v>1.029041960945579E-3</v>
      </c>
    </row>
    <row r="1215" spans="1:5" x14ac:dyDescent="0.25">
      <c r="B1215" t="s">
        <v>117</v>
      </c>
      <c r="C1215">
        <v>6.3400000000000003E-6</v>
      </c>
      <c r="D1215">
        <v>2.7769200000000002E-5</v>
      </c>
      <c r="E1215">
        <v>2.7769200000000002E-5</v>
      </c>
    </row>
    <row r="1216" spans="1:5" x14ac:dyDescent="0.25">
      <c r="B1216" t="s">
        <v>137</v>
      </c>
      <c r="C1216">
        <v>6.3400000000000003E-6</v>
      </c>
      <c r="D1216">
        <v>2.7769200000000002E-5</v>
      </c>
      <c r="E1216">
        <v>2.7769200000000002E-5</v>
      </c>
    </row>
    <row r="1217" spans="2:5" x14ac:dyDescent="0.25">
      <c r="B1217" t="s">
        <v>218</v>
      </c>
      <c r="C1217">
        <v>0</v>
      </c>
      <c r="D1217">
        <v>0</v>
      </c>
      <c r="E1217">
        <v>0</v>
      </c>
    </row>
    <row r="1218" spans="2:5" x14ac:dyDescent="0.25">
      <c r="B1218" t="s">
        <v>230</v>
      </c>
      <c r="C1218">
        <v>0</v>
      </c>
      <c r="D1218">
        <v>0</v>
      </c>
      <c r="E1218">
        <v>0</v>
      </c>
    </row>
    <row r="1219" spans="2:5" x14ac:dyDescent="0.25">
      <c r="B1219" t="s">
        <v>231</v>
      </c>
      <c r="C1219">
        <v>0</v>
      </c>
      <c r="D1219">
        <v>0</v>
      </c>
      <c r="E1219">
        <v>0</v>
      </c>
    </row>
    <row r="1220" spans="2:5" x14ac:dyDescent="0.25">
      <c r="B1220" t="s">
        <v>232</v>
      </c>
      <c r="C1220">
        <v>0</v>
      </c>
      <c r="D1220">
        <v>0</v>
      </c>
      <c r="E1220">
        <v>0</v>
      </c>
    </row>
    <row r="1221" spans="2:5" x14ac:dyDescent="0.25">
      <c r="B1221" t="s">
        <v>233</v>
      </c>
      <c r="C1221">
        <v>0</v>
      </c>
      <c r="D1221">
        <v>0</v>
      </c>
      <c r="E1221">
        <v>0</v>
      </c>
    </row>
    <row r="1222" spans="2:5" x14ac:dyDescent="0.25">
      <c r="B1222" t="s">
        <v>234</v>
      </c>
      <c r="C1222">
        <v>0</v>
      </c>
      <c r="D1222">
        <v>0</v>
      </c>
      <c r="E1222">
        <v>0</v>
      </c>
    </row>
    <row r="1223" spans="2:5" x14ac:dyDescent="0.25">
      <c r="B1223" t="s">
        <v>235</v>
      </c>
      <c r="C1223">
        <v>0</v>
      </c>
      <c r="D1223">
        <v>0</v>
      </c>
      <c r="E1223">
        <v>0</v>
      </c>
    </row>
    <row r="1224" spans="2:5" x14ac:dyDescent="0.25">
      <c r="B1224" t="s">
        <v>236</v>
      </c>
      <c r="C1224">
        <v>0</v>
      </c>
      <c r="D1224">
        <v>0</v>
      </c>
      <c r="E1224">
        <v>0</v>
      </c>
    </row>
    <row r="1225" spans="2:5" x14ac:dyDescent="0.25">
      <c r="B1225" t="s">
        <v>238</v>
      </c>
      <c r="C1225">
        <v>0</v>
      </c>
      <c r="D1225">
        <v>0</v>
      </c>
      <c r="E1225">
        <v>0</v>
      </c>
    </row>
    <row r="1226" spans="2:5" x14ac:dyDescent="0.25">
      <c r="B1226" t="s">
        <v>247</v>
      </c>
      <c r="C1226">
        <v>0</v>
      </c>
      <c r="D1226">
        <v>0</v>
      </c>
      <c r="E1226">
        <v>0</v>
      </c>
    </row>
    <row r="1227" spans="2:5" x14ac:dyDescent="0.25">
      <c r="B1227" t="s">
        <v>248</v>
      </c>
      <c r="C1227">
        <v>0</v>
      </c>
      <c r="D1227">
        <v>0</v>
      </c>
      <c r="E1227">
        <v>0</v>
      </c>
    </row>
    <row r="1228" spans="2:5" x14ac:dyDescent="0.25">
      <c r="B1228" t="s">
        <v>249</v>
      </c>
      <c r="C1228">
        <v>0</v>
      </c>
      <c r="D1228">
        <v>0</v>
      </c>
      <c r="E1228">
        <v>0</v>
      </c>
    </row>
    <row r="1229" spans="2:5" x14ac:dyDescent="0.25">
      <c r="B1229" t="s">
        <v>250</v>
      </c>
      <c r="C1229">
        <v>0</v>
      </c>
      <c r="D1229">
        <v>0</v>
      </c>
      <c r="E1229">
        <v>0</v>
      </c>
    </row>
    <row r="1230" spans="2:5" x14ac:dyDescent="0.25">
      <c r="B1230" t="s">
        <v>251</v>
      </c>
      <c r="C1230">
        <v>0</v>
      </c>
      <c r="D1230">
        <v>0</v>
      </c>
      <c r="E1230">
        <v>0</v>
      </c>
    </row>
    <row r="1231" spans="2:5" x14ac:dyDescent="0.25">
      <c r="B1231" t="s">
        <v>259</v>
      </c>
      <c r="C1231">
        <v>0</v>
      </c>
      <c r="D1231">
        <v>0</v>
      </c>
      <c r="E1231">
        <v>0</v>
      </c>
    </row>
    <row r="1232" spans="2:5" x14ac:dyDescent="0.25">
      <c r="B1232" t="s">
        <v>269</v>
      </c>
      <c r="C1232">
        <v>0</v>
      </c>
      <c r="D1232">
        <v>0</v>
      </c>
      <c r="E1232">
        <v>0</v>
      </c>
    </row>
    <row r="1233" spans="2:5" x14ac:dyDescent="0.25">
      <c r="B1233" t="s">
        <v>270</v>
      </c>
      <c r="C1233">
        <v>0</v>
      </c>
      <c r="D1233">
        <v>0</v>
      </c>
      <c r="E1233">
        <v>0</v>
      </c>
    </row>
    <row r="1234" spans="2:5" x14ac:dyDescent="0.25">
      <c r="B1234" t="s">
        <v>271</v>
      </c>
      <c r="C1234">
        <v>0</v>
      </c>
      <c r="D1234">
        <v>0</v>
      </c>
      <c r="E1234">
        <v>0</v>
      </c>
    </row>
    <row r="1235" spans="2:5" x14ac:dyDescent="0.25">
      <c r="B1235" t="s">
        <v>272</v>
      </c>
      <c r="C1235">
        <v>0</v>
      </c>
      <c r="D1235">
        <v>0</v>
      </c>
      <c r="E1235">
        <v>0</v>
      </c>
    </row>
    <row r="1236" spans="2:5" x14ac:dyDescent="0.25">
      <c r="B1236" t="s">
        <v>273</v>
      </c>
      <c r="C1236">
        <v>0</v>
      </c>
      <c r="D1236">
        <v>0</v>
      </c>
      <c r="E1236">
        <v>0</v>
      </c>
    </row>
    <row r="1237" spans="2:5" x14ac:dyDescent="0.25">
      <c r="B1237" t="s">
        <v>274</v>
      </c>
      <c r="C1237">
        <v>0</v>
      </c>
      <c r="D1237">
        <v>0</v>
      </c>
      <c r="E1237">
        <v>0</v>
      </c>
    </row>
    <row r="1238" spans="2:5" x14ac:dyDescent="0.25">
      <c r="B1238" t="s">
        <v>275</v>
      </c>
      <c r="C1238">
        <v>0</v>
      </c>
      <c r="D1238">
        <v>0</v>
      </c>
      <c r="E1238">
        <v>0</v>
      </c>
    </row>
    <row r="1239" spans="2:5" x14ac:dyDescent="0.25">
      <c r="B1239" t="s">
        <v>276</v>
      </c>
      <c r="C1239">
        <v>0</v>
      </c>
      <c r="D1239">
        <v>0</v>
      </c>
      <c r="E1239">
        <v>0</v>
      </c>
    </row>
    <row r="1240" spans="2:5" x14ac:dyDescent="0.25">
      <c r="B1240" t="s">
        <v>277</v>
      </c>
      <c r="C1240">
        <v>0</v>
      </c>
      <c r="D1240">
        <v>0</v>
      </c>
      <c r="E1240">
        <v>0</v>
      </c>
    </row>
    <row r="1241" spans="2:5" x14ac:dyDescent="0.25">
      <c r="B1241" t="s">
        <v>228</v>
      </c>
      <c r="C1241">
        <v>0</v>
      </c>
      <c r="D1241">
        <v>0</v>
      </c>
      <c r="E1241">
        <v>0</v>
      </c>
    </row>
    <row r="1242" spans="2:5" x14ac:dyDescent="0.25">
      <c r="B1242" t="s">
        <v>229</v>
      </c>
      <c r="C1242">
        <v>0</v>
      </c>
      <c r="D1242">
        <v>0</v>
      </c>
      <c r="E1242">
        <v>0</v>
      </c>
    </row>
    <row r="1243" spans="2:5" x14ac:dyDescent="0.25">
      <c r="B1243" t="s">
        <v>237</v>
      </c>
      <c r="C1243">
        <v>0</v>
      </c>
      <c r="D1243">
        <v>0</v>
      </c>
      <c r="E1243">
        <v>0</v>
      </c>
    </row>
    <row r="1244" spans="2:5" x14ac:dyDescent="0.25">
      <c r="B1244" t="s">
        <v>239</v>
      </c>
      <c r="C1244">
        <v>0</v>
      </c>
      <c r="D1244">
        <v>0</v>
      </c>
      <c r="E1244">
        <v>0</v>
      </c>
    </row>
    <row r="1245" spans="2:5" x14ac:dyDescent="0.25">
      <c r="B1245" t="s">
        <v>240</v>
      </c>
      <c r="C1245">
        <v>0</v>
      </c>
      <c r="D1245">
        <v>0</v>
      </c>
      <c r="E1245">
        <v>0</v>
      </c>
    </row>
    <row r="1246" spans="2:5" x14ac:dyDescent="0.25">
      <c r="B1246" t="s">
        <v>241</v>
      </c>
      <c r="C1246">
        <v>0</v>
      </c>
      <c r="D1246">
        <v>0</v>
      </c>
      <c r="E1246">
        <v>0</v>
      </c>
    </row>
    <row r="1247" spans="2:5" x14ac:dyDescent="0.25">
      <c r="B1247" t="s">
        <v>242</v>
      </c>
      <c r="C1247">
        <v>0</v>
      </c>
      <c r="D1247">
        <v>0</v>
      </c>
      <c r="E1247">
        <v>0</v>
      </c>
    </row>
    <row r="1248" spans="2:5" x14ac:dyDescent="0.25">
      <c r="B1248" t="s">
        <v>243</v>
      </c>
      <c r="C1248">
        <v>0</v>
      </c>
      <c r="D1248">
        <v>0</v>
      </c>
      <c r="E1248">
        <v>0</v>
      </c>
    </row>
    <row r="1249" spans="2:5" x14ac:dyDescent="0.25">
      <c r="B1249" t="s">
        <v>244</v>
      </c>
      <c r="C1249">
        <v>0</v>
      </c>
      <c r="D1249">
        <v>0</v>
      </c>
      <c r="E1249">
        <v>0</v>
      </c>
    </row>
    <row r="1250" spans="2:5" x14ac:dyDescent="0.25">
      <c r="B1250" t="s">
        <v>245</v>
      </c>
      <c r="C1250">
        <v>0</v>
      </c>
      <c r="D1250">
        <v>0</v>
      </c>
      <c r="E1250">
        <v>0</v>
      </c>
    </row>
    <row r="1251" spans="2:5" x14ac:dyDescent="0.25">
      <c r="B1251" t="s">
        <v>246</v>
      </c>
      <c r="C1251">
        <v>0</v>
      </c>
      <c r="D1251">
        <v>0</v>
      </c>
      <c r="E1251">
        <v>0</v>
      </c>
    </row>
    <row r="1252" spans="2:5" x14ac:dyDescent="0.25">
      <c r="B1252" t="s">
        <v>252</v>
      </c>
      <c r="C1252">
        <v>0</v>
      </c>
      <c r="D1252">
        <v>0</v>
      </c>
      <c r="E1252">
        <v>0</v>
      </c>
    </row>
    <row r="1253" spans="2:5" x14ac:dyDescent="0.25">
      <c r="B1253" t="s">
        <v>253</v>
      </c>
      <c r="C1253">
        <v>0</v>
      </c>
      <c r="D1253">
        <v>0</v>
      </c>
      <c r="E1253">
        <v>0</v>
      </c>
    </row>
    <row r="1254" spans="2:5" x14ac:dyDescent="0.25">
      <c r="B1254" t="s">
        <v>254</v>
      </c>
      <c r="C1254">
        <v>0</v>
      </c>
      <c r="D1254">
        <v>0</v>
      </c>
      <c r="E1254">
        <v>0</v>
      </c>
    </row>
    <row r="1255" spans="2:5" x14ac:dyDescent="0.25">
      <c r="B1255" t="s">
        <v>255</v>
      </c>
      <c r="C1255">
        <v>0</v>
      </c>
      <c r="D1255">
        <v>0</v>
      </c>
      <c r="E1255">
        <v>0</v>
      </c>
    </row>
    <row r="1256" spans="2:5" x14ac:dyDescent="0.25">
      <c r="B1256" t="s">
        <v>256</v>
      </c>
      <c r="C1256">
        <v>0</v>
      </c>
      <c r="D1256">
        <v>0</v>
      </c>
      <c r="E1256">
        <v>0</v>
      </c>
    </row>
    <row r="1257" spans="2:5" x14ac:dyDescent="0.25">
      <c r="B1257" t="s">
        <v>257</v>
      </c>
      <c r="C1257">
        <v>0</v>
      </c>
      <c r="D1257">
        <v>0</v>
      </c>
      <c r="E1257">
        <v>0</v>
      </c>
    </row>
    <row r="1258" spans="2:5" x14ac:dyDescent="0.25">
      <c r="B1258" t="s">
        <v>258</v>
      </c>
      <c r="C1258">
        <v>0</v>
      </c>
      <c r="D1258">
        <v>0</v>
      </c>
      <c r="E1258">
        <v>0</v>
      </c>
    </row>
    <row r="1259" spans="2:5" x14ac:dyDescent="0.25">
      <c r="B1259" t="s">
        <v>260</v>
      </c>
      <c r="C1259">
        <v>0</v>
      </c>
      <c r="D1259">
        <v>0</v>
      </c>
      <c r="E1259">
        <v>0</v>
      </c>
    </row>
    <row r="1260" spans="2:5" x14ac:dyDescent="0.25">
      <c r="B1260" t="s">
        <v>261</v>
      </c>
      <c r="C1260">
        <v>0</v>
      </c>
      <c r="D1260">
        <v>0</v>
      </c>
      <c r="E1260">
        <v>0</v>
      </c>
    </row>
    <row r="1261" spans="2:5" x14ac:dyDescent="0.25">
      <c r="B1261" t="s">
        <v>262</v>
      </c>
      <c r="C1261">
        <v>0</v>
      </c>
      <c r="D1261">
        <v>0</v>
      </c>
      <c r="E1261">
        <v>0</v>
      </c>
    </row>
    <row r="1262" spans="2:5" x14ac:dyDescent="0.25">
      <c r="B1262" t="s">
        <v>263</v>
      </c>
      <c r="C1262">
        <v>0</v>
      </c>
      <c r="D1262">
        <v>0</v>
      </c>
      <c r="E1262">
        <v>0</v>
      </c>
    </row>
    <row r="1263" spans="2:5" x14ac:dyDescent="0.25">
      <c r="B1263" t="s">
        <v>264</v>
      </c>
      <c r="C1263">
        <v>0</v>
      </c>
      <c r="D1263">
        <v>0</v>
      </c>
      <c r="E1263">
        <v>0</v>
      </c>
    </row>
    <row r="1264" spans="2:5" x14ac:dyDescent="0.25">
      <c r="B1264" t="s">
        <v>265</v>
      </c>
      <c r="C1264">
        <v>0</v>
      </c>
      <c r="D1264">
        <v>0</v>
      </c>
      <c r="E1264">
        <v>0</v>
      </c>
    </row>
    <row r="1265" spans="1:5" x14ac:dyDescent="0.25">
      <c r="B1265" t="s">
        <v>266</v>
      </c>
      <c r="C1265">
        <v>0</v>
      </c>
      <c r="D1265">
        <v>0</v>
      </c>
      <c r="E1265">
        <v>0</v>
      </c>
    </row>
    <row r="1266" spans="1:5" x14ac:dyDescent="0.25">
      <c r="B1266" t="s">
        <v>267</v>
      </c>
      <c r="C1266">
        <v>0</v>
      </c>
      <c r="D1266">
        <v>0</v>
      </c>
      <c r="E1266">
        <v>0</v>
      </c>
    </row>
    <row r="1267" spans="1:5" x14ac:dyDescent="0.25">
      <c r="B1267" t="s">
        <v>268</v>
      </c>
      <c r="C1267">
        <v>0</v>
      </c>
      <c r="D1267">
        <v>0</v>
      </c>
      <c r="E1267">
        <v>0</v>
      </c>
    </row>
    <row r="1268" spans="1:5" x14ac:dyDescent="0.25">
      <c r="A1268" t="s">
        <v>177</v>
      </c>
      <c r="B1268" t="s">
        <v>213</v>
      </c>
      <c r="C1268">
        <v>5.8378204566843166E-2</v>
      </c>
      <c r="D1268">
        <v>0.25569653600277303</v>
      </c>
      <c r="E1268">
        <v>0.25569653600277303</v>
      </c>
    </row>
    <row r="1269" spans="1:5" x14ac:dyDescent="0.25">
      <c r="B1269" t="s">
        <v>170</v>
      </c>
      <c r="C1269">
        <v>1.6139369770279405E-4</v>
      </c>
      <c r="D1269">
        <v>7.0690439593823799E-4</v>
      </c>
      <c r="E1269">
        <v>7.0690439593823799E-4</v>
      </c>
    </row>
    <row r="1270" spans="1:5" x14ac:dyDescent="0.25">
      <c r="B1270" t="s">
        <v>182</v>
      </c>
      <c r="C1270">
        <v>1.1781E-2</v>
      </c>
      <c r="D1270">
        <v>5.1600779999999999E-2</v>
      </c>
      <c r="E1270">
        <v>5.1600779999999999E-2</v>
      </c>
    </row>
    <row r="1271" spans="1:5" x14ac:dyDescent="0.25">
      <c r="B1271" t="s">
        <v>183</v>
      </c>
      <c r="C1271">
        <v>1.6139369770279405E-4</v>
      </c>
      <c r="D1271">
        <v>7.0690439593823799E-4</v>
      </c>
      <c r="E1271">
        <v>7.0690439593823799E-4</v>
      </c>
    </row>
    <row r="1272" spans="1:5" x14ac:dyDescent="0.25">
      <c r="B1272" t="s">
        <v>195</v>
      </c>
      <c r="C1272">
        <v>2.6554500000000001E-4</v>
      </c>
      <c r="D1272">
        <v>1.1630871E-3</v>
      </c>
      <c r="E1272">
        <v>1.1630871E-3</v>
      </c>
    </row>
    <row r="1273" spans="1:5" x14ac:dyDescent="0.25">
      <c r="B1273" t="s">
        <v>196</v>
      </c>
      <c r="C1273">
        <v>2.1587443086732352E-2</v>
      </c>
      <c r="D1273">
        <v>9.4553000719887703E-2</v>
      </c>
      <c r="E1273">
        <v>9.4553000719887703E-2</v>
      </c>
    </row>
    <row r="1274" spans="1:5" x14ac:dyDescent="0.25">
      <c r="B1274" t="s">
        <v>197</v>
      </c>
      <c r="C1274">
        <v>5.9000000000000003E-4</v>
      </c>
      <c r="D1274">
        <v>2.5842E-3</v>
      </c>
      <c r="E1274">
        <v>2.5842E-3</v>
      </c>
    </row>
    <row r="1275" spans="1:5" x14ac:dyDescent="0.25">
      <c r="B1275" t="s">
        <v>198</v>
      </c>
      <c r="C1275">
        <v>5.9000000000000003E-4</v>
      </c>
      <c r="D1275">
        <v>2.5842E-3</v>
      </c>
      <c r="E1275">
        <v>2.5842E-3</v>
      </c>
    </row>
    <row r="1276" spans="1:5" x14ac:dyDescent="0.25">
      <c r="B1276" t="s">
        <v>336</v>
      </c>
      <c r="C1276">
        <v>5.8107268717166253E-4</v>
      </c>
      <c r="D1276">
        <v>2.5450983698118821E-3</v>
      </c>
      <c r="E1276">
        <v>2.5450983698118821E-3</v>
      </c>
    </row>
    <row r="1277" spans="1:5" x14ac:dyDescent="0.25">
      <c r="B1277" t="s">
        <v>344</v>
      </c>
      <c r="C1277">
        <v>6.6322459824604224E-4</v>
      </c>
      <c r="D1277">
        <v>2.904923740317665E-3</v>
      </c>
      <c r="E1277">
        <v>2.904923740317665E-3</v>
      </c>
    </row>
    <row r="1278" spans="1:5" x14ac:dyDescent="0.25">
      <c r="B1278" t="s">
        <v>290</v>
      </c>
      <c r="C1278">
        <v>3.5963968658399453E-3</v>
      </c>
      <c r="D1278">
        <v>1.5752218272378962E-2</v>
      </c>
      <c r="E1278">
        <v>1.5752218272378962E-2</v>
      </c>
    </row>
    <row r="1279" spans="1:5" x14ac:dyDescent="0.25">
      <c r="B1279" t="s">
        <v>296</v>
      </c>
      <c r="C1279">
        <v>3.9859175194871168E-3</v>
      </c>
      <c r="D1279">
        <v>1.7458318735353574E-2</v>
      </c>
      <c r="E1279">
        <v>1.7458318735353574E-2</v>
      </c>
    </row>
    <row r="1280" spans="1:5" x14ac:dyDescent="0.25">
      <c r="B1280" t="s">
        <v>297</v>
      </c>
      <c r="C1280">
        <v>3.6558534398526549E-3</v>
      </c>
      <c r="D1280">
        <v>1.6012638066554629E-2</v>
      </c>
      <c r="E1280">
        <v>1.6012638066554629E-2</v>
      </c>
    </row>
    <row r="1281" spans="2:5" x14ac:dyDescent="0.25">
      <c r="B1281" t="s">
        <v>346</v>
      </c>
      <c r="C1281">
        <v>1.1306173217393006E-3</v>
      </c>
      <c r="D1281">
        <v>4.9521038692181369E-3</v>
      </c>
      <c r="E1281">
        <v>4.9521038692181369E-3</v>
      </c>
    </row>
    <row r="1282" spans="2:5" x14ac:dyDescent="0.25">
      <c r="B1282" t="s">
        <v>347</v>
      </c>
      <c r="C1282">
        <v>9.4030276027099141E-4</v>
      </c>
      <c r="D1282">
        <v>4.1185260899869423E-3</v>
      </c>
      <c r="E1282">
        <v>4.1185260899869423E-3</v>
      </c>
    </row>
    <row r="1283" spans="2:5" x14ac:dyDescent="0.25">
      <c r="B1283" t="s">
        <v>348</v>
      </c>
      <c r="C1283">
        <v>9.900408612296028E-4</v>
      </c>
      <c r="D1283">
        <v>4.3363789721856602E-3</v>
      </c>
      <c r="E1283">
        <v>4.3363789721856602E-3</v>
      </c>
    </row>
    <row r="1284" spans="2:5" x14ac:dyDescent="0.25">
      <c r="B1284" t="s">
        <v>350</v>
      </c>
      <c r="C1284">
        <v>8.2019751553049215E-4</v>
      </c>
      <c r="D1284">
        <v>3.5924651180235558E-3</v>
      </c>
      <c r="E1284">
        <v>3.5924651180235558E-3</v>
      </c>
    </row>
    <row r="1285" spans="2:5" x14ac:dyDescent="0.25">
      <c r="B1285" t="s">
        <v>351</v>
      </c>
      <c r="C1285">
        <v>7.3011590006843443E-4</v>
      </c>
      <c r="D1285">
        <v>3.1979076422997432E-3</v>
      </c>
      <c r="E1285">
        <v>3.1979076422997432E-3</v>
      </c>
    </row>
    <row r="1286" spans="2:5" x14ac:dyDescent="0.25">
      <c r="B1286" t="s">
        <v>352</v>
      </c>
      <c r="C1286">
        <v>5.5046776119476717E-4</v>
      </c>
      <c r="D1286">
        <v>2.4110487940330804E-3</v>
      </c>
      <c r="E1286">
        <v>2.4110487940330804E-3</v>
      </c>
    </row>
    <row r="1287" spans="2:5" x14ac:dyDescent="0.25">
      <c r="B1287" t="s">
        <v>356</v>
      </c>
      <c r="C1287">
        <v>1.3902542313977586E-3</v>
      </c>
      <c r="D1287">
        <v>6.0893135335221829E-3</v>
      </c>
      <c r="E1287">
        <v>6.0893135335221829E-3</v>
      </c>
    </row>
    <row r="1288" spans="2:5" x14ac:dyDescent="0.25">
      <c r="B1288" t="s">
        <v>357</v>
      </c>
      <c r="C1288">
        <v>1.3349542986343789E-3</v>
      </c>
      <c r="D1288">
        <v>5.8470998280185796E-3</v>
      </c>
      <c r="E1288">
        <v>5.8470998280185796E-3</v>
      </c>
    </row>
    <row r="1289" spans="2:5" x14ac:dyDescent="0.25">
      <c r="B1289" t="s">
        <v>358</v>
      </c>
      <c r="C1289">
        <v>1.7545027084702854E-4</v>
      </c>
      <c r="D1289">
        <v>7.6847218630998499E-4</v>
      </c>
      <c r="E1289">
        <v>7.6847218630998499E-4</v>
      </c>
    </row>
    <row r="1290" spans="2:5" x14ac:dyDescent="0.25">
      <c r="B1290" t="s">
        <v>359</v>
      </c>
      <c r="C1290">
        <v>9.8912199510052296E-5</v>
      </c>
      <c r="D1290">
        <v>4.3323543385402906E-4</v>
      </c>
      <c r="E1290">
        <v>4.3323543385402906E-4</v>
      </c>
    </row>
    <row r="1291" spans="2:5" x14ac:dyDescent="0.25">
      <c r="B1291" t="s">
        <v>360</v>
      </c>
      <c r="C1291">
        <v>0</v>
      </c>
      <c r="D1291">
        <v>0</v>
      </c>
      <c r="E1291">
        <v>0</v>
      </c>
    </row>
    <row r="1292" spans="2:5" x14ac:dyDescent="0.25">
      <c r="B1292" t="s">
        <v>361</v>
      </c>
      <c r="C1292">
        <v>3.3847784791315003E-6</v>
      </c>
      <c r="D1292">
        <v>1.482532973859597E-5</v>
      </c>
      <c r="E1292">
        <v>1.482532973859597E-5</v>
      </c>
    </row>
    <row r="1293" spans="2:5" x14ac:dyDescent="0.25">
      <c r="B1293" t="s">
        <v>362</v>
      </c>
      <c r="C1293">
        <v>2.8783583904220184E-5</v>
      </c>
      <c r="D1293">
        <v>1.2607209750048441E-4</v>
      </c>
      <c r="E1293">
        <v>1.2607209750048441E-4</v>
      </c>
    </row>
    <row r="1294" spans="2:5" x14ac:dyDescent="0.25">
      <c r="B1294" t="s">
        <v>363</v>
      </c>
      <c r="C1294">
        <v>3.662919625764597E-2</v>
      </c>
      <c r="D1294">
        <v>0.16043587960848935</v>
      </c>
      <c r="E1294">
        <v>0.16043587960848935</v>
      </c>
    </row>
    <row r="1295" spans="2:5" x14ac:dyDescent="0.25">
      <c r="B1295" t="s">
        <v>364</v>
      </c>
      <c r="C1295">
        <v>1.9157050706948928E-3</v>
      </c>
      <c r="D1295">
        <v>8.3907882096436303E-3</v>
      </c>
      <c r="E1295">
        <v>8.3907882096436303E-3</v>
      </c>
    </row>
    <row r="1296" spans="2:5" x14ac:dyDescent="0.25">
      <c r="B1296" t="s">
        <v>365</v>
      </c>
      <c r="C1296">
        <v>4.9922851924093567E-6</v>
      </c>
      <c r="D1296">
        <v>2.1866209142752985E-5</v>
      </c>
      <c r="E1296">
        <v>2.1866209142752985E-5</v>
      </c>
    </row>
    <row r="1297" spans="2:5" x14ac:dyDescent="0.25">
      <c r="B1297" t="s">
        <v>366</v>
      </c>
      <c r="C1297">
        <v>1.4383032685045948E-2</v>
      </c>
      <c r="D1297">
        <v>6.299768316050125E-2</v>
      </c>
      <c r="E1297">
        <v>6.299768316050125E-2</v>
      </c>
    </row>
    <row r="1298" spans="2:5" x14ac:dyDescent="0.25">
      <c r="B1298" t="s">
        <v>367</v>
      </c>
      <c r="C1298">
        <v>2.173173915607733E-4</v>
      </c>
      <c r="D1298">
        <v>9.5185017503618711E-4</v>
      </c>
      <c r="E1298">
        <v>9.5185017503618711E-4</v>
      </c>
    </row>
    <row r="1299" spans="2:5" x14ac:dyDescent="0.25">
      <c r="B1299" t="s">
        <v>368</v>
      </c>
      <c r="C1299">
        <v>4.8616383081867765E-4</v>
      </c>
      <c r="D1299">
        <v>2.129397578985808E-3</v>
      </c>
      <c r="E1299">
        <v>2.129397578985808E-3</v>
      </c>
    </row>
    <row r="1300" spans="2:5" x14ac:dyDescent="0.25">
      <c r="B1300" t="s">
        <v>369</v>
      </c>
      <c r="C1300">
        <v>9.2615804584128319E-5</v>
      </c>
      <c r="D1300">
        <v>4.0565722407848203E-4</v>
      </c>
      <c r="E1300">
        <v>4.0565722407848203E-4</v>
      </c>
    </row>
    <row r="1301" spans="2:5" x14ac:dyDescent="0.25">
      <c r="B1301" t="s">
        <v>372</v>
      </c>
      <c r="C1301">
        <v>9.5884695754971576E-6</v>
      </c>
      <c r="D1301">
        <v>4.1997496740677547E-5</v>
      </c>
      <c r="E1301">
        <v>4.1997496740677547E-5</v>
      </c>
    </row>
    <row r="1302" spans="2:5" x14ac:dyDescent="0.25">
      <c r="B1302" t="s">
        <v>370</v>
      </c>
      <c r="C1302">
        <v>1.7825416284823228E-2</v>
      </c>
      <c r="D1302">
        <v>7.8075323327525731E-2</v>
      </c>
      <c r="E1302">
        <v>7.8075323327525731E-2</v>
      </c>
    </row>
    <row r="1303" spans="2:5" x14ac:dyDescent="0.25">
      <c r="B1303" t="s">
        <v>371</v>
      </c>
      <c r="C1303">
        <v>2.1168876661816326E-5</v>
      </c>
      <c r="D1303">
        <v>9.2719679778755507E-5</v>
      </c>
      <c r="E1303">
        <v>9.2719679778755507E-5</v>
      </c>
    </row>
    <row r="1304" spans="2:5" x14ac:dyDescent="0.25">
      <c r="B1304" t="s">
        <v>298</v>
      </c>
      <c r="C1304">
        <v>1.4013157269829101E-3</v>
      </c>
      <c r="D1304">
        <v>6.1377628841851458E-3</v>
      </c>
      <c r="E1304">
        <v>6.1377628841851458E-3</v>
      </c>
    </row>
    <row r="1305" spans="2:5" x14ac:dyDescent="0.25">
      <c r="B1305" t="s">
        <v>299</v>
      </c>
      <c r="C1305">
        <v>0.10470491975529737</v>
      </c>
      <c r="D1305">
        <v>0.45860754852820246</v>
      </c>
      <c r="E1305">
        <v>0.45860754852820246</v>
      </c>
    </row>
    <row r="1306" spans="2:5" x14ac:dyDescent="0.25">
      <c r="B1306" t="s">
        <v>300</v>
      </c>
      <c r="C1306">
        <v>5.9667287723020289E-2</v>
      </c>
      <c r="D1306">
        <v>0.26134272022682886</v>
      </c>
      <c r="E1306">
        <v>0.26134272022682886</v>
      </c>
    </row>
    <row r="1307" spans="2:5" x14ac:dyDescent="0.25">
      <c r="B1307" t="s">
        <v>301</v>
      </c>
      <c r="C1307">
        <v>0.12621756468479486</v>
      </c>
      <c r="D1307">
        <v>0.55283293331940153</v>
      </c>
      <c r="E1307">
        <v>0.55283293331940153</v>
      </c>
    </row>
    <row r="1308" spans="2:5" x14ac:dyDescent="0.25">
      <c r="B1308" t="s">
        <v>302</v>
      </c>
      <c r="C1308">
        <v>8.9300167314379064E-4</v>
      </c>
      <c r="D1308">
        <v>3.9113473283698026E-3</v>
      </c>
      <c r="E1308">
        <v>3.9113473283698026E-3</v>
      </c>
    </row>
    <row r="1309" spans="2:5" x14ac:dyDescent="0.25">
      <c r="B1309" t="s">
        <v>303</v>
      </c>
      <c r="C1309">
        <v>1.6197694278223956E-5</v>
      </c>
      <c r="D1309">
        <v>7.0945900938620927E-5</v>
      </c>
      <c r="E1309">
        <v>7.0945900938620927E-5</v>
      </c>
    </row>
    <row r="1310" spans="2:5" x14ac:dyDescent="0.25">
      <c r="B1310" t="s">
        <v>304</v>
      </c>
      <c r="C1310">
        <v>2.5292284912906431E-4</v>
      </c>
      <c r="D1310">
        <v>1.1078020791853015E-3</v>
      </c>
      <c r="E1310">
        <v>1.1078020791853015E-3</v>
      </c>
    </row>
    <row r="1311" spans="2:5" x14ac:dyDescent="0.25">
      <c r="B1311" t="s">
        <v>305</v>
      </c>
      <c r="C1311">
        <v>7.2108578024080729E-4</v>
      </c>
      <c r="D1311">
        <v>3.1583557174547357E-3</v>
      </c>
      <c r="E1311">
        <v>3.1583557174547357E-3</v>
      </c>
    </row>
    <row r="1312" spans="2:5" x14ac:dyDescent="0.25">
      <c r="B1312" t="s">
        <v>306</v>
      </c>
      <c r="C1312">
        <v>7.710589462015266E-2</v>
      </c>
      <c r="D1312">
        <v>0.33772381843626864</v>
      </c>
      <c r="E1312">
        <v>0.33772381843626864</v>
      </c>
    </row>
    <row r="1313" spans="2:5" x14ac:dyDescent="0.25">
      <c r="B1313" t="s">
        <v>307</v>
      </c>
      <c r="C1313">
        <v>7.0539085400612447E-2</v>
      </c>
      <c r="D1313">
        <v>0.30896119405468248</v>
      </c>
      <c r="E1313">
        <v>0.30896119405468248</v>
      </c>
    </row>
    <row r="1314" spans="2:5" x14ac:dyDescent="0.25">
      <c r="B1314" t="s">
        <v>308</v>
      </c>
      <c r="C1314">
        <v>2.4607184206246108E-2</v>
      </c>
      <c r="D1314">
        <v>0.10777946682335796</v>
      </c>
      <c r="E1314">
        <v>0.10777946682335796</v>
      </c>
    </row>
    <row r="1315" spans="2:5" x14ac:dyDescent="0.25">
      <c r="B1315" t="s">
        <v>309</v>
      </c>
      <c r="C1315">
        <v>4.7460465420179128E-2</v>
      </c>
      <c r="D1315">
        <v>0.20787683854038458</v>
      </c>
      <c r="E1315">
        <v>0.20787683854038458</v>
      </c>
    </row>
    <row r="1316" spans="2:5" x14ac:dyDescent="0.25">
      <c r="B1316" t="s">
        <v>310</v>
      </c>
      <c r="C1316">
        <v>3.1113743034256514E-4</v>
      </c>
      <c r="D1316">
        <v>1.3627819449004352E-3</v>
      </c>
      <c r="E1316">
        <v>1.3627819449004352E-3</v>
      </c>
    </row>
    <row r="1317" spans="2:5" x14ac:dyDescent="0.25">
      <c r="B1317" t="s">
        <v>311</v>
      </c>
      <c r="C1317">
        <v>3.2561472941614142E-4</v>
      </c>
      <c r="D1317">
        <v>1.4261925148426995E-3</v>
      </c>
      <c r="E1317">
        <v>1.4261925148426995E-3</v>
      </c>
    </row>
    <row r="1318" spans="2:5" x14ac:dyDescent="0.25">
      <c r="B1318" t="s">
        <v>312</v>
      </c>
      <c r="C1318">
        <v>5.8134132902074834E-4</v>
      </c>
      <c r="D1318">
        <v>2.5462750211108776E-3</v>
      </c>
      <c r="E1318">
        <v>2.5462750211108776E-3</v>
      </c>
    </row>
    <row r="1319" spans="2:5" x14ac:dyDescent="0.25">
      <c r="B1319" t="s">
        <v>313</v>
      </c>
      <c r="C1319">
        <v>1.2403469884710078E-2</v>
      </c>
      <c r="D1319">
        <v>5.4327198095030144E-2</v>
      </c>
      <c r="E1319">
        <v>5.4327198095030144E-2</v>
      </c>
    </row>
    <row r="1320" spans="2:5" x14ac:dyDescent="0.25">
      <c r="B1320" t="s">
        <v>314</v>
      </c>
      <c r="C1320">
        <v>1.4936849221495058E-4</v>
      </c>
      <c r="D1320">
        <v>6.5423399590148362E-4</v>
      </c>
      <c r="E1320">
        <v>6.5423399590148362E-4</v>
      </c>
    </row>
    <row r="1321" spans="2:5" x14ac:dyDescent="0.25">
      <c r="B1321" t="s">
        <v>315</v>
      </c>
      <c r="C1321">
        <v>0</v>
      </c>
      <c r="D1321">
        <v>0</v>
      </c>
      <c r="E1321">
        <v>0</v>
      </c>
    </row>
    <row r="1322" spans="2:5" x14ac:dyDescent="0.25">
      <c r="B1322" t="s">
        <v>317</v>
      </c>
      <c r="C1322">
        <v>7.8917689158121873E-4</v>
      </c>
      <c r="D1322">
        <v>3.4565947851257382E-3</v>
      </c>
      <c r="E1322">
        <v>3.4565947851257382E-3</v>
      </c>
    </row>
    <row r="1323" spans="2:5" x14ac:dyDescent="0.25">
      <c r="B1323" t="s">
        <v>319</v>
      </c>
      <c r="C1323">
        <v>1.0041932684820222E-3</v>
      </c>
      <c r="D1323">
        <v>4.3983665159512573E-3</v>
      </c>
      <c r="E1323">
        <v>4.3983665159512573E-3</v>
      </c>
    </row>
    <row r="1324" spans="2:5" x14ac:dyDescent="0.25">
      <c r="B1324" t="s">
        <v>320</v>
      </c>
      <c r="C1324">
        <v>2.1621527260687282E-3</v>
      </c>
      <c r="D1324">
        <v>9.4702289401810309E-3</v>
      </c>
      <c r="E1324">
        <v>9.4702289401810309E-3</v>
      </c>
    </row>
    <row r="1325" spans="2:5" x14ac:dyDescent="0.25">
      <c r="B1325" t="s">
        <v>321</v>
      </c>
      <c r="C1325">
        <v>9.9523735970543053E-4</v>
      </c>
      <c r="D1325">
        <v>4.359139635509786E-3</v>
      </c>
      <c r="E1325">
        <v>4.359139635509786E-3</v>
      </c>
    </row>
    <row r="1326" spans="2:5" x14ac:dyDescent="0.25">
      <c r="B1326" t="s">
        <v>322</v>
      </c>
      <c r="C1326">
        <v>2.0106141556036562E-3</v>
      </c>
      <c r="D1326">
        <v>8.8064900015440151E-3</v>
      </c>
      <c r="E1326">
        <v>8.8064900015440151E-3</v>
      </c>
    </row>
    <row r="1327" spans="2:5" x14ac:dyDescent="0.25">
      <c r="B1327" t="s">
        <v>323</v>
      </c>
      <c r="C1327">
        <v>3.2918608388395865E-3</v>
      </c>
      <c r="D1327">
        <v>1.4418350474117389E-2</v>
      </c>
      <c r="E1327">
        <v>1.4418350474117389E-2</v>
      </c>
    </row>
    <row r="1328" spans="2:5" x14ac:dyDescent="0.25">
      <c r="B1328" t="s">
        <v>324</v>
      </c>
      <c r="C1328">
        <v>5.0483590652247419E-3</v>
      </c>
      <c r="D1328">
        <v>2.2111812705684367E-2</v>
      </c>
      <c r="E1328">
        <v>2.2111812705684367E-2</v>
      </c>
    </row>
    <row r="1329" spans="2:5" x14ac:dyDescent="0.25">
      <c r="B1329" t="s">
        <v>325</v>
      </c>
      <c r="C1329">
        <v>3.383063095702733E-3</v>
      </c>
      <c r="D1329">
        <v>1.4817816359177971E-2</v>
      </c>
      <c r="E1329">
        <v>1.4817816359177971E-2</v>
      </c>
    </row>
    <row r="1330" spans="2:5" x14ac:dyDescent="0.25">
      <c r="B1330" t="s">
        <v>326</v>
      </c>
      <c r="C1330">
        <v>3.2518474893221869E-3</v>
      </c>
      <c r="D1330">
        <v>1.4243092003231178E-2</v>
      </c>
      <c r="E1330">
        <v>1.4243092003231178E-2</v>
      </c>
    </row>
    <row r="1331" spans="2:5" x14ac:dyDescent="0.25">
      <c r="B1331" t="s">
        <v>327</v>
      </c>
      <c r="C1331">
        <v>1.7979173032676076E-3</v>
      </c>
      <c r="D1331">
        <v>7.8748777883121228E-3</v>
      </c>
      <c r="E1331">
        <v>7.8748777883121228E-3</v>
      </c>
    </row>
    <row r="1332" spans="2:5" x14ac:dyDescent="0.25">
      <c r="B1332" t="s">
        <v>328</v>
      </c>
      <c r="C1332">
        <v>7.5517155580512044E-2</v>
      </c>
      <c r="D1332">
        <v>0.33076514144264274</v>
      </c>
      <c r="E1332">
        <v>0.33076514144264274</v>
      </c>
    </row>
    <row r="1333" spans="2:5" x14ac:dyDescent="0.25">
      <c r="B1333" t="s">
        <v>329</v>
      </c>
      <c r="C1333">
        <v>9.3022266127023634E-2</v>
      </c>
      <c r="D1333">
        <v>0.40743752563636348</v>
      </c>
      <c r="E1333">
        <v>0.40743752563636348</v>
      </c>
    </row>
    <row r="1334" spans="2:5" x14ac:dyDescent="0.25">
      <c r="B1334" t="s">
        <v>330</v>
      </c>
      <c r="C1334">
        <v>3.0765775775112508E-2</v>
      </c>
      <c r="D1334">
        <v>0.13475409789499279</v>
      </c>
      <c r="E1334">
        <v>0.13475409789499279</v>
      </c>
    </row>
    <row r="1335" spans="2:5" x14ac:dyDescent="0.25">
      <c r="B1335" t="s">
        <v>331</v>
      </c>
      <c r="C1335">
        <v>6.1744778985709939E-3</v>
      </c>
      <c r="D1335">
        <v>2.7044213195740956E-2</v>
      </c>
      <c r="E1335">
        <v>2.7044213195740956E-2</v>
      </c>
    </row>
    <row r="1336" spans="2:5" x14ac:dyDescent="0.25">
      <c r="B1336" t="s">
        <v>332</v>
      </c>
      <c r="C1336">
        <v>0</v>
      </c>
      <c r="D1336">
        <v>0</v>
      </c>
      <c r="E1336">
        <v>0</v>
      </c>
    </row>
    <row r="1337" spans="2:5" x14ac:dyDescent="0.25">
      <c r="B1337" t="s">
        <v>334</v>
      </c>
      <c r="C1337">
        <v>2.6222226873231075E-5</v>
      </c>
      <c r="D1337">
        <v>1.1485335370475211E-4</v>
      </c>
      <c r="E1337">
        <v>1.1485335370475211E-4</v>
      </c>
    </row>
    <row r="1338" spans="2:5" x14ac:dyDescent="0.25">
      <c r="B1338" t="s">
        <v>335</v>
      </c>
      <c r="C1338">
        <v>1.9932273337273898E-5</v>
      </c>
      <c r="D1338">
        <v>8.7303357217259679E-5</v>
      </c>
      <c r="E1338">
        <v>8.7303357217259679E-5</v>
      </c>
    </row>
    <row r="1339" spans="2:5" x14ac:dyDescent="0.25">
      <c r="B1339" t="s">
        <v>337</v>
      </c>
      <c r="C1339">
        <v>5.0613266428715454E-4</v>
      </c>
      <c r="D1339">
        <v>2.2168610695777369E-3</v>
      </c>
      <c r="E1339">
        <v>2.2168610695777369E-3</v>
      </c>
    </row>
    <row r="1340" spans="2:5" x14ac:dyDescent="0.25">
      <c r="B1340" t="s">
        <v>338</v>
      </c>
      <c r="C1340">
        <v>5.0613956309975342E-4</v>
      </c>
      <c r="D1340">
        <v>2.2168912863769199E-3</v>
      </c>
      <c r="E1340">
        <v>2.2168912863769199E-3</v>
      </c>
    </row>
    <row r="1341" spans="2:5" x14ac:dyDescent="0.25">
      <c r="B1341" t="s">
        <v>339</v>
      </c>
      <c r="C1341">
        <v>1.2585103585844072E-5</v>
      </c>
      <c r="D1341">
        <v>5.5122753705997033E-5</v>
      </c>
      <c r="E1341">
        <v>5.5122753705997033E-5</v>
      </c>
    </row>
    <row r="1342" spans="2:5" x14ac:dyDescent="0.25">
      <c r="B1342" t="s">
        <v>340</v>
      </c>
      <c r="C1342">
        <v>7.6419460272054256E-6</v>
      </c>
      <c r="D1342">
        <v>3.3471723599159763E-5</v>
      </c>
      <c r="E1342">
        <v>3.3471723599159763E-5</v>
      </c>
    </row>
    <row r="1343" spans="2:5" x14ac:dyDescent="0.25">
      <c r="B1343" t="s">
        <v>342</v>
      </c>
      <c r="C1343">
        <v>1.1248842353908737E-3</v>
      </c>
      <c r="D1343">
        <v>4.9269929510120268E-3</v>
      </c>
      <c r="E1343">
        <v>4.9269929510120268E-3</v>
      </c>
    </row>
    <row r="1344" spans="2:5" x14ac:dyDescent="0.25">
      <c r="B1344" t="s">
        <v>343</v>
      </c>
      <c r="C1344">
        <v>3.4333529065654139E-5</v>
      </c>
      <c r="D1344">
        <v>1.5038085730756511E-4</v>
      </c>
      <c r="E1344">
        <v>1.5038085730756511E-4</v>
      </c>
    </row>
    <row r="1345" spans="1:5" x14ac:dyDescent="0.25">
      <c r="B1345" t="s">
        <v>316</v>
      </c>
      <c r="C1345">
        <v>2.9456784366358629E-4</v>
      </c>
      <c r="D1345">
        <v>1.290207155246508E-3</v>
      </c>
      <c r="E1345">
        <v>1.290207155246508E-3</v>
      </c>
    </row>
    <row r="1346" spans="1:5" x14ac:dyDescent="0.25">
      <c r="B1346" t="s">
        <v>318</v>
      </c>
      <c r="C1346">
        <v>1.9238069481506196E-4</v>
      </c>
      <c r="D1346">
        <v>8.4262744328997144E-4</v>
      </c>
      <c r="E1346">
        <v>8.4262744328997144E-4</v>
      </c>
    </row>
    <row r="1347" spans="1:5" x14ac:dyDescent="0.25">
      <c r="B1347" t="s">
        <v>333</v>
      </c>
      <c r="C1347">
        <v>2.0863030457508921E-5</v>
      </c>
      <c r="D1347">
        <v>9.1380073403889069E-5</v>
      </c>
      <c r="E1347">
        <v>9.1380073403889069E-5</v>
      </c>
    </row>
    <row r="1348" spans="1:5" x14ac:dyDescent="0.25">
      <c r="B1348" t="s">
        <v>341</v>
      </c>
      <c r="C1348">
        <v>2.5375344380034963E-5</v>
      </c>
      <c r="D1348">
        <v>1.1114400838455315E-4</v>
      </c>
      <c r="E1348">
        <v>1.1114400838455315E-4</v>
      </c>
    </row>
    <row r="1349" spans="1:5" x14ac:dyDescent="0.25">
      <c r="B1349" t="s">
        <v>345</v>
      </c>
      <c r="C1349">
        <v>2.3225800158809451E-4</v>
      </c>
      <c r="D1349">
        <v>1.0172900469558538E-3</v>
      </c>
      <c r="E1349">
        <v>1.0172900469558538E-3</v>
      </c>
    </row>
    <row r="1350" spans="1:5" x14ac:dyDescent="0.25">
      <c r="B1350" t="s">
        <v>349</v>
      </c>
      <c r="C1350">
        <v>2.5002437872229734E-4</v>
      </c>
      <c r="D1350">
        <v>1.0951067788036624E-3</v>
      </c>
      <c r="E1350">
        <v>1.0951067788036624E-3</v>
      </c>
    </row>
    <row r="1351" spans="1:5" x14ac:dyDescent="0.25">
      <c r="B1351" t="s">
        <v>353</v>
      </c>
      <c r="C1351">
        <v>7.4186902775598198E-5</v>
      </c>
      <c r="D1351">
        <v>3.2493863415712008E-4</v>
      </c>
      <c r="E1351">
        <v>3.2493863415712008E-4</v>
      </c>
    </row>
    <row r="1352" spans="1:5" x14ac:dyDescent="0.25">
      <c r="B1352" t="s">
        <v>354</v>
      </c>
      <c r="C1352">
        <v>3.1550380348398721E-3</v>
      </c>
      <c r="D1352">
        <v>1.381906659259864E-2</v>
      </c>
      <c r="E1352">
        <v>1.381906659259864E-2</v>
      </c>
    </row>
    <row r="1353" spans="1:5" x14ac:dyDescent="0.25">
      <c r="B1353" t="s">
        <v>355</v>
      </c>
      <c r="C1353">
        <v>3.7197995658049121E-5</v>
      </c>
      <c r="D1353">
        <v>1.6292722098225514E-4</v>
      </c>
      <c r="E1353">
        <v>1.6292722098225514E-4</v>
      </c>
    </row>
    <row r="1354" spans="1:5" x14ac:dyDescent="0.25">
      <c r="B1354" t="s">
        <v>203</v>
      </c>
      <c r="C1354">
        <v>5.9006134105480366E-4</v>
      </c>
      <c r="D1354">
        <v>2.5844686738200401E-3</v>
      </c>
      <c r="E1354">
        <v>2.5844686738200401E-3</v>
      </c>
    </row>
    <row r="1355" spans="1:5" x14ac:dyDescent="0.25">
      <c r="B1355" t="s">
        <v>374</v>
      </c>
      <c r="C1355">
        <v>1.4412903151311266E-5</v>
      </c>
      <c r="D1355">
        <v>6.3128515802743341E-5</v>
      </c>
      <c r="E1355">
        <v>6.3128515802743341E-5</v>
      </c>
    </row>
    <row r="1356" spans="1:5" x14ac:dyDescent="0.25">
      <c r="B1356" t="s">
        <v>378</v>
      </c>
      <c r="C1356">
        <v>1.4412903151311266E-5</v>
      </c>
      <c r="D1356">
        <v>6.3128515802743341E-5</v>
      </c>
      <c r="E1356">
        <v>6.3128515802743341E-5</v>
      </c>
    </row>
    <row r="1357" spans="1:5" x14ac:dyDescent="0.25">
      <c r="B1357" t="s">
        <v>245</v>
      </c>
      <c r="C1357">
        <v>1.1643835616438356E-3</v>
      </c>
      <c r="D1357">
        <v>5.0999999999999995E-3</v>
      </c>
      <c r="E1357">
        <v>5.0999999999999995E-3</v>
      </c>
    </row>
    <row r="1358" spans="1:5" x14ac:dyDescent="0.25">
      <c r="A1358" t="s">
        <v>97</v>
      </c>
      <c r="B1358" t="s">
        <v>71</v>
      </c>
      <c r="C1358">
        <v>3.6000000000000001E-5</v>
      </c>
      <c r="D1358">
        <v>1.5768000000000002E-4</v>
      </c>
      <c r="E1358">
        <v>1.5768000000000002E-4</v>
      </c>
    </row>
    <row r="1359" spans="1:5" x14ac:dyDescent="0.25">
      <c r="B1359" t="s">
        <v>126</v>
      </c>
      <c r="C1359">
        <v>1.0701670000000002E-4</v>
      </c>
      <c r="D1359">
        <v>4.6873314600000005E-4</v>
      </c>
      <c r="E1359">
        <v>4.6873314600000005E-4</v>
      </c>
    </row>
    <row r="1360" spans="1:5" x14ac:dyDescent="0.25">
      <c r="B1360" t="s">
        <v>129</v>
      </c>
      <c r="C1360">
        <v>0.59953982982120424</v>
      </c>
      <c r="D1360">
        <v>2.6259844546168747</v>
      </c>
      <c r="E1360">
        <v>0.84870700412266586</v>
      </c>
    </row>
    <row r="1361" spans="2:5" x14ac:dyDescent="0.25">
      <c r="B1361" t="s">
        <v>134</v>
      </c>
      <c r="C1361">
        <v>0</v>
      </c>
      <c r="D1361">
        <v>0</v>
      </c>
      <c r="E1361">
        <v>0</v>
      </c>
    </row>
    <row r="1362" spans="2:5" x14ac:dyDescent="0.25">
      <c r="B1362" t="s">
        <v>148</v>
      </c>
      <c r="C1362">
        <v>8.7913799999999979E-4</v>
      </c>
      <c r="D1362">
        <v>3.8506244399999991E-3</v>
      </c>
      <c r="E1362">
        <v>3.8506244399999991E-3</v>
      </c>
    </row>
    <row r="1363" spans="2:5" x14ac:dyDescent="0.25">
      <c r="B1363" t="s">
        <v>170</v>
      </c>
      <c r="C1363">
        <v>9.6834995683044695E-5</v>
      </c>
      <c r="D1363">
        <v>4.2413728109173577E-4</v>
      </c>
      <c r="E1363">
        <v>4.2413728109173577E-4</v>
      </c>
    </row>
    <row r="1364" spans="2:5" x14ac:dyDescent="0.25">
      <c r="B1364" t="s">
        <v>182</v>
      </c>
      <c r="C1364">
        <v>9.9769389491621803E-5</v>
      </c>
      <c r="D1364">
        <v>4.369899259733035E-4</v>
      </c>
      <c r="E1364">
        <v>4.369899259733035E-4</v>
      </c>
    </row>
    <row r="1365" spans="2:5" x14ac:dyDescent="0.25">
      <c r="B1365" t="s">
        <v>183</v>
      </c>
      <c r="C1365">
        <v>3.9847499999999997E-4</v>
      </c>
      <c r="D1365">
        <v>1.7453204999999998E-3</v>
      </c>
      <c r="E1365">
        <v>1.7453204999999998E-3</v>
      </c>
    </row>
    <row r="1366" spans="2:5" x14ac:dyDescent="0.25">
      <c r="B1366" t="s">
        <v>195</v>
      </c>
      <c r="C1366">
        <v>0.11066691419126996</v>
      </c>
      <c r="D1366">
        <v>0.48472108415776244</v>
      </c>
      <c r="E1366">
        <v>0.48472108415776244</v>
      </c>
    </row>
    <row r="1367" spans="2:5" x14ac:dyDescent="0.25">
      <c r="B1367" t="s">
        <v>196</v>
      </c>
      <c r="C1367">
        <v>1.7606362851462672E-4</v>
      </c>
      <c r="D1367">
        <v>7.7115869289406502E-4</v>
      </c>
      <c r="E1367">
        <v>7.7115869289406502E-4</v>
      </c>
    </row>
    <row r="1368" spans="2:5" x14ac:dyDescent="0.25">
      <c r="B1368" t="s">
        <v>128</v>
      </c>
      <c r="C1368">
        <v>2.7370000000000001E-5</v>
      </c>
      <c r="D1368">
        <v>1.198806E-4</v>
      </c>
      <c r="E1368">
        <v>1.198806E-4</v>
      </c>
    </row>
    <row r="1369" spans="2:5" x14ac:dyDescent="0.25">
      <c r="B1369" t="s">
        <v>201</v>
      </c>
      <c r="C1369">
        <v>0</v>
      </c>
      <c r="D1369">
        <v>0</v>
      </c>
      <c r="E1369">
        <v>0</v>
      </c>
    </row>
    <row r="1370" spans="2:5" x14ac:dyDescent="0.25">
      <c r="B1370" t="s">
        <v>202</v>
      </c>
      <c r="C1370">
        <v>0</v>
      </c>
      <c r="D1370">
        <v>0</v>
      </c>
      <c r="E1370">
        <v>0</v>
      </c>
    </row>
    <row r="1371" spans="2:5" x14ac:dyDescent="0.25">
      <c r="B1371" t="s">
        <v>132</v>
      </c>
      <c r="C1371">
        <v>1.2245687999999999E-5</v>
      </c>
      <c r="D1371">
        <v>5.3636113439999994E-5</v>
      </c>
      <c r="E1371">
        <v>5.3636113439999994E-5</v>
      </c>
    </row>
    <row r="1372" spans="2:5" x14ac:dyDescent="0.25">
      <c r="B1372" t="s">
        <v>218</v>
      </c>
      <c r="C1372">
        <v>8.3696502043546648E-5</v>
      </c>
      <c r="D1372">
        <v>3.6659067895073431E-4</v>
      </c>
      <c r="E1372">
        <v>3.6659067895073431E-4</v>
      </c>
    </row>
    <row r="1373" spans="2:5" x14ac:dyDescent="0.25">
      <c r="B1373" t="s">
        <v>230</v>
      </c>
      <c r="C1373">
        <v>3.5504687713094505E-3</v>
      </c>
      <c r="D1373">
        <v>1.5551053218335394E-2</v>
      </c>
      <c r="E1373">
        <v>1.5551053218335394E-2</v>
      </c>
    </row>
    <row r="1374" spans="2:5" x14ac:dyDescent="0.25">
      <c r="B1374" t="s">
        <v>231</v>
      </c>
      <c r="C1374">
        <v>1.7998312295736878E-2</v>
      </c>
      <c r="D1374">
        <v>7.883260785532753E-2</v>
      </c>
      <c r="E1374">
        <v>7.883260785532753E-2</v>
      </c>
    </row>
    <row r="1375" spans="2:5" x14ac:dyDescent="0.25">
      <c r="B1375" t="s">
        <v>232</v>
      </c>
      <c r="C1375">
        <v>2.6980086155490219E-5</v>
      </c>
      <c r="D1375">
        <v>1.1817277736104716E-4</v>
      </c>
      <c r="E1375">
        <v>1.1817277736104716E-4</v>
      </c>
    </row>
    <row r="1376" spans="2:5" x14ac:dyDescent="0.25">
      <c r="B1376" t="s">
        <v>233</v>
      </c>
      <c r="C1376">
        <v>2.5993206317203758E-4</v>
      </c>
      <c r="D1376">
        <v>1.1385024366935247E-3</v>
      </c>
      <c r="E1376">
        <v>1.1385024366935247E-3</v>
      </c>
    </row>
    <row r="1377" spans="2:5" x14ac:dyDescent="0.25">
      <c r="B1377" t="s">
        <v>234</v>
      </c>
      <c r="C1377">
        <v>0</v>
      </c>
      <c r="D1377">
        <v>0</v>
      </c>
      <c r="E1377">
        <v>0</v>
      </c>
    </row>
    <row r="1378" spans="2:5" x14ac:dyDescent="0.25">
      <c r="B1378" t="s">
        <v>235</v>
      </c>
      <c r="C1378">
        <v>0</v>
      </c>
      <c r="D1378">
        <v>0</v>
      </c>
      <c r="E1378">
        <v>0</v>
      </c>
    </row>
    <row r="1379" spans="2:5" x14ac:dyDescent="0.25">
      <c r="B1379" t="s">
        <v>236</v>
      </c>
      <c r="C1379">
        <v>1.512326399548806E-3</v>
      </c>
      <c r="D1379">
        <v>6.6239896300237695E-3</v>
      </c>
      <c r="E1379">
        <v>6.6239896300237695E-3</v>
      </c>
    </row>
    <row r="1380" spans="2:5" x14ac:dyDescent="0.25">
      <c r="B1380" t="s">
        <v>238</v>
      </c>
      <c r="C1380">
        <v>1.6206061151293515E-4</v>
      </c>
      <c r="D1380">
        <v>7.0982547842665601E-4</v>
      </c>
      <c r="E1380">
        <v>7.0982547842665601E-4</v>
      </c>
    </row>
    <row r="1381" spans="2:5" x14ac:dyDescent="0.25">
      <c r="B1381" t="s">
        <v>247</v>
      </c>
      <c r="C1381">
        <v>2.0803009989193196E-5</v>
      </c>
      <c r="D1381">
        <v>9.1117183752666202E-5</v>
      </c>
      <c r="E1381">
        <v>9.1117183752666202E-5</v>
      </c>
    </row>
    <row r="1382" spans="2:5" x14ac:dyDescent="0.25">
      <c r="B1382" t="s">
        <v>248</v>
      </c>
      <c r="C1382">
        <v>3.8430254669793121E-7</v>
      </c>
      <c r="D1382">
        <v>1.6832451545369388E-6</v>
      </c>
      <c r="E1382">
        <v>1.6832451545369388E-6</v>
      </c>
    </row>
    <row r="1383" spans="2:5" x14ac:dyDescent="0.25">
      <c r="B1383" t="s">
        <v>249</v>
      </c>
      <c r="C1383">
        <v>6.1479878727597325E-7</v>
      </c>
      <c r="D1383">
        <v>2.6928186882687626E-6</v>
      </c>
      <c r="E1383">
        <v>2.6928186882687626E-6</v>
      </c>
    </row>
    <row r="1384" spans="2:5" x14ac:dyDescent="0.25">
      <c r="B1384" t="s">
        <v>250</v>
      </c>
      <c r="C1384">
        <v>4.2880000000000009E-9</v>
      </c>
      <c r="D1384">
        <v>1.8781440000000006E-8</v>
      </c>
      <c r="E1384">
        <v>1.8781440000000006E-8</v>
      </c>
    </row>
    <row r="1385" spans="2:5" x14ac:dyDescent="0.25">
      <c r="B1385" t="s">
        <v>251</v>
      </c>
      <c r="C1385">
        <v>1.3936000000000003E-8</v>
      </c>
      <c r="D1385">
        <v>6.1039680000000013E-8</v>
      </c>
      <c r="E1385">
        <v>6.1039680000000013E-8</v>
      </c>
    </row>
    <row r="1386" spans="2:5" x14ac:dyDescent="0.25">
      <c r="B1386" t="s">
        <v>259</v>
      </c>
      <c r="C1386">
        <v>7.7581174507717042E-9</v>
      </c>
      <c r="D1386">
        <v>3.3980554434380063E-8</v>
      </c>
      <c r="E1386">
        <v>3.3980554434380063E-8</v>
      </c>
    </row>
    <row r="1387" spans="2:5" x14ac:dyDescent="0.25">
      <c r="B1387" t="s">
        <v>269</v>
      </c>
      <c r="C1387">
        <v>4.2880000000000004E-8</v>
      </c>
      <c r="D1387">
        <v>1.8781440000000001E-7</v>
      </c>
      <c r="E1387">
        <v>1.8781440000000001E-7</v>
      </c>
    </row>
    <row r="1388" spans="2:5" x14ac:dyDescent="0.25">
      <c r="B1388" t="s">
        <v>270</v>
      </c>
      <c r="C1388">
        <v>1.8224000000000002E-8</v>
      </c>
      <c r="D1388">
        <v>7.9821119999999996E-8</v>
      </c>
      <c r="E1388">
        <v>7.9821119999999996E-8</v>
      </c>
    </row>
    <row r="1389" spans="2:5" x14ac:dyDescent="0.25">
      <c r="B1389" t="s">
        <v>271</v>
      </c>
      <c r="C1389">
        <v>1.1256000000000002E-8</v>
      </c>
      <c r="D1389">
        <v>4.9301280000000009E-8</v>
      </c>
      <c r="E1389">
        <v>4.9301280000000009E-8</v>
      </c>
    </row>
    <row r="1390" spans="2:5" x14ac:dyDescent="0.25">
      <c r="B1390" t="s">
        <v>272</v>
      </c>
      <c r="C1390">
        <v>2.6800000000000003E-9</v>
      </c>
      <c r="D1390">
        <v>1.1738400000000001E-8</v>
      </c>
      <c r="E1390">
        <v>1.1738400000000001E-8</v>
      </c>
    </row>
    <row r="1391" spans="2:5" x14ac:dyDescent="0.25">
      <c r="B1391" t="s">
        <v>273</v>
      </c>
      <c r="C1391">
        <v>7.5040000000000006E-9</v>
      </c>
      <c r="D1391">
        <v>3.2867520000000006E-8</v>
      </c>
      <c r="E1391">
        <v>3.2867520000000006E-8</v>
      </c>
    </row>
    <row r="1392" spans="2:5" x14ac:dyDescent="0.25">
      <c r="B1392" t="s">
        <v>274</v>
      </c>
      <c r="C1392">
        <v>1.0720000000000002E-9</v>
      </c>
      <c r="D1392">
        <v>4.6953600000000015E-9</v>
      </c>
      <c r="E1392">
        <v>4.6953600000000015E-9</v>
      </c>
    </row>
    <row r="1393" spans="2:5" x14ac:dyDescent="0.25">
      <c r="B1393" t="s">
        <v>275</v>
      </c>
      <c r="C1393">
        <v>2.6800000000000003E-9</v>
      </c>
      <c r="D1393">
        <v>1.1738400000000001E-8</v>
      </c>
      <c r="E1393">
        <v>1.1738400000000001E-8</v>
      </c>
    </row>
    <row r="1394" spans="2:5" x14ac:dyDescent="0.25">
      <c r="B1394" t="s">
        <v>276</v>
      </c>
      <c r="C1394">
        <v>1.1256E-8</v>
      </c>
      <c r="D1394">
        <v>4.9301280000000002E-8</v>
      </c>
      <c r="E1394">
        <v>4.9301280000000002E-8</v>
      </c>
    </row>
    <row r="1395" spans="2:5" x14ac:dyDescent="0.25">
      <c r="B1395" t="s">
        <v>277</v>
      </c>
      <c r="C1395">
        <v>6.9680000000000016E-9</v>
      </c>
      <c r="D1395">
        <v>3.0519840000000007E-8</v>
      </c>
      <c r="E1395">
        <v>3.0519840000000007E-8</v>
      </c>
    </row>
    <row r="1396" spans="2:5" x14ac:dyDescent="0.25">
      <c r="B1396" t="s">
        <v>286</v>
      </c>
      <c r="C1396">
        <v>3.0241795234227907E-4</v>
      </c>
      <c r="D1396">
        <v>1.3245906312591824E-3</v>
      </c>
      <c r="E1396">
        <v>1.3245906312591824E-3</v>
      </c>
    </row>
    <row r="1397" spans="2:5" x14ac:dyDescent="0.25">
      <c r="B1397" t="s">
        <v>287</v>
      </c>
      <c r="C1397">
        <v>4.8240000000000007E-6</v>
      </c>
      <c r="D1397">
        <v>2.1129120000000005E-5</v>
      </c>
      <c r="E1397">
        <v>2.1129120000000005E-5</v>
      </c>
    </row>
    <row r="1398" spans="2:5" x14ac:dyDescent="0.25">
      <c r="B1398" t="s">
        <v>288</v>
      </c>
      <c r="C1398">
        <v>6.9185979566393868E-7</v>
      </c>
      <c r="D1398">
        <v>3.0303459050080515E-6</v>
      </c>
      <c r="E1398">
        <v>3.0303459050080515E-6</v>
      </c>
    </row>
    <row r="1399" spans="2:5" x14ac:dyDescent="0.25">
      <c r="B1399" t="s">
        <v>289</v>
      </c>
      <c r="C1399">
        <v>6.9185979566393868E-7</v>
      </c>
      <c r="D1399">
        <v>3.0303459050080515E-6</v>
      </c>
      <c r="E1399">
        <v>3.0303459050080515E-6</v>
      </c>
    </row>
    <row r="1400" spans="2:5" x14ac:dyDescent="0.25">
      <c r="B1400" t="s">
        <v>228</v>
      </c>
      <c r="C1400">
        <v>1.5073383526665799E-5</v>
      </c>
      <c r="D1400">
        <v>6.6021419846796201E-5</v>
      </c>
      <c r="E1400">
        <v>6.6021419846796201E-5</v>
      </c>
    </row>
    <row r="1401" spans="2:5" x14ac:dyDescent="0.25">
      <c r="B1401" t="s">
        <v>229</v>
      </c>
      <c r="C1401">
        <v>1.9925375243913263E-4</v>
      </c>
      <c r="D1401">
        <v>8.7273143568340099E-4</v>
      </c>
      <c r="E1401">
        <v>8.7273143568340099E-4</v>
      </c>
    </row>
    <row r="1402" spans="2:5" x14ac:dyDescent="0.25">
      <c r="B1402" t="s">
        <v>237</v>
      </c>
      <c r="C1402">
        <v>6.5017783431661108E-6</v>
      </c>
      <c r="D1402">
        <v>2.8477789143067565E-5</v>
      </c>
      <c r="E1402">
        <v>2.8477789143067565E-5</v>
      </c>
    </row>
    <row r="1403" spans="2:5" x14ac:dyDescent="0.25">
      <c r="B1403" t="s">
        <v>239</v>
      </c>
      <c r="C1403">
        <v>2.1868300000000001E-4</v>
      </c>
      <c r="D1403">
        <v>9.5783154000000004E-4</v>
      </c>
      <c r="E1403">
        <v>9.5783154000000004E-4</v>
      </c>
    </row>
    <row r="1404" spans="2:5" x14ac:dyDescent="0.25">
      <c r="B1404" t="s">
        <v>240</v>
      </c>
      <c r="C1404">
        <v>8.5629468199043788E-5</v>
      </c>
      <c r="D1404">
        <v>3.7505707071181177E-4</v>
      </c>
      <c r="E1404">
        <v>3.7505707071181177E-4</v>
      </c>
    </row>
    <row r="1405" spans="2:5" x14ac:dyDescent="0.25">
      <c r="B1405" t="s">
        <v>241</v>
      </c>
      <c r="C1405">
        <v>4.0656407277358132E-5</v>
      </c>
      <c r="D1405">
        <v>1.7807506387482861E-4</v>
      </c>
      <c r="E1405">
        <v>1.7807506387482861E-4</v>
      </c>
    </row>
    <row r="1406" spans="2:5" x14ac:dyDescent="0.25">
      <c r="B1406" t="s">
        <v>242</v>
      </c>
      <c r="C1406">
        <v>0</v>
      </c>
      <c r="D1406">
        <v>0</v>
      </c>
      <c r="E1406">
        <v>0</v>
      </c>
    </row>
    <row r="1407" spans="2:5" x14ac:dyDescent="0.25">
      <c r="B1407" t="s">
        <v>243</v>
      </c>
      <c r="C1407">
        <v>0</v>
      </c>
      <c r="D1407">
        <v>0</v>
      </c>
      <c r="E1407">
        <v>0</v>
      </c>
    </row>
    <row r="1408" spans="2:5" x14ac:dyDescent="0.25">
      <c r="B1408" t="s">
        <v>244</v>
      </c>
      <c r="C1408">
        <v>0</v>
      </c>
      <c r="D1408">
        <v>0</v>
      </c>
      <c r="E1408">
        <v>0</v>
      </c>
    </row>
    <row r="1409" spans="2:5" x14ac:dyDescent="0.25">
      <c r="B1409" t="s">
        <v>245</v>
      </c>
      <c r="C1409">
        <v>4.6505088401389815E-7</v>
      </c>
      <c r="D1409">
        <v>2.0369228719808739E-6</v>
      </c>
      <c r="E1409">
        <v>2.0369228719808739E-6</v>
      </c>
    </row>
    <row r="1410" spans="2:5" x14ac:dyDescent="0.25">
      <c r="B1410" t="s">
        <v>246</v>
      </c>
      <c r="C1410">
        <v>2.447304036207701E-6</v>
      </c>
      <c r="D1410">
        <v>1.071919167858973E-5</v>
      </c>
      <c r="E1410">
        <v>1.071919167858973E-5</v>
      </c>
    </row>
    <row r="1411" spans="2:5" x14ac:dyDescent="0.25">
      <c r="B1411" t="s">
        <v>252</v>
      </c>
      <c r="C1411">
        <v>4.9848000000000004E-8</v>
      </c>
      <c r="D1411">
        <v>2.1833424000000003E-7</v>
      </c>
      <c r="E1411">
        <v>2.1833424000000003E-7</v>
      </c>
    </row>
    <row r="1412" spans="2:5" x14ac:dyDescent="0.25">
      <c r="B1412" t="s">
        <v>253</v>
      </c>
      <c r="C1412">
        <v>1.7152000000000004E-8</v>
      </c>
      <c r="D1412">
        <v>7.5125760000000023E-8</v>
      </c>
      <c r="E1412">
        <v>7.5125760000000023E-8</v>
      </c>
    </row>
    <row r="1413" spans="2:5" x14ac:dyDescent="0.25">
      <c r="B1413" t="s">
        <v>254</v>
      </c>
      <c r="C1413">
        <v>6.9680000000000016E-9</v>
      </c>
      <c r="D1413">
        <v>3.0519840000000007E-8</v>
      </c>
      <c r="E1413">
        <v>3.0519840000000007E-8</v>
      </c>
    </row>
    <row r="1414" spans="2:5" x14ac:dyDescent="0.25">
      <c r="B1414" t="s">
        <v>255</v>
      </c>
      <c r="C1414">
        <v>1.5008000000000001E-8</v>
      </c>
      <c r="D1414">
        <v>6.5735040000000012E-8</v>
      </c>
      <c r="E1414">
        <v>6.5735040000000012E-8</v>
      </c>
    </row>
    <row r="1415" spans="2:5" x14ac:dyDescent="0.25">
      <c r="B1415" t="s">
        <v>256</v>
      </c>
      <c r="C1415">
        <v>8.0400000000000012E-9</v>
      </c>
      <c r="D1415">
        <v>3.5215200000000006E-8</v>
      </c>
      <c r="E1415">
        <v>3.5215200000000006E-8</v>
      </c>
    </row>
    <row r="1416" spans="2:5" x14ac:dyDescent="0.25">
      <c r="B1416" t="s">
        <v>257</v>
      </c>
      <c r="C1416">
        <v>8.7368000000000005E-8</v>
      </c>
      <c r="D1416">
        <v>3.8267184000000003E-7</v>
      </c>
      <c r="E1416">
        <v>3.8267184000000003E-7</v>
      </c>
    </row>
    <row r="1417" spans="2:5" x14ac:dyDescent="0.25">
      <c r="B1417" t="s">
        <v>258</v>
      </c>
      <c r="C1417">
        <v>3.3232000000000009E-8</v>
      </c>
      <c r="D1417">
        <v>1.4555616000000003E-7</v>
      </c>
      <c r="E1417">
        <v>1.4555616000000003E-7</v>
      </c>
    </row>
    <row r="1418" spans="2:5" x14ac:dyDescent="0.25">
      <c r="B1418" t="s">
        <v>260</v>
      </c>
      <c r="C1418">
        <v>3.0858117450771716E-8</v>
      </c>
      <c r="D1418">
        <v>1.3515855443438009E-7</v>
      </c>
      <c r="E1418">
        <v>1.3515855443438009E-7</v>
      </c>
    </row>
    <row r="1419" spans="2:5" x14ac:dyDescent="0.25">
      <c r="B1419" t="s">
        <v>261</v>
      </c>
      <c r="C1419">
        <v>1.3400000000000003E-8</v>
      </c>
      <c r="D1419">
        <v>5.8692000000000014E-8</v>
      </c>
      <c r="E1419">
        <v>5.8692000000000014E-8</v>
      </c>
    </row>
    <row r="1420" spans="2:5" x14ac:dyDescent="0.25">
      <c r="B1420" t="s">
        <v>262</v>
      </c>
      <c r="C1420">
        <v>1.6080000000000002E-8</v>
      </c>
      <c r="D1420">
        <v>7.0430400000000011E-8</v>
      </c>
      <c r="E1420">
        <v>7.0430400000000011E-8</v>
      </c>
    </row>
    <row r="1421" spans="2:5" x14ac:dyDescent="0.25">
      <c r="B1421" t="s">
        <v>263</v>
      </c>
      <c r="C1421">
        <v>1.2864000000000002E-8</v>
      </c>
      <c r="D1421">
        <v>5.6344320000000008E-8</v>
      </c>
      <c r="E1421">
        <v>5.6344320000000008E-8</v>
      </c>
    </row>
    <row r="1422" spans="2:5" x14ac:dyDescent="0.25">
      <c r="B1422" t="s">
        <v>264</v>
      </c>
      <c r="C1422">
        <v>4.3952000000000009E-8</v>
      </c>
      <c r="D1422">
        <v>1.9250976000000005E-7</v>
      </c>
      <c r="E1422">
        <v>1.9250976000000005E-7</v>
      </c>
    </row>
    <row r="1423" spans="2:5" x14ac:dyDescent="0.25">
      <c r="B1423" t="s">
        <v>265</v>
      </c>
      <c r="C1423">
        <v>5.3600000000000005E-9</v>
      </c>
      <c r="D1423">
        <v>2.3476800000000001E-8</v>
      </c>
      <c r="E1423">
        <v>2.3476800000000001E-8</v>
      </c>
    </row>
    <row r="1424" spans="2:5" x14ac:dyDescent="0.25">
      <c r="B1424" t="s">
        <v>266</v>
      </c>
      <c r="C1424">
        <v>3.3232000000000003E-8</v>
      </c>
      <c r="D1424">
        <v>1.4555616000000001E-7</v>
      </c>
      <c r="E1424">
        <v>1.4555616000000001E-7</v>
      </c>
    </row>
    <row r="1425" spans="1:5" x14ac:dyDescent="0.25">
      <c r="B1425" t="s">
        <v>267</v>
      </c>
      <c r="C1425">
        <v>6.6848821580068688E-5</v>
      </c>
      <c r="D1425">
        <v>2.9279783852070087E-4</v>
      </c>
      <c r="E1425">
        <v>2.9279783852070087E-4</v>
      </c>
    </row>
    <row r="1426" spans="1:5" x14ac:dyDescent="0.25">
      <c r="B1426" t="s">
        <v>268</v>
      </c>
      <c r="C1426">
        <v>2.0368000000000004E-8</v>
      </c>
      <c r="D1426">
        <v>8.921184000000002E-8</v>
      </c>
      <c r="E1426">
        <v>8.921184000000002E-8</v>
      </c>
    </row>
    <row r="1427" spans="1:5" x14ac:dyDescent="0.25">
      <c r="A1427" t="s">
        <v>151</v>
      </c>
      <c r="B1427" t="s">
        <v>148</v>
      </c>
      <c r="C1427">
        <v>1.6840199999999998E-5</v>
      </c>
      <c r="D1427">
        <v>7.3760075999999993E-5</v>
      </c>
      <c r="E1427">
        <v>7.3760075999999993E-5</v>
      </c>
    </row>
    <row r="1428" spans="1:5" x14ac:dyDescent="0.25">
      <c r="A1428" t="s">
        <v>210</v>
      </c>
      <c r="B1428" t="s">
        <v>213</v>
      </c>
      <c r="C1428">
        <v>1.401260815264509E-2</v>
      </c>
      <c r="D1428">
        <v>6.1375223708585495E-2</v>
      </c>
      <c r="E1428">
        <v>6.1375223708585495E-2</v>
      </c>
    </row>
    <row r="1429" spans="1:5" x14ac:dyDescent="0.25">
      <c r="B1429" t="s">
        <v>336</v>
      </c>
      <c r="C1429">
        <v>2.8489861005588131E-4</v>
      </c>
      <c r="D1429">
        <v>1.24785591204476E-3</v>
      </c>
      <c r="E1429">
        <v>1.24785591204476E-3</v>
      </c>
    </row>
    <row r="1430" spans="1:5" x14ac:dyDescent="0.25">
      <c r="B1430" t="s">
        <v>344</v>
      </c>
      <c r="C1430">
        <v>2.2559559949002287E-4</v>
      </c>
      <c r="D1430">
        <v>9.8810872576630005E-4</v>
      </c>
      <c r="E1430">
        <v>9.8810872576630005E-4</v>
      </c>
    </row>
    <row r="1431" spans="1:5" x14ac:dyDescent="0.25">
      <c r="B1431" t="s">
        <v>290</v>
      </c>
      <c r="C1431">
        <v>3.995357437789646E-4</v>
      </c>
      <c r="D1431">
        <v>1.7499665577518648E-3</v>
      </c>
      <c r="E1431">
        <v>1.7499665577518648E-3</v>
      </c>
    </row>
    <row r="1432" spans="1:5" x14ac:dyDescent="0.25">
      <c r="B1432" t="s">
        <v>296</v>
      </c>
      <c r="C1432">
        <v>1.2458551093484742E-3</v>
      </c>
      <c r="D1432">
        <v>5.4568453789463171E-3</v>
      </c>
      <c r="E1432">
        <v>5.4568453789463171E-3</v>
      </c>
    </row>
    <row r="1433" spans="1:5" x14ac:dyDescent="0.25">
      <c r="B1433" t="s">
        <v>297</v>
      </c>
      <c r="C1433">
        <v>4.0087206287971704E-4</v>
      </c>
      <c r="D1433">
        <v>1.7558196354131605E-3</v>
      </c>
      <c r="E1433">
        <v>1.7558196354131605E-3</v>
      </c>
    </row>
    <row r="1434" spans="1:5" x14ac:dyDescent="0.25">
      <c r="B1434" t="s">
        <v>346</v>
      </c>
      <c r="C1434">
        <v>3.9201472771243533E-4</v>
      </c>
      <c r="D1434">
        <v>1.7170245073804668E-3</v>
      </c>
      <c r="E1434">
        <v>1.7170245073804668E-3</v>
      </c>
    </row>
    <row r="1435" spans="1:5" x14ac:dyDescent="0.25">
      <c r="B1435" t="s">
        <v>347</v>
      </c>
      <c r="C1435">
        <v>3.2682895278942031E-4</v>
      </c>
      <c r="D1435">
        <v>1.431510813217661E-3</v>
      </c>
      <c r="E1435">
        <v>1.431510813217661E-3</v>
      </c>
    </row>
    <row r="1436" spans="1:5" x14ac:dyDescent="0.25">
      <c r="B1436" t="s">
        <v>348</v>
      </c>
      <c r="C1436">
        <v>3.4405289783966911E-4</v>
      </c>
      <c r="D1436">
        <v>1.5069516925377505E-3</v>
      </c>
      <c r="E1436">
        <v>1.5069516925377505E-3</v>
      </c>
    </row>
    <row r="1437" spans="1:5" x14ac:dyDescent="0.25">
      <c r="B1437" t="s">
        <v>350</v>
      </c>
      <c r="C1437">
        <v>2.8903730803164329E-4</v>
      </c>
      <c r="D1437">
        <v>1.2659834091785975E-3</v>
      </c>
      <c r="E1437">
        <v>1.2659834091785975E-3</v>
      </c>
    </row>
    <row r="1438" spans="1:5" x14ac:dyDescent="0.25">
      <c r="B1438" t="s">
        <v>351</v>
      </c>
      <c r="C1438">
        <v>2.5983265579230462E-4</v>
      </c>
      <c r="D1438">
        <v>1.1380670323702941E-3</v>
      </c>
      <c r="E1438">
        <v>1.1380670323702941E-3</v>
      </c>
    </row>
    <row r="1439" spans="1:5" x14ac:dyDescent="0.25">
      <c r="B1439" t="s">
        <v>352</v>
      </c>
      <c r="C1439">
        <v>1.9847712124429674E-4</v>
      </c>
      <c r="D1439">
        <v>8.6932979105001972E-4</v>
      </c>
      <c r="E1439">
        <v>8.6932979105001972E-4</v>
      </c>
    </row>
    <row r="1440" spans="1:5" x14ac:dyDescent="0.25">
      <c r="B1440" t="s">
        <v>356</v>
      </c>
      <c r="C1440">
        <v>4.1792724658702452E-4</v>
      </c>
      <c r="D1440">
        <v>1.8305213400511672E-3</v>
      </c>
      <c r="E1440">
        <v>1.8305213400511672E-3</v>
      </c>
    </row>
    <row r="1441" spans="2:5" x14ac:dyDescent="0.25">
      <c r="B1441" t="s">
        <v>357</v>
      </c>
      <c r="C1441">
        <v>4.0135305617744509E-4</v>
      </c>
      <c r="D1441">
        <v>1.7579263860572094E-3</v>
      </c>
      <c r="E1441">
        <v>1.7579263860572094E-3</v>
      </c>
    </row>
    <row r="1442" spans="2:5" x14ac:dyDescent="0.25">
      <c r="B1442" t="s">
        <v>358</v>
      </c>
      <c r="C1442">
        <v>0</v>
      </c>
      <c r="D1442">
        <v>0</v>
      </c>
      <c r="E1442">
        <v>0</v>
      </c>
    </row>
    <row r="1443" spans="2:5" x14ac:dyDescent="0.25">
      <c r="B1443" t="s">
        <v>359</v>
      </c>
      <c r="C1443">
        <v>5.9055800767893701E-5</v>
      </c>
      <c r="D1443">
        <v>2.5866440736337445E-4</v>
      </c>
      <c r="E1443">
        <v>2.5866440736337445E-4</v>
      </c>
    </row>
    <row r="1444" spans="2:5" x14ac:dyDescent="0.25">
      <c r="B1444" t="s">
        <v>360</v>
      </c>
      <c r="C1444">
        <v>0</v>
      </c>
      <c r="D1444">
        <v>0</v>
      </c>
      <c r="E1444">
        <v>0</v>
      </c>
    </row>
    <row r="1445" spans="2:5" x14ac:dyDescent="0.25">
      <c r="B1445" t="s">
        <v>361</v>
      </c>
      <c r="C1445">
        <v>0</v>
      </c>
      <c r="D1445">
        <v>0</v>
      </c>
      <c r="E1445">
        <v>0</v>
      </c>
    </row>
    <row r="1446" spans="2:5" x14ac:dyDescent="0.25">
      <c r="B1446" t="s">
        <v>362</v>
      </c>
      <c r="C1446">
        <v>0</v>
      </c>
      <c r="D1446">
        <v>0</v>
      </c>
      <c r="E1446">
        <v>0</v>
      </c>
    </row>
    <row r="1447" spans="2:5" x14ac:dyDescent="0.25">
      <c r="B1447" t="s">
        <v>363</v>
      </c>
      <c r="C1447">
        <v>0</v>
      </c>
      <c r="D1447">
        <v>0</v>
      </c>
      <c r="E1447">
        <v>0</v>
      </c>
    </row>
    <row r="1448" spans="2:5" x14ac:dyDescent="0.25">
      <c r="B1448" t="s">
        <v>364</v>
      </c>
      <c r="C1448">
        <v>5.7365259263838576E-4</v>
      </c>
      <c r="D1448">
        <v>2.5125983557561294E-3</v>
      </c>
      <c r="E1448">
        <v>2.5125983557561294E-3</v>
      </c>
    </row>
    <row r="1449" spans="2:5" x14ac:dyDescent="0.25">
      <c r="B1449" t="s">
        <v>365</v>
      </c>
      <c r="C1449">
        <v>0</v>
      </c>
      <c r="D1449">
        <v>0</v>
      </c>
      <c r="E1449">
        <v>0</v>
      </c>
    </row>
    <row r="1450" spans="2:5" x14ac:dyDescent="0.25">
      <c r="B1450" t="s">
        <v>366</v>
      </c>
      <c r="C1450">
        <v>5.7416615868793857E-3</v>
      </c>
      <c r="D1450">
        <v>2.5148477750531709E-2</v>
      </c>
      <c r="E1450">
        <v>2.5148477750531709E-2</v>
      </c>
    </row>
    <row r="1451" spans="2:5" x14ac:dyDescent="0.25">
      <c r="B1451" t="s">
        <v>367</v>
      </c>
      <c r="C1451">
        <v>1.2997303672977918E-4</v>
      </c>
      <c r="D1451">
        <v>5.6928190087643285E-4</v>
      </c>
      <c r="E1451">
        <v>5.6928190087643285E-4</v>
      </c>
    </row>
    <row r="1452" spans="2:5" x14ac:dyDescent="0.25">
      <c r="B1452" t="s">
        <v>368</v>
      </c>
      <c r="C1452">
        <v>0</v>
      </c>
      <c r="D1452">
        <v>0</v>
      </c>
      <c r="E1452">
        <v>0</v>
      </c>
    </row>
    <row r="1453" spans="2:5" x14ac:dyDescent="0.25">
      <c r="B1453" t="s">
        <v>369</v>
      </c>
      <c r="C1453">
        <v>2.1269929440554142E-5</v>
      </c>
      <c r="D1453">
        <v>9.316229094962713E-5</v>
      </c>
      <c r="E1453">
        <v>9.316229094962713E-5</v>
      </c>
    </row>
    <row r="1454" spans="2:5" x14ac:dyDescent="0.25">
      <c r="B1454" t="s">
        <v>372</v>
      </c>
      <c r="C1454">
        <v>0</v>
      </c>
      <c r="D1454">
        <v>0</v>
      </c>
      <c r="E1454">
        <v>0</v>
      </c>
    </row>
    <row r="1455" spans="2:5" x14ac:dyDescent="0.25">
      <c r="B1455" t="s">
        <v>370</v>
      </c>
      <c r="C1455">
        <v>0</v>
      </c>
      <c r="D1455">
        <v>0</v>
      </c>
      <c r="E1455">
        <v>0</v>
      </c>
    </row>
    <row r="1456" spans="2:5" x14ac:dyDescent="0.25">
      <c r="B1456" t="s">
        <v>371</v>
      </c>
      <c r="C1456">
        <v>6.8460598346478593E-6</v>
      </c>
      <c r="D1456">
        <v>2.9985742075757625E-5</v>
      </c>
      <c r="E1456">
        <v>2.9985742075757625E-5</v>
      </c>
    </row>
    <row r="1457" spans="2:5" x14ac:dyDescent="0.25">
      <c r="B1457" t="s">
        <v>298</v>
      </c>
      <c r="C1457">
        <v>4.3989019947973635E-4</v>
      </c>
      <c r="D1457">
        <v>1.9267190737212452E-3</v>
      </c>
      <c r="E1457">
        <v>1.9267190737212452E-3</v>
      </c>
    </row>
    <row r="1458" spans="2:5" x14ac:dyDescent="0.25">
      <c r="B1458" t="s">
        <v>299</v>
      </c>
      <c r="C1458">
        <v>1.1307241758563692E-2</v>
      </c>
      <c r="D1458">
        <v>4.9525718902508967E-2</v>
      </c>
      <c r="E1458">
        <v>4.9525718902508967E-2</v>
      </c>
    </row>
    <row r="1459" spans="2:5" x14ac:dyDescent="0.25">
      <c r="B1459" t="s">
        <v>300</v>
      </c>
      <c r="C1459">
        <v>6.4730583682779726E-3</v>
      </c>
      <c r="D1459">
        <v>2.8351995653057523E-2</v>
      </c>
      <c r="E1459">
        <v>2.8351995653057523E-2</v>
      </c>
    </row>
    <row r="1460" spans="2:5" x14ac:dyDescent="0.25">
      <c r="B1460" t="s">
        <v>301</v>
      </c>
      <c r="C1460">
        <v>1.3623628718727306E-2</v>
      </c>
      <c r="D1460">
        <v>5.9671493788025602E-2</v>
      </c>
      <c r="E1460">
        <v>5.9671493788025602E-2</v>
      </c>
    </row>
    <row r="1461" spans="2:5" x14ac:dyDescent="0.25">
      <c r="B1461" t="s">
        <v>302</v>
      </c>
      <c r="C1461">
        <v>2.6714416403572129E-4</v>
      </c>
      <c r="D1461">
        <v>1.1700914384764592E-3</v>
      </c>
      <c r="E1461">
        <v>1.1700914384764592E-3</v>
      </c>
    </row>
    <row r="1462" spans="2:5" x14ac:dyDescent="0.25">
      <c r="B1462" t="s">
        <v>303</v>
      </c>
      <c r="C1462">
        <v>5.0238763813036631E-6</v>
      </c>
      <c r="D1462">
        <v>2.2004578550110046E-5</v>
      </c>
      <c r="E1462">
        <v>2.2004578550110046E-5</v>
      </c>
    </row>
    <row r="1463" spans="2:5" x14ac:dyDescent="0.25">
      <c r="B1463" t="s">
        <v>304</v>
      </c>
      <c r="C1463">
        <v>6.1501137351428983E-5</v>
      </c>
      <c r="D1463">
        <v>2.6937498159925892E-4</v>
      </c>
      <c r="E1463">
        <v>2.6937498159925892E-4</v>
      </c>
    </row>
    <row r="1464" spans="2:5" x14ac:dyDescent="0.25">
      <c r="B1464" t="s">
        <v>305</v>
      </c>
      <c r="C1464">
        <v>2.1571564855209116E-4</v>
      </c>
      <c r="D1464">
        <v>9.4483454065815927E-4</v>
      </c>
      <c r="E1464">
        <v>9.4483454065815927E-4</v>
      </c>
    </row>
    <row r="1465" spans="2:5" x14ac:dyDescent="0.25">
      <c r="B1465" t="s">
        <v>306</v>
      </c>
      <c r="C1465">
        <v>8.357472591735993E-3</v>
      </c>
      <c r="D1465">
        <v>3.6605729951803646E-2</v>
      </c>
      <c r="E1465">
        <v>3.6605729951803646E-2</v>
      </c>
    </row>
    <row r="1466" spans="2:5" x14ac:dyDescent="0.25">
      <c r="B1466" t="s">
        <v>307</v>
      </c>
      <c r="C1466">
        <v>7.6611573166357879E-3</v>
      </c>
      <c r="D1466">
        <v>3.355586904686475E-2</v>
      </c>
      <c r="E1466">
        <v>3.355586904686475E-2</v>
      </c>
    </row>
    <row r="1467" spans="2:5" x14ac:dyDescent="0.25">
      <c r="B1467" t="s">
        <v>308</v>
      </c>
      <c r="C1467">
        <v>7.6644850931880636E-3</v>
      </c>
      <c r="D1467">
        <v>3.357044470816372E-2</v>
      </c>
      <c r="E1467">
        <v>3.357044470816372E-2</v>
      </c>
    </row>
    <row r="1468" spans="2:5" x14ac:dyDescent="0.25">
      <c r="B1468" t="s">
        <v>309</v>
      </c>
      <c r="C1468">
        <v>1.4784443561993536E-2</v>
      </c>
      <c r="D1468">
        <v>6.4755862801531686E-2</v>
      </c>
      <c r="E1468">
        <v>6.4755862801531686E-2</v>
      </c>
    </row>
    <row r="1469" spans="2:5" x14ac:dyDescent="0.25">
      <c r="B1469" t="s">
        <v>310</v>
      </c>
      <c r="C1469">
        <v>6.5787281910167626E-5</v>
      </c>
      <c r="D1469">
        <v>2.8814829476653421E-4</v>
      </c>
      <c r="E1469">
        <v>2.8814829476653421E-4</v>
      </c>
    </row>
    <row r="1470" spans="2:5" x14ac:dyDescent="0.25">
      <c r="B1470" t="s">
        <v>311</v>
      </c>
      <c r="C1470">
        <v>3.7072364669709733E-5</v>
      </c>
      <c r="D1470">
        <v>1.6237695725332862E-4</v>
      </c>
      <c r="E1470">
        <v>1.6237695725332862E-4</v>
      </c>
    </row>
    <row r="1471" spans="2:5" x14ac:dyDescent="0.25">
      <c r="B1471" t="s">
        <v>312</v>
      </c>
      <c r="C1471">
        <v>1.2353231140022598E-4</v>
      </c>
      <c r="D1471">
        <v>5.4107152393298983E-4</v>
      </c>
      <c r="E1471">
        <v>5.4107152393298983E-4</v>
      </c>
    </row>
    <row r="1472" spans="2:5" x14ac:dyDescent="0.25">
      <c r="B1472" t="s">
        <v>313</v>
      </c>
      <c r="C1472">
        <v>3.8634702685347612E-3</v>
      </c>
      <c r="D1472">
        <v>1.6921999776182254E-2</v>
      </c>
      <c r="E1472">
        <v>1.6921999776182254E-2</v>
      </c>
    </row>
    <row r="1473" spans="2:5" x14ac:dyDescent="0.25">
      <c r="B1473" t="s">
        <v>314</v>
      </c>
      <c r="C1473">
        <v>7.6345378897765758E-5</v>
      </c>
      <c r="D1473">
        <v>3.3439275957221402E-4</v>
      </c>
      <c r="E1473">
        <v>3.3439275957221402E-4</v>
      </c>
    </row>
    <row r="1474" spans="2:5" x14ac:dyDescent="0.25">
      <c r="B1474" t="s">
        <v>315</v>
      </c>
      <c r="C1474">
        <v>0</v>
      </c>
      <c r="D1474">
        <v>0</v>
      </c>
      <c r="E1474">
        <v>0</v>
      </c>
    </row>
    <row r="1475" spans="2:5" x14ac:dyDescent="0.25">
      <c r="B1475" t="s">
        <v>317</v>
      </c>
      <c r="C1475">
        <v>3.1829624576596403E-4</v>
      </c>
      <c r="D1475">
        <v>1.3941375564549224E-3</v>
      </c>
      <c r="E1475">
        <v>1.3941375564549224E-3</v>
      </c>
    </row>
    <row r="1476" spans="2:5" x14ac:dyDescent="0.25">
      <c r="B1476" t="s">
        <v>319</v>
      </c>
      <c r="C1476">
        <v>3.021810242092229E-4</v>
      </c>
      <c r="D1476">
        <v>1.3235528860363964E-3</v>
      </c>
      <c r="E1476">
        <v>1.3235528860363964E-3</v>
      </c>
    </row>
    <row r="1477" spans="2:5" x14ac:dyDescent="0.25">
      <c r="B1477" t="s">
        <v>320</v>
      </c>
      <c r="C1477">
        <v>5.1772597873291591E-4</v>
      </c>
      <c r="D1477">
        <v>2.2676397868501715E-3</v>
      </c>
      <c r="E1477">
        <v>2.2676397868501715E-3</v>
      </c>
    </row>
    <row r="1478" spans="2:5" x14ac:dyDescent="0.25">
      <c r="B1478" t="s">
        <v>321</v>
      </c>
      <c r="C1478">
        <v>2.9947720232611943E-4</v>
      </c>
      <c r="D1478">
        <v>1.3117101461884032E-3</v>
      </c>
      <c r="E1478">
        <v>1.3117101461884032E-3</v>
      </c>
    </row>
    <row r="1479" spans="2:5" x14ac:dyDescent="0.25">
      <c r="B1479" t="s">
        <v>322</v>
      </c>
      <c r="C1479">
        <v>4.8141337508583498E-4</v>
      </c>
      <c r="D1479">
        <v>2.1085905828759572E-3</v>
      </c>
      <c r="E1479">
        <v>2.1085905828759572E-3</v>
      </c>
    </row>
    <row r="1480" spans="2:5" x14ac:dyDescent="0.25">
      <c r="B1480" t="s">
        <v>323</v>
      </c>
      <c r="C1480">
        <v>7.8851549641185373E-4</v>
      </c>
      <c r="D1480">
        <v>3.4536978742839195E-3</v>
      </c>
      <c r="E1480">
        <v>3.4536978742839195E-3</v>
      </c>
    </row>
    <row r="1481" spans="2:5" x14ac:dyDescent="0.25">
      <c r="B1481" t="s">
        <v>324</v>
      </c>
      <c r="C1481">
        <v>1.5101804220673085E-3</v>
      </c>
      <c r="D1481">
        <v>6.6145902486548112E-3</v>
      </c>
      <c r="E1481">
        <v>6.6145902486548112E-3</v>
      </c>
    </row>
    <row r="1482" spans="2:5" x14ac:dyDescent="0.25">
      <c r="B1482" t="s">
        <v>325</v>
      </c>
      <c r="C1482">
        <v>8.2261826429046473E-4</v>
      </c>
      <c r="D1482">
        <v>3.6030679975922355E-3</v>
      </c>
      <c r="E1482">
        <v>3.6030679975922355E-3</v>
      </c>
    </row>
    <row r="1483" spans="2:5" x14ac:dyDescent="0.25">
      <c r="B1483" t="s">
        <v>326</v>
      </c>
      <c r="C1483">
        <v>3.6373805228061105E-4</v>
      </c>
      <c r="D1483">
        <v>1.5931726689890765E-3</v>
      </c>
      <c r="E1483">
        <v>1.5931726689890765E-3</v>
      </c>
    </row>
    <row r="1484" spans="2:5" x14ac:dyDescent="0.25">
      <c r="B1484" t="s">
        <v>327</v>
      </c>
      <c r="C1484">
        <v>5.6261874514477376E-4</v>
      </c>
      <c r="D1484">
        <v>2.4642701037341092E-3</v>
      </c>
      <c r="E1484">
        <v>2.4642701037341092E-3</v>
      </c>
    </row>
    <row r="1485" spans="2:5" x14ac:dyDescent="0.25">
      <c r="B1485" t="s">
        <v>328</v>
      </c>
      <c r="C1485">
        <v>8.1719914586319536E-3</v>
      </c>
      <c r="D1485">
        <v>3.5793322588807956E-2</v>
      </c>
      <c r="E1485">
        <v>3.5793322588807956E-2</v>
      </c>
    </row>
    <row r="1486" spans="2:5" x14ac:dyDescent="0.25">
      <c r="B1486" t="s">
        <v>329</v>
      </c>
      <c r="C1486">
        <v>1.0084872563981054E-2</v>
      </c>
      <c r="D1486">
        <v>4.4171741830237019E-2</v>
      </c>
      <c r="E1486">
        <v>4.4171741830237019E-2</v>
      </c>
    </row>
    <row r="1487" spans="2:5" x14ac:dyDescent="0.25">
      <c r="B1487" t="s">
        <v>330</v>
      </c>
      <c r="C1487">
        <v>3.3345148055504655E-3</v>
      </c>
      <c r="D1487">
        <v>1.460517484831104E-2</v>
      </c>
      <c r="E1487">
        <v>1.460517484831104E-2</v>
      </c>
    </row>
    <row r="1488" spans="2:5" x14ac:dyDescent="0.25">
      <c r="B1488" t="s">
        <v>331</v>
      </c>
      <c r="C1488">
        <v>6.8577099694617344E-4</v>
      </c>
      <c r="D1488">
        <v>3.0036769666242397E-3</v>
      </c>
      <c r="E1488">
        <v>3.0036769666242397E-3</v>
      </c>
    </row>
    <row r="1489" spans="2:5" x14ac:dyDescent="0.25">
      <c r="B1489" t="s">
        <v>332</v>
      </c>
      <c r="C1489">
        <v>0</v>
      </c>
      <c r="D1489">
        <v>0</v>
      </c>
      <c r="E1489">
        <v>0</v>
      </c>
    </row>
    <row r="1490" spans="2:5" x14ac:dyDescent="0.25">
      <c r="B1490" t="s">
        <v>334</v>
      </c>
      <c r="C1490">
        <v>0</v>
      </c>
      <c r="D1490">
        <v>0</v>
      </c>
      <c r="E1490">
        <v>0</v>
      </c>
    </row>
    <row r="1491" spans="2:5" x14ac:dyDescent="0.25">
      <c r="B1491" t="s">
        <v>335</v>
      </c>
      <c r="C1491">
        <v>0</v>
      </c>
      <c r="D1491">
        <v>0</v>
      </c>
      <c r="E1491">
        <v>0</v>
      </c>
    </row>
    <row r="1492" spans="2:5" x14ac:dyDescent="0.25">
      <c r="B1492" t="s">
        <v>337</v>
      </c>
      <c r="C1492">
        <v>1.3747652459318029E-4</v>
      </c>
      <c r="D1492">
        <v>6.0214717771812963E-4</v>
      </c>
      <c r="E1492">
        <v>6.0214717771812963E-4</v>
      </c>
    </row>
    <row r="1493" spans="2:5" x14ac:dyDescent="0.25">
      <c r="B1493" t="s">
        <v>338</v>
      </c>
      <c r="C1493">
        <v>1.3740577308209425E-4</v>
      </c>
      <c r="D1493">
        <v>6.0183728609957278E-4</v>
      </c>
      <c r="E1493">
        <v>6.0183728609957278E-4</v>
      </c>
    </row>
    <row r="1494" spans="2:5" x14ac:dyDescent="0.25">
      <c r="B1494" t="s">
        <v>339</v>
      </c>
      <c r="C1494">
        <v>3.9030940539260072E-6</v>
      </c>
      <c r="D1494">
        <v>1.7095551956195909E-5</v>
      </c>
      <c r="E1494">
        <v>1.7095551956195909E-5</v>
      </c>
    </row>
    <row r="1495" spans="2:5" x14ac:dyDescent="0.25">
      <c r="B1495" t="s">
        <v>340</v>
      </c>
      <c r="C1495">
        <v>2.3459980074966668E-6</v>
      </c>
      <c r="D1495">
        <v>1.0275471272835402E-5</v>
      </c>
      <c r="E1495">
        <v>1.0275471272835402E-5</v>
      </c>
    </row>
    <row r="1496" spans="2:5" x14ac:dyDescent="0.25">
      <c r="B1496" t="s">
        <v>342</v>
      </c>
      <c r="C1496">
        <v>3.3853728495618091E-4</v>
      </c>
      <c r="D1496">
        <v>1.4827933081080725E-3</v>
      </c>
      <c r="E1496">
        <v>1.4827933081080725E-3</v>
      </c>
    </row>
    <row r="1497" spans="2:5" x14ac:dyDescent="0.25">
      <c r="B1497" t="s">
        <v>343</v>
      </c>
      <c r="C1497">
        <v>0</v>
      </c>
      <c r="D1497">
        <v>0</v>
      </c>
      <c r="E1497">
        <v>0</v>
      </c>
    </row>
    <row r="1498" spans="2:5" x14ac:dyDescent="0.25">
      <c r="B1498" t="s">
        <v>316</v>
      </c>
      <c r="C1498">
        <v>1.4467576901561422E-4</v>
      </c>
      <c r="D1498">
        <v>6.3367986828839025E-4</v>
      </c>
      <c r="E1498">
        <v>6.3367986828839025E-4</v>
      </c>
    </row>
    <row r="1499" spans="2:5" x14ac:dyDescent="0.25">
      <c r="B1499" t="s">
        <v>318</v>
      </c>
      <c r="C1499">
        <v>7.6550190931167514E-5</v>
      </c>
      <c r="D1499">
        <v>3.3528983627851373E-4</v>
      </c>
      <c r="E1499">
        <v>3.3528983627851373E-4</v>
      </c>
    </row>
    <row r="1500" spans="2:5" x14ac:dyDescent="0.25">
      <c r="B1500" t="s">
        <v>333</v>
      </c>
      <c r="C1500">
        <v>0</v>
      </c>
      <c r="D1500">
        <v>0</v>
      </c>
      <c r="E1500">
        <v>0</v>
      </c>
    </row>
    <row r="1501" spans="2:5" x14ac:dyDescent="0.25">
      <c r="B1501" t="s">
        <v>341</v>
      </c>
      <c r="C1501">
        <v>7.583724717970425E-6</v>
      </c>
      <c r="D1501">
        <v>3.3216714264710462E-5</v>
      </c>
      <c r="E1501">
        <v>3.3216714264710462E-5</v>
      </c>
    </row>
    <row r="1502" spans="2:5" x14ac:dyDescent="0.25">
      <c r="B1502" t="s">
        <v>345</v>
      </c>
      <c r="C1502">
        <v>8.3369744679302171E-5</v>
      </c>
      <c r="D1502">
        <v>3.6515948169534349E-4</v>
      </c>
      <c r="E1502">
        <v>3.6515948169534349E-4</v>
      </c>
    </row>
    <row r="1503" spans="2:5" x14ac:dyDescent="0.25">
      <c r="B1503" t="s">
        <v>349</v>
      </c>
      <c r="C1503">
        <v>9.1017470486126254E-5</v>
      </c>
      <c r="D1503">
        <v>3.9865652072923295E-4</v>
      </c>
      <c r="E1503">
        <v>3.9865652072923295E-4</v>
      </c>
    </row>
    <row r="1504" spans="2:5" x14ac:dyDescent="0.25">
      <c r="B1504" t="s">
        <v>353</v>
      </c>
      <c r="C1504">
        <v>2.237712362823717E-5</v>
      </c>
      <c r="D1504">
        <v>9.8011801491678806E-5</v>
      </c>
      <c r="E1504">
        <v>9.8011801491678806E-5</v>
      </c>
    </row>
    <row r="1505" spans="1:5" x14ac:dyDescent="0.25">
      <c r="B1505" t="s">
        <v>354</v>
      </c>
      <c r="C1505">
        <v>7.5622296705044566E-4</v>
      </c>
      <c r="D1505">
        <v>3.312256595680952E-3</v>
      </c>
      <c r="E1505">
        <v>3.312256595680952E-3</v>
      </c>
    </row>
    <row r="1506" spans="1:5" x14ac:dyDescent="0.25">
      <c r="B1506" t="s">
        <v>355</v>
      </c>
      <c r="C1506">
        <v>1.0381273903578525E-5</v>
      </c>
      <c r="D1506">
        <v>4.546997969767394E-5</v>
      </c>
      <c r="E1506">
        <v>4.546997969767394E-5</v>
      </c>
    </row>
    <row r="1507" spans="1:5" x14ac:dyDescent="0.25">
      <c r="B1507" t="s">
        <v>203</v>
      </c>
      <c r="C1507">
        <v>1.8170602742163927E-4</v>
      </c>
      <c r="D1507">
        <v>7.9587240010677994E-4</v>
      </c>
      <c r="E1507">
        <v>7.9587240010677994E-4</v>
      </c>
    </row>
    <row r="1508" spans="1:5" x14ac:dyDescent="0.25">
      <c r="B1508" t="s">
        <v>374</v>
      </c>
      <c r="C1508">
        <v>3.9816467609786834E-6</v>
      </c>
      <c r="D1508">
        <v>1.7439612813086632E-5</v>
      </c>
      <c r="E1508">
        <v>1.7439612813086632E-5</v>
      </c>
    </row>
    <row r="1509" spans="1:5" x14ac:dyDescent="0.25">
      <c r="B1509" t="s">
        <v>378</v>
      </c>
      <c r="C1509">
        <v>3.9816467609786834E-6</v>
      </c>
      <c r="D1509">
        <v>1.7439612813086632E-5</v>
      </c>
      <c r="E1509">
        <v>1.7439612813086632E-5</v>
      </c>
    </row>
    <row r="1510" spans="1:5" x14ac:dyDescent="0.25">
      <c r="B1510" t="s">
        <v>245</v>
      </c>
      <c r="C1510">
        <v>3.1506849315068489E-4</v>
      </c>
      <c r="D1510">
        <v>1.3799999999999999E-3</v>
      </c>
      <c r="E1510">
        <v>1.3799999999999999E-3</v>
      </c>
    </row>
    <row r="1511" spans="1:5" x14ac:dyDescent="0.25">
      <c r="A1511" t="s">
        <v>384</v>
      </c>
      <c r="B1511" t="s">
        <v>142</v>
      </c>
      <c r="C1511">
        <v>0</v>
      </c>
      <c r="D1511">
        <v>0</v>
      </c>
      <c r="E1511">
        <v>0</v>
      </c>
    </row>
    <row r="1512" spans="1:5" x14ac:dyDescent="0.25">
      <c r="B1512" t="s">
        <v>135</v>
      </c>
      <c r="C1512">
        <v>0</v>
      </c>
      <c r="D1512">
        <v>0</v>
      </c>
      <c r="E1512">
        <v>0</v>
      </c>
    </row>
    <row r="1513" spans="1:5" x14ac:dyDescent="0.25">
      <c r="A1513" t="s">
        <v>214</v>
      </c>
      <c r="B1513" t="s">
        <v>213</v>
      </c>
      <c r="C1513">
        <v>1.0808279463071825E-4</v>
      </c>
      <c r="D1513">
        <v>4.7340264048254595E-4</v>
      </c>
      <c r="E1513">
        <v>4.7340264048254595E-4</v>
      </c>
    </row>
    <row r="1514" spans="1:5" x14ac:dyDescent="0.25">
      <c r="B1514" t="s">
        <v>203</v>
      </c>
      <c r="C1514">
        <v>1.2024634043597145E-7</v>
      </c>
      <c r="D1514">
        <v>5.2667897110955495E-7</v>
      </c>
      <c r="E1514">
        <v>5.2667897110955495E-7</v>
      </c>
    </row>
    <row r="1515" spans="1:5" x14ac:dyDescent="0.25">
      <c r="B1515" t="s">
        <v>374</v>
      </c>
      <c r="C1515">
        <v>3.1458300028889431E-5</v>
      </c>
      <c r="D1515">
        <v>1.3778735412653569E-4</v>
      </c>
      <c r="E1515">
        <v>1.3778735412653569E-4</v>
      </c>
    </row>
    <row r="1516" spans="1:5" x14ac:dyDescent="0.25">
      <c r="B1516" t="s">
        <v>378</v>
      </c>
      <c r="C1516">
        <v>3.1458300028889431E-5</v>
      </c>
      <c r="D1516">
        <v>1.3778735412653569E-4</v>
      </c>
      <c r="E1516">
        <v>1.3778735412653569E-4</v>
      </c>
    </row>
    <row r="1517" spans="1:5" x14ac:dyDescent="0.25">
      <c r="B1517" t="s">
        <v>218</v>
      </c>
      <c r="C1517">
        <v>3.7897275260706052E-3</v>
      </c>
      <c r="D1517">
        <v>1.659900656418925E-2</v>
      </c>
      <c r="E1517">
        <v>1.659900656418925E-2</v>
      </c>
    </row>
    <row r="1518" spans="1:5" x14ac:dyDescent="0.25">
      <c r="B1518" t="s">
        <v>230</v>
      </c>
      <c r="C1518">
        <v>4.3448092395124661E-3</v>
      </c>
      <c r="D1518">
        <v>1.9030264469064601E-2</v>
      </c>
      <c r="E1518">
        <v>1.9030264469064601E-2</v>
      </c>
    </row>
    <row r="1519" spans="1:5" x14ac:dyDescent="0.25">
      <c r="B1519" t="s">
        <v>231</v>
      </c>
      <c r="C1519">
        <v>1.3689837641092856E-2</v>
      </c>
      <c r="D1519">
        <v>5.9961488867986711E-2</v>
      </c>
      <c r="E1519">
        <v>5.9961488867986711E-2</v>
      </c>
    </row>
    <row r="1520" spans="1:5" x14ac:dyDescent="0.25">
      <c r="B1520" t="s">
        <v>232</v>
      </c>
      <c r="C1520">
        <v>4.1201867428058519E-4</v>
      </c>
      <c r="D1520">
        <v>1.8046417933489632E-3</v>
      </c>
      <c r="E1520">
        <v>1.8046417933489632E-3</v>
      </c>
    </row>
    <row r="1521" spans="2:5" x14ac:dyDescent="0.25">
      <c r="B1521" t="s">
        <v>233</v>
      </c>
      <c r="C1521">
        <v>0</v>
      </c>
      <c r="D1521">
        <v>0</v>
      </c>
      <c r="E1521">
        <v>0</v>
      </c>
    </row>
    <row r="1522" spans="2:5" x14ac:dyDescent="0.25">
      <c r="B1522" t="s">
        <v>234</v>
      </c>
      <c r="C1522">
        <v>0</v>
      </c>
      <c r="D1522">
        <v>0</v>
      </c>
      <c r="E1522">
        <v>0</v>
      </c>
    </row>
    <row r="1523" spans="2:5" x14ac:dyDescent="0.25">
      <c r="B1523" t="s">
        <v>235</v>
      </c>
      <c r="C1523">
        <v>0</v>
      </c>
      <c r="D1523">
        <v>0</v>
      </c>
      <c r="E1523">
        <v>0</v>
      </c>
    </row>
    <row r="1524" spans="2:5" x14ac:dyDescent="0.25">
      <c r="B1524" t="s">
        <v>236</v>
      </c>
      <c r="C1524">
        <v>7.429045955223946E-4</v>
      </c>
      <c r="D1524">
        <v>3.2539221283880882E-3</v>
      </c>
      <c r="E1524">
        <v>3.2539221283880882E-3</v>
      </c>
    </row>
    <row r="1525" spans="2:5" x14ac:dyDescent="0.25">
      <c r="B1525" t="s">
        <v>238</v>
      </c>
      <c r="C1525">
        <v>0</v>
      </c>
      <c r="D1525">
        <v>0</v>
      </c>
      <c r="E1525">
        <v>0</v>
      </c>
    </row>
    <row r="1526" spans="2:5" x14ac:dyDescent="0.25">
      <c r="B1526" t="s">
        <v>247</v>
      </c>
      <c r="C1526">
        <v>9.6911199676812457E-2</v>
      </c>
      <c r="D1526">
        <v>0.42447105458443857</v>
      </c>
      <c r="E1526">
        <v>0.42447105458443857</v>
      </c>
    </row>
    <row r="1527" spans="2:5" x14ac:dyDescent="0.25">
      <c r="B1527" t="s">
        <v>248</v>
      </c>
      <c r="C1527">
        <v>0</v>
      </c>
      <c r="D1527">
        <v>0</v>
      </c>
      <c r="E1527">
        <v>0</v>
      </c>
    </row>
    <row r="1528" spans="2:5" x14ac:dyDescent="0.25">
      <c r="B1528" t="s">
        <v>249</v>
      </c>
      <c r="C1528">
        <v>0</v>
      </c>
      <c r="D1528">
        <v>0</v>
      </c>
      <c r="E1528">
        <v>0</v>
      </c>
    </row>
    <row r="1529" spans="2:5" x14ac:dyDescent="0.25">
      <c r="B1529" t="s">
        <v>250</v>
      </c>
      <c r="C1529">
        <v>0</v>
      </c>
      <c r="D1529">
        <v>0</v>
      </c>
      <c r="E1529">
        <v>0</v>
      </c>
    </row>
    <row r="1530" spans="2:5" x14ac:dyDescent="0.25">
      <c r="B1530" t="s">
        <v>251</v>
      </c>
      <c r="C1530">
        <v>0</v>
      </c>
      <c r="D1530">
        <v>0</v>
      </c>
      <c r="E1530">
        <v>0</v>
      </c>
    </row>
    <row r="1531" spans="2:5" x14ac:dyDescent="0.25">
      <c r="B1531" t="s">
        <v>259</v>
      </c>
      <c r="C1531">
        <v>0</v>
      </c>
      <c r="D1531">
        <v>0</v>
      </c>
      <c r="E1531">
        <v>0</v>
      </c>
    </row>
    <row r="1532" spans="2:5" x14ac:dyDescent="0.25">
      <c r="B1532" t="s">
        <v>269</v>
      </c>
      <c r="C1532">
        <v>0</v>
      </c>
      <c r="D1532">
        <v>0</v>
      </c>
      <c r="E1532">
        <v>0</v>
      </c>
    </row>
    <row r="1533" spans="2:5" x14ac:dyDescent="0.25">
      <c r="B1533" t="s">
        <v>270</v>
      </c>
      <c r="C1533">
        <v>0</v>
      </c>
      <c r="D1533">
        <v>0</v>
      </c>
      <c r="E1533">
        <v>0</v>
      </c>
    </row>
    <row r="1534" spans="2:5" x14ac:dyDescent="0.25">
      <c r="B1534" t="s">
        <v>271</v>
      </c>
      <c r="C1534">
        <v>0</v>
      </c>
      <c r="D1534">
        <v>0</v>
      </c>
      <c r="E1534">
        <v>0</v>
      </c>
    </row>
    <row r="1535" spans="2:5" x14ac:dyDescent="0.25">
      <c r="B1535" t="s">
        <v>272</v>
      </c>
      <c r="C1535">
        <v>0</v>
      </c>
      <c r="D1535">
        <v>0</v>
      </c>
      <c r="E1535">
        <v>0</v>
      </c>
    </row>
    <row r="1536" spans="2:5" x14ac:dyDescent="0.25">
      <c r="B1536" t="s">
        <v>273</v>
      </c>
      <c r="C1536">
        <v>0</v>
      </c>
      <c r="D1536">
        <v>0</v>
      </c>
      <c r="E1536">
        <v>0</v>
      </c>
    </row>
    <row r="1537" spans="2:5" x14ac:dyDescent="0.25">
      <c r="B1537" t="s">
        <v>274</v>
      </c>
      <c r="C1537">
        <v>0</v>
      </c>
      <c r="D1537">
        <v>0</v>
      </c>
      <c r="E1537">
        <v>0</v>
      </c>
    </row>
    <row r="1538" spans="2:5" x14ac:dyDescent="0.25">
      <c r="B1538" t="s">
        <v>275</v>
      </c>
      <c r="C1538">
        <v>0</v>
      </c>
      <c r="D1538">
        <v>0</v>
      </c>
      <c r="E1538">
        <v>0</v>
      </c>
    </row>
    <row r="1539" spans="2:5" x14ac:dyDescent="0.25">
      <c r="B1539" t="s">
        <v>276</v>
      </c>
      <c r="C1539">
        <v>0</v>
      </c>
      <c r="D1539">
        <v>0</v>
      </c>
      <c r="E1539">
        <v>0</v>
      </c>
    </row>
    <row r="1540" spans="2:5" x14ac:dyDescent="0.25">
      <c r="B1540" t="s">
        <v>277</v>
      </c>
      <c r="C1540">
        <v>0</v>
      </c>
      <c r="D1540">
        <v>0</v>
      </c>
      <c r="E1540">
        <v>0</v>
      </c>
    </row>
    <row r="1541" spans="2:5" x14ac:dyDescent="0.25">
      <c r="B1541" t="s">
        <v>228</v>
      </c>
      <c r="C1541">
        <v>6.3789668647381064E-3</v>
      </c>
      <c r="D1541">
        <v>2.7939874867552904E-2</v>
      </c>
      <c r="E1541">
        <v>2.7939874867552904E-2</v>
      </c>
    </row>
    <row r="1542" spans="2:5" x14ac:dyDescent="0.25">
      <c r="B1542" t="s">
        <v>229</v>
      </c>
      <c r="C1542">
        <v>3.3558989641686902E-3</v>
      </c>
      <c r="D1542">
        <v>1.4698837463058863E-2</v>
      </c>
      <c r="E1542">
        <v>1.4698837463058863E-2</v>
      </c>
    </row>
    <row r="1543" spans="2:5" x14ac:dyDescent="0.25">
      <c r="B1543" t="s">
        <v>237</v>
      </c>
      <c r="C1543">
        <v>1.2488623652532264E-3</v>
      </c>
      <c r="D1543">
        <v>5.4700171598091318E-3</v>
      </c>
      <c r="E1543">
        <v>5.4700171598091318E-3</v>
      </c>
    </row>
    <row r="1544" spans="2:5" x14ac:dyDescent="0.25">
      <c r="B1544" t="s">
        <v>239</v>
      </c>
      <c r="C1544">
        <v>3.1593699999999998E-7</v>
      </c>
      <c r="D1544">
        <v>1.3838040599999999E-6</v>
      </c>
      <c r="E1544">
        <v>1.3838040599999999E-6</v>
      </c>
    </row>
    <row r="1545" spans="2:5" x14ac:dyDescent="0.25">
      <c r="B1545" t="s">
        <v>240</v>
      </c>
      <c r="C1545">
        <v>0</v>
      </c>
      <c r="D1545">
        <v>0</v>
      </c>
      <c r="E1545">
        <v>0</v>
      </c>
    </row>
    <row r="1546" spans="2:5" x14ac:dyDescent="0.25">
      <c r="B1546" t="s">
        <v>241</v>
      </c>
      <c r="C1546">
        <v>0</v>
      </c>
      <c r="D1546">
        <v>0</v>
      </c>
      <c r="E1546">
        <v>0</v>
      </c>
    </row>
    <row r="1547" spans="2:5" x14ac:dyDescent="0.25">
      <c r="B1547" t="s">
        <v>242</v>
      </c>
      <c r="C1547">
        <v>9.9141832138778898E-4</v>
      </c>
      <c r="D1547">
        <v>4.3424122476785152E-3</v>
      </c>
      <c r="E1547">
        <v>4.3424122476785152E-3</v>
      </c>
    </row>
    <row r="1548" spans="2:5" x14ac:dyDescent="0.25">
      <c r="B1548" t="s">
        <v>243</v>
      </c>
      <c r="C1548">
        <v>1.8026865223613382E-3</v>
      </c>
      <c r="D1548">
        <v>7.895766967942662E-3</v>
      </c>
      <c r="E1548">
        <v>7.895766967942662E-3</v>
      </c>
    </row>
    <row r="1549" spans="2:5" x14ac:dyDescent="0.25">
      <c r="B1549" t="s">
        <v>244</v>
      </c>
      <c r="C1549">
        <v>0</v>
      </c>
      <c r="D1549">
        <v>0</v>
      </c>
      <c r="E1549">
        <v>0</v>
      </c>
    </row>
    <row r="1550" spans="2:5" x14ac:dyDescent="0.25">
      <c r="B1550" t="s">
        <v>246</v>
      </c>
      <c r="C1550">
        <v>1.2718377252404875E-3</v>
      </c>
      <c r="D1550">
        <v>5.5706492365533355E-3</v>
      </c>
      <c r="E1550">
        <v>5.5706492365533355E-3</v>
      </c>
    </row>
    <row r="1551" spans="2:5" x14ac:dyDescent="0.25">
      <c r="B1551" t="s">
        <v>252</v>
      </c>
      <c r="C1551">
        <v>0</v>
      </c>
      <c r="D1551">
        <v>0</v>
      </c>
      <c r="E1551">
        <v>0</v>
      </c>
    </row>
    <row r="1552" spans="2:5" x14ac:dyDescent="0.25">
      <c r="B1552" t="s">
        <v>253</v>
      </c>
      <c r="C1552">
        <v>0</v>
      </c>
      <c r="D1552">
        <v>0</v>
      </c>
      <c r="E1552">
        <v>0</v>
      </c>
    </row>
    <row r="1553" spans="1:5" x14ac:dyDescent="0.25">
      <c r="B1553" t="s">
        <v>254</v>
      </c>
      <c r="C1553">
        <v>0</v>
      </c>
      <c r="D1553">
        <v>0</v>
      </c>
      <c r="E1553">
        <v>0</v>
      </c>
    </row>
    <row r="1554" spans="1:5" x14ac:dyDescent="0.25">
      <c r="B1554" t="s">
        <v>255</v>
      </c>
      <c r="C1554">
        <v>0</v>
      </c>
      <c r="D1554">
        <v>0</v>
      </c>
      <c r="E1554">
        <v>0</v>
      </c>
    </row>
    <row r="1555" spans="1:5" x14ac:dyDescent="0.25">
      <c r="B1555" t="s">
        <v>256</v>
      </c>
      <c r="C1555">
        <v>0</v>
      </c>
      <c r="D1555">
        <v>0</v>
      </c>
      <c r="E1555">
        <v>0</v>
      </c>
    </row>
    <row r="1556" spans="1:5" x14ac:dyDescent="0.25">
      <c r="B1556" t="s">
        <v>257</v>
      </c>
      <c r="C1556">
        <v>0</v>
      </c>
      <c r="D1556">
        <v>0</v>
      </c>
      <c r="E1556">
        <v>0</v>
      </c>
    </row>
    <row r="1557" spans="1:5" x14ac:dyDescent="0.25">
      <c r="B1557" t="s">
        <v>258</v>
      </c>
      <c r="C1557">
        <v>0</v>
      </c>
      <c r="D1557">
        <v>0</v>
      </c>
      <c r="E1557">
        <v>0</v>
      </c>
    </row>
    <row r="1558" spans="1:5" x14ac:dyDescent="0.25">
      <c r="B1558" t="s">
        <v>260</v>
      </c>
      <c r="C1558">
        <v>0</v>
      </c>
      <c r="D1558">
        <v>0</v>
      </c>
      <c r="E1558">
        <v>0</v>
      </c>
    </row>
    <row r="1559" spans="1:5" x14ac:dyDescent="0.25">
      <c r="B1559" t="s">
        <v>261</v>
      </c>
      <c r="C1559">
        <v>0</v>
      </c>
      <c r="D1559">
        <v>0</v>
      </c>
      <c r="E1559">
        <v>0</v>
      </c>
    </row>
    <row r="1560" spans="1:5" x14ac:dyDescent="0.25">
      <c r="B1560" t="s">
        <v>262</v>
      </c>
      <c r="C1560">
        <v>0</v>
      </c>
      <c r="D1560">
        <v>0</v>
      </c>
      <c r="E1560">
        <v>0</v>
      </c>
    </row>
    <row r="1561" spans="1:5" x14ac:dyDescent="0.25">
      <c r="B1561" t="s">
        <v>263</v>
      </c>
      <c r="C1561">
        <v>0</v>
      </c>
      <c r="D1561">
        <v>0</v>
      </c>
      <c r="E1561">
        <v>0</v>
      </c>
    </row>
    <row r="1562" spans="1:5" x14ac:dyDescent="0.25">
      <c r="B1562" t="s">
        <v>264</v>
      </c>
      <c r="C1562">
        <v>0</v>
      </c>
      <c r="D1562">
        <v>0</v>
      </c>
      <c r="E1562">
        <v>0</v>
      </c>
    </row>
    <row r="1563" spans="1:5" x14ac:dyDescent="0.25">
      <c r="B1563" t="s">
        <v>265</v>
      </c>
      <c r="C1563">
        <v>0</v>
      </c>
      <c r="D1563">
        <v>0</v>
      </c>
      <c r="E1563">
        <v>0</v>
      </c>
    </row>
    <row r="1564" spans="1:5" x14ac:dyDescent="0.25">
      <c r="B1564" t="s">
        <v>266</v>
      </c>
      <c r="C1564">
        <v>0</v>
      </c>
      <c r="D1564">
        <v>0</v>
      </c>
      <c r="E1564">
        <v>0</v>
      </c>
    </row>
    <row r="1565" spans="1:5" x14ac:dyDescent="0.25">
      <c r="B1565" t="s">
        <v>267</v>
      </c>
      <c r="C1565">
        <v>8.1804797157667572E-5</v>
      </c>
      <c r="D1565">
        <v>3.5830501155058395E-4</v>
      </c>
      <c r="E1565">
        <v>3.5830501155058395E-4</v>
      </c>
    </row>
    <row r="1566" spans="1:5" x14ac:dyDescent="0.25">
      <c r="B1566" t="s">
        <v>268</v>
      </c>
      <c r="C1566">
        <v>0</v>
      </c>
      <c r="D1566">
        <v>0</v>
      </c>
      <c r="E1566">
        <v>0</v>
      </c>
    </row>
    <row r="1567" spans="1:5" x14ac:dyDescent="0.25">
      <c r="A1567" t="s">
        <v>131</v>
      </c>
      <c r="B1567" t="s">
        <v>129</v>
      </c>
      <c r="C1567">
        <v>0.74809837172380356</v>
      </c>
      <c r="D1567">
        <v>3.2766708681502594</v>
      </c>
      <c r="E1567">
        <v>1.059006084790229</v>
      </c>
    </row>
    <row r="1568" spans="1:5" x14ac:dyDescent="0.25">
      <c r="B1568" t="s">
        <v>182</v>
      </c>
      <c r="C1568">
        <v>4.57674E-2</v>
      </c>
      <c r="D1568">
        <v>0.200461212</v>
      </c>
      <c r="E1568">
        <v>0.200461212</v>
      </c>
    </row>
    <row r="1569" spans="2:5" x14ac:dyDescent="0.25">
      <c r="B1569" t="s">
        <v>132</v>
      </c>
      <c r="C1569">
        <v>1.5331601376E-4</v>
      </c>
      <c r="D1569">
        <v>6.715241402688E-4</v>
      </c>
      <c r="E1569">
        <v>6.715241402688E-4</v>
      </c>
    </row>
    <row r="1570" spans="2:5" x14ac:dyDescent="0.25">
      <c r="B1570" t="s">
        <v>218</v>
      </c>
      <c r="C1570">
        <v>6.1996940078487352E-5</v>
      </c>
      <c r="D1570">
        <v>2.7154659754377456E-4</v>
      </c>
      <c r="E1570">
        <v>2.7154659754377456E-4</v>
      </c>
    </row>
    <row r="1571" spans="2:5" x14ac:dyDescent="0.25">
      <c r="B1571" t="s">
        <v>230</v>
      </c>
      <c r="C1571">
        <v>0</v>
      </c>
      <c r="D1571">
        <v>0</v>
      </c>
      <c r="E1571">
        <v>0</v>
      </c>
    </row>
    <row r="1572" spans="2:5" x14ac:dyDescent="0.25">
      <c r="B1572" t="s">
        <v>231</v>
      </c>
      <c r="C1572">
        <v>0</v>
      </c>
      <c r="D1572">
        <v>0</v>
      </c>
      <c r="E1572">
        <v>0</v>
      </c>
    </row>
    <row r="1573" spans="2:5" x14ac:dyDescent="0.25">
      <c r="B1573" t="s">
        <v>232</v>
      </c>
      <c r="C1573">
        <v>0</v>
      </c>
      <c r="D1573">
        <v>0</v>
      </c>
      <c r="E1573">
        <v>0</v>
      </c>
    </row>
    <row r="1574" spans="2:5" x14ac:dyDescent="0.25">
      <c r="B1574" t="s">
        <v>233</v>
      </c>
      <c r="C1574">
        <v>0</v>
      </c>
      <c r="D1574">
        <v>0</v>
      </c>
      <c r="E1574">
        <v>0</v>
      </c>
    </row>
    <row r="1575" spans="2:5" x14ac:dyDescent="0.25">
      <c r="B1575" t="s">
        <v>234</v>
      </c>
      <c r="C1575">
        <v>0</v>
      </c>
      <c r="D1575">
        <v>0</v>
      </c>
      <c r="E1575">
        <v>0</v>
      </c>
    </row>
    <row r="1576" spans="2:5" x14ac:dyDescent="0.25">
      <c r="B1576" t="s">
        <v>235</v>
      </c>
      <c r="C1576">
        <v>0</v>
      </c>
      <c r="D1576">
        <v>0</v>
      </c>
      <c r="E1576">
        <v>0</v>
      </c>
    </row>
    <row r="1577" spans="2:5" x14ac:dyDescent="0.25">
      <c r="B1577" t="s">
        <v>236</v>
      </c>
      <c r="C1577">
        <v>7.9608587100757724E-4</v>
      </c>
      <c r="D1577">
        <v>3.4868561150131882E-3</v>
      </c>
      <c r="E1577">
        <v>3.4868561150131882E-3</v>
      </c>
    </row>
    <row r="1578" spans="2:5" x14ac:dyDescent="0.25">
      <c r="B1578" t="s">
        <v>238</v>
      </c>
      <c r="C1578">
        <v>0</v>
      </c>
      <c r="D1578">
        <v>0</v>
      </c>
      <c r="E1578">
        <v>0</v>
      </c>
    </row>
    <row r="1579" spans="2:5" x14ac:dyDescent="0.25">
      <c r="B1579" t="s">
        <v>247</v>
      </c>
      <c r="C1579">
        <v>0</v>
      </c>
      <c r="D1579">
        <v>0</v>
      </c>
      <c r="E1579">
        <v>0</v>
      </c>
    </row>
    <row r="1580" spans="2:5" x14ac:dyDescent="0.25">
      <c r="B1580" t="s">
        <v>248</v>
      </c>
      <c r="C1580">
        <v>0</v>
      </c>
      <c r="D1580">
        <v>0</v>
      </c>
      <c r="E1580">
        <v>0</v>
      </c>
    </row>
    <row r="1581" spans="2:5" x14ac:dyDescent="0.25">
      <c r="B1581" t="s">
        <v>249</v>
      </c>
      <c r="C1581">
        <v>0</v>
      </c>
      <c r="D1581">
        <v>0</v>
      </c>
      <c r="E1581">
        <v>0</v>
      </c>
    </row>
    <row r="1582" spans="2:5" x14ac:dyDescent="0.25">
      <c r="B1582" t="s">
        <v>250</v>
      </c>
      <c r="C1582">
        <v>0</v>
      </c>
      <c r="D1582">
        <v>0</v>
      </c>
      <c r="E1582">
        <v>0</v>
      </c>
    </row>
    <row r="1583" spans="2:5" x14ac:dyDescent="0.25">
      <c r="B1583" t="s">
        <v>251</v>
      </c>
      <c r="C1583">
        <v>0</v>
      </c>
      <c r="D1583">
        <v>0</v>
      </c>
      <c r="E1583">
        <v>0</v>
      </c>
    </row>
    <row r="1584" spans="2:5" x14ac:dyDescent="0.25">
      <c r="B1584" t="s">
        <v>259</v>
      </c>
      <c r="C1584">
        <v>0</v>
      </c>
      <c r="D1584">
        <v>0</v>
      </c>
      <c r="E1584">
        <v>0</v>
      </c>
    </row>
    <row r="1585" spans="2:5" x14ac:dyDescent="0.25">
      <c r="B1585" t="s">
        <v>269</v>
      </c>
      <c r="C1585">
        <v>0</v>
      </c>
      <c r="D1585">
        <v>0</v>
      </c>
      <c r="E1585">
        <v>0</v>
      </c>
    </row>
    <row r="1586" spans="2:5" x14ac:dyDescent="0.25">
      <c r="B1586" t="s">
        <v>270</v>
      </c>
      <c r="C1586">
        <v>0</v>
      </c>
      <c r="D1586">
        <v>0</v>
      </c>
      <c r="E1586">
        <v>0</v>
      </c>
    </row>
    <row r="1587" spans="2:5" x14ac:dyDescent="0.25">
      <c r="B1587" t="s">
        <v>271</v>
      </c>
      <c r="C1587">
        <v>0</v>
      </c>
      <c r="D1587">
        <v>0</v>
      </c>
      <c r="E1587">
        <v>0</v>
      </c>
    </row>
    <row r="1588" spans="2:5" x14ac:dyDescent="0.25">
      <c r="B1588" t="s">
        <v>272</v>
      </c>
      <c r="C1588">
        <v>0</v>
      </c>
      <c r="D1588">
        <v>0</v>
      </c>
      <c r="E1588">
        <v>0</v>
      </c>
    </row>
    <row r="1589" spans="2:5" x14ac:dyDescent="0.25">
      <c r="B1589" t="s">
        <v>273</v>
      </c>
      <c r="C1589">
        <v>0</v>
      </c>
      <c r="D1589">
        <v>0</v>
      </c>
      <c r="E1589">
        <v>0</v>
      </c>
    </row>
    <row r="1590" spans="2:5" x14ac:dyDescent="0.25">
      <c r="B1590" t="s">
        <v>274</v>
      </c>
      <c r="C1590">
        <v>0</v>
      </c>
      <c r="D1590">
        <v>0</v>
      </c>
      <c r="E1590">
        <v>0</v>
      </c>
    </row>
    <row r="1591" spans="2:5" x14ac:dyDescent="0.25">
      <c r="B1591" t="s">
        <v>275</v>
      </c>
      <c r="C1591">
        <v>0</v>
      </c>
      <c r="D1591">
        <v>0</v>
      </c>
      <c r="E1591">
        <v>0</v>
      </c>
    </row>
    <row r="1592" spans="2:5" x14ac:dyDescent="0.25">
      <c r="B1592" t="s">
        <v>276</v>
      </c>
      <c r="C1592">
        <v>0</v>
      </c>
      <c r="D1592">
        <v>0</v>
      </c>
      <c r="E1592">
        <v>0</v>
      </c>
    </row>
    <row r="1593" spans="2:5" x14ac:dyDescent="0.25">
      <c r="B1593" t="s">
        <v>277</v>
      </c>
      <c r="C1593">
        <v>0</v>
      </c>
      <c r="D1593">
        <v>0</v>
      </c>
      <c r="E1593">
        <v>0</v>
      </c>
    </row>
    <row r="1594" spans="2:5" x14ac:dyDescent="0.25">
      <c r="B1594" t="s">
        <v>286</v>
      </c>
      <c r="C1594">
        <v>5.6703366064177318E-3</v>
      </c>
      <c r="D1594">
        <v>2.4836074336109664E-2</v>
      </c>
      <c r="E1594">
        <v>2.4836074336109664E-2</v>
      </c>
    </row>
    <row r="1595" spans="2:5" x14ac:dyDescent="0.25">
      <c r="B1595" t="s">
        <v>287</v>
      </c>
      <c r="C1595">
        <v>9.0450000000000003E-5</v>
      </c>
      <c r="D1595">
        <v>3.9617100000000001E-4</v>
      </c>
      <c r="E1595">
        <v>3.9617100000000001E-4</v>
      </c>
    </row>
    <row r="1596" spans="2:5" x14ac:dyDescent="0.25">
      <c r="B1596" t="s">
        <v>288</v>
      </c>
      <c r="C1596">
        <v>1.2972371168698848E-5</v>
      </c>
      <c r="D1596">
        <v>5.6818985718900957E-5</v>
      </c>
      <c r="E1596">
        <v>5.6818985718900957E-5</v>
      </c>
    </row>
    <row r="1597" spans="2:5" x14ac:dyDescent="0.25">
      <c r="B1597" t="s">
        <v>289</v>
      </c>
      <c r="C1597">
        <v>1.2972371168698848E-5</v>
      </c>
      <c r="D1597">
        <v>5.6818985718900957E-5</v>
      </c>
      <c r="E1597">
        <v>5.6818985718900957E-5</v>
      </c>
    </row>
    <row r="1598" spans="2:5" x14ac:dyDescent="0.25">
      <c r="B1598" t="s">
        <v>228</v>
      </c>
      <c r="C1598">
        <v>2.3791277509589525E-7</v>
      </c>
      <c r="D1598">
        <v>1.0420579549200212E-6</v>
      </c>
      <c r="E1598">
        <v>1.0420579549200212E-6</v>
      </c>
    </row>
    <row r="1599" spans="2:5" x14ac:dyDescent="0.25">
      <c r="B1599" t="s">
        <v>229</v>
      </c>
      <c r="C1599">
        <v>0</v>
      </c>
      <c r="D1599">
        <v>0</v>
      </c>
      <c r="E1599">
        <v>0</v>
      </c>
    </row>
    <row r="1600" spans="2:5" x14ac:dyDescent="0.25">
      <c r="B1600" t="s">
        <v>237</v>
      </c>
      <c r="C1600">
        <v>0</v>
      </c>
      <c r="D1600">
        <v>0</v>
      </c>
      <c r="E1600">
        <v>0</v>
      </c>
    </row>
    <row r="1601" spans="2:5" x14ac:dyDescent="0.25">
      <c r="B1601" t="s">
        <v>239</v>
      </c>
      <c r="C1601">
        <v>0</v>
      </c>
      <c r="D1601">
        <v>0</v>
      </c>
      <c r="E1601">
        <v>0</v>
      </c>
    </row>
    <row r="1602" spans="2:5" x14ac:dyDescent="0.25">
      <c r="B1602" t="s">
        <v>240</v>
      </c>
      <c r="C1602">
        <v>0</v>
      </c>
      <c r="D1602">
        <v>0</v>
      </c>
      <c r="E1602">
        <v>0</v>
      </c>
    </row>
    <row r="1603" spans="2:5" x14ac:dyDescent="0.25">
      <c r="B1603" t="s">
        <v>241</v>
      </c>
      <c r="C1603">
        <v>0</v>
      </c>
      <c r="D1603">
        <v>0</v>
      </c>
      <c r="E1603">
        <v>0</v>
      </c>
    </row>
    <row r="1604" spans="2:5" x14ac:dyDescent="0.25">
      <c r="B1604" t="s">
        <v>242</v>
      </c>
      <c r="C1604">
        <v>0</v>
      </c>
      <c r="D1604">
        <v>0</v>
      </c>
      <c r="E1604">
        <v>0</v>
      </c>
    </row>
    <row r="1605" spans="2:5" x14ac:dyDescent="0.25">
      <c r="B1605" t="s">
        <v>243</v>
      </c>
      <c r="C1605">
        <v>0</v>
      </c>
      <c r="D1605">
        <v>0</v>
      </c>
      <c r="E1605">
        <v>0</v>
      </c>
    </row>
    <row r="1606" spans="2:5" x14ac:dyDescent="0.25">
      <c r="B1606" t="s">
        <v>244</v>
      </c>
      <c r="C1606">
        <v>0</v>
      </c>
      <c r="D1606">
        <v>0</v>
      </c>
      <c r="E1606">
        <v>0</v>
      </c>
    </row>
    <row r="1607" spans="2:5" x14ac:dyDescent="0.25">
      <c r="B1607" t="s">
        <v>246</v>
      </c>
      <c r="C1607">
        <v>0</v>
      </c>
      <c r="D1607">
        <v>0</v>
      </c>
      <c r="E1607">
        <v>0</v>
      </c>
    </row>
    <row r="1608" spans="2:5" x14ac:dyDescent="0.25">
      <c r="B1608" t="s">
        <v>252</v>
      </c>
      <c r="C1608">
        <v>0</v>
      </c>
      <c r="D1608">
        <v>0</v>
      </c>
      <c r="E1608">
        <v>0</v>
      </c>
    </row>
    <row r="1609" spans="2:5" x14ac:dyDescent="0.25">
      <c r="B1609" t="s">
        <v>253</v>
      </c>
      <c r="C1609">
        <v>0</v>
      </c>
      <c r="D1609">
        <v>0</v>
      </c>
      <c r="E1609">
        <v>0</v>
      </c>
    </row>
    <row r="1610" spans="2:5" x14ac:dyDescent="0.25">
      <c r="B1610" t="s">
        <v>254</v>
      </c>
      <c r="C1610">
        <v>0</v>
      </c>
      <c r="D1610">
        <v>0</v>
      </c>
      <c r="E1610">
        <v>0</v>
      </c>
    </row>
    <row r="1611" spans="2:5" x14ac:dyDescent="0.25">
      <c r="B1611" t="s">
        <v>255</v>
      </c>
      <c r="C1611">
        <v>0</v>
      </c>
      <c r="D1611">
        <v>0</v>
      </c>
      <c r="E1611">
        <v>0</v>
      </c>
    </row>
    <row r="1612" spans="2:5" x14ac:dyDescent="0.25">
      <c r="B1612" t="s">
        <v>256</v>
      </c>
      <c r="C1612">
        <v>0</v>
      </c>
      <c r="D1612">
        <v>0</v>
      </c>
      <c r="E1612">
        <v>0</v>
      </c>
    </row>
    <row r="1613" spans="2:5" x14ac:dyDescent="0.25">
      <c r="B1613" t="s">
        <v>257</v>
      </c>
      <c r="C1613">
        <v>0</v>
      </c>
      <c r="D1613">
        <v>0</v>
      </c>
      <c r="E1613">
        <v>0</v>
      </c>
    </row>
    <row r="1614" spans="2:5" x14ac:dyDescent="0.25">
      <c r="B1614" t="s">
        <v>258</v>
      </c>
      <c r="C1614">
        <v>0</v>
      </c>
      <c r="D1614">
        <v>0</v>
      </c>
      <c r="E1614">
        <v>0</v>
      </c>
    </row>
    <row r="1615" spans="2:5" x14ac:dyDescent="0.25">
      <c r="B1615" t="s">
        <v>260</v>
      </c>
      <c r="C1615">
        <v>0</v>
      </c>
      <c r="D1615">
        <v>0</v>
      </c>
      <c r="E1615">
        <v>0</v>
      </c>
    </row>
    <row r="1616" spans="2:5" x14ac:dyDescent="0.25">
      <c r="B1616" t="s">
        <v>261</v>
      </c>
      <c r="C1616">
        <v>0</v>
      </c>
      <c r="D1616">
        <v>0</v>
      </c>
      <c r="E1616">
        <v>0</v>
      </c>
    </row>
    <row r="1617" spans="1:5" x14ac:dyDescent="0.25">
      <c r="B1617" t="s">
        <v>262</v>
      </c>
      <c r="C1617">
        <v>0</v>
      </c>
      <c r="D1617">
        <v>0</v>
      </c>
      <c r="E1617">
        <v>0</v>
      </c>
    </row>
    <row r="1618" spans="1:5" x14ac:dyDescent="0.25">
      <c r="B1618" t="s">
        <v>263</v>
      </c>
      <c r="C1618">
        <v>0</v>
      </c>
      <c r="D1618">
        <v>0</v>
      </c>
      <c r="E1618">
        <v>0</v>
      </c>
    </row>
    <row r="1619" spans="1:5" x14ac:dyDescent="0.25">
      <c r="B1619" t="s">
        <v>264</v>
      </c>
      <c r="C1619">
        <v>0</v>
      </c>
      <c r="D1619">
        <v>0</v>
      </c>
      <c r="E1619">
        <v>0</v>
      </c>
    </row>
    <row r="1620" spans="1:5" x14ac:dyDescent="0.25">
      <c r="B1620" t="s">
        <v>265</v>
      </c>
      <c r="C1620">
        <v>0</v>
      </c>
      <c r="D1620">
        <v>0</v>
      </c>
      <c r="E1620">
        <v>0</v>
      </c>
    </row>
    <row r="1621" spans="1:5" x14ac:dyDescent="0.25">
      <c r="B1621" t="s">
        <v>266</v>
      </c>
      <c r="C1621">
        <v>0</v>
      </c>
      <c r="D1621">
        <v>0</v>
      </c>
      <c r="E1621">
        <v>0</v>
      </c>
    </row>
    <row r="1622" spans="1:5" x14ac:dyDescent="0.25">
      <c r="B1622" t="s">
        <v>267</v>
      </c>
      <c r="C1622">
        <v>0</v>
      </c>
      <c r="D1622">
        <v>0</v>
      </c>
      <c r="E1622">
        <v>0</v>
      </c>
    </row>
    <row r="1623" spans="1:5" x14ac:dyDescent="0.25">
      <c r="B1623" t="s">
        <v>268</v>
      </c>
      <c r="C1623">
        <v>0</v>
      </c>
      <c r="D1623">
        <v>0</v>
      </c>
      <c r="E1623">
        <v>0</v>
      </c>
    </row>
    <row r="1624" spans="1:5" x14ac:dyDescent="0.25">
      <c r="A1624" t="s">
        <v>100</v>
      </c>
      <c r="B1624" t="s">
        <v>212</v>
      </c>
      <c r="C1624">
        <v>9.0240000000000003E-4</v>
      </c>
      <c r="D1624">
        <v>3.952512E-3</v>
      </c>
      <c r="E1624">
        <v>3.952512E-3</v>
      </c>
    </row>
    <row r="1625" spans="1:5" x14ac:dyDescent="0.25">
      <c r="B1625" t="s">
        <v>213</v>
      </c>
      <c r="C1625">
        <v>1.7130075603213749E-4</v>
      </c>
      <c r="D1625">
        <v>7.5029731142076215E-4</v>
      </c>
      <c r="E1625">
        <v>7.5029731142076215E-4</v>
      </c>
    </row>
    <row r="1626" spans="1:5" x14ac:dyDescent="0.25">
      <c r="B1626" t="s">
        <v>16</v>
      </c>
      <c r="C1626">
        <v>1.3411764705882353E-6</v>
      </c>
      <c r="D1626">
        <v>5.8743529411764703E-6</v>
      </c>
      <c r="E1626">
        <v>5.8743529411764703E-6</v>
      </c>
    </row>
    <row r="1627" spans="1:5" x14ac:dyDescent="0.25">
      <c r="B1627" t="s">
        <v>71</v>
      </c>
      <c r="C1627">
        <v>3.2400000000000001E-5</v>
      </c>
      <c r="D1627">
        <v>1.4191200000000001E-4</v>
      </c>
      <c r="E1627">
        <v>1.4191200000000001E-4</v>
      </c>
    </row>
    <row r="1628" spans="1:5" x14ac:dyDescent="0.25">
      <c r="B1628" t="s">
        <v>104</v>
      </c>
      <c r="C1628">
        <v>2.4470588235294118E-6</v>
      </c>
      <c r="D1628">
        <v>1.0718117647058824E-5</v>
      </c>
      <c r="E1628">
        <v>1.0718117647058824E-5</v>
      </c>
    </row>
    <row r="1629" spans="1:5" x14ac:dyDescent="0.25">
      <c r="B1629" t="s">
        <v>105</v>
      </c>
      <c r="C1629">
        <v>4.1882352941176473E-6</v>
      </c>
      <c r="D1629">
        <v>1.8344470588235296E-5</v>
      </c>
      <c r="E1629">
        <v>1.8344470588235296E-5</v>
      </c>
    </row>
    <row r="1630" spans="1:5" x14ac:dyDescent="0.25">
      <c r="B1630" t="s">
        <v>106</v>
      </c>
      <c r="C1630">
        <v>1.3599999999999999E-6</v>
      </c>
      <c r="D1630">
        <v>5.9568000000000003E-6</v>
      </c>
      <c r="E1630">
        <v>5.9568000000000003E-6</v>
      </c>
    </row>
    <row r="1631" spans="1:5" x14ac:dyDescent="0.25">
      <c r="B1631" t="s">
        <v>107</v>
      </c>
      <c r="C1631">
        <v>2.6400000000000001E-6</v>
      </c>
      <c r="D1631">
        <v>1.1563200000000001E-5</v>
      </c>
      <c r="E1631">
        <v>1.1563200000000001E-5</v>
      </c>
    </row>
    <row r="1632" spans="1:5" x14ac:dyDescent="0.25">
      <c r="B1632" t="s">
        <v>108</v>
      </c>
      <c r="C1632">
        <v>1.2164705882352941E-6</v>
      </c>
      <c r="D1632">
        <v>5.3281411764705879E-6</v>
      </c>
      <c r="E1632">
        <v>5.3281411764705879E-6</v>
      </c>
    </row>
    <row r="1633" spans="2:5" x14ac:dyDescent="0.25">
      <c r="B1633" t="s">
        <v>109</v>
      </c>
      <c r="C1633">
        <v>1.8517647058823529E-6</v>
      </c>
      <c r="D1633">
        <v>8.1107294117647058E-6</v>
      </c>
      <c r="E1633">
        <v>8.1107294117647058E-6</v>
      </c>
    </row>
    <row r="1634" spans="2:5" x14ac:dyDescent="0.25">
      <c r="B1634" t="s">
        <v>110</v>
      </c>
      <c r="C1634">
        <v>2.2188235294117647E-6</v>
      </c>
      <c r="D1634">
        <v>9.7184470588235297E-6</v>
      </c>
      <c r="E1634">
        <v>9.7184470588235297E-6</v>
      </c>
    </row>
    <row r="1635" spans="2:5" x14ac:dyDescent="0.25">
      <c r="B1635" t="s">
        <v>111</v>
      </c>
      <c r="C1635">
        <v>2.0494117647058822E-6</v>
      </c>
      <c r="D1635">
        <v>8.9764235294117642E-6</v>
      </c>
      <c r="E1635">
        <v>8.9764235294117642E-6</v>
      </c>
    </row>
    <row r="1636" spans="2:5" x14ac:dyDescent="0.25">
      <c r="B1636" t="s">
        <v>112</v>
      </c>
      <c r="C1636">
        <v>1.1152941176470587E-6</v>
      </c>
      <c r="D1636">
        <v>4.8849882352941174E-6</v>
      </c>
      <c r="E1636">
        <v>4.8849882352941174E-6</v>
      </c>
    </row>
    <row r="1637" spans="2:5" x14ac:dyDescent="0.25">
      <c r="B1637" t="s">
        <v>113</v>
      </c>
      <c r="C1637">
        <v>7.5764705882352946E-7</v>
      </c>
      <c r="D1637">
        <v>3.3184941176470593E-6</v>
      </c>
      <c r="E1637">
        <v>3.3184941176470593E-6</v>
      </c>
    </row>
    <row r="1638" spans="2:5" x14ac:dyDescent="0.25">
      <c r="B1638" t="s">
        <v>114</v>
      </c>
      <c r="C1638">
        <v>2.4470588235294118E-6</v>
      </c>
      <c r="D1638">
        <v>1.0718117647058824E-5</v>
      </c>
      <c r="E1638">
        <v>1.0718117647058824E-5</v>
      </c>
    </row>
    <row r="1639" spans="2:5" x14ac:dyDescent="0.25">
      <c r="B1639" t="s">
        <v>115</v>
      </c>
      <c r="C1639">
        <v>2.7294117647058821E-6</v>
      </c>
      <c r="D1639">
        <v>1.1954823529411764E-5</v>
      </c>
      <c r="E1639">
        <v>1.1954823529411764E-5</v>
      </c>
    </row>
    <row r="1640" spans="2:5" x14ac:dyDescent="0.25">
      <c r="B1640" t="s">
        <v>116</v>
      </c>
      <c r="C1640">
        <v>1.9741176470588235E-6</v>
      </c>
      <c r="D1640">
        <v>8.646635294117646E-6</v>
      </c>
      <c r="E1640">
        <v>8.646635294117646E-6</v>
      </c>
    </row>
    <row r="1641" spans="2:5" x14ac:dyDescent="0.25">
      <c r="B1641" t="s">
        <v>118</v>
      </c>
      <c r="C1641">
        <v>1.4682352941176471E-6</v>
      </c>
      <c r="D1641">
        <v>6.4308705882352941E-6</v>
      </c>
      <c r="E1641">
        <v>6.4308705882352941E-6</v>
      </c>
    </row>
    <row r="1642" spans="2:5" x14ac:dyDescent="0.25">
      <c r="B1642" t="s">
        <v>119</v>
      </c>
      <c r="C1642">
        <v>1.8117647058823529E-6</v>
      </c>
      <c r="D1642">
        <v>7.9355294117647062E-6</v>
      </c>
      <c r="E1642">
        <v>7.9355294117647062E-6</v>
      </c>
    </row>
    <row r="1643" spans="2:5" x14ac:dyDescent="0.25">
      <c r="B1643" t="s">
        <v>120</v>
      </c>
      <c r="C1643">
        <v>9.5764705882352945E-7</v>
      </c>
      <c r="D1643">
        <v>4.1944941176470586E-6</v>
      </c>
      <c r="E1643">
        <v>4.1944941176470586E-6</v>
      </c>
    </row>
    <row r="1644" spans="2:5" x14ac:dyDescent="0.25">
      <c r="B1644" t="s">
        <v>121</v>
      </c>
      <c r="C1644">
        <v>9.5764705882352945E-7</v>
      </c>
      <c r="D1644">
        <v>4.1944941176470586E-6</v>
      </c>
      <c r="E1644">
        <v>4.1944941176470586E-6</v>
      </c>
    </row>
    <row r="1645" spans="2:5" x14ac:dyDescent="0.25">
      <c r="B1645" t="s">
        <v>122</v>
      </c>
      <c r="C1645">
        <v>1.6941176470588234E-6</v>
      </c>
      <c r="D1645">
        <v>7.420235294117647E-6</v>
      </c>
      <c r="E1645">
        <v>7.420235294117647E-6</v>
      </c>
    </row>
    <row r="1646" spans="2:5" x14ac:dyDescent="0.25">
      <c r="B1646" t="s">
        <v>124</v>
      </c>
      <c r="C1646">
        <v>1.5164705882352941E-6</v>
      </c>
      <c r="D1646">
        <v>6.6421411764705884E-6</v>
      </c>
      <c r="E1646">
        <v>6.6421411764705884E-6</v>
      </c>
    </row>
    <row r="1647" spans="2:5" x14ac:dyDescent="0.25">
      <c r="B1647" t="s">
        <v>125</v>
      </c>
      <c r="C1647">
        <v>1.5164705882352941E-6</v>
      </c>
      <c r="D1647">
        <v>6.6421411764705884E-6</v>
      </c>
      <c r="E1647">
        <v>6.6421411764705884E-6</v>
      </c>
    </row>
    <row r="1648" spans="2:5" x14ac:dyDescent="0.25">
      <c r="B1648" t="s">
        <v>140</v>
      </c>
      <c r="C1648">
        <v>2.08E-6</v>
      </c>
      <c r="D1648">
        <v>9.1104000000000001E-6</v>
      </c>
      <c r="E1648">
        <v>9.1104000000000001E-6</v>
      </c>
    </row>
    <row r="1649" spans="2:5" x14ac:dyDescent="0.25">
      <c r="B1649" t="s">
        <v>141</v>
      </c>
      <c r="C1649">
        <v>1.7694117647058824E-6</v>
      </c>
      <c r="D1649">
        <v>7.7500235294117652E-6</v>
      </c>
      <c r="E1649">
        <v>7.7500235294117652E-6</v>
      </c>
    </row>
    <row r="1650" spans="2:5" x14ac:dyDescent="0.25">
      <c r="B1650" t="s">
        <v>142</v>
      </c>
      <c r="C1650">
        <v>2.6117647058823528E-7</v>
      </c>
      <c r="D1650">
        <v>1.1439529411764705E-6</v>
      </c>
      <c r="E1650">
        <v>1.1439529411764705E-6</v>
      </c>
    </row>
    <row r="1651" spans="2:5" x14ac:dyDescent="0.25">
      <c r="B1651" t="s">
        <v>143</v>
      </c>
      <c r="C1651">
        <v>2.752941176470588E-6</v>
      </c>
      <c r="D1651">
        <v>1.2057882352941174E-5</v>
      </c>
      <c r="E1651">
        <v>1.2057882352941174E-5</v>
      </c>
    </row>
    <row r="1652" spans="2:5" x14ac:dyDescent="0.25">
      <c r="B1652" t="s">
        <v>144</v>
      </c>
      <c r="C1652">
        <v>3.4117647058823528E-6</v>
      </c>
      <c r="D1652">
        <v>1.4943529411764704E-5</v>
      </c>
      <c r="E1652">
        <v>1.4943529411764704E-5</v>
      </c>
    </row>
    <row r="1653" spans="2:5" x14ac:dyDescent="0.25">
      <c r="B1653" t="s">
        <v>145</v>
      </c>
      <c r="C1653">
        <v>3.4117647058823528E-6</v>
      </c>
      <c r="D1653">
        <v>1.4943529411764704E-5</v>
      </c>
      <c r="E1653">
        <v>1.4943529411764704E-5</v>
      </c>
    </row>
    <row r="1654" spans="2:5" x14ac:dyDescent="0.25">
      <c r="B1654" t="s">
        <v>146</v>
      </c>
      <c r="C1654">
        <v>1.4117647058823529E-6</v>
      </c>
      <c r="D1654">
        <v>6.1835294117647058E-6</v>
      </c>
      <c r="E1654">
        <v>6.1835294117647058E-6</v>
      </c>
    </row>
    <row r="1655" spans="2:5" x14ac:dyDescent="0.25">
      <c r="B1655" t="s">
        <v>161</v>
      </c>
      <c r="C1655">
        <v>7.9549999999999994E-7</v>
      </c>
      <c r="D1655">
        <v>1.3364399999999998E-7</v>
      </c>
      <c r="E1655">
        <v>1.3364399999999998E-7</v>
      </c>
    </row>
    <row r="1656" spans="2:5" x14ac:dyDescent="0.25">
      <c r="B1656" t="s">
        <v>166</v>
      </c>
      <c r="C1656">
        <v>5.64375E-7</v>
      </c>
      <c r="D1656">
        <v>9.4814999999999992E-8</v>
      </c>
      <c r="E1656">
        <v>9.4814999999999992E-8</v>
      </c>
    </row>
    <row r="1657" spans="2:5" x14ac:dyDescent="0.25">
      <c r="B1657" t="s">
        <v>381</v>
      </c>
      <c r="C1657">
        <v>4.7058823529411763E-8</v>
      </c>
      <c r="D1657">
        <v>2.0611764705882354E-7</v>
      </c>
      <c r="E1657">
        <v>2.0611764705882354E-7</v>
      </c>
    </row>
    <row r="1658" spans="2:5" x14ac:dyDescent="0.25">
      <c r="B1658" t="s">
        <v>380</v>
      </c>
      <c r="C1658">
        <v>4.7058823529411763E-8</v>
      </c>
      <c r="D1658">
        <v>2.0611764705882354E-7</v>
      </c>
      <c r="E1658">
        <v>2.0611764705882354E-7</v>
      </c>
    </row>
    <row r="1659" spans="2:5" x14ac:dyDescent="0.25">
      <c r="B1659" t="s">
        <v>383</v>
      </c>
      <c r="C1659">
        <v>1.2941176470588236E-7</v>
      </c>
      <c r="D1659">
        <v>5.6682352941176467E-7</v>
      </c>
      <c r="E1659">
        <v>5.6682352941176467E-7</v>
      </c>
    </row>
    <row r="1660" spans="2:5" x14ac:dyDescent="0.25">
      <c r="B1660" t="s">
        <v>167</v>
      </c>
      <c r="C1660">
        <v>4.7058823529411763E-8</v>
      </c>
      <c r="D1660">
        <v>2.0611764705882354E-7</v>
      </c>
      <c r="E1660">
        <v>2.0611764705882354E-7</v>
      </c>
    </row>
    <row r="1661" spans="2:5" x14ac:dyDescent="0.25">
      <c r="B1661" t="s">
        <v>168</v>
      </c>
      <c r="C1661">
        <v>4.7058823529411763E-8</v>
      </c>
      <c r="D1661">
        <v>2.0611764705882354E-7</v>
      </c>
      <c r="E1661">
        <v>2.0611764705882354E-7</v>
      </c>
    </row>
    <row r="1662" spans="2:5" x14ac:dyDescent="0.25">
      <c r="B1662" t="s">
        <v>211</v>
      </c>
      <c r="C1662">
        <v>7.0588235294117645E-7</v>
      </c>
      <c r="D1662">
        <v>3.0917647058823529E-6</v>
      </c>
      <c r="E1662">
        <v>3.0917647058823529E-6</v>
      </c>
    </row>
    <row r="1663" spans="2:5" x14ac:dyDescent="0.25">
      <c r="B1663" t="s">
        <v>123</v>
      </c>
      <c r="C1663">
        <v>9.3411764705882352E-7</v>
      </c>
      <c r="D1663">
        <v>4.0914352941176468E-6</v>
      </c>
      <c r="E1663">
        <v>4.0914352941176468E-6</v>
      </c>
    </row>
    <row r="1664" spans="2:5" x14ac:dyDescent="0.25">
      <c r="B1664" t="s">
        <v>203</v>
      </c>
      <c r="C1664">
        <v>1.7168298845749771E-7</v>
      </c>
      <c r="D1664">
        <v>7.5197148944383995E-7</v>
      </c>
      <c r="E1664">
        <v>7.5197148944383995E-7</v>
      </c>
    </row>
    <row r="1665" spans="2:5" x14ac:dyDescent="0.25">
      <c r="B1665" t="s">
        <v>374</v>
      </c>
      <c r="C1665">
        <v>7.8974811788006926E-5</v>
      </c>
      <c r="D1665">
        <v>3.4590967563147035E-4</v>
      </c>
      <c r="E1665">
        <v>3.4590967563147035E-4</v>
      </c>
    </row>
    <row r="1666" spans="2:5" x14ac:dyDescent="0.25">
      <c r="B1666" t="s">
        <v>378</v>
      </c>
      <c r="C1666">
        <v>7.8974811788006926E-5</v>
      </c>
      <c r="D1666">
        <v>3.4590967563147035E-4</v>
      </c>
      <c r="E1666">
        <v>3.4590967563147035E-4</v>
      </c>
    </row>
    <row r="1667" spans="2:5" x14ac:dyDescent="0.25">
      <c r="B1667" t="s">
        <v>379</v>
      </c>
      <c r="C1667">
        <v>4.7058823529411763E-8</v>
      </c>
      <c r="D1667">
        <v>2.0611764705882354E-7</v>
      </c>
      <c r="E1667">
        <v>2.0611764705882354E-7</v>
      </c>
    </row>
    <row r="1668" spans="2:5" x14ac:dyDescent="0.25">
      <c r="B1668" t="s">
        <v>218</v>
      </c>
      <c r="C1668">
        <v>5.427447207491231E-3</v>
      </c>
      <c r="D1668">
        <v>2.3772218768811592E-2</v>
      </c>
      <c r="E1668">
        <v>2.3772218768811592E-2</v>
      </c>
    </row>
    <row r="1669" spans="2:5" x14ac:dyDescent="0.25">
      <c r="B1669" t="s">
        <v>230</v>
      </c>
      <c r="C1669">
        <v>3.465497467316806E-3</v>
      </c>
      <c r="D1669">
        <v>1.5178878906847609E-2</v>
      </c>
      <c r="E1669">
        <v>1.5178878906847609E-2</v>
      </c>
    </row>
    <row r="1670" spans="2:5" x14ac:dyDescent="0.25">
      <c r="B1670" t="s">
        <v>231</v>
      </c>
      <c r="C1670">
        <v>8.4071435217970367E-3</v>
      </c>
      <c r="D1670">
        <v>3.6823288625471025E-2</v>
      </c>
      <c r="E1670">
        <v>3.6823288625471025E-2</v>
      </c>
    </row>
    <row r="1671" spans="2:5" x14ac:dyDescent="0.25">
      <c r="B1671" t="s">
        <v>232</v>
      </c>
      <c r="C1671">
        <v>8.2535921154675506E-4</v>
      </c>
      <c r="D1671">
        <v>3.6150733465747874E-3</v>
      </c>
      <c r="E1671">
        <v>3.6150733465747874E-3</v>
      </c>
    </row>
    <row r="1672" spans="2:5" x14ac:dyDescent="0.25">
      <c r="B1672" t="s">
        <v>233</v>
      </c>
      <c r="C1672">
        <v>0</v>
      </c>
      <c r="D1672">
        <v>0</v>
      </c>
      <c r="E1672">
        <v>0</v>
      </c>
    </row>
    <row r="1673" spans="2:5" x14ac:dyDescent="0.25">
      <c r="B1673" t="s">
        <v>234</v>
      </c>
      <c r="C1673">
        <v>0</v>
      </c>
      <c r="D1673">
        <v>0</v>
      </c>
      <c r="E1673">
        <v>0</v>
      </c>
    </row>
    <row r="1674" spans="2:5" x14ac:dyDescent="0.25">
      <c r="B1674" t="s">
        <v>235</v>
      </c>
      <c r="C1674">
        <v>0</v>
      </c>
      <c r="D1674">
        <v>0</v>
      </c>
      <c r="E1674">
        <v>0</v>
      </c>
    </row>
    <row r="1675" spans="2:5" x14ac:dyDescent="0.25">
      <c r="B1675" t="s">
        <v>236</v>
      </c>
      <c r="C1675">
        <v>1.589321398516901E-3</v>
      </c>
      <c r="D1675">
        <v>6.961227725504027E-3</v>
      </c>
      <c r="E1675">
        <v>6.961227725504027E-3</v>
      </c>
    </row>
    <row r="1676" spans="2:5" x14ac:dyDescent="0.25">
      <c r="B1676" t="s">
        <v>238</v>
      </c>
      <c r="C1676">
        <v>0</v>
      </c>
      <c r="D1676">
        <v>0</v>
      </c>
      <c r="E1676">
        <v>0</v>
      </c>
    </row>
    <row r="1677" spans="2:5" x14ac:dyDescent="0.25">
      <c r="B1677" t="s">
        <v>247</v>
      </c>
      <c r="C1677">
        <v>0.19742667546086679</v>
      </c>
      <c r="D1677">
        <v>0.8647288385185965</v>
      </c>
      <c r="E1677">
        <v>0.8647288385185965</v>
      </c>
    </row>
    <row r="1678" spans="2:5" x14ac:dyDescent="0.25">
      <c r="B1678" t="s">
        <v>248</v>
      </c>
      <c r="C1678">
        <v>0</v>
      </c>
      <c r="D1678">
        <v>0</v>
      </c>
      <c r="E1678">
        <v>0</v>
      </c>
    </row>
    <row r="1679" spans="2:5" x14ac:dyDescent="0.25">
      <c r="B1679" t="s">
        <v>249</v>
      </c>
      <c r="C1679">
        <v>0</v>
      </c>
      <c r="D1679">
        <v>0</v>
      </c>
      <c r="E1679">
        <v>0</v>
      </c>
    </row>
    <row r="1680" spans="2:5" x14ac:dyDescent="0.25">
      <c r="B1680" t="s">
        <v>250</v>
      </c>
      <c r="C1680">
        <v>0</v>
      </c>
      <c r="D1680">
        <v>0</v>
      </c>
      <c r="E1680">
        <v>0</v>
      </c>
    </row>
    <row r="1681" spans="2:5" x14ac:dyDescent="0.25">
      <c r="B1681" t="s">
        <v>251</v>
      </c>
      <c r="C1681">
        <v>0</v>
      </c>
      <c r="D1681">
        <v>0</v>
      </c>
      <c r="E1681">
        <v>0</v>
      </c>
    </row>
    <row r="1682" spans="2:5" x14ac:dyDescent="0.25">
      <c r="B1682" t="s">
        <v>259</v>
      </c>
      <c r="C1682">
        <v>0</v>
      </c>
      <c r="D1682">
        <v>0</v>
      </c>
      <c r="E1682">
        <v>0</v>
      </c>
    </row>
    <row r="1683" spans="2:5" x14ac:dyDescent="0.25">
      <c r="B1683" t="s">
        <v>269</v>
      </c>
      <c r="C1683">
        <v>0</v>
      </c>
      <c r="D1683">
        <v>0</v>
      </c>
      <c r="E1683">
        <v>0</v>
      </c>
    </row>
    <row r="1684" spans="2:5" x14ac:dyDescent="0.25">
      <c r="B1684" t="s">
        <v>270</v>
      </c>
      <c r="C1684">
        <v>0</v>
      </c>
      <c r="D1684">
        <v>0</v>
      </c>
      <c r="E1684">
        <v>0</v>
      </c>
    </row>
    <row r="1685" spans="2:5" x14ac:dyDescent="0.25">
      <c r="B1685" t="s">
        <v>271</v>
      </c>
      <c r="C1685">
        <v>0</v>
      </c>
      <c r="D1685">
        <v>0</v>
      </c>
      <c r="E1685">
        <v>0</v>
      </c>
    </row>
    <row r="1686" spans="2:5" x14ac:dyDescent="0.25">
      <c r="B1686" t="s">
        <v>272</v>
      </c>
      <c r="C1686">
        <v>0</v>
      </c>
      <c r="D1686">
        <v>0</v>
      </c>
      <c r="E1686">
        <v>0</v>
      </c>
    </row>
    <row r="1687" spans="2:5" x14ac:dyDescent="0.25">
      <c r="B1687" t="s">
        <v>273</v>
      </c>
      <c r="C1687">
        <v>0</v>
      </c>
      <c r="D1687">
        <v>0</v>
      </c>
      <c r="E1687">
        <v>0</v>
      </c>
    </row>
    <row r="1688" spans="2:5" x14ac:dyDescent="0.25">
      <c r="B1688" t="s">
        <v>274</v>
      </c>
      <c r="C1688">
        <v>0</v>
      </c>
      <c r="D1688">
        <v>0</v>
      </c>
      <c r="E1688">
        <v>0</v>
      </c>
    </row>
    <row r="1689" spans="2:5" x14ac:dyDescent="0.25">
      <c r="B1689" t="s">
        <v>275</v>
      </c>
      <c r="C1689">
        <v>0</v>
      </c>
      <c r="D1689">
        <v>0</v>
      </c>
      <c r="E1689">
        <v>0</v>
      </c>
    </row>
    <row r="1690" spans="2:5" x14ac:dyDescent="0.25">
      <c r="B1690" t="s">
        <v>276</v>
      </c>
      <c r="C1690">
        <v>0</v>
      </c>
      <c r="D1690">
        <v>0</v>
      </c>
      <c r="E1690">
        <v>0</v>
      </c>
    </row>
    <row r="1691" spans="2:5" x14ac:dyDescent="0.25">
      <c r="B1691" t="s">
        <v>277</v>
      </c>
      <c r="C1691">
        <v>0</v>
      </c>
      <c r="D1691">
        <v>0</v>
      </c>
      <c r="E1691">
        <v>0</v>
      </c>
    </row>
    <row r="1692" spans="2:5" x14ac:dyDescent="0.25">
      <c r="B1692" t="s">
        <v>228</v>
      </c>
      <c r="C1692">
        <v>1.1689235854429141E-2</v>
      </c>
      <c r="D1692">
        <v>5.1198853042399642E-2</v>
      </c>
      <c r="E1692">
        <v>5.1198853042399642E-2</v>
      </c>
    </row>
    <row r="1693" spans="2:5" x14ac:dyDescent="0.25">
      <c r="B1693" t="s">
        <v>229</v>
      </c>
      <c r="C1693">
        <v>2.0836080188609157E-3</v>
      </c>
      <c r="D1693">
        <v>9.1262031226108115E-3</v>
      </c>
      <c r="E1693">
        <v>9.1262031226108115E-3</v>
      </c>
    </row>
    <row r="1694" spans="2:5" x14ac:dyDescent="0.25">
      <c r="B1694" t="s">
        <v>237</v>
      </c>
      <c r="C1694">
        <v>1.1562741240162258E-3</v>
      </c>
      <c r="D1694">
        <v>5.0644806631910686E-3</v>
      </c>
      <c r="E1694">
        <v>5.0644806631910686E-3</v>
      </c>
    </row>
    <row r="1695" spans="2:5" x14ac:dyDescent="0.25">
      <c r="B1695" t="s">
        <v>239</v>
      </c>
      <c r="C1695">
        <v>4.3811E-7</v>
      </c>
      <c r="D1695">
        <v>1.9189217999999998E-6</v>
      </c>
      <c r="E1695">
        <v>1.9189217999999998E-6</v>
      </c>
    </row>
    <row r="1696" spans="2:5" x14ac:dyDescent="0.25">
      <c r="B1696" t="s">
        <v>240</v>
      </c>
      <c r="C1696">
        <v>0</v>
      </c>
      <c r="D1696">
        <v>0</v>
      </c>
      <c r="E1696">
        <v>0</v>
      </c>
    </row>
    <row r="1697" spans="2:5" x14ac:dyDescent="0.25">
      <c r="B1697" t="s">
        <v>241</v>
      </c>
      <c r="C1697">
        <v>0</v>
      </c>
      <c r="D1697">
        <v>0</v>
      </c>
      <c r="E1697">
        <v>0</v>
      </c>
    </row>
    <row r="1698" spans="2:5" x14ac:dyDescent="0.25">
      <c r="B1698" t="s">
        <v>242</v>
      </c>
      <c r="C1698">
        <v>2.103359050247028E-4</v>
      </c>
      <c r="D1698">
        <v>9.2127126400819821E-4</v>
      </c>
      <c r="E1698">
        <v>9.2127126400819821E-4</v>
      </c>
    </row>
    <row r="1699" spans="2:5" x14ac:dyDescent="0.25">
      <c r="B1699" t="s">
        <v>243</v>
      </c>
      <c r="C1699">
        <v>1.2287276509068902E-3</v>
      </c>
      <c r="D1699">
        <v>5.381827110972179E-3</v>
      </c>
      <c r="E1699">
        <v>5.381827110972179E-3</v>
      </c>
    </row>
    <row r="1700" spans="2:5" x14ac:dyDescent="0.25">
      <c r="B1700" t="s">
        <v>244</v>
      </c>
      <c r="C1700">
        <v>0</v>
      </c>
      <c r="D1700">
        <v>0</v>
      </c>
      <c r="E1700">
        <v>0</v>
      </c>
    </row>
    <row r="1701" spans="2:5" x14ac:dyDescent="0.25">
      <c r="B1701" t="s">
        <v>245</v>
      </c>
      <c r="C1701">
        <v>1.3618721461187214E-3</v>
      </c>
      <c r="D1701">
        <v>5.9649999999999998E-3</v>
      </c>
      <c r="E1701">
        <v>5.9649999999999998E-3</v>
      </c>
    </row>
    <row r="1702" spans="2:5" x14ac:dyDescent="0.25">
      <c r="B1702" t="s">
        <v>246</v>
      </c>
      <c r="C1702">
        <v>2.6610925235457704E-3</v>
      </c>
      <c r="D1702">
        <v>1.1655585253130474E-2</v>
      </c>
      <c r="E1702">
        <v>1.1655585253130474E-2</v>
      </c>
    </row>
    <row r="1703" spans="2:5" x14ac:dyDescent="0.25">
      <c r="B1703" t="s">
        <v>252</v>
      </c>
      <c r="C1703">
        <v>0</v>
      </c>
      <c r="D1703">
        <v>0</v>
      </c>
      <c r="E1703">
        <v>0</v>
      </c>
    </row>
    <row r="1704" spans="2:5" x14ac:dyDescent="0.25">
      <c r="B1704" t="s">
        <v>253</v>
      </c>
      <c r="C1704">
        <v>0</v>
      </c>
      <c r="D1704">
        <v>0</v>
      </c>
      <c r="E1704">
        <v>0</v>
      </c>
    </row>
    <row r="1705" spans="2:5" x14ac:dyDescent="0.25">
      <c r="B1705" t="s">
        <v>254</v>
      </c>
      <c r="C1705">
        <v>0</v>
      </c>
      <c r="D1705">
        <v>0</v>
      </c>
      <c r="E1705">
        <v>0</v>
      </c>
    </row>
    <row r="1706" spans="2:5" x14ac:dyDescent="0.25">
      <c r="B1706" t="s">
        <v>255</v>
      </c>
      <c r="C1706">
        <v>0</v>
      </c>
      <c r="D1706">
        <v>0</v>
      </c>
      <c r="E1706">
        <v>0</v>
      </c>
    </row>
    <row r="1707" spans="2:5" x14ac:dyDescent="0.25">
      <c r="B1707" t="s">
        <v>256</v>
      </c>
      <c r="C1707">
        <v>0</v>
      </c>
      <c r="D1707">
        <v>0</v>
      </c>
      <c r="E1707">
        <v>0</v>
      </c>
    </row>
    <row r="1708" spans="2:5" x14ac:dyDescent="0.25">
      <c r="B1708" t="s">
        <v>257</v>
      </c>
      <c r="C1708">
        <v>0</v>
      </c>
      <c r="D1708">
        <v>0</v>
      </c>
      <c r="E1708">
        <v>0</v>
      </c>
    </row>
    <row r="1709" spans="2:5" x14ac:dyDescent="0.25">
      <c r="B1709" t="s">
        <v>258</v>
      </c>
      <c r="C1709">
        <v>0</v>
      </c>
      <c r="D1709">
        <v>0</v>
      </c>
      <c r="E1709">
        <v>0</v>
      </c>
    </row>
    <row r="1710" spans="2:5" x14ac:dyDescent="0.25">
      <c r="B1710" t="s">
        <v>260</v>
      </c>
      <c r="C1710">
        <v>0</v>
      </c>
      <c r="D1710">
        <v>0</v>
      </c>
      <c r="E1710">
        <v>0</v>
      </c>
    </row>
    <row r="1711" spans="2:5" x14ac:dyDescent="0.25">
      <c r="B1711" t="s">
        <v>261</v>
      </c>
      <c r="C1711">
        <v>0</v>
      </c>
      <c r="D1711">
        <v>0</v>
      </c>
      <c r="E1711">
        <v>0</v>
      </c>
    </row>
    <row r="1712" spans="2:5" x14ac:dyDescent="0.25">
      <c r="B1712" t="s">
        <v>262</v>
      </c>
      <c r="C1712">
        <v>0</v>
      </c>
      <c r="D1712">
        <v>0</v>
      </c>
      <c r="E1712">
        <v>0</v>
      </c>
    </row>
    <row r="1713" spans="1:5" x14ac:dyDescent="0.25">
      <c r="B1713" t="s">
        <v>263</v>
      </c>
      <c r="C1713">
        <v>0</v>
      </c>
      <c r="D1713">
        <v>0</v>
      </c>
      <c r="E1713">
        <v>0</v>
      </c>
    </row>
    <row r="1714" spans="1:5" x14ac:dyDescent="0.25">
      <c r="B1714" t="s">
        <v>264</v>
      </c>
      <c r="C1714">
        <v>0</v>
      </c>
      <c r="D1714">
        <v>0</v>
      </c>
      <c r="E1714">
        <v>0</v>
      </c>
    </row>
    <row r="1715" spans="1:5" x14ac:dyDescent="0.25">
      <c r="B1715" t="s">
        <v>265</v>
      </c>
      <c r="C1715">
        <v>0</v>
      </c>
      <c r="D1715">
        <v>0</v>
      </c>
      <c r="E1715">
        <v>0</v>
      </c>
    </row>
    <row r="1716" spans="1:5" x14ac:dyDescent="0.25">
      <c r="B1716" t="s">
        <v>266</v>
      </c>
      <c r="C1716">
        <v>0</v>
      </c>
      <c r="D1716">
        <v>0</v>
      </c>
      <c r="E1716">
        <v>0</v>
      </c>
    </row>
    <row r="1717" spans="1:5" x14ac:dyDescent="0.25">
      <c r="B1717" t="s">
        <v>267</v>
      </c>
      <c r="C1717">
        <v>6.5248967615451193E-5</v>
      </c>
      <c r="D1717">
        <v>2.857904781556762E-4</v>
      </c>
      <c r="E1717">
        <v>2.857904781556762E-4</v>
      </c>
    </row>
    <row r="1718" spans="1:5" x14ac:dyDescent="0.25">
      <c r="B1718" t="s">
        <v>268</v>
      </c>
      <c r="C1718">
        <v>0</v>
      </c>
      <c r="D1718">
        <v>0</v>
      </c>
      <c r="E1718">
        <v>0</v>
      </c>
    </row>
    <row r="1719" spans="1:5" x14ac:dyDescent="0.25">
      <c r="B1719" t="s">
        <v>135</v>
      </c>
      <c r="C1719">
        <v>3.764705882352941E-7</v>
      </c>
      <c r="D1719">
        <v>1.6489411764705883E-6</v>
      </c>
      <c r="E1719">
        <v>1.6489411764705883E-6</v>
      </c>
    </row>
    <row r="1720" spans="1:5" x14ac:dyDescent="0.25">
      <c r="B1720" t="s">
        <v>216</v>
      </c>
      <c r="C1720">
        <v>3.7647058823529411E-9</v>
      </c>
      <c r="D1720">
        <v>1.6489411764705883E-8</v>
      </c>
      <c r="E1720">
        <v>1.6489411764705883E-8</v>
      </c>
    </row>
    <row r="1721" spans="1:5" x14ac:dyDescent="0.25">
      <c r="B1721" t="s">
        <v>217</v>
      </c>
      <c r="C1721">
        <v>7.0588235294117645E-7</v>
      </c>
      <c r="D1721">
        <v>3.0917647058823529E-6</v>
      </c>
      <c r="E1721">
        <v>3.0917647058823529E-6</v>
      </c>
    </row>
    <row r="1722" spans="1:5" x14ac:dyDescent="0.25">
      <c r="A1722" t="s">
        <v>31</v>
      </c>
      <c r="B1722" t="s">
        <v>212</v>
      </c>
      <c r="C1722">
        <v>6.7680000000000003E-5</v>
      </c>
      <c r="D1722">
        <v>2.9643839999999997E-4</v>
      </c>
      <c r="E1722">
        <v>2.9643839999999997E-4</v>
      </c>
    </row>
    <row r="1723" spans="1:5" x14ac:dyDescent="0.25">
      <c r="B1723" t="s">
        <v>16</v>
      </c>
      <c r="C1723">
        <v>1.0058823529411765E-7</v>
      </c>
      <c r="D1723">
        <v>4.4057647058823532E-7</v>
      </c>
      <c r="E1723">
        <v>4.4057647058823532E-7</v>
      </c>
    </row>
    <row r="1724" spans="1:5" x14ac:dyDescent="0.25">
      <c r="B1724" t="s">
        <v>104</v>
      </c>
      <c r="C1724">
        <v>1.8352941176470588E-7</v>
      </c>
      <c r="D1724">
        <v>8.0385882352941176E-7</v>
      </c>
      <c r="E1724">
        <v>8.0385882352941176E-7</v>
      </c>
    </row>
    <row r="1725" spans="1:5" x14ac:dyDescent="0.25">
      <c r="B1725" t="s">
        <v>105</v>
      </c>
      <c r="C1725">
        <v>3.1411764705882352E-7</v>
      </c>
      <c r="D1725">
        <v>1.3758352941176471E-6</v>
      </c>
      <c r="E1725">
        <v>1.3758352941176471E-6</v>
      </c>
    </row>
    <row r="1726" spans="1:5" x14ac:dyDescent="0.25">
      <c r="B1726" t="s">
        <v>106</v>
      </c>
      <c r="C1726">
        <v>1.02E-7</v>
      </c>
      <c r="D1726">
        <v>4.4675999999999996E-7</v>
      </c>
      <c r="E1726">
        <v>4.4675999999999996E-7</v>
      </c>
    </row>
    <row r="1727" spans="1:5" x14ac:dyDescent="0.25">
      <c r="B1727" t="s">
        <v>107</v>
      </c>
      <c r="C1727">
        <v>1.98E-7</v>
      </c>
      <c r="D1727">
        <v>8.6723999999999998E-7</v>
      </c>
      <c r="E1727">
        <v>8.6723999999999998E-7</v>
      </c>
    </row>
    <row r="1728" spans="1:5" x14ac:dyDescent="0.25">
      <c r="B1728" t="s">
        <v>108</v>
      </c>
      <c r="C1728">
        <v>9.1235294117647057E-8</v>
      </c>
      <c r="D1728">
        <v>3.9961058823529408E-7</v>
      </c>
      <c r="E1728">
        <v>3.9961058823529408E-7</v>
      </c>
    </row>
    <row r="1729" spans="2:5" x14ac:dyDescent="0.25">
      <c r="B1729" t="s">
        <v>109</v>
      </c>
      <c r="C1729">
        <v>1.3888235294117647E-7</v>
      </c>
      <c r="D1729">
        <v>6.0830470588235293E-7</v>
      </c>
      <c r="E1729">
        <v>6.0830470588235293E-7</v>
      </c>
    </row>
    <row r="1730" spans="2:5" x14ac:dyDescent="0.25">
      <c r="B1730" t="s">
        <v>110</v>
      </c>
      <c r="C1730">
        <v>1.6641176470588236E-7</v>
      </c>
      <c r="D1730">
        <v>7.2888352941176473E-7</v>
      </c>
      <c r="E1730">
        <v>7.2888352941176473E-7</v>
      </c>
    </row>
    <row r="1731" spans="2:5" x14ac:dyDescent="0.25">
      <c r="B1731" t="s">
        <v>111</v>
      </c>
      <c r="C1731">
        <v>1.5370588235294117E-7</v>
      </c>
      <c r="D1731">
        <v>6.7323176470588231E-7</v>
      </c>
      <c r="E1731">
        <v>6.7323176470588231E-7</v>
      </c>
    </row>
    <row r="1732" spans="2:5" x14ac:dyDescent="0.25">
      <c r="B1732" t="s">
        <v>112</v>
      </c>
      <c r="C1732">
        <v>8.3647058823529404E-8</v>
      </c>
      <c r="D1732">
        <v>3.6637411764705881E-7</v>
      </c>
      <c r="E1732">
        <v>3.6637411764705881E-7</v>
      </c>
    </row>
    <row r="1733" spans="2:5" x14ac:dyDescent="0.25">
      <c r="B1733" t="s">
        <v>113</v>
      </c>
      <c r="C1733">
        <v>5.6823529411764711E-8</v>
      </c>
      <c r="D1733">
        <v>2.4888705882352945E-7</v>
      </c>
      <c r="E1733">
        <v>2.4888705882352945E-7</v>
      </c>
    </row>
    <row r="1734" spans="2:5" x14ac:dyDescent="0.25">
      <c r="B1734" t="s">
        <v>114</v>
      </c>
      <c r="C1734">
        <v>1.8352941176470588E-7</v>
      </c>
      <c r="D1734">
        <v>8.0385882352941176E-7</v>
      </c>
      <c r="E1734">
        <v>8.0385882352941176E-7</v>
      </c>
    </row>
    <row r="1735" spans="2:5" x14ac:dyDescent="0.25">
      <c r="B1735" t="s">
        <v>115</v>
      </c>
      <c r="C1735">
        <v>2.0470588235294116E-7</v>
      </c>
      <c r="D1735">
        <v>8.9661176470588224E-7</v>
      </c>
      <c r="E1735">
        <v>8.9661176470588224E-7</v>
      </c>
    </row>
    <row r="1736" spans="2:5" x14ac:dyDescent="0.25">
      <c r="B1736" t="s">
        <v>116</v>
      </c>
      <c r="C1736">
        <v>1.4805882352941177E-7</v>
      </c>
      <c r="D1736">
        <v>6.4849764705882353E-7</v>
      </c>
      <c r="E1736">
        <v>6.4849764705882353E-7</v>
      </c>
    </row>
    <row r="1737" spans="2:5" x14ac:dyDescent="0.25">
      <c r="B1737" t="s">
        <v>118</v>
      </c>
      <c r="C1737">
        <v>1.1011764705882352E-7</v>
      </c>
      <c r="D1737">
        <v>4.8231529411764708E-7</v>
      </c>
      <c r="E1737">
        <v>4.8231529411764708E-7</v>
      </c>
    </row>
    <row r="1738" spans="2:5" x14ac:dyDescent="0.25">
      <c r="B1738" t="s">
        <v>119</v>
      </c>
      <c r="C1738">
        <v>1.3588235294117646E-7</v>
      </c>
      <c r="D1738">
        <v>5.9516470588235296E-7</v>
      </c>
      <c r="E1738">
        <v>5.9516470588235296E-7</v>
      </c>
    </row>
    <row r="1739" spans="2:5" x14ac:dyDescent="0.25">
      <c r="B1739" t="s">
        <v>120</v>
      </c>
      <c r="C1739">
        <v>7.1823529411764706E-8</v>
      </c>
      <c r="D1739">
        <v>3.1458705882352941E-7</v>
      </c>
      <c r="E1739">
        <v>3.1458705882352941E-7</v>
      </c>
    </row>
    <row r="1740" spans="2:5" x14ac:dyDescent="0.25">
      <c r="B1740" t="s">
        <v>121</v>
      </c>
      <c r="C1740">
        <v>7.1823529411764706E-8</v>
      </c>
      <c r="D1740">
        <v>3.1458705882352941E-7</v>
      </c>
      <c r="E1740">
        <v>3.1458705882352941E-7</v>
      </c>
    </row>
    <row r="1741" spans="2:5" x14ac:dyDescent="0.25">
      <c r="B1741" t="s">
        <v>122</v>
      </c>
      <c r="C1741">
        <v>1.2705882352941176E-7</v>
      </c>
      <c r="D1741">
        <v>5.5651764705882352E-7</v>
      </c>
      <c r="E1741">
        <v>5.5651764705882352E-7</v>
      </c>
    </row>
    <row r="1742" spans="2:5" x14ac:dyDescent="0.25">
      <c r="B1742" t="s">
        <v>124</v>
      </c>
      <c r="C1742">
        <v>1.1373529411764707E-7</v>
      </c>
      <c r="D1742">
        <v>4.9816058823529413E-7</v>
      </c>
      <c r="E1742">
        <v>4.9816058823529413E-7</v>
      </c>
    </row>
    <row r="1743" spans="2:5" x14ac:dyDescent="0.25">
      <c r="B1743" t="s">
        <v>125</v>
      </c>
      <c r="C1743">
        <v>1.1373529411764707E-7</v>
      </c>
      <c r="D1743">
        <v>4.9816058823529413E-7</v>
      </c>
      <c r="E1743">
        <v>4.9816058823529413E-7</v>
      </c>
    </row>
    <row r="1744" spans="2:5" x14ac:dyDescent="0.25">
      <c r="B1744" t="s">
        <v>140</v>
      </c>
      <c r="C1744">
        <v>1.5600000000000002E-7</v>
      </c>
      <c r="D1744">
        <v>6.8328000000000007E-7</v>
      </c>
      <c r="E1744">
        <v>6.8328000000000007E-7</v>
      </c>
    </row>
    <row r="1745" spans="2:5" x14ac:dyDescent="0.25">
      <c r="B1745" t="s">
        <v>141</v>
      </c>
      <c r="C1745">
        <v>1.3270588235294118E-7</v>
      </c>
      <c r="D1745">
        <v>5.812517647058823E-7</v>
      </c>
      <c r="E1745">
        <v>5.812517647058823E-7</v>
      </c>
    </row>
    <row r="1746" spans="2:5" x14ac:dyDescent="0.25">
      <c r="B1746" t="s">
        <v>142</v>
      </c>
      <c r="C1746">
        <v>1.9588235294117648E-8</v>
      </c>
      <c r="D1746">
        <v>8.5796470588235299E-8</v>
      </c>
      <c r="E1746">
        <v>8.5796470588235299E-8</v>
      </c>
    </row>
    <row r="1747" spans="2:5" x14ac:dyDescent="0.25">
      <c r="B1747" t="s">
        <v>143</v>
      </c>
      <c r="C1747">
        <v>2.0647058823529412E-7</v>
      </c>
      <c r="D1747">
        <v>9.0434117647058825E-7</v>
      </c>
      <c r="E1747">
        <v>9.0434117647058825E-7</v>
      </c>
    </row>
    <row r="1748" spans="2:5" x14ac:dyDescent="0.25">
      <c r="B1748" t="s">
        <v>144</v>
      </c>
      <c r="C1748">
        <v>2.5588235294117647E-7</v>
      </c>
      <c r="D1748">
        <v>1.1207647058823531E-6</v>
      </c>
      <c r="E1748">
        <v>1.1207647058823531E-6</v>
      </c>
    </row>
    <row r="1749" spans="2:5" x14ac:dyDescent="0.25">
      <c r="B1749" t="s">
        <v>145</v>
      </c>
      <c r="C1749">
        <v>2.5588235294117647E-7</v>
      </c>
      <c r="D1749">
        <v>1.1207647058823531E-6</v>
      </c>
      <c r="E1749">
        <v>1.1207647058823531E-6</v>
      </c>
    </row>
    <row r="1750" spans="2:5" x14ac:dyDescent="0.25">
      <c r="B1750" t="s">
        <v>146</v>
      </c>
      <c r="C1750">
        <v>1.0588235294117647E-7</v>
      </c>
      <c r="D1750">
        <v>4.6376470588235294E-7</v>
      </c>
      <c r="E1750">
        <v>4.6376470588235294E-7</v>
      </c>
    </row>
    <row r="1751" spans="2:5" x14ac:dyDescent="0.25">
      <c r="B1751" t="s">
        <v>183</v>
      </c>
      <c r="C1751">
        <v>1.1711700000000002E-13</v>
      </c>
      <c r="D1751">
        <v>5.1297246000000007E-13</v>
      </c>
      <c r="E1751">
        <v>5.1297246000000007E-13</v>
      </c>
    </row>
    <row r="1752" spans="2:5" x14ac:dyDescent="0.25">
      <c r="B1752" t="s">
        <v>195</v>
      </c>
      <c r="C1752">
        <v>6.4890000000000002E-14</v>
      </c>
      <c r="D1752">
        <v>2.8421820000000005E-13</v>
      </c>
      <c r="E1752">
        <v>2.8421820000000005E-13</v>
      </c>
    </row>
    <row r="1753" spans="2:5" x14ac:dyDescent="0.25">
      <c r="B1753" t="s">
        <v>381</v>
      </c>
      <c r="C1753">
        <v>3.5294117647058823E-9</v>
      </c>
      <c r="D1753">
        <v>1.5458823529411765E-8</v>
      </c>
      <c r="E1753">
        <v>1.5458823529411765E-8</v>
      </c>
    </row>
    <row r="1754" spans="2:5" x14ac:dyDescent="0.25">
      <c r="B1754" t="s">
        <v>380</v>
      </c>
      <c r="C1754">
        <v>3.5294117647058823E-9</v>
      </c>
      <c r="D1754">
        <v>1.5458823529411765E-8</v>
      </c>
      <c r="E1754">
        <v>1.5458823529411765E-8</v>
      </c>
    </row>
    <row r="1755" spans="2:5" x14ac:dyDescent="0.25">
      <c r="B1755" t="s">
        <v>383</v>
      </c>
      <c r="C1755">
        <v>9.7058823529411771E-9</v>
      </c>
      <c r="D1755">
        <v>4.2511764705882359E-8</v>
      </c>
      <c r="E1755">
        <v>4.2511764705882359E-8</v>
      </c>
    </row>
    <row r="1756" spans="2:5" x14ac:dyDescent="0.25">
      <c r="B1756" t="s">
        <v>167</v>
      </c>
      <c r="C1756">
        <v>3.5294117647058823E-9</v>
      </c>
      <c r="D1756">
        <v>1.5458823529411765E-8</v>
      </c>
      <c r="E1756">
        <v>1.5458823529411765E-8</v>
      </c>
    </row>
    <row r="1757" spans="2:5" x14ac:dyDescent="0.25">
      <c r="B1757" t="s">
        <v>168</v>
      </c>
      <c r="C1757">
        <v>3.5294117647058823E-9</v>
      </c>
      <c r="D1757">
        <v>1.5458823529411765E-8</v>
      </c>
      <c r="E1757">
        <v>1.5458823529411765E-8</v>
      </c>
    </row>
    <row r="1758" spans="2:5" x14ac:dyDescent="0.25">
      <c r="B1758" t="s">
        <v>211</v>
      </c>
      <c r="C1758">
        <v>5.2941176470588233E-8</v>
      </c>
      <c r="D1758">
        <v>2.3188235294117647E-7</v>
      </c>
      <c r="E1758">
        <v>2.3188235294117647E-7</v>
      </c>
    </row>
    <row r="1759" spans="2:5" x14ac:dyDescent="0.25">
      <c r="B1759" t="s">
        <v>123</v>
      </c>
      <c r="C1759">
        <v>7.0058823529411764E-8</v>
      </c>
      <c r="D1759">
        <v>3.068576470588235E-7</v>
      </c>
      <c r="E1759">
        <v>3.068576470588235E-7</v>
      </c>
    </row>
    <row r="1760" spans="2:5" x14ac:dyDescent="0.25">
      <c r="B1760" t="s">
        <v>379</v>
      </c>
      <c r="C1760">
        <v>3.5294117647058823E-9</v>
      </c>
      <c r="D1760">
        <v>1.5458823529411765E-8</v>
      </c>
      <c r="E1760">
        <v>1.5458823529411765E-8</v>
      </c>
    </row>
    <row r="1761" spans="2:5" x14ac:dyDescent="0.25">
      <c r="B1761" t="s">
        <v>218</v>
      </c>
      <c r="C1761">
        <v>0</v>
      </c>
      <c r="D1761">
        <v>0</v>
      </c>
      <c r="E1761">
        <v>0</v>
      </c>
    </row>
    <row r="1762" spans="2:5" x14ac:dyDescent="0.25">
      <c r="B1762" t="s">
        <v>230</v>
      </c>
      <c r="C1762">
        <v>0</v>
      </c>
      <c r="D1762">
        <v>0</v>
      </c>
      <c r="E1762">
        <v>0</v>
      </c>
    </row>
    <row r="1763" spans="2:5" x14ac:dyDescent="0.25">
      <c r="B1763" t="s">
        <v>231</v>
      </c>
      <c r="C1763">
        <v>0</v>
      </c>
      <c r="D1763">
        <v>0</v>
      </c>
      <c r="E1763">
        <v>0</v>
      </c>
    </row>
    <row r="1764" spans="2:5" x14ac:dyDescent="0.25">
      <c r="B1764" t="s">
        <v>232</v>
      </c>
      <c r="C1764">
        <v>0</v>
      </c>
      <c r="D1764">
        <v>0</v>
      </c>
      <c r="E1764">
        <v>0</v>
      </c>
    </row>
    <row r="1765" spans="2:5" x14ac:dyDescent="0.25">
      <c r="B1765" t="s">
        <v>233</v>
      </c>
      <c r="C1765">
        <v>0</v>
      </c>
      <c r="D1765">
        <v>0</v>
      </c>
      <c r="E1765">
        <v>0</v>
      </c>
    </row>
    <row r="1766" spans="2:5" x14ac:dyDescent="0.25">
      <c r="B1766" t="s">
        <v>234</v>
      </c>
      <c r="C1766">
        <v>0</v>
      </c>
      <c r="D1766">
        <v>0</v>
      </c>
      <c r="E1766">
        <v>0</v>
      </c>
    </row>
    <row r="1767" spans="2:5" x14ac:dyDescent="0.25">
      <c r="B1767" t="s">
        <v>235</v>
      </c>
      <c r="C1767">
        <v>0</v>
      </c>
      <c r="D1767">
        <v>0</v>
      </c>
      <c r="E1767">
        <v>0</v>
      </c>
    </row>
    <row r="1768" spans="2:5" x14ac:dyDescent="0.25">
      <c r="B1768" t="s">
        <v>236</v>
      </c>
      <c r="C1768">
        <v>0</v>
      </c>
      <c r="D1768">
        <v>0</v>
      </c>
      <c r="E1768">
        <v>0</v>
      </c>
    </row>
    <row r="1769" spans="2:5" x14ac:dyDescent="0.25">
      <c r="B1769" t="s">
        <v>238</v>
      </c>
      <c r="C1769">
        <v>0</v>
      </c>
      <c r="D1769">
        <v>0</v>
      </c>
      <c r="E1769">
        <v>0</v>
      </c>
    </row>
    <row r="1770" spans="2:5" x14ac:dyDescent="0.25">
      <c r="B1770" t="s">
        <v>247</v>
      </c>
      <c r="C1770">
        <v>0</v>
      </c>
      <c r="D1770">
        <v>0</v>
      </c>
      <c r="E1770">
        <v>0</v>
      </c>
    </row>
    <row r="1771" spans="2:5" x14ac:dyDescent="0.25">
      <c r="B1771" t="s">
        <v>248</v>
      </c>
      <c r="C1771">
        <v>0</v>
      </c>
      <c r="D1771">
        <v>0</v>
      </c>
      <c r="E1771">
        <v>0</v>
      </c>
    </row>
    <row r="1772" spans="2:5" x14ac:dyDescent="0.25">
      <c r="B1772" t="s">
        <v>249</v>
      </c>
      <c r="C1772">
        <v>0</v>
      </c>
      <c r="D1772">
        <v>0</v>
      </c>
      <c r="E1772">
        <v>0</v>
      </c>
    </row>
    <row r="1773" spans="2:5" x14ac:dyDescent="0.25">
      <c r="B1773" t="s">
        <v>250</v>
      </c>
      <c r="C1773">
        <v>0</v>
      </c>
      <c r="D1773">
        <v>0</v>
      </c>
      <c r="E1773">
        <v>0</v>
      </c>
    </row>
    <row r="1774" spans="2:5" x14ac:dyDescent="0.25">
      <c r="B1774" t="s">
        <v>251</v>
      </c>
      <c r="C1774">
        <v>0</v>
      </c>
      <c r="D1774">
        <v>0</v>
      </c>
      <c r="E1774">
        <v>0</v>
      </c>
    </row>
    <row r="1775" spans="2:5" x14ac:dyDescent="0.25">
      <c r="B1775" t="s">
        <v>259</v>
      </c>
      <c r="C1775">
        <v>0</v>
      </c>
      <c r="D1775">
        <v>0</v>
      </c>
      <c r="E1775">
        <v>0</v>
      </c>
    </row>
    <row r="1776" spans="2:5" x14ac:dyDescent="0.25">
      <c r="B1776" t="s">
        <v>269</v>
      </c>
      <c r="C1776">
        <v>0</v>
      </c>
      <c r="D1776">
        <v>0</v>
      </c>
      <c r="E1776">
        <v>0</v>
      </c>
    </row>
    <row r="1777" spans="2:5" x14ac:dyDescent="0.25">
      <c r="B1777" t="s">
        <v>270</v>
      </c>
      <c r="C1777">
        <v>0</v>
      </c>
      <c r="D1777">
        <v>0</v>
      </c>
      <c r="E1777">
        <v>0</v>
      </c>
    </row>
    <row r="1778" spans="2:5" x14ac:dyDescent="0.25">
      <c r="B1778" t="s">
        <v>271</v>
      </c>
      <c r="C1778">
        <v>0</v>
      </c>
      <c r="D1778">
        <v>0</v>
      </c>
      <c r="E1778">
        <v>0</v>
      </c>
    </row>
    <row r="1779" spans="2:5" x14ac:dyDescent="0.25">
      <c r="B1779" t="s">
        <v>272</v>
      </c>
      <c r="C1779">
        <v>0</v>
      </c>
      <c r="D1779">
        <v>0</v>
      </c>
      <c r="E1779">
        <v>0</v>
      </c>
    </row>
    <row r="1780" spans="2:5" x14ac:dyDescent="0.25">
      <c r="B1780" t="s">
        <v>273</v>
      </c>
      <c r="C1780">
        <v>0</v>
      </c>
      <c r="D1780">
        <v>0</v>
      </c>
      <c r="E1780">
        <v>0</v>
      </c>
    </row>
    <row r="1781" spans="2:5" x14ac:dyDescent="0.25">
      <c r="B1781" t="s">
        <v>274</v>
      </c>
      <c r="C1781">
        <v>0</v>
      </c>
      <c r="D1781">
        <v>0</v>
      </c>
      <c r="E1781">
        <v>0</v>
      </c>
    </row>
    <row r="1782" spans="2:5" x14ac:dyDescent="0.25">
      <c r="B1782" t="s">
        <v>275</v>
      </c>
      <c r="C1782">
        <v>0</v>
      </c>
      <c r="D1782">
        <v>0</v>
      </c>
      <c r="E1782">
        <v>0</v>
      </c>
    </row>
    <row r="1783" spans="2:5" x14ac:dyDescent="0.25">
      <c r="B1783" t="s">
        <v>276</v>
      </c>
      <c r="C1783">
        <v>0</v>
      </c>
      <c r="D1783">
        <v>0</v>
      </c>
      <c r="E1783">
        <v>0</v>
      </c>
    </row>
    <row r="1784" spans="2:5" x14ac:dyDescent="0.25">
      <c r="B1784" t="s">
        <v>277</v>
      </c>
      <c r="C1784">
        <v>0</v>
      </c>
      <c r="D1784">
        <v>0</v>
      </c>
      <c r="E1784">
        <v>0</v>
      </c>
    </row>
    <row r="1785" spans="2:5" x14ac:dyDescent="0.25">
      <c r="B1785" t="s">
        <v>228</v>
      </c>
      <c r="C1785">
        <v>0</v>
      </c>
      <c r="D1785">
        <v>0</v>
      </c>
      <c r="E1785">
        <v>0</v>
      </c>
    </row>
    <row r="1786" spans="2:5" x14ac:dyDescent="0.25">
      <c r="B1786" t="s">
        <v>229</v>
      </c>
      <c r="C1786">
        <v>0</v>
      </c>
      <c r="D1786">
        <v>0</v>
      </c>
      <c r="E1786">
        <v>0</v>
      </c>
    </row>
    <row r="1787" spans="2:5" x14ac:dyDescent="0.25">
      <c r="B1787" t="s">
        <v>237</v>
      </c>
      <c r="C1787">
        <v>0</v>
      </c>
      <c r="D1787">
        <v>0</v>
      </c>
      <c r="E1787">
        <v>0</v>
      </c>
    </row>
    <row r="1788" spans="2:5" x14ac:dyDescent="0.25">
      <c r="B1788" t="s">
        <v>239</v>
      </c>
      <c r="C1788">
        <v>0</v>
      </c>
      <c r="D1788">
        <v>0</v>
      </c>
      <c r="E1788">
        <v>0</v>
      </c>
    </row>
    <row r="1789" spans="2:5" x14ac:dyDescent="0.25">
      <c r="B1789" t="s">
        <v>240</v>
      </c>
      <c r="C1789">
        <v>0</v>
      </c>
      <c r="D1789">
        <v>0</v>
      </c>
      <c r="E1789">
        <v>0</v>
      </c>
    </row>
    <row r="1790" spans="2:5" x14ac:dyDescent="0.25">
      <c r="B1790" t="s">
        <v>241</v>
      </c>
      <c r="C1790">
        <v>0</v>
      </c>
      <c r="D1790">
        <v>0</v>
      </c>
      <c r="E1790">
        <v>0</v>
      </c>
    </row>
    <row r="1791" spans="2:5" x14ac:dyDescent="0.25">
      <c r="B1791" t="s">
        <v>242</v>
      </c>
      <c r="C1791">
        <v>0</v>
      </c>
      <c r="D1791">
        <v>0</v>
      </c>
      <c r="E1791">
        <v>0</v>
      </c>
    </row>
    <row r="1792" spans="2:5" x14ac:dyDescent="0.25">
      <c r="B1792" t="s">
        <v>243</v>
      </c>
      <c r="C1792">
        <v>0</v>
      </c>
      <c r="D1792">
        <v>0</v>
      </c>
      <c r="E1792">
        <v>0</v>
      </c>
    </row>
    <row r="1793" spans="2:5" x14ac:dyDescent="0.25">
      <c r="B1793" t="s">
        <v>244</v>
      </c>
      <c r="C1793">
        <v>0</v>
      </c>
      <c r="D1793">
        <v>0</v>
      </c>
      <c r="E1793">
        <v>0</v>
      </c>
    </row>
    <row r="1794" spans="2:5" x14ac:dyDescent="0.25">
      <c r="B1794" t="s">
        <v>246</v>
      </c>
      <c r="C1794">
        <v>0</v>
      </c>
      <c r="D1794">
        <v>0</v>
      </c>
      <c r="E1794">
        <v>0</v>
      </c>
    </row>
    <row r="1795" spans="2:5" x14ac:dyDescent="0.25">
      <c r="B1795" t="s">
        <v>252</v>
      </c>
      <c r="C1795">
        <v>0</v>
      </c>
      <c r="D1795">
        <v>0</v>
      </c>
      <c r="E1795">
        <v>0</v>
      </c>
    </row>
    <row r="1796" spans="2:5" x14ac:dyDescent="0.25">
      <c r="B1796" t="s">
        <v>253</v>
      </c>
      <c r="C1796">
        <v>0</v>
      </c>
      <c r="D1796">
        <v>0</v>
      </c>
      <c r="E1796">
        <v>0</v>
      </c>
    </row>
    <row r="1797" spans="2:5" x14ac:dyDescent="0.25">
      <c r="B1797" t="s">
        <v>254</v>
      </c>
      <c r="C1797">
        <v>0</v>
      </c>
      <c r="D1797">
        <v>0</v>
      </c>
      <c r="E1797">
        <v>0</v>
      </c>
    </row>
    <row r="1798" spans="2:5" x14ac:dyDescent="0.25">
      <c r="B1798" t="s">
        <v>255</v>
      </c>
      <c r="C1798">
        <v>0</v>
      </c>
      <c r="D1798">
        <v>0</v>
      </c>
      <c r="E1798">
        <v>0</v>
      </c>
    </row>
    <row r="1799" spans="2:5" x14ac:dyDescent="0.25">
      <c r="B1799" t="s">
        <v>256</v>
      </c>
      <c r="C1799">
        <v>0</v>
      </c>
      <c r="D1799">
        <v>0</v>
      </c>
      <c r="E1799">
        <v>0</v>
      </c>
    </row>
    <row r="1800" spans="2:5" x14ac:dyDescent="0.25">
      <c r="B1800" t="s">
        <v>257</v>
      </c>
      <c r="C1800">
        <v>0</v>
      </c>
      <c r="D1800">
        <v>0</v>
      </c>
      <c r="E1800">
        <v>0</v>
      </c>
    </row>
    <row r="1801" spans="2:5" x14ac:dyDescent="0.25">
      <c r="B1801" t="s">
        <v>258</v>
      </c>
      <c r="C1801">
        <v>0</v>
      </c>
      <c r="D1801">
        <v>0</v>
      </c>
      <c r="E1801">
        <v>0</v>
      </c>
    </row>
    <row r="1802" spans="2:5" x14ac:dyDescent="0.25">
      <c r="B1802" t="s">
        <v>260</v>
      </c>
      <c r="C1802">
        <v>0</v>
      </c>
      <c r="D1802">
        <v>0</v>
      </c>
      <c r="E1802">
        <v>0</v>
      </c>
    </row>
    <row r="1803" spans="2:5" x14ac:dyDescent="0.25">
      <c r="B1803" t="s">
        <v>261</v>
      </c>
      <c r="C1803">
        <v>0</v>
      </c>
      <c r="D1803">
        <v>0</v>
      </c>
      <c r="E1803">
        <v>0</v>
      </c>
    </row>
    <row r="1804" spans="2:5" x14ac:dyDescent="0.25">
      <c r="B1804" t="s">
        <v>262</v>
      </c>
      <c r="C1804">
        <v>0</v>
      </c>
      <c r="D1804">
        <v>0</v>
      </c>
      <c r="E1804">
        <v>0</v>
      </c>
    </row>
    <row r="1805" spans="2:5" x14ac:dyDescent="0.25">
      <c r="B1805" t="s">
        <v>263</v>
      </c>
      <c r="C1805">
        <v>0</v>
      </c>
      <c r="D1805">
        <v>0</v>
      </c>
      <c r="E1805">
        <v>0</v>
      </c>
    </row>
    <row r="1806" spans="2:5" x14ac:dyDescent="0.25">
      <c r="B1806" t="s">
        <v>264</v>
      </c>
      <c r="C1806">
        <v>0</v>
      </c>
      <c r="D1806">
        <v>0</v>
      </c>
      <c r="E1806">
        <v>0</v>
      </c>
    </row>
    <row r="1807" spans="2:5" x14ac:dyDescent="0.25">
      <c r="B1807" t="s">
        <v>265</v>
      </c>
      <c r="C1807">
        <v>0</v>
      </c>
      <c r="D1807">
        <v>0</v>
      </c>
      <c r="E1807">
        <v>0</v>
      </c>
    </row>
    <row r="1808" spans="2:5" x14ac:dyDescent="0.25">
      <c r="B1808" t="s">
        <v>266</v>
      </c>
      <c r="C1808">
        <v>0</v>
      </c>
      <c r="D1808">
        <v>0</v>
      </c>
      <c r="E1808">
        <v>0</v>
      </c>
    </row>
    <row r="1809" spans="1:5" x14ac:dyDescent="0.25">
      <c r="B1809" t="s">
        <v>267</v>
      </c>
      <c r="C1809">
        <v>0</v>
      </c>
      <c r="D1809">
        <v>0</v>
      </c>
      <c r="E1809">
        <v>0</v>
      </c>
    </row>
    <row r="1810" spans="1:5" x14ac:dyDescent="0.25">
      <c r="B1810" t="s">
        <v>268</v>
      </c>
      <c r="C1810">
        <v>0</v>
      </c>
      <c r="D1810">
        <v>0</v>
      </c>
      <c r="E1810">
        <v>0</v>
      </c>
    </row>
    <row r="1811" spans="1:5" x14ac:dyDescent="0.25">
      <c r="B1811" t="s">
        <v>135</v>
      </c>
      <c r="C1811">
        <v>2.8235294117647058E-8</v>
      </c>
      <c r="D1811">
        <v>1.2367058823529412E-7</v>
      </c>
      <c r="E1811">
        <v>1.2367058823529412E-7</v>
      </c>
    </row>
    <row r="1812" spans="1:5" x14ac:dyDescent="0.25">
      <c r="B1812" t="s">
        <v>216</v>
      </c>
      <c r="C1812">
        <v>2.8235294117647058E-10</v>
      </c>
      <c r="D1812">
        <v>1.2367058823529411E-9</v>
      </c>
      <c r="E1812">
        <v>1.2367058823529411E-9</v>
      </c>
    </row>
    <row r="1813" spans="1:5" x14ac:dyDescent="0.25">
      <c r="B1813" t="s">
        <v>217</v>
      </c>
      <c r="C1813">
        <v>5.2941176470588233E-8</v>
      </c>
      <c r="D1813">
        <v>2.3188235294117647E-7</v>
      </c>
      <c r="E1813">
        <v>2.3188235294117647E-7</v>
      </c>
    </row>
    <row r="1814" spans="1:5" x14ac:dyDescent="0.25">
      <c r="A1814" t="s">
        <v>80</v>
      </c>
      <c r="B1814" t="s">
        <v>71</v>
      </c>
      <c r="C1814">
        <v>3.2762738284651855E-3</v>
      </c>
      <c r="D1814">
        <v>1.4350079368677512E-2</v>
      </c>
      <c r="E1814">
        <v>1.4350079368677512E-2</v>
      </c>
    </row>
    <row r="1815" spans="1:5" x14ac:dyDescent="0.25">
      <c r="B1815" t="s">
        <v>117</v>
      </c>
      <c r="C1815">
        <v>1.8835462196314503E-4</v>
      </c>
      <c r="D1815">
        <v>8.249932441985752E-4</v>
      </c>
      <c r="E1815">
        <v>8.249932441985752E-4</v>
      </c>
    </row>
    <row r="1816" spans="1:5" x14ac:dyDescent="0.25">
      <c r="B1816" t="s">
        <v>137</v>
      </c>
      <c r="C1816">
        <v>1.8835462196314503E-4</v>
      </c>
      <c r="D1816">
        <v>8.249932441985752E-4</v>
      </c>
      <c r="E1816">
        <v>8.249932441985752E-4</v>
      </c>
    </row>
    <row r="1817" spans="1:5" x14ac:dyDescent="0.25">
      <c r="A1817" t="s">
        <v>220</v>
      </c>
      <c r="B1817" t="s">
        <v>218</v>
      </c>
      <c r="C1817">
        <v>0</v>
      </c>
      <c r="D1817">
        <v>0</v>
      </c>
      <c r="E1817">
        <v>0</v>
      </c>
    </row>
    <row r="1818" spans="1:5" x14ac:dyDescent="0.25">
      <c r="B1818" t="s">
        <v>230</v>
      </c>
      <c r="C1818">
        <v>0</v>
      </c>
      <c r="D1818">
        <v>0</v>
      </c>
      <c r="E1818">
        <v>0</v>
      </c>
    </row>
    <row r="1819" spans="1:5" x14ac:dyDescent="0.25">
      <c r="B1819" t="s">
        <v>231</v>
      </c>
      <c r="C1819">
        <v>0</v>
      </c>
      <c r="D1819">
        <v>0</v>
      </c>
      <c r="E1819">
        <v>0</v>
      </c>
    </row>
    <row r="1820" spans="1:5" x14ac:dyDescent="0.25">
      <c r="B1820" t="s">
        <v>232</v>
      </c>
      <c r="C1820">
        <v>0</v>
      </c>
      <c r="D1820">
        <v>0</v>
      </c>
      <c r="E1820">
        <v>0</v>
      </c>
    </row>
    <row r="1821" spans="1:5" x14ac:dyDescent="0.25">
      <c r="B1821" t="s">
        <v>233</v>
      </c>
      <c r="C1821">
        <v>0</v>
      </c>
      <c r="D1821">
        <v>0</v>
      </c>
      <c r="E1821">
        <v>0</v>
      </c>
    </row>
    <row r="1822" spans="1:5" x14ac:dyDescent="0.25">
      <c r="B1822" t="s">
        <v>234</v>
      </c>
      <c r="C1822">
        <v>0</v>
      </c>
      <c r="D1822">
        <v>0</v>
      </c>
      <c r="E1822">
        <v>0</v>
      </c>
    </row>
    <row r="1823" spans="1:5" x14ac:dyDescent="0.25">
      <c r="B1823" t="s">
        <v>235</v>
      </c>
      <c r="C1823">
        <v>0</v>
      </c>
      <c r="D1823">
        <v>0</v>
      </c>
      <c r="E1823">
        <v>0</v>
      </c>
    </row>
    <row r="1824" spans="1:5" x14ac:dyDescent="0.25">
      <c r="B1824" t="s">
        <v>236</v>
      </c>
      <c r="C1824">
        <v>0</v>
      </c>
      <c r="D1824">
        <v>0</v>
      </c>
      <c r="E1824">
        <v>0</v>
      </c>
    </row>
    <row r="1825" spans="2:5" x14ac:dyDescent="0.25">
      <c r="B1825" t="s">
        <v>238</v>
      </c>
      <c r="C1825">
        <v>0</v>
      </c>
      <c r="D1825">
        <v>0</v>
      </c>
      <c r="E1825">
        <v>0</v>
      </c>
    </row>
    <row r="1826" spans="2:5" x14ac:dyDescent="0.25">
      <c r="B1826" t="s">
        <v>247</v>
      </c>
      <c r="C1826">
        <v>0</v>
      </c>
      <c r="D1826">
        <v>0</v>
      </c>
      <c r="E1826">
        <v>0</v>
      </c>
    </row>
    <row r="1827" spans="2:5" x14ac:dyDescent="0.25">
      <c r="B1827" t="s">
        <v>248</v>
      </c>
      <c r="C1827">
        <v>0</v>
      </c>
      <c r="D1827">
        <v>0</v>
      </c>
      <c r="E1827">
        <v>0</v>
      </c>
    </row>
    <row r="1828" spans="2:5" x14ac:dyDescent="0.25">
      <c r="B1828" t="s">
        <v>249</v>
      </c>
      <c r="C1828">
        <v>0</v>
      </c>
      <c r="D1828">
        <v>0</v>
      </c>
      <c r="E1828">
        <v>0</v>
      </c>
    </row>
    <row r="1829" spans="2:5" x14ac:dyDescent="0.25">
      <c r="B1829" t="s">
        <v>250</v>
      </c>
      <c r="C1829">
        <v>0</v>
      </c>
      <c r="D1829">
        <v>0</v>
      </c>
      <c r="E1829">
        <v>0</v>
      </c>
    </row>
    <row r="1830" spans="2:5" x14ac:dyDescent="0.25">
      <c r="B1830" t="s">
        <v>251</v>
      </c>
      <c r="C1830">
        <v>0</v>
      </c>
      <c r="D1830">
        <v>0</v>
      </c>
      <c r="E1830">
        <v>0</v>
      </c>
    </row>
    <row r="1831" spans="2:5" x14ac:dyDescent="0.25">
      <c r="B1831" t="s">
        <v>259</v>
      </c>
      <c r="C1831">
        <v>0</v>
      </c>
      <c r="D1831">
        <v>0</v>
      </c>
      <c r="E1831">
        <v>0</v>
      </c>
    </row>
    <row r="1832" spans="2:5" x14ac:dyDescent="0.25">
      <c r="B1832" t="s">
        <v>269</v>
      </c>
      <c r="C1832">
        <v>0</v>
      </c>
      <c r="D1832">
        <v>0</v>
      </c>
      <c r="E1832">
        <v>0</v>
      </c>
    </row>
    <row r="1833" spans="2:5" x14ac:dyDescent="0.25">
      <c r="B1833" t="s">
        <v>270</v>
      </c>
      <c r="C1833">
        <v>0</v>
      </c>
      <c r="D1833">
        <v>0</v>
      </c>
      <c r="E1833">
        <v>0</v>
      </c>
    </row>
    <row r="1834" spans="2:5" x14ac:dyDescent="0.25">
      <c r="B1834" t="s">
        <v>271</v>
      </c>
      <c r="C1834">
        <v>0</v>
      </c>
      <c r="D1834">
        <v>0</v>
      </c>
      <c r="E1834">
        <v>0</v>
      </c>
    </row>
    <row r="1835" spans="2:5" x14ac:dyDescent="0.25">
      <c r="B1835" t="s">
        <v>272</v>
      </c>
      <c r="C1835">
        <v>0</v>
      </c>
      <c r="D1835">
        <v>0</v>
      </c>
      <c r="E1835">
        <v>0</v>
      </c>
    </row>
    <row r="1836" spans="2:5" x14ac:dyDescent="0.25">
      <c r="B1836" t="s">
        <v>273</v>
      </c>
      <c r="C1836">
        <v>0</v>
      </c>
      <c r="D1836">
        <v>0</v>
      </c>
      <c r="E1836">
        <v>0</v>
      </c>
    </row>
    <row r="1837" spans="2:5" x14ac:dyDescent="0.25">
      <c r="B1837" t="s">
        <v>274</v>
      </c>
      <c r="C1837">
        <v>0</v>
      </c>
      <c r="D1837">
        <v>0</v>
      </c>
      <c r="E1837">
        <v>0</v>
      </c>
    </row>
    <row r="1838" spans="2:5" x14ac:dyDescent="0.25">
      <c r="B1838" t="s">
        <v>275</v>
      </c>
      <c r="C1838">
        <v>0</v>
      </c>
      <c r="D1838">
        <v>0</v>
      </c>
      <c r="E1838">
        <v>0</v>
      </c>
    </row>
    <row r="1839" spans="2:5" x14ac:dyDescent="0.25">
      <c r="B1839" t="s">
        <v>276</v>
      </c>
      <c r="C1839">
        <v>0</v>
      </c>
      <c r="D1839">
        <v>0</v>
      </c>
      <c r="E1839">
        <v>0</v>
      </c>
    </row>
    <row r="1840" spans="2:5" x14ac:dyDescent="0.25">
      <c r="B1840" t="s">
        <v>277</v>
      </c>
      <c r="C1840">
        <v>0</v>
      </c>
      <c r="D1840">
        <v>0</v>
      </c>
      <c r="E1840">
        <v>0</v>
      </c>
    </row>
    <row r="1841" spans="2:5" x14ac:dyDescent="0.25">
      <c r="B1841" t="s">
        <v>228</v>
      </c>
      <c r="C1841">
        <v>0</v>
      </c>
      <c r="D1841">
        <v>0</v>
      </c>
      <c r="E1841">
        <v>0</v>
      </c>
    </row>
    <row r="1842" spans="2:5" x14ac:dyDescent="0.25">
      <c r="B1842" t="s">
        <v>229</v>
      </c>
      <c r="C1842">
        <v>0</v>
      </c>
      <c r="D1842">
        <v>0</v>
      </c>
      <c r="E1842">
        <v>0</v>
      </c>
    </row>
    <row r="1843" spans="2:5" x14ac:dyDescent="0.25">
      <c r="B1843" t="s">
        <v>237</v>
      </c>
      <c r="C1843">
        <v>0</v>
      </c>
      <c r="D1843">
        <v>0</v>
      </c>
      <c r="E1843">
        <v>0</v>
      </c>
    </row>
    <row r="1844" spans="2:5" x14ac:dyDescent="0.25">
      <c r="B1844" t="s">
        <v>239</v>
      </c>
      <c r="C1844">
        <v>0</v>
      </c>
      <c r="D1844">
        <v>0</v>
      </c>
      <c r="E1844">
        <v>0</v>
      </c>
    </row>
    <row r="1845" spans="2:5" x14ac:dyDescent="0.25">
      <c r="B1845" t="s">
        <v>240</v>
      </c>
      <c r="C1845">
        <v>0</v>
      </c>
      <c r="D1845">
        <v>0</v>
      </c>
      <c r="E1845">
        <v>0</v>
      </c>
    </row>
    <row r="1846" spans="2:5" x14ac:dyDescent="0.25">
      <c r="B1846" t="s">
        <v>241</v>
      </c>
      <c r="C1846">
        <v>0</v>
      </c>
      <c r="D1846">
        <v>0</v>
      </c>
      <c r="E1846">
        <v>0</v>
      </c>
    </row>
    <row r="1847" spans="2:5" x14ac:dyDescent="0.25">
      <c r="B1847" t="s">
        <v>242</v>
      </c>
      <c r="C1847">
        <v>0</v>
      </c>
      <c r="D1847">
        <v>0</v>
      </c>
      <c r="E1847">
        <v>0</v>
      </c>
    </row>
    <row r="1848" spans="2:5" x14ac:dyDescent="0.25">
      <c r="B1848" t="s">
        <v>243</v>
      </c>
      <c r="C1848">
        <v>0</v>
      </c>
      <c r="D1848">
        <v>0</v>
      </c>
      <c r="E1848">
        <v>0</v>
      </c>
    </row>
    <row r="1849" spans="2:5" x14ac:dyDescent="0.25">
      <c r="B1849" t="s">
        <v>244</v>
      </c>
      <c r="C1849">
        <v>0</v>
      </c>
      <c r="D1849">
        <v>0</v>
      </c>
      <c r="E1849">
        <v>0</v>
      </c>
    </row>
    <row r="1850" spans="2:5" x14ac:dyDescent="0.25">
      <c r="B1850" t="s">
        <v>246</v>
      </c>
      <c r="C1850">
        <v>0</v>
      </c>
      <c r="D1850">
        <v>0</v>
      </c>
      <c r="E1850">
        <v>0</v>
      </c>
    </row>
    <row r="1851" spans="2:5" x14ac:dyDescent="0.25">
      <c r="B1851" t="s">
        <v>252</v>
      </c>
      <c r="C1851">
        <v>0</v>
      </c>
      <c r="D1851">
        <v>0</v>
      </c>
      <c r="E1851">
        <v>0</v>
      </c>
    </row>
    <row r="1852" spans="2:5" x14ac:dyDescent="0.25">
      <c r="B1852" t="s">
        <v>253</v>
      </c>
      <c r="C1852">
        <v>0</v>
      </c>
      <c r="D1852">
        <v>0</v>
      </c>
      <c r="E1852">
        <v>0</v>
      </c>
    </row>
    <row r="1853" spans="2:5" x14ac:dyDescent="0.25">
      <c r="B1853" t="s">
        <v>254</v>
      </c>
      <c r="C1853">
        <v>0</v>
      </c>
      <c r="D1853">
        <v>0</v>
      </c>
      <c r="E1853">
        <v>0</v>
      </c>
    </row>
    <row r="1854" spans="2:5" x14ac:dyDescent="0.25">
      <c r="B1854" t="s">
        <v>255</v>
      </c>
      <c r="C1854">
        <v>0</v>
      </c>
      <c r="D1854">
        <v>0</v>
      </c>
      <c r="E1854">
        <v>0</v>
      </c>
    </row>
    <row r="1855" spans="2:5" x14ac:dyDescent="0.25">
      <c r="B1855" t="s">
        <v>256</v>
      </c>
      <c r="C1855">
        <v>0</v>
      </c>
      <c r="D1855">
        <v>0</v>
      </c>
      <c r="E1855">
        <v>0</v>
      </c>
    </row>
    <row r="1856" spans="2:5" x14ac:dyDescent="0.25">
      <c r="B1856" t="s">
        <v>257</v>
      </c>
      <c r="C1856">
        <v>0</v>
      </c>
      <c r="D1856">
        <v>0</v>
      </c>
      <c r="E1856">
        <v>0</v>
      </c>
    </row>
    <row r="1857" spans="1:5" x14ac:dyDescent="0.25">
      <c r="B1857" t="s">
        <v>258</v>
      </c>
      <c r="C1857">
        <v>0</v>
      </c>
      <c r="D1857">
        <v>0</v>
      </c>
      <c r="E1857">
        <v>0</v>
      </c>
    </row>
    <row r="1858" spans="1:5" x14ac:dyDescent="0.25">
      <c r="B1858" t="s">
        <v>260</v>
      </c>
      <c r="C1858">
        <v>0</v>
      </c>
      <c r="D1858">
        <v>0</v>
      </c>
      <c r="E1858">
        <v>0</v>
      </c>
    </row>
    <row r="1859" spans="1:5" x14ac:dyDescent="0.25">
      <c r="B1859" t="s">
        <v>261</v>
      </c>
      <c r="C1859">
        <v>0</v>
      </c>
      <c r="D1859">
        <v>0</v>
      </c>
      <c r="E1859">
        <v>0</v>
      </c>
    </row>
    <row r="1860" spans="1:5" x14ac:dyDescent="0.25">
      <c r="B1860" t="s">
        <v>262</v>
      </c>
      <c r="C1860">
        <v>0</v>
      </c>
      <c r="D1860">
        <v>0</v>
      </c>
      <c r="E1860">
        <v>0</v>
      </c>
    </row>
    <row r="1861" spans="1:5" x14ac:dyDescent="0.25">
      <c r="B1861" t="s">
        <v>263</v>
      </c>
      <c r="C1861">
        <v>0</v>
      </c>
      <c r="D1861">
        <v>0</v>
      </c>
      <c r="E1861">
        <v>0</v>
      </c>
    </row>
    <row r="1862" spans="1:5" x14ac:dyDescent="0.25">
      <c r="B1862" t="s">
        <v>264</v>
      </c>
      <c r="C1862">
        <v>0</v>
      </c>
      <c r="D1862">
        <v>0</v>
      </c>
      <c r="E1862">
        <v>0</v>
      </c>
    </row>
    <row r="1863" spans="1:5" x14ac:dyDescent="0.25">
      <c r="B1863" t="s">
        <v>265</v>
      </c>
      <c r="C1863">
        <v>0</v>
      </c>
      <c r="D1863">
        <v>0</v>
      </c>
      <c r="E1863">
        <v>0</v>
      </c>
    </row>
    <row r="1864" spans="1:5" x14ac:dyDescent="0.25">
      <c r="B1864" t="s">
        <v>266</v>
      </c>
      <c r="C1864">
        <v>0</v>
      </c>
      <c r="D1864">
        <v>0</v>
      </c>
      <c r="E1864">
        <v>0</v>
      </c>
    </row>
    <row r="1865" spans="1:5" x14ac:dyDescent="0.25">
      <c r="B1865" t="s">
        <v>267</v>
      </c>
      <c r="C1865">
        <v>0</v>
      </c>
      <c r="D1865">
        <v>0</v>
      </c>
      <c r="E1865">
        <v>0</v>
      </c>
    </row>
    <row r="1866" spans="1:5" x14ac:dyDescent="0.25">
      <c r="B1866" t="s">
        <v>268</v>
      </c>
      <c r="C1866">
        <v>0</v>
      </c>
      <c r="D1866">
        <v>0</v>
      </c>
      <c r="E1866">
        <v>0</v>
      </c>
    </row>
    <row r="1867" spans="1:5" x14ac:dyDescent="0.25">
      <c r="A1867" t="s">
        <v>32</v>
      </c>
      <c r="B1867" t="s">
        <v>212</v>
      </c>
      <c r="C1867">
        <v>6.0159999999999999E-4</v>
      </c>
      <c r="D1867">
        <v>2.6350079999999999E-3</v>
      </c>
      <c r="E1867">
        <v>2.6350079999999999E-3</v>
      </c>
    </row>
    <row r="1868" spans="1:5" x14ac:dyDescent="0.25">
      <c r="B1868" t="s">
        <v>16</v>
      </c>
      <c r="C1868">
        <v>8.9411764705882358E-7</v>
      </c>
      <c r="D1868">
        <v>3.9162352941176472E-6</v>
      </c>
      <c r="E1868">
        <v>3.9162352941176472E-6</v>
      </c>
    </row>
    <row r="1869" spans="1:5" x14ac:dyDescent="0.25">
      <c r="B1869" t="s">
        <v>104</v>
      </c>
      <c r="C1869">
        <v>1.631372549019608E-6</v>
      </c>
      <c r="D1869">
        <v>7.1454117647058827E-6</v>
      </c>
      <c r="E1869">
        <v>7.1454117647058827E-6</v>
      </c>
    </row>
    <row r="1870" spans="1:5" x14ac:dyDescent="0.25">
      <c r="B1870" t="s">
        <v>105</v>
      </c>
      <c r="C1870">
        <v>2.7921568627450982E-6</v>
      </c>
      <c r="D1870">
        <v>1.222964705882353E-5</v>
      </c>
      <c r="E1870">
        <v>1.222964705882353E-5</v>
      </c>
    </row>
    <row r="1871" spans="1:5" x14ac:dyDescent="0.25">
      <c r="B1871" t="s">
        <v>106</v>
      </c>
      <c r="C1871">
        <v>9.0666666666666663E-7</v>
      </c>
      <c r="D1871">
        <v>3.9712000000000002E-6</v>
      </c>
      <c r="E1871">
        <v>3.9712000000000002E-6</v>
      </c>
    </row>
    <row r="1872" spans="1:5" x14ac:dyDescent="0.25">
      <c r="B1872" t="s">
        <v>107</v>
      </c>
      <c r="C1872">
        <v>1.7600000000000001E-6</v>
      </c>
      <c r="D1872">
        <v>7.7087999999999998E-6</v>
      </c>
      <c r="E1872">
        <v>7.7087999999999998E-6</v>
      </c>
    </row>
    <row r="1873" spans="2:5" x14ac:dyDescent="0.25">
      <c r="B1873" t="s">
        <v>108</v>
      </c>
      <c r="C1873">
        <v>8.1098039215686284E-7</v>
      </c>
      <c r="D1873">
        <v>3.552094117647059E-6</v>
      </c>
      <c r="E1873">
        <v>3.552094117647059E-6</v>
      </c>
    </row>
    <row r="1874" spans="2:5" x14ac:dyDescent="0.25">
      <c r="B1874" t="s">
        <v>109</v>
      </c>
      <c r="C1874">
        <v>1.2345098039215688E-6</v>
      </c>
      <c r="D1874">
        <v>5.4071529411764708E-6</v>
      </c>
      <c r="E1874">
        <v>5.4071529411764708E-6</v>
      </c>
    </row>
    <row r="1875" spans="2:5" x14ac:dyDescent="0.25">
      <c r="B1875" t="s">
        <v>110</v>
      </c>
      <c r="C1875">
        <v>1.4792156862745097E-6</v>
      </c>
      <c r="D1875">
        <v>6.4789647058823529E-6</v>
      </c>
      <c r="E1875">
        <v>6.4789647058823529E-6</v>
      </c>
    </row>
    <row r="1876" spans="2:5" x14ac:dyDescent="0.25">
      <c r="B1876" t="s">
        <v>111</v>
      </c>
      <c r="C1876">
        <v>1.3662745098039214E-6</v>
      </c>
      <c r="D1876">
        <v>5.9842823529411755E-6</v>
      </c>
      <c r="E1876">
        <v>5.9842823529411755E-6</v>
      </c>
    </row>
    <row r="1877" spans="2:5" x14ac:dyDescent="0.25">
      <c r="B1877" t="s">
        <v>112</v>
      </c>
      <c r="C1877">
        <v>7.4352941176470592E-7</v>
      </c>
      <c r="D1877">
        <v>3.2566588235294116E-6</v>
      </c>
      <c r="E1877">
        <v>3.2566588235294116E-6</v>
      </c>
    </row>
    <row r="1878" spans="2:5" x14ac:dyDescent="0.25">
      <c r="B1878" t="s">
        <v>113</v>
      </c>
      <c r="C1878">
        <v>5.0509803921568638E-7</v>
      </c>
      <c r="D1878">
        <v>2.2123294117647065E-6</v>
      </c>
      <c r="E1878">
        <v>2.2123294117647065E-6</v>
      </c>
    </row>
    <row r="1879" spans="2:5" x14ac:dyDescent="0.25">
      <c r="B1879" t="s">
        <v>114</v>
      </c>
      <c r="C1879">
        <v>1.631372549019608E-6</v>
      </c>
      <c r="D1879">
        <v>7.1454117647058827E-6</v>
      </c>
      <c r="E1879">
        <v>7.1454117647058827E-6</v>
      </c>
    </row>
    <row r="1880" spans="2:5" x14ac:dyDescent="0.25">
      <c r="B1880" t="s">
        <v>115</v>
      </c>
      <c r="C1880">
        <v>1.819607843137255E-6</v>
      </c>
      <c r="D1880">
        <v>7.9698823529411773E-6</v>
      </c>
      <c r="E1880">
        <v>7.9698823529411773E-6</v>
      </c>
    </row>
    <row r="1881" spans="2:5" x14ac:dyDescent="0.25">
      <c r="B1881" t="s">
        <v>116</v>
      </c>
      <c r="C1881">
        <v>1.3160784313725492E-6</v>
      </c>
      <c r="D1881">
        <v>5.7644235294117659E-6</v>
      </c>
      <c r="E1881">
        <v>5.7644235294117659E-6</v>
      </c>
    </row>
    <row r="1882" spans="2:5" x14ac:dyDescent="0.25">
      <c r="B1882" t="s">
        <v>118</v>
      </c>
      <c r="C1882">
        <v>9.788235294117647E-7</v>
      </c>
      <c r="D1882">
        <v>4.2872470588235291E-6</v>
      </c>
      <c r="E1882">
        <v>4.2872470588235291E-6</v>
      </c>
    </row>
    <row r="1883" spans="2:5" x14ac:dyDescent="0.25">
      <c r="B1883" t="s">
        <v>119</v>
      </c>
      <c r="C1883">
        <v>1.2078431372549021E-6</v>
      </c>
      <c r="D1883">
        <v>5.2903529411764705E-6</v>
      </c>
      <c r="E1883">
        <v>5.2903529411764705E-6</v>
      </c>
    </row>
    <row r="1884" spans="2:5" x14ac:dyDescent="0.25">
      <c r="B1884" t="s">
        <v>120</v>
      </c>
      <c r="C1884">
        <v>6.3843137254901963E-7</v>
      </c>
      <c r="D1884">
        <v>2.7963294117647059E-6</v>
      </c>
      <c r="E1884">
        <v>2.7963294117647059E-6</v>
      </c>
    </row>
    <row r="1885" spans="2:5" x14ac:dyDescent="0.25">
      <c r="B1885" t="s">
        <v>121</v>
      </c>
      <c r="C1885">
        <v>6.3843137254901963E-7</v>
      </c>
      <c r="D1885">
        <v>2.7963294117647059E-6</v>
      </c>
      <c r="E1885">
        <v>2.7963294117647059E-6</v>
      </c>
    </row>
    <row r="1886" spans="2:5" x14ac:dyDescent="0.25">
      <c r="B1886" t="s">
        <v>122</v>
      </c>
      <c r="C1886">
        <v>1.1294117647058824E-6</v>
      </c>
      <c r="D1886">
        <v>4.9468235294117647E-6</v>
      </c>
      <c r="E1886">
        <v>4.9468235294117647E-6</v>
      </c>
    </row>
    <row r="1887" spans="2:5" x14ac:dyDescent="0.25">
      <c r="B1887" t="s">
        <v>124</v>
      </c>
      <c r="C1887">
        <v>1.0109803921568628E-6</v>
      </c>
      <c r="D1887">
        <v>4.4280941176470592E-6</v>
      </c>
      <c r="E1887">
        <v>4.4280941176470592E-6</v>
      </c>
    </row>
    <row r="1888" spans="2:5" x14ac:dyDescent="0.25">
      <c r="B1888" t="s">
        <v>125</v>
      </c>
      <c r="C1888">
        <v>1.0109803921568628E-6</v>
      </c>
      <c r="D1888">
        <v>4.4280941176470592E-6</v>
      </c>
      <c r="E1888">
        <v>4.4280941176470592E-6</v>
      </c>
    </row>
    <row r="1889" spans="2:5" x14ac:dyDescent="0.25">
      <c r="B1889" t="s">
        <v>140</v>
      </c>
      <c r="C1889">
        <v>1.3866666666666668E-6</v>
      </c>
      <c r="D1889">
        <v>6.0736000000000006E-6</v>
      </c>
      <c r="E1889">
        <v>6.0736000000000006E-6</v>
      </c>
    </row>
    <row r="1890" spans="2:5" x14ac:dyDescent="0.25">
      <c r="B1890" t="s">
        <v>141</v>
      </c>
      <c r="C1890">
        <v>1.179607843137255E-6</v>
      </c>
      <c r="D1890">
        <v>5.1666823529411768E-6</v>
      </c>
      <c r="E1890">
        <v>5.1666823529411768E-6</v>
      </c>
    </row>
    <row r="1891" spans="2:5" x14ac:dyDescent="0.25">
      <c r="B1891" t="s">
        <v>142</v>
      </c>
      <c r="C1891">
        <v>1.7411764705882354E-7</v>
      </c>
      <c r="D1891">
        <v>7.6263529411764709E-7</v>
      </c>
      <c r="E1891">
        <v>7.6263529411764709E-7</v>
      </c>
    </row>
    <row r="1892" spans="2:5" x14ac:dyDescent="0.25">
      <c r="B1892" t="s">
        <v>143</v>
      </c>
      <c r="C1892">
        <v>1.8352941176470588E-6</v>
      </c>
      <c r="D1892">
        <v>8.0385882352941163E-6</v>
      </c>
      <c r="E1892">
        <v>8.0385882352941163E-6</v>
      </c>
    </row>
    <row r="1893" spans="2:5" x14ac:dyDescent="0.25">
      <c r="B1893" t="s">
        <v>144</v>
      </c>
      <c r="C1893">
        <v>2.2745098039215685E-6</v>
      </c>
      <c r="D1893">
        <v>9.96235294117647E-6</v>
      </c>
      <c r="E1893">
        <v>9.96235294117647E-6</v>
      </c>
    </row>
    <row r="1894" spans="2:5" x14ac:dyDescent="0.25">
      <c r="B1894" t="s">
        <v>145</v>
      </c>
      <c r="C1894">
        <v>2.2745098039215685E-6</v>
      </c>
      <c r="D1894">
        <v>9.96235294117647E-6</v>
      </c>
      <c r="E1894">
        <v>9.96235294117647E-6</v>
      </c>
    </row>
    <row r="1895" spans="2:5" x14ac:dyDescent="0.25">
      <c r="B1895" t="s">
        <v>146</v>
      </c>
      <c r="C1895">
        <v>9.4117647058823534E-7</v>
      </c>
      <c r="D1895">
        <v>4.1223529411764708E-6</v>
      </c>
      <c r="E1895">
        <v>4.1223529411764708E-6</v>
      </c>
    </row>
    <row r="1896" spans="2:5" x14ac:dyDescent="0.25">
      <c r="B1896" t="s">
        <v>183</v>
      </c>
      <c r="C1896">
        <v>8.5238999999999976E-14</v>
      </c>
      <c r="D1896">
        <v>3.7334681999999991E-13</v>
      </c>
      <c r="E1896">
        <v>3.7334681999999991E-13</v>
      </c>
    </row>
    <row r="1897" spans="2:5" x14ac:dyDescent="0.25">
      <c r="B1897" t="s">
        <v>195</v>
      </c>
      <c r="C1897">
        <v>4.7249999999999994E-14</v>
      </c>
      <c r="D1897">
        <v>2.0695499999999997E-13</v>
      </c>
      <c r="E1897">
        <v>2.0695499999999997E-13</v>
      </c>
    </row>
    <row r="1898" spans="2:5" x14ac:dyDescent="0.25">
      <c r="B1898" t="s">
        <v>381</v>
      </c>
      <c r="C1898">
        <v>3.1372549019607844E-8</v>
      </c>
      <c r="D1898">
        <v>1.3741176470588235E-7</v>
      </c>
      <c r="E1898">
        <v>1.3741176470588235E-7</v>
      </c>
    </row>
    <row r="1899" spans="2:5" x14ac:dyDescent="0.25">
      <c r="B1899" t="s">
        <v>380</v>
      </c>
      <c r="C1899">
        <v>3.1372549019607844E-8</v>
      </c>
      <c r="D1899">
        <v>1.3741176470588235E-7</v>
      </c>
      <c r="E1899">
        <v>1.3741176470588235E-7</v>
      </c>
    </row>
    <row r="1900" spans="2:5" x14ac:dyDescent="0.25">
      <c r="B1900" t="s">
        <v>383</v>
      </c>
      <c r="C1900">
        <v>8.6274509803921567E-8</v>
      </c>
      <c r="D1900">
        <v>3.7788235294117648E-7</v>
      </c>
      <c r="E1900">
        <v>3.7788235294117648E-7</v>
      </c>
    </row>
    <row r="1901" spans="2:5" x14ac:dyDescent="0.25">
      <c r="B1901" t="s">
        <v>167</v>
      </c>
      <c r="C1901">
        <v>3.1372549019607844E-8</v>
      </c>
      <c r="D1901">
        <v>1.3741176470588235E-7</v>
      </c>
      <c r="E1901">
        <v>1.3741176470588235E-7</v>
      </c>
    </row>
    <row r="1902" spans="2:5" x14ac:dyDescent="0.25">
      <c r="B1902" t="s">
        <v>168</v>
      </c>
      <c r="C1902">
        <v>3.1372549019607844E-8</v>
      </c>
      <c r="D1902">
        <v>1.3741176470588235E-7</v>
      </c>
      <c r="E1902">
        <v>1.3741176470588235E-7</v>
      </c>
    </row>
    <row r="1903" spans="2:5" x14ac:dyDescent="0.25">
      <c r="B1903" t="s">
        <v>211</v>
      </c>
      <c r="C1903">
        <v>4.7058823529411767E-7</v>
      </c>
      <c r="D1903">
        <v>2.0611764705882354E-6</v>
      </c>
      <c r="E1903">
        <v>2.0611764705882354E-6</v>
      </c>
    </row>
    <row r="1904" spans="2:5" x14ac:dyDescent="0.25">
      <c r="B1904" t="s">
        <v>123</v>
      </c>
      <c r="C1904">
        <v>6.2274509803921571E-7</v>
      </c>
      <c r="D1904">
        <v>2.7276235294117648E-6</v>
      </c>
      <c r="E1904">
        <v>2.7276235294117648E-6</v>
      </c>
    </row>
    <row r="1905" spans="1:5" x14ac:dyDescent="0.25">
      <c r="B1905" t="s">
        <v>379</v>
      </c>
      <c r="C1905">
        <v>3.1372549019607844E-8</v>
      </c>
      <c r="D1905">
        <v>1.3741176470588235E-7</v>
      </c>
      <c r="E1905">
        <v>1.3741176470588235E-7</v>
      </c>
    </row>
    <row r="1906" spans="1:5" x14ac:dyDescent="0.25">
      <c r="B1906" t="s">
        <v>135</v>
      </c>
      <c r="C1906">
        <v>2.5098039215686275E-7</v>
      </c>
      <c r="D1906">
        <v>1.0992941176470588E-6</v>
      </c>
      <c r="E1906">
        <v>1.0992941176470588E-6</v>
      </c>
    </row>
    <row r="1907" spans="1:5" x14ac:dyDescent="0.25">
      <c r="B1907" t="s">
        <v>216</v>
      </c>
      <c r="C1907">
        <v>2.5098039215686275E-9</v>
      </c>
      <c r="D1907">
        <v>1.0992941176470588E-8</v>
      </c>
      <c r="E1907">
        <v>1.0992941176470588E-8</v>
      </c>
    </row>
    <row r="1908" spans="1:5" x14ac:dyDescent="0.25">
      <c r="B1908" t="s">
        <v>217</v>
      </c>
      <c r="C1908">
        <v>4.7058823529411767E-7</v>
      </c>
      <c r="D1908">
        <v>2.0611764705882354E-6</v>
      </c>
      <c r="E1908">
        <v>2.0611764705882354E-6</v>
      </c>
    </row>
    <row r="1909" spans="1:5" x14ac:dyDescent="0.25">
      <c r="A1909" t="s">
        <v>184</v>
      </c>
      <c r="B1909" t="s">
        <v>183</v>
      </c>
      <c r="C1909">
        <v>5.1455249999999993E-14</v>
      </c>
      <c r="D1909">
        <v>2.2537399499999997E-13</v>
      </c>
      <c r="E1909">
        <v>2.2537399499999997E-13</v>
      </c>
    </row>
    <row r="1910" spans="1:5" x14ac:dyDescent="0.25">
      <c r="B1910" t="s">
        <v>195</v>
      </c>
      <c r="C1910">
        <v>2.8570499999999997E-14</v>
      </c>
      <c r="D1910">
        <v>1.2513878999999999E-13</v>
      </c>
      <c r="E1910">
        <v>1.2513878999999999E-13</v>
      </c>
    </row>
    <row r="1911" spans="1:5" x14ac:dyDescent="0.25">
      <c r="A1911" t="s">
        <v>33</v>
      </c>
      <c r="B1911" t="s">
        <v>212</v>
      </c>
      <c r="C1911">
        <v>9.3195360000000016E-5</v>
      </c>
      <c r="D1911">
        <v>4.0819567680000008E-4</v>
      </c>
      <c r="E1911">
        <v>4.0819567680000008E-4</v>
      </c>
    </row>
    <row r="1912" spans="1:5" x14ac:dyDescent="0.25">
      <c r="B1912" t="s">
        <v>16</v>
      </c>
      <c r="C1912">
        <v>1.3851000000000001E-7</v>
      </c>
      <c r="D1912">
        <v>6.0667379999999999E-7</v>
      </c>
      <c r="E1912">
        <v>6.0667379999999999E-7</v>
      </c>
    </row>
    <row r="1913" spans="1:5" x14ac:dyDescent="0.25">
      <c r="B1913" t="s">
        <v>71</v>
      </c>
      <c r="C1913">
        <v>3.9600000000000002E-6</v>
      </c>
      <c r="D1913">
        <v>1.73448E-5</v>
      </c>
      <c r="E1913">
        <v>1.73448E-5</v>
      </c>
    </row>
    <row r="1914" spans="1:5" x14ac:dyDescent="0.25">
      <c r="B1914" t="s">
        <v>104</v>
      </c>
      <c r="C1914">
        <v>2.5272E-7</v>
      </c>
      <c r="D1914">
        <v>1.1069135999999999E-6</v>
      </c>
      <c r="E1914">
        <v>1.1069135999999999E-6</v>
      </c>
    </row>
    <row r="1915" spans="1:5" x14ac:dyDescent="0.25">
      <c r="B1915" t="s">
        <v>105</v>
      </c>
      <c r="C1915">
        <v>4.3254000000000003E-7</v>
      </c>
      <c r="D1915">
        <v>1.8945252E-6</v>
      </c>
      <c r="E1915">
        <v>1.8945252E-6</v>
      </c>
    </row>
    <row r="1916" spans="1:5" x14ac:dyDescent="0.25">
      <c r="B1916" t="s">
        <v>106</v>
      </c>
      <c r="C1916">
        <v>1.4045399999999999E-7</v>
      </c>
      <c r="D1916">
        <v>6.1518852000000002E-7</v>
      </c>
      <c r="E1916">
        <v>6.1518852000000002E-7</v>
      </c>
    </row>
    <row r="1917" spans="1:5" x14ac:dyDescent="0.25">
      <c r="B1917" t="s">
        <v>107</v>
      </c>
      <c r="C1917">
        <v>2.7264599999999999E-7</v>
      </c>
      <c r="D1917">
        <v>1.1941894800000001E-6</v>
      </c>
      <c r="E1917">
        <v>1.1941894800000001E-6</v>
      </c>
    </row>
    <row r="1918" spans="1:5" x14ac:dyDescent="0.25">
      <c r="B1918" t="s">
        <v>108</v>
      </c>
      <c r="C1918">
        <v>1.2563100000000002E-7</v>
      </c>
      <c r="D1918">
        <v>5.5026378000000006E-7</v>
      </c>
      <c r="E1918">
        <v>5.5026378000000006E-7</v>
      </c>
    </row>
    <row r="1919" spans="1:5" x14ac:dyDescent="0.25">
      <c r="B1919" t="s">
        <v>109</v>
      </c>
      <c r="C1919">
        <v>1.9124100000000001E-7</v>
      </c>
      <c r="D1919">
        <v>8.3763558000000004E-7</v>
      </c>
      <c r="E1919">
        <v>8.3763558000000004E-7</v>
      </c>
    </row>
    <row r="1920" spans="1:5" x14ac:dyDescent="0.25">
      <c r="B1920" t="s">
        <v>110</v>
      </c>
      <c r="C1920">
        <v>2.2914900000000001E-7</v>
      </c>
      <c r="D1920">
        <v>1.00367262E-6</v>
      </c>
      <c r="E1920">
        <v>1.00367262E-6</v>
      </c>
    </row>
    <row r="1921" spans="2:5" x14ac:dyDescent="0.25">
      <c r="B1921" t="s">
        <v>111</v>
      </c>
      <c r="C1921">
        <v>2.11653E-7</v>
      </c>
      <c r="D1921">
        <v>9.2704013999999989E-7</v>
      </c>
      <c r="E1921">
        <v>9.2704013999999989E-7</v>
      </c>
    </row>
    <row r="1922" spans="2:5" x14ac:dyDescent="0.25">
      <c r="B1922" t="s">
        <v>112</v>
      </c>
      <c r="C1922">
        <v>1.1518200000000001E-7</v>
      </c>
      <c r="D1922">
        <v>5.0449716000000007E-7</v>
      </c>
      <c r="E1922">
        <v>5.0449716000000007E-7</v>
      </c>
    </row>
    <row r="1923" spans="2:5" x14ac:dyDescent="0.25">
      <c r="B1923" t="s">
        <v>113</v>
      </c>
      <c r="C1923">
        <v>7.8246000000000011E-8</v>
      </c>
      <c r="D1923">
        <v>3.4271748000000006E-7</v>
      </c>
      <c r="E1923">
        <v>3.4271748000000006E-7</v>
      </c>
    </row>
    <row r="1924" spans="2:5" x14ac:dyDescent="0.25">
      <c r="B1924" t="s">
        <v>114</v>
      </c>
      <c r="C1924">
        <v>2.5272E-7</v>
      </c>
      <c r="D1924">
        <v>1.1069135999999999E-6</v>
      </c>
      <c r="E1924">
        <v>1.1069135999999999E-6</v>
      </c>
    </row>
    <row r="1925" spans="2:5" x14ac:dyDescent="0.25">
      <c r="B1925" t="s">
        <v>115</v>
      </c>
      <c r="C1925">
        <v>2.8188000000000003E-7</v>
      </c>
      <c r="D1925">
        <v>1.2346344000000003E-6</v>
      </c>
      <c r="E1925">
        <v>1.2346344000000003E-6</v>
      </c>
    </row>
    <row r="1926" spans="2:5" x14ac:dyDescent="0.25">
      <c r="B1926" t="s">
        <v>116</v>
      </c>
      <c r="C1926">
        <v>2.0387700000000002E-7</v>
      </c>
      <c r="D1926">
        <v>8.9298126000000006E-7</v>
      </c>
      <c r="E1926">
        <v>8.9298126000000006E-7</v>
      </c>
    </row>
    <row r="1927" spans="2:5" x14ac:dyDescent="0.25">
      <c r="B1927" t="s">
        <v>118</v>
      </c>
      <c r="C1927">
        <v>1.5163199999999999E-7</v>
      </c>
      <c r="D1927">
        <v>6.6414815999999992E-7</v>
      </c>
      <c r="E1927">
        <v>6.6414815999999992E-7</v>
      </c>
    </row>
    <row r="1928" spans="2:5" x14ac:dyDescent="0.25">
      <c r="B1928" t="s">
        <v>119</v>
      </c>
      <c r="C1928">
        <v>1.8711000000000001E-7</v>
      </c>
      <c r="D1928">
        <v>8.1954180000000006E-7</v>
      </c>
      <c r="E1928">
        <v>8.1954180000000006E-7</v>
      </c>
    </row>
    <row r="1929" spans="2:5" x14ac:dyDescent="0.25">
      <c r="B1929" t="s">
        <v>120</v>
      </c>
      <c r="C1929">
        <v>9.8901000000000007E-8</v>
      </c>
      <c r="D1929">
        <v>4.3318638000000003E-7</v>
      </c>
      <c r="E1929">
        <v>4.3318638000000003E-7</v>
      </c>
    </row>
    <row r="1930" spans="2:5" x14ac:dyDescent="0.25">
      <c r="B1930" t="s">
        <v>121</v>
      </c>
      <c r="C1930">
        <v>9.8901000000000007E-8</v>
      </c>
      <c r="D1930">
        <v>4.3318638000000003E-7</v>
      </c>
      <c r="E1930">
        <v>4.3318638000000003E-7</v>
      </c>
    </row>
    <row r="1931" spans="2:5" x14ac:dyDescent="0.25">
      <c r="B1931" t="s">
        <v>122</v>
      </c>
      <c r="C1931">
        <v>1.7496E-7</v>
      </c>
      <c r="D1931">
        <v>7.6632480000000004E-7</v>
      </c>
      <c r="E1931">
        <v>7.6632480000000004E-7</v>
      </c>
    </row>
    <row r="1932" spans="2:5" x14ac:dyDescent="0.25">
      <c r="B1932" t="s">
        <v>124</v>
      </c>
      <c r="C1932">
        <v>1.5661350000000001E-7</v>
      </c>
      <c r="D1932">
        <v>6.8596713000000007E-7</v>
      </c>
      <c r="E1932">
        <v>6.8596713000000007E-7</v>
      </c>
    </row>
    <row r="1933" spans="2:5" x14ac:dyDescent="0.25">
      <c r="B1933" t="s">
        <v>125</v>
      </c>
      <c r="C1933">
        <v>1.5661350000000001E-7</v>
      </c>
      <c r="D1933">
        <v>6.8596713000000007E-7</v>
      </c>
      <c r="E1933">
        <v>6.8596713000000007E-7</v>
      </c>
    </row>
    <row r="1934" spans="2:5" x14ac:dyDescent="0.25">
      <c r="B1934" t="s">
        <v>126</v>
      </c>
      <c r="C1934">
        <v>3.8865400000000002E-6</v>
      </c>
      <c r="D1934">
        <v>1.7023045199999999E-5</v>
      </c>
      <c r="E1934">
        <v>1.7023045199999999E-5</v>
      </c>
    </row>
    <row r="1935" spans="2:5" x14ac:dyDescent="0.25">
      <c r="B1935" t="s">
        <v>134</v>
      </c>
      <c r="C1935">
        <v>4.9842000000000003E-3</v>
      </c>
      <c r="D1935">
        <v>2.1830796E-2</v>
      </c>
      <c r="E1935">
        <v>2.1830796E-2</v>
      </c>
    </row>
    <row r="1936" spans="2:5" x14ac:dyDescent="0.25">
      <c r="B1936" t="s">
        <v>140</v>
      </c>
      <c r="C1936">
        <v>2.1481200000000003E-7</v>
      </c>
      <c r="D1936">
        <v>9.4087656000000017E-7</v>
      </c>
      <c r="E1936">
        <v>9.4087656000000017E-7</v>
      </c>
    </row>
    <row r="1937" spans="2:5" x14ac:dyDescent="0.25">
      <c r="B1937" t="s">
        <v>141</v>
      </c>
      <c r="C1937">
        <v>1.82736E-7</v>
      </c>
      <c r="D1937">
        <v>8.0038367999999998E-7</v>
      </c>
      <c r="E1937">
        <v>8.0038367999999998E-7</v>
      </c>
    </row>
    <row r="1938" spans="2:5" x14ac:dyDescent="0.25">
      <c r="B1938" t="s">
        <v>142</v>
      </c>
      <c r="C1938">
        <v>2.6972999999999999E-8</v>
      </c>
      <c r="D1938">
        <v>1.1814174000000001E-7</v>
      </c>
      <c r="E1938">
        <v>1.1814174000000001E-7</v>
      </c>
    </row>
    <row r="1939" spans="2:5" x14ac:dyDescent="0.25">
      <c r="B1939" t="s">
        <v>143</v>
      </c>
      <c r="C1939">
        <v>2.8431000000000004E-7</v>
      </c>
      <c r="D1939">
        <v>1.2452778000000001E-6</v>
      </c>
      <c r="E1939">
        <v>1.2452778000000001E-6</v>
      </c>
    </row>
    <row r="1940" spans="2:5" x14ac:dyDescent="0.25">
      <c r="B1940" t="s">
        <v>144</v>
      </c>
      <c r="C1940">
        <v>3.5235E-7</v>
      </c>
      <c r="D1940">
        <v>1.5432930000000001E-6</v>
      </c>
      <c r="E1940">
        <v>1.5432930000000001E-6</v>
      </c>
    </row>
    <row r="1941" spans="2:5" x14ac:dyDescent="0.25">
      <c r="B1941" t="s">
        <v>145</v>
      </c>
      <c r="C1941">
        <v>3.5235E-7</v>
      </c>
      <c r="D1941">
        <v>1.5432930000000001E-6</v>
      </c>
      <c r="E1941">
        <v>1.5432930000000001E-6</v>
      </c>
    </row>
    <row r="1942" spans="2:5" x14ac:dyDescent="0.25">
      <c r="B1942" t="s">
        <v>146</v>
      </c>
      <c r="C1942">
        <v>1.458E-7</v>
      </c>
      <c r="D1942">
        <v>6.3860400000000002E-7</v>
      </c>
      <c r="E1942">
        <v>6.3860400000000002E-7</v>
      </c>
    </row>
    <row r="1943" spans="2:5" x14ac:dyDescent="0.25">
      <c r="B1943" t="s">
        <v>161</v>
      </c>
      <c r="C1943">
        <v>2.6393333333333333E-8</v>
      </c>
      <c r="D1943">
        <v>4.4340800000000001E-9</v>
      </c>
      <c r="E1943">
        <v>4.4340800000000001E-9</v>
      </c>
    </row>
    <row r="1944" spans="2:5" x14ac:dyDescent="0.25">
      <c r="B1944" t="s">
        <v>166</v>
      </c>
      <c r="C1944">
        <v>1.8725000000000001E-8</v>
      </c>
      <c r="D1944">
        <v>3.1458E-9</v>
      </c>
      <c r="E1944">
        <v>3.1458E-9</v>
      </c>
    </row>
    <row r="1945" spans="2:5" x14ac:dyDescent="0.25">
      <c r="B1945" t="s">
        <v>169</v>
      </c>
      <c r="C1945">
        <v>3.0012858719999994E-5</v>
      </c>
      <c r="D1945">
        <v>7.5032146799999986E-6</v>
      </c>
      <c r="E1945">
        <v>7.5032146799999986E-6</v>
      </c>
    </row>
    <row r="1946" spans="2:5" x14ac:dyDescent="0.25">
      <c r="B1946" t="s">
        <v>381</v>
      </c>
      <c r="C1946">
        <v>4.8600000000000002E-9</v>
      </c>
      <c r="D1946">
        <v>2.12868E-8</v>
      </c>
      <c r="E1946">
        <v>2.12868E-8</v>
      </c>
    </row>
    <row r="1947" spans="2:5" x14ac:dyDescent="0.25">
      <c r="B1947" t="s">
        <v>380</v>
      </c>
      <c r="C1947">
        <v>4.8600000000000002E-9</v>
      </c>
      <c r="D1947">
        <v>2.12868E-8</v>
      </c>
      <c r="E1947">
        <v>2.12868E-8</v>
      </c>
    </row>
    <row r="1948" spans="2:5" x14ac:dyDescent="0.25">
      <c r="B1948" t="s">
        <v>383</v>
      </c>
      <c r="C1948">
        <v>1.3365000000000001E-8</v>
      </c>
      <c r="D1948">
        <v>5.8538700000000003E-8</v>
      </c>
      <c r="E1948">
        <v>5.8538700000000003E-8</v>
      </c>
    </row>
    <row r="1949" spans="2:5" x14ac:dyDescent="0.25">
      <c r="B1949" t="s">
        <v>167</v>
      </c>
      <c r="C1949">
        <v>4.8600000000000002E-9</v>
      </c>
      <c r="D1949">
        <v>2.12868E-8</v>
      </c>
      <c r="E1949">
        <v>2.12868E-8</v>
      </c>
    </row>
    <row r="1950" spans="2:5" x14ac:dyDescent="0.25">
      <c r="B1950" t="s">
        <v>168</v>
      </c>
      <c r="C1950">
        <v>4.8600000000000002E-9</v>
      </c>
      <c r="D1950">
        <v>2.12868E-8</v>
      </c>
      <c r="E1950">
        <v>2.12868E-8</v>
      </c>
    </row>
    <row r="1951" spans="2:5" x14ac:dyDescent="0.25">
      <c r="B1951" t="s">
        <v>211</v>
      </c>
      <c r="C1951">
        <v>7.2899999999999998E-8</v>
      </c>
      <c r="D1951">
        <v>3.1930200000000001E-7</v>
      </c>
      <c r="E1951">
        <v>3.1930200000000001E-7</v>
      </c>
    </row>
    <row r="1952" spans="2:5" x14ac:dyDescent="0.25">
      <c r="B1952" t="s">
        <v>123</v>
      </c>
      <c r="C1952">
        <v>9.6471000000000004E-8</v>
      </c>
      <c r="D1952">
        <v>4.2254298000000003E-7</v>
      </c>
      <c r="E1952">
        <v>4.2254298000000003E-7</v>
      </c>
    </row>
    <row r="1953" spans="2:5" x14ac:dyDescent="0.25">
      <c r="B1953" t="s">
        <v>128</v>
      </c>
      <c r="C1953">
        <v>9.9399999999999993E-7</v>
      </c>
      <c r="D1953">
        <v>4.3537199999999992E-6</v>
      </c>
      <c r="E1953">
        <v>4.3537199999999992E-6</v>
      </c>
    </row>
    <row r="1954" spans="2:5" x14ac:dyDescent="0.25">
      <c r="B1954" t="s">
        <v>199</v>
      </c>
      <c r="C1954">
        <v>2.0008572479999999E-5</v>
      </c>
      <c r="D1954">
        <v>5.0021431200000005E-6</v>
      </c>
      <c r="E1954">
        <v>5.0021431200000005E-6</v>
      </c>
    </row>
    <row r="1955" spans="2:5" x14ac:dyDescent="0.25">
      <c r="B1955" t="s">
        <v>200</v>
      </c>
      <c r="C1955">
        <v>3.7772593559999996E-5</v>
      </c>
      <c r="D1955">
        <v>9.443148389999999E-6</v>
      </c>
      <c r="E1955">
        <v>9.443148389999999E-6</v>
      </c>
    </row>
    <row r="1956" spans="2:5" x14ac:dyDescent="0.25">
      <c r="B1956" t="s">
        <v>201</v>
      </c>
      <c r="C1956">
        <v>2.2958554319999996E-5</v>
      </c>
      <c r="D1956">
        <v>5.739638579999999E-6</v>
      </c>
      <c r="E1956">
        <v>5.739638579999999E-6</v>
      </c>
    </row>
    <row r="1957" spans="2:5" x14ac:dyDescent="0.25">
      <c r="B1957" t="s">
        <v>202</v>
      </c>
      <c r="C1957">
        <v>2.2958554319999996E-5</v>
      </c>
      <c r="D1957">
        <v>5.739638579999999E-6</v>
      </c>
      <c r="E1957">
        <v>5.739638579999999E-6</v>
      </c>
    </row>
    <row r="1958" spans="2:5" x14ac:dyDescent="0.25">
      <c r="B1958" t="s">
        <v>379</v>
      </c>
      <c r="C1958">
        <v>4.8600000000000002E-9</v>
      </c>
      <c r="D1958">
        <v>2.12868E-8</v>
      </c>
      <c r="E1958">
        <v>2.12868E-8</v>
      </c>
    </row>
    <row r="1959" spans="2:5" x14ac:dyDescent="0.25">
      <c r="B1959" t="s">
        <v>218</v>
      </c>
      <c r="C1959">
        <v>0</v>
      </c>
      <c r="D1959">
        <v>0</v>
      </c>
      <c r="E1959">
        <v>0</v>
      </c>
    </row>
    <row r="1960" spans="2:5" x14ac:dyDescent="0.25">
      <c r="B1960" t="s">
        <v>230</v>
      </c>
      <c r="C1960">
        <v>0</v>
      </c>
      <c r="D1960">
        <v>0</v>
      </c>
      <c r="E1960">
        <v>0</v>
      </c>
    </row>
    <row r="1961" spans="2:5" x14ac:dyDescent="0.25">
      <c r="B1961" t="s">
        <v>231</v>
      </c>
      <c r="C1961">
        <v>0</v>
      </c>
      <c r="D1961">
        <v>0</v>
      </c>
      <c r="E1961">
        <v>0</v>
      </c>
    </row>
    <row r="1962" spans="2:5" x14ac:dyDescent="0.25">
      <c r="B1962" t="s">
        <v>232</v>
      </c>
      <c r="C1962">
        <v>0</v>
      </c>
      <c r="D1962">
        <v>0</v>
      </c>
      <c r="E1962">
        <v>0</v>
      </c>
    </row>
    <row r="1963" spans="2:5" x14ac:dyDescent="0.25">
      <c r="B1963" t="s">
        <v>233</v>
      </c>
      <c r="C1963">
        <v>0</v>
      </c>
      <c r="D1963">
        <v>0</v>
      </c>
      <c r="E1963">
        <v>0</v>
      </c>
    </row>
    <row r="1964" spans="2:5" x14ac:dyDescent="0.25">
      <c r="B1964" t="s">
        <v>234</v>
      </c>
      <c r="C1964">
        <v>0</v>
      </c>
      <c r="D1964">
        <v>0</v>
      </c>
      <c r="E1964">
        <v>0</v>
      </c>
    </row>
    <row r="1965" spans="2:5" x14ac:dyDescent="0.25">
      <c r="B1965" t="s">
        <v>235</v>
      </c>
      <c r="C1965">
        <v>0</v>
      </c>
      <c r="D1965">
        <v>0</v>
      </c>
      <c r="E1965">
        <v>0</v>
      </c>
    </row>
    <row r="1966" spans="2:5" x14ac:dyDescent="0.25">
      <c r="B1966" t="s">
        <v>236</v>
      </c>
      <c r="C1966">
        <v>0</v>
      </c>
      <c r="D1966">
        <v>0</v>
      </c>
      <c r="E1966">
        <v>0</v>
      </c>
    </row>
    <row r="1967" spans="2:5" x14ac:dyDescent="0.25">
      <c r="B1967" t="s">
        <v>238</v>
      </c>
      <c r="C1967">
        <v>0</v>
      </c>
      <c r="D1967">
        <v>0</v>
      </c>
      <c r="E1967">
        <v>0</v>
      </c>
    </row>
    <row r="1968" spans="2:5" x14ac:dyDescent="0.25">
      <c r="B1968" t="s">
        <v>247</v>
      </c>
      <c r="C1968">
        <v>0</v>
      </c>
      <c r="D1968">
        <v>0</v>
      </c>
      <c r="E1968">
        <v>0</v>
      </c>
    </row>
    <row r="1969" spans="2:5" x14ac:dyDescent="0.25">
      <c r="B1969" t="s">
        <v>248</v>
      </c>
      <c r="C1969">
        <v>0</v>
      </c>
      <c r="D1969">
        <v>0</v>
      </c>
      <c r="E1969">
        <v>0</v>
      </c>
    </row>
    <row r="1970" spans="2:5" x14ac:dyDescent="0.25">
      <c r="B1970" t="s">
        <v>249</v>
      </c>
      <c r="C1970">
        <v>0</v>
      </c>
      <c r="D1970">
        <v>0</v>
      </c>
      <c r="E1970">
        <v>0</v>
      </c>
    </row>
    <row r="1971" spans="2:5" x14ac:dyDescent="0.25">
      <c r="B1971" t="s">
        <v>250</v>
      </c>
      <c r="C1971">
        <v>0</v>
      </c>
      <c r="D1971">
        <v>0</v>
      </c>
      <c r="E1971">
        <v>0</v>
      </c>
    </row>
    <row r="1972" spans="2:5" x14ac:dyDescent="0.25">
      <c r="B1972" t="s">
        <v>251</v>
      </c>
      <c r="C1972">
        <v>0</v>
      </c>
      <c r="D1972">
        <v>0</v>
      </c>
      <c r="E1972">
        <v>0</v>
      </c>
    </row>
    <row r="1973" spans="2:5" x14ac:dyDescent="0.25">
      <c r="B1973" t="s">
        <v>259</v>
      </c>
      <c r="C1973">
        <v>0</v>
      </c>
      <c r="D1973">
        <v>0</v>
      </c>
      <c r="E1973">
        <v>0</v>
      </c>
    </row>
    <row r="1974" spans="2:5" x14ac:dyDescent="0.25">
      <c r="B1974" t="s">
        <v>269</v>
      </c>
      <c r="C1974">
        <v>0</v>
      </c>
      <c r="D1974">
        <v>0</v>
      </c>
      <c r="E1974">
        <v>0</v>
      </c>
    </row>
    <row r="1975" spans="2:5" x14ac:dyDescent="0.25">
      <c r="B1975" t="s">
        <v>270</v>
      </c>
      <c r="C1975">
        <v>0</v>
      </c>
      <c r="D1975">
        <v>0</v>
      </c>
      <c r="E1975">
        <v>0</v>
      </c>
    </row>
    <row r="1976" spans="2:5" x14ac:dyDescent="0.25">
      <c r="B1976" t="s">
        <v>271</v>
      </c>
      <c r="C1976">
        <v>0</v>
      </c>
      <c r="D1976">
        <v>0</v>
      </c>
      <c r="E1976">
        <v>0</v>
      </c>
    </row>
    <row r="1977" spans="2:5" x14ac:dyDescent="0.25">
      <c r="B1977" t="s">
        <v>272</v>
      </c>
      <c r="C1977">
        <v>0</v>
      </c>
      <c r="D1977">
        <v>0</v>
      </c>
      <c r="E1977">
        <v>0</v>
      </c>
    </row>
    <row r="1978" spans="2:5" x14ac:dyDescent="0.25">
      <c r="B1978" t="s">
        <v>273</v>
      </c>
      <c r="C1978">
        <v>0</v>
      </c>
      <c r="D1978">
        <v>0</v>
      </c>
      <c r="E1978">
        <v>0</v>
      </c>
    </row>
    <row r="1979" spans="2:5" x14ac:dyDescent="0.25">
      <c r="B1979" t="s">
        <v>274</v>
      </c>
      <c r="C1979">
        <v>0</v>
      </c>
      <c r="D1979">
        <v>0</v>
      </c>
      <c r="E1979">
        <v>0</v>
      </c>
    </row>
    <row r="1980" spans="2:5" x14ac:dyDescent="0.25">
      <c r="B1980" t="s">
        <v>275</v>
      </c>
      <c r="C1980">
        <v>0</v>
      </c>
      <c r="D1980">
        <v>0</v>
      </c>
      <c r="E1980">
        <v>0</v>
      </c>
    </row>
    <row r="1981" spans="2:5" x14ac:dyDescent="0.25">
      <c r="B1981" t="s">
        <v>276</v>
      </c>
      <c r="C1981">
        <v>0</v>
      </c>
      <c r="D1981">
        <v>0</v>
      </c>
      <c r="E1981">
        <v>0</v>
      </c>
    </row>
    <row r="1982" spans="2:5" x14ac:dyDescent="0.25">
      <c r="B1982" t="s">
        <v>277</v>
      </c>
      <c r="C1982">
        <v>0</v>
      </c>
      <c r="D1982">
        <v>0</v>
      </c>
      <c r="E1982">
        <v>0</v>
      </c>
    </row>
    <row r="1983" spans="2:5" x14ac:dyDescent="0.25">
      <c r="B1983" t="s">
        <v>228</v>
      </c>
      <c r="C1983">
        <v>0</v>
      </c>
      <c r="D1983">
        <v>0</v>
      </c>
      <c r="E1983">
        <v>0</v>
      </c>
    </row>
    <row r="1984" spans="2:5" x14ac:dyDescent="0.25">
      <c r="B1984" t="s">
        <v>229</v>
      </c>
      <c r="C1984">
        <v>0</v>
      </c>
      <c r="D1984">
        <v>0</v>
      </c>
      <c r="E1984">
        <v>0</v>
      </c>
    </row>
    <row r="1985" spans="2:5" x14ac:dyDescent="0.25">
      <c r="B1985" t="s">
        <v>237</v>
      </c>
      <c r="C1985">
        <v>0</v>
      </c>
      <c r="D1985">
        <v>0</v>
      </c>
      <c r="E1985">
        <v>0</v>
      </c>
    </row>
    <row r="1986" spans="2:5" x14ac:dyDescent="0.25">
      <c r="B1986" t="s">
        <v>239</v>
      </c>
      <c r="C1986">
        <v>0</v>
      </c>
      <c r="D1986">
        <v>0</v>
      </c>
      <c r="E1986">
        <v>0</v>
      </c>
    </row>
    <row r="1987" spans="2:5" x14ac:dyDescent="0.25">
      <c r="B1987" t="s">
        <v>240</v>
      </c>
      <c r="C1987">
        <v>0</v>
      </c>
      <c r="D1987">
        <v>0</v>
      </c>
      <c r="E1987">
        <v>0</v>
      </c>
    </row>
    <row r="1988" spans="2:5" x14ac:dyDescent="0.25">
      <c r="B1988" t="s">
        <v>241</v>
      </c>
      <c r="C1988">
        <v>0</v>
      </c>
      <c r="D1988">
        <v>0</v>
      </c>
      <c r="E1988">
        <v>0</v>
      </c>
    </row>
    <row r="1989" spans="2:5" x14ac:dyDescent="0.25">
      <c r="B1989" t="s">
        <v>242</v>
      </c>
      <c r="C1989">
        <v>0</v>
      </c>
      <c r="D1989">
        <v>0</v>
      </c>
      <c r="E1989">
        <v>0</v>
      </c>
    </row>
    <row r="1990" spans="2:5" x14ac:dyDescent="0.25">
      <c r="B1990" t="s">
        <v>243</v>
      </c>
      <c r="C1990">
        <v>0</v>
      </c>
      <c r="D1990">
        <v>0</v>
      </c>
      <c r="E1990">
        <v>0</v>
      </c>
    </row>
    <row r="1991" spans="2:5" x14ac:dyDescent="0.25">
      <c r="B1991" t="s">
        <v>244</v>
      </c>
      <c r="C1991">
        <v>0</v>
      </c>
      <c r="D1991">
        <v>0</v>
      </c>
      <c r="E1991">
        <v>0</v>
      </c>
    </row>
    <row r="1992" spans="2:5" x14ac:dyDescent="0.25">
      <c r="B1992" t="s">
        <v>246</v>
      </c>
      <c r="C1992">
        <v>0</v>
      </c>
      <c r="D1992">
        <v>0</v>
      </c>
      <c r="E1992">
        <v>0</v>
      </c>
    </row>
    <row r="1993" spans="2:5" x14ac:dyDescent="0.25">
      <c r="B1993" t="s">
        <v>252</v>
      </c>
      <c r="C1993">
        <v>0</v>
      </c>
      <c r="D1993">
        <v>0</v>
      </c>
      <c r="E1993">
        <v>0</v>
      </c>
    </row>
    <row r="1994" spans="2:5" x14ac:dyDescent="0.25">
      <c r="B1994" t="s">
        <v>253</v>
      </c>
      <c r="C1994">
        <v>0</v>
      </c>
      <c r="D1994">
        <v>0</v>
      </c>
      <c r="E1994">
        <v>0</v>
      </c>
    </row>
    <row r="1995" spans="2:5" x14ac:dyDescent="0.25">
      <c r="B1995" t="s">
        <v>254</v>
      </c>
      <c r="C1995">
        <v>0</v>
      </c>
      <c r="D1995">
        <v>0</v>
      </c>
      <c r="E1995">
        <v>0</v>
      </c>
    </row>
    <row r="1996" spans="2:5" x14ac:dyDescent="0.25">
      <c r="B1996" t="s">
        <v>255</v>
      </c>
      <c r="C1996">
        <v>0</v>
      </c>
      <c r="D1996">
        <v>0</v>
      </c>
      <c r="E1996">
        <v>0</v>
      </c>
    </row>
    <row r="1997" spans="2:5" x14ac:dyDescent="0.25">
      <c r="B1997" t="s">
        <v>256</v>
      </c>
      <c r="C1997">
        <v>0</v>
      </c>
      <c r="D1997">
        <v>0</v>
      </c>
      <c r="E1997">
        <v>0</v>
      </c>
    </row>
    <row r="1998" spans="2:5" x14ac:dyDescent="0.25">
      <c r="B1998" t="s">
        <v>257</v>
      </c>
      <c r="C1998">
        <v>0</v>
      </c>
      <c r="D1998">
        <v>0</v>
      </c>
      <c r="E1998">
        <v>0</v>
      </c>
    </row>
    <row r="1999" spans="2:5" x14ac:dyDescent="0.25">
      <c r="B1999" t="s">
        <v>258</v>
      </c>
      <c r="C1999">
        <v>0</v>
      </c>
      <c r="D1999">
        <v>0</v>
      </c>
      <c r="E1999">
        <v>0</v>
      </c>
    </row>
    <row r="2000" spans="2:5" x14ac:dyDescent="0.25">
      <c r="B2000" t="s">
        <v>260</v>
      </c>
      <c r="C2000">
        <v>0</v>
      </c>
      <c r="D2000">
        <v>0</v>
      </c>
      <c r="E2000">
        <v>0</v>
      </c>
    </row>
    <row r="2001" spans="1:5" x14ac:dyDescent="0.25">
      <c r="B2001" t="s">
        <v>261</v>
      </c>
      <c r="C2001">
        <v>0</v>
      </c>
      <c r="D2001">
        <v>0</v>
      </c>
      <c r="E2001">
        <v>0</v>
      </c>
    </row>
    <row r="2002" spans="1:5" x14ac:dyDescent="0.25">
      <c r="B2002" t="s">
        <v>262</v>
      </c>
      <c r="C2002">
        <v>0</v>
      </c>
      <c r="D2002">
        <v>0</v>
      </c>
      <c r="E2002">
        <v>0</v>
      </c>
    </row>
    <row r="2003" spans="1:5" x14ac:dyDescent="0.25">
      <c r="B2003" t="s">
        <v>263</v>
      </c>
      <c r="C2003">
        <v>0</v>
      </c>
      <c r="D2003">
        <v>0</v>
      </c>
      <c r="E2003">
        <v>0</v>
      </c>
    </row>
    <row r="2004" spans="1:5" x14ac:dyDescent="0.25">
      <c r="B2004" t="s">
        <v>264</v>
      </c>
      <c r="C2004">
        <v>0</v>
      </c>
      <c r="D2004">
        <v>0</v>
      </c>
      <c r="E2004">
        <v>0</v>
      </c>
    </row>
    <row r="2005" spans="1:5" x14ac:dyDescent="0.25">
      <c r="B2005" t="s">
        <v>265</v>
      </c>
      <c r="C2005">
        <v>0</v>
      </c>
      <c r="D2005">
        <v>0</v>
      </c>
      <c r="E2005">
        <v>0</v>
      </c>
    </row>
    <row r="2006" spans="1:5" x14ac:dyDescent="0.25">
      <c r="B2006" t="s">
        <v>266</v>
      </c>
      <c r="C2006">
        <v>0</v>
      </c>
      <c r="D2006">
        <v>0</v>
      </c>
      <c r="E2006">
        <v>0</v>
      </c>
    </row>
    <row r="2007" spans="1:5" x14ac:dyDescent="0.25">
      <c r="B2007" t="s">
        <v>267</v>
      </c>
      <c r="C2007">
        <v>0</v>
      </c>
      <c r="D2007">
        <v>0</v>
      </c>
      <c r="E2007">
        <v>0</v>
      </c>
    </row>
    <row r="2008" spans="1:5" x14ac:dyDescent="0.25">
      <c r="B2008" t="s">
        <v>268</v>
      </c>
      <c r="C2008">
        <v>0</v>
      </c>
      <c r="D2008">
        <v>0</v>
      </c>
      <c r="E2008">
        <v>0</v>
      </c>
    </row>
    <row r="2009" spans="1:5" x14ac:dyDescent="0.25">
      <c r="B2009" t="s">
        <v>135</v>
      </c>
      <c r="C2009">
        <v>3.8880000000000001E-8</v>
      </c>
      <c r="D2009">
        <v>1.702944E-7</v>
      </c>
      <c r="E2009">
        <v>1.702944E-7</v>
      </c>
    </row>
    <row r="2010" spans="1:5" x14ac:dyDescent="0.25">
      <c r="B2010" t="s">
        <v>216</v>
      </c>
      <c r="C2010">
        <v>3.8880000000000004E-10</v>
      </c>
      <c r="D2010">
        <v>1.7029440000000002E-9</v>
      </c>
      <c r="E2010">
        <v>1.7029440000000002E-9</v>
      </c>
    </row>
    <row r="2011" spans="1:5" x14ac:dyDescent="0.25">
      <c r="B2011" t="s">
        <v>217</v>
      </c>
      <c r="C2011">
        <v>7.2899999999999998E-8</v>
      </c>
      <c r="D2011">
        <v>3.1930200000000001E-7</v>
      </c>
      <c r="E2011">
        <v>3.1930200000000001E-7</v>
      </c>
    </row>
    <row r="2012" spans="1:5" x14ac:dyDescent="0.25">
      <c r="A2012" t="s">
        <v>34</v>
      </c>
      <c r="B2012" t="s">
        <v>212</v>
      </c>
      <c r="C2012">
        <v>2.5043856E-4</v>
      </c>
      <c r="D2012">
        <v>1.0969208928000001E-3</v>
      </c>
      <c r="E2012">
        <v>1.0969208928000001E-3</v>
      </c>
    </row>
    <row r="2013" spans="1:5" x14ac:dyDescent="0.25">
      <c r="B2013" t="s">
        <v>16</v>
      </c>
      <c r="C2013">
        <v>3.7221000000000002E-7</v>
      </c>
      <c r="D2013">
        <v>1.6302798000000001E-6</v>
      </c>
      <c r="E2013">
        <v>1.6302798000000001E-6</v>
      </c>
    </row>
    <row r="2014" spans="1:5" x14ac:dyDescent="0.25">
      <c r="B2014" t="s">
        <v>71</v>
      </c>
      <c r="C2014">
        <v>1.404E-4</v>
      </c>
      <c r="D2014">
        <v>6.1495199999999999E-4</v>
      </c>
      <c r="E2014">
        <v>6.1495199999999999E-4</v>
      </c>
    </row>
    <row r="2015" spans="1:5" x14ac:dyDescent="0.25">
      <c r="B2015" t="s">
        <v>104</v>
      </c>
      <c r="C2015">
        <v>6.7912000000000001E-7</v>
      </c>
      <c r="D2015">
        <v>2.9745455999999999E-6</v>
      </c>
      <c r="E2015">
        <v>2.9745455999999999E-6</v>
      </c>
    </row>
    <row r="2016" spans="1:5" x14ac:dyDescent="0.25">
      <c r="B2016" t="s">
        <v>105</v>
      </c>
      <c r="C2016">
        <v>1.1623400000000001E-6</v>
      </c>
      <c r="D2016">
        <v>5.0910492000000006E-6</v>
      </c>
      <c r="E2016">
        <v>5.0910492000000006E-6</v>
      </c>
    </row>
    <row r="2017" spans="2:5" x14ac:dyDescent="0.25">
      <c r="B2017" t="s">
        <v>106</v>
      </c>
      <c r="C2017">
        <v>3.7743400000000002E-7</v>
      </c>
      <c r="D2017">
        <v>1.65316092E-6</v>
      </c>
      <c r="E2017">
        <v>1.65316092E-6</v>
      </c>
    </row>
    <row r="2018" spans="2:5" x14ac:dyDescent="0.25">
      <c r="B2018" t="s">
        <v>107</v>
      </c>
      <c r="C2018">
        <v>7.3266600000000011E-7</v>
      </c>
      <c r="D2018">
        <v>3.2090770800000002E-6</v>
      </c>
      <c r="E2018">
        <v>3.2090770800000002E-6</v>
      </c>
    </row>
    <row r="2019" spans="2:5" x14ac:dyDescent="0.25">
      <c r="B2019" t="s">
        <v>108</v>
      </c>
      <c r="C2019">
        <v>3.3760100000000003E-7</v>
      </c>
      <c r="D2019">
        <v>1.4786923800000002E-6</v>
      </c>
      <c r="E2019">
        <v>1.4786923800000002E-6</v>
      </c>
    </row>
    <row r="2020" spans="2:5" x14ac:dyDescent="0.25">
      <c r="B2020" t="s">
        <v>109</v>
      </c>
      <c r="C2020">
        <v>5.1391100000000005E-7</v>
      </c>
      <c r="D2020">
        <v>2.2509301800000001E-6</v>
      </c>
      <c r="E2020">
        <v>2.2509301800000001E-6</v>
      </c>
    </row>
    <row r="2021" spans="2:5" x14ac:dyDescent="0.25">
      <c r="B2021" t="s">
        <v>110</v>
      </c>
      <c r="C2021">
        <v>6.1577900000000005E-7</v>
      </c>
      <c r="D2021">
        <v>2.69711202E-6</v>
      </c>
      <c r="E2021">
        <v>2.69711202E-6</v>
      </c>
    </row>
    <row r="2022" spans="2:5" x14ac:dyDescent="0.25">
      <c r="B2022" t="s">
        <v>111</v>
      </c>
      <c r="C2022">
        <v>5.68763E-7</v>
      </c>
      <c r="D2022">
        <v>2.4911819400000001E-6</v>
      </c>
      <c r="E2022">
        <v>2.4911819400000001E-6</v>
      </c>
    </row>
    <row r="2023" spans="2:5" x14ac:dyDescent="0.25">
      <c r="B2023" t="s">
        <v>112</v>
      </c>
      <c r="C2023">
        <v>3.0952199999999998E-7</v>
      </c>
      <c r="D2023">
        <v>1.35570636E-6</v>
      </c>
      <c r="E2023">
        <v>1.35570636E-6</v>
      </c>
    </row>
    <row r="2024" spans="2:5" x14ac:dyDescent="0.25">
      <c r="B2024" t="s">
        <v>113</v>
      </c>
      <c r="C2024">
        <v>2.1026600000000004E-7</v>
      </c>
      <c r="D2024">
        <v>9.2096508000000012E-7</v>
      </c>
      <c r="E2024">
        <v>9.2096508000000012E-7</v>
      </c>
    </row>
    <row r="2025" spans="2:5" x14ac:dyDescent="0.25">
      <c r="B2025" t="s">
        <v>114</v>
      </c>
      <c r="C2025">
        <v>6.7912000000000001E-7</v>
      </c>
      <c r="D2025">
        <v>2.9745455999999999E-6</v>
      </c>
      <c r="E2025">
        <v>2.9745455999999999E-6</v>
      </c>
    </row>
    <row r="2026" spans="2:5" x14ac:dyDescent="0.25">
      <c r="B2026" t="s">
        <v>115</v>
      </c>
      <c r="C2026">
        <v>7.5748000000000003E-7</v>
      </c>
      <c r="D2026">
        <v>3.3177624000000002E-6</v>
      </c>
      <c r="E2026">
        <v>3.3177624000000002E-6</v>
      </c>
    </row>
    <row r="2027" spans="2:5" x14ac:dyDescent="0.25">
      <c r="B2027" t="s">
        <v>116</v>
      </c>
      <c r="C2027">
        <v>5.4786700000000002E-7</v>
      </c>
      <c r="D2027">
        <v>2.3996574600000004E-6</v>
      </c>
      <c r="E2027">
        <v>2.3996574600000004E-6</v>
      </c>
    </row>
    <row r="2028" spans="2:5" x14ac:dyDescent="0.25">
      <c r="B2028" t="s">
        <v>118</v>
      </c>
      <c r="C2028">
        <v>4.0747200000000004E-7</v>
      </c>
      <c r="D2028">
        <v>1.7847273600000002E-6</v>
      </c>
      <c r="E2028">
        <v>1.7847273600000002E-6</v>
      </c>
    </row>
    <row r="2029" spans="2:5" x14ac:dyDescent="0.25">
      <c r="B2029" t="s">
        <v>119</v>
      </c>
      <c r="C2029">
        <v>5.0281000000000004E-7</v>
      </c>
      <c r="D2029">
        <v>2.2023078E-6</v>
      </c>
      <c r="E2029">
        <v>2.2023078E-6</v>
      </c>
    </row>
    <row r="2030" spans="2:5" x14ac:dyDescent="0.25">
      <c r="B2030" t="s">
        <v>120</v>
      </c>
      <c r="C2030">
        <v>2.6577100000000006E-7</v>
      </c>
      <c r="D2030">
        <v>1.1640769800000001E-6</v>
      </c>
      <c r="E2030">
        <v>1.1640769800000001E-6</v>
      </c>
    </row>
    <row r="2031" spans="2:5" x14ac:dyDescent="0.25">
      <c r="B2031" t="s">
        <v>121</v>
      </c>
      <c r="C2031">
        <v>2.6577100000000006E-7</v>
      </c>
      <c r="D2031">
        <v>1.1640769800000001E-6</v>
      </c>
      <c r="E2031">
        <v>1.1640769800000001E-6</v>
      </c>
    </row>
    <row r="2032" spans="2:5" x14ac:dyDescent="0.25">
      <c r="B2032" t="s">
        <v>122</v>
      </c>
      <c r="C2032">
        <v>4.7016000000000002E-7</v>
      </c>
      <c r="D2032">
        <v>2.0593008000000003E-6</v>
      </c>
      <c r="E2032">
        <v>2.0593008000000003E-6</v>
      </c>
    </row>
    <row r="2033" spans="2:5" x14ac:dyDescent="0.25">
      <c r="B2033" t="s">
        <v>124</v>
      </c>
      <c r="C2033">
        <v>4.2085850000000004E-7</v>
      </c>
      <c r="D2033">
        <v>1.8433602300000002E-6</v>
      </c>
      <c r="E2033">
        <v>1.8433602300000002E-6</v>
      </c>
    </row>
    <row r="2034" spans="2:5" x14ac:dyDescent="0.25">
      <c r="B2034" t="s">
        <v>125</v>
      </c>
      <c r="C2034">
        <v>4.2085850000000004E-7</v>
      </c>
      <c r="D2034">
        <v>1.8433602300000002E-6</v>
      </c>
      <c r="E2034">
        <v>1.8433602300000002E-6</v>
      </c>
    </row>
    <row r="2035" spans="2:5" x14ac:dyDescent="0.25">
      <c r="B2035" t="s">
        <v>126</v>
      </c>
      <c r="C2035">
        <v>1.3849220000000001E-5</v>
      </c>
      <c r="D2035">
        <v>6.0659583600000001E-5</v>
      </c>
      <c r="E2035">
        <v>6.0659583600000001E-5</v>
      </c>
    </row>
    <row r="2036" spans="2:5" x14ac:dyDescent="0.25">
      <c r="B2036" t="s">
        <v>134</v>
      </c>
      <c r="C2036">
        <v>9.8299500000000005E-3</v>
      </c>
      <c r="D2036">
        <v>4.3055181000000005E-2</v>
      </c>
      <c r="E2036">
        <v>4.3055181000000005E-2</v>
      </c>
    </row>
    <row r="2037" spans="2:5" x14ac:dyDescent="0.25">
      <c r="B2037" t="s">
        <v>140</v>
      </c>
      <c r="C2037">
        <v>5.7725200000000012E-7</v>
      </c>
      <c r="D2037">
        <v>2.5283637600000005E-6</v>
      </c>
      <c r="E2037">
        <v>2.5283637600000005E-6</v>
      </c>
    </row>
    <row r="2038" spans="2:5" x14ac:dyDescent="0.25">
      <c r="B2038" t="s">
        <v>141</v>
      </c>
      <c r="C2038">
        <v>4.91056E-7</v>
      </c>
      <c r="D2038">
        <v>2.15082528E-6</v>
      </c>
      <c r="E2038">
        <v>2.15082528E-6</v>
      </c>
    </row>
    <row r="2039" spans="2:5" x14ac:dyDescent="0.25">
      <c r="B2039" t="s">
        <v>142</v>
      </c>
      <c r="C2039">
        <v>7.2483000000000001E-8</v>
      </c>
      <c r="D2039">
        <v>3.1747554000000003E-7</v>
      </c>
      <c r="E2039">
        <v>3.1747554000000003E-7</v>
      </c>
    </row>
    <row r="2040" spans="2:5" x14ac:dyDescent="0.25">
      <c r="B2040" t="s">
        <v>143</v>
      </c>
      <c r="C2040">
        <v>7.6401000000000008E-7</v>
      </c>
      <c r="D2040">
        <v>3.3463638000000007E-6</v>
      </c>
      <c r="E2040">
        <v>3.3463638000000007E-6</v>
      </c>
    </row>
    <row r="2041" spans="2:5" x14ac:dyDescent="0.25">
      <c r="B2041" t="s">
        <v>144</v>
      </c>
      <c r="C2041">
        <v>9.4685000000000009E-7</v>
      </c>
      <c r="D2041">
        <v>4.1472030000000006E-6</v>
      </c>
      <c r="E2041">
        <v>4.1472030000000006E-6</v>
      </c>
    </row>
    <row r="2042" spans="2:5" x14ac:dyDescent="0.25">
      <c r="B2042" t="s">
        <v>145</v>
      </c>
      <c r="C2042">
        <v>9.4685000000000009E-7</v>
      </c>
      <c r="D2042">
        <v>4.1472030000000006E-6</v>
      </c>
      <c r="E2042">
        <v>4.1472030000000006E-6</v>
      </c>
    </row>
    <row r="2043" spans="2:5" x14ac:dyDescent="0.25">
      <c r="B2043" t="s">
        <v>146</v>
      </c>
      <c r="C2043">
        <v>3.918E-7</v>
      </c>
      <c r="D2043">
        <v>1.7160840000000002E-6</v>
      </c>
      <c r="E2043">
        <v>1.7160840000000002E-6</v>
      </c>
    </row>
    <row r="2044" spans="2:5" x14ac:dyDescent="0.25">
      <c r="B2044" t="s">
        <v>161</v>
      </c>
      <c r="C2044">
        <v>1.8684999999999998E-8</v>
      </c>
      <c r="D2044">
        <v>3.1390799999999995E-9</v>
      </c>
      <c r="E2044">
        <v>3.1390799999999995E-9</v>
      </c>
    </row>
    <row r="2045" spans="2:5" x14ac:dyDescent="0.25">
      <c r="B2045" t="s">
        <v>166</v>
      </c>
      <c r="C2045">
        <v>1.3256250000000002E-8</v>
      </c>
      <c r="D2045">
        <v>2.2270500000000001E-9</v>
      </c>
      <c r="E2045">
        <v>2.2270500000000001E-9</v>
      </c>
    </row>
    <row r="2046" spans="2:5" x14ac:dyDescent="0.25">
      <c r="B2046" t="s">
        <v>169</v>
      </c>
      <c r="C2046">
        <v>5.919202692E-5</v>
      </c>
      <c r="D2046">
        <v>1.479800673E-5</v>
      </c>
      <c r="E2046">
        <v>1.479800673E-5</v>
      </c>
    </row>
    <row r="2047" spans="2:5" x14ac:dyDescent="0.25">
      <c r="B2047" t="s">
        <v>381</v>
      </c>
      <c r="C2047">
        <v>1.3060000000000001E-8</v>
      </c>
      <c r="D2047">
        <v>5.7202800000000002E-8</v>
      </c>
      <c r="E2047">
        <v>5.7202800000000002E-8</v>
      </c>
    </row>
    <row r="2048" spans="2:5" x14ac:dyDescent="0.25">
      <c r="B2048" t="s">
        <v>380</v>
      </c>
      <c r="C2048">
        <v>1.3060000000000001E-8</v>
      </c>
      <c r="D2048">
        <v>5.7202800000000002E-8</v>
      </c>
      <c r="E2048">
        <v>5.7202800000000002E-8</v>
      </c>
    </row>
    <row r="2049" spans="2:5" x14ac:dyDescent="0.25">
      <c r="B2049" t="s">
        <v>383</v>
      </c>
      <c r="C2049">
        <v>3.5915000000000001E-8</v>
      </c>
      <c r="D2049">
        <v>1.5730769999999999E-7</v>
      </c>
      <c r="E2049">
        <v>1.5730769999999999E-7</v>
      </c>
    </row>
    <row r="2050" spans="2:5" x14ac:dyDescent="0.25">
      <c r="B2050" t="s">
        <v>167</v>
      </c>
      <c r="C2050">
        <v>1.3060000000000001E-8</v>
      </c>
      <c r="D2050">
        <v>5.7202800000000002E-8</v>
      </c>
      <c r="E2050">
        <v>5.7202800000000002E-8</v>
      </c>
    </row>
    <row r="2051" spans="2:5" x14ac:dyDescent="0.25">
      <c r="B2051" t="s">
        <v>168</v>
      </c>
      <c r="C2051">
        <v>1.3060000000000001E-8</v>
      </c>
      <c r="D2051">
        <v>5.7202800000000002E-8</v>
      </c>
      <c r="E2051">
        <v>5.7202800000000002E-8</v>
      </c>
    </row>
    <row r="2052" spans="2:5" x14ac:dyDescent="0.25">
      <c r="B2052" t="s">
        <v>211</v>
      </c>
      <c r="C2052">
        <v>1.959E-7</v>
      </c>
      <c r="D2052">
        <v>8.5804200000000008E-7</v>
      </c>
      <c r="E2052">
        <v>8.5804200000000008E-7</v>
      </c>
    </row>
    <row r="2053" spans="2:5" x14ac:dyDescent="0.25">
      <c r="B2053" t="s">
        <v>123</v>
      </c>
      <c r="C2053">
        <v>2.5924100000000001E-7</v>
      </c>
      <c r="D2053">
        <v>1.1354755799999999E-6</v>
      </c>
      <c r="E2053">
        <v>1.1354755799999999E-6</v>
      </c>
    </row>
    <row r="2054" spans="2:5" x14ac:dyDescent="0.25">
      <c r="B2054" t="s">
        <v>128</v>
      </c>
      <c r="C2054">
        <v>3.5419999999999997E-6</v>
      </c>
      <c r="D2054">
        <v>1.5513959999999998E-5</v>
      </c>
      <c r="E2054">
        <v>1.5513959999999998E-5</v>
      </c>
    </row>
    <row r="2055" spans="2:5" x14ac:dyDescent="0.25">
      <c r="B2055" t="s">
        <v>199</v>
      </c>
      <c r="C2055">
        <v>3.9461351280000002E-5</v>
      </c>
      <c r="D2055">
        <v>9.8653378200000006E-6</v>
      </c>
      <c r="E2055">
        <v>9.8653378200000006E-6</v>
      </c>
    </row>
    <row r="2056" spans="2:5" x14ac:dyDescent="0.25">
      <c r="B2056" t="s">
        <v>200</v>
      </c>
      <c r="C2056">
        <v>7.449594841E-5</v>
      </c>
      <c r="D2056">
        <v>1.86239871025E-5</v>
      </c>
      <c r="E2056">
        <v>1.86239871025E-5</v>
      </c>
    </row>
    <row r="2057" spans="2:5" x14ac:dyDescent="0.25">
      <c r="B2057" t="s">
        <v>201</v>
      </c>
      <c r="C2057">
        <v>4.5279371019999992E-5</v>
      </c>
      <c r="D2057">
        <v>1.1319842754999998E-5</v>
      </c>
      <c r="E2057">
        <v>1.1319842754999998E-5</v>
      </c>
    </row>
    <row r="2058" spans="2:5" x14ac:dyDescent="0.25">
      <c r="B2058" t="s">
        <v>202</v>
      </c>
      <c r="C2058">
        <v>4.5279371019999992E-5</v>
      </c>
      <c r="D2058">
        <v>1.1319842754999998E-5</v>
      </c>
      <c r="E2058">
        <v>1.1319842754999998E-5</v>
      </c>
    </row>
    <row r="2059" spans="2:5" x14ac:dyDescent="0.25">
      <c r="B2059" t="s">
        <v>379</v>
      </c>
      <c r="C2059">
        <v>1.3060000000000001E-8</v>
      </c>
      <c r="D2059">
        <v>5.7202800000000002E-8</v>
      </c>
      <c r="E2059">
        <v>5.7202800000000002E-8</v>
      </c>
    </row>
    <row r="2060" spans="2:5" x14ac:dyDescent="0.25">
      <c r="B2060" t="s">
        <v>218</v>
      </c>
      <c r="C2060">
        <v>1.5190502129127081E-7</v>
      </c>
      <c r="D2060">
        <v>6.6534399325576618E-7</v>
      </c>
      <c r="E2060">
        <v>6.6534399325576618E-7</v>
      </c>
    </row>
    <row r="2061" spans="2:5" x14ac:dyDescent="0.25">
      <c r="B2061" t="s">
        <v>230</v>
      </c>
      <c r="C2061">
        <v>3.7434956229601989E-6</v>
      </c>
      <c r="D2061">
        <v>1.6396510828565669E-5</v>
      </c>
      <c r="E2061">
        <v>1.6396510828565669E-5</v>
      </c>
    </row>
    <row r="2062" spans="2:5" x14ac:dyDescent="0.25">
      <c r="B2062" t="s">
        <v>231</v>
      </c>
      <c r="C2062">
        <v>0</v>
      </c>
      <c r="D2062">
        <v>0</v>
      </c>
      <c r="E2062">
        <v>0</v>
      </c>
    </row>
    <row r="2063" spans="2:5" x14ac:dyDescent="0.25">
      <c r="B2063" t="s">
        <v>232</v>
      </c>
      <c r="C2063">
        <v>1.0708283004633498E-7</v>
      </c>
      <c r="D2063">
        <v>4.690227956029472E-7</v>
      </c>
      <c r="E2063">
        <v>4.690227956029472E-7</v>
      </c>
    </row>
    <row r="2064" spans="2:5" x14ac:dyDescent="0.25">
      <c r="B2064" t="s">
        <v>233</v>
      </c>
      <c r="C2064">
        <v>0</v>
      </c>
      <c r="D2064">
        <v>0</v>
      </c>
      <c r="E2064">
        <v>0</v>
      </c>
    </row>
    <row r="2065" spans="2:5" x14ac:dyDescent="0.25">
      <c r="B2065" t="s">
        <v>234</v>
      </c>
      <c r="C2065">
        <v>0</v>
      </c>
      <c r="D2065">
        <v>0</v>
      </c>
      <c r="E2065">
        <v>0</v>
      </c>
    </row>
    <row r="2066" spans="2:5" x14ac:dyDescent="0.25">
      <c r="B2066" t="s">
        <v>235</v>
      </c>
      <c r="C2066">
        <v>0</v>
      </c>
      <c r="D2066">
        <v>0</v>
      </c>
      <c r="E2066">
        <v>0</v>
      </c>
    </row>
    <row r="2067" spans="2:5" x14ac:dyDescent="0.25">
      <c r="B2067" t="s">
        <v>236</v>
      </c>
      <c r="C2067">
        <v>1.4249632740533384E-6</v>
      </c>
      <c r="D2067">
        <v>6.2413391403536218E-6</v>
      </c>
      <c r="E2067">
        <v>6.2413391403536218E-6</v>
      </c>
    </row>
    <row r="2068" spans="2:5" x14ac:dyDescent="0.25">
      <c r="B2068" t="s">
        <v>238</v>
      </c>
      <c r="C2068">
        <v>0</v>
      </c>
      <c r="D2068">
        <v>0</v>
      </c>
      <c r="E2068">
        <v>0</v>
      </c>
    </row>
    <row r="2069" spans="2:5" x14ac:dyDescent="0.25">
      <c r="B2069" t="s">
        <v>247</v>
      </c>
      <c r="C2069">
        <v>8.1916407962936963E-8</v>
      </c>
      <c r="D2069">
        <v>3.5879386687766388E-7</v>
      </c>
      <c r="E2069">
        <v>3.5879386687766388E-7</v>
      </c>
    </row>
    <row r="2070" spans="2:5" x14ac:dyDescent="0.25">
      <c r="B2070" t="s">
        <v>248</v>
      </c>
      <c r="C2070">
        <v>0</v>
      </c>
      <c r="D2070">
        <v>0</v>
      </c>
      <c r="E2070">
        <v>0</v>
      </c>
    </row>
    <row r="2071" spans="2:5" x14ac:dyDescent="0.25">
      <c r="B2071" t="s">
        <v>249</v>
      </c>
      <c r="C2071">
        <v>0</v>
      </c>
      <c r="D2071">
        <v>0</v>
      </c>
      <c r="E2071">
        <v>0</v>
      </c>
    </row>
    <row r="2072" spans="2:5" x14ac:dyDescent="0.25">
      <c r="B2072" t="s">
        <v>250</v>
      </c>
      <c r="C2072">
        <v>0</v>
      </c>
      <c r="D2072">
        <v>0</v>
      </c>
      <c r="E2072">
        <v>0</v>
      </c>
    </row>
    <row r="2073" spans="2:5" x14ac:dyDescent="0.25">
      <c r="B2073" t="s">
        <v>251</v>
      </c>
      <c r="C2073">
        <v>0</v>
      </c>
      <c r="D2073">
        <v>0</v>
      </c>
      <c r="E2073">
        <v>0</v>
      </c>
    </row>
    <row r="2074" spans="2:5" x14ac:dyDescent="0.25">
      <c r="B2074" t="s">
        <v>259</v>
      </c>
      <c r="C2074">
        <v>0</v>
      </c>
      <c r="D2074">
        <v>0</v>
      </c>
      <c r="E2074">
        <v>0</v>
      </c>
    </row>
    <row r="2075" spans="2:5" x14ac:dyDescent="0.25">
      <c r="B2075" t="s">
        <v>269</v>
      </c>
      <c r="C2075">
        <v>0</v>
      </c>
      <c r="D2075">
        <v>0</v>
      </c>
      <c r="E2075">
        <v>0</v>
      </c>
    </row>
    <row r="2076" spans="2:5" x14ac:dyDescent="0.25">
      <c r="B2076" t="s">
        <v>270</v>
      </c>
      <c r="C2076">
        <v>0</v>
      </c>
      <c r="D2076">
        <v>0</v>
      </c>
      <c r="E2076">
        <v>0</v>
      </c>
    </row>
    <row r="2077" spans="2:5" x14ac:dyDescent="0.25">
      <c r="B2077" t="s">
        <v>271</v>
      </c>
      <c r="C2077">
        <v>0</v>
      </c>
      <c r="D2077">
        <v>0</v>
      </c>
      <c r="E2077">
        <v>0</v>
      </c>
    </row>
    <row r="2078" spans="2:5" x14ac:dyDescent="0.25">
      <c r="B2078" t="s">
        <v>272</v>
      </c>
      <c r="C2078">
        <v>0</v>
      </c>
      <c r="D2078">
        <v>0</v>
      </c>
      <c r="E2078">
        <v>0</v>
      </c>
    </row>
    <row r="2079" spans="2:5" x14ac:dyDescent="0.25">
      <c r="B2079" t="s">
        <v>273</v>
      </c>
      <c r="C2079">
        <v>0</v>
      </c>
      <c r="D2079">
        <v>0</v>
      </c>
      <c r="E2079">
        <v>0</v>
      </c>
    </row>
    <row r="2080" spans="2:5" x14ac:dyDescent="0.25">
      <c r="B2080" t="s">
        <v>274</v>
      </c>
      <c r="C2080">
        <v>0</v>
      </c>
      <c r="D2080">
        <v>0</v>
      </c>
      <c r="E2080">
        <v>0</v>
      </c>
    </row>
    <row r="2081" spans="2:5" x14ac:dyDescent="0.25">
      <c r="B2081" t="s">
        <v>275</v>
      </c>
      <c r="C2081">
        <v>0</v>
      </c>
      <c r="D2081">
        <v>0</v>
      </c>
      <c r="E2081">
        <v>0</v>
      </c>
    </row>
    <row r="2082" spans="2:5" x14ac:dyDescent="0.25">
      <c r="B2082" t="s">
        <v>276</v>
      </c>
      <c r="C2082">
        <v>0</v>
      </c>
      <c r="D2082">
        <v>0</v>
      </c>
      <c r="E2082">
        <v>0</v>
      </c>
    </row>
    <row r="2083" spans="2:5" x14ac:dyDescent="0.25">
      <c r="B2083" t="s">
        <v>277</v>
      </c>
      <c r="C2083">
        <v>0</v>
      </c>
      <c r="D2083">
        <v>0</v>
      </c>
      <c r="E2083">
        <v>0</v>
      </c>
    </row>
    <row r="2084" spans="2:5" x14ac:dyDescent="0.25">
      <c r="B2084" t="s">
        <v>228</v>
      </c>
      <c r="C2084">
        <v>4.506459222705008E-6</v>
      </c>
      <c r="D2084">
        <v>1.9738291395447935E-5</v>
      </c>
      <c r="E2084">
        <v>1.9738291395447935E-5</v>
      </c>
    </row>
    <row r="2085" spans="2:5" x14ac:dyDescent="0.25">
      <c r="B2085" t="s">
        <v>229</v>
      </c>
      <c r="C2085">
        <v>9.891623445783636E-7</v>
      </c>
      <c r="D2085">
        <v>4.3325310692532319E-6</v>
      </c>
      <c r="E2085">
        <v>4.3325310692532319E-6</v>
      </c>
    </row>
    <row r="2086" spans="2:5" x14ac:dyDescent="0.25">
      <c r="B2086" t="s">
        <v>237</v>
      </c>
      <c r="C2086">
        <v>2.349439041419514E-5</v>
      </c>
      <c r="D2086">
        <v>1.029054300141747E-4</v>
      </c>
      <c r="E2086">
        <v>1.029054300141747E-4</v>
      </c>
    </row>
    <row r="2087" spans="2:5" x14ac:dyDescent="0.25">
      <c r="B2087" t="s">
        <v>239</v>
      </c>
      <c r="C2087">
        <v>0</v>
      </c>
      <c r="D2087">
        <v>0</v>
      </c>
      <c r="E2087">
        <v>0</v>
      </c>
    </row>
    <row r="2088" spans="2:5" x14ac:dyDescent="0.25">
      <c r="B2088" t="s">
        <v>240</v>
      </c>
      <c r="C2088">
        <v>0</v>
      </c>
      <c r="D2088">
        <v>0</v>
      </c>
      <c r="E2088">
        <v>0</v>
      </c>
    </row>
    <row r="2089" spans="2:5" x14ac:dyDescent="0.25">
      <c r="B2089" t="s">
        <v>241</v>
      </c>
      <c r="C2089">
        <v>0</v>
      </c>
      <c r="D2089">
        <v>0</v>
      </c>
      <c r="E2089">
        <v>0</v>
      </c>
    </row>
    <row r="2090" spans="2:5" x14ac:dyDescent="0.25">
      <c r="B2090" t="s">
        <v>242</v>
      </c>
      <c r="C2090">
        <v>0</v>
      </c>
      <c r="D2090">
        <v>0</v>
      </c>
      <c r="E2090">
        <v>0</v>
      </c>
    </row>
    <row r="2091" spans="2:5" x14ac:dyDescent="0.25">
      <c r="B2091" t="s">
        <v>243</v>
      </c>
      <c r="C2091">
        <v>4.8528507587183711E-5</v>
      </c>
      <c r="D2091">
        <v>2.1255486323186465E-4</v>
      </c>
      <c r="E2091">
        <v>2.1255486323186465E-4</v>
      </c>
    </row>
    <row r="2092" spans="2:5" x14ac:dyDescent="0.25">
      <c r="B2092" t="s">
        <v>244</v>
      </c>
      <c r="C2092">
        <v>0</v>
      </c>
      <c r="D2092">
        <v>0</v>
      </c>
      <c r="E2092">
        <v>0</v>
      </c>
    </row>
    <row r="2093" spans="2:5" x14ac:dyDescent="0.25">
      <c r="B2093" t="s">
        <v>246</v>
      </c>
      <c r="C2093">
        <v>4.8634932431886015E-6</v>
      </c>
      <c r="D2093">
        <v>2.1302100405166075E-5</v>
      </c>
      <c r="E2093">
        <v>2.1302100405166075E-5</v>
      </c>
    </row>
    <row r="2094" spans="2:5" x14ac:dyDescent="0.25">
      <c r="B2094" t="s">
        <v>252</v>
      </c>
      <c r="C2094">
        <v>0</v>
      </c>
      <c r="D2094">
        <v>0</v>
      </c>
      <c r="E2094">
        <v>0</v>
      </c>
    </row>
    <row r="2095" spans="2:5" x14ac:dyDescent="0.25">
      <c r="B2095" t="s">
        <v>253</v>
      </c>
      <c r="C2095">
        <v>0</v>
      </c>
      <c r="D2095">
        <v>0</v>
      </c>
      <c r="E2095">
        <v>0</v>
      </c>
    </row>
    <row r="2096" spans="2:5" x14ac:dyDescent="0.25">
      <c r="B2096" t="s">
        <v>254</v>
      </c>
      <c r="C2096">
        <v>0</v>
      </c>
      <c r="D2096">
        <v>0</v>
      </c>
      <c r="E2096">
        <v>0</v>
      </c>
    </row>
    <row r="2097" spans="2:5" x14ac:dyDescent="0.25">
      <c r="B2097" t="s">
        <v>255</v>
      </c>
      <c r="C2097">
        <v>0</v>
      </c>
      <c r="D2097">
        <v>0</v>
      </c>
      <c r="E2097">
        <v>0</v>
      </c>
    </row>
    <row r="2098" spans="2:5" x14ac:dyDescent="0.25">
      <c r="B2098" t="s">
        <v>256</v>
      </c>
      <c r="C2098">
        <v>0</v>
      </c>
      <c r="D2098">
        <v>0</v>
      </c>
      <c r="E2098">
        <v>0</v>
      </c>
    </row>
    <row r="2099" spans="2:5" x14ac:dyDescent="0.25">
      <c r="B2099" t="s">
        <v>257</v>
      </c>
      <c r="C2099">
        <v>0</v>
      </c>
      <c r="D2099">
        <v>0</v>
      </c>
      <c r="E2099">
        <v>0</v>
      </c>
    </row>
    <row r="2100" spans="2:5" x14ac:dyDescent="0.25">
      <c r="B2100" t="s">
        <v>258</v>
      </c>
      <c r="C2100">
        <v>0</v>
      </c>
      <c r="D2100">
        <v>0</v>
      </c>
      <c r="E2100">
        <v>0</v>
      </c>
    </row>
    <row r="2101" spans="2:5" x14ac:dyDescent="0.25">
      <c r="B2101" t="s">
        <v>260</v>
      </c>
      <c r="C2101">
        <v>0</v>
      </c>
      <c r="D2101">
        <v>0</v>
      </c>
      <c r="E2101">
        <v>0</v>
      </c>
    </row>
    <row r="2102" spans="2:5" x14ac:dyDescent="0.25">
      <c r="B2102" t="s">
        <v>261</v>
      </c>
      <c r="C2102">
        <v>0</v>
      </c>
      <c r="D2102">
        <v>0</v>
      </c>
      <c r="E2102">
        <v>0</v>
      </c>
    </row>
    <row r="2103" spans="2:5" x14ac:dyDescent="0.25">
      <c r="B2103" t="s">
        <v>262</v>
      </c>
      <c r="C2103">
        <v>0</v>
      </c>
      <c r="D2103">
        <v>0</v>
      </c>
      <c r="E2103">
        <v>0</v>
      </c>
    </row>
    <row r="2104" spans="2:5" x14ac:dyDescent="0.25">
      <c r="B2104" t="s">
        <v>263</v>
      </c>
      <c r="C2104">
        <v>0</v>
      </c>
      <c r="D2104">
        <v>0</v>
      </c>
      <c r="E2104">
        <v>0</v>
      </c>
    </row>
    <row r="2105" spans="2:5" x14ac:dyDescent="0.25">
      <c r="B2105" t="s">
        <v>264</v>
      </c>
      <c r="C2105">
        <v>0</v>
      </c>
      <c r="D2105">
        <v>0</v>
      </c>
      <c r="E2105">
        <v>0</v>
      </c>
    </row>
    <row r="2106" spans="2:5" x14ac:dyDescent="0.25">
      <c r="B2106" t="s">
        <v>265</v>
      </c>
      <c r="C2106">
        <v>0</v>
      </c>
      <c r="D2106">
        <v>0</v>
      </c>
      <c r="E2106">
        <v>0</v>
      </c>
    </row>
    <row r="2107" spans="2:5" x14ac:dyDescent="0.25">
      <c r="B2107" t="s">
        <v>266</v>
      </c>
      <c r="C2107">
        <v>0</v>
      </c>
      <c r="D2107">
        <v>0</v>
      </c>
      <c r="E2107">
        <v>0</v>
      </c>
    </row>
    <row r="2108" spans="2:5" x14ac:dyDescent="0.25">
      <c r="B2108" t="s">
        <v>267</v>
      </c>
      <c r="C2108">
        <v>7.0483163521176453E-8</v>
      </c>
      <c r="D2108">
        <v>3.0871625622275288E-7</v>
      </c>
      <c r="E2108">
        <v>3.0871625622275288E-7</v>
      </c>
    </row>
    <row r="2109" spans="2:5" x14ac:dyDescent="0.25">
      <c r="B2109" t="s">
        <v>268</v>
      </c>
      <c r="C2109">
        <v>0</v>
      </c>
      <c r="D2109">
        <v>0</v>
      </c>
      <c r="E2109">
        <v>0</v>
      </c>
    </row>
    <row r="2110" spans="2:5" x14ac:dyDescent="0.25">
      <c r="B2110" t="s">
        <v>135</v>
      </c>
      <c r="C2110">
        <v>1.0448000000000001E-7</v>
      </c>
      <c r="D2110">
        <v>4.5762240000000001E-7</v>
      </c>
      <c r="E2110">
        <v>4.5762240000000001E-7</v>
      </c>
    </row>
    <row r="2111" spans="2:5" x14ac:dyDescent="0.25">
      <c r="B2111" t="s">
        <v>216</v>
      </c>
      <c r="C2111">
        <v>1.0448000000000002E-9</v>
      </c>
      <c r="D2111">
        <v>4.576224000000001E-9</v>
      </c>
      <c r="E2111">
        <v>4.576224000000001E-9</v>
      </c>
    </row>
    <row r="2112" spans="2:5" x14ac:dyDescent="0.25">
      <c r="B2112" t="s">
        <v>217</v>
      </c>
      <c r="C2112">
        <v>1.959E-7</v>
      </c>
      <c r="D2112">
        <v>8.5804200000000008E-7</v>
      </c>
      <c r="E2112">
        <v>8.5804200000000008E-7</v>
      </c>
    </row>
    <row r="2113" spans="1:5" x14ac:dyDescent="0.25">
      <c r="A2113" t="s">
        <v>63</v>
      </c>
      <c r="B2113" t="s">
        <v>212</v>
      </c>
      <c r="C2113">
        <v>0.46022400000000008</v>
      </c>
      <c r="D2113">
        <v>2.0157811200000002</v>
      </c>
      <c r="E2113">
        <v>2.0157811200000002</v>
      </c>
    </row>
    <row r="2114" spans="1:5" x14ac:dyDescent="0.25">
      <c r="B2114" t="s">
        <v>16</v>
      </c>
      <c r="C2114">
        <v>6.8400000000000004E-4</v>
      </c>
      <c r="D2114">
        <v>2.9959200000000004E-3</v>
      </c>
      <c r="E2114">
        <v>2.9959200000000004E-3</v>
      </c>
    </row>
    <row r="2115" spans="1:5" x14ac:dyDescent="0.25">
      <c r="B2115" t="s">
        <v>71</v>
      </c>
      <c r="C2115">
        <v>2.3399999999999997E-2</v>
      </c>
      <c r="D2115">
        <v>0.10249199999999999</v>
      </c>
      <c r="E2115">
        <v>0.10249199999999999</v>
      </c>
    </row>
    <row r="2116" spans="1:5" x14ac:dyDescent="0.25">
      <c r="B2116" t="s">
        <v>104</v>
      </c>
      <c r="C2116">
        <v>1.248E-3</v>
      </c>
      <c r="D2116">
        <v>5.4662399999999998E-3</v>
      </c>
      <c r="E2116">
        <v>5.4662399999999998E-3</v>
      </c>
    </row>
    <row r="2117" spans="1:5" x14ac:dyDescent="0.25">
      <c r="B2117" t="s">
        <v>105</v>
      </c>
      <c r="C2117">
        <v>2.1359999999999999E-3</v>
      </c>
      <c r="D2117">
        <v>9.3556799999999999E-3</v>
      </c>
      <c r="E2117">
        <v>9.3556799999999999E-3</v>
      </c>
    </row>
    <row r="2118" spans="1:5" x14ac:dyDescent="0.25">
      <c r="B2118" t="s">
        <v>106</v>
      </c>
      <c r="C2118">
        <v>6.9359999999999995E-4</v>
      </c>
      <c r="D2118">
        <v>3.0379679999999998E-3</v>
      </c>
      <c r="E2118">
        <v>3.0379679999999998E-3</v>
      </c>
    </row>
    <row r="2119" spans="1:5" x14ac:dyDescent="0.25">
      <c r="B2119" t="s">
        <v>107</v>
      </c>
      <c r="C2119">
        <v>1.3464E-3</v>
      </c>
      <c r="D2119">
        <v>5.8972319999999996E-3</v>
      </c>
      <c r="E2119">
        <v>5.8972319999999996E-3</v>
      </c>
    </row>
    <row r="2120" spans="1:5" x14ac:dyDescent="0.25">
      <c r="B2120" t="s">
        <v>108</v>
      </c>
      <c r="C2120">
        <v>6.2040000000000001E-4</v>
      </c>
      <c r="D2120">
        <v>2.7173520000000001E-3</v>
      </c>
      <c r="E2120">
        <v>2.7173520000000001E-3</v>
      </c>
    </row>
    <row r="2121" spans="1:5" x14ac:dyDescent="0.25">
      <c r="B2121" t="s">
        <v>109</v>
      </c>
      <c r="C2121">
        <v>9.4440000000000008E-4</v>
      </c>
      <c r="D2121">
        <v>4.1364720000000004E-3</v>
      </c>
      <c r="E2121">
        <v>4.1364720000000004E-3</v>
      </c>
    </row>
    <row r="2122" spans="1:5" x14ac:dyDescent="0.25">
      <c r="B2122" t="s">
        <v>110</v>
      </c>
      <c r="C2122">
        <v>1.1316E-3</v>
      </c>
      <c r="D2122">
        <v>4.9564079999999998E-3</v>
      </c>
      <c r="E2122">
        <v>4.9564079999999998E-3</v>
      </c>
    </row>
    <row r="2123" spans="1:5" x14ac:dyDescent="0.25">
      <c r="B2123" t="s">
        <v>111</v>
      </c>
      <c r="C2123">
        <v>1.0452E-3</v>
      </c>
      <c r="D2123">
        <v>4.5779760000000001E-3</v>
      </c>
      <c r="E2123">
        <v>4.5779760000000001E-3</v>
      </c>
    </row>
    <row r="2124" spans="1:5" x14ac:dyDescent="0.25">
      <c r="B2124" t="s">
        <v>112</v>
      </c>
      <c r="C2124">
        <v>5.6879999999999995E-4</v>
      </c>
      <c r="D2124">
        <v>2.4913439999999999E-3</v>
      </c>
      <c r="E2124">
        <v>2.4913439999999999E-3</v>
      </c>
    </row>
    <row r="2125" spans="1:5" x14ac:dyDescent="0.25">
      <c r="B2125" t="s">
        <v>113</v>
      </c>
      <c r="C2125">
        <v>3.8640000000000007E-4</v>
      </c>
      <c r="D2125">
        <v>1.6924320000000004E-3</v>
      </c>
      <c r="E2125">
        <v>1.6924320000000004E-3</v>
      </c>
    </row>
    <row r="2126" spans="1:5" x14ac:dyDescent="0.25">
      <c r="B2126" t="s">
        <v>114</v>
      </c>
      <c r="C2126">
        <v>1.248E-3</v>
      </c>
      <c r="D2126">
        <v>5.4662399999999998E-3</v>
      </c>
      <c r="E2126">
        <v>5.4662399999999998E-3</v>
      </c>
    </row>
    <row r="2127" spans="1:5" x14ac:dyDescent="0.25">
      <c r="B2127" t="s">
        <v>115</v>
      </c>
      <c r="C2127">
        <v>1.392E-3</v>
      </c>
      <c r="D2127">
        <v>6.0969600000000002E-3</v>
      </c>
      <c r="E2127">
        <v>6.0969600000000002E-3</v>
      </c>
    </row>
    <row r="2128" spans="1:5" x14ac:dyDescent="0.25">
      <c r="B2128" t="s">
        <v>116</v>
      </c>
      <c r="C2128">
        <v>1.0068000000000002E-3</v>
      </c>
      <c r="D2128">
        <v>4.4097840000000008E-3</v>
      </c>
      <c r="E2128">
        <v>4.4097840000000008E-3</v>
      </c>
    </row>
    <row r="2129" spans="2:5" x14ac:dyDescent="0.25">
      <c r="B2129" t="s">
        <v>118</v>
      </c>
      <c r="C2129">
        <v>7.4879999999999999E-4</v>
      </c>
      <c r="D2129">
        <v>3.2797439999999998E-3</v>
      </c>
      <c r="E2129">
        <v>3.2797439999999998E-3</v>
      </c>
    </row>
    <row r="2130" spans="2:5" x14ac:dyDescent="0.25">
      <c r="B2130" t="s">
        <v>119</v>
      </c>
      <c r="C2130">
        <v>9.2400000000000002E-4</v>
      </c>
      <c r="D2130">
        <v>4.0471200000000004E-3</v>
      </c>
      <c r="E2130">
        <v>4.0471200000000004E-3</v>
      </c>
    </row>
    <row r="2131" spans="2:5" x14ac:dyDescent="0.25">
      <c r="B2131" t="s">
        <v>120</v>
      </c>
      <c r="C2131">
        <v>4.8840000000000005E-4</v>
      </c>
      <c r="D2131">
        <v>2.1391920000000003E-3</v>
      </c>
      <c r="E2131">
        <v>2.1391920000000003E-3</v>
      </c>
    </row>
    <row r="2132" spans="2:5" x14ac:dyDescent="0.25">
      <c r="B2132" t="s">
        <v>121</v>
      </c>
      <c r="C2132">
        <v>4.8840000000000005E-4</v>
      </c>
      <c r="D2132">
        <v>2.1391920000000003E-3</v>
      </c>
      <c r="E2132">
        <v>2.1391920000000003E-3</v>
      </c>
    </row>
    <row r="2133" spans="2:5" x14ac:dyDescent="0.25">
      <c r="B2133" t="s">
        <v>122</v>
      </c>
      <c r="C2133">
        <v>8.6399999999999997E-4</v>
      </c>
      <c r="D2133">
        <v>3.7843199999999999E-3</v>
      </c>
      <c r="E2133">
        <v>3.7843199999999999E-3</v>
      </c>
    </row>
    <row r="2134" spans="2:5" x14ac:dyDescent="0.25">
      <c r="B2134" t="s">
        <v>124</v>
      </c>
      <c r="C2134">
        <v>7.7340000000000004E-4</v>
      </c>
      <c r="D2134">
        <v>3.3874920000000002E-3</v>
      </c>
      <c r="E2134">
        <v>3.3874920000000002E-3</v>
      </c>
    </row>
    <row r="2135" spans="2:5" x14ac:dyDescent="0.25">
      <c r="B2135" t="s">
        <v>125</v>
      </c>
      <c r="C2135">
        <v>7.7340000000000004E-4</v>
      </c>
      <c r="D2135">
        <v>3.3874920000000002E-3</v>
      </c>
      <c r="E2135">
        <v>3.3874920000000002E-3</v>
      </c>
    </row>
    <row r="2136" spans="2:5" x14ac:dyDescent="0.25">
      <c r="B2136" t="s">
        <v>126</v>
      </c>
      <c r="C2136">
        <v>2.0992789999999999E-3</v>
      </c>
      <c r="D2136">
        <v>9.1948420199999999E-3</v>
      </c>
      <c r="E2136">
        <v>9.1948420199999999E-3</v>
      </c>
    </row>
    <row r="2137" spans="2:5" x14ac:dyDescent="0.25">
      <c r="B2137" t="s">
        <v>134</v>
      </c>
      <c r="C2137">
        <v>2.6838000000000001E-2</v>
      </c>
      <c r="D2137">
        <v>0.11755044000000001</v>
      </c>
      <c r="E2137">
        <v>0.11755044000000001</v>
      </c>
    </row>
    <row r="2138" spans="2:5" x14ac:dyDescent="0.25">
      <c r="B2138" t="s">
        <v>140</v>
      </c>
      <c r="C2138">
        <v>1.0608000000000002E-3</v>
      </c>
      <c r="D2138">
        <v>4.6463040000000004E-3</v>
      </c>
      <c r="E2138">
        <v>4.6463040000000004E-3</v>
      </c>
    </row>
    <row r="2139" spans="2:5" x14ac:dyDescent="0.25">
      <c r="B2139" t="s">
        <v>141</v>
      </c>
      <c r="C2139">
        <v>9.0240000000000003E-4</v>
      </c>
      <c r="D2139">
        <v>3.952512E-3</v>
      </c>
      <c r="E2139">
        <v>3.952512E-3</v>
      </c>
    </row>
    <row r="2140" spans="2:5" x14ac:dyDescent="0.25">
      <c r="B2140" t="s">
        <v>142</v>
      </c>
      <c r="C2140">
        <v>1.3320000000000001E-4</v>
      </c>
      <c r="D2140">
        <v>5.8341600000000001E-4</v>
      </c>
      <c r="E2140">
        <v>5.8341600000000001E-4</v>
      </c>
    </row>
    <row r="2141" spans="2:5" x14ac:dyDescent="0.25">
      <c r="B2141" t="s">
        <v>143</v>
      </c>
      <c r="C2141">
        <v>1.4040000000000001E-3</v>
      </c>
      <c r="D2141">
        <v>6.1495200000000003E-3</v>
      </c>
      <c r="E2141">
        <v>6.1495200000000003E-3</v>
      </c>
    </row>
    <row r="2142" spans="2:5" x14ac:dyDescent="0.25">
      <c r="B2142" t="s">
        <v>144</v>
      </c>
      <c r="C2142">
        <v>1.74E-3</v>
      </c>
      <c r="D2142">
        <v>7.6211999999999998E-3</v>
      </c>
      <c r="E2142">
        <v>7.6211999999999998E-3</v>
      </c>
    </row>
    <row r="2143" spans="2:5" x14ac:dyDescent="0.25">
      <c r="B2143" t="s">
        <v>145</v>
      </c>
      <c r="C2143">
        <v>1.74E-3</v>
      </c>
      <c r="D2143">
        <v>7.6211999999999998E-3</v>
      </c>
      <c r="E2143">
        <v>7.6211999999999998E-3</v>
      </c>
    </row>
    <row r="2144" spans="2:5" x14ac:dyDescent="0.25">
      <c r="B2144" t="s">
        <v>146</v>
      </c>
      <c r="C2144">
        <v>7.2000000000000005E-4</v>
      </c>
      <c r="D2144">
        <v>3.1536000000000003E-3</v>
      </c>
      <c r="E2144">
        <v>3.1536000000000003E-3</v>
      </c>
    </row>
    <row r="2145" spans="2:5" x14ac:dyDescent="0.25">
      <c r="B2145" t="s">
        <v>148</v>
      </c>
      <c r="C2145">
        <v>3.6995399999999994E-3</v>
      </c>
      <c r="D2145">
        <v>1.62039852E-2</v>
      </c>
      <c r="E2145">
        <v>1.62039852E-2</v>
      </c>
    </row>
    <row r="2146" spans="2:5" x14ac:dyDescent="0.25">
      <c r="B2146" t="s">
        <v>169</v>
      </c>
      <c r="C2146">
        <v>1.6160770079999998E-4</v>
      </c>
      <c r="D2146">
        <v>4.0401925199999995E-5</v>
      </c>
      <c r="E2146">
        <v>4.0401925199999995E-5</v>
      </c>
    </row>
    <row r="2147" spans="2:5" x14ac:dyDescent="0.25">
      <c r="B2147" t="s">
        <v>381</v>
      </c>
      <c r="C2147">
        <v>2.4000000000000001E-5</v>
      </c>
      <c r="D2147">
        <v>1.0512000000000001E-4</v>
      </c>
      <c r="E2147">
        <v>1.0512000000000001E-4</v>
      </c>
    </row>
    <row r="2148" spans="2:5" x14ac:dyDescent="0.25">
      <c r="B2148" t="s">
        <v>380</v>
      </c>
      <c r="C2148">
        <v>2.4000000000000001E-5</v>
      </c>
      <c r="D2148">
        <v>1.0512000000000001E-4</v>
      </c>
      <c r="E2148">
        <v>1.0512000000000001E-4</v>
      </c>
    </row>
    <row r="2149" spans="2:5" x14ac:dyDescent="0.25">
      <c r="B2149" t="s">
        <v>383</v>
      </c>
      <c r="C2149">
        <v>6.6000000000000005E-5</v>
      </c>
      <c r="D2149">
        <v>2.8907999999999999E-4</v>
      </c>
      <c r="E2149">
        <v>2.8907999999999999E-4</v>
      </c>
    </row>
    <row r="2150" spans="2:5" x14ac:dyDescent="0.25">
      <c r="B2150" t="s">
        <v>167</v>
      </c>
      <c r="C2150">
        <v>2.4000000000000001E-5</v>
      </c>
      <c r="D2150">
        <v>1.0512000000000001E-4</v>
      </c>
      <c r="E2150">
        <v>1.0512000000000001E-4</v>
      </c>
    </row>
    <row r="2151" spans="2:5" x14ac:dyDescent="0.25">
      <c r="B2151" t="s">
        <v>168</v>
      </c>
      <c r="C2151">
        <v>2.4000000000000001E-5</v>
      </c>
      <c r="D2151">
        <v>1.0512000000000001E-4</v>
      </c>
      <c r="E2151">
        <v>1.0512000000000001E-4</v>
      </c>
    </row>
    <row r="2152" spans="2:5" x14ac:dyDescent="0.25">
      <c r="B2152" t="s">
        <v>211</v>
      </c>
      <c r="C2152">
        <v>3.6000000000000002E-4</v>
      </c>
      <c r="D2152">
        <v>1.5768000000000002E-3</v>
      </c>
      <c r="E2152">
        <v>1.5768000000000002E-3</v>
      </c>
    </row>
    <row r="2153" spans="2:5" x14ac:dyDescent="0.25">
      <c r="B2153" t="s">
        <v>123</v>
      </c>
      <c r="C2153">
        <v>4.7640000000000003E-4</v>
      </c>
      <c r="D2153">
        <v>2.0866320000000002E-3</v>
      </c>
      <c r="E2153">
        <v>2.0866320000000002E-3</v>
      </c>
    </row>
    <row r="2154" spans="2:5" x14ac:dyDescent="0.25">
      <c r="B2154" t="s">
        <v>128</v>
      </c>
      <c r="C2154">
        <v>5.3689999999999999E-4</v>
      </c>
      <c r="D2154">
        <v>2.3516219999999998E-3</v>
      </c>
      <c r="E2154">
        <v>2.3516219999999998E-3</v>
      </c>
    </row>
    <row r="2155" spans="2:5" x14ac:dyDescent="0.25">
      <c r="B2155" t="s">
        <v>199</v>
      </c>
      <c r="C2155">
        <v>1.0773846719999999E-4</v>
      </c>
      <c r="D2155">
        <v>2.6934616799999998E-5</v>
      </c>
      <c r="E2155">
        <v>2.6934616799999998E-5</v>
      </c>
    </row>
    <row r="2156" spans="2:5" x14ac:dyDescent="0.25">
      <c r="B2156" t="s">
        <v>200</v>
      </c>
      <c r="C2156">
        <v>2.0339088839999998E-4</v>
      </c>
      <c r="D2156">
        <v>5.0847722099999996E-5</v>
      </c>
      <c r="E2156">
        <v>5.0847722099999996E-5</v>
      </c>
    </row>
    <row r="2157" spans="2:5" x14ac:dyDescent="0.25">
      <c r="B2157" t="s">
        <v>201</v>
      </c>
      <c r="C2157">
        <v>1.2362298479999997E-4</v>
      </c>
      <c r="D2157">
        <v>3.0905746199999994E-5</v>
      </c>
      <c r="E2157">
        <v>3.0905746199999994E-5</v>
      </c>
    </row>
    <row r="2158" spans="2:5" x14ac:dyDescent="0.25">
      <c r="B2158" t="s">
        <v>202</v>
      </c>
      <c r="C2158">
        <v>1.2362298479999997E-4</v>
      </c>
      <c r="D2158">
        <v>3.0905746199999994E-5</v>
      </c>
      <c r="E2158">
        <v>3.0905746199999994E-5</v>
      </c>
    </row>
    <row r="2159" spans="2:5" x14ac:dyDescent="0.25">
      <c r="B2159" t="s">
        <v>379</v>
      </c>
      <c r="C2159">
        <v>2.4000000000000001E-5</v>
      </c>
      <c r="D2159">
        <v>1.0512000000000001E-4</v>
      </c>
      <c r="E2159">
        <v>1.0512000000000001E-4</v>
      </c>
    </row>
    <row r="2160" spans="2:5" x14ac:dyDescent="0.25">
      <c r="B2160" t="s">
        <v>135</v>
      </c>
      <c r="C2160">
        <v>1.92E-4</v>
      </c>
      <c r="D2160">
        <v>8.4096000000000008E-4</v>
      </c>
      <c r="E2160">
        <v>8.4096000000000008E-4</v>
      </c>
    </row>
    <row r="2161" spans="1:5" x14ac:dyDescent="0.25">
      <c r="B2161" t="s">
        <v>216</v>
      </c>
      <c r="C2161">
        <v>1.9200000000000003E-6</v>
      </c>
      <c r="D2161">
        <v>8.4096000000000016E-6</v>
      </c>
      <c r="E2161">
        <v>8.4096000000000016E-6</v>
      </c>
    </row>
    <row r="2162" spans="1:5" x14ac:dyDescent="0.25">
      <c r="B2162" t="s">
        <v>217</v>
      </c>
      <c r="C2162">
        <v>3.6000000000000002E-4</v>
      </c>
      <c r="D2162">
        <v>1.5768000000000002E-3</v>
      </c>
      <c r="E2162">
        <v>1.5768000000000002E-3</v>
      </c>
    </row>
    <row r="2163" spans="1:5" x14ac:dyDescent="0.25">
      <c r="A2163" t="s">
        <v>64</v>
      </c>
      <c r="B2163" t="s">
        <v>212</v>
      </c>
      <c r="C2163">
        <v>0.65198400000000012</v>
      </c>
      <c r="D2163">
        <v>2.8556899200000005</v>
      </c>
      <c r="E2163">
        <v>2.8556899200000005</v>
      </c>
    </row>
    <row r="2164" spans="1:5" x14ac:dyDescent="0.25">
      <c r="B2164" t="s">
        <v>16</v>
      </c>
      <c r="C2164">
        <v>9.6900000000000003E-4</v>
      </c>
      <c r="D2164">
        <v>4.2442199999999999E-3</v>
      </c>
      <c r="E2164">
        <v>4.2442199999999999E-3</v>
      </c>
    </row>
    <row r="2165" spans="1:5" x14ac:dyDescent="0.25">
      <c r="B2165" t="s">
        <v>71</v>
      </c>
      <c r="C2165">
        <v>1.188E-3</v>
      </c>
      <c r="D2165">
        <v>5.2034400000000001E-3</v>
      </c>
      <c r="E2165">
        <v>5.2034400000000001E-3</v>
      </c>
    </row>
    <row r="2166" spans="1:5" x14ac:dyDescent="0.25">
      <c r="B2166" t="s">
        <v>104</v>
      </c>
      <c r="C2166">
        <v>1.768E-3</v>
      </c>
      <c r="D2166">
        <v>7.7438400000000001E-3</v>
      </c>
      <c r="E2166">
        <v>7.7438400000000001E-3</v>
      </c>
    </row>
    <row r="2167" spans="1:5" x14ac:dyDescent="0.25">
      <c r="B2167" t="s">
        <v>105</v>
      </c>
      <c r="C2167">
        <v>3.026E-3</v>
      </c>
      <c r="D2167">
        <v>1.3253880000000001E-2</v>
      </c>
      <c r="E2167">
        <v>1.3253880000000001E-2</v>
      </c>
    </row>
    <row r="2168" spans="1:5" x14ac:dyDescent="0.25">
      <c r="B2168" t="s">
        <v>106</v>
      </c>
      <c r="C2168">
        <v>9.8259999999999992E-4</v>
      </c>
      <c r="D2168">
        <v>4.3037880000000002E-3</v>
      </c>
      <c r="E2168">
        <v>4.3037880000000002E-3</v>
      </c>
    </row>
    <row r="2169" spans="1:5" x14ac:dyDescent="0.25">
      <c r="B2169" t="s">
        <v>107</v>
      </c>
      <c r="C2169">
        <v>1.9074000000000001E-3</v>
      </c>
      <c r="D2169">
        <v>8.3544120000000003E-3</v>
      </c>
      <c r="E2169">
        <v>8.3544120000000003E-3</v>
      </c>
    </row>
    <row r="2170" spans="1:5" x14ac:dyDescent="0.25">
      <c r="B2170" t="s">
        <v>108</v>
      </c>
      <c r="C2170">
        <v>8.7890000000000006E-4</v>
      </c>
      <c r="D2170">
        <v>3.8495820000000003E-3</v>
      </c>
      <c r="E2170">
        <v>3.8495820000000003E-3</v>
      </c>
    </row>
    <row r="2171" spans="1:5" x14ac:dyDescent="0.25">
      <c r="B2171" t="s">
        <v>109</v>
      </c>
      <c r="C2171">
        <v>1.3378999999999999E-3</v>
      </c>
      <c r="D2171">
        <v>5.8600019999999996E-3</v>
      </c>
      <c r="E2171">
        <v>5.8600019999999996E-3</v>
      </c>
    </row>
    <row r="2172" spans="1:5" x14ac:dyDescent="0.25">
      <c r="B2172" t="s">
        <v>110</v>
      </c>
      <c r="C2172">
        <v>1.6030999999999999E-3</v>
      </c>
      <c r="D2172">
        <v>7.0215779999999997E-3</v>
      </c>
      <c r="E2172">
        <v>7.0215779999999997E-3</v>
      </c>
    </row>
    <row r="2173" spans="1:5" x14ac:dyDescent="0.25">
      <c r="B2173" t="s">
        <v>111</v>
      </c>
      <c r="C2173">
        <v>1.4806999999999999E-3</v>
      </c>
      <c r="D2173">
        <v>6.4854659999999996E-3</v>
      </c>
      <c r="E2173">
        <v>6.4854659999999996E-3</v>
      </c>
    </row>
    <row r="2174" spans="1:5" x14ac:dyDescent="0.25">
      <c r="B2174" t="s">
        <v>112</v>
      </c>
      <c r="C2174">
        <v>8.0579999999999996E-4</v>
      </c>
      <c r="D2174">
        <v>3.5294039999999999E-3</v>
      </c>
      <c r="E2174">
        <v>3.5294039999999999E-3</v>
      </c>
    </row>
    <row r="2175" spans="1:5" x14ac:dyDescent="0.25">
      <c r="B2175" t="s">
        <v>113</v>
      </c>
      <c r="C2175">
        <v>5.4740000000000008E-4</v>
      </c>
      <c r="D2175">
        <v>2.3976120000000004E-3</v>
      </c>
      <c r="E2175">
        <v>2.3976120000000004E-3</v>
      </c>
    </row>
    <row r="2176" spans="1:5" x14ac:dyDescent="0.25">
      <c r="B2176" t="s">
        <v>114</v>
      </c>
      <c r="C2176">
        <v>1.768E-3</v>
      </c>
      <c r="D2176">
        <v>7.7438400000000001E-3</v>
      </c>
      <c r="E2176">
        <v>7.7438400000000001E-3</v>
      </c>
    </row>
    <row r="2177" spans="2:5" x14ac:dyDescent="0.25">
      <c r="B2177" t="s">
        <v>115</v>
      </c>
      <c r="C2177">
        <v>1.9719999999999998E-3</v>
      </c>
      <c r="D2177">
        <v>8.6373599999999984E-3</v>
      </c>
      <c r="E2177">
        <v>8.6373599999999984E-3</v>
      </c>
    </row>
    <row r="2178" spans="2:5" x14ac:dyDescent="0.25">
      <c r="B2178" t="s">
        <v>116</v>
      </c>
      <c r="C2178">
        <v>1.4263000000000001E-3</v>
      </c>
      <c r="D2178">
        <v>6.2471940000000002E-3</v>
      </c>
      <c r="E2178">
        <v>6.2471940000000002E-3</v>
      </c>
    </row>
    <row r="2179" spans="2:5" x14ac:dyDescent="0.25">
      <c r="B2179" t="s">
        <v>118</v>
      </c>
      <c r="C2179">
        <v>1.0608E-3</v>
      </c>
      <c r="D2179">
        <v>4.6463039999999995E-3</v>
      </c>
      <c r="E2179">
        <v>4.6463039999999995E-3</v>
      </c>
    </row>
    <row r="2180" spans="2:5" x14ac:dyDescent="0.25">
      <c r="B2180" t="s">
        <v>119</v>
      </c>
      <c r="C2180">
        <v>1.3090000000000001E-3</v>
      </c>
      <c r="D2180">
        <v>5.7334200000000004E-3</v>
      </c>
      <c r="E2180">
        <v>5.7334200000000004E-3</v>
      </c>
    </row>
    <row r="2181" spans="2:5" x14ac:dyDescent="0.25">
      <c r="B2181" t="s">
        <v>120</v>
      </c>
      <c r="C2181">
        <v>6.9190000000000007E-4</v>
      </c>
      <c r="D2181">
        <v>3.0305220000000003E-3</v>
      </c>
      <c r="E2181">
        <v>3.0305220000000003E-3</v>
      </c>
    </row>
    <row r="2182" spans="2:5" x14ac:dyDescent="0.25">
      <c r="B2182" t="s">
        <v>121</v>
      </c>
      <c r="C2182">
        <v>6.9190000000000007E-4</v>
      </c>
      <c r="D2182">
        <v>3.0305220000000003E-3</v>
      </c>
      <c r="E2182">
        <v>3.0305220000000003E-3</v>
      </c>
    </row>
    <row r="2183" spans="2:5" x14ac:dyDescent="0.25">
      <c r="B2183" t="s">
        <v>122</v>
      </c>
      <c r="C2183">
        <v>1.224E-3</v>
      </c>
      <c r="D2183">
        <v>5.3611200000000005E-3</v>
      </c>
      <c r="E2183">
        <v>5.3611200000000005E-3</v>
      </c>
    </row>
    <row r="2184" spans="2:5" x14ac:dyDescent="0.25">
      <c r="B2184" t="s">
        <v>124</v>
      </c>
      <c r="C2184">
        <v>1.0956500000000001E-3</v>
      </c>
      <c r="D2184">
        <v>4.7989470000000005E-3</v>
      </c>
      <c r="E2184">
        <v>4.7989470000000005E-3</v>
      </c>
    </row>
    <row r="2185" spans="2:5" x14ac:dyDescent="0.25">
      <c r="B2185" t="s">
        <v>125</v>
      </c>
      <c r="C2185">
        <v>1.0956500000000001E-3</v>
      </c>
      <c r="D2185">
        <v>4.7989470000000005E-3</v>
      </c>
      <c r="E2185">
        <v>4.7989470000000005E-3</v>
      </c>
    </row>
    <row r="2186" spans="2:5" x14ac:dyDescent="0.25">
      <c r="B2186" t="s">
        <v>126</v>
      </c>
      <c r="C2186">
        <v>2.5317250000000003E-4</v>
      </c>
      <c r="D2186">
        <v>1.1088955500000001E-3</v>
      </c>
      <c r="E2186">
        <v>1.1088955500000001E-3</v>
      </c>
    </row>
    <row r="2187" spans="2:5" x14ac:dyDescent="0.25">
      <c r="B2187" t="s">
        <v>134</v>
      </c>
      <c r="C2187">
        <v>8.3922000000000007E-3</v>
      </c>
      <c r="D2187">
        <v>3.6757836000000002E-2</v>
      </c>
      <c r="E2187">
        <v>3.6757836000000002E-2</v>
      </c>
    </row>
    <row r="2188" spans="2:5" x14ac:dyDescent="0.25">
      <c r="B2188" t="s">
        <v>140</v>
      </c>
      <c r="C2188">
        <v>1.5028000000000001E-3</v>
      </c>
      <c r="D2188">
        <v>6.582264E-3</v>
      </c>
      <c r="E2188">
        <v>6.582264E-3</v>
      </c>
    </row>
    <row r="2189" spans="2:5" x14ac:dyDescent="0.25">
      <c r="B2189" t="s">
        <v>141</v>
      </c>
      <c r="C2189">
        <v>1.2784000000000001E-3</v>
      </c>
      <c r="D2189">
        <v>5.5993919999999999E-3</v>
      </c>
      <c r="E2189">
        <v>5.5993919999999999E-3</v>
      </c>
    </row>
    <row r="2190" spans="2:5" x14ac:dyDescent="0.25">
      <c r="B2190" t="s">
        <v>142</v>
      </c>
      <c r="C2190">
        <v>1.8870000000000001E-4</v>
      </c>
      <c r="D2190">
        <v>8.2650600000000007E-4</v>
      </c>
      <c r="E2190">
        <v>8.2650600000000007E-4</v>
      </c>
    </row>
    <row r="2191" spans="2:5" x14ac:dyDescent="0.25">
      <c r="B2191" t="s">
        <v>143</v>
      </c>
      <c r="C2191">
        <v>1.9889999999999999E-3</v>
      </c>
      <c r="D2191">
        <v>8.7118199999999986E-3</v>
      </c>
      <c r="E2191">
        <v>8.7118199999999986E-3</v>
      </c>
    </row>
    <row r="2192" spans="2:5" x14ac:dyDescent="0.25">
      <c r="B2192" t="s">
        <v>144</v>
      </c>
      <c r="C2192">
        <v>2.4650000000000002E-3</v>
      </c>
      <c r="D2192">
        <v>1.0796700000000001E-2</v>
      </c>
      <c r="E2192">
        <v>1.0796700000000001E-2</v>
      </c>
    </row>
    <row r="2193" spans="2:5" x14ac:dyDescent="0.25">
      <c r="B2193" t="s">
        <v>145</v>
      </c>
      <c r="C2193">
        <v>2.4650000000000002E-3</v>
      </c>
      <c r="D2193">
        <v>1.0796700000000001E-2</v>
      </c>
      <c r="E2193">
        <v>1.0796700000000001E-2</v>
      </c>
    </row>
    <row r="2194" spans="2:5" x14ac:dyDescent="0.25">
      <c r="B2194" t="s">
        <v>146</v>
      </c>
      <c r="C2194">
        <v>1.0200000000000001E-3</v>
      </c>
      <c r="D2194">
        <v>4.4676000000000004E-3</v>
      </c>
      <c r="E2194">
        <v>4.4676000000000004E-3</v>
      </c>
    </row>
    <row r="2195" spans="2:5" x14ac:dyDescent="0.25">
      <c r="B2195" t="s">
        <v>148</v>
      </c>
      <c r="C2195">
        <v>3.4873799999999996E-3</v>
      </c>
      <c r="D2195">
        <v>1.5274724399999998E-2</v>
      </c>
      <c r="E2195">
        <v>1.5274724399999998E-2</v>
      </c>
    </row>
    <row r="2196" spans="2:5" x14ac:dyDescent="0.25">
      <c r="B2196" t="s">
        <v>169</v>
      </c>
      <c r="C2196">
        <v>5.0534471520000014E-5</v>
      </c>
      <c r="D2196">
        <v>1.2633617880000003E-5</v>
      </c>
      <c r="E2196">
        <v>1.2633617880000003E-5</v>
      </c>
    </row>
    <row r="2197" spans="2:5" x14ac:dyDescent="0.25">
      <c r="B2197" t="s">
        <v>381</v>
      </c>
      <c r="C2197">
        <v>3.4E-5</v>
      </c>
      <c r="D2197">
        <v>1.4892E-4</v>
      </c>
      <c r="E2197">
        <v>1.4892E-4</v>
      </c>
    </row>
    <row r="2198" spans="2:5" x14ac:dyDescent="0.25">
      <c r="B2198" t="s">
        <v>380</v>
      </c>
      <c r="C2198">
        <v>3.4E-5</v>
      </c>
      <c r="D2198">
        <v>1.4892E-4</v>
      </c>
      <c r="E2198">
        <v>1.4892E-4</v>
      </c>
    </row>
    <row r="2199" spans="2:5" x14ac:dyDescent="0.25">
      <c r="B2199" t="s">
        <v>383</v>
      </c>
      <c r="C2199">
        <v>9.3499999999999996E-5</v>
      </c>
      <c r="D2199">
        <v>4.0953000000000002E-4</v>
      </c>
      <c r="E2199">
        <v>4.0953000000000002E-4</v>
      </c>
    </row>
    <row r="2200" spans="2:5" x14ac:dyDescent="0.25">
      <c r="B2200" t="s">
        <v>167</v>
      </c>
      <c r="C2200">
        <v>3.4E-5</v>
      </c>
      <c r="D2200">
        <v>1.4892E-4</v>
      </c>
      <c r="E2200">
        <v>1.4892E-4</v>
      </c>
    </row>
    <row r="2201" spans="2:5" x14ac:dyDescent="0.25">
      <c r="B2201" t="s">
        <v>168</v>
      </c>
      <c r="C2201">
        <v>3.4E-5</v>
      </c>
      <c r="D2201">
        <v>1.4892E-4</v>
      </c>
      <c r="E2201">
        <v>1.4892E-4</v>
      </c>
    </row>
    <row r="2202" spans="2:5" x14ac:dyDescent="0.25">
      <c r="B2202" t="s">
        <v>211</v>
      </c>
      <c r="C2202">
        <v>5.1000000000000004E-4</v>
      </c>
      <c r="D2202">
        <v>2.2338000000000002E-3</v>
      </c>
      <c r="E2202">
        <v>2.2338000000000002E-3</v>
      </c>
    </row>
    <row r="2203" spans="2:5" x14ac:dyDescent="0.25">
      <c r="B2203" t="s">
        <v>123</v>
      </c>
      <c r="C2203">
        <v>6.7490000000000009E-4</v>
      </c>
      <c r="D2203">
        <v>2.9560620000000002E-3</v>
      </c>
      <c r="E2203">
        <v>2.9560620000000002E-3</v>
      </c>
    </row>
    <row r="2204" spans="2:5" x14ac:dyDescent="0.25">
      <c r="B2204" t="s">
        <v>128</v>
      </c>
      <c r="C2204">
        <v>6.4749999999999988E-5</v>
      </c>
      <c r="D2204">
        <v>2.8360499999999992E-4</v>
      </c>
      <c r="E2204">
        <v>2.8360499999999992E-4</v>
      </c>
    </row>
    <row r="2205" spans="2:5" x14ac:dyDescent="0.25">
      <c r="B2205" t="s">
        <v>199</v>
      </c>
      <c r="C2205">
        <v>3.3689647680000007E-5</v>
      </c>
      <c r="D2205">
        <v>8.4224119200000018E-6</v>
      </c>
      <c r="E2205">
        <v>8.4224119200000018E-6</v>
      </c>
    </row>
    <row r="2206" spans="2:5" x14ac:dyDescent="0.25">
      <c r="B2206" t="s">
        <v>200</v>
      </c>
      <c r="C2206">
        <v>6.360000796000001E-5</v>
      </c>
      <c r="D2206">
        <v>1.5900001990000003E-5</v>
      </c>
      <c r="E2206">
        <v>1.5900001990000003E-5</v>
      </c>
    </row>
    <row r="2207" spans="2:5" x14ac:dyDescent="0.25">
      <c r="B2207" t="s">
        <v>201</v>
      </c>
      <c r="C2207">
        <v>3.8656711120000007E-5</v>
      </c>
      <c r="D2207">
        <v>9.6641777800000017E-6</v>
      </c>
      <c r="E2207">
        <v>9.6641777800000017E-6</v>
      </c>
    </row>
    <row r="2208" spans="2:5" x14ac:dyDescent="0.25">
      <c r="B2208" t="s">
        <v>202</v>
      </c>
      <c r="C2208">
        <v>3.8656711120000007E-5</v>
      </c>
      <c r="D2208">
        <v>9.6641777800000017E-6</v>
      </c>
      <c r="E2208">
        <v>9.6641777800000017E-6</v>
      </c>
    </row>
    <row r="2209" spans="1:5" x14ac:dyDescent="0.25">
      <c r="B2209" t="s">
        <v>379</v>
      </c>
      <c r="C2209">
        <v>3.4E-5</v>
      </c>
      <c r="D2209">
        <v>1.4892E-4</v>
      </c>
      <c r="E2209">
        <v>1.4892E-4</v>
      </c>
    </row>
    <row r="2210" spans="1:5" x14ac:dyDescent="0.25">
      <c r="B2210" t="s">
        <v>135</v>
      </c>
      <c r="C2210">
        <v>2.72E-4</v>
      </c>
      <c r="D2210">
        <v>1.19136E-3</v>
      </c>
      <c r="E2210">
        <v>1.19136E-3</v>
      </c>
    </row>
    <row r="2211" spans="1:5" x14ac:dyDescent="0.25">
      <c r="B2211" t="s">
        <v>216</v>
      </c>
      <c r="C2211">
        <v>2.7200000000000002E-6</v>
      </c>
      <c r="D2211">
        <v>1.1913600000000002E-5</v>
      </c>
      <c r="E2211">
        <v>1.1913600000000002E-5</v>
      </c>
    </row>
    <row r="2212" spans="1:5" x14ac:dyDescent="0.25">
      <c r="B2212" t="s">
        <v>217</v>
      </c>
      <c r="C2212">
        <v>5.1000000000000004E-4</v>
      </c>
      <c r="D2212">
        <v>2.2338000000000002E-3</v>
      </c>
      <c r="E2212">
        <v>2.2338000000000002E-3</v>
      </c>
    </row>
    <row r="2213" spans="1:5" x14ac:dyDescent="0.25">
      <c r="A2213" t="s">
        <v>35</v>
      </c>
      <c r="B2213" t="s">
        <v>212</v>
      </c>
      <c r="C2213">
        <v>1.8140496000000001E-4</v>
      </c>
      <c r="D2213">
        <v>7.9455372480000011E-4</v>
      </c>
      <c r="E2213">
        <v>7.9455372480000011E-4</v>
      </c>
    </row>
    <row r="2214" spans="1:5" x14ac:dyDescent="0.25">
      <c r="B2214" t="s">
        <v>16</v>
      </c>
      <c r="C2214">
        <v>2.6960999999999999E-7</v>
      </c>
      <c r="D2214">
        <v>1.1808917999999999E-6</v>
      </c>
      <c r="E2214">
        <v>1.1808917999999999E-6</v>
      </c>
    </row>
    <row r="2215" spans="1:5" x14ac:dyDescent="0.25">
      <c r="B2215" t="s">
        <v>71</v>
      </c>
      <c r="C2215">
        <v>1.206E-4</v>
      </c>
      <c r="D2215">
        <v>5.2822800000000005E-4</v>
      </c>
      <c r="E2215">
        <v>5.2822800000000005E-4</v>
      </c>
    </row>
    <row r="2216" spans="1:5" x14ac:dyDescent="0.25">
      <c r="B2216" t="s">
        <v>104</v>
      </c>
      <c r="C2216">
        <v>4.9192000000000003E-7</v>
      </c>
      <c r="D2216">
        <v>2.1546096000000002E-6</v>
      </c>
      <c r="E2216">
        <v>2.1546096000000002E-6</v>
      </c>
    </row>
    <row r="2217" spans="1:5" x14ac:dyDescent="0.25">
      <c r="B2217" t="s">
        <v>105</v>
      </c>
      <c r="C2217">
        <v>8.4193999999999998E-7</v>
      </c>
      <c r="D2217">
        <v>3.6876971999999999E-6</v>
      </c>
      <c r="E2217">
        <v>3.6876971999999999E-6</v>
      </c>
    </row>
    <row r="2218" spans="1:5" x14ac:dyDescent="0.25">
      <c r="B2218" t="s">
        <v>106</v>
      </c>
      <c r="C2218">
        <v>2.7339399999999999E-7</v>
      </c>
      <c r="D2218">
        <v>1.1974657199999999E-6</v>
      </c>
      <c r="E2218">
        <v>1.1974657199999999E-6</v>
      </c>
    </row>
    <row r="2219" spans="1:5" x14ac:dyDescent="0.25">
      <c r="B2219" t="s">
        <v>107</v>
      </c>
      <c r="C2219">
        <v>5.3070600000000001E-7</v>
      </c>
      <c r="D2219">
        <v>2.3244922800000003E-6</v>
      </c>
      <c r="E2219">
        <v>2.3244922800000003E-6</v>
      </c>
    </row>
    <row r="2220" spans="1:5" x14ac:dyDescent="0.25">
      <c r="B2220" t="s">
        <v>108</v>
      </c>
      <c r="C2220">
        <v>2.4454100000000002E-7</v>
      </c>
      <c r="D2220">
        <v>1.0710895800000001E-6</v>
      </c>
      <c r="E2220">
        <v>1.0710895800000001E-6</v>
      </c>
    </row>
    <row r="2221" spans="1:5" x14ac:dyDescent="0.25">
      <c r="B2221" t="s">
        <v>109</v>
      </c>
      <c r="C2221">
        <v>3.7225099999999999E-7</v>
      </c>
      <c r="D2221">
        <v>1.6304593799999999E-6</v>
      </c>
      <c r="E2221">
        <v>1.6304593799999999E-6</v>
      </c>
    </row>
    <row r="2222" spans="1:5" x14ac:dyDescent="0.25">
      <c r="B2222" t="s">
        <v>110</v>
      </c>
      <c r="C2222">
        <v>4.4603899999999996E-7</v>
      </c>
      <c r="D2222">
        <v>1.9536508199999995E-6</v>
      </c>
      <c r="E2222">
        <v>1.9536508199999995E-6</v>
      </c>
    </row>
    <row r="2223" spans="1:5" x14ac:dyDescent="0.25">
      <c r="B2223" t="s">
        <v>111</v>
      </c>
      <c r="C2223">
        <v>4.1198299999999999E-7</v>
      </c>
      <c r="D2223">
        <v>1.8044855399999999E-6</v>
      </c>
      <c r="E2223">
        <v>1.8044855399999999E-6</v>
      </c>
    </row>
    <row r="2224" spans="1:5" x14ac:dyDescent="0.25">
      <c r="B2224" t="s">
        <v>112</v>
      </c>
      <c r="C2224">
        <v>2.2420199999999998E-7</v>
      </c>
      <c r="D2224">
        <v>9.8200475999999978E-7</v>
      </c>
      <c r="E2224">
        <v>9.8200475999999978E-7</v>
      </c>
    </row>
    <row r="2225" spans="2:5" x14ac:dyDescent="0.25">
      <c r="B2225" t="s">
        <v>113</v>
      </c>
      <c r="C2225">
        <v>1.5230600000000001E-7</v>
      </c>
      <c r="D2225">
        <v>6.671002800000001E-7</v>
      </c>
      <c r="E2225">
        <v>6.671002800000001E-7</v>
      </c>
    </row>
    <row r="2226" spans="2:5" x14ac:dyDescent="0.25">
      <c r="B2226" t="s">
        <v>114</v>
      </c>
      <c r="C2226">
        <v>4.9192000000000003E-7</v>
      </c>
      <c r="D2226">
        <v>2.1546096000000002E-6</v>
      </c>
      <c r="E2226">
        <v>2.1546096000000002E-6</v>
      </c>
    </row>
    <row r="2227" spans="2:5" x14ac:dyDescent="0.25">
      <c r="B2227" t="s">
        <v>115</v>
      </c>
      <c r="C2227">
        <v>5.4868000000000001E-7</v>
      </c>
      <c r="D2227">
        <v>2.4032184E-6</v>
      </c>
      <c r="E2227">
        <v>2.4032184E-6</v>
      </c>
    </row>
    <row r="2228" spans="2:5" x14ac:dyDescent="0.25">
      <c r="B2228" t="s">
        <v>116</v>
      </c>
      <c r="C2228">
        <v>3.9684700000000003E-7</v>
      </c>
      <c r="D2228">
        <v>1.73818986E-6</v>
      </c>
      <c r="E2228">
        <v>1.73818986E-6</v>
      </c>
    </row>
    <row r="2229" spans="2:5" x14ac:dyDescent="0.25">
      <c r="B2229" t="s">
        <v>118</v>
      </c>
      <c r="C2229">
        <v>2.9515199999999999E-7</v>
      </c>
      <c r="D2229">
        <v>1.29276576E-6</v>
      </c>
      <c r="E2229">
        <v>1.29276576E-6</v>
      </c>
    </row>
    <row r="2230" spans="2:5" x14ac:dyDescent="0.25">
      <c r="B2230" t="s">
        <v>119</v>
      </c>
      <c r="C2230">
        <v>3.6421E-7</v>
      </c>
      <c r="D2230">
        <v>1.5952398000000002E-6</v>
      </c>
      <c r="E2230">
        <v>1.5952398000000002E-6</v>
      </c>
    </row>
    <row r="2231" spans="2:5" x14ac:dyDescent="0.25">
      <c r="B2231" t="s">
        <v>120</v>
      </c>
      <c r="C2231">
        <v>1.9251100000000002E-7</v>
      </c>
      <c r="D2231">
        <v>8.431981800000001E-7</v>
      </c>
      <c r="E2231">
        <v>8.431981800000001E-7</v>
      </c>
    </row>
    <row r="2232" spans="2:5" x14ac:dyDescent="0.25">
      <c r="B2232" t="s">
        <v>121</v>
      </c>
      <c r="C2232">
        <v>1.9251100000000002E-7</v>
      </c>
      <c r="D2232">
        <v>8.431981800000001E-7</v>
      </c>
      <c r="E2232">
        <v>8.431981800000001E-7</v>
      </c>
    </row>
    <row r="2233" spans="2:5" x14ac:dyDescent="0.25">
      <c r="B2233" t="s">
        <v>122</v>
      </c>
      <c r="C2233">
        <v>3.4056000000000003E-7</v>
      </c>
      <c r="D2233">
        <v>1.4916528000000001E-6</v>
      </c>
      <c r="E2233">
        <v>1.4916528000000001E-6</v>
      </c>
    </row>
    <row r="2234" spans="2:5" x14ac:dyDescent="0.25">
      <c r="B2234" t="s">
        <v>124</v>
      </c>
      <c r="C2234">
        <v>3.0484849999999999E-7</v>
      </c>
      <c r="D2234">
        <v>1.33523643E-6</v>
      </c>
      <c r="E2234">
        <v>1.33523643E-6</v>
      </c>
    </row>
    <row r="2235" spans="2:5" x14ac:dyDescent="0.25">
      <c r="B2235" t="s">
        <v>125</v>
      </c>
      <c r="C2235">
        <v>3.0484849999999999E-7</v>
      </c>
      <c r="D2235">
        <v>1.33523643E-6</v>
      </c>
      <c r="E2235">
        <v>1.33523643E-6</v>
      </c>
    </row>
    <row r="2236" spans="2:5" x14ac:dyDescent="0.25">
      <c r="B2236" t="s">
        <v>126</v>
      </c>
      <c r="C2236">
        <v>5.1181900000000005E-6</v>
      </c>
      <c r="D2236">
        <v>2.2417672200000004E-5</v>
      </c>
      <c r="E2236">
        <v>2.2417672200000004E-5</v>
      </c>
    </row>
    <row r="2237" spans="2:5" x14ac:dyDescent="0.25">
      <c r="B2237" t="s">
        <v>134</v>
      </c>
      <c r="C2237">
        <v>1.30995E-3</v>
      </c>
      <c r="D2237">
        <v>5.7375810000000003E-3</v>
      </c>
      <c r="E2237">
        <v>5.7375810000000003E-3</v>
      </c>
    </row>
    <row r="2238" spans="2:5" x14ac:dyDescent="0.25">
      <c r="B2238" t="s">
        <v>140</v>
      </c>
      <c r="C2238">
        <v>4.18132E-7</v>
      </c>
      <c r="D2238">
        <v>1.83141816E-6</v>
      </c>
      <c r="E2238">
        <v>1.83141816E-6</v>
      </c>
    </row>
    <row r="2239" spans="2:5" x14ac:dyDescent="0.25">
      <c r="B2239" t="s">
        <v>141</v>
      </c>
      <c r="C2239">
        <v>3.5569600000000004E-7</v>
      </c>
      <c r="D2239">
        <v>1.5579484800000003E-6</v>
      </c>
      <c r="E2239">
        <v>1.5579484800000003E-6</v>
      </c>
    </row>
    <row r="2240" spans="2:5" x14ac:dyDescent="0.25">
      <c r="B2240" t="s">
        <v>142</v>
      </c>
      <c r="C2240">
        <v>5.2502999999999997E-8</v>
      </c>
      <c r="D2240">
        <v>2.2996313999999998E-7</v>
      </c>
      <c r="E2240">
        <v>2.2996313999999998E-7</v>
      </c>
    </row>
    <row r="2241" spans="2:5" x14ac:dyDescent="0.25">
      <c r="B2241" t="s">
        <v>143</v>
      </c>
      <c r="C2241">
        <v>5.5341000000000003E-7</v>
      </c>
      <c r="D2241">
        <v>2.4239358E-6</v>
      </c>
      <c r="E2241">
        <v>2.4239358E-6</v>
      </c>
    </row>
    <row r="2242" spans="2:5" x14ac:dyDescent="0.25">
      <c r="B2242" t="s">
        <v>144</v>
      </c>
      <c r="C2242">
        <v>6.8584999999999996E-7</v>
      </c>
      <c r="D2242">
        <v>3.004023E-6</v>
      </c>
      <c r="E2242">
        <v>3.004023E-6</v>
      </c>
    </row>
    <row r="2243" spans="2:5" x14ac:dyDescent="0.25">
      <c r="B2243" t="s">
        <v>145</v>
      </c>
      <c r="C2243">
        <v>6.8584999999999996E-7</v>
      </c>
      <c r="D2243">
        <v>3.004023E-6</v>
      </c>
      <c r="E2243">
        <v>3.004023E-6</v>
      </c>
    </row>
    <row r="2244" spans="2:5" x14ac:dyDescent="0.25">
      <c r="B2244" t="s">
        <v>146</v>
      </c>
      <c r="C2244">
        <v>2.8379999999999999E-7</v>
      </c>
      <c r="D2244">
        <v>1.2430439999999999E-6</v>
      </c>
      <c r="E2244">
        <v>1.2430439999999999E-6</v>
      </c>
    </row>
    <row r="2245" spans="2:5" x14ac:dyDescent="0.25">
      <c r="B2245" t="s">
        <v>161</v>
      </c>
      <c r="C2245">
        <v>5.6363333333333329E-8</v>
      </c>
      <c r="D2245">
        <v>9.4690399999999998E-9</v>
      </c>
      <c r="E2245">
        <v>9.4690399999999998E-9</v>
      </c>
    </row>
    <row r="2246" spans="2:5" x14ac:dyDescent="0.25">
      <c r="B2246" t="s">
        <v>166</v>
      </c>
      <c r="C2246">
        <v>3.9987499999999993E-8</v>
      </c>
      <c r="D2246">
        <v>6.7178999999999989E-9</v>
      </c>
      <c r="E2246">
        <v>6.7178999999999989E-9</v>
      </c>
    </row>
    <row r="2247" spans="2:5" x14ac:dyDescent="0.25">
      <c r="B2247" t="s">
        <v>169</v>
      </c>
      <c r="C2247">
        <v>7.8879949199999991E-6</v>
      </c>
      <c r="D2247">
        <v>1.9719987299999998E-6</v>
      </c>
      <c r="E2247">
        <v>1.9719987299999998E-6</v>
      </c>
    </row>
    <row r="2248" spans="2:5" x14ac:dyDescent="0.25">
      <c r="B2248" t="s">
        <v>381</v>
      </c>
      <c r="C2248">
        <v>9.46E-9</v>
      </c>
      <c r="D2248">
        <v>4.1434799999999996E-8</v>
      </c>
      <c r="E2248">
        <v>4.1434799999999996E-8</v>
      </c>
    </row>
    <row r="2249" spans="2:5" x14ac:dyDescent="0.25">
      <c r="B2249" t="s">
        <v>380</v>
      </c>
      <c r="C2249">
        <v>9.46E-9</v>
      </c>
      <c r="D2249">
        <v>4.1434799999999996E-8</v>
      </c>
      <c r="E2249">
        <v>4.1434799999999996E-8</v>
      </c>
    </row>
    <row r="2250" spans="2:5" x14ac:dyDescent="0.25">
      <c r="B2250" t="s">
        <v>383</v>
      </c>
      <c r="C2250">
        <v>2.6014999999999998E-8</v>
      </c>
      <c r="D2250">
        <v>1.1394569999999999E-7</v>
      </c>
      <c r="E2250">
        <v>1.1394569999999999E-7</v>
      </c>
    </row>
    <row r="2251" spans="2:5" x14ac:dyDescent="0.25">
      <c r="B2251" t="s">
        <v>167</v>
      </c>
      <c r="C2251">
        <v>9.46E-9</v>
      </c>
      <c r="D2251">
        <v>4.1434799999999996E-8</v>
      </c>
      <c r="E2251">
        <v>4.1434799999999996E-8</v>
      </c>
    </row>
    <row r="2252" spans="2:5" x14ac:dyDescent="0.25">
      <c r="B2252" t="s">
        <v>168</v>
      </c>
      <c r="C2252">
        <v>9.46E-9</v>
      </c>
      <c r="D2252">
        <v>4.1434799999999996E-8</v>
      </c>
      <c r="E2252">
        <v>4.1434799999999996E-8</v>
      </c>
    </row>
    <row r="2253" spans="2:5" x14ac:dyDescent="0.25">
      <c r="B2253" t="s">
        <v>211</v>
      </c>
      <c r="C2253">
        <v>1.4189999999999999E-7</v>
      </c>
      <c r="D2253">
        <v>6.2152199999999997E-7</v>
      </c>
      <c r="E2253">
        <v>6.2152199999999997E-7</v>
      </c>
    </row>
    <row r="2254" spans="2:5" x14ac:dyDescent="0.25">
      <c r="B2254" t="s">
        <v>123</v>
      </c>
      <c r="C2254">
        <v>1.8778100000000001E-7</v>
      </c>
      <c r="D2254">
        <v>8.2248078000000001E-7</v>
      </c>
      <c r="E2254">
        <v>8.2248078000000001E-7</v>
      </c>
    </row>
    <row r="2255" spans="2:5" x14ac:dyDescent="0.25">
      <c r="B2255" t="s">
        <v>128</v>
      </c>
      <c r="C2255">
        <v>1.3090000000000001E-6</v>
      </c>
      <c r="D2255">
        <v>5.7334200000000006E-6</v>
      </c>
      <c r="E2255">
        <v>5.7334200000000006E-6</v>
      </c>
    </row>
    <row r="2256" spans="2:5" x14ac:dyDescent="0.25">
      <c r="B2256" t="s">
        <v>199</v>
      </c>
      <c r="C2256">
        <v>5.2586632799999999E-6</v>
      </c>
      <c r="D2256">
        <v>1.31466582E-6</v>
      </c>
      <c r="E2256">
        <v>1.31466582E-6</v>
      </c>
    </row>
    <row r="2257" spans="2:5" x14ac:dyDescent="0.25">
      <c r="B2257" t="s">
        <v>200</v>
      </c>
      <c r="C2257">
        <v>9.9274124099999982E-6</v>
      </c>
      <c r="D2257">
        <v>2.4818531024999996E-6</v>
      </c>
      <c r="E2257">
        <v>2.4818531024999996E-6</v>
      </c>
    </row>
    <row r="2258" spans="2:5" x14ac:dyDescent="0.25">
      <c r="B2258" t="s">
        <v>201</v>
      </c>
      <c r="C2258">
        <v>6.0339790199999999E-6</v>
      </c>
      <c r="D2258">
        <v>1.508494755E-6</v>
      </c>
      <c r="E2258">
        <v>1.508494755E-6</v>
      </c>
    </row>
    <row r="2259" spans="2:5" x14ac:dyDescent="0.25">
      <c r="B2259" t="s">
        <v>202</v>
      </c>
      <c r="C2259">
        <v>6.0339790199999999E-6</v>
      </c>
      <c r="D2259">
        <v>1.508494755E-6</v>
      </c>
      <c r="E2259">
        <v>1.508494755E-6</v>
      </c>
    </row>
    <row r="2260" spans="2:5" x14ac:dyDescent="0.25">
      <c r="B2260" t="s">
        <v>379</v>
      </c>
      <c r="C2260">
        <v>9.46E-9</v>
      </c>
      <c r="D2260">
        <v>4.1434799999999996E-8</v>
      </c>
      <c r="E2260">
        <v>4.1434799999999996E-8</v>
      </c>
    </row>
    <row r="2261" spans="2:5" x14ac:dyDescent="0.25">
      <c r="B2261" t="s">
        <v>218</v>
      </c>
      <c r="C2261">
        <v>3.3534791610016674E-5</v>
      </c>
      <c r="D2261">
        <v>1.4688238725187302E-4</v>
      </c>
      <c r="E2261">
        <v>1.4688238725187302E-4</v>
      </c>
    </row>
    <row r="2262" spans="2:5" x14ac:dyDescent="0.25">
      <c r="B2262" t="s">
        <v>230</v>
      </c>
      <c r="C2262">
        <v>7.6180019645537119E-6</v>
      </c>
      <c r="D2262">
        <v>3.3366848604745256E-5</v>
      </c>
      <c r="E2262">
        <v>3.3366848604745256E-5</v>
      </c>
    </row>
    <row r="2263" spans="2:5" x14ac:dyDescent="0.25">
      <c r="B2263" t="s">
        <v>231</v>
      </c>
      <c r="C2263">
        <v>2.784364327528235E-6</v>
      </c>
      <c r="D2263">
        <v>1.219551575457367E-5</v>
      </c>
      <c r="E2263">
        <v>1.219551575457367E-5</v>
      </c>
    </row>
    <row r="2264" spans="2:5" x14ac:dyDescent="0.25">
      <c r="B2264" t="s">
        <v>232</v>
      </c>
      <c r="C2264">
        <v>7.4930678389041661E-6</v>
      </c>
      <c r="D2264">
        <v>3.2819637134400244E-5</v>
      </c>
      <c r="E2264">
        <v>3.2819637134400244E-5</v>
      </c>
    </row>
    <row r="2265" spans="2:5" x14ac:dyDescent="0.25">
      <c r="B2265" t="s">
        <v>233</v>
      </c>
      <c r="C2265">
        <v>0</v>
      </c>
      <c r="D2265">
        <v>0</v>
      </c>
      <c r="E2265">
        <v>0</v>
      </c>
    </row>
    <row r="2266" spans="2:5" x14ac:dyDescent="0.25">
      <c r="B2266" t="s">
        <v>234</v>
      </c>
      <c r="C2266">
        <v>0</v>
      </c>
      <c r="D2266">
        <v>0</v>
      </c>
      <c r="E2266">
        <v>0</v>
      </c>
    </row>
    <row r="2267" spans="2:5" x14ac:dyDescent="0.25">
      <c r="B2267" t="s">
        <v>235</v>
      </c>
      <c r="C2267">
        <v>0</v>
      </c>
      <c r="D2267">
        <v>0</v>
      </c>
      <c r="E2267">
        <v>0</v>
      </c>
    </row>
    <row r="2268" spans="2:5" x14ac:dyDescent="0.25">
      <c r="B2268" t="s">
        <v>236</v>
      </c>
      <c r="C2268">
        <v>8.7243629434693831E-6</v>
      </c>
      <c r="D2268">
        <v>3.8212709692395894E-5</v>
      </c>
      <c r="E2268">
        <v>3.8212709692395894E-5</v>
      </c>
    </row>
    <row r="2269" spans="2:5" x14ac:dyDescent="0.25">
      <c r="B2269" t="s">
        <v>238</v>
      </c>
      <c r="C2269">
        <v>0</v>
      </c>
      <c r="D2269">
        <v>0</v>
      </c>
      <c r="E2269">
        <v>0</v>
      </c>
    </row>
    <row r="2270" spans="2:5" x14ac:dyDescent="0.25">
      <c r="B2270" t="s">
        <v>247</v>
      </c>
      <c r="C2270">
        <v>9.5391281309500808E-5</v>
      </c>
      <c r="D2270">
        <v>4.1781381213561354E-4</v>
      </c>
      <c r="E2270">
        <v>4.1781381213561354E-4</v>
      </c>
    </row>
    <row r="2271" spans="2:5" x14ac:dyDescent="0.25">
      <c r="B2271" t="s">
        <v>248</v>
      </c>
      <c r="C2271">
        <v>9.6075636674482806E-5</v>
      </c>
      <c r="D2271">
        <v>4.2081128863423467E-4</v>
      </c>
      <c r="E2271">
        <v>4.2081128863423467E-4</v>
      </c>
    </row>
    <row r="2272" spans="2:5" x14ac:dyDescent="0.25">
      <c r="B2272" t="s">
        <v>249</v>
      </c>
      <c r="C2272">
        <v>1.536996968189933E-4</v>
      </c>
      <c r="D2272">
        <v>6.7320467206719069E-4</v>
      </c>
      <c r="E2272">
        <v>6.7320467206719069E-4</v>
      </c>
    </row>
    <row r="2273" spans="2:5" x14ac:dyDescent="0.25">
      <c r="B2273" t="s">
        <v>250</v>
      </c>
      <c r="C2273">
        <v>1.0720000000000001E-6</v>
      </c>
      <c r="D2273">
        <v>4.6953599999999997E-6</v>
      </c>
      <c r="E2273">
        <v>4.6953599999999997E-6</v>
      </c>
    </row>
    <row r="2274" spans="2:5" x14ac:dyDescent="0.25">
      <c r="B2274" t="s">
        <v>251</v>
      </c>
      <c r="C2274">
        <v>3.4840000000000004E-6</v>
      </c>
      <c r="D2274">
        <v>1.5259920000000001E-5</v>
      </c>
      <c r="E2274">
        <v>1.5259920000000001E-5</v>
      </c>
    </row>
    <row r="2275" spans="2:5" x14ac:dyDescent="0.25">
      <c r="B2275" t="s">
        <v>259</v>
      </c>
      <c r="C2275">
        <v>1.9395293626929261E-6</v>
      </c>
      <c r="D2275">
        <v>8.4951386085950157E-6</v>
      </c>
      <c r="E2275">
        <v>8.4951386085950157E-6</v>
      </c>
    </row>
    <row r="2276" spans="2:5" x14ac:dyDescent="0.25">
      <c r="B2276" t="s">
        <v>269</v>
      </c>
      <c r="C2276">
        <v>1.0720000000000001E-5</v>
      </c>
      <c r="D2276">
        <v>4.6953600000000004E-5</v>
      </c>
      <c r="E2276">
        <v>4.6953600000000004E-5</v>
      </c>
    </row>
    <row r="2277" spans="2:5" x14ac:dyDescent="0.25">
      <c r="B2277" t="s">
        <v>270</v>
      </c>
      <c r="C2277">
        <v>4.5560000000000009E-6</v>
      </c>
      <c r="D2277">
        <v>1.9955280000000007E-5</v>
      </c>
      <c r="E2277">
        <v>1.9955280000000007E-5</v>
      </c>
    </row>
    <row r="2278" spans="2:5" x14ac:dyDescent="0.25">
      <c r="B2278" t="s">
        <v>271</v>
      </c>
      <c r="C2278">
        <v>2.8140000000000005E-6</v>
      </c>
      <c r="D2278">
        <v>1.2325320000000002E-5</v>
      </c>
      <c r="E2278">
        <v>1.2325320000000002E-5</v>
      </c>
    </row>
    <row r="2279" spans="2:5" x14ac:dyDescent="0.25">
      <c r="B2279" t="s">
        <v>272</v>
      </c>
      <c r="C2279">
        <v>6.7000000000000004E-7</v>
      </c>
      <c r="D2279">
        <v>2.9346000000000002E-6</v>
      </c>
      <c r="E2279">
        <v>2.9346000000000002E-6</v>
      </c>
    </row>
    <row r="2280" spans="2:5" x14ac:dyDescent="0.25">
      <c r="B2280" t="s">
        <v>273</v>
      </c>
      <c r="C2280">
        <v>1.8759999999999999E-6</v>
      </c>
      <c r="D2280">
        <v>8.2168799999999995E-6</v>
      </c>
      <c r="E2280">
        <v>8.2168799999999995E-6</v>
      </c>
    </row>
    <row r="2281" spans="2:5" x14ac:dyDescent="0.25">
      <c r="B2281" t="s">
        <v>274</v>
      </c>
      <c r="C2281">
        <v>2.6800000000000002E-7</v>
      </c>
      <c r="D2281">
        <v>1.1738399999999999E-6</v>
      </c>
      <c r="E2281">
        <v>1.1738399999999999E-6</v>
      </c>
    </row>
    <row r="2282" spans="2:5" x14ac:dyDescent="0.25">
      <c r="B2282" t="s">
        <v>275</v>
      </c>
      <c r="C2282">
        <v>6.7000000000000004E-7</v>
      </c>
      <c r="D2282">
        <v>2.9346000000000002E-6</v>
      </c>
      <c r="E2282">
        <v>2.9346000000000002E-6</v>
      </c>
    </row>
    <row r="2283" spans="2:5" x14ac:dyDescent="0.25">
      <c r="B2283" t="s">
        <v>276</v>
      </c>
      <c r="C2283">
        <v>2.8140000000000001E-6</v>
      </c>
      <c r="D2283">
        <v>1.232532E-5</v>
      </c>
      <c r="E2283">
        <v>1.232532E-5</v>
      </c>
    </row>
    <row r="2284" spans="2:5" x14ac:dyDescent="0.25">
      <c r="B2284" t="s">
        <v>277</v>
      </c>
      <c r="C2284">
        <v>1.7420000000000002E-6</v>
      </c>
      <c r="D2284">
        <v>7.6299600000000004E-6</v>
      </c>
      <c r="E2284">
        <v>7.6299600000000004E-6</v>
      </c>
    </row>
    <row r="2285" spans="2:5" x14ac:dyDescent="0.25">
      <c r="B2285" t="s">
        <v>228</v>
      </c>
      <c r="C2285">
        <v>3.1493466952680771E-5</v>
      </c>
      <c r="D2285">
        <v>1.3794138525274178E-4</v>
      </c>
      <c r="E2285">
        <v>1.3794138525274178E-4</v>
      </c>
    </row>
    <row r="2286" spans="2:5" x14ac:dyDescent="0.25">
      <c r="B2286" t="s">
        <v>229</v>
      </c>
      <c r="C2286">
        <v>5.7670331668281723E-6</v>
      </c>
      <c r="D2286">
        <v>2.5259605270707395E-5</v>
      </c>
      <c r="E2286">
        <v>2.5259605270707395E-5</v>
      </c>
    </row>
    <row r="2287" spans="2:5" x14ac:dyDescent="0.25">
      <c r="B2287" t="s">
        <v>237</v>
      </c>
      <c r="C2287">
        <v>2.3818603467922207E-5</v>
      </c>
      <c r="D2287">
        <v>1.0432548318949928E-4</v>
      </c>
      <c r="E2287">
        <v>1.0432548318949928E-4</v>
      </c>
    </row>
    <row r="2288" spans="2:5" x14ac:dyDescent="0.25">
      <c r="B2288" t="s">
        <v>239</v>
      </c>
      <c r="C2288">
        <v>3.03487E-8</v>
      </c>
      <c r="D2288">
        <v>1.3292730599999998E-7</v>
      </c>
      <c r="E2288">
        <v>1.3292730599999998E-7</v>
      </c>
    </row>
    <row r="2289" spans="2:5" x14ac:dyDescent="0.25">
      <c r="B2289" t="s">
        <v>240</v>
      </c>
      <c r="C2289">
        <v>0</v>
      </c>
      <c r="D2289">
        <v>0</v>
      </c>
      <c r="E2289">
        <v>0</v>
      </c>
    </row>
    <row r="2290" spans="2:5" x14ac:dyDescent="0.25">
      <c r="B2290" t="s">
        <v>241</v>
      </c>
      <c r="C2290">
        <v>1.0597142358261417E-5</v>
      </c>
      <c r="D2290">
        <v>4.6415483529185003E-5</v>
      </c>
      <c r="E2290">
        <v>4.6415483529185003E-5</v>
      </c>
    </row>
    <row r="2291" spans="2:5" x14ac:dyDescent="0.25">
      <c r="B2291" t="s">
        <v>242</v>
      </c>
      <c r="C2291">
        <v>0</v>
      </c>
      <c r="D2291">
        <v>0</v>
      </c>
      <c r="E2291">
        <v>0</v>
      </c>
    </row>
    <row r="2292" spans="2:5" x14ac:dyDescent="0.25">
      <c r="B2292" t="s">
        <v>243</v>
      </c>
      <c r="C2292">
        <v>2.2759411766039783E-4</v>
      </c>
      <c r="D2292">
        <v>9.9686223535254241E-4</v>
      </c>
      <c r="E2292">
        <v>9.9686223535254241E-4</v>
      </c>
    </row>
    <row r="2293" spans="2:5" x14ac:dyDescent="0.25">
      <c r="B2293" t="s">
        <v>244</v>
      </c>
      <c r="C2293">
        <v>0</v>
      </c>
      <c r="D2293">
        <v>0</v>
      </c>
      <c r="E2293">
        <v>0</v>
      </c>
    </row>
    <row r="2294" spans="2:5" x14ac:dyDescent="0.25">
      <c r="B2294" t="s">
        <v>245</v>
      </c>
      <c r="C2294">
        <v>1.1626272100347453E-4</v>
      </c>
      <c r="D2294">
        <v>5.0923071799521846E-4</v>
      </c>
      <c r="E2294">
        <v>5.0923071799521846E-4</v>
      </c>
    </row>
    <row r="2295" spans="2:5" x14ac:dyDescent="0.25">
      <c r="B2295" t="s">
        <v>246</v>
      </c>
      <c r="C2295">
        <v>2.1768108706775141E-5</v>
      </c>
      <c r="D2295">
        <v>9.534431613567512E-5</v>
      </c>
      <c r="E2295">
        <v>9.534431613567512E-5</v>
      </c>
    </row>
    <row r="2296" spans="2:5" x14ac:dyDescent="0.25">
      <c r="B2296" t="s">
        <v>252</v>
      </c>
      <c r="C2296">
        <v>1.2462E-5</v>
      </c>
      <c r="D2296">
        <v>5.4583560000000001E-5</v>
      </c>
      <c r="E2296">
        <v>5.4583560000000001E-5</v>
      </c>
    </row>
    <row r="2297" spans="2:5" x14ac:dyDescent="0.25">
      <c r="B2297" t="s">
        <v>253</v>
      </c>
      <c r="C2297">
        <v>4.2880000000000003E-6</v>
      </c>
      <c r="D2297">
        <v>1.8781439999999999E-5</v>
      </c>
      <c r="E2297">
        <v>1.8781439999999999E-5</v>
      </c>
    </row>
    <row r="2298" spans="2:5" x14ac:dyDescent="0.25">
      <c r="B2298" t="s">
        <v>254</v>
      </c>
      <c r="C2298">
        <v>1.7420000000000002E-6</v>
      </c>
      <c r="D2298">
        <v>7.6299600000000004E-6</v>
      </c>
      <c r="E2298">
        <v>7.6299600000000004E-6</v>
      </c>
    </row>
    <row r="2299" spans="2:5" x14ac:dyDescent="0.25">
      <c r="B2299" t="s">
        <v>255</v>
      </c>
      <c r="C2299">
        <v>3.7519999999999998E-6</v>
      </c>
      <c r="D2299">
        <v>1.6433759999999999E-5</v>
      </c>
      <c r="E2299">
        <v>1.6433759999999999E-5</v>
      </c>
    </row>
    <row r="2300" spans="2:5" x14ac:dyDescent="0.25">
      <c r="B2300" t="s">
        <v>256</v>
      </c>
      <c r="C2300">
        <v>2.0100000000000002E-6</v>
      </c>
      <c r="D2300">
        <v>8.8038000000000003E-6</v>
      </c>
      <c r="E2300">
        <v>8.8038000000000003E-6</v>
      </c>
    </row>
    <row r="2301" spans="2:5" x14ac:dyDescent="0.25">
      <c r="B2301" t="s">
        <v>257</v>
      </c>
      <c r="C2301">
        <v>2.1842000000000002E-5</v>
      </c>
      <c r="D2301">
        <v>9.5667960000000003E-5</v>
      </c>
      <c r="E2301">
        <v>9.5667960000000003E-5</v>
      </c>
    </row>
    <row r="2302" spans="2:5" x14ac:dyDescent="0.25">
      <c r="B2302" t="s">
        <v>258</v>
      </c>
      <c r="C2302">
        <v>8.3080000000000024E-6</v>
      </c>
      <c r="D2302">
        <v>3.638904000000001E-5</v>
      </c>
      <c r="E2302">
        <v>3.638904000000001E-5</v>
      </c>
    </row>
    <row r="2303" spans="2:5" x14ac:dyDescent="0.25">
      <c r="B2303" t="s">
        <v>260</v>
      </c>
      <c r="C2303">
        <v>7.714529362692928E-6</v>
      </c>
      <c r="D2303">
        <v>3.3789638608595026E-5</v>
      </c>
      <c r="E2303">
        <v>3.3789638608595026E-5</v>
      </c>
    </row>
    <row r="2304" spans="2:5" x14ac:dyDescent="0.25">
      <c r="B2304" t="s">
        <v>261</v>
      </c>
      <c r="C2304">
        <v>3.3500000000000005E-6</v>
      </c>
      <c r="D2304">
        <v>1.4673000000000002E-5</v>
      </c>
      <c r="E2304">
        <v>1.4673000000000002E-5</v>
      </c>
    </row>
    <row r="2305" spans="1:5" x14ac:dyDescent="0.25">
      <c r="B2305" t="s">
        <v>262</v>
      </c>
      <c r="C2305">
        <v>4.0200000000000005E-6</v>
      </c>
      <c r="D2305">
        <v>1.7607600000000001E-5</v>
      </c>
      <c r="E2305">
        <v>1.7607600000000001E-5</v>
      </c>
    </row>
    <row r="2306" spans="1:5" x14ac:dyDescent="0.25">
      <c r="B2306" t="s">
        <v>263</v>
      </c>
      <c r="C2306">
        <v>3.2160000000000002E-6</v>
      </c>
      <c r="D2306">
        <v>1.4086080000000001E-5</v>
      </c>
      <c r="E2306">
        <v>1.4086080000000001E-5</v>
      </c>
    </row>
    <row r="2307" spans="1:5" x14ac:dyDescent="0.25">
      <c r="B2307" t="s">
        <v>264</v>
      </c>
      <c r="C2307">
        <v>1.0988000000000001E-5</v>
      </c>
      <c r="D2307">
        <v>4.8127439999999999E-5</v>
      </c>
      <c r="E2307">
        <v>4.8127439999999999E-5</v>
      </c>
    </row>
    <row r="2308" spans="1:5" x14ac:dyDescent="0.25">
      <c r="B2308" t="s">
        <v>265</v>
      </c>
      <c r="C2308">
        <v>1.3400000000000001E-6</v>
      </c>
      <c r="D2308">
        <v>5.8692000000000005E-6</v>
      </c>
      <c r="E2308">
        <v>5.8692000000000005E-6</v>
      </c>
    </row>
    <row r="2309" spans="1:5" x14ac:dyDescent="0.25">
      <c r="B2309" t="s">
        <v>266</v>
      </c>
      <c r="C2309">
        <v>8.3080000000000008E-6</v>
      </c>
      <c r="D2309">
        <v>3.6389040000000003E-5</v>
      </c>
      <c r="E2309">
        <v>3.6389040000000003E-5</v>
      </c>
    </row>
    <row r="2310" spans="1:5" x14ac:dyDescent="0.25">
      <c r="B2310" t="s">
        <v>267</v>
      </c>
      <c r="C2310">
        <v>1.4343301882845333E-7</v>
      </c>
      <c r="D2310">
        <v>6.2823662246862558E-7</v>
      </c>
      <c r="E2310">
        <v>6.2823662246862558E-7</v>
      </c>
    </row>
    <row r="2311" spans="1:5" x14ac:dyDescent="0.25">
      <c r="B2311" t="s">
        <v>268</v>
      </c>
      <c r="C2311">
        <v>5.0920000000000005E-6</v>
      </c>
      <c r="D2311">
        <v>2.2302960000000004E-5</v>
      </c>
      <c r="E2311">
        <v>2.2302960000000004E-5</v>
      </c>
    </row>
    <row r="2312" spans="1:5" x14ac:dyDescent="0.25">
      <c r="B2312" t="s">
        <v>135</v>
      </c>
      <c r="C2312">
        <v>7.568E-8</v>
      </c>
      <c r="D2312">
        <v>3.3147839999999997E-7</v>
      </c>
      <c r="E2312">
        <v>3.3147839999999997E-7</v>
      </c>
    </row>
    <row r="2313" spans="1:5" x14ac:dyDescent="0.25">
      <c r="B2313" t="s">
        <v>216</v>
      </c>
      <c r="C2313">
        <v>7.5680000000000001E-10</v>
      </c>
      <c r="D2313">
        <v>3.314784E-9</v>
      </c>
      <c r="E2313">
        <v>3.314784E-9</v>
      </c>
    </row>
    <row r="2314" spans="1:5" x14ac:dyDescent="0.25">
      <c r="B2314" t="s">
        <v>217</v>
      </c>
      <c r="C2314">
        <v>1.4189999999999999E-7</v>
      </c>
      <c r="D2314">
        <v>6.2152199999999997E-7</v>
      </c>
      <c r="E2314">
        <v>6.2152199999999997E-7</v>
      </c>
    </row>
    <row r="2315" spans="1:5" x14ac:dyDescent="0.25">
      <c r="A2315" t="s">
        <v>65</v>
      </c>
      <c r="B2315" t="s">
        <v>212</v>
      </c>
      <c r="C2315">
        <v>1.9943039999999999E-2</v>
      </c>
      <c r="D2315">
        <v>8.7350515199999992E-2</v>
      </c>
      <c r="E2315">
        <v>8.7350515199999992E-2</v>
      </c>
    </row>
    <row r="2316" spans="1:5" x14ac:dyDescent="0.25">
      <c r="B2316" t="s">
        <v>16</v>
      </c>
      <c r="C2316">
        <v>2.9640000000000001E-5</v>
      </c>
      <c r="D2316">
        <v>1.2982320000000001E-4</v>
      </c>
      <c r="E2316">
        <v>1.2982320000000001E-4</v>
      </c>
    </row>
    <row r="2317" spans="1:5" x14ac:dyDescent="0.25">
      <c r="B2317" t="s">
        <v>71</v>
      </c>
      <c r="C2317">
        <v>1.5776160741936393E-3</v>
      </c>
      <c r="D2317">
        <v>6.9099584049681405E-3</v>
      </c>
      <c r="E2317">
        <v>6.9099584049681405E-3</v>
      </c>
    </row>
    <row r="2318" spans="1:5" x14ac:dyDescent="0.25">
      <c r="B2318" t="s">
        <v>104</v>
      </c>
      <c r="C2318">
        <v>5.4079999999999997E-5</v>
      </c>
      <c r="D2318">
        <v>2.3687039999999997E-4</v>
      </c>
      <c r="E2318">
        <v>2.3687039999999997E-4</v>
      </c>
    </row>
    <row r="2319" spans="1:5" x14ac:dyDescent="0.25">
      <c r="B2319" t="s">
        <v>105</v>
      </c>
      <c r="C2319">
        <v>9.2559999999999995E-5</v>
      </c>
      <c r="D2319">
        <v>4.0541279999999996E-4</v>
      </c>
      <c r="E2319">
        <v>4.0541279999999996E-4</v>
      </c>
    </row>
    <row r="2320" spans="1:5" x14ac:dyDescent="0.25">
      <c r="B2320" t="s">
        <v>106</v>
      </c>
      <c r="C2320">
        <v>3.0055999999999998E-5</v>
      </c>
      <c r="D2320">
        <v>1.3164528E-4</v>
      </c>
      <c r="E2320">
        <v>1.3164528E-4</v>
      </c>
    </row>
    <row r="2321" spans="2:5" x14ac:dyDescent="0.25">
      <c r="B2321" t="s">
        <v>107</v>
      </c>
      <c r="C2321">
        <v>5.8344000000000002E-5</v>
      </c>
      <c r="D2321">
        <v>2.5554671999999999E-4</v>
      </c>
      <c r="E2321">
        <v>2.5554671999999999E-4</v>
      </c>
    </row>
    <row r="2322" spans="2:5" x14ac:dyDescent="0.25">
      <c r="B2322" t="s">
        <v>108</v>
      </c>
      <c r="C2322">
        <v>2.6884000000000002E-5</v>
      </c>
      <c r="D2322">
        <v>1.1775192000000001E-4</v>
      </c>
      <c r="E2322">
        <v>1.1775192000000001E-4</v>
      </c>
    </row>
    <row r="2323" spans="2:5" x14ac:dyDescent="0.25">
      <c r="B2323" t="s">
        <v>109</v>
      </c>
      <c r="C2323">
        <v>4.0924000000000003E-5</v>
      </c>
      <c r="D2323">
        <v>1.7924712000000001E-4</v>
      </c>
      <c r="E2323">
        <v>1.7924712000000001E-4</v>
      </c>
    </row>
    <row r="2324" spans="2:5" x14ac:dyDescent="0.25">
      <c r="B2324" t="s">
        <v>110</v>
      </c>
      <c r="C2324">
        <v>4.9035999999999996E-5</v>
      </c>
      <c r="D2324">
        <v>2.1477767999999997E-4</v>
      </c>
      <c r="E2324">
        <v>2.1477767999999997E-4</v>
      </c>
    </row>
    <row r="2325" spans="2:5" x14ac:dyDescent="0.25">
      <c r="B2325" t="s">
        <v>111</v>
      </c>
      <c r="C2325">
        <v>4.5291999999999999E-5</v>
      </c>
      <c r="D2325">
        <v>1.9837895999999999E-4</v>
      </c>
      <c r="E2325">
        <v>1.9837895999999999E-4</v>
      </c>
    </row>
    <row r="2326" spans="2:5" x14ac:dyDescent="0.25">
      <c r="B2326" t="s">
        <v>112</v>
      </c>
      <c r="C2326">
        <v>2.4647999999999998E-5</v>
      </c>
      <c r="D2326">
        <v>1.0795824E-4</v>
      </c>
      <c r="E2326">
        <v>1.0795824E-4</v>
      </c>
    </row>
    <row r="2327" spans="2:5" x14ac:dyDescent="0.25">
      <c r="B2327" t="s">
        <v>113</v>
      </c>
      <c r="C2327">
        <v>1.6744000000000001E-5</v>
      </c>
      <c r="D2327">
        <v>7.3338720000000004E-5</v>
      </c>
      <c r="E2327">
        <v>7.3338720000000004E-5</v>
      </c>
    </row>
    <row r="2328" spans="2:5" x14ac:dyDescent="0.25">
      <c r="B2328" t="s">
        <v>114</v>
      </c>
      <c r="C2328">
        <v>5.4079999999999997E-5</v>
      </c>
      <c r="D2328">
        <v>2.3687039999999997E-4</v>
      </c>
      <c r="E2328">
        <v>2.3687039999999997E-4</v>
      </c>
    </row>
    <row r="2329" spans="2:5" x14ac:dyDescent="0.25">
      <c r="B2329" t="s">
        <v>115</v>
      </c>
      <c r="C2329">
        <v>6.0319999999999998E-5</v>
      </c>
      <c r="D2329">
        <v>2.6420159999999997E-4</v>
      </c>
      <c r="E2329">
        <v>2.6420159999999997E-4</v>
      </c>
    </row>
    <row r="2330" spans="2:5" x14ac:dyDescent="0.25">
      <c r="B2330" t="s">
        <v>116</v>
      </c>
      <c r="C2330">
        <v>4.3628000000000003E-5</v>
      </c>
      <c r="D2330">
        <v>1.9109064000000001E-4</v>
      </c>
      <c r="E2330">
        <v>1.9109064000000001E-4</v>
      </c>
    </row>
    <row r="2331" spans="2:5" x14ac:dyDescent="0.25">
      <c r="B2331" t="s">
        <v>117</v>
      </c>
      <c r="C2331">
        <v>8.3433250708737813E-5</v>
      </c>
      <c r="D2331">
        <v>3.654376381042716E-4</v>
      </c>
      <c r="E2331">
        <v>3.654376381042716E-4</v>
      </c>
    </row>
    <row r="2332" spans="2:5" x14ac:dyDescent="0.25">
      <c r="B2332" t="s">
        <v>118</v>
      </c>
      <c r="C2332">
        <v>3.2447999999999998E-5</v>
      </c>
      <c r="D2332">
        <v>1.4212224E-4</v>
      </c>
      <c r="E2332">
        <v>1.4212224E-4</v>
      </c>
    </row>
    <row r="2333" spans="2:5" x14ac:dyDescent="0.25">
      <c r="B2333" t="s">
        <v>119</v>
      </c>
      <c r="C2333">
        <v>4.0040000000000003E-5</v>
      </c>
      <c r="D2333">
        <v>1.7537520000000001E-4</v>
      </c>
      <c r="E2333">
        <v>1.7537520000000001E-4</v>
      </c>
    </row>
    <row r="2334" spans="2:5" x14ac:dyDescent="0.25">
      <c r="B2334" t="s">
        <v>120</v>
      </c>
      <c r="C2334">
        <v>2.1164000000000003E-5</v>
      </c>
      <c r="D2334">
        <v>9.2698320000000008E-5</v>
      </c>
      <c r="E2334">
        <v>9.2698320000000008E-5</v>
      </c>
    </row>
    <row r="2335" spans="2:5" x14ac:dyDescent="0.25">
      <c r="B2335" t="s">
        <v>121</v>
      </c>
      <c r="C2335">
        <v>2.1164000000000003E-5</v>
      </c>
      <c r="D2335">
        <v>9.2698320000000008E-5</v>
      </c>
      <c r="E2335">
        <v>9.2698320000000008E-5</v>
      </c>
    </row>
    <row r="2336" spans="2:5" x14ac:dyDescent="0.25">
      <c r="B2336" t="s">
        <v>122</v>
      </c>
      <c r="C2336">
        <v>3.7440000000000001E-5</v>
      </c>
      <c r="D2336">
        <v>1.639872E-4</v>
      </c>
      <c r="E2336">
        <v>1.639872E-4</v>
      </c>
    </row>
    <row r="2337" spans="2:5" x14ac:dyDescent="0.25">
      <c r="B2337" t="s">
        <v>124</v>
      </c>
      <c r="C2337">
        <v>3.3513999999999998E-5</v>
      </c>
      <c r="D2337">
        <v>1.4679132000000001E-4</v>
      </c>
      <c r="E2337">
        <v>1.4679132000000001E-4</v>
      </c>
    </row>
    <row r="2338" spans="2:5" x14ac:dyDescent="0.25">
      <c r="B2338" t="s">
        <v>125</v>
      </c>
      <c r="C2338">
        <v>3.3513999999999998E-5</v>
      </c>
      <c r="D2338">
        <v>1.4679132000000001E-4</v>
      </c>
      <c r="E2338">
        <v>1.4679132000000001E-4</v>
      </c>
    </row>
    <row r="2339" spans="2:5" x14ac:dyDescent="0.25">
      <c r="B2339" t="s">
        <v>137</v>
      </c>
      <c r="C2339">
        <v>8.3433250708737813E-5</v>
      </c>
      <c r="D2339">
        <v>3.654376381042716E-4</v>
      </c>
      <c r="E2339">
        <v>3.654376381042716E-4</v>
      </c>
    </row>
    <row r="2340" spans="2:5" x14ac:dyDescent="0.25">
      <c r="B2340" t="s">
        <v>140</v>
      </c>
      <c r="C2340">
        <v>4.5968000000000004E-5</v>
      </c>
      <c r="D2340">
        <v>2.0133984000000001E-4</v>
      </c>
      <c r="E2340">
        <v>2.0133984000000001E-4</v>
      </c>
    </row>
    <row r="2341" spans="2:5" x14ac:dyDescent="0.25">
      <c r="B2341" t="s">
        <v>141</v>
      </c>
      <c r="C2341">
        <v>3.9104000000000004E-5</v>
      </c>
      <c r="D2341">
        <v>1.7127552000000001E-4</v>
      </c>
      <c r="E2341">
        <v>1.7127552000000001E-4</v>
      </c>
    </row>
    <row r="2342" spans="2:5" x14ac:dyDescent="0.25">
      <c r="B2342" t="s">
        <v>142</v>
      </c>
      <c r="C2342">
        <v>5.772E-6</v>
      </c>
      <c r="D2342">
        <v>2.5281359999999999E-5</v>
      </c>
      <c r="E2342">
        <v>2.5281359999999999E-5</v>
      </c>
    </row>
    <row r="2343" spans="2:5" x14ac:dyDescent="0.25">
      <c r="B2343" t="s">
        <v>143</v>
      </c>
      <c r="C2343">
        <v>6.084E-5</v>
      </c>
      <c r="D2343">
        <v>2.6647920000000004E-4</v>
      </c>
      <c r="E2343">
        <v>2.6647920000000004E-4</v>
      </c>
    </row>
    <row r="2344" spans="2:5" x14ac:dyDescent="0.25">
      <c r="B2344" t="s">
        <v>144</v>
      </c>
      <c r="C2344">
        <v>7.5400000000000003E-5</v>
      </c>
      <c r="D2344">
        <v>3.3025200000000001E-4</v>
      </c>
      <c r="E2344">
        <v>3.3025200000000001E-4</v>
      </c>
    </row>
    <row r="2345" spans="2:5" x14ac:dyDescent="0.25">
      <c r="B2345" t="s">
        <v>145</v>
      </c>
      <c r="C2345">
        <v>7.5400000000000003E-5</v>
      </c>
      <c r="D2345">
        <v>3.3025200000000001E-4</v>
      </c>
      <c r="E2345">
        <v>3.3025200000000001E-4</v>
      </c>
    </row>
    <row r="2346" spans="2:5" x14ac:dyDescent="0.25">
      <c r="B2346" t="s">
        <v>146</v>
      </c>
      <c r="C2346">
        <v>3.1199999999999999E-5</v>
      </c>
      <c r="D2346">
        <v>1.36656E-4</v>
      </c>
      <c r="E2346">
        <v>1.36656E-4</v>
      </c>
    </row>
    <row r="2347" spans="2:5" x14ac:dyDescent="0.25">
      <c r="B2347" t="s">
        <v>381</v>
      </c>
      <c r="C2347">
        <v>1.04E-6</v>
      </c>
      <c r="D2347">
        <v>4.5552E-6</v>
      </c>
      <c r="E2347">
        <v>4.5552E-6</v>
      </c>
    </row>
    <row r="2348" spans="2:5" x14ac:dyDescent="0.25">
      <c r="B2348" t="s">
        <v>380</v>
      </c>
      <c r="C2348">
        <v>1.04E-6</v>
      </c>
      <c r="D2348">
        <v>4.5552E-6</v>
      </c>
      <c r="E2348">
        <v>4.5552E-6</v>
      </c>
    </row>
    <row r="2349" spans="2:5" x14ac:dyDescent="0.25">
      <c r="B2349" t="s">
        <v>383</v>
      </c>
      <c r="C2349">
        <v>2.8600000000000001E-6</v>
      </c>
      <c r="D2349">
        <v>1.2526800000000002E-5</v>
      </c>
      <c r="E2349">
        <v>1.2526800000000002E-5</v>
      </c>
    </row>
    <row r="2350" spans="2:5" x14ac:dyDescent="0.25">
      <c r="B2350" t="s">
        <v>167</v>
      </c>
      <c r="C2350">
        <v>1.04E-6</v>
      </c>
      <c r="D2350">
        <v>4.5552E-6</v>
      </c>
      <c r="E2350">
        <v>4.5552E-6</v>
      </c>
    </row>
    <row r="2351" spans="2:5" x14ac:dyDescent="0.25">
      <c r="B2351" t="s">
        <v>168</v>
      </c>
      <c r="C2351">
        <v>1.04E-6</v>
      </c>
      <c r="D2351">
        <v>4.5552E-6</v>
      </c>
      <c r="E2351">
        <v>4.5552E-6</v>
      </c>
    </row>
    <row r="2352" spans="2:5" x14ac:dyDescent="0.25">
      <c r="B2352" t="s">
        <v>211</v>
      </c>
      <c r="C2352">
        <v>1.56E-5</v>
      </c>
      <c r="D2352">
        <v>6.8328E-5</v>
      </c>
      <c r="E2352">
        <v>6.8328E-5</v>
      </c>
    </row>
    <row r="2353" spans="1:5" x14ac:dyDescent="0.25">
      <c r="B2353" t="s">
        <v>123</v>
      </c>
      <c r="C2353">
        <v>2.0644000000000001E-5</v>
      </c>
      <c r="D2353">
        <v>9.0420720000000015E-5</v>
      </c>
      <c r="E2353">
        <v>9.0420720000000015E-5</v>
      </c>
    </row>
    <row r="2354" spans="1:5" x14ac:dyDescent="0.25">
      <c r="B2354" t="s">
        <v>379</v>
      </c>
      <c r="C2354">
        <v>1.04E-6</v>
      </c>
      <c r="D2354">
        <v>4.5552E-6</v>
      </c>
      <c r="E2354">
        <v>4.5552E-6</v>
      </c>
    </row>
    <row r="2355" spans="1:5" x14ac:dyDescent="0.25">
      <c r="B2355" t="s">
        <v>135</v>
      </c>
      <c r="C2355">
        <v>8.32E-6</v>
      </c>
      <c r="D2355">
        <v>3.64416E-5</v>
      </c>
      <c r="E2355">
        <v>3.64416E-5</v>
      </c>
    </row>
    <row r="2356" spans="1:5" x14ac:dyDescent="0.25">
      <c r="B2356" t="s">
        <v>216</v>
      </c>
      <c r="C2356">
        <v>8.3200000000000004E-8</v>
      </c>
      <c r="D2356">
        <v>3.6441600000000003E-7</v>
      </c>
      <c r="E2356">
        <v>3.6441600000000003E-7</v>
      </c>
    </row>
    <row r="2357" spans="1:5" x14ac:dyDescent="0.25">
      <c r="B2357" t="s">
        <v>217</v>
      </c>
      <c r="C2357">
        <v>1.56E-5</v>
      </c>
      <c r="D2357">
        <v>6.8328E-5</v>
      </c>
      <c r="E2357">
        <v>6.8328E-5</v>
      </c>
    </row>
    <row r="2358" spans="1:5" x14ac:dyDescent="0.25">
      <c r="A2358" t="s">
        <v>54</v>
      </c>
      <c r="B2358" t="s">
        <v>212</v>
      </c>
      <c r="C2358">
        <v>7.5200000000000006E-3</v>
      </c>
      <c r="D2358">
        <v>3.2937600000000004E-2</v>
      </c>
      <c r="E2358">
        <v>3.2937600000000004E-2</v>
      </c>
    </row>
    <row r="2359" spans="1:5" x14ac:dyDescent="0.25">
      <c r="B2359" t="s">
        <v>16</v>
      </c>
      <c r="C2359">
        <v>1.1176470588235295E-5</v>
      </c>
      <c r="D2359">
        <v>4.8952941176470589E-5</v>
      </c>
      <c r="E2359">
        <v>4.8952941176470589E-5</v>
      </c>
    </row>
    <row r="2360" spans="1:5" x14ac:dyDescent="0.25">
      <c r="B2360" t="s">
        <v>71</v>
      </c>
      <c r="C2360">
        <v>5.1303220760240227E-3</v>
      </c>
      <c r="D2360">
        <v>2.2470810692985219E-2</v>
      </c>
      <c r="E2360">
        <v>2.2470810692985219E-2</v>
      </c>
    </row>
    <row r="2361" spans="1:5" x14ac:dyDescent="0.25">
      <c r="B2361" t="s">
        <v>104</v>
      </c>
      <c r="C2361">
        <v>2.0392156862745101E-5</v>
      </c>
      <c r="D2361">
        <v>8.931764705882354E-5</v>
      </c>
      <c r="E2361">
        <v>8.931764705882354E-5</v>
      </c>
    </row>
    <row r="2362" spans="1:5" x14ac:dyDescent="0.25">
      <c r="B2362" t="s">
        <v>105</v>
      </c>
      <c r="C2362">
        <v>3.4901960784313731E-5</v>
      </c>
      <c r="D2362">
        <v>1.5287058823529415E-4</v>
      </c>
      <c r="E2362">
        <v>1.5287058823529415E-4</v>
      </c>
    </row>
    <row r="2363" spans="1:5" x14ac:dyDescent="0.25">
      <c r="B2363" t="s">
        <v>106</v>
      </c>
      <c r="C2363">
        <v>1.1333333333333334E-5</v>
      </c>
      <c r="D2363">
        <v>4.9640000000000006E-5</v>
      </c>
      <c r="E2363">
        <v>4.9640000000000006E-5</v>
      </c>
    </row>
    <row r="2364" spans="1:5" x14ac:dyDescent="0.25">
      <c r="B2364" t="s">
        <v>107</v>
      </c>
      <c r="C2364">
        <v>2.2000000000000003E-5</v>
      </c>
      <c r="D2364">
        <v>9.6360000000000019E-5</v>
      </c>
      <c r="E2364">
        <v>9.6360000000000019E-5</v>
      </c>
    </row>
    <row r="2365" spans="1:5" x14ac:dyDescent="0.25">
      <c r="B2365" t="s">
        <v>108</v>
      </c>
      <c r="C2365">
        <v>1.0137254901960785E-5</v>
      </c>
      <c r="D2365">
        <v>4.4401176470588241E-5</v>
      </c>
      <c r="E2365">
        <v>4.4401176470588241E-5</v>
      </c>
    </row>
    <row r="2366" spans="1:5" x14ac:dyDescent="0.25">
      <c r="B2366" t="s">
        <v>109</v>
      </c>
      <c r="C2366">
        <v>1.543137254901961E-5</v>
      </c>
      <c r="D2366">
        <v>6.7589411764705902E-5</v>
      </c>
      <c r="E2366">
        <v>6.7589411764705902E-5</v>
      </c>
    </row>
    <row r="2367" spans="1:5" x14ac:dyDescent="0.25">
      <c r="B2367" t="s">
        <v>110</v>
      </c>
      <c r="C2367">
        <v>1.8490196078431375E-5</v>
      </c>
      <c r="D2367">
        <v>8.0987058823529424E-5</v>
      </c>
      <c r="E2367">
        <v>8.0987058823529424E-5</v>
      </c>
    </row>
    <row r="2368" spans="1:5" x14ac:dyDescent="0.25">
      <c r="B2368" t="s">
        <v>111</v>
      </c>
      <c r="C2368">
        <v>1.7078431372549021E-5</v>
      </c>
      <c r="D2368">
        <v>7.4803529411764707E-5</v>
      </c>
      <c r="E2368">
        <v>7.4803529411764707E-5</v>
      </c>
    </row>
    <row r="2369" spans="2:5" x14ac:dyDescent="0.25">
      <c r="B2369" t="s">
        <v>112</v>
      </c>
      <c r="C2369">
        <v>9.2941176470588237E-6</v>
      </c>
      <c r="D2369">
        <v>4.0708235294117649E-5</v>
      </c>
      <c r="E2369">
        <v>4.0708235294117649E-5</v>
      </c>
    </row>
    <row r="2370" spans="2:5" x14ac:dyDescent="0.25">
      <c r="B2370" t="s">
        <v>113</v>
      </c>
      <c r="C2370">
        <v>6.3137254901960798E-6</v>
      </c>
      <c r="D2370">
        <v>2.7654117647058829E-5</v>
      </c>
      <c r="E2370">
        <v>2.7654117647058829E-5</v>
      </c>
    </row>
    <row r="2371" spans="2:5" x14ac:dyDescent="0.25">
      <c r="B2371" t="s">
        <v>114</v>
      </c>
      <c r="C2371">
        <v>2.0392156862745101E-5</v>
      </c>
      <c r="D2371">
        <v>8.931764705882354E-5</v>
      </c>
      <c r="E2371">
        <v>8.931764705882354E-5</v>
      </c>
    </row>
    <row r="2372" spans="2:5" x14ac:dyDescent="0.25">
      <c r="B2372" t="s">
        <v>115</v>
      </c>
      <c r="C2372">
        <v>2.2745098039215689E-5</v>
      </c>
      <c r="D2372">
        <v>9.9623529411764717E-5</v>
      </c>
      <c r="E2372">
        <v>9.9623529411764717E-5</v>
      </c>
    </row>
    <row r="2373" spans="2:5" x14ac:dyDescent="0.25">
      <c r="B2373" t="s">
        <v>116</v>
      </c>
      <c r="C2373">
        <v>1.6450980392156865E-5</v>
      </c>
      <c r="D2373">
        <v>7.2055294117647067E-5</v>
      </c>
      <c r="E2373">
        <v>7.2055294117647067E-5</v>
      </c>
    </row>
    <row r="2374" spans="2:5" x14ac:dyDescent="0.25">
      <c r="B2374" t="s">
        <v>117</v>
      </c>
      <c r="C2374">
        <v>4.1716625354368907E-5</v>
      </c>
      <c r="D2374">
        <v>1.827188190521358E-4</v>
      </c>
      <c r="E2374">
        <v>1.827188190521358E-4</v>
      </c>
    </row>
    <row r="2375" spans="2:5" x14ac:dyDescent="0.25">
      <c r="B2375" t="s">
        <v>118</v>
      </c>
      <c r="C2375">
        <v>1.223529411764706E-5</v>
      </c>
      <c r="D2375">
        <v>5.3590588235294127E-5</v>
      </c>
      <c r="E2375">
        <v>5.3590588235294127E-5</v>
      </c>
    </row>
    <row r="2376" spans="2:5" x14ac:dyDescent="0.25">
      <c r="B2376" t="s">
        <v>119</v>
      </c>
      <c r="C2376">
        <v>1.5098039215686276E-5</v>
      </c>
      <c r="D2376">
        <v>6.6129411764705899E-5</v>
      </c>
      <c r="E2376">
        <v>6.6129411764705899E-5</v>
      </c>
    </row>
    <row r="2377" spans="2:5" x14ac:dyDescent="0.25">
      <c r="B2377" t="s">
        <v>120</v>
      </c>
      <c r="C2377">
        <v>7.9803921568627469E-6</v>
      </c>
      <c r="D2377">
        <v>3.4954117647058827E-5</v>
      </c>
      <c r="E2377">
        <v>3.4954117647058827E-5</v>
      </c>
    </row>
    <row r="2378" spans="2:5" x14ac:dyDescent="0.25">
      <c r="B2378" t="s">
        <v>121</v>
      </c>
      <c r="C2378">
        <v>7.9803921568627469E-6</v>
      </c>
      <c r="D2378">
        <v>3.4954117647058827E-5</v>
      </c>
      <c r="E2378">
        <v>3.4954117647058827E-5</v>
      </c>
    </row>
    <row r="2379" spans="2:5" x14ac:dyDescent="0.25">
      <c r="B2379" t="s">
        <v>122</v>
      </c>
      <c r="C2379">
        <v>1.4117647058823532E-5</v>
      </c>
      <c r="D2379">
        <v>6.1835294117647073E-5</v>
      </c>
      <c r="E2379">
        <v>6.1835294117647073E-5</v>
      </c>
    </row>
    <row r="2380" spans="2:5" x14ac:dyDescent="0.25">
      <c r="B2380" t="s">
        <v>124</v>
      </c>
      <c r="C2380">
        <v>1.2637254901960787E-5</v>
      </c>
      <c r="D2380">
        <v>5.5351176470588243E-5</v>
      </c>
      <c r="E2380">
        <v>5.5351176470588243E-5</v>
      </c>
    </row>
    <row r="2381" spans="2:5" x14ac:dyDescent="0.25">
      <c r="B2381" t="s">
        <v>125</v>
      </c>
      <c r="C2381">
        <v>1.2637254901960787E-5</v>
      </c>
      <c r="D2381">
        <v>5.5351176470588243E-5</v>
      </c>
      <c r="E2381">
        <v>5.5351176470588243E-5</v>
      </c>
    </row>
    <row r="2382" spans="2:5" x14ac:dyDescent="0.25">
      <c r="B2382" t="s">
        <v>137</v>
      </c>
      <c r="C2382">
        <v>4.1716625354368907E-5</v>
      </c>
      <c r="D2382">
        <v>1.827188190521358E-4</v>
      </c>
      <c r="E2382">
        <v>1.827188190521358E-4</v>
      </c>
    </row>
    <row r="2383" spans="2:5" x14ac:dyDescent="0.25">
      <c r="B2383" t="s">
        <v>140</v>
      </c>
      <c r="C2383">
        <v>1.7333333333333336E-5</v>
      </c>
      <c r="D2383">
        <v>7.5920000000000019E-5</v>
      </c>
      <c r="E2383">
        <v>7.5920000000000019E-5</v>
      </c>
    </row>
    <row r="2384" spans="2:5" x14ac:dyDescent="0.25">
      <c r="B2384" t="s">
        <v>141</v>
      </c>
      <c r="C2384">
        <v>1.4745098039215687E-5</v>
      </c>
      <c r="D2384">
        <v>6.45835294117647E-5</v>
      </c>
      <c r="E2384">
        <v>6.45835294117647E-5</v>
      </c>
    </row>
    <row r="2385" spans="2:5" x14ac:dyDescent="0.25">
      <c r="B2385" t="s">
        <v>142</v>
      </c>
      <c r="C2385">
        <v>2.1764705882352942E-6</v>
      </c>
      <c r="D2385">
        <v>9.532941176470587E-6</v>
      </c>
      <c r="E2385">
        <v>9.532941176470587E-6</v>
      </c>
    </row>
    <row r="2386" spans="2:5" x14ac:dyDescent="0.25">
      <c r="B2386" t="s">
        <v>143</v>
      </c>
      <c r="C2386">
        <v>2.2941176470588237E-5</v>
      </c>
      <c r="D2386">
        <v>1.0048235294117648E-4</v>
      </c>
      <c r="E2386">
        <v>1.0048235294117648E-4</v>
      </c>
    </row>
    <row r="2387" spans="2:5" x14ac:dyDescent="0.25">
      <c r="B2387" t="s">
        <v>144</v>
      </c>
      <c r="C2387">
        <v>2.8431372549019611E-5</v>
      </c>
      <c r="D2387">
        <v>1.245294117647059E-4</v>
      </c>
      <c r="E2387">
        <v>1.245294117647059E-4</v>
      </c>
    </row>
    <row r="2388" spans="2:5" x14ac:dyDescent="0.25">
      <c r="B2388" t="s">
        <v>145</v>
      </c>
      <c r="C2388">
        <v>2.8431372549019611E-5</v>
      </c>
      <c r="D2388">
        <v>1.245294117647059E-4</v>
      </c>
      <c r="E2388">
        <v>1.245294117647059E-4</v>
      </c>
    </row>
    <row r="2389" spans="2:5" x14ac:dyDescent="0.25">
      <c r="B2389" t="s">
        <v>146</v>
      </c>
      <c r="C2389">
        <v>1.1764705882352942E-5</v>
      </c>
      <c r="D2389">
        <v>5.1529411764705883E-5</v>
      </c>
      <c r="E2389">
        <v>5.1529411764705883E-5</v>
      </c>
    </row>
    <row r="2390" spans="2:5" x14ac:dyDescent="0.25">
      <c r="B2390" t="s">
        <v>381</v>
      </c>
      <c r="C2390">
        <v>3.9215686274509808E-7</v>
      </c>
      <c r="D2390">
        <v>1.7176470588235296E-6</v>
      </c>
      <c r="E2390">
        <v>1.7176470588235296E-6</v>
      </c>
    </row>
    <row r="2391" spans="2:5" x14ac:dyDescent="0.25">
      <c r="B2391" t="s">
        <v>380</v>
      </c>
      <c r="C2391">
        <v>3.9215686274509808E-7</v>
      </c>
      <c r="D2391">
        <v>1.7176470588235296E-6</v>
      </c>
      <c r="E2391">
        <v>1.7176470588235296E-6</v>
      </c>
    </row>
    <row r="2392" spans="2:5" x14ac:dyDescent="0.25">
      <c r="B2392" t="s">
        <v>383</v>
      </c>
      <c r="C2392">
        <v>1.0784313725490197E-6</v>
      </c>
      <c r="D2392">
        <v>4.7235294117647062E-6</v>
      </c>
      <c r="E2392">
        <v>4.7235294117647062E-6</v>
      </c>
    </row>
    <row r="2393" spans="2:5" x14ac:dyDescent="0.25">
      <c r="B2393" t="s">
        <v>167</v>
      </c>
      <c r="C2393">
        <v>3.9215686274509808E-7</v>
      </c>
      <c r="D2393">
        <v>1.7176470588235296E-6</v>
      </c>
      <c r="E2393">
        <v>1.7176470588235296E-6</v>
      </c>
    </row>
    <row r="2394" spans="2:5" x14ac:dyDescent="0.25">
      <c r="B2394" t="s">
        <v>168</v>
      </c>
      <c r="C2394">
        <v>3.9215686274509808E-7</v>
      </c>
      <c r="D2394">
        <v>1.7176470588235296E-6</v>
      </c>
      <c r="E2394">
        <v>1.7176470588235296E-6</v>
      </c>
    </row>
    <row r="2395" spans="2:5" x14ac:dyDescent="0.25">
      <c r="B2395" t="s">
        <v>211</v>
      </c>
      <c r="C2395">
        <v>5.8823529411764709E-6</v>
      </c>
      <c r="D2395">
        <v>2.5764705882352942E-5</v>
      </c>
      <c r="E2395">
        <v>2.5764705882352942E-5</v>
      </c>
    </row>
    <row r="2396" spans="2:5" x14ac:dyDescent="0.25">
      <c r="B2396" t="s">
        <v>123</v>
      </c>
      <c r="C2396">
        <v>7.7843137254901973E-6</v>
      </c>
      <c r="D2396">
        <v>3.4095294117647065E-5</v>
      </c>
      <c r="E2396">
        <v>3.4095294117647065E-5</v>
      </c>
    </row>
    <row r="2397" spans="2:5" x14ac:dyDescent="0.25">
      <c r="B2397" t="s">
        <v>379</v>
      </c>
      <c r="C2397">
        <v>3.9215686274509808E-7</v>
      </c>
      <c r="D2397">
        <v>1.7176470588235296E-6</v>
      </c>
      <c r="E2397">
        <v>1.7176470588235296E-6</v>
      </c>
    </row>
    <row r="2398" spans="2:5" x14ac:dyDescent="0.25">
      <c r="B2398" t="s">
        <v>135</v>
      </c>
      <c r="C2398">
        <v>3.1372549019607846E-6</v>
      </c>
      <c r="D2398">
        <v>1.3741176470588237E-5</v>
      </c>
      <c r="E2398">
        <v>1.3741176470588237E-5</v>
      </c>
    </row>
    <row r="2399" spans="2:5" x14ac:dyDescent="0.25">
      <c r="B2399" t="s">
        <v>216</v>
      </c>
      <c r="C2399">
        <v>3.1372549019607844E-8</v>
      </c>
      <c r="D2399">
        <v>1.3741176470588235E-7</v>
      </c>
      <c r="E2399">
        <v>1.3741176470588235E-7</v>
      </c>
    </row>
    <row r="2400" spans="2:5" x14ac:dyDescent="0.25">
      <c r="B2400" t="s">
        <v>217</v>
      </c>
      <c r="C2400">
        <v>5.8823529411764709E-6</v>
      </c>
      <c r="D2400">
        <v>2.5764705882352942E-5</v>
      </c>
      <c r="E2400">
        <v>2.5764705882352942E-5</v>
      </c>
    </row>
    <row r="2401" spans="1:5" x14ac:dyDescent="0.25">
      <c r="A2401" t="s">
        <v>83</v>
      </c>
      <c r="B2401" t="s">
        <v>71</v>
      </c>
      <c r="C2401">
        <v>3.1174283596349932E-4</v>
      </c>
      <c r="D2401">
        <v>1.3654336215201271E-3</v>
      </c>
      <c r="E2401">
        <v>1.3654336215201271E-3</v>
      </c>
    </row>
    <row r="2402" spans="1:5" x14ac:dyDescent="0.25">
      <c r="B2402" t="s">
        <v>170</v>
      </c>
      <c r="C2402">
        <v>1.7324999999999999E-7</v>
      </c>
      <c r="D2402">
        <v>7.5883500000000006E-7</v>
      </c>
      <c r="E2402">
        <v>7.5883500000000006E-7</v>
      </c>
    </row>
    <row r="2403" spans="1:5" x14ac:dyDescent="0.25">
      <c r="A2403" t="s">
        <v>37</v>
      </c>
      <c r="B2403" t="s">
        <v>212</v>
      </c>
      <c r="C2403">
        <v>8.0539199999999991E-2</v>
      </c>
      <c r="D2403">
        <v>0.35276169599999996</v>
      </c>
      <c r="E2403">
        <v>0.35276169599999996</v>
      </c>
    </row>
    <row r="2404" spans="1:5" x14ac:dyDescent="0.25">
      <c r="B2404" t="s">
        <v>16</v>
      </c>
      <c r="C2404">
        <v>1.1969999999999998E-4</v>
      </c>
      <c r="D2404">
        <v>5.2428599999999989E-4</v>
      </c>
      <c r="E2404">
        <v>5.2428599999999989E-4</v>
      </c>
    </row>
    <row r="2405" spans="1:5" x14ac:dyDescent="0.25">
      <c r="B2405" t="s">
        <v>71</v>
      </c>
      <c r="C2405">
        <v>1.9800000000000002E-2</v>
      </c>
      <c r="D2405">
        <v>8.6724000000000009E-2</v>
      </c>
      <c r="E2405">
        <v>8.6724000000000009E-2</v>
      </c>
    </row>
    <row r="2406" spans="1:5" x14ac:dyDescent="0.25">
      <c r="B2406" t="s">
        <v>104</v>
      </c>
      <c r="C2406">
        <v>2.1839999999999997E-4</v>
      </c>
      <c r="D2406">
        <v>9.5659199999999992E-4</v>
      </c>
      <c r="E2406">
        <v>9.5659199999999992E-4</v>
      </c>
    </row>
    <row r="2407" spans="1:5" x14ac:dyDescent="0.25">
      <c r="B2407" t="s">
        <v>105</v>
      </c>
      <c r="C2407">
        <v>3.7379999999999998E-4</v>
      </c>
      <c r="D2407">
        <v>1.6372439999999999E-3</v>
      </c>
      <c r="E2407">
        <v>1.6372439999999999E-3</v>
      </c>
    </row>
    <row r="2408" spans="1:5" x14ac:dyDescent="0.25">
      <c r="B2408" t="s">
        <v>106</v>
      </c>
      <c r="C2408">
        <v>1.2137999999999998E-4</v>
      </c>
      <c r="D2408">
        <v>5.3164439999999987E-4</v>
      </c>
      <c r="E2408">
        <v>5.3164439999999987E-4</v>
      </c>
    </row>
    <row r="2409" spans="1:5" x14ac:dyDescent="0.25">
      <c r="B2409" t="s">
        <v>107</v>
      </c>
      <c r="C2409">
        <v>2.3561999999999997E-4</v>
      </c>
      <c r="D2409">
        <v>1.0320155999999998E-3</v>
      </c>
      <c r="E2409">
        <v>1.0320155999999998E-3</v>
      </c>
    </row>
    <row r="2410" spans="1:5" x14ac:dyDescent="0.25">
      <c r="B2410" t="s">
        <v>108</v>
      </c>
      <c r="C2410">
        <v>1.0857E-4</v>
      </c>
      <c r="D2410">
        <v>4.7553659999999997E-4</v>
      </c>
      <c r="E2410">
        <v>4.7553659999999997E-4</v>
      </c>
    </row>
    <row r="2411" spans="1:5" x14ac:dyDescent="0.25">
      <c r="B2411" t="s">
        <v>109</v>
      </c>
      <c r="C2411">
        <v>1.6526999999999999E-4</v>
      </c>
      <c r="D2411">
        <v>7.238825999999999E-4</v>
      </c>
      <c r="E2411">
        <v>7.238825999999999E-4</v>
      </c>
    </row>
    <row r="2412" spans="1:5" x14ac:dyDescent="0.25">
      <c r="B2412" t="s">
        <v>110</v>
      </c>
      <c r="C2412">
        <v>1.9802999999999997E-4</v>
      </c>
      <c r="D2412">
        <v>8.6737139999999995E-4</v>
      </c>
      <c r="E2412">
        <v>8.6737139999999995E-4</v>
      </c>
    </row>
    <row r="2413" spans="1:5" x14ac:dyDescent="0.25">
      <c r="B2413" t="s">
        <v>111</v>
      </c>
      <c r="C2413">
        <v>1.8290999999999997E-4</v>
      </c>
      <c r="D2413">
        <v>8.0114579999999991E-4</v>
      </c>
      <c r="E2413">
        <v>8.0114579999999991E-4</v>
      </c>
    </row>
    <row r="2414" spans="1:5" x14ac:dyDescent="0.25">
      <c r="B2414" t="s">
        <v>112</v>
      </c>
      <c r="C2414">
        <v>9.9539999999999985E-5</v>
      </c>
      <c r="D2414">
        <v>4.3598519999999997E-4</v>
      </c>
      <c r="E2414">
        <v>4.3598519999999997E-4</v>
      </c>
    </row>
    <row r="2415" spans="1:5" x14ac:dyDescent="0.25">
      <c r="B2415" t="s">
        <v>113</v>
      </c>
      <c r="C2415">
        <v>6.7619999999999993E-5</v>
      </c>
      <c r="D2415">
        <v>2.9617559999999996E-4</v>
      </c>
      <c r="E2415">
        <v>2.9617559999999996E-4</v>
      </c>
    </row>
    <row r="2416" spans="1:5" x14ac:dyDescent="0.25">
      <c r="B2416" t="s">
        <v>114</v>
      </c>
      <c r="C2416">
        <v>2.1839999999999997E-4</v>
      </c>
      <c r="D2416">
        <v>9.5659199999999992E-4</v>
      </c>
      <c r="E2416">
        <v>9.5659199999999992E-4</v>
      </c>
    </row>
    <row r="2417" spans="2:5" x14ac:dyDescent="0.25">
      <c r="B2417" t="s">
        <v>115</v>
      </c>
      <c r="C2417">
        <v>2.4359999999999999E-4</v>
      </c>
      <c r="D2417">
        <v>1.066968E-3</v>
      </c>
      <c r="E2417">
        <v>1.066968E-3</v>
      </c>
    </row>
    <row r="2418" spans="2:5" x14ac:dyDescent="0.25">
      <c r="B2418" t="s">
        <v>116</v>
      </c>
      <c r="C2418">
        <v>1.7619000000000001E-4</v>
      </c>
      <c r="D2418">
        <v>7.717122000000001E-4</v>
      </c>
      <c r="E2418">
        <v>7.717122000000001E-4</v>
      </c>
    </row>
    <row r="2419" spans="2:5" x14ac:dyDescent="0.25">
      <c r="B2419" t="s">
        <v>118</v>
      </c>
      <c r="C2419">
        <v>1.3103999999999999E-4</v>
      </c>
      <c r="D2419">
        <v>5.7395519999999998E-4</v>
      </c>
      <c r="E2419">
        <v>5.7395519999999998E-4</v>
      </c>
    </row>
    <row r="2420" spans="2:5" x14ac:dyDescent="0.25">
      <c r="B2420" t="s">
        <v>119</v>
      </c>
      <c r="C2420">
        <v>1.6169999999999997E-4</v>
      </c>
      <c r="D2420">
        <v>7.0824599999999994E-4</v>
      </c>
      <c r="E2420">
        <v>7.0824599999999994E-4</v>
      </c>
    </row>
    <row r="2421" spans="2:5" x14ac:dyDescent="0.25">
      <c r="B2421" t="s">
        <v>120</v>
      </c>
      <c r="C2421">
        <v>8.5469999999999993E-5</v>
      </c>
      <c r="D2421">
        <v>3.7435859999999997E-4</v>
      </c>
      <c r="E2421">
        <v>3.7435859999999997E-4</v>
      </c>
    </row>
    <row r="2422" spans="2:5" x14ac:dyDescent="0.25">
      <c r="B2422" t="s">
        <v>121</v>
      </c>
      <c r="C2422">
        <v>8.5469999999999993E-5</v>
      </c>
      <c r="D2422">
        <v>3.7435859999999997E-4</v>
      </c>
      <c r="E2422">
        <v>3.7435859999999997E-4</v>
      </c>
    </row>
    <row r="2423" spans="2:5" x14ac:dyDescent="0.25">
      <c r="B2423" t="s">
        <v>122</v>
      </c>
      <c r="C2423">
        <v>1.5119999999999999E-4</v>
      </c>
      <c r="D2423">
        <v>6.6225599999999996E-4</v>
      </c>
      <c r="E2423">
        <v>6.6225599999999996E-4</v>
      </c>
    </row>
    <row r="2424" spans="2:5" x14ac:dyDescent="0.25">
      <c r="B2424" t="s">
        <v>124</v>
      </c>
      <c r="C2424">
        <v>1.3534499999999999E-4</v>
      </c>
      <c r="D2424">
        <v>5.9281109999999987E-4</v>
      </c>
      <c r="E2424">
        <v>5.9281109999999987E-4</v>
      </c>
    </row>
    <row r="2425" spans="2:5" x14ac:dyDescent="0.25">
      <c r="B2425" t="s">
        <v>125</v>
      </c>
      <c r="C2425">
        <v>1.3534499999999999E-4</v>
      </c>
      <c r="D2425">
        <v>5.9281109999999987E-4</v>
      </c>
      <c r="E2425">
        <v>5.9281109999999987E-4</v>
      </c>
    </row>
    <row r="2426" spans="2:5" x14ac:dyDescent="0.25">
      <c r="B2426" t="s">
        <v>126</v>
      </c>
      <c r="C2426">
        <v>2.5536210000000003E-3</v>
      </c>
      <c r="D2426">
        <v>1.1184859980000001E-2</v>
      </c>
      <c r="E2426">
        <v>1.1184859980000001E-2</v>
      </c>
    </row>
    <row r="2427" spans="2:5" x14ac:dyDescent="0.25">
      <c r="B2427" t="s">
        <v>129</v>
      </c>
      <c r="C2427">
        <v>0.75605686504001435</v>
      </c>
      <c r="D2427">
        <v>3.311529068875263</v>
      </c>
      <c r="E2427">
        <v>1.0702721069688488</v>
      </c>
    </row>
    <row r="2428" spans="2:5" x14ac:dyDescent="0.25">
      <c r="B2428" t="s">
        <v>134</v>
      </c>
      <c r="C2428">
        <v>0.82643999999999995</v>
      </c>
      <c r="D2428">
        <v>3.6198071999999999</v>
      </c>
      <c r="E2428">
        <v>3.6198071999999999</v>
      </c>
    </row>
    <row r="2429" spans="2:5" x14ac:dyDescent="0.25">
      <c r="B2429" t="s">
        <v>140</v>
      </c>
      <c r="C2429">
        <v>1.8563999999999999E-4</v>
      </c>
      <c r="D2429">
        <v>8.1310319999999988E-4</v>
      </c>
      <c r="E2429">
        <v>8.1310319999999988E-4</v>
      </c>
    </row>
    <row r="2430" spans="2:5" x14ac:dyDescent="0.25">
      <c r="B2430" t="s">
        <v>141</v>
      </c>
      <c r="C2430">
        <v>1.5791999999999998E-4</v>
      </c>
      <c r="D2430">
        <v>6.9168959999999988E-4</v>
      </c>
      <c r="E2430">
        <v>6.9168959999999988E-4</v>
      </c>
    </row>
    <row r="2431" spans="2:5" x14ac:dyDescent="0.25">
      <c r="B2431" t="s">
        <v>142</v>
      </c>
      <c r="C2431">
        <v>2.3309999999999995E-5</v>
      </c>
      <c r="D2431">
        <v>1.0209779999999997E-4</v>
      </c>
      <c r="E2431">
        <v>1.0209779999999997E-4</v>
      </c>
    </row>
    <row r="2432" spans="2:5" x14ac:dyDescent="0.25">
      <c r="B2432" t="s">
        <v>143</v>
      </c>
      <c r="C2432">
        <v>2.4569999999999995E-4</v>
      </c>
      <c r="D2432">
        <v>1.0761659999999997E-3</v>
      </c>
      <c r="E2432">
        <v>1.0761659999999997E-3</v>
      </c>
    </row>
    <row r="2433" spans="2:5" x14ac:dyDescent="0.25">
      <c r="B2433" t="s">
        <v>144</v>
      </c>
      <c r="C2433">
        <v>3.0449999999999997E-4</v>
      </c>
      <c r="D2433">
        <v>1.3337099999999999E-3</v>
      </c>
      <c r="E2433">
        <v>1.3337099999999999E-3</v>
      </c>
    </row>
    <row r="2434" spans="2:5" x14ac:dyDescent="0.25">
      <c r="B2434" t="s">
        <v>145</v>
      </c>
      <c r="C2434">
        <v>3.0449999999999997E-4</v>
      </c>
      <c r="D2434">
        <v>1.3337099999999999E-3</v>
      </c>
      <c r="E2434">
        <v>1.3337099999999999E-3</v>
      </c>
    </row>
    <row r="2435" spans="2:5" x14ac:dyDescent="0.25">
      <c r="B2435" t="s">
        <v>146</v>
      </c>
      <c r="C2435">
        <v>1.26E-4</v>
      </c>
      <c r="D2435">
        <v>5.5188000000000004E-4</v>
      </c>
      <c r="E2435">
        <v>5.5188000000000004E-4</v>
      </c>
    </row>
    <row r="2436" spans="2:5" x14ac:dyDescent="0.25">
      <c r="B2436" t="s">
        <v>148</v>
      </c>
      <c r="C2436">
        <v>2.0950799999999996E-3</v>
      </c>
      <c r="D2436">
        <v>9.1764503999999976E-3</v>
      </c>
      <c r="E2436">
        <v>9.1764503999999976E-3</v>
      </c>
    </row>
    <row r="2437" spans="2:5" x14ac:dyDescent="0.25">
      <c r="B2437" t="s">
        <v>161</v>
      </c>
      <c r="C2437">
        <v>2.4666666666666669E-3</v>
      </c>
      <c r="D2437">
        <v>4.1440000000000004E-4</v>
      </c>
      <c r="E2437">
        <v>4.1440000000000004E-4</v>
      </c>
    </row>
    <row r="2438" spans="2:5" x14ac:dyDescent="0.25">
      <c r="B2438" t="s">
        <v>166</v>
      </c>
      <c r="C2438">
        <v>1.75E-3</v>
      </c>
      <c r="D2438">
        <v>2.9399999999999999E-4</v>
      </c>
      <c r="E2438">
        <v>2.9399999999999999E-4</v>
      </c>
    </row>
    <row r="2439" spans="2:5" x14ac:dyDescent="0.25">
      <c r="B2439" t="s">
        <v>169</v>
      </c>
      <c r="C2439">
        <v>4.9764911039999991E-3</v>
      </c>
      <c r="D2439">
        <v>1.2441227759999998E-3</v>
      </c>
      <c r="E2439">
        <v>1.2441227759999998E-3</v>
      </c>
    </row>
    <row r="2440" spans="2:5" x14ac:dyDescent="0.25">
      <c r="B2440" t="s">
        <v>170</v>
      </c>
      <c r="C2440">
        <v>1.1210561039695904E-3</v>
      </c>
      <c r="D2440">
        <v>4.910225735386806E-3</v>
      </c>
      <c r="E2440">
        <v>4.910225735386806E-3</v>
      </c>
    </row>
    <row r="2441" spans="2:5" x14ac:dyDescent="0.25">
      <c r="B2441" t="s">
        <v>182</v>
      </c>
      <c r="C2441">
        <v>5.1407999999999992E-3</v>
      </c>
      <c r="D2441">
        <v>2.2516703999999998E-2</v>
      </c>
      <c r="E2441">
        <v>2.2516703999999998E-2</v>
      </c>
    </row>
    <row r="2442" spans="2:5" x14ac:dyDescent="0.25">
      <c r="B2442" t="s">
        <v>183</v>
      </c>
      <c r="C2442">
        <v>1.1210561039695904E-3</v>
      </c>
      <c r="D2442">
        <v>4.910225735386806E-3</v>
      </c>
      <c r="E2442">
        <v>4.910225735386806E-3</v>
      </c>
    </row>
    <row r="2443" spans="2:5" x14ac:dyDescent="0.25">
      <c r="B2443" t="s">
        <v>195</v>
      </c>
      <c r="C2443">
        <v>2.3163641912699626E-2</v>
      </c>
      <c r="D2443">
        <v>0.10145675157762436</v>
      </c>
      <c r="E2443">
        <v>0.10145675157762436</v>
      </c>
    </row>
    <row r="2444" spans="2:5" x14ac:dyDescent="0.25">
      <c r="B2444" t="s">
        <v>196</v>
      </c>
      <c r="C2444">
        <v>1.5835283825399254E-2</v>
      </c>
      <c r="D2444">
        <v>6.9358543155248739E-2</v>
      </c>
      <c r="E2444">
        <v>6.9358543155248739E-2</v>
      </c>
    </row>
    <row r="2445" spans="2:5" x14ac:dyDescent="0.25">
      <c r="B2445" t="s">
        <v>197</v>
      </c>
      <c r="C2445">
        <v>4.0000000000000001E-3</v>
      </c>
      <c r="D2445">
        <v>1.7520000000000001E-2</v>
      </c>
      <c r="E2445">
        <v>1.7520000000000001E-2</v>
      </c>
    </row>
    <row r="2446" spans="2:5" x14ac:dyDescent="0.25">
      <c r="B2446" t="s">
        <v>198</v>
      </c>
      <c r="C2446">
        <v>4.0000000000000001E-3</v>
      </c>
      <c r="D2446">
        <v>1.7520000000000001E-2</v>
      </c>
      <c r="E2446">
        <v>1.7520000000000001E-2</v>
      </c>
    </row>
    <row r="2447" spans="2:5" x14ac:dyDescent="0.25">
      <c r="B2447" t="s">
        <v>336</v>
      </c>
      <c r="C2447">
        <v>7.390727793987747E-4</v>
      </c>
      <c r="D2447">
        <v>3.2371387737666333E-3</v>
      </c>
      <c r="E2447">
        <v>3.2371387737666333E-3</v>
      </c>
    </row>
    <row r="2448" spans="2:5" x14ac:dyDescent="0.25">
      <c r="B2448" t="s">
        <v>344</v>
      </c>
      <c r="C2448">
        <v>2.6605873810219209E-3</v>
      </c>
      <c r="D2448">
        <v>1.1653372728876014E-2</v>
      </c>
      <c r="E2448">
        <v>1.1653372728876014E-2</v>
      </c>
    </row>
    <row r="2449" spans="2:5" x14ac:dyDescent="0.25">
      <c r="B2449" t="s">
        <v>290</v>
      </c>
      <c r="C2449">
        <v>1.0329103771384649E-3</v>
      </c>
      <c r="D2449">
        <v>4.5241474518664766E-3</v>
      </c>
      <c r="E2449">
        <v>4.5241474518664766E-3</v>
      </c>
    </row>
    <row r="2450" spans="2:5" x14ac:dyDescent="0.25">
      <c r="B2450" t="s">
        <v>296</v>
      </c>
      <c r="C2450">
        <v>0</v>
      </c>
      <c r="D2450">
        <v>0</v>
      </c>
      <c r="E2450">
        <v>0</v>
      </c>
    </row>
    <row r="2451" spans="2:5" x14ac:dyDescent="0.25">
      <c r="B2451" t="s">
        <v>297</v>
      </c>
      <c r="C2451">
        <v>7.0070167654977418E-4</v>
      </c>
      <c r="D2451">
        <v>3.0690733432880107E-3</v>
      </c>
      <c r="E2451">
        <v>3.0690733432880107E-3</v>
      </c>
    </row>
    <row r="2452" spans="2:5" x14ac:dyDescent="0.25">
      <c r="B2452" t="s">
        <v>346</v>
      </c>
      <c r="C2452">
        <v>1.3152529618939387E-3</v>
      </c>
      <c r="D2452">
        <v>5.7608079730954512E-3</v>
      </c>
      <c r="E2452">
        <v>5.7608079730954512E-3</v>
      </c>
    </row>
    <row r="2453" spans="2:5" x14ac:dyDescent="0.25">
      <c r="B2453" t="s">
        <v>347</v>
      </c>
      <c r="C2453">
        <v>1.2325425275938413E-3</v>
      </c>
      <c r="D2453">
        <v>5.3985362708610252E-3</v>
      </c>
      <c r="E2453">
        <v>5.3985362708610252E-3</v>
      </c>
    </row>
    <row r="2454" spans="2:5" x14ac:dyDescent="0.25">
      <c r="B2454" t="s">
        <v>348</v>
      </c>
      <c r="C2454">
        <v>1.2796287932750792E-3</v>
      </c>
      <c r="D2454">
        <v>5.6047741145448466E-3</v>
      </c>
      <c r="E2454">
        <v>5.6047741145448466E-3</v>
      </c>
    </row>
    <row r="2455" spans="2:5" x14ac:dyDescent="0.25">
      <c r="B2455" t="s">
        <v>350</v>
      </c>
      <c r="C2455">
        <v>1.7207844491224401E-3</v>
      </c>
      <c r="D2455">
        <v>7.5370358871562878E-3</v>
      </c>
      <c r="E2455">
        <v>7.5370358871562878E-3</v>
      </c>
    </row>
    <row r="2456" spans="2:5" x14ac:dyDescent="0.25">
      <c r="B2456" t="s">
        <v>351</v>
      </c>
      <c r="C2456">
        <v>1.9488663446014017E-3</v>
      </c>
      <c r="D2456">
        <v>8.5360345893541398E-3</v>
      </c>
      <c r="E2456">
        <v>8.5360345893541398E-3</v>
      </c>
    </row>
    <row r="2457" spans="2:5" x14ac:dyDescent="0.25">
      <c r="B2457" t="s">
        <v>352</v>
      </c>
      <c r="C2457">
        <v>1.9066474071039534E-3</v>
      </c>
      <c r="D2457">
        <v>8.3511156431153154E-3</v>
      </c>
      <c r="E2457">
        <v>8.3511156431153154E-3</v>
      </c>
    </row>
    <row r="2458" spans="2:5" x14ac:dyDescent="0.25">
      <c r="B2458" t="s">
        <v>356</v>
      </c>
      <c r="C2458">
        <v>0</v>
      </c>
      <c r="D2458">
        <v>0</v>
      </c>
      <c r="E2458">
        <v>0</v>
      </c>
    </row>
    <row r="2459" spans="2:5" x14ac:dyDescent="0.25">
      <c r="B2459" t="s">
        <v>357</v>
      </c>
      <c r="C2459">
        <v>0</v>
      </c>
      <c r="D2459">
        <v>0</v>
      </c>
      <c r="E2459">
        <v>0</v>
      </c>
    </row>
    <row r="2460" spans="2:5" x14ac:dyDescent="0.25">
      <c r="B2460" t="s">
        <v>358</v>
      </c>
      <c r="C2460">
        <v>0</v>
      </c>
      <c r="D2460">
        <v>0</v>
      </c>
      <c r="E2460">
        <v>0</v>
      </c>
    </row>
    <row r="2461" spans="2:5" x14ac:dyDescent="0.25">
      <c r="B2461" t="s">
        <v>359</v>
      </c>
      <c r="C2461">
        <v>0</v>
      </c>
      <c r="D2461">
        <v>0</v>
      </c>
      <c r="E2461">
        <v>0</v>
      </c>
    </row>
    <row r="2462" spans="2:5" x14ac:dyDescent="0.25">
      <c r="B2462" t="s">
        <v>360</v>
      </c>
      <c r="C2462">
        <v>0</v>
      </c>
      <c r="D2462">
        <v>0</v>
      </c>
      <c r="E2462">
        <v>0</v>
      </c>
    </row>
    <row r="2463" spans="2:5" x14ac:dyDescent="0.25">
      <c r="B2463" t="s">
        <v>361</v>
      </c>
      <c r="C2463">
        <v>0</v>
      </c>
      <c r="D2463">
        <v>0</v>
      </c>
      <c r="E2463">
        <v>0</v>
      </c>
    </row>
    <row r="2464" spans="2:5" x14ac:dyDescent="0.25">
      <c r="B2464" t="s">
        <v>362</v>
      </c>
      <c r="C2464">
        <v>0</v>
      </c>
      <c r="D2464">
        <v>0</v>
      </c>
      <c r="E2464">
        <v>0</v>
      </c>
    </row>
    <row r="2465" spans="2:5" x14ac:dyDescent="0.25">
      <c r="B2465" t="s">
        <v>363</v>
      </c>
      <c r="C2465">
        <v>0</v>
      </c>
      <c r="D2465">
        <v>0</v>
      </c>
      <c r="E2465">
        <v>0</v>
      </c>
    </row>
    <row r="2466" spans="2:5" x14ac:dyDescent="0.25">
      <c r="B2466" t="s">
        <v>364</v>
      </c>
      <c r="C2466">
        <v>0</v>
      </c>
      <c r="D2466">
        <v>0</v>
      </c>
      <c r="E2466">
        <v>0</v>
      </c>
    </row>
    <row r="2467" spans="2:5" x14ac:dyDescent="0.25">
      <c r="B2467" t="s">
        <v>365</v>
      </c>
      <c r="C2467">
        <v>0</v>
      </c>
      <c r="D2467">
        <v>0</v>
      </c>
      <c r="E2467">
        <v>0</v>
      </c>
    </row>
    <row r="2468" spans="2:5" x14ac:dyDescent="0.25">
      <c r="B2468" t="s">
        <v>366</v>
      </c>
      <c r="C2468">
        <v>0</v>
      </c>
      <c r="D2468">
        <v>0</v>
      </c>
      <c r="E2468">
        <v>0</v>
      </c>
    </row>
    <row r="2469" spans="2:5" x14ac:dyDescent="0.25">
      <c r="B2469" t="s">
        <v>367</v>
      </c>
      <c r="C2469">
        <v>0</v>
      </c>
      <c r="D2469">
        <v>0</v>
      </c>
      <c r="E2469">
        <v>0</v>
      </c>
    </row>
    <row r="2470" spans="2:5" x14ac:dyDescent="0.25">
      <c r="B2470" t="s">
        <v>368</v>
      </c>
      <c r="C2470">
        <v>0</v>
      </c>
      <c r="D2470">
        <v>0</v>
      </c>
      <c r="E2470">
        <v>0</v>
      </c>
    </row>
    <row r="2471" spans="2:5" x14ac:dyDescent="0.25">
      <c r="B2471" t="s">
        <v>369</v>
      </c>
      <c r="C2471">
        <v>3.6185108397738146E-5</v>
      </c>
      <c r="D2471">
        <v>1.5849077478209309E-4</v>
      </c>
      <c r="E2471">
        <v>1.5849077478209309E-4</v>
      </c>
    </row>
    <row r="2472" spans="2:5" x14ac:dyDescent="0.25">
      <c r="B2472" t="s">
        <v>372</v>
      </c>
      <c r="C2472">
        <v>0</v>
      </c>
      <c r="D2472">
        <v>0</v>
      </c>
      <c r="E2472">
        <v>0</v>
      </c>
    </row>
    <row r="2473" spans="2:5" x14ac:dyDescent="0.25">
      <c r="B2473" t="s">
        <v>370</v>
      </c>
      <c r="C2473">
        <v>0</v>
      </c>
      <c r="D2473">
        <v>0</v>
      </c>
      <c r="E2473">
        <v>0</v>
      </c>
    </row>
    <row r="2474" spans="2:5" x14ac:dyDescent="0.25">
      <c r="B2474" t="s">
        <v>371</v>
      </c>
      <c r="C2474">
        <v>5.9921741151882822E-4</v>
      </c>
      <c r="D2474">
        <v>2.6245722624524672E-3</v>
      </c>
      <c r="E2474">
        <v>2.6245722624524672E-3</v>
      </c>
    </row>
    <row r="2475" spans="2:5" x14ac:dyDescent="0.25">
      <c r="B2475" t="s">
        <v>298</v>
      </c>
      <c r="C2475">
        <v>0</v>
      </c>
      <c r="D2475">
        <v>0</v>
      </c>
      <c r="E2475">
        <v>0</v>
      </c>
    </row>
    <row r="2476" spans="2:5" x14ac:dyDescent="0.25">
      <c r="B2476" t="s">
        <v>299</v>
      </c>
      <c r="C2476">
        <v>1.1752777339742244E-2</v>
      </c>
      <c r="D2476">
        <v>5.1477164748071028E-2</v>
      </c>
      <c r="E2476">
        <v>5.1477164748071028E-2</v>
      </c>
    </row>
    <row r="2477" spans="2:5" x14ac:dyDescent="0.25">
      <c r="B2477" t="s">
        <v>300</v>
      </c>
      <c r="C2477">
        <v>7.9292293431760686E-3</v>
      </c>
      <c r="D2477">
        <v>3.4730024523111185E-2</v>
      </c>
      <c r="E2477">
        <v>3.4730024523111185E-2</v>
      </c>
    </row>
    <row r="2478" spans="2:5" x14ac:dyDescent="0.25">
      <c r="B2478" t="s">
        <v>301</v>
      </c>
      <c r="C2478">
        <v>1.3904400424018757E-2</v>
      </c>
      <c r="D2478">
        <v>6.0901273857202155E-2</v>
      </c>
      <c r="E2478">
        <v>6.0901273857202155E-2</v>
      </c>
    </row>
    <row r="2479" spans="2:5" x14ac:dyDescent="0.25">
      <c r="B2479" t="s">
        <v>302</v>
      </c>
      <c r="C2479">
        <v>0</v>
      </c>
      <c r="D2479">
        <v>0</v>
      </c>
      <c r="E2479">
        <v>0</v>
      </c>
    </row>
    <row r="2480" spans="2:5" x14ac:dyDescent="0.25">
      <c r="B2480" t="s">
        <v>303</v>
      </c>
      <c r="C2480">
        <v>3.1655412108016589E-4</v>
      </c>
      <c r="D2480">
        <v>1.3865070503311266E-3</v>
      </c>
      <c r="E2480">
        <v>1.3865070503311266E-3</v>
      </c>
    </row>
    <row r="2481" spans="2:5" x14ac:dyDescent="0.25">
      <c r="B2481" t="s">
        <v>304</v>
      </c>
      <c r="C2481">
        <v>1.617447954029509E-4</v>
      </c>
      <c r="D2481">
        <v>7.0844220386492493E-4</v>
      </c>
      <c r="E2481">
        <v>7.0844220386492493E-4</v>
      </c>
    </row>
    <row r="2482" spans="2:5" x14ac:dyDescent="0.25">
      <c r="B2482" t="s">
        <v>305</v>
      </c>
      <c r="C2482">
        <v>0</v>
      </c>
      <c r="D2482">
        <v>0</v>
      </c>
      <c r="E2482">
        <v>0</v>
      </c>
    </row>
    <row r="2483" spans="2:5" x14ac:dyDescent="0.25">
      <c r="B2483" t="s">
        <v>306</v>
      </c>
      <c r="C2483">
        <v>9.9043284423865011E-3</v>
      </c>
      <c r="D2483">
        <v>4.3380958577652874E-2</v>
      </c>
      <c r="E2483">
        <v>4.3380958577652874E-2</v>
      </c>
    </row>
    <row r="2484" spans="2:5" x14ac:dyDescent="0.25">
      <c r="B2484" t="s">
        <v>307</v>
      </c>
      <c r="C2484">
        <v>9.6907579453631848E-3</v>
      </c>
      <c r="D2484">
        <v>4.2445519800690744E-2</v>
      </c>
      <c r="E2484">
        <v>4.2445519800690744E-2</v>
      </c>
    </row>
    <row r="2485" spans="2:5" x14ac:dyDescent="0.25">
      <c r="B2485" t="s">
        <v>308</v>
      </c>
      <c r="C2485">
        <v>0</v>
      </c>
      <c r="D2485">
        <v>0</v>
      </c>
      <c r="E2485">
        <v>0</v>
      </c>
    </row>
    <row r="2486" spans="2:5" x14ac:dyDescent="0.25">
      <c r="B2486" t="s">
        <v>309</v>
      </c>
      <c r="C2486">
        <v>0</v>
      </c>
      <c r="D2486">
        <v>0</v>
      </c>
      <c r="E2486">
        <v>0</v>
      </c>
    </row>
    <row r="2487" spans="2:5" x14ac:dyDescent="0.25">
      <c r="B2487" t="s">
        <v>310</v>
      </c>
      <c r="C2487">
        <v>0</v>
      </c>
      <c r="D2487">
        <v>0</v>
      </c>
      <c r="E2487">
        <v>0</v>
      </c>
    </row>
    <row r="2488" spans="2:5" x14ac:dyDescent="0.25">
      <c r="B2488" t="s">
        <v>311</v>
      </c>
      <c r="C2488">
        <v>1.9648527180726535E-4</v>
      </c>
      <c r="D2488">
        <v>8.6060549051582226E-4</v>
      </c>
      <c r="E2488">
        <v>8.6060549051582226E-4</v>
      </c>
    </row>
    <row r="2489" spans="2:5" x14ac:dyDescent="0.25">
      <c r="B2489" t="s">
        <v>312</v>
      </c>
      <c r="C2489">
        <v>0</v>
      </c>
      <c r="D2489">
        <v>0</v>
      </c>
      <c r="E2489">
        <v>0</v>
      </c>
    </row>
    <row r="2490" spans="2:5" x14ac:dyDescent="0.25">
      <c r="B2490" t="s">
        <v>313</v>
      </c>
      <c r="C2490">
        <v>0</v>
      </c>
      <c r="D2490">
        <v>0</v>
      </c>
      <c r="E2490">
        <v>0</v>
      </c>
    </row>
    <row r="2491" spans="2:5" x14ac:dyDescent="0.25">
      <c r="B2491" t="s">
        <v>314</v>
      </c>
      <c r="C2491">
        <v>5.4219100443809326E-4</v>
      </c>
      <c r="D2491">
        <v>2.3747965994388486E-3</v>
      </c>
      <c r="E2491">
        <v>2.3747965994388486E-3</v>
      </c>
    </row>
    <row r="2492" spans="2:5" x14ac:dyDescent="0.25">
      <c r="B2492" t="s">
        <v>315</v>
      </c>
      <c r="C2492">
        <v>1.560980212835911E-3</v>
      </c>
      <c r="D2492">
        <v>6.8370933322212902E-3</v>
      </c>
      <c r="E2492">
        <v>6.8370933322212902E-3</v>
      </c>
    </row>
    <row r="2493" spans="2:5" x14ac:dyDescent="0.25">
      <c r="B2493" t="s">
        <v>317</v>
      </c>
      <c r="C2493">
        <v>1.7153286812675523E-3</v>
      </c>
      <c r="D2493">
        <v>7.5131396239518792E-3</v>
      </c>
      <c r="E2493">
        <v>7.5131396239518792E-3</v>
      </c>
    </row>
    <row r="2494" spans="2:5" x14ac:dyDescent="0.25">
      <c r="B2494" t="s">
        <v>319</v>
      </c>
      <c r="C2494">
        <v>0</v>
      </c>
      <c r="D2494">
        <v>0</v>
      </c>
      <c r="E2494">
        <v>0</v>
      </c>
    </row>
    <row r="2495" spans="2:5" x14ac:dyDescent="0.25">
      <c r="B2495" t="s">
        <v>320</v>
      </c>
      <c r="C2495">
        <v>0</v>
      </c>
      <c r="D2495">
        <v>0</v>
      </c>
      <c r="E2495">
        <v>0</v>
      </c>
    </row>
    <row r="2496" spans="2:5" x14ac:dyDescent="0.25">
      <c r="B2496" t="s">
        <v>321</v>
      </c>
      <c r="C2496">
        <v>0</v>
      </c>
      <c r="D2496">
        <v>0</v>
      </c>
      <c r="E2496">
        <v>0</v>
      </c>
    </row>
    <row r="2497" spans="2:5" x14ac:dyDescent="0.25">
      <c r="B2497" t="s">
        <v>322</v>
      </c>
      <c r="C2497">
        <v>0</v>
      </c>
      <c r="D2497">
        <v>0</v>
      </c>
      <c r="E2497">
        <v>0</v>
      </c>
    </row>
    <row r="2498" spans="2:5" x14ac:dyDescent="0.25">
      <c r="B2498" t="s">
        <v>323</v>
      </c>
      <c r="C2498">
        <v>0</v>
      </c>
      <c r="D2498">
        <v>0</v>
      </c>
      <c r="E2498">
        <v>0</v>
      </c>
    </row>
    <row r="2499" spans="2:5" x14ac:dyDescent="0.25">
      <c r="B2499" t="s">
        <v>324</v>
      </c>
      <c r="C2499">
        <v>0</v>
      </c>
      <c r="D2499">
        <v>0</v>
      </c>
      <c r="E2499">
        <v>0</v>
      </c>
    </row>
    <row r="2500" spans="2:5" x14ac:dyDescent="0.25">
      <c r="B2500" t="s">
        <v>325</v>
      </c>
      <c r="C2500">
        <v>2.1575068778694091E-3</v>
      </c>
      <c r="D2500">
        <v>9.4498801250680105E-3</v>
      </c>
      <c r="E2500">
        <v>9.4498801250680105E-3</v>
      </c>
    </row>
    <row r="2501" spans="2:5" x14ac:dyDescent="0.25">
      <c r="B2501" t="s">
        <v>326</v>
      </c>
      <c r="C2501">
        <v>1.1483088211364774E-3</v>
      </c>
      <c r="D2501">
        <v>5.0295926365777708E-3</v>
      </c>
      <c r="E2501">
        <v>5.0295926365777708E-3</v>
      </c>
    </row>
    <row r="2502" spans="2:5" x14ac:dyDescent="0.25">
      <c r="B2502" t="s">
        <v>327</v>
      </c>
      <c r="C2502">
        <v>0</v>
      </c>
      <c r="D2502">
        <v>0</v>
      </c>
      <c r="E2502">
        <v>0</v>
      </c>
    </row>
    <row r="2503" spans="2:5" x14ac:dyDescent="0.25">
      <c r="B2503" t="s">
        <v>328</v>
      </c>
      <c r="C2503">
        <v>9.1198798121166925E-3</v>
      </c>
      <c r="D2503">
        <v>3.9945073577071111E-2</v>
      </c>
      <c r="E2503">
        <v>3.9945073577071111E-2</v>
      </c>
    </row>
    <row r="2504" spans="2:5" x14ac:dyDescent="0.25">
      <c r="B2504" t="s">
        <v>329</v>
      </c>
      <c r="C2504">
        <v>1.2062264065624077E-2</v>
      </c>
      <c r="D2504">
        <v>5.2832716607433453E-2</v>
      </c>
      <c r="E2504">
        <v>5.2832716607433453E-2</v>
      </c>
    </row>
    <row r="2505" spans="2:5" x14ac:dyDescent="0.25">
      <c r="B2505" t="s">
        <v>330</v>
      </c>
      <c r="C2505">
        <v>3.9374103351364322E-3</v>
      </c>
      <c r="D2505">
        <v>1.7245857267897572E-2</v>
      </c>
      <c r="E2505">
        <v>1.7245857267897572E-2</v>
      </c>
    </row>
    <row r="2506" spans="2:5" x14ac:dyDescent="0.25">
      <c r="B2506" t="s">
        <v>331</v>
      </c>
      <c r="C2506">
        <v>1.776992046542316E-3</v>
      </c>
      <c r="D2506">
        <v>7.7832251638553446E-3</v>
      </c>
      <c r="E2506">
        <v>7.7832251638553446E-3</v>
      </c>
    </row>
    <row r="2507" spans="2:5" x14ac:dyDescent="0.25">
      <c r="B2507" t="s">
        <v>332</v>
      </c>
      <c r="C2507">
        <v>3.558881141811145E-6</v>
      </c>
      <c r="D2507">
        <v>1.5587899401132816E-5</v>
      </c>
      <c r="E2507">
        <v>1.5587899401132816E-5</v>
      </c>
    </row>
    <row r="2508" spans="2:5" x14ac:dyDescent="0.25">
      <c r="B2508" t="s">
        <v>334</v>
      </c>
      <c r="C2508">
        <v>0</v>
      </c>
      <c r="D2508">
        <v>0</v>
      </c>
      <c r="E2508">
        <v>0</v>
      </c>
    </row>
    <row r="2509" spans="2:5" x14ac:dyDescent="0.25">
      <c r="B2509" t="s">
        <v>335</v>
      </c>
      <c r="C2509">
        <v>0</v>
      </c>
      <c r="D2509">
        <v>0</v>
      </c>
      <c r="E2509">
        <v>0</v>
      </c>
    </row>
    <row r="2510" spans="2:5" x14ac:dyDescent="0.25">
      <c r="B2510" t="s">
        <v>337</v>
      </c>
      <c r="C2510">
        <v>6.3263649850591797E-4</v>
      </c>
      <c r="D2510">
        <v>2.7709478634559206E-3</v>
      </c>
      <c r="E2510">
        <v>2.7709478634559206E-3</v>
      </c>
    </row>
    <row r="2511" spans="2:5" x14ac:dyDescent="0.25">
      <c r="B2511" t="s">
        <v>338</v>
      </c>
      <c r="C2511">
        <v>6.0464499869027554E-4</v>
      </c>
      <c r="D2511">
        <v>2.6483450942634068E-3</v>
      </c>
      <c r="E2511">
        <v>2.6483450942634068E-3</v>
      </c>
    </row>
    <row r="2512" spans="2:5" x14ac:dyDescent="0.25">
      <c r="B2512" t="s">
        <v>339</v>
      </c>
      <c r="C2512">
        <v>2.1860587033097027E-4</v>
      </c>
      <c r="D2512">
        <v>9.5749371204964973E-4</v>
      </c>
      <c r="E2512">
        <v>9.5749371204964973E-4</v>
      </c>
    </row>
    <row r="2513" spans="2:5" x14ac:dyDescent="0.25">
      <c r="B2513" t="s">
        <v>340</v>
      </c>
      <c r="C2513">
        <v>1.4037309616289273E-4</v>
      </c>
      <c r="D2513">
        <v>6.1483416119347011E-4</v>
      </c>
      <c r="E2513">
        <v>6.1483416119347011E-4</v>
      </c>
    </row>
    <row r="2514" spans="2:5" x14ac:dyDescent="0.25">
      <c r="B2514" t="s">
        <v>342</v>
      </c>
      <c r="C2514">
        <v>0</v>
      </c>
      <c r="D2514">
        <v>0</v>
      </c>
      <c r="E2514">
        <v>0</v>
      </c>
    </row>
    <row r="2515" spans="2:5" x14ac:dyDescent="0.25">
      <c r="B2515" t="s">
        <v>343</v>
      </c>
      <c r="C2515">
        <v>0</v>
      </c>
      <c r="D2515">
        <v>0</v>
      </c>
      <c r="E2515">
        <v>0</v>
      </c>
    </row>
    <row r="2516" spans="2:5" x14ac:dyDescent="0.25">
      <c r="B2516" t="s">
        <v>316</v>
      </c>
      <c r="C2516">
        <v>3.9205014064203493E-4</v>
      </c>
      <c r="D2516">
        <v>1.7171796160121129E-3</v>
      </c>
      <c r="E2516">
        <v>1.7171796160121129E-3</v>
      </c>
    </row>
    <row r="2517" spans="2:5" x14ac:dyDescent="0.25">
      <c r="B2517" t="s">
        <v>318</v>
      </c>
      <c r="C2517">
        <v>3.159840738925518E-4</v>
      </c>
      <c r="D2517">
        <v>1.3840102436493769E-3</v>
      </c>
      <c r="E2517">
        <v>1.3840102436493769E-3</v>
      </c>
    </row>
    <row r="2518" spans="2:5" x14ac:dyDescent="0.25">
      <c r="B2518" t="s">
        <v>333</v>
      </c>
      <c r="C2518">
        <v>0</v>
      </c>
      <c r="D2518">
        <v>0</v>
      </c>
      <c r="E2518">
        <v>0</v>
      </c>
    </row>
    <row r="2519" spans="2:5" x14ac:dyDescent="0.25">
      <c r="B2519" t="s">
        <v>341</v>
      </c>
      <c r="C2519">
        <v>3.7043611140021303E-4</v>
      </c>
      <c r="D2519">
        <v>1.6225101679329329E-3</v>
      </c>
      <c r="E2519">
        <v>1.6225101679329329E-3</v>
      </c>
    </row>
    <row r="2520" spans="2:5" x14ac:dyDescent="0.25">
      <c r="B2520" t="s">
        <v>345</v>
      </c>
      <c r="C2520">
        <v>7.6688757322225672E-4</v>
      </c>
      <c r="D2520">
        <v>3.3589675707134843E-3</v>
      </c>
      <c r="E2520">
        <v>3.3589675707134843E-3</v>
      </c>
    </row>
    <row r="2521" spans="2:5" x14ac:dyDescent="0.25">
      <c r="B2521" t="s">
        <v>349</v>
      </c>
      <c r="C2521">
        <v>1.0379597484974693E-3</v>
      </c>
      <c r="D2521">
        <v>4.5462636984189156E-3</v>
      </c>
      <c r="E2521">
        <v>4.5462636984189156E-3</v>
      </c>
    </row>
    <row r="2522" spans="2:5" x14ac:dyDescent="0.25">
      <c r="B2522" t="s">
        <v>353</v>
      </c>
      <c r="C2522">
        <v>7.2085248733673023E-4</v>
      </c>
      <c r="D2522">
        <v>3.1573338945348785E-3</v>
      </c>
      <c r="E2522">
        <v>3.1573338945348785E-3</v>
      </c>
    </row>
    <row r="2523" spans="2:5" x14ac:dyDescent="0.25">
      <c r="B2523" t="s">
        <v>354</v>
      </c>
      <c r="C2523">
        <v>0</v>
      </c>
      <c r="D2523">
        <v>0</v>
      </c>
      <c r="E2523">
        <v>0</v>
      </c>
    </row>
    <row r="2524" spans="2:5" x14ac:dyDescent="0.25">
      <c r="B2524" t="s">
        <v>355</v>
      </c>
      <c r="C2524">
        <v>1.8875551597082903E-4</v>
      </c>
      <c r="D2524">
        <v>8.2674915995223114E-4</v>
      </c>
      <c r="E2524">
        <v>8.2674915995223114E-4</v>
      </c>
    </row>
    <row r="2525" spans="2:5" x14ac:dyDescent="0.25">
      <c r="B2525" t="s">
        <v>381</v>
      </c>
      <c r="C2525">
        <v>4.1999999999999996E-6</v>
      </c>
      <c r="D2525">
        <v>1.8395999999999998E-5</v>
      </c>
      <c r="E2525">
        <v>1.8395999999999998E-5</v>
      </c>
    </row>
    <row r="2526" spans="2:5" x14ac:dyDescent="0.25">
      <c r="B2526" t="s">
        <v>380</v>
      </c>
      <c r="C2526">
        <v>4.1999999999999996E-6</v>
      </c>
      <c r="D2526">
        <v>1.8395999999999998E-5</v>
      </c>
      <c r="E2526">
        <v>1.8395999999999998E-5</v>
      </c>
    </row>
    <row r="2527" spans="2:5" x14ac:dyDescent="0.25">
      <c r="B2527" t="s">
        <v>383</v>
      </c>
      <c r="C2527">
        <v>1.155E-5</v>
      </c>
      <c r="D2527">
        <v>5.0588999999999993E-5</v>
      </c>
      <c r="E2527">
        <v>5.0588999999999993E-5</v>
      </c>
    </row>
    <row r="2528" spans="2:5" x14ac:dyDescent="0.25">
      <c r="B2528" t="s">
        <v>167</v>
      </c>
      <c r="C2528">
        <v>4.1999999999999996E-6</v>
      </c>
      <c r="D2528">
        <v>1.8395999999999998E-5</v>
      </c>
      <c r="E2528">
        <v>1.8395999999999998E-5</v>
      </c>
    </row>
    <row r="2529" spans="2:5" x14ac:dyDescent="0.25">
      <c r="B2529" t="s">
        <v>168</v>
      </c>
      <c r="C2529">
        <v>4.1999999999999996E-6</v>
      </c>
      <c r="D2529">
        <v>1.8395999999999998E-5</v>
      </c>
      <c r="E2529">
        <v>1.8395999999999998E-5</v>
      </c>
    </row>
    <row r="2530" spans="2:5" x14ac:dyDescent="0.25">
      <c r="B2530" t="s">
        <v>211</v>
      </c>
      <c r="C2530">
        <v>6.3E-5</v>
      </c>
      <c r="D2530">
        <v>2.7594000000000002E-4</v>
      </c>
      <c r="E2530">
        <v>2.7594000000000002E-4</v>
      </c>
    </row>
    <row r="2531" spans="2:5" x14ac:dyDescent="0.25">
      <c r="B2531" t="s">
        <v>123</v>
      </c>
      <c r="C2531">
        <v>8.3369999999999996E-5</v>
      </c>
      <c r="D2531">
        <v>3.6516059999999999E-4</v>
      </c>
      <c r="E2531">
        <v>3.6516059999999999E-4</v>
      </c>
    </row>
    <row r="2532" spans="2:5" x14ac:dyDescent="0.25">
      <c r="B2532" t="s">
        <v>128</v>
      </c>
      <c r="C2532">
        <v>6.5309999999999999E-4</v>
      </c>
      <c r="D2532">
        <v>2.8605779999999999E-3</v>
      </c>
      <c r="E2532">
        <v>2.8605779999999999E-3</v>
      </c>
    </row>
    <row r="2533" spans="2:5" x14ac:dyDescent="0.25">
      <c r="B2533" t="s">
        <v>199</v>
      </c>
      <c r="C2533">
        <v>3.3176607359999997E-3</v>
      </c>
      <c r="D2533">
        <v>8.2941518399999993E-4</v>
      </c>
      <c r="E2533">
        <v>8.2941518399999993E-4</v>
      </c>
    </row>
    <row r="2534" spans="2:5" x14ac:dyDescent="0.25">
      <c r="B2534" t="s">
        <v>200</v>
      </c>
      <c r="C2534">
        <v>6.2631479919999997E-3</v>
      </c>
      <c r="D2534">
        <v>1.5657869979999999E-3</v>
      </c>
      <c r="E2534">
        <v>1.5657869979999999E-3</v>
      </c>
    </row>
    <row r="2535" spans="2:5" x14ac:dyDescent="0.25">
      <c r="B2535" t="s">
        <v>201</v>
      </c>
      <c r="C2535">
        <v>3.8068030239999996E-3</v>
      </c>
      <c r="D2535">
        <v>9.5170075599999989E-4</v>
      </c>
      <c r="E2535">
        <v>9.5170075599999989E-4</v>
      </c>
    </row>
    <row r="2536" spans="2:5" x14ac:dyDescent="0.25">
      <c r="B2536" t="s">
        <v>202</v>
      </c>
      <c r="C2536">
        <v>3.8068030239999996E-3</v>
      </c>
      <c r="D2536">
        <v>9.5170075599999989E-4</v>
      </c>
      <c r="E2536">
        <v>9.5170075599999989E-4</v>
      </c>
    </row>
    <row r="2537" spans="2:5" x14ac:dyDescent="0.25">
      <c r="B2537" t="s">
        <v>203</v>
      </c>
      <c r="C2537">
        <v>5.2246642380502164E-4</v>
      </c>
      <c r="D2537">
        <v>2.288402936265995E-3</v>
      </c>
      <c r="E2537">
        <v>2.288402936265995E-3</v>
      </c>
    </row>
    <row r="2538" spans="2:5" x14ac:dyDescent="0.25">
      <c r="B2538" t="s">
        <v>374</v>
      </c>
      <c r="C2538">
        <v>0</v>
      </c>
      <c r="D2538">
        <v>0</v>
      </c>
      <c r="E2538">
        <v>0</v>
      </c>
    </row>
    <row r="2539" spans="2:5" x14ac:dyDescent="0.25">
      <c r="B2539" t="s">
        <v>378</v>
      </c>
      <c r="C2539">
        <v>0</v>
      </c>
      <c r="D2539">
        <v>0</v>
      </c>
      <c r="E2539">
        <v>0</v>
      </c>
    </row>
    <row r="2540" spans="2:5" x14ac:dyDescent="0.25">
      <c r="B2540" t="s">
        <v>379</v>
      </c>
      <c r="C2540">
        <v>4.1999999999999996E-6</v>
      </c>
      <c r="D2540">
        <v>1.8395999999999998E-5</v>
      </c>
      <c r="E2540">
        <v>1.8395999999999998E-5</v>
      </c>
    </row>
    <row r="2541" spans="2:5" x14ac:dyDescent="0.25">
      <c r="B2541" t="s">
        <v>132</v>
      </c>
      <c r="C2541">
        <v>1.0923153695999999E-4</v>
      </c>
      <c r="D2541">
        <v>4.7843413188479998E-4</v>
      </c>
      <c r="E2541">
        <v>4.7843413188479998E-4</v>
      </c>
    </row>
    <row r="2542" spans="2:5" x14ac:dyDescent="0.25">
      <c r="B2542" t="s">
        <v>218</v>
      </c>
      <c r="C2542">
        <v>1.8607667118673121E-2</v>
      </c>
      <c r="D2542">
        <v>8.1501581979788268E-2</v>
      </c>
      <c r="E2542">
        <v>8.1501581979788268E-2</v>
      </c>
    </row>
    <row r="2543" spans="2:5" x14ac:dyDescent="0.25">
      <c r="B2543" t="s">
        <v>230</v>
      </c>
      <c r="C2543">
        <v>1.5943676155666383E-2</v>
      </c>
      <c r="D2543">
        <v>6.9833301561818759E-2</v>
      </c>
      <c r="E2543">
        <v>6.9833301561818759E-2</v>
      </c>
    </row>
    <row r="2544" spans="2:5" x14ac:dyDescent="0.25">
      <c r="B2544" t="s">
        <v>231</v>
      </c>
      <c r="C2544">
        <v>3.4975779002821721E-2</v>
      </c>
      <c r="D2544">
        <v>0.15319391203235913</v>
      </c>
      <c r="E2544">
        <v>0.15319391203235913</v>
      </c>
    </row>
    <row r="2545" spans="2:5" x14ac:dyDescent="0.25">
      <c r="B2545" t="s">
        <v>232</v>
      </c>
      <c r="C2545">
        <v>7.4053559247022321E-3</v>
      </c>
      <c r="D2545">
        <v>3.2435458950195777E-2</v>
      </c>
      <c r="E2545">
        <v>3.2435458950195777E-2</v>
      </c>
    </row>
    <row r="2546" spans="2:5" x14ac:dyDescent="0.25">
      <c r="B2546" t="s">
        <v>233</v>
      </c>
      <c r="C2546">
        <v>2.2567630335089175E-6</v>
      </c>
      <c r="D2546">
        <v>9.8846220867690577E-6</v>
      </c>
      <c r="E2546">
        <v>9.8846220867690577E-6</v>
      </c>
    </row>
    <row r="2547" spans="2:5" x14ac:dyDescent="0.25">
      <c r="B2547" t="s">
        <v>234</v>
      </c>
      <c r="C2547">
        <v>0</v>
      </c>
      <c r="D2547">
        <v>0</v>
      </c>
      <c r="E2547">
        <v>0</v>
      </c>
    </row>
    <row r="2548" spans="2:5" x14ac:dyDescent="0.25">
      <c r="B2548" t="s">
        <v>235</v>
      </c>
      <c r="C2548">
        <v>0</v>
      </c>
      <c r="D2548">
        <v>0</v>
      </c>
      <c r="E2548">
        <v>0</v>
      </c>
    </row>
    <row r="2549" spans="2:5" x14ac:dyDescent="0.25">
      <c r="B2549" t="s">
        <v>236</v>
      </c>
      <c r="C2549">
        <v>2.6106212458802173E-3</v>
      </c>
      <c r="D2549">
        <v>1.1434521056955351E-2</v>
      </c>
      <c r="E2549">
        <v>1.1434521056955351E-2</v>
      </c>
    </row>
    <row r="2550" spans="2:5" x14ac:dyDescent="0.25">
      <c r="B2550" t="s">
        <v>238</v>
      </c>
      <c r="C2550">
        <v>4.5580903898194936E-6</v>
      </c>
      <c r="D2550">
        <v>1.9964435907409382E-5</v>
      </c>
      <c r="E2550">
        <v>1.9964435907409382E-5</v>
      </c>
    </row>
    <row r="2551" spans="2:5" x14ac:dyDescent="0.25">
      <c r="B2551" t="s">
        <v>247</v>
      </c>
      <c r="C2551">
        <v>2.3656135932741931E-3</v>
      </c>
      <c r="D2551">
        <v>1.0361387538540965E-2</v>
      </c>
      <c r="E2551">
        <v>1.0361387538540965E-2</v>
      </c>
    </row>
    <row r="2552" spans="2:5" x14ac:dyDescent="0.25">
      <c r="B2552" t="s">
        <v>248</v>
      </c>
      <c r="C2552">
        <v>9.6037206419813013E-4</v>
      </c>
      <c r="D2552">
        <v>4.2064296411878106E-3</v>
      </c>
      <c r="E2552">
        <v>4.2064296411878106E-3</v>
      </c>
    </row>
    <row r="2553" spans="2:5" x14ac:dyDescent="0.25">
      <c r="B2553" t="s">
        <v>249</v>
      </c>
      <c r="C2553">
        <v>1.536382169402657E-3</v>
      </c>
      <c r="D2553">
        <v>6.7293539019836375E-3</v>
      </c>
      <c r="E2553">
        <v>6.7293539019836375E-3</v>
      </c>
    </row>
    <row r="2554" spans="2:5" x14ac:dyDescent="0.25">
      <c r="B2554" t="s">
        <v>250</v>
      </c>
      <c r="C2554">
        <v>1.0715712000000001E-5</v>
      </c>
      <c r="D2554">
        <v>4.6934818560000003E-5</v>
      </c>
      <c r="E2554">
        <v>4.6934818560000003E-5</v>
      </c>
    </row>
    <row r="2555" spans="2:5" x14ac:dyDescent="0.25">
      <c r="B2555" t="s">
        <v>251</v>
      </c>
      <c r="C2555">
        <v>3.4826064000000003E-5</v>
      </c>
      <c r="D2555">
        <v>1.5253816032E-4</v>
      </c>
      <c r="E2555">
        <v>1.5253816032E-4</v>
      </c>
    </row>
    <row r="2556" spans="2:5" x14ac:dyDescent="0.25">
      <c r="B2556" t="s">
        <v>259</v>
      </c>
      <c r="C2556">
        <v>1.9387535509478489E-5</v>
      </c>
      <c r="D2556">
        <v>8.4917405531515771E-5</v>
      </c>
      <c r="E2556">
        <v>8.4917405531515771E-5</v>
      </c>
    </row>
    <row r="2557" spans="2:5" x14ac:dyDescent="0.25">
      <c r="B2557" t="s">
        <v>269</v>
      </c>
      <c r="C2557">
        <v>1.0715712E-4</v>
      </c>
      <c r="D2557">
        <v>4.6934818560000002E-4</v>
      </c>
      <c r="E2557">
        <v>4.6934818560000002E-4</v>
      </c>
    </row>
    <row r="2558" spans="2:5" x14ac:dyDescent="0.25">
      <c r="B2558" t="s">
        <v>270</v>
      </c>
      <c r="C2558">
        <v>4.5541776000000006E-5</v>
      </c>
      <c r="D2558">
        <v>1.9947297888000005E-4</v>
      </c>
      <c r="E2558">
        <v>1.9947297888000005E-4</v>
      </c>
    </row>
    <row r="2559" spans="2:5" x14ac:dyDescent="0.25">
      <c r="B2559" t="s">
        <v>271</v>
      </c>
      <c r="C2559">
        <v>2.8128744000000001E-5</v>
      </c>
      <c r="D2559">
        <v>1.2320389872000001E-4</v>
      </c>
      <c r="E2559">
        <v>1.2320389872000001E-4</v>
      </c>
    </row>
    <row r="2560" spans="2:5" x14ac:dyDescent="0.25">
      <c r="B2560" t="s">
        <v>272</v>
      </c>
      <c r="C2560">
        <v>6.6973199999999999E-6</v>
      </c>
      <c r="D2560">
        <v>2.9334261600000001E-5</v>
      </c>
      <c r="E2560">
        <v>2.9334261600000001E-5</v>
      </c>
    </row>
    <row r="2561" spans="2:5" x14ac:dyDescent="0.25">
      <c r="B2561" t="s">
        <v>273</v>
      </c>
      <c r="C2561">
        <v>1.8752495999999999E-5</v>
      </c>
      <c r="D2561">
        <v>8.2135932479999993E-5</v>
      </c>
      <c r="E2561">
        <v>8.2135932479999993E-5</v>
      </c>
    </row>
    <row r="2562" spans="2:5" x14ac:dyDescent="0.25">
      <c r="B2562" t="s">
        <v>274</v>
      </c>
      <c r="C2562">
        <v>2.6789280000000002E-6</v>
      </c>
      <c r="D2562">
        <v>1.1733704640000001E-5</v>
      </c>
      <c r="E2562">
        <v>1.1733704640000001E-5</v>
      </c>
    </row>
    <row r="2563" spans="2:5" x14ac:dyDescent="0.25">
      <c r="B2563" t="s">
        <v>275</v>
      </c>
      <c r="C2563">
        <v>6.6973199999999999E-6</v>
      </c>
      <c r="D2563">
        <v>2.9334261600000001E-5</v>
      </c>
      <c r="E2563">
        <v>2.9334261600000001E-5</v>
      </c>
    </row>
    <row r="2564" spans="2:5" x14ac:dyDescent="0.25">
      <c r="B2564" t="s">
        <v>276</v>
      </c>
      <c r="C2564">
        <v>2.8128743999999998E-5</v>
      </c>
      <c r="D2564">
        <v>1.2320389871999998E-4</v>
      </c>
      <c r="E2564">
        <v>1.2320389871999998E-4</v>
      </c>
    </row>
    <row r="2565" spans="2:5" x14ac:dyDescent="0.25">
      <c r="B2565" t="s">
        <v>277</v>
      </c>
      <c r="C2565">
        <v>1.7413032000000002E-5</v>
      </c>
      <c r="D2565">
        <v>7.6269080160000001E-5</v>
      </c>
      <c r="E2565">
        <v>7.6269080160000001E-5</v>
      </c>
    </row>
    <row r="2566" spans="2:5" x14ac:dyDescent="0.25">
      <c r="B2566" t="s">
        <v>286</v>
      </c>
      <c r="C2566">
        <v>3.1753884995939299E-3</v>
      </c>
      <c r="D2566">
        <v>1.3908201628221413E-2</v>
      </c>
      <c r="E2566">
        <v>1.3908201628221413E-2</v>
      </c>
    </row>
    <row r="2567" spans="2:5" x14ac:dyDescent="0.25">
      <c r="B2567" t="s">
        <v>287</v>
      </c>
      <c r="C2567">
        <v>5.0652000000000002E-5</v>
      </c>
      <c r="D2567">
        <v>2.2185576000000002E-4</v>
      </c>
      <c r="E2567">
        <v>2.2185576000000002E-4</v>
      </c>
    </row>
    <row r="2568" spans="2:5" x14ac:dyDescent="0.25">
      <c r="B2568" t="s">
        <v>288</v>
      </c>
      <c r="C2568">
        <v>7.2645278544713553E-6</v>
      </c>
      <c r="D2568">
        <v>3.1818632002584536E-5</v>
      </c>
      <c r="E2568">
        <v>3.1818632002584536E-5</v>
      </c>
    </row>
    <row r="2569" spans="2:5" x14ac:dyDescent="0.25">
      <c r="B2569" t="s">
        <v>289</v>
      </c>
      <c r="C2569">
        <v>7.2645278544713553E-6</v>
      </c>
      <c r="D2569">
        <v>3.1818632002584536E-5</v>
      </c>
      <c r="E2569">
        <v>3.1818632002584536E-5</v>
      </c>
    </row>
    <row r="2570" spans="2:5" x14ac:dyDescent="0.25">
      <c r="B2570" t="s">
        <v>228</v>
      </c>
      <c r="C2570">
        <v>9.6077401404569985E-3</v>
      </c>
      <c r="D2570">
        <v>4.2081901815201654E-2</v>
      </c>
      <c r="E2570">
        <v>4.2081901815201654E-2</v>
      </c>
    </row>
    <row r="2571" spans="2:5" x14ac:dyDescent="0.25">
      <c r="B2571" t="s">
        <v>229</v>
      </c>
      <c r="C2571">
        <v>3.0784281234849879E-2</v>
      </c>
      <c r="D2571">
        <v>0.13483515180864247</v>
      </c>
      <c r="E2571">
        <v>0.13483515180864247</v>
      </c>
    </row>
    <row r="2572" spans="2:5" x14ac:dyDescent="0.25">
      <c r="B2572" t="s">
        <v>237</v>
      </c>
      <c r="C2572">
        <v>4.9104160444149222E-3</v>
      </c>
      <c r="D2572">
        <v>2.1507622274537359E-2</v>
      </c>
      <c r="E2572">
        <v>2.1507622274537359E-2</v>
      </c>
    </row>
    <row r="2573" spans="2:5" x14ac:dyDescent="0.25">
      <c r="B2573" t="s">
        <v>239</v>
      </c>
      <c r="C2573">
        <v>6.3116229999999997E-3</v>
      </c>
      <c r="D2573">
        <v>2.7644908739999998E-2</v>
      </c>
      <c r="E2573">
        <v>2.7644908739999998E-2</v>
      </c>
    </row>
    <row r="2574" spans="2:5" x14ac:dyDescent="0.25">
      <c r="B2574" t="s">
        <v>240</v>
      </c>
      <c r="C2574">
        <v>2.5698783304049507E-2</v>
      </c>
      <c r="D2574">
        <v>0.11256067087173685</v>
      </c>
      <c r="E2574">
        <v>0.11256067087173685</v>
      </c>
    </row>
    <row r="2575" spans="2:5" x14ac:dyDescent="0.25">
      <c r="B2575" t="s">
        <v>241</v>
      </c>
      <c r="C2575">
        <v>6.0976931148707314E-4</v>
      </c>
      <c r="D2575">
        <v>2.6707895843133805E-3</v>
      </c>
      <c r="E2575">
        <v>2.6707895843133805E-3</v>
      </c>
    </row>
    <row r="2576" spans="2:5" x14ac:dyDescent="0.25">
      <c r="B2576" t="s">
        <v>242</v>
      </c>
      <c r="C2576">
        <v>1.375010346778429E-2</v>
      </c>
      <c r="D2576">
        <v>6.0225453188895189E-2</v>
      </c>
      <c r="E2576">
        <v>6.0225453188895189E-2</v>
      </c>
    </row>
    <row r="2577" spans="2:5" x14ac:dyDescent="0.25">
      <c r="B2577" t="s">
        <v>243</v>
      </c>
      <c r="C2577">
        <v>9.3188714298741235E-3</v>
      </c>
      <c r="D2577">
        <v>4.081665686284866E-2</v>
      </c>
      <c r="E2577">
        <v>4.081665686284866E-2</v>
      </c>
    </row>
    <row r="2578" spans="2:5" x14ac:dyDescent="0.25">
      <c r="B2578" t="s">
        <v>244</v>
      </c>
      <c r="C2578">
        <v>1.9346260981919883E-5</v>
      </c>
      <c r="D2578">
        <v>8.4736623100809092E-5</v>
      </c>
      <c r="E2578">
        <v>8.4736623100809092E-5</v>
      </c>
    </row>
    <row r="2579" spans="2:5" x14ac:dyDescent="0.25">
      <c r="B2579" t="s">
        <v>245</v>
      </c>
      <c r="C2579">
        <v>2.0879612459087224E-3</v>
      </c>
      <c r="D2579">
        <v>9.1452702570802048E-3</v>
      </c>
      <c r="E2579">
        <v>9.1452702570802048E-3</v>
      </c>
    </row>
    <row r="2580" spans="2:5" x14ac:dyDescent="0.25">
      <c r="B2580" t="s">
        <v>246</v>
      </c>
      <c r="C2580">
        <v>6.6878259068462991E-3</v>
      </c>
      <c r="D2580">
        <v>2.929267747198679E-2</v>
      </c>
      <c r="E2580">
        <v>2.929267747198679E-2</v>
      </c>
    </row>
    <row r="2581" spans="2:5" x14ac:dyDescent="0.25">
      <c r="B2581" t="s">
        <v>252</v>
      </c>
      <c r="C2581">
        <v>1.24570152E-4</v>
      </c>
      <c r="D2581">
        <v>5.4561726576000003E-4</v>
      </c>
      <c r="E2581">
        <v>5.4561726576000003E-4</v>
      </c>
    </row>
    <row r="2582" spans="2:5" x14ac:dyDescent="0.25">
      <c r="B2582" t="s">
        <v>253</v>
      </c>
      <c r="C2582">
        <v>4.2862848000000004E-5</v>
      </c>
      <c r="D2582">
        <v>1.8773927424000001E-4</v>
      </c>
      <c r="E2582">
        <v>1.8773927424000001E-4</v>
      </c>
    </row>
    <row r="2583" spans="2:5" x14ac:dyDescent="0.25">
      <c r="B2583" t="s">
        <v>254</v>
      </c>
      <c r="C2583">
        <v>1.7413032000000002E-5</v>
      </c>
      <c r="D2583">
        <v>7.6269080160000001E-5</v>
      </c>
      <c r="E2583">
        <v>7.6269080160000001E-5</v>
      </c>
    </row>
    <row r="2584" spans="2:5" x14ac:dyDescent="0.25">
      <c r="B2584" t="s">
        <v>255</v>
      </c>
      <c r="C2584">
        <v>3.7504991999999999E-5</v>
      </c>
      <c r="D2584">
        <v>1.6427186495999999E-4</v>
      </c>
      <c r="E2584">
        <v>1.6427186495999999E-4</v>
      </c>
    </row>
    <row r="2585" spans="2:5" x14ac:dyDescent="0.25">
      <c r="B2585" t="s">
        <v>256</v>
      </c>
      <c r="C2585">
        <v>2.0091960000000001E-5</v>
      </c>
      <c r="D2585">
        <v>8.80027848E-5</v>
      </c>
      <c r="E2585">
        <v>8.80027848E-5</v>
      </c>
    </row>
    <row r="2586" spans="2:5" x14ac:dyDescent="0.25">
      <c r="B2586" t="s">
        <v>257</v>
      </c>
      <c r="C2586">
        <v>2.18332632E-4</v>
      </c>
      <c r="D2586">
        <v>9.5629692815999996E-4</v>
      </c>
      <c r="E2586">
        <v>9.5629692815999996E-4</v>
      </c>
    </row>
    <row r="2587" spans="2:5" x14ac:dyDescent="0.25">
      <c r="B2587" t="s">
        <v>258</v>
      </c>
      <c r="C2587">
        <v>8.3046768000000012E-5</v>
      </c>
      <c r="D2587">
        <v>3.6374484384000004E-4</v>
      </c>
      <c r="E2587">
        <v>3.6374484384000004E-4</v>
      </c>
    </row>
    <row r="2588" spans="2:5" x14ac:dyDescent="0.25">
      <c r="B2588" t="s">
        <v>260</v>
      </c>
      <c r="C2588">
        <v>7.7114435509478504E-5</v>
      </c>
      <c r="D2588">
        <v>3.3776122753151583E-4</v>
      </c>
      <c r="E2588">
        <v>3.3776122753151583E-4</v>
      </c>
    </row>
    <row r="2589" spans="2:5" x14ac:dyDescent="0.25">
      <c r="B2589" t="s">
        <v>261</v>
      </c>
      <c r="C2589">
        <v>3.3486600000000006E-5</v>
      </c>
      <c r="D2589">
        <v>1.4667130800000004E-4</v>
      </c>
      <c r="E2589">
        <v>1.4667130800000004E-4</v>
      </c>
    </row>
    <row r="2590" spans="2:5" x14ac:dyDescent="0.25">
      <c r="B2590" t="s">
        <v>262</v>
      </c>
      <c r="C2590">
        <v>4.0183920000000001E-5</v>
      </c>
      <c r="D2590">
        <v>1.760055696E-4</v>
      </c>
      <c r="E2590">
        <v>1.760055696E-4</v>
      </c>
    </row>
    <row r="2591" spans="2:5" x14ac:dyDescent="0.25">
      <c r="B2591" t="s">
        <v>263</v>
      </c>
      <c r="C2591">
        <v>3.2147136000000001E-5</v>
      </c>
      <c r="D2591">
        <v>1.4080445567999999E-4</v>
      </c>
      <c r="E2591">
        <v>1.4080445567999999E-4</v>
      </c>
    </row>
    <row r="2592" spans="2:5" x14ac:dyDescent="0.25">
      <c r="B2592" t="s">
        <v>264</v>
      </c>
      <c r="C2592">
        <v>1.0983604800000001E-4</v>
      </c>
      <c r="D2592">
        <v>4.8108189024000006E-4</v>
      </c>
      <c r="E2592">
        <v>4.8108189024000006E-4</v>
      </c>
    </row>
    <row r="2593" spans="1:5" x14ac:dyDescent="0.25">
      <c r="B2593" t="s">
        <v>265</v>
      </c>
      <c r="C2593">
        <v>1.339464E-5</v>
      </c>
      <c r="D2593">
        <v>5.8668523200000002E-5</v>
      </c>
      <c r="E2593">
        <v>5.8668523200000002E-5</v>
      </c>
    </row>
    <row r="2594" spans="1:5" x14ac:dyDescent="0.25">
      <c r="B2594" t="s">
        <v>266</v>
      </c>
      <c r="C2594">
        <v>8.3046767999999998E-5</v>
      </c>
      <c r="D2594">
        <v>3.6374484383999998E-4</v>
      </c>
      <c r="E2594">
        <v>3.6374484383999998E-4</v>
      </c>
    </row>
    <row r="2595" spans="1:5" x14ac:dyDescent="0.25">
      <c r="B2595" t="s">
        <v>267</v>
      </c>
      <c r="C2595">
        <v>3.0019020904314378E-4</v>
      </c>
      <c r="D2595">
        <v>1.3148331156089699E-3</v>
      </c>
      <c r="E2595">
        <v>1.3148331156089699E-3</v>
      </c>
    </row>
    <row r="2596" spans="1:5" x14ac:dyDescent="0.25">
      <c r="B2596" t="s">
        <v>268</v>
      </c>
      <c r="C2596">
        <v>5.0899632000000011E-5</v>
      </c>
      <c r="D2596">
        <v>2.2294038816000005E-4</v>
      </c>
      <c r="E2596">
        <v>2.2294038816000005E-4</v>
      </c>
    </row>
    <row r="2597" spans="1:5" x14ac:dyDescent="0.25">
      <c r="B2597" t="s">
        <v>135</v>
      </c>
      <c r="C2597">
        <v>3.3599999999999997E-5</v>
      </c>
      <c r="D2597">
        <v>1.4716799999999998E-4</v>
      </c>
      <c r="E2597">
        <v>1.4716799999999998E-4</v>
      </c>
    </row>
    <row r="2598" spans="1:5" x14ac:dyDescent="0.25">
      <c r="B2598" t="s">
        <v>216</v>
      </c>
      <c r="C2598">
        <v>3.3599999999999999E-7</v>
      </c>
      <c r="D2598">
        <v>1.4716799999999999E-6</v>
      </c>
      <c r="E2598">
        <v>1.4716799999999999E-6</v>
      </c>
    </row>
    <row r="2599" spans="1:5" x14ac:dyDescent="0.25">
      <c r="B2599" t="s">
        <v>217</v>
      </c>
      <c r="C2599">
        <v>6.3E-5</v>
      </c>
      <c r="D2599">
        <v>2.7594000000000002E-4</v>
      </c>
      <c r="E2599">
        <v>2.7594000000000002E-4</v>
      </c>
    </row>
    <row r="2600" spans="1:5" x14ac:dyDescent="0.25">
      <c r="A2600" t="s">
        <v>36</v>
      </c>
      <c r="B2600" t="s">
        <v>212</v>
      </c>
      <c r="C2600">
        <v>8.5141440000000002E-4</v>
      </c>
      <c r="D2600">
        <v>3.729195072E-3</v>
      </c>
      <c r="E2600">
        <v>3.729195072E-3</v>
      </c>
    </row>
    <row r="2601" spans="1:5" x14ac:dyDescent="0.25">
      <c r="B2601" t="s">
        <v>16</v>
      </c>
      <c r="C2601">
        <v>1.2654E-6</v>
      </c>
      <c r="D2601">
        <v>5.5424519999999994E-6</v>
      </c>
      <c r="E2601">
        <v>5.5424519999999994E-6</v>
      </c>
    </row>
    <row r="2602" spans="1:5" x14ac:dyDescent="0.25">
      <c r="B2602" t="s">
        <v>71</v>
      </c>
      <c r="C2602">
        <v>6.8400000000000004E-7</v>
      </c>
      <c r="D2602">
        <v>2.9959200000000001E-6</v>
      </c>
      <c r="E2602">
        <v>2.9959200000000001E-6</v>
      </c>
    </row>
    <row r="2603" spans="1:5" x14ac:dyDescent="0.25">
      <c r="B2603" t="s">
        <v>104</v>
      </c>
      <c r="C2603">
        <v>2.3087999999999998E-6</v>
      </c>
      <c r="D2603">
        <v>1.0112543999999999E-5</v>
      </c>
      <c r="E2603">
        <v>1.0112543999999999E-5</v>
      </c>
    </row>
    <row r="2604" spans="1:5" x14ac:dyDescent="0.25">
      <c r="B2604" t="s">
        <v>105</v>
      </c>
      <c r="C2604">
        <v>3.9516000000000004E-6</v>
      </c>
      <c r="D2604">
        <v>1.7308008000000003E-5</v>
      </c>
      <c r="E2604">
        <v>1.7308008000000003E-5</v>
      </c>
    </row>
    <row r="2605" spans="1:5" x14ac:dyDescent="0.25">
      <c r="B2605" t="s">
        <v>106</v>
      </c>
      <c r="C2605">
        <v>1.28316E-6</v>
      </c>
      <c r="D2605">
        <v>5.6202407999999998E-6</v>
      </c>
      <c r="E2605">
        <v>5.6202407999999998E-6</v>
      </c>
    </row>
    <row r="2606" spans="1:5" x14ac:dyDescent="0.25">
      <c r="B2606" t="s">
        <v>107</v>
      </c>
      <c r="C2606">
        <v>2.4908400000000002E-6</v>
      </c>
      <c r="D2606">
        <v>1.0909879199999999E-5</v>
      </c>
      <c r="E2606">
        <v>1.0909879199999999E-5</v>
      </c>
    </row>
    <row r="2607" spans="1:5" x14ac:dyDescent="0.25">
      <c r="B2607" t="s">
        <v>108</v>
      </c>
      <c r="C2607">
        <v>1.1477400000000001E-6</v>
      </c>
      <c r="D2607">
        <v>5.0271011999999998E-6</v>
      </c>
      <c r="E2607">
        <v>5.0271011999999998E-6</v>
      </c>
    </row>
    <row r="2608" spans="1:5" x14ac:dyDescent="0.25">
      <c r="B2608" t="s">
        <v>109</v>
      </c>
      <c r="C2608">
        <v>1.74714E-6</v>
      </c>
      <c r="D2608">
        <v>7.6524731999999993E-6</v>
      </c>
      <c r="E2608">
        <v>7.6524731999999993E-6</v>
      </c>
    </row>
    <row r="2609" spans="2:5" x14ac:dyDescent="0.25">
      <c r="B2609" t="s">
        <v>110</v>
      </c>
      <c r="C2609">
        <v>2.0934600000000001E-6</v>
      </c>
      <c r="D2609">
        <v>9.169354800000001E-6</v>
      </c>
      <c r="E2609">
        <v>9.169354800000001E-6</v>
      </c>
    </row>
    <row r="2610" spans="2:5" x14ac:dyDescent="0.25">
      <c r="B2610" t="s">
        <v>111</v>
      </c>
      <c r="C2610">
        <v>1.9336199999999997E-6</v>
      </c>
      <c r="D2610">
        <v>8.4692556000000003E-6</v>
      </c>
      <c r="E2610">
        <v>8.4692556000000003E-6</v>
      </c>
    </row>
    <row r="2611" spans="2:5" x14ac:dyDescent="0.25">
      <c r="B2611" t="s">
        <v>112</v>
      </c>
      <c r="C2611">
        <v>1.0522799999999999E-6</v>
      </c>
      <c r="D2611">
        <v>4.6089864000000001E-6</v>
      </c>
      <c r="E2611">
        <v>4.6089864000000001E-6</v>
      </c>
    </row>
    <row r="2612" spans="2:5" x14ac:dyDescent="0.25">
      <c r="B2612" t="s">
        <v>113</v>
      </c>
      <c r="C2612">
        <v>7.1484000000000007E-7</v>
      </c>
      <c r="D2612">
        <v>3.1309992000000002E-6</v>
      </c>
      <c r="E2612">
        <v>3.1309992000000002E-6</v>
      </c>
    </row>
    <row r="2613" spans="2:5" x14ac:dyDescent="0.25">
      <c r="B2613" t="s">
        <v>114</v>
      </c>
      <c r="C2613">
        <v>2.3087999999999998E-6</v>
      </c>
      <c r="D2613">
        <v>1.0112543999999999E-5</v>
      </c>
      <c r="E2613">
        <v>1.0112543999999999E-5</v>
      </c>
    </row>
    <row r="2614" spans="2:5" x14ac:dyDescent="0.25">
      <c r="B2614" t="s">
        <v>115</v>
      </c>
      <c r="C2614">
        <v>2.5751999999999999E-6</v>
      </c>
      <c r="D2614">
        <v>1.1279375999999998E-5</v>
      </c>
      <c r="E2614">
        <v>1.1279375999999998E-5</v>
      </c>
    </row>
    <row r="2615" spans="2:5" x14ac:dyDescent="0.25">
      <c r="B2615" t="s">
        <v>116</v>
      </c>
      <c r="C2615">
        <v>1.86258E-6</v>
      </c>
      <c r="D2615">
        <v>8.1581004000000005E-6</v>
      </c>
      <c r="E2615">
        <v>8.1581004000000005E-6</v>
      </c>
    </row>
    <row r="2616" spans="2:5" x14ac:dyDescent="0.25">
      <c r="B2616" t="s">
        <v>118</v>
      </c>
      <c r="C2616">
        <v>1.38528E-6</v>
      </c>
      <c r="D2616">
        <v>6.0675264E-6</v>
      </c>
      <c r="E2616">
        <v>6.0675264E-6</v>
      </c>
    </row>
    <row r="2617" spans="2:5" x14ac:dyDescent="0.25">
      <c r="B2617" t="s">
        <v>119</v>
      </c>
      <c r="C2617">
        <v>1.7094000000000001E-6</v>
      </c>
      <c r="D2617">
        <v>7.4871720000000001E-6</v>
      </c>
      <c r="E2617">
        <v>7.4871720000000001E-6</v>
      </c>
    </row>
    <row r="2618" spans="2:5" x14ac:dyDescent="0.25">
      <c r="B2618" t="s">
        <v>120</v>
      </c>
      <c r="C2618">
        <v>9.0354000000000006E-7</v>
      </c>
      <c r="D2618">
        <v>3.9575052E-6</v>
      </c>
      <c r="E2618">
        <v>3.9575052E-6</v>
      </c>
    </row>
    <row r="2619" spans="2:5" x14ac:dyDescent="0.25">
      <c r="B2619" t="s">
        <v>121</v>
      </c>
      <c r="C2619">
        <v>9.0354000000000006E-7</v>
      </c>
      <c r="D2619">
        <v>3.9575052E-6</v>
      </c>
      <c r="E2619">
        <v>3.9575052E-6</v>
      </c>
    </row>
    <row r="2620" spans="2:5" x14ac:dyDescent="0.25">
      <c r="B2620" t="s">
        <v>122</v>
      </c>
      <c r="C2620">
        <v>1.5984E-6</v>
      </c>
      <c r="D2620">
        <v>7.0009920000000002E-6</v>
      </c>
      <c r="E2620">
        <v>7.0009920000000002E-6</v>
      </c>
    </row>
    <row r="2621" spans="2:5" x14ac:dyDescent="0.25">
      <c r="B2621" t="s">
        <v>124</v>
      </c>
      <c r="C2621">
        <v>1.4307900000000001E-6</v>
      </c>
      <c r="D2621">
        <v>6.2668601999999997E-6</v>
      </c>
      <c r="E2621">
        <v>6.2668601999999997E-6</v>
      </c>
    </row>
    <row r="2622" spans="2:5" x14ac:dyDescent="0.25">
      <c r="B2622" t="s">
        <v>125</v>
      </c>
      <c r="C2622">
        <v>1.4307900000000001E-6</v>
      </c>
      <c r="D2622">
        <v>6.2668601999999997E-6</v>
      </c>
      <c r="E2622">
        <v>6.2668601999999997E-6</v>
      </c>
    </row>
    <row r="2623" spans="2:5" x14ac:dyDescent="0.25">
      <c r="B2623" t="s">
        <v>126</v>
      </c>
      <c r="C2623">
        <v>4.59816E-6</v>
      </c>
      <c r="D2623">
        <v>2.0139940799999999E-5</v>
      </c>
      <c r="E2623">
        <v>2.0139940799999999E-5</v>
      </c>
    </row>
    <row r="2624" spans="2:5" x14ac:dyDescent="0.25">
      <c r="B2624" t="s">
        <v>134</v>
      </c>
      <c r="C2624">
        <v>6.6243000000000009E-4</v>
      </c>
      <c r="D2624">
        <v>2.9014434000000002E-3</v>
      </c>
      <c r="E2624">
        <v>2.9014434000000002E-3</v>
      </c>
    </row>
    <row r="2625" spans="2:5" x14ac:dyDescent="0.25">
      <c r="B2625" t="s">
        <v>140</v>
      </c>
      <c r="C2625">
        <v>1.9624800000000001E-6</v>
      </c>
      <c r="D2625">
        <v>8.5956624000000005E-6</v>
      </c>
      <c r="E2625">
        <v>8.5956624000000005E-6</v>
      </c>
    </row>
    <row r="2626" spans="2:5" x14ac:dyDescent="0.25">
      <c r="B2626" t="s">
        <v>141</v>
      </c>
      <c r="C2626">
        <v>1.6694400000000001E-6</v>
      </c>
      <c r="D2626">
        <v>7.3121472000000008E-6</v>
      </c>
      <c r="E2626">
        <v>7.3121472000000008E-6</v>
      </c>
    </row>
    <row r="2627" spans="2:5" x14ac:dyDescent="0.25">
      <c r="B2627" t="s">
        <v>142</v>
      </c>
      <c r="C2627">
        <v>2.4642000000000001E-7</v>
      </c>
      <c r="D2627">
        <v>1.0793195999999999E-6</v>
      </c>
      <c r="E2627">
        <v>1.0793195999999999E-6</v>
      </c>
    </row>
    <row r="2628" spans="2:5" x14ac:dyDescent="0.25">
      <c r="B2628" t="s">
        <v>143</v>
      </c>
      <c r="C2628">
        <v>2.5973999999999999E-6</v>
      </c>
      <c r="D2628">
        <v>1.1376612E-5</v>
      </c>
      <c r="E2628">
        <v>1.1376612E-5</v>
      </c>
    </row>
    <row r="2629" spans="2:5" x14ac:dyDescent="0.25">
      <c r="B2629" t="s">
        <v>144</v>
      </c>
      <c r="C2629">
        <v>3.219E-6</v>
      </c>
      <c r="D2629">
        <v>1.409922E-5</v>
      </c>
      <c r="E2629">
        <v>1.409922E-5</v>
      </c>
    </row>
    <row r="2630" spans="2:5" x14ac:dyDescent="0.25">
      <c r="B2630" t="s">
        <v>145</v>
      </c>
      <c r="C2630">
        <v>3.219E-6</v>
      </c>
      <c r="D2630">
        <v>1.409922E-5</v>
      </c>
      <c r="E2630">
        <v>1.409922E-5</v>
      </c>
    </row>
    <row r="2631" spans="2:5" x14ac:dyDescent="0.25">
      <c r="B2631" t="s">
        <v>146</v>
      </c>
      <c r="C2631">
        <v>1.3320000000000001E-6</v>
      </c>
      <c r="D2631">
        <v>5.8341600000000006E-6</v>
      </c>
      <c r="E2631">
        <v>5.8341600000000006E-6</v>
      </c>
    </row>
    <row r="2632" spans="2:5" x14ac:dyDescent="0.25">
      <c r="B2632" t="s">
        <v>161</v>
      </c>
      <c r="C2632">
        <v>5.519166666666667E-10</v>
      </c>
      <c r="D2632">
        <v>9.2721999999999995E-11</v>
      </c>
      <c r="E2632">
        <v>9.2721999999999995E-11</v>
      </c>
    </row>
    <row r="2633" spans="2:5" x14ac:dyDescent="0.25">
      <c r="B2633" t="s">
        <v>166</v>
      </c>
      <c r="C2633">
        <v>3.9156249999999996E-10</v>
      </c>
      <c r="D2633">
        <v>6.5782499999999987E-11</v>
      </c>
      <c r="E2633">
        <v>6.5782499999999987E-11</v>
      </c>
    </row>
    <row r="2634" spans="2:5" x14ac:dyDescent="0.25">
      <c r="B2634" t="s">
        <v>169</v>
      </c>
      <c r="C2634">
        <v>3.9888884879999998E-6</v>
      </c>
      <c r="D2634">
        <v>9.9722212199999995E-7</v>
      </c>
      <c r="E2634">
        <v>9.9722212199999995E-7</v>
      </c>
    </row>
    <row r="2635" spans="2:5" x14ac:dyDescent="0.25">
      <c r="B2635" t="s">
        <v>183</v>
      </c>
      <c r="C2635">
        <v>1.5887024999999999E-12</v>
      </c>
      <c r="D2635">
        <v>6.9585169499999996E-12</v>
      </c>
      <c r="E2635">
        <v>6.9585169499999996E-12</v>
      </c>
    </row>
    <row r="2636" spans="2:5" x14ac:dyDescent="0.25">
      <c r="B2636" t="s">
        <v>195</v>
      </c>
      <c r="C2636">
        <v>2.8664999999999995E-12</v>
      </c>
      <c r="D2636">
        <v>1.2555269999999998E-11</v>
      </c>
      <c r="E2636">
        <v>1.2555269999999998E-11</v>
      </c>
    </row>
    <row r="2637" spans="2:5" x14ac:dyDescent="0.25">
      <c r="B2637" t="s">
        <v>381</v>
      </c>
      <c r="C2637">
        <v>4.4400000000000001E-8</v>
      </c>
      <c r="D2637">
        <v>1.94472E-7</v>
      </c>
      <c r="E2637">
        <v>1.94472E-7</v>
      </c>
    </row>
    <row r="2638" spans="2:5" x14ac:dyDescent="0.25">
      <c r="B2638" t="s">
        <v>380</v>
      </c>
      <c r="C2638">
        <v>4.4400000000000001E-8</v>
      </c>
      <c r="D2638">
        <v>1.94472E-7</v>
      </c>
      <c r="E2638">
        <v>1.94472E-7</v>
      </c>
    </row>
    <row r="2639" spans="2:5" x14ac:dyDescent="0.25">
      <c r="B2639" t="s">
        <v>383</v>
      </c>
      <c r="C2639">
        <v>1.2210000000000001E-7</v>
      </c>
      <c r="D2639">
        <v>5.347980000000001E-7</v>
      </c>
      <c r="E2639">
        <v>5.347980000000001E-7</v>
      </c>
    </row>
    <row r="2640" spans="2:5" x14ac:dyDescent="0.25">
      <c r="B2640" t="s">
        <v>167</v>
      </c>
      <c r="C2640">
        <v>4.4400000000000001E-8</v>
      </c>
      <c r="D2640">
        <v>1.94472E-7</v>
      </c>
      <c r="E2640">
        <v>1.94472E-7</v>
      </c>
    </row>
    <row r="2641" spans="2:5" x14ac:dyDescent="0.25">
      <c r="B2641" t="s">
        <v>168</v>
      </c>
      <c r="C2641">
        <v>4.4400000000000001E-8</v>
      </c>
      <c r="D2641">
        <v>1.94472E-7</v>
      </c>
      <c r="E2641">
        <v>1.94472E-7</v>
      </c>
    </row>
    <row r="2642" spans="2:5" x14ac:dyDescent="0.25">
      <c r="B2642" t="s">
        <v>211</v>
      </c>
      <c r="C2642">
        <v>6.6600000000000006E-7</v>
      </c>
      <c r="D2642">
        <v>2.9170800000000003E-6</v>
      </c>
      <c r="E2642">
        <v>2.9170800000000003E-6</v>
      </c>
    </row>
    <row r="2643" spans="2:5" x14ac:dyDescent="0.25">
      <c r="B2643" t="s">
        <v>123</v>
      </c>
      <c r="C2643">
        <v>8.8134000000000008E-7</v>
      </c>
      <c r="D2643">
        <v>3.8602692000000002E-6</v>
      </c>
      <c r="E2643">
        <v>3.8602692000000002E-6</v>
      </c>
    </row>
    <row r="2644" spans="2:5" x14ac:dyDescent="0.25">
      <c r="B2644" t="s">
        <v>128</v>
      </c>
      <c r="C2644">
        <v>1.1759999999999998E-6</v>
      </c>
      <c r="D2644">
        <v>5.1508799999999995E-6</v>
      </c>
      <c r="E2644">
        <v>5.1508799999999995E-6</v>
      </c>
    </row>
    <row r="2645" spans="2:5" x14ac:dyDescent="0.25">
      <c r="B2645" t="s">
        <v>199</v>
      </c>
      <c r="C2645">
        <v>2.659258992E-6</v>
      </c>
      <c r="D2645">
        <v>6.6481474799999989E-7</v>
      </c>
      <c r="E2645">
        <v>6.6481474799999989E-7</v>
      </c>
    </row>
    <row r="2646" spans="2:5" x14ac:dyDescent="0.25">
      <c r="B2646" t="s">
        <v>200</v>
      </c>
      <c r="C2646">
        <v>5.0202036740000002E-6</v>
      </c>
      <c r="D2646">
        <v>1.2550509185000001E-6</v>
      </c>
      <c r="E2646">
        <v>1.2550509185000001E-6</v>
      </c>
    </row>
    <row r="2647" spans="2:5" x14ac:dyDescent="0.25">
      <c r="B2647" t="s">
        <v>201</v>
      </c>
      <c r="C2647">
        <v>3.0513292280000001E-6</v>
      </c>
      <c r="D2647">
        <v>7.6283230700000001E-7</v>
      </c>
      <c r="E2647">
        <v>7.6283230700000001E-7</v>
      </c>
    </row>
    <row r="2648" spans="2:5" x14ac:dyDescent="0.25">
      <c r="B2648" t="s">
        <v>202</v>
      </c>
      <c r="C2648">
        <v>3.0513292280000001E-6</v>
      </c>
      <c r="D2648">
        <v>7.6283230700000001E-7</v>
      </c>
      <c r="E2648">
        <v>7.6283230700000001E-7</v>
      </c>
    </row>
    <row r="2649" spans="2:5" x14ac:dyDescent="0.25">
      <c r="B2649" t="s">
        <v>379</v>
      </c>
      <c r="C2649">
        <v>4.4400000000000001E-8</v>
      </c>
      <c r="D2649">
        <v>1.94472E-7</v>
      </c>
      <c r="E2649">
        <v>1.94472E-7</v>
      </c>
    </row>
    <row r="2650" spans="2:5" x14ac:dyDescent="0.25">
      <c r="B2650" t="s">
        <v>218</v>
      </c>
      <c r="C2650">
        <v>1.6685992998459891E-5</v>
      </c>
      <c r="D2650">
        <v>7.3084649333254328E-5</v>
      </c>
      <c r="E2650">
        <v>7.3084649333254328E-5</v>
      </c>
    </row>
    <row r="2651" spans="2:5" x14ac:dyDescent="0.25">
      <c r="B2651" t="s">
        <v>230</v>
      </c>
      <c r="C2651">
        <v>1.2211516835924734E-5</v>
      </c>
      <c r="D2651">
        <v>5.3486443741350335E-5</v>
      </c>
      <c r="E2651">
        <v>5.3486443741350335E-5</v>
      </c>
    </row>
    <row r="2652" spans="2:5" x14ac:dyDescent="0.25">
      <c r="B2652" t="s">
        <v>231</v>
      </c>
      <c r="C2652">
        <v>9.5698930160748859E-7</v>
      </c>
      <c r="D2652">
        <v>4.1916131410407998E-6</v>
      </c>
      <c r="E2652">
        <v>4.1916131410407998E-6</v>
      </c>
    </row>
    <row r="2653" spans="2:5" x14ac:dyDescent="0.25">
      <c r="B2653" t="s">
        <v>232</v>
      </c>
      <c r="C2653">
        <v>7.2417620580106159E-6</v>
      </c>
      <c r="D2653">
        <v>3.1718917814086502E-5</v>
      </c>
      <c r="E2653">
        <v>3.1718917814086502E-5</v>
      </c>
    </row>
    <row r="2654" spans="2:5" x14ac:dyDescent="0.25">
      <c r="B2654" t="s">
        <v>233</v>
      </c>
      <c r="C2654">
        <v>0</v>
      </c>
      <c r="D2654">
        <v>0</v>
      </c>
      <c r="E2654">
        <v>0</v>
      </c>
    </row>
    <row r="2655" spans="2:5" x14ac:dyDescent="0.25">
      <c r="B2655" t="s">
        <v>234</v>
      </c>
      <c r="C2655">
        <v>0</v>
      </c>
      <c r="D2655">
        <v>0</v>
      </c>
      <c r="E2655">
        <v>0</v>
      </c>
    </row>
    <row r="2656" spans="2:5" x14ac:dyDescent="0.25">
      <c r="B2656" t="s">
        <v>235</v>
      </c>
      <c r="C2656">
        <v>0</v>
      </c>
      <c r="D2656">
        <v>0</v>
      </c>
      <c r="E2656">
        <v>0</v>
      </c>
    </row>
    <row r="2657" spans="2:5" x14ac:dyDescent="0.25">
      <c r="B2657" t="s">
        <v>236</v>
      </c>
      <c r="C2657">
        <v>5.0027856486769329E-6</v>
      </c>
      <c r="D2657">
        <v>2.1912201141204966E-5</v>
      </c>
      <c r="E2657">
        <v>2.1912201141204966E-5</v>
      </c>
    </row>
    <row r="2658" spans="2:5" x14ac:dyDescent="0.25">
      <c r="B2658" t="s">
        <v>238</v>
      </c>
      <c r="C2658">
        <v>0</v>
      </c>
      <c r="D2658">
        <v>0</v>
      </c>
      <c r="E2658">
        <v>0</v>
      </c>
    </row>
    <row r="2659" spans="2:5" x14ac:dyDescent="0.25">
      <c r="B2659" t="s">
        <v>247</v>
      </c>
      <c r="C2659">
        <v>3.2720720057782685E-5</v>
      </c>
      <c r="D2659">
        <v>1.4331675385308816E-4</v>
      </c>
      <c r="E2659">
        <v>1.4331675385308816E-4</v>
      </c>
    </row>
    <row r="2660" spans="2:5" x14ac:dyDescent="0.25">
      <c r="B2660" t="s">
        <v>248</v>
      </c>
      <c r="C2660">
        <v>0</v>
      </c>
      <c r="D2660">
        <v>0</v>
      </c>
      <c r="E2660">
        <v>0</v>
      </c>
    </row>
    <row r="2661" spans="2:5" x14ac:dyDescent="0.25">
      <c r="B2661" t="s">
        <v>249</v>
      </c>
      <c r="C2661">
        <v>0</v>
      </c>
      <c r="D2661">
        <v>0</v>
      </c>
      <c r="E2661">
        <v>0</v>
      </c>
    </row>
    <row r="2662" spans="2:5" x14ac:dyDescent="0.25">
      <c r="B2662" t="s">
        <v>250</v>
      </c>
      <c r="C2662">
        <v>0</v>
      </c>
      <c r="D2662">
        <v>0</v>
      </c>
      <c r="E2662">
        <v>0</v>
      </c>
    </row>
    <row r="2663" spans="2:5" x14ac:dyDescent="0.25">
      <c r="B2663" t="s">
        <v>251</v>
      </c>
      <c r="C2663">
        <v>0</v>
      </c>
      <c r="D2663">
        <v>0</v>
      </c>
      <c r="E2663">
        <v>0</v>
      </c>
    </row>
    <row r="2664" spans="2:5" x14ac:dyDescent="0.25">
      <c r="B2664" t="s">
        <v>259</v>
      </c>
      <c r="C2664">
        <v>0</v>
      </c>
      <c r="D2664">
        <v>0</v>
      </c>
      <c r="E2664">
        <v>0</v>
      </c>
    </row>
    <row r="2665" spans="2:5" x14ac:dyDescent="0.25">
      <c r="B2665" t="s">
        <v>269</v>
      </c>
      <c r="C2665">
        <v>0</v>
      </c>
      <c r="D2665">
        <v>0</v>
      </c>
      <c r="E2665">
        <v>0</v>
      </c>
    </row>
    <row r="2666" spans="2:5" x14ac:dyDescent="0.25">
      <c r="B2666" t="s">
        <v>270</v>
      </c>
      <c r="C2666">
        <v>0</v>
      </c>
      <c r="D2666">
        <v>0</v>
      </c>
      <c r="E2666">
        <v>0</v>
      </c>
    </row>
    <row r="2667" spans="2:5" x14ac:dyDescent="0.25">
      <c r="B2667" t="s">
        <v>271</v>
      </c>
      <c r="C2667">
        <v>0</v>
      </c>
      <c r="D2667">
        <v>0</v>
      </c>
      <c r="E2667">
        <v>0</v>
      </c>
    </row>
    <row r="2668" spans="2:5" x14ac:dyDescent="0.25">
      <c r="B2668" t="s">
        <v>272</v>
      </c>
      <c r="C2668">
        <v>0</v>
      </c>
      <c r="D2668">
        <v>0</v>
      </c>
      <c r="E2668">
        <v>0</v>
      </c>
    </row>
    <row r="2669" spans="2:5" x14ac:dyDescent="0.25">
      <c r="B2669" t="s">
        <v>273</v>
      </c>
      <c r="C2669">
        <v>0</v>
      </c>
      <c r="D2669">
        <v>0</v>
      </c>
      <c r="E2669">
        <v>0</v>
      </c>
    </row>
    <row r="2670" spans="2:5" x14ac:dyDescent="0.25">
      <c r="B2670" t="s">
        <v>274</v>
      </c>
      <c r="C2670">
        <v>0</v>
      </c>
      <c r="D2670">
        <v>0</v>
      </c>
      <c r="E2670">
        <v>0</v>
      </c>
    </row>
    <row r="2671" spans="2:5" x14ac:dyDescent="0.25">
      <c r="B2671" t="s">
        <v>275</v>
      </c>
      <c r="C2671">
        <v>0</v>
      </c>
      <c r="D2671">
        <v>0</v>
      </c>
      <c r="E2671">
        <v>0</v>
      </c>
    </row>
    <row r="2672" spans="2:5" x14ac:dyDescent="0.25">
      <c r="B2672" t="s">
        <v>276</v>
      </c>
      <c r="C2672">
        <v>0</v>
      </c>
      <c r="D2672">
        <v>0</v>
      </c>
      <c r="E2672">
        <v>0</v>
      </c>
    </row>
    <row r="2673" spans="2:5" x14ac:dyDescent="0.25">
      <c r="B2673" t="s">
        <v>277</v>
      </c>
      <c r="C2673">
        <v>0</v>
      </c>
      <c r="D2673">
        <v>0</v>
      </c>
      <c r="E2673">
        <v>0</v>
      </c>
    </row>
    <row r="2674" spans="2:5" x14ac:dyDescent="0.25">
      <c r="B2674" t="s">
        <v>228</v>
      </c>
      <c r="C2674">
        <v>6.1718486483762751E-6</v>
      </c>
      <c r="D2674">
        <v>2.7032697079888083E-5</v>
      </c>
      <c r="E2674">
        <v>2.7032697079888083E-5</v>
      </c>
    </row>
    <row r="2675" spans="2:5" x14ac:dyDescent="0.25">
      <c r="B2675" t="s">
        <v>229</v>
      </c>
      <c r="C2675">
        <v>2.1395734476479168E-6</v>
      </c>
      <c r="D2675">
        <v>9.3713317006978761E-6</v>
      </c>
      <c r="E2675">
        <v>9.3713317006978761E-6</v>
      </c>
    </row>
    <row r="2676" spans="2:5" x14ac:dyDescent="0.25">
      <c r="B2676" t="s">
        <v>237</v>
      </c>
      <c r="C2676">
        <v>2.3372918207174281E-5</v>
      </c>
      <c r="D2676">
        <v>1.0237338174742335E-4</v>
      </c>
      <c r="E2676">
        <v>1.0237338174742335E-4</v>
      </c>
    </row>
    <row r="2677" spans="2:5" x14ac:dyDescent="0.25">
      <c r="B2677" t="s">
        <v>239</v>
      </c>
      <c r="C2677">
        <v>3.03487E-8</v>
      </c>
      <c r="D2677">
        <v>1.3292730599999998E-7</v>
      </c>
      <c r="E2677">
        <v>1.3292730599999998E-7</v>
      </c>
    </row>
    <row r="2678" spans="2:5" x14ac:dyDescent="0.25">
      <c r="B2678" t="s">
        <v>240</v>
      </c>
      <c r="C2678">
        <v>0</v>
      </c>
      <c r="D2678">
        <v>0</v>
      </c>
      <c r="E2678">
        <v>0</v>
      </c>
    </row>
    <row r="2679" spans="2:5" x14ac:dyDescent="0.25">
      <c r="B2679" t="s">
        <v>241</v>
      </c>
      <c r="C2679">
        <v>1.0597142358261417E-5</v>
      </c>
      <c r="D2679">
        <v>4.6415483529185003E-5</v>
      </c>
      <c r="E2679">
        <v>4.6415483529185003E-5</v>
      </c>
    </row>
    <row r="2680" spans="2:5" x14ac:dyDescent="0.25">
      <c r="B2680" t="s">
        <v>242</v>
      </c>
      <c r="C2680">
        <v>0</v>
      </c>
      <c r="D2680">
        <v>0</v>
      </c>
      <c r="E2680">
        <v>0</v>
      </c>
    </row>
    <row r="2681" spans="2:5" x14ac:dyDescent="0.25">
      <c r="B2681" t="s">
        <v>243</v>
      </c>
      <c r="C2681">
        <v>7.4313308747298352E-6</v>
      </c>
      <c r="D2681">
        <v>3.2549229231316678E-5</v>
      </c>
      <c r="E2681">
        <v>3.2549229231316678E-5</v>
      </c>
    </row>
    <row r="2682" spans="2:5" x14ac:dyDescent="0.25">
      <c r="B2682" t="s">
        <v>244</v>
      </c>
      <c r="C2682">
        <v>0</v>
      </c>
      <c r="D2682">
        <v>0</v>
      </c>
      <c r="E2682">
        <v>0</v>
      </c>
    </row>
    <row r="2683" spans="2:5" x14ac:dyDescent="0.25">
      <c r="B2683" t="s">
        <v>246</v>
      </c>
      <c r="C2683">
        <v>1.2594776166410696E-5</v>
      </c>
      <c r="D2683">
        <v>5.516511960887885E-5</v>
      </c>
      <c r="E2683">
        <v>5.516511960887885E-5</v>
      </c>
    </row>
    <row r="2684" spans="2:5" x14ac:dyDescent="0.25">
      <c r="B2684" t="s">
        <v>252</v>
      </c>
      <c r="C2684">
        <v>0</v>
      </c>
      <c r="D2684">
        <v>0</v>
      </c>
      <c r="E2684">
        <v>0</v>
      </c>
    </row>
    <row r="2685" spans="2:5" x14ac:dyDescent="0.25">
      <c r="B2685" t="s">
        <v>253</v>
      </c>
      <c r="C2685">
        <v>0</v>
      </c>
      <c r="D2685">
        <v>0</v>
      </c>
      <c r="E2685">
        <v>0</v>
      </c>
    </row>
    <row r="2686" spans="2:5" x14ac:dyDescent="0.25">
      <c r="B2686" t="s">
        <v>254</v>
      </c>
      <c r="C2686">
        <v>0</v>
      </c>
      <c r="D2686">
        <v>0</v>
      </c>
      <c r="E2686">
        <v>0</v>
      </c>
    </row>
    <row r="2687" spans="2:5" x14ac:dyDescent="0.25">
      <c r="B2687" t="s">
        <v>255</v>
      </c>
      <c r="C2687">
        <v>0</v>
      </c>
      <c r="D2687">
        <v>0</v>
      </c>
      <c r="E2687">
        <v>0</v>
      </c>
    </row>
    <row r="2688" spans="2:5" x14ac:dyDescent="0.25">
      <c r="B2688" t="s">
        <v>256</v>
      </c>
      <c r="C2688">
        <v>0</v>
      </c>
      <c r="D2688">
        <v>0</v>
      </c>
      <c r="E2688">
        <v>0</v>
      </c>
    </row>
    <row r="2689" spans="1:5" x14ac:dyDescent="0.25">
      <c r="B2689" t="s">
        <v>257</v>
      </c>
      <c r="C2689">
        <v>0</v>
      </c>
      <c r="D2689">
        <v>0</v>
      </c>
      <c r="E2689">
        <v>0</v>
      </c>
    </row>
    <row r="2690" spans="1:5" x14ac:dyDescent="0.25">
      <c r="B2690" t="s">
        <v>258</v>
      </c>
      <c r="C2690">
        <v>0</v>
      </c>
      <c r="D2690">
        <v>0</v>
      </c>
      <c r="E2690">
        <v>0</v>
      </c>
    </row>
    <row r="2691" spans="1:5" x14ac:dyDescent="0.25">
      <c r="B2691" t="s">
        <v>260</v>
      </c>
      <c r="C2691">
        <v>0</v>
      </c>
      <c r="D2691">
        <v>0</v>
      </c>
      <c r="E2691">
        <v>0</v>
      </c>
    </row>
    <row r="2692" spans="1:5" x14ac:dyDescent="0.25">
      <c r="B2692" t="s">
        <v>261</v>
      </c>
      <c r="C2692">
        <v>0</v>
      </c>
      <c r="D2692">
        <v>0</v>
      </c>
      <c r="E2692">
        <v>0</v>
      </c>
    </row>
    <row r="2693" spans="1:5" x14ac:dyDescent="0.25">
      <c r="B2693" t="s">
        <v>262</v>
      </c>
      <c r="C2693">
        <v>0</v>
      </c>
      <c r="D2693">
        <v>0</v>
      </c>
      <c r="E2693">
        <v>0</v>
      </c>
    </row>
    <row r="2694" spans="1:5" x14ac:dyDescent="0.25">
      <c r="B2694" t="s">
        <v>263</v>
      </c>
      <c r="C2694">
        <v>0</v>
      </c>
      <c r="D2694">
        <v>0</v>
      </c>
      <c r="E2694">
        <v>0</v>
      </c>
    </row>
    <row r="2695" spans="1:5" x14ac:dyDescent="0.25">
      <c r="B2695" t="s">
        <v>264</v>
      </c>
      <c r="C2695">
        <v>0</v>
      </c>
      <c r="D2695">
        <v>0</v>
      </c>
      <c r="E2695">
        <v>0</v>
      </c>
    </row>
    <row r="2696" spans="1:5" x14ac:dyDescent="0.25">
      <c r="B2696" t="s">
        <v>265</v>
      </c>
      <c r="C2696">
        <v>0</v>
      </c>
      <c r="D2696">
        <v>0</v>
      </c>
      <c r="E2696">
        <v>0</v>
      </c>
    </row>
    <row r="2697" spans="1:5" x14ac:dyDescent="0.25">
      <c r="B2697" t="s">
        <v>266</v>
      </c>
      <c r="C2697">
        <v>0</v>
      </c>
      <c r="D2697">
        <v>0</v>
      </c>
      <c r="E2697">
        <v>0</v>
      </c>
    </row>
    <row r="2698" spans="1:5" x14ac:dyDescent="0.25">
      <c r="B2698" t="s">
        <v>267</v>
      </c>
      <c r="C2698">
        <v>2.2992048734051193E-7</v>
      </c>
      <c r="D2698">
        <v>1.0070517345514423E-6</v>
      </c>
      <c r="E2698">
        <v>1.0070517345514423E-6</v>
      </c>
    </row>
    <row r="2699" spans="1:5" x14ac:dyDescent="0.25">
      <c r="B2699" t="s">
        <v>268</v>
      </c>
      <c r="C2699">
        <v>0</v>
      </c>
      <c r="D2699">
        <v>0</v>
      </c>
      <c r="E2699">
        <v>0</v>
      </c>
    </row>
    <row r="2700" spans="1:5" x14ac:dyDescent="0.25">
      <c r="B2700" t="s">
        <v>135</v>
      </c>
      <c r="C2700">
        <v>3.552E-7</v>
      </c>
      <c r="D2700">
        <v>1.555776E-6</v>
      </c>
      <c r="E2700">
        <v>1.555776E-6</v>
      </c>
    </row>
    <row r="2701" spans="1:5" x14ac:dyDescent="0.25">
      <c r="B2701" t="s">
        <v>216</v>
      </c>
      <c r="C2701">
        <v>3.5520000000000001E-9</v>
      </c>
      <c r="D2701">
        <v>1.5557759999999999E-8</v>
      </c>
      <c r="E2701">
        <v>1.5557759999999999E-8</v>
      </c>
    </row>
    <row r="2702" spans="1:5" x14ac:dyDescent="0.25">
      <c r="B2702" t="s">
        <v>217</v>
      </c>
      <c r="C2702">
        <v>6.6600000000000006E-7</v>
      </c>
      <c r="D2702">
        <v>2.9170800000000003E-6</v>
      </c>
      <c r="E2702">
        <v>2.9170800000000003E-6</v>
      </c>
    </row>
    <row r="2703" spans="1:5" x14ac:dyDescent="0.25">
      <c r="A2703" t="s">
        <v>171</v>
      </c>
      <c r="B2703" t="s">
        <v>170</v>
      </c>
      <c r="C2703">
        <v>2.25225E-5</v>
      </c>
      <c r="D2703">
        <v>9.8648550000000006E-5</v>
      </c>
      <c r="E2703">
        <v>9.8648550000000006E-5</v>
      </c>
    </row>
    <row r="2704" spans="1:5" x14ac:dyDescent="0.25">
      <c r="B2704" t="s">
        <v>183</v>
      </c>
      <c r="C2704">
        <v>3.0699900000000003E-13</v>
      </c>
      <c r="D2704">
        <v>1.3446556200000001E-12</v>
      </c>
      <c r="E2704">
        <v>1.3446556200000001E-12</v>
      </c>
    </row>
    <row r="2705" spans="1:5" x14ac:dyDescent="0.25">
      <c r="B2705" t="s">
        <v>195</v>
      </c>
      <c r="C2705">
        <v>3.9374999999999986E-13</v>
      </c>
      <c r="D2705">
        <v>1.7246249999999992E-12</v>
      </c>
      <c r="E2705">
        <v>1.7246249999999992E-12</v>
      </c>
    </row>
    <row r="2706" spans="1:5" x14ac:dyDescent="0.25">
      <c r="A2706" t="s">
        <v>38</v>
      </c>
      <c r="B2706" t="s">
        <v>212</v>
      </c>
      <c r="C2706">
        <v>2.2014048E-3</v>
      </c>
      <c r="D2706">
        <v>9.6421530240000004E-3</v>
      </c>
      <c r="E2706">
        <v>9.6421530240000004E-3</v>
      </c>
    </row>
    <row r="2707" spans="1:5" x14ac:dyDescent="0.25">
      <c r="B2707" t="s">
        <v>16</v>
      </c>
      <c r="C2707">
        <v>3.2717999999999997E-6</v>
      </c>
      <c r="D2707">
        <v>1.4330483999999999E-5</v>
      </c>
      <c r="E2707">
        <v>1.4330483999999999E-5</v>
      </c>
    </row>
    <row r="2708" spans="1:5" x14ac:dyDescent="0.25">
      <c r="B2708" t="s">
        <v>71</v>
      </c>
      <c r="C2708">
        <v>1.278E-5</v>
      </c>
      <c r="D2708">
        <v>5.5976399999999995E-5</v>
      </c>
      <c r="E2708">
        <v>5.5976399999999995E-5</v>
      </c>
    </row>
    <row r="2709" spans="1:5" x14ac:dyDescent="0.25">
      <c r="B2709" t="s">
        <v>104</v>
      </c>
      <c r="C2709">
        <v>5.9695999999999996E-6</v>
      </c>
      <c r="D2709">
        <v>2.6146847999999996E-5</v>
      </c>
      <c r="E2709">
        <v>2.6146847999999996E-5</v>
      </c>
    </row>
    <row r="2710" spans="1:5" x14ac:dyDescent="0.25">
      <c r="B2710" t="s">
        <v>105</v>
      </c>
      <c r="C2710">
        <v>1.0217199999999999E-5</v>
      </c>
      <c r="D2710">
        <v>4.4751335999999998E-5</v>
      </c>
      <c r="E2710">
        <v>4.4751335999999998E-5</v>
      </c>
    </row>
    <row r="2711" spans="1:5" x14ac:dyDescent="0.25">
      <c r="B2711" t="s">
        <v>106</v>
      </c>
      <c r="C2711">
        <v>3.3177199999999997E-6</v>
      </c>
      <c r="D2711">
        <v>1.4531613599999998E-5</v>
      </c>
      <c r="E2711">
        <v>1.4531613599999998E-5</v>
      </c>
    </row>
    <row r="2712" spans="1:5" x14ac:dyDescent="0.25">
      <c r="B2712" t="s">
        <v>107</v>
      </c>
      <c r="C2712">
        <v>6.4402800000000003E-6</v>
      </c>
      <c r="D2712">
        <v>2.82084264E-5</v>
      </c>
      <c r="E2712">
        <v>2.82084264E-5</v>
      </c>
    </row>
    <row r="2713" spans="1:5" x14ac:dyDescent="0.25">
      <c r="B2713" t="s">
        <v>108</v>
      </c>
      <c r="C2713">
        <v>2.9675800000000001E-6</v>
      </c>
      <c r="D2713">
        <v>1.2998000400000001E-5</v>
      </c>
      <c r="E2713">
        <v>1.2998000400000001E-5</v>
      </c>
    </row>
    <row r="2714" spans="1:5" x14ac:dyDescent="0.25">
      <c r="B2714" t="s">
        <v>109</v>
      </c>
      <c r="C2714">
        <v>4.5173799999999996E-6</v>
      </c>
      <c r="D2714">
        <v>1.9786124399999996E-5</v>
      </c>
      <c r="E2714">
        <v>1.9786124399999996E-5</v>
      </c>
    </row>
    <row r="2715" spans="1:5" x14ac:dyDescent="0.25">
      <c r="B2715" t="s">
        <v>110</v>
      </c>
      <c r="C2715">
        <v>5.4128199999999998E-6</v>
      </c>
      <c r="D2715">
        <v>2.3708151599999997E-5</v>
      </c>
      <c r="E2715">
        <v>2.3708151599999997E-5</v>
      </c>
    </row>
    <row r="2716" spans="1:5" x14ac:dyDescent="0.25">
      <c r="B2716" t="s">
        <v>111</v>
      </c>
      <c r="C2716">
        <v>4.9995399999999996E-6</v>
      </c>
      <c r="D2716">
        <v>2.1897985199999998E-5</v>
      </c>
      <c r="E2716">
        <v>2.1897985199999998E-5</v>
      </c>
    </row>
    <row r="2717" spans="1:5" x14ac:dyDescent="0.25">
      <c r="B2717" t="s">
        <v>112</v>
      </c>
      <c r="C2717">
        <v>2.72076E-6</v>
      </c>
      <c r="D2717">
        <v>1.19169288E-5</v>
      </c>
      <c r="E2717">
        <v>1.19169288E-5</v>
      </c>
    </row>
    <row r="2718" spans="1:5" x14ac:dyDescent="0.25">
      <c r="B2718" t="s">
        <v>113</v>
      </c>
      <c r="C2718">
        <v>1.84828E-6</v>
      </c>
      <c r="D2718">
        <v>8.0954664000000008E-6</v>
      </c>
      <c r="E2718">
        <v>8.0954664000000008E-6</v>
      </c>
    </row>
    <row r="2719" spans="1:5" x14ac:dyDescent="0.25">
      <c r="B2719" t="s">
        <v>114</v>
      </c>
      <c r="C2719">
        <v>5.9695999999999996E-6</v>
      </c>
      <c r="D2719">
        <v>2.6146847999999996E-5</v>
      </c>
      <c r="E2719">
        <v>2.6146847999999996E-5</v>
      </c>
    </row>
    <row r="2720" spans="1:5" x14ac:dyDescent="0.25">
      <c r="B2720" t="s">
        <v>115</v>
      </c>
      <c r="C2720">
        <v>6.6583999999999996E-6</v>
      </c>
      <c r="D2720">
        <v>2.9163791999999998E-5</v>
      </c>
      <c r="E2720">
        <v>2.9163791999999998E-5</v>
      </c>
    </row>
    <row r="2721" spans="2:5" x14ac:dyDescent="0.25">
      <c r="B2721" t="s">
        <v>116</v>
      </c>
      <c r="C2721">
        <v>4.8158600000000005E-6</v>
      </c>
      <c r="D2721">
        <v>2.10934668E-5</v>
      </c>
      <c r="E2721">
        <v>2.10934668E-5</v>
      </c>
    </row>
    <row r="2722" spans="2:5" x14ac:dyDescent="0.25">
      <c r="B2722" t="s">
        <v>118</v>
      </c>
      <c r="C2722">
        <v>3.5817599999999999E-6</v>
      </c>
      <c r="D2722">
        <v>1.5688108799999998E-5</v>
      </c>
      <c r="E2722">
        <v>1.5688108799999998E-5</v>
      </c>
    </row>
    <row r="2723" spans="2:5" x14ac:dyDescent="0.25">
      <c r="B2723" t="s">
        <v>119</v>
      </c>
      <c r="C2723">
        <v>4.4197999999999996E-6</v>
      </c>
      <c r="D2723">
        <v>1.9358723999999997E-5</v>
      </c>
      <c r="E2723">
        <v>1.9358723999999997E-5</v>
      </c>
    </row>
    <row r="2724" spans="2:5" x14ac:dyDescent="0.25">
      <c r="B2724" t="s">
        <v>120</v>
      </c>
      <c r="C2724">
        <v>2.3361800000000001E-6</v>
      </c>
      <c r="D2724">
        <v>1.02324684E-5</v>
      </c>
      <c r="E2724">
        <v>1.02324684E-5</v>
      </c>
    </row>
    <row r="2725" spans="2:5" x14ac:dyDescent="0.25">
      <c r="B2725" t="s">
        <v>121</v>
      </c>
      <c r="C2725">
        <v>2.3361800000000001E-6</v>
      </c>
      <c r="D2725">
        <v>1.02324684E-5</v>
      </c>
      <c r="E2725">
        <v>1.02324684E-5</v>
      </c>
    </row>
    <row r="2726" spans="2:5" x14ac:dyDescent="0.25">
      <c r="B2726" t="s">
        <v>122</v>
      </c>
      <c r="C2726">
        <v>4.1327999999999996E-6</v>
      </c>
      <c r="D2726">
        <v>1.8101664000000001E-5</v>
      </c>
      <c r="E2726">
        <v>1.8101664000000001E-5</v>
      </c>
    </row>
    <row r="2727" spans="2:5" x14ac:dyDescent="0.25">
      <c r="B2727" t="s">
        <v>124</v>
      </c>
      <c r="C2727">
        <v>3.6994300000000001E-6</v>
      </c>
      <c r="D2727">
        <v>1.62035034E-5</v>
      </c>
      <c r="E2727">
        <v>1.62035034E-5</v>
      </c>
    </row>
    <row r="2728" spans="2:5" x14ac:dyDescent="0.25">
      <c r="B2728" t="s">
        <v>125</v>
      </c>
      <c r="C2728">
        <v>3.6994300000000001E-6</v>
      </c>
      <c r="D2728">
        <v>1.62035034E-5</v>
      </c>
      <c r="E2728">
        <v>1.62035034E-5</v>
      </c>
    </row>
    <row r="2729" spans="2:5" x14ac:dyDescent="0.25">
      <c r="B2729" t="s">
        <v>140</v>
      </c>
      <c r="C2729">
        <v>5.0741600000000002E-6</v>
      </c>
      <c r="D2729">
        <v>2.2224820799999999E-5</v>
      </c>
      <c r="E2729">
        <v>2.2224820799999999E-5</v>
      </c>
    </row>
    <row r="2730" spans="2:5" x14ac:dyDescent="0.25">
      <c r="B2730" t="s">
        <v>141</v>
      </c>
      <c r="C2730">
        <v>4.3164800000000004E-6</v>
      </c>
      <c r="D2730">
        <v>1.8906182400000003E-5</v>
      </c>
      <c r="E2730">
        <v>1.8906182400000003E-5</v>
      </c>
    </row>
    <row r="2731" spans="2:5" x14ac:dyDescent="0.25">
      <c r="B2731" t="s">
        <v>142</v>
      </c>
      <c r="C2731">
        <v>6.3713999999999995E-7</v>
      </c>
      <c r="D2731">
        <v>2.7906731999999996E-6</v>
      </c>
      <c r="E2731">
        <v>2.7906731999999996E-6</v>
      </c>
    </row>
    <row r="2732" spans="2:5" x14ac:dyDescent="0.25">
      <c r="B2732" t="s">
        <v>143</v>
      </c>
      <c r="C2732">
        <v>6.7158000000000001E-6</v>
      </c>
      <c r="D2732">
        <v>2.9415204E-5</v>
      </c>
      <c r="E2732">
        <v>2.9415204E-5</v>
      </c>
    </row>
    <row r="2733" spans="2:5" x14ac:dyDescent="0.25">
      <c r="B2733" t="s">
        <v>144</v>
      </c>
      <c r="C2733">
        <v>8.3229999999999998E-6</v>
      </c>
      <c r="D2733">
        <v>3.6454739999999998E-5</v>
      </c>
      <c r="E2733">
        <v>3.6454739999999998E-5</v>
      </c>
    </row>
    <row r="2734" spans="2:5" x14ac:dyDescent="0.25">
      <c r="B2734" t="s">
        <v>145</v>
      </c>
      <c r="C2734">
        <v>8.3229999999999998E-6</v>
      </c>
      <c r="D2734">
        <v>3.6454739999999998E-5</v>
      </c>
      <c r="E2734">
        <v>3.6454739999999998E-5</v>
      </c>
    </row>
    <row r="2735" spans="2:5" x14ac:dyDescent="0.25">
      <c r="B2735" t="s">
        <v>146</v>
      </c>
      <c r="C2735">
        <v>3.444E-6</v>
      </c>
      <c r="D2735">
        <v>1.5084719999999999E-5</v>
      </c>
      <c r="E2735">
        <v>1.5084719999999999E-5</v>
      </c>
    </row>
    <row r="2736" spans="2:5" x14ac:dyDescent="0.25">
      <c r="B2736" t="s">
        <v>169</v>
      </c>
      <c r="C2736">
        <v>1.6481420279999997E-6</v>
      </c>
      <c r="D2736">
        <v>4.1203550699999993E-7</v>
      </c>
      <c r="E2736">
        <v>4.1203550699999993E-7</v>
      </c>
    </row>
    <row r="2737" spans="2:5" x14ac:dyDescent="0.25">
      <c r="B2737" t="s">
        <v>183</v>
      </c>
      <c r="C2737">
        <v>8.3159999999999996E-14</v>
      </c>
      <c r="D2737">
        <v>3.6424079999999998E-13</v>
      </c>
      <c r="E2737">
        <v>3.6424079999999998E-13</v>
      </c>
    </row>
    <row r="2738" spans="2:5" x14ac:dyDescent="0.25">
      <c r="B2738" t="s">
        <v>195</v>
      </c>
      <c r="C2738">
        <v>1.4080499999999997E-13</v>
      </c>
      <c r="D2738">
        <v>6.1672589999999989E-13</v>
      </c>
      <c r="E2738">
        <v>6.1672589999999989E-13</v>
      </c>
    </row>
    <row r="2739" spans="2:5" x14ac:dyDescent="0.25">
      <c r="B2739" t="s">
        <v>381</v>
      </c>
      <c r="C2739">
        <v>1.148E-7</v>
      </c>
      <c r="D2739">
        <v>5.02824E-7</v>
      </c>
      <c r="E2739">
        <v>5.02824E-7</v>
      </c>
    </row>
    <row r="2740" spans="2:5" x14ac:dyDescent="0.25">
      <c r="B2740" t="s">
        <v>380</v>
      </c>
      <c r="C2740">
        <v>1.148E-7</v>
      </c>
      <c r="D2740">
        <v>5.02824E-7</v>
      </c>
      <c r="E2740">
        <v>5.02824E-7</v>
      </c>
    </row>
    <row r="2741" spans="2:5" x14ac:dyDescent="0.25">
      <c r="B2741" t="s">
        <v>383</v>
      </c>
      <c r="C2741">
        <v>3.157E-7</v>
      </c>
      <c r="D2741">
        <v>1.3827659999999998E-6</v>
      </c>
      <c r="E2741">
        <v>1.3827659999999998E-6</v>
      </c>
    </row>
    <row r="2742" spans="2:5" x14ac:dyDescent="0.25">
      <c r="B2742" t="s">
        <v>167</v>
      </c>
      <c r="C2742">
        <v>1.148E-7</v>
      </c>
      <c r="D2742">
        <v>5.02824E-7</v>
      </c>
      <c r="E2742">
        <v>5.02824E-7</v>
      </c>
    </row>
    <row r="2743" spans="2:5" x14ac:dyDescent="0.25">
      <c r="B2743" t="s">
        <v>168</v>
      </c>
      <c r="C2743">
        <v>1.148E-7</v>
      </c>
      <c r="D2743">
        <v>5.02824E-7</v>
      </c>
      <c r="E2743">
        <v>5.02824E-7</v>
      </c>
    </row>
    <row r="2744" spans="2:5" x14ac:dyDescent="0.25">
      <c r="B2744" t="s">
        <v>211</v>
      </c>
      <c r="C2744">
        <v>1.722E-6</v>
      </c>
      <c r="D2744">
        <v>7.5423599999999997E-6</v>
      </c>
      <c r="E2744">
        <v>7.5423599999999997E-6</v>
      </c>
    </row>
    <row r="2745" spans="2:5" x14ac:dyDescent="0.25">
      <c r="B2745" t="s">
        <v>123</v>
      </c>
      <c r="C2745">
        <v>2.27878E-6</v>
      </c>
      <c r="D2745">
        <v>9.9810564000000011E-6</v>
      </c>
      <c r="E2745">
        <v>9.9810564000000011E-6</v>
      </c>
    </row>
    <row r="2746" spans="2:5" x14ac:dyDescent="0.25">
      <c r="B2746" t="s">
        <v>199</v>
      </c>
      <c r="C2746">
        <v>1.098761352E-6</v>
      </c>
      <c r="D2746">
        <v>2.7469033799999999E-7</v>
      </c>
      <c r="E2746">
        <v>2.7469033799999999E-7</v>
      </c>
    </row>
    <row r="2747" spans="2:5" x14ac:dyDescent="0.25">
      <c r="B2747" t="s">
        <v>200</v>
      </c>
      <c r="C2747">
        <v>2.0742642189999997E-6</v>
      </c>
      <c r="D2747">
        <v>5.1856605474999992E-7</v>
      </c>
      <c r="E2747">
        <v>5.1856605474999992E-7</v>
      </c>
    </row>
    <row r="2748" spans="2:5" x14ac:dyDescent="0.25">
      <c r="B2748" t="s">
        <v>379</v>
      </c>
      <c r="C2748">
        <v>1.148E-7</v>
      </c>
      <c r="D2748">
        <v>5.02824E-7</v>
      </c>
      <c r="E2748">
        <v>5.02824E-7</v>
      </c>
    </row>
    <row r="2749" spans="2:5" x14ac:dyDescent="0.25">
      <c r="B2749" t="s">
        <v>218</v>
      </c>
      <c r="C2749">
        <v>1.6685992998459891E-5</v>
      </c>
      <c r="D2749">
        <v>7.3084649333254328E-5</v>
      </c>
      <c r="E2749">
        <v>7.3084649333254328E-5</v>
      </c>
    </row>
    <row r="2750" spans="2:5" x14ac:dyDescent="0.25">
      <c r="B2750" t="s">
        <v>230</v>
      </c>
      <c r="C2750">
        <v>9.5847131667591427E-6</v>
      </c>
      <c r="D2750">
        <v>4.1981043670405044E-5</v>
      </c>
      <c r="E2750">
        <v>4.1981043670405044E-5</v>
      </c>
    </row>
    <row r="2751" spans="2:5" x14ac:dyDescent="0.25">
      <c r="B2751" t="s">
        <v>231</v>
      </c>
      <c r="C2751">
        <v>9.5698930160748859E-7</v>
      </c>
      <c r="D2751">
        <v>4.1916131410407998E-6</v>
      </c>
      <c r="E2751">
        <v>4.1916131410407998E-6</v>
      </c>
    </row>
    <row r="2752" spans="2:5" x14ac:dyDescent="0.25">
      <c r="B2752" t="s">
        <v>232</v>
      </c>
      <c r="C2752">
        <v>7.2417620580106159E-6</v>
      </c>
      <c r="D2752">
        <v>3.1718917814086502E-5</v>
      </c>
      <c r="E2752">
        <v>3.1718917814086502E-5</v>
      </c>
    </row>
    <row r="2753" spans="2:5" x14ac:dyDescent="0.25">
      <c r="B2753" t="s">
        <v>233</v>
      </c>
      <c r="C2753">
        <v>0</v>
      </c>
      <c r="D2753">
        <v>0</v>
      </c>
      <c r="E2753">
        <v>0</v>
      </c>
    </row>
    <row r="2754" spans="2:5" x14ac:dyDescent="0.25">
      <c r="B2754" t="s">
        <v>234</v>
      </c>
      <c r="C2754">
        <v>0</v>
      </c>
      <c r="D2754">
        <v>0</v>
      </c>
      <c r="E2754">
        <v>0</v>
      </c>
    </row>
    <row r="2755" spans="2:5" x14ac:dyDescent="0.25">
      <c r="B2755" t="s">
        <v>235</v>
      </c>
      <c r="C2755">
        <v>0</v>
      </c>
      <c r="D2755">
        <v>0</v>
      </c>
      <c r="E2755">
        <v>0</v>
      </c>
    </row>
    <row r="2756" spans="2:5" x14ac:dyDescent="0.25">
      <c r="B2756" t="s">
        <v>236</v>
      </c>
      <c r="C2756">
        <v>2.2632378334567919E-6</v>
      </c>
      <c r="D2756">
        <v>9.9129817105407498E-6</v>
      </c>
      <c r="E2756">
        <v>9.9129817105407498E-6</v>
      </c>
    </row>
    <row r="2757" spans="2:5" x14ac:dyDescent="0.25">
      <c r="B2757" t="s">
        <v>238</v>
      </c>
      <c r="C2757">
        <v>0</v>
      </c>
      <c r="D2757">
        <v>0</v>
      </c>
      <c r="E2757">
        <v>0</v>
      </c>
    </row>
    <row r="2758" spans="2:5" x14ac:dyDescent="0.25">
      <c r="B2758" t="s">
        <v>247</v>
      </c>
      <c r="C2758">
        <v>3.2720720057782685E-5</v>
      </c>
      <c r="D2758">
        <v>1.4331675385308816E-4</v>
      </c>
      <c r="E2758">
        <v>1.4331675385308816E-4</v>
      </c>
    </row>
    <row r="2759" spans="2:5" x14ac:dyDescent="0.25">
      <c r="B2759" t="s">
        <v>248</v>
      </c>
      <c r="C2759">
        <v>0</v>
      </c>
      <c r="D2759">
        <v>0</v>
      </c>
      <c r="E2759">
        <v>0</v>
      </c>
    </row>
    <row r="2760" spans="2:5" x14ac:dyDescent="0.25">
      <c r="B2760" t="s">
        <v>249</v>
      </c>
      <c r="C2760">
        <v>0</v>
      </c>
      <c r="D2760">
        <v>0</v>
      </c>
      <c r="E2760">
        <v>0</v>
      </c>
    </row>
    <row r="2761" spans="2:5" x14ac:dyDescent="0.25">
      <c r="B2761" t="s">
        <v>250</v>
      </c>
      <c r="C2761">
        <v>0</v>
      </c>
      <c r="D2761">
        <v>0</v>
      </c>
      <c r="E2761">
        <v>0</v>
      </c>
    </row>
    <row r="2762" spans="2:5" x14ac:dyDescent="0.25">
      <c r="B2762" t="s">
        <v>251</v>
      </c>
      <c r="C2762">
        <v>0</v>
      </c>
      <c r="D2762">
        <v>0</v>
      </c>
      <c r="E2762">
        <v>0</v>
      </c>
    </row>
    <row r="2763" spans="2:5" x14ac:dyDescent="0.25">
      <c r="B2763" t="s">
        <v>259</v>
      </c>
      <c r="C2763">
        <v>0</v>
      </c>
      <c r="D2763">
        <v>0</v>
      </c>
      <c r="E2763">
        <v>0</v>
      </c>
    </row>
    <row r="2764" spans="2:5" x14ac:dyDescent="0.25">
      <c r="B2764" t="s">
        <v>269</v>
      </c>
      <c r="C2764">
        <v>0</v>
      </c>
      <c r="D2764">
        <v>0</v>
      </c>
      <c r="E2764">
        <v>0</v>
      </c>
    </row>
    <row r="2765" spans="2:5" x14ac:dyDescent="0.25">
      <c r="B2765" t="s">
        <v>270</v>
      </c>
      <c r="C2765">
        <v>0</v>
      </c>
      <c r="D2765">
        <v>0</v>
      </c>
      <c r="E2765">
        <v>0</v>
      </c>
    </row>
    <row r="2766" spans="2:5" x14ac:dyDescent="0.25">
      <c r="B2766" t="s">
        <v>271</v>
      </c>
      <c r="C2766">
        <v>0</v>
      </c>
      <c r="D2766">
        <v>0</v>
      </c>
      <c r="E2766">
        <v>0</v>
      </c>
    </row>
    <row r="2767" spans="2:5" x14ac:dyDescent="0.25">
      <c r="B2767" t="s">
        <v>272</v>
      </c>
      <c r="C2767">
        <v>0</v>
      </c>
      <c r="D2767">
        <v>0</v>
      </c>
      <c r="E2767">
        <v>0</v>
      </c>
    </row>
    <row r="2768" spans="2:5" x14ac:dyDescent="0.25">
      <c r="B2768" t="s">
        <v>273</v>
      </c>
      <c r="C2768">
        <v>0</v>
      </c>
      <c r="D2768">
        <v>0</v>
      </c>
      <c r="E2768">
        <v>0</v>
      </c>
    </row>
    <row r="2769" spans="2:5" x14ac:dyDescent="0.25">
      <c r="B2769" t="s">
        <v>274</v>
      </c>
      <c r="C2769">
        <v>0</v>
      </c>
      <c r="D2769">
        <v>0</v>
      </c>
      <c r="E2769">
        <v>0</v>
      </c>
    </row>
    <row r="2770" spans="2:5" x14ac:dyDescent="0.25">
      <c r="B2770" t="s">
        <v>275</v>
      </c>
      <c r="C2770">
        <v>0</v>
      </c>
      <c r="D2770">
        <v>0</v>
      </c>
      <c r="E2770">
        <v>0</v>
      </c>
    </row>
    <row r="2771" spans="2:5" x14ac:dyDescent="0.25">
      <c r="B2771" t="s">
        <v>276</v>
      </c>
      <c r="C2771">
        <v>0</v>
      </c>
      <c r="D2771">
        <v>0</v>
      </c>
      <c r="E2771">
        <v>0</v>
      </c>
    </row>
    <row r="2772" spans="2:5" x14ac:dyDescent="0.25">
      <c r="B2772" t="s">
        <v>277</v>
      </c>
      <c r="C2772">
        <v>0</v>
      </c>
      <c r="D2772">
        <v>0</v>
      </c>
      <c r="E2772">
        <v>0</v>
      </c>
    </row>
    <row r="2773" spans="2:5" x14ac:dyDescent="0.25">
      <c r="B2773" t="s">
        <v>228</v>
      </c>
      <c r="C2773">
        <v>6.1718486483762751E-6</v>
      </c>
      <c r="D2773">
        <v>2.7032697079888083E-5</v>
      </c>
      <c r="E2773">
        <v>2.7032697079888083E-5</v>
      </c>
    </row>
    <row r="2774" spans="2:5" x14ac:dyDescent="0.25">
      <c r="B2774" t="s">
        <v>229</v>
      </c>
      <c r="C2774">
        <v>2.1395734476479168E-6</v>
      </c>
      <c r="D2774">
        <v>9.3713317006978761E-6</v>
      </c>
      <c r="E2774">
        <v>9.3713317006978761E-6</v>
      </c>
    </row>
    <row r="2775" spans="2:5" x14ac:dyDescent="0.25">
      <c r="B2775" t="s">
        <v>237</v>
      </c>
      <c r="C2775">
        <v>2.3372918207174281E-5</v>
      </c>
      <c r="D2775">
        <v>1.0237338174742335E-4</v>
      </c>
      <c r="E2775">
        <v>1.0237338174742335E-4</v>
      </c>
    </row>
    <row r="2776" spans="2:5" x14ac:dyDescent="0.25">
      <c r="B2776" t="s">
        <v>239</v>
      </c>
      <c r="C2776">
        <v>3.03487E-8</v>
      </c>
      <c r="D2776">
        <v>1.3292730599999998E-7</v>
      </c>
      <c r="E2776">
        <v>1.3292730599999998E-7</v>
      </c>
    </row>
    <row r="2777" spans="2:5" x14ac:dyDescent="0.25">
      <c r="B2777" t="s">
        <v>240</v>
      </c>
      <c r="C2777">
        <v>0</v>
      </c>
      <c r="D2777">
        <v>0</v>
      </c>
      <c r="E2777">
        <v>0</v>
      </c>
    </row>
    <row r="2778" spans="2:5" x14ac:dyDescent="0.25">
      <c r="B2778" t="s">
        <v>241</v>
      </c>
      <c r="C2778">
        <v>1.0597142358261417E-5</v>
      </c>
      <c r="D2778">
        <v>4.6415483529185003E-5</v>
      </c>
      <c r="E2778">
        <v>4.6415483529185003E-5</v>
      </c>
    </row>
    <row r="2779" spans="2:5" x14ac:dyDescent="0.25">
      <c r="B2779" t="s">
        <v>242</v>
      </c>
      <c r="C2779">
        <v>0</v>
      </c>
      <c r="D2779">
        <v>0</v>
      </c>
      <c r="E2779">
        <v>0</v>
      </c>
    </row>
    <row r="2780" spans="2:5" x14ac:dyDescent="0.25">
      <c r="B2780" t="s">
        <v>243</v>
      </c>
      <c r="C2780">
        <v>7.4313308747298352E-6</v>
      </c>
      <c r="D2780">
        <v>3.2549229231316678E-5</v>
      </c>
      <c r="E2780">
        <v>3.2549229231316678E-5</v>
      </c>
    </row>
    <row r="2781" spans="2:5" x14ac:dyDescent="0.25">
      <c r="B2781" t="s">
        <v>244</v>
      </c>
      <c r="C2781">
        <v>0</v>
      </c>
      <c r="D2781">
        <v>0</v>
      </c>
      <c r="E2781">
        <v>0</v>
      </c>
    </row>
    <row r="2782" spans="2:5" x14ac:dyDescent="0.25">
      <c r="B2782" t="s">
        <v>246</v>
      </c>
      <c r="C2782">
        <v>6.4035585310250421E-6</v>
      </c>
      <c r="D2782">
        <v>2.8047586365889685E-5</v>
      </c>
      <c r="E2782">
        <v>2.8047586365889685E-5</v>
      </c>
    </row>
    <row r="2783" spans="2:5" x14ac:dyDescent="0.25">
      <c r="B2783" t="s">
        <v>252</v>
      </c>
      <c r="C2783">
        <v>0</v>
      </c>
      <c r="D2783">
        <v>0</v>
      </c>
      <c r="E2783">
        <v>0</v>
      </c>
    </row>
    <row r="2784" spans="2:5" x14ac:dyDescent="0.25">
      <c r="B2784" t="s">
        <v>253</v>
      </c>
      <c r="C2784">
        <v>0</v>
      </c>
      <c r="D2784">
        <v>0</v>
      </c>
      <c r="E2784">
        <v>0</v>
      </c>
    </row>
    <row r="2785" spans="2:5" x14ac:dyDescent="0.25">
      <c r="B2785" t="s">
        <v>254</v>
      </c>
      <c r="C2785">
        <v>0</v>
      </c>
      <c r="D2785">
        <v>0</v>
      </c>
      <c r="E2785">
        <v>0</v>
      </c>
    </row>
    <row r="2786" spans="2:5" x14ac:dyDescent="0.25">
      <c r="B2786" t="s">
        <v>255</v>
      </c>
      <c r="C2786">
        <v>0</v>
      </c>
      <c r="D2786">
        <v>0</v>
      </c>
      <c r="E2786">
        <v>0</v>
      </c>
    </row>
    <row r="2787" spans="2:5" x14ac:dyDescent="0.25">
      <c r="B2787" t="s">
        <v>256</v>
      </c>
      <c r="C2787">
        <v>0</v>
      </c>
      <c r="D2787">
        <v>0</v>
      </c>
      <c r="E2787">
        <v>0</v>
      </c>
    </row>
    <row r="2788" spans="2:5" x14ac:dyDescent="0.25">
      <c r="B2788" t="s">
        <v>257</v>
      </c>
      <c r="C2788">
        <v>0</v>
      </c>
      <c r="D2788">
        <v>0</v>
      </c>
      <c r="E2788">
        <v>0</v>
      </c>
    </row>
    <row r="2789" spans="2:5" x14ac:dyDescent="0.25">
      <c r="B2789" t="s">
        <v>258</v>
      </c>
      <c r="C2789">
        <v>0</v>
      </c>
      <c r="D2789">
        <v>0</v>
      </c>
      <c r="E2789">
        <v>0</v>
      </c>
    </row>
    <row r="2790" spans="2:5" x14ac:dyDescent="0.25">
      <c r="B2790" t="s">
        <v>260</v>
      </c>
      <c r="C2790">
        <v>0</v>
      </c>
      <c r="D2790">
        <v>0</v>
      </c>
      <c r="E2790">
        <v>0</v>
      </c>
    </row>
    <row r="2791" spans="2:5" x14ac:dyDescent="0.25">
      <c r="B2791" t="s">
        <v>261</v>
      </c>
      <c r="C2791">
        <v>0</v>
      </c>
      <c r="D2791">
        <v>0</v>
      </c>
      <c r="E2791">
        <v>0</v>
      </c>
    </row>
    <row r="2792" spans="2:5" x14ac:dyDescent="0.25">
      <c r="B2792" t="s">
        <v>262</v>
      </c>
      <c r="C2792">
        <v>0</v>
      </c>
      <c r="D2792">
        <v>0</v>
      </c>
      <c r="E2792">
        <v>0</v>
      </c>
    </row>
    <row r="2793" spans="2:5" x14ac:dyDescent="0.25">
      <c r="B2793" t="s">
        <v>263</v>
      </c>
      <c r="C2793">
        <v>0</v>
      </c>
      <c r="D2793">
        <v>0</v>
      </c>
      <c r="E2793">
        <v>0</v>
      </c>
    </row>
    <row r="2794" spans="2:5" x14ac:dyDescent="0.25">
      <c r="B2794" t="s">
        <v>264</v>
      </c>
      <c r="C2794">
        <v>0</v>
      </c>
      <c r="D2794">
        <v>0</v>
      </c>
      <c r="E2794">
        <v>0</v>
      </c>
    </row>
    <row r="2795" spans="2:5" x14ac:dyDescent="0.25">
      <c r="B2795" t="s">
        <v>265</v>
      </c>
      <c r="C2795">
        <v>0</v>
      </c>
      <c r="D2795">
        <v>0</v>
      </c>
      <c r="E2795">
        <v>0</v>
      </c>
    </row>
    <row r="2796" spans="2:5" x14ac:dyDescent="0.25">
      <c r="B2796" t="s">
        <v>266</v>
      </c>
      <c r="C2796">
        <v>0</v>
      </c>
      <c r="D2796">
        <v>0</v>
      </c>
      <c r="E2796">
        <v>0</v>
      </c>
    </row>
    <row r="2797" spans="2:5" x14ac:dyDescent="0.25">
      <c r="B2797" t="s">
        <v>267</v>
      </c>
      <c r="C2797">
        <v>1.804625872387297E-7</v>
      </c>
      <c r="D2797">
        <v>7.9042613210563614E-7</v>
      </c>
      <c r="E2797">
        <v>7.9042613210563614E-7</v>
      </c>
    </row>
    <row r="2798" spans="2:5" x14ac:dyDescent="0.25">
      <c r="B2798" t="s">
        <v>268</v>
      </c>
      <c r="C2798">
        <v>0</v>
      </c>
      <c r="D2798">
        <v>0</v>
      </c>
      <c r="E2798">
        <v>0</v>
      </c>
    </row>
    <row r="2799" spans="2:5" x14ac:dyDescent="0.25">
      <c r="B2799" t="s">
        <v>135</v>
      </c>
      <c r="C2799">
        <v>9.1839999999999997E-7</v>
      </c>
      <c r="D2799">
        <v>4.022592E-6</v>
      </c>
      <c r="E2799">
        <v>4.022592E-6</v>
      </c>
    </row>
    <row r="2800" spans="2:5" x14ac:dyDescent="0.25">
      <c r="B2800" t="s">
        <v>216</v>
      </c>
      <c r="C2800">
        <v>9.1839999999999997E-9</v>
      </c>
      <c r="D2800">
        <v>4.022592E-8</v>
      </c>
      <c r="E2800">
        <v>4.022592E-8</v>
      </c>
    </row>
    <row r="2801" spans="1:5" x14ac:dyDescent="0.25">
      <c r="B2801" t="s">
        <v>217</v>
      </c>
      <c r="C2801">
        <v>1.722E-6</v>
      </c>
      <c r="D2801">
        <v>7.5423599999999997E-6</v>
      </c>
      <c r="E2801">
        <v>7.5423599999999997E-6</v>
      </c>
    </row>
    <row r="2802" spans="1:5" x14ac:dyDescent="0.25">
      <c r="A2802" t="s">
        <v>185</v>
      </c>
      <c r="B2802" t="s">
        <v>183</v>
      </c>
      <c r="C2802">
        <v>1.514205E-11</v>
      </c>
      <c r="D2802">
        <v>6.6322179000000008E-11</v>
      </c>
      <c r="E2802">
        <v>6.6322179000000008E-11</v>
      </c>
    </row>
    <row r="2803" spans="1:5" x14ac:dyDescent="0.25">
      <c r="B2803" t="s">
        <v>195</v>
      </c>
      <c r="C2803">
        <v>8.4104999999999994E-12</v>
      </c>
      <c r="D2803">
        <v>3.6837990000000002E-11</v>
      </c>
      <c r="E2803">
        <v>3.6837990000000002E-11</v>
      </c>
    </row>
    <row r="2804" spans="1:5" x14ac:dyDescent="0.25">
      <c r="B2804" t="s">
        <v>218</v>
      </c>
      <c r="C2804">
        <v>5.3377736648182657E-7</v>
      </c>
      <c r="D2804">
        <v>2.3379448651904004E-6</v>
      </c>
      <c r="E2804">
        <v>2.3379448651904004E-6</v>
      </c>
    </row>
    <row r="2805" spans="1:5" x14ac:dyDescent="0.25">
      <c r="B2805" t="s">
        <v>230</v>
      </c>
      <c r="C2805">
        <v>1.9043066883002131E-6</v>
      </c>
      <c r="D2805">
        <v>8.3408632947549335E-6</v>
      </c>
      <c r="E2805">
        <v>8.3408632947549335E-6</v>
      </c>
    </row>
    <row r="2806" spans="1:5" x14ac:dyDescent="0.25">
      <c r="B2806" t="s">
        <v>231</v>
      </c>
      <c r="C2806">
        <v>2.0013730807584712E-6</v>
      </c>
      <c r="D2806">
        <v>8.7660140937221038E-6</v>
      </c>
      <c r="E2806">
        <v>8.7660140937221038E-6</v>
      </c>
    </row>
    <row r="2807" spans="1:5" x14ac:dyDescent="0.25">
      <c r="B2807" t="s">
        <v>232</v>
      </c>
      <c r="C2807">
        <v>1.4281596123142285E-5</v>
      </c>
      <c r="D2807">
        <v>6.2553391019363206E-5</v>
      </c>
      <c r="E2807">
        <v>6.2553391019363206E-5</v>
      </c>
    </row>
    <row r="2808" spans="1:5" x14ac:dyDescent="0.25">
      <c r="B2808" t="s">
        <v>233</v>
      </c>
      <c r="C2808">
        <v>0</v>
      </c>
      <c r="D2808">
        <v>0</v>
      </c>
      <c r="E2808">
        <v>0</v>
      </c>
    </row>
    <row r="2809" spans="1:5" x14ac:dyDescent="0.25">
      <c r="B2809" t="s">
        <v>234</v>
      </c>
      <c r="C2809">
        <v>0</v>
      </c>
      <c r="D2809">
        <v>0</v>
      </c>
      <c r="E2809">
        <v>0</v>
      </c>
    </row>
    <row r="2810" spans="1:5" x14ac:dyDescent="0.25">
      <c r="B2810" t="s">
        <v>235</v>
      </c>
      <c r="C2810">
        <v>0</v>
      </c>
      <c r="D2810">
        <v>0</v>
      </c>
      <c r="E2810">
        <v>0</v>
      </c>
    </row>
    <row r="2811" spans="1:5" x14ac:dyDescent="0.25">
      <c r="B2811" t="s">
        <v>236</v>
      </c>
      <c r="C2811">
        <v>1.231232872969537E-7</v>
      </c>
      <c r="D2811">
        <v>5.3927999836065725E-7</v>
      </c>
      <c r="E2811">
        <v>5.3927999836065725E-7</v>
      </c>
    </row>
    <row r="2812" spans="1:5" x14ac:dyDescent="0.25">
      <c r="B2812" t="s">
        <v>238</v>
      </c>
      <c r="C2812">
        <v>0</v>
      </c>
      <c r="D2812">
        <v>0</v>
      </c>
      <c r="E2812">
        <v>0</v>
      </c>
    </row>
    <row r="2813" spans="1:5" x14ac:dyDescent="0.25">
      <c r="B2813" t="s">
        <v>247</v>
      </c>
      <c r="C2813">
        <v>6.8356612101695943E-5</v>
      </c>
      <c r="D2813">
        <v>2.994019610054282E-4</v>
      </c>
      <c r="E2813">
        <v>2.994019610054282E-4</v>
      </c>
    </row>
    <row r="2814" spans="1:5" x14ac:dyDescent="0.25">
      <c r="B2814" t="s">
        <v>248</v>
      </c>
      <c r="C2814">
        <v>0</v>
      </c>
      <c r="D2814">
        <v>0</v>
      </c>
      <c r="E2814">
        <v>0</v>
      </c>
    </row>
    <row r="2815" spans="1:5" x14ac:dyDescent="0.25">
      <c r="B2815" t="s">
        <v>249</v>
      </c>
      <c r="C2815">
        <v>0</v>
      </c>
      <c r="D2815">
        <v>0</v>
      </c>
      <c r="E2815">
        <v>0</v>
      </c>
    </row>
    <row r="2816" spans="1:5" x14ac:dyDescent="0.25">
      <c r="B2816" t="s">
        <v>250</v>
      </c>
      <c r="C2816">
        <v>0</v>
      </c>
      <c r="D2816">
        <v>0</v>
      </c>
      <c r="E2816">
        <v>0</v>
      </c>
    </row>
    <row r="2817" spans="2:5" x14ac:dyDescent="0.25">
      <c r="B2817" t="s">
        <v>251</v>
      </c>
      <c r="C2817">
        <v>0</v>
      </c>
      <c r="D2817">
        <v>0</v>
      </c>
      <c r="E2817">
        <v>0</v>
      </c>
    </row>
    <row r="2818" spans="2:5" x14ac:dyDescent="0.25">
      <c r="B2818" t="s">
        <v>259</v>
      </c>
      <c r="C2818">
        <v>0</v>
      </c>
      <c r="D2818">
        <v>0</v>
      </c>
      <c r="E2818">
        <v>0</v>
      </c>
    </row>
    <row r="2819" spans="2:5" x14ac:dyDescent="0.25">
      <c r="B2819" t="s">
        <v>269</v>
      </c>
      <c r="C2819">
        <v>0</v>
      </c>
      <c r="D2819">
        <v>0</v>
      </c>
      <c r="E2819">
        <v>0</v>
      </c>
    </row>
    <row r="2820" spans="2:5" x14ac:dyDescent="0.25">
      <c r="B2820" t="s">
        <v>270</v>
      </c>
      <c r="C2820">
        <v>0</v>
      </c>
      <c r="D2820">
        <v>0</v>
      </c>
      <c r="E2820">
        <v>0</v>
      </c>
    </row>
    <row r="2821" spans="2:5" x14ac:dyDescent="0.25">
      <c r="B2821" t="s">
        <v>271</v>
      </c>
      <c r="C2821">
        <v>0</v>
      </c>
      <c r="D2821">
        <v>0</v>
      </c>
      <c r="E2821">
        <v>0</v>
      </c>
    </row>
    <row r="2822" spans="2:5" x14ac:dyDescent="0.25">
      <c r="B2822" t="s">
        <v>272</v>
      </c>
      <c r="C2822">
        <v>0</v>
      </c>
      <c r="D2822">
        <v>0</v>
      </c>
      <c r="E2822">
        <v>0</v>
      </c>
    </row>
    <row r="2823" spans="2:5" x14ac:dyDescent="0.25">
      <c r="B2823" t="s">
        <v>273</v>
      </c>
      <c r="C2823">
        <v>0</v>
      </c>
      <c r="D2823">
        <v>0</v>
      </c>
      <c r="E2823">
        <v>0</v>
      </c>
    </row>
    <row r="2824" spans="2:5" x14ac:dyDescent="0.25">
      <c r="B2824" t="s">
        <v>274</v>
      </c>
      <c r="C2824">
        <v>0</v>
      </c>
      <c r="D2824">
        <v>0</v>
      </c>
      <c r="E2824">
        <v>0</v>
      </c>
    </row>
    <row r="2825" spans="2:5" x14ac:dyDescent="0.25">
      <c r="B2825" t="s">
        <v>275</v>
      </c>
      <c r="C2825">
        <v>0</v>
      </c>
      <c r="D2825">
        <v>0</v>
      </c>
      <c r="E2825">
        <v>0</v>
      </c>
    </row>
    <row r="2826" spans="2:5" x14ac:dyDescent="0.25">
      <c r="B2826" t="s">
        <v>276</v>
      </c>
      <c r="C2826">
        <v>0</v>
      </c>
      <c r="D2826">
        <v>0</v>
      </c>
      <c r="E2826">
        <v>0</v>
      </c>
    </row>
    <row r="2827" spans="2:5" x14ac:dyDescent="0.25">
      <c r="B2827" t="s">
        <v>277</v>
      </c>
      <c r="C2827">
        <v>0</v>
      </c>
      <c r="D2827">
        <v>0</v>
      </c>
      <c r="E2827">
        <v>0</v>
      </c>
    </row>
    <row r="2828" spans="2:5" x14ac:dyDescent="0.25">
      <c r="B2828" t="s">
        <v>228</v>
      </c>
      <c r="C2828">
        <v>6.4561449485903353E-6</v>
      </c>
      <c r="D2828">
        <v>2.8277914874825668E-5</v>
      </c>
      <c r="E2828">
        <v>2.8277914874825668E-5</v>
      </c>
    </row>
    <row r="2829" spans="2:5" x14ac:dyDescent="0.25">
      <c r="B2829" t="s">
        <v>229</v>
      </c>
      <c r="C2829">
        <v>4.2791468952958337E-6</v>
      </c>
      <c r="D2829">
        <v>1.8742663401395752E-5</v>
      </c>
      <c r="E2829">
        <v>1.8742663401395752E-5</v>
      </c>
    </row>
    <row r="2830" spans="2:5" x14ac:dyDescent="0.25">
      <c r="B2830" t="s">
        <v>237</v>
      </c>
      <c r="C2830">
        <v>0</v>
      </c>
      <c r="D2830">
        <v>0</v>
      </c>
      <c r="E2830">
        <v>0</v>
      </c>
    </row>
    <row r="2831" spans="2:5" x14ac:dyDescent="0.25">
      <c r="B2831" t="s">
        <v>239</v>
      </c>
      <c r="C2831">
        <v>0</v>
      </c>
      <c r="D2831">
        <v>0</v>
      </c>
      <c r="E2831">
        <v>0</v>
      </c>
    </row>
    <row r="2832" spans="2:5" x14ac:dyDescent="0.25">
      <c r="B2832" t="s">
        <v>240</v>
      </c>
      <c r="C2832">
        <v>0</v>
      </c>
      <c r="D2832">
        <v>0</v>
      </c>
      <c r="E2832">
        <v>0</v>
      </c>
    </row>
    <row r="2833" spans="2:5" x14ac:dyDescent="0.25">
      <c r="B2833" t="s">
        <v>241</v>
      </c>
      <c r="C2833">
        <v>2.1194752995018562E-5</v>
      </c>
      <c r="D2833">
        <v>9.2833018118181296E-5</v>
      </c>
      <c r="E2833">
        <v>9.2833018118181296E-5</v>
      </c>
    </row>
    <row r="2834" spans="2:5" x14ac:dyDescent="0.25">
      <c r="B2834" t="s">
        <v>242</v>
      </c>
      <c r="C2834">
        <v>0</v>
      </c>
      <c r="D2834">
        <v>0</v>
      </c>
      <c r="E2834">
        <v>0</v>
      </c>
    </row>
    <row r="2835" spans="2:5" x14ac:dyDescent="0.25">
      <c r="B2835" t="s">
        <v>243</v>
      </c>
      <c r="C2835">
        <v>4.0246580832906148E-6</v>
      </c>
      <c r="D2835">
        <v>1.7628002404812892E-5</v>
      </c>
      <c r="E2835">
        <v>1.7628002404812892E-5</v>
      </c>
    </row>
    <row r="2836" spans="2:5" x14ac:dyDescent="0.25">
      <c r="B2836" t="s">
        <v>244</v>
      </c>
      <c r="C2836">
        <v>0</v>
      </c>
      <c r="D2836">
        <v>0</v>
      </c>
      <c r="E2836">
        <v>0</v>
      </c>
    </row>
    <row r="2837" spans="2:5" x14ac:dyDescent="0.25">
      <c r="B2837" t="s">
        <v>246</v>
      </c>
      <c r="C2837">
        <v>0</v>
      </c>
      <c r="D2837">
        <v>0</v>
      </c>
      <c r="E2837">
        <v>0</v>
      </c>
    </row>
    <row r="2838" spans="2:5" x14ac:dyDescent="0.25">
      <c r="B2838" t="s">
        <v>252</v>
      </c>
      <c r="C2838">
        <v>0</v>
      </c>
      <c r="D2838">
        <v>0</v>
      </c>
      <c r="E2838">
        <v>0</v>
      </c>
    </row>
    <row r="2839" spans="2:5" x14ac:dyDescent="0.25">
      <c r="B2839" t="s">
        <v>253</v>
      </c>
      <c r="C2839">
        <v>0</v>
      </c>
      <c r="D2839">
        <v>0</v>
      </c>
      <c r="E2839">
        <v>0</v>
      </c>
    </row>
    <row r="2840" spans="2:5" x14ac:dyDescent="0.25">
      <c r="B2840" t="s">
        <v>254</v>
      </c>
      <c r="C2840">
        <v>0</v>
      </c>
      <c r="D2840">
        <v>0</v>
      </c>
      <c r="E2840">
        <v>0</v>
      </c>
    </row>
    <row r="2841" spans="2:5" x14ac:dyDescent="0.25">
      <c r="B2841" t="s">
        <v>255</v>
      </c>
      <c r="C2841">
        <v>0</v>
      </c>
      <c r="D2841">
        <v>0</v>
      </c>
      <c r="E2841">
        <v>0</v>
      </c>
    </row>
    <row r="2842" spans="2:5" x14ac:dyDescent="0.25">
      <c r="B2842" t="s">
        <v>256</v>
      </c>
      <c r="C2842">
        <v>0</v>
      </c>
      <c r="D2842">
        <v>0</v>
      </c>
      <c r="E2842">
        <v>0</v>
      </c>
    </row>
    <row r="2843" spans="2:5" x14ac:dyDescent="0.25">
      <c r="B2843" t="s">
        <v>257</v>
      </c>
      <c r="C2843">
        <v>0</v>
      </c>
      <c r="D2843">
        <v>0</v>
      </c>
      <c r="E2843">
        <v>0</v>
      </c>
    </row>
    <row r="2844" spans="2:5" x14ac:dyDescent="0.25">
      <c r="B2844" t="s">
        <v>258</v>
      </c>
      <c r="C2844">
        <v>0</v>
      </c>
      <c r="D2844">
        <v>0</v>
      </c>
      <c r="E2844">
        <v>0</v>
      </c>
    </row>
    <row r="2845" spans="2:5" x14ac:dyDescent="0.25">
      <c r="B2845" t="s">
        <v>260</v>
      </c>
      <c r="C2845">
        <v>0</v>
      </c>
      <c r="D2845">
        <v>0</v>
      </c>
      <c r="E2845">
        <v>0</v>
      </c>
    </row>
    <row r="2846" spans="2:5" x14ac:dyDescent="0.25">
      <c r="B2846" t="s">
        <v>261</v>
      </c>
      <c r="C2846">
        <v>0</v>
      </c>
      <c r="D2846">
        <v>0</v>
      </c>
      <c r="E2846">
        <v>0</v>
      </c>
    </row>
    <row r="2847" spans="2:5" x14ac:dyDescent="0.25">
      <c r="B2847" t="s">
        <v>262</v>
      </c>
      <c r="C2847">
        <v>0</v>
      </c>
      <c r="D2847">
        <v>0</v>
      </c>
      <c r="E2847">
        <v>0</v>
      </c>
    </row>
    <row r="2848" spans="2:5" x14ac:dyDescent="0.25">
      <c r="B2848" t="s">
        <v>263</v>
      </c>
      <c r="C2848">
        <v>0</v>
      </c>
      <c r="D2848">
        <v>0</v>
      </c>
      <c r="E2848">
        <v>0</v>
      </c>
    </row>
    <row r="2849" spans="1:5" x14ac:dyDescent="0.25">
      <c r="B2849" t="s">
        <v>264</v>
      </c>
      <c r="C2849">
        <v>0</v>
      </c>
      <c r="D2849">
        <v>0</v>
      </c>
      <c r="E2849">
        <v>0</v>
      </c>
    </row>
    <row r="2850" spans="1:5" x14ac:dyDescent="0.25">
      <c r="B2850" t="s">
        <v>265</v>
      </c>
      <c r="C2850">
        <v>0</v>
      </c>
      <c r="D2850">
        <v>0</v>
      </c>
      <c r="E2850">
        <v>0</v>
      </c>
    </row>
    <row r="2851" spans="1:5" x14ac:dyDescent="0.25">
      <c r="B2851" t="s">
        <v>266</v>
      </c>
      <c r="C2851">
        <v>0</v>
      </c>
      <c r="D2851">
        <v>0</v>
      </c>
      <c r="E2851">
        <v>0</v>
      </c>
    </row>
    <row r="2852" spans="1:5" x14ac:dyDescent="0.25">
      <c r="B2852" t="s">
        <v>267</v>
      </c>
      <c r="C2852">
        <v>3.5854605754767027E-8</v>
      </c>
      <c r="D2852">
        <v>1.5704317320587959E-7</v>
      </c>
      <c r="E2852">
        <v>1.5704317320587959E-7</v>
      </c>
    </row>
    <row r="2853" spans="1:5" x14ac:dyDescent="0.25">
      <c r="B2853" t="s">
        <v>268</v>
      </c>
      <c r="C2853">
        <v>0</v>
      </c>
      <c r="D2853">
        <v>0</v>
      </c>
      <c r="E2853">
        <v>0</v>
      </c>
    </row>
    <row r="2854" spans="1:5" x14ac:dyDescent="0.25">
      <c r="A2854" t="s">
        <v>39</v>
      </c>
      <c r="B2854" t="s">
        <v>212</v>
      </c>
      <c r="C2854">
        <v>1.0163280000000002E-3</v>
      </c>
      <c r="D2854">
        <v>4.45151664E-3</v>
      </c>
      <c r="E2854">
        <v>4.45151664E-3</v>
      </c>
    </row>
    <row r="2855" spans="1:5" x14ac:dyDescent="0.25">
      <c r="B2855" t="s">
        <v>16</v>
      </c>
      <c r="C2855">
        <v>1.5105E-6</v>
      </c>
      <c r="D2855">
        <v>6.6159899999999991E-6</v>
      </c>
      <c r="E2855">
        <v>6.6159899999999991E-6</v>
      </c>
    </row>
    <row r="2856" spans="1:5" x14ac:dyDescent="0.25">
      <c r="B2856" t="s">
        <v>71</v>
      </c>
      <c r="C2856">
        <v>4.3199999999999993E-6</v>
      </c>
      <c r="D2856">
        <v>1.8921599999999995E-5</v>
      </c>
      <c r="E2856">
        <v>1.8921599999999995E-5</v>
      </c>
    </row>
    <row r="2857" spans="1:5" x14ac:dyDescent="0.25">
      <c r="B2857" t="s">
        <v>104</v>
      </c>
      <c r="C2857">
        <v>2.756E-6</v>
      </c>
      <c r="D2857">
        <v>1.2071279999999999E-5</v>
      </c>
      <c r="E2857">
        <v>1.2071279999999999E-5</v>
      </c>
    </row>
    <row r="2858" spans="1:5" x14ac:dyDescent="0.25">
      <c r="B2858" t="s">
        <v>105</v>
      </c>
      <c r="C2858">
        <v>4.7169999999999999E-6</v>
      </c>
      <c r="D2858">
        <v>2.0660459999999997E-5</v>
      </c>
      <c r="E2858">
        <v>2.0660459999999997E-5</v>
      </c>
    </row>
    <row r="2859" spans="1:5" x14ac:dyDescent="0.25">
      <c r="B2859" t="s">
        <v>106</v>
      </c>
      <c r="C2859">
        <v>1.5316999999999999E-6</v>
      </c>
      <c r="D2859">
        <v>6.7088459999999992E-6</v>
      </c>
      <c r="E2859">
        <v>6.7088459999999992E-6</v>
      </c>
    </row>
    <row r="2860" spans="1:5" x14ac:dyDescent="0.25">
      <c r="B2860" t="s">
        <v>107</v>
      </c>
      <c r="C2860">
        <v>2.9733E-6</v>
      </c>
      <c r="D2860">
        <v>1.3023054E-5</v>
      </c>
      <c r="E2860">
        <v>1.3023054E-5</v>
      </c>
    </row>
    <row r="2861" spans="1:5" x14ac:dyDescent="0.25">
      <c r="B2861" t="s">
        <v>108</v>
      </c>
      <c r="C2861">
        <v>1.3700500000000001E-6</v>
      </c>
      <c r="D2861">
        <v>6.0008190000000005E-6</v>
      </c>
      <c r="E2861">
        <v>6.0008190000000005E-6</v>
      </c>
    </row>
    <row r="2862" spans="1:5" x14ac:dyDescent="0.25">
      <c r="B2862" t="s">
        <v>109</v>
      </c>
      <c r="C2862">
        <v>2.0855499999999999E-6</v>
      </c>
      <c r="D2862">
        <v>9.1347089999999987E-6</v>
      </c>
      <c r="E2862">
        <v>9.1347089999999987E-6</v>
      </c>
    </row>
    <row r="2863" spans="1:5" x14ac:dyDescent="0.25">
      <c r="B2863" t="s">
        <v>110</v>
      </c>
      <c r="C2863">
        <v>2.49895E-6</v>
      </c>
      <c r="D2863">
        <v>1.0945401E-5</v>
      </c>
      <c r="E2863">
        <v>1.0945401E-5</v>
      </c>
    </row>
    <row r="2864" spans="1:5" x14ac:dyDescent="0.25">
      <c r="B2864" t="s">
        <v>111</v>
      </c>
      <c r="C2864">
        <v>2.3081499999999997E-6</v>
      </c>
      <c r="D2864">
        <v>1.0109696999999999E-5</v>
      </c>
      <c r="E2864">
        <v>1.0109696999999999E-5</v>
      </c>
    </row>
    <row r="2865" spans="2:5" x14ac:dyDescent="0.25">
      <c r="B2865" t="s">
        <v>112</v>
      </c>
      <c r="C2865">
        <v>1.2560999999999999E-6</v>
      </c>
      <c r="D2865">
        <v>5.5017180000000003E-6</v>
      </c>
      <c r="E2865">
        <v>5.5017180000000003E-6</v>
      </c>
    </row>
    <row r="2866" spans="2:5" x14ac:dyDescent="0.25">
      <c r="B2866" t="s">
        <v>113</v>
      </c>
      <c r="C2866">
        <v>8.5330000000000005E-7</v>
      </c>
      <c r="D2866">
        <v>3.7374540000000002E-6</v>
      </c>
      <c r="E2866">
        <v>3.7374540000000002E-6</v>
      </c>
    </row>
    <row r="2867" spans="2:5" x14ac:dyDescent="0.25">
      <c r="B2867" t="s">
        <v>114</v>
      </c>
      <c r="C2867">
        <v>2.756E-6</v>
      </c>
      <c r="D2867">
        <v>1.2071279999999999E-5</v>
      </c>
      <c r="E2867">
        <v>1.2071279999999999E-5</v>
      </c>
    </row>
    <row r="2868" spans="2:5" x14ac:dyDescent="0.25">
      <c r="B2868" t="s">
        <v>115</v>
      </c>
      <c r="C2868">
        <v>3.0739999999999997E-6</v>
      </c>
      <c r="D2868">
        <v>1.346412E-5</v>
      </c>
      <c r="E2868">
        <v>1.346412E-5</v>
      </c>
    </row>
    <row r="2869" spans="2:5" x14ac:dyDescent="0.25">
      <c r="B2869" t="s">
        <v>116</v>
      </c>
      <c r="C2869">
        <v>2.2233500000000001E-6</v>
      </c>
      <c r="D2869">
        <v>9.7382730000000007E-6</v>
      </c>
      <c r="E2869">
        <v>9.7382730000000007E-6</v>
      </c>
    </row>
    <row r="2870" spans="2:5" x14ac:dyDescent="0.25">
      <c r="B2870" t="s">
        <v>118</v>
      </c>
      <c r="C2870">
        <v>1.6535999999999999E-6</v>
      </c>
      <c r="D2870">
        <v>7.2427680000000003E-6</v>
      </c>
      <c r="E2870">
        <v>7.2427680000000003E-6</v>
      </c>
    </row>
    <row r="2871" spans="2:5" x14ac:dyDescent="0.25">
      <c r="B2871" t="s">
        <v>119</v>
      </c>
      <c r="C2871">
        <v>2.0404999999999998E-6</v>
      </c>
      <c r="D2871">
        <v>8.9373899999999978E-6</v>
      </c>
      <c r="E2871">
        <v>8.9373899999999978E-6</v>
      </c>
    </row>
    <row r="2872" spans="2:5" x14ac:dyDescent="0.25">
      <c r="B2872" t="s">
        <v>120</v>
      </c>
      <c r="C2872">
        <v>1.07855E-6</v>
      </c>
      <c r="D2872">
        <v>4.7240489999999999E-6</v>
      </c>
      <c r="E2872">
        <v>4.7240489999999999E-6</v>
      </c>
    </row>
    <row r="2873" spans="2:5" x14ac:dyDescent="0.25">
      <c r="B2873" t="s">
        <v>121</v>
      </c>
      <c r="C2873">
        <v>1.07855E-6</v>
      </c>
      <c r="D2873">
        <v>4.7240489999999999E-6</v>
      </c>
      <c r="E2873">
        <v>4.7240489999999999E-6</v>
      </c>
    </row>
    <row r="2874" spans="2:5" x14ac:dyDescent="0.25">
      <c r="B2874" t="s">
        <v>122</v>
      </c>
      <c r="C2874">
        <v>1.9079999999999998E-6</v>
      </c>
      <c r="D2874">
        <v>8.3570399999999992E-6</v>
      </c>
      <c r="E2874">
        <v>8.3570399999999992E-6</v>
      </c>
    </row>
    <row r="2875" spans="2:5" x14ac:dyDescent="0.25">
      <c r="B2875" t="s">
        <v>124</v>
      </c>
      <c r="C2875">
        <v>1.707925E-6</v>
      </c>
      <c r="D2875">
        <v>7.4807115E-6</v>
      </c>
      <c r="E2875">
        <v>7.4807115E-6</v>
      </c>
    </row>
    <row r="2876" spans="2:5" x14ac:dyDescent="0.25">
      <c r="B2876" t="s">
        <v>125</v>
      </c>
      <c r="C2876">
        <v>1.707925E-6</v>
      </c>
      <c r="D2876">
        <v>7.4807115E-6</v>
      </c>
      <c r="E2876">
        <v>7.4807115E-6</v>
      </c>
    </row>
    <row r="2877" spans="2:5" x14ac:dyDescent="0.25">
      <c r="B2877" t="s">
        <v>126</v>
      </c>
      <c r="C2877">
        <v>2.7123669999999998E-7</v>
      </c>
      <c r="D2877">
        <v>1.1880167459999999E-6</v>
      </c>
      <c r="E2877">
        <v>1.1880167459999999E-6</v>
      </c>
    </row>
    <row r="2878" spans="2:5" x14ac:dyDescent="0.25">
      <c r="B2878" t="s">
        <v>134</v>
      </c>
      <c r="C2878">
        <v>1.1821499999999999E-3</v>
      </c>
      <c r="D2878">
        <v>5.1778169999999995E-3</v>
      </c>
      <c r="E2878">
        <v>5.1778169999999995E-3</v>
      </c>
    </row>
    <row r="2879" spans="2:5" x14ac:dyDescent="0.25">
      <c r="B2879" t="s">
        <v>140</v>
      </c>
      <c r="C2879">
        <v>2.3426000000000002E-6</v>
      </c>
      <c r="D2879">
        <v>1.0260588000000002E-5</v>
      </c>
      <c r="E2879">
        <v>1.0260588000000002E-5</v>
      </c>
    </row>
    <row r="2880" spans="2:5" x14ac:dyDescent="0.25">
      <c r="B2880" t="s">
        <v>141</v>
      </c>
      <c r="C2880">
        <v>1.9928000000000002E-6</v>
      </c>
      <c r="D2880">
        <v>8.7284640000000011E-6</v>
      </c>
      <c r="E2880">
        <v>8.7284640000000011E-6</v>
      </c>
    </row>
    <row r="2881" spans="2:5" x14ac:dyDescent="0.25">
      <c r="B2881" t="s">
        <v>142</v>
      </c>
      <c r="C2881">
        <v>2.9414999999999997E-7</v>
      </c>
      <c r="D2881">
        <v>1.2883769999999998E-6</v>
      </c>
      <c r="E2881">
        <v>1.2883769999999998E-6</v>
      </c>
    </row>
    <row r="2882" spans="2:5" x14ac:dyDescent="0.25">
      <c r="B2882" t="s">
        <v>143</v>
      </c>
      <c r="C2882">
        <v>3.1004999999999998E-6</v>
      </c>
      <c r="D2882">
        <v>1.3580189999999998E-5</v>
      </c>
      <c r="E2882">
        <v>1.3580189999999998E-5</v>
      </c>
    </row>
    <row r="2883" spans="2:5" x14ac:dyDescent="0.25">
      <c r="B2883" t="s">
        <v>144</v>
      </c>
      <c r="C2883">
        <v>3.8425000000000001E-6</v>
      </c>
      <c r="D2883">
        <v>1.683015E-5</v>
      </c>
      <c r="E2883">
        <v>1.683015E-5</v>
      </c>
    </row>
    <row r="2884" spans="2:5" x14ac:dyDescent="0.25">
      <c r="B2884" t="s">
        <v>145</v>
      </c>
      <c r="C2884">
        <v>3.8425000000000001E-6</v>
      </c>
      <c r="D2884">
        <v>1.683015E-5</v>
      </c>
      <c r="E2884">
        <v>1.683015E-5</v>
      </c>
    </row>
    <row r="2885" spans="2:5" x14ac:dyDescent="0.25">
      <c r="B2885" t="s">
        <v>146</v>
      </c>
      <c r="C2885">
        <v>1.59E-6</v>
      </c>
      <c r="D2885">
        <v>6.9642000000000002E-6</v>
      </c>
      <c r="E2885">
        <v>6.9642000000000002E-6</v>
      </c>
    </row>
    <row r="2886" spans="2:5" x14ac:dyDescent="0.25">
      <c r="B2886" t="s">
        <v>161</v>
      </c>
      <c r="C2886">
        <v>9.4966666666666659E-10</v>
      </c>
      <c r="D2886">
        <v>1.5954399999999998E-10</v>
      </c>
      <c r="E2886">
        <v>1.5954399999999998E-10</v>
      </c>
    </row>
    <row r="2887" spans="2:5" x14ac:dyDescent="0.25">
      <c r="B2887" t="s">
        <v>166</v>
      </c>
      <c r="C2887">
        <v>6.7374999999999997E-10</v>
      </c>
      <c r="D2887">
        <v>1.1319E-10</v>
      </c>
      <c r="E2887">
        <v>1.1319E-10</v>
      </c>
    </row>
    <row r="2888" spans="2:5" x14ac:dyDescent="0.25">
      <c r="B2888" t="s">
        <v>169</v>
      </c>
      <c r="C2888">
        <v>7.1184344399999999E-6</v>
      </c>
      <c r="D2888">
        <v>1.77960861E-6</v>
      </c>
      <c r="E2888">
        <v>1.77960861E-6</v>
      </c>
    </row>
    <row r="2889" spans="2:5" x14ac:dyDescent="0.25">
      <c r="B2889" t="s">
        <v>381</v>
      </c>
      <c r="C2889">
        <v>5.2999999999999998E-8</v>
      </c>
      <c r="D2889">
        <v>2.3213999999999999E-7</v>
      </c>
      <c r="E2889">
        <v>2.3213999999999999E-7</v>
      </c>
    </row>
    <row r="2890" spans="2:5" x14ac:dyDescent="0.25">
      <c r="B2890" t="s">
        <v>380</v>
      </c>
      <c r="C2890">
        <v>5.2999999999999998E-8</v>
      </c>
      <c r="D2890">
        <v>2.3213999999999999E-7</v>
      </c>
      <c r="E2890">
        <v>2.3213999999999999E-7</v>
      </c>
    </row>
    <row r="2891" spans="2:5" x14ac:dyDescent="0.25">
      <c r="B2891" t="s">
        <v>383</v>
      </c>
      <c r="C2891">
        <v>1.4574999999999999E-7</v>
      </c>
      <c r="D2891">
        <v>6.3838500000000001E-7</v>
      </c>
      <c r="E2891">
        <v>6.3838500000000001E-7</v>
      </c>
    </row>
    <row r="2892" spans="2:5" x14ac:dyDescent="0.25">
      <c r="B2892" t="s">
        <v>167</v>
      </c>
      <c r="C2892">
        <v>5.2999999999999998E-8</v>
      </c>
      <c r="D2892">
        <v>2.3213999999999999E-7</v>
      </c>
      <c r="E2892">
        <v>2.3213999999999999E-7</v>
      </c>
    </row>
    <row r="2893" spans="2:5" x14ac:dyDescent="0.25">
      <c r="B2893" t="s">
        <v>168</v>
      </c>
      <c r="C2893">
        <v>5.2999999999999998E-8</v>
      </c>
      <c r="D2893">
        <v>2.3213999999999999E-7</v>
      </c>
      <c r="E2893">
        <v>2.3213999999999999E-7</v>
      </c>
    </row>
    <row r="2894" spans="2:5" x14ac:dyDescent="0.25">
      <c r="B2894" t="s">
        <v>211</v>
      </c>
      <c r="C2894">
        <v>7.9500000000000001E-7</v>
      </c>
      <c r="D2894">
        <v>3.4821000000000001E-6</v>
      </c>
      <c r="E2894">
        <v>3.4821000000000001E-6</v>
      </c>
    </row>
    <row r="2895" spans="2:5" x14ac:dyDescent="0.25">
      <c r="B2895" t="s">
        <v>123</v>
      </c>
      <c r="C2895">
        <v>1.0520499999999999E-6</v>
      </c>
      <c r="D2895">
        <v>4.6079789999999998E-6</v>
      </c>
      <c r="E2895">
        <v>4.6079789999999998E-6</v>
      </c>
    </row>
    <row r="2896" spans="2:5" x14ac:dyDescent="0.25">
      <c r="B2896" t="s">
        <v>128</v>
      </c>
      <c r="C2896">
        <v>6.9369999999999992E-8</v>
      </c>
      <c r="D2896">
        <v>3.0384059999999995E-7</v>
      </c>
      <c r="E2896">
        <v>3.0384059999999995E-7</v>
      </c>
    </row>
    <row r="2897" spans="1:5" x14ac:dyDescent="0.25">
      <c r="B2897" t="s">
        <v>199</v>
      </c>
      <c r="C2897">
        <v>4.7456229600000002E-6</v>
      </c>
      <c r="D2897">
        <v>1.1864057400000001E-6</v>
      </c>
      <c r="E2897">
        <v>1.1864057400000001E-6</v>
      </c>
    </row>
    <row r="2898" spans="1:5" x14ac:dyDescent="0.25">
      <c r="B2898" t="s">
        <v>200</v>
      </c>
      <c r="C2898">
        <v>8.9588843699999997E-6</v>
      </c>
      <c r="D2898">
        <v>2.2397210924999999E-6</v>
      </c>
      <c r="E2898">
        <v>2.2397210924999999E-6</v>
      </c>
    </row>
    <row r="2899" spans="1:5" x14ac:dyDescent="0.25">
      <c r="B2899" t="s">
        <v>201</v>
      </c>
      <c r="C2899">
        <v>5.4452981399999998E-6</v>
      </c>
      <c r="D2899">
        <v>1.3613245349999999E-6</v>
      </c>
      <c r="E2899">
        <v>1.3613245349999999E-6</v>
      </c>
    </row>
    <row r="2900" spans="1:5" x14ac:dyDescent="0.25">
      <c r="B2900" t="s">
        <v>202</v>
      </c>
      <c r="C2900">
        <v>5.4452981399999998E-6</v>
      </c>
      <c r="D2900">
        <v>1.3613245349999999E-6</v>
      </c>
      <c r="E2900">
        <v>1.3613245349999999E-6</v>
      </c>
    </row>
    <row r="2901" spans="1:5" x14ac:dyDescent="0.25">
      <c r="B2901" t="s">
        <v>379</v>
      </c>
      <c r="C2901">
        <v>5.2999999999999998E-8</v>
      </c>
      <c r="D2901">
        <v>2.3213999999999999E-7</v>
      </c>
      <c r="E2901">
        <v>2.3213999999999999E-7</v>
      </c>
    </row>
    <row r="2902" spans="1:5" x14ac:dyDescent="0.25">
      <c r="B2902" t="s">
        <v>135</v>
      </c>
      <c r="C2902">
        <v>4.2399999999999999E-7</v>
      </c>
      <c r="D2902">
        <v>1.8571199999999999E-6</v>
      </c>
      <c r="E2902">
        <v>1.8571199999999999E-6</v>
      </c>
    </row>
    <row r="2903" spans="1:5" x14ac:dyDescent="0.25">
      <c r="B2903" t="s">
        <v>216</v>
      </c>
      <c r="C2903">
        <v>4.2400000000000002E-9</v>
      </c>
      <c r="D2903">
        <v>1.8571200000000002E-8</v>
      </c>
      <c r="E2903">
        <v>1.8571200000000002E-8</v>
      </c>
    </row>
    <row r="2904" spans="1:5" x14ac:dyDescent="0.25">
      <c r="B2904" t="s">
        <v>217</v>
      </c>
      <c r="C2904">
        <v>7.9500000000000001E-7</v>
      </c>
      <c r="D2904">
        <v>3.4821000000000001E-6</v>
      </c>
      <c r="E2904">
        <v>3.4821000000000001E-6</v>
      </c>
    </row>
    <row r="2905" spans="1:5" x14ac:dyDescent="0.25">
      <c r="A2905" t="s">
        <v>99</v>
      </c>
      <c r="B2905" t="s">
        <v>71</v>
      </c>
      <c r="C2905">
        <v>5.9399999999999995E-7</v>
      </c>
      <c r="D2905">
        <v>2.6017199999999997E-6</v>
      </c>
      <c r="E2905">
        <v>2.6017199999999997E-6</v>
      </c>
    </row>
    <row r="2906" spans="1:5" x14ac:dyDescent="0.25">
      <c r="B2906" t="s">
        <v>161</v>
      </c>
      <c r="C2906">
        <v>1.7945E-9</v>
      </c>
      <c r="D2906">
        <v>3.0147599999999994E-10</v>
      </c>
      <c r="E2906">
        <v>3.0147599999999994E-10</v>
      </c>
    </row>
    <row r="2907" spans="1:5" x14ac:dyDescent="0.25">
      <c r="B2907" t="s">
        <v>166</v>
      </c>
      <c r="C2907">
        <v>1.2731250000000002E-9</v>
      </c>
      <c r="D2907">
        <v>2.1388500000000003E-10</v>
      </c>
      <c r="E2907">
        <v>2.1388500000000003E-10</v>
      </c>
    </row>
    <row r="2908" spans="1:5" x14ac:dyDescent="0.25">
      <c r="A2908" t="s">
        <v>40</v>
      </c>
      <c r="B2908" t="s">
        <v>212</v>
      </c>
      <c r="C2908">
        <v>4.8707039999999996E-5</v>
      </c>
      <c r="D2908">
        <v>2.1333683519999999E-4</v>
      </c>
      <c r="E2908">
        <v>2.1333683519999999E-4</v>
      </c>
    </row>
    <row r="2909" spans="1:5" x14ac:dyDescent="0.25">
      <c r="B2909" t="s">
        <v>16</v>
      </c>
      <c r="C2909">
        <v>7.2390000000000002E-8</v>
      </c>
      <c r="D2909">
        <v>3.170682E-7</v>
      </c>
      <c r="E2909">
        <v>3.170682E-7</v>
      </c>
    </row>
    <row r="2910" spans="1:5" x14ac:dyDescent="0.25">
      <c r="B2910" t="s">
        <v>71</v>
      </c>
      <c r="C2910">
        <v>5.5799999999999999E-6</v>
      </c>
      <c r="D2910">
        <v>2.4440400000000001E-5</v>
      </c>
      <c r="E2910">
        <v>2.4440400000000001E-5</v>
      </c>
    </row>
    <row r="2911" spans="1:5" x14ac:dyDescent="0.25">
      <c r="B2911" t="s">
        <v>104</v>
      </c>
      <c r="C2911">
        <v>1.3208E-7</v>
      </c>
      <c r="D2911">
        <v>5.7851039999999998E-7</v>
      </c>
      <c r="E2911">
        <v>5.7851039999999998E-7</v>
      </c>
    </row>
    <row r="2912" spans="1:5" x14ac:dyDescent="0.25">
      <c r="B2912" t="s">
        <v>105</v>
      </c>
      <c r="C2912">
        <v>2.2606E-7</v>
      </c>
      <c r="D2912">
        <v>9.9014279999999988E-7</v>
      </c>
      <c r="E2912">
        <v>9.9014279999999988E-7</v>
      </c>
    </row>
    <row r="2913" spans="2:5" x14ac:dyDescent="0.25">
      <c r="B2913" t="s">
        <v>106</v>
      </c>
      <c r="C2913">
        <v>7.3405999999999989E-8</v>
      </c>
      <c r="D2913">
        <v>3.2151827999999994E-7</v>
      </c>
      <c r="E2913">
        <v>3.2151827999999994E-7</v>
      </c>
    </row>
    <row r="2914" spans="2:5" x14ac:dyDescent="0.25">
      <c r="B2914" t="s">
        <v>107</v>
      </c>
      <c r="C2914">
        <v>1.4249400000000001E-7</v>
      </c>
      <c r="D2914">
        <v>6.2412372000000005E-7</v>
      </c>
      <c r="E2914">
        <v>6.2412372000000005E-7</v>
      </c>
    </row>
    <row r="2915" spans="2:5" x14ac:dyDescent="0.25">
      <c r="B2915" t="s">
        <v>108</v>
      </c>
      <c r="C2915">
        <v>6.5659000000000006E-8</v>
      </c>
      <c r="D2915">
        <v>2.8758642000000003E-7</v>
      </c>
      <c r="E2915">
        <v>2.8758642000000003E-7</v>
      </c>
    </row>
    <row r="2916" spans="2:5" x14ac:dyDescent="0.25">
      <c r="B2916" t="s">
        <v>109</v>
      </c>
      <c r="C2916">
        <v>9.9949000000000004E-8</v>
      </c>
      <c r="D2916">
        <v>4.3777662000000001E-7</v>
      </c>
      <c r="E2916">
        <v>4.3777662000000001E-7</v>
      </c>
    </row>
    <row r="2917" spans="2:5" x14ac:dyDescent="0.25">
      <c r="B2917" t="s">
        <v>110</v>
      </c>
      <c r="C2917">
        <v>1.1976099999999998E-7</v>
      </c>
      <c r="D2917">
        <v>5.2455317999999991E-7</v>
      </c>
      <c r="E2917">
        <v>5.2455317999999991E-7</v>
      </c>
    </row>
    <row r="2918" spans="2:5" x14ac:dyDescent="0.25">
      <c r="B2918" t="s">
        <v>111</v>
      </c>
      <c r="C2918">
        <v>1.1061699999999999E-7</v>
      </c>
      <c r="D2918">
        <v>4.845024599999999E-7</v>
      </c>
      <c r="E2918">
        <v>4.845024599999999E-7</v>
      </c>
    </row>
    <row r="2919" spans="2:5" x14ac:dyDescent="0.25">
      <c r="B2919" t="s">
        <v>112</v>
      </c>
      <c r="C2919">
        <v>6.0197999999999994E-8</v>
      </c>
      <c r="D2919">
        <v>2.6366723999999997E-7</v>
      </c>
      <c r="E2919">
        <v>2.6366723999999997E-7</v>
      </c>
    </row>
    <row r="2920" spans="2:5" x14ac:dyDescent="0.25">
      <c r="B2920" t="s">
        <v>113</v>
      </c>
      <c r="C2920">
        <v>4.0894000000000002E-8</v>
      </c>
      <c r="D2920">
        <v>1.7911572000000002E-7</v>
      </c>
      <c r="E2920">
        <v>1.7911572000000002E-7</v>
      </c>
    </row>
    <row r="2921" spans="2:5" x14ac:dyDescent="0.25">
      <c r="B2921" t="s">
        <v>114</v>
      </c>
      <c r="C2921">
        <v>1.3208E-7</v>
      </c>
      <c r="D2921">
        <v>5.7851039999999998E-7</v>
      </c>
      <c r="E2921">
        <v>5.7851039999999998E-7</v>
      </c>
    </row>
    <row r="2922" spans="2:5" x14ac:dyDescent="0.25">
      <c r="B2922" t="s">
        <v>115</v>
      </c>
      <c r="C2922">
        <v>1.4732E-7</v>
      </c>
      <c r="D2922">
        <v>6.4526160000000003E-7</v>
      </c>
      <c r="E2922">
        <v>6.4526160000000003E-7</v>
      </c>
    </row>
    <row r="2923" spans="2:5" x14ac:dyDescent="0.25">
      <c r="B2923" t="s">
        <v>116</v>
      </c>
      <c r="C2923">
        <v>1.06553E-7</v>
      </c>
      <c r="D2923">
        <v>4.6670214000000005E-7</v>
      </c>
      <c r="E2923">
        <v>4.6670214000000005E-7</v>
      </c>
    </row>
    <row r="2924" spans="2:5" x14ac:dyDescent="0.25">
      <c r="B2924" t="s">
        <v>118</v>
      </c>
      <c r="C2924">
        <v>7.9247999999999996E-8</v>
      </c>
      <c r="D2924">
        <v>3.4710624000000001E-7</v>
      </c>
      <c r="E2924">
        <v>3.4710624000000001E-7</v>
      </c>
    </row>
    <row r="2925" spans="2:5" x14ac:dyDescent="0.25">
      <c r="B2925" t="s">
        <v>119</v>
      </c>
      <c r="C2925">
        <v>9.7789999999999991E-8</v>
      </c>
      <c r="D2925">
        <v>4.2832019999999994E-7</v>
      </c>
      <c r="E2925">
        <v>4.2832019999999994E-7</v>
      </c>
    </row>
    <row r="2926" spans="2:5" x14ac:dyDescent="0.25">
      <c r="B2926" t="s">
        <v>120</v>
      </c>
      <c r="C2926">
        <v>5.1689E-8</v>
      </c>
      <c r="D2926">
        <v>2.2639782000000002E-7</v>
      </c>
      <c r="E2926">
        <v>2.2639782000000002E-7</v>
      </c>
    </row>
    <row r="2927" spans="2:5" x14ac:dyDescent="0.25">
      <c r="B2927" t="s">
        <v>121</v>
      </c>
      <c r="C2927">
        <v>5.1689E-8</v>
      </c>
      <c r="D2927">
        <v>2.2639782000000002E-7</v>
      </c>
      <c r="E2927">
        <v>2.2639782000000002E-7</v>
      </c>
    </row>
    <row r="2928" spans="2:5" x14ac:dyDescent="0.25">
      <c r="B2928" t="s">
        <v>122</v>
      </c>
      <c r="C2928">
        <v>9.1440000000000004E-8</v>
      </c>
      <c r="D2928">
        <v>4.0050719999999999E-7</v>
      </c>
      <c r="E2928">
        <v>4.0050719999999999E-7</v>
      </c>
    </row>
    <row r="2929" spans="2:5" x14ac:dyDescent="0.25">
      <c r="B2929" t="s">
        <v>124</v>
      </c>
      <c r="C2929">
        <v>8.1851499999999997E-8</v>
      </c>
      <c r="D2929">
        <v>3.5850956999999997E-7</v>
      </c>
      <c r="E2929">
        <v>3.5850956999999997E-7</v>
      </c>
    </row>
    <row r="2930" spans="2:5" x14ac:dyDescent="0.25">
      <c r="B2930" t="s">
        <v>125</v>
      </c>
      <c r="C2930">
        <v>8.1851499999999997E-8</v>
      </c>
      <c r="D2930">
        <v>3.5850956999999997E-7</v>
      </c>
      <c r="E2930">
        <v>3.5850956999999997E-7</v>
      </c>
    </row>
    <row r="2931" spans="2:5" x14ac:dyDescent="0.25">
      <c r="B2931" t="s">
        <v>126</v>
      </c>
      <c r="C2931">
        <v>1.338393E-6</v>
      </c>
      <c r="D2931">
        <v>5.8621613399999995E-6</v>
      </c>
      <c r="E2931">
        <v>5.8621613399999995E-6</v>
      </c>
    </row>
    <row r="2932" spans="2:5" x14ac:dyDescent="0.25">
      <c r="B2932" t="s">
        <v>134</v>
      </c>
      <c r="C2932">
        <v>5.921399999999999E-4</v>
      </c>
      <c r="D2932">
        <v>2.5935731999999993E-3</v>
      </c>
      <c r="E2932">
        <v>2.5935731999999993E-3</v>
      </c>
    </row>
    <row r="2933" spans="2:5" x14ac:dyDescent="0.25">
      <c r="B2933" t="s">
        <v>140</v>
      </c>
      <c r="C2933">
        <v>1.1226800000000001E-7</v>
      </c>
      <c r="D2933">
        <v>4.9173384000000003E-7</v>
      </c>
      <c r="E2933">
        <v>4.9173384000000003E-7</v>
      </c>
    </row>
    <row r="2934" spans="2:5" x14ac:dyDescent="0.25">
      <c r="B2934" t="s">
        <v>141</v>
      </c>
      <c r="C2934">
        <v>9.5504000000000006E-8</v>
      </c>
      <c r="D2934">
        <v>4.1830752E-7</v>
      </c>
      <c r="E2934">
        <v>4.1830752E-7</v>
      </c>
    </row>
    <row r="2935" spans="2:5" x14ac:dyDescent="0.25">
      <c r="B2935" t="s">
        <v>142</v>
      </c>
      <c r="C2935">
        <v>1.4096999999999999E-8</v>
      </c>
      <c r="D2935">
        <v>6.1744859999999983E-8</v>
      </c>
      <c r="E2935">
        <v>6.1744859999999983E-8</v>
      </c>
    </row>
    <row r="2936" spans="2:5" x14ac:dyDescent="0.25">
      <c r="B2936" t="s">
        <v>143</v>
      </c>
      <c r="C2936">
        <v>1.4858999999999998E-7</v>
      </c>
      <c r="D2936">
        <v>6.5082419999999988E-7</v>
      </c>
      <c r="E2936">
        <v>6.5082419999999988E-7</v>
      </c>
    </row>
    <row r="2937" spans="2:5" x14ac:dyDescent="0.25">
      <c r="B2937" t="s">
        <v>144</v>
      </c>
      <c r="C2937">
        <v>1.8414999999999999E-7</v>
      </c>
      <c r="D2937">
        <v>8.0657699999999993E-7</v>
      </c>
      <c r="E2937">
        <v>8.0657699999999993E-7</v>
      </c>
    </row>
    <row r="2938" spans="2:5" x14ac:dyDescent="0.25">
      <c r="B2938" t="s">
        <v>145</v>
      </c>
      <c r="C2938">
        <v>1.8414999999999999E-7</v>
      </c>
      <c r="D2938">
        <v>8.0657699999999993E-7</v>
      </c>
      <c r="E2938">
        <v>8.0657699999999993E-7</v>
      </c>
    </row>
    <row r="2939" spans="2:5" x14ac:dyDescent="0.25">
      <c r="B2939" t="s">
        <v>146</v>
      </c>
      <c r="C2939">
        <v>7.6199999999999994E-8</v>
      </c>
      <c r="D2939">
        <v>3.3375599999999999E-7</v>
      </c>
      <c r="E2939">
        <v>3.3375599999999999E-7</v>
      </c>
    </row>
    <row r="2940" spans="2:5" x14ac:dyDescent="0.25">
      <c r="B2940" t="s">
        <v>161</v>
      </c>
      <c r="C2940">
        <v>2.4913333333333332E-9</v>
      </c>
      <c r="D2940">
        <v>4.1854400000000002E-10</v>
      </c>
      <c r="E2940">
        <v>4.1854400000000002E-10</v>
      </c>
    </row>
    <row r="2941" spans="2:5" x14ac:dyDescent="0.25">
      <c r="B2941" t="s">
        <v>166</v>
      </c>
      <c r="C2941">
        <v>1.7675000000000002E-9</v>
      </c>
      <c r="D2941">
        <v>2.9694000000000001E-10</v>
      </c>
      <c r="E2941">
        <v>2.9694000000000001E-10</v>
      </c>
    </row>
    <row r="2942" spans="2:5" x14ac:dyDescent="0.25">
      <c r="B2942" t="s">
        <v>169</v>
      </c>
      <c r="C2942">
        <v>3.5656302239999997E-6</v>
      </c>
      <c r="D2942">
        <v>8.9140755599999994E-7</v>
      </c>
      <c r="E2942">
        <v>8.9140755599999994E-7</v>
      </c>
    </row>
    <row r="2943" spans="2:5" x14ac:dyDescent="0.25">
      <c r="B2943" t="s">
        <v>183</v>
      </c>
      <c r="C2943">
        <v>1.5297975E-15</v>
      </c>
      <c r="D2943">
        <v>6.7005130499999999E-15</v>
      </c>
      <c r="E2943">
        <v>6.7005130499999999E-15</v>
      </c>
    </row>
    <row r="2944" spans="2:5" x14ac:dyDescent="0.25">
      <c r="B2944" t="s">
        <v>195</v>
      </c>
      <c r="C2944">
        <v>8.4735000000000005E-16</v>
      </c>
      <c r="D2944">
        <v>3.7113930000000008E-15</v>
      </c>
      <c r="E2944">
        <v>3.7113930000000008E-15</v>
      </c>
    </row>
    <row r="2945" spans="2:5" x14ac:dyDescent="0.25">
      <c r="B2945" t="s">
        <v>381</v>
      </c>
      <c r="C2945">
        <v>2.5399999999999999E-9</v>
      </c>
      <c r="D2945">
        <v>1.11252E-8</v>
      </c>
      <c r="E2945">
        <v>1.11252E-8</v>
      </c>
    </row>
    <row r="2946" spans="2:5" x14ac:dyDescent="0.25">
      <c r="B2946" t="s">
        <v>380</v>
      </c>
      <c r="C2946">
        <v>2.5399999999999999E-9</v>
      </c>
      <c r="D2946">
        <v>1.11252E-8</v>
      </c>
      <c r="E2946">
        <v>1.11252E-8</v>
      </c>
    </row>
    <row r="2947" spans="2:5" x14ac:dyDescent="0.25">
      <c r="B2947" t="s">
        <v>383</v>
      </c>
      <c r="C2947">
        <v>6.9849999999999994E-9</v>
      </c>
      <c r="D2947">
        <v>3.0594299999999999E-8</v>
      </c>
      <c r="E2947">
        <v>3.0594299999999999E-8</v>
      </c>
    </row>
    <row r="2948" spans="2:5" x14ac:dyDescent="0.25">
      <c r="B2948" t="s">
        <v>167</v>
      </c>
      <c r="C2948">
        <v>2.5399999999999999E-9</v>
      </c>
      <c r="D2948">
        <v>1.11252E-8</v>
      </c>
      <c r="E2948">
        <v>1.11252E-8</v>
      </c>
    </row>
    <row r="2949" spans="2:5" x14ac:dyDescent="0.25">
      <c r="B2949" t="s">
        <v>168</v>
      </c>
      <c r="C2949">
        <v>2.5399999999999999E-9</v>
      </c>
      <c r="D2949">
        <v>1.11252E-8</v>
      </c>
      <c r="E2949">
        <v>1.11252E-8</v>
      </c>
    </row>
    <row r="2950" spans="2:5" x14ac:dyDescent="0.25">
      <c r="B2950" t="s">
        <v>211</v>
      </c>
      <c r="C2950">
        <v>3.8099999999999997E-8</v>
      </c>
      <c r="D2950">
        <v>1.6687799999999999E-7</v>
      </c>
      <c r="E2950">
        <v>1.6687799999999999E-7</v>
      </c>
    </row>
    <row r="2951" spans="2:5" x14ac:dyDescent="0.25">
      <c r="B2951" t="s">
        <v>123</v>
      </c>
      <c r="C2951">
        <v>5.0419000000000003E-8</v>
      </c>
      <c r="D2951">
        <v>2.2083522000000004E-7</v>
      </c>
      <c r="E2951">
        <v>2.2083522000000004E-7</v>
      </c>
    </row>
    <row r="2952" spans="2:5" x14ac:dyDescent="0.25">
      <c r="B2952" t="s">
        <v>128</v>
      </c>
      <c r="C2952">
        <v>3.4229999999999999E-7</v>
      </c>
      <c r="D2952">
        <v>1.4992739999999999E-6</v>
      </c>
      <c r="E2952">
        <v>1.4992739999999999E-6</v>
      </c>
    </row>
    <row r="2953" spans="2:5" x14ac:dyDescent="0.25">
      <c r="B2953" t="s">
        <v>199</v>
      </c>
      <c r="C2953">
        <v>2.3770868160000001E-6</v>
      </c>
      <c r="D2953">
        <v>5.9427170400000003E-7</v>
      </c>
      <c r="E2953">
        <v>5.9427170400000003E-7</v>
      </c>
    </row>
    <row r="2954" spans="2:5" x14ac:dyDescent="0.25">
      <c r="B2954" t="s">
        <v>200</v>
      </c>
      <c r="C2954">
        <v>4.487513252E-6</v>
      </c>
      <c r="D2954">
        <v>1.121878313E-6</v>
      </c>
      <c r="E2954">
        <v>1.121878313E-6</v>
      </c>
    </row>
    <row r="2955" spans="2:5" x14ac:dyDescent="0.25">
      <c r="B2955" t="s">
        <v>201</v>
      </c>
      <c r="C2955">
        <v>2.7275547439999997E-6</v>
      </c>
      <c r="D2955">
        <v>6.8188868599999992E-7</v>
      </c>
      <c r="E2955">
        <v>6.8188868599999992E-7</v>
      </c>
    </row>
    <row r="2956" spans="2:5" x14ac:dyDescent="0.25">
      <c r="B2956" t="s">
        <v>202</v>
      </c>
      <c r="C2956">
        <v>2.7275547439999997E-6</v>
      </c>
      <c r="D2956">
        <v>6.8188868599999992E-7</v>
      </c>
      <c r="E2956">
        <v>6.8188868599999992E-7</v>
      </c>
    </row>
    <row r="2957" spans="2:5" x14ac:dyDescent="0.25">
      <c r="B2957" t="s">
        <v>379</v>
      </c>
      <c r="C2957">
        <v>2.5399999999999999E-9</v>
      </c>
      <c r="D2957">
        <v>1.11252E-8</v>
      </c>
      <c r="E2957">
        <v>1.11252E-8</v>
      </c>
    </row>
    <row r="2958" spans="2:5" x14ac:dyDescent="0.25">
      <c r="B2958" t="s">
        <v>218</v>
      </c>
      <c r="C2958">
        <v>1.672291435780152E-5</v>
      </c>
      <c r="D2958">
        <v>7.3246364887170659E-5</v>
      </c>
      <c r="E2958">
        <v>7.3246364887170659E-5</v>
      </c>
    </row>
    <row r="2959" spans="2:5" x14ac:dyDescent="0.25">
      <c r="B2959" t="s">
        <v>230</v>
      </c>
      <c r="C2959">
        <v>4.8706529300184161E-6</v>
      </c>
      <c r="D2959">
        <v>2.1333459833480664E-5</v>
      </c>
      <c r="E2959">
        <v>2.1333459833480664E-5</v>
      </c>
    </row>
    <row r="2960" spans="2:5" x14ac:dyDescent="0.25">
      <c r="B2960" t="s">
        <v>231</v>
      </c>
      <c r="C2960">
        <v>9.5698930160748859E-7</v>
      </c>
      <c r="D2960">
        <v>4.1916131410407998E-6</v>
      </c>
      <c r="E2960">
        <v>4.1916131410407998E-6</v>
      </c>
    </row>
    <row r="2961" spans="2:5" x14ac:dyDescent="0.25">
      <c r="B2961" t="s">
        <v>232</v>
      </c>
      <c r="C2961">
        <v>7.2417620580106159E-6</v>
      </c>
      <c r="D2961">
        <v>3.1718917814086502E-5</v>
      </c>
      <c r="E2961">
        <v>3.1718917814086502E-5</v>
      </c>
    </row>
    <row r="2962" spans="2:5" x14ac:dyDescent="0.25">
      <c r="B2962" t="s">
        <v>233</v>
      </c>
      <c r="C2962">
        <v>0</v>
      </c>
      <c r="D2962">
        <v>0</v>
      </c>
      <c r="E2962">
        <v>0</v>
      </c>
    </row>
    <row r="2963" spans="2:5" x14ac:dyDescent="0.25">
      <c r="B2963" t="s">
        <v>234</v>
      </c>
      <c r="C2963">
        <v>0</v>
      </c>
      <c r="D2963">
        <v>0</v>
      </c>
      <c r="E2963">
        <v>0</v>
      </c>
    </row>
    <row r="2964" spans="2:5" x14ac:dyDescent="0.25">
      <c r="B2964" t="s">
        <v>235</v>
      </c>
      <c r="C2964">
        <v>0</v>
      </c>
      <c r="D2964">
        <v>0</v>
      </c>
      <c r="E2964">
        <v>0</v>
      </c>
    </row>
    <row r="2965" spans="2:5" x14ac:dyDescent="0.25">
      <c r="B2965" t="s">
        <v>236</v>
      </c>
      <c r="C2965">
        <v>7.0090610264074002E-7</v>
      </c>
      <c r="D2965">
        <v>3.0699687295664412E-6</v>
      </c>
      <c r="E2965">
        <v>3.0699687295664412E-6</v>
      </c>
    </row>
    <row r="2966" spans="2:5" x14ac:dyDescent="0.25">
      <c r="B2966" t="s">
        <v>238</v>
      </c>
      <c r="C2966">
        <v>0</v>
      </c>
      <c r="D2966">
        <v>0</v>
      </c>
      <c r="E2966">
        <v>0</v>
      </c>
    </row>
    <row r="2967" spans="2:5" x14ac:dyDescent="0.25">
      <c r="B2967" t="s">
        <v>247</v>
      </c>
      <c r="C2967">
        <v>3.2720720057782685E-5</v>
      </c>
      <c r="D2967">
        <v>1.4331675385308816E-4</v>
      </c>
      <c r="E2967">
        <v>1.4331675385308816E-4</v>
      </c>
    </row>
    <row r="2968" spans="2:5" x14ac:dyDescent="0.25">
      <c r="B2968" t="s">
        <v>248</v>
      </c>
      <c r="C2968">
        <v>0</v>
      </c>
      <c r="D2968">
        <v>0</v>
      </c>
      <c r="E2968">
        <v>0</v>
      </c>
    </row>
    <row r="2969" spans="2:5" x14ac:dyDescent="0.25">
      <c r="B2969" t="s">
        <v>249</v>
      </c>
      <c r="C2969">
        <v>0</v>
      </c>
      <c r="D2969">
        <v>0</v>
      </c>
      <c r="E2969">
        <v>0</v>
      </c>
    </row>
    <row r="2970" spans="2:5" x14ac:dyDescent="0.25">
      <c r="B2970" t="s">
        <v>250</v>
      </c>
      <c r="C2970">
        <v>0</v>
      </c>
      <c r="D2970">
        <v>0</v>
      </c>
      <c r="E2970">
        <v>0</v>
      </c>
    </row>
    <row r="2971" spans="2:5" x14ac:dyDescent="0.25">
      <c r="B2971" t="s">
        <v>251</v>
      </c>
      <c r="C2971">
        <v>0</v>
      </c>
      <c r="D2971">
        <v>0</v>
      </c>
      <c r="E2971">
        <v>0</v>
      </c>
    </row>
    <row r="2972" spans="2:5" x14ac:dyDescent="0.25">
      <c r="B2972" t="s">
        <v>259</v>
      </c>
      <c r="C2972">
        <v>0</v>
      </c>
      <c r="D2972">
        <v>0</v>
      </c>
      <c r="E2972">
        <v>0</v>
      </c>
    </row>
    <row r="2973" spans="2:5" x14ac:dyDescent="0.25">
      <c r="B2973" t="s">
        <v>269</v>
      </c>
      <c r="C2973">
        <v>0</v>
      </c>
      <c r="D2973">
        <v>0</v>
      </c>
      <c r="E2973">
        <v>0</v>
      </c>
    </row>
    <row r="2974" spans="2:5" x14ac:dyDescent="0.25">
      <c r="B2974" t="s">
        <v>270</v>
      </c>
      <c r="C2974">
        <v>0</v>
      </c>
      <c r="D2974">
        <v>0</v>
      </c>
      <c r="E2974">
        <v>0</v>
      </c>
    </row>
    <row r="2975" spans="2:5" x14ac:dyDescent="0.25">
      <c r="B2975" t="s">
        <v>271</v>
      </c>
      <c r="C2975">
        <v>0</v>
      </c>
      <c r="D2975">
        <v>0</v>
      </c>
      <c r="E2975">
        <v>0</v>
      </c>
    </row>
    <row r="2976" spans="2:5" x14ac:dyDescent="0.25">
      <c r="B2976" t="s">
        <v>272</v>
      </c>
      <c r="C2976">
        <v>0</v>
      </c>
      <c r="D2976">
        <v>0</v>
      </c>
      <c r="E2976">
        <v>0</v>
      </c>
    </row>
    <row r="2977" spans="2:5" x14ac:dyDescent="0.25">
      <c r="B2977" t="s">
        <v>273</v>
      </c>
      <c r="C2977">
        <v>0</v>
      </c>
      <c r="D2977">
        <v>0</v>
      </c>
      <c r="E2977">
        <v>0</v>
      </c>
    </row>
    <row r="2978" spans="2:5" x14ac:dyDescent="0.25">
      <c r="B2978" t="s">
        <v>274</v>
      </c>
      <c r="C2978">
        <v>0</v>
      </c>
      <c r="D2978">
        <v>0</v>
      </c>
      <c r="E2978">
        <v>0</v>
      </c>
    </row>
    <row r="2979" spans="2:5" x14ac:dyDescent="0.25">
      <c r="B2979" t="s">
        <v>275</v>
      </c>
      <c r="C2979">
        <v>0</v>
      </c>
      <c r="D2979">
        <v>0</v>
      </c>
      <c r="E2979">
        <v>0</v>
      </c>
    </row>
    <row r="2980" spans="2:5" x14ac:dyDescent="0.25">
      <c r="B2980" t="s">
        <v>276</v>
      </c>
      <c r="C2980">
        <v>0</v>
      </c>
      <c r="D2980">
        <v>0</v>
      </c>
      <c r="E2980">
        <v>0</v>
      </c>
    </row>
    <row r="2981" spans="2:5" x14ac:dyDescent="0.25">
      <c r="B2981" t="s">
        <v>277</v>
      </c>
      <c r="C2981">
        <v>0</v>
      </c>
      <c r="D2981">
        <v>0</v>
      </c>
      <c r="E2981">
        <v>0</v>
      </c>
    </row>
    <row r="2982" spans="2:5" x14ac:dyDescent="0.25">
      <c r="B2982" t="s">
        <v>228</v>
      </c>
      <c r="C2982">
        <v>6.1718486483762751E-6</v>
      </c>
      <c r="D2982">
        <v>2.7032697079888083E-5</v>
      </c>
      <c r="E2982">
        <v>2.7032697079888083E-5</v>
      </c>
    </row>
    <row r="2983" spans="2:5" x14ac:dyDescent="0.25">
      <c r="B2983" t="s">
        <v>229</v>
      </c>
      <c r="C2983">
        <v>2.1395734476479168E-6</v>
      </c>
      <c r="D2983">
        <v>9.3713317006978761E-6</v>
      </c>
      <c r="E2983">
        <v>9.3713317006978761E-6</v>
      </c>
    </row>
    <row r="2984" spans="2:5" x14ac:dyDescent="0.25">
      <c r="B2984" t="s">
        <v>237</v>
      </c>
      <c r="C2984">
        <v>2.3372918207174281E-5</v>
      </c>
      <c r="D2984">
        <v>1.0237338174742335E-4</v>
      </c>
      <c r="E2984">
        <v>1.0237338174742335E-4</v>
      </c>
    </row>
    <row r="2985" spans="2:5" x14ac:dyDescent="0.25">
      <c r="B2985" t="s">
        <v>239</v>
      </c>
      <c r="C2985">
        <v>6.14755E-8</v>
      </c>
      <c r="D2985">
        <v>2.6926268999999998E-7</v>
      </c>
      <c r="E2985">
        <v>2.6926268999999998E-7</v>
      </c>
    </row>
    <row r="2986" spans="2:5" x14ac:dyDescent="0.25">
      <c r="B2986" t="s">
        <v>240</v>
      </c>
      <c r="C2986">
        <v>0</v>
      </c>
      <c r="D2986">
        <v>0</v>
      </c>
      <c r="E2986">
        <v>0</v>
      </c>
    </row>
    <row r="2987" spans="2:5" x14ac:dyDescent="0.25">
      <c r="B2987" t="s">
        <v>241</v>
      </c>
      <c r="C2987">
        <v>1.0597142358261417E-5</v>
      </c>
      <c r="D2987">
        <v>4.6415483529185003E-5</v>
      </c>
      <c r="E2987">
        <v>4.6415483529185003E-5</v>
      </c>
    </row>
    <row r="2988" spans="2:5" x14ac:dyDescent="0.25">
      <c r="B2988" t="s">
        <v>242</v>
      </c>
      <c r="C2988">
        <v>0</v>
      </c>
      <c r="D2988">
        <v>0</v>
      </c>
      <c r="E2988">
        <v>0</v>
      </c>
    </row>
    <row r="2989" spans="2:5" x14ac:dyDescent="0.25">
      <c r="B2989" t="s">
        <v>243</v>
      </c>
      <c r="C2989">
        <v>7.4313308747298352E-6</v>
      </c>
      <c r="D2989">
        <v>3.2549229231316678E-5</v>
      </c>
      <c r="E2989">
        <v>3.2549229231316678E-5</v>
      </c>
    </row>
    <row r="2990" spans="2:5" x14ac:dyDescent="0.25">
      <c r="B2990" t="s">
        <v>244</v>
      </c>
      <c r="C2990">
        <v>0</v>
      </c>
      <c r="D2990">
        <v>0</v>
      </c>
      <c r="E2990">
        <v>0</v>
      </c>
    </row>
    <row r="2991" spans="2:5" x14ac:dyDescent="0.25">
      <c r="B2991" t="s">
        <v>246</v>
      </c>
      <c r="C2991">
        <v>2.8726192082340916E-6</v>
      </c>
      <c r="D2991">
        <v>1.2582072132065323E-5</v>
      </c>
      <c r="E2991">
        <v>1.2582072132065323E-5</v>
      </c>
    </row>
    <row r="2992" spans="2:5" x14ac:dyDescent="0.25">
      <c r="B2992" t="s">
        <v>252</v>
      </c>
      <c r="C2992">
        <v>0</v>
      </c>
      <c r="D2992">
        <v>0</v>
      </c>
      <c r="E2992">
        <v>0</v>
      </c>
    </row>
    <row r="2993" spans="2:5" x14ac:dyDescent="0.25">
      <c r="B2993" t="s">
        <v>253</v>
      </c>
      <c r="C2993">
        <v>0</v>
      </c>
      <c r="D2993">
        <v>0</v>
      </c>
      <c r="E2993">
        <v>0</v>
      </c>
    </row>
    <row r="2994" spans="2:5" x14ac:dyDescent="0.25">
      <c r="B2994" t="s">
        <v>254</v>
      </c>
      <c r="C2994">
        <v>0</v>
      </c>
      <c r="D2994">
        <v>0</v>
      </c>
      <c r="E2994">
        <v>0</v>
      </c>
    </row>
    <row r="2995" spans="2:5" x14ac:dyDescent="0.25">
      <c r="B2995" t="s">
        <v>255</v>
      </c>
      <c r="C2995">
        <v>0</v>
      </c>
      <c r="D2995">
        <v>0</v>
      </c>
      <c r="E2995">
        <v>0</v>
      </c>
    </row>
    <row r="2996" spans="2:5" x14ac:dyDescent="0.25">
      <c r="B2996" t="s">
        <v>256</v>
      </c>
      <c r="C2996">
        <v>0</v>
      </c>
      <c r="D2996">
        <v>0</v>
      </c>
      <c r="E2996">
        <v>0</v>
      </c>
    </row>
    <row r="2997" spans="2:5" x14ac:dyDescent="0.25">
      <c r="B2997" t="s">
        <v>257</v>
      </c>
      <c r="C2997">
        <v>0</v>
      </c>
      <c r="D2997">
        <v>0</v>
      </c>
      <c r="E2997">
        <v>0</v>
      </c>
    </row>
    <row r="2998" spans="2:5" x14ac:dyDescent="0.25">
      <c r="B2998" t="s">
        <v>258</v>
      </c>
      <c r="C2998">
        <v>0</v>
      </c>
      <c r="D2998">
        <v>0</v>
      </c>
      <c r="E2998">
        <v>0</v>
      </c>
    </row>
    <row r="2999" spans="2:5" x14ac:dyDescent="0.25">
      <c r="B2999" t="s">
        <v>260</v>
      </c>
      <c r="C2999">
        <v>0</v>
      </c>
      <c r="D2999">
        <v>0</v>
      </c>
      <c r="E2999">
        <v>0</v>
      </c>
    </row>
    <row r="3000" spans="2:5" x14ac:dyDescent="0.25">
      <c r="B3000" t="s">
        <v>261</v>
      </c>
      <c r="C3000">
        <v>0</v>
      </c>
      <c r="D3000">
        <v>0</v>
      </c>
      <c r="E3000">
        <v>0</v>
      </c>
    </row>
    <row r="3001" spans="2:5" x14ac:dyDescent="0.25">
      <c r="B3001" t="s">
        <v>262</v>
      </c>
      <c r="C3001">
        <v>0</v>
      </c>
      <c r="D3001">
        <v>0</v>
      </c>
      <c r="E3001">
        <v>0</v>
      </c>
    </row>
    <row r="3002" spans="2:5" x14ac:dyDescent="0.25">
      <c r="B3002" t="s">
        <v>263</v>
      </c>
      <c r="C3002">
        <v>0</v>
      </c>
      <c r="D3002">
        <v>0</v>
      </c>
      <c r="E3002">
        <v>0</v>
      </c>
    </row>
    <row r="3003" spans="2:5" x14ac:dyDescent="0.25">
      <c r="B3003" t="s">
        <v>264</v>
      </c>
      <c r="C3003">
        <v>0</v>
      </c>
      <c r="D3003">
        <v>0</v>
      </c>
      <c r="E3003">
        <v>0</v>
      </c>
    </row>
    <row r="3004" spans="2:5" x14ac:dyDescent="0.25">
      <c r="B3004" t="s">
        <v>265</v>
      </c>
      <c r="C3004">
        <v>0</v>
      </c>
      <c r="D3004">
        <v>0</v>
      </c>
      <c r="E3004">
        <v>0</v>
      </c>
    </row>
    <row r="3005" spans="2:5" x14ac:dyDescent="0.25">
      <c r="B3005" t="s">
        <v>266</v>
      </c>
      <c r="C3005">
        <v>0</v>
      </c>
      <c r="D3005">
        <v>0</v>
      </c>
      <c r="E3005">
        <v>0</v>
      </c>
    </row>
    <row r="3006" spans="2:5" x14ac:dyDescent="0.25">
      <c r="B3006" t="s">
        <v>267</v>
      </c>
      <c r="C3006">
        <v>9.1705470367271008E-8</v>
      </c>
      <c r="D3006">
        <v>4.0166996020864702E-7</v>
      </c>
      <c r="E3006">
        <v>4.0166996020864702E-7</v>
      </c>
    </row>
    <row r="3007" spans="2:5" x14ac:dyDescent="0.25">
      <c r="B3007" t="s">
        <v>268</v>
      </c>
      <c r="C3007">
        <v>0</v>
      </c>
      <c r="D3007">
        <v>0</v>
      </c>
      <c r="E3007">
        <v>0</v>
      </c>
    </row>
    <row r="3008" spans="2:5" x14ac:dyDescent="0.25">
      <c r="B3008" t="s">
        <v>135</v>
      </c>
      <c r="C3008">
        <v>2.0319999999999999E-8</v>
      </c>
      <c r="D3008">
        <v>8.9001599999999997E-8</v>
      </c>
      <c r="E3008">
        <v>8.9001599999999997E-8</v>
      </c>
    </row>
    <row r="3009" spans="1:5" x14ac:dyDescent="0.25">
      <c r="B3009" t="s">
        <v>216</v>
      </c>
      <c r="C3009">
        <v>2.0320000000000001E-10</v>
      </c>
      <c r="D3009">
        <v>8.9001600000000006E-10</v>
      </c>
      <c r="E3009">
        <v>8.9001600000000006E-10</v>
      </c>
    </row>
    <row r="3010" spans="1:5" x14ac:dyDescent="0.25">
      <c r="B3010" t="s">
        <v>217</v>
      </c>
      <c r="C3010">
        <v>3.8099999999999997E-8</v>
      </c>
      <c r="D3010">
        <v>1.6687799999999999E-7</v>
      </c>
      <c r="E3010">
        <v>1.6687799999999999E-7</v>
      </c>
    </row>
    <row r="3011" spans="1:5" x14ac:dyDescent="0.25">
      <c r="A3011" t="s">
        <v>186</v>
      </c>
      <c r="B3011" t="s">
        <v>183</v>
      </c>
      <c r="C3011">
        <v>3.9674249999999991E-13</v>
      </c>
      <c r="D3011">
        <v>1.7377321499999995E-12</v>
      </c>
      <c r="E3011">
        <v>1.7377321499999995E-12</v>
      </c>
    </row>
    <row r="3012" spans="1:5" x14ac:dyDescent="0.25">
      <c r="B3012" t="s">
        <v>195</v>
      </c>
      <c r="C3012">
        <v>4.6305000000000003E-13</v>
      </c>
      <c r="D3012">
        <v>2.0281590000000003E-12</v>
      </c>
      <c r="E3012">
        <v>2.0281590000000003E-12</v>
      </c>
    </row>
    <row r="3013" spans="1:5" x14ac:dyDescent="0.25">
      <c r="B3013" t="s">
        <v>218</v>
      </c>
      <c r="C3013">
        <v>2.6266909931615581E-7</v>
      </c>
      <c r="D3013">
        <v>1.1504906550047626E-6</v>
      </c>
      <c r="E3013">
        <v>1.1504906550047626E-6</v>
      </c>
    </row>
    <row r="3014" spans="1:5" x14ac:dyDescent="0.25">
      <c r="B3014" t="s">
        <v>230</v>
      </c>
      <c r="C3014">
        <v>9.5234714698832153E-7</v>
      </c>
      <c r="D3014">
        <v>4.1712805038088482E-6</v>
      </c>
      <c r="E3014">
        <v>4.1712805038088482E-6</v>
      </c>
    </row>
    <row r="3015" spans="1:5" x14ac:dyDescent="0.25">
      <c r="B3015" t="s">
        <v>231</v>
      </c>
      <c r="C3015">
        <v>9.5698930160748859E-7</v>
      </c>
      <c r="D3015">
        <v>4.1916131410407998E-6</v>
      </c>
      <c r="E3015">
        <v>4.1916131410407998E-6</v>
      </c>
    </row>
    <row r="3016" spans="1:5" x14ac:dyDescent="0.25">
      <c r="B3016" t="s">
        <v>232</v>
      </c>
      <c r="C3016">
        <v>7.1346792279642807E-6</v>
      </c>
      <c r="D3016">
        <v>3.1249895018483553E-5</v>
      </c>
      <c r="E3016">
        <v>3.1249895018483553E-5</v>
      </c>
    </row>
    <row r="3017" spans="1:5" x14ac:dyDescent="0.25">
      <c r="B3017" t="s">
        <v>233</v>
      </c>
      <c r="C3017">
        <v>0</v>
      </c>
      <c r="D3017">
        <v>0</v>
      </c>
      <c r="E3017">
        <v>0</v>
      </c>
    </row>
    <row r="3018" spans="1:5" x14ac:dyDescent="0.25">
      <c r="B3018" t="s">
        <v>234</v>
      </c>
      <c r="C3018">
        <v>0</v>
      </c>
      <c r="D3018">
        <v>0</v>
      </c>
      <c r="E3018">
        <v>0</v>
      </c>
    </row>
    <row r="3019" spans="1:5" x14ac:dyDescent="0.25">
      <c r="B3019" t="s">
        <v>235</v>
      </c>
      <c r="C3019">
        <v>0</v>
      </c>
      <c r="D3019">
        <v>0</v>
      </c>
      <c r="E3019">
        <v>0</v>
      </c>
    </row>
    <row r="3020" spans="1:5" x14ac:dyDescent="0.25">
      <c r="B3020" t="s">
        <v>236</v>
      </c>
      <c r="C3020">
        <v>5.8828000502452125E-8</v>
      </c>
      <c r="D3020">
        <v>2.5766664220074035E-7</v>
      </c>
      <c r="E3020">
        <v>2.5766664220074035E-7</v>
      </c>
    </row>
    <row r="3021" spans="1:5" x14ac:dyDescent="0.25">
      <c r="B3021" t="s">
        <v>238</v>
      </c>
      <c r="C3021">
        <v>0</v>
      </c>
      <c r="D3021">
        <v>0</v>
      </c>
      <c r="E3021">
        <v>0</v>
      </c>
    </row>
    <row r="3022" spans="1:5" x14ac:dyDescent="0.25">
      <c r="B3022" t="s">
        <v>247</v>
      </c>
      <c r="C3022">
        <v>3.2692913570675996E-5</v>
      </c>
      <c r="D3022">
        <v>1.4319496143956086E-4</v>
      </c>
      <c r="E3022">
        <v>1.4319496143956086E-4</v>
      </c>
    </row>
    <row r="3023" spans="1:5" x14ac:dyDescent="0.25">
      <c r="B3023" t="s">
        <v>248</v>
      </c>
      <c r="C3023">
        <v>0</v>
      </c>
      <c r="D3023">
        <v>0</v>
      </c>
      <c r="E3023">
        <v>0</v>
      </c>
    </row>
    <row r="3024" spans="1:5" x14ac:dyDescent="0.25">
      <c r="B3024" t="s">
        <v>249</v>
      </c>
      <c r="C3024">
        <v>0</v>
      </c>
      <c r="D3024">
        <v>0</v>
      </c>
      <c r="E3024">
        <v>0</v>
      </c>
    </row>
    <row r="3025" spans="2:5" x14ac:dyDescent="0.25">
      <c r="B3025" t="s">
        <v>250</v>
      </c>
      <c r="C3025">
        <v>0</v>
      </c>
      <c r="D3025">
        <v>0</v>
      </c>
      <c r="E3025">
        <v>0</v>
      </c>
    </row>
    <row r="3026" spans="2:5" x14ac:dyDescent="0.25">
      <c r="B3026" t="s">
        <v>251</v>
      </c>
      <c r="C3026">
        <v>0</v>
      </c>
      <c r="D3026">
        <v>0</v>
      </c>
      <c r="E3026">
        <v>0</v>
      </c>
    </row>
    <row r="3027" spans="2:5" x14ac:dyDescent="0.25">
      <c r="B3027" t="s">
        <v>259</v>
      </c>
      <c r="C3027">
        <v>0</v>
      </c>
      <c r="D3027">
        <v>0</v>
      </c>
      <c r="E3027">
        <v>0</v>
      </c>
    </row>
    <row r="3028" spans="2:5" x14ac:dyDescent="0.25">
      <c r="B3028" t="s">
        <v>269</v>
      </c>
      <c r="C3028">
        <v>0</v>
      </c>
      <c r="D3028">
        <v>0</v>
      </c>
      <c r="E3028">
        <v>0</v>
      </c>
    </row>
    <row r="3029" spans="2:5" x14ac:dyDescent="0.25">
      <c r="B3029" t="s">
        <v>270</v>
      </c>
      <c r="C3029">
        <v>0</v>
      </c>
      <c r="D3029">
        <v>0</v>
      </c>
      <c r="E3029">
        <v>0</v>
      </c>
    </row>
    <row r="3030" spans="2:5" x14ac:dyDescent="0.25">
      <c r="B3030" t="s">
        <v>271</v>
      </c>
      <c r="C3030">
        <v>0</v>
      </c>
      <c r="D3030">
        <v>0</v>
      </c>
      <c r="E3030">
        <v>0</v>
      </c>
    </row>
    <row r="3031" spans="2:5" x14ac:dyDescent="0.25">
      <c r="B3031" t="s">
        <v>272</v>
      </c>
      <c r="C3031">
        <v>0</v>
      </c>
      <c r="D3031">
        <v>0</v>
      </c>
      <c r="E3031">
        <v>0</v>
      </c>
    </row>
    <row r="3032" spans="2:5" x14ac:dyDescent="0.25">
      <c r="B3032" t="s">
        <v>273</v>
      </c>
      <c r="C3032">
        <v>0</v>
      </c>
      <c r="D3032">
        <v>0</v>
      </c>
      <c r="E3032">
        <v>0</v>
      </c>
    </row>
    <row r="3033" spans="2:5" x14ac:dyDescent="0.25">
      <c r="B3033" t="s">
        <v>274</v>
      </c>
      <c r="C3033">
        <v>0</v>
      </c>
      <c r="D3033">
        <v>0</v>
      </c>
      <c r="E3033">
        <v>0</v>
      </c>
    </row>
    <row r="3034" spans="2:5" x14ac:dyDescent="0.25">
      <c r="B3034" t="s">
        <v>275</v>
      </c>
      <c r="C3034">
        <v>0</v>
      </c>
      <c r="D3034">
        <v>0</v>
      </c>
      <c r="E3034">
        <v>0</v>
      </c>
    </row>
    <row r="3035" spans="2:5" x14ac:dyDescent="0.25">
      <c r="B3035" t="s">
        <v>276</v>
      </c>
      <c r="C3035">
        <v>0</v>
      </c>
      <c r="D3035">
        <v>0</v>
      </c>
      <c r="E3035">
        <v>0</v>
      </c>
    </row>
    <row r="3036" spans="2:5" x14ac:dyDescent="0.25">
      <c r="B3036" t="s">
        <v>277</v>
      </c>
      <c r="C3036">
        <v>0</v>
      </c>
      <c r="D3036">
        <v>0</v>
      </c>
      <c r="E3036">
        <v>0</v>
      </c>
    </row>
    <row r="3037" spans="2:5" x14ac:dyDescent="0.25">
      <c r="B3037" t="s">
        <v>228</v>
      </c>
      <c r="C3037">
        <v>3.1534486396662826E-6</v>
      </c>
      <c r="D3037">
        <v>1.3812105041738317E-5</v>
      </c>
      <c r="E3037">
        <v>1.3812105041738317E-5</v>
      </c>
    </row>
    <row r="3038" spans="2:5" x14ac:dyDescent="0.25">
      <c r="B3038" t="s">
        <v>229</v>
      </c>
      <c r="C3038">
        <v>2.1395734476479168E-6</v>
      </c>
      <c r="D3038">
        <v>9.3713317006978761E-6</v>
      </c>
      <c r="E3038">
        <v>9.3713317006978761E-6</v>
      </c>
    </row>
    <row r="3039" spans="2:5" x14ac:dyDescent="0.25">
      <c r="B3039" t="s">
        <v>237</v>
      </c>
      <c r="C3039">
        <v>0</v>
      </c>
      <c r="D3039">
        <v>0</v>
      </c>
      <c r="E3039">
        <v>0</v>
      </c>
    </row>
    <row r="3040" spans="2:5" x14ac:dyDescent="0.25">
      <c r="B3040" t="s">
        <v>239</v>
      </c>
      <c r="C3040">
        <v>0</v>
      </c>
      <c r="D3040">
        <v>0</v>
      </c>
      <c r="E3040">
        <v>0</v>
      </c>
    </row>
    <row r="3041" spans="2:5" x14ac:dyDescent="0.25">
      <c r="B3041" t="s">
        <v>240</v>
      </c>
      <c r="C3041">
        <v>0</v>
      </c>
      <c r="D3041">
        <v>0</v>
      </c>
      <c r="E3041">
        <v>0</v>
      </c>
    </row>
    <row r="3042" spans="2:5" x14ac:dyDescent="0.25">
      <c r="B3042" t="s">
        <v>241</v>
      </c>
      <c r="C3042">
        <v>1.0597142358261417E-5</v>
      </c>
      <c r="D3042">
        <v>4.6415483529185003E-5</v>
      </c>
      <c r="E3042">
        <v>4.6415483529185003E-5</v>
      </c>
    </row>
    <row r="3043" spans="2:5" x14ac:dyDescent="0.25">
      <c r="B3043" t="s">
        <v>242</v>
      </c>
      <c r="C3043">
        <v>0</v>
      </c>
      <c r="D3043">
        <v>0</v>
      </c>
      <c r="E3043">
        <v>0</v>
      </c>
    </row>
    <row r="3044" spans="2:5" x14ac:dyDescent="0.25">
      <c r="B3044" t="s">
        <v>243</v>
      </c>
      <c r="C3044">
        <v>2.0123290416453074E-6</v>
      </c>
      <c r="D3044">
        <v>8.8140012024064459E-6</v>
      </c>
      <c r="E3044">
        <v>8.8140012024064459E-6</v>
      </c>
    </row>
    <row r="3045" spans="2:5" x14ac:dyDescent="0.25">
      <c r="B3045" t="s">
        <v>244</v>
      </c>
      <c r="C3045">
        <v>0</v>
      </c>
      <c r="D3045">
        <v>0</v>
      </c>
      <c r="E3045">
        <v>0</v>
      </c>
    </row>
    <row r="3046" spans="2:5" x14ac:dyDescent="0.25">
      <c r="B3046" t="s">
        <v>246</v>
      </c>
      <c r="C3046">
        <v>0</v>
      </c>
      <c r="D3046">
        <v>0</v>
      </c>
      <c r="E3046">
        <v>0</v>
      </c>
    </row>
    <row r="3047" spans="2:5" x14ac:dyDescent="0.25">
      <c r="B3047" t="s">
        <v>252</v>
      </c>
      <c r="C3047">
        <v>0</v>
      </c>
      <c r="D3047">
        <v>0</v>
      </c>
      <c r="E3047">
        <v>0</v>
      </c>
    </row>
    <row r="3048" spans="2:5" x14ac:dyDescent="0.25">
      <c r="B3048" t="s">
        <v>253</v>
      </c>
      <c r="C3048">
        <v>0</v>
      </c>
      <c r="D3048">
        <v>0</v>
      </c>
      <c r="E3048">
        <v>0</v>
      </c>
    </row>
    <row r="3049" spans="2:5" x14ac:dyDescent="0.25">
      <c r="B3049" t="s">
        <v>254</v>
      </c>
      <c r="C3049">
        <v>0</v>
      </c>
      <c r="D3049">
        <v>0</v>
      </c>
      <c r="E3049">
        <v>0</v>
      </c>
    </row>
    <row r="3050" spans="2:5" x14ac:dyDescent="0.25">
      <c r="B3050" t="s">
        <v>255</v>
      </c>
      <c r="C3050">
        <v>0</v>
      </c>
      <c r="D3050">
        <v>0</v>
      </c>
      <c r="E3050">
        <v>0</v>
      </c>
    </row>
    <row r="3051" spans="2:5" x14ac:dyDescent="0.25">
      <c r="B3051" t="s">
        <v>256</v>
      </c>
      <c r="C3051">
        <v>0</v>
      </c>
      <c r="D3051">
        <v>0</v>
      </c>
      <c r="E3051">
        <v>0</v>
      </c>
    </row>
    <row r="3052" spans="2:5" x14ac:dyDescent="0.25">
      <c r="B3052" t="s">
        <v>257</v>
      </c>
      <c r="C3052">
        <v>0</v>
      </c>
      <c r="D3052">
        <v>0</v>
      </c>
      <c r="E3052">
        <v>0</v>
      </c>
    </row>
    <row r="3053" spans="2:5" x14ac:dyDescent="0.25">
      <c r="B3053" t="s">
        <v>258</v>
      </c>
      <c r="C3053">
        <v>0</v>
      </c>
      <c r="D3053">
        <v>0</v>
      </c>
      <c r="E3053">
        <v>0</v>
      </c>
    </row>
    <row r="3054" spans="2:5" x14ac:dyDescent="0.25">
      <c r="B3054" t="s">
        <v>260</v>
      </c>
      <c r="C3054">
        <v>0</v>
      </c>
      <c r="D3054">
        <v>0</v>
      </c>
      <c r="E3054">
        <v>0</v>
      </c>
    </row>
    <row r="3055" spans="2:5" x14ac:dyDescent="0.25">
      <c r="B3055" t="s">
        <v>261</v>
      </c>
      <c r="C3055">
        <v>0</v>
      </c>
      <c r="D3055">
        <v>0</v>
      </c>
      <c r="E3055">
        <v>0</v>
      </c>
    </row>
    <row r="3056" spans="2:5" x14ac:dyDescent="0.25">
      <c r="B3056" t="s">
        <v>262</v>
      </c>
      <c r="C3056">
        <v>0</v>
      </c>
      <c r="D3056">
        <v>0</v>
      </c>
      <c r="E3056">
        <v>0</v>
      </c>
    </row>
    <row r="3057" spans="1:5" x14ac:dyDescent="0.25">
      <c r="B3057" t="s">
        <v>263</v>
      </c>
      <c r="C3057">
        <v>0</v>
      </c>
      <c r="D3057">
        <v>0</v>
      </c>
      <c r="E3057">
        <v>0</v>
      </c>
    </row>
    <row r="3058" spans="1:5" x14ac:dyDescent="0.25">
      <c r="B3058" t="s">
        <v>264</v>
      </c>
      <c r="C3058">
        <v>0</v>
      </c>
      <c r="D3058">
        <v>0</v>
      </c>
      <c r="E3058">
        <v>0</v>
      </c>
    </row>
    <row r="3059" spans="1:5" x14ac:dyDescent="0.25">
      <c r="B3059" t="s">
        <v>265</v>
      </c>
      <c r="C3059">
        <v>0</v>
      </c>
      <c r="D3059">
        <v>0</v>
      </c>
      <c r="E3059">
        <v>0</v>
      </c>
    </row>
    <row r="3060" spans="1:5" x14ac:dyDescent="0.25">
      <c r="B3060" t="s">
        <v>266</v>
      </c>
      <c r="C3060">
        <v>0</v>
      </c>
      <c r="D3060">
        <v>0</v>
      </c>
      <c r="E3060">
        <v>0</v>
      </c>
    </row>
    <row r="3061" spans="1:5" x14ac:dyDescent="0.25">
      <c r="B3061" t="s">
        <v>267</v>
      </c>
      <c r="C3061">
        <v>1.7930951829729816E-8</v>
      </c>
      <c r="D3061">
        <v>7.8537569014216584E-8</v>
      </c>
      <c r="E3061">
        <v>7.8537569014216584E-8</v>
      </c>
    </row>
    <row r="3062" spans="1:5" x14ac:dyDescent="0.25">
      <c r="B3062" t="s">
        <v>268</v>
      </c>
      <c r="C3062">
        <v>0</v>
      </c>
      <c r="D3062">
        <v>0</v>
      </c>
      <c r="E3062">
        <v>0</v>
      </c>
    </row>
    <row r="3063" spans="1:5" x14ac:dyDescent="0.25">
      <c r="A3063" t="s">
        <v>187</v>
      </c>
      <c r="B3063" t="s">
        <v>183</v>
      </c>
      <c r="C3063">
        <v>1.1815649999999998E-10</v>
      </c>
      <c r="D3063">
        <v>5.1752546999999985E-10</v>
      </c>
      <c r="E3063">
        <v>5.1752546999999985E-10</v>
      </c>
    </row>
    <row r="3064" spans="1:5" x14ac:dyDescent="0.25">
      <c r="B3064" t="s">
        <v>195</v>
      </c>
      <c r="C3064">
        <v>1.3103999999999999E-10</v>
      </c>
      <c r="D3064">
        <v>5.7395519999999997E-10</v>
      </c>
      <c r="E3064">
        <v>5.7395519999999997E-10</v>
      </c>
    </row>
    <row r="3065" spans="1:5" x14ac:dyDescent="0.25">
      <c r="A3065" t="s">
        <v>41</v>
      </c>
      <c r="B3065" t="s">
        <v>212</v>
      </c>
      <c r="C3065">
        <v>6.4047840000000002E-4</v>
      </c>
      <c r="D3065">
        <v>2.8052953919999999E-3</v>
      </c>
      <c r="E3065">
        <v>2.8052953919999999E-3</v>
      </c>
    </row>
    <row r="3066" spans="1:5" x14ac:dyDescent="0.25">
      <c r="B3066" t="s">
        <v>16</v>
      </c>
      <c r="C3066">
        <v>9.5190000000000005E-7</v>
      </c>
      <c r="D3066">
        <v>4.1693220000000002E-6</v>
      </c>
      <c r="E3066">
        <v>4.1693220000000002E-6</v>
      </c>
    </row>
    <row r="3067" spans="1:5" x14ac:dyDescent="0.25">
      <c r="B3067" t="s">
        <v>71</v>
      </c>
      <c r="C3067">
        <v>3.2399999999999999E-6</v>
      </c>
      <c r="D3067">
        <v>1.4191199999999999E-5</v>
      </c>
      <c r="E3067">
        <v>1.4191199999999999E-5</v>
      </c>
    </row>
    <row r="3068" spans="1:5" x14ac:dyDescent="0.25">
      <c r="B3068" t="s">
        <v>104</v>
      </c>
      <c r="C3068">
        <v>1.7368E-6</v>
      </c>
      <c r="D3068">
        <v>7.6071840000000002E-6</v>
      </c>
      <c r="E3068">
        <v>7.6071840000000002E-6</v>
      </c>
    </row>
    <row r="3069" spans="1:5" x14ac:dyDescent="0.25">
      <c r="B3069" t="s">
        <v>105</v>
      </c>
      <c r="C3069">
        <v>2.9726000000000001E-6</v>
      </c>
      <c r="D3069">
        <v>1.3019988000000001E-5</v>
      </c>
      <c r="E3069">
        <v>1.3019988000000001E-5</v>
      </c>
    </row>
    <row r="3070" spans="1:5" x14ac:dyDescent="0.25">
      <c r="B3070" t="s">
        <v>106</v>
      </c>
      <c r="C3070">
        <v>9.6526000000000006E-7</v>
      </c>
      <c r="D3070">
        <v>4.2278388000000006E-6</v>
      </c>
      <c r="E3070">
        <v>4.2278388000000006E-6</v>
      </c>
    </row>
    <row r="3071" spans="1:5" x14ac:dyDescent="0.25">
      <c r="B3071" t="s">
        <v>107</v>
      </c>
      <c r="C3071">
        <v>1.8737400000000002E-6</v>
      </c>
      <c r="D3071">
        <v>8.2069812000000008E-6</v>
      </c>
      <c r="E3071">
        <v>8.2069812000000008E-6</v>
      </c>
    </row>
    <row r="3072" spans="1:5" x14ac:dyDescent="0.25">
      <c r="B3072" t="s">
        <v>108</v>
      </c>
      <c r="C3072">
        <v>8.6339000000000011E-7</v>
      </c>
      <c r="D3072">
        <v>3.7816482000000003E-6</v>
      </c>
      <c r="E3072">
        <v>3.7816482000000003E-6</v>
      </c>
    </row>
    <row r="3073" spans="2:5" x14ac:dyDescent="0.25">
      <c r="B3073" t="s">
        <v>109</v>
      </c>
      <c r="C3073">
        <v>1.31429E-6</v>
      </c>
      <c r="D3073">
        <v>5.7565902000000001E-6</v>
      </c>
      <c r="E3073">
        <v>5.7565902000000001E-6</v>
      </c>
    </row>
    <row r="3074" spans="2:5" x14ac:dyDescent="0.25">
      <c r="B3074" t="s">
        <v>110</v>
      </c>
      <c r="C3074">
        <v>1.57481E-6</v>
      </c>
      <c r="D3074">
        <v>6.8976678000000001E-6</v>
      </c>
      <c r="E3074">
        <v>6.8976678000000001E-6</v>
      </c>
    </row>
    <row r="3075" spans="2:5" x14ac:dyDescent="0.25">
      <c r="B3075" t="s">
        <v>111</v>
      </c>
      <c r="C3075">
        <v>1.45457E-6</v>
      </c>
      <c r="D3075">
        <v>6.3710166000000006E-6</v>
      </c>
      <c r="E3075">
        <v>6.3710166000000006E-6</v>
      </c>
    </row>
    <row r="3076" spans="2:5" x14ac:dyDescent="0.25">
      <c r="B3076" t="s">
        <v>112</v>
      </c>
      <c r="C3076">
        <v>7.9158000000000005E-7</v>
      </c>
      <c r="D3076">
        <v>3.4671204000000001E-6</v>
      </c>
      <c r="E3076">
        <v>3.4671204000000001E-6</v>
      </c>
    </row>
    <row r="3077" spans="2:5" x14ac:dyDescent="0.25">
      <c r="B3077" t="s">
        <v>113</v>
      </c>
      <c r="C3077">
        <v>5.377400000000001E-7</v>
      </c>
      <c r="D3077">
        <v>2.3553012000000003E-6</v>
      </c>
      <c r="E3077">
        <v>2.3553012000000003E-6</v>
      </c>
    </row>
    <row r="3078" spans="2:5" x14ac:dyDescent="0.25">
      <c r="B3078" t="s">
        <v>114</v>
      </c>
      <c r="C3078">
        <v>1.7368E-6</v>
      </c>
      <c r="D3078">
        <v>7.6071840000000002E-6</v>
      </c>
      <c r="E3078">
        <v>7.6071840000000002E-6</v>
      </c>
    </row>
    <row r="3079" spans="2:5" x14ac:dyDescent="0.25">
      <c r="B3079" t="s">
        <v>115</v>
      </c>
      <c r="C3079">
        <v>1.9372000000000003E-6</v>
      </c>
      <c r="D3079">
        <v>8.4849360000000025E-6</v>
      </c>
      <c r="E3079">
        <v>8.4849360000000025E-6</v>
      </c>
    </row>
    <row r="3080" spans="2:5" x14ac:dyDescent="0.25">
      <c r="B3080" t="s">
        <v>116</v>
      </c>
      <c r="C3080">
        <v>1.4011300000000002E-6</v>
      </c>
      <c r="D3080">
        <v>6.136949400000001E-6</v>
      </c>
      <c r="E3080">
        <v>6.136949400000001E-6</v>
      </c>
    </row>
    <row r="3081" spans="2:5" x14ac:dyDescent="0.25">
      <c r="B3081" t="s">
        <v>118</v>
      </c>
      <c r="C3081">
        <v>1.04208E-6</v>
      </c>
      <c r="D3081">
        <v>4.5643104000000001E-6</v>
      </c>
      <c r="E3081">
        <v>4.5643104000000001E-6</v>
      </c>
    </row>
    <row r="3082" spans="2:5" x14ac:dyDescent="0.25">
      <c r="B3082" t="s">
        <v>119</v>
      </c>
      <c r="C3082">
        <v>1.2859E-6</v>
      </c>
      <c r="D3082">
        <v>5.6322419999999999E-6</v>
      </c>
      <c r="E3082">
        <v>5.6322419999999999E-6</v>
      </c>
    </row>
    <row r="3083" spans="2:5" x14ac:dyDescent="0.25">
      <c r="B3083" t="s">
        <v>120</v>
      </c>
      <c r="C3083">
        <v>6.7969000000000007E-7</v>
      </c>
      <c r="D3083">
        <v>2.9770422000000002E-6</v>
      </c>
      <c r="E3083">
        <v>2.9770422000000002E-6</v>
      </c>
    </row>
    <row r="3084" spans="2:5" x14ac:dyDescent="0.25">
      <c r="B3084" t="s">
        <v>121</v>
      </c>
      <c r="C3084">
        <v>6.7969000000000007E-7</v>
      </c>
      <c r="D3084">
        <v>2.9770422000000002E-6</v>
      </c>
      <c r="E3084">
        <v>2.9770422000000002E-6</v>
      </c>
    </row>
    <row r="3085" spans="2:5" x14ac:dyDescent="0.25">
      <c r="B3085" t="s">
        <v>122</v>
      </c>
      <c r="C3085">
        <v>1.2024000000000001E-6</v>
      </c>
      <c r="D3085">
        <v>5.2665120000000006E-6</v>
      </c>
      <c r="E3085">
        <v>5.2665120000000006E-6</v>
      </c>
    </row>
    <row r="3086" spans="2:5" x14ac:dyDescent="0.25">
      <c r="B3086" t="s">
        <v>124</v>
      </c>
      <c r="C3086">
        <v>1.0763150000000002E-6</v>
      </c>
      <c r="D3086">
        <v>4.7142597000000007E-6</v>
      </c>
      <c r="E3086">
        <v>4.7142597000000007E-6</v>
      </c>
    </row>
    <row r="3087" spans="2:5" x14ac:dyDescent="0.25">
      <c r="B3087" t="s">
        <v>125</v>
      </c>
      <c r="C3087">
        <v>1.0763150000000002E-6</v>
      </c>
      <c r="D3087">
        <v>4.7142597000000007E-6</v>
      </c>
      <c r="E3087">
        <v>4.7142597000000007E-6</v>
      </c>
    </row>
    <row r="3088" spans="2:5" x14ac:dyDescent="0.25">
      <c r="B3088" t="s">
        <v>126</v>
      </c>
      <c r="C3088">
        <v>4.2423500000000001E-7</v>
      </c>
      <c r="D3088">
        <v>1.8581492999999999E-6</v>
      </c>
      <c r="E3088">
        <v>1.8581492999999999E-6</v>
      </c>
    </row>
    <row r="3089" spans="2:5" x14ac:dyDescent="0.25">
      <c r="B3089" t="s">
        <v>134</v>
      </c>
      <c r="C3089">
        <v>2.3216999999999999E-4</v>
      </c>
      <c r="D3089">
        <v>1.0169045999999999E-3</v>
      </c>
      <c r="E3089">
        <v>1.0169045999999999E-3</v>
      </c>
    </row>
    <row r="3090" spans="2:5" x14ac:dyDescent="0.25">
      <c r="B3090" t="s">
        <v>140</v>
      </c>
      <c r="C3090">
        <v>1.4762800000000002E-6</v>
      </c>
      <c r="D3090">
        <v>6.466106400000001E-6</v>
      </c>
      <c r="E3090">
        <v>6.466106400000001E-6</v>
      </c>
    </row>
    <row r="3091" spans="2:5" x14ac:dyDescent="0.25">
      <c r="B3091" t="s">
        <v>141</v>
      </c>
      <c r="C3091">
        <v>1.2558400000000002E-6</v>
      </c>
      <c r="D3091">
        <v>5.5005792000000003E-6</v>
      </c>
      <c r="E3091">
        <v>5.5005792000000003E-6</v>
      </c>
    </row>
    <row r="3092" spans="2:5" x14ac:dyDescent="0.25">
      <c r="B3092" t="s">
        <v>142</v>
      </c>
      <c r="C3092">
        <v>1.8537E-7</v>
      </c>
      <c r="D3092">
        <v>8.1192059999999999E-7</v>
      </c>
      <c r="E3092">
        <v>8.1192059999999999E-7</v>
      </c>
    </row>
    <row r="3093" spans="2:5" x14ac:dyDescent="0.25">
      <c r="B3093" t="s">
        <v>143</v>
      </c>
      <c r="C3093">
        <v>1.9539E-6</v>
      </c>
      <c r="D3093">
        <v>8.5580819999999994E-6</v>
      </c>
      <c r="E3093">
        <v>8.5580819999999994E-6</v>
      </c>
    </row>
    <row r="3094" spans="2:5" x14ac:dyDescent="0.25">
      <c r="B3094" t="s">
        <v>144</v>
      </c>
      <c r="C3094">
        <v>2.4215E-6</v>
      </c>
      <c r="D3094">
        <v>1.060617E-5</v>
      </c>
      <c r="E3094">
        <v>1.060617E-5</v>
      </c>
    </row>
    <row r="3095" spans="2:5" x14ac:dyDescent="0.25">
      <c r="B3095" t="s">
        <v>145</v>
      </c>
      <c r="C3095">
        <v>2.4215E-6</v>
      </c>
      <c r="D3095">
        <v>1.060617E-5</v>
      </c>
      <c r="E3095">
        <v>1.060617E-5</v>
      </c>
    </row>
    <row r="3096" spans="2:5" x14ac:dyDescent="0.25">
      <c r="B3096" t="s">
        <v>146</v>
      </c>
      <c r="C3096">
        <v>1.0020000000000001E-6</v>
      </c>
      <c r="D3096">
        <v>4.38876E-6</v>
      </c>
      <c r="E3096">
        <v>4.38876E-6</v>
      </c>
    </row>
    <row r="3097" spans="2:5" x14ac:dyDescent="0.25">
      <c r="B3097" t="s">
        <v>161</v>
      </c>
      <c r="C3097">
        <v>4.6126666666666666E-10</v>
      </c>
      <c r="D3097">
        <v>7.7492799999999996E-11</v>
      </c>
      <c r="E3097">
        <v>7.7492799999999996E-11</v>
      </c>
    </row>
    <row r="3098" spans="2:5" x14ac:dyDescent="0.25">
      <c r="B3098" t="s">
        <v>166</v>
      </c>
      <c r="C3098">
        <v>3.2725000000000003E-10</v>
      </c>
      <c r="D3098">
        <v>5.4978000000000003E-11</v>
      </c>
      <c r="E3098">
        <v>5.4978000000000003E-11</v>
      </c>
    </row>
    <row r="3099" spans="2:5" x14ac:dyDescent="0.25">
      <c r="B3099" t="s">
        <v>169</v>
      </c>
      <c r="C3099">
        <v>1.3980348719999999E-6</v>
      </c>
      <c r="D3099">
        <v>3.4950871799999997E-7</v>
      </c>
      <c r="E3099">
        <v>3.4950871799999997E-7</v>
      </c>
    </row>
    <row r="3100" spans="2:5" x14ac:dyDescent="0.25">
      <c r="B3100" t="s">
        <v>381</v>
      </c>
      <c r="C3100">
        <v>3.3400000000000001E-8</v>
      </c>
      <c r="D3100">
        <v>1.4629200000000002E-7</v>
      </c>
      <c r="E3100">
        <v>1.4629200000000002E-7</v>
      </c>
    </row>
    <row r="3101" spans="2:5" x14ac:dyDescent="0.25">
      <c r="B3101" t="s">
        <v>380</v>
      </c>
      <c r="C3101">
        <v>3.3400000000000001E-8</v>
      </c>
      <c r="D3101">
        <v>1.4629200000000002E-7</v>
      </c>
      <c r="E3101">
        <v>1.4629200000000002E-7</v>
      </c>
    </row>
    <row r="3102" spans="2:5" x14ac:dyDescent="0.25">
      <c r="B3102" t="s">
        <v>383</v>
      </c>
      <c r="C3102">
        <v>9.1850000000000005E-8</v>
      </c>
      <c r="D3102">
        <v>4.0230300000000003E-7</v>
      </c>
      <c r="E3102">
        <v>4.0230300000000003E-7</v>
      </c>
    </row>
    <row r="3103" spans="2:5" x14ac:dyDescent="0.25">
      <c r="B3103" t="s">
        <v>167</v>
      </c>
      <c r="C3103">
        <v>3.3400000000000001E-8</v>
      </c>
      <c r="D3103">
        <v>1.4629200000000002E-7</v>
      </c>
      <c r="E3103">
        <v>1.4629200000000002E-7</v>
      </c>
    </row>
    <row r="3104" spans="2:5" x14ac:dyDescent="0.25">
      <c r="B3104" t="s">
        <v>168</v>
      </c>
      <c r="C3104">
        <v>3.3400000000000001E-8</v>
      </c>
      <c r="D3104">
        <v>1.4629200000000002E-7</v>
      </c>
      <c r="E3104">
        <v>1.4629200000000002E-7</v>
      </c>
    </row>
    <row r="3105" spans="1:5" x14ac:dyDescent="0.25">
      <c r="B3105" t="s">
        <v>211</v>
      </c>
      <c r="C3105">
        <v>5.0100000000000005E-7</v>
      </c>
      <c r="D3105">
        <v>2.19438E-6</v>
      </c>
      <c r="E3105">
        <v>2.19438E-6</v>
      </c>
    </row>
    <row r="3106" spans="1:5" x14ac:dyDescent="0.25">
      <c r="B3106" t="s">
        <v>123</v>
      </c>
      <c r="C3106">
        <v>6.6299000000000009E-7</v>
      </c>
      <c r="D3106">
        <v>2.9038962000000005E-6</v>
      </c>
      <c r="E3106">
        <v>2.9038962000000005E-6</v>
      </c>
    </row>
    <row r="3107" spans="1:5" x14ac:dyDescent="0.25">
      <c r="B3107" t="s">
        <v>128</v>
      </c>
      <c r="C3107">
        <v>1.0849999999999999E-7</v>
      </c>
      <c r="D3107">
        <v>4.7522999999999995E-7</v>
      </c>
      <c r="E3107">
        <v>4.7522999999999995E-7</v>
      </c>
    </row>
    <row r="3108" spans="1:5" x14ac:dyDescent="0.25">
      <c r="B3108" t="s">
        <v>199</v>
      </c>
      <c r="C3108">
        <v>9.3202324799999987E-7</v>
      </c>
      <c r="D3108">
        <v>2.3300581199999997E-7</v>
      </c>
      <c r="E3108">
        <v>2.3300581199999997E-7</v>
      </c>
    </row>
    <row r="3109" spans="1:5" x14ac:dyDescent="0.25">
      <c r="B3109" t="s">
        <v>200</v>
      </c>
      <c r="C3109">
        <v>1.7594926059999999E-6</v>
      </c>
      <c r="D3109">
        <v>4.3987315149999998E-7</v>
      </c>
      <c r="E3109">
        <v>4.3987315149999998E-7</v>
      </c>
    </row>
    <row r="3110" spans="1:5" x14ac:dyDescent="0.25">
      <c r="B3110" t="s">
        <v>201</v>
      </c>
      <c r="C3110">
        <v>1.0694369319999998E-6</v>
      </c>
      <c r="D3110">
        <v>2.6735923299999995E-7</v>
      </c>
      <c r="E3110">
        <v>2.6735923299999995E-7</v>
      </c>
    </row>
    <row r="3111" spans="1:5" x14ac:dyDescent="0.25">
      <c r="B3111" t="s">
        <v>202</v>
      </c>
      <c r="C3111">
        <v>1.0694369319999998E-6</v>
      </c>
      <c r="D3111">
        <v>2.6735923299999995E-7</v>
      </c>
      <c r="E3111">
        <v>2.6735923299999995E-7</v>
      </c>
    </row>
    <row r="3112" spans="1:5" x14ac:dyDescent="0.25">
      <c r="B3112" t="s">
        <v>379</v>
      </c>
      <c r="C3112">
        <v>3.3400000000000001E-8</v>
      </c>
      <c r="D3112">
        <v>1.4629200000000002E-7</v>
      </c>
      <c r="E3112">
        <v>1.4629200000000002E-7</v>
      </c>
    </row>
    <row r="3113" spans="1:5" x14ac:dyDescent="0.25">
      <c r="B3113" t="s">
        <v>135</v>
      </c>
      <c r="C3113">
        <v>2.6720000000000001E-7</v>
      </c>
      <c r="D3113">
        <v>1.1703360000000002E-6</v>
      </c>
      <c r="E3113">
        <v>1.1703360000000002E-6</v>
      </c>
    </row>
    <row r="3114" spans="1:5" x14ac:dyDescent="0.25">
      <c r="B3114" t="s">
        <v>216</v>
      </c>
      <c r="C3114">
        <v>2.6720000000000003E-9</v>
      </c>
      <c r="D3114">
        <v>1.1703360000000001E-8</v>
      </c>
      <c r="E3114">
        <v>1.1703360000000001E-8</v>
      </c>
    </row>
    <row r="3115" spans="1:5" x14ac:dyDescent="0.25">
      <c r="B3115" t="s">
        <v>217</v>
      </c>
      <c r="C3115">
        <v>5.0100000000000005E-7</v>
      </c>
      <c r="D3115">
        <v>2.19438E-6</v>
      </c>
      <c r="E3115">
        <v>2.19438E-6</v>
      </c>
    </row>
    <row r="3116" spans="1:5" x14ac:dyDescent="0.25">
      <c r="A3116" t="s">
        <v>188</v>
      </c>
      <c r="B3116" t="s">
        <v>183</v>
      </c>
      <c r="C3116">
        <v>9.7193250000000002E-17</v>
      </c>
      <c r="D3116">
        <v>4.2570643500000002E-16</v>
      </c>
      <c r="E3116">
        <v>4.2570643500000002E-16</v>
      </c>
    </row>
    <row r="3117" spans="1:5" x14ac:dyDescent="0.25">
      <c r="B3117" t="s">
        <v>195</v>
      </c>
      <c r="C3117">
        <v>5.3864999999999989E-17</v>
      </c>
      <c r="D3117">
        <v>2.3592869999999996E-16</v>
      </c>
      <c r="E3117">
        <v>2.3592869999999996E-16</v>
      </c>
    </row>
    <row r="3118" spans="1:5" x14ac:dyDescent="0.25">
      <c r="A3118" t="s">
        <v>55</v>
      </c>
      <c r="B3118" t="s">
        <v>212</v>
      </c>
      <c r="C3118">
        <v>4.9857599999999997E-3</v>
      </c>
      <c r="D3118">
        <v>2.1837628799999998E-2</v>
      </c>
      <c r="E3118">
        <v>2.1837628799999998E-2</v>
      </c>
    </row>
    <row r="3119" spans="1:5" x14ac:dyDescent="0.25">
      <c r="B3119" t="s">
        <v>16</v>
      </c>
      <c r="C3119">
        <v>7.4100000000000002E-6</v>
      </c>
      <c r="D3119">
        <v>3.2455800000000002E-5</v>
      </c>
      <c r="E3119">
        <v>3.2455800000000002E-5</v>
      </c>
    </row>
    <row r="3120" spans="1:5" x14ac:dyDescent="0.25">
      <c r="B3120" t="s">
        <v>71</v>
      </c>
      <c r="C3120">
        <v>2.441153293752263E-4</v>
      </c>
      <c r="D3120">
        <v>1.0692251426634911E-3</v>
      </c>
      <c r="E3120">
        <v>1.0692251426634911E-3</v>
      </c>
    </row>
    <row r="3121" spans="2:5" x14ac:dyDescent="0.25">
      <c r="B3121" t="s">
        <v>104</v>
      </c>
      <c r="C3121">
        <v>1.3519999999999999E-5</v>
      </c>
      <c r="D3121">
        <v>5.9217599999999994E-5</v>
      </c>
      <c r="E3121">
        <v>5.9217599999999994E-5</v>
      </c>
    </row>
    <row r="3122" spans="2:5" x14ac:dyDescent="0.25">
      <c r="B3122" t="s">
        <v>105</v>
      </c>
      <c r="C3122">
        <v>2.3139999999999999E-5</v>
      </c>
      <c r="D3122">
        <v>1.0135319999999999E-4</v>
      </c>
      <c r="E3122">
        <v>1.0135319999999999E-4</v>
      </c>
    </row>
    <row r="3123" spans="2:5" x14ac:dyDescent="0.25">
      <c r="B3123" t="s">
        <v>106</v>
      </c>
      <c r="C3123">
        <v>7.5139999999999995E-6</v>
      </c>
      <c r="D3123">
        <v>3.2911319999999999E-5</v>
      </c>
      <c r="E3123">
        <v>3.2911319999999999E-5</v>
      </c>
    </row>
    <row r="3124" spans="2:5" x14ac:dyDescent="0.25">
      <c r="B3124" t="s">
        <v>107</v>
      </c>
      <c r="C3124">
        <v>1.4586000000000001E-5</v>
      </c>
      <c r="D3124">
        <v>6.3886679999999998E-5</v>
      </c>
      <c r="E3124">
        <v>6.3886679999999998E-5</v>
      </c>
    </row>
    <row r="3125" spans="2:5" x14ac:dyDescent="0.25">
      <c r="B3125" t="s">
        <v>108</v>
      </c>
      <c r="C3125">
        <v>6.7210000000000005E-6</v>
      </c>
      <c r="D3125">
        <v>2.9437980000000004E-5</v>
      </c>
      <c r="E3125">
        <v>2.9437980000000004E-5</v>
      </c>
    </row>
    <row r="3126" spans="2:5" x14ac:dyDescent="0.25">
      <c r="B3126" t="s">
        <v>109</v>
      </c>
      <c r="C3126">
        <v>1.0231000000000001E-5</v>
      </c>
      <c r="D3126">
        <v>4.4811780000000002E-5</v>
      </c>
      <c r="E3126">
        <v>4.4811780000000002E-5</v>
      </c>
    </row>
    <row r="3127" spans="2:5" x14ac:dyDescent="0.25">
      <c r="B3127" t="s">
        <v>110</v>
      </c>
      <c r="C3127">
        <v>1.2258999999999999E-5</v>
      </c>
      <c r="D3127">
        <v>5.3694419999999993E-5</v>
      </c>
      <c r="E3127">
        <v>5.3694419999999993E-5</v>
      </c>
    </row>
    <row r="3128" spans="2:5" x14ac:dyDescent="0.25">
      <c r="B3128" t="s">
        <v>111</v>
      </c>
      <c r="C3128">
        <v>1.1323E-5</v>
      </c>
      <c r="D3128">
        <v>4.9594739999999997E-5</v>
      </c>
      <c r="E3128">
        <v>4.9594739999999997E-5</v>
      </c>
    </row>
    <row r="3129" spans="2:5" x14ac:dyDescent="0.25">
      <c r="B3129" t="s">
        <v>112</v>
      </c>
      <c r="C3129">
        <v>6.1619999999999996E-6</v>
      </c>
      <c r="D3129">
        <v>2.698956E-5</v>
      </c>
      <c r="E3129">
        <v>2.698956E-5</v>
      </c>
    </row>
    <row r="3130" spans="2:5" x14ac:dyDescent="0.25">
      <c r="B3130" t="s">
        <v>113</v>
      </c>
      <c r="C3130">
        <v>4.1860000000000002E-6</v>
      </c>
      <c r="D3130">
        <v>1.8334680000000001E-5</v>
      </c>
      <c r="E3130">
        <v>1.8334680000000001E-5</v>
      </c>
    </row>
    <row r="3131" spans="2:5" x14ac:dyDescent="0.25">
      <c r="B3131" t="s">
        <v>114</v>
      </c>
      <c r="C3131">
        <v>1.3519999999999999E-5</v>
      </c>
      <c r="D3131">
        <v>5.9217599999999994E-5</v>
      </c>
      <c r="E3131">
        <v>5.9217599999999994E-5</v>
      </c>
    </row>
    <row r="3132" spans="2:5" x14ac:dyDescent="0.25">
      <c r="B3132" t="s">
        <v>115</v>
      </c>
      <c r="C3132">
        <v>1.508E-5</v>
      </c>
      <c r="D3132">
        <v>6.6050399999999994E-5</v>
      </c>
      <c r="E3132">
        <v>6.6050399999999994E-5</v>
      </c>
    </row>
    <row r="3133" spans="2:5" x14ac:dyDescent="0.25">
      <c r="B3133" t="s">
        <v>116</v>
      </c>
      <c r="C3133">
        <v>1.0907000000000001E-5</v>
      </c>
      <c r="D3133">
        <v>4.7772660000000001E-5</v>
      </c>
      <c r="E3133">
        <v>4.7772660000000001E-5</v>
      </c>
    </row>
    <row r="3134" spans="2:5" x14ac:dyDescent="0.25">
      <c r="B3134" t="s">
        <v>117</v>
      </c>
      <c r="C3134">
        <v>2.5029975212621341E-6</v>
      </c>
      <c r="D3134">
        <v>1.0963129143128147E-5</v>
      </c>
      <c r="E3134">
        <v>1.0963129143128147E-5</v>
      </c>
    </row>
    <row r="3135" spans="2:5" x14ac:dyDescent="0.25">
      <c r="B3135" t="s">
        <v>118</v>
      </c>
      <c r="C3135">
        <v>8.1119999999999996E-6</v>
      </c>
      <c r="D3135">
        <v>3.5530559999999999E-5</v>
      </c>
      <c r="E3135">
        <v>3.5530559999999999E-5</v>
      </c>
    </row>
    <row r="3136" spans="2:5" x14ac:dyDescent="0.25">
      <c r="B3136" t="s">
        <v>119</v>
      </c>
      <c r="C3136">
        <v>1.0010000000000001E-5</v>
      </c>
      <c r="D3136">
        <v>4.3843800000000002E-5</v>
      </c>
      <c r="E3136">
        <v>4.3843800000000002E-5</v>
      </c>
    </row>
    <row r="3137" spans="2:5" x14ac:dyDescent="0.25">
      <c r="B3137" t="s">
        <v>120</v>
      </c>
      <c r="C3137">
        <v>5.2910000000000007E-6</v>
      </c>
      <c r="D3137">
        <v>2.3174580000000002E-5</v>
      </c>
      <c r="E3137">
        <v>2.3174580000000002E-5</v>
      </c>
    </row>
    <row r="3138" spans="2:5" x14ac:dyDescent="0.25">
      <c r="B3138" t="s">
        <v>121</v>
      </c>
      <c r="C3138">
        <v>5.2910000000000007E-6</v>
      </c>
      <c r="D3138">
        <v>2.3174580000000002E-5</v>
      </c>
      <c r="E3138">
        <v>2.3174580000000002E-5</v>
      </c>
    </row>
    <row r="3139" spans="2:5" x14ac:dyDescent="0.25">
      <c r="B3139" t="s">
        <v>122</v>
      </c>
      <c r="C3139">
        <v>9.3600000000000002E-6</v>
      </c>
      <c r="D3139">
        <v>4.09968E-5</v>
      </c>
      <c r="E3139">
        <v>4.09968E-5</v>
      </c>
    </row>
    <row r="3140" spans="2:5" x14ac:dyDescent="0.25">
      <c r="B3140" t="s">
        <v>124</v>
      </c>
      <c r="C3140">
        <v>8.3784999999999995E-6</v>
      </c>
      <c r="D3140">
        <v>3.6697830000000002E-5</v>
      </c>
      <c r="E3140">
        <v>3.6697830000000002E-5</v>
      </c>
    </row>
    <row r="3141" spans="2:5" x14ac:dyDescent="0.25">
      <c r="B3141" t="s">
        <v>125</v>
      </c>
      <c r="C3141">
        <v>8.3784999999999995E-6</v>
      </c>
      <c r="D3141">
        <v>3.6697830000000002E-5</v>
      </c>
      <c r="E3141">
        <v>3.6697830000000002E-5</v>
      </c>
    </row>
    <row r="3142" spans="2:5" x14ac:dyDescent="0.25">
      <c r="B3142" t="s">
        <v>137</v>
      </c>
      <c r="C3142">
        <v>2.5029975212621341E-6</v>
      </c>
      <c r="D3142">
        <v>1.0963129143128147E-5</v>
      </c>
      <c r="E3142">
        <v>1.0963129143128147E-5</v>
      </c>
    </row>
    <row r="3143" spans="2:5" x14ac:dyDescent="0.25">
      <c r="B3143" t="s">
        <v>140</v>
      </c>
      <c r="C3143">
        <v>1.1492000000000001E-5</v>
      </c>
      <c r="D3143">
        <v>5.0334960000000002E-5</v>
      </c>
      <c r="E3143">
        <v>5.0334960000000002E-5</v>
      </c>
    </row>
    <row r="3144" spans="2:5" x14ac:dyDescent="0.25">
      <c r="B3144" t="s">
        <v>141</v>
      </c>
      <c r="C3144">
        <v>9.7760000000000009E-6</v>
      </c>
      <c r="D3144">
        <v>4.2818880000000003E-5</v>
      </c>
      <c r="E3144">
        <v>4.2818880000000003E-5</v>
      </c>
    </row>
    <row r="3145" spans="2:5" x14ac:dyDescent="0.25">
      <c r="B3145" t="s">
        <v>142</v>
      </c>
      <c r="C3145">
        <v>1.443E-6</v>
      </c>
      <c r="D3145">
        <v>6.3203399999999997E-6</v>
      </c>
      <c r="E3145">
        <v>6.3203399999999997E-6</v>
      </c>
    </row>
    <row r="3146" spans="2:5" x14ac:dyDescent="0.25">
      <c r="B3146" t="s">
        <v>143</v>
      </c>
      <c r="C3146">
        <v>1.521E-5</v>
      </c>
      <c r="D3146">
        <v>6.6619800000000009E-5</v>
      </c>
      <c r="E3146">
        <v>6.6619800000000009E-5</v>
      </c>
    </row>
    <row r="3147" spans="2:5" x14ac:dyDescent="0.25">
      <c r="B3147" t="s">
        <v>144</v>
      </c>
      <c r="C3147">
        <v>1.8850000000000001E-5</v>
      </c>
      <c r="D3147">
        <v>8.2563000000000002E-5</v>
      </c>
      <c r="E3147">
        <v>8.2563000000000002E-5</v>
      </c>
    </row>
    <row r="3148" spans="2:5" x14ac:dyDescent="0.25">
      <c r="B3148" t="s">
        <v>145</v>
      </c>
      <c r="C3148">
        <v>1.8850000000000001E-5</v>
      </c>
      <c r="D3148">
        <v>8.2563000000000002E-5</v>
      </c>
      <c r="E3148">
        <v>8.2563000000000002E-5</v>
      </c>
    </row>
    <row r="3149" spans="2:5" x14ac:dyDescent="0.25">
      <c r="B3149" t="s">
        <v>146</v>
      </c>
      <c r="C3149">
        <v>7.7999999999999999E-6</v>
      </c>
      <c r="D3149">
        <v>3.4164E-5</v>
      </c>
      <c r="E3149">
        <v>3.4164E-5</v>
      </c>
    </row>
    <row r="3150" spans="2:5" x14ac:dyDescent="0.25">
      <c r="B3150" t="s">
        <v>381</v>
      </c>
      <c r="C3150">
        <v>2.6E-7</v>
      </c>
      <c r="D3150">
        <v>1.1388E-6</v>
      </c>
      <c r="E3150">
        <v>1.1388E-6</v>
      </c>
    </row>
    <row r="3151" spans="2:5" x14ac:dyDescent="0.25">
      <c r="B3151" t="s">
        <v>380</v>
      </c>
      <c r="C3151">
        <v>2.6E-7</v>
      </c>
      <c r="D3151">
        <v>1.1388E-6</v>
      </c>
      <c r="E3151">
        <v>1.1388E-6</v>
      </c>
    </row>
    <row r="3152" spans="2:5" x14ac:dyDescent="0.25">
      <c r="B3152" t="s">
        <v>383</v>
      </c>
      <c r="C3152">
        <v>7.1500000000000004E-7</v>
      </c>
      <c r="D3152">
        <v>3.1317000000000004E-6</v>
      </c>
      <c r="E3152">
        <v>3.1317000000000004E-6</v>
      </c>
    </row>
    <row r="3153" spans="2:5" x14ac:dyDescent="0.25">
      <c r="B3153" t="s">
        <v>167</v>
      </c>
      <c r="C3153">
        <v>2.6E-7</v>
      </c>
      <c r="D3153">
        <v>1.1388E-6</v>
      </c>
      <c r="E3153">
        <v>1.1388E-6</v>
      </c>
    </row>
    <row r="3154" spans="2:5" x14ac:dyDescent="0.25">
      <c r="B3154" t="s">
        <v>168</v>
      </c>
      <c r="C3154">
        <v>2.6E-7</v>
      </c>
      <c r="D3154">
        <v>1.1388E-6</v>
      </c>
      <c r="E3154">
        <v>1.1388E-6</v>
      </c>
    </row>
    <row r="3155" spans="2:5" x14ac:dyDescent="0.25">
      <c r="B3155" t="s">
        <v>211</v>
      </c>
      <c r="C3155">
        <v>3.8999999999999999E-6</v>
      </c>
      <c r="D3155">
        <v>1.7082E-5</v>
      </c>
      <c r="E3155">
        <v>1.7082E-5</v>
      </c>
    </row>
    <row r="3156" spans="2:5" x14ac:dyDescent="0.25">
      <c r="B3156" t="s">
        <v>123</v>
      </c>
      <c r="C3156">
        <v>5.1610000000000002E-6</v>
      </c>
      <c r="D3156">
        <v>2.2605180000000004E-5</v>
      </c>
      <c r="E3156">
        <v>2.2605180000000004E-5</v>
      </c>
    </row>
    <row r="3157" spans="2:5" x14ac:dyDescent="0.25">
      <c r="B3157" t="s">
        <v>379</v>
      </c>
      <c r="C3157">
        <v>2.6E-7</v>
      </c>
      <c r="D3157">
        <v>1.1388E-6</v>
      </c>
      <c r="E3157">
        <v>1.1388E-6</v>
      </c>
    </row>
    <row r="3158" spans="2:5" x14ac:dyDescent="0.25">
      <c r="B3158" t="s">
        <v>135</v>
      </c>
      <c r="C3158">
        <v>2.08E-6</v>
      </c>
      <c r="D3158">
        <v>9.1104000000000001E-6</v>
      </c>
      <c r="E3158">
        <v>9.1104000000000001E-6</v>
      </c>
    </row>
    <row r="3159" spans="2:5" x14ac:dyDescent="0.25">
      <c r="B3159" t="s">
        <v>216</v>
      </c>
      <c r="C3159">
        <v>2.0800000000000001E-8</v>
      </c>
      <c r="D3159">
        <v>9.1104000000000006E-8</v>
      </c>
      <c r="E3159">
        <v>9.1104000000000006E-8</v>
      </c>
    </row>
    <row r="3160" spans="2:5" x14ac:dyDescent="0.25">
      <c r="B3160" t="s">
        <v>217</v>
      </c>
      <c r="C3160">
        <v>3.8999999999999999E-6</v>
      </c>
      <c r="D3160">
        <v>1.7082E-5</v>
      </c>
      <c r="E3160">
        <v>1.7082E-5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60"/>
  <sheetViews>
    <sheetView workbookViewId="0">
      <selection activeCell="A3" sqref="A3"/>
    </sheetView>
  </sheetViews>
  <sheetFormatPr defaultRowHeight="15" x14ac:dyDescent="0.25"/>
  <sheetData>
    <row r="1" spans="1:18" x14ac:dyDescent="0.25">
      <c r="A1" s="1"/>
      <c r="B1" s="1"/>
      <c r="C1" s="2"/>
      <c r="P1" s="4"/>
      <c r="Q1" s="4"/>
      <c r="R1" s="4"/>
    </row>
    <row r="2" spans="1:18" x14ac:dyDescent="0.25">
      <c r="A2" s="1"/>
      <c r="B2" s="1"/>
      <c r="C2" s="2"/>
      <c r="H2" s="5"/>
      <c r="I2" s="6"/>
      <c r="J2" s="6"/>
      <c r="K2" s="7"/>
      <c r="L2" s="7"/>
      <c r="M2" s="7"/>
      <c r="O2" s="8"/>
      <c r="P2" s="4"/>
      <c r="Q2" s="4"/>
      <c r="R2" s="9"/>
    </row>
    <row r="3" spans="1:18" x14ac:dyDescent="0.25">
      <c r="A3" s="1" t="s">
        <v>0</v>
      </c>
      <c r="B3" s="1"/>
      <c r="C3" s="2"/>
      <c r="H3" s="10"/>
      <c r="I3" s="11"/>
      <c r="J3" s="11"/>
      <c r="K3" s="7"/>
      <c r="L3" s="7"/>
      <c r="M3" s="7"/>
      <c r="O3" s="3"/>
      <c r="P3" s="4"/>
      <c r="Q3" s="4"/>
      <c r="R3" s="9"/>
    </row>
    <row r="4" spans="1:18" ht="15.75" thickBot="1" x14ac:dyDescent="0.3">
      <c r="A4" s="12"/>
      <c r="B4" s="12"/>
      <c r="C4" s="13"/>
      <c r="D4" s="14"/>
      <c r="E4" s="14"/>
      <c r="F4" s="14"/>
      <c r="G4" s="14"/>
      <c r="H4" s="15"/>
      <c r="I4" s="16"/>
      <c r="J4" s="16"/>
      <c r="K4" s="16"/>
      <c r="L4" s="16"/>
      <c r="M4" s="16"/>
      <c r="N4" s="16"/>
      <c r="O4" s="17"/>
      <c r="P4" s="18"/>
      <c r="Q4" s="18"/>
      <c r="R4" s="14"/>
    </row>
    <row r="5" spans="1:18" ht="58.5" thickTop="1" thickBot="1" x14ac:dyDescent="0.3">
      <c r="A5" s="19" t="s">
        <v>1</v>
      </c>
      <c r="B5" s="19" t="s">
        <v>2</v>
      </c>
      <c r="C5" s="19" t="s">
        <v>3</v>
      </c>
      <c r="D5" s="20" t="s">
        <v>4</v>
      </c>
      <c r="E5" s="20" t="s">
        <v>5</v>
      </c>
      <c r="F5" s="20" t="s">
        <v>6</v>
      </c>
      <c r="G5" s="20" t="s">
        <v>7</v>
      </c>
      <c r="H5" s="21" t="s">
        <v>8</v>
      </c>
      <c r="I5" s="20" t="s">
        <v>9</v>
      </c>
      <c r="J5" s="20" t="s">
        <v>10</v>
      </c>
      <c r="K5" s="22" t="s">
        <v>11</v>
      </c>
      <c r="L5" s="22" t="s">
        <v>12</v>
      </c>
      <c r="M5" s="22" t="s">
        <v>13</v>
      </c>
      <c r="N5" s="22" t="s">
        <v>14</v>
      </c>
      <c r="O5" s="23" t="s">
        <v>8</v>
      </c>
      <c r="P5" s="23" t="s">
        <v>11</v>
      </c>
      <c r="Q5" s="23" t="s">
        <v>14</v>
      </c>
      <c r="R5" s="24" t="s">
        <v>15</v>
      </c>
    </row>
    <row r="6" spans="1:18" ht="15.75" thickTop="1" x14ac:dyDescent="0.25">
      <c r="A6" s="25" t="str">
        <f ca="1">VLOOKUP(#REF!,'PTE - Segment Emissions Calcs'!$C$8:$J$8919,8,FALSE)</f>
        <v>EQUI 001</v>
      </c>
      <c r="B6" s="25" t="str">
        <f ca="1">VLOOKUP(A6,'PTE - Segment Emissions Calcs'!$J$8:$O$8919,4,FALSE)</f>
        <v>Alky Isostripper Htr 5-28-B-1</v>
      </c>
      <c r="C6" s="26" t="s">
        <v>17</v>
      </c>
      <c r="D6" s="27"/>
      <c r="E6" s="27"/>
      <c r="F6" s="27">
        <f ca="1">IFERROR(VLOOKUP($E6&amp;"-1",'PTE - Segment Emissions Calcs'!$I$8:$V$8919,16,FALSE),0)</f>
        <v>4.6941176470588237</v>
      </c>
      <c r="G6" s="27">
        <f ca="1">IFERROR(VLOOKUP($E6&amp;"-2",'PTE - Segment Emissions Calcs'!$I$8:$V$8919,16,FALSE),0)</f>
        <v>4.6941176470588237</v>
      </c>
      <c r="H6" s="28">
        <f ca="1">MAX(F6:G6)</f>
        <v>4.6941176470588237</v>
      </c>
      <c r="I6" s="29">
        <f ca="1">IFERROR(VLOOKUP($E6&amp;"-1",'PTE - Segment Emissions Calcs'!$I$8:$X$8919,18,FALSE),0)</f>
        <v>20.560235294117646</v>
      </c>
      <c r="J6" s="29">
        <f ca="1">IFERROR(VLOOKUP($E6&amp;"-2",'PTE - Segment Emissions Calcs'!$I$8:$X$8919,18,FALSE),0)</f>
        <v>20.560235294117646</v>
      </c>
      <c r="K6" s="29">
        <f ca="1">MAX(I6:J6)</f>
        <v>20.560235294117646</v>
      </c>
      <c r="L6" s="29">
        <f ca="1">IFERROR(VLOOKUP($E6&amp;"-1",'PTE - Segment Emissions Calcs'!$I$8:$Z$8919,20,FALSE),0)</f>
        <v>20.560235294117646</v>
      </c>
      <c r="M6" s="29">
        <f ca="1">IFERROR(VLOOKUP($E6&amp;"-2",'PTE - Segment Emissions Calcs'!$I$8:$Z$8919,20,FALSE),0)</f>
        <v>20.560235294117646</v>
      </c>
      <c r="N6" s="29">
        <f ca="1">MAX(L6:M6)</f>
        <v>20.560235294117646</v>
      </c>
      <c r="O6" s="30">
        <f t="array" aca="1" ref="O6" ca="1">IF($H6="TOTAL HAP",H6,MAX(IF('PTE - Segment Emissions Calcs'!$B$8:$B$8919=$B6,'PTE - Segment Emissions Calcs'!$V$8:$V$8919,)))</f>
        <v>4.6941176470588237</v>
      </c>
      <c r="P6" s="30">
        <f t="array" aca="1" ref="P6" ca="1">IF($H6="TOTAL HAP",K6,MAX(IF('PTE - Segment Emissions Calcs'!$B$8:$B$8919=$B6,'PTE - Segment Emissions Calcs'!$X$8:$X$8919,)))</f>
        <v>20.560235294117646</v>
      </c>
      <c r="Q6" s="30">
        <f t="array" aca="1" ref="Q6" ca="1">IF($H6="TOTAL HAP",N6,MAX(IF('PTE - Segment Emissions Calcs'!$B$8:$B$8919=$B6,'PTE - Segment Emissions Calcs'!$Z$8:$Z$8919,)))</f>
        <v>20.560235294117646</v>
      </c>
      <c r="R6" s="31"/>
    </row>
    <row r="7" spans="1:18" x14ac:dyDescent="0.25">
      <c r="A7" s="32"/>
      <c r="B7" s="33"/>
      <c r="C7" s="34" t="s">
        <v>18</v>
      </c>
      <c r="D7" s="35"/>
      <c r="E7" s="35"/>
      <c r="F7" s="35">
        <f ca="1">IFERROR(VLOOKUP($E7&amp;"-1",'PTE - Segment Emissions Calcs'!$I$8:$V$8919,16,FALSE),0)</f>
        <v>2.1375000000000002E-4</v>
      </c>
      <c r="G7" s="35">
        <f ca="1">IFERROR(VLOOKUP($E7&amp;"-2",'PTE - Segment Emissions Calcs'!$I$8:$V$8919,16,FALSE),0)</f>
        <v>2.1375000000000002E-4</v>
      </c>
      <c r="H7" s="36">
        <f t="shared" ref="H7:H70" ca="1" si="0">MAX(F7:G7)</f>
        <v>2.1375000000000002E-4</v>
      </c>
      <c r="I7" s="37">
        <f ca="1">IFERROR(VLOOKUP($E7&amp;"-1",'PTE - Segment Emissions Calcs'!$I$8:$X$8919,18,FALSE),0)</f>
        <v>9.3622500000000006E-4</v>
      </c>
      <c r="J7" s="37">
        <f ca="1">IFERROR(VLOOKUP($E7&amp;"-2",'PTE - Segment Emissions Calcs'!$I$8:$X$8919,18,FALSE),0)</f>
        <v>9.3622500000000006E-4</v>
      </c>
      <c r="K7" s="37">
        <f t="shared" ref="K7:K70" ca="1" si="1">MAX(I7:J7)</f>
        <v>9.3622500000000006E-4</v>
      </c>
      <c r="L7" s="37">
        <f ca="1">IFERROR(VLOOKUP($E7&amp;"-1",'PTE - Segment Emissions Calcs'!$I$8:$Z$8919,20,FALSE),0)</f>
        <v>9.3622500000000006E-4</v>
      </c>
      <c r="M7" s="37">
        <f ca="1">IFERROR(VLOOKUP($E7&amp;"-2",'PTE - Segment Emissions Calcs'!$I$8:$Z$8919,20,FALSE),0)</f>
        <v>9.3622500000000006E-4</v>
      </c>
      <c r="N7" s="37">
        <f t="shared" ref="N7:N70" ca="1" si="2">MAX(L7:M7)</f>
        <v>9.3622500000000006E-4</v>
      </c>
      <c r="O7" s="38">
        <f t="array" aca="1" ref="O7" ca="1">IF($H7="TOTAL HAP",H7,MAX(IF('PTE - Segment Emissions Calcs'!$B$8:$B$8919=$B7,'PTE - Segment Emissions Calcs'!$V$8:$V$8919,)))</f>
        <v>2.1375000000000002E-4</v>
      </c>
      <c r="P7" s="38">
        <f t="array" aca="1" ref="P7" ca="1">IF($H7="TOTAL HAP",K7,MAX(IF('PTE - Segment Emissions Calcs'!$B$8:$B$8919=$B7,'PTE - Segment Emissions Calcs'!$X$8:$X$8919,)))</f>
        <v>9.3622500000000006E-4</v>
      </c>
      <c r="Q7" s="38">
        <f t="array" aca="1" ref="Q7" ca="1">IF($H7="TOTAL HAP",N7,MAX(IF('PTE - Segment Emissions Calcs'!$B$8:$B$8919=$B7,'PTE - Segment Emissions Calcs'!$Z$8:$Z$8919,)))</f>
        <v>9.3622500000000006E-4</v>
      </c>
      <c r="R7" s="39"/>
    </row>
    <row r="8" spans="1:18" x14ac:dyDescent="0.25">
      <c r="A8" s="32"/>
      <c r="B8" s="33"/>
      <c r="C8" s="34" t="s">
        <v>19</v>
      </c>
      <c r="D8" s="35"/>
      <c r="E8" s="35"/>
      <c r="F8" s="35">
        <f ca="1">IFERROR(VLOOKUP($E8&amp;"-1",'PTE - Segment Emissions Calcs'!$I$8:$V$8919,16,FALSE),0)</f>
        <v>5.5882352941176467</v>
      </c>
      <c r="G8" s="35">
        <f ca="1">IFERROR(VLOOKUP($E8&amp;"-2",'PTE - Segment Emissions Calcs'!$I$8:$V$8919,16,FALSE),0)</f>
        <v>5.5882352941176467</v>
      </c>
      <c r="H8" s="36">
        <f t="shared" ca="1" si="0"/>
        <v>5.5882352941176467</v>
      </c>
      <c r="I8" s="37">
        <f ca="1">IFERROR(VLOOKUP($E8&amp;"-1",'PTE - Segment Emissions Calcs'!$I$8:$X$8919,18,FALSE),0)</f>
        <v>24.476470588235294</v>
      </c>
      <c r="J8" s="37">
        <f ca="1">IFERROR(VLOOKUP($E8&amp;"-2",'PTE - Segment Emissions Calcs'!$I$8:$X$8919,18,FALSE),0)</f>
        <v>24.476470588235294</v>
      </c>
      <c r="K8" s="37">
        <f t="shared" ca="1" si="1"/>
        <v>24.476470588235294</v>
      </c>
      <c r="L8" s="37">
        <f ca="1">IFERROR(VLOOKUP($E8&amp;"-1",'PTE - Segment Emissions Calcs'!$I$8:$Z$8919,20,FALSE),0)</f>
        <v>24.476470588235294</v>
      </c>
      <c r="M8" s="37">
        <f ca="1">IFERROR(VLOOKUP($E8&amp;"-2",'PTE - Segment Emissions Calcs'!$I$8:$Z$8919,20,FALSE),0)</f>
        <v>24.476470588235294</v>
      </c>
      <c r="N8" s="37">
        <f t="shared" ca="1" si="2"/>
        <v>24.476470588235294</v>
      </c>
      <c r="O8" s="38">
        <f t="array" aca="1" ref="O8" ca="1">IF($H8="TOTAL HAP",H8,MAX(IF('PTE - Segment Emissions Calcs'!$B$8:$B$8919=$B8,'PTE - Segment Emissions Calcs'!$V$8:$V$8919,)))</f>
        <v>5.5882352941176467</v>
      </c>
      <c r="P8" s="38">
        <f t="array" aca="1" ref="P8" ca="1">IF($H8="TOTAL HAP",K8,MAX(IF('PTE - Segment Emissions Calcs'!$B$8:$B$8919=$B8,'PTE - Segment Emissions Calcs'!$X$8:$X$8919,)))</f>
        <v>24.476470588235294</v>
      </c>
      <c r="Q8" s="38">
        <f t="array" aca="1" ref="Q8" ca="1">IF($H8="TOTAL HAP",N8,MAX(IF('PTE - Segment Emissions Calcs'!$B$8:$B$8919=$B8,'PTE - Segment Emissions Calcs'!$Z$8:$Z$8919,)))</f>
        <v>24.476470588235294</v>
      </c>
      <c r="R8" s="39"/>
    </row>
    <row r="9" spans="1:18" x14ac:dyDescent="0.25">
      <c r="A9" s="40"/>
      <c r="B9" s="40"/>
      <c r="C9" s="34" t="s">
        <v>20</v>
      </c>
      <c r="D9" s="35"/>
      <c r="E9" s="35"/>
      <c r="F9" s="35">
        <f ca="1">IFERROR(VLOOKUP($E9&amp;"-1",'PTE - Segment Emissions Calcs'!$I$8:$V$8919,16,FALSE),0)</f>
        <v>0.27360000000000001</v>
      </c>
      <c r="G9" s="35">
        <f ca="1">IFERROR(VLOOKUP($E9&amp;"-2",'PTE - Segment Emissions Calcs'!$I$8:$V$8919,16,FALSE),0)</f>
        <v>0.27360000000000001</v>
      </c>
      <c r="H9" s="36">
        <f t="shared" ca="1" si="0"/>
        <v>0.27360000000000001</v>
      </c>
      <c r="I9" s="37">
        <f ca="1">IFERROR(VLOOKUP($E9&amp;"-1",'PTE - Segment Emissions Calcs'!$I$8:$X$8919,18,FALSE),0)</f>
        <v>1.1983679999999999</v>
      </c>
      <c r="J9" s="37">
        <f ca="1">IFERROR(VLOOKUP($E9&amp;"-2",'PTE - Segment Emissions Calcs'!$I$8:$X$8919,18,FALSE),0)</f>
        <v>1.1983679999999999</v>
      </c>
      <c r="K9" s="37">
        <f t="shared" ca="1" si="1"/>
        <v>1.1983679999999999</v>
      </c>
      <c r="L9" s="37">
        <f ca="1">IFERROR(VLOOKUP($E9&amp;"-1",'PTE - Segment Emissions Calcs'!$I$8:$Z$8919,20,FALSE),0)</f>
        <v>1.1983679999999999</v>
      </c>
      <c r="M9" s="37">
        <f ca="1">IFERROR(VLOOKUP($E9&amp;"-2",'PTE - Segment Emissions Calcs'!$I$8:$Z$8919,20,FALSE),0)</f>
        <v>1.1983679999999999</v>
      </c>
      <c r="N9" s="37">
        <f t="shared" ca="1" si="2"/>
        <v>1.1983679999999999</v>
      </c>
      <c r="O9" s="38">
        <f t="array" aca="1" ref="O9" ca="1">IF($H9="TOTAL HAP",H9,MAX(IF('PTE - Segment Emissions Calcs'!$B$8:$B$8919=$B9,'PTE - Segment Emissions Calcs'!$V$8:$V$8919,)))</f>
        <v>0.27360000000000001</v>
      </c>
      <c r="P9" s="38">
        <f t="array" aca="1" ref="P9" ca="1">IF($H9="TOTAL HAP",K9,MAX(IF('PTE - Segment Emissions Calcs'!$B$8:$B$8919=$B9,'PTE - Segment Emissions Calcs'!$X$8:$X$8919,)))</f>
        <v>1.1983679999999999</v>
      </c>
      <c r="Q9" s="38">
        <f t="array" aca="1" ref="Q9" ca="1">IF($H9="TOTAL HAP",N9,MAX(IF('PTE - Segment Emissions Calcs'!$B$8:$B$8919=$B9,'PTE - Segment Emissions Calcs'!$Z$8:$Z$8919,)))</f>
        <v>1.1983679999999999</v>
      </c>
      <c r="R9" s="39"/>
    </row>
    <row r="10" spans="1:18" x14ac:dyDescent="0.25">
      <c r="A10" s="40"/>
      <c r="B10" s="40"/>
      <c r="C10" s="34" t="s">
        <v>21</v>
      </c>
      <c r="D10" s="35"/>
      <c r="E10" s="35"/>
      <c r="F10" s="35">
        <f ca="1">IFERROR(VLOOKUP($E10&amp;"-1",'PTE - Segment Emissions Calcs'!$I$8:$V$8919,16,FALSE),0)</f>
        <v>0.27360000000000001</v>
      </c>
      <c r="G10" s="35">
        <f ca="1">IFERROR(VLOOKUP($E10&amp;"-2",'PTE - Segment Emissions Calcs'!$I$8:$V$8919,16,FALSE),0)</f>
        <v>0.27360000000000001</v>
      </c>
      <c r="H10" s="36">
        <f t="shared" ca="1" si="0"/>
        <v>0.27360000000000001</v>
      </c>
      <c r="I10" s="37">
        <f ca="1">IFERROR(VLOOKUP($E10&amp;"-1",'PTE - Segment Emissions Calcs'!$I$8:$X$8919,18,FALSE),0)</f>
        <v>1.1983679999999999</v>
      </c>
      <c r="J10" s="37">
        <f ca="1">IFERROR(VLOOKUP($E10&amp;"-2",'PTE - Segment Emissions Calcs'!$I$8:$X$8919,18,FALSE),0)</f>
        <v>1.1983679999999999</v>
      </c>
      <c r="K10" s="37">
        <f t="shared" ca="1" si="1"/>
        <v>1.1983679999999999</v>
      </c>
      <c r="L10" s="37">
        <f ca="1">IFERROR(VLOOKUP($E10&amp;"-1",'PTE - Segment Emissions Calcs'!$I$8:$Z$8919,20,FALSE),0)</f>
        <v>1.1983679999999999</v>
      </c>
      <c r="M10" s="37">
        <f ca="1">IFERROR(VLOOKUP($E10&amp;"-2",'PTE - Segment Emissions Calcs'!$I$8:$Z$8919,20,FALSE),0)</f>
        <v>1.1983679999999999</v>
      </c>
      <c r="N10" s="37">
        <f t="shared" ca="1" si="2"/>
        <v>1.1983679999999999</v>
      </c>
      <c r="O10" s="38">
        <f t="array" aca="1" ref="O10" ca="1">IF($H10="TOTAL HAP",H10,MAX(IF('PTE - Segment Emissions Calcs'!$B$8:$B$8919=$B10,'PTE - Segment Emissions Calcs'!$V$8:$V$8919,)))</f>
        <v>0.27360000000000001</v>
      </c>
      <c r="P10" s="38">
        <f t="array" aca="1" ref="P10" ca="1">IF($H10="TOTAL HAP",K10,MAX(IF('PTE - Segment Emissions Calcs'!$B$8:$B$8919=$B10,'PTE - Segment Emissions Calcs'!$X$8:$X$8919,)))</f>
        <v>1.1983679999999999</v>
      </c>
      <c r="Q10" s="38">
        <f t="array" aca="1" ref="Q10" ca="1">IF($H10="TOTAL HAP",N10,MAX(IF('PTE - Segment Emissions Calcs'!$B$8:$B$8919=$B10,'PTE - Segment Emissions Calcs'!$Z$8:$Z$8919,)))</f>
        <v>1.1983679999999999</v>
      </c>
      <c r="R10" s="39"/>
    </row>
    <row r="11" spans="1:18" x14ac:dyDescent="0.25">
      <c r="A11" s="41"/>
      <c r="B11" s="41"/>
      <c r="C11" s="34" t="s">
        <v>22</v>
      </c>
      <c r="D11" s="35"/>
      <c r="E11" s="35"/>
      <c r="F11" s="35">
        <f ca="1">IFERROR(VLOOKUP($E11&amp;"-1",'PTE - Segment Emissions Calcs'!$I$8:$V$8919,16,FALSE),0)</f>
        <v>0.27360000000000001</v>
      </c>
      <c r="G11" s="35">
        <f ca="1">IFERROR(VLOOKUP($E11&amp;"-2",'PTE - Segment Emissions Calcs'!$I$8:$V$8919,16,FALSE),0)</f>
        <v>0.27360000000000001</v>
      </c>
      <c r="H11" s="36">
        <f t="shared" ca="1" si="0"/>
        <v>0.27360000000000001</v>
      </c>
      <c r="I11" s="37">
        <f ca="1">IFERROR(VLOOKUP($E11&amp;"-1",'PTE - Segment Emissions Calcs'!$I$8:$X$8919,18,FALSE),0)</f>
        <v>1.1983679999999999</v>
      </c>
      <c r="J11" s="37">
        <f ca="1">IFERROR(VLOOKUP($E11&amp;"-2",'PTE - Segment Emissions Calcs'!$I$8:$X$8919,18,FALSE),0)</f>
        <v>1.1983679999999999</v>
      </c>
      <c r="K11" s="37">
        <f t="shared" ca="1" si="1"/>
        <v>1.1983679999999999</v>
      </c>
      <c r="L11" s="37">
        <f ca="1">IFERROR(VLOOKUP($E11&amp;"-1",'PTE - Segment Emissions Calcs'!$I$8:$Z$8919,20,FALSE),0)</f>
        <v>1.1983679999999999</v>
      </c>
      <c r="M11" s="37">
        <f ca="1">IFERROR(VLOOKUP($E11&amp;"-2",'PTE - Segment Emissions Calcs'!$I$8:$Z$8919,20,FALSE),0)</f>
        <v>1.1983679999999999</v>
      </c>
      <c r="N11" s="37">
        <f t="shared" ca="1" si="2"/>
        <v>1.1983679999999999</v>
      </c>
      <c r="O11" s="38">
        <f t="array" aca="1" ref="O11" ca="1">IF($H11="TOTAL HAP",H11,MAX(IF('PTE - Segment Emissions Calcs'!$B$8:$B$8919=$B11,'PTE - Segment Emissions Calcs'!$V$8:$V$8919,)))</f>
        <v>0.27360000000000001</v>
      </c>
      <c r="P11" s="38">
        <f t="array" aca="1" ref="P11" ca="1">IF($H11="TOTAL HAP",K11,MAX(IF('PTE - Segment Emissions Calcs'!$B$8:$B$8919=$B11,'PTE - Segment Emissions Calcs'!$X$8:$X$8919,)))</f>
        <v>1.1983679999999999</v>
      </c>
      <c r="Q11" s="38">
        <f t="array" aca="1" ref="Q11" ca="1">IF($H11="TOTAL HAP",N11,MAX(IF('PTE - Segment Emissions Calcs'!$B$8:$B$8919=$B11,'PTE - Segment Emissions Calcs'!$Z$8:$Z$8919,)))</f>
        <v>1.1983679999999999</v>
      </c>
      <c r="R11" s="39"/>
    </row>
    <row r="12" spans="1:18" x14ac:dyDescent="0.25">
      <c r="A12" s="40"/>
      <c r="B12" s="40"/>
      <c r="C12" s="34" t="s">
        <v>23</v>
      </c>
      <c r="D12" s="35"/>
      <c r="E12" s="35"/>
      <c r="F12" s="35">
        <f ca="1">IFERROR(VLOOKUP($E12&amp;"-1",'PTE - Segment Emissions Calcs'!$I$8:$V$8919,16,FALSE),0)</f>
        <v>1.44</v>
      </c>
      <c r="G12" s="35">
        <f ca="1">IFERROR(VLOOKUP($E12&amp;"-2",'PTE - Segment Emissions Calcs'!$I$8:$V$8919,16,FALSE),0)</f>
        <v>1.44</v>
      </c>
      <c r="H12" s="36">
        <f t="shared" ca="1" si="0"/>
        <v>1.44</v>
      </c>
      <c r="I12" s="37">
        <f ca="1">IFERROR(VLOOKUP($E12&amp;"-1",'PTE - Segment Emissions Calcs'!$I$8:$X$8919,18,FALSE),0)</f>
        <v>6.3071999999999999</v>
      </c>
      <c r="J12" s="37">
        <f ca="1">IFERROR(VLOOKUP($E12&amp;"-2",'PTE - Segment Emissions Calcs'!$I$8:$X$8919,18,FALSE),0)</f>
        <v>6.3071999999999999</v>
      </c>
      <c r="K12" s="37">
        <f t="shared" ca="1" si="1"/>
        <v>6.3071999999999999</v>
      </c>
      <c r="L12" s="37">
        <f ca="1">IFERROR(VLOOKUP($E12&amp;"-1",'PTE - Segment Emissions Calcs'!$I$8:$Z$8919,20,FALSE),0)</f>
        <v>6.3071999999999999</v>
      </c>
      <c r="M12" s="37">
        <f ca="1">IFERROR(VLOOKUP($E12&amp;"-2",'PTE - Segment Emissions Calcs'!$I$8:$Z$8919,20,FALSE),0)</f>
        <v>6.3071999999999999</v>
      </c>
      <c r="N12" s="37">
        <f t="shared" ca="1" si="2"/>
        <v>6.3071999999999999</v>
      </c>
      <c r="O12" s="38">
        <f t="array" aca="1" ref="O12" ca="1">IF($H12="TOTAL HAP",H12,MAX(IF('PTE - Segment Emissions Calcs'!$B$8:$B$8919=$B12,'PTE - Segment Emissions Calcs'!$V$8:$V$8919,)))</f>
        <v>1.44</v>
      </c>
      <c r="P12" s="38">
        <f t="array" aca="1" ref="P12" ca="1">IF($H12="TOTAL HAP",K12,MAX(IF('PTE - Segment Emissions Calcs'!$B$8:$B$8919=$B12,'PTE - Segment Emissions Calcs'!$X$8:$X$8919,)))</f>
        <v>6.3071999999999999</v>
      </c>
      <c r="Q12" s="38">
        <f t="array" aca="1" ref="Q12" ca="1">IF($H12="TOTAL HAP",N12,MAX(IF('PTE - Segment Emissions Calcs'!$B$8:$B$8919=$B12,'PTE - Segment Emissions Calcs'!$Z$8:$Z$8919,)))</f>
        <v>6.3071999999999999</v>
      </c>
      <c r="R12" s="39"/>
    </row>
    <row r="13" spans="1:18" x14ac:dyDescent="0.25">
      <c r="A13" s="40"/>
      <c r="B13" s="40"/>
      <c r="C13" s="34" t="s">
        <v>24</v>
      </c>
      <c r="D13" s="35"/>
      <c r="E13" s="35"/>
      <c r="F13" s="35">
        <f ca="1">IFERROR(VLOOKUP($E13&amp;"-1",'PTE - Segment Emissions Calcs'!$I$8:$V$8919,16,FALSE),0)</f>
        <v>0.30735294117647061</v>
      </c>
      <c r="G13" s="35">
        <f ca="1">IFERROR(VLOOKUP($E13&amp;"-2",'PTE - Segment Emissions Calcs'!$I$8:$V$8919,16,FALSE),0)</f>
        <v>0.30735294117647061</v>
      </c>
      <c r="H13" s="36">
        <f t="shared" ca="1" si="0"/>
        <v>0.30735294117647061</v>
      </c>
      <c r="I13" s="37">
        <f ca="1">IFERROR(VLOOKUP($E13&amp;"-1",'PTE - Segment Emissions Calcs'!$I$8:$X$8919,18,FALSE),0)</f>
        <v>1.3462058823529413</v>
      </c>
      <c r="J13" s="37">
        <f ca="1">IFERROR(VLOOKUP($E13&amp;"-2",'PTE - Segment Emissions Calcs'!$I$8:$X$8919,18,FALSE),0)</f>
        <v>1.3462058823529413</v>
      </c>
      <c r="K13" s="37">
        <f t="shared" ca="1" si="1"/>
        <v>1.3462058823529413</v>
      </c>
      <c r="L13" s="37">
        <f ca="1">IFERROR(VLOOKUP($E13&amp;"-1",'PTE - Segment Emissions Calcs'!$I$8:$Z$8919,20,FALSE),0)</f>
        <v>1.3462058823529413</v>
      </c>
      <c r="M13" s="37">
        <f ca="1">IFERROR(VLOOKUP($E13&amp;"-2",'PTE - Segment Emissions Calcs'!$I$8:$Z$8919,20,FALSE),0)</f>
        <v>1.3462058823529413</v>
      </c>
      <c r="N13" s="37">
        <f t="shared" ca="1" si="2"/>
        <v>1.3462058823529413</v>
      </c>
      <c r="O13" s="38">
        <f t="array" aca="1" ref="O13" ca="1">IF($H13="TOTAL HAP",H13,MAX(IF('PTE - Segment Emissions Calcs'!$B$8:$B$8919=$B13,'PTE - Segment Emissions Calcs'!$V$8:$V$8919,)))</f>
        <v>0.30735294117647061</v>
      </c>
      <c r="P13" s="38">
        <f t="array" aca="1" ref="P13" ca="1">IF($H13="TOTAL HAP",K13,MAX(IF('PTE - Segment Emissions Calcs'!$B$8:$B$8919=$B13,'PTE - Segment Emissions Calcs'!$X$8:$X$8919,)))</f>
        <v>1.3462058823529413</v>
      </c>
      <c r="Q13" s="38">
        <f t="array" aca="1" ref="Q13" ca="1">IF($H13="TOTAL HAP",N13,MAX(IF('PTE - Segment Emissions Calcs'!$B$8:$B$8919=$B13,'PTE - Segment Emissions Calcs'!$Z$8:$Z$8919,)))</f>
        <v>1.3462058823529413</v>
      </c>
      <c r="R13" s="39"/>
    </row>
    <row r="14" spans="1:18" x14ac:dyDescent="0.25">
      <c r="A14" s="40"/>
      <c r="B14" s="40"/>
      <c r="C14" s="34" t="s">
        <v>25</v>
      </c>
      <c r="D14" s="35"/>
      <c r="E14" s="35"/>
      <c r="F14" s="35">
        <f ca="1">IFERROR(VLOOKUP($E14&amp;"-1",'PTE - Segment Emissions Calcs'!$I$8:$V$8919,16,FALSE),0)</f>
        <v>6648.7080000000014</v>
      </c>
      <c r="G14" s="35">
        <f ca="1">IFERROR(VLOOKUP($E14&amp;"-2",'PTE - Segment Emissions Calcs'!$I$8:$V$8919,16,FALSE),0)</f>
        <v>7398.6</v>
      </c>
      <c r="H14" s="36">
        <f t="shared" ca="1" si="0"/>
        <v>7398.6</v>
      </c>
      <c r="I14" s="37">
        <f ca="1">IFERROR(VLOOKUP($E14&amp;"-1",'PTE - Segment Emissions Calcs'!$I$8:$X$8919,18,FALSE),0)</f>
        <v>29121.341040000007</v>
      </c>
      <c r="J14" s="37">
        <f ca="1">IFERROR(VLOOKUP($E14&amp;"-2",'PTE - Segment Emissions Calcs'!$I$8:$X$8919,18,FALSE),0)</f>
        <v>32405.867999999999</v>
      </c>
      <c r="K14" s="37">
        <f t="shared" ca="1" si="1"/>
        <v>32405.867999999999</v>
      </c>
      <c r="L14" s="37">
        <f ca="1">IFERROR(VLOOKUP($E14&amp;"-1",'PTE - Segment Emissions Calcs'!$I$8:$Z$8919,20,FALSE),0)</f>
        <v>29121.341040000007</v>
      </c>
      <c r="M14" s="37">
        <f ca="1">IFERROR(VLOOKUP($E14&amp;"-2",'PTE - Segment Emissions Calcs'!$I$8:$Z$8919,20,FALSE),0)</f>
        <v>32405.867999999999</v>
      </c>
      <c r="N14" s="37">
        <f t="shared" ca="1" si="2"/>
        <v>32405.867999999999</v>
      </c>
      <c r="O14" s="38">
        <f t="array" aca="1" ref="O14" ca="1">IF($H14="TOTAL HAP",H14,MAX(IF('PTE - Segment Emissions Calcs'!$B$8:$B$8919=$B14,'PTE - Segment Emissions Calcs'!$V$8:$V$8919,)))</f>
        <v>7398.6</v>
      </c>
      <c r="P14" s="38">
        <f t="array" aca="1" ref="P14" ca="1">IF($H14="TOTAL HAP",K14,MAX(IF('PTE - Segment Emissions Calcs'!$B$8:$B$8919=$B14,'PTE - Segment Emissions Calcs'!$X$8:$X$8919,)))</f>
        <v>32405.867999999999</v>
      </c>
      <c r="Q14" s="38">
        <f t="array" aca="1" ref="Q14" ca="1">IF($H14="TOTAL HAP",N14,MAX(IF('PTE - Segment Emissions Calcs'!$B$8:$B$8919=$B14,'PTE - Segment Emissions Calcs'!$Z$8:$Z$8919,)))</f>
        <v>32405.867999999999</v>
      </c>
      <c r="R14" s="39"/>
    </row>
    <row r="15" spans="1:18" x14ac:dyDescent="0.25">
      <c r="A15" s="40"/>
      <c r="B15" s="40"/>
      <c r="C15" s="34" t="s">
        <v>26</v>
      </c>
      <c r="D15" s="35"/>
      <c r="E15" s="35"/>
      <c r="F15" s="35">
        <f ca="1">IFERROR(VLOOKUP($E15&amp;"-1",'PTE - Segment Emissions Calcs'!$I$8:$V$8919,16,FALSE),0)</f>
        <v>0.12540000000000001</v>
      </c>
      <c r="G15" s="35">
        <f ca="1">IFERROR(VLOOKUP($E15&amp;"-2",'PTE - Segment Emissions Calcs'!$I$8:$V$8919,16,FALSE),0)</f>
        <v>0.37996200000000008</v>
      </c>
      <c r="H15" s="36">
        <f t="shared" ca="1" si="0"/>
        <v>0.37996200000000008</v>
      </c>
      <c r="I15" s="37">
        <f ca="1">IFERROR(VLOOKUP($E15&amp;"-1",'PTE - Segment Emissions Calcs'!$I$8:$X$8919,18,FALSE),0)</f>
        <v>0.54925200000000007</v>
      </c>
      <c r="J15" s="37">
        <f ca="1">IFERROR(VLOOKUP($E15&amp;"-2",'PTE - Segment Emissions Calcs'!$I$8:$X$8919,18,FALSE),0)</f>
        <v>1.6642335600000004</v>
      </c>
      <c r="K15" s="37">
        <f t="shared" ca="1" si="1"/>
        <v>1.6642335600000004</v>
      </c>
      <c r="L15" s="37">
        <f ca="1">IFERROR(VLOOKUP($E15&amp;"-1",'PTE - Segment Emissions Calcs'!$I$8:$Z$8919,20,FALSE),0)</f>
        <v>0.54925200000000007</v>
      </c>
      <c r="M15" s="37">
        <f ca="1">IFERROR(VLOOKUP($E15&amp;"-2",'PTE - Segment Emissions Calcs'!$I$8:$Z$8919,20,FALSE),0)</f>
        <v>1.6642335600000004</v>
      </c>
      <c r="N15" s="37">
        <f t="shared" ca="1" si="2"/>
        <v>1.6642335600000004</v>
      </c>
      <c r="O15" s="38">
        <f t="array" aca="1" ref="O15" ca="1">IF($H15="TOTAL HAP",H15,MAX(IF('PTE - Segment Emissions Calcs'!$B$8:$B$8919=$B15,'PTE - Segment Emissions Calcs'!$V$8:$V$8919,)))</f>
        <v>0.37996200000000008</v>
      </c>
      <c r="P15" s="38">
        <f t="array" aca="1" ref="P15" ca="1">IF($H15="TOTAL HAP",K15,MAX(IF('PTE - Segment Emissions Calcs'!$B$8:$B$8919=$B15,'PTE - Segment Emissions Calcs'!$X$8:$X$8919,)))</f>
        <v>1.6642335600000004</v>
      </c>
      <c r="Q15" s="38">
        <f t="array" aca="1" ref="Q15" ca="1">IF($H15="TOTAL HAP",N15,MAX(IF('PTE - Segment Emissions Calcs'!$B$8:$B$8919=$B15,'PTE - Segment Emissions Calcs'!$Z$8:$Z$8919,)))</f>
        <v>1.6642335600000004</v>
      </c>
      <c r="R15" s="39"/>
    </row>
    <row r="16" spans="1:18" x14ac:dyDescent="0.25">
      <c r="A16" s="40"/>
      <c r="B16" s="40"/>
      <c r="C16" s="34" t="s">
        <v>27</v>
      </c>
      <c r="D16" s="35"/>
      <c r="E16" s="35"/>
      <c r="F16" s="35">
        <f ca="1">IFERROR(VLOOKUP($E16&amp;"-1",'PTE - Segment Emissions Calcs'!$I$8:$V$8919,16,FALSE),0)</f>
        <v>1.2540000000000003E-2</v>
      </c>
      <c r="G16" s="35">
        <f ca="1">IFERROR(VLOOKUP($E16&amp;"-2",'PTE - Segment Emissions Calcs'!$I$8:$V$8919,16,FALSE),0)</f>
        <v>3.4428E-2</v>
      </c>
      <c r="H16" s="36">
        <f t="shared" ca="1" si="0"/>
        <v>3.4428E-2</v>
      </c>
      <c r="I16" s="37">
        <f ca="1">IFERROR(VLOOKUP($E16&amp;"-1",'PTE - Segment Emissions Calcs'!$I$8:$X$8919,18,FALSE),0)</f>
        <v>5.4925200000000014E-2</v>
      </c>
      <c r="J16" s="37">
        <f ca="1">IFERROR(VLOOKUP($E16&amp;"-2",'PTE - Segment Emissions Calcs'!$I$8:$X$8919,18,FALSE),0)</f>
        <v>0.15079464000000001</v>
      </c>
      <c r="K16" s="37">
        <f t="shared" ca="1" si="1"/>
        <v>0.15079464000000001</v>
      </c>
      <c r="L16" s="37">
        <f ca="1">IFERROR(VLOOKUP($E16&amp;"-1",'PTE - Segment Emissions Calcs'!$I$8:$Z$8919,20,FALSE),0)</f>
        <v>5.4925200000000014E-2</v>
      </c>
      <c r="M16" s="37">
        <f ca="1">IFERROR(VLOOKUP($E16&amp;"-2",'PTE - Segment Emissions Calcs'!$I$8:$Z$8919,20,FALSE),0)</f>
        <v>0.15079464000000001</v>
      </c>
      <c r="N16" s="37">
        <f t="shared" ca="1" si="2"/>
        <v>0.15079464000000001</v>
      </c>
      <c r="O16" s="38">
        <f t="array" aca="1" ref="O16" ca="1">IF($H16="TOTAL HAP",H16,MAX(IF('PTE - Segment Emissions Calcs'!$B$8:$B$8919=$B16,'PTE - Segment Emissions Calcs'!$V$8:$V$8919,)))</f>
        <v>3.4428E-2</v>
      </c>
      <c r="P16" s="38">
        <f t="array" aca="1" ref="P16" ca="1">IF($H16="TOTAL HAP",K16,MAX(IF('PTE - Segment Emissions Calcs'!$B$8:$B$8919=$B16,'PTE - Segment Emissions Calcs'!$X$8:$X$8919,)))</f>
        <v>0.15079464000000001</v>
      </c>
      <c r="Q16" s="38">
        <f t="array" aca="1" ref="Q16" ca="1">IF($H16="TOTAL HAP",N16,MAX(IF('PTE - Segment Emissions Calcs'!$B$8:$B$8919=$B16,'PTE - Segment Emissions Calcs'!$Z$8:$Z$8919,)))</f>
        <v>0.15079464000000001</v>
      </c>
      <c r="R16" s="39"/>
    </row>
    <row r="17" spans="1:18" x14ac:dyDescent="0.25">
      <c r="A17" s="40"/>
      <c r="B17" s="40"/>
      <c r="C17" s="34" t="s">
        <v>28</v>
      </c>
      <c r="D17" s="35"/>
      <c r="E17" s="35"/>
      <c r="F17" s="35">
        <f ca="1">IFERROR(VLOOKUP($E17&amp;"-1",'PTE - Segment Emissions Calcs'!$I$8:$V$8919,16,FALSE),0)</f>
        <v>6655.5799200000019</v>
      </c>
      <c r="G17" s="35">
        <f ca="1">IFERROR(VLOOKUP($E17&amp;"-2",'PTE - Segment Emissions Calcs'!$I$8:$V$8919,16,FALSE),0)</f>
        <v>7418.3585940000012</v>
      </c>
      <c r="H17" s="36">
        <f t="shared" ca="1" si="0"/>
        <v>7418.3585940000012</v>
      </c>
      <c r="I17" s="37">
        <f ca="1">IFERROR(VLOOKUP($E17&amp;"-1",'PTE - Segment Emissions Calcs'!$I$8:$X$8919,18,FALSE),0)</f>
        <v>29151.440049600009</v>
      </c>
      <c r="J17" s="37">
        <f ca="1">IFERROR(VLOOKUP($E17&amp;"-2",'PTE - Segment Emissions Calcs'!$I$8:$X$8919,18,FALSE),0)</f>
        <v>32492.410641720006</v>
      </c>
      <c r="K17" s="37">
        <f t="shared" ca="1" si="1"/>
        <v>32492.410641720006</v>
      </c>
      <c r="L17" s="37">
        <f ca="1">IFERROR(VLOOKUP($E17&amp;"-1",'PTE - Segment Emissions Calcs'!$I$8:$Z$8919,20,FALSE),0)</f>
        <v>29151.440049600009</v>
      </c>
      <c r="M17" s="37">
        <f ca="1">IFERROR(VLOOKUP($E17&amp;"-2",'PTE - Segment Emissions Calcs'!$I$8:$Z$8919,20,FALSE),0)</f>
        <v>32492.410641720006</v>
      </c>
      <c r="N17" s="37">
        <f t="shared" ca="1" si="2"/>
        <v>32492.410641720006</v>
      </c>
      <c r="O17" s="38">
        <f t="array" aca="1" ref="O17" ca="1">IF($H17="TOTAL HAP",H17,MAX(IF('PTE - Segment Emissions Calcs'!$B$8:$B$8919=$B17,'PTE - Segment Emissions Calcs'!$V$8:$V$8919,)))</f>
        <v>7418.3585940000012</v>
      </c>
      <c r="P17" s="38">
        <f t="array" aca="1" ref="P17" ca="1">IF($H17="TOTAL HAP",K17,MAX(IF('PTE - Segment Emissions Calcs'!$B$8:$B$8919=$B17,'PTE - Segment Emissions Calcs'!$X$8:$X$8919,)))</f>
        <v>32492.410641720006</v>
      </c>
      <c r="Q17" s="38">
        <f t="array" aca="1" ref="Q17" ca="1">IF($H17="TOTAL HAP",N17,MAX(IF('PTE - Segment Emissions Calcs'!$B$8:$B$8919=$B17,'PTE - Segment Emissions Calcs'!$Z$8:$Z$8919,)))</f>
        <v>32492.410641720006</v>
      </c>
      <c r="R17" s="39"/>
    </row>
    <row r="18" spans="1:18" x14ac:dyDescent="0.25">
      <c r="A18" s="40"/>
      <c r="B18" s="40"/>
      <c r="C18" s="34" t="s">
        <v>29</v>
      </c>
      <c r="D18" s="35"/>
      <c r="E18" s="35"/>
      <c r="F18" s="35">
        <f ca="1">IFERROR(VLOOKUP($E18&amp;"-1",'PTE - Segment Emissions Calcs'!$I$8:$V$8919,16,FALSE),0)</f>
        <v>0.11009713651470586</v>
      </c>
      <c r="G18" s="35">
        <f ca="1">IFERROR(VLOOKUP($E18&amp;"-2",'PTE - Segment Emissions Calcs'!$I$8:$V$8919,16,FALSE),0)</f>
        <v>0.11009713651470586</v>
      </c>
      <c r="H18" s="36">
        <f t="shared" ca="1" si="0"/>
        <v>0.11009713651470586</v>
      </c>
      <c r="I18" s="37">
        <f ca="1">IFERROR(VLOOKUP($E18&amp;"-1",'PTE - Segment Emissions Calcs'!$I$8:$X$8919,18,FALSE),0)</f>
        <v>0.48222545793441168</v>
      </c>
      <c r="J18" s="37">
        <f ca="1">IFERROR(VLOOKUP($E18&amp;"-2",'PTE - Segment Emissions Calcs'!$I$8:$X$8919,18,FALSE),0)</f>
        <v>0.48222545793441168</v>
      </c>
      <c r="K18" s="37">
        <f t="shared" ca="1" si="1"/>
        <v>0.48222545793441168</v>
      </c>
      <c r="L18" s="37">
        <f ca="1">IFERROR(VLOOKUP($E18&amp;"-1",'PTE - Segment Emissions Calcs'!$I$8:$Z$8919,20,FALSE),0)</f>
        <v>0.48222545793441168</v>
      </c>
      <c r="M18" s="37">
        <f ca="1">IFERROR(VLOOKUP($E18&amp;"-2",'PTE - Segment Emissions Calcs'!$I$8:$Z$8919,20,FALSE),0)</f>
        <v>0.48222545793441168</v>
      </c>
      <c r="N18" s="37">
        <f t="shared" ca="1" si="2"/>
        <v>0.48222545793441168</v>
      </c>
      <c r="O18" s="38">
        <f t="array" aca="1" ref="O18" ca="1">IF($H18="TOTAL HAP",H18,MAX(IF('PTE - Segment Emissions Calcs'!$B$8:$B$8919=$B18,'PTE - Segment Emissions Calcs'!$V$8:$V$8919,)))</f>
        <v>0.11009713651470586</v>
      </c>
      <c r="P18" s="38">
        <f t="array" aca="1" ref="P18" ca="1">IF($H18="TOTAL HAP",K18,MAX(IF('PTE - Segment Emissions Calcs'!$B$8:$B$8919=$B18,'PTE - Segment Emissions Calcs'!$X$8:$X$8919,)))</f>
        <v>0.48222545793441168</v>
      </c>
      <c r="Q18" s="38">
        <f t="array" aca="1" ref="Q18" ca="1">IF($H18="TOTAL HAP",N18,MAX(IF('PTE - Segment Emissions Calcs'!$B$8:$B$8919=$B18,'PTE - Segment Emissions Calcs'!$Z$8:$Z$8919,)))</f>
        <v>0.48222545793441168</v>
      </c>
      <c r="R18" s="39"/>
    </row>
    <row r="19" spans="1:18" x14ac:dyDescent="0.25">
      <c r="A19" s="40"/>
      <c r="B19" s="40"/>
      <c r="C19" s="34" t="s">
        <v>30</v>
      </c>
      <c r="D19" s="35"/>
      <c r="E19" s="35"/>
      <c r="F19" s="35">
        <f ca="1">IFERROR(VLOOKUP($E19&amp;"-1",'PTE - Segment Emissions Calcs'!$I$8:$V$8919,16,FALSE),0)</f>
        <v>1.3411764705882353E-6</v>
      </c>
      <c r="G19" s="35">
        <f ca="1">IFERROR(VLOOKUP($E19&amp;"-2",'PTE - Segment Emissions Calcs'!$I$8:$V$8919,16,FALSE),0)</f>
        <v>1.3411764705882353E-6</v>
      </c>
      <c r="H19" s="36">
        <f t="shared" ca="1" si="0"/>
        <v>1.3411764705882353E-6</v>
      </c>
      <c r="I19" s="37">
        <f ca="1">IFERROR(VLOOKUP($E19&amp;"-1",'PTE - Segment Emissions Calcs'!$I$8:$X$8919,18,FALSE),0)</f>
        <v>5.8743529411764703E-6</v>
      </c>
      <c r="J19" s="37">
        <f ca="1">IFERROR(VLOOKUP($E19&amp;"-2",'PTE - Segment Emissions Calcs'!$I$8:$X$8919,18,FALSE),0)</f>
        <v>5.8743529411764703E-6</v>
      </c>
      <c r="K19" s="37">
        <f t="shared" ca="1" si="1"/>
        <v>5.8743529411764703E-6</v>
      </c>
      <c r="L19" s="37">
        <f ca="1">IFERROR(VLOOKUP($E19&amp;"-1",'PTE - Segment Emissions Calcs'!$I$8:$Z$8919,20,FALSE),0)</f>
        <v>5.8743529411764703E-6</v>
      </c>
      <c r="M19" s="37">
        <f ca="1">IFERROR(VLOOKUP($E19&amp;"-2",'PTE - Segment Emissions Calcs'!$I$8:$Z$8919,20,FALSE),0)</f>
        <v>5.8743529411764703E-6</v>
      </c>
      <c r="N19" s="37">
        <f t="shared" ca="1" si="2"/>
        <v>5.8743529411764703E-6</v>
      </c>
      <c r="O19" s="38">
        <f t="array" aca="1" ref="O19" ca="1">IF($H19="TOTAL HAP",H19,MAX(IF('PTE - Segment Emissions Calcs'!$B$8:$B$8919=$B19,'PTE - Segment Emissions Calcs'!$V$8:$V$8919,)))</f>
        <v>1.3411764705882353E-6</v>
      </c>
      <c r="P19" s="38">
        <f t="array" aca="1" ref="P19" ca="1">IF($H19="TOTAL HAP",K19,MAX(IF('PTE - Segment Emissions Calcs'!$B$8:$B$8919=$B19,'PTE - Segment Emissions Calcs'!$X$8:$X$8919,)))</f>
        <v>5.8743529411764703E-6</v>
      </c>
      <c r="Q19" s="38">
        <f t="array" aca="1" ref="Q19" ca="1">IF($H19="TOTAL HAP",N19,MAX(IF('PTE - Segment Emissions Calcs'!$B$8:$B$8919=$B19,'PTE - Segment Emissions Calcs'!$Z$8:$Z$8919,)))</f>
        <v>5.8743529411764703E-6</v>
      </c>
      <c r="R19" s="39"/>
    </row>
    <row r="20" spans="1:18" x14ac:dyDescent="0.25">
      <c r="A20" s="40"/>
      <c r="B20" s="40"/>
      <c r="C20" s="34" t="s">
        <v>31</v>
      </c>
      <c r="D20" s="35"/>
      <c r="E20" s="35"/>
      <c r="F20" s="35">
        <f ca="1">IFERROR(VLOOKUP($E20&amp;"-1",'PTE - Segment Emissions Calcs'!$I$8:$V$8919,16,FALSE),0)</f>
        <v>1.0058823529411765E-7</v>
      </c>
      <c r="G20" s="35">
        <f ca="1">IFERROR(VLOOKUP($E20&amp;"-2",'PTE - Segment Emissions Calcs'!$I$8:$V$8919,16,FALSE),0)</f>
        <v>1.0058823529411765E-7</v>
      </c>
      <c r="H20" s="36">
        <f t="shared" ca="1" si="0"/>
        <v>1.0058823529411765E-7</v>
      </c>
      <c r="I20" s="37">
        <f ca="1">IFERROR(VLOOKUP($E20&amp;"-1",'PTE - Segment Emissions Calcs'!$I$8:$X$8919,18,FALSE),0)</f>
        <v>4.4057647058823532E-7</v>
      </c>
      <c r="J20" s="37">
        <f ca="1">IFERROR(VLOOKUP($E20&amp;"-2",'PTE - Segment Emissions Calcs'!$I$8:$X$8919,18,FALSE),0)</f>
        <v>4.4057647058823532E-7</v>
      </c>
      <c r="K20" s="37">
        <f t="shared" ca="1" si="1"/>
        <v>4.4057647058823532E-7</v>
      </c>
      <c r="L20" s="37">
        <f ca="1">IFERROR(VLOOKUP($E20&amp;"-1",'PTE - Segment Emissions Calcs'!$I$8:$Z$8919,20,FALSE),0)</f>
        <v>4.4057647058823532E-7</v>
      </c>
      <c r="M20" s="37">
        <f ca="1">IFERROR(VLOOKUP($E20&amp;"-2",'PTE - Segment Emissions Calcs'!$I$8:$Z$8919,20,FALSE),0)</f>
        <v>4.4057647058823532E-7</v>
      </c>
      <c r="N20" s="37">
        <f t="shared" ca="1" si="2"/>
        <v>4.4057647058823532E-7</v>
      </c>
      <c r="O20" s="38">
        <f t="array" aca="1" ref="O20" ca="1">IF($H20="TOTAL HAP",H20,MAX(IF('PTE - Segment Emissions Calcs'!$B$8:$B$8919=$B20,'PTE - Segment Emissions Calcs'!$V$8:$V$8919,)))</f>
        <v>1.0058823529411765E-7</v>
      </c>
      <c r="P20" s="38">
        <f t="array" aca="1" ref="P20" ca="1">IF($H20="TOTAL HAP",K20,MAX(IF('PTE - Segment Emissions Calcs'!$B$8:$B$8919=$B20,'PTE - Segment Emissions Calcs'!$X$8:$X$8919,)))</f>
        <v>4.4057647058823532E-7</v>
      </c>
      <c r="Q20" s="38">
        <f t="array" aca="1" ref="Q20" ca="1">IF($H20="TOTAL HAP",N20,MAX(IF('PTE - Segment Emissions Calcs'!$B$8:$B$8919=$B20,'PTE - Segment Emissions Calcs'!$Z$8:$Z$8919,)))</f>
        <v>4.4057647058823532E-7</v>
      </c>
      <c r="R20" s="39"/>
    </row>
    <row r="21" spans="1:18" x14ac:dyDescent="0.25">
      <c r="A21" s="40"/>
      <c r="B21" s="40"/>
      <c r="C21" s="34" t="s">
        <v>32</v>
      </c>
      <c r="D21" s="35"/>
      <c r="E21" s="35"/>
      <c r="F21" s="35">
        <f ca="1">IFERROR(VLOOKUP($E21&amp;"-1",'PTE - Segment Emissions Calcs'!$I$8:$V$8919,16,FALSE),0)</f>
        <v>8.9411764705882358E-7</v>
      </c>
      <c r="G21" s="35">
        <f ca="1">IFERROR(VLOOKUP($E21&amp;"-2",'PTE - Segment Emissions Calcs'!$I$8:$V$8919,16,FALSE),0)</f>
        <v>8.9411764705882358E-7</v>
      </c>
      <c r="H21" s="36">
        <f t="shared" ca="1" si="0"/>
        <v>8.9411764705882358E-7</v>
      </c>
      <c r="I21" s="37">
        <f ca="1">IFERROR(VLOOKUP($E21&amp;"-1",'PTE - Segment Emissions Calcs'!$I$8:$X$8919,18,FALSE),0)</f>
        <v>3.9162352941176472E-6</v>
      </c>
      <c r="J21" s="37">
        <f ca="1">IFERROR(VLOOKUP($E21&amp;"-2",'PTE - Segment Emissions Calcs'!$I$8:$X$8919,18,FALSE),0)</f>
        <v>3.9162352941176472E-6</v>
      </c>
      <c r="K21" s="37">
        <f t="shared" ca="1" si="1"/>
        <v>3.9162352941176472E-6</v>
      </c>
      <c r="L21" s="37">
        <f ca="1">IFERROR(VLOOKUP($E21&amp;"-1",'PTE - Segment Emissions Calcs'!$I$8:$Z$8919,20,FALSE),0)</f>
        <v>3.9162352941176472E-6</v>
      </c>
      <c r="M21" s="37">
        <f ca="1">IFERROR(VLOOKUP($E21&amp;"-2",'PTE - Segment Emissions Calcs'!$I$8:$Z$8919,20,FALSE),0)</f>
        <v>3.9162352941176472E-6</v>
      </c>
      <c r="N21" s="37">
        <f t="shared" ca="1" si="2"/>
        <v>3.9162352941176472E-6</v>
      </c>
      <c r="O21" s="38">
        <f t="array" aca="1" ref="O21" ca="1">IF($H21="TOTAL HAP",H21,MAX(IF('PTE - Segment Emissions Calcs'!$B$8:$B$8919=$B21,'PTE - Segment Emissions Calcs'!$V$8:$V$8919,)))</f>
        <v>8.9411764705882358E-7</v>
      </c>
      <c r="P21" s="38">
        <f t="array" aca="1" ref="P21" ca="1">IF($H21="TOTAL HAP",K21,MAX(IF('PTE - Segment Emissions Calcs'!$B$8:$B$8919=$B21,'PTE - Segment Emissions Calcs'!$X$8:$X$8919,)))</f>
        <v>3.9162352941176472E-6</v>
      </c>
      <c r="Q21" s="38">
        <f t="array" aca="1" ref="Q21" ca="1">IF($H21="TOTAL HAP",N21,MAX(IF('PTE - Segment Emissions Calcs'!$B$8:$B$8919=$B21,'PTE - Segment Emissions Calcs'!$Z$8:$Z$8919,)))</f>
        <v>3.9162352941176472E-6</v>
      </c>
      <c r="R21" s="39"/>
    </row>
    <row r="22" spans="1:18" x14ac:dyDescent="0.25">
      <c r="A22" s="40"/>
      <c r="B22" s="40"/>
      <c r="C22" s="34" t="s">
        <v>33</v>
      </c>
      <c r="D22" s="35"/>
      <c r="E22" s="35"/>
      <c r="F22" s="35">
        <f ca="1">IFERROR(VLOOKUP($E22&amp;"-1",'PTE - Segment Emissions Calcs'!$I$8:$V$8919,16,FALSE),0)</f>
        <v>1.3851000000000001E-7</v>
      </c>
      <c r="G22" s="35">
        <f ca="1">IFERROR(VLOOKUP($E22&amp;"-2",'PTE - Segment Emissions Calcs'!$I$8:$V$8919,16,FALSE),0)</f>
        <v>1.3851000000000001E-7</v>
      </c>
      <c r="H22" s="36">
        <f t="shared" ca="1" si="0"/>
        <v>1.3851000000000001E-7</v>
      </c>
      <c r="I22" s="37">
        <f ca="1">IFERROR(VLOOKUP($E22&amp;"-1",'PTE - Segment Emissions Calcs'!$I$8:$X$8919,18,FALSE),0)</f>
        <v>6.0667379999999999E-7</v>
      </c>
      <c r="J22" s="37">
        <f ca="1">IFERROR(VLOOKUP($E22&amp;"-2",'PTE - Segment Emissions Calcs'!$I$8:$X$8919,18,FALSE),0)</f>
        <v>6.0667379999999999E-7</v>
      </c>
      <c r="K22" s="37">
        <f t="shared" ca="1" si="1"/>
        <v>6.0667379999999999E-7</v>
      </c>
      <c r="L22" s="37">
        <f ca="1">IFERROR(VLOOKUP($E22&amp;"-1",'PTE - Segment Emissions Calcs'!$I$8:$Z$8919,20,FALSE),0)</f>
        <v>6.0667379999999999E-7</v>
      </c>
      <c r="M22" s="37">
        <f ca="1">IFERROR(VLOOKUP($E22&amp;"-2",'PTE - Segment Emissions Calcs'!$I$8:$Z$8919,20,FALSE),0)</f>
        <v>6.0667379999999999E-7</v>
      </c>
      <c r="N22" s="37">
        <f t="shared" ca="1" si="2"/>
        <v>6.0667379999999999E-7</v>
      </c>
      <c r="O22" s="38">
        <f t="array" aca="1" ref="O22" ca="1">IF($H22="TOTAL HAP",H22,MAX(IF('PTE - Segment Emissions Calcs'!$B$8:$B$8919=$B22,'PTE - Segment Emissions Calcs'!$V$8:$V$8919,)))</f>
        <v>1.3851000000000001E-7</v>
      </c>
      <c r="P22" s="38">
        <f t="array" aca="1" ref="P22" ca="1">IF($H22="TOTAL HAP",K22,MAX(IF('PTE - Segment Emissions Calcs'!$B$8:$B$8919=$B22,'PTE - Segment Emissions Calcs'!$X$8:$X$8919,)))</f>
        <v>6.0667379999999999E-7</v>
      </c>
      <c r="Q22" s="38">
        <f t="array" aca="1" ref="Q22" ca="1">IF($H22="TOTAL HAP",N22,MAX(IF('PTE - Segment Emissions Calcs'!$B$8:$B$8919=$B22,'PTE - Segment Emissions Calcs'!$Z$8:$Z$8919,)))</f>
        <v>6.0667379999999999E-7</v>
      </c>
      <c r="R22" s="39"/>
    </row>
    <row r="23" spans="1:18" x14ac:dyDescent="0.25">
      <c r="A23" s="40"/>
      <c r="B23" s="40"/>
      <c r="C23" s="34" t="s">
        <v>34</v>
      </c>
      <c r="D23" s="35"/>
      <c r="E23" s="35"/>
      <c r="F23" s="35">
        <f ca="1">IFERROR(VLOOKUP($E23&amp;"-1",'PTE - Segment Emissions Calcs'!$I$8:$V$8919,16,FALSE),0)</f>
        <v>3.7221000000000002E-7</v>
      </c>
      <c r="G23" s="35">
        <f ca="1">IFERROR(VLOOKUP($E23&amp;"-2",'PTE - Segment Emissions Calcs'!$I$8:$V$8919,16,FALSE),0)</f>
        <v>3.7221000000000002E-7</v>
      </c>
      <c r="H23" s="36">
        <f t="shared" ca="1" si="0"/>
        <v>3.7221000000000002E-7</v>
      </c>
      <c r="I23" s="37">
        <f ca="1">IFERROR(VLOOKUP($E23&amp;"-1",'PTE - Segment Emissions Calcs'!$I$8:$X$8919,18,FALSE),0)</f>
        <v>1.6302798000000001E-6</v>
      </c>
      <c r="J23" s="37">
        <f ca="1">IFERROR(VLOOKUP($E23&amp;"-2",'PTE - Segment Emissions Calcs'!$I$8:$X$8919,18,FALSE),0)</f>
        <v>1.6302798000000001E-6</v>
      </c>
      <c r="K23" s="37">
        <f t="shared" ca="1" si="1"/>
        <v>1.6302798000000001E-6</v>
      </c>
      <c r="L23" s="37">
        <f ca="1">IFERROR(VLOOKUP($E23&amp;"-1",'PTE - Segment Emissions Calcs'!$I$8:$Z$8919,20,FALSE),0)</f>
        <v>1.6302798000000001E-6</v>
      </c>
      <c r="M23" s="37">
        <f ca="1">IFERROR(VLOOKUP($E23&amp;"-2",'PTE - Segment Emissions Calcs'!$I$8:$Z$8919,20,FALSE),0)</f>
        <v>1.6302798000000001E-6</v>
      </c>
      <c r="N23" s="37">
        <f t="shared" ca="1" si="2"/>
        <v>1.6302798000000001E-6</v>
      </c>
      <c r="O23" s="38">
        <f t="array" aca="1" ref="O23" ca="1">IF($H23="TOTAL HAP",H23,MAX(IF('PTE - Segment Emissions Calcs'!$B$8:$B$8919=$B23,'PTE - Segment Emissions Calcs'!$V$8:$V$8919,)))</f>
        <v>3.7221000000000002E-7</v>
      </c>
      <c r="P23" s="38">
        <f t="array" aca="1" ref="P23" ca="1">IF($H23="TOTAL HAP",K23,MAX(IF('PTE - Segment Emissions Calcs'!$B$8:$B$8919=$B23,'PTE - Segment Emissions Calcs'!$X$8:$X$8919,)))</f>
        <v>1.6302798000000001E-6</v>
      </c>
      <c r="Q23" s="38">
        <f t="array" aca="1" ref="Q23" ca="1">IF($H23="TOTAL HAP",N23,MAX(IF('PTE - Segment Emissions Calcs'!$B$8:$B$8919=$B23,'PTE - Segment Emissions Calcs'!$Z$8:$Z$8919,)))</f>
        <v>1.6302798000000001E-6</v>
      </c>
      <c r="R23" s="39"/>
    </row>
    <row r="24" spans="1:18" x14ac:dyDescent="0.25">
      <c r="A24" s="40"/>
      <c r="B24" s="40"/>
      <c r="C24" s="34" t="s">
        <v>35</v>
      </c>
      <c r="D24" s="35"/>
      <c r="E24" s="35"/>
      <c r="F24" s="35">
        <f ca="1">IFERROR(VLOOKUP($E24&amp;"-1",'PTE - Segment Emissions Calcs'!$I$8:$V$8919,16,FALSE),0)</f>
        <v>2.6960999999999999E-7</v>
      </c>
      <c r="G24" s="35">
        <f ca="1">IFERROR(VLOOKUP($E24&amp;"-2",'PTE - Segment Emissions Calcs'!$I$8:$V$8919,16,FALSE),0)</f>
        <v>2.6960999999999999E-7</v>
      </c>
      <c r="H24" s="36">
        <f t="shared" ca="1" si="0"/>
        <v>2.6960999999999999E-7</v>
      </c>
      <c r="I24" s="37">
        <f ca="1">IFERROR(VLOOKUP($E24&amp;"-1",'PTE - Segment Emissions Calcs'!$I$8:$X$8919,18,FALSE),0)</f>
        <v>1.1808917999999999E-6</v>
      </c>
      <c r="J24" s="37">
        <f ca="1">IFERROR(VLOOKUP($E24&amp;"-2",'PTE - Segment Emissions Calcs'!$I$8:$X$8919,18,FALSE),0)</f>
        <v>1.1808917999999999E-6</v>
      </c>
      <c r="K24" s="37">
        <f t="shared" ca="1" si="1"/>
        <v>1.1808917999999999E-6</v>
      </c>
      <c r="L24" s="37">
        <f ca="1">IFERROR(VLOOKUP($E24&amp;"-1",'PTE - Segment Emissions Calcs'!$I$8:$Z$8919,20,FALSE),0)</f>
        <v>1.1808917999999999E-6</v>
      </c>
      <c r="M24" s="37">
        <f ca="1">IFERROR(VLOOKUP($E24&amp;"-2",'PTE - Segment Emissions Calcs'!$I$8:$Z$8919,20,FALSE),0)</f>
        <v>1.1808917999999999E-6</v>
      </c>
      <c r="N24" s="37">
        <f t="shared" ca="1" si="2"/>
        <v>1.1808917999999999E-6</v>
      </c>
      <c r="O24" s="38">
        <f t="array" aca="1" ref="O24" ca="1">IF($H24="TOTAL HAP",H24,MAX(IF('PTE - Segment Emissions Calcs'!$B$8:$B$8919=$B24,'PTE - Segment Emissions Calcs'!$V$8:$V$8919,)))</f>
        <v>2.6960999999999999E-7</v>
      </c>
      <c r="P24" s="38">
        <f t="array" aca="1" ref="P24" ca="1">IF($H24="TOTAL HAP",K24,MAX(IF('PTE - Segment Emissions Calcs'!$B$8:$B$8919=$B24,'PTE - Segment Emissions Calcs'!$X$8:$X$8919,)))</f>
        <v>1.1808917999999999E-6</v>
      </c>
      <c r="Q24" s="38">
        <f t="array" aca="1" ref="Q24" ca="1">IF($H24="TOTAL HAP",N24,MAX(IF('PTE - Segment Emissions Calcs'!$B$8:$B$8919=$B24,'PTE - Segment Emissions Calcs'!$Z$8:$Z$8919,)))</f>
        <v>1.1808917999999999E-6</v>
      </c>
      <c r="R24" s="39"/>
    </row>
    <row r="25" spans="1:18" x14ac:dyDescent="0.25">
      <c r="A25" s="40"/>
      <c r="B25" s="40"/>
      <c r="C25" s="34" t="s">
        <v>36</v>
      </c>
      <c r="D25" s="35"/>
      <c r="E25" s="35"/>
      <c r="F25" s="35">
        <f ca="1">IFERROR(VLOOKUP($E25&amp;"-1",'PTE - Segment Emissions Calcs'!$I$8:$V$8919,16,FALSE),0)</f>
        <v>1.2654E-6</v>
      </c>
      <c r="G25" s="35">
        <f ca="1">IFERROR(VLOOKUP($E25&amp;"-2",'PTE - Segment Emissions Calcs'!$I$8:$V$8919,16,FALSE),0)</f>
        <v>1.2654E-6</v>
      </c>
      <c r="H25" s="36">
        <f t="shared" ca="1" si="0"/>
        <v>1.2654E-6</v>
      </c>
      <c r="I25" s="37">
        <f ca="1">IFERROR(VLOOKUP($E25&amp;"-1",'PTE - Segment Emissions Calcs'!$I$8:$X$8919,18,FALSE),0)</f>
        <v>5.5424519999999994E-6</v>
      </c>
      <c r="J25" s="37">
        <f ca="1">IFERROR(VLOOKUP($E25&amp;"-2",'PTE - Segment Emissions Calcs'!$I$8:$X$8919,18,FALSE),0)</f>
        <v>5.5424519999999994E-6</v>
      </c>
      <c r="K25" s="37">
        <f t="shared" ca="1" si="1"/>
        <v>5.5424519999999994E-6</v>
      </c>
      <c r="L25" s="37">
        <f ca="1">IFERROR(VLOOKUP($E25&amp;"-1",'PTE - Segment Emissions Calcs'!$I$8:$Z$8919,20,FALSE),0)</f>
        <v>5.5424519999999994E-6</v>
      </c>
      <c r="M25" s="37">
        <f ca="1">IFERROR(VLOOKUP($E25&amp;"-2",'PTE - Segment Emissions Calcs'!$I$8:$Z$8919,20,FALSE),0)</f>
        <v>5.5424519999999994E-6</v>
      </c>
      <c r="N25" s="37">
        <f t="shared" ca="1" si="2"/>
        <v>5.5424519999999994E-6</v>
      </c>
      <c r="O25" s="38">
        <f t="array" aca="1" ref="O25" ca="1">IF($H25="TOTAL HAP",H25,MAX(IF('PTE - Segment Emissions Calcs'!$B$8:$B$8919=$B25,'PTE - Segment Emissions Calcs'!$V$8:$V$8919,)))</f>
        <v>1.2654E-6</v>
      </c>
      <c r="P25" s="38">
        <f t="array" aca="1" ref="P25" ca="1">IF($H25="TOTAL HAP",K25,MAX(IF('PTE - Segment Emissions Calcs'!$B$8:$B$8919=$B25,'PTE - Segment Emissions Calcs'!$X$8:$X$8919,)))</f>
        <v>5.5424519999999994E-6</v>
      </c>
      <c r="Q25" s="38">
        <f t="array" aca="1" ref="Q25" ca="1">IF($H25="TOTAL HAP",N25,MAX(IF('PTE - Segment Emissions Calcs'!$B$8:$B$8919=$B25,'PTE - Segment Emissions Calcs'!$Z$8:$Z$8919,)))</f>
        <v>5.5424519999999994E-6</v>
      </c>
      <c r="R25" s="39"/>
    </row>
    <row r="26" spans="1:18" x14ac:dyDescent="0.25">
      <c r="A26" s="40"/>
      <c r="B26" s="40"/>
      <c r="C26" s="34" t="s">
        <v>37</v>
      </c>
      <c r="D26" s="35"/>
      <c r="E26" s="35"/>
      <c r="F26" s="35">
        <f ca="1">IFERROR(VLOOKUP($E26&amp;"-1",'PTE - Segment Emissions Calcs'!$I$8:$V$8919,16,FALSE),0)</f>
        <v>1.1969999999999998E-4</v>
      </c>
      <c r="G26" s="35">
        <f ca="1">IFERROR(VLOOKUP($E26&amp;"-2",'PTE - Segment Emissions Calcs'!$I$8:$V$8919,16,FALSE),0)</f>
        <v>1.1969999999999998E-4</v>
      </c>
      <c r="H26" s="36">
        <f t="shared" ca="1" si="0"/>
        <v>1.1969999999999998E-4</v>
      </c>
      <c r="I26" s="37">
        <f ca="1">IFERROR(VLOOKUP($E26&amp;"-1",'PTE - Segment Emissions Calcs'!$I$8:$X$8919,18,FALSE),0)</f>
        <v>5.2428599999999989E-4</v>
      </c>
      <c r="J26" s="37">
        <f ca="1">IFERROR(VLOOKUP($E26&amp;"-2",'PTE - Segment Emissions Calcs'!$I$8:$X$8919,18,FALSE),0)</f>
        <v>5.2428599999999989E-4</v>
      </c>
      <c r="K26" s="37">
        <f t="shared" ca="1" si="1"/>
        <v>5.2428599999999989E-4</v>
      </c>
      <c r="L26" s="37">
        <f ca="1">IFERROR(VLOOKUP($E26&amp;"-1",'PTE - Segment Emissions Calcs'!$I$8:$Z$8919,20,FALSE),0)</f>
        <v>5.2428599999999989E-4</v>
      </c>
      <c r="M26" s="37">
        <f ca="1">IFERROR(VLOOKUP($E26&amp;"-2",'PTE - Segment Emissions Calcs'!$I$8:$Z$8919,20,FALSE),0)</f>
        <v>5.2428599999999989E-4</v>
      </c>
      <c r="N26" s="37">
        <f t="shared" ca="1" si="2"/>
        <v>5.2428599999999989E-4</v>
      </c>
      <c r="O26" s="38">
        <f t="array" aca="1" ref="O26" ca="1">IF($H26="TOTAL HAP",H26,MAX(IF('PTE - Segment Emissions Calcs'!$B$8:$B$8919=$B26,'PTE - Segment Emissions Calcs'!$V$8:$V$8919,)))</f>
        <v>1.1969999999999998E-4</v>
      </c>
      <c r="P26" s="38">
        <f t="array" aca="1" ref="P26" ca="1">IF($H26="TOTAL HAP",K26,MAX(IF('PTE - Segment Emissions Calcs'!$B$8:$B$8919=$B26,'PTE - Segment Emissions Calcs'!$X$8:$X$8919,)))</f>
        <v>5.2428599999999989E-4</v>
      </c>
      <c r="Q26" s="38">
        <f t="array" aca="1" ref="Q26" ca="1">IF($H26="TOTAL HAP",N26,MAX(IF('PTE - Segment Emissions Calcs'!$B$8:$B$8919=$B26,'PTE - Segment Emissions Calcs'!$Z$8:$Z$8919,)))</f>
        <v>5.2428599999999989E-4</v>
      </c>
      <c r="R26" s="39"/>
    </row>
    <row r="27" spans="1:18" x14ac:dyDescent="0.25">
      <c r="A27" s="40"/>
      <c r="B27" s="40"/>
      <c r="C27" s="34" t="s">
        <v>38</v>
      </c>
      <c r="D27" s="35"/>
      <c r="E27" s="35"/>
      <c r="F27" s="35">
        <f ca="1">IFERROR(VLOOKUP($E27&amp;"-1",'PTE - Segment Emissions Calcs'!$I$8:$V$8919,16,FALSE),0)</f>
        <v>3.2717999999999997E-6</v>
      </c>
      <c r="G27" s="35">
        <f ca="1">IFERROR(VLOOKUP($E27&amp;"-2",'PTE - Segment Emissions Calcs'!$I$8:$V$8919,16,FALSE),0)</f>
        <v>3.2717999999999997E-6</v>
      </c>
      <c r="H27" s="36">
        <f t="shared" ca="1" si="0"/>
        <v>3.2717999999999997E-6</v>
      </c>
      <c r="I27" s="37">
        <f ca="1">IFERROR(VLOOKUP($E27&amp;"-1",'PTE - Segment Emissions Calcs'!$I$8:$X$8919,18,FALSE),0)</f>
        <v>1.4330483999999999E-5</v>
      </c>
      <c r="J27" s="37">
        <f ca="1">IFERROR(VLOOKUP($E27&amp;"-2",'PTE - Segment Emissions Calcs'!$I$8:$X$8919,18,FALSE),0)</f>
        <v>1.4330483999999999E-5</v>
      </c>
      <c r="K27" s="37">
        <f t="shared" ca="1" si="1"/>
        <v>1.4330483999999999E-5</v>
      </c>
      <c r="L27" s="37">
        <f ca="1">IFERROR(VLOOKUP($E27&amp;"-1",'PTE - Segment Emissions Calcs'!$I$8:$Z$8919,20,FALSE),0)</f>
        <v>1.4330483999999999E-5</v>
      </c>
      <c r="M27" s="37">
        <f ca="1">IFERROR(VLOOKUP($E27&amp;"-2",'PTE - Segment Emissions Calcs'!$I$8:$Z$8919,20,FALSE),0)</f>
        <v>1.4330483999999999E-5</v>
      </c>
      <c r="N27" s="37">
        <f t="shared" ca="1" si="2"/>
        <v>1.4330483999999999E-5</v>
      </c>
      <c r="O27" s="38">
        <f t="array" aca="1" ref="O27" ca="1">IF($H27="TOTAL HAP",H27,MAX(IF('PTE - Segment Emissions Calcs'!$B$8:$B$8919=$B27,'PTE - Segment Emissions Calcs'!$V$8:$V$8919,)))</f>
        <v>3.2717999999999997E-6</v>
      </c>
      <c r="P27" s="38">
        <f t="array" aca="1" ref="P27" ca="1">IF($H27="TOTAL HAP",K27,MAX(IF('PTE - Segment Emissions Calcs'!$B$8:$B$8919=$B27,'PTE - Segment Emissions Calcs'!$X$8:$X$8919,)))</f>
        <v>1.4330483999999999E-5</v>
      </c>
      <c r="Q27" s="38">
        <f t="array" aca="1" ref="Q27" ca="1">IF($H27="TOTAL HAP",N27,MAX(IF('PTE - Segment Emissions Calcs'!$B$8:$B$8919=$B27,'PTE - Segment Emissions Calcs'!$Z$8:$Z$8919,)))</f>
        <v>1.4330483999999999E-5</v>
      </c>
      <c r="R27" s="39"/>
    </row>
    <row r="28" spans="1:18" x14ac:dyDescent="0.25">
      <c r="A28" s="40"/>
      <c r="B28" s="40"/>
      <c r="C28" s="34" t="s">
        <v>39</v>
      </c>
      <c r="D28" s="35"/>
      <c r="E28" s="35"/>
      <c r="F28" s="35">
        <f ca="1">IFERROR(VLOOKUP($E28&amp;"-1",'PTE - Segment Emissions Calcs'!$I$8:$V$8919,16,FALSE),0)</f>
        <v>1.5105E-6</v>
      </c>
      <c r="G28" s="35">
        <f ca="1">IFERROR(VLOOKUP($E28&amp;"-2",'PTE - Segment Emissions Calcs'!$I$8:$V$8919,16,FALSE),0)</f>
        <v>1.5105E-6</v>
      </c>
      <c r="H28" s="36">
        <f t="shared" ca="1" si="0"/>
        <v>1.5105E-6</v>
      </c>
      <c r="I28" s="37">
        <f ca="1">IFERROR(VLOOKUP($E28&amp;"-1",'PTE - Segment Emissions Calcs'!$I$8:$X$8919,18,FALSE),0)</f>
        <v>6.6159899999999991E-6</v>
      </c>
      <c r="J28" s="37">
        <f ca="1">IFERROR(VLOOKUP($E28&amp;"-2",'PTE - Segment Emissions Calcs'!$I$8:$X$8919,18,FALSE),0)</f>
        <v>6.6159899999999991E-6</v>
      </c>
      <c r="K28" s="37">
        <f t="shared" ca="1" si="1"/>
        <v>6.6159899999999991E-6</v>
      </c>
      <c r="L28" s="37">
        <f ca="1">IFERROR(VLOOKUP($E28&amp;"-1",'PTE - Segment Emissions Calcs'!$I$8:$Z$8919,20,FALSE),0)</f>
        <v>6.6159899999999991E-6</v>
      </c>
      <c r="M28" s="37">
        <f ca="1">IFERROR(VLOOKUP($E28&amp;"-2",'PTE - Segment Emissions Calcs'!$I$8:$Z$8919,20,FALSE),0)</f>
        <v>6.6159899999999991E-6</v>
      </c>
      <c r="N28" s="37">
        <f t="shared" ca="1" si="2"/>
        <v>6.6159899999999991E-6</v>
      </c>
      <c r="O28" s="38">
        <f t="array" aca="1" ref="O28" ca="1">IF($H28="TOTAL HAP",H28,MAX(IF('PTE - Segment Emissions Calcs'!$B$8:$B$8919=$B28,'PTE - Segment Emissions Calcs'!$V$8:$V$8919,)))</f>
        <v>1.5105E-6</v>
      </c>
      <c r="P28" s="38">
        <f t="array" aca="1" ref="P28" ca="1">IF($H28="TOTAL HAP",K28,MAX(IF('PTE - Segment Emissions Calcs'!$B$8:$B$8919=$B28,'PTE - Segment Emissions Calcs'!$X$8:$X$8919,)))</f>
        <v>6.6159899999999991E-6</v>
      </c>
      <c r="Q28" s="38">
        <f t="array" aca="1" ref="Q28" ca="1">IF($H28="TOTAL HAP",N28,MAX(IF('PTE - Segment Emissions Calcs'!$B$8:$B$8919=$B28,'PTE - Segment Emissions Calcs'!$Z$8:$Z$8919,)))</f>
        <v>6.6159899999999991E-6</v>
      </c>
      <c r="R28" s="39"/>
    </row>
    <row r="29" spans="1:18" x14ac:dyDescent="0.25">
      <c r="A29" s="40"/>
      <c r="B29" s="40"/>
      <c r="C29" s="34" t="s">
        <v>40</v>
      </c>
      <c r="D29" s="35"/>
      <c r="E29" s="35"/>
      <c r="F29" s="35">
        <f ca="1">IFERROR(VLOOKUP($E29&amp;"-1",'PTE - Segment Emissions Calcs'!$I$8:$V$8919,16,FALSE),0)</f>
        <v>7.2390000000000002E-8</v>
      </c>
      <c r="G29" s="35">
        <f ca="1">IFERROR(VLOOKUP($E29&amp;"-2",'PTE - Segment Emissions Calcs'!$I$8:$V$8919,16,FALSE),0)</f>
        <v>7.2390000000000002E-8</v>
      </c>
      <c r="H29" s="36">
        <f t="shared" ca="1" si="0"/>
        <v>7.2390000000000002E-8</v>
      </c>
      <c r="I29" s="37">
        <f ca="1">IFERROR(VLOOKUP($E29&amp;"-1",'PTE - Segment Emissions Calcs'!$I$8:$X$8919,18,FALSE),0)</f>
        <v>3.170682E-7</v>
      </c>
      <c r="J29" s="37">
        <f ca="1">IFERROR(VLOOKUP($E29&amp;"-2",'PTE - Segment Emissions Calcs'!$I$8:$X$8919,18,FALSE),0)</f>
        <v>3.170682E-7</v>
      </c>
      <c r="K29" s="37">
        <f t="shared" ca="1" si="1"/>
        <v>3.170682E-7</v>
      </c>
      <c r="L29" s="37">
        <f ca="1">IFERROR(VLOOKUP($E29&amp;"-1",'PTE - Segment Emissions Calcs'!$I$8:$Z$8919,20,FALSE),0)</f>
        <v>3.170682E-7</v>
      </c>
      <c r="M29" s="37">
        <f ca="1">IFERROR(VLOOKUP($E29&amp;"-2",'PTE - Segment Emissions Calcs'!$I$8:$Z$8919,20,FALSE),0)</f>
        <v>3.170682E-7</v>
      </c>
      <c r="N29" s="37">
        <f t="shared" ca="1" si="2"/>
        <v>3.170682E-7</v>
      </c>
      <c r="O29" s="38">
        <f t="array" aca="1" ref="O29" ca="1">IF($H29="TOTAL HAP",H29,MAX(IF('PTE - Segment Emissions Calcs'!$B$8:$B$8919=$B29,'PTE - Segment Emissions Calcs'!$V$8:$V$8919,)))</f>
        <v>7.2390000000000002E-8</v>
      </c>
      <c r="P29" s="38">
        <f t="array" aca="1" ref="P29" ca="1">IF($H29="TOTAL HAP",K29,MAX(IF('PTE - Segment Emissions Calcs'!$B$8:$B$8919=$B29,'PTE - Segment Emissions Calcs'!$X$8:$X$8919,)))</f>
        <v>3.170682E-7</v>
      </c>
      <c r="Q29" s="38">
        <f t="array" aca="1" ref="Q29" ca="1">IF($H29="TOTAL HAP",N29,MAX(IF('PTE - Segment Emissions Calcs'!$B$8:$B$8919=$B29,'PTE - Segment Emissions Calcs'!$Z$8:$Z$8919,)))</f>
        <v>3.170682E-7</v>
      </c>
      <c r="R29" s="39"/>
    </row>
    <row r="30" spans="1:18" x14ac:dyDescent="0.25">
      <c r="A30" s="40"/>
      <c r="B30" s="40"/>
      <c r="C30" s="34" t="s">
        <v>41</v>
      </c>
      <c r="D30" s="35"/>
      <c r="E30" s="35"/>
      <c r="F30" s="35">
        <f ca="1">IFERROR(VLOOKUP($E30&amp;"-1",'PTE - Segment Emissions Calcs'!$I$8:$V$8919,16,FALSE),0)</f>
        <v>9.5190000000000005E-7</v>
      </c>
      <c r="G30" s="35">
        <f ca="1">IFERROR(VLOOKUP($E30&amp;"-2",'PTE - Segment Emissions Calcs'!$I$8:$V$8919,16,FALSE),0)</f>
        <v>9.5190000000000005E-7</v>
      </c>
      <c r="H30" s="36">
        <f t="shared" ca="1" si="0"/>
        <v>9.5190000000000005E-7</v>
      </c>
      <c r="I30" s="37">
        <f ca="1">IFERROR(VLOOKUP($E30&amp;"-1",'PTE - Segment Emissions Calcs'!$I$8:$X$8919,18,FALSE),0)</f>
        <v>4.1693220000000002E-6</v>
      </c>
      <c r="J30" s="37">
        <f ca="1">IFERROR(VLOOKUP($E30&amp;"-2",'PTE - Segment Emissions Calcs'!$I$8:$X$8919,18,FALSE),0)</f>
        <v>4.1693220000000002E-6</v>
      </c>
      <c r="K30" s="37">
        <f t="shared" ca="1" si="1"/>
        <v>4.1693220000000002E-6</v>
      </c>
      <c r="L30" s="37">
        <f ca="1">IFERROR(VLOOKUP($E30&amp;"-1",'PTE - Segment Emissions Calcs'!$I$8:$Z$8919,20,FALSE),0)</f>
        <v>4.1693220000000002E-6</v>
      </c>
      <c r="M30" s="37">
        <f ca="1">IFERROR(VLOOKUP($E30&amp;"-2",'PTE - Segment Emissions Calcs'!$I$8:$Z$8919,20,FALSE),0)</f>
        <v>4.1693220000000002E-6</v>
      </c>
      <c r="N30" s="37">
        <f t="shared" ca="1" si="2"/>
        <v>4.1693220000000002E-6</v>
      </c>
      <c r="O30" s="38">
        <f t="array" aca="1" ref="O30" ca="1">IF($H30="TOTAL HAP",H30,MAX(IF('PTE - Segment Emissions Calcs'!$B$8:$B$8919=$B30,'PTE - Segment Emissions Calcs'!$V$8:$V$8919,)))</f>
        <v>9.5190000000000005E-7</v>
      </c>
      <c r="P30" s="38">
        <f t="array" aca="1" ref="P30" ca="1">IF($H30="TOTAL HAP",K30,MAX(IF('PTE - Segment Emissions Calcs'!$B$8:$B$8919=$B30,'PTE - Segment Emissions Calcs'!$X$8:$X$8919,)))</f>
        <v>4.1693220000000002E-6</v>
      </c>
      <c r="Q30" s="38">
        <f t="array" aca="1" ref="Q30" ca="1">IF($H30="TOTAL HAP",N30,MAX(IF('PTE - Segment Emissions Calcs'!$B$8:$B$8919=$B30,'PTE - Segment Emissions Calcs'!$Z$8:$Z$8919,)))</f>
        <v>4.1693220000000002E-6</v>
      </c>
      <c r="R30" s="39"/>
    </row>
    <row r="31" spans="1:18" x14ac:dyDescent="0.25">
      <c r="A31" s="40"/>
      <c r="B31" s="40"/>
      <c r="C31" s="34" t="s">
        <v>42</v>
      </c>
      <c r="D31" s="35"/>
      <c r="E31" s="35"/>
      <c r="F31" s="35">
        <f ca="1">IFERROR(VLOOKUP($E31&amp;"-1",'PTE - Segment Emissions Calcs'!$I$8:$V$8919,16,FALSE),0)</f>
        <v>9.0630000000000011E-8</v>
      </c>
      <c r="G31" s="35">
        <f ca="1">IFERROR(VLOOKUP($E31&amp;"-2",'PTE - Segment Emissions Calcs'!$I$8:$V$8919,16,FALSE),0)</f>
        <v>9.0630000000000011E-8</v>
      </c>
      <c r="H31" s="36">
        <f t="shared" ca="1" si="0"/>
        <v>9.0630000000000011E-8</v>
      </c>
      <c r="I31" s="37">
        <f ca="1">IFERROR(VLOOKUP($E31&amp;"-1",'PTE - Segment Emissions Calcs'!$I$8:$X$8919,18,FALSE),0)</f>
        <v>3.9695940000000002E-7</v>
      </c>
      <c r="J31" s="37">
        <f ca="1">IFERROR(VLOOKUP($E31&amp;"-2",'PTE - Segment Emissions Calcs'!$I$8:$X$8919,18,FALSE),0)</f>
        <v>3.9695940000000002E-7</v>
      </c>
      <c r="K31" s="37">
        <f t="shared" ca="1" si="1"/>
        <v>3.9695940000000002E-7</v>
      </c>
      <c r="L31" s="37">
        <f ca="1">IFERROR(VLOOKUP($E31&amp;"-1",'PTE - Segment Emissions Calcs'!$I$8:$Z$8919,20,FALSE),0)</f>
        <v>3.9695940000000002E-7</v>
      </c>
      <c r="M31" s="37">
        <f ca="1">IFERROR(VLOOKUP($E31&amp;"-2",'PTE - Segment Emissions Calcs'!$I$8:$Z$8919,20,FALSE),0)</f>
        <v>3.9695940000000002E-7</v>
      </c>
      <c r="N31" s="37">
        <f t="shared" ca="1" si="2"/>
        <v>3.9695940000000002E-7</v>
      </c>
      <c r="O31" s="38">
        <f t="array" aca="1" ref="O31" ca="1">IF($H31="TOTAL HAP",H31,MAX(IF('PTE - Segment Emissions Calcs'!$B$8:$B$8919=$B31,'PTE - Segment Emissions Calcs'!$V$8:$V$8919,)))</f>
        <v>9.0630000000000011E-8</v>
      </c>
      <c r="P31" s="38">
        <f t="array" aca="1" ref="P31" ca="1">IF($H31="TOTAL HAP",K31,MAX(IF('PTE - Segment Emissions Calcs'!$B$8:$B$8919=$B31,'PTE - Segment Emissions Calcs'!$X$8:$X$8919,)))</f>
        <v>3.9695940000000002E-7</v>
      </c>
      <c r="Q31" s="38">
        <f t="array" aca="1" ref="Q31" ca="1">IF($H31="TOTAL HAP",N31,MAX(IF('PTE - Segment Emissions Calcs'!$B$8:$B$8919=$B31,'PTE - Segment Emissions Calcs'!$Z$8:$Z$8919,)))</f>
        <v>3.9695940000000002E-7</v>
      </c>
      <c r="R31" s="39"/>
    </row>
    <row r="32" spans="1:18" x14ac:dyDescent="0.25">
      <c r="A32" s="40"/>
      <c r="B32" s="40"/>
      <c r="C32" s="34" t="s">
        <v>43</v>
      </c>
      <c r="D32" s="35"/>
      <c r="E32" s="35"/>
      <c r="F32" s="35">
        <f ca="1">IFERROR(VLOOKUP($E32&amp;"-1",'PTE - Segment Emissions Calcs'!$I$8:$V$8919,16,FALSE),0)</f>
        <v>6.8400000000000004E-8</v>
      </c>
      <c r="G32" s="35">
        <f ca="1">IFERROR(VLOOKUP($E32&amp;"-2",'PTE - Segment Emissions Calcs'!$I$8:$V$8919,16,FALSE),0)</f>
        <v>6.8400000000000004E-8</v>
      </c>
      <c r="H32" s="36">
        <f t="shared" ca="1" si="0"/>
        <v>6.8400000000000004E-8</v>
      </c>
      <c r="I32" s="37">
        <f ca="1">IFERROR(VLOOKUP($E32&amp;"-1",'PTE - Segment Emissions Calcs'!$I$8:$X$8919,18,FALSE),0)</f>
        <v>2.99592E-7</v>
      </c>
      <c r="J32" s="37">
        <f ca="1">IFERROR(VLOOKUP($E32&amp;"-2",'PTE - Segment Emissions Calcs'!$I$8:$X$8919,18,FALSE),0)</f>
        <v>2.99592E-7</v>
      </c>
      <c r="K32" s="37">
        <f t="shared" ca="1" si="1"/>
        <v>2.99592E-7</v>
      </c>
      <c r="L32" s="37">
        <f ca="1">IFERROR(VLOOKUP($E32&amp;"-1",'PTE - Segment Emissions Calcs'!$I$8:$Z$8919,20,FALSE),0)</f>
        <v>2.99592E-7</v>
      </c>
      <c r="M32" s="37">
        <f ca="1">IFERROR(VLOOKUP($E32&amp;"-2",'PTE - Segment Emissions Calcs'!$I$8:$Z$8919,20,FALSE),0)</f>
        <v>2.99592E-7</v>
      </c>
      <c r="N32" s="37">
        <f t="shared" ca="1" si="2"/>
        <v>2.99592E-7</v>
      </c>
      <c r="O32" s="38">
        <f t="array" aca="1" ref="O32" ca="1">IF($H32="TOTAL HAP",H32,MAX(IF('PTE - Segment Emissions Calcs'!$B$8:$B$8919=$B32,'PTE - Segment Emissions Calcs'!$V$8:$V$8919,)))</f>
        <v>6.8400000000000004E-8</v>
      </c>
      <c r="P32" s="38">
        <f t="array" aca="1" ref="P32" ca="1">IF($H32="TOTAL HAP",K32,MAX(IF('PTE - Segment Emissions Calcs'!$B$8:$B$8919=$B32,'PTE - Segment Emissions Calcs'!$X$8:$X$8919,)))</f>
        <v>2.99592E-7</v>
      </c>
      <c r="Q32" s="38">
        <f t="array" aca="1" ref="Q32" ca="1">IF($H32="TOTAL HAP",N32,MAX(IF('PTE - Segment Emissions Calcs'!$B$8:$B$8919=$B32,'PTE - Segment Emissions Calcs'!$Z$8:$Z$8919,)))</f>
        <v>2.99592E-7</v>
      </c>
      <c r="R32" s="39"/>
    </row>
    <row r="33" spans="1:18" x14ac:dyDescent="0.25">
      <c r="A33" s="40"/>
      <c r="B33" s="40"/>
      <c r="C33" s="34" t="s">
        <v>44</v>
      </c>
      <c r="D33" s="35"/>
      <c r="E33" s="35"/>
      <c r="F33" s="35">
        <f ca="1">IFERROR(VLOOKUP($E33&amp;"-1",'PTE - Segment Emissions Calcs'!$I$8:$V$8919,16,FALSE),0)</f>
        <v>6.7058823529411759E-5</v>
      </c>
      <c r="G33" s="35">
        <f ca="1">IFERROR(VLOOKUP($E33&amp;"-2",'PTE - Segment Emissions Calcs'!$I$8:$V$8919,16,FALSE),0)</f>
        <v>6.7058823529411759E-5</v>
      </c>
      <c r="H33" s="36">
        <f t="shared" ca="1" si="0"/>
        <v>6.7058823529411759E-5</v>
      </c>
      <c r="I33" s="37">
        <f ca="1">IFERROR(VLOOKUP($E33&amp;"-1",'PTE - Segment Emissions Calcs'!$I$8:$X$8919,18,FALSE),0)</f>
        <v>2.9371764705882355E-4</v>
      </c>
      <c r="J33" s="37">
        <f ca="1">IFERROR(VLOOKUP($E33&amp;"-2",'PTE - Segment Emissions Calcs'!$I$8:$X$8919,18,FALSE),0)</f>
        <v>2.9371764705882355E-4</v>
      </c>
      <c r="K33" s="37">
        <f t="shared" ca="1" si="1"/>
        <v>2.9371764705882355E-4</v>
      </c>
      <c r="L33" s="37">
        <f ca="1">IFERROR(VLOOKUP($E33&amp;"-1",'PTE - Segment Emissions Calcs'!$I$8:$Z$8919,20,FALSE),0)</f>
        <v>2.9371764705882355E-4</v>
      </c>
      <c r="M33" s="37">
        <f ca="1">IFERROR(VLOOKUP($E33&amp;"-2",'PTE - Segment Emissions Calcs'!$I$8:$Z$8919,20,FALSE),0)</f>
        <v>2.9371764705882355E-4</v>
      </c>
      <c r="N33" s="37">
        <f t="shared" ca="1" si="2"/>
        <v>2.9371764705882355E-4</v>
      </c>
      <c r="O33" s="38">
        <f t="array" aca="1" ref="O33" ca="1">IF($H33="TOTAL HAP",H33,MAX(IF('PTE - Segment Emissions Calcs'!$B$8:$B$8919=$B33,'PTE - Segment Emissions Calcs'!$V$8:$V$8919,)))</f>
        <v>6.7058823529411759E-5</v>
      </c>
      <c r="P33" s="38">
        <f t="array" aca="1" ref="P33" ca="1">IF($H33="TOTAL HAP",K33,MAX(IF('PTE - Segment Emissions Calcs'!$B$8:$B$8919=$B33,'PTE - Segment Emissions Calcs'!$X$8:$X$8919,)))</f>
        <v>2.9371764705882355E-4</v>
      </c>
      <c r="Q33" s="38">
        <f t="array" aca="1" ref="Q33" ca="1">IF($H33="TOTAL HAP",N33,MAX(IF('PTE - Segment Emissions Calcs'!$B$8:$B$8919=$B33,'PTE - Segment Emissions Calcs'!$Z$8:$Z$8919,)))</f>
        <v>2.9371764705882355E-4</v>
      </c>
      <c r="R33" s="39"/>
    </row>
    <row r="34" spans="1:18" x14ac:dyDescent="0.25">
      <c r="A34" s="40"/>
      <c r="B34" s="40"/>
      <c r="C34" s="34" t="s">
        <v>45</v>
      </c>
      <c r="D34" s="35"/>
      <c r="E34" s="35"/>
      <c r="F34" s="35">
        <f ca="1">IFERROR(VLOOKUP($E34&amp;"-1",'PTE - Segment Emissions Calcs'!$I$8:$V$8919,16,FALSE),0)</f>
        <v>1.653E-7</v>
      </c>
      <c r="G34" s="35">
        <f ca="1">IFERROR(VLOOKUP($E34&amp;"-2",'PTE - Segment Emissions Calcs'!$I$8:$V$8919,16,FALSE),0)</f>
        <v>1.653E-7</v>
      </c>
      <c r="H34" s="36">
        <f t="shared" ca="1" si="0"/>
        <v>1.653E-7</v>
      </c>
      <c r="I34" s="37">
        <f ca="1">IFERROR(VLOOKUP($E34&amp;"-1",'PTE - Segment Emissions Calcs'!$I$8:$X$8919,18,FALSE),0)</f>
        <v>7.2401400000000004E-7</v>
      </c>
      <c r="J34" s="37">
        <f ca="1">IFERROR(VLOOKUP($E34&amp;"-2",'PTE - Segment Emissions Calcs'!$I$8:$X$8919,18,FALSE),0)</f>
        <v>7.2401400000000004E-7</v>
      </c>
      <c r="K34" s="37">
        <f t="shared" ca="1" si="1"/>
        <v>7.2401400000000004E-7</v>
      </c>
      <c r="L34" s="37">
        <f ca="1">IFERROR(VLOOKUP($E34&amp;"-1",'PTE - Segment Emissions Calcs'!$I$8:$Z$8919,20,FALSE),0)</f>
        <v>7.2401400000000004E-7</v>
      </c>
      <c r="M34" s="37">
        <f ca="1">IFERROR(VLOOKUP($E34&amp;"-2",'PTE - Segment Emissions Calcs'!$I$8:$Z$8919,20,FALSE),0)</f>
        <v>7.2401400000000004E-7</v>
      </c>
      <c r="N34" s="37">
        <f t="shared" ca="1" si="2"/>
        <v>7.2401400000000004E-7</v>
      </c>
      <c r="O34" s="38">
        <f t="array" aca="1" ref="O34" ca="1">IF($H34="TOTAL HAP",H34,MAX(IF('PTE - Segment Emissions Calcs'!$B$8:$B$8919=$B34,'PTE - Segment Emissions Calcs'!$V$8:$V$8919,)))</f>
        <v>1.653E-7</v>
      </c>
      <c r="P34" s="38">
        <f t="array" aca="1" ref="P34" ca="1">IF($H34="TOTAL HAP",K34,MAX(IF('PTE - Segment Emissions Calcs'!$B$8:$B$8919=$B34,'PTE - Segment Emissions Calcs'!$X$8:$X$8919,)))</f>
        <v>7.2401400000000004E-7</v>
      </c>
      <c r="Q34" s="38">
        <f t="array" aca="1" ref="Q34" ca="1">IF($H34="TOTAL HAP",N34,MAX(IF('PTE - Segment Emissions Calcs'!$B$8:$B$8919=$B34,'PTE - Segment Emissions Calcs'!$Z$8:$Z$8919,)))</f>
        <v>7.2401400000000004E-7</v>
      </c>
      <c r="R34" s="39"/>
    </row>
    <row r="35" spans="1:18" x14ac:dyDescent="0.25">
      <c r="A35" s="40"/>
      <c r="B35" s="40"/>
      <c r="C35" s="34" t="s">
        <v>46</v>
      </c>
      <c r="D35" s="35"/>
      <c r="E35" s="35"/>
      <c r="F35" s="35">
        <f ca="1">IFERROR(VLOOKUP($E35&amp;"-1",'PTE - Segment Emissions Calcs'!$I$8:$V$8919,16,FALSE),0)</f>
        <v>1.5390000000000002E-7</v>
      </c>
      <c r="G35" s="35">
        <f ca="1">IFERROR(VLOOKUP($E35&amp;"-2",'PTE - Segment Emissions Calcs'!$I$8:$V$8919,16,FALSE),0)</f>
        <v>1.5390000000000002E-7</v>
      </c>
      <c r="H35" s="36">
        <f t="shared" ca="1" si="0"/>
        <v>1.5390000000000002E-7</v>
      </c>
      <c r="I35" s="37">
        <f ca="1">IFERROR(VLOOKUP($E35&amp;"-1",'PTE - Segment Emissions Calcs'!$I$8:$X$8919,18,FALSE),0)</f>
        <v>6.7408200000000007E-7</v>
      </c>
      <c r="J35" s="37">
        <f ca="1">IFERROR(VLOOKUP($E35&amp;"-2",'PTE - Segment Emissions Calcs'!$I$8:$X$8919,18,FALSE),0)</f>
        <v>6.7408200000000007E-7</v>
      </c>
      <c r="K35" s="37">
        <f t="shared" ca="1" si="1"/>
        <v>6.7408200000000007E-7</v>
      </c>
      <c r="L35" s="37">
        <f ca="1">IFERROR(VLOOKUP($E35&amp;"-1",'PTE - Segment Emissions Calcs'!$I$8:$Z$8919,20,FALSE),0)</f>
        <v>6.7408200000000007E-7</v>
      </c>
      <c r="M35" s="37">
        <f ca="1">IFERROR(VLOOKUP($E35&amp;"-2",'PTE - Segment Emissions Calcs'!$I$8:$Z$8919,20,FALSE),0)</f>
        <v>6.7408200000000007E-7</v>
      </c>
      <c r="N35" s="37">
        <f t="shared" ca="1" si="2"/>
        <v>6.7408200000000007E-7</v>
      </c>
      <c r="O35" s="38">
        <f t="array" aca="1" ref="O35" ca="1">IF($H35="TOTAL HAP",H35,MAX(IF('PTE - Segment Emissions Calcs'!$B$8:$B$8919=$B35,'PTE - Segment Emissions Calcs'!$V$8:$V$8919,)))</f>
        <v>1.5390000000000002E-7</v>
      </c>
      <c r="P35" s="38">
        <f t="array" aca="1" ref="P35" ca="1">IF($H35="TOTAL HAP",K35,MAX(IF('PTE - Segment Emissions Calcs'!$B$8:$B$8919=$B35,'PTE - Segment Emissions Calcs'!$X$8:$X$8919,)))</f>
        <v>6.7408200000000007E-7</v>
      </c>
      <c r="Q35" s="38">
        <f t="array" aca="1" ref="Q35" ca="1">IF($H35="TOTAL HAP",N35,MAX(IF('PTE - Segment Emissions Calcs'!$B$8:$B$8919=$B35,'PTE - Segment Emissions Calcs'!$Z$8:$Z$8919,)))</f>
        <v>6.7408200000000007E-7</v>
      </c>
      <c r="R35" s="39"/>
    </row>
    <row r="36" spans="1:18" x14ac:dyDescent="0.25">
      <c r="A36" s="40"/>
      <c r="B36" s="40"/>
      <c r="C36" s="34" t="s">
        <v>47</v>
      </c>
      <c r="D36" s="35"/>
      <c r="E36" s="35"/>
      <c r="F36" s="35">
        <f ca="1">IFERROR(VLOOKUP($E36&amp;"-1",'PTE - Segment Emissions Calcs'!$I$8:$V$8919,16,FALSE),0)</f>
        <v>4.2179999999999995E-3</v>
      </c>
      <c r="G36" s="35">
        <f ca="1">IFERROR(VLOOKUP($E36&amp;"-2",'PTE - Segment Emissions Calcs'!$I$8:$V$8919,16,FALSE),0)</f>
        <v>4.2179999999999995E-3</v>
      </c>
      <c r="H36" s="36">
        <f t="shared" ca="1" si="0"/>
        <v>4.2179999999999995E-3</v>
      </c>
      <c r="I36" s="37">
        <f ca="1">IFERROR(VLOOKUP($E36&amp;"-1",'PTE - Segment Emissions Calcs'!$I$8:$X$8919,18,FALSE),0)</f>
        <v>1.8474839999999996E-2</v>
      </c>
      <c r="J36" s="37">
        <f ca="1">IFERROR(VLOOKUP($E36&amp;"-2",'PTE - Segment Emissions Calcs'!$I$8:$X$8919,18,FALSE),0)</f>
        <v>1.8474839999999996E-2</v>
      </c>
      <c r="K36" s="37">
        <f t="shared" ca="1" si="1"/>
        <v>1.8474839999999996E-2</v>
      </c>
      <c r="L36" s="37">
        <f ca="1">IFERROR(VLOOKUP($E36&amp;"-1",'PTE - Segment Emissions Calcs'!$I$8:$Z$8919,20,FALSE),0)</f>
        <v>1.8474839999999996E-2</v>
      </c>
      <c r="M36" s="37">
        <f ca="1">IFERROR(VLOOKUP($E36&amp;"-2",'PTE - Segment Emissions Calcs'!$I$8:$Z$8919,20,FALSE),0)</f>
        <v>1.8474839999999996E-2</v>
      </c>
      <c r="N36" s="37">
        <f t="shared" ca="1" si="2"/>
        <v>1.8474839999999996E-2</v>
      </c>
      <c r="O36" s="38">
        <f t="array" aca="1" ref="O36" ca="1">IF($H36="TOTAL HAP",H36,MAX(IF('PTE - Segment Emissions Calcs'!$B$8:$B$8919=$B36,'PTE - Segment Emissions Calcs'!$V$8:$V$8919,)))</f>
        <v>4.2179999999999995E-3</v>
      </c>
      <c r="P36" s="38">
        <f t="array" aca="1" ref="P36" ca="1">IF($H36="TOTAL HAP",K36,MAX(IF('PTE - Segment Emissions Calcs'!$B$8:$B$8919=$B36,'PTE - Segment Emissions Calcs'!$X$8:$X$8919,)))</f>
        <v>1.8474839999999996E-2</v>
      </c>
      <c r="Q36" s="38">
        <f t="array" aca="1" ref="Q36" ca="1">IF($H36="TOTAL HAP",N36,MAX(IF('PTE - Segment Emissions Calcs'!$B$8:$B$8919=$B36,'PTE - Segment Emissions Calcs'!$Z$8:$Z$8919,)))</f>
        <v>1.8474839999999996E-2</v>
      </c>
      <c r="R36" s="39"/>
    </row>
    <row r="37" spans="1:18" x14ac:dyDescent="0.25">
      <c r="A37" s="40"/>
      <c r="B37" s="40"/>
      <c r="C37" s="34" t="s">
        <v>48</v>
      </c>
      <c r="D37" s="35"/>
      <c r="E37" s="35"/>
      <c r="F37" s="35">
        <f ca="1">IFERROR(VLOOKUP($E37&amp;"-1",'PTE - Segment Emissions Calcs'!$I$8:$V$8919,16,FALSE),0)</f>
        <v>0.10058823529411764</v>
      </c>
      <c r="G37" s="35">
        <f ca="1">IFERROR(VLOOKUP($E37&amp;"-2",'PTE - Segment Emissions Calcs'!$I$8:$V$8919,16,FALSE),0)</f>
        <v>0.10058823529411764</v>
      </c>
      <c r="H37" s="36">
        <f t="shared" ca="1" si="0"/>
        <v>0.10058823529411764</v>
      </c>
      <c r="I37" s="37">
        <f ca="1">IFERROR(VLOOKUP($E37&amp;"-1",'PTE - Segment Emissions Calcs'!$I$8:$X$8919,18,FALSE),0)</f>
        <v>0.44057647058823529</v>
      </c>
      <c r="J37" s="37">
        <f ca="1">IFERROR(VLOOKUP($E37&amp;"-2",'PTE - Segment Emissions Calcs'!$I$8:$X$8919,18,FALSE),0)</f>
        <v>0.44057647058823529</v>
      </c>
      <c r="K37" s="37">
        <f t="shared" ca="1" si="1"/>
        <v>0.44057647058823529</v>
      </c>
      <c r="L37" s="37">
        <f ca="1">IFERROR(VLOOKUP($E37&amp;"-1",'PTE - Segment Emissions Calcs'!$I$8:$Z$8919,20,FALSE),0)</f>
        <v>0.44057647058823529</v>
      </c>
      <c r="M37" s="37">
        <f ca="1">IFERROR(VLOOKUP($E37&amp;"-2",'PTE - Segment Emissions Calcs'!$I$8:$Z$8919,20,FALSE),0)</f>
        <v>0.44057647058823529</v>
      </c>
      <c r="N37" s="37">
        <f t="shared" ca="1" si="2"/>
        <v>0.44057647058823529</v>
      </c>
      <c r="O37" s="38">
        <f t="array" aca="1" ref="O37" ca="1">IF($H37="TOTAL HAP",H37,MAX(IF('PTE - Segment Emissions Calcs'!$B$8:$B$8919=$B37,'PTE - Segment Emissions Calcs'!$V$8:$V$8919,)))</f>
        <v>0.10058823529411764</v>
      </c>
      <c r="P37" s="38">
        <f t="array" aca="1" ref="P37" ca="1">IF($H37="TOTAL HAP",K37,MAX(IF('PTE - Segment Emissions Calcs'!$B$8:$B$8919=$B37,'PTE - Segment Emissions Calcs'!$X$8:$X$8919,)))</f>
        <v>0.44057647058823529</v>
      </c>
      <c r="Q37" s="38">
        <f t="array" aca="1" ref="Q37" ca="1">IF($H37="TOTAL HAP",N37,MAX(IF('PTE - Segment Emissions Calcs'!$B$8:$B$8919=$B37,'PTE - Segment Emissions Calcs'!$Z$8:$Z$8919,)))</f>
        <v>0.44057647058823529</v>
      </c>
      <c r="R37" s="39"/>
    </row>
    <row r="38" spans="1:18" x14ac:dyDescent="0.25">
      <c r="A38" s="40"/>
      <c r="B38" s="40"/>
      <c r="C38" s="34" t="s">
        <v>49</v>
      </c>
      <c r="D38" s="35"/>
      <c r="E38" s="35"/>
      <c r="F38" s="35">
        <f ca="1">IFERROR(VLOOKUP($E38&amp;"-1",'PTE - Segment Emissions Calcs'!$I$8:$V$8919,16,FALSE),0)</f>
        <v>4.0241999999999995E-6</v>
      </c>
      <c r="G38" s="35">
        <f ca="1">IFERROR(VLOOKUP($E38&amp;"-2",'PTE - Segment Emissions Calcs'!$I$8:$V$8919,16,FALSE),0)</f>
        <v>4.0241999999999995E-6</v>
      </c>
      <c r="H38" s="36">
        <f t="shared" ca="1" si="0"/>
        <v>4.0241999999999995E-6</v>
      </c>
      <c r="I38" s="37">
        <f ca="1">IFERROR(VLOOKUP($E38&amp;"-1",'PTE - Segment Emissions Calcs'!$I$8:$X$8919,18,FALSE),0)</f>
        <v>1.7625995999999999E-5</v>
      </c>
      <c r="J38" s="37">
        <f ca="1">IFERROR(VLOOKUP($E38&amp;"-2",'PTE - Segment Emissions Calcs'!$I$8:$X$8919,18,FALSE),0)</f>
        <v>1.7625995999999999E-5</v>
      </c>
      <c r="K38" s="37">
        <f t="shared" ca="1" si="1"/>
        <v>1.7625995999999999E-5</v>
      </c>
      <c r="L38" s="37">
        <f ca="1">IFERROR(VLOOKUP($E38&amp;"-1",'PTE - Segment Emissions Calcs'!$I$8:$Z$8919,20,FALSE),0)</f>
        <v>1.7625995999999999E-5</v>
      </c>
      <c r="M38" s="37">
        <f ca="1">IFERROR(VLOOKUP($E38&amp;"-2",'PTE - Segment Emissions Calcs'!$I$8:$Z$8919,20,FALSE),0)</f>
        <v>1.7625995999999999E-5</v>
      </c>
      <c r="N38" s="37">
        <f t="shared" ca="1" si="2"/>
        <v>1.7625995999999999E-5</v>
      </c>
      <c r="O38" s="38">
        <f t="array" aca="1" ref="O38" ca="1">IF($H38="TOTAL HAP",H38,MAX(IF('PTE - Segment Emissions Calcs'!$B$8:$B$8919=$B38,'PTE - Segment Emissions Calcs'!$V$8:$V$8919,)))</f>
        <v>4.0241999999999995E-6</v>
      </c>
      <c r="P38" s="38">
        <f t="array" aca="1" ref="P38" ca="1">IF($H38="TOTAL HAP",K38,MAX(IF('PTE - Segment Emissions Calcs'!$B$8:$B$8919=$B38,'PTE - Segment Emissions Calcs'!$X$8:$X$8919,)))</f>
        <v>1.7625995999999999E-5</v>
      </c>
      <c r="Q38" s="38">
        <f t="array" aca="1" ref="Q38" ca="1">IF($H38="TOTAL HAP",N38,MAX(IF('PTE - Segment Emissions Calcs'!$B$8:$B$8919=$B38,'PTE - Segment Emissions Calcs'!$Z$8:$Z$8919,)))</f>
        <v>1.7625995999999999E-5</v>
      </c>
      <c r="R38" s="39"/>
    </row>
    <row r="39" spans="1:18" x14ac:dyDescent="0.25">
      <c r="A39" s="40"/>
      <c r="B39" s="40"/>
      <c r="C39" s="34" t="s">
        <v>50</v>
      </c>
      <c r="D39" s="35"/>
      <c r="E39" s="35"/>
      <c r="F39" s="35">
        <f ca="1">IFERROR(VLOOKUP($E39&amp;"-1",'PTE - Segment Emissions Calcs'!$I$8:$V$8919,16,FALSE),0)</f>
        <v>3.4088235294117641E-5</v>
      </c>
      <c r="G39" s="35">
        <f ca="1">IFERROR(VLOOKUP($E39&amp;"-2",'PTE - Segment Emissions Calcs'!$I$8:$V$8919,16,FALSE),0)</f>
        <v>3.4088235294117641E-5</v>
      </c>
      <c r="H39" s="36">
        <f t="shared" ca="1" si="0"/>
        <v>3.4088235294117641E-5</v>
      </c>
      <c r="I39" s="37">
        <f ca="1">IFERROR(VLOOKUP($E39&amp;"-1",'PTE - Segment Emissions Calcs'!$I$8:$X$8919,18,FALSE),0)</f>
        <v>1.4930647058823527E-4</v>
      </c>
      <c r="J39" s="37">
        <f ca="1">IFERROR(VLOOKUP($E39&amp;"-2",'PTE - Segment Emissions Calcs'!$I$8:$X$8919,18,FALSE),0)</f>
        <v>1.4930647058823527E-4</v>
      </c>
      <c r="K39" s="37">
        <f t="shared" ca="1" si="1"/>
        <v>1.4930647058823527E-4</v>
      </c>
      <c r="L39" s="37">
        <f ca="1">IFERROR(VLOOKUP($E39&amp;"-1",'PTE - Segment Emissions Calcs'!$I$8:$Z$8919,20,FALSE),0)</f>
        <v>1.4930647058823527E-4</v>
      </c>
      <c r="M39" s="37">
        <f ca="1">IFERROR(VLOOKUP($E39&amp;"-2",'PTE - Segment Emissions Calcs'!$I$8:$Z$8919,20,FALSE),0)</f>
        <v>1.4930647058823527E-4</v>
      </c>
      <c r="N39" s="37">
        <f t="shared" ca="1" si="2"/>
        <v>1.4930647058823527E-4</v>
      </c>
      <c r="O39" s="38">
        <f t="array" aca="1" ref="O39" ca="1">IF($H39="TOTAL HAP",H39,MAX(IF('PTE - Segment Emissions Calcs'!$B$8:$B$8919=$B39,'PTE - Segment Emissions Calcs'!$V$8:$V$8919,)))</f>
        <v>3.4088235294117641E-5</v>
      </c>
      <c r="P39" s="38">
        <f t="array" aca="1" ref="P39" ca="1">IF($H39="TOTAL HAP",K39,MAX(IF('PTE - Segment Emissions Calcs'!$B$8:$B$8919=$B39,'PTE - Segment Emissions Calcs'!$X$8:$X$8919,)))</f>
        <v>1.4930647058823527E-4</v>
      </c>
      <c r="Q39" s="38">
        <f t="array" aca="1" ref="Q39" ca="1">IF($H39="TOTAL HAP",N39,MAX(IF('PTE - Segment Emissions Calcs'!$B$8:$B$8919=$B39,'PTE - Segment Emissions Calcs'!$Z$8:$Z$8919,)))</f>
        <v>1.4930647058823527E-4</v>
      </c>
      <c r="R39" s="39"/>
    </row>
    <row r="40" spans="1:18" x14ac:dyDescent="0.25">
      <c r="A40" s="40"/>
      <c r="B40" s="40"/>
      <c r="C40" s="34" t="s">
        <v>51</v>
      </c>
      <c r="D40" s="35"/>
      <c r="E40" s="35"/>
      <c r="F40" s="35">
        <f ca="1">IFERROR(VLOOKUP($E40&amp;"-1",'PTE - Segment Emissions Calcs'!$I$8:$V$8919,16,FALSE),0)</f>
        <v>9.5000000000000001E-7</v>
      </c>
      <c r="G40" s="35">
        <f ca="1">IFERROR(VLOOKUP($E40&amp;"-2",'PTE - Segment Emissions Calcs'!$I$8:$V$8919,16,FALSE),0)</f>
        <v>9.5000000000000001E-7</v>
      </c>
      <c r="H40" s="36">
        <f t="shared" ca="1" si="0"/>
        <v>9.5000000000000001E-7</v>
      </c>
      <c r="I40" s="37">
        <f ca="1">IFERROR(VLOOKUP($E40&amp;"-1",'PTE - Segment Emissions Calcs'!$I$8:$X$8919,18,FALSE),0)</f>
        <v>4.1609999999999996E-6</v>
      </c>
      <c r="J40" s="37">
        <f ca="1">IFERROR(VLOOKUP($E40&amp;"-2",'PTE - Segment Emissions Calcs'!$I$8:$X$8919,18,FALSE),0)</f>
        <v>4.1609999999999996E-6</v>
      </c>
      <c r="K40" s="37">
        <f t="shared" ca="1" si="1"/>
        <v>4.1609999999999996E-6</v>
      </c>
      <c r="L40" s="37">
        <f ca="1">IFERROR(VLOOKUP($E40&amp;"-1",'PTE - Segment Emissions Calcs'!$I$8:$Z$8919,20,FALSE),0)</f>
        <v>4.1609999999999996E-6</v>
      </c>
      <c r="M40" s="37">
        <f ca="1">IFERROR(VLOOKUP($E40&amp;"-2",'PTE - Segment Emissions Calcs'!$I$8:$Z$8919,20,FALSE),0)</f>
        <v>4.1609999999999996E-6</v>
      </c>
      <c r="N40" s="37">
        <f t="shared" ca="1" si="2"/>
        <v>4.1609999999999996E-6</v>
      </c>
      <c r="O40" s="38">
        <f t="array" aca="1" ref="O40" ca="1">IF($H40="TOTAL HAP",H40,MAX(IF('PTE - Segment Emissions Calcs'!$B$8:$B$8919=$B40,'PTE - Segment Emissions Calcs'!$V$8:$V$8919,)))</f>
        <v>9.5000000000000001E-7</v>
      </c>
      <c r="P40" s="38">
        <f t="array" aca="1" ref="P40" ca="1">IF($H40="TOTAL HAP",K40,MAX(IF('PTE - Segment Emissions Calcs'!$B$8:$B$8919=$B40,'PTE - Segment Emissions Calcs'!$X$8:$X$8919,)))</f>
        <v>4.1609999999999996E-6</v>
      </c>
      <c r="Q40" s="38">
        <f t="array" aca="1" ref="Q40" ca="1">IF($H40="TOTAL HAP",N40,MAX(IF('PTE - Segment Emissions Calcs'!$B$8:$B$8919=$B40,'PTE - Segment Emissions Calcs'!$Z$8:$Z$8919,)))</f>
        <v>4.1609999999999996E-6</v>
      </c>
      <c r="R40" s="39"/>
    </row>
    <row r="41" spans="1:18" x14ac:dyDescent="0.25">
      <c r="A41" s="40"/>
      <c r="B41" s="40"/>
      <c r="C41" s="34" t="s">
        <v>52</v>
      </c>
      <c r="D41" s="35"/>
      <c r="E41" s="35"/>
      <c r="F41" s="35">
        <f ca="1">IFERROR(VLOOKUP($E41&amp;"-1",'PTE - Segment Emissions Calcs'!$I$8:$V$8919,16,FALSE),0)</f>
        <v>2.794117647058824E-7</v>
      </c>
      <c r="G41" s="35">
        <f ca="1">IFERROR(VLOOKUP($E41&amp;"-2",'PTE - Segment Emissions Calcs'!$I$8:$V$8919,16,FALSE),0)</f>
        <v>2.794117647058824E-7</v>
      </c>
      <c r="H41" s="36">
        <f t="shared" ca="1" si="0"/>
        <v>2.794117647058824E-7</v>
      </c>
      <c r="I41" s="37">
        <f ca="1">IFERROR(VLOOKUP($E41&amp;"-1",'PTE - Segment Emissions Calcs'!$I$8:$X$8919,18,FALSE),0)</f>
        <v>1.2238235294117649E-6</v>
      </c>
      <c r="J41" s="37">
        <f ca="1">IFERROR(VLOOKUP($E41&amp;"-2",'PTE - Segment Emissions Calcs'!$I$8:$X$8919,18,FALSE),0)</f>
        <v>1.2238235294117649E-6</v>
      </c>
      <c r="K41" s="37">
        <f t="shared" ca="1" si="1"/>
        <v>1.2238235294117649E-6</v>
      </c>
      <c r="L41" s="37">
        <f ca="1">IFERROR(VLOOKUP($E41&amp;"-1",'PTE - Segment Emissions Calcs'!$I$8:$Z$8919,20,FALSE),0)</f>
        <v>1.2238235294117649E-6</v>
      </c>
      <c r="M41" s="37">
        <f ca="1">IFERROR(VLOOKUP($E41&amp;"-2",'PTE - Segment Emissions Calcs'!$I$8:$Z$8919,20,FALSE),0)</f>
        <v>1.2238235294117649E-6</v>
      </c>
      <c r="N41" s="37">
        <f t="shared" ca="1" si="2"/>
        <v>1.2238235294117649E-6</v>
      </c>
      <c r="O41" s="38">
        <f t="array" aca="1" ref="O41" ca="1">IF($H41="TOTAL HAP",H41,MAX(IF('PTE - Segment Emissions Calcs'!$B$8:$B$8919=$B41,'PTE - Segment Emissions Calcs'!$V$8:$V$8919,)))</f>
        <v>2.794117647058824E-7</v>
      </c>
      <c r="P41" s="38">
        <f t="array" aca="1" ref="P41" ca="1">IF($H41="TOTAL HAP",K41,MAX(IF('PTE - Segment Emissions Calcs'!$B$8:$B$8919=$B41,'PTE - Segment Emissions Calcs'!$X$8:$X$8919,)))</f>
        <v>1.2238235294117649E-6</v>
      </c>
      <c r="Q41" s="38">
        <f t="array" aca="1" ref="Q41" ca="1">IF($H41="TOTAL HAP",N41,MAX(IF('PTE - Segment Emissions Calcs'!$B$8:$B$8919=$B41,'PTE - Segment Emissions Calcs'!$Z$8:$Z$8919,)))</f>
        <v>1.2238235294117649E-6</v>
      </c>
      <c r="R41" s="39"/>
    </row>
    <row r="42" spans="1:18" x14ac:dyDescent="0.25">
      <c r="A42" s="40"/>
      <c r="B42" s="40"/>
      <c r="C42" s="34" t="s">
        <v>53</v>
      </c>
      <c r="D42" s="35"/>
      <c r="E42" s="35"/>
      <c r="F42" s="35">
        <f ca="1">IFERROR(VLOOKUP($E42&amp;"-1",'PTE - Segment Emissions Calcs'!$I$8:$V$8919,16,FALSE),0)</f>
        <v>1.9000000000000001E-4</v>
      </c>
      <c r="G42" s="35">
        <f ca="1">IFERROR(VLOOKUP($E42&amp;"-2",'PTE - Segment Emissions Calcs'!$I$8:$V$8919,16,FALSE),0)</f>
        <v>1.9000000000000001E-4</v>
      </c>
      <c r="H42" s="36">
        <f t="shared" ca="1" si="0"/>
        <v>1.9000000000000001E-4</v>
      </c>
      <c r="I42" s="37">
        <f ca="1">IFERROR(VLOOKUP($E42&amp;"-1",'PTE - Segment Emissions Calcs'!$I$8:$X$8919,18,FALSE),0)</f>
        <v>8.3220000000000006E-4</v>
      </c>
      <c r="J42" s="37">
        <f ca="1">IFERROR(VLOOKUP($E42&amp;"-2",'PTE - Segment Emissions Calcs'!$I$8:$X$8919,18,FALSE),0)</f>
        <v>8.3220000000000006E-4</v>
      </c>
      <c r="K42" s="37">
        <f t="shared" ca="1" si="1"/>
        <v>8.3220000000000006E-4</v>
      </c>
      <c r="L42" s="37">
        <f ca="1">IFERROR(VLOOKUP($E42&amp;"-1",'PTE - Segment Emissions Calcs'!$I$8:$Z$8919,20,FALSE),0)</f>
        <v>8.3220000000000006E-4</v>
      </c>
      <c r="M42" s="37">
        <f ca="1">IFERROR(VLOOKUP($E42&amp;"-2",'PTE - Segment Emissions Calcs'!$I$8:$Z$8919,20,FALSE),0)</f>
        <v>8.3220000000000006E-4</v>
      </c>
      <c r="N42" s="37">
        <f t="shared" ca="1" si="2"/>
        <v>8.3220000000000006E-4</v>
      </c>
      <c r="O42" s="38">
        <f t="array" aca="1" ref="O42" ca="1">IF($H42="TOTAL HAP",H42,MAX(IF('PTE - Segment Emissions Calcs'!$B$8:$B$8919=$B42,'PTE - Segment Emissions Calcs'!$V$8:$V$8919,)))</f>
        <v>1.9000000000000001E-4</v>
      </c>
      <c r="P42" s="38">
        <f t="array" aca="1" ref="P42" ca="1">IF($H42="TOTAL HAP",K42,MAX(IF('PTE - Segment Emissions Calcs'!$B$8:$B$8919=$B42,'PTE - Segment Emissions Calcs'!$X$8:$X$8919,)))</f>
        <v>8.3220000000000006E-4</v>
      </c>
      <c r="Q42" s="38">
        <f t="array" aca="1" ref="Q42" ca="1">IF($H42="TOTAL HAP",N42,MAX(IF('PTE - Segment Emissions Calcs'!$B$8:$B$8919=$B42,'PTE - Segment Emissions Calcs'!$Z$8:$Z$8919,)))</f>
        <v>8.3220000000000006E-4</v>
      </c>
      <c r="R42" s="39"/>
    </row>
    <row r="43" spans="1:18" x14ac:dyDescent="0.25">
      <c r="A43" s="40"/>
      <c r="B43" s="40"/>
      <c r="C43" s="34" t="s">
        <v>54</v>
      </c>
      <c r="D43" s="35"/>
      <c r="E43" s="35"/>
      <c r="F43" s="35">
        <f ca="1">IFERROR(VLOOKUP($E43&amp;"-1",'PTE - Segment Emissions Calcs'!$I$8:$V$8919,16,FALSE),0)</f>
        <v>1.1176470588235295E-5</v>
      </c>
      <c r="G43" s="35">
        <f ca="1">IFERROR(VLOOKUP($E43&amp;"-2",'PTE - Segment Emissions Calcs'!$I$8:$V$8919,16,FALSE),0)</f>
        <v>1.1176470588235295E-5</v>
      </c>
      <c r="H43" s="36">
        <f t="shared" ca="1" si="0"/>
        <v>1.1176470588235295E-5</v>
      </c>
      <c r="I43" s="37">
        <f ca="1">IFERROR(VLOOKUP($E43&amp;"-1",'PTE - Segment Emissions Calcs'!$I$8:$X$8919,18,FALSE),0)</f>
        <v>4.8952941176470589E-5</v>
      </c>
      <c r="J43" s="37">
        <f ca="1">IFERROR(VLOOKUP($E43&amp;"-2",'PTE - Segment Emissions Calcs'!$I$8:$X$8919,18,FALSE),0)</f>
        <v>4.8952941176470589E-5</v>
      </c>
      <c r="K43" s="37">
        <f t="shared" ca="1" si="1"/>
        <v>4.8952941176470589E-5</v>
      </c>
      <c r="L43" s="37">
        <f ca="1">IFERROR(VLOOKUP($E43&amp;"-1",'PTE - Segment Emissions Calcs'!$I$8:$Z$8919,20,FALSE),0)</f>
        <v>4.8952941176470589E-5</v>
      </c>
      <c r="M43" s="37">
        <f ca="1">IFERROR(VLOOKUP($E43&amp;"-2",'PTE - Segment Emissions Calcs'!$I$8:$Z$8919,20,FALSE),0)</f>
        <v>4.8952941176470589E-5</v>
      </c>
      <c r="N43" s="37">
        <f t="shared" ca="1" si="2"/>
        <v>4.8952941176470589E-5</v>
      </c>
      <c r="O43" s="38">
        <f t="array" aca="1" ref="O43" ca="1">IF($H43="TOTAL HAP",H43,MAX(IF('PTE - Segment Emissions Calcs'!$B$8:$B$8919=$B43,'PTE - Segment Emissions Calcs'!$V$8:$V$8919,)))</f>
        <v>1.1176470588235295E-5</v>
      </c>
      <c r="P43" s="38">
        <f t="array" aca="1" ref="P43" ca="1">IF($H43="TOTAL HAP",K43,MAX(IF('PTE - Segment Emissions Calcs'!$B$8:$B$8919=$B43,'PTE - Segment Emissions Calcs'!$X$8:$X$8919,)))</f>
        <v>4.8952941176470589E-5</v>
      </c>
      <c r="Q43" s="38">
        <f t="array" aca="1" ref="Q43" ca="1">IF($H43="TOTAL HAP",N43,MAX(IF('PTE - Segment Emissions Calcs'!$B$8:$B$8919=$B43,'PTE - Segment Emissions Calcs'!$Z$8:$Z$8919,)))</f>
        <v>4.8952941176470589E-5</v>
      </c>
      <c r="R43" s="39"/>
    </row>
    <row r="44" spans="1:18" x14ac:dyDescent="0.25">
      <c r="A44" s="40"/>
      <c r="B44" s="40"/>
      <c r="C44" s="34" t="s">
        <v>55</v>
      </c>
      <c r="D44" s="35"/>
      <c r="E44" s="35"/>
      <c r="F44" s="35">
        <f ca="1">IFERROR(VLOOKUP($E44&amp;"-1",'PTE - Segment Emissions Calcs'!$I$8:$V$8919,16,FALSE),0)</f>
        <v>7.4100000000000002E-6</v>
      </c>
      <c r="G44" s="35">
        <f ca="1">IFERROR(VLOOKUP($E44&amp;"-2",'PTE - Segment Emissions Calcs'!$I$8:$V$8919,16,FALSE),0)</f>
        <v>7.4100000000000002E-6</v>
      </c>
      <c r="H44" s="36">
        <f t="shared" ca="1" si="0"/>
        <v>7.4100000000000002E-6</v>
      </c>
      <c r="I44" s="37">
        <f ca="1">IFERROR(VLOOKUP($E44&amp;"-1",'PTE - Segment Emissions Calcs'!$I$8:$X$8919,18,FALSE),0)</f>
        <v>3.2455800000000002E-5</v>
      </c>
      <c r="J44" s="37">
        <f ca="1">IFERROR(VLOOKUP($E44&amp;"-2",'PTE - Segment Emissions Calcs'!$I$8:$X$8919,18,FALSE),0)</f>
        <v>3.2455800000000002E-5</v>
      </c>
      <c r="K44" s="37">
        <f t="shared" ca="1" si="1"/>
        <v>3.2455800000000002E-5</v>
      </c>
      <c r="L44" s="37">
        <f ca="1">IFERROR(VLOOKUP($E44&amp;"-1",'PTE - Segment Emissions Calcs'!$I$8:$Z$8919,20,FALSE),0)</f>
        <v>3.2455800000000002E-5</v>
      </c>
      <c r="M44" s="37">
        <f ca="1">IFERROR(VLOOKUP($E44&amp;"-2",'PTE - Segment Emissions Calcs'!$I$8:$Z$8919,20,FALSE),0)</f>
        <v>3.2455800000000002E-5</v>
      </c>
      <c r="N44" s="37">
        <f t="shared" ca="1" si="2"/>
        <v>3.2455800000000002E-5</v>
      </c>
      <c r="O44" s="38">
        <f t="array" aca="1" ref="O44" ca="1">IF($H44="TOTAL HAP",H44,MAX(IF('PTE - Segment Emissions Calcs'!$B$8:$B$8919=$B44,'PTE - Segment Emissions Calcs'!$V$8:$V$8919,)))</f>
        <v>7.4100000000000002E-6</v>
      </c>
      <c r="P44" s="38">
        <f t="array" aca="1" ref="P44" ca="1">IF($H44="TOTAL HAP",K44,MAX(IF('PTE - Segment Emissions Calcs'!$B$8:$B$8919=$B44,'PTE - Segment Emissions Calcs'!$X$8:$X$8919,)))</f>
        <v>3.2455800000000002E-5</v>
      </c>
      <c r="Q44" s="38">
        <f t="array" aca="1" ref="Q44" ca="1">IF($H44="TOTAL HAP",N44,MAX(IF('PTE - Segment Emissions Calcs'!$B$8:$B$8919=$B44,'PTE - Segment Emissions Calcs'!$Z$8:$Z$8919,)))</f>
        <v>3.2455800000000002E-5</v>
      </c>
      <c r="R44" s="39"/>
    </row>
    <row r="45" spans="1:18" x14ac:dyDescent="0.25">
      <c r="A45" s="40"/>
      <c r="B45" s="40"/>
      <c r="C45" s="34" t="s">
        <v>56</v>
      </c>
      <c r="D45" s="35"/>
      <c r="E45" s="35"/>
      <c r="F45" s="35">
        <f ca="1">IFERROR(VLOOKUP($E45&amp;"-1",'PTE - Segment Emissions Calcs'!$I$8:$V$8919,16,FALSE),0)</f>
        <v>6.1470588235294126E-5</v>
      </c>
      <c r="G45" s="35">
        <f ca="1">IFERROR(VLOOKUP($E45&amp;"-2",'PTE - Segment Emissions Calcs'!$I$8:$V$8919,16,FALSE),0)</f>
        <v>6.1470588235294126E-5</v>
      </c>
      <c r="H45" s="36">
        <f t="shared" ca="1" si="0"/>
        <v>6.1470588235294126E-5</v>
      </c>
      <c r="I45" s="37">
        <f ca="1">IFERROR(VLOOKUP($E45&amp;"-1",'PTE - Segment Emissions Calcs'!$I$8:$X$8919,18,FALSE),0)</f>
        <v>2.6924117647058828E-4</v>
      </c>
      <c r="J45" s="37">
        <f ca="1">IFERROR(VLOOKUP($E45&amp;"-2",'PTE - Segment Emissions Calcs'!$I$8:$X$8919,18,FALSE),0)</f>
        <v>2.6924117647058828E-4</v>
      </c>
      <c r="K45" s="37">
        <f t="shared" ca="1" si="1"/>
        <v>2.6924117647058828E-4</v>
      </c>
      <c r="L45" s="37">
        <f ca="1">IFERROR(VLOOKUP($E45&amp;"-1",'PTE - Segment Emissions Calcs'!$I$8:$Z$8919,20,FALSE),0)</f>
        <v>2.6924117647058828E-4</v>
      </c>
      <c r="M45" s="37">
        <f ca="1">IFERROR(VLOOKUP($E45&amp;"-2",'PTE - Segment Emissions Calcs'!$I$8:$Z$8919,20,FALSE),0)</f>
        <v>2.6924117647058828E-4</v>
      </c>
      <c r="N45" s="37">
        <f t="shared" ca="1" si="2"/>
        <v>2.6924117647058828E-4</v>
      </c>
      <c r="O45" s="38">
        <f t="array" aca="1" ref="O45" ca="1">IF($H45="TOTAL HAP",H45,MAX(IF('PTE - Segment Emissions Calcs'!$B$8:$B$8919=$B45,'PTE - Segment Emissions Calcs'!$V$8:$V$8919,)))</f>
        <v>6.1470588235294126E-5</v>
      </c>
      <c r="P45" s="38">
        <f t="array" aca="1" ref="P45" ca="1">IF($H45="TOTAL HAP",K45,MAX(IF('PTE - Segment Emissions Calcs'!$B$8:$B$8919=$B45,'PTE - Segment Emissions Calcs'!$X$8:$X$8919,)))</f>
        <v>2.6924117647058828E-4</v>
      </c>
      <c r="Q45" s="38">
        <f t="array" aca="1" ref="Q45" ca="1">IF($H45="TOTAL HAP",N45,MAX(IF('PTE - Segment Emissions Calcs'!$B$8:$B$8919=$B45,'PTE - Segment Emissions Calcs'!$Z$8:$Z$8919,)))</f>
        <v>2.6924117647058828E-4</v>
      </c>
      <c r="R45" s="39"/>
    </row>
    <row r="46" spans="1:18" x14ac:dyDescent="0.25">
      <c r="A46" s="40"/>
      <c r="B46" s="40"/>
      <c r="C46" s="34" t="s">
        <v>57</v>
      </c>
      <c r="D46" s="35"/>
      <c r="E46" s="35"/>
      <c r="F46" s="35">
        <f ca="1">IFERROR(VLOOKUP($E46&amp;"-1",'PTE - Segment Emissions Calcs'!$I$8:$V$8919,16,FALSE),0)</f>
        <v>7.8235294117647066E-5</v>
      </c>
      <c r="G46" s="35">
        <f ca="1">IFERROR(VLOOKUP($E46&amp;"-2",'PTE - Segment Emissions Calcs'!$I$8:$V$8919,16,FALSE),0)</f>
        <v>7.8235294117647066E-5</v>
      </c>
      <c r="H46" s="36">
        <f t="shared" ca="1" si="0"/>
        <v>7.8235294117647066E-5</v>
      </c>
      <c r="I46" s="37">
        <f ca="1">IFERROR(VLOOKUP($E46&amp;"-1",'PTE - Segment Emissions Calcs'!$I$8:$X$8919,18,FALSE),0)</f>
        <v>3.4267058823529418E-4</v>
      </c>
      <c r="J46" s="37">
        <f ca="1">IFERROR(VLOOKUP($E46&amp;"-2",'PTE - Segment Emissions Calcs'!$I$8:$X$8919,18,FALSE),0)</f>
        <v>3.4267058823529418E-4</v>
      </c>
      <c r="K46" s="37">
        <f t="shared" ca="1" si="1"/>
        <v>3.4267058823529418E-4</v>
      </c>
      <c r="L46" s="37">
        <f ca="1">IFERROR(VLOOKUP($E46&amp;"-1",'PTE - Segment Emissions Calcs'!$I$8:$Z$8919,20,FALSE),0)</f>
        <v>3.4267058823529418E-4</v>
      </c>
      <c r="M46" s="37">
        <f ca="1">IFERROR(VLOOKUP($E46&amp;"-2",'PTE - Segment Emissions Calcs'!$I$8:$Z$8919,20,FALSE),0)</f>
        <v>3.4267058823529418E-4</v>
      </c>
      <c r="N46" s="37">
        <f t="shared" ca="1" si="2"/>
        <v>3.4267058823529418E-4</v>
      </c>
      <c r="O46" s="38">
        <f t="array" aca="1" ref="O46" ca="1">IF($H46="TOTAL HAP",H46,MAX(IF('PTE - Segment Emissions Calcs'!$B$8:$B$8919=$B46,'PTE - Segment Emissions Calcs'!$V$8:$V$8919,)))</f>
        <v>7.8235294117647066E-5</v>
      </c>
      <c r="P46" s="38">
        <f t="array" aca="1" ref="P46" ca="1">IF($H46="TOTAL HAP",K46,MAX(IF('PTE - Segment Emissions Calcs'!$B$8:$B$8919=$B46,'PTE - Segment Emissions Calcs'!$X$8:$X$8919,)))</f>
        <v>3.4267058823529418E-4</v>
      </c>
      <c r="Q46" s="38">
        <f t="array" aca="1" ref="Q46" ca="1">IF($H46="TOTAL HAP",N46,MAX(IF('PTE - Segment Emissions Calcs'!$B$8:$B$8919=$B46,'PTE - Segment Emissions Calcs'!$Z$8:$Z$8919,)))</f>
        <v>3.4267058823529418E-4</v>
      </c>
      <c r="R46" s="39"/>
    </row>
    <row r="47" spans="1:18" x14ac:dyDescent="0.25">
      <c r="A47" s="40"/>
      <c r="B47" s="40"/>
      <c r="C47" s="34" t="s">
        <v>58</v>
      </c>
      <c r="D47" s="35"/>
      <c r="E47" s="35"/>
      <c r="F47" s="35">
        <f ca="1">IFERROR(VLOOKUP($E47&amp;"-1",'PTE - Segment Emissions Calcs'!$I$8:$V$8919,16,FALSE),0)</f>
        <v>4.6941176470588237E-6</v>
      </c>
      <c r="G47" s="35">
        <f ca="1">IFERROR(VLOOKUP($E47&amp;"-2",'PTE - Segment Emissions Calcs'!$I$8:$V$8919,16,FALSE),0)</f>
        <v>4.6941176470588237E-6</v>
      </c>
      <c r="H47" s="36">
        <f t="shared" ca="1" si="0"/>
        <v>4.6941176470588237E-6</v>
      </c>
      <c r="I47" s="37">
        <f ca="1">IFERROR(VLOOKUP($E47&amp;"-1",'PTE - Segment Emissions Calcs'!$I$8:$X$8919,18,FALSE),0)</f>
        <v>2.0560235294117645E-5</v>
      </c>
      <c r="J47" s="37">
        <f ca="1">IFERROR(VLOOKUP($E47&amp;"-2",'PTE - Segment Emissions Calcs'!$I$8:$X$8919,18,FALSE),0)</f>
        <v>2.0560235294117645E-5</v>
      </c>
      <c r="K47" s="37">
        <f t="shared" ca="1" si="1"/>
        <v>2.0560235294117645E-5</v>
      </c>
      <c r="L47" s="37">
        <f ca="1">IFERROR(VLOOKUP($E47&amp;"-1",'PTE - Segment Emissions Calcs'!$I$8:$Z$8919,20,FALSE),0)</f>
        <v>2.0560235294117645E-5</v>
      </c>
      <c r="M47" s="37">
        <f ca="1">IFERROR(VLOOKUP($E47&amp;"-2",'PTE - Segment Emissions Calcs'!$I$8:$Z$8919,20,FALSE),0)</f>
        <v>2.0560235294117645E-5</v>
      </c>
      <c r="N47" s="37">
        <f t="shared" ca="1" si="2"/>
        <v>2.0560235294117645E-5</v>
      </c>
      <c r="O47" s="38">
        <f t="array" aca="1" ref="O47" ca="1">IF($H47="TOTAL HAP",H47,MAX(IF('PTE - Segment Emissions Calcs'!$B$8:$B$8919=$B47,'PTE - Segment Emissions Calcs'!$V$8:$V$8919,)))</f>
        <v>4.6941176470588237E-6</v>
      </c>
      <c r="P47" s="38">
        <f t="array" aca="1" ref="P47" ca="1">IF($H47="TOTAL HAP",K47,MAX(IF('PTE - Segment Emissions Calcs'!$B$8:$B$8919=$B47,'PTE - Segment Emissions Calcs'!$X$8:$X$8919,)))</f>
        <v>2.0560235294117645E-5</v>
      </c>
      <c r="Q47" s="38">
        <f t="array" aca="1" ref="Q47" ca="1">IF($H47="TOTAL HAP",N47,MAX(IF('PTE - Segment Emissions Calcs'!$B$8:$B$8919=$B47,'PTE - Segment Emissions Calcs'!$Z$8:$Z$8919,)))</f>
        <v>2.0560235294117645E-5</v>
      </c>
      <c r="R47" s="39"/>
    </row>
    <row r="48" spans="1:18" x14ac:dyDescent="0.25">
      <c r="A48" s="40"/>
      <c r="B48" s="40"/>
      <c r="C48" s="34" t="s">
        <v>59</v>
      </c>
      <c r="D48" s="35"/>
      <c r="E48" s="35"/>
      <c r="F48" s="35">
        <f ca="1">IFERROR(VLOOKUP($E48&amp;"-1",'PTE - Segment Emissions Calcs'!$I$8:$V$8919,16,FALSE),0)</f>
        <v>2.1235294117647059E-5</v>
      </c>
      <c r="G48" s="35">
        <f ca="1">IFERROR(VLOOKUP($E48&amp;"-2",'PTE - Segment Emissions Calcs'!$I$8:$V$8919,16,FALSE),0)</f>
        <v>2.1235294117647059E-5</v>
      </c>
      <c r="H48" s="36">
        <f t="shared" ca="1" si="0"/>
        <v>2.1235294117647059E-5</v>
      </c>
      <c r="I48" s="37">
        <f ca="1">IFERROR(VLOOKUP($E48&amp;"-1",'PTE - Segment Emissions Calcs'!$I$8:$X$8919,18,FALSE),0)</f>
        <v>9.3010588235294125E-5</v>
      </c>
      <c r="J48" s="37">
        <f ca="1">IFERROR(VLOOKUP($E48&amp;"-2",'PTE - Segment Emissions Calcs'!$I$8:$X$8919,18,FALSE),0)</f>
        <v>9.3010588235294125E-5</v>
      </c>
      <c r="K48" s="37">
        <f t="shared" ca="1" si="1"/>
        <v>9.3010588235294125E-5</v>
      </c>
      <c r="L48" s="37">
        <f ca="1">IFERROR(VLOOKUP($E48&amp;"-1",'PTE - Segment Emissions Calcs'!$I$8:$Z$8919,20,FALSE),0)</f>
        <v>9.3010588235294125E-5</v>
      </c>
      <c r="M48" s="37">
        <f ca="1">IFERROR(VLOOKUP($E48&amp;"-2",'PTE - Segment Emissions Calcs'!$I$8:$Z$8919,20,FALSE),0)</f>
        <v>9.3010588235294125E-5</v>
      </c>
      <c r="N48" s="37">
        <f t="shared" ca="1" si="2"/>
        <v>9.3010588235294125E-5</v>
      </c>
      <c r="O48" s="38">
        <f t="array" aca="1" ref="O48" ca="1">IF($H48="TOTAL HAP",H48,MAX(IF('PTE - Segment Emissions Calcs'!$B$8:$B$8919=$B48,'PTE - Segment Emissions Calcs'!$V$8:$V$8919,)))</f>
        <v>2.1235294117647059E-5</v>
      </c>
      <c r="P48" s="38">
        <f t="array" aca="1" ref="P48" ca="1">IF($H48="TOTAL HAP",K48,MAX(IF('PTE - Segment Emissions Calcs'!$B$8:$B$8919=$B48,'PTE - Segment Emissions Calcs'!$X$8:$X$8919,)))</f>
        <v>9.3010588235294125E-5</v>
      </c>
      <c r="Q48" s="38">
        <f t="array" aca="1" ref="Q48" ca="1">IF($H48="TOTAL HAP",N48,MAX(IF('PTE - Segment Emissions Calcs'!$B$8:$B$8919=$B48,'PTE - Segment Emissions Calcs'!$Z$8:$Z$8919,)))</f>
        <v>9.3010588235294125E-5</v>
      </c>
      <c r="R48" s="39"/>
    </row>
    <row r="49" spans="1:18" x14ac:dyDescent="0.25">
      <c r="A49" s="40"/>
      <c r="B49" s="40"/>
      <c r="C49" s="34" t="s">
        <v>60</v>
      </c>
      <c r="D49" s="35"/>
      <c r="E49" s="35"/>
      <c r="F49" s="35">
        <f ca="1">IFERROR(VLOOKUP($E49&amp;"-1",'PTE - Segment Emissions Calcs'!$I$8:$V$8919,16,FALSE),0)</f>
        <v>1.4529411764705882E-5</v>
      </c>
      <c r="G49" s="35">
        <f ca="1">IFERROR(VLOOKUP($E49&amp;"-2",'PTE - Segment Emissions Calcs'!$I$8:$V$8919,16,FALSE),0)</f>
        <v>1.4529411764705882E-5</v>
      </c>
      <c r="H49" s="36">
        <f t="shared" ca="1" si="0"/>
        <v>1.4529411764705882E-5</v>
      </c>
      <c r="I49" s="37">
        <f ca="1">IFERROR(VLOOKUP($E49&amp;"-1",'PTE - Segment Emissions Calcs'!$I$8:$X$8919,18,FALSE),0)</f>
        <v>6.3638823529411768E-5</v>
      </c>
      <c r="J49" s="37">
        <f ca="1">IFERROR(VLOOKUP($E49&amp;"-2",'PTE - Segment Emissions Calcs'!$I$8:$X$8919,18,FALSE),0)</f>
        <v>6.3638823529411768E-5</v>
      </c>
      <c r="K49" s="37">
        <f t="shared" ca="1" si="1"/>
        <v>6.3638823529411768E-5</v>
      </c>
      <c r="L49" s="37">
        <f ca="1">IFERROR(VLOOKUP($E49&amp;"-1",'PTE - Segment Emissions Calcs'!$I$8:$Z$8919,20,FALSE),0)</f>
        <v>6.3638823529411768E-5</v>
      </c>
      <c r="M49" s="37">
        <f ca="1">IFERROR(VLOOKUP($E49&amp;"-2",'PTE - Segment Emissions Calcs'!$I$8:$Z$8919,20,FALSE),0)</f>
        <v>6.3638823529411768E-5</v>
      </c>
      <c r="N49" s="37">
        <f t="shared" ca="1" si="2"/>
        <v>6.3638823529411768E-5</v>
      </c>
      <c r="O49" s="38">
        <f t="array" aca="1" ref="O49" ca="1">IF($H49="TOTAL HAP",H49,MAX(IF('PTE - Segment Emissions Calcs'!$B$8:$B$8919=$B49,'PTE - Segment Emissions Calcs'!$V$8:$V$8919,)))</f>
        <v>1.4529411764705882E-5</v>
      </c>
      <c r="P49" s="38">
        <f t="array" aca="1" ref="P49" ca="1">IF($H49="TOTAL HAP",K49,MAX(IF('PTE - Segment Emissions Calcs'!$B$8:$B$8919=$B49,'PTE - Segment Emissions Calcs'!$X$8:$X$8919,)))</f>
        <v>6.3638823529411768E-5</v>
      </c>
      <c r="Q49" s="38">
        <f t="array" aca="1" ref="Q49" ca="1">IF($H49="TOTAL HAP",N49,MAX(IF('PTE - Segment Emissions Calcs'!$B$8:$B$8919=$B49,'PTE - Segment Emissions Calcs'!$Z$8:$Z$8919,)))</f>
        <v>6.3638823529411768E-5</v>
      </c>
      <c r="R49" s="39"/>
    </row>
    <row r="50" spans="1:18" x14ac:dyDescent="0.25">
      <c r="A50" s="40"/>
      <c r="B50" s="40"/>
      <c r="C50" s="34" t="s">
        <v>61</v>
      </c>
      <c r="D50" s="35"/>
      <c r="E50" s="35"/>
      <c r="F50" s="35">
        <f ca="1">IFERROR(VLOOKUP($E50&amp;"-1",'PTE - Segment Emissions Calcs'!$I$8:$V$8919,16,FALSE),0)</f>
        <v>1.1735294117647058E-4</v>
      </c>
      <c r="G50" s="35">
        <f ca="1">IFERROR(VLOOKUP($E50&amp;"-2",'PTE - Segment Emissions Calcs'!$I$8:$V$8919,16,FALSE),0)</f>
        <v>1.1735294117647058E-4</v>
      </c>
      <c r="H50" s="36">
        <f t="shared" ca="1" si="0"/>
        <v>1.1735294117647058E-4</v>
      </c>
      <c r="I50" s="37">
        <f ca="1">IFERROR(VLOOKUP($E50&amp;"-1",'PTE - Segment Emissions Calcs'!$I$8:$X$8919,18,FALSE),0)</f>
        <v>5.1400588235294114E-4</v>
      </c>
      <c r="J50" s="37">
        <f ca="1">IFERROR(VLOOKUP($E50&amp;"-2",'PTE - Segment Emissions Calcs'!$I$8:$X$8919,18,FALSE),0)</f>
        <v>5.1400588235294114E-4</v>
      </c>
      <c r="K50" s="37">
        <f t="shared" ca="1" si="1"/>
        <v>5.1400588235294114E-4</v>
      </c>
      <c r="L50" s="37">
        <f ca="1">IFERROR(VLOOKUP($E50&amp;"-1",'PTE - Segment Emissions Calcs'!$I$8:$Z$8919,20,FALSE),0)</f>
        <v>5.1400588235294114E-4</v>
      </c>
      <c r="M50" s="37">
        <f ca="1">IFERROR(VLOOKUP($E50&amp;"-2",'PTE - Segment Emissions Calcs'!$I$8:$Z$8919,20,FALSE),0)</f>
        <v>5.1400588235294114E-4</v>
      </c>
      <c r="N50" s="37">
        <f t="shared" ca="1" si="2"/>
        <v>5.1400588235294114E-4</v>
      </c>
      <c r="O50" s="38">
        <f t="array" aca="1" ref="O50" ca="1">IF($H50="TOTAL HAP",H50,MAX(IF('PTE - Segment Emissions Calcs'!$B$8:$B$8919=$B50,'PTE - Segment Emissions Calcs'!$V$8:$V$8919,)))</f>
        <v>1.1735294117647058E-4</v>
      </c>
      <c r="P50" s="38">
        <f t="array" aca="1" ref="P50" ca="1">IF($H50="TOTAL HAP",K50,MAX(IF('PTE - Segment Emissions Calcs'!$B$8:$B$8919=$B50,'PTE - Segment Emissions Calcs'!$X$8:$X$8919,)))</f>
        <v>5.1400588235294114E-4</v>
      </c>
      <c r="Q50" s="38">
        <f t="array" aca="1" ref="Q50" ca="1">IF($H50="TOTAL HAP",N50,MAX(IF('PTE - Segment Emissions Calcs'!$B$8:$B$8919=$B50,'PTE - Segment Emissions Calcs'!$Z$8:$Z$8919,)))</f>
        <v>5.1400588235294114E-4</v>
      </c>
      <c r="R50" s="39"/>
    </row>
    <row r="51" spans="1:18" x14ac:dyDescent="0.25">
      <c r="A51" s="40"/>
      <c r="B51" s="40"/>
      <c r="C51" s="34" t="s">
        <v>62</v>
      </c>
      <c r="D51" s="35"/>
      <c r="E51" s="35"/>
      <c r="F51" s="35">
        <f ca="1">IFERROR(VLOOKUP($E51&amp;"-1",'PTE - Segment Emissions Calcs'!$I$8:$V$8919,16,FALSE),0)</f>
        <v>5.0160000000000001E-5</v>
      </c>
      <c r="G51" s="35">
        <f ca="1">IFERROR(VLOOKUP($E51&amp;"-2",'PTE - Segment Emissions Calcs'!$I$8:$V$8919,16,FALSE),0)</f>
        <v>5.0160000000000001E-5</v>
      </c>
      <c r="H51" s="36">
        <f t="shared" ca="1" si="0"/>
        <v>5.0160000000000001E-5</v>
      </c>
      <c r="I51" s="37">
        <f ca="1">IFERROR(VLOOKUP($E51&amp;"-1",'PTE - Segment Emissions Calcs'!$I$8:$X$8919,18,FALSE),0)</f>
        <v>2.197008E-4</v>
      </c>
      <c r="J51" s="37">
        <f ca="1">IFERROR(VLOOKUP($E51&amp;"-2",'PTE - Segment Emissions Calcs'!$I$8:$X$8919,18,FALSE),0)</f>
        <v>2.197008E-4</v>
      </c>
      <c r="K51" s="37">
        <f t="shared" ca="1" si="1"/>
        <v>2.197008E-4</v>
      </c>
      <c r="L51" s="37">
        <f ca="1">IFERROR(VLOOKUP($E51&amp;"-1",'PTE - Segment Emissions Calcs'!$I$8:$Z$8919,20,FALSE),0)</f>
        <v>2.197008E-4</v>
      </c>
      <c r="M51" s="37">
        <f ca="1">IFERROR(VLOOKUP($E51&amp;"-2",'PTE - Segment Emissions Calcs'!$I$8:$Z$8919,20,FALSE),0)</f>
        <v>2.197008E-4</v>
      </c>
      <c r="N51" s="37">
        <f t="shared" ca="1" si="2"/>
        <v>2.197008E-4</v>
      </c>
      <c r="O51" s="38">
        <f t="array" aca="1" ref="O51" ca="1">IF($H51="TOTAL HAP",H51,MAX(IF('PTE - Segment Emissions Calcs'!$B$8:$B$8919=$B51,'PTE - Segment Emissions Calcs'!$V$8:$V$8919,)))</f>
        <v>5.0160000000000001E-5</v>
      </c>
      <c r="P51" s="38">
        <f t="array" aca="1" ref="P51" ca="1">IF($H51="TOTAL HAP",K51,MAX(IF('PTE - Segment Emissions Calcs'!$B$8:$B$8919=$B51,'PTE - Segment Emissions Calcs'!$X$8:$X$8919,)))</f>
        <v>2.197008E-4</v>
      </c>
      <c r="Q51" s="38">
        <f t="array" aca="1" ref="Q51" ca="1">IF($H51="TOTAL HAP",N51,MAX(IF('PTE - Segment Emissions Calcs'!$B$8:$B$8919=$B51,'PTE - Segment Emissions Calcs'!$Z$8:$Z$8919,)))</f>
        <v>2.197008E-4</v>
      </c>
      <c r="R51" s="39"/>
    </row>
    <row r="52" spans="1:18" x14ac:dyDescent="0.25">
      <c r="A52" s="40"/>
      <c r="B52" s="40"/>
      <c r="C52" s="34" t="s">
        <v>63</v>
      </c>
      <c r="D52" s="35"/>
      <c r="E52" s="35"/>
      <c r="F52" s="35">
        <f ca="1">IFERROR(VLOOKUP($E52&amp;"-1",'PTE - Segment Emissions Calcs'!$I$8:$V$8919,16,FALSE),0)</f>
        <v>6.8400000000000004E-4</v>
      </c>
      <c r="G52" s="35">
        <f ca="1">IFERROR(VLOOKUP($E52&amp;"-2",'PTE - Segment Emissions Calcs'!$I$8:$V$8919,16,FALSE),0)</f>
        <v>6.8400000000000004E-4</v>
      </c>
      <c r="H52" s="36">
        <f t="shared" ca="1" si="0"/>
        <v>6.8400000000000004E-4</v>
      </c>
      <c r="I52" s="37">
        <f ca="1">IFERROR(VLOOKUP($E52&amp;"-1",'PTE - Segment Emissions Calcs'!$I$8:$X$8919,18,FALSE),0)</f>
        <v>2.9959200000000004E-3</v>
      </c>
      <c r="J52" s="37">
        <f ca="1">IFERROR(VLOOKUP($E52&amp;"-2",'PTE - Segment Emissions Calcs'!$I$8:$X$8919,18,FALSE),0)</f>
        <v>2.9959200000000004E-3</v>
      </c>
      <c r="K52" s="37">
        <f t="shared" ca="1" si="1"/>
        <v>2.9959200000000004E-3</v>
      </c>
      <c r="L52" s="37">
        <f ca="1">IFERROR(VLOOKUP($E52&amp;"-1",'PTE - Segment Emissions Calcs'!$I$8:$Z$8919,20,FALSE),0)</f>
        <v>2.9959200000000004E-3</v>
      </c>
      <c r="M52" s="37">
        <f ca="1">IFERROR(VLOOKUP($E52&amp;"-2",'PTE - Segment Emissions Calcs'!$I$8:$Z$8919,20,FALSE),0)</f>
        <v>2.9959200000000004E-3</v>
      </c>
      <c r="N52" s="37">
        <f t="shared" ca="1" si="2"/>
        <v>2.9959200000000004E-3</v>
      </c>
      <c r="O52" s="38">
        <f t="array" aca="1" ref="O52" ca="1">IF($H52="TOTAL HAP",H52,MAX(IF('PTE - Segment Emissions Calcs'!$B$8:$B$8919=$B52,'PTE - Segment Emissions Calcs'!$V$8:$V$8919,)))</f>
        <v>6.8400000000000004E-4</v>
      </c>
      <c r="P52" s="38">
        <f t="array" aca="1" ref="P52" ca="1">IF($H52="TOTAL HAP",K52,MAX(IF('PTE - Segment Emissions Calcs'!$B$8:$B$8919=$B52,'PTE - Segment Emissions Calcs'!$X$8:$X$8919,)))</f>
        <v>2.9959200000000004E-3</v>
      </c>
      <c r="Q52" s="38">
        <f t="array" aca="1" ref="Q52" ca="1">IF($H52="TOTAL HAP",N52,MAX(IF('PTE - Segment Emissions Calcs'!$B$8:$B$8919=$B52,'PTE - Segment Emissions Calcs'!$Z$8:$Z$8919,)))</f>
        <v>2.9959200000000004E-3</v>
      </c>
      <c r="R52" s="39"/>
    </row>
    <row r="53" spans="1:18" x14ac:dyDescent="0.25">
      <c r="A53" s="40"/>
      <c r="B53" s="40"/>
      <c r="C53" s="34" t="s">
        <v>64</v>
      </c>
      <c r="D53" s="35"/>
      <c r="E53" s="35"/>
      <c r="F53" s="35">
        <f ca="1">IFERROR(VLOOKUP($E53&amp;"-1",'PTE - Segment Emissions Calcs'!$I$8:$V$8919,16,FALSE),0)</f>
        <v>9.6900000000000003E-4</v>
      </c>
      <c r="G53" s="35">
        <f ca="1">IFERROR(VLOOKUP($E53&amp;"-2",'PTE - Segment Emissions Calcs'!$I$8:$V$8919,16,FALSE),0)</f>
        <v>9.6900000000000003E-4</v>
      </c>
      <c r="H53" s="36">
        <f t="shared" ca="1" si="0"/>
        <v>9.6900000000000003E-4</v>
      </c>
      <c r="I53" s="37">
        <f ca="1">IFERROR(VLOOKUP($E53&amp;"-1",'PTE - Segment Emissions Calcs'!$I$8:$X$8919,18,FALSE),0)</f>
        <v>4.2442199999999999E-3</v>
      </c>
      <c r="J53" s="37">
        <f ca="1">IFERROR(VLOOKUP($E53&amp;"-2",'PTE - Segment Emissions Calcs'!$I$8:$X$8919,18,FALSE),0)</f>
        <v>4.2442199999999999E-3</v>
      </c>
      <c r="K53" s="37">
        <f t="shared" ca="1" si="1"/>
        <v>4.2442199999999999E-3</v>
      </c>
      <c r="L53" s="37">
        <f ca="1">IFERROR(VLOOKUP($E53&amp;"-1",'PTE - Segment Emissions Calcs'!$I$8:$Z$8919,20,FALSE),0)</f>
        <v>4.2442199999999999E-3</v>
      </c>
      <c r="M53" s="37">
        <f ca="1">IFERROR(VLOOKUP($E53&amp;"-2",'PTE - Segment Emissions Calcs'!$I$8:$Z$8919,20,FALSE),0)</f>
        <v>4.2442199999999999E-3</v>
      </c>
      <c r="N53" s="37">
        <f t="shared" ca="1" si="2"/>
        <v>4.2442199999999999E-3</v>
      </c>
      <c r="O53" s="38">
        <f t="array" aca="1" ref="O53" ca="1">IF($H53="TOTAL HAP",H53,MAX(IF('PTE - Segment Emissions Calcs'!$B$8:$B$8919=$B53,'PTE - Segment Emissions Calcs'!$V$8:$V$8919,)))</f>
        <v>9.6900000000000003E-4</v>
      </c>
      <c r="P53" s="38">
        <f t="array" aca="1" ref="P53" ca="1">IF($H53="TOTAL HAP",K53,MAX(IF('PTE - Segment Emissions Calcs'!$B$8:$B$8919=$B53,'PTE - Segment Emissions Calcs'!$X$8:$X$8919,)))</f>
        <v>4.2442199999999999E-3</v>
      </c>
      <c r="Q53" s="38">
        <f t="array" aca="1" ref="Q53" ca="1">IF($H53="TOTAL HAP",N53,MAX(IF('PTE - Segment Emissions Calcs'!$B$8:$B$8919=$B53,'PTE - Segment Emissions Calcs'!$Z$8:$Z$8919,)))</f>
        <v>4.2442199999999999E-3</v>
      </c>
      <c r="R53" s="39"/>
    </row>
    <row r="54" spans="1:18" x14ac:dyDescent="0.25">
      <c r="A54" s="40"/>
      <c r="B54" s="40"/>
      <c r="C54" s="34" t="s">
        <v>65</v>
      </c>
      <c r="D54" s="35"/>
      <c r="E54" s="35"/>
      <c r="F54" s="35">
        <f ca="1">IFERROR(VLOOKUP($E54&amp;"-1",'PTE - Segment Emissions Calcs'!$I$8:$V$8919,16,FALSE),0)</f>
        <v>2.9640000000000001E-5</v>
      </c>
      <c r="G54" s="35">
        <f ca="1">IFERROR(VLOOKUP($E54&amp;"-2",'PTE - Segment Emissions Calcs'!$I$8:$V$8919,16,FALSE),0)</f>
        <v>2.9640000000000001E-5</v>
      </c>
      <c r="H54" s="36">
        <f t="shared" ca="1" si="0"/>
        <v>2.9640000000000001E-5</v>
      </c>
      <c r="I54" s="37">
        <f ca="1">IFERROR(VLOOKUP($E54&amp;"-1",'PTE - Segment Emissions Calcs'!$I$8:$X$8919,18,FALSE),0)</f>
        <v>1.2982320000000001E-4</v>
      </c>
      <c r="J54" s="37">
        <f ca="1">IFERROR(VLOOKUP($E54&amp;"-2",'PTE - Segment Emissions Calcs'!$I$8:$X$8919,18,FALSE),0)</f>
        <v>1.2982320000000001E-4</v>
      </c>
      <c r="K54" s="37">
        <f t="shared" ca="1" si="1"/>
        <v>1.2982320000000001E-4</v>
      </c>
      <c r="L54" s="37">
        <f ca="1">IFERROR(VLOOKUP($E54&amp;"-1",'PTE - Segment Emissions Calcs'!$I$8:$Z$8919,20,FALSE),0)</f>
        <v>1.2982320000000001E-4</v>
      </c>
      <c r="M54" s="37">
        <f ca="1">IFERROR(VLOOKUP($E54&amp;"-2",'PTE - Segment Emissions Calcs'!$I$8:$Z$8919,20,FALSE),0)</f>
        <v>1.2982320000000001E-4</v>
      </c>
      <c r="N54" s="37">
        <f t="shared" ca="1" si="2"/>
        <v>1.2982320000000001E-4</v>
      </c>
      <c r="O54" s="38">
        <f t="array" aca="1" ref="O54" ca="1">IF($H54="TOTAL HAP",H54,MAX(IF('PTE - Segment Emissions Calcs'!$B$8:$B$8919=$B54,'PTE - Segment Emissions Calcs'!$V$8:$V$8919,)))</f>
        <v>2.9640000000000001E-5</v>
      </c>
      <c r="P54" s="38">
        <f t="array" aca="1" ref="P54" ca="1">IF($H54="TOTAL HAP",K54,MAX(IF('PTE - Segment Emissions Calcs'!$B$8:$B$8919=$B54,'PTE - Segment Emissions Calcs'!$X$8:$X$8919,)))</f>
        <v>1.2982320000000001E-4</v>
      </c>
      <c r="Q54" s="38">
        <f t="array" aca="1" ref="Q54" ca="1">IF($H54="TOTAL HAP",N54,MAX(IF('PTE - Segment Emissions Calcs'!$B$8:$B$8919=$B54,'PTE - Segment Emissions Calcs'!$Z$8:$Z$8919,)))</f>
        <v>1.2982320000000001E-4</v>
      </c>
      <c r="R54" s="39"/>
    </row>
    <row r="55" spans="1:18" x14ac:dyDescent="0.25">
      <c r="A55" s="40"/>
      <c r="B55" s="40"/>
      <c r="C55" s="34" t="s">
        <v>66</v>
      </c>
      <c r="D55" s="35"/>
      <c r="E55" s="35"/>
      <c r="F55" s="35">
        <f ca="1">IFERROR(VLOOKUP($E55&amp;"-1",'PTE - Segment Emissions Calcs'!$I$8:$V$8919,16,FALSE),0)</f>
        <v>9.1199999999999994E-4</v>
      </c>
      <c r="G55" s="35">
        <f ca="1">IFERROR(VLOOKUP($E55&amp;"-2",'PTE - Segment Emissions Calcs'!$I$8:$V$8919,16,FALSE),0)</f>
        <v>9.1199999999999994E-4</v>
      </c>
      <c r="H55" s="36">
        <f t="shared" ca="1" si="0"/>
        <v>9.1199999999999994E-4</v>
      </c>
      <c r="I55" s="37">
        <f ca="1">IFERROR(VLOOKUP($E55&amp;"-1",'PTE - Segment Emissions Calcs'!$I$8:$X$8919,18,FALSE),0)</f>
        <v>3.9945600000000003E-3</v>
      </c>
      <c r="J55" s="37">
        <f ca="1">IFERROR(VLOOKUP($E55&amp;"-2",'PTE - Segment Emissions Calcs'!$I$8:$X$8919,18,FALSE),0)</f>
        <v>3.9945600000000003E-3</v>
      </c>
      <c r="K55" s="37">
        <f t="shared" ca="1" si="1"/>
        <v>3.9945600000000003E-3</v>
      </c>
      <c r="L55" s="37">
        <f ca="1">IFERROR(VLOOKUP($E55&amp;"-1",'PTE - Segment Emissions Calcs'!$I$8:$Z$8919,20,FALSE),0)</f>
        <v>3.9945600000000003E-3</v>
      </c>
      <c r="M55" s="37">
        <f ca="1">IFERROR(VLOOKUP($E55&amp;"-2",'PTE - Segment Emissions Calcs'!$I$8:$Z$8919,20,FALSE),0)</f>
        <v>3.9945600000000003E-3</v>
      </c>
      <c r="N55" s="37">
        <f t="shared" ca="1" si="2"/>
        <v>3.9945600000000003E-3</v>
      </c>
      <c r="O55" s="38">
        <f t="array" aca="1" ref="O55" ca="1">IF($H55="TOTAL HAP",H55,MAX(IF('PTE - Segment Emissions Calcs'!$B$8:$B$8919=$B55,'PTE - Segment Emissions Calcs'!$V$8:$V$8919,)))</f>
        <v>9.1199999999999994E-4</v>
      </c>
      <c r="P55" s="38">
        <f t="array" aca="1" ref="P55" ca="1">IF($H55="TOTAL HAP",K55,MAX(IF('PTE - Segment Emissions Calcs'!$B$8:$B$8919=$B55,'PTE - Segment Emissions Calcs'!$X$8:$X$8919,)))</f>
        <v>3.9945600000000003E-3</v>
      </c>
      <c r="Q55" s="38">
        <f t="array" aca="1" ref="Q55" ca="1">IF($H55="TOTAL HAP",N55,MAX(IF('PTE - Segment Emissions Calcs'!$B$8:$B$8919=$B55,'PTE - Segment Emissions Calcs'!$Z$8:$Z$8919,)))</f>
        <v>3.9945600000000003E-3</v>
      </c>
      <c r="R55" s="39"/>
    </row>
    <row r="56" spans="1:18" x14ac:dyDescent="0.25">
      <c r="A56" s="40"/>
      <c r="B56" s="40"/>
      <c r="C56" s="34" t="s">
        <v>67</v>
      </c>
      <c r="D56" s="35"/>
      <c r="E56" s="35"/>
      <c r="F56" s="35">
        <f ca="1">IFERROR(VLOOKUP($E56&amp;"-1",'PTE - Segment Emissions Calcs'!$I$8:$V$8919,16,FALSE),0)</f>
        <v>2.2799999999999999E-4</v>
      </c>
      <c r="G56" s="35">
        <f ca="1">IFERROR(VLOOKUP($E56&amp;"-2",'PTE - Segment Emissions Calcs'!$I$8:$V$8919,16,FALSE),0)</f>
        <v>2.2799999999999999E-4</v>
      </c>
      <c r="H56" s="36">
        <f t="shared" ca="1" si="0"/>
        <v>2.2799999999999999E-4</v>
      </c>
      <c r="I56" s="37">
        <f ca="1">IFERROR(VLOOKUP($E56&amp;"-1",'PTE - Segment Emissions Calcs'!$I$8:$X$8919,18,FALSE),0)</f>
        <v>9.9864000000000007E-4</v>
      </c>
      <c r="J56" s="37">
        <f ca="1">IFERROR(VLOOKUP($E56&amp;"-2",'PTE - Segment Emissions Calcs'!$I$8:$X$8919,18,FALSE),0)</f>
        <v>9.9864000000000007E-4</v>
      </c>
      <c r="K56" s="37">
        <f t="shared" ca="1" si="1"/>
        <v>9.9864000000000007E-4</v>
      </c>
      <c r="L56" s="37">
        <f ca="1">IFERROR(VLOOKUP($E56&amp;"-1",'PTE - Segment Emissions Calcs'!$I$8:$Z$8919,20,FALSE),0)</f>
        <v>9.9864000000000007E-4</v>
      </c>
      <c r="M56" s="37">
        <f ca="1">IFERROR(VLOOKUP($E56&amp;"-2",'PTE - Segment Emissions Calcs'!$I$8:$Z$8919,20,FALSE),0)</f>
        <v>9.9864000000000007E-4</v>
      </c>
      <c r="N56" s="37">
        <f t="shared" ca="1" si="2"/>
        <v>9.9864000000000007E-4</v>
      </c>
      <c r="O56" s="38">
        <f t="array" aca="1" ref="O56" ca="1">IF($H56="TOTAL HAP",H56,MAX(IF('PTE - Segment Emissions Calcs'!$B$8:$B$8919=$B56,'PTE - Segment Emissions Calcs'!$V$8:$V$8919,)))</f>
        <v>2.2799999999999999E-4</v>
      </c>
      <c r="P56" s="38">
        <f t="array" aca="1" ref="P56" ca="1">IF($H56="TOTAL HAP",K56,MAX(IF('PTE - Segment Emissions Calcs'!$B$8:$B$8919=$B56,'PTE - Segment Emissions Calcs'!$X$8:$X$8919,)))</f>
        <v>9.9864000000000007E-4</v>
      </c>
      <c r="Q56" s="38">
        <f t="array" aca="1" ref="Q56" ca="1">IF($H56="TOTAL HAP",N56,MAX(IF('PTE - Segment Emissions Calcs'!$B$8:$B$8919=$B56,'PTE - Segment Emissions Calcs'!$Z$8:$Z$8919,)))</f>
        <v>9.9864000000000007E-4</v>
      </c>
      <c r="R56" s="39"/>
    </row>
    <row r="57" spans="1:18" x14ac:dyDescent="0.25">
      <c r="A57" s="40"/>
      <c r="B57" s="40"/>
      <c r="C57" s="34" t="s">
        <v>68</v>
      </c>
      <c r="D57" s="35"/>
      <c r="E57" s="35"/>
      <c r="F57" s="35">
        <f ca="1">IFERROR(VLOOKUP($E57&amp;"-1",'PTE - Segment Emissions Calcs'!$I$8:$V$8919,16,FALSE),0)</f>
        <v>3.6480000000000003E-5</v>
      </c>
      <c r="G57" s="35">
        <f ca="1">IFERROR(VLOOKUP($E57&amp;"-2",'PTE - Segment Emissions Calcs'!$I$8:$V$8919,16,FALSE),0)</f>
        <v>3.6480000000000003E-5</v>
      </c>
      <c r="H57" s="36">
        <f t="shared" ca="1" si="0"/>
        <v>3.6480000000000003E-5</v>
      </c>
      <c r="I57" s="37">
        <f ca="1">IFERROR(VLOOKUP($E57&amp;"-1",'PTE - Segment Emissions Calcs'!$I$8:$X$8919,18,FALSE),0)</f>
        <v>1.5978240000000002E-4</v>
      </c>
      <c r="J57" s="37">
        <f ca="1">IFERROR(VLOOKUP($E57&amp;"-2",'PTE - Segment Emissions Calcs'!$I$8:$X$8919,18,FALSE),0)</f>
        <v>1.5978240000000002E-4</v>
      </c>
      <c r="K57" s="37">
        <f t="shared" ca="1" si="1"/>
        <v>1.5978240000000002E-4</v>
      </c>
      <c r="L57" s="37">
        <f ca="1">IFERROR(VLOOKUP($E57&amp;"-1",'PTE - Segment Emissions Calcs'!$I$8:$Z$8919,20,FALSE),0)</f>
        <v>1.5978240000000002E-4</v>
      </c>
      <c r="M57" s="37">
        <f ca="1">IFERROR(VLOOKUP($E57&amp;"-2",'PTE - Segment Emissions Calcs'!$I$8:$Z$8919,20,FALSE),0)</f>
        <v>1.5978240000000002E-4</v>
      </c>
      <c r="N57" s="37">
        <f t="shared" ca="1" si="2"/>
        <v>1.5978240000000002E-4</v>
      </c>
      <c r="O57" s="38">
        <f t="array" aca="1" ref="O57" ca="1">IF($H57="TOTAL HAP",H57,MAX(IF('PTE - Segment Emissions Calcs'!$B$8:$B$8919=$B57,'PTE - Segment Emissions Calcs'!$V$8:$V$8919,)))</f>
        <v>3.6480000000000003E-5</v>
      </c>
      <c r="P57" s="38">
        <f t="array" aca="1" ref="P57" ca="1">IF($H57="TOTAL HAP",K57,MAX(IF('PTE - Segment Emissions Calcs'!$B$8:$B$8919=$B57,'PTE - Segment Emissions Calcs'!$X$8:$X$8919,)))</f>
        <v>1.5978240000000002E-4</v>
      </c>
      <c r="Q57" s="38">
        <f t="array" aca="1" ref="Q57" ca="1">IF($H57="TOTAL HAP",N57,MAX(IF('PTE - Segment Emissions Calcs'!$B$8:$B$8919=$B57,'PTE - Segment Emissions Calcs'!$Z$8:$Z$8919,)))</f>
        <v>1.5978240000000002E-4</v>
      </c>
      <c r="R57" s="39"/>
    </row>
    <row r="58" spans="1:18" x14ac:dyDescent="0.25">
      <c r="A58" s="40"/>
      <c r="B58" s="40"/>
      <c r="C58" s="34" t="s">
        <v>69</v>
      </c>
      <c r="D58" s="35"/>
      <c r="E58" s="35"/>
      <c r="F58" s="35">
        <f ca="1">IFERROR(VLOOKUP($E58&amp;"-1",'PTE - Segment Emissions Calcs'!$I$8:$V$8919,16,FALSE),0)</f>
        <v>1.4250000000000001E-3</v>
      </c>
      <c r="G58" s="35">
        <f ca="1">IFERROR(VLOOKUP($E58&amp;"-2",'PTE - Segment Emissions Calcs'!$I$8:$V$8919,16,FALSE),0)</f>
        <v>1.4250000000000001E-3</v>
      </c>
      <c r="H58" s="36">
        <f t="shared" ca="1" si="0"/>
        <v>1.4250000000000001E-3</v>
      </c>
      <c r="I58" s="37">
        <f ca="1">IFERROR(VLOOKUP($E58&amp;"-1",'PTE - Segment Emissions Calcs'!$I$8:$X$8919,18,FALSE),0)</f>
        <v>6.2415000000000005E-3</v>
      </c>
      <c r="J58" s="37">
        <f ca="1">IFERROR(VLOOKUP($E58&amp;"-2",'PTE - Segment Emissions Calcs'!$I$8:$X$8919,18,FALSE),0)</f>
        <v>6.2415000000000005E-3</v>
      </c>
      <c r="K58" s="37">
        <f t="shared" ca="1" si="1"/>
        <v>6.2415000000000005E-3</v>
      </c>
      <c r="L58" s="37">
        <f ca="1">IFERROR(VLOOKUP($E58&amp;"-1",'PTE - Segment Emissions Calcs'!$I$8:$Z$8919,20,FALSE),0)</f>
        <v>6.2415000000000005E-3</v>
      </c>
      <c r="M58" s="37">
        <f ca="1">IFERROR(VLOOKUP($E58&amp;"-2",'PTE - Segment Emissions Calcs'!$I$8:$Z$8919,20,FALSE),0)</f>
        <v>6.2415000000000005E-3</v>
      </c>
      <c r="N58" s="37">
        <f t="shared" ca="1" si="2"/>
        <v>6.2415000000000005E-3</v>
      </c>
      <c r="O58" s="38">
        <f t="array" aca="1" ref="O58" ca="1">IF($H58="TOTAL HAP",H58,MAX(IF('PTE - Segment Emissions Calcs'!$B$8:$B$8919=$B58,'PTE - Segment Emissions Calcs'!$V$8:$V$8919,)))</f>
        <v>1.4250000000000001E-3</v>
      </c>
      <c r="P58" s="38">
        <f t="array" aca="1" ref="P58" ca="1">IF($H58="TOTAL HAP",K58,MAX(IF('PTE - Segment Emissions Calcs'!$B$8:$B$8919=$B58,'PTE - Segment Emissions Calcs'!$X$8:$X$8919,)))</f>
        <v>6.2415000000000005E-3</v>
      </c>
      <c r="Q58" s="38">
        <f t="array" aca="1" ref="Q58" ca="1">IF($H58="TOTAL HAP",N58,MAX(IF('PTE - Segment Emissions Calcs'!$B$8:$B$8919=$B58,'PTE - Segment Emissions Calcs'!$Z$8:$Z$8919,)))</f>
        <v>6.2415000000000005E-3</v>
      </c>
      <c r="R58" s="39"/>
    </row>
    <row r="59" spans="1:18" ht="15.75" thickBot="1" x14ac:dyDescent="0.3">
      <c r="A59" s="42"/>
      <c r="B59" s="42"/>
      <c r="C59" s="43" t="s">
        <v>70</v>
      </c>
      <c r="D59" s="44"/>
      <c r="E59" s="44"/>
      <c r="F59" s="44">
        <f ca="1">IFERROR(VLOOKUP($E59&amp;"-1",'PTE - Segment Emissions Calcs'!$I$8:$V$8919,16,FALSE),0)</f>
        <v>5.0008279411764707E-5</v>
      </c>
      <c r="G59" s="44">
        <f ca="1">IFERROR(VLOOKUP($E59&amp;"-2",'PTE - Segment Emissions Calcs'!$I$8:$V$8919,16,FALSE),0)</f>
        <v>5.0008279411764707E-5</v>
      </c>
      <c r="H59" s="45">
        <f t="shared" ca="1" si="0"/>
        <v>5.0008279411764707E-5</v>
      </c>
      <c r="I59" s="46">
        <f ca="1">IFERROR(VLOOKUP($E59&amp;"-1",'PTE - Segment Emissions Calcs'!$I$8:$X$8919,18,FALSE),0)</f>
        <v>2.1903626382352941E-4</v>
      </c>
      <c r="J59" s="46">
        <f ca="1">IFERROR(VLOOKUP($E59&amp;"-2",'PTE - Segment Emissions Calcs'!$I$8:$X$8919,18,FALSE),0)</f>
        <v>2.1903626382352941E-4</v>
      </c>
      <c r="K59" s="46">
        <f t="shared" ca="1" si="1"/>
        <v>2.1903626382352941E-4</v>
      </c>
      <c r="L59" s="46">
        <f ca="1">IFERROR(VLOOKUP($E59&amp;"-1",'PTE - Segment Emissions Calcs'!$I$8:$Z$8919,20,FALSE),0)</f>
        <v>2.1903626382352941E-4</v>
      </c>
      <c r="M59" s="46">
        <f ca="1">IFERROR(VLOOKUP($E59&amp;"-2",'PTE - Segment Emissions Calcs'!$I$8:$Z$8919,20,FALSE),0)</f>
        <v>2.1903626382352941E-4</v>
      </c>
      <c r="N59" s="46">
        <f t="shared" ca="1" si="2"/>
        <v>2.1903626382352941E-4</v>
      </c>
      <c r="O59" s="47">
        <f t="array" aca="1" ref="O59" ca="1">IF($H59="TOTAL HAP",H59,MAX(IF('PTE - Segment Emissions Calcs'!$B$8:$B$8919=$B59,'PTE - Segment Emissions Calcs'!$V$8:$V$8919,)))</f>
        <v>5.0008279411764707E-5</v>
      </c>
      <c r="P59" s="47">
        <f t="array" aca="1" ref="P59" ca="1">IF($H59="TOTAL HAP",K59,MAX(IF('PTE - Segment Emissions Calcs'!$B$8:$B$8919=$B59,'PTE - Segment Emissions Calcs'!$X$8:$X$8919,)))</f>
        <v>2.1903626382352941E-4</v>
      </c>
      <c r="Q59" s="47">
        <f t="array" aca="1" ref="Q59" ca="1">IF($H59="TOTAL HAP",N59,MAX(IF('PTE - Segment Emissions Calcs'!$B$8:$B$8919=$B59,'PTE - Segment Emissions Calcs'!$Z$8:$Z$8919,)))</f>
        <v>2.1903626382352941E-4</v>
      </c>
      <c r="R59" s="48"/>
    </row>
    <row r="60" spans="1:18" ht="15.75" thickTop="1" x14ac:dyDescent="0.25">
      <c r="A60" s="25" t="str">
        <f ca="1">VLOOKUP(#REF!,'PTE - Segment Emissions Calcs'!$C$8:$J$8919,8,FALSE)</f>
        <v>EQUI 002</v>
      </c>
      <c r="B60" s="25" t="str">
        <f ca="1">VLOOKUP(A60,'PTE - Segment Emissions Calcs'!$J$8:$O$8919,4,FALSE)</f>
        <v>FCC Regenerator 5-8-F-5</v>
      </c>
      <c r="C60" s="26" t="s">
        <v>17</v>
      </c>
      <c r="D60" s="27"/>
      <c r="E60" s="27"/>
      <c r="F60" s="27">
        <f ca="1">IFERROR(VLOOKUP($E60&amp;"-1",'PTE - Segment Emissions Calcs'!$I$8:$V$8919,16,FALSE),0)</f>
        <v>90.83830781209447</v>
      </c>
      <c r="G60" s="27">
        <f ca="1">IFERROR(VLOOKUP($E60&amp;"-2",'PTE - Segment Emissions Calcs'!$I$8:$V$8919,16,FALSE),0)</f>
        <v>0</v>
      </c>
      <c r="H60" s="28">
        <f t="shared" ca="1" si="0"/>
        <v>90.83830781209447</v>
      </c>
      <c r="I60" s="29">
        <f ca="1">IFERROR(VLOOKUP($E60&amp;"-1",'PTE - Segment Emissions Calcs'!$I$8:$X$8919,18,FALSE),0)</f>
        <v>397.87178821697375</v>
      </c>
      <c r="J60" s="29">
        <f ca="1">IFERROR(VLOOKUP($E60&amp;"-2",'PTE - Segment Emissions Calcs'!$I$8:$X$8919,18,FALSE),0)</f>
        <v>0</v>
      </c>
      <c r="K60" s="29">
        <f t="shared" ca="1" si="1"/>
        <v>397.87178821697375</v>
      </c>
      <c r="L60" s="29">
        <f ca="1">IFERROR(VLOOKUP($E60&amp;"-1",'PTE - Segment Emissions Calcs'!$I$8:$Z$8919,20,FALSE),0)</f>
        <v>397.87178821697375</v>
      </c>
      <c r="M60" s="29">
        <f ca="1">IFERROR(VLOOKUP($E60&amp;"-2",'PTE - Segment Emissions Calcs'!$I$8:$Z$8919,20,FALSE),0)</f>
        <v>0</v>
      </c>
      <c r="N60" s="29">
        <f t="shared" ca="1" si="2"/>
        <v>397.87178821697375</v>
      </c>
      <c r="O60" s="30">
        <f t="array" aca="1" ref="O60" ca="1">IF($H60="TOTAL HAP",H60,MAX(IF('PTE - Segment Emissions Calcs'!$B$8:$B$8919=$B60,'PTE - Segment Emissions Calcs'!$V$8:$V$8919,)))</f>
        <v>90.83830781209447</v>
      </c>
      <c r="P60" s="30">
        <f t="array" aca="1" ref="P60" ca="1">IF($H60="TOTAL HAP",K60,MAX(IF('PTE - Segment Emissions Calcs'!$B$8:$B$8919=$B60,'PTE - Segment Emissions Calcs'!$X$8:$X$8919,)))</f>
        <v>397.87178821697375</v>
      </c>
      <c r="Q60" s="30">
        <f t="array" aca="1" ref="Q60" ca="1">IF($H60="TOTAL HAP",N60,MAX(IF('PTE - Segment Emissions Calcs'!$B$8:$B$8919=$B60,'PTE - Segment Emissions Calcs'!$Z$8:$Z$8919,)))</f>
        <v>397.87178821697375</v>
      </c>
      <c r="R60" s="31"/>
    </row>
    <row r="61" spans="1:18" x14ac:dyDescent="0.25">
      <c r="A61" s="32"/>
      <c r="B61" s="33"/>
      <c r="C61" s="34" t="s">
        <v>19</v>
      </c>
      <c r="D61" s="35"/>
      <c r="E61" s="35"/>
      <c r="F61" s="35">
        <f ca="1">IFERROR(VLOOKUP($E61&amp;"-1",'PTE - Segment Emissions Calcs'!$I$8:$V$8919,16,FALSE),0)</f>
        <v>20.892810796781728</v>
      </c>
      <c r="G61" s="35">
        <f ca="1">IFERROR(VLOOKUP($E61&amp;"-2",'PTE - Segment Emissions Calcs'!$I$8:$V$8919,16,FALSE),0)</f>
        <v>0</v>
      </c>
      <c r="H61" s="36">
        <f t="shared" ca="1" si="0"/>
        <v>20.892810796781728</v>
      </c>
      <c r="I61" s="37">
        <f ca="1">IFERROR(VLOOKUP($E61&amp;"-1",'PTE - Segment Emissions Calcs'!$I$8:$X$8919,18,FALSE),0)</f>
        <v>91.510511289903974</v>
      </c>
      <c r="J61" s="37">
        <f ca="1">IFERROR(VLOOKUP($E61&amp;"-2",'PTE - Segment Emissions Calcs'!$I$8:$X$8919,18,FALSE),0)</f>
        <v>0</v>
      </c>
      <c r="K61" s="37">
        <f t="shared" ca="1" si="1"/>
        <v>91.510511289903974</v>
      </c>
      <c r="L61" s="37">
        <f ca="1">IFERROR(VLOOKUP($E61&amp;"-1",'PTE - Segment Emissions Calcs'!$I$8:$Z$8919,20,FALSE),0)</f>
        <v>91.510511289903974</v>
      </c>
      <c r="M61" s="37">
        <f ca="1">IFERROR(VLOOKUP($E61&amp;"-2",'PTE - Segment Emissions Calcs'!$I$8:$Z$8919,20,FALSE),0)</f>
        <v>0</v>
      </c>
      <c r="N61" s="37">
        <f t="shared" ca="1" si="2"/>
        <v>91.510511289903974</v>
      </c>
      <c r="O61" s="38">
        <f t="array" aca="1" ref="O61" ca="1">IF($H61="TOTAL HAP",H61,MAX(IF('PTE - Segment Emissions Calcs'!$B$8:$B$8919=$B61,'PTE - Segment Emissions Calcs'!$V$8:$V$8919,)))</f>
        <v>20.892810796781728</v>
      </c>
      <c r="P61" s="38">
        <f t="array" aca="1" ref="P61" ca="1">IF($H61="TOTAL HAP",K61,MAX(IF('PTE - Segment Emissions Calcs'!$B$8:$B$8919=$B61,'PTE - Segment Emissions Calcs'!$X$8:$X$8919,)))</f>
        <v>91.510511289903974</v>
      </c>
      <c r="Q61" s="38">
        <f t="array" aca="1" ref="Q61" ca="1">IF($H61="TOTAL HAP",N61,MAX(IF('PTE - Segment Emissions Calcs'!$B$8:$B$8919=$B61,'PTE - Segment Emissions Calcs'!$Z$8:$Z$8919,)))</f>
        <v>91.510511289903974</v>
      </c>
      <c r="R61" s="39"/>
    </row>
    <row r="62" spans="1:18" x14ac:dyDescent="0.25">
      <c r="A62" s="32"/>
      <c r="B62" s="33"/>
      <c r="C62" s="34" t="s">
        <v>20</v>
      </c>
      <c r="D62" s="35"/>
      <c r="E62" s="35"/>
      <c r="F62" s="35">
        <f ca="1">IFERROR(VLOOKUP($E62&amp;"-1",'PTE - Segment Emissions Calcs'!$I$8:$V$8919,16,FALSE),0)</f>
        <v>16.2</v>
      </c>
      <c r="G62" s="35">
        <f ca="1">IFERROR(VLOOKUP($E62&amp;"-2",'PTE - Segment Emissions Calcs'!$I$8:$V$8919,16,FALSE),0)</f>
        <v>0</v>
      </c>
      <c r="H62" s="36">
        <f t="shared" ca="1" si="0"/>
        <v>16.2</v>
      </c>
      <c r="I62" s="37">
        <f ca="1">IFERROR(VLOOKUP($E62&amp;"-1",'PTE - Segment Emissions Calcs'!$I$8:$X$8919,18,FALSE),0)</f>
        <v>70.956000000000003</v>
      </c>
      <c r="J62" s="37">
        <f ca="1">IFERROR(VLOOKUP($E62&amp;"-2",'PTE - Segment Emissions Calcs'!$I$8:$X$8919,18,FALSE),0)</f>
        <v>0</v>
      </c>
      <c r="K62" s="37">
        <f t="shared" ca="1" si="1"/>
        <v>70.956000000000003</v>
      </c>
      <c r="L62" s="37">
        <f ca="1">IFERROR(VLOOKUP($E62&amp;"-1",'PTE - Segment Emissions Calcs'!$I$8:$Z$8919,20,FALSE),0)</f>
        <v>70.956000000000003</v>
      </c>
      <c r="M62" s="37">
        <f ca="1">IFERROR(VLOOKUP($E62&amp;"-2",'PTE - Segment Emissions Calcs'!$I$8:$Z$8919,20,FALSE),0)</f>
        <v>0</v>
      </c>
      <c r="N62" s="37">
        <f t="shared" ca="1" si="2"/>
        <v>70.956000000000003</v>
      </c>
      <c r="O62" s="38">
        <f t="array" aca="1" ref="O62" ca="1">IF($H62="TOTAL HAP",H62,MAX(IF('PTE - Segment Emissions Calcs'!$B$8:$B$8919=$B62,'PTE - Segment Emissions Calcs'!$V$8:$V$8919,)))</f>
        <v>16.2</v>
      </c>
      <c r="P62" s="38">
        <f t="array" aca="1" ref="P62" ca="1">IF($H62="TOTAL HAP",K62,MAX(IF('PTE - Segment Emissions Calcs'!$B$8:$B$8919=$B62,'PTE - Segment Emissions Calcs'!$X$8:$X$8919,)))</f>
        <v>70.956000000000003</v>
      </c>
      <c r="Q62" s="38">
        <f t="array" aca="1" ref="Q62" ca="1">IF($H62="TOTAL HAP",N62,MAX(IF('PTE - Segment Emissions Calcs'!$B$8:$B$8919=$B62,'PTE - Segment Emissions Calcs'!$Z$8:$Z$8919,)))</f>
        <v>70.956000000000003</v>
      </c>
      <c r="R62" s="39"/>
    </row>
    <row r="63" spans="1:18" x14ac:dyDescent="0.25">
      <c r="A63" s="40"/>
      <c r="B63" s="40"/>
      <c r="C63" s="34" t="s">
        <v>21</v>
      </c>
      <c r="D63" s="35"/>
      <c r="E63" s="35"/>
      <c r="F63" s="35">
        <f ca="1">IFERROR(VLOOKUP($E63&amp;"-1",'PTE - Segment Emissions Calcs'!$I$8:$V$8919,16,FALSE),0)</f>
        <v>18.162000000000003</v>
      </c>
      <c r="G63" s="35">
        <f ca="1">IFERROR(VLOOKUP($E63&amp;"-2",'PTE - Segment Emissions Calcs'!$I$8:$V$8919,16,FALSE),0)</f>
        <v>0</v>
      </c>
      <c r="H63" s="36">
        <f t="shared" ca="1" si="0"/>
        <v>18.162000000000003</v>
      </c>
      <c r="I63" s="37">
        <f ca="1">IFERROR(VLOOKUP($E63&amp;"-1",'PTE - Segment Emissions Calcs'!$I$8:$X$8919,18,FALSE),0)</f>
        <v>79.549560000000014</v>
      </c>
      <c r="J63" s="37">
        <f ca="1">IFERROR(VLOOKUP($E63&amp;"-2",'PTE - Segment Emissions Calcs'!$I$8:$X$8919,18,FALSE),0)</f>
        <v>0</v>
      </c>
      <c r="K63" s="37">
        <f t="shared" ca="1" si="1"/>
        <v>79.549560000000014</v>
      </c>
      <c r="L63" s="37">
        <f ca="1">IFERROR(VLOOKUP($E63&amp;"-1",'PTE - Segment Emissions Calcs'!$I$8:$Z$8919,20,FALSE),0)</f>
        <v>79.549560000000014</v>
      </c>
      <c r="M63" s="37">
        <f ca="1">IFERROR(VLOOKUP($E63&amp;"-2",'PTE - Segment Emissions Calcs'!$I$8:$Z$8919,20,FALSE),0)</f>
        <v>0</v>
      </c>
      <c r="N63" s="37">
        <f t="shared" ca="1" si="2"/>
        <v>79.549560000000014</v>
      </c>
      <c r="O63" s="38">
        <f t="array" aca="1" ref="O63" ca="1">IF($H63="TOTAL HAP",H63,MAX(IF('PTE - Segment Emissions Calcs'!$B$8:$B$8919=$B63,'PTE - Segment Emissions Calcs'!$V$8:$V$8919,)))</f>
        <v>18.162000000000003</v>
      </c>
      <c r="P63" s="38">
        <f t="array" aca="1" ref="P63" ca="1">IF($H63="TOTAL HAP",K63,MAX(IF('PTE - Segment Emissions Calcs'!$B$8:$B$8919=$B63,'PTE - Segment Emissions Calcs'!$X$8:$X$8919,)))</f>
        <v>79.549560000000014</v>
      </c>
      <c r="Q63" s="38">
        <f t="array" aca="1" ref="Q63" ca="1">IF($H63="TOTAL HAP",N63,MAX(IF('PTE - Segment Emissions Calcs'!$B$8:$B$8919=$B63,'PTE - Segment Emissions Calcs'!$Z$8:$Z$8919,)))</f>
        <v>79.549560000000014</v>
      </c>
      <c r="R63" s="39"/>
    </row>
    <row r="64" spans="1:18" x14ac:dyDescent="0.25">
      <c r="A64" s="40"/>
      <c r="B64" s="40"/>
      <c r="C64" s="34" t="s">
        <v>22</v>
      </c>
      <c r="D64" s="35"/>
      <c r="E64" s="35"/>
      <c r="F64" s="35">
        <f ca="1">IFERROR(VLOOKUP($E64&amp;"-1",'PTE - Segment Emissions Calcs'!$I$8:$V$8919,16,FALSE),0)</f>
        <v>18.162000000000003</v>
      </c>
      <c r="G64" s="35">
        <f ca="1">IFERROR(VLOOKUP($E64&amp;"-2",'PTE - Segment Emissions Calcs'!$I$8:$V$8919,16,FALSE),0)</f>
        <v>0</v>
      </c>
      <c r="H64" s="36">
        <f t="shared" ca="1" si="0"/>
        <v>18.162000000000003</v>
      </c>
      <c r="I64" s="37">
        <f ca="1">IFERROR(VLOOKUP($E64&amp;"-1",'PTE - Segment Emissions Calcs'!$I$8:$X$8919,18,FALSE),0)</f>
        <v>79.549560000000014</v>
      </c>
      <c r="J64" s="37">
        <f ca="1">IFERROR(VLOOKUP($E64&amp;"-2",'PTE - Segment Emissions Calcs'!$I$8:$X$8919,18,FALSE),0)</f>
        <v>0</v>
      </c>
      <c r="K64" s="37">
        <f t="shared" ca="1" si="1"/>
        <v>79.549560000000014</v>
      </c>
      <c r="L64" s="37">
        <f ca="1">IFERROR(VLOOKUP($E64&amp;"-1",'PTE - Segment Emissions Calcs'!$I$8:$Z$8919,20,FALSE),0)</f>
        <v>79.549560000000014</v>
      </c>
      <c r="M64" s="37">
        <f ca="1">IFERROR(VLOOKUP($E64&amp;"-2",'PTE - Segment Emissions Calcs'!$I$8:$Z$8919,20,FALSE),0)</f>
        <v>0</v>
      </c>
      <c r="N64" s="37">
        <f t="shared" ca="1" si="2"/>
        <v>79.549560000000014</v>
      </c>
      <c r="O64" s="38">
        <f t="array" aca="1" ref="O64" ca="1">IF($H64="TOTAL HAP",H64,MAX(IF('PTE - Segment Emissions Calcs'!$B$8:$B$8919=$B64,'PTE - Segment Emissions Calcs'!$V$8:$V$8919,)))</f>
        <v>18.162000000000003</v>
      </c>
      <c r="P64" s="38">
        <f t="array" aca="1" ref="P64" ca="1">IF($H64="TOTAL HAP",K64,MAX(IF('PTE - Segment Emissions Calcs'!$B$8:$B$8919=$B64,'PTE - Segment Emissions Calcs'!$X$8:$X$8919,)))</f>
        <v>79.549560000000014</v>
      </c>
      <c r="Q64" s="38">
        <f t="array" aca="1" ref="Q64" ca="1">IF($H64="TOTAL HAP",N64,MAX(IF('PTE - Segment Emissions Calcs'!$B$8:$B$8919=$B64,'PTE - Segment Emissions Calcs'!$Z$8:$Z$8919,)))</f>
        <v>79.549560000000014</v>
      </c>
      <c r="R64" s="39"/>
    </row>
    <row r="65" spans="1:18" x14ac:dyDescent="0.25">
      <c r="A65" s="40"/>
      <c r="B65" s="40"/>
      <c r="C65" s="34" t="s">
        <v>23</v>
      </c>
      <c r="D65" s="35"/>
      <c r="E65" s="35"/>
      <c r="F65" s="35">
        <f ca="1">IFERROR(VLOOKUP($E65&amp;"-1",'PTE - Segment Emissions Calcs'!$I$8:$V$8919,16,FALSE),0)</f>
        <v>400</v>
      </c>
      <c r="G65" s="35">
        <f ca="1">IFERROR(VLOOKUP($E65&amp;"-2",'PTE - Segment Emissions Calcs'!$I$8:$V$8919,16,FALSE),0)</f>
        <v>0</v>
      </c>
      <c r="H65" s="36">
        <f t="shared" ca="1" si="0"/>
        <v>400</v>
      </c>
      <c r="I65" s="37">
        <f ca="1">IFERROR(VLOOKUP($E65&amp;"-1",'PTE - Segment Emissions Calcs'!$I$8:$X$8919,18,FALSE),0)</f>
        <v>1752</v>
      </c>
      <c r="J65" s="37">
        <f ca="1">IFERROR(VLOOKUP($E65&amp;"-2",'PTE - Segment Emissions Calcs'!$I$8:$X$8919,18,FALSE),0)</f>
        <v>0</v>
      </c>
      <c r="K65" s="37">
        <f t="shared" ca="1" si="1"/>
        <v>1752</v>
      </c>
      <c r="L65" s="37">
        <f ca="1">IFERROR(VLOOKUP($E65&amp;"-1",'PTE - Segment Emissions Calcs'!$I$8:$Z$8919,20,FALSE),0)</f>
        <v>772.63199999999995</v>
      </c>
      <c r="M65" s="37">
        <f ca="1">IFERROR(VLOOKUP($E65&amp;"-2",'PTE - Segment Emissions Calcs'!$I$8:$Z$8919,20,FALSE),0)</f>
        <v>0</v>
      </c>
      <c r="N65" s="37">
        <f t="shared" ca="1" si="2"/>
        <v>772.63199999999995</v>
      </c>
      <c r="O65" s="38">
        <f t="array" aca="1" ref="O65" ca="1">IF($H65="TOTAL HAP",H65,MAX(IF('PTE - Segment Emissions Calcs'!$B$8:$B$8919=$B65,'PTE - Segment Emissions Calcs'!$V$8:$V$8919,)))</f>
        <v>400</v>
      </c>
      <c r="P65" s="38">
        <f t="array" aca="1" ref="P65" ca="1">IF($H65="TOTAL HAP",K65,MAX(IF('PTE - Segment Emissions Calcs'!$B$8:$B$8919=$B65,'PTE - Segment Emissions Calcs'!$X$8:$X$8919,)))</f>
        <v>1752</v>
      </c>
      <c r="Q65" s="38">
        <f t="array" aca="1" ref="Q65" ca="1">IF($H65="TOTAL HAP",N65,MAX(IF('PTE - Segment Emissions Calcs'!$B$8:$B$8919=$B65,'PTE - Segment Emissions Calcs'!$Z$8:$Z$8919,)))</f>
        <v>772.63199999999995</v>
      </c>
      <c r="R65" s="39"/>
    </row>
    <row r="66" spans="1:18" x14ac:dyDescent="0.25">
      <c r="A66" s="40"/>
      <c r="B66" s="40"/>
      <c r="C66" s="34" t="s">
        <v>24</v>
      </c>
      <c r="D66" s="35"/>
      <c r="E66" s="35"/>
      <c r="F66" s="35">
        <f ca="1">IFERROR(VLOOKUP($E66&amp;"-1",'PTE - Segment Emissions Calcs'!$I$8:$V$8919,16,FALSE),0)</f>
        <v>7.3686757990867582</v>
      </c>
      <c r="G66" s="35">
        <f ca="1">IFERROR(VLOOKUP($E66&amp;"-2",'PTE - Segment Emissions Calcs'!$I$8:$V$8919,16,FALSE),0)</f>
        <v>0</v>
      </c>
      <c r="H66" s="36">
        <f t="shared" ca="1" si="0"/>
        <v>7.3686757990867582</v>
      </c>
      <c r="I66" s="37">
        <f ca="1">IFERROR(VLOOKUP($E66&amp;"-1",'PTE - Segment Emissions Calcs'!$I$8:$X$8919,18,FALSE),0)</f>
        <v>32.274799999999999</v>
      </c>
      <c r="J66" s="37">
        <f ca="1">IFERROR(VLOOKUP($E66&amp;"-2",'PTE - Segment Emissions Calcs'!$I$8:$X$8919,18,FALSE),0)</f>
        <v>0</v>
      </c>
      <c r="K66" s="37">
        <f t="shared" ca="1" si="1"/>
        <v>32.274799999999999</v>
      </c>
      <c r="L66" s="37">
        <f ca="1">IFERROR(VLOOKUP($E66&amp;"-1",'PTE - Segment Emissions Calcs'!$I$8:$Z$8919,20,FALSE),0)</f>
        <v>32.274799999999999</v>
      </c>
      <c r="M66" s="37">
        <f ca="1">IFERROR(VLOOKUP($E66&amp;"-2",'PTE - Segment Emissions Calcs'!$I$8:$Z$8919,20,FALSE),0)</f>
        <v>0</v>
      </c>
      <c r="N66" s="37">
        <f t="shared" ca="1" si="2"/>
        <v>32.274799999999999</v>
      </c>
      <c r="O66" s="38">
        <f t="array" aca="1" ref="O66" ca="1">IF($H66="TOTAL HAP",H66,MAX(IF('PTE - Segment Emissions Calcs'!$B$8:$B$8919=$B66,'PTE - Segment Emissions Calcs'!$V$8:$V$8919,)))</f>
        <v>7.3686757990867582</v>
      </c>
      <c r="P66" s="38">
        <f t="array" aca="1" ref="P66" ca="1">IF($H66="TOTAL HAP",K66,MAX(IF('PTE - Segment Emissions Calcs'!$B$8:$B$8919=$B66,'PTE - Segment Emissions Calcs'!$X$8:$X$8919,)))</f>
        <v>32.274799999999999</v>
      </c>
      <c r="Q66" s="38">
        <f t="array" aca="1" ref="Q66" ca="1">IF($H66="TOTAL HAP",N66,MAX(IF('PTE - Segment Emissions Calcs'!$B$8:$B$8919=$B66,'PTE - Segment Emissions Calcs'!$Z$8:$Z$8919,)))</f>
        <v>32.274799999999999</v>
      </c>
      <c r="R66" s="39"/>
    </row>
    <row r="67" spans="1:18" x14ac:dyDescent="0.25">
      <c r="A67" s="40"/>
      <c r="B67" s="40"/>
      <c r="C67" s="34" t="s">
        <v>25</v>
      </c>
      <c r="D67" s="35"/>
      <c r="E67" s="35"/>
      <c r="F67" s="35">
        <f ca="1">IFERROR(VLOOKUP($E67&amp;"-1",'PTE - Segment Emissions Calcs'!$I$8:$V$8919,16,FALSE),0)</f>
        <v>56974.690994702774</v>
      </c>
      <c r="G67" s="35">
        <f ca="1">IFERROR(VLOOKUP($E67&amp;"-2",'PTE - Segment Emissions Calcs'!$I$8:$V$8919,16,FALSE),0)</f>
        <v>0</v>
      </c>
      <c r="H67" s="36">
        <f t="shared" ca="1" si="0"/>
        <v>56974.690994702774</v>
      </c>
      <c r="I67" s="37">
        <f ca="1">IFERROR(VLOOKUP($E67&amp;"-1",'PTE - Segment Emissions Calcs'!$I$8:$X$8919,18,FALSE),0)</f>
        <v>249549.14655679816</v>
      </c>
      <c r="J67" s="37">
        <f ca="1">IFERROR(VLOOKUP($E67&amp;"-2",'PTE - Segment Emissions Calcs'!$I$8:$X$8919,18,FALSE),0)</f>
        <v>0</v>
      </c>
      <c r="K67" s="37">
        <f t="shared" ca="1" si="1"/>
        <v>249549.14655679816</v>
      </c>
      <c r="L67" s="37">
        <f ca="1">IFERROR(VLOOKUP($E67&amp;"-1",'PTE - Segment Emissions Calcs'!$I$8:$Z$8919,20,FALSE),0)</f>
        <v>249549.14655679816</v>
      </c>
      <c r="M67" s="37">
        <f ca="1">IFERROR(VLOOKUP($E67&amp;"-2",'PTE - Segment Emissions Calcs'!$I$8:$Z$8919,20,FALSE),0)</f>
        <v>0</v>
      </c>
      <c r="N67" s="37">
        <f t="shared" ca="1" si="2"/>
        <v>249549.14655679816</v>
      </c>
      <c r="O67" s="38">
        <f t="array" aca="1" ref="O67" ca="1">IF($H67="TOTAL HAP",H67,MAX(IF('PTE - Segment Emissions Calcs'!$B$8:$B$8919=$B67,'PTE - Segment Emissions Calcs'!$V$8:$V$8919,)))</f>
        <v>56974.690994702774</v>
      </c>
      <c r="P67" s="38">
        <f t="array" aca="1" ref="P67" ca="1">IF($H67="TOTAL HAP",K67,MAX(IF('PTE - Segment Emissions Calcs'!$B$8:$B$8919=$B67,'PTE - Segment Emissions Calcs'!$X$8:$X$8919,)))</f>
        <v>249549.14655679816</v>
      </c>
      <c r="Q67" s="38">
        <f t="array" aca="1" ref="Q67" ca="1">IF($H67="TOTAL HAP",N67,MAX(IF('PTE - Segment Emissions Calcs'!$B$8:$B$8919=$B67,'PTE - Segment Emissions Calcs'!$Z$8:$Z$8919,)))</f>
        <v>249549.14655679816</v>
      </c>
      <c r="R67" s="39"/>
    </row>
    <row r="68" spans="1:18" x14ac:dyDescent="0.25">
      <c r="A68" s="40"/>
      <c r="B68" s="40"/>
      <c r="C68" s="34" t="s">
        <v>26</v>
      </c>
      <c r="D68" s="35"/>
      <c r="E68" s="35"/>
      <c r="F68" s="35">
        <f ca="1">IFERROR(VLOOKUP($E68&amp;"-1",'PTE - Segment Emissions Calcs'!$I$8:$V$8919,16,FALSE),0)</f>
        <v>1.669017410253963</v>
      </c>
      <c r="G68" s="35">
        <f ca="1">IFERROR(VLOOKUP($E68&amp;"-2",'PTE - Segment Emissions Calcs'!$I$8:$V$8919,16,FALSE),0)</f>
        <v>0</v>
      </c>
      <c r="H68" s="36">
        <f t="shared" ca="1" si="0"/>
        <v>1.669017410253963</v>
      </c>
      <c r="I68" s="37">
        <f ca="1">IFERROR(VLOOKUP($E68&amp;"-1",'PTE - Segment Emissions Calcs'!$I$8:$X$8919,18,FALSE),0)</f>
        <v>7.3102962569123582</v>
      </c>
      <c r="J68" s="37">
        <f ca="1">IFERROR(VLOOKUP($E68&amp;"-2",'PTE - Segment Emissions Calcs'!$I$8:$X$8919,18,FALSE),0)</f>
        <v>0</v>
      </c>
      <c r="K68" s="37">
        <f t="shared" ca="1" si="1"/>
        <v>7.3102962569123582</v>
      </c>
      <c r="L68" s="37">
        <f ca="1">IFERROR(VLOOKUP($E68&amp;"-1",'PTE - Segment Emissions Calcs'!$I$8:$Z$8919,20,FALSE),0)</f>
        <v>7.3102962569123582</v>
      </c>
      <c r="M68" s="37">
        <f ca="1">IFERROR(VLOOKUP($E68&amp;"-2",'PTE - Segment Emissions Calcs'!$I$8:$Z$8919,20,FALSE),0)</f>
        <v>0</v>
      </c>
      <c r="N68" s="37">
        <f t="shared" ca="1" si="2"/>
        <v>7.3102962569123582</v>
      </c>
      <c r="O68" s="38">
        <f t="array" aca="1" ref="O68" ca="1">IF($H68="TOTAL HAP",H68,MAX(IF('PTE - Segment Emissions Calcs'!$B$8:$B$8919=$B68,'PTE - Segment Emissions Calcs'!$V$8:$V$8919,)))</f>
        <v>1.669017410253963</v>
      </c>
      <c r="P68" s="38">
        <f t="array" aca="1" ref="P68" ca="1">IF($H68="TOTAL HAP",K68,MAX(IF('PTE - Segment Emissions Calcs'!$B$8:$B$8919=$B68,'PTE - Segment Emissions Calcs'!$X$8:$X$8919,)))</f>
        <v>7.3102962569123582</v>
      </c>
      <c r="Q68" s="38">
        <f t="array" aca="1" ref="Q68" ca="1">IF($H68="TOTAL HAP",N68,MAX(IF('PTE - Segment Emissions Calcs'!$B$8:$B$8919=$B68,'PTE - Segment Emissions Calcs'!$Z$8:$Z$8919,)))</f>
        <v>7.3102962569123582</v>
      </c>
      <c r="R68" s="39"/>
    </row>
    <row r="69" spans="1:18" x14ac:dyDescent="0.25">
      <c r="A69" s="40"/>
      <c r="B69" s="40"/>
      <c r="C69" s="34" t="s">
        <v>27</v>
      </c>
      <c r="D69" s="35"/>
      <c r="E69" s="35"/>
      <c r="F69" s="35">
        <f ca="1">IFERROR(VLOOKUP($E69&amp;"-1",'PTE - Segment Emissions Calcs'!$I$8:$V$8919,16,FALSE),0)</f>
        <v>0.33380348205079252</v>
      </c>
      <c r="G69" s="35">
        <f ca="1">IFERROR(VLOOKUP($E69&amp;"-2",'PTE - Segment Emissions Calcs'!$I$8:$V$8919,16,FALSE),0)</f>
        <v>0</v>
      </c>
      <c r="H69" s="36">
        <f t="shared" ca="1" si="0"/>
        <v>0.33380348205079252</v>
      </c>
      <c r="I69" s="37">
        <f ca="1">IFERROR(VLOOKUP($E69&amp;"-1",'PTE - Segment Emissions Calcs'!$I$8:$X$8919,18,FALSE),0)</f>
        <v>1.4620592513824713</v>
      </c>
      <c r="J69" s="37">
        <f ca="1">IFERROR(VLOOKUP($E69&amp;"-2",'PTE - Segment Emissions Calcs'!$I$8:$X$8919,18,FALSE),0)</f>
        <v>0</v>
      </c>
      <c r="K69" s="37">
        <f t="shared" ca="1" si="1"/>
        <v>1.4620592513824713</v>
      </c>
      <c r="L69" s="37">
        <f ca="1">IFERROR(VLOOKUP($E69&amp;"-1",'PTE - Segment Emissions Calcs'!$I$8:$Z$8919,20,FALSE),0)</f>
        <v>1.4620592513824713</v>
      </c>
      <c r="M69" s="37">
        <f ca="1">IFERROR(VLOOKUP($E69&amp;"-2",'PTE - Segment Emissions Calcs'!$I$8:$Z$8919,20,FALSE),0)</f>
        <v>0</v>
      </c>
      <c r="N69" s="37">
        <f t="shared" ca="1" si="2"/>
        <v>1.4620592513824713</v>
      </c>
      <c r="O69" s="38">
        <f t="array" aca="1" ref="O69" ca="1">IF($H69="TOTAL HAP",H69,MAX(IF('PTE - Segment Emissions Calcs'!$B$8:$B$8919=$B69,'PTE - Segment Emissions Calcs'!$V$8:$V$8919,)))</f>
        <v>0.33380348205079252</v>
      </c>
      <c r="P69" s="38">
        <f t="array" aca="1" ref="P69" ca="1">IF($H69="TOTAL HAP",K69,MAX(IF('PTE - Segment Emissions Calcs'!$B$8:$B$8919=$B69,'PTE - Segment Emissions Calcs'!$X$8:$X$8919,)))</f>
        <v>1.4620592513824713</v>
      </c>
      <c r="Q69" s="38">
        <f t="array" aca="1" ref="Q69" ca="1">IF($H69="TOTAL HAP",N69,MAX(IF('PTE - Segment Emissions Calcs'!$B$8:$B$8919=$B69,'PTE - Segment Emissions Calcs'!$Z$8:$Z$8919,)))</f>
        <v>1.4620592513824713</v>
      </c>
      <c r="R69" s="39"/>
    </row>
    <row r="70" spans="1:18" x14ac:dyDescent="0.25">
      <c r="A70" s="40"/>
      <c r="B70" s="40"/>
      <c r="C70" s="34" t="s">
        <v>28</v>
      </c>
      <c r="D70" s="35"/>
      <c r="E70" s="35"/>
      <c r="F70" s="35">
        <f ca="1">IFERROR(VLOOKUP($E70&amp;"-1",'PTE - Segment Emissions Calcs'!$I$8:$V$8919,16,FALSE),0)</f>
        <v>57113.219439753855</v>
      </c>
      <c r="G70" s="35">
        <f ca="1">IFERROR(VLOOKUP($E70&amp;"-2",'PTE - Segment Emissions Calcs'!$I$8:$V$8919,16,FALSE),0)</f>
        <v>0</v>
      </c>
      <c r="H70" s="36">
        <f t="shared" ca="1" si="0"/>
        <v>57113.219439753855</v>
      </c>
      <c r="I70" s="37">
        <f ca="1">IFERROR(VLOOKUP($E70&amp;"-1",'PTE - Segment Emissions Calcs'!$I$8:$X$8919,18,FALSE),0)</f>
        <v>250155.90114612188</v>
      </c>
      <c r="J70" s="37">
        <f ca="1">IFERROR(VLOOKUP($E70&amp;"-2",'PTE - Segment Emissions Calcs'!$I$8:$X$8919,18,FALSE),0)</f>
        <v>0</v>
      </c>
      <c r="K70" s="37">
        <f t="shared" ca="1" si="1"/>
        <v>250155.90114612188</v>
      </c>
      <c r="L70" s="37">
        <f ca="1">IFERROR(VLOOKUP($E70&amp;"-1",'PTE - Segment Emissions Calcs'!$I$8:$Z$8919,20,FALSE),0)</f>
        <v>250155.90114612188</v>
      </c>
      <c r="M70" s="37">
        <f ca="1">IFERROR(VLOOKUP($E70&amp;"-2",'PTE - Segment Emissions Calcs'!$I$8:$Z$8919,20,FALSE),0)</f>
        <v>0</v>
      </c>
      <c r="N70" s="37">
        <f t="shared" ca="1" si="2"/>
        <v>250155.90114612188</v>
      </c>
      <c r="O70" s="38">
        <f t="array" aca="1" ref="O70" ca="1">IF($H70="TOTAL HAP",H70,MAX(IF('PTE - Segment Emissions Calcs'!$B$8:$B$8919=$B70,'PTE - Segment Emissions Calcs'!$V$8:$V$8919,)))</f>
        <v>57113.219439753855</v>
      </c>
      <c r="P70" s="38">
        <f t="array" aca="1" ref="P70" ca="1">IF($H70="TOTAL HAP",K70,MAX(IF('PTE - Segment Emissions Calcs'!$B$8:$B$8919=$B70,'PTE - Segment Emissions Calcs'!$X$8:$X$8919,)))</f>
        <v>250155.90114612188</v>
      </c>
      <c r="Q70" s="38">
        <f t="array" aca="1" ref="Q70" ca="1">IF($H70="TOTAL HAP",N70,MAX(IF('PTE - Segment Emissions Calcs'!$B$8:$B$8919=$B70,'PTE - Segment Emissions Calcs'!$Z$8:$Z$8919,)))</f>
        <v>250155.90114612188</v>
      </c>
      <c r="R70" s="39"/>
    </row>
    <row r="71" spans="1:18" x14ac:dyDescent="0.25">
      <c r="A71" s="40"/>
      <c r="B71" s="40"/>
      <c r="C71" s="34" t="s">
        <v>29</v>
      </c>
      <c r="D71" s="35"/>
      <c r="E71" s="35"/>
      <c r="F71" s="35">
        <f ca="1">IFERROR(VLOOKUP($E71&amp;"-1",'PTE - Segment Emissions Calcs'!$I$8:$V$8919,16,FALSE),0)</f>
        <v>0.77374502779811893</v>
      </c>
      <c r="G71" s="35">
        <f ca="1">IFERROR(VLOOKUP($E71&amp;"-2",'PTE - Segment Emissions Calcs'!$I$8:$V$8919,16,FALSE),0)</f>
        <v>0</v>
      </c>
      <c r="H71" s="36">
        <f t="shared" ref="H71:H134" ca="1" si="3">MAX(F71:G71)</f>
        <v>0.77374502779811893</v>
      </c>
      <c r="I71" s="37">
        <f ca="1">IFERROR(VLOOKUP($E71&amp;"-1",'PTE - Segment Emissions Calcs'!$I$8:$X$8919,18,FALSE),0)</f>
        <v>3.3890032217557611</v>
      </c>
      <c r="J71" s="37">
        <f ca="1">IFERROR(VLOOKUP($E71&amp;"-2",'PTE - Segment Emissions Calcs'!$I$8:$X$8919,18,FALSE),0)</f>
        <v>0</v>
      </c>
      <c r="K71" s="37">
        <f t="shared" ref="K71:K134" ca="1" si="4">MAX(I71:J71)</f>
        <v>3.3890032217557611</v>
      </c>
      <c r="L71" s="37">
        <f ca="1">IFERROR(VLOOKUP($E71&amp;"-1",'PTE - Segment Emissions Calcs'!$I$8:$Z$8919,20,FALSE),0)</f>
        <v>3.3890032217557611</v>
      </c>
      <c r="M71" s="37">
        <f ca="1">IFERROR(VLOOKUP($E71&amp;"-2",'PTE - Segment Emissions Calcs'!$I$8:$Z$8919,20,FALSE),0)</f>
        <v>0</v>
      </c>
      <c r="N71" s="37">
        <f t="shared" ref="N71:N134" ca="1" si="5">MAX(L71:M71)</f>
        <v>3.3890032217557611</v>
      </c>
      <c r="O71" s="38">
        <f t="array" aca="1" ref="O71" ca="1">IF($H71="TOTAL HAP",H71,MAX(IF('PTE - Segment Emissions Calcs'!$B$8:$B$8919=$B71,'PTE - Segment Emissions Calcs'!$V$8:$V$8919,)))</f>
        <v>0.77374502779811893</v>
      </c>
      <c r="P71" s="38">
        <f t="array" aca="1" ref="P71" ca="1">IF($H71="TOTAL HAP",K71,MAX(IF('PTE - Segment Emissions Calcs'!$B$8:$B$8919=$B71,'PTE - Segment Emissions Calcs'!$X$8:$X$8919,)))</f>
        <v>3.3890032217557611</v>
      </c>
      <c r="Q71" s="38">
        <f t="array" aca="1" ref="Q71" ca="1">IF($H71="TOTAL HAP",N71,MAX(IF('PTE - Segment Emissions Calcs'!$B$8:$B$8919=$B71,'PTE - Segment Emissions Calcs'!$Z$8:$Z$8919,)))</f>
        <v>3.3890032217557611</v>
      </c>
      <c r="R71" s="39"/>
    </row>
    <row r="72" spans="1:18" x14ac:dyDescent="0.25">
      <c r="A72" s="40"/>
      <c r="B72" s="40"/>
      <c r="C72" s="34" t="s">
        <v>72</v>
      </c>
      <c r="D72" s="35"/>
      <c r="E72" s="35"/>
      <c r="F72" s="35">
        <f ca="1">IFERROR(VLOOKUP($E72&amp;"-1",'PTE - Segment Emissions Calcs'!$I$8:$V$8919,16,FALSE),0)</f>
        <v>2.3494108697387646E-4</v>
      </c>
      <c r="G72" s="35">
        <f ca="1">IFERROR(VLOOKUP($E72&amp;"-2",'PTE - Segment Emissions Calcs'!$I$8:$V$8919,16,FALSE),0)</f>
        <v>0</v>
      </c>
      <c r="H72" s="36">
        <f t="shared" ca="1" si="3"/>
        <v>2.3494108697387646E-4</v>
      </c>
      <c r="I72" s="37">
        <f ca="1">IFERROR(VLOOKUP($E72&amp;"-1",'PTE - Segment Emissions Calcs'!$I$8:$X$8919,18,FALSE),0)</f>
        <v>1.029041960945579E-3</v>
      </c>
      <c r="J72" s="37">
        <f ca="1">IFERROR(VLOOKUP($E72&amp;"-2",'PTE - Segment Emissions Calcs'!$I$8:$X$8919,18,FALSE),0)</f>
        <v>0</v>
      </c>
      <c r="K72" s="37">
        <f t="shared" ca="1" si="4"/>
        <v>1.029041960945579E-3</v>
      </c>
      <c r="L72" s="37">
        <f ca="1">IFERROR(VLOOKUP($E72&amp;"-1",'PTE - Segment Emissions Calcs'!$I$8:$Z$8919,20,FALSE),0)</f>
        <v>1.029041960945579E-3</v>
      </c>
      <c r="M72" s="37">
        <f ca="1">IFERROR(VLOOKUP($E72&amp;"-2",'PTE - Segment Emissions Calcs'!$I$8:$Z$8919,20,FALSE),0)</f>
        <v>0</v>
      </c>
      <c r="N72" s="37">
        <f t="shared" ca="1" si="5"/>
        <v>1.029041960945579E-3</v>
      </c>
      <c r="O72" s="38">
        <f t="array" aca="1" ref="O72" ca="1">IF($H72="TOTAL HAP",H72,MAX(IF('PTE - Segment Emissions Calcs'!$B$8:$B$8919=$B72,'PTE - Segment Emissions Calcs'!$V$8:$V$8919,)))</f>
        <v>2.3494108697387646E-4</v>
      </c>
      <c r="P72" s="38">
        <f t="array" aca="1" ref="P72" ca="1">IF($H72="TOTAL HAP",K72,MAX(IF('PTE - Segment Emissions Calcs'!$B$8:$B$8919=$B72,'PTE - Segment Emissions Calcs'!$X$8:$X$8919,)))</f>
        <v>1.029041960945579E-3</v>
      </c>
      <c r="Q72" s="38">
        <f t="array" aca="1" ref="Q72" ca="1">IF($H72="TOTAL HAP",N72,MAX(IF('PTE - Segment Emissions Calcs'!$B$8:$B$8919=$B72,'PTE - Segment Emissions Calcs'!$Z$8:$Z$8919,)))</f>
        <v>1.029041960945579E-3</v>
      </c>
      <c r="R72" s="39"/>
    </row>
    <row r="73" spans="1:18" x14ac:dyDescent="0.25">
      <c r="A73" s="40"/>
      <c r="B73" s="40"/>
      <c r="C73" s="34" t="s">
        <v>73</v>
      </c>
      <c r="D73" s="35"/>
      <c r="E73" s="35"/>
      <c r="F73" s="35">
        <f ca="1">IFERROR(VLOOKUP($E73&amp;"-1",'PTE - Segment Emissions Calcs'!$I$8:$V$8919,16,FALSE),0)</f>
        <v>1.9012573512336821E-4</v>
      </c>
      <c r="G73" s="35">
        <f ca="1">IFERROR(VLOOKUP($E73&amp;"-2",'PTE - Segment Emissions Calcs'!$I$8:$V$8919,16,FALSE),0)</f>
        <v>0</v>
      </c>
      <c r="H73" s="36">
        <f t="shared" ca="1" si="3"/>
        <v>1.9012573512336821E-4</v>
      </c>
      <c r="I73" s="37">
        <f ca="1">IFERROR(VLOOKUP($E73&amp;"-1",'PTE - Segment Emissions Calcs'!$I$8:$X$8919,18,FALSE),0)</f>
        <v>8.3275071984035274E-4</v>
      </c>
      <c r="J73" s="37">
        <f ca="1">IFERROR(VLOOKUP($E73&amp;"-2",'PTE - Segment Emissions Calcs'!$I$8:$X$8919,18,FALSE),0)</f>
        <v>0</v>
      </c>
      <c r="K73" s="37">
        <f t="shared" ca="1" si="4"/>
        <v>8.3275071984035274E-4</v>
      </c>
      <c r="L73" s="37">
        <f ca="1">IFERROR(VLOOKUP($E73&amp;"-1",'PTE - Segment Emissions Calcs'!$I$8:$Z$8919,20,FALSE),0)</f>
        <v>8.3275071984035274E-4</v>
      </c>
      <c r="M73" s="37">
        <f ca="1">IFERROR(VLOOKUP($E73&amp;"-2",'PTE - Segment Emissions Calcs'!$I$8:$Z$8919,20,FALSE),0)</f>
        <v>0</v>
      </c>
      <c r="N73" s="37">
        <f t="shared" ca="1" si="5"/>
        <v>8.3275071984035274E-4</v>
      </c>
      <c r="O73" s="38">
        <f t="array" aca="1" ref="O73" ca="1">IF($H73="TOTAL HAP",H73,MAX(IF('PTE - Segment Emissions Calcs'!$B$8:$B$8919=$B73,'PTE - Segment Emissions Calcs'!$V$8:$V$8919,)))</f>
        <v>1.9012573512336821E-4</v>
      </c>
      <c r="P73" s="38">
        <f t="array" aca="1" ref="P73" ca="1">IF($H73="TOTAL HAP",K73,MAX(IF('PTE - Segment Emissions Calcs'!$B$8:$B$8919=$B73,'PTE - Segment Emissions Calcs'!$X$8:$X$8919,)))</f>
        <v>8.3275071984035274E-4</v>
      </c>
      <c r="Q73" s="38">
        <f t="array" aca="1" ref="Q73" ca="1">IF($H73="TOTAL HAP",N73,MAX(IF('PTE - Segment Emissions Calcs'!$B$8:$B$8919=$B73,'PTE - Segment Emissions Calcs'!$Z$8:$Z$8919,)))</f>
        <v>8.3275071984035274E-4</v>
      </c>
      <c r="R73" s="39"/>
    </row>
    <row r="74" spans="1:18" x14ac:dyDescent="0.25">
      <c r="A74" s="40"/>
      <c r="B74" s="40"/>
      <c r="C74" s="34" t="s">
        <v>74</v>
      </c>
      <c r="D74" s="35"/>
      <c r="E74" s="35"/>
      <c r="F74" s="35">
        <f ca="1">IFERROR(VLOOKUP($E74&amp;"-1",'PTE - Segment Emissions Calcs'!$I$8:$V$8919,16,FALSE),0)</f>
        <v>6.9599599464804452E-4</v>
      </c>
      <c r="G74" s="35">
        <f ca="1">IFERROR(VLOOKUP($E74&amp;"-2",'PTE - Segment Emissions Calcs'!$I$8:$V$8919,16,FALSE),0)</f>
        <v>0</v>
      </c>
      <c r="H74" s="36">
        <f t="shared" ca="1" si="3"/>
        <v>6.9599599464804452E-4</v>
      </c>
      <c r="I74" s="37">
        <f ca="1">IFERROR(VLOOKUP($E74&amp;"-1",'PTE - Segment Emissions Calcs'!$I$8:$X$8919,18,FALSE),0)</f>
        <v>3.0484624565584348E-3</v>
      </c>
      <c r="J74" s="37">
        <f ca="1">IFERROR(VLOOKUP($E74&amp;"-2",'PTE - Segment Emissions Calcs'!$I$8:$X$8919,18,FALSE),0)</f>
        <v>0</v>
      </c>
      <c r="K74" s="37">
        <f t="shared" ca="1" si="4"/>
        <v>3.0484624565584348E-3</v>
      </c>
      <c r="L74" s="37">
        <f ca="1">IFERROR(VLOOKUP($E74&amp;"-1",'PTE - Segment Emissions Calcs'!$I$8:$Z$8919,20,FALSE),0)</f>
        <v>3.0484624565584348E-3</v>
      </c>
      <c r="M74" s="37">
        <f ca="1">IFERROR(VLOOKUP($E74&amp;"-2",'PTE - Segment Emissions Calcs'!$I$8:$Z$8919,20,FALSE),0)</f>
        <v>0</v>
      </c>
      <c r="N74" s="37">
        <f t="shared" ca="1" si="5"/>
        <v>3.0484624565584348E-3</v>
      </c>
      <c r="O74" s="38">
        <f t="array" aca="1" ref="O74" ca="1">IF($H74="TOTAL HAP",H74,MAX(IF('PTE - Segment Emissions Calcs'!$B$8:$B$8919=$B74,'PTE - Segment Emissions Calcs'!$V$8:$V$8919,)))</f>
        <v>6.9599599464804452E-4</v>
      </c>
      <c r="P74" s="38">
        <f t="array" aca="1" ref="P74" ca="1">IF($H74="TOTAL HAP",K74,MAX(IF('PTE - Segment Emissions Calcs'!$B$8:$B$8919=$B74,'PTE - Segment Emissions Calcs'!$X$8:$X$8919,)))</f>
        <v>3.0484624565584348E-3</v>
      </c>
      <c r="Q74" s="38">
        <f t="array" aca="1" ref="Q74" ca="1">IF($H74="TOTAL HAP",N74,MAX(IF('PTE - Segment Emissions Calcs'!$B$8:$B$8919=$B74,'PTE - Segment Emissions Calcs'!$Z$8:$Z$8919,)))</f>
        <v>3.0484624565584348E-3</v>
      </c>
      <c r="R74" s="39"/>
    </row>
    <row r="75" spans="1:18" x14ac:dyDescent="0.25">
      <c r="A75" s="40"/>
      <c r="B75" s="40"/>
      <c r="C75" s="34" t="s">
        <v>75</v>
      </c>
      <c r="D75" s="35"/>
      <c r="E75" s="35"/>
      <c r="F75" s="35">
        <f ca="1">IFERROR(VLOOKUP($E75&amp;"-1",'PTE - Segment Emissions Calcs'!$I$8:$V$8919,16,FALSE),0)</f>
        <v>6.9463795368287758E-4</v>
      </c>
      <c r="G75" s="35">
        <f ca="1">IFERROR(VLOOKUP($E75&amp;"-2",'PTE - Segment Emissions Calcs'!$I$8:$V$8919,16,FALSE),0)</f>
        <v>0</v>
      </c>
      <c r="H75" s="36">
        <f t="shared" ca="1" si="3"/>
        <v>6.9463795368287758E-4</v>
      </c>
      <c r="I75" s="37">
        <f ca="1">IFERROR(VLOOKUP($E75&amp;"-1",'PTE - Segment Emissions Calcs'!$I$8:$X$8919,18,FALSE),0)</f>
        <v>3.0425142371310037E-3</v>
      </c>
      <c r="J75" s="37">
        <f ca="1">IFERROR(VLOOKUP($E75&amp;"-2",'PTE - Segment Emissions Calcs'!$I$8:$X$8919,18,FALSE),0)</f>
        <v>0</v>
      </c>
      <c r="K75" s="37">
        <f t="shared" ca="1" si="4"/>
        <v>3.0425142371310037E-3</v>
      </c>
      <c r="L75" s="37">
        <f ca="1">IFERROR(VLOOKUP($E75&amp;"-1",'PTE - Segment Emissions Calcs'!$I$8:$Z$8919,20,FALSE),0)</f>
        <v>3.0425142371310037E-3</v>
      </c>
      <c r="M75" s="37">
        <f ca="1">IFERROR(VLOOKUP($E75&amp;"-2",'PTE - Segment Emissions Calcs'!$I$8:$Z$8919,20,FALSE),0)</f>
        <v>0</v>
      </c>
      <c r="N75" s="37">
        <f t="shared" ca="1" si="5"/>
        <v>3.0425142371310037E-3</v>
      </c>
      <c r="O75" s="38">
        <f t="array" aca="1" ref="O75" ca="1">IF($H75="TOTAL HAP",H75,MAX(IF('PTE - Segment Emissions Calcs'!$B$8:$B$8919=$B75,'PTE - Segment Emissions Calcs'!$V$8:$V$8919,)))</f>
        <v>6.9463795368287758E-4</v>
      </c>
      <c r="P75" s="38">
        <f t="array" aca="1" ref="P75" ca="1">IF($H75="TOTAL HAP",K75,MAX(IF('PTE - Segment Emissions Calcs'!$B$8:$B$8919=$B75,'PTE - Segment Emissions Calcs'!$X$8:$X$8919,)))</f>
        <v>3.0425142371310037E-3</v>
      </c>
      <c r="Q75" s="38">
        <f t="array" aca="1" ref="Q75" ca="1">IF($H75="TOTAL HAP",N75,MAX(IF('PTE - Segment Emissions Calcs'!$B$8:$B$8919=$B75,'PTE - Segment Emissions Calcs'!$Z$8:$Z$8919,)))</f>
        <v>3.0425142371310037E-3</v>
      </c>
      <c r="R75" s="39"/>
    </row>
    <row r="76" spans="1:18" x14ac:dyDescent="0.25">
      <c r="A76" s="40"/>
      <c r="B76" s="40"/>
      <c r="C76" s="34" t="s">
        <v>76</v>
      </c>
      <c r="D76" s="35"/>
      <c r="E76" s="35"/>
      <c r="F76" s="35">
        <f ca="1">IFERROR(VLOOKUP($E76&amp;"-1",'PTE - Segment Emissions Calcs'!$I$8:$V$8919,16,FALSE),0)</f>
        <v>2.6447847796625692E-3</v>
      </c>
      <c r="G76" s="35">
        <f ca="1">IFERROR(VLOOKUP($E76&amp;"-2",'PTE - Segment Emissions Calcs'!$I$8:$V$8919,16,FALSE),0)</f>
        <v>0</v>
      </c>
      <c r="H76" s="36">
        <f t="shared" ca="1" si="3"/>
        <v>2.6447847796625692E-3</v>
      </c>
      <c r="I76" s="37">
        <f ca="1">IFERROR(VLOOKUP($E76&amp;"-1",'PTE - Segment Emissions Calcs'!$I$8:$X$8919,18,FALSE),0)</f>
        <v>1.1584157334922051E-2</v>
      </c>
      <c r="J76" s="37">
        <f ca="1">IFERROR(VLOOKUP($E76&amp;"-2",'PTE - Segment Emissions Calcs'!$I$8:$X$8919,18,FALSE),0)</f>
        <v>0</v>
      </c>
      <c r="K76" s="37">
        <f t="shared" ca="1" si="4"/>
        <v>1.1584157334922051E-2</v>
      </c>
      <c r="L76" s="37">
        <f ca="1">IFERROR(VLOOKUP($E76&amp;"-1",'PTE - Segment Emissions Calcs'!$I$8:$Z$8919,20,FALSE),0)</f>
        <v>1.1584157334922051E-2</v>
      </c>
      <c r="M76" s="37">
        <f ca="1">IFERROR(VLOOKUP($E76&amp;"-2",'PTE - Segment Emissions Calcs'!$I$8:$Z$8919,20,FALSE),0)</f>
        <v>0</v>
      </c>
      <c r="N76" s="37">
        <f t="shared" ca="1" si="5"/>
        <v>1.1584157334922051E-2</v>
      </c>
      <c r="O76" s="38">
        <f t="array" aca="1" ref="O76" ca="1">IF($H76="TOTAL HAP",H76,MAX(IF('PTE - Segment Emissions Calcs'!$B$8:$B$8919=$B76,'PTE - Segment Emissions Calcs'!$V$8:$V$8919,)))</f>
        <v>2.6447847796625692E-3</v>
      </c>
      <c r="P76" s="38">
        <f t="array" aca="1" ref="P76" ca="1">IF($H76="TOTAL HAP",K76,MAX(IF('PTE - Segment Emissions Calcs'!$B$8:$B$8919=$B76,'PTE - Segment Emissions Calcs'!$X$8:$X$8919,)))</f>
        <v>1.1584157334922051E-2</v>
      </c>
      <c r="Q76" s="38">
        <f t="array" aca="1" ref="Q76" ca="1">IF($H76="TOTAL HAP",N76,MAX(IF('PTE - Segment Emissions Calcs'!$B$8:$B$8919=$B76,'PTE - Segment Emissions Calcs'!$Z$8:$Z$8919,)))</f>
        <v>1.1584157334922051E-2</v>
      </c>
      <c r="R76" s="39"/>
    </row>
    <row r="77" spans="1:18" x14ac:dyDescent="0.25">
      <c r="A77" s="40"/>
      <c r="B77" s="40"/>
      <c r="C77" s="34" t="s">
        <v>77</v>
      </c>
      <c r="D77" s="35"/>
      <c r="E77" s="35"/>
      <c r="F77" s="35">
        <f ca="1">IFERROR(VLOOKUP($E77&amp;"-1",'PTE - Segment Emissions Calcs'!$I$8:$V$8919,16,FALSE),0)</f>
        <v>7.0957640429971356E-4</v>
      </c>
      <c r="G77" s="35">
        <f ca="1">IFERROR(VLOOKUP($E77&amp;"-2",'PTE - Segment Emissions Calcs'!$I$8:$V$8919,16,FALSE),0)</f>
        <v>0</v>
      </c>
      <c r="H77" s="36">
        <f t="shared" ca="1" si="3"/>
        <v>7.0957640429971356E-4</v>
      </c>
      <c r="I77" s="37">
        <f ca="1">IFERROR(VLOOKUP($E77&amp;"-1",'PTE - Segment Emissions Calcs'!$I$8:$X$8919,18,FALSE),0)</f>
        <v>3.1079446508327454E-3</v>
      </c>
      <c r="J77" s="37">
        <f ca="1">IFERROR(VLOOKUP($E77&amp;"-2",'PTE - Segment Emissions Calcs'!$I$8:$X$8919,18,FALSE),0)</f>
        <v>0</v>
      </c>
      <c r="K77" s="37">
        <f t="shared" ca="1" si="4"/>
        <v>3.1079446508327454E-3</v>
      </c>
      <c r="L77" s="37">
        <f ca="1">IFERROR(VLOOKUP($E77&amp;"-1",'PTE - Segment Emissions Calcs'!$I$8:$Z$8919,20,FALSE),0)</f>
        <v>3.1079446508327454E-3</v>
      </c>
      <c r="M77" s="37">
        <f ca="1">IFERROR(VLOOKUP($E77&amp;"-2",'PTE - Segment Emissions Calcs'!$I$8:$Z$8919,20,FALSE),0)</f>
        <v>0</v>
      </c>
      <c r="N77" s="37">
        <f t="shared" ca="1" si="5"/>
        <v>3.1079446508327454E-3</v>
      </c>
      <c r="O77" s="38">
        <f t="array" aca="1" ref="O77" ca="1">IF($H77="TOTAL HAP",H77,MAX(IF('PTE - Segment Emissions Calcs'!$B$8:$B$8919=$B77,'PTE - Segment Emissions Calcs'!$V$8:$V$8919,)))</f>
        <v>7.0957640429971356E-4</v>
      </c>
      <c r="P77" s="38">
        <f t="array" aca="1" ref="P77" ca="1">IF($H77="TOTAL HAP",K77,MAX(IF('PTE - Segment Emissions Calcs'!$B$8:$B$8919=$B77,'PTE - Segment Emissions Calcs'!$X$8:$X$8919,)))</f>
        <v>3.1079446508327454E-3</v>
      </c>
      <c r="Q77" s="38">
        <f t="array" aca="1" ref="Q77" ca="1">IF($H77="TOTAL HAP",N77,MAX(IF('PTE - Segment Emissions Calcs'!$B$8:$B$8919=$B77,'PTE - Segment Emissions Calcs'!$Z$8:$Z$8919,)))</f>
        <v>3.1079446508327454E-3</v>
      </c>
      <c r="R77" s="39"/>
    </row>
    <row r="78" spans="1:18" x14ac:dyDescent="0.25">
      <c r="A78" s="40"/>
      <c r="B78" s="40"/>
      <c r="C78" s="34" t="s">
        <v>78</v>
      </c>
      <c r="D78" s="35"/>
      <c r="E78" s="35"/>
      <c r="F78" s="35">
        <f ca="1">IFERROR(VLOOKUP($E78&amp;"-1",'PTE - Segment Emissions Calcs'!$I$8:$V$8919,16,FALSE),0)</f>
        <v>3.3407807743106137E-4</v>
      </c>
      <c r="G78" s="35">
        <f ca="1">IFERROR(VLOOKUP($E78&amp;"-2",'PTE - Segment Emissions Calcs'!$I$8:$V$8919,16,FALSE),0)</f>
        <v>0</v>
      </c>
      <c r="H78" s="36">
        <f t="shared" ca="1" si="3"/>
        <v>3.3407807743106137E-4</v>
      </c>
      <c r="I78" s="37">
        <f ca="1">IFERROR(VLOOKUP($E78&amp;"-1",'PTE - Segment Emissions Calcs'!$I$8:$X$8919,18,FALSE),0)</f>
        <v>1.4632619791480489E-3</v>
      </c>
      <c r="J78" s="37">
        <f ca="1">IFERROR(VLOOKUP($E78&amp;"-2",'PTE - Segment Emissions Calcs'!$I$8:$X$8919,18,FALSE),0)</f>
        <v>0</v>
      </c>
      <c r="K78" s="37">
        <f t="shared" ca="1" si="4"/>
        <v>1.4632619791480489E-3</v>
      </c>
      <c r="L78" s="37">
        <f ca="1">IFERROR(VLOOKUP($E78&amp;"-1",'PTE - Segment Emissions Calcs'!$I$8:$Z$8919,20,FALSE),0)</f>
        <v>1.4632619791480489E-3</v>
      </c>
      <c r="M78" s="37">
        <f ca="1">IFERROR(VLOOKUP($E78&amp;"-2",'PTE - Segment Emissions Calcs'!$I$8:$Z$8919,20,FALSE),0)</f>
        <v>0</v>
      </c>
      <c r="N78" s="37">
        <f t="shared" ca="1" si="5"/>
        <v>1.4632619791480489E-3</v>
      </c>
      <c r="O78" s="38">
        <f t="array" aca="1" ref="O78" ca="1">IF($H78="TOTAL HAP",H78,MAX(IF('PTE - Segment Emissions Calcs'!$B$8:$B$8919=$B78,'PTE - Segment Emissions Calcs'!$V$8:$V$8919,)))</f>
        <v>3.3407807743106137E-4</v>
      </c>
      <c r="P78" s="38">
        <f t="array" aca="1" ref="P78" ca="1">IF($H78="TOTAL HAP",K78,MAX(IF('PTE - Segment Emissions Calcs'!$B$8:$B$8919=$B78,'PTE - Segment Emissions Calcs'!$X$8:$X$8919,)))</f>
        <v>1.4632619791480489E-3</v>
      </c>
      <c r="Q78" s="38">
        <f t="array" aca="1" ref="Q78" ca="1">IF($H78="TOTAL HAP",N78,MAX(IF('PTE - Segment Emissions Calcs'!$B$8:$B$8919=$B78,'PTE - Segment Emissions Calcs'!$Z$8:$Z$8919,)))</f>
        <v>1.4632619791480489E-3</v>
      </c>
      <c r="R78" s="39"/>
    </row>
    <row r="79" spans="1:18" x14ac:dyDescent="0.25">
      <c r="A79" s="40"/>
      <c r="B79" s="40"/>
      <c r="C79" s="34" t="s">
        <v>79</v>
      </c>
      <c r="D79" s="35"/>
      <c r="E79" s="35"/>
      <c r="F79" s="35">
        <f ca="1">IFERROR(VLOOKUP($E79&amp;"-1",'PTE - Segment Emissions Calcs'!$I$8:$V$8919,16,FALSE),0)</f>
        <v>2.8722566413280274E-4</v>
      </c>
      <c r="G79" s="35">
        <f ca="1">IFERROR(VLOOKUP($E79&amp;"-2",'PTE - Segment Emissions Calcs'!$I$8:$V$8919,16,FALSE),0)</f>
        <v>0</v>
      </c>
      <c r="H79" s="36">
        <f t="shared" ca="1" si="3"/>
        <v>2.8722566413280274E-4</v>
      </c>
      <c r="I79" s="37">
        <f ca="1">IFERROR(VLOOKUP($E79&amp;"-1",'PTE - Segment Emissions Calcs'!$I$8:$X$8919,18,FALSE),0)</f>
        <v>1.2580484089016759E-3</v>
      </c>
      <c r="J79" s="37">
        <f ca="1">IFERROR(VLOOKUP($E79&amp;"-2",'PTE - Segment Emissions Calcs'!$I$8:$X$8919,18,FALSE),0)</f>
        <v>0</v>
      </c>
      <c r="K79" s="37">
        <f t="shared" ca="1" si="4"/>
        <v>1.2580484089016759E-3</v>
      </c>
      <c r="L79" s="37">
        <f ca="1">IFERROR(VLOOKUP($E79&amp;"-1",'PTE - Segment Emissions Calcs'!$I$8:$Z$8919,20,FALSE),0)</f>
        <v>1.2580484089016759E-3</v>
      </c>
      <c r="M79" s="37">
        <f ca="1">IFERROR(VLOOKUP($E79&amp;"-2",'PTE - Segment Emissions Calcs'!$I$8:$Z$8919,20,FALSE),0)</f>
        <v>0</v>
      </c>
      <c r="N79" s="37">
        <f t="shared" ca="1" si="5"/>
        <v>1.2580484089016759E-3</v>
      </c>
      <c r="O79" s="38">
        <f t="array" aca="1" ref="O79" ca="1">IF($H79="TOTAL HAP",H79,MAX(IF('PTE - Segment Emissions Calcs'!$B$8:$B$8919=$B79,'PTE - Segment Emissions Calcs'!$V$8:$V$8919,)))</f>
        <v>2.8722566413280274E-4</v>
      </c>
      <c r="P79" s="38">
        <f t="array" aca="1" ref="P79" ca="1">IF($H79="TOTAL HAP",K79,MAX(IF('PTE - Segment Emissions Calcs'!$B$8:$B$8919=$B79,'PTE - Segment Emissions Calcs'!$X$8:$X$8919,)))</f>
        <v>1.2580484089016759E-3</v>
      </c>
      <c r="Q79" s="38">
        <f t="array" aca="1" ref="Q79" ca="1">IF($H79="TOTAL HAP",N79,MAX(IF('PTE - Segment Emissions Calcs'!$B$8:$B$8919=$B79,'PTE - Segment Emissions Calcs'!$Z$8:$Z$8919,)))</f>
        <v>1.2580484089016759E-3</v>
      </c>
      <c r="R79" s="39"/>
    </row>
    <row r="80" spans="1:18" x14ac:dyDescent="0.25">
      <c r="A80" s="40"/>
      <c r="B80" s="40"/>
      <c r="C80" s="34" t="s">
        <v>80</v>
      </c>
      <c r="D80" s="35"/>
      <c r="E80" s="35"/>
      <c r="F80" s="35">
        <f ca="1">IFERROR(VLOOKUP($E80&amp;"-1",'PTE - Segment Emissions Calcs'!$I$8:$V$8919,16,FALSE),0)</f>
        <v>3.2762738284651855E-3</v>
      </c>
      <c r="G80" s="35">
        <f ca="1">IFERROR(VLOOKUP($E80&amp;"-2",'PTE - Segment Emissions Calcs'!$I$8:$V$8919,16,FALSE),0)</f>
        <v>0</v>
      </c>
      <c r="H80" s="36">
        <f t="shared" ca="1" si="3"/>
        <v>3.2762738284651855E-3</v>
      </c>
      <c r="I80" s="37">
        <f ca="1">IFERROR(VLOOKUP($E80&amp;"-1",'PTE - Segment Emissions Calcs'!$I$8:$X$8919,18,FALSE),0)</f>
        <v>1.4350079368677512E-2</v>
      </c>
      <c r="J80" s="37">
        <f ca="1">IFERROR(VLOOKUP($E80&amp;"-2",'PTE - Segment Emissions Calcs'!$I$8:$X$8919,18,FALSE),0)</f>
        <v>0</v>
      </c>
      <c r="K80" s="37">
        <f t="shared" ca="1" si="4"/>
        <v>1.4350079368677512E-2</v>
      </c>
      <c r="L80" s="37">
        <f ca="1">IFERROR(VLOOKUP($E80&amp;"-1",'PTE - Segment Emissions Calcs'!$I$8:$Z$8919,20,FALSE),0)</f>
        <v>1.4350079368677512E-2</v>
      </c>
      <c r="M80" s="37">
        <f ca="1">IFERROR(VLOOKUP($E80&amp;"-2",'PTE - Segment Emissions Calcs'!$I$8:$Z$8919,20,FALSE),0)</f>
        <v>0</v>
      </c>
      <c r="N80" s="37">
        <f t="shared" ca="1" si="5"/>
        <v>1.4350079368677512E-2</v>
      </c>
      <c r="O80" s="38">
        <f t="array" aca="1" ref="O80" ca="1">IF($H80="TOTAL HAP",H80,MAX(IF('PTE - Segment Emissions Calcs'!$B$8:$B$8919=$B80,'PTE - Segment Emissions Calcs'!$V$8:$V$8919,)))</f>
        <v>3.2762738284651855E-3</v>
      </c>
      <c r="P80" s="38">
        <f t="array" aca="1" ref="P80" ca="1">IF($H80="TOTAL HAP",K80,MAX(IF('PTE - Segment Emissions Calcs'!$B$8:$B$8919=$B80,'PTE - Segment Emissions Calcs'!$X$8:$X$8919,)))</f>
        <v>1.4350079368677512E-2</v>
      </c>
      <c r="Q80" s="38">
        <f t="array" aca="1" ref="Q80" ca="1">IF($H80="TOTAL HAP",N80,MAX(IF('PTE - Segment Emissions Calcs'!$B$8:$B$8919=$B80,'PTE - Segment Emissions Calcs'!$Z$8:$Z$8919,)))</f>
        <v>1.4350079368677512E-2</v>
      </c>
      <c r="R80" s="39"/>
    </row>
    <row r="81" spans="1:18" x14ac:dyDescent="0.25">
      <c r="A81" s="40"/>
      <c r="B81" s="40"/>
      <c r="C81" s="34" t="s">
        <v>81</v>
      </c>
      <c r="D81" s="35"/>
      <c r="E81" s="35"/>
      <c r="F81" s="35">
        <f ca="1">IFERROR(VLOOKUP($E81&amp;"-1",'PTE - Segment Emissions Calcs'!$I$8:$V$8919,16,FALSE),0)</f>
        <v>9.2075177438316917E-4</v>
      </c>
      <c r="G81" s="35">
        <f ca="1">IFERROR(VLOOKUP($E81&amp;"-2",'PTE - Segment Emissions Calcs'!$I$8:$V$8919,16,FALSE),0)</f>
        <v>0</v>
      </c>
      <c r="H81" s="36">
        <f t="shared" ca="1" si="3"/>
        <v>9.2075177438316917E-4</v>
      </c>
      <c r="I81" s="37">
        <f ca="1">IFERROR(VLOOKUP($E81&amp;"-1",'PTE - Segment Emissions Calcs'!$I$8:$X$8919,18,FALSE),0)</f>
        <v>4.0328927717982804E-3</v>
      </c>
      <c r="J81" s="37">
        <f ca="1">IFERROR(VLOOKUP($E81&amp;"-2",'PTE - Segment Emissions Calcs'!$I$8:$X$8919,18,FALSE),0)</f>
        <v>0</v>
      </c>
      <c r="K81" s="37">
        <f t="shared" ca="1" si="4"/>
        <v>4.0328927717982804E-3</v>
      </c>
      <c r="L81" s="37">
        <f ca="1">IFERROR(VLOOKUP($E81&amp;"-1",'PTE - Segment Emissions Calcs'!$I$8:$Z$8919,20,FALSE),0)</f>
        <v>4.0328927717982804E-3</v>
      </c>
      <c r="M81" s="37">
        <f ca="1">IFERROR(VLOOKUP($E81&amp;"-2",'PTE - Segment Emissions Calcs'!$I$8:$Z$8919,20,FALSE),0)</f>
        <v>0</v>
      </c>
      <c r="N81" s="37">
        <f t="shared" ca="1" si="5"/>
        <v>4.0328927717982804E-3</v>
      </c>
      <c r="O81" s="38">
        <f t="array" aca="1" ref="O81" ca="1">IF($H81="TOTAL HAP",H81,MAX(IF('PTE - Segment Emissions Calcs'!$B$8:$B$8919=$B81,'PTE - Segment Emissions Calcs'!$V$8:$V$8919,)))</f>
        <v>9.2075177438316917E-4</v>
      </c>
      <c r="P81" s="38">
        <f t="array" aca="1" ref="P81" ca="1">IF($H81="TOTAL HAP",K81,MAX(IF('PTE - Segment Emissions Calcs'!$B$8:$B$8919=$B81,'PTE - Segment Emissions Calcs'!$X$8:$X$8919,)))</f>
        <v>4.0328927717982804E-3</v>
      </c>
      <c r="Q81" s="38">
        <f t="array" aca="1" ref="Q81" ca="1">IF($H81="TOTAL HAP",N81,MAX(IF('PTE - Segment Emissions Calcs'!$B$8:$B$8919=$B81,'PTE - Segment Emissions Calcs'!$Z$8:$Z$8919,)))</f>
        <v>4.0328927717982804E-3</v>
      </c>
      <c r="R81" s="39"/>
    </row>
    <row r="82" spans="1:18" x14ac:dyDescent="0.25">
      <c r="A82" s="40"/>
      <c r="B82" s="40"/>
      <c r="C82" s="34" t="s">
        <v>82</v>
      </c>
      <c r="D82" s="35"/>
      <c r="E82" s="35"/>
      <c r="F82" s="35">
        <f ca="1">IFERROR(VLOOKUP($E82&amp;"-1",'PTE - Segment Emissions Calcs'!$I$8:$V$8919,16,FALSE),0)</f>
        <v>1.5970561750362933E-3</v>
      </c>
      <c r="G82" s="35">
        <f ca="1">IFERROR(VLOOKUP($E82&amp;"-2",'PTE - Segment Emissions Calcs'!$I$8:$V$8919,16,FALSE),0)</f>
        <v>0</v>
      </c>
      <c r="H82" s="36">
        <f t="shared" ca="1" si="3"/>
        <v>1.5970561750362933E-3</v>
      </c>
      <c r="I82" s="37">
        <f ca="1">IFERROR(VLOOKUP($E82&amp;"-1",'PTE - Segment Emissions Calcs'!$I$8:$X$8919,18,FALSE),0)</f>
        <v>6.9951060466589641E-3</v>
      </c>
      <c r="J82" s="37">
        <f ca="1">IFERROR(VLOOKUP($E82&amp;"-2",'PTE - Segment Emissions Calcs'!$I$8:$X$8919,18,FALSE),0)</f>
        <v>0</v>
      </c>
      <c r="K82" s="37">
        <f t="shared" ca="1" si="4"/>
        <v>6.9951060466589641E-3</v>
      </c>
      <c r="L82" s="37">
        <f ca="1">IFERROR(VLOOKUP($E82&amp;"-1",'PTE - Segment Emissions Calcs'!$I$8:$Z$8919,20,FALSE),0)</f>
        <v>6.9951060466589641E-3</v>
      </c>
      <c r="M82" s="37">
        <f ca="1">IFERROR(VLOOKUP($E82&amp;"-2",'PTE - Segment Emissions Calcs'!$I$8:$Z$8919,20,FALSE),0)</f>
        <v>0</v>
      </c>
      <c r="N82" s="37">
        <f t="shared" ca="1" si="5"/>
        <v>6.9951060466589641E-3</v>
      </c>
      <c r="O82" s="38">
        <f t="array" aca="1" ref="O82" ca="1">IF($H82="TOTAL HAP",H82,MAX(IF('PTE - Segment Emissions Calcs'!$B$8:$B$8919=$B82,'PTE - Segment Emissions Calcs'!$V$8:$V$8919,)))</f>
        <v>1.5970561750362933E-3</v>
      </c>
      <c r="P82" s="38">
        <f t="array" aca="1" ref="P82" ca="1">IF($H82="TOTAL HAP",K82,MAX(IF('PTE - Segment Emissions Calcs'!$B$8:$B$8919=$B82,'PTE - Segment Emissions Calcs'!$X$8:$X$8919,)))</f>
        <v>6.9951060466589641E-3</v>
      </c>
      <c r="Q82" s="38">
        <f t="array" aca="1" ref="Q82" ca="1">IF($H82="TOTAL HAP",N82,MAX(IF('PTE - Segment Emissions Calcs'!$B$8:$B$8919=$B82,'PTE - Segment Emissions Calcs'!$Z$8:$Z$8919,)))</f>
        <v>6.9951060466589641E-3</v>
      </c>
      <c r="R82" s="39"/>
    </row>
    <row r="83" spans="1:18" x14ac:dyDescent="0.25">
      <c r="A83" s="40"/>
      <c r="B83" s="40"/>
      <c r="C83" s="34" t="s">
        <v>65</v>
      </c>
      <c r="D83" s="35"/>
      <c r="E83" s="35"/>
      <c r="F83" s="35">
        <f ca="1">IFERROR(VLOOKUP($E83&amp;"-1",'PTE - Segment Emissions Calcs'!$I$8:$V$8919,16,FALSE),0)</f>
        <v>1.5776160741936393E-3</v>
      </c>
      <c r="G83" s="35">
        <f ca="1">IFERROR(VLOOKUP($E83&amp;"-2",'PTE - Segment Emissions Calcs'!$I$8:$V$8919,16,FALSE),0)</f>
        <v>0</v>
      </c>
      <c r="H83" s="36">
        <f t="shared" ca="1" si="3"/>
        <v>1.5776160741936393E-3</v>
      </c>
      <c r="I83" s="37">
        <f ca="1">IFERROR(VLOOKUP($E83&amp;"-1",'PTE - Segment Emissions Calcs'!$I$8:$X$8919,18,FALSE),0)</f>
        <v>6.9099584049681405E-3</v>
      </c>
      <c r="J83" s="37">
        <f ca="1">IFERROR(VLOOKUP($E83&amp;"-2",'PTE - Segment Emissions Calcs'!$I$8:$X$8919,18,FALSE),0)</f>
        <v>0</v>
      </c>
      <c r="K83" s="37">
        <f t="shared" ca="1" si="4"/>
        <v>6.9099584049681405E-3</v>
      </c>
      <c r="L83" s="37">
        <f ca="1">IFERROR(VLOOKUP($E83&amp;"-1",'PTE - Segment Emissions Calcs'!$I$8:$Z$8919,20,FALSE),0)</f>
        <v>6.9099584049681405E-3</v>
      </c>
      <c r="M83" s="37">
        <f ca="1">IFERROR(VLOOKUP($E83&amp;"-2",'PTE - Segment Emissions Calcs'!$I$8:$Z$8919,20,FALSE),0)</f>
        <v>0</v>
      </c>
      <c r="N83" s="37">
        <f t="shared" ca="1" si="5"/>
        <v>6.9099584049681405E-3</v>
      </c>
      <c r="O83" s="38">
        <f t="array" aca="1" ref="O83" ca="1">IF($H83="TOTAL HAP",H83,MAX(IF('PTE - Segment Emissions Calcs'!$B$8:$B$8919=$B83,'PTE - Segment Emissions Calcs'!$V$8:$V$8919,)))</f>
        <v>1.5776160741936393E-3</v>
      </c>
      <c r="P83" s="38">
        <f t="array" aca="1" ref="P83" ca="1">IF($H83="TOTAL HAP",K83,MAX(IF('PTE - Segment Emissions Calcs'!$B$8:$B$8919=$B83,'PTE - Segment Emissions Calcs'!$X$8:$X$8919,)))</f>
        <v>6.9099584049681405E-3</v>
      </c>
      <c r="Q83" s="38">
        <f t="array" aca="1" ref="Q83" ca="1">IF($H83="TOTAL HAP",N83,MAX(IF('PTE - Segment Emissions Calcs'!$B$8:$B$8919=$B83,'PTE - Segment Emissions Calcs'!$Z$8:$Z$8919,)))</f>
        <v>6.9099584049681405E-3</v>
      </c>
      <c r="R83" s="39"/>
    </row>
    <row r="84" spans="1:18" x14ac:dyDescent="0.25">
      <c r="A84" s="40"/>
      <c r="B84" s="40"/>
      <c r="C84" s="34" t="s">
        <v>54</v>
      </c>
      <c r="D84" s="35"/>
      <c r="E84" s="35"/>
      <c r="F84" s="35">
        <f ca="1">IFERROR(VLOOKUP($E84&amp;"-1",'PTE - Segment Emissions Calcs'!$I$8:$V$8919,16,FALSE),0)</f>
        <v>5.1303220760240227E-3</v>
      </c>
      <c r="G84" s="35">
        <f ca="1">IFERROR(VLOOKUP($E84&amp;"-2",'PTE - Segment Emissions Calcs'!$I$8:$V$8919,16,FALSE),0)</f>
        <v>0</v>
      </c>
      <c r="H84" s="36">
        <f t="shared" ca="1" si="3"/>
        <v>5.1303220760240227E-3</v>
      </c>
      <c r="I84" s="37">
        <f ca="1">IFERROR(VLOOKUP($E84&amp;"-1",'PTE - Segment Emissions Calcs'!$I$8:$X$8919,18,FALSE),0)</f>
        <v>2.2470810692985219E-2</v>
      </c>
      <c r="J84" s="37">
        <f ca="1">IFERROR(VLOOKUP($E84&amp;"-2",'PTE - Segment Emissions Calcs'!$I$8:$X$8919,18,FALSE),0)</f>
        <v>0</v>
      </c>
      <c r="K84" s="37">
        <f t="shared" ca="1" si="4"/>
        <v>2.2470810692985219E-2</v>
      </c>
      <c r="L84" s="37">
        <f ca="1">IFERROR(VLOOKUP($E84&amp;"-1",'PTE - Segment Emissions Calcs'!$I$8:$Z$8919,20,FALSE),0)</f>
        <v>2.2470810692985219E-2</v>
      </c>
      <c r="M84" s="37">
        <f ca="1">IFERROR(VLOOKUP($E84&amp;"-2",'PTE - Segment Emissions Calcs'!$I$8:$Z$8919,20,FALSE),0)</f>
        <v>0</v>
      </c>
      <c r="N84" s="37">
        <f t="shared" ca="1" si="5"/>
        <v>2.2470810692985219E-2</v>
      </c>
      <c r="O84" s="38">
        <f t="array" aca="1" ref="O84" ca="1">IF($H84="TOTAL HAP",H84,MAX(IF('PTE - Segment Emissions Calcs'!$B$8:$B$8919=$B84,'PTE - Segment Emissions Calcs'!$V$8:$V$8919,)))</f>
        <v>5.1303220760240227E-3</v>
      </c>
      <c r="P84" s="38">
        <f t="array" aca="1" ref="P84" ca="1">IF($H84="TOTAL HAP",K84,MAX(IF('PTE - Segment Emissions Calcs'!$B$8:$B$8919=$B84,'PTE - Segment Emissions Calcs'!$X$8:$X$8919,)))</f>
        <v>2.2470810692985219E-2</v>
      </c>
      <c r="Q84" s="38">
        <f t="array" aca="1" ref="Q84" ca="1">IF($H84="TOTAL HAP",N84,MAX(IF('PTE - Segment Emissions Calcs'!$B$8:$B$8919=$B84,'PTE - Segment Emissions Calcs'!$Z$8:$Z$8919,)))</f>
        <v>2.2470810692985219E-2</v>
      </c>
      <c r="R84" s="39"/>
    </row>
    <row r="85" spans="1:18" x14ac:dyDescent="0.25">
      <c r="A85" s="40"/>
      <c r="B85" s="40"/>
      <c r="C85" s="34" t="s">
        <v>83</v>
      </c>
      <c r="D85" s="35"/>
      <c r="E85" s="35"/>
      <c r="F85" s="35">
        <f ca="1">IFERROR(VLOOKUP($E85&amp;"-1",'PTE - Segment Emissions Calcs'!$I$8:$V$8919,16,FALSE),0)</f>
        <v>3.1174283596349932E-4</v>
      </c>
      <c r="G85" s="35">
        <f ca="1">IFERROR(VLOOKUP($E85&amp;"-2",'PTE - Segment Emissions Calcs'!$I$8:$V$8919,16,FALSE),0)</f>
        <v>0</v>
      </c>
      <c r="H85" s="36">
        <f t="shared" ca="1" si="3"/>
        <v>3.1174283596349932E-4</v>
      </c>
      <c r="I85" s="37">
        <f ca="1">IFERROR(VLOOKUP($E85&amp;"-1",'PTE - Segment Emissions Calcs'!$I$8:$X$8919,18,FALSE),0)</f>
        <v>1.3654336215201271E-3</v>
      </c>
      <c r="J85" s="37">
        <f ca="1">IFERROR(VLOOKUP($E85&amp;"-2",'PTE - Segment Emissions Calcs'!$I$8:$X$8919,18,FALSE),0)</f>
        <v>0</v>
      </c>
      <c r="K85" s="37">
        <f t="shared" ca="1" si="4"/>
        <v>1.3654336215201271E-3</v>
      </c>
      <c r="L85" s="37">
        <f ca="1">IFERROR(VLOOKUP($E85&amp;"-1",'PTE - Segment Emissions Calcs'!$I$8:$Z$8919,20,FALSE),0)</f>
        <v>1.3654336215201271E-3</v>
      </c>
      <c r="M85" s="37">
        <f ca="1">IFERROR(VLOOKUP($E85&amp;"-2",'PTE - Segment Emissions Calcs'!$I$8:$Z$8919,20,FALSE),0)</f>
        <v>0</v>
      </c>
      <c r="N85" s="37">
        <f t="shared" ca="1" si="5"/>
        <v>1.3654336215201271E-3</v>
      </c>
      <c r="O85" s="38">
        <f t="array" aca="1" ref="O85" ca="1">IF($H85="TOTAL HAP",H85,MAX(IF('PTE - Segment Emissions Calcs'!$B$8:$B$8919=$B85,'PTE - Segment Emissions Calcs'!$V$8:$V$8919,)))</f>
        <v>3.1174283596349932E-4</v>
      </c>
      <c r="P85" s="38">
        <f t="array" aca="1" ref="P85" ca="1">IF($H85="TOTAL HAP",K85,MAX(IF('PTE - Segment Emissions Calcs'!$B$8:$B$8919=$B85,'PTE - Segment Emissions Calcs'!$X$8:$X$8919,)))</f>
        <v>1.3654336215201271E-3</v>
      </c>
      <c r="Q85" s="38">
        <f t="array" aca="1" ref="Q85" ca="1">IF($H85="TOTAL HAP",N85,MAX(IF('PTE - Segment Emissions Calcs'!$B$8:$B$8919=$B85,'PTE - Segment Emissions Calcs'!$Z$8:$Z$8919,)))</f>
        <v>1.3654336215201271E-3</v>
      </c>
      <c r="R85" s="39"/>
    </row>
    <row r="86" spans="1:18" x14ac:dyDescent="0.25">
      <c r="A86" s="40"/>
      <c r="B86" s="40"/>
      <c r="C86" s="34" t="s">
        <v>55</v>
      </c>
      <c r="D86" s="35"/>
      <c r="E86" s="35"/>
      <c r="F86" s="35">
        <f ca="1">IFERROR(VLOOKUP($E86&amp;"-1",'PTE - Segment Emissions Calcs'!$I$8:$V$8919,16,FALSE),0)</f>
        <v>2.441153293752263E-4</v>
      </c>
      <c r="G86" s="35">
        <f ca="1">IFERROR(VLOOKUP($E86&amp;"-2",'PTE - Segment Emissions Calcs'!$I$8:$V$8919,16,FALSE),0)</f>
        <v>0</v>
      </c>
      <c r="H86" s="36">
        <f t="shared" ca="1" si="3"/>
        <v>2.441153293752263E-4</v>
      </c>
      <c r="I86" s="37">
        <f ca="1">IFERROR(VLOOKUP($E86&amp;"-1",'PTE - Segment Emissions Calcs'!$I$8:$X$8919,18,FALSE),0)</f>
        <v>1.0692251426634911E-3</v>
      </c>
      <c r="J86" s="37">
        <f ca="1">IFERROR(VLOOKUP($E86&amp;"-2",'PTE - Segment Emissions Calcs'!$I$8:$X$8919,18,FALSE),0)</f>
        <v>0</v>
      </c>
      <c r="K86" s="37">
        <f t="shared" ca="1" si="4"/>
        <v>1.0692251426634911E-3</v>
      </c>
      <c r="L86" s="37">
        <f ca="1">IFERROR(VLOOKUP($E86&amp;"-1",'PTE - Segment Emissions Calcs'!$I$8:$Z$8919,20,FALSE),0)</f>
        <v>1.0692251426634911E-3</v>
      </c>
      <c r="M86" s="37">
        <f ca="1">IFERROR(VLOOKUP($E86&amp;"-2",'PTE - Segment Emissions Calcs'!$I$8:$Z$8919,20,FALSE),0)</f>
        <v>0</v>
      </c>
      <c r="N86" s="37">
        <f t="shared" ca="1" si="5"/>
        <v>1.0692251426634911E-3</v>
      </c>
      <c r="O86" s="38">
        <f t="array" aca="1" ref="O86" ca="1">IF($H86="TOTAL HAP",H86,MAX(IF('PTE - Segment Emissions Calcs'!$B$8:$B$8919=$B86,'PTE - Segment Emissions Calcs'!$V$8:$V$8919,)))</f>
        <v>2.441153293752263E-4</v>
      </c>
      <c r="P86" s="38">
        <f t="array" aca="1" ref="P86" ca="1">IF($H86="TOTAL HAP",K86,MAX(IF('PTE - Segment Emissions Calcs'!$B$8:$B$8919=$B86,'PTE - Segment Emissions Calcs'!$X$8:$X$8919,)))</f>
        <v>1.0692251426634911E-3</v>
      </c>
      <c r="Q86" s="38">
        <f t="array" aca="1" ref="Q86" ca="1">IF($H86="TOTAL HAP",N86,MAX(IF('PTE - Segment Emissions Calcs'!$B$8:$B$8919=$B86,'PTE - Segment Emissions Calcs'!$Z$8:$Z$8919,)))</f>
        <v>1.0692251426634911E-3</v>
      </c>
      <c r="R86" s="39"/>
    </row>
    <row r="87" spans="1:18" x14ac:dyDescent="0.25">
      <c r="A87" s="40"/>
      <c r="B87" s="40"/>
      <c r="C87" s="34" t="s">
        <v>84</v>
      </c>
      <c r="D87" s="35"/>
      <c r="E87" s="35"/>
      <c r="F87" s="35">
        <f ca="1">IFERROR(VLOOKUP($E87&amp;"-1",'PTE - Segment Emissions Calcs'!$I$8:$V$8919,16,FALSE),0)</f>
        <v>3.775353883164026E-4</v>
      </c>
      <c r="G87" s="35">
        <f ca="1">IFERROR(VLOOKUP($E87&amp;"-2",'PTE - Segment Emissions Calcs'!$I$8:$V$8919,16,FALSE),0)</f>
        <v>0</v>
      </c>
      <c r="H87" s="36">
        <f t="shared" ca="1" si="3"/>
        <v>3.775353883164026E-4</v>
      </c>
      <c r="I87" s="37">
        <f ca="1">IFERROR(VLOOKUP($E87&amp;"-1",'PTE - Segment Emissions Calcs'!$I$8:$X$8919,18,FALSE),0)</f>
        <v>1.6536050008258433E-3</v>
      </c>
      <c r="J87" s="37">
        <f ca="1">IFERROR(VLOOKUP($E87&amp;"-2",'PTE - Segment Emissions Calcs'!$I$8:$X$8919,18,FALSE),0)</f>
        <v>0</v>
      </c>
      <c r="K87" s="37">
        <f t="shared" ca="1" si="4"/>
        <v>1.6536050008258433E-3</v>
      </c>
      <c r="L87" s="37">
        <f ca="1">IFERROR(VLOOKUP($E87&amp;"-1",'PTE - Segment Emissions Calcs'!$I$8:$Z$8919,20,FALSE),0)</f>
        <v>1.6536050008258433E-3</v>
      </c>
      <c r="M87" s="37">
        <f ca="1">IFERROR(VLOOKUP($E87&amp;"-2",'PTE - Segment Emissions Calcs'!$I$8:$Z$8919,20,FALSE),0)</f>
        <v>0</v>
      </c>
      <c r="N87" s="37">
        <f t="shared" ca="1" si="5"/>
        <v>1.6536050008258433E-3</v>
      </c>
      <c r="O87" s="38">
        <f t="array" aca="1" ref="O87" ca="1">IF($H87="TOTAL HAP",H87,MAX(IF('PTE - Segment Emissions Calcs'!$B$8:$B$8919=$B87,'PTE - Segment Emissions Calcs'!$V$8:$V$8919,)))</f>
        <v>3.775353883164026E-4</v>
      </c>
      <c r="P87" s="38">
        <f t="array" aca="1" ref="P87" ca="1">IF($H87="TOTAL HAP",K87,MAX(IF('PTE - Segment Emissions Calcs'!$B$8:$B$8919=$B87,'PTE - Segment Emissions Calcs'!$X$8:$X$8919,)))</f>
        <v>1.6536050008258433E-3</v>
      </c>
      <c r="Q87" s="38">
        <f t="array" aca="1" ref="Q87" ca="1">IF($H87="TOTAL HAP",N87,MAX(IF('PTE - Segment Emissions Calcs'!$B$8:$B$8919=$B87,'PTE - Segment Emissions Calcs'!$Z$8:$Z$8919,)))</f>
        <v>1.6536050008258433E-3</v>
      </c>
      <c r="R87" s="39"/>
    </row>
    <row r="88" spans="1:18" x14ac:dyDescent="0.25">
      <c r="A88" s="40"/>
      <c r="B88" s="40"/>
      <c r="C88" s="34" t="s">
        <v>85</v>
      </c>
      <c r="D88" s="35"/>
      <c r="E88" s="35"/>
      <c r="F88" s="35">
        <f ca="1">IFERROR(VLOOKUP($E88&amp;"-1",'PTE - Segment Emissions Calcs'!$I$8:$V$8919,16,FALSE),0)</f>
        <v>6.668252747162591E-2</v>
      </c>
      <c r="G88" s="35">
        <f ca="1">IFERROR(VLOOKUP($E88&amp;"-2",'PTE - Segment Emissions Calcs'!$I$8:$V$8919,16,FALSE),0)</f>
        <v>0</v>
      </c>
      <c r="H88" s="36">
        <f t="shared" ca="1" si="3"/>
        <v>6.668252747162591E-2</v>
      </c>
      <c r="I88" s="37">
        <f ca="1">IFERROR(VLOOKUP($E88&amp;"-1",'PTE - Segment Emissions Calcs'!$I$8:$X$8919,18,FALSE),0)</f>
        <v>0.2920694703257215</v>
      </c>
      <c r="J88" s="37">
        <f ca="1">IFERROR(VLOOKUP($E88&amp;"-2",'PTE - Segment Emissions Calcs'!$I$8:$X$8919,18,FALSE),0)</f>
        <v>0</v>
      </c>
      <c r="K88" s="37">
        <f t="shared" ca="1" si="4"/>
        <v>0.2920694703257215</v>
      </c>
      <c r="L88" s="37">
        <f ca="1">IFERROR(VLOOKUP($E88&amp;"-1",'PTE - Segment Emissions Calcs'!$I$8:$Z$8919,20,FALSE),0)</f>
        <v>0.2920694703257215</v>
      </c>
      <c r="M88" s="37">
        <f ca="1">IFERROR(VLOOKUP($E88&amp;"-2",'PTE - Segment Emissions Calcs'!$I$8:$Z$8919,20,FALSE),0)</f>
        <v>0</v>
      </c>
      <c r="N88" s="37">
        <f t="shared" ca="1" si="5"/>
        <v>0.2920694703257215</v>
      </c>
      <c r="O88" s="38">
        <f t="array" aca="1" ref="O88" ca="1">IF($H88="TOTAL HAP",H88,MAX(IF('PTE - Segment Emissions Calcs'!$B$8:$B$8919=$B88,'PTE - Segment Emissions Calcs'!$V$8:$V$8919,)))</f>
        <v>6.668252747162591E-2</v>
      </c>
      <c r="P88" s="38">
        <f t="array" aca="1" ref="P88" ca="1">IF($H88="TOTAL HAP",K88,MAX(IF('PTE - Segment Emissions Calcs'!$B$8:$B$8919=$B88,'PTE - Segment Emissions Calcs'!$X$8:$X$8919,)))</f>
        <v>0.2920694703257215</v>
      </c>
      <c r="Q88" s="38">
        <f t="array" aca="1" ref="Q88" ca="1">IF($H88="TOTAL HAP",N88,MAX(IF('PTE - Segment Emissions Calcs'!$B$8:$B$8919=$B88,'PTE - Segment Emissions Calcs'!$Z$8:$Z$8919,)))</f>
        <v>0.2920694703257215</v>
      </c>
      <c r="R88" s="39"/>
    </row>
    <row r="89" spans="1:18" x14ac:dyDescent="0.25">
      <c r="A89" s="40"/>
      <c r="B89" s="40"/>
      <c r="C89" s="34" t="s">
        <v>56</v>
      </c>
      <c r="D89" s="35"/>
      <c r="E89" s="35"/>
      <c r="F89" s="35">
        <f ca="1">IFERROR(VLOOKUP($E89&amp;"-1",'PTE - Segment Emissions Calcs'!$I$8:$V$8919,16,FALSE),0)</f>
        <v>2.7433772841464901E-4</v>
      </c>
      <c r="G89" s="35">
        <f ca="1">IFERROR(VLOOKUP($E89&amp;"-2",'PTE - Segment Emissions Calcs'!$I$8:$V$8919,16,FALSE),0)</f>
        <v>0</v>
      </c>
      <c r="H89" s="36">
        <f t="shared" ca="1" si="3"/>
        <v>2.7433772841464901E-4</v>
      </c>
      <c r="I89" s="37">
        <f ca="1">IFERROR(VLOOKUP($E89&amp;"-1",'PTE - Segment Emissions Calcs'!$I$8:$X$8919,18,FALSE),0)</f>
        <v>1.2015992504561626E-3</v>
      </c>
      <c r="J89" s="37">
        <f ca="1">IFERROR(VLOOKUP($E89&amp;"-2",'PTE - Segment Emissions Calcs'!$I$8:$X$8919,18,FALSE),0)</f>
        <v>0</v>
      </c>
      <c r="K89" s="37">
        <f t="shared" ca="1" si="4"/>
        <v>1.2015992504561626E-3</v>
      </c>
      <c r="L89" s="37">
        <f ca="1">IFERROR(VLOOKUP($E89&amp;"-1",'PTE - Segment Emissions Calcs'!$I$8:$Z$8919,20,FALSE),0)</f>
        <v>1.2015992504561626E-3</v>
      </c>
      <c r="M89" s="37">
        <f ca="1">IFERROR(VLOOKUP($E89&amp;"-2",'PTE - Segment Emissions Calcs'!$I$8:$Z$8919,20,FALSE),0)</f>
        <v>0</v>
      </c>
      <c r="N89" s="37">
        <f t="shared" ca="1" si="5"/>
        <v>1.2015992504561626E-3</v>
      </c>
      <c r="O89" s="38">
        <f t="array" aca="1" ref="O89" ca="1">IF($H89="TOTAL HAP",H89,MAX(IF('PTE - Segment Emissions Calcs'!$B$8:$B$8919=$B89,'PTE - Segment Emissions Calcs'!$V$8:$V$8919,)))</f>
        <v>2.7433772841464901E-4</v>
      </c>
      <c r="P89" s="38">
        <f t="array" aca="1" ref="P89" ca="1">IF($H89="TOTAL HAP",K89,MAX(IF('PTE - Segment Emissions Calcs'!$B$8:$B$8919=$B89,'PTE - Segment Emissions Calcs'!$X$8:$X$8919,)))</f>
        <v>1.2015992504561626E-3</v>
      </c>
      <c r="Q89" s="38">
        <f t="array" aca="1" ref="Q89" ca="1">IF($H89="TOTAL HAP",N89,MAX(IF('PTE - Segment Emissions Calcs'!$B$8:$B$8919=$B89,'PTE - Segment Emissions Calcs'!$Z$8:$Z$8919,)))</f>
        <v>1.2015992504561626E-3</v>
      </c>
      <c r="R89" s="39"/>
    </row>
    <row r="90" spans="1:18" x14ac:dyDescent="0.25">
      <c r="A90" s="40"/>
      <c r="B90" s="40"/>
      <c r="C90" s="34" t="s">
        <v>57</v>
      </c>
      <c r="D90" s="35"/>
      <c r="E90" s="35"/>
      <c r="F90" s="35">
        <f ca="1">IFERROR(VLOOKUP($E90&amp;"-1",'PTE - Segment Emissions Calcs'!$I$8:$V$8919,16,FALSE),0)</f>
        <v>7.7143420868041549E-3</v>
      </c>
      <c r="G90" s="35">
        <f ca="1">IFERROR(VLOOKUP($E90&amp;"-2",'PTE - Segment Emissions Calcs'!$I$8:$V$8919,16,FALSE),0)</f>
        <v>0</v>
      </c>
      <c r="H90" s="36">
        <f t="shared" ca="1" si="3"/>
        <v>7.7143420868041549E-3</v>
      </c>
      <c r="I90" s="37">
        <f ca="1">IFERROR(VLOOKUP($E90&amp;"-1",'PTE - Segment Emissions Calcs'!$I$8:$X$8919,18,FALSE),0)</f>
        <v>3.3788818340202198E-2</v>
      </c>
      <c r="J90" s="37">
        <f ca="1">IFERROR(VLOOKUP($E90&amp;"-2",'PTE - Segment Emissions Calcs'!$I$8:$X$8919,18,FALSE),0)</f>
        <v>0</v>
      </c>
      <c r="K90" s="37">
        <f t="shared" ca="1" si="4"/>
        <v>3.3788818340202198E-2</v>
      </c>
      <c r="L90" s="37">
        <f ca="1">IFERROR(VLOOKUP($E90&amp;"-1",'PTE - Segment Emissions Calcs'!$I$8:$Z$8919,20,FALSE),0)</f>
        <v>3.3788818340202198E-2</v>
      </c>
      <c r="M90" s="37">
        <f ca="1">IFERROR(VLOOKUP($E90&amp;"-2",'PTE - Segment Emissions Calcs'!$I$8:$Z$8919,20,FALSE),0)</f>
        <v>0</v>
      </c>
      <c r="N90" s="37">
        <f t="shared" ca="1" si="5"/>
        <v>3.3788818340202198E-2</v>
      </c>
      <c r="O90" s="38">
        <f t="array" aca="1" ref="O90" ca="1">IF($H90="TOTAL HAP",H90,MAX(IF('PTE - Segment Emissions Calcs'!$B$8:$B$8919=$B90,'PTE - Segment Emissions Calcs'!$V$8:$V$8919,)))</f>
        <v>7.7143420868041549E-3</v>
      </c>
      <c r="P90" s="38">
        <f t="array" aca="1" ref="P90" ca="1">IF($H90="TOTAL HAP",K90,MAX(IF('PTE - Segment Emissions Calcs'!$B$8:$B$8919=$B90,'PTE - Segment Emissions Calcs'!$X$8:$X$8919,)))</f>
        <v>3.3788818340202198E-2</v>
      </c>
      <c r="Q90" s="38">
        <f t="array" aca="1" ref="Q90" ca="1">IF($H90="TOTAL HAP",N90,MAX(IF('PTE - Segment Emissions Calcs'!$B$8:$B$8919=$B90,'PTE - Segment Emissions Calcs'!$Z$8:$Z$8919,)))</f>
        <v>3.3788818340202198E-2</v>
      </c>
      <c r="R90" s="39"/>
    </row>
    <row r="91" spans="1:18" x14ac:dyDescent="0.25">
      <c r="A91" s="40"/>
      <c r="B91" s="40"/>
      <c r="C91" s="34" t="s">
        <v>58</v>
      </c>
      <c r="D91" s="35"/>
      <c r="E91" s="35"/>
      <c r="F91" s="35">
        <f ca="1">IFERROR(VLOOKUP($E91&amp;"-1",'PTE - Segment Emissions Calcs'!$I$8:$V$8919,16,FALSE),0)</f>
        <v>2.969302472252671E-2</v>
      </c>
      <c r="G91" s="35">
        <f ca="1">IFERROR(VLOOKUP($E91&amp;"-2",'PTE - Segment Emissions Calcs'!$I$8:$V$8919,16,FALSE),0)</f>
        <v>0</v>
      </c>
      <c r="H91" s="36">
        <f t="shared" ca="1" si="3"/>
        <v>2.969302472252671E-2</v>
      </c>
      <c r="I91" s="37">
        <f ca="1">IFERROR(VLOOKUP($E91&amp;"-1",'PTE - Segment Emissions Calcs'!$I$8:$X$8919,18,FALSE),0)</f>
        <v>0.130055448284667</v>
      </c>
      <c r="J91" s="37">
        <f ca="1">IFERROR(VLOOKUP($E91&amp;"-2",'PTE - Segment Emissions Calcs'!$I$8:$X$8919,18,FALSE),0)</f>
        <v>0</v>
      </c>
      <c r="K91" s="37">
        <f t="shared" ca="1" si="4"/>
        <v>0.130055448284667</v>
      </c>
      <c r="L91" s="37">
        <f ca="1">IFERROR(VLOOKUP($E91&amp;"-1",'PTE - Segment Emissions Calcs'!$I$8:$Z$8919,20,FALSE),0)</f>
        <v>0.130055448284667</v>
      </c>
      <c r="M91" s="37">
        <f ca="1">IFERROR(VLOOKUP($E91&amp;"-2",'PTE - Segment Emissions Calcs'!$I$8:$Z$8919,20,FALSE),0)</f>
        <v>0</v>
      </c>
      <c r="N91" s="37">
        <f t="shared" ca="1" si="5"/>
        <v>0.130055448284667</v>
      </c>
      <c r="O91" s="38">
        <f t="array" aca="1" ref="O91" ca="1">IF($H91="TOTAL HAP",H91,MAX(IF('PTE - Segment Emissions Calcs'!$B$8:$B$8919=$B91,'PTE - Segment Emissions Calcs'!$V$8:$V$8919,)))</f>
        <v>2.969302472252671E-2</v>
      </c>
      <c r="P91" s="38">
        <f t="array" aca="1" ref="P91" ca="1">IF($H91="TOTAL HAP",K91,MAX(IF('PTE - Segment Emissions Calcs'!$B$8:$B$8919=$B91,'PTE - Segment Emissions Calcs'!$X$8:$X$8919,)))</f>
        <v>0.130055448284667</v>
      </c>
      <c r="Q91" s="38">
        <f t="array" aca="1" ref="Q91" ca="1">IF($H91="TOTAL HAP",N91,MAX(IF('PTE - Segment Emissions Calcs'!$B$8:$B$8919=$B91,'PTE - Segment Emissions Calcs'!$Z$8:$Z$8919,)))</f>
        <v>0.130055448284667</v>
      </c>
      <c r="R91" s="39"/>
    </row>
    <row r="92" spans="1:18" x14ac:dyDescent="0.25">
      <c r="A92" s="40"/>
      <c r="B92" s="40"/>
      <c r="C92" s="34" t="s">
        <v>86</v>
      </c>
      <c r="D92" s="35"/>
      <c r="E92" s="35"/>
      <c r="F92" s="35">
        <f ca="1">IFERROR(VLOOKUP($E92&amp;"-1",'PTE - Segment Emissions Calcs'!$I$8:$V$8919,16,FALSE),0)</f>
        <v>1.2807317518294396E-2</v>
      </c>
      <c r="G92" s="35">
        <f ca="1">IFERROR(VLOOKUP($E92&amp;"-2",'PTE - Segment Emissions Calcs'!$I$8:$V$8919,16,FALSE),0)</f>
        <v>0</v>
      </c>
      <c r="H92" s="36">
        <f t="shared" ca="1" si="3"/>
        <v>1.2807317518294396E-2</v>
      </c>
      <c r="I92" s="37">
        <f ca="1">IFERROR(VLOOKUP($E92&amp;"-1",'PTE - Segment Emissions Calcs'!$I$8:$X$8919,18,FALSE),0)</f>
        <v>5.6096050730129458E-2</v>
      </c>
      <c r="J92" s="37">
        <f ca="1">IFERROR(VLOOKUP($E92&amp;"-2",'PTE - Segment Emissions Calcs'!$I$8:$X$8919,18,FALSE),0)</f>
        <v>0</v>
      </c>
      <c r="K92" s="37">
        <f t="shared" ca="1" si="4"/>
        <v>5.6096050730129458E-2</v>
      </c>
      <c r="L92" s="37">
        <f ca="1">IFERROR(VLOOKUP($E92&amp;"-1",'PTE - Segment Emissions Calcs'!$I$8:$Z$8919,20,FALSE),0)</f>
        <v>5.6096050730129458E-2</v>
      </c>
      <c r="M92" s="37">
        <f ca="1">IFERROR(VLOOKUP($E92&amp;"-2",'PTE - Segment Emissions Calcs'!$I$8:$Z$8919,20,FALSE),0)</f>
        <v>0</v>
      </c>
      <c r="N92" s="37">
        <f t="shared" ca="1" si="5"/>
        <v>5.6096050730129458E-2</v>
      </c>
      <c r="O92" s="38">
        <f t="array" aca="1" ref="O92" ca="1">IF($H92="TOTAL HAP",H92,MAX(IF('PTE - Segment Emissions Calcs'!$B$8:$B$8919=$B92,'PTE - Segment Emissions Calcs'!$V$8:$V$8919,)))</f>
        <v>1.2807317518294396E-2</v>
      </c>
      <c r="P92" s="38">
        <f t="array" aca="1" ref="P92" ca="1">IF($H92="TOTAL HAP",K92,MAX(IF('PTE - Segment Emissions Calcs'!$B$8:$B$8919=$B92,'PTE - Segment Emissions Calcs'!$X$8:$X$8919,)))</f>
        <v>5.6096050730129458E-2</v>
      </c>
      <c r="Q92" s="38">
        <f t="array" aca="1" ref="Q92" ca="1">IF($H92="TOTAL HAP",N92,MAX(IF('PTE - Segment Emissions Calcs'!$B$8:$B$8919=$B92,'PTE - Segment Emissions Calcs'!$Z$8:$Z$8919,)))</f>
        <v>5.6096050730129458E-2</v>
      </c>
      <c r="R92" s="39"/>
    </row>
    <row r="93" spans="1:18" x14ac:dyDescent="0.25">
      <c r="A93" s="40"/>
      <c r="B93" s="40"/>
      <c r="C93" s="34" t="s">
        <v>87</v>
      </c>
      <c r="D93" s="35"/>
      <c r="E93" s="35"/>
      <c r="F93" s="35">
        <f ca="1">IFERROR(VLOOKUP($E93&amp;"-1",'PTE - Segment Emissions Calcs'!$I$8:$V$8919,16,FALSE),0)</f>
        <v>1.6337232810958E-3</v>
      </c>
      <c r="G93" s="35">
        <f ca="1">IFERROR(VLOOKUP($E93&amp;"-2",'PTE - Segment Emissions Calcs'!$I$8:$V$8919,16,FALSE),0)</f>
        <v>0</v>
      </c>
      <c r="H93" s="36">
        <f t="shared" ca="1" si="3"/>
        <v>1.6337232810958E-3</v>
      </c>
      <c r="I93" s="37">
        <f ca="1">IFERROR(VLOOKUP($E93&amp;"-1",'PTE - Segment Emissions Calcs'!$I$8:$X$8919,18,FALSE),0)</f>
        <v>7.1557079711996041E-3</v>
      </c>
      <c r="J93" s="37">
        <f ca="1">IFERROR(VLOOKUP($E93&amp;"-2",'PTE - Segment Emissions Calcs'!$I$8:$X$8919,18,FALSE),0)</f>
        <v>0</v>
      </c>
      <c r="K93" s="37">
        <f t="shared" ca="1" si="4"/>
        <v>7.1557079711996041E-3</v>
      </c>
      <c r="L93" s="37">
        <f ca="1">IFERROR(VLOOKUP($E93&amp;"-1",'PTE - Segment Emissions Calcs'!$I$8:$Z$8919,20,FALSE),0)</f>
        <v>7.1557079711996041E-3</v>
      </c>
      <c r="M93" s="37">
        <f ca="1">IFERROR(VLOOKUP($E93&amp;"-2",'PTE - Segment Emissions Calcs'!$I$8:$Z$8919,20,FALSE),0)</f>
        <v>0</v>
      </c>
      <c r="N93" s="37">
        <f t="shared" ca="1" si="5"/>
        <v>7.1557079711996041E-3</v>
      </c>
      <c r="O93" s="38">
        <f t="array" aca="1" ref="O93" ca="1">IF($H93="TOTAL HAP",H93,MAX(IF('PTE - Segment Emissions Calcs'!$B$8:$B$8919=$B93,'PTE - Segment Emissions Calcs'!$V$8:$V$8919,)))</f>
        <v>1.6337232810958E-3</v>
      </c>
      <c r="P93" s="38">
        <f t="array" aca="1" ref="P93" ca="1">IF($H93="TOTAL HAP",K93,MAX(IF('PTE - Segment Emissions Calcs'!$B$8:$B$8919=$B93,'PTE - Segment Emissions Calcs'!$X$8:$X$8919,)))</f>
        <v>7.1557079711996041E-3</v>
      </c>
      <c r="Q93" s="38">
        <f t="array" aca="1" ref="Q93" ca="1">IF($H93="TOTAL HAP",N93,MAX(IF('PTE - Segment Emissions Calcs'!$B$8:$B$8919=$B93,'PTE - Segment Emissions Calcs'!$Z$8:$Z$8919,)))</f>
        <v>7.1557079711996041E-3</v>
      </c>
      <c r="R93" s="39"/>
    </row>
    <row r="94" spans="1:18" x14ac:dyDescent="0.25">
      <c r="A94" s="40"/>
      <c r="B94" s="40"/>
      <c r="C94" s="34" t="s">
        <v>88</v>
      </c>
      <c r="D94" s="35"/>
      <c r="E94" s="35"/>
      <c r="F94" s="35">
        <f ca="1">IFERROR(VLOOKUP($E94&amp;"-1",'PTE - Segment Emissions Calcs'!$I$8:$V$8919,16,FALSE),0)</f>
        <v>1.7246606478208786E-3</v>
      </c>
      <c r="G94" s="35">
        <f ca="1">IFERROR(VLOOKUP($E94&amp;"-2",'PTE - Segment Emissions Calcs'!$I$8:$V$8919,16,FALSE),0)</f>
        <v>0</v>
      </c>
      <c r="H94" s="36">
        <f t="shared" ca="1" si="3"/>
        <v>1.7246606478208786E-3</v>
      </c>
      <c r="I94" s="37">
        <f ca="1">IFERROR(VLOOKUP($E94&amp;"-1",'PTE - Segment Emissions Calcs'!$I$8:$X$8919,18,FALSE),0)</f>
        <v>7.5540136374554478E-3</v>
      </c>
      <c r="J94" s="37">
        <f ca="1">IFERROR(VLOOKUP($E94&amp;"-2",'PTE - Segment Emissions Calcs'!$I$8:$X$8919,18,FALSE),0)</f>
        <v>0</v>
      </c>
      <c r="K94" s="37">
        <f t="shared" ca="1" si="4"/>
        <v>7.5540136374554478E-3</v>
      </c>
      <c r="L94" s="37">
        <f ca="1">IFERROR(VLOOKUP($E94&amp;"-1",'PTE - Segment Emissions Calcs'!$I$8:$Z$8919,20,FALSE),0)</f>
        <v>7.5540136374554478E-3</v>
      </c>
      <c r="M94" s="37">
        <f ca="1">IFERROR(VLOOKUP($E94&amp;"-2",'PTE - Segment Emissions Calcs'!$I$8:$Z$8919,20,FALSE),0)</f>
        <v>0</v>
      </c>
      <c r="N94" s="37">
        <f t="shared" ca="1" si="5"/>
        <v>7.5540136374554478E-3</v>
      </c>
      <c r="O94" s="38">
        <f t="array" aca="1" ref="O94" ca="1">IF($H94="TOTAL HAP",H94,MAX(IF('PTE - Segment Emissions Calcs'!$B$8:$B$8919=$B94,'PTE - Segment Emissions Calcs'!$V$8:$V$8919,)))</f>
        <v>1.7246606478208786E-3</v>
      </c>
      <c r="P94" s="38">
        <f t="array" aca="1" ref="P94" ca="1">IF($H94="TOTAL HAP",K94,MAX(IF('PTE - Segment Emissions Calcs'!$B$8:$B$8919=$B94,'PTE - Segment Emissions Calcs'!$X$8:$X$8919,)))</f>
        <v>7.5540136374554478E-3</v>
      </c>
      <c r="Q94" s="38">
        <f t="array" aca="1" ref="Q94" ca="1">IF($H94="TOTAL HAP",N94,MAX(IF('PTE - Segment Emissions Calcs'!$B$8:$B$8919=$B94,'PTE - Segment Emissions Calcs'!$Z$8:$Z$8919,)))</f>
        <v>7.5540136374554478E-3</v>
      </c>
      <c r="R94" s="39"/>
    </row>
    <row r="95" spans="1:18" x14ac:dyDescent="0.25">
      <c r="A95" s="40"/>
      <c r="B95" s="40"/>
      <c r="C95" s="34" t="s">
        <v>47</v>
      </c>
      <c r="D95" s="35"/>
      <c r="E95" s="35"/>
      <c r="F95" s="35">
        <f ca="1">IFERROR(VLOOKUP($E95&amp;"-1",'PTE - Segment Emissions Calcs'!$I$8:$V$8919,16,FALSE),0)</f>
        <v>0.33540000000000003</v>
      </c>
      <c r="G95" s="35">
        <f ca="1">IFERROR(VLOOKUP($E95&amp;"-2",'PTE - Segment Emissions Calcs'!$I$8:$V$8919,16,FALSE),0)</f>
        <v>0</v>
      </c>
      <c r="H95" s="36">
        <f t="shared" ca="1" si="3"/>
        <v>0.33540000000000003</v>
      </c>
      <c r="I95" s="37">
        <f ca="1">IFERROR(VLOOKUP($E95&amp;"-1",'PTE - Segment Emissions Calcs'!$I$8:$X$8919,18,FALSE),0)</f>
        <v>1.469052</v>
      </c>
      <c r="J95" s="37">
        <f ca="1">IFERROR(VLOOKUP($E95&amp;"-2",'PTE - Segment Emissions Calcs'!$I$8:$X$8919,18,FALSE),0)</f>
        <v>0</v>
      </c>
      <c r="K95" s="37">
        <f t="shared" ca="1" si="4"/>
        <v>1.469052</v>
      </c>
      <c r="L95" s="37">
        <f ca="1">IFERROR(VLOOKUP($E95&amp;"-1",'PTE - Segment Emissions Calcs'!$I$8:$Z$8919,20,FALSE),0)</f>
        <v>1.469052</v>
      </c>
      <c r="M95" s="37">
        <f ca="1">IFERROR(VLOOKUP($E95&amp;"-2",'PTE - Segment Emissions Calcs'!$I$8:$Z$8919,20,FALSE),0)</f>
        <v>0</v>
      </c>
      <c r="N95" s="37">
        <f t="shared" ca="1" si="5"/>
        <v>1.469052</v>
      </c>
      <c r="O95" s="38">
        <f t="array" aca="1" ref="O95" ca="1">IF($H95="TOTAL HAP",H95,MAX(IF('PTE - Segment Emissions Calcs'!$B$8:$B$8919=$B95,'PTE - Segment Emissions Calcs'!$V$8:$V$8919,)))</f>
        <v>0.33540000000000003</v>
      </c>
      <c r="P95" s="38">
        <f t="array" aca="1" ref="P95" ca="1">IF($H95="TOTAL HAP",K95,MAX(IF('PTE - Segment Emissions Calcs'!$B$8:$B$8919=$B95,'PTE - Segment Emissions Calcs'!$X$8:$X$8919,)))</f>
        <v>1.469052</v>
      </c>
      <c r="Q95" s="38">
        <f t="array" aca="1" ref="Q95" ca="1">IF($H95="TOTAL HAP",N95,MAX(IF('PTE - Segment Emissions Calcs'!$B$8:$B$8919=$B95,'PTE - Segment Emissions Calcs'!$Z$8:$Z$8919,)))</f>
        <v>1.469052</v>
      </c>
      <c r="R95" s="39"/>
    </row>
    <row r="96" spans="1:18" x14ac:dyDescent="0.25">
      <c r="A96" s="40"/>
      <c r="B96" s="40"/>
      <c r="C96" s="34" t="s">
        <v>89</v>
      </c>
      <c r="D96" s="35"/>
      <c r="E96" s="35"/>
      <c r="F96" s="35">
        <f ca="1">IFERROR(VLOOKUP($E96&amp;"-1",'PTE - Segment Emissions Calcs'!$I$8:$V$8919,16,FALSE),0)</f>
        <v>3.0963334005805677E-4</v>
      </c>
      <c r="G96" s="35">
        <f ca="1">IFERROR(VLOOKUP($E96&amp;"-2",'PTE - Segment Emissions Calcs'!$I$8:$V$8919,16,FALSE),0)</f>
        <v>0</v>
      </c>
      <c r="H96" s="36">
        <f t="shared" ca="1" si="3"/>
        <v>3.0963334005805677E-4</v>
      </c>
      <c r="I96" s="37">
        <f ca="1">IFERROR(VLOOKUP($E96&amp;"-1",'PTE - Segment Emissions Calcs'!$I$8:$X$8919,18,FALSE),0)</f>
        <v>1.3561940294542886E-3</v>
      </c>
      <c r="J96" s="37">
        <f ca="1">IFERROR(VLOOKUP($E96&amp;"-2",'PTE - Segment Emissions Calcs'!$I$8:$X$8919,18,FALSE),0)</f>
        <v>0</v>
      </c>
      <c r="K96" s="37">
        <f t="shared" ca="1" si="4"/>
        <v>1.3561940294542886E-3</v>
      </c>
      <c r="L96" s="37">
        <f ca="1">IFERROR(VLOOKUP($E96&amp;"-1",'PTE - Segment Emissions Calcs'!$I$8:$Z$8919,20,FALSE),0)</f>
        <v>1.3561940294542886E-3</v>
      </c>
      <c r="M96" s="37">
        <f ca="1">IFERROR(VLOOKUP($E96&amp;"-2",'PTE - Segment Emissions Calcs'!$I$8:$Z$8919,20,FALSE),0)</f>
        <v>0</v>
      </c>
      <c r="N96" s="37">
        <f t="shared" ca="1" si="5"/>
        <v>1.3561940294542886E-3</v>
      </c>
      <c r="O96" s="38">
        <f t="array" aca="1" ref="O96" ca="1">IF($H96="TOTAL HAP",H96,MAX(IF('PTE - Segment Emissions Calcs'!$B$8:$B$8919=$B96,'PTE - Segment Emissions Calcs'!$V$8:$V$8919,)))</f>
        <v>3.0963334005805677E-4</v>
      </c>
      <c r="P96" s="38">
        <f t="array" aca="1" ref="P96" ca="1">IF($H96="TOTAL HAP",K96,MAX(IF('PTE - Segment Emissions Calcs'!$B$8:$B$8919=$B96,'PTE - Segment Emissions Calcs'!$X$8:$X$8919,)))</f>
        <v>1.3561940294542886E-3</v>
      </c>
      <c r="Q96" s="38">
        <f t="array" aca="1" ref="Q96" ca="1">IF($H96="TOTAL HAP",N96,MAX(IF('PTE - Segment Emissions Calcs'!$B$8:$B$8919=$B96,'PTE - Segment Emissions Calcs'!$Z$8:$Z$8919,)))</f>
        <v>1.3561940294542886E-3</v>
      </c>
      <c r="R96" s="39"/>
    </row>
    <row r="97" spans="1:18" x14ac:dyDescent="0.25">
      <c r="A97" s="40"/>
      <c r="B97" s="40"/>
      <c r="C97" s="34" t="s">
        <v>90</v>
      </c>
      <c r="D97" s="35"/>
      <c r="E97" s="35"/>
      <c r="F97" s="35">
        <f ca="1">IFERROR(VLOOKUP($E97&amp;"-1",'PTE - Segment Emissions Calcs'!$I$8:$V$8919,16,FALSE),0)</f>
        <v>2.9265782799347038E-4</v>
      </c>
      <c r="G97" s="35">
        <f ca="1">IFERROR(VLOOKUP($E97&amp;"-2",'PTE - Segment Emissions Calcs'!$I$8:$V$8919,16,FALSE),0)</f>
        <v>0</v>
      </c>
      <c r="H97" s="36">
        <f t="shared" ca="1" si="3"/>
        <v>2.9265782799347038E-4</v>
      </c>
      <c r="I97" s="37">
        <f ca="1">IFERROR(VLOOKUP($E97&amp;"-1",'PTE - Segment Emissions Calcs'!$I$8:$X$8919,18,FALSE),0)</f>
        <v>1.2818412866114001E-3</v>
      </c>
      <c r="J97" s="37">
        <f ca="1">IFERROR(VLOOKUP($E97&amp;"-2",'PTE - Segment Emissions Calcs'!$I$8:$X$8919,18,FALSE),0)</f>
        <v>0</v>
      </c>
      <c r="K97" s="37">
        <f t="shared" ca="1" si="4"/>
        <v>1.2818412866114001E-3</v>
      </c>
      <c r="L97" s="37">
        <f ca="1">IFERROR(VLOOKUP($E97&amp;"-1",'PTE - Segment Emissions Calcs'!$I$8:$Z$8919,20,FALSE),0)</f>
        <v>1.2818412866114001E-3</v>
      </c>
      <c r="M97" s="37">
        <f ca="1">IFERROR(VLOOKUP($E97&amp;"-2",'PTE - Segment Emissions Calcs'!$I$8:$Z$8919,20,FALSE),0)</f>
        <v>0</v>
      </c>
      <c r="N97" s="37">
        <f t="shared" ca="1" si="5"/>
        <v>1.2818412866114001E-3</v>
      </c>
      <c r="O97" s="38">
        <f t="array" aca="1" ref="O97" ca="1">IF($H97="TOTAL HAP",H97,MAX(IF('PTE - Segment Emissions Calcs'!$B$8:$B$8919=$B97,'PTE - Segment Emissions Calcs'!$V$8:$V$8919,)))</f>
        <v>2.9265782799347038E-4</v>
      </c>
      <c r="P97" s="38">
        <f t="array" aca="1" ref="P97" ca="1">IF($H97="TOTAL HAP",K97,MAX(IF('PTE - Segment Emissions Calcs'!$B$8:$B$8919=$B97,'PTE - Segment Emissions Calcs'!$X$8:$X$8919,)))</f>
        <v>1.2818412866114001E-3</v>
      </c>
      <c r="Q97" s="38">
        <f t="array" aca="1" ref="Q97" ca="1">IF($H97="TOTAL HAP",N97,MAX(IF('PTE - Segment Emissions Calcs'!$B$8:$B$8919=$B97,'PTE - Segment Emissions Calcs'!$Z$8:$Z$8919,)))</f>
        <v>1.2818412866114001E-3</v>
      </c>
      <c r="R97" s="39"/>
    </row>
    <row r="98" spans="1:18" x14ac:dyDescent="0.25">
      <c r="A98" s="40"/>
      <c r="B98" s="40"/>
      <c r="C98" s="34" t="s">
        <v>91</v>
      </c>
      <c r="D98" s="35"/>
      <c r="E98" s="35"/>
      <c r="F98" s="35">
        <f ca="1">IFERROR(VLOOKUP($E98&amp;"-1",'PTE - Segment Emissions Calcs'!$I$8:$V$8919,16,FALSE),0)</f>
        <v>5.7173524633527171E-4</v>
      </c>
      <c r="G98" s="35">
        <f ca="1">IFERROR(VLOOKUP($E98&amp;"-2",'PTE - Segment Emissions Calcs'!$I$8:$V$8919,16,FALSE),0)</f>
        <v>0</v>
      </c>
      <c r="H98" s="36">
        <f t="shared" ca="1" si="3"/>
        <v>5.7173524633527171E-4</v>
      </c>
      <c r="I98" s="37">
        <f ca="1">IFERROR(VLOOKUP($E98&amp;"-1",'PTE - Segment Emissions Calcs'!$I$8:$X$8919,18,FALSE),0)</f>
        <v>2.50420037894849E-3</v>
      </c>
      <c r="J98" s="37">
        <f ca="1">IFERROR(VLOOKUP($E98&amp;"-2",'PTE - Segment Emissions Calcs'!$I$8:$X$8919,18,FALSE),0)</f>
        <v>0</v>
      </c>
      <c r="K98" s="37">
        <f t="shared" ca="1" si="4"/>
        <v>2.50420037894849E-3</v>
      </c>
      <c r="L98" s="37">
        <f ca="1">IFERROR(VLOOKUP($E98&amp;"-1",'PTE - Segment Emissions Calcs'!$I$8:$Z$8919,20,FALSE),0)</f>
        <v>2.50420037894849E-3</v>
      </c>
      <c r="M98" s="37">
        <f ca="1">IFERROR(VLOOKUP($E98&amp;"-2",'PTE - Segment Emissions Calcs'!$I$8:$Z$8919,20,FALSE),0)</f>
        <v>0</v>
      </c>
      <c r="N98" s="37">
        <f t="shared" ca="1" si="5"/>
        <v>2.50420037894849E-3</v>
      </c>
      <c r="O98" s="38">
        <f t="array" aca="1" ref="O98" ca="1">IF($H98="TOTAL HAP",H98,MAX(IF('PTE - Segment Emissions Calcs'!$B$8:$B$8919=$B98,'PTE - Segment Emissions Calcs'!$V$8:$V$8919,)))</f>
        <v>5.7173524633527171E-4</v>
      </c>
      <c r="P98" s="38">
        <f t="array" aca="1" ref="P98" ca="1">IF($H98="TOTAL HAP",K98,MAX(IF('PTE - Segment Emissions Calcs'!$B$8:$B$8919=$B98,'PTE - Segment Emissions Calcs'!$X$8:$X$8919,)))</f>
        <v>2.50420037894849E-3</v>
      </c>
      <c r="Q98" s="38">
        <f t="array" aca="1" ref="Q98" ca="1">IF($H98="TOTAL HAP",N98,MAX(IF('PTE - Segment Emissions Calcs'!$B$8:$B$8919=$B98,'PTE - Segment Emissions Calcs'!$Z$8:$Z$8919,)))</f>
        <v>2.50420037894849E-3</v>
      </c>
      <c r="R98" s="39"/>
    </row>
    <row r="99" spans="1:18" x14ac:dyDescent="0.25">
      <c r="A99" s="40"/>
      <c r="B99" s="40"/>
      <c r="C99" s="34" t="s">
        <v>92</v>
      </c>
      <c r="D99" s="35"/>
      <c r="E99" s="35"/>
      <c r="F99" s="35">
        <f ca="1">IFERROR(VLOOKUP($E99&amp;"-1",'PTE - Segment Emissions Calcs'!$I$8:$V$8919,16,FALSE),0)</f>
        <v>3.6735008107765079E-4</v>
      </c>
      <c r="G99" s="35">
        <f ca="1">IFERROR(VLOOKUP($E99&amp;"-2",'PTE - Segment Emissions Calcs'!$I$8:$V$8919,16,FALSE),0)</f>
        <v>0</v>
      </c>
      <c r="H99" s="36">
        <f t="shared" ca="1" si="3"/>
        <v>3.6735008107765079E-4</v>
      </c>
      <c r="I99" s="37">
        <f ca="1">IFERROR(VLOOKUP($E99&amp;"-1",'PTE - Segment Emissions Calcs'!$I$8:$X$8919,18,FALSE),0)</f>
        <v>1.6089933551201106E-3</v>
      </c>
      <c r="J99" s="37">
        <f ca="1">IFERROR(VLOOKUP($E99&amp;"-2",'PTE - Segment Emissions Calcs'!$I$8:$X$8919,18,FALSE),0)</f>
        <v>0</v>
      </c>
      <c r="K99" s="37">
        <f t="shared" ca="1" si="4"/>
        <v>1.6089933551201106E-3</v>
      </c>
      <c r="L99" s="37">
        <f ca="1">IFERROR(VLOOKUP($E99&amp;"-1",'PTE - Segment Emissions Calcs'!$I$8:$Z$8919,20,FALSE),0)</f>
        <v>1.6089933551201106E-3</v>
      </c>
      <c r="M99" s="37">
        <f ca="1">IFERROR(VLOOKUP($E99&amp;"-2",'PTE - Segment Emissions Calcs'!$I$8:$Z$8919,20,FALSE),0)</f>
        <v>0</v>
      </c>
      <c r="N99" s="37">
        <f t="shared" ca="1" si="5"/>
        <v>1.6089933551201106E-3</v>
      </c>
      <c r="O99" s="38">
        <f t="array" aca="1" ref="O99" ca="1">IF($H99="TOTAL HAP",H99,MAX(IF('PTE - Segment Emissions Calcs'!$B$8:$B$8919=$B99,'PTE - Segment Emissions Calcs'!$V$8:$V$8919,)))</f>
        <v>3.6735008107765079E-4</v>
      </c>
      <c r="P99" s="38">
        <f t="array" aca="1" ref="P99" ca="1">IF($H99="TOTAL HAP",K99,MAX(IF('PTE - Segment Emissions Calcs'!$B$8:$B$8919=$B99,'PTE - Segment Emissions Calcs'!$X$8:$X$8919,)))</f>
        <v>1.6089933551201106E-3</v>
      </c>
      <c r="Q99" s="38">
        <f t="array" aca="1" ref="Q99" ca="1">IF($H99="TOTAL HAP",N99,MAX(IF('PTE - Segment Emissions Calcs'!$B$8:$B$8919=$B99,'PTE - Segment Emissions Calcs'!$Z$8:$Z$8919,)))</f>
        <v>1.6089933551201106E-3</v>
      </c>
      <c r="R99" s="39"/>
    </row>
    <row r="100" spans="1:18" x14ac:dyDescent="0.25">
      <c r="A100" s="40"/>
      <c r="B100" s="40"/>
      <c r="C100" s="34" t="s">
        <v>93</v>
      </c>
      <c r="D100" s="35"/>
      <c r="E100" s="35"/>
      <c r="F100" s="35">
        <f ca="1">IFERROR(VLOOKUP($E100&amp;"-1",'PTE - Segment Emissions Calcs'!$I$8:$V$8919,16,FALSE),0)</f>
        <v>1.7043414112844792E-4</v>
      </c>
      <c r="G100" s="35">
        <f ca="1">IFERROR(VLOOKUP($E100&amp;"-2",'PTE - Segment Emissions Calcs'!$I$8:$V$8919,16,FALSE),0)</f>
        <v>0</v>
      </c>
      <c r="H100" s="36">
        <f t="shared" ca="1" si="3"/>
        <v>1.7043414112844792E-4</v>
      </c>
      <c r="I100" s="37">
        <f ca="1">IFERROR(VLOOKUP($E100&amp;"-1",'PTE - Segment Emissions Calcs'!$I$8:$X$8919,18,FALSE),0)</f>
        <v>7.4650153814260188E-4</v>
      </c>
      <c r="J100" s="37">
        <f ca="1">IFERROR(VLOOKUP($E100&amp;"-2",'PTE - Segment Emissions Calcs'!$I$8:$X$8919,18,FALSE),0)</f>
        <v>0</v>
      </c>
      <c r="K100" s="37">
        <f t="shared" ca="1" si="4"/>
        <v>7.4650153814260188E-4</v>
      </c>
      <c r="L100" s="37">
        <f ca="1">IFERROR(VLOOKUP($E100&amp;"-1",'PTE - Segment Emissions Calcs'!$I$8:$Z$8919,20,FALSE),0)</f>
        <v>7.4650153814260188E-4</v>
      </c>
      <c r="M100" s="37">
        <f ca="1">IFERROR(VLOOKUP($E100&amp;"-2",'PTE - Segment Emissions Calcs'!$I$8:$Z$8919,20,FALSE),0)</f>
        <v>0</v>
      </c>
      <c r="N100" s="37">
        <f t="shared" ca="1" si="5"/>
        <v>7.4650153814260188E-4</v>
      </c>
      <c r="O100" s="38">
        <f t="array" aca="1" ref="O100" ca="1">IF($H100="TOTAL HAP",H100,MAX(IF('PTE - Segment Emissions Calcs'!$B$8:$B$8919=$B100,'PTE - Segment Emissions Calcs'!$V$8:$V$8919,)))</f>
        <v>1.7043414112844792E-4</v>
      </c>
      <c r="P100" s="38">
        <f t="array" aca="1" ref="P100" ca="1">IF($H100="TOTAL HAP",K100,MAX(IF('PTE - Segment Emissions Calcs'!$B$8:$B$8919=$B100,'PTE - Segment Emissions Calcs'!$X$8:$X$8919,)))</f>
        <v>7.4650153814260188E-4</v>
      </c>
      <c r="Q100" s="38">
        <f t="array" aca="1" ref="Q100" ca="1">IF($H100="TOTAL HAP",N100,MAX(IF('PTE - Segment Emissions Calcs'!$B$8:$B$8919=$B100,'PTE - Segment Emissions Calcs'!$Z$8:$Z$8919,)))</f>
        <v>7.4650153814260188E-4</v>
      </c>
      <c r="R100" s="39"/>
    </row>
    <row r="101" spans="1:18" x14ac:dyDescent="0.25">
      <c r="A101" s="40"/>
      <c r="B101" s="40"/>
      <c r="C101" s="34" t="s">
        <v>18</v>
      </c>
      <c r="D101" s="35"/>
      <c r="E101" s="35"/>
      <c r="F101" s="35">
        <f ca="1">IFERROR(VLOOKUP($E101&amp;"-1",'PTE - Segment Emissions Calcs'!$I$8:$V$8919,16,FALSE),0)</f>
        <v>1.7105764242325173E-3</v>
      </c>
      <c r="G101" s="35">
        <f ca="1">IFERROR(VLOOKUP($E101&amp;"-2",'PTE - Segment Emissions Calcs'!$I$8:$V$8919,16,FALSE),0)</f>
        <v>0</v>
      </c>
      <c r="H101" s="36">
        <f t="shared" ca="1" si="3"/>
        <v>1.7105764242325173E-3</v>
      </c>
      <c r="I101" s="37">
        <f ca="1">IFERROR(VLOOKUP($E101&amp;"-1",'PTE - Segment Emissions Calcs'!$I$8:$X$8919,18,FALSE),0)</f>
        <v>7.4923247381384261E-3</v>
      </c>
      <c r="J101" s="37">
        <f ca="1">IFERROR(VLOOKUP($E101&amp;"-2",'PTE - Segment Emissions Calcs'!$I$8:$X$8919,18,FALSE),0)</f>
        <v>0</v>
      </c>
      <c r="K101" s="37">
        <f t="shared" ca="1" si="4"/>
        <v>7.4923247381384261E-3</v>
      </c>
      <c r="L101" s="37">
        <f ca="1">IFERROR(VLOOKUP($E101&amp;"-1",'PTE - Segment Emissions Calcs'!$I$8:$Z$8919,20,FALSE),0)</f>
        <v>7.4923247381384261E-3</v>
      </c>
      <c r="M101" s="37">
        <f ca="1">IFERROR(VLOOKUP($E101&amp;"-2",'PTE - Segment Emissions Calcs'!$I$8:$Z$8919,20,FALSE),0)</f>
        <v>0</v>
      </c>
      <c r="N101" s="37">
        <f t="shared" ca="1" si="5"/>
        <v>7.4923247381384261E-3</v>
      </c>
      <c r="O101" s="38">
        <f t="array" aca="1" ref="O101" ca="1">IF($H101="TOTAL HAP",H101,MAX(IF('PTE - Segment Emissions Calcs'!$B$8:$B$8919=$B101,'PTE - Segment Emissions Calcs'!$V$8:$V$8919,)))</f>
        <v>1.7105764242325173E-3</v>
      </c>
      <c r="P101" s="38">
        <f t="array" aca="1" ref="P101" ca="1">IF($H101="TOTAL HAP",K101,MAX(IF('PTE - Segment Emissions Calcs'!$B$8:$B$8919=$B101,'PTE - Segment Emissions Calcs'!$X$8:$X$8919,)))</f>
        <v>7.4923247381384261E-3</v>
      </c>
      <c r="Q101" s="38">
        <f t="array" aca="1" ref="Q101" ca="1">IF($H101="TOTAL HAP",N101,MAX(IF('PTE - Segment Emissions Calcs'!$B$8:$B$8919=$B101,'PTE - Segment Emissions Calcs'!$Z$8:$Z$8919,)))</f>
        <v>7.4923247381384261E-3</v>
      </c>
      <c r="R101" s="39"/>
    </row>
    <row r="102" spans="1:18" x14ac:dyDescent="0.25">
      <c r="A102" s="40"/>
      <c r="B102" s="40"/>
      <c r="C102" s="34" t="s">
        <v>59</v>
      </c>
      <c r="D102" s="35"/>
      <c r="E102" s="35"/>
      <c r="F102" s="35">
        <f ca="1">IFERROR(VLOOKUP($E102&amp;"-1",'PTE - Segment Emissions Calcs'!$I$8:$V$8919,16,FALSE),0)</f>
        <v>3.3888778215927229E-3</v>
      </c>
      <c r="G102" s="35">
        <f ca="1">IFERROR(VLOOKUP($E102&amp;"-2",'PTE - Segment Emissions Calcs'!$I$8:$V$8919,16,FALSE),0)</f>
        <v>0</v>
      </c>
      <c r="H102" s="36">
        <f t="shared" ca="1" si="3"/>
        <v>3.3888778215927229E-3</v>
      </c>
      <c r="I102" s="37">
        <f ca="1">IFERROR(VLOOKUP($E102&amp;"-1",'PTE - Segment Emissions Calcs'!$I$8:$X$8919,18,FALSE),0)</f>
        <v>1.4843284858576127E-2</v>
      </c>
      <c r="J102" s="37">
        <f ca="1">IFERROR(VLOOKUP($E102&amp;"-2",'PTE - Segment Emissions Calcs'!$I$8:$X$8919,18,FALSE),0)</f>
        <v>0</v>
      </c>
      <c r="K102" s="37">
        <f t="shared" ca="1" si="4"/>
        <v>1.4843284858576127E-2</v>
      </c>
      <c r="L102" s="37">
        <f ca="1">IFERROR(VLOOKUP($E102&amp;"-1",'PTE - Segment Emissions Calcs'!$I$8:$Z$8919,20,FALSE),0)</f>
        <v>1.4843284858576127E-2</v>
      </c>
      <c r="M102" s="37">
        <f ca="1">IFERROR(VLOOKUP($E102&amp;"-2",'PTE - Segment Emissions Calcs'!$I$8:$Z$8919,20,FALSE),0)</f>
        <v>0</v>
      </c>
      <c r="N102" s="37">
        <f t="shared" ca="1" si="5"/>
        <v>1.4843284858576127E-2</v>
      </c>
      <c r="O102" s="38">
        <f t="array" aca="1" ref="O102" ca="1">IF($H102="TOTAL HAP",H102,MAX(IF('PTE - Segment Emissions Calcs'!$B$8:$B$8919=$B102,'PTE - Segment Emissions Calcs'!$V$8:$V$8919,)))</f>
        <v>3.3888778215927229E-3</v>
      </c>
      <c r="P102" s="38">
        <f t="array" aca="1" ref="P102" ca="1">IF($H102="TOTAL HAP",K102,MAX(IF('PTE - Segment Emissions Calcs'!$B$8:$B$8919=$B102,'PTE - Segment Emissions Calcs'!$X$8:$X$8919,)))</f>
        <v>1.4843284858576127E-2</v>
      </c>
      <c r="Q102" s="38">
        <f t="array" aca="1" ref="Q102" ca="1">IF($H102="TOTAL HAP",N102,MAX(IF('PTE - Segment Emissions Calcs'!$B$8:$B$8919=$B102,'PTE - Segment Emissions Calcs'!$Z$8:$Z$8919,)))</f>
        <v>1.4843284858576127E-2</v>
      </c>
      <c r="R102" s="39"/>
    </row>
    <row r="103" spans="1:18" x14ac:dyDescent="0.25">
      <c r="A103" s="40"/>
      <c r="B103" s="40"/>
      <c r="C103" s="34" t="s">
        <v>60</v>
      </c>
      <c r="D103" s="35"/>
      <c r="E103" s="35"/>
      <c r="F103" s="35">
        <f ca="1">IFERROR(VLOOKUP($E103&amp;"-1",'PTE - Segment Emissions Calcs'!$I$8:$V$8919,16,FALSE),0)</f>
        <v>1.0238262396292711E-4</v>
      </c>
      <c r="G103" s="35">
        <f ca="1">IFERROR(VLOOKUP($E103&amp;"-2",'PTE - Segment Emissions Calcs'!$I$8:$V$8919,16,FALSE),0)</f>
        <v>0</v>
      </c>
      <c r="H103" s="36">
        <f t="shared" ca="1" si="3"/>
        <v>1.0238262396292711E-4</v>
      </c>
      <c r="I103" s="37">
        <f ca="1">IFERROR(VLOOKUP($E103&amp;"-1",'PTE - Segment Emissions Calcs'!$I$8:$X$8919,18,FALSE),0)</f>
        <v>4.4843589295762078E-4</v>
      </c>
      <c r="J103" s="37">
        <f ca="1">IFERROR(VLOOKUP($E103&amp;"-2",'PTE - Segment Emissions Calcs'!$I$8:$X$8919,18,FALSE),0)</f>
        <v>0</v>
      </c>
      <c r="K103" s="37">
        <f t="shared" ca="1" si="4"/>
        <v>4.4843589295762078E-4</v>
      </c>
      <c r="L103" s="37">
        <f ca="1">IFERROR(VLOOKUP($E103&amp;"-1",'PTE - Segment Emissions Calcs'!$I$8:$Z$8919,20,FALSE),0)</f>
        <v>4.4843589295762078E-4</v>
      </c>
      <c r="M103" s="37">
        <f ca="1">IFERROR(VLOOKUP($E103&amp;"-2",'PTE - Segment Emissions Calcs'!$I$8:$Z$8919,20,FALSE),0)</f>
        <v>0</v>
      </c>
      <c r="N103" s="37">
        <f t="shared" ca="1" si="5"/>
        <v>4.4843589295762078E-4</v>
      </c>
      <c r="O103" s="38">
        <f t="array" aca="1" ref="O103" ca="1">IF($H103="TOTAL HAP",H103,MAX(IF('PTE - Segment Emissions Calcs'!$B$8:$B$8919=$B103,'PTE - Segment Emissions Calcs'!$V$8:$V$8919,)))</f>
        <v>1.0238262396292711E-4</v>
      </c>
      <c r="P103" s="38">
        <f t="array" aca="1" ref="P103" ca="1">IF($H103="TOTAL HAP",K103,MAX(IF('PTE - Segment Emissions Calcs'!$B$8:$B$8919=$B103,'PTE - Segment Emissions Calcs'!$X$8:$X$8919,)))</f>
        <v>4.4843589295762078E-4</v>
      </c>
      <c r="Q103" s="38">
        <f t="array" aca="1" ref="Q103" ca="1">IF($H103="TOTAL HAP",N103,MAX(IF('PTE - Segment Emissions Calcs'!$B$8:$B$8919=$B103,'PTE - Segment Emissions Calcs'!$Z$8:$Z$8919,)))</f>
        <v>4.4843589295762078E-4</v>
      </c>
      <c r="R103" s="39"/>
    </row>
    <row r="104" spans="1:18" x14ac:dyDescent="0.25">
      <c r="A104" s="40"/>
      <c r="B104" s="40"/>
      <c r="C104" s="34" t="s">
        <v>61</v>
      </c>
      <c r="D104" s="35"/>
      <c r="E104" s="35"/>
      <c r="F104" s="35">
        <f ca="1">IFERROR(VLOOKUP($E104&amp;"-1",'PTE - Segment Emissions Calcs'!$I$8:$V$8919,16,FALSE),0)</f>
        <v>3.2263591218428242E-2</v>
      </c>
      <c r="G104" s="35">
        <f ca="1">IFERROR(VLOOKUP($E104&amp;"-2",'PTE - Segment Emissions Calcs'!$I$8:$V$8919,16,FALSE),0)</f>
        <v>0</v>
      </c>
      <c r="H104" s="36">
        <f t="shared" ca="1" si="3"/>
        <v>3.2263591218428242E-2</v>
      </c>
      <c r="I104" s="37">
        <f ca="1">IFERROR(VLOOKUP($E104&amp;"-1",'PTE - Segment Emissions Calcs'!$I$8:$X$8919,18,FALSE),0)</f>
        <v>0.14131452953671569</v>
      </c>
      <c r="J104" s="37">
        <f ca="1">IFERROR(VLOOKUP($E104&amp;"-2",'PTE - Segment Emissions Calcs'!$I$8:$X$8919,18,FALSE),0)</f>
        <v>0</v>
      </c>
      <c r="K104" s="37">
        <f t="shared" ca="1" si="4"/>
        <v>0.14131452953671569</v>
      </c>
      <c r="L104" s="37">
        <f ca="1">IFERROR(VLOOKUP($E104&amp;"-1",'PTE - Segment Emissions Calcs'!$I$8:$Z$8919,20,FALSE),0)</f>
        <v>0.14131452953671569</v>
      </c>
      <c r="M104" s="37">
        <f ca="1">IFERROR(VLOOKUP($E104&amp;"-2",'PTE - Segment Emissions Calcs'!$I$8:$Z$8919,20,FALSE),0)</f>
        <v>0</v>
      </c>
      <c r="N104" s="37">
        <f t="shared" ca="1" si="5"/>
        <v>0.14131452953671569</v>
      </c>
      <c r="O104" s="38">
        <f t="array" aca="1" ref="O104" ca="1">IF($H104="TOTAL HAP",H104,MAX(IF('PTE - Segment Emissions Calcs'!$B$8:$B$8919=$B104,'PTE - Segment Emissions Calcs'!$V$8:$V$8919,)))</f>
        <v>3.2263591218428242E-2</v>
      </c>
      <c r="P104" s="38">
        <f t="array" aca="1" ref="P104" ca="1">IF($H104="TOTAL HAP",K104,MAX(IF('PTE - Segment Emissions Calcs'!$B$8:$B$8919=$B104,'PTE - Segment Emissions Calcs'!$X$8:$X$8919,)))</f>
        <v>0.14131452953671569</v>
      </c>
      <c r="Q104" s="38">
        <f t="array" aca="1" ref="Q104" ca="1">IF($H104="TOTAL HAP",N104,MAX(IF('PTE - Segment Emissions Calcs'!$B$8:$B$8919=$B104,'PTE - Segment Emissions Calcs'!$Z$8:$Z$8919,)))</f>
        <v>0.14131452953671569</v>
      </c>
      <c r="R104" s="39"/>
    </row>
    <row r="105" spans="1:18" x14ac:dyDescent="0.25">
      <c r="A105" s="40"/>
      <c r="B105" s="40"/>
      <c r="C105" s="34" t="s">
        <v>94</v>
      </c>
      <c r="D105" s="35"/>
      <c r="E105" s="35"/>
      <c r="F105" s="35">
        <f ca="1">IFERROR(VLOOKUP($E105&amp;"-1",'PTE - Segment Emissions Calcs'!$I$8:$V$8919,16,FALSE),0)</f>
        <v>2.9129978702830349E-4</v>
      </c>
      <c r="G105" s="35">
        <f ca="1">IFERROR(VLOOKUP($E105&amp;"-2",'PTE - Segment Emissions Calcs'!$I$8:$V$8919,16,FALSE),0)</f>
        <v>0</v>
      </c>
      <c r="H105" s="36">
        <f t="shared" ca="1" si="3"/>
        <v>2.9129978702830349E-4</v>
      </c>
      <c r="I105" s="37">
        <f ca="1">IFERROR(VLOOKUP($E105&amp;"-1",'PTE - Segment Emissions Calcs'!$I$8:$X$8919,18,FALSE),0)</f>
        <v>1.2758930671839693E-3</v>
      </c>
      <c r="J105" s="37">
        <f ca="1">IFERROR(VLOOKUP($E105&amp;"-2",'PTE - Segment Emissions Calcs'!$I$8:$X$8919,18,FALSE),0)</f>
        <v>0</v>
      </c>
      <c r="K105" s="37">
        <f t="shared" ca="1" si="4"/>
        <v>1.2758930671839693E-3</v>
      </c>
      <c r="L105" s="37">
        <f ca="1">IFERROR(VLOOKUP($E105&amp;"-1",'PTE - Segment Emissions Calcs'!$I$8:$Z$8919,20,FALSE),0)</f>
        <v>1.2758930671839693E-3</v>
      </c>
      <c r="M105" s="37">
        <f ca="1">IFERROR(VLOOKUP($E105&amp;"-2",'PTE - Segment Emissions Calcs'!$I$8:$Z$8919,20,FALSE),0)</f>
        <v>0</v>
      </c>
      <c r="N105" s="37">
        <f t="shared" ca="1" si="5"/>
        <v>1.2758930671839693E-3</v>
      </c>
      <c r="O105" s="38">
        <f t="array" aca="1" ref="O105" ca="1">IF($H105="TOTAL HAP",H105,MAX(IF('PTE - Segment Emissions Calcs'!$B$8:$B$8919=$B105,'PTE - Segment Emissions Calcs'!$V$8:$V$8919,)))</f>
        <v>2.9129978702830349E-4</v>
      </c>
      <c r="P105" s="38">
        <f t="array" aca="1" ref="P105" ca="1">IF($H105="TOTAL HAP",K105,MAX(IF('PTE - Segment Emissions Calcs'!$B$8:$B$8919=$B105,'PTE - Segment Emissions Calcs'!$X$8:$X$8919,)))</f>
        <v>1.2758930671839693E-3</v>
      </c>
      <c r="Q105" s="38">
        <f t="array" aca="1" ref="Q105" ca="1">IF($H105="TOTAL HAP",N105,MAX(IF('PTE - Segment Emissions Calcs'!$B$8:$B$8919=$B105,'PTE - Segment Emissions Calcs'!$Z$8:$Z$8919,)))</f>
        <v>1.2758930671839693E-3</v>
      </c>
      <c r="R105" s="39"/>
    </row>
    <row r="106" spans="1:18" x14ac:dyDescent="0.25">
      <c r="A106" s="40"/>
      <c r="B106" s="40"/>
      <c r="C106" s="34" t="s">
        <v>95</v>
      </c>
      <c r="D106" s="35"/>
      <c r="E106" s="35"/>
      <c r="F106" s="35">
        <f ca="1">IFERROR(VLOOKUP($E106&amp;"-1",'PTE - Segment Emissions Calcs'!$I$8:$V$8919,16,FALSE),0)</f>
        <v>5.9617998370827593E-4</v>
      </c>
      <c r="G106" s="35">
        <f ca="1">IFERROR(VLOOKUP($E106&amp;"-2",'PTE - Segment Emissions Calcs'!$I$8:$V$8919,16,FALSE),0)</f>
        <v>0</v>
      </c>
      <c r="H106" s="36">
        <f t="shared" ca="1" si="3"/>
        <v>5.9617998370827593E-4</v>
      </c>
      <c r="I106" s="37">
        <f ca="1">IFERROR(VLOOKUP($E106&amp;"-1",'PTE - Segment Emissions Calcs'!$I$8:$X$8919,18,FALSE),0)</f>
        <v>2.6112683286422483E-3</v>
      </c>
      <c r="J106" s="37">
        <f ca="1">IFERROR(VLOOKUP($E106&amp;"-2",'PTE - Segment Emissions Calcs'!$I$8:$X$8919,18,FALSE),0)</f>
        <v>0</v>
      </c>
      <c r="K106" s="37">
        <f t="shared" ca="1" si="4"/>
        <v>2.6112683286422483E-3</v>
      </c>
      <c r="L106" s="37">
        <f ca="1">IFERROR(VLOOKUP($E106&amp;"-1",'PTE - Segment Emissions Calcs'!$I$8:$Z$8919,20,FALSE),0)</f>
        <v>2.6112683286422483E-3</v>
      </c>
      <c r="M106" s="37">
        <f ca="1">IFERROR(VLOOKUP($E106&amp;"-2",'PTE - Segment Emissions Calcs'!$I$8:$Z$8919,20,FALSE),0)</f>
        <v>0</v>
      </c>
      <c r="N106" s="37">
        <f t="shared" ca="1" si="5"/>
        <v>2.6112683286422483E-3</v>
      </c>
      <c r="O106" s="38">
        <f t="array" aca="1" ref="O106" ca="1">IF($H106="TOTAL HAP",H106,MAX(IF('PTE - Segment Emissions Calcs'!$B$8:$B$8919=$B106,'PTE - Segment Emissions Calcs'!$V$8:$V$8919,)))</f>
        <v>5.9617998370827593E-4</v>
      </c>
      <c r="P106" s="38">
        <f t="array" aca="1" ref="P106" ca="1">IF($H106="TOTAL HAP",K106,MAX(IF('PTE - Segment Emissions Calcs'!$B$8:$B$8919=$B106,'PTE - Segment Emissions Calcs'!$X$8:$X$8919,)))</f>
        <v>2.6112683286422483E-3</v>
      </c>
      <c r="Q106" s="38">
        <f t="array" aca="1" ref="Q106" ca="1">IF($H106="TOTAL HAP",N106,MAX(IF('PTE - Segment Emissions Calcs'!$B$8:$B$8919=$B106,'PTE - Segment Emissions Calcs'!$Z$8:$Z$8919,)))</f>
        <v>2.6112683286422483E-3</v>
      </c>
      <c r="R106" s="39"/>
    </row>
    <row r="107" spans="1:18" x14ac:dyDescent="0.25">
      <c r="A107" s="40"/>
      <c r="B107" s="40"/>
      <c r="C107" s="34" t="s">
        <v>67</v>
      </c>
      <c r="D107" s="35"/>
      <c r="E107" s="35"/>
      <c r="F107" s="35">
        <f ca="1">IFERROR(VLOOKUP($E107&amp;"-1",'PTE - Segment Emissions Calcs'!$I$8:$V$8919,16,FALSE),0)</f>
        <v>0.16868364115915938</v>
      </c>
      <c r="G107" s="35">
        <f ca="1">IFERROR(VLOOKUP($E107&amp;"-2",'PTE - Segment Emissions Calcs'!$I$8:$V$8919,16,FALSE),0)</f>
        <v>0</v>
      </c>
      <c r="H107" s="36">
        <f t="shared" ca="1" si="3"/>
        <v>0.16868364115915938</v>
      </c>
      <c r="I107" s="37">
        <f ca="1">IFERROR(VLOOKUP($E107&amp;"-1",'PTE - Segment Emissions Calcs'!$I$8:$X$8919,18,FALSE),0)</f>
        <v>0.73883434827711802</v>
      </c>
      <c r="J107" s="37">
        <f ca="1">IFERROR(VLOOKUP($E107&amp;"-2",'PTE - Segment Emissions Calcs'!$I$8:$X$8919,18,FALSE),0)</f>
        <v>0</v>
      </c>
      <c r="K107" s="37">
        <f t="shared" ca="1" si="4"/>
        <v>0.73883434827711802</v>
      </c>
      <c r="L107" s="37">
        <f ca="1">IFERROR(VLOOKUP($E107&amp;"-1",'PTE - Segment Emissions Calcs'!$I$8:$Z$8919,20,FALSE),0)</f>
        <v>0.73883434827711802</v>
      </c>
      <c r="M107" s="37">
        <f ca="1">IFERROR(VLOOKUP($E107&amp;"-2",'PTE - Segment Emissions Calcs'!$I$8:$Z$8919,20,FALSE),0)</f>
        <v>0</v>
      </c>
      <c r="N107" s="37">
        <f t="shared" ca="1" si="5"/>
        <v>0.73883434827711802</v>
      </c>
      <c r="O107" s="38">
        <f t="array" aca="1" ref="O107" ca="1">IF($H107="TOTAL HAP",H107,MAX(IF('PTE - Segment Emissions Calcs'!$B$8:$B$8919=$B107,'PTE - Segment Emissions Calcs'!$V$8:$V$8919,)))</f>
        <v>0.16868364115915938</v>
      </c>
      <c r="P107" s="38">
        <f t="array" aca="1" ref="P107" ca="1">IF($H107="TOTAL HAP",K107,MAX(IF('PTE - Segment Emissions Calcs'!$B$8:$B$8919=$B107,'PTE - Segment Emissions Calcs'!$X$8:$X$8919,)))</f>
        <v>0.73883434827711802</v>
      </c>
      <c r="Q107" s="38">
        <f t="array" aca="1" ref="Q107" ca="1">IF($H107="TOTAL HAP",N107,MAX(IF('PTE - Segment Emissions Calcs'!$B$8:$B$8919=$B107,'PTE - Segment Emissions Calcs'!$Z$8:$Z$8919,)))</f>
        <v>0.73883434827711802</v>
      </c>
      <c r="R107" s="39"/>
    </row>
    <row r="108" spans="1:18" x14ac:dyDescent="0.25">
      <c r="A108" s="40"/>
      <c r="B108" s="40"/>
      <c r="C108" s="34" t="s">
        <v>68</v>
      </c>
      <c r="D108" s="35"/>
      <c r="E108" s="35"/>
      <c r="F108" s="35">
        <f ca="1">IFERROR(VLOOKUP($E108&amp;"-1",'PTE - Segment Emissions Calcs'!$I$8:$V$8919,16,FALSE),0)</f>
        <v>3.9302014479911718E-2</v>
      </c>
      <c r="G108" s="35">
        <f ca="1">IFERROR(VLOOKUP($E108&amp;"-2",'PTE - Segment Emissions Calcs'!$I$8:$V$8919,16,FALSE),0)</f>
        <v>0</v>
      </c>
      <c r="H108" s="36">
        <f t="shared" ca="1" si="3"/>
        <v>3.9302014479911718E-2</v>
      </c>
      <c r="I108" s="37">
        <f ca="1">IFERROR(VLOOKUP($E108&amp;"-1",'PTE - Segment Emissions Calcs'!$I$8:$X$8919,18,FALSE),0)</f>
        <v>0.17214282342201331</v>
      </c>
      <c r="J108" s="37">
        <f ca="1">IFERROR(VLOOKUP($E108&amp;"-2",'PTE - Segment Emissions Calcs'!$I$8:$X$8919,18,FALSE),0)</f>
        <v>0</v>
      </c>
      <c r="K108" s="37">
        <f t="shared" ca="1" si="4"/>
        <v>0.17214282342201331</v>
      </c>
      <c r="L108" s="37">
        <f ca="1">IFERROR(VLOOKUP($E108&amp;"-1",'PTE - Segment Emissions Calcs'!$I$8:$Z$8919,20,FALSE),0)</f>
        <v>0.17214282342201331</v>
      </c>
      <c r="M108" s="37">
        <f ca="1">IFERROR(VLOOKUP($E108&amp;"-2",'PTE - Segment Emissions Calcs'!$I$8:$Z$8919,20,FALSE),0)</f>
        <v>0</v>
      </c>
      <c r="N108" s="37">
        <f t="shared" ca="1" si="5"/>
        <v>0.17214282342201331</v>
      </c>
      <c r="O108" s="38">
        <f t="array" aca="1" ref="O108" ca="1">IF($H108="TOTAL HAP",H108,MAX(IF('PTE - Segment Emissions Calcs'!$B$8:$B$8919=$B108,'PTE - Segment Emissions Calcs'!$V$8:$V$8919,)))</f>
        <v>3.9302014479911718E-2</v>
      </c>
      <c r="P108" s="38">
        <f t="array" aca="1" ref="P108" ca="1">IF($H108="TOTAL HAP",K108,MAX(IF('PTE - Segment Emissions Calcs'!$B$8:$B$8919=$B108,'PTE - Segment Emissions Calcs'!$X$8:$X$8919,)))</f>
        <v>0.17214282342201331</v>
      </c>
      <c r="Q108" s="38">
        <f t="array" aca="1" ref="Q108" ca="1">IF($H108="TOTAL HAP",N108,MAX(IF('PTE - Segment Emissions Calcs'!$B$8:$B$8919=$B108,'PTE - Segment Emissions Calcs'!$Z$8:$Z$8919,)))</f>
        <v>0.17214282342201331</v>
      </c>
      <c r="R108" s="39"/>
    </row>
    <row r="109" spans="1:18" x14ac:dyDescent="0.25">
      <c r="A109" s="40"/>
      <c r="B109" s="40"/>
      <c r="C109" s="34" t="s">
        <v>62</v>
      </c>
      <c r="D109" s="35"/>
      <c r="E109" s="35"/>
      <c r="F109" s="35">
        <f ca="1">IFERROR(VLOOKUP($E109&amp;"-1",'PTE - Segment Emissions Calcs'!$I$8:$V$8919,16,FALSE),0)</f>
        <v>2.4319289863136855E-3</v>
      </c>
      <c r="G109" s="35">
        <f ca="1">IFERROR(VLOOKUP($E109&amp;"-2",'PTE - Segment Emissions Calcs'!$I$8:$V$8919,16,FALSE),0)</f>
        <v>0</v>
      </c>
      <c r="H109" s="36">
        <f t="shared" ca="1" si="3"/>
        <v>2.4319289863136855E-3</v>
      </c>
      <c r="I109" s="37">
        <f ca="1">IFERROR(VLOOKUP($E109&amp;"-1",'PTE - Segment Emissions Calcs'!$I$8:$X$8919,18,FALSE),0)</f>
        <v>1.0651848960053943E-2</v>
      </c>
      <c r="J109" s="37">
        <f ca="1">IFERROR(VLOOKUP($E109&amp;"-2",'PTE - Segment Emissions Calcs'!$I$8:$X$8919,18,FALSE),0)</f>
        <v>0</v>
      </c>
      <c r="K109" s="37">
        <f t="shared" ca="1" si="4"/>
        <v>1.0651848960053943E-2</v>
      </c>
      <c r="L109" s="37">
        <f ca="1">IFERROR(VLOOKUP($E109&amp;"-1",'PTE - Segment Emissions Calcs'!$I$8:$Z$8919,20,FALSE),0)</f>
        <v>1.0651848960053943E-2</v>
      </c>
      <c r="M109" s="37">
        <f ca="1">IFERROR(VLOOKUP($E109&amp;"-2",'PTE - Segment Emissions Calcs'!$I$8:$Z$8919,20,FALSE),0)</f>
        <v>0</v>
      </c>
      <c r="N109" s="37">
        <f t="shared" ca="1" si="5"/>
        <v>1.0651848960053943E-2</v>
      </c>
      <c r="O109" s="38">
        <f t="array" aca="1" ref="O109" ca="1">IF($H109="TOTAL HAP",H109,MAX(IF('PTE - Segment Emissions Calcs'!$B$8:$B$8919=$B109,'PTE - Segment Emissions Calcs'!$V$8:$V$8919,)))</f>
        <v>2.4319289863136855E-3</v>
      </c>
      <c r="P109" s="38">
        <f t="array" aca="1" ref="P109" ca="1">IF($H109="TOTAL HAP",K109,MAX(IF('PTE - Segment Emissions Calcs'!$B$8:$B$8919=$B109,'PTE - Segment Emissions Calcs'!$X$8:$X$8919,)))</f>
        <v>1.0651848960053943E-2</v>
      </c>
      <c r="Q109" s="38">
        <f t="array" aca="1" ref="Q109" ca="1">IF($H109="TOTAL HAP",N109,MAX(IF('PTE - Segment Emissions Calcs'!$B$8:$B$8919=$B109,'PTE - Segment Emissions Calcs'!$Z$8:$Z$8919,)))</f>
        <v>1.0651848960053943E-2</v>
      </c>
      <c r="R109" s="39"/>
    </row>
    <row r="110" spans="1:18" x14ac:dyDescent="0.25">
      <c r="A110" s="40"/>
      <c r="B110" s="40"/>
      <c r="C110" s="34" t="s">
        <v>63</v>
      </c>
      <c r="D110" s="35"/>
      <c r="E110" s="35"/>
      <c r="F110" s="35">
        <f ca="1">IFERROR(VLOOKUP($E110&amp;"-1",'PTE - Segment Emissions Calcs'!$I$8:$V$8919,16,FALSE),0)</f>
        <v>2.3399999999999997E-2</v>
      </c>
      <c r="G110" s="35">
        <f ca="1">IFERROR(VLOOKUP($E110&amp;"-2",'PTE - Segment Emissions Calcs'!$I$8:$V$8919,16,FALSE),0)</f>
        <v>0</v>
      </c>
      <c r="H110" s="36">
        <f t="shared" ca="1" si="3"/>
        <v>2.3399999999999997E-2</v>
      </c>
      <c r="I110" s="37">
        <f ca="1">IFERROR(VLOOKUP($E110&amp;"-1",'PTE - Segment Emissions Calcs'!$I$8:$X$8919,18,FALSE),0)</f>
        <v>0.10249199999999999</v>
      </c>
      <c r="J110" s="37">
        <f ca="1">IFERROR(VLOOKUP($E110&amp;"-2",'PTE - Segment Emissions Calcs'!$I$8:$X$8919,18,FALSE),0)</f>
        <v>0</v>
      </c>
      <c r="K110" s="37">
        <f t="shared" ca="1" si="4"/>
        <v>0.10249199999999999</v>
      </c>
      <c r="L110" s="37">
        <f ca="1">IFERROR(VLOOKUP($E110&amp;"-1",'PTE - Segment Emissions Calcs'!$I$8:$Z$8919,20,FALSE),0)</f>
        <v>0.10249199999999999</v>
      </c>
      <c r="M110" s="37">
        <f ca="1">IFERROR(VLOOKUP($E110&amp;"-2",'PTE - Segment Emissions Calcs'!$I$8:$Z$8919,20,FALSE),0)</f>
        <v>0</v>
      </c>
      <c r="N110" s="37">
        <f t="shared" ca="1" si="5"/>
        <v>0.10249199999999999</v>
      </c>
      <c r="O110" s="38">
        <f t="array" aca="1" ref="O110" ca="1">IF($H110="TOTAL HAP",H110,MAX(IF('PTE - Segment Emissions Calcs'!$B$8:$B$8919=$B110,'PTE - Segment Emissions Calcs'!$V$8:$V$8919,)))</f>
        <v>2.3399999999999997E-2</v>
      </c>
      <c r="P110" s="38">
        <f t="array" aca="1" ref="P110" ca="1">IF($H110="TOTAL HAP",K110,MAX(IF('PTE - Segment Emissions Calcs'!$B$8:$B$8919=$B110,'PTE - Segment Emissions Calcs'!$X$8:$X$8919,)))</f>
        <v>0.10249199999999999</v>
      </c>
      <c r="Q110" s="38">
        <f t="array" aca="1" ref="Q110" ca="1">IF($H110="TOTAL HAP",N110,MAX(IF('PTE - Segment Emissions Calcs'!$B$8:$B$8919=$B110,'PTE - Segment Emissions Calcs'!$Z$8:$Z$8919,)))</f>
        <v>0.10249199999999999</v>
      </c>
      <c r="R110" s="39"/>
    </row>
    <row r="111" spans="1:18" x14ac:dyDescent="0.25">
      <c r="A111" s="40"/>
      <c r="B111" s="40"/>
      <c r="C111" s="34" t="s">
        <v>64</v>
      </c>
      <c r="D111" s="35"/>
      <c r="E111" s="35"/>
      <c r="F111" s="35">
        <f ca="1">IFERROR(VLOOKUP($E111&amp;"-1",'PTE - Segment Emissions Calcs'!$I$8:$V$8919,16,FALSE),0)</f>
        <v>1.188E-3</v>
      </c>
      <c r="G111" s="35">
        <f ca="1">IFERROR(VLOOKUP($E111&amp;"-2",'PTE - Segment Emissions Calcs'!$I$8:$V$8919,16,FALSE),0)</f>
        <v>0</v>
      </c>
      <c r="H111" s="36">
        <f t="shared" ca="1" si="3"/>
        <v>1.188E-3</v>
      </c>
      <c r="I111" s="37">
        <f ca="1">IFERROR(VLOOKUP($E111&amp;"-1",'PTE - Segment Emissions Calcs'!$I$8:$X$8919,18,FALSE),0)</f>
        <v>5.2034400000000001E-3</v>
      </c>
      <c r="J111" s="37">
        <f ca="1">IFERROR(VLOOKUP($E111&amp;"-2",'PTE - Segment Emissions Calcs'!$I$8:$X$8919,18,FALSE),0)</f>
        <v>0</v>
      </c>
      <c r="K111" s="37">
        <f t="shared" ca="1" si="4"/>
        <v>5.2034400000000001E-3</v>
      </c>
      <c r="L111" s="37">
        <f ca="1">IFERROR(VLOOKUP($E111&amp;"-1",'PTE - Segment Emissions Calcs'!$I$8:$Z$8919,20,FALSE),0)</f>
        <v>5.2034400000000001E-3</v>
      </c>
      <c r="M111" s="37">
        <f ca="1">IFERROR(VLOOKUP($E111&amp;"-2",'PTE - Segment Emissions Calcs'!$I$8:$Z$8919,20,FALSE),0)</f>
        <v>0</v>
      </c>
      <c r="N111" s="37">
        <f t="shared" ca="1" si="5"/>
        <v>5.2034400000000001E-3</v>
      </c>
      <c r="O111" s="38">
        <f t="array" aca="1" ref="O111" ca="1">IF($H111="TOTAL HAP",H111,MAX(IF('PTE - Segment Emissions Calcs'!$B$8:$B$8919=$B111,'PTE - Segment Emissions Calcs'!$V$8:$V$8919,)))</f>
        <v>1.188E-3</v>
      </c>
      <c r="P111" s="38">
        <f t="array" aca="1" ref="P111" ca="1">IF($H111="TOTAL HAP",K111,MAX(IF('PTE - Segment Emissions Calcs'!$B$8:$B$8919=$B111,'PTE - Segment Emissions Calcs'!$X$8:$X$8919,)))</f>
        <v>5.2034400000000001E-3</v>
      </c>
      <c r="Q111" s="38">
        <f t="array" aca="1" ref="Q111" ca="1">IF($H111="TOTAL HAP",N111,MAX(IF('PTE - Segment Emissions Calcs'!$B$8:$B$8919=$B111,'PTE - Segment Emissions Calcs'!$Z$8:$Z$8919,)))</f>
        <v>5.2034400000000001E-3</v>
      </c>
      <c r="R111" s="39"/>
    </row>
    <row r="112" spans="1:18" x14ac:dyDescent="0.25">
      <c r="A112" s="40"/>
      <c r="B112" s="40"/>
      <c r="C112" s="34" t="s">
        <v>37</v>
      </c>
      <c r="D112" s="35"/>
      <c r="E112" s="35"/>
      <c r="F112" s="35">
        <f ca="1">IFERROR(VLOOKUP($E112&amp;"-1",'PTE - Segment Emissions Calcs'!$I$8:$V$8919,16,FALSE),0)</f>
        <v>1.9800000000000002E-2</v>
      </c>
      <c r="G112" s="35">
        <f ca="1">IFERROR(VLOOKUP($E112&amp;"-2",'PTE - Segment Emissions Calcs'!$I$8:$V$8919,16,FALSE),0)</f>
        <v>0</v>
      </c>
      <c r="H112" s="36">
        <f t="shared" ca="1" si="3"/>
        <v>1.9800000000000002E-2</v>
      </c>
      <c r="I112" s="37">
        <f ca="1">IFERROR(VLOOKUP($E112&amp;"-1",'PTE - Segment Emissions Calcs'!$I$8:$X$8919,18,FALSE),0)</f>
        <v>8.6724000000000009E-2</v>
      </c>
      <c r="J112" s="37">
        <f ca="1">IFERROR(VLOOKUP($E112&amp;"-2",'PTE - Segment Emissions Calcs'!$I$8:$X$8919,18,FALSE),0)</f>
        <v>0</v>
      </c>
      <c r="K112" s="37">
        <f t="shared" ca="1" si="4"/>
        <v>8.6724000000000009E-2</v>
      </c>
      <c r="L112" s="37">
        <f ca="1">IFERROR(VLOOKUP($E112&amp;"-1",'PTE - Segment Emissions Calcs'!$I$8:$Z$8919,20,FALSE),0)</f>
        <v>8.6724000000000009E-2</v>
      </c>
      <c r="M112" s="37">
        <f ca="1">IFERROR(VLOOKUP($E112&amp;"-2",'PTE - Segment Emissions Calcs'!$I$8:$Z$8919,20,FALSE),0)</f>
        <v>0</v>
      </c>
      <c r="N112" s="37">
        <f t="shared" ca="1" si="5"/>
        <v>8.6724000000000009E-2</v>
      </c>
      <c r="O112" s="38">
        <f t="array" aca="1" ref="O112" ca="1">IF($H112="TOTAL HAP",H112,MAX(IF('PTE - Segment Emissions Calcs'!$B$8:$B$8919=$B112,'PTE - Segment Emissions Calcs'!$V$8:$V$8919,)))</f>
        <v>1.9800000000000002E-2</v>
      </c>
      <c r="P112" s="38">
        <f t="array" aca="1" ref="P112" ca="1">IF($H112="TOTAL HAP",K112,MAX(IF('PTE - Segment Emissions Calcs'!$B$8:$B$8919=$B112,'PTE - Segment Emissions Calcs'!$X$8:$X$8919,)))</f>
        <v>8.6724000000000009E-2</v>
      </c>
      <c r="Q112" s="38">
        <f t="array" aca="1" ref="Q112" ca="1">IF($H112="TOTAL HAP",N112,MAX(IF('PTE - Segment Emissions Calcs'!$B$8:$B$8919=$B112,'PTE - Segment Emissions Calcs'!$Z$8:$Z$8919,)))</f>
        <v>8.6724000000000009E-2</v>
      </c>
      <c r="R112" s="39"/>
    </row>
    <row r="113" spans="1:18" x14ac:dyDescent="0.25">
      <c r="A113" s="40"/>
      <c r="B113" s="40"/>
      <c r="C113" s="34" t="s">
        <v>96</v>
      </c>
      <c r="D113" s="35"/>
      <c r="E113" s="35"/>
      <c r="F113" s="35">
        <f ca="1">IFERROR(VLOOKUP($E113&amp;"-1",'PTE - Segment Emissions Calcs'!$I$8:$V$8919,16,FALSE),0)</f>
        <v>2.5199999999999997E-3</v>
      </c>
      <c r="G113" s="35">
        <f ca="1">IFERROR(VLOOKUP($E113&amp;"-2",'PTE - Segment Emissions Calcs'!$I$8:$V$8919,16,FALSE),0)</f>
        <v>0</v>
      </c>
      <c r="H113" s="36">
        <f t="shared" ca="1" si="3"/>
        <v>2.5199999999999997E-3</v>
      </c>
      <c r="I113" s="37">
        <f ca="1">IFERROR(VLOOKUP($E113&amp;"-1",'PTE - Segment Emissions Calcs'!$I$8:$X$8919,18,FALSE),0)</f>
        <v>1.10376E-2</v>
      </c>
      <c r="J113" s="37">
        <f ca="1">IFERROR(VLOOKUP($E113&amp;"-2",'PTE - Segment Emissions Calcs'!$I$8:$X$8919,18,FALSE),0)</f>
        <v>0</v>
      </c>
      <c r="K113" s="37">
        <f t="shared" ca="1" si="4"/>
        <v>1.10376E-2</v>
      </c>
      <c r="L113" s="37">
        <f ca="1">IFERROR(VLOOKUP($E113&amp;"-1",'PTE - Segment Emissions Calcs'!$I$8:$Z$8919,20,FALSE),0)</f>
        <v>1.10376E-2</v>
      </c>
      <c r="M113" s="37">
        <f ca="1">IFERROR(VLOOKUP($E113&amp;"-2",'PTE - Segment Emissions Calcs'!$I$8:$Z$8919,20,FALSE),0)</f>
        <v>0</v>
      </c>
      <c r="N113" s="37">
        <f t="shared" ca="1" si="5"/>
        <v>1.10376E-2</v>
      </c>
      <c r="O113" s="38">
        <f t="array" aca="1" ref="O113" ca="1">IF($H113="TOTAL HAP",H113,MAX(IF('PTE - Segment Emissions Calcs'!$B$8:$B$8919=$B113,'PTE - Segment Emissions Calcs'!$V$8:$V$8919,)))</f>
        <v>2.5199999999999997E-3</v>
      </c>
      <c r="P113" s="38">
        <f t="array" aca="1" ref="P113" ca="1">IF($H113="TOTAL HAP",K113,MAX(IF('PTE - Segment Emissions Calcs'!$B$8:$B$8919=$B113,'PTE - Segment Emissions Calcs'!$X$8:$X$8919,)))</f>
        <v>1.10376E-2</v>
      </c>
      <c r="Q113" s="38">
        <f t="array" aca="1" ref="Q113" ca="1">IF($H113="TOTAL HAP",N113,MAX(IF('PTE - Segment Emissions Calcs'!$B$8:$B$8919=$B113,'PTE - Segment Emissions Calcs'!$Z$8:$Z$8919,)))</f>
        <v>1.10376E-2</v>
      </c>
      <c r="R113" s="39"/>
    </row>
    <row r="114" spans="1:18" x14ac:dyDescent="0.25">
      <c r="A114" s="40"/>
      <c r="B114" s="40"/>
      <c r="C114" s="34" t="s">
        <v>97</v>
      </c>
      <c r="D114" s="35"/>
      <c r="E114" s="35"/>
      <c r="F114" s="35">
        <f ca="1">IFERROR(VLOOKUP($E114&amp;"-1",'PTE - Segment Emissions Calcs'!$I$8:$V$8919,16,FALSE),0)</f>
        <v>3.6000000000000001E-5</v>
      </c>
      <c r="G114" s="35">
        <f ca="1">IFERROR(VLOOKUP($E114&amp;"-2",'PTE - Segment Emissions Calcs'!$I$8:$V$8919,16,FALSE),0)</f>
        <v>0</v>
      </c>
      <c r="H114" s="36">
        <f t="shared" ca="1" si="3"/>
        <v>3.6000000000000001E-5</v>
      </c>
      <c r="I114" s="37">
        <f ca="1">IFERROR(VLOOKUP($E114&amp;"-1",'PTE - Segment Emissions Calcs'!$I$8:$X$8919,18,FALSE),0)</f>
        <v>1.5768000000000002E-4</v>
      </c>
      <c r="J114" s="37">
        <f ca="1">IFERROR(VLOOKUP($E114&amp;"-2",'PTE - Segment Emissions Calcs'!$I$8:$X$8919,18,FALSE),0)</f>
        <v>0</v>
      </c>
      <c r="K114" s="37">
        <f t="shared" ca="1" si="4"/>
        <v>1.5768000000000002E-4</v>
      </c>
      <c r="L114" s="37">
        <f ca="1">IFERROR(VLOOKUP($E114&amp;"-1",'PTE - Segment Emissions Calcs'!$I$8:$Z$8919,20,FALSE),0)</f>
        <v>1.5768000000000002E-4</v>
      </c>
      <c r="M114" s="37">
        <f ca="1">IFERROR(VLOOKUP($E114&amp;"-2",'PTE - Segment Emissions Calcs'!$I$8:$Z$8919,20,FALSE),0)</f>
        <v>0</v>
      </c>
      <c r="N114" s="37">
        <f t="shared" ca="1" si="5"/>
        <v>1.5768000000000002E-4</v>
      </c>
      <c r="O114" s="38">
        <f t="array" aca="1" ref="O114" ca="1">IF($H114="TOTAL HAP",H114,MAX(IF('PTE - Segment Emissions Calcs'!$B$8:$B$8919=$B114,'PTE - Segment Emissions Calcs'!$V$8:$V$8919,)))</f>
        <v>3.6000000000000001E-5</v>
      </c>
      <c r="P114" s="38">
        <f t="array" aca="1" ref="P114" ca="1">IF($H114="TOTAL HAP",K114,MAX(IF('PTE - Segment Emissions Calcs'!$B$8:$B$8919=$B114,'PTE - Segment Emissions Calcs'!$X$8:$X$8919,)))</f>
        <v>1.5768000000000002E-4</v>
      </c>
      <c r="Q114" s="38">
        <f t="array" aca="1" ref="Q114" ca="1">IF($H114="TOTAL HAP",N114,MAX(IF('PTE - Segment Emissions Calcs'!$B$8:$B$8919=$B114,'PTE - Segment Emissions Calcs'!$Z$8:$Z$8919,)))</f>
        <v>1.5768000000000002E-4</v>
      </c>
      <c r="R114" s="39"/>
    </row>
    <row r="115" spans="1:18" x14ac:dyDescent="0.25">
      <c r="A115" s="40"/>
      <c r="B115" s="40"/>
      <c r="C115" s="34" t="s">
        <v>66</v>
      </c>
      <c r="D115" s="35"/>
      <c r="E115" s="35"/>
      <c r="F115" s="35">
        <f ca="1">IFERROR(VLOOKUP($E115&amp;"-1",'PTE - Segment Emissions Calcs'!$I$8:$V$8919,16,FALSE),0)</f>
        <v>2.8800000000000001E-4</v>
      </c>
      <c r="G115" s="35">
        <f ca="1">IFERROR(VLOOKUP($E115&amp;"-2",'PTE - Segment Emissions Calcs'!$I$8:$V$8919,16,FALSE),0)</f>
        <v>0</v>
      </c>
      <c r="H115" s="36">
        <f t="shared" ca="1" si="3"/>
        <v>2.8800000000000001E-4</v>
      </c>
      <c r="I115" s="37">
        <f ca="1">IFERROR(VLOOKUP($E115&amp;"-1",'PTE - Segment Emissions Calcs'!$I$8:$X$8919,18,FALSE),0)</f>
        <v>1.2614400000000002E-3</v>
      </c>
      <c r="J115" s="37">
        <f ca="1">IFERROR(VLOOKUP($E115&amp;"-2",'PTE - Segment Emissions Calcs'!$I$8:$X$8919,18,FALSE),0)</f>
        <v>0</v>
      </c>
      <c r="K115" s="37">
        <f t="shared" ca="1" si="4"/>
        <v>1.2614400000000002E-3</v>
      </c>
      <c r="L115" s="37">
        <f ca="1">IFERROR(VLOOKUP($E115&amp;"-1",'PTE - Segment Emissions Calcs'!$I$8:$Z$8919,20,FALSE),0)</f>
        <v>1.2614400000000002E-3</v>
      </c>
      <c r="M115" s="37">
        <f ca="1">IFERROR(VLOOKUP($E115&amp;"-2",'PTE - Segment Emissions Calcs'!$I$8:$Z$8919,20,FALSE),0)</f>
        <v>0</v>
      </c>
      <c r="N115" s="37">
        <f t="shared" ca="1" si="5"/>
        <v>1.2614400000000002E-3</v>
      </c>
      <c r="O115" s="38">
        <f t="array" aca="1" ref="O115" ca="1">IF($H115="TOTAL HAP",H115,MAX(IF('PTE - Segment Emissions Calcs'!$B$8:$B$8919=$B115,'PTE - Segment Emissions Calcs'!$V$8:$V$8919,)))</f>
        <v>2.8800000000000001E-4</v>
      </c>
      <c r="P115" s="38">
        <f t="array" aca="1" ref="P115" ca="1">IF($H115="TOTAL HAP",K115,MAX(IF('PTE - Segment Emissions Calcs'!$B$8:$B$8919=$B115,'PTE - Segment Emissions Calcs'!$X$8:$X$8919,)))</f>
        <v>1.2614400000000002E-3</v>
      </c>
      <c r="Q115" s="38">
        <f t="array" aca="1" ref="Q115" ca="1">IF($H115="TOTAL HAP",N115,MAX(IF('PTE - Segment Emissions Calcs'!$B$8:$B$8919=$B115,'PTE - Segment Emissions Calcs'!$Z$8:$Z$8919,)))</f>
        <v>1.2614400000000002E-3</v>
      </c>
      <c r="R115" s="39"/>
    </row>
    <row r="116" spans="1:18" x14ac:dyDescent="0.25">
      <c r="A116" s="40"/>
      <c r="B116" s="40"/>
      <c r="C116" s="34" t="s">
        <v>98</v>
      </c>
      <c r="D116" s="35"/>
      <c r="E116" s="35"/>
      <c r="F116" s="35">
        <f ca="1">IFERROR(VLOOKUP($E116&amp;"-1",'PTE - Segment Emissions Calcs'!$I$8:$V$8919,16,FALSE),0)</f>
        <v>7.92E-3</v>
      </c>
      <c r="G116" s="35">
        <f ca="1">IFERROR(VLOOKUP($E116&amp;"-2",'PTE - Segment Emissions Calcs'!$I$8:$V$8919,16,FALSE),0)</f>
        <v>0</v>
      </c>
      <c r="H116" s="36">
        <f t="shared" ca="1" si="3"/>
        <v>7.92E-3</v>
      </c>
      <c r="I116" s="37">
        <f ca="1">IFERROR(VLOOKUP($E116&amp;"-1",'PTE - Segment Emissions Calcs'!$I$8:$X$8919,18,FALSE),0)</f>
        <v>3.4689600000000001E-2</v>
      </c>
      <c r="J116" s="37">
        <f ca="1">IFERROR(VLOOKUP($E116&amp;"-2",'PTE - Segment Emissions Calcs'!$I$8:$X$8919,18,FALSE),0)</f>
        <v>0</v>
      </c>
      <c r="K116" s="37">
        <f t="shared" ca="1" si="4"/>
        <v>3.4689600000000001E-2</v>
      </c>
      <c r="L116" s="37">
        <f ca="1">IFERROR(VLOOKUP($E116&amp;"-1",'PTE - Segment Emissions Calcs'!$I$8:$Z$8919,20,FALSE),0)</f>
        <v>3.4689600000000001E-2</v>
      </c>
      <c r="M116" s="37">
        <f ca="1">IFERROR(VLOOKUP($E116&amp;"-2",'PTE - Segment Emissions Calcs'!$I$8:$Z$8919,20,FALSE),0)</f>
        <v>0</v>
      </c>
      <c r="N116" s="37">
        <f t="shared" ca="1" si="5"/>
        <v>3.4689600000000001E-2</v>
      </c>
      <c r="O116" s="38">
        <f t="array" aca="1" ref="O116" ca="1">IF($H116="TOTAL HAP",H116,MAX(IF('PTE - Segment Emissions Calcs'!$B$8:$B$8919=$B116,'PTE - Segment Emissions Calcs'!$V$8:$V$8919,)))</f>
        <v>7.92E-3</v>
      </c>
      <c r="P116" s="38">
        <f t="array" aca="1" ref="P116" ca="1">IF($H116="TOTAL HAP",K116,MAX(IF('PTE - Segment Emissions Calcs'!$B$8:$B$8919=$B116,'PTE - Segment Emissions Calcs'!$X$8:$X$8919,)))</f>
        <v>3.4689600000000001E-2</v>
      </c>
      <c r="Q116" s="38">
        <f t="array" aca="1" ref="Q116" ca="1">IF($H116="TOTAL HAP",N116,MAX(IF('PTE - Segment Emissions Calcs'!$B$8:$B$8919=$B116,'PTE - Segment Emissions Calcs'!$Z$8:$Z$8919,)))</f>
        <v>3.4689600000000001E-2</v>
      </c>
      <c r="R116" s="39"/>
    </row>
    <row r="117" spans="1:18" x14ac:dyDescent="0.25">
      <c r="A117" s="40"/>
      <c r="B117" s="40"/>
      <c r="C117" s="34" t="s">
        <v>53</v>
      </c>
      <c r="D117" s="35"/>
      <c r="E117" s="35"/>
      <c r="F117" s="35">
        <f ca="1">IFERROR(VLOOKUP($E117&amp;"-1",'PTE - Segment Emissions Calcs'!$I$8:$V$8919,16,FALSE),0)</f>
        <v>3.7800000000000004E-3</v>
      </c>
      <c r="G117" s="35">
        <f ca="1">IFERROR(VLOOKUP($E117&amp;"-2",'PTE - Segment Emissions Calcs'!$I$8:$V$8919,16,FALSE),0)</f>
        <v>0</v>
      </c>
      <c r="H117" s="36">
        <f t="shared" ca="1" si="3"/>
        <v>3.7800000000000004E-3</v>
      </c>
      <c r="I117" s="37">
        <f ca="1">IFERROR(VLOOKUP($E117&amp;"-1",'PTE - Segment Emissions Calcs'!$I$8:$X$8919,18,FALSE),0)</f>
        <v>1.6556399999999999E-2</v>
      </c>
      <c r="J117" s="37">
        <f ca="1">IFERROR(VLOOKUP($E117&amp;"-2",'PTE - Segment Emissions Calcs'!$I$8:$X$8919,18,FALSE),0)</f>
        <v>0</v>
      </c>
      <c r="K117" s="37">
        <f t="shared" ca="1" si="4"/>
        <v>1.6556399999999999E-2</v>
      </c>
      <c r="L117" s="37">
        <f ca="1">IFERROR(VLOOKUP($E117&amp;"-1",'PTE - Segment Emissions Calcs'!$I$8:$Z$8919,20,FALSE),0)</f>
        <v>1.6556399999999999E-2</v>
      </c>
      <c r="M117" s="37">
        <f ca="1">IFERROR(VLOOKUP($E117&amp;"-2",'PTE - Segment Emissions Calcs'!$I$8:$Z$8919,20,FALSE),0)</f>
        <v>0</v>
      </c>
      <c r="N117" s="37">
        <f t="shared" ca="1" si="5"/>
        <v>1.6556399999999999E-2</v>
      </c>
      <c r="O117" s="38">
        <f t="array" aca="1" ref="O117" ca="1">IF($H117="TOTAL HAP",H117,MAX(IF('PTE - Segment Emissions Calcs'!$B$8:$B$8919=$B117,'PTE - Segment Emissions Calcs'!$V$8:$V$8919,)))</f>
        <v>3.7800000000000004E-3</v>
      </c>
      <c r="P117" s="38">
        <f t="array" aca="1" ref="P117" ca="1">IF($H117="TOTAL HAP",K117,MAX(IF('PTE - Segment Emissions Calcs'!$B$8:$B$8919=$B117,'PTE - Segment Emissions Calcs'!$X$8:$X$8919,)))</f>
        <v>1.6556399999999999E-2</v>
      </c>
      <c r="Q117" s="38">
        <f t="array" aca="1" ref="Q117" ca="1">IF($H117="TOTAL HAP",N117,MAX(IF('PTE - Segment Emissions Calcs'!$B$8:$B$8919=$B117,'PTE - Segment Emissions Calcs'!$Z$8:$Z$8919,)))</f>
        <v>1.6556399999999999E-2</v>
      </c>
      <c r="R117" s="39"/>
    </row>
    <row r="118" spans="1:18" x14ac:dyDescent="0.25">
      <c r="A118" s="40"/>
      <c r="B118" s="40"/>
      <c r="C118" s="34" t="s">
        <v>69</v>
      </c>
      <c r="D118" s="35"/>
      <c r="E118" s="35"/>
      <c r="F118" s="35">
        <f ca="1">IFERROR(VLOOKUP($E118&amp;"-1",'PTE - Segment Emissions Calcs'!$I$8:$V$8919,16,FALSE),0)</f>
        <v>3.7800000000000004E-3</v>
      </c>
      <c r="G118" s="35">
        <f ca="1">IFERROR(VLOOKUP($E118&amp;"-2",'PTE - Segment Emissions Calcs'!$I$8:$V$8919,16,FALSE),0)</f>
        <v>0</v>
      </c>
      <c r="H118" s="36">
        <f t="shared" ca="1" si="3"/>
        <v>3.7800000000000004E-3</v>
      </c>
      <c r="I118" s="37">
        <f ca="1">IFERROR(VLOOKUP($E118&amp;"-1",'PTE - Segment Emissions Calcs'!$I$8:$X$8919,18,FALSE),0)</f>
        <v>1.6556399999999999E-2</v>
      </c>
      <c r="J118" s="37">
        <f ca="1">IFERROR(VLOOKUP($E118&amp;"-2",'PTE - Segment Emissions Calcs'!$I$8:$X$8919,18,FALSE),0)</f>
        <v>0</v>
      </c>
      <c r="K118" s="37">
        <f t="shared" ca="1" si="4"/>
        <v>1.6556399999999999E-2</v>
      </c>
      <c r="L118" s="37">
        <f ca="1">IFERROR(VLOOKUP($E118&amp;"-1",'PTE - Segment Emissions Calcs'!$I$8:$Z$8919,20,FALSE),0)</f>
        <v>1.6556399999999999E-2</v>
      </c>
      <c r="M118" s="37">
        <f ca="1">IFERROR(VLOOKUP($E118&amp;"-2",'PTE - Segment Emissions Calcs'!$I$8:$Z$8919,20,FALSE),0)</f>
        <v>0</v>
      </c>
      <c r="N118" s="37">
        <f t="shared" ca="1" si="5"/>
        <v>1.6556399999999999E-2</v>
      </c>
      <c r="O118" s="38">
        <f t="array" aca="1" ref="O118" ca="1">IF($H118="TOTAL HAP",H118,MAX(IF('PTE - Segment Emissions Calcs'!$B$8:$B$8919=$B118,'PTE - Segment Emissions Calcs'!$V$8:$V$8919,)))</f>
        <v>3.7800000000000004E-3</v>
      </c>
      <c r="P118" s="38">
        <f t="array" aca="1" ref="P118" ca="1">IF($H118="TOTAL HAP",K118,MAX(IF('PTE - Segment Emissions Calcs'!$B$8:$B$8919=$B118,'PTE - Segment Emissions Calcs'!$X$8:$X$8919,)))</f>
        <v>1.6556399999999999E-2</v>
      </c>
      <c r="Q118" s="38">
        <f t="array" aca="1" ref="Q118" ca="1">IF($H118="TOTAL HAP",N118,MAX(IF('PTE - Segment Emissions Calcs'!$B$8:$B$8919=$B118,'PTE - Segment Emissions Calcs'!$Z$8:$Z$8919,)))</f>
        <v>1.6556399999999999E-2</v>
      </c>
      <c r="R118" s="39"/>
    </row>
    <row r="119" spans="1:18" x14ac:dyDescent="0.25">
      <c r="A119" s="40"/>
      <c r="B119" s="40"/>
      <c r="C119" s="34" t="s">
        <v>33</v>
      </c>
      <c r="D119" s="35"/>
      <c r="E119" s="35"/>
      <c r="F119" s="35">
        <f ca="1">IFERROR(VLOOKUP($E119&amp;"-1",'PTE - Segment Emissions Calcs'!$I$8:$V$8919,16,FALSE),0)</f>
        <v>3.9600000000000002E-6</v>
      </c>
      <c r="G119" s="35">
        <f ca="1">IFERROR(VLOOKUP($E119&amp;"-2",'PTE - Segment Emissions Calcs'!$I$8:$V$8919,16,FALSE),0)</f>
        <v>0</v>
      </c>
      <c r="H119" s="36">
        <f t="shared" ca="1" si="3"/>
        <v>3.9600000000000002E-6</v>
      </c>
      <c r="I119" s="37">
        <f ca="1">IFERROR(VLOOKUP($E119&amp;"-1",'PTE - Segment Emissions Calcs'!$I$8:$X$8919,18,FALSE),0)</f>
        <v>1.73448E-5</v>
      </c>
      <c r="J119" s="37">
        <f ca="1">IFERROR(VLOOKUP($E119&amp;"-2",'PTE - Segment Emissions Calcs'!$I$8:$X$8919,18,FALSE),0)</f>
        <v>0</v>
      </c>
      <c r="K119" s="37">
        <f t="shared" ca="1" si="4"/>
        <v>1.73448E-5</v>
      </c>
      <c r="L119" s="37">
        <f ca="1">IFERROR(VLOOKUP($E119&amp;"-1",'PTE - Segment Emissions Calcs'!$I$8:$Z$8919,20,FALSE),0)</f>
        <v>1.73448E-5</v>
      </c>
      <c r="M119" s="37">
        <f ca="1">IFERROR(VLOOKUP($E119&amp;"-2",'PTE - Segment Emissions Calcs'!$I$8:$Z$8919,20,FALSE),0)</f>
        <v>0</v>
      </c>
      <c r="N119" s="37">
        <f t="shared" ca="1" si="5"/>
        <v>1.73448E-5</v>
      </c>
      <c r="O119" s="38">
        <f t="array" aca="1" ref="O119" ca="1">IF($H119="TOTAL HAP",H119,MAX(IF('PTE - Segment Emissions Calcs'!$B$8:$B$8919=$B119,'PTE - Segment Emissions Calcs'!$V$8:$V$8919,)))</f>
        <v>3.9600000000000002E-6</v>
      </c>
      <c r="P119" s="38">
        <f t="array" aca="1" ref="P119" ca="1">IF($H119="TOTAL HAP",K119,MAX(IF('PTE - Segment Emissions Calcs'!$B$8:$B$8919=$B119,'PTE - Segment Emissions Calcs'!$X$8:$X$8919,)))</f>
        <v>1.73448E-5</v>
      </c>
      <c r="Q119" s="38">
        <f t="array" aca="1" ref="Q119" ca="1">IF($H119="TOTAL HAP",N119,MAX(IF('PTE - Segment Emissions Calcs'!$B$8:$B$8919=$B119,'PTE - Segment Emissions Calcs'!$Z$8:$Z$8919,)))</f>
        <v>1.73448E-5</v>
      </c>
      <c r="R119" s="39"/>
    </row>
    <row r="120" spans="1:18" x14ac:dyDescent="0.25">
      <c r="A120" s="40"/>
      <c r="B120" s="40"/>
      <c r="C120" s="34" t="s">
        <v>34</v>
      </c>
      <c r="D120" s="35"/>
      <c r="E120" s="35"/>
      <c r="F120" s="35">
        <f ca="1">IFERROR(VLOOKUP($E120&amp;"-1",'PTE - Segment Emissions Calcs'!$I$8:$V$8919,16,FALSE),0)</f>
        <v>1.404E-4</v>
      </c>
      <c r="G120" s="35">
        <f ca="1">IFERROR(VLOOKUP($E120&amp;"-2",'PTE - Segment Emissions Calcs'!$I$8:$V$8919,16,FALSE),0)</f>
        <v>0</v>
      </c>
      <c r="H120" s="36">
        <f t="shared" ca="1" si="3"/>
        <v>1.404E-4</v>
      </c>
      <c r="I120" s="37">
        <f ca="1">IFERROR(VLOOKUP($E120&amp;"-1",'PTE - Segment Emissions Calcs'!$I$8:$X$8919,18,FALSE),0)</f>
        <v>6.1495199999999999E-4</v>
      </c>
      <c r="J120" s="37">
        <f ca="1">IFERROR(VLOOKUP($E120&amp;"-2",'PTE - Segment Emissions Calcs'!$I$8:$X$8919,18,FALSE),0)</f>
        <v>0</v>
      </c>
      <c r="K120" s="37">
        <f t="shared" ca="1" si="4"/>
        <v>6.1495199999999999E-4</v>
      </c>
      <c r="L120" s="37">
        <f ca="1">IFERROR(VLOOKUP($E120&amp;"-1",'PTE - Segment Emissions Calcs'!$I$8:$Z$8919,20,FALSE),0)</f>
        <v>6.1495199999999999E-4</v>
      </c>
      <c r="M120" s="37">
        <f ca="1">IFERROR(VLOOKUP($E120&amp;"-2",'PTE - Segment Emissions Calcs'!$I$8:$Z$8919,20,FALSE),0)</f>
        <v>0</v>
      </c>
      <c r="N120" s="37">
        <f t="shared" ca="1" si="5"/>
        <v>6.1495199999999999E-4</v>
      </c>
      <c r="O120" s="38">
        <f t="array" aca="1" ref="O120" ca="1">IF($H120="TOTAL HAP",H120,MAX(IF('PTE - Segment Emissions Calcs'!$B$8:$B$8919=$B120,'PTE - Segment Emissions Calcs'!$V$8:$V$8919,)))</f>
        <v>1.404E-4</v>
      </c>
      <c r="P120" s="38">
        <f t="array" aca="1" ref="P120" ca="1">IF($H120="TOTAL HAP",K120,MAX(IF('PTE - Segment Emissions Calcs'!$B$8:$B$8919=$B120,'PTE - Segment Emissions Calcs'!$X$8:$X$8919,)))</f>
        <v>6.1495199999999999E-4</v>
      </c>
      <c r="Q120" s="38">
        <f t="array" aca="1" ref="Q120" ca="1">IF($H120="TOTAL HAP",N120,MAX(IF('PTE - Segment Emissions Calcs'!$B$8:$B$8919=$B120,'PTE - Segment Emissions Calcs'!$Z$8:$Z$8919,)))</f>
        <v>6.1495199999999999E-4</v>
      </c>
      <c r="R120" s="39"/>
    </row>
    <row r="121" spans="1:18" x14ac:dyDescent="0.25">
      <c r="A121" s="40"/>
      <c r="B121" s="40"/>
      <c r="C121" s="34" t="s">
        <v>35</v>
      </c>
      <c r="D121" s="35"/>
      <c r="E121" s="35"/>
      <c r="F121" s="35">
        <f ca="1">IFERROR(VLOOKUP($E121&amp;"-1",'PTE - Segment Emissions Calcs'!$I$8:$V$8919,16,FALSE),0)</f>
        <v>1.206E-4</v>
      </c>
      <c r="G121" s="35">
        <f ca="1">IFERROR(VLOOKUP($E121&amp;"-2",'PTE - Segment Emissions Calcs'!$I$8:$V$8919,16,FALSE),0)</f>
        <v>0</v>
      </c>
      <c r="H121" s="36">
        <f t="shared" ca="1" si="3"/>
        <v>1.206E-4</v>
      </c>
      <c r="I121" s="37">
        <f ca="1">IFERROR(VLOOKUP($E121&amp;"-1",'PTE - Segment Emissions Calcs'!$I$8:$X$8919,18,FALSE),0)</f>
        <v>5.2822800000000005E-4</v>
      </c>
      <c r="J121" s="37">
        <f ca="1">IFERROR(VLOOKUP($E121&amp;"-2",'PTE - Segment Emissions Calcs'!$I$8:$X$8919,18,FALSE),0)</f>
        <v>0</v>
      </c>
      <c r="K121" s="37">
        <f t="shared" ca="1" si="4"/>
        <v>5.2822800000000005E-4</v>
      </c>
      <c r="L121" s="37">
        <f ca="1">IFERROR(VLOOKUP($E121&amp;"-1",'PTE - Segment Emissions Calcs'!$I$8:$Z$8919,20,FALSE),0)</f>
        <v>5.2822800000000005E-4</v>
      </c>
      <c r="M121" s="37">
        <f ca="1">IFERROR(VLOOKUP($E121&amp;"-2",'PTE - Segment Emissions Calcs'!$I$8:$Z$8919,20,FALSE),0)</f>
        <v>0</v>
      </c>
      <c r="N121" s="37">
        <f t="shared" ca="1" si="5"/>
        <v>5.2822800000000005E-4</v>
      </c>
      <c r="O121" s="38">
        <f t="array" aca="1" ref="O121" ca="1">IF($H121="TOTAL HAP",H121,MAX(IF('PTE - Segment Emissions Calcs'!$B$8:$B$8919=$B121,'PTE - Segment Emissions Calcs'!$V$8:$V$8919,)))</f>
        <v>1.206E-4</v>
      </c>
      <c r="P121" s="38">
        <f t="array" aca="1" ref="P121" ca="1">IF($H121="TOTAL HAP",K121,MAX(IF('PTE - Segment Emissions Calcs'!$B$8:$B$8919=$B121,'PTE - Segment Emissions Calcs'!$X$8:$X$8919,)))</f>
        <v>5.2822800000000005E-4</v>
      </c>
      <c r="Q121" s="38">
        <f t="array" aca="1" ref="Q121" ca="1">IF($H121="TOTAL HAP",N121,MAX(IF('PTE - Segment Emissions Calcs'!$B$8:$B$8919=$B121,'PTE - Segment Emissions Calcs'!$Z$8:$Z$8919,)))</f>
        <v>5.2822800000000005E-4</v>
      </c>
      <c r="R121" s="39"/>
    </row>
    <row r="122" spans="1:18" x14ac:dyDescent="0.25">
      <c r="A122" s="40"/>
      <c r="B122" s="40"/>
      <c r="C122" s="34" t="s">
        <v>36</v>
      </c>
      <c r="D122" s="35"/>
      <c r="E122" s="35"/>
      <c r="F122" s="35">
        <f ca="1">IFERROR(VLOOKUP($E122&amp;"-1",'PTE - Segment Emissions Calcs'!$I$8:$V$8919,16,FALSE),0)</f>
        <v>6.8400000000000004E-7</v>
      </c>
      <c r="G122" s="35">
        <f ca="1">IFERROR(VLOOKUP($E122&amp;"-2",'PTE - Segment Emissions Calcs'!$I$8:$V$8919,16,FALSE),0)</f>
        <v>0</v>
      </c>
      <c r="H122" s="36">
        <f t="shared" ca="1" si="3"/>
        <v>6.8400000000000004E-7</v>
      </c>
      <c r="I122" s="37">
        <f ca="1">IFERROR(VLOOKUP($E122&amp;"-1",'PTE - Segment Emissions Calcs'!$I$8:$X$8919,18,FALSE),0)</f>
        <v>2.9959200000000001E-6</v>
      </c>
      <c r="J122" s="37">
        <f ca="1">IFERROR(VLOOKUP($E122&amp;"-2",'PTE - Segment Emissions Calcs'!$I$8:$X$8919,18,FALSE),0)</f>
        <v>0</v>
      </c>
      <c r="K122" s="37">
        <f t="shared" ca="1" si="4"/>
        <v>2.9959200000000001E-6</v>
      </c>
      <c r="L122" s="37">
        <f ca="1">IFERROR(VLOOKUP($E122&amp;"-1",'PTE - Segment Emissions Calcs'!$I$8:$Z$8919,20,FALSE),0)</f>
        <v>2.9959200000000001E-6</v>
      </c>
      <c r="M122" s="37">
        <f ca="1">IFERROR(VLOOKUP($E122&amp;"-2",'PTE - Segment Emissions Calcs'!$I$8:$Z$8919,20,FALSE),0)</f>
        <v>0</v>
      </c>
      <c r="N122" s="37">
        <f t="shared" ca="1" si="5"/>
        <v>2.9959200000000001E-6</v>
      </c>
      <c r="O122" s="38">
        <f t="array" aca="1" ref="O122" ca="1">IF($H122="TOTAL HAP",H122,MAX(IF('PTE - Segment Emissions Calcs'!$B$8:$B$8919=$B122,'PTE - Segment Emissions Calcs'!$V$8:$V$8919,)))</f>
        <v>6.8400000000000004E-7</v>
      </c>
      <c r="P122" s="38">
        <f t="array" aca="1" ref="P122" ca="1">IF($H122="TOTAL HAP",K122,MAX(IF('PTE - Segment Emissions Calcs'!$B$8:$B$8919=$B122,'PTE - Segment Emissions Calcs'!$X$8:$X$8919,)))</f>
        <v>2.9959200000000001E-6</v>
      </c>
      <c r="Q122" s="38">
        <f t="array" aca="1" ref="Q122" ca="1">IF($H122="TOTAL HAP",N122,MAX(IF('PTE - Segment Emissions Calcs'!$B$8:$B$8919=$B122,'PTE - Segment Emissions Calcs'!$Z$8:$Z$8919,)))</f>
        <v>2.9959200000000001E-6</v>
      </c>
      <c r="R122" s="39"/>
    </row>
    <row r="123" spans="1:18" x14ac:dyDescent="0.25">
      <c r="A123" s="40"/>
      <c r="B123" s="40"/>
      <c r="C123" s="34" t="s">
        <v>38</v>
      </c>
      <c r="D123" s="35"/>
      <c r="E123" s="35"/>
      <c r="F123" s="35">
        <f ca="1">IFERROR(VLOOKUP($E123&amp;"-1",'PTE - Segment Emissions Calcs'!$I$8:$V$8919,16,FALSE),0)</f>
        <v>1.278E-5</v>
      </c>
      <c r="G123" s="35">
        <f ca="1">IFERROR(VLOOKUP($E123&amp;"-2",'PTE - Segment Emissions Calcs'!$I$8:$V$8919,16,FALSE),0)</f>
        <v>0</v>
      </c>
      <c r="H123" s="36">
        <f t="shared" ca="1" si="3"/>
        <v>1.278E-5</v>
      </c>
      <c r="I123" s="37">
        <f ca="1">IFERROR(VLOOKUP($E123&amp;"-1",'PTE - Segment Emissions Calcs'!$I$8:$X$8919,18,FALSE),0)</f>
        <v>5.5976399999999995E-5</v>
      </c>
      <c r="J123" s="37">
        <f ca="1">IFERROR(VLOOKUP($E123&amp;"-2",'PTE - Segment Emissions Calcs'!$I$8:$X$8919,18,FALSE),0)</f>
        <v>0</v>
      </c>
      <c r="K123" s="37">
        <f t="shared" ca="1" si="4"/>
        <v>5.5976399999999995E-5</v>
      </c>
      <c r="L123" s="37">
        <f ca="1">IFERROR(VLOOKUP($E123&amp;"-1",'PTE - Segment Emissions Calcs'!$I$8:$Z$8919,20,FALSE),0)</f>
        <v>5.5976399999999995E-5</v>
      </c>
      <c r="M123" s="37">
        <f ca="1">IFERROR(VLOOKUP($E123&amp;"-2",'PTE - Segment Emissions Calcs'!$I$8:$Z$8919,20,FALSE),0)</f>
        <v>0</v>
      </c>
      <c r="N123" s="37">
        <f t="shared" ca="1" si="5"/>
        <v>5.5976399999999995E-5</v>
      </c>
      <c r="O123" s="38">
        <f t="array" aca="1" ref="O123" ca="1">IF($H123="TOTAL HAP",H123,MAX(IF('PTE - Segment Emissions Calcs'!$B$8:$B$8919=$B123,'PTE - Segment Emissions Calcs'!$V$8:$V$8919,)))</f>
        <v>1.278E-5</v>
      </c>
      <c r="P123" s="38">
        <f t="array" aca="1" ref="P123" ca="1">IF($H123="TOTAL HAP",K123,MAX(IF('PTE - Segment Emissions Calcs'!$B$8:$B$8919=$B123,'PTE - Segment Emissions Calcs'!$X$8:$X$8919,)))</f>
        <v>5.5976399999999995E-5</v>
      </c>
      <c r="Q123" s="38">
        <f t="array" aca="1" ref="Q123" ca="1">IF($H123="TOTAL HAP",N123,MAX(IF('PTE - Segment Emissions Calcs'!$B$8:$B$8919=$B123,'PTE - Segment Emissions Calcs'!$Z$8:$Z$8919,)))</f>
        <v>5.5976399999999995E-5</v>
      </c>
      <c r="R123" s="39"/>
    </row>
    <row r="124" spans="1:18" x14ac:dyDescent="0.25">
      <c r="A124" s="40"/>
      <c r="B124" s="40"/>
      <c r="C124" s="34" t="s">
        <v>39</v>
      </c>
      <c r="D124" s="35"/>
      <c r="E124" s="35"/>
      <c r="F124" s="35">
        <f ca="1">IFERROR(VLOOKUP($E124&amp;"-1",'PTE - Segment Emissions Calcs'!$I$8:$V$8919,16,FALSE),0)</f>
        <v>4.3199999999999993E-6</v>
      </c>
      <c r="G124" s="35">
        <f ca="1">IFERROR(VLOOKUP($E124&amp;"-2",'PTE - Segment Emissions Calcs'!$I$8:$V$8919,16,FALSE),0)</f>
        <v>0</v>
      </c>
      <c r="H124" s="36">
        <f t="shared" ca="1" si="3"/>
        <v>4.3199999999999993E-6</v>
      </c>
      <c r="I124" s="37">
        <f ca="1">IFERROR(VLOOKUP($E124&amp;"-1",'PTE - Segment Emissions Calcs'!$I$8:$X$8919,18,FALSE),0)</f>
        <v>1.8921599999999995E-5</v>
      </c>
      <c r="J124" s="37">
        <f ca="1">IFERROR(VLOOKUP($E124&amp;"-2",'PTE - Segment Emissions Calcs'!$I$8:$X$8919,18,FALSE),0)</f>
        <v>0</v>
      </c>
      <c r="K124" s="37">
        <f t="shared" ca="1" si="4"/>
        <v>1.8921599999999995E-5</v>
      </c>
      <c r="L124" s="37">
        <f ca="1">IFERROR(VLOOKUP($E124&amp;"-1",'PTE - Segment Emissions Calcs'!$I$8:$Z$8919,20,FALSE),0)</f>
        <v>1.8921599999999995E-5</v>
      </c>
      <c r="M124" s="37">
        <f ca="1">IFERROR(VLOOKUP($E124&amp;"-2",'PTE - Segment Emissions Calcs'!$I$8:$Z$8919,20,FALSE),0)</f>
        <v>0</v>
      </c>
      <c r="N124" s="37">
        <f t="shared" ca="1" si="5"/>
        <v>1.8921599999999995E-5</v>
      </c>
      <c r="O124" s="38">
        <f t="array" aca="1" ref="O124" ca="1">IF($H124="TOTAL HAP",H124,MAX(IF('PTE - Segment Emissions Calcs'!$B$8:$B$8919=$B124,'PTE - Segment Emissions Calcs'!$V$8:$V$8919,)))</f>
        <v>4.3199999999999993E-6</v>
      </c>
      <c r="P124" s="38">
        <f t="array" aca="1" ref="P124" ca="1">IF($H124="TOTAL HAP",K124,MAX(IF('PTE - Segment Emissions Calcs'!$B$8:$B$8919=$B124,'PTE - Segment Emissions Calcs'!$X$8:$X$8919,)))</f>
        <v>1.8921599999999995E-5</v>
      </c>
      <c r="Q124" s="38">
        <f t="array" aca="1" ref="Q124" ca="1">IF($H124="TOTAL HAP",N124,MAX(IF('PTE - Segment Emissions Calcs'!$B$8:$B$8919=$B124,'PTE - Segment Emissions Calcs'!$Z$8:$Z$8919,)))</f>
        <v>1.8921599999999995E-5</v>
      </c>
      <c r="R124" s="39"/>
    </row>
    <row r="125" spans="1:18" x14ac:dyDescent="0.25">
      <c r="A125" s="40"/>
      <c r="B125" s="40"/>
      <c r="C125" s="34" t="s">
        <v>99</v>
      </c>
      <c r="D125" s="35"/>
      <c r="E125" s="35"/>
      <c r="F125" s="35">
        <f ca="1">IFERROR(VLOOKUP($E125&amp;"-1",'PTE - Segment Emissions Calcs'!$I$8:$V$8919,16,FALSE),0)</f>
        <v>5.9399999999999995E-7</v>
      </c>
      <c r="G125" s="35">
        <f ca="1">IFERROR(VLOOKUP($E125&amp;"-2",'PTE - Segment Emissions Calcs'!$I$8:$V$8919,16,FALSE),0)</f>
        <v>0</v>
      </c>
      <c r="H125" s="36">
        <f t="shared" ca="1" si="3"/>
        <v>5.9399999999999995E-7</v>
      </c>
      <c r="I125" s="37">
        <f ca="1">IFERROR(VLOOKUP($E125&amp;"-1",'PTE - Segment Emissions Calcs'!$I$8:$X$8919,18,FALSE),0)</f>
        <v>2.6017199999999997E-6</v>
      </c>
      <c r="J125" s="37">
        <f ca="1">IFERROR(VLOOKUP($E125&amp;"-2",'PTE - Segment Emissions Calcs'!$I$8:$X$8919,18,FALSE),0)</f>
        <v>0</v>
      </c>
      <c r="K125" s="37">
        <f t="shared" ca="1" si="4"/>
        <v>2.6017199999999997E-6</v>
      </c>
      <c r="L125" s="37">
        <f ca="1">IFERROR(VLOOKUP($E125&amp;"-1",'PTE - Segment Emissions Calcs'!$I$8:$Z$8919,20,FALSE),0)</f>
        <v>2.6017199999999997E-6</v>
      </c>
      <c r="M125" s="37">
        <f ca="1">IFERROR(VLOOKUP($E125&amp;"-2",'PTE - Segment Emissions Calcs'!$I$8:$Z$8919,20,FALSE),0)</f>
        <v>0</v>
      </c>
      <c r="N125" s="37">
        <f t="shared" ca="1" si="5"/>
        <v>2.6017199999999997E-6</v>
      </c>
      <c r="O125" s="38">
        <f t="array" aca="1" ref="O125" ca="1">IF($H125="TOTAL HAP",H125,MAX(IF('PTE - Segment Emissions Calcs'!$B$8:$B$8919=$B125,'PTE - Segment Emissions Calcs'!$V$8:$V$8919,)))</f>
        <v>5.9399999999999995E-7</v>
      </c>
      <c r="P125" s="38">
        <f t="array" aca="1" ref="P125" ca="1">IF($H125="TOTAL HAP",K125,MAX(IF('PTE - Segment Emissions Calcs'!$B$8:$B$8919=$B125,'PTE - Segment Emissions Calcs'!$X$8:$X$8919,)))</f>
        <v>2.6017199999999997E-6</v>
      </c>
      <c r="Q125" s="38">
        <f t="array" aca="1" ref="Q125" ca="1">IF($H125="TOTAL HAP",N125,MAX(IF('PTE - Segment Emissions Calcs'!$B$8:$B$8919=$B125,'PTE - Segment Emissions Calcs'!$Z$8:$Z$8919,)))</f>
        <v>2.6017199999999997E-6</v>
      </c>
      <c r="R125" s="39"/>
    </row>
    <row r="126" spans="1:18" x14ac:dyDescent="0.25">
      <c r="A126" s="40"/>
      <c r="B126" s="40"/>
      <c r="C126" s="34" t="s">
        <v>40</v>
      </c>
      <c r="D126" s="35"/>
      <c r="E126" s="35"/>
      <c r="F126" s="35">
        <f ca="1">IFERROR(VLOOKUP($E126&amp;"-1",'PTE - Segment Emissions Calcs'!$I$8:$V$8919,16,FALSE),0)</f>
        <v>5.5799999999999999E-6</v>
      </c>
      <c r="G126" s="35">
        <f ca="1">IFERROR(VLOOKUP($E126&amp;"-2",'PTE - Segment Emissions Calcs'!$I$8:$V$8919,16,FALSE),0)</f>
        <v>0</v>
      </c>
      <c r="H126" s="36">
        <f t="shared" ca="1" si="3"/>
        <v>5.5799999999999999E-6</v>
      </c>
      <c r="I126" s="37">
        <f ca="1">IFERROR(VLOOKUP($E126&amp;"-1",'PTE - Segment Emissions Calcs'!$I$8:$X$8919,18,FALSE),0)</f>
        <v>2.4440400000000001E-5</v>
      </c>
      <c r="J126" s="37">
        <f ca="1">IFERROR(VLOOKUP($E126&amp;"-2",'PTE - Segment Emissions Calcs'!$I$8:$X$8919,18,FALSE),0)</f>
        <v>0</v>
      </c>
      <c r="K126" s="37">
        <f t="shared" ca="1" si="4"/>
        <v>2.4440400000000001E-5</v>
      </c>
      <c r="L126" s="37">
        <f ca="1">IFERROR(VLOOKUP($E126&amp;"-1",'PTE - Segment Emissions Calcs'!$I$8:$Z$8919,20,FALSE),0)</f>
        <v>2.4440400000000001E-5</v>
      </c>
      <c r="M126" s="37">
        <f ca="1">IFERROR(VLOOKUP($E126&amp;"-2",'PTE - Segment Emissions Calcs'!$I$8:$Z$8919,20,FALSE),0)</f>
        <v>0</v>
      </c>
      <c r="N126" s="37">
        <f t="shared" ca="1" si="5"/>
        <v>2.4440400000000001E-5</v>
      </c>
      <c r="O126" s="38">
        <f t="array" aca="1" ref="O126" ca="1">IF($H126="TOTAL HAP",H126,MAX(IF('PTE - Segment Emissions Calcs'!$B$8:$B$8919=$B126,'PTE - Segment Emissions Calcs'!$V$8:$V$8919,)))</f>
        <v>5.5799999999999999E-6</v>
      </c>
      <c r="P126" s="38">
        <f t="array" aca="1" ref="P126" ca="1">IF($H126="TOTAL HAP",K126,MAX(IF('PTE - Segment Emissions Calcs'!$B$8:$B$8919=$B126,'PTE - Segment Emissions Calcs'!$X$8:$X$8919,)))</f>
        <v>2.4440400000000001E-5</v>
      </c>
      <c r="Q126" s="38">
        <f t="array" aca="1" ref="Q126" ca="1">IF($H126="TOTAL HAP",N126,MAX(IF('PTE - Segment Emissions Calcs'!$B$8:$B$8919=$B126,'PTE - Segment Emissions Calcs'!$Z$8:$Z$8919,)))</f>
        <v>2.4440400000000001E-5</v>
      </c>
      <c r="R126" s="39"/>
    </row>
    <row r="127" spans="1:18" x14ac:dyDescent="0.25">
      <c r="A127" s="40"/>
      <c r="B127" s="40"/>
      <c r="C127" s="34" t="s">
        <v>41</v>
      </c>
      <c r="D127" s="35"/>
      <c r="E127" s="35"/>
      <c r="F127" s="35">
        <f ca="1">IFERROR(VLOOKUP($E127&amp;"-1",'PTE - Segment Emissions Calcs'!$I$8:$V$8919,16,FALSE),0)</f>
        <v>3.2399999999999999E-6</v>
      </c>
      <c r="G127" s="35">
        <f ca="1">IFERROR(VLOOKUP($E127&amp;"-2",'PTE - Segment Emissions Calcs'!$I$8:$V$8919,16,FALSE),0)</f>
        <v>0</v>
      </c>
      <c r="H127" s="36">
        <f t="shared" ca="1" si="3"/>
        <v>3.2399999999999999E-6</v>
      </c>
      <c r="I127" s="37">
        <f ca="1">IFERROR(VLOOKUP($E127&amp;"-1",'PTE - Segment Emissions Calcs'!$I$8:$X$8919,18,FALSE),0)</f>
        <v>1.4191199999999999E-5</v>
      </c>
      <c r="J127" s="37">
        <f ca="1">IFERROR(VLOOKUP($E127&amp;"-2",'PTE - Segment Emissions Calcs'!$I$8:$X$8919,18,FALSE),0)</f>
        <v>0</v>
      </c>
      <c r="K127" s="37">
        <f t="shared" ca="1" si="4"/>
        <v>1.4191199999999999E-5</v>
      </c>
      <c r="L127" s="37">
        <f ca="1">IFERROR(VLOOKUP($E127&amp;"-1",'PTE - Segment Emissions Calcs'!$I$8:$Z$8919,20,FALSE),0)</f>
        <v>1.4191199999999999E-5</v>
      </c>
      <c r="M127" s="37">
        <f ca="1">IFERROR(VLOOKUP($E127&amp;"-2",'PTE - Segment Emissions Calcs'!$I$8:$Z$8919,20,FALSE),0)</f>
        <v>0</v>
      </c>
      <c r="N127" s="37">
        <f t="shared" ca="1" si="5"/>
        <v>1.4191199999999999E-5</v>
      </c>
      <c r="O127" s="38">
        <f t="array" aca="1" ref="O127" ca="1">IF($H127="TOTAL HAP",H127,MAX(IF('PTE - Segment Emissions Calcs'!$B$8:$B$8919=$B127,'PTE - Segment Emissions Calcs'!$V$8:$V$8919,)))</f>
        <v>3.2399999999999999E-6</v>
      </c>
      <c r="P127" s="38">
        <f t="array" aca="1" ref="P127" ca="1">IF($H127="TOTAL HAP",K127,MAX(IF('PTE - Segment Emissions Calcs'!$B$8:$B$8919=$B127,'PTE - Segment Emissions Calcs'!$X$8:$X$8919,)))</f>
        <v>1.4191199999999999E-5</v>
      </c>
      <c r="Q127" s="38">
        <f t="array" aca="1" ref="Q127" ca="1">IF($H127="TOTAL HAP",N127,MAX(IF('PTE - Segment Emissions Calcs'!$B$8:$B$8919=$B127,'PTE - Segment Emissions Calcs'!$Z$8:$Z$8919,)))</f>
        <v>1.4191199999999999E-5</v>
      </c>
      <c r="R127" s="39"/>
    </row>
    <row r="128" spans="1:18" x14ac:dyDescent="0.25">
      <c r="A128" s="40"/>
      <c r="B128" s="40"/>
      <c r="C128" s="34" t="s">
        <v>42</v>
      </c>
      <c r="D128" s="35"/>
      <c r="E128" s="35"/>
      <c r="F128" s="35">
        <f ca="1">IFERROR(VLOOKUP($E128&amp;"-1",'PTE - Segment Emissions Calcs'!$I$8:$V$8919,16,FALSE),0)</f>
        <v>4.1400000000000002E-6</v>
      </c>
      <c r="G128" s="35">
        <f ca="1">IFERROR(VLOOKUP($E128&amp;"-2",'PTE - Segment Emissions Calcs'!$I$8:$V$8919,16,FALSE),0)</f>
        <v>0</v>
      </c>
      <c r="H128" s="36">
        <f t="shared" ca="1" si="3"/>
        <v>4.1400000000000002E-6</v>
      </c>
      <c r="I128" s="37">
        <f ca="1">IFERROR(VLOOKUP($E128&amp;"-1",'PTE - Segment Emissions Calcs'!$I$8:$X$8919,18,FALSE),0)</f>
        <v>1.8133200000000001E-5</v>
      </c>
      <c r="J128" s="37">
        <f ca="1">IFERROR(VLOOKUP($E128&amp;"-2",'PTE - Segment Emissions Calcs'!$I$8:$X$8919,18,FALSE),0)</f>
        <v>0</v>
      </c>
      <c r="K128" s="37">
        <f t="shared" ca="1" si="4"/>
        <v>1.8133200000000001E-5</v>
      </c>
      <c r="L128" s="37">
        <f ca="1">IFERROR(VLOOKUP($E128&amp;"-1",'PTE - Segment Emissions Calcs'!$I$8:$Z$8919,20,FALSE),0)</f>
        <v>1.8133200000000001E-5</v>
      </c>
      <c r="M128" s="37">
        <f ca="1">IFERROR(VLOOKUP($E128&amp;"-2",'PTE - Segment Emissions Calcs'!$I$8:$Z$8919,20,FALSE),0)</f>
        <v>0</v>
      </c>
      <c r="N128" s="37">
        <f t="shared" ca="1" si="5"/>
        <v>1.8133200000000001E-5</v>
      </c>
      <c r="O128" s="38">
        <f t="array" aca="1" ref="O128" ca="1">IF($H128="TOTAL HAP",H128,MAX(IF('PTE - Segment Emissions Calcs'!$B$8:$B$8919=$B128,'PTE - Segment Emissions Calcs'!$V$8:$V$8919,)))</f>
        <v>4.1400000000000002E-6</v>
      </c>
      <c r="P128" s="38">
        <f t="array" aca="1" ref="P128" ca="1">IF($H128="TOTAL HAP",K128,MAX(IF('PTE - Segment Emissions Calcs'!$B$8:$B$8919=$B128,'PTE - Segment Emissions Calcs'!$X$8:$X$8919,)))</f>
        <v>1.8133200000000001E-5</v>
      </c>
      <c r="Q128" s="38">
        <f t="array" aca="1" ref="Q128" ca="1">IF($H128="TOTAL HAP",N128,MAX(IF('PTE - Segment Emissions Calcs'!$B$8:$B$8919=$B128,'PTE - Segment Emissions Calcs'!$Z$8:$Z$8919,)))</f>
        <v>1.8133200000000001E-5</v>
      </c>
      <c r="R128" s="39"/>
    </row>
    <row r="129" spans="1:18" x14ac:dyDescent="0.25">
      <c r="A129" s="40"/>
      <c r="B129" s="40"/>
      <c r="C129" s="34" t="s">
        <v>43</v>
      </c>
      <c r="D129" s="35"/>
      <c r="E129" s="35"/>
      <c r="F129" s="35">
        <f ca="1">IFERROR(VLOOKUP($E129&amp;"-1",'PTE - Segment Emissions Calcs'!$I$8:$V$8919,16,FALSE),0)</f>
        <v>5.04E-6</v>
      </c>
      <c r="G129" s="35">
        <f ca="1">IFERROR(VLOOKUP($E129&amp;"-2",'PTE - Segment Emissions Calcs'!$I$8:$V$8919,16,FALSE),0)</f>
        <v>0</v>
      </c>
      <c r="H129" s="36">
        <f t="shared" ca="1" si="3"/>
        <v>5.04E-6</v>
      </c>
      <c r="I129" s="37">
        <f ca="1">IFERROR(VLOOKUP($E129&amp;"-1",'PTE - Segment Emissions Calcs'!$I$8:$X$8919,18,FALSE),0)</f>
        <v>2.2075199999999998E-5</v>
      </c>
      <c r="J129" s="37">
        <f ca="1">IFERROR(VLOOKUP($E129&amp;"-2",'PTE - Segment Emissions Calcs'!$I$8:$X$8919,18,FALSE),0)</f>
        <v>0</v>
      </c>
      <c r="K129" s="37">
        <f t="shared" ca="1" si="4"/>
        <v>2.2075199999999998E-5</v>
      </c>
      <c r="L129" s="37">
        <f ca="1">IFERROR(VLOOKUP($E129&amp;"-1",'PTE - Segment Emissions Calcs'!$I$8:$Z$8919,20,FALSE),0)</f>
        <v>2.2075199999999998E-5</v>
      </c>
      <c r="M129" s="37">
        <f ca="1">IFERROR(VLOOKUP($E129&amp;"-2",'PTE - Segment Emissions Calcs'!$I$8:$Z$8919,20,FALSE),0)</f>
        <v>0</v>
      </c>
      <c r="N129" s="37">
        <f t="shared" ca="1" si="5"/>
        <v>2.2075199999999998E-5</v>
      </c>
      <c r="O129" s="38">
        <f t="array" aca="1" ref="O129" ca="1">IF($H129="TOTAL HAP",H129,MAX(IF('PTE - Segment Emissions Calcs'!$B$8:$B$8919=$B129,'PTE - Segment Emissions Calcs'!$V$8:$V$8919,)))</f>
        <v>5.04E-6</v>
      </c>
      <c r="P129" s="38">
        <f t="array" aca="1" ref="P129" ca="1">IF($H129="TOTAL HAP",K129,MAX(IF('PTE - Segment Emissions Calcs'!$B$8:$B$8919=$B129,'PTE - Segment Emissions Calcs'!$X$8:$X$8919,)))</f>
        <v>2.2075199999999998E-5</v>
      </c>
      <c r="Q129" s="38">
        <f t="array" aca="1" ref="Q129" ca="1">IF($H129="TOTAL HAP",N129,MAX(IF('PTE - Segment Emissions Calcs'!$B$8:$B$8919=$B129,'PTE - Segment Emissions Calcs'!$Z$8:$Z$8919,)))</f>
        <v>2.2075199999999998E-5</v>
      </c>
      <c r="R129" s="39"/>
    </row>
    <row r="130" spans="1:18" x14ac:dyDescent="0.25">
      <c r="A130" s="40"/>
      <c r="B130" s="40"/>
      <c r="C130" s="34" t="s">
        <v>45</v>
      </c>
      <c r="D130" s="35"/>
      <c r="E130" s="35"/>
      <c r="F130" s="35">
        <f ca="1">IFERROR(VLOOKUP($E130&amp;"-1",'PTE - Segment Emissions Calcs'!$I$8:$V$8919,16,FALSE),0)</f>
        <v>1.098E-4</v>
      </c>
      <c r="G130" s="35">
        <f ca="1">IFERROR(VLOOKUP($E130&amp;"-2",'PTE - Segment Emissions Calcs'!$I$8:$V$8919,16,FALSE),0)</f>
        <v>0</v>
      </c>
      <c r="H130" s="36">
        <f t="shared" ca="1" si="3"/>
        <v>1.098E-4</v>
      </c>
      <c r="I130" s="37">
        <f ca="1">IFERROR(VLOOKUP($E130&amp;"-1",'PTE - Segment Emissions Calcs'!$I$8:$X$8919,18,FALSE),0)</f>
        <v>4.8092400000000003E-4</v>
      </c>
      <c r="J130" s="37">
        <f ca="1">IFERROR(VLOOKUP($E130&amp;"-2",'PTE - Segment Emissions Calcs'!$I$8:$X$8919,18,FALSE),0)</f>
        <v>0</v>
      </c>
      <c r="K130" s="37">
        <f t="shared" ca="1" si="4"/>
        <v>4.8092400000000003E-4</v>
      </c>
      <c r="L130" s="37">
        <f ca="1">IFERROR(VLOOKUP($E130&amp;"-1",'PTE - Segment Emissions Calcs'!$I$8:$Z$8919,20,FALSE),0)</f>
        <v>4.8092400000000003E-4</v>
      </c>
      <c r="M130" s="37">
        <f ca="1">IFERROR(VLOOKUP($E130&amp;"-2",'PTE - Segment Emissions Calcs'!$I$8:$Z$8919,20,FALSE),0)</f>
        <v>0</v>
      </c>
      <c r="N130" s="37">
        <f t="shared" ca="1" si="5"/>
        <v>4.8092400000000003E-4</v>
      </c>
      <c r="O130" s="38">
        <f t="array" aca="1" ref="O130" ca="1">IF($H130="TOTAL HAP",H130,MAX(IF('PTE - Segment Emissions Calcs'!$B$8:$B$8919=$B130,'PTE - Segment Emissions Calcs'!$V$8:$V$8919,)))</f>
        <v>1.098E-4</v>
      </c>
      <c r="P130" s="38">
        <f t="array" aca="1" ref="P130" ca="1">IF($H130="TOTAL HAP",K130,MAX(IF('PTE - Segment Emissions Calcs'!$B$8:$B$8919=$B130,'PTE - Segment Emissions Calcs'!$X$8:$X$8919,)))</f>
        <v>4.8092400000000003E-4</v>
      </c>
      <c r="Q130" s="38">
        <f t="array" aca="1" ref="Q130" ca="1">IF($H130="TOTAL HAP",N130,MAX(IF('PTE - Segment Emissions Calcs'!$B$8:$B$8919=$B130,'PTE - Segment Emissions Calcs'!$Z$8:$Z$8919,)))</f>
        <v>4.8092400000000003E-4</v>
      </c>
      <c r="R130" s="39"/>
    </row>
    <row r="131" spans="1:18" x14ac:dyDescent="0.25">
      <c r="A131" s="40"/>
      <c r="B131" s="40"/>
      <c r="C131" s="34" t="s">
        <v>46</v>
      </c>
      <c r="D131" s="35"/>
      <c r="E131" s="35"/>
      <c r="F131" s="35">
        <f ca="1">IFERROR(VLOOKUP($E131&amp;"-1",'PTE - Segment Emissions Calcs'!$I$8:$V$8919,16,FALSE),0)</f>
        <v>4.32E-5</v>
      </c>
      <c r="G131" s="35">
        <f ca="1">IFERROR(VLOOKUP($E131&amp;"-2",'PTE - Segment Emissions Calcs'!$I$8:$V$8919,16,FALSE),0)</f>
        <v>0</v>
      </c>
      <c r="H131" s="36">
        <f t="shared" ca="1" si="3"/>
        <v>4.32E-5</v>
      </c>
      <c r="I131" s="37">
        <f ca="1">IFERROR(VLOOKUP($E131&amp;"-1",'PTE - Segment Emissions Calcs'!$I$8:$X$8919,18,FALSE),0)</f>
        <v>1.89216E-4</v>
      </c>
      <c r="J131" s="37">
        <f ca="1">IFERROR(VLOOKUP($E131&amp;"-2",'PTE - Segment Emissions Calcs'!$I$8:$X$8919,18,FALSE),0)</f>
        <v>0</v>
      </c>
      <c r="K131" s="37">
        <f t="shared" ca="1" si="4"/>
        <v>1.89216E-4</v>
      </c>
      <c r="L131" s="37">
        <f ca="1">IFERROR(VLOOKUP($E131&amp;"-1",'PTE - Segment Emissions Calcs'!$I$8:$Z$8919,20,FALSE),0)</f>
        <v>1.89216E-4</v>
      </c>
      <c r="M131" s="37">
        <f ca="1">IFERROR(VLOOKUP($E131&amp;"-2",'PTE - Segment Emissions Calcs'!$I$8:$Z$8919,20,FALSE),0)</f>
        <v>0</v>
      </c>
      <c r="N131" s="37">
        <f t="shared" ca="1" si="5"/>
        <v>1.89216E-4</v>
      </c>
      <c r="O131" s="38">
        <f t="array" aca="1" ref="O131" ca="1">IF($H131="TOTAL HAP",H131,MAX(IF('PTE - Segment Emissions Calcs'!$B$8:$B$8919=$B131,'PTE - Segment Emissions Calcs'!$V$8:$V$8919,)))</f>
        <v>4.32E-5</v>
      </c>
      <c r="P131" s="38">
        <f t="array" aca="1" ref="P131" ca="1">IF($H131="TOTAL HAP",K131,MAX(IF('PTE - Segment Emissions Calcs'!$B$8:$B$8919=$B131,'PTE - Segment Emissions Calcs'!$X$8:$X$8919,)))</f>
        <v>1.89216E-4</v>
      </c>
      <c r="Q131" s="38">
        <f t="array" aca="1" ref="Q131" ca="1">IF($H131="TOTAL HAP",N131,MAX(IF('PTE - Segment Emissions Calcs'!$B$8:$B$8919=$B131,'PTE - Segment Emissions Calcs'!$Z$8:$Z$8919,)))</f>
        <v>1.89216E-4</v>
      </c>
      <c r="R131" s="39"/>
    </row>
    <row r="132" spans="1:18" x14ac:dyDescent="0.25">
      <c r="A132" s="40"/>
      <c r="B132" s="40"/>
      <c r="C132" s="34" t="s">
        <v>49</v>
      </c>
      <c r="D132" s="35"/>
      <c r="E132" s="35"/>
      <c r="F132" s="35">
        <f ca="1">IFERROR(VLOOKUP($E132&amp;"-1",'PTE - Segment Emissions Calcs'!$I$8:$V$8919,16,FALSE),0)</f>
        <v>5.4E-6</v>
      </c>
      <c r="G132" s="35">
        <f ca="1">IFERROR(VLOOKUP($E132&amp;"-2",'PTE - Segment Emissions Calcs'!$I$8:$V$8919,16,FALSE),0)</f>
        <v>0</v>
      </c>
      <c r="H132" s="36">
        <f t="shared" ca="1" si="3"/>
        <v>5.4E-6</v>
      </c>
      <c r="I132" s="37">
        <f ca="1">IFERROR(VLOOKUP($E132&amp;"-1",'PTE - Segment Emissions Calcs'!$I$8:$X$8919,18,FALSE),0)</f>
        <v>2.3652E-5</v>
      </c>
      <c r="J132" s="37">
        <f ca="1">IFERROR(VLOOKUP($E132&amp;"-2",'PTE - Segment Emissions Calcs'!$I$8:$X$8919,18,FALSE),0)</f>
        <v>0</v>
      </c>
      <c r="K132" s="37">
        <f t="shared" ca="1" si="4"/>
        <v>2.3652E-5</v>
      </c>
      <c r="L132" s="37">
        <f ca="1">IFERROR(VLOOKUP($E132&amp;"-1",'PTE - Segment Emissions Calcs'!$I$8:$Z$8919,20,FALSE),0)</f>
        <v>2.3652E-5</v>
      </c>
      <c r="M132" s="37">
        <f ca="1">IFERROR(VLOOKUP($E132&amp;"-2",'PTE - Segment Emissions Calcs'!$I$8:$Z$8919,20,FALSE),0)</f>
        <v>0</v>
      </c>
      <c r="N132" s="37">
        <f t="shared" ca="1" si="5"/>
        <v>2.3652E-5</v>
      </c>
      <c r="O132" s="38">
        <f t="array" aca="1" ref="O132" ca="1">IF($H132="TOTAL HAP",H132,MAX(IF('PTE - Segment Emissions Calcs'!$B$8:$B$8919=$B132,'PTE - Segment Emissions Calcs'!$V$8:$V$8919,)))</f>
        <v>5.4E-6</v>
      </c>
      <c r="P132" s="38">
        <f t="array" aca="1" ref="P132" ca="1">IF($H132="TOTAL HAP",K132,MAX(IF('PTE - Segment Emissions Calcs'!$B$8:$B$8919=$B132,'PTE - Segment Emissions Calcs'!$X$8:$X$8919,)))</f>
        <v>2.3652E-5</v>
      </c>
      <c r="Q132" s="38">
        <f t="array" aca="1" ref="Q132" ca="1">IF($H132="TOTAL HAP",N132,MAX(IF('PTE - Segment Emissions Calcs'!$B$8:$B$8919=$B132,'PTE - Segment Emissions Calcs'!$Z$8:$Z$8919,)))</f>
        <v>2.3652E-5</v>
      </c>
      <c r="R132" s="39"/>
    </row>
    <row r="133" spans="1:18" x14ac:dyDescent="0.25">
      <c r="A133" s="40"/>
      <c r="B133" s="40"/>
      <c r="C133" s="34" t="s">
        <v>100</v>
      </c>
      <c r="D133" s="35"/>
      <c r="E133" s="35"/>
      <c r="F133" s="35">
        <f ca="1">IFERROR(VLOOKUP($E133&amp;"-1",'PTE - Segment Emissions Calcs'!$I$8:$V$8919,16,FALSE),0)</f>
        <v>3.2400000000000001E-5</v>
      </c>
      <c r="G133" s="35">
        <f ca="1">IFERROR(VLOOKUP($E133&amp;"-2",'PTE - Segment Emissions Calcs'!$I$8:$V$8919,16,FALSE),0)</f>
        <v>0</v>
      </c>
      <c r="H133" s="36">
        <f t="shared" ca="1" si="3"/>
        <v>3.2400000000000001E-5</v>
      </c>
      <c r="I133" s="37">
        <f ca="1">IFERROR(VLOOKUP($E133&amp;"-1",'PTE - Segment Emissions Calcs'!$I$8:$X$8919,18,FALSE),0)</f>
        <v>1.4191200000000001E-4</v>
      </c>
      <c r="J133" s="37">
        <f ca="1">IFERROR(VLOOKUP($E133&amp;"-2",'PTE - Segment Emissions Calcs'!$I$8:$X$8919,18,FALSE),0)</f>
        <v>0</v>
      </c>
      <c r="K133" s="37">
        <f t="shared" ca="1" si="4"/>
        <v>1.4191200000000001E-4</v>
      </c>
      <c r="L133" s="37">
        <f ca="1">IFERROR(VLOOKUP($E133&amp;"-1",'PTE - Segment Emissions Calcs'!$I$8:$Z$8919,20,FALSE),0)</f>
        <v>1.4191200000000001E-4</v>
      </c>
      <c r="M133" s="37">
        <f ca="1">IFERROR(VLOOKUP($E133&amp;"-2",'PTE - Segment Emissions Calcs'!$I$8:$Z$8919,20,FALSE),0)</f>
        <v>0</v>
      </c>
      <c r="N133" s="37">
        <f t="shared" ca="1" si="5"/>
        <v>1.4191200000000001E-4</v>
      </c>
      <c r="O133" s="38">
        <f t="array" aca="1" ref="O133" ca="1">IF($H133="TOTAL HAP",H133,MAX(IF('PTE - Segment Emissions Calcs'!$B$8:$B$8919=$B133,'PTE - Segment Emissions Calcs'!$V$8:$V$8919,)))</f>
        <v>3.2400000000000001E-5</v>
      </c>
      <c r="P133" s="38">
        <f t="array" aca="1" ref="P133" ca="1">IF($H133="TOTAL HAP",K133,MAX(IF('PTE - Segment Emissions Calcs'!$B$8:$B$8919=$B133,'PTE - Segment Emissions Calcs'!$X$8:$X$8919,)))</f>
        <v>1.4191200000000001E-4</v>
      </c>
      <c r="Q133" s="38">
        <f t="array" aca="1" ref="Q133" ca="1">IF($H133="TOTAL HAP",N133,MAX(IF('PTE - Segment Emissions Calcs'!$B$8:$B$8919=$B133,'PTE - Segment Emissions Calcs'!$Z$8:$Z$8919,)))</f>
        <v>1.4191200000000001E-4</v>
      </c>
      <c r="R133" s="39"/>
    </row>
    <row r="134" spans="1:18" x14ac:dyDescent="0.25">
      <c r="A134" s="40"/>
      <c r="B134" s="40"/>
      <c r="C134" s="34" t="s">
        <v>50</v>
      </c>
      <c r="D134" s="35"/>
      <c r="E134" s="35"/>
      <c r="F134" s="35">
        <f ca="1">IFERROR(VLOOKUP($E134&amp;"-1",'PTE - Segment Emissions Calcs'!$I$8:$V$8919,16,FALSE),0)</f>
        <v>1.2599999999999998E-3</v>
      </c>
      <c r="G134" s="35">
        <f ca="1">IFERROR(VLOOKUP($E134&amp;"-2",'PTE - Segment Emissions Calcs'!$I$8:$V$8919,16,FALSE),0)</f>
        <v>0</v>
      </c>
      <c r="H134" s="36">
        <f t="shared" ca="1" si="3"/>
        <v>1.2599999999999998E-3</v>
      </c>
      <c r="I134" s="37">
        <f ca="1">IFERROR(VLOOKUP($E134&amp;"-1",'PTE - Segment Emissions Calcs'!$I$8:$X$8919,18,FALSE),0)</f>
        <v>5.5187999999999999E-3</v>
      </c>
      <c r="J134" s="37">
        <f ca="1">IFERROR(VLOOKUP($E134&amp;"-2",'PTE - Segment Emissions Calcs'!$I$8:$X$8919,18,FALSE),0)</f>
        <v>0</v>
      </c>
      <c r="K134" s="37">
        <f t="shared" ca="1" si="4"/>
        <v>5.5187999999999999E-3</v>
      </c>
      <c r="L134" s="37">
        <f ca="1">IFERROR(VLOOKUP($E134&amp;"-1",'PTE - Segment Emissions Calcs'!$I$8:$Z$8919,20,FALSE),0)</f>
        <v>5.5187999999999999E-3</v>
      </c>
      <c r="M134" s="37">
        <f ca="1">IFERROR(VLOOKUP($E134&amp;"-2",'PTE - Segment Emissions Calcs'!$I$8:$Z$8919,20,FALSE),0)</f>
        <v>0</v>
      </c>
      <c r="N134" s="37">
        <f t="shared" ca="1" si="5"/>
        <v>5.5187999999999999E-3</v>
      </c>
      <c r="O134" s="38">
        <f t="array" aca="1" ref="O134" ca="1">IF($H134="TOTAL HAP",H134,MAX(IF('PTE - Segment Emissions Calcs'!$B$8:$B$8919=$B134,'PTE - Segment Emissions Calcs'!$V$8:$V$8919,)))</f>
        <v>1.2599999999999998E-3</v>
      </c>
      <c r="P134" s="38">
        <f t="array" aca="1" ref="P134" ca="1">IF($H134="TOTAL HAP",K134,MAX(IF('PTE - Segment Emissions Calcs'!$B$8:$B$8919=$B134,'PTE - Segment Emissions Calcs'!$X$8:$X$8919,)))</f>
        <v>5.5187999999999999E-3</v>
      </c>
      <c r="Q134" s="38">
        <f t="array" aca="1" ref="Q134" ca="1">IF($H134="TOTAL HAP",N134,MAX(IF('PTE - Segment Emissions Calcs'!$B$8:$B$8919=$B134,'PTE - Segment Emissions Calcs'!$Z$8:$Z$8919,)))</f>
        <v>5.5187999999999999E-3</v>
      </c>
      <c r="R134" s="39"/>
    </row>
    <row r="135" spans="1:18" x14ac:dyDescent="0.25">
      <c r="A135" s="40"/>
      <c r="B135" s="40"/>
      <c r="C135" s="34" t="s">
        <v>51</v>
      </c>
      <c r="D135" s="35"/>
      <c r="E135" s="35"/>
      <c r="F135" s="35">
        <f ca="1">IFERROR(VLOOKUP($E135&amp;"-1",'PTE - Segment Emissions Calcs'!$I$8:$V$8919,16,FALSE),0)</f>
        <v>2.8800000000000001E-4</v>
      </c>
      <c r="G135" s="35">
        <f ca="1">IFERROR(VLOOKUP($E135&amp;"-2",'PTE - Segment Emissions Calcs'!$I$8:$V$8919,16,FALSE),0)</f>
        <v>0</v>
      </c>
      <c r="H135" s="36">
        <f t="shared" ref="H135:H198" ca="1" si="6">MAX(F135:G135)</f>
        <v>2.8800000000000001E-4</v>
      </c>
      <c r="I135" s="37">
        <f ca="1">IFERROR(VLOOKUP($E135&amp;"-1",'PTE - Segment Emissions Calcs'!$I$8:$X$8919,18,FALSE),0)</f>
        <v>1.2614400000000002E-3</v>
      </c>
      <c r="J135" s="37">
        <f ca="1">IFERROR(VLOOKUP($E135&amp;"-2",'PTE - Segment Emissions Calcs'!$I$8:$X$8919,18,FALSE),0)</f>
        <v>0</v>
      </c>
      <c r="K135" s="37">
        <f t="shared" ref="K135:K198" ca="1" si="7">MAX(I135:J135)</f>
        <v>1.2614400000000002E-3</v>
      </c>
      <c r="L135" s="37">
        <f ca="1">IFERROR(VLOOKUP($E135&amp;"-1",'PTE - Segment Emissions Calcs'!$I$8:$Z$8919,20,FALSE),0)</f>
        <v>1.2614400000000002E-3</v>
      </c>
      <c r="M135" s="37">
        <f ca="1">IFERROR(VLOOKUP($E135&amp;"-2",'PTE - Segment Emissions Calcs'!$I$8:$Z$8919,20,FALSE),0)</f>
        <v>0</v>
      </c>
      <c r="N135" s="37">
        <f t="shared" ref="N135:N198" ca="1" si="8">MAX(L135:M135)</f>
        <v>1.2614400000000002E-3</v>
      </c>
      <c r="O135" s="38">
        <f t="array" aca="1" ref="O135" ca="1">IF($H135="TOTAL HAP",H135,MAX(IF('PTE - Segment Emissions Calcs'!$B$8:$B$8919=$B135,'PTE - Segment Emissions Calcs'!$V$8:$V$8919,)))</f>
        <v>2.8800000000000001E-4</v>
      </c>
      <c r="P135" s="38">
        <f t="array" aca="1" ref="P135" ca="1">IF($H135="TOTAL HAP",K135,MAX(IF('PTE - Segment Emissions Calcs'!$B$8:$B$8919=$B135,'PTE - Segment Emissions Calcs'!$X$8:$X$8919,)))</f>
        <v>1.2614400000000002E-3</v>
      </c>
      <c r="Q135" s="38">
        <f t="array" aca="1" ref="Q135" ca="1">IF($H135="TOTAL HAP",N135,MAX(IF('PTE - Segment Emissions Calcs'!$B$8:$B$8919=$B135,'PTE - Segment Emissions Calcs'!$Z$8:$Z$8919,)))</f>
        <v>1.2614400000000002E-3</v>
      </c>
      <c r="R135" s="39"/>
    </row>
    <row r="136" spans="1:18" x14ac:dyDescent="0.25">
      <c r="A136" s="40"/>
      <c r="B136" s="40"/>
      <c r="C136" s="34" t="s">
        <v>52</v>
      </c>
      <c r="D136" s="35"/>
      <c r="E136" s="35"/>
      <c r="F136" s="35">
        <f ca="1">IFERROR(VLOOKUP($E136&amp;"-1",'PTE - Segment Emissions Calcs'!$I$8:$V$8919,16,FALSE),0)</f>
        <v>3.9600000000000002E-6</v>
      </c>
      <c r="G136" s="35">
        <f ca="1">IFERROR(VLOOKUP($E136&amp;"-2",'PTE - Segment Emissions Calcs'!$I$8:$V$8919,16,FALSE),0)</f>
        <v>0</v>
      </c>
      <c r="H136" s="36">
        <f t="shared" ca="1" si="6"/>
        <v>3.9600000000000002E-6</v>
      </c>
      <c r="I136" s="37">
        <f ca="1">IFERROR(VLOOKUP($E136&amp;"-1",'PTE - Segment Emissions Calcs'!$I$8:$X$8919,18,FALSE),0)</f>
        <v>1.73448E-5</v>
      </c>
      <c r="J136" s="37">
        <f ca="1">IFERROR(VLOOKUP($E136&amp;"-2",'PTE - Segment Emissions Calcs'!$I$8:$X$8919,18,FALSE),0)</f>
        <v>0</v>
      </c>
      <c r="K136" s="37">
        <f t="shared" ca="1" si="7"/>
        <v>1.73448E-5</v>
      </c>
      <c r="L136" s="37">
        <f ca="1">IFERROR(VLOOKUP($E136&amp;"-1",'PTE - Segment Emissions Calcs'!$I$8:$Z$8919,20,FALSE),0)</f>
        <v>1.73448E-5</v>
      </c>
      <c r="M136" s="37">
        <f ca="1">IFERROR(VLOOKUP($E136&amp;"-2",'PTE - Segment Emissions Calcs'!$I$8:$Z$8919,20,FALSE),0)</f>
        <v>0</v>
      </c>
      <c r="N136" s="37">
        <f t="shared" ca="1" si="8"/>
        <v>1.73448E-5</v>
      </c>
      <c r="O136" s="38">
        <f t="array" aca="1" ref="O136" ca="1">IF($H136="TOTAL HAP",H136,MAX(IF('PTE - Segment Emissions Calcs'!$B$8:$B$8919=$B136,'PTE - Segment Emissions Calcs'!$V$8:$V$8919,)))</f>
        <v>3.9600000000000002E-6</v>
      </c>
      <c r="P136" s="38">
        <f t="array" aca="1" ref="P136" ca="1">IF($H136="TOTAL HAP",K136,MAX(IF('PTE - Segment Emissions Calcs'!$B$8:$B$8919=$B136,'PTE - Segment Emissions Calcs'!$X$8:$X$8919,)))</f>
        <v>1.73448E-5</v>
      </c>
      <c r="Q136" s="38">
        <f t="array" aca="1" ref="Q136" ca="1">IF($H136="TOTAL HAP",N136,MAX(IF('PTE - Segment Emissions Calcs'!$B$8:$B$8919=$B136,'PTE - Segment Emissions Calcs'!$Z$8:$Z$8919,)))</f>
        <v>1.73448E-5</v>
      </c>
      <c r="R136" s="39"/>
    </row>
    <row r="137" spans="1:18" x14ac:dyDescent="0.25">
      <c r="A137" s="40"/>
      <c r="B137" s="40"/>
      <c r="C137" s="34" t="s">
        <v>101</v>
      </c>
      <c r="D137" s="35"/>
      <c r="E137" s="35"/>
      <c r="F137" s="35">
        <f ca="1">IFERROR(VLOOKUP($E137&amp;"-1",'PTE - Segment Emissions Calcs'!$I$8:$V$8919,16,FALSE),0)</f>
        <v>6.6599999999999993E-4</v>
      </c>
      <c r="G137" s="35">
        <f ca="1">IFERROR(VLOOKUP($E137&amp;"-2",'PTE - Segment Emissions Calcs'!$I$8:$V$8919,16,FALSE),0)</f>
        <v>0</v>
      </c>
      <c r="H137" s="36">
        <f t="shared" ca="1" si="6"/>
        <v>6.6599999999999993E-4</v>
      </c>
      <c r="I137" s="37">
        <f ca="1">IFERROR(VLOOKUP($E137&amp;"-1",'PTE - Segment Emissions Calcs'!$I$8:$X$8919,18,FALSE),0)</f>
        <v>2.9170799999999994E-3</v>
      </c>
      <c r="J137" s="37">
        <f ca="1">IFERROR(VLOOKUP($E137&amp;"-2",'PTE - Segment Emissions Calcs'!$I$8:$X$8919,18,FALSE),0)</f>
        <v>0</v>
      </c>
      <c r="K137" s="37">
        <f t="shared" ca="1" si="7"/>
        <v>2.9170799999999994E-3</v>
      </c>
      <c r="L137" s="37">
        <f ca="1">IFERROR(VLOOKUP($E137&amp;"-1",'PTE - Segment Emissions Calcs'!$I$8:$Z$8919,20,FALSE),0)</f>
        <v>2.9170799999999994E-3</v>
      </c>
      <c r="M137" s="37">
        <f ca="1">IFERROR(VLOOKUP($E137&amp;"-2",'PTE - Segment Emissions Calcs'!$I$8:$Z$8919,20,FALSE),0)</f>
        <v>0</v>
      </c>
      <c r="N137" s="37">
        <f t="shared" ca="1" si="8"/>
        <v>2.9170799999999994E-3</v>
      </c>
      <c r="O137" s="38">
        <f t="array" aca="1" ref="O137" ca="1">IF($H137="TOTAL HAP",H137,MAX(IF('PTE - Segment Emissions Calcs'!$B$8:$B$8919=$B137,'PTE - Segment Emissions Calcs'!$V$8:$V$8919,)))</f>
        <v>6.6599999999999993E-4</v>
      </c>
      <c r="P137" s="38">
        <f t="array" aca="1" ref="P137" ca="1">IF($H137="TOTAL HAP",K137,MAX(IF('PTE - Segment Emissions Calcs'!$B$8:$B$8919=$B137,'PTE - Segment Emissions Calcs'!$X$8:$X$8919,)))</f>
        <v>2.9170799999999994E-3</v>
      </c>
      <c r="Q137" s="38">
        <f t="array" aca="1" ref="Q137" ca="1">IF($H137="TOTAL HAP",N137,MAX(IF('PTE - Segment Emissions Calcs'!$B$8:$B$8919=$B137,'PTE - Segment Emissions Calcs'!$Z$8:$Z$8919,)))</f>
        <v>2.9170799999999994E-3</v>
      </c>
      <c r="R137" s="39"/>
    </row>
    <row r="138" spans="1:18" x14ac:dyDescent="0.25">
      <c r="A138" s="40"/>
      <c r="B138" s="40"/>
      <c r="C138" s="34" t="s">
        <v>102</v>
      </c>
      <c r="D138" s="35"/>
      <c r="E138" s="35"/>
      <c r="F138" s="35">
        <f ca="1">IFERROR(VLOOKUP($E138&amp;"-1",'PTE - Segment Emissions Calcs'!$I$8:$V$8919,16,FALSE),0)</f>
        <v>1.98</v>
      </c>
      <c r="G138" s="35">
        <f ca="1">IFERROR(VLOOKUP($E138&amp;"-2",'PTE - Segment Emissions Calcs'!$I$8:$V$8919,16,FALSE),0)</f>
        <v>0</v>
      </c>
      <c r="H138" s="36">
        <f t="shared" ca="1" si="6"/>
        <v>1.98</v>
      </c>
      <c r="I138" s="37">
        <f ca="1">IFERROR(VLOOKUP($E138&amp;"-1",'PTE - Segment Emissions Calcs'!$I$8:$X$8919,18,FALSE),0)</f>
        <v>8.6723999999999997</v>
      </c>
      <c r="J138" s="37">
        <f ca="1">IFERROR(VLOOKUP($E138&amp;"-2",'PTE - Segment Emissions Calcs'!$I$8:$X$8919,18,FALSE),0)</f>
        <v>0</v>
      </c>
      <c r="K138" s="37">
        <f t="shared" ca="1" si="7"/>
        <v>8.6723999999999997</v>
      </c>
      <c r="L138" s="37">
        <f ca="1">IFERROR(VLOOKUP($E138&amp;"-1",'PTE - Segment Emissions Calcs'!$I$8:$Z$8919,20,FALSE),0)</f>
        <v>8.6723999999999997</v>
      </c>
      <c r="M138" s="37">
        <f ca="1">IFERROR(VLOOKUP($E138&amp;"-2",'PTE - Segment Emissions Calcs'!$I$8:$Z$8919,20,FALSE),0)</f>
        <v>0</v>
      </c>
      <c r="N138" s="37">
        <f t="shared" ca="1" si="8"/>
        <v>8.6723999999999997</v>
      </c>
      <c r="O138" s="38">
        <f t="array" aca="1" ref="O138" ca="1">IF($H138="TOTAL HAP",H138,MAX(IF('PTE - Segment Emissions Calcs'!$B$8:$B$8919=$B138,'PTE - Segment Emissions Calcs'!$V$8:$V$8919,)))</f>
        <v>1.98</v>
      </c>
      <c r="P138" s="38">
        <f t="array" aca="1" ref="P138" ca="1">IF($H138="TOTAL HAP",K138,MAX(IF('PTE - Segment Emissions Calcs'!$B$8:$B$8919=$B138,'PTE - Segment Emissions Calcs'!$X$8:$X$8919,)))</f>
        <v>8.6723999999999997</v>
      </c>
      <c r="Q138" s="38">
        <f t="array" aca="1" ref="Q138" ca="1">IF($H138="TOTAL HAP",N138,MAX(IF('PTE - Segment Emissions Calcs'!$B$8:$B$8919=$B138,'PTE - Segment Emissions Calcs'!$Z$8:$Z$8919,)))</f>
        <v>8.6723999999999997</v>
      </c>
      <c r="R138" s="39"/>
    </row>
    <row r="139" spans="1:18" x14ac:dyDescent="0.25">
      <c r="A139" s="40"/>
      <c r="B139" s="40"/>
      <c r="C139" s="34" t="s">
        <v>103</v>
      </c>
      <c r="D139" s="35"/>
      <c r="E139" s="35"/>
      <c r="F139" s="35">
        <f ca="1">IFERROR(VLOOKUP($E139&amp;"-1",'PTE - Segment Emissions Calcs'!$I$8:$V$8919,16,FALSE),0)</f>
        <v>7.74</v>
      </c>
      <c r="G139" s="35">
        <f ca="1">IFERROR(VLOOKUP($E139&amp;"-2",'PTE - Segment Emissions Calcs'!$I$8:$V$8919,16,FALSE),0)</f>
        <v>0</v>
      </c>
      <c r="H139" s="36">
        <f t="shared" ca="1" si="6"/>
        <v>7.74</v>
      </c>
      <c r="I139" s="37">
        <f ca="1">IFERROR(VLOOKUP($E139&amp;"-1",'PTE - Segment Emissions Calcs'!$I$8:$X$8919,18,FALSE),0)</f>
        <v>33.901200000000003</v>
      </c>
      <c r="J139" s="37">
        <f ca="1">IFERROR(VLOOKUP($E139&amp;"-2",'PTE - Segment Emissions Calcs'!$I$8:$X$8919,18,FALSE),0)</f>
        <v>0</v>
      </c>
      <c r="K139" s="37">
        <f t="shared" ca="1" si="7"/>
        <v>33.901200000000003</v>
      </c>
      <c r="L139" s="37">
        <f ca="1">IFERROR(VLOOKUP($E139&amp;"-1",'PTE - Segment Emissions Calcs'!$I$8:$Z$8919,20,FALSE),0)</f>
        <v>33.901200000000003</v>
      </c>
      <c r="M139" s="37">
        <f ca="1">IFERROR(VLOOKUP($E139&amp;"-2",'PTE - Segment Emissions Calcs'!$I$8:$Z$8919,20,FALSE),0)</f>
        <v>0</v>
      </c>
      <c r="N139" s="37">
        <f t="shared" ca="1" si="8"/>
        <v>33.901200000000003</v>
      </c>
      <c r="O139" s="38">
        <f t="array" aca="1" ref="O139" ca="1">IF($H139="TOTAL HAP",H139,MAX(IF('PTE - Segment Emissions Calcs'!$B$8:$B$8919=$B139,'PTE - Segment Emissions Calcs'!$V$8:$V$8919,)))</f>
        <v>7.74</v>
      </c>
      <c r="P139" s="38">
        <f t="array" aca="1" ref="P139" ca="1">IF($H139="TOTAL HAP",K139,MAX(IF('PTE - Segment Emissions Calcs'!$B$8:$B$8919=$B139,'PTE - Segment Emissions Calcs'!$X$8:$X$8919,)))</f>
        <v>33.901200000000003</v>
      </c>
      <c r="Q139" s="38">
        <f t="array" aca="1" ref="Q139" ca="1">IF($H139="TOTAL HAP",N139,MAX(IF('PTE - Segment Emissions Calcs'!$B$8:$B$8919=$B139,'PTE - Segment Emissions Calcs'!$Z$8:$Z$8919,)))</f>
        <v>33.901200000000003</v>
      </c>
      <c r="R139" s="39"/>
    </row>
    <row r="140" spans="1:18" ht="15.75" thickBot="1" x14ac:dyDescent="0.3">
      <c r="A140" s="42"/>
      <c r="B140" s="42"/>
      <c r="C140" s="43" t="s">
        <v>70</v>
      </c>
      <c r="D140" s="44"/>
      <c r="E140" s="44"/>
      <c r="F140" s="44">
        <f ca="1">IFERROR(VLOOKUP($E140&amp;"-1",'PTE - Segment Emissions Calcs'!$I$8:$V$8919,16,FALSE),0)</f>
        <v>2.0440979999999998E-3</v>
      </c>
      <c r="G140" s="44">
        <f ca="1">IFERROR(VLOOKUP($E140&amp;"-2",'PTE - Segment Emissions Calcs'!$I$8:$V$8919,16,FALSE),0)</f>
        <v>0</v>
      </c>
      <c r="H140" s="45">
        <f t="shared" ca="1" si="6"/>
        <v>2.0440979999999998E-3</v>
      </c>
      <c r="I140" s="46">
        <f ca="1">IFERROR(VLOOKUP($E140&amp;"-1",'PTE - Segment Emissions Calcs'!$I$8:$X$8919,18,FALSE),0)</f>
        <v>8.9531492399999996E-3</v>
      </c>
      <c r="J140" s="46">
        <f ca="1">IFERROR(VLOOKUP($E140&amp;"-2",'PTE - Segment Emissions Calcs'!$I$8:$X$8919,18,FALSE),0)</f>
        <v>0</v>
      </c>
      <c r="K140" s="46">
        <f t="shared" ca="1" si="7"/>
        <v>8.9531492399999996E-3</v>
      </c>
      <c r="L140" s="46">
        <f ca="1">IFERROR(VLOOKUP($E140&amp;"-1",'PTE - Segment Emissions Calcs'!$I$8:$Z$8919,20,FALSE),0)</f>
        <v>8.9531492399999996E-3</v>
      </c>
      <c r="M140" s="46">
        <f ca="1">IFERROR(VLOOKUP($E140&amp;"-2",'PTE - Segment Emissions Calcs'!$I$8:$Z$8919,20,FALSE),0)</f>
        <v>0</v>
      </c>
      <c r="N140" s="46">
        <f t="shared" ca="1" si="8"/>
        <v>8.9531492399999996E-3</v>
      </c>
      <c r="O140" s="47">
        <f t="array" aca="1" ref="O140" ca="1">IF($H140="TOTAL HAP",H140,MAX(IF('PTE - Segment Emissions Calcs'!$B$8:$B$8919=$B140,'PTE - Segment Emissions Calcs'!$V$8:$V$8919,)))</f>
        <v>2.0440979999999998E-3</v>
      </c>
      <c r="P140" s="47">
        <f t="array" aca="1" ref="P140" ca="1">IF($H140="TOTAL HAP",K140,MAX(IF('PTE - Segment Emissions Calcs'!$B$8:$B$8919=$B140,'PTE - Segment Emissions Calcs'!$X$8:$X$8919,)))</f>
        <v>8.9531492399999996E-3</v>
      </c>
      <c r="Q140" s="47">
        <f t="array" aca="1" ref="Q140" ca="1">IF($H140="TOTAL HAP",N140,MAX(IF('PTE - Segment Emissions Calcs'!$B$8:$B$8919=$B140,'PTE - Segment Emissions Calcs'!$Z$8:$Z$8919,)))</f>
        <v>8.9531492399999996E-3</v>
      </c>
      <c r="R140" s="48"/>
    </row>
    <row r="141" spans="1:18" ht="15.75" thickTop="1" x14ac:dyDescent="0.25">
      <c r="A141" s="25" t="str">
        <f ca="1">VLOOKUP(#REF!,'PTE - Segment Emissions Calcs'!$C$8:$J$8919,8,FALSE)</f>
        <v>EQUI 003</v>
      </c>
      <c r="B141" s="25" t="str">
        <f ca="1">VLOOKUP(A141,'PTE - Segment Emissions Calcs'!$J$8:$O$8919,4,FALSE)</f>
        <v>No. 2 Crude Vacuum Heater 5-5-B-1</v>
      </c>
      <c r="C141" s="26" t="s">
        <v>17</v>
      </c>
      <c r="D141" s="27"/>
      <c r="E141" s="27"/>
      <c r="F141" s="27">
        <f ca="1">IFERROR(VLOOKUP($E141&amp;"-1",'PTE - Segment Emissions Calcs'!$I$8:$V$8919,16,FALSE),0)</f>
        <v>8.5647058823529409</v>
      </c>
      <c r="G141" s="27">
        <f ca="1">IFERROR(VLOOKUP($E141&amp;"-2",'PTE - Segment Emissions Calcs'!$I$8:$V$8919,16,FALSE),0)</f>
        <v>8.5647058823529409</v>
      </c>
      <c r="H141" s="28">
        <f t="shared" ca="1" si="6"/>
        <v>8.5647058823529409</v>
      </c>
      <c r="I141" s="29">
        <f ca="1">IFERROR(VLOOKUP($E141&amp;"-1",'PTE - Segment Emissions Calcs'!$I$8:$X$8919,18,FALSE),0)</f>
        <v>37.513411764705879</v>
      </c>
      <c r="J141" s="29">
        <f ca="1">IFERROR(VLOOKUP($E141&amp;"-2",'PTE - Segment Emissions Calcs'!$I$8:$X$8919,18,FALSE),0)</f>
        <v>37.513411764705879</v>
      </c>
      <c r="K141" s="29">
        <f t="shared" ca="1" si="7"/>
        <v>37.513411764705879</v>
      </c>
      <c r="L141" s="29">
        <f ca="1">IFERROR(VLOOKUP($E141&amp;"-1",'PTE - Segment Emissions Calcs'!$I$8:$Z$8919,20,FALSE),0)</f>
        <v>37.513411764705879</v>
      </c>
      <c r="M141" s="29">
        <f ca="1">IFERROR(VLOOKUP($E141&amp;"-2",'PTE - Segment Emissions Calcs'!$I$8:$Z$8919,20,FALSE),0)</f>
        <v>37.513411764705879</v>
      </c>
      <c r="N141" s="29">
        <f t="shared" ca="1" si="8"/>
        <v>37.513411764705879</v>
      </c>
      <c r="O141" s="30">
        <f t="array" aca="1" ref="O141" ca="1">IF($H141="TOTAL HAP",H141,MAX(IF('PTE - Segment Emissions Calcs'!$B$8:$B$8919=$B141,'PTE - Segment Emissions Calcs'!$V$8:$V$8919,)))</f>
        <v>8.5647058823529409</v>
      </c>
      <c r="P141" s="30">
        <f t="array" aca="1" ref="P141" ca="1">IF($H141="TOTAL HAP",K141,MAX(IF('PTE - Segment Emissions Calcs'!$B$8:$B$8919=$B141,'PTE - Segment Emissions Calcs'!$X$8:$X$8919,)))</f>
        <v>37.513411764705879</v>
      </c>
      <c r="Q141" s="30">
        <f t="array" aca="1" ref="Q141" ca="1">IF($H141="TOTAL HAP",N141,MAX(IF('PTE - Segment Emissions Calcs'!$B$8:$B$8919=$B141,'PTE - Segment Emissions Calcs'!$Z$8:$Z$8919,)))</f>
        <v>37.513411764705879</v>
      </c>
      <c r="R141" s="31"/>
    </row>
    <row r="142" spans="1:18" x14ac:dyDescent="0.25">
      <c r="A142" s="32"/>
      <c r="B142" s="33"/>
      <c r="C142" s="34" t="s">
        <v>18</v>
      </c>
      <c r="D142" s="35"/>
      <c r="E142" s="35"/>
      <c r="F142" s="35">
        <f ca="1">IFERROR(VLOOKUP($E142&amp;"-1",'PTE - Segment Emissions Calcs'!$I$8:$V$8919,16,FALSE),0)</f>
        <v>3.8999999999999999E-4</v>
      </c>
      <c r="G142" s="35">
        <f ca="1">IFERROR(VLOOKUP($E142&amp;"-2",'PTE - Segment Emissions Calcs'!$I$8:$V$8919,16,FALSE),0)</f>
        <v>3.8999999999999999E-4</v>
      </c>
      <c r="H142" s="36">
        <f t="shared" ca="1" si="6"/>
        <v>3.8999999999999999E-4</v>
      </c>
      <c r="I142" s="37">
        <f ca="1">IFERROR(VLOOKUP($E142&amp;"-1",'PTE - Segment Emissions Calcs'!$I$8:$X$8919,18,FALSE),0)</f>
        <v>1.7082E-3</v>
      </c>
      <c r="J142" s="37">
        <f ca="1">IFERROR(VLOOKUP($E142&amp;"-2",'PTE - Segment Emissions Calcs'!$I$8:$X$8919,18,FALSE),0)</f>
        <v>1.7082E-3</v>
      </c>
      <c r="K142" s="37">
        <f t="shared" ca="1" si="7"/>
        <v>1.7082E-3</v>
      </c>
      <c r="L142" s="37">
        <f ca="1">IFERROR(VLOOKUP($E142&amp;"-1",'PTE - Segment Emissions Calcs'!$I$8:$Z$8919,20,FALSE),0)</f>
        <v>1.7082E-3</v>
      </c>
      <c r="M142" s="37">
        <f ca="1">IFERROR(VLOOKUP($E142&amp;"-2",'PTE - Segment Emissions Calcs'!$I$8:$Z$8919,20,FALSE),0)</f>
        <v>1.7082E-3</v>
      </c>
      <c r="N142" s="37">
        <f t="shared" ca="1" si="8"/>
        <v>1.7082E-3</v>
      </c>
      <c r="O142" s="38">
        <f t="array" aca="1" ref="O142" ca="1">IF($H142="TOTAL HAP",H142,MAX(IF('PTE - Segment Emissions Calcs'!$B$8:$B$8919=$B142,'PTE - Segment Emissions Calcs'!$V$8:$V$8919,)))</f>
        <v>3.8999999999999999E-4</v>
      </c>
      <c r="P142" s="38">
        <f t="array" aca="1" ref="P142" ca="1">IF($H142="TOTAL HAP",K142,MAX(IF('PTE - Segment Emissions Calcs'!$B$8:$B$8919=$B142,'PTE - Segment Emissions Calcs'!$X$8:$X$8919,)))</f>
        <v>1.7082E-3</v>
      </c>
      <c r="Q142" s="38">
        <f t="array" aca="1" ref="Q142" ca="1">IF($H142="TOTAL HAP",N142,MAX(IF('PTE - Segment Emissions Calcs'!$B$8:$B$8919=$B142,'PTE - Segment Emissions Calcs'!$Z$8:$Z$8919,)))</f>
        <v>1.7082E-3</v>
      </c>
      <c r="R142" s="39"/>
    </row>
    <row r="143" spans="1:18" x14ac:dyDescent="0.25">
      <c r="A143" s="32"/>
      <c r="B143" s="33"/>
      <c r="C143" s="34" t="s">
        <v>19</v>
      </c>
      <c r="D143" s="35"/>
      <c r="E143" s="35"/>
      <c r="F143" s="35">
        <f ca="1">IFERROR(VLOOKUP($E143&amp;"-1",'PTE - Segment Emissions Calcs'!$I$8:$V$8919,16,FALSE),0)</f>
        <v>6.8640000000000008</v>
      </c>
      <c r="G143" s="35">
        <f ca="1">IFERROR(VLOOKUP($E143&amp;"-2",'PTE - Segment Emissions Calcs'!$I$8:$V$8919,16,FALSE),0)</f>
        <v>6.8640000000000008</v>
      </c>
      <c r="H143" s="36">
        <f t="shared" ca="1" si="6"/>
        <v>6.8640000000000008</v>
      </c>
      <c r="I143" s="37">
        <f ca="1">IFERROR(VLOOKUP($E143&amp;"-1",'PTE - Segment Emissions Calcs'!$I$8:$X$8919,18,FALSE),0)</f>
        <v>30.064320000000002</v>
      </c>
      <c r="J143" s="37">
        <f ca="1">IFERROR(VLOOKUP($E143&amp;"-2",'PTE - Segment Emissions Calcs'!$I$8:$X$8919,18,FALSE),0)</f>
        <v>30.064320000000002</v>
      </c>
      <c r="K143" s="37">
        <f t="shared" ca="1" si="7"/>
        <v>30.064320000000002</v>
      </c>
      <c r="L143" s="37">
        <f ca="1">IFERROR(VLOOKUP($E143&amp;"-1",'PTE - Segment Emissions Calcs'!$I$8:$Z$8919,20,FALSE),0)</f>
        <v>30.064320000000002</v>
      </c>
      <c r="M143" s="37">
        <f ca="1">IFERROR(VLOOKUP($E143&amp;"-2",'PTE - Segment Emissions Calcs'!$I$8:$Z$8919,20,FALSE),0)</f>
        <v>30.064320000000002</v>
      </c>
      <c r="N143" s="37">
        <f t="shared" ca="1" si="8"/>
        <v>30.064320000000002</v>
      </c>
      <c r="O143" s="38">
        <f t="array" aca="1" ref="O143" ca="1">IF($H143="TOTAL HAP",H143,MAX(IF('PTE - Segment Emissions Calcs'!$B$8:$B$8919=$B143,'PTE - Segment Emissions Calcs'!$V$8:$V$8919,)))</f>
        <v>6.8640000000000008</v>
      </c>
      <c r="P143" s="38">
        <f t="array" aca="1" ref="P143" ca="1">IF($H143="TOTAL HAP",K143,MAX(IF('PTE - Segment Emissions Calcs'!$B$8:$B$8919=$B143,'PTE - Segment Emissions Calcs'!$X$8:$X$8919,)))</f>
        <v>30.064320000000002</v>
      </c>
      <c r="Q143" s="38">
        <f t="array" aca="1" ref="Q143" ca="1">IF($H143="TOTAL HAP",N143,MAX(IF('PTE - Segment Emissions Calcs'!$B$8:$B$8919=$B143,'PTE - Segment Emissions Calcs'!$Z$8:$Z$8919,)))</f>
        <v>30.064320000000002</v>
      </c>
      <c r="R143" s="39"/>
    </row>
    <row r="144" spans="1:18" x14ac:dyDescent="0.25">
      <c r="A144" s="40"/>
      <c r="B144" s="40"/>
      <c r="C144" s="34" t="s">
        <v>20</v>
      </c>
      <c r="D144" s="35"/>
      <c r="E144" s="35"/>
      <c r="F144" s="35">
        <f ca="1">IFERROR(VLOOKUP($E144&amp;"-1",'PTE - Segment Emissions Calcs'!$I$8:$V$8919,16,FALSE),0)</f>
        <v>0.49920000000000003</v>
      </c>
      <c r="G144" s="35">
        <f ca="1">IFERROR(VLOOKUP($E144&amp;"-2",'PTE - Segment Emissions Calcs'!$I$8:$V$8919,16,FALSE),0)</f>
        <v>0.25480000000000003</v>
      </c>
      <c r="H144" s="36">
        <f t="shared" ca="1" si="6"/>
        <v>0.49920000000000003</v>
      </c>
      <c r="I144" s="37">
        <f ca="1">IFERROR(VLOOKUP($E144&amp;"-1",'PTE - Segment Emissions Calcs'!$I$8:$X$8919,18,FALSE),0)</f>
        <v>2.186496</v>
      </c>
      <c r="J144" s="37">
        <f ca="1">IFERROR(VLOOKUP($E144&amp;"-2",'PTE - Segment Emissions Calcs'!$I$8:$X$8919,18,FALSE),0)</f>
        <v>1.1160240000000001</v>
      </c>
      <c r="K144" s="37">
        <f t="shared" ca="1" si="7"/>
        <v>2.186496</v>
      </c>
      <c r="L144" s="37">
        <f ca="1">IFERROR(VLOOKUP($E144&amp;"-1",'PTE - Segment Emissions Calcs'!$I$8:$Z$8919,20,FALSE),0)</f>
        <v>2.186496</v>
      </c>
      <c r="M144" s="37">
        <f ca="1">IFERROR(VLOOKUP($E144&amp;"-2",'PTE - Segment Emissions Calcs'!$I$8:$Z$8919,20,FALSE),0)</f>
        <v>1.1160240000000001</v>
      </c>
      <c r="N144" s="37">
        <f t="shared" ca="1" si="8"/>
        <v>2.186496</v>
      </c>
      <c r="O144" s="38">
        <f t="array" aca="1" ref="O144" ca="1">IF($H144="TOTAL HAP",H144,MAX(IF('PTE - Segment Emissions Calcs'!$B$8:$B$8919=$B144,'PTE - Segment Emissions Calcs'!$V$8:$V$8919,)))</f>
        <v>0.49920000000000003</v>
      </c>
      <c r="P144" s="38">
        <f t="array" aca="1" ref="P144" ca="1">IF($H144="TOTAL HAP",K144,MAX(IF('PTE - Segment Emissions Calcs'!$B$8:$B$8919=$B144,'PTE - Segment Emissions Calcs'!$X$8:$X$8919,)))</f>
        <v>2.186496</v>
      </c>
      <c r="Q144" s="38">
        <f t="array" aca="1" ref="Q144" ca="1">IF($H144="TOTAL HAP",N144,MAX(IF('PTE - Segment Emissions Calcs'!$B$8:$B$8919=$B144,'PTE - Segment Emissions Calcs'!$Z$8:$Z$8919,)))</f>
        <v>2.186496</v>
      </c>
      <c r="R144" s="39"/>
    </row>
    <row r="145" spans="1:18" x14ac:dyDescent="0.25">
      <c r="A145" s="40"/>
      <c r="B145" s="40"/>
      <c r="C145" s="34" t="s">
        <v>21</v>
      </c>
      <c r="D145" s="35"/>
      <c r="E145" s="35"/>
      <c r="F145" s="35">
        <f ca="1">IFERROR(VLOOKUP($E145&amp;"-1",'PTE - Segment Emissions Calcs'!$I$8:$V$8919,16,FALSE),0)</f>
        <v>0.49920000000000003</v>
      </c>
      <c r="G145" s="35">
        <f ca="1">IFERROR(VLOOKUP($E145&amp;"-2",'PTE - Segment Emissions Calcs'!$I$8:$V$8919,16,FALSE),0)</f>
        <v>0.49920000000000003</v>
      </c>
      <c r="H145" s="36">
        <f t="shared" ca="1" si="6"/>
        <v>0.49920000000000003</v>
      </c>
      <c r="I145" s="37">
        <f ca="1">IFERROR(VLOOKUP($E145&amp;"-1",'PTE - Segment Emissions Calcs'!$I$8:$X$8919,18,FALSE),0)</f>
        <v>2.186496</v>
      </c>
      <c r="J145" s="37">
        <f ca="1">IFERROR(VLOOKUP($E145&amp;"-2",'PTE - Segment Emissions Calcs'!$I$8:$X$8919,18,FALSE),0)</f>
        <v>2.186496</v>
      </c>
      <c r="K145" s="37">
        <f t="shared" ca="1" si="7"/>
        <v>2.186496</v>
      </c>
      <c r="L145" s="37">
        <f ca="1">IFERROR(VLOOKUP($E145&amp;"-1",'PTE - Segment Emissions Calcs'!$I$8:$Z$8919,20,FALSE),0)</f>
        <v>2.186496</v>
      </c>
      <c r="M145" s="37">
        <f ca="1">IFERROR(VLOOKUP($E145&amp;"-2",'PTE - Segment Emissions Calcs'!$I$8:$Z$8919,20,FALSE),0)</f>
        <v>2.186496</v>
      </c>
      <c r="N145" s="37">
        <f t="shared" ca="1" si="8"/>
        <v>2.186496</v>
      </c>
      <c r="O145" s="38">
        <f t="array" aca="1" ref="O145" ca="1">IF($H145="TOTAL HAP",H145,MAX(IF('PTE - Segment Emissions Calcs'!$B$8:$B$8919=$B145,'PTE - Segment Emissions Calcs'!$V$8:$V$8919,)))</f>
        <v>0.49920000000000003</v>
      </c>
      <c r="P145" s="38">
        <f t="array" aca="1" ref="P145" ca="1">IF($H145="TOTAL HAP",K145,MAX(IF('PTE - Segment Emissions Calcs'!$B$8:$B$8919=$B145,'PTE - Segment Emissions Calcs'!$X$8:$X$8919,)))</f>
        <v>2.186496</v>
      </c>
      <c r="Q145" s="38">
        <f t="array" aca="1" ref="Q145" ca="1">IF($H145="TOTAL HAP",N145,MAX(IF('PTE - Segment Emissions Calcs'!$B$8:$B$8919=$B145,'PTE - Segment Emissions Calcs'!$Z$8:$Z$8919,)))</f>
        <v>2.186496</v>
      </c>
      <c r="R145" s="39"/>
    </row>
    <row r="146" spans="1:18" x14ac:dyDescent="0.25">
      <c r="A146" s="40"/>
      <c r="B146" s="40"/>
      <c r="C146" s="34" t="s">
        <v>22</v>
      </c>
      <c r="D146" s="35"/>
      <c r="E146" s="35"/>
      <c r="F146" s="35">
        <f ca="1">IFERROR(VLOOKUP($E146&amp;"-1",'PTE - Segment Emissions Calcs'!$I$8:$V$8919,16,FALSE),0)</f>
        <v>0.49920000000000003</v>
      </c>
      <c r="G146" s="35">
        <f ca="1">IFERROR(VLOOKUP($E146&amp;"-2",'PTE - Segment Emissions Calcs'!$I$8:$V$8919,16,FALSE),0)</f>
        <v>0</v>
      </c>
      <c r="H146" s="36">
        <f t="shared" ca="1" si="6"/>
        <v>0.49920000000000003</v>
      </c>
      <c r="I146" s="37">
        <f ca="1">IFERROR(VLOOKUP($E146&amp;"-1",'PTE - Segment Emissions Calcs'!$I$8:$X$8919,18,FALSE),0)</f>
        <v>2.186496</v>
      </c>
      <c r="J146" s="37">
        <f ca="1">IFERROR(VLOOKUP($E146&amp;"-2",'PTE - Segment Emissions Calcs'!$I$8:$X$8919,18,FALSE),0)</f>
        <v>0</v>
      </c>
      <c r="K146" s="37">
        <f t="shared" ca="1" si="7"/>
        <v>2.186496</v>
      </c>
      <c r="L146" s="37">
        <f ca="1">IFERROR(VLOOKUP($E146&amp;"-1",'PTE - Segment Emissions Calcs'!$I$8:$Z$8919,20,FALSE),0)</f>
        <v>2.186496</v>
      </c>
      <c r="M146" s="37">
        <f ca="1">IFERROR(VLOOKUP($E146&amp;"-2",'PTE - Segment Emissions Calcs'!$I$8:$Z$8919,20,FALSE),0)</f>
        <v>0</v>
      </c>
      <c r="N146" s="37">
        <f t="shared" ca="1" si="8"/>
        <v>2.186496</v>
      </c>
      <c r="O146" s="38">
        <f t="array" aca="1" ref="O146" ca="1">IF($H146="TOTAL HAP",H146,MAX(IF('PTE - Segment Emissions Calcs'!$B$8:$B$8919=$B146,'PTE - Segment Emissions Calcs'!$V$8:$V$8919,)))</f>
        <v>0.49920000000000003</v>
      </c>
      <c r="P146" s="38">
        <f t="array" aca="1" ref="P146" ca="1">IF($H146="TOTAL HAP",K146,MAX(IF('PTE - Segment Emissions Calcs'!$B$8:$B$8919=$B146,'PTE - Segment Emissions Calcs'!$X$8:$X$8919,)))</f>
        <v>2.186496</v>
      </c>
      <c r="Q146" s="38">
        <f t="array" aca="1" ref="Q146" ca="1">IF($H146="TOTAL HAP",N146,MAX(IF('PTE - Segment Emissions Calcs'!$B$8:$B$8919=$B146,'PTE - Segment Emissions Calcs'!$Z$8:$Z$8919,)))</f>
        <v>2.186496</v>
      </c>
      <c r="R146" s="39"/>
    </row>
    <row r="147" spans="1:18" x14ac:dyDescent="0.25">
      <c r="A147" s="40"/>
      <c r="B147" s="40"/>
      <c r="C147" s="34" t="s">
        <v>23</v>
      </c>
      <c r="D147" s="35"/>
      <c r="E147" s="35"/>
      <c r="F147" s="35">
        <f ca="1">IFERROR(VLOOKUP($E147&amp;"-1",'PTE - Segment Emissions Calcs'!$I$8:$V$8919,16,FALSE),0)</f>
        <v>2.62</v>
      </c>
      <c r="G147" s="35">
        <f ca="1">IFERROR(VLOOKUP($E147&amp;"-2",'PTE - Segment Emissions Calcs'!$I$8:$V$8919,16,FALSE),0)</f>
        <v>2.62</v>
      </c>
      <c r="H147" s="36">
        <f t="shared" ca="1" si="6"/>
        <v>2.62</v>
      </c>
      <c r="I147" s="37">
        <f ca="1">IFERROR(VLOOKUP($E147&amp;"-1",'PTE - Segment Emissions Calcs'!$I$8:$X$8919,18,FALSE),0)</f>
        <v>11.4756</v>
      </c>
      <c r="J147" s="37">
        <f ca="1">IFERROR(VLOOKUP($E147&amp;"-2",'PTE - Segment Emissions Calcs'!$I$8:$X$8919,18,FALSE),0)</f>
        <v>11.4756</v>
      </c>
      <c r="K147" s="37">
        <f t="shared" ca="1" si="7"/>
        <v>11.4756</v>
      </c>
      <c r="L147" s="37">
        <f ca="1">IFERROR(VLOOKUP($E147&amp;"-1",'PTE - Segment Emissions Calcs'!$I$8:$Z$8919,20,FALSE),0)</f>
        <v>11.4756</v>
      </c>
      <c r="M147" s="37">
        <f ca="1">IFERROR(VLOOKUP($E147&amp;"-2",'PTE - Segment Emissions Calcs'!$I$8:$Z$8919,20,FALSE),0)</f>
        <v>11.4756</v>
      </c>
      <c r="N147" s="37">
        <f t="shared" ca="1" si="8"/>
        <v>11.4756</v>
      </c>
      <c r="O147" s="38">
        <f t="array" aca="1" ref="O147" ca="1">IF($H147="TOTAL HAP",H147,MAX(IF('PTE - Segment Emissions Calcs'!$B$8:$B$8919=$B147,'PTE - Segment Emissions Calcs'!$V$8:$V$8919,)))</f>
        <v>2.62</v>
      </c>
      <c r="P147" s="38">
        <f t="array" aca="1" ref="P147" ca="1">IF($H147="TOTAL HAP",K147,MAX(IF('PTE - Segment Emissions Calcs'!$B$8:$B$8919=$B147,'PTE - Segment Emissions Calcs'!$X$8:$X$8919,)))</f>
        <v>11.4756</v>
      </c>
      <c r="Q147" s="38">
        <f t="array" aca="1" ref="Q147" ca="1">IF($H147="TOTAL HAP",N147,MAX(IF('PTE - Segment Emissions Calcs'!$B$8:$B$8919=$B147,'PTE - Segment Emissions Calcs'!$Z$8:$Z$8919,)))</f>
        <v>11.4756</v>
      </c>
      <c r="R147" s="39"/>
    </row>
    <row r="148" spans="1:18" x14ac:dyDescent="0.25">
      <c r="A148" s="40"/>
      <c r="B148" s="40"/>
      <c r="C148" s="34" t="s">
        <v>24</v>
      </c>
      <c r="D148" s="35"/>
      <c r="E148" s="35"/>
      <c r="F148" s="35">
        <f ca="1">IFERROR(VLOOKUP($E148&amp;"-1",'PTE - Segment Emissions Calcs'!$I$8:$V$8919,16,FALSE),0)</f>
        <v>0.5607843137254902</v>
      </c>
      <c r="G148" s="35">
        <f ca="1">IFERROR(VLOOKUP($E148&amp;"-2",'PTE - Segment Emissions Calcs'!$I$8:$V$8919,16,FALSE),0)</f>
        <v>0.5607843137254902</v>
      </c>
      <c r="H148" s="36">
        <f t="shared" ca="1" si="6"/>
        <v>0.5607843137254902</v>
      </c>
      <c r="I148" s="37">
        <f ca="1">IFERROR(VLOOKUP($E148&amp;"-1",'PTE - Segment Emissions Calcs'!$I$8:$X$8919,18,FALSE),0)</f>
        <v>2.4562352941176475</v>
      </c>
      <c r="J148" s="37">
        <f ca="1">IFERROR(VLOOKUP($E148&amp;"-2",'PTE - Segment Emissions Calcs'!$I$8:$X$8919,18,FALSE),0)</f>
        <v>2.4562352941176475</v>
      </c>
      <c r="K148" s="37">
        <f t="shared" ca="1" si="7"/>
        <v>2.4562352941176475</v>
      </c>
      <c r="L148" s="37">
        <f ca="1">IFERROR(VLOOKUP($E148&amp;"-1",'PTE - Segment Emissions Calcs'!$I$8:$Z$8919,20,FALSE),0)</f>
        <v>2.4562352941176475</v>
      </c>
      <c r="M148" s="37">
        <f ca="1">IFERROR(VLOOKUP($E148&amp;"-2",'PTE - Segment Emissions Calcs'!$I$8:$Z$8919,20,FALSE),0)</f>
        <v>2.4562352941176475</v>
      </c>
      <c r="N148" s="37">
        <f t="shared" ca="1" si="8"/>
        <v>2.4562352941176475</v>
      </c>
      <c r="O148" s="38">
        <f t="array" aca="1" ref="O148" ca="1">IF($H148="TOTAL HAP",H148,MAX(IF('PTE - Segment Emissions Calcs'!$B$8:$B$8919=$B148,'PTE - Segment Emissions Calcs'!$V$8:$V$8919,)))</f>
        <v>0.5607843137254902</v>
      </c>
      <c r="P148" s="38">
        <f t="array" aca="1" ref="P148" ca="1">IF($H148="TOTAL HAP",K148,MAX(IF('PTE - Segment Emissions Calcs'!$B$8:$B$8919=$B148,'PTE - Segment Emissions Calcs'!$X$8:$X$8919,)))</f>
        <v>2.4562352941176475</v>
      </c>
      <c r="Q148" s="38">
        <f t="array" aca="1" ref="Q148" ca="1">IF($H148="TOTAL HAP",N148,MAX(IF('PTE - Segment Emissions Calcs'!$B$8:$B$8919=$B148,'PTE - Segment Emissions Calcs'!$Z$8:$Z$8919,)))</f>
        <v>2.4562352941176475</v>
      </c>
      <c r="R148" s="39"/>
    </row>
    <row r="149" spans="1:18" x14ac:dyDescent="0.25">
      <c r="A149" s="40"/>
      <c r="B149" s="40"/>
      <c r="C149" s="34" t="s">
        <v>25</v>
      </c>
      <c r="D149" s="35"/>
      <c r="E149" s="35"/>
      <c r="F149" s="35">
        <f ca="1">IFERROR(VLOOKUP($E149&amp;"-1",'PTE - Segment Emissions Calcs'!$I$8:$V$8919,16,FALSE),0)</f>
        <v>12130.976000000002</v>
      </c>
      <c r="G149" s="35">
        <f ca="1">IFERROR(VLOOKUP($E149&amp;"-2",'PTE - Segment Emissions Calcs'!$I$8:$V$8919,16,FALSE),0)</f>
        <v>13499.2</v>
      </c>
      <c r="H149" s="36">
        <f t="shared" ca="1" si="6"/>
        <v>13499.2</v>
      </c>
      <c r="I149" s="37">
        <f ca="1">IFERROR(VLOOKUP($E149&amp;"-1",'PTE - Segment Emissions Calcs'!$I$8:$X$8919,18,FALSE),0)</f>
        <v>53133.674880000013</v>
      </c>
      <c r="J149" s="37">
        <f ca="1">IFERROR(VLOOKUP($E149&amp;"-2",'PTE - Segment Emissions Calcs'!$I$8:$X$8919,18,FALSE),0)</f>
        <v>59126.495999999999</v>
      </c>
      <c r="K149" s="37">
        <f t="shared" ca="1" si="7"/>
        <v>59126.495999999999</v>
      </c>
      <c r="L149" s="37">
        <f ca="1">IFERROR(VLOOKUP($E149&amp;"-1",'PTE - Segment Emissions Calcs'!$I$8:$Z$8919,20,FALSE),0)</f>
        <v>53133.674880000013</v>
      </c>
      <c r="M149" s="37">
        <f ca="1">IFERROR(VLOOKUP($E149&amp;"-2",'PTE - Segment Emissions Calcs'!$I$8:$Z$8919,20,FALSE),0)</f>
        <v>59126.495999999999</v>
      </c>
      <c r="N149" s="37">
        <f t="shared" ca="1" si="8"/>
        <v>59126.495999999999</v>
      </c>
      <c r="O149" s="38">
        <f t="array" aca="1" ref="O149" ca="1">IF($H149="TOTAL HAP",H149,MAX(IF('PTE - Segment Emissions Calcs'!$B$8:$B$8919=$B149,'PTE - Segment Emissions Calcs'!$V$8:$V$8919,)))</f>
        <v>13499.2</v>
      </c>
      <c r="P149" s="38">
        <f t="array" aca="1" ref="P149" ca="1">IF($H149="TOTAL HAP",K149,MAX(IF('PTE - Segment Emissions Calcs'!$B$8:$B$8919=$B149,'PTE - Segment Emissions Calcs'!$X$8:$X$8919,)))</f>
        <v>59126.495999999999</v>
      </c>
      <c r="Q149" s="38">
        <f t="array" aca="1" ref="Q149" ca="1">IF($H149="TOTAL HAP",N149,MAX(IF('PTE - Segment Emissions Calcs'!$B$8:$B$8919=$B149,'PTE - Segment Emissions Calcs'!$Z$8:$Z$8919,)))</f>
        <v>59126.495999999999</v>
      </c>
      <c r="R149" s="39"/>
    </row>
    <row r="150" spans="1:18" x14ac:dyDescent="0.25">
      <c r="A150" s="40"/>
      <c r="B150" s="40"/>
      <c r="C150" s="34" t="s">
        <v>26</v>
      </c>
      <c r="D150" s="35"/>
      <c r="E150" s="35"/>
      <c r="F150" s="35">
        <f ca="1">IFERROR(VLOOKUP($E150&amp;"-1",'PTE - Segment Emissions Calcs'!$I$8:$V$8919,16,FALSE),0)</f>
        <v>0.2288</v>
      </c>
      <c r="G150" s="35">
        <f ca="1">IFERROR(VLOOKUP($E150&amp;"-2",'PTE - Segment Emissions Calcs'!$I$8:$V$8919,16,FALSE),0)</f>
        <v>0.6932640000000001</v>
      </c>
      <c r="H150" s="36">
        <f t="shared" ca="1" si="6"/>
        <v>0.6932640000000001</v>
      </c>
      <c r="I150" s="37">
        <f ca="1">IFERROR(VLOOKUP($E150&amp;"-1",'PTE - Segment Emissions Calcs'!$I$8:$X$8919,18,FALSE),0)</f>
        <v>1.0021439999999999</v>
      </c>
      <c r="J150" s="37">
        <f ca="1">IFERROR(VLOOKUP($E150&amp;"-2",'PTE - Segment Emissions Calcs'!$I$8:$X$8919,18,FALSE),0)</f>
        <v>3.0364963200000008</v>
      </c>
      <c r="K150" s="37">
        <f t="shared" ca="1" si="7"/>
        <v>3.0364963200000008</v>
      </c>
      <c r="L150" s="37">
        <f ca="1">IFERROR(VLOOKUP($E150&amp;"-1",'PTE - Segment Emissions Calcs'!$I$8:$Z$8919,20,FALSE),0)</f>
        <v>1.0021439999999999</v>
      </c>
      <c r="M150" s="37">
        <f ca="1">IFERROR(VLOOKUP($E150&amp;"-2",'PTE - Segment Emissions Calcs'!$I$8:$Z$8919,20,FALSE),0)</f>
        <v>3.0364963200000008</v>
      </c>
      <c r="N150" s="37">
        <f t="shared" ca="1" si="8"/>
        <v>3.0364963200000008</v>
      </c>
      <c r="O150" s="38">
        <f t="array" aca="1" ref="O150" ca="1">IF($H150="TOTAL HAP",H150,MAX(IF('PTE - Segment Emissions Calcs'!$B$8:$B$8919=$B150,'PTE - Segment Emissions Calcs'!$V$8:$V$8919,)))</f>
        <v>0.6932640000000001</v>
      </c>
      <c r="P150" s="38">
        <f t="array" aca="1" ref="P150" ca="1">IF($H150="TOTAL HAP",K150,MAX(IF('PTE - Segment Emissions Calcs'!$B$8:$B$8919=$B150,'PTE - Segment Emissions Calcs'!$X$8:$X$8919,)))</f>
        <v>3.0364963200000008</v>
      </c>
      <c r="Q150" s="38">
        <f t="array" aca="1" ref="Q150" ca="1">IF($H150="TOTAL HAP",N150,MAX(IF('PTE - Segment Emissions Calcs'!$B$8:$B$8919=$B150,'PTE - Segment Emissions Calcs'!$Z$8:$Z$8919,)))</f>
        <v>3.0364963200000008</v>
      </c>
      <c r="R150" s="39"/>
    </row>
    <row r="151" spans="1:18" x14ac:dyDescent="0.25">
      <c r="A151" s="40"/>
      <c r="B151" s="40"/>
      <c r="C151" s="34" t="s">
        <v>27</v>
      </c>
      <c r="D151" s="35"/>
      <c r="E151" s="35"/>
      <c r="F151" s="35">
        <f ca="1">IFERROR(VLOOKUP($E151&amp;"-1",'PTE - Segment Emissions Calcs'!$I$8:$V$8919,16,FALSE),0)</f>
        <v>2.2880000000000005E-2</v>
      </c>
      <c r="G151" s="35">
        <f ca="1">IFERROR(VLOOKUP($E151&amp;"-2",'PTE - Segment Emissions Calcs'!$I$8:$V$8919,16,FALSE),0)</f>
        <v>6.2816000000000011E-2</v>
      </c>
      <c r="H151" s="36">
        <f t="shared" ca="1" si="6"/>
        <v>6.2816000000000011E-2</v>
      </c>
      <c r="I151" s="37">
        <f ca="1">IFERROR(VLOOKUP($E151&amp;"-1",'PTE - Segment Emissions Calcs'!$I$8:$X$8919,18,FALSE),0)</f>
        <v>0.10021440000000002</v>
      </c>
      <c r="J151" s="37">
        <f ca="1">IFERROR(VLOOKUP($E151&amp;"-2",'PTE - Segment Emissions Calcs'!$I$8:$X$8919,18,FALSE),0)</f>
        <v>0.27513408000000006</v>
      </c>
      <c r="K151" s="37">
        <f t="shared" ca="1" si="7"/>
        <v>0.27513408000000006</v>
      </c>
      <c r="L151" s="37">
        <f ca="1">IFERROR(VLOOKUP($E151&amp;"-1",'PTE - Segment Emissions Calcs'!$I$8:$Z$8919,20,FALSE),0)</f>
        <v>0.10021440000000002</v>
      </c>
      <c r="M151" s="37">
        <f ca="1">IFERROR(VLOOKUP($E151&amp;"-2",'PTE - Segment Emissions Calcs'!$I$8:$Z$8919,20,FALSE),0)</f>
        <v>0.27513408000000006</v>
      </c>
      <c r="N151" s="37">
        <f t="shared" ca="1" si="8"/>
        <v>0.27513408000000006</v>
      </c>
      <c r="O151" s="38">
        <f t="array" aca="1" ref="O151" ca="1">IF($H151="TOTAL HAP",H151,MAX(IF('PTE - Segment Emissions Calcs'!$B$8:$B$8919=$B151,'PTE - Segment Emissions Calcs'!$V$8:$V$8919,)))</f>
        <v>6.2816000000000011E-2</v>
      </c>
      <c r="P151" s="38">
        <f t="array" aca="1" ref="P151" ca="1">IF($H151="TOTAL HAP",K151,MAX(IF('PTE - Segment Emissions Calcs'!$B$8:$B$8919=$B151,'PTE - Segment Emissions Calcs'!$X$8:$X$8919,)))</f>
        <v>0.27513408000000006</v>
      </c>
      <c r="Q151" s="38">
        <f t="array" aca="1" ref="Q151" ca="1">IF($H151="TOTAL HAP",N151,MAX(IF('PTE - Segment Emissions Calcs'!$B$8:$B$8919=$B151,'PTE - Segment Emissions Calcs'!$Z$8:$Z$8919,)))</f>
        <v>0.27513408000000006</v>
      </c>
      <c r="R151" s="39"/>
    </row>
    <row r="152" spans="1:18" x14ac:dyDescent="0.25">
      <c r="A152" s="40"/>
      <c r="B152" s="40"/>
      <c r="C152" s="34" t="s">
        <v>28</v>
      </c>
      <c r="D152" s="35"/>
      <c r="E152" s="35"/>
      <c r="F152" s="35">
        <f ca="1">IFERROR(VLOOKUP($E152&amp;"-1",'PTE - Segment Emissions Calcs'!$I$8:$V$8919,16,FALSE),0)</f>
        <v>12143.514240000004</v>
      </c>
      <c r="G152" s="35">
        <f ca="1">IFERROR(VLOOKUP($E152&amp;"-2",'PTE - Segment Emissions Calcs'!$I$8:$V$8919,16,FALSE),0)</f>
        <v>13535.250768000002</v>
      </c>
      <c r="H152" s="36">
        <f t="shared" ca="1" si="6"/>
        <v>13535.250768000002</v>
      </c>
      <c r="I152" s="37">
        <f ca="1">IFERROR(VLOOKUP($E152&amp;"-1",'PTE - Segment Emissions Calcs'!$I$8:$X$8919,18,FALSE),0)</f>
        <v>53188.592371200015</v>
      </c>
      <c r="J152" s="37">
        <f ca="1">IFERROR(VLOOKUP($E152&amp;"-2",'PTE - Segment Emissions Calcs'!$I$8:$X$8919,18,FALSE),0)</f>
        <v>59284.39836384001</v>
      </c>
      <c r="K152" s="37">
        <f t="shared" ca="1" si="7"/>
        <v>59284.39836384001</v>
      </c>
      <c r="L152" s="37">
        <f ca="1">IFERROR(VLOOKUP($E152&amp;"-1",'PTE - Segment Emissions Calcs'!$I$8:$Z$8919,20,FALSE),0)</f>
        <v>53188.592371200015</v>
      </c>
      <c r="M152" s="37">
        <f ca="1">IFERROR(VLOOKUP($E152&amp;"-2",'PTE - Segment Emissions Calcs'!$I$8:$Z$8919,20,FALSE),0)</f>
        <v>59284.39836384001</v>
      </c>
      <c r="N152" s="37">
        <f t="shared" ca="1" si="8"/>
        <v>59284.39836384001</v>
      </c>
      <c r="O152" s="38">
        <f t="array" aca="1" ref="O152" ca="1">IF($H152="TOTAL HAP",H152,MAX(IF('PTE - Segment Emissions Calcs'!$B$8:$B$8919=$B152,'PTE - Segment Emissions Calcs'!$V$8:$V$8919,)))</f>
        <v>13535.250768000002</v>
      </c>
      <c r="P152" s="38">
        <f t="array" aca="1" ref="P152" ca="1">IF($H152="TOTAL HAP",K152,MAX(IF('PTE - Segment Emissions Calcs'!$B$8:$B$8919=$B152,'PTE - Segment Emissions Calcs'!$X$8:$X$8919,)))</f>
        <v>59284.39836384001</v>
      </c>
      <c r="Q152" s="38">
        <f t="array" aca="1" ref="Q152" ca="1">IF($H152="TOTAL HAP",N152,MAX(IF('PTE - Segment Emissions Calcs'!$B$8:$B$8919=$B152,'PTE - Segment Emissions Calcs'!$Z$8:$Z$8919,)))</f>
        <v>59284.39836384001</v>
      </c>
      <c r="R152" s="39"/>
    </row>
    <row r="153" spans="1:18" x14ac:dyDescent="0.25">
      <c r="A153" s="40"/>
      <c r="B153" s="40"/>
      <c r="C153" s="34" t="s">
        <v>29</v>
      </c>
      <c r="D153" s="35"/>
      <c r="E153" s="35"/>
      <c r="F153" s="35">
        <f ca="1">IFERROR(VLOOKUP($E153&amp;"-1",'PTE - Segment Emissions Calcs'!$I$8:$V$8919,16,FALSE),0)</f>
        <v>0.20087898592156864</v>
      </c>
      <c r="G153" s="35">
        <f ca="1">IFERROR(VLOOKUP($E153&amp;"-2",'PTE - Segment Emissions Calcs'!$I$8:$V$8919,16,FALSE),0)</f>
        <v>0.20087898592156864</v>
      </c>
      <c r="H153" s="36">
        <f t="shared" ca="1" si="6"/>
        <v>0.20087898592156864</v>
      </c>
      <c r="I153" s="37">
        <f ca="1">IFERROR(VLOOKUP($E153&amp;"-1",'PTE - Segment Emissions Calcs'!$I$8:$X$8919,18,FALSE),0)</f>
        <v>0.87984995833647062</v>
      </c>
      <c r="J153" s="37">
        <f ca="1">IFERROR(VLOOKUP($E153&amp;"-2",'PTE - Segment Emissions Calcs'!$I$8:$X$8919,18,FALSE),0)</f>
        <v>0.87984995833647062</v>
      </c>
      <c r="K153" s="37">
        <f t="shared" ca="1" si="7"/>
        <v>0.87984995833647062</v>
      </c>
      <c r="L153" s="37">
        <f ca="1">IFERROR(VLOOKUP($E153&amp;"-1",'PTE - Segment Emissions Calcs'!$I$8:$Z$8919,20,FALSE),0)</f>
        <v>0.87984995833647062</v>
      </c>
      <c r="M153" s="37">
        <f ca="1">IFERROR(VLOOKUP($E153&amp;"-2",'PTE - Segment Emissions Calcs'!$I$8:$Z$8919,20,FALSE),0)</f>
        <v>0.87984995833647062</v>
      </c>
      <c r="N153" s="37">
        <f t="shared" ca="1" si="8"/>
        <v>0.87984995833647062</v>
      </c>
      <c r="O153" s="38">
        <f t="array" aca="1" ref="O153" ca="1">IF($H153="TOTAL HAP",H153,MAX(IF('PTE - Segment Emissions Calcs'!$B$8:$B$8919=$B153,'PTE - Segment Emissions Calcs'!$V$8:$V$8919,)))</f>
        <v>0.20087898592156864</v>
      </c>
      <c r="P153" s="38">
        <f t="array" aca="1" ref="P153" ca="1">IF($H153="TOTAL HAP",K153,MAX(IF('PTE - Segment Emissions Calcs'!$B$8:$B$8919=$B153,'PTE - Segment Emissions Calcs'!$X$8:$X$8919,)))</f>
        <v>0.87984995833647062</v>
      </c>
      <c r="Q153" s="38">
        <f t="array" aca="1" ref="Q153" ca="1">IF($H153="TOTAL HAP",N153,MAX(IF('PTE - Segment Emissions Calcs'!$B$8:$B$8919=$B153,'PTE - Segment Emissions Calcs'!$Z$8:$Z$8919,)))</f>
        <v>0.87984995833647062</v>
      </c>
      <c r="R153" s="39"/>
    </row>
    <row r="154" spans="1:18" ht="33.75" x14ac:dyDescent="0.25">
      <c r="A154" s="40"/>
      <c r="B154" s="40"/>
      <c r="C154" s="49" t="s">
        <v>30</v>
      </c>
      <c r="D154" s="35"/>
      <c r="E154" s="35"/>
      <c r="F154" s="35">
        <f ca="1">IFERROR(VLOOKUP($E154&amp;"-1",'PTE - Segment Emissions Calcs'!$I$8:$V$8919,16,FALSE),0)</f>
        <v>2.4470588235294118E-6</v>
      </c>
      <c r="G154" s="35">
        <f ca="1">IFERROR(VLOOKUP($E154&amp;"-2",'PTE - Segment Emissions Calcs'!$I$8:$V$8919,16,FALSE),0)</f>
        <v>2.4470588235294118E-6</v>
      </c>
      <c r="H154" s="36">
        <f t="shared" ca="1" si="6"/>
        <v>2.4470588235294118E-6</v>
      </c>
      <c r="I154" s="37">
        <f ca="1">IFERROR(VLOOKUP($E154&amp;"-1",'PTE - Segment Emissions Calcs'!$I$8:$X$8919,18,FALSE),0)</f>
        <v>1.0718117647058824E-5</v>
      </c>
      <c r="J154" s="37">
        <f ca="1">IFERROR(VLOOKUP($E154&amp;"-2",'PTE - Segment Emissions Calcs'!$I$8:$X$8919,18,FALSE),0)</f>
        <v>1.0718117647058824E-5</v>
      </c>
      <c r="K154" s="37">
        <f t="shared" ca="1" si="7"/>
        <v>1.0718117647058824E-5</v>
      </c>
      <c r="L154" s="37">
        <f ca="1">IFERROR(VLOOKUP($E154&amp;"-1",'PTE - Segment Emissions Calcs'!$I$8:$Z$8919,20,FALSE),0)</f>
        <v>1.0718117647058824E-5</v>
      </c>
      <c r="M154" s="37">
        <f ca="1">IFERROR(VLOOKUP($E154&amp;"-2",'PTE - Segment Emissions Calcs'!$I$8:$Z$8919,20,FALSE),0)</f>
        <v>1.0718117647058824E-5</v>
      </c>
      <c r="N154" s="37">
        <f t="shared" ca="1" si="8"/>
        <v>1.0718117647058824E-5</v>
      </c>
      <c r="O154" s="38">
        <f t="array" aca="1" ref="O154" ca="1">IF($H154="TOTAL HAP",H154,MAX(IF('PTE - Segment Emissions Calcs'!$B$8:$B$8919=$B154,'PTE - Segment Emissions Calcs'!$V$8:$V$8919,)))</f>
        <v>2.4470588235294118E-6</v>
      </c>
      <c r="P154" s="38">
        <f t="array" aca="1" ref="P154" ca="1">IF($H154="TOTAL HAP",K154,MAX(IF('PTE - Segment Emissions Calcs'!$B$8:$B$8919=$B154,'PTE - Segment Emissions Calcs'!$X$8:$X$8919,)))</f>
        <v>1.0718117647058824E-5</v>
      </c>
      <c r="Q154" s="38">
        <f t="array" aca="1" ref="Q154" ca="1">IF($H154="TOTAL HAP",N154,MAX(IF('PTE - Segment Emissions Calcs'!$B$8:$B$8919=$B154,'PTE - Segment Emissions Calcs'!$Z$8:$Z$8919,)))</f>
        <v>1.0718117647058824E-5</v>
      </c>
      <c r="R154" s="39"/>
    </row>
    <row r="155" spans="1:18" ht="33.75" x14ac:dyDescent="0.25">
      <c r="A155" s="40"/>
      <c r="B155" s="40"/>
      <c r="C155" s="49" t="s">
        <v>31</v>
      </c>
      <c r="D155" s="35"/>
      <c r="E155" s="35"/>
      <c r="F155" s="35">
        <f ca="1">IFERROR(VLOOKUP($E155&amp;"-1",'PTE - Segment Emissions Calcs'!$I$8:$V$8919,16,FALSE),0)</f>
        <v>1.8352941176470588E-7</v>
      </c>
      <c r="G155" s="35">
        <f ca="1">IFERROR(VLOOKUP($E155&amp;"-2",'PTE - Segment Emissions Calcs'!$I$8:$V$8919,16,FALSE),0)</f>
        <v>1.8352941176470588E-7</v>
      </c>
      <c r="H155" s="36">
        <f t="shared" ca="1" si="6"/>
        <v>1.8352941176470588E-7</v>
      </c>
      <c r="I155" s="37">
        <f ca="1">IFERROR(VLOOKUP($E155&amp;"-1",'PTE - Segment Emissions Calcs'!$I$8:$X$8919,18,FALSE),0)</f>
        <v>8.0385882352941176E-7</v>
      </c>
      <c r="J155" s="37">
        <f ca="1">IFERROR(VLOOKUP($E155&amp;"-2",'PTE - Segment Emissions Calcs'!$I$8:$X$8919,18,FALSE),0)</f>
        <v>8.0385882352941176E-7</v>
      </c>
      <c r="K155" s="37">
        <f t="shared" ca="1" si="7"/>
        <v>8.0385882352941176E-7</v>
      </c>
      <c r="L155" s="37">
        <f ca="1">IFERROR(VLOOKUP($E155&amp;"-1",'PTE - Segment Emissions Calcs'!$I$8:$Z$8919,20,FALSE),0)</f>
        <v>8.0385882352941176E-7</v>
      </c>
      <c r="M155" s="37">
        <f ca="1">IFERROR(VLOOKUP($E155&amp;"-2",'PTE - Segment Emissions Calcs'!$I$8:$Z$8919,20,FALSE),0)</f>
        <v>8.0385882352941176E-7</v>
      </c>
      <c r="N155" s="37">
        <f t="shared" ca="1" si="8"/>
        <v>8.0385882352941176E-7</v>
      </c>
      <c r="O155" s="38">
        <f t="array" aca="1" ref="O155" ca="1">IF($H155="TOTAL HAP",H155,MAX(IF('PTE - Segment Emissions Calcs'!$B$8:$B$8919=$B155,'PTE - Segment Emissions Calcs'!$V$8:$V$8919,)))</f>
        <v>1.8352941176470588E-7</v>
      </c>
      <c r="P155" s="38">
        <f t="array" aca="1" ref="P155" ca="1">IF($H155="TOTAL HAP",K155,MAX(IF('PTE - Segment Emissions Calcs'!$B$8:$B$8919=$B155,'PTE - Segment Emissions Calcs'!$X$8:$X$8919,)))</f>
        <v>8.0385882352941176E-7</v>
      </c>
      <c r="Q155" s="38">
        <f t="array" aca="1" ref="Q155" ca="1">IF($H155="TOTAL HAP",N155,MAX(IF('PTE - Segment Emissions Calcs'!$B$8:$B$8919=$B155,'PTE - Segment Emissions Calcs'!$Z$8:$Z$8919,)))</f>
        <v>8.0385882352941176E-7</v>
      </c>
      <c r="R155" s="39"/>
    </row>
    <row r="156" spans="1:18" ht="45" x14ac:dyDescent="0.25">
      <c r="A156" s="40"/>
      <c r="B156" s="40"/>
      <c r="C156" s="49" t="s">
        <v>32</v>
      </c>
      <c r="D156" s="35"/>
      <c r="E156" s="35"/>
      <c r="F156" s="35">
        <f ca="1">IFERROR(VLOOKUP($E156&amp;"-1",'PTE - Segment Emissions Calcs'!$I$8:$V$8919,16,FALSE),0)</f>
        <v>1.631372549019608E-6</v>
      </c>
      <c r="G156" s="35">
        <f ca="1">IFERROR(VLOOKUP($E156&amp;"-2",'PTE - Segment Emissions Calcs'!$I$8:$V$8919,16,FALSE),0)</f>
        <v>1.631372549019608E-6</v>
      </c>
      <c r="H156" s="36">
        <f t="shared" ca="1" si="6"/>
        <v>1.631372549019608E-6</v>
      </c>
      <c r="I156" s="37">
        <f ca="1">IFERROR(VLOOKUP($E156&amp;"-1",'PTE - Segment Emissions Calcs'!$I$8:$X$8919,18,FALSE),0)</f>
        <v>7.1454117647058827E-6</v>
      </c>
      <c r="J156" s="37">
        <f ca="1">IFERROR(VLOOKUP($E156&amp;"-2",'PTE - Segment Emissions Calcs'!$I$8:$X$8919,18,FALSE),0)</f>
        <v>7.1454117647058827E-6</v>
      </c>
      <c r="K156" s="37">
        <f t="shared" ca="1" si="7"/>
        <v>7.1454117647058827E-6</v>
      </c>
      <c r="L156" s="37">
        <f ca="1">IFERROR(VLOOKUP($E156&amp;"-1",'PTE - Segment Emissions Calcs'!$I$8:$Z$8919,20,FALSE),0)</f>
        <v>7.1454117647058827E-6</v>
      </c>
      <c r="M156" s="37">
        <f ca="1">IFERROR(VLOOKUP($E156&amp;"-2",'PTE - Segment Emissions Calcs'!$I$8:$Z$8919,20,FALSE),0)</f>
        <v>7.1454117647058827E-6</v>
      </c>
      <c r="N156" s="37">
        <f t="shared" ca="1" si="8"/>
        <v>7.1454117647058827E-6</v>
      </c>
      <c r="O156" s="38">
        <f t="array" aca="1" ref="O156" ca="1">IF($H156="TOTAL HAP",H156,MAX(IF('PTE - Segment Emissions Calcs'!$B$8:$B$8919=$B156,'PTE - Segment Emissions Calcs'!$V$8:$V$8919,)))</f>
        <v>1.631372549019608E-6</v>
      </c>
      <c r="P156" s="38">
        <f t="array" aca="1" ref="P156" ca="1">IF($H156="TOTAL HAP",K156,MAX(IF('PTE - Segment Emissions Calcs'!$B$8:$B$8919=$B156,'PTE - Segment Emissions Calcs'!$X$8:$X$8919,)))</f>
        <v>7.1454117647058827E-6</v>
      </c>
      <c r="Q156" s="38">
        <f t="array" aca="1" ref="Q156" ca="1">IF($H156="TOTAL HAP",N156,MAX(IF('PTE - Segment Emissions Calcs'!$B$8:$B$8919=$B156,'PTE - Segment Emissions Calcs'!$Z$8:$Z$8919,)))</f>
        <v>7.1454117647058827E-6</v>
      </c>
      <c r="R156" s="39"/>
    </row>
    <row r="157" spans="1:18" ht="22.5" x14ac:dyDescent="0.25">
      <c r="A157" s="40"/>
      <c r="B157" s="40"/>
      <c r="C157" s="49" t="s">
        <v>33</v>
      </c>
      <c r="D157" s="35"/>
      <c r="E157" s="35"/>
      <c r="F157" s="35">
        <f ca="1">IFERROR(VLOOKUP($E157&amp;"-1",'PTE - Segment Emissions Calcs'!$I$8:$V$8919,16,FALSE),0)</f>
        <v>2.5272E-7</v>
      </c>
      <c r="G157" s="35">
        <f ca="1">IFERROR(VLOOKUP($E157&amp;"-2",'PTE - Segment Emissions Calcs'!$I$8:$V$8919,16,FALSE),0)</f>
        <v>2.5272E-7</v>
      </c>
      <c r="H157" s="36">
        <f t="shared" ca="1" si="6"/>
        <v>2.5272E-7</v>
      </c>
      <c r="I157" s="37">
        <f ca="1">IFERROR(VLOOKUP($E157&amp;"-1",'PTE - Segment Emissions Calcs'!$I$8:$X$8919,18,FALSE),0)</f>
        <v>1.1069135999999999E-6</v>
      </c>
      <c r="J157" s="37">
        <f ca="1">IFERROR(VLOOKUP($E157&amp;"-2",'PTE - Segment Emissions Calcs'!$I$8:$X$8919,18,FALSE),0)</f>
        <v>1.1069135999999999E-6</v>
      </c>
      <c r="K157" s="37">
        <f t="shared" ca="1" si="7"/>
        <v>1.1069135999999999E-6</v>
      </c>
      <c r="L157" s="37">
        <f ca="1">IFERROR(VLOOKUP($E157&amp;"-1",'PTE - Segment Emissions Calcs'!$I$8:$Z$8919,20,FALSE),0)</f>
        <v>1.1069135999999999E-6</v>
      </c>
      <c r="M157" s="37">
        <f ca="1">IFERROR(VLOOKUP($E157&amp;"-2",'PTE - Segment Emissions Calcs'!$I$8:$Z$8919,20,FALSE),0)</f>
        <v>1.1069135999999999E-6</v>
      </c>
      <c r="N157" s="37">
        <f t="shared" ca="1" si="8"/>
        <v>1.1069135999999999E-6</v>
      </c>
      <c r="O157" s="38">
        <f t="array" aca="1" ref="O157" ca="1">IF($H157="TOTAL HAP",H157,MAX(IF('PTE - Segment Emissions Calcs'!$B$8:$B$8919=$B157,'PTE - Segment Emissions Calcs'!$V$8:$V$8919,)))</f>
        <v>2.5272E-7</v>
      </c>
      <c r="P157" s="38">
        <f t="array" aca="1" ref="P157" ca="1">IF($H157="TOTAL HAP",K157,MAX(IF('PTE - Segment Emissions Calcs'!$B$8:$B$8919=$B157,'PTE - Segment Emissions Calcs'!$X$8:$X$8919,)))</f>
        <v>1.1069135999999999E-6</v>
      </c>
      <c r="Q157" s="38">
        <f t="array" aca="1" ref="Q157" ca="1">IF($H157="TOTAL HAP",N157,MAX(IF('PTE - Segment Emissions Calcs'!$B$8:$B$8919=$B157,'PTE - Segment Emissions Calcs'!$Z$8:$Z$8919,)))</f>
        <v>1.1069135999999999E-6</v>
      </c>
      <c r="R157" s="39"/>
    </row>
    <row r="158" spans="1:18" x14ac:dyDescent="0.25">
      <c r="A158" s="40"/>
      <c r="B158" s="40"/>
      <c r="C158" s="34" t="s">
        <v>34</v>
      </c>
      <c r="D158" s="35"/>
      <c r="E158" s="35"/>
      <c r="F158" s="35">
        <f ca="1">IFERROR(VLOOKUP($E158&amp;"-1",'PTE - Segment Emissions Calcs'!$I$8:$V$8919,16,FALSE),0)</f>
        <v>6.7912000000000001E-7</v>
      </c>
      <c r="G158" s="35">
        <f ca="1">IFERROR(VLOOKUP($E158&amp;"-2",'PTE - Segment Emissions Calcs'!$I$8:$V$8919,16,FALSE),0)</f>
        <v>6.7912000000000001E-7</v>
      </c>
      <c r="H158" s="36">
        <f t="shared" ca="1" si="6"/>
        <v>6.7912000000000001E-7</v>
      </c>
      <c r="I158" s="37">
        <f ca="1">IFERROR(VLOOKUP($E158&amp;"-1",'PTE - Segment Emissions Calcs'!$I$8:$X$8919,18,FALSE),0)</f>
        <v>2.9745455999999999E-6</v>
      </c>
      <c r="J158" s="37">
        <f ca="1">IFERROR(VLOOKUP($E158&amp;"-2",'PTE - Segment Emissions Calcs'!$I$8:$X$8919,18,FALSE),0)</f>
        <v>2.9745455999999999E-6</v>
      </c>
      <c r="K158" s="37">
        <f t="shared" ca="1" si="7"/>
        <v>2.9745455999999999E-6</v>
      </c>
      <c r="L158" s="37">
        <f ca="1">IFERROR(VLOOKUP($E158&amp;"-1",'PTE - Segment Emissions Calcs'!$I$8:$Z$8919,20,FALSE),0)</f>
        <v>2.9745455999999999E-6</v>
      </c>
      <c r="M158" s="37">
        <f ca="1">IFERROR(VLOOKUP($E158&amp;"-2",'PTE - Segment Emissions Calcs'!$I$8:$Z$8919,20,FALSE),0)</f>
        <v>2.9745455999999999E-6</v>
      </c>
      <c r="N158" s="37">
        <f t="shared" ca="1" si="8"/>
        <v>2.9745455999999999E-6</v>
      </c>
      <c r="O158" s="38">
        <f t="array" aca="1" ref="O158" ca="1">IF($H158="TOTAL HAP",H158,MAX(IF('PTE - Segment Emissions Calcs'!$B$8:$B$8919=$B158,'PTE - Segment Emissions Calcs'!$V$8:$V$8919,)))</f>
        <v>6.7912000000000001E-7</v>
      </c>
      <c r="P158" s="38">
        <f t="array" aca="1" ref="P158" ca="1">IF($H158="TOTAL HAP",K158,MAX(IF('PTE - Segment Emissions Calcs'!$B$8:$B$8919=$B158,'PTE - Segment Emissions Calcs'!$X$8:$X$8919,)))</f>
        <v>2.9745455999999999E-6</v>
      </c>
      <c r="Q158" s="38">
        <f t="array" aca="1" ref="Q158" ca="1">IF($H158="TOTAL HAP",N158,MAX(IF('PTE - Segment Emissions Calcs'!$B$8:$B$8919=$B158,'PTE - Segment Emissions Calcs'!$Z$8:$Z$8919,)))</f>
        <v>2.9745455999999999E-6</v>
      </c>
      <c r="R158" s="39"/>
    </row>
    <row r="159" spans="1:18" x14ac:dyDescent="0.25">
      <c r="A159" s="40"/>
      <c r="B159" s="40"/>
      <c r="C159" s="49" t="s">
        <v>35</v>
      </c>
      <c r="D159" s="35"/>
      <c r="E159" s="35"/>
      <c r="F159" s="35">
        <f ca="1">IFERROR(VLOOKUP($E159&amp;"-1",'PTE - Segment Emissions Calcs'!$I$8:$V$8919,16,FALSE),0)</f>
        <v>4.9192000000000003E-7</v>
      </c>
      <c r="G159" s="35">
        <f ca="1">IFERROR(VLOOKUP($E159&amp;"-2",'PTE - Segment Emissions Calcs'!$I$8:$V$8919,16,FALSE),0)</f>
        <v>4.9192000000000003E-7</v>
      </c>
      <c r="H159" s="36">
        <f t="shared" ca="1" si="6"/>
        <v>4.9192000000000003E-7</v>
      </c>
      <c r="I159" s="37">
        <f ca="1">IFERROR(VLOOKUP($E159&amp;"-1",'PTE - Segment Emissions Calcs'!$I$8:$X$8919,18,FALSE),0)</f>
        <v>2.1546096000000002E-6</v>
      </c>
      <c r="J159" s="37">
        <f ca="1">IFERROR(VLOOKUP($E159&amp;"-2",'PTE - Segment Emissions Calcs'!$I$8:$X$8919,18,FALSE),0)</f>
        <v>2.1546096000000002E-6</v>
      </c>
      <c r="K159" s="37">
        <f t="shared" ca="1" si="7"/>
        <v>2.1546096000000002E-6</v>
      </c>
      <c r="L159" s="37">
        <f ca="1">IFERROR(VLOOKUP($E159&amp;"-1",'PTE - Segment Emissions Calcs'!$I$8:$Z$8919,20,FALSE),0)</f>
        <v>2.1546096000000002E-6</v>
      </c>
      <c r="M159" s="37">
        <f ca="1">IFERROR(VLOOKUP($E159&amp;"-2",'PTE - Segment Emissions Calcs'!$I$8:$Z$8919,20,FALSE),0)</f>
        <v>2.1546096000000002E-6</v>
      </c>
      <c r="N159" s="37">
        <f t="shared" ca="1" si="8"/>
        <v>2.1546096000000002E-6</v>
      </c>
      <c r="O159" s="38">
        <f t="array" aca="1" ref="O159" ca="1">IF($H159="TOTAL HAP",H159,MAX(IF('PTE - Segment Emissions Calcs'!$B$8:$B$8919=$B159,'PTE - Segment Emissions Calcs'!$V$8:$V$8919,)))</f>
        <v>4.9192000000000003E-7</v>
      </c>
      <c r="P159" s="38">
        <f t="array" aca="1" ref="P159" ca="1">IF($H159="TOTAL HAP",K159,MAX(IF('PTE - Segment Emissions Calcs'!$B$8:$B$8919=$B159,'PTE - Segment Emissions Calcs'!$X$8:$X$8919,)))</f>
        <v>2.1546096000000002E-6</v>
      </c>
      <c r="Q159" s="38">
        <f t="array" aca="1" ref="Q159" ca="1">IF($H159="TOTAL HAP",N159,MAX(IF('PTE - Segment Emissions Calcs'!$B$8:$B$8919=$B159,'PTE - Segment Emissions Calcs'!$Z$8:$Z$8919,)))</f>
        <v>2.1546096000000002E-6</v>
      </c>
      <c r="R159" s="39"/>
    </row>
    <row r="160" spans="1:18" x14ac:dyDescent="0.25">
      <c r="A160" s="40"/>
      <c r="B160" s="40"/>
      <c r="C160" s="34" t="s">
        <v>36</v>
      </c>
      <c r="D160" s="35"/>
      <c r="E160" s="35"/>
      <c r="F160" s="35">
        <f ca="1">IFERROR(VLOOKUP($E160&amp;"-1",'PTE - Segment Emissions Calcs'!$I$8:$V$8919,16,FALSE),0)</f>
        <v>2.3087999999999998E-6</v>
      </c>
      <c r="G160" s="35">
        <f ca="1">IFERROR(VLOOKUP($E160&amp;"-2",'PTE - Segment Emissions Calcs'!$I$8:$V$8919,16,FALSE),0)</f>
        <v>2.3087999999999998E-6</v>
      </c>
      <c r="H160" s="36">
        <f t="shared" ca="1" si="6"/>
        <v>2.3087999999999998E-6</v>
      </c>
      <c r="I160" s="37">
        <f ca="1">IFERROR(VLOOKUP($E160&amp;"-1",'PTE - Segment Emissions Calcs'!$I$8:$X$8919,18,FALSE),0)</f>
        <v>1.0112543999999999E-5</v>
      </c>
      <c r="J160" s="37">
        <f ca="1">IFERROR(VLOOKUP($E160&amp;"-2",'PTE - Segment Emissions Calcs'!$I$8:$X$8919,18,FALSE),0)</f>
        <v>1.0112543999999999E-5</v>
      </c>
      <c r="K160" s="37">
        <f t="shared" ca="1" si="7"/>
        <v>1.0112543999999999E-5</v>
      </c>
      <c r="L160" s="37">
        <f ca="1">IFERROR(VLOOKUP($E160&amp;"-1",'PTE - Segment Emissions Calcs'!$I$8:$Z$8919,20,FALSE),0)</f>
        <v>1.0112543999999999E-5</v>
      </c>
      <c r="M160" s="37">
        <f ca="1">IFERROR(VLOOKUP($E160&amp;"-2",'PTE - Segment Emissions Calcs'!$I$8:$Z$8919,20,FALSE),0)</f>
        <v>1.0112543999999999E-5</v>
      </c>
      <c r="N160" s="37">
        <f t="shared" ca="1" si="8"/>
        <v>1.0112543999999999E-5</v>
      </c>
      <c r="O160" s="38">
        <f t="array" aca="1" ref="O160" ca="1">IF($H160="TOTAL HAP",H160,MAX(IF('PTE - Segment Emissions Calcs'!$B$8:$B$8919=$B160,'PTE - Segment Emissions Calcs'!$V$8:$V$8919,)))</f>
        <v>2.3087999999999998E-6</v>
      </c>
      <c r="P160" s="38">
        <f t="array" aca="1" ref="P160" ca="1">IF($H160="TOTAL HAP",K160,MAX(IF('PTE - Segment Emissions Calcs'!$B$8:$B$8919=$B160,'PTE - Segment Emissions Calcs'!$X$8:$X$8919,)))</f>
        <v>1.0112543999999999E-5</v>
      </c>
      <c r="Q160" s="38">
        <f t="array" aca="1" ref="Q160" ca="1">IF($H160="TOTAL HAP",N160,MAX(IF('PTE - Segment Emissions Calcs'!$B$8:$B$8919=$B160,'PTE - Segment Emissions Calcs'!$Z$8:$Z$8919,)))</f>
        <v>1.0112543999999999E-5</v>
      </c>
      <c r="R160" s="39"/>
    </row>
    <row r="161" spans="1:18" x14ac:dyDescent="0.25">
      <c r="A161" s="40"/>
      <c r="B161" s="40"/>
      <c r="C161" s="49" t="s">
        <v>37</v>
      </c>
      <c r="D161" s="35"/>
      <c r="E161" s="35"/>
      <c r="F161" s="35">
        <f ca="1">IFERROR(VLOOKUP($E161&amp;"-1",'PTE - Segment Emissions Calcs'!$I$8:$V$8919,16,FALSE),0)</f>
        <v>2.1839999999999997E-4</v>
      </c>
      <c r="G161" s="35">
        <f ca="1">IFERROR(VLOOKUP($E161&amp;"-2",'PTE - Segment Emissions Calcs'!$I$8:$V$8919,16,FALSE),0)</f>
        <v>2.1839999999999997E-4</v>
      </c>
      <c r="H161" s="36">
        <f t="shared" ca="1" si="6"/>
        <v>2.1839999999999997E-4</v>
      </c>
      <c r="I161" s="37">
        <f ca="1">IFERROR(VLOOKUP($E161&amp;"-1",'PTE - Segment Emissions Calcs'!$I$8:$X$8919,18,FALSE),0)</f>
        <v>9.5659199999999992E-4</v>
      </c>
      <c r="J161" s="37">
        <f ca="1">IFERROR(VLOOKUP($E161&amp;"-2",'PTE - Segment Emissions Calcs'!$I$8:$X$8919,18,FALSE),0)</f>
        <v>9.5659199999999992E-4</v>
      </c>
      <c r="K161" s="37">
        <f t="shared" ca="1" si="7"/>
        <v>9.5659199999999992E-4</v>
      </c>
      <c r="L161" s="37">
        <f ca="1">IFERROR(VLOOKUP($E161&amp;"-1",'PTE - Segment Emissions Calcs'!$I$8:$Z$8919,20,FALSE),0)</f>
        <v>9.5659199999999992E-4</v>
      </c>
      <c r="M161" s="37">
        <f ca="1">IFERROR(VLOOKUP($E161&amp;"-2",'PTE - Segment Emissions Calcs'!$I$8:$Z$8919,20,FALSE),0)</f>
        <v>9.5659199999999992E-4</v>
      </c>
      <c r="N161" s="37">
        <f t="shared" ca="1" si="8"/>
        <v>9.5659199999999992E-4</v>
      </c>
      <c r="O161" s="38">
        <f t="array" aca="1" ref="O161" ca="1">IF($H161="TOTAL HAP",H161,MAX(IF('PTE - Segment Emissions Calcs'!$B$8:$B$8919=$B161,'PTE - Segment Emissions Calcs'!$V$8:$V$8919,)))</f>
        <v>2.1839999999999997E-4</v>
      </c>
      <c r="P161" s="38">
        <f t="array" aca="1" ref="P161" ca="1">IF($H161="TOTAL HAP",K161,MAX(IF('PTE - Segment Emissions Calcs'!$B$8:$B$8919=$B161,'PTE - Segment Emissions Calcs'!$X$8:$X$8919,)))</f>
        <v>9.5659199999999992E-4</v>
      </c>
      <c r="Q161" s="38">
        <f t="array" aca="1" ref="Q161" ca="1">IF($H161="TOTAL HAP",N161,MAX(IF('PTE - Segment Emissions Calcs'!$B$8:$B$8919=$B161,'PTE - Segment Emissions Calcs'!$Z$8:$Z$8919,)))</f>
        <v>9.5659199999999992E-4</v>
      </c>
      <c r="R161" s="39"/>
    </row>
    <row r="162" spans="1:18" x14ac:dyDescent="0.25">
      <c r="A162" s="40"/>
      <c r="B162" s="40"/>
      <c r="C162" s="34" t="s">
        <v>38</v>
      </c>
      <c r="D162" s="35"/>
      <c r="E162" s="35"/>
      <c r="F162" s="35">
        <f ca="1">IFERROR(VLOOKUP($E162&amp;"-1",'PTE - Segment Emissions Calcs'!$I$8:$V$8919,16,FALSE),0)</f>
        <v>5.9695999999999996E-6</v>
      </c>
      <c r="G162" s="35">
        <f ca="1">IFERROR(VLOOKUP($E162&amp;"-2",'PTE - Segment Emissions Calcs'!$I$8:$V$8919,16,FALSE),0)</f>
        <v>5.9695999999999996E-6</v>
      </c>
      <c r="H162" s="36">
        <f t="shared" ca="1" si="6"/>
        <v>5.9695999999999996E-6</v>
      </c>
      <c r="I162" s="37">
        <f ca="1">IFERROR(VLOOKUP($E162&amp;"-1",'PTE - Segment Emissions Calcs'!$I$8:$X$8919,18,FALSE),0)</f>
        <v>2.6146847999999996E-5</v>
      </c>
      <c r="J162" s="37">
        <f ca="1">IFERROR(VLOOKUP($E162&amp;"-2",'PTE - Segment Emissions Calcs'!$I$8:$X$8919,18,FALSE),0)</f>
        <v>2.6146847999999996E-5</v>
      </c>
      <c r="K162" s="37">
        <f t="shared" ca="1" si="7"/>
        <v>2.6146847999999996E-5</v>
      </c>
      <c r="L162" s="37">
        <f ca="1">IFERROR(VLOOKUP($E162&amp;"-1",'PTE - Segment Emissions Calcs'!$I$8:$Z$8919,20,FALSE),0)</f>
        <v>2.6146847999999996E-5</v>
      </c>
      <c r="M162" s="37">
        <f ca="1">IFERROR(VLOOKUP($E162&amp;"-2",'PTE - Segment Emissions Calcs'!$I$8:$Z$8919,20,FALSE),0)</f>
        <v>2.6146847999999996E-5</v>
      </c>
      <c r="N162" s="37">
        <f t="shared" ca="1" si="8"/>
        <v>2.6146847999999996E-5</v>
      </c>
      <c r="O162" s="38">
        <f t="array" aca="1" ref="O162" ca="1">IF($H162="TOTAL HAP",H162,MAX(IF('PTE - Segment Emissions Calcs'!$B$8:$B$8919=$B162,'PTE - Segment Emissions Calcs'!$V$8:$V$8919,)))</f>
        <v>5.9695999999999996E-6</v>
      </c>
      <c r="P162" s="38">
        <f t="array" aca="1" ref="P162" ca="1">IF($H162="TOTAL HAP",K162,MAX(IF('PTE - Segment Emissions Calcs'!$B$8:$B$8919=$B162,'PTE - Segment Emissions Calcs'!$X$8:$X$8919,)))</f>
        <v>2.6146847999999996E-5</v>
      </c>
      <c r="Q162" s="38">
        <f t="array" aca="1" ref="Q162" ca="1">IF($H162="TOTAL HAP",N162,MAX(IF('PTE - Segment Emissions Calcs'!$B$8:$B$8919=$B162,'PTE - Segment Emissions Calcs'!$Z$8:$Z$8919,)))</f>
        <v>2.6146847999999996E-5</v>
      </c>
      <c r="R162" s="39"/>
    </row>
    <row r="163" spans="1:18" ht="22.5" x14ac:dyDescent="0.25">
      <c r="A163" s="40"/>
      <c r="B163" s="40"/>
      <c r="C163" s="49" t="s">
        <v>39</v>
      </c>
      <c r="D163" s="35"/>
      <c r="E163" s="35"/>
      <c r="F163" s="35">
        <f ca="1">IFERROR(VLOOKUP($E163&amp;"-1",'PTE - Segment Emissions Calcs'!$I$8:$V$8919,16,FALSE),0)</f>
        <v>2.756E-6</v>
      </c>
      <c r="G163" s="35">
        <f ca="1">IFERROR(VLOOKUP($E163&amp;"-2",'PTE - Segment Emissions Calcs'!$I$8:$V$8919,16,FALSE),0)</f>
        <v>2.756E-6</v>
      </c>
      <c r="H163" s="36">
        <f t="shared" ca="1" si="6"/>
        <v>2.756E-6</v>
      </c>
      <c r="I163" s="37">
        <f ca="1">IFERROR(VLOOKUP($E163&amp;"-1",'PTE - Segment Emissions Calcs'!$I$8:$X$8919,18,FALSE),0)</f>
        <v>1.2071279999999999E-5</v>
      </c>
      <c r="J163" s="37">
        <f ca="1">IFERROR(VLOOKUP($E163&amp;"-2",'PTE - Segment Emissions Calcs'!$I$8:$X$8919,18,FALSE),0)</f>
        <v>1.2071279999999999E-5</v>
      </c>
      <c r="K163" s="37">
        <f t="shared" ca="1" si="7"/>
        <v>1.2071279999999999E-5</v>
      </c>
      <c r="L163" s="37">
        <f ca="1">IFERROR(VLOOKUP($E163&amp;"-1",'PTE - Segment Emissions Calcs'!$I$8:$Z$8919,20,FALSE),0)</f>
        <v>1.2071279999999999E-5</v>
      </c>
      <c r="M163" s="37">
        <f ca="1">IFERROR(VLOOKUP($E163&amp;"-2",'PTE - Segment Emissions Calcs'!$I$8:$Z$8919,20,FALSE),0)</f>
        <v>1.2071279999999999E-5</v>
      </c>
      <c r="N163" s="37">
        <f t="shared" ca="1" si="8"/>
        <v>1.2071279999999999E-5</v>
      </c>
      <c r="O163" s="38">
        <f t="array" aca="1" ref="O163" ca="1">IF($H163="TOTAL HAP",H163,MAX(IF('PTE - Segment Emissions Calcs'!$B$8:$B$8919=$B163,'PTE - Segment Emissions Calcs'!$V$8:$V$8919,)))</f>
        <v>2.756E-6</v>
      </c>
      <c r="P163" s="38">
        <f t="array" aca="1" ref="P163" ca="1">IF($H163="TOTAL HAP",K163,MAX(IF('PTE - Segment Emissions Calcs'!$B$8:$B$8919=$B163,'PTE - Segment Emissions Calcs'!$X$8:$X$8919,)))</f>
        <v>1.2071279999999999E-5</v>
      </c>
      <c r="Q163" s="38">
        <f t="array" aca="1" ref="Q163" ca="1">IF($H163="TOTAL HAP",N163,MAX(IF('PTE - Segment Emissions Calcs'!$B$8:$B$8919=$B163,'PTE - Segment Emissions Calcs'!$Z$8:$Z$8919,)))</f>
        <v>1.2071279999999999E-5</v>
      </c>
      <c r="R163" s="39"/>
    </row>
    <row r="164" spans="1:18" ht="22.5" x14ac:dyDescent="0.25">
      <c r="A164" s="40"/>
      <c r="B164" s="40"/>
      <c r="C164" s="49" t="s">
        <v>40</v>
      </c>
      <c r="D164" s="35"/>
      <c r="E164" s="35"/>
      <c r="F164" s="35">
        <f ca="1">IFERROR(VLOOKUP($E164&amp;"-1",'PTE - Segment Emissions Calcs'!$I$8:$V$8919,16,FALSE),0)</f>
        <v>1.3208E-7</v>
      </c>
      <c r="G164" s="35">
        <f ca="1">IFERROR(VLOOKUP($E164&amp;"-2",'PTE - Segment Emissions Calcs'!$I$8:$V$8919,16,FALSE),0)</f>
        <v>1.3208E-7</v>
      </c>
      <c r="H164" s="36">
        <f t="shared" ca="1" si="6"/>
        <v>1.3208E-7</v>
      </c>
      <c r="I164" s="37">
        <f ca="1">IFERROR(VLOOKUP($E164&amp;"-1",'PTE - Segment Emissions Calcs'!$I$8:$X$8919,18,FALSE),0)</f>
        <v>5.7851039999999998E-7</v>
      </c>
      <c r="J164" s="37">
        <f ca="1">IFERROR(VLOOKUP($E164&amp;"-2",'PTE - Segment Emissions Calcs'!$I$8:$X$8919,18,FALSE),0)</f>
        <v>5.7851039999999998E-7</v>
      </c>
      <c r="K164" s="37">
        <f t="shared" ca="1" si="7"/>
        <v>5.7851039999999998E-7</v>
      </c>
      <c r="L164" s="37">
        <f ca="1">IFERROR(VLOOKUP($E164&amp;"-1",'PTE - Segment Emissions Calcs'!$I$8:$Z$8919,20,FALSE),0)</f>
        <v>5.7851039999999998E-7</v>
      </c>
      <c r="M164" s="37">
        <f ca="1">IFERROR(VLOOKUP($E164&amp;"-2",'PTE - Segment Emissions Calcs'!$I$8:$Z$8919,20,FALSE),0)</f>
        <v>5.7851039999999998E-7</v>
      </c>
      <c r="N164" s="37">
        <f t="shared" ca="1" si="8"/>
        <v>5.7851039999999998E-7</v>
      </c>
      <c r="O164" s="38">
        <f t="array" aca="1" ref="O164" ca="1">IF($H164="TOTAL HAP",H164,MAX(IF('PTE - Segment Emissions Calcs'!$B$8:$B$8919=$B164,'PTE - Segment Emissions Calcs'!$V$8:$V$8919,)))</f>
        <v>1.3208E-7</v>
      </c>
      <c r="P164" s="38">
        <f t="array" aca="1" ref="P164" ca="1">IF($H164="TOTAL HAP",K164,MAX(IF('PTE - Segment Emissions Calcs'!$B$8:$B$8919=$B164,'PTE - Segment Emissions Calcs'!$X$8:$X$8919,)))</f>
        <v>5.7851039999999998E-7</v>
      </c>
      <c r="Q164" s="38">
        <f t="array" aca="1" ref="Q164" ca="1">IF($H164="TOTAL HAP",N164,MAX(IF('PTE - Segment Emissions Calcs'!$B$8:$B$8919=$B164,'PTE - Segment Emissions Calcs'!$Z$8:$Z$8919,)))</f>
        <v>5.7851039999999998E-7</v>
      </c>
      <c r="R164" s="39"/>
    </row>
    <row r="165" spans="1:18" ht="22.5" x14ac:dyDescent="0.25">
      <c r="A165" s="40"/>
      <c r="B165" s="40"/>
      <c r="C165" s="49" t="s">
        <v>41</v>
      </c>
      <c r="D165" s="35"/>
      <c r="E165" s="35"/>
      <c r="F165" s="35">
        <f ca="1">IFERROR(VLOOKUP($E165&amp;"-1",'PTE - Segment Emissions Calcs'!$I$8:$V$8919,16,FALSE),0)</f>
        <v>1.7368E-6</v>
      </c>
      <c r="G165" s="35">
        <f ca="1">IFERROR(VLOOKUP($E165&amp;"-2",'PTE - Segment Emissions Calcs'!$I$8:$V$8919,16,FALSE),0)</f>
        <v>1.7368E-6</v>
      </c>
      <c r="H165" s="36">
        <f t="shared" ca="1" si="6"/>
        <v>1.7368E-6</v>
      </c>
      <c r="I165" s="37">
        <f ca="1">IFERROR(VLOOKUP($E165&amp;"-1",'PTE - Segment Emissions Calcs'!$I$8:$X$8919,18,FALSE),0)</f>
        <v>7.6071840000000002E-6</v>
      </c>
      <c r="J165" s="37">
        <f ca="1">IFERROR(VLOOKUP($E165&amp;"-2",'PTE - Segment Emissions Calcs'!$I$8:$X$8919,18,FALSE),0)</f>
        <v>7.6071840000000002E-6</v>
      </c>
      <c r="K165" s="37">
        <f t="shared" ca="1" si="7"/>
        <v>7.6071840000000002E-6</v>
      </c>
      <c r="L165" s="37">
        <f ca="1">IFERROR(VLOOKUP($E165&amp;"-1",'PTE - Segment Emissions Calcs'!$I$8:$Z$8919,20,FALSE),0)</f>
        <v>7.6071840000000002E-6</v>
      </c>
      <c r="M165" s="37">
        <f ca="1">IFERROR(VLOOKUP($E165&amp;"-2",'PTE - Segment Emissions Calcs'!$I$8:$Z$8919,20,FALSE),0)</f>
        <v>7.6071840000000002E-6</v>
      </c>
      <c r="N165" s="37">
        <f t="shared" ca="1" si="8"/>
        <v>7.6071840000000002E-6</v>
      </c>
      <c r="O165" s="38">
        <f t="array" aca="1" ref="O165" ca="1">IF($H165="TOTAL HAP",H165,MAX(IF('PTE - Segment Emissions Calcs'!$B$8:$B$8919=$B165,'PTE - Segment Emissions Calcs'!$V$8:$V$8919,)))</f>
        <v>1.7368E-6</v>
      </c>
      <c r="P165" s="38">
        <f t="array" aca="1" ref="P165" ca="1">IF($H165="TOTAL HAP",K165,MAX(IF('PTE - Segment Emissions Calcs'!$B$8:$B$8919=$B165,'PTE - Segment Emissions Calcs'!$X$8:$X$8919,)))</f>
        <v>7.6071840000000002E-6</v>
      </c>
      <c r="Q165" s="38">
        <f t="array" aca="1" ref="Q165" ca="1">IF($H165="TOTAL HAP",N165,MAX(IF('PTE - Segment Emissions Calcs'!$B$8:$B$8919=$B165,'PTE - Segment Emissions Calcs'!$Z$8:$Z$8919,)))</f>
        <v>7.6071840000000002E-6</v>
      </c>
      <c r="R165" s="39"/>
    </row>
    <row r="166" spans="1:18" x14ac:dyDescent="0.25">
      <c r="A166" s="40"/>
      <c r="B166" s="40"/>
      <c r="C166" s="49" t="s">
        <v>42</v>
      </c>
      <c r="D166" s="35"/>
      <c r="E166" s="35"/>
      <c r="F166" s="35">
        <f ca="1">IFERROR(VLOOKUP($E166&amp;"-1",'PTE - Segment Emissions Calcs'!$I$8:$V$8919,16,FALSE),0)</f>
        <v>1.6536000000000002E-7</v>
      </c>
      <c r="G166" s="35">
        <f ca="1">IFERROR(VLOOKUP($E166&amp;"-2",'PTE - Segment Emissions Calcs'!$I$8:$V$8919,16,FALSE),0)</f>
        <v>1.6536000000000002E-7</v>
      </c>
      <c r="H166" s="36">
        <f t="shared" ca="1" si="6"/>
        <v>1.6536000000000002E-7</v>
      </c>
      <c r="I166" s="37">
        <f ca="1">IFERROR(VLOOKUP($E166&amp;"-1",'PTE - Segment Emissions Calcs'!$I$8:$X$8919,18,FALSE),0)</f>
        <v>7.2427680000000012E-7</v>
      </c>
      <c r="J166" s="37">
        <f ca="1">IFERROR(VLOOKUP($E166&amp;"-2",'PTE - Segment Emissions Calcs'!$I$8:$X$8919,18,FALSE),0)</f>
        <v>7.2427680000000012E-7</v>
      </c>
      <c r="K166" s="37">
        <f t="shared" ca="1" si="7"/>
        <v>7.2427680000000012E-7</v>
      </c>
      <c r="L166" s="37">
        <f ca="1">IFERROR(VLOOKUP($E166&amp;"-1",'PTE - Segment Emissions Calcs'!$I$8:$Z$8919,20,FALSE),0)</f>
        <v>7.2427680000000012E-7</v>
      </c>
      <c r="M166" s="37">
        <f ca="1">IFERROR(VLOOKUP($E166&amp;"-2",'PTE - Segment Emissions Calcs'!$I$8:$Z$8919,20,FALSE),0)</f>
        <v>7.2427680000000012E-7</v>
      </c>
      <c r="N166" s="37">
        <f t="shared" ca="1" si="8"/>
        <v>7.2427680000000012E-7</v>
      </c>
      <c r="O166" s="38">
        <f t="array" aca="1" ref="O166" ca="1">IF($H166="TOTAL HAP",H166,MAX(IF('PTE - Segment Emissions Calcs'!$B$8:$B$8919=$B166,'PTE - Segment Emissions Calcs'!$V$8:$V$8919,)))</f>
        <v>1.6536000000000002E-7</v>
      </c>
      <c r="P166" s="38">
        <f t="array" aca="1" ref="P166" ca="1">IF($H166="TOTAL HAP",K166,MAX(IF('PTE - Segment Emissions Calcs'!$B$8:$B$8919=$B166,'PTE - Segment Emissions Calcs'!$X$8:$X$8919,)))</f>
        <v>7.2427680000000012E-7</v>
      </c>
      <c r="Q166" s="38">
        <f t="array" aca="1" ref="Q166" ca="1">IF($H166="TOTAL HAP",N166,MAX(IF('PTE - Segment Emissions Calcs'!$B$8:$B$8919=$B166,'PTE - Segment Emissions Calcs'!$Z$8:$Z$8919,)))</f>
        <v>7.2427680000000012E-7</v>
      </c>
      <c r="R166" s="39"/>
    </row>
    <row r="167" spans="1:18" ht="33.75" x14ac:dyDescent="0.25">
      <c r="A167" s="40"/>
      <c r="B167" s="40"/>
      <c r="C167" s="49" t="s">
        <v>43</v>
      </c>
      <c r="D167" s="35"/>
      <c r="E167" s="35"/>
      <c r="F167" s="35">
        <f ca="1">IFERROR(VLOOKUP($E167&amp;"-1",'PTE - Segment Emissions Calcs'!$I$8:$V$8919,16,FALSE),0)</f>
        <v>1.2480000000000001E-7</v>
      </c>
      <c r="G167" s="35">
        <f ca="1">IFERROR(VLOOKUP($E167&amp;"-2",'PTE - Segment Emissions Calcs'!$I$8:$V$8919,16,FALSE),0)</f>
        <v>1.2480000000000001E-7</v>
      </c>
      <c r="H167" s="36">
        <f t="shared" ca="1" si="6"/>
        <v>1.2480000000000001E-7</v>
      </c>
      <c r="I167" s="37">
        <f ca="1">IFERROR(VLOOKUP($E167&amp;"-1",'PTE - Segment Emissions Calcs'!$I$8:$X$8919,18,FALSE),0)</f>
        <v>5.4662400000000001E-7</v>
      </c>
      <c r="J167" s="37">
        <f ca="1">IFERROR(VLOOKUP($E167&amp;"-2",'PTE - Segment Emissions Calcs'!$I$8:$X$8919,18,FALSE),0)</f>
        <v>5.4662400000000001E-7</v>
      </c>
      <c r="K167" s="37">
        <f t="shared" ca="1" si="7"/>
        <v>5.4662400000000001E-7</v>
      </c>
      <c r="L167" s="37">
        <f ca="1">IFERROR(VLOOKUP($E167&amp;"-1",'PTE - Segment Emissions Calcs'!$I$8:$Z$8919,20,FALSE),0)</f>
        <v>5.4662400000000001E-7</v>
      </c>
      <c r="M167" s="37">
        <f ca="1">IFERROR(VLOOKUP($E167&amp;"-2",'PTE - Segment Emissions Calcs'!$I$8:$Z$8919,20,FALSE),0)</f>
        <v>5.4662400000000001E-7</v>
      </c>
      <c r="N167" s="37">
        <f t="shared" ca="1" si="8"/>
        <v>5.4662400000000001E-7</v>
      </c>
      <c r="O167" s="38">
        <f t="array" aca="1" ref="O167" ca="1">IF($H167="TOTAL HAP",H167,MAX(IF('PTE - Segment Emissions Calcs'!$B$8:$B$8919=$B167,'PTE - Segment Emissions Calcs'!$V$8:$V$8919,)))</f>
        <v>1.2480000000000001E-7</v>
      </c>
      <c r="P167" s="38">
        <f t="array" aca="1" ref="P167" ca="1">IF($H167="TOTAL HAP",K167,MAX(IF('PTE - Segment Emissions Calcs'!$B$8:$B$8919=$B167,'PTE - Segment Emissions Calcs'!$X$8:$X$8919,)))</f>
        <v>5.4662400000000001E-7</v>
      </c>
      <c r="Q167" s="38">
        <f t="array" aca="1" ref="Q167" ca="1">IF($H167="TOTAL HAP",N167,MAX(IF('PTE - Segment Emissions Calcs'!$B$8:$B$8919=$B167,'PTE - Segment Emissions Calcs'!$Z$8:$Z$8919,)))</f>
        <v>5.4662400000000001E-7</v>
      </c>
      <c r="R167" s="39"/>
    </row>
    <row r="168" spans="1:18" ht="22.5" x14ac:dyDescent="0.25">
      <c r="A168" s="40"/>
      <c r="B168" s="40"/>
      <c r="C168" s="49" t="s">
        <v>44</v>
      </c>
      <c r="D168" s="35"/>
      <c r="E168" s="35"/>
      <c r="F168" s="35">
        <f ca="1">IFERROR(VLOOKUP($E168&amp;"-1",'PTE - Segment Emissions Calcs'!$I$8:$V$8919,16,FALSE),0)</f>
        <v>1.2235294117647058E-4</v>
      </c>
      <c r="G168" s="35">
        <f ca="1">IFERROR(VLOOKUP($E168&amp;"-2",'PTE - Segment Emissions Calcs'!$I$8:$V$8919,16,FALSE),0)</f>
        <v>1.2235294117647058E-4</v>
      </c>
      <c r="H168" s="36">
        <f t="shared" ca="1" si="6"/>
        <v>1.2235294117647058E-4</v>
      </c>
      <c r="I168" s="37">
        <f ca="1">IFERROR(VLOOKUP($E168&amp;"-1",'PTE - Segment Emissions Calcs'!$I$8:$X$8919,18,FALSE),0)</f>
        <v>5.3590588235294108E-4</v>
      </c>
      <c r="J168" s="37">
        <f ca="1">IFERROR(VLOOKUP($E168&amp;"-2",'PTE - Segment Emissions Calcs'!$I$8:$X$8919,18,FALSE),0)</f>
        <v>5.3590588235294108E-4</v>
      </c>
      <c r="K168" s="37">
        <f t="shared" ca="1" si="7"/>
        <v>5.3590588235294108E-4</v>
      </c>
      <c r="L168" s="37">
        <f ca="1">IFERROR(VLOOKUP($E168&amp;"-1",'PTE - Segment Emissions Calcs'!$I$8:$Z$8919,20,FALSE),0)</f>
        <v>5.3590588235294108E-4</v>
      </c>
      <c r="M168" s="37">
        <f ca="1">IFERROR(VLOOKUP($E168&amp;"-2",'PTE - Segment Emissions Calcs'!$I$8:$Z$8919,20,FALSE),0)</f>
        <v>5.3590588235294108E-4</v>
      </c>
      <c r="N168" s="37">
        <f t="shared" ca="1" si="8"/>
        <v>5.3590588235294108E-4</v>
      </c>
      <c r="O168" s="38">
        <f t="array" aca="1" ref="O168" ca="1">IF($H168="TOTAL HAP",H168,MAX(IF('PTE - Segment Emissions Calcs'!$B$8:$B$8919=$B168,'PTE - Segment Emissions Calcs'!$V$8:$V$8919,)))</f>
        <v>1.2235294117647058E-4</v>
      </c>
      <c r="P168" s="38">
        <f t="array" aca="1" ref="P168" ca="1">IF($H168="TOTAL HAP",K168,MAX(IF('PTE - Segment Emissions Calcs'!$B$8:$B$8919=$B168,'PTE - Segment Emissions Calcs'!$X$8:$X$8919,)))</f>
        <v>5.3590588235294108E-4</v>
      </c>
      <c r="Q168" s="38">
        <f t="array" aca="1" ref="Q168" ca="1">IF($H168="TOTAL HAP",N168,MAX(IF('PTE - Segment Emissions Calcs'!$B$8:$B$8919=$B168,'PTE - Segment Emissions Calcs'!$Z$8:$Z$8919,)))</f>
        <v>5.3590588235294108E-4</v>
      </c>
      <c r="R168" s="39"/>
    </row>
    <row r="169" spans="1:18" x14ac:dyDescent="0.25">
      <c r="A169" s="40"/>
      <c r="B169" s="40"/>
      <c r="C169" s="34" t="s">
        <v>45</v>
      </c>
      <c r="D169" s="35"/>
      <c r="E169" s="35"/>
      <c r="F169" s="35">
        <f ca="1">IFERROR(VLOOKUP($E169&amp;"-1",'PTE - Segment Emissions Calcs'!$I$8:$V$8919,16,FALSE),0)</f>
        <v>3.016E-7</v>
      </c>
      <c r="G169" s="35">
        <f ca="1">IFERROR(VLOOKUP($E169&amp;"-2",'PTE - Segment Emissions Calcs'!$I$8:$V$8919,16,FALSE),0)</f>
        <v>3.016E-7</v>
      </c>
      <c r="H169" s="36">
        <f t="shared" ca="1" si="6"/>
        <v>3.016E-7</v>
      </c>
      <c r="I169" s="37">
        <f ca="1">IFERROR(VLOOKUP($E169&amp;"-1",'PTE - Segment Emissions Calcs'!$I$8:$X$8919,18,FALSE),0)</f>
        <v>1.3210079999999999E-6</v>
      </c>
      <c r="J169" s="37">
        <f ca="1">IFERROR(VLOOKUP($E169&amp;"-2",'PTE - Segment Emissions Calcs'!$I$8:$X$8919,18,FALSE),0)</f>
        <v>1.3210079999999999E-6</v>
      </c>
      <c r="K169" s="37">
        <f t="shared" ca="1" si="7"/>
        <v>1.3210079999999999E-6</v>
      </c>
      <c r="L169" s="37">
        <f ca="1">IFERROR(VLOOKUP($E169&amp;"-1",'PTE - Segment Emissions Calcs'!$I$8:$Z$8919,20,FALSE),0)</f>
        <v>1.3210079999999999E-6</v>
      </c>
      <c r="M169" s="37">
        <f ca="1">IFERROR(VLOOKUP($E169&amp;"-2",'PTE - Segment Emissions Calcs'!$I$8:$Z$8919,20,FALSE),0)</f>
        <v>1.3210079999999999E-6</v>
      </c>
      <c r="N169" s="37">
        <f t="shared" ca="1" si="8"/>
        <v>1.3210079999999999E-6</v>
      </c>
      <c r="O169" s="38">
        <f t="array" aca="1" ref="O169" ca="1">IF($H169="TOTAL HAP",H169,MAX(IF('PTE - Segment Emissions Calcs'!$B$8:$B$8919=$B169,'PTE - Segment Emissions Calcs'!$V$8:$V$8919,)))</f>
        <v>3.016E-7</v>
      </c>
      <c r="P169" s="38">
        <f t="array" aca="1" ref="P169" ca="1">IF($H169="TOTAL HAP",K169,MAX(IF('PTE - Segment Emissions Calcs'!$B$8:$B$8919=$B169,'PTE - Segment Emissions Calcs'!$X$8:$X$8919,)))</f>
        <v>1.3210079999999999E-6</v>
      </c>
      <c r="Q169" s="38">
        <f t="array" aca="1" ref="Q169" ca="1">IF($H169="TOTAL HAP",N169,MAX(IF('PTE - Segment Emissions Calcs'!$B$8:$B$8919=$B169,'PTE - Segment Emissions Calcs'!$Z$8:$Z$8919,)))</f>
        <v>1.3210079999999999E-6</v>
      </c>
      <c r="R169" s="39"/>
    </row>
    <row r="170" spans="1:18" x14ac:dyDescent="0.25">
      <c r="A170" s="40"/>
      <c r="B170" s="40"/>
      <c r="C170" s="34" t="s">
        <v>46</v>
      </c>
      <c r="D170" s="35"/>
      <c r="E170" s="35"/>
      <c r="F170" s="35">
        <f ca="1">IFERROR(VLOOKUP($E170&amp;"-1",'PTE - Segment Emissions Calcs'!$I$8:$V$8919,16,FALSE),0)</f>
        <v>2.8080000000000003E-7</v>
      </c>
      <c r="G170" s="35">
        <f ca="1">IFERROR(VLOOKUP($E170&amp;"-2",'PTE - Segment Emissions Calcs'!$I$8:$V$8919,16,FALSE),0)</f>
        <v>2.8080000000000003E-7</v>
      </c>
      <c r="H170" s="36">
        <f t="shared" ca="1" si="6"/>
        <v>2.8080000000000003E-7</v>
      </c>
      <c r="I170" s="37">
        <f ca="1">IFERROR(VLOOKUP($E170&amp;"-1",'PTE - Segment Emissions Calcs'!$I$8:$X$8919,18,FALSE),0)</f>
        <v>1.2299040000000002E-6</v>
      </c>
      <c r="J170" s="37">
        <f ca="1">IFERROR(VLOOKUP($E170&amp;"-2",'PTE - Segment Emissions Calcs'!$I$8:$X$8919,18,FALSE),0)</f>
        <v>1.2299040000000002E-6</v>
      </c>
      <c r="K170" s="37">
        <f t="shared" ca="1" si="7"/>
        <v>1.2299040000000002E-6</v>
      </c>
      <c r="L170" s="37">
        <f ca="1">IFERROR(VLOOKUP($E170&amp;"-1",'PTE - Segment Emissions Calcs'!$I$8:$Z$8919,20,FALSE),0)</f>
        <v>1.2299040000000002E-6</v>
      </c>
      <c r="M170" s="37">
        <f ca="1">IFERROR(VLOOKUP($E170&amp;"-2",'PTE - Segment Emissions Calcs'!$I$8:$Z$8919,20,FALSE),0)</f>
        <v>1.2299040000000002E-6</v>
      </c>
      <c r="N170" s="37">
        <f t="shared" ca="1" si="8"/>
        <v>1.2299040000000002E-6</v>
      </c>
      <c r="O170" s="38">
        <f t="array" aca="1" ref="O170" ca="1">IF($H170="TOTAL HAP",H170,MAX(IF('PTE - Segment Emissions Calcs'!$B$8:$B$8919=$B170,'PTE - Segment Emissions Calcs'!$V$8:$V$8919,)))</f>
        <v>2.8080000000000003E-7</v>
      </c>
      <c r="P170" s="38">
        <f t="array" aca="1" ref="P170" ca="1">IF($H170="TOTAL HAP",K170,MAX(IF('PTE - Segment Emissions Calcs'!$B$8:$B$8919=$B170,'PTE - Segment Emissions Calcs'!$X$8:$X$8919,)))</f>
        <v>1.2299040000000002E-6</v>
      </c>
      <c r="Q170" s="38">
        <f t="array" aca="1" ref="Q170" ca="1">IF($H170="TOTAL HAP",N170,MAX(IF('PTE - Segment Emissions Calcs'!$B$8:$B$8919=$B170,'PTE - Segment Emissions Calcs'!$Z$8:$Z$8919,)))</f>
        <v>1.2299040000000002E-6</v>
      </c>
      <c r="R170" s="39"/>
    </row>
    <row r="171" spans="1:18" ht="22.5" x14ac:dyDescent="0.25">
      <c r="A171" s="40"/>
      <c r="B171" s="40"/>
      <c r="C171" s="49" t="s">
        <v>47</v>
      </c>
      <c r="D171" s="35"/>
      <c r="E171" s="35"/>
      <c r="F171" s="35">
        <f ca="1">IFERROR(VLOOKUP($E171&amp;"-1",'PTE - Segment Emissions Calcs'!$I$8:$V$8919,16,FALSE),0)</f>
        <v>7.6959999999999997E-3</v>
      </c>
      <c r="G171" s="35">
        <f ca="1">IFERROR(VLOOKUP($E171&amp;"-2",'PTE - Segment Emissions Calcs'!$I$8:$V$8919,16,FALSE),0)</f>
        <v>7.6959999999999997E-3</v>
      </c>
      <c r="H171" s="36">
        <f t="shared" ca="1" si="6"/>
        <v>7.6959999999999997E-3</v>
      </c>
      <c r="I171" s="37">
        <f ca="1">IFERROR(VLOOKUP($E171&amp;"-1",'PTE - Segment Emissions Calcs'!$I$8:$X$8919,18,FALSE),0)</f>
        <v>3.3708479999999999E-2</v>
      </c>
      <c r="J171" s="37">
        <f ca="1">IFERROR(VLOOKUP($E171&amp;"-2",'PTE - Segment Emissions Calcs'!$I$8:$X$8919,18,FALSE),0)</f>
        <v>3.3708479999999999E-2</v>
      </c>
      <c r="K171" s="37">
        <f t="shared" ca="1" si="7"/>
        <v>3.3708479999999999E-2</v>
      </c>
      <c r="L171" s="37">
        <f ca="1">IFERROR(VLOOKUP($E171&amp;"-1",'PTE - Segment Emissions Calcs'!$I$8:$Z$8919,20,FALSE),0)</f>
        <v>3.3708479999999999E-2</v>
      </c>
      <c r="M171" s="37">
        <f ca="1">IFERROR(VLOOKUP($E171&amp;"-2",'PTE - Segment Emissions Calcs'!$I$8:$Z$8919,20,FALSE),0)</f>
        <v>3.3708479999999999E-2</v>
      </c>
      <c r="N171" s="37">
        <f t="shared" ca="1" si="8"/>
        <v>3.3708479999999999E-2</v>
      </c>
      <c r="O171" s="38">
        <f t="array" aca="1" ref="O171" ca="1">IF($H171="TOTAL HAP",H171,MAX(IF('PTE - Segment Emissions Calcs'!$B$8:$B$8919=$B171,'PTE - Segment Emissions Calcs'!$V$8:$V$8919,)))</f>
        <v>7.6959999999999997E-3</v>
      </c>
      <c r="P171" s="38">
        <f t="array" aca="1" ref="P171" ca="1">IF($H171="TOTAL HAP",K171,MAX(IF('PTE - Segment Emissions Calcs'!$B$8:$B$8919=$B171,'PTE - Segment Emissions Calcs'!$X$8:$X$8919,)))</f>
        <v>3.3708479999999999E-2</v>
      </c>
      <c r="Q171" s="38">
        <f t="array" aca="1" ref="Q171" ca="1">IF($H171="TOTAL HAP",N171,MAX(IF('PTE - Segment Emissions Calcs'!$B$8:$B$8919=$B171,'PTE - Segment Emissions Calcs'!$Z$8:$Z$8919,)))</f>
        <v>3.3708479999999999E-2</v>
      </c>
      <c r="R171" s="39"/>
    </row>
    <row r="172" spans="1:18" x14ac:dyDescent="0.25">
      <c r="A172" s="40"/>
      <c r="B172" s="40"/>
      <c r="C172" s="34" t="s">
        <v>48</v>
      </c>
      <c r="D172" s="35"/>
      <c r="E172" s="35"/>
      <c r="F172" s="35">
        <f ca="1">IFERROR(VLOOKUP($E172&amp;"-1",'PTE - Segment Emissions Calcs'!$I$8:$V$8919,16,FALSE),0)</f>
        <v>0.18352941176470589</v>
      </c>
      <c r="G172" s="35">
        <f ca="1">IFERROR(VLOOKUP($E172&amp;"-2",'PTE - Segment Emissions Calcs'!$I$8:$V$8919,16,FALSE),0)</f>
        <v>0.18352941176470589</v>
      </c>
      <c r="H172" s="36">
        <f t="shared" ca="1" si="6"/>
        <v>0.18352941176470589</v>
      </c>
      <c r="I172" s="37">
        <f ca="1">IFERROR(VLOOKUP($E172&amp;"-1",'PTE - Segment Emissions Calcs'!$I$8:$X$8919,18,FALSE),0)</f>
        <v>0.80385882352941174</v>
      </c>
      <c r="J172" s="37">
        <f ca="1">IFERROR(VLOOKUP($E172&amp;"-2",'PTE - Segment Emissions Calcs'!$I$8:$X$8919,18,FALSE),0)</f>
        <v>0.80385882352941174</v>
      </c>
      <c r="K172" s="37">
        <f t="shared" ca="1" si="7"/>
        <v>0.80385882352941174</v>
      </c>
      <c r="L172" s="37">
        <f ca="1">IFERROR(VLOOKUP($E172&amp;"-1",'PTE - Segment Emissions Calcs'!$I$8:$Z$8919,20,FALSE),0)</f>
        <v>0.80385882352941174</v>
      </c>
      <c r="M172" s="37">
        <f ca="1">IFERROR(VLOOKUP($E172&amp;"-2",'PTE - Segment Emissions Calcs'!$I$8:$Z$8919,20,FALSE),0)</f>
        <v>0.80385882352941174</v>
      </c>
      <c r="N172" s="37">
        <f t="shared" ca="1" si="8"/>
        <v>0.80385882352941174</v>
      </c>
      <c r="O172" s="38">
        <f t="array" aca="1" ref="O172" ca="1">IF($H172="TOTAL HAP",H172,MAX(IF('PTE - Segment Emissions Calcs'!$B$8:$B$8919=$B172,'PTE - Segment Emissions Calcs'!$V$8:$V$8919,)))</f>
        <v>0.18352941176470589</v>
      </c>
      <c r="P172" s="38">
        <f t="array" aca="1" ref="P172" ca="1">IF($H172="TOTAL HAP",K172,MAX(IF('PTE - Segment Emissions Calcs'!$B$8:$B$8919=$B172,'PTE - Segment Emissions Calcs'!$X$8:$X$8919,)))</f>
        <v>0.80385882352941174</v>
      </c>
      <c r="Q172" s="38">
        <f t="array" aca="1" ref="Q172" ca="1">IF($H172="TOTAL HAP",N172,MAX(IF('PTE - Segment Emissions Calcs'!$B$8:$B$8919=$B172,'PTE - Segment Emissions Calcs'!$Z$8:$Z$8919,)))</f>
        <v>0.80385882352941174</v>
      </c>
      <c r="R172" s="39"/>
    </row>
    <row r="173" spans="1:18" ht="33.75" x14ac:dyDescent="0.25">
      <c r="A173" s="40"/>
      <c r="B173" s="40"/>
      <c r="C173" s="49" t="s">
        <v>49</v>
      </c>
      <c r="D173" s="35"/>
      <c r="E173" s="35"/>
      <c r="F173" s="35">
        <f ca="1">IFERROR(VLOOKUP($E173&amp;"-1",'PTE - Segment Emissions Calcs'!$I$8:$V$8919,16,FALSE),0)</f>
        <v>7.3423999999999994E-6</v>
      </c>
      <c r="G173" s="35">
        <f ca="1">IFERROR(VLOOKUP($E173&amp;"-2",'PTE - Segment Emissions Calcs'!$I$8:$V$8919,16,FALSE),0)</f>
        <v>7.3423999999999994E-6</v>
      </c>
      <c r="H173" s="36">
        <f t="shared" ca="1" si="6"/>
        <v>7.3423999999999994E-6</v>
      </c>
      <c r="I173" s="37">
        <f ca="1">IFERROR(VLOOKUP($E173&amp;"-1",'PTE - Segment Emissions Calcs'!$I$8:$X$8919,18,FALSE),0)</f>
        <v>3.2159712000000003E-5</v>
      </c>
      <c r="J173" s="37">
        <f ca="1">IFERROR(VLOOKUP($E173&amp;"-2",'PTE - Segment Emissions Calcs'!$I$8:$X$8919,18,FALSE),0)</f>
        <v>3.2159712000000003E-5</v>
      </c>
      <c r="K173" s="37">
        <f t="shared" ca="1" si="7"/>
        <v>3.2159712000000003E-5</v>
      </c>
      <c r="L173" s="37">
        <f ca="1">IFERROR(VLOOKUP($E173&amp;"-1",'PTE - Segment Emissions Calcs'!$I$8:$Z$8919,20,FALSE),0)</f>
        <v>3.2159712000000003E-5</v>
      </c>
      <c r="M173" s="37">
        <f ca="1">IFERROR(VLOOKUP($E173&amp;"-2",'PTE - Segment Emissions Calcs'!$I$8:$Z$8919,20,FALSE),0)</f>
        <v>3.2159712000000003E-5</v>
      </c>
      <c r="N173" s="37">
        <f t="shared" ca="1" si="8"/>
        <v>3.2159712000000003E-5</v>
      </c>
      <c r="O173" s="38">
        <f t="array" aca="1" ref="O173" ca="1">IF($H173="TOTAL HAP",H173,MAX(IF('PTE - Segment Emissions Calcs'!$B$8:$B$8919=$B173,'PTE - Segment Emissions Calcs'!$V$8:$V$8919,)))</f>
        <v>7.3423999999999994E-6</v>
      </c>
      <c r="P173" s="38">
        <f t="array" aca="1" ref="P173" ca="1">IF($H173="TOTAL HAP",K173,MAX(IF('PTE - Segment Emissions Calcs'!$B$8:$B$8919=$B173,'PTE - Segment Emissions Calcs'!$X$8:$X$8919,)))</f>
        <v>3.2159712000000003E-5</v>
      </c>
      <c r="Q173" s="38">
        <f t="array" aca="1" ref="Q173" ca="1">IF($H173="TOTAL HAP",N173,MAX(IF('PTE - Segment Emissions Calcs'!$B$8:$B$8919=$B173,'PTE - Segment Emissions Calcs'!$Z$8:$Z$8919,)))</f>
        <v>3.2159712000000003E-5</v>
      </c>
      <c r="R173" s="39"/>
    </row>
    <row r="174" spans="1:18" ht="22.5" x14ac:dyDescent="0.25">
      <c r="A174" s="40"/>
      <c r="B174" s="40"/>
      <c r="C174" s="49" t="s">
        <v>50</v>
      </c>
      <c r="D174" s="35"/>
      <c r="E174" s="35"/>
      <c r="F174" s="35">
        <f ca="1">IFERROR(VLOOKUP($E174&amp;"-1",'PTE - Segment Emissions Calcs'!$I$8:$V$8919,16,FALSE),0)</f>
        <v>6.2196078431372547E-5</v>
      </c>
      <c r="G174" s="35">
        <f ca="1">IFERROR(VLOOKUP($E174&amp;"-2",'PTE - Segment Emissions Calcs'!$I$8:$V$8919,16,FALSE),0)</f>
        <v>6.2196078431372547E-5</v>
      </c>
      <c r="H174" s="36">
        <f t="shared" ca="1" si="6"/>
        <v>6.2196078431372547E-5</v>
      </c>
      <c r="I174" s="37">
        <f ca="1">IFERROR(VLOOKUP($E174&amp;"-1",'PTE - Segment Emissions Calcs'!$I$8:$X$8919,18,FALSE),0)</f>
        <v>2.7241882352941178E-4</v>
      </c>
      <c r="J174" s="37">
        <f ca="1">IFERROR(VLOOKUP($E174&amp;"-2",'PTE - Segment Emissions Calcs'!$I$8:$X$8919,18,FALSE),0)</f>
        <v>2.7241882352941178E-4</v>
      </c>
      <c r="K174" s="37">
        <f t="shared" ca="1" si="7"/>
        <v>2.7241882352941178E-4</v>
      </c>
      <c r="L174" s="37">
        <f ca="1">IFERROR(VLOOKUP($E174&amp;"-1",'PTE - Segment Emissions Calcs'!$I$8:$Z$8919,20,FALSE),0)</f>
        <v>2.7241882352941178E-4</v>
      </c>
      <c r="M174" s="37">
        <f ca="1">IFERROR(VLOOKUP($E174&amp;"-2",'PTE - Segment Emissions Calcs'!$I$8:$Z$8919,20,FALSE),0)</f>
        <v>2.7241882352941178E-4</v>
      </c>
      <c r="N174" s="37">
        <f t="shared" ca="1" si="8"/>
        <v>2.7241882352941178E-4</v>
      </c>
      <c r="O174" s="38">
        <f t="array" aca="1" ref="O174" ca="1">IF($H174="TOTAL HAP",H174,MAX(IF('PTE - Segment Emissions Calcs'!$B$8:$B$8919=$B174,'PTE - Segment Emissions Calcs'!$V$8:$V$8919,)))</f>
        <v>6.2196078431372547E-5</v>
      </c>
      <c r="P174" s="38">
        <f t="array" aca="1" ref="P174" ca="1">IF($H174="TOTAL HAP",K174,MAX(IF('PTE - Segment Emissions Calcs'!$B$8:$B$8919=$B174,'PTE - Segment Emissions Calcs'!$X$8:$X$8919,)))</f>
        <v>2.7241882352941178E-4</v>
      </c>
      <c r="Q174" s="38">
        <f t="array" aca="1" ref="Q174" ca="1">IF($H174="TOTAL HAP",N174,MAX(IF('PTE - Segment Emissions Calcs'!$B$8:$B$8919=$B174,'PTE - Segment Emissions Calcs'!$Z$8:$Z$8919,)))</f>
        <v>2.7241882352941178E-4</v>
      </c>
      <c r="R174" s="39"/>
    </row>
    <row r="175" spans="1:18" ht="22.5" x14ac:dyDescent="0.25">
      <c r="A175" s="40"/>
      <c r="B175" s="40"/>
      <c r="C175" s="49" t="s">
        <v>51</v>
      </c>
      <c r="D175" s="35"/>
      <c r="E175" s="35"/>
      <c r="F175" s="35">
        <f ca="1">IFERROR(VLOOKUP($E175&amp;"-1",'PTE - Segment Emissions Calcs'!$I$8:$V$8919,16,FALSE),0)</f>
        <v>1.7333333333333334E-6</v>
      </c>
      <c r="G175" s="35">
        <f ca="1">IFERROR(VLOOKUP($E175&amp;"-2",'PTE - Segment Emissions Calcs'!$I$8:$V$8919,16,FALSE),0)</f>
        <v>1.7333333333333334E-6</v>
      </c>
      <c r="H175" s="36">
        <f t="shared" ca="1" si="6"/>
        <v>1.7333333333333334E-6</v>
      </c>
      <c r="I175" s="37">
        <f ca="1">IFERROR(VLOOKUP($E175&amp;"-1",'PTE - Segment Emissions Calcs'!$I$8:$X$8919,18,FALSE),0)</f>
        <v>7.5920000000000003E-6</v>
      </c>
      <c r="J175" s="37">
        <f ca="1">IFERROR(VLOOKUP($E175&amp;"-2",'PTE - Segment Emissions Calcs'!$I$8:$X$8919,18,FALSE),0)</f>
        <v>7.5920000000000003E-6</v>
      </c>
      <c r="K175" s="37">
        <f t="shared" ca="1" si="7"/>
        <v>7.5920000000000003E-6</v>
      </c>
      <c r="L175" s="37">
        <f ca="1">IFERROR(VLOOKUP($E175&amp;"-1",'PTE - Segment Emissions Calcs'!$I$8:$Z$8919,20,FALSE),0)</f>
        <v>7.5920000000000003E-6</v>
      </c>
      <c r="M175" s="37">
        <f ca="1">IFERROR(VLOOKUP($E175&amp;"-2",'PTE - Segment Emissions Calcs'!$I$8:$Z$8919,20,FALSE),0)</f>
        <v>7.5920000000000003E-6</v>
      </c>
      <c r="N175" s="37">
        <f t="shared" ca="1" si="8"/>
        <v>7.5920000000000003E-6</v>
      </c>
      <c r="O175" s="38">
        <f t="array" aca="1" ref="O175" ca="1">IF($H175="TOTAL HAP",H175,MAX(IF('PTE - Segment Emissions Calcs'!$B$8:$B$8919=$B175,'PTE - Segment Emissions Calcs'!$V$8:$V$8919,)))</f>
        <v>1.7333333333333334E-6</v>
      </c>
      <c r="P175" s="38">
        <f t="array" aca="1" ref="P175" ca="1">IF($H175="TOTAL HAP",K175,MAX(IF('PTE - Segment Emissions Calcs'!$B$8:$B$8919=$B175,'PTE - Segment Emissions Calcs'!$X$8:$X$8919,)))</f>
        <v>7.5920000000000003E-6</v>
      </c>
      <c r="Q175" s="38">
        <f t="array" aca="1" ref="Q175" ca="1">IF($H175="TOTAL HAP",N175,MAX(IF('PTE - Segment Emissions Calcs'!$B$8:$B$8919=$B175,'PTE - Segment Emissions Calcs'!$Z$8:$Z$8919,)))</f>
        <v>7.5920000000000003E-6</v>
      </c>
      <c r="R175" s="39"/>
    </row>
    <row r="176" spans="1:18" x14ac:dyDescent="0.25">
      <c r="A176" s="40"/>
      <c r="B176" s="40"/>
      <c r="C176" s="34" t="s">
        <v>52</v>
      </c>
      <c r="D176" s="35"/>
      <c r="E176" s="35"/>
      <c r="F176" s="35">
        <f ca="1">IFERROR(VLOOKUP($E176&amp;"-1",'PTE - Segment Emissions Calcs'!$I$8:$V$8919,16,FALSE),0)</f>
        <v>5.0980392156862752E-7</v>
      </c>
      <c r="G176" s="35">
        <f ca="1">IFERROR(VLOOKUP($E176&amp;"-2",'PTE - Segment Emissions Calcs'!$I$8:$V$8919,16,FALSE),0)</f>
        <v>5.0980392156862752E-7</v>
      </c>
      <c r="H176" s="36">
        <f t="shared" ca="1" si="6"/>
        <v>5.0980392156862752E-7</v>
      </c>
      <c r="I176" s="37">
        <f ca="1">IFERROR(VLOOKUP($E176&amp;"-1",'PTE - Segment Emissions Calcs'!$I$8:$X$8919,18,FALSE),0)</f>
        <v>2.2329411764705888E-6</v>
      </c>
      <c r="J176" s="37">
        <f ca="1">IFERROR(VLOOKUP($E176&amp;"-2",'PTE - Segment Emissions Calcs'!$I$8:$X$8919,18,FALSE),0)</f>
        <v>2.2329411764705888E-6</v>
      </c>
      <c r="K176" s="37">
        <f t="shared" ca="1" si="7"/>
        <v>2.2329411764705888E-6</v>
      </c>
      <c r="L176" s="37">
        <f ca="1">IFERROR(VLOOKUP($E176&amp;"-1",'PTE - Segment Emissions Calcs'!$I$8:$Z$8919,20,FALSE),0)</f>
        <v>2.2329411764705888E-6</v>
      </c>
      <c r="M176" s="37">
        <f ca="1">IFERROR(VLOOKUP($E176&amp;"-2",'PTE - Segment Emissions Calcs'!$I$8:$Z$8919,20,FALSE),0)</f>
        <v>2.2329411764705888E-6</v>
      </c>
      <c r="N176" s="37">
        <f t="shared" ca="1" si="8"/>
        <v>2.2329411764705888E-6</v>
      </c>
      <c r="O176" s="38">
        <f t="array" aca="1" ref="O176" ca="1">IF($H176="TOTAL HAP",H176,MAX(IF('PTE - Segment Emissions Calcs'!$B$8:$B$8919=$B176,'PTE - Segment Emissions Calcs'!$V$8:$V$8919,)))</f>
        <v>5.0980392156862752E-7</v>
      </c>
      <c r="P176" s="38">
        <f t="array" aca="1" ref="P176" ca="1">IF($H176="TOTAL HAP",K176,MAX(IF('PTE - Segment Emissions Calcs'!$B$8:$B$8919=$B176,'PTE - Segment Emissions Calcs'!$X$8:$X$8919,)))</f>
        <v>2.2329411764705888E-6</v>
      </c>
      <c r="Q176" s="38">
        <f t="array" aca="1" ref="Q176" ca="1">IF($H176="TOTAL HAP",N176,MAX(IF('PTE - Segment Emissions Calcs'!$B$8:$B$8919=$B176,'PTE - Segment Emissions Calcs'!$Z$8:$Z$8919,)))</f>
        <v>2.2329411764705888E-6</v>
      </c>
      <c r="R176" s="39"/>
    </row>
    <row r="177" spans="1:18" x14ac:dyDescent="0.25">
      <c r="A177" s="40"/>
      <c r="B177" s="40"/>
      <c r="C177" s="49" t="s">
        <v>53</v>
      </c>
      <c r="D177" s="35"/>
      <c r="E177" s="35"/>
      <c r="F177" s="35">
        <f ca="1">IFERROR(VLOOKUP($E177&amp;"-1",'PTE - Segment Emissions Calcs'!$I$8:$V$8919,16,FALSE),0)</f>
        <v>3.4666666666666667E-4</v>
      </c>
      <c r="G177" s="35">
        <f ca="1">IFERROR(VLOOKUP($E177&amp;"-2",'PTE - Segment Emissions Calcs'!$I$8:$V$8919,16,FALSE),0)</f>
        <v>3.4666666666666667E-4</v>
      </c>
      <c r="H177" s="36">
        <f t="shared" ca="1" si="6"/>
        <v>3.4666666666666667E-4</v>
      </c>
      <c r="I177" s="37">
        <f ca="1">IFERROR(VLOOKUP($E177&amp;"-1",'PTE - Segment Emissions Calcs'!$I$8:$X$8919,18,FALSE),0)</f>
        <v>1.5184E-3</v>
      </c>
      <c r="J177" s="37">
        <f ca="1">IFERROR(VLOOKUP($E177&amp;"-2",'PTE - Segment Emissions Calcs'!$I$8:$X$8919,18,FALSE),0)</f>
        <v>1.5184E-3</v>
      </c>
      <c r="K177" s="37">
        <f t="shared" ca="1" si="7"/>
        <v>1.5184E-3</v>
      </c>
      <c r="L177" s="37">
        <f ca="1">IFERROR(VLOOKUP($E177&amp;"-1",'PTE - Segment Emissions Calcs'!$I$8:$Z$8919,20,FALSE),0)</f>
        <v>1.5184E-3</v>
      </c>
      <c r="M177" s="37">
        <f ca="1">IFERROR(VLOOKUP($E177&amp;"-2",'PTE - Segment Emissions Calcs'!$I$8:$Z$8919,20,FALSE),0)</f>
        <v>1.5184E-3</v>
      </c>
      <c r="N177" s="37">
        <f t="shared" ca="1" si="8"/>
        <v>1.5184E-3</v>
      </c>
      <c r="O177" s="38">
        <f t="array" aca="1" ref="O177" ca="1">IF($H177="TOTAL HAP",H177,MAX(IF('PTE - Segment Emissions Calcs'!$B$8:$B$8919=$B177,'PTE - Segment Emissions Calcs'!$V$8:$V$8919,)))</f>
        <v>3.4666666666666667E-4</v>
      </c>
      <c r="P177" s="38">
        <f t="array" aca="1" ref="P177" ca="1">IF($H177="TOTAL HAP",K177,MAX(IF('PTE - Segment Emissions Calcs'!$B$8:$B$8919=$B177,'PTE - Segment Emissions Calcs'!$X$8:$X$8919,)))</f>
        <v>1.5184E-3</v>
      </c>
      <c r="Q177" s="38">
        <f t="array" aca="1" ref="Q177" ca="1">IF($H177="TOTAL HAP",N177,MAX(IF('PTE - Segment Emissions Calcs'!$B$8:$B$8919=$B177,'PTE - Segment Emissions Calcs'!$Z$8:$Z$8919,)))</f>
        <v>1.5184E-3</v>
      </c>
      <c r="R177" s="39"/>
    </row>
    <row r="178" spans="1:18" x14ac:dyDescent="0.25">
      <c r="A178" s="40"/>
      <c r="B178" s="40"/>
      <c r="C178" s="49" t="s">
        <v>54</v>
      </c>
      <c r="D178" s="35"/>
      <c r="E178" s="35"/>
      <c r="F178" s="35">
        <f ca="1">IFERROR(VLOOKUP($E178&amp;"-1",'PTE - Segment Emissions Calcs'!$I$8:$V$8919,16,FALSE),0)</f>
        <v>2.0392156862745101E-5</v>
      </c>
      <c r="G178" s="35">
        <f ca="1">IFERROR(VLOOKUP($E178&amp;"-2",'PTE - Segment Emissions Calcs'!$I$8:$V$8919,16,FALSE),0)</f>
        <v>2.0392156862745101E-5</v>
      </c>
      <c r="H178" s="36">
        <f t="shared" ca="1" si="6"/>
        <v>2.0392156862745101E-5</v>
      </c>
      <c r="I178" s="37">
        <f ca="1">IFERROR(VLOOKUP($E178&amp;"-1",'PTE - Segment Emissions Calcs'!$I$8:$X$8919,18,FALSE),0)</f>
        <v>8.931764705882354E-5</v>
      </c>
      <c r="J178" s="37">
        <f ca="1">IFERROR(VLOOKUP($E178&amp;"-2",'PTE - Segment Emissions Calcs'!$I$8:$X$8919,18,FALSE),0)</f>
        <v>8.931764705882354E-5</v>
      </c>
      <c r="K178" s="37">
        <f t="shared" ca="1" si="7"/>
        <v>8.931764705882354E-5</v>
      </c>
      <c r="L178" s="37">
        <f ca="1">IFERROR(VLOOKUP($E178&amp;"-1",'PTE - Segment Emissions Calcs'!$I$8:$Z$8919,20,FALSE),0)</f>
        <v>8.931764705882354E-5</v>
      </c>
      <c r="M178" s="37">
        <f ca="1">IFERROR(VLOOKUP($E178&amp;"-2",'PTE - Segment Emissions Calcs'!$I$8:$Z$8919,20,FALSE),0)</f>
        <v>8.931764705882354E-5</v>
      </c>
      <c r="N178" s="37">
        <f t="shared" ca="1" si="8"/>
        <v>8.931764705882354E-5</v>
      </c>
      <c r="O178" s="38">
        <f t="array" aca="1" ref="O178" ca="1">IF($H178="TOTAL HAP",H178,MAX(IF('PTE - Segment Emissions Calcs'!$B$8:$B$8919=$B178,'PTE - Segment Emissions Calcs'!$V$8:$V$8919,)))</f>
        <v>2.0392156862745101E-5</v>
      </c>
      <c r="P178" s="38">
        <f t="array" aca="1" ref="P178" ca="1">IF($H178="TOTAL HAP",K178,MAX(IF('PTE - Segment Emissions Calcs'!$B$8:$B$8919=$B178,'PTE - Segment Emissions Calcs'!$X$8:$X$8919,)))</f>
        <v>8.931764705882354E-5</v>
      </c>
      <c r="Q178" s="38">
        <f t="array" aca="1" ref="Q178" ca="1">IF($H178="TOTAL HAP",N178,MAX(IF('PTE - Segment Emissions Calcs'!$B$8:$B$8919=$B178,'PTE - Segment Emissions Calcs'!$Z$8:$Z$8919,)))</f>
        <v>8.931764705882354E-5</v>
      </c>
      <c r="R178" s="39"/>
    </row>
    <row r="179" spans="1:18" x14ac:dyDescent="0.25">
      <c r="A179" s="40"/>
      <c r="B179" s="40"/>
      <c r="C179" s="49" t="s">
        <v>55</v>
      </c>
      <c r="D179" s="35"/>
      <c r="E179" s="35"/>
      <c r="F179" s="35">
        <f ca="1">IFERROR(VLOOKUP($E179&amp;"-1",'PTE - Segment Emissions Calcs'!$I$8:$V$8919,16,FALSE),0)</f>
        <v>1.3519999999999999E-5</v>
      </c>
      <c r="G179" s="35">
        <f ca="1">IFERROR(VLOOKUP($E179&amp;"-2",'PTE - Segment Emissions Calcs'!$I$8:$V$8919,16,FALSE),0)</f>
        <v>1.3519999999999999E-5</v>
      </c>
      <c r="H179" s="36">
        <f t="shared" ca="1" si="6"/>
        <v>1.3519999999999999E-5</v>
      </c>
      <c r="I179" s="37">
        <f ca="1">IFERROR(VLOOKUP($E179&amp;"-1",'PTE - Segment Emissions Calcs'!$I$8:$X$8919,18,FALSE),0)</f>
        <v>5.9217599999999994E-5</v>
      </c>
      <c r="J179" s="37">
        <f ca="1">IFERROR(VLOOKUP($E179&amp;"-2",'PTE - Segment Emissions Calcs'!$I$8:$X$8919,18,FALSE),0)</f>
        <v>5.9217599999999994E-5</v>
      </c>
      <c r="K179" s="37">
        <f t="shared" ca="1" si="7"/>
        <v>5.9217599999999994E-5</v>
      </c>
      <c r="L179" s="37">
        <f ca="1">IFERROR(VLOOKUP($E179&amp;"-1",'PTE - Segment Emissions Calcs'!$I$8:$Z$8919,20,FALSE),0)</f>
        <v>5.9217599999999994E-5</v>
      </c>
      <c r="M179" s="37">
        <f ca="1">IFERROR(VLOOKUP($E179&amp;"-2",'PTE - Segment Emissions Calcs'!$I$8:$Z$8919,20,FALSE),0)</f>
        <v>5.9217599999999994E-5</v>
      </c>
      <c r="N179" s="37">
        <f t="shared" ca="1" si="8"/>
        <v>5.9217599999999994E-5</v>
      </c>
      <c r="O179" s="38">
        <f t="array" aca="1" ref="O179" ca="1">IF($H179="TOTAL HAP",H179,MAX(IF('PTE - Segment Emissions Calcs'!$B$8:$B$8919=$B179,'PTE - Segment Emissions Calcs'!$V$8:$V$8919,)))</f>
        <v>1.3519999999999999E-5</v>
      </c>
      <c r="P179" s="38">
        <f t="array" aca="1" ref="P179" ca="1">IF($H179="TOTAL HAP",K179,MAX(IF('PTE - Segment Emissions Calcs'!$B$8:$B$8919=$B179,'PTE - Segment Emissions Calcs'!$X$8:$X$8919,)))</f>
        <v>5.9217599999999994E-5</v>
      </c>
      <c r="Q179" s="38">
        <f t="array" aca="1" ref="Q179" ca="1">IF($H179="TOTAL HAP",N179,MAX(IF('PTE - Segment Emissions Calcs'!$B$8:$B$8919=$B179,'PTE - Segment Emissions Calcs'!$Z$8:$Z$8919,)))</f>
        <v>5.9217599999999994E-5</v>
      </c>
      <c r="R179" s="39"/>
    </row>
    <row r="180" spans="1:18" x14ac:dyDescent="0.25">
      <c r="A180" s="40"/>
      <c r="B180" s="40"/>
      <c r="C180" s="49" t="s">
        <v>56</v>
      </c>
      <c r="D180" s="35"/>
      <c r="E180" s="35"/>
      <c r="F180" s="35">
        <f ca="1">IFERROR(VLOOKUP($E180&amp;"-1",'PTE - Segment Emissions Calcs'!$I$8:$V$8919,16,FALSE),0)</f>
        <v>1.1215686274509805E-4</v>
      </c>
      <c r="G180" s="35">
        <f ca="1">IFERROR(VLOOKUP($E180&amp;"-2",'PTE - Segment Emissions Calcs'!$I$8:$V$8919,16,FALSE),0)</f>
        <v>1.1215686274509805E-4</v>
      </c>
      <c r="H180" s="36">
        <f t="shared" ca="1" si="6"/>
        <v>1.1215686274509805E-4</v>
      </c>
      <c r="I180" s="37">
        <f ca="1">IFERROR(VLOOKUP($E180&amp;"-1",'PTE - Segment Emissions Calcs'!$I$8:$X$8919,18,FALSE),0)</f>
        <v>4.9124705882352938E-4</v>
      </c>
      <c r="J180" s="37">
        <f ca="1">IFERROR(VLOOKUP($E180&amp;"-2",'PTE - Segment Emissions Calcs'!$I$8:$X$8919,18,FALSE),0)</f>
        <v>4.9124705882352938E-4</v>
      </c>
      <c r="K180" s="37">
        <f t="shared" ca="1" si="7"/>
        <v>4.9124705882352938E-4</v>
      </c>
      <c r="L180" s="37">
        <f ca="1">IFERROR(VLOOKUP($E180&amp;"-1",'PTE - Segment Emissions Calcs'!$I$8:$Z$8919,20,FALSE),0)</f>
        <v>4.9124705882352938E-4</v>
      </c>
      <c r="M180" s="37">
        <f ca="1">IFERROR(VLOOKUP($E180&amp;"-2",'PTE - Segment Emissions Calcs'!$I$8:$Z$8919,20,FALSE),0)</f>
        <v>4.9124705882352938E-4</v>
      </c>
      <c r="N180" s="37">
        <f t="shared" ca="1" si="8"/>
        <v>4.9124705882352938E-4</v>
      </c>
      <c r="O180" s="38">
        <f t="array" aca="1" ref="O180" ca="1">IF($H180="TOTAL HAP",H180,MAX(IF('PTE - Segment Emissions Calcs'!$B$8:$B$8919=$B180,'PTE - Segment Emissions Calcs'!$V$8:$V$8919,)))</f>
        <v>1.1215686274509805E-4</v>
      </c>
      <c r="P180" s="38">
        <f t="array" aca="1" ref="P180" ca="1">IF($H180="TOTAL HAP",K180,MAX(IF('PTE - Segment Emissions Calcs'!$B$8:$B$8919=$B180,'PTE - Segment Emissions Calcs'!$X$8:$X$8919,)))</f>
        <v>4.9124705882352938E-4</v>
      </c>
      <c r="Q180" s="38">
        <f t="array" aca="1" ref="Q180" ca="1">IF($H180="TOTAL HAP",N180,MAX(IF('PTE - Segment Emissions Calcs'!$B$8:$B$8919=$B180,'PTE - Segment Emissions Calcs'!$Z$8:$Z$8919,)))</f>
        <v>4.9124705882352938E-4</v>
      </c>
      <c r="R180" s="39"/>
    </row>
    <row r="181" spans="1:18" x14ac:dyDescent="0.25">
      <c r="A181" s="40"/>
      <c r="B181" s="40"/>
      <c r="C181" s="34" t="s">
        <v>57</v>
      </c>
      <c r="D181" s="35"/>
      <c r="E181" s="35"/>
      <c r="F181" s="35">
        <f ca="1">IFERROR(VLOOKUP($E181&amp;"-1",'PTE - Segment Emissions Calcs'!$I$8:$V$8919,16,FALSE),0)</f>
        <v>1.4274509803921569E-4</v>
      </c>
      <c r="G181" s="35">
        <f ca="1">IFERROR(VLOOKUP($E181&amp;"-2",'PTE - Segment Emissions Calcs'!$I$8:$V$8919,16,FALSE),0)</f>
        <v>1.4274509803921569E-4</v>
      </c>
      <c r="H181" s="36">
        <f t="shared" ca="1" si="6"/>
        <v>1.4274509803921569E-4</v>
      </c>
      <c r="I181" s="37">
        <f ca="1">IFERROR(VLOOKUP($E181&amp;"-1",'PTE - Segment Emissions Calcs'!$I$8:$X$8919,18,FALSE),0)</f>
        <v>6.252235294117647E-4</v>
      </c>
      <c r="J181" s="37">
        <f ca="1">IFERROR(VLOOKUP($E181&amp;"-2",'PTE - Segment Emissions Calcs'!$I$8:$X$8919,18,FALSE),0)</f>
        <v>6.252235294117647E-4</v>
      </c>
      <c r="K181" s="37">
        <f t="shared" ca="1" si="7"/>
        <v>6.252235294117647E-4</v>
      </c>
      <c r="L181" s="37">
        <f ca="1">IFERROR(VLOOKUP($E181&amp;"-1",'PTE - Segment Emissions Calcs'!$I$8:$Z$8919,20,FALSE),0)</f>
        <v>6.252235294117647E-4</v>
      </c>
      <c r="M181" s="37">
        <f ca="1">IFERROR(VLOOKUP($E181&amp;"-2",'PTE - Segment Emissions Calcs'!$I$8:$Z$8919,20,FALSE),0)</f>
        <v>6.252235294117647E-4</v>
      </c>
      <c r="N181" s="37">
        <f t="shared" ca="1" si="8"/>
        <v>6.252235294117647E-4</v>
      </c>
      <c r="O181" s="38">
        <f t="array" aca="1" ref="O181" ca="1">IF($H181="TOTAL HAP",H181,MAX(IF('PTE - Segment Emissions Calcs'!$B$8:$B$8919=$B181,'PTE - Segment Emissions Calcs'!$V$8:$V$8919,)))</f>
        <v>1.4274509803921569E-4</v>
      </c>
      <c r="P181" s="38">
        <f t="array" aca="1" ref="P181" ca="1">IF($H181="TOTAL HAP",K181,MAX(IF('PTE - Segment Emissions Calcs'!$B$8:$B$8919=$B181,'PTE - Segment Emissions Calcs'!$X$8:$X$8919,)))</f>
        <v>6.252235294117647E-4</v>
      </c>
      <c r="Q181" s="38">
        <f t="array" aca="1" ref="Q181" ca="1">IF($H181="TOTAL HAP",N181,MAX(IF('PTE - Segment Emissions Calcs'!$B$8:$B$8919=$B181,'PTE - Segment Emissions Calcs'!$Z$8:$Z$8919,)))</f>
        <v>6.252235294117647E-4</v>
      </c>
      <c r="R181" s="39"/>
    </row>
    <row r="182" spans="1:18" x14ac:dyDescent="0.25">
      <c r="A182" s="40"/>
      <c r="B182" s="40"/>
      <c r="C182" s="34" t="s">
        <v>58</v>
      </c>
      <c r="D182" s="35"/>
      <c r="E182" s="35"/>
      <c r="F182" s="35">
        <f ca="1">IFERROR(VLOOKUP($E182&amp;"-1",'PTE - Segment Emissions Calcs'!$I$8:$V$8919,16,FALSE),0)</f>
        <v>8.5647058823529403E-6</v>
      </c>
      <c r="G182" s="35">
        <f ca="1">IFERROR(VLOOKUP($E182&amp;"-2",'PTE - Segment Emissions Calcs'!$I$8:$V$8919,16,FALSE),0)</f>
        <v>8.5647058823529403E-6</v>
      </c>
      <c r="H182" s="36">
        <f t="shared" ca="1" si="6"/>
        <v>8.5647058823529403E-6</v>
      </c>
      <c r="I182" s="37">
        <f ca="1">IFERROR(VLOOKUP($E182&amp;"-1",'PTE - Segment Emissions Calcs'!$I$8:$X$8919,18,FALSE),0)</f>
        <v>3.7513411764705881E-5</v>
      </c>
      <c r="J182" s="37">
        <f ca="1">IFERROR(VLOOKUP($E182&amp;"-2",'PTE - Segment Emissions Calcs'!$I$8:$X$8919,18,FALSE),0)</f>
        <v>3.7513411764705881E-5</v>
      </c>
      <c r="K182" s="37">
        <f t="shared" ca="1" si="7"/>
        <v>3.7513411764705881E-5</v>
      </c>
      <c r="L182" s="37">
        <f ca="1">IFERROR(VLOOKUP($E182&amp;"-1",'PTE - Segment Emissions Calcs'!$I$8:$Z$8919,20,FALSE),0)</f>
        <v>3.7513411764705881E-5</v>
      </c>
      <c r="M182" s="37">
        <f ca="1">IFERROR(VLOOKUP($E182&amp;"-2",'PTE - Segment Emissions Calcs'!$I$8:$Z$8919,20,FALSE),0)</f>
        <v>3.7513411764705881E-5</v>
      </c>
      <c r="N182" s="37">
        <f t="shared" ca="1" si="8"/>
        <v>3.7513411764705881E-5</v>
      </c>
      <c r="O182" s="38">
        <f t="array" aca="1" ref="O182" ca="1">IF($H182="TOTAL HAP",H182,MAX(IF('PTE - Segment Emissions Calcs'!$B$8:$B$8919=$B182,'PTE - Segment Emissions Calcs'!$V$8:$V$8919,)))</f>
        <v>8.5647058823529403E-6</v>
      </c>
      <c r="P182" s="38">
        <f t="array" aca="1" ref="P182" ca="1">IF($H182="TOTAL HAP",K182,MAX(IF('PTE - Segment Emissions Calcs'!$B$8:$B$8919=$B182,'PTE - Segment Emissions Calcs'!$X$8:$X$8919,)))</f>
        <v>3.7513411764705881E-5</v>
      </c>
      <c r="Q182" s="38">
        <f t="array" aca="1" ref="Q182" ca="1">IF($H182="TOTAL HAP",N182,MAX(IF('PTE - Segment Emissions Calcs'!$B$8:$B$8919=$B182,'PTE - Segment Emissions Calcs'!$Z$8:$Z$8919,)))</f>
        <v>3.7513411764705881E-5</v>
      </c>
      <c r="R182" s="39"/>
    </row>
    <row r="183" spans="1:18" x14ac:dyDescent="0.25">
      <c r="A183" s="40"/>
      <c r="B183" s="40"/>
      <c r="C183" s="34" t="s">
        <v>59</v>
      </c>
      <c r="D183" s="35"/>
      <c r="E183" s="35"/>
      <c r="F183" s="35">
        <f ca="1">IFERROR(VLOOKUP($E183&amp;"-1",'PTE - Segment Emissions Calcs'!$I$8:$V$8919,16,FALSE),0)</f>
        <v>3.8745098039215685E-5</v>
      </c>
      <c r="G183" s="35">
        <f ca="1">IFERROR(VLOOKUP($E183&amp;"-2",'PTE - Segment Emissions Calcs'!$I$8:$V$8919,16,FALSE),0)</f>
        <v>3.8745098039215685E-5</v>
      </c>
      <c r="H183" s="36">
        <f t="shared" ca="1" si="6"/>
        <v>3.8745098039215685E-5</v>
      </c>
      <c r="I183" s="37">
        <f ca="1">IFERROR(VLOOKUP($E183&amp;"-1",'PTE - Segment Emissions Calcs'!$I$8:$X$8919,18,FALSE),0)</f>
        <v>1.697035294117647E-4</v>
      </c>
      <c r="J183" s="37">
        <f ca="1">IFERROR(VLOOKUP($E183&amp;"-2",'PTE - Segment Emissions Calcs'!$I$8:$X$8919,18,FALSE),0)</f>
        <v>1.697035294117647E-4</v>
      </c>
      <c r="K183" s="37">
        <f t="shared" ca="1" si="7"/>
        <v>1.697035294117647E-4</v>
      </c>
      <c r="L183" s="37">
        <f ca="1">IFERROR(VLOOKUP($E183&amp;"-1",'PTE - Segment Emissions Calcs'!$I$8:$Z$8919,20,FALSE),0)</f>
        <v>1.697035294117647E-4</v>
      </c>
      <c r="M183" s="37">
        <f ca="1">IFERROR(VLOOKUP($E183&amp;"-2",'PTE - Segment Emissions Calcs'!$I$8:$Z$8919,20,FALSE),0)</f>
        <v>1.697035294117647E-4</v>
      </c>
      <c r="N183" s="37">
        <f t="shared" ca="1" si="8"/>
        <v>1.697035294117647E-4</v>
      </c>
      <c r="O183" s="38">
        <f t="array" aca="1" ref="O183" ca="1">IF($H183="TOTAL HAP",H183,MAX(IF('PTE - Segment Emissions Calcs'!$B$8:$B$8919=$B183,'PTE - Segment Emissions Calcs'!$V$8:$V$8919,)))</f>
        <v>3.8745098039215685E-5</v>
      </c>
      <c r="P183" s="38">
        <f t="array" aca="1" ref="P183" ca="1">IF($H183="TOTAL HAP",K183,MAX(IF('PTE - Segment Emissions Calcs'!$B$8:$B$8919=$B183,'PTE - Segment Emissions Calcs'!$X$8:$X$8919,)))</f>
        <v>1.697035294117647E-4</v>
      </c>
      <c r="Q183" s="38">
        <f t="array" aca="1" ref="Q183" ca="1">IF($H183="TOTAL HAP",N183,MAX(IF('PTE - Segment Emissions Calcs'!$B$8:$B$8919=$B183,'PTE - Segment Emissions Calcs'!$Z$8:$Z$8919,)))</f>
        <v>1.697035294117647E-4</v>
      </c>
      <c r="R183" s="39"/>
    </row>
    <row r="184" spans="1:18" x14ac:dyDescent="0.25">
      <c r="A184" s="40"/>
      <c r="B184" s="40"/>
      <c r="C184" s="49" t="s">
        <v>60</v>
      </c>
      <c r="D184" s="35"/>
      <c r="E184" s="35"/>
      <c r="F184" s="35">
        <f ca="1">IFERROR(VLOOKUP($E184&amp;"-1",'PTE - Segment Emissions Calcs'!$I$8:$V$8919,16,FALSE),0)</f>
        <v>2.6509803921568624E-5</v>
      </c>
      <c r="G184" s="35">
        <f ca="1">IFERROR(VLOOKUP($E184&amp;"-2",'PTE - Segment Emissions Calcs'!$I$8:$V$8919,16,FALSE),0)</f>
        <v>2.6509803921568624E-5</v>
      </c>
      <c r="H184" s="36">
        <f t="shared" ca="1" si="6"/>
        <v>2.6509803921568624E-5</v>
      </c>
      <c r="I184" s="37">
        <f ca="1">IFERROR(VLOOKUP($E184&amp;"-1",'PTE - Segment Emissions Calcs'!$I$8:$X$8919,18,FALSE),0)</f>
        <v>1.1611294117647057E-4</v>
      </c>
      <c r="J184" s="37">
        <f ca="1">IFERROR(VLOOKUP($E184&amp;"-2",'PTE - Segment Emissions Calcs'!$I$8:$X$8919,18,FALSE),0)</f>
        <v>1.1611294117647057E-4</v>
      </c>
      <c r="K184" s="37">
        <f t="shared" ca="1" si="7"/>
        <v>1.1611294117647057E-4</v>
      </c>
      <c r="L184" s="37">
        <f ca="1">IFERROR(VLOOKUP($E184&amp;"-1",'PTE - Segment Emissions Calcs'!$I$8:$Z$8919,20,FALSE),0)</f>
        <v>1.1611294117647057E-4</v>
      </c>
      <c r="M184" s="37">
        <f ca="1">IFERROR(VLOOKUP($E184&amp;"-2",'PTE - Segment Emissions Calcs'!$I$8:$Z$8919,20,FALSE),0)</f>
        <v>1.1611294117647057E-4</v>
      </c>
      <c r="N184" s="37">
        <f t="shared" ca="1" si="8"/>
        <v>1.1611294117647057E-4</v>
      </c>
      <c r="O184" s="38">
        <f t="array" aca="1" ref="O184" ca="1">IF($H184="TOTAL HAP",H184,MAX(IF('PTE - Segment Emissions Calcs'!$B$8:$B$8919=$B184,'PTE - Segment Emissions Calcs'!$V$8:$V$8919,)))</f>
        <v>2.6509803921568624E-5</v>
      </c>
      <c r="P184" s="38">
        <f t="array" aca="1" ref="P184" ca="1">IF($H184="TOTAL HAP",K184,MAX(IF('PTE - Segment Emissions Calcs'!$B$8:$B$8919=$B184,'PTE - Segment Emissions Calcs'!$X$8:$X$8919,)))</f>
        <v>1.1611294117647057E-4</v>
      </c>
      <c r="Q184" s="38">
        <f t="array" aca="1" ref="Q184" ca="1">IF($H184="TOTAL HAP",N184,MAX(IF('PTE - Segment Emissions Calcs'!$B$8:$B$8919=$B184,'PTE - Segment Emissions Calcs'!$Z$8:$Z$8919,)))</f>
        <v>1.1611294117647057E-4</v>
      </c>
      <c r="R184" s="39"/>
    </row>
    <row r="185" spans="1:18" x14ac:dyDescent="0.25">
      <c r="A185" s="40"/>
      <c r="B185" s="40"/>
      <c r="C185" s="34" t="s">
        <v>61</v>
      </c>
      <c r="D185" s="35"/>
      <c r="E185" s="35"/>
      <c r="F185" s="35">
        <f ca="1">IFERROR(VLOOKUP($E185&amp;"-1",'PTE - Segment Emissions Calcs'!$I$8:$V$8919,16,FALSE),0)</f>
        <v>2.1411764705882351E-4</v>
      </c>
      <c r="G185" s="35">
        <f ca="1">IFERROR(VLOOKUP($E185&amp;"-2",'PTE - Segment Emissions Calcs'!$I$8:$V$8919,16,FALSE),0)</f>
        <v>2.1411764705882351E-4</v>
      </c>
      <c r="H185" s="36">
        <f t="shared" ca="1" si="6"/>
        <v>2.1411764705882351E-4</v>
      </c>
      <c r="I185" s="37">
        <f ca="1">IFERROR(VLOOKUP($E185&amp;"-1",'PTE - Segment Emissions Calcs'!$I$8:$X$8919,18,FALSE),0)</f>
        <v>9.3783529411764694E-4</v>
      </c>
      <c r="J185" s="37">
        <f ca="1">IFERROR(VLOOKUP($E185&amp;"-2",'PTE - Segment Emissions Calcs'!$I$8:$X$8919,18,FALSE),0)</f>
        <v>9.3783529411764694E-4</v>
      </c>
      <c r="K185" s="37">
        <f t="shared" ca="1" si="7"/>
        <v>9.3783529411764694E-4</v>
      </c>
      <c r="L185" s="37">
        <f ca="1">IFERROR(VLOOKUP($E185&amp;"-1",'PTE - Segment Emissions Calcs'!$I$8:$Z$8919,20,FALSE),0)</f>
        <v>9.3783529411764694E-4</v>
      </c>
      <c r="M185" s="37">
        <f ca="1">IFERROR(VLOOKUP($E185&amp;"-2",'PTE - Segment Emissions Calcs'!$I$8:$Z$8919,20,FALSE),0)</f>
        <v>9.3783529411764694E-4</v>
      </c>
      <c r="N185" s="37">
        <f t="shared" ca="1" si="8"/>
        <v>9.3783529411764694E-4</v>
      </c>
      <c r="O185" s="38">
        <f t="array" aca="1" ref="O185" ca="1">IF($H185="TOTAL HAP",H185,MAX(IF('PTE - Segment Emissions Calcs'!$B$8:$B$8919=$B185,'PTE - Segment Emissions Calcs'!$V$8:$V$8919,)))</f>
        <v>2.1411764705882351E-4</v>
      </c>
      <c r="P185" s="38">
        <f t="array" aca="1" ref="P185" ca="1">IF($H185="TOTAL HAP",K185,MAX(IF('PTE - Segment Emissions Calcs'!$B$8:$B$8919=$B185,'PTE - Segment Emissions Calcs'!$X$8:$X$8919,)))</f>
        <v>9.3783529411764694E-4</v>
      </c>
      <c r="Q185" s="38">
        <f t="array" aca="1" ref="Q185" ca="1">IF($H185="TOTAL HAP",N185,MAX(IF('PTE - Segment Emissions Calcs'!$B$8:$B$8919=$B185,'PTE - Segment Emissions Calcs'!$Z$8:$Z$8919,)))</f>
        <v>9.3783529411764694E-4</v>
      </c>
      <c r="R185" s="39"/>
    </row>
    <row r="186" spans="1:18" x14ac:dyDescent="0.25">
      <c r="A186" s="40"/>
      <c r="B186" s="40"/>
      <c r="C186" s="34" t="s">
        <v>62</v>
      </c>
      <c r="D186" s="35"/>
      <c r="E186" s="35"/>
      <c r="F186" s="35">
        <f ca="1">IFERROR(VLOOKUP($E186&amp;"-1",'PTE - Segment Emissions Calcs'!$I$8:$V$8919,16,FALSE),0)</f>
        <v>9.1520000000000005E-5</v>
      </c>
      <c r="G186" s="35">
        <f ca="1">IFERROR(VLOOKUP($E186&amp;"-2",'PTE - Segment Emissions Calcs'!$I$8:$V$8919,16,FALSE),0)</f>
        <v>9.1520000000000005E-5</v>
      </c>
      <c r="H186" s="36">
        <f t="shared" ca="1" si="6"/>
        <v>9.1520000000000005E-5</v>
      </c>
      <c r="I186" s="37">
        <f ca="1">IFERROR(VLOOKUP($E186&amp;"-1",'PTE - Segment Emissions Calcs'!$I$8:$X$8919,18,FALSE),0)</f>
        <v>4.0085760000000006E-4</v>
      </c>
      <c r="J186" s="37">
        <f ca="1">IFERROR(VLOOKUP($E186&amp;"-2",'PTE - Segment Emissions Calcs'!$I$8:$X$8919,18,FALSE),0)</f>
        <v>4.0085760000000006E-4</v>
      </c>
      <c r="K186" s="37">
        <f t="shared" ca="1" si="7"/>
        <v>4.0085760000000006E-4</v>
      </c>
      <c r="L186" s="37">
        <f ca="1">IFERROR(VLOOKUP($E186&amp;"-1",'PTE - Segment Emissions Calcs'!$I$8:$Z$8919,20,FALSE),0)</f>
        <v>4.0085760000000006E-4</v>
      </c>
      <c r="M186" s="37">
        <f ca="1">IFERROR(VLOOKUP($E186&amp;"-2",'PTE - Segment Emissions Calcs'!$I$8:$Z$8919,20,FALSE),0)</f>
        <v>4.0085760000000006E-4</v>
      </c>
      <c r="N186" s="37">
        <f t="shared" ca="1" si="8"/>
        <v>4.0085760000000006E-4</v>
      </c>
      <c r="O186" s="38">
        <f t="array" aca="1" ref="O186" ca="1">IF($H186="TOTAL HAP",H186,MAX(IF('PTE - Segment Emissions Calcs'!$B$8:$B$8919=$B186,'PTE - Segment Emissions Calcs'!$V$8:$V$8919,)))</f>
        <v>9.1520000000000005E-5</v>
      </c>
      <c r="P186" s="38">
        <f t="array" aca="1" ref="P186" ca="1">IF($H186="TOTAL HAP",K186,MAX(IF('PTE - Segment Emissions Calcs'!$B$8:$B$8919=$B186,'PTE - Segment Emissions Calcs'!$X$8:$X$8919,)))</f>
        <v>4.0085760000000006E-4</v>
      </c>
      <c r="Q186" s="38">
        <f t="array" aca="1" ref="Q186" ca="1">IF($H186="TOTAL HAP",N186,MAX(IF('PTE - Segment Emissions Calcs'!$B$8:$B$8919=$B186,'PTE - Segment Emissions Calcs'!$Z$8:$Z$8919,)))</f>
        <v>4.0085760000000006E-4</v>
      </c>
      <c r="R186" s="39"/>
    </row>
    <row r="187" spans="1:18" x14ac:dyDescent="0.25">
      <c r="A187" s="40"/>
      <c r="B187" s="40"/>
      <c r="C187" s="34" t="s">
        <v>63</v>
      </c>
      <c r="D187" s="35"/>
      <c r="E187" s="35"/>
      <c r="F187" s="35">
        <f ca="1">IFERROR(VLOOKUP($E187&amp;"-1",'PTE - Segment Emissions Calcs'!$I$8:$V$8919,16,FALSE),0)</f>
        <v>1.248E-3</v>
      </c>
      <c r="G187" s="35">
        <f ca="1">IFERROR(VLOOKUP($E187&amp;"-2",'PTE - Segment Emissions Calcs'!$I$8:$V$8919,16,FALSE),0)</f>
        <v>1.248E-3</v>
      </c>
      <c r="H187" s="36">
        <f t="shared" ca="1" si="6"/>
        <v>1.248E-3</v>
      </c>
      <c r="I187" s="37">
        <f ca="1">IFERROR(VLOOKUP($E187&amp;"-1",'PTE - Segment Emissions Calcs'!$I$8:$X$8919,18,FALSE),0)</f>
        <v>5.4662399999999998E-3</v>
      </c>
      <c r="J187" s="37">
        <f ca="1">IFERROR(VLOOKUP($E187&amp;"-2",'PTE - Segment Emissions Calcs'!$I$8:$X$8919,18,FALSE),0)</f>
        <v>5.4662399999999998E-3</v>
      </c>
      <c r="K187" s="37">
        <f t="shared" ca="1" si="7"/>
        <v>5.4662399999999998E-3</v>
      </c>
      <c r="L187" s="37">
        <f ca="1">IFERROR(VLOOKUP($E187&amp;"-1",'PTE - Segment Emissions Calcs'!$I$8:$Z$8919,20,FALSE),0)</f>
        <v>5.4662399999999998E-3</v>
      </c>
      <c r="M187" s="37">
        <f ca="1">IFERROR(VLOOKUP($E187&amp;"-2",'PTE - Segment Emissions Calcs'!$I$8:$Z$8919,20,FALSE),0)</f>
        <v>5.4662399999999998E-3</v>
      </c>
      <c r="N187" s="37">
        <f t="shared" ca="1" si="8"/>
        <v>5.4662399999999998E-3</v>
      </c>
      <c r="O187" s="38">
        <f t="array" aca="1" ref="O187" ca="1">IF($H187="TOTAL HAP",H187,MAX(IF('PTE - Segment Emissions Calcs'!$B$8:$B$8919=$B187,'PTE - Segment Emissions Calcs'!$V$8:$V$8919,)))</f>
        <v>1.248E-3</v>
      </c>
      <c r="P187" s="38">
        <f t="array" aca="1" ref="P187" ca="1">IF($H187="TOTAL HAP",K187,MAX(IF('PTE - Segment Emissions Calcs'!$B$8:$B$8919=$B187,'PTE - Segment Emissions Calcs'!$X$8:$X$8919,)))</f>
        <v>5.4662399999999998E-3</v>
      </c>
      <c r="Q187" s="38">
        <f t="array" aca="1" ref="Q187" ca="1">IF($H187="TOTAL HAP",N187,MAX(IF('PTE - Segment Emissions Calcs'!$B$8:$B$8919=$B187,'PTE - Segment Emissions Calcs'!$Z$8:$Z$8919,)))</f>
        <v>5.4662399999999998E-3</v>
      </c>
      <c r="R187" s="39"/>
    </row>
    <row r="188" spans="1:18" x14ac:dyDescent="0.25">
      <c r="A188" s="40"/>
      <c r="B188" s="40"/>
      <c r="C188" s="34" t="s">
        <v>64</v>
      </c>
      <c r="D188" s="35"/>
      <c r="E188" s="35"/>
      <c r="F188" s="35">
        <f ca="1">IFERROR(VLOOKUP($E188&amp;"-1",'PTE - Segment Emissions Calcs'!$I$8:$V$8919,16,FALSE),0)</f>
        <v>1.768E-3</v>
      </c>
      <c r="G188" s="35">
        <f ca="1">IFERROR(VLOOKUP($E188&amp;"-2",'PTE - Segment Emissions Calcs'!$I$8:$V$8919,16,FALSE),0)</f>
        <v>1.768E-3</v>
      </c>
      <c r="H188" s="36">
        <f t="shared" ca="1" si="6"/>
        <v>1.768E-3</v>
      </c>
      <c r="I188" s="37">
        <f ca="1">IFERROR(VLOOKUP($E188&amp;"-1",'PTE - Segment Emissions Calcs'!$I$8:$X$8919,18,FALSE),0)</f>
        <v>7.7438400000000001E-3</v>
      </c>
      <c r="J188" s="37">
        <f ca="1">IFERROR(VLOOKUP($E188&amp;"-2",'PTE - Segment Emissions Calcs'!$I$8:$X$8919,18,FALSE),0)</f>
        <v>7.7438400000000001E-3</v>
      </c>
      <c r="K188" s="37">
        <f t="shared" ca="1" si="7"/>
        <v>7.7438400000000001E-3</v>
      </c>
      <c r="L188" s="37">
        <f ca="1">IFERROR(VLOOKUP($E188&amp;"-1",'PTE - Segment Emissions Calcs'!$I$8:$Z$8919,20,FALSE),0)</f>
        <v>7.7438400000000001E-3</v>
      </c>
      <c r="M188" s="37">
        <f ca="1">IFERROR(VLOOKUP($E188&amp;"-2",'PTE - Segment Emissions Calcs'!$I$8:$Z$8919,20,FALSE),0)</f>
        <v>7.7438400000000001E-3</v>
      </c>
      <c r="N188" s="37">
        <f t="shared" ca="1" si="8"/>
        <v>7.7438400000000001E-3</v>
      </c>
      <c r="O188" s="38">
        <f t="array" aca="1" ref="O188" ca="1">IF($H188="TOTAL HAP",H188,MAX(IF('PTE - Segment Emissions Calcs'!$B$8:$B$8919=$B188,'PTE - Segment Emissions Calcs'!$V$8:$V$8919,)))</f>
        <v>1.768E-3</v>
      </c>
      <c r="P188" s="38">
        <f t="array" aca="1" ref="P188" ca="1">IF($H188="TOTAL HAP",K188,MAX(IF('PTE - Segment Emissions Calcs'!$B$8:$B$8919=$B188,'PTE - Segment Emissions Calcs'!$X$8:$X$8919,)))</f>
        <v>7.7438400000000001E-3</v>
      </c>
      <c r="Q188" s="38">
        <f t="array" aca="1" ref="Q188" ca="1">IF($H188="TOTAL HAP",N188,MAX(IF('PTE - Segment Emissions Calcs'!$B$8:$B$8919=$B188,'PTE - Segment Emissions Calcs'!$Z$8:$Z$8919,)))</f>
        <v>7.7438400000000001E-3</v>
      </c>
      <c r="R188" s="39"/>
    </row>
    <row r="189" spans="1:18" x14ac:dyDescent="0.25">
      <c r="A189" s="40"/>
      <c r="B189" s="40"/>
      <c r="C189" s="34" t="s">
        <v>65</v>
      </c>
      <c r="D189" s="35"/>
      <c r="E189" s="35"/>
      <c r="F189" s="35">
        <f ca="1">IFERROR(VLOOKUP($E189&amp;"-1",'PTE - Segment Emissions Calcs'!$I$8:$V$8919,16,FALSE),0)</f>
        <v>5.4079999999999997E-5</v>
      </c>
      <c r="G189" s="35">
        <f ca="1">IFERROR(VLOOKUP($E189&amp;"-2",'PTE - Segment Emissions Calcs'!$I$8:$V$8919,16,FALSE),0)</f>
        <v>5.4079999999999997E-5</v>
      </c>
      <c r="H189" s="36">
        <f t="shared" ca="1" si="6"/>
        <v>5.4079999999999997E-5</v>
      </c>
      <c r="I189" s="37">
        <f ca="1">IFERROR(VLOOKUP($E189&amp;"-1",'PTE - Segment Emissions Calcs'!$I$8:$X$8919,18,FALSE),0)</f>
        <v>2.3687039999999997E-4</v>
      </c>
      <c r="J189" s="37">
        <f ca="1">IFERROR(VLOOKUP($E189&amp;"-2",'PTE - Segment Emissions Calcs'!$I$8:$X$8919,18,FALSE),0)</f>
        <v>2.3687039999999997E-4</v>
      </c>
      <c r="K189" s="37">
        <f t="shared" ca="1" si="7"/>
        <v>2.3687039999999997E-4</v>
      </c>
      <c r="L189" s="37">
        <f ca="1">IFERROR(VLOOKUP($E189&amp;"-1",'PTE - Segment Emissions Calcs'!$I$8:$Z$8919,20,FALSE),0)</f>
        <v>2.3687039999999997E-4</v>
      </c>
      <c r="M189" s="37">
        <f ca="1">IFERROR(VLOOKUP($E189&amp;"-2",'PTE - Segment Emissions Calcs'!$I$8:$Z$8919,20,FALSE),0)</f>
        <v>2.3687039999999997E-4</v>
      </c>
      <c r="N189" s="37">
        <f t="shared" ca="1" si="8"/>
        <v>2.3687039999999997E-4</v>
      </c>
      <c r="O189" s="38">
        <f t="array" aca="1" ref="O189" ca="1">IF($H189="TOTAL HAP",H189,MAX(IF('PTE - Segment Emissions Calcs'!$B$8:$B$8919=$B189,'PTE - Segment Emissions Calcs'!$V$8:$V$8919,)))</f>
        <v>5.4079999999999997E-5</v>
      </c>
      <c r="P189" s="38">
        <f t="array" aca="1" ref="P189" ca="1">IF($H189="TOTAL HAP",K189,MAX(IF('PTE - Segment Emissions Calcs'!$B$8:$B$8919=$B189,'PTE - Segment Emissions Calcs'!$X$8:$X$8919,)))</f>
        <v>2.3687039999999997E-4</v>
      </c>
      <c r="Q189" s="38">
        <f t="array" aca="1" ref="Q189" ca="1">IF($H189="TOTAL HAP",N189,MAX(IF('PTE - Segment Emissions Calcs'!$B$8:$B$8919=$B189,'PTE - Segment Emissions Calcs'!$Z$8:$Z$8919,)))</f>
        <v>2.3687039999999997E-4</v>
      </c>
      <c r="R189" s="39"/>
    </row>
    <row r="190" spans="1:18" x14ac:dyDescent="0.25">
      <c r="A190" s="40"/>
      <c r="B190" s="40"/>
      <c r="C190" s="34" t="s">
        <v>66</v>
      </c>
      <c r="D190" s="35"/>
      <c r="E190" s="35"/>
      <c r="F190" s="35">
        <f ca="1">IFERROR(VLOOKUP($E190&amp;"-1",'PTE - Segment Emissions Calcs'!$I$8:$V$8919,16,FALSE),0)</f>
        <v>1.6639999999999999E-3</v>
      </c>
      <c r="G190" s="35">
        <f ca="1">IFERROR(VLOOKUP($E190&amp;"-2",'PTE - Segment Emissions Calcs'!$I$8:$V$8919,16,FALSE),0)</f>
        <v>1.6639999999999999E-3</v>
      </c>
      <c r="H190" s="36">
        <f t="shared" ca="1" si="6"/>
        <v>1.6639999999999999E-3</v>
      </c>
      <c r="I190" s="37">
        <f ca="1">IFERROR(VLOOKUP($E190&amp;"-1",'PTE - Segment Emissions Calcs'!$I$8:$X$8919,18,FALSE),0)</f>
        <v>7.28832E-3</v>
      </c>
      <c r="J190" s="37">
        <f ca="1">IFERROR(VLOOKUP($E190&amp;"-2",'PTE - Segment Emissions Calcs'!$I$8:$X$8919,18,FALSE),0)</f>
        <v>7.28832E-3</v>
      </c>
      <c r="K190" s="37">
        <f t="shared" ca="1" si="7"/>
        <v>7.28832E-3</v>
      </c>
      <c r="L190" s="37">
        <f ca="1">IFERROR(VLOOKUP($E190&amp;"-1",'PTE - Segment Emissions Calcs'!$I$8:$Z$8919,20,FALSE),0)</f>
        <v>7.28832E-3</v>
      </c>
      <c r="M190" s="37">
        <f ca="1">IFERROR(VLOOKUP($E190&amp;"-2",'PTE - Segment Emissions Calcs'!$I$8:$Z$8919,20,FALSE),0)</f>
        <v>7.28832E-3</v>
      </c>
      <c r="N190" s="37">
        <f t="shared" ca="1" si="8"/>
        <v>7.28832E-3</v>
      </c>
      <c r="O190" s="38">
        <f t="array" aca="1" ref="O190" ca="1">IF($H190="TOTAL HAP",H190,MAX(IF('PTE - Segment Emissions Calcs'!$B$8:$B$8919=$B190,'PTE - Segment Emissions Calcs'!$V$8:$V$8919,)))</f>
        <v>1.6639999999999999E-3</v>
      </c>
      <c r="P190" s="38">
        <f t="array" aca="1" ref="P190" ca="1">IF($H190="TOTAL HAP",K190,MAX(IF('PTE - Segment Emissions Calcs'!$B$8:$B$8919=$B190,'PTE - Segment Emissions Calcs'!$X$8:$X$8919,)))</f>
        <v>7.28832E-3</v>
      </c>
      <c r="Q190" s="38">
        <f t="array" aca="1" ref="Q190" ca="1">IF($H190="TOTAL HAP",N190,MAX(IF('PTE - Segment Emissions Calcs'!$B$8:$B$8919=$B190,'PTE - Segment Emissions Calcs'!$Z$8:$Z$8919,)))</f>
        <v>7.28832E-3</v>
      </c>
      <c r="R190" s="39"/>
    </row>
    <row r="191" spans="1:18" x14ac:dyDescent="0.25">
      <c r="A191" s="40"/>
      <c r="B191" s="40"/>
      <c r="C191" s="34" t="s">
        <v>67</v>
      </c>
      <c r="D191" s="35"/>
      <c r="E191" s="35"/>
      <c r="F191" s="35">
        <f ca="1">IFERROR(VLOOKUP($E191&amp;"-1",'PTE - Segment Emissions Calcs'!$I$8:$V$8919,16,FALSE),0)</f>
        <v>4.1599999999999997E-4</v>
      </c>
      <c r="G191" s="35">
        <f ca="1">IFERROR(VLOOKUP($E191&amp;"-2",'PTE - Segment Emissions Calcs'!$I$8:$V$8919,16,FALSE),0)</f>
        <v>4.1599999999999997E-4</v>
      </c>
      <c r="H191" s="36">
        <f t="shared" ca="1" si="6"/>
        <v>4.1599999999999997E-4</v>
      </c>
      <c r="I191" s="37">
        <f ca="1">IFERROR(VLOOKUP($E191&amp;"-1",'PTE - Segment Emissions Calcs'!$I$8:$X$8919,18,FALSE),0)</f>
        <v>1.82208E-3</v>
      </c>
      <c r="J191" s="37">
        <f ca="1">IFERROR(VLOOKUP($E191&amp;"-2",'PTE - Segment Emissions Calcs'!$I$8:$X$8919,18,FALSE),0)</f>
        <v>1.82208E-3</v>
      </c>
      <c r="K191" s="37">
        <f t="shared" ca="1" si="7"/>
        <v>1.82208E-3</v>
      </c>
      <c r="L191" s="37">
        <f ca="1">IFERROR(VLOOKUP($E191&amp;"-1",'PTE - Segment Emissions Calcs'!$I$8:$Z$8919,20,FALSE),0)</f>
        <v>1.82208E-3</v>
      </c>
      <c r="M191" s="37">
        <f ca="1">IFERROR(VLOOKUP($E191&amp;"-2",'PTE - Segment Emissions Calcs'!$I$8:$Z$8919,20,FALSE),0)</f>
        <v>1.82208E-3</v>
      </c>
      <c r="N191" s="37">
        <f t="shared" ca="1" si="8"/>
        <v>1.82208E-3</v>
      </c>
      <c r="O191" s="38">
        <f t="array" aca="1" ref="O191" ca="1">IF($H191="TOTAL HAP",H191,MAX(IF('PTE - Segment Emissions Calcs'!$B$8:$B$8919=$B191,'PTE - Segment Emissions Calcs'!$V$8:$V$8919,)))</f>
        <v>4.1599999999999997E-4</v>
      </c>
      <c r="P191" s="38">
        <f t="array" aca="1" ref="P191" ca="1">IF($H191="TOTAL HAP",K191,MAX(IF('PTE - Segment Emissions Calcs'!$B$8:$B$8919=$B191,'PTE - Segment Emissions Calcs'!$X$8:$X$8919,)))</f>
        <v>1.82208E-3</v>
      </c>
      <c r="Q191" s="38">
        <f t="array" aca="1" ref="Q191" ca="1">IF($H191="TOTAL HAP",N191,MAX(IF('PTE - Segment Emissions Calcs'!$B$8:$B$8919=$B191,'PTE - Segment Emissions Calcs'!$Z$8:$Z$8919,)))</f>
        <v>1.82208E-3</v>
      </c>
      <c r="R191" s="39"/>
    </row>
    <row r="192" spans="1:18" x14ac:dyDescent="0.25">
      <c r="A192" s="40"/>
      <c r="B192" s="40"/>
      <c r="C192" s="34" t="s">
        <v>68</v>
      </c>
      <c r="D192" s="35"/>
      <c r="E192" s="35"/>
      <c r="F192" s="35">
        <f ca="1">IFERROR(VLOOKUP($E192&amp;"-1",'PTE - Segment Emissions Calcs'!$I$8:$V$8919,16,FALSE),0)</f>
        <v>6.656E-5</v>
      </c>
      <c r="G192" s="35">
        <f ca="1">IFERROR(VLOOKUP($E192&amp;"-2",'PTE - Segment Emissions Calcs'!$I$8:$V$8919,16,FALSE),0)</f>
        <v>6.656E-5</v>
      </c>
      <c r="H192" s="36">
        <f t="shared" ca="1" si="6"/>
        <v>6.656E-5</v>
      </c>
      <c r="I192" s="37">
        <f ca="1">IFERROR(VLOOKUP($E192&amp;"-1",'PTE - Segment Emissions Calcs'!$I$8:$X$8919,18,FALSE),0)</f>
        <v>2.915328E-4</v>
      </c>
      <c r="J192" s="37">
        <f ca="1">IFERROR(VLOOKUP($E192&amp;"-2",'PTE - Segment Emissions Calcs'!$I$8:$X$8919,18,FALSE),0)</f>
        <v>2.915328E-4</v>
      </c>
      <c r="K192" s="37">
        <f t="shared" ca="1" si="7"/>
        <v>2.915328E-4</v>
      </c>
      <c r="L192" s="37">
        <f ca="1">IFERROR(VLOOKUP($E192&amp;"-1",'PTE - Segment Emissions Calcs'!$I$8:$Z$8919,20,FALSE),0)</f>
        <v>2.915328E-4</v>
      </c>
      <c r="M192" s="37">
        <f ca="1">IFERROR(VLOOKUP($E192&amp;"-2",'PTE - Segment Emissions Calcs'!$I$8:$Z$8919,20,FALSE),0)</f>
        <v>2.915328E-4</v>
      </c>
      <c r="N192" s="37">
        <f t="shared" ca="1" si="8"/>
        <v>2.915328E-4</v>
      </c>
      <c r="O192" s="38">
        <f t="array" aca="1" ref="O192" ca="1">IF($H192="TOTAL HAP",H192,MAX(IF('PTE - Segment Emissions Calcs'!$B$8:$B$8919=$B192,'PTE - Segment Emissions Calcs'!$V$8:$V$8919,)))</f>
        <v>6.656E-5</v>
      </c>
      <c r="P192" s="38">
        <f t="array" aca="1" ref="P192" ca="1">IF($H192="TOTAL HAP",K192,MAX(IF('PTE - Segment Emissions Calcs'!$B$8:$B$8919=$B192,'PTE - Segment Emissions Calcs'!$X$8:$X$8919,)))</f>
        <v>2.915328E-4</v>
      </c>
      <c r="Q192" s="38">
        <f t="array" aca="1" ref="Q192" ca="1">IF($H192="TOTAL HAP",N192,MAX(IF('PTE - Segment Emissions Calcs'!$B$8:$B$8919=$B192,'PTE - Segment Emissions Calcs'!$Z$8:$Z$8919,)))</f>
        <v>2.915328E-4</v>
      </c>
      <c r="R192" s="39"/>
    </row>
    <row r="193" spans="1:18" x14ac:dyDescent="0.25">
      <c r="A193" s="40"/>
      <c r="B193" s="40"/>
      <c r="C193" s="34" t="s">
        <v>69</v>
      </c>
      <c r="D193" s="35"/>
      <c r="E193" s="35"/>
      <c r="F193" s="35">
        <f ca="1">IFERROR(VLOOKUP($E193&amp;"-1",'PTE - Segment Emissions Calcs'!$I$8:$V$8919,16,FALSE),0)</f>
        <v>2.6000000000000003E-3</v>
      </c>
      <c r="G193" s="35">
        <f ca="1">IFERROR(VLOOKUP($E193&amp;"-2",'PTE - Segment Emissions Calcs'!$I$8:$V$8919,16,FALSE),0)</f>
        <v>2.6000000000000003E-3</v>
      </c>
      <c r="H193" s="36">
        <f t="shared" ca="1" si="6"/>
        <v>2.6000000000000003E-3</v>
      </c>
      <c r="I193" s="37">
        <f ca="1">IFERROR(VLOOKUP($E193&amp;"-1",'PTE - Segment Emissions Calcs'!$I$8:$X$8919,18,FALSE),0)</f>
        <v>1.1388000000000002E-2</v>
      </c>
      <c r="J193" s="37">
        <f ca="1">IFERROR(VLOOKUP($E193&amp;"-2",'PTE - Segment Emissions Calcs'!$I$8:$X$8919,18,FALSE),0)</f>
        <v>1.1388000000000002E-2</v>
      </c>
      <c r="K193" s="37">
        <f t="shared" ca="1" si="7"/>
        <v>1.1388000000000002E-2</v>
      </c>
      <c r="L193" s="37">
        <f ca="1">IFERROR(VLOOKUP($E193&amp;"-1",'PTE - Segment Emissions Calcs'!$I$8:$Z$8919,20,FALSE),0)</f>
        <v>1.1388000000000002E-2</v>
      </c>
      <c r="M193" s="37">
        <f ca="1">IFERROR(VLOOKUP($E193&amp;"-2",'PTE - Segment Emissions Calcs'!$I$8:$Z$8919,20,FALSE),0)</f>
        <v>1.1388000000000002E-2</v>
      </c>
      <c r="N193" s="37">
        <f t="shared" ca="1" si="8"/>
        <v>1.1388000000000002E-2</v>
      </c>
      <c r="O193" s="38">
        <f t="array" aca="1" ref="O193" ca="1">IF($H193="TOTAL HAP",H193,MAX(IF('PTE - Segment Emissions Calcs'!$B$8:$B$8919=$B193,'PTE - Segment Emissions Calcs'!$V$8:$V$8919,)))</f>
        <v>2.6000000000000003E-3</v>
      </c>
      <c r="P193" s="38">
        <f t="array" aca="1" ref="P193" ca="1">IF($H193="TOTAL HAP",K193,MAX(IF('PTE - Segment Emissions Calcs'!$B$8:$B$8919=$B193,'PTE - Segment Emissions Calcs'!$X$8:$X$8919,)))</f>
        <v>1.1388000000000002E-2</v>
      </c>
      <c r="Q193" s="38">
        <f t="array" aca="1" ref="Q193" ca="1">IF($H193="TOTAL HAP",N193,MAX(IF('PTE - Segment Emissions Calcs'!$B$8:$B$8919=$B193,'PTE - Segment Emissions Calcs'!$Z$8:$Z$8919,)))</f>
        <v>1.1388000000000002E-2</v>
      </c>
      <c r="R193" s="39"/>
    </row>
    <row r="194" spans="1:18" ht="15.75" thickBot="1" x14ac:dyDescent="0.3">
      <c r="A194" s="42"/>
      <c r="B194" s="42"/>
      <c r="C194" s="43" t="s">
        <v>70</v>
      </c>
      <c r="D194" s="44"/>
      <c r="E194" s="44"/>
      <c r="F194" s="44">
        <f ca="1">IFERROR(VLOOKUP($E194&amp;"-1",'PTE - Segment Emissions Calcs'!$I$8:$V$8919,16,FALSE),0)</f>
        <v>9.1243176470588231E-5</v>
      </c>
      <c r="G194" s="44">
        <f ca="1">IFERROR(VLOOKUP($E194&amp;"-2",'PTE - Segment Emissions Calcs'!$I$8:$V$8919,16,FALSE),0)</f>
        <v>9.1243176470588231E-5</v>
      </c>
      <c r="H194" s="45">
        <f t="shared" ca="1" si="6"/>
        <v>9.1243176470588231E-5</v>
      </c>
      <c r="I194" s="46">
        <f ca="1">IFERROR(VLOOKUP($E194&amp;"-1",'PTE - Segment Emissions Calcs'!$I$8:$X$8919,18,FALSE),0)</f>
        <v>3.9964511294117644E-4</v>
      </c>
      <c r="J194" s="46">
        <f ca="1">IFERROR(VLOOKUP($E194&amp;"-2",'PTE - Segment Emissions Calcs'!$I$8:$X$8919,18,FALSE),0)</f>
        <v>3.9964511294117644E-4</v>
      </c>
      <c r="K194" s="46">
        <f t="shared" ca="1" si="7"/>
        <v>3.9964511294117644E-4</v>
      </c>
      <c r="L194" s="46">
        <f ca="1">IFERROR(VLOOKUP($E194&amp;"-1",'PTE - Segment Emissions Calcs'!$I$8:$Z$8919,20,FALSE),0)</f>
        <v>3.9964511294117644E-4</v>
      </c>
      <c r="M194" s="46">
        <f ca="1">IFERROR(VLOOKUP($E194&amp;"-2",'PTE - Segment Emissions Calcs'!$I$8:$Z$8919,20,FALSE),0)</f>
        <v>3.9964511294117644E-4</v>
      </c>
      <c r="N194" s="46">
        <f t="shared" ca="1" si="8"/>
        <v>3.9964511294117644E-4</v>
      </c>
      <c r="O194" s="47">
        <f t="array" aca="1" ref="O194" ca="1">IF($H194="TOTAL HAP",H194,MAX(IF('PTE - Segment Emissions Calcs'!$B$8:$B$8919=$B194,'PTE - Segment Emissions Calcs'!$V$8:$V$8919,)))</f>
        <v>9.1243176470588231E-5</v>
      </c>
      <c r="P194" s="47">
        <f t="array" aca="1" ref="P194" ca="1">IF($H194="TOTAL HAP",K194,MAX(IF('PTE - Segment Emissions Calcs'!$B$8:$B$8919=$B194,'PTE - Segment Emissions Calcs'!$X$8:$X$8919,)))</f>
        <v>3.9964511294117644E-4</v>
      </c>
      <c r="Q194" s="47">
        <f t="array" aca="1" ref="Q194" ca="1">IF($H194="TOTAL HAP",N194,MAX(IF('PTE - Segment Emissions Calcs'!$B$8:$B$8919=$B194,'PTE - Segment Emissions Calcs'!$Z$8:$Z$8919,)))</f>
        <v>3.9964511294117644E-4</v>
      </c>
      <c r="R194" s="48"/>
    </row>
    <row r="195" spans="1:18" ht="15.75" thickTop="1" x14ac:dyDescent="0.25">
      <c r="A195" s="25" t="str">
        <f ca="1">VLOOKUP(#REF!,'PTE - Segment Emissions Calcs'!$C$8:$J$8919,8,FALSE)</f>
        <v>EQUI 004</v>
      </c>
      <c r="B195" s="25" t="str">
        <f ca="1">VLOOKUP(A195,'PTE - Segment Emissions Calcs'!$J$8:$O$8919,4,FALSE)</f>
        <v>No. 2 Crude Charge Heater 5-2-B-3</v>
      </c>
      <c r="C195" s="26" t="s">
        <v>17</v>
      </c>
      <c r="D195" s="27"/>
      <c r="E195" s="27"/>
      <c r="F195" s="27">
        <f ca="1">IFERROR(VLOOKUP($E195&amp;"-1",'PTE - Segment Emissions Calcs'!$I$8:$V$8919,16,FALSE),0)</f>
        <v>14.658823529411764</v>
      </c>
      <c r="G195" s="27">
        <f ca="1">IFERROR(VLOOKUP($E195&amp;"-2",'PTE - Segment Emissions Calcs'!$I$8:$V$8919,16,FALSE),0)</f>
        <v>14.658823529411764</v>
      </c>
      <c r="H195" s="28">
        <f t="shared" ca="1" si="6"/>
        <v>14.658823529411764</v>
      </c>
      <c r="I195" s="29">
        <f ca="1">IFERROR(VLOOKUP($E195&amp;"-1",'PTE - Segment Emissions Calcs'!$I$8:$X$8919,18,FALSE),0)</f>
        <v>64.20564705882353</v>
      </c>
      <c r="J195" s="29">
        <f ca="1">IFERROR(VLOOKUP($E195&amp;"-2",'PTE - Segment Emissions Calcs'!$I$8:$X$8919,18,FALSE),0)</f>
        <v>64.20564705882353</v>
      </c>
      <c r="K195" s="29">
        <f t="shared" ca="1" si="7"/>
        <v>64.20564705882353</v>
      </c>
      <c r="L195" s="29">
        <f ca="1">IFERROR(VLOOKUP($E195&amp;"-1",'PTE - Segment Emissions Calcs'!$I$8:$Z$8919,20,FALSE),0)</f>
        <v>64.20564705882353</v>
      </c>
      <c r="M195" s="29">
        <f ca="1">IFERROR(VLOOKUP($E195&amp;"-2",'PTE - Segment Emissions Calcs'!$I$8:$Z$8919,20,FALSE),0)</f>
        <v>64.20564705882353</v>
      </c>
      <c r="N195" s="29">
        <f t="shared" ca="1" si="8"/>
        <v>64.20564705882353</v>
      </c>
      <c r="O195" s="30">
        <f t="array" aca="1" ref="O195" ca="1">IF($H195="TOTAL HAP",H195,MAX(IF('PTE - Segment Emissions Calcs'!$B$8:$B$8919=$B195,'PTE - Segment Emissions Calcs'!$V$8:$V$8919,)))</f>
        <v>14.658823529411764</v>
      </c>
      <c r="P195" s="30">
        <f t="array" aca="1" ref="P195" ca="1">IF($H195="TOTAL HAP",K195,MAX(IF('PTE - Segment Emissions Calcs'!$B$8:$B$8919=$B195,'PTE - Segment Emissions Calcs'!$X$8:$X$8919,)))</f>
        <v>64.20564705882353</v>
      </c>
      <c r="Q195" s="30">
        <f t="array" aca="1" ref="Q195" ca="1">IF($H195="TOTAL HAP",N195,MAX(IF('PTE - Segment Emissions Calcs'!$B$8:$B$8919=$B195,'PTE - Segment Emissions Calcs'!$Z$8:$Z$8919,)))</f>
        <v>64.20564705882353</v>
      </c>
      <c r="R195" s="31"/>
    </row>
    <row r="196" spans="1:18" x14ac:dyDescent="0.25">
      <c r="A196" s="32"/>
      <c r="B196" s="33"/>
      <c r="C196" s="34" t="s">
        <v>18</v>
      </c>
      <c r="D196" s="35"/>
      <c r="E196" s="35"/>
      <c r="F196" s="35">
        <f ca="1">IFERROR(VLOOKUP($E196&amp;"-1",'PTE - Segment Emissions Calcs'!$I$8:$V$8919,16,FALSE),0)</f>
        <v>6.6750000000000002E-4</v>
      </c>
      <c r="G196" s="35">
        <f ca="1">IFERROR(VLOOKUP($E196&amp;"-2",'PTE - Segment Emissions Calcs'!$I$8:$V$8919,16,FALSE),0)</f>
        <v>6.6750000000000002E-4</v>
      </c>
      <c r="H196" s="36">
        <f t="shared" ca="1" si="6"/>
        <v>6.6750000000000002E-4</v>
      </c>
      <c r="I196" s="37">
        <f ca="1">IFERROR(VLOOKUP($E196&amp;"-1",'PTE - Segment Emissions Calcs'!$I$8:$X$8919,18,FALSE),0)</f>
        <v>2.9236499999999999E-3</v>
      </c>
      <c r="J196" s="37">
        <f ca="1">IFERROR(VLOOKUP($E196&amp;"-2",'PTE - Segment Emissions Calcs'!$I$8:$X$8919,18,FALSE),0)</f>
        <v>2.9236499999999999E-3</v>
      </c>
      <c r="K196" s="37">
        <f t="shared" ca="1" si="7"/>
        <v>2.9236499999999999E-3</v>
      </c>
      <c r="L196" s="37">
        <f ca="1">IFERROR(VLOOKUP($E196&amp;"-1",'PTE - Segment Emissions Calcs'!$I$8:$Z$8919,20,FALSE),0)</f>
        <v>2.9236499999999999E-3</v>
      </c>
      <c r="M196" s="37">
        <f ca="1">IFERROR(VLOOKUP($E196&amp;"-2",'PTE - Segment Emissions Calcs'!$I$8:$Z$8919,20,FALSE),0)</f>
        <v>2.9236499999999999E-3</v>
      </c>
      <c r="N196" s="37">
        <f t="shared" ca="1" si="8"/>
        <v>2.9236499999999999E-3</v>
      </c>
      <c r="O196" s="38">
        <f t="array" aca="1" ref="O196" ca="1">IF($H196="TOTAL HAP",H196,MAX(IF('PTE - Segment Emissions Calcs'!$B$8:$B$8919=$B196,'PTE - Segment Emissions Calcs'!$V$8:$V$8919,)))</f>
        <v>6.6750000000000002E-4</v>
      </c>
      <c r="P196" s="38">
        <f t="array" aca="1" ref="P196" ca="1">IF($H196="TOTAL HAP",K196,MAX(IF('PTE - Segment Emissions Calcs'!$B$8:$B$8919=$B196,'PTE - Segment Emissions Calcs'!$X$8:$X$8919,)))</f>
        <v>2.9236499999999999E-3</v>
      </c>
      <c r="Q196" s="38">
        <f t="array" aca="1" ref="Q196" ca="1">IF($H196="TOTAL HAP",N196,MAX(IF('PTE - Segment Emissions Calcs'!$B$8:$B$8919=$B196,'PTE - Segment Emissions Calcs'!$Z$8:$Z$8919,)))</f>
        <v>2.9236499999999999E-3</v>
      </c>
      <c r="R196" s="39"/>
    </row>
    <row r="197" spans="1:18" x14ac:dyDescent="0.25">
      <c r="A197" s="32"/>
      <c r="B197" s="33"/>
      <c r="C197" s="34" t="s">
        <v>19</v>
      </c>
      <c r="D197" s="35"/>
      <c r="E197" s="35"/>
      <c r="F197" s="35">
        <f ca="1">IFERROR(VLOOKUP($E197&amp;"-1",'PTE - Segment Emissions Calcs'!$I$8:$V$8919,16,FALSE),0)</f>
        <v>8.9</v>
      </c>
      <c r="G197" s="35">
        <f ca="1">IFERROR(VLOOKUP($E197&amp;"-2",'PTE - Segment Emissions Calcs'!$I$8:$V$8919,16,FALSE),0)</f>
        <v>8.9</v>
      </c>
      <c r="H197" s="36">
        <f t="shared" ca="1" si="6"/>
        <v>8.9</v>
      </c>
      <c r="I197" s="37">
        <f ca="1">IFERROR(VLOOKUP($E197&amp;"-1",'PTE - Segment Emissions Calcs'!$I$8:$X$8919,18,FALSE),0)</f>
        <v>38.981999999999999</v>
      </c>
      <c r="J197" s="37">
        <f ca="1">IFERROR(VLOOKUP($E197&amp;"-2",'PTE - Segment Emissions Calcs'!$I$8:$X$8919,18,FALSE),0)</f>
        <v>38.981999999999999</v>
      </c>
      <c r="K197" s="37">
        <f t="shared" ca="1" si="7"/>
        <v>38.981999999999999</v>
      </c>
      <c r="L197" s="37">
        <f ca="1">IFERROR(VLOOKUP($E197&amp;"-1",'PTE - Segment Emissions Calcs'!$I$8:$Z$8919,20,FALSE),0)</f>
        <v>38.981999999999999</v>
      </c>
      <c r="M197" s="37">
        <f ca="1">IFERROR(VLOOKUP($E197&amp;"-2",'PTE - Segment Emissions Calcs'!$I$8:$Z$8919,20,FALSE),0)</f>
        <v>38.981999999999999</v>
      </c>
      <c r="N197" s="37">
        <f t="shared" ca="1" si="8"/>
        <v>38.981999999999999</v>
      </c>
      <c r="O197" s="38">
        <f t="array" aca="1" ref="O197" ca="1">IF($H197="TOTAL HAP",H197,MAX(IF('PTE - Segment Emissions Calcs'!$B$8:$B$8919=$B197,'PTE - Segment Emissions Calcs'!$V$8:$V$8919,)))</f>
        <v>8.9</v>
      </c>
      <c r="P197" s="38">
        <f t="array" aca="1" ref="P197" ca="1">IF($H197="TOTAL HAP",K197,MAX(IF('PTE - Segment Emissions Calcs'!$B$8:$B$8919=$B197,'PTE - Segment Emissions Calcs'!$X$8:$X$8919,)))</f>
        <v>38.981999999999999</v>
      </c>
      <c r="Q197" s="38">
        <f t="array" aca="1" ref="Q197" ca="1">IF($H197="TOTAL HAP",N197,MAX(IF('PTE - Segment Emissions Calcs'!$B$8:$B$8919=$B197,'PTE - Segment Emissions Calcs'!$Z$8:$Z$8919,)))</f>
        <v>38.981999999999999</v>
      </c>
      <c r="R197" s="39"/>
    </row>
    <row r="198" spans="1:18" x14ac:dyDescent="0.25">
      <c r="A198" s="40"/>
      <c r="B198" s="40"/>
      <c r="C198" s="34" t="s">
        <v>20</v>
      </c>
      <c r="D198" s="35"/>
      <c r="E198" s="35"/>
      <c r="F198" s="35">
        <f ca="1">IFERROR(VLOOKUP($E198&amp;"-1",'PTE - Segment Emissions Calcs'!$I$8:$V$8919,16,FALSE),0)</f>
        <v>0.85440000000000005</v>
      </c>
      <c r="G198" s="35">
        <f ca="1">IFERROR(VLOOKUP($E198&amp;"-2",'PTE - Segment Emissions Calcs'!$I$8:$V$8919,16,FALSE),0)</f>
        <v>0.85440000000000005</v>
      </c>
      <c r="H198" s="36">
        <f t="shared" ca="1" si="6"/>
        <v>0.85440000000000005</v>
      </c>
      <c r="I198" s="37">
        <f ca="1">IFERROR(VLOOKUP($E198&amp;"-1",'PTE - Segment Emissions Calcs'!$I$8:$X$8919,18,FALSE),0)</f>
        <v>3.7422720000000003</v>
      </c>
      <c r="J198" s="37">
        <f ca="1">IFERROR(VLOOKUP($E198&amp;"-2",'PTE - Segment Emissions Calcs'!$I$8:$X$8919,18,FALSE),0)</f>
        <v>3.7422720000000003</v>
      </c>
      <c r="K198" s="37">
        <f t="shared" ca="1" si="7"/>
        <v>3.7422720000000003</v>
      </c>
      <c r="L198" s="37">
        <f ca="1">IFERROR(VLOOKUP($E198&amp;"-1",'PTE - Segment Emissions Calcs'!$I$8:$Z$8919,20,FALSE),0)</f>
        <v>3.7422720000000003</v>
      </c>
      <c r="M198" s="37">
        <f ca="1">IFERROR(VLOOKUP($E198&amp;"-2",'PTE - Segment Emissions Calcs'!$I$8:$Z$8919,20,FALSE),0)</f>
        <v>3.7422720000000003</v>
      </c>
      <c r="N198" s="37">
        <f t="shared" ca="1" si="8"/>
        <v>3.7422720000000003</v>
      </c>
      <c r="O198" s="38">
        <f t="array" aca="1" ref="O198" ca="1">IF($H198="TOTAL HAP",H198,MAX(IF('PTE - Segment Emissions Calcs'!$B$8:$B$8919=$B198,'PTE - Segment Emissions Calcs'!$V$8:$V$8919,)))</f>
        <v>0.85440000000000005</v>
      </c>
      <c r="P198" s="38">
        <f t="array" aca="1" ref="P198" ca="1">IF($H198="TOTAL HAP",K198,MAX(IF('PTE - Segment Emissions Calcs'!$B$8:$B$8919=$B198,'PTE - Segment Emissions Calcs'!$X$8:$X$8919,)))</f>
        <v>3.7422720000000003</v>
      </c>
      <c r="Q198" s="38">
        <f t="array" aca="1" ref="Q198" ca="1">IF($H198="TOTAL HAP",N198,MAX(IF('PTE - Segment Emissions Calcs'!$B$8:$B$8919=$B198,'PTE - Segment Emissions Calcs'!$Z$8:$Z$8919,)))</f>
        <v>3.7422720000000003</v>
      </c>
      <c r="R198" s="39"/>
    </row>
    <row r="199" spans="1:18" x14ac:dyDescent="0.25">
      <c r="A199" s="40"/>
      <c r="B199" s="40"/>
      <c r="C199" s="34" t="s">
        <v>21</v>
      </c>
      <c r="D199" s="35"/>
      <c r="E199" s="35"/>
      <c r="F199" s="35">
        <f ca="1">IFERROR(VLOOKUP($E199&amp;"-1",'PTE - Segment Emissions Calcs'!$I$8:$V$8919,16,FALSE),0)</f>
        <v>0.85440000000000005</v>
      </c>
      <c r="G199" s="35">
        <f ca="1">IFERROR(VLOOKUP($E199&amp;"-2",'PTE - Segment Emissions Calcs'!$I$8:$V$8919,16,FALSE),0)</f>
        <v>0.85440000000000005</v>
      </c>
      <c r="H199" s="36">
        <f t="shared" ref="H199:H262" ca="1" si="9">MAX(F199:G199)</f>
        <v>0.85440000000000005</v>
      </c>
      <c r="I199" s="37">
        <f ca="1">IFERROR(VLOOKUP($E199&amp;"-1",'PTE - Segment Emissions Calcs'!$I$8:$X$8919,18,FALSE),0)</f>
        <v>3.7422720000000003</v>
      </c>
      <c r="J199" s="37">
        <f ca="1">IFERROR(VLOOKUP($E199&amp;"-2",'PTE - Segment Emissions Calcs'!$I$8:$X$8919,18,FALSE),0)</f>
        <v>3.7422720000000003</v>
      </c>
      <c r="K199" s="37">
        <f t="shared" ref="K199:K262" ca="1" si="10">MAX(I199:J199)</f>
        <v>3.7422720000000003</v>
      </c>
      <c r="L199" s="37">
        <f ca="1">IFERROR(VLOOKUP($E199&amp;"-1",'PTE - Segment Emissions Calcs'!$I$8:$Z$8919,20,FALSE),0)</f>
        <v>3.7422720000000003</v>
      </c>
      <c r="M199" s="37">
        <f ca="1">IFERROR(VLOOKUP($E199&amp;"-2",'PTE - Segment Emissions Calcs'!$I$8:$Z$8919,20,FALSE),0)</f>
        <v>3.7422720000000003</v>
      </c>
      <c r="N199" s="37">
        <f t="shared" ref="N199:N262" ca="1" si="11">MAX(L199:M199)</f>
        <v>3.7422720000000003</v>
      </c>
      <c r="O199" s="38">
        <f t="array" aca="1" ref="O199" ca="1">IF($H199="TOTAL HAP",H199,MAX(IF('PTE - Segment Emissions Calcs'!$B$8:$B$8919=$B199,'PTE - Segment Emissions Calcs'!$V$8:$V$8919,)))</f>
        <v>0.85440000000000005</v>
      </c>
      <c r="P199" s="38">
        <f t="array" aca="1" ref="P199" ca="1">IF($H199="TOTAL HAP",K199,MAX(IF('PTE - Segment Emissions Calcs'!$B$8:$B$8919=$B199,'PTE - Segment Emissions Calcs'!$X$8:$X$8919,)))</f>
        <v>3.7422720000000003</v>
      </c>
      <c r="Q199" s="38">
        <f t="array" aca="1" ref="Q199" ca="1">IF($H199="TOTAL HAP",N199,MAX(IF('PTE - Segment Emissions Calcs'!$B$8:$B$8919=$B199,'PTE - Segment Emissions Calcs'!$Z$8:$Z$8919,)))</f>
        <v>3.7422720000000003</v>
      </c>
      <c r="R199" s="39"/>
    </row>
    <row r="200" spans="1:18" x14ac:dyDescent="0.25">
      <c r="A200" s="40"/>
      <c r="B200" s="40"/>
      <c r="C200" s="34" t="s">
        <v>22</v>
      </c>
      <c r="D200" s="35"/>
      <c r="E200" s="35"/>
      <c r="F200" s="35">
        <f ca="1">IFERROR(VLOOKUP($E200&amp;"-1",'PTE - Segment Emissions Calcs'!$I$8:$V$8919,16,FALSE),0)</f>
        <v>0.85440000000000005</v>
      </c>
      <c r="G200" s="35">
        <f ca="1">IFERROR(VLOOKUP($E200&amp;"-2",'PTE - Segment Emissions Calcs'!$I$8:$V$8919,16,FALSE),0)</f>
        <v>0.85440000000000005</v>
      </c>
      <c r="H200" s="36">
        <f t="shared" ca="1" si="9"/>
        <v>0.85440000000000005</v>
      </c>
      <c r="I200" s="37">
        <f ca="1">IFERROR(VLOOKUP($E200&amp;"-1",'PTE - Segment Emissions Calcs'!$I$8:$X$8919,18,FALSE),0)</f>
        <v>3.7422720000000003</v>
      </c>
      <c r="J200" s="37">
        <f ca="1">IFERROR(VLOOKUP($E200&amp;"-2",'PTE - Segment Emissions Calcs'!$I$8:$X$8919,18,FALSE),0)</f>
        <v>3.7422720000000003</v>
      </c>
      <c r="K200" s="37">
        <f t="shared" ca="1" si="10"/>
        <v>3.7422720000000003</v>
      </c>
      <c r="L200" s="37">
        <f ca="1">IFERROR(VLOOKUP($E200&amp;"-1",'PTE - Segment Emissions Calcs'!$I$8:$Z$8919,20,FALSE),0)</f>
        <v>3.7422720000000003</v>
      </c>
      <c r="M200" s="37">
        <f ca="1">IFERROR(VLOOKUP($E200&amp;"-2",'PTE - Segment Emissions Calcs'!$I$8:$Z$8919,20,FALSE),0)</f>
        <v>3.7422720000000003</v>
      </c>
      <c r="N200" s="37">
        <f t="shared" ca="1" si="11"/>
        <v>3.7422720000000003</v>
      </c>
      <c r="O200" s="38">
        <f t="array" aca="1" ref="O200" ca="1">IF($H200="TOTAL HAP",H200,MAX(IF('PTE - Segment Emissions Calcs'!$B$8:$B$8919=$B200,'PTE - Segment Emissions Calcs'!$V$8:$V$8919,)))</f>
        <v>0.85440000000000005</v>
      </c>
      <c r="P200" s="38">
        <f t="array" aca="1" ref="P200" ca="1">IF($H200="TOTAL HAP",K200,MAX(IF('PTE - Segment Emissions Calcs'!$B$8:$B$8919=$B200,'PTE - Segment Emissions Calcs'!$X$8:$X$8919,)))</f>
        <v>3.7422720000000003</v>
      </c>
      <c r="Q200" s="38">
        <f t="array" aca="1" ref="Q200" ca="1">IF($H200="TOTAL HAP",N200,MAX(IF('PTE - Segment Emissions Calcs'!$B$8:$B$8919=$B200,'PTE - Segment Emissions Calcs'!$Z$8:$Z$8919,)))</f>
        <v>3.7422720000000003</v>
      </c>
      <c r="R200" s="39"/>
    </row>
    <row r="201" spans="1:18" x14ac:dyDescent="0.25">
      <c r="A201" s="40"/>
      <c r="B201" s="40"/>
      <c r="C201" s="34" t="s">
        <v>23</v>
      </c>
      <c r="D201" s="35"/>
      <c r="E201" s="35"/>
      <c r="F201" s="35">
        <f ca="1">IFERROR(VLOOKUP($E201&amp;"-1",'PTE - Segment Emissions Calcs'!$I$8:$V$8919,16,FALSE),0)</f>
        <v>4.16</v>
      </c>
      <c r="G201" s="35">
        <f ca="1">IFERROR(VLOOKUP($E201&amp;"-2",'PTE - Segment Emissions Calcs'!$I$8:$V$8919,16,FALSE),0)</f>
        <v>4.16</v>
      </c>
      <c r="H201" s="36">
        <f t="shared" ca="1" si="9"/>
        <v>4.16</v>
      </c>
      <c r="I201" s="37">
        <f ca="1">IFERROR(VLOOKUP($E201&amp;"-1",'PTE - Segment Emissions Calcs'!$I$8:$X$8919,18,FALSE),0)</f>
        <v>18.220800000000001</v>
      </c>
      <c r="J201" s="37">
        <f ca="1">IFERROR(VLOOKUP($E201&amp;"-2",'PTE - Segment Emissions Calcs'!$I$8:$X$8919,18,FALSE),0)</f>
        <v>18.220800000000001</v>
      </c>
      <c r="K201" s="37">
        <f t="shared" ca="1" si="10"/>
        <v>18.220800000000001</v>
      </c>
      <c r="L201" s="37">
        <f ca="1">IFERROR(VLOOKUP($E201&amp;"-1",'PTE - Segment Emissions Calcs'!$I$8:$Z$8919,20,FALSE),0)</f>
        <v>18.220800000000001</v>
      </c>
      <c r="M201" s="37">
        <f ca="1">IFERROR(VLOOKUP($E201&amp;"-2",'PTE - Segment Emissions Calcs'!$I$8:$Z$8919,20,FALSE),0)</f>
        <v>18.220800000000001</v>
      </c>
      <c r="N201" s="37">
        <f t="shared" ca="1" si="11"/>
        <v>18.220800000000001</v>
      </c>
      <c r="O201" s="38">
        <f t="array" aca="1" ref="O201" ca="1">IF($H201="TOTAL HAP",H201,MAX(IF('PTE - Segment Emissions Calcs'!$B$8:$B$8919=$B201,'PTE - Segment Emissions Calcs'!$V$8:$V$8919,)))</f>
        <v>4.16</v>
      </c>
      <c r="P201" s="38">
        <f t="array" aca="1" ref="P201" ca="1">IF($H201="TOTAL HAP",K201,MAX(IF('PTE - Segment Emissions Calcs'!$B$8:$B$8919=$B201,'PTE - Segment Emissions Calcs'!$X$8:$X$8919,)))</f>
        <v>18.220800000000001</v>
      </c>
      <c r="Q201" s="38">
        <f t="array" aca="1" ref="Q201" ca="1">IF($H201="TOTAL HAP",N201,MAX(IF('PTE - Segment Emissions Calcs'!$B$8:$B$8919=$B201,'PTE - Segment Emissions Calcs'!$Z$8:$Z$8919,)))</f>
        <v>18.220800000000001</v>
      </c>
      <c r="R201" s="39"/>
    </row>
    <row r="202" spans="1:18" x14ac:dyDescent="0.25">
      <c r="A202" s="40"/>
      <c r="B202" s="40"/>
      <c r="C202" s="34" t="s">
        <v>24</v>
      </c>
      <c r="D202" s="35"/>
      <c r="E202" s="35"/>
      <c r="F202" s="35">
        <f ca="1">IFERROR(VLOOKUP($E202&amp;"-1",'PTE - Segment Emissions Calcs'!$I$8:$V$8919,16,FALSE),0)</f>
        <v>0.95980392156862748</v>
      </c>
      <c r="G202" s="35">
        <f ca="1">IFERROR(VLOOKUP($E202&amp;"-2",'PTE - Segment Emissions Calcs'!$I$8:$V$8919,16,FALSE),0)</f>
        <v>0.95980392156862748</v>
      </c>
      <c r="H202" s="36">
        <f t="shared" ca="1" si="9"/>
        <v>0.95980392156862748</v>
      </c>
      <c r="I202" s="37">
        <f ca="1">IFERROR(VLOOKUP($E202&amp;"-1",'PTE - Segment Emissions Calcs'!$I$8:$X$8919,18,FALSE),0)</f>
        <v>4.2039411764705878</v>
      </c>
      <c r="J202" s="37">
        <f ca="1">IFERROR(VLOOKUP($E202&amp;"-2",'PTE - Segment Emissions Calcs'!$I$8:$X$8919,18,FALSE),0)</f>
        <v>4.2039411764705878</v>
      </c>
      <c r="K202" s="37">
        <f t="shared" ca="1" si="10"/>
        <v>4.2039411764705878</v>
      </c>
      <c r="L202" s="37">
        <f ca="1">IFERROR(VLOOKUP($E202&amp;"-1",'PTE - Segment Emissions Calcs'!$I$8:$Z$8919,20,FALSE),0)</f>
        <v>4.2039411764705878</v>
      </c>
      <c r="M202" s="37">
        <f ca="1">IFERROR(VLOOKUP($E202&amp;"-2",'PTE - Segment Emissions Calcs'!$I$8:$Z$8919,20,FALSE),0)</f>
        <v>4.2039411764705878</v>
      </c>
      <c r="N202" s="37">
        <f t="shared" ca="1" si="11"/>
        <v>4.2039411764705878</v>
      </c>
      <c r="O202" s="38">
        <f t="array" aca="1" ref="O202" ca="1">IF($H202="TOTAL HAP",H202,MAX(IF('PTE - Segment Emissions Calcs'!$B$8:$B$8919=$B202,'PTE - Segment Emissions Calcs'!$V$8:$V$8919,)))</f>
        <v>0.95980392156862748</v>
      </c>
      <c r="P202" s="38">
        <f t="array" aca="1" ref="P202" ca="1">IF($H202="TOTAL HAP",K202,MAX(IF('PTE - Segment Emissions Calcs'!$B$8:$B$8919=$B202,'PTE - Segment Emissions Calcs'!$X$8:$X$8919,)))</f>
        <v>4.2039411764705878</v>
      </c>
      <c r="Q202" s="38">
        <f t="array" aca="1" ref="Q202" ca="1">IF($H202="TOTAL HAP",N202,MAX(IF('PTE - Segment Emissions Calcs'!$B$8:$B$8919=$B202,'PTE - Segment Emissions Calcs'!$Z$8:$Z$8919,)))</f>
        <v>4.2039411764705878</v>
      </c>
      <c r="R202" s="39"/>
    </row>
    <row r="203" spans="1:18" x14ac:dyDescent="0.25">
      <c r="A203" s="40"/>
      <c r="B203" s="40"/>
      <c r="C203" s="34" t="s">
        <v>25</v>
      </c>
      <c r="D203" s="35"/>
      <c r="E203" s="35"/>
      <c r="F203" s="35">
        <f ca="1">IFERROR(VLOOKUP($E203&amp;"-1",'PTE - Segment Emissions Calcs'!$I$8:$V$8919,16,FALSE),0)</f>
        <v>20762.632000000005</v>
      </c>
      <c r="G203" s="35">
        <f ca="1">IFERROR(VLOOKUP($E203&amp;"-2",'PTE - Segment Emissions Calcs'!$I$8:$V$8919,16,FALSE),0)</f>
        <v>23104.400000000001</v>
      </c>
      <c r="H203" s="36">
        <f t="shared" ca="1" si="9"/>
        <v>23104.400000000001</v>
      </c>
      <c r="I203" s="37">
        <f ca="1">IFERROR(VLOOKUP($E203&amp;"-1",'PTE - Segment Emissions Calcs'!$I$8:$X$8919,18,FALSE),0)</f>
        <v>90940.328160000019</v>
      </c>
      <c r="J203" s="37">
        <f ca="1">IFERROR(VLOOKUP($E203&amp;"-2",'PTE - Segment Emissions Calcs'!$I$8:$X$8919,18,FALSE),0)</f>
        <v>101197.272</v>
      </c>
      <c r="K203" s="37">
        <f t="shared" ca="1" si="10"/>
        <v>101197.272</v>
      </c>
      <c r="L203" s="37">
        <f ca="1">IFERROR(VLOOKUP($E203&amp;"-1",'PTE - Segment Emissions Calcs'!$I$8:$Z$8919,20,FALSE),0)</f>
        <v>90940.328160000019</v>
      </c>
      <c r="M203" s="37">
        <f ca="1">IFERROR(VLOOKUP($E203&amp;"-2",'PTE - Segment Emissions Calcs'!$I$8:$Z$8919,20,FALSE),0)</f>
        <v>101197.272</v>
      </c>
      <c r="N203" s="37">
        <f t="shared" ca="1" si="11"/>
        <v>101197.272</v>
      </c>
      <c r="O203" s="38">
        <f t="array" aca="1" ref="O203" ca="1">IF($H203="TOTAL HAP",H203,MAX(IF('PTE - Segment Emissions Calcs'!$B$8:$B$8919=$B203,'PTE - Segment Emissions Calcs'!$V$8:$V$8919,)))</f>
        <v>23104.400000000001</v>
      </c>
      <c r="P203" s="38">
        <f t="array" aca="1" ref="P203" ca="1">IF($H203="TOTAL HAP",K203,MAX(IF('PTE - Segment Emissions Calcs'!$B$8:$B$8919=$B203,'PTE - Segment Emissions Calcs'!$X$8:$X$8919,)))</f>
        <v>101197.272</v>
      </c>
      <c r="Q203" s="38">
        <f t="array" aca="1" ref="Q203" ca="1">IF($H203="TOTAL HAP",N203,MAX(IF('PTE - Segment Emissions Calcs'!$B$8:$B$8919=$B203,'PTE - Segment Emissions Calcs'!$Z$8:$Z$8919,)))</f>
        <v>101197.272</v>
      </c>
      <c r="R203" s="39"/>
    </row>
    <row r="204" spans="1:18" x14ac:dyDescent="0.25">
      <c r="A204" s="40"/>
      <c r="B204" s="40"/>
      <c r="C204" s="34" t="s">
        <v>26</v>
      </c>
      <c r="D204" s="35"/>
      <c r="E204" s="35"/>
      <c r="F204" s="35">
        <f ca="1">IFERROR(VLOOKUP($E204&amp;"-1",'PTE - Segment Emissions Calcs'!$I$8:$V$8919,16,FALSE),0)</f>
        <v>0.3916</v>
      </c>
      <c r="G204" s="35">
        <f ca="1">IFERROR(VLOOKUP($E204&amp;"-2",'PTE - Segment Emissions Calcs'!$I$8:$V$8919,16,FALSE),0)</f>
        <v>1.1865480000000002</v>
      </c>
      <c r="H204" s="36">
        <f t="shared" ca="1" si="9"/>
        <v>1.1865480000000002</v>
      </c>
      <c r="I204" s="37">
        <f ca="1">IFERROR(VLOOKUP($E204&amp;"-1",'PTE - Segment Emissions Calcs'!$I$8:$X$8919,18,FALSE),0)</f>
        <v>1.7152080000000001</v>
      </c>
      <c r="J204" s="37">
        <f ca="1">IFERROR(VLOOKUP($E204&amp;"-2",'PTE - Segment Emissions Calcs'!$I$8:$X$8919,18,FALSE),0)</f>
        <v>5.1970802400000009</v>
      </c>
      <c r="K204" s="37">
        <f t="shared" ca="1" si="10"/>
        <v>5.1970802400000009</v>
      </c>
      <c r="L204" s="37">
        <f ca="1">IFERROR(VLOOKUP($E204&amp;"-1",'PTE - Segment Emissions Calcs'!$I$8:$Z$8919,20,FALSE),0)</f>
        <v>1.7152080000000001</v>
      </c>
      <c r="M204" s="37">
        <f ca="1">IFERROR(VLOOKUP($E204&amp;"-2",'PTE - Segment Emissions Calcs'!$I$8:$Z$8919,20,FALSE),0)</f>
        <v>5.1970802400000009</v>
      </c>
      <c r="N204" s="37">
        <f t="shared" ca="1" si="11"/>
        <v>5.1970802400000009</v>
      </c>
      <c r="O204" s="38">
        <f t="array" aca="1" ref="O204" ca="1">IF($H204="TOTAL HAP",H204,MAX(IF('PTE - Segment Emissions Calcs'!$B$8:$B$8919=$B204,'PTE - Segment Emissions Calcs'!$V$8:$V$8919,)))</f>
        <v>1.1865480000000002</v>
      </c>
      <c r="P204" s="38">
        <f t="array" aca="1" ref="P204" ca="1">IF($H204="TOTAL HAP",K204,MAX(IF('PTE - Segment Emissions Calcs'!$B$8:$B$8919=$B204,'PTE - Segment Emissions Calcs'!$X$8:$X$8919,)))</f>
        <v>5.1970802400000009</v>
      </c>
      <c r="Q204" s="38">
        <f t="array" aca="1" ref="Q204" ca="1">IF($H204="TOTAL HAP",N204,MAX(IF('PTE - Segment Emissions Calcs'!$B$8:$B$8919=$B204,'PTE - Segment Emissions Calcs'!$Z$8:$Z$8919,)))</f>
        <v>5.1970802400000009</v>
      </c>
      <c r="R204" s="39"/>
    </row>
    <row r="205" spans="1:18" x14ac:dyDescent="0.25">
      <c r="A205" s="40"/>
      <c r="B205" s="40"/>
      <c r="C205" s="34" t="s">
        <v>27</v>
      </c>
      <c r="D205" s="35"/>
      <c r="E205" s="35"/>
      <c r="F205" s="35">
        <f ca="1">IFERROR(VLOOKUP($E205&amp;"-1",'PTE - Segment Emissions Calcs'!$I$8:$V$8919,16,FALSE),0)</f>
        <v>3.9160000000000007E-2</v>
      </c>
      <c r="G205" s="35">
        <f ca="1">IFERROR(VLOOKUP($E205&amp;"-2",'PTE - Segment Emissions Calcs'!$I$8:$V$8919,16,FALSE),0)</f>
        <v>0.10751200000000001</v>
      </c>
      <c r="H205" s="36">
        <f t="shared" ca="1" si="9"/>
        <v>0.10751200000000001</v>
      </c>
      <c r="I205" s="37">
        <f ca="1">IFERROR(VLOOKUP($E205&amp;"-1",'PTE - Segment Emissions Calcs'!$I$8:$X$8919,18,FALSE),0)</f>
        <v>0.17152080000000003</v>
      </c>
      <c r="J205" s="37">
        <f ca="1">IFERROR(VLOOKUP($E205&amp;"-2",'PTE - Segment Emissions Calcs'!$I$8:$X$8919,18,FALSE),0)</f>
        <v>0.47090256000000003</v>
      </c>
      <c r="K205" s="37">
        <f t="shared" ca="1" si="10"/>
        <v>0.47090256000000003</v>
      </c>
      <c r="L205" s="37">
        <f ca="1">IFERROR(VLOOKUP($E205&amp;"-1",'PTE - Segment Emissions Calcs'!$I$8:$Z$8919,20,FALSE),0)</f>
        <v>0.17152080000000003</v>
      </c>
      <c r="M205" s="37">
        <f ca="1">IFERROR(VLOOKUP($E205&amp;"-2",'PTE - Segment Emissions Calcs'!$I$8:$Z$8919,20,FALSE),0)</f>
        <v>0.47090256000000003</v>
      </c>
      <c r="N205" s="37">
        <f t="shared" ca="1" si="11"/>
        <v>0.47090256000000003</v>
      </c>
      <c r="O205" s="38">
        <f t="array" aca="1" ref="O205" ca="1">IF($H205="TOTAL HAP",H205,MAX(IF('PTE - Segment Emissions Calcs'!$B$8:$B$8919=$B205,'PTE - Segment Emissions Calcs'!$V$8:$V$8919,)))</f>
        <v>0.10751200000000001</v>
      </c>
      <c r="P205" s="38">
        <f t="array" aca="1" ref="P205" ca="1">IF($H205="TOTAL HAP",K205,MAX(IF('PTE - Segment Emissions Calcs'!$B$8:$B$8919=$B205,'PTE - Segment Emissions Calcs'!$X$8:$X$8919,)))</f>
        <v>0.47090256000000003</v>
      </c>
      <c r="Q205" s="38">
        <f t="array" aca="1" ref="Q205" ca="1">IF($H205="TOTAL HAP",N205,MAX(IF('PTE - Segment Emissions Calcs'!$B$8:$B$8919=$B205,'PTE - Segment Emissions Calcs'!$Z$8:$Z$8919,)))</f>
        <v>0.47090256000000003</v>
      </c>
      <c r="R205" s="39"/>
    </row>
    <row r="206" spans="1:18" x14ac:dyDescent="0.25">
      <c r="A206" s="40"/>
      <c r="B206" s="40"/>
      <c r="C206" s="34" t="s">
        <v>28</v>
      </c>
      <c r="D206" s="35"/>
      <c r="E206" s="35"/>
      <c r="F206" s="35">
        <f ca="1">IFERROR(VLOOKUP($E206&amp;"-1",'PTE - Segment Emissions Calcs'!$I$8:$V$8919,16,FALSE),0)</f>
        <v>20784.091680000005</v>
      </c>
      <c r="G206" s="35">
        <f ca="1">IFERROR(VLOOKUP($E206&amp;"-2",'PTE - Segment Emissions Calcs'!$I$8:$V$8919,16,FALSE),0)</f>
        <v>23166.102276000001</v>
      </c>
      <c r="H206" s="36">
        <f t="shared" ca="1" si="9"/>
        <v>23166.102276000001</v>
      </c>
      <c r="I206" s="37">
        <f ca="1">IFERROR(VLOOKUP($E206&amp;"-1",'PTE - Segment Emissions Calcs'!$I$8:$X$8919,18,FALSE),0)</f>
        <v>91034.321558400014</v>
      </c>
      <c r="J206" s="37">
        <f ca="1">IFERROR(VLOOKUP($E206&amp;"-2",'PTE - Segment Emissions Calcs'!$I$8:$X$8919,18,FALSE),0)</f>
        <v>101467.52796888001</v>
      </c>
      <c r="K206" s="37">
        <f t="shared" ca="1" si="10"/>
        <v>101467.52796888001</v>
      </c>
      <c r="L206" s="37">
        <f ca="1">IFERROR(VLOOKUP($E206&amp;"-1",'PTE - Segment Emissions Calcs'!$I$8:$Z$8919,20,FALSE),0)</f>
        <v>91034.321558400014</v>
      </c>
      <c r="M206" s="37">
        <f ca="1">IFERROR(VLOOKUP($E206&amp;"-2",'PTE - Segment Emissions Calcs'!$I$8:$Z$8919,20,FALSE),0)</f>
        <v>101467.52796888001</v>
      </c>
      <c r="N206" s="37">
        <f t="shared" ca="1" si="11"/>
        <v>101467.52796888001</v>
      </c>
      <c r="O206" s="38">
        <f t="array" aca="1" ref="O206" ca="1">IF($H206="TOTAL HAP",H206,MAX(IF('PTE - Segment Emissions Calcs'!$B$8:$B$8919=$B206,'PTE - Segment Emissions Calcs'!$V$8:$V$8919,)))</f>
        <v>23166.102276000001</v>
      </c>
      <c r="P206" s="38">
        <f t="array" aca="1" ref="P206" ca="1">IF($H206="TOTAL HAP",K206,MAX(IF('PTE - Segment Emissions Calcs'!$B$8:$B$8919=$B206,'PTE - Segment Emissions Calcs'!$X$8:$X$8919,)))</f>
        <v>101467.52796888001</v>
      </c>
      <c r="Q206" s="38">
        <f t="array" aca="1" ref="Q206" ca="1">IF($H206="TOTAL HAP",N206,MAX(IF('PTE - Segment Emissions Calcs'!$B$8:$B$8919=$B206,'PTE - Segment Emissions Calcs'!$Z$8:$Z$8919,)))</f>
        <v>101467.52796888001</v>
      </c>
      <c r="R206" s="39"/>
    </row>
    <row r="207" spans="1:18" x14ac:dyDescent="0.25">
      <c r="A207" s="40"/>
      <c r="B207" s="40"/>
      <c r="C207" s="34" t="s">
        <v>29</v>
      </c>
      <c r="D207" s="35"/>
      <c r="E207" s="35"/>
      <c r="F207" s="35">
        <f ca="1">IFERROR(VLOOKUP($E207&amp;"-1",'PTE - Segment Emissions Calcs'!$I$8:$V$8919,16,FALSE),0)</f>
        <v>0.34381211051960786</v>
      </c>
      <c r="G207" s="35">
        <f ca="1">IFERROR(VLOOKUP($E207&amp;"-2",'PTE - Segment Emissions Calcs'!$I$8:$V$8919,16,FALSE),0)</f>
        <v>0.34381211051960786</v>
      </c>
      <c r="H207" s="36">
        <f t="shared" ca="1" si="9"/>
        <v>0.34381211051960786</v>
      </c>
      <c r="I207" s="37">
        <f ca="1">IFERROR(VLOOKUP($E207&amp;"-1",'PTE - Segment Emissions Calcs'!$I$8:$X$8919,18,FALSE),0)</f>
        <v>1.5058970440758823</v>
      </c>
      <c r="J207" s="37">
        <f ca="1">IFERROR(VLOOKUP($E207&amp;"-2",'PTE - Segment Emissions Calcs'!$I$8:$X$8919,18,FALSE),0)</f>
        <v>1.5058970440758823</v>
      </c>
      <c r="K207" s="37">
        <f t="shared" ca="1" si="10"/>
        <v>1.5058970440758823</v>
      </c>
      <c r="L207" s="37">
        <f ca="1">IFERROR(VLOOKUP($E207&amp;"-1",'PTE - Segment Emissions Calcs'!$I$8:$Z$8919,20,FALSE),0)</f>
        <v>1.5058970440758823</v>
      </c>
      <c r="M207" s="37">
        <f ca="1">IFERROR(VLOOKUP($E207&amp;"-2",'PTE - Segment Emissions Calcs'!$I$8:$Z$8919,20,FALSE),0)</f>
        <v>1.5058970440758823</v>
      </c>
      <c r="N207" s="37">
        <f t="shared" ca="1" si="11"/>
        <v>1.5058970440758823</v>
      </c>
      <c r="O207" s="38">
        <f t="array" aca="1" ref="O207" ca="1">IF($H207="TOTAL HAP",H207,MAX(IF('PTE - Segment Emissions Calcs'!$B$8:$B$8919=$B207,'PTE - Segment Emissions Calcs'!$V$8:$V$8919,)))</f>
        <v>0.34381211051960786</v>
      </c>
      <c r="P207" s="38">
        <f t="array" aca="1" ref="P207" ca="1">IF($H207="TOTAL HAP",K207,MAX(IF('PTE - Segment Emissions Calcs'!$B$8:$B$8919=$B207,'PTE - Segment Emissions Calcs'!$X$8:$X$8919,)))</f>
        <v>1.5058970440758823</v>
      </c>
      <c r="Q207" s="38">
        <f t="array" aca="1" ref="Q207" ca="1">IF($H207="TOTAL HAP",N207,MAX(IF('PTE - Segment Emissions Calcs'!$B$8:$B$8919=$B207,'PTE - Segment Emissions Calcs'!$Z$8:$Z$8919,)))</f>
        <v>1.5058970440758823</v>
      </c>
      <c r="R207" s="39"/>
    </row>
    <row r="208" spans="1:18" ht="33.75" x14ac:dyDescent="0.25">
      <c r="A208" s="40"/>
      <c r="B208" s="40"/>
      <c r="C208" s="49" t="s">
        <v>30</v>
      </c>
      <c r="D208" s="35"/>
      <c r="E208" s="35"/>
      <c r="F208" s="35">
        <f ca="1">IFERROR(VLOOKUP($E208&amp;"-1",'PTE - Segment Emissions Calcs'!$I$8:$V$8919,16,FALSE),0)</f>
        <v>4.1882352941176473E-6</v>
      </c>
      <c r="G208" s="35">
        <f ca="1">IFERROR(VLOOKUP($E208&amp;"-2",'PTE - Segment Emissions Calcs'!$I$8:$V$8919,16,FALSE),0)</f>
        <v>4.1882352941176473E-6</v>
      </c>
      <c r="H208" s="36">
        <f t="shared" ca="1" si="9"/>
        <v>4.1882352941176473E-6</v>
      </c>
      <c r="I208" s="37">
        <f ca="1">IFERROR(VLOOKUP($E208&amp;"-1",'PTE - Segment Emissions Calcs'!$I$8:$X$8919,18,FALSE),0)</f>
        <v>1.8344470588235296E-5</v>
      </c>
      <c r="J208" s="37">
        <f ca="1">IFERROR(VLOOKUP($E208&amp;"-2",'PTE - Segment Emissions Calcs'!$I$8:$X$8919,18,FALSE),0)</f>
        <v>1.8344470588235296E-5</v>
      </c>
      <c r="K208" s="37">
        <f t="shared" ca="1" si="10"/>
        <v>1.8344470588235296E-5</v>
      </c>
      <c r="L208" s="37">
        <f ca="1">IFERROR(VLOOKUP($E208&amp;"-1",'PTE - Segment Emissions Calcs'!$I$8:$Z$8919,20,FALSE),0)</f>
        <v>1.8344470588235296E-5</v>
      </c>
      <c r="M208" s="37">
        <f ca="1">IFERROR(VLOOKUP($E208&amp;"-2",'PTE - Segment Emissions Calcs'!$I$8:$Z$8919,20,FALSE),0)</f>
        <v>1.8344470588235296E-5</v>
      </c>
      <c r="N208" s="37">
        <f t="shared" ca="1" si="11"/>
        <v>1.8344470588235296E-5</v>
      </c>
      <c r="O208" s="38">
        <f t="array" aca="1" ref="O208" ca="1">IF($H208="TOTAL HAP",H208,MAX(IF('PTE - Segment Emissions Calcs'!$B$8:$B$8919=$B208,'PTE - Segment Emissions Calcs'!$V$8:$V$8919,)))</f>
        <v>4.1882352941176473E-6</v>
      </c>
      <c r="P208" s="38">
        <f t="array" aca="1" ref="P208" ca="1">IF($H208="TOTAL HAP",K208,MAX(IF('PTE - Segment Emissions Calcs'!$B$8:$B$8919=$B208,'PTE - Segment Emissions Calcs'!$X$8:$X$8919,)))</f>
        <v>1.8344470588235296E-5</v>
      </c>
      <c r="Q208" s="38">
        <f t="array" aca="1" ref="Q208" ca="1">IF($H208="TOTAL HAP",N208,MAX(IF('PTE - Segment Emissions Calcs'!$B$8:$B$8919=$B208,'PTE - Segment Emissions Calcs'!$Z$8:$Z$8919,)))</f>
        <v>1.8344470588235296E-5</v>
      </c>
      <c r="R208" s="39"/>
    </row>
    <row r="209" spans="1:18" ht="33.75" x14ac:dyDescent="0.25">
      <c r="A209" s="40"/>
      <c r="B209" s="40"/>
      <c r="C209" s="49" t="s">
        <v>31</v>
      </c>
      <c r="D209" s="35"/>
      <c r="E209" s="35"/>
      <c r="F209" s="35">
        <f ca="1">IFERROR(VLOOKUP($E209&amp;"-1",'PTE - Segment Emissions Calcs'!$I$8:$V$8919,16,FALSE),0)</f>
        <v>3.1411764705882352E-7</v>
      </c>
      <c r="G209" s="35">
        <f ca="1">IFERROR(VLOOKUP($E209&amp;"-2",'PTE - Segment Emissions Calcs'!$I$8:$V$8919,16,FALSE),0)</f>
        <v>3.1411764705882352E-7</v>
      </c>
      <c r="H209" s="36">
        <f t="shared" ca="1" si="9"/>
        <v>3.1411764705882352E-7</v>
      </c>
      <c r="I209" s="37">
        <f ca="1">IFERROR(VLOOKUP($E209&amp;"-1",'PTE - Segment Emissions Calcs'!$I$8:$X$8919,18,FALSE),0)</f>
        <v>1.3758352941176471E-6</v>
      </c>
      <c r="J209" s="37">
        <f ca="1">IFERROR(VLOOKUP($E209&amp;"-2",'PTE - Segment Emissions Calcs'!$I$8:$X$8919,18,FALSE),0)</f>
        <v>1.3758352941176471E-6</v>
      </c>
      <c r="K209" s="37">
        <f t="shared" ca="1" si="10"/>
        <v>1.3758352941176471E-6</v>
      </c>
      <c r="L209" s="37">
        <f ca="1">IFERROR(VLOOKUP($E209&amp;"-1",'PTE - Segment Emissions Calcs'!$I$8:$Z$8919,20,FALSE),0)</f>
        <v>1.3758352941176471E-6</v>
      </c>
      <c r="M209" s="37">
        <f ca="1">IFERROR(VLOOKUP($E209&amp;"-2",'PTE - Segment Emissions Calcs'!$I$8:$Z$8919,20,FALSE),0)</f>
        <v>1.3758352941176471E-6</v>
      </c>
      <c r="N209" s="37">
        <f t="shared" ca="1" si="11"/>
        <v>1.3758352941176471E-6</v>
      </c>
      <c r="O209" s="38">
        <f t="array" aca="1" ref="O209" ca="1">IF($H209="TOTAL HAP",H209,MAX(IF('PTE - Segment Emissions Calcs'!$B$8:$B$8919=$B209,'PTE - Segment Emissions Calcs'!$V$8:$V$8919,)))</f>
        <v>3.1411764705882352E-7</v>
      </c>
      <c r="P209" s="38">
        <f t="array" aca="1" ref="P209" ca="1">IF($H209="TOTAL HAP",K209,MAX(IF('PTE - Segment Emissions Calcs'!$B$8:$B$8919=$B209,'PTE - Segment Emissions Calcs'!$X$8:$X$8919,)))</f>
        <v>1.3758352941176471E-6</v>
      </c>
      <c r="Q209" s="38">
        <f t="array" aca="1" ref="Q209" ca="1">IF($H209="TOTAL HAP",N209,MAX(IF('PTE - Segment Emissions Calcs'!$B$8:$B$8919=$B209,'PTE - Segment Emissions Calcs'!$Z$8:$Z$8919,)))</f>
        <v>1.3758352941176471E-6</v>
      </c>
      <c r="R209" s="39"/>
    </row>
    <row r="210" spans="1:18" ht="45" x14ac:dyDescent="0.25">
      <c r="A210" s="40"/>
      <c r="B210" s="40"/>
      <c r="C210" s="49" t="s">
        <v>32</v>
      </c>
      <c r="D210" s="35"/>
      <c r="E210" s="35"/>
      <c r="F210" s="35">
        <f ca="1">IFERROR(VLOOKUP($E210&amp;"-1",'PTE - Segment Emissions Calcs'!$I$8:$V$8919,16,FALSE),0)</f>
        <v>2.7921568627450982E-6</v>
      </c>
      <c r="G210" s="35">
        <f ca="1">IFERROR(VLOOKUP($E210&amp;"-2",'PTE - Segment Emissions Calcs'!$I$8:$V$8919,16,FALSE),0)</f>
        <v>2.7921568627450982E-6</v>
      </c>
      <c r="H210" s="36">
        <f t="shared" ca="1" si="9"/>
        <v>2.7921568627450982E-6</v>
      </c>
      <c r="I210" s="37">
        <f ca="1">IFERROR(VLOOKUP($E210&amp;"-1",'PTE - Segment Emissions Calcs'!$I$8:$X$8919,18,FALSE),0)</f>
        <v>1.222964705882353E-5</v>
      </c>
      <c r="J210" s="37">
        <f ca="1">IFERROR(VLOOKUP($E210&amp;"-2",'PTE - Segment Emissions Calcs'!$I$8:$X$8919,18,FALSE),0)</f>
        <v>1.222964705882353E-5</v>
      </c>
      <c r="K210" s="37">
        <f t="shared" ca="1" si="10"/>
        <v>1.222964705882353E-5</v>
      </c>
      <c r="L210" s="37">
        <f ca="1">IFERROR(VLOOKUP($E210&amp;"-1",'PTE - Segment Emissions Calcs'!$I$8:$Z$8919,20,FALSE),0)</f>
        <v>1.222964705882353E-5</v>
      </c>
      <c r="M210" s="37">
        <f ca="1">IFERROR(VLOOKUP($E210&amp;"-2",'PTE - Segment Emissions Calcs'!$I$8:$Z$8919,20,FALSE),0)</f>
        <v>1.222964705882353E-5</v>
      </c>
      <c r="N210" s="37">
        <f t="shared" ca="1" si="11"/>
        <v>1.222964705882353E-5</v>
      </c>
      <c r="O210" s="38">
        <f t="array" aca="1" ref="O210" ca="1">IF($H210="TOTAL HAP",H210,MAX(IF('PTE - Segment Emissions Calcs'!$B$8:$B$8919=$B210,'PTE - Segment Emissions Calcs'!$V$8:$V$8919,)))</f>
        <v>2.7921568627450982E-6</v>
      </c>
      <c r="P210" s="38">
        <f t="array" aca="1" ref="P210" ca="1">IF($H210="TOTAL HAP",K210,MAX(IF('PTE - Segment Emissions Calcs'!$B$8:$B$8919=$B210,'PTE - Segment Emissions Calcs'!$X$8:$X$8919,)))</f>
        <v>1.222964705882353E-5</v>
      </c>
      <c r="Q210" s="38">
        <f t="array" aca="1" ref="Q210" ca="1">IF($H210="TOTAL HAP",N210,MAX(IF('PTE - Segment Emissions Calcs'!$B$8:$B$8919=$B210,'PTE - Segment Emissions Calcs'!$Z$8:$Z$8919,)))</f>
        <v>1.222964705882353E-5</v>
      </c>
      <c r="R210" s="39"/>
    </row>
    <row r="211" spans="1:18" ht="22.5" x14ac:dyDescent="0.25">
      <c r="A211" s="40"/>
      <c r="B211" s="40"/>
      <c r="C211" s="49" t="s">
        <v>33</v>
      </c>
      <c r="D211" s="35"/>
      <c r="E211" s="35"/>
      <c r="F211" s="35">
        <f ca="1">IFERROR(VLOOKUP($E211&amp;"-1",'PTE - Segment Emissions Calcs'!$I$8:$V$8919,16,FALSE),0)</f>
        <v>4.3254000000000003E-7</v>
      </c>
      <c r="G211" s="35">
        <f ca="1">IFERROR(VLOOKUP($E211&amp;"-2",'PTE - Segment Emissions Calcs'!$I$8:$V$8919,16,FALSE),0)</f>
        <v>4.3254000000000003E-7</v>
      </c>
      <c r="H211" s="36">
        <f t="shared" ca="1" si="9"/>
        <v>4.3254000000000003E-7</v>
      </c>
      <c r="I211" s="37">
        <f ca="1">IFERROR(VLOOKUP($E211&amp;"-1",'PTE - Segment Emissions Calcs'!$I$8:$X$8919,18,FALSE),0)</f>
        <v>1.8945252E-6</v>
      </c>
      <c r="J211" s="37">
        <f ca="1">IFERROR(VLOOKUP($E211&amp;"-2",'PTE - Segment Emissions Calcs'!$I$8:$X$8919,18,FALSE),0)</f>
        <v>1.8945252E-6</v>
      </c>
      <c r="K211" s="37">
        <f t="shared" ca="1" si="10"/>
        <v>1.8945252E-6</v>
      </c>
      <c r="L211" s="37">
        <f ca="1">IFERROR(VLOOKUP($E211&amp;"-1",'PTE - Segment Emissions Calcs'!$I$8:$Z$8919,20,FALSE),0)</f>
        <v>1.8945252E-6</v>
      </c>
      <c r="M211" s="37">
        <f ca="1">IFERROR(VLOOKUP($E211&amp;"-2",'PTE - Segment Emissions Calcs'!$I$8:$Z$8919,20,FALSE),0)</f>
        <v>1.8945252E-6</v>
      </c>
      <c r="N211" s="37">
        <f t="shared" ca="1" si="11"/>
        <v>1.8945252E-6</v>
      </c>
      <c r="O211" s="38">
        <f t="array" aca="1" ref="O211" ca="1">IF($H211="TOTAL HAP",H211,MAX(IF('PTE - Segment Emissions Calcs'!$B$8:$B$8919=$B211,'PTE - Segment Emissions Calcs'!$V$8:$V$8919,)))</f>
        <v>4.3254000000000003E-7</v>
      </c>
      <c r="P211" s="38">
        <f t="array" aca="1" ref="P211" ca="1">IF($H211="TOTAL HAP",K211,MAX(IF('PTE - Segment Emissions Calcs'!$B$8:$B$8919=$B211,'PTE - Segment Emissions Calcs'!$X$8:$X$8919,)))</f>
        <v>1.8945252E-6</v>
      </c>
      <c r="Q211" s="38">
        <f t="array" aca="1" ref="Q211" ca="1">IF($H211="TOTAL HAP",N211,MAX(IF('PTE - Segment Emissions Calcs'!$B$8:$B$8919=$B211,'PTE - Segment Emissions Calcs'!$Z$8:$Z$8919,)))</f>
        <v>1.8945252E-6</v>
      </c>
      <c r="R211" s="39"/>
    </row>
    <row r="212" spans="1:18" ht="22.5" x14ac:dyDescent="0.25">
      <c r="A212" s="40"/>
      <c r="B212" s="40"/>
      <c r="C212" s="49" t="s">
        <v>34</v>
      </c>
      <c r="D212" s="35"/>
      <c r="E212" s="35"/>
      <c r="F212" s="35">
        <f ca="1">IFERROR(VLOOKUP($E212&amp;"-1",'PTE - Segment Emissions Calcs'!$I$8:$V$8919,16,FALSE),0)</f>
        <v>1.1623400000000001E-6</v>
      </c>
      <c r="G212" s="35">
        <f ca="1">IFERROR(VLOOKUP($E212&amp;"-2",'PTE - Segment Emissions Calcs'!$I$8:$V$8919,16,FALSE),0)</f>
        <v>1.1623400000000001E-6</v>
      </c>
      <c r="H212" s="36">
        <f t="shared" ca="1" si="9"/>
        <v>1.1623400000000001E-6</v>
      </c>
      <c r="I212" s="37">
        <f ca="1">IFERROR(VLOOKUP($E212&amp;"-1",'PTE - Segment Emissions Calcs'!$I$8:$X$8919,18,FALSE),0)</f>
        <v>5.0910492000000006E-6</v>
      </c>
      <c r="J212" s="37">
        <f ca="1">IFERROR(VLOOKUP($E212&amp;"-2",'PTE - Segment Emissions Calcs'!$I$8:$X$8919,18,FALSE),0)</f>
        <v>5.0910492000000006E-6</v>
      </c>
      <c r="K212" s="37">
        <f t="shared" ca="1" si="10"/>
        <v>5.0910492000000006E-6</v>
      </c>
      <c r="L212" s="37">
        <f ca="1">IFERROR(VLOOKUP($E212&amp;"-1",'PTE - Segment Emissions Calcs'!$I$8:$Z$8919,20,FALSE),0)</f>
        <v>5.0910492000000006E-6</v>
      </c>
      <c r="M212" s="37">
        <f ca="1">IFERROR(VLOOKUP($E212&amp;"-2",'PTE - Segment Emissions Calcs'!$I$8:$Z$8919,20,FALSE),0)</f>
        <v>5.0910492000000006E-6</v>
      </c>
      <c r="N212" s="37">
        <f t="shared" ca="1" si="11"/>
        <v>5.0910492000000006E-6</v>
      </c>
      <c r="O212" s="38">
        <f t="array" aca="1" ref="O212" ca="1">IF($H212="TOTAL HAP",H212,MAX(IF('PTE - Segment Emissions Calcs'!$B$8:$B$8919=$B212,'PTE - Segment Emissions Calcs'!$V$8:$V$8919,)))</f>
        <v>1.1623400000000001E-6</v>
      </c>
      <c r="P212" s="38">
        <f t="array" aca="1" ref="P212" ca="1">IF($H212="TOTAL HAP",K212,MAX(IF('PTE - Segment Emissions Calcs'!$B$8:$B$8919=$B212,'PTE - Segment Emissions Calcs'!$X$8:$X$8919,)))</f>
        <v>5.0910492000000006E-6</v>
      </c>
      <c r="Q212" s="38">
        <f t="array" aca="1" ref="Q212" ca="1">IF($H212="TOTAL HAP",N212,MAX(IF('PTE - Segment Emissions Calcs'!$B$8:$B$8919=$B212,'PTE - Segment Emissions Calcs'!$Z$8:$Z$8919,)))</f>
        <v>5.0910492000000006E-6</v>
      </c>
      <c r="R212" s="39"/>
    </row>
    <row r="213" spans="1:18" x14ac:dyDescent="0.25">
      <c r="A213" s="40"/>
      <c r="B213" s="40"/>
      <c r="C213" s="49" t="s">
        <v>35</v>
      </c>
      <c r="D213" s="35"/>
      <c r="E213" s="35"/>
      <c r="F213" s="35">
        <f ca="1">IFERROR(VLOOKUP($E213&amp;"-1",'PTE - Segment Emissions Calcs'!$I$8:$V$8919,16,FALSE),0)</f>
        <v>8.4193999999999998E-7</v>
      </c>
      <c r="G213" s="35">
        <f ca="1">IFERROR(VLOOKUP($E213&amp;"-2",'PTE - Segment Emissions Calcs'!$I$8:$V$8919,16,FALSE),0)</f>
        <v>8.4193999999999998E-7</v>
      </c>
      <c r="H213" s="36">
        <f t="shared" ca="1" si="9"/>
        <v>8.4193999999999998E-7</v>
      </c>
      <c r="I213" s="37">
        <f ca="1">IFERROR(VLOOKUP($E213&amp;"-1",'PTE - Segment Emissions Calcs'!$I$8:$X$8919,18,FALSE),0)</f>
        <v>3.6876971999999999E-6</v>
      </c>
      <c r="J213" s="37">
        <f ca="1">IFERROR(VLOOKUP($E213&amp;"-2",'PTE - Segment Emissions Calcs'!$I$8:$X$8919,18,FALSE),0)</f>
        <v>3.6876971999999999E-6</v>
      </c>
      <c r="K213" s="37">
        <f t="shared" ca="1" si="10"/>
        <v>3.6876971999999999E-6</v>
      </c>
      <c r="L213" s="37">
        <f ca="1">IFERROR(VLOOKUP($E213&amp;"-1",'PTE - Segment Emissions Calcs'!$I$8:$Z$8919,20,FALSE),0)</f>
        <v>3.6876971999999999E-6</v>
      </c>
      <c r="M213" s="37">
        <f ca="1">IFERROR(VLOOKUP($E213&amp;"-2",'PTE - Segment Emissions Calcs'!$I$8:$Z$8919,20,FALSE),0)</f>
        <v>3.6876971999999999E-6</v>
      </c>
      <c r="N213" s="37">
        <f t="shared" ca="1" si="11"/>
        <v>3.6876971999999999E-6</v>
      </c>
      <c r="O213" s="38">
        <f t="array" aca="1" ref="O213" ca="1">IF($H213="TOTAL HAP",H213,MAX(IF('PTE - Segment Emissions Calcs'!$B$8:$B$8919=$B213,'PTE - Segment Emissions Calcs'!$V$8:$V$8919,)))</f>
        <v>8.4193999999999998E-7</v>
      </c>
      <c r="P213" s="38">
        <f t="array" aca="1" ref="P213" ca="1">IF($H213="TOTAL HAP",K213,MAX(IF('PTE - Segment Emissions Calcs'!$B$8:$B$8919=$B213,'PTE - Segment Emissions Calcs'!$X$8:$X$8919,)))</f>
        <v>3.6876971999999999E-6</v>
      </c>
      <c r="Q213" s="38">
        <f t="array" aca="1" ref="Q213" ca="1">IF($H213="TOTAL HAP",N213,MAX(IF('PTE - Segment Emissions Calcs'!$B$8:$B$8919=$B213,'PTE - Segment Emissions Calcs'!$Z$8:$Z$8919,)))</f>
        <v>3.6876971999999999E-6</v>
      </c>
      <c r="R213" s="39"/>
    </row>
    <row r="214" spans="1:18" ht="22.5" x14ac:dyDescent="0.25">
      <c r="A214" s="40"/>
      <c r="B214" s="40"/>
      <c r="C214" s="49" t="s">
        <v>36</v>
      </c>
      <c r="D214" s="35"/>
      <c r="E214" s="35"/>
      <c r="F214" s="35">
        <f ca="1">IFERROR(VLOOKUP($E214&amp;"-1",'PTE - Segment Emissions Calcs'!$I$8:$V$8919,16,FALSE),0)</f>
        <v>3.9516000000000004E-6</v>
      </c>
      <c r="G214" s="35">
        <f ca="1">IFERROR(VLOOKUP($E214&amp;"-2",'PTE - Segment Emissions Calcs'!$I$8:$V$8919,16,FALSE),0)</f>
        <v>3.9516000000000004E-6</v>
      </c>
      <c r="H214" s="36">
        <f t="shared" ca="1" si="9"/>
        <v>3.9516000000000004E-6</v>
      </c>
      <c r="I214" s="37">
        <f ca="1">IFERROR(VLOOKUP($E214&amp;"-1",'PTE - Segment Emissions Calcs'!$I$8:$X$8919,18,FALSE),0)</f>
        <v>1.7308008000000003E-5</v>
      </c>
      <c r="J214" s="37">
        <f ca="1">IFERROR(VLOOKUP($E214&amp;"-2",'PTE - Segment Emissions Calcs'!$I$8:$X$8919,18,FALSE),0)</f>
        <v>1.7308008000000003E-5</v>
      </c>
      <c r="K214" s="37">
        <f t="shared" ca="1" si="10"/>
        <v>1.7308008000000003E-5</v>
      </c>
      <c r="L214" s="37">
        <f ca="1">IFERROR(VLOOKUP($E214&amp;"-1",'PTE - Segment Emissions Calcs'!$I$8:$Z$8919,20,FALSE),0)</f>
        <v>1.7308008000000003E-5</v>
      </c>
      <c r="M214" s="37">
        <f ca="1">IFERROR(VLOOKUP($E214&amp;"-2",'PTE - Segment Emissions Calcs'!$I$8:$Z$8919,20,FALSE),0)</f>
        <v>1.7308008000000003E-5</v>
      </c>
      <c r="N214" s="37">
        <f t="shared" ca="1" si="11"/>
        <v>1.7308008000000003E-5</v>
      </c>
      <c r="O214" s="38">
        <f t="array" aca="1" ref="O214" ca="1">IF($H214="TOTAL HAP",H214,MAX(IF('PTE - Segment Emissions Calcs'!$B$8:$B$8919=$B214,'PTE - Segment Emissions Calcs'!$V$8:$V$8919,)))</f>
        <v>3.9516000000000004E-6</v>
      </c>
      <c r="P214" s="38">
        <f t="array" aca="1" ref="P214" ca="1">IF($H214="TOTAL HAP",K214,MAX(IF('PTE - Segment Emissions Calcs'!$B$8:$B$8919=$B214,'PTE - Segment Emissions Calcs'!$X$8:$X$8919,)))</f>
        <v>1.7308008000000003E-5</v>
      </c>
      <c r="Q214" s="38">
        <f t="array" aca="1" ref="Q214" ca="1">IF($H214="TOTAL HAP",N214,MAX(IF('PTE - Segment Emissions Calcs'!$B$8:$B$8919=$B214,'PTE - Segment Emissions Calcs'!$Z$8:$Z$8919,)))</f>
        <v>1.7308008000000003E-5</v>
      </c>
      <c r="R214" s="39"/>
    </row>
    <row r="215" spans="1:18" x14ac:dyDescent="0.25">
      <c r="A215" s="40"/>
      <c r="B215" s="40"/>
      <c r="C215" s="49" t="s">
        <v>37</v>
      </c>
      <c r="D215" s="35"/>
      <c r="E215" s="35"/>
      <c r="F215" s="35">
        <f ca="1">IFERROR(VLOOKUP($E215&amp;"-1",'PTE - Segment Emissions Calcs'!$I$8:$V$8919,16,FALSE),0)</f>
        <v>3.7379999999999998E-4</v>
      </c>
      <c r="G215" s="35">
        <f ca="1">IFERROR(VLOOKUP($E215&amp;"-2",'PTE - Segment Emissions Calcs'!$I$8:$V$8919,16,FALSE),0)</f>
        <v>3.7379999999999998E-4</v>
      </c>
      <c r="H215" s="36">
        <f t="shared" ca="1" si="9"/>
        <v>3.7379999999999998E-4</v>
      </c>
      <c r="I215" s="37">
        <f ca="1">IFERROR(VLOOKUP($E215&amp;"-1",'PTE - Segment Emissions Calcs'!$I$8:$X$8919,18,FALSE),0)</f>
        <v>1.6372439999999999E-3</v>
      </c>
      <c r="J215" s="37">
        <f ca="1">IFERROR(VLOOKUP($E215&amp;"-2",'PTE - Segment Emissions Calcs'!$I$8:$X$8919,18,FALSE),0)</f>
        <v>1.6372439999999999E-3</v>
      </c>
      <c r="K215" s="37">
        <f t="shared" ca="1" si="10"/>
        <v>1.6372439999999999E-3</v>
      </c>
      <c r="L215" s="37">
        <f ca="1">IFERROR(VLOOKUP($E215&amp;"-1",'PTE - Segment Emissions Calcs'!$I$8:$Z$8919,20,FALSE),0)</f>
        <v>1.6372439999999999E-3</v>
      </c>
      <c r="M215" s="37">
        <f ca="1">IFERROR(VLOOKUP($E215&amp;"-2",'PTE - Segment Emissions Calcs'!$I$8:$Z$8919,20,FALSE),0)</f>
        <v>1.6372439999999999E-3</v>
      </c>
      <c r="N215" s="37">
        <f t="shared" ca="1" si="11"/>
        <v>1.6372439999999999E-3</v>
      </c>
      <c r="O215" s="38">
        <f t="array" aca="1" ref="O215" ca="1">IF($H215="TOTAL HAP",H215,MAX(IF('PTE - Segment Emissions Calcs'!$B$8:$B$8919=$B215,'PTE - Segment Emissions Calcs'!$V$8:$V$8919,)))</f>
        <v>3.7379999999999998E-4</v>
      </c>
      <c r="P215" s="38">
        <f t="array" aca="1" ref="P215" ca="1">IF($H215="TOTAL HAP",K215,MAX(IF('PTE - Segment Emissions Calcs'!$B$8:$B$8919=$B215,'PTE - Segment Emissions Calcs'!$X$8:$X$8919,)))</f>
        <v>1.6372439999999999E-3</v>
      </c>
      <c r="Q215" s="38">
        <f t="array" aca="1" ref="Q215" ca="1">IF($H215="TOTAL HAP",N215,MAX(IF('PTE - Segment Emissions Calcs'!$B$8:$B$8919=$B215,'PTE - Segment Emissions Calcs'!$Z$8:$Z$8919,)))</f>
        <v>1.6372439999999999E-3</v>
      </c>
      <c r="R215" s="39"/>
    </row>
    <row r="216" spans="1:18" ht="22.5" x14ac:dyDescent="0.25">
      <c r="A216" s="40"/>
      <c r="B216" s="40"/>
      <c r="C216" s="49" t="s">
        <v>38</v>
      </c>
      <c r="D216" s="35"/>
      <c r="E216" s="35"/>
      <c r="F216" s="35">
        <f ca="1">IFERROR(VLOOKUP($E216&amp;"-1",'PTE - Segment Emissions Calcs'!$I$8:$V$8919,16,FALSE),0)</f>
        <v>1.0217199999999999E-5</v>
      </c>
      <c r="G216" s="35">
        <f ca="1">IFERROR(VLOOKUP($E216&amp;"-2",'PTE - Segment Emissions Calcs'!$I$8:$V$8919,16,FALSE),0)</f>
        <v>1.0217199999999999E-5</v>
      </c>
      <c r="H216" s="36">
        <f t="shared" ca="1" si="9"/>
        <v>1.0217199999999999E-5</v>
      </c>
      <c r="I216" s="37">
        <f ca="1">IFERROR(VLOOKUP($E216&amp;"-1",'PTE - Segment Emissions Calcs'!$I$8:$X$8919,18,FALSE),0)</f>
        <v>4.4751335999999998E-5</v>
      </c>
      <c r="J216" s="37">
        <f ca="1">IFERROR(VLOOKUP($E216&amp;"-2",'PTE - Segment Emissions Calcs'!$I$8:$X$8919,18,FALSE),0)</f>
        <v>4.4751335999999998E-5</v>
      </c>
      <c r="K216" s="37">
        <f t="shared" ca="1" si="10"/>
        <v>4.4751335999999998E-5</v>
      </c>
      <c r="L216" s="37">
        <f ca="1">IFERROR(VLOOKUP($E216&amp;"-1",'PTE - Segment Emissions Calcs'!$I$8:$Z$8919,20,FALSE),0)</f>
        <v>4.4751335999999998E-5</v>
      </c>
      <c r="M216" s="37">
        <f ca="1">IFERROR(VLOOKUP($E216&amp;"-2",'PTE - Segment Emissions Calcs'!$I$8:$Z$8919,20,FALSE),0)</f>
        <v>4.4751335999999998E-5</v>
      </c>
      <c r="N216" s="37">
        <f t="shared" ca="1" si="11"/>
        <v>4.4751335999999998E-5</v>
      </c>
      <c r="O216" s="38">
        <f t="array" aca="1" ref="O216" ca="1">IF($H216="TOTAL HAP",H216,MAX(IF('PTE - Segment Emissions Calcs'!$B$8:$B$8919=$B216,'PTE - Segment Emissions Calcs'!$V$8:$V$8919,)))</f>
        <v>1.0217199999999999E-5</v>
      </c>
      <c r="P216" s="38">
        <f t="array" aca="1" ref="P216" ca="1">IF($H216="TOTAL HAP",K216,MAX(IF('PTE - Segment Emissions Calcs'!$B$8:$B$8919=$B216,'PTE - Segment Emissions Calcs'!$X$8:$X$8919,)))</f>
        <v>4.4751335999999998E-5</v>
      </c>
      <c r="Q216" s="38">
        <f t="array" aca="1" ref="Q216" ca="1">IF($H216="TOTAL HAP",N216,MAX(IF('PTE - Segment Emissions Calcs'!$B$8:$B$8919=$B216,'PTE - Segment Emissions Calcs'!$Z$8:$Z$8919,)))</f>
        <v>4.4751335999999998E-5</v>
      </c>
      <c r="R216" s="39"/>
    </row>
    <row r="217" spans="1:18" ht="22.5" x14ac:dyDescent="0.25">
      <c r="A217" s="40"/>
      <c r="B217" s="40"/>
      <c r="C217" s="49" t="s">
        <v>39</v>
      </c>
      <c r="D217" s="35"/>
      <c r="E217" s="35"/>
      <c r="F217" s="35">
        <f ca="1">IFERROR(VLOOKUP($E217&amp;"-1",'PTE - Segment Emissions Calcs'!$I$8:$V$8919,16,FALSE),0)</f>
        <v>4.7169999999999999E-6</v>
      </c>
      <c r="G217" s="35">
        <f ca="1">IFERROR(VLOOKUP($E217&amp;"-2",'PTE - Segment Emissions Calcs'!$I$8:$V$8919,16,FALSE),0)</f>
        <v>4.7169999999999999E-6</v>
      </c>
      <c r="H217" s="36">
        <f t="shared" ca="1" si="9"/>
        <v>4.7169999999999999E-6</v>
      </c>
      <c r="I217" s="37">
        <f ca="1">IFERROR(VLOOKUP($E217&amp;"-1",'PTE - Segment Emissions Calcs'!$I$8:$X$8919,18,FALSE),0)</f>
        <v>2.0660459999999997E-5</v>
      </c>
      <c r="J217" s="37">
        <f ca="1">IFERROR(VLOOKUP($E217&amp;"-2",'PTE - Segment Emissions Calcs'!$I$8:$X$8919,18,FALSE),0)</f>
        <v>2.0660459999999997E-5</v>
      </c>
      <c r="K217" s="37">
        <f t="shared" ca="1" si="10"/>
        <v>2.0660459999999997E-5</v>
      </c>
      <c r="L217" s="37">
        <f ca="1">IFERROR(VLOOKUP($E217&amp;"-1",'PTE - Segment Emissions Calcs'!$I$8:$Z$8919,20,FALSE),0)</f>
        <v>2.0660459999999997E-5</v>
      </c>
      <c r="M217" s="37">
        <f ca="1">IFERROR(VLOOKUP($E217&amp;"-2",'PTE - Segment Emissions Calcs'!$I$8:$Z$8919,20,FALSE),0)</f>
        <v>2.0660459999999997E-5</v>
      </c>
      <c r="N217" s="37">
        <f t="shared" ca="1" si="11"/>
        <v>2.0660459999999997E-5</v>
      </c>
      <c r="O217" s="38">
        <f t="array" aca="1" ref="O217" ca="1">IF($H217="TOTAL HAP",H217,MAX(IF('PTE - Segment Emissions Calcs'!$B$8:$B$8919=$B217,'PTE - Segment Emissions Calcs'!$V$8:$V$8919,)))</f>
        <v>4.7169999999999999E-6</v>
      </c>
      <c r="P217" s="38">
        <f t="array" aca="1" ref="P217" ca="1">IF($H217="TOTAL HAP",K217,MAX(IF('PTE - Segment Emissions Calcs'!$B$8:$B$8919=$B217,'PTE - Segment Emissions Calcs'!$X$8:$X$8919,)))</f>
        <v>2.0660459999999997E-5</v>
      </c>
      <c r="Q217" s="38">
        <f t="array" aca="1" ref="Q217" ca="1">IF($H217="TOTAL HAP",N217,MAX(IF('PTE - Segment Emissions Calcs'!$B$8:$B$8919=$B217,'PTE - Segment Emissions Calcs'!$Z$8:$Z$8919,)))</f>
        <v>2.0660459999999997E-5</v>
      </c>
      <c r="R217" s="39"/>
    </row>
    <row r="218" spans="1:18" ht="22.5" x14ac:dyDescent="0.25">
      <c r="A218" s="40"/>
      <c r="B218" s="40"/>
      <c r="C218" s="49" t="s">
        <v>40</v>
      </c>
      <c r="D218" s="35"/>
      <c r="E218" s="35"/>
      <c r="F218" s="35">
        <f ca="1">IFERROR(VLOOKUP($E218&amp;"-1",'PTE - Segment Emissions Calcs'!$I$8:$V$8919,16,FALSE),0)</f>
        <v>2.2606E-7</v>
      </c>
      <c r="G218" s="35">
        <f ca="1">IFERROR(VLOOKUP($E218&amp;"-2",'PTE - Segment Emissions Calcs'!$I$8:$V$8919,16,FALSE),0)</f>
        <v>2.2606E-7</v>
      </c>
      <c r="H218" s="36">
        <f t="shared" ca="1" si="9"/>
        <v>2.2606E-7</v>
      </c>
      <c r="I218" s="37">
        <f ca="1">IFERROR(VLOOKUP($E218&amp;"-1",'PTE - Segment Emissions Calcs'!$I$8:$X$8919,18,FALSE),0)</f>
        <v>9.9014279999999988E-7</v>
      </c>
      <c r="J218" s="37">
        <f ca="1">IFERROR(VLOOKUP($E218&amp;"-2",'PTE - Segment Emissions Calcs'!$I$8:$X$8919,18,FALSE),0)</f>
        <v>9.9014279999999988E-7</v>
      </c>
      <c r="K218" s="37">
        <f t="shared" ca="1" si="10"/>
        <v>9.9014279999999988E-7</v>
      </c>
      <c r="L218" s="37">
        <f ca="1">IFERROR(VLOOKUP($E218&amp;"-1",'PTE - Segment Emissions Calcs'!$I$8:$Z$8919,20,FALSE),0)</f>
        <v>9.9014279999999988E-7</v>
      </c>
      <c r="M218" s="37">
        <f ca="1">IFERROR(VLOOKUP($E218&amp;"-2",'PTE - Segment Emissions Calcs'!$I$8:$Z$8919,20,FALSE),0)</f>
        <v>9.9014279999999988E-7</v>
      </c>
      <c r="N218" s="37">
        <f t="shared" ca="1" si="11"/>
        <v>9.9014279999999988E-7</v>
      </c>
      <c r="O218" s="38">
        <f t="array" aca="1" ref="O218" ca="1">IF($H218="TOTAL HAP",H218,MAX(IF('PTE - Segment Emissions Calcs'!$B$8:$B$8919=$B218,'PTE - Segment Emissions Calcs'!$V$8:$V$8919,)))</f>
        <v>2.2606E-7</v>
      </c>
      <c r="P218" s="38">
        <f t="array" aca="1" ref="P218" ca="1">IF($H218="TOTAL HAP",K218,MAX(IF('PTE - Segment Emissions Calcs'!$B$8:$B$8919=$B218,'PTE - Segment Emissions Calcs'!$X$8:$X$8919,)))</f>
        <v>9.9014279999999988E-7</v>
      </c>
      <c r="Q218" s="38">
        <f t="array" aca="1" ref="Q218" ca="1">IF($H218="TOTAL HAP",N218,MAX(IF('PTE - Segment Emissions Calcs'!$B$8:$B$8919=$B218,'PTE - Segment Emissions Calcs'!$Z$8:$Z$8919,)))</f>
        <v>9.9014279999999988E-7</v>
      </c>
      <c r="R218" s="39"/>
    </row>
    <row r="219" spans="1:18" ht="22.5" x14ac:dyDescent="0.25">
      <c r="A219" s="40"/>
      <c r="B219" s="40"/>
      <c r="C219" s="49" t="s">
        <v>41</v>
      </c>
      <c r="D219" s="35"/>
      <c r="E219" s="35"/>
      <c r="F219" s="35">
        <f ca="1">IFERROR(VLOOKUP($E219&amp;"-1",'PTE - Segment Emissions Calcs'!$I$8:$V$8919,16,FALSE),0)</f>
        <v>2.9726000000000001E-6</v>
      </c>
      <c r="G219" s="35">
        <f ca="1">IFERROR(VLOOKUP($E219&amp;"-2",'PTE - Segment Emissions Calcs'!$I$8:$V$8919,16,FALSE),0)</f>
        <v>2.9726000000000001E-6</v>
      </c>
      <c r="H219" s="36">
        <f t="shared" ca="1" si="9"/>
        <v>2.9726000000000001E-6</v>
      </c>
      <c r="I219" s="37">
        <f ca="1">IFERROR(VLOOKUP($E219&amp;"-1",'PTE - Segment Emissions Calcs'!$I$8:$X$8919,18,FALSE),0)</f>
        <v>1.3019988000000001E-5</v>
      </c>
      <c r="J219" s="37">
        <f ca="1">IFERROR(VLOOKUP($E219&amp;"-2",'PTE - Segment Emissions Calcs'!$I$8:$X$8919,18,FALSE),0)</f>
        <v>1.3019988000000001E-5</v>
      </c>
      <c r="K219" s="37">
        <f t="shared" ca="1" si="10"/>
        <v>1.3019988000000001E-5</v>
      </c>
      <c r="L219" s="37">
        <f ca="1">IFERROR(VLOOKUP($E219&amp;"-1",'PTE - Segment Emissions Calcs'!$I$8:$Z$8919,20,FALSE),0)</f>
        <v>1.3019988000000001E-5</v>
      </c>
      <c r="M219" s="37">
        <f ca="1">IFERROR(VLOOKUP($E219&amp;"-2",'PTE - Segment Emissions Calcs'!$I$8:$Z$8919,20,FALSE),0)</f>
        <v>1.3019988000000001E-5</v>
      </c>
      <c r="N219" s="37">
        <f t="shared" ca="1" si="11"/>
        <v>1.3019988000000001E-5</v>
      </c>
      <c r="O219" s="38">
        <f t="array" aca="1" ref="O219" ca="1">IF($H219="TOTAL HAP",H219,MAX(IF('PTE - Segment Emissions Calcs'!$B$8:$B$8919=$B219,'PTE - Segment Emissions Calcs'!$V$8:$V$8919,)))</f>
        <v>2.9726000000000001E-6</v>
      </c>
      <c r="P219" s="38">
        <f t="array" aca="1" ref="P219" ca="1">IF($H219="TOTAL HAP",K219,MAX(IF('PTE - Segment Emissions Calcs'!$B$8:$B$8919=$B219,'PTE - Segment Emissions Calcs'!$X$8:$X$8919,)))</f>
        <v>1.3019988000000001E-5</v>
      </c>
      <c r="Q219" s="38">
        <f t="array" aca="1" ref="Q219" ca="1">IF($H219="TOTAL HAP",N219,MAX(IF('PTE - Segment Emissions Calcs'!$B$8:$B$8919=$B219,'PTE - Segment Emissions Calcs'!$Z$8:$Z$8919,)))</f>
        <v>1.3019988000000001E-5</v>
      </c>
      <c r="R219" s="39"/>
    </row>
    <row r="220" spans="1:18" x14ac:dyDescent="0.25">
      <c r="A220" s="40"/>
      <c r="B220" s="40"/>
      <c r="C220" s="49" t="s">
        <v>42</v>
      </c>
      <c r="D220" s="35"/>
      <c r="E220" s="35"/>
      <c r="F220" s="35">
        <f ca="1">IFERROR(VLOOKUP($E220&amp;"-1",'PTE - Segment Emissions Calcs'!$I$8:$V$8919,16,FALSE),0)</f>
        <v>2.8302E-7</v>
      </c>
      <c r="G220" s="35">
        <f ca="1">IFERROR(VLOOKUP($E220&amp;"-2",'PTE - Segment Emissions Calcs'!$I$8:$V$8919,16,FALSE),0)</f>
        <v>2.8302E-7</v>
      </c>
      <c r="H220" s="36">
        <f t="shared" ca="1" si="9"/>
        <v>2.8302E-7</v>
      </c>
      <c r="I220" s="37">
        <f ca="1">IFERROR(VLOOKUP($E220&amp;"-1",'PTE - Segment Emissions Calcs'!$I$8:$X$8919,18,FALSE),0)</f>
        <v>1.2396276000000001E-6</v>
      </c>
      <c r="J220" s="37">
        <f ca="1">IFERROR(VLOOKUP($E220&amp;"-2",'PTE - Segment Emissions Calcs'!$I$8:$X$8919,18,FALSE),0)</f>
        <v>1.2396276000000001E-6</v>
      </c>
      <c r="K220" s="37">
        <f t="shared" ca="1" si="10"/>
        <v>1.2396276000000001E-6</v>
      </c>
      <c r="L220" s="37">
        <f ca="1">IFERROR(VLOOKUP($E220&amp;"-1",'PTE - Segment Emissions Calcs'!$I$8:$Z$8919,20,FALSE),0)</f>
        <v>1.2396276000000001E-6</v>
      </c>
      <c r="M220" s="37">
        <f ca="1">IFERROR(VLOOKUP($E220&amp;"-2",'PTE - Segment Emissions Calcs'!$I$8:$Z$8919,20,FALSE),0)</f>
        <v>1.2396276000000001E-6</v>
      </c>
      <c r="N220" s="37">
        <f t="shared" ca="1" si="11"/>
        <v>1.2396276000000001E-6</v>
      </c>
      <c r="O220" s="38">
        <f t="array" aca="1" ref="O220" ca="1">IF($H220="TOTAL HAP",H220,MAX(IF('PTE - Segment Emissions Calcs'!$B$8:$B$8919=$B220,'PTE - Segment Emissions Calcs'!$V$8:$V$8919,)))</f>
        <v>2.8302E-7</v>
      </c>
      <c r="P220" s="38">
        <f t="array" aca="1" ref="P220" ca="1">IF($H220="TOTAL HAP",K220,MAX(IF('PTE - Segment Emissions Calcs'!$B$8:$B$8919=$B220,'PTE - Segment Emissions Calcs'!$X$8:$X$8919,)))</f>
        <v>1.2396276000000001E-6</v>
      </c>
      <c r="Q220" s="38">
        <f t="array" aca="1" ref="Q220" ca="1">IF($H220="TOTAL HAP",N220,MAX(IF('PTE - Segment Emissions Calcs'!$B$8:$B$8919=$B220,'PTE - Segment Emissions Calcs'!$Z$8:$Z$8919,)))</f>
        <v>1.2396276000000001E-6</v>
      </c>
      <c r="R220" s="39"/>
    </row>
    <row r="221" spans="1:18" ht="33.75" x14ac:dyDescent="0.25">
      <c r="A221" s="40"/>
      <c r="B221" s="40"/>
      <c r="C221" s="49" t="s">
        <v>43</v>
      </c>
      <c r="D221" s="35"/>
      <c r="E221" s="35"/>
      <c r="F221" s="35">
        <f ca="1">IFERROR(VLOOKUP($E221&amp;"-1",'PTE - Segment Emissions Calcs'!$I$8:$V$8919,16,FALSE),0)</f>
        <v>2.1360000000000001E-7</v>
      </c>
      <c r="G221" s="35">
        <f ca="1">IFERROR(VLOOKUP($E221&amp;"-2",'PTE - Segment Emissions Calcs'!$I$8:$V$8919,16,FALSE),0)</f>
        <v>2.1360000000000001E-7</v>
      </c>
      <c r="H221" s="36">
        <f t="shared" ca="1" si="9"/>
        <v>2.1360000000000001E-7</v>
      </c>
      <c r="I221" s="37">
        <f ca="1">IFERROR(VLOOKUP($E221&amp;"-1",'PTE - Segment Emissions Calcs'!$I$8:$X$8919,18,FALSE),0)</f>
        <v>9.3556800000000006E-7</v>
      </c>
      <c r="J221" s="37">
        <f ca="1">IFERROR(VLOOKUP($E221&amp;"-2",'PTE - Segment Emissions Calcs'!$I$8:$X$8919,18,FALSE),0)</f>
        <v>9.3556800000000006E-7</v>
      </c>
      <c r="K221" s="37">
        <f t="shared" ca="1" si="10"/>
        <v>9.3556800000000006E-7</v>
      </c>
      <c r="L221" s="37">
        <f ca="1">IFERROR(VLOOKUP($E221&amp;"-1",'PTE - Segment Emissions Calcs'!$I$8:$Z$8919,20,FALSE),0)</f>
        <v>9.3556800000000006E-7</v>
      </c>
      <c r="M221" s="37">
        <f ca="1">IFERROR(VLOOKUP($E221&amp;"-2",'PTE - Segment Emissions Calcs'!$I$8:$Z$8919,20,FALSE),0)</f>
        <v>9.3556800000000006E-7</v>
      </c>
      <c r="N221" s="37">
        <f t="shared" ca="1" si="11"/>
        <v>9.3556800000000006E-7</v>
      </c>
      <c r="O221" s="38">
        <f t="array" aca="1" ref="O221" ca="1">IF($H221="TOTAL HAP",H221,MAX(IF('PTE - Segment Emissions Calcs'!$B$8:$B$8919=$B221,'PTE - Segment Emissions Calcs'!$V$8:$V$8919,)))</f>
        <v>2.1360000000000001E-7</v>
      </c>
      <c r="P221" s="38">
        <f t="array" aca="1" ref="P221" ca="1">IF($H221="TOTAL HAP",K221,MAX(IF('PTE - Segment Emissions Calcs'!$B$8:$B$8919=$B221,'PTE - Segment Emissions Calcs'!$X$8:$X$8919,)))</f>
        <v>9.3556800000000006E-7</v>
      </c>
      <c r="Q221" s="38">
        <f t="array" aca="1" ref="Q221" ca="1">IF($H221="TOTAL HAP",N221,MAX(IF('PTE - Segment Emissions Calcs'!$B$8:$B$8919=$B221,'PTE - Segment Emissions Calcs'!$Z$8:$Z$8919,)))</f>
        <v>9.3556800000000006E-7</v>
      </c>
      <c r="R221" s="39"/>
    </row>
    <row r="222" spans="1:18" ht="22.5" x14ac:dyDescent="0.25">
      <c r="A222" s="40"/>
      <c r="B222" s="40"/>
      <c r="C222" s="49" t="s">
        <v>44</v>
      </c>
      <c r="D222" s="35"/>
      <c r="E222" s="35"/>
      <c r="F222" s="35">
        <f ca="1">IFERROR(VLOOKUP($E222&amp;"-1",'PTE - Segment Emissions Calcs'!$I$8:$V$8919,16,FALSE),0)</f>
        <v>2.0941176470588233E-4</v>
      </c>
      <c r="G222" s="35">
        <f ca="1">IFERROR(VLOOKUP($E222&amp;"-2",'PTE - Segment Emissions Calcs'!$I$8:$V$8919,16,FALSE),0)</f>
        <v>2.0941176470588233E-4</v>
      </c>
      <c r="H222" s="36">
        <f t="shared" ca="1" si="9"/>
        <v>2.0941176470588233E-4</v>
      </c>
      <c r="I222" s="37">
        <f ca="1">IFERROR(VLOOKUP($E222&amp;"-1",'PTE - Segment Emissions Calcs'!$I$8:$X$8919,18,FALSE),0)</f>
        <v>9.1722352941176464E-4</v>
      </c>
      <c r="J222" s="37">
        <f ca="1">IFERROR(VLOOKUP($E222&amp;"-2",'PTE - Segment Emissions Calcs'!$I$8:$X$8919,18,FALSE),0)</f>
        <v>9.1722352941176464E-4</v>
      </c>
      <c r="K222" s="37">
        <f t="shared" ca="1" si="10"/>
        <v>9.1722352941176464E-4</v>
      </c>
      <c r="L222" s="37">
        <f ca="1">IFERROR(VLOOKUP($E222&amp;"-1",'PTE - Segment Emissions Calcs'!$I$8:$Z$8919,20,FALSE),0)</f>
        <v>9.1722352941176464E-4</v>
      </c>
      <c r="M222" s="37">
        <f ca="1">IFERROR(VLOOKUP($E222&amp;"-2",'PTE - Segment Emissions Calcs'!$I$8:$Z$8919,20,FALSE),0)</f>
        <v>9.1722352941176464E-4</v>
      </c>
      <c r="N222" s="37">
        <f t="shared" ca="1" si="11"/>
        <v>9.1722352941176464E-4</v>
      </c>
      <c r="O222" s="38">
        <f t="array" aca="1" ref="O222" ca="1">IF($H222="TOTAL HAP",H222,MAX(IF('PTE - Segment Emissions Calcs'!$B$8:$B$8919=$B222,'PTE - Segment Emissions Calcs'!$V$8:$V$8919,)))</f>
        <v>2.0941176470588233E-4</v>
      </c>
      <c r="P222" s="38">
        <f t="array" aca="1" ref="P222" ca="1">IF($H222="TOTAL HAP",K222,MAX(IF('PTE - Segment Emissions Calcs'!$B$8:$B$8919=$B222,'PTE - Segment Emissions Calcs'!$X$8:$X$8919,)))</f>
        <v>9.1722352941176464E-4</v>
      </c>
      <c r="Q222" s="38">
        <f t="array" aca="1" ref="Q222" ca="1">IF($H222="TOTAL HAP",N222,MAX(IF('PTE - Segment Emissions Calcs'!$B$8:$B$8919=$B222,'PTE - Segment Emissions Calcs'!$Z$8:$Z$8919,)))</f>
        <v>9.1722352941176464E-4</v>
      </c>
      <c r="R222" s="39"/>
    </row>
    <row r="223" spans="1:18" ht="22.5" x14ac:dyDescent="0.25">
      <c r="A223" s="40"/>
      <c r="B223" s="40"/>
      <c r="C223" s="49" t="s">
        <v>45</v>
      </c>
      <c r="D223" s="35"/>
      <c r="E223" s="35"/>
      <c r="F223" s="35">
        <f ca="1">IFERROR(VLOOKUP($E223&amp;"-1",'PTE - Segment Emissions Calcs'!$I$8:$V$8919,16,FALSE),0)</f>
        <v>5.1620000000000003E-7</v>
      </c>
      <c r="G223" s="35">
        <f ca="1">IFERROR(VLOOKUP($E223&amp;"-2",'PTE - Segment Emissions Calcs'!$I$8:$V$8919,16,FALSE),0)</f>
        <v>5.1620000000000003E-7</v>
      </c>
      <c r="H223" s="36">
        <f t="shared" ca="1" si="9"/>
        <v>5.1620000000000003E-7</v>
      </c>
      <c r="I223" s="37">
        <f ca="1">IFERROR(VLOOKUP($E223&amp;"-1",'PTE - Segment Emissions Calcs'!$I$8:$X$8919,18,FALSE),0)</f>
        <v>2.2609560000000001E-6</v>
      </c>
      <c r="J223" s="37">
        <f ca="1">IFERROR(VLOOKUP($E223&amp;"-2",'PTE - Segment Emissions Calcs'!$I$8:$X$8919,18,FALSE),0)</f>
        <v>2.2609560000000001E-6</v>
      </c>
      <c r="K223" s="37">
        <f t="shared" ca="1" si="10"/>
        <v>2.2609560000000001E-6</v>
      </c>
      <c r="L223" s="37">
        <f ca="1">IFERROR(VLOOKUP($E223&amp;"-1",'PTE - Segment Emissions Calcs'!$I$8:$Z$8919,20,FALSE),0)</f>
        <v>2.2609560000000001E-6</v>
      </c>
      <c r="M223" s="37">
        <f ca="1">IFERROR(VLOOKUP($E223&amp;"-2",'PTE - Segment Emissions Calcs'!$I$8:$Z$8919,20,FALSE),0)</f>
        <v>2.2609560000000001E-6</v>
      </c>
      <c r="N223" s="37">
        <f t="shared" ca="1" si="11"/>
        <v>2.2609560000000001E-6</v>
      </c>
      <c r="O223" s="38">
        <f t="array" aca="1" ref="O223" ca="1">IF($H223="TOTAL HAP",H223,MAX(IF('PTE - Segment Emissions Calcs'!$B$8:$B$8919=$B223,'PTE - Segment Emissions Calcs'!$V$8:$V$8919,)))</f>
        <v>5.1620000000000003E-7</v>
      </c>
      <c r="P223" s="38">
        <f t="array" aca="1" ref="P223" ca="1">IF($H223="TOTAL HAP",K223,MAX(IF('PTE - Segment Emissions Calcs'!$B$8:$B$8919=$B223,'PTE - Segment Emissions Calcs'!$X$8:$X$8919,)))</f>
        <v>2.2609560000000001E-6</v>
      </c>
      <c r="Q223" s="38">
        <f t="array" aca="1" ref="Q223" ca="1">IF($H223="TOTAL HAP",N223,MAX(IF('PTE - Segment Emissions Calcs'!$B$8:$B$8919=$B223,'PTE - Segment Emissions Calcs'!$Z$8:$Z$8919,)))</f>
        <v>2.2609560000000001E-6</v>
      </c>
      <c r="R223" s="39"/>
    </row>
    <row r="224" spans="1:18" x14ac:dyDescent="0.25">
      <c r="A224" s="40"/>
      <c r="B224" s="40"/>
      <c r="C224" s="49" t="s">
        <v>46</v>
      </c>
      <c r="D224" s="35"/>
      <c r="E224" s="35"/>
      <c r="F224" s="35">
        <f ca="1">IFERROR(VLOOKUP($E224&amp;"-1",'PTE - Segment Emissions Calcs'!$I$8:$V$8919,16,FALSE),0)</f>
        <v>4.806E-7</v>
      </c>
      <c r="G224" s="35">
        <f ca="1">IFERROR(VLOOKUP($E224&amp;"-2",'PTE - Segment Emissions Calcs'!$I$8:$V$8919,16,FALSE),0)</f>
        <v>4.806E-7</v>
      </c>
      <c r="H224" s="36">
        <f t="shared" ca="1" si="9"/>
        <v>4.806E-7</v>
      </c>
      <c r="I224" s="37">
        <f ca="1">IFERROR(VLOOKUP($E224&amp;"-1",'PTE - Segment Emissions Calcs'!$I$8:$X$8919,18,FALSE),0)</f>
        <v>2.1050280000000001E-6</v>
      </c>
      <c r="J224" s="37">
        <f ca="1">IFERROR(VLOOKUP($E224&amp;"-2",'PTE - Segment Emissions Calcs'!$I$8:$X$8919,18,FALSE),0)</f>
        <v>2.1050280000000001E-6</v>
      </c>
      <c r="K224" s="37">
        <f t="shared" ca="1" si="10"/>
        <v>2.1050280000000001E-6</v>
      </c>
      <c r="L224" s="37">
        <f ca="1">IFERROR(VLOOKUP($E224&amp;"-1",'PTE - Segment Emissions Calcs'!$I$8:$Z$8919,20,FALSE),0)</f>
        <v>2.1050280000000001E-6</v>
      </c>
      <c r="M224" s="37">
        <f ca="1">IFERROR(VLOOKUP($E224&amp;"-2",'PTE - Segment Emissions Calcs'!$I$8:$Z$8919,20,FALSE),0)</f>
        <v>2.1050280000000001E-6</v>
      </c>
      <c r="N224" s="37">
        <f t="shared" ca="1" si="11"/>
        <v>2.1050280000000001E-6</v>
      </c>
      <c r="O224" s="38">
        <f t="array" aca="1" ref="O224" ca="1">IF($H224="TOTAL HAP",H224,MAX(IF('PTE - Segment Emissions Calcs'!$B$8:$B$8919=$B224,'PTE - Segment Emissions Calcs'!$V$8:$V$8919,)))</f>
        <v>4.806E-7</v>
      </c>
      <c r="P224" s="38">
        <f t="array" aca="1" ref="P224" ca="1">IF($H224="TOTAL HAP",K224,MAX(IF('PTE - Segment Emissions Calcs'!$B$8:$B$8919=$B224,'PTE - Segment Emissions Calcs'!$X$8:$X$8919,)))</f>
        <v>2.1050280000000001E-6</v>
      </c>
      <c r="Q224" s="38">
        <f t="array" aca="1" ref="Q224" ca="1">IF($H224="TOTAL HAP",N224,MAX(IF('PTE - Segment Emissions Calcs'!$B$8:$B$8919=$B224,'PTE - Segment Emissions Calcs'!$Z$8:$Z$8919,)))</f>
        <v>2.1050280000000001E-6</v>
      </c>
      <c r="R224" s="39"/>
    </row>
    <row r="225" spans="1:18" ht="22.5" x14ac:dyDescent="0.25">
      <c r="A225" s="40"/>
      <c r="B225" s="40"/>
      <c r="C225" s="49" t="s">
        <v>47</v>
      </c>
      <c r="D225" s="35"/>
      <c r="E225" s="35"/>
      <c r="F225" s="35">
        <f ca="1">IFERROR(VLOOKUP($E225&amp;"-1",'PTE - Segment Emissions Calcs'!$I$8:$V$8919,16,FALSE),0)</f>
        <v>1.3172E-2</v>
      </c>
      <c r="G225" s="35">
        <f ca="1">IFERROR(VLOOKUP($E225&amp;"-2",'PTE - Segment Emissions Calcs'!$I$8:$V$8919,16,FALSE),0)</f>
        <v>1.3172E-2</v>
      </c>
      <c r="H225" s="36">
        <f t="shared" ca="1" si="9"/>
        <v>1.3172E-2</v>
      </c>
      <c r="I225" s="37">
        <f ca="1">IFERROR(VLOOKUP($E225&amp;"-1",'PTE - Segment Emissions Calcs'!$I$8:$X$8919,18,FALSE),0)</f>
        <v>5.7693359999999999E-2</v>
      </c>
      <c r="J225" s="37">
        <f ca="1">IFERROR(VLOOKUP($E225&amp;"-2",'PTE - Segment Emissions Calcs'!$I$8:$X$8919,18,FALSE),0)</f>
        <v>5.7693359999999999E-2</v>
      </c>
      <c r="K225" s="37">
        <f t="shared" ca="1" si="10"/>
        <v>5.7693359999999999E-2</v>
      </c>
      <c r="L225" s="37">
        <f ca="1">IFERROR(VLOOKUP($E225&amp;"-1",'PTE - Segment Emissions Calcs'!$I$8:$Z$8919,20,FALSE),0)</f>
        <v>5.7693359999999999E-2</v>
      </c>
      <c r="M225" s="37">
        <f ca="1">IFERROR(VLOOKUP($E225&amp;"-2",'PTE - Segment Emissions Calcs'!$I$8:$Z$8919,20,FALSE),0)</f>
        <v>5.7693359999999999E-2</v>
      </c>
      <c r="N225" s="37">
        <f t="shared" ca="1" si="11"/>
        <v>5.7693359999999999E-2</v>
      </c>
      <c r="O225" s="38">
        <f t="array" aca="1" ref="O225" ca="1">IF($H225="TOTAL HAP",H225,MAX(IF('PTE - Segment Emissions Calcs'!$B$8:$B$8919=$B225,'PTE - Segment Emissions Calcs'!$V$8:$V$8919,)))</f>
        <v>1.3172E-2</v>
      </c>
      <c r="P225" s="38">
        <f t="array" aca="1" ref="P225" ca="1">IF($H225="TOTAL HAP",K225,MAX(IF('PTE - Segment Emissions Calcs'!$B$8:$B$8919=$B225,'PTE - Segment Emissions Calcs'!$X$8:$X$8919,)))</f>
        <v>5.7693359999999999E-2</v>
      </c>
      <c r="Q225" s="38">
        <f t="array" aca="1" ref="Q225" ca="1">IF($H225="TOTAL HAP",N225,MAX(IF('PTE - Segment Emissions Calcs'!$B$8:$B$8919=$B225,'PTE - Segment Emissions Calcs'!$Z$8:$Z$8919,)))</f>
        <v>5.7693359999999999E-2</v>
      </c>
      <c r="R225" s="39"/>
    </row>
    <row r="226" spans="1:18" x14ac:dyDescent="0.25">
      <c r="A226" s="40"/>
      <c r="B226" s="40"/>
      <c r="C226" s="49" t="s">
        <v>48</v>
      </c>
      <c r="D226" s="35"/>
      <c r="E226" s="35"/>
      <c r="F226" s="35">
        <f ca="1">IFERROR(VLOOKUP($E226&amp;"-1",'PTE - Segment Emissions Calcs'!$I$8:$V$8919,16,FALSE),0)</f>
        <v>0.31411764705882356</v>
      </c>
      <c r="G226" s="35">
        <f ca="1">IFERROR(VLOOKUP($E226&amp;"-2",'PTE - Segment Emissions Calcs'!$I$8:$V$8919,16,FALSE),0)</f>
        <v>0.31411764705882356</v>
      </c>
      <c r="H226" s="36">
        <f t="shared" ca="1" si="9"/>
        <v>0.31411764705882356</v>
      </c>
      <c r="I226" s="37">
        <f ca="1">IFERROR(VLOOKUP($E226&amp;"-1",'PTE - Segment Emissions Calcs'!$I$8:$X$8919,18,FALSE),0)</f>
        <v>1.3758352941176473</v>
      </c>
      <c r="J226" s="37">
        <f ca="1">IFERROR(VLOOKUP($E226&amp;"-2",'PTE - Segment Emissions Calcs'!$I$8:$X$8919,18,FALSE),0)</f>
        <v>1.3758352941176473</v>
      </c>
      <c r="K226" s="37">
        <f t="shared" ca="1" si="10"/>
        <v>1.3758352941176473</v>
      </c>
      <c r="L226" s="37">
        <f ca="1">IFERROR(VLOOKUP($E226&amp;"-1",'PTE - Segment Emissions Calcs'!$I$8:$Z$8919,20,FALSE),0)</f>
        <v>1.3758352941176473</v>
      </c>
      <c r="M226" s="37">
        <f ca="1">IFERROR(VLOOKUP($E226&amp;"-2",'PTE - Segment Emissions Calcs'!$I$8:$Z$8919,20,FALSE),0)</f>
        <v>1.3758352941176473</v>
      </c>
      <c r="N226" s="37">
        <f t="shared" ca="1" si="11"/>
        <v>1.3758352941176473</v>
      </c>
      <c r="O226" s="38">
        <f t="array" aca="1" ref="O226" ca="1">IF($H226="TOTAL HAP",H226,MAX(IF('PTE - Segment Emissions Calcs'!$B$8:$B$8919=$B226,'PTE - Segment Emissions Calcs'!$V$8:$V$8919,)))</f>
        <v>0.31411764705882356</v>
      </c>
      <c r="P226" s="38">
        <f t="array" aca="1" ref="P226" ca="1">IF($H226="TOTAL HAP",K226,MAX(IF('PTE - Segment Emissions Calcs'!$B$8:$B$8919=$B226,'PTE - Segment Emissions Calcs'!$X$8:$X$8919,)))</f>
        <v>1.3758352941176473</v>
      </c>
      <c r="Q226" s="38">
        <f t="array" aca="1" ref="Q226" ca="1">IF($H226="TOTAL HAP",N226,MAX(IF('PTE - Segment Emissions Calcs'!$B$8:$B$8919=$B226,'PTE - Segment Emissions Calcs'!$Z$8:$Z$8919,)))</f>
        <v>1.3758352941176473</v>
      </c>
      <c r="R226" s="39"/>
    </row>
    <row r="227" spans="1:18" ht="33.75" x14ac:dyDescent="0.25">
      <c r="A227" s="40"/>
      <c r="B227" s="40"/>
      <c r="C227" s="49" t="s">
        <v>49</v>
      </c>
      <c r="D227" s="35"/>
      <c r="E227" s="35"/>
      <c r="F227" s="35">
        <f ca="1">IFERROR(VLOOKUP($E227&amp;"-1",'PTE - Segment Emissions Calcs'!$I$8:$V$8919,16,FALSE),0)</f>
        <v>1.25668E-5</v>
      </c>
      <c r="G227" s="35">
        <f ca="1">IFERROR(VLOOKUP($E227&amp;"-2",'PTE - Segment Emissions Calcs'!$I$8:$V$8919,16,FALSE),0)</f>
        <v>1.25668E-5</v>
      </c>
      <c r="H227" s="36">
        <f t="shared" ca="1" si="9"/>
        <v>1.25668E-5</v>
      </c>
      <c r="I227" s="37">
        <f ca="1">IFERROR(VLOOKUP($E227&amp;"-1",'PTE - Segment Emissions Calcs'!$I$8:$X$8919,18,FALSE),0)</f>
        <v>5.5042583999999997E-5</v>
      </c>
      <c r="J227" s="37">
        <f ca="1">IFERROR(VLOOKUP($E227&amp;"-2",'PTE - Segment Emissions Calcs'!$I$8:$X$8919,18,FALSE),0)</f>
        <v>5.5042583999999997E-5</v>
      </c>
      <c r="K227" s="37">
        <f t="shared" ca="1" si="10"/>
        <v>5.5042583999999997E-5</v>
      </c>
      <c r="L227" s="37">
        <f ca="1">IFERROR(VLOOKUP($E227&amp;"-1",'PTE - Segment Emissions Calcs'!$I$8:$Z$8919,20,FALSE),0)</f>
        <v>5.5042583999999997E-5</v>
      </c>
      <c r="M227" s="37">
        <f ca="1">IFERROR(VLOOKUP($E227&amp;"-2",'PTE - Segment Emissions Calcs'!$I$8:$Z$8919,20,FALSE),0)</f>
        <v>5.5042583999999997E-5</v>
      </c>
      <c r="N227" s="37">
        <f t="shared" ca="1" si="11"/>
        <v>5.5042583999999997E-5</v>
      </c>
      <c r="O227" s="38">
        <f t="array" aca="1" ref="O227" ca="1">IF($H227="TOTAL HAP",H227,MAX(IF('PTE - Segment Emissions Calcs'!$B$8:$B$8919=$B227,'PTE - Segment Emissions Calcs'!$V$8:$V$8919,)))</f>
        <v>1.25668E-5</v>
      </c>
      <c r="P227" s="38">
        <f t="array" aca="1" ref="P227" ca="1">IF($H227="TOTAL HAP",K227,MAX(IF('PTE - Segment Emissions Calcs'!$B$8:$B$8919=$B227,'PTE - Segment Emissions Calcs'!$X$8:$X$8919,)))</f>
        <v>5.5042583999999997E-5</v>
      </c>
      <c r="Q227" s="38">
        <f t="array" aca="1" ref="Q227" ca="1">IF($H227="TOTAL HAP",N227,MAX(IF('PTE - Segment Emissions Calcs'!$B$8:$B$8919=$B227,'PTE - Segment Emissions Calcs'!$Z$8:$Z$8919,)))</f>
        <v>5.5042583999999997E-5</v>
      </c>
      <c r="R227" s="39"/>
    </row>
    <row r="228" spans="1:18" ht="22.5" x14ac:dyDescent="0.25">
      <c r="A228" s="40"/>
      <c r="B228" s="40"/>
      <c r="C228" s="49" t="s">
        <v>50</v>
      </c>
      <c r="D228" s="35"/>
      <c r="E228" s="35"/>
      <c r="F228" s="35">
        <f ca="1">IFERROR(VLOOKUP($E228&amp;"-1",'PTE - Segment Emissions Calcs'!$I$8:$V$8919,16,FALSE),0)</f>
        <v>1.0645098039215685E-4</v>
      </c>
      <c r="G228" s="35">
        <f ca="1">IFERROR(VLOOKUP($E228&amp;"-2",'PTE - Segment Emissions Calcs'!$I$8:$V$8919,16,FALSE),0)</f>
        <v>1.0645098039215685E-4</v>
      </c>
      <c r="H228" s="36">
        <f t="shared" ca="1" si="9"/>
        <v>1.0645098039215685E-4</v>
      </c>
      <c r="I228" s="37">
        <f ca="1">IFERROR(VLOOKUP($E228&amp;"-1",'PTE - Segment Emissions Calcs'!$I$8:$X$8919,18,FALSE),0)</f>
        <v>4.6625529411764701E-4</v>
      </c>
      <c r="J228" s="37">
        <f ca="1">IFERROR(VLOOKUP($E228&amp;"-2",'PTE - Segment Emissions Calcs'!$I$8:$X$8919,18,FALSE),0)</f>
        <v>4.6625529411764701E-4</v>
      </c>
      <c r="K228" s="37">
        <f t="shared" ca="1" si="10"/>
        <v>4.6625529411764701E-4</v>
      </c>
      <c r="L228" s="37">
        <f ca="1">IFERROR(VLOOKUP($E228&amp;"-1",'PTE - Segment Emissions Calcs'!$I$8:$Z$8919,20,FALSE),0)</f>
        <v>4.6625529411764701E-4</v>
      </c>
      <c r="M228" s="37">
        <f ca="1">IFERROR(VLOOKUP($E228&amp;"-2",'PTE - Segment Emissions Calcs'!$I$8:$Z$8919,20,FALSE),0)</f>
        <v>4.6625529411764701E-4</v>
      </c>
      <c r="N228" s="37">
        <f t="shared" ca="1" si="11"/>
        <v>4.6625529411764701E-4</v>
      </c>
      <c r="O228" s="38">
        <f t="array" aca="1" ref="O228" ca="1">IF($H228="TOTAL HAP",H228,MAX(IF('PTE - Segment Emissions Calcs'!$B$8:$B$8919=$B228,'PTE - Segment Emissions Calcs'!$V$8:$V$8919,)))</f>
        <v>1.0645098039215685E-4</v>
      </c>
      <c r="P228" s="38">
        <f t="array" aca="1" ref="P228" ca="1">IF($H228="TOTAL HAP",K228,MAX(IF('PTE - Segment Emissions Calcs'!$B$8:$B$8919=$B228,'PTE - Segment Emissions Calcs'!$X$8:$X$8919,)))</f>
        <v>4.6625529411764701E-4</v>
      </c>
      <c r="Q228" s="38">
        <f t="array" aca="1" ref="Q228" ca="1">IF($H228="TOTAL HAP",N228,MAX(IF('PTE - Segment Emissions Calcs'!$B$8:$B$8919=$B228,'PTE - Segment Emissions Calcs'!$Z$8:$Z$8919,)))</f>
        <v>4.6625529411764701E-4</v>
      </c>
      <c r="R228" s="39"/>
    </row>
    <row r="229" spans="1:18" ht="22.5" x14ac:dyDescent="0.25">
      <c r="A229" s="40"/>
      <c r="B229" s="40"/>
      <c r="C229" s="49" t="s">
        <v>51</v>
      </c>
      <c r="D229" s="35"/>
      <c r="E229" s="35"/>
      <c r="F229" s="35">
        <f ca="1">IFERROR(VLOOKUP($E229&amp;"-1",'PTE - Segment Emissions Calcs'!$I$8:$V$8919,16,FALSE),0)</f>
        <v>2.9666666666666669E-6</v>
      </c>
      <c r="G229" s="35">
        <f ca="1">IFERROR(VLOOKUP($E229&amp;"-2",'PTE - Segment Emissions Calcs'!$I$8:$V$8919,16,FALSE),0)</f>
        <v>2.9666666666666669E-6</v>
      </c>
      <c r="H229" s="36">
        <f t="shared" ca="1" si="9"/>
        <v>2.9666666666666669E-6</v>
      </c>
      <c r="I229" s="37">
        <f ca="1">IFERROR(VLOOKUP($E229&amp;"-1",'PTE - Segment Emissions Calcs'!$I$8:$X$8919,18,FALSE),0)</f>
        <v>1.2994E-5</v>
      </c>
      <c r="J229" s="37">
        <f ca="1">IFERROR(VLOOKUP($E229&amp;"-2",'PTE - Segment Emissions Calcs'!$I$8:$X$8919,18,FALSE),0)</f>
        <v>1.2994E-5</v>
      </c>
      <c r="K229" s="37">
        <f t="shared" ca="1" si="10"/>
        <v>1.2994E-5</v>
      </c>
      <c r="L229" s="37">
        <f ca="1">IFERROR(VLOOKUP($E229&amp;"-1",'PTE - Segment Emissions Calcs'!$I$8:$Z$8919,20,FALSE),0)</f>
        <v>1.2994E-5</v>
      </c>
      <c r="M229" s="37">
        <f ca="1">IFERROR(VLOOKUP($E229&amp;"-2",'PTE - Segment Emissions Calcs'!$I$8:$Z$8919,20,FALSE),0)</f>
        <v>1.2994E-5</v>
      </c>
      <c r="N229" s="37">
        <f t="shared" ca="1" si="11"/>
        <v>1.2994E-5</v>
      </c>
      <c r="O229" s="38">
        <f t="array" aca="1" ref="O229" ca="1">IF($H229="TOTAL HAP",H229,MAX(IF('PTE - Segment Emissions Calcs'!$B$8:$B$8919=$B229,'PTE - Segment Emissions Calcs'!$V$8:$V$8919,)))</f>
        <v>2.9666666666666669E-6</v>
      </c>
      <c r="P229" s="38">
        <f t="array" aca="1" ref="P229" ca="1">IF($H229="TOTAL HAP",K229,MAX(IF('PTE - Segment Emissions Calcs'!$B$8:$B$8919=$B229,'PTE - Segment Emissions Calcs'!$X$8:$X$8919,)))</f>
        <v>1.2994E-5</v>
      </c>
      <c r="Q229" s="38">
        <f t="array" aca="1" ref="Q229" ca="1">IF($H229="TOTAL HAP",N229,MAX(IF('PTE - Segment Emissions Calcs'!$B$8:$B$8919=$B229,'PTE - Segment Emissions Calcs'!$Z$8:$Z$8919,)))</f>
        <v>1.2994E-5</v>
      </c>
      <c r="R229" s="39"/>
    </row>
    <row r="230" spans="1:18" x14ac:dyDescent="0.25">
      <c r="A230" s="40"/>
      <c r="B230" s="40"/>
      <c r="C230" s="49" t="s">
        <v>52</v>
      </c>
      <c r="D230" s="35"/>
      <c r="E230" s="35"/>
      <c r="F230" s="35">
        <f ca="1">IFERROR(VLOOKUP($E230&amp;"-1",'PTE - Segment Emissions Calcs'!$I$8:$V$8919,16,FALSE),0)</f>
        <v>8.7254901960784329E-7</v>
      </c>
      <c r="G230" s="35">
        <f ca="1">IFERROR(VLOOKUP($E230&amp;"-2",'PTE - Segment Emissions Calcs'!$I$8:$V$8919,16,FALSE),0)</f>
        <v>8.7254901960784329E-7</v>
      </c>
      <c r="H230" s="36">
        <f t="shared" ca="1" si="9"/>
        <v>8.7254901960784329E-7</v>
      </c>
      <c r="I230" s="37">
        <f ca="1">IFERROR(VLOOKUP($E230&amp;"-1",'PTE - Segment Emissions Calcs'!$I$8:$X$8919,18,FALSE),0)</f>
        <v>3.8217647058823531E-6</v>
      </c>
      <c r="J230" s="37">
        <f ca="1">IFERROR(VLOOKUP($E230&amp;"-2",'PTE - Segment Emissions Calcs'!$I$8:$X$8919,18,FALSE),0)</f>
        <v>3.8217647058823531E-6</v>
      </c>
      <c r="K230" s="37">
        <f t="shared" ca="1" si="10"/>
        <v>3.8217647058823531E-6</v>
      </c>
      <c r="L230" s="37">
        <f ca="1">IFERROR(VLOOKUP($E230&amp;"-1",'PTE - Segment Emissions Calcs'!$I$8:$Z$8919,20,FALSE),0)</f>
        <v>3.8217647058823531E-6</v>
      </c>
      <c r="M230" s="37">
        <f ca="1">IFERROR(VLOOKUP($E230&amp;"-2",'PTE - Segment Emissions Calcs'!$I$8:$Z$8919,20,FALSE),0)</f>
        <v>3.8217647058823531E-6</v>
      </c>
      <c r="N230" s="37">
        <f t="shared" ca="1" si="11"/>
        <v>3.8217647058823531E-6</v>
      </c>
      <c r="O230" s="38">
        <f t="array" aca="1" ref="O230" ca="1">IF($H230="TOTAL HAP",H230,MAX(IF('PTE - Segment Emissions Calcs'!$B$8:$B$8919=$B230,'PTE - Segment Emissions Calcs'!$V$8:$V$8919,)))</f>
        <v>8.7254901960784329E-7</v>
      </c>
      <c r="P230" s="38">
        <f t="array" aca="1" ref="P230" ca="1">IF($H230="TOTAL HAP",K230,MAX(IF('PTE - Segment Emissions Calcs'!$B$8:$B$8919=$B230,'PTE - Segment Emissions Calcs'!$X$8:$X$8919,)))</f>
        <v>3.8217647058823531E-6</v>
      </c>
      <c r="Q230" s="38">
        <f t="array" aca="1" ref="Q230" ca="1">IF($H230="TOTAL HAP",N230,MAX(IF('PTE - Segment Emissions Calcs'!$B$8:$B$8919=$B230,'PTE - Segment Emissions Calcs'!$Z$8:$Z$8919,)))</f>
        <v>3.8217647058823531E-6</v>
      </c>
      <c r="R230" s="39"/>
    </row>
    <row r="231" spans="1:18" x14ac:dyDescent="0.25">
      <c r="A231" s="40"/>
      <c r="B231" s="40"/>
      <c r="C231" s="49" t="s">
        <v>53</v>
      </c>
      <c r="D231" s="35"/>
      <c r="E231" s="35"/>
      <c r="F231" s="35">
        <f ca="1">IFERROR(VLOOKUP($E231&amp;"-1",'PTE - Segment Emissions Calcs'!$I$8:$V$8919,16,FALSE),0)</f>
        <v>5.933333333333333E-4</v>
      </c>
      <c r="G231" s="35">
        <f ca="1">IFERROR(VLOOKUP($E231&amp;"-2",'PTE - Segment Emissions Calcs'!$I$8:$V$8919,16,FALSE),0)</f>
        <v>5.933333333333333E-4</v>
      </c>
      <c r="H231" s="36">
        <f t="shared" ca="1" si="9"/>
        <v>5.933333333333333E-4</v>
      </c>
      <c r="I231" s="37">
        <f ca="1">IFERROR(VLOOKUP($E231&amp;"-1",'PTE - Segment Emissions Calcs'!$I$8:$X$8919,18,FALSE),0)</f>
        <v>2.5987999999999996E-3</v>
      </c>
      <c r="J231" s="37">
        <f ca="1">IFERROR(VLOOKUP($E231&amp;"-2",'PTE - Segment Emissions Calcs'!$I$8:$X$8919,18,FALSE),0)</f>
        <v>2.5987999999999996E-3</v>
      </c>
      <c r="K231" s="37">
        <f t="shared" ca="1" si="10"/>
        <v>2.5987999999999996E-3</v>
      </c>
      <c r="L231" s="37">
        <f ca="1">IFERROR(VLOOKUP($E231&amp;"-1",'PTE - Segment Emissions Calcs'!$I$8:$Z$8919,20,FALSE),0)</f>
        <v>2.5987999999999996E-3</v>
      </c>
      <c r="M231" s="37">
        <f ca="1">IFERROR(VLOOKUP($E231&amp;"-2",'PTE - Segment Emissions Calcs'!$I$8:$Z$8919,20,FALSE),0)</f>
        <v>2.5987999999999996E-3</v>
      </c>
      <c r="N231" s="37">
        <f t="shared" ca="1" si="11"/>
        <v>2.5987999999999996E-3</v>
      </c>
      <c r="O231" s="38">
        <f t="array" aca="1" ref="O231" ca="1">IF($H231="TOTAL HAP",H231,MAX(IF('PTE - Segment Emissions Calcs'!$B$8:$B$8919=$B231,'PTE - Segment Emissions Calcs'!$V$8:$V$8919,)))</f>
        <v>5.933333333333333E-4</v>
      </c>
      <c r="P231" s="38">
        <f t="array" aca="1" ref="P231" ca="1">IF($H231="TOTAL HAP",K231,MAX(IF('PTE - Segment Emissions Calcs'!$B$8:$B$8919=$B231,'PTE - Segment Emissions Calcs'!$X$8:$X$8919,)))</f>
        <v>2.5987999999999996E-3</v>
      </c>
      <c r="Q231" s="38">
        <f t="array" aca="1" ref="Q231" ca="1">IF($H231="TOTAL HAP",N231,MAX(IF('PTE - Segment Emissions Calcs'!$B$8:$B$8919=$B231,'PTE - Segment Emissions Calcs'!$Z$8:$Z$8919,)))</f>
        <v>2.5987999999999996E-3</v>
      </c>
      <c r="R231" s="39"/>
    </row>
    <row r="232" spans="1:18" x14ac:dyDescent="0.25">
      <c r="A232" s="40"/>
      <c r="B232" s="40"/>
      <c r="C232" s="49" t="s">
        <v>54</v>
      </c>
      <c r="D232" s="35"/>
      <c r="E232" s="35"/>
      <c r="F232" s="35">
        <f ca="1">IFERROR(VLOOKUP($E232&amp;"-1",'PTE - Segment Emissions Calcs'!$I$8:$V$8919,16,FALSE),0)</f>
        <v>3.4901960784313731E-5</v>
      </c>
      <c r="G232" s="35">
        <f ca="1">IFERROR(VLOOKUP($E232&amp;"-2",'PTE - Segment Emissions Calcs'!$I$8:$V$8919,16,FALSE),0)</f>
        <v>3.4901960784313731E-5</v>
      </c>
      <c r="H232" s="36">
        <f t="shared" ca="1" si="9"/>
        <v>3.4901960784313731E-5</v>
      </c>
      <c r="I232" s="37">
        <f ca="1">IFERROR(VLOOKUP($E232&amp;"-1",'PTE - Segment Emissions Calcs'!$I$8:$X$8919,18,FALSE),0)</f>
        <v>1.5287058823529415E-4</v>
      </c>
      <c r="J232" s="37">
        <f ca="1">IFERROR(VLOOKUP($E232&amp;"-2",'PTE - Segment Emissions Calcs'!$I$8:$X$8919,18,FALSE),0)</f>
        <v>1.5287058823529415E-4</v>
      </c>
      <c r="K232" s="37">
        <f t="shared" ca="1" si="10"/>
        <v>1.5287058823529415E-4</v>
      </c>
      <c r="L232" s="37">
        <f ca="1">IFERROR(VLOOKUP($E232&amp;"-1",'PTE - Segment Emissions Calcs'!$I$8:$Z$8919,20,FALSE),0)</f>
        <v>1.5287058823529415E-4</v>
      </c>
      <c r="M232" s="37">
        <f ca="1">IFERROR(VLOOKUP($E232&amp;"-2",'PTE - Segment Emissions Calcs'!$I$8:$Z$8919,20,FALSE),0)</f>
        <v>1.5287058823529415E-4</v>
      </c>
      <c r="N232" s="37">
        <f t="shared" ca="1" si="11"/>
        <v>1.5287058823529415E-4</v>
      </c>
      <c r="O232" s="38">
        <f t="array" aca="1" ref="O232" ca="1">IF($H232="TOTAL HAP",H232,MAX(IF('PTE - Segment Emissions Calcs'!$B$8:$B$8919=$B232,'PTE - Segment Emissions Calcs'!$V$8:$V$8919,)))</f>
        <v>3.4901960784313731E-5</v>
      </c>
      <c r="P232" s="38">
        <f t="array" aca="1" ref="P232" ca="1">IF($H232="TOTAL HAP",K232,MAX(IF('PTE - Segment Emissions Calcs'!$B$8:$B$8919=$B232,'PTE - Segment Emissions Calcs'!$X$8:$X$8919,)))</f>
        <v>1.5287058823529415E-4</v>
      </c>
      <c r="Q232" s="38">
        <f t="array" aca="1" ref="Q232" ca="1">IF($H232="TOTAL HAP",N232,MAX(IF('PTE - Segment Emissions Calcs'!$B$8:$B$8919=$B232,'PTE - Segment Emissions Calcs'!$Z$8:$Z$8919,)))</f>
        <v>1.5287058823529415E-4</v>
      </c>
      <c r="R232" s="39"/>
    </row>
    <row r="233" spans="1:18" x14ac:dyDescent="0.25">
      <c r="A233" s="40"/>
      <c r="B233" s="40"/>
      <c r="C233" s="49" t="s">
        <v>55</v>
      </c>
      <c r="D233" s="35"/>
      <c r="E233" s="35"/>
      <c r="F233" s="35">
        <f ca="1">IFERROR(VLOOKUP($E233&amp;"-1",'PTE - Segment Emissions Calcs'!$I$8:$V$8919,16,FALSE),0)</f>
        <v>2.3139999999999999E-5</v>
      </c>
      <c r="G233" s="35">
        <f ca="1">IFERROR(VLOOKUP($E233&amp;"-2",'PTE - Segment Emissions Calcs'!$I$8:$V$8919,16,FALSE),0)</f>
        <v>2.3139999999999999E-5</v>
      </c>
      <c r="H233" s="36">
        <f t="shared" ca="1" si="9"/>
        <v>2.3139999999999999E-5</v>
      </c>
      <c r="I233" s="37">
        <f ca="1">IFERROR(VLOOKUP($E233&amp;"-1",'PTE - Segment Emissions Calcs'!$I$8:$X$8919,18,FALSE),0)</f>
        <v>1.0135319999999999E-4</v>
      </c>
      <c r="J233" s="37">
        <f ca="1">IFERROR(VLOOKUP($E233&amp;"-2",'PTE - Segment Emissions Calcs'!$I$8:$X$8919,18,FALSE),0)</f>
        <v>1.0135319999999999E-4</v>
      </c>
      <c r="K233" s="37">
        <f t="shared" ca="1" si="10"/>
        <v>1.0135319999999999E-4</v>
      </c>
      <c r="L233" s="37">
        <f ca="1">IFERROR(VLOOKUP($E233&amp;"-1",'PTE - Segment Emissions Calcs'!$I$8:$Z$8919,20,FALSE),0)</f>
        <v>1.0135319999999999E-4</v>
      </c>
      <c r="M233" s="37">
        <f ca="1">IFERROR(VLOOKUP($E233&amp;"-2",'PTE - Segment Emissions Calcs'!$I$8:$Z$8919,20,FALSE),0)</f>
        <v>1.0135319999999999E-4</v>
      </c>
      <c r="N233" s="37">
        <f t="shared" ca="1" si="11"/>
        <v>1.0135319999999999E-4</v>
      </c>
      <c r="O233" s="38">
        <f t="array" aca="1" ref="O233" ca="1">IF($H233="TOTAL HAP",H233,MAX(IF('PTE - Segment Emissions Calcs'!$B$8:$B$8919=$B233,'PTE - Segment Emissions Calcs'!$V$8:$V$8919,)))</f>
        <v>2.3139999999999999E-5</v>
      </c>
      <c r="P233" s="38">
        <f t="array" aca="1" ref="P233" ca="1">IF($H233="TOTAL HAP",K233,MAX(IF('PTE - Segment Emissions Calcs'!$B$8:$B$8919=$B233,'PTE - Segment Emissions Calcs'!$X$8:$X$8919,)))</f>
        <v>1.0135319999999999E-4</v>
      </c>
      <c r="Q233" s="38">
        <f t="array" aca="1" ref="Q233" ca="1">IF($H233="TOTAL HAP",N233,MAX(IF('PTE - Segment Emissions Calcs'!$B$8:$B$8919=$B233,'PTE - Segment Emissions Calcs'!$Z$8:$Z$8919,)))</f>
        <v>1.0135319999999999E-4</v>
      </c>
      <c r="R233" s="39"/>
    </row>
    <row r="234" spans="1:18" x14ac:dyDescent="0.25">
      <c r="A234" s="40"/>
      <c r="B234" s="40"/>
      <c r="C234" s="49" t="s">
        <v>56</v>
      </c>
      <c r="D234" s="35"/>
      <c r="E234" s="35"/>
      <c r="F234" s="35">
        <f ca="1">IFERROR(VLOOKUP($E234&amp;"-1",'PTE - Segment Emissions Calcs'!$I$8:$V$8919,16,FALSE),0)</f>
        <v>1.9196078431372551E-4</v>
      </c>
      <c r="G234" s="35">
        <f ca="1">IFERROR(VLOOKUP($E234&amp;"-2",'PTE - Segment Emissions Calcs'!$I$8:$V$8919,16,FALSE),0)</f>
        <v>1.9196078431372551E-4</v>
      </c>
      <c r="H234" s="36">
        <f t="shared" ca="1" si="9"/>
        <v>1.9196078431372551E-4</v>
      </c>
      <c r="I234" s="37">
        <f ca="1">IFERROR(VLOOKUP($E234&amp;"-1",'PTE - Segment Emissions Calcs'!$I$8:$X$8919,18,FALSE),0)</f>
        <v>8.4078823529411771E-4</v>
      </c>
      <c r="J234" s="37">
        <f ca="1">IFERROR(VLOOKUP($E234&amp;"-2",'PTE - Segment Emissions Calcs'!$I$8:$X$8919,18,FALSE),0)</f>
        <v>8.4078823529411771E-4</v>
      </c>
      <c r="K234" s="37">
        <f t="shared" ca="1" si="10"/>
        <v>8.4078823529411771E-4</v>
      </c>
      <c r="L234" s="37">
        <f ca="1">IFERROR(VLOOKUP($E234&amp;"-1",'PTE - Segment Emissions Calcs'!$I$8:$Z$8919,20,FALSE),0)</f>
        <v>8.4078823529411771E-4</v>
      </c>
      <c r="M234" s="37">
        <f ca="1">IFERROR(VLOOKUP($E234&amp;"-2",'PTE - Segment Emissions Calcs'!$I$8:$Z$8919,20,FALSE),0)</f>
        <v>8.4078823529411771E-4</v>
      </c>
      <c r="N234" s="37">
        <f t="shared" ca="1" si="11"/>
        <v>8.4078823529411771E-4</v>
      </c>
      <c r="O234" s="38">
        <f t="array" aca="1" ref="O234" ca="1">IF($H234="TOTAL HAP",H234,MAX(IF('PTE - Segment Emissions Calcs'!$B$8:$B$8919=$B234,'PTE - Segment Emissions Calcs'!$V$8:$V$8919,)))</f>
        <v>1.9196078431372551E-4</v>
      </c>
      <c r="P234" s="38">
        <f t="array" aca="1" ref="P234" ca="1">IF($H234="TOTAL HAP",K234,MAX(IF('PTE - Segment Emissions Calcs'!$B$8:$B$8919=$B234,'PTE - Segment Emissions Calcs'!$X$8:$X$8919,)))</f>
        <v>8.4078823529411771E-4</v>
      </c>
      <c r="Q234" s="38">
        <f t="array" aca="1" ref="Q234" ca="1">IF($H234="TOTAL HAP",N234,MAX(IF('PTE - Segment Emissions Calcs'!$B$8:$B$8919=$B234,'PTE - Segment Emissions Calcs'!$Z$8:$Z$8919,)))</f>
        <v>8.4078823529411771E-4</v>
      </c>
      <c r="R234" s="39"/>
    </row>
    <row r="235" spans="1:18" x14ac:dyDescent="0.25">
      <c r="A235" s="40"/>
      <c r="B235" s="40"/>
      <c r="C235" s="49" t="s">
        <v>57</v>
      </c>
      <c r="D235" s="35"/>
      <c r="E235" s="35"/>
      <c r="F235" s="35">
        <f ca="1">IFERROR(VLOOKUP($E235&amp;"-1",'PTE - Segment Emissions Calcs'!$I$8:$V$8919,16,FALSE),0)</f>
        <v>2.4431372549019609E-4</v>
      </c>
      <c r="G235" s="35">
        <f ca="1">IFERROR(VLOOKUP($E235&amp;"-2",'PTE - Segment Emissions Calcs'!$I$8:$V$8919,16,FALSE),0)</f>
        <v>2.4431372549019609E-4</v>
      </c>
      <c r="H235" s="36">
        <f t="shared" ca="1" si="9"/>
        <v>2.4431372549019609E-4</v>
      </c>
      <c r="I235" s="37">
        <f ca="1">IFERROR(VLOOKUP($E235&amp;"-1",'PTE - Segment Emissions Calcs'!$I$8:$X$8919,18,FALSE),0)</f>
        <v>1.0700941176470589E-3</v>
      </c>
      <c r="J235" s="37">
        <f ca="1">IFERROR(VLOOKUP($E235&amp;"-2",'PTE - Segment Emissions Calcs'!$I$8:$X$8919,18,FALSE),0)</f>
        <v>1.0700941176470589E-3</v>
      </c>
      <c r="K235" s="37">
        <f t="shared" ca="1" si="10"/>
        <v>1.0700941176470589E-3</v>
      </c>
      <c r="L235" s="37">
        <f ca="1">IFERROR(VLOOKUP($E235&amp;"-1",'PTE - Segment Emissions Calcs'!$I$8:$Z$8919,20,FALSE),0)</f>
        <v>1.0700941176470589E-3</v>
      </c>
      <c r="M235" s="37">
        <f ca="1">IFERROR(VLOOKUP($E235&amp;"-2",'PTE - Segment Emissions Calcs'!$I$8:$Z$8919,20,FALSE),0)</f>
        <v>1.0700941176470589E-3</v>
      </c>
      <c r="N235" s="37">
        <f t="shared" ca="1" si="11"/>
        <v>1.0700941176470589E-3</v>
      </c>
      <c r="O235" s="38">
        <f t="array" aca="1" ref="O235" ca="1">IF($H235="TOTAL HAP",H235,MAX(IF('PTE - Segment Emissions Calcs'!$B$8:$B$8919=$B235,'PTE - Segment Emissions Calcs'!$V$8:$V$8919,)))</f>
        <v>2.4431372549019609E-4</v>
      </c>
      <c r="P235" s="38">
        <f t="array" aca="1" ref="P235" ca="1">IF($H235="TOTAL HAP",K235,MAX(IF('PTE - Segment Emissions Calcs'!$B$8:$B$8919=$B235,'PTE - Segment Emissions Calcs'!$X$8:$X$8919,)))</f>
        <v>1.0700941176470589E-3</v>
      </c>
      <c r="Q235" s="38">
        <f t="array" aca="1" ref="Q235" ca="1">IF($H235="TOTAL HAP",N235,MAX(IF('PTE - Segment Emissions Calcs'!$B$8:$B$8919=$B235,'PTE - Segment Emissions Calcs'!$Z$8:$Z$8919,)))</f>
        <v>1.0700941176470589E-3</v>
      </c>
      <c r="R235" s="39"/>
    </row>
    <row r="236" spans="1:18" x14ac:dyDescent="0.25">
      <c r="A236" s="40"/>
      <c r="B236" s="40"/>
      <c r="C236" s="49" t="s">
        <v>58</v>
      </c>
      <c r="D236" s="35"/>
      <c r="E236" s="35"/>
      <c r="F236" s="35">
        <f ca="1">IFERROR(VLOOKUP($E236&amp;"-1",'PTE - Segment Emissions Calcs'!$I$8:$V$8919,16,FALSE),0)</f>
        <v>1.4658823529411764E-5</v>
      </c>
      <c r="G236" s="35">
        <f ca="1">IFERROR(VLOOKUP($E236&amp;"-2",'PTE - Segment Emissions Calcs'!$I$8:$V$8919,16,FALSE),0)</f>
        <v>1.4658823529411764E-5</v>
      </c>
      <c r="H236" s="36">
        <f t="shared" ca="1" si="9"/>
        <v>1.4658823529411764E-5</v>
      </c>
      <c r="I236" s="37">
        <f ca="1">IFERROR(VLOOKUP($E236&amp;"-1",'PTE - Segment Emissions Calcs'!$I$8:$X$8919,18,FALSE),0)</f>
        <v>6.4205647058823541E-5</v>
      </c>
      <c r="J236" s="37">
        <f ca="1">IFERROR(VLOOKUP($E236&amp;"-2",'PTE - Segment Emissions Calcs'!$I$8:$X$8919,18,FALSE),0)</f>
        <v>6.4205647058823541E-5</v>
      </c>
      <c r="K236" s="37">
        <f t="shared" ca="1" si="10"/>
        <v>6.4205647058823541E-5</v>
      </c>
      <c r="L236" s="37">
        <f ca="1">IFERROR(VLOOKUP($E236&amp;"-1",'PTE - Segment Emissions Calcs'!$I$8:$Z$8919,20,FALSE),0)</f>
        <v>6.4205647058823541E-5</v>
      </c>
      <c r="M236" s="37">
        <f ca="1">IFERROR(VLOOKUP($E236&amp;"-2",'PTE - Segment Emissions Calcs'!$I$8:$Z$8919,20,FALSE),0)</f>
        <v>6.4205647058823541E-5</v>
      </c>
      <c r="N236" s="37">
        <f t="shared" ca="1" si="11"/>
        <v>6.4205647058823541E-5</v>
      </c>
      <c r="O236" s="38">
        <f t="array" aca="1" ref="O236" ca="1">IF($H236="TOTAL HAP",H236,MAX(IF('PTE - Segment Emissions Calcs'!$B$8:$B$8919=$B236,'PTE - Segment Emissions Calcs'!$V$8:$V$8919,)))</f>
        <v>1.4658823529411764E-5</v>
      </c>
      <c r="P236" s="38">
        <f t="array" aca="1" ref="P236" ca="1">IF($H236="TOTAL HAP",K236,MAX(IF('PTE - Segment Emissions Calcs'!$B$8:$B$8919=$B236,'PTE - Segment Emissions Calcs'!$X$8:$X$8919,)))</f>
        <v>6.4205647058823541E-5</v>
      </c>
      <c r="Q236" s="38">
        <f t="array" aca="1" ref="Q236" ca="1">IF($H236="TOTAL HAP",N236,MAX(IF('PTE - Segment Emissions Calcs'!$B$8:$B$8919=$B236,'PTE - Segment Emissions Calcs'!$Z$8:$Z$8919,)))</f>
        <v>6.4205647058823541E-5</v>
      </c>
      <c r="R236" s="39"/>
    </row>
    <row r="237" spans="1:18" x14ac:dyDescent="0.25">
      <c r="A237" s="40"/>
      <c r="B237" s="40"/>
      <c r="C237" s="49" t="s">
        <v>59</v>
      </c>
      <c r="D237" s="35"/>
      <c r="E237" s="35"/>
      <c r="F237" s="35">
        <f ca="1">IFERROR(VLOOKUP($E237&amp;"-1",'PTE - Segment Emissions Calcs'!$I$8:$V$8919,16,FALSE),0)</f>
        <v>6.6313725490196076E-5</v>
      </c>
      <c r="G237" s="35">
        <f ca="1">IFERROR(VLOOKUP($E237&amp;"-2",'PTE - Segment Emissions Calcs'!$I$8:$V$8919,16,FALSE),0)</f>
        <v>6.6313725490196076E-5</v>
      </c>
      <c r="H237" s="36">
        <f t="shared" ca="1" si="9"/>
        <v>6.6313725490196076E-5</v>
      </c>
      <c r="I237" s="37">
        <f ca="1">IFERROR(VLOOKUP($E237&amp;"-1",'PTE - Segment Emissions Calcs'!$I$8:$X$8919,18,FALSE),0)</f>
        <v>2.9045411764705881E-4</v>
      </c>
      <c r="J237" s="37">
        <f ca="1">IFERROR(VLOOKUP($E237&amp;"-2",'PTE - Segment Emissions Calcs'!$I$8:$X$8919,18,FALSE),0)</f>
        <v>2.9045411764705881E-4</v>
      </c>
      <c r="K237" s="37">
        <f t="shared" ca="1" si="10"/>
        <v>2.9045411764705881E-4</v>
      </c>
      <c r="L237" s="37">
        <f ca="1">IFERROR(VLOOKUP($E237&amp;"-1",'PTE - Segment Emissions Calcs'!$I$8:$Z$8919,20,FALSE),0)</f>
        <v>2.9045411764705881E-4</v>
      </c>
      <c r="M237" s="37">
        <f ca="1">IFERROR(VLOOKUP($E237&amp;"-2",'PTE - Segment Emissions Calcs'!$I$8:$Z$8919,20,FALSE),0)</f>
        <v>2.9045411764705881E-4</v>
      </c>
      <c r="N237" s="37">
        <f t="shared" ca="1" si="11"/>
        <v>2.9045411764705881E-4</v>
      </c>
      <c r="O237" s="38">
        <f t="array" aca="1" ref="O237" ca="1">IF($H237="TOTAL HAP",H237,MAX(IF('PTE - Segment Emissions Calcs'!$B$8:$B$8919=$B237,'PTE - Segment Emissions Calcs'!$V$8:$V$8919,)))</f>
        <v>6.6313725490196076E-5</v>
      </c>
      <c r="P237" s="38">
        <f t="array" aca="1" ref="P237" ca="1">IF($H237="TOTAL HAP",K237,MAX(IF('PTE - Segment Emissions Calcs'!$B$8:$B$8919=$B237,'PTE - Segment Emissions Calcs'!$X$8:$X$8919,)))</f>
        <v>2.9045411764705881E-4</v>
      </c>
      <c r="Q237" s="38">
        <f t="array" aca="1" ref="Q237" ca="1">IF($H237="TOTAL HAP",N237,MAX(IF('PTE - Segment Emissions Calcs'!$B$8:$B$8919=$B237,'PTE - Segment Emissions Calcs'!$Z$8:$Z$8919,)))</f>
        <v>2.9045411764705881E-4</v>
      </c>
      <c r="R237" s="39"/>
    </row>
    <row r="238" spans="1:18" x14ac:dyDescent="0.25">
      <c r="A238" s="40"/>
      <c r="B238" s="40"/>
      <c r="C238" s="49" t="s">
        <v>60</v>
      </c>
      <c r="D238" s="35"/>
      <c r="E238" s="35"/>
      <c r="F238" s="35">
        <f ca="1">IFERROR(VLOOKUP($E238&amp;"-1",'PTE - Segment Emissions Calcs'!$I$8:$V$8919,16,FALSE),0)</f>
        <v>4.5372549019607837E-5</v>
      </c>
      <c r="G238" s="35">
        <f ca="1">IFERROR(VLOOKUP($E238&amp;"-2",'PTE - Segment Emissions Calcs'!$I$8:$V$8919,16,FALSE),0)</f>
        <v>4.5372549019607837E-5</v>
      </c>
      <c r="H238" s="36">
        <f t="shared" ca="1" si="9"/>
        <v>4.5372549019607837E-5</v>
      </c>
      <c r="I238" s="37">
        <f ca="1">IFERROR(VLOOKUP($E238&amp;"-1",'PTE - Segment Emissions Calcs'!$I$8:$X$8919,18,FALSE),0)</f>
        <v>1.9873176470588234E-4</v>
      </c>
      <c r="J238" s="37">
        <f ca="1">IFERROR(VLOOKUP($E238&amp;"-2",'PTE - Segment Emissions Calcs'!$I$8:$X$8919,18,FALSE),0)</f>
        <v>1.9873176470588234E-4</v>
      </c>
      <c r="K238" s="37">
        <f t="shared" ca="1" si="10"/>
        <v>1.9873176470588234E-4</v>
      </c>
      <c r="L238" s="37">
        <f ca="1">IFERROR(VLOOKUP($E238&amp;"-1",'PTE - Segment Emissions Calcs'!$I$8:$Z$8919,20,FALSE),0)</f>
        <v>1.9873176470588234E-4</v>
      </c>
      <c r="M238" s="37">
        <f ca="1">IFERROR(VLOOKUP($E238&amp;"-2",'PTE - Segment Emissions Calcs'!$I$8:$Z$8919,20,FALSE),0)</f>
        <v>1.9873176470588234E-4</v>
      </c>
      <c r="N238" s="37">
        <f t="shared" ca="1" si="11"/>
        <v>1.9873176470588234E-4</v>
      </c>
      <c r="O238" s="38">
        <f t="array" aca="1" ref="O238" ca="1">IF($H238="TOTAL HAP",H238,MAX(IF('PTE - Segment Emissions Calcs'!$B$8:$B$8919=$B238,'PTE - Segment Emissions Calcs'!$V$8:$V$8919,)))</f>
        <v>4.5372549019607837E-5</v>
      </c>
      <c r="P238" s="38">
        <f t="array" aca="1" ref="P238" ca="1">IF($H238="TOTAL HAP",K238,MAX(IF('PTE - Segment Emissions Calcs'!$B$8:$B$8919=$B238,'PTE - Segment Emissions Calcs'!$X$8:$X$8919,)))</f>
        <v>1.9873176470588234E-4</v>
      </c>
      <c r="Q238" s="38">
        <f t="array" aca="1" ref="Q238" ca="1">IF($H238="TOTAL HAP",N238,MAX(IF('PTE - Segment Emissions Calcs'!$B$8:$B$8919=$B238,'PTE - Segment Emissions Calcs'!$Z$8:$Z$8919,)))</f>
        <v>1.9873176470588234E-4</v>
      </c>
      <c r="R238" s="39"/>
    </row>
    <row r="239" spans="1:18" x14ac:dyDescent="0.25">
      <c r="A239" s="40"/>
      <c r="B239" s="40"/>
      <c r="C239" s="49" t="s">
        <v>61</v>
      </c>
      <c r="D239" s="35"/>
      <c r="E239" s="35"/>
      <c r="F239" s="35">
        <f ca="1">IFERROR(VLOOKUP($E239&amp;"-1",'PTE - Segment Emissions Calcs'!$I$8:$V$8919,16,FALSE),0)</f>
        <v>3.6647058823529406E-4</v>
      </c>
      <c r="G239" s="35">
        <f ca="1">IFERROR(VLOOKUP($E239&amp;"-2",'PTE - Segment Emissions Calcs'!$I$8:$V$8919,16,FALSE),0)</f>
        <v>3.6647058823529406E-4</v>
      </c>
      <c r="H239" s="36">
        <f t="shared" ca="1" si="9"/>
        <v>3.6647058823529406E-4</v>
      </c>
      <c r="I239" s="37">
        <f ca="1">IFERROR(VLOOKUP($E239&amp;"-1",'PTE - Segment Emissions Calcs'!$I$8:$X$8919,18,FALSE),0)</f>
        <v>1.6051411764705882E-3</v>
      </c>
      <c r="J239" s="37">
        <f ca="1">IFERROR(VLOOKUP($E239&amp;"-2",'PTE - Segment Emissions Calcs'!$I$8:$X$8919,18,FALSE),0)</f>
        <v>1.6051411764705882E-3</v>
      </c>
      <c r="K239" s="37">
        <f t="shared" ca="1" si="10"/>
        <v>1.6051411764705882E-3</v>
      </c>
      <c r="L239" s="37">
        <f ca="1">IFERROR(VLOOKUP($E239&amp;"-1",'PTE - Segment Emissions Calcs'!$I$8:$Z$8919,20,FALSE),0)</f>
        <v>1.6051411764705882E-3</v>
      </c>
      <c r="M239" s="37">
        <f ca="1">IFERROR(VLOOKUP($E239&amp;"-2",'PTE - Segment Emissions Calcs'!$I$8:$Z$8919,20,FALSE),0)</f>
        <v>1.6051411764705882E-3</v>
      </c>
      <c r="N239" s="37">
        <f t="shared" ca="1" si="11"/>
        <v>1.6051411764705882E-3</v>
      </c>
      <c r="O239" s="38">
        <f t="array" aca="1" ref="O239" ca="1">IF($H239="TOTAL HAP",H239,MAX(IF('PTE - Segment Emissions Calcs'!$B$8:$B$8919=$B239,'PTE - Segment Emissions Calcs'!$V$8:$V$8919,)))</f>
        <v>3.6647058823529406E-4</v>
      </c>
      <c r="P239" s="38">
        <f t="array" aca="1" ref="P239" ca="1">IF($H239="TOTAL HAP",K239,MAX(IF('PTE - Segment Emissions Calcs'!$B$8:$B$8919=$B239,'PTE - Segment Emissions Calcs'!$X$8:$X$8919,)))</f>
        <v>1.6051411764705882E-3</v>
      </c>
      <c r="Q239" s="38">
        <f t="array" aca="1" ref="Q239" ca="1">IF($H239="TOTAL HAP",N239,MAX(IF('PTE - Segment Emissions Calcs'!$B$8:$B$8919=$B239,'PTE - Segment Emissions Calcs'!$Z$8:$Z$8919,)))</f>
        <v>1.6051411764705882E-3</v>
      </c>
      <c r="R239" s="39"/>
    </row>
    <row r="240" spans="1:18" x14ac:dyDescent="0.25">
      <c r="A240" s="40"/>
      <c r="B240" s="40"/>
      <c r="C240" s="49" t="s">
        <v>62</v>
      </c>
      <c r="D240" s="35"/>
      <c r="E240" s="35"/>
      <c r="F240" s="35">
        <f ca="1">IFERROR(VLOOKUP($E240&amp;"-1",'PTE - Segment Emissions Calcs'!$I$8:$V$8919,16,FALSE),0)</f>
        <v>1.5664000000000002E-4</v>
      </c>
      <c r="G240" s="35">
        <f ca="1">IFERROR(VLOOKUP($E240&amp;"-2",'PTE - Segment Emissions Calcs'!$I$8:$V$8919,16,FALSE),0)</f>
        <v>1.5664000000000002E-4</v>
      </c>
      <c r="H240" s="36">
        <f t="shared" ca="1" si="9"/>
        <v>1.5664000000000002E-4</v>
      </c>
      <c r="I240" s="37">
        <f ca="1">IFERROR(VLOOKUP($E240&amp;"-1",'PTE - Segment Emissions Calcs'!$I$8:$X$8919,18,FALSE),0)</f>
        <v>6.8608320000000016E-4</v>
      </c>
      <c r="J240" s="37">
        <f ca="1">IFERROR(VLOOKUP($E240&amp;"-2",'PTE - Segment Emissions Calcs'!$I$8:$X$8919,18,FALSE),0)</f>
        <v>6.8608320000000016E-4</v>
      </c>
      <c r="K240" s="37">
        <f t="shared" ca="1" si="10"/>
        <v>6.8608320000000016E-4</v>
      </c>
      <c r="L240" s="37">
        <f ca="1">IFERROR(VLOOKUP($E240&amp;"-1",'PTE - Segment Emissions Calcs'!$I$8:$Z$8919,20,FALSE),0)</f>
        <v>6.8608320000000016E-4</v>
      </c>
      <c r="M240" s="37">
        <f ca="1">IFERROR(VLOOKUP($E240&amp;"-2",'PTE - Segment Emissions Calcs'!$I$8:$Z$8919,20,FALSE),0)</f>
        <v>6.8608320000000016E-4</v>
      </c>
      <c r="N240" s="37">
        <f t="shared" ca="1" si="11"/>
        <v>6.8608320000000016E-4</v>
      </c>
      <c r="O240" s="38">
        <f t="array" aca="1" ref="O240" ca="1">IF($H240="TOTAL HAP",H240,MAX(IF('PTE - Segment Emissions Calcs'!$B$8:$B$8919=$B240,'PTE - Segment Emissions Calcs'!$V$8:$V$8919,)))</f>
        <v>1.5664000000000002E-4</v>
      </c>
      <c r="P240" s="38">
        <f t="array" aca="1" ref="P240" ca="1">IF($H240="TOTAL HAP",K240,MAX(IF('PTE - Segment Emissions Calcs'!$B$8:$B$8919=$B240,'PTE - Segment Emissions Calcs'!$X$8:$X$8919,)))</f>
        <v>6.8608320000000016E-4</v>
      </c>
      <c r="Q240" s="38">
        <f t="array" aca="1" ref="Q240" ca="1">IF($H240="TOTAL HAP",N240,MAX(IF('PTE - Segment Emissions Calcs'!$B$8:$B$8919=$B240,'PTE - Segment Emissions Calcs'!$Z$8:$Z$8919,)))</f>
        <v>6.8608320000000016E-4</v>
      </c>
      <c r="R240" s="39"/>
    </row>
    <row r="241" spans="1:18" x14ac:dyDescent="0.25">
      <c r="A241" s="40"/>
      <c r="B241" s="40"/>
      <c r="C241" s="34" t="s">
        <v>63</v>
      </c>
      <c r="D241" s="35"/>
      <c r="E241" s="35"/>
      <c r="F241" s="35">
        <f ca="1">IFERROR(VLOOKUP($E241&amp;"-1",'PTE - Segment Emissions Calcs'!$I$8:$V$8919,16,FALSE),0)</f>
        <v>2.1359999999999999E-3</v>
      </c>
      <c r="G241" s="35">
        <f ca="1">IFERROR(VLOOKUP($E241&amp;"-2",'PTE - Segment Emissions Calcs'!$I$8:$V$8919,16,FALSE),0)</f>
        <v>2.1359999999999999E-3</v>
      </c>
      <c r="H241" s="36">
        <f t="shared" ca="1" si="9"/>
        <v>2.1359999999999999E-3</v>
      </c>
      <c r="I241" s="37">
        <f ca="1">IFERROR(VLOOKUP($E241&amp;"-1",'PTE - Segment Emissions Calcs'!$I$8:$X$8919,18,FALSE),0)</f>
        <v>9.3556799999999999E-3</v>
      </c>
      <c r="J241" s="37">
        <f ca="1">IFERROR(VLOOKUP($E241&amp;"-2",'PTE - Segment Emissions Calcs'!$I$8:$X$8919,18,FALSE),0)</f>
        <v>9.3556799999999999E-3</v>
      </c>
      <c r="K241" s="37">
        <f t="shared" ca="1" si="10"/>
        <v>9.3556799999999999E-3</v>
      </c>
      <c r="L241" s="37">
        <f ca="1">IFERROR(VLOOKUP($E241&amp;"-1",'PTE - Segment Emissions Calcs'!$I$8:$Z$8919,20,FALSE),0)</f>
        <v>9.3556799999999999E-3</v>
      </c>
      <c r="M241" s="37">
        <f ca="1">IFERROR(VLOOKUP($E241&amp;"-2",'PTE - Segment Emissions Calcs'!$I$8:$Z$8919,20,FALSE),0)</f>
        <v>9.3556799999999999E-3</v>
      </c>
      <c r="N241" s="37">
        <f t="shared" ca="1" si="11"/>
        <v>9.3556799999999999E-3</v>
      </c>
      <c r="O241" s="38">
        <f t="array" aca="1" ref="O241" ca="1">IF($H241="TOTAL HAP",H241,MAX(IF('PTE - Segment Emissions Calcs'!$B$8:$B$8919=$B241,'PTE - Segment Emissions Calcs'!$V$8:$V$8919,)))</f>
        <v>2.1359999999999999E-3</v>
      </c>
      <c r="P241" s="38">
        <f t="array" aca="1" ref="P241" ca="1">IF($H241="TOTAL HAP",K241,MAX(IF('PTE - Segment Emissions Calcs'!$B$8:$B$8919=$B241,'PTE - Segment Emissions Calcs'!$X$8:$X$8919,)))</f>
        <v>9.3556799999999999E-3</v>
      </c>
      <c r="Q241" s="38">
        <f t="array" aca="1" ref="Q241" ca="1">IF($H241="TOTAL HAP",N241,MAX(IF('PTE - Segment Emissions Calcs'!$B$8:$B$8919=$B241,'PTE - Segment Emissions Calcs'!$Z$8:$Z$8919,)))</f>
        <v>9.3556799999999999E-3</v>
      </c>
      <c r="R241" s="39"/>
    </row>
    <row r="242" spans="1:18" x14ac:dyDescent="0.25">
      <c r="A242" s="40"/>
      <c r="B242" s="40"/>
      <c r="C242" s="34" t="s">
        <v>64</v>
      </c>
      <c r="D242" s="35"/>
      <c r="E242" s="35"/>
      <c r="F242" s="35">
        <f ca="1">IFERROR(VLOOKUP($E242&amp;"-1",'PTE - Segment Emissions Calcs'!$I$8:$V$8919,16,FALSE),0)</f>
        <v>3.026E-3</v>
      </c>
      <c r="G242" s="35">
        <f ca="1">IFERROR(VLOOKUP($E242&amp;"-2",'PTE - Segment Emissions Calcs'!$I$8:$V$8919,16,FALSE),0)</f>
        <v>3.026E-3</v>
      </c>
      <c r="H242" s="36">
        <f t="shared" ca="1" si="9"/>
        <v>3.026E-3</v>
      </c>
      <c r="I242" s="37">
        <f ca="1">IFERROR(VLOOKUP($E242&amp;"-1",'PTE - Segment Emissions Calcs'!$I$8:$X$8919,18,FALSE),0)</f>
        <v>1.3253880000000001E-2</v>
      </c>
      <c r="J242" s="37">
        <f ca="1">IFERROR(VLOOKUP($E242&amp;"-2",'PTE - Segment Emissions Calcs'!$I$8:$X$8919,18,FALSE),0)</f>
        <v>1.3253880000000001E-2</v>
      </c>
      <c r="K242" s="37">
        <f t="shared" ca="1" si="10"/>
        <v>1.3253880000000001E-2</v>
      </c>
      <c r="L242" s="37">
        <f ca="1">IFERROR(VLOOKUP($E242&amp;"-1",'PTE - Segment Emissions Calcs'!$I$8:$Z$8919,20,FALSE),0)</f>
        <v>1.3253880000000001E-2</v>
      </c>
      <c r="M242" s="37">
        <f ca="1">IFERROR(VLOOKUP($E242&amp;"-2",'PTE - Segment Emissions Calcs'!$I$8:$Z$8919,20,FALSE),0)</f>
        <v>1.3253880000000001E-2</v>
      </c>
      <c r="N242" s="37">
        <f t="shared" ca="1" si="11"/>
        <v>1.3253880000000001E-2</v>
      </c>
      <c r="O242" s="38">
        <f t="array" aca="1" ref="O242" ca="1">IF($H242="TOTAL HAP",H242,MAX(IF('PTE - Segment Emissions Calcs'!$B$8:$B$8919=$B242,'PTE - Segment Emissions Calcs'!$V$8:$V$8919,)))</f>
        <v>3.026E-3</v>
      </c>
      <c r="P242" s="38">
        <f t="array" aca="1" ref="P242" ca="1">IF($H242="TOTAL HAP",K242,MAX(IF('PTE - Segment Emissions Calcs'!$B$8:$B$8919=$B242,'PTE - Segment Emissions Calcs'!$X$8:$X$8919,)))</f>
        <v>1.3253880000000001E-2</v>
      </c>
      <c r="Q242" s="38">
        <f t="array" aca="1" ref="Q242" ca="1">IF($H242="TOTAL HAP",N242,MAX(IF('PTE - Segment Emissions Calcs'!$B$8:$B$8919=$B242,'PTE - Segment Emissions Calcs'!$Z$8:$Z$8919,)))</f>
        <v>1.3253880000000001E-2</v>
      </c>
      <c r="R242" s="39"/>
    </row>
    <row r="243" spans="1:18" x14ac:dyDescent="0.25">
      <c r="A243" s="40"/>
      <c r="B243" s="40"/>
      <c r="C243" s="34" t="s">
        <v>65</v>
      </c>
      <c r="D243" s="35"/>
      <c r="E243" s="35"/>
      <c r="F243" s="35">
        <f ca="1">IFERROR(VLOOKUP($E243&amp;"-1",'PTE - Segment Emissions Calcs'!$I$8:$V$8919,16,FALSE),0)</f>
        <v>9.2559999999999995E-5</v>
      </c>
      <c r="G243" s="35">
        <f ca="1">IFERROR(VLOOKUP($E243&amp;"-2",'PTE - Segment Emissions Calcs'!$I$8:$V$8919,16,FALSE),0)</f>
        <v>9.2559999999999995E-5</v>
      </c>
      <c r="H243" s="36">
        <f t="shared" ca="1" si="9"/>
        <v>9.2559999999999995E-5</v>
      </c>
      <c r="I243" s="37">
        <f ca="1">IFERROR(VLOOKUP($E243&amp;"-1",'PTE - Segment Emissions Calcs'!$I$8:$X$8919,18,FALSE),0)</f>
        <v>4.0541279999999996E-4</v>
      </c>
      <c r="J243" s="37">
        <f ca="1">IFERROR(VLOOKUP($E243&amp;"-2",'PTE - Segment Emissions Calcs'!$I$8:$X$8919,18,FALSE),0)</f>
        <v>4.0541279999999996E-4</v>
      </c>
      <c r="K243" s="37">
        <f t="shared" ca="1" si="10"/>
        <v>4.0541279999999996E-4</v>
      </c>
      <c r="L243" s="37">
        <f ca="1">IFERROR(VLOOKUP($E243&amp;"-1",'PTE - Segment Emissions Calcs'!$I$8:$Z$8919,20,FALSE),0)</f>
        <v>4.0541279999999996E-4</v>
      </c>
      <c r="M243" s="37">
        <f ca="1">IFERROR(VLOOKUP($E243&amp;"-2",'PTE - Segment Emissions Calcs'!$I$8:$Z$8919,20,FALSE),0)</f>
        <v>4.0541279999999996E-4</v>
      </c>
      <c r="N243" s="37">
        <f t="shared" ca="1" si="11"/>
        <v>4.0541279999999996E-4</v>
      </c>
      <c r="O243" s="38">
        <f t="array" aca="1" ref="O243" ca="1">IF($H243="TOTAL HAP",H243,MAX(IF('PTE - Segment Emissions Calcs'!$B$8:$B$8919=$B243,'PTE - Segment Emissions Calcs'!$V$8:$V$8919,)))</f>
        <v>9.2559999999999995E-5</v>
      </c>
      <c r="P243" s="38">
        <f t="array" aca="1" ref="P243" ca="1">IF($H243="TOTAL HAP",K243,MAX(IF('PTE - Segment Emissions Calcs'!$B$8:$B$8919=$B243,'PTE - Segment Emissions Calcs'!$X$8:$X$8919,)))</f>
        <v>4.0541279999999996E-4</v>
      </c>
      <c r="Q243" s="38">
        <f t="array" aca="1" ref="Q243" ca="1">IF($H243="TOTAL HAP",N243,MAX(IF('PTE - Segment Emissions Calcs'!$B$8:$B$8919=$B243,'PTE - Segment Emissions Calcs'!$Z$8:$Z$8919,)))</f>
        <v>4.0541279999999996E-4</v>
      </c>
      <c r="R243" s="39"/>
    </row>
    <row r="244" spans="1:18" x14ac:dyDescent="0.25">
      <c r="A244" s="40"/>
      <c r="B244" s="40"/>
      <c r="C244" s="34" t="s">
        <v>66</v>
      </c>
      <c r="D244" s="35"/>
      <c r="E244" s="35"/>
      <c r="F244" s="35">
        <f ca="1">IFERROR(VLOOKUP($E244&amp;"-1",'PTE - Segment Emissions Calcs'!$I$8:$V$8919,16,FALSE),0)</f>
        <v>2.8479999999999998E-3</v>
      </c>
      <c r="G244" s="35">
        <f ca="1">IFERROR(VLOOKUP($E244&amp;"-2",'PTE - Segment Emissions Calcs'!$I$8:$V$8919,16,FALSE),0)</f>
        <v>2.8479999999999998E-3</v>
      </c>
      <c r="H244" s="36">
        <f t="shared" ca="1" si="9"/>
        <v>2.8479999999999998E-3</v>
      </c>
      <c r="I244" s="37">
        <f ca="1">IFERROR(VLOOKUP($E244&amp;"-1",'PTE - Segment Emissions Calcs'!$I$8:$X$8919,18,FALSE),0)</f>
        <v>1.2474239999999999E-2</v>
      </c>
      <c r="J244" s="37">
        <f ca="1">IFERROR(VLOOKUP($E244&amp;"-2",'PTE - Segment Emissions Calcs'!$I$8:$X$8919,18,FALSE),0)</f>
        <v>1.2474239999999999E-2</v>
      </c>
      <c r="K244" s="37">
        <f t="shared" ca="1" si="10"/>
        <v>1.2474239999999999E-2</v>
      </c>
      <c r="L244" s="37">
        <f ca="1">IFERROR(VLOOKUP($E244&amp;"-1",'PTE - Segment Emissions Calcs'!$I$8:$Z$8919,20,FALSE),0)</f>
        <v>1.2474239999999999E-2</v>
      </c>
      <c r="M244" s="37">
        <f ca="1">IFERROR(VLOOKUP($E244&amp;"-2",'PTE - Segment Emissions Calcs'!$I$8:$Z$8919,20,FALSE),0)</f>
        <v>1.2474239999999999E-2</v>
      </c>
      <c r="N244" s="37">
        <f t="shared" ca="1" si="11"/>
        <v>1.2474239999999999E-2</v>
      </c>
      <c r="O244" s="38">
        <f t="array" aca="1" ref="O244" ca="1">IF($H244="TOTAL HAP",H244,MAX(IF('PTE - Segment Emissions Calcs'!$B$8:$B$8919=$B244,'PTE - Segment Emissions Calcs'!$V$8:$V$8919,)))</f>
        <v>2.8479999999999998E-3</v>
      </c>
      <c r="P244" s="38">
        <f t="array" aca="1" ref="P244" ca="1">IF($H244="TOTAL HAP",K244,MAX(IF('PTE - Segment Emissions Calcs'!$B$8:$B$8919=$B244,'PTE - Segment Emissions Calcs'!$X$8:$X$8919,)))</f>
        <v>1.2474239999999999E-2</v>
      </c>
      <c r="Q244" s="38">
        <f t="array" aca="1" ref="Q244" ca="1">IF($H244="TOTAL HAP",N244,MAX(IF('PTE - Segment Emissions Calcs'!$B$8:$B$8919=$B244,'PTE - Segment Emissions Calcs'!$Z$8:$Z$8919,)))</f>
        <v>1.2474239999999999E-2</v>
      </c>
      <c r="R244" s="39"/>
    </row>
    <row r="245" spans="1:18" x14ac:dyDescent="0.25">
      <c r="A245" s="40"/>
      <c r="B245" s="40"/>
      <c r="C245" s="34" t="s">
        <v>67</v>
      </c>
      <c r="D245" s="35"/>
      <c r="E245" s="35"/>
      <c r="F245" s="35">
        <f ca="1">IFERROR(VLOOKUP($E245&amp;"-1",'PTE - Segment Emissions Calcs'!$I$8:$V$8919,16,FALSE),0)</f>
        <v>7.1199999999999996E-4</v>
      </c>
      <c r="G245" s="35">
        <f ca="1">IFERROR(VLOOKUP($E245&amp;"-2",'PTE - Segment Emissions Calcs'!$I$8:$V$8919,16,FALSE),0)</f>
        <v>7.1199999999999996E-4</v>
      </c>
      <c r="H245" s="36">
        <f t="shared" ca="1" si="9"/>
        <v>7.1199999999999996E-4</v>
      </c>
      <c r="I245" s="37">
        <f ca="1">IFERROR(VLOOKUP($E245&amp;"-1",'PTE - Segment Emissions Calcs'!$I$8:$X$8919,18,FALSE),0)</f>
        <v>3.1185599999999998E-3</v>
      </c>
      <c r="J245" s="37">
        <f ca="1">IFERROR(VLOOKUP($E245&amp;"-2",'PTE - Segment Emissions Calcs'!$I$8:$X$8919,18,FALSE),0)</f>
        <v>3.1185599999999998E-3</v>
      </c>
      <c r="K245" s="37">
        <f t="shared" ca="1" si="10"/>
        <v>3.1185599999999998E-3</v>
      </c>
      <c r="L245" s="37">
        <f ca="1">IFERROR(VLOOKUP($E245&amp;"-1",'PTE - Segment Emissions Calcs'!$I$8:$Z$8919,20,FALSE),0)</f>
        <v>3.1185599999999998E-3</v>
      </c>
      <c r="M245" s="37">
        <f ca="1">IFERROR(VLOOKUP($E245&amp;"-2",'PTE - Segment Emissions Calcs'!$I$8:$Z$8919,20,FALSE),0)</f>
        <v>3.1185599999999998E-3</v>
      </c>
      <c r="N245" s="37">
        <f t="shared" ca="1" si="11"/>
        <v>3.1185599999999998E-3</v>
      </c>
      <c r="O245" s="38">
        <f t="array" aca="1" ref="O245" ca="1">IF($H245="TOTAL HAP",H245,MAX(IF('PTE - Segment Emissions Calcs'!$B$8:$B$8919=$B245,'PTE - Segment Emissions Calcs'!$V$8:$V$8919,)))</f>
        <v>7.1199999999999996E-4</v>
      </c>
      <c r="P245" s="38">
        <f t="array" aca="1" ref="P245" ca="1">IF($H245="TOTAL HAP",K245,MAX(IF('PTE - Segment Emissions Calcs'!$B$8:$B$8919=$B245,'PTE - Segment Emissions Calcs'!$X$8:$X$8919,)))</f>
        <v>3.1185599999999998E-3</v>
      </c>
      <c r="Q245" s="38">
        <f t="array" aca="1" ref="Q245" ca="1">IF($H245="TOTAL HAP",N245,MAX(IF('PTE - Segment Emissions Calcs'!$B$8:$B$8919=$B245,'PTE - Segment Emissions Calcs'!$Z$8:$Z$8919,)))</f>
        <v>3.1185599999999998E-3</v>
      </c>
      <c r="R245" s="39"/>
    </row>
    <row r="246" spans="1:18" x14ac:dyDescent="0.25">
      <c r="A246" s="40"/>
      <c r="B246" s="40"/>
      <c r="C246" s="34" t="s">
        <v>68</v>
      </c>
      <c r="D246" s="35"/>
      <c r="E246" s="35"/>
      <c r="F246" s="35">
        <f ca="1">IFERROR(VLOOKUP($E246&amp;"-1",'PTE - Segment Emissions Calcs'!$I$8:$V$8919,16,FALSE),0)</f>
        <v>1.1392000000000001E-4</v>
      </c>
      <c r="G246" s="35">
        <f ca="1">IFERROR(VLOOKUP($E246&amp;"-2",'PTE - Segment Emissions Calcs'!$I$8:$V$8919,16,FALSE),0)</f>
        <v>1.1392000000000001E-4</v>
      </c>
      <c r="H246" s="36">
        <f t="shared" ca="1" si="9"/>
        <v>1.1392000000000001E-4</v>
      </c>
      <c r="I246" s="37">
        <f ca="1">IFERROR(VLOOKUP($E246&amp;"-1",'PTE - Segment Emissions Calcs'!$I$8:$X$8919,18,FALSE),0)</f>
        <v>4.9896960000000003E-4</v>
      </c>
      <c r="J246" s="37">
        <f ca="1">IFERROR(VLOOKUP($E246&amp;"-2",'PTE - Segment Emissions Calcs'!$I$8:$X$8919,18,FALSE),0)</f>
        <v>4.9896960000000003E-4</v>
      </c>
      <c r="K246" s="37">
        <f t="shared" ca="1" si="10"/>
        <v>4.9896960000000003E-4</v>
      </c>
      <c r="L246" s="37">
        <f ca="1">IFERROR(VLOOKUP($E246&amp;"-1",'PTE - Segment Emissions Calcs'!$I$8:$Z$8919,20,FALSE),0)</f>
        <v>4.9896960000000003E-4</v>
      </c>
      <c r="M246" s="37">
        <f ca="1">IFERROR(VLOOKUP($E246&amp;"-2",'PTE - Segment Emissions Calcs'!$I$8:$Z$8919,20,FALSE),0)</f>
        <v>4.9896960000000003E-4</v>
      </c>
      <c r="N246" s="37">
        <f t="shared" ca="1" si="11"/>
        <v>4.9896960000000003E-4</v>
      </c>
      <c r="O246" s="38">
        <f t="array" aca="1" ref="O246" ca="1">IF($H246="TOTAL HAP",H246,MAX(IF('PTE - Segment Emissions Calcs'!$B$8:$B$8919=$B246,'PTE - Segment Emissions Calcs'!$V$8:$V$8919,)))</f>
        <v>1.1392000000000001E-4</v>
      </c>
      <c r="P246" s="38">
        <f t="array" aca="1" ref="P246" ca="1">IF($H246="TOTAL HAP",K246,MAX(IF('PTE - Segment Emissions Calcs'!$B$8:$B$8919=$B246,'PTE - Segment Emissions Calcs'!$X$8:$X$8919,)))</f>
        <v>4.9896960000000003E-4</v>
      </c>
      <c r="Q246" s="38">
        <f t="array" aca="1" ref="Q246" ca="1">IF($H246="TOTAL HAP",N246,MAX(IF('PTE - Segment Emissions Calcs'!$B$8:$B$8919=$B246,'PTE - Segment Emissions Calcs'!$Z$8:$Z$8919,)))</f>
        <v>4.9896960000000003E-4</v>
      </c>
      <c r="R246" s="39"/>
    </row>
    <row r="247" spans="1:18" x14ac:dyDescent="0.25">
      <c r="A247" s="40"/>
      <c r="B247" s="40"/>
      <c r="C247" s="34" t="s">
        <v>69</v>
      </c>
      <c r="D247" s="35"/>
      <c r="E247" s="35"/>
      <c r="F247" s="35">
        <f ca="1">IFERROR(VLOOKUP($E247&amp;"-1",'PTE - Segment Emissions Calcs'!$I$8:$V$8919,16,FALSE),0)</f>
        <v>4.45E-3</v>
      </c>
      <c r="G247" s="35">
        <f ca="1">IFERROR(VLOOKUP($E247&amp;"-2",'PTE - Segment Emissions Calcs'!$I$8:$V$8919,16,FALSE),0)</f>
        <v>4.45E-3</v>
      </c>
      <c r="H247" s="36">
        <f t="shared" ca="1" si="9"/>
        <v>4.45E-3</v>
      </c>
      <c r="I247" s="37">
        <f ca="1">IFERROR(VLOOKUP($E247&amp;"-1",'PTE - Segment Emissions Calcs'!$I$8:$X$8919,18,FALSE),0)</f>
        <v>1.9491000000000001E-2</v>
      </c>
      <c r="J247" s="37">
        <f ca="1">IFERROR(VLOOKUP($E247&amp;"-2",'PTE - Segment Emissions Calcs'!$I$8:$X$8919,18,FALSE),0)</f>
        <v>1.9491000000000001E-2</v>
      </c>
      <c r="K247" s="37">
        <f t="shared" ca="1" si="10"/>
        <v>1.9491000000000001E-2</v>
      </c>
      <c r="L247" s="37">
        <f ca="1">IFERROR(VLOOKUP($E247&amp;"-1",'PTE - Segment Emissions Calcs'!$I$8:$Z$8919,20,FALSE),0)</f>
        <v>1.9491000000000001E-2</v>
      </c>
      <c r="M247" s="37">
        <f ca="1">IFERROR(VLOOKUP($E247&amp;"-2",'PTE - Segment Emissions Calcs'!$I$8:$Z$8919,20,FALSE),0)</f>
        <v>1.9491000000000001E-2</v>
      </c>
      <c r="N247" s="37">
        <f t="shared" ca="1" si="11"/>
        <v>1.9491000000000001E-2</v>
      </c>
      <c r="O247" s="38">
        <f t="array" aca="1" ref="O247" ca="1">IF($H247="TOTAL HAP",H247,MAX(IF('PTE - Segment Emissions Calcs'!$B$8:$B$8919=$B247,'PTE - Segment Emissions Calcs'!$V$8:$V$8919,)))</f>
        <v>4.45E-3</v>
      </c>
      <c r="P247" s="38">
        <f t="array" aca="1" ref="P247" ca="1">IF($H247="TOTAL HAP",K247,MAX(IF('PTE - Segment Emissions Calcs'!$B$8:$B$8919=$B247,'PTE - Segment Emissions Calcs'!$X$8:$X$8919,)))</f>
        <v>1.9491000000000001E-2</v>
      </c>
      <c r="Q247" s="38">
        <f t="array" aca="1" ref="Q247" ca="1">IF($H247="TOTAL HAP",N247,MAX(IF('PTE - Segment Emissions Calcs'!$B$8:$B$8919=$B247,'PTE - Segment Emissions Calcs'!$Z$8:$Z$8919,)))</f>
        <v>1.9491000000000001E-2</v>
      </c>
      <c r="R247" s="39"/>
    </row>
    <row r="248" spans="1:18" ht="15.75" thickBot="1" x14ac:dyDescent="0.3">
      <c r="A248" s="42"/>
      <c r="B248" s="42"/>
      <c r="C248" s="43" t="s">
        <v>70</v>
      </c>
      <c r="D248" s="44"/>
      <c r="E248" s="44"/>
      <c r="F248" s="44">
        <f ca="1">IFERROR(VLOOKUP($E248&amp;"-1",'PTE - Segment Emissions Calcs'!$I$8:$V$8919,16,FALSE),0)</f>
        <v>1.5616620588235295E-4</v>
      </c>
      <c r="G248" s="44">
        <f ca="1">IFERROR(VLOOKUP($E248&amp;"-2",'PTE - Segment Emissions Calcs'!$I$8:$V$8919,16,FALSE),0)</f>
        <v>1.5616620588235295E-4</v>
      </c>
      <c r="H248" s="45">
        <f t="shared" ca="1" si="9"/>
        <v>1.5616620588235295E-4</v>
      </c>
      <c r="I248" s="46">
        <f ca="1">IFERROR(VLOOKUP($E248&amp;"-1",'PTE - Segment Emissions Calcs'!$I$8:$X$8919,18,FALSE),0)</f>
        <v>6.8400798176470592E-4</v>
      </c>
      <c r="J248" s="46">
        <f ca="1">IFERROR(VLOOKUP($E248&amp;"-2",'PTE - Segment Emissions Calcs'!$I$8:$X$8919,18,FALSE),0)</f>
        <v>6.8400798176470592E-4</v>
      </c>
      <c r="K248" s="46">
        <f t="shared" ca="1" si="10"/>
        <v>6.8400798176470592E-4</v>
      </c>
      <c r="L248" s="46">
        <f ca="1">IFERROR(VLOOKUP($E248&amp;"-1",'PTE - Segment Emissions Calcs'!$I$8:$Z$8919,20,FALSE),0)</f>
        <v>6.8400798176470592E-4</v>
      </c>
      <c r="M248" s="46">
        <f ca="1">IFERROR(VLOOKUP($E248&amp;"-2",'PTE - Segment Emissions Calcs'!$I$8:$Z$8919,20,FALSE),0)</f>
        <v>6.8400798176470592E-4</v>
      </c>
      <c r="N248" s="46">
        <f t="shared" ca="1" si="11"/>
        <v>6.8400798176470592E-4</v>
      </c>
      <c r="O248" s="47">
        <f t="array" aca="1" ref="O248" ca="1">IF($H248="TOTAL HAP",H248,MAX(IF('PTE - Segment Emissions Calcs'!$B$8:$B$8919=$B248,'PTE - Segment Emissions Calcs'!$V$8:$V$8919,)))</f>
        <v>1.5616620588235295E-4</v>
      </c>
      <c r="P248" s="47">
        <f t="array" aca="1" ref="P248" ca="1">IF($H248="TOTAL HAP",K248,MAX(IF('PTE - Segment Emissions Calcs'!$B$8:$B$8919=$B248,'PTE - Segment Emissions Calcs'!$X$8:$X$8919,)))</f>
        <v>6.8400798176470592E-4</v>
      </c>
      <c r="Q248" s="47">
        <f t="array" aca="1" ref="Q248" ca="1">IF($H248="TOTAL HAP",N248,MAX(IF('PTE - Segment Emissions Calcs'!$B$8:$B$8919=$B248,'PTE - Segment Emissions Calcs'!$Z$8:$Z$8919,)))</f>
        <v>6.8400798176470592E-4</v>
      </c>
      <c r="R248" s="48"/>
    </row>
    <row r="249" spans="1:18" ht="15.75" thickTop="1" x14ac:dyDescent="0.25">
      <c r="A249" s="25" t="str">
        <f ca="1">VLOOKUP(#REF!,'PTE - Segment Emissions Calcs'!$C$8:$J$8919,8,FALSE)</f>
        <v>EQUI 005</v>
      </c>
      <c r="B249" s="25" t="str">
        <f ca="1">VLOOKUP(A249,'PTE - Segment Emissions Calcs'!$J$8:$O$8919,4,FALSE)</f>
        <v>No. 1 Crude Vacuum Tower Heater 5-1-B-5</v>
      </c>
      <c r="C249" s="26" t="s">
        <v>17</v>
      </c>
      <c r="D249" s="27"/>
      <c r="E249" s="27"/>
      <c r="F249" s="27">
        <f ca="1">IFERROR(VLOOKUP($E249&amp;"-1",'PTE - Segment Emissions Calcs'!$I$8:$V$8919,16,FALSE),0)</f>
        <v>4.76</v>
      </c>
      <c r="G249" s="27">
        <f ca="1">IFERROR(VLOOKUP($E249&amp;"-2",'PTE - Segment Emissions Calcs'!$I$8:$V$8919,16,FALSE),0)</f>
        <v>4.76</v>
      </c>
      <c r="H249" s="28">
        <f t="shared" ca="1" si="9"/>
        <v>4.76</v>
      </c>
      <c r="I249" s="29">
        <f ca="1">IFERROR(VLOOKUP($E249&amp;"-1",'PTE - Segment Emissions Calcs'!$I$8:$X$8919,18,FALSE),0)</f>
        <v>20.848800000000001</v>
      </c>
      <c r="J249" s="29">
        <f ca="1">IFERROR(VLOOKUP($E249&amp;"-2",'PTE - Segment Emissions Calcs'!$I$8:$X$8919,18,FALSE),0)</f>
        <v>20.848800000000001</v>
      </c>
      <c r="K249" s="29">
        <f t="shared" ca="1" si="10"/>
        <v>20.848800000000001</v>
      </c>
      <c r="L249" s="29">
        <f ca="1">IFERROR(VLOOKUP($E249&amp;"-1",'PTE - Segment Emissions Calcs'!$I$8:$Z$8919,20,FALSE),0)</f>
        <v>20.848800000000001</v>
      </c>
      <c r="M249" s="29">
        <f ca="1">IFERROR(VLOOKUP($E249&amp;"-2",'PTE - Segment Emissions Calcs'!$I$8:$Z$8919,20,FALSE),0)</f>
        <v>20.848800000000001</v>
      </c>
      <c r="N249" s="29">
        <f t="shared" ca="1" si="11"/>
        <v>20.848800000000001</v>
      </c>
      <c r="O249" s="30">
        <f t="array" aca="1" ref="O249" ca="1">IF($H249="TOTAL HAP",H249,MAX(IF('PTE - Segment Emissions Calcs'!$B$8:$B$8919=$B249,'PTE - Segment Emissions Calcs'!$V$8:$V$8919,)))</f>
        <v>4.76</v>
      </c>
      <c r="P249" s="30">
        <f t="array" aca="1" ref="P249" ca="1">IF($H249="TOTAL HAP",K249,MAX(IF('PTE - Segment Emissions Calcs'!$B$8:$B$8919=$B249,'PTE - Segment Emissions Calcs'!$X$8:$X$8919,)))</f>
        <v>20.848800000000001</v>
      </c>
      <c r="Q249" s="30">
        <f t="array" aca="1" ref="Q249" ca="1">IF($H249="TOTAL HAP",N249,MAX(IF('PTE - Segment Emissions Calcs'!$B$8:$B$8919=$B249,'PTE - Segment Emissions Calcs'!$Z$8:$Z$8919,)))</f>
        <v>20.848800000000001</v>
      </c>
      <c r="R249" s="31"/>
    </row>
    <row r="250" spans="1:18" x14ac:dyDescent="0.25">
      <c r="A250" s="32"/>
      <c r="B250" s="33"/>
      <c r="C250" s="34" t="s">
        <v>18</v>
      </c>
      <c r="D250" s="35"/>
      <c r="E250" s="35"/>
      <c r="F250" s="35">
        <f ca="1">IFERROR(VLOOKUP($E250&amp;"-1",'PTE - Segment Emissions Calcs'!$I$8:$V$8919,16,FALSE),0)</f>
        <v>2.1674999999999998E-4</v>
      </c>
      <c r="G250" s="35">
        <f ca="1">IFERROR(VLOOKUP($E250&amp;"-2",'PTE - Segment Emissions Calcs'!$I$8:$V$8919,16,FALSE),0)</f>
        <v>2.1674999999999998E-4</v>
      </c>
      <c r="H250" s="36">
        <f t="shared" ca="1" si="9"/>
        <v>2.1674999999999998E-4</v>
      </c>
      <c r="I250" s="37">
        <f ca="1">IFERROR(VLOOKUP($E250&amp;"-1",'PTE - Segment Emissions Calcs'!$I$8:$X$8919,18,FALSE),0)</f>
        <v>9.4936499999999987E-4</v>
      </c>
      <c r="J250" s="37">
        <f ca="1">IFERROR(VLOOKUP($E250&amp;"-2",'PTE - Segment Emissions Calcs'!$I$8:$X$8919,18,FALSE),0)</f>
        <v>9.4936499999999987E-4</v>
      </c>
      <c r="K250" s="37">
        <f t="shared" ca="1" si="10"/>
        <v>9.4936499999999987E-4</v>
      </c>
      <c r="L250" s="37">
        <f ca="1">IFERROR(VLOOKUP($E250&amp;"-1",'PTE - Segment Emissions Calcs'!$I$8:$Z$8919,20,FALSE),0)</f>
        <v>9.4936499999999987E-4</v>
      </c>
      <c r="M250" s="37">
        <f ca="1">IFERROR(VLOOKUP($E250&amp;"-2",'PTE - Segment Emissions Calcs'!$I$8:$Z$8919,20,FALSE),0)</f>
        <v>9.4936499999999987E-4</v>
      </c>
      <c r="N250" s="37">
        <f t="shared" ca="1" si="11"/>
        <v>9.4936499999999987E-4</v>
      </c>
      <c r="O250" s="38">
        <f t="array" aca="1" ref="O250" ca="1">IF($H250="TOTAL HAP",H250,MAX(IF('PTE - Segment Emissions Calcs'!$B$8:$B$8919=$B250,'PTE - Segment Emissions Calcs'!$V$8:$V$8919,)))</f>
        <v>2.1674999999999998E-4</v>
      </c>
      <c r="P250" s="38">
        <f t="array" aca="1" ref="P250" ca="1">IF($H250="TOTAL HAP",K250,MAX(IF('PTE - Segment Emissions Calcs'!$B$8:$B$8919=$B250,'PTE - Segment Emissions Calcs'!$X$8:$X$8919,)))</f>
        <v>9.4936499999999987E-4</v>
      </c>
      <c r="Q250" s="38">
        <f t="array" aca="1" ref="Q250" ca="1">IF($H250="TOTAL HAP",N250,MAX(IF('PTE - Segment Emissions Calcs'!$B$8:$B$8919=$B250,'PTE - Segment Emissions Calcs'!$Z$8:$Z$8919,)))</f>
        <v>9.4936499999999987E-4</v>
      </c>
      <c r="R250" s="39"/>
    </row>
    <row r="251" spans="1:18" x14ac:dyDescent="0.25">
      <c r="A251" s="32"/>
      <c r="B251" s="33"/>
      <c r="C251" s="34" t="s">
        <v>19</v>
      </c>
      <c r="D251" s="35"/>
      <c r="E251" s="35"/>
      <c r="F251" s="35">
        <f ca="1">IFERROR(VLOOKUP($E251&amp;"-1",'PTE - Segment Emissions Calcs'!$I$8:$V$8919,16,FALSE),0)</f>
        <v>5.6666666666666661</v>
      </c>
      <c r="G251" s="35">
        <f ca="1">IFERROR(VLOOKUP($E251&amp;"-2",'PTE - Segment Emissions Calcs'!$I$8:$V$8919,16,FALSE),0)</f>
        <v>5.6666666666666661</v>
      </c>
      <c r="H251" s="36">
        <f t="shared" ca="1" si="9"/>
        <v>5.6666666666666661</v>
      </c>
      <c r="I251" s="37">
        <f ca="1">IFERROR(VLOOKUP($E251&amp;"-1",'PTE - Segment Emissions Calcs'!$I$8:$X$8919,18,FALSE),0)</f>
        <v>24.819999999999997</v>
      </c>
      <c r="J251" s="37">
        <f ca="1">IFERROR(VLOOKUP($E251&amp;"-2",'PTE - Segment Emissions Calcs'!$I$8:$X$8919,18,FALSE),0)</f>
        <v>24.819999999999997</v>
      </c>
      <c r="K251" s="37">
        <f t="shared" ca="1" si="10"/>
        <v>24.819999999999997</v>
      </c>
      <c r="L251" s="37">
        <f ca="1">IFERROR(VLOOKUP($E251&amp;"-1",'PTE - Segment Emissions Calcs'!$I$8:$Z$8919,20,FALSE),0)</f>
        <v>24.819999999999997</v>
      </c>
      <c r="M251" s="37">
        <f ca="1">IFERROR(VLOOKUP($E251&amp;"-2",'PTE - Segment Emissions Calcs'!$I$8:$Z$8919,20,FALSE),0)</f>
        <v>24.819999999999997</v>
      </c>
      <c r="N251" s="37">
        <f t="shared" ca="1" si="11"/>
        <v>24.819999999999997</v>
      </c>
      <c r="O251" s="38">
        <f t="array" aca="1" ref="O251" ca="1">IF($H251="TOTAL HAP",H251,MAX(IF('PTE - Segment Emissions Calcs'!$B$8:$B$8919=$B251,'PTE - Segment Emissions Calcs'!$V$8:$V$8919,)))</f>
        <v>5.6666666666666661</v>
      </c>
      <c r="P251" s="38">
        <f t="array" aca="1" ref="P251" ca="1">IF($H251="TOTAL HAP",K251,MAX(IF('PTE - Segment Emissions Calcs'!$B$8:$B$8919=$B251,'PTE - Segment Emissions Calcs'!$X$8:$X$8919,)))</f>
        <v>24.819999999999997</v>
      </c>
      <c r="Q251" s="38">
        <f t="array" aca="1" ref="Q251" ca="1">IF($H251="TOTAL HAP",N251,MAX(IF('PTE - Segment Emissions Calcs'!$B$8:$B$8919=$B251,'PTE - Segment Emissions Calcs'!$Z$8:$Z$8919,)))</f>
        <v>24.819999999999997</v>
      </c>
      <c r="R251" s="39"/>
    </row>
    <row r="252" spans="1:18" x14ac:dyDescent="0.25">
      <c r="A252" s="40"/>
      <c r="B252" s="40"/>
      <c r="C252" s="34" t="s">
        <v>20</v>
      </c>
      <c r="D252" s="35"/>
      <c r="E252" s="35"/>
      <c r="F252" s="35">
        <f ca="1">IFERROR(VLOOKUP($E252&amp;"-1",'PTE - Segment Emissions Calcs'!$I$8:$V$8919,16,FALSE),0)</f>
        <v>0.27744000000000002</v>
      </c>
      <c r="G252" s="35">
        <f ca="1">IFERROR(VLOOKUP($E252&amp;"-2",'PTE - Segment Emissions Calcs'!$I$8:$V$8919,16,FALSE),0)</f>
        <v>0.27744000000000002</v>
      </c>
      <c r="H252" s="36">
        <f t="shared" ca="1" si="9"/>
        <v>0.27744000000000002</v>
      </c>
      <c r="I252" s="37">
        <f ca="1">IFERROR(VLOOKUP($E252&amp;"-1",'PTE - Segment Emissions Calcs'!$I$8:$X$8919,18,FALSE),0)</f>
        <v>1.2151872000000001</v>
      </c>
      <c r="J252" s="37">
        <f ca="1">IFERROR(VLOOKUP($E252&amp;"-2",'PTE - Segment Emissions Calcs'!$I$8:$X$8919,18,FALSE),0)</f>
        <v>1.2151872000000001</v>
      </c>
      <c r="K252" s="37">
        <f t="shared" ca="1" si="10"/>
        <v>1.2151872000000001</v>
      </c>
      <c r="L252" s="37">
        <f ca="1">IFERROR(VLOOKUP($E252&amp;"-1",'PTE - Segment Emissions Calcs'!$I$8:$Z$8919,20,FALSE),0)</f>
        <v>1.2151872000000001</v>
      </c>
      <c r="M252" s="37">
        <f ca="1">IFERROR(VLOOKUP($E252&amp;"-2",'PTE - Segment Emissions Calcs'!$I$8:$Z$8919,20,FALSE),0)</f>
        <v>1.2151872000000001</v>
      </c>
      <c r="N252" s="37">
        <f t="shared" ca="1" si="11"/>
        <v>1.2151872000000001</v>
      </c>
      <c r="O252" s="38">
        <f t="array" aca="1" ref="O252" ca="1">IF($H252="TOTAL HAP",H252,MAX(IF('PTE - Segment Emissions Calcs'!$B$8:$B$8919=$B252,'PTE - Segment Emissions Calcs'!$V$8:$V$8919,)))</f>
        <v>0.27744000000000002</v>
      </c>
      <c r="P252" s="38">
        <f t="array" aca="1" ref="P252" ca="1">IF($H252="TOTAL HAP",K252,MAX(IF('PTE - Segment Emissions Calcs'!$B$8:$B$8919=$B252,'PTE - Segment Emissions Calcs'!$X$8:$X$8919,)))</f>
        <v>1.2151872000000001</v>
      </c>
      <c r="Q252" s="38">
        <f t="array" aca="1" ref="Q252" ca="1">IF($H252="TOTAL HAP",N252,MAX(IF('PTE - Segment Emissions Calcs'!$B$8:$B$8919=$B252,'PTE - Segment Emissions Calcs'!$Z$8:$Z$8919,)))</f>
        <v>1.2151872000000001</v>
      </c>
      <c r="R252" s="39"/>
    </row>
    <row r="253" spans="1:18" x14ac:dyDescent="0.25">
      <c r="A253" s="40"/>
      <c r="B253" s="40"/>
      <c r="C253" s="34" t="s">
        <v>21</v>
      </c>
      <c r="D253" s="35"/>
      <c r="E253" s="35"/>
      <c r="F253" s="35">
        <f ca="1">IFERROR(VLOOKUP($E253&amp;"-1",'PTE - Segment Emissions Calcs'!$I$8:$V$8919,16,FALSE),0)</f>
        <v>0.27744000000000002</v>
      </c>
      <c r="G253" s="35">
        <f ca="1">IFERROR(VLOOKUP($E253&amp;"-2",'PTE - Segment Emissions Calcs'!$I$8:$V$8919,16,FALSE),0)</f>
        <v>0.27744000000000002</v>
      </c>
      <c r="H253" s="36">
        <f t="shared" ca="1" si="9"/>
        <v>0.27744000000000002</v>
      </c>
      <c r="I253" s="37">
        <f ca="1">IFERROR(VLOOKUP($E253&amp;"-1",'PTE - Segment Emissions Calcs'!$I$8:$X$8919,18,FALSE),0)</f>
        <v>1.2151872000000001</v>
      </c>
      <c r="J253" s="37">
        <f ca="1">IFERROR(VLOOKUP($E253&amp;"-2",'PTE - Segment Emissions Calcs'!$I$8:$X$8919,18,FALSE),0)</f>
        <v>1.2151872000000001</v>
      </c>
      <c r="K253" s="37">
        <f t="shared" ca="1" si="10"/>
        <v>1.2151872000000001</v>
      </c>
      <c r="L253" s="37">
        <f ca="1">IFERROR(VLOOKUP($E253&amp;"-1",'PTE - Segment Emissions Calcs'!$I$8:$Z$8919,20,FALSE),0)</f>
        <v>1.2151872000000001</v>
      </c>
      <c r="M253" s="37">
        <f ca="1">IFERROR(VLOOKUP($E253&amp;"-2",'PTE - Segment Emissions Calcs'!$I$8:$Z$8919,20,FALSE),0)</f>
        <v>1.2151872000000001</v>
      </c>
      <c r="N253" s="37">
        <f t="shared" ca="1" si="11"/>
        <v>1.2151872000000001</v>
      </c>
      <c r="O253" s="38">
        <f t="array" aca="1" ref="O253" ca="1">IF($H253="TOTAL HAP",H253,MAX(IF('PTE - Segment Emissions Calcs'!$B$8:$B$8919=$B253,'PTE - Segment Emissions Calcs'!$V$8:$V$8919,)))</f>
        <v>0.27744000000000002</v>
      </c>
      <c r="P253" s="38">
        <f t="array" aca="1" ref="P253" ca="1">IF($H253="TOTAL HAP",K253,MAX(IF('PTE - Segment Emissions Calcs'!$B$8:$B$8919=$B253,'PTE - Segment Emissions Calcs'!$X$8:$X$8919,)))</f>
        <v>1.2151872000000001</v>
      </c>
      <c r="Q253" s="38">
        <f t="array" aca="1" ref="Q253" ca="1">IF($H253="TOTAL HAP",N253,MAX(IF('PTE - Segment Emissions Calcs'!$B$8:$B$8919=$B253,'PTE - Segment Emissions Calcs'!$Z$8:$Z$8919,)))</f>
        <v>1.2151872000000001</v>
      </c>
      <c r="R253" s="39"/>
    </row>
    <row r="254" spans="1:18" x14ac:dyDescent="0.25">
      <c r="A254" s="40"/>
      <c r="B254" s="40"/>
      <c r="C254" s="34" t="s">
        <v>22</v>
      </c>
      <c r="D254" s="35"/>
      <c r="E254" s="35"/>
      <c r="F254" s="35">
        <f ca="1">IFERROR(VLOOKUP($E254&amp;"-1",'PTE - Segment Emissions Calcs'!$I$8:$V$8919,16,FALSE),0)</f>
        <v>0.27744000000000002</v>
      </c>
      <c r="G254" s="35">
        <f ca="1">IFERROR(VLOOKUP($E254&amp;"-2",'PTE - Segment Emissions Calcs'!$I$8:$V$8919,16,FALSE),0)</f>
        <v>0.27744000000000002</v>
      </c>
      <c r="H254" s="36">
        <f t="shared" ca="1" si="9"/>
        <v>0.27744000000000002</v>
      </c>
      <c r="I254" s="37">
        <f ca="1">IFERROR(VLOOKUP($E254&amp;"-1",'PTE - Segment Emissions Calcs'!$I$8:$X$8919,18,FALSE),0)</f>
        <v>1.2151872000000001</v>
      </c>
      <c r="J254" s="37">
        <f ca="1">IFERROR(VLOOKUP($E254&amp;"-2",'PTE - Segment Emissions Calcs'!$I$8:$X$8919,18,FALSE),0)</f>
        <v>1.2151872000000001</v>
      </c>
      <c r="K254" s="37">
        <f t="shared" ca="1" si="10"/>
        <v>1.2151872000000001</v>
      </c>
      <c r="L254" s="37">
        <f ca="1">IFERROR(VLOOKUP($E254&amp;"-1",'PTE - Segment Emissions Calcs'!$I$8:$Z$8919,20,FALSE),0)</f>
        <v>1.2151872000000001</v>
      </c>
      <c r="M254" s="37">
        <f ca="1">IFERROR(VLOOKUP($E254&amp;"-2",'PTE - Segment Emissions Calcs'!$I$8:$Z$8919,20,FALSE),0)</f>
        <v>1.2151872000000001</v>
      </c>
      <c r="N254" s="37">
        <f t="shared" ca="1" si="11"/>
        <v>1.2151872000000001</v>
      </c>
      <c r="O254" s="38">
        <f t="array" aca="1" ref="O254" ca="1">IF($H254="TOTAL HAP",H254,MAX(IF('PTE - Segment Emissions Calcs'!$B$8:$B$8919=$B254,'PTE - Segment Emissions Calcs'!$V$8:$V$8919,)))</f>
        <v>0.27744000000000002</v>
      </c>
      <c r="P254" s="38">
        <f t="array" aca="1" ref="P254" ca="1">IF($H254="TOTAL HAP",K254,MAX(IF('PTE - Segment Emissions Calcs'!$B$8:$B$8919=$B254,'PTE - Segment Emissions Calcs'!$X$8:$X$8919,)))</f>
        <v>1.2151872000000001</v>
      </c>
      <c r="Q254" s="38">
        <f t="array" aca="1" ref="Q254" ca="1">IF($H254="TOTAL HAP",N254,MAX(IF('PTE - Segment Emissions Calcs'!$B$8:$B$8919=$B254,'PTE - Segment Emissions Calcs'!$Z$8:$Z$8919,)))</f>
        <v>1.2151872000000001</v>
      </c>
      <c r="R254" s="39"/>
    </row>
    <row r="255" spans="1:18" x14ac:dyDescent="0.25">
      <c r="A255" s="40"/>
      <c r="B255" s="40"/>
      <c r="C255" s="34" t="s">
        <v>23</v>
      </c>
      <c r="D255" s="35"/>
      <c r="E255" s="35"/>
      <c r="F255" s="35">
        <f ca="1">IFERROR(VLOOKUP($E255&amp;"-1",'PTE - Segment Emissions Calcs'!$I$8:$V$8919,16,FALSE),0)</f>
        <v>1.2</v>
      </c>
      <c r="G255" s="35">
        <f ca="1">IFERROR(VLOOKUP($E255&amp;"-2",'PTE - Segment Emissions Calcs'!$I$8:$V$8919,16,FALSE),0)</f>
        <v>1.2</v>
      </c>
      <c r="H255" s="36">
        <f t="shared" ca="1" si="9"/>
        <v>1.2</v>
      </c>
      <c r="I255" s="37">
        <f ca="1">IFERROR(VLOOKUP($E255&amp;"-1",'PTE - Segment Emissions Calcs'!$I$8:$X$8919,18,FALSE),0)</f>
        <v>5.2560000000000002</v>
      </c>
      <c r="J255" s="37">
        <f ca="1">IFERROR(VLOOKUP($E255&amp;"-2",'PTE - Segment Emissions Calcs'!$I$8:$X$8919,18,FALSE),0)</f>
        <v>5.2560000000000002</v>
      </c>
      <c r="K255" s="37">
        <f t="shared" ca="1" si="10"/>
        <v>5.2560000000000002</v>
      </c>
      <c r="L255" s="37">
        <f ca="1">IFERROR(VLOOKUP($E255&amp;"-1",'PTE - Segment Emissions Calcs'!$I$8:$Z$8919,20,FALSE),0)</f>
        <v>5.2560000000000002</v>
      </c>
      <c r="M255" s="37">
        <f ca="1">IFERROR(VLOOKUP($E255&amp;"-2",'PTE - Segment Emissions Calcs'!$I$8:$Z$8919,20,FALSE),0)</f>
        <v>5.2560000000000002</v>
      </c>
      <c r="N255" s="37">
        <f t="shared" ca="1" si="11"/>
        <v>5.2560000000000002</v>
      </c>
      <c r="O255" s="38">
        <f t="array" aca="1" ref="O255" ca="1">IF($H255="TOTAL HAP",H255,MAX(IF('PTE - Segment Emissions Calcs'!$B$8:$B$8919=$B255,'PTE - Segment Emissions Calcs'!$V$8:$V$8919,)))</f>
        <v>1.2</v>
      </c>
      <c r="P255" s="38">
        <f t="array" aca="1" ref="P255" ca="1">IF($H255="TOTAL HAP",K255,MAX(IF('PTE - Segment Emissions Calcs'!$B$8:$B$8919=$B255,'PTE - Segment Emissions Calcs'!$X$8:$X$8919,)))</f>
        <v>5.2560000000000002</v>
      </c>
      <c r="Q255" s="38">
        <f t="array" aca="1" ref="Q255" ca="1">IF($H255="TOTAL HAP",N255,MAX(IF('PTE - Segment Emissions Calcs'!$B$8:$B$8919=$B255,'PTE - Segment Emissions Calcs'!$Z$8:$Z$8919,)))</f>
        <v>5.2560000000000002</v>
      </c>
      <c r="R255" s="39"/>
    </row>
    <row r="256" spans="1:18" x14ac:dyDescent="0.25">
      <c r="A256" s="40"/>
      <c r="B256" s="40"/>
      <c r="C256" s="34" t="s">
        <v>24</v>
      </c>
      <c r="D256" s="35"/>
      <c r="E256" s="35"/>
      <c r="F256" s="35">
        <f ca="1">IFERROR(VLOOKUP($E256&amp;"-1",'PTE - Segment Emissions Calcs'!$I$8:$V$8919,16,FALSE),0)</f>
        <v>0.31166666666666665</v>
      </c>
      <c r="G256" s="35">
        <f ca="1">IFERROR(VLOOKUP($E256&amp;"-2",'PTE - Segment Emissions Calcs'!$I$8:$V$8919,16,FALSE),0)</f>
        <v>0.31166666666666665</v>
      </c>
      <c r="H256" s="36">
        <f t="shared" ca="1" si="9"/>
        <v>0.31166666666666665</v>
      </c>
      <c r="I256" s="37">
        <f ca="1">IFERROR(VLOOKUP($E256&amp;"-1",'PTE - Segment Emissions Calcs'!$I$8:$X$8919,18,FALSE),0)</f>
        <v>1.3651</v>
      </c>
      <c r="J256" s="37">
        <f ca="1">IFERROR(VLOOKUP($E256&amp;"-2",'PTE - Segment Emissions Calcs'!$I$8:$X$8919,18,FALSE),0)</f>
        <v>1.3651</v>
      </c>
      <c r="K256" s="37">
        <f t="shared" ca="1" si="10"/>
        <v>1.3651</v>
      </c>
      <c r="L256" s="37">
        <f ca="1">IFERROR(VLOOKUP($E256&amp;"-1",'PTE - Segment Emissions Calcs'!$I$8:$Z$8919,20,FALSE),0)</f>
        <v>1.3651</v>
      </c>
      <c r="M256" s="37">
        <f ca="1">IFERROR(VLOOKUP($E256&amp;"-2",'PTE - Segment Emissions Calcs'!$I$8:$Z$8919,20,FALSE),0)</f>
        <v>1.3651</v>
      </c>
      <c r="N256" s="37">
        <f t="shared" ca="1" si="11"/>
        <v>1.3651</v>
      </c>
      <c r="O256" s="38">
        <f t="array" aca="1" ref="O256" ca="1">IF($H256="TOTAL HAP",H256,MAX(IF('PTE - Segment Emissions Calcs'!$B$8:$B$8919=$B256,'PTE - Segment Emissions Calcs'!$V$8:$V$8919,)))</f>
        <v>0.31166666666666665</v>
      </c>
      <c r="P256" s="38">
        <f t="array" aca="1" ref="P256" ca="1">IF($H256="TOTAL HAP",K256,MAX(IF('PTE - Segment Emissions Calcs'!$B$8:$B$8919=$B256,'PTE - Segment Emissions Calcs'!$X$8:$X$8919,)))</f>
        <v>1.3651</v>
      </c>
      <c r="Q256" s="38">
        <f t="array" aca="1" ref="Q256" ca="1">IF($H256="TOTAL HAP",N256,MAX(IF('PTE - Segment Emissions Calcs'!$B$8:$B$8919=$B256,'PTE - Segment Emissions Calcs'!$Z$8:$Z$8919,)))</f>
        <v>1.3651</v>
      </c>
      <c r="R256" s="39"/>
    </row>
    <row r="257" spans="1:18" x14ac:dyDescent="0.25">
      <c r="A257" s="40"/>
      <c r="B257" s="40"/>
      <c r="C257" s="34" t="s">
        <v>25</v>
      </c>
      <c r="D257" s="35"/>
      <c r="E257" s="35"/>
      <c r="F257" s="35">
        <f ca="1">IFERROR(VLOOKUP($E257&amp;"-1",'PTE - Segment Emissions Calcs'!$I$8:$V$8919,16,FALSE),0)</f>
        <v>6742.0232000000005</v>
      </c>
      <c r="G257" s="35">
        <f ca="1">IFERROR(VLOOKUP($E257&amp;"-2",'PTE - Segment Emissions Calcs'!$I$8:$V$8919,16,FALSE),0)</f>
        <v>7502.4400000000005</v>
      </c>
      <c r="H257" s="36">
        <f t="shared" ca="1" si="9"/>
        <v>7502.4400000000005</v>
      </c>
      <c r="I257" s="37">
        <f ca="1">IFERROR(VLOOKUP($E257&amp;"-1",'PTE - Segment Emissions Calcs'!$I$8:$X$8919,18,FALSE),0)</f>
        <v>29530.061616000003</v>
      </c>
      <c r="J257" s="37">
        <f ca="1">IFERROR(VLOOKUP($E257&amp;"-2",'PTE - Segment Emissions Calcs'!$I$8:$X$8919,18,FALSE),0)</f>
        <v>32860.6872</v>
      </c>
      <c r="K257" s="37">
        <f t="shared" ca="1" si="10"/>
        <v>32860.6872</v>
      </c>
      <c r="L257" s="37">
        <f ca="1">IFERROR(VLOOKUP($E257&amp;"-1",'PTE - Segment Emissions Calcs'!$I$8:$Z$8919,20,FALSE),0)</f>
        <v>29530.061616000003</v>
      </c>
      <c r="M257" s="37">
        <f ca="1">IFERROR(VLOOKUP($E257&amp;"-2",'PTE - Segment Emissions Calcs'!$I$8:$Z$8919,20,FALSE),0)</f>
        <v>32860.6872</v>
      </c>
      <c r="N257" s="37">
        <f t="shared" ca="1" si="11"/>
        <v>32860.6872</v>
      </c>
      <c r="O257" s="38">
        <f t="array" aca="1" ref="O257" ca="1">IF($H257="TOTAL HAP",H257,MAX(IF('PTE - Segment Emissions Calcs'!$B$8:$B$8919=$B257,'PTE - Segment Emissions Calcs'!$V$8:$V$8919,)))</f>
        <v>7502.4400000000005</v>
      </c>
      <c r="P257" s="38">
        <f t="array" aca="1" ref="P257" ca="1">IF($H257="TOTAL HAP",K257,MAX(IF('PTE - Segment Emissions Calcs'!$B$8:$B$8919=$B257,'PTE - Segment Emissions Calcs'!$X$8:$X$8919,)))</f>
        <v>32860.6872</v>
      </c>
      <c r="Q257" s="38">
        <f t="array" aca="1" ref="Q257" ca="1">IF($H257="TOTAL HAP",N257,MAX(IF('PTE - Segment Emissions Calcs'!$B$8:$B$8919=$B257,'PTE - Segment Emissions Calcs'!$Z$8:$Z$8919,)))</f>
        <v>32860.6872</v>
      </c>
      <c r="R257" s="39"/>
    </row>
    <row r="258" spans="1:18" x14ac:dyDescent="0.25">
      <c r="A258" s="40"/>
      <c r="B258" s="40"/>
      <c r="C258" s="34" t="s">
        <v>26</v>
      </c>
      <c r="D258" s="35"/>
      <c r="E258" s="35"/>
      <c r="F258" s="35">
        <f ca="1">IFERROR(VLOOKUP($E258&amp;"-1",'PTE - Segment Emissions Calcs'!$I$8:$V$8919,16,FALSE),0)</f>
        <v>0.12716</v>
      </c>
      <c r="G258" s="35">
        <f ca="1">IFERROR(VLOOKUP($E258&amp;"-2",'PTE - Segment Emissions Calcs'!$I$8:$V$8919,16,FALSE),0)</f>
        <v>0.38529480000000005</v>
      </c>
      <c r="H258" s="36">
        <f t="shared" ca="1" si="9"/>
        <v>0.38529480000000005</v>
      </c>
      <c r="I258" s="37">
        <f ca="1">IFERROR(VLOOKUP($E258&amp;"-1",'PTE - Segment Emissions Calcs'!$I$8:$X$8919,18,FALSE),0)</f>
        <v>0.55696079999999992</v>
      </c>
      <c r="J258" s="37">
        <f ca="1">IFERROR(VLOOKUP($E258&amp;"-2",'PTE - Segment Emissions Calcs'!$I$8:$X$8919,18,FALSE),0)</f>
        <v>1.6875912240000002</v>
      </c>
      <c r="K258" s="37">
        <f t="shared" ca="1" si="10"/>
        <v>1.6875912240000002</v>
      </c>
      <c r="L258" s="37">
        <f ca="1">IFERROR(VLOOKUP($E258&amp;"-1",'PTE - Segment Emissions Calcs'!$I$8:$Z$8919,20,FALSE),0)</f>
        <v>0.55696079999999992</v>
      </c>
      <c r="M258" s="37">
        <f ca="1">IFERROR(VLOOKUP($E258&amp;"-2",'PTE - Segment Emissions Calcs'!$I$8:$Z$8919,20,FALSE),0)</f>
        <v>1.6875912240000002</v>
      </c>
      <c r="N258" s="37">
        <f t="shared" ca="1" si="11"/>
        <v>1.6875912240000002</v>
      </c>
      <c r="O258" s="38">
        <f t="array" aca="1" ref="O258" ca="1">IF($H258="TOTAL HAP",H258,MAX(IF('PTE - Segment Emissions Calcs'!$B$8:$B$8919=$B258,'PTE - Segment Emissions Calcs'!$V$8:$V$8919,)))</f>
        <v>0.38529480000000005</v>
      </c>
      <c r="P258" s="38">
        <f t="array" aca="1" ref="P258" ca="1">IF($H258="TOTAL HAP",K258,MAX(IF('PTE - Segment Emissions Calcs'!$B$8:$B$8919=$B258,'PTE - Segment Emissions Calcs'!$X$8:$X$8919,)))</f>
        <v>1.6875912240000002</v>
      </c>
      <c r="Q258" s="38">
        <f t="array" aca="1" ref="Q258" ca="1">IF($H258="TOTAL HAP",N258,MAX(IF('PTE - Segment Emissions Calcs'!$B$8:$B$8919=$B258,'PTE - Segment Emissions Calcs'!$Z$8:$Z$8919,)))</f>
        <v>1.6875912240000002</v>
      </c>
      <c r="R258" s="39"/>
    </row>
    <row r="259" spans="1:18" x14ac:dyDescent="0.25">
      <c r="A259" s="40"/>
      <c r="B259" s="40"/>
      <c r="C259" s="34" t="s">
        <v>27</v>
      </c>
      <c r="D259" s="35"/>
      <c r="E259" s="35"/>
      <c r="F259" s="35">
        <f ca="1">IFERROR(VLOOKUP($E259&amp;"-1",'PTE - Segment Emissions Calcs'!$I$8:$V$8919,16,FALSE),0)</f>
        <v>1.2716000000000002E-2</v>
      </c>
      <c r="G259" s="35">
        <f ca="1">IFERROR(VLOOKUP($E259&amp;"-2",'PTE - Segment Emissions Calcs'!$I$8:$V$8919,16,FALSE),0)</f>
        <v>3.4911200000000003E-2</v>
      </c>
      <c r="H259" s="36">
        <f t="shared" ca="1" si="9"/>
        <v>3.4911200000000003E-2</v>
      </c>
      <c r="I259" s="37">
        <f ca="1">IFERROR(VLOOKUP($E259&amp;"-1",'PTE - Segment Emissions Calcs'!$I$8:$X$8919,18,FALSE),0)</f>
        <v>5.5696080000000009E-2</v>
      </c>
      <c r="J259" s="37">
        <f ca="1">IFERROR(VLOOKUP($E259&amp;"-2",'PTE - Segment Emissions Calcs'!$I$8:$X$8919,18,FALSE),0)</f>
        <v>0.15291105599999999</v>
      </c>
      <c r="K259" s="37">
        <f t="shared" ca="1" si="10"/>
        <v>0.15291105599999999</v>
      </c>
      <c r="L259" s="37">
        <f ca="1">IFERROR(VLOOKUP($E259&amp;"-1",'PTE - Segment Emissions Calcs'!$I$8:$Z$8919,20,FALSE),0)</f>
        <v>5.5696080000000009E-2</v>
      </c>
      <c r="M259" s="37">
        <f ca="1">IFERROR(VLOOKUP($E259&amp;"-2",'PTE - Segment Emissions Calcs'!$I$8:$Z$8919,20,FALSE),0)</f>
        <v>0.15291105599999999</v>
      </c>
      <c r="N259" s="37">
        <f t="shared" ca="1" si="11"/>
        <v>0.15291105599999999</v>
      </c>
      <c r="O259" s="38">
        <f t="array" aca="1" ref="O259" ca="1">IF($H259="TOTAL HAP",H259,MAX(IF('PTE - Segment Emissions Calcs'!$B$8:$B$8919=$B259,'PTE - Segment Emissions Calcs'!$V$8:$V$8919,)))</f>
        <v>3.4911200000000003E-2</v>
      </c>
      <c r="P259" s="38">
        <f t="array" aca="1" ref="P259" ca="1">IF($H259="TOTAL HAP",K259,MAX(IF('PTE - Segment Emissions Calcs'!$B$8:$B$8919=$B259,'PTE - Segment Emissions Calcs'!$X$8:$X$8919,)))</f>
        <v>0.15291105599999999</v>
      </c>
      <c r="Q259" s="38">
        <f t="array" aca="1" ref="Q259" ca="1">IF($H259="TOTAL HAP",N259,MAX(IF('PTE - Segment Emissions Calcs'!$B$8:$B$8919=$B259,'PTE - Segment Emissions Calcs'!$Z$8:$Z$8919,)))</f>
        <v>0.15291105599999999</v>
      </c>
      <c r="R259" s="39"/>
    </row>
    <row r="260" spans="1:18" x14ac:dyDescent="0.25">
      <c r="A260" s="40"/>
      <c r="B260" s="40"/>
      <c r="C260" s="34" t="s">
        <v>28</v>
      </c>
      <c r="D260" s="35"/>
      <c r="E260" s="35"/>
      <c r="F260" s="35">
        <f ca="1">IFERROR(VLOOKUP($E260&amp;"-1",'PTE - Segment Emissions Calcs'!$I$8:$V$8919,16,FALSE),0)</f>
        <v>6748.9915680000013</v>
      </c>
      <c r="G260" s="35">
        <f ca="1">IFERROR(VLOOKUP($E260&amp;"-2",'PTE - Segment Emissions Calcs'!$I$8:$V$8919,16,FALSE),0)</f>
        <v>7522.4759076</v>
      </c>
      <c r="H260" s="36">
        <f t="shared" ca="1" si="9"/>
        <v>7522.4759076</v>
      </c>
      <c r="I260" s="37">
        <f ca="1">IFERROR(VLOOKUP($E260&amp;"-1",'PTE - Segment Emissions Calcs'!$I$8:$X$8919,18,FALSE),0)</f>
        <v>29560.583067840005</v>
      </c>
      <c r="J260" s="37">
        <f ca="1">IFERROR(VLOOKUP($E260&amp;"-2",'PTE - Segment Emissions Calcs'!$I$8:$X$8919,18,FALSE),0)</f>
        <v>32948.444475288001</v>
      </c>
      <c r="K260" s="37">
        <f t="shared" ca="1" si="10"/>
        <v>32948.444475288001</v>
      </c>
      <c r="L260" s="37">
        <f ca="1">IFERROR(VLOOKUP($E260&amp;"-1",'PTE - Segment Emissions Calcs'!$I$8:$Z$8919,20,FALSE),0)</f>
        <v>29560.583067840005</v>
      </c>
      <c r="M260" s="37">
        <f ca="1">IFERROR(VLOOKUP($E260&amp;"-2",'PTE - Segment Emissions Calcs'!$I$8:$Z$8919,20,FALSE),0)</f>
        <v>32948.444475288001</v>
      </c>
      <c r="N260" s="37">
        <f t="shared" ca="1" si="11"/>
        <v>32948.444475288001</v>
      </c>
      <c r="O260" s="38">
        <f t="array" aca="1" ref="O260" ca="1">IF($H260="TOTAL HAP",H260,MAX(IF('PTE - Segment Emissions Calcs'!$B$8:$B$8919=$B260,'PTE - Segment Emissions Calcs'!$V$8:$V$8919,)))</f>
        <v>7522.4759076</v>
      </c>
      <c r="P260" s="38">
        <f t="array" aca="1" ref="P260" ca="1">IF($H260="TOTAL HAP",K260,MAX(IF('PTE - Segment Emissions Calcs'!$B$8:$B$8919=$B260,'PTE - Segment Emissions Calcs'!$X$8:$X$8919,)))</f>
        <v>32948.444475288001</v>
      </c>
      <c r="Q260" s="38">
        <f t="array" aca="1" ref="Q260" ca="1">IF($H260="TOTAL HAP",N260,MAX(IF('PTE - Segment Emissions Calcs'!$B$8:$B$8919=$B260,'PTE - Segment Emissions Calcs'!$Z$8:$Z$8919,)))</f>
        <v>32948.444475288001</v>
      </c>
      <c r="R260" s="39"/>
    </row>
    <row r="261" spans="1:18" x14ac:dyDescent="0.25">
      <c r="A261" s="40"/>
      <c r="B261" s="40"/>
      <c r="C261" s="34" t="s">
        <v>29</v>
      </c>
      <c r="D261" s="35"/>
      <c r="E261" s="35"/>
      <c r="F261" s="35">
        <f ca="1">IFERROR(VLOOKUP($E261&amp;"-1",'PTE - Segment Emissions Calcs'!$I$8:$V$8919,16,FALSE),0)</f>
        <v>0.11164235948333334</v>
      </c>
      <c r="G261" s="35">
        <f ca="1">IFERROR(VLOOKUP($E261&amp;"-2",'PTE - Segment Emissions Calcs'!$I$8:$V$8919,16,FALSE),0)</f>
        <v>0.11164235948333334</v>
      </c>
      <c r="H261" s="36">
        <f t="shared" ca="1" si="9"/>
        <v>0.11164235948333334</v>
      </c>
      <c r="I261" s="37">
        <f ca="1">IFERROR(VLOOKUP($E261&amp;"-1",'PTE - Segment Emissions Calcs'!$I$8:$X$8919,18,FALSE),0)</f>
        <v>0.48899353453700001</v>
      </c>
      <c r="J261" s="37">
        <f ca="1">IFERROR(VLOOKUP($E261&amp;"-2",'PTE - Segment Emissions Calcs'!$I$8:$X$8919,18,FALSE),0)</f>
        <v>0.48899353453700001</v>
      </c>
      <c r="K261" s="37">
        <f t="shared" ca="1" si="10"/>
        <v>0.48899353453700001</v>
      </c>
      <c r="L261" s="37">
        <f ca="1">IFERROR(VLOOKUP($E261&amp;"-1",'PTE - Segment Emissions Calcs'!$I$8:$Z$8919,20,FALSE),0)</f>
        <v>0.48899353453700001</v>
      </c>
      <c r="M261" s="37">
        <f ca="1">IFERROR(VLOOKUP($E261&amp;"-2",'PTE - Segment Emissions Calcs'!$I$8:$Z$8919,20,FALSE),0)</f>
        <v>0.48899353453700001</v>
      </c>
      <c r="N261" s="37">
        <f t="shared" ca="1" si="11"/>
        <v>0.48899353453700001</v>
      </c>
      <c r="O261" s="38">
        <f t="array" aca="1" ref="O261" ca="1">IF($H261="TOTAL HAP",H261,MAX(IF('PTE - Segment Emissions Calcs'!$B$8:$B$8919=$B261,'PTE - Segment Emissions Calcs'!$V$8:$V$8919,)))</f>
        <v>0.11164235948333334</v>
      </c>
      <c r="P261" s="38">
        <f t="array" aca="1" ref="P261" ca="1">IF($H261="TOTAL HAP",K261,MAX(IF('PTE - Segment Emissions Calcs'!$B$8:$B$8919=$B261,'PTE - Segment Emissions Calcs'!$X$8:$X$8919,)))</f>
        <v>0.48899353453700001</v>
      </c>
      <c r="Q261" s="38">
        <f t="array" aca="1" ref="Q261" ca="1">IF($H261="TOTAL HAP",N261,MAX(IF('PTE - Segment Emissions Calcs'!$B$8:$B$8919=$B261,'PTE - Segment Emissions Calcs'!$Z$8:$Z$8919,)))</f>
        <v>0.48899353453700001</v>
      </c>
      <c r="R261" s="39"/>
    </row>
    <row r="262" spans="1:18" x14ac:dyDescent="0.25">
      <c r="A262" s="40"/>
      <c r="B262" s="40"/>
      <c r="C262" s="34" t="s">
        <v>30</v>
      </c>
      <c r="D262" s="35"/>
      <c r="E262" s="35"/>
      <c r="F262" s="35">
        <f ca="1">IFERROR(VLOOKUP($E262&amp;"-1",'PTE - Segment Emissions Calcs'!$I$8:$V$8919,16,FALSE),0)</f>
        <v>1.3599999999999999E-6</v>
      </c>
      <c r="G262" s="35">
        <f ca="1">IFERROR(VLOOKUP($E262&amp;"-2",'PTE - Segment Emissions Calcs'!$I$8:$V$8919,16,FALSE),0)</f>
        <v>1.3599999999999999E-6</v>
      </c>
      <c r="H262" s="36">
        <f t="shared" ca="1" si="9"/>
        <v>1.3599999999999999E-6</v>
      </c>
      <c r="I262" s="37">
        <f ca="1">IFERROR(VLOOKUP($E262&amp;"-1",'PTE - Segment Emissions Calcs'!$I$8:$X$8919,18,FALSE),0)</f>
        <v>5.9568000000000003E-6</v>
      </c>
      <c r="J262" s="37">
        <f ca="1">IFERROR(VLOOKUP($E262&amp;"-2",'PTE - Segment Emissions Calcs'!$I$8:$X$8919,18,FALSE),0)</f>
        <v>5.9568000000000003E-6</v>
      </c>
      <c r="K262" s="37">
        <f t="shared" ca="1" si="10"/>
        <v>5.9568000000000003E-6</v>
      </c>
      <c r="L262" s="37">
        <f ca="1">IFERROR(VLOOKUP($E262&amp;"-1",'PTE - Segment Emissions Calcs'!$I$8:$Z$8919,20,FALSE),0)</f>
        <v>5.9568000000000003E-6</v>
      </c>
      <c r="M262" s="37">
        <f ca="1">IFERROR(VLOOKUP($E262&amp;"-2",'PTE - Segment Emissions Calcs'!$I$8:$Z$8919,20,FALSE),0)</f>
        <v>5.9568000000000003E-6</v>
      </c>
      <c r="N262" s="37">
        <f t="shared" ca="1" si="11"/>
        <v>5.9568000000000003E-6</v>
      </c>
      <c r="O262" s="38">
        <f t="array" aca="1" ref="O262" ca="1">IF($H262="TOTAL HAP",H262,MAX(IF('PTE - Segment Emissions Calcs'!$B$8:$B$8919=$B262,'PTE - Segment Emissions Calcs'!$V$8:$V$8919,)))</f>
        <v>1.3599999999999999E-6</v>
      </c>
      <c r="P262" s="38">
        <f t="array" aca="1" ref="P262" ca="1">IF($H262="TOTAL HAP",K262,MAX(IF('PTE - Segment Emissions Calcs'!$B$8:$B$8919=$B262,'PTE - Segment Emissions Calcs'!$X$8:$X$8919,)))</f>
        <v>5.9568000000000003E-6</v>
      </c>
      <c r="Q262" s="38">
        <f t="array" aca="1" ref="Q262" ca="1">IF($H262="TOTAL HAP",N262,MAX(IF('PTE - Segment Emissions Calcs'!$B$8:$B$8919=$B262,'PTE - Segment Emissions Calcs'!$Z$8:$Z$8919,)))</f>
        <v>5.9568000000000003E-6</v>
      </c>
      <c r="R262" s="39"/>
    </row>
    <row r="263" spans="1:18" x14ac:dyDescent="0.25">
      <c r="A263" s="40"/>
      <c r="B263" s="40"/>
      <c r="C263" s="34" t="s">
        <v>31</v>
      </c>
      <c r="D263" s="35"/>
      <c r="E263" s="35"/>
      <c r="F263" s="35">
        <f ca="1">IFERROR(VLOOKUP($E263&amp;"-1",'PTE - Segment Emissions Calcs'!$I$8:$V$8919,16,FALSE),0)</f>
        <v>1.02E-7</v>
      </c>
      <c r="G263" s="35">
        <f ca="1">IFERROR(VLOOKUP($E263&amp;"-2",'PTE - Segment Emissions Calcs'!$I$8:$V$8919,16,FALSE),0)</f>
        <v>1.02E-7</v>
      </c>
      <c r="H263" s="36">
        <f t="shared" ref="H263:H326" ca="1" si="12">MAX(F263:G263)</f>
        <v>1.02E-7</v>
      </c>
      <c r="I263" s="37">
        <f ca="1">IFERROR(VLOOKUP($E263&amp;"-1",'PTE - Segment Emissions Calcs'!$I$8:$X$8919,18,FALSE),0)</f>
        <v>4.4675999999999996E-7</v>
      </c>
      <c r="J263" s="37">
        <f ca="1">IFERROR(VLOOKUP($E263&amp;"-2",'PTE - Segment Emissions Calcs'!$I$8:$X$8919,18,FALSE),0)</f>
        <v>4.4675999999999996E-7</v>
      </c>
      <c r="K263" s="37">
        <f t="shared" ref="K263:K326" ca="1" si="13">MAX(I263:J263)</f>
        <v>4.4675999999999996E-7</v>
      </c>
      <c r="L263" s="37">
        <f ca="1">IFERROR(VLOOKUP($E263&amp;"-1",'PTE - Segment Emissions Calcs'!$I$8:$Z$8919,20,FALSE),0)</f>
        <v>4.4675999999999996E-7</v>
      </c>
      <c r="M263" s="37">
        <f ca="1">IFERROR(VLOOKUP($E263&amp;"-2",'PTE - Segment Emissions Calcs'!$I$8:$Z$8919,20,FALSE),0)</f>
        <v>4.4675999999999996E-7</v>
      </c>
      <c r="N263" s="37">
        <f t="shared" ref="N263:N326" ca="1" si="14">MAX(L263:M263)</f>
        <v>4.4675999999999996E-7</v>
      </c>
      <c r="O263" s="38">
        <f t="array" aca="1" ref="O263" ca="1">IF($H263="TOTAL HAP",H263,MAX(IF('PTE - Segment Emissions Calcs'!$B$8:$B$8919=$B263,'PTE - Segment Emissions Calcs'!$V$8:$V$8919,)))</f>
        <v>1.02E-7</v>
      </c>
      <c r="P263" s="38">
        <f t="array" aca="1" ref="P263" ca="1">IF($H263="TOTAL HAP",K263,MAX(IF('PTE - Segment Emissions Calcs'!$B$8:$B$8919=$B263,'PTE - Segment Emissions Calcs'!$X$8:$X$8919,)))</f>
        <v>4.4675999999999996E-7</v>
      </c>
      <c r="Q263" s="38">
        <f t="array" aca="1" ref="Q263" ca="1">IF($H263="TOTAL HAP",N263,MAX(IF('PTE - Segment Emissions Calcs'!$B$8:$B$8919=$B263,'PTE - Segment Emissions Calcs'!$Z$8:$Z$8919,)))</f>
        <v>4.4675999999999996E-7</v>
      </c>
      <c r="R263" s="39"/>
    </row>
    <row r="264" spans="1:18" x14ac:dyDescent="0.25">
      <c r="A264" s="40"/>
      <c r="B264" s="40"/>
      <c r="C264" s="34" t="s">
        <v>32</v>
      </c>
      <c r="D264" s="35"/>
      <c r="E264" s="35"/>
      <c r="F264" s="35">
        <f ca="1">IFERROR(VLOOKUP($E264&amp;"-1",'PTE - Segment Emissions Calcs'!$I$8:$V$8919,16,FALSE),0)</f>
        <v>9.0666666666666663E-7</v>
      </c>
      <c r="G264" s="35">
        <f ca="1">IFERROR(VLOOKUP($E264&amp;"-2",'PTE - Segment Emissions Calcs'!$I$8:$V$8919,16,FALSE),0)</f>
        <v>9.0666666666666663E-7</v>
      </c>
      <c r="H264" s="36">
        <f t="shared" ca="1" si="12"/>
        <v>9.0666666666666663E-7</v>
      </c>
      <c r="I264" s="37">
        <f ca="1">IFERROR(VLOOKUP($E264&amp;"-1",'PTE - Segment Emissions Calcs'!$I$8:$X$8919,18,FALSE),0)</f>
        <v>3.9712000000000002E-6</v>
      </c>
      <c r="J264" s="37">
        <f ca="1">IFERROR(VLOOKUP($E264&amp;"-2",'PTE - Segment Emissions Calcs'!$I$8:$X$8919,18,FALSE),0)</f>
        <v>3.9712000000000002E-6</v>
      </c>
      <c r="K264" s="37">
        <f t="shared" ca="1" si="13"/>
        <v>3.9712000000000002E-6</v>
      </c>
      <c r="L264" s="37">
        <f ca="1">IFERROR(VLOOKUP($E264&amp;"-1",'PTE - Segment Emissions Calcs'!$I$8:$Z$8919,20,FALSE),0)</f>
        <v>3.9712000000000002E-6</v>
      </c>
      <c r="M264" s="37">
        <f ca="1">IFERROR(VLOOKUP($E264&amp;"-2",'PTE - Segment Emissions Calcs'!$I$8:$Z$8919,20,FALSE),0)</f>
        <v>3.9712000000000002E-6</v>
      </c>
      <c r="N264" s="37">
        <f t="shared" ca="1" si="14"/>
        <v>3.9712000000000002E-6</v>
      </c>
      <c r="O264" s="38">
        <f t="array" aca="1" ref="O264" ca="1">IF($H264="TOTAL HAP",H264,MAX(IF('PTE - Segment Emissions Calcs'!$B$8:$B$8919=$B264,'PTE - Segment Emissions Calcs'!$V$8:$V$8919,)))</f>
        <v>9.0666666666666663E-7</v>
      </c>
      <c r="P264" s="38">
        <f t="array" aca="1" ref="P264" ca="1">IF($H264="TOTAL HAP",K264,MAX(IF('PTE - Segment Emissions Calcs'!$B$8:$B$8919=$B264,'PTE - Segment Emissions Calcs'!$X$8:$X$8919,)))</f>
        <v>3.9712000000000002E-6</v>
      </c>
      <c r="Q264" s="38">
        <f t="array" aca="1" ref="Q264" ca="1">IF($H264="TOTAL HAP",N264,MAX(IF('PTE - Segment Emissions Calcs'!$B$8:$B$8919=$B264,'PTE - Segment Emissions Calcs'!$Z$8:$Z$8919,)))</f>
        <v>3.9712000000000002E-6</v>
      </c>
      <c r="R264" s="39"/>
    </row>
    <row r="265" spans="1:18" x14ac:dyDescent="0.25">
      <c r="A265" s="40"/>
      <c r="B265" s="40"/>
      <c r="C265" s="34" t="s">
        <v>33</v>
      </c>
      <c r="D265" s="35"/>
      <c r="E265" s="35"/>
      <c r="F265" s="35">
        <f ca="1">IFERROR(VLOOKUP($E265&amp;"-1",'PTE - Segment Emissions Calcs'!$I$8:$V$8919,16,FALSE),0)</f>
        <v>1.4045399999999999E-7</v>
      </c>
      <c r="G265" s="35">
        <f ca="1">IFERROR(VLOOKUP($E265&amp;"-2",'PTE - Segment Emissions Calcs'!$I$8:$V$8919,16,FALSE),0)</f>
        <v>1.4045399999999999E-7</v>
      </c>
      <c r="H265" s="36">
        <f t="shared" ca="1" si="12"/>
        <v>1.4045399999999999E-7</v>
      </c>
      <c r="I265" s="37">
        <f ca="1">IFERROR(VLOOKUP($E265&amp;"-1",'PTE - Segment Emissions Calcs'!$I$8:$X$8919,18,FALSE),0)</f>
        <v>6.1518852000000002E-7</v>
      </c>
      <c r="J265" s="37">
        <f ca="1">IFERROR(VLOOKUP($E265&amp;"-2",'PTE - Segment Emissions Calcs'!$I$8:$X$8919,18,FALSE),0)</f>
        <v>6.1518852000000002E-7</v>
      </c>
      <c r="K265" s="37">
        <f t="shared" ca="1" si="13"/>
        <v>6.1518852000000002E-7</v>
      </c>
      <c r="L265" s="37">
        <f ca="1">IFERROR(VLOOKUP($E265&amp;"-1",'PTE - Segment Emissions Calcs'!$I$8:$Z$8919,20,FALSE),0)</f>
        <v>6.1518852000000002E-7</v>
      </c>
      <c r="M265" s="37">
        <f ca="1">IFERROR(VLOOKUP($E265&amp;"-2",'PTE - Segment Emissions Calcs'!$I$8:$Z$8919,20,FALSE),0)</f>
        <v>6.1518852000000002E-7</v>
      </c>
      <c r="N265" s="37">
        <f t="shared" ca="1" si="14"/>
        <v>6.1518852000000002E-7</v>
      </c>
      <c r="O265" s="38">
        <f t="array" aca="1" ref="O265" ca="1">IF($H265="TOTAL HAP",H265,MAX(IF('PTE - Segment Emissions Calcs'!$B$8:$B$8919=$B265,'PTE - Segment Emissions Calcs'!$V$8:$V$8919,)))</f>
        <v>1.4045399999999999E-7</v>
      </c>
      <c r="P265" s="38">
        <f t="array" aca="1" ref="P265" ca="1">IF($H265="TOTAL HAP",K265,MAX(IF('PTE - Segment Emissions Calcs'!$B$8:$B$8919=$B265,'PTE - Segment Emissions Calcs'!$X$8:$X$8919,)))</f>
        <v>6.1518852000000002E-7</v>
      </c>
      <c r="Q265" s="38">
        <f t="array" aca="1" ref="Q265" ca="1">IF($H265="TOTAL HAP",N265,MAX(IF('PTE - Segment Emissions Calcs'!$B$8:$B$8919=$B265,'PTE - Segment Emissions Calcs'!$Z$8:$Z$8919,)))</f>
        <v>6.1518852000000002E-7</v>
      </c>
      <c r="R265" s="39"/>
    </row>
    <row r="266" spans="1:18" x14ac:dyDescent="0.25">
      <c r="A266" s="40"/>
      <c r="B266" s="40"/>
      <c r="C266" s="34" t="s">
        <v>34</v>
      </c>
      <c r="D266" s="35"/>
      <c r="E266" s="35"/>
      <c r="F266" s="35">
        <f ca="1">IFERROR(VLOOKUP($E266&amp;"-1",'PTE - Segment Emissions Calcs'!$I$8:$V$8919,16,FALSE),0)</f>
        <v>3.7743400000000002E-7</v>
      </c>
      <c r="G266" s="35">
        <f ca="1">IFERROR(VLOOKUP($E266&amp;"-2",'PTE - Segment Emissions Calcs'!$I$8:$V$8919,16,FALSE),0)</f>
        <v>3.7743400000000002E-7</v>
      </c>
      <c r="H266" s="36">
        <f t="shared" ca="1" si="12"/>
        <v>3.7743400000000002E-7</v>
      </c>
      <c r="I266" s="37">
        <f ca="1">IFERROR(VLOOKUP($E266&amp;"-1",'PTE - Segment Emissions Calcs'!$I$8:$X$8919,18,FALSE),0)</f>
        <v>1.65316092E-6</v>
      </c>
      <c r="J266" s="37">
        <f ca="1">IFERROR(VLOOKUP($E266&amp;"-2",'PTE - Segment Emissions Calcs'!$I$8:$X$8919,18,FALSE),0)</f>
        <v>1.65316092E-6</v>
      </c>
      <c r="K266" s="37">
        <f t="shared" ca="1" si="13"/>
        <v>1.65316092E-6</v>
      </c>
      <c r="L266" s="37">
        <f ca="1">IFERROR(VLOOKUP($E266&amp;"-1",'PTE - Segment Emissions Calcs'!$I$8:$Z$8919,20,FALSE),0)</f>
        <v>1.65316092E-6</v>
      </c>
      <c r="M266" s="37">
        <f ca="1">IFERROR(VLOOKUP($E266&amp;"-2",'PTE - Segment Emissions Calcs'!$I$8:$Z$8919,20,FALSE),0)</f>
        <v>1.65316092E-6</v>
      </c>
      <c r="N266" s="37">
        <f t="shared" ca="1" si="14"/>
        <v>1.65316092E-6</v>
      </c>
      <c r="O266" s="38">
        <f t="array" aca="1" ref="O266" ca="1">IF($H266="TOTAL HAP",H266,MAX(IF('PTE - Segment Emissions Calcs'!$B$8:$B$8919=$B266,'PTE - Segment Emissions Calcs'!$V$8:$V$8919,)))</f>
        <v>3.7743400000000002E-7</v>
      </c>
      <c r="P266" s="38">
        <f t="array" aca="1" ref="P266" ca="1">IF($H266="TOTAL HAP",K266,MAX(IF('PTE - Segment Emissions Calcs'!$B$8:$B$8919=$B266,'PTE - Segment Emissions Calcs'!$X$8:$X$8919,)))</f>
        <v>1.65316092E-6</v>
      </c>
      <c r="Q266" s="38">
        <f t="array" aca="1" ref="Q266" ca="1">IF($H266="TOTAL HAP",N266,MAX(IF('PTE - Segment Emissions Calcs'!$B$8:$B$8919=$B266,'PTE - Segment Emissions Calcs'!$Z$8:$Z$8919,)))</f>
        <v>1.65316092E-6</v>
      </c>
      <c r="R266" s="39"/>
    </row>
    <row r="267" spans="1:18" x14ac:dyDescent="0.25">
      <c r="A267" s="40"/>
      <c r="B267" s="40"/>
      <c r="C267" s="34" t="s">
        <v>35</v>
      </c>
      <c r="D267" s="35"/>
      <c r="E267" s="35"/>
      <c r="F267" s="35">
        <f ca="1">IFERROR(VLOOKUP($E267&amp;"-1",'PTE - Segment Emissions Calcs'!$I$8:$V$8919,16,FALSE),0)</f>
        <v>2.7339399999999999E-7</v>
      </c>
      <c r="G267" s="35">
        <f ca="1">IFERROR(VLOOKUP($E267&amp;"-2",'PTE - Segment Emissions Calcs'!$I$8:$V$8919,16,FALSE),0)</f>
        <v>2.7339399999999999E-7</v>
      </c>
      <c r="H267" s="36">
        <f t="shared" ca="1" si="12"/>
        <v>2.7339399999999999E-7</v>
      </c>
      <c r="I267" s="37">
        <f ca="1">IFERROR(VLOOKUP($E267&amp;"-1",'PTE - Segment Emissions Calcs'!$I$8:$X$8919,18,FALSE),0)</f>
        <v>1.1974657199999999E-6</v>
      </c>
      <c r="J267" s="37">
        <f ca="1">IFERROR(VLOOKUP($E267&amp;"-2",'PTE - Segment Emissions Calcs'!$I$8:$X$8919,18,FALSE),0)</f>
        <v>1.1974657199999999E-6</v>
      </c>
      <c r="K267" s="37">
        <f t="shared" ca="1" si="13"/>
        <v>1.1974657199999999E-6</v>
      </c>
      <c r="L267" s="37">
        <f ca="1">IFERROR(VLOOKUP($E267&amp;"-1",'PTE - Segment Emissions Calcs'!$I$8:$Z$8919,20,FALSE),0)</f>
        <v>1.1974657199999999E-6</v>
      </c>
      <c r="M267" s="37">
        <f ca="1">IFERROR(VLOOKUP($E267&amp;"-2",'PTE - Segment Emissions Calcs'!$I$8:$Z$8919,20,FALSE),0)</f>
        <v>1.1974657199999999E-6</v>
      </c>
      <c r="N267" s="37">
        <f t="shared" ca="1" si="14"/>
        <v>1.1974657199999999E-6</v>
      </c>
      <c r="O267" s="38">
        <f t="array" aca="1" ref="O267" ca="1">IF($H267="TOTAL HAP",H267,MAX(IF('PTE - Segment Emissions Calcs'!$B$8:$B$8919=$B267,'PTE - Segment Emissions Calcs'!$V$8:$V$8919,)))</f>
        <v>2.7339399999999999E-7</v>
      </c>
      <c r="P267" s="38">
        <f t="array" aca="1" ref="P267" ca="1">IF($H267="TOTAL HAP",K267,MAX(IF('PTE - Segment Emissions Calcs'!$B$8:$B$8919=$B267,'PTE - Segment Emissions Calcs'!$X$8:$X$8919,)))</f>
        <v>1.1974657199999999E-6</v>
      </c>
      <c r="Q267" s="38">
        <f t="array" aca="1" ref="Q267" ca="1">IF($H267="TOTAL HAP",N267,MAX(IF('PTE - Segment Emissions Calcs'!$B$8:$B$8919=$B267,'PTE - Segment Emissions Calcs'!$Z$8:$Z$8919,)))</f>
        <v>1.1974657199999999E-6</v>
      </c>
      <c r="R267" s="39"/>
    </row>
    <row r="268" spans="1:18" x14ac:dyDescent="0.25">
      <c r="A268" s="40"/>
      <c r="B268" s="40"/>
      <c r="C268" s="34" t="s">
        <v>36</v>
      </c>
      <c r="D268" s="35"/>
      <c r="E268" s="35"/>
      <c r="F268" s="35">
        <f ca="1">IFERROR(VLOOKUP($E268&amp;"-1",'PTE - Segment Emissions Calcs'!$I$8:$V$8919,16,FALSE),0)</f>
        <v>1.28316E-6</v>
      </c>
      <c r="G268" s="35">
        <f ca="1">IFERROR(VLOOKUP($E268&amp;"-2",'PTE - Segment Emissions Calcs'!$I$8:$V$8919,16,FALSE),0)</f>
        <v>1.28316E-6</v>
      </c>
      <c r="H268" s="36">
        <f t="shared" ca="1" si="12"/>
        <v>1.28316E-6</v>
      </c>
      <c r="I268" s="37">
        <f ca="1">IFERROR(VLOOKUP($E268&amp;"-1",'PTE - Segment Emissions Calcs'!$I$8:$X$8919,18,FALSE),0)</f>
        <v>5.6202407999999998E-6</v>
      </c>
      <c r="J268" s="37">
        <f ca="1">IFERROR(VLOOKUP($E268&amp;"-2",'PTE - Segment Emissions Calcs'!$I$8:$X$8919,18,FALSE),0)</f>
        <v>5.6202407999999998E-6</v>
      </c>
      <c r="K268" s="37">
        <f t="shared" ca="1" si="13"/>
        <v>5.6202407999999998E-6</v>
      </c>
      <c r="L268" s="37">
        <f ca="1">IFERROR(VLOOKUP($E268&amp;"-1",'PTE - Segment Emissions Calcs'!$I$8:$Z$8919,20,FALSE),0)</f>
        <v>5.6202407999999998E-6</v>
      </c>
      <c r="M268" s="37">
        <f ca="1">IFERROR(VLOOKUP($E268&amp;"-2",'PTE - Segment Emissions Calcs'!$I$8:$Z$8919,20,FALSE),0)</f>
        <v>5.6202407999999998E-6</v>
      </c>
      <c r="N268" s="37">
        <f t="shared" ca="1" si="14"/>
        <v>5.6202407999999998E-6</v>
      </c>
      <c r="O268" s="38">
        <f t="array" aca="1" ref="O268" ca="1">IF($H268="TOTAL HAP",H268,MAX(IF('PTE - Segment Emissions Calcs'!$B$8:$B$8919=$B268,'PTE - Segment Emissions Calcs'!$V$8:$V$8919,)))</f>
        <v>1.28316E-6</v>
      </c>
      <c r="P268" s="38">
        <f t="array" aca="1" ref="P268" ca="1">IF($H268="TOTAL HAP",K268,MAX(IF('PTE - Segment Emissions Calcs'!$B$8:$B$8919=$B268,'PTE - Segment Emissions Calcs'!$X$8:$X$8919,)))</f>
        <v>5.6202407999999998E-6</v>
      </c>
      <c r="Q268" s="38">
        <f t="array" aca="1" ref="Q268" ca="1">IF($H268="TOTAL HAP",N268,MAX(IF('PTE - Segment Emissions Calcs'!$B$8:$B$8919=$B268,'PTE - Segment Emissions Calcs'!$Z$8:$Z$8919,)))</f>
        <v>5.6202407999999998E-6</v>
      </c>
      <c r="R268" s="39"/>
    </row>
    <row r="269" spans="1:18" x14ac:dyDescent="0.25">
      <c r="A269" s="40"/>
      <c r="B269" s="40"/>
      <c r="C269" s="34" t="s">
        <v>37</v>
      </c>
      <c r="D269" s="35"/>
      <c r="E269" s="35"/>
      <c r="F269" s="35">
        <f ca="1">IFERROR(VLOOKUP($E269&amp;"-1",'PTE - Segment Emissions Calcs'!$I$8:$V$8919,16,FALSE),0)</f>
        <v>1.2137999999999998E-4</v>
      </c>
      <c r="G269" s="35">
        <f ca="1">IFERROR(VLOOKUP($E269&amp;"-2",'PTE - Segment Emissions Calcs'!$I$8:$V$8919,16,FALSE),0)</f>
        <v>1.2137999999999998E-4</v>
      </c>
      <c r="H269" s="36">
        <f t="shared" ca="1" si="12"/>
        <v>1.2137999999999998E-4</v>
      </c>
      <c r="I269" s="37">
        <f ca="1">IFERROR(VLOOKUP($E269&amp;"-1",'PTE - Segment Emissions Calcs'!$I$8:$X$8919,18,FALSE),0)</f>
        <v>5.3164439999999987E-4</v>
      </c>
      <c r="J269" s="37">
        <f ca="1">IFERROR(VLOOKUP($E269&amp;"-2",'PTE - Segment Emissions Calcs'!$I$8:$X$8919,18,FALSE),0)</f>
        <v>5.3164439999999987E-4</v>
      </c>
      <c r="K269" s="37">
        <f t="shared" ca="1" si="13"/>
        <v>5.3164439999999987E-4</v>
      </c>
      <c r="L269" s="37">
        <f ca="1">IFERROR(VLOOKUP($E269&amp;"-1",'PTE - Segment Emissions Calcs'!$I$8:$Z$8919,20,FALSE),0)</f>
        <v>5.3164439999999987E-4</v>
      </c>
      <c r="M269" s="37">
        <f ca="1">IFERROR(VLOOKUP($E269&amp;"-2",'PTE - Segment Emissions Calcs'!$I$8:$Z$8919,20,FALSE),0)</f>
        <v>5.3164439999999987E-4</v>
      </c>
      <c r="N269" s="37">
        <f t="shared" ca="1" si="14"/>
        <v>5.3164439999999987E-4</v>
      </c>
      <c r="O269" s="38">
        <f t="array" aca="1" ref="O269" ca="1">IF($H269="TOTAL HAP",H269,MAX(IF('PTE - Segment Emissions Calcs'!$B$8:$B$8919=$B269,'PTE - Segment Emissions Calcs'!$V$8:$V$8919,)))</f>
        <v>1.2137999999999998E-4</v>
      </c>
      <c r="P269" s="38">
        <f t="array" aca="1" ref="P269" ca="1">IF($H269="TOTAL HAP",K269,MAX(IF('PTE - Segment Emissions Calcs'!$B$8:$B$8919=$B269,'PTE - Segment Emissions Calcs'!$X$8:$X$8919,)))</f>
        <v>5.3164439999999987E-4</v>
      </c>
      <c r="Q269" s="38">
        <f t="array" aca="1" ref="Q269" ca="1">IF($H269="TOTAL HAP",N269,MAX(IF('PTE - Segment Emissions Calcs'!$B$8:$B$8919=$B269,'PTE - Segment Emissions Calcs'!$Z$8:$Z$8919,)))</f>
        <v>5.3164439999999987E-4</v>
      </c>
      <c r="R269" s="39"/>
    </row>
    <row r="270" spans="1:18" x14ac:dyDescent="0.25">
      <c r="A270" s="40"/>
      <c r="B270" s="40"/>
      <c r="C270" s="34" t="s">
        <v>38</v>
      </c>
      <c r="D270" s="35"/>
      <c r="E270" s="35"/>
      <c r="F270" s="35">
        <f ca="1">IFERROR(VLOOKUP($E270&amp;"-1",'PTE - Segment Emissions Calcs'!$I$8:$V$8919,16,FALSE),0)</f>
        <v>3.3177199999999997E-6</v>
      </c>
      <c r="G270" s="35">
        <f ca="1">IFERROR(VLOOKUP($E270&amp;"-2",'PTE - Segment Emissions Calcs'!$I$8:$V$8919,16,FALSE),0)</f>
        <v>3.3177199999999997E-6</v>
      </c>
      <c r="H270" s="36">
        <f t="shared" ca="1" si="12"/>
        <v>3.3177199999999997E-6</v>
      </c>
      <c r="I270" s="37">
        <f ca="1">IFERROR(VLOOKUP($E270&amp;"-1",'PTE - Segment Emissions Calcs'!$I$8:$X$8919,18,FALSE),0)</f>
        <v>1.4531613599999998E-5</v>
      </c>
      <c r="J270" s="37">
        <f ca="1">IFERROR(VLOOKUP($E270&amp;"-2",'PTE - Segment Emissions Calcs'!$I$8:$X$8919,18,FALSE),0)</f>
        <v>1.4531613599999998E-5</v>
      </c>
      <c r="K270" s="37">
        <f t="shared" ca="1" si="13"/>
        <v>1.4531613599999998E-5</v>
      </c>
      <c r="L270" s="37">
        <f ca="1">IFERROR(VLOOKUP($E270&amp;"-1",'PTE - Segment Emissions Calcs'!$I$8:$Z$8919,20,FALSE),0)</f>
        <v>1.4531613599999998E-5</v>
      </c>
      <c r="M270" s="37">
        <f ca="1">IFERROR(VLOOKUP($E270&amp;"-2",'PTE - Segment Emissions Calcs'!$I$8:$Z$8919,20,FALSE),0)</f>
        <v>1.4531613599999998E-5</v>
      </c>
      <c r="N270" s="37">
        <f t="shared" ca="1" si="14"/>
        <v>1.4531613599999998E-5</v>
      </c>
      <c r="O270" s="38">
        <f t="array" aca="1" ref="O270" ca="1">IF($H270="TOTAL HAP",H270,MAX(IF('PTE - Segment Emissions Calcs'!$B$8:$B$8919=$B270,'PTE - Segment Emissions Calcs'!$V$8:$V$8919,)))</f>
        <v>3.3177199999999997E-6</v>
      </c>
      <c r="P270" s="38">
        <f t="array" aca="1" ref="P270" ca="1">IF($H270="TOTAL HAP",K270,MAX(IF('PTE - Segment Emissions Calcs'!$B$8:$B$8919=$B270,'PTE - Segment Emissions Calcs'!$X$8:$X$8919,)))</f>
        <v>1.4531613599999998E-5</v>
      </c>
      <c r="Q270" s="38">
        <f t="array" aca="1" ref="Q270" ca="1">IF($H270="TOTAL HAP",N270,MAX(IF('PTE - Segment Emissions Calcs'!$B$8:$B$8919=$B270,'PTE - Segment Emissions Calcs'!$Z$8:$Z$8919,)))</f>
        <v>1.4531613599999998E-5</v>
      </c>
      <c r="R270" s="39"/>
    </row>
    <row r="271" spans="1:18" x14ac:dyDescent="0.25">
      <c r="A271" s="40"/>
      <c r="B271" s="40"/>
      <c r="C271" s="34" t="s">
        <v>39</v>
      </c>
      <c r="D271" s="35"/>
      <c r="E271" s="35"/>
      <c r="F271" s="35">
        <f ca="1">IFERROR(VLOOKUP($E271&amp;"-1",'PTE - Segment Emissions Calcs'!$I$8:$V$8919,16,FALSE),0)</f>
        <v>1.5316999999999999E-6</v>
      </c>
      <c r="G271" s="35">
        <f ca="1">IFERROR(VLOOKUP($E271&amp;"-2",'PTE - Segment Emissions Calcs'!$I$8:$V$8919,16,FALSE),0)</f>
        <v>1.5316999999999999E-6</v>
      </c>
      <c r="H271" s="36">
        <f t="shared" ca="1" si="12"/>
        <v>1.5316999999999999E-6</v>
      </c>
      <c r="I271" s="37">
        <f ca="1">IFERROR(VLOOKUP($E271&amp;"-1",'PTE - Segment Emissions Calcs'!$I$8:$X$8919,18,FALSE),0)</f>
        <v>6.7088459999999992E-6</v>
      </c>
      <c r="J271" s="37">
        <f ca="1">IFERROR(VLOOKUP($E271&amp;"-2",'PTE - Segment Emissions Calcs'!$I$8:$X$8919,18,FALSE),0)</f>
        <v>6.7088459999999992E-6</v>
      </c>
      <c r="K271" s="37">
        <f t="shared" ca="1" si="13"/>
        <v>6.7088459999999992E-6</v>
      </c>
      <c r="L271" s="37">
        <f ca="1">IFERROR(VLOOKUP($E271&amp;"-1",'PTE - Segment Emissions Calcs'!$I$8:$Z$8919,20,FALSE),0)</f>
        <v>6.7088459999999992E-6</v>
      </c>
      <c r="M271" s="37">
        <f ca="1">IFERROR(VLOOKUP($E271&amp;"-2",'PTE - Segment Emissions Calcs'!$I$8:$Z$8919,20,FALSE),0)</f>
        <v>6.7088459999999992E-6</v>
      </c>
      <c r="N271" s="37">
        <f t="shared" ca="1" si="14"/>
        <v>6.7088459999999992E-6</v>
      </c>
      <c r="O271" s="38">
        <f t="array" aca="1" ref="O271" ca="1">IF($H271="TOTAL HAP",H271,MAX(IF('PTE - Segment Emissions Calcs'!$B$8:$B$8919=$B271,'PTE - Segment Emissions Calcs'!$V$8:$V$8919,)))</f>
        <v>1.5316999999999999E-6</v>
      </c>
      <c r="P271" s="38">
        <f t="array" aca="1" ref="P271" ca="1">IF($H271="TOTAL HAP",K271,MAX(IF('PTE - Segment Emissions Calcs'!$B$8:$B$8919=$B271,'PTE - Segment Emissions Calcs'!$X$8:$X$8919,)))</f>
        <v>6.7088459999999992E-6</v>
      </c>
      <c r="Q271" s="38">
        <f t="array" aca="1" ref="Q271" ca="1">IF($H271="TOTAL HAP",N271,MAX(IF('PTE - Segment Emissions Calcs'!$B$8:$B$8919=$B271,'PTE - Segment Emissions Calcs'!$Z$8:$Z$8919,)))</f>
        <v>6.7088459999999992E-6</v>
      </c>
      <c r="R271" s="39"/>
    </row>
    <row r="272" spans="1:18" x14ac:dyDescent="0.25">
      <c r="A272" s="40"/>
      <c r="B272" s="40"/>
      <c r="C272" s="34" t="s">
        <v>40</v>
      </c>
      <c r="D272" s="35"/>
      <c r="E272" s="35"/>
      <c r="F272" s="35">
        <f ca="1">IFERROR(VLOOKUP($E272&amp;"-1",'PTE - Segment Emissions Calcs'!$I$8:$V$8919,16,FALSE),0)</f>
        <v>7.3405999999999989E-8</v>
      </c>
      <c r="G272" s="35">
        <f ca="1">IFERROR(VLOOKUP($E272&amp;"-2",'PTE - Segment Emissions Calcs'!$I$8:$V$8919,16,FALSE),0)</f>
        <v>7.3405999999999989E-8</v>
      </c>
      <c r="H272" s="36">
        <f t="shared" ca="1" si="12"/>
        <v>7.3405999999999989E-8</v>
      </c>
      <c r="I272" s="37">
        <f ca="1">IFERROR(VLOOKUP($E272&amp;"-1",'PTE - Segment Emissions Calcs'!$I$8:$X$8919,18,FALSE),0)</f>
        <v>3.2151827999999994E-7</v>
      </c>
      <c r="J272" s="37">
        <f ca="1">IFERROR(VLOOKUP($E272&amp;"-2",'PTE - Segment Emissions Calcs'!$I$8:$X$8919,18,FALSE),0)</f>
        <v>3.2151827999999994E-7</v>
      </c>
      <c r="K272" s="37">
        <f t="shared" ca="1" si="13"/>
        <v>3.2151827999999994E-7</v>
      </c>
      <c r="L272" s="37">
        <f ca="1">IFERROR(VLOOKUP($E272&amp;"-1",'PTE - Segment Emissions Calcs'!$I$8:$Z$8919,20,FALSE),0)</f>
        <v>3.2151827999999994E-7</v>
      </c>
      <c r="M272" s="37">
        <f ca="1">IFERROR(VLOOKUP($E272&amp;"-2",'PTE - Segment Emissions Calcs'!$I$8:$Z$8919,20,FALSE),0)</f>
        <v>3.2151827999999994E-7</v>
      </c>
      <c r="N272" s="37">
        <f t="shared" ca="1" si="14"/>
        <v>3.2151827999999994E-7</v>
      </c>
      <c r="O272" s="38">
        <f t="array" aca="1" ref="O272" ca="1">IF($H272="TOTAL HAP",H272,MAX(IF('PTE - Segment Emissions Calcs'!$B$8:$B$8919=$B272,'PTE - Segment Emissions Calcs'!$V$8:$V$8919,)))</f>
        <v>7.3405999999999989E-8</v>
      </c>
      <c r="P272" s="38">
        <f t="array" aca="1" ref="P272" ca="1">IF($H272="TOTAL HAP",K272,MAX(IF('PTE - Segment Emissions Calcs'!$B$8:$B$8919=$B272,'PTE - Segment Emissions Calcs'!$X$8:$X$8919,)))</f>
        <v>3.2151827999999994E-7</v>
      </c>
      <c r="Q272" s="38">
        <f t="array" aca="1" ref="Q272" ca="1">IF($H272="TOTAL HAP",N272,MAX(IF('PTE - Segment Emissions Calcs'!$B$8:$B$8919=$B272,'PTE - Segment Emissions Calcs'!$Z$8:$Z$8919,)))</f>
        <v>3.2151827999999994E-7</v>
      </c>
      <c r="R272" s="39"/>
    </row>
    <row r="273" spans="1:18" x14ac:dyDescent="0.25">
      <c r="A273" s="40"/>
      <c r="B273" s="40"/>
      <c r="C273" s="34" t="s">
        <v>41</v>
      </c>
      <c r="D273" s="35"/>
      <c r="E273" s="35"/>
      <c r="F273" s="35">
        <f ca="1">IFERROR(VLOOKUP($E273&amp;"-1",'PTE - Segment Emissions Calcs'!$I$8:$V$8919,16,FALSE),0)</f>
        <v>9.6526000000000006E-7</v>
      </c>
      <c r="G273" s="35">
        <f ca="1">IFERROR(VLOOKUP($E273&amp;"-2",'PTE - Segment Emissions Calcs'!$I$8:$V$8919,16,FALSE),0)</f>
        <v>9.6526000000000006E-7</v>
      </c>
      <c r="H273" s="36">
        <f t="shared" ca="1" si="12"/>
        <v>9.6526000000000006E-7</v>
      </c>
      <c r="I273" s="37">
        <f ca="1">IFERROR(VLOOKUP($E273&amp;"-1",'PTE - Segment Emissions Calcs'!$I$8:$X$8919,18,FALSE),0)</f>
        <v>4.2278388000000006E-6</v>
      </c>
      <c r="J273" s="37">
        <f ca="1">IFERROR(VLOOKUP($E273&amp;"-2",'PTE - Segment Emissions Calcs'!$I$8:$X$8919,18,FALSE),0)</f>
        <v>4.2278388000000006E-6</v>
      </c>
      <c r="K273" s="37">
        <f t="shared" ca="1" si="13"/>
        <v>4.2278388000000006E-6</v>
      </c>
      <c r="L273" s="37">
        <f ca="1">IFERROR(VLOOKUP($E273&amp;"-1",'PTE - Segment Emissions Calcs'!$I$8:$Z$8919,20,FALSE),0)</f>
        <v>4.2278388000000006E-6</v>
      </c>
      <c r="M273" s="37">
        <f ca="1">IFERROR(VLOOKUP($E273&amp;"-2",'PTE - Segment Emissions Calcs'!$I$8:$Z$8919,20,FALSE),0)</f>
        <v>4.2278388000000006E-6</v>
      </c>
      <c r="N273" s="37">
        <f t="shared" ca="1" si="14"/>
        <v>4.2278388000000006E-6</v>
      </c>
      <c r="O273" s="38">
        <f t="array" aca="1" ref="O273" ca="1">IF($H273="TOTAL HAP",H273,MAX(IF('PTE - Segment Emissions Calcs'!$B$8:$B$8919=$B273,'PTE - Segment Emissions Calcs'!$V$8:$V$8919,)))</f>
        <v>9.6526000000000006E-7</v>
      </c>
      <c r="P273" s="38">
        <f t="array" aca="1" ref="P273" ca="1">IF($H273="TOTAL HAP",K273,MAX(IF('PTE - Segment Emissions Calcs'!$B$8:$B$8919=$B273,'PTE - Segment Emissions Calcs'!$X$8:$X$8919,)))</f>
        <v>4.2278388000000006E-6</v>
      </c>
      <c r="Q273" s="38">
        <f t="array" aca="1" ref="Q273" ca="1">IF($H273="TOTAL HAP",N273,MAX(IF('PTE - Segment Emissions Calcs'!$B$8:$B$8919=$B273,'PTE - Segment Emissions Calcs'!$Z$8:$Z$8919,)))</f>
        <v>4.2278388000000006E-6</v>
      </c>
      <c r="R273" s="39"/>
    </row>
    <row r="274" spans="1:18" x14ac:dyDescent="0.25">
      <c r="A274" s="40"/>
      <c r="B274" s="40"/>
      <c r="C274" s="34" t="s">
        <v>42</v>
      </c>
      <c r="D274" s="35"/>
      <c r="E274" s="35"/>
      <c r="F274" s="35">
        <f ca="1">IFERROR(VLOOKUP($E274&amp;"-1",'PTE - Segment Emissions Calcs'!$I$8:$V$8919,16,FALSE),0)</f>
        <v>9.1901999999999998E-8</v>
      </c>
      <c r="G274" s="35">
        <f ca="1">IFERROR(VLOOKUP($E274&amp;"-2",'PTE - Segment Emissions Calcs'!$I$8:$V$8919,16,FALSE),0)</f>
        <v>9.1901999999999998E-8</v>
      </c>
      <c r="H274" s="36">
        <f t="shared" ca="1" si="12"/>
        <v>9.1901999999999998E-8</v>
      </c>
      <c r="I274" s="37">
        <f ca="1">IFERROR(VLOOKUP($E274&amp;"-1",'PTE - Segment Emissions Calcs'!$I$8:$X$8919,18,FALSE),0)</f>
        <v>4.0253076E-7</v>
      </c>
      <c r="J274" s="37">
        <f ca="1">IFERROR(VLOOKUP($E274&amp;"-2",'PTE - Segment Emissions Calcs'!$I$8:$X$8919,18,FALSE),0)</f>
        <v>4.0253076E-7</v>
      </c>
      <c r="K274" s="37">
        <f t="shared" ca="1" si="13"/>
        <v>4.0253076E-7</v>
      </c>
      <c r="L274" s="37">
        <f ca="1">IFERROR(VLOOKUP($E274&amp;"-1",'PTE - Segment Emissions Calcs'!$I$8:$Z$8919,20,FALSE),0)</f>
        <v>4.0253076E-7</v>
      </c>
      <c r="M274" s="37">
        <f ca="1">IFERROR(VLOOKUP($E274&amp;"-2",'PTE - Segment Emissions Calcs'!$I$8:$Z$8919,20,FALSE),0)</f>
        <v>4.0253076E-7</v>
      </c>
      <c r="N274" s="37">
        <f t="shared" ca="1" si="14"/>
        <v>4.0253076E-7</v>
      </c>
      <c r="O274" s="38">
        <f t="array" aca="1" ref="O274" ca="1">IF($H274="TOTAL HAP",H274,MAX(IF('PTE - Segment Emissions Calcs'!$B$8:$B$8919=$B274,'PTE - Segment Emissions Calcs'!$V$8:$V$8919,)))</f>
        <v>9.1901999999999998E-8</v>
      </c>
      <c r="P274" s="38">
        <f t="array" aca="1" ref="P274" ca="1">IF($H274="TOTAL HAP",K274,MAX(IF('PTE - Segment Emissions Calcs'!$B$8:$B$8919=$B274,'PTE - Segment Emissions Calcs'!$X$8:$X$8919,)))</f>
        <v>4.0253076E-7</v>
      </c>
      <c r="Q274" s="38">
        <f t="array" aca="1" ref="Q274" ca="1">IF($H274="TOTAL HAP",N274,MAX(IF('PTE - Segment Emissions Calcs'!$B$8:$B$8919=$B274,'PTE - Segment Emissions Calcs'!$Z$8:$Z$8919,)))</f>
        <v>4.0253076E-7</v>
      </c>
      <c r="R274" s="39"/>
    </row>
    <row r="275" spans="1:18" x14ac:dyDescent="0.25">
      <c r="A275" s="40"/>
      <c r="B275" s="40"/>
      <c r="C275" s="34" t="s">
        <v>43</v>
      </c>
      <c r="D275" s="35"/>
      <c r="E275" s="35"/>
      <c r="F275" s="35">
        <f ca="1">IFERROR(VLOOKUP($E275&amp;"-1",'PTE - Segment Emissions Calcs'!$I$8:$V$8919,16,FALSE),0)</f>
        <v>6.9359999999999994E-8</v>
      </c>
      <c r="G275" s="35">
        <f ca="1">IFERROR(VLOOKUP($E275&amp;"-2",'PTE - Segment Emissions Calcs'!$I$8:$V$8919,16,FALSE),0)</f>
        <v>6.9359999999999994E-8</v>
      </c>
      <c r="H275" s="36">
        <f t="shared" ca="1" si="12"/>
        <v>6.9359999999999994E-8</v>
      </c>
      <c r="I275" s="37">
        <f ca="1">IFERROR(VLOOKUP($E275&amp;"-1",'PTE - Segment Emissions Calcs'!$I$8:$X$8919,18,FALSE),0)</f>
        <v>3.0379679999999994E-7</v>
      </c>
      <c r="J275" s="37">
        <f ca="1">IFERROR(VLOOKUP($E275&amp;"-2",'PTE - Segment Emissions Calcs'!$I$8:$X$8919,18,FALSE),0)</f>
        <v>3.0379679999999994E-7</v>
      </c>
      <c r="K275" s="37">
        <f t="shared" ca="1" si="13"/>
        <v>3.0379679999999994E-7</v>
      </c>
      <c r="L275" s="37">
        <f ca="1">IFERROR(VLOOKUP($E275&amp;"-1",'PTE - Segment Emissions Calcs'!$I$8:$Z$8919,20,FALSE),0)</f>
        <v>3.0379679999999994E-7</v>
      </c>
      <c r="M275" s="37">
        <f ca="1">IFERROR(VLOOKUP($E275&amp;"-2",'PTE - Segment Emissions Calcs'!$I$8:$Z$8919,20,FALSE),0)</f>
        <v>3.0379679999999994E-7</v>
      </c>
      <c r="N275" s="37">
        <f t="shared" ca="1" si="14"/>
        <v>3.0379679999999994E-7</v>
      </c>
      <c r="O275" s="38">
        <f t="array" aca="1" ref="O275" ca="1">IF($H275="TOTAL HAP",H275,MAX(IF('PTE - Segment Emissions Calcs'!$B$8:$B$8919=$B275,'PTE - Segment Emissions Calcs'!$V$8:$V$8919,)))</f>
        <v>6.9359999999999994E-8</v>
      </c>
      <c r="P275" s="38">
        <f t="array" aca="1" ref="P275" ca="1">IF($H275="TOTAL HAP",K275,MAX(IF('PTE - Segment Emissions Calcs'!$B$8:$B$8919=$B275,'PTE - Segment Emissions Calcs'!$X$8:$X$8919,)))</f>
        <v>3.0379679999999994E-7</v>
      </c>
      <c r="Q275" s="38">
        <f t="array" aca="1" ref="Q275" ca="1">IF($H275="TOTAL HAP",N275,MAX(IF('PTE - Segment Emissions Calcs'!$B$8:$B$8919=$B275,'PTE - Segment Emissions Calcs'!$Z$8:$Z$8919,)))</f>
        <v>3.0379679999999994E-7</v>
      </c>
      <c r="R275" s="39"/>
    </row>
    <row r="276" spans="1:18" x14ac:dyDescent="0.25">
      <c r="A276" s="40"/>
      <c r="B276" s="40"/>
      <c r="C276" s="34" t="s">
        <v>44</v>
      </c>
      <c r="D276" s="35"/>
      <c r="E276" s="35"/>
      <c r="F276" s="35">
        <f ca="1">IFERROR(VLOOKUP($E276&amp;"-1",'PTE - Segment Emissions Calcs'!$I$8:$V$8919,16,FALSE),0)</f>
        <v>6.7999999999999986E-5</v>
      </c>
      <c r="G276" s="35">
        <f ca="1">IFERROR(VLOOKUP($E276&amp;"-2",'PTE - Segment Emissions Calcs'!$I$8:$V$8919,16,FALSE),0)</f>
        <v>6.7999999999999986E-5</v>
      </c>
      <c r="H276" s="36">
        <f t="shared" ca="1" si="12"/>
        <v>6.7999999999999986E-5</v>
      </c>
      <c r="I276" s="37">
        <f ca="1">IFERROR(VLOOKUP($E276&amp;"-1",'PTE - Segment Emissions Calcs'!$I$8:$X$8919,18,FALSE),0)</f>
        <v>2.9783999999999995E-4</v>
      </c>
      <c r="J276" s="37">
        <f ca="1">IFERROR(VLOOKUP($E276&amp;"-2",'PTE - Segment Emissions Calcs'!$I$8:$X$8919,18,FALSE),0)</f>
        <v>2.9783999999999995E-4</v>
      </c>
      <c r="K276" s="37">
        <f t="shared" ca="1" si="13"/>
        <v>2.9783999999999995E-4</v>
      </c>
      <c r="L276" s="37">
        <f ca="1">IFERROR(VLOOKUP($E276&amp;"-1",'PTE - Segment Emissions Calcs'!$I$8:$Z$8919,20,FALSE),0)</f>
        <v>2.9783999999999995E-4</v>
      </c>
      <c r="M276" s="37">
        <f ca="1">IFERROR(VLOOKUP($E276&amp;"-2",'PTE - Segment Emissions Calcs'!$I$8:$Z$8919,20,FALSE),0)</f>
        <v>2.9783999999999995E-4</v>
      </c>
      <c r="N276" s="37">
        <f t="shared" ca="1" si="14"/>
        <v>2.9783999999999995E-4</v>
      </c>
      <c r="O276" s="38">
        <f t="array" aca="1" ref="O276" ca="1">IF($H276="TOTAL HAP",H276,MAX(IF('PTE - Segment Emissions Calcs'!$B$8:$B$8919=$B276,'PTE - Segment Emissions Calcs'!$V$8:$V$8919,)))</f>
        <v>6.7999999999999986E-5</v>
      </c>
      <c r="P276" s="38">
        <f t="array" aca="1" ref="P276" ca="1">IF($H276="TOTAL HAP",K276,MAX(IF('PTE - Segment Emissions Calcs'!$B$8:$B$8919=$B276,'PTE - Segment Emissions Calcs'!$X$8:$X$8919,)))</f>
        <v>2.9783999999999995E-4</v>
      </c>
      <c r="Q276" s="38">
        <f t="array" aca="1" ref="Q276" ca="1">IF($H276="TOTAL HAP",N276,MAX(IF('PTE - Segment Emissions Calcs'!$B$8:$B$8919=$B276,'PTE - Segment Emissions Calcs'!$Z$8:$Z$8919,)))</f>
        <v>2.9783999999999995E-4</v>
      </c>
      <c r="R276" s="39"/>
    </row>
    <row r="277" spans="1:18" x14ac:dyDescent="0.25">
      <c r="A277" s="40"/>
      <c r="B277" s="40"/>
      <c r="C277" s="34" t="s">
        <v>45</v>
      </c>
      <c r="D277" s="35"/>
      <c r="E277" s="35"/>
      <c r="F277" s="35">
        <f ca="1">IFERROR(VLOOKUP($E277&amp;"-1",'PTE - Segment Emissions Calcs'!$I$8:$V$8919,16,FALSE),0)</f>
        <v>1.6761999999999999E-7</v>
      </c>
      <c r="G277" s="35">
        <f ca="1">IFERROR(VLOOKUP($E277&amp;"-2",'PTE - Segment Emissions Calcs'!$I$8:$V$8919,16,FALSE),0)</f>
        <v>1.6761999999999999E-7</v>
      </c>
      <c r="H277" s="36">
        <f t="shared" ca="1" si="12"/>
        <v>1.6761999999999999E-7</v>
      </c>
      <c r="I277" s="37">
        <f ca="1">IFERROR(VLOOKUP($E277&amp;"-1",'PTE - Segment Emissions Calcs'!$I$8:$X$8919,18,FALSE),0)</f>
        <v>7.341756E-7</v>
      </c>
      <c r="J277" s="37">
        <f ca="1">IFERROR(VLOOKUP($E277&amp;"-2",'PTE - Segment Emissions Calcs'!$I$8:$X$8919,18,FALSE),0)</f>
        <v>7.341756E-7</v>
      </c>
      <c r="K277" s="37">
        <f t="shared" ca="1" si="13"/>
        <v>7.341756E-7</v>
      </c>
      <c r="L277" s="37">
        <f ca="1">IFERROR(VLOOKUP($E277&amp;"-1",'PTE - Segment Emissions Calcs'!$I$8:$Z$8919,20,FALSE),0)</f>
        <v>7.341756E-7</v>
      </c>
      <c r="M277" s="37">
        <f ca="1">IFERROR(VLOOKUP($E277&amp;"-2",'PTE - Segment Emissions Calcs'!$I$8:$Z$8919,20,FALSE),0)</f>
        <v>7.341756E-7</v>
      </c>
      <c r="N277" s="37">
        <f t="shared" ca="1" si="14"/>
        <v>7.341756E-7</v>
      </c>
      <c r="O277" s="38">
        <f t="array" aca="1" ref="O277" ca="1">IF($H277="TOTAL HAP",H277,MAX(IF('PTE - Segment Emissions Calcs'!$B$8:$B$8919=$B277,'PTE - Segment Emissions Calcs'!$V$8:$V$8919,)))</f>
        <v>1.6761999999999999E-7</v>
      </c>
      <c r="P277" s="38">
        <f t="array" aca="1" ref="P277" ca="1">IF($H277="TOTAL HAP",K277,MAX(IF('PTE - Segment Emissions Calcs'!$B$8:$B$8919=$B277,'PTE - Segment Emissions Calcs'!$X$8:$X$8919,)))</f>
        <v>7.341756E-7</v>
      </c>
      <c r="Q277" s="38">
        <f t="array" aca="1" ref="Q277" ca="1">IF($H277="TOTAL HAP",N277,MAX(IF('PTE - Segment Emissions Calcs'!$B$8:$B$8919=$B277,'PTE - Segment Emissions Calcs'!$Z$8:$Z$8919,)))</f>
        <v>7.341756E-7</v>
      </c>
      <c r="R277" s="39"/>
    </row>
    <row r="278" spans="1:18" x14ac:dyDescent="0.25">
      <c r="A278" s="40"/>
      <c r="B278" s="40"/>
      <c r="C278" s="34" t="s">
        <v>46</v>
      </c>
      <c r="D278" s="35"/>
      <c r="E278" s="35"/>
      <c r="F278" s="35">
        <f ca="1">IFERROR(VLOOKUP($E278&amp;"-1",'PTE - Segment Emissions Calcs'!$I$8:$V$8919,16,FALSE),0)</f>
        <v>1.5606000000000001E-7</v>
      </c>
      <c r="G278" s="35">
        <f ca="1">IFERROR(VLOOKUP($E278&amp;"-2",'PTE - Segment Emissions Calcs'!$I$8:$V$8919,16,FALSE),0)</f>
        <v>1.5606000000000001E-7</v>
      </c>
      <c r="H278" s="36">
        <f t="shared" ca="1" si="12"/>
        <v>1.5606000000000001E-7</v>
      </c>
      <c r="I278" s="37">
        <f ca="1">IFERROR(VLOOKUP($E278&amp;"-1",'PTE - Segment Emissions Calcs'!$I$8:$X$8919,18,FALSE),0)</f>
        <v>6.8354280000000004E-7</v>
      </c>
      <c r="J278" s="37">
        <f ca="1">IFERROR(VLOOKUP($E278&amp;"-2",'PTE - Segment Emissions Calcs'!$I$8:$X$8919,18,FALSE),0)</f>
        <v>6.8354280000000004E-7</v>
      </c>
      <c r="K278" s="37">
        <f t="shared" ca="1" si="13"/>
        <v>6.8354280000000004E-7</v>
      </c>
      <c r="L278" s="37">
        <f ca="1">IFERROR(VLOOKUP($E278&amp;"-1",'PTE - Segment Emissions Calcs'!$I$8:$Z$8919,20,FALSE),0)</f>
        <v>6.8354280000000004E-7</v>
      </c>
      <c r="M278" s="37">
        <f ca="1">IFERROR(VLOOKUP($E278&amp;"-2",'PTE - Segment Emissions Calcs'!$I$8:$Z$8919,20,FALSE),0)</f>
        <v>6.8354280000000004E-7</v>
      </c>
      <c r="N278" s="37">
        <f t="shared" ca="1" si="14"/>
        <v>6.8354280000000004E-7</v>
      </c>
      <c r="O278" s="38">
        <f t="array" aca="1" ref="O278" ca="1">IF($H278="TOTAL HAP",H278,MAX(IF('PTE - Segment Emissions Calcs'!$B$8:$B$8919=$B278,'PTE - Segment Emissions Calcs'!$V$8:$V$8919,)))</f>
        <v>1.5606000000000001E-7</v>
      </c>
      <c r="P278" s="38">
        <f t="array" aca="1" ref="P278" ca="1">IF($H278="TOTAL HAP",K278,MAX(IF('PTE - Segment Emissions Calcs'!$B$8:$B$8919=$B278,'PTE - Segment Emissions Calcs'!$X$8:$X$8919,)))</f>
        <v>6.8354280000000004E-7</v>
      </c>
      <c r="Q278" s="38">
        <f t="array" aca="1" ref="Q278" ca="1">IF($H278="TOTAL HAP",N278,MAX(IF('PTE - Segment Emissions Calcs'!$B$8:$B$8919=$B278,'PTE - Segment Emissions Calcs'!$Z$8:$Z$8919,)))</f>
        <v>6.8354280000000004E-7</v>
      </c>
      <c r="R278" s="39"/>
    </row>
    <row r="279" spans="1:18" x14ac:dyDescent="0.25">
      <c r="A279" s="40"/>
      <c r="B279" s="40"/>
      <c r="C279" s="34" t="s">
        <v>47</v>
      </c>
      <c r="D279" s="35"/>
      <c r="E279" s="35"/>
      <c r="F279" s="35">
        <f ca="1">IFERROR(VLOOKUP($E279&amp;"-1",'PTE - Segment Emissions Calcs'!$I$8:$V$8919,16,FALSE),0)</f>
        <v>4.2771999999999992E-3</v>
      </c>
      <c r="G279" s="35">
        <f ca="1">IFERROR(VLOOKUP($E279&amp;"-2",'PTE - Segment Emissions Calcs'!$I$8:$V$8919,16,FALSE),0)</f>
        <v>4.2771999999999992E-3</v>
      </c>
      <c r="H279" s="36">
        <f t="shared" ca="1" si="12"/>
        <v>4.2771999999999992E-3</v>
      </c>
      <c r="I279" s="37">
        <f ca="1">IFERROR(VLOOKUP($E279&amp;"-1",'PTE - Segment Emissions Calcs'!$I$8:$X$8919,18,FALSE),0)</f>
        <v>1.8734135999999995E-2</v>
      </c>
      <c r="J279" s="37">
        <f ca="1">IFERROR(VLOOKUP($E279&amp;"-2",'PTE - Segment Emissions Calcs'!$I$8:$X$8919,18,FALSE),0)</f>
        <v>1.8734135999999995E-2</v>
      </c>
      <c r="K279" s="37">
        <f t="shared" ca="1" si="13"/>
        <v>1.8734135999999995E-2</v>
      </c>
      <c r="L279" s="37">
        <f ca="1">IFERROR(VLOOKUP($E279&amp;"-1",'PTE - Segment Emissions Calcs'!$I$8:$Z$8919,20,FALSE),0)</f>
        <v>1.8734135999999995E-2</v>
      </c>
      <c r="M279" s="37">
        <f ca="1">IFERROR(VLOOKUP($E279&amp;"-2",'PTE - Segment Emissions Calcs'!$I$8:$Z$8919,20,FALSE),0)</f>
        <v>1.8734135999999995E-2</v>
      </c>
      <c r="N279" s="37">
        <f t="shared" ca="1" si="14"/>
        <v>1.8734135999999995E-2</v>
      </c>
      <c r="O279" s="38">
        <f t="array" aca="1" ref="O279" ca="1">IF($H279="TOTAL HAP",H279,MAX(IF('PTE - Segment Emissions Calcs'!$B$8:$B$8919=$B279,'PTE - Segment Emissions Calcs'!$V$8:$V$8919,)))</f>
        <v>4.2771999999999992E-3</v>
      </c>
      <c r="P279" s="38">
        <f t="array" aca="1" ref="P279" ca="1">IF($H279="TOTAL HAP",K279,MAX(IF('PTE - Segment Emissions Calcs'!$B$8:$B$8919=$B279,'PTE - Segment Emissions Calcs'!$X$8:$X$8919,)))</f>
        <v>1.8734135999999995E-2</v>
      </c>
      <c r="Q279" s="38">
        <f t="array" aca="1" ref="Q279" ca="1">IF($H279="TOTAL HAP",N279,MAX(IF('PTE - Segment Emissions Calcs'!$B$8:$B$8919=$B279,'PTE - Segment Emissions Calcs'!$Z$8:$Z$8919,)))</f>
        <v>1.8734135999999995E-2</v>
      </c>
      <c r="R279" s="39"/>
    </row>
    <row r="280" spans="1:18" x14ac:dyDescent="0.25">
      <c r="A280" s="40"/>
      <c r="B280" s="40"/>
      <c r="C280" s="34" t="s">
        <v>48</v>
      </c>
      <c r="D280" s="35"/>
      <c r="E280" s="35"/>
      <c r="F280" s="35">
        <f ca="1">IFERROR(VLOOKUP($E280&amp;"-1",'PTE - Segment Emissions Calcs'!$I$8:$V$8919,16,FALSE),0)</f>
        <v>0.10199999999999999</v>
      </c>
      <c r="G280" s="35">
        <f ca="1">IFERROR(VLOOKUP($E280&amp;"-2",'PTE - Segment Emissions Calcs'!$I$8:$V$8919,16,FALSE),0)</f>
        <v>0.10199999999999999</v>
      </c>
      <c r="H280" s="36">
        <f t="shared" ca="1" si="12"/>
        <v>0.10199999999999999</v>
      </c>
      <c r="I280" s="37">
        <f ca="1">IFERROR(VLOOKUP($E280&amp;"-1",'PTE - Segment Emissions Calcs'!$I$8:$X$8919,18,FALSE),0)</f>
        <v>0.44675999999999999</v>
      </c>
      <c r="J280" s="37">
        <f ca="1">IFERROR(VLOOKUP($E280&amp;"-2",'PTE - Segment Emissions Calcs'!$I$8:$X$8919,18,FALSE),0)</f>
        <v>0.44675999999999999</v>
      </c>
      <c r="K280" s="37">
        <f t="shared" ca="1" si="13"/>
        <v>0.44675999999999999</v>
      </c>
      <c r="L280" s="37">
        <f ca="1">IFERROR(VLOOKUP($E280&amp;"-1",'PTE - Segment Emissions Calcs'!$I$8:$Z$8919,20,FALSE),0)</f>
        <v>0.44675999999999999</v>
      </c>
      <c r="M280" s="37">
        <f ca="1">IFERROR(VLOOKUP($E280&amp;"-2",'PTE - Segment Emissions Calcs'!$I$8:$Z$8919,20,FALSE),0)</f>
        <v>0.44675999999999999</v>
      </c>
      <c r="N280" s="37">
        <f t="shared" ca="1" si="14"/>
        <v>0.44675999999999999</v>
      </c>
      <c r="O280" s="38">
        <f t="array" aca="1" ref="O280" ca="1">IF($H280="TOTAL HAP",H280,MAX(IF('PTE - Segment Emissions Calcs'!$B$8:$B$8919=$B280,'PTE - Segment Emissions Calcs'!$V$8:$V$8919,)))</f>
        <v>0.10199999999999999</v>
      </c>
      <c r="P280" s="38">
        <f t="array" aca="1" ref="P280" ca="1">IF($H280="TOTAL HAP",K280,MAX(IF('PTE - Segment Emissions Calcs'!$B$8:$B$8919=$B280,'PTE - Segment Emissions Calcs'!$X$8:$X$8919,)))</f>
        <v>0.44675999999999999</v>
      </c>
      <c r="Q280" s="38">
        <f t="array" aca="1" ref="Q280" ca="1">IF($H280="TOTAL HAP",N280,MAX(IF('PTE - Segment Emissions Calcs'!$B$8:$B$8919=$B280,'PTE - Segment Emissions Calcs'!$Z$8:$Z$8919,)))</f>
        <v>0.44675999999999999</v>
      </c>
      <c r="R280" s="39"/>
    </row>
    <row r="281" spans="1:18" x14ac:dyDescent="0.25">
      <c r="A281" s="40"/>
      <c r="B281" s="40"/>
      <c r="C281" s="34" t="s">
        <v>49</v>
      </c>
      <c r="D281" s="35"/>
      <c r="E281" s="35"/>
      <c r="F281" s="35">
        <f ca="1">IFERROR(VLOOKUP($E281&amp;"-1",'PTE - Segment Emissions Calcs'!$I$8:$V$8919,16,FALSE),0)</f>
        <v>4.08068E-6</v>
      </c>
      <c r="G281" s="35">
        <f ca="1">IFERROR(VLOOKUP($E281&amp;"-2",'PTE - Segment Emissions Calcs'!$I$8:$V$8919,16,FALSE),0)</f>
        <v>4.08068E-6</v>
      </c>
      <c r="H281" s="36">
        <f t="shared" ca="1" si="12"/>
        <v>4.08068E-6</v>
      </c>
      <c r="I281" s="37">
        <f ca="1">IFERROR(VLOOKUP($E281&amp;"-1",'PTE - Segment Emissions Calcs'!$I$8:$X$8919,18,FALSE),0)</f>
        <v>1.78733784E-5</v>
      </c>
      <c r="J281" s="37">
        <f ca="1">IFERROR(VLOOKUP($E281&amp;"-2",'PTE - Segment Emissions Calcs'!$I$8:$X$8919,18,FALSE),0)</f>
        <v>1.78733784E-5</v>
      </c>
      <c r="K281" s="37">
        <f t="shared" ca="1" si="13"/>
        <v>1.78733784E-5</v>
      </c>
      <c r="L281" s="37">
        <f ca="1">IFERROR(VLOOKUP($E281&amp;"-1",'PTE - Segment Emissions Calcs'!$I$8:$Z$8919,20,FALSE),0)</f>
        <v>1.78733784E-5</v>
      </c>
      <c r="M281" s="37">
        <f ca="1">IFERROR(VLOOKUP($E281&amp;"-2",'PTE - Segment Emissions Calcs'!$I$8:$Z$8919,20,FALSE),0)</f>
        <v>1.78733784E-5</v>
      </c>
      <c r="N281" s="37">
        <f t="shared" ca="1" si="14"/>
        <v>1.78733784E-5</v>
      </c>
      <c r="O281" s="38">
        <f t="array" aca="1" ref="O281" ca="1">IF($H281="TOTAL HAP",H281,MAX(IF('PTE - Segment Emissions Calcs'!$B$8:$B$8919=$B281,'PTE - Segment Emissions Calcs'!$V$8:$V$8919,)))</f>
        <v>4.08068E-6</v>
      </c>
      <c r="P281" s="38">
        <f t="array" aca="1" ref="P281" ca="1">IF($H281="TOTAL HAP",K281,MAX(IF('PTE - Segment Emissions Calcs'!$B$8:$B$8919=$B281,'PTE - Segment Emissions Calcs'!$X$8:$X$8919,)))</f>
        <v>1.78733784E-5</v>
      </c>
      <c r="Q281" s="38">
        <f t="array" aca="1" ref="Q281" ca="1">IF($H281="TOTAL HAP",N281,MAX(IF('PTE - Segment Emissions Calcs'!$B$8:$B$8919=$B281,'PTE - Segment Emissions Calcs'!$Z$8:$Z$8919,)))</f>
        <v>1.78733784E-5</v>
      </c>
      <c r="R281" s="39"/>
    </row>
    <row r="282" spans="1:18" x14ac:dyDescent="0.25">
      <c r="A282" s="40"/>
      <c r="B282" s="40"/>
      <c r="C282" s="34" t="s">
        <v>50</v>
      </c>
      <c r="D282" s="35"/>
      <c r="E282" s="35"/>
      <c r="F282" s="35">
        <f ca="1">IFERROR(VLOOKUP($E282&amp;"-1",'PTE - Segment Emissions Calcs'!$I$8:$V$8919,16,FALSE),0)</f>
        <v>3.4566666666666662E-5</v>
      </c>
      <c r="G282" s="35">
        <f ca="1">IFERROR(VLOOKUP($E282&amp;"-2",'PTE - Segment Emissions Calcs'!$I$8:$V$8919,16,FALSE),0)</f>
        <v>3.4566666666666662E-5</v>
      </c>
      <c r="H282" s="36">
        <f t="shared" ca="1" si="12"/>
        <v>3.4566666666666662E-5</v>
      </c>
      <c r="I282" s="37">
        <f ca="1">IFERROR(VLOOKUP($E282&amp;"-1",'PTE - Segment Emissions Calcs'!$I$8:$X$8919,18,FALSE),0)</f>
        <v>1.5140199999999997E-4</v>
      </c>
      <c r="J282" s="37">
        <f ca="1">IFERROR(VLOOKUP($E282&amp;"-2",'PTE - Segment Emissions Calcs'!$I$8:$X$8919,18,FALSE),0)</f>
        <v>1.5140199999999997E-4</v>
      </c>
      <c r="K282" s="37">
        <f t="shared" ca="1" si="13"/>
        <v>1.5140199999999997E-4</v>
      </c>
      <c r="L282" s="37">
        <f ca="1">IFERROR(VLOOKUP($E282&amp;"-1",'PTE - Segment Emissions Calcs'!$I$8:$Z$8919,20,FALSE),0)</f>
        <v>1.5140199999999997E-4</v>
      </c>
      <c r="M282" s="37">
        <f ca="1">IFERROR(VLOOKUP($E282&amp;"-2",'PTE - Segment Emissions Calcs'!$I$8:$Z$8919,20,FALSE),0)</f>
        <v>1.5140199999999997E-4</v>
      </c>
      <c r="N282" s="37">
        <f t="shared" ca="1" si="14"/>
        <v>1.5140199999999997E-4</v>
      </c>
      <c r="O282" s="38">
        <f t="array" aca="1" ref="O282" ca="1">IF($H282="TOTAL HAP",H282,MAX(IF('PTE - Segment Emissions Calcs'!$B$8:$B$8919=$B282,'PTE - Segment Emissions Calcs'!$V$8:$V$8919,)))</f>
        <v>3.4566666666666662E-5</v>
      </c>
      <c r="P282" s="38">
        <f t="array" aca="1" ref="P282" ca="1">IF($H282="TOTAL HAP",K282,MAX(IF('PTE - Segment Emissions Calcs'!$B$8:$B$8919=$B282,'PTE - Segment Emissions Calcs'!$X$8:$X$8919,)))</f>
        <v>1.5140199999999997E-4</v>
      </c>
      <c r="Q282" s="38">
        <f t="array" aca="1" ref="Q282" ca="1">IF($H282="TOTAL HAP",N282,MAX(IF('PTE - Segment Emissions Calcs'!$B$8:$B$8919=$B282,'PTE - Segment Emissions Calcs'!$Z$8:$Z$8919,)))</f>
        <v>1.5140199999999997E-4</v>
      </c>
      <c r="R282" s="39"/>
    </row>
    <row r="283" spans="1:18" x14ac:dyDescent="0.25">
      <c r="A283" s="40"/>
      <c r="B283" s="40"/>
      <c r="C283" s="34" t="s">
        <v>51</v>
      </c>
      <c r="D283" s="35"/>
      <c r="E283" s="35"/>
      <c r="F283" s="35">
        <f ca="1">IFERROR(VLOOKUP($E283&amp;"-1",'PTE - Segment Emissions Calcs'!$I$8:$V$8919,16,FALSE),0)</f>
        <v>9.6333333333333336E-7</v>
      </c>
      <c r="G283" s="35">
        <f ca="1">IFERROR(VLOOKUP($E283&amp;"-2",'PTE - Segment Emissions Calcs'!$I$8:$V$8919,16,FALSE),0)</f>
        <v>9.6333333333333336E-7</v>
      </c>
      <c r="H283" s="36">
        <f t="shared" ca="1" si="12"/>
        <v>9.6333333333333336E-7</v>
      </c>
      <c r="I283" s="37">
        <f ca="1">IFERROR(VLOOKUP($E283&amp;"-1",'PTE - Segment Emissions Calcs'!$I$8:$X$8919,18,FALSE),0)</f>
        <v>4.2193999999999998E-6</v>
      </c>
      <c r="J283" s="37">
        <f ca="1">IFERROR(VLOOKUP($E283&amp;"-2",'PTE - Segment Emissions Calcs'!$I$8:$X$8919,18,FALSE),0)</f>
        <v>4.2193999999999998E-6</v>
      </c>
      <c r="K283" s="37">
        <f t="shared" ca="1" si="13"/>
        <v>4.2193999999999998E-6</v>
      </c>
      <c r="L283" s="37">
        <f ca="1">IFERROR(VLOOKUP($E283&amp;"-1",'PTE - Segment Emissions Calcs'!$I$8:$Z$8919,20,FALSE),0)</f>
        <v>4.2193999999999998E-6</v>
      </c>
      <c r="M283" s="37">
        <f ca="1">IFERROR(VLOOKUP($E283&amp;"-2",'PTE - Segment Emissions Calcs'!$I$8:$Z$8919,20,FALSE),0)</f>
        <v>4.2193999999999998E-6</v>
      </c>
      <c r="N283" s="37">
        <f t="shared" ca="1" si="14"/>
        <v>4.2193999999999998E-6</v>
      </c>
      <c r="O283" s="38">
        <f t="array" aca="1" ref="O283" ca="1">IF($H283="TOTAL HAP",H283,MAX(IF('PTE - Segment Emissions Calcs'!$B$8:$B$8919=$B283,'PTE - Segment Emissions Calcs'!$V$8:$V$8919,)))</f>
        <v>9.6333333333333336E-7</v>
      </c>
      <c r="P283" s="38">
        <f t="array" aca="1" ref="P283" ca="1">IF($H283="TOTAL HAP",K283,MAX(IF('PTE - Segment Emissions Calcs'!$B$8:$B$8919=$B283,'PTE - Segment Emissions Calcs'!$X$8:$X$8919,)))</f>
        <v>4.2193999999999998E-6</v>
      </c>
      <c r="Q283" s="38">
        <f t="array" aca="1" ref="Q283" ca="1">IF($H283="TOTAL HAP",N283,MAX(IF('PTE - Segment Emissions Calcs'!$B$8:$B$8919=$B283,'PTE - Segment Emissions Calcs'!$Z$8:$Z$8919,)))</f>
        <v>4.2193999999999998E-6</v>
      </c>
      <c r="R283" s="39"/>
    </row>
    <row r="284" spans="1:18" x14ac:dyDescent="0.25">
      <c r="A284" s="40"/>
      <c r="B284" s="40"/>
      <c r="C284" s="34" t="s">
        <v>52</v>
      </c>
      <c r="D284" s="35"/>
      <c r="E284" s="35"/>
      <c r="F284" s="35">
        <f ca="1">IFERROR(VLOOKUP($E284&amp;"-1",'PTE - Segment Emissions Calcs'!$I$8:$V$8919,16,FALSE),0)</f>
        <v>2.8333333333333336E-7</v>
      </c>
      <c r="G284" s="35">
        <f ca="1">IFERROR(VLOOKUP($E284&amp;"-2",'PTE - Segment Emissions Calcs'!$I$8:$V$8919,16,FALSE),0)</f>
        <v>2.8333333333333336E-7</v>
      </c>
      <c r="H284" s="36">
        <f t="shared" ca="1" si="12"/>
        <v>2.8333333333333336E-7</v>
      </c>
      <c r="I284" s="37">
        <f ca="1">IFERROR(VLOOKUP($E284&amp;"-1",'PTE - Segment Emissions Calcs'!$I$8:$X$8919,18,FALSE),0)</f>
        <v>1.2410000000000001E-6</v>
      </c>
      <c r="J284" s="37">
        <f ca="1">IFERROR(VLOOKUP($E284&amp;"-2",'PTE - Segment Emissions Calcs'!$I$8:$X$8919,18,FALSE),0)</f>
        <v>1.2410000000000001E-6</v>
      </c>
      <c r="K284" s="37">
        <f t="shared" ca="1" si="13"/>
        <v>1.2410000000000001E-6</v>
      </c>
      <c r="L284" s="37">
        <f ca="1">IFERROR(VLOOKUP($E284&amp;"-1",'PTE - Segment Emissions Calcs'!$I$8:$Z$8919,20,FALSE),0)</f>
        <v>1.2410000000000001E-6</v>
      </c>
      <c r="M284" s="37">
        <f ca="1">IFERROR(VLOOKUP($E284&amp;"-2",'PTE - Segment Emissions Calcs'!$I$8:$Z$8919,20,FALSE),0)</f>
        <v>1.2410000000000001E-6</v>
      </c>
      <c r="N284" s="37">
        <f t="shared" ca="1" si="14"/>
        <v>1.2410000000000001E-6</v>
      </c>
      <c r="O284" s="38">
        <f t="array" aca="1" ref="O284" ca="1">IF($H284="TOTAL HAP",H284,MAX(IF('PTE - Segment Emissions Calcs'!$B$8:$B$8919=$B284,'PTE - Segment Emissions Calcs'!$V$8:$V$8919,)))</f>
        <v>2.8333333333333336E-7</v>
      </c>
      <c r="P284" s="38">
        <f t="array" aca="1" ref="P284" ca="1">IF($H284="TOTAL HAP",K284,MAX(IF('PTE - Segment Emissions Calcs'!$B$8:$B$8919=$B284,'PTE - Segment Emissions Calcs'!$X$8:$X$8919,)))</f>
        <v>1.2410000000000001E-6</v>
      </c>
      <c r="Q284" s="38">
        <f t="array" aca="1" ref="Q284" ca="1">IF($H284="TOTAL HAP",N284,MAX(IF('PTE - Segment Emissions Calcs'!$B$8:$B$8919=$B284,'PTE - Segment Emissions Calcs'!$Z$8:$Z$8919,)))</f>
        <v>1.2410000000000001E-6</v>
      </c>
      <c r="R284" s="39"/>
    </row>
    <row r="285" spans="1:18" x14ac:dyDescent="0.25">
      <c r="A285" s="40"/>
      <c r="B285" s="40"/>
      <c r="C285" s="34" t="s">
        <v>53</v>
      </c>
      <c r="D285" s="35"/>
      <c r="E285" s="35"/>
      <c r="F285" s="35">
        <f ca="1">IFERROR(VLOOKUP($E285&amp;"-1",'PTE - Segment Emissions Calcs'!$I$8:$V$8919,16,FALSE),0)</f>
        <v>1.9266666666666667E-4</v>
      </c>
      <c r="G285" s="35">
        <f ca="1">IFERROR(VLOOKUP($E285&amp;"-2",'PTE - Segment Emissions Calcs'!$I$8:$V$8919,16,FALSE),0)</f>
        <v>1.9266666666666667E-4</v>
      </c>
      <c r="H285" s="36">
        <f t="shared" ca="1" si="12"/>
        <v>1.9266666666666667E-4</v>
      </c>
      <c r="I285" s="37">
        <f ca="1">IFERROR(VLOOKUP($E285&amp;"-1",'PTE - Segment Emissions Calcs'!$I$8:$X$8919,18,FALSE),0)</f>
        <v>8.4387999999999998E-4</v>
      </c>
      <c r="J285" s="37">
        <f ca="1">IFERROR(VLOOKUP($E285&amp;"-2",'PTE - Segment Emissions Calcs'!$I$8:$X$8919,18,FALSE),0)</f>
        <v>8.4387999999999998E-4</v>
      </c>
      <c r="K285" s="37">
        <f t="shared" ca="1" si="13"/>
        <v>8.4387999999999998E-4</v>
      </c>
      <c r="L285" s="37">
        <f ca="1">IFERROR(VLOOKUP($E285&amp;"-1",'PTE - Segment Emissions Calcs'!$I$8:$Z$8919,20,FALSE),0)</f>
        <v>8.4387999999999998E-4</v>
      </c>
      <c r="M285" s="37">
        <f ca="1">IFERROR(VLOOKUP($E285&amp;"-2",'PTE - Segment Emissions Calcs'!$I$8:$Z$8919,20,FALSE),0)</f>
        <v>8.4387999999999998E-4</v>
      </c>
      <c r="N285" s="37">
        <f t="shared" ca="1" si="14"/>
        <v>8.4387999999999998E-4</v>
      </c>
      <c r="O285" s="38">
        <f t="array" aca="1" ref="O285" ca="1">IF($H285="TOTAL HAP",H285,MAX(IF('PTE - Segment Emissions Calcs'!$B$8:$B$8919=$B285,'PTE - Segment Emissions Calcs'!$V$8:$V$8919,)))</f>
        <v>1.9266666666666667E-4</v>
      </c>
      <c r="P285" s="38">
        <f t="array" aca="1" ref="P285" ca="1">IF($H285="TOTAL HAP",K285,MAX(IF('PTE - Segment Emissions Calcs'!$B$8:$B$8919=$B285,'PTE - Segment Emissions Calcs'!$X$8:$X$8919,)))</f>
        <v>8.4387999999999998E-4</v>
      </c>
      <c r="Q285" s="38">
        <f t="array" aca="1" ref="Q285" ca="1">IF($H285="TOTAL HAP",N285,MAX(IF('PTE - Segment Emissions Calcs'!$B$8:$B$8919=$B285,'PTE - Segment Emissions Calcs'!$Z$8:$Z$8919,)))</f>
        <v>8.4387999999999998E-4</v>
      </c>
      <c r="R285" s="39"/>
    </row>
    <row r="286" spans="1:18" x14ac:dyDescent="0.25">
      <c r="A286" s="40"/>
      <c r="B286" s="40"/>
      <c r="C286" s="34" t="s">
        <v>54</v>
      </c>
      <c r="D286" s="35"/>
      <c r="E286" s="35"/>
      <c r="F286" s="35">
        <f ca="1">IFERROR(VLOOKUP($E286&amp;"-1",'PTE - Segment Emissions Calcs'!$I$8:$V$8919,16,FALSE),0)</f>
        <v>1.1333333333333334E-5</v>
      </c>
      <c r="G286" s="35">
        <f ca="1">IFERROR(VLOOKUP($E286&amp;"-2",'PTE - Segment Emissions Calcs'!$I$8:$V$8919,16,FALSE),0)</f>
        <v>1.1333333333333334E-5</v>
      </c>
      <c r="H286" s="36">
        <f t="shared" ca="1" si="12"/>
        <v>1.1333333333333334E-5</v>
      </c>
      <c r="I286" s="37">
        <f ca="1">IFERROR(VLOOKUP($E286&amp;"-1",'PTE - Segment Emissions Calcs'!$I$8:$X$8919,18,FALSE),0)</f>
        <v>4.9640000000000006E-5</v>
      </c>
      <c r="J286" s="37">
        <f ca="1">IFERROR(VLOOKUP($E286&amp;"-2",'PTE - Segment Emissions Calcs'!$I$8:$X$8919,18,FALSE),0)</f>
        <v>4.9640000000000006E-5</v>
      </c>
      <c r="K286" s="37">
        <f t="shared" ca="1" si="13"/>
        <v>4.9640000000000006E-5</v>
      </c>
      <c r="L286" s="37">
        <f ca="1">IFERROR(VLOOKUP($E286&amp;"-1",'PTE - Segment Emissions Calcs'!$I$8:$Z$8919,20,FALSE),0)</f>
        <v>4.9640000000000006E-5</v>
      </c>
      <c r="M286" s="37">
        <f ca="1">IFERROR(VLOOKUP($E286&amp;"-2",'PTE - Segment Emissions Calcs'!$I$8:$Z$8919,20,FALSE),0)</f>
        <v>4.9640000000000006E-5</v>
      </c>
      <c r="N286" s="37">
        <f t="shared" ca="1" si="14"/>
        <v>4.9640000000000006E-5</v>
      </c>
      <c r="O286" s="38">
        <f t="array" aca="1" ref="O286" ca="1">IF($H286="TOTAL HAP",H286,MAX(IF('PTE - Segment Emissions Calcs'!$B$8:$B$8919=$B286,'PTE - Segment Emissions Calcs'!$V$8:$V$8919,)))</f>
        <v>1.1333333333333334E-5</v>
      </c>
      <c r="P286" s="38">
        <f t="array" aca="1" ref="P286" ca="1">IF($H286="TOTAL HAP",K286,MAX(IF('PTE - Segment Emissions Calcs'!$B$8:$B$8919=$B286,'PTE - Segment Emissions Calcs'!$X$8:$X$8919,)))</f>
        <v>4.9640000000000006E-5</v>
      </c>
      <c r="Q286" s="38">
        <f t="array" aca="1" ref="Q286" ca="1">IF($H286="TOTAL HAP",N286,MAX(IF('PTE - Segment Emissions Calcs'!$B$8:$B$8919=$B286,'PTE - Segment Emissions Calcs'!$Z$8:$Z$8919,)))</f>
        <v>4.9640000000000006E-5</v>
      </c>
      <c r="R286" s="39"/>
    </row>
    <row r="287" spans="1:18" x14ac:dyDescent="0.25">
      <c r="A287" s="40"/>
      <c r="B287" s="40"/>
      <c r="C287" s="34" t="s">
        <v>55</v>
      </c>
      <c r="D287" s="35"/>
      <c r="E287" s="35"/>
      <c r="F287" s="35">
        <f ca="1">IFERROR(VLOOKUP($E287&amp;"-1",'PTE - Segment Emissions Calcs'!$I$8:$V$8919,16,FALSE),0)</f>
        <v>7.5139999999999995E-6</v>
      </c>
      <c r="G287" s="35">
        <f ca="1">IFERROR(VLOOKUP($E287&amp;"-2",'PTE - Segment Emissions Calcs'!$I$8:$V$8919,16,FALSE),0)</f>
        <v>7.5139999999999995E-6</v>
      </c>
      <c r="H287" s="36">
        <f t="shared" ca="1" si="12"/>
        <v>7.5139999999999995E-6</v>
      </c>
      <c r="I287" s="37">
        <f ca="1">IFERROR(VLOOKUP($E287&amp;"-1",'PTE - Segment Emissions Calcs'!$I$8:$X$8919,18,FALSE),0)</f>
        <v>3.2911319999999999E-5</v>
      </c>
      <c r="J287" s="37">
        <f ca="1">IFERROR(VLOOKUP($E287&amp;"-2",'PTE - Segment Emissions Calcs'!$I$8:$X$8919,18,FALSE),0)</f>
        <v>3.2911319999999999E-5</v>
      </c>
      <c r="K287" s="37">
        <f t="shared" ca="1" si="13"/>
        <v>3.2911319999999999E-5</v>
      </c>
      <c r="L287" s="37">
        <f ca="1">IFERROR(VLOOKUP($E287&amp;"-1",'PTE - Segment Emissions Calcs'!$I$8:$Z$8919,20,FALSE),0)</f>
        <v>3.2911319999999999E-5</v>
      </c>
      <c r="M287" s="37">
        <f ca="1">IFERROR(VLOOKUP($E287&amp;"-2",'PTE - Segment Emissions Calcs'!$I$8:$Z$8919,20,FALSE),0)</f>
        <v>3.2911319999999999E-5</v>
      </c>
      <c r="N287" s="37">
        <f t="shared" ca="1" si="14"/>
        <v>3.2911319999999999E-5</v>
      </c>
      <c r="O287" s="38">
        <f t="array" aca="1" ref="O287" ca="1">IF($H287="TOTAL HAP",H287,MAX(IF('PTE - Segment Emissions Calcs'!$B$8:$B$8919=$B287,'PTE - Segment Emissions Calcs'!$V$8:$V$8919,)))</f>
        <v>7.5139999999999995E-6</v>
      </c>
      <c r="P287" s="38">
        <f t="array" aca="1" ref="P287" ca="1">IF($H287="TOTAL HAP",K287,MAX(IF('PTE - Segment Emissions Calcs'!$B$8:$B$8919=$B287,'PTE - Segment Emissions Calcs'!$X$8:$X$8919,)))</f>
        <v>3.2911319999999999E-5</v>
      </c>
      <c r="Q287" s="38">
        <f t="array" aca="1" ref="Q287" ca="1">IF($H287="TOTAL HAP",N287,MAX(IF('PTE - Segment Emissions Calcs'!$B$8:$B$8919=$B287,'PTE - Segment Emissions Calcs'!$Z$8:$Z$8919,)))</f>
        <v>3.2911319999999999E-5</v>
      </c>
      <c r="R287" s="39"/>
    </row>
    <row r="288" spans="1:18" x14ac:dyDescent="0.25">
      <c r="A288" s="40"/>
      <c r="B288" s="40"/>
      <c r="C288" s="34" t="s">
        <v>56</v>
      </c>
      <c r="D288" s="35"/>
      <c r="E288" s="35"/>
      <c r="F288" s="35">
        <f ca="1">IFERROR(VLOOKUP($E288&amp;"-1",'PTE - Segment Emissions Calcs'!$I$8:$V$8919,16,FALSE),0)</f>
        <v>6.2333333333333335E-5</v>
      </c>
      <c r="G288" s="35">
        <f ca="1">IFERROR(VLOOKUP($E288&amp;"-2",'PTE - Segment Emissions Calcs'!$I$8:$V$8919,16,FALSE),0)</f>
        <v>6.2333333333333335E-5</v>
      </c>
      <c r="H288" s="36">
        <f t="shared" ca="1" si="12"/>
        <v>6.2333333333333335E-5</v>
      </c>
      <c r="I288" s="37">
        <f ca="1">IFERROR(VLOOKUP($E288&amp;"-1",'PTE - Segment Emissions Calcs'!$I$8:$X$8919,18,FALSE),0)</f>
        <v>2.7302000000000001E-4</v>
      </c>
      <c r="J288" s="37">
        <f ca="1">IFERROR(VLOOKUP($E288&amp;"-2",'PTE - Segment Emissions Calcs'!$I$8:$X$8919,18,FALSE),0)</f>
        <v>2.7302000000000001E-4</v>
      </c>
      <c r="K288" s="37">
        <f t="shared" ca="1" si="13"/>
        <v>2.7302000000000001E-4</v>
      </c>
      <c r="L288" s="37">
        <f ca="1">IFERROR(VLOOKUP($E288&amp;"-1",'PTE - Segment Emissions Calcs'!$I$8:$Z$8919,20,FALSE),0)</f>
        <v>2.7302000000000001E-4</v>
      </c>
      <c r="M288" s="37">
        <f ca="1">IFERROR(VLOOKUP($E288&amp;"-2",'PTE - Segment Emissions Calcs'!$I$8:$Z$8919,20,FALSE),0)</f>
        <v>2.7302000000000001E-4</v>
      </c>
      <c r="N288" s="37">
        <f t="shared" ca="1" si="14"/>
        <v>2.7302000000000001E-4</v>
      </c>
      <c r="O288" s="38">
        <f t="array" aca="1" ref="O288" ca="1">IF($H288="TOTAL HAP",H288,MAX(IF('PTE - Segment Emissions Calcs'!$B$8:$B$8919=$B288,'PTE - Segment Emissions Calcs'!$V$8:$V$8919,)))</f>
        <v>6.2333333333333335E-5</v>
      </c>
      <c r="P288" s="38">
        <f t="array" aca="1" ref="P288" ca="1">IF($H288="TOTAL HAP",K288,MAX(IF('PTE - Segment Emissions Calcs'!$B$8:$B$8919=$B288,'PTE - Segment Emissions Calcs'!$X$8:$X$8919,)))</f>
        <v>2.7302000000000001E-4</v>
      </c>
      <c r="Q288" s="38">
        <f t="array" aca="1" ref="Q288" ca="1">IF($H288="TOTAL HAP",N288,MAX(IF('PTE - Segment Emissions Calcs'!$B$8:$B$8919=$B288,'PTE - Segment Emissions Calcs'!$Z$8:$Z$8919,)))</f>
        <v>2.7302000000000001E-4</v>
      </c>
      <c r="R288" s="39"/>
    </row>
    <row r="289" spans="1:18" x14ac:dyDescent="0.25">
      <c r="A289" s="40"/>
      <c r="B289" s="40"/>
      <c r="C289" s="34" t="s">
        <v>57</v>
      </c>
      <c r="D289" s="35"/>
      <c r="E289" s="35"/>
      <c r="F289" s="35">
        <f ca="1">IFERROR(VLOOKUP($E289&amp;"-1",'PTE - Segment Emissions Calcs'!$I$8:$V$8919,16,FALSE),0)</f>
        <v>7.9333333333333328E-5</v>
      </c>
      <c r="G289" s="35">
        <f ca="1">IFERROR(VLOOKUP($E289&amp;"-2",'PTE - Segment Emissions Calcs'!$I$8:$V$8919,16,FALSE),0)</f>
        <v>7.9333333333333328E-5</v>
      </c>
      <c r="H289" s="36">
        <f t="shared" ca="1" si="12"/>
        <v>7.9333333333333328E-5</v>
      </c>
      <c r="I289" s="37">
        <f ca="1">IFERROR(VLOOKUP($E289&amp;"-1",'PTE - Segment Emissions Calcs'!$I$8:$X$8919,18,FALSE),0)</f>
        <v>3.4747999999999995E-4</v>
      </c>
      <c r="J289" s="37">
        <f ca="1">IFERROR(VLOOKUP($E289&amp;"-2",'PTE - Segment Emissions Calcs'!$I$8:$X$8919,18,FALSE),0)</f>
        <v>3.4747999999999995E-4</v>
      </c>
      <c r="K289" s="37">
        <f t="shared" ca="1" si="13"/>
        <v>3.4747999999999995E-4</v>
      </c>
      <c r="L289" s="37">
        <f ca="1">IFERROR(VLOOKUP($E289&amp;"-1",'PTE - Segment Emissions Calcs'!$I$8:$Z$8919,20,FALSE),0)</f>
        <v>3.4747999999999995E-4</v>
      </c>
      <c r="M289" s="37">
        <f ca="1">IFERROR(VLOOKUP($E289&amp;"-2",'PTE - Segment Emissions Calcs'!$I$8:$Z$8919,20,FALSE),0)</f>
        <v>3.4747999999999995E-4</v>
      </c>
      <c r="N289" s="37">
        <f t="shared" ca="1" si="14"/>
        <v>3.4747999999999995E-4</v>
      </c>
      <c r="O289" s="38">
        <f t="array" aca="1" ref="O289" ca="1">IF($H289="TOTAL HAP",H289,MAX(IF('PTE - Segment Emissions Calcs'!$B$8:$B$8919=$B289,'PTE - Segment Emissions Calcs'!$V$8:$V$8919,)))</f>
        <v>7.9333333333333328E-5</v>
      </c>
      <c r="P289" s="38">
        <f t="array" aca="1" ref="P289" ca="1">IF($H289="TOTAL HAP",K289,MAX(IF('PTE - Segment Emissions Calcs'!$B$8:$B$8919=$B289,'PTE - Segment Emissions Calcs'!$X$8:$X$8919,)))</f>
        <v>3.4747999999999995E-4</v>
      </c>
      <c r="Q289" s="38">
        <f t="array" aca="1" ref="Q289" ca="1">IF($H289="TOTAL HAP",N289,MAX(IF('PTE - Segment Emissions Calcs'!$B$8:$B$8919=$B289,'PTE - Segment Emissions Calcs'!$Z$8:$Z$8919,)))</f>
        <v>3.4747999999999995E-4</v>
      </c>
      <c r="R289" s="39"/>
    </row>
    <row r="290" spans="1:18" x14ac:dyDescent="0.25">
      <c r="A290" s="40"/>
      <c r="B290" s="40"/>
      <c r="C290" s="34" t="s">
        <v>58</v>
      </c>
      <c r="D290" s="35"/>
      <c r="E290" s="35"/>
      <c r="F290" s="35">
        <f ca="1">IFERROR(VLOOKUP($E290&amp;"-1",'PTE - Segment Emissions Calcs'!$I$8:$V$8919,16,FALSE),0)</f>
        <v>4.7599999999999993E-6</v>
      </c>
      <c r="G290" s="35">
        <f ca="1">IFERROR(VLOOKUP($E290&amp;"-2",'PTE - Segment Emissions Calcs'!$I$8:$V$8919,16,FALSE),0)</f>
        <v>4.7599999999999993E-6</v>
      </c>
      <c r="H290" s="36">
        <f t="shared" ca="1" si="12"/>
        <v>4.7599999999999993E-6</v>
      </c>
      <c r="I290" s="37">
        <f ca="1">IFERROR(VLOOKUP($E290&amp;"-1",'PTE - Segment Emissions Calcs'!$I$8:$X$8919,18,FALSE),0)</f>
        <v>2.0848799999999996E-5</v>
      </c>
      <c r="J290" s="37">
        <f ca="1">IFERROR(VLOOKUP($E290&amp;"-2",'PTE - Segment Emissions Calcs'!$I$8:$X$8919,18,FALSE),0)</f>
        <v>2.0848799999999996E-5</v>
      </c>
      <c r="K290" s="37">
        <f t="shared" ca="1" si="13"/>
        <v>2.0848799999999996E-5</v>
      </c>
      <c r="L290" s="37">
        <f ca="1">IFERROR(VLOOKUP($E290&amp;"-1",'PTE - Segment Emissions Calcs'!$I$8:$Z$8919,20,FALSE),0)</f>
        <v>2.0848799999999996E-5</v>
      </c>
      <c r="M290" s="37">
        <f ca="1">IFERROR(VLOOKUP($E290&amp;"-2",'PTE - Segment Emissions Calcs'!$I$8:$Z$8919,20,FALSE),0)</f>
        <v>2.0848799999999996E-5</v>
      </c>
      <c r="N290" s="37">
        <f t="shared" ca="1" si="14"/>
        <v>2.0848799999999996E-5</v>
      </c>
      <c r="O290" s="38">
        <f t="array" aca="1" ref="O290" ca="1">IF($H290="TOTAL HAP",H290,MAX(IF('PTE - Segment Emissions Calcs'!$B$8:$B$8919=$B290,'PTE - Segment Emissions Calcs'!$V$8:$V$8919,)))</f>
        <v>4.7599999999999993E-6</v>
      </c>
      <c r="P290" s="38">
        <f t="array" aca="1" ref="P290" ca="1">IF($H290="TOTAL HAP",K290,MAX(IF('PTE - Segment Emissions Calcs'!$B$8:$B$8919=$B290,'PTE - Segment Emissions Calcs'!$X$8:$X$8919,)))</f>
        <v>2.0848799999999996E-5</v>
      </c>
      <c r="Q290" s="38">
        <f t="array" aca="1" ref="Q290" ca="1">IF($H290="TOTAL HAP",N290,MAX(IF('PTE - Segment Emissions Calcs'!$B$8:$B$8919=$B290,'PTE - Segment Emissions Calcs'!$Z$8:$Z$8919,)))</f>
        <v>2.0848799999999996E-5</v>
      </c>
      <c r="R290" s="39"/>
    </row>
    <row r="291" spans="1:18" x14ac:dyDescent="0.25">
      <c r="A291" s="40"/>
      <c r="B291" s="40"/>
      <c r="C291" s="34" t="s">
        <v>59</v>
      </c>
      <c r="D291" s="35"/>
      <c r="E291" s="35"/>
      <c r="F291" s="35">
        <f ca="1">IFERROR(VLOOKUP($E291&amp;"-1",'PTE - Segment Emissions Calcs'!$I$8:$V$8919,16,FALSE),0)</f>
        <v>2.1533333333333333E-5</v>
      </c>
      <c r="G291" s="35">
        <f ca="1">IFERROR(VLOOKUP($E291&amp;"-2",'PTE - Segment Emissions Calcs'!$I$8:$V$8919,16,FALSE),0)</f>
        <v>2.1533333333333333E-5</v>
      </c>
      <c r="H291" s="36">
        <f t="shared" ca="1" si="12"/>
        <v>2.1533333333333333E-5</v>
      </c>
      <c r="I291" s="37">
        <f ca="1">IFERROR(VLOOKUP($E291&amp;"-1",'PTE - Segment Emissions Calcs'!$I$8:$X$8919,18,FALSE),0)</f>
        <v>9.4315999999999996E-5</v>
      </c>
      <c r="J291" s="37">
        <f ca="1">IFERROR(VLOOKUP($E291&amp;"-2",'PTE - Segment Emissions Calcs'!$I$8:$X$8919,18,FALSE),0)</f>
        <v>9.4315999999999996E-5</v>
      </c>
      <c r="K291" s="37">
        <f t="shared" ca="1" si="13"/>
        <v>9.4315999999999996E-5</v>
      </c>
      <c r="L291" s="37">
        <f ca="1">IFERROR(VLOOKUP($E291&amp;"-1",'PTE - Segment Emissions Calcs'!$I$8:$Z$8919,20,FALSE),0)</f>
        <v>9.4315999999999996E-5</v>
      </c>
      <c r="M291" s="37">
        <f ca="1">IFERROR(VLOOKUP($E291&amp;"-2",'PTE - Segment Emissions Calcs'!$I$8:$Z$8919,20,FALSE),0)</f>
        <v>9.4315999999999996E-5</v>
      </c>
      <c r="N291" s="37">
        <f t="shared" ca="1" si="14"/>
        <v>9.4315999999999996E-5</v>
      </c>
      <c r="O291" s="38">
        <f t="array" aca="1" ref="O291" ca="1">IF($H291="TOTAL HAP",H291,MAX(IF('PTE - Segment Emissions Calcs'!$B$8:$B$8919=$B291,'PTE - Segment Emissions Calcs'!$V$8:$V$8919,)))</f>
        <v>2.1533333333333333E-5</v>
      </c>
      <c r="P291" s="38">
        <f t="array" aca="1" ref="P291" ca="1">IF($H291="TOTAL HAP",K291,MAX(IF('PTE - Segment Emissions Calcs'!$B$8:$B$8919=$B291,'PTE - Segment Emissions Calcs'!$X$8:$X$8919,)))</f>
        <v>9.4315999999999996E-5</v>
      </c>
      <c r="Q291" s="38">
        <f t="array" aca="1" ref="Q291" ca="1">IF($H291="TOTAL HAP",N291,MAX(IF('PTE - Segment Emissions Calcs'!$B$8:$B$8919=$B291,'PTE - Segment Emissions Calcs'!$Z$8:$Z$8919,)))</f>
        <v>9.4315999999999996E-5</v>
      </c>
      <c r="R291" s="39"/>
    </row>
    <row r="292" spans="1:18" x14ac:dyDescent="0.25">
      <c r="A292" s="40"/>
      <c r="B292" s="40"/>
      <c r="C292" s="34" t="s">
        <v>60</v>
      </c>
      <c r="D292" s="35"/>
      <c r="E292" s="35"/>
      <c r="F292" s="35">
        <f ca="1">IFERROR(VLOOKUP($E292&amp;"-1",'PTE - Segment Emissions Calcs'!$I$8:$V$8919,16,FALSE),0)</f>
        <v>1.4733333333333332E-5</v>
      </c>
      <c r="G292" s="35">
        <f ca="1">IFERROR(VLOOKUP($E292&amp;"-2",'PTE - Segment Emissions Calcs'!$I$8:$V$8919,16,FALSE),0)</f>
        <v>1.4733333333333332E-5</v>
      </c>
      <c r="H292" s="36">
        <f t="shared" ca="1" si="12"/>
        <v>1.4733333333333332E-5</v>
      </c>
      <c r="I292" s="37">
        <f ca="1">IFERROR(VLOOKUP($E292&amp;"-1",'PTE - Segment Emissions Calcs'!$I$8:$X$8919,18,FALSE),0)</f>
        <v>6.4531999999999998E-5</v>
      </c>
      <c r="J292" s="37">
        <f ca="1">IFERROR(VLOOKUP($E292&amp;"-2",'PTE - Segment Emissions Calcs'!$I$8:$X$8919,18,FALSE),0)</f>
        <v>6.4531999999999998E-5</v>
      </c>
      <c r="K292" s="37">
        <f t="shared" ca="1" si="13"/>
        <v>6.4531999999999998E-5</v>
      </c>
      <c r="L292" s="37">
        <f ca="1">IFERROR(VLOOKUP($E292&amp;"-1",'PTE - Segment Emissions Calcs'!$I$8:$Z$8919,20,FALSE),0)</f>
        <v>6.4531999999999998E-5</v>
      </c>
      <c r="M292" s="37">
        <f ca="1">IFERROR(VLOOKUP($E292&amp;"-2",'PTE - Segment Emissions Calcs'!$I$8:$Z$8919,20,FALSE),0)</f>
        <v>6.4531999999999998E-5</v>
      </c>
      <c r="N292" s="37">
        <f t="shared" ca="1" si="14"/>
        <v>6.4531999999999998E-5</v>
      </c>
      <c r="O292" s="38">
        <f t="array" aca="1" ref="O292" ca="1">IF($H292="TOTAL HAP",H292,MAX(IF('PTE - Segment Emissions Calcs'!$B$8:$B$8919=$B292,'PTE - Segment Emissions Calcs'!$V$8:$V$8919,)))</f>
        <v>1.4733333333333332E-5</v>
      </c>
      <c r="P292" s="38">
        <f t="array" aca="1" ref="P292" ca="1">IF($H292="TOTAL HAP",K292,MAX(IF('PTE - Segment Emissions Calcs'!$B$8:$B$8919=$B292,'PTE - Segment Emissions Calcs'!$X$8:$X$8919,)))</f>
        <v>6.4531999999999998E-5</v>
      </c>
      <c r="Q292" s="38">
        <f t="array" aca="1" ref="Q292" ca="1">IF($H292="TOTAL HAP",N292,MAX(IF('PTE - Segment Emissions Calcs'!$B$8:$B$8919=$B292,'PTE - Segment Emissions Calcs'!$Z$8:$Z$8919,)))</f>
        <v>6.4531999999999998E-5</v>
      </c>
      <c r="R292" s="39"/>
    </row>
    <row r="293" spans="1:18" x14ac:dyDescent="0.25">
      <c r="A293" s="40"/>
      <c r="B293" s="40"/>
      <c r="C293" s="34" t="s">
        <v>61</v>
      </c>
      <c r="D293" s="35"/>
      <c r="E293" s="35"/>
      <c r="F293" s="35">
        <f ca="1">IFERROR(VLOOKUP($E293&amp;"-1",'PTE - Segment Emissions Calcs'!$I$8:$V$8919,16,FALSE),0)</f>
        <v>1.1899999999999998E-4</v>
      </c>
      <c r="G293" s="35">
        <f ca="1">IFERROR(VLOOKUP($E293&amp;"-2",'PTE - Segment Emissions Calcs'!$I$8:$V$8919,16,FALSE),0)</f>
        <v>1.1899999999999998E-4</v>
      </c>
      <c r="H293" s="36">
        <f t="shared" ca="1" si="12"/>
        <v>1.1899999999999998E-4</v>
      </c>
      <c r="I293" s="37">
        <f ca="1">IFERROR(VLOOKUP($E293&amp;"-1",'PTE - Segment Emissions Calcs'!$I$8:$X$8919,18,FALSE),0)</f>
        <v>5.2121999999999986E-4</v>
      </c>
      <c r="J293" s="37">
        <f ca="1">IFERROR(VLOOKUP($E293&amp;"-2",'PTE - Segment Emissions Calcs'!$I$8:$X$8919,18,FALSE),0)</f>
        <v>5.2121999999999986E-4</v>
      </c>
      <c r="K293" s="37">
        <f t="shared" ca="1" si="13"/>
        <v>5.2121999999999986E-4</v>
      </c>
      <c r="L293" s="37">
        <f ca="1">IFERROR(VLOOKUP($E293&amp;"-1",'PTE - Segment Emissions Calcs'!$I$8:$Z$8919,20,FALSE),0)</f>
        <v>5.2121999999999986E-4</v>
      </c>
      <c r="M293" s="37">
        <f ca="1">IFERROR(VLOOKUP($E293&amp;"-2",'PTE - Segment Emissions Calcs'!$I$8:$Z$8919,20,FALSE),0)</f>
        <v>5.2121999999999986E-4</v>
      </c>
      <c r="N293" s="37">
        <f t="shared" ca="1" si="14"/>
        <v>5.2121999999999986E-4</v>
      </c>
      <c r="O293" s="38">
        <f t="array" aca="1" ref="O293" ca="1">IF($H293="TOTAL HAP",H293,MAX(IF('PTE - Segment Emissions Calcs'!$B$8:$B$8919=$B293,'PTE - Segment Emissions Calcs'!$V$8:$V$8919,)))</f>
        <v>1.1899999999999998E-4</v>
      </c>
      <c r="P293" s="38">
        <f t="array" aca="1" ref="P293" ca="1">IF($H293="TOTAL HAP",K293,MAX(IF('PTE - Segment Emissions Calcs'!$B$8:$B$8919=$B293,'PTE - Segment Emissions Calcs'!$X$8:$X$8919,)))</f>
        <v>5.2121999999999986E-4</v>
      </c>
      <c r="Q293" s="38">
        <f t="array" aca="1" ref="Q293" ca="1">IF($H293="TOTAL HAP",N293,MAX(IF('PTE - Segment Emissions Calcs'!$B$8:$B$8919=$B293,'PTE - Segment Emissions Calcs'!$Z$8:$Z$8919,)))</f>
        <v>5.2121999999999986E-4</v>
      </c>
      <c r="R293" s="39"/>
    </row>
    <row r="294" spans="1:18" x14ac:dyDescent="0.25">
      <c r="A294" s="40"/>
      <c r="B294" s="40"/>
      <c r="C294" s="34" t="s">
        <v>62</v>
      </c>
      <c r="D294" s="35"/>
      <c r="E294" s="35"/>
      <c r="F294" s="35">
        <f ca="1">IFERROR(VLOOKUP($E294&amp;"-1",'PTE - Segment Emissions Calcs'!$I$8:$V$8919,16,FALSE),0)</f>
        <v>5.0864E-5</v>
      </c>
      <c r="G294" s="35">
        <f ca="1">IFERROR(VLOOKUP($E294&amp;"-2",'PTE - Segment Emissions Calcs'!$I$8:$V$8919,16,FALSE),0)</f>
        <v>5.0864E-5</v>
      </c>
      <c r="H294" s="36">
        <f t="shared" ca="1" si="12"/>
        <v>5.0864E-5</v>
      </c>
      <c r="I294" s="37">
        <f ca="1">IFERROR(VLOOKUP($E294&amp;"-1",'PTE - Segment Emissions Calcs'!$I$8:$X$8919,18,FALSE),0)</f>
        <v>2.2278432000000001E-4</v>
      </c>
      <c r="J294" s="37">
        <f ca="1">IFERROR(VLOOKUP($E294&amp;"-2",'PTE - Segment Emissions Calcs'!$I$8:$X$8919,18,FALSE),0)</f>
        <v>2.2278432000000001E-4</v>
      </c>
      <c r="K294" s="37">
        <f t="shared" ca="1" si="13"/>
        <v>2.2278432000000001E-4</v>
      </c>
      <c r="L294" s="37">
        <f ca="1">IFERROR(VLOOKUP($E294&amp;"-1",'PTE - Segment Emissions Calcs'!$I$8:$Z$8919,20,FALSE),0)</f>
        <v>2.2278432000000001E-4</v>
      </c>
      <c r="M294" s="37">
        <f ca="1">IFERROR(VLOOKUP($E294&amp;"-2",'PTE - Segment Emissions Calcs'!$I$8:$Z$8919,20,FALSE),0)</f>
        <v>2.2278432000000001E-4</v>
      </c>
      <c r="N294" s="37">
        <f t="shared" ca="1" si="14"/>
        <v>2.2278432000000001E-4</v>
      </c>
      <c r="O294" s="38">
        <f t="array" aca="1" ref="O294" ca="1">IF($H294="TOTAL HAP",H294,MAX(IF('PTE - Segment Emissions Calcs'!$B$8:$B$8919=$B294,'PTE - Segment Emissions Calcs'!$V$8:$V$8919,)))</f>
        <v>5.0864E-5</v>
      </c>
      <c r="P294" s="38">
        <f t="array" aca="1" ref="P294" ca="1">IF($H294="TOTAL HAP",K294,MAX(IF('PTE - Segment Emissions Calcs'!$B$8:$B$8919=$B294,'PTE - Segment Emissions Calcs'!$X$8:$X$8919,)))</f>
        <v>2.2278432000000001E-4</v>
      </c>
      <c r="Q294" s="38">
        <f t="array" aca="1" ref="Q294" ca="1">IF($H294="TOTAL HAP",N294,MAX(IF('PTE - Segment Emissions Calcs'!$B$8:$B$8919=$B294,'PTE - Segment Emissions Calcs'!$Z$8:$Z$8919,)))</f>
        <v>2.2278432000000001E-4</v>
      </c>
      <c r="R294" s="39"/>
    </row>
    <row r="295" spans="1:18" x14ac:dyDescent="0.25">
      <c r="A295" s="40"/>
      <c r="B295" s="40"/>
      <c r="C295" s="34" t="s">
        <v>63</v>
      </c>
      <c r="D295" s="35"/>
      <c r="E295" s="35"/>
      <c r="F295" s="35">
        <f ca="1">IFERROR(VLOOKUP($E295&amp;"-1",'PTE - Segment Emissions Calcs'!$I$8:$V$8919,16,FALSE),0)</f>
        <v>6.9359999999999995E-4</v>
      </c>
      <c r="G295" s="35">
        <f ca="1">IFERROR(VLOOKUP($E295&amp;"-2",'PTE - Segment Emissions Calcs'!$I$8:$V$8919,16,FALSE),0)</f>
        <v>6.9359999999999995E-4</v>
      </c>
      <c r="H295" s="36">
        <f t="shared" ca="1" si="12"/>
        <v>6.9359999999999995E-4</v>
      </c>
      <c r="I295" s="37">
        <f ca="1">IFERROR(VLOOKUP($E295&amp;"-1",'PTE - Segment Emissions Calcs'!$I$8:$X$8919,18,FALSE),0)</f>
        <v>3.0379679999999998E-3</v>
      </c>
      <c r="J295" s="37">
        <f ca="1">IFERROR(VLOOKUP($E295&amp;"-2",'PTE - Segment Emissions Calcs'!$I$8:$X$8919,18,FALSE),0)</f>
        <v>3.0379679999999998E-3</v>
      </c>
      <c r="K295" s="37">
        <f t="shared" ca="1" si="13"/>
        <v>3.0379679999999998E-3</v>
      </c>
      <c r="L295" s="37">
        <f ca="1">IFERROR(VLOOKUP($E295&amp;"-1",'PTE - Segment Emissions Calcs'!$I$8:$Z$8919,20,FALSE),0)</f>
        <v>3.0379679999999998E-3</v>
      </c>
      <c r="M295" s="37">
        <f ca="1">IFERROR(VLOOKUP($E295&amp;"-2",'PTE - Segment Emissions Calcs'!$I$8:$Z$8919,20,FALSE),0)</f>
        <v>3.0379679999999998E-3</v>
      </c>
      <c r="N295" s="37">
        <f t="shared" ca="1" si="14"/>
        <v>3.0379679999999998E-3</v>
      </c>
      <c r="O295" s="38">
        <f t="array" aca="1" ref="O295" ca="1">IF($H295="TOTAL HAP",H295,MAX(IF('PTE - Segment Emissions Calcs'!$B$8:$B$8919=$B295,'PTE - Segment Emissions Calcs'!$V$8:$V$8919,)))</f>
        <v>6.9359999999999995E-4</v>
      </c>
      <c r="P295" s="38">
        <f t="array" aca="1" ref="P295" ca="1">IF($H295="TOTAL HAP",K295,MAX(IF('PTE - Segment Emissions Calcs'!$B$8:$B$8919=$B295,'PTE - Segment Emissions Calcs'!$X$8:$X$8919,)))</f>
        <v>3.0379679999999998E-3</v>
      </c>
      <c r="Q295" s="38">
        <f t="array" aca="1" ref="Q295" ca="1">IF($H295="TOTAL HAP",N295,MAX(IF('PTE - Segment Emissions Calcs'!$B$8:$B$8919=$B295,'PTE - Segment Emissions Calcs'!$Z$8:$Z$8919,)))</f>
        <v>3.0379679999999998E-3</v>
      </c>
      <c r="R295" s="39"/>
    </row>
    <row r="296" spans="1:18" x14ac:dyDescent="0.25">
      <c r="A296" s="40"/>
      <c r="B296" s="40"/>
      <c r="C296" s="34" t="s">
        <v>64</v>
      </c>
      <c r="D296" s="35"/>
      <c r="E296" s="35"/>
      <c r="F296" s="35">
        <f ca="1">IFERROR(VLOOKUP($E296&amp;"-1",'PTE - Segment Emissions Calcs'!$I$8:$V$8919,16,FALSE),0)</f>
        <v>9.8259999999999992E-4</v>
      </c>
      <c r="G296" s="35">
        <f ca="1">IFERROR(VLOOKUP($E296&amp;"-2",'PTE - Segment Emissions Calcs'!$I$8:$V$8919,16,FALSE),0)</f>
        <v>9.8259999999999992E-4</v>
      </c>
      <c r="H296" s="36">
        <f t="shared" ca="1" si="12"/>
        <v>9.8259999999999992E-4</v>
      </c>
      <c r="I296" s="37">
        <f ca="1">IFERROR(VLOOKUP($E296&amp;"-1",'PTE - Segment Emissions Calcs'!$I$8:$X$8919,18,FALSE),0)</f>
        <v>4.3037880000000002E-3</v>
      </c>
      <c r="J296" s="37">
        <f ca="1">IFERROR(VLOOKUP($E296&amp;"-2",'PTE - Segment Emissions Calcs'!$I$8:$X$8919,18,FALSE),0)</f>
        <v>4.3037880000000002E-3</v>
      </c>
      <c r="K296" s="37">
        <f t="shared" ca="1" si="13"/>
        <v>4.3037880000000002E-3</v>
      </c>
      <c r="L296" s="37">
        <f ca="1">IFERROR(VLOOKUP($E296&amp;"-1",'PTE - Segment Emissions Calcs'!$I$8:$Z$8919,20,FALSE),0)</f>
        <v>4.3037880000000002E-3</v>
      </c>
      <c r="M296" s="37">
        <f ca="1">IFERROR(VLOOKUP($E296&amp;"-2",'PTE - Segment Emissions Calcs'!$I$8:$Z$8919,20,FALSE),0)</f>
        <v>4.3037880000000002E-3</v>
      </c>
      <c r="N296" s="37">
        <f t="shared" ca="1" si="14"/>
        <v>4.3037880000000002E-3</v>
      </c>
      <c r="O296" s="38">
        <f t="array" aca="1" ref="O296" ca="1">IF($H296="TOTAL HAP",H296,MAX(IF('PTE - Segment Emissions Calcs'!$B$8:$B$8919=$B296,'PTE - Segment Emissions Calcs'!$V$8:$V$8919,)))</f>
        <v>9.8259999999999992E-4</v>
      </c>
      <c r="P296" s="38">
        <f t="array" aca="1" ref="P296" ca="1">IF($H296="TOTAL HAP",K296,MAX(IF('PTE - Segment Emissions Calcs'!$B$8:$B$8919=$B296,'PTE - Segment Emissions Calcs'!$X$8:$X$8919,)))</f>
        <v>4.3037880000000002E-3</v>
      </c>
      <c r="Q296" s="38">
        <f t="array" aca="1" ref="Q296" ca="1">IF($H296="TOTAL HAP",N296,MAX(IF('PTE - Segment Emissions Calcs'!$B$8:$B$8919=$B296,'PTE - Segment Emissions Calcs'!$Z$8:$Z$8919,)))</f>
        <v>4.3037880000000002E-3</v>
      </c>
      <c r="R296" s="39"/>
    </row>
    <row r="297" spans="1:18" x14ac:dyDescent="0.25">
      <c r="A297" s="40"/>
      <c r="B297" s="40"/>
      <c r="C297" s="34" t="s">
        <v>65</v>
      </c>
      <c r="D297" s="35"/>
      <c r="E297" s="35"/>
      <c r="F297" s="35">
        <f ca="1">IFERROR(VLOOKUP($E297&amp;"-1",'PTE - Segment Emissions Calcs'!$I$8:$V$8919,16,FALSE),0)</f>
        <v>3.0055999999999998E-5</v>
      </c>
      <c r="G297" s="35">
        <f ca="1">IFERROR(VLOOKUP($E297&amp;"-2",'PTE - Segment Emissions Calcs'!$I$8:$V$8919,16,FALSE),0)</f>
        <v>3.0055999999999998E-5</v>
      </c>
      <c r="H297" s="36">
        <f t="shared" ca="1" si="12"/>
        <v>3.0055999999999998E-5</v>
      </c>
      <c r="I297" s="37">
        <f ca="1">IFERROR(VLOOKUP($E297&amp;"-1",'PTE - Segment Emissions Calcs'!$I$8:$X$8919,18,FALSE),0)</f>
        <v>1.3164528E-4</v>
      </c>
      <c r="J297" s="37">
        <f ca="1">IFERROR(VLOOKUP($E297&amp;"-2",'PTE - Segment Emissions Calcs'!$I$8:$X$8919,18,FALSE),0)</f>
        <v>1.3164528E-4</v>
      </c>
      <c r="K297" s="37">
        <f t="shared" ca="1" si="13"/>
        <v>1.3164528E-4</v>
      </c>
      <c r="L297" s="37">
        <f ca="1">IFERROR(VLOOKUP($E297&amp;"-1",'PTE - Segment Emissions Calcs'!$I$8:$Z$8919,20,FALSE),0)</f>
        <v>1.3164528E-4</v>
      </c>
      <c r="M297" s="37">
        <f ca="1">IFERROR(VLOOKUP($E297&amp;"-2",'PTE - Segment Emissions Calcs'!$I$8:$Z$8919,20,FALSE),0)</f>
        <v>1.3164528E-4</v>
      </c>
      <c r="N297" s="37">
        <f t="shared" ca="1" si="14"/>
        <v>1.3164528E-4</v>
      </c>
      <c r="O297" s="38">
        <f t="array" aca="1" ref="O297" ca="1">IF($H297="TOTAL HAP",H297,MAX(IF('PTE - Segment Emissions Calcs'!$B$8:$B$8919=$B297,'PTE - Segment Emissions Calcs'!$V$8:$V$8919,)))</f>
        <v>3.0055999999999998E-5</v>
      </c>
      <c r="P297" s="38">
        <f t="array" aca="1" ref="P297" ca="1">IF($H297="TOTAL HAP",K297,MAX(IF('PTE - Segment Emissions Calcs'!$B$8:$B$8919=$B297,'PTE - Segment Emissions Calcs'!$X$8:$X$8919,)))</f>
        <v>1.3164528E-4</v>
      </c>
      <c r="Q297" s="38">
        <f t="array" aca="1" ref="Q297" ca="1">IF($H297="TOTAL HAP",N297,MAX(IF('PTE - Segment Emissions Calcs'!$B$8:$B$8919=$B297,'PTE - Segment Emissions Calcs'!$Z$8:$Z$8919,)))</f>
        <v>1.3164528E-4</v>
      </c>
      <c r="R297" s="39"/>
    </row>
    <row r="298" spans="1:18" x14ac:dyDescent="0.25">
      <c r="A298" s="40"/>
      <c r="B298" s="40"/>
      <c r="C298" s="34" t="s">
        <v>66</v>
      </c>
      <c r="D298" s="35"/>
      <c r="E298" s="35"/>
      <c r="F298" s="35">
        <f ca="1">IFERROR(VLOOKUP($E298&amp;"-1",'PTE - Segment Emissions Calcs'!$I$8:$V$8919,16,FALSE),0)</f>
        <v>9.2479999999999993E-4</v>
      </c>
      <c r="G298" s="35">
        <f ca="1">IFERROR(VLOOKUP($E298&amp;"-2",'PTE - Segment Emissions Calcs'!$I$8:$V$8919,16,FALSE),0)</f>
        <v>9.2479999999999993E-4</v>
      </c>
      <c r="H298" s="36">
        <f t="shared" ca="1" si="12"/>
        <v>9.2479999999999993E-4</v>
      </c>
      <c r="I298" s="37">
        <f ca="1">IFERROR(VLOOKUP($E298&amp;"-1",'PTE - Segment Emissions Calcs'!$I$8:$X$8919,18,FALSE),0)</f>
        <v>4.0506240000000001E-3</v>
      </c>
      <c r="J298" s="37">
        <f ca="1">IFERROR(VLOOKUP($E298&amp;"-2",'PTE - Segment Emissions Calcs'!$I$8:$X$8919,18,FALSE),0)</f>
        <v>4.0506240000000001E-3</v>
      </c>
      <c r="K298" s="37">
        <f t="shared" ca="1" si="13"/>
        <v>4.0506240000000001E-3</v>
      </c>
      <c r="L298" s="37">
        <f ca="1">IFERROR(VLOOKUP($E298&amp;"-1",'PTE - Segment Emissions Calcs'!$I$8:$Z$8919,20,FALSE),0)</f>
        <v>4.0506240000000001E-3</v>
      </c>
      <c r="M298" s="37">
        <f ca="1">IFERROR(VLOOKUP($E298&amp;"-2",'PTE - Segment Emissions Calcs'!$I$8:$Z$8919,20,FALSE),0)</f>
        <v>4.0506240000000001E-3</v>
      </c>
      <c r="N298" s="37">
        <f t="shared" ca="1" si="14"/>
        <v>4.0506240000000001E-3</v>
      </c>
      <c r="O298" s="38">
        <f t="array" aca="1" ref="O298" ca="1">IF($H298="TOTAL HAP",H298,MAX(IF('PTE - Segment Emissions Calcs'!$B$8:$B$8919=$B298,'PTE - Segment Emissions Calcs'!$V$8:$V$8919,)))</f>
        <v>9.2479999999999993E-4</v>
      </c>
      <c r="P298" s="38">
        <f t="array" aca="1" ref="P298" ca="1">IF($H298="TOTAL HAP",K298,MAX(IF('PTE - Segment Emissions Calcs'!$B$8:$B$8919=$B298,'PTE - Segment Emissions Calcs'!$X$8:$X$8919,)))</f>
        <v>4.0506240000000001E-3</v>
      </c>
      <c r="Q298" s="38">
        <f t="array" aca="1" ref="Q298" ca="1">IF($H298="TOTAL HAP",N298,MAX(IF('PTE - Segment Emissions Calcs'!$B$8:$B$8919=$B298,'PTE - Segment Emissions Calcs'!$Z$8:$Z$8919,)))</f>
        <v>4.0506240000000001E-3</v>
      </c>
      <c r="R298" s="39"/>
    </row>
    <row r="299" spans="1:18" x14ac:dyDescent="0.25">
      <c r="A299" s="40"/>
      <c r="B299" s="40"/>
      <c r="C299" s="34" t="s">
        <v>67</v>
      </c>
      <c r="D299" s="35"/>
      <c r="E299" s="35"/>
      <c r="F299" s="35">
        <f ca="1">IFERROR(VLOOKUP($E299&amp;"-1",'PTE - Segment Emissions Calcs'!$I$8:$V$8919,16,FALSE),0)</f>
        <v>2.3119999999999998E-4</v>
      </c>
      <c r="G299" s="35">
        <f ca="1">IFERROR(VLOOKUP($E299&amp;"-2",'PTE - Segment Emissions Calcs'!$I$8:$V$8919,16,FALSE),0)</f>
        <v>2.3119999999999998E-4</v>
      </c>
      <c r="H299" s="36">
        <f t="shared" ca="1" si="12"/>
        <v>2.3119999999999998E-4</v>
      </c>
      <c r="I299" s="37">
        <f ca="1">IFERROR(VLOOKUP($E299&amp;"-1",'PTE - Segment Emissions Calcs'!$I$8:$X$8919,18,FALSE),0)</f>
        <v>1.012656E-3</v>
      </c>
      <c r="J299" s="37">
        <f ca="1">IFERROR(VLOOKUP($E299&amp;"-2",'PTE - Segment Emissions Calcs'!$I$8:$X$8919,18,FALSE),0)</f>
        <v>1.012656E-3</v>
      </c>
      <c r="K299" s="37">
        <f t="shared" ca="1" si="13"/>
        <v>1.012656E-3</v>
      </c>
      <c r="L299" s="37">
        <f ca="1">IFERROR(VLOOKUP($E299&amp;"-1",'PTE - Segment Emissions Calcs'!$I$8:$Z$8919,20,FALSE),0)</f>
        <v>1.012656E-3</v>
      </c>
      <c r="M299" s="37">
        <f ca="1">IFERROR(VLOOKUP($E299&amp;"-2",'PTE - Segment Emissions Calcs'!$I$8:$Z$8919,20,FALSE),0)</f>
        <v>1.012656E-3</v>
      </c>
      <c r="N299" s="37">
        <f t="shared" ca="1" si="14"/>
        <v>1.012656E-3</v>
      </c>
      <c r="O299" s="38">
        <f t="array" aca="1" ref="O299" ca="1">IF($H299="TOTAL HAP",H299,MAX(IF('PTE - Segment Emissions Calcs'!$B$8:$B$8919=$B299,'PTE - Segment Emissions Calcs'!$V$8:$V$8919,)))</f>
        <v>2.3119999999999998E-4</v>
      </c>
      <c r="P299" s="38">
        <f t="array" aca="1" ref="P299" ca="1">IF($H299="TOTAL HAP",K299,MAX(IF('PTE - Segment Emissions Calcs'!$B$8:$B$8919=$B299,'PTE - Segment Emissions Calcs'!$X$8:$X$8919,)))</f>
        <v>1.012656E-3</v>
      </c>
      <c r="Q299" s="38">
        <f t="array" aca="1" ref="Q299" ca="1">IF($H299="TOTAL HAP",N299,MAX(IF('PTE - Segment Emissions Calcs'!$B$8:$B$8919=$B299,'PTE - Segment Emissions Calcs'!$Z$8:$Z$8919,)))</f>
        <v>1.012656E-3</v>
      </c>
      <c r="R299" s="39"/>
    </row>
    <row r="300" spans="1:18" x14ac:dyDescent="0.25">
      <c r="A300" s="40"/>
      <c r="B300" s="40"/>
      <c r="C300" s="34" t="s">
        <v>68</v>
      </c>
      <c r="D300" s="35"/>
      <c r="E300" s="35"/>
      <c r="F300" s="35">
        <f ca="1">IFERROR(VLOOKUP($E300&amp;"-1",'PTE - Segment Emissions Calcs'!$I$8:$V$8919,16,FALSE),0)</f>
        <v>3.6992000000000001E-5</v>
      </c>
      <c r="G300" s="35">
        <f ca="1">IFERROR(VLOOKUP($E300&amp;"-2",'PTE - Segment Emissions Calcs'!$I$8:$V$8919,16,FALSE),0)</f>
        <v>3.6992000000000001E-5</v>
      </c>
      <c r="H300" s="36">
        <f t="shared" ca="1" si="12"/>
        <v>3.6992000000000001E-5</v>
      </c>
      <c r="I300" s="37">
        <f ca="1">IFERROR(VLOOKUP($E300&amp;"-1",'PTE - Segment Emissions Calcs'!$I$8:$X$8919,18,FALSE),0)</f>
        <v>1.6202495999999999E-4</v>
      </c>
      <c r="J300" s="37">
        <f ca="1">IFERROR(VLOOKUP($E300&amp;"-2",'PTE - Segment Emissions Calcs'!$I$8:$X$8919,18,FALSE),0)</f>
        <v>1.6202495999999999E-4</v>
      </c>
      <c r="K300" s="37">
        <f t="shared" ca="1" si="13"/>
        <v>1.6202495999999999E-4</v>
      </c>
      <c r="L300" s="37">
        <f ca="1">IFERROR(VLOOKUP($E300&amp;"-1",'PTE - Segment Emissions Calcs'!$I$8:$Z$8919,20,FALSE),0)</f>
        <v>1.6202495999999999E-4</v>
      </c>
      <c r="M300" s="37">
        <f ca="1">IFERROR(VLOOKUP($E300&amp;"-2",'PTE - Segment Emissions Calcs'!$I$8:$Z$8919,20,FALSE),0)</f>
        <v>1.6202495999999999E-4</v>
      </c>
      <c r="N300" s="37">
        <f t="shared" ca="1" si="14"/>
        <v>1.6202495999999999E-4</v>
      </c>
      <c r="O300" s="38">
        <f t="array" aca="1" ref="O300" ca="1">IF($H300="TOTAL HAP",H300,MAX(IF('PTE - Segment Emissions Calcs'!$B$8:$B$8919=$B300,'PTE - Segment Emissions Calcs'!$V$8:$V$8919,)))</f>
        <v>3.6992000000000001E-5</v>
      </c>
      <c r="P300" s="38">
        <f t="array" aca="1" ref="P300" ca="1">IF($H300="TOTAL HAP",K300,MAX(IF('PTE - Segment Emissions Calcs'!$B$8:$B$8919=$B300,'PTE - Segment Emissions Calcs'!$X$8:$X$8919,)))</f>
        <v>1.6202495999999999E-4</v>
      </c>
      <c r="Q300" s="38">
        <f t="array" aca="1" ref="Q300" ca="1">IF($H300="TOTAL HAP",N300,MAX(IF('PTE - Segment Emissions Calcs'!$B$8:$B$8919=$B300,'PTE - Segment Emissions Calcs'!$Z$8:$Z$8919,)))</f>
        <v>1.6202495999999999E-4</v>
      </c>
      <c r="R300" s="39"/>
    </row>
    <row r="301" spans="1:18" x14ac:dyDescent="0.25">
      <c r="A301" s="40"/>
      <c r="B301" s="40"/>
      <c r="C301" s="34" t="s">
        <v>69</v>
      </c>
      <c r="D301" s="35"/>
      <c r="E301" s="35"/>
      <c r="F301" s="35">
        <f ca="1">IFERROR(VLOOKUP($E301&amp;"-1",'PTE - Segment Emissions Calcs'!$I$8:$V$8919,16,FALSE),0)</f>
        <v>1.4450000000000001E-3</v>
      </c>
      <c r="G301" s="35">
        <f ca="1">IFERROR(VLOOKUP($E301&amp;"-2",'PTE - Segment Emissions Calcs'!$I$8:$V$8919,16,FALSE),0)</f>
        <v>1.4450000000000001E-3</v>
      </c>
      <c r="H301" s="36">
        <f t="shared" ca="1" si="12"/>
        <v>1.4450000000000001E-3</v>
      </c>
      <c r="I301" s="37">
        <f ca="1">IFERROR(VLOOKUP($E301&amp;"-1",'PTE - Segment Emissions Calcs'!$I$8:$X$8919,18,FALSE),0)</f>
        <v>6.3291000000000007E-3</v>
      </c>
      <c r="J301" s="37">
        <f ca="1">IFERROR(VLOOKUP($E301&amp;"-2",'PTE - Segment Emissions Calcs'!$I$8:$X$8919,18,FALSE),0)</f>
        <v>6.3291000000000007E-3</v>
      </c>
      <c r="K301" s="37">
        <f t="shared" ca="1" si="13"/>
        <v>6.3291000000000007E-3</v>
      </c>
      <c r="L301" s="37">
        <f ca="1">IFERROR(VLOOKUP($E301&amp;"-1",'PTE - Segment Emissions Calcs'!$I$8:$Z$8919,20,FALSE),0)</f>
        <v>6.3291000000000007E-3</v>
      </c>
      <c r="M301" s="37">
        <f ca="1">IFERROR(VLOOKUP($E301&amp;"-2",'PTE - Segment Emissions Calcs'!$I$8:$Z$8919,20,FALSE),0)</f>
        <v>6.3291000000000007E-3</v>
      </c>
      <c r="N301" s="37">
        <f t="shared" ca="1" si="14"/>
        <v>6.3291000000000007E-3</v>
      </c>
      <c r="O301" s="38">
        <f t="array" aca="1" ref="O301" ca="1">IF($H301="TOTAL HAP",H301,MAX(IF('PTE - Segment Emissions Calcs'!$B$8:$B$8919=$B301,'PTE - Segment Emissions Calcs'!$V$8:$V$8919,)))</f>
        <v>1.4450000000000001E-3</v>
      </c>
      <c r="P301" s="38">
        <f t="array" aca="1" ref="P301" ca="1">IF($H301="TOTAL HAP",K301,MAX(IF('PTE - Segment Emissions Calcs'!$B$8:$B$8919=$B301,'PTE - Segment Emissions Calcs'!$X$8:$X$8919,)))</f>
        <v>6.3291000000000007E-3</v>
      </c>
      <c r="Q301" s="38">
        <f t="array" aca="1" ref="Q301" ca="1">IF($H301="TOTAL HAP",N301,MAX(IF('PTE - Segment Emissions Calcs'!$B$8:$B$8919=$B301,'PTE - Segment Emissions Calcs'!$Z$8:$Z$8919,)))</f>
        <v>6.3291000000000007E-3</v>
      </c>
      <c r="R301" s="39"/>
    </row>
    <row r="302" spans="1:18" ht="15.75" thickBot="1" x14ac:dyDescent="0.3">
      <c r="A302" s="42"/>
      <c r="B302" s="42"/>
      <c r="C302" s="43" t="s">
        <v>70</v>
      </c>
      <c r="D302" s="44"/>
      <c r="E302" s="44"/>
      <c r="F302" s="44">
        <f ca="1">IFERROR(VLOOKUP($E302&amp;"-1",'PTE - Segment Emissions Calcs'!$I$8:$V$8919,16,FALSE),0)</f>
        <v>5.0710149999999998E-5</v>
      </c>
      <c r="G302" s="44">
        <f ca="1">IFERROR(VLOOKUP($E302&amp;"-2",'PTE - Segment Emissions Calcs'!$I$8:$V$8919,16,FALSE),0)</f>
        <v>5.0710149999999998E-5</v>
      </c>
      <c r="H302" s="45">
        <f t="shared" ca="1" si="12"/>
        <v>5.0710149999999998E-5</v>
      </c>
      <c r="I302" s="46">
        <f ca="1">IFERROR(VLOOKUP($E302&amp;"-1",'PTE - Segment Emissions Calcs'!$I$8:$X$8919,18,FALSE),0)</f>
        <v>2.2211045699999999E-4</v>
      </c>
      <c r="J302" s="46">
        <f ca="1">IFERROR(VLOOKUP($E302&amp;"-2",'PTE - Segment Emissions Calcs'!$I$8:$X$8919,18,FALSE),0)</f>
        <v>2.2211045699999999E-4</v>
      </c>
      <c r="K302" s="46">
        <f t="shared" ca="1" si="13"/>
        <v>2.2211045699999999E-4</v>
      </c>
      <c r="L302" s="46">
        <f ca="1">IFERROR(VLOOKUP($E302&amp;"-1",'PTE - Segment Emissions Calcs'!$I$8:$Z$8919,20,FALSE),0)</f>
        <v>2.2211045699999999E-4</v>
      </c>
      <c r="M302" s="46">
        <f ca="1">IFERROR(VLOOKUP($E302&amp;"-2",'PTE - Segment Emissions Calcs'!$I$8:$Z$8919,20,FALSE),0)</f>
        <v>2.2211045699999999E-4</v>
      </c>
      <c r="N302" s="46">
        <f t="shared" ca="1" si="14"/>
        <v>2.2211045699999999E-4</v>
      </c>
      <c r="O302" s="47">
        <f t="array" aca="1" ref="O302" ca="1">IF($H302="TOTAL HAP",H302,MAX(IF('PTE - Segment Emissions Calcs'!$B$8:$B$8919=$B302,'PTE - Segment Emissions Calcs'!$V$8:$V$8919,)))</f>
        <v>5.0710149999999998E-5</v>
      </c>
      <c r="P302" s="47">
        <f t="array" aca="1" ref="P302" ca="1">IF($H302="TOTAL HAP",K302,MAX(IF('PTE - Segment Emissions Calcs'!$B$8:$B$8919=$B302,'PTE - Segment Emissions Calcs'!$X$8:$X$8919,)))</f>
        <v>2.2211045699999999E-4</v>
      </c>
      <c r="Q302" s="47">
        <f t="array" aca="1" ref="Q302" ca="1">IF($H302="TOTAL HAP",N302,MAX(IF('PTE - Segment Emissions Calcs'!$B$8:$B$8919=$B302,'PTE - Segment Emissions Calcs'!$Z$8:$Z$8919,)))</f>
        <v>2.2211045699999999E-4</v>
      </c>
      <c r="R302" s="48"/>
    </row>
    <row r="303" spans="1:18" ht="15.75" thickTop="1" x14ac:dyDescent="0.25">
      <c r="A303" s="25" t="str">
        <f ca="1">VLOOKUP(#REF!,'PTE - Segment Emissions Calcs'!$C$8:$J$8919,8,FALSE)</f>
        <v>EQUI 006</v>
      </c>
      <c r="B303" s="25" t="str">
        <f ca="1">VLOOKUP(A303,'PTE - Segment Emissions Calcs'!$J$8:$O$8919,4,FALSE)</f>
        <v>No. 1 Crude Charge Htr 5-1-B-7</v>
      </c>
      <c r="C303" s="26" t="s">
        <v>17</v>
      </c>
      <c r="D303" s="50"/>
      <c r="E303" s="27"/>
      <c r="F303" s="27">
        <f ca="1">IFERROR(VLOOKUP($E303&amp;"-1",'PTE - Segment Emissions Calcs'!$I$8:$V$8919,16,FALSE),0)</f>
        <v>9.24</v>
      </c>
      <c r="G303" s="27">
        <f ca="1">IFERROR(VLOOKUP($E303&amp;"-2",'PTE - Segment Emissions Calcs'!$I$8:$V$8919,16,FALSE),0)</f>
        <v>9.24</v>
      </c>
      <c r="H303" s="28">
        <f t="shared" ca="1" si="12"/>
        <v>9.24</v>
      </c>
      <c r="I303" s="29">
        <f ca="1">IFERROR(VLOOKUP($E303&amp;"-1",'PTE - Segment Emissions Calcs'!$I$8:$X$8919,18,FALSE),0)</f>
        <v>40.471200000000003</v>
      </c>
      <c r="J303" s="29">
        <f ca="1">IFERROR(VLOOKUP($E303&amp;"-2",'PTE - Segment Emissions Calcs'!$I$8:$X$8919,18,FALSE),0)</f>
        <v>40.471200000000003</v>
      </c>
      <c r="K303" s="29">
        <f t="shared" ca="1" si="13"/>
        <v>40.471200000000003</v>
      </c>
      <c r="L303" s="29">
        <f ca="1">IFERROR(VLOOKUP($E303&amp;"-1",'PTE - Segment Emissions Calcs'!$I$8:$Z$8919,20,FALSE),0)</f>
        <v>40.471200000000003</v>
      </c>
      <c r="M303" s="29">
        <f ca="1">IFERROR(VLOOKUP($E303&amp;"-2",'PTE - Segment Emissions Calcs'!$I$8:$Z$8919,20,FALSE),0)</f>
        <v>40.471200000000003</v>
      </c>
      <c r="N303" s="29">
        <f t="shared" ca="1" si="14"/>
        <v>40.471200000000003</v>
      </c>
      <c r="O303" s="30">
        <f t="array" aca="1" ref="O303" ca="1">IF($H303="TOTAL HAP",H303,MAX(IF('PTE - Segment Emissions Calcs'!$B$8:$B$8919=$B303,'PTE - Segment Emissions Calcs'!$V$8:$V$8919,)))</f>
        <v>9.24</v>
      </c>
      <c r="P303" s="30">
        <f t="array" aca="1" ref="P303" ca="1">IF($H303="TOTAL HAP",K303,MAX(IF('PTE - Segment Emissions Calcs'!$B$8:$B$8919=$B303,'PTE - Segment Emissions Calcs'!$X$8:$X$8919,)))</f>
        <v>40.471200000000003</v>
      </c>
      <c r="Q303" s="30">
        <f t="array" aca="1" ref="Q303" ca="1">IF($H303="TOTAL HAP",N303,MAX(IF('PTE - Segment Emissions Calcs'!$B$8:$B$8919=$B303,'PTE - Segment Emissions Calcs'!$Z$8:$Z$8919,)))</f>
        <v>40.471200000000003</v>
      </c>
      <c r="R303" s="31"/>
    </row>
    <row r="304" spans="1:18" x14ac:dyDescent="0.25">
      <c r="A304" s="32"/>
      <c r="B304" s="33"/>
      <c r="C304" s="34" t="s">
        <v>18</v>
      </c>
      <c r="D304" s="35"/>
      <c r="E304" s="35"/>
      <c r="F304" s="35">
        <f ca="1">IFERROR(VLOOKUP($E304&amp;"-1",'PTE - Segment Emissions Calcs'!$I$8:$V$8919,16,FALSE),0)</f>
        <v>4.2075000000000001E-4</v>
      </c>
      <c r="G304" s="35">
        <f ca="1">IFERROR(VLOOKUP($E304&amp;"-2",'PTE - Segment Emissions Calcs'!$I$8:$V$8919,16,FALSE),0)</f>
        <v>4.2075000000000001E-4</v>
      </c>
      <c r="H304" s="36">
        <f t="shared" ca="1" si="12"/>
        <v>4.2075000000000001E-4</v>
      </c>
      <c r="I304" s="37">
        <f ca="1">IFERROR(VLOOKUP($E304&amp;"-1",'PTE - Segment Emissions Calcs'!$I$8:$X$8919,18,FALSE),0)</f>
        <v>1.8428850000000001E-3</v>
      </c>
      <c r="J304" s="37">
        <f ca="1">IFERROR(VLOOKUP($E304&amp;"-2",'PTE - Segment Emissions Calcs'!$I$8:$X$8919,18,FALSE),0)</f>
        <v>1.8428850000000001E-3</v>
      </c>
      <c r="K304" s="37">
        <f t="shared" ca="1" si="13"/>
        <v>1.8428850000000001E-3</v>
      </c>
      <c r="L304" s="37">
        <f ca="1">IFERROR(VLOOKUP($E304&amp;"-1",'PTE - Segment Emissions Calcs'!$I$8:$Z$8919,20,FALSE),0)</f>
        <v>1.8428850000000001E-3</v>
      </c>
      <c r="M304" s="37">
        <f ca="1">IFERROR(VLOOKUP($E304&amp;"-2",'PTE - Segment Emissions Calcs'!$I$8:$Z$8919,20,FALSE),0)</f>
        <v>1.8428850000000001E-3</v>
      </c>
      <c r="N304" s="37">
        <f t="shared" ca="1" si="14"/>
        <v>1.8428850000000001E-3</v>
      </c>
      <c r="O304" s="38">
        <f t="array" aca="1" ref="O304" ca="1">IF($H304="TOTAL HAP",H304,MAX(IF('PTE - Segment Emissions Calcs'!$B$8:$B$8919=$B304,'PTE - Segment Emissions Calcs'!$V$8:$V$8919,)))</f>
        <v>4.2075000000000001E-4</v>
      </c>
      <c r="P304" s="38">
        <f t="array" aca="1" ref="P304" ca="1">IF($H304="TOTAL HAP",K304,MAX(IF('PTE - Segment Emissions Calcs'!$B$8:$B$8919=$B304,'PTE - Segment Emissions Calcs'!$X$8:$X$8919,)))</f>
        <v>1.8428850000000001E-3</v>
      </c>
      <c r="Q304" s="38">
        <f t="array" aca="1" ref="Q304" ca="1">IF($H304="TOTAL HAP",N304,MAX(IF('PTE - Segment Emissions Calcs'!$B$8:$B$8919=$B304,'PTE - Segment Emissions Calcs'!$Z$8:$Z$8919,)))</f>
        <v>1.8428850000000001E-3</v>
      </c>
      <c r="R304" s="39"/>
    </row>
    <row r="305" spans="1:18" x14ac:dyDescent="0.25">
      <c r="A305" s="32"/>
      <c r="B305" s="33"/>
      <c r="C305" s="34" t="s">
        <v>19</v>
      </c>
      <c r="D305" s="35"/>
      <c r="E305" s="35"/>
      <c r="F305" s="35">
        <f ca="1">IFERROR(VLOOKUP($E305&amp;"-1",'PTE - Segment Emissions Calcs'!$I$8:$V$8919,16,FALSE),0)</f>
        <v>30.800000000000004</v>
      </c>
      <c r="G305" s="35">
        <f ca="1">IFERROR(VLOOKUP($E305&amp;"-2",'PTE - Segment Emissions Calcs'!$I$8:$V$8919,16,FALSE),0)</f>
        <v>30.800000000000004</v>
      </c>
      <c r="H305" s="36">
        <f t="shared" ca="1" si="12"/>
        <v>30.800000000000004</v>
      </c>
      <c r="I305" s="37">
        <f ca="1">IFERROR(VLOOKUP($E305&amp;"-1",'PTE - Segment Emissions Calcs'!$I$8:$X$8919,18,FALSE),0)</f>
        <v>134.90400000000002</v>
      </c>
      <c r="J305" s="37">
        <f ca="1">IFERROR(VLOOKUP($E305&amp;"-2",'PTE - Segment Emissions Calcs'!$I$8:$X$8919,18,FALSE),0)</f>
        <v>134.90400000000002</v>
      </c>
      <c r="K305" s="37">
        <f t="shared" ca="1" si="13"/>
        <v>134.90400000000002</v>
      </c>
      <c r="L305" s="37">
        <f ca="1">IFERROR(VLOOKUP($E305&amp;"-1",'PTE - Segment Emissions Calcs'!$I$8:$Z$8919,20,FALSE),0)</f>
        <v>134.90400000000002</v>
      </c>
      <c r="M305" s="37">
        <f ca="1">IFERROR(VLOOKUP($E305&amp;"-2",'PTE - Segment Emissions Calcs'!$I$8:$Z$8919,20,FALSE),0)</f>
        <v>134.90400000000002</v>
      </c>
      <c r="N305" s="37">
        <f t="shared" ca="1" si="14"/>
        <v>134.90400000000002</v>
      </c>
      <c r="O305" s="38">
        <f t="array" aca="1" ref="O305" ca="1">IF($H305="TOTAL HAP",H305,MAX(IF('PTE - Segment Emissions Calcs'!$B$8:$B$8919=$B305,'PTE - Segment Emissions Calcs'!$V$8:$V$8919,)))</f>
        <v>30.800000000000004</v>
      </c>
      <c r="P305" s="38">
        <f t="array" aca="1" ref="P305" ca="1">IF($H305="TOTAL HAP",K305,MAX(IF('PTE - Segment Emissions Calcs'!$B$8:$B$8919=$B305,'PTE - Segment Emissions Calcs'!$X$8:$X$8919,)))</f>
        <v>134.90400000000002</v>
      </c>
      <c r="Q305" s="38">
        <f t="array" aca="1" ref="Q305" ca="1">IF($H305="TOTAL HAP",N305,MAX(IF('PTE - Segment Emissions Calcs'!$B$8:$B$8919=$B305,'PTE - Segment Emissions Calcs'!$Z$8:$Z$8919,)))</f>
        <v>134.90400000000002</v>
      </c>
      <c r="R305" s="39"/>
    </row>
    <row r="306" spans="1:18" x14ac:dyDescent="0.25">
      <c r="A306" s="40"/>
      <c r="B306" s="40"/>
      <c r="C306" s="34" t="s">
        <v>20</v>
      </c>
      <c r="D306" s="35"/>
      <c r="E306" s="35"/>
      <c r="F306" s="35">
        <f ca="1">IFERROR(VLOOKUP($E306&amp;"-1",'PTE - Segment Emissions Calcs'!$I$8:$V$8919,16,FALSE),0)</f>
        <v>0.53856000000000004</v>
      </c>
      <c r="G306" s="35">
        <f ca="1">IFERROR(VLOOKUP($E306&amp;"-2",'PTE - Segment Emissions Calcs'!$I$8:$V$8919,16,FALSE),0)</f>
        <v>0.53856000000000004</v>
      </c>
      <c r="H306" s="36">
        <f t="shared" ca="1" si="12"/>
        <v>0.53856000000000004</v>
      </c>
      <c r="I306" s="37">
        <f ca="1">IFERROR(VLOOKUP($E306&amp;"-1",'PTE - Segment Emissions Calcs'!$I$8:$X$8919,18,FALSE),0)</f>
        <v>2.3588928</v>
      </c>
      <c r="J306" s="37">
        <f ca="1">IFERROR(VLOOKUP($E306&amp;"-2",'PTE - Segment Emissions Calcs'!$I$8:$X$8919,18,FALSE),0)</f>
        <v>2.3588928</v>
      </c>
      <c r="K306" s="37">
        <f t="shared" ca="1" si="13"/>
        <v>2.3588928</v>
      </c>
      <c r="L306" s="37">
        <f ca="1">IFERROR(VLOOKUP($E306&amp;"-1",'PTE - Segment Emissions Calcs'!$I$8:$Z$8919,20,FALSE),0)</f>
        <v>2.3588928</v>
      </c>
      <c r="M306" s="37">
        <f ca="1">IFERROR(VLOOKUP($E306&amp;"-2",'PTE - Segment Emissions Calcs'!$I$8:$Z$8919,20,FALSE),0)</f>
        <v>2.3588928</v>
      </c>
      <c r="N306" s="37">
        <f t="shared" ca="1" si="14"/>
        <v>2.3588928</v>
      </c>
      <c r="O306" s="38">
        <f t="array" aca="1" ref="O306" ca="1">IF($H306="TOTAL HAP",H306,MAX(IF('PTE - Segment Emissions Calcs'!$B$8:$B$8919=$B306,'PTE - Segment Emissions Calcs'!$V$8:$V$8919,)))</f>
        <v>0.53856000000000004</v>
      </c>
      <c r="P306" s="38">
        <f t="array" aca="1" ref="P306" ca="1">IF($H306="TOTAL HAP",K306,MAX(IF('PTE - Segment Emissions Calcs'!$B$8:$B$8919=$B306,'PTE - Segment Emissions Calcs'!$X$8:$X$8919,)))</f>
        <v>2.3588928</v>
      </c>
      <c r="Q306" s="38">
        <f t="array" aca="1" ref="Q306" ca="1">IF($H306="TOTAL HAP",N306,MAX(IF('PTE - Segment Emissions Calcs'!$B$8:$B$8919=$B306,'PTE - Segment Emissions Calcs'!$Z$8:$Z$8919,)))</f>
        <v>2.3588928</v>
      </c>
      <c r="R306" s="39"/>
    </row>
    <row r="307" spans="1:18" x14ac:dyDescent="0.25">
      <c r="A307" s="40"/>
      <c r="B307" s="40"/>
      <c r="C307" s="34" t="s">
        <v>21</v>
      </c>
      <c r="D307" s="35"/>
      <c r="E307" s="35"/>
      <c r="F307" s="35">
        <f ca="1">IFERROR(VLOOKUP($E307&amp;"-1",'PTE - Segment Emissions Calcs'!$I$8:$V$8919,16,FALSE),0)</f>
        <v>0.53856000000000004</v>
      </c>
      <c r="G307" s="35">
        <f ca="1">IFERROR(VLOOKUP($E307&amp;"-2",'PTE - Segment Emissions Calcs'!$I$8:$V$8919,16,FALSE),0)</f>
        <v>0.53856000000000004</v>
      </c>
      <c r="H307" s="36">
        <f t="shared" ca="1" si="12"/>
        <v>0.53856000000000004</v>
      </c>
      <c r="I307" s="37">
        <f ca="1">IFERROR(VLOOKUP($E307&amp;"-1",'PTE - Segment Emissions Calcs'!$I$8:$X$8919,18,FALSE),0)</f>
        <v>2.3588928</v>
      </c>
      <c r="J307" s="37">
        <f ca="1">IFERROR(VLOOKUP($E307&amp;"-2",'PTE - Segment Emissions Calcs'!$I$8:$X$8919,18,FALSE),0)</f>
        <v>2.3588928</v>
      </c>
      <c r="K307" s="37">
        <f t="shared" ca="1" si="13"/>
        <v>2.3588928</v>
      </c>
      <c r="L307" s="37">
        <f ca="1">IFERROR(VLOOKUP($E307&amp;"-1",'PTE - Segment Emissions Calcs'!$I$8:$Z$8919,20,FALSE),0)</f>
        <v>2.3588928</v>
      </c>
      <c r="M307" s="37">
        <f ca="1">IFERROR(VLOOKUP($E307&amp;"-2",'PTE - Segment Emissions Calcs'!$I$8:$Z$8919,20,FALSE),0)</f>
        <v>2.3588928</v>
      </c>
      <c r="N307" s="37">
        <f t="shared" ca="1" si="14"/>
        <v>2.3588928</v>
      </c>
      <c r="O307" s="38">
        <f t="array" aca="1" ref="O307" ca="1">IF($H307="TOTAL HAP",H307,MAX(IF('PTE - Segment Emissions Calcs'!$B$8:$B$8919=$B307,'PTE - Segment Emissions Calcs'!$V$8:$V$8919,)))</f>
        <v>0.53856000000000004</v>
      </c>
      <c r="P307" s="38">
        <f t="array" aca="1" ref="P307" ca="1">IF($H307="TOTAL HAP",K307,MAX(IF('PTE - Segment Emissions Calcs'!$B$8:$B$8919=$B307,'PTE - Segment Emissions Calcs'!$X$8:$X$8919,)))</f>
        <v>2.3588928</v>
      </c>
      <c r="Q307" s="38">
        <f t="array" aca="1" ref="Q307" ca="1">IF($H307="TOTAL HAP",N307,MAX(IF('PTE - Segment Emissions Calcs'!$B$8:$B$8919=$B307,'PTE - Segment Emissions Calcs'!$Z$8:$Z$8919,)))</f>
        <v>2.3588928</v>
      </c>
      <c r="R307" s="39"/>
    </row>
    <row r="308" spans="1:18" x14ac:dyDescent="0.25">
      <c r="A308" s="40"/>
      <c r="B308" s="40"/>
      <c r="C308" s="34" t="s">
        <v>22</v>
      </c>
      <c r="D308" s="35"/>
      <c r="E308" s="35"/>
      <c r="F308" s="35">
        <f ca="1">IFERROR(VLOOKUP($E308&amp;"-1",'PTE - Segment Emissions Calcs'!$I$8:$V$8919,16,FALSE),0)</f>
        <v>0.53856000000000004</v>
      </c>
      <c r="G308" s="35">
        <f ca="1">IFERROR(VLOOKUP($E308&amp;"-2",'PTE - Segment Emissions Calcs'!$I$8:$V$8919,16,FALSE),0)</f>
        <v>0.53856000000000004</v>
      </c>
      <c r="H308" s="36">
        <f t="shared" ca="1" si="12"/>
        <v>0.53856000000000004</v>
      </c>
      <c r="I308" s="37">
        <f ca="1">IFERROR(VLOOKUP($E308&amp;"-1",'PTE - Segment Emissions Calcs'!$I$8:$X$8919,18,FALSE),0)</f>
        <v>2.3588928</v>
      </c>
      <c r="J308" s="37">
        <f ca="1">IFERROR(VLOOKUP($E308&amp;"-2",'PTE - Segment Emissions Calcs'!$I$8:$X$8919,18,FALSE),0)</f>
        <v>2.3588928</v>
      </c>
      <c r="K308" s="37">
        <f t="shared" ca="1" si="13"/>
        <v>2.3588928</v>
      </c>
      <c r="L308" s="37">
        <f ca="1">IFERROR(VLOOKUP($E308&amp;"-1",'PTE - Segment Emissions Calcs'!$I$8:$Z$8919,20,FALSE),0)</f>
        <v>2.3588928</v>
      </c>
      <c r="M308" s="37">
        <f ca="1">IFERROR(VLOOKUP($E308&amp;"-2",'PTE - Segment Emissions Calcs'!$I$8:$Z$8919,20,FALSE),0)</f>
        <v>2.3588928</v>
      </c>
      <c r="N308" s="37">
        <f t="shared" ca="1" si="14"/>
        <v>2.3588928</v>
      </c>
      <c r="O308" s="38">
        <f t="array" aca="1" ref="O308" ca="1">IF($H308="TOTAL HAP",H308,MAX(IF('PTE - Segment Emissions Calcs'!$B$8:$B$8919=$B308,'PTE - Segment Emissions Calcs'!$V$8:$V$8919,)))</f>
        <v>0.53856000000000004</v>
      </c>
      <c r="P308" s="38">
        <f t="array" aca="1" ref="P308" ca="1">IF($H308="TOTAL HAP",K308,MAX(IF('PTE - Segment Emissions Calcs'!$B$8:$B$8919=$B308,'PTE - Segment Emissions Calcs'!$X$8:$X$8919,)))</f>
        <v>2.3588928</v>
      </c>
      <c r="Q308" s="38">
        <f t="array" aca="1" ref="Q308" ca="1">IF($H308="TOTAL HAP",N308,MAX(IF('PTE - Segment Emissions Calcs'!$B$8:$B$8919=$B308,'PTE - Segment Emissions Calcs'!$Z$8:$Z$8919,)))</f>
        <v>2.3588928</v>
      </c>
      <c r="R308" s="39"/>
    </row>
    <row r="309" spans="1:18" x14ac:dyDescent="0.25">
      <c r="A309" s="40"/>
      <c r="B309" s="40"/>
      <c r="C309" s="34" t="s">
        <v>23</v>
      </c>
      <c r="D309" s="35"/>
      <c r="E309" s="35"/>
      <c r="F309" s="35">
        <f ca="1">IFERROR(VLOOKUP($E309&amp;"-1",'PTE - Segment Emissions Calcs'!$I$8:$V$8919,16,FALSE),0)</f>
        <v>2.83</v>
      </c>
      <c r="G309" s="35">
        <f ca="1">IFERROR(VLOOKUP($E309&amp;"-2",'PTE - Segment Emissions Calcs'!$I$8:$V$8919,16,FALSE),0)</f>
        <v>2.83</v>
      </c>
      <c r="H309" s="36">
        <f t="shared" ca="1" si="12"/>
        <v>2.83</v>
      </c>
      <c r="I309" s="37">
        <f ca="1">IFERROR(VLOOKUP($E309&amp;"-1",'PTE - Segment Emissions Calcs'!$I$8:$X$8919,18,FALSE),0)</f>
        <v>12.3954</v>
      </c>
      <c r="J309" s="37">
        <f ca="1">IFERROR(VLOOKUP($E309&amp;"-2",'PTE - Segment Emissions Calcs'!$I$8:$X$8919,18,FALSE),0)</f>
        <v>12.3954</v>
      </c>
      <c r="K309" s="37">
        <f t="shared" ca="1" si="13"/>
        <v>12.3954</v>
      </c>
      <c r="L309" s="37">
        <f ca="1">IFERROR(VLOOKUP($E309&amp;"-1",'PTE - Segment Emissions Calcs'!$I$8:$Z$8919,20,FALSE),0)</f>
        <v>12.3954</v>
      </c>
      <c r="M309" s="37">
        <f ca="1">IFERROR(VLOOKUP($E309&amp;"-2",'PTE - Segment Emissions Calcs'!$I$8:$Z$8919,20,FALSE),0)</f>
        <v>12.3954</v>
      </c>
      <c r="N309" s="37">
        <f t="shared" ca="1" si="14"/>
        <v>12.3954</v>
      </c>
      <c r="O309" s="38">
        <f t="array" aca="1" ref="O309" ca="1">IF($H309="TOTAL HAP",H309,MAX(IF('PTE - Segment Emissions Calcs'!$B$8:$B$8919=$B309,'PTE - Segment Emissions Calcs'!$V$8:$V$8919,)))</f>
        <v>2.83</v>
      </c>
      <c r="P309" s="38">
        <f t="array" aca="1" ref="P309" ca="1">IF($H309="TOTAL HAP",K309,MAX(IF('PTE - Segment Emissions Calcs'!$B$8:$B$8919=$B309,'PTE - Segment Emissions Calcs'!$X$8:$X$8919,)))</f>
        <v>12.3954</v>
      </c>
      <c r="Q309" s="38">
        <f t="array" aca="1" ref="Q309" ca="1">IF($H309="TOTAL HAP",N309,MAX(IF('PTE - Segment Emissions Calcs'!$B$8:$B$8919=$B309,'PTE - Segment Emissions Calcs'!$Z$8:$Z$8919,)))</f>
        <v>12.3954</v>
      </c>
      <c r="R309" s="39"/>
    </row>
    <row r="310" spans="1:18" x14ac:dyDescent="0.25">
      <c r="A310" s="40"/>
      <c r="B310" s="40"/>
      <c r="C310" s="34" t="s">
        <v>24</v>
      </c>
      <c r="D310" s="35"/>
      <c r="E310" s="35"/>
      <c r="F310" s="35">
        <f ca="1">IFERROR(VLOOKUP($E310&amp;"-1",'PTE - Segment Emissions Calcs'!$I$8:$V$8919,16,FALSE),0)</f>
        <v>0.60499999999999998</v>
      </c>
      <c r="G310" s="35">
        <f ca="1">IFERROR(VLOOKUP($E310&amp;"-2",'PTE - Segment Emissions Calcs'!$I$8:$V$8919,16,FALSE),0)</f>
        <v>0.60499999999999998</v>
      </c>
      <c r="H310" s="36">
        <f t="shared" ca="1" si="12"/>
        <v>0.60499999999999998</v>
      </c>
      <c r="I310" s="37">
        <f ca="1">IFERROR(VLOOKUP($E310&amp;"-1",'PTE - Segment Emissions Calcs'!$I$8:$X$8919,18,FALSE),0)</f>
        <v>2.6499000000000001</v>
      </c>
      <c r="J310" s="37">
        <f ca="1">IFERROR(VLOOKUP($E310&amp;"-2",'PTE - Segment Emissions Calcs'!$I$8:$X$8919,18,FALSE),0)</f>
        <v>2.6499000000000001</v>
      </c>
      <c r="K310" s="37">
        <f t="shared" ca="1" si="13"/>
        <v>2.6499000000000001</v>
      </c>
      <c r="L310" s="37">
        <f ca="1">IFERROR(VLOOKUP($E310&amp;"-1",'PTE - Segment Emissions Calcs'!$I$8:$Z$8919,20,FALSE),0)</f>
        <v>2.6499000000000001</v>
      </c>
      <c r="M310" s="37">
        <f ca="1">IFERROR(VLOOKUP($E310&amp;"-2",'PTE - Segment Emissions Calcs'!$I$8:$Z$8919,20,FALSE),0)</f>
        <v>2.6499000000000001</v>
      </c>
      <c r="N310" s="37">
        <f t="shared" ca="1" si="14"/>
        <v>2.6499000000000001</v>
      </c>
      <c r="O310" s="38">
        <f t="array" aca="1" ref="O310" ca="1">IF($H310="TOTAL HAP",H310,MAX(IF('PTE - Segment Emissions Calcs'!$B$8:$B$8919=$B310,'PTE - Segment Emissions Calcs'!$V$8:$V$8919,)))</f>
        <v>0.60499999999999998</v>
      </c>
      <c r="P310" s="38">
        <f t="array" aca="1" ref="P310" ca="1">IF($H310="TOTAL HAP",K310,MAX(IF('PTE - Segment Emissions Calcs'!$B$8:$B$8919=$B310,'PTE - Segment Emissions Calcs'!$X$8:$X$8919,)))</f>
        <v>2.6499000000000001</v>
      </c>
      <c r="Q310" s="38">
        <f t="array" aca="1" ref="Q310" ca="1">IF($H310="TOTAL HAP",N310,MAX(IF('PTE - Segment Emissions Calcs'!$B$8:$B$8919=$B310,'PTE - Segment Emissions Calcs'!$Z$8:$Z$8919,)))</f>
        <v>2.6499000000000001</v>
      </c>
      <c r="R310" s="39"/>
    </row>
    <row r="311" spans="1:18" x14ac:dyDescent="0.25">
      <c r="A311" s="40"/>
      <c r="B311" s="40"/>
      <c r="C311" s="34" t="s">
        <v>25</v>
      </c>
      <c r="D311" s="35"/>
      <c r="E311" s="35"/>
      <c r="F311" s="35">
        <f ca="1">IFERROR(VLOOKUP($E311&amp;"-1",'PTE - Segment Emissions Calcs'!$I$8:$V$8919,16,FALSE),0)</f>
        <v>13087.456800000002</v>
      </c>
      <c r="G311" s="35">
        <f ca="1">IFERROR(VLOOKUP($E311&amp;"-2",'PTE - Segment Emissions Calcs'!$I$8:$V$8919,16,FALSE),0)</f>
        <v>14563.560000000001</v>
      </c>
      <c r="H311" s="36">
        <f t="shared" ca="1" si="12"/>
        <v>14563.560000000001</v>
      </c>
      <c r="I311" s="37">
        <f ca="1">IFERROR(VLOOKUP($E311&amp;"-1",'PTE - Segment Emissions Calcs'!$I$8:$X$8919,18,FALSE),0)</f>
        <v>57323.060784000008</v>
      </c>
      <c r="J311" s="37">
        <f ca="1">IFERROR(VLOOKUP($E311&amp;"-2",'PTE - Segment Emissions Calcs'!$I$8:$X$8919,18,FALSE),0)</f>
        <v>63788.392800000001</v>
      </c>
      <c r="K311" s="37">
        <f t="shared" ca="1" si="13"/>
        <v>63788.392800000001</v>
      </c>
      <c r="L311" s="37">
        <f ca="1">IFERROR(VLOOKUP($E311&amp;"-1",'PTE - Segment Emissions Calcs'!$I$8:$Z$8919,20,FALSE),0)</f>
        <v>57323.060784000008</v>
      </c>
      <c r="M311" s="37">
        <f ca="1">IFERROR(VLOOKUP($E311&amp;"-2",'PTE - Segment Emissions Calcs'!$I$8:$Z$8919,20,FALSE),0)</f>
        <v>63788.392800000001</v>
      </c>
      <c r="N311" s="37">
        <f t="shared" ca="1" si="14"/>
        <v>63788.392800000001</v>
      </c>
      <c r="O311" s="38">
        <f t="array" aca="1" ref="O311" ca="1">IF($H311="TOTAL HAP",H311,MAX(IF('PTE - Segment Emissions Calcs'!$B$8:$B$8919=$B311,'PTE - Segment Emissions Calcs'!$V$8:$V$8919,)))</f>
        <v>14563.560000000001</v>
      </c>
      <c r="P311" s="38">
        <f t="array" aca="1" ref="P311" ca="1">IF($H311="TOTAL HAP",K311,MAX(IF('PTE - Segment Emissions Calcs'!$B$8:$B$8919=$B311,'PTE - Segment Emissions Calcs'!$X$8:$X$8919,)))</f>
        <v>63788.392800000001</v>
      </c>
      <c r="Q311" s="38">
        <f t="array" aca="1" ref="Q311" ca="1">IF($H311="TOTAL HAP",N311,MAX(IF('PTE - Segment Emissions Calcs'!$B$8:$B$8919=$B311,'PTE - Segment Emissions Calcs'!$Z$8:$Z$8919,)))</f>
        <v>63788.392800000001</v>
      </c>
      <c r="R311" s="39"/>
    </row>
    <row r="312" spans="1:18" x14ac:dyDescent="0.25">
      <c r="A312" s="40"/>
      <c r="B312" s="40"/>
      <c r="C312" s="34" t="s">
        <v>26</v>
      </c>
      <c r="D312" s="35"/>
      <c r="E312" s="35"/>
      <c r="F312" s="35">
        <f ca="1">IFERROR(VLOOKUP($E312&amp;"-1",'PTE - Segment Emissions Calcs'!$I$8:$V$8919,16,FALSE),0)</f>
        <v>0.24684000000000003</v>
      </c>
      <c r="G312" s="35">
        <f ca="1">IFERROR(VLOOKUP($E312&amp;"-2",'PTE - Segment Emissions Calcs'!$I$8:$V$8919,16,FALSE),0)</f>
        <v>0.74792520000000007</v>
      </c>
      <c r="H312" s="36">
        <f t="shared" ca="1" si="12"/>
        <v>0.74792520000000007</v>
      </c>
      <c r="I312" s="37">
        <f ca="1">IFERROR(VLOOKUP($E312&amp;"-1",'PTE - Segment Emissions Calcs'!$I$8:$X$8919,18,FALSE),0)</f>
        <v>1.0811592000000001</v>
      </c>
      <c r="J312" s="37">
        <f ca="1">IFERROR(VLOOKUP($E312&amp;"-2",'PTE - Segment Emissions Calcs'!$I$8:$X$8919,18,FALSE),0)</f>
        <v>3.2759123760000004</v>
      </c>
      <c r="K312" s="37">
        <f t="shared" ca="1" si="13"/>
        <v>3.2759123760000004</v>
      </c>
      <c r="L312" s="37">
        <f ca="1">IFERROR(VLOOKUP($E312&amp;"-1",'PTE - Segment Emissions Calcs'!$I$8:$Z$8919,20,FALSE),0)</f>
        <v>1.0811592000000001</v>
      </c>
      <c r="M312" s="37">
        <f ca="1">IFERROR(VLOOKUP($E312&amp;"-2",'PTE - Segment Emissions Calcs'!$I$8:$Z$8919,20,FALSE),0)</f>
        <v>3.2759123760000004</v>
      </c>
      <c r="N312" s="37">
        <f t="shared" ca="1" si="14"/>
        <v>3.2759123760000004</v>
      </c>
      <c r="O312" s="38">
        <f t="array" aca="1" ref="O312" ca="1">IF($H312="TOTAL HAP",H312,MAX(IF('PTE - Segment Emissions Calcs'!$B$8:$B$8919=$B312,'PTE - Segment Emissions Calcs'!$V$8:$V$8919,)))</f>
        <v>0.74792520000000007</v>
      </c>
      <c r="P312" s="38">
        <f t="array" aca="1" ref="P312" ca="1">IF($H312="TOTAL HAP",K312,MAX(IF('PTE - Segment Emissions Calcs'!$B$8:$B$8919=$B312,'PTE - Segment Emissions Calcs'!$X$8:$X$8919,)))</f>
        <v>3.2759123760000004</v>
      </c>
      <c r="Q312" s="38">
        <f t="array" aca="1" ref="Q312" ca="1">IF($H312="TOTAL HAP",N312,MAX(IF('PTE - Segment Emissions Calcs'!$B$8:$B$8919=$B312,'PTE - Segment Emissions Calcs'!$Z$8:$Z$8919,)))</f>
        <v>3.2759123760000004</v>
      </c>
      <c r="R312" s="39"/>
    </row>
    <row r="313" spans="1:18" x14ac:dyDescent="0.25">
      <c r="A313" s="40"/>
      <c r="B313" s="40"/>
      <c r="C313" s="34" t="s">
        <v>27</v>
      </c>
      <c r="D313" s="35"/>
      <c r="E313" s="35"/>
      <c r="F313" s="35">
        <f ca="1">IFERROR(VLOOKUP($E313&amp;"-1",'PTE - Segment Emissions Calcs'!$I$8:$V$8919,16,FALSE),0)</f>
        <v>2.4684000000000005E-2</v>
      </c>
      <c r="G313" s="35">
        <f ca="1">IFERROR(VLOOKUP($E313&amp;"-2",'PTE - Segment Emissions Calcs'!$I$8:$V$8919,16,FALSE),0)</f>
        <v>6.7768800000000004E-2</v>
      </c>
      <c r="H313" s="36">
        <f t="shared" ca="1" si="12"/>
        <v>6.7768800000000004E-2</v>
      </c>
      <c r="I313" s="37">
        <f ca="1">IFERROR(VLOOKUP($E313&amp;"-1",'PTE - Segment Emissions Calcs'!$I$8:$X$8919,18,FALSE),0)</f>
        <v>0.10811592000000002</v>
      </c>
      <c r="J313" s="37">
        <f ca="1">IFERROR(VLOOKUP($E313&amp;"-2",'PTE - Segment Emissions Calcs'!$I$8:$X$8919,18,FALSE),0)</f>
        <v>0.29682734400000005</v>
      </c>
      <c r="K313" s="37">
        <f t="shared" ca="1" si="13"/>
        <v>0.29682734400000005</v>
      </c>
      <c r="L313" s="37">
        <f ca="1">IFERROR(VLOOKUP($E313&amp;"-1",'PTE - Segment Emissions Calcs'!$I$8:$Z$8919,20,FALSE),0)</f>
        <v>0.10811592000000002</v>
      </c>
      <c r="M313" s="37">
        <f ca="1">IFERROR(VLOOKUP($E313&amp;"-2",'PTE - Segment Emissions Calcs'!$I$8:$Z$8919,20,FALSE),0)</f>
        <v>0.29682734400000005</v>
      </c>
      <c r="N313" s="37">
        <f t="shared" ca="1" si="14"/>
        <v>0.29682734400000005</v>
      </c>
      <c r="O313" s="38">
        <f t="array" aca="1" ref="O313" ca="1">IF($H313="TOTAL HAP",H313,MAX(IF('PTE - Segment Emissions Calcs'!$B$8:$B$8919=$B313,'PTE - Segment Emissions Calcs'!$V$8:$V$8919,)))</f>
        <v>6.7768800000000004E-2</v>
      </c>
      <c r="P313" s="38">
        <f t="array" aca="1" ref="P313" ca="1">IF($H313="TOTAL HAP",K313,MAX(IF('PTE - Segment Emissions Calcs'!$B$8:$B$8919=$B313,'PTE - Segment Emissions Calcs'!$X$8:$X$8919,)))</f>
        <v>0.29682734400000005</v>
      </c>
      <c r="Q313" s="38">
        <f t="array" aca="1" ref="Q313" ca="1">IF($H313="TOTAL HAP",N313,MAX(IF('PTE - Segment Emissions Calcs'!$B$8:$B$8919=$B313,'PTE - Segment Emissions Calcs'!$Z$8:$Z$8919,)))</f>
        <v>0.29682734400000005</v>
      </c>
      <c r="R313" s="39"/>
    </row>
    <row r="314" spans="1:18" x14ac:dyDescent="0.25">
      <c r="A314" s="40"/>
      <c r="B314" s="40"/>
      <c r="C314" s="34" t="s">
        <v>28</v>
      </c>
      <c r="D314" s="35"/>
      <c r="E314" s="35"/>
      <c r="F314" s="35">
        <f ca="1">IFERROR(VLOOKUP($E314&amp;"-1",'PTE - Segment Emissions Calcs'!$I$8:$V$8919,16,FALSE),0)</f>
        <v>13100.983632000003</v>
      </c>
      <c r="G314" s="35">
        <f ca="1">IFERROR(VLOOKUP($E314&amp;"-2",'PTE - Segment Emissions Calcs'!$I$8:$V$8919,16,FALSE),0)</f>
        <v>14602.453232400001</v>
      </c>
      <c r="H314" s="36">
        <f t="shared" ca="1" si="12"/>
        <v>14602.453232400001</v>
      </c>
      <c r="I314" s="37">
        <f ca="1">IFERROR(VLOOKUP($E314&amp;"-1",'PTE - Segment Emissions Calcs'!$I$8:$X$8919,18,FALSE),0)</f>
        <v>57382.308308160013</v>
      </c>
      <c r="J314" s="37">
        <f ca="1">IFERROR(VLOOKUP($E314&amp;"-2",'PTE - Segment Emissions Calcs'!$I$8:$X$8919,18,FALSE),0)</f>
        <v>63958.745157912002</v>
      </c>
      <c r="K314" s="37">
        <f t="shared" ca="1" si="13"/>
        <v>63958.745157912002</v>
      </c>
      <c r="L314" s="37">
        <f ca="1">IFERROR(VLOOKUP($E314&amp;"-1",'PTE - Segment Emissions Calcs'!$I$8:$Z$8919,20,FALSE),0)</f>
        <v>57382.308308160013</v>
      </c>
      <c r="M314" s="37">
        <f ca="1">IFERROR(VLOOKUP($E314&amp;"-2",'PTE - Segment Emissions Calcs'!$I$8:$Z$8919,20,FALSE),0)</f>
        <v>63958.745157912002</v>
      </c>
      <c r="N314" s="37">
        <f t="shared" ca="1" si="14"/>
        <v>63958.745157912002</v>
      </c>
      <c r="O314" s="38">
        <f t="array" aca="1" ref="O314" ca="1">IF($H314="TOTAL HAP",H314,MAX(IF('PTE - Segment Emissions Calcs'!$B$8:$B$8919=$B314,'PTE - Segment Emissions Calcs'!$V$8:$V$8919,)))</f>
        <v>14602.453232400001</v>
      </c>
      <c r="P314" s="38">
        <f t="array" aca="1" ref="P314" ca="1">IF($H314="TOTAL HAP",K314,MAX(IF('PTE - Segment Emissions Calcs'!$B$8:$B$8919=$B314,'PTE - Segment Emissions Calcs'!$X$8:$X$8919,)))</f>
        <v>63958.745157912002</v>
      </c>
      <c r="Q314" s="38">
        <f t="array" aca="1" ref="Q314" ca="1">IF($H314="TOTAL HAP",N314,MAX(IF('PTE - Segment Emissions Calcs'!$B$8:$B$8919=$B314,'PTE - Segment Emissions Calcs'!$Z$8:$Z$8919,)))</f>
        <v>63958.745157912002</v>
      </c>
      <c r="R314" s="39"/>
    </row>
    <row r="315" spans="1:18" x14ac:dyDescent="0.25">
      <c r="A315" s="40"/>
      <c r="B315" s="40"/>
      <c r="C315" s="34" t="s">
        <v>29</v>
      </c>
      <c r="D315" s="35"/>
      <c r="E315" s="35"/>
      <c r="F315" s="35">
        <f ca="1">IFERROR(VLOOKUP($E315&amp;"-1",'PTE - Segment Emissions Calcs'!$I$8:$V$8919,16,FALSE),0)</f>
        <v>0.21671752134999997</v>
      </c>
      <c r="G315" s="35">
        <f ca="1">IFERROR(VLOOKUP($E315&amp;"-2",'PTE - Segment Emissions Calcs'!$I$8:$V$8919,16,FALSE),0)</f>
        <v>0.21671752134999997</v>
      </c>
      <c r="H315" s="36">
        <f t="shared" ca="1" si="12"/>
        <v>0.21671752134999997</v>
      </c>
      <c r="I315" s="37">
        <f ca="1">IFERROR(VLOOKUP($E315&amp;"-1",'PTE - Segment Emissions Calcs'!$I$8:$X$8919,18,FALSE),0)</f>
        <v>0.94922274351299984</v>
      </c>
      <c r="J315" s="37">
        <f ca="1">IFERROR(VLOOKUP($E315&amp;"-2",'PTE - Segment Emissions Calcs'!$I$8:$X$8919,18,FALSE),0)</f>
        <v>0.94922274351299984</v>
      </c>
      <c r="K315" s="37">
        <f t="shared" ca="1" si="13"/>
        <v>0.94922274351299984</v>
      </c>
      <c r="L315" s="37">
        <f ca="1">IFERROR(VLOOKUP($E315&amp;"-1",'PTE - Segment Emissions Calcs'!$I$8:$Z$8919,20,FALSE),0)</f>
        <v>0.94922274351299984</v>
      </c>
      <c r="M315" s="37">
        <f ca="1">IFERROR(VLOOKUP($E315&amp;"-2",'PTE - Segment Emissions Calcs'!$I$8:$Z$8919,20,FALSE),0)</f>
        <v>0.94922274351299984</v>
      </c>
      <c r="N315" s="37">
        <f t="shared" ca="1" si="14"/>
        <v>0.94922274351299984</v>
      </c>
      <c r="O315" s="38">
        <f t="array" aca="1" ref="O315" ca="1">IF($H315="TOTAL HAP",H315,MAX(IF('PTE - Segment Emissions Calcs'!$B$8:$B$8919=$B315,'PTE - Segment Emissions Calcs'!$V$8:$V$8919,)))</f>
        <v>0.21671752134999997</v>
      </c>
      <c r="P315" s="38">
        <f t="array" aca="1" ref="P315" ca="1">IF($H315="TOTAL HAP",K315,MAX(IF('PTE - Segment Emissions Calcs'!$B$8:$B$8919=$B315,'PTE - Segment Emissions Calcs'!$X$8:$X$8919,)))</f>
        <v>0.94922274351299984</v>
      </c>
      <c r="Q315" s="38">
        <f t="array" aca="1" ref="Q315" ca="1">IF($H315="TOTAL HAP",N315,MAX(IF('PTE - Segment Emissions Calcs'!$B$8:$B$8919=$B315,'PTE - Segment Emissions Calcs'!$Z$8:$Z$8919,)))</f>
        <v>0.94922274351299984</v>
      </c>
      <c r="R315" s="39"/>
    </row>
    <row r="316" spans="1:18" x14ac:dyDescent="0.25">
      <c r="A316" s="40"/>
      <c r="B316" s="40"/>
      <c r="C316" s="34" t="s">
        <v>30</v>
      </c>
      <c r="D316" s="35"/>
      <c r="E316" s="35"/>
      <c r="F316" s="35">
        <f ca="1">IFERROR(VLOOKUP($E316&amp;"-1",'PTE - Segment Emissions Calcs'!$I$8:$V$8919,16,FALSE),0)</f>
        <v>2.6400000000000001E-6</v>
      </c>
      <c r="G316" s="35">
        <f ca="1">IFERROR(VLOOKUP($E316&amp;"-2",'PTE - Segment Emissions Calcs'!$I$8:$V$8919,16,FALSE),0)</f>
        <v>2.6400000000000001E-6</v>
      </c>
      <c r="H316" s="36">
        <f t="shared" ca="1" si="12"/>
        <v>2.6400000000000001E-6</v>
      </c>
      <c r="I316" s="37">
        <f ca="1">IFERROR(VLOOKUP($E316&amp;"-1",'PTE - Segment Emissions Calcs'!$I$8:$X$8919,18,FALSE),0)</f>
        <v>1.1563200000000001E-5</v>
      </c>
      <c r="J316" s="37">
        <f ca="1">IFERROR(VLOOKUP($E316&amp;"-2",'PTE - Segment Emissions Calcs'!$I$8:$X$8919,18,FALSE),0)</f>
        <v>1.1563200000000001E-5</v>
      </c>
      <c r="K316" s="37">
        <f t="shared" ca="1" si="13"/>
        <v>1.1563200000000001E-5</v>
      </c>
      <c r="L316" s="37">
        <f ca="1">IFERROR(VLOOKUP($E316&amp;"-1",'PTE - Segment Emissions Calcs'!$I$8:$Z$8919,20,FALSE),0)</f>
        <v>1.1563200000000001E-5</v>
      </c>
      <c r="M316" s="37">
        <f ca="1">IFERROR(VLOOKUP($E316&amp;"-2",'PTE - Segment Emissions Calcs'!$I$8:$Z$8919,20,FALSE),0)</f>
        <v>1.1563200000000001E-5</v>
      </c>
      <c r="N316" s="37">
        <f t="shared" ca="1" si="14"/>
        <v>1.1563200000000001E-5</v>
      </c>
      <c r="O316" s="38">
        <f t="array" aca="1" ref="O316" ca="1">IF($H316="TOTAL HAP",H316,MAX(IF('PTE - Segment Emissions Calcs'!$B$8:$B$8919=$B316,'PTE - Segment Emissions Calcs'!$V$8:$V$8919,)))</f>
        <v>2.6400000000000001E-6</v>
      </c>
      <c r="P316" s="38">
        <f t="array" aca="1" ref="P316" ca="1">IF($H316="TOTAL HAP",K316,MAX(IF('PTE - Segment Emissions Calcs'!$B$8:$B$8919=$B316,'PTE - Segment Emissions Calcs'!$X$8:$X$8919,)))</f>
        <v>1.1563200000000001E-5</v>
      </c>
      <c r="Q316" s="38">
        <f t="array" aca="1" ref="Q316" ca="1">IF($H316="TOTAL HAP",N316,MAX(IF('PTE - Segment Emissions Calcs'!$B$8:$B$8919=$B316,'PTE - Segment Emissions Calcs'!$Z$8:$Z$8919,)))</f>
        <v>1.1563200000000001E-5</v>
      </c>
      <c r="R316" s="39"/>
    </row>
    <row r="317" spans="1:18" ht="33.75" x14ac:dyDescent="0.25">
      <c r="A317" s="40"/>
      <c r="B317" s="40"/>
      <c r="C317" s="49" t="s">
        <v>31</v>
      </c>
      <c r="D317" s="35"/>
      <c r="E317" s="35"/>
      <c r="F317" s="35">
        <f ca="1">IFERROR(VLOOKUP($E317&amp;"-1",'PTE - Segment Emissions Calcs'!$I$8:$V$8919,16,FALSE),0)</f>
        <v>1.98E-7</v>
      </c>
      <c r="G317" s="35">
        <f ca="1">IFERROR(VLOOKUP($E317&amp;"-2",'PTE - Segment Emissions Calcs'!$I$8:$V$8919,16,FALSE),0)</f>
        <v>1.98E-7</v>
      </c>
      <c r="H317" s="36">
        <f t="shared" ca="1" si="12"/>
        <v>1.98E-7</v>
      </c>
      <c r="I317" s="37">
        <f ca="1">IFERROR(VLOOKUP($E317&amp;"-1",'PTE - Segment Emissions Calcs'!$I$8:$X$8919,18,FALSE),0)</f>
        <v>8.6723999999999998E-7</v>
      </c>
      <c r="J317" s="37">
        <f ca="1">IFERROR(VLOOKUP($E317&amp;"-2",'PTE - Segment Emissions Calcs'!$I$8:$X$8919,18,FALSE),0)</f>
        <v>8.6723999999999998E-7</v>
      </c>
      <c r="K317" s="37">
        <f t="shared" ca="1" si="13"/>
        <v>8.6723999999999998E-7</v>
      </c>
      <c r="L317" s="37">
        <f ca="1">IFERROR(VLOOKUP($E317&amp;"-1",'PTE - Segment Emissions Calcs'!$I$8:$Z$8919,20,FALSE),0)</f>
        <v>8.6723999999999998E-7</v>
      </c>
      <c r="M317" s="37">
        <f ca="1">IFERROR(VLOOKUP($E317&amp;"-2",'PTE - Segment Emissions Calcs'!$I$8:$Z$8919,20,FALSE),0)</f>
        <v>8.6723999999999998E-7</v>
      </c>
      <c r="N317" s="37">
        <f t="shared" ca="1" si="14"/>
        <v>8.6723999999999998E-7</v>
      </c>
      <c r="O317" s="38">
        <f t="array" aca="1" ref="O317" ca="1">IF($H317="TOTAL HAP",H317,MAX(IF('PTE - Segment Emissions Calcs'!$B$8:$B$8919=$B317,'PTE - Segment Emissions Calcs'!$V$8:$V$8919,)))</f>
        <v>1.98E-7</v>
      </c>
      <c r="P317" s="38">
        <f t="array" aca="1" ref="P317" ca="1">IF($H317="TOTAL HAP",K317,MAX(IF('PTE - Segment Emissions Calcs'!$B$8:$B$8919=$B317,'PTE - Segment Emissions Calcs'!$X$8:$X$8919,)))</f>
        <v>8.6723999999999998E-7</v>
      </c>
      <c r="Q317" s="38">
        <f t="array" aca="1" ref="Q317" ca="1">IF($H317="TOTAL HAP",N317,MAX(IF('PTE - Segment Emissions Calcs'!$B$8:$B$8919=$B317,'PTE - Segment Emissions Calcs'!$Z$8:$Z$8919,)))</f>
        <v>8.6723999999999998E-7</v>
      </c>
      <c r="R317" s="39"/>
    </row>
    <row r="318" spans="1:18" ht="45" x14ac:dyDescent="0.25">
      <c r="A318" s="40"/>
      <c r="B318" s="40"/>
      <c r="C318" s="49" t="s">
        <v>32</v>
      </c>
      <c r="D318" s="35"/>
      <c r="E318" s="35"/>
      <c r="F318" s="35">
        <f ca="1">IFERROR(VLOOKUP($E318&amp;"-1",'PTE - Segment Emissions Calcs'!$I$8:$V$8919,16,FALSE),0)</f>
        <v>1.7600000000000001E-6</v>
      </c>
      <c r="G318" s="35">
        <f ca="1">IFERROR(VLOOKUP($E318&amp;"-2",'PTE - Segment Emissions Calcs'!$I$8:$V$8919,16,FALSE),0)</f>
        <v>1.7600000000000001E-6</v>
      </c>
      <c r="H318" s="36">
        <f t="shared" ca="1" si="12"/>
        <v>1.7600000000000001E-6</v>
      </c>
      <c r="I318" s="37">
        <f ca="1">IFERROR(VLOOKUP($E318&amp;"-1",'PTE - Segment Emissions Calcs'!$I$8:$X$8919,18,FALSE),0)</f>
        <v>7.7087999999999998E-6</v>
      </c>
      <c r="J318" s="37">
        <f ca="1">IFERROR(VLOOKUP($E318&amp;"-2",'PTE - Segment Emissions Calcs'!$I$8:$X$8919,18,FALSE),0)</f>
        <v>7.7087999999999998E-6</v>
      </c>
      <c r="K318" s="37">
        <f t="shared" ca="1" si="13"/>
        <v>7.7087999999999998E-6</v>
      </c>
      <c r="L318" s="37">
        <f ca="1">IFERROR(VLOOKUP($E318&amp;"-1",'PTE - Segment Emissions Calcs'!$I$8:$Z$8919,20,FALSE),0)</f>
        <v>7.7087999999999998E-6</v>
      </c>
      <c r="M318" s="37">
        <f ca="1">IFERROR(VLOOKUP($E318&amp;"-2",'PTE - Segment Emissions Calcs'!$I$8:$Z$8919,20,FALSE),0)</f>
        <v>7.7087999999999998E-6</v>
      </c>
      <c r="N318" s="37">
        <f t="shared" ca="1" si="14"/>
        <v>7.7087999999999998E-6</v>
      </c>
      <c r="O318" s="38">
        <f t="array" aca="1" ref="O318" ca="1">IF($H318="TOTAL HAP",H318,MAX(IF('PTE - Segment Emissions Calcs'!$B$8:$B$8919=$B318,'PTE - Segment Emissions Calcs'!$V$8:$V$8919,)))</f>
        <v>1.7600000000000001E-6</v>
      </c>
      <c r="P318" s="38">
        <f t="array" aca="1" ref="P318" ca="1">IF($H318="TOTAL HAP",K318,MAX(IF('PTE - Segment Emissions Calcs'!$B$8:$B$8919=$B318,'PTE - Segment Emissions Calcs'!$X$8:$X$8919,)))</f>
        <v>7.7087999999999998E-6</v>
      </c>
      <c r="Q318" s="38">
        <f t="array" aca="1" ref="Q318" ca="1">IF($H318="TOTAL HAP",N318,MAX(IF('PTE - Segment Emissions Calcs'!$B$8:$B$8919=$B318,'PTE - Segment Emissions Calcs'!$Z$8:$Z$8919,)))</f>
        <v>7.7087999999999998E-6</v>
      </c>
      <c r="R318" s="39"/>
    </row>
    <row r="319" spans="1:18" ht="22.5" x14ac:dyDescent="0.25">
      <c r="A319" s="40"/>
      <c r="B319" s="40"/>
      <c r="C319" s="49" t="s">
        <v>33</v>
      </c>
      <c r="D319" s="35"/>
      <c r="E319" s="35"/>
      <c r="F319" s="35">
        <f ca="1">IFERROR(VLOOKUP($E319&amp;"-1",'PTE - Segment Emissions Calcs'!$I$8:$V$8919,16,FALSE),0)</f>
        <v>2.7264599999999999E-7</v>
      </c>
      <c r="G319" s="35">
        <f ca="1">IFERROR(VLOOKUP($E319&amp;"-2",'PTE - Segment Emissions Calcs'!$I$8:$V$8919,16,FALSE),0)</f>
        <v>2.7264599999999999E-7</v>
      </c>
      <c r="H319" s="36">
        <f t="shared" ca="1" si="12"/>
        <v>2.7264599999999999E-7</v>
      </c>
      <c r="I319" s="37">
        <f ca="1">IFERROR(VLOOKUP($E319&amp;"-1",'PTE - Segment Emissions Calcs'!$I$8:$X$8919,18,FALSE),0)</f>
        <v>1.1941894800000001E-6</v>
      </c>
      <c r="J319" s="37">
        <f ca="1">IFERROR(VLOOKUP($E319&amp;"-2",'PTE - Segment Emissions Calcs'!$I$8:$X$8919,18,FALSE),0)</f>
        <v>1.1941894800000001E-6</v>
      </c>
      <c r="K319" s="37">
        <f t="shared" ca="1" si="13"/>
        <v>1.1941894800000001E-6</v>
      </c>
      <c r="L319" s="37">
        <f ca="1">IFERROR(VLOOKUP($E319&amp;"-1",'PTE - Segment Emissions Calcs'!$I$8:$Z$8919,20,FALSE),0)</f>
        <v>1.1941894800000001E-6</v>
      </c>
      <c r="M319" s="37">
        <f ca="1">IFERROR(VLOOKUP($E319&amp;"-2",'PTE - Segment Emissions Calcs'!$I$8:$Z$8919,20,FALSE),0)</f>
        <v>1.1941894800000001E-6</v>
      </c>
      <c r="N319" s="37">
        <f t="shared" ca="1" si="14"/>
        <v>1.1941894800000001E-6</v>
      </c>
      <c r="O319" s="38">
        <f t="array" aca="1" ref="O319" ca="1">IF($H319="TOTAL HAP",H319,MAX(IF('PTE - Segment Emissions Calcs'!$B$8:$B$8919=$B319,'PTE - Segment Emissions Calcs'!$V$8:$V$8919,)))</f>
        <v>2.7264599999999999E-7</v>
      </c>
      <c r="P319" s="38">
        <f t="array" aca="1" ref="P319" ca="1">IF($H319="TOTAL HAP",K319,MAX(IF('PTE - Segment Emissions Calcs'!$B$8:$B$8919=$B319,'PTE - Segment Emissions Calcs'!$X$8:$X$8919,)))</f>
        <v>1.1941894800000001E-6</v>
      </c>
      <c r="Q319" s="38">
        <f t="array" aca="1" ref="Q319" ca="1">IF($H319="TOTAL HAP",N319,MAX(IF('PTE - Segment Emissions Calcs'!$B$8:$B$8919=$B319,'PTE - Segment Emissions Calcs'!$Z$8:$Z$8919,)))</f>
        <v>1.1941894800000001E-6</v>
      </c>
      <c r="R319" s="39"/>
    </row>
    <row r="320" spans="1:18" ht="22.5" x14ac:dyDescent="0.25">
      <c r="A320" s="40"/>
      <c r="B320" s="40"/>
      <c r="C320" s="49" t="s">
        <v>34</v>
      </c>
      <c r="D320" s="35"/>
      <c r="E320" s="35"/>
      <c r="F320" s="35">
        <f ca="1">IFERROR(VLOOKUP($E320&amp;"-1",'PTE - Segment Emissions Calcs'!$I$8:$V$8919,16,FALSE),0)</f>
        <v>7.3266600000000011E-7</v>
      </c>
      <c r="G320" s="35">
        <f ca="1">IFERROR(VLOOKUP($E320&amp;"-2",'PTE - Segment Emissions Calcs'!$I$8:$V$8919,16,FALSE),0)</f>
        <v>7.3266600000000011E-7</v>
      </c>
      <c r="H320" s="36">
        <f t="shared" ca="1" si="12"/>
        <v>7.3266600000000011E-7</v>
      </c>
      <c r="I320" s="37">
        <f ca="1">IFERROR(VLOOKUP($E320&amp;"-1",'PTE - Segment Emissions Calcs'!$I$8:$X$8919,18,FALSE),0)</f>
        <v>3.2090770800000002E-6</v>
      </c>
      <c r="J320" s="37">
        <f ca="1">IFERROR(VLOOKUP($E320&amp;"-2",'PTE - Segment Emissions Calcs'!$I$8:$X$8919,18,FALSE),0)</f>
        <v>3.2090770800000002E-6</v>
      </c>
      <c r="K320" s="37">
        <f t="shared" ca="1" si="13"/>
        <v>3.2090770800000002E-6</v>
      </c>
      <c r="L320" s="37">
        <f ca="1">IFERROR(VLOOKUP($E320&amp;"-1",'PTE - Segment Emissions Calcs'!$I$8:$Z$8919,20,FALSE),0)</f>
        <v>3.2090770800000002E-6</v>
      </c>
      <c r="M320" s="37">
        <f ca="1">IFERROR(VLOOKUP($E320&amp;"-2",'PTE - Segment Emissions Calcs'!$I$8:$Z$8919,20,FALSE),0)</f>
        <v>3.2090770800000002E-6</v>
      </c>
      <c r="N320" s="37">
        <f t="shared" ca="1" si="14"/>
        <v>3.2090770800000002E-6</v>
      </c>
      <c r="O320" s="38">
        <f t="array" aca="1" ref="O320" ca="1">IF($H320="TOTAL HAP",H320,MAX(IF('PTE - Segment Emissions Calcs'!$B$8:$B$8919=$B320,'PTE - Segment Emissions Calcs'!$V$8:$V$8919,)))</f>
        <v>7.3266600000000011E-7</v>
      </c>
      <c r="P320" s="38">
        <f t="array" aca="1" ref="P320" ca="1">IF($H320="TOTAL HAP",K320,MAX(IF('PTE - Segment Emissions Calcs'!$B$8:$B$8919=$B320,'PTE - Segment Emissions Calcs'!$X$8:$X$8919,)))</f>
        <v>3.2090770800000002E-6</v>
      </c>
      <c r="Q320" s="38">
        <f t="array" aca="1" ref="Q320" ca="1">IF($H320="TOTAL HAP",N320,MAX(IF('PTE - Segment Emissions Calcs'!$B$8:$B$8919=$B320,'PTE - Segment Emissions Calcs'!$Z$8:$Z$8919,)))</f>
        <v>3.2090770800000002E-6</v>
      </c>
      <c r="R320" s="39"/>
    </row>
    <row r="321" spans="1:18" x14ac:dyDescent="0.25">
      <c r="A321" s="40"/>
      <c r="B321" s="40"/>
      <c r="C321" s="34" t="s">
        <v>35</v>
      </c>
      <c r="D321" s="35"/>
      <c r="E321" s="35"/>
      <c r="F321" s="35">
        <f ca="1">IFERROR(VLOOKUP($E321&amp;"-1",'PTE - Segment Emissions Calcs'!$I$8:$V$8919,16,FALSE),0)</f>
        <v>5.3070600000000001E-7</v>
      </c>
      <c r="G321" s="35">
        <f ca="1">IFERROR(VLOOKUP($E321&amp;"-2",'PTE - Segment Emissions Calcs'!$I$8:$V$8919,16,FALSE),0)</f>
        <v>5.3070600000000001E-7</v>
      </c>
      <c r="H321" s="36">
        <f t="shared" ca="1" si="12"/>
        <v>5.3070600000000001E-7</v>
      </c>
      <c r="I321" s="37">
        <f ca="1">IFERROR(VLOOKUP($E321&amp;"-1",'PTE - Segment Emissions Calcs'!$I$8:$X$8919,18,FALSE),0)</f>
        <v>2.3244922800000003E-6</v>
      </c>
      <c r="J321" s="37">
        <f ca="1">IFERROR(VLOOKUP($E321&amp;"-2",'PTE - Segment Emissions Calcs'!$I$8:$X$8919,18,FALSE),0)</f>
        <v>2.3244922800000003E-6</v>
      </c>
      <c r="K321" s="37">
        <f t="shared" ca="1" si="13"/>
        <v>2.3244922800000003E-6</v>
      </c>
      <c r="L321" s="37">
        <f ca="1">IFERROR(VLOOKUP($E321&amp;"-1",'PTE - Segment Emissions Calcs'!$I$8:$Z$8919,20,FALSE),0)</f>
        <v>2.3244922800000003E-6</v>
      </c>
      <c r="M321" s="37">
        <f ca="1">IFERROR(VLOOKUP($E321&amp;"-2",'PTE - Segment Emissions Calcs'!$I$8:$Z$8919,20,FALSE),0)</f>
        <v>2.3244922800000003E-6</v>
      </c>
      <c r="N321" s="37">
        <f t="shared" ca="1" si="14"/>
        <v>2.3244922800000003E-6</v>
      </c>
      <c r="O321" s="38">
        <f t="array" aca="1" ref="O321" ca="1">IF($H321="TOTAL HAP",H321,MAX(IF('PTE - Segment Emissions Calcs'!$B$8:$B$8919=$B321,'PTE - Segment Emissions Calcs'!$V$8:$V$8919,)))</f>
        <v>5.3070600000000001E-7</v>
      </c>
      <c r="P321" s="38">
        <f t="array" aca="1" ref="P321" ca="1">IF($H321="TOTAL HAP",K321,MAX(IF('PTE - Segment Emissions Calcs'!$B$8:$B$8919=$B321,'PTE - Segment Emissions Calcs'!$X$8:$X$8919,)))</f>
        <v>2.3244922800000003E-6</v>
      </c>
      <c r="Q321" s="38">
        <f t="array" aca="1" ref="Q321" ca="1">IF($H321="TOTAL HAP",N321,MAX(IF('PTE - Segment Emissions Calcs'!$B$8:$B$8919=$B321,'PTE - Segment Emissions Calcs'!$Z$8:$Z$8919,)))</f>
        <v>2.3244922800000003E-6</v>
      </c>
      <c r="R321" s="39"/>
    </row>
    <row r="322" spans="1:18" ht="22.5" x14ac:dyDescent="0.25">
      <c r="A322" s="40"/>
      <c r="B322" s="40"/>
      <c r="C322" s="49" t="s">
        <v>36</v>
      </c>
      <c r="D322" s="35"/>
      <c r="E322" s="35"/>
      <c r="F322" s="35">
        <f ca="1">IFERROR(VLOOKUP($E322&amp;"-1",'PTE - Segment Emissions Calcs'!$I$8:$V$8919,16,FALSE),0)</f>
        <v>2.4908400000000002E-6</v>
      </c>
      <c r="G322" s="35">
        <f ca="1">IFERROR(VLOOKUP($E322&amp;"-2",'PTE - Segment Emissions Calcs'!$I$8:$V$8919,16,FALSE),0)</f>
        <v>2.4908400000000002E-6</v>
      </c>
      <c r="H322" s="36">
        <f t="shared" ca="1" si="12"/>
        <v>2.4908400000000002E-6</v>
      </c>
      <c r="I322" s="37">
        <f ca="1">IFERROR(VLOOKUP($E322&amp;"-1",'PTE - Segment Emissions Calcs'!$I$8:$X$8919,18,FALSE),0)</f>
        <v>1.0909879199999999E-5</v>
      </c>
      <c r="J322" s="37">
        <f ca="1">IFERROR(VLOOKUP($E322&amp;"-2",'PTE - Segment Emissions Calcs'!$I$8:$X$8919,18,FALSE),0)</f>
        <v>1.0909879199999999E-5</v>
      </c>
      <c r="K322" s="37">
        <f t="shared" ca="1" si="13"/>
        <v>1.0909879199999999E-5</v>
      </c>
      <c r="L322" s="37">
        <f ca="1">IFERROR(VLOOKUP($E322&amp;"-1",'PTE - Segment Emissions Calcs'!$I$8:$Z$8919,20,FALSE),0)</f>
        <v>1.0909879199999999E-5</v>
      </c>
      <c r="M322" s="37">
        <f ca="1">IFERROR(VLOOKUP($E322&amp;"-2",'PTE - Segment Emissions Calcs'!$I$8:$Z$8919,20,FALSE),0)</f>
        <v>1.0909879199999999E-5</v>
      </c>
      <c r="N322" s="37">
        <f t="shared" ca="1" si="14"/>
        <v>1.0909879199999999E-5</v>
      </c>
      <c r="O322" s="38">
        <f t="array" aca="1" ref="O322" ca="1">IF($H322="TOTAL HAP",H322,MAX(IF('PTE - Segment Emissions Calcs'!$B$8:$B$8919=$B322,'PTE - Segment Emissions Calcs'!$V$8:$V$8919,)))</f>
        <v>2.4908400000000002E-6</v>
      </c>
      <c r="P322" s="38">
        <f t="array" aca="1" ref="P322" ca="1">IF($H322="TOTAL HAP",K322,MAX(IF('PTE - Segment Emissions Calcs'!$B$8:$B$8919=$B322,'PTE - Segment Emissions Calcs'!$X$8:$X$8919,)))</f>
        <v>1.0909879199999999E-5</v>
      </c>
      <c r="Q322" s="38">
        <f t="array" aca="1" ref="Q322" ca="1">IF($H322="TOTAL HAP",N322,MAX(IF('PTE - Segment Emissions Calcs'!$B$8:$B$8919=$B322,'PTE - Segment Emissions Calcs'!$Z$8:$Z$8919,)))</f>
        <v>1.0909879199999999E-5</v>
      </c>
      <c r="R322" s="39"/>
    </row>
    <row r="323" spans="1:18" x14ac:dyDescent="0.25">
      <c r="A323" s="40"/>
      <c r="B323" s="40"/>
      <c r="C323" s="34" t="s">
        <v>37</v>
      </c>
      <c r="D323" s="35"/>
      <c r="E323" s="35"/>
      <c r="F323" s="35">
        <f ca="1">IFERROR(VLOOKUP($E323&amp;"-1",'PTE - Segment Emissions Calcs'!$I$8:$V$8919,16,FALSE),0)</f>
        <v>2.3561999999999997E-4</v>
      </c>
      <c r="G323" s="35">
        <f ca="1">IFERROR(VLOOKUP($E323&amp;"-2",'PTE - Segment Emissions Calcs'!$I$8:$V$8919,16,FALSE),0)</f>
        <v>2.3561999999999997E-4</v>
      </c>
      <c r="H323" s="36">
        <f t="shared" ca="1" si="12"/>
        <v>2.3561999999999997E-4</v>
      </c>
      <c r="I323" s="37">
        <f ca="1">IFERROR(VLOOKUP($E323&amp;"-1",'PTE - Segment Emissions Calcs'!$I$8:$X$8919,18,FALSE),0)</f>
        <v>1.0320155999999998E-3</v>
      </c>
      <c r="J323" s="37">
        <f ca="1">IFERROR(VLOOKUP($E323&amp;"-2",'PTE - Segment Emissions Calcs'!$I$8:$X$8919,18,FALSE),0)</f>
        <v>1.0320155999999998E-3</v>
      </c>
      <c r="K323" s="37">
        <f t="shared" ca="1" si="13"/>
        <v>1.0320155999999998E-3</v>
      </c>
      <c r="L323" s="37">
        <f ca="1">IFERROR(VLOOKUP($E323&amp;"-1",'PTE - Segment Emissions Calcs'!$I$8:$Z$8919,20,FALSE),0)</f>
        <v>1.0320155999999998E-3</v>
      </c>
      <c r="M323" s="37">
        <f ca="1">IFERROR(VLOOKUP($E323&amp;"-2",'PTE - Segment Emissions Calcs'!$I$8:$Z$8919,20,FALSE),0)</f>
        <v>1.0320155999999998E-3</v>
      </c>
      <c r="N323" s="37">
        <f t="shared" ca="1" si="14"/>
        <v>1.0320155999999998E-3</v>
      </c>
      <c r="O323" s="38">
        <f t="array" aca="1" ref="O323" ca="1">IF($H323="TOTAL HAP",H323,MAX(IF('PTE - Segment Emissions Calcs'!$B$8:$B$8919=$B323,'PTE - Segment Emissions Calcs'!$V$8:$V$8919,)))</f>
        <v>2.3561999999999997E-4</v>
      </c>
      <c r="P323" s="38">
        <f t="array" aca="1" ref="P323" ca="1">IF($H323="TOTAL HAP",K323,MAX(IF('PTE - Segment Emissions Calcs'!$B$8:$B$8919=$B323,'PTE - Segment Emissions Calcs'!$X$8:$X$8919,)))</f>
        <v>1.0320155999999998E-3</v>
      </c>
      <c r="Q323" s="38">
        <f t="array" aca="1" ref="Q323" ca="1">IF($H323="TOTAL HAP",N323,MAX(IF('PTE - Segment Emissions Calcs'!$B$8:$B$8919=$B323,'PTE - Segment Emissions Calcs'!$Z$8:$Z$8919,)))</f>
        <v>1.0320155999999998E-3</v>
      </c>
      <c r="R323" s="39"/>
    </row>
    <row r="324" spans="1:18" ht="22.5" x14ac:dyDescent="0.25">
      <c r="A324" s="40"/>
      <c r="B324" s="40"/>
      <c r="C324" s="49" t="s">
        <v>38</v>
      </c>
      <c r="D324" s="35"/>
      <c r="E324" s="35"/>
      <c r="F324" s="35">
        <f ca="1">IFERROR(VLOOKUP($E324&amp;"-1",'PTE - Segment Emissions Calcs'!$I$8:$V$8919,16,FALSE),0)</f>
        <v>6.4402800000000003E-6</v>
      </c>
      <c r="G324" s="35">
        <f ca="1">IFERROR(VLOOKUP($E324&amp;"-2",'PTE - Segment Emissions Calcs'!$I$8:$V$8919,16,FALSE),0)</f>
        <v>6.4402800000000003E-6</v>
      </c>
      <c r="H324" s="36">
        <f t="shared" ca="1" si="12"/>
        <v>6.4402800000000003E-6</v>
      </c>
      <c r="I324" s="37">
        <f ca="1">IFERROR(VLOOKUP($E324&amp;"-1",'PTE - Segment Emissions Calcs'!$I$8:$X$8919,18,FALSE),0)</f>
        <v>2.82084264E-5</v>
      </c>
      <c r="J324" s="37">
        <f ca="1">IFERROR(VLOOKUP($E324&amp;"-2",'PTE - Segment Emissions Calcs'!$I$8:$X$8919,18,FALSE),0)</f>
        <v>2.82084264E-5</v>
      </c>
      <c r="K324" s="37">
        <f t="shared" ca="1" si="13"/>
        <v>2.82084264E-5</v>
      </c>
      <c r="L324" s="37">
        <f ca="1">IFERROR(VLOOKUP($E324&amp;"-1",'PTE - Segment Emissions Calcs'!$I$8:$Z$8919,20,FALSE),0)</f>
        <v>2.82084264E-5</v>
      </c>
      <c r="M324" s="37">
        <f ca="1">IFERROR(VLOOKUP($E324&amp;"-2",'PTE - Segment Emissions Calcs'!$I$8:$Z$8919,20,FALSE),0)</f>
        <v>2.82084264E-5</v>
      </c>
      <c r="N324" s="37">
        <f t="shared" ca="1" si="14"/>
        <v>2.82084264E-5</v>
      </c>
      <c r="O324" s="38">
        <f t="array" aca="1" ref="O324" ca="1">IF($H324="TOTAL HAP",H324,MAX(IF('PTE - Segment Emissions Calcs'!$B$8:$B$8919=$B324,'PTE - Segment Emissions Calcs'!$V$8:$V$8919,)))</f>
        <v>6.4402800000000003E-6</v>
      </c>
      <c r="P324" s="38">
        <f t="array" aca="1" ref="P324" ca="1">IF($H324="TOTAL HAP",K324,MAX(IF('PTE - Segment Emissions Calcs'!$B$8:$B$8919=$B324,'PTE - Segment Emissions Calcs'!$X$8:$X$8919,)))</f>
        <v>2.82084264E-5</v>
      </c>
      <c r="Q324" s="38">
        <f t="array" aca="1" ref="Q324" ca="1">IF($H324="TOTAL HAP",N324,MAX(IF('PTE - Segment Emissions Calcs'!$B$8:$B$8919=$B324,'PTE - Segment Emissions Calcs'!$Z$8:$Z$8919,)))</f>
        <v>2.82084264E-5</v>
      </c>
      <c r="R324" s="39"/>
    </row>
    <row r="325" spans="1:18" x14ac:dyDescent="0.25">
      <c r="A325" s="40"/>
      <c r="B325" s="40"/>
      <c r="C325" s="34" t="s">
        <v>39</v>
      </c>
      <c r="D325" s="35"/>
      <c r="E325" s="35"/>
      <c r="F325" s="35">
        <f ca="1">IFERROR(VLOOKUP($E325&amp;"-1",'PTE - Segment Emissions Calcs'!$I$8:$V$8919,16,FALSE),0)</f>
        <v>2.9733E-6</v>
      </c>
      <c r="G325" s="35">
        <f ca="1">IFERROR(VLOOKUP($E325&amp;"-2",'PTE - Segment Emissions Calcs'!$I$8:$V$8919,16,FALSE),0)</f>
        <v>2.9733E-6</v>
      </c>
      <c r="H325" s="36">
        <f t="shared" ca="1" si="12"/>
        <v>2.9733E-6</v>
      </c>
      <c r="I325" s="37">
        <f ca="1">IFERROR(VLOOKUP($E325&amp;"-1",'PTE - Segment Emissions Calcs'!$I$8:$X$8919,18,FALSE),0)</f>
        <v>1.3023054E-5</v>
      </c>
      <c r="J325" s="37">
        <f ca="1">IFERROR(VLOOKUP($E325&amp;"-2",'PTE - Segment Emissions Calcs'!$I$8:$X$8919,18,FALSE),0)</f>
        <v>1.3023054E-5</v>
      </c>
      <c r="K325" s="37">
        <f t="shared" ca="1" si="13"/>
        <v>1.3023054E-5</v>
      </c>
      <c r="L325" s="37">
        <f ca="1">IFERROR(VLOOKUP($E325&amp;"-1",'PTE - Segment Emissions Calcs'!$I$8:$Z$8919,20,FALSE),0)</f>
        <v>1.3023054E-5</v>
      </c>
      <c r="M325" s="37">
        <f ca="1">IFERROR(VLOOKUP($E325&amp;"-2",'PTE - Segment Emissions Calcs'!$I$8:$Z$8919,20,FALSE),0)</f>
        <v>1.3023054E-5</v>
      </c>
      <c r="N325" s="37">
        <f t="shared" ca="1" si="14"/>
        <v>1.3023054E-5</v>
      </c>
      <c r="O325" s="38">
        <f t="array" aca="1" ref="O325" ca="1">IF($H325="TOTAL HAP",H325,MAX(IF('PTE - Segment Emissions Calcs'!$B$8:$B$8919=$B325,'PTE - Segment Emissions Calcs'!$V$8:$V$8919,)))</f>
        <v>2.9733E-6</v>
      </c>
      <c r="P325" s="38">
        <f t="array" aca="1" ref="P325" ca="1">IF($H325="TOTAL HAP",K325,MAX(IF('PTE - Segment Emissions Calcs'!$B$8:$B$8919=$B325,'PTE - Segment Emissions Calcs'!$X$8:$X$8919,)))</f>
        <v>1.3023054E-5</v>
      </c>
      <c r="Q325" s="38">
        <f t="array" aca="1" ref="Q325" ca="1">IF($H325="TOTAL HAP",N325,MAX(IF('PTE - Segment Emissions Calcs'!$B$8:$B$8919=$B325,'PTE - Segment Emissions Calcs'!$Z$8:$Z$8919,)))</f>
        <v>1.3023054E-5</v>
      </c>
      <c r="R325" s="39"/>
    </row>
    <row r="326" spans="1:18" ht="22.5" x14ac:dyDescent="0.25">
      <c r="A326" s="40"/>
      <c r="B326" s="40"/>
      <c r="C326" s="49" t="s">
        <v>40</v>
      </c>
      <c r="D326" s="35"/>
      <c r="E326" s="35"/>
      <c r="F326" s="35">
        <f ca="1">IFERROR(VLOOKUP($E326&amp;"-1",'PTE - Segment Emissions Calcs'!$I$8:$V$8919,16,FALSE),0)</f>
        <v>1.4249400000000001E-7</v>
      </c>
      <c r="G326" s="35">
        <f ca="1">IFERROR(VLOOKUP($E326&amp;"-2",'PTE - Segment Emissions Calcs'!$I$8:$V$8919,16,FALSE),0)</f>
        <v>1.4249400000000001E-7</v>
      </c>
      <c r="H326" s="36">
        <f t="shared" ca="1" si="12"/>
        <v>1.4249400000000001E-7</v>
      </c>
      <c r="I326" s="37">
        <f ca="1">IFERROR(VLOOKUP($E326&amp;"-1",'PTE - Segment Emissions Calcs'!$I$8:$X$8919,18,FALSE),0)</f>
        <v>6.2412372000000005E-7</v>
      </c>
      <c r="J326" s="37">
        <f ca="1">IFERROR(VLOOKUP($E326&amp;"-2",'PTE - Segment Emissions Calcs'!$I$8:$X$8919,18,FALSE),0)</f>
        <v>6.2412372000000005E-7</v>
      </c>
      <c r="K326" s="37">
        <f t="shared" ca="1" si="13"/>
        <v>6.2412372000000005E-7</v>
      </c>
      <c r="L326" s="37">
        <f ca="1">IFERROR(VLOOKUP($E326&amp;"-1",'PTE - Segment Emissions Calcs'!$I$8:$Z$8919,20,FALSE),0)</f>
        <v>6.2412372000000005E-7</v>
      </c>
      <c r="M326" s="37">
        <f ca="1">IFERROR(VLOOKUP($E326&amp;"-2",'PTE - Segment Emissions Calcs'!$I$8:$Z$8919,20,FALSE),0)</f>
        <v>6.2412372000000005E-7</v>
      </c>
      <c r="N326" s="37">
        <f t="shared" ca="1" si="14"/>
        <v>6.2412372000000005E-7</v>
      </c>
      <c r="O326" s="38">
        <f t="array" aca="1" ref="O326" ca="1">IF($H326="TOTAL HAP",H326,MAX(IF('PTE - Segment Emissions Calcs'!$B$8:$B$8919=$B326,'PTE - Segment Emissions Calcs'!$V$8:$V$8919,)))</f>
        <v>1.4249400000000001E-7</v>
      </c>
      <c r="P326" s="38">
        <f t="array" aca="1" ref="P326" ca="1">IF($H326="TOTAL HAP",K326,MAX(IF('PTE - Segment Emissions Calcs'!$B$8:$B$8919=$B326,'PTE - Segment Emissions Calcs'!$X$8:$X$8919,)))</f>
        <v>6.2412372000000005E-7</v>
      </c>
      <c r="Q326" s="38">
        <f t="array" aca="1" ref="Q326" ca="1">IF($H326="TOTAL HAP",N326,MAX(IF('PTE - Segment Emissions Calcs'!$B$8:$B$8919=$B326,'PTE - Segment Emissions Calcs'!$Z$8:$Z$8919,)))</f>
        <v>6.2412372000000005E-7</v>
      </c>
      <c r="R326" s="39"/>
    </row>
    <row r="327" spans="1:18" ht="22.5" x14ac:dyDescent="0.25">
      <c r="A327" s="40"/>
      <c r="B327" s="40"/>
      <c r="C327" s="49" t="s">
        <v>41</v>
      </c>
      <c r="D327" s="35"/>
      <c r="E327" s="35"/>
      <c r="F327" s="35">
        <f ca="1">IFERROR(VLOOKUP($E327&amp;"-1",'PTE - Segment Emissions Calcs'!$I$8:$V$8919,16,FALSE),0)</f>
        <v>1.8737400000000002E-6</v>
      </c>
      <c r="G327" s="35">
        <f ca="1">IFERROR(VLOOKUP($E327&amp;"-2",'PTE - Segment Emissions Calcs'!$I$8:$V$8919,16,FALSE),0)</f>
        <v>1.8737400000000002E-6</v>
      </c>
      <c r="H327" s="36">
        <f t="shared" ref="H327:H390" ca="1" si="15">MAX(F327:G327)</f>
        <v>1.8737400000000002E-6</v>
      </c>
      <c r="I327" s="37">
        <f ca="1">IFERROR(VLOOKUP($E327&amp;"-1",'PTE - Segment Emissions Calcs'!$I$8:$X$8919,18,FALSE),0)</f>
        <v>8.2069812000000008E-6</v>
      </c>
      <c r="J327" s="37">
        <f ca="1">IFERROR(VLOOKUP($E327&amp;"-2",'PTE - Segment Emissions Calcs'!$I$8:$X$8919,18,FALSE),0)</f>
        <v>8.2069812000000008E-6</v>
      </c>
      <c r="K327" s="37">
        <f t="shared" ref="K327:K390" ca="1" si="16">MAX(I327:J327)</f>
        <v>8.2069812000000008E-6</v>
      </c>
      <c r="L327" s="37">
        <f ca="1">IFERROR(VLOOKUP($E327&amp;"-1",'PTE - Segment Emissions Calcs'!$I$8:$Z$8919,20,FALSE),0)</f>
        <v>8.2069812000000008E-6</v>
      </c>
      <c r="M327" s="37">
        <f ca="1">IFERROR(VLOOKUP($E327&amp;"-2",'PTE - Segment Emissions Calcs'!$I$8:$Z$8919,20,FALSE),0)</f>
        <v>8.2069812000000008E-6</v>
      </c>
      <c r="N327" s="37">
        <f t="shared" ref="N327:N390" ca="1" si="17">MAX(L327:M327)</f>
        <v>8.2069812000000008E-6</v>
      </c>
      <c r="O327" s="38">
        <f t="array" aca="1" ref="O327" ca="1">IF($H327="TOTAL HAP",H327,MAX(IF('PTE - Segment Emissions Calcs'!$B$8:$B$8919=$B327,'PTE - Segment Emissions Calcs'!$V$8:$V$8919,)))</f>
        <v>1.8737400000000002E-6</v>
      </c>
      <c r="P327" s="38">
        <f t="array" aca="1" ref="P327" ca="1">IF($H327="TOTAL HAP",K327,MAX(IF('PTE - Segment Emissions Calcs'!$B$8:$B$8919=$B327,'PTE - Segment Emissions Calcs'!$X$8:$X$8919,)))</f>
        <v>8.2069812000000008E-6</v>
      </c>
      <c r="Q327" s="38">
        <f t="array" aca="1" ref="Q327" ca="1">IF($H327="TOTAL HAP",N327,MAX(IF('PTE - Segment Emissions Calcs'!$B$8:$B$8919=$B327,'PTE - Segment Emissions Calcs'!$Z$8:$Z$8919,)))</f>
        <v>8.2069812000000008E-6</v>
      </c>
      <c r="R327" s="39"/>
    </row>
    <row r="328" spans="1:18" x14ac:dyDescent="0.25">
      <c r="A328" s="40"/>
      <c r="B328" s="40"/>
      <c r="C328" s="49" t="s">
        <v>42</v>
      </c>
      <c r="D328" s="35"/>
      <c r="E328" s="35"/>
      <c r="F328" s="35">
        <f ca="1">IFERROR(VLOOKUP($E328&amp;"-1",'PTE - Segment Emissions Calcs'!$I$8:$V$8919,16,FALSE),0)</f>
        <v>1.7839800000000001E-7</v>
      </c>
      <c r="G328" s="35">
        <f ca="1">IFERROR(VLOOKUP($E328&amp;"-2",'PTE - Segment Emissions Calcs'!$I$8:$V$8919,16,FALSE),0)</f>
        <v>1.7839800000000001E-7</v>
      </c>
      <c r="H328" s="36">
        <f t="shared" ca="1" si="15"/>
        <v>1.7839800000000001E-7</v>
      </c>
      <c r="I328" s="37">
        <f ca="1">IFERROR(VLOOKUP($E328&amp;"-1",'PTE - Segment Emissions Calcs'!$I$8:$X$8919,18,FALSE),0)</f>
        <v>7.8138324000000003E-7</v>
      </c>
      <c r="J328" s="37">
        <f ca="1">IFERROR(VLOOKUP($E328&amp;"-2",'PTE - Segment Emissions Calcs'!$I$8:$X$8919,18,FALSE),0)</f>
        <v>7.8138324000000003E-7</v>
      </c>
      <c r="K328" s="37">
        <f t="shared" ca="1" si="16"/>
        <v>7.8138324000000003E-7</v>
      </c>
      <c r="L328" s="37">
        <f ca="1">IFERROR(VLOOKUP($E328&amp;"-1",'PTE - Segment Emissions Calcs'!$I$8:$Z$8919,20,FALSE),0)</f>
        <v>7.8138324000000003E-7</v>
      </c>
      <c r="M328" s="37">
        <f ca="1">IFERROR(VLOOKUP($E328&amp;"-2",'PTE - Segment Emissions Calcs'!$I$8:$Z$8919,20,FALSE),0)</f>
        <v>7.8138324000000003E-7</v>
      </c>
      <c r="N328" s="37">
        <f t="shared" ca="1" si="17"/>
        <v>7.8138324000000003E-7</v>
      </c>
      <c r="O328" s="38">
        <f t="array" aca="1" ref="O328" ca="1">IF($H328="TOTAL HAP",H328,MAX(IF('PTE - Segment Emissions Calcs'!$B$8:$B$8919=$B328,'PTE - Segment Emissions Calcs'!$V$8:$V$8919,)))</f>
        <v>1.7839800000000001E-7</v>
      </c>
      <c r="P328" s="38">
        <f t="array" aca="1" ref="P328" ca="1">IF($H328="TOTAL HAP",K328,MAX(IF('PTE - Segment Emissions Calcs'!$B$8:$B$8919=$B328,'PTE - Segment Emissions Calcs'!$X$8:$X$8919,)))</f>
        <v>7.8138324000000003E-7</v>
      </c>
      <c r="Q328" s="38">
        <f t="array" aca="1" ref="Q328" ca="1">IF($H328="TOTAL HAP",N328,MAX(IF('PTE - Segment Emissions Calcs'!$B$8:$B$8919=$B328,'PTE - Segment Emissions Calcs'!$Z$8:$Z$8919,)))</f>
        <v>7.8138324000000003E-7</v>
      </c>
      <c r="R328" s="39"/>
    </row>
    <row r="329" spans="1:18" ht="33.75" x14ac:dyDescent="0.25">
      <c r="A329" s="40"/>
      <c r="B329" s="40"/>
      <c r="C329" s="49" t="s">
        <v>43</v>
      </c>
      <c r="D329" s="35"/>
      <c r="E329" s="35"/>
      <c r="F329" s="35">
        <f ca="1">IFERROR(VLOOKUP($E329&amp;"-1",'PTE - Segment Emissions Calcs'!$I$8:$V$8919,16,FALSE),0)</f>
        <v>1.3463999999999999E-7</v>
      </c>
      <c r="G329" s="35">
        <f ca="1">IFERROR(VLOOKUP($E329&amp;"-2",'PTE - Segment Emissions Calcs'!$I$8:$V$8919,16,FALSE),0)</f>
        <v>1.3463999999999999E-7</v>
      </c>
      <c r="H329" s="36">
        <f t="shared" ca="1" si="15"/>
        <v>1.3463999999999999E-7</v>
      </c>
      <c r="I329" s="37">
        <f ca="1">IFERROR(VLOOKUP($E329&amp;"-1",'PTE - Segment Emissions Calcs'!$I$8:$X$8919,18,FALSE),0)</f>
        <v>5.8972319999999992E-7</v>
      </c>
      <c r="J329" s="37">
        <f ca="1">IFERROR(VLOOKUP($E329&amp;"-2",'PTE - Segment Emissions Calcs'!$I$8:$X$8919,18,FALSE),0)</f>
        <v>5.8972319999999992E-7</v>
      </c>
      <c r="K329" s="37">
        <f t="shared" ca="1" si="16"/>
        <v>5.8972319999999992E-7</v>
      </c>
      <c r="L329" s="37">
        <f ca="1">IFERROR(VLOOKUP($E329&amp;"-1",'PTE - Segment Emissions Calcs'!$I$8:$Z$8919,20,FALSE),0)</f>
        <v>5.8972319999999992E-7</v>
      </c>
      <c r="M329" s="37">
        <f ca="1">IFERROR(VLOOKUP($E329&amp;"-2",'PTE - Segment Emissions Calcs'!$I$8:$Z$8919,20,FALSE),0)</f>
        <v>5.8972319999999992E-7</v>
      </c>
      <c r="N329" s="37">
        <f t="shared" ca="1" si="17"/>
        <v>5.8972319999999992E-7</v>
      </c>
      <c r="O329" s="38">
        <f t="array" aca="1" ref="O329" ca="1">IF($H329="TOTAL HAP",H329,MAX(IF('PTE - Segment Emissions Calcs'!$B$8:$B$8919=$B329,'PTE - Segment Emissions Calcs'!$V$8:$V$8919,)))</f>
        <v>1.3463999999999999E-7</v>
      </c>
      <c r="P329" s="38">
        <f t="array" aca="1" ref="P329" ca="1">IF($H329="TOTAL HAP",K329,MAX(IF('PTE - Segment Emissions Calcs'!$B$8:$B$8919=$B329,'PTE - Segment Emissions Calcs'!$X$8:$X$8919,)))</f>
        <v>5.8972319999999992E-7</v>
      </c>
      <c r="Q329" s="38">
        <f t="array" aca="1" ref="Q329" ca="1">IF($H329="TOTAL HAP",N329,MAX(IF('PTE - Segment Emissions Calcs'!$B$8:$B$8919=$B329,'PTE - Segment Emissions Calcs'!$Z$8:$Z$8919,)))</f>
        <v>5.8972319999999992E-7</v>
      </c>
      <c r="R329" s="39"/>
    </row>
    <row r="330" spans="1:18" ht="22.5" x14ac:dyDescent="0.25">
      <c r="A330" s="40"/>
      <c r="B330" s="40"/>
      <c r="C330" s="49" t="s">
        <v>44</v>
      </c>
      <c r="D330" s="35"/>
      <c r="E330" s="35"/>
      <c r="F330" s="35">
        <f ca="1">IFERROR(VLOOKUP($E330&amp;"-1",'PTE - Segment Emissions Calcs'!$I$8:$V$8919,16,FALSE),0)</f>
        <v>1.3199999999999998E-4</v>
      </c>
      <c r="G330" s="35">
        <f ca="1">IFERROR(VLOOKUP($E330&amp;"-2",'PTE - Segment Emissions Calcs'!$I$8:$V$8919,16,FALSE),0)</f>
        <v>1.3199999999999998E-4</v>
      </c>
      <c r="H330" s="36">
        <f t="shared" ca="1" si="15"/>
        <v>1.3199999999999998E-4</v>
      </c>
      <c r="I330" s="37">
        <f ca="1">IFERROR(VLOOKUP($E330&amp;"-1",'PTE - Segment Emissions Calcs'!$I$8:$X$8919,18,FALSE),0)</f>
        <v>5.7815999999999987E-4</v>
      </c>
      <c r="J330" s="37">
        <f ca="1">IFERROR(VLOOKUP($E330&amp;"-2",'PTE - Segment Emissions Calcs'!$I$8:$X$8919,18,FALSE),0)</f>
        <v>5.7815999999999987E-4</v>
      </c>
      <c r="K330" s="37">
        <f t="shared" ca="1" si="16"/>
        <v>5.7815999999999987E-4</v>
      </c>
      <c r="L330" s="37">
        <f ca="1">IFERROR(VLOOKUP($E330&amp;"-1",'PTE - Segment Emissions Calcs'!$I$8:$Z$8919,20,FALSE),0)</f>
        <v>5.7815999999999987E-4</v>
      </c>
      <c r="M330" s="37">
        <f ca="1">IFERROR(VLOOKUP($E330&amp;"-2",'PTE - Segment Emissions Calcs'!$I$8:$Z$8919,20,FALSE),0)</f>
        <v>5.7815999999999987E-4</v>
      </c>
      <c r="N330" s="37">
        <f t="shared" ca="1" si="17"/>
        <v>5.7815999999999987E-4</v>
      </c>
      <c r="O330" s="38">
        <f t="array" aca="1" ref="O330" ca="1">IF($H330="TOTAL HAP",H330,MAX(IF('PTE - Segment Emissions Calcs'!$B$8:$B$8919=$B330,'PTE - Segment Emissions Calcs'!$V$8:$V$8919,)))</f>
        <v>1.3199999999999998E-4</v>
      </c>
      <c r="P330" s="38">
        <f t="array" aca="1" ref="P330" ca="1">IF($H330="TOTAL HAP",K330,MAX(IF('PTE - Segment Emissions Calcs'!$B$8:$B$8919=$B330,'PTE - Segment Emissions Calcs'!$X$8:$X$8919,)))</f>
        <v>5.7815999999999987E-4</v>
      </c>
      <c r="Q330" s="38">
        <f t="array" aca="1" ref="Q330" ca="1">IF($H330="TOTAL HAP",N330,MAX(IF('PTE - Segment Emissions Calcs'!$B$8:$B$8919=$B330,'PTE - Segment Emissions Calcs'!$Z$8:$Z$8919,)))</f>
        <v>5.7815999999999987E-4</v>
      </c>
      <c r="R330" s="39"/>
    </row>
    <row r="331" spans="1:18" ht="22.5" x14ac:dyDescent="0.25">
      <c r="A331" s="40"/>
      <c r="B331" s="40"/>
      <c r="C331" s="49" t="s">
        <v>45</v>
      </c>
      <c r="D331" s="35"/>
      <c r="E331" s="35"/>
      <c r="F331" s="35">
        <f ca="1">IFERROR(VLOOKUP($E331&amp;"-1",'PTE - Segment Emissions Calcs'!$I$8:$V$8919,16,FALSE),0)</f>
        <v>3.2538000000000002E-7</v>
      </c>
      <c r="G331" s="35">
        <f ca="1">IFERROR(VLOOKUP($E331&amp;"-2",'PTE - Segment Emissions Calcs'!$I$8:$V$8919,16,FALSE),0)</f>
        <v>3.2538000000000002E-7</v>
      </c>
      <c r="H331" s="36">
        <f t="shared" ca="1" si="15"/>
        <v>3.2538000000000002E-7</v>
      </c>
      <c r="I331" s="37">
        <f ca="1">IFERROR(VLOOKUP($E331&amp;"-1",'PTE - Segment Emissions Calcs'!$I$8:$X$8919,18,FALSE),0)</f>
        <v>1.4251644000000002E-6</v>
      </c>
      <c r="J331" s="37">
        <f ca="1">IFERROR(VLOOKUP($E331&amp;"-2",'PTE - Segment Emissions Calcs'!$I$8:$X$8919,18,FALSE),0)</f>
        <v>1.4251644000000002E-6</v>
      </c>
      <c r="K331" s="37">
        <f t="shared" ca="1" si="16"/>
        <v>1.4251644000000002E-6</v>
      </c>
      <c r="L331" s="37">
        <f ca="1">IFERROR(VLOOKUP($E331&amp;"-1",'PTE - Segment Emissions Calcs'!$I$8:$Z$8919,20,FALSE),0)</f>
        <v>1.4251644000000002E-6</v>
      </c>
      <c r="M331" s="37">
        <f ca="1">IFERROR(VLOOKUP($E331&amp;"-2",'PTE - Segment Emissions Calcs'!$I$8:$Z$8919,20,FALSE),0)</f>
        <v>1.4251644000000002E-6</v>
      </c>
      <c r="N331" s="37">
        <f t="shared" ca="1" si="17"/>
        <v>1.4251644000000002E-6</v>
      </c>
      <c r="O331" s="38">
        <f t="array" aca="1" ref="O331" ca="1">IF($H331="TOTAL HAP",H331,MAX(IF('PTE - Segment Emissions Calcs'!$B$8:$B$8919=$B331,'PTE - Segment Emissions Calcs'!$V$8:$V$8919,)))</f>
        <v>3.2538000000000002E-7</v>
      </c>
      <c r="P331" s="38">
        <f t="array" aca="1" ref="P331" ca="1">IF($H331="TOTAL HAP",K331,MAX(IF('PTE - Segment Emissions Calcs'!$B$8:$B$8919=$B331,'PTE - Segment Emissions Calcs'!$X$8:$X$8919,)))</f>
        <v>1.4251644000000002E-6</v>
      </c>
      <c r="Q331" s="38">
        <f t="array" aca="1" ref="Q331" ca="1">IF($H331="TOTAL HAP",N331,MAX(IF('PTE - Segment Emissions Calcs'!$B$8:$B$8919=$B331,'PTE - Segment Emissions Calcs'!$Z$8:$Z$8919,)))</f>
        <v>1.4251644000000002E-6</v>
      </c>
      <c r="R331" s="39"/>
    </row>
    <row r="332" spans="1:18" x14ac:dyDescent="0.25">
      <c r="A332" s="40"/>
      <c r="B332" s="40"/>
      <c r="C332" s="34" t="s">
        <v>46</v>
      </c>
      <c r="D332" s="35"/>
      <c r="E332" s="35"/>
      <c r="F332" s="35">
        <f ca="1">IFERROR(VLOOKUP($E332&amp;"-1",'PTE - Segment Emissions Calcs'!$I$8:$V$8919,16,FALSE),0)</f>
        <v>3.0294000000000004E-7</v>
      </c>
      <c r="G332" s="35">
        <f ca="1">IFERROR(VLOOKUP($E332&amp;"-2",'PTE - Segment Emissions Calcs'!$I$8:$V$8919,16,FALSE),0)</f>
        <v>3.0294000000000004E-7</v>
      </c>
      <c r="H332" s="36">
        <f t="shared" ca="1" si="15"/>
        <v>3.0294000000000004E-7</v>
      </c>
      <c r="I332" s="37">
        <f ca="1">IFERROR(VLOOKUP($E332&amp;"-1",'PTE - Segment Emissions Calcs'!$I$8:$X$8919,18,FALSE),0)</f>
        <v>1.3268772000000003E-6</v>
      </c>
      <c r="J332" s="37">
        <f ca="1">IFERROR(VLOOKUP($E332&amp;"-2",'PTE - Segment Emissions Calcs'!$I$8:$X$8919,18,FALSE),0)</f>
        <v>1.3268772000000003E-6</v>
      </c>
      <c r="K332" s="37">
        <f t="shared" ca="1" si="16"/>
        <v>1.3268772000000003E-6</v>
      </c>
      <c r="L332" s="37">
        <f ca="1">IFERROR(VLOOKUP($E332&amp;"-1",'PTE - Segment Emissions Calcs'!$I$8:$Z$8919,20,FALSE),0)</f>
        <v>1.3268772000000003E-6</v>
      </c>
      <c r="M332" s="37">
        <f ca="1">IFERROR(VLOOKUP($E332&amp;"-2",'PTE - Segment Emissions Calcs'!$I$8:$Z$8919,20,FALSE),0)</f>
        <v>1.3268772000000003E-6</v>
      </c>
      <c r="N332" s="37">
        <f t="shared" ca="1" si="17"/>
        <v>1.3268772000000003E-6</v>
      </c>
      <c r="O332" s="38">
        <f t="array" aca="1" ref="O332" ca="1">IF($H332="TOTAL HAP",H332,MAX(IF('PTE - Segment Emissions Calcs'!$B$8:$B$8919=$B332,'PTE - Segment Emissions Calcs'!$V$8:$V$8919,)))</f>
        <v>3.0294000000000004E-7</v>
      </c>
      <c r="P332" s="38">
        <f t="array" aca="1" ref="P332" ca="1">IF($H332="TOTAL HAP",K332,MAX(IF('PTE - Segment Emissions Calcs'!$B$8:$B$8919=$B332,'PTE - Segment Emissions Calcs'!$X$8:$X$8919,)))</f>
        <v>1.3268772000000003E-6</v>
      </c>
      <c r="Q332" s="38">
        <f t="array" aca="1" ref="Q332" ca="1">IF($H332="TOTAL HAP",N332,MAX(IF('PTE - Segment Emissions Calcs'!$B$8:$B$8919=$B332,'PTE - Segment Emissions Calcs'!$Z$8:$Z$8919,)))</f>
        <v>1.3268772000000003E-6</v>
      </c>
      <c r="R332" s="39"/>
    </row>
    <row r="333" spans="1:18" x14ac:dyDescent="0.25">
      <c r="A333" s="40"/>
      <c r="B333" s="40"/>
      <c r="C333" s="34" t="s">
        <v>47</v>
      </c>
      <c r="D333" s="35"/>
      <c r="E333" s="35"/>
      <c r="F333" s="35">
        <f ca="1">IFERROR(VLOOKUP($E333&amp;"-1",'PTE - Segment Emissions Calcs'!$I$8:$V$8919,16,FALSE),0)</f>
        <v>8.3027999999999991E-3</v>
      </c>
      <c r="G333" s="35">
        <f ca="1">IFERROR(VLOOKUP($E333&amp;"-2",'PTE - Segment Emissions Calcs'!$I$8:$V$8919,16,FALSE),0)</f>
        <v>8.3027999999999991E-3</v>
      </c>
      <c r="H333" s="36">
        <f t="shared" ca="1" si="15"/>
        <v>8.3027999999999991E-3</v>
      </c>
      <c r="I333" s="37">
        <f ca="1">IFERROR(VLOOKUP($E333&amp;"-1",'PTE - Segment Emissions Calcs'!$I$8:$X$8919,18,FALSE),0)</f>
        <v>3.6366263999999995E-2</v>
      </c>
      <c r="J333" s="37">
        <f ca="1">IFERROR(VLOOKUP($E333&amp;"-2",'PTE - Segment Emissions Calcs'!$I$8:$X$8919,18,FALSE),0)</f>
        <v>3.6366263999999995E-2</v>
      </c>
      <c r="K333" s="37">
        <f t="shared" ca="1" si="16"/>
        <v>3.6366263999999995E-2</v>
      </c>
      <c r="L333" s="37">
        <f ca="1">IFERROR(VLOOKUP($E333&amp;"-1",'PTE - Segment Emissions Calcs'!$I$8:$Z$8919,20,FALSE),0)</f>
        <v>3.6366263999999995E-2</v>
      </c>
      <c r="M333" s="37">
        <f ca="1">IFERROR(VLOOKUP($E333&amp;"-2",'PTE - Segment Emissions Calcs'!$I$8:$Z$8919,20,FALSE),0)</f>
        <v>3.6366263999999995E-2</v>
      </c>
      <c r="N333" s="37">
        <f t="shared" ca="1" si="17"/>
        <v>3.6366263999999995E-2</v>
      </c>
      <c r="O333" s="38">
        <f t="array" aca="1" ref="O333" ca="1">IF($H333="TOTAL HAP",H333,MAX(IF('PTE - Segment Emissions Calcs'!$B$8:$B$8919=$B333,'PTE - Segment Emissions Calcs'!$V$8:$V$8919,)))</f>
        <v>8.3027999999999991E-3</v>
      </c>
      <c r="P333" s="38">
        <f t="array" aca="1" ref="P333" ca="1">IF($H333="TOTAL HAP",K333,MAX(IF('PTE - Segment Emissions Calcs'!$B$8:$B$8919=$B333,'PTE - Segment Emissions Calcs'!$X$8:$X$8919,)))</f>
        <v>3.6366263999999995E-2</v>
      </c>
      <c r="Q333" s="38">
        <f t="array" aca="1" ref="Q333" ca="1">IF($H333="TOTAL HAP",N333,MAX(IF('PTE - Segment Emissions Calcs'!$B$8:$B$8919=$B333,'PTE - Segment Emissions Calcs'!$Z$8:$Z$8919,)))</f>
        <v>3.6366263999999995E-2</v>
      </c>
      <c r="R333" s="39"/>
    </row>
    <row r="334" spans="1:18" x14ac:dyDescent="0.25">
      <c r="A334" s="40"/>
      <c r="B334" s="40"/>
      <c r="C334" s="49" t="s">
        <v>48</v>
      </c>
      <c r="D334" s="35"/>
      <c r="E334" s="35"/>
      <c r="F334" s="35">
        <f ca="1">IFERROR(VLOOKUP($E334&amp;"-1",'PTE - Segment Emissions Calcs'!$I$8:$V$8919,16,FALSE),0)</f>
        <v>0.19800000000000001</v>
      </c>
      <c r="G334" s="35">
        <f ca="1">IFERROR(VLOOKUP($E334&amp;"-2",'PTE - Segment Emissions Calcs'!$I$8:$V$8919,16,FALSE),0)</f>
        <v>0.19800000000000001</v>
      </c>
      <c r="H334" s="36">
        <f t="shared" ca="1" si="15"/>
        <v>0.19800000000000001</v>
      </c>
      <c r="I334" s="37">
        <f ca="1">IFERROR(VLOOKUP($E334&amp;"-1",'PTE - Segment Emissions Calcs'!$I$8:$X$8919,18,FALSE),0)</f>
        <v>0.86724000000000001</v>
      </c>
      <c r="J334" s="37">
        <f ca="1">IFERROR(VLOOKUP($E334&amp;"-2",'PTE - Segment Emissions Calcs'!$I$8:$X$8919,18,FALSE),0)</f>
        <v>0.86724000000000001</v>
      </c>
      <c r="K334" s="37">
        <f t="shared" ca="1" si="16"/>
        <v>0.86724000000000001</v>
      </c>
      <c r="L334" s="37">
        <f ca="1">IFERROR(VLOOKUP($E334&amp;"-1",'PTE - Segment Emissions Calcs'!$I$8:$Z$8919,20,FALSE),0)</f>
        <v>0.86724000000000001</v>
      </c>
      <c r="M334" s="37">
        <f ca="1">IFERROR(VLOOKUP($E334&amp;"-2",'PTE - Segment Emissions Calcs'!$I$8:$Z$8919,20,FALSE),0)</f>
        <v>0.86724000000000001</v>
      </c>
      <c r="N334" s="37">
        <f t="shared" ca="1" si="17"/>
        <v>0.86724000000000001</v>
      </c>
      <c r="O334" s="38">
        <f t="array" aca="1" ref="O334" ca="1">IF($H334="TOTAL HAP",H334,MAX(IF('PTE - Segment Emissions Calcs'!$B$8:$B$8919=$B334,'PTE - Segment Emissions Calcs'!$V$8:$V$8919,)))</f>
        <v>0.19800000000000001</v>
      </c>
      <c r="P334" s="38">
        <f t="array" aca="1" ref="P334" ca="1">IF($H334="TOTAL HAP",K334,MAX(IF('PTE - Segment Emissions Calcs'!$B$8:$B$8919=$B334,'PTE - Segment Emissions Calcs'!$X$8:$X$8919,)))</f>
        <v>0.86724000000000001</v>
      </c>
      <c r="Q334" s="38">
        <f t="array" aca="1" ref="Q334" ca="1">IF($H334="TOTAL HAP",N334,MAX(IF('PTE - Segment Emissions Calcs'!$B$8:$B$8919=$B334,'PTE - Segment Emissions Calcs'!$Z$8:$Z$8919,)))</f>
        <v>0.86724000000000001</v>
      </c>
      <c r="R334" s="39"/>
    </row>
    <row r="335" spans="1:18" x14ac:dyDescent="0.25">
      <c r="A335" s="40"/>
      <c r="B335" s="40"/>
      <c r="C335" s="34" t="s">
        <v>49</v>
      </c>
      <c r="D335" s="35"/>
      <c r="E335" s="35"/>
      <c r="F335" s="35">
        <f ca="1">IFERROR(VLOOKUP($E335&amp;"-1",'PTE - Segment Emissions Calcs'!$I$8:$V$8919,16,FALSE),0)</f>
        <v>7.9213199999999996E-6</v>
      </c>
      <c r="G335" s="35">
        <f ca="1">IFERROR(VLOOKUP($E335&amp;"-2",'PTE - Segment Emissions Calcs'!$I$8:$V$8919,16,FALSE),0)</f>
        <v>7.9213199999999996E-6</v>
      </c>
      <c r="H335" s="36">
        <f t="shared" ca="1" si="15"/>
        <v>7.9213199999999996E-6</v>
      </c>
      <c r="I335" s="37">
        <f ca="1">IFERROR(VLOOKUP($E335&amp;"-1",'PTE - Segment Emissions Calcs'!$I$8:$X$8919,18,FALSE),0)</f>
        <v>3.4695381599999998E-5</v>
      </c>
      <c r="J335" s="37">
        <f ca="1">IFERROR(VLOOKUP($E335&amp;"-2",'PTE - Segment Emissions Calcs'!$I$8:$X$8919,18,FALSE),0)</f>
        <v>3.4695381599999998E-5</v>
      </c>
      <c r="K335" s="37">
        <f t="shared" ca="1" si="16"/>
        <v>3.4695381599999998E-5</v>
      </c>
      <c r="L335" s="37">
        <f ca="1">IFERROR(VLOOKUP($E335&amp;"-1",'PTE - Segment Emissions Calcs'!$I$8:$Z$8919,20,FALSE),0)</f>
        <v>3.4695381599999998E-5</v>
      </c>
      <c r="M335" s="37">
        <f ca="1">IFERROR(VLOOKUP($E335&amp;"-2",'PTE - Segment Emissions Calcs'!$I$8:$Z$8919,20,FALSE),0)</f>
        <v>3.4695381599999998E-5</v>
      </c>
      <c r="N335" s="37">
        <f t="shared" ca="1" si="17"/>
        <v>3.4695381599999998E-5</v>
      </c>
      <c r="O335" s="38">
        <f t="array" aca="1" ref="O335" ca="1">IF($H335="TOTAL HAP",H335,MAX(IF('PTE - Segment Emissions Calcs'!$B$8:$B$8919=$B335,'PTE - Segment Emissions Calcs'!$V$8:$V$8919,)))</f>
        <v>7.9213199999999996E-6</v>
      </c>
      <c r="P335" s="38">
        <f t="array" aca="1" ref="P335" ca="1">IF($H335="TOTAL HAP",K335,MAX(IF('PTE - Segment Emissions Calcs'!$B$8:$B$8919=$B335,'PTE - Segment Emissions Calcs'!$X$8:$X$8919,)))</f>
        <v>3.4695381599999998E-5</v>
      </c>
      <c r="Q335" s="38">
        <f t="array" aca="1" ref="Q335" ca="1">IF($H335="TOTAL HAP",N335,MAX(IF('PTE - Segment Emissions Calcs'!$B$8:$B$8919=$B335,'PTE - Segment Emissions Calcs'!$Z$8:$Z$8919,)))</f>
        <v>3.4695381599999998E-5</v>
      </c>
      <c r="R335" s="39"/>
    </row>
    <row r="336" spans="1:18" ht="22.5" x14ac:dyDescent="0.25">
      <c r="A336" s="40"/>
      <c r="B336" s="40"/>
      <c r="C336" s="49" t="s">
        <v>50</v>
      </c>
      <c r="D336" s="35"/>
      <c r="E336" s="35"/>
      <c r="F336" s="35">
        <f ca="1">IFERROR(VLOOKUP($E336&amp;"-1",'PTE - Segment Emissions Calcs'!$I$8:$V$8919,16,FALSE),0)</f>
        <v>6.7099999999999991E-5</v>
      </c>
      <c r="G336" s="35">
        <f ca="1">IFERROR(VLOOKUP($E336&amp;"-2",'PTE - Segment Emissions Calcs'!$I$8:$V$8919,16,FALSE),0)</f>
        <v>6.7099999999999991E-5</v>
      </c>
      <c r="H336" s="36">
        <f t="shared" ca="1" si="15"/>
        <v>6.7099999999999991E-5</v>
      </c>
      <c r="I336" s="37">
        <f ca="1">IFERROR(VLOOKUP($E336&amp;"-1",'PTE - Segment Emissions Calcs'!$I$8:$X$8919,18,FALSE),0)</f>
        <v>2.9389799999999996E-4</v>
      </c>
      <c r="J336" s="37">
        <f ca="1">IFERROR(VLOOKUP($E336&amp;"-2",'PTE - Segment Emissions Calcs'!$I$8:$X$8919,18,FALSE),0)</f>
        <v>2.9389799999999996E-4</v>
      </c>
      <c r="K336" s="37">
        <f t="shared" ca="1" si="16"/>
        <v>2.9389799999999996E-4</v>
      </c>
      <c r="L336" s="37">
        <f ca="1">IFERROR(VLOOKUP($E336&amp;"-1",'PTE - Segment Emissions Calcs'!$I$8:$Z$8919,20,FALSE),0)</f>
        <v>2.9389799999999996E-4</v>
      </c>
      <c r="M336" s="37">
        <f ca="1">IFERROR(VLOOKUP($E336&amp;"-2",'PTE - Segment Emissions Calcs'!$I$8:$Z$8919,20,FALSE),0)</f>
        <v>2.9389799999999996E-4</v>
      </c>
      <c r="N336" s="37">
        <f t="shared" ca="1" si="17"/>
        <v>2.9389799999999996E-4</v>
      </c>
      <c r="O336" s="38">
        <f t="array" aca="1" ref="O336" ca="1">IF($H336="TOTAL HAP",H336,MAX(IF('PTE - Segment Emissions Calcs'!$B$8:$B$8919=$B336,'PTE - Segment Emissions Calcs'!$V$8:$V$8919,)))</f>
        <v>6.7099999999999991E-5</v>
      </c>
      <c r="P336" s="38">
        <f t="array" aca="1" ref="P336" ca="1">IF($H336="TOTAL HAP",K336,MAX(IF('PTE - Segment Emissions Calcs'!$B$8:$B$8919=$B336,'PTE - Segment Emissions Calcs'!$X$8:$X$8919,)))</f>
        <v>2.9389799999999996E-4</v>
      </c>
      <c r="Q336" s="38">
        <f t="array" aca="1" ref="Q336" ca="1">IF($H336="TOTAL HAP",N336,MAX(IF('PTE - Segment Emissions Calcs'!$B$8:$B$8919=$B336,'PTE - Segment Emissions Calcs'!$Z$8:$Z$8919,)))</f>
        <v>2.9389799999999996E-4</v>
      </c>
      <c r="R336" s="39"/>
    </row>
    <row r="337" spans="1:18" ht="22.5" x14ac:dyDescent="0.25">
      <c r="A337" s="40"/>
      <c r="B337" s="40"/>
      <c r="C337" s="49" t="s">
        <v>51</v>
      </c>
      <c r="D337" s="35"/>
      <c r="E337" s="35"/>
      <c r="F337" s="35">
        <f ca="1">IFERROR(VLOOKUP($E337&amp;"-1",'PTE - Segment Emissions Calcs'!$I$8:$V$8919,16,FALSE),0)</f>
        <v>1.8700000000000001E-6</v>
      </c>
      <c r="G337" s="35">
        <f ca="1">IFERROR(VLOOKUP($E337&amp;"-2",'PTE - Segment Emissions Calcs'!$I$8:$V$8919,16,FALSE),0)</f>
        <v>1.8700000000000001E-6</v>
      </c>
      <c r="H337" s="36">
        <f t="shared" ca="1" si="15"/>
        <v>1.8700000000000001E-6</v>
      </c>
      <c r="I337" s="37">
        <f ca="1">IFERROR(VLOOKUP($E337&amp;"-1",'PTE - Segment Emissions Calcs'!$I$8:$X$8919,18,FALSE),0)</f>
        <v>8.1906000000000008E-6</v>
      </c>
      <c r="J337" s="37">
        <f ca="1">IFERROR(VLOOKUP($E337&amp;"-2",'PTE - Segment Emissions Calcs'!$I$8:$X$8919,18,FALSE),0)</f>
        <v>8.1906000000000008E-6</v>
      </c>
      <c r="K337" s="37">
        <f t="shared" ca="1" si="16"/>
        <v>8.1906000000000008E-6</v>
      </c>
      <c r="L337" s="37">
        <f ca="1">IFERROR(VLOOKUP($E337&amp;"-1",'PTE - Segment Emissions Calcs'!$I$8:$Z$8919,20,FALSE),0)</f>
        <v>8.1906000000000008E-6</v>
      </c>
      <c r="M337" s="37">
        <f ca="1">IFERROR(VLOOKUP($E337&amp;"-2",'PTE - Segment Emissions Calcs'!$I$8:$Z$8919,20,FALSE),0)</f>
        <v>8.1906000000000008E-6</v>
      </c>
      <c r="N337" s="37">
        <f t="shared" ca="1" si="17"/>
        <v>8.1906000000000008E-6</v>
      </c>
      <c r="O337" s="38">
        <f t="array" aca="1" ref="O337" ca="1">IF($H337="TOTAL HAP",H337,MAX(IF('PTE - Segment Emissions Calcs'!$B$8:$B$8919=$B337,'PTE - Segment Emissions Calcs'!$V$8:$V$8919,)))</f>
        <v>1.8700000000000001E-6</v>
      </c>
      <c r="P337" s="38">
        <f t="array" aca="1" ref="P337" ca="1">IF($H337="TOTAL HAP",K337,MAX(IF('PTE - Segment Emissions Calcs'!$B$8:$B$8919=$B337,'PTE - Segment Emissions Calcs'!$X$8:$X$8919,)))</f>
        <v>8.1906000000000008E-6</v>
      </c>
      <c r="Q337" s="38">
        <f t="array" aca="1" ref="Q337" ca="1">IF($H337="TOTAL HAP",N337,MAX(IF('PTE - Segment Emissions Calcs'!$B$8:$B$8919=$B337,'PTE - Segment Emissions Calcs'!$Z$8:$Z$8919,)))</f>
        <v>8.1906000000000008E-6</v>
      </c>
      <c r="R337" s="39"/>
    </row>
    <row r="338" spans="1:18" x14ac:dyDescent="0.25">
      <c r="A338" s="40"/>
      <c r="B338" s="40"/>
      <c r="C338" s="49" t="s">
        <v>52</v>
      </c>
      <c r="D338" s="35"/>
      <c r="E338" s="35"/>
      <c r="F338" s="35">
        <f ca="1">IFERROR(VLOOKUP($E338&amp;"-1",'PTE - Segment Emissions Calcs'!$I$8:$V$8919,16,FALSE),0)</f>
        <v>5.5000000000000013E-7</v>
      </c>
      <c r="G338" s="35">
        <f ca="1">IFERROR(VLOOKUP($E338&amp;"-2",'PTE - Segment Emissions Calcs'!$I$8:$V$8919,16,FALSE),0)</f>
        <v>5.5000000000000013E-7</v>
      </c>
      <c r="H338" s="36">
        <f t="shared" ca="1" si="15"/>
        <v>5.5000000000000013E-7</v>
      </c>
      <c r="I338" s="37">
        <f ca="1">IFERROR(VLOOKUP($E338&amp;"-1",'PTE - Segment Emissions Calcs'!$I$8:$X$8919,18,FALSE),0)</f>
        <v>2.4090000000000006E-6</v>
      </c>
      <c r="J338" s="37">
        <f ca="1">IFERROR(VLOOKUP($E338&amp;"-2",'PTE - Segment Emissions Calcs'!$I$8:$X$8919,18,FALSE),0)</f>
        <v>2.4090000000000006E-6</v>
      </c>
      <c r="K338" s="37">
        <f t="shared" ca="1" si="16"/>
        <v>2.4090000000000006E-6</v>
      </c>
      <c r="L338" s="37">
        <f ca="1">IFERROR(VLOOKUP($E338&amp;"-1",'PTE - Segment Emissions Calcs'!$I$8:$Z$8919,20,FALSE),0)</f>
        <v>2.4090000000000006E-6</v>
      </c>
      <c r="M338" s="37">
        <f ca="1">IFERROR(VLOOKUP($E338&amp;"-2",'PTE - Segment Emissions Calcs'!$I$8:$Z$8919,20,FALSE),0)</f>
        <v>2.4090000000000006E-6</v>
      </c>
      <c r="N338" s="37">
        <f t="shared" ca="1" si="17"/>
        <v>2.4090000000000006E-6</v>
      </c>
      <c r="O338" s="38">
        <f t="array" aca="1" ref="O338" ca="1">IF($H338="TOTAL HAP",H338,MAX(IF('PTE - Segment Emissions Calcs'!$B$8:$B$8919=$B338,'PTE - Segment Emissions Calcs'!$V$8:$V$8919,)))</f>
        <v>5.5000000000000013E-7</v>
      </c>
      <c r="P338" s="38">
        <f t="array" aca="1" ref="P338" ca="1">IF($H338="TOTAL HAP",K338,MAX(IF('PTE - Segment Emissions Calcs'!$B$8:$B$8919=$B338,'PTE - Segment Emissions Calcs'!$X$8:$X$8919,)))</f>
        <v>2.4090000000000006E-6</v>
      </c>
      <c r="Q338" s="38">
        <f t="array" aca="1" ref="Q338" ca="1">IF($H338="TOTAL HAP",N338,MAX(IF('PTE - Segment Emissions Calcs'!$B$8:$B$8919=$B338,'PTE - Segment Emissions Calcs'!$Z$8:$Z$8919,)))</f>
        <v>2.4090000000000006E-6</v>
      </c>
      <c r="R338" s="39"/>
    </row>
    <row r="339" spans="1:18" x14ac:dyDescent="0.25">
      <c r="A339" s="40"/>
      <c r="B339" s="40"/>
      <c r="C339" s="34" t="s">
        <v>53</v>
      </c>
      <c r="D339" s="35"/>
      <c r="E339" s="35"/>
      <c r="F339" s="35">
        <f ca="1">IFERROR(VLOOKUP($E339&amp;"-1",'PTE - Segment Emissions Calcs'!$I$8:$V$8919,16,FALSE),0)</f>
        <v>3.7399999999999998E-4</v>
      </c>
      <c r="G339" s="35">
        <f ca="1">IFERROR(VLOOKUP($E339&amp;"-2",'PTE - Segment Emissions Calcs'!$I$8:$V$8919,16,FALSE),0)</f>
        <v>3.7399999999999998E-4</v>
      </c>
      <c r="H339" s="36">
        <f t="shared" ca="1" si="15"/>
        <v>3.7399999999999998E-4</v>
      </c>
      <c r="I339" s="37">
        <f ca="1">IFERROR(VLOOKUP($E339&amp;"-1",'PTE - Segment Emissions Calcs'!$I$8:$X$8919,18,FALSE),0)</f>
        <v>1.6381200000000001E-3</v>
      </c>
      <c r="J339" s="37">
        <f ca="1">IFERROR(VLOOKUP($E339&amp;"-2",'PTE - Segment Emissions Calcs'!$I$8:$X$8919,18,FALSE),0)</f>
        <v>1.6381200000000001E-3</v>
      </c>
      <c r="K339" s="37">
        <f t="shared" ca="1" si="16"/>
        <v>1.6381200000000001E-3</v>
      </c>
      <c r="L339" s="37">
        <f ca="1">IFERROR(VLOOKUP($E339&amp;"-1",'PTE - Segment Emissions Calcs'!$I$8:$Z$8919,20,FALSE),0)</f>
        <v>1.6381200000000001E-3</v>
      </c>
      <c r="M339" s="37">
        <f ca="1">IFERROR(VLOOKUP($E339&amp;"-2",'PTE - Segment Emissions Calcs'!$I$8:$Z$8919,20,FALSE),0)</f>
        <v>1.6381200000000001E-3</v>
      </c>
      <c r="N339" s="37">
        <f t="shared" ca="1" si="17"/>
        <v>1.6381200000000001E-3</v>
      </c>
      <c r="O339" s="38">
        <f t="array" aca="1" ref="O339" ca="1">IF($H339="TOTAL HAP",H339,MAX(IF('PTE - Segment Emissions Calcs'!$B$8:$B$8919=$B339,'PTE - Segment Emissions Calcs'!$V$8:$V$8919,)))</f>
        <v>3.7399999999999998E-4</v>
      </c>
      <c r="P339" s="38">
        <f t="array" aca="1" ref="P339" ca="1">IF($H339="TOTAL HAP",K339,MAX(IF('PTE - Segment Emissions Calcs'!$B$8:$B$8919=$B339,'PTE - Segment Emissions Calcs'!$X$8:$X$8919,)))</f>
        <v>1.6381200000000001E-3</v>
      </c>
      <c r="Q339" s="38">
        <f t="array" aca="1" ref="Q339" ca="1">IF($H339="TOTAL HAP",N339,MAX(IF('PTE - Segment Emissions Calcs'!$B$8:$B$8919=$B339,'PTE - Segment Emissions Calcs'!$Z$8:$Z$8919,)))</f>
        <v>1.6381200000000001E-3</v>
      </c>
      <c r="R339" s="39"/>
    </row>
    <row r="340" spans="1:18" x14ac:dyDescent="0.25">
      <c r="A340" s="40"/>
      <c r="B340" s="40"/>
      <c r="C340" s="49" t="s">
        <v>54</v>
      </c>
      <c r="D340" s="35"/>
      <c r="E340" s="35"/>
      <c r="F340" s="35">
        <f ca="1">IFERROR(VLOOKUP($E340&amp;"-1",'PTE - Segment Emissions Calcs'!$I$8:$V$8919,16,FALSE),0)</f>
        <v>2.2000000000000003E-5</v>
      </c>
      <c r="G340" s="35">
        <f ca="1">IFERROR(VLOOKUP($E340&amp;"-2",'PTE - Segment Emissions Calcs'!$I$8:$V$8919,16,FALSE),0)</f>
        <v>2.2000000000000003E-5</v>
      </c>
      <c r="H340" s="36">
        <f t="shared" ca="1" si="15"/>
        <v>2.2000000000000003E-5</v>
      </c>
      <c r="I340" s="37">
        <f ca="1">IFERROR(VLOOKUP($E340&amp;"-1",'PTE - Segment Emissions Calcs'!$I$8:$X$8919,18,FALSE),0)</f>
        <v>9.6360000000000019E-5</v>
      </c>
      <c r="J340" s="37">
        <f ca="1">IFERROR(VLOOKUP($E340&amp;"-2",'PTE - Segment Emissions Calcs'!$I$8:$X$8919,18,FALSE),0)</f>
        <v>9.6360000000000019E-5</v>
      </c>
      <c r="K340" s="37">
        <f t="shared" ca="1" si="16"/>
        <v>9.6360000000000019E-5</v>
      </c>
      <c r="L340" s="37">
        <f ca="1">IFERROR(VLOOKUP($E340&amp;"-1",'PTE - Segment Emissions Calcs'!$I$8:$Z$8919,20,FALSE),0)</f>
        <v>9.6360000000000019E-5</v>
      </c>
      <c r="M340" s="37">
        <f ca="1">IFERROR(VLOOKUP($E340&amp;"-2",'PTE - Segment Emissions Calcs'!$I$8:$Z$8919,20,FALSE),0)</f>
        <v>9.6360000000000019E-5</v>
      </c>
      <c r="N340" s="37">
        <f t="shared" ca="1" si="17"/>
        <v>9.6360000000000019E-5</v>
      </c>
      <c r="O340" s="38">
        <f t="array" aca="1" ref="O340" ca="1">IF($H340="TOTAL HAP",H340,MAX(IF('PTE - Segment Emissions Calcs'!$B$8:$B$8919=$B340,'PTE - Segment Emissions Calcs'!$V$8:$V$8919,)))</f>
        <v>2.2000000000000003E-5</v>
      </c>
      <c r="P340" s="38">
        <f t="array" aca="1" ref="P340" ca="1">IF($H340="TOTAL HAP",K340,MAX(IF('PTE - Segment Emissions Calcs'!$B$8:$B$8919=$B340,'PTE - Segment Emissions Calcs'!$X$8:$X$8919,)))</f>
        <v>9.6360000000000019E-5</v>
      </c>
      <c r="Q340" s="38">
        <f t="array" aca="1" ref="Q340" ca="1">IF($H340="TOTAL HAP",N340,MAX(IF('PTE - Segment Emissions Calcs'!$B$8:$B$8919=$B340,'PTE - Segment Emissions Calcs'!$Z$8:$Z$8919,)))</f>
        <v>9.6360000000000019E-5</v>
      </c>
      <c r="R340" s="39"/>
    </row>
    <row r="341" spans="1:18" x14ac:dyDescent="0.25">
      <c r="A341" s="40"/>
      <c r="B341" s="40"/>
      <c r="C341" s="49" t="s">
        <v>55</v>
      </c>
      <c r="D341" s="35"/>
      <c r="E341" s="35"/>
      <c r="F341" s="35">
        <f ca="1">IFERROR(VLOOKUP($E341&amp;"-1",'PTE - Segment Emissions Calcs'!$I$8:$V$8919,16,FALSE),0)</f>
        <v>1.4586000000000001E-5</v>
      </c>
      <c r="G341" s="35">
        <f ca="1">IFERROR(VLOOKUP($E341&amp;"-2",'PTE - Segment Emissions Calcs'!$I$8:$V$8919,16,FALSE),0)</f>
        <v>1.4586000000000001E-5</v>
      </c>
      <c r="H341" s="36">
        <f t="shared" ca="1" si="15"/>
        <v>1.4586000000000001E-5</v>
      </c>
      <c r="I341" s="37">
        <f ca="1">IFERROR(VLOOKUP($E341&amp;"-1",'PTE - Segment Emissions Calcs'!$I$8:$X$8919,18,FALSE),0)</f>
        <v>6.3886679999999998E-5</v>
      </c>
      <c r="J341" s="37">
        <f ca="1">IFERROR(VLOOKUP($E341&amp;"-2",'PTE - Segment Emissions Calcs'!$I$8:$X$8919,18,FALSE),0)</f>
        <v>6.3886679999999998E-5</v>
      </c>
      <c r="K341" s="37">
        <f t="shared" ca="1" si="16"/>
        <v>6.3886679999999998E-5</v>
      </c>
      <c r="L341" s="37">
        <f ca="1">IFERROR(VLOOKUP($E341&amp;"-1",'PTE - Segment Emissions Calcs'!$I$8:$Z$8919,20,FALSE),0)</f>
        <v>6.3886679999999998E-5</v>
      </c>
      <c r="M341" s="37">
        <f ca="1">IFERROR(VLOOKUP($E341&amp;"-2",'PTE - Segment Emissions Calcs'!$I$8:$Z$8919,20,FALSE),0)</f>
        <v>6.3886679999999998E-5</v>
      </c>
      <c r="N341" s="37">
        <f t="shared" ca="1" si="17"/>
        <v>6.3886679999999998E-5</v>
      </c>
      <c r="O341" s="38">
        <f t="array" aca="1" ref="O341" ca="1">IF($H341="TOTAL HAP",H341,MAX(IF('PTE - Segment Emissions Calcs'!$B$8:$B$8919=$B341,'PTE - Segment Emissions Calcs'!$V$8:$V$8919,)))</f>
        <v>1.4586000000000001E-5</v>
      </c>
      <c r="P341" s="38">
        <f t="array" aca="1" ref="P341" ca="1">IF($H341="TOTAL HAP",K341,MAX(IF('PTE - Segment Emissions Calcs'!$B$8:$B$8919=$B341,'PTE - Segment Emissions Calcs'!$X$8:$X$8919,)))</f>
        <v>6.3886679999999998E-5</v>
      </c>
      <c r="Q341" s="38">
        <f t="array" aca="1" ref="Q341" ca="1">IF($H341="TOTAL HAP",N341,MAX(IF('PTE - Segment Emissions Calcs'!$B$8:$B$8919=$B341,'PTE - Segment Emissions Calcs'!$Z$8:$Z$8919,)))</f>
        <v>6.3886679999999998E-5</v>
      </c>
      <c r="R341" s="39"/>
    </row>
    <row r="342" spans="1:18" x14ac:dyDescent="0.25">
      <c r="A342" s="40"/>
      <c r="B342" s="40"/>
      <c r="C342" s="49" t="s">
        <v>56</v>
      </c>
      <c r="D342" s="35"/>
      <c r="E342" s="35"/>
      <c r="F342" s="35">
        <f ca="1">IFERROR(VLOOKUP($E342&amp;"-1",'PTE - Segment Emissions Calcs'!$I$8:$V$8919,16,FALSE),0)</f>
        <v>1.2100000000000001E-4</v>
      </c>
      <c r="G342" s="35">
        <f ca="1">IFERROR(VLOOKUP($E342&amp;"-2",'PTE - Segment Emissions Calcs'!$I$8:$V$8919,16,FALSE),0)</f>
        <v>1.2100000000000001E-4</v>
      </c>
      <c r="H342" s="36">
        <f t="shared" ca="1" si="15"/>
        <v>1.2100000000000001E-4</v>
      </c>
      <c r="I342" s="37">
        <f ca="1">IFERROR(VLOOKUP($E342&amp;"-1",'PTE - Segment Emissions Calcs'!$I$8:$X$8919,18,FALSE),0)</f>
        <v>5.2997999999999999E-4</v>
      </c>
      <c r="J342" s="37">
        <f ca="1">IFERROR(VLOOKUP($E342&amp;"-2",'PTE - Segment Emissions Calcs'!$I$8:$X$8919,18,FALSE),0)</f>
        <v>5.2997999999999999E-4</v>
      </c>
      <c r="K342" s="37">
        <f t="shared" ca="1" si="16"/>
        <v>5.2997999999999999E-4</v>
      </c>
      <c r="L342" s="37">
        <f ca="1">IFERROR(VLOOKUP($E342&amp;"-1",'PTE - Segment Emissions Calcs'!$I$8:$Z$8919,20,FALSE),0)</f>
        <v>5.2997999999999999E-4</v>
      </c>
      <c r="M342" s="37">
        <f ca="1">IFERROR(VLOOKUP($E342&amp;"-2",'PTE - Segment Emissions Calcs'!$I$8:$Z$8919,20,FALSE),0)</f>
        <v>5.2997999999999999E-4</v>
      </c>
      <c r="N342" s="37">
        <f t="shared" ca="1" si="17"/>
        <v>5.2997999999999999E-4</v>
      </c>
      <c r="O342" s="38">
        <f t="array" aca="1" ref="O342" ca="1">IF($H342="TOTAL HAP",H342,MAX(IF('PTE - Segment Emissions Calcs'!$B$8:$B$8919=$B342,'PTE - Segment Emissions Calcs'!$V$8:$V$8919,)))</f>
        <v>1.2100000000000001E-4</v>
      </c>
      <c r="P342" s="38">
        <f t="array" aca="1" ref="P342" ca="1">IF($H342="TOTAL HAP",K342,MAX(IF('PTE - Segment Emissions Calcs'!$B$8:$B$8919=$B342,'PTE - Segment Emissions Calcs'!$X$8:$X$8919,)))</f>
        <v>5.2997999999999999E-4</v>
      </c>
      <c r="Q342" s="38">
        <f t="array" aca="1" ref="Q342" ca="1">IF($H342="TOTAL HAP",N342,MAX(IF('PTE - Segment Emissions Calcs'!$B$8:$B$8919=$B342,'PTE - Segment Emissions Calcs'!$Z$8:$Z$8919,)))</f>
        <v>5.2997999999999999E-4</v>
      </c>
      <c r="R342" s="39"/>
    </row>
    <row r="343" spans="1:18" x14ac:dyDescent="0.25">
      <c r="A343" s="40"/>
      <c r="B343" s="40"/>
      <c r="C343" s="49" t="s">
        <v>57</v>
      </c>
      <c r="D343" s="35"/>
      <c r="E343" s="35"/>
      <c r="F343" s="35">
        <f ca="1">IFERROR(VLOOKUP($E343&amp;"-1",'PTE - Segment Emissions Calcs'!$I$8:$V$8919,16,FALSE),0)</f>
        <v>1.54E-4</v>
      </c>
      <c r="G343" s="35">
        <f ca="1">IFERROR(VLOOKUP($E343&amp;"-2",'PTE - Segment Emissions Calcs'!$I$8:$V$8919,16,FALSE),0)</f>
        <v>1.54E-4</v>
      </c>
      <c r="H343" s="36">
        <f t="shared" ca="1" si="15"/>
        <v>1.54E-4</v>
      </c>
      <c r="I343" s="37">
        <f ca="1">IFERROR(VLOOKUP($E343&amp;"-1",'PTE - Segment Emissions Calcs'!$I$8:$X$8919,18,FALSE),0)</f>
        <v>6.7451999999999996E-4</v>
      </c>
      <c r="J343" s="37">
        <f ca="1">IFERROR(VLOOKUP($E343&amp;"-2",'PTE - Segment Emissions Calcs'!$I$8:$X$8919,18,FALSE),0)</f>
        <v>6.7451999999999996E-4</v>
      </c>
      <c r="K343" s="37">
        <f t="shared" ca="1" si="16"/>
        <v>6.7451999999999996E-4</v>
      </c>
      <c r="L343" s="37">
        <f ca="1">IFERROR(VLOOKUP($E343&amp;"-1",'PTE - Segment Emissions Calcs'!$I$8:$Z$8919,20,FALSE),0)</f>
        <v>6.7451999999999996E-4</v>
      </c>
      <c r="M343" s="37">
        <f ca="1">IFERROR(VLOOKUP($E343&amp;"-2",'PTE - Segment Emissions Calcs'!$I$8:$Z$8919,20,FALSE),0)</f>
        <v>6.7451999999999996E-4</v>
      </c>
      <c r="N343" s="37">
        <f t="shared" ca="1" si="17"/>
        <v>6.7451999999999996E-4</v>
      </c>
      <c r="O343" s="38">
        <f t="array" aca="1" ref="O343" ca="1">IF($H343="TOTAL HAP",H343,MAX(IF('PTE - Segment Emissions Calcs'!$B$8:$B$8919=$B343,'PTE - Segment Emissions Calcs'!$V$8:$V$8919,)))</f>
        <v>1.54E-4</v>
      </c>
      <c r="P343" s="38">
        <f t="array" aca="1" ref="P343" ca="1">IF($H343="TOTAL HAP",K343,MAX(IF('PTE - Segment Emissions Calcs'!$B$8:$B$8919=$B343,'PTE - Segment Emissions Calcs'!$X$8:$X$8919,)))</f>
        <v>6.7451999999999996E-4</v>
      </c>
      <c r="Q343" s="38">
        <f t="array" aca="1" ref="Q343" ca="1">IF($H343="TOTAL HAP",N343,MAX(IF('PTE - Segment Emissions Calcs'!$B$8:$B$8919=$B343,'PTE - Segment Emissions Calcs'!$Z$8:$Z$8919,)))</f>
        <v>6.7451999999999996E-4</v>
      </c>
      <c r="R343" s="39"/>
    </row>
    <row r="344" spans="1:18" x14ac:dyDescent="0.25">
      <c r="A344" s="40"/>
      <c r="B344" s="40"/>
      <c r="C344" s="49" t="s">
        <v>58</v>
      </c>
      <c r="D344" s="35"/>
      <c r="E344" s="35"/>
      <c r="F344" s="35">
        <f ca="1">IFERROR(VLOOKUP($E344&amp;"-1",'PTE - Segment Emissions Calcs'!$I$8:$V$8919,16,FALSE),0)</f>
        <v>9.2399999999999996E-6</v>
      </c>
      <c r="G344" s="35">
        <f ca="1">IFERROR(VLOOKUP($E344&amp;"-2",'PTE - Segment Emissions Calcs'!$I$8:$V$8919,16,FALSE),0)</f>
        <v>9.2399999999999996E-6</v>
      </c>
      <c r="H344" s="36">
        <f t="shared" ca="1" si="15"/>
        <v>9.2399999999999996E-6</v>
      </c>
      <c r="I344" s="37">
        <f ca="1">IFERROR(VLOOKUP($E344&amp;"-1",'PTE - Segment Emissions Calcs'!$I$8:$X$8919,18,FALSE),0)</f>
        <v>4.04712E-5</v>
      </c>
      <c r="J344" s="37">
        <f ca="1">IFERROR(VLOOKUP($E344&amp;"-2",'PTE - Segment Emissions Calcs'!$I$8:$X$8919,18,FALSE),0)</f>
        <v>4.04712E-5</v>
      </c>
      <c r="K344" s="37">
        <f t="shared" ca="1" si="16"/>
        <v>4.04712E-5</v>
      </c>
      <c r="L344" s="37">
        <f ca="1">IFERROR(VLOOKUP($E344&amp;"-1",'PTE - Segment Emissions Calcs'!$I$8:$Z$8919,20,FALSE),0)</f>
        <v>4.04712E-5</v>
      </c>
      <c r="M344" s="37">
        <f ca="1">IFERROR(VLOOKUP($E344&amp;"-2",'PTE - Segment Emissions Calcs'!$I$8:$Z$8919,20,FALSE),0)</f>
        <v>4.04712E-5</v>
      </c>
      <c r="N344" s="37">
        <f t="shared" ca="1" si="17"/>
        <v>4.04712E-5</v>
      </c>
      <c r="O344" s="38">
        <f t="array" aca="1" ref="O344" ca="1">IF($H344="TOTAL HAP",H344,MAX(IF('PTE - Segment Emissions Calcs'!$B$8:$B$8919=$B344,'PTE - Segment Emissions Calcs'!$V$8:$V$8919,)))</f>
        <v>9.2399999999999996E-6</v>
      </c>
      <c r="P344" s="38">
        <f t="array" aca="1" ref="P344" ca="1">IF($H344="TOTAL HAP",K344,MAX(IF('PTE - Segment Emissions Calcs'!$B$8:$B$8919=$B344,'PTE - Segment Emissions Calcs'!$X$8:$X$8919,)))</f>
        <v>4.04712E-5</v>
      </c>
      <c r="Q344" s="38">
        <f t="array" aca="1" ref="Q344" ca="1">IF($H344="TOTAL HAP",N344,MAX(IF('PTE - Segment Emissions Calcs'!$B$8:$B$8919=$B344,'PTE - Segment Emissions Calcs'!$Z$8:$Z$8919,)))</f>
        <v>4.04712E-5</v>
      </c>
      <c r="R344" s="39"/>
    </row>
    <row r="345" spans="1:18" x14ac:dyDescent="0.25">
      <c r="A345" s="40"/>
      <c r="B345" s="40"/>
      <c r="C345" s="34" t="s">
        <v>59</v>
      </c>
      <c r="D345" s="35"/>
      <c r="E345" s="35"/>
      <c r="F345" s="35">
        <f ca="1">IFERROR(VLOOKUP($E345&amp;"-1",'PTE - Segment Emissions Calcs'!$I$8:$V$8919,16,FALSE),0)</f>
        <v>4.18E-5</v>
      </c>
      <c r="G345" s="35">
        <f ca="1">IFERROR(VLOOKUP($E345&amp;"-2",'PTE - Segment Emissions Calcs'!$I$8:$V$8919,16,FALSE),0)</f>
        <v>4.18E-5</v>
      </c>
      <c r="H345" s="36">
        <f t="shared" ca="1" si="15"/>
        <v>4.18E-5</v>
      </c>
      <c r="I345" s="37">
        <f ca="1">IFERROR(VLOOKUP($E345&amp;"-1",'PTE - Segment Emissions Calcs'!$I$8:$X$8919,18,FALSE),0)</f>
        <v>1.83084E-4</v>
      </c>
      <c r="J345" s="37">
        <f ca="1">IFERROR(VLOOKUP($E345&amp;"-2",'PTE - Segment Emissions Calcs'!$I$8:$X$8919,18,FALSE),0)</f>
        <v>1.83084E-4</v>
      </c>
      <c r="K345" s="37">
        <f t="shared" ca="1" si="16"/>
        <v>1.83084E-4</v>
      </c>
      <c r="L345" s="37">
        <f ca="1">IFERROR(VLOOKUP($E345&amp;"-1",'PTE - Segment Emissions Calcs'!$I$8:$Z$8919,20,FALSE),0)</f>
        <v>1.83084E-4</v>
      </c>
      <c r="M345" s="37">
        <f ca="1">IFERROR(VLOOKUP($E345&amp;"-2",'PTE - Segment Emissions Calcs'!$I$8:$Z$8919,20,FALSE),0)</f>
        <v>1.83084E-4</v>
      </c>
      <c r="N345" s="37">
        <f t="shared" ca="1" si="17"/>
        <v>1.83084E-4</v>
      </c>
      <c r="O345" s="38">
        <f t="array" aca="1" ref="O345" ca="1">IF($H345="TOTAL HAP",H345,MAX(IF('PTE - Segment Emissions Calcs'!$B$8:$B$8919=$B345,'PTE - Segment Emissions Calcs'!$V$8:$V$8919,)))</f>
        <v>4.18E-5</v>
      </c>
      <c r="P345" s="38">
        <f t="array" aca="1" ref="P345" ca="1">IF($H345="TOTAL HAP",K345,MAX(IF('PTE - Segment Emissions Calcs'!$B$8:$B$8919=$B345,'PTE - Segment Emissions Calcs'!$X$8:$X$8919,)))</f>
        <v>1.83084E-4</v>
      </c>
      <c r="Q345" s="38">
        <f t="array" aca="1" ref="Q345" ca="1">IF($H345="TOTAL HAP",N345,MAX(IF('PTE - Segment Emissions Calcs'!$B$8:$B$8919=$B345,'PTE - Segment Emissions Calcs'!$Z$8:$Z$8919,)))</f>
        <v>1.83084E-4</v>
      </c>
      <c r="R345" s="39"/>
    </row>
    <row r="346" spans="1:18" x14ac:dyDescent="0.25">
      <c r="A346" s="40"/>
      <c r="B346" s="40"/>
      <c r="C346" s="49" t="s">
        <v>60</v>
      </c>
      <c r="D346" s="35"/>
      <c r="E346" s="35"/>
      <c r="F346" s="35">
        <f ca="1">IFERROR(VLOOKUP($E346&amp;"-1",'PTE - Segment Emissions Calcs'!$I$8:$V$8919,16,FALSE),0)</f>
        <v>2.8599999999999997E-5</v>
      </c>
      <c r="G346" s="35">
        <f ca="1">IFERROR(VLOOKUP($E346&amp;"-2",'PTE - Segment Emissions Calcs'!$I$8:$V$8919,16,FALSE),0)</f>
        <v>2.8599999999999997E-5</v>
      </c>
      <c r="H346" s="36">
        <f t="shared" ca="1" si="15"/>
        <v>2.8599999999999997E-5</v>
      </c>
      <c r="I346" s="37">
        <f ca="1">IFERROR(VLOOKUP($E346&amp;"-1",'PTE - Segment Emissions Calcs'!$I$8:$X$8919,18,FALSE),0)</f>
        <v>1.2526799999999999E-4</v>
      </c>
      <c r="J346" s="37">
        <f ca="1">IFERROR(VLOOKUP($E346&amp;"-2",'PTE - Segment Emissions Calcs'!$I$8:$X$8919,18,FALSE),0)</f>
        <v>1.2526799999999999E-4</v>
      </c>
      <c r="K346" s="37">
        <f t="shared" ca="1" si="16"/>
        <v>1.2526799999999999E-4</v>
      </c>
      <c r="L346" s="37">
        <f ca="1">IFERROR(VLOOKUP($E346&amp;"-1",'PTE - Segment Emissions Calcs'!$I$8:$Z$8919,20,FALSE),0)</f>
        <v>1.2526799999999999E-4</v>
      </c>
      <c r="M346" s="37">
        <f ca="1">IFERROR(VLOOKUP($E346&amp;"-2",'PTE - Segment Emissions Calcs'!$I$8:$Z$8919,20,FALSE),0)</f>
        <v>1.2526799999999999E-4</v>
      </c>
      <c r="N346" s="37">
        <f t="shared" ca="1" si="17"/>
        <v>1.2526799999999999E-4</v>
      </c>
      <c r="O346" s="38">
        <f t="array" aca="1" ref="O346" ca="1">IF($H346="TOTAL HAP",H346,MAX(IF('PTE - Segment Emissions Calcs'!$B$8:$B$8919=$B346,'PTE - Segment Emissions Calcs'!$V$8:$V$8919,)))</f>
        <v>2.8599999999999997E-5</v>
      </c>
      <c r="P346" s="38">
        <f t="array" aca="1" ref="P346" ca="1">IF($H346="TOTAL HAP",K346,MAX(IF('PTE - Segment Emissions Calcs'!$B$8:$B$8919=$B346,'PTE - Segment Emissions Calcs'!$X$8:$X$8919,)))</f>
        <v>1.2526799999999999E-4</v>
      </c>
      <c r="Q346" s="38">
        <f t="array" aca="1" ref="Q346" ca="1">IF($H346="TOTAL HAP",N346,MAX(IF('PTE - Segment Emissions Calcs'!$B$8:$B$8919=$B346,'PTE - Segment Emissions Calcs'!$Z$8:$Z$8919,)))</f>
        <v>1.2526799999999999E-4</v>
      </c>
      <c r="R346" s="39"/>
    </row>
    <row r="347" spans="1:18" x14ac:dyDescent="0.25">
      <c r="A347" s="40"/>
      <c r="B347" s="40"/>
      <c r="C347" s="49" t="s">
        <v>61</v>
      </c>
      <c r="D347" s="35"/>
      <c r="E347" s="35"/>
      <c r="F347" s="35">
        <f ca="1">IFERROR(VLOOKUP($E347&amp;"-1",'PTE - Segment Emissions Calcs'!$I$8:$V$8919,16,FALSE),0)</f>
        <v>2.3099999999999998E-4</v>
      </c>
      <c r="G347" s="35">
        <f ca="1">IFERROR(VLOOKUP($E347&amp;"-2",'PTE - Segment Emissions Calcs'!$I$8:$V$8919,16,FALSE),0)</f>
        <v>2.3099999999999998E-4</v>
      </c>
      <c r="H347" s="36">
        <f t="shared" ca="1" si="15"/>
        <v>2.3099999999999998E-4</v>
      </c>
      <c r="I347" s="37">
        <f ca="1">IFERROR(VLOOKUP($E347&amp;"-1",'PTE - Segment Emissions Calcs'!$I$8:$X$8919,18,FALSE),0)</f>
        <v>1.0117799999999999E-3</v>
      </c>
      <c r="J347" s="37">
        <f ca="1">IFERROR(VLOOKUP($E347&amp;"-2",'PTE - Segment Emissions Calcs'!$I$8:$X$8919,18,FALSE),0)</f>
        <v>1.0117799999999999E-3</v>
      </c>
      <c r="K347" s="37">
        <f t="shared" ca="1" si="16"/>
        <v>1.0117799999999999E-3</v>
      </c>
      <c r="L347" s="37">
        <f ca="1">IFERROR(VLOOKUP($E347&amp;"-1",'PTE - Segment Emissions Calcs'!$I$8:$Z$8919,20,FALSE),0)</f>
        <v>1.0117799999999999E-3</v>
      </c>
      <c r="M347" s="37">
        <f ca="1">IFERROR(VLOOKUP($E347&amp;"-2",'PTE - Segment Emissions Calcs'!$I$8:$Z$8919,20,FALSE),0)</f>
        <v>1.0117799999999999E-3</v>
      </c>
      <c r="N347" s="37">
        <f t="shared" ca="1" si="17"/>
        <v>1.0117799999999999E-3</v>
      </c>
      <c r="O347" s="38">
        <f t="array" aca="1" ref="O347" ca="1">IF($H347="TOTAL HAP",H347,MAX(IF('PTE - Segment Emissions Calcs'!$B$8:$B$8919=$B347,'PTE - Segment Emissions Calcs'!$V$8:$V$8919,)))</f>
        <v>2.3099999999999998E-4</v>
      </c>
      <c r="P347" s="38">
        <f t="array" aca="1" ref="P347" ca="1">IF($H347="TOTAL HAP",K347,MAX(IF('PTE - Segment Emissions Calcs'!$B$8:$B$8919=$B347,'PTE - Segment Emissions Calcs'!$X$8:$X$8919,)))</f>
        <v>1.0117799999999999E-3</v>
      </c>
      <c r="Q347" s="38">
        <f t="array" aca="1" ref="Q347" ca="1">IF($H347="TOTAL HAP",N347,MAX(IF('PTE - Segment Emissions Calcs'!$B$8:$B$8919=$B347,'PTE - Segment Emissions Calcs'!$Z$8:$Z$8919,)))</f>
        <v>1.0117799999999999E-3</v>
      </c>
      <c r="R347" s="39"/>
    </row>
    <row r="348" spans="1:18" x14ac:dyDescent="0.25">
      <c r="A348" s="40"/>
      <c r="B348" s="40"/>
      <c r="C348" s="49" t="s">
        <v>62</v>
      </c>
      <c r="D348" s="35"/>
      <c r="E348" s="35"/>
      <c r="F348" s="35">
        <f ca="1">IFERROR(VLOOKUP($E348&amp;"-1",'PTE - Segment Emissions Calcs'!$I$8:$V$8919,16,FALSE),0)</f>
        <v>9.8736000000000011E-5</v>
      </c>
      <c r="G348" s="35">
        <f ca="1">IFERROR(VLOOKUP($E348&amp;"-2",'PTE - Segment Emissions Calcs'!$I$8:$V$8919,16,FALSE),0)</f>
        <v>9.8736000000000011E-5</v>
      </c>
      <c r="H348" s="36">
        <f t="shared" ca="1" si="15"/>
        <v>9.8736000000000011E-5</v>
      </c>
      <c r="I348" s="37">
        <f ca="1">IFERROR(VLOOKUP($E348&amp;"-1",'PTE - Segment Emissions Calcs'!$I$8:$X$8919,18,FALSE),0)</f>
        <v>4.3246368000000006E-4</v>
      </c>
      <c r="J348" s="37">
        <f ca="1">IFERROR(VLOOKUP($E348&amp;"-2",'PTE - Segment Emissions Calcs'!$I$8:$X$8919,18,FALSE),0)</f>
        <v>4.3246368000000006E-4</v>
      </c>
      <c r="K348" s="37">
        <f t="shared" ca="1" si="16"/>
        <v>4.3246368000000006E-4</v>
      </c>
      <c r="L348" s="37">
        <f ca="1">IFERROR(VLOOKUP($E348&amp;"-1",'PTE - Segment Emissions Calcs'!$I$8:$Z$8919,20,FALSE),0)</f>
        <v>4.3246368000000006E-4</v>
      </c>
      <c r="M348" s="37">
        <f ca="1">IFERROR(VLOOKUP($E348&amp;"-2",'PTE - Segment Emissions Calcs'!$I$8:$Z$8919,20,FALSE),0)</f>
        <v>4.3246368000000006E-4</v>
      </c>
      <c r="N348" s="37">
        <f t="shared" ca="1" si="17"/>
        <v>4.3246368000000006E-4</v>
      </c>
      <c r="O348" s="38">
        <f t="array" aca="1" ref="O348" ca="1">IF($H348="TOTAL HAP",H348,MAX(IF('PTE - Segment Emissions Calcs'!$B$8:$B$8919=$B348,'PTE - Segment Emissions Calcs'!$V$8:$V$8919,)))</f>
        <v>9.8736000000000011E-5</v>
      </c>
      <c r="P348" s="38">
        <f t="array" aca="1" ref="P348" ca="1">IF($H348="TOTAL HAP",K348,MAX(IF('PTE - Segment Emissions Calcs'!$B$8:$B$8919=$B348,'PTE - Segment Emissions Calcs'!$X$8:$X$8919,)))</f>
        <v>4.3246368000000006E-4</v>
      </c>
      <c r="Q348" s="38">
        <f t="array" aca="1" ref="Q348" ca="1">IF($H348="TOTAL HAP",N348,MAX(IF('PTE - Segment Emissions Calcs'!$B$8:$B$8919=$B348,'PTE - Segment Emissions Calcs'!$Z$8:$Z$8919,)))</f>
        <v>4.3246368000000006E-4</v>
      </c>
      <c r="R348" s="39"/>
    </row>
    <row r="349" spans="1:18" ht="22.5" x14ac:dyDescent="0.25">
      <c r="A349" s="40"/>
      <c r="B349" s="40"/>
      <c r="C349" s="49" t="s">
        <v>63</v>
      </c>
      <c r="D349" s="35"/>
      <c r="E349" s="35"/>
      <c r="F349" s="35">
        <f ca="1">IFERROR(VLOOKUP($E349&amp;"-1",'PTE - Segment Emissions Calcs'!$I$8:$V$8919,16,FALSE),0)</f>
        <v>1.3464E-3</v>
      </c>
      <c r="G349" s="35">
        <f ca="1">IFERROR(VLOOKUP($E349&amp;"-2",'PTE - Segment Emissions Calcs'!$I$8:$V$8919,16,FALSE),0)</f>
        <v>1.3464E-3</v>
      </c>
      <c r="H349" s="36">
        <f t="shared" ca="1" si="15"/>
        <v>1.3464E-3</v>
      </c>
      <c r="I349" s="37">
        <f ca="1">IFERROR(VLOOKUP($E349&amp;"-1",'PTE - Segment Emissions Calcs'!$I$8:$X$8919,18,FALSE),0)</f>
        <v>5.8972319999999996E-3</v>
      </c>
      <c r="J349" s="37">
        <f ca="1">IFERROR(VLOOKUP($E349&amp;"-2",'PTE - Segment Emissions Calcs'!$I$8:$X$8919,18,FALSE),0)</f>
        <v>5.8972319999999996E-3</v>
      </c>
      <c r="K349" s="37">
        <f t="shared" ca="1" si="16"/>
        <v>5.8972319999999996E-3</v>
      </c>
      <c r="L349" s="37">
        <f ca="1">IFERROR(VLOOKUP($E349&amp;"-1",'PTE - Segment Emissions Calcs'!$I$8:$Z$8919,20,FALSE),0)</f>
        <v>5.8972319999999996E-3</v>
      </c>
      <c r="M349" s="37">
        <f ca="1">IFERROR(VLOOKUP($E349&amp;"-2",'PTE - Segment Emissions Calcs'!$I$8:$Z$8919,20,FALSE),0)</f>
        <v>5.8972319999999996E-3</v>
      </c>
      <c r="N349" s="37">
        <f t="shared" ca="1" si="17"/>
        <v>5.8972319999999996E-3</v>
      </c>
      <c r="O349" s="38">
        <f t="array" aca="1" ref="O349" ca="1">IF($H349="TOTAL HAP",H349,MAX(IF('PTE - Segment Emissions Calcs'!$B$8:$B$8919=$B349,'PTE - Segment Emissions Calcs'!$V$8:$V$8919,)))</f>
        <v>1.3464E-3</v>
      </c>
      <c r="P349" s="38">
        <f t="array" aca="1" ref="P349" ca="1">IF($H349="TOTAL HAP",K349,MAX(IF('PTE - Segment Emissions Calcs'!$B$8:$B$8919=$B349,'PTE - Segment Emissions Calcs'!$X$8:$X$8919,)))</f>
        <v>5.8972319999999996E-3</v>
      </c>
      <c r="Q349" s="38">
        <f t="array" aca="1" ref="Q349" ca="1">IF($H349="TOTAL HAP",N349,MAX(IF('PTE - Segment Emissions Calcs'!$B$8:$B$8919=$B349,'PTE - Segment Emissions Calcs'!$Z$8:$Z$8919,)))</f>
        <v>5.8972319999999996E-3</v>
      </c>
      <c r="R349" s="39"/>
    </row>
    <row r="350" spans="1:18" x14ac:dyDescent="0.25">
      <c r="A350" s="40"/>
      <c r="B350" s="40"/>
      <c r="C350" s="34" t="s">
        <v>64</v>
      </c>
      <c r="D350" s="35"/>
      <c r="E350" s="35"/>
      <c r="F350" s="35">
        <f ca="1">IFERROR(VLOOKUP($E350&amp;"-1",'PTE - Segment Emissions Calcs'!$I$8:$V$8919,16,FALSE),0)</f>
        <v>1.9074000000000001E-3</v>
      </c>
      <c r="G350" s="35">
        <f ca="1">IFERROR(VLOOKUP($E350&amp;"-2",'PTE - Segment Emissions Calcs'!$I$8:$V$8919,16,FALSE),0)</f>
        <v>1.9074000000000001E-3</v>
      </c>
      <c r="H350" s="36">
        <f t="shared" ca="1" si="15"/>
        <v>1.9074000000000001E-3</v>
      </c>
      <c r="I350" s="37">
        <f ca="1">IFERROR(VLOOKUP($E350&amp;"-1",'PTE - Segment Emissions Calcs'!$I$8:$X$8919,18,FALSE),0)</f>
        <v>8.3544120000000003E-3</v>
      </c>
      <c r="J350" s="37">
        <f ca="1">IFERROR(VLOOKUP($E350&amp;"-2",'PTE - Segment Emissions Calcs'!$I$8:$X$8919,18,FALSE),0)</f>
        <v>8.3544120000000003E-3</v>
      </c>
      <c r="K350" s="37">
        <f t="shared" ca="1" si="16"/>
        <v>8.3544120000000003E-3</v>
      </c>
      <c r="L350" s="37">
        <f ca="1">IFERROR(VLOOKUP($E350&amp;"-1",'PTE - Segment Emissions Calcs'!$I$8:$Z$8919,20,FALSE),0)</f>
        <v>8.3544120000000003E-3</v>
      </c>
      <c r="M350" s="37">
        <f ca="1">IFERROR(VLOOKUP($E350&amp;"-2",'PTE - Segment Emissions Calcs'!$I$8:$Z$8919,20,FALSE),0)</f>
        <v>8.3544120000000003E-3</v>
      </c>
      <c r="N350" s="37">
        <f t="shared" ca="1" si="17"/>
        <v>8.3544120000000003E-3</v>
      </c>
      <c r="O350" s="38">
        <f t="array" aca="1" ref="O350" ca="1">IF($H350="TOTAL HAP",H350,MAX(IF('PTE - Segment Emissions Calcs'!$B$8:$B$8919=$B350,'PTE - Segment Emissions Calcs'!$V$8:$V$8919,)))</f>
        <v>1.9074000000000001E-3</v>
      </c>
      <c r="P350" s="38">
        <f t="array" aca="1" ref="P350" ca="1">IF($H350="TOTAL HAP",K350,MAX(IF('PTE - Segment Emissions Calcs'!$B$8:$B$8919=$B350,'PTE - Segment Emissions Calcs'!$X$8:$X$8919,)))</f>
        <v>8.3544120000000003E-3</v>
      </c>
      <c r="Q350" s="38">
        <f t="array" aca="1" ref="Q350" ca="1">IF($H350="TOTAL HAP",N350,MAX(IF('PTE - Segment Emissions Calcs'!$B$8:$B$8919=$B350,'PTE - Segment Emissions Calcs'!$Z$8:$Z$8919,)))</f>
        <v>8.3544120000000003E-3</v>
      </c>
      <c r="R350" s="39"/>
    </row>
    <row r="351" spans="1:18" x14ac:dyDescent="0.25">
      <c r="A351" s="40"/>
      <c r="B351" s="40"/>
      <c r="C351" s="34" t="s">
        <v>65</v>
      </c>
      <c r="D351" s="35"/>
      <c r="E351" s="35"/>
      <c r="F351" s="35">
        <f ca="1">IFERROR(VLOOKUP($E351&amp;"-1",'PTE - Segment Emissions Calcs'!$I$8:$V$8919,16,FALSE),0)</f>
        <v>5.8344000000000002E-5</v>
      </c>
      <c r="G351" s="35">
        <f ca="1">IFERROR(VLOOKUP($E351&amp;"-2",'PTE - Segment Emissions Calcs'!$I$8:$V$8919,16,FALSE),0)</f>
        <v>5.8344000000000002E-5</v>
      </c>
      <c r="H351" s="36">
        <f t="shared" ca="1" si="15"/>
        <v>5.8344000000000002E-5</v>
      </c>
      <c r="I351" s="37">
        <f ca="1">IFERROR(VLOOKUP($E351&amp;"-1",'PTE - Segment Emissions Calcs'!$I$8:$X$8919,18,FALSE),0)</f>
        <v>2.5554671999999999E-4</v>
      </c>
      <c r="J351" s="37">
        <f ca="1">IFERROR(VLOOKUP($E351&amp;"-2",'PTE - Segment Emissions Calcs'!$I$8:$X$8919,18,FALSE),0)</f>
        <v>2.5554671999999999E-4</v>
      </c>
      <c r="K351" s="37">
        <f t="shared" ca="1" si="16"/>
        <v>2.5554671999999999E-4</v>
      </c>
      <c r="L351" s="37">
        <f ca="1">IFERROR(VLOOKUP($E351&amp;"-1",'PTE - Segment Emissions Calcs'!$I$8:$Z$8919,20,FALSE),0)</f>
        <v>2.5554671999999999E-4</v>
      </c>
      <c r="M351" s="37">
        <f ca="1">IFERROR(VLOOKUP($E351&amp;"-2",'PTE - Segment Emissions Calcs'!$I$8:$Z$8919,20,FALSE),0)</f>
        <v>2.5554671999999999E-4</v>
      </c>
      <c r="N351" s="37">
        <f t="shared" ca="1" si="17"/>
        <v>2.5554671999999999E-4</v>
      </c>
      <c r="O351" s="38">
        <f t="array" aca="1" ref="O351" ca="1">IF($H351="TOTAL HAP",H351,MAX(IF('PTE - Segment Emissions Calcs'!$B$8:$B$8919=$B351,'PTE - Segment Emissions Calcs'!$V$8:$V$8919,)))</f>
        <v>5.8344000000000002E-5</v>
      </c>
      <c r="P351" s="38">
        <f t="array" aca="1" ref="P351" ca="1">IF($H351="TOTAL HAP",K351,MAX(IF('PTE - Segment Emissions Calcs'!$B$8:$B$8919=$B351,'PTE - Segment Emissions Calcs'!$X$8:$X$8919,)))</f>
        <v>2.5554671999999999E-4</v>
      </c>
      <c r="Q351" s="38">
        <f t="array" aca="1" ref="Q351" ca="1">IF($H351="TOTAL HAP",N351,MAX(IF('PTE - Segment Emissions Calcs'!$B$8:$B$8919=$B351,'PTE - Segment Emissions Calcs'!$Z$8:$Z$8919,)))</f>
        <v>2.5554671999999999E-4</v>
      </c>
      <c r="R351" s="39"/>
    </row>
    <row r="352" spans="1:18" x14ac:dyDescent="0.25">
      <c r="A352" s="40"/>
      <c r="B352" s="40"/>
      <c r="C352" s="34" t="s">
        <v>66</v>
      </c>
      <c r="D352" s="35"/>
      <c r="E352" s="35"/>
      <c r="F352" s="35">
        <f ca="1">IFERROR(VLOOKUP($E352&amp;"-1",'PTE - Segment Emissions Calcs'!$I$8:$V$8919,16,FALSE),0)</f>
        <v>1.7952000000000001E-3</v>
      </c>
      <c r="G352" s="35">
        <f ca="1">IFERROR(VLOOKUP($E352&amp;"-2",'PTE - Segment Emissions Calcs'!$I$8:$V$8919,16,FALSE),0)</f>
        <v>1.7952000000000001E-3</v>
      </c>
      <c r="H352" s="36">
        <f t="shared" ca="1" si="15"/>
        <v>1.7952000000000001E-3</v>
      </c>
      <c r="I352" s="37">
        <f ca="1">IFERROR(VLOOKUP($E352&amp;"-1",'PTE - Segment Emissions Calcs'!$I$8:$X$8919,18,FALSE),0)</f>
        <v>7.8629760000000007E-3</v>
      </c>
      <c r="J352" s="37">
        <f ca="1">IFERROR(VLOOKUP($E352&amp;"-2",'PTE - Segment Emissions Calcs'!$I$8:$X$8919,18,FALSE),0)</f>
        <v>7.8629760000000007E-3</v>
      </c>
      <c r="K352" s="37">
        <f t="shared" ca="1" si="16"/>
        <v>7.8629760000000007E-3</v>
      </c>
      <c r="L352" s="37">
        <f ca="1">IFERROR(VLOOKUP($E352&amp;"-1",'PTE - Segment Emissions Calcs'!$I$8:$Z$8919,20,FALSE),0)</f>
        <v>7.8629760000000007E-3</v>
      </c>
      <c r="M352" s="37">
        <f ca="1">IFERROR(VLOOKUP($E352&amp;"-2",'PTE - Segment Emissions Calcs'!$I$8:$Z$8919,20,FALSE),0)</f>
        <v>7.8629760000000007E-3</v>
      </c>
      <c r="N352" s="37">
        <f t="shared" ca="1" si="17"/>
        <v>7.8629760000000007E-3</v>
      </c>
      <c r="O352" s="38">
        <f t="array" aca="1" ref="O352" ca="1">IF($H352="TOTAL HAP",H352,MAX(IF('PTE - Segment Emissions Calcs'!$B$8:$B$8919=$B352,'PTE - Segment Emissions Calcs'!$V$8:$V$8919,)))</f>
        <v>1.7952000000000001E-3</v>
      </c>
      <c r="P352" s="38">
        <f t="array" aca="1" ref="P352" ca="1">IF($H352="TOTAL HAP",K352,MAX(IF('PTE - Segment Emissions Calcs'!$B$8:$B$8919=$B352,'PTE - Segment Emissions Calcs'!$X$8:$X$8919,)))</f>
        <v>7.8629760000000007E-3</v>
      </c>
      <c r="Q352" s="38">
        <f t="array" aca="1" ref="Q352" ca="1">IF($H352="TOTAL HAP",N352,MAX(IF('PTE - Segment Emissions Calcs'!$B$8:$B$8919=$B352,'PTE - Segment Emissions Calcs'!$Z$8:$Z$8919,)))</f>
        <v>7.8629760000000007E-3</v>
      </c>
      <c r="R352" s="39"/>
    </row>
    <row r="353" spans="1:18" x14ac:dyDescent="0.25">
      <c r="A353" s="40"/>
      <c r="B353" s="40"/>
      <c r="C353" s="49" t="s">
        <v>67</v>
      </c>
      <c r="D353" s="35"/>
      <c r="E353" s="35"/>
      <c r="F353" s="35">
        <f ca="1">IFERROR(VLOOKUP($E353&amp;"-1",'PTE - Segment Emissions Calcs'!$I$8:$V$8919,16,FALSE),0)</f>
        <v>4.4880000000000001E-4</v>
      </c>
      <c r="G353" s="35">
        <f ca="1">IFERROR(VLOOKUP($E353&amp;"-2",'PTE - Segment Emissions Calcs'!$I$8:$V$8919,16,FALSE),0)</f>
        <v>4.4880000000000001E-4</v>
      </c>
      <c r="H353" s="36">
        <f t="shared" ca="1" si="15"/>
        <v>4.4880000000000001E-4</v>
      </c>
      <c r="I353" s="37">
        <f ca="1">IFERROR(VLOOKUP($E353&amp;"-1",'PTE - Segment Emissions Calcs'!$I$8:$X$8919,18,FALSE),0)</f>
        <v>1.9657440000000002E-3</v>
      </c>
      <c r="J353" s="37">
        <f ca="1">IFERROR(VLOOKUP($E353&amp;"-2",'PTE - Segment Emissions Calcs'!$I$8:$X$8919,18,FALSE),0)</f>
        <v>1.9657440000000002E-3</v>
      </c>
      <c r="K353" s="37">
        <f t="shared" ca="1" si="16"/>
        <v>1.9657440000000002E-3</v>
      </c>
      <c r="L353" s="37">
        <f ca="1">IFERROR(VLOOKUP($E353&amp;"-1",'PTE - Segment Emissions Calcs'!$I$8:$Z$8919,20,FALSE),0)</f>
        <v>1.9657440000000002E-3</v>
      </c>
      <c r="M353" s="37">
        <f ca="1">IFERROR(VLOOKUP($E353&amp;"-2",'PTE - Segment Emissions Calcs'!$I$8:$Z$8919,20,FALSE),0)</f>
        <v>1.9657440000000002E-3</v>
      </c>
      <c r="N353" s="37">
        <f t="shared" ca="1" si="17"/>
        <v>1.9657440000000002E-3</v>
      </c>
      <c r="O353" s="38">
        <f t="array" aca="1" ref="O353" ca="1">IF($H353="TOTAL HAP",H353,MAX(IF('PTE - Segment Emissions Calcs'!$B$8:$B$8919=$B353,'PTE - Segment Emissions Calcs'!$V$8:$V$8919,)))</f>
        <v>4.4880000000000001E-4</v>
      </c>
      <c r="P353" s="38">
        <f t="array" aca="1" ref="P353" ca="1">IF($H353="TOTAL HAP",K353,MAX(IF('PTE - Segment Emissions Calcs'!$B$8:$B$8919=$B353,'PTE - Segment Emissions Calcs'!$X$8:$X$8919,)))</f>
        <v>1.9657440000000002E-3</v>
      </c>
      <c r="Q353" s="38">
        <f t="array" aca="1" ref="Q353" ca="1">IF($H353="TOTAL HAP",N353,MAX(IF('PTE - Segment Emissions Calcs'!$B$8:$B$8919=$B353,'PTE - Segment Emissions Calcs'!$Z$8:$Z$8919,)))</f>
        <v>1.9657440000000002E-3</v>
      </c>
      <c r="R353" s="39"/>
    </row>
    <row r="354" spans="1:18" x14ac:dyDescent="0.25">
      <c r="A354" s="40"/>
      <c r="B354" s="40"/>
      <c r="C354" s="34" t="s">
        <v>68</v>
      </c>
      <c r="D354" s="35"/>
      <c r="E354" s="35"/>
      <c r="F354" s="35">
        <f ca="1">IFERROR(VLOOKUP($E354&amp;"-1",'PTE - Segment Emissions Calcs'!$I$8:$V$8919,16,FALSE),0)</f>
        <v>7.1808000000000001E-5</v>
      </c>
      <c r="G354" s="35">
        <f ca="1">IFERROR(VLOOKUP($E354&amp;"-2",'PTE - Segment Emissions Calcs'!$I$8:$V$8919,16,FALSE),0)</f>
        <v>7.1808000000000001E-5</v>
      </c>
      <c r="H354" s="36">
        <f t="shared" ca="1" si="15"/>
        <v>7.1808000000000001E-5</v>
      </c>
      <c r="I354" s="37">
        <f ca="1">IFERROR(VLOOKUP($E354&amp;"-1",'PTE - Segment Emissions Calcs'!$I$8:$X$8919,18,FALSE),0)</f>
        <v>3.1451904000000003E-4</v>
      </c>
      <c r="J354" s="37">
        <f ca="1">IFERROR(VLOOKUP($E354&amp;"-2",'PTE - Segment Emissions Calcs'!$I$8:$X$8919,18,FALSE),0)</f>
        <v>3.1451904000000003E-4</v>
      </c>
      <c r="K354" s="37">
        <f t="shared" ca="1" si="16"/>
        <v>3.1451904000000003E-4</v>
      </c>
      <c r="L354" s="37">
        <f ca="1">IFERROR(VLOOKUP($E354&amp;"-1",'PTE - Segment Emissions Calcs'!$I$8:$Z$8919,20,FALSE),0)</f>
        <v>3.1451904000000003E-4</v>
      </c>
      <c r="M354" s="37">
        <f ca="1">IFERROR(VLOOKUP($E354&amp;"-2",'PTE - Segment Emissions Calcs'!$I$8:$Z$8919,20,FALSE),0)</f>
        <v>3.1451904000000003E-4</v>
      </c>
      <c r="N354" s="37">
        <f t="shared" ca="1" si="17"/>
        <v>3.1451904000000003E-4</v>
      </c>
      <c r="O354" s="38">
        <f t="array" aca="1" ref="O354" ca="1">IF($H354="TOTAL HAP",H354,MAX(IF('PTE - Segment Emissions Calcs'!$B$8:$B$8919=$B354,'PTE - Segment Emissions Calcs'!$V$8:$V$8919,)))</f>
        <v>7.1808000000000001E-5</v>
      </c>
      <c r="P354" s="38">
        <f t="array" aca="1" ref="P354" ca="1">IF($H354="TOTAL HAP",K354,MAX(IF('PTE - Segment Emissions Calcs'!$B$8:$B$8919=$B354,'PTE - Segment Emissions Calcs'!$X$8:$X$8919,)))</f>
        <v>3.1451904000000003E-4</v>
      </c>
      <c r="Q354" s="38">
        <f t="array" aca="1" ref="Q354" ca="1">IF($H354="TOTAL HAP",N354,MAX(IF('PTE - Segment Emissions Calcs'!$B$8:$B$8919=$B354,'PTE - Segment Emissions Calcs'!$Z$8:$Z$8919,)))</f>
        <v>3.1451904000000003E-4</v>
      </c>
      <c r="R354" s="39"/>
    </row>
    <row r="355" spans="1:18" x14ac:dyDescent="0.25">
      <c r="A355" s="40"/>
      <c r="B355" s="40"/>
      <c r="C355" s="34" t="s">
        <v>69</v>
      </c>
      <c r="D355" s="35"/>
      <c r="E355" s="35"/>
      <c r="F355" s="35">
        <f ca="1">IFERROR(VLOOKUP($E355&amp;"-1",'PTE - Segment Emissions Calcs'!$I$8:$V$8919,16,FALSE),0)</f>
        <v>2.8050000000000002E-3</v>
      </c>
      <c r="G355" s="35">
        <f ca="1">IFERROR(VLOOKUP($E355&amp;"-2",'PTE - Segment Emissions Calcs'!$I$8:$V$8919,16,FALSE),0)</f>
        <v>2.8050000000000002E-3</v>
      </c>
      <c r="H355" s="36">
        <f t="shared" ca="1" si="15"/>
        <v>2.8050000000000002E-3</v>
      </c>
      <c r="I355" s="37">
        <f ca="1">IFERROR(VLOOKUP($E355&amp;"-1",'PTE - Segment Emissions Calcs'!$I$8:$X$8919,18,FALSE),0)</f>
        <v>1.2285900000000002E-2</v>
      </c>
      <c r="J355" s="37">
        <f ca="1">IFERROR(VLOOKUP($E355&amp;"-2",'PTE - Segment Emissions Calcs'!$I$8:$X$8919,18,FALSE),0)</f>
        <v>1.2285900000000002E-2</v>
      </c>
      <c r="K355" s="37">
        <f t="shared" ca="1" si="16"/>
        <v>1.2285900000000002E-2</v>
      </c>
      <c r="L355" s="37">
        <f ca="1">IFERROR(VLOOKUP($E355&amp;"-1",'PTE - Segment Emissions Calcs'!$I$8:$Z$8919,20,FALSE),0)</f>
        <v>1.2285900000000002E-2</v>
      </c>
      <c r="M355" s="37">
        <f ca="1">IFERROR(VLOOKUP($E355&amp;"-2",'PTE - Segment Emissions Calcs'!$I$8:$Z$8919,20,FALSE),0)</f>
        <v>1.2285900000000002E-2</v>
      </c>
      <c r="N355" s="37">
        <f t="shared" ca="1" si="17"/>
        <v>1.2285900000000002E-2</v>
      </c>
      <c r="O355" s="38">
        <f t="array" aca="1" ref="O355" ca="1">IF($H355="TOTAL HAP",H355,MAX(IF('PTE - Segment Emissions Calcs'!$B$8:$B$8919=$B355,'PTE - Segment Emissions Calcs'!$V$8:$V$8919,)))</f>
        <v>2.8050000000000002E-3</v>
      </c>
      <c r="P355" s="38">
        <f t="array" aca="1" ref="P355" ca="1">IF($H355="TOTAL HAP",K355,MAX(IF('PTE - Segment Emissions Calcs'!$B$8:$B$8919=$B355,'PTE - Segment Emissions Calcs'!$X$8:$X$8919,)))</f>
        <v>1.2285900000000002E-2</v>
      </c>
      <c r="Q355" s="38">
        <f t="array" aca="1" ref="Q355" ca="1">IF($H355="TOTAL HAP",N355,MAX(IF('PTE - Segment Emissions Calcs'!$B$8:$B$8919=$B355,'PTE - Segment Emissions Calcs'!$Z$8:$Z$8919,)))</f>
        <v>1.2285900000000002E-2</v>
      </c>
      <c r="R355" s="39"/>
    </row>
    <row r="356" spans="1:18" ht="15.75" thickBot="1" x14ac:dyDescent="0.3">
      <c r="A356" s="42"/>
      <c r="B356" s="42"/>
      <c r="C356" s="43" t="s">
        <v>70</v>
      </c>
      <c r="D356" s="44"/>
      <c r="E356" s="44"/>
      <c r="F356" s="44">
        <f ca="1">IFERROR(VLOOKUP($E356&amp;"-1",'PTE - Segment Emissions Calcs'!$I$8:$V$8919,16,FALSE),0)</f>
        <v>9.8437350000000004E-5</v>
      </c>
      <c r="G356" s="44">
        <f ca="1">IFERROR(VLOOKUP($E356&amp;"-2",'PTE - Segment Emissions Calcs'!$I$8:$V$8919,16,FALSE),0)</f>
        <v>9.8437350000000004E-5</v>
      </c>
      <c r="H356" s="45">
        <f t="shared" ca="1" si="15"/>
        <v>9.8437350000000004E-5</v>
      </c>
      <c r="I356" s="46">
        <f ca="1">IFERROR(VLOOKUP($E356&amp;"-1",'PTE - Segment Emissions Calcs'!$I$8:$X$8919,18,FALSE),0)</f>
        <v>4.3115559300000003E-4</v>
      </c>
      <c r="J356" s="46">
        <f ca="1">IFERROR(VLOOKUP($E356&amp;"-2",'PTE - Segment Emissions Calcs'!$I$8:$X$8919,18,FALSE),0)</f>
        <v>4.3115559300000003E-4</v>
      </c>
      <c r="K356" s="46">
        <f t="shared" ca="1" si="16"/>
        <v>4.3115559300000003E-4</v>
      </c>
      <c r="L356" s="46">
        <f ca="1">IFERROR(VLOOKUP($E356&amp;"-1",'PTE - Segment Emissions Calcs'!$I$8:$Z$8919,20,FALSE),0)</f>
        <v>4.3115559300000003E-4</v>
      </c>
      <c r="M356" s="46">
        <f ca="1">IFERROR(VLOOKUP($E356&amp;"-2",'PTE - Segment Emissions Calcs'!$I$8:$Z$8919,20,FALSE),0)</f>
        <v>4.3115559300000003E-4</v>
      </c>
      <c r="N356" s="46">
        <f t="shared" ca="1" si="17"/>
        <v>4.3115559300000003E-4</v>
      </c>
      <c r="O356" s="47">
        <f t="array" aca="1" ref="O356" ca="1">IF($H356="TOTAL HAP",H356,MAX(IF('PTE - Segment Emissions Calcs'!$B$8:$B$8919=$B356,'PTE - Segment Emissions Calcs'!$V$8:$V$8919,)))</f>
        <v>9.8437350000000004E-5</v>
      </c>
      <c r="P356" s="47">
        <f t="array" aca="1" ref="P356" ca="1">IF($H356="TOTAL HAP",K356,MAX(IF('PTE - Segment Emissions Calcs'!$B$8:$B$8919=$B356,'PTE - Segment Emissions Calcs'!$X$8:$X$8919,)))</f>
        <v>4.3115559300000003E-4</v>
      </c>
      <c r="Q356" s="47">
        <f t="array" aca="1" ref="Q356" ca="1">IF($H356="TOTAL HAP",N356,MAX(IF('PTE - Segment Emissions Calcs'!$B$8:$B$8919=$B356,'PTE - Segment Emissions Calcs'!$Z$8:$Z$8919,)))</f>
        <v>4.3115559300000003E-4</v>
      </c>
      <c r="R356" s="48"/>
    </row>
    <row r="357" spans="1:18" ht="15.75" thickTop="1" x14ac:dyDescent="0.25">
      <c r="A357" s="25" t="str">
        <f ca="1">VLOOKUP(#REF!,'PTE - Segment Emissions Calcs'!$C$8:$J$8919,8,FALSE)</f>
        <v>EQUI 007</v>
      </c>
      <c r="B357" s="25" t="str">
        <f ca="1">VLOOKUP(A357,'PTE - Segment Emissions Calcs'!$J$8:$O$8919,4,FALSE)</f>
        <v>Distillate Unifiner Heater 5-29-B-1&amp;2</v>
      </c>
      <c r="C357" s="26" t="s">
        <v>17</v>
      </c>
      <c r="D357" s="50"/>
      <c r="E357" s="27"/>
      <c r="F357" s="27">
        <f ca="1">IFERROR(VLOOKUP($E357&amp;"-1",'PTE - Segment Emissions Calcs'!$I$8:$V$8919,16,FALSE),0)</f>
        <v>4.2576470588235296</v>
      </c>
      <c r="G357" s="27">
        <f ca="1">IFERROR(VLOOKUP($E357&amp;"-2",'PTE - Segment Emissions Calcs'!$I$8:$V$8919,16,FALSE),0)</f>
        <v>4.2576470588235296</v>
      </c>
      <c r="H357" s="28">
        <f t="shared" ca="1" si="15"/>
        <v>4.2576470588235296</v>
      </c>
      <c r="I357" s="29">
        <f ca="1">IFERROR(VLOOKUP($E357&amp;"-1",'PTE - Segment Emissions Calcs'!$I$8:$X$8919,18,FALSE),0)</f>
        <v>18.648494117647061</v>
      </c>
      <c r="J357" s="29">
        <f ca="1">IFERROR(VLOOKUP($E357&amp;"-2",'PTE - Segment Emissions Calcs'!$I$8:$X$8919,18,FALSE),0)</f>
        <v>18.648494117647061</v>
      </c>
      <c r="K357" s="29">
        <f t="shared" ca="1" si="16"/>
        <v>18.648494117647061</v>
      </c>
      <c r="L357" s="29">
        <f ca="1">IFERROR(VLOOKUP($E357&amp;"-1",'PTE - Segment Emissions Calcs'!$I$8:$Z$8919,20,FALSE),0)</f>
        <v>18.648494117647061</v>
      </c>
      <c r="M357" s="29">
        <f ca="1">IFERROR(VLOOKUP($E357&amp;"-2",'PTE - Segment Emissions Calcs'!$I$8:$Z$8919,20,FALSE),0)</f>
        <v>18.648494117647061</v>
      </c>
      <c r="N357" s="29">
        <f t="shared" ca="1" si="17"/>
        <v>18.648494117647061</v>
      </c>
      <c r="O357" s="30">
        <f t="array" aca="1" ref="O357" ca="1">IF($H357="TOTAL HAP",H357,MAX(IF('PTE - Segment Emissions Calcs'!$B$8:$B$8919=$B357,'PTE - Segment Emissions Calcs'!$V$8:$V$8919,)))</f>
        <v>4.2576470588235296</v>
      </c>
      <c r="P357" s="30">
        <f t="array" aca="1" ref="P357" ca="1">IF($H357="TOTAL HAP",K357,MAX(IF('PTE - Segment Emissions Calcs'!$B$8:$B$8919=$B357,'PTE - Segment Emissions Calcs'!$X$8:$X$8919,)))</f>
        <v>18.648494117647061</v>
      </c>
      <c r="Q357" s="30">
        <f t="array" aca="1" ref="Q357" ca="1">IF($H357="TOTAL HAP",N357,MAX(IF('PTE - Segment Emissions Calcs'!$B$8:$B$8919=$B357,'PTE - Segment Emissions Calcs'!$Z$8:$Z$8919,)))</f>
        <v>18.648494117647061</v>
      </c>
      <c r="R357" s="31"/>
    </row>
    <row r="358" spans="1:18" x14ac:dyDescent="0.25">
      <c r="A358" s="32"/>
      <c r="B358" s="33"/>
      <c r="C358" s="34" t="s">
        <v>18</v>
      </c>
      <c r="D358" s="35"/>
      <c r="E358" s="35"/>
      <c r="F358" s="35">
        <f ca="1">IFERROR(VLOOKUP($E358&amp;"-1",'PTE - Segment Emissions Calcs'!$I$8:$V$8919,16,FALSE),0)</f>
        <v>1.9387500000000001E-4</v>
      </c>
      <c r="G358" s="35">
        <f ca="1">IFERROR(VLOOKUP($E358&amp;"-2",'PTE - Segment Emissions Calcs'!$I$8:$V$8919,16,FALSE),0)</f>
        <v>1.9387500000000001E-4</v>
      </c>
      <c r="H358" s="36">
        <f t="shared" ca="1" si="15"/>
        <v>1.9387500000000001E-4</v>
      </c>
      <c r="I358" s="37">
        <f ca="1">IFERROR(VLOOKUP($E358&amp;"-1",'PTE - Segment Emissions Calcs'!$I$8:$X$8919,18,FALSE),0)</f>
        <v>8.4917249999999999E-4</v>
      </c>
      <c r="J358" s="37">
        <f ca="1">IFERROR(VLOOKUP($E358&amp;"-2",'PTE - Segment Emissions Calcs'!$I$8:$X$8919,18,FALSE),0)</f>
        <v>8.4917249999999999E-4</v>
      </c>
      <c r="K358" s="37">
        <f t="shared" ca="1" si="16"/>
        <v>8.4917249999999999E-4</v>
      </c>
      <c r="L358" s="37">
        <f ca="1">IFERROR(VLOOKUP($E358&amp;"-1",'PTE - Segment Emissions Calcs'!$I$8:$Z$8919,20,FALSE),0)</f>
        <v>8.4917249999999999E-4</v>
      </c>
      <c r="M358" s="37">
        <f ca="1">IFERROR(VLOOKUP($E358&amp;"-2",'PTE - Segment Emissions Calcs'!$I$8:$Z$8919,20,FALSE),0)</f>
        <v>8.4917249999999999E-4</v>
      </c>
      <c r="N358" s="37">
        <f t="shared" ca="1" si="17"/>
        <v>8.4917249999999999E-4</v>
      </c>
      <c r="O358" s="38">
        <f t="array" aca="1" ref="O358" ca="1">IF($H358="TOTAL HAP",H358,MAX(IF('PTE - Segment Emissions Calcs'!$B$8:$B$8919=$B358,'PTE - Segment Emissions Calcs'!$V$8:$V$8919,)))</f>
        <v>1.9387500000000001E-4</v>
      </c>
      <c r="P358" s="38">
        <f t="array" aca="1" ref="P358" ca="1">IF($H358="TOTAL HAP",K358,MAX(IF('PTE - Segment Emissions Calcs'!$B$8:$B$8919=$B358,'PTE - Segment Emissions Calcs'!$X$8:$X$8919,)))</f>
        <v>8.4917249999999999E-4</v>
      </c>
      <c r="Q358" s="38">
        <f t="array" aca="1" ref="Q358" ca="1">IF($H358="TOTAL HAP",N358,MAX(IF('PTE - Segment Emissions Calcs'!$B$8:$B$8919=$B358,'PTE - Segment Emissions Calcs'!$Z$8:$Z$8919,)))</f>
        <v>8.4917249999999999E-4</v>
      </c>
      <c r="R358" s="39"/>
    </row>
    <row r="359" spans="1:18" x14ac:dyDescent="0.25">
      <c r="A359" s="32"/>
      <c r="B359" s="33"/>
      <c r="C359" s="34" t="s">
        <v>19</v>
      </c>
      <c r="D359" s="35"/>
      <c r="E359" s="35"/>
      <c r="F359" s="35">
        <f ca="1">IFERROR(VLOOKUP($E359&amp;"-1",'PTE - Segment Emissions Calcs'!$I$8:$V$8919,16,FALSE),0)</f>
        <v>5.0686274509803928</v>
      </c>
      <c r="G359" s="35">
        <f ca="1">IFERROR(VLOOKUP($E359&amp;"-2",'PTE - Segment Emissions Calcs'!$I$8:$V$8919,16,FALSE),0)</f>
        <v>5.0686274509803928</v>
      </c>
      <c r="H359" s="36">
        <f t="shared" ca="1" si="15"/>
        <v>5.0686274509803928</v>
      </c>
      <c r="I359" s="37">
        <f ca="1">IFERROR(VLOOKUP($E359&amp;"-1",'PTE - Segment Emissions Calcs'!$I$8:$X$8919,18,FALSE),0)</f>
        <v>22.20058823529412</v>
      </c>
      <c r="J359" s="37">
        <f ca="1">IFERROR(VLOOKUP($E359&amp;"-2",'PTE - Segment Emissions Calcs'!$I$8:$X$8919,18,FALSE),0)</f>
        <v>22.20058823529412</v>
      </c>
      <c r="K359" s="37">
        <f t="shared" ca="1" si="16"/>
        <v>22.20058823529412</v>
      </c>
      <c r="L359" s="37">
        <f ca="1">IFERROR(VLOOKUP($E359&amp;"-1",'PTE - Segment Emissions Calcs'!$I$8:$Z$8919,20,FALSE),0)</f>
        <v>22.20058823529412</v>
      </c>
      <c r="M359" s="37">
        <f ca="1">IFERROR(VLOOKUP($E359&amp;"-2",'PTE - Segment Emissions Calcs'!$I$8:$Z$8919,20,FALSE),0)</f>
        <v>22.20058823529412</v>
      </c>
      <c r="N359" s="37">
        <f t="shared" ca="1" si="17"/>
        <v>22.20058823529412</v>
      </c>
      <c r="O359" s="38">
        <f t="array" aca="1" ref="O359" ca="1">IF($H359="TOTAL HAP",H359,MAX(IF('PTE - Segment Emissions Calcs'!$B$8:$B$8919=$B359,'PTE - Segment Emissions Calcs'!$V$8:$V$8919,)))</f>
        <v>5.0686274509803928</v>
      </c>
      <c r="P359" s="38">
        <f t="array" aca="1" ref="P359" ca="1">IF($H359="TOTAL HAP",K359,MAX(IF('PTE - Segment Emissions Calcs'!$B$8:$B$8919=$B359,'PTE - Segment Emissions Calcs'!$X$8:$X$8919,)))</f>
        <v>22.20058823529412</v>
      </c>
      <c r="Q359" s="38">
        <f t="array" aca="1" ref="Q359" ca="1">IF($H359="TOTAL HAP",N359,MAX(IF('PTE - Segment Emissions Calcs'!$B$8:$B$8919=$B359,'PTE - Segment Emissions Calcs'!$Z$8:$Z$8919,)))</f>
        <v>22.20058823529412</v>
      </c>
      <c r="R359" s="39"/>
    </row>
    <row r="360" spans="1:18" x14ac:dyDescent="0.25">
      <c r="A360" s="40"/>
      <c r="B360" s="40"/>
      <c r="C360" s="34" t="s">
        <v>20</v>
      </c>
      <c r="D360" s="35"/>
      <c r="E360" s="35"/>
      <c r="F360" s="35">
        <f ca="1">IFERROR(VLOOKUP($E360&amp;"-1",'PTE - Segment Emissions Calcs'!$I$8:$V$8919,16,FALSE),0)</f>
        <v>0.24816000000000005</v>
      </c>
      <c r="G360" s="35">
        <f ca="1">IFERROR(VLOOKUP($E360&amp;"-2",'PTE - Segment Emissions Calcs'!$I$8:$V$8919,16,FALSE),0)</f>
        <v>0.24816000000000005</v>
      </c>
      <c r="H360" s="36">
        <f t="shared" ca="1" si="15"/>
        <v>0.24816000000000005</v>
      </c>
      <c r="I360" s="37">
        <f ca="1">IFERROR(VLOOKUP($E360&amp;"-1",'PTE - Segment Emissions Calcs'!$I$8:$X$8919,18,FALSE),0)</f>
        <v>1.0869408000000003</v>
      </c>
      <c r="J360" s="37">
        <f ca="1">IFERROR(VLOOKUP($E360&amp;"-2",'PTE - Segment Emissions Calcs'!$I$8:$X$8919,18,FALSE),0)</f>
        <v>1.0869408000000003</v>
      </c>
      <c r="K360" s="37">
        <f t="shared" ca="1" si="16"/>
        <v>1.0869408000000003</v>
      </c>
      <c r="L360" s="37">
        <f ca="1">IFERROR(VLOOKUP($E360&amp;"-1",'PTE - Segment Emissions Calcs'!$I$8:$Z$8919,20,FALSE),0)</f>
        <v>1.0869408000000003</v>
      </c>
      <c r="M360" s="37">
        <f ca="1">IFERROR(VLOOKUP($E360&amp;"-2",'PTE - Segment Emissions Calcs'!$I$8:$Z$8919,20,FALSE),0)</f>
        <v>1.0869408000000003</v>
      </c>
      <c r="N360" s="37">
        <f t="shared" ca="1" si="17"/>
        <v>1.0869408000000003</v>
      </c>
      <c r="O360" s="38">
        <f t="array" aca="1" ref="O360" ca="1">IF($H360="TOTAL HAP",H360,MAX(IF('PTE - Segment Emissions Calcs'!$B$8:$B$8919=$B360,'PTE - Segment Emissions Calcs'!$V$8:$V$8919,)))</f>
        <v>0.24816000000000005</v>
      </c>
      <c r="P360" s="38">
        <f t="array" aca="1" ref="P360" ca="1">IF($H360="TOTAL HAP",K360,MAX(IF('PTE - Segment Emissions Calcs'!$B$8:$B$8919=$B360,'PTE - Segment Emissions Calcs'!$X$8:$X$8919,)))</f>
        <v>1.0869408000000003</v>
      </c>
      <c r="Q360" s="38">
        <f t="array" aca="1" ref="Q360" ca="1">IF($H360="TOTAL HAP",N360,MAX(IF('PTE - Segment Emissions Calcs'!$B$8:$B$8919=$B360,'PTE - Segment Emissions Calcs'!$Z$8:$Z$8919,)))</f>
        <v>1.0869408000000003</v>
      </c>
      <c r="R360" s="39"/>
    </row>
    <row r="361" spans="1:18" x14ac:dyDescent="0.25">
      <c r="A361" s="40"/>
      <c r="B361" s="40"/>
      <c r="C361" s="34" t="s">
        <v>21</v>
      </c>
      <c r="D361" s="35"/>
      <c r="E361" s="35"/>
      <c r="F361" s="35">
        <f ca="1">IFERROR(VLOOKUP($E361&amp;"-1",'PTE - Segment Emissions Calcs'!$I$8:$V$8919,16,FALSE),0)</f>
        <v>0.24816000000000005</v>
      </c>
      <c r="G361" s="35">
        <f ca="1">IFERROR(VLOOKUP($E361&amp;"-2",'PTE - Segment Emissions Calcs'!$I$8:$V$8919,16,FALSE),0)</f>
        <v>0.24816000000000005</v>
      </c>
      <c r="H361" s="36">
        <f t="shared" ca="1" si="15"/>
        <v>0.24816000000000005</v>
      </c>
      <c r="I361" s="37">
        <f ca="1">IFERROR(VLOOKUP($E361&amp;"-1",'PTE - Segment Emissions Calcs'!$I$8:$X$8919,18,FALSE),0)</f>
        <v>1.0869408000000003</v>
      </c>
      <c r="J361" s="37">
        <f ca="1">IFERROR(VLOOKUP($E361&amp;"-2",'PTE - Segment Emissions Calcs'!$I$8:$X$8919,18,FALSE),0)</f>
        <v>1.0869408000000003</v>
      </c>
      <c r="K361" s="37">
        <f t="shared" ca="1" si="16"/>
        <v>1.0869408000000003</v>
      </c>
      <c r="L361" s="37">
        <f ca="1">IFERROR(VLOOKUP($E361&amp;"-1",'PTE - Segment Emissions Calcs'!$I$8:$Z$8919,20,FALSE),0)</f>
        <v>1.0869408000000003</v>
      </c>
      <c r="M361" s="37">
        <f ca="1">IFERROR(VLOOKUP($E361&amp;"-2",'PTE - Segment Emissions Calcs'!$I$8:$Z$8919,20,FALSE),0)</f>
        <v>1.0869408000000003</v>
      </c>
      <c r="N361" s="37">
        <f t="shared" ca="1" si="17"/>
        <v>1.0869408000000003</v>
      </c>
      <c r="O361" s="38">
        <f t="array" aca="1" ref="O361" ca="1">IF($H361="TOTAL HAP",H361,MAX(IF('PTE - Segment Emissions Calcs'!$B$8:$B$8919=$B361,'PTE - Segment Emissions Calcs'!$V$8:$V$8919,)))</f>
        <v>0.24816000000000005</v>
      </c>
      <c r="P361" s="38">
        <f t="array" aca="1" ref="P361" ca="1">IF($H361="TOTAL HAP",K361,MAX(IF('PTE - Segment Emissions Calcs'!$B$8:$B$8919=$B361,'PTE - Segment Emissions Calcs'!$X$8:$X$8919,)))</f>
        <v>1.0869408000000003</v>
      </c>
      <c r="Q361" s="38">
        <f t="array" aca="1" ref="Q361" ca="1">IF($H361="TOTAL HAP",N361,MAX(IF('PTE - Segment Emissions Calcs'!$B$8:$B$8919=$B361,'PTE - Segment Emissions Calcs'!$Z$8:$Z$8919,)))</f>
        <v>1.0869408000000003</v>
      </c>
      <c r="R361" s="39"/>
    </row>
    <row r="362" spans="1:18" x14ac:dyDescent="0.25">
      <c r="A362" s="40"/>
      <c r="B362" s="40"/>
      <c r="C362" s="34" t="s">
        <v>22</v>
      </c>
      <c r="D362" s="35"/>
      <c r="E362" s="35"/>
      <c r="F362" s="35">
        <f ca="1">IFERROR(VLOOKUP($E362&amp;"-1",'PTE - Segment Emissions Calcs'!$I$8:$V$8919,16,FALSE),0)</f>
        <v>0.24816000000000005</v>
      </c>
      <c r="G362" s="35">
        <f ca="1">IFERROR(VLOOKUP($E362&amp;"-2",'PTE - Segment Emissions Calcs'!$I$8:$V$8919,16,FALSE),0)</f>
        <v>0.24816000000000005</v>
      </c>
      <c r="H362" s="36">
        <f t="shared" ca="1" si="15"/>
        <v>0.24816000000000005</v>
      </c>
      <c r="I362" s="37">
        <f ca="1">IFERROR(VLOOKUP($E362&amp;"-1",'PTE - Segment Emissions Calcs'!$I$8:$X$8919,18,FALSE),0)</f>
        <v>1.0869408000000003</v>
      </c>
      <c r="J362" s="37">
        <f ca="1">IFERROR(VLOOKUP($E362&amp;"-2",'PTE - Segment Emissions Calcs'!$I$8:$X$8919,18,FALSE),0)</f>
        <v>1.0869408000000003</v>
      </c>
      <c r="K362" s="37">
        <f t="shared" ca="1" si="16"/>
        <v>1.0869408000000003</v>
      </c>
      <c r="L362" s="37">
        <f ca="1">IFERROR(VLOOKUP($E362&amp;"-1",'PTE - Segment Emissions Calcs'!$I$8:$Z$8919,20,FALSE),0)</f>
        <v>1.0869408000000003</v>
      </c>
      <c r="M362" s="37">
        <f ca="1">IFERROR(VLOOKUP($E362&amp;"-2",'PTE - Segment Emissions Calcs'!$I$8:$Z$8919,20,FALSE),0)</f>
        <v>1.0869408000000003</v>
      </c>
      <c r="N362" s="37">
        <f t="shared" ca="1" si="17"/>
        <v>1.0869408000000003</v>
      </c>
      <c r="O362" s="38">
        <f t="array" aca="1" ref="O362" ca="1">IF($H362="TOTAL HAP",H362,MAX(IF('PTE - Segment Emissions Calcs'!$B$8:$B$8919=$B362,'PTE - Segment Emissions Calcs'!$V$8:$V$8919,)))</f>
        <v>0.24816000000000005</v>
      </c>
      <c r="P362" s="38">
        <f t="array" aca="1" ref="P362" ca="1">IF($H362="TOTAL HAP",K362,MAX(IF('PTE - Segment Emissions Calcs'!$B$8:$B$8919=$B362,'PTE - Segment Emissions Calcs'!$X$8:$X$8919,)))</f>
        <v>1.0869408000000003</v>
      </c>
      <c r="Q362" s="38">
        <f t="array" aca="1" ref="Q362" ca="1">IF($H362="TOTAL HAP",N362,MAX(IF('PTE - Segment Emissions Calcs'!$B$8:$B$8919=$B362,'PTE - Segment Emissions Calcs'!$Z$8:$Z$8919,)))</f>
        <v>1.0869408000000003</v>
      </c>
      <c r="R362" s="39"/>
    </row>
    <row r="363" spans="1:18" x14ac:dyDescent="0.25">
      <c r="A363" s="40"/>
      <c r="B363" s="40"/>
      <c r="C363" s="34" t="s">
        <v>23</v>
      </c>
      <c r="D363" s="35"/>
      <c r="E363" s="35"/>
      <c r="F363" s="35">
        <f ca="1">IFERROR(VLOOKUP($E363&amp;"-1",'PTE - Segment Emissions Calcs'!$I$8:$V$8919,16,FALSE),0)</f>
        <v>1.41</v>
      </c>
      <c r="G363" s="35">
        <f ca="1">IFERROR(VLOOKUP($E363&amp;"-2",'PTE - Segment Emissions Calcs'!$I$8:$V$8919,16,FALSE),0)</f>
        <v>1.41</v>
      </c>
      <c r="H363" s="36">
        <f t="shared" ca="1" si="15"/>
        <v>1.41</v>
      </c>
      <c r="I363" s="37">
        <f ca="1">IFERROR(VLOOKUP($E363&amp;"-1",'PTE - Segment Emissions Calcs'!$I$8:$X$8919,18,FALSE),0)</f>
        <v>6.1757999999999988</v>
      </c>
      <c r="J363" s="37">
        <f ca="1">IFERROR(VLOOKUP($E363&amp;"-2",'PTE - Segment Emissions Calcs'!$I$8:$X$8919,18,FALSE),0)</f>
        <v>6.1757999999999988</v>
      </c>
      <c r="K363" s="37">
        <f t="shared" ca="1" si="16"/>
        <v>6.1757999999999988</v>
      </c>
      <c r="L363" s="37">
        <f ca="1">IFERROR(VLOOKUP($E363&amp;"-1",'PTE - Segment Emissions Calcs'!$I$8:$Z$8919,20,FALSE),0)</f>
        <v>6.1757999999999988</v>
      </c>
      <c r="M363" s="37">
        <f ca="1">IFERROR(VLOOKUP($E363&amp;"-2",'PTE - Segment Emissions Calcs'!$I$8:$Z$8919,20,FALSE),0)</f>
        <v>6.1757999999999988</v>
      </c>
      <c r="N363" s="37">
        <f t="shared" ca="1" si="17"/>
        <v>6.1757999999999988</v>
      </c>
      <c r="O363" s="38">
        <f t="array" aca="1" ref="O363" ca="1">IF($H363="TOTAL HAP",H363,MAX(IF('PTE - Segment Emissions Calcs'!$B$8:$B$8919=$B363,'PTE - Segment Emissions Calcs'!$V$8:$V$8919,)))</f>
        <v>1.41</v>
      </c>
      <c r="P363" s="38">
        <f t="array" aca="1" ref="P363" ca="1">IF($H363="TOTAL HAP",K363,MAX(IF('PTE - Segment Emissions Calcs'!$B$8:$B$8919=$B363,'PTE - Segment Emissions Calcs'!$X$8:$X$8919,)))</f>
        <v>6.1757999999999988</v>
      </c>
      <c r="Q363" s="38">
        <f t="array" aca="1" ref="Q363" ca="1">IF($H363="TOTAL HAP",N363,MAX(IF('PTE - Segment Emissions Calcs'!$B$8:$B$8919=$B363,'PTE - Segment Emissions Calcs'!$Z$8:$Z$8919,)))</f>
        <v>6.1757999999999988</v>
      </c>
      <c r="R363" s="39"/>
    </row>
    <row r="364" spans="1:18" x14ac:dyDescent="0.25">
      <c r="A364" s="40"/>
      <c r="B364" s="40"/>
      <c r="C364" s="34" t="s">
        <v>24</v>
      </c>
      <c r="D364" s="35"/>
      <c r="E364" s="35"/>
      <c r="F364" s="35">
        <f ca="1">IFERROR(VLOOKUP($E364&amp;"-1",'PTE - Segment Emissions Calcs'!$I$8:$V$8919,16,FALSE),0)</f>
        <v>0.2787745098039216</v>
      </c>
      <c r="G364" s="35">
        <f ca="1">IFERROR(VLOOKUP($E364&amp;"-2",'PTE - Segment Emissions Calcs'!$I$8:$V$8919,16,FALSE),0)</f>
        <v>0.2787745098039216</v>
      </c>
      <c r="H364" s="36">
        <f t="shared" ca="1" si="15"/>
        <v>0.2787745098039216</v>
      </c>
      <c r="I364" s="37">
        <f ca="1">IFERROR(VLOOKUP($E364&amp;"-1",'PTE - Segment Emissions Calcs'!$I$8:$X$8919,18,FALSE),0)</f>
        <v>1.2210323529411766</v>
      </c>
      <c r="J364" s="37">
        <f ca="1">IFERROR(VLOOKUP($E364&amp;"-2",'PTE - Segment Emissions Calcs'!$I$8:$X$8919,18,FALSE),0)</f>
        <v>1.2210323529411766</v>
      </c>
      <c r="K364" s="37">
        <f t="shared" ca="1" si="16"/>
        <v>1.2210323529411766</v>
      </c>
      <c r="L364" s="37">
        <f ca="1">IFERROR(VLOOKUP($E364&amp;"-1",'PTE - Segment Emissions Calcs'!$I$8:$Z$8919,20,FALSE),0)</f>
        <v>1.2210323529411766</v>
      </c>
      <c r="M364" s="37">
        <f ca="1">IFERROR(VLOOKUP($E364&amp;"-2",'PTE - Segment Emissions Calcs'!$I$8:$Z$8919,20,FALSE),0)</f>
        <v>1.2210323529411766</v>
      </c>
      <c r="N364" s="37">
        <f t="shared" ca="1" si="17"/>
        <v>1.2210323529411766</v>
      </c>
      <c r="O364" s="38">
        <f t="array" aca="1" ref="O364" ca="1">IF($H364="TOTAL HAP",H364,MAX(IF('PTE - Segment Emissions Calcs'!$B$8:$B$8919=$B364,'PTE - Segment Emissions Calcs'!$V$8:$V$8919,)))</f>
        <v>0.2787745098039216</v>
      </c>
      <c r="P364" s="38">
        <f t="array" aca="1" ref="P364" ca="1">IF($H364="TOTAL HAP",K364,MAX(IF('PTE - Segment Emissions Calcs'!$B$8:$B$8919=$B364,'PTE - Segment Emissions Calcs'!$X$8:$X$8919,)))</f>
        <v>1.2210323529411766</v>
      </c>
      <c r="Q364" s="38">
        <f t="array" aca="1" ref="Q364" ca="1">IF($H364="TOTAL HAP",N364,MAX(IF('PTE - Segment Emissions Calcs'!$B$8:$B$8919=$B364,'PTE - Segment Emissions Calcs'!$Z$8:$Z$8919,)))</f>
        <v>1.2210323529411766</v>
      </c>
      <c r="R364" s="39"/>
    </row>
    <row r="365" spans="1:18" x14ac:dyDescent="0.25">
      <c r="A365" s="40"/>
      <c r="B365" s="40"/>
      <c r="C365" s="34" t="s">
        <v>25</v>
      </c>
      <c r="D365" s="35"/>
      <c r="E365" s="35"/>
      <c r="F365" s="35">
        <f ca="1">IFERROR(VLOOKUP($E365&amp;"-1",'PTE - Segment Emissions Calcs'!$I$8:$V$8919,16,FALSE),0)</f>
        <v>6030.4948000000013</v>
      </c>
      <c r="G365" s="35">
        <f ca="1">IFERROR(VLOOKUP($E365&amp;"-2",'PTE - Segment Emissions Calcs'!$I$8:$V$8919,16,FALSE),0)</f>
        <v>6710.6600000000008</v>
      </c>
      <c r="H365" s="36">
        <f t="shared" ca="1" si="15"/>
        <v>6710.6600000000008</v>
      </c>
      <c r="I365" s="37">
        <f ca="1">IFERROR(VLOOKUP($E365&amp;"-1",'PTE - Segment Emissions Calcs'!$I$8:$X$8919,18,FALSE),0)</f>
        <v>26413.567224000006</v>
      </c>
      <c r="J365" s="37">
        <f ca="1">IFERROR(VLOOKUP($E365&amp;"-2",'PTE - Segment Emissions Calcs'!$I$8:$X$8919,18,FALSE),0)</f>
        <v>29392.690800000004</v>
      </c>
      <c r="K365" s="37">
        <f t="shared" ca="1" si="16"/>
        <v>29392.690800000004</v>
      </c>
      <c r="L365" s="37">
        <f ca="1">IFERROR(VLOOKUP($E365&amp;"-1",'PTE - Segment Emissions Calcs'!$I$8:$Z$8919,20,FALSE),0)</f>
        <v>26413.567224000006</v>
      </c>
      <c r="M365" s="37">
        <f ca="1">IFERROR(VLOOKUP($E365&amp;"-2",'PTE - Segment Emissions Calcs'!$I$8:$Z$8919,20,FALSE),0)</f>
        <v>29392.690800000004</v>
      </c>
      <c r="N365" s="37">
        <f t="shared" ca="1" si="17"/>
        <v>29392.690800000004</v>
      </c>
      <c r="O365" s="38">
        <f t="array" aca="1" ref="O365" ca="1">IF($H365="TOTAL HAP",H365,MAX(IF('PTE - Segment Emissions Calcs'!$B$8:$B$8919=$B365,'PTE - Segment Emissions Calcs'!$V$8:$V$8919,)))</f>
        <v>6710.6600000000008</v>
      </c>
      <c r="P365" s="38">
        <f t="array" aca="1" ref="P365" ca="1">IF($H365="TOTAL HAP",K365,MAX(IF('PTE - Segment Emissions Calcs'!$B$8:$B$8919=$B365,'PTE - Segment Emissions Calcs'!$X$8:$X$8919,)))</f>
        <v>29392.690800000004</v>
      </c>
      <c r="Q365" s="38">
        <f t="array" aca="1" ref="Q365" ca="1">IF($H365="TOTAL HAP",N365,MAX(IF('PTE - Segment Emissions Calcs'!$B$8:$B$8919=$B365,'PTE - Segment Emissions Calcs'!$Z$8:$Z$8919,)))</f>
        <v>29392.690800000004</v>
      </c>
      <c r="R365" s="39"/>
    </row>
    <row r="366" spans="1:18" x14ac:dyDescent="0.25">
      <c r="A366" s="40"/>
      <c r="B366" s="40"/>
      <c r="C366" s="34" t="s">
        <v>26</v>
      </c>
      <c r="D366" s="35"/>
      <c r="E366" s="35"/>
      <c r="F366" s="35">
        <f ca="1">IFERROR(VLOOKUP($E366&amp;"-1",'PTE - Segment Emissions Calcs'!$I$8:$V$8919,16,FALSE),0)</f>
        <v>0.11374000000000001</v>
      </c>
      <c r="G366" s="35">
        <f ca="1">IFERROR(VLOOKUP($E366&amp;"-2",'PTE - Segment Emissions Calcs'!$I$8:$V$8919,16,FALSE),0)</f>
        <v>0.34463220000000006</v>
      </c>
      <c r="H366" s="36">
        <f t="shared" ca="1" si="15"/>
        <v>0.34463220000000006</v>
      </c>
      <c r="I366" s="37">
        <f ca="1">IFERROR(VLOOKUP($E366&amp;"-1",'PTE - Segment Emissions Calcs'!$I$8:$X$8919,18,FALSE),0)</f>
        <v>0.49818120000000005</v>
      </c>
      <c r="J366" s="37">
        <f ca="1">IFERROR(VLOOKUP($E366&amp;"-2",'PTE - Segment Emissions Calcs'!$I$8:$X$8919,18,FALSE),0)</f>
        <v>1.5094890360000002</v>
      </c>
      <c r="K366" s="37">
        <f t="shared" ca="1" si="16"/>
        <v>1.5094890360000002</v>
      </c>
      <c r="L366" s="37">
        <f ca="1">IFERROR(VLOOKUP($E366&amp;"-1",'PTE - Segment Emissions Calcs'!$I$8:$Z$8919,20,FALSE),0)</f>
        <v>0.49818120000000005</v>
      </c>
      <c r="M366" s="37">
        <f ca="1">IFERROR(VLOOKUP($E366&amp;"-2",'PTE - Segment Emissions Calcs'!$I$8:$Z$8919,20,FALSE),0)</f>
        <v>1.5094890360000002</v>
      </c>
      <c r="N366" s="37">
        <f t="shared" ca="1" si="17"/>
        <v>1.5094890360000002</v>
      </c>
      <c r="O366" s="38">
        <f t="array" aca="1" ref="O366" ca="1">IF($H366="TOTAL HAP",H366,MAX(IF('PTE - Segment Emissions Calcs'!$B$8:$B$8919=$B366,'PTE - Segment Emissions Calcs'!$V$8:$V$8919,)))</f>
        <v>0.34463220000000006</v>
      </c>
      <c r="P366" s="38">
        <f t="array" aca="1" ref="P366" ca="1">IF($H366="TOTAL HAP",K366,MAX(IF('PTE - Segment Emissions Calcs'!$B$8:$B$8919=$B366,'PTE - Segment Emissions Calcs'!$X$8:$X$8919,)))</f>
        <v>1.5094890360000002</v>
      </c>
      <c r="Q366" s="38">
        <f t="array" aca="1" ref="Q366" ca="1">IF($H366="TOTAL HAP",N366,MAX(IF('PTE - Segment Emissions Calcs'!$B$8:$B$8919=$B366,'PTE - Segment Emissions Calcs'!$Z$8:$Z$8919,)))</f>
        <v>1.5094890360000002</v>
      </c>
      <c r="R366" s="39"/>
    </row>
    <row r="367" spans="1:18" x14ac:dyDescent="0.25">
      <c r="A367" s="40"/>
      <c r="B367" s="40"/>
      <c r="C367" s="34" t="s">
        <v>27</v>
      </c>
      <c r="D367" s="35"/>
      <c r="E367" s="35"/>
      <c r="F367" s="35">
        <f ca="1">IFERROR(VLOOKUP($E367&amp;"-1",'PTE - Segment Emissions Calcs'!$I$8:$V$8919,16,FALSE),0)</f>
        <v>1.1374000000000002E-2</v>
      </c>
      <c r="G367" s="35">
        <f ca="1">IFERROR(VLOOKUP($E367&amp;"-2",'PTE - Segment Emissions Calcs'!$I$8:$V$8919,16,FALSE),0)</f>
        <v>3.1226800000000002E-2</v>
      </c>
      <c r="H367" s="36">
        <f t="shared" ca="1" si="15"/>
        <v>3.1226800000000002E-2</v>
      </c>
      <c r="I367" s="37">
        <f ca="1">IFERROR(VLOOKUP($E367&amp;"-1",'PTE - Segment Emissions Calcs'!$I$8:$X$8919,18,FALSE),0)</f>
        <v>4.9818120000000007E-2</v>
      </c>
      <c r="J367" s="37">
        <f ca="1">IFERROR(VLOOKUP($E367&amp;"-2",'PTE - Segment Emissions Calcs'!$I$8:$X$8919,18,FALSE),0)</f>
        <v>0.13677338400000003</v>
      </c>
      <c r="K367" s="37">
        <f t="shared" ca="1" si="16"/>
        <v>0.13677338400000003</v>
      </c>
      <c r="L367" s="37">
        <f ca="1">IFERROR(VLOOKUP($E367&amp;"-1",'PTE - Segment Emissions Calcs'!$I$8:$Z$8919,20,FALSE),0)</f>
        <v>4.9818120000000007E-2</v>
      </c>
      <c r="M367" s="37">
        <f ca="1">IFERROR(VLOOKUP($E367&amp;"-2",'PTE - Segment Emissions Calcs'!$I$8:$Z$8919,20,FALSE),0)</f>
        <v>0.13677338400000003</v>
      </c>
      <c r="N367" s="37">
        <f t="shared" ca="1" si="17"/>
        <v>0.13677338400000003</v>
      </c>
      <c r="O367" s="38">
        <f t="array" aca="1" ref="O367" ca="1">IF($H367="TOTAL HAP",H367,MAX(IF('PTE - Segment Emissions Calcs'!$B$8:$B$8919=$B367,'PTE - Segment Emissions Calcs'!$V$8:$V$8919,)))</f>
        <v>3.1226800000000002E-2</v>
      </c>
      <c r="P367" s="38">
        <f t="array" aca="1" ref="P367" ca="1">IF($H367="TOTAL HAP",K367,MAX(IF('PTE - Segment Emissions Calcs'!$B$8:$B$8919=$B367,'PTE - Segment Emissions Calcs'!$X$8:$X$8919,)))</f>
        <v>0.13677338400000003</v>
      </c>
      <c r="Q367" s="38">
        <f t="array" aca="1" ref="Q367" ca="1">IF($H367="TOTAL HAP",N367,MAX(IF('PTE - Segment Emissions Calcs'!$B$8:$B$8919=$B367,'PTE - Segment Emissions Calcs'!$Z$8:$Z$8919,)))</f>
        <v>0.13677338400000003</v>
      </c>
      <c r="R367" s="39"/>
    </row>
    <row r="368" spans="1:18" x14ac:dyDescent="0.25">
      <c r="A368" s="40"/>
      <c r="B368" s="40"/>
      <c r="C368" s="34" t="s">
        <v>28</v>
      </c>
      <c r="D368" s="35"/>
      <c r="E368" s="35"/>
      <c r="F368" s="35">
        <f ca="1">IFERROR(VLOOKUP($E368&amp;"-1",'PTE - Segment Emissions Calcs'!$I$8:$V$8919,16,FALSE),0)</f>
        <v>6036.7277520000016</v>
      </c>
      <c r="G368" s="35">
        <f ca="1">IFERROR(VLOOKUP($E368&amp;"-2",'PTE - Segment Emissions Calcs'!$I$8:$V$8919,16,FALSE),0)</f>
        <v>6728.5813914000009</v>
      </c>
      <c r="H368" s="36">
        <f t="shared" ca="1" si="15"/>
        <v>6728.5813914000009</v>
      </c>
      <c r="I368" s="37">
        <f ca="1">IFERROR(VLOOKUP($E368&amp;"-1",'PTE - Segment Emissions Calcs'!$I$8:$X$8919,18,FALSE),0)</f>
        <v>26440.867553760007</v>
      </c>
      <c r="J368" s="37">
        <f ca="1">IFERROR(VLOOKUP($E368&amp;"-2",'PTE - Segment Emissions Calcs'!$I$8:$X$8919,18,FALSE),0)</f>
        <v>29471.186494332003</v>
      </c>
      <c r="K368" s="37">
        <f t="shared" ca="1" si="16"/>
        <v>29471.186494332003</v>
      </c>
      <c r="L368" s="37">
        <f ca="1">IFERROR(VLOOKUP($E368&amp;"-1",'PTE - Segment Emissions Calcs'!$I$8:$Z$8919,20,FALSE),0)</f>
        <v>26440.867553760007</v>
      </c>
      <c r="M368" s="37">
        <f ca="1">IFERROR(VLOOKUP($E368&amp;"-2",'PTE - Segment Emissions Calcs'!$I$8:$Z$8919,20,FALSE),0)</f>
        <v>29471.186494332003</v>
      </c>
      <c r="N368" s="37">
        <f t="shared" ca="1" si="17"/>
        <v>29471.186494332003</v>
      </c>
      <c r="O368" s="38">
        <f t="array" aca="1" ref="O368" ca="1">IF($H368="TOTAL HAP",H368,MAX(IF('PTE - Segment Emissions Calcs'!$B$8:$B$8919=$B368,'PTE - Segment Emissions Calcs'!$V$8:$V$8919,)))</f>
        <v>6728.5813914000009</v>
      </c>
      <c r="P368" s="38">
        <f t="array" aca="1" ref="P368" ca="1">IF($H368="TOTAL HAP",K368,MAX(IF('PTE - Segment Emissions Calcs'!$B$8:$B$8919=$B368,'PTE - Segment Emissions Calcs'!$X$8:$X$8919,)))</f>
        <v>29471.186494332003</v>
      </c>
      <c r="Q368" s="38">
        <f t="array" aca="1" ref="Q368" ca="1">IF($H368="TOTAL HAP",N368,MAX(IF('PTE - Segment Emissions Calcs'!$B$8:$B$8919=$B368,'PTE - Segment Emissions Calcs'!$Z$8:$Z$8919,)))</f>
        <v>29471.186494332003</v>
      </c>
      <c r="R368" s="39"/>
    </row>
    <row r="369" spans="1:18" x14ac:dyDescent="0.25">
      <c r="A369" s="40"/>
      <c r="B369" s="40"/>
      <c r="C369" s="34" t="s">
        <v>29</v>
      </c>
      <c r="D369" s="35"/>
      <c r="E369" s="35"/>
      <c r="F369" s="35">
        <f ca="1">IFERROR(VLOOKUP($E369&amp;"-1",'PTE - Segment Emissions Calcs'!$I$8:$V$8919,16,FALSE),0)</f>
        <v>9.9860034347549032E-2</v>
      </c>
      <c r="G369" s="35">
        <f ca="1">IFERROR(VLOOKUP($E369&amp;"-2",'PTE - Segment Emissions Calcs'!$I$8:$V$8919,16,FALSE),0)</f>
        <v>9.9860034347549032E-2</v>
      </c>
      <c r="H369" s="36">
        <f t="shared" ca="1" si="15"/>
        <v>9.9860034347549032E-2</v>
      </c>
      <c r="I369" s="37">
        <f ca="1">IFERROR(VLOOKUP($E369&amp;"-1",'PTE - Segment Emissions Calcs'!$I$8:$X$8919,18,FALSE),0)</f>
        <v>0.43738695044226478</v>
      </c>
      <c r="J369" s="37">
        <f ca="1">IFERROR(VLOOKUP($E369&amp;"-2",'PTE - Segment Emissions Calcs'!$I$8:$X$8919,18,FALSE),0)</f>
        <v>0.43738695044226478</v>
      </c>
      <c r="K369" s="37">
        <f t="shared" ca="1" si="16"/>
        <v>0.43738695044226478</v>
      </c>
      <c r="L369" s="37">
        <f ca="1">IFERROR(VLOOKUP($E369&amp;"-1",'PTE - Segment Emissions Calcs'!$I$8:$Z$8919,20,FALSE),0)</f>
        <v>0.43738695044226478</v>
      </c>
      <c r="M369" s="37">
        <f ca="1">IFERROR(VLOOKUP($E369&amp;"-2",'PTE - Segment Emissions Calcs'!$I$8:$Z$8919,20,FALSE),0)</f>
        <v>0.43738695044226478</v>
      </c>
      <c r="N369" s="37">
        <f t="shared" ca="1" si="17"/>
        <v>0.43738695044226478</v>
      </c>
      <c r="O369" s="38">
        <f t="array" aca="1" ref="O369" ca="1">IF($H369="TOTAL HAP",H369,MAX(IF('PTE - Segment Emissions Calcs'!$B$8:$B$8919=$B369,'PTE - Segment Emissions Calcs'!$V$8:$V$8919,)))</f>
        <v>9.9860034347549032E-2</v>
      </c>
      <c r="P369" s="38">
        <f t="array" aca="1" ref="P369" ca="1">IF($H369="TOTAL HAP",K369,MAX(IF('PTE - Segment Emissions Calcs'!$B$8:$B$8919=$B369,'PTE - Segment Emissions Calcs'!$X$8:$X$8919,)))</f>
        <v>0.43738695044226478</v>
      </c>
      <c r="Q369" s="38">
        <f t="array" aca="1" ref="Q369" ca="1">IF($H369="TOTAL HAP",N369,MAX(IF('PTE - Segment Emissions Calcs'!$B$8:$B$8919=$B369,'PTE - Segment Emissions Calcs'!$Z$8:$Z$8919,)))</f>
        <v>0.43738695044226478</v>
      </c>
      <c r="R369" s="39"/>
    </row>
    <row r="370" spans="1:18" x14ac:dyDescent="0.25">
      <c r="A370" s="40"/>
      <c r="B370" s="40"/>
      <c r="C370" s="34" t="s">
        <v>30</v>
      </c>
      <c r="D370" s="35"/>
      <c r="E370" s="35"/>
      <c r="F370" s="35">
        <f ca="1">IFERROR(VLOOKUP($E370&amp;"-1",'PTE - Segment Emissions Calcs'!$I$8:$V$8919,16,FALSE),0)</f>
        <v>1.2164705882352941E-6</v>
      </c>
      <c r="G370" s="35">
        <f ca="1">IFERROR(VLOOKUP($E370&amp;"-2",'PTE - Segment Emissions Calcs'!$I$8:$V$8919,16,FALSE),0)</f>
        <v>1.2164705882352941E-6</v>
      </c>
      <c r="H370" s="36">
        <f t="shared" ca="1" si="15"/>
        <v>1.2164705882352941E-6</v>
      </c>
      <c r="I370" s="37">
        <f ca="1">IFERROR(VLOOKUP($E370&amp;"-1",'PTE - Segment Emissions Calcs'!$I$8:$X$8919,18,FALSE),0)</f>
        <v>5.3281411764705879E-6</v>
      </c>
      <c r="J370" s="37">
        <f ca="1">IFERROR(VLOOKUP($E370&amp;"-2",'PTE - Segment Emissions Calcs'!$I$8:$X$8919,18,FALSE),0)</f>
        <v>5.3281411764705879E-6</v>
      </c>
      <c r="K370" s="37">
        <f t="shared" ca="1" si="16"/>
        <v>5.3281411764705879E-6</v>
      </c>
      <c r="L370" s="37">
        <f ca="1">IFERROR(VLOOKUP($E370&amp;"-1",'PTE - Segment Emissions Calcs'!$I$8:$Z$8919,20,FALSE),0)</f>
        <v>5.3281411764705879E-6</v>
      </c>
      <c r="M370" s="37">
        <f ca="1">IFERROR(VLOOKUP($E370&amp;"-2",'PTE - Segment Emissions Calcs'!$I$8:$Z$8919,20,FALSE),0)</f>
        <v>5.3281411764705879E-6</v>
      </c>
      <c r="N370" s="37">
        <f t="shared" ca="1" si="17"/>
        <v>5.3281411764705879E-6</v>
      </c>
      <c r="O370" s="38">
        <f t="array" aca="1" ref="O370" ca="1">IF($H370="TOTAL HAP",H370,MAX(IF('PTE - Segment Emissions Calcs'!$B$8:$B$8919=$B370,'PTE - Segment Emissions Calcs'!$V$8:$V$8919,)))</f>
        <v>1.2164705882352941E-6</v>
      </c>
      <c r="P370" s="38">
        <f t="array" aca="1" ref="P370" ca="1">IF($H370="TOTAL HAP",K370,MAX(IF('PTE - Segment Emissions Calcs'!$B$8:$B$8919=$B370,'PTE - Segment Emissions Calcs'!$X$8:$X$8919,)))</f>
        <v>5.3281411764705879E-6</v>
      </c>
      <c r="Q370" s="38">
        <f t="array" aca="1" ref="Q370" ca="1">IF($H370="TOTAL HAP",N370,MAX(IF('PTE - Segment Emissions Calcs'!$B$8:$B$8919=$B370,'PTE - Segment Emissions Calcs'!$Z$8:$Z$8919,)))</f>
        <v>5.3281411764705879E-6</v>
      </c>
      <c r="R370" s="39"/>
    </row>
    <row r="371" spans="1:18" x14ac:dyDescent="0.25">
      <c r="A371" s="40"/>
      <c r="B371" s="40"/>
      <c r="C371" s="34" t="s">
        <v>31</v>
      </c>
      <c r="D371" s="35"/>
      <c r="E371" s="35"/>
      <c r="F371" s="35">
        <f ca="1">IFERROR(VLOOKUP($E371&amp;"-1",'PTE - Segment Emissions Calcs'!$I$8:$V$8919,16,FALSE),0)</f>
        <v>9.1235294117647057E-8</v>
      </c>
      <c r="G371" s="35">
        <f ca="1">IFERROR(VLOOKUP($E371&amp;"-2",'PTE - Segment Emissions Calcs'!$I$8:$V$8919,16,FALSE),0)</f>
        <v>9.1235294117647057E-8</v>
      </c>
      <c r="H371" s="36">
        <f t="shared" ca="1" si="15"/>
        <v>9.1235294117647057E-8</v>
      </c>
      <c r="I371" s="37">
        <f ca="1">IFERROR(VLOOKUP($E371&amp;"-1",'PTE - Segment Emissions Calcs'!$I$8:$X$8919,18,FALSE),0)</f>
        <v>3.9961058823529408E-7</v>
      </c>
      <c r="J371" s="37">
        <f ca="1">IFERROR(VLOOKUP($E371&amp;"-2",'PTE - Segment Emissions Calcs'!$I$8:$X$8919,18,FALSE),0)</f>
        <v>3.9961058823529408E-7</v>
      </c>
      <c r="K371" s="37">
        <f t="shared" ca="1" si="16"/>
        <v>3.9961058823529408E-7</v>
      </c>
      <c r="L371" s="37">
        <f ca="1">IFERROR(VLOOKUP($E371&amp;"-1",'PTE - Segment Emissions Calcs'!$I$8:$Z$8919,20,FALSE),0)</f>
        <v>3.9961058823529408E-7</v>
      </c>
      <c r="M371" s="37">
        <f ca="1">IFERROR(VLOOKUP($E371&amp;"-2",'PTE - Segment Emissions Calcs'!$I$8:$Z$8919,20,FALSE),0)</f>
        <v>3.9961058823529408E-7</v>
      </c>
      <c r="N371" s="37">
        <f t="shared" ca="1" si="17"/>
        <v>3.9961058823529408E-7</v>
      </c>
      <c r="O371" s="38">
        <f t="array" aca="1" ref="O371" ca="1">IF($H371="TOTAL HAP",H371,MAX(IF('PTE - Segment Emissions Calcs'!$B$8:$B$8919=$B371,'PTE - Segment Emissions Calcs'!$V$8:$V$8919,)))</f>
        <v>9.1235294117647057E-8</v>
      </c>
      <c r="P371" s="38">
        <f t="array" aca="1" ref="P371" ca="1">IF($H371="TOTAL HAP",K371,MAX(IF('PTE - Segment Emissions Calcs'!$B$8:$B$8919=$B371,'PTE - Segment Emissions Calcs'!$X$8:$X$8919,)))</f>
        <v>3.9961058823529408E-7</v>
      </c>
      <c r="Q371" s="38">
        <f t="array" aca="1" ref="Q371" ca="1">IF($H371="TOTAL HAP",N371,MAX(IF('PTE - Segment Emissions Calcs'!$B$8:$B$8919=$B371,'PTE - Segment Emissions Calcs'!$Z$8:$Z$8919,)))</f>
        <v>3.9961058823529408E-7</v>
      </c>
      <c r="R371" s="39"/>
    </row>
    <row r="372" spans="1:18" x14ac:dyDescent="0.25">
      <c r="A372" s="40"/>
      <c r="B372" s="40"/>
      <c r="C372" s="34" t="s">
        <v>32</v>
      </c>
      <c r="D372" s="35"/>
      <c r="E372" s="35"/>
      <c r="F372" s="35">
        <f ca="1">IFERROR(VLOOKUP($E372&amp;"-1",'PTE - Segment Emissions Calcs'!$I$8:$V$8919,16,FALSE),0)</f>
        <v>8.1098039215686284E-7</v>
      </c>
      <c r="G372" s="35">
        <f ca="1">IFERROR(VLOOKUP($E372&amp;"-2",'PTE - Segment Emissions Calcs'!$I$8:$V$8919,16,FALSE),0)</f>
        <v>8.1098039215686284E-7</v>
      </c>
      <c r="H372" s="36">
        <f t="shared" ca="1" si="15"/>
        <v>8.1098039215686284E-7</v>
      </c>
      <c r="I372" s="37">
        <f ca="1">IFERROR(VLOOKUP($E372&amp;"-1",'PTE - Segment Emissions Calcs'!$I$8:$X$8919,18,FALSE),0)</f>
        <v>3.552094117647059E-6</v>
      </c>
      <c r="J372" s="37">
        <f ca="1">IFERROR(VLOOKUP($E372&amp;"-2",'PTE - Segment Emissions Calcs'!$I$8:$X$8919,18,FALSE),0)</f>
        <v>3.552094117647059E-6</v>
      </c>
      <c r="K372" s="37">
        <f t="shared" ca="1" si="16"/>
        <v>3.552094117647059E-6</v>
      </c>
      <c r="L372" s="37">
        <f ca="1">IFERROR(VLOOKUP($E372&amp;"-1",'PTE - Segment Emissions Calcs'!$I$8:$Z$8919,20,FALSE),0)</f>
        <v>3.552094117647059E-6</v>
      </c>
      <c r="M372" s="37">
        <f ca="1">IFERROR(VLOOKUP($E372&amp;"-2",'PTE - Segment Emissions Calcs'!$I$8:$Z$8919,20,FALSE),0)</f>
        <v>3.552094117647059E-6</v>
      </c>
      <c r="N372" s="37">
        <f t="shared" ca="1" si="17"/>
        <v>3.552094117647059E-6</v>
      </c>
      <c r="O372" s="38">
        <f t="array" aca="1" ref="O372" ca="1">IF($H372="TOTAL HAP",H372,MAX(IF('PTE - Segment Emissions Calcs'!$B$8:$B$8919=$B372,'PTE - Segment Emissions Calcs'!$V$8:$V$8919,)))</f>
        <v>8.1098039215686284E-7</v>
      </c>
      <c r="P372" s="38">
        <f t="array" aca="1" ref="P372" ca="1">IF($H372="TOTAL HAP",K372,MAX(IF('PTE - Segment Emissions Calcs'!$B$8:$B$8919=$B372,'PTE - Segment Emissions Calcs'!$X$8:$X$8919,)))</f>
        <v>3.552094117647059E-6</v>
      </c>
      <c r="Q372" s="38">
        <f t="array" aca="1" ref="Q372" ca="1">IF($H372="TOTAL HAP",N372,MAX(IF('PTE - Segment Emissions Calcs'!$B$8:$B$8919=$B372,'PTE - Segment Emissions Calcs'!$Z$8:$Z$8919,)))</f>
        <v>3.552094117647059E-6</v>
      </c>
      <c r="R372" s="39"/>
    </row>
    <row r="373" spans="1:18" x14ac:dyDescent="0.25">
      <c r="A373" s="40"/>
      <c r="B373" s="40"/>
      <c r="C373" s="34" t="s">
        <v>33</v>
      </c>
      <c r="D373" s="35"/>
      <c r="E373" s="35"/>
      <c r="F373" s="35">
        <f ca="1">IFERROR(VLOOKUP($E373&amp;"-1",'PTE - Segment Emissions Calcs'!$I$8:$V$8919,16,FALSE),0)</f>
        <v>1.2563100000000002E-7</v>
      </c>
      <c r="G373" s="35">
        <f ca="1">IFERROR(VLOOKUP($E373&amp;"-2",'PTE - Segment Emissions Calcs'!$I$8:$V$8919,16,FALSE),0)</f>
        <v>1.2563100000000002E-7</v>
      </c>
      <c r="H373" s="36">
        <f t="shared" ca="1" si="15"/>
        <v>1.2563100000000002E-7</v>
      </c>
      <c r="I373" s="37">
        <f ca="1">IFERROR(VLOOKUP($E373&amp;"-1",'PTE - Segment Emissions Calcs'!$I$8:$X$8919,18,FALSE),0)</f>
        <v>5.5026378000000006E-7</v>
      </c>
      <c r="J373" s="37">
        <f ca="1">IFERROR(VLOOKUP($E373&amp;"-2",'PTE - Segment Emissions Calcs'!$I$8:$X$8919,18,FALSE),0)</f>
        <v>5.5026378000000006E-7</v>
      </c>
      <c r="K373" s="37">
        <f t="shared" ca="1" si="16"/>
        <v>5.5026378000000006E-7</v>
      </c>
      <c r="L373" s="37">
        <f ca="1">IFERROR(VLOOKUP($E373&amp;"-1",'PTE - Segment Emissions Calcs'!$I$8:$Z$8919,20,FALSE),0)</f>
        <v>5.5026378000000006E-7</v>
      </c>
      <c r="M373" s="37">
        <f ca="1">IFERROR(VLOOKUP($E373&amp;"-2",'PTE - Segment Emissions Calcs'!$I$8:$Z$8919,20,FALSE),0)</f>
        <v>5.5026378000000006E-7</v>
      </c>
      <c r="N373" s="37">
        <f t="shared" ca="1" si="17"/>
        <v>5.5026378000000006E-7</v>
      </c>
      <c r="O373" s="38">
        <f t="array" aca="1" ref="O373" ca="1">IF($H373="TOTAL HAP",H373,MAX(IF('PTE - Segment Emissions Calcs'!$B$8:$B$8919=$B373,'PTE - Segment Emissions Calcs'!$V$8:$V$8919,)))</f>
        <v>1.2563100000000002E-7</v>
      </c>
      <c r="P373" s="38">
        <f t="array" aca="1" ref="P373" ca="1">IF($H373="TOTAL HAP",K373,MAX(IF('PTE - Segment Emissions Calcs'!$B$8:$B$8919=$B373,'PTE - Segment Emissions Calcs'!$X$8:$X$8919,)))</f>
        <v>5.5026378000000006E-7</v>
      </c>
      <c r="Q373" s="38">
        <f t="array" aca="1" ref="Q373" ca="1">IF($H373="TOTAL HAP",N373,MAX(IF('PTE - Segment Emissions Calcs'!$B$8:$B$8919=$B373,'PTE - Segment Emissions Calcs'!$Z$8:$Z$8919,)))</f>
        <v>5.5026378000000006E-7</v>
      </c>
      <c r="R373" s="39"/>
    </row>
    <row r="374" spans="1:18" x14ac:dyDescent="0.25">
      <c r="A374" s="40"/>
      <c r="B374" s="40"/>
      <c r="C374" s="34" t="s">
        <v>34</v>
      </c>
      <c r="D374" s="35"/>
      <c r="E374" s="35"/>
      <c r="F374" s="35">
        <f ca="1">IFERROR(VLOOKUP($E374&amp;"-1",'PTE - Segment Emissions Calcs'!$I$8:$V$8919,16,FALSE),0)</f>
        <v>3.3760100000000003E-7</v>
      </c>
      <c r="G374" s="35">
        <f ca="1">IFERROR(VLOOKUP($E374&amp;"-2",'PTE - Segment Emissions Calcs'!$I$8:$V$8919,16,FALSE),0)</f>
        <v>3.3760100000000003E-7</v>
      </c>
      <c r="H374" s="36">
        <f t="shared" ca="1" si="15"/>
        <v>3.3760100000000003E-7</v>
      </c>
      <c r="I374" s="37">
        <f ca="1">IFERROR(VLOOKUP($E374&amp;"-1",'PTE - Segment Emissions Calcs'!$I$8:$X$8919,18,FALSE),0)</f>
        <v>1.4786923800000002E-6</v>
      </c>
      <c r="J374" s="37">
        <f ca="1">IFERROR(VLOOKUP($E374&amp;"-2",'PTE - Segment Emissions Calcs'!$I$8:$X$8919,18,FALSE),0)</f>
        <v>1.4786923800000002E-6</v>
      </c>
      <c r="K374" s="37">
        <f t="shared" ca="1" si="16"/>
        <v>1.4786923800000002E-6</v>
      </c>
      <c r="L374" s="37">
        <f ca="1">IFERROR(VLOOKUP($E374&amp;"-1",'PTE - Segment Emissions Calcs'!$I$8:$Z$8919,20,FALSE),0)</f>
        <v>1.4786923800000002E-6</v>
      </c>
      <c r="M374" s="37">
        <f ca="1">IFERROR(VLOOKUP($E374&amp;"-2",'PTE - Segment Emissions Calcs'!$I$8:$Z$8919,20,FALSE),0)</f>
        <v>1.4786923800000002E-6</v>
      </c>
      <c r="N374" s="37">
        <f t="shared" ca="1" si="17"/>
        <v>1.4786923800000002E-6</v>
      </c>
      <c r="O374" s="38">
        <f t="array" aca="1" ref="O374" ca="1">IF($H374="TOTAL HAP",H374,MAX(IF('PTE - Segment Emissions Calcs'!$B$8:$B$8919=$B374,'PTE - Segment Emissions Calcs'!$V$8:$V$8919,)))</f>
        <v>3.3760100000000003E-7</v>
      </c>
      <c r="P374" s="38">
        <f t="array" aca="1" ref="P374" ca="1">IF($H374="TOTAL HAP",K374,MAX(IF('PTE - Segment Emissions Calcs'!$B$8:$B$8919=$B374,'PTE - Segment Emissions Calcs'!$X$8:$X$8919,)))</f>
        <v>1.4786923800000002E-6</v>
      </c>
      <c r="Q374" s="38">
        <f t="array" aca="1" ref="Q374" ca="1">IF($H374="TOTAL HAP",N374,MAX(IF('PTE - Segment Emissions Calcs'!$B$8:$B$8919=$B374,'PTE - Segment Emissions Calcs'!$Z$8:$Z$8919,)))</f>
        <v>1.4786923800000002E-6</v>
      </c>
      <c r="R374" s="39"/>
    </row>
    <row r="375" spans="1:18" x14ac:dyDescent="0.25">
      <c r="A375" s="40"/>
      <c r="B375" s="40"/>
      <c r="C375" s="34" t="s">
        <v>35</v>
      </c>
      <c r="D375" s="35"/>
      <c r="E375" s="35"/>
      <c r="F375" s="35">
        <f ca="1">IFERROR(VLOOKUP($E375&amp;"-1",'PTE - Segment Emissions Calcs'!$I$8:$V$8919,16,FALSE),0)</f>
        <v>2.4454100000000002E-7</v>
      </c>
      <c r="G375" s="35">
        <f ca="1">IFERROR(VLOOKUP($E375&amp;"-2",'PTE - Segment Emissions Calcs'!$I$8:$V$8919,16,FALSE),0)</f>
        <v>2.4454100000000002E-7</v>
      </c>
      <c r="H375" s="36">
        <f t="shared" ca="1" si="15"/>
        <v>2.4454100000000002E-7</v>
      </c>
      <c r="I375" s="37">
        <f ca="1">IFERROR(VLOOKUP($E375&amp;"-1",'PTE - Segment Emissions Calcs'!$I$8:$X$8919,18,FALSE),0)</f>
        <v>1.0710895800000001E-6</v>
      </c>
      <c r="J375" s="37">
        <f ca="1">IFERROR(VLOOKUP($E375&amp;"-2",'PTE - Segment Emissions Calcs'!$I$8:$X$8919,18,FALSE),0)</f>
        <v>1.0710895800000001E-6</v>
      </c>
      <c r="K375" s="37">
        <f t="shared" ca="1" si="16"/>
        <v>1.0710895800000001E-6</v>
      </c>
      <c r="L375" s="37">
        <f ca="1">IFERROR(VLOOKUP($E375&amp;"-1",'PTE - Segment Emissions Calcs'!$I$8:$Z$8919,20,FALSE),0)</f>
        <v>1.0710895800000001E-6</v>
      </c>
      <c r="M375" s="37">
        <f ca="1">IFERROR(VLOOKUP($E375&amp;"-2",'PTE - Segment Emissions Calcs'!$I$8:$Z$8919,20,FALSE),0)</f>
        <v>1.0710895800000001E-6</v>
      </c>
      <c r="N375" s="37">
        <f t="shared" ca="1" si="17"/>
        <v>1.0710895800000001E-6</v>
      </c>
      <c r="O375" s="38">
        <f t="array" aca="1" ref="O375" ca="1">IF($H375="TOTAL HAP",H375,MAX(IF('PTE - Segment Emissions Calcs'!$B$8:$B$8919=$B375,'PTE - Segment Emissions Calcs'!$V$8:$V$8919,)))</f>
        <v>2.4454100000000002E-7</v>
      </c>
      <c r="P375" s="38">
        <f t="array" aca="1" ref="P375" ca="1">IF($H375="TOTAL HAP",K375,MAX(IF('PTE - Segment Emissions Calcs'!$B$8:$B$8919=$B375,'PTE - Segment Emissions Calcs'!$X$8:$X$8919,)))</f>
        <v>1.0710895800000001E-6</v>
      </c>
      <c r="Q375" s="38">
        <f t="array" aca="1" ref="Q375" ca="1">IF($H375="TOTAL HAP",N375,MAX(IF('PTE - Segment Emissions Calcs'!$B$8:$B$8919=$B375,'PTE - Segment Emissions Calcs'!$Z$8:$Z$8919,)))</f>
        <v>1.0710895800000001E-6</v>
      </c>
      <c r="R375" s="39"/>
    </row>
    <row r="376" spans="1:18" x14ac:dyDescent="0.25">
      <c r="A376" s="40"/>
      <c r="B376" s="40"/>
      <c r="C376" s="34" t="s">
        <v>36</v>
      </c>
      <c r="D376" s="35"/>
      <c r="E376" s="35"/>
      <c r="F376" s="35">
        <f ca="1">IFERROR(VLOOKUP($E376&amp;"-1",'PTE - Segment Emissions Calcs'!$I$8:$V$8919,16,FALSE),0)</f>
        <v>1.1477400000000001E-6</v>
      </c>
      <c r="G376" s="35">
        <f ca="1">IFERROR(VLOOKUP($E376&amp;"-2",'PTE - Segment Emissions Calcs'!$I$8:$V$8919,16,FALSE),0)</f>
        <v>1.1477400000000001E-6</v>
      </c>
      <c r="H376" s="36">
        <f t="shared" ca="1" si="15"/>
        <v>1.1477400000000001E-6</v>
      </c>
      <c r="I376" s="37">
        <f ca="1">IFERROR(VLOOKUP($E376&amp;"-1",'PTE - Segment Emissions Calcs'!$I$8:$X$8919,18,FALSE),0)</f>
        <v>5.0271011999999998E-6</v>
      </c>
      <c r="J376" s="37">
        <f ca="1">IFERROR(VLOOKUP($E376&amp;"-2",'PTE - Segment Emissions Calcs'!$I$8:$X$8919,18,FALSE),0)</f>
        <v>5.0271011999999998E-6</v>
      </c>
      <c r="K376" s="37">
        <f t="shared" ca="1" si="16"/>
        <v>5.0271011999999998E-6</v>
      </c>
      <c r="L376" s="37">
        <f ca="1">IFERROR(VLOOKUP($E376&amp;"-1",'PTE - Segment Emissions Calcs'!$I$8:$Z$8919,20,FALSE),0)</f>
        <v>5.0271011999999998E-6</v>
      </c>
      <c r="M376" s="37">
        <f ca="1">IFERROR(VLOOKUP($E376&amp;"-2",'PTE - Segment Emissions Calcs'!$I$8:$Z$8919,20,FALSE),0)</f>
        <v>5.0271011999999998E-6</v>
      </c>
      <c r="N376" s="37">
        <f t="shared" ca="1" si="17"/>
        <v>5.0271011999999998E-6</v>
      </c>
      <c r="O376" s="38">
        <f t="array" aca="1" ref="O376" ca="1">IF($H376="TOTAL HAP",H376,MAX(IF('PTE - Segment Emissions Calcs'!$B$8:$B$8919=$B376,'PTE - Segment Emissions Calcs'!$V$8:$V$8919,)))</f>
        <v>1.1477400000000001E-6</v>
      </c>
      <c r="P376" s="38">
        <f t="array" aca="1" ref="P376" ca="1">IF($H376="TOTAL HAP",K376,MAX(IF('PTE - Segment Emissions Calcs'!$B$8:$B$8919=$B376,'PTE - Segment Emissions Calcs'!$X$8:$X$8919,)))</f>
        <v>5.0271011999999998E-6</v>
      </c>
      <c r="Q376" s="38">
        <f t="array" aca="1" ref="Q376" ca="1">IF($H376="TOTAL HAP",N376,MAX(IF('PTE - Segment Emissions Calcs'!$B$8:$B$8919=$B376,'PTE - Segment Emissions Calcs'!$Z$8:$Z$8919,)))</f>
        <v>5.0271011999999998E-6</v>
      </c>
      <c r="R376" s="39"/>
    </row>
    <row r="377" spans="1:18" x14ac:dyDescent="0.25">
      <c r="A377" s="40"/>
      <c r="B377" s="40"/>
      <c r="C377" s="34" t="s">
        <v>37</v>
      </c>
      <c r="D377" s="35"/>
      <c r="E377" s="35"/>
      <c r="F377" s="35">
        <f ca="1">IFERROR(VLOOKUP($E377&amp;"-1",'PTE - Segment Emissions Calcs'!$I$8:$V$8919,16,FALSE),0)</f>
        <v>1.0857E-4</v>
      </c>
      <c r="G377" s="35">
        <f ca="1">IFERROR(VLOOKUP($E377&amp;"-2",'PTE - Segment Emissions Calcs'!$I$8:$V$8919,16,FALSE),0)</f>
        <v>1.0857E-4</v>
      </c>
      <c r="H377" s="36">
        <f t="shared" ca="1" si="15"/>
        <v>1.0857E-4</v>
      </c>
      <c r="I377" s="37">
        <f ca="1">IFERROR(VLOOKUP($E377&amp;"-1",'PTE - Segment Emissions Calcs'!$I$8:$X$8919,18,FALSE),0)</f>
        <v>4.7553659999999997E-4</v>
      </c>
      <c r="J377" s="37">
        <f ca="1">IFERROR(VLOOKUP($E377&amp;"-2",'PTE - Segment Emissions Calcs'!$I$8:$X$8919,18,FALSE),0)</f>
        <v>4.7553659999999997E-4</v>
      </c>
      <c r="K377" s="37">
        <f t="shared" ca="1" si="16"/>
        <v>4.7553659999999997E-4</v>
      </c>
      <c r="L377" s="37">
        <f ca="1">IFERROR(VLOOKUP($E377&amp;"-1",'PTE - Segment Emissions Calcs'!$I$8:$Z$8919,20,FALSE),0)</f>
        <v>4.7553659999999997E-4</v>
      </c>
      <c r="M377" s="37">
        <f ca="1">IFERROR(VLOOKUP($E377&amp;"-2",'PTE - Segment Emissions Calcs'!$I$8:$Z$8919,20,FALSE),0)</f>
        <v>4.7553659999999997E-4</v>
      </c>
      <c r="N377" s="37">
        <f t="shared" ca="1" si="17"/>
        <v>4.7553659999999997E-4</v>
      </c>
      <c r="O377" s="38">
        <f t="array" aca="1" ref="O377" ca="1">IF($H377="TOTAL HAP",H377,MAX(IF('PTE - Segment Emissions Calcs'!$B$8:$B$8919=$B377,'PTE - Segment Emissions Calcs'!$V$8:$V$8919,)))</f>
        <v>1.0857E-4</v>
      </c>
      <c r="P377" s="38">
        <f t="array" aca="1" ref="P377" ca="1">IF($H377="TOTAL HAP",K377,MAX(IF('PTE - Segment Emissions Calcs'!$B$8:$B$8919=$B377,'PTE - Segment Emissions Calcs'!$X$8:$X$8919,)))</f>
        <v>4.7553659999999997E-4</v>
      </c>
      <c r="Q377" s="38">
        <f t="array" aca="1" ref="Q377" ca="1">IF($H377="TOTAL HAP",N377,MAX(IF('PTE - Segment Emissions Calcs'!$B$8:$B$8919=$B377,'PTE - Segment Emissions Calcs'!$Z$8:$Z$8919,)))</f>
        <v>4.7553659999999997E-4</v>
      </c>
      <c r="R377" s="39"/>
    </row>
    <row r="378" spans="1:18" x14ac:dyDescent="0.25">
      <c r="A378" s="40"/>
      <c r="B378" s="40"/>
      <c r="C378" s="34" t="s">
        <v>38</v>
      </c>
      <c r="D378" s="35"/>
      <c r="E378" s="35"/>
      <c r="F378" s="35">
        <f ca="1">IFERROR(VLOOKUP($E378&amp;"-1",'PTE - Segment Emissions Calcs'!$I$8:$V$8919,16,FALSE),0)</f>
        <v>2.9675800000000001E-6</v>
      </c>
      <c r="G378" s="35">
        <f ca="1">IFERROR(VLOOKUP($E378&amp;"-2",'PTE - Segment Emissions Calcs'!$I$8:$V$8919,16,FALSE),0)</f>
        <v>2.9675800000000001E-6</v>
      </c>
      <c r="H378" s="36">
        <f t="shared" ca="1" si="15"/>
        <v>2.9675800000000001E-6</v>
      </c>
      <c r="I378" s="37">
        <f ca="1">IFERROR(VLOOKUP($E378&amp;"-1",'PTE - Segment Emissions Calcs'!$I$8:$X$8919,18,FALSE),0)</f>
        <v>1.2998000400000001E-5</v>
      </c>
      <c r="J378" s="37">
        <f ca="1">IFERROR(VLOOKUP($E378&amp;"-2",'PTE - Segment Emissions Calcs'!$I$8:$X$8919,18,FALSE),0)</f>
        <v>1.2998000400000001E-5</v>
      </c>
      <c r="K378" s="37">
        <f t="shared" ca="1" si="16"/>
        <v>1.2998000400000001E-5</v>
      </c>
      <c r="L378" s="37">
        <f ca="1">IFERROR(VLOOKUP($E378&amp;"-1",'PTE - Segment Emissions Calcs'!$I$8:$Z$8919,20,FALSE),0)</f>
        <v>1.2998000400000001E-5</v>
      </c>
      <c r="M378" s="37">
        <f ca="1">IFERROR(VLOOKUP($E378&amp;"-2",'PTE - Segment Emissions Calcs'!$I$8:$Z$8919,20,FALSE),0)</f>
        <v>1.2998000400000001E-5</v>
      </c>
      <c r="N378" s="37">
        <f t="shared" ca="1" si="17"/>
        <v>1.2998000400000001E-5</v>
      </c>
      <c r="O378" s="38">
        <f t="array" aca="1" ref="O378" ca="1">IF($H378="TOTAL HAP",H378,MAX(IF('PTE - Segment Emissions Calcs'!$B$8:$B$8919=$B378,'PTE - Segment Emissions Calcs'!$V$8:$V$8919,)))</f>
        <v>2.9675800000000001E-6</v>
      </c>
      <c r="P378" s="38">
        <f t="array" aca="1" ref="P378" ca="1">IF($H378="TOTAL HAP",K378,MAX(IF('PTE - Segment Emissions Calcs'!$B$8:$B$8919=$B378,'PTE - Segment Emissions Calcs'!$X$8:$X$8919,)))</f>
        <v>1.2998000400000001E-5</v>
      </c>
      <c r="Q378" s="38">
        <f t="array" aca="1" ref="Q378" ca="1">IF($H378="TOTAL HAP",N378,MAX(IF('PTE - Segment Emissions Calcs'!$B$8:$B$8919=$B378,'PTE - Segment Emissions Calcs'!$Z$8:$Z$8919,)))</f>
        <v>1.2998000400000001E-5</v>
      </c>
      <c r="R378" s="39"/>
    </row>
    <row r="379" spans="1:18" x14ac:dyDescent="0.25">
      <c r="A379" s="40"/>
      <c r="B379" s="40"/>
      <c r="C379" s="34" t="s">
        <v>39</v>
      </c>
      <c r="D379" s="35"/>
      <c r="E379" s="35"/>
      <c r="F379" s="35">
        <f ca="1">IFERROR(VLOOKUP($E379&amp;"-1",'PTE - Segment Emissions Calcs'!$I$8:$V$8919,16,FALSE),0)</f>
        <v>1.3700500000000001E-6</v>
      </c>
      <c r="G379" s="35">
        <f ca="1">IFERROR(VLOOKUP($E379&amp;"-2",'PTE - Segment Emissions Calcs'!$I$8:$V$8919,16,FALSE),0)</f>
        <v>1.3700500000000001E-6</v>
      </c>
      <c r="H379" s="36">
        <f t="shared" ca="1" si="15"/>
        <v>1.3700500000000001E-6</v>
      </c>
      <c r="I379" s="37">
        <f ca="1">IFERROR(VLOOKUP($E379&amp;"-1",'PTE - Segment Emissions Calcs'!$I$8:$X$8919,18,FALSE),0)</f>
        <v>6.0008190000000005E-6</v>
      </c>
      <c r="J379" s="37">
        <f ca="1">IFERROR(VLOOKUP($E379&amp;"-2",'PTE - Segment Emissions Calcs'!$I$8:$X$8919,18,FALSE),0)</f>
        <v>6.0008190000000005E-6</v>
      </c>
      <c r="K379" s="37">
        <f t="shared" ca="1" si="16"/>
        <v>6.0008190000000005E-6</v>
      </c>
      <c r="L379" s="37">
        <f ca="1">IFERROR(VLOOKUP($E379&amp;"-1",'PTE - Segment Emissions Calcs'!$I$8:$Z$8919,20,FALSE),0)</f>
        <v>6.0008190000000005E-6</v>
      </c>
      <c r="M379" s="37">
        <f ca="1">IFERROR(VLOOKUP($E379&amp;"-2",'PTE - Segment Emissions Calcs'!$I$8:$Z$8919,20,FALSE),0)</f>
        <v>6.0008190000000005E-6</v>
      </c>
      <c r="N379" s="37">
        <f t="shared" ca="1" si="17"/>
        <v>6.0008190000000005E-6</v>
      </c>
      <c r="O379" s="38">
        <f t="array" aca="1" ref="O379" ca="1">IF($H379="TOTAL HAP",H379,MAX(IF('PTE - Segment Emissions Calcs'!$B$8:$B$8919=$B379,'PTE - Segment Emissions Calcs'!$V$8:$V$8919,)))</f>
        <v>1.3700500000000001E-6</v>
      </c>
      <c r="P379" s="38">
        <f t="array" aca="1" ref="P379" ca="1">IF($H379="TOTAL HAP",K379,MAX(IF('PTE - Segment Emissions Calcs'!$B$8:$B$8919=$B379,'PTE - Segment Emissions Calcs'!$X$8:$X$8919,)))</f>
        <v>6.0008190000000005E-6</v>
      </c>
      <c r="Q379" s="38">
        <f t="array" aca="1" ref="Q379" ca="1">IF($H379="TOTAL HAP",N379,MAX(IF('PTE - Segment Emissions Calcs'!$B$8:$B$8919=$B379,'PTE - Segment Emissions Calcs'!$Z$8:$Z$8919,)))</f>
        <v>6.0008190000000005E-6</v>
      </c>
      <c r="R379" s="39"/>
    </row>
    <row r="380" spans="1:18" x14ac:dyDescent="0.25">
      <c r="A380" s="40"/>
      <c r="B380" s="40"/>
      <c r="C380" s="34" t="s">
        <v>40</v>
      </c>
      <c r="D380" s="35"/>
      <c r="E380" s="35"/>
      <c r="F380" s="35">
        <f ca="1">IFERROR(VLOOKUP($E380&amp;"-1",'PTE - Segment Emissions Calcs'!$I$8:$V$8919,16,FALSE),0)</f>
        <v>6.5659000000000006E-8</v>
      </c>
      <c r="G380" s="35">
        <f ca="1">IFERROR(VLOOKUP($E380&amp;"-2",'PTE - Segment Emissions Calcs'!$I$8:$V$8919,16,FALSE),0)</f>
        <v>6.5659000000000006E-8</v>
      </c>
      <c r="H380" s="36">
        <f t="shared" ca="1" si="15"/>
        <v>6.5659000000000006E-8</v>
      </c>
      <c r="I380" s="37">
        <f ca="1">IFERROR(VLOOKUP($E380&amp;"-1",'PTE - Segment Emissions Calcs'!$I$8:$X$8919,18,FALSE),0)</f>
        <v>2.8758642000000003E-7</v>
      </c>
      <c r="J380" s="37">
        <f ca="1">IFERROR(VLOOKUP($E380&amp;"-2",'PTE - Segment Emissions Calcs'!$I$8:$X$8919,18,FALSE),0)</f>
        <v>2.8758642000000003E-7</v>
      </c>
      <c r="K380" s="37">
        <f t="shared" ca="1" si="16"/>
        <v>2.8758642000000003E-7</v>
      </c>
      <c r="L380" s="37">
        <f ca="1">IFERROR(VLOOKUP($E380&amp;"-1",'PTE - Segment Emissions Calcs'!$I$8:$Z$8919,20,FALSE),0)</f>
        <v>2.8758642000000003E-7</v>
      </c>
      <c r="M380" s="37">
        <f ca="1">IFERROR(VLOOKUP($E380&amp;"-2",'PTE - Segment Emissions Calcs'!$I$8:$Z$8919,20,FALSE),0)</f>
        <v>2.8758642000000003E-7</v>
      </c>
      <c r="N380" s="37">
        <f t="shared" ca="1" si="17"/>
        <v>2.8758642000000003E-7</v>
      </c>
      <c r="O380" s="38">
        <f t="array" aca="1" ref="O380" ca="1">IF($H380="TOTAL HAP",H380,MAX(IF('PTE - Segment Emissions Calcs'!$B$8:$B$8919=$B380,'PTE - Segment Emissions Calcs'!$V$8:$V$8919,)))</f>
        <v>6.5659000000000006E-8</v>
      </c>
      <c r="P380" s="38">
        <f t="array" aca="1" ref="P380" ca="1">IF($H380="TOTAL HAP",K380,MAX(IF('PTE - Segment Emissions Calcs'!$B$8:$B$8919=$B380,'PTE - Segment Emissions Calcs'!$X$8:$X$8919,)))</f>
        <v>2.8758642000000003E-7</v>
      </c>
      <c r="Q380" s="38">
        <f t="array" aca="1" ref="Q380" ca="1">IF($H380="TOTAL HAP",N380,MAX(IF('PTE - Segment Emissions Calcs'!$B$8:$B$8919=$B380,'PTE - Segment Emissions Calcs'!$Z$8:$Z$8919,)))</f>
        <v>2.8758642000000003E-7</v>
      </c>
      <c r="R380" s="39"/>
    </row>
    <row r="381" spans="1:18" x14ac:dyDescent="0.25">
      <c r="A381" s="40"/>
      <c r="B381" s="40"/>
      <c r="C381" s="34" t="s">
        <v>41</v>
      </c>
      <c r="D381" s="35"/>
      <c r="E381" s="35"/>
      <c r="F381" s="35">
        <f ca="1">IFERROR(VLOOKUP($E381&amp;"-1",'PTE - Segment Emissions Calcs'!$I$8:$V$8919,16,FALSE),0)</f>
        <v>8.6339000000000011E-7</v>
      </c>
      <c r="G381" s="35">
        <f ca="1">IFERROR(VLOOKUP($E381&amp;"-2",'PTE - Segment Emissions Calcs'!$I$8:$V$8919,16,FALSE),0)</f>
        <v>8.6339000000000011E-7</v>
      </c>
      <c r="H381" s="36">
        <f t="shared" ca="1" si="15"/>
        <v>8.6339000000000011E-7</v>
      </c>
      <c r="I381" s="37">
        <f ca="1">IFERROR(VLOOKUP($E381&amp;"-1",'PTE - Segment Emissions Calcs'!$I$8:$X$8919,18,FALSE),0)</f>
        <v>3.7816482000000003E-6</v>
      </c>
      <c r="J381" s="37">
        <f ca="1">IFERROR(VLOOKUP($E381&amp;"-2",'PTE - Segment Emissions Calcs'!$I$8:$X$8919,18,FALSE),0)</f>
        <v>3.7816482000000003E-6</v>
      </c>
      <c r="K381" s="37">
        <f t="shared" ca="1" si="16"/>
        <v>3.7816482000000003E-6</v>
      </c>
      <c r="L381" s="37">
        <f ca="1">IFERROR(VLOOKUP($E381&amp;"-1",'PTE - Segment Emissions Calcs'!$I$8:$Z$8919,20,FALSE),0)</f>
        <v>3.7816482000000003E-6</v>
      </c>
      <c r="M381" s="37">
        <f ca="1">IFERROR(VLOOKUP($E381&amp;"-2",'PTE - Segment Emissions Calcs'!$I$8:$Z$8919,20,FALSE),0)</f>
        <v>3.7816482000000003E-6</v>
      </c>
      <c r="N381" s="37">
        <f t="shared" ca="1" si="17"/>
        <v>3.7816482000000003E-6</v>
      </c>
      <c r="O381" s="38">
        <f t="array" aca="1" ref="O381" ca="1">IF($H381="TOTAL HAP",H381,MAX(IF('PTE - Segment Emissions Calcs'!$B$8:$B$8919=$B381,'PTE - Segment Emissions Calcs'!$V$8:$V$8919,)))</f>
        <v>8.6339000000000011E-7</v>
      </c>
      <c r="P381" s="38">
        <f t="array" aca="1" ref="P381" ca="1">IF($H381="TOTAL HAP",K381,MAX(IF('PTE - Segment Emissions Calcs'!$B$8:$B$8919=$B381,'PTE - Segment Emissions Calcs'!$X$8:$X$8919,)))</f>
        <v>3.7816482000000003E-6</v>
      </c>
      <c r="Q381" s="38">
        <f t="array" aca="1" ref="Q381" ca="1">IF($H381="TOTAL HAP",N381,MAX(IF('PTE - Segment Emissions Calcs'!$B$8:$B$8919=$B381,'PTE - Segment Emissions Calcs'!$Z$8:$Z$8919,)))</f>
        <v>3.7816482000000003E-6</v>
      </c>
      <c r="R381" s="39"/>
    </row>
    <row r="382" spans="1:18" x14ac:dyDescent="0.25">
      <c r="A382" s="40"/>
      <c r="B382" s="40"/>
      <c r="C382" s="34" t="s">
        <v>42</v>
      </c>
      <c r="D382" s="35"/>
      <c r="E382" s="35"/>
      <c r="F382" s="35">
        <f ca="1">IFERROR(VLOOKUP($E382&amp;"-1",'PTE - Segment Emissions Calcs'!$I$8:$V$8919,16,FALSE),0)</f>
        <v>8.2203000000000012E-8</v>
      </c>
      <c r="G382" s="35">
        <f ca="1">IFERROR(VLOOKUP($E382&amp;"-2",'PTE - Segment Emissions Calcs'!$I$8:$V$8919,16,FALSE),0)</f>
        <v>8.2203000000000012E-8</v>
      </c>
      <c r="H382" s="36">
        <f t="shared" ca="1" si="15"/>
        <v>8.2203000000000012E-8</v>
      </c>
      <c r="I382" s="37">
        <f ca="1">IFERROR(VLOOKUP($E382&amp;"-1",'PTE - Segment Emissions Calcs'!$I$8:$X$8919,18,FALSE),0)</f>
        <v>3.6004914000000005E-7</v>
      </c>
      <c r="J382" s="37">
        <f ca="1">IFERROR(VLOOKUP($E382&amp;"-2",'PTE - Segment Emissions Calcs'!$I$8:$X$8919,18,FALSE),0)</f>
        <v>3.6004914000000005E-7</v>
      </c>
      <c r="K382" s="37">
        <f t="shared" ca="1" si="16"/>
        <v>3.6004914000000005E-7</v>
      </c>
      <c r="L382" s="37">
        <f ca="1">IFERROR(VLOOKUP($E382&amp;"-1",'PTE - Segment Emissions Calcs'!$I$8:$Z$8919,20,FALSE),0)</f>
        <v>3.6004914000000005E-7</v>
      </c>
      <c r="M382" s="37">
        <f ca="1">IFERROR(VLOOKUP($E382&amp;"-2",'PTE - Segment Emissions Calcs'!$I$8:$Z$8919,20,FALSE),0)</f>
        <v>3.6004914000000005E-7</v>
      </c>
      <c r="N382" s="37">
        <f t="shared" ca="1" si="17"/>
        <v>3.6004914000000005E-7</v>
      </c>
      <c r="O382" s="38">
        <f t="array" aca="1" ref="O382" ca="1">IF($H382="TOTAL HAP",H382,MAX(IF('PTE - Segment Emissions Calcs'!$B$8:$B$8919=$B382,'PTE - Segment Emissions Calcs'!$V$8:$V$8919,)))</f>
        <v>8.2203000000000012E-8</v>
      </c>
      <c r="P382" s="38">
        <f t="array" aca="1" ref="P382" ca="1">IF($H382="TOTAL HAP",K382,MAX(IF('PTE - Segment Emissions Calcs'!$B$8:$B$8919=$B382,'PTE - Segment Emissions Calcs'!$X$8:$X$8919,)))</f>
        <v>3.6004914000000005E-7</v>
      </c>
      <c r="Q382" s="38">
        <f t="array" aca="1" ref="Q382" ca="1">IF($H382="TOTAL HAP",N382,MAX(IF('PTE - Segment Emissions Calcs'!$B$8:$B$8919=$B382,'PTE - Segment Emissions Calcs'!$Z$8:$Z$8919,)))</f>
        <v>3.6004914000000005E-7</v>
      </c>
      <c r="R382" s="39"/>
    </row>
    <row r="383" spans="1:18" x14ac:dyDescent="0.25">
      <c r="A383" s="40"/>
      <c r="B383" s="40"/>
      <c r="C383" s="34" t="s">
        <v>43</v>
      </c>
      <c r="D383" s="35"/>
      <c r="E383" s="35"/>
      <c r="F383" s="35">
        <f ca="1">IFERROR(VLOOKUP($E383&amp;"-1",'PTE - Segment Emissions Calcs'!$I$8:$V$8919,16,FALSE),0)</f>
        <v>6.2040000000000005E-8</v>
      </c>
      <c r="G383" s="35">
        <f ca="1">IFERROR(VLOOKUP($E383&amp;"-2",'PTE - Segment Emissions Calcs'!$I$8:$V$8919,16,FALSE),0)</f>
        <v>6.2040000000000005E-8</v>
      </c>
      <c r="H383" s="36">
        <f t="shared" ca="1" si="15"/>
        <v>6.2040000000000005E-8</v>
      </c>
      <c r="I383" s="37">
        <f ca="1">IFERROR(VLOOKUP($E383&amp;"-1",'PTE - Segment Emissions Calcs'!$I$8:$X$8919,18,FALSE),0)</f>
        <v>2.7173520000000003E-7</v>
      </c>
      <c r="J383" s="37">
        <f ca="1">IFERROR(VLOOKUP($E383&amp;"-2",'PTE - Segment Emissions Calcs'!$I$8:$X$8919,18,FALSE),0)</f>
        <v>2.7173520000000003E-7</v>
      </c>
      <c r="K383" s="37">
        <f t="shared" ca="1" si="16"/>
        <v>2.7173520000000003E-7</v>
      </c>
      <c r="L383" s="37">
        <f ca="1">IFERROR(VLOOKUP($E383&amp;"-1",'PTE - Segment Emissions Calcs'!$I$8:$Z$8919,20,FALSE),0)</f>
        <v>2.7173520000000003E-7</v>
      </c>
      <c r="M383" s="37">
        <f ca="1">IFERROR(VLOOKUP($E383&amp;"-2",'PTE - Segment Emissions Calcs'!$I$8:$Z$8919,20,FALSE),0)</f>
        <v>2.7173520000000003E-7</v>
      </c>
      <c r="N383" s="37">
        <f t="shared" ca="1" si="17"/>
        <v>2.7173520000000003E-7</v>
      </c>
      <c r="O383" s="38">
        <f t="array" aca="1" ref="O383" ca="1">IF($H383="TOTAL HAP",H383,MAX(IF('PTE - Segment Emissions Calcs'!$B$8:$B$8919=$B383,'PTE - Segment Emissions Calcs'!$V$8:$V$8919,)))</f>
        <v>6.2040000000000005E-8</v>
      </c>
      <c r="P383" s="38">
        <f t="array" aca="1" ref="P383" ca="1">IF($H383="TOTAL HAP",K383,MAX(IF('PTE - Segment Emissions Calcs'!$B$8:$B$8919=$B383,'PTE - Segment Emissions Calcs'!$X$8:$X$8919,)))</f>
        <v>2.7173520000000003E-7</v>
      </c>
      <c r="Q383" s="38">
        <f t="array" aca="1" ref="Q383" ca="1">IF($H383="TOTAL HAP",N383,MAX(IF('PTE - Segment Emissions Calcs'!$B$8:$B$8919=$B383,'PTE - Segment Emissions Calcs'!$Z$8:$Z$8919,)))</f>
        <v>2.7173520000000003E-7</v>
      </c>
      <c r="R383" s="39"/>
    </row>
    <row r="384" spans="1:18" x14ac:dyDescent="0.25">
      <c r="A384" s="40"/>
      <c r="B384" s="40"/>
      <c r="C384" s="34" t="s">
        <v>44</v>
      </c>
      <c r="D384" s="35"/>
      <c r="E384" s="35"/>
      <c r="F384" s="35">
        <f ca="1">IFERROR(VLOOKUP($E384&amp;"-1",'PTE - Segment Emissions Calcs'!$I$8:$V$8919,16,FALSE),0)</f>
        <v>6.0823529411764702E-5</v>
      </c>
      <c r="G384" s="35">
        <f ca="1">IFERROR(VLOOKUP($E384&amp;"-2",'PTE - Segment Emissions Calcs'!$I$8:$V$8919,16,FALSE),0)</f>
        <v>6.0823529411764702E-5</v>
      </c>
      <c r="H384" s="36">
        <f t="shared" ca="1" si="15"/>
        <v>6.0823529411764702E-5</v>
      </c>
      <c r="I384" s="37">
        <f ca="1">IFERROR(VLOOKUP($E384&amp;"-1",'PTE - Segment Emissions Calcs'!$I$8:$X$8919,18,FALSE),0)</f>
        <v>2.6640705882352941E-4</v>
      </c>
      <c r="J384" s="37">
        <f ca="1">IFERROR(VLOOKUP($E384&amp;"-2",'PTE - Segment Emissions Calcs'!$I$8:$X$8919,18,FALSE),0)</f>
        <v>2.6640705882352941E-4</v>
      </c>
      <c r="K384" s="37">
        <f t="shared" ca="1" si="16"/>
        <v>2.6640705882352941E-4</v>
      </c>
      <c r="L384" s="37">
        <f ca="1">IFERROR(VLOOKUP($E384&amp;"-1",'PTE - Segment Emissions Calcs'!$I$8:$Z$8919,20,FALSE),0)</f>
        <v>2.6640705882352941E-4</v>
      </c>
      <c r="M384" s="37">
        <f ca="1">IFERROR(VLOOKUP($E384&amp;"-2",'PTE - Segment Emissions Calcs'!$I$8:$Z$8919,20,FALSE),0)</f>
        <v>2.6640705882352941E-4</v>
      </c>
      <c r="N384" s="37">
        <f t="shared" ca="1" si="17"/>
        <v>2.6640705882352941E-4</v>
      </c>
      <c r="O384" s="38">
        <f t="array" aca="1" ref="O384" ca="1">IF($H384="TOTAL HAP",H384,MAX(IF('PTE - Segment Emissions Calcs'!$B$8:$B$8919=$B384,'PTE - Segment Emissions Calcs'!$V$8:$V$8919,)))</f>
        <v>6.0823529411764702E-5</v>
      </c>
      <c r="P384" s="38">
        <f t="array" aca="1" ref="P384" ca="1">IF($H384="TOTAL HAP",K384,MAX(IF('PTE - Segment Emissions Calcs'!$B$8:$B$8919=$B384,'PTE - Segment Emissions Calcs'!$X$8:$X$8919,)))</f>
        <v>2.6640705882352941E-4</v>
      </c>
      <c r="Q384" s="38">
        <f t="array" aca="1" ref="Q384" ca="1">IF($H384="TOTAL HAP",N384,MAX(IF('PTE - Segment Emissions Calcs'!$B$8:$B$8919=$B384,'PTE - Segment Emissions Calcs'!$Z$8:$Z$8919,)))</f>
        <v>2.6640705882352941E-4</v>
      </c>
      <c r="R384" s="39"/>
    </row>
    <row r="385" spans="1:18" x14ac:dyDescent="0.25">
      <c r="A385" s="40"/>
      <c r="B385" s="40"/>
      <c r="C385" s="34" t="s">
        <v>45</v>
      </c>
      <c r="D385" s="35"/>
      <c r="E385" s="35"/>
      <c r="F385" s="35">
        <f ca="1">IFERROR(VLOOKUP($E385&amp;"-1",'PTE - Segment Emissions Calcs'!$I$8:$V$8919,16,FALSE),0)</f>
        <v>1.4992999999999999E-7</v>
      </c>
      <c r="G385" s="35">
        <f ca="1">IFERROR(VLOOKUP($E385&amp;"-2",'PTE - Segment Emissions Calcs'!$I$8:$V$8919,16,FALSE),0)</f>
        <v>1.4992999999999999E-7</v>
      </c>
      <c r="H385" s="36">
        <f t="shared" ca="1" si="15"/>
        <v>1.4992999999999999E-7</v>
      </c>
      <c r="I385" s="37">
        <f ca="1">IFERROR(VLOOKUP($E385&amp;"-1",'PTE - Segment Emissions Calcs'!$I$8:$X$8919,18,FALSE),0)</f>
        <v>6.5669339999999998E-7</v>
      </c>
      <c r="J385" s="37">
        <f ca="1">IFERROR(VLOOKUP($E385&amp;"-2",'PTE - Segment Emissions Calcs'!$I$8:$X$8919,18,FALSE),0)</f>
        <v>6.5669339999999998E-7</v>
      </c>
      <c r="K385" s="37">
        <f t="shared" ca="1" si="16"/>
        <v>6.5669339999999998E-7</v>
      </c>
      <c r="L385" s="37">
        <f ca="1">IFERROR(VLOOKUP($E385&amp;"-1",'PTE - Segment Emissions Calcs'!$I$8:$Z$8919,20,FALSE),0)</f>
        <v>6.5669339999999998E-7</v>
      </c>
      <c r="M385" s="37">
        <f ca="1">IFERROR(VLOOKUP($E385&amp;"-2",'PTE - Segment Emissions Calcs'!$I$8:$Z$8919,20,FALSE),0)</f>
        <v>6.5669339999999998E-7</v>
      </c>
      <c r="N385" s="37">
        <f t="shared" ca="1" si="17"/>
        <v>6.5669339999999998E-7</v>
      </c>
      <c r="O385" s="38">
        <f t="array" aca="1" ref="O385" ca="1">IF($H385="TOTAL HAP",H385,MAX(IF('PTE - Segment Emissions Calcs'!$B$8:$B$8919=$B385,'PTE - Segment Emissions Calcs'!$V$8:$V$8919,)))</f>
        <v>1.4992999999999999E-7</v>
      </c>
      <c r="P385" s="38">
        <f t="array" aca="1" ref="P385" ca="1">IF($H385="TOTAL HAP",K385,MAX(IF('PTE - Segment Emissions Calcs'!$B$8:$B$8919=$B385,'PTE - Segment Emissions Calcs'!$X$8:$X$8919,)))</f>
        <v>6.5669339999999998E-7</v>
      </c>
      <c r="Q385" s="38">
        <f t="array" aca="1" ref="Q385" ca="1">IF($H385="TOTAL HAP",N385,MAX(IF('PTE - Segment Emissions Calcs'!$B$8:$B$8919=$B385,'PTE - Segment Emissions Calcs'!$Z$8:$Z$8919,)))</f>
        <v>6.5669339999999998E-7</v>
      </c>
      <c r="R385" s="39"/>
    </row>
    <row r="386" spans="1:18" x14ac:dyDescent="0.25">
      <c r="A386" s="40"/>
      <c r="B386" s="40"/>
      <c r="C386" s="34" t="s">
        <v>46</v>
      </c>
      <c r="D386" s="35"/>
      <c r="E386" s="35"/>
      <c r="F386" s="35">
        <f ca="1">IFERROR(VLOOKUP($E386&amp;"-1",'PTE - Segment Emissions Calcs'!$I$8:$V$8919,16,FALSE),0)</f>
        <v>1.3959000000000002E-7</v>
      </c>
      <c r="G386" s="35">
        <f ca="1">IFERROR(VLOOKUP($E386&amp;"-2",'PTE - Segment Emissions Calcs'!$I$8:$V$8919,16,FALSE),0)</f>
        <v>1.3959000000000002E-7</v>
      </c>
      <c r="H386" s="36">
        <f t="shared" ca="1" si="15"/>
        <v>1.3959000000000002E-7</v>
      </c>
      <c r="I386" s="37">
        <f ca="1">IFERROR(VLOOKUP($E386&amp;"-1",'PTE - Segment Emissions Calcs'!$I$8:$X$8919,18,FALSE),0)</f>
        <v>6.1140420000000018E-7</v>
      </c>
      <c r="J386" s="37">
        <f ca="1">IFERROR(VLOOKUP($E386&amp;"-2",'PTE - Segment Emissions Calcs'!$I$8:$X$8919,18,FALSE),0)</f>
        <v>6.1140420000000018E-7</v>
      </c>
      <c r="K386" s="37">
        <f t="shared" ca="1" si="16"/>
        <v>6.1140420000000018E-7</v>
      </c>
      <c r="L386" s="37">
        <f ca="1">IFERROR(VLOOKUP($E386&amp;"-1",'PTE - Segment Emissions Calcs'!$I$8:$Z$8919,20,FALSE),0)</f>
        <v>6.1140420000000018E-7</v>
      </c>
      <c r="M386" s="37">
        <f ca="1">IFERROR(VLOOKUP($E386&amp;"-2",'PTE - Segment Emissions Calcs'!$I$8:$Z$8919,20,FALSE),0)</f>
        <v>6.1140420000000018E-7</v>
      </c>
      <c r="N386" s="37">
        <f t="shared" ca="1" si="17"/>
        <v>6.1140420000000018E-7</v>
      </c>
      <c r="O386" s="38">
        <f t="array" aca="1" ref="O386" ca="1">IF($H386="TOTAL HAP",H386,MAX(IF('PTE - Segment Emissions Calcs'!$B$8:$B$8919=$B386,'PTE - Segment Emissions Calcs'!$V$8:$V$8919,)))</f>
        <v>1.3959000000000002E-7</v>
      </c>
      <c r="P386" s="38">
        <f t="array" aca="1" ref="P386" ca="1">IF($H386="TOTAL HAP",K386,MAX(IF('PTE - Segment Emissions Calcs'!$B$8:$B$8919=$B386,'PTE - Segment Emissions Calcs'!$X$8:$X$8919,)))</f>
        <v>6.1140420000000018E-7</v>
      </c>
      <c r="Q386" s="38">
        <f t="array" aca="1" ref="Q386" ca="1">IF($H386="TOTAL HAP",N386,MAX(IF('PTE - Segment Emissions Calcs'!$B$8:$B$8919=$B386,'PTE - Segment Emissions Calcs'!$Z$8:$Z$8919,)))</f>
        <v>6.1140420000000018E-7</v>
      </c>
      <c r="R386" s="39"/>
    </row>
    <row r="387" spans="1:18" x14ac:dyDescent="0.25">
      <c r="A387" s="40"/>
      <c r="B387" s="40"/>
      <c r="C387" s="34" t="s">
        <v>47</v>
      </c>
      <c r="D387" s="35"/>
      <c r="E387" s="35"/>
      <c r="F387" s="35">
        <f ca="1">IFERROR(VLOOKUP($E387&amp;"-1",'PTE - Segment Emissions Calcs'!$I$8:$V$8919,16,FALSE),0)</f>
        <v>3.8257999999999999E-3</v>
      </c>
      <c r="G387" s="35">
        <f ca="1">IFERROR(VLOOKUP($E387&amp;"-2",'PTE - Segment Emissions Calcs'!$I$8:$V$8919,16,FALSE),0)</f>
        <v>3.8257999999999999E-3</v>
      </c>
      <c r="H387" s="36">
        <f t="shared" ca="1" si="15"/>
        <v>3.8257999999999999E-3</v>
      </c>
      <c r="I387" s="37">
        <f ca="1">IFERROR(VLOOKUP($E387&amp;"-1",'PTE - Segment Emissions Calcs'!$I$8:$X$8919,18,FALSE),0)</f>
        <v>1.6757003999999999E-2</v>
      </c>
      <c r="J387" s="37">
        <f ca="1">IFERROR(VLOOKUP($E387&amp;"-2",'PTE - Segment Emissions Calcs'!$I$8:$X$8919,18,FALSE),0)</f>
        <v>1.6757003999999999E-2</v>
      </c>
      <c r="K387" s="37">
        <f t="shared" ca="1" si="16"/>
        <v>1.6757003999999999E-2</v>
      </c>
      <c r="L387" s="37">
        <f ca="1">IFERROR(VLOOKUP($E387&amp;"-1",'PTE - Segment Emissions Calcs'!$I$8:$Z$8919,20,FALSE),0)</f>
        <v>1.6757003999999999E-2</v>
      </c>
      <c r="M387" s="37">
        <f ca="1">IFERROR(VLOOKUP($E387&amp;"-2",'PTE - Segment Emissions Calcs'!$I$8:$Z$8919,20,FALSE),0)</f>
        <v>1.6757003999999999E-2</v>
      </c>
      <c r="N387" s="37">
        <f t="shared" ca="1" si="17"/>
        <v>1.6757003999999999E-2</v>
      </c>
      <c r="O387" s="38">
        <f t="array" aca="1" ref="O387" ca="1">IF($H387="TOTAL HAP",H387,MAX(IF('PTE - Segment Emissions Calcs'!$B$8:$B$8919=$B387,'PTE - Segment Emissions Calcs'!$V$8:$V$8919,)))</f>
        <v>3.8257999999999999E-3</v>
      </c>
      <c r="P387" s="38">
        <f t="array" aca="1" ref="P387" ca="1">IF($H387="TOTAL HAP",K387,MAX(IF('PTE - Segment Emissions Calcs'!$B$8:$B$8919=$B387,'PTE - Segment Emissions Calcs'!$X$8:$X$8919,)))</f>
        <v>1.6757003999999999E-2</v>
      </c>
      <c r="Q387" s="38">
        <f t="array" aca="1" ref="Q387" ca="1">IF($H387="TOTAL HAP",N387,MAX(IF('PTE - Segment Emissions Calcs'!$B$8:$B$8919=$B387,'PTE - Segment Emissions Calcs'!$Z$8:$Z$8919,)))</f>
        <v>1.6757003999999999E-2</v>
      </c>
      <c r="R387" s="39"/>
    </row>
    <row r="388" spans="1:18" x14ac:dyDescent="0.25">
      <c r="A388" s="40"/>
      <c r="B388" s="40"/>
      <c r="C388" s="34" t="s">
        <v>48</v>
      </c>
      <c r="D388" s="35"/>
      <c r="E388" s="35"/>
      <c r="F388" s="35">
        <f ca="1">IFERROR(VLOOKUP($E388&amp;"-1",'PTE - Segment Emissions Calcs'!$I$8:$V$8919,16,FALSE),0)</f>
        <v>9.1235294117647067E-2</v>
      </c>
      <c r="G388" s="35">
        <f ca="1">IFERROR(VLOOKUP($E388&amp;"-2",'PTE - Segment Emissions Calcs'!$I$8:$V$8919,16,FALSE),0)</f>
        <v>9.1235294117647067E-2</v>
      </c>
      <c r="H388" s="36">
        <f t="shared" ca="1" si="15"/>
        <v>9.1235294117647067E-2</v>
      </c>
      <c r="I388" s="37">
        <f ca="1">IFERROR(VLOOKUP($E388&amp;"-1",'PTE - Segment Emissions Calcs'!$I$8:$X$8919,18,FALSE),0)</f>
        <v>0.39961058823529411</v>
      </c>
      <c r="J388" s="37">
        <f ca="1">IFERROR(VLOOKUP($E388&amp;"-2",'PTE - Segment Emissions Calcs'!$I$8:$X$8919,18,FALSE),0)</f>
        <v>0.39961058823529411</v>
      </c>
      <c r="K388" s="37">
        <f t="shared" ca="1" si="16"/>
        <v>0.39961058823529411</v>
      </c>
      <c r="L388" s="37">
        <f ca="1">IFERROR(VLOOKUP($E388&amp;"-1",'PTE - Segment Emissions Calcs'!$I$8:$Z$8919,20,FALSE),0)</f>
        <v>0.39961058823529411</v>
      </c>
      <c r="M388" s="37">
        <f ca="1">IFERROR(VLOOKUP($E388&amp;"-2",'PTE - Segment Emissions Calcs'!$I$8:$Z$8919,20,FALSE),0)</f>
        <v>0.39961058823529411</v>
      </c>
      <c r="N388" s="37">
        <f t="shared" ca="1" si="17"/>
        <v>0.39961058823529411</v>
      </c>
      <c r="O388" s="38">
        <f t="array" aca="1" ref="O388" ca="1">IF($H388="TOTAL HAP",H388,MAX(IF('PTE - Segment Emissions Calcs'!$B$8:$B$8919=$B388,'PTE - Segment Emissions Calcs'!$V$8:$V$8919,)))</f>
        <v>9.1235294117647067E-2</v>
      </c>
      <c r="P388" s="38">
        <f t="array" aca="1" ref="P388" ca="1">IF($H388="TOTAL HAP",K388,MAX(IF('PTE - Segment Emissions Calcs'!$B$8:$B$8919=$B388,'PTE - Segment Emissions Calcs'!$X$8:$X$8919,)))</f>
        <v>0.39961058823529411</v>
      </c>
      <c r="Q388" s="38">
        <f t="array" aca="1" ref="Q388" ca="1">IF($H388="TOTAL HAP",N388,MAX(IF('PTE - Segment Emissions Calcs'!$B$8:$B$8919=$B388,'PTE - Segment Emissions Calcs'!$Z$8:$Z$8919,)))</f>
        <v>0.39961058823529411</v>
      </c>
      <c r="R388" s="39"/>
    </row>
    <row r="389" spans="1:18" x14ac:dyDescent="0.25">
      <c r="A389" s="40"/>
      <c r="B389" s="40"/>
      <c r="C389" s="34" t="s">
        <v>49</v>
      </c>
      <c r="D389" s="35"/>
      <c r="E389" s="35"/>
      <c r="F389" s="35">
        <f ca="1">IFERROR(VLOOKUP($E389&amp;"-1",'PTE - Segment Emissions Calcs'!$I$8:$V$8919,16,FALSE),0)</f>
        <v>3.6500199999999999E-6</v>
      </c>
      <c r="G389" s="35">
        <f ca="1">IFERROR(VLOOKUP($E389&amp;"-2",'PTE - Segment Emissions Calcs'!$I$8:$V$8919,16,FALSE),0)</f>
        <v>3.6500199999999999E-6</v>
      </c>
      <c r="H389" s="36">
        <f t="shared" ca="1" si="15"/>
        <v>3.6500199999999999E-6</v>
      </c>
      <c r="I389" s="37">
        <f ca="1">IFERROR(VLOOKUP($E389&amp;"-1",'PTE - Segment Emissions Calcs'!$I$8:$X$8919,18,FALSE),0)</f>
        <v>1.5987087599999999E-5</v>
      </c>
      <c r="J389" s="37">
        <f ca="1">IFERROR(VLOOKUP($E389&amp;"-2",'PTE - Segment Emissions Calcs'!$I$8:$X$8919,18,FALSE),0)</f>
        <v>1.5987087599999999E-5</v>
      </c>
      <c r="K389" s="37">
        <f t="shared" ca="1" si="16"/>
        <v>1.5987087599999999E-5</v>
      </c>
      <c r="L389" s="37">
        <f ca="1">IFERROR(VLOOKUP($E389&amp;"-1",'PTE - Segment Emissions Calcs'!$I$8:$Z$8919,20,FALSE),0)</f>
        <v>1.5987087599999999E-5</v>
      </c>
      <c r="M389" s="37">
        <f ca="1">IFERROR(VLOOKUP($E389&amp;"-2",'PTE - Segment Emissions Calcs'!$I$8:$Z$8919,20,FALSE),0)</f>
        <v>1.5987087599999999E-5</v>
      </c>
      <c r="N389" s="37">
        <f t="shared" ca="1" si="17"/>
        <v>1.5987087599999999E-5</v>
      </c>
      <c r="O389" s="38">
        <f t="array" aca="1" ref="O389" ca="1">IF($H389="TOTAL HAP",H389,MAX(IF('PTE - Segment Emissions Calcs'!$B$8:$B$8919=$B389,'PTE - Segment Emissions Calcs'!$V$8:$V$8919,)))</f>
        <v>3.6500199999999999E-6</v>
      </c>
      <c r="P389" s="38">
        <f t="array" aca="1" ref="P389" ca="1">IF($H389="TOTAL HAP",K389,MAX(IF('PTE - Segment Emissions Calcs'!$B$8:$B$8919=$B389,'PTE - Segment Emissions Calcs'!$X$8:$X$8919,)))</f>
        <v>1.5987087599999999E-5</v>
      </c>
      <c r="Q389" s="38">
        <f t="array" aca="1" ref="Q389" ca="1">IF($H389="TOTAL HAP",N389,MAX(IF('PTE - Segment Emissions Calcs'!$B$8:$B$8919=$B389,'PTE - Segment Emissions Calcs'!$Z$8:$Z$8919,)))</f>
        <v>1.5987087599999999E-5</v>
      </c>
      <c r="R389" s="39"/>
    </row>
    <row r="390" spans="1:18" x14ac:dyDescent="0.25">
      <c r="A390" s="40"/>
      <c r="B390" s="40"/>
      <c r="C390" s="34" t="s">
        <v>50</v>
      </c>
      <c r="D390" s="35"/>
      <c r="E390" s="35"/>
      <c r="F390" s="35">
        <f ca="1">IFERROR(VLOOKUP($E390&amp;"-1",'PTE - Segment Emissions Calcs'!$I$8:$V$8919,16,FALSE),0)</f>
        <v>3.0918627450980392E-5</v>
      </c>
      <c r="G390" s="35">
        <f ca="1">IFERROR(VLOOKUP($E390&amp;"-2",'PTE - Segment Emissions Calcs'!$I$8:$V$8919,16,FALSE),0)</f>
        <v>3.0918627450980392E-5</v>
      </c>
      <c r="H390" s="36">
        <f t="shared" ca="1" si="15"/>
        <v>3.0918627450980392E-5</v>
      </c>
      <c r="I390" s="37">
        <f ca="1">IFERROR(VLOOKUP($E390&amp;"-1",'PTE - Segment Emissions Calcs'!$I$8:$X$8919,18,FALSE),0)</f>
        <v>1.3542358823529413E-4</v>
      </c>
      <c r="J390" s="37">
        <f ca="1">IFERROR(VLOOKUP($E390&amp;"-2",'PTE - Segment Emissions Calcs'!$I$8:$X$8919,18,FALSE),0)</f>
        <v>1.3542358823529413E-4</v>
      </c>
      <c r="K390" s="37">
        <f t="shared" ca="1" si="16"/>
        <v>1.3542358823529413E-4</v>
      </c>
      <c r="L390" s="37">
        <f ca="1">IFERROR(VLOOKUP($E390&amp;"-1",'PTE - Segment Emissions Calcs'!$I$8:$Z$8919,20,FALSE),0)</f>
        <v>1.3542358823529413E-4</v>
      </c>
      <c r="M390" s="37">
        <f ca="1">IFERROR(VLOOKUP($E390&amp;"-2",'PTE - Segment Emissions Calcs'!$I$8:$Z$8919,20,FALSE),0)</f>
        <v>1.3542358823529413E-4</v>
      </c>
      <c r="N390" s="37">
        <f t="shared" ca="1" si="17"/>
        <v>1.3542358823529413E-4</v>
      </c>
      <c r="O390" s="38">
        <f t="array" aca="1" ref="O390" ca="1">IF($H390="TOTAL HAP",H390,MAX(IF('PTE - Segment Emissions Calcs'!$B$8:$B$8919=$B390,'PTE - Segment Emissions Calcs'!$V$8:$V$8919,)))</f>
        <v>3.0918627450980392E-5</v>
      </c>
      <c r="P390" s="38">
        <f t="array" aca="1" ref="P390" ca="1">IF($H390="TOTAL HAP",K390,MAX(IF('PTE - Segment Emissions Calcs'!$B$8:$B$8919=$B390,'PTE - Segment Emissions Calcs'!$X$8:$X$8919,)))</f>
        <v>1.3542358823529413E-4</v>
      </c>
      <c r="Q390" s="38">
        <f t="array" aca="1" ref="Q390" ca="1">IF($H390="TOTAL HAP",N390,MAX(IF('PTE - Segment Emissions Calcs'!$B$8:$B$8919=$B390,'PTE - Segment Emissions Calcs'!$Z$8:$Z$8919,)))</f>
        <v>1.3542358823529413E-4</v>
      </c>
      <c r="R390" s="39"/>
    </row>
    <row r="391" spans="1:18" x14ac:dyDescent="0.25">
      <c r="A391" s="40"/>
      <c r="B391" s="40"/>
      <c r="C391" s="34" t="s">
        <v>51</v>
      </c>
      <c r="D391" s="35"/>
      <c r="E391" s="35"/>
      <c r="F391" s="35">
        <f ca="1">IFERROR(VLOOKUP($E391&amp;"-1",'PTE - Segment Emissions Calcs'!$I$8:$V$8919,16,FALSE),0)</f>
        <v>8.6166666666666675E-7</v>
      </c>
      <c r="G391" s="35">
        <f ca="1">IFERROR(VLOOKUP($E391&amp;"-2",'PTE - Segment Emissions Calcs'!$I$8:$V$8919,16,FALSE),0)</f>
        <v>8.6166666666666675E-7</v>
      </c>
      <c r="H391" s="36">
        <f t="shared" ref="H391:H454" ca="1" si="18">MAX(F391:G391)</f>
        <v>8.6166666666666675E-7</v>
      </c>
      <c r="I391" s="37">
        <f ca="1">IFERROR(VLOOKUP($E391&amp;"-1",'PTE - Segment Emissions Calcs'!$I$8:$X$8919,18,FALSE),0)</f>
        <v>3.7741000000000004E-6</v>
      </c>
      <c r="J391" s="37">
        <f ca="1">IFERROR(VLOOKUP($E391&amp;"-2",'PTE - Segment Emissions Calcs'!$I$8:$X$8919,18,FALSE),0)</f>
        <v>3.7741000000000004E-6</v>
      </c>
      <c r="K391" s="37">
        <f t="shared" ref="K391:K454" ca="1" si="19">MAX(I391:J391)</f>
        <v>3.7741000000000004E-6</v>
      </c>
      <c r="L391" s="37">
        <f ca="1">IFERROR(VLOOKUP($E391&amp;"-1",'PTE - Segment Emissions Calcs'!$I$8:$Z$8919,20,FALSE),0)</f>
        <v>3.7741000000000004E-6</v>
      </c>
      <c r="M391" s="37">
        <f ca="1">IFERROR(VLOOKUP($E391&amp;"-2",'PTE - Segment Emissions Calcs'!$I$8:$Z$8919,20,FALSE),0)</f>
        <v>3.7741000000000004E-6</v>
      </c>
      <c r="N391" s="37">
        <f t="shared" ref="N391:N454" ca="1" si="20">MAX(L391:M391)</f>
        <v>3.7741000000000004E-6</v>
      </c>
      <c r="O391" s="38">
        <f t="array" aca="1" ref="O391" ca="1">IF($H391="TOTAL HAP",H391,MAX(IF('PTE - Segment Emissions Calcs'!$B$8:$B$8919=$B391,'PTE - Segment Emissions Calcs'!$V$8:$V$8919,)))</f>
        <v>8.6166666666666675E-7</v>
      </c>
      <c r="P391" s="38">
        <f t="array" aca="1" ref="P391" ca="1">IF($H391="TOTAL HAP",K391,MAX(IF('PTE - Segment Emissions Calcs'!$B$8:$B$8919=$B391,'PTE - Segment Emissions Calcs'!$X$8:$X$8919,)))</f>
        <v>3.7741000000000004E-6</v>
      </c>
      <c r="Q391" s="38">
        <f t="array" aca="1" ref="Q391" ca="1">IF($H391="TOTAL HAP",N391,MAX(IF('PTE - Segment Emissions Calcs'!$B$8:$B$8919=$B391,'PTE - Segment Emissions Calcs'!$Z$8:$Z$8919,)))</f>
        <v>3.7741000000000004E-6</v>
      </c>
      <c r="R391" s="39"/>
    </row>
    <row r="392" spans="1:18" x14ac:dyDescent="0.25">
      <c r="A392" s="40"/>
      <c r="B392" s="40"/>
      <c r="C392" s="34" t="s">
        <v>52</v>
      </c>
      <c r="D392" s="35"/>
      <c r="E392" s="35"/>
      <c r="F392" s="35">
        <f ca="1">IFERROR(VLOOKUP($E392&amp;"-1",'PTE - Segment Emissions Calcs'!$I$8:$V$8919,16,FALSE),0)</f>
        <v>2.5343137254901967E-7</v>
      </c>
      <c r="G392" s="35">
        <f ca="1">IFERROR(VLOOKUP($E392&amp;"-2",'PTE - Segment Emissions Calcs'!$I$8:$V$8919,16,FALSE),0)</f>
        <v>2.5343137254901967E-7</v>
      </c>
      <c r="H392" s="36">
        <f t="shared" ca="1" si="18"/>
        <v>2.5343137254901967E-7</v>
      </c>
      <c r="I392" s="37">
        <f ca="1">IFERROR(VLOOKUP($E392&amp;"-1",'PTE - Segment Emissions Calcs'!$I$8:$X$8919,18,FALSE),0)</f>
        <v>1.110029411764706E-6</v>
      </c>
      <c r="J392" s="37">
        <f ca="1">IFERROR(VLOOKUP($E392&amp;"-2",'PTE - Segment Emissions Calcs'!$I$8:$X$8919,18,FALSE),0)</f>
        <v>1.110029411764706E-6</v>
      </c>
      <c r="K392" s="37">
        <f t="shared" ca="1" si="19"/>
        <v>1.110029411764706E-6</v>
      </c>
      <c r="L392" s="37">
        <f ca="1">IFERROR(VLOOKUP($E392&amp;"-1",'PTE - Segment Emissions Calcs'!$I$8:$Z$8919,20,FALSE),0)</f>
        <v>1.110029411764706E-6</v>
      </c>
      <c r="M392" s="37">
        <f ca="1">IFERROR(VLOOKUP($E392&amp;"-2",'PTE - Segment Emissions Calcs'!$I$8:$Z$8919,20,FALSE),0)</f>
        <v>1.110029411764706E-6</v>
      </c>
      <c r="N392" s="37">
        <f t="shared" ca="1" si="20"/>
        <v>1.110029411764706E-6</v>
      </c>
      <c r="O392" s="38">
        <f t="array" aca="1" ref="O392" ca="1">IF($H392="TOTAL HAP",H392,MAX(IF('PTE - Segment Emissions Calcs'!$B$8:$B$8919=$B392,'PTE - Segment Emissions Calcs'!$V$8:$V$8919,)))</f>
        <v>2.5343137254901967E-7</v>
      </c>
      <c r="P392" s="38">
        <f t="array" aca="1" ref="P392" ca="1">IF($H392="TOTAL HAP",K392,MAX(IF('PTE - Segment Emissions Calcs'!$B$8:$B$8919=$B392,'PTE - Segment Emissions Calcs'!$X$8:$X$8919,)))</f>
        <v>1.110029411764706E-6</v>
      </c>
      <c r="Q392" s="38">
        <f t="array" aca="1" ref="Q392" ca="1">IF($H392="TOTAL HAP",N392,MAX(IF('PTE - Segment Emissions Calcs'!$B$8:$B$8919=$B392,'PTE - Segment Emissions Calcs'!$Z$8:$Z$8919,)))</f>
        <v>1.110029411764706E-6</v>
      </c>
      <c r="R392" s="39"/>
    </row>
    <row r="393" spans="1:18" x14ac:dyDescent="0.25">
      <c r="A393" s="40"/>
      <c r="B393" s="40"/>
      <c r="C393" s="34" t="s">
        <v>53</v>
      </c>
      <c r="D393" s="35"/>
      <c r="E393" s="35"/>
      <c r="F393" s="35">
        <f ca="1">IFERROR(VLOOKUP($E393&amp;"-1",'PTE - Segment Emissions Calcs'!$I$8:$V$8919,16,FALSE),0)</f>
        <v>1.7233333333333334E-4</v>
      </c>
      <c r="G393" s="35">
        <f ca="1">IFERROR(VLOOKUP($E393&amp;"-2",'PTE - Segment Emissions Calcs'!$I$8:$V$8919,16,FALSE),0)</f>
        <v>1.7233333333333334E-4</v>
      </c>
      <c r="H393" s="36">
        <f t="shared" ca="1" si="18"/>
        <v>1.7233333333333334E-4</v>
      </c>
      <c r="I393" s="37">
        <f ca="1">IFERROR(VLOOKUP($E393&amp;"-1",'PTE - Segment Emissions Calcs'!$I$8:$X$8919,18,FALSE),0)</f>
        <v>7.5482000000000001E-4</v>
      </c>
      <c r="J393" s="37">
        <f ca="1">IFERROR(VLOOKUP($E393&amp;"-2",'PTE - Segment Emissions Calcs'!$I$8:$X$8919,18,FALSE),0)</f>
        <v>7.5482000000000001E-4</v>
      </c>
      <c r="K393" s="37">
        <f t="shared" ca="1" si="19"/>
        <v>7.5482000000000001E-4</v>
      </c>
      <c r="L393" s="37">
        <f ca="1">IFERROR(VLOOKUP($E393&amp;"-1",'PTE - Segment Emissions Calcs'!$I$8:$Z$8919,20,FALSE),0)</f>
        <v>7.5482000000000001E-4</v>
      </c>
      <c r="M393" s="37">
        <f ca="1">IFERROR(VLOOKUP($E393&amp;"-2",'PTE - Segment Emissions Calcs'!$I$8:$Z$8919,20,FALSE),0)</f>
        <v>7.5482000000000001E-4</v>
      </c>
      <c r="N393" s="37">
        <f t="shared" ca="1" si="20"/>
        <v>7.5482000000000001E-4</v>
      </c>
      <c r="O393" s="38">
        <f t="array" aca="1" ref="O393" ca="1">IF($H393="TOTAL HAP",H393,MAX(IF('PTE - Segment Emissions Calcs'!$B$8:$B$8919=$B393,'PTE - Segment Emissions Calcs'!$V$8:$V$8919,)))</f>
        <v>1.7233333333333334E-4</v>
      </c>
      <c r="P393" s="38">
        <f t="array" aca="1" ref="P393" ca="1">IF($H393="TOTAL HAP",K393,MAX(IF('PTE - Segment Emissions Calcs'!$B$8:$B$8919=$B393,'PTE - Segment Emissions Calcs'!$X$8:$X$8919,)))</f>
        <v>7.5482000000000001E-4</v>
      </c>
      <c r="Q393" s="38">
        <f t="array" aca="1" ref="Q393" ca="1">IF($H393="TOTAL HAP",N393,MAX(IF('PTE - Segment Emissions Calcs'!$B$8:$B$8919=$B393,'PTE - Segment Emissions Calcs'!$Z$8:$Z$8919,)))</f>
        <v>7.5482000000000001E-4</v>
      </c>
      <c r="R393" s="39"/>
    </row>
    <row r="394" spans="1:18" x14ac:dyDescent="0.25">
      <c r="A394" s="40"/>
      <c r="B394" s="40"/>
      <c r="C394" s="34" t="s">
        <v>54</v>
      </c>
      <c r="D394" s="35"/>
      <c r="E394" s="35"/>
      <c r="F394" s="35">
        <f ca="1">IFERROR(VLOOKUP($E394&amp;"-1",'PTE - Segment Emissions Calcs'!$I$8:$V$8919,16,FALSE),0)</f>
        <v>1.0137254901960785E-5</v>
      </c>
      <c r="G394" s="35">
        <f ca="1">IFERROR(VLOOKUP($E394&amp;"-2",'PTE - Segment Emissions Calcs'!$I$8:$V$8919,16,FALSE),0)</f>
        <v>1.0137254901960785E-5</v>
      </c>
      <c r="H394" s="36">
        <f t="shared" ca="1" si="18"/>
        <v>1.0137254901960785E-5</v>
      </c>
      <c r="I394" s="37">
        <f ca="1">IFERROR(VLOOKUP($E394&amp;"-1",'PTE - Segment Emissions Calcs'!$I$8:$X$8919,18,FALSE),0)</f>
        <v>4.4401176470588241E-5</v>
      </c>
      <c r="J394" s="37">
        <f ca="1">IFERROR(VLOOKUP($E394&amp;"-2",'PTE - Segment Emissions Calcs'!$I$8:$X$8919,18,FALSE),0)</f>
        <v>4.4401176470588241E-5</v>
      </c>
      <c r="K394" s="37">
        <f t="shared" ca="1" si="19"/>
        <v>4.4401176470588241E-5</v>
      </c>
      <c r="L394" s="37">
        <f ca="1">IFERROR(VLOOKUP($E394&amp;"-1",'PTE - Segment Emissions Calcs'!$I$8:$Z$8919,20,FALSE),0)</f>
        <v>4.4401176470588241E-5</v>
      </c>
      <c r="M394" s="37">
        <f ca="1">IFERROR(VLOOKUP($E394&amp;"-2",'PTE - Segment Emissions Calcs'!$I$8:$Z$8919,20,FALSE),0)</f>
        <v>4.4401176470588241E-5</v>
      </c>
      <c r="N394" s="37">
        <f t="shared" ca="1" si="20"/>
        <v>4.4401176470588241E-5</v>
      </c>
      <c r="O394" s="38">
        <f t="array" aca="1" ref="O394" ca="1">IF($H394="TOTAL HAP",H394,MAX(IF('PTE - Segment Emissions Calcs'!$B$8:$B$8919=$B394,'PTE - Segment Emissions Calcs'!$V$8:$V$8919,)))</f>
        <v>1.0137254901960785E-5</v>
      </c>
      <c r="P394" s="38">
        <f t="array" aca="1" ref="P394" ca="1">IF($H394="TOTAL HAP",K394,MAX(IF('PTE - Segment Emissions Calcs'!$B$8:$B$8919=$B394,'PTE - Segment Emissions Calcs'!$X$8:$X$8919,)))</f>
        <v>4.4401176470588241E-5</v>
      </c>
      <c r="Q394" s="38">
        <f t="array" aca="1" ref="Q394" ca="1">IF($H394="TOTAL HAP",N394,MAX(IF('PTE - Segment Emissions Calcs'!$B$8:$B$8919=$B394,'PTE - Segment Emissions Calcs'!$Z$8:$Z$8919,)))</f>
        <v>4.4401176470588241E-5</v>
      </c>
      <c r="R394" s="39"/>
    </row>
    <row r="395" spans="1:18" x14ac:dyDescent="0.25">
      <c r="A395" s="40"/>
      <c r="B395" s="40"/>
      <c r="C395" s="34" t="s">
        <v>55</v>
      </c>
      <c r="D395" s="35"/>
      <c r="E395" s="35"/>
      <c r="F395" s="35">
        <f ca="1">IFERROR(VLOOKUP($E395&amp;"-1",'PTE - Segment Emissions Calcs'!$I$8:$V$8919,16,FALSE),0)</f>
        <v>6.7210000000000005E-6</v>
      </c>
      <c r="G395" s="35">
        <f ca="1">IFERROR(VLOOKUP($E395&amp;"-2",'PTE - Segment Emissions Calcs'!$I$8:$V$8919,16,FALSE),0)</f>
        <v>6.7210000000000005E-6</v>
      </c>
      <c r="H395" s="36">
        <f t="shared" ca="1" si="18"/>
        <v>6.7210000000000005E-6</v>
      </c>
      <c r="I395" s="37">
        <f ca="1">IFERROR(VLOOKUP($E395&amp;"-1",'PTE - Segment Emissions Calcs'!$I$8:$X$8919,18,FALSE),0)</f>
        <v>2.9437980000000004E-5</v>
      </c>
      <c r="J395" s="37">
        <f ca="1">IFERROR(VLOOKUP($E395&amp;"-2",'PTE - Segment Emissions Calcs'!$I$8:$X$8919,18,FALSE),0)</f>
        <v>2.9437980000000004E-5</v>
      </c>
      <c r="K395" s="37">
        <f t="shared" ca="1" si="19"/>
        <v>2.9437980000000004E-5</v>
      </c>
      <c r="L395" s="37">
        <f ca="1">IFERROR(VLOOKUP($E395&amp;"-1",'PTE - Segment Emissions Calcs'!$I$8:$Z$8919,20,FALSE),0)</f>
        <v>2.9437980000000004E-5</v>
      </c>
      <c r="M395" s="37">
        <f ca="1">IFERROR(VLOOKUP($E395&amp;"-2",'PTE - Segment Emissions Calcs'!$I$8:$Z$8919,20,FALSE),0)</f>
        <v>2.9437980000000004E-5</v>
      </c>
      <c r="N395" s="37">
        <f t="shared" ca="1" si="20"/>
        <v>2.9437980000000004E-5</v>
      </c>
      <c r="O395" s="38">
        <f t="array" aca="1" ref="O395" ca="1">IF($H395="TOTAL HAP",H395,MAX(IF('PTE - Segment Emissions Calcs'!$B$8:$B$8919=$B395,'PTE - Segment Emissions Calcs'!$V$8:$V$8919,)))</f>
        <v>6.7210000000000005E-6</v>
      </c>
      <c r="P395" s="38">
        <f t="array" aca="1" ref="P395" ca="1">IF($H395="TOTAL HAP",K395,MAX(IF('PTE - Segment Emissions Calcs'!$B$8:$B$8919=$B395,'PTE - Segment Emissions Calcs'!$X$8:$X$8919,)))</f>
        <v>2.9437980000000004E-5</v>
      </c>
      <c r="Q395" s="38">
        <f t="array" aca="1" ref="Q395" ca="1">IF($H395="TOTAL HAP",N395,MAX(IF('PTE - Segment Emissions Calcs'!$B$8:$B$8919=$B395,'PTE - Segment Emissions Calcs'!$Z$8:$Z$8919,)))</f>
        <v>2.9437980000000004E-5</v>
      </c>
      <c r="R395" s="39"/>
    </row>
    <row r="396" spans="1:18" x14ac:dyDescent="0.25">
      <c r="A396" s="40"/>
      <c r="B396" s="40"/>
      <c r="C396" s="34" t="s">
        <v>56</v>
      </c>
      <c r="D396" s="35"/>
      <c r="E396" s="35"/>
      <c r="F396" s="35">
        <f ca="1">IFERROR(VLOOKUP($E396&amp;"-1",'PTE - Segment Emissions Calcs'!$I$8:$V$8919,16,FALSE),0)</f>
        <v>5.5754901960784322E-5</v>
      </c>
      <c r="G396" s="35">
        <f ca="1">IFERROR(VLOOKUP($E396&amp;"-2",'PTE - Segment Emissions Calcs'!$I$8:$V$8919,16,FALSE),0)</f>
        <v>5.5754901960784322E-5</v>
      </c>
      <c r="H396" s="36">
        <f t="shared" ca="1" si="18"/>
        <v>5.5754901960784322E-5</v>
      </c>
      <c r="I396" s="37">
        <f ca="1">IFERROR(VLOOKUP($E396&amp;"-1",'PTE - Segment Emissions Calcs'!$I$8:$X$8919,18,FALSE),0)</f>
        <v>2.4420647058823533E-4</v>
      </c>
      <c r="J396" s="37">
        <f ca="1">IFERROR(VLOOKUP($E396&amp;"-2",'PTE - Segment Emissions Calcs'!$I$8:$X$8919,18,FALSE),0)</f>
        <v>2.4420647058823533E-4</v>
      </c>
      <c r="K396" s="37">
        <f t="shared" ca="1" si="19"/>
        <v>2.4420647058823533E-4</v>
      </c>
      <c r="L396" s="37">
        <f ca="1">IFERROR(VLOOKUP($E396&amp;"-1",'PTE - Segment Emissions Calcs'!$I$8:$Z$8919,20,FALSE),0)</f>
        <v>2.4420647058823533E-4</v>
      </c>
      <c r="M396" s="37">
        <f ca="1">IFERROR(VLOOKUP($E396&amp;"-2",'PTE - Segment Emissions Calcs'!$I$8:$Z$8919,20,FALSE),0)</f>
        <v>2.4420647058823533E-4</v>
      </c>
      <c r="N396" s="37">
        <f t="shared" ca="1" si="20"/>
        <v>2.4420647058823533E-4</v>
      </c>
      <c r="O396" s="38">
        <f t="array" aca="1" ref="O396" ca="1">IF($H396="TOTAL HAP",H396,MAX(IF('PTE - Segment Emissions Calcs'!$B$8:$B$8919=$B396,'PTE - Segment Emissions Calcs'!$V$8:$V$8919,)))</f>
        <v>5.5754901960784322E-5</v>
      </c>
      <c r="P396" s="38">
        <f t="array" aca="1" ref="P396" ca="1">IF($H396="TOTAL HAP",K396,MAX(IF('PTE - Segment Emissions Calcs'!$B$8:$B$8919=$B396,'PTE - Segment Emissions Calcs'!$X$8:$X$8919,)))</f>
        <v>2.4420647058823533E-4</v>
      </c>
      <c r="Q396" s="38">
        <f t="array" aca="1" ref="Q396" ca="1">IF($H396="TOTAL HAP",N396,MAX(IF('PTE - Segment Emissions Calcs'!$B$8:$B$8919=$B396,'PTE - Segment Emissions Calcs'!$Z$8:$Z$8919,)))</f>
        <v>2.4420647058823533E-4</v>
      </c>
      <c r="R396" s="39"/>
    </row>
    <row r="397" spans="1:18" x14ac:dyDescent="0.25">
      <c r="A397" s="40"/>
      <c r="B397" s="40"/>
      <c r="C397" s="34" t="s">
        <v>57</v>
      </c>
      <c r="D397" s="35"/>
      <c r="E397" s="35"/>
      <c r="F397" s="35">
        <f ca="1">IFERROR(VLOOKUP($E397&amp;"-1",'PTE - Segment Emissions Calcs'!$I$8:$V$8919,16,FALSE),0)</f>
        <v>7.0960784313725496E-5</v>
      </c>
      <c r="G397" s="35">
        <f ca="1">IFERROR(VLOOKUP($E397&amp;"-2",'PTE - Segment Emissions Calcs'!$I$8:$V$8919,16,FALSE),0)</f>
        <v>7.0960784313725496E-5</v>
      </c>
      <c r="H397" s="36">
        <f t="shared" ca="1" si="18"/>
        <v>7.0960784313725496E-5</v>
      </c>
      <c r="I397" s="37">
        <f ca="1">IFERROR(VLOOKUP($E397&amp;"-1",'PTE - Segment Emissions Calcs'!$I$8:$X$8919,18,FALSE),0)</f>
        <v>3.1080823529411767E-4</v>
      </c>
      <c r="J397" s="37">
        <f ca="1">IFERROR(VLOOKUP($E397&amp;"-2",'PTE - Segment Emissions Calcs'!$I$8:$X$8919,18,FALSE),0)</f>
        <v>3.1080823529411767E-4</v>
      </c>
      <c r="K397" s="37">
        <f t="shared" ca="1" si="19"/>
        <v>3.1080823529411767E-4</v>
      </c>
      <c r="L397" s="37">
        <f ca="1">IFERROR(VLOOKUP($E397&amp;"-1",'PTE - Segment Emissions Calcs'!$I$8:$Z$8919,20,FALSE),0)</f>
        <v>3.1080823529411767E-4</v>
      </c>
      <c r="M397" s="37">
        <f ca="1">IFERROR(VLOOKUP($E397&amp;"-2",'PTE - Segment Emissions Calcs'!$I$8:$Z$8919,20,FALSE),0)</f>
        <v>3.1080823529411767E-4</v>
      </c>
      <c r="N397" s="37">
        <f t="shared" ca="1" si="20"/>
        <v>3.1080823529411767E-4</v>
      </c>
      <c r="O397" s="38">
        <f t="array" aca="1" ref="O397" ca="1">IF($H397="TOTAL HAP",H397,MAX(IF('PTE - Segment Emissions Calcs'!$B$8:$B$8919=$B397,'PTE - Segment Emissions Calcs'!$V$8:$V$8919,)))</f>
        <v>7.0960784313725496E-5</v>
      </c>
      <c r="P397" s="38">
        <f t="array" aca="1" ref="P397" ca="1">IF($H397="TOTAL HAP",K397,MAX(IF('PTE - Segment Emissions Calcs'!$B$8:$B$8919=$B397,'PTE - Segment Emissions Calcs'!$X$8:$X$8919,)))</f>
        <v>3.1080823529411767E-4</v>
      </c>
      <c r="Q397" s="38">
        <f t="array" aca="1" ref="Q397" ca="1">IF($H397="TOTAL HAP",N397,MAX(IF('PTE - Segment Emissions Calcs'!$B$8:$B$8919=$B397,'PTE - Segment Emissions Calcs'!$Z$8:$Z$8919,)))</f>
        <v>3.1080823529411767E-4</v>
      </c>
      <c r="R397" s="39"/>
    </row>
    <row r="398" spans="1:18" x14ac:dyDescent="0.25">
      <c r="A398" s="40"/>
      <c r="B398" s="40"/>
      <c r="C398" s="34" t="s">
        <v>58</v>
      </c>
      <c r="D398" s="35"/>
      <c r="E398" s="35"/>
      <c r="F398" s="35">
        <f ca="1">IFERROR(VLOOKUP($E398&amp;"-1",'PTE - Segment Emissions Calcs'!$I$8:$V$8919,16,FALSE),0)</f>
        <v>4.2576470588235294E-6</v>
      </c>
      <c r="G398" s="35">
        <f ca="1">IFERROR(VLOOKUP($E398&amp;"-2",'PTE - Segment Emissions Calcs'!$I$8:$V$8919,16,FALSE),0)</f>
        <v>4.2576470588235294E-6</v>
      </c>
      <c r="H398" s="36">
        <f t="shared" ca="1" si="18"/>
        <v>4.2576470588235294E-6</v>
      </c>
      <c r="I398" s="37">
        <f ca="1">IFERROR(VLOOKUP($E398&amp;"-1",'PTE - Segment Emissions Calcs'!$I$8:$X$8919,18,FALSE),0)</f>
        <v>1.8648494117647062E-5</v>
      </c>
      <c r="J398" s="37">
        <f ca="1">IFERROR(VLOOKUP($E398&amp;"-2",'PTE - Segment Emissions Calcs'!$I$8:$X$8919,18,FALSE),0)</f>
        <v>1.8648494117647062E-5</v>
      </c>
      <c r="K398" s="37">
        <f t="shared" ca="1" si="19"/>
        <v>1.8648494117647062E-5</v>
      </c>
      <c r="L398" s="37">
        <f ca="1">IFERROR(VLOOKUP($E398&amp;"-1",'PTE - Segment Emissions Calcs'!$I$8:$Z$8919,20,FALSE),0)</f>
        <v>1.8648494117647062E-5</v>
      </c>
      <c r="M398" s="37">
        <f ca="1">IFERROR(VLOOKUP($E398&amp;"-2",'PTE - Segment Emissions Calcs'!$I$8:$Z$8919,20,FALSE),0)</f>
        <v>1.8648494117647062E-5</v>
      </c>
      <c r="N398" s="37">
        <f t="shared" ca="1" si="20"/>
        <v>1.8648494117647062E-5</v>
      </c>
      <c r="O398" s="38">
        <f t="array" aca="1" ref="O398" ca="1">IF($H398="TOTAL HAP",H398,MAX(IF('PTE - Segment Emissions Calcs'!$B$8:$B$8919=$B398,'PTE - Segment Emissions Calcs'!$V$8:$V$8919,)))</f>
        <v>4.2576470588235294E-6</v>
      </c>
      <c r="P398" s="38">
        <f t="array" aca="1" ref="P398" ca="1">IF($H398="TOTAL HAP",K398,MAX(IF('PTE - Segment Emissions Calcs'!$B$8:$B$8919=$B398,'PTE - Segment Emissions Calcs'!$X$8:$X$8919,)))</f>
        <v>1.8648494117647062E-5</v>
      </c>
      <c r="Q398" s="38">
        <f t="array" aca="1" ref="Q398" ca="1">IF($H398="TOTAL HAP",N398,MAX(IF('PTE - Segment Emissions Calcs'!$B$8:$B$8919=$B398,'PTE - Segment Emissions Calcs'!$Z$8:$Z$8919,)))</f>
        <v>1.8648494117647062E-5</v>
      </c>
      <c r="R398" s="39"/>
    </row>
    <row r="399" spans="1:18" x14ac:dyDescent="0.25">
      <c r="A399" s="40"/>
      <c r="B399" s="40"/>
      <c r="C399" s="34" t="s">
        <v>59</v>
      </c>
      <c r="D399" s="35"/>
      <c r="E399" s="35"/>
      <c r="F399" s="35">
        <f ca="1">IFERROR(VLOOKUP($E399&amp;"-1",'PTE - Segment Emissions Calcs'!$I$8:$V$8919,16,FALSE),0)</f>
        <v>1.9260784313725493E-5</v>
      </c>
      <c r="G399" s="35">
        <f ca="1">IFERROR(VLOOKUP($E399&amp;"-2",'PTE - Segment Emissions Calcs'!$I$8:$V$8919,16,FALSE),0)</f>
        <v>1.9260784313725493E-5</v>
      </c>
      <c r="H399" s="36">
        <f t="shared" ca="1" si="18"/>
        <v>1.9260784313725493E-5</v>
      </c>
      <c r="I399" s="37">
        <f ca="1">IFERROR(VLOOKUP($E399&amp;"-1",'PTE - Segment Emissions Calcs'!$I$8:$X$8919,18,FALSE),0)</f>
        <v>8.4362235294117648E-5</v>
      </c>
      <c r="J399" s="37">
        <f ca="1">IFERROR(VLOOKUP($E399&amp;"-2",'PTE - Segment Emissions Calcs'!$I$8:$X$8919,18,FALSE),0)</f>
        <v>8.4362235294117648E-5</v>
      </c>
      <c r="K399" s="37">
        <f t="shared" ca="1" si="19"/>
        <v>8.4362235294117648E-5</v>
      </c>
      <c r="L399" s="37">
        <f ca="1">IFERROR(VLOOKUP($E399&amp;"-1",'PTE - Segment Emissions Calcs'!$I$8:$Z$8919,20,FALSE),0)</f>
        <v>8.4362235294117648E-5</v>
      </c>
      <c r="M399" s="37">
        <f ca="1">IFERROR(VLOOKUP($E399&amp;"-2",'PTE - Segment Emissions Calcs'!$I$8:$Z$8919,20,FALSE),0)</f>
        <v>8.4362235294117648E-5</v>
      </c>
      <c r="N399" s="37">
        <f t="shared" ca="1" si="20"/>
        <v>8.4362235294117648E-5</v>
      </c>
      <c r="O399" s="38">
        <f t="array" aca="1" ref="O399" ca="1">IF($H399="TOTAL HAP",H399,MAX(IF('PTE - Segment Emissions Calcs'!$B$8:$B$8919=$B399,'PTE - Segment Emissions Calcs'!$V$8:$V$8919,)))</f>
        <v>1.9260784313725493E-5</v>
      </c>
      <c r="P399" s="38">
        <f t="array" aca="1" ref="P399" ca="1">IF($H399="TOTAL HAP",K399,MAX(IF('PTE - Segment Emissions Calcs'!$B$8:$B$8919=$B399,'PTE - Segment Emissions Calcs'!$X$8:$X$8919,)))</f>
        <v>8.4362235294117648E-5</v>
      </c>
      <c r="Q399" s="38">
        <f t="array" aca="1" ref="Q399" ca="1">IF($H399="TOTAL HAP",N399,MAX(IF('PTE - Segment Emissions Calcs'!$B$8:$B$8919=$B399,'PTE - Segment Emissions Calcs'!$Z$8:$Z$8919,)))</f>
        <v>8.4362235294117648E-5</v>
      </c>
      <c r="R399" s="39"/>
    </row>
    <row r="400" spans="1:18" x14ac:dyDescent="0.25">
      <c r="A400" s="40"/>
      <c r="B400" s="40"/>
      <c r="C400" s="34" t="s">
        <v>60</v>
      </c>
      <c r="D400" s="35"/>
      <c r="E400" s="35"/>
      <c r="F400" s="35">
        <f ca="1">IFERROR(VLOOKUP($E400&amp;"-1",'PTE - Segment Emissions Calcs'!$I$8:$V$8919,16,FALSE),0)</f>
        <v>1.3178431372549019E-5</v>
      </c>
      <c r="G400" s="35">
        <f ca="1">IFERROR(VLOOKUP($E400&amp;"-2",'PTE - Segment Emissions Calcs'!$I$8:$V$8919,16,FALSE),0)</f>
        <v>1.3178431372549019E-5</v>
      </c>
      <c r="H400" s="36">
        <f t="shared" ca="1" si="18"/>
        <v>1.3178431372549019E-5</v>
      </c>
      <c r="I400" s="37">
        <f ca="1">IFERROR(VLOOKUP($E400&amp;"-1",'PTE - Segment Emissions Calcs'!$I$8:$X$8919,18,FALSE),0)</f>
        <v>5.7721529411764703E-5</v>
      </c>
      <c r="J400" s="37">
        <f ca="1">IFERROR(VLOOKUP($E400&amp;"-2",'PTE - Segment Emissions Calcs'!$I$8:$X$8919,18,FALSE),0)</f>
        <v>5.7721529411764703E-5</v>
      </c>
      <c r="K400" s="37">
        <f t="shared" ca="1" si="19"/>
        <v>5.7721529411764703E-5</v>
      </c>
      <c r="L400" s="37">
        <f ca="1">IFERROR(VLOOKUP($E400&amp;"-1",'PTE - Segment Emissions Calcs'!$I$8:$Z$8919,20,FALSE),0)</f>
        <v>5.7721529411764703E-5</v>
      </c>
      <c r="M400" s="37">
        <f ca="1">IFERROR(VLOOKUP($E400&amp;"-2",'PTE - Segment Emissions Calcs'!$I$8:$Z$8919,20,FALSE),0)</f>
        <v>5.7721529411764703E-5</v>
      </c>
      <c r="N400" s="37">
        <f t="shared" ca="1" si="20"/>
        <v>5.7721529411764703E-5</v>
      </c>
      <c r="O400" s="38">
        <f t="array" aca="1" ref="O400" ca="1">IF($H400="TOTAL HAP",H400,MAX(IF('PTE - Segment Emissions Calcs'!$B$8:$B$8919=$B400,'PTE - Segment Emissions Calcs'!$V$8:$V$8919,)))</f>
        <v>1.3178431372549019E-5</v>
      </c>
      <c r="P400" s="38">
        <f t="array" aca="1" ref="P400" ca="1">IF($H400="TOTAL HAP",K400,MAX(IF('PTE - Segment Emissions Calcs'!$B$8:$B$8919=$B400,'PTE - Segment Emissions Calcs'!$X$8:$X$8919,)))</f>
        <v>5.7721529411764703E-5</v>
      </c>
      <c r="Q400" s="38">
        <f t="array" aca="1" ref="Q400" ca="1">IF($H400="TOTAL HAP",N400,MAX(IF('PTE - Segment Emissions Calcs'!$B$8:$B$8919=$B400,'PTE - Segment Emissions Calcs'!$Z$8:$Z$8919,)))</f>
        <v>5.7721529411764703E-5</v>
      </c>
      <c r="R400" s="39"/>
    </row>
    <row r="401" spans="1:18" x14ac:dyDescent="0.25">
      <c r="A401" s="40"/>
      <c r="B401" s="40"/>
      <c r="C401" s="34" t="s">
        <v>61</v>
      </c>
      <c r="D401" s="35"/>
      <c r="E401" s="35"/>
      <c r="F401" s="35">
        <f ca="1">IFERROR(VLOOKUP($E401&amp;"-1",'PTE - Segment Emissions Calcs'!$I$8:$V$8919,16,FALSE),0)</f>
        <v>1.0644117647058823E-4</v>
      </c>
      <c r="G401" s="35">
        <f ca="1">IFERROR(VLOOKUP($E401&amp;"-2",'PTE - Segment Emissions Calcs'!$I$8:$V$8919,16,FALSE),0)</f>
        <v>1.0644117647058823E-4</v>
      </c>
      <c r="H401" s="36">
        <f t="shared" ca="1" si="18"/>
        <v>1.0644117647058823E-4</v>
      </c>
      <c r="I401" s="37">
        <f ca="1">IFERROR(VLOOKUP($E401&amp;"-1",'PTE - Segment Emissions Calcs'!$I$8:$X$8919,18,FALSE),0)</f>
        <v>4.6621235294117648E-4</v>
      </c>
      <c r="J401" s="37">
        <f ca="1">IFERROR(VLOOKUP($E401&amp;"-2",'PTE - Segment Emissions Calcs'!$I$8:$X$8919,18,FALSE),0)</f>
        <v>4.6621235294117648E-4</v>
      </c>
      <c r="K401" s="37">
        <f t="shared" ca="1" si="19"/>
        <v>4.6621235294117648E-4</v>
      </c>
      <c r="L401" s="37">
        <f ca="1">IFERROR(VLOOKUP($E401&amp;"-1",'PTE - Segment Emissions Calcs'!$I$8:$Z$8919,20,FALSE),0)</f>
        <v>4.6621235294117648E-4</v>
      </c>
      <c r="M401" s="37">
        <f ca="1">IFERROR(VLOOKUP($E401&amp;"-2",'PTE - Segment Emissions Calcs'!$I$8:$Z$8919,20,FALSE),0)</f>
        <v>4.6621235294117648E-4</v>
      </c>
      <c r="N401" s="37">
        <f t="shared" ca="1" si="20"/>
        <v>4.6621235294117648E-4</v>
      </c>
      <c r="O401" s="38">
        <f t="array" aca="1" ref="O401" ca="1">IF($H401="TOTAL HAP",H401,MAX(IF('PTE - Segment Emissions Calcs'!$B$8:$B$8919=$B401,'PTE - Segment Emissions Calcs'!$V$8:$V$8919,)))</f>
        <v>1.0644117647058823E-4</v>
      </c>
      <c r="P401" s="38">
        <f t="array" aca="1" ref="P401" ca="1">IF($H401="TOTAL HAP",K401,MAX(IF('PTE - Segment Emissions Calcs'!$B$8:$B$8919=$B401,'PTE - Segment Emissions Calcs'!$X$8:$X$8919,)))</f>
        <v>4.6621235294117648E-4</v>
      </c>
      <c r="Q401" s="38">
        <f t="array" aca="1" ref="Q401" ca="1">IF($H401="TOTAL HAP",N401,MAX(IF('PTE - Segment Emissions Calcs'!$B$8:$B$8919=$B401,'PTE - Segment Emissions Calcs'!$Z$8:$Z$8919,)))</f>
        <v>4.6621235294117648E-4</v>
      </c>
      <c r="R401" s="39"/>
    </row>
    <row r="402" spans="1:18" x14ac:dyDescent="0.25">
      <c r="A402" s="40"/>
      <c r="B402" s="40"/>
      <c r="C402" s="34" t="s">
        <v>62</v>
      </c>
      <c r="D402" s="35"/>
      <c r="E402" s="35"/>
      <c r="F402" s="35">
        <f ca="1">IFERROR(VLOOKUP($E402&amp;"-1",'PTE - Segment Emissions Calcs'!$I$8:$V$8919,16,FALSE),0)</f>
        <v>4.5496000000000006E-5</v>
      </c>
      <c r="G402" s="35">
        <f ca="1">IFERROR(VLOOKUP($E402&amp;"-2",'PTE - Segment Emissions Calcs'!$I$8:$V$8919,16,FALSE),0)</f>
        <v>4.5496000000000006E-5</v>
      </c>
      <c r="H402" s="36">
        <f t="shared" ca="1" si="18"/>
        <v>4.5496000000000006E-5</v>
      </c>
      <c r="I402" s="37">
        <f ca="1">IFERROR(VLOOKUP($E402&amp;"-1",'PTE - Segment Emissions Calcs'!$I$8:$X$8919,18,FALSE),0)</f>
        <v>1.9927248000000002E-4</v>
      </c>
      <c r="J402" s="37">
        <f ca="1">IFERROR(VLOOKUP($E402&amp;"-2",'PTE - Segment Emissions Calcs'!$I$8:$X$8919,18,FALSE),0)</f>
        <v>1.9927248000000002E-4</v>
      </c>
      <c r="K402" s="37">
        <f t="shared" ca="1" si="19"/>
        <v>1.9927248000000002E-4</v>
      </c>
      <c r="L402" s="37">
        <f ca="1">IFERROR(VLOOKUP($E402&amp;"-1",'PTE - Segment Emissions Calcs'!$I$8:$Z$8919,20,FALSE),0)</f>
        <v>1.9927248000000002E-4</v>
      </c>
      <c r="M402" s="37">
        <f ca="1">IFERROR(VLOOKUP($E402&amp;"-2",'PTE - Segment Emissions Calcs'!$I$8:$Z$8919,20,FALSE),0)</f>
        <v>1.9927248000000002E-4</v>
      </c>
      <c r="N402" s="37">
        <f t="shared" ca="1" si="20"/>
        <v>1.9927248000000002E-4</v>
      </c>
      <c r="O402" s="38">
        <f t="array" aca="1" ref="O402" ca="1">IF($H402="TOTAL HAP",H402,MAX(IF('PTE - Segment Emissions Calcs'!$B$8:$B$8919=$B402,'PTE - Segment Emissions Calcs'!$V$8:$V$8919,)))</f>
        <v>4.5496000000000006E-5</v>
      </c>
      <c r="P402" s="38">
        <f t="array" aca="1" ref="P402" ca="1">IF($H402="TOTAL HAP",K402,MAX(IF('PTE - Segment Emissions Calcs'!$B$8:$B$8919=$B402,'PTE - Segment Emissions Calcs'!$X$8:$X$8919,)))</f>
        <v>1.9927248000000002E-4</v>
      </c>
      <c r="Q402" s="38">
        <f t="array" aca="1" ref="Q402" ca="1">IF($H402="TOTAL HAP",N402,MAX(IF('PTE - Segment Emissions Calcs'!$B$8:$B$8919=$B402,'PTE - Segment Emissions Calcs'!$Z$8:$Z$8919,)))</f>
        <v>1.9927248000000002E-4</v>
      </c>
      <c r="R402" s="39"/>
    </row>
    <row r="403" spans="1:18" x14ac:dyDescent="0.25">
      <c r="A403" s="40"/>
      <c r="B403" s="40"/>
      <c r="C403" s="34" t="s">
        <v>63</v>
      </c>
      <c r="D403" s="35"/>
      <c r="E403" s="35"/>
      <c r="F403" s="35">
        <f ca="1">IFERROR(VLOOKUP($E403&amp;"-1",'PTE - Segment Emissions Calcs'!$I$8:$V$8919,16,FALSE),0)</f>
        <v>6.2040000000000001E-4</v>
      </c>
      <c r="G403" s="35">
        <f ca="1">IFERROR(VLOOKUP($E403&amp;"-2",'PTE - Segment Emissions Calcs'!$I$8:$V$8919,16,FALSE),0)</f>
        <v>6.2040000000000001E-4</v>
      </c>
      <c r="H403" s="36">
        <f t="shared" ca="1" si="18"/>
        <v>6.2040000000000001E-4</v>
      </c>
      <c r="I403" s="37">
        <f ca="1">IFERROR(VLOOKUP($E403&amp;"-1",'PTE - Segment Emissions Calcs'!$I$8:$X$8919,18,FALSE),0)</f>
        <v>2.7173520000000001E-3</v>
      </c>
      <c r="J403" s="37">
        <f ca="1">IFERROR(VLOOKUP($E403&amp;"-2",'PTE - Segment Emissions Calcs'!$I$8:$X$8919,18,FALSE),0)</f>
        <v>2.7173520000000001E-3</v>
      </c>
      <c r="K403" s="37">
        <f t="shared" ca="1" si="19"/>
        <v>2.7173520000000001E-3</v>
      </c>
      <c r="L403" s="37">
        <f ca="1">IFERROR(VLOOKUP($E403&amp;"-1",'PTE - Segment Emissions Calcs'!$I$8:$Z$8919,20,FALSE),0)</f>
        <v>2.7173520000000001E-3</v>
      </c>
      <c r="M403" s="37">
        <f ca="1">IFERROR(VLOOKUP($E403&amp;"-2",'PTE - Segment Emissions Calcs'!$I$8:$Z$8919,20,FALSE),0)</f>
        <v>2.7173520000000001E-3</v>
      </c>
      <c r="N403" s="37">
        <f t="shared" ca="1" si="20"/>
        <v>2.7173520000000001E-3</v>
      </c>
      <c r="O403" s="38">
        <f t="array" aca="1" ref="O403" ca="1">IF($H403="TOTAL HAP",H403,MAX(IF('PTE - Segment Emissions Calcs'!$B$8:$B$8919=$B403,'PTE - Segment Emissions Calcs'!$V$8:$V$8919,)))</f>
        <v>6.2040000000000001E-4</v>
      </c>
      <c r="P403" s="38">
        <f t="array" aca="1" ref="P403" ca="1">IF($H403="TOTAL HAP",K403,MAX(IF('PTE - Segment Emissions Calcs'!$B$8:$B$8919=$B403,'PTE - Segment Emissions Calcs'!$X$8:$X$8919,)))</f>
        <v>2.7173520000000001E-3</v>
      </c>
      <c r="Q403" s="38">
        <f t="array" aca="1" ref="Q403" ca="1">IF($H403="TOTAL HAP",N403,MAX(IF('PTE - Segment Emissions Calcs'!$B$8:$B$8919=$B403,'PTE - Segment Emissions Calcs'!$Z$8:$Z$8919,)))</f>
        <v>2.7173520000000001E-3</v>
      </c>
      <c r="R403" s="39"/>
    </row>
    <row r="404" spans="1:18" x14ac:dyDescent="0.25">
      <c r="A404" s="40"/>
      <c r="B404" s="40"/>
      <c r="C404" s="34" t="s">
        <v>64</v>
      </c>
      <c r="D404" s="35"/>
      <c r="E404" s="35"/>
      <c r="F404" s="35">
        <f ca="1">IFERROR(VLOOKUP($E404&amp;"-1",'PTE - Segment Emissions Calcs'!$I$8:$V$8919,16,FALSE),0)</f>
        <v>8.7890000000000006E-4</v>
      </c>
      <c r="G404" s="35">
        <f ca="1">IFERROR(VLOOKUP($E404&amp;"-2",'PTE - Segment Emissions Calcs'!$I$8:$V$8919,16,FALSE),0)</f>
        <v>8.7890000000000006E-4</v>
      </c>
      <c r="H404" s="36">
        <f t="shared" ca="1" si="18"/>
        <v>8.7890000000000006E-4</v>
      </c>
      <c r="I404" s="37">
        <f ca="1">IFERROR(VLOOKUP($E404&amp;"-1",'PTE - Segment Emissions Calcs'!$I$8:$X$8919,18,FALSE),0)</f>
        <v>3.8495820000000003E-3</v>
      </c>
      <c r="J404" s="37">
        <f ca="1">IFERROR(VLOOKUP($E404&amp;"-2",'PTE - Segment Emissions Calcs'!$I$8:$X$8919,18,FALSE),0)</f>
        <v>3.8495820000000003E-3</v>
      </c>
      <c r="K404" s="37">
        <f t="shared" ca="1" si="19"/>
        <v>3.8495820000000003E-3</v>
      </c>
      <c r="L404" s="37">
        <f ca="1">IFERROR(VLOOKUP($E404&amp;"-1",'PTE - Segment Emissions Calcs'!$I$8:$Z$8919,20,FALSE),0)</f>
        <v>3.8495820000000003E-3</v>
      </c>
      <c r="M404" s="37">
        <f ca="1">IFERROR(VLOOKUP($E404&amp;"-2",'PTE - Segment Emissions Calcs'!$I$8:$Z$8919,20,FALSE),0)</f>
        <v>3.8495820000000003E-3</v>
      </c>
      <c r="N404" s="37">
        <f t="shared" ca="1" si="20"/>
        <v>3.8495820000000003E-3</v>
      </c>
      <c r="O404" s="38">
        <f t="array" aca="1" ref="O404" ca="1">IF($H404="TOTAL HAP",H404,MAX(IF('PTE - Segment Emissions Calcs'!$B$8:$B$8919=$B404,'PTE - Segment Emissions Calcs'!$V$8:$V$8919,)))</f>
        <v>8.7890000000000006E-4</v>
      </c>
      <c r="P404" s="38">
        <f t="array" aca="1" ref="P404" ca="1">IF($H404="TOTAL HAP",K404,MAX(IF('PTE - Segment Emissions Calcs'!$B$8:$B$8919=$B404,'PTE - Segment Emissions Calcs'!$X$8:$X$8919,)))</f>
        <v>3.8495820000000003E-3</v>
      </c>
      <c r="Q404" s="38">
        <f t="array" aca="1" ref="Q404" ca="1">IF($H404="TOTAL HAP",N404,MAX(IF('PTE - Segment Emissions Calcs'!$B$8:$B$8919=$B404,'PTE - Segment Emissions Calcs'!$Z$8:$Z$8919,)))</f>
        <v>3.8495820000000003E-3</v>
      </c>
      <c r="R404" s="39"/>
    </row>
    <row r="405" spans="1:18" x14ac:dyDescent="0.25">
      <c r="A405" s="40"/>
      <c r="B405" s="40"/>
      <c r="C405" s="34" t="s">
        <v>65</v>
      </c>
      <c r="D405" s="35"/>
      <c r="E405" s="35"/>
      <c r="F405" s="35">
        <f ca="1">IFERROR(VLOOKUP($E405&amp;"-1",'PTE - Segment Emissions Calcs'!$I$8:$V$8919,16,FALSE),0)</f>
        <v>2.6884000000000002E-5</v>
      </c>
      <c r="G405" s="35">
        <f ca="1">IFERROR(VLOOKUP($E405&amp;"-2",'PTE - Segment Emissions Calcs'!$I$8:$V$8919,16,FALSE),0)</f>
        <v>2.6884000000000002E-5</v>
      </c>
      <c r="H405" s="36">
        <f t="shared" ca="1" si="18"/>
        <v>2.6884000000000002E-5</v>
      </c>
      <c r="I405" s="37">
        <f ca="1">IFERROR(VLOOKUP($E405&amp;"-1",'PTE - Segment Emissions Calcs'!$I$8:$X$8919,18,FALSE),0)</f>
        <v>1.1775192000000001E-4</v>
      </c>
      <c r="J405" s="37">
        <f ca="1">IFERROR(VLOOKUP($E405&amp;"-2",'PTE - Segment Emissions Calcs'!$I$8:$X$8919,18,FALSE),0)</f>
        <v>1.1775192000000001E-4</v>
      </c>
      <c r="K405" s="37">
        <f t="shared" ca="1" si="19"/>
        <v>1.1775192000000001E-4</v>
      </c>
      <c r="L405" s="37">
        <f ca="1">IFERROR(VLOOKUP($E405&amp;"-1",'PTE - Segment Emissions Calcs'!$I$8:$Z$8919,20,FALSE),0)</f>
        <v>1.1775192000000001E-4</v>
      </c>
      <c r="M405" s="37">
        <f ca="1">IFERROR(VLOOKUP($E405&amp;"-2",'PTE - Segment Emissions Calcs'!$I$8:$Z$8919,20,FALSE),0)</f>
        <v>1.1775192000000001E-4</v>
      </c>
      <c r="N405" s="37">
        <f t="shared" ca="1" si="20"/>
        <v>1.1775192000000001E-4</v>
      </c>
      <c r="O405" s="38">
        <f t="array" aca="1" ref="O405" ca="1">IF($H405="TOTAL HAP",H405,MAX(IF('PTE - Segment Emissions Calcs'!$B$8:$B$8919=$B405,'PTE - Segment Emissions Calcs'!$V$8:$V$8919,)))</f>
        <v>2.6884000000000002E-5</v>
      </c>
      <c r="P405" s="38">
        <f t="array" aca="1" ref="P405" ca="1">IF($H405="TOTAL HAP",K405,MAX(IF('PTE - Segment Emissions Calcs'!$B$8:$B$8919=$B405,'PTE - Segment Emissions Calcs'!$X$8:$X$8919,)))</f>
        <v>1.1775192000000001E-4</v>
      </c>
      <c r="Q405" s="38">
        <f t="array" aca="1" ref="Q405" ca="1">IF($H405="TOTAL HAP",N405,MAX(IF('PTE - Segment Emissions Calcs'!$B$8:$B$8919=$B405,'PTE - Segment Emissions Calcs'!$Z$8:$Z$8919,)))</f>
        <v>1.1775192000000001E-4</v>
      </c>
      <c r="R405" s="39"/>
    </row>
    <row r="406" spans="1:18" x14ac:dyDescent="0.25">
      <c r="A406" s="40"/>
      <c r="B406" s="40"/>
      <c r="C406" s="34" t="s">
        <v>66</v>
      </c>
      <c r="D406" s="35"/>
      <c r="E406" s="35"/>
      <c r="F406" s="35">
        <f ca="1">IFERROR(VLOOKUP($E406&amp;"-1",'PTE - Segment Emissions Calcs'!$I$8:$V$8919,16,FALSE),0)</f>
        <v>8.2720000000000005E-4</v>
      </c>
      <c r="G406" s="35">
        <f ca="1">IFERROR(VLOOKUP($E406&amp;"-2",'PTE - Segment Emissions Calcs'!$I$8:$V$8919,16,FALSE),0)</f>
        <v>8.2720000000000005E-4</v>
      </c>
      <c r="H406" s="36">
        <f t="shared" ca="1" si="18"/>
        <v>8.2720000000000005E-4</v>
      </c>
      <c r="I406" s="37">
        <f ca="1">IFERROR(VLOOKUP($E406&amp;"-1",'PTE - Segment Emissions Calcs'!$I$8:$X$8919,18,FALSE),0)</f>
        <v>3.6231360000000003E-3</v>
      </c>
      <c r="J406" s="37">
        <f ca="1">IFERROR(VLOOKUP($E406&amp;"-2",'PTE - Segment Emissions Calcs'!$I$8:$X$8919,18,FALSE),0)</f>
        <v>3.6231360000000003E-3</v>
      </c>
      <c r="K406" s="37">
        <f t="shared" ca="1" si="19"/>
        <v>3.6231360000000003E-3</v>
      </c>
      <c r="L406" s="37">
        <f ca="1">IFERROR(VLOOKUP($E406&amp;"-1",'PTE - Segment Emissions Calcs'!$I$8:$Z$8919,20,FALSE),0)</f>
        <v>3.6231360000000003E-3</v>
      </c>
      <c r="M406" s="37">
        <f ca="1">IFERROR(VLOOKUP($E406&amp;"-2",'PTE - Segment Emissions Calcs'!$I$8:$Z$8919,20,FALSE),0)</f>
        <v>3.6231360000000003E-3</v>
      </c>
      <c r="N406" s="37">
        <f t="shared" ca="1" si="20"/>
        <v>3.6231360000000003E-3</v>
      </c>
      <c r="O406" s="38">
        <f t="array" aca="1" ref="O406" ca="1">IF($H406="TOTAL HAP",H406,MAX(IF('PTE - Segment Emissions Calcs'!$B$8:$B$8919=$B406,'PTE - Segment Emissions Calcs'!$V$8:$V$8919,)))</f>
        <v>8.2720000000000005E-4</v>
      </c>
      <c r="P406" s="38">
        <f t="array" aca="1" ref="P406" ca="1">IF($H406="TOTAL HAP",K406,MAX(IF('PTE - Segment Emissions Calcs'!$B$8:$B$8919=$B406,'PTE - Segment Emissions Calcs'!$X$8:$X$8919,)))</f>
        <v>3.6231360000000003E-3</v>
      </c>
      <c r="Q406" s="38">
        <f t="array" aca="1" ref="Q406" ca="1">IF($H406="TOTAL HAP",N406,MAX(IF('PTE - Segment Emissions Calcs'!$B$8:$B$8919=$B406,'PTE - Segment Emissions Calcs'!$Z$8:$Z$8919,)))</f>
        <v>3.6231360000000003E-3</v>
      </c>
      <c r="R406" s="39"/>
    </row>
    <row r="407" spans="1:18" x14ac:dyDescent="0.25">
      <c r="A407" s="40"/>
      <c r="B407" s="40"/>
      <c r="C407" s="34" t="s">
        <v>67</v>
      </c>
      <c r="D407" s="35"/>
      <c r="E407" s="35"/>
      <c r="F407" s="35">
        <f ca="1">IFERROR(VLOOKUP($E407&amp;"-1",'PTE - Segment Emissions Calcs'!$I$8:$V$8919,16,FALSE),0)</f>
        <v>2.0680000000000001E-4</v>
      </c>
      <c r="G407" s="35">
        <f ca="1">IFERROR(VLOOKUP($E407&amp;"-2",'PTE - Segment Emissions Calcs'!$I$8:$V$8919,16,FALSE),0)</f>
        <v>2.0680000000000001E-4</v>
      </c>
      <c r="H407" s="36">
        <f t="shared" ca="1" si="18"/>
        <v>2.0680000000000001E-4</v>
      </c>
      <c r="I407" s="37">
        <f ca="1">IFERROR(VLOOKUP($E407&amp;"-1",'PTE - Segment Emissions Calcs'!$I$8:$X$8919,18,FALSE),0)</f>
        <v>9.0578400000000008E-4</v>
      </c>
      <c r="J407" s="37">
        <f ca="1">IFERROR(VLOOKUP($E407&amp;"-2",'PTE - Segment Emissions Calcs'!$I$8:$X$8919,18,FALSE),0)</f>
        <v>9.0578400000000008E-4</v>
      </c>
      <c r="K407" s="37">
        <f t="shared" ca="1" si="19"/>
        <v>9.0578400000000008E-4</v>
      </c>
      <c r="L407" s="37">
        <f ca="1">IFERROR(VLOOKUP($E407&amp;"-1",'PTE - Segment Emissions Calcs'!$I$8:$Z$8919,20,FALSE),0)</f>
        <v>9.0578400000000008E-4</v>
      </c>
      <c r="M407" s="37">
        <f ca="1">IFERROR(VLOOKUP($E407&amp;"-2",'PTE - Segment Emissions Calcs'!$I$8:$Z$8919,20,FALSE),0)</f>
        <v>9.0578400000000008E-4</v>
      </c>
      <c r="N407" s="37">
        <f t="shared" ca="1" si="20"/>
        <v>9.0578400000000008E-4</v>
      </c>
      <c r="O407" s="38">
        <f t="array" aca="1" ref="O407" ca="1">IF($H407="TOTAL HAP",H407,MAX(IF('PTE - Segment Emissions Calcs'!$B$8:$B$8919=$B407,'PTE - Segment Emissions Calcs'!$V$8:$V$8919,)))</f>
        <v>2.0680000000000001E-4</v>
      </c>
      <c r="P407" s="38">
        <f t="array" aca="1" ref="P407" ca="1">IF($H407="TOTAL HAP",K407,MAX(IF('PTE - Segment Emissions Calcs'!$B$8:$B$8919=$B407,'PTE - Segment Emissions Calcs'!$X$8:$X$8919,)))</f>
        <v>9.0578400000000008E-4</v>
      </c>
      <c r="Q407" s="38">
        <f t="array" aca="1" ref="Q407" ca="1">IF($H407="TOTAL HAP",N407,MAX(IF('PTE - Segment Emissions Calcs'!$B$8:$B$8919=$B407,'PTE - Segment Emissions Calcs'!$Z$8:$Z$8919,)))</f>
        <v>9.0578400000000008E-4</v>
      </c>
      <c r="R407" s="39"/>
    </row>
    <row r="408" spans="1:18" x14ac:dyDescent="0.25">
      <c r="A408" s="40"/>
      <c r="B408" s="40"/>
      <c r="C408" s="34" t="s">
        <v>68</v>
      </c>
      <c r="D408" s="35"/>
      <c r="E408" s="35"/>
      <c r="F408" s="35">
        <f ca="1">IFERROR(VLOOKUP($E408&amp;"-1",'PTE - Segment Emissions Calcs'!$I$8:$V$8919,16,FALSE),0)</f>
        <v>3.3088000000000006E-5</v>
      </c>
      <c r="G408" s="35">
        <f ca="1">IFERROR(VLOOKUP($E408&amp;"-2",'PTE - Segment Emissions Calcs'!$I$8:$V$8919,16,FALSE),0)</f>
        <v>3.3088000000000006E-5</v>
      </c>
      <c r="H408" s="36">
        <f t="shared" ca="1" si="18"/>
        <v>3.3088000000000006E-5</v>
      </c>
      <c r="I408" s="37">
        <f ca="1">IFERROR(VLOOKUP($E408&amp;"-1",'PTE - Segment Emissions Calcs'!$I$8:$X$8919,18,FALSE),0)</f>
        <v>1.4492544000000002E-4</v>
      </c>
      <c r="J408" s="37">
        <f ca="1">IFERROR(VLOOKUP($E408&amp;"-2",'PTE - Segment Emissions Calcs'!$I$8:$X$8919,18,FALSE),0)</f>
        <v>1.4492544000000002E-4</v>
      </c>
      <c r="K408" s="37">
        <f t="shared" ca="1" si="19"/>
        <v>1.4492544000000002E-4</v>
      </c>
      <c r="L408" s="37">
        <f ca="1">IFERROR(VLOOKUP($E408&amp;"-1",'PTE - Segment Emissions Calcs'!$I$8:$Z$8919,20,FALSE),0)</f>
        <v>1.4492544000000002E-4</v>
      </c>
      <c r="M408" s="37">
        <f ca="1">IFERROR(VLOOKUP($E408&amp;"-2",'PTE - Segment Emissions Calcs'!$I$8:$Z$8919,20,FALSE),0)</f>
        <v>1.4492544000000002E-4</v>
      </c>
      <c r="N408" s="37">
        <f t="shared" ca="1" si="20"/>
        <v>1.4492544000000002E-4</v>
      </c>
      <c r="O408" s="38">
        <f t="array" aca="1" ref="O408" ca="1">IF($H408="TOTAL HAP",H408,MAX(IF('PTE - Segment Emissions Calcs'!$B$8:$B$8919=$B408,'PTE - Segment Emissions Calcs'!$V$8:$V$8919,)))</f>
        <v>3.3088000000000006E-5</v>
      </c>
      <c r="P408" s="38">
        <f t="array" aca="1" ref="P408" ca="1">IF($H408="TOTAL HAP",K408,MAX(IF('PTE - Segment Emissions Calcs'!$B$8:$B$8919=$B408,'PTE - Segment Emissions Calcs'!$X$8:$X$8919,)))</f>
        <v>1.4492544000000002E-4</v>
      </c>
      <c r="Q408" s="38">
        <f t="array" aca="1" ref="Q408" ca="1">IF($H408="TOTAL HAP",N408,MAX(IF('PTE - Segment Emissions Calcs'!$B$8:$B$8919=$B408,'PTE - Segment Emissions Calcs'!$Z$8:$Z$8919,)))</f>
        <v>1.4492544000000002E-4</v>
      </c>
      <c r="R408" s="39"/>
    </row>
    <row r="409" spans="1:18" x14ac:dyDescent="0.25">
      <c r="A409" s="40"/>
      <c r="B409" s="40"/>
      <c r="C409" s="34" t="s">
        <v>69</v>
      </c>
      <c r="D409" s="35"/>
      <c r="E409" s="35"/>
      <c r="F409" s="35">
        <f ca="1">IFERROR(VLOOKUP($E409&amp;"-1",'PTE - Segment Emissions Calcs'!$I$8:$V$8919,16,FALSE),0)</f>
        <v>1.2925E-3</v>
      </c>
      <c r="G409" s="35">
        <f ca="1">IFERROR(VLOOKUP($E409&amp;"-2",'PTE - Segment Emissions Calcs'!$I$8:$V$8919,16,FALSE),0)</f>
        <v>1.2925E-3</v>
      </c>
      <c r="H409" s="36">
        <f t="shared" ca="1" si="18"/>
        <v>1.2925E-3</v>
      </c>
      <c r="I409" s="37">
        <f ca="1">IFERROR(VLOOKUP($E409&amp;"-1",'PTE - Segment Emissions Calcs'!$I$8:$X$8919,18,FALSE),0)</f>
        <v>5.6611500000000002E-3</v>
      </c>
      <c r="J409" s="37">
        <f ca="1">IFERROR(VLOOKUP($E409&amp;"-2",'PTE - Segment Emissions Calcs'!$I$8:$X$8919,18,FALSE),0)</f>
        <v>5.6611500000000002E-3</v>
      </c>
      <c r="K409" s="37">
        <f t="shared" ca="1" si="19"/>
        <v>5.6611500000000002E-3</v>
      </c>
      <c r="L409" s="37">
        <f ca="1">IFERROR(VLOOKUP($E409&amp;"-1",'PTE - Segment Emissions Calcs'!$I$8:$Z$8919,20,FALSE),0)</f>
        <v>5.6611500000000002E-3</v>
      </c>
      <c r="M409" s="37">
        <f ca="1">IFERROR(VLOOKUP($E409&amp;"-2",'PTE - Segment Emissions Calcs'!$I$8:$Z$8919,20,FALSE),0)</f>
        <v>5.6611500000000002E-3</v>
      </c>
      <c r="N409" s="37">
        <f t="shared" ca="1" si="20"/>
        <v>5.6611500000000002E-3</v>
      </c>
      <c r="O409" s="38">
        <f t="array" aca="1" ref="O409" ca="1">IF($H409="TOTAL HAP",H409,MAX(IF('PTE - Segment Emissions Calcs'!$B$8:$B$8919=$B409,'PTE - Segment Emissions Calcs'!$V$8:$V$8919,)))</f>
        <v>1.2925E-3</v>
      </c>
      <c r="P409" s="38">
        <f t="array" aca="1" ref="P409" ca="1">IF($H409="TOTAL HAP",K409,MAX(IF('PTE - Segment Emissions Calcs'!$B$8:$B$8919=$B409,'PTE - Segment Emissions Calcs'!$X$8:$X$8919,)))</f>
        <v>5.6611500000000002E-3</v>
      </c>
      <c r="Q409" s="38">
        <f t="array" aca="1" ref="Q409" ca="1">IF($H409="TOTAL HAP",N409,MAX(IF('PTE - Segment Emissions Calcs'!$B$8:$B$8919=$B409,'PTE - Segment Emissions Calcs'!$Z$8:$Z$8919,)))</f>
        <v>5.6611500000000002E-3</v>
      </c>
      <c r="R409" s="39"/>
    </row>
    <row r="410" spans="1:18" ht="15.75" thickBot="1" x14ac:dyDescent="0.3">
      <c r="A410" s="42"/>
      <c r="B410" s="42"/>
      <c r="C410" s="43" t="s">
        <v>70</v>
      </c>
      <c r="D410" s="44"/>
      <c r="E410" s="44"/>
      <c r="F410" s="44">
        <f ca="1">IFERROR(VLOOKUP($E410&amp;"-1",'PTE - Segment Emissions Calcs'!$I$8:$V$8919,16,FALSE),0)</f>
        <v>4.5358386764705882E-5</v>
      </c>
      <c r="G410" s="44">
        <f ca="1">IFERROR(VLOOKUP($E410&amp;"-2",'PTE - Segment Emissions Calcs'!$I$8:$V$8919,16,FALSE),0)</f>
        <v>4.5358386764705882E-5</v>
      </c>
      <c r="H410" s="45">
        <f t="shared" ca="1" si="18"/>
        <v>4.5358386764705882E-5</v>
      </c>
      <c r="I410" s="46">
        <f ca="1">IFERROR(VLOOKUP($E410&amp;"-1",'PTE - Segment Emissions Calcs'!$I$8:$X$8919,18,FALSE),0)</f>
        <v>1.9866973402941178E-4</v>
      </c>
      <c r="J410" s="46">
        <f ca="1">IFERROR(VLOOKUP($E410&amp;"-2",'PTE - Segment Emissions Calcs'!$I$8:$X$8919,18,FALSE),0)</f>
        <v>1.9866973402941178E-4</v>
      </c>
      <c r="K410" s="46">
        <f t="shared" ca="1" si="19"/>
        <v>1.9866973402941178E-4</v>
      </c>
      <c r="L410" s="46">
        <f ca="1">IFERROR(VLOOKUP($E410&amp;"-1",'PTE - Segment Emissions Calcs'!$I$8:$Z$8919,20,FALSE),0)</f>
        <v>1.9866973402941178E-4</v>
      </c>
      <c r="M410" s="46">
        <f ca="1">IFERROR(VLOOKUP($E410&amp;"-2",'PTE - Segment Emissions Calcs'!$I$8:$Z$8919,20,FALSE),0)</f>
        <v>1.9866973402941178E-4</v>
      </c>
      <c r="N410" s="46">
        <f t="shared" ca="1" si="20"/>
        <v>1.9866973402941178E-4</v>
      </c>
      <c r="O410" s="47">
        <f t="array" aca="1" ref="O410" ca="1">IF($H410="TOTAL HAP",H410,MAX(IF('PTE - Segment Emissions Calcs'!$B$8:$B$8919=$B410,'PTE - Segment Emissions Calcs'!$V$8:$V$8919,)))</f>
        <v>4.5358386764705882E-5</v>
      </c>
      <c r="P410" s="47">
        <f t="array" aca="1" ref="P410" ca="1">IF($H410="TOTAL HAP",K410,MAX(IF('PTE - Segment Emissions Calcs'!$B$8:$B$8919=$B410,'PTE - Segment Emissions Calcs'!$X$8:$X$8919,)))</f>
        <v>1.9866973402941178E-4</v>
      </c>
      <c r="Q410" s="47">
        <f t="array" aca="1" ref="Q410" ca="1">IF($H410="TOTAL HAP",N410,MAX(IF('PTE - Segment Emissions Calcs'!$B$8:$B$8919=$B410,'PTE - Segment Emissions Calcs'!$Z$8:$Z$8919,)))</f>
        <v>1.9866973402941178E-4</v>
      </c>
      <c r="R410" s="48"/>
    </row>
    <row r="411" spans="1:18" ht="15.75" thickTop="1" x14ac:dyDescent="0.25">
      <c r="A411" s="25" t="str">
        <f ca="1">VLOOKUP(#REF!,'PTE - Segment Emissions Calcs'!$C$8:$J$8919,8,FALSE)</f>
        <v>EQUI 008</v>
      </c>
      <c r="B411" s="25" t="str">
        <f ca="1">VLOOKUP(A411,'PTE - Segment Emissions Calcs'!$J$8:$O$8919,4,FALSE)</f>
        <v>Naphtha Unifiner Heater 5-3-B-1,2&amp;3</v>
      </c>
      <c r="C411" s="26" t="s">
        <v>17</v>
      </c>
      <c r="D411" s="50"/>
      <c r="E411" s="27"/>
      <c r="F411" s="27">
        <f ca="1">IFERROR(VLOOKUP($E411&amp;"-1",'PTE - Segment Emissions Calcs'!$I$8:$V$8919,16,FALSE),0)</f>
        <v>6.4811764705882355</v>
      </c>
      <c r="G411" s="27">
        <f ca="1">IFERROR(VLOOKUP($E411&amp;"-2",'PTE - Segment Emissions Calcs'!$I$8:$V$8919,16,FALSE),0)</f>
        <v>6.4811764705882355</v>
      </c>
      <c r="H411" s="28">
        <f t="shared" ca="1" si="18"/>
        <v>6.4811764705882355</v>
      </c>
      <c r="I411" s="29">
        <f ca="1">IFERROR(VLOOKUP($E411&amp;"-1",'PTE - Segment Emissions Calcs'!$I$8:$X$8919,18,FALSE),0)</f>
        <v>28.387552941176473</v>
      </c>
      <c r="J411" s="29">
        <f ca="1">IFERROR(VLOOKUP($E411&amp;"-2",'PTE - Segment Emissions Calcs'!$I$8:$X$8919,18,FALSE),0)</f>
        <v>28.387552941176473</v>
      </c>
      <c r="K411" s="29">
        <f t="shared" ca="1" si="19"/>
        <v>28.387552941176473</v>
      </c>
      <c r="L411" s="29">
        <f ca="1">IFERROR(VLOOKUP($E411&amp;"-1",'PTE - Segment Emissions Calcs'!$I$8:$Z$8919,20,FALSE),0)</f>
        <v>28.387552941176473</v>
      </c>
      <c r="M411" s="29">
        <f ca="1">IFERROR(VLOOKUP($E411&amp;"-2",'PTE - Segment Emissions Calcs'!$I$8:$Z$8919,20,FALSE),0)</f>
        <v>28.387552941176473</v>
      </c>
      <c r="N411" s="29">
        <f t="shared" ca="1" si="20"/>
        <v>28.387552941176473</v>
      </c>
      <c r="O411" s="30">
        <f t="array" aca="1" ref="O411" ca="1">IF($H411="TOTAL HAP",H411,MAX(IF('PTE - Segment Emissions Calcs'!$B$8:$B$8919=$B411,'PTE - Segment Emissions Calcs'!$V$8:$V$8919,)))</f>
        <v>6.4811764705882355</v>
      </c>
      <c r="P411" s="30">
        <f t="array" aca="1" ref="P411" ca="1">IF($H411="TOTAL HAP",K411,MAX(IF('PTE - Segment Emissions Calcs'!$B$8:$B$8919=$B411,'PTE - Segment Emissions Calcs'!$X$8:$X$8919,)))</f>
        <v>28.387552941176473</v>
      </c>
      <c r="Q411" s="30">
        <f t="array" aca="1" ref="Q411" ca="1">IF($H411="TOTAL HAP",N411,MAX(IF('PTE - Segment Emissions Calcs'!$B$8:$B$8919=$B411,'PTE - Segment Emissions Calcs'!$Z$8:$Z$8919,)))</f>
        <v>28.387552941176473</v>
      </c>
      <c r="R411" s="31"/>
    </row>
    <row r="412" spans="1:18" x14ac:dyDescent="0.25">
      <c r="A412" s="32"/>
      <c r="B412" s="33"/>
      <c r="C412" s="34" t="s">
        <v>18</v>
      </c>
      <c r="D412" s="51"/>
      <c r="E412" s="35"/>
      <c r="F412" s="35">
        <f ca="1">IFERROR(VLOOKUP($E412&amp;"-1",'PTE - Segment Emissions Calcs'!$I$8:$V$8919,16,FALSE),0)</f>
        <v>2.9512500000000003E-4</v>
      </c>
      <c r="G412" s="35">
        <f ca="1">IFERROR(VLOOKUP($E412&amp;"-2",'PTE - Segment Emissions Calcs'!$I$8:$V$8919,16,FALSE),0)</f>
        <v>2.9512500000000003E-4</v>
      </c>
      <c r="H412" s="36">
        <f t="shared" ca="1" si="18"/>
        <v>2.9512500000000003E-4</v>
      </c>
      <c r="I412" s="37">
        <f ca="1">IFERROR(VLOOKUP($E412&amp;"-1",'PTE - Segment Emissions Calcs'!$I$8:$X$8919,18,FALSE),0)</f>
        <v>1.2926475000000002E-3</v>
      </c>
      <c r="J412" s="37">
        <f ca="1">IFERROR(VLOOKUP($E412&amp;"-2",'PTE - Segment Emissions Calcs'!$I$8:$X$8919,18,FALSE),0)</f>
        <v>1.2926475000000002E-3</v>
      </c>
      <c r="K412" s="37">
        <f t="shared" ca="1" si="19"/>
        <v>1.2926475000000002E-3</v>
      </c>
      <c r="L412" s="37">
        <f ca="1">IFERROR(VLOOKUP($E412&amp;"-1",'PTE - Segment Emissions Calcs'!$I$8:$Z$8919,20,FALSE),0)</f>
        <v>1.2926475000000002E-3</v>
      </c>
      <c r="M412" s="37">
        <f ca="1">IFERROR(VLOOKUP($E412&amp;"-2",'PTE - Segment Emissions Calcs'!$I$8:$Z$8919,20,FALSE),0)</f>
        <v>1.2926475000000002E-3</v>
      </c>
      <c r="N412" s="37">
        <f t="shared" ca="1" si="20"/>
        <v>1.2926475000000002E-3</v>
      </c>
      <c r="O412" s="38">
        <f t="array" aca="1" ref="O412" ca="1">IF($H412="TOTAL HAP",H412,MAX(IF('PTE - Segment Emissions Calcs'!$B$8:$B$8919=$B412,'PTE - Segment Emissions Calcs'!$V$8:$V$8919,)))</f>
        <v>2.9512500000000003E-4</v>
      </c>
      <c r="P412" s="38">
        <f t="array" aca="1" ref="P412" ca="1">IF($H412="TOTAL HAP",K412,MAX(IF('PTE - Segment Emissions Calcs'!$B$8:$B$8919=$B412,'PTE - Segment Emissions Calcs'!$X$8:$X$8919,)))</f>
        <v>1.2926475000000002E-3</v>
      </c>
      <c r="Q412" s="38">
        <f t="array" aca="1" ref="Q412" ca="1">IF($H412="TOTAL HAP",N412,MAX(IF('PTE - Segment Emissions Calcs'!$B$8:$B$8919=$B412,'PTE - Segment Emissions Calcs'!$Z$8:$Z$8919,)))</f>
        <v>1.2926475000000002E-3</v>
      </c>
      <c r="R412" s="39"/>
    </row>
    <row r="413" spans="1:18" x14ac:dyDescent="0.25">
      <c r="A413" s="32"/>
      <c r="B413" s="33"/>
      <c r="C413" s="34" t="s">
        <v>19</v>
      </c>
      <c r="D413" s="51"/>
      <c r="E413" s="35"/>
      <c r="F413" s="35">
        <f ca="1">IFERROR(VLOOKUP($E413&amp;"-1",'PTE - Segment Emissions Calcs'!$I$8:$V$8919,16,FALSE),0)</f>
        <v>9.4440000000000008</v>
      </c>
      <c r="G413" s="35">
        <f ca="1">IFERROR(VLOOKUP($E413&amp;"-2",'PTE - Segment Emissions Calcs'!$I$8:$V$8919,16,FALSE),0)</f>
        <v>9.4440000000000008</v>
      </c>
      <c r="H413" s="36">
        <f t="shared" ca="1" si="18"/>
        <v>9.4440000000000008</v>
      </c>
      <c r="I413" s="37">
        <f ca="1">IFERROR(VLOOKUP($E413&amp;"-1",'PTE - Segment Emissions Calcs'!$I$8:$X$8919,18,FALSE),0)</f>
        <v>41.364719999999998</v>
      </c>
      <c r="J413" s="37">
        <f ca="1">IFERROR(VLOOKUP($E413&amp;"-2",'PTE - Segment Emissions Calcs'!$I$8:$X$8919,18,FALSE),0)</f>
        <v>41.364719999999998</v>
      </c>
      <c r="K413" s="37">
        <f t="shared" ca="1" si="19"/>
        <v>41.364719999999998</v>
      </c>
      <c r="L413" s="37">
        <f ca="1">IFERROR(VLOOKUP($E413&amp;"-1",'PTE - Segment Emissions Calcs'!$I$8:$Z$8919,20,FALSE),0)</f>
        <v>150.4</v>
      </c>
      <c r="M413" s="37">
        <f ca="1">IFERROR(VLOOKUP($E413&amp;"-2",'PTE - Segment Emissions Calcs'!$I$8:$Z$8919,20,FALSE),0)</f>
        <v>150.4</v>
      </c>
      <c r="N413" s="37">
        <f t="shared" ca="1" si="20"/>
        <v>150.4</v>
      </c>
      <c r="O413" s="38">
        <f t="array" aca="1" ref="O413" ca="1">IF($H413="TOTAL HAP",H413,MAX(IF('PTE - Segment Emissions Calcs'!$B$8:$B$8919=$B413,'PTE - Segment Emissions Calcs'!$V$8:$V$8919,)))</f>
        <v>9.4440000000000008</v>
      </c>
      <c r="P413" s="38">
        <f t="array" aca="1" ref="P413" ca="1">IF($H413="TOTAL HAP",K413,MAX(IF('PTE - Segment Emissions Calcs'!$B$8:$B$8919=$B413,'PTE - Segment Emissions Calcs'!$X$8:$X$8919,)))</f>
        <v>41.364719999999998</v>
      </c>
      <c r="Q413" s="52">
        <f t="array" aca="1" ref="Q413" ca="1">IF($H413="TOTAL HAP",N413,MAX(IF('PTE - Segment Emissions Calcs'!$B$8:$B$8919=$B413,'PTE - Segment Emissions Calcs'!$Z$8:$Z$8919,)))</f>
        <v>150.4</v>
      </c>
      <c r="R413" s="39"/>
    </row>
    <row r="414" spans="1:18" x14ac:dyDescent="0.25">
      <c r="A414" s="40"/>
      <c r="B414" s="40"/>
      <c r="C414" s="34" t="s">
        <v>20</v>
      </c>
      <c r="D414" s="51"/>
      <c r="E414" s="35"/>
      <c r="F414" s="35">
        <f ca="1">IFERROR(VLOOKUP($E414&amp;"-1",'PTE - Segment Emissions Calcs'!$I$8:$V$8919,16,FALSE),0)</f>
        <v>0.37776000000000004</v>
      </c>
      <c r="G414" s="35">
        <f ca="1">IFERROR(VLOOKUP($E414&amp;"-2",'PTE - Segment Emissions Calcs'!$I$8:$V$8919,16,FALSE),0)</f>
        <v>0.37776000000000004</v>
      </c>
      <c r="H414" s="36">
        <f t="shared" ca="1" si="18"/>
        <v>0.37776000000000004</v>
      </c>
      <c r="I414" s="37">
        <f ca="1">IFERROR(VLOOKUP($E414&amp;"-1",'PTE - Segment Emissions Calcs'!$I$8:$X$8919,18,FALSE),0)</f>
        <v>1.6545888000000002</v>
      </c>
      <c r="J414" s="37">
        <f ca="1">IFERROR(VLOOKUP($E414&amp;"-2",'PTE - Segment Emissions Calcs'!$I$8:$X$8919,18,FALSE),0)</f>
        <v>1.6545888000000002</v>
      </c>
      <c r="K414" s="37">
        <f t="shared" ca="1" si="19"/>
        <v>1.6545888000000002</v>
      </c>
      <c r="L414" s="37">
        <f ca="1">IFERROR(VLOOKUP($E414&amp;"-1",'PTE - Segment Emissions Calcs'!$I$8:$Z$8919,20,FALSE),0)</f>
        <v>1.6545888000000002</v>
      </c>
      <c r="M414" s="37">
        <f ca="1">IFERROR(VLOOKUP($E414&amp;"-2",'PTE - Segment Emissions Calcs'!$I$8:$Z$8919,20,FALSE),0)</f>
        <v>1.6545888000000002</v>
      </c>
      <c r="N414" s="37">
        <f t="shared" ca="1" si="20"/>
        <v>1.6545888000000002</v>
      </c>
      <c r="O414" s="38">
        <f t="array" aca="1" ref="O414" ca="1">IF($H414="TOTAL HAP",H414,MAX(IF('PTE - Segment Emissions Calcs'!$B$8:$B$8919=$B414,'PTE - Segment Emissions Calcs'!$V$8:$V$8919,)))</f>
        <v>0.37776000000000004</v>
      </c>
      <c r="P414" s="38">
        <f t="array" aca="1" ref="P414" ca="1">IF($H414="TOTAL HAP",K414,MAX(IF('PTE - Segment Emissions Calcs'!$B$8:$B$8919=$B414,'PTE - Segment Emissions Calcs'!$X$8:$X$8919,)))</f>
        <v>1.6545888000000002</v>
      </c>
      <c r="Q414" s="38">
        <f t="array" aca="1" ref="Q414" ca="1">IF($H414="TOTAL HAP",N414,MAX(IF('PTE - Segment Emissions Calcs'!$B$8:$B$8919=$B414,'PTE - Segment Emissions Calcs'!$Z$8:$Z$8919,)))</f>
        <v>1.6545888000000002</v>
      </c>
      <c r="R414" s="39"/>
    </row>
    <row r="415" spans="1:18" x14ac:dyDescent="0.25">
      <c r="A415" s="40"/>
      <c r="B415" s="40"/>
      <c r="C415" s="34" t="s">
        <v>21</v>
      </c>
      <c r="D415" s="51"/>
      <c r="E415" s="35"/>
      <c r="F415" s="35">
        <f ca="1">IFERROR(VLOOKUP($E415&amp;"-1",'PTE - Segment Emissions Calcs'!$I$8:$V$8919,16,FALSE),0)</f>
        <v>0.37776000000000004</v>
      </c>
      <c r="G415" s="35">
        <f ca="1">IFERROR(VLOOKUP($E415&amp;"-2",'PTE - Segment Emissions Calcs'!$I$8:$V$8919,16,FALSE),0)</f>
        <v>0.37776000000000004</v>
      </c>
      <c r="H415" s="36">
        <f t="shared" ca="1" si="18"/>
        <v>0.37776000000000004</v>
      </c>
      <c r="I415" s="37">
        <f ca="1">IFERROR(VLOOKUP($E415&amp;"-1",'PTE - Segment Emissions Calcs'!$I$8:$X$8919,18,FALSE),0)</f>
        <v>1.6545888000000002</v>
      </c>
      <c r="J415" s="37">
        <f ca="1">IFERROR(VLOOKUP($E415&amp;"-2",'PTE - Segment Emissions Calcs'!$I$8:$X$8919,18,FALSE),0)</f>
        <v>1.6545888000000002</v>
      </c>
      <c r="K415" s="37">
        <f t="shared" ca="1" si="19"/>
        <v>1.6545888000000002</v>
      </c>
      <c r="L415" s="37">
        <f ca="1">IFERROR(VLOOKUP($E415&amp;"-1",'PTE - Segment Emissions Calcs'!$I$8:$Z$8919,20,FALSE),0)</f>
        <v>1.6545888000000002</v>
      </c>
      <c r="M415" s="37">
        <f ca="1">IFERROR(VLOOKUP($E415&amp;"-2",'PTE - Segment Emissions Calcs'!$I$8:$Z$8919,20,FALSE),0)</f>
        <v>1.6545888000000002</v>
      </c>
      <c r="N415" s="37">
        <f t="shared" ca="1" si="20"/>
        <v>1.6545888000000002</v>
      </c>
      <c r="O415" s="38">
        <f t="array" aca="1" ref="O415" ca="1">IF($H415="TOTAL HAP",H415,MAX(IF('PTE - Segment Emissions Calcs'!$B$8:$B$8919=$B415,'PTE - Segment Emissions Calcs'!$V$8:$V$8919,)))</f>
        <v>0.37776000000000004</v>
      </c>
      <c r="P415" s="38">
        <f t="array" aca="1" ref="P415" ca="1">IF($H415="TOTAL HAP",K415,MAX(IF('PTE - Segment Emissions Calcs'!$B$8:$B$8919=$B415,'PTE - Segment Emissions Calcs'!$X$8:$X$8919,)))</f>
        <v>1.6545888000000002</v>
      </c>
      <c r="Q415" s="38">
        <f t="array" aca="1" ref="Q415" ca="1">IF($H415="TOTAL HAP",N415,MAX(IF('PTE - Segment Emissions Calcs'!$B$8:$B$8919=$B415,'PTE - Segment Emissions Calcs'!$Z$8:$Z$8919,)))</f>
        <v>1.6545888000000002</v>
      </c>
      <c r="R415" s="39"/>
    </row>
    <row r="416" spans="1:18" x14ac:dyDescent="0.25">
      <c r="A416" s="40"/>
      <c r="B416" s="40"/>
      <c r="C416" s="34" t="s">
        <v>22</v>
      </c>
      <c r="D416" s="51"/>
      <c r="E416" s="35"/>
      <c r="F416" s="35">
        <f ca="1">IFERROR(VLOOKUP($E416&amp;"-1",'PTE - Segment Emissions Calcs'!$I$8:$V$8919,16,FALSE),0)</f>
        <v>0.37776000000000004</v>
      </c>
      <c r="G416" s="35">
        <f ca="1">IFERROR(VLOOKUP($E416&amp;"-2",'PTE - Segment Emissions Calcs'!$I$8:$V$8919,16,FALSE),0)</f>
        <v>0.37776000000000004</v>
      </c>
      <c r="H416" s="36">
        <f t="shared" ca="1" si="18"/>
        <v>0.37776000000000004</v>
      </c>
      <c r="I416" s="37">
        <f ca="1">IFERROR(VLOOKUP($E416&amp;"-1",'PTE - Segment Emissions Calcs'!$I$8:$X$8919,18,FALSE),0)</f>
        <v>1.6545888000000002</v>
      </c>
      <c r="J416" s="37">
        <f ca="1">IFERROR(VLOOKUP($E416&amp;"-2",'PTE - Segment Emissions Calcs'!$I$8:$X$8919,18,FALSE),0)</f>
        <v>1.6545888000000002</v>
      </c>
      <c r="K416" s="37">
        <f t="shared" ca="1" si="19"/>
        <v>1.6545888000000002</v>
      </c>
      <c r="L416" s="37">
        <f ca="1">IFERROR(VLOOKUP($E416&amp;"-1",'PTE - Segment Emissions Calcs'!$I$8:$Z$8919,20,FALSE),0)</f>
        <v>1.6545888000000002</v>
      </c>
      <c r="M416" s="37">
        <f ca="1">IFERROR(VLOOKUP($E416&amp;"-2",'PTE - Segment Emissions Calcs'!$I$8:$Z$8919,20,FALSE),0)</f>
        <v>1.6545888000000002</v>
      </c>
      <c r="N416" s="37">
        <f t="shared" ca="1" si="20"/>
        <v>1.6545888000000002</v>
      </c>
      <c r="O416" s="38">
        <f t="array" aca="1" ref="O416" ca="1">IF($H416="TOTAL HAP",H416,MAX(IF('PTE - Segment Emissions Calcs'!$B$8:$B$8919=$B416,'PTE - Segment Emissions Calcs'!$V$8:$V$8919,)))</f>
        <v>0.37776000000000004</v>
      </c>
      <c r="P416" s="38">
        <f t="array" aca="1" ref="P416" ca="1">IF($H416="TOTAL HAP",K416,MAX(IF('PTE - Segment Emissions Calcs'!$B$8:$B$8919=$B416,'PTE - Segment Emissions Calcs'!$X$8:$X$8919,)))</f>
        <v>1.6545888000000002</v>
      </c>
      <c r="Q416" s="38">
        <f t="array" aca="1" ref="Q416" ca="1">IF($H416="TOTAL HAP",N416,MAX(IF('PTE - Segment Emissions Calcs'!$B$8:$B$8919=$B416,'PTE - Segment Emissions Calcs'!$Z$8:$Z$8919,)))</f>
        <v>1.6545888000000002</v>
      </c>
      <c r="R416" s="39"/>
    </row>
    <row r="417" spans="1:18" x14ac:dyDescent="0.25">
      <c r="A417" s="40"/>
      <c r="B417" s="40"/>
      <c r="C417" s="34" t="s">
        <v>23</v>
      </c>
      <c r="D417" s="51"/>
      <c r="E417" s="35"/>
      <c r="F417" s="35">
        <f ca="1">IFERROR(VLOOKUP($E417&amp;"-1",'PTE - Segment Emissions Calcs'!$I$8:$V$8919,16,FALSE),0)</f>
        <v>1.95</v>
      </c>
      <c r="G417" s="35">
        <f ca="1">IFERROR(VLOOKUP($E417&amp;"-2",'PTE - Segment Emissions Calcs'!$I$8:$V$8919,16,FALSE),0)</f>
        <v>1.95</v>
      </c>
      <c r="H417" s="36">
        <f t="shared" ca="1" si="18"/>
        <v>1.95</v>
      </c>
      <c r="I417" s="37">
        <f ca="1">IFERROR(VLOOKUP($E417&amp;"-1",'PTE - Segment Emissions Calcs'!$I$8:$X$8919,18,FALSE),0)</f>
        <v>8.5410000000000004</v>
      </c>
      <c r="J417" s="37">
        <f ca="1">IFERROR(VLOOKUP($E417&amp;"-2",'PTE - Segment Emissions Calcs'!$I$8:$X$8919,18,FALSE),0)</f>
        <v>8.5410000000000004</v>
      </c>
      <c r="K417" s="37">
        <f t="shared" ca="1" si="19"/>
        <v>8.5410000000000004</v>
      </c>
      <c r="L417" s="37">
        <f ca="1">IFERROR(VLOOKUP($E417&amp;"-1",'PTE - Segment Emissions Calcs'!$I$8:$Z$8919,20,FALSE),0)</f>
        <v>8.5410000000000004</v>
      </c>
      <c r="M417" s="37">
        <f ca="1">IFERROR(VLOOKUP($E417&amp;"-2",'PTE - Segment Emissions Calcs'!$I$8:$Z$8919,20,FALSE),0)</f>
        <v>8.5410000000000004</v>
      </c>
      <c r="N417" s="37">
        <f t="shared" ca="1" si="20"/>
        <v>8.5410000000000004</v>
      </c>
      <c r="O417" s="38">
        <f t="array" aca="1" ref="O417" ca="1">IF($H417="TOTAL HAP",H417,MAX(IF('PTE - Segment Emissions Calcs'!$B$8:$B$8919=$B417,'PTE - Segment Emissions Calcs'!$V$8:$V$8919,)))</f>
        <v>1.95</v>
      </c>
      <c r="P417" s="38">
        <f t="array" aca="1" ref="P417" ca="1">IF($H417="TOTAL HAP",K417,MAX(IF('PTE - Segment Emissions Calcs'!$B$8:$B$8919=$B417,'PTE - Segment Emissions Calcs'!$X$8:$X$8919,)))</f>
        <v>8.5410000000000004</v>
      </c>
      <c r="Q417" s="38">
        <f t="array" aca="1" ref="Q417" ca="1">IF($H417="TOTAL HAP",N417,MAX(IF('PTE - Segment Emissions Calcs'!$B$8:$B$8919=$B417,'PTE - Segment Emissions Calcs'!$Z$8:$Z$8919,)))</f>
        <v>8.5410000000000004</v>
      </c>
      <c r="R417" s="39"/>
    </row>
    <row r="418" spans="1:18" x14ac:dyDescent="0.25">
      <c r="A418" s="40"/>
      <c r="B418" s="40"/>
      <c r="C418" s="34" t="s">
        <v>24</v>
      </c>
      <c r="D418" s="51"/>
      <c r="E418" s="35"/>
      <c r="F418" s="35">
        <f ca="1">IFERROR(VLOOKUP($E418&amp;"-1",'PTE - Segment Emissions Calcs'!$I$8:$V$8919,16,FALSE),0)</f>
        <v>0.42436274509803923</v>
      </c>
      <c r="G418" s="35">
        <f ca="1">IFERROR(VLOOKUP($E418&amp;"-2",'PTE - Segment Emissions Calcs'!$I$8:$V$8919,16,FALSE),0)</f>
        <v>0.42436274509803923</v>
      </c>
      <c r="H418" s="36">
        <f t="shared" ca="1" si="18"/>
        <v>0.42436274509803923</v>
      </c>
      <c r="I418" s="37">
        <f ca="1">IFERROR(VLOOKUP($E418&amp;"-1",'PTE - Segment Emissions Calcs'!$I$8:$X$8919,18,FALSE),0)</f>
        <v>1.8587088235294118</v>
      </c>
      <c r="J418" s="37">
        <f ca="1">IFERROR(VLOOKUP($E418&amp;"-2",'PTE - Segment Emissions Calcs'!$I$8:$X$8919,18,FALSE),0)</f>
        <v>1.8587088235294118</v>
      </c>
      <c r="K418" s="37">
        <f t="shared" ca="1" si="19"/>
        <v>1.8587088235294118</v>
      </c>
      <c r="L418" s="37">
        <f ca="1">IFERROR(VLOOKUP($E418&amp;"-1",'PTE - Segment Emissions Calcs'!$I$8:$Z$8919,20,FALSE),0)</f>
        <v>1.8587088235294118</v>
      </c>
      <c r="M418" s="37">
        <f ca="1">IFERROR(VLOOKUP($E418&amp;"-2",'PTE - Segment Emissions Calcs'!$I$8:$Z$8919,20,FALSE),0)</f>
        <v>1.8587088235294118</v>
      </c>
      <c r="N418" s="37">
        <f t="shared" ca="1" si="20"/>
        <v>1.8587088235294118</v>
      </c>
      <c r="O418" s="38">
        <f t="array" aca="1" ref="O418" ca="1">IF($H418="TOTAL HAP",H418,MAX(IF('PTE - Segment Emissions Calcs'!$B$8:$B$8919=$B418,'PTE - Segment Emissions Calcs'!$V$8:$V$8919,)))</f>
        <v>0.42436274509803923</v>
      </c>
      <c r="P418" s="38">
        <f t="array" aca="1" ref="P418" ca="1">IF($H418="TOTAL HAP",K418,MAX(IF('PTE - Segment Emissions Calcs'!$B$8:$B$8919=$B418,'PTE - Segment Emissions Calcs'!$X$8:$X$8919,)))</f>
        <v>1.8587088235294118</v>
      </c>
      <c r="Q418" s="38">
        <f t="array" aca="1" ref="Q418" ca="1">IF($H418="TOTAL HAP",N418,MAX(IF('PTE - Segment Emissions Calcs'!$B$8:$B$8919=$B418,'PTE - Segment Emissions Calcs'!$Z$8:$Z$8919,)))</f>
        <v>1.8587088235294118</v>
      </c>
      <c r="R418" s="39"/>
    </row>
    <row r="419" spans="1:18" x14ac:dyDescent="0.25">
      <c r="A419" s="40"/>
      <c r="B419" s="40"/>
      <c r="C419" s="34" t="s">
        <v>25</v>
      </c>
      <c r="D419" s="51"/>
      <c r="E419" s="35"/>
      <c r="F419" s="35">
        <f ca="1">IFERROR(VLOOKUP($E419&amp;"-1",'PTE - Segment Emissions Calcs'!$I$8:$V$8919,16,FALSE),0)</f>
        <v>9179.8828000000012</v>
      </c>
      <c r="G419" s="35">
        <f ca="1">IFERROR(VLOOKUP($E419&amp;"-2",'PTE - Segment Emissions Calcs'!$I$8:$V$8919,16,FALSE),0)</f>
        <v>10215.260000000002</v>
      </c>
      <c r="H419" s="36">
        <f t="shared" ca="1" si="18"/>
        <v>10215.260000000002</v>
      </c>
      <c r="I419" s="37">
        <f ca="1">IFERROR(VLOOKUP($E419&amp;"-1",'PTE - Segment Emissions Calcs'!$I$8:$X$8919,18,FALSE),0)</f>
        <v>40207.886664000005</v>
      </c>
      <c r="J419" s="37">
        <f ca="1">IFERROR(VLOOKUP($E419&amp;"-2",'PTE - Segment Emissions Calcs'!$I$8:$X$8919,18,FALSE),0)</f>
        <v>44742.838800000012</v>
      </c>
      <c r="K419" s="37">
        <f t="shared" ca="1" si="19"/>
        <v>44742.838800000012</v>
      </c>
      <c r="L419" s="37">
        <f ca="1">IFERROR(VLOOKUP($E419&amp;"-1",'PTE - Segment Emissions Calcs'!$I$8:$Z$8919,20,FALSE),0)</f>
        <v>40207.886664000005</v>
      </c>
      <c r="M419" s="37">
        <f ca="1">IFERROR(VLOOKUP($E419&amp;"-2",'PTE - Segment Emissions Calcs'!$I$8:$Z$8919,20,FALSE),0)</f>
        <v>44742.838800000012</v>
      </c>
      <c r="N419" s="37">
        <f t="shared" ca="1" si="20"/>
        <v>44742.838800000012</v>
      </c>
      <c r="O419" s="38">
        <f t="array" aca="1" ref="O419" ca="1">IF($H419="TOTAL HAP",H419,MAX(IF('PTE - Segment Emissions Calcs'!$B$8:$B$8919=$B419,'PTE - Segment Emissions Calcs'!$V$8:$V$8919,)))</f>
        <v>10215.260000000002</v>
      </c>
      <c r="P419" s="38">
        <f t="array" aca="1" ref="P419" ca="1">IF($H419="TOTAL HAP",K419,MAX(IF('PTE - Segment Emissions Calcs'!$B$8:$B$8919=$B419,'PTE - Segment Emissions Calcs'!$X$8:$X$8919,)))</f>
        <v>44742.838800000012</v>
      </c>
      <c r="Q419" s="38">
        <f t="array" aca="1" ref="Q419" ca="1">IF($H419="TOTAL HAP",N419,MAX(IF('PTE - Segment Emissions Calcs'!$B$8:$B$8919=$B419,'PTE - Segment Emissions Calcs'!$Z$8:$Z$8919,)))</f>
        <v>44742.838800000012</v>
      </c>
      <c r="R419" s="39"/>
    </row>
    <row r="420" spans="1:18" x14ac:dyDescent="0.25">
      <c r="A420" s="40"/>
      <c r="B420" s="40"/>
      <c r="C420" s="34" t="s">
        <v>26</v>
      </c>
      <c r="D420" s="51"/>
      <c r="E420" s="35"/>
      <c r="F420" s="35">
        <f ca="1">IFERROR(VLOOKUP($E420&amp;"-1",'PTE - Segment Emissions Calcs'!$I$8:$V$8919,16,FALSE),0)</f>
        <v>0.17314000000000002</v>
      </c>
      <c r="G420" s="35">
        <f ca="1">IFERROR(VLOOKUP($E420&amp;"-2",'PTE - Segment Emissions Calcs'!$I$8:$V$8919,16,FALSE),0)</f>
        <v>0.52461420000000014</v>
      </c>
      <c r="H420" s="36">
        <f t="shared" ca="1" si="18"/>
        <v>0.52461420000000014</v>
      </c>
      <c r="I420" s="37">
        <f ca="1">IFERROR(VLOOKUP($E420&amp;"-1",'PTE - Segment Emissions Calcs'!$I$8:$X$8919,18,FALSE),0)</f>
        <v>0.75835320000000006</v>
      </c>
      <c r="J420" s="37">
        <f ca="1">IFERROR(VLOOKUP($E420&amp;"-2",'PTE - Segment Emissions Calcs'!$I$8:$X$8919,18,FALSE),0)</f>
        <v>2.2978101960000008</v>
      </c>
      <c r="K420" s="37">
        <f t="shared" ca="1" si="19"/>
        <v>2.2978101960000008</v>
      </c>
      <c r="L420" s="37">
        <f ca="1">IFERROR(VLOOKUP($E420&amp;"-1",'PTE - Segment Emissions Calcs'!$I$8:$Z$8919,20,FALSE),0)</f>
        <v>0.75835320000000006</v>
      </c>
      <c r="M420" s="37">
        <f ca="1">IFERROR(VLOOKUP($E420&amp;"-2",'PTE - Segment Emissions Calcs'!$I$8:$Z$8919,20,FALSE),0)</f>
        <v>2.2978101960000008</v>
      </c>
      <c r="N420" s="37">
        <f t="shared" ca="1" si="20"/>
        <v>2.2978101960000008</v>
      </c>
      <c r="O420" s="38">
        <f t="array" aca="1" ref="O420" ca="1">IF($H420="TOTAL HAP",H420,MAX(IF('PTE - Segment Emissions Calcs'!$B$8:$B$8919=$B420,'PTE - Segment Emissions Calcs'!$V$8:$V$8919,)))</f>
        <v>0.52461420000000014</v>
      </c>
      <c r="P420" s="38">
        <f t="array" aca="1" ref="P420" ca="1">IF($H420="TOTAL HAP",K420,MAX(IF('PTE - Segment Emissions Calcs'!$B$8:$B$8919=$B420,'PTE - Segment Emissions Calcs'!$X$8:$X$8919,)))</f>
        <v>2.2978101960000008</v>
      </c>
      <c r="Q420" s="38">
        <f t="array" aca="1" ref="Q420" ca="1">IF($H420="TOTAL HAP",N420,MAX(IF('PTE - Segment Emissions Calcs'!$B$8:$B$8919=$B420,'PTE - Segment Emissions Calcs'!$Z$8:$Z$8919,)))</f>
        <v>2.2978101960000008</v>
      </c>
      <c r="R420" s="39"/>
    </row>
    <row r="421" spans="1:18" x14ac:dyDescent="0.25">
      <c r="A421" s="40"/>
      <c r="B421" s="40"/>
      <c r="C421" s="34" t="s">
        <v>27</v>
      </c>
      <c r="D421" s="51"/>
      <c r="E421" s="35"/>
      <c r="F421" s="35">
        <f ca="1">IFERROR(VLOOKUP($E421&amp;"-1",'PTE - Segment Emissions Calcs'!$I$8:$V$8919,16,FALSE),0)</f>
        <v>1.7314000000000003E-2</v>
      </c>
      <c r="G421" s="35">
        <f ca="1">IFERROR(VLOOKUP($E421&amp;"-2",'PTE - Segment Emissions Calcs'!$I$8:$V$8919,16,FALSE),0)</f>
        <v>4.7534800000000002E-2</v>
      </c>
      <c r="H421" s="36">
        <f t="shared" ca="1" si="18"/>
        <v>4.7534800000000002E-2</v>
      </c>
      <c r="I421" s="37">
        <f ca="1">IFERROR(VLOOKUP($E421&amp;"-1",'PTE - Segment Emissions Calcs'!$I$8:$X$8919,18,FALSE),0)</f>
        <v>7.5835320000000012E-2</v>
      </c>
      <c r="J421" s="37">
        <f ca="1">IFERROR(VLOOKUP($E421&amp;"-2",'PTE - Segment Emissions Calcs'!$I$8:$X$8919,18,FALSE),0)</f>
        <v>0.208202424</v>
      </c>
      <c r="K421" s="37">
        <f t="shared" ca="1" si="19"/>
        <v>0.208202424</v>
      </c>
      <c r="L421" s="37">
        <f ca="1">IFERROR(VLOOKUP($E421&amp;"-1",'PTE - Segment Emissions Calcs'!$I$8:$Z$8919,20,FALSE),0)</f>
        <v>7.5835320000000012E-2</v>
      </c>
      <c r="M421" s="37">
        <f ca="1">IFERROR(VLOOKUP($E421&amp;"-2",'PTE - Segment Emissions Calcs'!$I$8:$Z$8919,20,FALSE),0)</f>
        <v>0.208202424</v>
      </c>
      <c r="N421" s="37">
        <f t="shared" ca="1" si="20"/>
        <v>0.208202424</v>
      </c>
      <c r="O421" s="38">
        <f t="array" aca="1" ref="O421" ca="1">IF($H421="TOTAL HAP",H421,MAX(IF('PTE - Segment Emissions Calcs'!$B$8:$B$8919=$B421,'PTE - Segment Emissions Calcs'!$V$8:$V$8919,)))</f>
        <v>4.7534800000000002E-2</v>
      </c>
      <c r="P421" s="38">
        <f t="array" aca="1" ref="P421" ca="1">IF($H421="TOTAL HAP",K421,MAX(IF('PTE - Segment Emissions Calcs'!$B$8:$B$8919=$B421,'PTE - Segment Emissions Calcs'!$X$8:$X$8919,)))</f>
        <v>0.208202424</v>
      </c>
      <c r="Q421" s="38">
        <f t="array" aca="1" ref="Q421" ca="1">IF($H421="TOTAL HAP",N421,MAX(IF('PTE - Segment Emissions Calcs'!$B$8:$B$8919=$B421,'PTE - Segment Emissions Calcs'!$Z$8:$Z$8919,)))</f>
        <v>0.208202424</v>
      </c>
      <c r="R421" s="39"/>
    </row>
    <row r="422" spans="1:18" x14ac:dyDescent="0.25">
      <c r="A422" s="40"/>
      <c r="B422" s="40"/>
      <c r="C422" s="34" t="s">
        <v>28</v>
      </c>
      <c r="D422" s="51"/>
      <c r="E422" s="35"/>
      <c r="F422" s="35">
        <f ca="1">IFERROR(VLOOKUP($E422&amp;"-1",'PTE - Segment Emissions Calcs'!$I$8:$V$8919,16,FALSE),0)</f>
        <v>9189.3708720000031</v>
      </c>
      <c r="G422" s="35">
        <f ca="1">IFERROR(VLOOKUP($E422&amp;"-2",'PTE - Segment Emissions Calcs'!$I$8:$V$8919,16,FALSE),0)</f>
        <v>10242.540725400002</v>
      </c>
      <c r="H422" s="36">
        <f t="shared" ca="1" si="18"/>
        <v>10242.540725400002</v>
      </c>
      <c r="I422" s="37">
        <f ca="1">IFERROR(VLOOKUP($E422&amp;"-1",'PTE - Segment Emissions Calcs'!$I$8:$X$8919,18,FALSE),0)</f>
        <v>40249.444419360014</v>
      </c>
      <c r="J422" s="37">
        <f ca="1">IFERROR(VLOOKUP($E422&amp;"-2",'PTE - Segment Emissions Calcs'!$I$8:$X$8919,18,FALSE),0)</f>
        <v>44862.328377252008</v>
      </c>
      <c r="K422" s="37">
        <f t="shared" ca="1" si="19"/>
        <v>44862.328377252008</v>
      </c>
      <c r="L422" s="37">
        <f ca="1">IFERROR(VLOOKUP($E422&amp;"-1",'PTE - Segment Emissions Calcs'!$I$8:$Z$8919,20,FALSE),0)</f>
        <v>40249.444419360014</v>
      </c>
      <c r="M422" s="37">
        <f ca="1">IFERROR(VLOOKUP($E422&amp;"-2",'PTE - Segment Emissions Calcs'!$I$8:$Z$8919,20,FALSE),0)</f>
        <v>44862.328377252008</v>
      </c>
      <c r="N422" s="37">
        <f t="shared" ca="1" si="20"/>
        <v>44862.328377252008</v>
      </c>
      <c r="O422" s="38">
        <f t="array" aca="1" ref="O422" ca="1">IF($H422="TOTAL HAP",H422,MAX(IF('PTE - Segment Emissions Calcs'!$B$8:$B$8919=$B422,'PTE - Segment Emissions Calcs'!$V$8:$V$8919,)))</f>
        <v>10242.540725400002</v>
      </c>
      <c r="P422" s="38">
        <f t="array" aca="1" ref="P422" ca="1">IF($H422="TOTAL HAP",K422,MAX(IF('PTE - Segment Emissions Calcs'!$B$8:$B$8919=$B422,'PTE - Segment Emissions Calcs'!$X$8:$X$8919,)))</f>
        <v>44862.328377252008</v>
      </c>
      <c r="Q422" s="38">
        <f t="array" aca="1" ref="Q422" ca="1">IF($H422="TOTAL HAP",N422,MAX(IF('PTE - Segment Emissions Calcs'!$B$8:$B$8919=$B422,'PTE - Segment Emissions Calcs'!$Z$8:$Z$8919,)))</f>
        <v>44862.328377252008</v>
      </c>
      <c r="R422" s="39"/>
    </row>
    <row r="423" spans="1:18" x14ac:dyDescent="0.25">
      <c r="A423" s="40"/>
      <c r="B423" s="40"/>
      <c r="C423" s="34" t="s">
        <v>29</v>
      </c>
      <c r="D423" s="51"/>
      <c r="E423" s="35"/>
      <c r="F423" s="35">
        <f ca="1">IFERROR(VLOOKUP($E423&amp;"-1",'PTE - Segment Emissions Calcs'!$I$8:$V$8919,16,FALSE),0)</f>
        <v>0.15201130953872555</v>
      </c>
      <c r="G423" s="35">
        <f ca="1">IFERROR(VLOOKUP($E423&amp;"-2",'PTE - Segment Emissions Calcs'!$I$8:$V$8919,16,FALSE),0)</f>
        <v>0.15201130953872555</v>
      </c>
      <c r="H423" s="36">
        <f t="shared" ca="1" si="18"/>
        <v>0.15201130953872555</v>
      </c>
      <c r="I423" s="37">
        <f ca="1">IFERROR(VLOOKUP($E423&amp;"-1",'PTE - Segment Emissions Calcs'!$I$8:$X$8919,18,FALSE),0)</f>
        <v>0.66580953577961788</v>
      </c>
      <c r="J423" s="37">
        <f ca="1">IFERROR(VLOOKUP($E423&amp;"-2",'PTE - Segment Emissions Calcs'!$I$8:$X$8919,18,FALSE),0)</f>
        <v>0.66580953577961788</v>
      </c>
      <c r="K423" s="37">
        <f t="shared" ca="1" si="19"/>
        <v>0.66580953577961788</v>
      </c>
      <c r="L423" s="37">
        <f ca="1">IFERROR(VLOOKUP($E423&amp;"-1",'PTE - Segment Emissions Calcs'!$I$8:$Z$8919,20,FALSE),0)</f>
        <v>0.66580953577961788</v>
      </c>
      <c r="M423" s="37">
        <f ca="1">IFERROR(VLOOKUP($E423&amp;"-2",'PTE - Segment Emissions Calcs'!$I$8:$Z$8919,20,FALSE),0)</f>
        <v>0.66580953577961788</v>
      </c>
      <c r="N423" s="37">
        <f t="shared" ca="1" si="20"/>
        <v>0.66580953577961788</v>
      </c>
      <c r="O423" s="38">
        <f t="array" aca="1" ref="O423" ca="1">IF($H423="TOTAL HAP",H423,MAX(IF('PTE - Segment Emissions Calcs'!$B$8:$B$8919=$B423,'PTE - Segment Emissions Calcs'!$V$8:$V$8919,)))</f>
        <v>0.15201130953872555</v>
      </c>
      <c r="P423" s="38">
        <f t="array" aca="1" ref="P423" ca="1">IF($H423="TOTAL HAP",K423,MAX(IF('PTE - Segment Emissions Calcs'!$B$8:$B$8919=$B423,'PTE - Segment Emissions Calcs'!$X$8:$X$8919,)))</f>
        <v>0.66580953577961788</v>
      </c>
      <c r="Q423" s="38">
        <f t="array" aca="1" ref="Q423" ca="1">IF($H423="TOTAL HAP",N423,MAX(IF('PTE - Segment Emissions Calcs'!$B$8:$B$8919=$B423,'PTE - Segment Emissions Calcs'!$Z$8:$Z$8919,)))</f>
        <v>0.66580953577961788</v>
      </c>
      <c r="R423" s="39"/>
    </row>
    <row r="424" spans="1:18" x14ac:dyDescent="0.25">
      <c r="A424" s="40"/>
      <c r="B424" s="40"/>
      <c r="C424" s="34" t="s">
        <v>30</v>
      </c>
      <c r="D424" s="51"/>
      <c r="E424" s="35"/>
      <c r="F424" s="35">
        <f ca="1">IFERROR(VLOOKUP($E424&amp;"-1",'PTE - Segment Emissions Calcs'!$I$8:$V$8919,16,FALSE),0)</f>
        <v>1.8517647058823529E-6</v>
      </c>
      <c r="G424" s="35">
        <f ca="1">IFERROR(VLOOKUP($E424&amp;"-2",'PTE - Segment Emissions Calcs'!$I$8:$V$8919,16,FALSE),0)</f>
        <v>1.8517647058823529E-6</v>
      </c>
      <c r="H424" s="36">
        <f t="shared" ca="1" si="18"/>
        <v>1.8517647058823529E-6</v>
      </c>
      <c r="I424" s="37">
        <f ca="1">IFERROR(VLOOKUP($E424&amp;"-1",'PTE - Segment Emissions Calcs'!$I$8:$X$8919,18,FALSE),0)</f>
        <v>8.1107294117647058E-6</v>
      </c>
      <c r="J424" s="37">
        <f ca="1">IFERROR(VLOOKUP($E424&amp;"-2",'PTE - Segment Emissions Calcs'!$I$8:$X$8919,18,FALSE),0)</f>
        <v>8.1107294117647058E-6</v>
      </c>
      <c r="K424" s="37">
        <f t="shared" ca="1" si="19"/>
        <v>8.1107294117647058E-6</v>
      </c>
      <c r="L424" s="37">
        <f ca="1">IFERROR(VLOOKUP($E424&amp;"-1",'PTE - Segment Emissions Calcs'!$I$8:$Z$8919,20,FALSE),0)</f>
        <v>8.1107294117647058E-6</v>
      </c>
      <c r="M424" s="37">
        <f ca="1">IFERROR(VLOOKUP($E424&amp;"-2",'PTE - Segment Emissions Calcs'!$I$8:$Z$8919,20,FALSE),0)</f>
        <v>8.1107294117647058E-6</v>
      </c>
      <c r="N424" s="37">
        <f t="shared" ca="1" si="20"/>
        <v>8.1107294117647058E-6</v>
      </c>
      <c r="O424" s="38">
        <f t="array" aca="1" ref="O424" ca="1">IF($H424="TOTAL HAP",H424,MAX(IF('PTE - Segment Emissions Calcs'!$B$8:$B$8919=$B424,'PTE - Segment Emissions Calcs'!$V$8:$V$8919,)))</f>
        <v>1.8517647058823529E-6</v>
      </c>
      <c r="P424" s="38">
        <f t="array" aca="1" ref="P424" ca="1">IF($H424="TOTAL HAP",K424,MAX(IF('PTE - Segment Emissions Calcs'!$B$8:$B$8919=$B424,'PTE - Segment Emissions Calcs'!$X$8:$X$8919,)))</f>
        <v>8.1107294117647058E-6</v>
      </c>
      <c r="Q424" s="38">
        <f t="array" aca="1" ref="Q424" ca="1">IF($H424="TOTAL HAP",N424,MAX(IF('PTE - Segment Emissions Calcs'!$B$8:$B$8919=$B424,'PTE - Segment Emissions Calcs'!$Z$8:$Z$8919,)))</f>
        <v>8.1107294117647058E-6</v>
      </c>
      <c r="R424" s="39"/>
    </row>
    <row r="425" spans="1:18" x14ac:dyDescent="0.25">
      <c r="A425" s="40"/>
      <c r="B425" s="40"/>
      <c r="C425" s="34" t="s">
        <v>31</v>
      </c>
      <c r="D425" s="51"/>
      <c r="E425" s="35"/>
      <c r="F425" s="35">
        <f ca="1">IFERROR(VLOOKUP($E425&amp;"-1",'PTE - Segment Emissions Calcs'!$I$8:$V$8919,16,FALSE),0)</f>
        <v>1.3888235294117647E-7</v>
      </c>
      <c r="G425" s="35">
        <f ca="1">IFERROR(VLOOKUP($E425&amp;"-2",'PTE - Segment Emissions Calcs'!$I$8:$V$8919,16,FALSE),0)</f>
        <v>1.3888235294117647E-7</v>
      </c>
      <c r="H425" s="36">
        <f t="shared" ca="1" si="18"/>
        <v>1.3888235294117647E-7</v>
      </c>
      <c r="I425" s="37">
        <f ca="1">IFERROR(VLOOKUP($E425&amp;"-1",'PTE - Segment Emissions Calcs'!$I$8:$X$8919,18,FALSE),0)</f>
        <v>6.0830470588235293E-7</v>
      </c>
      <c r="J425" s="37">
        <f ca="1">IFERROR(VLOOKUP($E425&amp;"-2",'PTE - Segment Emissions Calcs'!$I$8:$X$8919,18,FALSE),0)</f>
        <v>6.0830470588235293E-7</v>
      </c>
      <c r="K425" s="37">
        <f t="shared" ca="1" si="19"/>
        <v>6.0830470588235293E-7</v>
      </c>
      <c r="L425" s="37">
        <f ca="1">IFERROR(VLOOKUP($E425&amp;"-1",'PTE - Segment Emissions Calcs'!$I$8:$Z$8919,20,FALSE),0)</f>
        <v>6.0830470588235293E-7</v>
      </c>
      <c r="M425" s="37">
        <f ca="1">IFERROR(VLOOKUP($E425&amp;"-2",'PTE - Segment Emissions Calcs'!$I$8:$Z$8919,20,FALSE),0)</f>
        <v>6.0830470588235293E-7</v>
      </c>
      <c r="N425" s="37">
        <f t="shared" ca="1" si="20"/>
        <v>6.0830470588235293E-7</v>
      </c>
      <c r="O425" s="38">
        <f t="array" aca="1" ref="O425" ca="1">IF($H425="TOTAL HAP",H425,MAX(IF('PTE - Segment Emissions Calcs'!$B$8:$B$8919=$B425,'PTE - Segment Emissions Calcs'!$V$8:$V$8919,)))</f>
        <v>1.3888235294117647E-7</v>
      </c>
      <c r="P425" s="38">
        <f t="array" aca="1" ref="P425" ca="1">IF($H425="TOTAL HAP",K425,MAX(IF('PTE - Segment Emissions Calcs'!$B$8:$B$8919=$B425,'PTE - Segment Emissions Calcs'!$X$8:$X$8919,)))</f>
        <v>6.0830470588235293E-7</v>
      </c>
      <c r="Q425" s="38">
        <f t="array" aca="1" ref="Q425" ca="1">IF($H425="TOTAL HAP",N425,MAX(IF('PTE - Segment Emissions Calcs'!$B$8:$B$8919=$B425,'PTE - Segment Emissions Calcs'!$Z$8:$Z$8919,)))</f>
        <v>6.0830470588235293E-7</v>
      </c>
      <c r="R425" s="39"/>
    </row>
    <row r="426" spans="1:18" x14ac:dyDescent="0.25">
      <c r="A426" s="40"/>
      <c r="B426" s="40"/>
      <c r="C426" s="34" t="s">
        <v>32</v>
      </c>
      <c r="D426" s="51"/>
      <c r="E426" s="35"/>
      <c r="F426" s="35">
        <f ca="1">IFERROR(VLOOKUP($E426&amp;"-1",'PTE - Segment Emissions Calcs'!$I$8:$V$8919,16,FALSE),0)</f>
        <v>1.2345098039215688E-6</v>
      </c>
      <c r="G426" s="35">
        <f ca="1">IFERROR(VLOOKUP($E426&amp;"-2",'PTE - Segment Emissions Calcs'!$I$8:$V$8919,16,FALSE),0)</f>
        <v>1.2345098039215688E-6</v>
      </c>
      <c r="H426" s="36">
        <f t="shared" ca="1" si="18"/>
        <v>1.2345098039215688E-6</v>
      </c>
      <c r="I426" s="37">
        <f ca="1">IFERROR(VLOOKUP($E426&amp;"-1",'PTE - Segment Emissions Calcs'!$I$8:$X$8919,18,FALSE),0)</f>
        <v>5.4071529411764708E-6</v>
      </c>
      <c r="J426" s="37">
        <f ca="1">IFERROR(VLOOKUP($E426&amp;"-2",'PTE - Segment Emissions Calcs'!$I$8:$X$8919,18,FALSE),0)</f>
        <v>5.4071529411764708E-6</v>
      </c>
      <c r="K426" s="37">
        <f t="shared" ca="1" si="19"/>
        <v>5.4071529411764708E-6</v>
      </c>
      <c r="L426" s="37">
        <f ca="1">IFERROR(VLOOKUP($E426&amp;"-1",'PTE - Segment Emissions Calcs'!$I$8:$Z$8919,20,FALSE),0)</f>
        <v>5.4071529411764708E-6</v>
      </c>
      <c r="M426" s="37">
        <f ca="1">IFERROR(VLOOKUP($E426&amp;"-2",'PTE - Segment Emissions Calcs'!$I$8:$Z$8919,20,FALSE),0)</f>
        <v>5.4071529411764708E-6</v>
      </c>
      <c r="N426" s="37">
        <f t="shared" ca="1" si="20"/>
        <v>5.4071529411764708E-6</v>
      </c>
      <c r="O426" s="38">
        <f t="array" aca="1" ref="O426" ca="1">IF($H426="TOTAL HAP",H426,MAX(IF('PTE - Segment Emissions Calcs'!$B$8:$B$8919=$B426,'PTE - Segment Emissions Calcs'!$V$8:$V$8919,)))</f>
        <v>1.2345098039215688E-6</v>
      </c>
      <c r="P426" s="38">
        <f t="array" aca="1" ref="P426" ca="1">IF($H426="TOTAL HAP",K426,MAX(IF('PTE - Segment Emissions Calcs'!$B$8:$B$8919=$B426,'PTE - Segment Emissions Calcs'!$X$8:$X$8919,)))</f>
        <v>5.4071529411764708E-6</v>
      </c>
      <c r="Q426" s="38">
        <f t="array" aca="1" ref="Q426" ca="1">IF($H426="TOTAL HAP",N426,MAX(IF('PTE - Segment Emissions Calcs'!$B$8:$B$8919=$B426,'PTE - Segment Emissions Calcs'!$Z$8:$Z$8919,)))</f>
        <v>5.4071529411764708E-6</v>
      </c>
      <c r="R426" s="39"/>
    </row>
    <row r="427" spans="1:18" x14ac:dyDescent="0.25">
      <c r="A427" s="40"/>
      <c r="B427" s="40"/>
      <c r="C427" s="34" t="s">
        <v>33</v>
      </c>
      <c r="D427" s="51"/>
      <c r="E427" s="35"/>
      <c r="F427" s="35">
        <f ca="1">IFERROR(VLOOKUP($E427&amp;"-1",'PTE - Segment Emissions Calcs'!$I$8:$V$8919,16,FALSE),0)</f>
        <v>1.9124100000000001E-7</v>
      </c>
      <c r="G427" s="35">
        <f ca="1">IFERROR(VLOOKUP($E427&amp;"-2",'PTE - Segment Emissions Calcs'!$I$8:$V$8919,16,FALSE),0)</f>
        <v>1.9124100000000001E-7</v>
      </c>
      <c r="H427" s="36">
        <f t="shared" ca="1" si="18"/>
        <v>1.9124100000000001E-7</v>
      </c>
      <c r="I427" s="37">
        <f ca="1">IFERROR(VLOOKUP($E427&amp;"-1",'PTE - Segment Emissions Calcs'!$I$8:$X$8919,18,FALSE),0)</f>
        <v>8.3763558000000004E-7</v>
      </c>
      <c r="J427" s="37">
        <f ca="1">IFERROR(VLOOKUP($E427&amp;"-2",'PTE - Segment Emissions Calcs'!$I$8:$X$8919,18,FALSE),0)</f>
        <v>8.3763558000000004E-7</v>
      </c>
      <c r="K427" s="37">
        <f t="shared" ca="1" si="19"/>
        <v>8.3763558000000004E-7</v>
      </c>
      <c r="L427" s="37">
        <f ca="1">IFERROR(VLOOKUP($E427&amp;"-1",'PTE - Segment Emissions Calcs'!$I$8:$Z$8919,20,FALSE),0)</f>
        <v>8.3763558000000004E-7</v>
      </c>
      <c r="M427" s="37">
        <f ca="1">IFERROR(VLOOKUP($E427&amp;"-2",'PTE - Segment Emissions Calcs'!$I$8:$Z$8919,20,FALSE),0)</f>
        <v>8.3763558000000004E-7</v>
      </c>
      <c r="N427" s="37">
        <f t="shared" ca="1" si="20"/>
        <v>8.3763558000000004E-7</v>
      </c>
      <c r="O427" s="38">
        <f t="array" aca="1" ref="O427" ca="1">IF($H427="TOTAL HAP",H427,MAX(IF('PTE - Segment Emissions Calcs'!$B$8:$B$8919=$B427,'PTE - Segment Emissions Calcs'!$V$8:$V$8919,)))</f>
        <v>1.9124100000000001E-7</v>
      </c>
      <c r="P427" s="38">
        <f t="array" aca="1" ref="P427" ca="1">IF($H427="TOTAL HAP",K427,MAX(IF('PTE - Segment Emissions Calcs'!$B$8:$B$8919=$B427,'PTE - Segment Emissions Calcs'!$X$8:$X$8919,)))</f>
        <v>8.3763558000000004E-7</v>
      </c>
      <c r="Q427" s="38">
        <f t="array" aca="1" ref="Q427" ca="1">IF($H427="TOTAL HAP",N427,MAX(IF('PTE - Segment Emissions Calcs'!$B$8:$B$8919=$B427,'PTE - Segment Emissions Calcs'!$Z$8:$Z$8919,)))</f>
        <v>8.3763558000000004E-7</v>
      </c>
      <c r="R427" s="39"/>
    </row>
    <row r="428" spans="1:18" x14ac:dyDescent="0.25">
      <c r="A428" s="40"/>
      <c r="B428" s="40"/>
      <c r="C428" s="34" t="s">
        <v>34</v>
      </c>
      <c r="D428" s="51"/>
      <c r="E428" s="35"/>
      <c r="F428" s="35">
        <f ca="1">IFERROR(VLOOKUP($E428&amp;"-1",'PTE - Segment Emissions Calcs'!$I$8:$V$8919,16,FALSE),0)</f>
        <v>5.1391100000000005E-7</v>
      </c>
      <c r="G428" s="35">
        <f ca="1">IFERROR(VLOOKUP($E428&amp;"-2",'PTE - Segment Emissions Calcs'!$I$8:$V$8919,16,FALSE),0)</f>
        <v>5.1391100000000005E-7</v>
      </c>
      <c r="H428" s="36">
        <f t="shared" ca="1" si="18"/>
        <v>5.1391100000000005E-7</v>
      </c>
      <c r="I428" s="37">
        <f ca="1">IFERROR(VLOOKUP($E428&amp;"-1",'PTE - Segment Emissions Calcs'!$I$8:$X$8919,18,FALSE),0)</f>
        <v>2.2509301800000001E-6</v>
      </c>
      <c r="J428" s="37">
        <f ca="1">IFERROR(VLOOKUP($E428&amp;"-2",'PTE - Segment Emissions Calcs'!$I$8:$X$8919,18,FALSE),0)</f>
        <v>2.2509301800000001E-6</v>
      </c>
      <c r="K428" s="37">
        <f t="shared" ca="1" si="19"/>
        <v>2.2509301800000001E-6</v>
      </c>
      <c r="L428" s="37">
        <f ca="1">IFERROR(VLOOKUP($E428&amp;"-1",'PTE - Segment Emissions Calcs'!$I$8:$Z$8919,20,FALSE),0)</f>
        <v>2.2509301800000001E-6</v>
      </c>
      <c r="M428" s="37">
        <f ca="1">IFERROR(VLOOKUP($E428&amp;"-2",'PTE - Segment Emissions Calcs'!$I$8:$Z$8919,20,FALSE),0)</f>
        <v>2.2509301800000001E-6</v>
      </c>
      <c r="N428" s="37">
        <f t="shared" ca="1" si="20"/>
        <v>2.2509301800000001E-6</v>
      </c>
      <c r="O428" s="38">
        <f t="array" aca="1" ref="O428" ca="1">IF($H428="TOTAL HAP",H428,MAX(IF('PTE - Segment Emissions Calcs'!$B$8:$B$8919=$B428,'PTE - Segment Emissions Calcs'!$V$8:$V$8919,)))</f>
        <v>5.1391100000000005E-7</v>
      </c>
      <c r="P428" s="38">
        <f t="array" aca="1" ref="P428" ca="1">IF($H428="TOTAL HAP",K428,MAX(IF('PTE - Segment Emissions Calcs'!$B$8:$B$8919=$B428,'PTE - Segment Emissions Calcs'!$X$8:$X$8919,)))</f>
        <v>2.2509301800000001E-6</v>
      </c>
      <c r="Q428" s="38">
        <f t="array" aca="1" ref="Q428" ca="1">IF($H428="TOTAL HAP",N428,MAX(IF('PTE - Segment Emissions Calcs'!$B$8:$B$8919=$B428,'PTE - Segment Emissions Calcs'!$Z$8:$Z$8919,)))</f>
        <v>2.2509301800000001E-6</v>
      </c>
      <c r="R428" s="39"/>
    </row>
    <row r="429" spans="1:18" x14ac:dyDescent="0.25">
      <c r="A429" s="40"/>
      <c r="B429" s="40"/>
      <c r="C429" s="34" t="s">
        <v>35</v>
      </c>
      <c r="D429" s="51"/>
      <c r="E429" s="35"/>
      <c r="F429" s="35">
        <f ca="1">IFERROR(VLOOKUP($E429&amp;"-1",'PTE - Segment Emissions Calcs'!$I$8:$V$8919,16,FALSE),0)</f>
        <v>3.7225099999999999E-7</v>
      </c>
      <c r="G429" s="35">
        <f ca="1">IFERROR(VLOOKUP($E429&amp;"-2",'PTE - Segment Emissions Calcs'!$I$8:$V$8919,16,FALSE),0)</f>
        <v>3.7225099999999999E-7</v>
      </c>
      <c r="H429" s="36">
        <f t="shared" ca="1" si="18"/>
        <v>3.7225099999999999E-7</v>
      </c>
      <c r="I429" s="37">
        <f ca="1">IFERROR(VLOOKUP($E429&amp;"-1",'PTE - Segment Emissions Calcs'!$I$8:$X$8919,18,FALSE),0)</f>
        <v>1.6304593799999999E-6</v>
      </c>
      <c r="J429" s="37">
        <f ca="1">IFERROR(VLOOKUP($E429&amp;"-2",'PTE - Segment Emissions Calcs'!$I$8:$X$8919,18,FALSE),0)</f>
        <v>1.6304593799999999E-6</v>
      </c>
      <c r="K429" s="37">
        <f t="shared" ca="1" si="19"/>
        <v>1.6304593799999999E-6</v>
      </c>
      <c r="L429" s="37">
        <f ca="1">IFERROR(VLOOKUP($E429&amp;"-1",'PTE - Segment Emissions Calcs'!$I$8:$Z$8919,20,FALSE),0)</f>
        <v>1.6304593799999999E-6</v>
      </c>
      <c r="M429" s="37">
        <f ca="1">IFERROR(VLOOKUP($E429&amp;"-2",'PTE - Segment Emissions Calcs'!$I$8:$Z$8919,20,FALSE),0)</f>
        <v>1.6304593799999999E-6</v>
      </c>
      <c r="N429" s="37">
        <f t="shared" ca="1" si="20"/>
        <v>1.6304593799999999E-6</v>
      </c>
      <c r="O429" s="38">
        <f t="array" aca="1" ref="O429" ca="1">IF($H429="TOTAL HAP",H429,MAX(IF('PTE - Segment Emissions Calcs'!$B$8:$B$8919=$B429,'PTE - Segment Emissions Calcs'!$V$8:$V$8919,)))</f>
        <v>3.7225099999999999E-7</v>
      </c>
      <c r="P429" s="38">
        <f t="array" aca="1" ref="P429" ca="1">IF($H429="TOTAL HAP",K429,MAX(IF('PTE - Segment Emissions Calcs'!$B$8:$B$8919=$B429,'PTE - Segment Emissions Calcs'!$X$8:$X$8919,)))</f>
        <v>1.6304593799999999E-6</v>
      </c>
      <c r="Q429" s="38">
        <f t="array" aca="1" ref="Q429" ca="1">IF($H429="TOTAL HAP",N429,MAX(IF('PTE - Segment Emissions Calcs'!$B$8:$B$8919=$B429,'PTE - Segment Emissions Calcs'!$Z$8:$Z$8919,)))</f>
        <v>1.6304593799999999E-6</v>
      </c>
      <c r="R429" s="39"/>
    </row>
    <row r="430" spans="1:18" x14ac:dyDescent="0.25">
      <c r="A430" s="40"/>
      <c r="B430" s="40"/>
      <c r="C430" s="34" t="s">
        <v>36</v>
      </c>
      <c r="D430" s="51"/>
      <c r="E430" s="35"/>
      <c r="F430" s="35">
        <f ca="1">IFERROR(VLOOKUP($E430&amp;"-1",'PTE - Segment Emissions Calcs'!$I$8:$V$8919,16,FALSE),0)</f>
        <v>1.74714E-6</v>
      </c>
      <c r="G430" s="35">
        <f ca="1">IFERROR(VLOOKUP($E430&amp;"-2",'PTE - Segment Emissions Calcs'!$I$8:$V$8919,16,FALSE),0)</f>
        <v>1.74714E-6</v>
      </c>
      <c r="H430" s="36">
        <f t="shared" ca="1" si="18"/>
        <v>1.74714E-6</v>
      </c>
      <c r="I430" s="37">
        <f ca="1">IFERROR(VLOOKUP($E430&amp;"-1",'PTE - Segment Emissions Calcs'!$I$8:$X$8919,18,FALSE),0)</f>
        <v>7.6524731999999993E-6</v>
      </c>
      <c r="J430" s="37">
        <f ca="1">IFERROR(VLOOKUP($E430&amp;"-2",'PTE - Segment Emissions Calcs'!$I$8:$X$8919,18,FALSE),0)</f>
        <v>7.6524731999999993E-6</v>
      </c>
      <c r="K430" s="37">
        <f t="shared" ca="1" si="19"/>
        <v>7.6524731999999993E-6</v>
      </c>
      <c r="L430" s="37">
        <f ca="1">IFERROR(VLOOKUP($E430&amp;"-1",'PTE - Segment Emissions Calcs'!$I$8:$Z$8919,20,FALSE),0)</f>
        <v>7.6524731999999993E-6</v>
      </c>
      <c r="M430" s="37">
        <f ca="1">IFERROR(VLOOKUP($E430&amp;"-2",'PTE - Segment Emissions Calcs'!$I$8:$Z$8919,20,FALSE),0)</f>
        <v>7.6524731999999993E-6</v>
      </c>
      <c r="N430" s="37">
        <f t="shared" ca="1" si="20"/>
        <v>7.6524731999999993E-6</v>
      </c>
      <c r="O430" s="38">
        <f t="array" aca="1" ref="O430" ca="1">IF($H430="TOTAL HAP",H430,MAX(IF('PTE - Segment Emissions Calcs'!$B$8:$B$8919=$B430,'PTE - Segment Emissions Calcs'!$V$8:$V$8919,)))</f>
        <v>1.74714E-6</v>
      </c>
      <c r="P430" s="38">
        <f t="array" aca="1" ref="P430" ca="1">IF($H430="TOTAL HAP",K430,MAX(IF('PTE - Segment Emissions Calcs'!$B$8:$B$8919=$B430,'PTE - Segment Emissions Calcs'!$X$8:$X$8919,)))</f>
        <v>7.6524731999999993E-6</v>
      </c>
      <c r="Q430" s="38">
        <f t="array" aca="1" ref="Q430" ca="1">IF($H430="TOTAL HAP",N430,MAX(IF('PTE - Segment Emissions Calcs'!$B$8:$B$8919=$B430,'PTE - Segment Emissions Calcs'!$Z$8:$Z$8919,)))</f>
        <v>7.6524731999999993E-6</v>
      </c>
      <c r="R430" s="39"/>
    </row>
    <row r="431" spans="1:18" x14ac:dyDescent="0.25">
      <c r="A431" s="40"/>
      <c r="B431" s="40"/>
      <c r="C431" s="34" t="s">
        <v>37</v>
      </c>
      <c r="D431" s="51"/>
      <c r="E431" s="35"/>
      <c r="F431" s="35">
        <f ca="1">IFERROR(VLOOKUP($E431&amp;"-1",'PTE - Segment Emissions Calcs'!$I$8:$V$8919,16,FALSE),0)</f>
        <v>1.6526999999999999E-4</v>
      </c>
      <c r="G431" s="35">
        <f ca="1">IFERROR(VLOOKUP($E431&amp;"-2",'PTE - Segment Emissions Calcs'!$I$8:$V$8919,16,FALSE),0)</f>
        <v>1.6526999999999999E-4</v>
      </c>
      <c r="H431" s="36">
        <f t="shared" ca="1" si="18"/>
        <v>1.6526999999999999E-4</v>
      </c>
      <c r="I431" s="37">
        <f ca="1">IFERROR(VLOOKUP($E431&amp;"-1",'PTE - Segment Emissions Calcs'!$I$8:$X$8919,18,FALSE),0)</f>
        <v>7.238825999999999E-4</v>
      </c>
      <c r="J431" s="37">
        <f ca="1">IFERROR(VLOOKUP($E431&amp;"-2",'PTE - Segment Emissions Calcs'!$I$8:$X$8919,18,FALSE),0)</f>
        <v>7.238825999999999E-4</v>
      </c>
      <c r="K431" s="37">
        <f t="shared" ca="1" si="19"/>
        <v>7.238825999999999E-4</v>
      </c>
      <c r="L431" s="37">
        <f ca="1">IFERROR(VLOOKUP($E431&amp;"-1",'PTE - Segment Emissions Calcs'!$I$8:$Z$8919,20,FALSE),0)</f>
        <v>7.238825999999999E-4</v>
      </c>
      <c r="M431" s="37">
        <f ca="1">IFERROR(VLOOKUP($E431&amp;"-2",'PTE - Segment Emissions Calcs'!$I$8:$Z$8919,20,FALSE),0)</f>
        <v>7.238825999999999E-4</v>
      </c>
      <c r="N431" s="37">
        <f t="shared" ca="1" si="20"/>
        <v>7.238825999999999E-4</v>
      </c>
      <c r="O431" s="38">
        <f t="array" aca="1" ref="O431" ca="1">IF($H431="TOTAL HAP",H431,MAX(IF('PTE - Segment Emissions Calcs'!$B$8:$B$8919=$B431,'PTE - Segment Emissions Calcs'!$V$8:$V$8919,)))</f>
        <v>1.6526999999999999E-4</v>
      </c>
      <c r="P431" s="38">
        <f t="array" aca="1" ref="P431" ca="1">IF($H431="TOTAL HAP",K431,MAX(IF('PTE - Segment Emissions Calcs'!$B$8:$B$8919=$B431,'PTE - Segment Emissions Calcs'!$X$8:$X$8919,)))</f>
        <v>7.238825999999999E-4</v>
      </c>
      <c r="Q431" s="38">
        <f t="array" aca="1" ref="Q431" ca="1">IF($H431="TOTAL HAP",N431,MAX(IF('PTE - Segment Emissions Calcs'!$B$8:$B$8919=$B431,'PTE - Segment Emissions Calcs'!$Z$8:$Z$8919,)))</f>
        <v>7.238825999999999E-4</v>
      </c>
      <c r="R431" s="39"/>
    </row>
    <row r="432" spans="1:18" x14ac:dyDescent="0.25">
      <c r="A432" s="40"/>
      <c r="B432" s="40"/>
      <c r="C432" s="34" t="s">
        <v>38</v>
      </c>
      <c r="D432" s="51"/>
      <c r="E432" s="35"/>
      <c r="F432" s="35">
        <f ca="1">IFERROR(VLOOKUP($E432&amp;"-1",'PTE - Segment Emissions Calcs'!$I$8:$V$8919,16,FALSE),0)</f>
        <v>4.5173799999999996E-6</v>
      </c>
      <c r="G432" s="35">
        <f ca="1">IFERROR(VLOOKUP($E432&amp;"-2",'PTE - Segment Emissions Calcs'!$I$8:$V$8919,16,FALSE),0)</f>
        <v>4.5173799999999996E-6</v>
      </c>
      <c r="H432" s="36">
        <f t="shared" ca="1" si="18"/>
        <v>4.5173799999999996E-6</v>
      </c>
      <c r="I432" s="37">
        <f ca="1">IFERROR(VLOOKUP($E432&amp;"-1",'PTE - Segment Emissions Calcs'!$I$8:$X$8919,18,FALSE),0)</f>
        <v>1.9786124399999996E-5</v>
      </c>
      <c r="J432" s="37">
        <f ca="1">IFERROR(VLOOKUP($E432&amp;"-2",'PTE - Segment Emissions Calcs'!$I$8:$X$8919,18,FALSE),0)</f>
        <v>1.9786124399999996E-5</v>
      </c>
      <c r="K432" s="37">
        <f t="shared" ca="1" si="19"/>
        <v>1.9786124399999996E-5</v>
      </c>
      <c r="L432" s="37">
        <f ca="1">IFERROR(VLOOKUP($E432&amp;"-1",'PTE - Segment Emissions Calcs'!$I$8:$Z$8919,20,FALSE),0)</f>
        <v>1.9786124399999996E-5</v>
      </c>
      <c r="M432" s="37">
        <f ca="1">IFERROR(VLOOKUP($E432&amp;"-2",'PTE - Segment Emissions Calcs'!$I$8:$Z$8919,20,FALSE),0)</f>
        <v>1.9786124399999996E-5</v>
      </c>
      <c r="N432" s="37">
        <f t="shared" ca="1" si="20"/>
        <v>1.9786124399999996E-5</v>
      </c>
      <c r="O432" s="38">
        <f t="array" aca="1" ref="O432" ca="1">IF($H432="TOTAL HAP",H432,MAX(IF('PTE - Segment Emissions Calcs'!$B$8:$B$8919=$B432,'PTE - Segment Emissions Calcs'!$V$8:$V$8919,)))</f>
        <v>4.5173799999999996E-6</v>
      </c>
      <c r="P432" s="38">
        <f t="array" aca="1" ref="P432" ca="1">IF($H432="TOTAL HAP",K432,MAX(IF('PTE - Segment Emissions Calcs'!$B$8:$B$8919=$B432,'PTE - Segment Emissions Calcs'!$X$8:$X$8919,)))</f>
        <v>1.9786124399999996E-5</v>
      </c>
      <c r="Q432" s="38">
        <f t="array" aca="1" ref="Q432" ca="1">IF($H432="TOTAL HAP",N432,MAX(IF('PTE - Segment Emissions Calcs'!$B$8:$B$8919=$B432,'PTE - Segment Emissions Calcs'!$Z$8:$Z$8919,)))</f>
        <v>1.9786124399999996E-5</v>
      </c>
      <c r="R432" s="39"/>
    </row>
    <row r="433" spans="1:18" x14ac:dyDescent="0.25">
      <c r="A433" s="40"/>
      <c r="B433" s="40"/>
      <c r="C433" s="34" t="s">
        <v>39</v>
      </c>
      <c r="D433" s="51"/>
      <c r="E433" s="35"/>
      <c r="F433" s="35">
        <f ca="1">IFERROR(VLOOKUP($E433&amp;"-1",'PTE - Segment Emissions Calcs'!$I$8:$V$8919,16,FALSE),0)</f>
        <v>2.0855499999999999E-6</v>
      </c>
      <c r="G433" s="35">
        <f ca="1">IFERROR(VLOOKUP($E433&amp;"-2",'PTE - Segment Emissions Calcs'!$I$8:$V$8919,16,FALSE),0)</f>
        <v>2.0855499999999999E-6</v>
      </c>
      <c r="H433" s="36">
        <f t="shared" ca="1" si="18"/>
        <v>2.0855499999999999E-6</v>
      </c>
      <c r="I433" s="37">
        <f ca="1">IFERROR(VLOOKUP($E433&amp;"-1",'PTE - Segment Emissions Calcs'!$I$8:$X$8919,18,FALSE),0)</f>
        <v>9.1347089999999987E-6</v>
      </c>
      <c r="J433" s="37">
        <f ca="1">IFERROR(VLOOKUP($E433&amp;"-2",'PTE - Segment Emissions Calcs'!$I$8:$X$8919,18,FALSE),0)</f>
        <v>9.1347089999999987E-6</v>
      </c>
      <c r="K433" s="37">
        <f t="shared" ca="1" si="19"/>
        <v>9.1347089999999987E-6</v>
      </c>
      <c r="L433" s="37">
        <f ca="1">IFERROR(VLOOKUP($E433&amp;"-1",'PTE - Segment Emissions Calcs'!$I$8:$Z$8919,20,FALSE),0)</f>
        <v>9.1347089999999987E-6</v>
      </c>
      <c r="M433" s="37">
        <f ca="1">IFERROR(VLOOKUP($E433&amp;"-2",'PTE - Segment Emissions Calcs'!$I$8:$Z$8919,20,FALSE),0)</f>
        <v>9.1347089999999987E-6</v>
      </c>
      <c r="N433" s="37">
        <f t="shared" ca="1" si="20"/>
        <v>9.1347089999999987E-6</v>
      </c>
      <c r="O433" s="38">
        <f t="array" aca="1" ref="O433" ca="1">IF($H433="TOTAL HAP",H433,MAX(IF('PTE - Segment Emissions Calcs'!$B$8:$B$8919=$B433,'PTE - Segment Emissions Calcs'!$V$8:$V$8919,)))</f>
        <v>2.0855499999999999E-6</v>
      </c>
      <c r="P433" s="38">
        <f t="array" aca="1" ref="P433" ca="1">IF($H433="TOTAL HAP",K433,MAX(IF('PTE - Segment Emissions Calcs'!$B$8:$B$8919=$B433,'PTE - Segment Emissions Calcs'!$X$8:$X$8919,)))</f>
        <v>9.1347089999999987E-6</v>
      </c>
      <c r="Q433" s="38">
        <f t="array" aca="1" ref="Q433" ca="1">IF($H433="TOTAL HAP",N433,MAX(IF('PTE - Segment Emissions Calcs'!$B$8:$B$8919=$B433,'PTE - Segment Emissions Calcs'!$Z$8:$Z$8919,)))</f>
        <v>9.1347089999999987E-6</v>
      </c>
      <c r="R433" s="39"/>
    </row>
    <row r="434" spans="1:18" x14ac:dyDescent="0.25">
      <c r="A434" s="40"/>
      <c r="B434" s="40"/>
      <c r="C434" s="34" t="s">
        <v>40</v>
      </c>
      <c r="D434" s="51"/>
      <c r="E434" s="35"/>
      <c r="F434" s="35">
        <f ca="1">IFERROR(VLOOKUP($E434&amp;"-1",'PTE - Segment Emissions Calcs'!$I$8:$V$8919,16,FALSE),0)</f>
        <v>9.9949000000000004E-8</v>
      </c>
      <c r="G434" s="35">
        <f ca="1">IFERROR(VLOOKUP($E434&amp;"-2",'PTE - Segment Emissions Calcs'!$I$8:$V$8919,16,FALSE),0)</f>
        <v>9.9949000000000004E-8</v>
      </c>
      <c r="H434" s="36">
        <f t="shared" ca="1" si="18"/>
        <v>9.9949000000000004E-8</v>
      </c>
      <c r="I434" s="37">
        <f ca="1">IFERROR(VLOOKUP($E434&amp;"-1",'PTE - Segment Emissions Calcs'!$I$8:$X$8919,18,FALSE),0)</f>
        <v>4.3777662000000001E-7</v>
      </c>
      <c r="J434" s="37">
        <f ca="1">IFERROR(VLOOKUP($E434&amp;"-2",'PTE - Segment Emissions Calcs'!$I$8:$X$8919,18,FALSE),0)</f>
        <v>4.3777662000000001E-7</v>
      </c>
      <c r="K434" s="37">
        <f t="shared" ca="1" si="19"/>
        <v>4.3777662000000001E-7</v>
      </c>
      <c r="L434" s="37">
        <f ca="1">IFERROR(VLOOKUP($E434&amp;"-1",'PTE - Segment Emissions Calcs'!$I$8:$Z$8919,20,FALSE),0)</f>
        <v>4.3777662000000001E-7</v>
      </c>
      <c r="M434" s="37">
        <f ca="1">IFERROR(VLOOKUP($E434&amp;"-2",'PTE - Segment Emissions Calcs'!$I$8:$Z$8919,20,FALSE),0)</f>
        <v>4.3777662000000001E-7</v>
      </c>
      <c r="N434" s="37">
        <f t="shared" ca="1" si="20"/>
        <v>4.3777662000000001E-7</v>
      </c>
      <c r="O434" s="38">
        <f t="array" aca="1" ref="O434" ca="1">IF($H434="TOTAL HAP",H434,MAX(IF('PTE - Segment Emissions Calcs'!$B$8:$B$8919=$B434,'PTE - Segment Emissions Calcs'!$V$8:$V$8919,)))</f>
        <v>9.9949000000000004E-8</v>
      </c>
      <c r="P434" s="38">
        <f t="array" aca="1" ref="P434" ca="1">IF($H434="TOTAL HAP",K434,MAX(IF('PTE - Segment Emissions Calcs'!$B$8:$B$8919=$B434,'PTE - Segment Emissions Calcs'!$X$8:$X$8919,)))</f>
        <v>4.3777662000000001E-7</v>
      </c>
      <c r="Q434" s="38">
        <f t="array" aca="1" ref="Q434" ca="1">IF($H434="TOTAL HAP",N434,MAX(IF('PTE - Segment Emissions Calcs'!$B$8:$B$8919=$B434,'PTE - Segment Emissions Calcs'!$Z$8:$Z$8919,)))</f>
        <v>4.3777662000000001E-7</v>
      </c>
      <c r="R434" s="39"/>
    </row>
    <row r="435" spans="1:18" x14ac:dyDescent="0.25">
      <c r="A435" s="40"/>
      <c r="B435" s="40"/>
      <c r="C435" s="34" t="s">
        <v>41</v>
      </c>
      <c r="D435" s="51"/>
      <c r="E435" s="35"/>
      <c r="F435" s="35">
        <f ca="1">IFERROR(VLOOKUP($E435&amp;"-1",'PTE - Segment Emissions Calcs'!$I$8:$V$8919,16,FALSE),0)</f>
        <v>1.31429E-6</v>
      </c>
      <c r="G435" s="35">
        <f ca="1">IFERROR(VLOOKUP($E435&amp;"-2",'PTE - Segment Emissions Calcs'!$I$8:$V$8919,16,FALSE),0)</f>
        <v>1.31429E-6</v>
      </c>
      <c r="H435" s="36">
        <f t="shared" ca="1" si="18"/>
        <v>1.31429E-6</v>
      </c>
      <c r="I435" s="37">
        <f ca="1">IFERROR(VLOOKUP($E435&amp;"-1",'PTE - Segment Emissions Calcs'!$I$8:$X$8919,18,FALSE),0)</f>
        <v>5.7565902000000001E-6</v>
      </c>
      <c r="J435" s="37">
        <f ca="1">IFERROR(VLOOKUP($E435&amp;"-2",'PTE - Segment Emissions Calcs'!$I$8:$X$8919,18,FALSE),0)</f>
        <v>5.7565902000000001E-6</v>
      </c>
      <c r="K435" s="37">
        <f t="shared" ca="1" si="19"/>
        <v>5.7565902000000001E-6</v>
      </c>
      <c r="L435" s="37">
        <f ca="1">IFERROR(VLOOKUP($E435&amp;"-1",'PTE - Segment Emissions Calcs'!$I$8:$Z$8919,20,FALSE),0)</f>
        <v>5.7565902000000001E-6</v>
      </c>
      <c r="M435" s="37">
        <f ca="1">IFERROR(VLOOKUP($E435&amp;"-2",'PTE - Segment Emissions Calcs'!$I$8:$Z$8919,20,FALSE),0)</f>
        <v>5.7565902000000001E-6</v>
      </c>
      <c r="N435" s="37">
        <f t="shared" ca="1" si="20"/>
        <v>5.7565902000000001E-6</v>
      </c>
      <c r="O435" s="38">
        <f t="array" aca="1" ref="O435" ca="1">IF($H435="TOTAL HAP",H435,MAX(IF('PTE - Segment Emissions Calcs'!$B$8:$B$8919=$B435,'PTE - Segment Emissions Calcs'!$V$8:$V$8919,)))</f>
        <v>1.31429E-6</v>
      </c>
      <c r="P435" s="38">
        <f t="array" aca="1" ref="P435" ca="1">IF($H435="TOTAL HAP",K435,MAX(IF('PTE - Segment Emissions Calcs'!$B$8:$B$8919=$B435,'PTE - Segment Emissions Calcs'!$X$8:$X$8919,)))</f>
        <v>5.7565902000000001E-6</v>
      </c>
      <c r="Q435" s="38">
        <f t="array" aca="1" ref="Q435" ca="1">IF($H435="TOTAL HAP",N435,MAX(IF('PTE - Segment Emissions Calcs'!$B$8:$B$8919=$B435,'PTE - Segment Emissions Calcs'!$Z$8:$Z$8919,)))</f>
        <v>5.7565902000000001E-6</v>
      </c>
      <c r="R435" s="39"/>
    </row>
    <row r="436" spans="1:18" x14ac:dyDescent="0.25">
      <c r="A436" s="40"/>
      <c r="B436" s="40"/>
      <c r="C436" s="34" t="s">
        <v>42</v>
      </c>
      <c r="D436" s="51"/>
      <c r="E436" s="35"/>
      <c r="F436" s="35">
        <f ca="1">IFERROR(VLOOKUP($E436&amp;"-1",'PTE - Segment Emissions Calcs'!$I$8:$V$8919,16,FALSE),0)</f>
        <v>1.2513300000000001E-7</v>
      </c>
      <c r="G436" s="35">
        <f ca="1">IFERROR(VLOOKUP($E436&amp;"-2",'PTE - Segment Emissions Calcs'!$I$8:$V$8919,16,FALSE),0)</f>
        <v>1.2513300000000001E-7</v>
      </c>
      <c r="H436" s="36">
        <f t="shared" ca="1" si="18"/>
        <v>1.2513300000000001E-7</v>
      </c>
      <c r="I436" s="37">
        <f ca="1">IFERROR(VLOOKUP($E436&amp;"-1",'PTE - Segment Emissions Calcs'!$I$8:$X$8919,18,FALSE),0)</f>
        <v>5.4808254000000008E-7</v>
      </c>
      <c r="J436" s="37">
        <f ca="1">IFERROR(VLOOKUP($E436&amp;"-2",'PTE - Segment Emissions Calcs'!$I$8:$X$8919,18,FALSE),0)</f>
        <v>5.4808254000000008E-7</v>
      </c>
      <c r="K436" s="37">
        <f t="shared" ca="1" si="19"/>
        <v>5.4808254000000008E-7</v>
      </c>
      <c r="L436" s="37">
        <f ca="1">IFERROR(VLOOKUP($E436&amp;"-1",'PTE - Segment Emissions Calcs'!$I$8:$Z$8919,20,FALSE),0)</f>
        <v>5.4808254000000008E-7</v>
      </c>
      <c r="M436" s="37">
        <f ca="1">IFERROR(VLOOKUP($E436&amp;"-2",'PTE - Segment Emissions Calcs'!$I$8:$Z$8919,20,FALSE),0)</f>
        <v>5.4808254000000008E-7</v>
      </c>
      <c r="N436" s="37">
        <f t="shared" ca="1" si="20"/>
        <v>5.4808254000000008E-7</v>
      </c>
      <c r="O436" s="38">
        <f t="array" aca="1" ref="O436" ca="1">IF($H436="TOTAL HAP",H436,MAX(IF('PTE - Segment Emissions Calcs'!$B$8:$B$8919=$B436,'PTE - Segment Emissions Calcs'!$V$8:$V$8919,)))</f>
        <v>1.2513300000000001E-7</v>
      </c>
      <c r="P436" s="38">
        <f t="array" aca="1" ref="P436" ca="1">IF($H436="TOTAL HAP",K436,MAX(IF('PTE - Segment Emissions Calcs'!$B$8:$B$8919=$B436,'PTE - Segment Emissions Calcs'!$X$8:$X$8919,)))</f>
        <v>5.4808254000000008E-7</v>
      </c>
      <c r="Q436" s="38">
        <f t="array" aca="1" ref="Q436" ca="1">IF($H436="TOTAL HAP",N436,MAX(IF('PTE - Segment Emissions Calcs'!$B$8:$B$8919=$B436,'PTE - Segment Emissions Calcs'!$Z$8:$Z$8919,)))</f>
        <v>5.4808254000000008E-7</v>
      </c>
      <c r="R436" s="39"/>
    </row>
    <row r="437" spans="1:18" x14ac:dyDescent="0.25">
      <c r="A437" s="40"/>
      <c r="B437" s="40"/>
      <c r="C437" s="34" t="s">
        <v>43</v>
      </c>
      <c r="D437" s="51"/>
      <c r="E437" s="35"/>
      <c r="F437" s="35">
        <f ca="1">IFERROR(VLOOKUP($E437&amp;"-1",'PTE - Segment Emissions Calcs'!$I$8:$V$8919,16,FALSE),0)</f>
        <v>9.4440000000000004E-8</v>
      </c>
      <c r="G437" s="35">
        <f ca="1">IFERROR(VLOOKUP($E437&amp;"-2",'PTE - Segment Emissions Calcs'!$I$8:$V$8919,16,FALSE),0)</f>
        <v>9.4440000000000004E-8</v>
      </c>
      <c r="H437" s="36">
        <f t="shared" ca="1" si="18"/>
        <v>9.4440000000000004E-8</v>
      </c>
      <c r="I437" s="37">
        <f ca="1">IFERROR(VLOOKUP($E437&amp;"-1",'PTE - Segment Emissions Calcs'!$I$8:$X$8919,18,FALSE),0)</f>
        <v>4.1364720000000001E-7</v>
      </c>
      <c r="J437" s="37">
        <f ca="1">IFERROR(VLOOKUP($E437&amp;"-2",'PTE - Segment Emissions Calcs'!$I$8:$X$8919,18,FALSE),0)</f>
        <v>4.1364720000000001E-7</v>
      </c>
      <c r="K437" s="37">
        <f t="shared" ca="1" si="19"/>
        <v>4.1364720000000001E-7</v>
      </c>
      <c r="L437" s="37">
        <f ca="1">IFERROR(VLOOKUP($E437&amp;"-1",'PTE - Segment Emissions Calcs'!$I$8:$Z$8919,20,FALSE),0)</f>
        <v>4.1364720000000001E-7</v>
      </c>
      <c r="M437" s="37">
        <f ca="1">IFERROR(VLOOKUP($E437&amp;"-2",'PTE - Segment Emissions Calcs'!$I$8:$Z$8919,20,FALSE),0)</f>
        <v>4.1364720000000001E-7</v>
      </c>
      <c r="N437" s="37">
        <f t="shared" ca="1" si="20"/>
        <v>4.1364720000000001E-7</v>
      </c>
      <c r="O437" s="38">
        <f t="array" aca="1" ref="O437" ca="1">IF($H437="TOTAL HAP",H437,MAX(IF('PTE - Segment Emissions Calcs'!$B$8:$B$8919=$B437,'PTE - Segment Emissions Calcs'!$V$8:$V$8919,)))</f>
        <v>9.4440000000000004E-8</v>
      </c>
      <c r="P437" s="38">
        <f t="array" aca="1" ref="P437" ca="1">IF($H437="TOTAL HAP",K437,MAX(IF('PTE - Segment Emissions Calcs'!$B$8:$B$8919=$B437,'PTE - Segment Emissions Calcs'!$X$8:$X$8919,)))</f>
        <v>4.1364720000000001E-7</v>
      </c>
      <c r="Q437" s="38">
        <f t="array" aca="1" ref="Q437" ca="1">IF($H437="TOTAL HAP",N437,MAX(IF('PTE - Segment Emissions Calcs'!$B$8:$B$8919=$B437,'PTE - Segment Emissions Calcs'!$Z$8:$Z$8919,)))</f>
        <v>4.1364720000000001E-7</v>
      </c>
      <c r="R437" s="39"/>
    </row>
    <row r="438" spans="1:18" x14ac:dyDescent="0.25">
      <c r="A438" s="40"/>
      <c r="B438" s="40"/>
      <c r="C438" s="34" t="s">
        <v>44</v>
      </c>
      <c r="D438" s="51"/>
      <c r="E438" s="35"/>
      <c r="F438" s="35">
        <f ca="1">IFERROR(VLOOKUP($E438&amp;"-1",'PTE - Segment Emissions Calcs'!$I$8:$V$8919,16,FALSE),0)</f>
        <v>9.2588235294117647E-5</v>
      </c>
      <c r="G438" s="35">
        <f ca="1">IFERROR(VLOOKUP($E438&amp;"-2",'PTE - Segment Emissions Calcs'!$I$8:$V$8919,16,FALSE),0)</f>
        <v>9.2588235294117647E-5</v>
      </c>
      <c r="H438" s="36">
        <f t="shared" ca="1" si="18"/>
        <v>9.2588235294117647E-5</v>
      </c>
      <c r="I438" s="37">
        <f ca="1">IFERROR(VLOOKUP($E438&amp;"-1",'PTE - Segment Emissions Calcs'!$I$8:$X$8919,18,FALSE),0)</f>
        <v>4.0553647058823528E-4</v>
      </c>
      <c r="J438" s="37">
        <f ca="1">IFERROR(VLOOKUP($E438&amp;"-2",'PTE - Segment Emissions Calcs'!$I$8:$X$8919,18,FALSE),0)</f>
        <v>4.0553647058823528E-4</v>
      </c>
      <c r="K438" s="37">
        <f t="shared" ca="1" si="19"/>
        <v>4.0553647058823528E-4</v>
      </c>
      <c r="L438" s="37">
        <f ca="1">IFERROR(VLOOKUP($E438&amp;"-1",'PTE - Segment Emissions Calcs'!$I$8:$Z$8919,20,FALSE),0)</f>
        <v>4.0553647058823528E-4</v>
      </c>
      <c r="M438" s="37">
        <f ca="1">IFERROR(VLOOKUP($E438&amp;"-2",'PTE - Segment Emissions Calcs'!$I$8:$Z$8919,20,FALSE),0)</f>
        <v>4.0553647058823528E-4</v>
      </c>
      <c r="N438" s="37">
        <f t="shared" ca="1" si="20"/>
        <v>4.0553647058823528E-4</v>
      </c>
      <c r="O438" s="38">
        <f t="array" aca="1" ref="O438" ca="1">IF($H438="TOTAL HAP",H438,MAX(IF('PTE - Segment Emissions Calcs'!$B$8:$B$8919=$B438,'PTE - Segment Emissions Calcs'!$V$8:$V$8919,)))</f>
        <v>9.2588235294117647E-5</v>
      </c>
      <c r="P438" s="38">
        <f t="array" aca="1" ref="P438" ca="1">IF($H438="TOTAL HAP",K438,MAX(IF('PTE - Segment Emissions Calcs'!$B$8:$B$8919=$B438,'PTE - Segment Emissions Calcs'!$X$8:$X$8919,)))</f>
        <v>4.0553647058823528E-4</v>
      </c>
      <c r="Q438" s="38">
        <f t="array" aca="1" ref="Q438" ca="1">IF($H438="TOTAL HAP",N438,MAX(IF('PTE - Segment Emissions Calcs'!$B$8:$B$8919=$B438,'PTE - Segment Emissions Calcs'!$Z$8:$Z$8919,)))</f>
        <v>4.0553647058823528E-4</v>
      </c>
      <c r="R438" s="39"/>
    </row>
    <row r="439" spans="1:18" x14ac:dyDescent="0.25">
      <c r="A439" s="40"/>
      <c r="B439" s="40"/>
      <c r="C439" s="34" t="s">
        <v>45</v>
      </c>
      <c r="D439" s="51"/>
      <c r="E439" s="35"/>
      <c r="F439" s="35">
        <f ca="1">IFERROR(VLOOKUP($E439&amp;"-1",'PTE - Segment Emissions Calcs'!$I$8:$V$8919,16,FALSE),0)</f>
        <v>2.2823E-7</v>
      </c>
      <c r="G439" s="35">
        <f ca="1">IFERROR(VLOOKUP($E439&amp;"-2",'PTE - Segment Emissions Calcs'!$I$8:$V$8919,16,FALSE),0)</f>
        <v>2.2823E-7</v>
      </c>
      <c r="H439" s="36">
        <f t="shared" ca="1" si="18"/>
        <v>2.2823E-7</v>
      </c>
      <c r="I439" s="37">
        <f ca="1">IFERROR(VLOOKUP($E439&amp;"-1",'PTE - Segment Emissions Calcs'!$I$8:$X$8919,18,FALSE),0)</f>
        <v>9.9964739999999992E-7</v>
      </c>
      <c r="J439" s="37">
        <f ca="1">IFERROR(VLOOKUP($E439&amp;"-2",'PTE - Segment Emissions Calcs'!$I$8:$X$8919,18,FALSE),0)</f>
        <v>9.9964739999999992E-7</v>
      </c>
      <c r="K439" s="37">
        <f t="shared" ca="1" si="19"/>
        <v>9.9964739999999992E-7</v>
      </c>
      <c r="L439" s="37">
        <f ca="1">IFERROR(VLOOKUP($E439&amp;"-1",'PTE - Segment Emissions Calcs'!$I$8:$Z$8919,20,FALSE),0)</f>
        <v>9.9964739999999992E-7</v>
      </c>
      <c r="M439" s="37">
        <f ca="1">IFERROR(VLOOKUP($E439&amp;"-2",'PTE - Segment Emissions Calcs'!$I$8:$Z$8919,20,FALSE),0)</f>
        <v>9.9964739999999992E-7</v>
      </c>
      <c r="N439" s="37">
        <f t="shared" ca="1" si="20"/>
        <v>9.9964739999999992E-7</v>
      </c>
      <c r="O439" s="38">
        <f t="array" aca="1" ref="O439" ca="1">IF($H439="TOTAL HAP",H439,MAX(IF('PTE - Segment Emissions Calcs'!$B$8:$B$8919=$B439,'PTE - Segment Emissions Calcs'!$V$8:$V$8919,)))</f>
        <v>2.2823E-7</v>
      </c>
      <c r="P439" s="38">
        <f t="array" aca="1" ref="P439" ca="1">IF($H439="TOTAL HAP",K439,MAX(IF('PTE - Segment Emissions Calcs'!$B$8:$B$8919=$B439,'PTE - Segment Emissions Calcs'!$X$8:$X$8919,)))</f>
        <v>9.9964739999999992E-7</v>
      </c>
      <c r="Q439" s="38">
        <f t="array" aca="1" ref="Q439" ca="1">IF($H439="TOTAL HAP",N439,MAX(IF('PTE - Segment Emissions Calcs'!$B$8:$B$8919=$B439,'PTE - Segment Emissions Calcs'!$Z$8:$Z$8919,)))</f>
        <v>9.9964739999999992E-7</v>
      </c>
      <c r="R439" s="39"/>
    </row>
    <row r="440" spans="1:18" x14ac:dyDescent="0.25">
      <c r="A440" s="40"/>
      <c r="B440" s="40"/>
      <c r="C440" s="34" t="s">
        <v>46</v>
      </c>
      <c r="D440" s="51"/>
      <c r="E440" s="35"/>
      <c r="F440" s="35">
        <f ca="1">IFERROR(VLOOKUP($E440&amp;"-1",'PTE - Segment Emissions Calcs'!$I$8:$V$8919,16,FALSE),0)</f>
        <v>2.1249000000000002E-7</v>
      </c>
      <c r="G440" s="35">
        <f ca="1">IFERROR(VLOOKUP($E440&amp;"-2",'PTE - Segment Emissions Calcs'!$I$8:$V$8919,16,FALSE),0)</f>
        <v>2.1249000000000002E-7</v>
      </c>
      <c r="H440" s="36">
        <f t="shared" ca="1" si="18"/>
        <v>2.1249000000000002E-7</v>
      </c>
      <c r="I440" s="37">
        <f ca="1">IFERROR(VLOOKUP($E440&amp;"-1",'PTE - Segment Emissions Calcs'!$I$8:$X$8919,18,FALSE),0)</f>
        <v>9.3070620000000009E-7</v>
      </c>
      <c r="J440" s="37">
        <f ca="1">IFERROR(VLOOKUP($E440&amp;"-2",'PTE - Segment Emissions Calcs'!$I$8:$X$8919,18,FALSE),0)</f>
        <v>9.3070620000000009E-7</v>
      </c>
      <c r="K440" s="37">
        <f t="shared" ca="1" si="19"/>
        <v>9.3070620000000009E-7</v>
      </c>
      <c r="L440" s="37">
        <f ca="1">IFERROR(VLOOKUP($E440&amp;"-1",'PTE - Segment Emissions Calcs'!$I$8:$Z$8919,20,FALSE),0)</f>
        <v>9.3070620000000009E-7</v>
      </c>
      <c r="M440" s="37">
        <f ca="1">IFERROR(VLOOKUP($E440&amp;"-2",'PTE - Segment Emissions Calcs'!$I$8:$Z$8919,20,FALSE),0)</f>
        <v>9.3070620000000009E-7</v>
      </c>
      <c r="N440" s="37">
        <f t="shared" ca="1" si="20"/>
        <v>9.3070620000000009E-7</v>
      </c>
      <c r="O440" s="38">
        <f t="array" aca="1" ref="O440" ca="1">IF($H440="TOTAL HAP",H440,MAX(IF('PTE - Segment Emissions Calcs'!$B$8:$B$8919=$B440,'PTE - Segment Emissions Calcs'!$V$8:$V$8919,)))</f>
        <v>2.1249000000000002E-7</v>
      </c>
      <c r="P440" s="38">
        <f t="array" aca="1" ref="P440" ca="1">IF($H440="TOTAL HAP",K440,MAX(IF('PTE - Segment Emissions Calcs'!$B$8:$B$8919=$B440,'PTE - Segment Emissions Calcs'!$X$8:$X$8919,)))</f>
        <v>9.3070620000000009E-7</v>
      </c>
      <c r="Q440" s="38">
        <f t="array" aca="1" ref="Q440" ca="1">IF($H440="TOTAL HAP",N440,MAX(IF('PTE - Segment Emissions Calcs'!$B$8:$B$8919=$B440,'PTE - Segment Emissions Calcs'!$Z$8:$Z$8919,)))</f>
        <v>9.3070620000000009E-7</v>
      </c>
      <c r="R440" s="39"/>
    </row>
    <row r="441" spans="1:18" x14ac:dyDescent="0.25">
      <c r="A441" s="40"/>
      <c r="B441" s="40"/>
      <c r="C441" s="34" t="s">
        <v>47</v>
      </c>
      <c r="D441" s="51"/>
      <c r="E441" s="35"/>
      <c r="F441" s="35">
        <f ca="1">IFERROR(VLOOKUP($E441&amp;"-1",'PTE - Segment Emissions Calcs'!$I$8:$V$8919,16,FALSE),0)</f>
        <v>5.8237999999999996E-3</v>
      </c>
      <c r="G441" s="35">
        <f ca="1">IFERROR(VLOOKUP($E441&amp;"-2",'PTE - Segment Emissions Calcs'!$I$8:$V$8919,16,FALSE),0)</f>
        <v>5.8237999999999996E-3</v>
      </c>
      <c r="H441" s="36">
        <f t="shared" ca="1" si="18"/>
        <v>5.8237999999999996E-3</v>
      </c>
      <c r="I441" s="37">
        <f ca="1">IFERROR(VLOOKUP($E441&amp;"-1",'PTE - Segment Emissions Calcs'!$I$8:$X$8919,18,FALSE),0)</f>
        <v>2.5508243999999999E-2</v>
      </c>
      <c r="J441" s="37">
        <f ca="1">IFERROR(VLOOKUP($E441&amp;"-2",'PTE - Segment Emissions Calcs'!$I$8:$X$8919,18,FALSE),0)</f>
        <v>2.5508243999999999E-2</v>
      </c>
      <c r="K441" s="37">
        <f t="shared" ca="1" si="19"/>
        <v>2.5508243999999999E-2</v>
      </c>
      <c r="L441" s="37">
        <f ca="1">IFERROR(VLOOKUP($E441&amp;"-1",'PTE - Segment Emissions Calcs'!$I$8:$Z$8919,20,FALSE),0)</f>
        <v>2.5508243999999999E-2</v>
      </c>
      <c r="M441" s="37">
        <f ca="1">IFERROR(VLOOKUP($E441&amp;"-2",'PTE - Segment Emissions Calcs'!$I$8:$Z$8919,20,FALSE),0)</f>
        <v>2.5508243999999999E-2</v>
      </c>
      <c r="N441" s="37">
        <f t="shared" ca="1" si="20"/>
        <v>2.5508243999999999E-2</v>
      </c>
      <c r="O441" s="38">
        <f t="array" aca="1" ref="O441" ca="1">IF($H441="TOTAL HAP",H441,MAX(IF('PTE - Segment Emissions Calcs'!$B$8:$B$8919=$B441,'PTE - Segment Emissions Calcs'!$V$8:$V$8919,)))</f>
        <v>5.8237999999999996E-3</v>
      </c>
      <c r="P441" s="38">
        <f t="array" aca="1" ref="P441" ca="1">IF($H441="TOTAL HAP",K441,MAX(IF('PTE - Segment Emissions Calcs'!$B$8:$B$8919=$B441,'PTE - Segment Emissions Calcs'!$X$8:$X$8919,)))</f>
        <v>2.5508243999999999E-2</v>
      </c>
      <c r="Q441" s="38">
        <f t="array" aca="1" ref="Q441" ca="1">IF($H441="TOTAL HAP",N441,MAX(IF('PTE - Segment Emissions Calcs'!$B$8:$B$8919=$B441,'PTE - Segment Emissions Calcs'!$Z$8:$Z$8919,)))</f>
        <v>2.5508243999999999E-2</v>
      </c>
      <c r="R441" s="39"/>
    </row>
    <row r="442" spans="1:18" x14ac:dyDescent="0.25">
      <c r="A442" s="40"/>
      <c r="B442" s="40"/>
      <c r="C442" s="34" t="s">
        <v>48</v>
      </c>
      <c r="D442" s="35"/>
      <c r="E442" s="35"/>
      <c r="F442" s="35">
        <f ca="1">IFERROR(VLOOKUP($E442&amp;"-1",'PTE - Segment Emissions Calcs'!$I$8:$V$8919,16,FALSE),0)</f>
        <v>0.13888235294117648</v>
      </c>
      <c r="G442" s="35">
        <f ca="1">IFERROR(VLOOKUP($E442&amp;"-2",'PTE - Segment Emissions Calcs'!$I$8:$V$8919,16,FALSE),0)</f>
        <v>0.13888235294117648</v>
      </c>
      <c r="H442" s="36">
        <f t="shared" ca="1" si="18"/>
        <v>0.13888235294117648</v>
      </c>
      <c r="I442" s="37">
        <f ca="1">IFERROR(VLOOKUP($E442&amp;"-1",'PTE - Segment Emissions Calcs'!$I$8:$X$8919,18,FALSE),0)</f>
        <v>0.60830470588235297</v>
      </c>
      <c r="J442" s="37">
        <f ca="1">IFERROR(VLOOKUP($E442&amp;"-2",'PTE - Segment Emissions Calcs'!$I$8:$X$8919,18,FALSE),0)</f>
        <v>0.60830470588235297</v>
      </c>
      <c r="K442" s="37">
        <f t="shared" ca="1" si="19"/>
        <v>0.60830470588235297</v>
      </c>
      <c r="L442" s="37">
        <f ca="1">IFERROR(VLOOKUP($E442&amp;"-1",'PTE - Segment Emissions Calcs'!$I$8:$Z$8919,20,FALSE),0)</f>
        <v>0.60830470588235297</v>
      </c>
      <c r="M442" s="37">
        <f ca="1">IFERROR(VLOOKUP($E442&amp;"-2",'PTE - Segment Emissions Calcs'!$I$8:$Z$8919,20,FALSE),0)</f>
        <v>0.60830470588235297</v>
      </c>
      <c r="N442" s="37">
        <f t="shared" ca="1" si="20"/>
        <v>0.60830470588235297</v>
      </c>
      <c r="O442" s="38">
        <f t="array" aca="1" ref="O442" ca="1">IF($H442="TOTAL HAP",H442,MAX(IF('PTE - Segment Emissions Calcs'!$B$8:$B$8919=$B442,'PTE - Segment Emissions Calcs'!$V$8:$V$8919,)))</f>
        <v>0.13888235294117648</v>
      </c>
      <c r="P442" s="38">
        <f t="array" aca="1" ref="P442" ca="1">IF($H442="TOTAL HAP",K442,MAX(IF('PTE - Segment Emissions Calcs'!$B$8:$B$8919=$B442,'PTE - Segment Emissions Calcs'!$X$8:$X$8919,)))</f>
        <v>0.60830470588235297</v>
      </c>
      <c r="Q442" s="38">
        <f t="array" aca="1" ref="Q442" ca="1">IF($H442="TOTAL HAP",N442,MAX(IF('PTE - Segment Emissions Calcs'!$B$8:$B$8919=$B442,'PTE - Segment Emissions Calcs'!$Z$8:$Z$8919,)))</f>
        <v>0.60830470588235297</v>
      </c>
      <c r="R442" s="39"/>
    </row>
    <row r="443" spans="1:18" x14ac:dyDescent="0.25">
      <c r="A443" s="40"/>
      <c r="B443" s="40"/>
      <c r="C443" s="34" t="s">
        <v>49</v>
      </c>
      <c r="D443" s="35"/>
      <c r="E443" s="35"/>
      <c r="F443" s="35">
        <f ca="1">IFERROR(VLOOKUP($E443&amp;"-1",'PTE - Segment Emissions Calcs'!$I$8:$V$8919,16,FALSE),0)</f>
        <v>5.55622E-6</v>
      </c>
      <c r="G443" s="35">
        <f ca="1">IFERROR(VLOOKUP($E443&amp;"-2",'PTE - Segment Emissions Calcs'!$I$8:$V$8919,16,FALSE),0)</f>
        <v>5.55622E-6</v>
      </c>
      <c r="H443" s="36">
        <f t="shared" ca="1" si="18"/>
        <v>5.55622E-6</v>
      </c>
      <c r="I443" s="37">
        <f ca="1">IFERROR(VLOOKUP($E443&amp;"-1",'PTE - Segment Emissions Calcs'!$I$8:$X$8919,18,FALSE),0)</f>
        <v>2.4336243600000003E-5</v>
      </c>
      <c r="J443" s="37">
        <f ca="1">IFERROR(VLOOKUP($E443&amp;"-2",'PTE - Segment Emissions Calcs'!$I$8:$X$8919,18,FALSE),0)</f>
        <v>2.4336243600000003E-5</v>
      </c>
      <c r="K443" s="37">
        <f t="shared" ca="1" si="19"/>
        <v>2.4336243600000003E-5</v>
      </c>
      <c r="L443" s="37">
        <f ca="1">IFERROR(VLOOKUP($E443&amp;"-1",'PTE - Segment Emissions Calcs'!$I$8:$Z$8919,20,FALSE),0)</f>
        <v>2.4336243600000003E-5</v>
      </c>
      <c r="M443" s="37">
        <f ca="1">IFERROR(VLOOKUP($E443&amp;"-2",'PTE - Segment Emissions Calcs'!$I$8:$Z$8919,20,FALSE),0)</f>
        <v>2.4336243600000003E-5</v>
      </c>
      <c r="N443" s="37">
        <f t="shared" ca="1" si="20"/>
        <v>2.4336243600000003E-5</v>
      </c>
      <c r="O443" s="38">
        <f t="array" aca="1" ref="O443" ca="1">IF($H443="TOTAL HAP",H443,MAX(IF('PTE - Segment Emissions Calcs'!$B$8:$B$8919=$B443,'PTE - Segment Emissions Calcs'!$V$8:$V$8919,)))</f>
        <v>5.55622E-6</v>
      </c>
      <c r="P443" s="38">
        <f t="array" aca="1" ref="P443" ca="1">IF($H443="TOTAL HAP",K443,MAX(IF('PTE - Segment Emissions Calcs'!$B$8:$B$8919=$B443,'PTE - Segment Emissions Calcs'!$X$8:$X$8919,)))</f>
        <v>2.4336243600000003E-5</v>
      </c>
      <c r="Q443" s="38">
        <f t="array" aca="1" ref="Q443" ca="1">IF($H443="TOTAL HAP",N443,MAX(IF('PTE - Segment Emissions Calcs'!$B$8:$B$8919=$B443,'PTE - Segment Emissions Calcs'!$Z$8:$Z$8919,)))</f>
        <v>2.4336243600000003E-5</v>
      </c>
      <c r="R443" s="39"/>
    </row>
    <row r="444" spans="1:18" x14ac:dyDescent="0.25">
      <c r="A444" s="40"/>
      <c r="B444" s="40"/>
      <c r="C444" s="34" t="s">
        <v>50</v>
      </c>
      <c r="D444" s="35"/>
      <c r="E444" s="35"/>
      <c r="F444" s="35">
        <f ca="1">IFERROR(VLOOKUP($E444&amp;"-1",'PTE - Segment Emissions Calcs'!$I$8:$V$8919,16,FALSE),0)</f>
        <v>4.7065686274509799E-5</v>
      </c>
      <c r="G444" s="35">
        <f ca="1">IFERROR(VLOOKUP($E444&amp;"-2",'PTE - Segment Emissions Calcs'!$I$8:$V$8919,16,FALSE),0)</f>
        <v>4.7065686274509799E-5</v>
      </c>
      <c r="H444" s="36">
        <f t="shared" ca="1" si="18"/>
        <v>4.7065686274509799E-5</v>
      </c>
      <c r="I444" s="37">
        <f ca="1">IFERROR(VLOOKUP($E444&amp;"-1",'PTE - Segment Emissions Calcs'!$I$8:$X$8919,18,FALSE),0)</f>
        <v>2.0614770588235293E-4</v>
      </c>
      <c r="J444" s="37">
        <f ca="1">IFERROR(VLOOKUP($E444&amp;"-2",'PTE - Segment Emissions Calcs'!$I$8:$X$8919,18,FALSE),0)</f>
        <v>2.0614770588235293E-4</v>
      </c>
      <c r="K444" s="37">
        <f t="shared" ca="1" si="19"/>
        <v>2.0614770588235293E-4</v>
      </c>
      <c r="L444" s="37">
        <f ca="1">IFERROR(VLOOKUP($E444&amp;"-1",'PTE - Segment Emissions Calcs'!$I$8:$Z$8919,20,FALSE),0)</f>
        <v>2.0614770588235293E-4</v>
      </c>
      <c r="M444" s="37">
        <f ca="1">IFERROR(VLOOKUP($E444&amp;"-2",'PTE - Segment Emissions Calcs'!$I$8:$Z$8919,20,FALSE),0)</f>
        <v>2.0614770588235293E-4</v>
      </c>
      <c r="N444" s="37">
        <f t="shared" ca="1" si="20"/>
        <v>2.0614770588235293E-4</v>
      </c>
      <c r="O444" s="38">
        <f t="array" aca="1" ref="O444" ca="1">IF($H444="TOTAL HAP",H444,MAX(IF('PTE - Segment Emissions Calcs'!$B$8:$B$8919=$B444,'PTE - Segment Emissions Calcs'!$V$8:$V$8919,)))</f>
        <v>4.7065686274509799E-5</v>
      </c>
      <c r="P444" s="38">
        <f t="array" aca="1" ref="P444" ca="1">IF($H444="TOTAL HAP",K444,MAX(IF('PTE - Segment Emissions Calcs'!$B$8:$B$8919=$B444,'PTE - Segment Emissions Calcs'!$X$8:$X$8919,)))</f>
        <v>2.0614770588235293E-4</v>
      </c>
      <c r="Q444" s="38">
        <f t="array" aca="1" ref="Q444" ca="1">IF($H444="TOTAL HAP",N444,MAX(IF('PTE - Segment Emissions Calcs'!$B$8:$B$8919=$B444,'PTE - Segment Emissions Calcs'!$Z$8:$Z$8919,)))</f>
        <v>2.0614770588235293E-4</v>
      </c>
      <c r="R444" s="39"/>
    </row>
    <row r="445" spans="1:18" x14ac:dyDescent="0.25">
      <c r="A445" s="40"/>
      <c r="B445" s="40"/>
      <c r="C445" s="34" t="s">
        <v>51</v>
      </c>
      <c r="D445" s="35"/>
      <c r="E445" s="35"/>
      <c r="F445" s="35">
        <f ca="1">IFERROR(VLOOKUP($E445&amp;"-1",'PTE - Segment Emissions Calcs'!$I$8:$V$8919,16,FALSE),0)</f>
        <v>1.3116666666666667E-6</v>
      </c>
      <c r="G445" s="35">
        <f ca="1">IFERROR(VLOOKUP($E445&amp;"-2",'PTE - Segment Emissions Calcs'!$I$8:$V$8919,16,FALSE),0)</f>
        <v>1.3116666666666667E-6</v>
      </c>
      <c r="H445" s="36">
        <f t="shared" ca="1" si="18"/>
        <v>1.3116666666666667E-6</v>
      </c>
      <c r="I445" s="37">
        <f ca="1">IFERROR(VLOOKUP($E445&amp;"-1",'PTE - Segment Emissions Calcs'!$I$8:$X$8919,18,FALSE),0)</f>
        <v>5.7451000000000003E-6</v>
      </c>
      <c r="J445" s="37">
        <f ca="1">IFERROR(VLOOKUP($E445&amp;"-2",'PTE - Segment Emissions Calcs'!$I$8:$X$8919,18,FALSE),0)</f>
        <v>5.7451000000000003E-6</v>
      </c>
      <c r="K445" s="37">
        <f t="shared" ca="1" si="19"/>
        <v>5.7451000000000003E-6</v>
      </c>
      <c r="L445" s="37">
        <f ca="1">IFERROR(VLOOKUP($E445&amp;"-1",'PTE - Segment Emissions Calcs'!$I$8:$Z$8919,20,FALSE),0)</f>
        <v>5.7451000000000003E-6</v>
      </c>
      <c r="M445" s="37">
        <f ca="1">IFERROR(VLOOKUP($E445&amp;"-2",'PTE - Segment Emissions Calcs'!$I$8:$Z$8919,20,FALSE),0)</f>
        <v>5.7451000000000003E-6</v>
      </c>
      <c r="N445" s="37">
        <f t="shared" ca="1" si="20"/>
        <v>5.7451000000000003E-6</v>
      </c>
      <c r="O445" s="38">
        <f t="array" aca="1" ref="O445" ca="1">IF($H445="TOTAL HAP",H445,MAX(IF('PTE - Segment Emissions Calcs'!$B$8:$B$8919=$B445,'PTE - Segment Emissions Calcs'!$V$8:$V$8919,)))</f>
        <v>1.3116666666666667E-6</v>
      </c>
      <c r="P445" s="38">
        <f t="array" aca="1" ref="P445" ca="1">IF($H445="TOTAL HAP",K445,MAX(IF('PTE - Segment Emissions Calcs'!$B$8:$B$8919=$B445,'PTE - Segment Emissions Calcs'!$X$8:$X$8919,)))</f>
        <v>5.7451000000000003E-6</v>
      </c>
      <c r="Q445" s="38">
        <f t="array" aca="1" ref="Q445" ca="1">IF($H445="TOTAL HAP",N445,MAX(IF('PTE - Segment Emissions Calcs'!$B$8:$B$8919=$B445,'PTE - Segment Emissions Calcs'!$Z$8:$Z$8919,)))</f>
        <v>5.7451000000000003E-6</v>
      </c>
      <c r="R445" s="39"/>
    </row>
    <row r="446" spans="1:18" x14ac:dyDescent="0.25">
      <c r="A446" s="40"/>
      <c r="B446" s="40"/>
      <c r="C446" s="34" t="s">
        <v>52</v>
      </c>
      <c r="D446" s="35"/>
      <c r="E446" s="35"/>
      <c r="F446" s="35">
        <f ca="1">IFERROR(VLOOKUP($E446&amp;"-1",'PTE - Segment Emissions Calcs'!$I$8:$V$8919,16,FALSE),0)</f>
        <v>3.8578431372549026E-7</v>
      </c>
      <c r="G446" s="35">
        <f ca="1">IFERROR(VLOOKUP($E446&amp;"-2",'PTE - Segment Emissions Calcs'!$I$8:$V$8919,16,FALSE),0)</f>
        <v>3.8578431372549026E-7</v>
      </c>
      <c r="H446" s="36">
        <f t="shared" ca="1" si="18"/>
        <v>3.8578431372549026E-7</v>
      </c>
      <c r="I446" s="37">
        <f ca="1">IFERROR(VLOOKUP($E446&amp;"-1",'PTE - Segment Emissions Calcs'!$I$8:$X$8919,18,FALSE),0)</f>
        <v>1.6897352941176472E-6</v>
      </c>
      <c r="J446" s="37">
        <f ca="1">IFERROR(VLOOKUP($E446&amp;"-2",'PTE - Segment Emissions Calcs'!$I$8:$X$8919,18,FALSE),0)</f>
        <v>1.6897352941176472E-6</v>
      </c>
      <c r="K446" s="37">
        <f t="shared" ca="1" si="19"/>
        <v>1.6897352941176472E-6</v>
      </c>
      <c r="L446" s="37">
        <f ca="1">IFERROR(VLOOKUP($E446&amp;"-1",'PTE - Segment Emissions Calcs'!$I$8:$Z$8919,20,FALSE),0)</f>
        <v>1.6897352941176472E-6</v>
      </c>
      <c r="M446" s="37">
        <f ca="1">IFERROR(VLOOKUP($E446&amp;"-2",'PTE - Segment Emissions Calcs'!$I$8:$Z$8919,20,FALSE),0)</f>
        <v>1.6897352941176472E-6</v>
      </c>
      <c r="N446" s="37">
        <f t="shared" ca="1" si="20"/>
        <v>1.6897352941176472E-6</v>
      </c>
      <c r="O446" s="38">
        <f t="array" aca="1" ref="O446" ca="1">IF($H446="TOTAL HAP",H446,MAX(IF('PTE - Segment Emissions Calcs'!$B$8:$B$8919=$B446,'PTE - Segment Emissions Calcs'!$V$8:$V$8919,)))</f>
        <v>3.8578431372549026E-7</v>
      </c>
      <c r="P446" s="38">
        <f t="array" aca="1" ref="P446" ca="1">IF($H446="TOTAL HAP",K446,MAX(IF('PTE - Segment Emissions Calcs'!$B$8:$B$8919=$B446,'PTE - Segment Emissions Calcs'!$X$8:$X$8919,)))</f>
        <v>1.6897352941176472E-6</v>
      </c>
      <c r="Q446" s="38">
        <f t="array" aca="1" ref="Q446" ca="1">IF($H446="TOTAL HAP",N446,MAX(IF('PTE - Segment Emissions Calcs'!$B$8:$B$8919=$B446,'PTE - Segment Emissions Calcs'!$Z$8:$Z$8919,)))</f>
        <v>1.6897352941176472E-6</v>
      </c>
      <c r="R446" s="39"/>
    </row>
    <row r="447" spans="1:18" x14ac:dyDescent="0.25">
      <c r="A447" s="40"/>
      <c r="B447" s="40"/>
      <c r="C447" s="34" t="s">
        <v>53</v>
      </c>
      <c r="D447" s="35"/>
      <c r="E447" s="35"/>
      <c r="F447" s="35">
        <f ca="1">IFERROR(VLOOKUP($E447&amp;"-1",'PTE - Segment Emissions Calcs'!$I$8:$V$8919,16,FALSE),0)</f>
        <v>2.6233333333333333E-4</v>
      </c>
      <c r="G447" s="35">
        <f ca="1">IFERROR(VLOOKUP($E447&amp;"-2",'PTE - Segment Emissions Calcs'!$I$8:$V$8919,16,FALSE),0)</f>
        <v>2.6233333333333333E-4</v>
      </c>
      <c r="H447" s="36">
        <f t="shared" ca="1" si="18"/>
        <v>2.6233333333333333E-4</v>
      </c>
      <c r="I447" s="37">
        <f ca="1">IFERROR(VLOOKUP($E447&amp;"-1",'PTE - Segment Emissions Calcs'!$I$8:$X$8919,18,FALSE),0)</f>
        <v>1.1490199999999999E-3</v>
      </c>
      <c r="J447" s="37">
        <f ca="1">IFERROR(VLOOKUP($E447&amp;"-2",'PTE - Segment Emissions Calcs'!$I$8:$X$8919,18,FALSE),0)</f>
        <v>1.1490199999999999E-3</v>
      </c>
      <c r="K447" s="37">
        <f t="shared" ca="1" si="19"/>
        <v>1.1490199999999999E-3</v>
      </c>
      <c r="L447" s="37">
        <f ca="1">IFERROR(VLOOKUP($E447&amp;"-1",'PTE - Segment Emissions Calcs'!$I$8:$Z$8919,20,FALSE),0)</f>
        <v>1.1490199999999999E-3</v>
      </c>
      <c r="M447" s="37">
        <f ca="1">IFERROR(VLOOKUP($E447&amp;"-2",'PTE - Segment Emissions Calcs'!$I$8:$Z$8919,20,FALSE),0)</f>
        <v>1.1490199999999999E-3</v>
      </c>
      <c r="N447" s="37">
        <f t="shared" ca="1" si="20"/>
        <v>1.1490199999999999E-3</v>
      </c>
      <c r="O447" s="38">
        <f t="array" aca="1" ref="O447" ca="1">IF($H447="TOTAL HAP",H447,MAX(IF('PTE - Segment Emissions Calcs'!$B$8:$B$8919=$B447,'PTE - Segment Emissions Calcs'!$V$8:$V$8919,)))</f>
        <v>2.6233333333333333E-4</v>
      </c>
      <c r="P447" s="38">
        <f t="array" aca="1" ref="P447" ca="1">IF($H447="TOTAL HAP",K447,MAX(IF('PTE - Segment Emissions Calcs'!$B$8:$B$8919=$B447,'PTE - Segment Emissions Calcs'!$X$8:$X$8919,)))</f>
        <v>1.1490199999999999E-3</v>
      </c>
      <c r="Q447" s="38">
        <f t="array" aca="1" ref="Q447" ca="1">IF($H447="TOTAL HAP",N447,MAX(IF('PTE - Segment Emissions Calcs'!$B$8:$B$8919=$B447,'PTE - Segment Emissions Calcs'!$Z$8:$Z$8919,)))</f>
        <v>1.1490199999999999E-3</v>
      </c>
      <c r="R447" s="39"/>
    </row>
    <row r="448" spans="1:18" x14ac:dyDescent="0.25">
      <c r="A448" s="40"/>
      <c r="B448" s="40"/>
      <c r="C448" s="34" t="s">
        <v>54</v>
      </c>
      <c r="D448" s="35"/>
      <c r="E448" s="35"/>
      <c r="F448" s="35">
        <f ca="1">IFERROR(VLOOKUP($E448&amp;"-1",'PTE - Segment Emissions Calcs'!$I$8:$V$8919,16,FALSE),0)</f>
        <v>1.543137254901961E-5</v>
      </c>
      <c r="G448" s="35">
        <f ca="1">IFERROR(VLOOKUP($E448&amp;"-2",'PTE - Segment Emissions Calcs'!$I$8:$V$8919,16,FALSE),0)</f>
        <v>1.543137254901961E-5</v>
      </c>
      <c r="H448" s="36">
        <f t="shared" ca="1" si="18"/>
        <v>1.543137254901961E-5</v>
      </c>
      <c r="I448" s="37">
        <f ca="1">IFERROR(VLOOKUP($E448&amp;"-1",'PTE - Segment Emissions Calcs'!$I$8:$X$8919,18,FALSE),0)</f>
        <v>6.7589411764705902E-5</v>
      </c>
      <c r="J448" s="37">
        <f ca="1">IFERROR(VLOOKUP($E448&amp;"-2",'PTE - Segment Emissions Calcs'!$I$8:$X$8919,18,FALSE),0)</f>
        <v>6.7589411764705902E-5</v>
      </c>
      <c r="K448" s="37">
        <f t="shared" ca="1" si="19"/>
        <v>6.7589411764705902E-5</v>
      </c>
      <c r="L448" s="37">
        <f ca="1">IFERROR(VLOOKUP($E448&amp;"-1",'PTE - Segment Emissions Calcs'!$I$8:$Z$8919,20,FALSE),0)</f>
        <v>6.7589411764705902E-5</v>
      </c>
      <c r="M448" s="37">
        <f ca="1">IFERROR(VLOOKUP($E448&amp;"-2",'PTE - Segment Emissions Calcs'!$I$8:$Z$8919,20,FALSE),0)</f>
        <v>6.7589411764705902E-5</v>
      </c>
      <c r="N448" s="37">
        <f t="shared" ca="1" si="20"/>
        <v>6.7589411764705902E-5</v>
      </c>
      <c r="O448" s="38">
        <f t="array" aca="1" ref="O448" ca="1">IF($H448="TOTAL HAP",H448,MAX(IF('PTE - Segment Emissions Calcs'!$B$8:$B$8919=$B448,'PTE - Segment Emissions Calcs'!$V$8:$V$8919,)))</f>
        <v>1.543137254901961E-5</v>
      </c>
      <c r="P448" s="38">
        <f t="array" aca="1" ref="P448" ca="1">IF($H448="TOTAL HAP",K448,MAX(IF('PTE - Segment Emissions Calcs'!$B$8:$B$8919=$B448,'PTE - Segment Emissions Calcs'!$X$8:$X$8919,)))</f>
        <v>6.7589411764705902E-5</v>
      </c>
      <c r="Q448" s="38">
        <f t="array" aca="1" ref="Q448" ca="1">IF($H448="TOTAL HAP",N448,MAX(IF('PTE - Segment Emissions Calcs'!$B$8:$B$8919=$B448,'PTE - Segment Emissions Calcs'!$Z$8:$Z$8919,)))</f>
        <v>6.7589411764705902E-5</v>
      </c>
      <c r="R448" s="39"/>
    </row>
    <row r="449" spans="1:18" x14ac:dyDescent="0.25">
      <c r="A449" s="40"/>
      <c r="B449" s="40"/>
      <c r="C449" s="34" t="s">
        <v>55</v>
      </c>
      <c r="D449" s="35"/>
      <c r="E449" s="35"/>
      <c r="F449" s="35">
        <f ca="1">IFERROR(VLOOKUP($E449&amp;"-1",'PTE - Segment Emissions Calcs'!$I$8:$V$8919,16,FALSE),0)</f>
        <v>1.0231000000000001E-5</v>
      </c>
      <c r="G449" s="35">
        <f ca="1">IFERROR(VLOOKUP($E449&amp;"-2",'PTE - Segment Emissions Calcs'!$I$8:$V$8919,16,FALSE),0)</f>
        <v>1.0231000000000001E-5</v>
      </c>
      <c r="H449" s="36">
        <f t="shared" ca="1" si="18"/>
        <v>1.0231000000000001E-5</v>
      </c>
      <c r="I449" s="37">
        <f ca="1">IFERROR(VLOOKUP($E449&amp;"-1",'PTE - Segment Emissions Calcs'!$I$8:$X$8919,18,FALSE),0)</f>
        <v>4.4811780000000002E-5</v>
      </c>
      <c r="J449" s="37">
        <f ca="1">IFERROR(VLOOKUP($E449&amp;"-2",'PTE - Segment Emissions Calcs'!$I$8:$X$8919,18,FALSE),0)</f>
        <v>4.4811780000000002E-5</v>
      </c>
      <c r="K449" s="37">
        <f t="shared" ca="1" si="19"/>
        <v>4.4811780000000002E-5</v>
      </c>
      <c r="L449" s="37">
        <f ca="1">IFERROR(VLOOKUP($E449&amp;"-1",'PTE - Segment Emissions Calcs'!$I$8:$Z$8919,20,FALSE),0)</f>
        <v>4.4811780000000002E-5</v>
      </c>
      <c r="M449" s="37">
        <f ca="1">IFERROR(VLOOKUP($E449&amp;"-2",'PTE - Segment Emissions Calcs'!$I$8:$Z$8919,20,FALSE),0)</f>
        <v>4.4811780000000002E-5</v>
      </c>
      <c r="N449" s="37">
        <f t="shared" ca="1" si="20"/>
        <v>4.4811780000000002E-5</v>
      </c>
      <c r="O449" s="38">
        <f t="array" aca="1" ref="O449" ca="1">IF($H449="TOTAL HAP",H449,MAX(IF('PTE - Segment Emissions Calcs'!$B$8:$B$8919=$B449,'PTE - Segment Emissions Calcs'!$V$8:$V$8919,)))</f>
        <v>1.0231000000000001E-5</v>
      </c>
      <c r="P449" s="38">
        <f t="array" aca="1" ref="P449" ca="1">IF($H449="TOTAL HAP",K449,MAX(IF('PTE - Segment Emissions Calcs'!$B$8:$B$8919=$B449,'PTE - Segment Emissions Calcs'!$X$8:$X$8919,)))</f>
        <v>4.4811780000000002E-5</v>
      </c>
      <c r="Q449" s="38">
        <f t="array" aca="1" ref="Q449" ca="1">IF($H449="TOTAL HAP",N449,MAX(IF('PTE - Segment Emissions Calcs'!$B$8:$B$8919=$B449,'PTE - Segment Emissions Calcs'!$Z$8:$Z$8919,)))</f>
        <v>4.4811780000000002E-5</v>
      </c>
      <c r="R449" s="39"/>
    </row>
    <row r="450" spans="1:18" x14ac:dyDescent="0.25">
      <c r="A450" s="40"/>
      <c r="B450" s="40"/>
      <c r="C450" s="34" t="s">
        <v>56</v>
      </c>
      <c r="D450" s="35"/>
      <c r="E450" s="35"/>
      <c r="F450" s="35">
        <f ca="1">IFERROR(VLOOKUP($E450&amp;"-1",'PTE - Segment Emissions Calcs'!$I$8:$V$8919,16,FALSE),0)</f>
        <v>8.4872549019607849E-5</v>
      </c>
      <c r="G450" s="35">
        <f ca="1">IFERROR(VLOOKUP($E450&amp;"-2",'PTE - Segment Emissions Calcs'!$I$8:$V$8919,16,FALSE),0)</f>
        <v>8.4872549019607849E-5</v>
      </c>
      <c r="H450" s="36">
        <f t="shared" ca="1" si="18"/>
        <v>8.4872549019607849E-5</v>
      </c>
      <c r="I450" s="37">
        <f ca="1">IFERROR(VLOOKUP($E450&amp;"-1",'PTE - Segment Emissions Calcs'!$I$8:$X$8919,18,FALSE),0)</f>
        <v>3.7174176470588236E-4</v>
      </c>
      <c r="J450" s="37">
        <f ca="1">IFERROR(VLOOKUP($E450&amp;"-2",'PTE - Segment Emissions Calcs'!$I$8:$X$8919,18,FALSE),0)</f>
        <v>3.7174176470588236E-4</v>
      </c>
      <c r="K450" s="37">
        <f t="shared" ca="1" si="19"/>
        <v>3.7174176470588236E-4</v>
      </c>
      <c r="L450" s="37">
        <f ca="1">IFERROR(VLOOKUP($E450&amp;"-1",'PTE - Segment Emissions Calcs'!$I$8:$Z$8919,20,FALSE),0)</f>
        <v>3.7174176470588236E-4</v>
      </c>
      <c r="M450" s="37">
        <f ca="1">IFERROR(VLOOKUP($E450&amp;"-2",'PTE - Segment Emissions Calcs'!$I$8:$Z$8919,20,FALSE),0)</f>
        <v>3.7174176470588236E-4</v>
      </c>
      <c r="N450" s="37">
        <f t="shared" ca="1" si="20"/>
        <v>3.7174176470588236E-4</v>
      </c>
      <c r="O450" s="38">
        <f t="array" aca="1" ref="O450" ca="1">IF($H450="TOTAL HAP",H450,MAX(IF('PTE - Segment Emissions Calcs'!$B$8:$B$8919=$B450,'PTE - Segment Emissions Calcs'!$V$8:$V$8919,)))</f>
        <v>8.4872549019607849E-5</v>
      </c>
      <c r="P450" s="38">
        <f t="array" aca="1" ref="P450" ca="1">IF($H450="TOTAL HAP",K450,MAX(IF('PTE - Segment Emissions Calcs'!$B$8:$B$8919=$B450,'PTE - Segment Emissions Calcs'!$X$8:$X$8919,)))</f>
        <v>3.7174176470588236E-4</v>
      </c>
      <c r="Q450" s="38">
        <f t="array" aca="1" ref="Q450" ca="1">IF($H450="TOTAL HAP",N450,MAX(IF('PTE - Segment Emissions Calcs'!$B$8:$B$8919=$B450,'PTE - Segment Emissions Calcs'!$Z$8:$Z$8919,)))</f>
        <v>3.7174176470588236E-4</v>
      </c>
      <c r="R450" s="39"/>
    </row>
    <row r="451" spans="1:18" x14ac:dyDescent="0.25">
      <c r="A451" s="40"/>
      <c r="B451" s="40"/>
      <c r="C451" s="34" t="s">
        <v>57</v>
      </c>
      <c r="D451" s="35"/>
      <c r="E451" s="35"/>
      <c r="F451" s="35">
        <f ca="1">IFERROR(VLOOKUP($E451&amp;"-1",'PTE - Segment Emissions Calcs'!$I$8:$V$8919,16,FALSE),0)</f>
        <v>1.0801960784313726E-4</v>
      </c>
      <c r="G451" s="35">
        <f ca="1">IFERROR(VLOOKUP($E451&amp;"-2",'PTE - Segment Emissions Calcs'!$I$8:$V$8919,16,FALSE),0)</f>
        <v>1.0801960784313726E-4</v>
      </c>
      <c r="H451" s="36">
        <f t="shared" ca="1" si="18"/>
        <v>1.0801960784313726E-4</v>
      </c>
      <c r="I451" s="37">
        <f ca="1">IFERROR(VLOOKUP($E451&amp;"-1",'PTE - Segment Emissions Calcs'!$I$8:$X$8919,18,FALSE),0)</f>
        <v>4.7312588235294117E-4</v>
      </c>
      <c r="J451" s="37">
        <f ca="1">IFERROR(VLOOKUP($E451&amp;"-2",'PTE - Segment Emissions Calcs'!$I$8:$X$8919,18,FALSE),0)</f>
        <v>4.7312588235294117E-4</v>
      </c>
      <c r="K451" s="37">
        <f t="shared" ca="1" si="19"/>
        <v>4.7312588235294117E-4</v>
      </c>
      <c r="L451" s="37">
        <f ca="1">IFERROR(VLOOKUP($E451&amp;"-1",'PTE - Segment Emissions Calcs'!$I$8:$Z$8919,20,FALSE),0)</f>
        <v>4.7312588235294117E-4</v>
      </c>
      <c r="M451" s="37">
        <f ca="1">IFERROR(VLOOKUP($E451&amp;"-2",'PTE - Segment Emissions Calcs'!$I$8:$Z$8919,20,FALSE),0)</f>
        <v>4.7312588235294117E-4</v>
      </c>
      <c r="N451" s="37">
        <f t="shared" ca="1" si="20"/>
        <v>4.7312588235294117E-4</v>
      </c>
      <c r="O451" s="38">
        <f t="array" aca="1" ref="O451" ca="1">IF($H451="TOTAL HAP",H451,MAX(IF('PTE - Segment Emissions Calcs'!$B$8:$B$8919=$B451,'PTE - Segment Emissions Calcs'!$V$8:$V$8919,)))</f>
        <v>1.0801960784313726E-4</v>
      </c>
      <c r="P451" s="38">
        <f t="array" aca="1" ref="P451" ca="1">IF($H451="TOTAL HAP",K451,MAX(IF('PTE - Segment Emissions Calcs'!$B$8:$B$8919=$B451,'PTE - Segment Emissions Calcs'!$X$8:$X$8919,)))</f>
        <v>4.7312588235294117E-4</v>
      </c>
      <c r="Q451" s="38">
        <f t="array" aca="1" ref="Q451" ca="1">IF($H451="TOTAL HAP",N451,MAX(IF('PTE - Segment Emissions Calcs'!$B$8:$B$8919=$B451,'PTE - Segment Emissions Calcs'!$Z$8:$Z$8919,)))</f>
        <v>4.7312588235294117E-4</v>
      </c>
      <c r="R451" s="39"/>
    </row>
    <row r="452" spans="1:18" x14ac:dyDescent="0.25">
      <c r="A452" s="40"/>
      <c r="B452" s="40"/>
      <c r="C452" s="34" t="s">
        <v>58</v>
      </c>
      <c r="D452" s="35"/>
      <c r="E452" s="35"/>
      <c r="F452" s="35">
        <f ca="1">IFERROR(VLOOKUP($E452&amp;"-1",'PTE - Segment Emissions Calcs'!$I$8:$V$8919,16,FALSE),0)</f>
        <v>6.481176470588235E-6</v>
      </c>
      <c r="G452" s="35">
        <f ca="1">IFERROR(VLOOKUP($E452&amp;"-2",'PTE - Segment Emissions Calcs'!$I$8:$V$8919,16,FALSE),0)</f>
        <v>6.481176470588235E-6</v>
      </c>
      <c r="H452" s="36">
        <f t="shared" ca="1" si="18"/>
        <v>6.481176470588235E-6</v>
      </c>
      <c r="I452" s="37">
        <f ca="1">IFERROR(VLOOKUP($E452&amp;"-1",'PTE - Segment Emissions Calcs'!$I$8:$X$8919,18,FALSE),0)</f>
        <v>2.8387552941176469E-5</v>
      </c>
      <c r="J452" s="37">
        <f ca="1">IFERROR(VLOOKUP($E452&amp;"-2",'PTE - Segment Emissions Calcs'!$I$8:$X$8919,18,FALSE),0)</f>
        <v>2.8387552941176469E-5</v>
      </c>
      <c r="K452" s="37">
        <f t="shared" ca="1" si="19"/>
        <v>2.8387552941176469E-5</v>
      </c>
      <c r="L452" s="37">
        <f ca="1">IFERROR(VLOOKUP($E452&amp;"-1",'PTE - Segment Emissions Calcs'!$I$8:$Z$8919,20,FALSE),0)</f>
        <v>2.8387552941176469E-5</v>
      </c>
      <c r="M452" s="37">
        <f ca="1">IFERROR(VLOOKUP($E452&amp;"-2",'PTE - Segment Emissions Calcs'!$I$8:$Z$8919,20,FALSE),0)</f>
        <v>2.8387552941176469E-5</v>
      </c>
      <c r="N452" s="37">
        <f t="shared" ca="1" si="20"/>
        <v>2.8387552941176469E-5</v>
      </c>
      <c r="O452" s="38">
        <f t="array" aca="1" ref="O452" ca="1">IF($H452="TOTAL HAP",H452,MAX(IF('PTE - Segment Emissions Calcs'!$B$8:$B$8919=$B452,'PTE - Segment Emissions Calcs'!$V$8:$V$8919,)))</f>
        <v>6.481176470588235E-6</v>
      </c>
      <c r="P452" s="38">
        <f t="array" aca="1" ref="P452" ca="1">IF($H452="TOTAL HAP",K452,MAX(IF('PTE - Segment Emissions Calcs'!$B$8:$B$8919=$B452,'PTE - Segment Emissions Calcs'!$X$8:$X$8919,)))</f>
        <v>2.8387552941176469E-5</v>
      </c>
      <c r="Q452" s="38">
        <f t="array" aca="1" ref="Q452" ca="1">IF($H452="TOTAL HAP",N452,MAX(IF('PTE - Segment Emissions Calcs'!$B$8:$B$8919=$B452,'PTE - Segment Emissions Calcs'!$Z$8:$Z$8919,)))</f>
        <v>2.8387552941176469E-5</v>
      </c>
      <c r="R452" s="39"/>
    </row>
    <row r="453" spans="1:18" x14ac:dyDescent="0.25">
      <c r="A453" s="40"/>
      <c r="B453" s="40"/>
      <c r="C453" s="34" t="s">
        <v>59</v>
      </c>
      <c r="D453" s="35"/>
      <c r="E453" s="35"/>
      <c r="F453" s="35">
        <f ca="1">IFERROR(VLOOKUP($E453&amp;"-1",'PTE - Segment Emissions Calcs'!$I$8:$V$8919,16,FALSE),0)</f>
        <v>2.9319607843137259E-5</v>
      </c>
      <c r="G453" s="35">
        <f ca="1">IFERROR(VLOOKUP($E453&amp;"-2",'PTE - Segment Emissions Calcs'!$I$8:$V$8919,16,FALSE),0)</f>
        <v>2.9319607843137259E-5</v>
      </c>
      <c r="H453" s="36">
        <f t="shared" ca="1" si="18"/>
        <v>2.9319607843137259E-5</v>
      </c>
      <c r="I453" s="37">
        <f ca="1">IFERROR(VLOOKUP($E453&amp;"-1",'PTE - Segment Emissions Calcs'!$I$8:$X$8919,18,FALSE),0)</f>
        <v>1.2841988235294118E-4</v>
      </c>
      <c r="J453" s="37">
        <f ca="1">IFERROR(VLOOKUP($E453&amp;"-2",'PTE - Segment Emissions Calcs'!$I$8:$X$8919,18,FALSE),0)</f>
        <v>1.2841988235294118E-4</v>
      </c>
      <c r="K453" s="37">
        <f t="shared" ca="1" si="19"/>
        <v>1.2841988235294118E-4</v>
      </c>
      <c r="L453" s="37">
        <f ca="1">IFERROR(VLOOKUP($E453&amp;"-1",'PTE - Segment Emissions Calcs'!$I$8:$Z$8919,20,FALSE),0)</f>
        <v>1.2841988235294118E-4</v>
      </c>
      <c r="M453" s="37">
        <f ca="1">IFERROR(VLOOKUP($E453&amp;"-2",'PTE - Segment Emissions Calcs'!$I$8:$Z$8919,20,FALSE),0)</f>
        <v>1.2841988235294118E-4</v>
      </c>
      <c r="N453" s="37">
        <f t="shared" ca="1" si="20"/>
        <v>1.2841988235294118E-4</v>
      </c>
      <c r="O453" s="38">
        <f t="array" aca="1" ref="O453" ca="1">IF($H453="TOTAL HAP",H453,MAX(IF('PTE - Segment Emissions Calcs'!$B$8:$B$8919=$B453,'PTE - Segment Emissions Calcs'!$V$8:$V$8919,)))</f>
        <v>2.9319607843137259E-5</v>
      </c>
      <c r="P453" s="38">
        <f t="array" aca="1" ref="P453" ca="1">IF($H453="TOTAL HAP",K453,MAX(IF('PTE - Segment Emissions Calcs'!$B$8:$B$8919=$B453,'PTE - Segment Emissions Calcs'!$X$8:$X$8919,)))</f>
        <v>1.2841988235294118E-4</v>
      </c>
      <c r="Q453" s="38">
        <f t="array" aca="1" ref="Q453" ca="1">IF($H453="TOTAL HAP",N453,MAX(IF('PTE - Segment Emissions Calcs'!$B$8:$B$8919=$B453,'PTE - Segment Emissions Calcs'!$Z$8:$Z$8919,)))</f>
        <v>1.2841988235294118E-4</v>
      </c>
      <c r="R453" s="39"/>
    </row>
    <row r="454" spans="1:18" x14ac:dyDescent="0.25">
      <c r="A454" s="40"/>
      <c r="B454" s="40"/>
      <c r="C454" s="34" t="s">
        <v>60</v>
      </c>
      <c r="D454" s="35"/>
      <c r="E454" s="35"/>
      <c r="F454" s="35">
        <f ca="1">IFERROR(VLOOKUP($E454&amp;"-1",'PTE - Segment Emissions Calcs'!$I$8:$V$8919,16,FALSE),0)</f>
        <v>2.0060784313725488E-5</v>
      </c>
      <c r="G454" s="35">
        <f ca="1">IFERROR(VLOOKUP($E454&amp;"-2",'PTE - Segment Emissions Calcs'!$I$8:$V$8919,16,FALSE),0)</f>
        <v>2.0060784313725488E-5</v>
      </c>
      <c r="H454" s="36">
        <f t="shared" ca="1" si="18"/>
        <v>2.0060784313725488E-5</v>
      </c>
      <c r="I454" s="37">
        <f ca="1">IFERROR(VLOOKUP($E454&amp;"-1",'PTE - Segment Emissions Calcs'!$I$8:$X$8919,18,FALSE),0)</f>
        <v>8.7866235294117634E-5</v>
      </c>
      <c r="J454" s="37">
        <f ca="1">IFERROR(VLOOKUP($E454&amp;"-2",'PTE - Segment Emissions Calcs'!$I$8:$X$8919,18,FALSE),0)</f>
        <v>8.7866235294117634E-5</v>
      </c>
      <c r="K454" s="37">
        <f t="shared" ca="1" si="19"/>
        <v>8.7866235294117634E-5</v>
      </c>
      <c r="L454" s="37">
        <f ca="1">IFERROR(VLOOKUP($E454&amp;"-1",'PTE - Segment Emissions Calcs'!$I$8:$Z$8919,20,FALSE),0)</f>
        <v>8.7866235294117634E-5</v>
      </c>
      <c r="M454" s="37">
        <f ca="1">IFERROR(VLOOKUP($E454&amp;"-2",'PTE - Segment Emissions Calcs'!$I$8:$Z$8919,20,FALSE),0)</f>
        <v>8.7866235294117634E-5</v>
      </c>
      <c r="N454" s="37">
        <f t="shared" ca="1" si="20"/>
        <v>8.7866235294117634E-5</v>
      </c>
      <c r="O454" s="38">
        <f t="array" aca="1" ref="O454" ca="1">IF($H454="TOTAL HAP",H454,MAX(IF('PTE - Segment Emissions Calcs'!$B$8:$B$8919=$B454,'PTE - Segment Emissions Calcs'!$V$8:$V$8919,)))</f>
        <v>2.0060784313725488E-5</v>
      </c>
      <c r="P454" s="38">
        <f t="array" aca="1" ref="P454" ca="1">IF($H454="TOTAL HAP",K454,MAX(IF('PTE - Segment Emissions Calcs'!$B$8:$B$8919=$B454,'PTE - Segment Emissions Calcs'!$X$8:$X$8919,)))</f>
        <v>8.7866235294117634E-5</v>
      </c>
      <c r="Q454" s="38">
        <f t="array" aca="1" ref="Q454" ca="1">IF($H454="TOTAL HAP",N454,MAX(IF('PTE - Segment Emissions Calcs'!$B$8:$B$8919=$B454,'PTE - Segment Emissions Calcs'!$Z$8:$Z$8919,)))</f>
        <v>8.7866235294117634E-5</v>
      </c>
      <c r="R454" s="39"/>
    </row>
    <row r="455" spans="1:18" x14ac:dyDescent="0.25">
      <c r="A455" s="40"/>
      <c r="B455" s="40"/>
      <c r="C455" s="34" t="s">
        <v>61</v>
      </c>
      <c r="D455" s="35"/>
      <c r="E455" s="35"/>
      <c r="F455" s="35">
        <f ca="1">IFERROR(VLOOKUP($E455&amp;"-1",'PTE - Segment Emissions Calcs'!$I$8:$V$8919,16,FALSE),0)</f>
        <v>1.6202941176470589E-4</v>
      </c>
      <c r="G455" s="35">
        <f ca="1">IFERROR(VLOOKUP($E455&amp;"-2",'PTE - Segment Emissions Calcs'!$I$8:$V$8919,16,FALSE),0)</f>
        <v>1.6202941176470589E-4</v>
      </c>
      <c r="H455" s="36">
        <f t="shared" ref="H455:H518" ca="1" si="21">MAX(F455:G455)</f>
        <v>1.6202941176470589E-4</v>
      </c>
      <c r="I455" s="37">
        <f ca="1">IFERROR(VLOOKUP($E455&amp;"-1",'PTE - Segment Emissions Calcs'!$I$8:$X$8919,18,FALSE),0)</f>
        <v>7.0968882352941175E-4</v>
      </c>
      <c r="J455" s="37">
        <f ca="1">IFERROR(VLOOKUP($E455&amp;"-2",'PTE - Segment Emissions Calcs'!$I$8:$X$8919,18,FALSE),0)</f>
        <v>7.0968882352941175E-4</v>
      </c>
      <c r="K455" s="37">
        <f t="shared" ref="K455:K518" ca="1" si="22">MAX(I455:J455)</f>
        <v>7.0968882352941175E-4</v>
      </c>
      <c r="L455" s="37">
        <f ca="1">IFERROR(VLOOKUP($E455&amp;"-1",'PTE - Segment Emissions Calcs'!$I$8:$Z$8919,20,FALSE),0)</f>
        <v>7.0968882352941175E-4</v>
      </c>
      <c r="M455" s="37">
        <f ca="1">IFERROR(VLOOKUP($E455&amp;"-2",'PTE - Segment Emissions Calcs'!$I$8:$Z$8919,20,FALSE),0)</f>
        <v>7.0968882352941175E-4</v>
      </c>
      <c r="N455" s="37">
        <f t="shared" ref="N455:N518" ca="1" si="23">MAX(L455:M455)</f>
        <v>7.0968882352941175E-4</v>
      </c>
      <c r="O455" s="38">
        <f t="array" aca="1" ref="O455" ca="1">IF($H455="TOTAL HAP",H455,MAX(IF('PTE - Segment Emissions Calcs'!$B$8:$B$8919=$B455,'PTE - Segment Emissions Calcs'!$V$8:$V$8919,)))</f>
        <v>1.6202941176470589E-4</v>
      </c>
      <c r="P455" s="38">
        <f t="array" aca="1" ref="P455" ca="1">IF($H455="TOTAL HAP",K455,MAX(IF('PTE - Segment Emissions Calcs'!$B$8:$B$8919=$B455,'PTE - Segment Emissions Calcs'!$X$8:$X$8919,)))</f>
        <v>7.0968882352941175E-4</v>
      </c>
      <c r="Q455" s="38">
        <f t="array" aca="1" ref="Q455" ca="1">IF($H455="TOTAL HAP",N455,MAX(IF('PTE - Segment Emissions Calcs'!$B$8:$B$8919=$B455,'PTE - Segment Emissions Calcs'!$Z$8:$Z$8919,)))</f>
        <v>7.0968882352941175E-4</v>
      </c>
      <c r="R455" s="39"/>
    </row>
    <row r="456" spans="1:18" x14ac:dyDescent="0.25">
      <c r="A456" s="40"/>
      <c r="B456" s="40"/>
      <c r="C456" s="34" t="s">
        <v>62</v>
      </c>
      <c r="D456" s="35"/>
      <c r="E456" s="35"/>
      <c r="F456" s="35">
        <f ca="1">IFERROR(VLOOKUP($E456&amp;"-1",'PTE - Segment Emissions Calcs'!$I$8:$V$8919,16,FALSE),0)</f>
        <v>6.9256000000000002E-5</v>
      </c>
      <c r="G456" s="35">
        <f ca="1">IFERROR(VLOOKUP($E456&amp;"-2",'PTE - Segment Emissions Calcs'!$I$8:$V$8919,16,FALSE),0)</f>
        <v>6.9256000000000002E-5</v>
      </c>
      <c r="H456" s="36">
        <f t="shared" ca="1" si="21"/>
        <v>6.9256000000000002E-5</v>
      </c>
      <c r="I456" s="37">
        <f ca="1">IFERROR(VLOOKUP($E456&amp;"-1",'PTE - Segment Emissions Calcs'!$I$8:$X$8919,18,FALSE),0)</f>
        <v>3.0334128000000001E-4</v>
      </c>
      <c r="J456" s="37">
        <f ca="1">IFERROR(VLOOKUP($E456&amp;"-2",'PTE - Segment Emissions Calcs'!$I$8:$X$8919,18,FALSE),0)</f>
        <v>3.0334128000000001E-4</v>
      </c>
      <c r="K456" s="37">
        <f t="shared" ca="1" si="22"/>
        <v>3.0334128000000001E-4</v>
      </c>
      <c r="L456" s="37">
        <f ca="1">IFERROR(VLOOKUP($E456&amp;"-1",'PTE - Segment Emissions Calcs'!$I$8:$Z$8919,20,FALSE),0)</f>
        <v>3.0334128000000001E-4</v>
      </c>
      <c r="M456" s="37">
        <f ca="1">IFERROR(VLOOKUP($E456&amp;"-2",'PTE - Segment Emissions Calcs'!$I$8:$Z$8919,20,FALSE),0)</f>
        <v>3.0334128000000001E-4</v>
      </c>
      <c r="N456" s="37">
        <f t="shared" ca="1" si="23"/>
        <v>3.0334128000000001E-4</v>
      </c>
      <c r="O456" s="38">
        <f t="array" aca="1" ref="O456" ca="1">IF($H456="TOTAL HAP",H456,MAX(IF('PTE - Segment Emissions Calcs'!$B$8:$B$8919=$B456,'PTE - Segment Emissions Calcs'!$V$8:$V$8919,)))</f>
        <v>6.9256000000000002E-5</v>
      </c>
      <c r="P456" s="38">
        <f t="array" aca="1" ref="P456" ca="1">IF($H456="TOTAL HAP",K456,MAX(IF('PTE - Segment Emissions Calcs'!$B$8:$B$8919=$B456,'PTE - Segment Emissions Calcs'!$X$8:$X$8919,)))</f>
        <v>3.0334128000000001E-4</v>
      </c>
      <c r="Q456" s="38">
        <f t="array" aca="1" ref="Q456" ca="1">IF($H456="TOTAL HAP",N456,MAX(IF('PTE - Segment Emissions Calcs'!$B$8:$B$8919=$B456,'PTE - Segment Emissions Calcs'!$Z$8:$Z$8919,)))</f>
        <v>3.0334128000000001E-4</v>
      </c>
      <c r="R456" s="39"/>
    </row>
    <row r="457" spans="1:18" x14ac:dyDescent="0.25">
      <c r="A457" s="40"/>
      <c r="B457" s="40"/>
      <c r="C457" s="34" t="s">
        <v>63</v>
      </c>
      <c r="D457" s="35"/>
      <c r="E457" s="35"/>
      <c r="F457" s="35">
        <f ca="1">IFERROR(VLOOKUP($E457&amp;"-1",'PTE - Segment Emissions Calcs'!$I$8:$V$8919,16,FALSE),0)</f>
        <v>9.4440000000000008E-4</v>
      </c>
      <c r="G457" s="35">
        <f ca="1">IFERROR(VLOOKUP($E457&amp;"-2",'PTE - Segment Emissions Calcs'!$I$8:$V$8919,16,FALSE),0)</f>
        <v>9.4440000000000008E-4</v>
      </c>
      <c r="H457" s="36">
        <f t="shared" ca="1" si="21"/>
        <v>9.4440000000000008E-4</v>
      </c>
      <c r="I457" s="37">
        <f ca="1">IFERROR(VLOOKUP($E457&amp;"-1",'PTE - Segment Emissions Calcs'!$I$8:$X$8919,18,FALSE),0)</f>
        <v>4.1364720000000004E-3</v>
      </c>
      <c r="J457" s="37">
        <f ca="1">IFERROR(VLOOKUP($E457&amp;"-2",'PTE - Segment Emissions Calcs'!$I$8:$X$8919,18,FALSE),0)</f>
        <v>4.1364720000000004E-3</v>
      </c>
      <c r="K457" s="37">
        <f t="shared" ca="1" si="22"/>
        <v>4.1364720000000004E-3</v>
      </c>
      <c r="L457" s="37">
        <f ca="1">IFERROR(VLOOKUP($E457&amp;"-1",'PTE - Segment Emissions Calcs'!$I$8:$Z$8919,20,FALSE),0)</f>
        <v>4.1364720000000004E-3</v>
      </c>
      <c r="M457" s="37">
        <f ca="1">IFERROR(VLOOKUP($E457&amp;"-2",'PTE - Segment Emissions Calcs'!$I$8:$Z$8919,20,FALSE),0)</f>
        <v>4.1364720000000004E-3</v>
      </c>
      <c r="N457" s="37">
        <f t="shared" ca="1" si="23"/>
        <v>4.1364720000000004E-3</v>
      </c>
      <c r="O457" s="38">
        <f t="array" aca="1" ref="O457" ca="1">IF($H457="TOTAL HAP",H457,MAX(IF('PTE - Segment Emissions Calcs'!$B$8:$B$8919=$B457,'PTE - Segment Emissions Calcs'!$V$8:$V$8919,)))</f>
        <v>9.4440000000000008E-4</v>
      </c>
      <c r="P457" s="38">
        <f t="array" aca="1" ref="P457" ca="1">IF($H457="TOTAL HAP",K457,MAX(IF('PTE - Segment Emissions Calcs'!$B$8:$B$8919=$B457,'PTE - Segment Emissions Calcs'!$X$8:$X$8919,)))</f>
        <v>4.1364720000000004E-3</v>
      </c>
      <c r="Q457" s="38">
        <f t="array" aca="1" ref="Q457" ca="1">IF($H457="TOTAL HAP",N457,MAX(IF('PTE - Segment Emissions Calcs'!$B$8:$B$8919=$B457,'PTE - Segment Emissions Calcs'!$Z$8:$Z$8919,)))</f>
        <v>4.1364720000000004E-3</v>
      </c>
      <c r="R457" s="39"/>
    </row>
    <row r="458" spans="1:18" x14ac:dyDescent="0.25">
      <c r="A458" s="40"/>
      <c r="B458" s="40"/>
      <c r="C458" s="34" t="s">
        <v>64</v>
      </c>
      <c r="D458" s="35"/>
      <c r="E458" s="35"/>
      <c r="F458" s="35">
        <f ca="1">IFERROR(VLOOKUP($E458&amp;"-1",'PTE - Segment Emissions Calcs'!$I$8:$V$8919,16,FALSE),0)</f>
        <v>1.3378999999999999E-3</v>
      </c>
      <c r="G458" s="35">
        <f ca="1">IFERROR(VLOOKUP($E458&amp;"-2",'PTE - Segment Emissions Calcs'!$I$8:$V$8919,16,FALSE),0)</f>
        <v>1.3378999999999999E-3</v>
      </c>
      <c r="H458" s="36">
        <f t="shared" ca="1" si="21"/>
        <v>1.3378999999999999E-3</v>
      </c>
      <c r="I458" s="37">
        <f ca="1">IFERROR(VLOOKUP($E458&amp;"-1",'PTE - Segment Emissions Calcs'!$I$8:$X$8919,18,FALSE),0)</f>
        <v>5.8600019999999996E-3</v>
      </c>
      <c r="J458" s="37">
        <f ca="1">IFERROR(VLOOKUP($E458&amp;"-2",'PTE - Segment Emissions Calcs'!$I$8:$X$8919,18,FALSE),0)</f>
        <v>5.8600019999999996E-3</v>
      </c>
      <c r="K458" s="37">
        <f t="shared" ca="1" si="22"/>
        <v>5.8600019999999996E-3</v>
      </c>
      <c r="L458" s="37">
        <f ca="1">IFERROR(VLOOKUP($E458&amp;"-1",'PTE - Segment Emissions Calcs'!$I$8:$Z$8919,20,FALSE),0)</f>
        <v>5.8600019999999996E-3</v>
      </c>
      <c r="M458" s="37">
        <f ca="1">IFERROR(VLOOKUP($E458&amp;"-2",'PTE - Segment Emissions Calcs'!$I$8:$Z$8919,20,FALSE),0)</f>
        <v>5.8600019999999996E-3</v>
      </c>
      <c r="N458" s="37">
        <f t="shared" ca="1" si="23"/>
        <v>5.8600019999999996E-3</v>
      </c>
      <c r="O458" s="38">
        <f t="array" aca="1" ref="O458" ca="1">IF($H458="TOTAL HAP",H458,MAX(IF('PTE - Segment Emissions Calcs'!$B$8:$B$8919=$B458,'PTE - Segment Emissions Calcs'!$V$8:$V$8919,)))</f>
        <v>1.3378999999999999E-3</v>
      </c>
      <c r="P458" s="38">
        <f t="array" aca="1" ref="P458" ca="1">IF($H458="TOTAL HAP",K458,MAX(IF('PTE - Segment Emissions Calcs'!$B$8:$B$8919=$B458,'PTE - Segment Emissions Calcs'!$X$8:$X$8919,)))</f>
        <v>5.8600019999999996E-3</v>
      </c>
      <c r="Q458" s="38">
        <f t="array" aca="1" ref="Q458" ca="1">IF($H458="TOTAL HAP",N458,MAX(IF('PTE - Segment Emissions Calcs'!$B$8:$B$8919=$B458,'PTE - Segment Emissions Calcs'!$Z$8:$Z$8919,)))</f>
        <v>5.8600019999999996E-3</v>
      </c>
      <c r="R458" s="39"/>
    </row>
    <row r="459" spans="1:18" x14ac:dyDescent="0.25">
      <c r="A459" s="40"/>
      <c r="B459" s="40"/>
      <c r="C459" s="34" t="s">
        <v>65</v>
      </c>
      <c r="D459" s="35"/>
      <c r="E459" s="35"/>
      <c r="F459" s="35">
        <f ca="1">IFERROR(VLOOKUP($E459&amp;"-1",'PTE - Segment Emissions Calcs'!$I$8:$V$8919,16,FALSE),0)</f>
        <v>4.0924000000000003E-5</v>
      </c>
      <c r="G459" s="35">
        <f ca="1">IFERROR(VLOOKUP($E459&amp;"-2",'PTE - Segment Emissions Calcs'!$I$8:$V$8919,16,FALSE),0)</f>
        <v>4.0924000000000003E-5</v>
      </c>
      <c r="H459" s="36">
        <f t="shared" ca="1" si="21"/>
        <v>4.0924000000000003E-5</v>
      </c>
      <c r="I459" s="37">
        <f ca="1">IFERROR(VLOOKUP($E459&amp;"-1",'PTE - Segment Emissions Calcs'!$I$8:$X$8919,18,FALSE),0)</f>
        <v>1.7924712000000001E-4</v>
      </c>
      <c r="J459" s="37">
        <f ca="1">IFERROR(VLOOKUP($E459&amp;"-2",'PTE - Segment Emissions Calcs'!$I$8:$X$8919,18,FALSE),0)</f>
        <v>1.7924712000000001E-4</v>
      </c>
      <c r="K459" s="37">
        <f t="shared" ca="1" si="22"/>
        <v>1.7924712000000001E-4</v>
      </c>
      <c r="L459" s="37">
        <f ca="1">IFERROR(VLOOKUP($E459&amp;"-1",'PTE - Segment Emissions Calcs'!$I$8:$Z$8919,20,FALSE),0)</f>
        <v>1.7924712000000001E-4</v>
      </c>
      <c r="M459" s="37">
        <f ca="1">IFERROR(VLOOKUP($E459&amp;"-2",'PTE - Segment Emissions Calcs'!$I$8:$Z$8919,20,FALSE),0)</f>
        <v>1.7924712000000001E-4</v>
      </c>
      <c r="N459" s="37">
        <f t="shared" ca="1" si="23"/>
        <v>1.7924712000000001E-4</v>
      </c>
      <c r="O459" s="38">
        <f t="array" aca="1" ref="O459" ca="1">IF($H459="TOTAL HAP",H459,MAX(IF('PTE - Segment Emissions Calcs'!$B$8:$B$8919=$B459,'PTE - Segment Emissions Calcs'!$V$8:$V$8919,)))</f>
        <v>4.0924000000000003E-5</v>
      </c>
      <c r="P459" s="38">
        <f t="array" aca="1" ref="P459" ca="1">IF($H459="TOTAL HAP",K459,MAX(IF('PTE - Segment Emissions Calcs'!$B$8:$B$8919=$B459,'PTE - Segment Emissions Calcs'!$X$8:$X$8919,)))</f>
        <v>1.7924712000000001E-4</v>
      </c>
      <c r="Q459" s="38">
        <f t="array" aca="1" ref="Q459" ca="1">IF($H459="TOTAL HAP",N459,MAX(IF('PTE - Segment Emissions Calcs'!$B$8:$B$8919=$B459,'PTE - Segment Emissions Calcs'!$Z$8:$Z$8919,)))</f>
        <v>1.7924712000000001E-4</v>
      </c>
      <c r="R459" s="39"/>
    </row>
    <row r="460" spans="1:18" x14ac:dyDescent="0.25">
      <c r="A460" s="40"/>
      <c r="B460" s="40"/>
      <c r="C460" s="34" t="s">
        <v>66</v>
      </c>
      <c r="D460" s="35"/>
      <c r="E460" s="35"/>
      <c r="F460" s="35">
        <f ca="1">IFERROR(VLOOKUP($E460&amp;"-1",'PTE - Segment Emissions Calcs'!$I$8:$V$8919,16,FALSE),0)</f>
        <v>1.2592E-3</v>
      </c>
      <c r="G460" s="35">
        <f ca="1">IFERROR(VLOOKUP($E460&amp;"-2",'PTE - Segment Emissions Calcs'!$I$8:$V$8919,16,FALSE),0)</f>
        <v>1.2592E-3</v>
      </c>
      <c r="H460" s="36">
        <f t="shared" ca="1" si="21"/>
        <v>1.2592E-3</v>
      </c>
      <c r="I460" s="37">
        <f ca="1">IFERROR(VLOOKUP($E460&amp;"-1",'PTE - Segment Emissions Calcs'!$I$8:$X$8919,18,FALSE),0)</f>
        <v>5.5152960000000003E-3</v>
      </c>
      <c r="J460" s="37">
        <f ca="1">IFERROR(VLOOKUP($E460&amp;"-2",'PTE - Segment Emissions Calcs'!$I$8:$X$8919,18,FALSE),0)</f>
        <v>5.5152960000000003E-3</v>
      </c>
      <c r="K460" s="37">
        <f t="shared" ca="1" si="22"/>
        <v>5.5152960000000003E-3</v>
      </c>
      <c r="L460" s="37">
        <f ca="1">IFERROR(VLOOKUP($E460&amp;"-1",'PTE - Segment Emissions Calcs'!$I$8:$Z$8919,20,FALSE),0)</f>
        <v>5.5152960000000003E-3</v>
      </c>
      <c r="M460" s="37">
        <f ca="1">IFERROR(VLOOKUP($E460&amp;"-2",'PTE - Segment Emissions Calcs'!$I$8:$Z$8919,20,FALSE),0)</f>
        <v>5.5152960000000003E-3</v>
      </c>
      <c r="N460" s="37">
        <f t="shared" ca="1" si="23"/>
        <v>5.5152960000000003E-3</v>
      </c>
      <c r="O460" s="38">
        <f t="array" aca="1" ref="O460" ca="1">IF($H460="TOTAL HAP",H460,MAX(IF('PTE - Segment Emissions Calcs'!$B$8:$B$8919=$B460,'PTE - Segment Emissions Calcs'!$V$8:$V$8919,)))</f>
        <v>1.2592E-3</v>
      </c>
      <c r="P460" s="38">
        <f t="array" aca="1" ref="P460" ca="1">IF($H460="TOTAL HAP",K460,MAX(IF('PTE - Segment Emissions Calcs'!$B$8:$B$8919=$B460,'PTE - Segment Emissions Calcs'!$X$8:$X$8919,)))</f>
        <v>5.5152960000000003E-3</v>
      </c>
      <c r="Q460" s="38">
        <f t="array" aca="1" ref="Q460" ca="1">IF($H460="TOTAL HAP",N460,MAX(IF('PTE - Segment Emissions Calcs'!$B$8:$B$8919=$B460,'PTE - Segment Emissions Calcs'!$Z$8:$Z$8919,)))</f>
        <v>5.5152960000000003E-3</v>
      </c>
      <c r="R460" s="39"/>
    </row>
    <row r="461" spans="1:18" x14ac:dyDescent="0.25">
      <c r="A461" s="40"/>
      <c r="B461" s="40"/>
      <c r="C461" s="34" t="s">
        <v>67</v>
      </c>
      <c r="D461" s="35"/>
      <c r="E461" s="35"/>
      <c r="F461" s="35">
        <f ca="1">IFERROR(VLOOKUP($E461&amp;"-1",'PTE - Segment Emissions Calcs'!$I$8:$V$8919,16,FALSE),0)</f>
        <v>3.1480000000000001E-4</v>
      </c>
      <c r="G461" s="35">
        <f ca="1">IFERROR(VLOOKUP($E461&amp;"-2",'PTE - Segment Emissions Calcs'!$I$8:$V$8919,16,FALSE),0)</f>
        <v>3.1480000000000001E-4</v>
      </c>
      <c r="H461" s="36">
        <f t="shared" ca="1" si="21"/>
        <v>3.1480000000000001E-4</v>
      </c>
      <c r="I461" s="37">
        <f ca="1">IFERROR(VLOOKUP($E461&amp;"-1",'PTE - Segment Emissions Calcs'!$I$8:$X$8919,18,FALSE),0)</f>
        <v>1.3788240000000001E-3</v>
      </c>
      <c r="J461" s="37">
        <f ca="1">IFERROR(VLOOKUP($E461&amp;"-2",'PTE - Segment Emissions Calcs'!$I$8:$X$8919,18,FALSE),0)</f>
        <v>1.3788240000000001E-3</v>
      </c>
      <c r="K461" s="37">
        <f t="shared" ca="1" si="22"/>
        <v>1.3788240000000001E-3</v>
      </c>
      <c r="L461" s="37">
        <f ca="1">IFERROR(VLOOKUP($E461&amp;"-1",'PTE - Segment Emissions Calcs'!$I$8:$Z$8919,20,FALSE),0)</f>
        <v>1.3788240000000001E-3</v>
      </c>
      <c r="M461" s="37">
        <f ca="1">IFERROR(VLOOKUP($E461&amp;"-2",'PTE - Segment Emissions Calcs'!$I$8:$Z$8919,20,FALSE),0)</f>
        <v>1.3788240000000001E-3</v>
      </c>
      <c r="N461" s="37">
        <f t="shared" ca="1" si="23"/>
        <v>1.3788240000000001E-3</v>
      </c>
      <c r="O461" s="38">
        <f t="array" aca="1" ref="O461" ca="1">IF($H461="TOTAL HAP",H461,MAX(IF('PTE - Segment Emissions Calcs'!$B$8:$B$8919=$B461,'PTE - Segment Emissions Calcs'!$V$8:$V$8919,)))</f>
        <v>3.1480000000000001E-4</v>
      </c>
      <c r="P461" s="38">
        <f t="array" aca="1" ref="P461" ca="1">IF($H461="TOTAL HAP",K461,MAX(IF('PTE - Segment Emissions Calcs'!$B$8:$B$8919=$B461,'PTE - Segment Emissions Calcs'!$X$8:$X$8919,)))</f>
        <v>1.3788240000000001E-3</v>
      </c>
      <c r="Q461" s="38">
        <f t="array" aca="1" ref="Q461" ca="1">IF($H461="TOTAL HAP",N461,MAX(IF('PTE - Segment Emissions Calcs'!$B$8:$B$8919=$B461,'PTE - Segment Emissions Calcs'!$Z$8:$Z$8919,)))</f>
        <v>1.3788240000000001E-3</v>
      </c>
      <c r="R461" s="39"/>
    </row>
    <row r="462" spans="1:18" x14ac:dyDescent="0.25">
      <c r="A462" s="40"/>
      <c r="B462" s="40"/>
      <c r="C462" s="34" t="s">
        <v>68</v>
      </c>
      <c r="D462" s="35"/>
      <c r="E462" s="35"/>
      <c r="F462" s="35">
        <f ca="1">IFERROR(VLOOKUP($E462&amp;"-1",'PTE - Segment Emissions Calcs'!$I$8:$V$8919,16,FALSE),0)</f>
        <v>5.0368000000000003E-5</v>
      </c>
      <c r="G462" s="35">
        <f ca="1">IFERROR(VLOOKUP($E462&amp;"-2",'PTE - Segment Emissions Calcs'!$I$8:$V$8919,16,FALSE),0)</f>
        <v>5.0368000000000003E-5</v>
      </c>
      <c r="H462" s="36">
        <f t="shared" ca="1" si="21"/>
        <v>5.0368000000000003E-5</v>
      </c>
      <c r="I462" s="37">
        <f ca="1">IFERROR(VLOOKUP($E462&amp;"-1",'PTE - Segment Emissions Calcs'!$I$8:$X$8919,18,FALSE),0)</f>
        <v>2.2061184000000001E-4</v>
      </c>
      <c r="J462" s="37">
        <f ca="1">IFERROR(VLOOKUP($E462&amp;"-2",'PTE - Segment Emissions Calcs'!$I$8:$X$8919,18,FALSE),0)</f>
        <v>2.2061184000000001E-4</v>
      </c>
      <c r="K462" s="37">
        <f t="shared" ca="1" si="22"/>
        <v>2.2061184000000001E-4</v>
      </c>
      <c r="L462" s="37">
        <f ca="1">IFERROR(VLOOKUP($E462&amp;"-1",'PTE - Segment Emissions Calcs'!$I$8:$Z$8919,20,FALSE),0)</f>
        <v>2.2061184000000001E-4</v>
      </c>
      <c r="M462" s="37">
        <f ca="1">IFERROR(VLOOKUP($E462&amp;"-2",'PTE - Segment Emissions Calcs'!$I$8:$Z$8919,20,FALSE),0)</f>
        <v>2.2061184000000001E-4</v>
      </c>
      <c r="N462" s="37">
        <f t="shared" ca="1" si="23"/>
        <v>2.2061184000000001E-4</v>
      </c>
      <c r="O462" s="38">
        <f t="array" aca="1" ref="O462" ca="1">IF($H462="TOTAL HAP",H462,MAX(IF('PTE - Segment Emissions Calcs'!$B$8:$B$8919=$B462,'PTE - Segment Emissions Calcs'!$V$8:$V$8919,)))</f>
        <v>5.0368000000000003E-5</v>
      </c>
      <c r="P462" s="38">
        <f t="array" aca="1" ref="P462" ca="1">IF($H462="TOTAL HAP",K462,MAX(IF('PTE - Segment Emissions Calcs'!$B$8:$B$8919=$B462,'PTE - Segment Emissions Calcs'!$X$8:$X$8919,)))</f>
        <v>2.2061184000000001E-4</v>
      </c>
      <c r="Q462" s="38">
        <f t="array" aca="1" ref="Q462" ca="1">IF($H462="TOTAL HAP",N462,MAX(IF('PTE - Segment Emissions Calcs'!$B$8:$B$8919=$B462,'PTE - Segment Emissions Calcs'!$Z$8:$Z$8919,)))</f>
        <v>2.2061184000000001E-4</v>
      </c>
      <c r="R462" s="39"/>
    </row>
    <row r="463" spans="1:18" x14ac:dyDescent="0.25">
      <c r="A463" s="40"/>
      <c r="B463" s="40"/>
      <c r="C463" s="34" t="s">
        <v>69</v>
      </c>
      <c r="D463" s="35"/>
      <c r="E463" s="35"/>
      <c r="F463" s="35">
        <f ca="1">IFERROR(VLOOKUP($E463&amp;"-1",'PTE - Segment Emissions Calcs'!$I$8:$V$8919,16,FALSE),0)</f>
        <v>1.9675000000000001E-3</v>
      </c>
      <c r="G463" s="35">
        <f ca="1">IFERROR(VLOOKUP($E463&amp;"-2",'PTE - Segment Emissions Calcs'!$I$8:$V$8919,16,FALSE),0)</f>
        <v>1.9675000000000001E-3</v>
      </c>
      <c r="H463" s="36">
        <f t="shared" ca="1" si="21"/>
        <v>1.9675000000000001E-3</v>
      </c>
      <c r="I463" s="37">
        <f ca="1">IFERROR(VLOOKUP($E463&amp;"-1",'PTE - Segment Emissions Calcs'!$I$8:$X$8919,18,FALSE),0)</f>
        <v>8.617650000000001E-3</v>
      </c>
      <c r="J463" s="37">
        <f ca="1">IFERROR(VLOOKUP($E463&amp;"-2",'PTE - Segment Emissions Calcs'!$I$8:$X$8919,18,FALSE),0)</f>
        <v>8.617650000000001E-3</v>
      </c>
      <c r="K463" s="37">
        <f t="shared" ca="1" si="22"/>
        <v>8.617650000000001E-3</v>
      </c>
      <c r="L463" s="37">
        <f ca="1">IFERROR(VLOOKUP($E463&amp;"-1",'PTE - Segment Emissions Calcs'!$I$8:$Z$8919,20,FALSE),0)</f>
        <v>8.617650000000001E-3</v>
      </c>
      <c r="M463" s="37">
        <f ca="1">IFERROR(VLOOKUP($E463&amp;"-2",'PTE - Segment Emissions Calcs'!$I$8:$Z$8919,20,FALSE),0)</f>
        <v>8.617650000000001E-3</v>
      </c>
      <c r="N463" s="37">
        <f t="shared" ca="1" si="23"/>
        <v>8.617650000000001E-3</v>
      </c>
      <c r="O463" s="38">
        <f t="array" aca="1" ref="O463" ca="1">IF($H463="TOTAL HAP",H463,MAX(IF('PTE - Segment Emissions Calcs'!$B$8:$B$8919=$B463,'PTE - Segment Emissions Calcs'!$V$8:$V$8919,)))</f>
        <v>1.9675000000000001E-3</v>
      </c>
      <c r="P463" s="38">
        <f t="array" aca="1" ref="P463" ca="1">IF($H463="TOTAL HAP",K463,MAX(IF('PTE - Segment Emissions Calcs'!$B$8:$B$8919=$B463,'PTE - Segment Emissions Calcs'!$X$8:$X$8919,)))</f>
        <v>8.617650000000001E-3</v>
      </c>
      <c r="Q463" s="38">
        <f t="array" aca="1" ref="Q463" ca="1">IF($H463="TOTAL HAP",N463,MAX(IF('PTE - Segment Emissions Calcs'!$B$8:$B$8919=$B463,'PTE - Segment Emissions Calcs'!$Z$8:$Z$8919,)))</f>
        <v>8.617650000000001E-3</v>
      </c>
      <c r="R463" s="39"/>
    </row>
    <row r="464" spans="1:18" ht="15.75" thickBot="1" x14ac:dyDescent="0.3">
      <c r="A464" s="42"/>
      <c r="B464" s="42"/>
      <c r="C464" s="43" t="s">
        <v>70</v>
      </c>
      <c r="D464" s="44"/>
      <c r="E464" s="44"/>
      <c r="F464" s="44">
        <f ca="1">IFERROR(VLOOKUP($E464&amp;"-1",'PTE - Segment Emissions Calcs'!$I$8:$V$8919,16,FALSE),0)</f>
        <v>6.9046519117647065E-5</v>
      </c>
      <c r="G464" s="44">
        <f ca="1">IFERROR(VLOOKUP($E464&amp;"-2",'PTE - Segment Emissions Calcs'!$I$8:$V$8919,16,FALSE),0)</f>
        <v>6.9046519117647065E-5</v>
      </c>
      <c r="H464" s="45">
        <f t="shared" ca="1" si="21"/>
        <v>6.9046519117647065E-5</v>
      </c>
      <c r="I464" s="46">
        <f ca="1">IFERROR(VLOOKUP($E464&amp;"-1",'PTE - Segment Emissions Calcs'!$I$8:$X$8919,18,FALSE),0)</f>
        <v>3.0242375373529414E-4</v>
      </c>
      <c r="J464" s="46">
        <f ca="1">IFERROR(VLOOKUP($E464&amp;"-2",'PTE - Segment Emissions Calcs'!$I$8:$X$8919,18,FALSE),0)</f>
        <v>3.0242375373529414E-4</v>
      </c>
      <c r="K464" s="46">
        <f t="shared" ca="1" si="22"/>
        <v>3.0242375373529414E-4</v>
      </c>
      <c r="L464" s="46">
        <f ca="1">IFERROR(VLOOKUP($E464&amp;"-1",'PTE - Segment Emissions Calcs'!$I$8:$Z$8919,20,FALSE),0)</f>
        <v>3.0242375373529414E-4</v>
      </c>
      <c r="M464" s="46">
        <f ca="1">IFERROR(VLOOKUP($E464&amp;"-2",'PTE - Segment Emissions Calcs'!$I$8:$Z$8919,20,FALSE),0)</f>
        <v>3.0242375373529414E-4</v>
      </c>
      <c r="N464" s="46">
        <f t="shared" ca="1" si="23"/>
        <v>3.0242375373529414E-4</v>
      </c>
      <c r="O464" s="47">
        <f t="array" aca="1" ref="O464" ca="1">IF($H464="TOTAL HAP",H464,MAX(IF('PTE - Segment Emissions Calcs'!$B$8:$B$8919=$B464,'PTE - Segment Emissions Calcs'!$V$8:$V$8919,)))</f>
        <v>6.9046519117647065E-5</v>
      </c>
      <c r="P464" s="47">
        <f t="array" aca="1" ref="P464" ca="1">IF($H464="TOTAL HAP",K464,MAX(IF('PTE - Segment Emissions Calcs'!$B$8:$B$8919=$B464,'PTE - Segment Emissions Calcs'!$X$8:$X$8919,)))</f>
        <v>3.0242375373529414E-4</v>
      </c>
      <c r="Q464" s="47">
        <f t="array" aca="1" ref="Q464" ca="1">IF($H464="TOTAL HAP",N464,MAX(IF('PTE - Segment Emissions Calcs'!$B$8:$B$8919=$B464,'PTE - Segment Emissions Calcs'!$Z$8:$Z$8919,)))</f>
        <v>3.0242375373529414E-4</v>
      </c>
      <c r="R464" s="48"/>
    </row>
    <row r="465" spans="1:18" ht="15.75" thickTop="1" x14ac:dyDescent="0.25">
      <c r="A465" s="25" t="str">
        <f ca="1">VLOOKUP(#REF!,'PTE - Segment Emissions Calcs'!$C$8:$J$8919,8,FALSE)</f>
        <v>EQUI 009</v>
      </c>
      <c r="B465" s="25" t="str">
        <f ca="1">VLOOKUP(A465,'PTE - Segment Emissions Calcs'!$J$8:$O$8919,4,FALSE)</f>
        <v>Platformer Reactor Charge Heater 5-3-B-4</v>
      </c>
      <c r="C465" s="26" t="s">
        <v>17</v>
      </c>
      <c r="D465" s="50"/>
      <c r="E465" s="27"/>
      <c r="F465" s="27">
        <f ca="1">IFERROR(VLOOKUP($E465&amp;"-1",'PTE - Segment Emissions Calcs'!$I$8:$V$8919,16,FALSE),0)</f>
        <v>7.7658823529411762</v>
      </c>
      <c r="G465" s="27">
        <f ca="1">IFERROR(VLOOKUP($E465&amp;"-2",'PTE - Segment Emissions Calcs'!$I$8:$V$8919,16,FALSE),0)</f>
        <v>7.7658823529411762</v>
      </c>
      <c r="H465" s="28">
        <f t="shared" ca="1" si="21"/>
        <v>7.7658823529411762</v>
      </c>
      <c r="I465" s="29">
        <f ca="1">IFERROR(VLOOKUP($E465&amp;"-1",'PTE - Segment Emissions Calcs'!$I$8:$X$8919,18,FALSE),0)</f>
        <v>34.01456470588235</v>
      </c>
      <c r="J465" s="29">
        <f ca="1">IFERROR(VLOOKUP($E465&amp;"-2",'PTE - Segment Emissions Calcs'!$I$8:$X$8919,18,FALSE),0)</f>
        <v>34.01456470588235</v>
      </c>
      <c r="K465" s="29">
        <f t="shared" ca="1" si="22"/>
        <v>34.01456470588235</v>
      </c>
      <c r="L465" s="29">
        <f ca="1">IFERROR(VLOOKUP($E465&amp;"-1",'PTE - Segment Emissions Calcs'!$I$8:$Z$8919,20,FALSE),0)</f>
        <v>34.01456470588235</v>
      </c>
      <c r="M465" s="29">
        <f ca="1">IFERROR(VLOOKUP($E465&amp;"-2",'PTE - Segment Emissions Calcs'!$I$8:$Z$8919,20,FALSE),0)</f>
        <v>34.01456470588235</v>
      </c>
      <c r="N465" s="29">
        <f t="shared" ca="1" si="23"/>
        <v>34.01456470588235</v>
      </c>
      <c r="O465" s="30">
        <f t="array" aca="1" ref="O465" ca="1">IF($H465="TOTAL HAP",H465,MAX(IF('PTE - Segment Emissions Calcs'!$B$8:$B$8919=$B465,'PTE - Segment Emissions Calcs'!$V$8:$V$8919,)))</f>
        <v>7.7658823529411762</v>
      </c>
      <c r="P465" s="30">
        <f t="array" aca="1" ref="P465" ca="1">IF($H465="TOTAL HAP",K465,MAX(IF('PTE - Segment Emissions Calcs'!$B$8:$B$8919=$B465,'PTE - Segment Emissions Calcs'!$X$8:$X$8919,)))</f>
        <v>34.01456470588235</v>
      </c>
      <c r="Q465" s="30">
        <f t="array" aca="1" ref="Q465" ca="1">IF($H465="TOTAL HAP",N465,MAX(IF('PTE - Segment Emissions Calcs'!$B$8:$B$8919=$B465,'PTE - Segment Emissions Calcs'!$Z$8:$Z$8919,)))</f>
        <v>34.01456470588235</v>
      </c>
      <c r="R465" s="31"/>
    </row>
    <row r="466" spans="1:18" x14ac:dyDescent="0.25">
      <c r="A466" s="32"/>
      <c r="B466" s="33"/>
      <c r="C466" s="34" t="s">
        <v>18</v>
      </c>
      <c r="D466" s="51"/>
      <c r="E466" s="35"/>
      <c r="F466" s="35">
        <f ca="1">IFERROR(VLOOKUP($E466&amp;"-1",'PTE - Segment Emissions Calcs'!$I$8:$V$8919,16,FALSE),0)</f>
        <v>3.5362499999999999E-4</v>
      </c>
      <c r="G466" s="35">
        <f ca="1">IFERROR(VLOOKUP($E466&amp;"-2",'PTE - Segment Emissions Calcs'!$I$8:$V$8919,16,FALSE),0)</f>
        <v>3.5362499999999999E-4</v>
      </c>
      <c r="H466" s="36">
        <f t="shared" ca="1" si="21"/>
        <v>3.5362499999999999E-4</v>
      </c>
      <c r="I466" s="37">
        <f ca="1">IFERROR(VLOOKUP($E466&amp;"-1",'PTE - Segment Emissions Calcs'!$I$8:$X$8919,18,FALSE),0)</f>
        <v>1.5488774999999999E-3</v>
      </c>
      <c r="J466" s="37">
        <f ca="1">IFERROR(VLOOKUP($E466&amp;"-2",'PTE - Segment Emissions Calcs'!$I$8:$X$8919,18,FALSE),0)</f>
        <v>1.5488774999999999E-3</v>
      </c>
      <c r="K466" s="37">
        <f t="shared" ca="1" si="22"/>
        <v>1.5488774999999999E-3</v>
      </c>
      <c r="L466" s="37">
        <f ca="1">IFERROR(VLOOKUP($E466&amp;"-1",'PTE - Segment Emissions Calcs'!$I$8:$Z$8919,20,FALSE),0)</f>
        <v>1.5488774999999999E-3</v>
      </c>
      <c r="M466" s="37">
        <f ca="1">IFERROR(VLOOKUP($E466&amp;"-2",'PTE - Segment Emissions Calcs'!$I$8:$Z$8919,20,FALSE),0)</f>
        <v>1.5488774999999999E-3</v>
      </c>
      <c r="N466" s="37">
        <f t="shared" ca="1" si="23"/>
        <v>1.5488774999999999E-3</v>
      </c>
      <c r="O466" s="38">
        <f t="array" aca="1" ref="O466" ca="1">IF($H466="TOTAL HAP",H466,MAX(IF('PTE - Segment Emissions Calcs'!$B$8:$B$8919=$B466,'PTE - Segment Emissions Calcs'!$V$8:$V$8919,)))</f>
        <v>3.5362499999999999E-4</v>
      </c>
      <c r="P466" s="38">
        <f t="array" aca="1" ref="P466" ca="1">IF($H466="TOTAL HAP",K466,MAX(IF('PTE - Segment Emissions Calcs'!$B$8:$B$8919=$B466,'PTE - Segment Emissions Calcs'!$X$8:$X$8919,)))</f>
        <v>1.5488774999999999E-3</v>
      </c>
      <c r="Q466" s="38">
        <f t="array" aca="1" ref="Q466" ca="1">IF($H466="TOTAL HAP",N466,MAX(IF('PTE - Segment Emissions Calcs'!$B$8:$B$8919=$B466,'PTE - Segment Emissions Calcs'!$Z$8:$Z$8919,)))</f>
        <v>1.5488774999999999E-3</v>
      </c>
      <c r="R466" s="39"/>
    </row>
    <row r="467" spans="1:18" x14ac:dyDescent="0.25">
      <c r="A467" s="32"/>
      <c r="B467" s="33"/>
      <c r="C467" s="34" t="s">
        <v>19</v>
      </c>
      <c r="D467" s="51"/>
      <c r="E467" s="35"/>
      <c r="F467" s="35">
        <f ca="1">IFERROR(VLOOKUP($E467&amp;"-1",'PTE - Segment Emissions Calcs'!$I$8:$V$8919,16,FALSE),0)</f>
        <v>13.154850000000001</v>
      </c>
      <c r="G467" s="35">
        <f ca="1">IFERROR(VLOOKUP($E467&amp;"-2",'PTE - Segment Emissions Calcs'!$I$8:$V$8919,16,FALSE),0)</f>
        <v>13.154850000000001</v>
      </c>
      <c r="H467" s="36">
        <f t="shared" ca="1" si="21"/>
        <v>13.154850000000001</v>
      </c>
      <c r="I467" s="37">
        <f ca="1">IFERROR(VLOOKUP($E467&amp;"-1",'PTE - Segment Emissions Calcs'!$I$8:$X$8919,18,FALSE),0)</f>
        <v>57.618243000000007</v>
      </c>
      <c r="J467" s="37">
        <f ca="1">IFERROR(VLOOKUP($E467&amp;"-2",'PTE - Segment Emissions Calcs'!$I$8:$X$8919,18,FALSE),0)</f>
        <v>57.618243000000007</v>
      </c>
      <c r="K467" s="37">
        <f t="shared" ca="1" si="22"/>
        <v>57.618243000000007</v>
      </c>
      <c r="L467" s="37">
        <f ca="1">IFERROR(VLOOKUP($E467&amp;"-1",'PTE - Segment Emissions Calcs'!$I$8:$Z$8919,20,FALSE),0)</f>
        <v>0</v>
      </c>
      <c r="M467" s="37">
        <f ca="1">IFERROR(VLOOKUP($E467&amp;"-2",'PTE - Segment Emissions Calcs'!$I$8:$Z$8919,20,FALSE),0)</f>
        <v>0</v>
      </c>
      <c r="N467" s="37">
        <f t="shared" ca="1" si="23"/>
        <v>0</v>
      </c>
      <c r="O467" s="38">
        <f t="array" aca="1" ref="O467" ca="1">IF($H467="TOTAL HAP",H467,MAX(IF('PTE - Segment Emissions Calcs'!$B$8:$B$8919=$B467,'PTE - Segment Emissions Calcs'!$V$8:$V$8919,)))</f>
        <v>13.154850000000001</v>
      </c>
      <c r="P467" s="38">
        <f t="array" aca="1" ref="P467" ca="1">IF($H467="TOTAL HAP",K467,MAX(IF('PTE - Segment Emissions Calcs'!$B$8:$B$8919=$B467,'PTE - Segment Emissions Calcs'!$X$8:$X$8919,)))</f>
        <v>57.618243000000007</v>
      </c>
      <c r="Q467" s="52">
        <f t="array" aca="1" ref="Q467" ca="1">IF($H467="TOTAL HAP",N467,MAX(IF('PTE - Segment Emissions Calcs'!$B$8:$B$8919=$B467,'PTE - Segment Emissions Calcs'!$Z$8:$Z$8919,)))</f>
        <v>0</v>
      </c>
      <c r="R467" s="39"/>
    </row>
    <row r="468" spans="1:18" x14ac:dyDescent="0.25">
      <c r="A468" s="40"/>
      <c r="B468" s="40"/>
      <c r="C468" s="34" t="s">
        <v>20</v>
      </c>
      <c r="D468" s="51"/>
      <c r="E468" s="35"/>
      <c r="F468" s="35">
        <f ca="1">IFERROR(VLOOKUP($E468&amp;"-1",'PTE - Segment Emissions Calcs'!$I$8:$V$8919,16,FALSE),0)</f>
        <v>0.45264000000000004</v>
      </c>
      <c r="G468" s="35">
        <f ca="1">IFERROR(VLOOKUP($E468&amp;"-2",'PTE - Segment Emissions Calcs'!$I$8:$V$8919,16,FALSE),0)</f>
        <v>0.45264000000000004</v>
      </c>
      <c r="H468" s="36">
        <f t="shared" ca="1" si="21"/>
        <v>0.45264000000000004</v>
      </c>
      <c r="I468" s="37">
        <f ca="1">IFERROR(VLOOKUP($E468&amp;"-1",'PTE - Segment Emissions Calcs'!$I$8:$X$8919,18,FALSE),0)</f>
        <v>1.9825632000000002</v>
      </c>
      <c r="J468" s="37">
        <f ca="1">IFERROR(VLOOKUP($E468&amp;"-2",'PTE - Segment Emissions Calcs'!$I$8:$X$8919,18,FALSE),0)</f>
        <v>1.9825632000000002</v>
      </c>
      <c r="K468" s="37">
        <f t="shared" ca="1" si="22"/>
        <v>1.9825632000000002</v>
      </c>
      <c r="L468" s="37">
        <f ca="1">IFERROR(VLOOKUP($E468&amp;"-1",'PTE - Segment Emissions Calcs'!$I$8:$Z$8919,20,FALSE),0)</f>
        <v>1.9825632000000002</v>
      </c>
      <c r="M468" s="37">
        <f ca="1">IFERROR(VLOOKUP($E468&amp;"-2",'PTE - Segment Emissions Calcs'!$I$8:$Z$8919,20,FALSE),0)</f>
        <v>1.9825632000000002</v>
      </c>
      <c r="N468" s="37">
        <f t="shared" ca="1" si="23"/>
        <v>1.9825632000000002</v>
      </c>
      <c r="O468" s="38">
        <f t="array" aca="1" ref="O468" ca="1">IF($H468="TOTAL HAP",H468,MAX(IF('PTE - Segment Emissions Calcs'!$B$8:$B$8919=$B468,'PTE - Segment Emissions Calcs'!$V$8:$V$8919,)))</f>
        <v>0.45264000000000004</v>
      </c>
      <c r="P468" s="38">
        <f t="array" aca="1" ref="P468" ca="1">IF($H468="TOTAL HAP",K468,MAX(IF('PTE - Segment Emissions Calcs'!$B$8:$B$8919=$B468,'PTE - Segment Emissions Calcs'!$X$8:$X$8919,)))</f>
        <v>1.9825632000000002</v>
      </c>
      <c r="Q468" s="38">
        <f t="array" aca="1" ref="Q468" ca="1">IF($H468="TOTAL HAP",N468,MAX(IF('PTE - Segment Emissions Calcs'!$B$8:$B$8919=$B468,'PTE - Segment Emissions Calcs'!$Z$8:$Z$8919,)))</f>
        <v>1.9825632000000002</v>
      </c>
      <c r="R468" s="39"/>
    </row>
    <row r="469" spans="1:18" x14ac:dyDescent="0.25">
      <c r="A469" s="40"/>
      <c r="B469" s="40"/>
      <c r="C469" s="34" t="s">
        <v>21</v>
      </c>
      <c r="D469" s="51"/>
      <c r="E469" s="35"/>
      <c r="F469" s="35">
        <f ca="1">IFERROR(VLOOKUP($E469&amp;"-1",'PTE - Segment Emissions Calcs'!$I$8:$V$8919,16,FALSE),0)</f>
        <v>0.45264000000000004</v>
      </c>
      <c r="G469" s="35">
        <f ca="1">IFERROR(VLOOKUP($E469&amp;"-2",'PTE - Segment Emissions Calcs'!$I$8:$V$8919,16,FALSE),0)</f>
        <v>0.45264000000000004</v>
      </c>
      <c r="H469" s="36">
        <f t="shared" ca="1" si="21"/>
        <v>0.45264000000000004</v>
      </c>
      <c r="I469" s="37">
        <f ca="1">IFERROR(VLOOKUP($E469&amp;"-1",'PTE - Segment Emissions Calcs'!$I$8:$X$8919,18,FALSE),0)</f>
        <v>1.9825632000000002</v>
      </c>
      <c r="J469" s="37">
        <f ca="1">IFERROR(VLOOKUP($E469&amp;"-2",'PTE - Segment Emissions Calcs'!$I$8:$X$8919,18,FALSE),0)</f>
        <v>1.9825632000000002</v>
      </c>
      <c r="K469" s="37">
        <f t="shared" ca="1" si="22"/>
        <v>1.9825632000000002</v>
      </c>
      <c r="L469" s="37">
        <f ca="1">IFERROR(VLOOKUP($E469&amp;"-1",'PTE - Segment Emissions Calcs'!$I$8:$Z$8919,20,FALSE),0)</f>
        <v>1.9825632000000002</v>
      </c>
      <c r="M469" s="37">
        <f ca="1">IFERROR(VLOOKUP($E469&amp;"-2",'PTE - Segment Emissions Calcs'!$I$8:$Z$8919,20,FALSE),0)</f>
        <v>1.9825632000000002</v>
      </c>
      <c r="N469" s="37">
        <f t="shared" ca="1" si="23"/>
        <v>1.9825632000000002</v>
      </c>
      <c r="O469" s="38">
        <f t="array" aca="1" ref="O469" ca="1">IF($H469="TOTAL HAP",H469,MAX(IF('PTE - Segment Emissions Calcs'!$B$8:$B$8919=$B469,'PTE - Segment Emissions Calcs'!$V$8:$V$8919,)))</f>
        <v>0.45264000000000004</v>
      </c>
      <c r="P469" s="38">
        <f t="array" aca="1" ref="P469" ca="1">IF($H469="TOTAL HAP",K469,MAX(IF('PTE - Segment Emissions Calcs'!$B$8:$B$8919=$B469,'PTE - Segment Emissions Calcs'!$X$8:$X$8919,)))</f>
        <v>1.9825632000000002</v>
      </c>
      <c r="Q469" s="38">
        <f t="array" aca="1" ref="Q469" ca="1">IF($H469="TOTAL HAP",N469,MAX(IF('PTE - Segment Emissions Calcs'!$B$8:$B$8919=$B469,'PTE - Segment Emissions Calcs'!$Z$8:$Z$8919,)))</f>
        <v>1.9825632000000002</v>
      </c>
      <c r="R469" s="39"/>
    </row>
    <row r="470" spans="1:18" x14ac:dyDescent="0.25">
      <c r="A470" s="40"/>
      <c r="B470" s="40"/>
      <c r="C470" s="34" t="s">
        <v>22</v>
      </c>
      <c r="D470" s="51"/>
      <c r="E470" s="35"/>
      <c r="F470" s="35">
        <f ca="1">IFERROR(VLOOKUP($E470&amp;"-1",'PTE - Segment Emissions Calcs'!$I$8:$V$8919,16,FALSE),0)</f>
        <v>0.45264000000000004</v>
      </c>
      <c r="G470" s="35">
        <f ca="1">IFERROR(VLOOKUP($E470&amp;"-2",'PTE - Segment Emissions Calcs'!$I$8:$V$8919,16,FALSE),0)</f>
        <v>0.45264000000000004</v>
      </c>
      <c r="H470" s="36">
        <f t="shared" ca="1" si="21"/>
        <v>0.45264000000000004</v>
      </c>
      <c r="I470" s="37">
        <f ca="1">IFERROR(VLOOKUP($E470&amp;"-1",'PTE - Segment Emissions Calcs'!$I$8:$X$8919,18,FALSE),0)</f>
        <v>1.9825632000000002</v>
      </c>
      <c r="J470" s="37">
        <f ca="1">IFERROR(VLOOKUP($E470&amp;"-2",'PTE - Segment Emissions Calcs'!$I$8:$X$8919,18,FALSE),0)</f>
        <v>1.9825632000000002</v>
      </c>
      <c r="K470" s="37">
        <f t="shared" ca="1" si="22"/>
        <v>1.9825632000000002</v>
      </c>
      <c r="L470" s="37">
        <f ca="1">IFERROR(VLOOKUP($E470&amp;"-1",'PTE - Segment Emissions Calcs'!$I$8:$Z$8919,20,FALSE),0)</f>
        <v>1.9825632000000002</v>
      </c>
      <c r="M470" s="37">
        <f ca="1">IFERROR(VLOOKUP($E470&amp;"-2",'PTE - Segment Emissions Calcs'!$I$8:$Z$8919,20,FALSE),0)</f>
        <v>1.9825632000000002</v>
      </c>
      <c r="N470" s="37">
        <f t="shared" ca="1" si="23"/>
        <v>1.9825632000000002</v>
      </c>
      <c r="O470" s="38">
        <f t="array" aca="1" ref="O470" ca="1">IF($H470="TOTAL HAP",H470,MAX(IF('PTE - Segment Emissions Calcs'!$B$8:$B$8919=$B470,'PTE - Segment Emissions Calcs'!$V$8:$V$8919,)))</f>
        <v>0.45264000000000004</v>
      </c>
      <c r="P470" s="38">
        <f t="array" aca="1" ref="P470" ca="1">IF($H470="TOTAL HAP",K470,MAX(IF('PTE - Segment Emissions Calcs'!$B$8:$B$8919=$B470,'PTE - Segment Emissions Calcs'!$X$8:$X$8919,)))</f>
        <v>1.9825632000000002</v>
      </c>
      <c r="Q470" s="38">
        <f t="array" aca="1" ref="Q470" ca="1">IF($H470="TOTAL HAP",N470,MAX(IF('PTE - Segment Emissions Calcs'!$B$8:$B$8919=$B470,'PTE - Segment Emissions Calcs'!$Z$8:$Z$8919,)))</f>
        <v>1.9825632000000002</v>
      </c>
      <c r="R470" s="39"/>
    </row>
    <row r="471" spans="1:18" x14ac:dyDescent="0.25">
      <c r="A471" s="40"/>
      <c r="B471" s="40"/>
      <c r="C471" s="34" t="s">
        <v>23</v>
      </c>
      <c r="D471" s="51"/>
      <c r="E471" s="35"/>
      <c r="F471" s="35">
        <f ca="1">IFERROR(VLOOKUP($E471&amp;"-1",'PTE - Segment Emissions Calcs'!$I$8:$V$8919,16,FALSE),0)</f>
        <v>1.95</v>
      </c>
      <c r="G471" s="35">
        <f ca="1">IFERROR(VLOOKUP($E471&amp;"-2",'PTE - Segment Emissions Calcs'!$I$8:$V$8919,16,FALSE),0)</f>
        <v>1.95</v>
      </c>
      <c r="H471" s="36">
        <f t="shared" ca="1" si="21"/>
        <v>1.95</v>
      </c>
      <c r="I471" s="37">
        <f ca="1">IFERROR(VLOOKUP($E471&amp;"-1",'PTE - Segment Emissions Calcs'!$I$8:$X$8919,18,FALSE),0)</f>
        <v>8.5410000000000004</v>
      </c>
      <c r="J471" s="37">
        <f ca="1">IFERROR(VLOOKUP($E471&amp;"-2",'PTE - Segment Emissions Calcs'!$I$8:$X$8919,18,FALSE),0)</f>
        <v>8.5410000000000004</v>
      </c>
      <c r="K471" s="37">
        <f t="shared" ca="1" si="22"/>
        <v>8.5410000000000004</v>
      </c>
      <c r="L471" s="37">
        <f ca="1">IFERROR(VLOOKUP($E471&amp;"-1",'PTE - Segment Emissions Calcs'!$I$8:$Z$8919,20,FALSE),0)</f>
        <v>8.5410000000000004</v>
      </c>
      <c r="M471" s="37">
        <f ca="1">IFERROR(VLOOKUP($E471&amp;"-2",'PTE - Segment Emissions Calcs'!$I$8:$Z$8919,20,FALSE),0)</f>
        <v>8.5410000000000004</v>
      </c>
      <c r="N471" s="37">
        <f t="shared" ca="1" si="23"/>
        <v>8.5410000000000004</v>
      </c>
      <c r="O471" s="38">
        <f t="array" aca="1" ref="O471" ca="1">IF($H471="TOTAL HAP",H471,MAX(IF('PTE - Segment Emissions Calcs'!$B$8:$B$8919=$B471,'PTE - Segment Emissions Calcs'!$V$8:$V$8919,)))</f>
        <v>1.95</v>
      </c>
      <c r="P471" s="38">
        <f t="array" aca="1" ref="P471" ca="1">IF($H471="TOTAL HAP",K471,MAX(IF('PTE - Segment Emissions Calcs'!$B$8:$B$8919=$B471,'PTE - Segment Emissions Calcs'!$X$8:$X$8919,)))</f>
        <v>8.5410000000000004</v>
      </c>
      <c r="Q471" s="38">
        <f t="array" aca="1" ref="Q471" ca="1">IF($H471="TOTAL HAP",N471,MAX(IF('PTE - Segment Emissions Calcs'!$B$8:$B$8919=$B471,'PTE - Segment Emissions Calcs'!$Z$8:$Z$8919,)))</f>
        <v>8.5410000000000004</v>
      </c>
      <c r="R471" s="39"/>
    </row>
    <row r="472" spans="1:18" x14ac:dyDescent="0.25">
      <c r="A472" s="40"/>
      <c r="B472" s="40"/>
      <c r="C472" s="34" t="s">
        <v>24</v>
      </c>
      <c r="D472" s="51"/>
      <c r="E472" s="35"/>
      <c r="F472" s="35">
        <f ca="1">IFERROR(VLOOKUP($E472&amp;"-1",'PTE - Segment Emissions Calcs'!$I$8:$V$8919,16,FALSE),0)</f>
        <v>0.50848039215686269</v>
      </c>
      <c r="G472" s="35">
        <f ca="1">IFERROR(VLOOKUP($E472&amp;"-2",'PTE - Segment Emissions Calcs'!$I$8:$V$8919,16,FALSE),0)</f>
        <v>0.50848039215686269</v>
      </c>
      <c r="H472" s="36">
        <f t="shared" ca="1" si="21"/>
        <v>0.50848039215686269</v>
      </c>
      <c r="I472" s="37">
        <f ca="1">IFERROR(VLOOKUP($E472&amp;"-1",'PTE - Segment Emissions Calcs'!$I$8:$X$8919,18,FALSE),0)</f>
        <v>2.2271441176470583</v>
      </c>
      <c r="J472" s="37">
        <f ca="1">IFERROR(VLOOKUP($E472&amp;"-2",'PTE - Segment Emissions Calcs'!$I$8:$X$8919,18,FALSE),0)</f>
        <v>2.2271441176470583</v>
      </c>
      <c r="K472" s="37">
        <f t="shared" ca="1" si="22"/>
        <v>2.2271441176470583</v>
      </c>
      <c r="L472" s="37">
        <f ca="1">IFERROR(VLOOKUP($E472&amp;"-1",'PTE - Segment Emissions Calcs'!$I$8:$Z$8919,20,FALSE),0)</f>
        <v>2.2271441176470583</v>
      </c>
      <c r="M472" s="37">
        <f ca="1">IFERROR(VLOOKUP($E472&amp;"-2",'PTE - Segment Emissions Calcs'!$I$8:$Z$8919,20,FALSE),0)</f>
        <v>2.2271441176470583</v>
      </c>
      <c r="N472" s="37">
        <f t="shared" ca="1" si="23"/>
        <v>2.2271441176470583</v>
      </c>
      <c r="O472" s="38">
        <f t="array" aca="1" ref="O472" ca="1">IF($H472="TOTAL HAP",H472,MAX(IF('PTE - Segment Emissions Calcs'!$B$8:$B$8919=$B472,'PTE - Segment Emissions Calcs'!$V$8:$V$8919,)))</f>
        <v>0.50848039215686269</v>
      </c>
      <c r="P472" s="38">
        <f t="array" aca="1" ref="P472" ca="1">IF($H472="TOTAL HAP",K472,MAX(IF('PTE - Segment Emissions Calcs'!$B$8:$B$8919=$B472,'PTE - Segment Emissions Calcs'!$X$8:$X$8919,)))</f>
        <v>2.2271441176470583</v>
      </c>
      <c r="Q472" s="38">
        <f t="array" aca="1" ref="Q472" ca="1">IF($H472="TOTAL HAP",N472,MAX(IF('PTE - Segment Emissions Calcs'!$B$8:$B$8919=$B472,'PTE - Segment Emissions Calcs'!$Z$8:$Z$8919,)))</f>
        <v>2.2271441176470583</v>
      </c>
      <c r="R472" s="39"/>
    </row>
    <row r="473" spans="1:18" x14ac:dyDescent="0.25">
      <c r="A473" s="40"/>
      <c r="B473" s="40"/>
      <c r="C473" s="34" t="s">
        <v>25</v>
      </c>
      <c r="D473" s="51"/>
      <c r="E473" s="35"/>
      <c r="F473" s="35">
        <f ca="1">IFERROR(VLOOKUP($E473&amp;"-1",'PTE - Segment Emissions Calcs'!$I$8:$V$8919,16,FALSE),0)</f>
        <v>10999.529200000001</v>
      </c>
      <c r="G473" s="35">
        <f ca="1">IFERROR(VLOOKUP($E473&amp;"-2",'PTE - Segment Emissions Calcs'!$I$8:$V$8919,16,FALSE),0)</f>
        <v>12240.140000000001</v>
      </c>
      <c r="H473" s="36">
        <f t="shared" ca="1" si="21"/>
        <v>12240.140000000001</v>
      </c>
      <c r="I473" s="37">
        <f ca="1">IFERROR(VLOOKUP($E473&amp;"-1",'PTE - Segment Emissions Calcs'!$I$8:$X$8919,18,FALSE),0)</f>
        <v>48177.937896000003</v>
      </c>
      <c r="J473" s="37">
        <f ca="1">IFERROR(VLOOKUP($E473&amp;"-2",'PTE - Segment Emissions Calcs'!$I$8:$X$8919,18,FALSE),0)</f>
        <v>53611.813200000004</v>
      </c>
      <c r="K473" s="37">
        <f t="shared" ca="1" si="22"/>
        <v>53611.813200000004</v>
      </c>
      <c r="L473" s="37">
        <f ca="1">IFERROR(VLOOKUP($E473&amp;"-1",'PTE - Segment Emissions Calcs'!$I$8:$Z$8919,20,FALSE),0)</f>
        <v>48177.937896000003</v>
      </c>
      <c r="M473" s="37">
        <f ca="1">IFERROR(VLOOKUP($E473&amp;"-2",'PTE - Segment Emissions Calcs'!$I$8:$Z$8919,20,FALSE),0)</f>
        <v>53611.813200000004</v>
      </c>
      <c r="N473" s="37">
        <f t="shared" ca="1" si="23"/>
        <v>53611.813200000004</v>
      </c>
      <c r="O473" s="38">
        <f t="array" aca="1" ref="O473" ca="1">IF($H473="TOTAL HAP",H473,MAX(IF('PTE - Segment Emissions Calcs'!$B$8:$B$8919=$B473,'PTE - Segment Emissions Calcs'!$V$8:$V$8919,)))</f>
        <v>12240.140000000001</v>
      </c>
      <c r="P473" s="38">
        <f t="array" aca="1" ref="P473" ca="1">IF($H473="TOTAL HAP",K473,MAX(IF('PTE - Segment Emissions Calcs'!$B$8:$B$8919=$B473,'PTE - Segment Emissions Calcs'!$X$8:$X$8919,)))</f>
        <v>53611.813200000004</v>
      </c>
      <c r="Q473" s="38">
        <f t="array" aca="1" ref="Q473" ca="1">IF($H473="TOTAL HAP",N473,MAX(IF('PTE - Segment Emissions Calcs'!$B$8:$B$8919=$B473,'PTE - Segment Emissions Calcs'!$Z$8:$Z$8919,)))</f>
        <v>53611.813200000004</v>
      </c>
      <c r="R473" s="39"/>
    </row>
    <row r="474" spans="1:18" x14ac:dyDescent="0.25">
      <c r="A474" s="40"/>
      <c r="B474" s="40"/>
      <c r="C474" s="34" t="s">
        <v>26</v>
      </c>
      <c r="D474" s="51"/>
      <c r="E474" s="35"/>
      <c r="F474" s="35">
        <f ca="1">IFERROR(VLOOKUP($E474&amp;"-1",'PTE - Segment Emissions Calcs'!$I$8:$V$8919,16,FALSE),0)</f>
        <v>0.20746000000000001</v>
      </c>
      <c r="G474" s="35">
        <f ca="1">IFERROR(VLOOKUP($E474&amp;"-2",'PTE - Segment Emissions Calcs'!$I$8:$V$8919,16,FALSE),0)</f>
        <v>0.62860380000000005</v>
      </c>
      <c r="H474" s="36">
        <f t="shared" ca="1" si="21"/>
        <v>0.62860380000000005</v>
      </c>
      <c r="I474" s="37">
        <f ca="1">IFERROR(VLOOKUP($E474&amp;"-1",'PTE - Segment Emissions Calcs'!$I$8:$X$8919,18,FALSE),0)</f>
        <v>0.9086748</v>
      </c>
      <c r="J474" s="37">
        <f ca="1">IFERROR(VLOOKUP($E474&amp;"-2",'PTE - Segment Emissions Calcs'!$I$8:$X$8919,18,FALSE),0)</f>
        <v>2.7532846440000003</v>
      </c>
      <c r="K474" s="37">
        <f t="shared" ca="1" si="22"/>
        <v>2.7532846440000003</v>
      </c>
      <c r="L474" s="37">
        <f ca="1">IFERROR(VLOOKUP($E474&amp;"-1",'PTE - Segment Emissions Calcs'!$I$8:$Z$8919,20,FALSE),0)</f>
        <v>0.9086748</v>
      </c>
      <c r="M474" s="37">
        <f ca="1">IFERROR(VLOOKUP($E474&amp;"-2",'PTE - Segment Emissions Calcs'!$I$8:$Z$8919,20,FALSE),0)</f>
        <v>2.7532846440000003</v>
      </c>
      <c r="N474" s="37">
        <f t="shared" ca="1" si="23"/>
        <v>2.7532846440000003</v>
      </c>
      <c r="O474" s="38">
        <f t="array" aca="1" ref="O474" ca="1">IF($H474="TOTAL HAP",H474,MAX(IF('PTE - Segment Emissions Calcs'!$B$8:$B$8919=$B474,'PTE - Segment Emissions Calcs'!$V$8:$V$8919,)))</f>
        <v>0.62860380000000005</v>
      </c>
      <c r="P474" s="38">
        <f t="array" aca="1" ref="P474" ca="1">IF($H474="TOTAL HAP",K474,MAX(IF('PTE - Segment Emissions Calcs'!$B$8:$B$8919=$B474,'PTE - Segment Emissions Calcs'!$X$8:$X$8919,)))</f>
        <v>2.7532846440000003</v>
      </c>
      <c r="Q474" s="38">
        <f t="array" aca="1" ref="Q474" ca="1">IF($H474="TOTAL HAP",N474,MAX(IF('PTE - Segment Emissions Calcs'!$B$8:$B$8919=$B474,'PTE - Segment Emissions Calcs'!$Z$8:$Z$8919,)))</f>
        <v>2.7532846440000003</v>
      </c>
      <c r="R474" s="39"/>
    </row>
    <row r="475" spans="1:18" x14ac:dyDescent="0.25">
      <c r="A475" s="40"/>
      <c r="B475" s="40"/>
      <c r="C475" s="34" t="s">
        <v>27</v>
      </c>
      <c r="D475" s="51"/>
      <c r="E475" s="35"/>
      <c r="F475" s="35">
        <f ca="1">IFERROR(VLOOKUP($E475&amp;"-1",'PTE - Segment Emissions Calcs'!$I$8:$V$8919,16,FALSE),0)</f>
        <v>2.0746000000000004E-2</v>
      </c>
      <c r="G475" s="35">
        <f ca="1">IFERROR(VLOOKUP($E475&amp;"-2",'PTE - Segment Emissions Calcs'!$I$8:$V$8919,16,FALSE),0)</f>
        <v>5.6957199999999999E-2</v>
      </c>
      <c r="H475" s="36">
        <f t="shared" ca="1" si="21"/>
        <v>5.6957199999999999E-2</v>
      </c>
      <c r="I475" s="37">
        <f ca="1">IFERROR(VLOOKUP($E475&amp;"-1",'PTE - Segment Emissions Calcs'!$I$8:$X$8919,18,FALSE),0)</f>
        <v>9.0867480000000014E-2</v>
      </c>
      <c r="J475" s="37">
        <f ca="1">IFERROR(VLOOKUP($E475&amp;"-2",'PTE - Segment Emissions Calcs'!$I$8:$X$8919,18,FALSE),0)</f>
        <v>0.24947253599999999</v>
      </c>
      <c r="K475" s="37">
        <f t="shared" ca="1" si="22"/>
        <v>0.24947253599999999</v>
      </c>
      <c r="L475" s="37">
        <f ca="1">IFERROR(VLOOKUP($E475&amp;"-1",'PTE - Segment Emissions Calcs'!$I$8:$Z$8919,20,FALSE),0)</f>
        <v>9.0867480000000014E-2</v>
      </c>
      <c r="M475" s="37">
        <f ca="1">IFERROR(VLOOKUP($E475&amp;"-2",'PTE - Segment Emissions Calcs'!$I$8:$Z$8919,20,FALSE),0)</f>
        <v>0.24947253599999999</v>
      </c>
      <c r="N475" s="37">
        <f t="shared" ca="1" si="23"/>
        <v>0.24947253599999999</v>
      </c>
      <c r="O475" s="38">
        <f t="array" aca="1" ref="O475" ca="1">IF($H475="TOTAL HAP",H475,MAX(IF('PTE - Segment Emissions Calcs'!$B$8:$B$8919=$B475,'PTE - Segment Emissions Calcs'!$V$8:$V$8919,)))</f>
        <v>5.6957199999999999E-2</v>
      </c>
      <c r="P475" s="38">
        <f t="array" aca="1" ref="P475" ca="1">IF($H475="TOTAL HAP",K475,MAX(IF('PTE - Segment Emissions Calcs'!$B$8:$B$8919=$B475,'PTE - Segment Emissions Calcs'!$X$8:$X$8919,)))</f>
        <v>0.24947253599999999</v>
      </c>
      <c r="Q475" s="38">
        <f t="array" aca="1" ref="Q475" ca="1">IF($H475="TOTAL HAP",N475,MAX(IF('PTE - Segment Emissions Calcs'!$B$8:$B$8919=$B475,'PTE - Segment Emissions Calcs'!$Z$8:$Z$8919,)))</f>
        <v>0.24947253599999999</v>
      </c>
      <c r="R475" s="39"/>
    </row>
    <row r="476" spans="1:18" x14ac:dyDescent="0.25">
      <c r="A476" s="40"/>
      <c r="B476" s="40"/>
      <c r="C476" s="34" t="s">
        <v>28</v>
      </c>
      <c r="D476" s="51"/>
      <c r="E476" s="35"/>
      <c r="F476" s="35">
        <f ca="1">IFERROR(VLOOKUP($E476&amp;"-1",'PTE - Segment Emissions Calcs'!$I$8:$V$8919,16,FALSE),0)</f>
        <v>11010.898008000002</v>
      </c>
      <c r="G476" s="35">
        <f ca="1">IFERROR(VLOOKUP($E476&amp;"-2",'PTE - Segment Emissions Calcs'!$I$8:$V$8919,16,FALSE),0)</f>
        <v>12272.828340600001</v>
      </c>
      <c r="H476" s="36">
        <f t="shared" ca="1" si="21"/>
        <v>12272.828340600001</v>
      </c>
      <c r="I476" s="37">
        <f ca="1">IFERROR(VLOOKUP($E476&amp;"-1",'PTE - Segment Emissions Calcs'!$I$8:$X$8919,18,FALSE),0)</f>
        <v>48227.733275040009</v>
      </c>
      <c r="J476" s="37">
        <f ca="1">IFERROR(VLOOKUP($E476&amp;"-2",'PTE - Segment Emissions Calcs'!$I$8:$X$8919,18,FALSE),0)</f>
        <v>53754.988131828002</v>
      </c>
      <c r="K476" s="37">
        <f t="shared" ca="1" si="22"/>
        <v>53754.988131828002</v>
      </c>
      <c r="L476" s="37">
        <f ca="1">IFERROR(VLOOKUP($E476&amp;"-1",'PTE - Segment Emissions Calcs'!$I$8:$Z$8919,20,FALSE),0)</f>
        <v>48227.733275040009</v>
      </c>
      <c r="M476" s="37">
        <f ca="1">IFERROR(VLOOKUP($E476&amp;"-2",'PTE - Segment Emissions Calcs'!$I$8:$Z$8919,20,FALSE),0)</f>
        <v>53754.988131828002</v>
      </c>
      <c r="N476" s="37">
        <f t="shared" ca="1" si="23"/>
        <v>53754.988131828002</v>
      </c>
      <c r="O476" s="38">
        <f t="array" aca="1" ref="O476" ca="1">IF($H476="TOTAL HAP",H476,MAX(IF('PTE - Segment Emissions Calcs'!$B$8:$B$8919=$B476,'PTE - Segment Emissions Calcs'!$V$8:$V$8919,)))</f>
        <v>12272.828340600001</v>
      </c>
      <c r="P476" s="38">
        <f t="array" aca="1" ref="P476" ca="1">IF($H476="TOTAL HAP",K476,MAX(IF('PTE - Segment Emissions Calcs'!$B$8:$B$8919=$B476,'PTE - Segment Emissions Calcs'!$X$8:$X$8919,)))</f>
        <v>53754.988131828002</v>
      </c>
      <c r="Q476" s="38">
        <f t="array" aca="1" ref="Q476" ca="1">IF($H476="TOTAL HAP",N476,MAX(IF('PTE - Segment Emissions Calcs'!$B$8:$B$8919=$B476,'PTE - Segment Emissions Calcs'!$Z$8:$Z$8919,)))</f>
        <v>53754.988131828002</v>
      </c>
      <c r="R476" s="39"/>
    </row>
    <row r="477" spans="1:18" x14ac:dyDescent="0.25">
      <c r="A477" s="40"/>
      <c r="B477" s="40"/>
      <c r="C477" s="34" t="s">
        <v>29</v>
      </c>
      <c r="D477" s="51"/>
      <c r="E477" s="35"/>
      <c r="F477" s="35">
        <f ca="1">IFERROR(VLOOKUP($E477&amp;"-1",'PTE - Segment Emissions Calcs'!$I$8:$V$8919,16,FALSE),0)</f>
        <v>0.18214315742696086</v>
      </c>
      <c r="G477" s="35">
        <f ca="1">IFERROR(VLOOKUP($E477&amp;"-2",'PTE - Segment Emissions Calcs'!$I$8:$V$8919,16,FALSE),0)</f>
        <v>0.18214315742696086</v>
      </c>
      <c r="H477" s="36">
        <f t="shared" ca="1" si="21"/>
        <v>0.18214315742696086</v>
      </c>
      <c r="I477" s="37">
        <f ca="1">IFERROR(VLOOKUP($E477&amp;"-1",'PTE - Segment Emissions Calcs'!$I$8:$X$8919,18,FALSE),0)</f>
        <v>0.79778702953008862</v>
      </c>
      <c r="J477" s="37">
        <f ca="1">IFERROR(VLOOKUP($E477&amp;"-2",'PTE - Segment Emissions Calcs'!$I$8:$X$8919,18,FALSE),0)</f>
        <v>0.79778702953008862</v>
      </c>
      <c r="K477" s="37">
        <f t="shared" ca="1" si="22"/>
        <v>0.79778702953008862</v>
      </c>
      <c r="L477" s="37">
        <f ca="1">IFERROR(VLOOKUP($E477&amp;"-1",'PTE - Segment Emissions Calcs'!$I$8:$Z$8919,20,FALSE),0)</f>
        <v>0.79778702953008862</v>
      </c>
      <c r="M477" s="37">
        <f ca="1">IFERROR(VLOOKUP($E477&amp;"-2",'PTE - Segment Emissions Calcs'!$I$8:$Z$8919,20,FALSE),0)</f>
        <v>0.79778702953008862</v>
      </c>
      <c r="N477" s="37">
        <f t="shared" ca="1" si="23"/>
        <v>0.79778702953008862</v>
      </c>
      <c r="O477" s="38">
        <f t="array" aca="1" ref="O477" ca="1">IF($H477="TOTAL HAP",H477,MAX(IF('PTE - Segment Emissions Calcs'!$B$8:$B$8919=$B477,'PTE - Segment Emissions Calcs'!$V$8:$V$8919,)))</f>
        <v>0.18214315742696086</v>
      </c>
      <c r="P477" s="38">
        <f t="array" aca="1" ref="P477" ca="1">IF($H477="TOTAL HAP",K477,MAX(IF('PTE - Segment Emissions Calcs'!$B$8:$B$8919=$B477,'PTE - Segment Emissions Calcs'!$X$8:$X$8919,)))</f>
        <v>0.79778702953008862</v>
      </c>
      <c r="Q477" s="38">
        <f t="array" aca="1" ref="Q477" ca="1">IF($H477="TOTAL HAP",N477,MAX(IF('PTE - Segment Emissions Calcs'!$B$8:$B$8919=$B477,'PTE - Segment Emissions Calcs'!$Z$8:$Z$8919,)))</f>
        <v>0.79778702953008862</v>
      </c>
      <c r="R477" s="39"/>
    </row>
    <row r="478" spans="1:18" x14ac:dyDescent="0.25">
      <c r="A478" s="40"/>
      <c r="B478" s="40"/>
      <c r="C478" s="34" t="s">
        <v>30</v>
      </c>
      <c r="D478" s="51"/>
      <c r="E478" s="35"/>
      <c r="F478" s="35">
        <f ca="1">IFERROR(VLOOKUP($E478&amp;"-1",'PTE - Segment Emissions Calcs'!$I$8:$V$8919,16,FALSE),0)</f>
        <v>2.2188235294117647E-6</v>
      </c>
      <c r="G478" s="35">
        <f ca="1">IFERROR(VLOOKUP($E478&amp;"-2",'PTE - Segment Emissions Calcs'!$I$8:$V$8919,16,FALSE),0)</f>
        <v>2.2188235294117647E-6</v>
      </c>
      <c r="H478" s="36">
        <f t="shared" ca="1" si="21"/>
        <v>2.2188235294117647E-6</v>
      </c>
      <c r="I478" s="37">
        <f ca="1">IFERROR(VLOOKUP($E478&amp;"-1",'PTE - Segment Emissions Calcs'!$I$8:$X$8919,18,FALSE),0)</f>
        <v>9.7184470588235297E-6</v>
      </c>
      <c r="J478" s="37">
        <f ca="1">IFERROR(VLOOKUP($E478&amp;"-2",'PTE - Segment Emissions Calcs'!$I$8:$X$8919,18,FALSE),0)</f>
        <v>9.7184470588235297E-6</v>
      </c>
      <c r="K478" s="37">
        <f t="shared" ca="1" si="22"/>
        <v>9.7184470588235297E-6</v>
      </c>
      <c r="L478" s="37">
        <f ca="1">IFERROR(VLOOKUP($E478&amp;"-1",'PTE - Segment Emissions Calcs'!$I$8:$Z$8919,20,FALSE),0)</f>
        <v>9.7184470588235297E-6</v>
      </c>
      <c r="M478" s="37">
        <f ca="1">IFERROR(VLOOKUP($E478&amp;"-2",'PTE - Segment Emissions Calcs'!$I$8:$Z$8919,20,FALSE),0)</f>
        <v>9.7184470588235297E-6</v>
      </c>
      <c r="N478" s="37">
        <f t="shared" ca="1" si="23"/>
        <v>9.7184470588235297E-6</v>
      </c>
      <c r="O478" s="38">
        <f t="array" aca="1" ref="O478" ca="1">IF($H478="TOTAL HAP",H478,MAX(IF('PTE - Segment Emissions Calcs'!$B$8:$B$8919=$B478,'PTE - Segment Emissions Calcs'!$V$8:$V$8919,)))</f>
        <v>2.2188235294117647E-6</v>
      </c>
      <c r="P478" s="38">
        <f t="array" aca="1" ref="P478" ca="1">IF($H478="TOTAL HAP",K478,MAX(IF('PTE - Segment Emissions Calcs'!$B$8:$B$8919=$B478,'PTE - Segment Emissions Calcs'!$X$8:$X$8919,)))</f>
        <v>9.7184470588235297E-6</v>
      </c>
      <c r="Q478" s="38">
        <f t="array" aca="1" ref="Q478" ca="1">IF($H478="TOTAL HAP",N478,MAX(IF('PTE - Segment Emissions Calcs'!$B$8:$B$8919=$B478,'PTE - Segment Emissions Calcs'!$Z$8:$Z$8919,)))</f>
        <v>9.7184470588235297E-6</v>
      </c>
      <c r="R478" s="39"/>
    </row>
    <row r="479" spans="1:18" x14ac:dyDescent="0.25">
      <c r="A479" s="40"/>
      <c r="B479" s="40"/>
      <c r="C479" s="34" t="s">
        <v>31</v>
      </c>
      <c r="D479" s="51"/>
      <c r="E479" s="35"/>
      <c r="F479" s="35">
        <f ca="1">IFERROR(VLOOKUP($E479&amp;"-1",'PTE - Segment Emissions Calcs'!$I$8:$V$8919,16,FALSE),0)</f>
        <v>1.6641176470588236E-7</v>
      </c>
      <c r="G479" s="35">
        <f ca="1">IFERROR(VLOOKUP($E479&amp;"-2",'PTE - Segment Emissions Calcs'!$I$8:$V$8919,16,FALSE),0)</f>
        <v>1.6641176470588236E-7</v>
      </c>
      <c r="H479" s="36">
        <f t="shared" ca="1" si="21"/>
        <v>1.6641176470588236E-7</v>
      </c>
      <c r="I479" s="37">
        <f ca="1">IFERROR(VLOOKUP($E479&amp;"-1",'PTE - Segment Emissions Calcs'!$I$8:$X$8919,18,FALSE),0)</f>
        <v>7.2888352941176473E-7</v>
      </c>
      <c r="J479" s="37">
        <f ca="1">IFERROR(VLOOKUP($E479&amp;"-2",'PTE - Segment Emissions Calcs'!$I$8:$X$8919,18,FALSE),0)</f>
        <v>7.2888352941176473E-7</v>
      </c>
      <c r="K479" s="37">
        <f t="shared" ca="1" si="22"/>
        <v>7.2888352941176473E-7</v>
      </c>
      <c r="L479" s="37">
        <f ca="1">IFERROR(VLOOKUP($E479&amp;"-1",'PTE - Segment Emissions Calcs'!$I$8:$Z$8919,20,FALSE),0)</f>
        <v>7.2888352941176473E-7</v>
      </c>
      <c r="M479" s="37">
        <f ca="1">IFERROR(VLOOKUP($E479&amp;"-2",'PTE - Segment Emissions Calcs'!$I$8:$Z$8919,20,FALSE),0)</f>
        <v>7.2888352941176473E-7</v>
      </c>
      <c r="N479" s="37">
        <f t="shared" ca="1" si="23"/>
        <v>7.2888352941176473E-7</v>
      </c>
      <c r="O479" s="38">
        <f t="array" aca="1" ref="O479" ca="1">IF($H479="TOTAL HAP",H479,MAX(IF('PTE - Segment Emissions Calcs'!$B$8:$B$8919=$B479,'PTE - Segment Emissions Calcs'!$V$8:$V$8919,)))</f>
        <v>1.6641176470588236E-7</v>
      </c>
      <c r="P479" s="38">
        <f t="array" aca="1" ref="P479" ca="1">IF($H479="TOTAL HAP",K479,MAX(IF('PTE - Segment Emissions Calcs'!$B$8:$B$8919=$B479,'PTE - Segment Emissions Calcs'!$X$8:$X$8919,)))</f>
        <v>7.2888352941176473E-7</v>
      </c>
      <c r="Q479" s="38">
        <f t="array" aca="1" ref="Q479" ca="1">IF($H479="TOTAL HAP",N479,MAX(IF('PTE - Segment Emissions Calcs'!$B$8:$B$8919=$B479,'PTE - Segment Emissions Calcs'!$Z$8:$Z$8919,)))</f>
        <v>7.2888352941176473E-7</v>
      </c>
      <c r="R479" s="39"/>
    </row>
    <row r="480" spans="1:18" x14ac:dyDescent="0.25">
      <c r="A480" s="40"/>
      <c r="B480" s="40"/>
      <c r="C480" s="34" t="s">
        <v>32</v>
      </c>
      <c r="D480" s="51"/>
      <c r="E480" s="35"/>
      <c r="F480" s="35">
        <f ca="1">IFERROR(VLOOKUP($E480&amp;"-1",'PTE - Segment Emissions Calcs'!$I$8:$V$8919,16,FALSE),0)</f>
        <v>1.4792156862745097E-6</v>
      </c>
      <c r="G480" s="35">
        <f ca="1">IFERROR(VLOOKUP($E480&amp;"-2",'PTE - Segment Emissions Calcs'!$I$8:$V$8919,16,FALSE),0)</f>
        <v>1.4792156862745097E-6</v>
      </c>
      <c r="H480" s="36">
        <f t="shared" ca="1" si="21"/>
        <v>1.4792156862745097E-6</v>
      </c>
      <c r="I480" s="37">
        <f ca="1">IFERROR(VLOOKUP($E480&amp;"-1",'PTE - Segment Emissions Calcs'!$I$8:$X$8919,18,FALSE),0)</f>
        <v>6.4789647058823529E-6</v>
      </c>
      <c r="J480" s="37">
        <f ca="1">IFERROR(VLOOKUP($E480&amp;"-2",'PTE - Segment Emissions Calcs'!$I$8:$X$8919,18,FALSE),0)</f>
        <v>6.4789647058823529E-6</v>
      </c>
      <c r="K480" s="37">
        <f t="shared" ca="1" si="22"/>
        <v>6.4789647058823529E-6</v>
      </c>
      <c r="L480" s="37">
        <f ca="1">IFERROR(VLOOKUP($E480&amp;"-1",'PTE - Segment Emissions Calcs'!$I$8:$Z$8919,20,FALSE),0)</f>
        <v>6.4789647058823529E-6</v>
      </c>
      <c r="M480" s="37">
        <f ca="1">IFERROR(VLOOKUP($E480&amp;"-2",'PTE - Segment Emissions Calcs'!$I$8:$Z$8919,20,FALSE),0)</f>
        <v>6.4789647058823529E-6</v>
      </c>
      <c r="N480" s="37">
        <f t="shared" ca="1" si="23"/>
        <v>6.4789647058823529E-6</v>
      </c>
      <c r="O480" s="38">
        <f t="array" aca="1" ref="O480" ca="1">IF($H480="TOTAL HAP",H480,MAX(IF('PTE - Segment Emissions Calcs'!$B$8:$B$8919=$B480,'PTE - Segment Emissions Calcs'!$V$8:$V$8919,)))</f>
        <v>1.4792156862745097E-6</v>
      </c>
      <c r="P480" s="38">
        <f t="array" aca="1" ref="P480" ca="1">IF($H480="TOTAL HAP",K480,MAX(IF('PTE - Segment Emissions Calcs'!$B$8:$B$8919=$B480,'PTE - Segment Emissions Calcs'!$X$8:$X$8919,)))</f>
        <v>6.4789647058823529E-6</v>
      </c>
      <c r="Q480" s="38">
        <f t="array" aca="1" ref="Q480" ca="1">IF($H480="TOTAL HAP",N480,MAX(IF('PTE - Segment Emissions Calcs'!$B$8:$B$8919=$B480,'PTE - Segment Emissions Calcs'!$Z$8:$Z$8919,)))</f>
        <v>6.4789647058823529E-6</v>
      </c>
      <c r="R480" s="39"/>
    </row>
    <row r="481" spans="1:18" x14ac:dyDescent="0.25">
      <c r="A481" s="40"/>
      <c r="B481" s="40"/>
      <c r="C481" s="34" t="s">
        <v>33</v>
      </c>
      <c r="D481" s="51"/>
      <c r="E481" s="35"/>
      <c r="F481" s="35">
        <f ca="1">IFERROR(VLOOKUP($E481&amp;"-1",'PTE - Segment Emissions Calcs'!$I$8:$V$8919,16,FALSE),0)</f>
        <v>2.2914900000000001E-7</v>
      </c>
      <c r="G481" s="35">
        <f ca="1">IFERROR(VLOOKUP($E481&amp;"-2",'PTE - Segment Emissions Calcs'!$I$8:$V$8919,16,FALSE),0)</f>
        <v>2.2914900000000001E-7</v>
      </c>
      <c r="H481" s="36">
        <f t="shared" ca="1" si="21"/>
        <v>2.2914900000000001E-7</v>
      </c>
      <c r="I481" s="37">
        <f ca="1">IFERROR(VLOOKUP($E481&amp;"-1",'PTE - Segment Emissions Calcs'!$I$8:$X$8919,18,FALSE),0)</f>
        <v>1.00367262E-6</v>
      </c>
      <c r="J481" s="37">
        <f ca="1">IFERROR(VLOOKUP($E481&amp;"-2",'PTE - Segment Emissions Calcs'!$I$8:$X$8919,18,FALSE),0)</f>
        <v>1.00367262E-6</v>
      </c>
      <c r="K481" s="37">
        <f t="shared" ca="1" si="22"/>
        <v>1.00367262E-6</v>
      </c>
      <c r="L481" s="37">
        <f ca="1">IFERROR(VLOOKUP($E481&amp;"-1",'PTE - Segment Emissions Calcs'!$I$8:$Z$8919,20,FALSE),0)</f>
        <v>1.00367262E-6</v>
      </c>
      <c r="M481" s="37">
        <f ca="1">IFERROR(VLOOKUP($E481&amp;"-2",'PTE - Segment Emissions Calcs'!$I$8:$Z$8919,20,FALSE),0)</f>
        <v>1.00367262E-6</v>
      </c>
      <c r="N481" s="37">
        <f t="shared" ca="1" si="23"/>
        <v>1.00367262E-6</v>
      </c>
      <c r="O481" s="38">
        <f t="array" aca="1" ref="O481" ca="1">IF($H481="TOTAL HAP",H481,MAX(IF('PTE - Segment Emissions Calcs'!$B$8:$B$8919=$B481,'PTE - Segment Emissions Calcs'!$V$8:$V$8919,)))</f>
        <v>2.2914900000000001E-7</v>
      </c>
      <c r="P481" s="38">
        <f t="array" aca="1" ref="P481" ca="1">IF($H481="TOTAL HAP",K481,MAX(IF('PTE - Segment Emissions Calcs'!$B$8:$B$8919=$B481,'PTE - Segment Emissions Calcs'!$X$8:$X$8919,)))</f>
        <v>1.00367262E-6</v>
      </c>
      <c r="Q481" s="38">
        <f t="array" aca="1" ref="Q481" ca="1">IF($H481="TOTAL HAP",N481,MAX(IF('PTE - Segment Emissions Calcs'!$B$8:$B$8919=$B481,'PTE - Segment Emissions Calcs'!$Z$8:$Z$8919,)))</f>
        <v>1.00367262E-6</v>
      </c>
      <c r="R481" s="39"/>
    </row>
    <row r="482" spans="1:18" x14ac:dyDescent="0.25">
      <c r="A482" s="40"/>
      <c r="B482" s="40"/>
      <c r="C482" s="34" t="s">
        <v>34</v>
      </c>
      <c r="D482" s="51"/>
      <c r="E482" s="35"/>
      <c r="F482" s="35">
        <f ca="1">IFERROR(VLOOKUP($E482&amp;"-1",'PTE - Segment Emissions Calcs'!$I$8:$V$8919,16,FALSE),0)</f>
        <v>6.1577900000000005E-7</v>
      </c>
      <c r="G482" s="35">
        <f ca="1">IFERROR(VLOOKUP($E482&amp;"-2",'PTE - Segment Emissions Calcs'!$I$8:$V$8919,16,FALSE),0)</f>
        <v>6.1577900000000005E-7</v>
      </c>
      <c r="H482" s="36">
        <f t="shared" ca="1" si="21"/>
        <v>6.1577900000000005E-7</v>
      </c>
      <c r="I482" s="37">
        <f ca="1">IFERROR(VLOOKUP($E482&amp;"-1",'PTE - Segment Emissions Calcs'!$I$8:$X$8919,18,FALSE),0)</f>
        <v>2.69711202E-6</v>
      </c>
      <c r="J482" s="37">
        <f ca="1">IFERROR(VLOOKUP($E482&amp;"-2",'PTE - Segment Emissions Calcs'!$I$8:$X$8919,18,FALSE),0)</f>
        <v>2.69711202E-6</v>
      </c>
      <c r="K482" s="37">
        <f t="shared" ca="1" si="22"/>
        <v>2.69711202E-6</v>
      </c>
      <c r="L482" s="37">
        <f ca="1">IFERROR(VLOOKUP($E482&amp;"-1",'PTE - Segment Emissions Calcs'!$I$8:$Z$8919,20,FALSE),0)</f>
        <v>2.69711202E-6</v>
      </c>
      <c r="M482" s="37">
        <f ca="1">IFERROR(VLOOKUP($E482&amp;"-2",'PTE - Segment Emissions Calcs'!$I$8:$Z$8919,20,FALSE),0)</f>
        <v>2.69711202E-6</v>
      </c>
      <c r="N482" s="37">
        <f t="shared" ca="1" si="23"/>
        <v>2.69711202E-6</v>
      </c>
      <c r="O482" s="38">
        <f t="array" aca="1" ref="O482" ca="1">IF($H482="TOTAL HAP",H482,MAX(IF('PTE - Segment Emissions Calcs'!$B$8:$B$8919=$B482,'PTE - Segment Emissions Calcs'!$V$8:$V$8919,)))</f>
        <v>6.1577900000000005E-7</v>
      </c>
      <c r="P482" s="38">
        <f t="array" aca="1" ref="P482" ca="1">IF($H482="TOTAL HAP",K482,MAX(IF('PTE - Segment Emissions Calcs'!$B$8:$B$8919=$B482,'PTE - Segment Emissions Calcs'!$X$8:$X$8919,)))</f>
        <v>2.69711202E-6</v>
      </c>
      <c r="Q482" s="38">
        <f t="array" aca="1" ref="Q482" ca="1">IF($H482="TOTAL HAP",N482,MAX(IF('PTE - Segment Emissions Calcs'!$B$8:$B$8919=$B482,'PTE - Segment Emissions Calcs'!$Z$8:$Z$8919,)))</f>
        <v>2.69711202E-6</v>
      </c>
      <c r="R482" s="39"/>
    </row>
    <row r="483" spans="1:18" x14ac:dyDescent="0.25">
      <c r="A483" s="40"/>
      <c r="B483" s="40"/>
      <c r="C483" s="34" t="s">
        <v>35</v>
      </c>
      <c r="D483" s="51"/>
      <c r="E483" s="35"/>
      <c r="F483" s="35">
        <f ca="1">IFERROR(VLOOKUP($E483&amp;"-1",'PTE - Segment Emissions Calcs'!$I$8:$V$8919,16,FALSE),0)</f>
        <v>4.4603899999999996E-7</v>
      </c>
      <c r="G483" s="35">
        <f ca="1">IFERROR(VLOOKUP($E483&amp;"-2",'PTE - Segment Emissions Calcs'!$I$8:$V$8919,16,FALSE),0)</f>
        <v>4.4603899999999996E-7</v>
      </c>
      <c r="H483" s="36">
        <f t="shared" ca="1" si="21"/>
        <v>4.4603899999999996E-7</v>
      </c>
      <c r="I483" s="37">
        <f ca="1">IFERROR(VLOOKUP($E483&amp;"-1",'PTE - Segment Emissions Calcs'!$I$8:$X$8919,18,FALSE),0)</f>
        <v>1.9536508199999995E-6</v>
      </c>
      <c r="J483" s="37">
        <f ca="1">IFERROR(VLOOKUP($E483&amp;"-2",'PTE - Segment Emissions Calcs'!$I$8:$X$8919,18,FALSE),0)</f>
        <v>1.9536508199999995E-6</v>
      </c>
      <c r="K483" s="37">
        <f t="shared" ca="1" si="22"/>
        <v>1.9536508199999995E-6</v>
      </c>
      <c r="L483" s="37">
        <f ca="1">IFERROR(VLOOKUP($E483&amp;"-1",'PTE - Segment Emissions Calcs'!$I$8:$Z$8919,20,FALSE),0)</f>
        <v>1.9536508199999995E-6</v>
      </c>
      <c r="M483" s="37">
        <f ca="1">IFERROR(VLOOKUP($E483&amp;"-2",'PTE - Segment Emissions Calcs'!$I$8:$Z$8919,20,FALSE),0)</f>
        <v>1.9536508199999995E-6</v>
      </c>
      <c r="N483" s="37">
        <f t="shared" ca="1" si="23"/>
        <v>1.9536508199999995E-6</v>
      </c>
      <c r="O483" s="38">
        <f t="array" aca="1" ref="O483" ca="1">IF($H483="TOTAL HAP",H483,MAX(IF('PTE - Segment Emissions Calcs'!$B$8:$B$8919=$B483,'PTE - Segment Emissions Calcs'!$V$8:$V$8919,)))</f>
        <v>4.4603899999999996E-7</v>
      </c>
      <c r="P483" s="38">
        <f t="array" aca="1" ref="P483" ca="1">IF($H483="TOTAL HAP",K483,MAX(IF('PTE - Segment Emissions Calcs'!$B$8:$B$8919=$B483,'PTE - Segment Emissions Calcs'!$X$8:$X$8919,)))</f>
        <v>1.9536508199999995E-6</v>
      </c>
      <c r="Q483" s="38">
        <f t="array" aca="1" ref="Q483" ca="1">IF($H483="TOTAL HAP",N483,MAX(IF('PTE - Segment Emissions Calcs'!$B$8:$B$8919=$B483,'PTE - Segment Emissions Calcs'!$Z$8:$Z$8919,)))</f>
        <v>1.9536508199999995E-6</v>
      </c>
      <c r="R483" s="39"/>
    </row>
    <row r="484" spans="1:18" x14ac:dyDescent="0.25">
      <c r="A484" s="40"/>
      <c r="B484" s="40"/>
      <c r="C484" s="34" t="s">
        <v>36</v>
      </c>
      <c r="D484" s="51"/>
      <c r="E484" s="35"/>
      <c r="F484" s="35">
        <f ca="1">IFERROR(VLOOKUP($E484&amp;"-1",'PTE - Segment Emissions Calcs'!$I$8:$V$8919,16,FALSE),0)</f>
        <v>2.0934600000000001E-6</v>
      </c>
      <c r="G484" s="35">
        <f ca="1">IFERROR(VLOOKUP($E484&amp;"-2",'PTE - Segment Emissions Calcs'!$I$8:$V$8919,16,FALSE),0)</f>
        <v>2.0934600000000001E-6</v>
      </c>
      <c r="H484" s="36">
        <f t="shared" ca="1" si="21"/>
        <v>2.0934600000000001E-6</v>
      </c>
      <c r="I484" s="37">
        <f ca="1">IFERROR(VLOOKUP($E484&amp;"-1",'PTE - Segment Emissions Calcs'!$I$8:$X$8919,18,FALSE),0)</f>
        <v>9.169354800000001E-6</v>
      </c>
      <c r="J484" s="37">
        <f ca="1">IFERROR(VLOOKUP($E484&amp;"-2",'PTE - Segment Emissions Calcs'!$I$8:$X$8919,18,FALSE),0)</f>
        <v>9.169354800000001E-6</v>
      </c>
      <c r="K484" s="37">
        <f t="shared" ca="1" si="22"/>
        <v>9.169354800000001E-6</v>
      </c>
      <c r="L484" s="37">
        <f ca="1">IFERROR(VLOOKUP($E484&amp;"-1",'PTE - Segment Emissions Calcs'!$I$8:$Z$8919,20,FALSE),0)</f>
        <v>9.169354800000001E-6</v>
      </c>
      <c r="M484" s="37">
        <f ca="1">IFERROR(VLOOKUP($E484&amp;"-2",'PTE - Segment Emissions Calcs'!$I$8:$Z$8919,20,FALSE),0)</f>
        <v>9.169354800000001E-6</v>
      </c>
      <c r="N484" s="37">
        <f t="shared" ca="1" si="23"/>
        <v>9.169354800000001E-6</v>
      </c>
      <c r="O484" s="38">
        <f t="array" aca="1" ref="O484" ca="1">IF($H484="TOTAL HAP",H484,MAX(IF('PTE - Segment Emissions Calcs'!$B$8:$B$8919=$B484,'PTE - Segment Emissions Calcs'!$V$8:$V$8919,)))</f>
        <v>2.0934600000000001E-6</v>
      </c>
      <c r="P484" s="38">
        <f t="array" aca="1" ref="P484" ca="1">IF($H484="TOTAL HAP",K484,MAX(IF('PTE - Segment Emissions Calcs'!$B$8:$B$8919=$B484,'PTE - Segment Emissions Calcs'!$X$8:$X$8919,)))</f>
        <v>9.169354800000001E-6</v>
      </c>
      <c r="Q484" s="38">
        <f t="array" aca="1" ref="Q484" ca="1">IF($H484="TOTAL HAP",N484,MAX(IF('PTE - Segment Emissions Calcs'!$B$8:$B$8919=$B484,'PTE - Segment Emissions Calcs'!$Z$8:$Z$8919,)))</f>
        <v>9.169354800000001E-6</v>
      </c>
      <c r="R484" s="39"/>
    </row>
    <row r="485" spans="1:18" x14ac:dyDescent="0.25">
      <c r="A485" s="40"/>
      <c r="B485" s="40"/>
      <c r="C485" s="34" t="s">
        <v>37</v>
      </c>
      <c r="D485" s="51"/>
      <c r="E485" s="35"/>
      <c r="F485" s="35">
        <f ca="1">IFERROR(VLOOKUP($E485&amp;"-1",'PTE - Segment Emissions Calcs'!$I$8:$V$8919,16,FALSE),0)</f>
        <v>1.9802999999999997E-4</v>
      </c>
      <c r="G485" s="35">
        <f ca="1">IFERROR(VLOOKUP($E485&amp;"-2",'PTE - Segment Emissions Calcs'!$I$8:$V$8919,16,FALSE),0)</f>
        <v>1.9802999999999997E-4</v>
      </c>
      <c r="H485" s="36">
        <f t="shared" ca="1" si="21"/>
        <v>1.9802999999999997E-4</v>
      </c>
      <c r="I485" s="37">
        <f ca="1">IFERROR(VLOOKUP($E485&amp;"-1",'PTE - Segment Emissions Calcs'!$I$8:$X$8919,18,FALSE),0)</f>
        <v>8.6737139999999995E-4</v>
      </c>
      <c r="J485" s="37">
        <f ca="1">IFERROR(VLOOKUP($E485&amp;"-2",'PTE - Segment Emissions Calcs'!$I$8:$X$8919,18,FALSE),0)</f>
        <v>8.6737139999999995E-4</v>
      </c>
      <c r="K485" s="37">
        <f t="shared" ca="1" si="22"/>
        <v>8.6737139999999995E-4</v>
      </c>
      <c r="L485" s="37">
        <f ca="1">IFERROR(VLOOKUP($E485&amp;"-1",'PTE - Segment Emissions Calcs'!$I$8:$Z$8919,20,FALSE),0)</f>
        <v>8.6737139999999995E-4</v>
      </c>
      <c r="M485" s="37">
        <f ca="1">IFERROR(VLOOKUP($E485&amp;"-2",'PTE - Segment Emissions Calcs'!$I$8:$Z$8919,20,FALSE),0)</f>
        <v>8.6737139999999995E-4</v>
      </c>
      <c r="N485" s="37">
        <f t="shared" ca="1" si="23"/>
        <v>8.6737139999999995E-4</v>
      </c>
      <c r="O485" s="38">
        <f t="array" aca="1" ref="O485" ca="1">IF($H485="TOTAL HAP",H485,MAX(IF('PTE - Segment Emissions Calcs'!$B$8:$B$8919=$B485,'PTE - Segment Emissions Calcs'!$V$8:$V$8919,)))</f>
        <v>1.9802999999999997E-4</v>
      </c>
      <c r="P485" s="38">
        <f t="array" aca="1" ref="P485" ca="1">IF($H485="TOTAL HAP",K485,MAX(IF('PTE - Segment Emissions Calcs'!$B$8:$B$8919=$B485,'PTE - Segment Emissions Calcs'!$X$8:$X$8919,)))</f>
        <v>8.6737139999999995E-4</v>
      </c>
      <c r="Q485" s="38">
        <f t="array" aca="1" ref="Q485" ca="1">IF($H485="TOTAL HAP",N485,MAX(IF('PTE - Segment Emissions Calcs'!$B$8:$B$8919=$B485,'PTE - Segment Emissions Calcs'!$Z$8:$Z$8919,)))</f>
        <v>8.6737139999999995E-4</v>
      </c>
      <c r="R485" s="39"/>
    </row>
    <row r="486" spans="1:18" x14ac:dyDescent="0.25">
      <c r="A486" s="40"/>
      <c r="B486" s="40"/>
      <c r="C486" s="34" t="s">
        <v>38</v>
      </c>
      <c r="D486" s="51"/>
      <c r="E486" s="35"/>
      <c r="F486" s="35">
        <f ca="1">IFERROR(VLOOKUP($E486&amp;"-1",'PTE - Segment Emissions Calcs'!$I$8:$V$8919,16,FALSE),0)</f>
        <v>5.4128199999999998E-6</v>
      </c>
      <c r="G486" s="35">
        <f ca="1">IFERROR(VLOOKUP($E486&amp;"-2",'PTE - Segment Emissions Calcs'!$I$8:$V$8919,16,FALSE),0)</f>
        <v>5.4128199999999998E-6</v>
      </c>
      <c r="H486" s="36">
        <f t="shared" ca="1" si="21"/>
        <v>5.4128199999999998E-6</v>
      </c>
      <c r="I486" s="37">
        <f ca="1">IFERROR(VLOOKUP($E486&amp;"-1",'PTE - Segment Emissions Calcs'!$I$8:$X$8919,18,FALSE),0)</f>
        <v>2.3708151599999997E-5</v>
      </c>
      <c r="J486" s="37">
        <f ca="1">IFERROR(VLOOKUP($E486&amp;"-2",'PTE - Segment Emissions Calcs'!$I$8:$X$8919,18,FALSE),0)</f>
        <v>2.3708151599999997E-5</v>
      </c>
      <c r="K486" s="37">
        <f t="shared" ca="1" si="22"/>
        <v>2.3708151599999997E-5</v>
      </c>
      <c r="L486" s="37">
        <f ca="1">IFERROR(VLOOKUP($E486&amp;"-1",'PTE - Segment Emissions Calcs'!$I$8:$Z$8919,20,FALSE),0)</f>
        <v>2.3708151599999997E-5</v>
      </c>
      <c r="M486" s="37">
        <f ca="1">IFERROR(VLOOKUP($E486&amp;"-2",'PTE - Segment Emissions Calcs'!$I$8:$Z$8919,20,FALSE),0)</f>
        <v>2.3708151599999997E-5</v>
      </c>
      <c r="N486" s="37">
        <f t="shared" ca="1" si="23"/>
        <v>2.3708151599999997E-5</v>
      </c>
      <c r="O486" s="38">
        <f t="array" aca="1" ref="O486" ca="1">IF($H486="TOTAL HAP",H486,MAX(IF('PTE - Segment Emissions Calcs'!$B$8:$B$8919=$B486,'PTE - Segment Emissions Calcs'!$V$8:$V$8919,)))</f>
        <v>5.4128199999999998E-6</v>
      </c>
      <c r="P486" s="38">
        <f t="array" aca="1" ref="P486" ca="1">IF($H486="TOTAL HAP",K486,MAX(IF('PTE - Segment Emissions Calcs'!$B$8:$B$8919=$B486,'PTE - Segment Emissions Calcs'!$X$8:$X$8919,)))</f>
        <v>2.3708151599999997E-5</v>
      </c>
      <c r="Q486" s="38">
        <f t="array" aca="1" ref="Q486" ca="1">IF($H486="TOTAL HAP",N486,MAX(IF('PTE - Segment Emissions Calcs'!$B$8:$B$8919=$B486,'PTE - Segment Emissions Calcs'!$Z$8:$Z$8919,)))</f>
        <v>2.3708151599999997E-5</v>
      </c>
      <c r="R486" s="39"/>
    </row>
    <row r="487" spans="1:18" x14ac:dyDescent="0.25">
      <c r="A487" s="40"/>
      <c r="B487" s="40"/>
      <c r="C487" s="34" t="s">
        <v>39</v>
      </c>
      <c r="D487" s="51"/>
      <c r="E487" s="35"/>
      <c r="F487" s="35">
        <f ca="1">IFERROR(VLOOKUP($E487&amp;"-1",'PTE - Segment Emissions Calcs'!$I$8:$V$8919,16,FALSE),0)</f>
        <v>2.49895E-6</v>
      </c>
      <c r="G487" s="35">
        <f ca="1">IFERROR(VLOOKUP($E487&amp;"-2",'PTE - Segment Emissions Calcs'!$I$8:$V$8919,16,FALSE),0)</f>
        <v>2.49895E-6</v>
      </c>
      <c r="H487" s="36">
        <f t="shared" ca="1" si="21"/>
        <v>2.49895E-6</v>
      </c>
      <c r="I487" s="37">
        <f ca="1">IFERROR(VLOOKUP($E487&amp;"-1",'PTE - Segment Emissions Calcs'!$I$8:$X$8919,18,FALSE),0)</f>
        <v>1.0945401E-5</v>
      </c>
      <c r="J487" s="37">
        <f ca="1">IFERROR(VLOOKUP($E487&amp;"-2",'PTE - Segment Emissions Calcs'!$I$8:$X$8919,18,FALSE),0)</f>
        <v>1.0945401E-5</v>
      </c>
      <c r="K487" s="37">
        <f t="shared" ca="1" si="22"/>
        <v>1.0945401E-5</v>
      </c>
      <c r="L487" s="37">
        <f ca="1">IFERROR(VLOOKUP($E487&amp;"-1",'PTE - Segment Emissions Calcs'!$I$8:$Z$8919,20,FALSE),0)</f>
        <v>1.0945401E-5</v>
      </c>
      <c r="M487" s="37">
        <f ca="1">IFERROR(VLOOKUP($E487&amp;"-2",'PTE - Segment Emissions Calcs'!$I$8:$Z$8919,20,FALSE),0)</f>
        <v>1.0945401E-5</v>
      </c>
      <c r="N487" s="37">
        <f t="shared" ca="1" si="23"/>
        <v>1.0945401E-5</v>
      </c>
      <c r="O487" s="38">
        <f t="array" aca="1" ref="O487" ca="1">IF($H487="TOTAL HAP",H487,MAX(IF('PTE - Segment Emissions Calcs'!$B$8:$B$8919=$B487,'PTE - Segment Emissions Calcs'!$V$8:$V$8919,)))</f>
        <v>2.49895E-6</v>
      </c>
      <c r="P487" s="38">
        <f t="array" aca="1" ref="P487" ca="1">IF($H487="TOTAL HAP",K487,MAX(IF('PTE - Segment Emissions Calcs'!$B$8:$B$8919=$B487,'PTE - Segment Emissions Calcs'!$X$8:$X$8919,)))</f>
        <v>1.0945401E-5</v>
      </c>
      <c r="Q487" s="38">
        <f t="array" aca="1" ref="Q487" ca="1">IF($H487="TOTAL HAP",N487,MAX(IF('PTE - Segment Emissions Calcs'!$B$8:$B$8919=$B487,'PTE - Segment Emissions Calcs'!$Z$8:$Z$8919,)))</f>
        <v>1.0945401E-5</v>
      </c>
      <c r="R487" s="39"/>
    </row>
    <row r="488" spans="1:18" x14ac:dyDescent="0.25">
      <c r="A488" s="40"/>
      <c r="B488" s="40"/>
      <c r="C488" s="34" t="s">
        <v>40</v>
      </c>
      <c r="D488" s="51"/>
      <c r="E488" s="35"/>
      <c r="F488" s="35">
        <f ca="1">IFERROR(VLOOKUP($E488&amp;"-1",'PTE - Segment Emissions Calcs'!$I$8:$V$8919,16,FALSE),0)</f>
        <v>1.1976099999999998E-7</v>
      </c>
      <c r="G488" s="35">
        <f ca="1">IFERROR(VLOOKUP($E488&amp;"-2",'PTE - Segment Emissions Calcs'!$I$8:$V$8919,16,FALSE),0)</f>
        <v>1.1976099999999998E-7</v>
      </c>
      <c r="H488" s="36">
        <f t="shared" ca="1" si="21"/>
        <v>1.1976099999999998E-7</v>
      </c>
      <c r="I488" s="37">
        <f ca="1">IFERROR(VLOOKUP($E488&amp;"-1",'PTE - Segment Emissions Calcs'!$I$8:$X$8919,18,FALSE),0)</f>
        <v>5.2455317999999991E-7</v>
      </c>
      <c r="J488" s="37">
        <f ca="1">IFERROR(VLOOKUP($E488&amp;"-2",'PTE - Segment Emissions Calcs'!$I$8:$X$8919,18,FALSE),0)</f>
        <v>5.2455317999999991E-7</v>
      </c>
      <c r="K488" s="37">
        <f t="shared" ca="1" si="22"/>
        <v>5.2455317999999991E-7</v>
      </c>
      <c r="L488" s="37">
        <f ca="1">IFERROR(VLOOKUP($E488&amp;"-1",'PTE - Segment Emissions Calcs'!$I$8:$Z$8919,20,FALSE),0)</f>
        <v>5.2455317999999991E-7</v>
      </c>
      <c r="M488" s="37">
        <f ca="1">IFERROR(VLOOKUP($E488&amp;"-2",'PTE - Segment Emissions Calcs'!$I$8:$Z$8919,20,FALSE),0)</f>
        <v>5.2455317999999991E-7</v>
      </c>
      <c r="N488" s="37">
        <f t="shared" ca="1" si="23"/>
        <v>5.2455317999999991E-7</v>
      </c>
      <c r="O488" s="38">
        <f t="array" aca="1" ref="O488" ca="1">IF($H488="TOTAL HAP",H488,MAX(IF('PTE - Segment Emissions Calcs'!$B$8:$B$8919=$B488,'PTE - Segment Emissions Calcs'!$V$8:$V$8919,)))</f>
        <v>1.1976099999999998E-7</v>
      </c>
      <c r="P488" s="38">
        <f t="array" aca="1" ref="P488" ca="1">IF($H488="TOTAL HAP",K488,MAX(IF('PTE - Segment Emissions Calcs'!$B$8:$B$8919=$B488,'PTE - Segment Emissions Calcs'!$X$8:$X$8919,)))</f>
        <v>5.2455317999999991E-7</v>
      </c>
      <c r="Q488" s="38">
        <f t="array" aca="1" ref="Q488" ca="1">IF($H488="TOTAL HAP",N488,MAX(IF('PTE - Segment Emissions Calcs'!$B$8:$B$8919=$B488,'PTE - Segment Emissions Calcs'!$Z$8:$Z$8919,)))</f>
        <v>5.2455317999999991E-7</v>
      </c>
      <c r="R488" s="39"/>
    </row>
    <row r="489" spans="1:18" x14ac:dyDescent="0.25">
      <c r="A489" s="40"/>
      <c r="B489" s="40"/>
      <c r="C489" s="34" t="s">
        <v>41</v>
      </c>
      <c r="D489" s="51"/>
      <c r="E489" s="35"/>
      <c r="F489" s="35">
        <f ca="1">IFERROR(VLOOKUP($E489&amp;"-1",'PTE - Segment Emissions Calcs'!$I$8:$V$8919,16,FALSE),0)</f>
        <v>1.57481E-6</v>
      </c>
      <c r="G489" s="35">
        <f ca="1">IFERROR(VLOOKUP($E489&amp;"-2",'PTE - Segment Emissions Calcs'!$I$8:$V$8919,16,FALSE),0)</f>
        <v>1.57481E-6</v>
      </c>
      <c r="H489" s="36">
        <f t="shared" ca="1" si="21"/>
        <v>1.57481E-6</v>
      </c>
      <c r="I489" s="37">
        <f ca="1">IFERROR(VLOOKUP($E489&amp;"-1",'PTE - Segment Emissions Calcs'!$I$8:$X$8919,18,FALSE),0)</f>
        <v>6.8976678000000001E-6</v>
      </c>
      <c r="J489" s="37">
        <f ca="1">IFERROR(VLOOKUP($E489&amp;"-2",'PTE - Segment Emissions Calcs'!$I$8:$X$8919,18,FALSE),0)</f>
        <v>6.8976678000000001E-6</v>
      </c>
      <c r="K489" s="37">
        <f t="shared" ca="1" si="22"/>
        <v>6.8976678000000001E-6</v>
      </c>
      <c r="L489" s="37">
        <f ca="1">IFERROR(VLOOKUP($E489&amp;"-1",'PTE - Segment Emissions Calcs'!$I$8:$Z$8919,20,FALSE),0)</f>
        <v>6.8976678000000001E-6</v>
      </c>
      <c r="M489" s="37">
        <f ca="1">IFERROR(VLOOKUP($E489&amp;"-2",'PTE - Segment Emissions Calcs'!$I$8:$Z$8919,20,FALSE),0)</f>
        <v>6.8976678000000001E-6</v>
      </c>
      <c r="N489" s="37">
        <f t="shared" ca="1" si="23"/>
        <v>6.8976678000000001E-6</v>
      </c>
      <c r="O489" s="38">
        <f t="array" aca="1" ref="O489" ca="1">IF($H489="TOTAL HAP",H489,MAX(IF('PTE - Segment Emissions Calcs'!$B$8:$B$8919=$B489,'PTE - Segment Emissions Calcs'!$V$8:$V$8919,)))</f>
        <v>1.57481E-6</v>
      </c>
      <c r="P489" s="38">
        <f t="array" aca="1" ref="P489" ca="1">IF($H489="TOTAL HAP",K489,MAX(IF('PTE - Segment Emissions Calcs'!$B$8:$B$8919=$B489,'PTE - Segment Emissions Calcs'!$X$8:$X$8919,)))</f>
        <v>6.8976678000000001E-6</v>
      </c>
      <c r="Q489" s="38">
        <f t="array" aca="1" ref="Q489" ca="1">IF($H489="TOTAL HAP",N489,MAX(IF('PTE - Segment Emissions Calcs'!$B$8:$B$8919=$B489,'PTE - Segment Emissions Calcs'!$Z$8:$Z$8919,)))</f>
        <v>6.8976678000000001E-6</v>
      </c>
      <c r="R489" s="39"/>
    </row>
    <row r="490" spans="1:18" x14ac:dyDescent="0.25">
      <c r="A490" s="40"/>
      <c r="B490" s="40"/>
      <c r="C490" s="34" t="s">
        <v>42</v>
      </c>
      <c r="D490" s="51"/>
      <c r="E490" s="35"/>
      <c r="F490" s="35">
        <f ca="1">IFERROR(VLOOKUP($E490&amp;"-1",'PTE - Segment Emissions Calcs'!$I$8:$V$8919,16,FALSE),0)</f>
        <v>1.49937E-7</v>
      </c>
      <c r="G490" s="35">
        <f ca="1">IFERROR(VLOOKUP($E490&amp;"-2",'PTE - Segment Emissions Calcs'!$I$8:$V$8919,16,FALSE),0)</f>
        <v>1.49937E-7</v>
      </c>
      <c r="H490" s="36">
        <f t="shared" ca="1" si="21"/>
        <v>1.49937E-7</v>
      </c>
      <c r="I490" s="37">
        <f ca="1">IFERROR(VLOOKUP($E490&amp;"-1",'PTE - Segment Emissions Calcs'!$I$8:$X$8919,18,FALSE),0)</f>
        <v>6.5672406000000003E-7</v>
      </c>
      <c r="J490" s="37">
        <f ca="1">IFERROR(VLOOKUP($E490&amp;"-2",'PTE - Segment Emissions Calcs'!$I$8:$X$8919,18,FALSE),0)</f>
        <v>6.5672406000000003E-7</v>
      </c>
      <c r="K490" s="37">
        <f t="shared" ca="1" si="22"/>
        <v>6.5672406000000003E-7</v>
      </c>
      <c r="L490" s="37">
        <f ca="1">IFERROR(VLOOKUP($E490&amp;"-1",'PTE - Segment Emissions Calcs'!$I$8:$Z$8919,20,FALSE),0)</f>
        <v>6.5672406000000003E-7</v>
      </c>
      <c r="M490" s="37">
        <f ca="1">IFERROR(VLOOKUP($E490&amp;"-2",'PTE - Segment Emissions Calcs'!$I$8:$Z$8919,20,FALSE),0)</f>
        <v>6.5672406000000003E-7</v>
      </c>
      <c r="N490" s="37">
        <f t="shared" ca="1" si="23"/>
        <v>6.5672406000000003E-7</v>
      </c>
      <c r="O490" s="38">
        <f t="array" aca="1" ref="O490" ca="1">IF($H490="TOTAL HAP",H490,MAX(IF('PTE - Segment Emissions Calcs'!$B$8:$B$8919=$B490,'PTE - Segment Emissions Calcs'!$V$8:$V$8919,)))</f>
        <v>1.49937E-7</v>
      </c>
      <c r="P490" s="38">
        <f t="array" aca="1" ref="P490" ca="1">IF($H490="TOTAL HAP",K490,MAX(IF('PTE - Segment Emissions Calcs'!$B$8:$B$8919=$B490,'PTE - Segment Emissions Calcs'!$X$8:$X$8919,)))</f>
        <v>6.5672406000000003E-7</v>
      </c>
      <c r="Q490" s="38">
        <f t="array" aca="1" ref="Q490" ca="1">IF($H490="TOTAL HAP",N490,MAX(IF('PTE - Segment Emissions Calcs'!$B$8:$B$8919=$B490,'PTE - Segment Emissions Calcs'!$Z$8:$Z$8919,)))</f>
        <v>6.5672406000000003E-7</v>
      </c>
      <c r="R490" s="39"/>
    </row>
    <row r="491" spans="1:18" x14ac:dyDescent="0.25">
      <c r="A491" s="40"/>
      <c r="B491" s="40"/>
      <c r="C491" s="34" t="s">
        <v>43</v>
      </c>
      <c r="D491" s="51"/>
      <c r="E491" s="35"/>
      <c r="F491" s="35">
        <f ca="1">IFERROR(VLOOKUP($E491&amp;"-1",'PTE - Segment Emissions Calcs'!$I$8:$V$8919,16,FALSE),0)</f>
        <v>1.1316E-7</v>
      </c>
      <c r="G491" s="35">
        <f ca="1">IFERROR(VLOOKUP($E491&amp;"-2",'PTE - Segment Emissions Calcs'!$I$8:$V$8919,16,FALSE),0)</f>
        <v>1.1316E-7</v>
      </c>
      <c r="H491" s="36">
        <f t="shared" ca="1" si="21"/>
        <v>1.1316E-7</v>
      </c>
      <c r="I491" s="37">
        <f ca="1">IFERROR(VLOOKUP($E491&amp;"-1",'PTE - Segment Emissions Calcs'!$I$8:$X$8919,18,FALSE),0)</f>
        <v>4.9564080000000005E-7</v>
      </c>
      <c r="J491" s="37">
        <f ca="1">IFERROR(VLOOKUP($E491&amp;"-2",'PTE - Segment Emissions Calcs'!$I$8:$X$8919,18,FALSE),0)</f>
        <v>4.9564080000000005E-7</v>
      </c>
      <c r="K491" s="37">
        <f t="shared" ca="1" si="22"/>
        <v>4.9564080000000005E-7</v>
      </c>
      <c r="L491" s="37">
        <f ca="1">IFERROR(VLOOKUP($E491&amp;"-1",'PTE - Segment Emissions Calcs'!$I$8:$Z$8919,20,FALSE),0)</f>
        <v>4.9564080000000005E-7</v>
      </c>
      <c r="M491" s="37">
        <f ca="1">IFERROR(VLOOKUP($E491&amp;"-2",'PTE - Segment Emissions Calcs'!$I$8:$Z$8919,20,FALSE),0)</f>
        <v>4.9564080000000005E-7</v>
      </c>
      <c r="N491" s="37">
        <f t="shared" ca="1" si="23"/>
        <v>4.9564080000000005E-7</v>
      </c>
      <c r="O491" s="38">
        <f t="array" aca="1" ref="O491" ca="1">IF($H491="TOTAL HAP",H491,MAX(IF('PTE - Segment Emissions Calcs'!$B$8:$B$8919=$B491,'PTE - Segment Emissions Calcs'!$V$8:$V$8919,)))</f>
        <v>1.1316E-7</v>
      </c>
      <c r="P491" s="38">
        <f t="array" aca="1" ref="P491" ca="1">IF($H491="TOTAL HAP",K491,MAX(IF('PTE - Segment Emissions Calcs'!$B$8:$B$8919=$B491,'PTE - Segment Emissions Calcs'!$X$8:$X$8919,)))</f>
        <v>4.9564080000000005E-7</v>
      </c>
      <c r="Q491" s="38">
        <f t="array" aca="1" ref="Q491" ca="1">IF($H491="TOTAL HAP",N491,MAX(IF('PTE - Segment Emissions Calcs'!$B$8:$B$8919=$B491,'PTE - Segment Emissions Calcs'!$Z$8:$Z$8919,)))</f>
        <v>4.9564080000000005E-7</v>
      </c>
      <c r="R491" s="39"/>
    </row>
    <row r="492" spans="1:18" x14ac:dyDescent="0.25">
      <c r="A492" s="40"/>
      <c r="B492" s="40"/>
      <c r="C492" s="34" t="s">
        <v>44</v>
      </c>
      <c r="D492" s="51"/>
      <c r="E492" s="35"/>
      <c r="F492" s="35">
        <f ca="1">IFERROR(VLOOKUP($E492&amp;"-1",'PTE - Segment Emissions Calcs'!$I$8:$V$8919,16,FALSE),0)</f>
        <v>1.1094117647058822E-4</v>
      </c>
      <c r="G492" s="35">
        <f ca="1">IFERROR(VLOOKUP($E492&amp;"-2",'PTE - Segment Emissions Calcs'!$I$8:$V$8919,16,FALSE),0)</f>
        <v>1.1094117647058822E-4</v>
      </c>
      <c r="H492" s="36">
        <f t="shared" ca="1" si="21"/>
        <v>1.1094117647058822E-4</v>
      </c>
      <c r="I492" s="37">
        <f ca="1">IFERROR(VLOOKUP($E492&amp;"-1",'PTE - Segment Emissions Calcs'!$I$8:$X$8919,18,FALSE),0)</f>
        <v>4.8592235294117641E-4</v>
      </c>
      <c r="J492" s="37">
        <f ca="1">IFERROR(VLOOKUP($E492&amp;"-2",'PTE - Segment Emissions Calcs'!$I$8:$X$8919,18,FALSE),0)</f>
        <v>4.8592235294117641E-4</v>
      </c>
      <c r="K492" s="37">
        <f t="shared" ca="1" si="22"/>
        <v>4.8592235294117641E-4</v>
      </c>
      <c r="L492" s="37">
        <f ca="1">IFERROR(VLOOKUP($E492&amp;"-1",'PTE - Segment Emissions Calcs'!$I$8:$Z$8919,20,FALSE),0)</f>
        <v>4.8592235294117641E-4</v>
      </c>
      <c r="M492" s="37">
        <f ca="1">IFERROR(VLOOKUP($E492&amp;"-2",'PTE - Segment Emissions Calcs'!$I$8:$Z$8919,20,FALSE),0)</f>
        <v>4.8592235294117641E-4</v>
      </c>
      <c r="N492" s="37">
        <f t="shared" ca="1" si="23"/>
        <v>4.8592235294117641E-4</v>
      </c>
      <c r="O492" s="38">
        <f t="array" aca="1" ref="O492" ca="1">IF($H492="TOTAL HAP",H492,MAX(IF('PTE - Segment Emissions Calcs'!$B$8:$B$8919=$B492,'PTE - Segment Emissions Calcs'!$V$8:$V$8919,)))</f>
        <v>1.1094117647058822E-4</v>
      </c>
      <c r="P492" s="38">
        <f t="array" aca="1" ref="P492" ca="1">IF($H492="TOTAL HAP",K492,MAX(IF('PTE - Segment Emissions Calcs'!$B$8:$B$8919=$B492,'PTE - Segment Emissions Calcs'!$X$8:$X$8919,)))</f>
        <v>4.8592235294117641E-4</v>
      </c>
      <c r="Q492" s="38">
        <f t="array" aca="1" ref="Q492" ca="1">IF($H492="TOTAL HAP",N492,MAX(IF('PTE - Segment Emissions Calcs'!$B$8:$B$8919=$B492,'PTE - Segment Emissions Calcs'!$Z$8:$Z$8919,)))</f>
        <v>4.8592235294117641E-4</v>
      </c>
      <c r="R492" s="39"/>
    </row>
    <row r="493" spans="1:18" x14ac:dyDescent="0.25">
      <c r="A493" s="40"/>
      <c r="B493" s="40"/>
      <c r="C493" s="34" t="s">
        <v>45</v>
      </c>
      <c r="D493" s="51"/>
      <c r="E493" s="35"/>
      <c r="F493" s="35">
        <f ca="1">IFERROR(VLOOKUP($E493&amp;"-1",'PTE - Segment Emissions Calcs'!$I$8:$V$8919,16,FALSE),0)</f>
        <v>2.7346999999999997E-7</v>
      </c>
      <c r="G493" s="35">
        <f ca="1">IFERROR(VLOOKUP($E493&amp;"-2",'PTE - Segment Emissions Calcs'!$I$8:$V$8919,16,FALSE),0)</f>
        <v>2.7346999999999997E-7</v>
      </c>
      <c r="H493" s="36">
        <f t="shared" ca="1" si="21"/>
        <v>2.7346999999999997E-7</v>
      </c>
      <c r="I493" s="37">
        <f ca="1">IFERROR(VLOOKUP($E493&amp;"-1",'PTE - Segment Emissions Calcs'!$I$8:$X$8919,18,FALSE),0)</f>
        <v>1.1977986E-6</v>
      </c>
      <c r="J493" s="37">
        <f ca="1">IFERROR(VLOOKUP($E493&amp;"-2",'PTE - Segment Emissions Calcs'!$I$8:$X$8919,18,FALSE),0)</f>
        <v>1.1977986E-6</v>
      </c>
      <c r="K493" s="37">
        <f t="shared" ca="1" si="22"/>
        <v>1.1977986E-6</v>
      </c>
      <c r="L493" s="37">
        <f ca="1">IFERROR(VLOOKUP($E493&amp;"-1",'PTE - Segment Emissions Calcs'!$I$8:$Z$8919,20,FALSE),0)</f>
        <v>1.1977986E-6</v>
      </c>
      <c r="M493" s="37">
        <f ca="1">IFERROR(VLOOKUP($E493&amp;"-2",'PTE - Segment Emissions Calcs'!$I$8:$Z$8919,20,FALSE),0)</f>
        <v>1.1977986E-6</v>
      </c>
      <c r="N493" s="37">
        <f t="shared" ca="1" si="23"/>
        <v>1.1977986E-6</v>
      </c>
      <c r="O493" s="38">
        <f t="array" aca="1" ref="O493" ca="1">IF($H493="TOTAL HAP",H493,MAX(IF('PTE - Segment Emissions Calcs'!$B$8:$B$8919=$B493,'PTE - Segment Emissions Calcs'!$V$8:$V$8919,)))</f>
        <v>2.7346999999999997E-7</v>
      </c>
      <c r="P493" s="38">
        <f t="array" aca="1" ref="P493" ca="1">IF($H493="TOTAL HAP",K493,MAX(IF('PTE - Segment Emissions Calcs'!$B$8:$B$8919=$B493,'PTE - Segment Emissions Calcs'!$X$8:$X$8919,)))</f>
        <v>1.1977986E-6</v>
      </c>
      <c r="Q493" s="38">
        <f t="array" aca="1" ref="Q493" ca="1">IF($H493="TOTAL HAP",N493,MAX(IF('PTE - Segment Emissions Calcs'!$B$8:$B$8919=$B493,'PTE - Segment Emissions Calcs'!$Z$8:$Z$8919,)))</f>
        <v>1.1977986E-6</v>
      </c>
      <c r="R493" s="39"/>
    </row>
    <row r="494" spans="1:18" x14ac:dyDescent="0.25">
      <c r="A494" s="40"/>
      <c r="B494" s="40"/>
      <c r="C494" s="34" t="s">
        <v>46</v>
      </c>
      <c r="D494" s="51"/>
      <c r="E494" s="35"/>
      <c r="F494" s="35">
        <f ca="1">IFERROR(VLOOKUP($E494&amp;"-1",'PTE - Segment Emissions Calcs'!$I$8:$V$8919,16,FALSE),0)</f>
        <v>2.5461000000000003E-7</v>
      </c>
      <c r="G494" s="35">
        <f ca="1">IFERROR(VLOOKUP($E494&amp;"-2",'PTE - Segment Emissions Calcs'!$I$8:$V$8919,16,FALSE),0)</f>
        <v>2.5461000000000003E-7</v>
      </c>
      <c r="H494" s="36">
        <f t="shared" ca="1" si="21"/>
        <v>2.5461000000000003E-7</v>
      </c>
      <c r="I494" s="37">
        <f ca="1">IFERROR(VLOOKUP($E494&amp;"-1",'PTE - Segment Emissions Calcs'!$I$8:$X$8919,18,FALSE),0)</f>
        <v>1.1151918E-6</v>
      </c>
      <c r="J494" s="37">
        <f ca="1">IFERROR(VLOOKUP($E494&amp;"-2",'PTE - Segment Emissions Calcs'!$I$8:$X$8919,18,FALSE),0)</f>
        <v>1.1151918E-6</v>
      </c>
      <c r="K494" s="37">
        <f t="shared" ca="1" si="22"/>
        <v>1.1151918E-6</v>
      </c>
      <c r="L494" s="37">
        <f ca="1">IFERROR(VLOOKUP($E494&amp;"-1",'PTE - Segment Emissions Calcs'!$I$8:$Z$8919,20,FALSE),0)</f>
        <v>1.1151918E-6</v>
      </c>
      <c r="M494" s="37">
        <f ca="1">IFERROR(VLOOKUP($E494&amp;"-2",'PTE - Segment Emissions Calcs'!$I$8:$Z$8919,20,FALSE),0)</f>
        <v>1.1151918E-6</v>
      </c>
      <c r="N494" s="37">
        <f t="shared" ca="1" si="23"/>
        <v>1.1151918E-6</v>
      </c>
      <c r="O494" s="38">
        <f t="array" aca="1" ref="O494" ca="1">IF($H494="TOTAL HAP",H494,MAX(IF('PTE - Segment Emissions Calcs'!$B$8:$B$8919=$B494,'PTE - Segment Emissions Calcs'!$V$8:$V$8919,)))</f>
        <v>2.5461000000000003E-7</v>
      </c>
      <c r="P494" s="38">
        <f t="array" aca="1" ref="P494" ca="1">IF($H494="TOTAL HAP",K494,MAX(IF('PTE - Segment Emissions Calcs'!$B$8:$B$8919=$B494,'PTE - Segment Emissions Calcs'!$X$8:$X$8919,)))</f>
        <v>1.1151918E-6</v>
      </c>
      <c r="Q494" s="38">
        <f t="array" aca="1" ref="Q494" ca="1">IF($H494="TOTAL HAP",N494,MAX(IF('PTE - Segment Emissions Calcs'!$B$8:$B$8919=$B494,'PTE - Segment Emissions Calcs'!$Z$8:$Z$8919,)))</f>
        <v>1.1151918E-6</v>
      </c>
      <c r="R494" s="39"/>
    </row>
    <row r="495" spans="1:18" x14ac:dyDescent="0.25">
      <c r="A495" s="40"/>
      <c r="B495" s="40"/>
      <c r="C495" s="34" t="s">
        <v>47</v>
      </c>
      <c r="D495" s="51"/>
      <c r="E495" s="35"/>
      <c r="F495" s="35">
        <f ca="1">IFERROR(VLOOKUP($E495&amp;"-1",'PTE - Segment Emissions Calcs'!$I$8:$V$8919,16,FALSE),0)</f>
        <v>6.9781999999999995E-3</v>
      </c>
      <c r="G495" s="35">
        <f ca="1">IFERROR(VLOOKUP($E495&amp;"-2",'PTE - Segment Emissions Calcs'!$I$8:$V$8919,16,FALSE),0)</f>
        <v>6.9781999999999995E-3</v>
      </c>
      <c r="H495" s="36">
        <f t="shared" ca="1" si="21"/>
        <v>6.9781999999999995E-3</v>
      </c>
      <c r="I495" s="37">
        <f ca="1">IFERROR(VLOOKUP($E495&amp;"-1",'PTE - Segment Emissions Calcs'!$I$8:$X$8919,18,FALSE),0)</f>
        <v>3.0564515999999996E-2</v>
      </c>
      <c r="J495" s="37">
        <f ca="1">IFERROR(VLOOKUP($E495&amp;"-2",'PTE - Segment Emissions Calcs'!$I$8:$X$8919,18,FALSE),0)</f>
        <v>3.0564515999999996E-2</v>
      </c>
      <c r="K495" s="37">
        <f t="shared" ca="1" si="22"/>
        <v>3.0564515999999996E-2</v>
      </c>
      <c r="L495" s="37">
        <f ca="1">IFERROR(VLOOKUP($E495&amp;"-1",'PTE - Segment Emissions Calcs'!$I$8:$Z$8919,20,FALSE),0)</f>
        <v>3.0564515999999996E-2</v>
      </c>
      <c r="M495" s="37">
        <f ca="1">IFERROR(VLOOKUP($E495&amp;"-2",'PTE - Segment Emissions Calcs'!$I$8:$Z$8919,20,FALSE),0)</f>
        <v>3.0564515999999996E-2</v>
      </c>
      <c r="N495" s="37">
        <f t="shared" ca="1" si="23"/>
        <v>3.0564515999999996E-2</v>
      </c>
      <c r="O495" s="38">
        <f t="array" aca="1" ref="O495" ca="1">IF($H495="TOTAL HAP",H495,MAX(IF('PTE - Segment Emissions Calcs'!$B$8:$B$8919=$B495,'PTE - Segment Emissions Calcs'!$V$8:$V$8919,)))</f>
        <v>6.9781999999999995E-3</v>
      </c>
      <c r="P495" s="38">
        <f t="array" aca="1" ref="P495" ca="1">IF($H495="TOTAL HAP",K495,MAX(IF('PTE - Segment Emissions Calcs'!$B$8:$B$8919=$B495,'PTE - Segment Emissions Calcs'!$X$8:$X$8919,)))</f>
        <v>3.0564515999999996E-2</v>
      </c>
      <c r="Q495" s="38">
        <f t="array" aca="1" ref="Q495" ca="1">IF($H495="TOTAL HAP",N495,MAX(IF('PTE - Segment Emissions Calcs'!$B$8:$B$8919=$B495,'PTE - Segment Emissions Calcs'!$Z$8:$Z$8919,)))</f>
        <v>3.0564515999999996E-2</v>
      </c>
      <c r="R495" s="39"/>
    </row>
    <row r="496" spans="1:18" x14ac:dyDescent="0.25">
      <c r="A496" s="40"/>
      <c r="B496" s="40"/>
      <c r="C496" s="34" t="s">
        <v>48</v>
      </c>
      <c r="D496" s="51"/>
      <c r="E496" s="35"/>
      <c r="F496" s="35">
        <f ca="1">IFERROR(VLOOKUP($E496&amp;"-1",'PTE - Segment Emissions Calcs'!$I$8:$V$8919,16,FALSE),0)</f>
        <v>0.16641176470588234</v>
      </c>
      <c r="G496" s="35">
        <f ca="1">IFERROR(VLOOKUP($E496&amp;"-2",'PTE - Segment Emissions Calcs'!$I$8:$V$8919,16,FALSE),0)</f>
        <v>0.16641176470588234</v>
      </c>
      <c r="H496" s="36">
        <f t="shared" ca="1" si="21"/>
        <v>0.16641176470588234</v>
      </c>
      <c r="I496" s="37">
        <f ca="1">IFERROR(VLOOKUP($E496&amp;"-1",'PTE - Segment Emissions Calcs'!$I$8:$X$8919,18,FALSE),0)</f>
        <v>0.72888352941176471</v>
      </c>
      <c r="J496" s="37">
        <f ca="1">IFERROR(VLOOKUP($E496&amp;"-2",'PTE - Segment Emissions Calcs'!$I$8:$X$8919,18,FALSE),0)</f>
        <v>0.72888352941176471</v>
      </c>
      <c r="K496" s="37">
        <f t="shared" ca="1" si="22"/>
        <v>0.72888352941176471</v>
      </c>
      <c r="L496" s="37">
        <f ca="1">IFERROR(VLOOKUP($E496&amp;"-1",'PTE - Segment Emissions Calcs'!$I$8:$Z$8919,20,FALSE),0)</f>
        <v>0.72888352941176471</v>
      </c>
      <c r="M496" s="37">
        <f ca="1">IFERROR(VLOOKUP($E496&amp;"-2",'PTE - Segment Emissions Calcs'!$I$8:$Z$8919,20,FALSE),0)</f>
        <v>0.72888352941176471</v>
      </c>
      <c r="N496" s="37">
        <f t="shared" ca="1" si="23"/>
        <v>0.72888352941176471</v>
      </c>
      <c r="O496" s="38">
        <f t="array" aca="1" ref="O496" ca="1">IF($H496="TOTAL HAP",H496,MAX(IF('PTE - Segment Emissions Calcs'!$B$8:$B$8919=$B496,'PTE - Segment Emissions Calcs'!$V$8:$V$8919,)))</f>
        <v>0.16641176470588234</v>
      </c>
      <c r="P496" s="38">
        <f t="array" aca="1" ref="P496" ca="1">IF($H496="TOTAL HAP",K496,MAX(IF('PTE - Segment Emissions Calcs'!$B$8:$B$8919=$B496,'PTE - Segment Emissions Calcs'!$X$8:$X$8919,)))</f>
        <v>0.72888352941176471</v>
      </c>
      <c r="Q496" s="38">
        <f t="array" aca="1" ref="Q496" ca="1">IF($H496="TOTAL HAP",N496,MAX(IF('PTE - Segment Emissions Calcs'!$B$8:$B$8919=$B496,'PTE - Segment Emissions Calcs'!$Z$8:$Z$8919,)))</f>
        <v>0.72888352941176471</v>
      </c>
      <c r="R496" s="39"/>
    </row>
    <row r="497" spans="1:18" x14ac:dyDescent="0.25">
      <c r="A497" s="40"/>
      <c r="B497" s="40"/>
      <c r="C497" s="34" t="s">
        <v>49</v>
      </c>
      <c r="D497" s="35"/>
      <c r="E497" s="35"/>
      <c r="F497" s="35">
        <f ca="1">IFERROR(VLOOKUP($E497&amp;"-1",'PTE - Segment Emissions Calcs'!$I$8:$V$8919,16,FALSE),0)</f>
        <v>6.6575799999999999E-6</v>
      </c>
      <c r="G497" s="35">
        <f ca="1">IFERROR(VLOOKUP($E497&amp;"-2",'PTE - Segment Emissions Calcs'!$I$8:$V$8919,16,FALSE),0)</f>
        <v>6.6575799999999999E-6</v>
      </c>
      <c r="H497" s="36">
        <f t="shared" ca="1" si="21"/>
        <v>6.6575799999999999E-6</v>
      </c>
      <c r="I497" s="37">
        <f ca="1">IFERROR(VLOOKUP($E497&amp;"-1",'PTE - Segment Emissions Calcs'!$I$8:$X$8919,18,FALSE),0)</f>
        <v>2.9160200399999999E-5</v>
      </c>
      <c r="J497" s="37">
        <f ca="1">IFERROR(VLOOKUP($E497&amp;"-2",'PTE - Segment Emissions Calcs'!$I$8:$X$8919,18,FALSE),0)</f>
        <v>2.9160200399999999E-5</v>
      </c>
      <c r="K497" s="37">
        <f t="shared" ca="1" si="22"/>
        <v>2.9160200399999999E-5</v>
      </c>
      <c r="L497" s="37">
        <f ca="1">IFERROR(VLOOKUP($E497&amp;"-1",'PTE - Segment Emissions Calcs'!$I$8:$Z$8919,20,FALSE),0)</f>
        <v>2.9160200399999999E-5</v>
      </c>
      <c r="M497" s="37">
        <f ca="1">IFERROR(VLOOKUP($E497&amp;"-2",'PTE - Segment Emissions Calcs'!$I$8:$Z$8919,20,FALSE),0)</f>
        <v>2.9160200399999999E-5</v>
      </c>
      <c r="N497" s="37">
        <f t="shared" ca="1" si="23"/>
        <v>2.9160200399999999E-5</v>
      </c>
      <c r="O497" s="38">
        <f t="array" aca="1" ref="O497" ca="1">IF($H497="TOTAL HAP",H497,MAX(IF('PTE - Segment Emissions Calcs'!$B$8:$B$8919=$B497,'PTE - Segment Emissions Calcs'!$V$8:$V$8919,)))</f>
        <v>6.6575799999999999E-6</v>
      </c>
      <c r="P497" s="38">
        <f t="array" aca="1" ref="P497" ca="1">IF($H497="TOTAL HAP",K497,MAX(IF('PTE - Segment Emissions Calcs'!$B$8:$B$8919=$B497,'PTE - Segment Emissions Calcs'!$X$8:$X$8919,)))</f>
        <v>2.9160200399999999E-5</v>
      </c>
      <c r="Q497" s="38">
        <f t="array" aca="1" ref="Q497" ca="1">IF($H497="TOTAL HAP",N497,MAX(IF('PTE - Segment Emissions Calcs'!$B$8:$B$8919=$B497,'PTE - Segment Emissions Calcs'!$Z$8:$Z$8919,)))</f>
        <v>2.9160200399999999E-5</v>
      </c>
      <c r="R497" s="39"/>
    </row>
    <row r="498" spans="1:18" x14ac:dyDescent="0.25">
      <c r="A498" s="40"/>
      <c r="B498" s="40"/>
      <c r="C498" s="34" t="s">
        <v>50</v>
      </c>
      <c r="D498" s="35"/>
      <c r="E498" s="35"/>
      <c r="F498" s="35">
        <f ca="1">IFERROR(VLOOKUP($E498&amp;"-1",'PTE - Segment Emissions Calcs'!$I$8:$V$8919,16,FALSE),0)</f>
        <v>5.639509803921568E-5</v>
      </c>
      <c r="G498" s="35">
        <f ca="1">IFERROR(VLOOKUP($E498&amp;"-2",'PTE - Segment Emissions Calcs'!$I$8:$V$8919,16,FALSE),0)</f>
        <v>5.639509803921568E-5</v>
      </c>
      <c r="H498" s="36">
        <f t="shared" ca="1" si="21"/>
        <v>5.639509803921568E-5</v>
      </c>
      <c r="I498" s="37">
        <f ca="1">IFERROR(VLOOKUP($E498&amp;"-1",'PTE - Segment Emissions Calcs'!$I$8:$X$8919,18,FALSE),0)</f>
        <v>2.4701052941176468E-4</v>
      </c>
      <c r="J498" s="37">
        <f ca="1">IFERROR(VLOOKUP($E498&amp;"-2",'PTE - Segment Emissions Calcs'!$I$8:$X$8919,18,FALSE),0)</f>
        <v>2.4701052941176468E-4</v>
      </c>
      <c r="K498" s="37">
        <f t="shared" ca="1" si="22"/>
        <v>2.4701052941176468E-4</v>
      </c>
      <c r="L498" s="37">
        <f ca="1">IFERROR(VLOOKUP($E498&amp;"-1",'PTE - Segment Emissions Calcs'!$I$8:$Z$8919,20,FALSE),0)</f>
        <v>2.4701052941176468E-4</v>
      </c>
      <c r="M498" s="37">
        <f ca="1">IFERROR(VLOOKUP($E498&amp;"-2",'PTE - Segment Emissions Calcs'!$I$8:$Z$8919,20,FALSE),0)</f>
        <v>2.4701052941176468E-4</v>
      </c>
      <c r="N498" s="37">
        <f t="shared" ca="1" si="23"/>
        <v>2.4701052941176468E-4</v>
      </c>
      <c r="O498" s="38">
        <f t="array" aca="1" ref="O498" ca="1">IF($H498="TOTAL HAP",H498,MAX(IF('PTE - Segment Emissions Calcs'!$B$8:$B$8919=$B498,'PTE - Segment Emissions Calcs'!$V$8:$V$8919,)))</f>
        <v>5.639509803921568E-5</v>
      </c>
      <c r="P498" s="38">
        <f t="array" aca="1" ref="P498" ca="1">IF($H498="TOTAL HAP",K498,MAX(IF('PTE - Segment Emissions Calcs'!$B$8:$B$8919=$B498,'PTE - Segment Emissions Calcs'!$X$8:$X$8919,)))</f>
        <v>2.4701052941176468E-4</v>
      </c>
      <c r="Q498" s="38">
        <f t="array" aca="1" ref="Q498" ca="1">IF($H498="TOTAL HAP",N498,MAX(IF('PTE - Segment Emissions Calcs'!$B$8:$B$8919=$B498,'PTE - Segment Emissions Calcs'!$Z$8:$Z$8919,)))</f>
        <v>2.4701052941176468E-4</v>
      </c>
      <c r="R498" s="39"/>
    </row>
    <row r="499" spans="1:18" x14ac:dyDescent="0.25">
      <c r="A499" s="40"/>
      <c r="B499" s="40"/>
      <c r="C499" s="34" t="s">
        <v>51</v>
      </c>
      <c r="D499" s="35"/>
      <c r="E499" s="35"/>
      <c r="F499" s="35">
        <f ca="1">IFERROR(VLOOKUP($E499&amp;"-1",'PTE - Segment Emissions Calcs'!$I$8:$V$8919,16,FALSE),0)</f>
        <v>1.5716666666666667E-6</v>
      </c>
      <c r="G499" s="35">
        <f ca="1">IFERROR(VLOOKUP($E499&amp;"-2",'PTE - Segment Emissions Calcs'!$I$8:$V$8919,16,FALSE),0)</f>
        <v>1.5716666666666667E-6</v>
      </c>
      <c r="H499" s="36">
        <f t="shared" ca="1" si="21"/>
        <v>1.5716666666666667E-6</v>
      </c>
      <c r="I499" s="37">
        <f ca="1">IFERROR(VLOOKUP($E499&amp;"-1",'PTE - Segment Emissions Calcs'!$I$8:$X$8919,18,FALSE),0)</f>
        <v>6.8839000000000003E-6</v>
      </c>
      <c r="J499" s="37">
        <f ca="1">IFERROR(VLOOKUP($E499&amp;"-2",'PTE - Segment Emissions Calcs'!$I$8:$X$8919,18,FALSE),0)</f>
        <v>6.8839000000000003E-6</v>
      </c>
      <c r="K499" s="37">
        <f t="shared" ca="1" si="22"/>
        <v>6.8839000000000003E-6</v>
      </c>
      <c r="L499" s="37">
        <f ca="1">IFERROR(VLOOKUP($E499&amp;"-1",'PTE - Segment Emissions Calcs'!$I$8:$Z$8919,20,FALSE),0)</f>
        <v>6.8839000000000003E-6</v>
      </c>
      <c r="M499" s="37">
        <f ca="1">IFERROR(VLOOKUP($E499&amp;"-2",'PTE - Segment Emissions Calcs'!$I$8:$Z$8919,20,FALSE),0)</f>
        <v>6.8839000000000003E-6</v>
      </c>
      <c r="N499" s="37">
        <f t="shared" ca="1" si="23"/>
        <v>6.8839000000000003E-6</v>
      </c>
      <c r="O499" s="38">
        <f t="array" aca="1" ref="O499" ca="1">IF($H499="TOTAL HAP",H499,MAX(IF('PTE - Segment Emissions Calcs'!$B$8:$B$8919=$B499,'PTE - Segment Emissions Calcs'!$V$8:$V$8919,)))</f>
        <v>1.5716666666666667E-6</v>
      </c>
      <c r="P499" s="38">
        <f t="array" aca="1" ref="P499" ca="1">IF($H499="TOTAL HAP",K499,MAX(IF('PTE - Segment Emissions Calcs'!$B$8:$B$8919=$B499,'PTE - Segment Emissions Calcs'!$X$8:$X$8919,)))</f>
        <v>6.8839000000000003E-6</v>
      </c>
      <c r="Q499" s="38">
        <f t="array" aca="1" ref="Q499" ca="1">IF($H499="TOTAL HAP",N499,MAX(IF('PTE - Segment Emissions Calcs'!$B$8:$B$8919=$B499,'PTE - Segment Emissions Calcs'!$Z$8:$Z$8919,)))</f>
        <v>6.8839000000000003E-6</v>
      </c>
      <c r="R499" s="39"/>
    </row>
    <row r="500" spans="1:18" x14ac:dyDescent="0.25">
      <c r="A500" s="40"/>
      <c r="B500" s="40"/>
      <c r="C500" s="34" t="s">
        <v>52</v>
      </c>
      <c r="D500" s="35"/>
      <c r="E500" s="35"/>
      <c r="F500" s="35">
        <f ca="1">IFERROR(VLOOKUP($E500&amp;"-1",'PTE - Segment Emissions Calcs'!$I$8:$V$8919,16,FALSE),0)</f>
        <v>4.6225490196078438E-7</v>
      </c>
      <c r="G500" s="35">
        <f ca="1">IFERROR(VLOOKUP($E500&amp;"-2",'PTE - Segment Emissions Calcs'!$I$8:$V$8919,16,FALSE),0)</f>
        <v>4.6225490196078438E-7</v>
      </c>
      <c r="H500" s="36">
        <f t="shared" ca="1" si="21"/>
        <v>4.6225490196078438E-7</v>
      </c>
      <c r="I500" s="37">
        <f ca="1">IFERROR(VLOOKUP($E500&amp;"-1",'PTE - Segment Emissions Calcs'!$I$8:$X$8919,18,FALSE),0)</f>
        <v>2.0246764705882354E-6</v>
      </c>
      <c r="J500" s="37">
        <f ca="1">IFERROR(VLOOKUP($E500&amp;"-2",'PTE - Segment Emissions Calcs'!$I$8:$X$8919,18,FALSE),0)</f>
        <v>2.0246764705882354E-6</v>
      </c>
      <c r="K500" s="37">
        <f t="shared" ca="1" si="22"/>
        <v>2.0246764705882354E-6</v>
      </c>
      <c r="L500" s="37">
        <f ca="1">IFERROR(VLOOKUP($E500&amp;"-1",'PTE - Segment Emissions Calcs'!$I$8:$Z$8919,20,FALSE),0)</f>
        <v>2.0246764705882354E-6</v>
      </c>
      <c r="M500" s="37">
        <f ca="1">IFERROR(VLOOKUP($E500&amp;"-2",'PTE - Segment Emissions Calcs'!$I$8:$Z$8919,20,FALSE),0)</f>
        <v>2.0246764705882354E-6</v>
      </c>
      <c r="N500" s="37">
        <f t="shared" ca="1" si="23"/>
        <v>2.0246764705882354E-6</v>
      </c>
      <c r="O500" s="38">
        <f t="array" aca="1" ref="O500" ca="1">IF($H500="TOTAL HAP",H500,MAX(IF('PTE - Segment Emissions Calcs'!$B$8:$B$8919=$B500,'PTE - Segment Emissions Calcs'!$V$8:$V$8919,)))</f>
        <v>4.6225490196078438E-7</v>
      </c>
      <c r="P500" s="38">
        <f t="array" aca="1" ref="P500" ca="1">IF($H500="TOTAL HAP",K500,MAX(IF('PTE - Segment Emissions Calcs'!$B$8:$B$8919=$B500,'PTE - Segment Emissions Calcs'!$X$8:$X$8919,)))</f>
        <v>2.0246764705882354E-6</v>
      </c>
      <c r="Q500" s="38">
        <f t="array" aca="1" ref="Q500" ca="1">IF($H500="TOTAL HAP",N500,MAX(IF('PTE - Segment Emissions Calcs'!$B$8:$B$8919=$B500,'PTE - Segment Emissions Calcs'!$Z$8:$Z$8919,)))</f>
        <v>2.0246764705882354E-6</v>
      </c>
      <c r="R500" s="39"/>
    </row>
    <row r="501" spans="1:18" x14ac:dyDescent="0.25">
      <c r="A501" s="40"/>
      <c r="B501" s="40"/>
      <c r="C501" s="34" t="s">
        <v>53</v>
      </c>
      <c r="D501" s="35"/>
      <c r="E501" s="35"/>
      <c r="F501" s="35">
        <f ca="1">IFERROR(VLOOKUP($E501&amp;"-1",'PTE - Segment Emissions Calcs'!$I$8:$V$8919,16,FALSE),0)</f>
        <v>3.1433333333333335E-4</v>
      </c>
      <c r="G501" s="35">
        <f ca="1">IFERROR(VLOOKUP($E501&amp;"-2",'PTE - Segment Emissions Calcs'!$I$8:$V$8919,16,FALSE),0)</f>
        <v>3.1433333333333335E-4</v>
      </c>
      <c r="H501" s="36">
        <f t="shared" ca="1" si="21"/>
        <v>3.1433333333333335E-4</v>
      </c>
      <c r="I501" s="37">
        <f ca="1">IFERROR(VLOOKUP($E501&amp;"-1",'PTE - Segment Emissions Calcs'!$I$8:$X$8919,18,FALSE),0)</f>
        <v>1.3767800000000002E-3</v>
      </c>
      <c r="J501" s="37">
        <f ca="1">IFERROR(VLOOKUP($E501&amp;"-2",'PTE - Segment Emissions Calcs'!$I$8:$X$8919,18,FALSE),0)</f>
        <v>1.3767800000000002E-3</v>
      </c>
      <c r="K501" s="37">
        <f t="shared" ca="1" si="22"/>
        <v>1.3767800000000002E-3</v>
      </c>
      <c r="L501" s="37">
        <f ca="1">IFERROR(VLOOKUP($E501&amp;"-1",'PTE - Segment Emissions Calcs'!$I$8:$Z$8919,20,FALSE),0)</f>
        <v>1.3767800000000002E-3</v>
      </c>
      <c r="M501" s="37">
        <f ca="1">IFERROR(VLOOKUP($E501&amp;"-2",'PTE - Segment Emissions Calcs'!$I$8:$Z$8919,20,FALSE),0)</f>
        <v>1.3767800000000002E-3</v>
      </c>
      <c r="N501" s="37">
        <f t="shared" ca="1" si="23"/>
        <v>1.3767800000000002E-3</v>
      </c>
      <c r="O501" s="38">
        <f t="array" aca="1" ref="O501" ca="1">IF($H501="TOTAL HAP",H501,MAX(IF('PTE - Segment Emissions Calcs'!$B$8:$B$8919=$B501,'PTE - Segment Emissions Calcs'!$V$8:$V$8919,)))</f>
        <v>3.1433333333333335E-4</v>
      </c>
      <c r="P501" s="38">
        <f t="array" aca="1" ref="P501" ca="1">IF($H501="TOTAL HAP",K501,MAX(IF('PTE - Segment Emissions Calcs'!$B$8:$B$8919=$B501,'PTE - Segment Emissions Calcs'!$X$8:$X$8919,)))</f>
        <v>1.3767800000000002E-3</v>
      </c>
      <c r="Q501" s="38">
        <f t="array" aca="1" ref="Q501" ca="1">IF($H501="TOTAL HAP",N501,MAX(IF('PTE - Segment Emissions Calcs'!$B$8:$B$8919=$B501,'PTE - Segment Emissions Calcs'!$Z$8:$Z$8919,)))</f>
        <v>1.3767800000000002E-3</v>
      </c>
      <c r="R501" s="39"/>
    </row>
    <row r="502" spans="1:18" x14ac:dyDescent="0.25">
      <c r="A502" s="40"/>
      <c r="B502" s="40"/>
      <c r="C502" s="34" t="s">
        <v>54</v>
      </c>
      <c r="D502" s="35"/>
      <c r="E502" s="35"/>
      <c r="F502" s="35">
        <f ca="1">IFERROR(VLOOKUP($E502&amp;"-1",'PTE - Segment Emissions Calcs'!$I$8:$V$8919,16,FALSE),0)</f>
        <v>1.8490196078431375E-5</v>
      </c>
      <c r="G502" s="35">
        <f ca="1">IFERROR(VLOOKUP($E502&amp;"-2",'PTE - Segment Emissions Calcs'!$I$8:$V$8919,16,FALSE),0)</f>
        <v>1.8490196078431375E-5</v>
      </c>
      <c r="H502" s="36">
        <f t="shared" ca="1" si="21"/>
        <v>1.8490196078431375E-5</v>
      </c>
      <c r="I502" s="37">
        <f ca="1">IFERROR(VLOOKUP($E502&amp;"-1",'PTE - Segment Emissions Calcs'!$I$8:$X$8919,18,FALSE),0)</f>
        <v>8.0987058823529424E-5</v>
      </c>
      <c r="J502" s="37">
        <f ca="1">IFERROR(VLOOKUP($E502&amp;"-2",'PTE - Segment Emissions Calcs'!$I$8:$X$8919,18,FALSE),0)</f>
        <v>8.0987058823529424E-5</v>
      </c>
      <c r="K502" s="37">
        <f t="shared" ca="1" si="22"/>
        <v>8.0987058823529424E-5</v>
      </c>
      <c r="L502" s="37">
        <f ca="1">IFERROR(VLOOKUP($E502&amp;"-1",'PTE - Segment Emissions Calcs'!$I$8:$Z$8919,20,FALSE),0)</f>
        <v>8.0987058823529424E-5</v>
      </c>
      <c r="M502" s="37">
        <f ca="1">IFERROR(VLOOKUP($E502&amp;"-2",'PTE - Segment Emissions Calcs'!$I$8:$Z$8919,20,FALSE),0)</f>
        <v>8.0987058823529424E-5</v>
      </c>
      <c r="N502" s="37">
        <f t="shared" ca="1" si="23"/>
        <v>8.0987058823529424E-5</v>
      </c>
      <c r="O502" s="38">
        <f t="array" aca="1" ref="O502" ca="1">IF($H502="TOTAL HAP",H502,MAX(IF('PTE - Segment Emissions Calcs'!$B$8:$B$8919=$B502,'PTE - Segment Emissions Calcs'!$V$8:$V$8919,)))</f>
        <v>1.8490196078431375E-5</v>
      </c>
      <c r="P502" s="38">
        <f t="array" aca="1" ref="P502" ca="1">IF($H502="TOTAL HAP",K502,MAX(IF('PTE - Segment Emissions Calcs'!$B$8:$B$8919=$B502,'PTE - Segment Emissions Calcs'!$X$8:$X$8919,)))</f>
        <v>8.0987058823529424E-5</v>
      </c>
      <c r="Q502" s="38">
        <f t="array" aca="1" ref="Q502" ca="1">IF($H502="TOTAL HAP",N502,MAX(IF('PTE - Segment Emissions Calcs'!$B$8:$B$8919=$B502,'PTE - Segment Emissions Calcs'!$Z$8:$Z$8919,)))</f>
        <v>8.0987058823529424E-5</v>
      </c>
      <c r="R502" s="39"/>
    </row>
    <row r="503" spans="1:18" x14ac:dyDescent="0.25">
      <c r="A503" s="40"/>
      <c r="B503" s="40"/>
      <c r="C503" s="34" t="s">
        <v>55</v>
      </c>
      <c r="D503" s="35"/>
      <c r="E503" s="35"/>
      <c r="F503" s="35">
        <f ca="1">IFERROR(VLOOKUP($E503&amp;"-1",'PTE - Segment Emissions Calcs'!$I$8:$V$8919,16,FALSE),0)</f>
        <v>1.2258999999999999E-5</v>
      </c>
      <c r="G503" s="35">
        <f ca="1">IFERROR(VLOOKUP($E503&amp;"-2",'PTE - Segment Emissions Calcs'!$I$8:$V$8919,16,FALSE),0)</f>
        <v>1.2258999999999999E-5</v>
      </c>
      <c r="H503" s="36">
        <f t="shared" ca="1" si="21"/>
        <v>1.2258999999999999E-5</v>
      </c>
      <c r="I503" s="37">
        <f ca="1">IFERROR(VLOOKUP($E503&amp;"-1",'PTE - Segment Emissions Calcs'!$I$8:$X$8919,18,FALSE),0)</f>
        <v>5.3694419999999993E-5</v>
      </c>
      <c r="J503" s="37">
        <f ca="1">IFERROR(VLOOKUP($E503&amp;"-2",'PTE - Segment Emissions Calcs'!$I$8:$X$8919,18,FALSE),0)</f>
        <v>5.3694419999999993E-5</v>
      </c>
      <c r="K503" s="37">
        <f t="shared" ca="1" si="22"/>
        <v>5.3694419999999993E-5</v>
      </c>
      <c r="L503" s="37">
        <f ca="1">IFERROR(VLOOKUP($E503&amp;"-1",'PTE - Segment Emissions Calcs'!$I$8:$Z$8919,20,FALSE),0)</f>
        <v>5.3694419999999993E-5</v>
      </c>
      <c r="M503" s="37">
        <f ca="1">IFERROR(VLOOKUP($E503&amp;"-2",'PTE - Segment Emissions Calcs'!$I$8:$Z$8919,20,FALSE),0)</f>
        <v>5.3694419999999993E-5</v>
      </c>
      <c r="N503" s="37">
        <f t="shared" ca="1" si="23"/>
        <v>5.3694419999999993E-5</v>
      </c>
      <c r="O503" s="38">
        <f t="array" aca="1" ref="O503" ca="1">IF($H503="TOTAL HAP",H503,MAX(IF('PTE - Segment Emissions Calcs'!$B$8:$B$8919=$B503,'PTE - Segment Emissions Calcs'!$V$8:$V$8919,)))</f>
        <v>1.2258999999999999E-5</v>
      </c>
      <c r="P503" s="38">
        <f t="array" aca="1" ref="P503" ca="1">IF($H503="TOTAL HAP",K503,MAX(IF('PTE - Segment Emissions Calcs'!$B$8:$B$8919=$B503,'PTE - Segment Emissions Calcs'!$X$8:$X$8919,)))</f>
        <v>5.3694419999999993E-5</v>
      </c>
      <c r="Q503" s="38">
        <f t="array" aca="1" ref="Q503" ca="1">IF($H503="TOTAL HAP",N503,MAX(IF('PTE - Segment Emissions Calcs'!$B$8:$B$8919=$B503,'PTE - Segment Emissions Calcs'!$Z$8:$Z$8919,)))</f>
        <v>5.3694419999999993E-5</v>
      </c>
      <c r="R503" s="39"/>
    </row>
    <row r="504" spans="1:18" x14ac:dyDescent="0.25">
      <c r="A504" s="40"/>
      <c r="B504" s="40"/>
      <c r="C504" s="34" t="s">
        <v>56</v>
      </c>
      <c r="D504" s="35"/>
      <c r="E504" s="35"/>
      <c r="F504" s="35">
        <f ca="1">IFERROR(VLOOKUP($E504&amp;"-1",'PTE - Segment Emissions Calcs'!$I$8:$V$8919,16,FALSE),0)</f>
        <v>1.0169607843137255E-4</v>
      </c>
      <c r="G504" s="35">
        <f ca="1">IFERROR(VLOOKUP($E504&amp;"-2",'PTE - Segment Emissions Calcs'!$I$8:$V$8919,16,FALSE),0)</f>
        <v>1.0169607843137255E-4</v>
      </c>
      <c r="H504" s="36">
        <f t="shared" ca="1" si="21"/>
        <v>1.0169607843137255E-4</v>
      </c>
      <c r="I504" s="37">
        <f ca="1">IFERROR(VLOOKUP($E504&amp;"-1",'PTE - Segment Emissions Calcs'!$I$8:$X$8919,18,FALSE),0)</f>
        <v>4.4542882352941176E-4</v>
      </c>
      <c r="J504" s="37">
        <f ca="1">IFERROR(VLOOKUP($E504&amp;"-2",'PTE - Segment Emissions Calcs'!$I$8:$X$8919,18,FALSE),0)</f>
        <v>4.4542882352941176E-4</v>
      </c>
      <c r="K504" s="37">
        <f t="shared" ca="1" si="22"/>
        <v>4.4542882352941176E-4</v>
      </c>
      <c r="L504" s="37">
        <f ca="1">IFERROR(VLOOKUP($E504&amp;"-1",'PTE - Segment Emissions Calcs'!$I$8:$Z$8919,20,FALSE),0)</f>
        <v>4.4542882352941176E-4</v>
      </c>
      <c r="M504" s="37">
        <f ca="1">IFERROR(VLOOKUP($E504&amp;"-2",'PTE - Segment Emissions Calcs'!$I$8:$Z$8919,20,FALSE),0)</f>
        <v>4.4542882352941176E-4</v>
      </c>
      <c r="N504" s="37">
        <f t="shared" ca="1" si="23"/>
        <v>4.4542882352941176E-4</v>
      </c>
      <c r="O504" s="38">
        <f t="array" aca="1" ref="O504" ca="1">IF($H504="TOTAL HAP",H504,MAX(IF('PTE - Segment Emissions Calcs'!$B$8:$B$8919=$B504,'PTE - Segment Emissions Calcs'!$V$8:$V$8919,)))</f>
        <v>1.0169607843137255E-4</v>
      </c>
      <c r="P504" s="38">
        <f t="array" aca="1" ref="P504" ca="1">IF($H504="TOTAL HAP",K504,MAX(IF('PTE - Segment Emissions Calcs'!$B$8:$B$8919=$B504,'PTE - Segment Emissions Calcs'!$X$8:$X$8919,)))</f>
        <v>4.4542882352941176E-4</v>
      </c>
      <c r="Q504" s="38">
        <f t="array" aca="1" ref="Q504" ca="1">IF($H504="TOTAL HAP",N504,MAX(IF('PTE - Segment Emissions Calcs'!$B$8:$B$8919=$B504,'PTE - Segment Emissions Calcs'!$Z$8:$Z$8919,)))</f>
        <v>4.4542882352941176E-4</v>
      </c>
      <c r="R504" s="39"/>
    </row>
    <row r="505" spans="1:18" x14ac:dyDescent="0.25">
      <c r="A505" s="40"/>
      <c r="B505" s="40"/>
      <c r="C505" s="34" t="s">
        <v>57</v>
      </c>
      <c r="D505" s="35"/>
      <c r="E505" s="35"/>
      <c r="F505" s="35">
        <f ca="1">IFERROR(VLOOKUP($E505&amp;"-1",'PTE - Segment Emissions Calcs'!$I$8:$V$8919,16,FALSE),0)</f>
        <v>1.294313725490196E-4</v>
      </c>
      <c r="G505" s="35">
        <f ca="1">IFERROR(VLOOKUP($E505&amp;"-2",'PTE - Segment Emissions Calcs'!$I$8:$V$8919,16,FALSE),0)</f>
        <v>1.294313725490196E-4</v>
      </c>
      <c r="H505" s="36">
        <f t="shared" ca="1" si="21"/>
        <v>1.294313725490196E-4</v>
      </c>
      <c r="I505" s="37">
        <f ca="1">IFERROR(VLOOKUP($E505&amp;"-1",'PTE - Segment Emissions Calcs'!$I$8:$X$8919,18,FALSE),0)</f>
        <v>5.6690941176470587E-4</v>
      </c>
      <c r="J505" s="37">
        <f ca="1">IFERROR(VLOOKUP($E505&amp;"-2",'PTE - Segment Emissions Calcs'!$I$8:$X$8919,18,FALSE),0)</f>
        <v>5.6690941176470587E-4</v>
      </c>
      <c r="K505" s="37">
        <f t="shared" ca="1" si="22"/>
        <v>5.6690941176470587E-4</v>
      </c>
      <c r="L505" s="37">
        <f ca="1">IFERROR(VLOOKUP($E505&amp;"-1",'PTE - Segment Emissions Calcs'!$I$8:$Z$8919,20,FALSE),0)</f>
        <v>5.6690941176470587E-4</v>
      </c>
      <c r="M505" s="37">
        <f ca="1">IFERROR(VLOOKUP($E505&amp;"-2",'PTE - Segment Emissions Calcs'!$I$8:$Z$8919,20,FALSE),0)</f>
        <v>5.6690941176470587E-4</v>
      </c>
      <c r="N505" s="37">
        <f t="shared" ca="1" si="23"/>
        <v>5.6690941176470587E-4</v>
      </c>
      <c r="O505" s="38">
        <f t="array" aca="1" ref="O505" ca="1">IF($H505="TOTAL HAP",H505,MAX(IF('PTE - Segment Emissions Calcs'!$B$8:$B$8919=$B505,'PTE - Segment Emissions Calcs'!$V$8:$V$8919,)))</f>
        <v>1.294313725490196E-4</v>
      </c>
      <c r="P505" s="38">
        <f t="array" aca="1" ref="P505" ca="1">IF($H505="TOTAL HAP",K505,MAX(IF('PTE - Segment Emissions Calcs'!$B$8:$B$8919=$B505,'PTE - Segment Emissions Calcs'!$X$8:$X$8919,)))</f>
        <v>5.6690941176470587E-4</v>
      </c>
      <c r="Q505" s="38">
        <f t="array" aca="1" ref="Q505" ca="1">IF($H505="TOTAL HAP",N505,MAX(IF('PTE - Segment Emissions Calcs'!$B$8:$B$8919=$B505,'PTE - Segment Emissions Calcs'!$Z$8:$Z$8919,)))</f>
        <v>5.6690941176470587E-4</v>
      </c>
      <c r="R505" s="39"/>
    </row>
    <row r="506" spans="1:18" x14ac:dyDescent="0.25">
      <c r="A506" s="40"/>
      <c r="B506" s="40"/>
      <c r="C506" s="34" t="s">
        <v>58</v>
      </c>
      <c r="D506" s="35"/>
      <c r="E506" s="35"/>
      <c r="F506" s="35">
        <f ca="1">IFERROR(VLOOKUP($E506&amp;"-1",'PTE - Segment Emissions Calcs'!$I$8:$V$8919,16,FALSE),0)</f>
        <v>7.7658823529411756E-6</v>
      </c>
      <c r="G506" s="35">
        <f ca="1">IFERROR(VLOOKUP($E506&amp;"-2",'PTE - Segment Emissions Calcs'!$I$8:$V$8919,16,FALSE),0)</f>
        <v>7.7658823529411756E-6</v>
      </c>
      <c r="H506" s="36">
        <f t="shared" ca="1" si="21"/>
        <v>7.7658823529411756E-6</v>
      </c>
      <c r="I506" s="37">
        <f ca="1">IFERROR(VLOOKUP($E506&amp;"-1",'PTE - Segment Emissions Calcs'!$I$8:$X$8919,18,FALSE),0)</f>
        <v>3.4014564705882346E-5</v>
      </c>
      <c r="J506" s="37">
        <f ca="1">IFERROR(VLOOKUP($E506&amp;"-2",'PTE - Segment Emissions Calcs'!$I$8:$X$8919,18,FALSE),0)</f>
        <v>3.4014564705882346E-5</v>
      </c>
      <c r="K506" s="37">
        <f t="shared" ca="1" si="22"/>
        <v>3.4014564705882346E-5</v>
      </c>
      <c r="L506" s="37">
        <f ca="1">IFERROR(VLOOKUP($E506&amp;"-1",'PTE - Segment Emissions Calcs'!$I$8:$Z$8919,20,FALSE),0)</f>
        <v>3.4014564705882346E-5</v>
      </c>
      <c r="M506" s="37">
        <f ca="1">IFERROR(VLOOKUP($E506&amp;"-2",'PTE - Segment Emissions Calcs'!$I$8:$Z$8919,20,FALSE),0)</f>
        <v>3.4014564705882346E-5</v>
      </c>
      <c r="N506" s="37">
        <f t="shared" ca="1" si="23"/>
        <v>3.4014564705882346E-5</v>
      </c>
      <c r="O506" s="38">
        <f t="array" aca="1" ref="O506" ca="1">IF($H506="TOTAL HAP",H506,MAX(IF('PTE - Segment Emissions Calcs'!$B$8:$B$8919=$B506,'PTE - Segment Emissions Calcs'!$V$8:$V$8919,)))</f>
        <v>7.7658823529411756E-6</v>
      </c>
      <c r="P506" s="38">
        <f t="array" aca="1" ref="P506" ca="1">IF($H506="TOTAL HAP",K506,MAX(IF('PTE - Segment Emissions Calcs'!$B$8:$B$8919=$B506,'PTE - Segment Emissions Calcs'!$X$8:$X$8919,)))</f>
        <v>3.4014564705882346E-5</v>
      </c>
      <c r="Q506" s="38">
        <f t="array" aca="1" ref="Q506" ca="1">IF($H506="TOTAL HAP",N506,MAX(IF('PTE - Segment Emissions Calcs'!$B$8:$B$8919=$B506,'PTE - Segment Emissions Calcs'!$Z$8:$Z$8919,)))</f>
        <v>3.4014564705882346E-5</v>
      </c>
      <c r="R506" s="39"/>
    </row>
    <row r="507" spans="1:18" x14ac:dyDescent="0.25">
      <c r="A507" s="40"/>
      <c r="B507" s="40"/>
      <c r="C507" s="34" t="s">
        <v>59</v>
      </c>
      <c r="D507" s="35"/>
      <c r="E507" s="35"/>
      <c r="F507" s="35">
        <f ca="1">IFERROR(VLOOKUP($E507&amp;"-1",'PTE - Segment Emissions Calcs'!$I$8:$V$8919,16,FALSE),0)</f>
        <v>3.5131372549019608E-5</v>
      </c>
      <c r="G507" s="35">
        <f ca="1">IFERROR(VLOOKUP($E507&amp;"-2",'PTE - Segment Emissions Calcs'!$I$8:$V$8919,16,FALSE),0)</f>
        <v>3.5131372549019608E-5</v>
      </c>
      <c r="H507" s="36">
        <f t="shared" ca="1" si="21"/>
        <v>3.5131372549019608E-5</v>
      </c>
      <c r="I507" s="37">
        <f ca="1">IFERROR(VLOOKUP($E507&amp;"-1",'PTE - Segment Emissions Calcs'!$I$8:$X$8919,18,FALSE),0)</f>
        <v>1.5387541176470587E-4</v>
      </c>
      <c r="J507" s="37">
        <f ca="1">IFERROR(VLOOKUP($E507&amp;"-2",'PTE - Segment Emissions Calcs'!$I$8:$X$8919,18,FALSE),0)</f>
        <v>1.5387541176470587E-4</v>
      </c>
      <c r="K507" s="37">
        <f t="shared" ca="1" si="22"/>
        <v>1.5387541176470587E-4</v>
      </c>
      <c r="L507" s="37">
        <f ca="1">IFERROR(VLOOKUP($E507&amp;"-1",'PTE - Segment Emissions Calcs'!$I$8:$Z$8919,20,FALSE),0)</f>
        <v>1.5387541176470587E-4</v>
      </c>
      <c r="M507" s="37">
        <f ca="1">IFERROR(VLOOKUP($E507&amp;"-2",'PTE - Segment Emissions Calcs'!$I$8:$Z$8919,20,FALSE),0)</f>
        <v>1.5387541176470587E-4</v>
      </c>
      <c r="N507" s="37">
        <f t="shared" ca="1" si="23"/>
        <v>1.5387541176470587E-4</v>
      </c>
      <c r="O507" s="38">
        <f t="array" aca="1" ref="O507" ca="1">IF($H507="TOTAL HAP",H507,MAX(IF('PTE - Segment Emissions Calcs'!$B$8:$B$8919=$B507,'PTE - Segment Emissions Calcs'!$V$8:$V$8919,)))</f>
        <v>3.5131372549019608E-5</v>
      </c>
      <c r="P507" s="38">
        <f t="array" aca="1" ref="P507" ca="1">IF($H507="TOTAL HAP",K507,MAX(IF('PTE - Segment Emissions Calcs'!$B$8:$B$8919=$B507,'PTE - Segment Emissions Calcs'!$X$8:$X$8919,)))</f>
        <v>1.5387541176470587E-4</v>
      </c>
      <c r="Q507" s="38">
        <f t="array" aca="1" ref="Q507" ca="1">IF($H507="TOTAL HAP",N507,MAX(IF('PTE - Segment Emissions Calcs'!$B$8:$B$8919=$B507,'PTE - Segment Emissions Calcs'!$Z$8:$Z$8919,)))</f>
        <v>1.5387541176470587E-4</v>
      </c>
      <c r="R507" s="39"/>
    </row>
    <row r="508" spans="1:18" x14ac:dyDescent="0.25">
      <c r="A508" s="40"/>
      <c r="B508" s="40"/>
      <c r="C508" s="34" t="s">
        <v>60</v>
      </c>
      <c r="D508" s="35"/>
      <c r="E508" s="35"/>
      <c r="F508" s="35">
        <f ca="1">IFERROR(VLOOKUP($E508&amp;"-1",'PTE - Segment Emissions Calcs'!$I$8:$V$8919,16,FALSE),0)</f>
        <v>2.4037254901960783E-5</v>
      </c>
      <c r="G508" s="35">
        <f ca="1">IFERROR(VLOOKUP($E508&amp;"-2",'PTE - Segment Emissions Calcs'!$I$8:$V$8919,16,FALSE),0)</f>
        <v>2.4037254901960783E-5</v>
      </c>
      <c r="H508" s="36">
        <f t="shared" ca="1" si="21"/>
        <v>2.4037254901960783E-5</v>
      </c>
      <c r="I508" s="37">
        <f ca="1">IFERROR(VLOOKUP($E508&amp;"-1",'PTE - Segment Emissions Calcs'!$I$8:$X$8919,18,FALSE),0)</f>
        <v>1.0528317647058823E-4</v>
      </c>
      <c r="J508" s="37">
        <f ca="1">IFERROR(VLOOKUP($E508&amp;"-2",'PTE - Segment Emissions Calcs'!$I$8:$X$8919,18,FALSE),0)</f>
        <v>1.0528317647058823E-4</v>
      </c>
      <c r="K508" s="37">
        <f t="shared" ca="1" si="22"/>
        <v>1.0528317647058823E-4</v>
      </c>
      <c r="L508" s="37">
        <f ca="1">IFERROR(VLOOKUP($E508&amp;"-1",'PTE - Segment Emissions Calcs'!$I$8:$Z$8919,20,FALSE),0)</f>
        <v>1.0528317647058823E-4</v>
      </c>
      <c r="M508" s="37">
        <f ca="1">IFERROR(VLOOKUP($E508&amp;"-2",'PTE - Segment Emissions Calcs'!$I$8:$Z$8919,20,FALSE),0)</f>
        <v>1.0528317647058823E-4</v>
      </c>
      <c r="N508" s="37">
        <f t="shared" ca="1" si="23"/>
        <v>1.0528317647058823E-4</v>
      </c>
      <c r="O508" s="38">
        <f t="array" aca="1" ref="O508" ca="1">IF($H508="TOTAL HAP",H508,MAX(IF('PTE - Segment Emissions Calcs'!$B$8:$B$8919=$B508,'PTE - Segment Emissions Calcs'!$V$8:$V$8919,)))</f>
        <v>2.4037254901960783E-5</v>
      </c>
      <c r="P508" s="38">
        <f t="array" aca="1" ref="P508" ca="1">IF($H508="TOTAL HAP",K508,MAX(IF('PTE - Segment Emissions Calcs'!$B$8:$B$8919=$B508,'PTE - Segment Emissions Calcs'!$X$8:$X$8919,)))</f>
        <v>1.0528317647058823E-4</v>
      </c>
      <c r="Q508" s="38">
        <f t="array" aca="1" ref="Q508" ca="1">IF($H508="TOTAL HAP",N508,MAX(IF('PTE - Segment Emissions Calcs'!$B$8:$B$8919=$B508,'PTE - Segment Emissions Calcs'!$Z$8:$Z$8919,)))</f>
        <v>1.0528317647058823E-4</v>
      </c>
      <c r="R508" s="39"/>
    </row>
    <row r="509" spans="1:18" x14ac:dyDescent="0.25">
      <c r="A509" s="40"/>
      <c r="B509" s="40"/>
      <c r="C509" s="34" t="s">
        <v>61</v>
      </c>
      <c r="D509" s="35"/>
      <c r="E509" s="35"/>
      <c r="F509" s="35">
        <f ca="1">IFERROR(VLOOKUP($E509&amp;"-1",'PTE - Segment Emissions Calcs'!$I$8:$V$8919,16,FALSE),0)</f>
        <v>1.9414705882352939E-4</v>
      </c>
      <c r="G509" s="35">
        <f ca="1">IFERROR(VLOOKUP($E509&amp;"-2",'PTE - Segment Emissions Calcs'!$I$8:$V$8919,16,FALSE),0)</f>
        <v>1.9414705882352939E-4</v>
      </c>
      <c r="H509" s="36">
        <f t="shared" ca="1" si="21"/>
        <v>1.9414705882352939E-4</v>
      </c>
      <c r="I509" s="37">
        <f ca="1">IFERROR(VLOOKUP($E509&amp;"-1",'PTE - Segment Emissions Calcs'!$I$8:$X$8919,18,FALSE),0)</f>
        <v>8.5036411764705881E-4</v>
      </c>
      <c r="J509" s="37">
        <f ca="1">IFERROR(VLOOKUP($E509&amp;"-2",'PTE - Segment Emissions Calcs'!$I$8:$X$8919,18,FALSE),0)</f>
        <v>8.5036411764705881E-4</v>
      </c>
      <c r="K509" s="37">
        <f t="shared" ca="1" si="22"/>
        <v>8.5036411764705881E-4</v>
      </c>
      <c r="L509" s="37">
        <f ca="1">IFERROR(VLOOKUP($E509&amp;"-1",'PTE - Segment Emissions Calcs'!$I$8:$Z$8919,20,FALSE),0)</f>
        <v>8.5036411764705881E-4</v>
      </c>
      <c r="M509" s="37">
        <f ca="1">IFERROR(VLOOKUP($E509&amp;"-2",'PTE - Segment Emissions Calcs'!$I$8:$Z$8919,20,FALSE),0)</f>
        <v>8.5036411764705881E-4</v>
      </c>
      <c r="N509" s="37">
        <f t="shared" ca="1" si="23"/>
        <v>8.5036411764705881E-4</v>
      </c>
      <c r="O509" s="38">
        <f t="array" aca="1" ref="O509" ca="1">IF($H509="TOTAL HAP",H509,MAX(IF('PTE - Segment Emissions Calcs'!$B$8:$B$8919=$B509,'PTE - Segment Emissions Calcs'!$V$8:$V$8919,)))</f>
        <v>1.9414705882352939E-4</v>
      </c>
      <c r="P509" s="38">
        <f t="array" aca="1" ref="P509" ca="1">IF($H509="TOTAL HAP",K509,MAX(IF('PTE - Segment Emissions Calcs'!$B$8:$B$8919=$B509,'PTE - Segment Emissions Calcs'!$X$8:$X$8919,)))</f>
        <v>8.5036411764705881E-4</v>
      </c>
      <c r="Q509" s="38">
        <f t="array" aca="1" ref="Q509" ca="1">IF($H509="TOTAL HAP",N509,MAX(IF('PTE - Segment Emissions Calcs'!$B$8:$B$8919=$B509,'PTE - Segment Emissions Calcs'!$Z$8:$Z$8919,)))</f>
        <v>8.5036411764705881E-4</v>
      </c>
      <c r="R509" s="39"/>
    </row>
    <row r="510" spans="1:18" x14ac:dyDescent="0.25">
      <c r="A510" s="40"/>
      <c r="B510" s="40"/>
      <c r="C510" s="34" t="s">
        <v>62</v>
      </c>
      <c r="D510" s="35"/>
      <c r="E510" s="35"/>
      <c r="F510" s="35">
        <f ca="1">IFERROR(VLOOKUP($E510&amp;"-1",'PTE - Segment Emissions Calcs'!$I$8:$V$8919,16,FALSE),0)</f>
        <v>8.2984000000000004E-5</v>
      </c>
      <c r="G510" s="35">
        <f ca="1">IFERROR(VLOOKUP($E510&amp;"-2",'PTE - Segment Emissions Calcs'!$I$8:$V$8919,16,FALSE),0)</f>
        <v>8.2984000000000004E-5</v>
      </c>
      <c r="H510" s="36">
        <f t="shared" ca="1" si="21"/>
        <v>8.2984000000000004E-5</v>
      </c>
      <c r="I510" s="37">
        <f ca="1">IFERROR(VLOOKUP($E510&amp;"-1",'PTE - Segment Emissions Calcs'!$I$8:$X$8919,18,FALSE),0)</f>
        <v>3.6346992000000001E-4</v>
      </c>
      <c r="J510" s="37">
        <f ca="1">IFERROR(VLOOKUP($E510&amp;"-2",'PTE - Segment Emissions Calcs'!$I$8:$X$8919,18,FALSE),0)</f>
        <v>3.6346992000000001E-4</v>
      </c>
      <c r="K510" s="37">
        <f t="shared" ca="1" si="22"/>
        <v>3.6346992000000001E-4</v>
      </c>
      <c r="L510" s="37">
        <f ca="1">IFERROR(VLOOKUP($E510&amp;"-1",'PTE - Segment Emissions Calcs'!$I$8:$Z$8919,20,FALSE),0)</f>
        <v>3.6346992000000001E-4</v>
      </c>
      <c r="M510" s="37">
        <f ca="1">IFERROR(VLOOKUP($E510&amp;"-2",'PTE - Segment Emissions Calcs'!$I$8:$Z$8919,20,FALSE),0)</f>
        <v>3.6346992000000001E-4</v>
      </c>
      <c r="N510" s="37">
        <f t="shared" ca="1" si="23"/>
        <v>3.6346992000000001E-4</v>
      </c>
      <c r="O510" s="38">
        <f t="array" aca="1" ref="O510" ca="1">IF($H510="TOTAL HAP",H510,MAX(IF('PTE - Segment Emissions Calcs'!$B$8:$B$8919=$B510,'PTE - Segment Emissions Calcs'!$V$8:$V$8919,)))</f>
        <v>8.2984000000000004E-5</v>
      </c>
      <c r="P510" s="38">
        <f t="array" aca="1" ref="P510" ca="1">IF($H510="TOTAL HAP",K510,MAX(IF('PTE - Segment Emissions Calcs'!$B$8:$B$8919=$B510,'PTE - Segment Emissions Calcs'!$X$8:$X$8919,)))</f>
        <v>3.6346992000000001E-4</v>
      </c>
      <c r="Q510" s="38">
        <f t="array" aca="1" ref="Q510" ca="1">IF($H510="TOTAL HAP",N510,MAX(IF('PTE - Segment Emissions Calcs'!$B$8:$B$8919=$B510,'PTE - Segment Emissions Calcs'!$Z$8:$Z$8919,)))</f>
        <v>3.6346992000000001E-4</v>
      </c>
      <c r="R510" s="39"/>
    </row>
    <row r="511" spans="1:18" x14ac:dyDescent="0.25">
      <c r="A511" s="40"/>
      <c r="B511" s="40"/>
      <c r="C511" s="34" t="s">
        <v>63</v>
      </c>
      <c r="D511" s="35"/>
      <c r="E511" s="35"/>
      <c r="F511" s="35">
        <f ca="1">IFERROR(VLOOKUP($E511&amp;"-1",'PTE - Segment Emissions Calcs'!$I$8:$V$8919,16,FALSE),0)</f>
        <v>1.1316E-3</v>
      </c>
      <c r="G511" s="35">
        <f ca="1">IFERROR(VLOOKUP($E511&amp;"-2",'PTE - Segment Emissions Calcs'!$I$8:$V$8919,16,FALSE),0)</f>
        <v>1.1316E-3</v>
      </c>
      <c r="H511" s="36">
        <f t="shared" ca="1" si="21"/>
        <v>1.1316E-3</v>
      </c>
      <c r="I511" s="37">
        <f ca="1">IFERROR(VLOOKUP($E511&amp;"-1",'PTE - Segment Emissions Calcs'!$I$8:$X$8919,18,FALSE),0)</f>
        <v>4.9564079999999998E-3</v>
      </c>
      <c r="J511" s="37">
        <f ca="1">IFERROR(VLOOKUP($E511&amp;"-2",'PTE - Segment Emissions Calcs'!$I$8:$X$8919,18,FALSE),0)</f>
        <v>4.9564079999999998E-3</v>
      </c>
      <c r="K511" s="37">
        <f t="shared" ca="1" si="22"/>
        <v>4.9564079999999998E-3</v>
      </c>
      <c r="L511" s="37">
        <f ca="1">IFERROR(VLOOKUP($E511&amp;"-1",'PTE - Segment Emissions Calcs'!$I$8:$Z$8919,20,FALSE),0)</f>
        <v>4.9564079999999998E-3</v>
      </c>
      <c r="M511" s="37">
        <f ca="1">IFERROR(VLOOKUP($E511&amp;"-2",'PTE - Segment Emissions Calcs'!$I$8:$Z$8919,20,FALSE),0)</f>
        <v>4.9564079999999998E-3</v>
      </c>
      <c r="N511" s="37">
        <f t="shared" ca="1" si="23"/>
        <v>4.9564079999999998E-3</v>
      </c>
      <c r="O511" s="38">
        <f t="array" aca="1" ref="O511" ca="1">IF($H511="TOTAL HAP",H511,MAX(IF('PTE - Segment Emissions Calcs'!$B$8:$B$8919=$B511,'PTE - Segment Emissions Calcs'!$V$8:$V$8919,)))</f>
        <v>1.1316E-3</v>
      </c>
      <c r="P511" s="38">
        <f t="array" aca="1" ref="P511" ca="1">IF($H511="TOTAL HAP",K511,MAX(IF('PTE - Segment Emissions Calcs'!$B$8:$B$8919=$B511,'PTE - Segment Emissions Calcs'!$X$8:$X$8919,)))</f>
        <v>4.9564079999999998E-3</v>
      </c>
      <c r="Q511" s="38">
        <f t="array" aca="1" ref="Q511" ca="1">IF($H511="TOTAL HAP",N511,MAX(IF('PTE - Segment Emissions Calcs'!$B$8:$B$8919=$B511,'PTE - Segment Emissions Calcs'!$Z$8:$Z$8919,)))</f>
        <v>4.9564079999999998E-3</v>
      </c>
      <c r="R511" s="39"/>
    </row>
    <row r="512" spans="1:18" x14ac:dyDescent="0.25">
      <c r="A512" s="40"/>
      <c r="B512" s="40"/>
      <c r="C512" s="34" t="s">
        <v>64</v>
      </c>
      <c r="D512" s="35"/>
      <c r="E512" s="35"/>
      <c r="F512" s="35">
        <f ca="1">IFERROR(VLOOKUP($E512&amp;"-1",'PTE - Segment Emissions Calcs'!$I$8:$V$8919,16,FALSE),0)</f>
        <v>1.6030999999999999E-3</v>
      </c>
      <c r="G512" s="35">
        <f ca="1">IFERROR(VLOOKUP($E512&amp;"-2",'PTE - Segment Emissions Calcs'!$I$8:$V$8919,16,FALSE),0)</f>
        <v>1.6030999999999999E-3</v>
      </c>
      <c r="H512" s="36">
        <f t="shared" ca="1" si="21"/>
        <v>1.6030999999999999E-3</v>
      </c>
      <c r="I512" s="37">
        <f ca="1">IFERROR(VLOOKUP($E512&amp;"-1",'PTE - Segment Emissions Calcs'!$I$8:$X$8919,18,FALSE),0)</f>
        <v>7.0215779999999997E-3</v>
      </c>
      <c r="J512" s="37">
        <f ca="1">IFERROR(VLOOKUP($E512&amp;"-2",'PTE - Segment Emissions Calcs'!$I$8:$X$8919,18,FALSE),0)</f>
        <v>7.0215779999999997E-3</v>
      </c>
      <c r="K512" s="37">
        <f t="shared" ca="1" si="22"/>
        <v>7.0215779999999997E-3</v>
      </c>
      <c r="L512" s="37">
        <f ca="1">IFERROR(VLOOKUP($E512&amp;"-1",'PTE - Segment Emissions Calcs'!$I$8:$Z$8919,20,FALSE),0)</f>
        <v>7.0215779999999997E-3</v>
      </c>
      <c r="M512" s="37">
        <f ca="1">IFERROR(VLOOKUP($E512&amp;"-2",'PTE - Segment Emissions Calcs'!$I$8:$Z$8919,20,FALSE),0)</f>
        <v>7.0215779999999997E-3</v>
      </c>
      <c r="N512" s="37">
        <f t="shared" ca="1" si="23"/>
        <v>7.0215779999999997E-3</v>
      </c>
      <c r="O512" s="38">
        <f t="array" aca="1" ref="O512" ca="1">IF($H512="TOTAL HAP",H512,MAX(IF('PTE - Segment Emissions Calcs'!$B$8:$B$8919=$B512,'PTE - Segment Emissions Calcs'!$V$8:$V$8919,)))</f>
        <v>1.6030999999999999E-3</v>
      </c>
      <c r="P512" s="38">
        <f t="array" aca="1" ref="P512" ca="1">IF($H512="TOTAL HAP",K512,MAX(IF('PTE - Segment Emissions Calcs'!$B$8:$B$8919=$B512,'PTE - Segment Emissions Calcs'!$X$8:$X$8919,)))</f>
        <v>7.0215779999999997E-3</v>
      </c>
      <c r="Q512" s="38">
        <f t="array" aca="1" ref="Q512" ca="1">IF($H512="TOTAL HAP",N512,MAX(IF('PTE - Segment Emissions Calcs'!$B$8:$B$8919=$B512,'PTE - Segment Emissions Calcs'!$Z$8:$Z$8919,)))</f>
        <v>7.0215779999999997E-3</v>
      </c>
      <c r="R512" s="39"/>
    </row>
    <row r="513" spans="1:18" x14ac:dyDescent="0.25">
      <c r="A513" s="40"/>
      <c r="B513" s="40"/>
      <c r="C513" s="34" t="s">
        <v>65</v>
      </c>
      <c r="D513" s="35"/>
      <c r="E513" s="35"/>
      <c r="F513" s="35">
        <f ca="1">IFERROR(VLOOKUP($E513&amp;"-1",'PTE - Segment Emissions Calcs'!$I$8:$V$8919,16,FALSE),0)</f>
        <v>4.9035999999999996E-5</v>
      </c>
      <c r="G513" s="35">
        <f ca="1">IFERROR(VLOOKUP($E513&amp;"-2",'PTE - Segment Emissions Calcs'!$I$8:$V$8919,16,FALSE),0)</f>
        <v>4.9035999999999996E-5</v>
      </c>
      <c r="H513" s="36">
        <f t="shared" ca="1" si="21"/>
        <v>4.9035999999999996E-5</v>
      </c>
      <c r="I513" s="37">
        <f ca="1">IFERROR(VLOOKUP($E513&amp;"-1",'PTE - Segment Emissions Calcs'!$I$8:$X$8919,18,FALSE),0)</f>
        <v>2.1477767999999997E-4</v>
      </c>
      <c r="J513" s="37">
        <f ca="1">IFERROR(VLOOKUP($E513&amp;"-2",'PTE - Segment Emissions Calcs'!$I$8:$X$8919,18,FALSE),0)</f>
        <v>2.1477767999999997E-4</v>
      </c>
      <c r="K513" s="37">
        <f t="shared" ca="1" si="22"/>
        <v>2.1477767999999997E-4</v>
      </c>
      <c r="L513" s="37">
        <f ca="1">IFERROR(VLOOKUP($E513&amp;"-1",'PTE - Segment Emissions Calcs'!$I$8:$Z$8919,20,FALSE),0)</f>
        <v>2.1477767999999997E-4</v>
      </c>
      <c r="M513" s="37">
        <f ca="1">IFERROR(VLOOKUP($E513&amp;"-2",'PTE - Segment Emissions Calcs'!$I$8:$Z$8919,20,FALSE),0)</f>
        <v>2.1477767999999997E-4</v>
      </c>
      <c r="N513" s="37">
        <f t="shared" ca="1" si="23"/>
        <v>2.1477767999999997E-4</v>
      </c>
      <c r="O513" s="38">
        <f t="array" aca="1" ref="O513" ca="1">IF($H513="TOTAL HAP",H513,MAX(IF('PTE - Segment Emissions Calcs'!$B$8:$B$8919=$B513,'PTE - Segment Emissions Calcs'!$V$8:$V$8919,)))</f>
        <v>4.9035999999999996E-5</v>
      </c>
      <c r="P513" s="38">
        <f t="array" aca="1" ref="P513" ca="1">IF($H513="TOTAL HAP",K513,MAX(IF('PTE - Segment Emissions Calcs'!$B$8:$B$8919=$B513,'PTE - Segment Emissions Calcs'!$X$8:$X$8919,)))</f>
        <v>2.1477767999999997E-4</v>
      </c>
      <c r="Q513" s="38">
        <f t="array" aca="1" ref="Q513" ca="1">IF($H513="TOTAL HAP",N513,MAX(IF('PTE - Segment Emissions Calcs'!$B$8:$B$8919=$B513,'PTE - Segment Emissions Calcs'!$Z$8:$Z$8919,)))</f>
        <v>2.1477767999999997E-4</v>
      </c>
      <c r="R513" s="39"/>
    </row>
    <row r="514" spans="1:18" x14ac:dyDescent="0.25">
      <c r="A514" s="40"/>
      <c r="B514" s="40"/>
      <c r="C514" s="34" t="s">
        <v>66</v>
      </c>
      <c r="D514" s="35"/>
      <c r="E514" s="35"/>
      <c r="F514" s="35">
        <f ca="1">IFERROR(VLOOKUP($E514&amp;"-1",'PTE - Segment Emissions Calcs'!$I$8:$V$8919,16,FALSE),0)</f>
        <v>1.5087999999999998E-3</v>
      </c>
      <c r="G514" s="35">
        <f ca="1">IFERROR(VLOOKUP($E514&amp;"-2",'PTE - Segment Emissions Calcs'!$I$8:$V$8919,16,FALSE),0)</f>
        <v>1.5087999999999998E-3</v>
      </c>
      <c r="H514" s="36">
        <f t="shared" ca="1" si="21"/>
        <v>1.5087999999999998E-3</v>
      </c>
      <c r="I514" s="37">
        <f ca="1">IFERROR(VLOOKUP($E514&amp;"-1",'PTE - Segment Emissions Calcs'!$I$8:$X$8919,18,FALSE),0)</f>
        <v>6.6085439999999992E-3</v>
      </c>
      <c r="J514" s="37">
        <f ca="1">IFERROR(VLOOKUP($E514&amp;"-2",'PTE - Segment Emissions Calcs'!$I$8:$X$8919,18,FALSE),0)</f>
        <v>6.6085439999999992E-3</v>
      </c>
      <c r="K514" s="37">
        <f t="shared" ca="1" si="22"/>
        <v>6.6085439999999992E-3</v>
      </c>
      <c r="L514" s="37">
        <f ca="1">IFERROR(VLOOKUP($E514&amp;"-1",'PTE - Segment Emissions Calcs'!$I$8:$Z$8919,20,FALSE),0)</f>
        <v>6.6085439999999992E-3</v>
      </c>
      <c r="M514" s="37">
        <f ca="1">IFERROR(VLOOKUP($E514&amp;"-2",'PTE - Segment Emissions Calcs'!$I$8:$Z$8919,20,FALSE),0)</f>
        <v>6.6085439999999992E-3</v>
      </c>
      <c r="N514" s="37">
        <f t="shared" ca="1" si="23"/>
        <v>6.6085439999999992E-3</v>
      </c>
      <c r="O514" s="38">
        <f t="array" aca="1" ref="O514" ca="1">IF($H514="TOTAL HAP",H514,MAX(IF('PTE - Segment Emissions Calcs'!$B$8:$B$8919=$B514,'PTE - Segment Emissions Calcs'!$V$8:$V$8919,)))</f>
        <v>1.5087999999999998E-3</v>
      </c>
      <c r="P514" s="38">
        <f t="array" aca="1" ref="P514" ca="1">IF($H514="TOTAL HAP",K514,MAX(IF('PTE - Segment Emissions Calcs'!$B$8:$B$8919=$B514,'PTE - Segment Emissions Calcs'!$X$8:$X$8919,)))</f>
        <v>6.6085439999999992E-3</v>
      </c>
      <c r="Q514" s="38">
        <f t="array" aca="1" ref="Q514" ca="1">IF($H514="TOTAL HAP",N514,MAX(IF('PTE - Segment Emissions Calcs'!$B$8:$B$8919=$B514,'PTE - Segment Emissions Calcs'!$Z$8:$Z$8919,)))</f>
        <v>6.6085439999999992E-3</v>
      </c>
      <c r="R514" s="39"/>
    </row>
    <row r="515" spans="1:18" x14ac:dyDescent="0.25">
      <c r="A515" s="40"/>
      <c r="B515" s="40"/>
      <c r="C515" s="34" t="s">
        <v>67</v>
      </c>
      <c r="D515" s="35"/>
      <c r="E515" s="35"/>
      <c r="F515" s="35">
        <f ca="1">IFERROR(VLOOKUP($E515&amp;"-1",'PTE - Segment Emissions Calcs'!$I$8:$V$8919,16,FALSE),0)</f>
        <v>3.7719999999999995E-4</v>
      </c>
      <c r="G515" s="35">
        <f ca="1">IFERROR(VLOOKUP($E515&amp;"-2",'PTE - Segment Emissions Calcs'!$I$8:$V$8919,16,FALSE),0)</f>
        <v>3.7719999999999995E-4</v>
      </c>
      <c r="H515" s="36">
        <f t="shared" ca="1" si="21"/>
        <v>3.7719999999999995E-4</v>
      </c>
      <c r="I515" s="37">
        <f ca="1">IFERROR(VLOOKUP($E515&amp;"-1",'PTE - Segment Emissions Calcs'!$I$8:$X$8919,18,FALSE),0)</f>
        <v>1.6521359999999998E-3</v>
      </c>
      <c r="J515" s="37">
        <f ca="1">IFERROR(VLOOKUP($E515&amp;"-2",'PTE - Segment Emissions Calcs'!$I$8:$X$8919,18,FALSE),0)</f>
        <v>1.6521359999999998E-3</v>
      </c>
      <c r="K515" s="37">
        <f t="shared" ca="1" si="22"/>
        <v>1.6521359999999998E-3</v>
      </c>
      <c r="L515" s="37">
        <f ca="1">IFERROR(VLOOKUP($E515&amp;"-1",'PTE - Segment Emissions Calcs'!$I$8:$Z$8919,20,FALSE),0)</f>
        <v>1.6521359999999998E-3</v>
      </c>
      <c r="M515" s="37">
        <f ca="1">IFERROR(VLOOKUP($E515&amp;"-2",'PTE - Segment Emissions Calcs'!$I$8:$Z$8919,20,FALSE),0)</f>
        <v>1.6521359999999998E-3</v>
      </c>
      <c r="N515" s="37">
        <f t="shared" ca="1" si="23"/>
        <v>1.6521359999999998E-3</v>
      </c>
      <c r="O515" s="38">
        <f t="array" aca="1" ref="O515" ca="1">IF($H515="TOTAL HAP",H515,MAX(IF('PTE - Segment Emissions Calcs'!$B$8:$B$8919=$B515,'PTE - Segment Emissions Calcs'!$V$8:$V$8919,)))</f>
        <v>3.7719999999999995E-4</v>
      </c>
      <c r="P515" s="38">
        <f t="array" aca="1" ref="P515" ca="1">IF($H515="TOTAL HAP",K515,MAX(IF('PTE - Segment Emissions Calcs'!$B$8:$B$8919=$B515,'PTE - Segment Emissions Calcs'!$X$8:$X$8919,)))</f>
        <v>1.6521359999999998E-3</v>
      </c>
      <c r="Q515" s="38">
        <f t="array" aca="1" ref="Q515" ca="1">IF($H515="TOTAL HAP",N515,MAX(IF('PTE - Segment Emissions Calcs'!$B$8:$B$8919=$B515,'PTE - Segment Emissions Calcs'!$Z$8:$Z$8919,)))</f>
        <v>1.6521359999999998E-3</v>
      </c>
      <c r="R515" s="39"/>
    </row>
    <row r="516" spans="1:18" x14ac:dyDescent="0.25">
      <c r="A516" s="40"/>
      <c r="B516" s="40"/>
      <c r="C516" s="34" t="s">
        <v>68</v>
      </c>
      <c r="D516" s="35"/>
      <c r="E516" s="35"/>
      <c r="F516" s="35">
        <f ca="1">IFERROR(VLOOKUP($E516&amp;"-1",'PTE - Segment Emissions Calcs'!$I$8:$V$8919,16,FALSE),0)</f>
        <v>6.0352000000000001E-5</v>
      </c>
      <c r="G516" s="35">
        <f ca="1">IFERROR(VLOOKUP($E516&amp;"-2",'PTE - Segment Emissions Calcs'!$I$8:$V$8919,16,FALSE),0)</f>
        <v>6.0352000000000001E-5</v>
      </c>
      <c r="H516" s="36">
        <f t="shared" ca="1" si="21"/>
        <v>6.0352000000000001E-5</v>
      </c>
      <c r="I516" s="37">
        <f ca="1">IFERROR(VLOOKUP($E516&amp;"-1",'PTE - Segment Emissions Calcs'!$I$8:$X$8919,18,FALSE),0)</f>
        <v>2.6434175999999997E-4</v>
      </c>
      <c r="J516" s="37">
        <f ca="1">IFERROR(VLOOKUP($E516&amp;"-2",'PTE - Segment Emissions Calcs'!$I$8:$X$8919,18,FALSE),0)</f>
        <v>2.6434175999999997E-4</v>
      </c>
      <c r="K516" s="37">
        <f t="shared" ca="1" si="22"/>
        <v>2.6434175999999997E-4</v>
      </c>
      <c r="L516" s="37">
        <f ca="1">IFERROR(VLOOKUP($E516&amp;"-1",'PTE - Segment Emissions Calcs'!$I$8:$Z$8919,20,FALSE),0)</f>
        <v>2.6434175999999997E-4</v>
      </c>
      <c r="M516" s="37">
        <f ca="1">IFERROR(VLOOKUP($E516&amp;"-2",'PTE - Segment Emissions Calcs'!$I$8:$Z$8919,20,FALSE),0)</f>
        <v>2.6434175999999997E-4</v>
      </c>
      <c r="N516" s="37">
        <f t="shared" ca="1" si="23"/>
        <v>2.6434175999999997E-4</v>
      </c>
      <c r="O516" s="38">
        <f t="array" aca="1" ref="O516" ca="1">IF($H516="TOTAL HAP",H516,MAX(IF('PTE - Segment Emissions Calcs'!$B$8:$B$8919=$B516,'PTE - Segment Emissions Calcs'!$V$8:$V$8919,)))</f>
        <v>6.0352000000000001E-5</v>
      </c>
      <c r="P516" s="38">
        <f t="array" aca="1" ref="P516" ca="1">IF($H516="TOTAL HAP",K516,MAX(IF('PTE - Segment Emissions Calcs'!$B$8:$B$8919=$B516,'PTE - Segment Emissions Calcs'!$X$8:$X$8919,)))</f>
        <v>2.6434175999999997E-4</v>
      </c>
      <c r="Q516" s="38">
        <f t="array" aca="1" ref="Q516" ca="1">IF($H516="TOTAL HAP",N516,MAX(IF('PTE - Segment Emissions Calcs'!$B$8:$B$8919=$B516,'PTE - Segment Emissions Calcs'!$Z$8:$Z$8919,)))</f>
        <v>2.6434175999999997E-4</v>
      </c>
      <c r="R516" s="39"/>
    </row>
    <row r="517" spans="1:18" x14ac:dyDescent="0.25">
      <c r="A517" s="40"/>
      <c r="B517" s="40"/>
      <c r="C517" s="34" t="s">
        <v>69</v>
      </c>
      <c r="D517" s="35"/>
      <c r="E517" s="35"/>
      <c r="F517" s="35">
        <f ca="1">IFERROR(VLOOKUP($E517&amp;"-1",'PTE - Segment Emissions Calcs'!$I$8:$V$8919,16,FALSE),0)</f>
        <v>2.3575000000000002E-3</v>
      </c>
      <c r="G517" s="35">
        <f ca="1">IFERROR(VLOOKUP($E517&amp;"-2",'PTE - Segment Emissions Calcs'!$I$8:$V$8919,16,FALSE),0)</f>
        <v>2.3575000000000002E-3</v>
      </c>
      <c r="H517" s="36">
        <f t="shared" ca="1" si="21"/>
        <v>2.3575000000000002E-3</v>
      </c>
      <c r="I517" s="37">
        <f ca="1">IFERROR(VLOOKUP($E517&amp;"-1",'PTE - Segment Emissions Calcs'!$I$8:$X$8919,18,FALSE),0)</f>
        <v>1.0325850000000001E-2</v>
      </c>
      <c r="J517" s="37">
        <f ca="1">IFERROR(VLOOKUP($E517&amp;"-2",'PTE - Segment Emissions Calcs'!$I$8:$X$8919,18,FALSE),0)</f>
        <v>1.0325850000000001E-2</v>
      </c>
      <c r="K517" s="37">
        <f t="shared" ca="1" si="22"/>
        <v>1.0325850000000001E-2</v>
      </c>
      <c r="L517" s="37">
        <f ca="1">IFERROR(VLOOKUP($E517&amp;"-1",'PTE - Segment Emissions Calcs'!$I$8:$Z$8919,20,FALSE),0)</f>
        <v>1.0325850000000001E-2</v>
      </c>
      <c r="M517" s="37">
        <f ca="1">IFERROR(VLOOKUP($E517&amp;"-2",'PTE - Segment Emissions Calcs'!$I$8:$Z$8919,20,FALSE),0)</f>
        <v>1.0325850000000001E-2</v>
      </c>
      <c r="N517" s="37">
        <f t="shared" ca="1" si="23"/>
        <v>1.0325850000000001E-2</v>
      </c>
      <c r="O517" s="38">
        <f t="array" aca="1" ref="O517" ca="1">IF($H517="TOTAL HAP",H517,MAX(IF('PTE - Segment Emissions Calcs'!$B$8:$B$8919=$B517,'PTE - Segment Emissions Calcs'!$V$8:$V$8919,)))</f>
        <v>2.3575000000000002E-3</v>
      </c>
      <c r="P517" s="38">
        <f t="array" aca="1" ref="P517" ca="1">IF($H517="TOTAL HAP",K517,MAX(IF('PTE - Segment Emissions Calcs'!$B$8:$B$8919=$B517,'PTE - Segment Emissions Calcs'!$X$8:$X$8919,)))</f>
        <v>1.0325850000000001E-2</v>
      </c>
      <c r="Q517" s="38">
        <f t="array" aca="1" ref="Q517" ca="1">IF($H517="TOTAL HAP",N517,MAX(IF('PTE - Segment Emissions Calcs'!$B$8:$B$8919=$B517,'PTE - Segment Emissions Calcs'!$Z$8:$Z$8919,)))</f>
        <v>1.0325850000000001E-2</v>
      </c>
      <c r="R517" s="39"/>
    </row>
    <row r="518" spans="1:18" ht="15.75" thickBot="1" x14ac:dyDescent="0.3">
      <c r="A518" s="42"/>
      <c r="B518" s="42"/>
      <c r="C518" s="43" t="s">
        <v>70</v>
      </c>
      <c r="D518" s="44"/>
      <c r="E518" s="44"/>
      <c r="F518" s="44">
        <f ca="1">IFERROR(VLOOKUP($E518&amp;"-1",'PTE - Segment Emissions Calcs'!$I$8:$V$8919,16,FALSE),0)</f>
        <v>8.2732995588235286E-5</v>
      </c>
      <c r="G518" s="44">
        <f ca="1">IFERROR(VLOOKUP($E518&amp;"-2",'PTE - Segment Emissions Calcs'!$I$8:$V$8919,16,FALSE),0)</f>
        <v>8.2732995588235286E-5</v>
      </c>
      <c r="H518" s="45">
        <f t="shared" ca="1" si="21"/>
        <v>8.2732995588235286E-5</v>
      </c>
      <c r="I518" s="46">
        <f ca="1">IFERROR(VLOOKUP($E518&amp;"-1",'PTE - Segment Emissions Calcs'!$I$8:$X$8919,18,FALSE),0)</f>
        <v>3.6237052067647057E-4</v>
      </c>
      <c r="J518" s="46">
        <f ca="1">IFERROR(VLOOKUP($E518&amp;"-2",'PTE - Segment Emissions Calcs'!$I$8:$X$8919,18,FALSE),0)</f>
        <v>3.6237052067647057E-4</v>
      </c>
      <c r="K518" s="46">
        <f t="shared" ca="1" si="22"/>
        <v>3.6237052067647057E-4</v>
      </c>
      <c r="L518" s="46">
        <f ca="1">IFERROR(VLOOKUP($E518&amp;"-1",'PTE - Segment Emissions Calcs'!$I$8:$Z$8919,20,FALSE),0)</f>
        <v>3.6237052067647057E-4</v>
      </c>
      <c r="M518" s="46">
        <f ca="1">IFERROR(VLOOKUP($E518&amp;"-2",'PTE - Segment Emissions Calcs'!$I$8:$Z$8919,20,FALSE),0)</f>
        <v>3.6237052067647057E-4</v>
      </c>
      <c r="N518" s="46">
        <f t="shared" ca="1" si="23"/>
        <v>3.6237052067647057E-4</v>
      </c>
      <c r="O518" s="47">
        <f t="array" aca="1" ref="O518" ca="1">IF($H518="TOTAL HAP",H518,MAX(IF('PTE - Segment Emissions Calcs'!$B$8:$B$8919=$B518,'PTE - Segment Emissions Calcs'!$V$8:$V$8919,)))</f>
        <v>8.2732995588235286E-5</v>
      </c>
      <c r="P518" s="47">
        <f t="array" aca="1" ref="P518" ca="1">IF($H518="TOTAL HAP",K518,MAX(IF('PTE - Segment Emissions Calcs'!$B$8:$B$8919=$B518,'PTE - Segment Emissions Calcs'!$X$8:$X$8919,)))</f>
        <v>3.6237052067647057E-4</v>
      </c>
      <c r="Q518" s="47">
        <f t="array" aca="1" ref="Q518" ca="1">IF($H518="TOTAL HAP",N518,MAX(IF('PTE - Segment Emissions Calcs'!$B$8:$B$8919=$B518,'PTE - Segment Emissions Calcs'!$Z$8:$Z$8919,)))</f>
        <v>3.6237052067647057E-4</v>
      </c>
      <c r="R518" s="48"/>
    </row>
    <row r="519" spans="1:18" ht="15.75" thickTop="1" x14ac:dyDescent="0.25">
      <c r="A519" s="25" t="str">
        <f ca="1">VLOOKUP(#REF!,'PTE - Segment Emissions Calcs'!$C$8:$J$8919,8,FALSE)</f>
        <v>EQUI 010</v>
      </c>
      <c r="B519" s="25" t="str">
        <f ca="1">VLOOKUP(A519,'PTE - Segment Emissions Calcs'!$J$8:$O$8919,4,FALSE)</f>
        <v>Platformer Interheater No. 1 5-3-B-7</v>
      </c>
      <c r="C519" s="26" t="s">
        <v>17</v>
      </c>
      <c r="D519" s="50"/>
      <c r="E519" s="27"/>
      <c r="F519" s="27">
        <f ca="1">IFERROR(VLOOKUP($E519&amp;"-1",'PTE - Segment Emissions Calcs'!$I$8:$V$8919,16,FALSE),0)</f>
        <v>7.1729411764705873</v>
      </c>
      <c r="G519" s="27">
        <f ca="1">IFERROR(VLOOKUP($E519&amp;"-2",'PTE - Segment Emissions Calcs'!$I$8:$V$8919,16,FALSE),0)</f>
        <v>7.1729411764705873</v>
      </c>
      <c r="H519" s="28">
        <f t="shared" ref="H519:H582" ca="1" si="24">MAX(F519:G519)</f>
        <v>7.1729411764705873</v>
      </c>
      <c r="I519" s="29">
        <f ca="1">IFERROR(VLOOKUP($E519&amp;"-1",'PTE - Segment Emissions Calcs'!$I$8:$X$8919,18,FALSE),0)</f>
        <v>31.417482352941175</v>
      </c>
      <c r="J519" s="29">
        <f ca="1">IFERROR(VLOOKUP($E519&amp;"-2",'PTE - Segment Emissions Calcs'!$I$8:$X$8919,18,FALSE),0)</f>
        <v>31.417482352941175</v>
      </c>
      <c r="K519" s="29">
        <f t="shared" ref="K519:K582" ca="1" si="25">MAX(I519:J519)</f>
        <v>31.417482352941175</v>
      </c>
      <c r="L519" s="29">
        <f ca="1">IFERROR(VLOOKUP($E519&amp;"-1",'PTE - Segment Emissions Calcs'!$I$8:$Z$8919,20,FALSE),0)</f>
        <v>31.417482352941175</v>
      </c>
      <c r="M519" s="29">
        <f ca="1">IFERROR(VLOOKUP($E519&amp;"-2",'PTE - Segment Emissions Calcs'!$I$8:$Z$8919,20,FALSE),0)</f>
        <v>31.417482352941175</v>
      </c>
      <c r="N519" s="29">
        <f t="shared" ref="N519:N582" ca="1" si="26">MAX(L519:M519)</f>
        <v>31.417482352941175</v>
      </c>
      <c r="O519" s="30">
        <f t="array" aca="1" ref="O519" ca="1">IF($H519="TOTAL HAP",H519,MAX(IF('PTE - Segment Emissions Calcs'!$B$8:$B$8919=$B519,'PTE - Segment Emissions Calcs'!$V$8:$V$8919,)))</f>
        <v>7.1729411764705873</v>
      </c>
      <c r="P519" s="30">
        <f t="array" aca="1" ref="P519" ca="1">IF($H519="TOTAL HAP",K519,MAX(IF('PTE - Segment Emissions Calcs'!$B$8:$B$8919=$B519,'PTE - Segment Emissions Calcs'!$X$8:$X$8919,)))</f>
        <v>31.417482352941175</v>
      </c>
      <c r="Q519" s="30">
        <f t="array" aca="1" ref="Q519" ca="1">IF($H519="TOTAL HAP",N519,MAX(IF('PTE - Segment Emissions Calcs'!$B$8:$B$8919=$B519,'PTE - Segment Emissions Calcs'!$Z$8:$Z$8919,)))</f>
        <v>31.417482352941175</v>
      </c>
      <c r="R519" s="31"/>
    </row>
    <row r="520" spans="1:18" x14ac:dyDescent="0.25">
      <c r="A520" s="32"/>
      <c r="B520" s="33"/>
      <c r="C520" s="34" t="s">
        <v>18</v>
      </c>
      <c r="D520" s="35"/>
      <c r="E520" s="35"/>
      <c r="F520" s="35">
        <f ca="1">IFERROR(VLOOKUP($E520&amp;"-1",'PTE - Segment Emissions Calcs'!$I$8:$V$8919,16,FALSE),0)</f>
        <v>3.2662499999999998E-4</v>
      </c>
      <c r="G520" s="35">
        <f ca="1">IFERROR(VLOOKUP($E520&amp;"-2",'PTE - Segment Emissions Calcs'!$I$8:$V$8919,16,FALSE),0)</f>
        <v>3.2662499999999998E-4</v>
      </c>
      <c r="H520" s="36">
        <f t="shared" ca="1" si="24"/>
        <v>3.2662499999999998E-4</v>
      </c>
      <c r="I520" s="37">
        <f ca="1">IFERROR(VLOOKUP($E520&amp;"-1",'PTE - Segment Emissions Calcs'!$I$8:$X$8919,18,FALSE),0)</f>
        <v>1.4306174999999999E-3</v>
      </c>
      <c r="J520" s="37">
        <f ca="1">IFERROR(VLOOKUP($E520&amp;"-2",'PTE - Segment Emissions Calcs'!$I$8:$X$8919,18,FALSE),0)</f>
        <v>1.4306174999999999E-3</v>
      </c>
      <c r="K520" s="37">
        <f t="shared" ca="1" si="25"/>
        <v>1.4306174999999999E-3</v>
      </c>
      <c r="L520" s="37">
        <f ca="1">IFERROR(VLOOKUP($E520&amp;"-1",'PTE - Segment Emissions Calcs'!$I$8:$Z$8919,20,FALSE),0)</f>
        <v>1.4306174999999999E-3</v>
      </c>
      <c r="M520" s="37">
        <f ca="1">IFERROR(VLOOKUP($E520&amp;"-2",'PTE - Segment Emissions Calcs'!$I$8:$Z$8919,20,FALSE),0)</f>
        <v>1.4306174999999999E-3</v>
      </c>
      <c r="N520" s="37">
        <f t="shared" ca="1" si="26"/>
        <v>1.4306174999999999E-3</v>
      </c>
      <c r="O520" s="38">
        <f t="array" aca="1" ref="O520" ca="1">IF($H520="TOTAL HAP",H520,MAX(IF('PTE - Segment Emissions Calcs'!$B$8:$B$8919=$B520,'PTE - Segment Emissions Calcs'!$V$8:$V$8919,)))</f>
        <v>3.2662499999999998E-4</v>
      </c>
      <c r="P520" s="38">
        <f t="array" aca="1" ref="P520" ca="1">IF($H520="TOTAL HAP",K520,MAX(IF('PTE - Segment Emissions Calcs'!$B$8:$B$8919=$B520,'PTE - Segment Emissions Calcs'!$X$8:$X$8919,)))</f>
        <v>1.4306174999999999E-3</v>
      </c>
      <c r="Q520" s="38">
        <f t="array" aca="1" ref="Q520" ca="1">IF($H520="TOTAL HAP",N520,MAX(IF('PTE - Segment Emissions Calcs'!$B$8:$B$8919=$B520,'PTE - Segment Emissions Calcs'!$Z$8:$Z$8919,)))</f>
        <v>1.4306174999999999E-3</v>
      </c>
      <c r="R520" s="39"/>
    </row>
    <row r="521" spans="1:18" x14ac:dyDescent="0.25">
      <c r="A521" s="32"/>
      <c r="B521" s="33"/>
      <c r="C521" s="34" t="s">
        <v>19</v>
      </c>
      <c r="D521" s="35"/>
      <c r="E521" s="35"/>
      <c r="F521" s="35">
        <f ca="1">IFERROR(VLOOKUP($E521&amp;"-1",'PTE - Segment Emissions Calcs'!$I$8:$V$8919,16,FALSE),0)</f>
        <v>14.8941</v>
      </c>
      <c r="G521" s="35">
        <f ca="1">IFERROR(VLOOKUP($E521&amp;"-2",'PTE - Segment Emissions Calcs'!$I$8:$V$8919,16,FALSE),0)</f>
        <v>14.8941</v>
      </c>
      <c r="H521" s="36">
        <f t="shared" ca="1" si="24"/>
        <v>14.8941</v>
      </c>
      <c r="I521" s="37">
        <f ca="1">IFERROR(VLOOKUP($E521&amp;"-1",'PTE - Segment Emissions Calcs'!$I$8:$X$8919,18,FALSE),0)</f>
        <v>65.236158000000003</v>
      </c>
      <c r="J521" s="37">
        <f ca="1">IFERROR(VLOOKUP($E521&amp;"-2",'PTE - Segment Emissions Calcs'!$I$8:$X$8919,18,FALSE),0)</f>
        <v>65.236158000000003</v>
      </c>
      <c r="K521" s="37">
        <f t="shared" ca="1" si="25"/>
        <v>65.236158000000003</v>
      </c>
      <c r="L521" s="37">
        <f ca="1">IFERROR(VLOOKUP($E521&amp;"-1",'PTE - Segment Emissions Calcs'!$I$8:$Z$8919,20,FALSE),0)</f>
        <v>0</v>
      </c>
      <c r="M521" s="37">
        <f ca="1">IFERROR(VLOOKUP($E521&amp;"-2",'PTE - Segment Emissions Calcs'!$I$8:$Z$8919,20,FALSE),0)</f>
        <v>0</v>
      </c>
      <c r="N521" s="37">
        <f t="shared" ca="1" si="26"/>
        <v>0</v>
      </c>
      <c r="O521" s="38">
        <f t="array" aca="1" ref="O521" ca="1">IF($H521="TOTAL HAP",H521,MAX(IF('PTE - Segment Emissions Calcs'!$B$8:$B$8919=$B521,'PTE - Segment Emissions Calcs'!$V$8:$V$8919,)))</f>
        <v>14.8941</v>
      </c>
      <c r="P521" s="38">
        <f t="array" aca="1" ref="P521" ca="1">IF($H521="TOTAL HAP",K521,MAX(IF('PTE - Segment Emissions Calcs'!$B$8:$B$8919=$B521,'PTE - Segment Emissions Calcs'!$X$8:$X$8919,)))</f>
        <v>65.236158000000003</v>
      </c>
      <c r="Q521" s="52">
        <f t="array" aca="1" ref="Q521" ca="1">IF($H521="TOTAL HAP",N521,MAX(IF('PTE - Segment Emissions Calcs'!$B$8:$B$8919=$B521,'PTE - Segment Emissions Calcs'!$Z$8:$Z$8919,)))</f>
        <v>0</v>
      </c>
      <c r="R521" s="39"/>
    </row>
    <row r="522" spans="1:18" x14ac:dyDescent="0.25">
      <c r="A522" s="40"/>
      <c r="B522" s="40"/>
      <c r="C522" s="34" t="s">
        <v>20</v>
      </c>
      <c r="D522" s="35"/>
      <c r="E522" s="35"/>
      <c r="F522" s="35">
        <f ca="1">IFERROR(VLOOKUP($E522&amp;"-1",'PTE - Segment Emissions Calcs'!$I$8:$V$8919,16,FALSE),0)</f>
        <v>0.41808000000000001</v>
      </c>
      <c r="G522" s="35">
        <f ca="1">IFERROR(VLOOKUP($E522&amp;"-2",'PTE - Segment Emissions Calcs'!$I$8:$V$8919,16,FALSE),0)</f>
        <v>0.41808000000000001</v>
      </c>
      <c r="H522" s="36">
        <f t="shared" ca="1" si="24"/>
        <v>0.41808000000000001</v>
      </c>
      <c r="I522" s="37">
        <f ca="1">IFERROR(VLOOKUP($E522&amp;"-1",'PTE - Segment Emissions Calcs'!$I$8:$X$8919,18,FALSE),0)</f>
        <v>1.8311903999999999</v>
      </c>
      <c r="J522" s="37">
        <f ca="1">IFERROR(VLOOKUP($E522&amp;"-2",'PTE - Segment Emissions Calcs'!$I$8:$X$8919,18,FALSE),0)</f>
        <v>1.8311903999999999</v>
      </c>
      <c r="K522" s="37">
        <f t="shared" ca="1" si="25"/>
        <v>1.8311903999999999</v>
      </c>
      <c r="L522" s="37">
        <f ca="1">IFERROR(VLOOKUP($E522&amp;"-1",'PTE - Segment Emissions Calcs'!$I$8:$Z$8919,20,FALSE),0)</f>
        <v>1.8311903999999999</v>
      </c>
      <c r="M522" s="37">
        <f ca="1">IFERROR(VLOOKUP($E522&amp;"-2",'PTE - Segment Emissions Calcs'!$I$8:$Z$8919,20,FALSE),0)</f>
        <v>1.8311903999999999</v>
      </c>
      <c r="N522" s="37">
        <f t="shared" ca="1" si="26"/>
        <v>1.8311903999999999</v>
      </c>
      <c r="O522" s="38">
        <f t="array" aca="1" ref="O522" ca="1">IF($H522="TOTAL HAP",H522,MAX(IF('PTE - Segment Emissions Calcs'!$B$8:$B$8919=$B522,'PTE - Segment Emissions Calcs'!$V$8:$V$8919,)))</f>
        <v>0.41808000000000001</v>
      </c>
      <c r="P522" s="38">
        <f t="array" aca="1" ref="P522" ca="1">IF($H522="TOTAL HAP",K522,MAX(IF('PTE - Segment Emissions Calcs'!$B$8:$B$8919=$B522,'PTE - Segment Emissions Calcs'!$X$8:$X$8919,)))</f>
        <v>1.8311903999999999</v>
      </c>
      <c r="Q522" s="38">
        <f t="array" aca="1" ref="Q522" ca="1">IF($H522="TOTAL HAP",N522,MAX(IF('PTE - Segment Emissions Calcs'!$B$8:$B$8919=$B522,'PTE - Segment Emissions Calcs'!$Z$8:$Z$8919,)))</f>
        <v>1.8311903999999999</v>
      </c>
      <c r="R522" s="39"/>
    </row>
    <row r="523" spans="1:18" x14ac:dyDescent="0.25">
      <c r="A523" s="40"/>
      <c r="B523" s="40"/>
      <c r="C523" s="34" t="s">
        <v>21</v>
      </c>
      <c r="D523" s="35"/>
      <c r="E523" s="35"/>
      <c r="F523" s="35">
        <f ca="1">IFERROR(VLOOKUP($E523&amp;"-1",'PTE - Segment Emissions Calcs'!$I$8:$V$8919,16,FALSE),0)</f>
        <v>0.41808000000000001</v>
      </c>
      <c r="G523" s="35">
        <f ca="1">IFERROR(VLOOKUP($E523&amp;"-2",'PTE - Segment Emissions Calcs'!$I$8:$V$8919,16,FALSE),0)</f>
        <v>0.41808000000000001</v>
      </c>
      <c r="H523" s="36">
        <f t="shared" ca="1" si="24"/>
        <v>0.41808000000000001</v>
      </c>
      <c r="I523" s="37">
        <f ca="1">IFERROR(VLOOKUP($E523&amp;"-1",'PTE - Segment Emissions Calcs'!$I$8:$X$8919,18,FALSE),0)</f>
        <v>1.8311903999999999</v>
      </c>
      <c r="J523" s="37">
        <f ca="1">IFERROR(VLOOKUP($E523&amp;"-2",'PTE - Segment Emissions Calcs'!$I$8:$X$8919,18,FALSE),0)</f>
        <v>1.8311903999999999</v>
      </c>
      <c r="K523" s="37">
        <f t="shared" ca="1" si="25"/>
        <v>1.8311903999999999</v>
      </c>
      <c r="L523" s="37">
        <f ca="1">IFERROR(VLOOKUP($E523&amp;"-1",'PTE - Segment Emissions Calcs'!$I$8:$Z$8919,20,FALSE),0)</f>
        <v>1.8311903999999999</v>
      </c>
      <c r="M523" s="37">
        <f ca="1">IFERROR(VLOOKUP($E523&amp;"-2",'PTE - Segment Emissions Calcs'!$I$8:$Z$8919,20,FALSE),0)</f>
        <v>1.8311903999999999</v>
      </c>
      <c r="N523" s="37">
        <f t="shared" ca="1" si="26"/>
        <v>1.8311903999999999</v>
      </c>
      <c r="O523" s="38">
        <f t="array" aca="1" ref="O523" ca="1">IF($H523="TOTAL HAP",H523,MAX(IF('PTE - Segment Emissions Calcs'!$B$8:$B$8919=$B523,'PTE - Segment Emissions Calcs'!$V$8:$V$8919,)))</f>
        <v>0.41808000000000001</v>
      </c>
      <c r="P523" s="38">
        <f t="array" aca="1" ref="P523" ca="1">IF($H523="TOTAL HAP",K523,MAX(IF('PTE - Segment Emissions Calcs'!$B$8:$B$8919=$B523,'PTE - Segment Emissions Calcs'!$X$8:$X$8919,)))</f>
        <v>1.8311903999999999</v>
      </c>
      <c r="Q523" s="38">
        <f t="array" aca="1" ref="Q523" ca="1">IF($H523="TOTAL HAP",N523,MAX(IF('PTE - Segment Emissions Calcs'!$B$8:$B$8919=$B523,'PTE - Segment Emissions Calcs'!$Z$8:$Z$8919,)))</f>
        <v>1.8311903999999999</v>
      </c>
      <c r="R523" s="39"/>
    </row>
    <row r="524" spans="1:18" x14ac:dyDescent="0.25">
      <c r="A524" s="40"/>
      <c r="B524" s="40"/>
      <c r="C524" s="34" t="s">
        <v>22</v>
      </c>
      <c r="D524" s="35"/>
      <c r="E524" s="35"/>
      <c r="F524" s="35">
        <f ca="1">IFERROR(VLOOKUP($E524&amp;"-1",'PTE - Segment Emissions Calcs'!$I$8:$V$8919,16,FALSE),0)</f>
        <v>0.41808000000000001</v>
      </c>
      <c r="G524" s="35">
        <f ca="1">IFERROR(VLOOKUP($E524&amp;"-2",'PTE - Segment Emissions Calcs'!$I$8:$V$8919,16,FALSE),0)</f>
        <v>0.41808000000000001</v>
      </c>
      <c r="H524" s="36">
        <f t="shared" ca="1" si="24"/>
        <v>0.41808000000000001</v>
      </c>
      <c r="I524" s="37">
        <f ca="1">IFERROR(VLOOKUP($E524&amp;"-1",'PTE - Segment Emissions Calcs'!$I$8:$X$8919,18,FALSE),0)</f>
        <v>1.8311903999999999</v>
      </c>
      <c r="J524" s="37">
        <f ca="1">IFERROR(VLOOKUP($E524&amp;"-2",'PTE - Segment Emissions Calcs'!$I$8:$X$8919,18,FALSE),0)</f>
        <v>1.8311903999999999</v>
      </c>
      <c r="K524" s="37">
        <f t="shared" ca="1" si="25"/>
        <v>1.8311903999999999</v>
      </c>
      <c r="L524" s="37">
        <f ca="1">IFERROR(VLOOKUP($E524&amp;"-1",'PTE - Segment Emissions Calcs'!$I$8:$Z$8919,20,FALSE),0)</f>
        <v>1.8311903999999999</v>
      </c>
      <c r="M524" s="37">
        <f ca="1">IFERROR(VLOOKUP($E524&amp;"-2",'PTE - Segment Emissions Calcs'!$I$8:$Z$8919,20,FALSE),0)</f>
        <v>1.8311903999999999</v>
      </c>
      <c r="N524" s="37">
        <f t="shared" ca="1" si="26"/>
        <v>1.8311903999999999</v>
      </c>
      <c r="O524" s="38">
        <f t="array" aca="1" ref="O524" ca="1">IF($H524="TOTAL HAP",H524,MAX(IF('PTE - Segment Emissions Calcs'!$B$8:$B$8919=$B524,'PTE - Segment Emissions Calcs'!$V$8:$V$8919,)))</f>
        <v>0.41808000000000001</v>
      </c>
      <c r="P524" s="38">
        <f t="array" aca="1" ref="P524" ca="1">IF($H524="TOTAL HAP",K524,MAX(IF('PTE - Segment Emissions Calcs'!$B$8:$B$8919=$B524,'PTE - Segment Emissions Calcs'!$X$8:$X$8919,)))</f>
        <v>1.8311903999999999</v>
      </c>
      <c r="Q524" s="38">
        <f t="array" aca="1" ref="Q524" ca="1">IF($H524="TOTAL HAP",N524,MAX(IF('PTE - Segment Emissions Calcs'!$B$8:$B$8919=$B524,'PTE - Segment Emissions Calcs'!$Z$8:$Z$8919,)))</f>
        <v>1.8311903999999999</v>
      </c>
      <c r="R524" s="39"/>
    </row>
    <row r="525" spans="1:18" x14ac:dyDescent="0.25">
      <c r="A525" s="40"/>
      <c r="B525" s="40"/>
      <c r="C525" s="34" t="s">
        <v>23</v>
      </c>
      <c r="D525" s="35"/>
      <c r="E525" s="35"/>
      <c r="F525" s="35">
        <f ca="1">IFERROR(VLOOKUP($E525&amp;"-1",'PTE - Segment Emissions Calcs'!$I$8:$V$8919,16,FALSE),0)</f>
        <v>1.68</v>
      </c>
      <c r="G525" s="35">
        <f ca="1">IFERROR(VLOOKUP($E525&amp;"-2",'PTE - Segment Emissions Calcs'!$I$8:$V$8919,16,FALSE),0)</f>
        <v>1.68</v>
      </c>
      <c r="H525" s="36">
        <f t="shared" ca="1" si="24"/>
        <v>1.68</v>
      </c>
      <c r="I525" s="37">
        <f ca="1">IFERROR(VLOOKUP($E525&amp;"-1",'PTE - Segment Emissions Calcs'!$I$8:$X$8919,18,FALSE),0)</f>
        <v>7.3583999999999996</v>
      </c>
      <c r="J525" s="37">
        <f ca="1">IFERROR(VLOOKUP($E525&amp;"-2",'PTE - Segment Emissions Calcs'!$I$8:$X$8919,18,FALSE),0)</f>
        <v>7.3583999999999996</v>
      </c>
      <c r="K525" s="37">
        <f t="shared" ca="1" si="25"/>
        <v>7.3583999999999996</v>
      </c>
      <c r="L525" s="37">
        <f ca="1">IFERROR(VLOOKUP($E525&amp;"-1",'PTE - Segment Emissions Calcs'!$I$8:$Z$8919,20,FALSE),0)</f>
        <v>7.3583999999999996</v>
      </c>
      <c r="M525" s="37">
        <f ca="1">IFERROR(VLOOKUP($E525&amp;"-2",'PTE - Segment Emissions Calcs'!$I$8:$Z$8919,20,FALSE),0)</f>
        <v>7.3583999999999996</v>
      </c>
      <c r="N525" s="37">
        <f t="shared" ca="1" si="26"/>
        <v>7.3583999999999996</v>
      </c>
      <c r="O525" s="38">
        <f t="array" aca="1" ref="O525" ca="1">IF($H525="TOTAL HAP",H525,MAX(IF('PTE - Segment Emissions Calcs'!$B$8:$B$8919=$B525,'PTE - Segment Emissions Calcs'!$V$8:$V$8919,)))</f>
        <v>1.68</v>
      </c>
      <c r="P525" s="38">
        <f t="array" aca="1" ref="P525" ca="1">IF($H525="TOTAL HAP",K525,MAX(IF('PTE - Segment Emissions Calcs'!$B$8:$B$8919=$B525,'PTE - Segment Emissions Calcs'!$X$8:$X$8919,)))</f>
        <v>7.3583999999999996</v>
      </c>
      <c r="Q525" s="38">
        <f t="array" aca="1" ref="Q525" ca="1">IF($H525="TOTAL HAP",N525,MAX(IF('PTE - Segment Emissions Calcs'!$B$8:$B$8919=$B525,'PTE - Segment Emissions Calcs'!$Z$8:$Z$8919,)))</f>
        <v>7.3583999999999996</v>
      </c>
      <c r="R525" s="39"/>
    </row>
    <row r="526" spans="1:18" x14ac:dyDescent="0.25">
      <c r="A526" s="40"/>
      <c r="B526" s="40"/>
      <c r="C526" s="34" t="s">
        <v>24</v>
      </c>
      <c r="D526" s="35"/>
      <c r="E526" s="35"/>
      <c r="F526" s="35">
        <f ca="1">IFERROR(VLOOKUP($E526&amp;"-1",'PTE - Segment Emissions Calcs'!$I$8:$V$8919,16,FALSE),0)</f>
        <v>0.46965686274509799</v>
      </c>
      <c r="G526" s="35">
        <f ca="1">IFERROR(VLOOKUP($E526&amp;"-2",'PTE - Segment Emissions Calcs'!$I$8:$V$8919,16,FALSE),0)</f>
        <v>0.46965686274509799</v>
      </c>
      <c r="H526" s="36">
        <f t="shared" ca="1" si="24"/>
        <v>0.46965686274509799</v>
      </c>
      <c r="I526" s="37">
        <f ca="1">IFERROR(VLOOKUP($E526&amp;"-1",'PTE - Segment Emissions Calcs'!$I$8:$X$8919,18,FALSE),0)</f>
        <v>2.0570970588235289</v>
      </c>
      <c r="J526" s="37">
        <f ca="1">IFERROR(VLOOKUP($E526&amp;"-2",'PTE - Segment Emissions Calcs'!$I$8:$X$8919,18,FALSE),0)</f>
        <v>2.0570970588235289</v>
      </c>
      <c r="K526" s="37">
        <f t="shared" ca="1" si="25"/>
        <v>2.0570970588235289</v>
      </c>
      <c r="L526" s="37">
        <f ca="1">IFERROR(VLOOKUP($E526&amp;"-1",'PTE - Segment Emissions Calcs'!$I$8:$Z$8919,20,FALSE),0)</f>
        <v>2.0570970588235289</v>
      </c>
      <c r="M526" s="37">
        <f ca="1">IFERROR(VLOOKUP($E526&amp;"-2",'PTE - Segment Emissions Calcs'!$I$8:$Z$8919,20,FALSE),0)</f>
        <v>2.0570970588235289</v>
      </c>
      <c r="N526" s="37">
        <f t="shared" ca="1" si="26"/>
        <v>2.0570970588235289</v>
      </c>
      <c r="O526" s="38">
        <f t="array" aca="1" ref="O526" ca="1">IF($H526="TOTAL HAP",H526,MAX(IF('PTE - Segment Emissions Calcs'!$B$8:$B$8919=$B526,'PTE - Segment Emissions Calcs'!$V$8:$V$8919,)))</f>
        <v>0.46965686274509799</v>
      </c>
      <c r="P526" s="38">
        <f t="array" aca="1" ref="P526" ca="1">IF($H526="TOTAL HAP",K526,MAX(IF('PTE - Segment Emissions Calcs'!$B$8:$B$8919=$B526,'PTE - Segment Emissions Calcs'!$X$8:$X$8919,)))</f>
        <v>2.0570970588235289</v>
      </c>
      <c r="Q526" s="38">
        <f t="array" aca="1" ref="Q526" ca="1">IF($H526="TOTAL HAP",N526,MAX(IF('PTE - Segment Emissions Calcs'!$B$8:$B$8919=$B526,'PTE - Segment Emissions Calcs'!$Z$8:$Z$8919,)))</f>
        <v>2.0570970588235289</v>
      </c>
      <c r="R526" s="39"/>
    </row>
    <row r="527" spans="1:18" x14ac:dyDescent="0.25">
      <c r="A527" s="40"/>
      <c r="B527" s="40"/>
      <c r="C527" s="34" t="s">
        <v>25</v>
      </c>
      <c r="D527" s="35"/>
      <c r="E527" s="35"/>
      <c r="F527" s="35">
        <f ca="1">IFERROR(VLOOKUP($E527&amp;"-1",'PTE - Segment Emissions Calcs'!$I$8:$V$8919,16,FALSE),0)</f>
        <v>10159.692400000002</v>
      </c>
      <c r="G527" s="35">
        <f ca="1">IFERROR(VLOOKUP($E527&amp;"-2",'PTE - Segment Emissions Calcs'!$I$8:$V$8919,16,FALSE),0)</f>
        <v>11305.58</v>
      </c>
      <c r="H527" s="36">
        <f t="shared" ca="1" si="24"/>
        <v>11305.58</v>
      </c>
      <c r="I527" s="37">
        <f ca="1">IFERROR(VLOOKUP($E527&amp;"-1",'PTE - Segment Emissions Calcs'!$I$8:$X$8919,18,FALSE),0)</f>
        <v>44499.452712000006</v>
      </c>
      <c r="J527" s="37">
        <f ca="1">IFERROR(VLOOKUP($E527&amp;"-2",'PTE - Segment Emissions Calcs'!$I$8:$X$8919,18,FALSE),0)</f>
        <v>49518.440399999999</v>
      </c>
      <c r="K527" s="37">
        <f t="shared" ca="1" si="25"/>
        <v>49518.440399999999</v>
      </c>
      <c r="L527" s="37">
        <f ca="1">IFERROR(VLOOKUP($E527&amp;"-1",'PTE - Segment Emissions Calcs'!$I$8:$Z$8919,20,FALSE),0)</f>
        <v>44499.452712000006</v>
      </c>
      <c r="M527" s="37">
        <f ca="1">IFERROR(VLOOKUP($E527&amp;"-2",'PTE - Segment Emissions Calcs'!$I$8:$Z$8919,20,FALSE),0)</f>
        <v>49518.440399999999</v>
      </c>
      <c r="N527" s="37">
        <f t="shared" ca="1" si="26"/>
        <v>49518.440399999999</v>
      </c>
      <c r="O527" s="38">
        <f t="array" aca="1" ref="O527" ca="1">IF($H527="TOTAL HAP",H527,MAX(IF('PTE - Segment Emissions Calcs'!$B$8:$B$8919=$B527,'PTE - Segment Emissions Calcs'!$V$8:$V$8919,)))</f>
        <v>11305.58</v>
      </c>
      <c r="P527" s="38">
        <f t="array" aca="1" ref="P527" ca="1">IF($H527="TOTAL HAP",K527,MAX(IF('PTE - Segment Emissions Calcs'!$B$8:$B$8919=$B527,'PTE - Segment Emissions Calcs'!$X$8:$X$8919,)))</f>
        <v>49518.440399999999</v>
      </c>
      <c r="Q527" s="38">
        <f t="array" aca="1" ref="Q527" ca="1">IF($H527="TOTAL HAP",N527,MAX(IF('PTE - Segment Emissions Calcs'!$B$8:$B$8919=$B527,'PTE - Segment Emissions Calcs'!$Z$8:$Z$8919,)))</f>
        <v>49518.440399999999</v>
      </c>
      <c r="R527" s="39"/>
    </row>
    <row r="528" spans="1:18" x14ac:dyDescent="0.25">
      <c r="A528" s="40"/>
      <c r="B528" s="40"/>
      <c r="C528" s="34" t="s">
        <v>26</v>
      </c>
      <c r="D528" s="35"/>
      <c r="E528" s="35"/>
      <c r="F528" s="35">
        <f ca="1">IFERROR(VLOOKUP($E528&amp;"-1",'PTE - Segment Emissions Calcs'!$I$8:$V$8919,16,FALSE),0)</f>
        <v>0.19162000000000001</v>
      </c>
      <c r="G528" s="35">
        <f ca="1">IFERROR(VLOOKUP($E528&amp;"-2",'PTE - Segment Emissions Calcs'!$I$8:$V$8919,16,FALSE),0)</f>
        <v>0.58060860000000003</v>
      </c>
      <c r="H528" s="36">
        <f t="shared" ca="1" si="24"/>
        <v>0.58060860000000003</v>
      </c>
      <c r="I528" s="37">
        <f ca="1">IFERROR(VLOOKUP($E528&amp;"-1",'PTE - Segment Emissions Calcs'!$I$8:$X$8919,18,FALSE),0)</f>
        <v>0.83929560000000003</v>
      </c>
      <c r="J528" s="37">
        <f ca="1">IFERROR(VLOOKUP($E528&amp;"-2",'PTE - Segment Emissions Calcs'!$I$8:$X$8919,18,FALSE),0)</f>
        <v>2.5430656680000001</v>
      </c>
      <c r="K528" s="37">
        <f t="shared" ca="1" si="25"/>
        <v>2.5430656680000001</v>
      </c>
      <c r="L528" s="37">
        <f ca="1">IFERROR(VLOOKUP($E528&amp;"-1",'PTE - Segment Emissions Calcs'!$I$8:$Z$8919,20,FALSE),0)</f>
        <v>0.83929560000000003</v>
      </c>
      <c r="M528" s="37">
        <f ca="1">IFERROR(VLOOKUP($E528&amp;"-2",'PTE - Segment Emissions Calcs'!$I$8:$Z$8919,20,FALSE),0)</f>
        <v>2.5430656680000001</v>
      </c>
      <c r="N528" s="37">
        <f t="shared" ca="1" si="26"/>
        <v>2.5430656680000001</v>
      </c>
      <c r="O528" s="38">
        <f t="array" aca="1" ref="O528" ca="1">IF($H528="TOTAL HAP",H528,MAX(IF('PTE - Segment Emissions Calcs'!$B$8:$B$8919=$B528,'PTE - Segment Emissions Calcs'!$V$8:$V$8919,)))</f>
        <v>0.58060860000000003</v>
      </c>
      <c r="P528" s="38">
        <f t="array" aca="1" ref="P528" ca="1">IF($H528="TOTAL HAP",K528,MAX(IF('PTE - Segment Emissions Calcs'!$B$8:$B$8919=$B528,'PTE - Segment Emissions Calcs'!$X$8:$X$8919,)))</f>
        <v>2.5430656680000001</v>
      </c>
      <c r="Q528" s="38">
        <f t="array" aca="1" ref="Q528" ca="1">IF($H528="TOTAL HAP",N528,MAX(IF('PTE - Segment Emissions Calcs'!$B$8:$B$8919=$B528,'PTE - Segment Emissions Calcs'!$Z$8:$Z$8919,)))</f>
        <v>2.5430656680000001</v>
      </c>
      <c r="R528" s="39"/>
    </row>
    <row r="529" spans="1:18" x14ac:dyDescent="0.25">
      <c r="A529" s="40"/>
      <c r="B529" s="40"/>
      <c r="C529" s="34" t="s">
        <v>27</v>
      </c>
      <c r="D529" s="35"/>
      <c r="E529" s="35"/>
      <c r="F529" s="35">
        <f ca="1">IFERROR(VLOOKUP($E529&amp;"-1",'PTE - Segment Emissions Calcs'!$I$8:$V$8919,16,FALSE),0)</f>
        <v>1.9162000000000002E-2</v>
      </c>
      <c r="G529" s="35">
        <f ca="1">IFERROR(VLOOKUP($E529&amp;"-2",'PTE - Segment Emissions Calcs'!$I$8:$V$8919,16,FALSE),0)</f>
        <v>5.26084E-2</v>
      </c>
      <c r="H529" s="36">
        <f t="shared" ca="1" si="24"/>
        <v>5.26084E-2</v>
      </c>
      <c r="I529" s="37">
        <f ca="1">IFERROR(VLOOKUP($E529&amp;"-1",'PTE - Segment Emissions Calcs'!$I$8:$X$8919,18,FALSE),0)</f>
        <v>8.3929560000000014E-2</v>
      </c>
      <c r="J529" s="37">
        <f ca="1">IFERROR(VLOOKUP($E529&amp;"-2",'PTE - Segment Emissions Calcs'!$I$8:$X$8919,18,FALSE),0)</f>
        <v>0.23042479199999999</v>
      </c>
      <c r="K529" s="37">
        <f t="shared" ca="1" si="25"/>
        <v>0.23042479199999999</v>
      </c>
      <c r="L529" s="37">
        <f ca="1">IFERROR(VLOOKUP($E529&amp;"-1",'PTE - Segment Emissions Calcs'!$I$8:$Z$8919,20,FALSE),0)</f>
        <v>8.3929560000000014E-2</v>
      </c>
      <c r="M529" s="37">
        <f ca="1">IFERROR(VLOOKUP($E529&amp;"-2",'PTE - Segment Emissions Calcs'!$I$8:$Z$8919,20,FALSE),0)</f>
        <v>0.23042479199999999</v>
      </c>
      <c r="N529" s="37">
        <f t="shared" ca="1" si="26"/>
        <v>0.23042479199999999</v>
      </c>
      <c r="O529" s="38">
        <f t="array" aca="1" ref="O529" ca="1">IF($H529="TOTAL HAP",H529,MAX(IF('PTE - Segment Emissions Calcs'!$B$8:$B$8919=$B529,'PTE - Segment Emissions Calcs'!$V$8:$V$8919,)))</f>
        <v>5.26084E-2</v>
      </c>
      <c r="P529" s="38">
        <f t="array" aca="1" ref="P529" ca="1">IF($H529="TOTAL HAP",K529,MAX(IF('PTE - Segment Emissions Calcs'!$B$8:$B$8919=$B529,'PTE - Segment Emissions Calcs'!$X$8:$X$8919,)))</f>
        <v>0.23042479199999999</v>
      </c>
      <c r="Q529" s="38">
        <f t="array" aca="1" ref="Q529" ca="1">IF($H529="TOTAL HAP",N529,MAX(IF('PTE - Segment Emissions Calcs'!$B$8:$B$8919=$B529,'PTE - Segment Emissions Calcs'!$Z$8:$Z$8919,)))</f>
        <v>0.23042479199999999</v>
      </c>
      <c r="R529" s="39"/>
    </row>
    <row r="530" spans="1:18" x14ac:dyDescent="0.25">
      <c r="A530" s="40"/>
      <c r="B530" s="40"/>
      <c r="C530" s="34" t="s">
        <v>28</v>
      </c>
      <c r="D530" s="35"/>
      <c r="E530" s="35"/>
      <c r="F530" s="35">
        <f ca="1">IFERROR(VLOOKUP($E530&amp;"-1",'PTE - Segment Emissions Calcs'!$I$8:$V$8919,16,FALSE),0)</f>
        <v>10170.193176000002</v>
      </c>
      <c r="G530" s="35">
        <f ca="1">IFERROR(VLOOKUP($E530&amp;"-2",'PTE - Segment Emissions Calcs'!$I$8:$V$8919,16,FALSE),0)</f>
        <v>11335.772518200001</v>
      </c>
      <c r="H530" s="36">
        <f t="shared" ca="1" si="24"/>
        <v>11335.772518200001</v>
      </c>
      <c r="I530" s="37">
        <f ca="1">IFERROR(VLOOKUP($E530&amp;"-1",'PTE - Segment Emissions Calcs'!$I$8:$X$8919,18,FALSE),0)</f>
        <v>44545.44611088001</v>
      </c>
      <c r="J530" s="37">
        <f ca="1">IFERROR(VLOOKUP($E530&amp;"-2",'PTE - Segment Emissions Calcs'!$I$8:$X$8919,18,FALSE),0)</f>
        <v>49650.683629716012</v>
      </c>
      <c r="K530" s="37">
        <f t="shared" ca="1" si="25"/>
        <v>49650.683629716012</v>
      </c>
      <c r="L530" s="37">
        <f ca="1">IFERROR(VLOOKUP($E530&amp;"-1",'PTE - Segment Emissions Calcs'!$I$8:$Z$8919,20,FALSE),0)</f>
        <v>44545.44611088001</v>
      </c>
      <c r="M530" s="37">
        <f ca="1">IFERROR(VLOOKUP($E530&amp;"-2",'PTE - Segment Emissions Calcs'!$I$8:$Z$8919,20,FALSE),0)</f>
        <v>49650.683629716012</v>
      </c>
      <c r="N530" s="37">
        <f t="shared" ca="1" si="26"/>
        <v>49650.683629716012</v>
      </c>
      <c r="O530" s="38">
        <f t="array" aca="1" ref="O530" ca="1">IF($H530="TOTAL HAP",H530,MAX(IF('PTE - Segment Emissions Calcs'!$B$8:$B$8919=$B530,'PTE - Segment Emissions Calcs'!$V$8:$V$8919,)))</f>
        <v>11335.772518200001</v>
      </c>
      <c r="P530" s="38">
        <f t="array" aca="1" ref="P530" ca="1">IF($H530="TOTAL HAP",K530,MAX(IF('PTE - Segment Emissions Calcs'!$B$8:$B$8919=$B530,'PTE - Segment Emissions Calcs'!$X$8:$X$8919,)))</f>
        <v>49650.683629716012</v>
      </c>
      <c r="Q530" s="38">
        <f t="array" aca="1" ref="Q530" ca="1">IF($H530="TOTAL HAP",N530,MAX(IF('PTE - Segment Emissions Calcs'!$B$8:$B$8919=$B530,'PTE - Segment Emissions Calcs'!$Z$8:$Z$8919,)))</f>
        <v>49650.683629716012</v>
      </c>
      <c r="R530" s="39"/>
    </row>
    <row r="531" spans="1:18" x14ac:dyDescent="0.25">
      <c r="A531" s="40"/>
      <c r="B531" s="40"/>
      <c r="C531" s="34" t="s">
        <v>29</v>
      </c>
      <c r="D531" s="35"/>
      <c r="E531" s="35"/>
      <c r="F531" s="35">
        <f ca="1">IFERROR(VLOOKUP($E531&amp;"-1",'PTE - Segment Emissions Calcs'!$I$8:$V$8919,16,FALSE),0)</f>
        <v>0.16823615070931375</v>
      </c>
      <c r="G531" s="35">
        <f ca="1">IFERROR(VLOOKUP($E531&amp;"-2",'PTE - Segment Emissions Calcs'!$I$8:$V$8919,16,FALSE),0)</f>
        <v>0.16823615070931375</v>
      </c>
      <c r="H531" s="36">
        <f t="shared" ca="1" si="24"/>
        <v>0.16823615070931375</v>
      </c>
      <c r="I531" s="37">
        <f ca="1">IFERROR(VLOOKUP($E531&amp;"-1",'PTE - Segment Emissions Calcs'!$I$8:$X$8919,18,FALSE),0)</f>
        <v>0.7368743401067942</v>
      </c>
      <c r="J531" s="37">
        <f ca="1">IFERROR(VLOOKUP($E531&amp;"-2",'PTE - Segment Emissions Calcs'!$I$8:$X$8919,18,FALSE),0)</f>
        <v>0.7368743401067942</v>
      </c>
      <c r="K531" s="37">
        <f t="shared" ca="1" si="25"/>
        <v>0.7368743401067942</v>
      </c>
      <c r="L531" s="37">
        <f ca="1">IFERROR(VLOOKUP($E531&amp;"-1",'PTE - Segment Emissions Calcs'!$I$8:$Z$8919,20,FALSE),0)</f>
        <v>0.7368743401067942</v>
      </c>
      <c r="M531" s="37">
        <f ca="1">IFERROR(VLOOKUP($E531&amp;"-2",'PTE - Segment Emissions Calcs'!$I$8:$Z$8919,20,FALSE),0)</f>
        <v>0.7368743401067942</v>
      </c>
      <c r="N531" s="37">
        <f t="shared" ca="1" si="26"/>
        <v>0.7368743401067942</v>
      </c>
      <c r="O531" s="38">
        <f t="array" aca="1" ref="O531" ca="1">IF($H531="TOTAL HAP",H531,MAX(IF('PTE - Segment Emissions Calcs'!$B$8:$B$8919=$B531,'PTE - Segment Emissions Calcs'!$V$8:$V$8919,)))</f>
        <v>0.16823615070931375</v>
      </c>
      <c r="P531" s="38">
        <f t="array" aca="1" ref="P531" ca="1">IF($H531="TOTAL HAP",K531,MAX(IF('PTE - Segment Emissions Calcs'!$B$8:$B$8919=$B531,'PTE - Segment Emissions Calcs'!$X$8:$X$8919,)))</f>
        <v>0.7368743401067942</v>
      </c>
      <c r="Q531" s="38">
        <f t="array" aca="1" ref="Q531" ca="1">IF($H531="TOTAL HAP",N531,MAX(IF('PTE - Segment Emissions Calcs'!$B$8:$B$8919=$B531,'PTE - Segment Emissions Calcs'!$Z$8:$Z$8919,)))</f>
        <v>0.7368743401067942</v>
      </c>
      <c r="R531" s="39"/>
    </row>
    <row r="532" spans="1:18" x14ac:dyDescent="0.25">
      <c r="A532" s="40"/>
      <c r="B532" s="40"/>
      <c r="C532" s="34" t="s">
        <v>30</v>
      </c>
      <c r="D532" s="35"/>
      <c r="E532" s="35"/>
      <c r="F532" s="35">
        <f ca="1">IFERROR(VLOOKUP($E532&amp;"-1",'PTE - Segment Emissions Calcs'!$I$8:$V$8919,16,FALSE),0)</f>
        <v>2.0494117647058822E-6</v>
      </c>
      <c r="G532" s="35">
        <f ca="1">IFERROR(VLOOKUP($E532&amp;"-2",'PTE - Segment Emissions Calcs'!$I$8:$V$8919,16,FALSE),0)</f>
        <v>2.0494117647058822E-6</v>
      </c>
      <c r="H532" s="36">
        <f t="shared" ca="1" si="24"/>
        <v>2.0494117647058822E-6</v>
      </c>
      <c r="I532" s="37">
        <f ca="1">IFERROR(VLOOKUP($E532&amp;"-1",'PTE - Segment Emissions Calcs'!$I$8:$X$8919,18,FALSE),0)</f>
        <v>8.9764235294117642E-6</v>
      </c>
      <c r="J532" s="37">
        <f ca="1">IFERROR(VLOOKUP($E532&amp;"-2",'PTE - Segment Emissions Calcs'!$I$8:$X$8919,18,FALSE),0)</f>
        <v>8.9764235294117642E-6</v>
      </c>
      <c r="K532" s="37">
        <f t="shared" ca="1" si="25"/>
        <v>8.9764235294117642E-6</v>
      </c>
      <c r="L532" s="37">
        <f ca="1">IFERROR(VLOOKUP($E532&amp;"-1",'PTE - Segment Emissions Calcs'!$I$8:$Z$8919,20,FALSE),0)</f>
        <v>8.9764235294117642E-6</v>
      </c>
      <c r="M532" s="37">
        <f ca="1">IFERROR(VLOOKUP($E532&amp;"-2",'PTE - Segment Emissions Calcs'!$I$8:$Z$8919,20,FALSE),0)</f>
        <v>8.9764235294117642E-6</v>
      </c>
      <c r="N532" s="37">
        <f t="shared" ca="1" si="26"/>
        <v>8.9764235294117642E-6</v>
      </c>
      <c r="O532" s="38">
        <f t="array" aca="1" ref="O532" ca="1">IF($H532="TOTAL HAP",H532,MAX(IF('PTE - Segment Emissions Calcs'!$B$8:$B$8919=$B532,'PTE - Segment Emissions Calcs'!$V$8:$V$8919,)))</f>
        <v>2.0494117647058822E-6</v>
      </c>
      <c r="P532" s="38">
        <f t="array" aca="1" ref="P532" ca="1">IF($H532="TOTAL HAP",K532,MAX(IF('PTE - Segment Emissions Calcs'!$B$8:$B$8919=$B532,'PTE - Segment Emissions Calcs'!$X$8:$X$8919,)))</f>
        <v>8.9764235294117642E-6</v>
      </c>
      <c r="Q532" s="38">
        <f t="array" aca="1" ref="Q532" ca="1">IF($H532="TOTAL HAP",N532,MAX(IF('PTE - Segment Emissions Calcs'!$B$8:$B$8919=$B532,'PTE - Segment Emissions Calcs'!$Z$8:$Z$8919,)))</f>
        <v>8.9764235294117642E-6</v>
      </c>
      <c r="R532" s="39"/>
    </row>
    <row r="533" spans="1:18" x14ac:dyDescent="0.25">
      <c r="A533" s="40"/>
      <c r="B533" s="40"/>
      <c r="C533" s="34" t="s">
        <v>31</v>
      </c>
      <c r="D533" s="35"/>
      <c r="E533" s="35"/>
      <c r="F533" s="35">
        <f ca="1">IFERROR(VLOOKUP($E533&amp;"-1",'PTE - Segment Emissions Calcs'!$I$8:$V$8919,16,FALSE),0)</f>
        <v>1.5370588235294117E-7</v>
      </c>
      <c r="G533" s="35">
        <f ca="1">IFERROR(VLOOKUP($E533&amp;"-2",'PTE - Segment Emissions Calcs'!$I$8:$V$8919,16,FALSE),0)</f>
        <v>1.5370588235294117E-7</v>
      </c>
      <c r="H533" s="36">
        <f t="shared" ca="1" si="24"/>
        <v>1.5370588235294117E-7</v>
      </c>
      <c r="I533" s="37">
        <f ca="1">IFERROR(VLOOKUP($E533&amp;"-1",'PTE - Segment Emissions Calcs'!$I$8:$X$8919,18,FALSE),0)</f>
        <v>6.7323176470588231E-7</v>
      </c>
      <c r="J533" s="37">
        <f ca="1">IFERROR(VLOOKUP($E533&amp;"-2",'PTE - Segment Emissions Calcs'!$I$8:$X$8919,18,FALSE),0)</f>
        <v>6.7323176470588231E-7</v>
      </c>
      <c r="K533" s="37">
        <f t="shared" ca="1" si="25"/>
        <v>6.7323176470588231E-7</v>
      </c>
      <c r="L533" s="37">
        <f ca="1">IFERROR(VLOOKUP($E533&amp;"-1",'PTE - Segment Emissions Calcs'!$I$8:$Z$8919,20,FALSE),0)</f>
        <v>6.7323176470588231E-7</v>
      </c>
      <c r="M533" s="37">
        <f ca="1">IFERROR(VLOOKUP($E533&amp;"-2",'PTE - Segment Emissions Calcs'!$I$8:$Z$8919,20,FALSE),0)</f>
        <v>6.7323176470588231E-7</v>
      </c>
      <c r="N533" s="37">
        <f t="shared" ca="1" si="26"/>
        <v>6.7323176470588231E-7</v>
      </c>
      <c r="O533" s="38">
        <f t="array" aca="1" ref="O533" ca="1">IF($H533="TOTAL HAP",H533,MAX(IF('PTE - Segment Emissions Calcs'!$B$8:$B$8919=$B533,'PTE - Segment Emissions Calcs'!$V$8:$V$8919,)))</f>
        <v>1.5370588235294117E-7</v>
      </c>
      <c r="P533" s="38">
        <f t="array" aca="1" ref="P533" ca="1">IF($H533="TOTAL HAP",K533,MAX(IF('PTE - Segment Emissions Calcs'!$B$8:$B$8919=$B533,'PTE - Segment Emissions Calcs'!$X$8:$X$8919,)))</f>
        <v>6.7323176470588231E-7</v>
      </c>
      <c r="Q533" s="38">
        <f t="array" aca="1" ref="Q533" ca="1">IF($H533="TOTAL HAP",N533,MAX(IF('PTE - Segment Emissions Calcs'!$B$8:$B$8919=$B533,'PTE - Segment Emissions Calcs'!$Z$8:$Z$8919,)))</f>
        <v>6.7323176470588231E-7</v>
      </c>
      <c r="R533" s="39"/>
    </row>
    <row r="534" spans="1:18" x14ac:dyDescent="0.25">
      <c r="A534" s="40"/>
      <c r="B534" s="40"/>
      <c r="C534" s="34" t="s">
        <v>32</v>
      </c>
      <c r="D534" s="35"/>
      <c r="E534" s="35"/>
      <c r="F534" s="35">
        <f ca="1">IFERROR(VLOOKUP($E534&amp;"-1",'PTE - Segment Emissions Calcs'!$I$8:$V$8919,16,FALSE),0)</f>
        <v>1.3662745098039214E-6</v>
      </c>
      <c r="G534" s="35">
        <f ca="1">IFERROR(VLOOKUP($E534&amp;"-2",'PTE - Segment Emissions Calcs'!$I$8:$V$8919,16,FALSE),0)</f>
        <v>1.3662745098039214E-6</v>
      </c>
      <c r="H534" s="36">
        <f t="shared" ca="1" si="24"/>
        <v>1.3662745098039214E-6</v>
      </c>
      <c r="I534" s="37">
        <f ca="1">IFERROR(VLOOKUP($E534&amp;"-1",'PTE - Segment Emissions Calcs'!$I$8:$X$8919,18,FALSE),0)</f>
        <v>5.9842823529411755E-6</v>
      </c>
      <c r="J534" s="37">
        <f ca="1">IFERROR(VLOOKUP($E534&amp;"-2",'PTE - Segment Emissions Calcs'!$I$8:$X$8919,18,FALSE),0)</f>
        <v>5.9842823529411755E-6</v>
      </c>
      <c r="K534" s="37">
        <f t="shared" ca="1" si="25"/>
        <v>5.9842823529411755E-6</v>
      </c>
      <c r="L534" s="37">
        <f ca="1">IFERROR(VLOOKUP($E534&amp;"-1",'PTE - Segment Emissions Calcs'!$I$8:$Z$8919,20,FALSE),0)</f>
        <v>5.9842823529411755E-6</v>
      </c>
      <c r="M534" s="37">
        <f ca="1">IFERROR(VLOOKUP($E534&amp;"-2",'PTE - Segment Emissions Calcs'!$I$8:$Z$8919,20,FALSE),0)</f>
        <v>5.9842823529411755E-6</v>
      </c>
      <c r="N534" s="37">
        <f t="shared" ca="1" si="26"/>
        <v>5.9842823529411755E-6</v>
      </c>
      <c r="O534" s="38">
        <f t="array" aca="1" ref="O534" ca="1">IF($H534="TOTAL HAP",H534,MAX(IF('PTE - Segment Emissions Calcs'!$B$8:$B$8919=$B534,'PTE - Segment Emissions Calcs'!$V$8:$V$8919,)))</f>
        <v>1.3662745098039214E-6</v>
      </c>
      <c r="P534" s="38">
        <f t="array" aca="1" ref="P534" ca="1">IF($H534="TOTAL HAP",K534,MAX(IF('PTE - Segment Emissions Calcs'!$B$8:$B$8919=$B534,'PTE - Segment Emissions Calcs'!$X$8:$X$8919,)))</f>
        <v>5.9842823529411755E-6</v>
      </c>
      <c r="Q534" s="38">
        <f t="array" aca="1" ref="Q534" ca="1">IF($H534="TOTAL HAP",N534,MAX(IF('PTE - Segment Emissions Calcs'!$B$8:$B$8919=$B534,'PTE - Segment Emissions Calcs'!$Z$8:$Z$8919,)))</f>
        <v>5.9842823529411755E-6</v>
      </c>
      <c r="R534" s="39"/>
    </row>
    <row r="535" spans="1:18" x14ac:dyDescent="0.25">
      <c r="A535" s="40"/>
      <c r="B535" s="40"/>
      <c r="C535" s="34" t="s">
        <v>33</v>
      </c>
      <c r="D535" s="35"/>
      <c r="E535" s="35"/>
      <c r="F535" s="35">
        <f ca="1">IFERROR(VLOOKUP($E535&amp;"-1",'PTE - Segment Emissions Calcs'!$I$8:$V$8919,16,FALSE),0)</f>
        <v>2.11653E-7</v>
      </c>
      <c r="G535" s="35">
        <f ca="1">IFERROR(VLOOKUP($E535&amp;"-2",'PTE - Segment Emissions Calcs'!$I$8:$V$8919,16,FALSE),0)</f>
        <v>2.11653E-7</v>
      </c>
      <c r="H535" s="36">
        <f t="shared" ca="1" si="24"/>
        <v>2.11653E-7</v>
      </c>
      <c r="I535" s="37">
        <f ca="1">IFERROR(VLOOKUP($E535&amp;"-1",'PTE - Segment Emissions Calcs'!$I$8:$X$8919,18,FALSE),0)</f>
        <v>9.2704013999999989E-7</v>
      </c>
      <c r="J535" s="37">
        <f ca="1">IFERROR(VLOOKUP($E535&amp;"-2",'PTE - Segment Emissions Calcs'!$I$8:$X$8919,18,FALSE),0)</f>
        <v>9.2704013999999989E-7</v>
      </c>
      <c r="K535" s="37">
        <f t="shared" ca="1" si="25"/>
        <v>9.2704013999999989E-7</v>
      </c>
      <c r="L535" s="37">
        <f ca="1">IFERROR(VLOOKUP($E535&amp;"-1",'PTE - Segment Emissions Calcs'!$I$8:$Z$8919,20,FALSE),0)</f>
        <v>9.2704013999999989E-7</v>
      </c>
      <c r="M535" s="37">
        <f ca="1">IFERROR(VLOOKUP($E535&amp;"-2",'PTE - Segment Emissions Calcs'!$I$8:$Z$8919,20,FALSE),0)</f>
        <v>9.2704013999999989E-7</v>
      </c>
      <c r="N535" s="37">
        <f t="shared" ca="1" si="26"/>
        <v>9.2704013999999989E-7</v>
      </c>
      <c r="O535" s="38">
        <f t="array" aca="1" ref="O535" ca="1">IF($H535="TOTAL HAP",H535,MAX(IF('PTE - Segment Emissions Calcs'!$B$8:$B$8919=$B535,'PTE - Segment Emissions Calcs'!$V$8:$V$8919,)))</f>
        <v>2.11653E-7</v>
      </c>
      <c r="P535" s="38">
        <f t="array" aca="1" ref="P535" ca="1">IF($H535="TOTAL HAP",K535,MAX(IF('PTE - Segment Emissions Calcs'!$B$8:$B$8919=$B535,'PTE - Segment Emissions Calcs'!$X$8:$X$8919,)))</f>
        <v>9.2704013999999989E-7</v>
      </c>
      <c r="Q535" s="38">
        <f t="array" aca="1" ref="Q535" ca="1">IF($H535="TOTAL HAP",N535,MAX(IF('PTE - Segment Emissions Calcs'!$B$8:$B$8919=$B535,'PTE - Segment Emissions Calcs'!$Z$8:$Z$8919,)))</f>
        <v>9.2704013999999989E-7</v>
      </c>
      <c r="R535" s="39"/>
    </row>
    <row r="536" spans="1:18" x14ac:dyDescent="0.25">
      <c r="A536" s="40"/>
      <c r="B536" s="40"/>
      <c r="C536" s="34" t="s">
        <v>34</v>
      </c>
      <c r="D536" s="35"/>
      <c r="E536" s="35"/>
      <c r="F536" s="35">
        <f ca="1">IFERROR(VLOOKUP($E536&amp;"-1",'PTE - Segment Emissions Calcs'!$I$8:$V$8919,16,FALSE),0)</f>
        <v>5.68763E-7</v>
      </c>
      <c r="G536" s="35">
        <f ca="1">IFERROR(VLOOKUP($E536&amp;"-2",'PTE - Segment Emissions Calcs'!$I$8:$V$8919,16,FALSE),0)</f>
        <v>5.68763E-7</v>
      </c>
      <c r="H536" s="36">
        <f t="shared" ca="1" si="24"/>
        <v>5.68763E-7</v>
      </c>
      <c r="I536" s="37">
        <f ca="1">IFERROR(VLOOKUP($E536&amp;"-1",'PTE - Segment Emissions Calcs'!$I$8:$X$8919,18,FALSE),0)</f>
        <v>2.4911819400000001E-6</v>
      </c>
      <c r="J536" s="37">
        <f ca="1">IFERROR(VLOOKUP($E536&amp;"-2",'PTE - Segment Emissions Calcs'!$I$8:$X$8919,18,FALSE),0)</f>
        <v>2.4911819400000001E-6</v>
      </c>
      <c r="K536" s="37">
        <f t="shared" ca="1" si="25"/>
        <v>2.4911819400000001E-6</v>
      </c>
      <c r="L536" s="37">
        <f ca="1">IFERROR(VLOOKUP($E536&amp;"-1",'PTE - Segment Emissions Calcs'!$I$8:$Z$8919,20,FALSE),0)</f>
        <v>2.4911819400000001E-6</v>
      </c>
      <c r="M536" s="37">
        <f ca="1">IFERROR(VLOOKUP($E536&amp;"-2",'PTE - Segment Emissions Calcs'!$I$8:$Z$8919,20,FALSE),0)</f>
        <v>2.4911819400000001E-6</v>
      </c>
      <c r="N536" s="37">
        <f t="shared" ca="1" si="26"/>
        <v>2.4911819400000001E-6</v>
      </c>
      <c r="O536" s="38">
        <f t="array" aca="1" ref="O536" ca="1">IF($H536="TOTAL HAP",H536,MAX(IF('PTE - Segment Emissions Calcs'!$B$8:$B$8919=$B536,'PTE - Segment Emissions Calcs'!$V$8:$V$8919,)))</f>
        <v>5.68763E-7</v>
      </c>
      <c r="P536" s="38">
        <f t="array" aca="1" ref="P536" ca="1">IF($H536="TOTAL HAP",K536,MAX(IF('PTE - Segment Emissions Calcs'!$B$8:$B$8919=$B536,'PTE - Segment Emissions Calcs'!$X$8:$X$8919,)))</f>
        <v>2.4911819400000001E-6</v>
      </c>
      <c r="Q536" s="38">
        <f t="array" aca="1" ref="Q536" ca="1">IF($H536="TOTAL HAP",N536,MAX(IF('PTE - Segment Emissions Calcs'!$B$8:$B$8919=$B536,'PTE - Segment Emissions Calcs'!$Z$8:$Z$8919,)))</f>
        <v>2.4911819400000001E-6</v>
      </c>
      <c r="R536" s="39"/>
    </row>
    <row r="537" spans="1:18" x14ac:dyDescent="0.25">
      <c r="A537" s="40"/>
      <c r="B537" s="40"/>
      <c r="C537" s="34" t="s">
        <v>35</v>
      </c>
      <c r="D537" s="35"/>
      <c r="E537" s="35"/>
      <c r="F537" s="35">
        <f ca="1">IFERROR(VLOOKUP($E537&amp;"-1",'PTE - Segment Emissions Calcs'!$I$8:$V$8919,16,FALSE),0)</f>
        <v>4.1198299999999999E-7</v>
      </c>
      <c r="G537" s="35">
        <f ca="1">IFERROR(VLOOKUP($E537&amp;"-2",'PTE - Segment Emissions Calcs'!$I$8:$V$8919,16,FALSE),0)</f>
        <v>4.1198299999999999E-7</v>
      </c>
      <c r="H537" s="36">
        <f t="shared" ca="1" si="24"/>
        <v>4.1198299999999999E-7</v>
      </c>
      <c r="I537" s="37">
        <f ca="1">IFERROR(VLOOKUP($E537&amp;"-1",'PTE - Segment Emissions Calcs'!$I$8:$X$8919,18,FALSE),0)</f>
        <v>1.8044855399999999E-6</v>
      </c>
      <c r="J537" s="37">
        <f ca="1">IFERROR(VLOOKUP($E537&amp;"-2",'PTE - Segment Emissions Calcs'!$I$8:$X$8919,18,FALSE),0)</f>
        <v>1.8044855399999999E-6</v>
      </c>
      <c r="K537" s="37">
        <f t="shared" ca="1" si="25"/>
        <v>1.8044855399999999E-6</v>
      </c>
      <c r="L537" s="37">
        <f ca="1">IFERROR(VLOOKUP($E537&amp;"-1",'PTE - Segment Emissions Calcs'!$I$8:$Z$8919,20,FALSE),0)</f>
        <v>1.8044855399999999E-6</v>
      </c>
      <c r="M537" s="37">
        <f ca="1">IFERROR(VLOOKUP($E537&amp;"-2",'PTE - Segment Emissions Calcs'!$I$8:$Z$8919,20,FALSE),0)</f>
        <v>1.8044855399999999E-6</v>
      </c>
      <c r="N537" s="37">
        <f t="shared" ca="1" si="26"/>
        <v>1.8044855399999999E-6</v>
      </c>
      <c r="O537" s="38">
        <f t="array" aca="1" ref="O537" ca="1">IF($H537="TOTAL HAP",H537,MAX(IF('PTE - Segment Emissions Calcs'!$B$8:$B$8919=$B537,'PTE - Segment Emissions Calcs'!$V$8:$V$8919,)))</f>
        <v>4.1198299999999999E-7</v>
      </c>
      <c r="P537" s="38">
        <f t="array" aca="1" ref="P537" ca="1">IF($H537="TOTAL HAP",K537,MAX(IF('PTE - Segment Emissions Calcs'!$B$8:$B$8919=$B537,'PTE - Segment Emissions Calcs'!$X$8:$X$8919,)))</f>
        <v>1.8044855399999999E-6</v>
      </c>
      <c r="Q537" s="38">
        <f t="array" aca="1" ref="Q537" ca="1">IF($H537="TOTAL HAP",N537,MAX(IF('PTE - Segment Emissions Calcs'!$B$8:$B$8919=$B537,'PTE - Segment Emissions Calcs'!$Z$8:$Z$8919,)))</f>
        <v>1.8044855399999999E-6</v>
      </c>
      <c r="R537" s="39"/>
    </row>
    <row r="538" spans="1:18" x14ac:dyDescent="0.25">
      <c r="A538" s="40"/>
      <c r="B538" s="40"/>
      <c r="C538" s="34" t="s">
        <v>36</v>
      </c>
      <c r="D538" s="35"/>
      <c r="E538" s="35"/>
      <c r="F538" s="35">
        <f ca="1">IFERROR(VLOOKUP($E538&amp;"-1",'PTE - Segment Emissions Calcs'!$I$8:$V$8919,16,FALSE),0)</f>
        <v>1.9336199999999997E-6</v>
      </c>
      <c r="G538" s="35">
        <f ca="1">IFERROR(VLOOKUP($E538&amp;"-2",'PTE - Segment Emissions Calcs'!$I$8:$V$8919,16,FALSE),0)</f>
        <v>1.9336199999999997E-6</v>
      </c>
      <c r="H538" s="36">
        <f t="shared" ca="1" si="24"/>
        <v>1.9336199999999997E-6</v>
      </c>
      <c r="I538" s="37">
        <f ca="1">IFERROR(VLOOKUP($E538&amp;"-1",'PTE - Segment Emissions Calcs'!$I$8:$X$8919,18,FALSE),0)</f>
        <v>8.4692556000000003E-6</v>
      </c>
      <c r="J538" s="37">
        <f ca="1">IFERROR(VLOOKUP($E538&amp;"-2",'PTE - Segment Emissions Calcs'!$I$8:$X$8919,18,FALSE),0)</f>
        <v>8.4692556000000003E-6</v>
      </c>
      <c r="K538" s="37">
        <f t="shared" ca="1" si="25"/>
        <v>8.4692556000000003E-6</v>
      </c>
      <c r="L538" s="37">
        <f ca="1">IFERROR(VLOOKUP($E538&amp;"-1",'PTE - Segment Emissions Calcs'!$I$8:$Z$8919,20,FALSE),0)</f>
        <v>8.4692556000000003E-6</v>
      </c>
      <c r="M538" s="37">
        <f ca="1">IFERROR(VLOOKUP($E538&amp;"-2",'PTE - Segment Emissions Calcs'!$I$8:$Z$8919,20,FALSE),0)</f>
        <v>8.4692556000000003E-6</v>
      </c>
      <c r="N538" s="37">
        <f t="shared" ca="1" si="26"/>
        <v>8.4692556000000003E-6</v>
      </c>
      <c r="O538" s="38">
        <f t="array" aca="1" ref="O538" ca="1">IF($H538="TOTAL HAP",H538,MAX(IF('PTE - Segment Emissions Calcs'!$B$8:$B$8919=$B538,'PTE - Segment Emissions Calcs'!$V$8:$V$8919,)))</f>
        <v>1.9336199999999997E-6</v>
      </c>
      <c r="P538" s="38">
        <f t="array" aca="1" ref="P538" ca="1">IF($H538="TOTAL HAP",K538,MAX(IF('PTE - Segment Emissions Calcs'!$B$8:$B$8919=$B538,'PTE - Segment Emissions Calcs'!$X$8:$X$8919,)))</f>
        <v>8.4692556000000003E-6</v>
      </c>
      <c r="Q538" s="38">
        <f t="array" aca="1" ref="Q538" ca="1">IF($H538="TOTAL HAP",N538,MAX(IF('PTE - Segment Emissions Calcs'!$B$8:$B$8919=$B538,'PTE - Segment Emissions Calcs'!$Z$8:$Z$8919,)))</f>
        <v>8.4692556000000003E-6</v>
      </c>
      <c r="R538" s="39"/>
    </row>
    <row r="539" spans="1:18" x14ac:dyDescent="0.25">
      <c r="A539" s="40"/>
      <c r="B539" s="40"/>
      <c r="C539" s="34" t="s">
        <v>37</v>
      </c>
      <c r="D539" s="35"/>
      <c r="E539" s="35"/>
      <c r="F539" s="35">
        <f ca="1">IFERROR(VLOOKUP($E539&amp;"-1",'PTE - Segment Emissions Calcs'!$I$8:$V$8919,16,FALSE),0)</f>
        <v>1.8290999999999997E-4</v>
      </c>
      <c r="G539" s="35">
        <f ca="1">IFERROR(VLOOKUP($E539&amp;"-2",'PTE - Segment Emissions Calcs'!$I$8:$V$8919,16,FALSE),0)</f>
        <v>1.8290999999999997E-4</v>
      </c>
      <c r="H539" s="36">
        <f t="shared" ca="1" si="24"/>
        <v>1.8290999999999997E-4</v>
      </c>
      <c r="I539" s="37">
        <f ca="1">IFERROR(VLOOKUP($E539&amp;"-1",'PTE - Segment Emissions Calcs'!$I$8:$X$8919,18,FALSE),0)</f>
        <v>8.0114579999999991E-4</v>
      </c>
      <c r="J539" s="37">
        <f ca="1">IFERROR(VLOOKUP($E539&amp;"-2",'PTE - Segment Emissions Calcs'!$I$8:$X$8919,18,FALSE),0)</f>
        <v>8.0114579999999991E-4</v>
      </c>
      <c r="K539" s="37">
        <f t="shared" ca="1" si="25"/>
        <v>8.0114579999999991E-4</v>
      </c>
      <c r="L539" s="37">
        <f ca="1">IFERROR(VLOOKUP($E539&amp;"-1",'PTE - Segment Emissions Calcs'!$I$8:$Z$8919,20,FALSE),0)</f>
        <v>8.0114579999999991E-4</v>
      </c>
      <c r="M539" s="37">
        <f ca="1">IFERROR(VLOOKUP($E539&amp;"-2",'PTE - Segment Emissions Calcs'!$I$8:$Z$8919,20,FALSE),0)</f>
        <v>8.0114579999999991E-4</v>
      </c>
      <c r="N539" s="37">
        <f t="shared" ca="1" si="26"/>
        <v>8.0114579999999991E-4</v>
      </c>
      <c r="O539" s="38">
        <f t="array" aca="1" ref="O539" ca="1">IF($H539="TOTAL HAP",H539,MAX(IF('PTE - Segment Emissions Calcs'!$B$8:$B$8919=$B539,'PTE - Segment Emissions Calcs'!$V$8:$V$8919,)))</f>
        <v>1.8290999999999997E-4</v>
      </c>
      <c r="P539" s="38">
        <f t="array" aca="1" ref="P539" ca="1">IF($H539="TOTAL HAP",K539,MAX(IF('PTE - Segment Emissions Calcs'!$B$8:$B$8919=$B539,'PTE - Segment Emissions Calcs'!$X$8:$X$8919,)))</f>
        <v>8.0114579999999991E-4</v>
      </c>
      <c r="Q539" s="38">
        <f t="array" aca="1" ref="Q539" ca="1">IF($H539="TOTAL HAP",N539,MAX(IF('PTE - Segment Emissions Calcs'!$B$8:$B$8919=$B539,'PTE - Segment Emissions Calcs'!$Z$8:$Z$8919,)))</f>
        <v>8.0114579999999991E-4</v>
      </c>
      <c r="R539" s="39"/>
    </row>
    <row r="540" spans="1:18" x14ac:dyDescent="0.25">
      <c r="A540" s="40"/>
      <c r="B540" s="40"/>
      <c r="C540" s="34" t="s">
        <v>38</v>
      </c>
      <c r="D540" s="35"/>
      <c r="E540" s="35"/>
      <c r="F540" s="35">
        <f ca="1">IFERROR(VLOOKUP($E540&amp;"-1",'PTE - Segment Emissions Calcs'!$I$8:$V$8919,16,FALSE),0)</f>
        <v>4.9995399999999996E-6</v>
      </c>
      <c r="G540" s="35">
        <f ca="1">IFERROR(VLOOKUP($E540&amp;"-2",'PTE - Segment Emissions Calcs'!$I$8:$V$8919,16,FALSE),0)</f>
        <v>4.9995399999999996E-6</v>
      </c>
      <c r="H540" s="36">
        <f t="shared" ca="1" si="24"/>
        <v>4.9995399999999996E-6</v>
      </c>
      <c r="I540" s="37">
        <f ca="1">IFERROR(VLOOKUP($E540&amp;"-1",'PTE - Segment Emissions Calcs'!$I$8:$X$8919,18,FALSE),0)</f>
        <v>2.1897985199999998E-5</v>
      </c>
      <c r="J540" s="37">
        <f ca="1">IFERROR(VLOOKUP($E540&amp;"-2",'PTE - Segment Emissions Calcs'!$I$8:$X$8919,18,FALSE),0)</f>
        <v>2.1897985199999998E-5</v>
      </c>
      <c r="K540" s="37">
        <f t="shared" ca="1" si="25"/>
        <v>2.1897985199999998E-5</v>
      </c>
      <c r="L540" s="37">
        <f ca="1">IFERROR(VLOOKUP($E540&amp;"-1",'PTE - Segment Emissions Calcs'!$I$8:$Z$8919,20,FALSE),0)</f>
        <v>2.1897985199999998E-5</v>
      </c>
      <c r="M540" s="37">
        <f ca="1">IFERROR(VLOOKUP($E540&amp;"-2",'PTE - Segment Emissions Calcs'!$I$8:$Z$8919,20,FALSE),0)</f>
        <v>2.1897985199999998E-5</v>
      </c>
      <c r="N540" s="37">
        <f t="shared" ca="1" si="26"/>
        <v>2.1897985199999998E-5</v>
      </c>
      <c r="O540" s="38">
        <f t="array" aca="1" ref="O540" ca="1">IF($H540="TOTAL HAP",H540,MAX(IF('PTE - Segment Emissions Calcs'!$B$8:$B$8919=$B540,'PTE - Segment Emissions Calcs'!$V$8:$V$8919,)))</f>
        <v>4.9995399999999996E-6</v>
      </c>
      <c r="P540" s="38">
        <f t="array" aca="1" ref="P540" ca="1">IF($H540="TOTAL HAP",K540,MAX(IF('PTE - Segment Emissions Calcs'!$B$8:$B$8919=$B540,'PTE - Segment Emissions Calcs'!$X$8:$X$8919,)))</f>
        <v>2.1897985199999998E-5</v>
      </c>
      <c r="Q540" s="38">
        <f t="array" aca="1" ref="Q540" ca="1">IF($H540="TOTAL HAP",N540,MAX(IF('PTE - Segment Emissions Calcs'!$B$8:$B$8919=$B540,'PTE - Segment Emissions Calcs'!$Z$8:$Z$8919,)))</f>
        <v>2.1897985199999998E-5</v>
      </c>
      <c r="R540" s="39"/>
    </row>
    <row r="541" spans="1:18" x14ac:dyDescent="0.25">
      <c r="A541" s="40"/>
      <c r="B541" s="40"/>
      <c r="C541" s="34" t="s">
        <v>39</v>
      </c>
      <c r="D541" s="35"/>
      <c r="E541" s="35"/>
      <c r="F541" s="35">
        <f ca="1">IFERROR(VLOOKUP($E541&amp;"-1",'PTE - Segment Emissions Calcs'!$I$8:$V$8919,16,FALSE),0)</f>
        <v>2.3081499999999997E-6</v>
      </c>
      <c r="G541" s="35">
        <f ca="1">IFERROR(VLOOKUP($E541&amp;"-2",'PTE - Segment Emissions Calcs'!$I$8:$V$8919,16,FALSE),0)</f>
        <v>2.3081499999999997E-6</v>
      </c>
      <c r="H541" s="36">
        <f t="shared" ca="1" si="24"/>
        <v>2.3081499999999997E-6</v>
      </c>
      <c r="I541" s="37">
        <f ca="1">IFERROR(VLOOKUP($E541&amp;"-1",'PTE - Segment Emissions Calcs'!$I$8:$X$8919,18,FALSE),0)</f>
        <v>1.0109696999999999E-5</v>
      </c>
      <c r="J541" s="37">
        <f ca="1">IFERROR(VLOOKUP($E541&amp;"-2",'PTE - Segment Emissions Calcs'!$I$8:$X$8919,18,FALSE),0)</f>
        <v>1.0109696999999999E-5</v>
      </c>
      <c r="K541" s="37">
        <f t="shared" ca="1" si="25"/>
        <v>1.0109696999999999E-5</v>
      </c>
      <c r="L541" s="37">
        <f ca="1">IFERROR(VLOOKUP($E541&amp;"-1",'PTE - Segment Emissions Calcs'!$I$8:$Z$8919,20,FALSE),0)</f>
        <v>1.0109696999999999E-5</v>
      </c>
      <c r="M541" s="37">
        <f ca="1">IFERROR(VLOOKUP($E541&amp;"-2",'PTE - Segment Emissions Calcs'!$I$8:$Z$8919,20,FALSE),0)</f>
        <v>1.0109696999999999E-5</v>
      </c>
      <c r="N541" s="37">
        <f t="shared" ca="1" si="26"/>
        <v>1.0109696999999999E-5</v>
      </c>
      <c r="O541" s="38">
        <f t="array" aca="1" ref="O541" ca="1">IF($H541="TOTAL HAP",H541,MAX(IF('PTE - Segment Emissions Calcs'!$B$8:$B$8919=$B541,'PTE - Segment Emissions Calcs'!$V$8:$V$8919,)))</f>
        <v>2.3081499999999997E-6</v>
      </c>
      <c r="P541" s="38">
        <f t="array" aca="1" ref="P541" ca="1">IF($H541="TOTAL HAP",K541,MAX(IF('PTE - Segment Emissions Calcs'!$B$8:$B$8919=$B541,'PTE - Segment Emissions Calcs'!$X$8:$X$8919,)))</f>
        <v>1.0109696999999999E-5</v>
      </c>
      <c r="Q541" s="38">
        <f t="array" aca="1" ref="Q541" ca="1">IF($H541="TOTAL HAP",N541,MAX(IF('PTE - Segment Emissions Calcs'!$B$8:$B$8919=$B541,'PTE - Segment Emissions Calcs'!$Z$8:$Z$8919,)))</f>
        <v>1.0109696999999999E-5</v>
      </c>
      <c r="R541" s="39"/>
    </row>
    <row r="542" spans="1:18" x14ac:dyDescent="0.25">
      <c r="A542" s="40"/>
      <c r="B542" s="40"/>
      <c r="C542" s="34" t="s">
        <v>40</v>
      </c>
      <c r="D542" s="35"/>
      <c r="E542" s="35"/>
      <c r="F542" s="35">
        <f ca="1">IFERROR(VLOOKUP($E542&amp;"-1",'PTE - Segment Emissions Calcs'!$I$8:$V$8919,16,FALSE),0)</f>
        <v>1.1061699999999999E-7</v>
      </c>
      <c r="G542" s="35">
        <f ca="1">IFERROR(VLOOKUP($E542&amp;"-2",'PTE - Segment Emissions Calcs'!$I$8:$V$8919,16,FALSE),0)</f>
        <v>1.1061699999999999E-7</v>
      </c>
      <c r="H542" s="36">
        <f t="shared" ca="1" si="24"/>
        <v>1.1061699999999999E-7</v>
      </c>
      <c r="I542" s="37">
        <f ca="1">IFERROR(VLOOKUP($E542&amp;"-1",'PTE - Segment Emissions Calcs'!$I$8:$X$8919,18,FALSE),0)</f>
        <v>4.845024599999999E-7</v>
      </c>
      <c r="J542" s="37">
        <f ca="1">IFERROR(VLOOKUP($E542&amp;"-2",'PTE - Segment Emissions Calcs'!$I$8:$X$8919,18,FALSE),0)</f>
        <v>4.845024599999999E-7</v>
      </c>
      <c r="K542" s="37">
        <f t="shared" ca="1" si="25"/>
        <v>4.845024599999999E-7</v>
      </c>
      <c r="L542" s="37">
        <f ca="1">IFERROR(VLOOKUP($E542&amp;"-1",'PTE - Segment Emissions Calcs'!$I$8:$Z$8919,20,FALSE),0)</f>
        <v>4.845024599999999E-7</v>
      </c>
      <c r="M542" s="37">
        <f ca="1">IFERROR(VLOOKUP($E542&amp;"-2",'PTE - Segment Emissions Calcs'!$I$8:$Z$8919,20,FALSE),0)</f>
        <v>4.845024599999999E-7</v>
      </c>
      <c r="N542" s="37">
        <f t="shared" ca="1" si="26"/>
        <v>4.845024599999999E-7</v>
      </c>
      <c r="O542" s="38">
        <f t="array" aca="1" ref="O542" ca="1">IF($H542="TOTAL HAP",H542,MAX(IF('PTE - Segment Emissions Calcs'!$B$8:$B$8919=$B542,'PTE - Segment Emissions Calcs'!$V$8:$V$8919,)))</f>
        <v>1.1061699999999999E-7</v>
      </c>
      <c r="P542" s="38">
        <f t="array" aca="1" ref="P542" ca="1">IF($H542="TOTAL HAP",K542,MAX(IF('PTE - Segment Emissions Calcs'!$B$8:$B$8919=$B542,'PTE - Segment Emissions Calcs'!$X$8:$X$8919,)))</f>
        <v>4.845024599999999E-7</v>
      </c>
      <c r="Q542" s="38">
        <f t="array" aca="1" ref="Q542" ca="1">IF($H542="TOTAL HAP",N542,MAX(IF('PTE - Segment Emissions Calcs'!$B$8:$B$8919=$B542,'PTE - Segment Emissions Calcs'!$Z$8:$Z$8919,)))</f>
        <v>4.845024599999999E-7</v>
      </c>
      <c r="R542" s="39"/>
    </row>
    <row r="543" spans="1:18" x14ac:dyDescent="0.25">
      <c r="A543" s="40"/>
      <c r="B543" s="40"/>
      <c r="C543" s="34" t="s">
        <v>41</v>
      </c>
      <c r="D543" s="35"/>
      <c r="E543" s="35"/>
      <c r="F543" s="35">
        <f ca="1">IFERROR(VLOOKUP($E543&amp;"-1",'PTE - Segment Emissions Calcs'!$I$8:$V$8919,16,FALSE),0)</f>
        <v>1.45457E-6</v>
      </c>
      <c r="G543" s="35">
        <f ca="1">IFERROR(VLOOKUP($E543&amp;"-2",'PTE - Segment Emissions Calcs'!$I$8:$V$8919,16,FALSE),0)</f>
        <v>1.45457E-6</v>
      </c>
      <c r="H543" s="36">
        <f t="shared" ca="1" si="24"/>
        <v>1.45457E-6</v>
      </c>
      <c r="I543" s="37">
        <f ca="1">IFERROR(VLOOKUP($E543&amp;"-1",'PTE - Segment Emissions Calcs'!$I$8:$X$8919,18,FALSE),0)</f>
        <v>6.3710166000000006E-6</v>
      </c>
      <c r="J543" s="37">
        <f ca="1">IFERROR(VLOOKUP($E543&amp;"-2",'PTE - Segment Emissions Calcs'!$I$8:$X$8919,18,FALSE),0)</f>
        <v>6.3710166000000006E-6</v>
      </c>
      <c r="K543" s="37">
        <f t="shared" ca="1" si="25"/>
        <v>6.3710166000000006E-6</v>
      </c>
      <c r="L543" s="37">
        <f ca="1">IFERROR(VLOOKUP($E543&amp;"-1",'PTE - Segment Emissions Calcs'!$I$8:$Z$8919,20,FALSE),0)</f>
        <v>6.3710166000000006E-6</v>
      </c>
      <c r="M543" s="37">
        <f ca="1">IFERROR(VLOOKUP($E543&amp;"-2",'PTE - Segment Emissions Calcs'!$I$8:$Z$8919,20,FALSE),0)</f>
        <v>6.3710166000000006E-6</v>
      </c>
      <c r="N543" s="37">
        <f t="shared" ca="1" si="26"/>
        <v>6.3710166000000006E-6</v>
      </c>
      <c r="O543" s="38">
        <f t="array" aca="1" ref="O543" ca="1">IF($H543="TOTAL HAP",H543,MAX(IF('PTE - Segment Emissions Calcs'!$B$8:$B$8919=$B543,'PTE - Segment Emissions Calcs'!$V$8:$V$8919,)))</f>
        <v>1.45457E-6</v>
      </c>
      <c r="P543" s="38">
        <f t="array" aca="1" ref="P543" ca="1">IF($H543="TOTAL HAP",K543,MAX(IF('PTE - Segment Emissions Calcs'!$B$8:$B$8919=$B543,'PTE - Segment Emissions Calcs'!$X$8:$X$8919,)))</f>
        <v>6.3710166000000006E-6</v>
      </c>
      <c r="Q543" s="38">
        <f t="array" aca="1" ref="Q543" ca="1">IF($H543="TOTAL HAP",N543,MAX(IF('PTE - Segment Emissions Calcs'!$B$8:$B$8919=$B543,'PTE - Segment Emissions Calcs'!$Z$8:$Z$8919,)))</f>
        <v>6.3710166000000006E-6</v>
      </c>
      <c r="R543" s="39"/>
    </row>
    <row r="544" spans="1:18" x14ac:dyDescent="0.25">
      <c r="A544" s="40"/>
      <c r="B544" s="40"/>
      <c r="C544" s="34" t="s">
        <v>42</v>
      </c>
      <c r="D544" s="35"/>
      <c r="E544" s="35"/>
      <c r="F544" s="35">
        <f ca="1">IFERROR(VLOOKUP($E544&amp;"-1",'PTE - Segment Emissions Calcs'!$I$8:$V$8919,16,FALSE),0)</f>
        <v>1.3848899999999999E-7</v>
      </c>
      <c r="G544" s="35">
        <f ca="1">IFERROR(VLOOKUP($E544&amp;"-2",'PTE - Segment Emissions Calcs'!$I$8:$V$8919,16,FALSE),0)</f>
        <v>1.3848899999999999E-7</v>
      </c>
      <c r="H544" s="36">
        <f t="shared" ca="1" si="24"/>
        <v>1.3848899999999999E-7</v>
      </c>
      <c r="I544" s="37">
        <f ca="1">IFERROR(VLOOKUP($E544&amp;"-1",'PTE - Segment Emissions Calcs'!$I$8:$X$8919,18,FALSE),0)</f>
        <v>6.0658181999999995E-7</v>
      </c>
      <c r="J544" s="37">
        <f ca="1">IFERROR(VLOOKUP($E544&amp;"-2",'PTE - Segment Emissions Calcs'!$I$8:$X$8919,18,FALSE),0)</f>
        <v>6.0658181999999995E-7</v>
      </c>
      <c r="K544" s="37">
        <f t="shared" ca="1" si="25"/>
        <v>6.0658181999999995E-7</v>
      </c>
      <c r="L544" s="37">
        <f ca="1">IFERROR(VLOOKUP($E544&amp;"-1",'PTE - Segment Emissions Calcs'!$I$8:$Z$8919,20,FALSE),0)</f>
        <v>6.0658181999999995E-7</v>
      </c>
      <c r="M544" s="37">
        <f ca="1">IFERROR(VLOOKUP($E544&amp;"-2",'PTE - Segment Emissions Calcs'!$I$8:$Z$8919,20,FALSE),0)</f>
        <v>6.0658181999999995E-7</v>
      </c>
      <c r="N544" s="37">
        <f t="shared" ca="1" si="26"/>
        <v>6.0658181999999995E-7</v>
      </c>
      <c r="O544" s="38">
        <f t="array" aca="1" ref="O544" ca="1">IF($H544="TOTAL HAP",H544,MAX(IF('PTE - Segment Emissions Calcs'!$B$8:$B$8919=$B544,'PTE - Segment Emissions Calcs'!$V$8:$V$8919,)))</f>
        <v>1.3848899999999999E-7</v>
      </c>
      <c r="P544" s="38">
        <f t="array" aca="1" ref="P544" ca="1">IF($H544="TOTAL HAP",K544,MAX(IF('PTE - Segment Emissions Calcs'!$B$8:$B$8919=$B544,'PTE - Segment Emissions Calcs'!$X$8:$X$8919,)))</f>
        <v>6.0658181999999995E-7</v>
      </c>
      <c r="Q544" s="38">
        <f t="array" aca="1" ref="Q544" ca="1">IF($H544="TOTAL HAP",N544,MAX(IF('PTE - Segment Emissions Calcs'!$B$8:$B$8919=$B544,'PTE - Segment Emissions Calcs'!$Z$8:$Z$8919,)))</f>
        <v>6.0658181999999995E-7</v>
      </c>
      <c r="R544" s="39"/>
    </row>
    <row r="545" spans="1:18" x14ac:dyDescent="0.25">
      <c r="A545" s="40"/>
      <c r="B545" s="40"/>
      <c r="C545" s="34" t="s">
        <v>43</v>
      </c>
      <c r="D545" s="35"/>
      <c r="E545" s="35"/>
      <c r="F545" s="35">
        <f ca="1">IFERROR(VLOOKUP($E545&amp;"-1",'PTE - Segment Emissions Calcs'!$I$8:$V$8919,16,FALSE),0)</f>
        <v>1.0452E-7</v>
      </c>
      <c r="G545" s="35">
        <f ca="1">IFERROR(VLOOKUP($E545&amp;"-2",'PTE - Segment Emissions Calcs'!$I$8:$V$8919,16,FALSE),0)</f>
        <v>1.0452E-7</v>
      </c>
      <c r="H545" s="36">
        <f t="shared" ca="1" si="24"/>
        <v>1.0452E-7</v>
      </c>
      <c r="I545" s="37">
        <f ca="1">IFERROR(VLOOKUP($E545&amp;"-1",'PTE - Segment Emissions Calcs'!$I$8:$X$8919,18,FALSE),0)</f>
        <v>4.5779760000000001E-7</v>
      </c>
      <c r="J545" s="37">
        <f ca="1">IFERROR(VLOOKUP($E545&amp;"-2",'PTE - Segment Emissions Calcs'!$I$8:$X$8919,18,FALSE),0)</f>
        <v>4.5779760000000001E-7</v>
      </c>
      <c r="K545" s="37">
        <f t="shared" ca="1" si="25"/>
        <v>4.5779760000000001E-7</v>
      </c>
      <c r="L545" s="37">
        <f ca="1">IFERROR(VLOOKUP($E545&amp;"-1",'PTE - Segment Emissions Calcs'!$I$8:$Z$8919,20,FALSE),0)</f>
        <v>4.5779760000000001E-7</v>
      </c>
      <c r="M545" s="37">
        <f ca="1">IFERROR(VLOOKUP($E545&amp;"-2",'PTE - Segment Emissions Calcs'!$I$8:$Z$8919,20,FALSE),0)</f>
        <v>4.5779760000000001E-7</v>
      </c>
      <c r="N545" s="37">
        <f t="shared" ca="1" si="26"/>
        <v>4.5779760000000001E-7</v>
      </c>
      <c r="O545" s="38">
        <f t="array" aca="1" ref="O545" ca="1">IF($H545="TOTAL HAP",H545,MAX(IF('PTE - Segment Emissions Calcs'!$B$8:$B$8919=$B545,'PTE - Segment Emissions Calcs'!$V$8:$V$8919,)))</f>
        <v>1.0452E-7</v>
      </c>
      <c r="P545" s="38">
        <f t="array" aca="1" ref="P545" ca="1">IF($H545="TOTAL HAP",K545,MAX(IF('PTE - Segment Emissions Calcs'!$B$8:$B$8919=$B545,'PTE - Segment Emissions Calcs'!$X$8:$X$8919,)))</f>
        <v>4.5779760000000001E-7</v>
      </c>
      <c r="Q545" s="38">
        <f t="array" aca="1" ref="Q545" ca="1">IF($H545="TOTAL HAP",N545,MAX(IF('PTE - Segment Emissions Calcs'!$B$8:$B$8919=$B545,'PTE - Segment Emissions Calcs'!$Z$8:$Z$8919,)))</f>
        <v>4.5779760000000001E-7</v>
      </c>
      <c r="R545" s="39"/>
    </row>
    <row r="546" spans="1:18" x14ac:dyDescent="0.25">
      <c r="A546" s="40"/>
      <c r="B546" s="40"/>
      <c r="C546" s="34" t="s">
        <v>44</v>
      </c>
      <c r="D546" s="35"/>
      <c r="E546" s="35"/>
      <c r="F546" s="35">
        <f ca="1">IFERROR(VLOOKUP($E546&amp;"-1",'PTE - Segment Emissions Calcs'!$I$8:$V$8919,16,FALSE),0)</f>
        <v>1.0247058823529411E-4</v>
      </c>
      <c r="G546" s="35">
        <f ca="1">IFERROR(VLOOKUP($E546&amp;"-2",'PTE - Segment Emissions Calcs'!$I$8:$V$8919,16,FALSE),0)</f>
        <v>1.0247058823529411E-4</v>
      </c>
      <c r="H546" s="36">
        <f t="shared" ca="1" si="24"/>
        <v>1.0247058823529411E-4</v>
      </c>
      <c r="I546" s="37">
        <f ca="1">IFERROR(VLOOKUP($E546&amp;"-1",'PTE - Segment Emissions Calcs'!$I$8:$X$8919,18,FALSE),0)</f>
        <v>4.4882117647058816E-4</v>
      </c>
      <c r="J546" s="37">
        <f ca="1">IFERROR(VLOOKUP($E546&amp;"-2",'PTE - Segment Emissions Calcs'!$I$8:$X$8919,18,FALSE),0)</f>
        <v>4.4882117647058816E-4</v>
      </c>
      <c r="K546" s="37">
        <f t="shared" ca="1" si="25"/>
        <v>4.4882117647058816E-4</v>
      </c>
      <c r="L546" s="37">
        <f ca="1">IFERROR(VLOOKUP($E546&amp;"-1",'PTE - Segment Emissions Calcs'!$I$8:$Z$8919,20,FALSE),0)</f>
        <v>4.4882117647058816E-4</v>
      </c>
      <c r="M546" s="37">
        <f ca="1">IFERROR(VLOOKUP($E546&amp;"-2",'PTE - Segment Emissions Calcs'!$I$8:$Z$8919,20,FALSE),0)</f>
        <v>4.4882117647058816E-4</v>
      </c>
      <c r="N546" s="37">
        <f t="shared" ca="1" si="26"/>
        <v>4.4882117647058816E-4</v>
      </c>
      <c r="O546" s="38">
        <f t="array" aca="1" ref="O546" ca="1">IF($H546="TOTAL HAP",H546,MAX(IF('PTE - Segment Emissions Calcs'!$B$8:$B$8919=$B546,'PTE - Segment Emissions Calcs'!$V$8:$V$8919,)))</f>
        <v>1.0247058823529411E-4</v>
      </c>
      <c r="P546" s="38">
        <f t="array" aca="1" ref="P546" ca="1">IF($H546="TOTAL HAP",K546,MAX(IF('PTE - Segment Emissions Calcs'!$B$8:$B$8919=$B546,'PTE - Segment Emissions Calcs'!$X$8:$X$8919,)))</f>
        <v>4.4882117647058816E-4</v>
      </c>
      <c r="Q546" s="38">
        <f t="array" aca="1" ref="Q546" ca="1">IF($H546="TOTAL HAP",N546,MAX(IF('PTE - Segment Emissions Calcs'!$B$8:$B$8919=$B546,'PTE - Segment Emissions Calcs'!$Z$8:$Z$8919,)))</f>
        <v>4.4882117647058816E-4</v>
      </c>
      <c r="R546" s="39"/>
    </row>
    <row r="547" spans="1:18" x14ac:dyDescent="0.25">
      <c r="A547" s="40"/>
      <c r="B547" s="40"/>
      <c r="C547" s="34" t="s">
        <v>45</v>
      </c>
      <c r="D547" s="35"/>
      <c r="E547" s="35"/>
      <c r="F547" s="35">
        <f ca="1">IFERROR(VLOOKUP($E547&amp;"-1",'PTE - Segment Emissions Calcs'!$I$8:$V$8919,16,FALSE),0)</f>
        <v>2.5258999999999996E-7</v>
      </c>
      <c r="G547" s="35">
        <f ca="1">IFERROR(VLOOKUP($E547&amp;"-2",'PTE - Segment Emissions Calcs'!$I$8:$V$8919,16,FALSE),0)</f>
        <v>2.5258999999999996E-7</v>
      </c>
      <c r="H547" s="36">
        <f t="shared" ca="1" si="24"/>
        <v>2.5258999999999996E-7</v>
      </c>
      <c r="I547" s="37">
        <f ca="1">IFERROR(VLOOKUP($E547&amp;"-1",'PTE - Segment Emissions Calcs'!$I$8:$X$8919,18,FALSE),0)</f>
        <v>1.1063441999999999E-6</v>
      </c>
      <c r="J547" s="37">
        <f ca="1">IFERROR(VLOOKUP($E547&amp;"-2",'PTE - Segment Emissions Calcs'!$I$8:$X$8919,18,FALSE),0)</f>
        <v>1.1063441999999999E-6</v>
      </c>
      <c r="K547" s="37">
        <f t="shared" ca="1" si="25"/>
        <v>1.1063441999999999E-6</v>
      </c>
      <c r="L547" s="37">
        <f ca="1">IFERROR(VLOOKUP($E547&amp;"-1",'PTE - Segment Emissions Calcs'!$I$8:$Z$8919,20,FALSE),0)</f>
        <v>1.1063441999999999E-6</v>
      </c>
      <c r="M547" s="37">
        <f ca="1">IFERROR(VLOOKUP($E547&amp;"-2",'PTE - Segment Emissions Calcs'!$I$8:$Z$8919,20,FALSE),0)</f>
        <v>1.1063441999999999E-6</v>
      </c>
      <c r="N547" s="37">
        <f t="shared" ca="1" si="26"/>
        <v>1.1063441999999999E-6</v>
      </c>
      <c r="O547" s="38">
        <f t="array" aca="1" ref="O547" ca="1">IF($H547="TOTAL HAP",H547,MAX(IF('PTE - Segment Emissions Calcs'!$B$8:$B$8919=$B547,'PTE - Segment Emissions Calcs'!$V$8:$V$8919,)))</f>
        <v>2.5258999999999996E-7</v>
      </c>
      <c r="P547" s="38">
        <f t="array" aca="1" ref="P547" ca="1">IF($H547="TOTAL HAP",K547,MAX(IF('PTE - Segment Emissions Calcs'!$B$8:$B$8919=$B547,'PTE - Segment Emissions Calcs'!$X$8:$X$8919,)))</f>
        <v>1.1063441999999999E-6</v>
      </c>
      <c r="Q547" s="38">
        <f t="array" aca="1" ref="Q547" ca="1">IF($H547="TOTAL HAP",N547,MAX(IF('PTE - Segment Emissions Calcs'!$B$8:$B$8919=$B547,'PTE - Segment Emissions Calcs'!$Z$8:$Z$8919,)))</f>
        <v>1.1063441999999999E-6</v>
      </c>
      <c r="R547" s="39"/>
    </row>
    <row r="548" spans="1:18" x14ac:dyDescent="0.25">
      <c r="A548" s="40"/>
      <c r="B548" s="40"/>
      <c r="C548" s="34" t="s">
        <v>46</v>
      </c>
      <c r="D548" s="35"/>
      <c r="E548" s="35"/>
      <c r="F548" s="35">
        <f ca="1">IFERROR(VLOOKUP($E548&amp;"-1",'PTE - Segment Emissions Calcs'!$I$8:$V$8919,16,FALSE),0)</f>
        <v>2.3517000000000001E-7</v>
      </c>
      <c r="G548" s="35">
        <f ca="1">IFERROR(VLOOKUP($E548&amp;"-2",'PTE - Segment Emissions Calcs'!$I$8:$V$8919,16,FALSE),0)</f>
        <v>2.3517000000000001E-7</v>
      </c>
      <c r="H548" s="36">
        <f t="shared" ca="1" si="24"/>
        <v>2.3517000000000001E-7</v>
      </c>
      <c r="I548" s="37">
        <f ca="1">IFERROR(VLOOKUP($E548&amp;"-1",'PTE - Segment Emissions Calcs'!$I$8:$X$8919,18,FALSE),0)</f>
        <v>1.0300446000000001E-6</v>
      </c>
      <c r="J548" s="37">
        <f ca="1">IFERROR(VLOOKUP($E548&amp;"-2",'PTE - Segment Emissions Calcs'!$I$8:$X$8919,18,FALSE),0)</f>
        <v>1.0300446000000001E-6</v>
      </c>
      <c r="K548" s="37">
        <f t="shared" ca="1" si="25"/>
        <v>1.0300446000000001E-6</v>
      </c>
      <c r="L548" s="37">
        <f ca="1">IFERROR(VLOOKUP($E548&amp;"-1",'PTE - Segment Emissions Calcs'!$I$8:$Z$8919,20,FALSE),0)</f>
        <v>1.0300446000000001E-6</v>
      </c>
      <c r="M548" s="37">
        <f ca="1">IFERROR(VLOOKUP($E548&amp;"-2",'PTE - Segment Emissions Calcs'!$I$8:$Z$8919,20,FALSE),0)</f>
        <v>1.0300446000000001E-6</v>
      </c>
      <c r="N548" s="37">
        <f t="shared" ca="1" si="26"/>
        <v>1.0300446000000001E-6</v>
      </c>
      <c r="O548" s="38">
        <f t="array" aca="1" ref="O548" ca="1">IF($H548="TOTAL HAP",H548,MAX(IF('PTE - Segment Emissions Calcs'!$B$8:$B$8919=$B548,'PTE - Segment Emissions Calcs'!$V$8:$V$8919,)))</f>
        <v>2.3517000000000001E-7</v>
      </c>
      <c r="P548" s="38">
        <f t="array" aca="1" ref="P548" ca="1">IF($H548="TOTAL HAP",K548,MAX(IF('PTE - Segment Emissions Calcs'!$B$8:$B$8919=$B548,'PTE - Segment Emissions Calcs'!$X$8:$X$8919,)))</f>
        <v>1.0300446000000001E-6</v>
      </c>
      <c r="Q548" s="38">
        <f t="array" aca="1" ref="Q548" ca="1">IF($H548="TOTAL HAP",N548,MAX(IF('PTE - Segment Emissions Calcs'!$B$8:$B$8919=$B548,'PTE - Segment Emissions Calcs'!$Z$8:$Z$8919,)))</f>
        <v>1.0300446000000001E-6</v>
      </c>
      <c r="R548" s="39"/>
    </row>
    <row r="549" spans="1:18" x14ac:dyDescent="0.25">
      <c r="A549" s="40"/>
      <c r="B549" s="40"/>
      <c r="C549" s="34" t="s">
        <v>47</v>
      </c>
      <c r="D549" s="35"/>
      <c r="E549" s="35"/>
      <c r="F549" s="35">
        <f ca="1">IFERROR(VLOOKUP($E549&amp;"-1",'PTE - Segment Emissions Calcs'!$I$8:$V$8919,16,FALSE),0)</f>
        <v>6.4453999999999996E-3</v>
      </c>
      <c r="G549" s="35">
        <f ca="1">IFERROR(VLOOKUP($E549&amp;"-2",'PTE - Segment Emissions Calcs'!$I$8:$V$8919,16,FALSE),0)</f>
        <v>6.4453999999999996E-3</v>
      </c>
      <c r="H549" s="36">
        <f t="shared" ca="1" si="24"/>
        <v>6.4453999999999996E-3</v>
      </c>
      <c r="I549" s="37">
        <f ca="1">IFERROR(VLOOKUP($E549&amp;"-1",'PTE - Segment Emissions Calcs'!$I$8:$X$8919,18,FALSE),0)</f>
        <v>2.8230851999999997E-2</v>
      </c>
      <c r="J549" s="37">
        <f ca="1">IFERROR(VLOOKUP($E549&amp;"-2",'PTE - Segment Emissions Calcs'!$I$8:$X$8919,18,FALSE),0)</f>
        <v>2.8230851999999997E-2</v>
      </c>
      <c r="K549" s="37">
        <f t="shared" ca="1" si="25"/>
        <v>2.8230851999999997E-2</v>
      </c>
      <c r="L549" s="37">
        <f ca="1">IFERROR(VLOOKUP($E549&amp;"-1",'PTE - Segment Emissions Calcs'!$I$8:$Z$8919,20,FALSE),0)</f>
        <v>2.8230851999999997E-2</v>
      </c>
      <c r="M549" s="37">
        <f ca="1">IFERROR(VLOOKUP($E549&amp;"-2",'PTE - Segment Emissions Calcs'!$I$8:$Z$8919,20,FALSE),0)</f>
        <v>2.8230851999999997E-2</v>
      </c>
      <c r="N549" s="37">
        <f t="shared" ca="1" si="26"/>
        <v>2.8230851999999997E-2</v>
      </c>
      <c r="O549" s="38">
        <f t="array" aca="1" ref="O549" ca="1">IF($H549="TOTAL HAP",H549,MAX(IF('PTE - Segment Emissions Calcs'!$B$8:$B$8919=$B549,'PTE - Segment Emissions Calcs'!$V$8:$V$8919,)))</f>
        <v>6.4453999999999996E-3</v>
      </c>
      <c r="P549" s="38">
        <f t="array" aca="1" ref="P549" ca="1">IF($H549="TOTAL HAP",K549,MAX(IF('PTE - Segment Emissions Calcs'!$B$8:$B$8919=$B549,'PTE - Segment Emissions Calcs'!$X$8:$X$8919,)))</f>
        <v>2.8230851999999997E-2</v>
      </c>
      <c r="Q549" s="38">
        <f t="array" aca="1" ref="Q549" ca="1">IF($H549="TOTAL HAP",N549,MAX(IF('PTE - Segment Emissions Calcs'!$B$8:$B$8919=$B549,'PTE - Segment Emissions Calcs'!$Z$8:$Z$8919,)))</f>
        <v>2.8230851999999997E-2</v>
      </c>
      <c r="R549" s="39"/>
    </row>
    <row r="550" spans="1:18" x14ac:dyDescent="0.25">
      <c r="A550" s="40"/>
      <c r="B550" s="40"/>
      <c r="C550" s="34" t="s">
        <v>48</v>
      </c>
      <c r="D550" s="35"/>
      <c r="E550" s="35"/>
      <c r="F550" s="35">
        <f ca="1">IFERROR(VLOOKUP($E550&amp;"-1",'PTE - Segment Emissions Calcs'!$I$8:$V$8919,16,FALSE),0)</f>
        <v>0.15370588235294116</v>
      </c>
      <c r="G550" s="35">
        <f ca="1">IFERROR(VLOOKUP($E550&amp;"-2",'PTE - Segment Emissions Calcs'!$I$8:$V$8919,16,FALSE),0)</f>
        <v>0.15370588235294116</v>
      </c>
      <c r="H550" s="36">
        <f t="shared" ca="1" si="24"/>
        <v>0.15370588235294116</v>
      </c>
      <c r="I550" s="37">
        <f ca="1">IFERROR(VLOOKUP($E550&amp;"-1",'PTE - Segment Emissions Calcs'!$I$8:$X$8919,18,FALSE),0)</f>
        <v>0.67323176470588231</v>
      </c>
      <c r="J550" s="37">
        <f ca="1">IFERROR(VLOOKUP($E550&amp;"-2",'PTE - Segment Emissions Calcs'!$I$8:$X$8919,18,FALSE),0)</f>
        <v>0.67323176470588231</v>
      </c>
      <c r="K550" s="37">
        <f t="shared" ca="1" si="25"/>
        <v>0.67323176470588231</v>
      </c>
      <c r="L550" s="37">
        <f ca="1">IFERROR(VLOOKUP($E550&amp;"-1",'PTE - Segment Emissions Calcs'!$I$8:$Z$8919,20,FALSE),0)</f>
        <v>0.67323176470588231</v>
      </c>
      <c r="M550" s="37">
        <f ca="1">IFERROR(VLOOKUP($E550&amp;"-2",'PTE - Segment Emissions Calcs'!$I$8:$Z$8919,20,FALSE),0)</f>
        <v>0.67323176470588231</v>
      </c>
      <c r="N550" s="37">
        <f t="shared" ca="1" si="26"/>
        <v>0.67323176470588231</v>
      </c>
      <c r="O550" s="38">
        <f t="array" aca="1" ref="O550" ca="1">IF($H550="TOTAL HAP",H550,MAX(IF('PTE - Segment Emissions Calcs'!$B$8:$B$8919=$B550,'PTE - Segment Emissions Calcs'!$V$8:$V$8919,)))</f>
        <v>0.15370588235294116</v>
      </c>
      <c r="P550" s="38">
        <f t="array" aca="1" ref="P550" ca="1">IF($H550="TOTAL HAP",K550,MAX(IF('PTE - Segment Emissions Calcs'!$B$8:$B$8919=$B550,'PTE - Segment Emissions Calcs'!$X$8:$X$8919,)))</f>
        <v>0.67323176470588231</v>
      </c>
      <c r="Q550" s="38">
        <f t="array" aca="1" ref="Q550" ca="1">IF($H550="TOTAL HAP",N550,MAX(IF('PTE - Segment Emissions Calcs'!$B$8:$B$8919=$B550,'PTE - Segment Emissions Calcs'!$Z$8:$Z$8919,)))</f>
        <v>0.67323176470588231</v>
      </c>
      <c r="R550" s="39"/>
    </row>
    <row r="551" spans="1:18" x14ac:dyDescent="0.25">
      <c r="A551" s="40"/>
      <c r="B551" s="40"/>
      <c r="C551" s="34" t="s">
        <v>49</v>
      </c>
      <c r="D551" s="35"/>
      <c r="E551" s="35"/>
      <c r="F551" s="35">
        <f ca="1">IFERROR(VLOOKUP($E551&amp;"-1",'PTE - Segment Emissions Calcs'!$I$8:$V$8919,16,FALSE),0)</f>
        <v>6.1492599999999995E-6</v>
      </c>
      <c r="G551" s="35">
        <f ca="1">IFERROR(VLOOKUP($E551&amp;"-2",'PTE - Segment Emissions Calcs'!$I$8:$V$8919,16,FALSE),0)</f>
        <v>6.1492599999999995E-6</v>
      </c>
      <c r="H551" s="36">
        <f t="shared" ca="1" si="24"/>
        <v>6.1492599999999995E-6</v>
      </c>
      <c r="I551" s="37">
        <f ca="1">IFERROR(VLOOKUP($E551&amp;"-1",'PTE - Segment Emissions Calcs'!$I$8:$X$8919,18,FALSE),0)</f>
        <v>2.6933758799999997E-5</v>
      </c>
      <c r="J551" s="37">
        <f ca="1">IFERROR(VLOOKUP($E551&amp;"-2",'PTE - Segment Emissions Calcs'!$I$8:$X$8919,18,FALSE),0)</f>
        <v>2.6933758799999997E-5</v>
      </c>
      <c r="K551" s="37">
        <f t="shared" ca="1" si="25"/>
        <v>2.6933758799999997E-5</v>
      </c>
      <c r="L551" s="37">
        <f ca="1">IFERROR(VLOOKUP($E551&amp;"-1",'PTE - Segment Emissions Calcs'!$I$8:$Z$8919,20,FALSE),0)</f>
        <v>2.6933758799999997E-5</v>
      </c>
      <c r="M551" s="37">
        <f ca="1">IFERROR(VLOOKUP($E551&amp;"-2",'PTE - Segment Emissions Calcs'!$I$8:$Z$8919,20,FALSE),0)</f>
        <v>2.6933758799999997E-5</v>
      </c>
      <c r="N551" s="37">
        <f t="shared" ca="1" si="26"/>
        <v>2.6933758799999997E-5</v>
      </c>
      <c r="O551" s="38">
        <f t="array" aca="1" ref="O551" ca="1">IF($H551="TOTAL HAP",H551,MAX(IF('PTE - Segment Emissions Calcs'!$B$8:$B$8919=$B551,'PTE - Segment Emissions Calcs'!$V$8:$V$8919,)))</f>
        <v>6.1492599999999995E-6</v>
      </c>
      <c r="P551" s="38">
        <f t="array" aca="1" ref="P551" ca="1">IF($H551="TOTAL HAP",K551,MAX(IF('PTE - Segment Emissions Calcs'!$B$8:$B$8919=$B551,'PTE - Segment Emissions Calcs'!$X$8:$X$8919,)))</f>
        <v>2.6933758799999997E-5</v>
      </c>
      <c r="Q551" s="38">
        <f t="array" aca="1" ref="Q551" ca="1">IF($H551="TOTAL HAP",N551,MAX(IF('PTE - Segment Emissions Calcs'!$B$8:$B$8919=$B551,'PTE - Segment Emissions Calcs'!$Z$8:$Z$8919,)))</f>
        <v>2.6933758799999997E-5</v>
      </c>
      <c r="R551" s="39"/>
    </row>
    <row r="552" spans="1:18" x14ac:dyDescent="0.25">
      <c r="A552" s="40"/>
      <c r="B552" s="40"/>
      <c r="C552" s="34" t="s">
        <v>50</v>
      </c>
      <c r="D552" s="35"/>
      <c r="E552" s="35"/>
      <c r="F552" s="35">
        <f ca="1">IFERROR(VLOOKUP($E552&amp;"-1",'PTE - Segment Emissions Calcs'!$I$8:$V$8919,16,FALSE),0)</f>
        <v>5.20892156862745E-5</v>
      </c>
      <c r="G552" s="35">
        <f ca="1">IFERROR(VLOOKUP($E552&amp;"-2",'PTE - Segment Emissions Calcs'!$I$8:$V$8919,16,FALSE),0)</f>
        <v>5.20892156862745E-5</v>
      </c>
      <c r="H552" s="36">
        <f t="shared" ca="1" si="24"/>
        <v>5.20892156862745E-5</v>
      </c>
      <c r="I552" s="37">
        <f ca="1">IFERROR(VLOOKUP($E552&amp;"-1",'PTE - Segment Emissions Calcs'!$I$8:$X$8919,18,FALSE),0)</f>
        <v>2.2815076470588229E-4</v>
      </c>
      <c r="J552" s="37">
        <f ca="1">IFERROR(VLOOKUP($E552&amp;"-2",'PTE - Segment Emissions Calcs'!$I$8:$X$8919,18,FALSE),0)</f>
        <v>2.2815076470588229E-4</v>
      </c>
      <c r="K552" s="37">
        <f t="shared" ca="1" si="25"/>
        <v>2.2815076470588229E-4</v>
      </c>
      <c r="L552" s="37">
        <f ca="1">IFERROR(VLOOKUP($E552&amp;"-1",'PTE - Segment Emissions Calcs'!$I$8:$Z$8919,20,FALSE),0)</f>
        <v>2.2815076470588229E-4</v>
      </c>
      <c r="M552" s="37">
        <f ca="1">IFERROR(VLOOKUP($E552&amp;"-2",'PTE - Segment Emissions Calcs'!$I$8:$Z$8919,20,FALSE),0)</f>
        <v>2.2815076470588229E-4</v>
      </c>
      <c r="N552" s="37">
        <f t="shared" ca="1" si="26"/>
        <v>2.2815076470588229E-4</v>
      </c>
      <c r="O552" s="38">
        <f t="array" aca="1" ref="O552" ca="1">IF($H552="TOTAL HAP",H552,MAX(IF('PTE - Segment Emissions Calcs'!$B$8:$B$8919=$B552,'PTE - Segment Emissions Calcs'!$V$8:$V$8919,)))</f>
        <v>5.20892156862745E-5</v>
      </c>
      <c r="P552" s="38">
        <f t="array" aca="1" ref="P552" ca="1">IF($H552="TOTAL HAP",K552,MAX(IF('PTE - Segment Emissions Calcs'!$B$8:$B$8919=$B552,'PTE - Segment Emissions Calcs'!$X$8:$X$8919,)))</f>
        <v>2.2815076470588229E-4</v>
      </c>
      <c r="Q552" s="38">
        <f t="array" aca="1" ref="Q552" ca="1">IF($H552="TOTAL HAP",N552,MAX(IF('PTE - Segment Emissions Calcs'!$B$8:$B$8919=$B552,'PTE - Segment Emissions Calcs'!$Z$8:$Z$8919,)))</f>
        <v>2.2815076470588229E-4</v>
      </c>
      <c r="R552" s="39"/>
    </row>
    <row r="553" spans="1:18" x14ac:dyDescent="0.25">
      <c r="A553" s="40"/>
      <c r="B553" s="40"/>
      <c r="C553" s="34" t="s">
        <v>51</v>
      </c>
      <c r="D553" s="35"/>
      <c r="E553" s="35"/>
      <c r="F553" s="35">
        <f ca="1">IFERROR(VLOOKUP($E553&amp;"-1",'PTE - Segment Emissions Calcs'!$I$8:$V$8919,16,FALSE),0)</f>
        <v>1.4516666666666666E-6</v>
      </c>
      <c r="G553" s="35">
        <f ca="1">IFERROR(VLOOKUP($E553&amp;"-2",'PTE - Segment Emissions Calcs'!$I$8:$V$8919,16,FALSE),0)</f>
        <v>1.4516666666666666E-6</v>
      </c>
      <c r="H553" s="36">
        <f t="shared" ca="1" si="24"/>
        <v>1.4516666666666666E-6</v>
      </c>
      <c r="I553" s="37">
        <f ca="1">IFERROR(VLOOKUP($E553&amp;"-1",'PTE - Segment Emissions Calcs'!$I$8:$X$8919,18,FALSE),0)</f>
        <v>6.3582999999999998E-6</v>
      </c>
      <c r="J553" s="37">
        <f ca="1">IFERROR(VLOOKUP($E553&amp;"-2",'PTE - Segment Emissions Calcs'!$I$8:$X$8919,18,FALSE),0)</f>
        <v>6.3582999999999998E-6</v>
      </c>
      <c r="K553" s="37">
        <f t="shared" ca="1" si="25"/>
        <v>6.3582999999999998E-6</v>
      </c>
      <c r="L553" s="37">
        <f ca="1">IFERROR(VLOOKUP($E553&amp;"-1",'PTE - Segment Emissions Calcs'!$I$8:$Z$8919,20,FALSE),0)</f>
        <v>6.3582999999999998E-6</v>
      </c>
      <c r="M553" s="37">
        <f ca="1">IFERROR(VLOOKUP($E553&amp;"-2",'PTE - Segment Emissions Calcs'!$I$8:$Z$8919,20,FALSE),0)</f>
        <v>6.3582999999999998E-6</v>
      </c>
      <c r="N553" s="37">
        <f t="shared" ca="1" si="26"/>
        <v>6.3582999999999998E-6</v>
      </c>
      <c r="O553" s="38">
        <f t="array" aca="1" ref="O553" ca="1">IF($H553="TOTAL HAP",H553,MAX(IF('PTE - Segment Emissions Calcs'!$B$8:$B$8919=$B553,'PTE - Segment Emissions Calcs'!$V$8:$V$8919,)))</f>
        <v>1.4516666666666666E-6</v>
      </c>
      <c r="P553" s="38">
        <f t="array" aca="1" ref="P553" ca="1">IF($H553="TOTAL HAP",K553,MAX(IF('PTE - Segment Emissions Calcs'!$B$8:$B$8919=$B553,'PTE - Segment Emissions Calcs'!$X$8:$X$8919,)))</f>
        <v>6.3582999999999998E-6</v>
      </c>
      <c r="Q553" s="38">
        <f t="array" aca="1" ref="Q553" ca="1">IF($H553="TOTAL HAP",N553,MAX(IF('PTE - Segment Emissions Calcs'!$B$8:$B$8919=$B553,'PTE - Segment Emissions Calcs'!$Z$8:$Z$8919,)))</f>
        <v>6.3582999999999998E-6</v>
      </c>
      <c r="R553" s="39"/>
    </row>
    <row r="554" spans="1:18" x14ac:dyDescent="0.25">
      <c r="A554" s="40"/>
      <c r="B554" s="40"/>
      <c r="C554" s="34" t="s">
        <v>52</v>
      </c>
      <c r="D554" s="35"/>
      <c r="E554" s="35"/>
      <c r="F554" s="35">
        <f ca="1">IFERROR(VLOOKUP($E554&amp;"-1",'PTE - Segment Emissions Calcs'!$I$8:$V$8919,16,FALSE),0)</f>
        <v>4.2696078431372554E-7</v>
      </c>
      <c r="G554" s="35">
        <f ca="1">IFERROR(VLOOKUP($E554&amp;"-2",'PTE - Segment Emissions Calcs'!$I$8:$V$8919,16,FALSE),0)</f>
        <v>4.2696078431372554E-7</v>
      </c>
      <c r="H554" s="36">
        <f t="shared" ca="1" si="24"/>
        <v>4.2696078431372554E-7</v>
      </c>
      <c r="I554" s="37">
        <f ca="1">IFERROR(VLOOKUP($E554&amp;"-1",'PTE - Segment Emissions Calcs'!$I$8:$X$8919,18,FALSE),0)</f>
        <v>1.8700882352941179E-6</v>
      </c>
      <c r="J554" s="37">
        <f ca="1">IFERROR(VLOOKUP($E554&amp;"-2",'PTE - Segment Emissions Calcs'!$I$8:$X$8919,18,FALSE),0)</f>
        <v>1.8700882352941179E-6</v>
      </c>
      <c r="K554" s="37">
        <f t="shared" ca="1" si="25"/>
        <v>1.8700882352941179E-6</v>
      </c>
      <c r="L554" s="37">
        <f ca="1">IFERROR(VLOOKUP($E554&amp;"-1",'PTE - Segment Emissions Calcs'!$I$8:$Z$8919,20,FALSE),0)</f>
        <v>1.8700882352941179E-6</v>
      </c>
      <c r="M554" s="37">
        <f ca="1">IFERROR(VLOOKUP($E554&amp;"-2",'PTE - Segment Emissions Calcs'!$I$8:$Z$8919,20,FALSE),0)</f>
        <v>1.8700882352941179E-6</v>
      </c>
      <c r="N554" s="37">
        <f t="shared" ca="1" si="26"/>
        <v>1.8700882352941179E-6</v>
      </c>
      <c r="O554" s="38">
        <f t="array" aca="1" ref="O554" ca="1">IF($H554="TOTAL HAP",H554,MAX(IF('PTE - Segment Emissions Calcs'!$B$8:$B$8919=$B554,'PTE - Segment Emissions Calcs'!$V$8:$V$8919,)))</f>
        <v>4.2696078431372554E-7</v>
      </c>
      <c r="P554" s="38">
        <f t="array" aca="1" ref="P554" ca="1">IF($H554="TOTAL HAP",K554,MAX(IF('PTE - Segment Emissions Calcs'!$B$8:$B$8919=$B554,'PTE - Segment Emissions Calcs'!$X$8:$X$8919,)))</f>
        <v>1.8700882352941179E-6</v>
      </c>
      <c r="Q554" s="38">
        <f t="array" aca="1" ref="Q554" ca="1">IF($H554="TOTAL HAP",N554,MAX(IF('PTE - Segment Emissions Calcs'!$B$8:$B$8919=$B554,'PTE - Segment Emissions Calcs'!$Z$8:$Z$8919,)))</f>
        <v>1.8700882352941179E-6</v>
      </c>
      <c r="R554" s="39"/>
    </row>
    <row r="555" spans="1:18" x14ac:dyDescent="0.25">
      <c r="A555" s="40"/>
      <c r="B555" s="40"/>
      <c r="C555" s="34" t="s">
        <v>53</v>
      </c>
      <c r="D555" s="35"/>
      <c r="E555" s="35"/>
      <c r="F555" s="35">
        <f ca="1">IFERROR(VLOOKUP($E555&amp;"-1",'PTE - Segment Emissions Calcs'!$I$8:$V$8919,16,FALSE),0)</f>
        <v>2.9033333333333331E-4</v>
      </c>
      <c r="G555" s="35">
        <f ca="1">IFERROR(VLOOKUP($E555&amp;"-2",'PTE - Segment Emissions Calcs'!$I$8:$V$8919,16,FALSE),0)</f>
        <v>2.9033333333333331E-4</v>
      </c>
      <c r="H555" s="36">
        <f t="shared" ca="1" si="24"/>
        <v>2.9033333333333331E-4</v>
      </c>
      <c r="I555" s="37">
        <f ca="1">IFERROR(VLOOKUP($E555&amp;"-1",'PTE - Segment Emissions Calcs'!$I$8:$X$8919,18,FALSE),0)</f>
        <v>1.2716599999999998E-3</v>
      </c>
      <c r="J555" s="37">
        <f ca="1">IFERROR(VLOOKUP($E555&amp;"-2",'PTE - Segment Emissions Calcs'!$I$8:$X$8919,18,FALSE),0)</f>
        <v>1.2716599999999998E-3</v>
      </c>
      <c r="K555" s="37">
        <f t="shared" ca="1" si="25"/>
        <v>1.2716599999999998E-3</v>
      </c>
      <c r="L555" s="37">
        <f ca="1">IFERROR(VLOOKUP($E555&amp;"-1",'PTE - Segment Emissions Calcs'!$I$8:$Z$8919,20,FALSE),0)</f>
        <v>1.2716599999999998E-3</v>
      </c>
      <c r="M555" s="37">
        <f ca="1">IFERROR(VLOOKUP($E555&amp;"-2",'PTE - Segment Emissions Calcs'!$I$8:$Z$8919,20,FALSE),0)</f>
        <v>1.2716599999999998E-3</v>
      </c>
      <c r="N555" s="37">
        <f t="shared" ca="1" si="26"/>
        <v>1.2716599999999998E-3</v>
      </c>
      <c r="O555" s="38">
        <f t="array" aca="1" ref="O555" ca="1">IF($H555="TOTAL HAP",H555,MAX(IF('PTE - Segment Emissions Calcs'!$B$8:$B$8919=$B555,'PTE - Segment Emissions Calcs'!$V$8:$V$8919,)))</f>
        <v>2.9033333333333331E-4</v>
      </c>
      <c r="P555" s="38">
        <f t="array" aca="1" ref="P555" ca="1">IF($H555="TOTAL HAP",K555,MAX(IF('PTE - Segment Emissions Calcs'!$B$8:$B$8919=$B555,'PTE - Segment Emissions Calcs'!$X$8:$X$8919,)))</f>
        <v>1.2716599999999998E-3</v>
      </c>
      <c r="Q555" s="38">
        <f t="array" aca="1" ref="Q555" ca="1">IF($H555="TOTAL HAP",N555,MAX(IF('PTE - Segment Emissions Calcs'!$B$8:$B$8919=$B555,'PTE - Segment Emissions Calcs'!$Z$8:$Z$8919,)))</f>
        <v>1.2716599999999998E-3</v>
      </c>
      <c r="R555" s="39"/>
    </row>
    <row r="556" spans="1:18" x14ac:dyDescent="0.25">
      <c r="A556" s="40"/>
      <c r="B556" s="40"/>
      <c r="C556" s="34" t="s">
        <v>54</v>
      </c>
      <c r="D556" s="35"/>
      <c r="E556" s="35"/>
      <c r="F556" s="35">
        <f ca="1">IFERROR(VLOOKUP($E556&amp;"-1",'PTE - Segment Emissions Calcs'!$I$8:$V$8919,16,FALSE),0)</f>
        <v>1.7078431372549021E-5</v>
      </c>
      <c r="G556" s="35">
        <f ca="1">IFERROR(VLOOKUP($E556&amp;"-2",'PTE - Segment Emissions Calcs'!$I$8:$V$8919,16,FALSE),0)</f>
        <v>1.7078431372549021E-5</v>
      </c>
      <c r="H556" s="36">
        <f t="shared" ca="1" si="24"/>
        <v>1.7078431372549021E-5</v>
      </c>
      <c r="I556" s="37">
        <f ca="1">IFERROR(VLOOKUP($E556&amp;"-1",'PTE - Segment Emissions Calcs'!$I$8:$X$8919,18,FALSE),0)</f>
        <v>7.4803529411764707E-5</v>
      </c>
      <c r="J556" s="37">
        <f ca="1">IFERROR(VLOOKUP($E556&amp;"-2",'PTE - Segment Emissions Calcs'!$I$8:$X$8919,18,FALSE),0)</f>
        <v>7.4803529411764707E-5</v>
      </c>
      <c r="K556" s="37">
        <f t="shared" ca="1" si="25"/>
        <v>7.4803529411764707E-5</v>
      </c>
      <c r="L556" s="37">
        <f ca="1">IFERROR(VLOOKUP($E556&amp;"-1",'PTE - Segment Emissions Calcs'!$I$8:$Z$8919,20,FALSE),0)</f>
        <v>7.4803529411764707E-5</v>
      </c>
      <c r="M556" s="37">
        <f ca="1">IFERROR(VLOOKUP($E556&amp;"-2",'PTE - Segment Emissions Calcs'!$I$8:$Z$8919,20,FALSE),0)</f>
        <v>7.4803529411764707E-5</v>
      </c>
      <c r="N556" s="37">
        <f t="shared" ca="1" si="26"/>
        <v>7.4803529411764707E-5</v>
      </c>
      <c r="O556" s="38">
        <f t="array" aca="1" ref="O556" ca="1">IF($H556="TOTAL HAP",H556,MAX(IF('PTE - Segment Emissions Calcs'!$B$8:$B$8919=$B556,'PTE - Segment Emissions Calcs'!$V$8:$V$8919,)))</f>
        <v>1.7078431372549021E-5</v>
      </c>
      <c r="P556" s="38">
        <f t="array" aca="1" ref="P556" ca="1">IF($H556="TOTAL HAP",K556,MAX(IF('PTE - Segment Emissions Calcs'!$B$8:$B$8919=$B556,'PTE - Segment Emissions Calcs'!$X$8:$X$8919,)))</f>
        <v>7.4803529411764707E-5</v>
      </c>
      <c r="Q556" s="38">
        <f t="array" aca="1" ref="Q556" ca="1">IF($H556="TOTAL HAP",N556,MAX(IF('PTE - Segment Emissions Calcs'!$B$8:$B$8919=$B556,'PTE - Segment Emissions Calcs'!$Z$8:$Z$8919,)))</f>
        <v>7.4803529411764707E-5</v>
      </c>
      <c r="R556" s="39"/>
    </row>
    <row r="557" spans="1:18" x14ac:dyDescent="0.25">
      <c r="A557" s="40"/>
      <c r="B557" s="40"/>
      <c r="C557" s="34" t="s">
        <v>55</v>
      </c>
      <c r="D557" s="35"/>
      <c r="E557" s="35"/>
      <c r="F557" s="35">
        <f ca="1">IFERROR(VLOOKUP($E557&amp;"-1",'PTE - Segment Emissions Calcs'!$I$8:$V$8919,16,FALSE),0)</f>
        <v>1.1323E-5</v>
      </c>
      <c r="G557" s="35">
        <f ca="1">IFERROR(VLOOKUP($E557&amp;"-2",'PTE - Segment Emissions Calcs'!$I$8:$V$8919,16,FALSE),0)</f>
        <v>1.1323E-5</v>
      </c>
      <c r="H557" s="36">
        <f t="shared" ca="1" si="24"/>
        <v>1.1323E-5</v>
      </c>
      <c r="I557" s="37">
        <f ca="1">IFERROR(VLOOKUP($E557&amp;"-1",'PTE - Segment Emissions Calcs'!$I$8:$X$8919,18,FALSE),0)</f>
        <v>4.9594739999999997E-5</v>
      </c>
      <c r="J557" s="37">
        <f ca="1">IFERROR(VLOOKUP($E557&amp;"-2",'PTE - Segment Emissions Calcs'!$I$8:$X$8919,18,FALSE),0)</f>
        <v>4.9594739999999997E-5</v>
      </c>
      <c r="K557" s="37">
        <f t="shared" ca="1" si="25"/>
        <v>4.9594739999999997E-5</v>
      </c>
      <c r="L557" s="37">
        <f ca="1">IFERROR(VLOOKUP($E557&amp;"-1",'PTE - Segment Emissions Calcs'!$I$8:$Z$8919,20,FALSE),0)</f>
        <v>4.9594739999999997E-5</v>
      </c>
      <c r="M557" s="37">
        <f ca="1">IFERROR(VLOOKUP($E557&amp;"-2",'PTE - Segment Emissions Calcs'!$I$8:$Z$8919,20,FALSE),0)</f>
        <v>4.9594739999999997E-5</v>
      </c>
      <c r="N557" s="37">
        <f t="shared" ca="1" si="26"/>
        <v>4.9594739999999997E-5</v>
      </c>
      <c r="O557" s="38">
        <f t="array" aca="1" ref="O557" ca="1">IF($H557="TOTAL HAP",H557,MAX(IF('PTE - Segment Emissions Calcs'!$B$8:$B$8919=$B557,'PTE - Segment Emissions Calcs'!$V$8:$V$8919,)))</f>
        <v>1.1323E-5</v>
      </c>
      <c r="P557" s="38">
        <f t="array" aca="1" ref="P557" ca="1">IF($H557="TOTAL HAP",K557,MAX(IF('PTE - Segment Emissions Calcs'!$B$8:$B$8919=$B557,'PTE - Segment Emissions Calcs'!$X$8:$X$8919,)))</f>
        <v>4.9594739999999997E-5</v>
      </c>
      <c r="Q557" s="38">
        <f t="array" aca="1" ref="Q557" ca="1">IF($H557="TOTAL HAP",N557,MAX(IF('PTE - Segment Emissions Calcs'!$B$8:$B$8919=$B557,'PTE - Segment Emissions Calcs'!$Z$8:$Z$8919,)))</f>
        <v>4.9594739999999997E-5</v>
      </c>
      <c r="R557" s="39"/>
    </row>
    <row r="558" spans="1:18" x14ac:dyDescent="0.25">
      <c r="A558" s="40"/>
      <c r="B558" s="40"/>
      <c r="C558" s="34" t="s">
        <v>56</v>
      </c>
      <c r="D558" s="35"/>
      <c r="E558" s="35"/>
      <c r="F558" s="35">
        <f ca="1">IFERROR(VLOOKUP($E558&amp;"-1",'PTE - Segment Emissions Calcs'!$I$8:$V$8919,16,FALSE),0)</f>
        <v>9.3931372549019607E-5</v>
      </c>
      <c r="G558" s="35">
        <f ca="1">IFERROR(VLOOKUP($E558&amp;"-2",'PTE - Segment Emissions Calcs'!$I$8:$V$8919,16,FALSE),0)</f>
        <v>9.3931372549019607E-5</v>
      </c>
      <c r="H558" s="36">
        <f t="shared" ca="1" si="24"/>
        <v>9.3931372549019607E-5</v>
      </c>
      <c r="I558" s="37">
        <f ca="1">IFERROR(VLOOKUP($E558&amp;"-1",'PTE - Segment Emissions Calcs'!$I$8:$X$8919,18,FALSE),0)</f>
        <v>4.1141941176470588E-4</v>
      </c>
      <c r="J558" s="37">
        <f ca="1">IFERROR(VLOOKUP($E558&amp;"-2",'PTE - Segment Emissions Calcs'!$I$8:$X$8919,18,FALSE),0)</f>
        <v>4.1141941176470588E-4</v>
      </c>
      <c r="K558" s="37">
        <f t="shared" ca="1" si="25"/>
        <v>4.1141941176470588E-4</v>
      </c>
      <c r="L558" s="37">
        <f ca="1">IFERROR(VLOOKUP($E558&amp;"-1",'PTE - Segment Emissions Calcs'!$I$8:$Z$8919,20,FALSE),0)</f>
        <v>4.1141941176470588E-4</v>
      </c>
      <c r="M558" s="37">
        <f ca="1">IFERROR(VLOOKUP($E558&amp;"-2",'PTE - Segment Emissions Calcs'!$I$8:$Z$8919,20,FALSE),0)</f>
        <v>4.1141941176470588E-4</v>
      </c>
      <c r="N558" s="37">
        <f t="shared" ca="1" si="26"/>
        <v>4.1141941176470588E-4</v>
      </c>
      <c r="O558" s="38">
        <f t="array" aca="1" ref="O558" ca="1">IF($H558="TOTAL HAP",H558,MAX(IF('PTE - Segment Emissions Calcs'!$B$8:$B$8919=$B558,'PTE - Segment Emissions Calcs'!$V$8:$V$8919,)))</f>
        <v>9.3931372549019607E-5</v>
      </c>
      <c r="P558" s="38">
        <f t="array" aca="1" ref="P558" ca="1">IF($H558="TOTAL HAP",K558,MAX(IF('PTE - Segment Emissions Calcs'!$B$8:$B$8919=$B558,'PTE - Segment Emissions Calcs'!$X$8:$X$8919,)))</f>
        <v>4.1141941176470588E-4</v>
      </c>
      <c r="Q558" s="38">
        <f t="array" aca="1" ref="Q558" ca="1">IF($H558="TOTAL HAP",N558,MAX(IF('PTE - Segment Emissions Calcs'!$B$8:$B$8919=$B558,'PTE - Segment Emissions Calcs'!$Z$8:$Z$8919,)))</f>
        <v>4.1141941176470588E-4</v>
      </c>
      <c r="R558" s="39"/>
    </row>
    <row r="559" spans="1:18" x14ac:dyDescent="0.25">
      <c r="A559" s="40"/>
      <c r="B559" s="40"/>
      <c r="C559" s="34" t="s">
        <v>57</v>
      </c>
      <c r="D559" s="35"/>
      <c r="E559" s="35"/>
      <c r="F559" s="35">
        <f ca="1">IFERROR(VLOOKUP($E559&amp;"-1",'PTE - Segment Emissions Calcs'!$I$8:$V$8919,16,FALSE),0)</f>
        <v>1.1954901960784313E-4</v>
      </c>
      <c r="G559" s="35">
        <f ca="1">IFERROR(VLOOKUP($E559&amp;"-2",'PTE - Segment Emissions Calcs'!$I$8:$V$8919,16,FALSE),0)</f>
        <v>1.1954901960784313E-4</v>
      </c>
      <c r="H559" s="36">
        <f t="shared" ca="1" si="24"/>
        <v>1.1954901960784313E-4</v>
      </c>
      <c r="I559" s="37">
        <f ca="1">IFERROR(VLOOKUP($E559&amp;"-1",'PTE - Segment Emissions Calcs'!$I$8:$X$8919,18,FALSE),0)</f>
        <v>5.2362470588235288E-4</v>
      </c>
      <c r="J559" s="37">
        <f ca="1">IFERROR(VLOOKUP($E559&amp;"-2",'PTE - Segment Emissions Calcs'!$I$8:$X$8919,18,FALSE),0)</f>
        <v>5.2362470588235288E-4</v>
      </c>
      <c r="K559" s="37">
        <f t="shared" ca="1" si="25"/>
        <v>5.2362470588235288E-4</v>
      </c>
      <c r="L559" s="37">
        <f ca="1">IFERROR(VLOOKUP($E559&amp;"-1",'PTE - Segment Emissions Calcs'!$I$8:$Z$8919,20,FALSE),0)</f>
        <v>5.2362470588235288E-4</v>
      </c>
      <c r="M559" s="37">
        <f ca="1">IFERROR(VLOOKUP($E559&amp;"-2",'PTE - Segment Emissions Calcs'!$I$8:$Z$8919,20,FALSE),0)</f>
        <v>5.2362470588235288E-4</v>
      </c>
      <c r="N559" s="37">
        <f t="shared" ca="1" si="26"/>
        <v>5.2362470588235288E-4</v>
      </c>
      <c r="O559" s="38">
        <f t="array" aca="1" ref="O559" ca="1">IF($H559="TOTAL HAP",H559,MAX(IF('PTE - Segment Emissions Calcs'!$B$8:$B$8919=$B559,'PTE - Segment Emissions Calcs'!$V$8:$V$8919,)))</f>
        <v>1.1954901960784313E-4</v>
      </c>
      <c r="P559" s="38">
        <f t="array" aca="1" ref="P559" ca="1">IF($H559="TOTAL HAP",K559,MAX(IF('PTE - Segment Emissions Calcs'!$B$8:$B$8919=$B559,'PTE - Segment Emissions Calcs'!$X$8:$X$8919,)))</f>
        <v>5.2362470588235288E-4</v>
      </c>
      <c r="Q559" s="38">
        <f t="array" aca="1" ref="Q559" ca="1">IF($H559="TOTAL HAP",N559,MAX(IF('PTE - Segment Emissions Calcs'!$B$8:$B$8919=$B559,'PTE - Segment Emissions Calcs'!$Z$8:$Z$8919,)))</f>
        <v>5.2362470588235288E-4</v>
      </c>
      <c r="R559" s="39"/>
    </row>
    <row r="560" spans="1:18" x14ac:dyDescent="0.25">
      <c r="A560" s="40"/>
      <c r="B560" s="40"/>
      <c r="C560" s="34" t="s">
        <v>58</v>
      </c>
      <c r="D560" s="35"/>
      <c r="E560" s="35"/>
      <c r="F560" s="35">
        <f ca="1">IFERROR(VLOOKUP($E560&amp;"-1",'PTE - Segment Emissions Calcs'!$I$8:$V$8919,16,FALSE),0)</f>
        <v>7.1729411764705876E-6</v>
      </c>
      <c r="G560" s="35">
        <f ca="1">IFERROR(VLOOKUP($E560&amp;"-2",'PTE - Segment Emissions Calcs'!$I$8:$V$8919,16,FALSE),0)</f>
        <v>7.1729411764705876E-6</v>
      </c>
      <c r="H560" s="36">
        <f t="shared" ca="1" si="24"/>
        <v>7.1729411764705876E-6</v>
      </c>
      <c r="I560" s="37">
        <f ca="1">IFERROR(VLOOKUP($E560&amp;"-1",'PTE - Segment Emissions Calcs'!$I$8:$X$8919,18,FALSE),0)</f>
        <v>3.1417482352941173E-5</v>
      </c>
      <c r="J560" s="37">
        <f ca="1">IFERROR(VLOOKUP($E560&amp;"-2",'PTE - Segment Emissions Calcs'!$I$8:$X$8919,18,FALSE),0)</f>
        <v>3.1417482352941173E-5</v>
      </c>
      <c r="K560" s="37">
        <f t="shared" ca="1" si="25"/>
        <v>3.1417482352941173E-5</v>
      </c>
      <c r="L560" s="37">
        <f ca="1">IFERROR(VLOOKUP($E560&amp;"-1",'PTE - Segment Emissions Calcs'!$I$8:$Z$8919,20,FALSE),0)</f>
        <v>3.1417482352941173E-5</v>
      </c>
      <c r="M560" s="37">
        <f ca="1">IFERROR(VLOOKUP($E560&amp;"-2",'PTE - Segment Emissions Calcs'!$I$8:$Z$8919,20,FALSE),0)</f>
        <v>3.1417482352941173E-5</v>
      </c>
      <c r="N560" s="37">
        <f t="shared" ca="1" si="26"/>
        <v>3.1417482352941173E-5</v>
      </c>
      <c r="O560" s="38">
        <f t="array" aca="1" ref="O560" ca="1">IF($H560="TOTAL HAP",H560,MAX(IF('PTE - Segment Emissions Calcs'!$B$8:$B$8919=$B560,'PTE - Segment Emissions Calcs'!$V$8:$V$8919,)))</f>
        <v>7.1729411764705876E-6</v>
      </c>
      <c r="P560" s="38">
        <f t="array" aca="1" ref="P560" ca="1">IF($H560="TOTAL HAP",K560,MAX(IF('PTE - Segment Emissions Calcs'!$B$8:$B$8919=$B560,'PTE - Segment Emissions Calcs'!$X$8:$X$8919,)))</f>
        <v>3.1417482352941173E-5</v>
      </c>
      <c r="Q560" s="38">
        <f t="array" aca="1" ref="Q560" ca="1">IF($H560="TOTAL HAP",N560,MAX(IF('PTE - Segment Emissions Calcs'!$B$8:$B$8919=$B560,'PTE - Segment Emissions Calcs'!$Z$8:$Z$8919,)))</f>
        <v>3.1417482352941173E-5</v>
      </c>
      <c r="R560" s="39"/>
    </row>
    <row r="561" spans="1:18" x14ac:dyDescent="0.25">
      <c r="A561" s="40"/>
      <c r="B561" s="40"/>
      <c r="C561" s="34" t="s">
        <v>59</v>
      </c>
      <c r="D561" s="35"/>
      <c r="E561" s="35"/>
      <c r="F561" s="35">
        <f ca="1">IFERROR(VLOOKUP($E561&amp;"-1",'PTE - Segment Emissions Calcs'!$I$8:$V$8919,16,FALSE),0)</f>
        <v>3.2449019607843134E-5</v>
      </c>
      <c r="G561" s="35">
        <f ca="1">IFERROR(VLOOKUP($E561&amp;"-2",'PTE - Segment Emissions Calcs'!$I$8:$V$8919,16,FALSE),0)</f>
        <v>3.2449019607843134E-5</v>
      </c>
      <c r="H561" s="36">
        <f t="shared" ca="1" si="24"/>
        <v>3.2449019607843134E-5</v>
      </c>
      <c r="I561" s="37">
        <f ca="1">IFERROR(VLOOKUP($E561&amp;"-1",'PTE - Segment Emissions Calcs'!$I$8:$X$8919,18,FALSE),0)</f>
        <v>1.4212670588235294E-4</v>
      </c>
      <c r="J561" s="37">
        <f ca="1">IFERROR(VLOOKUP($E561&amp;"-2",'PTE - Segment Emissions Calcs'!$I$8:$X$8919,18,FALSE),0)</f>
        <v>1.4212670588235294E-4</v>
      </c>
      <c r="K561" s="37">
        <f t="shared" ca="1" si="25"/>
        <v>1.4212670588235294E-4</v>
      </c>
      <c r="L561" s="37">
        <f ca="1">IFERROR(VLOOKUP($E561&amp;"-1",'PTE - Segment Emissions Calcs'!$I$8:$Z$8919,20,FALSE),0)</f>
        <v>1.4212670588235294E-4</v>
      </c>
      <c r="M561" s="37">
        <f ca="1">IFERROR(VLOOKUP($E561&amp;"-2",'PTE - Segment Emissions Calcs'!$I$8:$Z$8919,20,FALSE),0)</f>
        <v>1.4212670588235294E-4</v>
      </c>
      <c r="N561" s="37">
        <f t="shared" ca="1" si="26"/>
        <v>1.4212670588235294E-4</v>
      </c>
      <c r="O561" s="38">
        <f t="array" aca="1" ref="O561" ca="1">IF($H561="TOTAL HAP",H561,MAX(IF('PTE - Segment Emissions Calcs'!$B$8:$B$8919=$B561,'PTE - Segment Emissions Calcs'!$V$8:$V$8919,)))</f>
        <v>3.2449019607843134E-5</v>
      </c>
      <c r="P561" s="38">
        <f t="array" aca="1" ref="P561" ca="1">IF($H561="TOTAL HAP",K561,MAX(IF('PTE - Segment Emissions Calcs'!$B$8:$B$8919=$B561,'PTE - Segment Emissions Calcs'!$X$8:$X$8919,)))</f>
        <v>1.4212670588235294E-4</v>
      </c>
      <c r="Q561" s="38">
        <f t="array" aca="1" ref="Q561" ca="1">IF($H561="TOTAL HAP",N561,MAX(IF('PTE - Segment Emissions Calcs'!$B$8:$B$8919=$B561,'PTE - Segment Emissions Calcs'!$Z$8:$Z$8919,)))</f>
        <v>1.4212670588235294E-4</v>
      </c>
      <c r="R561" s="39"/>
    </row>
    <row r="562" spans="1:18" x14ac:dyDescent="0.25">
      <c r="A562" s="40"/>
      <c r="B562" s="40"/>
      <c r="C562" s="34" t="s">
        <v>60</v>
      </c>
      <c r="D562" s="35"/>
      <c r="E562" s="35"/>
      <c r="F562" s="35">
        <f ca="1">IFERROR(VLOOKUP($E562&amp;"-1",'PTE - Segment Emissions Calcs'!$I$8:$V$8919,16,FALSE),0)</f>
        <v>2.2201960784313721E-5</v>
      </c>
      <c r="G562" s="35">
        <f ca="1">IFERROR(VLOOKUP($E562&amp;"-2",'PTE - Segment Emissions Calcs'!$I$8:$V$8919,16,FALSE),0)</f>
        <v>2.2201960784313721E-5</v>
      </c>
      <c r="H562" s="36">
        <f t="shared" ca="1" si="24"/>
        <v>2.2201960784313721E-5</v>
      </c>
      <c r="I562" s="37">
        <f ca="1">IFERROR(VLOOKUP($E562&amp;"-1",'PTE - Segment Emissions Calcs'!$I$8:$X$8919,18,FALSE),0)</f>
        <v>9.7244588235294099E-5</v>
      </c>
      <c r="J562" s="37">
        <f ca="1">IFERROR(VLOOKUP($E562&amp;"-2",'PTE - Segment Emissions Calcs'!$I$8:$X$8919,18,FALSE),0)</f>
        <v>9.7244588235294099E-5</v>
      </c>
      <c r="K562" s="37">
        <f t="shared" ca="1" si="25"/>
        <v>9.7244588235294099E-5</v>
      </c>
      <c r="L562" s="37">
        <f ca="1">IFERROR(VLOOKUP($E562&amp;"-1",'PTE - Segment Emissions Calcs'!$I$8:$Z$8919,20,FALSE),0)</f>
        <v>9.7244588235294099E-5</v>
      </c>
      <c r="M562" s="37">
        <f ca="1">IFERROR(VLOOKUP($E562&amp;"-2",'PTE - Segment Emissions Calcs'!$I$8:$Z$8919,20,FALSE),0)</f>
        <v>9.7244588235294099E-5</v>
      </c>
      <c r="N562" s="37">
        <f t="shared" ca="1" si="26"/>
        <v>9.7244588235294099E-5</v>
      </c>
      <c r="O562" s="38">
        <f t="array" aca="1" ref="O562" ca="1">IF($H562="TOTAL HAP",H562,MAX(IF('PTE - Segment Emissions Calcs'!$B$8:$B$8919=$B562,'PTE - Segment Emissions Calcs'!$V$8:$V$8919,)))</f>
        <v>2.2201960784313721E-5</v>
      </c>
      <c r="P562" s="38">
        <f t="array" aca="1" ref="P562" ca="1">IF($H562="TOTAL HAP",K562,MAX(IF('PTE - Segment Emissions Calcs'!$B$8:$B$8919=$B562,'PTE - Segment Emissions Calcs'!$X$8:$X$8919,)))</f>
        <v>9.7244588235294099E-5</v>
      </c>
      <c r="Q562" s="38">
        <f t="array" aca="1" ref="Q562" ca="1">IF($H562="TOTAL HAP",N562,MAX(IF('PTE - Segment Emissions Calcs'!$B$8:$B$8919=$B562,'PTE - Segment Emissions Calcs'!$Z$8:$Z$8919,)))</f>
        <v>9.7244588235294099E-5</v>
      </c>
      <c r="R562" s="39"/>
    </row>
    <row r="563" spans="1:18" x14ac:dyDescent="0.25">
      <c r="A563" s="40"/>
      <c r="B563" s="40"/>
      <c r="C563" s="34" t="s">
        <v>61</v>
      </c>
      <c r="D563" s="35"/>
      <c r="E563" s="35"/>
      <c r="F563" s="35">
        <f ca="1">IFERROR(VLOOKUP($E563&amp;"-1",'PTE - Segment Emissions Calcs'!$I$8:$V$8919,16,FALSE),0)</f>
        <v>1.7932352941176468E-4</v>
      </c>
      <c r="G563" s="35">
        <f ca="1">IFERROR(VLOOKUP($E563&amp;"-2",'PTE - Segment Emissions Calcs'!$I$8:$V$8919,16,FALSE),0)</f>
        <v>1.7932352941176468E-4</v>
      </c>
      <c r="H563" s="36">
        <f t="shared" ca="1" si="24"/>
        <v>1.7932352941176468E-4</v>
      </c>
      <c r="I563" s="37">
        <f ca="1">IFERROR(VLOOKUP($E563&amp;"-1",'PTE - Segment Emissions Calcs'!$I$8:$X$8919,18,FALSE),0)</f>
        <v>7.8543705882352932E-4</v>
      </c>
      <c r="J563" s="37">
        <f ca="1">IFERROR(VLOOKUP($E563&amp;"-2",'PTE - Segment Emissions Calcs'!$I$8:$X$8919,18,FALSE),0)</f>
        <v>7.8543705882352932E-4</v>
      </c>
      <c r="K563" s="37">
        <f t="shared" ca="1" si="25"/>
        <v>7.8543705882352932E-4</v>
      </c>
      <c r="L563" s="37">
        <f ca="1">IFERROR(VLOOKUP($E563&amp;"-1",'PTE - Segment Emissions Calcs'!$I$8:$Z$8919,20,FALSE),0)</f>
        <v>7.8543705882352932E-4</v>
      </c>
      <c r="M563" s="37">
        <f ca="1">IFERROR(VLOOKUP($E563&amp;"-2",'PTE - Segment Emissions Calcs'!$I$8:$Z$8919,20,FALSE),0)</f>
        <v>7.8543705882352932E-4</v>
      </c>
      <c r="N563" s="37">
        <f t="shared" ca="1" si="26"/>
        <v>7.8543705882352932E-4</v>
      </c>
      <c r="O563" s="38">
        <f t="array" aca="1" ref="O563" ca="1">IF($H563="TOTAL HAP",H563,MAX(IF('PTE - Segment Emissions Calcs'!$B$8:$B$8919=$B563,'PTE - Segment Emissions Calcs'!$V$8:$V$8919,)))</f>
        <v>1.7932352941176468E-4</v>
      </c>
      <c r="P563" s="38">
        <f t="array" aca="1" ref="P563" ca="1">IF($H563="TOTAL HAP",K563,MAX(IF('PTE - Segment Emissions Calcs'!$B$8:$B$8919=$B563,'PTE - Segment Emissions Calcs'!$X$8:$X$8919,)))</f>
        <v>7.8543705882352932E-4</v>
      </c>
      <c r="Q563" s="38">
        <f t="array" aca="1" ref="Q563" ca="1">IF($H563="TOTAL HAP",N563,MAX(IF('PTE - Segment Emissions Calcs'!$B$8:$B$8919=$B563,'PTE - Segment Emissions Calcs'!$Z$8:$Z$8919,)))</f>
        <v>7.8543705882352932E-4</v>
      </c>
      <c r="R563" s="39"/>
    </row>
    <row r="564" spans="1:18" x14ac:dyDescent="0.25">
      <c r="A564" s="40"/>
      <c r="B564" s="40"/>
      <c r="C564" s="34" t="s">
        <v>62</v>
      </c>
      <c r="D564" s="35"/>
      <c r="E564" s="35"/>
      <c r="F564" s="35">
        <f ca="1">IFERROR(VLOOKUP($E564&amp;"-1",'PTE - Segment Emissions Calcs'!$I$8:$V$8919,16,FALSE),0)</f>
        <v>7.6648000000000002E-5</v>
      </c>
      <c r="G564" s="35">
        <f ca="1">IFERROR(VLOOKUP($E564&amp;"-2",'PTE - Segment Emissions Calcs'!$I$8:$V$8919,16,FALSE),0)</f>
        <v>7.6648000000000002E-5</v>
      </c>
      <c r="H564" s="36">
        <f t="shared" ca="1" si="24"/>
        <v>7.6648000000000002E-5</v>
      </c>
      <c r="I564" s="37">
        <f ca="1">IFERROR(VLOOKUP($E564&amp;"-1",'PTE - Segment Emissions Calcs'!$I$8:$X$8919,18,FALSE),0)</f>
        <v>3.3571824E-4</v>
      </c>
      <c r="J564" s="37">
        <f ca="1">IFERROR(VLOOKUP($E564&amp;"-2",'PTE - Segment Emissions Calcs'!$I$8:$X$8919,18,FALSE),0)</f>
        <v>3.3571824E-4</v>
      </c>
      <c r="K564" s="37">
        <f t="shared" ca="1" si="25"/>
        <v>3.3571824E-4</v>
      </c>
      <c r="L564" s="37">
        <f ca="1">IFERROR(VLOOKUP($E564&amp;"-1",'PTE - Segment Emissions Calcs'!$I$8:$Z$8919,20,FALSE),0)</f>
        <v>3.3571824E-4</v>
      </c>
      <c r="M564" s="37">
        <f ca="1">IFERROR(VLOOKUP($E564&amp;"-2",'PTE - Segment Emissions Calcs'!$I$8:$Z$8919,20,FALSE),0)</f>
        <v>3.3571824E-4</v>
      </c>
      <c r="N564" s="37">
        <f t="shared" ca="1" si="26"/>
        <v>3.3571824E-4</v>
      </c>
      <c r="O564" s="38">
        <f t="array" aca="1" ref="O564" ca="1">IF($H564="TOTAL HAP",H564,MAX(IF('PTE - Segment Emissions Calcs'!$B$8:$B$8919=$B564,'PTE - Segment Emissions Calcs'!$V$8:$V$8919,)))</f>
        <v>7.6648000000000002E-5</v>
      </c>
      <c r="P564" s="38">
        <f t="array" aca="1" ref="P564" ca="1">IF($H564="TOTAL HAP",K564,MAX(IF('PTE - Segment Emissions Calcs'!$B$8:$B$8919=$B564,'PTE - Segment Emissions Calcs'!$X$8:$X$8919,)))</f>
        <v>3.3571824E-4</v>
      </c>
      <c r="Q564" s="38">
        <f t="array" aca="1" ref="Q564" ca="1">IF($H564="TOTAL HAP",N564,MAX(IF('PTE - Segment Emissions Calcs'!$B$8:$B$8919=$B564,'PTE - Segment Emissions Calcs'!$Z$8:$Z$8919,)))</f>
        <v>3.3571824E-4</v>
      </c>
      <c r="R564" s="39"/>
    </row>
    <row r="565" spans="1:18" x14ac:dyDescent="0.25">
      <c r="A565" s="40"/>
      <c r="B565" s="40"/>
      <c r="C565" s="34" t="s">
        <v>63</v>
      </c>
      <c r="D565" s="35"/>
      <c r="E565" s="35"/>
      <c r="F565" s="35">
        <f ca="1">IFERROR(VLOOKUP($E565&amp;"-1",'PTE - Segment Emissions Calcs'!$I$8:$V$8919,16,FALSE),0)</f>
        <v>1.0452E-3</v>
      </c>
      <c r="G565" s="35">
        <f ca="1">IFERROR(VLOOKUP($E565&amp;"-2",'PTE - Segment Emissions Calcs'!$I$8:$V$8919,16,FALSE),0)</f>
        <v>1.0452E-3</v>
      </c>
      <c r="H565" s="36">
        <f t="shared" ca="1" si="24"/>
        <v>1.0452E-3</v>
      </c>
      <c r="I565" s="37">
        <f ca="1">IFERROR(VLOOKUP($E565&amp;"-1",'PTE - Segment Emissions Calcs'!$I$8:$X$8919,18,FALSE),0)</f>
        <v>4.5779760000000001E-3</v>
      </c>
      <c r="J565" s="37">
        <f ca="1">IFERROR(VLOOKUP($E565&amp;"-2",'PTE - Segment Emissions Calcs'!$I$8:$X$8919,18,FALSE),0)</f>
        <v>4.5779760000000001E-3</v>
      </c>
      <c r="K565" s="37">
        <f t="shared" ca="1" si="25"/>
        <v>4.5779760000000001E-3</v>
      </c>
      <c r="L565" s="37">
        <f ca="1">IFERROR(VLOOKUP($E565&amp;"-1",'PTE - Segment Emissions Calcs'!$I$8:$Z$8919,20,FALSE),0)</f>
        <v>4.5779760000000001E-3</v>
      </c>
      <c r="M565" s="37">
        <f ca="1">IFERROR(VLOOKUP($E565&amp;"-2",'PTE - Segment Emissions Calcs'!$I$8:$Z$8919,20,FALSE),0)</f>
        <v>4.5779760000000001E-3</v>
      </c>
      <c r="N565" s="37">
        <f t="shared" ca="1" si="26"/>
        <v>4.5779760000000001E-3</v>
      </c>
      <c r="O565" s="38">
        <f t="array" aca="1" ref="O565" ca="1">IF($H565="TOTAL HAP",H565,MAX(IF('PTE - Segment Emissions Calcs'!$B$8:$B$8919=$B565,'PTE - Segment Emissions Calcs'!$V$8:$V$8919,)))</f>
        <v>1.0452E-3</v>
      </c>
      <c r="P565" s="38">
        <f t="array" aca="1" ref="P565" ca="1">IF($H565="TOTAL HAP",K565,MAX(IF('PTE - Segment Emissions Calcs'!$B$8:$B$8919=$B565,'PTE - Segment Emissions Calcs'!$X$8:$X$8919,)))</f>
        <v>4.5779760000000001E-3</v>
      </c>
      <c r="Q565" s="38">
        <f t="array" aca="1" ref="Q565" ca="1">IF($H565="TOTAL HAP",N565,MAX(IF('PTE - Segment Emissions Calcs'!$B$8:$B$8919=$B565,'PTE - Segment Emissions Calcs'!$Z$8:$Z$8919,)))</f>
        <v>4.5779760000000001E-3</v>
      </c>
      <c r="R565" s="39"/>
    </row>
    <row r="566" spans="1:18" x14ac:dyDescent="0.25">
      <c r="A566" s="40"/>
      <c r="B566" s="40"/>
      <c r="C566" s="34" t="s">
        <v>64</v>
      </c>
      <c r="D566" s="35"/>
      <c r="E566" s="35"/>
      <c r="F566" s="35">
        <f ca="1">IFERROR(VLOOKUP($E566&amp;"-1",'PTE - Segment Emissions Calcs'!$I$8:$V$8919,16,FALSE),0)</f>
        <v>1.4806999999999999E-3</v>
      </c>
      <c r="G566" s="35">
        <f ca="1">IFERROR(VLOOKUP($E566&amp;"-2",'PTE - Segment Emissions Calcs'!$I$8:$V$8919,16,FALSE),0)</f>
        <v>1.4806999999999999E-3</v>
      </c>
      <c r="H566" s="36">
        <f t="shared" ca="1" si="24"/>
        <v>1.4806999999999999E-3</v>
      </c>
      <c r="I566" s="37">
        <f ca="1">IFERROR(VLOOKUP($E566&amp;"-1",'PTE - Segment Emissions Calcs'!$I$8:$X$8919,18,FALSE),0)</f>
        <v>6.4854659999999996E-3</v>
      </c>
      <c r="J566" s="37">
        <f ca="1">IFERROR(VLOOKUP($E566&amp;"-2",'PTE - Segment Emissions Calcs'!$I$8:$X$8919,18,FALSE),0)</f>
        <v>6.4854659999999996E-3</v>
      </c>
      <c r="K566" s="37">
        <f t="shared" ca="1" si="25"/>
        <v>6.4854659999999996E-3</v>
      </c>
      <c r="L566" s="37">
        <f ca="1">IFERROR(VLOOKUP($E566&amp;"-1",'PTE - Segment Emissions Calcs'!$I$8:$Z$8919,20,FALSE),0)</f>
        <v>6.4854659999999996E-3</v>
      </c>
      <c r="M566" s="37">
        <f ca="1">IFERROR(VLOOKUP($E566&amp;"-2",'PTE - Segment Emissions Calcs'!$I$8:$Z$8919,20,FALSE),0)</f>
        <v>6.4854659999999996E-3</v>
      </c>
      <c r="N566" s="37">
        <f t="shared" ca="1" si="26"/>
        <v>6.4854659999999996E-3</v>
      </c>
      <c r="O566" s="38">
        <f t="array" aca="1" ref="O566" ca="1">IF($H566="TOTAL HAP",H566,MAX(IF('PTE - Segment Emissions Calcs'!$B$8:$B$8919=$B566,'PTE - Segment Emissions Calcs'!$V$8:$V$8919,)))</f>
        <v>1.4806999999999999E-3</v>
      </c>
      <c r="P566" s="38">
        <f t="array" aca="1" ref="P566" ca="1">IF($H566="TOTAL HAP",K566,MAX(IF('PTE - Segment Emissions Calcs'!$B$8:$B$8919=$B566,'PTE - Segment Emissions Calcs'!$X$8:$X$8919,)))</f>
        <v>6.4854659999999996E-3</v>
      </c>
      <c r="Q566" s="38">
        <f t="array" aca="1" ref="Q566" ca="1">IF($H566="TOTAL HAP",N566,MAX(IF('PTE - Segment Emissions Calcs'!$B$8:$B$8919=$B566,'PTE - Segment Emissions Calcs'!$Z$8:$Z$8919,)))</f>
        <v>6.4854659999999996E-3</v>
      </c>
      <c r="R566" s="39"/>
    </row>
    <row r="567" spans="1:18" x14ac:dyDescent="0.25">
      <c r="A567" s="40"/>
      <c r="B567" s="40"/>
      <c r="C567" s="34" t="s">
        <v>65</v>
      </c>
      <c r="D567" s="35"/>
      <c r="E567" s="35"/>
      <c r="F567" s="35">
        <f ca="1">IFERROR(VLOOKUP($E567&amp;"-1",'PTE - Segment Emissions Calcs'!$I$8:$V$8919,16,FALSE),0)</f>
        <v>4.5291999999999999E-5</v>
      </c>
      <c r="G567" s="35">
        <f ca="1">IFERROR(VLOOKUP($E567&amp;"-2",'PTE - Segment Emissions Calcs'!$I$8:$V$8919,16,FALSE),0)</f>
        <v>4.5291999999999999E-5</v>
      </c>
      <c r="H567" s="36">
        <f t="shared" ca="1" si="24"/>
        <v>4.5291999999999999E-5</v>
      </c>
      <c r="I567" s="37">
        <f ca="1">IFERROR(VLOOKUP($E567&amp;"-1",'PTE - Segment Emissions Calcs'!$I$8:$X$8919,18,FALSE),0)</f>
        <v>1.9837895999999999E-4</v>
      </c>
      <c r="J567" s="37">
        <f ca="1">IFERROR(VLOOKUP($E567&amp;"-2",'PTE - Segment Emissions Calcs'!$I$8:$X$8919,18,FALSE),0)</f>
        <v>1.9837895999999999E-4</v>
      </c>
      <c r="K567" s="37">
        <f t="shared" ca="1" si="25"/>
        <v>1.9837895999999999E-4</v>
      </c>
      <c r="L567" s="37">
        <f ca="1">IFERROR(VLOOKUP($E567&amp;"-1",'PTE - Segment Emissions Calcs'!$I$8:$Z$8919,20,FALSE),0)</f>
        <v>1.9837895999999999E-4</v>
      </c>
      <c r="M567" s="37">
        <f ca="1">IFERROR(VLOOKUP($E567&amp;"-2",'PTE - Segment Emissions Calcs'!$I$8:$Z$8919,20,FALSE),0)</f>
        <v>1.9837895999999999E-4</v>
      </c>
      <c r="N567" s="37">
        <f t="shared" ca="1" si="26"/>
        <v>1.9837895999999999E-4</v>
      </c>
      <c r="O567" s="38">
        <f t="array" aca="1" ref="O567" ca="1">IF($H567="TOTAL HAP",H567,MAX(IF('PTE - Segment Emissions Calcs'!$B$8:$B$8919=$B567,'PTE - Segment Emissions Calcs'!$V$8:$V$8919,)))</f>
        <v>4.5291999999999999E-5</v>
      </c>
      <c r="P567" s="38">
        <f t="array" aca="1" ref="P567" ca="1">IF($H567="TOTAL HAP",K567,MAX(IF('PTE - Segment Emissions Calcs'!$B$8:$B$8919=$B567,'PTE - Segment Emissions Calcs'!$X$8:$X$8919,)))</f>
        <v>1.9837895999999999E-4</v>
      </c>
      <c r="Q567" s="38">
        <f t="array" aca="1" ref="Q567" ca="1">IF($H567="TOTAL HAP",N567,MAX(IF('PTE - Segment Emissions Calcs'!$B$8:$B$8919=$B567,'PTE - Segment Emissions Calcs'!$Z$8:$Z$8919,)))</f>
        <v>1.9837895999999999E-4</v>
      </c>
      <c r="R567" s="39"/>
    </row>
    <row r="568" spans="1:18" x14ac:dyDescent="0.25">
      <c r="A568" s="40"/>
      <c r="B568" s="40"/>
      <c r="C568" s="34" t="s">
        <v>66</v>
      </c>
      <c r="D568" s="35"/>
      <c r="E568" s="35"/>
      <c r="F568" s="35">
        <f ca="1">IFERROR(VLOOKUP($E568&amp;"-1",'PTE - Segment Emissions Calcs'!$I$8:$V$8919,16,FALSE),0)</f>
        <v>1.3935999999999998E-3</v>
      </c>
      <c r="G568" s="35">
        <f ca="1">IFERROR(VLOOKUP($E568&amp;"-2",'PTE - Segment Emissions Calcs'!$I$8:$V$8919,16,FALSE),0)</f>
        <v>1.3935999999999998E-3</v>
      </c>
      <c r="H568" s="36">
        <f t="shared" ca="1" si="24"/>
        <v>1.3935999999999998E-3</v>
      </c>
      <c r="I568" s="37">
        <f ca="1">IFERROR(VLOOKUP($E568&amp;"-1",'PTE - Segment Emissions Calcs'!$I$8:$X$8919,18,FALSE),0)</f>
        <v>6.1039679999999995E-3</v>
      </c>
      <c r="J568" s="37">
        <f ca="1">IFERROR(VLOOKUP($E568&amp;"-2",'PTE - Segment Emissions Calcs'!$I$8:$X$8919,18,FALSE),0)</f>
        <v>6.1039679999999995E-3</v>
      </c>
      <c r="K568" s="37">
        <f t="shared" ca="1" si="25"/>
        <v>6.1039679999999995E-3</v>
      </c>
      <c r="L568" s="37">
        <f ca="1">IFERROR(VLOOKUP($E568&amp;"-1",'PTE - Segment Emissions Calcs'!$I$8:$Z$8919,20,FALSE),0)</f>
        <v>6.1039679999999995E-3</v>
      </c>
      <c r="M568" s="37">
        <f ca="1">IFERROR(VLOOKUP($E568&amp;"-2",'PTE - Segment Emissions Calcs'!$I$8:$Z$8919,20,FALSE),0)</f>
        <v>6.1039679999999995E-3</v>
      </c>
      <c r="N568" s="37">
        <f t="shared" ca="1" si="26"/>
        <v>6.1039679999999995E-3</v>
      </c>
      <c r="O568" s="38">
        <f t="array" aca="1" ref="O568" ca="1">IF($H568="TOTAL HAP",H568,MAX(IF('PTE - Segment Emissions Calcs'!$B$8:$B$8919=$B568,'PTE - Segment Emissions Calcs'!$V$8:$V$8919,)))</f>
        <v>1.3935999999999998E-3</v>
      </c>
      <c r="P568" s="38">
        <f t="array" aca="1" ref="P568" ca="1">IF($H568="TOTAL HAP",K568,MAX(IF('PTE - Segment Emissions Calcs'!$B$8:$B$8919=$B568,'PTE - Segment Emissions Calcs'!$X$8:$X$8919,)))</f>
        <v>6.1039679999999995E-3</v>
      </c>
      <c r="Q568" s="38">
        <f t="array" aca="1" ref="Q568" ca="1">IF($H568="TOTAL HAP",N568,MAX(IF('PTE - Segment Emissions Calcs'!$B$8:$B$8919=$B568,'PTE - Segment Emissions Calcs'!$Z$8:$Z$8919,)))</f>
        <v>6.1039679999999995E-3</v>
      </c>
      <c r="R568" s="39"/>
    </row>
    <row r="569" spans="1:18" x14ac:dyDescent="0.25">
      <c r="A569" s="40"/>
      <c r="B569" s="40"/>
      <c r="C569" s="34" t="s">
        <v>67</v>
      </c>
      <c r="D569" s="35"/>
      <c r="E569" s="35"/>
      <c r="F569" s="35">
        <f ca="1">IFERROR(VLOOKUP($E569&amp;"-1",'PTE - Segment Emissions Calcs'!$I$8:$V$8919,16,FALSE),0)</f>
        <v>3.4839999999999996E-4</v>
      </c>
      <c r="G569" s="35">
        <f ca="1">IFERROR(VLOOKUP($E569&amp;"-2",'PTE - Segment Emissions Calcs'!$I$8:$V$8919,16,FALSE),0)</f>
        <v>3.4839999999999996E-4</v>
      </c>
      <c r="H569" s="36">
        <f t="shared" ca="1" si="24"/>
        <v>3.4839999999999996E-4</v>
      </c>
      <c r="I569" s="37">
        <f ca="1">IFERROR(VLOOKUP($E569&amp;"-1",'PTE - Segment Emissions Calcs'!$I$8:$X$8919,18,FALSE),0)</f>
        <v>1.5259919999999999E-3</v>
      </c>
      <c r="J569" s="37">
        <f ca="1">IFERROR(VLOOKUP($E569&amp;"-2",'PTE - Segment Emissions Calcs'!$I$8:$X$8919,18,FALSE),0)</f>
        <v>1.5259919999999999E-3</v>
      </c>
      <c r="K569" s="37">
        <f t="shared" ca="1" si="25"/>
        <v>1.5259919999999999E-3</v>
      </c>
      <c r="L569" s="37">
        <f ca="1">IFERROR(VLOOKUP($E569&amp;"-1",'PTE - Segment Emissions Calcs'!$I$8:$Z$8919,20,FALSE),0)</f>
        <v>1.5259919999999999E-3</v>
      </c>
      <c r="M569" s="37">
        <f ca="1">IFERROR(VLOOKUP($E569&amp;"-2",'PTE - Segment Emissions Calcs'!$I$8:$Z$8919,20,FALSE),0)</f>
        <v>1.5259919999999999E-3</v>
      </c>
      <c r="N569" s="37">
        <f t="shared" ca="1" si="26"/>
        <v>1.5259919999999999E-3</v>
      </c>
      <c r="O569" s="38">
        <f t="array" aca="1" ref="O569" ca="1">IF($H569="TOTAL HAP",H569,MAX(IF('PTE - Segment Emissions Calcs'!$B$8:$B$8919=$B569,'PTE - Segment Emissions Calcs'!$V$8:$V$8919,)))</f>
        <v>3.4839999999999996E-4</v>
      </c>
      <c r="P569" s="38">
        <f t="array" aca="1" ref="P569" ca="1">IF($H569="TOTAL HAP",K569,MAX(IF('PTE - Segment Emissions Calcs'!$B$8:$B$8919=$B569,'PTE - Segment Emissions Calcs'!$X$8:$X$8919,)))</f>
        <v>1.5259919999999999E-3</v>
      </c>
      <c r="Q569" s="38">
        <f t="array" aca="1" ref="Q569" ca="1">IF($H569="TOTAL HAP",N569,MAX(IF('PTE - Segment Emissions Calcs'!$B$8:$B$8919=$B569,'PTE - Segment Emissions Calcs'!$Z$8:$Z$8919,)))</f>
        <v>1.5259919999999999E-3</v>
      </c>
      <c r="R569" s="39"/>
    </row>
    <row r="570" spans="1:18" x14ac:dyDescent="0.25">
      <c r="A570" s="40"/>
      <c r="B570" s="40"/>
      <c r="C570" s="34" t="s">
        <v>68</v>
      </c>
      <c r="D570" s="35"/>
      <c r="E570" s="35"/>
      <c r="F570" s="35">
        <f ca="1">IFERROR(VLOOKUP($E570&amp;"-1",'PTE - Segment Emissions Calcs'!$I$8:$V$8919,16,FALSE),0)</f>
        <v>5.5744E-5</v>
      </c>
      <c r="G570" s="35">
        <f ca="1">IFERROR(VLOOKUP($E570&amp;"-2",'PTE - Segment Emissions Calcs'!$I$8:$V$8919,16,FALSE),0)</f>
        <v>5.5744E-5</v>
      </c>
      <c r="H570" s="36">
        <f t="shared" ca="1" si="24"/>
        <v>5.5744E-5</v>
      </c>
      <c r="I570" s="37">
        <f ca="1">IFERROR(VLOOKUP($E570&amp;"-1",'PTE - Segment Emissions Calcs'!$I$8:$X$8919,18,FALSE),0)</f>
        <v>2.4415872000000001E-4</v>
      </c>
      <c r="J570" s="37">
        <f ca="1">IFERROR(VLOOKUP($E570&amp;"-2",'PTE - Segment Emissions Calcs'!$I$8:$X$8919,18,FALSE),0)</f>
        <v>2.4415872000000001E-4</v>
      </c>
      <c r="K570" s="37">
        <f t="shared" ca="1" si="25"/>
        <v>2.4415872000000001E-4</v>
      </c>
      <c r="L570" s="37">
        <f ca="1">IFERROR(VLOOKUP($E570&amp;"-1",'PTE - Segment Emissions Calcs'!$I$8:$Z$8919,20,FALSE),0)</f>
        <v>2.4415872000000001E-4</v>
      </c>
      <c r="M570" s="37">
        <f ca="1">IFERROR(VLOOKUP($E570&amp;"-2",'PTE - Segment Emissions Calcs'!$I$8:$Z$8919,20,FALSE),0)</f>
        <v>2.4415872000000001E-4</v>
      </c>
      <c r="N570" s="37">
        <f t="shared" ca="1" si="26"/>
        <v>2.4415872000000001E-4</v>
      </c>
      <c r="O570" s="38">
        <f t="array" aca="1" ref="O570" ca="1">IF($H570="TOTAL HAP",H570,MAX(IF('PTE - Segment Emissions Calcs'!$B$8:$B$8919=$B570,'PTE - Segment Emissions Calcs'!$V$8:$V$8919,)))</f>
        <v>5.5744E-5</v>
      </c>
      <c r="P570" s="38">
        <f t="array" aca="1" ref="P570" ca="1">IF($H570="TOTAL HAP",K570,MAX(IF('PTE - Segment Emissions Calcs'!$B$8:$B$8919=$B570,'PTE - Segment Emissions Calcs'!$X$8:$X$8919,)))</f>
        <v>2.4415872000000001E-4</v>
      </c>
      <c r="Q570" s="38">
        <f t="array" aca="1" ref="Q570" ca="1">IF($H570="TOTAL HAP",N570,MAX(IF('PTE - Segment Emissions Calcs'!$B$8:$B$8919=$B570,'PTE - Segment Emissions Calcs'!$Z$8:$Z$8919,)))</f>
        <v>2.4415872000000001E-4</v>
      </c>
      <c r="R570" s="39"/>
    </row>
    <row r="571" spans="1:18" x14ac:dyDescent="0.25">
      <c r="A571" s="40"/>
      <c r="B571" s="40"/>
      <c r="C571" s="34" t="s">
        <v>69</v>
      </c>
      <c r="D571" s="35"/>
      <c r="E571" s="35"/>
      <c r="F571" s="35">
        <f ca="1">IFERROR(VLOOKUP($E571&amp;"-1",'PTE - Segment Emissions Calcs'!$I$8:$V$8919,16,FALSE),0)</f>
        <v>2.1774999999999997E-3</v>
      </c>
      <c r="G571" s="35">
        <f ca="1">IFERROR(VLOOKUP($E571&amp;"-2",'PTE - Segment Emissions Calcs'!$I$8:$V$8919,16,FALSE),0)</f>
        <v>2.1774999999999997E-3</v>
      </c>
      <c r="H571" s="36">
        <f t="shared" ca="1" si="24"/>
        <v>2.1774999999999997E-3</v>
      </c>
      <c r="I571" s="37">
        <f ca="1">IFERROR(VLOOKUP($E571&amp;"-1",'PTE - Segment Emissions Calcs'!$I$8:$X$8919,18,FALSE),0)</f>
        <v>9.5374499999999994E-3</v>
      </c>
      <c r="J571" s="37">
        <f ca="1">IFERROR(VLOOKUP($E571&amp;"-2",'PTE - Segment Emissions Calcs'!$I$8:$X$8919,18,FALSE),0)</f>
        <v>9.5374499999999994E-3</v>
      </c>
      <c r="K571" s="37">
        <f t="shared" ca="1" si="25"/>
        <v>9.5374499999999994E-3</v>
      </c>
      <c r="L571" s="37">
        <f ca="1">IFERROR(VLOOKUP($E571&amp;"-1",'PTE - Segment Emissions Calcs'!$I$8:$Z$8919,20,FALSE),0)</f>
        <v>9.5374499999999994E-3</v>
      </c>
      <c r="M571" s="37">
        <f ca="1">IFERROR(VLOOKUP($E571&amp;"-2",'PTE - Segment Emissions Calcs'!$I$8:$Z$8919,20,FALSE),0)</f>
        <v>9.5374499999999994E-3</v>
      </c>
      <c r="N571" s="37">
        <f t="shared" ca="1" si="26"/>
        <v>9.5374499999999994E-3</v>
      </c>
      <c r="O571" s="38">
        <f t="array" aca="1" ref="O571" ca="1">IF($H571="TOTAL HAP",H571,MAX(IF('PTE - Segment Emissions Calcs'!$B$8:$B$8919=$B571,'PTE - Segment Emissions Calcs'!$V$8:$V$8919,)))</f>
        <v>2.1774999999999997E-3</v>
      </c>
      <c r="P571" s="38">
        <f t="array" aca="1" ref="P571" ca="1">IF($H571="TOTAL HAP",K571,MAX(IF('PTE - Segment Emissions Calcs'!$B$8:$B$8919=$B571,'PTE - Segment Emissions Calcs'!$X$8:$X$8919,)))</f>
        <v>9.5374499999999994E-3</v>
      </c>
      <c r="Q571" s="38">
        <f t="array" aca="1" ref="Q571" ca="1">IF($H571="TOTAL HAP",N571,MAX(IF('PTE - Segment Emissions Calcs'!$B$8:$B$8919=$B571,'PTE - Segment Emissions Calcs'!$Z$8:$Z$8919,)))</f>
        <v>9.5374499999999994E-3</v>
      </c>
      <c r="R571" s="39"/>
    </row>
    <row r="572" spans="1:18" ht="15.75" thickBot="1" x14ac:dyDescent="0.3">
      <c r="A572" s="42"/>
      <c r="B572" s="42"/>
      <c r="C572" s="43" t="s">
        <v>70</v>
      </c>
      <c r="D572" s="44"/>
      <c r="E572" s="44"/>
      <c r="F572" s="44">
        <f ca="1">IFERROR(VLOOKUP($E572&amp;"-1",'PTE - Segment Emissions Calcs'!$I$8:$V$8919,16,FALSE),0)</f>
        <v>7.6416160294117641E-5</v>
      </c>
      <c r="G572" s="44">
        <f ca="1">IFERROR(VLOOKUP($E572&amp;"-2",'PTE - Segment Emissions Calcs'!$I$8:$V$8919,16,FALSE),0)</f>
        <v>7.6416160294117641E-5</v>
      </c>
      <c r="H572" s="45">
        <f t="shared" ca="1" si="24"/>
        <v>7.6416160294117641E-5</v>
      </c>
      <c r="I572" s="46">
        <f ca="1">IFERROR(VLOOKUP($E572&amp;"-1",'PTE - Segment Emissions Calcs'!$I$8:$X$8919,18,FALSE),0)</f>
        <v>3.347027820882353E-4</v>
      </c>
      <c r="J572" s="46">
        <f ca="1">IFERROR(VLOOKUP($E572&amp;"-2",'PTE - Segment Emissions Calcs'!$I$8:$X$8919,18,FALSE),0)</f>
        <v>3.347027820882353E-4</v>
      </c>
      <c r="K572" s="46">
        <f t="shared" ca="1" si="25"/>
        <v>3.347027820882353E-4</v>
      </c>
      <c r="L572" s="46">
        <f ca="1">IFERROR(VLOOKUP($E572&amp;"-1",'PTE - Segment Emissions Calcs'!$I$8:$Z$8919,20,FALSE),0)</f>
        <v>3.347027820882353E-4</v>
      </c>
      <c r="M572" s="46">
        <f ca="1">IFERROR(VLOOKUP($E572&amp;"-2",'PTE - Segment Emissions Calcs'!$I$8:$Z$8919,20,FALSE),0)</f>
        <v>3.347027820882353E-4</v>
      </c>
      <c r="N572" s="46">
        <f t="shared" ca="1" si="26"/>
        <v>3.347027820882353E-4</v>
      </c>
      <c r="O572" s="47">
        <f t="array" aca="1" ref="O572" ca="1">IF($H572="TOTAL HAP",H572,MAX(IF('PTE - Segment Emissions Calcs'!$B$8:$B$8919=$B572,'PTE - Segment Emissions Calcs'!$V$8:$V$8919,)))</f>
        <v>7.6416160294117641E-5</v>
      </c>
      <c r="P572" s="47">
        <f t="array" aca="1" ref="P572" ca="1">IF($H572="TOTAL HAP",K572,MAX(IF('PTE - Segment Emissions Calcs'!$B$8:$B$8919=$B572,'PTE - Segment Emissions Calcs'!$X$8:$X$8919,)))</f>
        <v>3.347027820882353E-4</v>
      </c>
      <c r="Q572" s="47">
        <f t="array" aca="1" ref="Q572" ca="1">IF($H572="TOTAL HAP",N572,MAX(IF('PTE - Segment Emissions Calcs'!$B$8:$B$8919=$B572,'PTE - Segment Emissions Calcs'!$Z$8:$Z$8919,)))</f>
        <v>3.347027820882353E-4</v>
      </c>
      <c r="R572" s="48"/>
    </row>
    <row r="573" spans="1:18" ht="15.75" thickTop="1" x14ac:dyDescent="0.25">
      <c r="A573" s="25" t="str">
        <f ca="1">VLOOKUP(#REF!,'PTE - Segment Emissions Calcs'!$C$8:$J$8919,8,FALSE)</f>
        <v>EQUI 011</v>
      </c>
      <c r="B573" s="25" t="str">
        <f ca="1">VLOOKUP(A573,'PTE - Segment Emissions Calcs'!$J$8:$O$8919,4,FALSE)</f>
        <v>Platformer Interheater No. 2 5-3-B-8</v>
      </c>
      <c r="C573" s="26" t="s">
        <v>17</v>
      </c>
      <c r="D573" s="50"/>
      <c r="E573" s="27"/>
      <c r="F573" s="27">
        <f ca="1">IFERROR(VLOOKUP($E573&amp;"-1",'PTE - Segment Emissions Calcs'!$I$8:$V$8919,16,FALSE),0)</f>
        <v>3.9035294117647057</v>
      </c>
      <c r="G573" s="27">
        <f ca="1">IFERROR(VLOOKUP($E573&amp;"-2",'PTE - Segment Emissions Calcs'!$I$8:$V$8919,16,FALSE),0)</f>
        <v>3.9035294117647057</v>
      </c>
      <c r="H573" s="28">
        <f t="shared" ca="1" si="24"/>
        <v>3.9035294117647057</v>
      </c>
      <c r="I573" s="29">
        <f ca="1">IFERROR(VLOOKUP($E573&amp;"-1",'PTE - Segment Emissions Calcs'!$I$8:$X$8919,18,FALSE),0)</f>
        <v>17.097458823529411</v>
      </c>
      <c r="J573" s="29">
        <f ca="1">IFERROR(VLOOKUP($E573&amp;"-2",'PTE - Segment Emissions Calcs'!$I$8:$X$8919,18,FALSE),0)</f>
        <v>17.097458823529411</v>
      </c>
      <c r="K573" s="29">
        <f t="shared" ca="1" si="25"/>
        <v>17.097458823529411</v>
      </c>
      <c r="L573" s="29">
        <f ca="1">IFERROR(VLOOKUP($E573&amp;"-1",'PTE - Segment Emissions Calcs'!$I$8:$Z$8919,20,FALSE),0)</f>
        <v>17.097458823529411</v>
      </c>
      <c r="M573" s="29">
        <f ca="1">IFERROR(VLOOKUP($E573&amp;"-2",'PTE - Segment Emissions Calcs'!$I$8:$Z$8919,20,FALSE),0)</f>
        <v>17.097458823529411</v>
      </c>
      <c r="N573" s="29">
        <f t="shared" ca="1" si="26"/>
        <v>17.097458823529411</v>
      </c>
      <c r="O573" s="30">
        <f t="array" aca="1" ref="O573" ca="1">IF($H573="TOTAL HAP",H573,MAX(IF('PTE - Segment Emissions Calcs'!$B$8:$B$8919=$B573,'PTE - Segment Emissions Calcs'!$V$8:$V$8919,)))</f>
        <v>3.9035294117647057</v>
      </c>
      <c r="P573" s="30">
        <f t="array" aca="1" ref="P573" ca="1">IF($H573="TOTAL HAP",K573,MAX(IF('PTE - Segment Emissions Calcs'!$B$8:$B$8919=$B573,'PTE - Segment Emissions Calcs'!$X$8:$X$8919,)))</f>
        <v>17.097458823529411</v>
      </c>
      <c r="Q573" s="30">
        <f t="array" aca="1" ref="Q573" ca="1">IF($H573="TOTAL HAP",N573,MAX(IF('PTE - Segment Emissions Calcs'!$B$8:$B$8919=$B573,'PTE - Segment Emissions Calcs'!$Z$8:$Z$8919,)))</f>
        <v>17.097458823529411</v>
      </c>
      <c r="R573" s="31"/>
    </row>
    <row r="574" spans="1:18" x14ac:dyDescent="0.25">
      <c r="A574" s="32"/>
      <c r="B574" s="33"/>
      <c r="C574" s="34" t="s">
        <v>18</v>
      </c>
      <c r="D574" s="35"/>
      <c r="E574" s="35"/>
      <c r="F574" s="35">
        <f ca="1">IFERROR(VLOOKUP($E574&amp;"-1",'PTE - Segment Emissions Calcs'!$I$8:$V$8919,16,FALSE),0)</f>
        <v>1.7775000000000001E-4</v>
      </c>
      <c r="G574" s="35">
        <f ca="1">IFERROR(VLOOKUP($E574&amp;"-2",'PTE - Segment Emissions Calcs'!$I$8:$V$8919,16,FALSE),0)</f>
        <v>1.7775000000000001E-4</v>
      </c>
      <c r="H574" s="36">
        <f t="shared" ca="1" si="24"/>
        <v>1.7775000000000001E-4</v>
      </c>
      <c r="I574" s="37">
        <f ca="1">IFERROR(VLOOKUP($E574&amp;"-1",'PTE - Segment Emissions Calcs'!$I$8:$X$8919,18,FALSE),0)</f>
        <v>7.7854500000000006E-4</v>
      </c>
      <c r="J574" s="37">
        <f ca="1">IFERROR(VLOOKUP($E574&amp;"-2",'PTE - Segment Emissions Calcs'!$I$8:$X$8919,18,FALSE),0)</f>
        <v>7.7854500000000006E-4</v>
      </c>
      <c r="K574" s="37">
        <f t="shared" ca="1" si="25"/>
        <v>7.7854500000000006E-4</v>
      </c>
      <c r="L574" s="37">
        <f ca="1">IFERROR(VLOOKUP($E574&amp;"-1",'PTE - Segment Emissions Calcs'!$I$8:$Z$8919,20,FALSE),0)</f>
        <v>7.7854500000000006E-4</v>
      </c>
      <c r="M574" s="37">
        <f ca="1">IFERROR(VLOOKUP($E574&amp;"-2",'PTE - Segment Emissions Calcs'!$I$8:$Z$8919,20,FALSE),0)</f>
        <v>7.7854500000000006E-4</v>
      </c>
      <c r="N574" s="37">
        <f t="shared" ca="1" si="26"/>
        <v>7.7854500000000006E-4</v>
      </c>
      <c r="O574" s="38">
        <f t="array" aca="1" ref="O574" ca="1">IF($H574="TOTAL HAP",H574,MAX(IF('PTE - Segment Emissions Calcs'!$B$8:$B$8919=$B574,'PTE - Segment Emissions Calcs'!$V$8:$V$8919,)))</f>
        <v>1.7775000000000001E-4</v>
      </c>
      <c r="P574" s="38">
        <f t="array" aca="1" ref="P574" ca="1">IF($H574="TOTAL HAP",K574,MAX(IF('PTE - Segment Emissions Calcs'!$B$8:$B$8919=$B574,'PTE - Segment Emissions Calcs'!$X$8:$X$8919,)))</f>
        <v>7.7854500000000006E-4</v>
      </c>
      <c r="Q574" s="38">
        <f t="array" aca="1" ref="Q574" ca="1">IF($H574="TOTAL HAP",N574,MAX(IF('PTE - Segment Emissions Calcs'!$B$8:$B$8919=$B574,'PTE - Segment Emissions Calcs'!$Z$8:$Z$8919,)))</f>
        <v>7.7854500000000006E-4</v>
      </c>
      <c r="R574" s="39"/>
    </row>
    <row r="575" spans="1:18" x14ac:dyDescent="0.25">
      <c r="A575" s="32"/>
      <c r="B575" s="33"/>
      <c r="C575" s="34" t="s">
        <v>19</v>
      </c>
      <c r="D575" s="35"/>
      <c r="E575" s="35"/>
      <c r="F575" s="35">
        <f ca="1">IFERROR(VLOOKUP($E575&amp;"-1",'PTE - Segment Emissions Calcs'!$I$8:$V$8919,16,FALSE),0)</f>
        <v>2.7728999999999999</v>
      </c>
      <c r="G575" s="35">
        <f ca="1">IFERROR(VLOOKUP($E575&amp;"-2",'PTE - Segment Emissions Calcs'!$I$8:$V$8919,16,FALSE),0)</f>
        <v>2.7728999999999999</v>
      </c>
      <c r="H575" s="36">
        <f t="shared" ca="1" si="24"/>
        <v>2.7728999999999999</v>
      </c>
      <c r="I575" s="37">
        <f ca="1">IFERROR(VLOOKUP($E575&amp;"-1",'PTE - Segment Emissions Calcs'!$I$8:$X$8919,18,FALSE),0)</f>
        <v>12.145301999999999</v>
      </c>
      <c r="J575" s="37">
        <f ca="1">IFERROR(VLOOKUP($E575&amp;"-2",'PTE - Segment Emissions Calcs'!$I$8:$X$8919,18,FALSE),0)</f>
        <v>12.145301999999999</v>
      </c>
      <c r="K575" s="37">
        <f t="shared" ca="1" si="25"/>
        <v>12.145301999999999</v>
      </c>
      <c r="L575" s="37">
        <f ca="1">IFERROR(VLOOKUP($E575&amp;"-1",'PTE - Segment Emissions Calcs'!$I$8:$Z$8919,20,FALSE),0)</f>
        <v>0</v>
      </c>
      <c r="M575" s="37">
        <f ca="1">IFERROR(VLOOKUP($E575&amp;"-2",'PTE - Segment Emissions Calcs'!$I$8:$Z$8919,20,FALSE),0)</f>
        <v>0</v>
      </c>
      <c r="N575" s="37">
        <f t="shared" ca="1" si="26"/>
        <v>0</v>
      </c>
      <c r="O575" s="38">
        <f t="array" aca="1" ref="O575" ca="1">IF($H575="TOTAL HAP",H575,MAX(IF('PTE - Segment Emissions Calcs'!$B$8:$B$8919=$B575,'PTE - Segment Emissions Calcs'!$V$8:$V$8919,)))</f>
        <v>2.7728999999999999</v>
      </c>
      <c r="P575" s="38">
        <f t="array" aca="1" ref="P575" ca="1">IF($H575="TOTAL HAP",K575,MAX(IF('PTE - Segment Emissions Calcs'!$B$8:$B$8919=$B575,'PTE - Segment Emissions Calcs'!$X$8:$X$8919,)))</f>
        <v>12.145301999999999</v>
      </c>
      <c r="Q575" s="52">
        <f t="array" aca="1" ref="Q575" ca="1">IF($H575="TOTAL HAP",N575,MAX(IF('PTE - Segment Emissions Calcs'!$B$8:$B$8919=$B575,'PTE - Segment Emissions Calcs'!$Z$8:$Z$8919,)))</f>
        <v>0</v>
      </c>
      <c r="R575" s="39"/>
    </row>
    <row r="576" spans="1:18" x14ac:dyDescent="0.25">
      <c r="A576" s="40"/>
      <c r="B576" s="40"/>
      <c r="C576" s="34" t="s">
        <v>20</v>
      </c>
      <c r="D576" s="35"/>
      <c r="E576" s="35"/>
      <c r="F576" s="35">
        <f ca="1">IFERROR(VLOOKUP($E576&amp;"-1",'PTE - Segment Emissions Calcs'!$I$8:$V$8919,16,FALSE),0)</f>
        <v>0.22752000000000003</v>
      </c>
      <c r="G576" s="35">
        <f ca="1">IFERROR(VLOOKUP($E576&amp;"-2",'PTE - Segment Emissions Calcs'!$I$8:$V$8919,16,FALSE),0)</f>
        <v>0.22752000000000003</v>
      </c>
      <c r="H576" s="36">
        <f t="shared" ca="1" si="24"/>
        <v>0.22752000000000003</v>
      </c>
      <c r="I576" s="37">
        <f ca="1">IFERROR(VLOOKUP($E576&amp;"-1",'PTE - Segment Emissions Calcs'!$I$8:$X$8919,18,FALSE),0)</f>
        <v>0.99653760000000013</v>
      </c>
      <c r="J576" s="37">
        <f ca="1">IFERROR(VLOOKUP($E576&amp;"-2",'PTE - Segment Emissions Calcs'!$I$8:$X$8919,18,FALSE),0)</f>
        <v>0.99653760000000013</v>
      </c>
      <c r="K576" s="37">
        <f t="shared" ca="1" si="25"/>
        <v>0.99653760000000013</v>
      </c>
      <c r="L576" s="37">
        <f ca="1">IFERROR(VLOOKUP($E576&amp;"-1",'PTE - Segment Emissions Calcs'!$I$8:$Z$8919,20,FALSE),0)</f>
        <v>0.99653760000000013</v>
      </c>
      <c r="M576" s="37">
        <f ca="1">IFERROR(VLOOKUP($E576&amp;"-2",'PTE - Segment Emissions Calcs'!$I$8:$Z$8919,20,FALSE),0)</f>
        <v>0.99653760000000013</v>
      </c>
      <c r="N576" s="37">
        <f t="shared" ca="1" si="26"/>
        <v>0.99653760000000013</v>
      </c>
      <c r="O576" s="38">
        <f t="array" aca="1" ref="O576" ca="1">IF($H576="TOTAL HAP",H576,MAX(IF('PTE - Segment Emissions Calcs'!$B$8:$B$8919=$B576,'PTE - Segment Emissions Calcs'!$V$8:$V$8919,)))</f>
        <v>0.22752000000000003</v>
      </c>
      <c r="P576" s="38">
        <f t="array" aca="1" ref="P576" ca="1">IF($H576="TOTAL HAP",K576,MAX(IF('PTE - Segment Emissions Calcs'!$B$8:$B$8919=$B576,'PTE - Segment Emissions Calcs'!$X$8:$X$8919,)))</f>
        <v>0.99653760000000013</v>
      </c>
      <c r="Q576" s="38">
        <f t="array" aca="1" ref="Q576" ca="1">IF($H576="TOTAL HAP",N576,MAX(IF('PTE - Segment Emissions Calcs'!$B$8:$B$8919=$B576,'PTE - Segment Emissions Calcs'!$Z$8:$Z$8919,)))</f>
        <v>0.99653760000000013</v>
      </c>
      <c r="R576" s="39"/>
    </row>
    <row r="577" spans="1:18" x14ac:dyDescent="0.25">
      <c r="A577" s="40"/>
      <c r="B577" s="40"/>
      <c r="C577" s="34" t="s">
        <v>21</v>
      </c>
      <c r="D577" s="35"/>
      <c r="E577" s="35"/>
      <c r="F577" s="35">
        <f ca="1">IFERROR(VLOOKUP($E577&amp;"-1",'PTE - Segment Emissions Calcs'!$I$8:$V$8919,16,FALSE),0)</f>
        <v>0.22752000000000003</v>
      </c>
      <c r="G577" s="35">
        <f ca="1">IFERROR(VLOOKUP($E577&amp;"-2",'PTE - Segment Emissions Calcs'!$I$8:$V$8919,16,FALSE),0)</f>
        <v>0.22752000000000003</v>
      </c>
      <c r="H577" s="36">
        <f t="shared" ca="1" si="24"/>
        <v>0.22752000000000003</v>
      </c>
      <c r="I577" s="37">
        <f ca="1">IFERROR(VLOOKUP($E577&amp;"-1",'PTE - Segment Emissions Calcs'!$I$8:$X$8919,18,FALSE),0)</f>
        <v>0.99653760000000013</v>
      </c>
      <c r="J577" s="37">
        <f ca="1">IFERROR(VLOOKUP($E577&amp;"-2",'PTE - Segment Emissions Calcs'!$I$8:$X$8919,18,FALSE),0)</f>
        <v>0.99653760000000013</v>
      </c>
      <c r="K577" s="37">
        <f t="shared" ca="1" si="25"/>
        <v>0.99653760000000013</v>
      </c>
      <c r="L577" s="37">
        <f ca="1">IFERROR(VLOOKUP($E577&amp;"-1",'PTE - Segment Emissions Calcs'!$I$8:$Z$8919,20,FALSE),0)</f>
        <v>0.99653760000000013</v>
      </c>
      <c r="M577" s="37">
        <f ca="1">IFERROR(VLOOKUP($E577&amp;"-2",'PTE - Segment Emissions Calcs'!$I$8:$Z$8919,20,FALSE),0)</f>
        <v>0.99653760000000013</v>
      </c>
      <c r="N577" s="37">
        <f t="shared" ca="1" si="26"/>
        <v>0.99653760000000013</v>
      </c>
      <c r="O577" s="38">
        <f t="array" aca="1" ref="O577" ca="1">IF($H577="TOTAL HAP",H577,MAX(IF('PTE - Segment Emissions Calcs'!$B$8:$B$8919=$B577,'PTE - Segment Emissions Calcs'!$V$8:$V$8919,)))</f>
        <v>0.22752000000000003</v>
      </c>
      <c r="P577" s="38">
        <f t="array" aca="1" ref="P577" ca="1">IF($H577="TOTAL HAP",K577,MAX(IF('PTE - Segment Emissions Calcs'!$B$8:$B$8919=$B577,'PTE - Segment Emissions Calcs'!$X$8:$X$8919,)))</f>
        <v>0.99653760000000013</v>
      </c>
      <c r="Q577" s="38">
        <f t="array" aca="1" ref="Q577" ca="1">IF($H577="TOTAL HAP",N577,MAX(IF('PTE - Segment Emissions Calcs'!$B$8:$B$8919=$B577,'PTE - Segment Emissions Calcs'!$Z$8:$Z$8919,)))</f>
        <v>0.99653760000000013</v>
      </c>
      <c r="R577" s="39"/>
    </row>
    <row r="578" spans="1:18" x14ac:dyDescent="0.25">
      <c r="A578" s="40"/>
      <c r="B578" s="40"/>
      <c r="C578" s="34" t="s">
        <v>22</v>
      </c>
      <c r="D578" s="35"/>
      <c r="E578" s="35"/>
      <c r="F578" s="35">
        <f ca="1">IFERROR(VLOOKUP($E578&amp;"-1",'PTE - Segment Emissions Calcs'!$I$8:$V$8919,16,FALSE),0)</f>
        <v>0.22752000000000003</v>
      </c>
      <c r="G578" s="35">
        <f ca="1">IFERROR(VLOOKUP($E578&amp;"-2",'PTE - Segment Emissions Calcs'!$I$8:$V$8919,16,FALSE),0)</f>
        <v>0.22752000000000003</v>
      </c>
      <c r="H578" s="36">
        <f t="shared" ca="1" si="24"/>
        <v>0.22752000000000003</v>
      </c>
      <c r="I578" s="37">
        <f ca="1">IFERROR(VLOOKUP($E578&amp;"-1",'PTE - Segment Emissions Calcs'!$I$8:$X$8919,18,FALSE),0)</f>
        <v>0.99653760000000013</v>
      </c>
      <c r="J578" s="37">
        <f ca="1">IFERROR(VLOOKUP($E578&amp;"-2",'PTE - Segment Emissions Calcs'!$I$8:$X$8919,18,FALSE),0)</f>
        <v>0.99653760000000013</v>
      </c>
      <c r="K578" s="37">
        <f t="shared" ca="1" si="25"/>
        <v>0.99653760000000013</v>
      </c>
      <c r="L578" s="37">
        <f ca="1">IFERROR(VLOOKUP($E578&amp;"-1",'PTE - Segment Emissions Calcs'!$I$8:$Z$8919,20,FALSE),0)</f>
        <v>0.99653760000000013</v>
      </c>
      <c r="M578" s="37">
        <f ca="1">IFERROR(VLOOKUP($E578&amp;"-2",'PTE - Segment Emissions Calcs'!$I$8:$Z$8919,20,FALSE),0)</f>
        <v>0.99653760000000013</v>
      </c>
      <c r="N578" s="37">
        <f t="shared" ca="1" si="26"/>
        <v>0.99653760000000013</v>
      </c>
      <c r="O578" s="38">
        <f t="array" aca="1" ref="O578" ca="1">IF($H578="TOTAL HAP",H578,MAX(IF('PTE - Segment Emissions Calcs'!$B$8:$B$8919=$B578,'PTE - Segment Emissions Calcs'!$V$8:$V$8919,)))</f>
        <v>0.22752000000000003</v>
      </c>
      <c r="P578" s="38">
        <f t="array" aca="1" ref="P578" ca="1">IF($H578="TOTAL HAP",K578,MAX(IF('PTE - Segment Emissions Calcs'!$B$8:$B$8919=$B578,'PTE - Segment Emissions Calcs'!$X$8:$X$8919,)))</f>
        <v>0.99653760000000013</v>
      </c>
      <c r="Q578" s="38">
        <f t="array" aca="1" ref="Q578" ca="1">IF($H578="TOTAL HAP",N578,MAX(IF('PTE - Segment Emissions Calcs'!$B$8:$B$8919=$B578,'PTE - Segment Emissions Calcs'!$Z$8:$Z$8919,)))</f>
        <v>0.99653760000000013</v>
      </c>
      <c r="R578" s="39"/>
    </row>
    <row r="579" spans="1:18" x14ac:dyDescent="0.25">
      <c r="A579" s="40"/>
      <c r="B579" s="40"/>
      <c r="C579" s="34" t="s">
        <v>23</v>
      </c>
      <c r="D579" s="35"/>
      <c r="E579" s="35"/>
      <c r="F579" s="35">
        <f ca="1">IFERROR(VLOOKUP($E579&amp;"-1",'PTE - Segment Emissions Calcs'!$I$8:$V$8919,16,FALSE),0)</f>
        <v>1.08</v>
      </c>
      <c r="G579" s="35">
        <f ca="1">IFERROR(VLOOKUP($E579&amp;"-2",'PTE - Segment Emissions Calcs'!$I$8:$V$8919,16,FALSE),0)</f>
        <v>1.08</v>
      </c>
      <c r="H579" s="36">
        <f t="shared" ca="1" si="24"/>
        <v>1.08</v>
      </c>
      <c r="I579" s="37">
        <f ca="1">IFERROR(VLOOKUP($E579&amp;"-1",'PTE - Segment Emissions Calcs'!$I$8:$X$8919,18,FALSE),0)</f>
        <v>4.7304000000000004</v>
      </c>
      <c r="J579" s="37">
        <f ca="1">IFERROR(VLOOKUP($E579&amp;"-2",'PTE - Segment Emissions Calcs'!$I$8:$X$8919,18,FALSE),0)</f>
        <v>4.7304000000000004</v>
      </c>
      <c r="K579" s="37">
        <f t="shared" ca="1" si="25"/>
        <v>4.7304000000000004</v>
      </c>
      <c r="L579" s="37">
        <f ca="1">IFERROR(VLOOKUP($E579&amp;"-1",'PTE - Segment Emissions Calcs'!$I$8:$Z$8919,20,FALSE),0)</f>
        <v>4.7304000000000004</v>
      </c>
      <c r="M579" s="37">
        <f ca="1">IFERROR(VLOOKUP($E579&amp;"-2",'PTE - Segment Emissions Calcs'!$I$8:$Z$8919,20,FALSE),0)</f>
        <v>4.7304000000000004</v>
      </c>
      <c r="N579" s="37">
        <f t="shared" ca="1" si="26"/>
        <v>4.7304000000000004</v>
      </c>
      <c r="O579" s="38">
        <f t="array" aca="1" ref="O579" ca="1">IF($H579="TOTAL HAP",H579,MAX(IF('PTE - Segment Emissions Calcs'!$B$8:$B$8919=$B579,'PTE - Segment Emissions Calcs'!$V$8:$V$8919,)))</f>
        <v>1.08</v>
      </c>
      <c r="P579" s="38">
        <f t="array" aca="1" ref="P579" ca="1">IF($H579="TOTAL HAP",K579,MAX(IF('PTE - Segment Emissions Calcs'!$B$8:$B$8919=$B579,'PTE - Segment Emissions Calcs'!$X$8:$X$8919,)))</f>
        <v>4.7304000000000004</v>
      </c>
      <c r="Q579" s="38">
        <f t="array" aca="1" ref="Q579" ca="1">IF($H579="TOTAL HAP",N579,MAX(IF('PTE - Segment Emissions Calcs'!$B$8:$B$8919=$B579,'PTE - Segment Emissions Calcs'!$Z$8:$Z$8919,)))</f>
        <v>4.7304000000000004</v>
      </c>
      <c r="R579" s="39"/>
    </row>
    <row r="580" spans="1:18" x14ac:dyDescent="0.25">
      <c r="A580" s="40"/>
      <c r="B580" s="40"/>
      <c r="C580" s="34" t="s">
        <v>24</v>
      </c>
      <c r="D580" s="35"/>
      <c r="E580" s="35"/>
      <c r="F580" s="35">
        <f ca="1">IFERROR(VLOOKUP($E580&amp;"-1",'PTE - Segment Emissions Calcs'!$I$8:$V$8919,16,FALSE),0)</f>
        <v>0.25558823529411762</v>
      </c>
      <c r="G580" s="35">
        <f ca="1">IFERROR(VLOOKUP($E580&amp;"-2",'PTE - Segment Emissions Calcs'!$I$8:$V$8919,16,FALSE),0)</f>
        <v>0.25558823529411762</v>
      </c>
      <c r="H580" s="36">
        <f t="shared" ca="1" si="24"/>
        <v>0.25558823529411762</v>
      </c>
      <c r="I580" s="37">
        <f ca="1">IFERROR(VLOOKUP($E580&amp;"-1",'PTE - Segment Emissions Calcs'!$I$8:$X$8919,18,FALSE),0)</f>
        <v>1.1194764705882352</v>
      </c>
      <c r="J580" s="37">
        <f ca="1">IFERROR(VLOOKUP($E580&amp;"-2",'PTE - Segment Emissions Calcs'!$I$8:$X$8919,18,FALSE),0)</f>
        <v>1.1194764705882352</v>
      </c>
      <c r="K580" s="37">
        <f t="shared" ca="1" si="25"/>
        <v>1.1194764705882352</v>
      </c>
      <c r="L580" s="37">
        <f ca="1">IFERROR(VLOOKUP($E580&amp;"-1",'PTE - Segment Emissions Calcs'!$I$8:$Z$8919,20,FALSE),0)</f>
        <v>1.1194764705882352</v>
      </c>
      <c r="M580" s="37">
        <f ca="1">IFERROR(VLOOKUP($E580&amp;"-2",'PTE - Segment Emissions Calcs'!$I$8:$Z$8919,20,FALSE),0)</f>
        <v>1.1194764705882352</v>
      </c>
      <c r="N580" s="37">
        <f t="shared" ca="1" si="26"/>
        <v>1.1194764705882352</v>
      </c>
      <c r="O580" s="38">
        <f t="array" aca="1" ref="O580" ca="1">IF($H580="TOTAL HAP",H580,MAX(IF('PTE - Segment Emissions Calcs'!$B$8:$B$8919=$B580,'PTE - Segment Emissions Calcs'!$V$8:$V$8919,)))</f>
        <v>0.25558823529411762</v>
      </c>
      <c r="P580" s="38">
        <f t="array" aca="1" ref="P580" ca="1">IF($H580="TOTAL HAP",K580,MAX(IF('PTE - Segment Emissions Calcs'!$B$8:$B$8919=$B580,'PTE - Segment Emissions Calcs'!$X$8:$X$8919,)))</f>
        <v>1.1194764705882352</v>
      </c>
      <c r="Q580" s="38">
        <f t="array" aca="1" ref="Q580" ca="1">IF($H580="TOTAL HAP",N580,MAX(IF('PTE - Segment Emissions Calcs'!$B$8:$B$8919=$B580,'PTE - Segment Emissions Calcs'!$Z$8:$Z$8919,)))</f>
        <v>1.1194764705882352</v>
      </c>
      <c r="R580" s="39"/>
    </row>
    <row r="581" spans="1:18" x14ac:dyDescent="0.25">
      <c r="A581" s="40"/>
      <c r="B581" s="40"/>
      <c r="C581" s="34" t="s">
        <v>25</v>
      </c>
      <c r="D581" s="35"/>
      <c r="E581" s="35"/>
      <c r="F581" s="35">
        <f ca="1">IFERROR(VLOOKUP($E581&amp;"-1",'PTE - Segment Emissions Calcs'!$I$8:$V$8919,16,FALSE),0)</f>
        <v>5528.9256000000005</v>
      </c>
      <c r="G581" s="35">
        <f ca="1">IFERROR(VLOOKUP($E581&amp;"-2",'PTE - Segment Emissions Calcs'!$I$8:$V$8919,16,FALSE),0)</f>
        <v>6152.52</v>
      </c>
      <c r="H581" s="36">
        <f t="shared" ca="1" si="24"/>
        <v>6152.52</v>
      </c>
      <c r="I581" s="37">
        <f ca="1">IFERROR(VLOOKUP($E581&amp;"-1",'PTE - Segment Emissions Calcs'!$I$8:$X$8919,18,FALSE),0)</f>
        <v>24216.694128000003</v>
      </c>
      <c r="J581" s="37">
        <f ca="1">IFERROR(VLOOKUP($E581&amp;"-2",'PTE - Segment Emissions Calcs'!$I$8:$X$8919,18,FALSE),0)</f>
        <v>26948.037600000003</v>
      </c>
      <c r="K581" s="37">
        <f t="shared" ca="1" si="25"/>
        <v>26948.037600000003</v>
      </c>
      <c r="L581" s="37">
        <f ca="1">IFERROR(VLOOKUP($E581&amp;"-1",'PTE - Segment Emissions Calcs'!$I$8:$Z$8919,20,FALSE),0)</f>
        <v>24216.694128000003</v>
      </c>
      <c r="M581" s="37">
        <f ca="1">IFERROR(VLOOKUP($E581&amp;"-2",'PTE - Segment Emissions Calcs'!$I$8:$Z$8919,20,FALSE),0)</f>
        <v>26948.037600000003</v>
      </c>
      <c r="N581" s="37">
        <f t="shared" ca="1" si="26"/>
        <v>26948.037600000003</v>
      </c>
      <c r="O581" s="38">
        <f t="array" aca="1" ref="O581" ca="1">IF($H581="TOTAL HAP",H581,MAX(IF('PTE - Segment Emissions Calcs'!$B$8:$B$8919=$B581,'PTE - Segment Emissions Calcs'!$V$8:$V$8919,)))</f>
        <v>6152.52</v>
      </c>
      <c r="P581" s="38">
        <f t="array" aca="1" ref="P581" ca="1">IF($H581="TOTAL HAP",K581,MAX(IF('PTE - Segment Emissions Calcs'!$B$8:$B$8919=$B581,'PTE - Segment Emissions Calcs'!$X$8:$X$8919,)))</f>
        <v>26948.037600000003</v>
      </c>
      <c r="Q581" s="38">
        <f t="array" aca="1" ref="Q581" ca="1">IF($H581="TOTAL HAP",N581,MAX(IF('PTE - Segment Emissions Calcs'!$B$8:$B$8919=$B581,'PTE - Segment Emissions Calcs'!$Z$8:$Z$8919,)))</f>
        <v>26948.037600000003</v>
      </c>
      <c r="R581" s="39"/>
    </row>
    <row r="582" spans="1:18" x14ac:dyDescent="0.25">
      <c r="A582" s="40"/>
      <c r="B582" s="40"/>
      <c r="C582" s="34" t="s">
        <v>26</v>
      </c>
      <c r="D582" s="35"/>
      <c r="E582" s="35"/>
      <c r="F582" s="35">
        <f ca="1">IFERROR(VLOOKUP($E582&amp;"-1",'PTE - Segment Emissions Calcs'!$I$8:$V$8919,16,FALSE),0)</f>
        <v>0.10428</v>
      </c>
      <c r="G582" s="35">
        <f ca="1">IFERROR(VLOOKUP($E582&amp;"-2",'PTE - Segment Emissions Calcs'!$I$8:$V$8919,16,FALSE),0)</f>
        <v>0.31596840000000004</v>
      </c>
      <c r="H582" s="36">
        <f t="shared" ca="1" si="24"/>
        <v>0.31596840000000004</v>
      </c>
      <c r="I582" s="37">
        <f ca="1">IFERROR(VLOOKUP($E582&amp;"-1",'PTE - Segment Emissions Calcs'!$I$8:$X$8919,18,FALSE),0)</f>
        <v>0.4567464</v>
      </c>
      <c r="J582" s="37">
        <f ca="1">IFERROR(VLOOKUP($E582&amp;"-2",'PTE - Segment Emissions Calcs'!$I$8:$X$8919,18,FALSE),0)</f>
        <v>1.3839415920000002</v>
      </c>
      <c r="K582" s="37">
        <f t="shared" ca="1" si="25"/>
        <v>1.3839415920000002</v>
      </c>
      <c r="L582" s="37">
        <f ca="1">IFERROR(VLOOKUP($E582&amp;"-1",'PTE - Segment Emissions Calcs'!$I$8:$Z$8919,20,FALSE),0)</f>
        <v>0.4567464</v>
      </c>
      <c r="M582" s="37">
        <f ca="1">IFERROR(VLOOKUP($E582&amp;"-2",'PTE - Segment Emissions Calcs'!$I$8:$Z$8919,20,FALSE),0)</f>
        <v>1.3839415920000002</v>
      </c>
      <c r="N582" s="37">
        <f t="shared" ca="1" si="26"/>
        <v>1.3839415920000002</v>
      </c>
      <c r="O582" s="38">
        <f t="array" aca="1" ref="O582" ca="1">IF($H582="TOTAL HAP",H582,MAX(IF('PTE - Segment Emissions Calcs'!$B$8:$B$8919=$B582,'PTE - Segment Emissions Calcs'!$V$8:$V$8919,)))</f>
        <v>0.31596840000000004</v>
      </c>
      <c r="P582" s="38">
        <f t="array" aca="1" ref="P582" ca="1">IF($H582="TOTAL HAP",K582,MAX(IF('PTE - Segment Emissions Calcs'!$B$8:$B$8919=$B582,'PTE - Segment Emissions Calcs'!$X$8:$X$8919,)))</f>
        <v>1.3839415920000002</v>
      </c>
      <c r="Q582" s="38">
        <f t="array" aca="1" ref="Q582" ca="1">IF($H582="TOTAL HAP",N582,MAX(IF('PTE - Segment Emissions Calcs'!$B$8:$B$8919=$B582,'PTE - Segment Emissions Calcs'!$Z$8:$Z$8919,)))</f>
        <v>1.3839415920000002</v>
      </c>
      <c r="R582" s="39"/>
    </row>
    <row r="583" spans="1:18" x14ac:dyDescent="0.25">
      <c r="A583" s="40"/>
      <c r="B583" s="40"/>
      <c r="C583" s="34" t="s">
        <v>27</v>
      </c>
      <c r="D583" s="35"/>
      <c r="E583" s="35"/>
      <c r="F583" s="35">
        <f ca="1">IFERROR(VLOOKUP($E583&amp;"-1",'PTE - Segment Emissions Calcs'!$I$8:$V$8919,16,FALSE),0)</f>
        <v>1.0428000000000002E-2</v>
      </c>
      <c r="G583" s="35">
        <f ca="1">IFERROR(VLOOKUP($E583&amp;"-2",'PTE - Segment Emissions Calcs'!$I$8:$V$8919,16,FALSE),0)</f>
        <v>2.8629600000000002E-2</v>
      </c>
      <c r="H583" s="36">
        <f t="shared" ref="H583:H646" ca="1" si="27">MAX(F583:G583)</f>
        <v>2.8629600000000002E-2</v>
      </c>
      <c r="I583" s="37">
        <f ca="1">IFERROR(VLOOKUP($E583&amp;"-1",'PTE - Segment Emissions Calcs'!$I$8:$X$8919,18,FALSE),0)</f>
        <v>4.5674640000000002E-2</v>
      </c>
      <c r="J583" s="37">
        <f ca="1">IFERROR(VLOOKUP($E583&amp;"-2",'PTE - Segment Emissions Calcs'!$I$8:$X$8919,18,FALSE),0)</f>
        <v>0.125397648</v>
      </c>
      <c r="K583" s="37">
        <f t="shared" ref="K583:K646" ca="1" si="28">MAX(I583:J583)</f>
        <v>0.125397648</v>
      </c>
      <c r="L583" s="37">
        <f ca="1">IFERROR(VLOOKUP($E583&amp;"-1",'PTE - Segment Emissions Calcs'!$I$8:$Z$8919,20,FALSE),0)</f>
        <v>4.5674640000000002E-2</v>
      </c>
      <c r="M583" s="37">
        <f ca="1">IFERROR(VLOOKUP($E583&amp;"-2",'PTE - Segment Emissions Calcs'!$I$8:$Z$8919,20,FALSE),0)</f>
        <v>0.125397648</v>
      </c>
      <c r="N583" s="37">
        <f t="shared" ref="N583:N646" ca="1" si="29">MAX(L583:M583)</f>
        <v>0.125397648</v>
      </c>
      <c r="O583" s="38">
        <f t="array" aca="1" ref="O583" ca="1">IF($H583="TOTAL HAP",H583,MAX(IF('PTE - Segment Emissions Calcs'!$B$8:$B$8919=$B583,'PTE - Segment Emissions Calcs'!$V$8:$V$8919,)))</f>
        <v>2.8629600000000002E-2</v>
      </c>
      <c r="P583" s="38">
        <f t="array" aca="1" ref="P583" ca="1">IF($H583="TOTAL HAP",K583,MAX(IF('PTE - Segment Emissions Calcs'!$B$8:$B$8919=$B583,'PTE - Segment Emissions Calcs'!$X$8:$X$8919,)))</f>
        <v>0.125397648</v>
      </c>
      <c r="Q583" s="38">
        <f t="array" aca="1" ref="Q583" ca="1">IF($H583="TOTAL HAP",N583,MAX(IF('PTE - Segment Emissions Calcs'!$B$8:$B$8919=$B583,'PTE - Segment Emissions Calcs'!$Z$8:$Z$8919,)))</f>
        <v>0.125397648</v>
      </c>
      <c r="R583" s="39"/>
    </row>
    <row r="584" spans="1:18" x14ac:dyDescent="0.25">
      <c r="A584" s="40"/>
      <c r="B584" s="40"/>
      <c r="C584" s="34" t="s">
        <v>28</v>
      </c>
      <c r="D584" s="35"/>
      <c r="E584" s="35"/>
      <c r="F584" s="35">
        <f ca="1">IFERROR(VLOOKUP($E584&amp;"-1",'PTE - Segment Emissions Calcs'!$I$8:$V$8919,16,FALSE),0)</f>
        <v>5534.6401440000009</v>
      </c>
      <c r="G584" s="35">
        <f ca="1">IFERROR(VLOOKUP($E584&amp;"-2",'PTE - Segment Emissions Calcs'!$I$8:$V$8919,16,FALSE),0)</f>
        <v>6168.9508308000004</v>
      </c>
      <c r="H584" s="36">
        <f t="shared" ca="1" si="27"/>
        <v>6168.9508308000004</v>
      </c>
      <c r="I584" s="37">
        <f ca="1">IFERROR(VLOOKUP($E584&amp;"-1",'PTE - Segment Emissions Calcs'!$I$8:$X$8919,18,FALSE),0)</f>
        <v>24241.723830720002</v>
      </c>
      <c r="J584" s="37">
        <f ca="1">IFERROR(VLOOKUP($E584&amp;"-2",'PTE - Segment Emissions Calcs'!$I$8:$X$8919,18,FALSE),0)</f>
        <v>27020.004638904</v>
      </c>
      <c r="K584" s="37">
        <f t="shared" ca="1" si="28"/>
        <v>27020.004638904</v>
      </c>
      <c r="L584" s="37">
        <f ca="1">IFERROR(VLOOKUP($E584&amp;"-1",'PTE - Segment Emissions Calcs'!$I$8:$Z$8919,20,FALSE),0)</f>
        <v>24241.723830720002</v>
      </c>
      <c r="M584" s="37">
        <f ca="1">IFERROR(VLOOKUP($E584&amp;"-2",'PTE - Segment Emissions Calcs'!$I$8:$Z$8919,20,FALSE),0)</f>
        <v>27020.004638904</v>
      </c>
      <c r="N584" s="37">
        <f t="shared" ca="1" si="29"/>
        <v>27020.004638904</v>
      </c>
      <c r="O584" s="38">
        <f t="array" aca="1" ref="O584" ca="1">IF($H584="TOTAL HAP",H584,MAX(IF('PTE - Segment Emissions Calcs'!$B$8:$B$8919=$B584,'PTE - Segment Emissions Calcs'!$V$8:$V$8919,)))</f>
        <v>6168.9508308000004</v>
      </c>
      <c r="P584" s="38">
        <f t="array" aca="1" ref="P584" ca="1">IF($H584="TOTAL HAP",K584,MAX(IF('PTE - Segment Emissions Calcs'!$B$8:$B$8919=$B584,'PTE - Segment Emissions Calcs'!$X$8:$X$8919,)))</f>
        <v>27020.004638904</v>
      </c>
      <c r="Q584" s="38">
        <f t="array" aca="1" ref="Q584" ca="1">IF($H584="TOTAL HAP",N584,MAX(IF('PTE - Segment Emissions Calcs'!$B$8:$B$8919=$B584,'PTE - Segment Emissions Calcs'!$Z$8:$Z$8919,)))</f>
        <v>27020.004638904</v>
      </c>
      <c r="R584" s="39"/>
    </row>
    <row r="585" spans="1:18" x14ac:dyDescent="0.25">
      <c r="A585" s="40"/>
      <c r="B585" s="40"/>
      <c r="C585" s="34" t="s">
        <v>29</v>
      </c>
      <c r="D585" s="35"/>
      <c r="E585" s="35"/>
      <c r="F585" s="35">
        <f ca="1">IFERROR(VLOOKUP($E585&amp;"-1",'PTE - Segment Emissions Calcs'!$I$8:$V$8919,16,FALSE),0)</f>
        <v>9.1554460891176498E-2</v>
      </c>
      <c r="G585" s="35">
        <f ca="1">IFERROR(VLOOKUP($E585&amp;"-2",'PTE - Segment Emissions Calcs'!$I$8:$V$8919,16,FALSE),0)</f>
        <v>9.1554460891176498E-2</v>
      </c>
      <c r="H585" s="36">
        <f t="shared" ca="1" si="27"/>
        <v>9.1554460891176498E-2</v>
      </c>
      <c r="I585" s="37">
        <f ca="1">IFERROR(VLOOKUP($E585&amp;"-1",'PTE - Segment Emissions Calcs'!$I$8:$X$8919,18,FALSE),0)</f>
        <v>0.40100853870335307</v>
      </c>
      <c r="J585" s="37">
        <f ca="1">IFERROR(VLOOKUP($E585&amp;"-2",'PTE - Segment Emissions Calcs'!$I$8:$X$8919,18,FALSE),0)</f>
        <v>0.40100853870335307</v>
      </c>
      <c r="K585" s="37">
        <f t="shared" ca="1" si="28"/>
        <v>0.40100853870335307</v>
      </c>
      <c r="L585" s="37">
        <f ca="1">IFERROR(VLOOKUP($E585&amp;"-1",'PTE - Segment Emissions Calcs'!$I$8:$Z$8919,20,FALSE),0)</f>
        <v>0.40100853870335307</v>
      </c>
      <c r="M585" s="37">
        <f ca="1">IFERROR(VLOOKUP($E585&amp;"-2",'PTE - Segment Emissions Calcs'!$I$8:$Z$8919,20,FALSE),0)</f>
        <v>0.40100853870335307</v>
      </c>
      <c r="N585" s="37">
        <f t="shared" ca="1" si="29"/>
        <v>0.40100853870335307</v>
      </c>
      <c r="O585" s="38">
        <f t="array" aca="1" ref="O585" ca="1">IF($H585="TOTAL HAP",H585,MAX(IF('PTE - Segment Emissions Calcs'!$B$8:$B$8919=$B585,'PTE - Segment Emissions Calcs'!$V$8:$V$8919,)))</f>
        <v>9.1554460891176498E-2</v>
      </c>
      <c r="P585" s="38">
        <f t="array" aca="1" ref="P585" ca="1">IF($H585="TOTAL HAP",K585,MAX(IF('PTE - Segment Emissions Calcs'!$B$8:$B$8919=$B585,'PTE - Segment Emissions Calcs'!$X$8:$X$8919,)))</f>
        <v>0.40100853870335307</v>
      </c>
      <c r="Q585" s="38">
        <f t="array" aca="1" ref="Q585" ca="1">IF($H585="TOTAL HAP",N585,MAX(IF('PTE - Segment Emissions Calcs'!$B$8:$B$8919=$B585,'PTE - Segment Emissions Calcs'!$Z$8:$Z$8919,)))</f>
        <v>0.40100853870335307</v>
      </c>
      <c r="R585" s="39"/>
    </row>
    <row r="586" spans="1:18" x14ac:dyDescent="0.25">
      <c r="A586" s="40"/>
      <c r="B586" s="40"/>
      <c r="C586" s="34" t="s">
        <v>30</v>
      </c>
      <c r="D586" s="35"/>
      <c r="E586" s="35"/>
      <c r="F586" s="35">
        <f ca="1">IFERROR(VLOOKUP($E586&amp;"-1",'PTE - Segment Emissions Calcs'!$I$8:$V$8919,16,FALSE),0)</f>
        <v>1.1152941176470587E-6</v>
      </c>
      <c r="G586" s="35">
        <f ca="1">IFERROR(VLOOKUP($E586&amp;"-2",'PTE - Segment Emissions Calcs'!$I$8:$V$8919,16,FALSE),0)</f>
        <v>1.1152941176470587E-6</v>
      </c>
      <c r="H586" s="36">
        <f t="shared" ca="1" si="27"/>
        <v>1.1152941176470587E-6</v>
      </c>
      <c r="I586" s="37">
        <f ca="1">IFERROR(VLOOKUP($E586&amp;"-1",'PTE - Segment Emissions Calcs'!$I$8:$X$8919,18,FALSE),0)</f>
        <v>4.8849882352941174E-6</v>
      </c>
      <c r="J586" s="37">
        <f ca="1">IFERROR(VLOOKUP($E586&amp;"-2",'PTE - Segment Emissions Calcs'!$I$8:$X$8919,18,FALSE),0)</f>
        <v>4.8849882352941174E-6</v>
      </c>
      <c r="K586" s="37">
        <f t="shared" ca="1" si="28"/>
        <v>4.8849882352941174E-6</v>
      </c>
      <c r="L586" s="37">
        <f ca="1">IFERROR(VLOOKUP($E586&amp;"-1",'PTE - Segment Emissions Calcs'!$I$8:$Z$8919,20,FALSE),0)</f>
        <v>4.8849882352941174E-6</v>
      </c>
      <c r="M586" s="37">
        <f ca="1">IFERROR(VLOOKUP($E586&amp;"-2",'PTE - Segment Emissions Calcs'!$I$8:$Z$8919,20,FALSE),0)</f>
        <v>4.8849882352941174E-6</v>
      </c>
      <c r="N586" s="37">
        <f t="shared" ca="1" si="29"/>
        <v>4.8849882352941174E-6</v>
      </c>
      <c r="O586" s="38">
        <f t="array" aca="1" ref="O586" ca="1">IF($H586="TOTAL HAP",H586,MAX(IF('PTE - Segment Emissions Calcs'!$B$8:$B$8919=$B586,'PTE - Segment Emissions Calcs'!$V$8:$V$8919,)))</f>
        <v>1.1152941176470587E-6</v>
      </c>
      <c r="P586" s="38">
        <f t="array" aca="1" ref="P586" ca="1">IF($H586="TOTAL HAP",K586,MAX(IF('PTE - Segment Emissions Calcs'!$B$8:$B$8919=$B586,'PTE - Segment Emissions Calcs'!$X$8:$X$8919,)))</f>
        <v>4.8849882352941174E-6</v>
      </c>
      <c r="Q586" s="38">
        <f t="array" aca="1" ref="Q586" ca="1">IF($H586="TOTAL HAP",N586,MAX(IF('PTE - Segment Emissions Calcs'!$B$8:$B$8919=$B586,'PTE - Segment Emissions Calcs'!$Z$8:$Z$8919,)))</f>
        <v>4.8849882352941174E-6</v>
      </c>
      <c r="R586" s="39"/>
    </row>
    <row r="587" spans="1:18" x14ac:dyDescent="0.25">
      <c r="A587" s="40"/>
      <c r="B587" s="40"/>
      <c r="C587" s="34" t="s">
        <v>31</v>
      </c>
      <c r="D587" s="35"/>
      <c r="E587" s="35"/>
      <c r="F587" s="35">
        <f ca="1">IFERROR(VLOOKUP($E587&amp;"-1",'PTE - Segment Emissions Calcs'!$I$8:$V$8919,16,FALSE),0)</f>
        <v>8.3647058823529404E-8</v>
      </c>
      <c r="G587" s="35">
        <f ca="1">IFERROR(VLOOKUP($E587&amp;"-2",'PTE - Segment Emissions Calcs'!$I$8:$V$8919,16,FALSE),0)</f>
        <v>8.3647058823529404E-8</v>
      </c>
      <c r="H587" s="36">
        <f t="shared" ca="1" si="27"/>
        <v>8.3647058823529404E-8</v>
      </c>
      <c r="I587" s="37">
        <f ca="1">IFERROR(VLOOKUP($E587&amp;"-1",'PTE - Segment Emissions Calcs'!$I$8:$X$8919,18,FALSE),0)</f>
        <v>3.6637411764705881E-7</v>
      </c>
      <c r="J587" s="37">
        <f ca="1">IFERROR(VLOOKUP($E587&amp;"-2",'PTE - Segment Emissions Calcs'!$I$8:$X$8919,18,FALSE),0)</f>
        <v>3.6637411764705881E-7</v>
      </c>
      <c r="K587" s="37">
        <f t="shared" ca="1" si="28"/>
        <v>3.6637411764705881E-7</v>
      </c>
      <c r="L587" s="37">
        <f ca="1">IFERROR(VLOOKUP($E587&amp;"-1",'PTE - Segment Emissions Calcs'!$I$8:$Z$8919,20,FALSE),0)</f>
        <v>3.6637411764705881E-7</v>
      </c>
      <c r="M587" s="37">
        <f ca="1">IFERROR(VLOOKUP($E587&amp;"-2",'PTE - Segment Emissions Calcs'!$I$8:$Z$8919,20,FALSE),0)</f>
        <v>3.6637411764705881E-7</v>
      </c>
      <c r="N587" s="37">
        <f t="shared" ca="1" si="29"/>
        <v>3.6637411764705881E-7</v>
      </c>
      <c r="O587" s="38">
        <f t="array" aca="1" ref="O587" ca="1">IF($H587="TOTAL HAP",H587,MAX(IF('PTE - Segment Emissions Calcs'!$B$8:$B$8919=$B587,'PTE - Segment Emissions Calcs'!$V$8:$V$8919,)))</f>
        <v>8.3647058823529404E-8</v>
      </c>
      <c r="P587" s="38">
        <f t="array" aca="1" ref="P587" ca="1">IF($H587="TOTAL HAP",K587,MAX(IF('PTE - Segment Emissions Calcs'!$B$8:$B$8919=$B587,'PTE - Segment Emissions Calcs'!$X$8:$X$8919,)))</f>
        <v>3.6637411764705881E-7</v>
      </c>
      <c r="Q587" s="38">
        <f t="array" aca="1" ref="Q587" ca="1">IF($H587="TOTAL HAP",N587,MAX(IF('PTE - Segment Emissions Calcs'!$B$8:$B$8919=$B587,'PTE - Segment Emissions Calcs'!$Z$8:$Z$8919,)))</f>
        <v>3.6637411764705881E-7</v>
      </c>
      <c r="R587" s="39"/>
    </row>
    <row r="588" spans="1:18" x14ac:dyDescent="0.25">
      <c r="A588" s="40"/>
      <c r="B588" s="40"/>
      <c r="C588" s="34" t="s">
        <v>32</v>
      </c>
      <c r="D588" s="35"/>
      <c r="E588" s="35"/>
      <c r="F588" s="35">
        <f ca="1">IFERROR(VLOOKUP($E588&amp;"-1",'PTE - Segment Emissions Calcs'!$I$8:$V$8919,16,FALSE),0)</f>
        <v>7.4352941176470592E-7</v>
      </c>
      <c r="G588" s="35">
        <f ca="1">IFERROR(VLOOKUP($E588&amp;"-2",'PTE - Segment Emissions Calcs'!$I$8:$V$8919,16,FALSE),0)</f>
        <v>7.4352941176470592E-7</v>
      </c>
      <c r="H588" s="36">
        <f t="shared" ca="1" si="27"/>
        <v>7.4352941176470592E-7</v>
      </c>
      <c r="I588" s="37">
        <f ca="1">IFERROR(VLOOKUP($E588&amp;"-1",'PTE - Segment Emissions Calcs'!$I$8:$X$8919,18,FALSE),0)</f>
        <v>3.2566588235294116E-6</v>
      </c>
      <c r="J588" s="37">
        <f ca="1">IFERROR(VLOOKUP($E588&amp;"-2",'PTE - Segment Emissions Calcs'!$I$8:$X$8919,18,FALSE),0)</f>
        <v>3.2566588235294116E-6</v>
      </c>
      <c r="K588" s="37">
        <f t="shared" ca="1" si="28"/>
        <v>3.2566588235294116E-6</v>
      </c>
      <c r="L588" s="37">
        <f ca="1">IFERROR(VLOOKUP($E588&amp;"-1",'PTE - Segment Emissions Calcs'!$I$8:$Z$8919,20,FALSE),0)</f>
        <v>3.2566588235294116E-6</v>
      </c>
      <c r="M588" s="37">
        <f ca="1">IFERROR(VLOOKUP($E588&amp;"-2",'PTE - Segment Emissions Calcs'!$I$8:$Z$8919,20,FALSE),0)</f>
        <v>3.2566588235294116E-6</v>
      </c>
      <c r="N588" s="37">
        <f t="shared" ca="1" si="29"/>
        <v>3.2566588235294116E-6</v>
      </c>
      <c r="O588" s="38">
        <f t="array" aca="1" ref="O588" ca="1">IF($H588="TOTAL HAP",H588,MAX(IF('PTE - Segment Emissions Calcs'!$B$8:$B$8919=$B588,'PTE - Segment Emissions Calcs'!$V$8:$V$8919,)))</f>
        <v>7.4352941176470592E-7</v>
      </c>
      <c r="P588" s="38">
        <f t="array" aca="1" ref="P588" ca="1">IF($H588="TOTAL HAP",K588,MAX(IF('PTE - Segment Emissions Calcs'!$B$8:$B$8919=$B588,'PTE - Segment Emissions Calcs'!$X$8:$X$8919,)))</f>
        <v>3.2566588235294116E-6</v>
      </c>
      <c r="Q588" s="38">
        <f t="array" aca="1" ref="Q588" ca="1">IF($H588="TOTAL HAP",N588,MAX(IF('PTE - Segment Emissions Calcs'!$B$8:$B$8919=$B588,'PTE - Segment Emissions Calcs'!$Z$8:$Z$8919,)))</f>
        <v>3.2566588235294116E-6</v>
      </c>
      <c r="R588" s="39"/>
    </row>
    <row r="589" spans="1:18" x14ac:dyDescent="0.25">
      <c r="A589" s="40"/>
      <c r="B589" s="40"/>
      <c r="C589" s="34" t="s">
        <v>33</v>
      </c>
      <c r="D589" s="35"/>
      <c r="E589" s="35"/>
      <c r="F589" s="35">
        <f ca="1">IFERROR(VLOOKUP($E589&amp;"-1",'PTE - Segment Emissions Calcs'!$I$8:$V$8919,16,FALSE),0)</f>
        <v>1.1518200000000001E-7</v>
      </c>
      <c r="G589" s="35">
        <f ca="1">IFERROR(VLOOKUP($E589&amp;"-2",'PTE - Segment Emissions Calcs'!$I$8:$V$8919,16,FALSE),0)</f>
        <v>1.1518200000000001E-7</v>
      </c>
      <c r="H589" s="36">
        <f t="shared" ca="1" si="27"/>
        <v>1.1518200000000001E-7</v>
      </c>
      <c r="I589" s="37">
        <f ca="1">IFERROR(VLOOKUP($E589&amp;"-1",'PTE - Segment Emissions Calcs'!$I$8:$X$8919,18,FALSE),0)</f>
        <v>5.0449716000000007E-7</v>
      </c>
      <c r="J589" s="37">
        <f ca="1">IFERROR(VLOOKUP($E589&amp;"-2",'PTE - Segment Emissions Calcs'!$I$8:$X$8919,18,FALSE),0)</f>
        <v>5.0449716000000007E-7</v>
      </c>
      <c r="K589" s="37">
        <f t="shared" ca="1" si="28"/>
        <v>5.0449716000000007E-7</v>
      </c>
      <c r="L589" s="37">
        <f ca="1">IFERROR(VLOOKUP($E589&amp;"-1",'PTE - Segment Emissions Calcs'!$I$8:$Z$8919,20,FALSE),0)</f>
        <v>5.0449716000000007E-7</v>
      </c>
      <c r="M589" s="37">
        <f ca="1">IFERROR(VLOOKUP($E589&amp;"-2",'PTE - Segment Emissions Calcs'!$I$8:$Z$8919,20,FALSE),0)</f>
        <v>5.0449716000000007E-7</v>
      </c>
      <c r="N589" s="37">
        <f t="shared" ca="1" si="29"/>
        <v>5.0449716000000007E-7</v>
      </c>
      <c r="O589" s="38">
        <f t="array" aca="1" ref="O589" ca="1">IF($H589="TOTAL HAP",H589,MAX(IF('PTE - Segment Emissions Calcs'!$B$8:$B$8919=$B589,'PTE - Segment Emissions Calcs'!$V$8:$V$8919,)))</f>
        <v>1.1518200000000001E-7</v>
      </c>
      <c r="P589" s="38">
        <f t="array" aca="1" ref="P589" ca="1">IF($H589="TOTAL HAP",K589,MAX(IF('PTE - Segment Emissions Calcs'!$B$8:$B$8919=$B589,'PTE - Segment Emissions Calcs'!$X$8:$X$8919,)))</f>
        <v>5.0449716000000007E-7</v>
      </c>
      <c r="Q589" s="38">
        <f t="array" aca="1" ref="Q589" ca="1">IF($H589="TOTAL HAP",N589,MAX(IF('PTE - Segment Emissions Calcs'!$B$8:$B$8919=$B589,'PTE - Segment Emissions Calcs'!$Z$8:$Z$8919,)))</f>
        <v>5.0449716000000007E-7</v>
      </c>
      <c r="R589" s="39"/>
    </row>
    <row r="590" spans="1:18" x14ac:dyDescent="0.25">
      <c r="A590" s="40"/>
      <c r="B590" s="40"/>
      <c r="C590" s="34" t="s">
        <v>34</v>
      </c>
      <c r="D590" s="35"/>
      <c r="E590" s="35"/>
      <c r="F590" s="35">
        <f ca="1">IFERROR(VLOOKUP($E590&amp;"-1",'PTE - Segment Emissions Calcs'!$I$8:$V$8919,16,FALSE),0)</f>
        <v>3.0952199999999998E-7</v>
      </c>
      <c r="G590" s="35">
        <f ca="1">IFERROR(VLOOKUP($E590&amp;"-2",'PTE - Segment Emissions Calcs'!$I$8:$V$8919,16,FALSE),0)</f>
        <v>3.0952199999999998E-7</v>
      </c>
      <c r="H590" s="36">
        <f t="shared" ca="1" si="27"/>
        <v>3.0952199999999998E-7</v>
      </c>
      <c r="I590" s="37">
        <f ca="1">IFERROR(VLOOKUP($E590&amp;"-1",'PTE - Segment Emissions Calcs'!$I$8:$X$8919,18,FALSE),0)</f>
        <v>1.35570636E-6</v>
      </c>
      <c r="J590" s="37">
        <f ca="1">IFERROR(VLOOKUP($E590&amp;"-2",'PTE - Segment Emissions Calcs'!$I$8:$X$8919,18,FALSE),0)</f>
        <v>1.35570636E-6</v>
      </c>
      <c r="K590" s="37">
        <f t="shared" ca="1" si="28"/>
        <v>1.35570636E-6</v>
      </c>
      <c r="L590" s="37">
        <f ca="1">IFERROR(VLOOKUP($E590&amp;"-1",'PTE - Segment Emissions Calcs'!$I$8:$Z$8919,20,FALSE),0)</f>
        <v>1.35570636E-6</v>
      </c>
      <c r="M590" s="37">
        <f ca="1">IFERROR(VLOOKUP($E590&amp;"-2",'PTE - Segment Emissions Calcs'!$I$8:$Z$8919,20,FALSE),0)</f>
        <v>1.35570636E-6</v>
      </c>
      <c r="N590" s="37">
        <f t="shared" ca="1" si="29"/>
        <v>1.35570636E-6</v>
      </c>
      <c r="O590" s="38">
        <f t="array" aca="1" ref="O590" ca="1">IF($H590="TOTAL HAP",H590,MAX(IF('PTE - Segment Emissions Calcs'!$B$8:$B$8919=$B590,'PTE - Segment Emissions Calcs'!$V$8:$V$8919,)))</f>
        <v>3.0952199999999998E-7</v>
      </c>
      <c r="P590" s="38">
        <f t="array" aca="1" ref="P590" ca="1">IF($H590="TOTAL HAP",K590,MAX(IF('PTE - Segment Emissions Calcs'!$B$8:$B$8919=$B590,'PTE - Segment Emissions Calcs'!$X$8:$X$8919,)))</f>
        <v>1.35570636E-6</v>
      </c>
      <c r="Q590" s="38">
        <f t="array" aca="1" ref="Q590" ca="1">IF($H590="TOTAL HAP",N590,MAX(IF('PTE - Segment Emissions Calcs'!$B$8:$B$8919=$B590,'PTE - Segment Emissions Calcs'!$Z$8:$Z$8919,)))</f>
        <v>1.35570636E-6</v>
      </c>
      <c r="R590" s="39"/>
    </row>
    <row r="591" spans="1:18" x14ac:dyDescent="0.25">
      <c r="A591" s="40"/>
      <c r="B591" s="40"/>
      <c r="C591" s="34" t="s">
        <v>35</v>
      </c>
      <c r="D591" s="35"/>
      <c r="E591" s="35"/>
      <c r="F591" s="35">
        <f ca="1">IFERROR(VLOOKUP($E591&amp;"-1",'PTE - Segment Emissions Calcs'!$I$8:$V$8919,16,FALSE),0)</f>
        <v>2.2420199999999998E-7</v>
      </c>
      <c r="G591" s="35">
        <f ca="1">IFERROR(VLOOKUP($E591&amp;"-2",'PTE - Segment Emissions Calcs'!$I$8:$V$8919,16,FALSE),0)</f>
        <v>2.2420199999999998E-7</v>
      </c>
      <c r="H591" s="36">
        <f t="shared" ca="1" si="27"/>
        <v>2.2420199999999998E-7</v>
      </c>
      <c r="I591" s="37">
        <f ca="1">IFERROR(VLOOKUP($E591&amp;"-1",'PTE - Segment Emissions Calcs'!$I$8:$X$8919,18,FALSE),0)</f>
        <v>9.8200475999999978E-7</v>
      </c>
      <c r="J591" s="37">
        <f ca="1">IFERROR(VLOOKUP($E591&amp;"-2",'PTE - Segment Emissions Calcs'!$I$8:$X$8919,18,FALSE),0)</f>
        <v>9.8200475999999978E-7</v>
      </c>
      <c r="K591" s="37">
        <f t="shared" ca="1" si="28"/>
        <v>9.8200475999999978E-7</v>
      </c>
      <c r="L591" s="37">
        <f ca="1">IFERROR(VLOOKUP($E591&amp;"-1",'PTE - Segment Emissions Calcs'!$I$8:$Z$8919,20,FALSE),0)</f>
        <v>9.8200475999999978E-7</v>
      </c>
      <c r="M591" s="37">
        <f ca="1">IFERROR(VLOOKUP($E591&amp;"-2",'PTE - Segment Emissions Calcs'!$I$8:$Z$8919,20,FALSE),0)</f>
        <v>9.8200475999999978E-7</v>
      </c>
      <c r="N591" s="37">
        <f t="shared" ca="1" si="29"/>
        <v>9.8200475999999978E-7</v>
      </c>
      <c r="O591" s="38">
        <f t="array" aca="1" ref="O591" ca="1">IF($H591="TOTAL HAP",H591,MAX(IF('PTE - Segment Emissions Calcs'!$B$8:$B$8919=$B591,'PTE - Segment Emissions Calcs'!$V$8:$V$8919,)))</f>
        <v>2.2420199999999998E-7</v>
      </c>
      <c r="P591" s="38">
        <f t="array" aca="1" ref="P591" ca="1">IF($H591="TOTAL HAP",K591,MAX(IF('PTE - Segment Emissions Calcs'!$B$8:$B$8919=$B591,'PTE - Segment Emissions Calcs'!$X$8:$X$8919,)))</f>
        <v>9.8200475999999978E-7</v>
      </c>
      <c r="Q591" s="38">
        <f t="array" aca="1" ref="Q591" ca="1">IF($H591="TOTAL HAP",N591,MAX(IF('PTE - Segment Emissions Calcs'!$B$8:$B$8919=$B591,'PTE - Segment Emissions Calcs'!$Z$8:$Z$8919,)))</f>
        <v>9.8200475999999978E-7</v>
      </c>
      <c r="R591" s="39"/>
    </row>
    <row r="592" spans="1:18" x14ac:dyDescent="0.25">
      <c r="A592" s="40"/>
      <c r="B592" s="40"/>
      <c r="C592" s="34" t="s">
        <v>36</v>
      </c>
      <c r="D592" s="35"/>
      <c r="E592" s="35"/>
      <c r="F592" s="35">
        <f ca="1">IFERROR(VLOOKUP($E592&amp;"-1",'PTE - Segment Emissions Calcs'!$I$8:$V$8919,16,FALSE),0)</f>
        <v>1.0522799999999999E-6</v>
      </c>
      <c r="G592" s="35">
        <f ca="1">IFERROR(VLOOKUP($E592&amp;"-2",'PTE - Segment Emissions Calcs'!$I$8:$V$8919,16,FALSE),0)</f>
        <v>1.0522799999999999E-6</v>
      </c>
      <c r="H592" s="36">
        <f t="shared" ca="1" si="27"/>
        <v>1.0522799999999999E-6</v>
      </c>
      <c r="I592" s="37">
        <f ca="1">IFERROR(VLOOKUP($E592&amp;"-1",'PTE - Segment Emissions Calcs'!$I$8:$X$8919,18,FALSE),0)</f>
        <v>4.6089864000000001E-6</v>
      </c>
      <c r="J592" s="37">
        <f ca="1">IFERROR(VLOOKUP($E592&amp;"-2",'PTE - Segment Emissions Calcs'!$I$8:$X$8919,18,FALSE),0)</f>
        <v>4.6089864000000001E-6</v>
      </c>
      <c r="K592" s="37">
        <f t="shared" ca="1" si="28"/>
        <v>4.6089864000000001E-6</v>
      </c>
      <c r="L592" s="37">
        <f ca="1">IFERROR(VLOOKUP($E592&amp;"-1",'PTE - Segment Emissions Calcs'!$I$8:$Z$8919,20,FALSE),0)</f>
        <v>4.6089864000000001E-6</v>
      </c>
      <c r="M592" s="37">
        <f ca="1">IFERROR(VLOOKUP($E592&amp;"-2",'PTE - Segment Emissions Calcs'!$I$8:$Z$8919,20,FALSE),0)</f>
        <v>4.6089864000000001E-6</v>
      </c>
      <c r="N592" s="37">
        <f t="shared" ca="1" si="29"/>
        <v>4.6089864000000001E-6</v>
      </c>
      <c r="O592" s="38">
        <f t="array" aca="1" ref="O592" ca="1">IF($H592="TOTAL HAP",H592,MAX(IF('PTE - Segment Emissions Calcs'!$B$8:$B$8919=$B592,'PTE - Segment Emissions Calcs'!$V$8:$V$8919,)))</f>
        <v>1.0522799999999999E-6</v>
      </c>
      <c r="P592" s="38">
        <f t="array" aca="1" ref="P592" ca="1">IF($H592="TOTAL HAP",K592,MAX(IF('PTE - Segment Emissions Calcs'!$B$8:$B$8919=$B592,'PTE - Segment Emissions Calcs'!$X$8:$X$8919,)))</f>
        <v>4.6089864000000001E-6</v>
      </c>
      <c r="Q592" s="38">
        <f t="array" aca="1" ref="Q592" ca="1">IF($H592="TOTAL HAP",N592,MAX(IF('PTE - Segment Emissions Calcs'!$B$8:$B$8919=$B592,'PTE - Segment Emissions Calcs'!$Z$8:$Z$8919,)))</f>
        <v>4.6089864000000001E-6</v>
      </c>
      <c r="R592" s="39"/>
    </row>
    <row r="593" spans="1:18" x14ac:dyDescent="0.25">
      <c r="A593" s="40"/>
      <c r="B593" s="40"/>
      <c r="C593" s="34" t="s">
        <v>37</v>
      </c>
      <c r="D593" s="35"/>
      <c r="E593" s="35"/>
      <c r="F593" s="35">
        <f ca="1">IFERROR(VLOOKUP($E593&amp;"-1",'PTE - Segment Emissions Calcs'!$I$8:$V$8919,16,FALSE),0)</f>
        <v>9.9539999999999985E-5</v>
      </c>
      <c r="G593" s="35">
        <f ca="1">IFERROR(VLOOKUP($E593&amp;"-2",'PTE - Segment Emissions Calcs'!$I$8:$V$8919,16,FALSE),0)</f>
        <v>9.9539999999999985E-5</v>
      </c>
      <c r="H593" s="36">
        <f t="shared" ca="1" si="27"/>
        <v>9.9539999999999985E-5</v>
      </c>
      <c r="I593" s="37">
        <f ca="1">IFERROR(VLOOKUP($E593&amp;"-1",'PTE - Segment Emissions Calcs'!$I$8:$X$8919,18,FALSE),0)</f>
        <v>4.3598519999999997E-4</v>
      </c>
      <c r="J593" s="37">
        <f ca="1">IFERROR(VLOOKUP($E593&amp;"-2",'PTE - Segment Emissions Calcs'!$I$8:$X$8919,18,FALSE),0)</f>
        <v>4.3598519999999997E-4</v>
      </c>
      <c r="K593" s="37">
        <f t="shared" ca="1" si="28"/>
        <v>4.3598519999999997E-4</v>
      </c>
      <c r="L593" s="37">
        <f ca="1">IFERROR(VLOOKUP($E593&amp;"-1",'PTE - Segment Emissions Calcs'!$I$8:$Z$8919,20,FALSE),0)</f>
        <v>4.3598519999999997E-4</v>
      </c>
      <c r="M593" s="37">
        <f ca="1">IFERROR(VLOOKUP($E593&amp;"-2",'PTE - Segment Emissions Calcs'!$I$8:$Z$8919,20,FALSE),0)</f>
        <v>4.3598519999999997E-4</v>
      </c>
      <c r="N593" s="37">
        <f t="shared" ca="1" si="29"/>
        <v>4.3598519999999997E-4</v>
      </c>
      <c r="O593" s="38">
        <f t="array" aca="1" ref="O593" ca="1">IF($H593="TOTAL HAP",H593,MAX(IF('PTE - Segment Emissions Calcs'!$B$8:$B$8919=$B593,'PTE - Segment Emissions Calcs'!$V$8:$V$8919,)))</f>
        <v>9.9539999999999985E-5</v>
      </c>
      <c r="P593" s="38">
        <f t="array" aca="1" ref="P593" ca="1">IF($H593="TOTAL HAP",K593,MAX(IF('PTE - Segment Emissions Calcs'!$B$8:$B$8919=$B593,'PTE - Segment Emissions Calcs'!$X$8:$X$8919,)))</f>
        <v>4.3598519999999997E-4</v>
      </c>
      <c r="Q593" s="38">
        <f t="array" aca="1" ref="Q593" ca="1">IF($H593="TOTAL HAP",N593,MAX(IF('PTE - Segment Emissions Calcs'!$B$8:$B$8919=$B593,'PTE - Segment Emissions Calcs'!$Z$8:$Z$8919,)))</f>
        <v>4.3598519999999997E-4</v>
      </c>
      <c r="R593" s="39"/>
    </row>
    <row r="594" spans="1:18" x14ac:dyDescent="0.25">
      <c r="A594" s="40"/>
      <c r="B594" s="40"/>
      <c r="C594" s="34" t="s">
        <v>38</v>
      </c>
      <c r="D594" s="35"/>
      <c r="E594" s="35"/>
      <c r="F594" s="35">
        <f ca="1">IFERROR(VLOOKUP($E594&amp;"-1",'PTE - Segment Emissions Calcs'!$I$8:$V$8919,16,FALSE),0)</f>
        <v>2.72076E-6</v>
      </c>
      <c r="G594" s="35">
        <f ca="1">IFERROR(VLOOKUP($E594&amp;"-2",'PTE - Segment Emissions Calcs'!$I$8:$V$8919,16,FALSE),0)</f>
        <v>2.72076E-6</v>
      </c>
      <c r="H594" s="36">
        <f t="shared" ca="1" si="27"/>
        <v>2.72076E-6</v>
      </c>
      <c r="I594" s="37">
        <f ca="1">IFERROR(VLOOKUP($E594&amp;"-1",'PTE - Segment Emissions Calcs'!$I$8:$X$8919,18,FALSE),0)</f>
        <v>1.19169288E-5</v>
      </c>
      <c r="J594" s="37">
        <f ca="1">IFERROR(VLOOKUP($E594&amp;"-2",'PTE - Segment Emissions Calcs'!$I$8:$X$8919,18,FALSE),0)</f>
        <v>1.19169288E-5</v>
      </c>
      <c r="K594" s="37">
        <f t="shared" ca="1" si="28"/>
        <v>1.19169288E-5</v>
      </c>
      <c r="L594" s="37">
        <f ca="1">IFERROR(VLOOKUP($E594&amp;"-1",'PTE - Segment Emissions Calcs'!$I$8:$Z$8919,20,FALSE),0)</f>
        <v>1.19169288E-5</v>
      </c>
      <c r="M594" s="37">
        <f ca="1">IFERROR(VLOOKUP($E594&amp;"-2",'PTE - Segment Emissions Calcs'!$I$8:$Z$8919,20,FALSE),0)</f>
        <v>1.19169288E-5</v>
      </c>
      <c r="N594" s="37">
        <f t="shared" ca="1" si="29"/>
        <v>1.19169288E-5</v>
      </c>
      <c r="O594" s="38">
        <f t="array" aca="1" ref="O594" ca="1">IF($H594="TOTAL HAP",H594,MAX(IF('PTE - Segment Emissions Calcs'!$B$8:$B$8919=$B594,'PTE - Segment Emissions Calcs'!$V$8:$V$8919,)))</f>
        <v>2.72076E-6</v>
      </c>
      <c r="P594" s="38">
        <f t="array" aca="1" ref="P594" ca="1">IF($H594="TOTAL HAP",K594,MAX(IF('PTE - Segment Emissions Calcs'!$B$8:$B$8919=$B594,'PTE - Segment Emissions Calcs'!$X$8:$X$8919,)))</f>
        <v>1.19169288E-5</v>
      </c>
      <c r="Q594" s="38">
        <f t="array" aca="1" ref="Q594" ca="1">IF($H594="TOTAL HAP",N594,MAX(IF('PTE - Segment Emissions Calcs'!$B$8:$B$8919=$B594,'PTE - Segment Emissions Calcs'!$Z$8:$Z$8919,)))</f>
        <v>1.19169288E-5</v>
      </c>
      <c r="R594" s="39"/>
    </row>
    <row r="595" spans="1:18" x14ac:dyDescent="0.25">
      <c r="A595" s="40"/>
      <c r="B595" s="40"/>
      <c r="C595" s="34" t="s">
        <v>39</v>
      </c>
      <c r="D595" s="35"/>
      <c r="E595" s="35"/>
      <c r="F595" s="35">
        <f ca="1">IFERROR(VLOOKUP($E595&amp;"-1",'PTE - Segment Emissions Calcs'!$I$8:$V$8919,16,FALSE),0)</f>
        <v>1.2560999999999999E-6</v>
      </c>
      <c r="G595" s="35">
        <f ca="1">IFERROR(VLOOKUP($E595&amp;"-2",'PTE - Segment Emissions Calcs'!$I$8:$V$8919,16,FALSE),0)</f>
        <v>1.2560999999999999E-6</v>
      </c>
      <c r="H595" s="36">
        <f t="shared" ca="1" si="27"/>
        <v>1.2560999999999999E-6</v>
      </c>
      <c r="I595" s="37">
        <f ca="1">IFERROR(VLOOKUP($E595&amp;"-1",'PTE - Segment Emissions Calcs'!$I$8:$X$8919,18,FALSE),0)</f>
        <v>5.5017180000000003E-6</v>
      </c>
      <c r="J595" s="37">
        <f ca="1">IFERROR(VLOOKUP($E595&amp;"-2",'PTE - Segment Emissions Calcs'!$I$8:$X$8919,18,FALSE),0)</f>
        <v>5.5017180000000003E-6</v>
      </c>
      <c r="K595" s="37">
        <f t="shared" ca="1" si="28"/>
        <v>5.5017180000000003E-6</v>
      </c>
      <c r="L595" s="37">
        <f ca="1">IFERROR(VLOOKUP($E595&amp;"-1",'PTE - Segment Emissions Calcs'!$I$8:$Z$8919,20,FALSE),0)</f>
        <v>5.5017180000000003E-6</v>
      </c>
      <c r="M595" s="37">
        <f ca="1">IFERROR(VLOOKUP($E595&amp;"-2",'PTE - Segment Emissions Calcs'!$I$8:$Z$8919,20,FALSE),0)</f>
        <v>5.5017180000000003E-6</v>
      </c>
      <c r="N595" s="37">
        <f t="shared" ca="1" si="29"/>
        <v>5.5017180000000003E-6</v>
      </c>
      <c r="O595" s="38">
        <f t="array" aca="1" ref="O595" ca="1">IF($H595="TOTAL HAP",H595,MAX(IF('PTE - Segment Emissions Calcs'!$B$8:$B$8919=$B595,'PTE - Segment Emissions Calcs'!$V$8:$V$8919,)))</f>
        <v>1.2560999999999999E-6</v>
      </c>
      <c r="P595" s="38">
        <f t="array" aca="1" ref="P595" ca="1">IF($H595="TOTAL HAP",K595,MAX(IF('PTE - Segment Emissions Calcs'!$B$8:$B$8919=$B595,'PTE - Segment Emissions Calcs'!$X$8:$X$8919,)))</f>
        <v>5.5017180000000003E-6</v>
      </c>
      <c r="Q595" s="38">
        <f t="array" aca="1" ref="Q595" ca="1">IF($H595="TOTAL HAP",N595,MAX(IF('PTE - Segment Emissions Calcs'!$B$8:$B$8919=$B595,'PTE - Segment Emissions Calcs'!$Z$8:$Z$8919,)))</f>
        <v>5.5017180000000003E-6</v>
      </c>
      <c r="R595" s="39"/>
    </row>
    <row r="596" spans="1:18" x14ac:dyDescent="0.25">
      <c r="A596" s="40"/>
      <c r="B596" s="40"/>
      <c r="C596" s="34" t="s">
        <v>40</v>
      </c>
      <c r="D596" s="35"/>
      <c r="E596" s="35"/>
      <c r="F596" s="35">
        <f ca="1">IFERROR(VLOOKUP($E596&amp;"-1",'PTE - Segment Emissions Calcs'!$I$8:$V$8919,16,FALSE),0)</f>
        <v>6.0197999999999994E-8</v>
      </c>
      <c r="G596" s="35">
        <f ca="1">IFERROR(VLOOKUP($E596&amp;"-2",'PTE - Segment Emissions Calcs'!$I$8:$V$8919,16,FALSE),0)</f>
        <v>6.0197999999999994E-8</v>
      </c>
      <c r="H596" s="36">
        <f t="shared" ca="1" si="27"/>
        <v>6.0197999999999994E-8</v>
      </c>
      <c r="I596" s="37">
        <f ca="1">IFERROR(VLOOKUP($E596&amp;"-1",'PTE - Segment Emissions Calcs'!$I$8:$X$8919,18,FALSE),0)</f>
        <v>2.6366723999999997E-7</v>
      </c>
      <c r="J596" s="37">
        <f ca="1">IFERROR(VLOOKUP($E596&amp;"-2",'PTE - Segment Emissions Calcs'!$I$8:$X$8919,18,FALSE),0)</f>
        <v>2.6366723999999997E-7</v>
      </c>
      <c r="K596" s="37">
        <f t="shared" ca="1" si="28"/>
        <v>2.6366723999999997E-7</v>
      </c>
      <c r="L596" s="37">
        <f ca="1">IFERROR(VLOOKUP($E596&amp;"-1",'PTE - Segment Emissions Calcs'!$I$8:$Z$8919,20,FALSE),0)</f>
        <v>2.6366723999999997E-7</v>
      </c>
      <c r="M596" s="37">
        <f ca="1">IFERROR(VLOOKUP($E596&amp;"-2",'PTE - Segment Emissions Calcs'!$I$8:$Z$8919,20,FALSE),0)</f>
        <v>2.6366723999999997E-7</v>
      </c>
      <c r="N596" s="37">
        <f t="shared" ca="1" si="29"/>
        <v>2.6366723999999997E-7</v>
      </c>
      <c r="O596" s="38">
        <f t="array" aca="1" ref="O596" ca="1">IF($H596="TOTAL HAP",H596,MAX(IF('PTE - Segment Emissions Calcs'!$B$8:$B$8919=$B596,'PTE - Segment Emissions Calcs'!$V$8:$V$8919,)))</f>
        <v>6.0197999999999994E-8</v>
      </c>
      <c r="P596" s="38">
        <f t="array" aca="1" ref="P596" ca="1">IF($H596="TOTAL HAP",K596,MAX(IF('PTE - Segment Emissions Calcs'!$B$8:$B$8919=$B596,'PTE - Segment Emissions Calcs'!$X$8:$X$8919,)))</f>
        <v>2.6366723999999997E-7</v>
      </c>
      <c r="Q596" s="38">
        <f t="array" aca="1" ref="Q596" ca="1">IF($H596="TOTAL HAP",N596,MAX(IF('PTE - Segment Emissions Calcs'!$B$8:$B$8919=$B596,'PTE - Segment Emissions Calcs'!$Z$8:$Z$8919,)))</f>
        <v>2.6366723999999997E-7</v>
      </c>
      <c r="R596" s="39"/>
    </row>
    <row r="597" spans="1:18" x14ac:dyDescent="0.25">
      <c r="A597" s="40"/>
      <c r="B597" s="40"/>
      <c r="C597" s="34" t="s">
        <v>41</v>
      </c>
      <c r="D597" s="35"/>
      <c r="E597" s="35"/>
      <c r="F597" s="35">
        <f ca="1">IFERROR(VLOOKUP($E597&amp;"-1",'PTE - Segment Emissions Calcs'!$I$8:$V$8919,16,FALSE),0)</f>
        <v>7.9158000000000005E-7</v>
      </c>
      <c r="G597" s="35">
        <f ca="1">IFERROR(VLOOKUP($E597&amp;"-2",'PTE - Segment Emissions Calcs'!$I$8:$V$8919,16,FALSE),0)</f>
        <v>7.9158000000000005E-7</v>
      </c>
      <c r="H597" s="36">
        <f t="shared" ca="1" si="27"/>
        <v>7.9158000000000005E-7</v>
      </c>
      <c r="I597" s="37">
        <f ca="1">IFERROR(VLOOKUP($E597&amp;"-1",'PTE - Segment Emissions Calcs'!$I$8:$X$8919,18,FALSE),0)</f>
        <v>3.4671204000000001E-6</v>
      </c>
      <c r="J597" s="37">
        <f ca="1">IFERROR(VLOOKUP($E597&amp;"-2",'PTE - Segment Emissions Calcs'!$I$8:$X$8919,18,FALSE),0)</f>
        <v>3.4671204000000001E-6</v>
      </c>
      <c r="K597" s="37">
        <f t="shared" ca="1" si="28"/>
        <v>3.4671204000000001E-6</v>
      </c>
      <c r="L597" s="37">
        <f ca="1">IFERROR(VLOOKUP($E597&amp;"-1",'PTE - Segment Emissions Calcs'!$I$8:$Z$8919,20,FALSE),0)</f>
        <v>3.4671204000000001E-6</v>
      </c>
      <c r="M597" s="37">
        <f ca="1">IFERROR(VLOOKUP($E597&amp;"-2",'PTE - Segment Emissions Calcs'!$I$8:$Z$8919,20,FALSE),0)</f>
        <v>3.4671204000000001E-6</v>
      </c>
      <c r="N597" s="37">
        <f t="shared" ca="1" si="29"/>
        <v>3.4671204000000001E-6</v>
      </c>
      <c r="O597" s="38">
        <f t="array" aca="1" ref="O597" ca="1">IF($H597="TOTAL HAP",H597,MAX(IF('PTE - Segment Emissions Calcs'!$B$8:$B$8919=$B597,'PTE - Segment Emissions Calcs'!$V$8:$V$8919,)))</f>
        <v>7.9158000000000005E-7</v>
      </c>
      <c r="P597" s="38">
        <f t="array" aca="1" ref="P597" ca="1">IF($H597="TOTAL HAP",K597,MAX(IF('PTE - Segment Emissions Calcs'!$B$8:$B$8919=$B597,'PTE - Segment Emissions Calcs'!$X$8:$X$8919,)))</f>
        <v>3.4671204000000001E-6</v>
      </c>
      <c r="Q597" s="38">
        <f t="array" aca="1" ref="Q597" ca="1">IF($H597="TOTAL HAP",N597,MAX(IF('PTE - Segment Emissions Calcs'!$B$8:$B$8919=$B597,'PTE - Segment Emissions Calcs'!$Z$8:$Z$8919,)))</f>
        <v>3.4671204000000001E-6</v>
      </c>
      <c r="R597" s="39"/>
    </row>
    <row r="598" spans="1:18" x14ac:dyDescent="0.25">
      <c r="A598" s="40"/>
      <c r="B598" s="40"/>
      <c r="C598" s="34" t="s">
        <v>42</v>
      </c>
      <c r="D598" s="35"/>
      <c r="E598" s="35"/>
      <c r="F598" s="35">
        <f ca="1">IFERROR(VLOOKUP($E598&amp;"-1",'PTE - Segment Emissions Calcs'!$I$8:$V$8919,16,FALSE),0)</f>
        <v>7.5366000000000001E-8</v>
      </c>
      <c r="G598" s="35">
        <f ca="1">IFERROR(VLOOKUP($E598&amp;"-2",'PTE - Segment Emissions Calcs'!$I$8:$V$8919,16,FALSE),0)</f>
        <v>7.5366000000000001E-8</v>
      </c>
      <c r="H598" s="36">
        <f t="shared" ca="1" si="27"/>
        <v>7.5366000000000001E-8</v>
      </c>
      <c r="I598" s="37">
        <f ca="1">IFERROR(VLOOKUP($E598&amp;"-1",'PTE - Segment Emissions Calcs'!$I$8:$X$8919,18,FALSE),0)</f>
        <v>3.3010307999999997E-7</v>
      </c>
      <c r="J598" s="37">
        <f ca="1">IFERROR(VLOOKUP($E598&amp;"-2",'PTE - Segment Emissions Calcs'!$I$8:$X$8919,18,FALSE),0)</f>
        <v>3.3010307999999997E-7</v>
      </c>
      <c r="K598" s="37">
        <f t="shared" ca="1" si="28"/>
        <v>3.3010307999999997E-7</v>
      </c>
      <c r="L598" s="37">
        <f ca="1">IFERROR(VLOOKUP($E598&amp;"-1",'PTE - Segment Emissions Calcs'!$I$8:$Z$8919,20,FALSE),0)</f>
        <v>3.3010307999999997E-7</v>
      </c>
      <c r="M598" s="37">
        <f ca="1">IFERROR(VLOOKUP($E598&amp;"-2",'PTE - Segment Emissions Calcs'!$I$8:$Z$8919,20,FALSE),0)</f>
        <v>3.3010307999999997E-7</v>
      </c>
      <c r="N598" s="37">
        <f t="shared" ca="1" si="29"/>
        <v>3.3010307999999997E-7</v>
      </c>
      <c r="O598" s="38">
        <f t="array" aca="1" ref="O598" ca="1">IF($H598="TOTAL HAP",H598,MAX(IF('PTE - Segment Emissions Calcs'!$B$8:$B$8919=$B598,'PTE - Segment Emissions Calcs'!$V$8:$V$8919,)))</f>
        <v>7.5366000000000001E-8</v>
      </c>
      <c r="P598" s="38">
        <f t="array" aca="1" ref="P598" ca="1">IF($H598="TOTAL HAP",K598,MAX(IF('PTE - Segment Emissions Calcs'!$B$8:$B$8919=$B598,'PTE - Segment Emissions Calcs'!$X$8:$X$8919,)))</f>
        <v>3.3010307999999997E-7</v>
      </c>
      <c r="Q598" s="38">
        <f t="array" aca="1" ref="Q598" ca="1">IF($H598="TOTAL HAP",N598,MAX(IF('PTE - Segment Emissions Calcs'!$B$8:$B$8919=$B598,'PTE - Segment Emissions Calcs'!$Z$8:$Z$8919,)))</f>
        <v>3.3010307999999997E-7</v>
      </c>
      <c r="R598" s="39"/>
    </row>
    <row r="599" spans="1:18" x14ac:dyDescent="0.25">
      <c r="A599" s="40"/>
      <c r="B599" s="40"/>
      <c r="C599" s="34" t="s">
        <v>43</v>
      </c>
      <c r="D599" s="35"/>
      <c r="E599" s="35"/>
      <c r="F599" s="35">
        <f ca="1">IFERROR(VLOOKUP($E599&amp;"-1",'PTE - Segment Emissions Calcs'!$I$8:$V$8919,16,FALSE),0)</f>
        <v>5.6879999999999997E-8</v>
      </c>
      <c r="G599" s="35">
        <f ca="1">IFERROR(VLOOKUP($E599&amp;"-2",'PTE - Segment Emissions Calcs'!$I$8:$V$8919,16,FALSE),0)</f>
        <v>5.6879999999999997E-8</v>
      </c>
      <c r="H599" s="36">
        <f t="shared" ca="1" si="27"/>
        <v>5.6879999999999997E-8</v>
      </c>
      <c r="I599" s="37">
        <f ca="1">IFERROR(VLOOKUP($E599&amp;"-1",'PTE - Segment Emissions Calcs'!$I$8:$X$8919,18,FALSE),0)</f>
        <v>2.4913439999999998E-7</v>
      </c>
      <c r="J599" s="37">
        <f ca="1">IFERROR(VLOOKUP($E599&amp;"-2",'PTE - Segment Emissions Calcs'!$I$8:$X$8919,18,FALSE),0)</f>
        <v>2.4913439999999998E-7</v>
      </c>
      <c r="K599" s="37">
        <f t="shared" ca="1" si="28"/>
        <v>2.4913439999999998E-7</v>
      </c>
      <c r="L599" s="37">
        <f ca="1">IFERROR(VLOOKUP($E599&amp;"-1",'PTE - Segment Emissions Calcs'!$I$8:$Z$8919,20,FALSE),0)</f>
        <v>2.4913439999999998E-7</v>
      </c>
      <c r="M599" s="37">
        <f ca="1">IFERROR(VLOOKUP($E599&amp;"-2",'PTE - Segment Emissions Calcs'!$I$8:$Z$8919,20,FALSE),0)</f>
        <v>2.4913439999999998E-7</v>
      </c>
      <c r="N599" s="37">
        <f t="shared" ca="1" si="29"/>
        <v>2.4913439999999998E-7</v>
      </c>
      <c r="O599" s="38">
        <f t="array" aca="1" ref="O599" ca="1">IF($H599="TOTAL HAP",H599,MAX(IF('PTE - Segment Emissions Calcs'!$B$8:$B$8919=$B599,'PTE - Segment Emissions Calcs'!$V$8:$V$8919,)))</f>
        <v>5.6879999999999997E-8</v>
      </c>
      <c r="P599" s="38">
        <f t="array" aca="1" ref="P599" ca="1">IF($H599="TOTAL HAP",K599,MAX(IF('PTE - Segment Emissions Calcs'!$B$8:$B$8919=$B599,'PTE - Segment Emissions Calcs'!$X$8:$X$8919,)))</f>
        <v>2.4913439999999998E-7</v>
      </c>
      <c r="Q599" s="38">
        <f t="array" aca="1" ref="Q599" ca="1">IF($H599="TOTAL HAP",N599,MAX(IF('PTE - Segment Emissions Calcs'!$B$8:$B$8919=$B599,'PTE - Segment Emissions Calcs'!$Z$8:$Z$8919,)))</f>
        <v>2.4913439999999998E-7</v>
      </c>
      <c r="R599" s="39"/>
    </row>
    <row r="600" spans="1:18" x14ac:dyDescent="0.25">
      <c r="A600" s="40"/>
      <c r="B600" s="40"/>
      <c r="C600" s="34" t="s">
        <v>44</v>
      </c>
      <c r="D600" s="35"/>
      <c r="E600" s="35"/>
      <c r="F600" s="35">
        <f ca="1">IFERROR(VLOOKUP($E600&amp;"-1",'PTE - Segment Emissions Calcs'!$I$8:$V$8919,16,FALSE),0)</f>
        <v>5.5764705882352932E-5</v>
      </c>
      <c r="G600" s="35">
        <f ca="1">IFERROR(VLOOKUP($E600&amp;"-2",'PTE - Segment Emissions Calcs'!$I$8:$V$8919,16,FALSE),0)</f>
        <v>5.5764705882352932E-5</v>
      </c>
      <c r="H600" s="36">
        <f t="shared" ca="1" si="27"/>
        <v>5.5764705882352932E-5</v>
      </c>
      <c r="I600" s="37">
        <f ca="1">IFERROR(VLOOKUP($E600&amp;"-1",'PTE - Segment Emissions Calcs'!$I$8:$X$8919,18,FALSE),0)</f>
        <v>2.4424941176470587E-4</v>
      </c>
      <c r="J600" s="37">
        <f ca="1">IFERROR(VLOOKUP($E600&amp;"-2",'PTE - Segment Emissions Calcs'!$I$8:$X$8919,18,FALSE),0)</f>
        <v>2.4424941176470587E-4</v>
      </c>
      <c r="K600" s="37">
        <f t="shared" ca="1" si="28"/>
        <v>2.4424941176470587E-4</v>
      </c>
      <c r="L600" s="37">
        <f ca="1">IFERROR(VLOOKUP($E600&amp;"-1",'PTE - Segment Emissions Calcs'!$I$8:$Z$8919,20,FALSE),0)</f>
        <v>2.4424941176470587E-4</v>
      </c>
      <c r="M600" s="37">
        <f ca="1">IFERROR(VLOOKUP($E600&amp;"-2",'PTE - Segment Emissions Calcs'!$I$8:$Z$8919,20,FALSE),0)</f>
        <v>2.4424941176470587E-4</v>
      </c>
      <c r="N600" s="37">
        <f t="shared" ca="1" si="29"/>
        <v>2.4424941176470587E-4</v>
      </c>
      <c r="O600" s="38">
        <f t="array" aca="1" ref="O600" ca="1">IF($H600="TOTAL HAP",H600,MAX(IF('PTE - Segment Emissions Calcs'!$B$8:$B$8919=$B600,'PTE - Segment Emissions Calcs'!$V$8:$V$8919,)))</f>
        <v>5.5764705882352932E-5</v>
      </c>
      <c r="P600" s="38">
        <f t="array" aca="1" ref="P600" ca="1">IF($H600="TOTAL HAP",K600,MAX(IF('PTE - Segment Emissions Calcs'!$B$8:$B$8919=$B600,'PTE - Segment Emissions Calcs'!$X$8:$X$8919,)))</f>
        <v>2.4424941176470587E-4</v>
      </c>
      <c r="Q600" s="38">
        <f t="array" aca="1" ref="Q600" ca="1">IF($H600="TOTAL HAP",N600,MAX(IF('PTE - Segment Emissions Calcs'!$B$8:$B$8919=$B600,'PTE - Segment Emissions Calcs'!$Z$8:$Z$8919,)))</f>
        <v>2.4424941176470587E-4</v>
      </c>
      <c r="R600" s="39"/>
    </row>
    <row r="601" spans="1:18" x14ac:dyDescent="0.25">
      <c r="A601" s="40"/>
      <c r="B601" s="40"/>
      <c r="C601" s="34" t="s">
        <v>45</v>
      </c>
      <c r="D601" s="35"/>
      <c r="E601" s="35"/>
      <c r="F601" s="35">
        <f ca="1">IFERROR(VLOOKUP($E601&amp;"-1",'PTE - Segment Emissions Calcs'!$I$8:$V$8919,16,FALSE),0)</f>
        <v>1.3745999999999999E-7</v>
      </c>
      <c r="G601" s="35">
        <f ca="1">IFERROR(VLOOKUP($E601&amp;"-2",'PTE - Segment Emissions Calcs'!$I$8:$V$8919,16,FALSE),0)</f>
        <v>1.3745999999999999E-7</v>
      </c>
      <c r="H601" s="36">
        <f t="shared" ca="1" si="27"/>
        <v>1.3745999999999999E-7</v>
      </c>
      <c r="I601" s="37">
        <f ca="1">IFERROR(VLOOKUP($E601&amp;"-1",'PTE - Segment Emissions Calcs'!$I$8:$X$8919,18,FALSE),0)</f>
        <v>6.0207479999999988E-7</v>
      </c>
      <c r="J601" s="37">
        <f ca="1">IFERROR(VLOOKUP($E601&amp;"-2",'PTE - Segment Emissions Calcs'!$I$8:$X$8919,18,FALSE),0)</f>
        <v>6.0207479999999988E-7</v>
      </c>
      <c r="K601" s="37">
        <f t="shared" ca="1" si="28"/>
        <v>6.0207479999999988E-7</v>
      </c>
      <c r="L601" s="37">
        <f ca="1">IFERROR(VLOOKUP($E601&amp;"-1",'PTE - Segment Emissions Calcs'!$I$8:$Z$8919,20,FALSE),0)</f>
        <v>6.0207479999999988E-7</v>
      </c>
      <c r="M601" s="37">
        <f ca="1">IFERROR(VLOOKUP($E601&amp;"-2",'PTE - Segment Emissions Calcs'!$I$8:$Z$8919,20,FALSE),0)</f>
        <v>6.0207479999999988E-7</v>
      </c>
      <c r="N601" s="37">
        <f t="shared" ca="1" si="29"/>
        <v>6.0207479999999988E-7</v>
      </c>
      <c r="O601" s="38">
        <f t="array" aca="1" ref="O601" ca="1">IF($H601="TOTAL HAP",H601,MAX(IF('PTE - Segment Emissions Calcs'!$B$8:$B$8919=$B601,'PTE - Segment Emissions Calcs'!$V$8:$V$8919,)))</f>
        <v>1.3745999999999999E-7</v>
      </c>
      <c r="P601" s="38">
        <f t="array" aca="1" ref="P601" ca="1">IF($H601="TOTAL HAP",K601,MAX(IF('PTE - Segment Emissions Calcs'!$B$8:$B$8919=$B601,'PTE - Segment Emissions Calcs'!$X$8:$X$8919,)))</f>
        <v>6.0207479999999988E-7</v>
      </c>
      <c r="Q601" s="38">
        <f t="array" aca="1" ref="Q601" ca="1">IF($H601="TOTAL HAP",N601,MAX(IF('PTE - Segment Emissions Calcs'!$B$8:$B$8919=$B601,'PTE - Segment Emissions Calcs'!$Z$8:$Z$8919,)))</f>
        <v>6.0207479999999988E-7</v>
      </c>
      <c r="R601" s="39"/>
    </row>
    <row r="602" spans="1:18" x14ac:dyDescent="0.25">
      <c r="A602" s="40"/>
      <c r="B602" s="40"/>
      <c r="C602" s="34" t="s">
        <v>46</v>
      </c>
      <c r="D602" s="35"/>
      <c r="E602" s="35"/>
      <c r="F602" s="35">
        <f ca="1">IFERROR(VLOOKUP($E602&amp;"-1",'PTE - Segment Emissions Calcs'!$I$8:$V$8919,16,FALSE),0)</f>
        <v>1.2798000000000001E-7</v>
      </c>
      <c r="G602" s="35">
        <f ca="1">IFERROR(VLOOKUP($E602&amp;"-2",'PTE - Segment Emissions Calcs'!$I$8:$V$8919,16,FALSE),0)</f>
        <v>1.2798000000000001E-7</v>
      </c>
      <c r="H602" s="36">
        <f t="shared" ca="1" si="27"/>
        <v>1.2798000000000001E-7</v>
      </c>
      <c r="I602" s="37">
        <f ca="1">IFERROR(VLOOKUP($E602&amp;"-1",'PTE - Segment Emissions Calcs'!$I$8:$X$8919,18,FALSE),0)</f>
        <v>5.605524000000001E-7</v>
      </c>
      <c r="J602" s="37">
        <f ca="1">IFERROR(VLOOKUP($E602&amp;"-2",'PTE - Segment Emissions Calcs'!$I$8:$X$8919,18,FALSE),0)</f>
        <v>5.605524000000001E-7</v>
      </c>
      <c r="K602" s="37">
        <f t="shared" ca="1" si="28"/>
        <v>5.605524000000001E-7</v>
      </c>
      <c r="L602" s="37">
        <f ca="1">IFERROR(VLOOKUP($E602&amp;"-1",'PTE - Segment Emissions Calcs'!$I$8:$Z$8919,20,FALSE),0)</f>
        <v>5.605524000000001E-7</v>
      </c>
      <c r="M602" s="37">
        <f ca="1">IFERROR(VLOOKUP($E602&amp;"-2",'PTE - Segment Emissions Calcs'!$I$8:$Z$8919,20,FALSE),0)</f>
        <v>5.605524000000001E-7</v>
      </c>
      <c r="N602" s="37">
        <f t="shared" ca="1" si="29"/>
        <v>5.605524000000001E-7</v>
      </c>
      <c r="O602" s="38">
        <f t="array" aca="1" ref="O602" ca="1">IF($H602="TOTAL HAP",H602,MAX(IF('PTE - Segment Emissions Calcs'!$B$8:$B$8919=$B602,'PTE - Segment Emissions Calcs'!$V$8:$V$8919,)))</f>
        <v>1.2798000000000001E-7</v>
      </c>
      <c r="P602" s="38">
        <f t="array" aca="1" ref="P602" ca="1">IF($H602="TOTAL HAP",K602,MAX(IF('PTE - Segment Emissions Calcs'!$B$8:$B$8919=$B602,'PTE - Segment Emissions Calcs'!$X$8:$X$8919,)))</f>
        <v>5.605524000000001E-7</v>
      </c>
      <c r="Q602" s="38">
        <f t="array" aca="1" ref="Q602" ca="1">IF($H602="TOTAL HAP",N602,MAX(IF('PTE - Segment Emissions Calcs'!$B$8:$B$8919=$B602,'PTE - Segment Emissions Calcs'!$Z$8:$Z$8919,)))</f>
        <v>5.605524000000001E-7</v>
      </c>
      <c r="R602" s="39"/>
    </row>
    <row r="603" spans="1:18" x14ac:dyDescent="0.25">
      <c r="A603" s="40"/>
      <c r="B603" s="40"/>
      <c r="C603" s="34" t="s">
        <v>47</v>
      </c>
      <c r="D603" s="35"/>
      <c r="E603" s="35"/>
      <c r="F603" s="35">
        <f ca="1">IFERROR(VLOOKUP($E603&amp;"-1",'PTE - Segment Emissions Calcs'!$I$8:$V$8919,16,FALSE),0)</f>
        <v>3.5075999999999996E-3</v>
      </c>
      <c r="G603" s="35">
        <f ca="1">IFERROR(VLOOKUP($E603&amp;"-2",'PTE - Segment Emissions Calcs'!$I$8:$V$8919,16,FALSE),0)</f>
        <v>3.5075999999999996E-3</v>
      </c>
      <c r="H603" s="36">
        <f t="shared" ca="1" si="27"/>
        <v>3.5075999999999996E-3</v>
      </c>
      <c r="I603" s="37">
        <f ca="1">IFERROR(VLOOKUP($E603&amp;"-1",'PTE - Segment Emissions Calcs'!$I$8:$X$8919,18,FALSE),0)</f>
        <v>1.5363287999999999E-2</v>
      </c>
      <c r="J603" s="37">
        <f ca="1">IFERROR(VLOOKUP($E603&amp;"-2",'PTE - Segment Emissions Calcs'!$I$8:$X$8919,18,FALSE),0)</f>
        <v>1.5363287999999999E-2</v>
      </c>
      <c r="K603" s="37">
        <f t="shared" ca="1" si="28"/>
        <v>1.5363287999999999E-2</v>
      </c>
      <c r="L603" s="37">
        <f ca="1">IFERROR(VLOOKUP($E603&amp;"-1",'PTE - Segment Emissions Calcs'!$I$8:$Z$8919,20,FALSE),0)</f>
        <v>1.5363287999999999E-2</v>
      </c>
      <c r="M603" s="37">
        <f ca="1">IFERROR(VLOOKUP($E603&amp;"-2",'PTE - Segment Emissions Calcs'!$I$8:$Z$8919,20,FALSE),0)</f>
        <v>1.5363287999999999E-2</v>
      </c>
      <c r="N603" s="37">
        <f t="shared" ca="1" si="29"/>
        <v>1.5363287999999999E-2</v>
      </c>
      <c r="O603" s="38">
        <f t="array" aca="1" ref="O603" ca="1">IF($H603="TOTAL HAP",H603,MAX(IF('PTE - Segment Emissions Calcs'!$B$8:$B$8919=$B603,'PTE - Segment Emissions Calcs'!$V$8:$V$8919,)))</f>
        <v>3.5075999999999996E-3</v>
      </c>
      <c r="P603" s="38">
        <f t="array" aca="1" ref="P603" ca="1">IF($H603="TOTAL HAP",K603,MAX(IF('PTE - Segment Emissions Calcs'!$B$8:$B$8919=$B603,'PTE - Segment Emissions Calcs'!$X$8:$X$8919,)))</f>
        <v>1.5363287999999999E-2</v>
      </c>
      <c r="Q603" s="38">
        <f t="array" aca="1" ref="Q603" ca="1">IF($H603="TOTAL HAP",N603,MAX(IF('PTE - Segment Emissions Calcs'!$B$8:$B$8919=$B603,'PTE - Segment Emissions Calcs'!$Z$8:$Z$8919,)))</f>
        <v>1.5363287999999999E-2</v>
      </c>
      <c r="R603" s="39"/>
    </row>
    <row r="604" spans="1:18" x14ac:dyDescent="0.25">
      <c r="A604" s="40"/>
      <c r="B604" s="40"/>
      <c r="C604" s="34" t="s">
        <v>48</v>
      </c>
      <c r="D604" s="35"/>
      <c r="E604" s="35"/>
      <c r="F604" s="35">
        <f ca="1">IFERROR(VLOOKUP($E604&amp;"-1",'PTE - Segment Emissions Calcs'!$I$8:$V$8919,16,FALSE),0)</f>
        <v>8.3647058823529408E-2</v>
      </c>
      <c r="G604" s="35">
        <f ca="1">IFERROR(VLOOKUP($E604&amp;"-2",'PTE - Segment Emissions Calcs'!$I$8:$V$8919,16,FALSE),0)</f>
        <v>8.3647058823529408E-2</v>
      </c>
      <c r="H604" s="36">
        <f t="shared" ca="1" si="27"/>
        <v>8.3647058823529408E-2</v>
      </c>
      <c r="I604" s="37">
        <f ca="1">IFERROR(VLOOKUP($E604&amp;"-1",'PTE - Segment Emissions Calcs'!$I$8:$X$8919,18,FALSE),0)</f>
        <v>0.36637411764705885</v>
      </c>
      <c r="J604" s="37">
        <f ca="1">IFERROR(VLOOKUP($E604&amp;"-2",'PTE - Segment Emissions Calcs'!$I$8:$X$8919,18,FALSE),0)</f>
        <v>0.36637411764705885</v>
      </c>
      <c r="K604" s="37">
        <f t="shared" ca="1" si="28"/>
        <v>0.36637411764705885</v>
      </c>
      <c r="L604" s="37">
        <f ca="1">IFERROR(VLOOKUP($E604&amp;"-1",'PTE - Segment Emissions Calcs'!$I$8:$Z$8919,20,FALSE),0)</f>
        <v>0.36637411764705885</v>
      </c>
      <c r="M604" s="37">
        <f ca="1">IFERROR(VLOOKUP($E604&amp;"-2",'PTE - Segment Emissions Calcs'!$I$8:$Z$8919,20,FALSE),0)</f>
        <v>0.36637411764705885</v>
      </c>
      <c r="N604" s="37">
        <f t="shared" ca="1" si="29"/>
        <v>0.36637411764705885</v>
      </c>
      <c r="O604" s="38">
        <f t="array" aca="1" ref="O604" ca="1">IF($H604="TOTAL HAP",H604,MAX(IF('PTE - Segment Emissions Calcs'!$B$8:$B$8919=$B604,'PTE - Segment Emissions Calcs'!$V$8:$V$8919,)))</f>
        <v>8.3647058823529408E-2</v>
      </c>
      <c r="P604" s="38">
        <f t="array" aca="1" ref="P604" ca="1">IF($H604="TOTAL HAP",K604,MAX(IF('PTE - Segment Emissions Calcs'!$B$8:$B$8919=$B604,'PTE - Segment Emissions Calcs'!$X$8:$X$8919,)))</f>
        <v>0.36637411764705885</v>
      </c>
      <c r="Q604" s="38">
        <f t="array" aca="1" ref="Q604" ca="1">IF($H604="TOTAL HAP",N604,MAX(IF('PTE - Segment Emissions Calcs'!$B$8:$B$8919=$B604,'PTE - Segment Emissions Calcs'!$Z$8:$Z$8919,)))</f>
        <v>0.36637411764705885</v>
      </c>
      <c r="R604" s="39"/>
    </row>
    <row r="605" spans="1:18" x14ac:dyDescent="0.25">
      <c r="A605" s="40"/>
      <c r="B605" s="40"/>
      <c r="C605" s="34" t="s">
        <v>49</v>
      </c>
      <c r="D605" s="35"/>
      <c r="E605" s="35"/>
      <c r="F605" s="35">
        <f ca="1">IFERROR(VLOOKUP($E605&amp;"-1",'PTE - Segment Emissions Calcs'!$I$8:$V$8919,16,FALSE),0)</f>
        <v>3.3464399999999997E-6</v>
      </c>
      <c r="G605" s="35">
        <f ca="1">IFERROR(VLOOKUP($E605&amp;"-2",'PTE - Segment Emissions Calcs'!$I$8:$V$8919,16,FALSE),0)</f>
        <v>3.3464399999999997E-6</v>
      </c>
      <c r="H605" s="36">
        <f t="shared" ca="1" si="27"/>
        <v>3.3464399999999997E-6</v>
      </c>
      <c r="I605" s="37">
        <f ca="1">IFERROR(VLOOKUP($E605&amp;"-1",'PTE - Segment Emissions Calcs'!$I$8:$X$8919,18,FALSE),0)</f>
        <v>1.4657407199999999E-5</v>
      </c>
      <c r="J605" s="37">
        <f ca="1">IFERROR(VLOOKUP($E605&amp;"-2",'PTE - Segment Emissions Calcs'!$I$8:$X$8919,18,FALSE),0)</f>
        <v>1.4657407199999999E-5</v>
      </c>
      <c r="K605" s="37">
        <f t="shared" ca="1" si="28"/>
        <v>1.4657407199999999E-5</v>
      </c>
      <c r="L605" s="37">
        <f ca="1">IFERROR(VLOOKUP($E605&amp;"-1",'PTE - Segment Emissions Calcs'!$I$8:$Z$8919,20,FALSE),0)</f>
        <v>1.4657407199999999E-5</v>
      </c>
      <c r="M605" s="37">
        <f ca="1">IFERROR(VLOOKUP($E605&amp;"-2",'PTE - Segment Emissions Calcs'!$I$8:$Z$8919,20,FALSE),0)</f>
        <v>1.4657407199999999E-5</v>
      </c>
      <c r="N605" s="37">
        <f t="shared" ca="1" si="29"/>
        <v>1.4657407199999999E-5</v>
      </c>
      <c r="O605" s="38">
        <f t="array" aca="1" ref="O605" ca="1">IF($H605="TOTAL HAP",H605,MAX(IF('PTE - Segment Emissions Calcs'!$B$8:$B$8919=$B605,'PTE - Segment Emissions Calcs'!$V$8:$V$8919,)))</f>
        <v>3.3464399999999997E-6</v>
      </c>
      <c r="P605" s="38">
        <f t="array" aca="1" ref="P605" ca="1">IF($H605="TOTAL HAP",K605,MAX(IF('PTE - Segment Emissions Calcs'!$B$8:$B$8919=$B605,'PTE - Segment Emissions Calcs'!$X$8:$X$8919,)))</f>
        <v>1.4657407199999999E-5</v>
      </c>
      <c r="Q605" s="38">
        <f t="array" aca="1" ref="Q605" ca="1">IF($H605="TOTAL HAP",N605,MAX(IF('PTE - Segment Emissions Calcs'!$B$8:$B$8919=$B605,'PTE - Segment Emissions Calcs'!$Z$8:$Z$8919,)))</f>
        <v>1.4657407199999999E-5</v>
      </c>
      <c r="R605" s="39"/>
    </row>
    <row r="606" spans="1:18" x14ac:dyDescent="0.25">
      <c r="A606" s="40"/>
      <c r="B606" s="40"/>
      <c r="C606" s="34" t="s">
        <v>50</v>
      </c>
      <c r="D606" s="35"/>
      <c r="E606" s="35"/>
      <c r="F606" s="35">
        <f ca="1">IFERROR(VLOOKUP($E606&amp;"-1",'PTE - Segment Emissions Calcs'!$I$8:$V$8919,16,FALSE),0)</f>
        <v>2.8347058823529409E-5</v>
      </c>
      <c r="G606" s="35">
        <f ca="1">IFERROR(VLOOKUP($E606&amp;"-2",'PTE - Segment Emissions Calcs'!$I$8:$V$8919,16,FALSE),0)</f>
        <v>2.8347058823529409E-5</v>
      </c>
      <c r="H606" s="36">
        <f t="shared" ca="1" si="27"/>
        <v>2.8347058823529409E-5</v>
      </c>
      <c r="I606" s="37">
        <f ca="1">IFERROR(VLOOKUP($E606&amp;"-1",'PTE - Segment Emissions Calcs'!$I$8:$X$8919,18,FALSE),0)</f>
        <v>1.2416011764705882E-4</v>
      </c>
      <c r="J606" s="37">
        <f ca="1">IFERROR(VLOOKUP($E606&amp;"-2",'PTE - Segment Emissions Calcs'!$I$8:$X$8919,18,FALSE),0)</f>
        <v>1.2416011764705882E-4</v>
      </c>
      <c r="K606" s="37">
        <f t="shared" ca="1" si="28"/>
        <v>1.2416011764705882E-4</v>
      </c>
      <c r="L606" s="37">
        <f ca="1">IFERROR(VLOOKUP($E606&amp;"-1",'PTE - Segment Emissions Calcs'!$I$8:$Z$8919,20,FALSE),0)</f>
        <v>1.2416011764705882E-4</v>
      </c>
      <c r="M606" s="37">
        <f ca="1">IFERROR(VLOOKUP($E606&amp;"-2",'PTE - Segment Emissions Calcs'!$I$8:$Z$8919,20,FALSE),0)</f>
        <v>1.2416011764705882E-4</v>
      </c>
      <c r="N606" s="37">
        <f t="shared" ca="1" si="29"/>
        <v>1.2416011764705882E-4</v>
      </c>
      <c r="O606" s="38">
        <f t="array" aca="1" ref="O606" ca="1">IF($H606="TOTAL HAP",H606,MAX(IF('PTE - Segment Emissions Calcs'!$B$8:$B$8919=$B606,'PTE - Segment Emissions Calcs'!$V$8:$V$8919,)))</f>
        <v>2.8347058823529409E-5</v>
      </c>
      <c r="P606" s="38">
        <f t="array" aca="1" ref="P606" ca="1">IF($H606="TOTAL HAP",K606,MAX(IF('PTE - Segment Emissions Calcs'!$B$8:$B$8919=$B606,'PTE - Segment Emissions Calcs'!$X$8:$X$8919,)))</f>
        <v>1.2416011764705882E-4</v>
      </c>
      <c r="Q606" s="38">
        <f t="array" aca="1" ref="Q606" ca="1">IF($H606="TOTAL HAP",N606,MAX(IF('PTE - Segment Emissions Calcs'!$B$8:$B$8919=$B606,'PTE - Segment Emissions Calcs'!$Z$8:$Z$8919,)))</f>
        <v>1.2416011764705882E-4</v>
      </c>
      <c r="R606" s="39"/>
    </row>
    <row r="607" spans="1:18" x14ac:dyDescent="0.25">
      <c r="A607" s="40"/>
      <c r="B607" s="40"/>
      <c r="C607" s="34" t="s">
        <v>51</v>
      </c>
      <c r="D607" s="35"/>
      <c r="E607" s="35"/>
      <c r="F607" s="35">
        <f ca="1">IFERROR(VLOOKUP($E607&amp;"-1",'PTE - Segment Emissions Calcs'!$I$8:$V$8919,16,FALSE),0)</f>
        <v>7.8999999999999995E-7</v>
      </c>
      <c r="G607" s="35">
        <f ca="1">IFERROR(VLOOKUP($E607&amp;"-2",'PTE - Segment Emissions Calcs'!$I$8:$V$8919,16,FALSE),0)</f>
        <v>7.8999999999999995E-7</v>
      </c>
      <c r="H607" s="36">
        <f t="shared" ca="1" si="27"/>
        <v>7.8999999999999995E-7</v>
      </c>
      <c r="I607" s="37">
        <f ca="1">IFERROR(VLOOKUP($E607&amp;"-1",'PTE - Segment Emissions Calcs'!$I$8:$X$8919,18,FALSE),0)</f>
        <v>3.4601999999999995E-6</v>
      </c>
      <c r="J607" s="37">
        <f ca="1">IFERROR(VLOOKUP($E607&amp;"-2",'PTE - Segment Emissions Calcs'!$I$8:$X$8919,18,FALSE),0)</f>
        <v>3.4601999999999995E-6</v>
      </c>
      <c r="K607" s="37">
        <f t="shared" ca="1" si="28"/>
        <v>3.4601999999999995E-6</v>
      </c>
      <c r="L607" s="37">
        <f ca="1">IFERROR(VLOOKUP($E607&amp;"-1",'PTE - Segment Emissions Calcs'!$I$8:$Z$8919,20,FALSE),0)</f>
        <v>3.4601999999999995E-6</v>
      </c>
      <c r="M607" s="37">
        <f ca="1">IFERROR(VLOOKUP($E607&amp;"-2",'PTE - Segment Emissions Calcs'!$I$8:$Z$8919,20,FALSE),0)</f>
        <v>3.4601999999999995E-6</v>
      </c>
      <c r="N607" s="37">
        <f t="shared" ca="1" si="29"/>
        <v>3.4601999999999995E-6</v>
      </c>
      <c r="O607" s="38">
        <f t="array" aca="1" ref="O607" ca="1">IF($H607="TOTAL HAP",H607,MAX(IF('PTE - Segment Emissions Calcs'!$B$8:$B$8919=$B607,'PTE - Segment Emissions Calcs'!$V$8:$V$8919,)))</f>
        <v>7.8999999999999995E-7</v>
      </c>
      <c r="P607" s="38">
        <f t="array" aca="1" ref="P607" ca="1">IF($H607="TOTAL HAP",K607,MAX(IF('PTE - Segment Emissions Calcs'!$B$8:$B$8919=$B607,'PTE - Segment Emissions Calcs'!$X$8:$X$8919,)))</f>
        <v>3.4601999999999995E-6</v>
      </c>
      <c r="Q607" s="38">
        <f t="array" aca="1" ref="Q607" ca="1">IF($H607="TOTAL HAP",N607,MAX(IF('PTE - Segment Emissions Calcs'!$B$8:$B$8919=$B607,'PTE - Segment Emissions Calcs'!$Z$8:$Z$8919,)))</f>
        <v>3.4601999999999995E-6</v>
      </c>
      <c r="R607" s="39"/>
    </row>
    <row r="608" spans="1:18" x14ac:dyDescent="0.25">
      <c r="A608" s="40"/>
      <c r="B608" s="40"/>
      <c r="C608" s="34" t="s">
        <v>52</v>
      </c>
      <c r="D608" s="35"/>
      <c r="E608" s="35"/>
      <c r="F608" s="35">
        <f ca="1">IFERROR(VLOOKUP($E608&amp;"-1",'PTE - Segment Emissions Calcs'!$I$8:$V$8919,16,FALSE),0)</f>
        <v>2.3235294117647062E-7</v>
      </c>
      <c r="G608" s="35">
        <f ca="1">IFERROR(VLOOKUP($E608&amp;"-2",'PTE - Segment Emissions Calcs'!$I$8:$V$8919,16,FALSE),0)</f>
        <v>2.3235294117647062E-7</v>
      </c>
      <c r="H608" s="36">
        <f t="shared" ca="1" si="27"/>
        <v>2.3235294117647062E-7</v>
      </c>
      <c r="I608" s="37">
        <f ca="1">IFERROR(VLOOKUP($E608&amp;"-1",'PTE - Segment Emissions Calcs'!$I$8:$X$8919,18,FALSE),0)</f>
        <v>1.0177058823529414E-6</v>
      </c>
      <c r="J608" s="37">
        <f ca="1">IFERROR(VLOOKUP($E608&amp;"-2",'PTE - Segment Emissions Calcs'!$I$8:$X$8919,18,FALSE),0)</f>
        <v>1.0177058823529414E-6</v>
      </c>
      <c r="K608" s="37">
        <f t="shared" ca="1" si="28"/>
        <v>1.0177058823529414E-6</v>
      </c>
      <c r="L608" s="37">
        <f ca="1">IFERROR(VLOOKUP($E608&amp;"-1",'PTE - Segment Emissions Calcs'!$I$8:$Z$8919,20,FALSE),0)</f>
        <v>1.0177058823529414E-6</v>
      </c>
      <c r="M608" s="37">
        <f ca="1">IFERROR(VLOOKUP($E608&amp;"-2",'PTE - Segment Emissions Calcs'!$I$8:$Z$8919,20,FALSE),0)</f>
        <v>1.0177058823529414E-6</v>
      </c>
      <c r="N608" s="37">
        <f t="shared" ca="1" si="29"/>
        <v>1.0177058823529414E-6</v>
      </c>
      <c r="O608" s="38">
        <f t="array" aca="1" ref="O608" ca="1">IF($H608="TOTAL HAP",H608,MAX(IF('PTE - Segment Emissions Calcs'!$B$8:$B$8919=$B608,'PTE - Segment Emissions Calcs'!$V$8:$V$8919,)))</f>
        <v>2.3235294117647062E-7</v>
      </c>
      <c r="P608" s="38">
        <f t="array" aca="1" ref="P608" ca="1">IF($H608="TOTAL HAP",K608,MAX(IF('PTE - Segment Emissions Calcs'!$B$8:$B$8919=$B608,'PTE - Segment Emissions Calcs'!$X$8:$X$8919,)))</f>
        <v>1.0177058823529414E-6</v>
      </c>
      <c r="Q608" s="38">
        <f t="array" aca="1" ref="Q608" ca="1">IF($H608="TOTAL HAP",N608,MAX(IF('PTE - Segment Emissions Calcs'!$B$8:$B$8919=$B608,'PTE - Segment Emissions Calcs'!$Z$8:$Z$8919,)))</f>
        <v>1.0177058823529414E-6</v>
      </c>
      <c r="R608" s="39"/>
    </row>
    <row r="609" spans="1:18" x14ac:dyDescent="0.25">
      <c r="A609" s="40"/>
      <c r="B609" s="40"/>
      <c r="C609" s="34" t="s">
        <v>53</v>
      </c>
      <c r="D609" s="35"/>
      <c r="E609" s="35"/>
      <c r="F609" s="35">
        <f ca="1">IFERROR(VLOOKUP($E609&amp;"-1",'PTE - Segment Emissions Calcs'!$I$8:$V$8919,16,FALSE),0)</f>
        <v>1.5799999999999999E-4</v>
      </c>
      <c r="G609" s="35">
        <f ca="1">IFERROR(VLOOKUP($E609&amp;"-2",'PTE - Segment Emissions Calcs'!$I$8:$V$8919,16,FALSE),0)</f>
        <v>1.5799999999999999E-4</v>
      </c>
      <c r="H609" s="36">
        <f t="shared" ca="1" si="27"/>
        <v>1.5799999999999999E-4</v>
      </c>
      <c r="I609" s="37">
        <f ca="1">IFERROR(VLOOKUP($E609&amp;"-1",'PTE - Segment Emissions Calcs'!$I$8:$X$8919,18,FALSE),0)</f>
        <v>6.9203999999999999E-4</v>
      </c>
      <c r="J609" s="37">
        <f ca="1">IFERROR(VLOOKUP($E609&amp;"-2",'PTE - Segment Emissions Calcs'!$I$8:$X$8919,18,FALSE),0)</f>
        <v>6.9203999999999999E-4</v>
      </c>
      <c r="K609" s="37">
        <f t="shared" ca="1" si="28"/>
        <v>6.9203999999999999E-4</v>
      </c>
      <c r="L609" s="37">
        <f ca="1">IFERROR(VLOOKUP($E609&amp;"-1",'PTE - Segment Emissions Calcs'!$I$8:$Z$8919,20,FALSE),0)</f>
        <v>6.9203999999999999E-4</v>
      </c>
      <c r="M609" s="37">
        <f ca="1">IFERROR(VLOOKUP($E609&amp;"-2",'PTE - Segment Emissions Calcs'!$I$8:$Z$8919,20,FALSE),0)</f>
        <v>6.9203999999999999E-4</v>
      </c>
      <c r="N609" s="37">
        <f t="shared" ca="1" si="29"/>
        <v>6.9203999999999999E-4</v>
      </c>
      <c r="O609" s="38">
        <f t="array" aca="1" ref="O609" ca="1">IF($H609="TOTAL HAP",H609,MAX(IF('PTE - Segment Emissions Calcs'!$B$8:$B$8919=$B609,'PTE - Segment Emissions Calcs'!$V$8:$V$8919,)))</f>
        <v>1.5799999999999999E-4</v>
      </c>
      <c r="P609" s="38">
        <f t="array" aca="1" ref="P609" ca="1">IF($H609="TOTAL HAP",K609,MAX(IF('PTE - Segment Emissions Calcs'!$B$8:$B$8919=$B609,'PTE - Segment Emissions Calcs'!$X$8:$X$8919,)))</f>
        <v>6.9203999999999999E-4</v>
      </c>
      <c r="Q609" s="38">
        <f t="array" aca="1" ref="Q609" ca="1">IF($H609="TOTAL HAP",N609,MAX(IF('PTE - Segment Emissions Calcs'!$B$8:$B$8919=$B609,'PTE - Segment Emissions Calcs'!$Z$8:$Z$8919,)))</f>
        <v>6.9203999999999999E-4</v>
      </c>
      <c r="R609" s="39"/>
    </row>
    <row r="610" spans="1:18" x14ac:dyDescent="0.25">
      <c r="A610" s="40"/>
      <c r="B610" s="40"/>
      <c r="C610" s="34" t="s">
        <v>54</v>
      </c>
      <c r="D610" s="35"/>
      <c r="E610" s="35"/>
      <c r="F610" s="35">
        <f ca="1">IFERROR(VLOOKUP($E610&amp;"-1",'PTE - Segment Emissions Calcs'!$I$8:$V$8919,16,FALSE),0)</f>
        <v>9.2941176470588237E-6</v>
      </c>
      <c r="G610" s="35">
        <f ca="1">IFERROR(VLOOKUP($E610&amp;"-2",'PTE - Segment Emissions Calcs'!$I$8:$V$8919,16,FALSE),0)</f>
        <v>9.2941176470588237E-6</v>
      </c>
      <c r="H610" s="36">
        <f t="shared" ca="1" si="27"/>
        <v>9.2941176470588237E-6</v>
      </c>
      <c r="I610" s="37">
        <f ca="1">IFERROR(VLOOKUP($E610&amp;"-1",'PTE - Segment Emissions Calcs'!$I$8:$X$8919,18,FALSE),0)</f>
        <v>4.0708235294117649E-5</v>
      </c>
      <c r="J610" s="37">
        <f ca="1">IFERROR(VLOOKUP($E610&amp;"-2",'PTE - Segment Emissions Calcs'!$I$8:$X$8919,18,FALSE),0)</f>
        <v>4.0708235294117649E-5</v>
      </c>
      <c r="K610" s="37">
        <f t="shared" ca="1" si="28"/>
        <v>4.0708235294117649E-5</v>
      </c>
      <c r="L610" s="37">
        <f ca="1">IFERROR(VLOOKUP($E610&amp;"-1",'PTE - Segment Emissions Calcs'!$I$8:$Z$8919,20,FALSE),0)</f>
        <v>4.0708235294117649E-5</v>
      </c>
      <c r="M610" s="37">
        <f ca="1">IFERROR(VLOOKUP($E610&amp;"-2",'PTE - Segment Emissions Calcs'!$I$8:$Z$8919,20,FALSE),0)</f>
        <v>4.0708235294117649E-5</v>
      </c>
      <c r="N610" s="37">
        <f t="shared" ca="1" si="29"/>
        <v>4.0708235294117649E-5</v>
      </c>
      <c r="O610" s="38">
        <f t="array" aca="1" ref="O610" ca="1">IF($H610="TOTAL HAP",H610,MAX(IF('PTE - Segment Emissions Calcs'!$B$8:$B$8919=$B610,'PTE - Segment Emissions Calcs'!$V$8:$V$8919,)))</f>
        <v>9.2941176470588237E-6</v>
      </c>
      <c r="P610" s="38">
        <f t="array" aca="1" ref="P610" ca="1">IF($H610="TOTAL HAP",K610,MAX(IF('PTE - Segment Emissions Calcs'!$B$8:$B$8919=$B610,'PTE - Segment Emissions Calcs'!$X$8:$X$8919,)))</f>
        <v>4.0708235294117649E-5</v>
      </c>
      <c r="Q610" s="38">
        <f t="array" aca="1" ref="Q610" ca="1">IF($H610="TOTAL HAP",N610,MAX(IF('PTE - Segment Emissions Calcs'!$B$8:$B$8919=$B610,'PTE - Segment Emissions Calcs'!$Z$8:$Z$8919,)))</f>
        <v>4.0708235294117649E-5</v>
      </c>
      <c r="R610" s="39"/>
    </row>
    <row r="611" spans="1:18" x14ac:dyDescent="0.25">
      <c r="A611" s="40"/>
      <c r="B611" s="40"/>
      <c r="C611" s="34" t="s">
        <v>55</v>
      </c>
      <c r="D611" s="35"/>
      <c r="E611" s="35"/>
      <c r="F611" s="35">
        <f ca="1">IFERROR(VLOOKUP($E611&amp;"-1",'PTE - Segment Emissions Calcs'!$I$8:$V$8919,16,FALSE),0)</f>
        <v>6.1619999999999996E-6</v>
      </c>
      <c r="G611" s="35">
        <f ca="1">IFERROR(VLOOKUP($E611&amp;"-2",'PTE - Segment Emissions Calcs'!$I$8:$V$8919,16,FALSE),0)</f>
        <v>6.1619999999999996E-6</v>
      </c>
      <c r="H611" s="36">
        <f t="shared" ca="1" si="27"/>
        <v>6.1619999999999996E-6</v>
      </c>
      <c r="I611" s="37">
        <f ca="1">IFERROR(VLOOKUP($E611&amp;"-1",'PTE - Segment Emissions Calcs'!$I$8:$X$8919,18,FALSE),0)</f>
        <v>2.698956E-5</v>
      </c>
      <c r="J611" s="37">
        <f ca="1">IFERROR(VLOOKUP($E611&amp;"-2",'PTE - Segment Emissions Calcs'!$I$8:$X$8919,18,FALSE),0)</f>
        <v>2.698956E-5</v>
      </c>
      <c r="K611" s="37">
        <f t="shared" ca="1" si="28"/>
        <v>2.698956E-5</v>
      </c>
      <c r="L611" s="37">
        <f ca="1">IFERROR(VLOOKUP($E611&amp;"-1",'PTE - Segment Emissions Calcs'!$I$8:$Z$8919,20,FALSE),0)</f>
        <v>2.698956E-5</v>
      </c>
      <c r="M611" s="37">
        <f ca="1">IFERROR(VLOOKUP($E611&amp;"-2",'PTE - Segment Emissions Calcs'!$I$8:$Z$8919,20,FALSE),0)</f>
        <v>2.698956E-5</v>
      </c>
      <c r="N611" s="37">
        <f t="shared" ca="1" si="29"/>
        <v>2.698956E-5</v>
      </c>
      <c r="O611" s="38">
        <f t="array" aca="1" ref="O611" ca="1">IF($H611="TOTAL HAP",H611,MAX(IF('PTE - Segment Emissions Calcs'!$B$8:$B$8919=$B611,'PTE - Segment Emissions Calcs'!$V$8:$V$8919,)))</f>
        <v>6.1619999999999996E-6</v>
      </c>
      <c r="P611" s="38">
        <f t="array" aca="1" ref="P611" ca="1">IF($H611="TOTAL HAP",K611,MAX(IF('PTE - Segment Emissions Calcs'!$B$8:$B$8919=$B611,'PTE - Segment Emissions Calcs'!$X$8:$X$8919,)))</f>
        <v>2.698956E-5</v>
      </c>
      <c r="Q611" s="38">
        <f t="array" aca="1" ref="Q611" ca="1">IF($H611="TOTAL HAP",N611,MAX(IF('PTE - Segment Emissions Calcs'!$B$8:$B$8919=$B611,'PTE - Segment Emissions Calcs'!$Z$8:$Z$8919,)))</f>
        <v>2.698956E-5</v>
      </c>
      <c r="R611" s="39"/>
    </row>
    <row r="612" spans="1:18" x14ac:dyDescent="0.25">
      <c r="A612" s="40"/>
      <c r="B612" s="40"/>
      <c r="C612" s="34" t="s">
        <v>56</v>
      </c>
      <c r="D612" s="35"/>
      <c r="E612" s="35"/>
      <c r="F612" s="35">
        <f ca="1">IFERROR(VLOOKUP($E612&amp;"-1",'PTE - Segment Emissions Calcs'!$I$8:$V$8919,16,FALSE),0)</f>
        <v>5.1117647058823533E-5</v>
      </c>
      <c r="G612" s="35">
        <f ca="1">IFERROR(VLOOKUP($E612&amp;"-2",'PTE - Segment Emissions Calcs'!$I$8:$V$8919,16,FALSE),0)</f>
        <v>5.1117647058823533E-5</v>
      </c>
      <c r="H612" s="36">
        <f t="shared" ca="1" si="27"/>
        <v>5.1117647058823533E-5</v>
      </c>
      <c r="I612" s="37">
        <f ca="1">IFERROR(VLOOKUP($E612&amp;"-1",'PTE - Segment Emissions Calcs'!$I$8:$X$8919,18,FALSE),0)</f>
        <v>2.2389529411764709E-4</v>
      </c>
      <c r="J612" s="37">
        <f ca="1">IFERROR(VLOOKUP($E612&amp;"-2",'PTE - Segment Emissions Calcs'!$I$8:$X$8919,18,FALSE),0)</f>
        <v>2.2389529411764709E-4</v>
      </c>
      <c r="K612" s="37">
        <f t="shared" ca="1" si="28"/>
        <v>2.2389529411764709E-4</v>
      </c>
      <c r="L612" s="37">
        <f ca="1">IFERROR(VLOOKUP($E612&amp;"-1",'PTE - Segment Emissions Calcs'!$I$8:$Z$8919,20,FALSE),0)</f>
        <v>2.2389529411764709E-4</v>
      </c>
      <c r="M612" s="37">
        <f ca="1">IFERROR(VLOOKUP($E612&amp;"-2",'PTE - Segment Emissions Calcs'!$I$8:$Z$8919,20,FALSE),0)</f>
        <v>2.2389529411764709E-4</v>
      </c>
      <c r="N612" s="37">
        <f t="shared" ca="1" si="29"/>
        <v>2.2389529411764709E-4</v>
      </c>
      <c r="O612" s="38">
        <f t="array" aca="1" ref="O612" ca="1">IF($H612="TOTAL HAP",H612,MAX(IF('PTE - Segment Emissions Calcs'!$B$8:$B$8919=$B612,'PTE - Segment Emissions Calcs'!$V$8:$V$8919,)))</f>
        <v>5.1117647058823533E-5</v>
      </c>
      <c r="P612" s="38">
        <f t="array" aca="1" ref="P612" ca="1">IF($H612="TOTAL HAP",K612,MAX(IF('PTE - Segment Emissions Calcs'!$B$8:$B$8919=$B612,'PTE - Segment Emissions Calcs'!$X$8:$X$8919,)))</f>
        <v>2.2389529411764709E-4</v>
      </c>
      <c r="Q612" s="38">
        <f t="array" aca="1" ref="Q612" ca="1">IF($H612="TOTAL HAP",N612,MAX(IF('PTE - Segment Emissions Calcs'!$B$8:$B$8919=$B612,'PTE - Segment Emissions Calcs'!$Z$8:$Z$8919,)))</f>
        <v>2.2389529411764709E-4</v>
      </c>
      <c r="R612" s="39"/>
    </row>
    <row r="613" spans="1:18" x14ac:dyDescent="0.25">
      <c r="A613" s="40"/>
      <c r="B613" s="40"/>
      <c r="C613" s="34" t="s">
        <v>57</v>
      </c>
      <c r="D613" s="35"/>
      <c r="E613" s="35"/>
      <c r="F613" s="35">
        <f ca="1">IFERROR(VLOOKUP($E613&amp;"-1",'PTE - Segment Emissions Calcs'!$I$8:$V$8919,16,FALSE),0)</f>
        <v>6.5058823529411764E-5</v>
      </c>
      <c r="G613" s="35">
        <f ca="1">IFERROR(VLOOKUP($E613&amp;"-2",'PTE - Segment Emissions Calcs'!$I$8:$V$8919,16,FALSE),0)</f>
        <v>6.5058823529411764E-5</v>
      </c>
      <c r="H613" s="36">
        <f t="shared" ca="1" si="27"/>
        <v>6.5058823529411764E-5</v>
      </c>
      <c r="I613" s="37">
        <f ca="1">IFERROR(VLOOKUP($E613&amp;"-1",'PTE - Segment Emissions Calcs'!$I$8:$X$8919,18,FALSE),0)</f>
        <v>2.8495764705882353E-4</v>
      </c>
      <c r="J613" s="37">
        <f ca="1">IFERROR(VLOOKUP($E613&amp;"-2",'PTE - Segment Emissions Calcs'!$I$8:$X$8919,18,FALSE),0)</f>
        <v>2.8495764705882353E-4</v>
      </c>
      <c r="K613" s="37">
        <f t="shared" ca="1" si="28"/>
        <v>2.8495764705882353E-4</v>
      </c>
      <c r="L613" s="37">
        <f ca="1">IFERROR(VLOOKUP($E613&amp;"-1",'PTE - Segment Emissions Calcs'!$I$8:$Z$8919,20,FALSE),0)</f>
        <v>2.8495764705882353E-4</v>
      </c>
      <c r="M613" s="37">
        <f ca="1">IFERROR(VLOOKUP($E613&amp;"-2",'PTE - Segment Emissions Calcs'!$I$8:$Z$8919,20,FALSE),0)</f>
        <v>2.8495764705882353E-4</v>
      </c>
      <c r="N613" s="37">
        <f t="shared" ca="1" si="29"/>
        <v>2.8495764705882353E-4</v>
      </c>
      <c r="O613" s="38">
        <f t="array" aca="1" ref="O613" ca="1">IF($H613="TOTAL HAP",H613,MAX(IF('PTE - Segment Emissions Calcs'!$B$8:$B$8919=$B613,'PTE - Segment Emissions Calcs'!$V$8:$V$8919,)))</f>
        <v>6.5058823529411764E-5</v>
      </c>
      <c r="P613" s="38">
        <f t="array" aca="1" ref="P613" ca="1">IF($H613="TOTAL HAP",K613,MAX(IF('PTE - Segment Emissions Calcs'!$B$8:$B$8919=$B613,'PTE - Segment Emissions Calcs'!$X$8:$X$8919,)))</f>
        <v>2.8495764705882353E-4</v>
      </c>
      <c r="Q613" s="38">
        <f t="array" aca="1" ref="Q613" ca="1">IF($H613="TOTAL HAP",N613,MAX(IF('PTE - Segment Emissions Calcs'!$B$8:$B$8919=$B613,'PTE - Segment Emissions Calcs'!$Z$8:$Z$8919,)))</f>
        <v>2.8495764705882353E-4</v>
      </c>
      <c r="R613" s="39"/>
    </row>
    <row r="614" spans="1:18" x14ac:dyDescent="0.25">
      <c r="A614" s="40"/>
      <c r="B614" s="40"/>
      <c r="C614" s="34" t="s">
        <v>58</v>
      </c>
      <c r="D614" s="35"/>
      <c r="E614" s="35"/>
      <c r="F614" s="35">
        <f ca="1">IFERROR(VLOOKUP($E614&amp;"-1",'PTE - Segment Emissions Calcs'!$I$8:$V$8919,16,FALSE),0)</f>
        <v>3.9035294117647056E-6</v>
      </c>
      <c r="G614" s="35">
        <f ca="1">IFERROR(VLOOKUP($E614&amp;"-2",'PTE - Segment Emissions Calcs'!$I$8:$V$8919,16,FALSE),0)</f>
        <v>3.9035294117647056E-6</v>
      </c>
      <c r="H614" s="36">
        <f t="shared" ca="1" si="27"/>
        <v>3.9035294117647056E-6</v>
      </c>
      <c r="I614" s="37">
        <f ca="1">IFERROR(VLOOKUP($E614&amp;"-1",'PTE - Segment Emissions Calcs'!$I$8:$X$8919,18,FALSE),0)</f>
        <v>1.7097458823529411E-5</v>
      </c>
      <c r="J614" s="37">
        <f ca="1">IFERROR(VLOOKUP($E614&amp;"-2",'PTE - Segment Emissions Calcs'!$I$8:$X$8919,18,FALSE),0)</f>
        <v>1.7097458823529411E-5</v>
      </c>
      <c r="K614" s="37">
        <f t="shared" ca="1" si="28"/>
        <v>1.7097458823529411E-5</v>
      </c>
      <c r="L614" s="37">
        <f ca="1">IFERROR(VLOOKUP($E614&amp;"-1",'PTE - Segment Emissions Calcs'!$I$8:$Z$8919,20,FALSE),0)</f>
        <v>1.7097458823529411E-5</v>
      </c>
      <c r="M614" s="37">
        <f ca="1">IFERROR(VLOOKUP($E614&amp;"-2",'PTE - Segment Emissions Calcs'!$I$8:$Z$8919,20,FALSE),0)</f>
        <v>1.7097458823529411E-5</v>
      </c>
      <c r="N614" s="37">
        <f t="shared" ca="1" si="29"/>
        <v>1.7097458823529411E-5</v>
      </c>
      <c r="O614" s="38">
        <f t="array" aca="1" ref="O614" ca="1">IF($H614="TOTAL HAP",H614,MAX(IF('PTE - Segment Emissions Calcs'!$B$8:$B$8919=$B614,'PTE - Segment Emissions Calcs'!$V$8:$V$8919,)))</f>
        <v>3.9035294117647056E-6</v>
      </c>
      <c r="P614" s="38">
        <f t="array" aca="1" ref="P614" ca="1">IF($H614="TOTAL HAP",K614,MAX(IF('PTE - Segment Emissions Calcs'!$B$8:$B$8919=$B614,'PTE - Segment Emissions Calcs'!$X$8:$X$8919,)))</f>
        <v>1.7097458823529411E-5</v>
      </c>
      <c r="Q614" s="38">
        <f t="array" aca="1" ref="Q614" ca="1">IF($H614="TOTAL HAP",N614,MAX(IF('PTE - Segment Emissions Calcs'!$B$8:$B$8919=$B614,'PTE - Segment Emissions Calcs'!$Z$8:$Z$8919,)))</f>
        <v>1.7097458823529411E-5</v>
      </c>
      <c r="R614" s="39"/>
    </row>
    <row r="615" spans="1:18" x14ac:dyDescent="0.25">
      <c r="A615" s="40"/>
      <c r="B615" s="40"/>
      <c r="C615" s="34" t="s">
        <v>59</v>
      </c>
      <c r="D615" s="35"/>
      <c r="E615" s="35"/>
      <c r="F615" s="35">
        <f ca="1">IFERROR(VLOOKUP($E615&amp;"-1",'PTE - Segment Emissions Calcs'!$I$8:$V$8919,16,FALSE),0)</f>
        <v>1.7658823529411764E-5</v>
      </c>
      <c r="G615" s="35">
        <f ca="1">IFERROR(VLOOKUP($E615&amp;"-2",'PTE - Segment Emissions Calcs'!$I$8:$V$8919,16,FALSE),0)</f>
        <v>1.7658823529411764E-5</v>
      </c>
      <c r="H615" s="36">
        <f t="shared" ca="1" si="27"/>
        <v>1.7658823529411764E-5</v>
      </c>
      <c r="I615" s="37">
        <f ca="1">IFERROR(VLOOKUP($E615&amp;"-1",'PTE - Segment Emissions Calcs'!$I$8:$X$8919,18,FALSE),0)</f>
        <v>7.7345647058823527E-5</v>
      </c>
      <c r="J615" s="37">
        <f ca="1">IFERROR(VLOOKUP($E615&amp;"-2",'PTE - Segment Emissions Calcs'!$I$8:$X$8919,18,FALSE),0)</f>
        <v>7.7345647058823527E-5</v>
      </c>
      <c r="K615" s="37">
        <f t="shared" ca="1" si="28"/>
        <v>7.7345647058823527E-5</v>
      </c>
      <c r="L615" s="37">
        <f ca="1">IFERROR(VLOOKUP($E615&amp;"-1",'PTE - Segment Emissions Calcs'!$I$8:$Z$8919,20,FALSE),0)</f>
        <v>7.7345647058823527E-5</v>
      </c>
      <c r="M615" s="37">
        <f ca="1">IFERROR(VLOOKUP($E615&amp;"-2",'PTE - Segment Emissions Calcs'!$I$8:$Z$8919,20,FALSE),0)</f>
        <v>7.7345647058823527E-5</v>
      </c>
      <c r="N615" s="37">
        <f t="shared" ca="1" si="29"/>
        <v>7.7345647058823527E-5</v>
      </c>
      <c r="O615" s="38">
        <f t="array" aca="1" ref="O615" ca="1">IF($H615="TOTAL HAP",H615,MAX(IF('PTE - Segment Emissions Calcs'!$B$8:$B$8919=$B615,'PTE - Segment Emissions Calcs'!$V$8:$V$8919,)))</f>
        <v>1.7658823529411764E-5</v>
      </c>
      <c r="P615" s="38">
        <f t="array" aca="1" ref="P615" ca="1">IF($H615="TOTAL HAP",K615,MAX(IF('PTE - Segment Emissions Calcs'!$B$8:$B$8919=$B615,'PTE - Segment Emissions Calcs'!$X$8:$X$8919,)))</f>
        <v>7.7345647058823527E-5</v>
      </c>
      <c r="Q615" s="38">
        <f t="array" aca="1" ref="Q615" ca="1">IF($H615="TOTAL HAP",N615,MAX(IF('PTE - Segment Emissions Calcs'!$B$8:$B$8919=$B615,'PTE - Segment Emissions Calcs'!$Z$8:$Z$8919,)))</f>
        <v>7.7345647058823527E-5</v>
      </c>
      <c r="R615" s="39"/>
    </row>
    <row r="616" spans="1:18" x14ac:dyDescent="0.25">
      <c r="A616" s="40"/>
      <c r="B616" s="40"/>
      <c r="C616" s="34" t="s">
        <v>60</v>
      </c>
      <c r="D616" s="35"/>
      <c r="E616" s="35"/>
      <c r="F616" s="35">
        <f ca="1">IFERROR(VLOOKUP($E616&amp;"-1",'PTE - Segment Emissions Calcs'!$I$8:$V$8919,16,FALSE),0)</f>
        <v>1.208235294117647E-5</v>
      </c>
      <c r="G616" s="35">
        <f ca="1">IFERROR(VLOOKUP($E616&amp;"-2",'PTE - Segment Emissions Calcs'!$I$8:$V$8919,16,FALSE),0)</f>
        <v>1.208235294117647E-5</v>
      </c>
      <c r="H616" s="36">
        <f t="shared" ca="1" si="27"/>
        <v>1.208235294117647E-5</v>
      </c>
      <c r="I616" s="37">
        <f ca="1">IFERROR(VLOOKUP($E616&amp;"-1",'PTE - Segment Emissions Calcs'!$I$8:$X$8919,18,FALSE),0)</f>
        <v>5.2920705882352937E-5</v>
      </c>
      <c r="J616" s="37">
        <f ca="1">IFERROR(VLOOKUP($E616&amp;"-2",'PTE - Segment Emissions Calcs'!$I$8:$X$8919,18,FALSE),0)</f>
        <v>5.2920705882352937E-5</v>
      </c>
      <c r="K616" s="37">
        <f t="shared" ca="1" si="28"/>
        <v>5.2920705882352937E-5</v>
      </c>
      <c r="L616" s="37">
        <f ca="1">IFERROR(VLOOKUP($E616&amp;"-1",'PTE - Segment Emissions Calcs'!$I$8:$Z$8919,20,FALSE),0)</f>
        <v>5.2920705882352937E-5</v>
      </c>
      <c r="M616" s="37">
        <f ca="1">IFERROR(VLOOKUP($E616&amp;"-2",'PTE - Segment Emissions Calcs'!$I$8:$Z$8919,20,FALSE),0)</f>
        <v>5.2920705882352937E-5</v>
      </c>
      <c r="N616" s="37">
        <f t="shared" ca="1" si="29"/>
        <v>5.2920705882352937E-5</v>
      </c>
      <c r="O616" s="38">
        <f t="array" aca="1" ref="O616" ca="1">IF($H616="TOTAL HAP",H616,MAX(IF('PTE - Segment Emissions Calcs'!$B$8:$B$8919=$B616,'PTE - Segment Emissions Calcs'!$V$8:$V$8919,)))</f>
        <v>1.208235294117647E-5</v>
      </c>
      <c r="P616" s="38">
        <f t="array" aca="1" ref="P616" ca="1">IF($H616="TOTAL HAP",K616,MAX(IF('PTE - Segment Emissions Calcs'!$B$8:$B$8919=$B616,'PTE - Segment Emissions Calcs'!$X$8:$X$8919,)))</f>
        <v>5.2920705882352937E-5</v>
      </c>
      <c r="Q616" s="38">
        <f t="array" aca="1" ref="Q616" ca="1">IF($H616="TOTAL HAP",N616,MAX(IF('PTE - Segment Emissions Calcs'!$B$8:$B$8919=$B616,'PTE - Segment Emissions Calcs'!$Z$8:$Z$8919,)))</f>
        <v>5.2920705882352937E-5</v>
      </c>
      <c r="R616" s="39"/>
    </row>
    <row r="617" spans="1:18" x14ac:dyDescent="0.25">
      <c r="A617" s="40"/>
      <c r="B617" s="40"/>
      <c r="C617" s="34" t="s">
        <v>61</v>
      </c>
      <c r="D617" s="35"/>
      <c r="E617" s="35"/>
      <c r="F617" s="35">
        <f ca="1">IFERROR(VLOOKUP($E617&amp;"-1",'PTE - Segment Emissions Calcs'!$I$8:$V$8919,16,FALSE),0)</f>
        <v>9.7588235294117633E-5</v>
      </c>
      <c r="G617" s="35">
        <f ca="1">IFERROR(VLOOKUP($E617&amp;"-2",'PTE - Segment Emissions Calcs'!$I$8:$V$8919,16,FALSE),0)</f>
        <v>9.7588235294117633E-5</v>
      </c>
      <c r="H617" s="36">
        <f t="shared" ca="1" si="27"/>
        <v>9.7588235294117633E-5</v>
      </c>
      <c r="I617" s="37">
        <f ca="1">IFERROR(VLOOKUP($E617&amp;"-1",'PTE - Segment Emissions Calcs'!$I$8:$X$8919,18,FALSE),0)</f>
        <v>4.2743647058823527E-4</v>
      </c>
      <c r="J617" s="37">
        <f ca="1">IFERROR(VLOOKUP($E617&amp;"-2",'PTE - Segment Emissions Calcs'!$I$8:$X$8919,18,FALSE),0)</f>
        <v>4.2743647058823527E-4</v>
      </c>
      <c r="K617" s="37">
        <f t="shared" ca="1" si="28"/>
        <v>4.2743647058823527E-4</v>
      </c>
      <c r="L617" s="37">
        <f ca="1">IFERROR(VLOOKUP($E617&amp;"-1",'PTE - Segment Emissions Calcs'!$I$8:$Z$8919,20,FALSE),0)</f>
        <v>4.2743647058823527E-4</v>
      </c>
      <c r="M617" s="37">
        <f ca="1">IFERROR(VLOOKUP($E617&amp;"-2",'PTE - Segment Emissions Calcs'!$I$8:$Z$8919,20,FALSE),0)</f>
        <v>4.2743647058823527E-4</v>
      </c>
      <c r="N617" s="37">
        <f t="shared" ca="1" si="29"/>
        <v>4.2743647058823527E-4</v>
      </c>
      <c r="O617" s="38">
        <f t="array" aca="1" ref="O617" ca="1">IF($H617="TOTAL HAP",H617,MAX(IF('PTE - Segment Emissions Calcs'!$B$8:$B$8919=$B617,'PTE - Segment Emissions Calcs'!$V$8:$V$8919,)))</f>
        <v>9.7588235294117633E-5</v>
      </c>
      <c r="P617" s="38">
        <f t="array" aca="1" ref="P617" ca="1">IF($H617="TOTAL HAP",K617,MAX(IF('PTE - Segment Emissions Calcs'!$B$8:$B$8919=$B617,'PTE - Segment Emissions Calcs'!$X$8:$X$8919,)))</f>
        <v>4.2743647058823527E-4</v>
      </c>
      <c r="Q617" s="38">
        <f t="array" aca="1" ref="Q617" ca="1">IF($H617="TOTAL HAP",N617,MAX(IF('PTE - Segment Emissions Calcs'!$B$8:$B$8919=$B617,'PTE - Segment Emissions Calcs'!$Z$8:$Z$8919,)))</f>
        <v>4.2743647058823527E-4</v>
      </c>
      <c r="R617" s="39"/>
    </row>
    <row r="618" spans="1:18" x14ac:dyDescent="0.25">
      <c r="A618" s="40"/>
      <c r="B618" s="40"/>
      <c r="C618" s="34" t="s">
        <v>62</v>
      </c>
      <c r="D618" s="35"/>
      <c r="E618" s="35"/>
      <c r="F618" s="35">
        <f ca="1">IFERROR(VLOOKUP($E618&amp;"-1",'PTE - Segment Emissions Calcs'!$I$8:$V$8919,16,FALSE),0)</f>
        <v>4.1712000000000003E-5</v>
      </c>
      <c r="G618" s="35">
        <f ca="1">IFERROR(VLOOKUP($E618&amp;"-2",'PTE - Segment Emissions Calcs'!$I$8:$V$8919,16,FALSE),0)</f>
        <v>4.1712000000000003E-5</v>
      </c>
      <c r="H618" s="36">
        <f t="shared" ca="1" si="27"/>
        <v>4.1712000000000003E-5</v>
      </c>
      <c r="I618" s="37">
        <f ca="1">IFERROR(VLOOKUP($E618&amp;"-1",'PTE - Segment Emissions Calcs'!$I$8:$X$8919,18,FALSE),0)</f>
        <v>1.8269856E-4</v>
      </c>
      <c r="J618" s="37">
        <f ca="1">IFERROR(VLOOKUP($E618&amp;"-2",'PTE - Segment Emissions Calcs'!$I$8:$X$8919,18,FALSE),0)</f>
        <v>1.8269856E-4</v>
      </c>
      <c r="K618" s="37">
        <f t="shared" ca="1" si="28"/>
        <v>1.8269856E-4</v>
      </c>
      <c r="L618" s="37">
        <f ca="1">IFERROR(VLOOKUP($E618&amp;"-1",'PTE - Segment Emissions Calcs'!$I$8:$Z$8919,20,FALSE),0)</f>
        <v>1.8269856E-4</v>
      </c>
      <c r="M618" s="37">
        <f ca="1">IFERROR(VLOOKUP($E618&amp;"-2",'PTE - Segment Emissions Calcs'!$I$8:$Z$8919,20,FALSE),0)</f>
        <v>1.8269856E-4</v>
      </c>
      <c r="N618" s="37">
        <f t="shared" ca="1" si="29"/>
        <v>1.8269856E-4</v>
      </c>
      <c r="O618" s="38">
        <f t="array" aca="1" ref="O618" ca="1">IF($H618="TOTAL HAP",H618,MAX(IF('PTE - Segment Emissions Calcs'!$B$8:$B$8919=$B618,'PTE - Segment Emissions Calcs'!$V$8:$V$8919,)))</f>
        <v>4.1712000000000003E-5</v>
      </c>
      <c r="P618" s="38">
        <f t="array" aca="1" ref="P618" ca="1">IF($H618="TOTAL HAP",K618,MAX(IF('PTE - Segment Emissions Calcs'!$B$8:$B$8919=$B618,'PTE - Segment Emissions Calcs'!$X$8:$X$8919,)))</f>
        <v>1.8269856E-4</v>
      </c>
      <c r="Q618" s="38">
        <f t="array" aca="1" ref="Q618" ca="1">IF($H618="TOTAL HAP",N618,MAX(IF('PTE - Segment Emissions Calcs'!$B$8:$B$8919=$B618,'PTE - Segment Emissions Calcs'!$Z$8:$Z$8919,)))</f>
        <v>1.8269856E-4</v>
      </c>
      <c r="R618" s="39"/>
    </row>
    <row r="619" spans="1:18" x14ac:dyDescent="0.25">
      <c r="A619" s="40"/>
      <c r="B619" s="40"/>
      <c r="C619" s="34" t="s">
        <v>63</v>
      </c>
      <c r="D619" s="35"/>
      <c r="E619" s="35"/>
      <c r="F619" s="35">
        <f ca="1">IFERROR(VLOOKUP($E619&amp;"-1",'PTE - Segment Emissions Calcs'!$I$8:$V$8919,16,FALSE),0)</f>
        <v>5.6879999999999995E-4</v>
      </c>
      <c r="G619" s="35">
        <f ca="1">IFERROR(VLOOKUP($E619&amp;"-2",'PTE - Segment Emissions Calcs'!$I$8:$V$8919,16,FALSE),0)</f>
        <v>5.6879999999999995E-4</v>
      </c>
      <c r="H619" s="36">
        <f t="shared" ca="1" si="27"/>
        <v>5.6879999999999995E-4</v>
      </c>
      <c r="I619" s="37">
        <f ca="1">IFERROR(VLOOKUP($E619&amp;"-1",'PTE - Segment Emissions Calcs'!$I$8:$X$8919,18,FALSE),0)</f>
        <v>2.4913439999999999E-3</v>
      </c>
      <c r="J619" s="37">
        <f ca="1">IFERROR(VLOOKUP($E619&amp;"-2",'PTE - Segment Emissions Calcs'!$I$8:$X$8919,18,FALSE),0)</f>
        <v>2.4913439999999999E-3</v>
      </c>
      <c r="K619" s="37">
        <f t="shared" ca="1" si="28"/>
        <v>2.4913439999999999E-3</v>
      </c>
      <c r="L619" s="37">
        <f ca="1">IFERROR(VLOOKUP($E619&amp;"-1",'PTE - Segment Emissions Calcs'!$I$8:$Z$8919,20,FALSE),0)</f>
        <v>2.4913439999999999E-3</v>
      </c>
      <c r="M619" s="37">
        <f ca="1">IFERROR(VLOOKUP($E619&amp;"-2",'PTE - Segment Emissions Calcs'!$I$8:$Z$8919,20,FALSE),0)</f>
        <v>2.4913439999999999E-3</v>
      </c>
      <c r="N619" s="37">
        <f t="shared" ca="1" si="29"/>
        <v>2.4913439999999999E-3</v>
      </c>
      <c r="O619" s="38">
        <f t="array" aca="1" ref="O619" ca="1">IF($H619="TOTAL HAP",H619,MAX(IF('PTE - Segment Emissions Calcs'!$B$8:$B$8919=$B619,'PTE - Segment Emissions Calcs'!$V$8:$V$8919,)))</f>
        <v>5.6879999999999995E-4</v>
      </c>
      <c r="P619" s="38">
        <f t="array" aca="1" ref="P619" ca="1">IF($H619="TOTAL HAP",K619,MAX(IF('PTE - Segment Emissions Calcs'!$B$8:$B$8919=$B619,'PTE - Segment Emissions Calcs'!$X$8:$X$8919,)))</f>
        <v>2.4913439999999999E-3</v>
      </c>
      <c r="Q619" s="38">
        <f t="array" aca="1" ref="Q619" ca="1">IF($H619="TOTAL HAP",N619,MAX(IF('PTE - Segment Emissions Calcs'!$B$8:$B$8919=$B619,'PTE - Segment Emissions Calcs'!$Z$8:$Z$8919,)))</f>
        <v>2.4913439999999999E-3</v>
      </c>
      <c r="R619" s="39"/>
    </row>
    <row r="620" spans="1:18" x14ac:dyDescent="0.25">
      <c r="A620" s="40"/>
      <c r="B620" s="40"/>
      <c r="C620" s="34" t="s">
        <v>64</v>
      </c>
      <c r="D620" s="35"/>
      <c r="E620" s="35"/>
      <c r="F620" s="35">
        <f ca="1">IFERROR(VLOOKUP($E620&amp;"-1",'PTE - Segment Emissions Calcs'!$I$8:$V$8919,16,FALSE),0)</f>
        <v>8.0579999999999996E-4</v>
      </c>
      <c r="G620" s="35">
        <f ca="1">IFERROR(VLOOKUP($E620&amp;"-2",'PTE - Segment Emissions Calcs'!$I$8:$V$8919,16,FALSE),0)</f>
        <v>8.0579999999999996E-4</v>
      </c>
      <c r="H620" s="36">
        <f t="shared" ca="1" si="27"/>
        <v>8.0579999999999996E-4</v>
      </c>
      <c r="I620" s="37">
        <f ca="1">IFERROR(VLOOKUP($E620&amp;"-1",'PTE - Segment Emissions Calcs'!$I$8:$X$8919,18,FALSE),0)</f>
        <v>3.5294039999999999E-3</v>
      </c>
      <c r="J620" s="37">
        <f ca="1">IFERROR(VLOOKUP($E620&amp;"-2",'PTE - Segment Emissions Calcs'!$I$8:$X$8919,18,FALSE),0)</f>
        <v>3.5294039999999999E-3</v>
      </c>
      <c r="K620" s="37">
        <f t="shared" ca="1" si="28"/>
        <v>3.5294039999999999E-3</v>
      </c>
      <c r="L620" s="37">
        <f ca="1">IFERROR(VLOOKUP($E620&amp;"-1",'PTE - Segment Emissions Calcs'!$I$8:$Z$8919,20,FALSE),0)</f>
        <v>3.5294039999999999E-3</v>
      </c>
      <c r="M620" s="37">
        <f ca="1">IFERROR(VLOOKUP($E620&amp;"-2",'PTE - Segment Emissions Calcs'!$I$8:$Z$8919,20,FALSE),0)</f>
        <v>3.5294039999999999E-3</v>
      </c>
      <c r="N620" s="37">
        <f t="shared" ca="1" si="29"/>
        <v>3.5294039999999999E-3</v>
      </c>
      <c r="O620" s="38">
        <f t="array" aca="1" ref="O620" ca="1">IF($H620="TOTAL HAP",H620,MAX(IF('PTE - Segment Emissions Calcs'!$B$8:$B$8919=$B620,'PTE - Segment Emissions Calcs'!$V$8:$V$8919,)))</f>
        <v>8.0579999999999996E-4</v>
      </c>
      <c r="P620" s="38">
        <f t="array" aca="1" ref="P620" ca="1">IF($H620="TOTAL HAP",K620,MAX(IF('PTE - Segment Emissions Calcs'!$B$8:$B$8919=$B620,'PTE - Segment Emissions Calcs'!$X$8:$X$8919,)))</f>
        <v>3.5294039999999999E-3</v>
      </c>
      <c r="Q620" s="38">
        <f t="array" aca="1" ref="Q620" ca="1">IF($H620="TOTAL HAP",N620,MAX(IF('PTE - Segment Emissions Calcs'!$B$8:$B$8919=$B620,'PTE - Segment Emissions Calcs'!$Z$8:$Z$8919,)))</f>
        <v>3.5294039999999999E-3</v>
      </c>
      <c r="R620" s="39"/>
    </row>
    <row r="621" spans="1:18" x14ac:dyDescent="0.25">
      <c r="A621" s="40"/>
      <c r="B621" s="40"/>
      <c r="C621" s="34" t="s">
        <v>65</v>
      </c>
      <c r="D621" s="35"/>
      <c r="E621" s="35"/>
      <c r="F621" s="35">
        <f ca="1">IFERROR(VLOOKUP($E621&amp;"-1",'PTE - Segment Emissions Calcs'!$I$8:$V$8919,16,FALSE),0)</f>
        <v>2.4647999999999998E-5</v>
      </c>
      <c r="G621" s="35">
        <f ca="1">IFERROR(VLOOKUP($E621&amp;"-2",'PTE - Segment Emissions Calcs'!$I$8:$V$8919,16,FALSE),0)</f>
        <v>2.4647999999999998E-5</v>
      </c>
      <c r="H621" s="36">
        <f t="shared" ca="1" si="27"/>
        <v>2.4647999999999998E-5</v>
      </c>
      <c r="I621" s="37">
        <f ca="1">IFERROR(VLOOKUP($E621&amp;"-1",'PTE - Segment Emissions Calcs'!$I$8:$X$8919,18,FALSE),0)</f>
        <v>1.0795824E-4</v>
      </c>
      <c r="J621" s="37">
        <f ca="1">IFERROR(VLOOKUP($E621&amp;"-2",'PTE - Segment Emissions Calcs'!$I$8:$X$8919,18,FALSE),0)</f>
        <v>1.0795824E-4</v>
      </c>
      <c r="K621" s="37">
        <f t="shared" ca="1" si="28"/>
        <v>1.0795824E-4</v>
      </c>
      <c r="L621" s="37">
        <f ca="1">IFERROR(VLOOKUP($E621&amp;"-1",'PTE - Segment Emissions Calcs'!$I$8:$Z$8919,20,FALSE),0)</f>
        <v>1.0795824E-4</v>
      </c>
      <c r="M621" s="37">
        <f ca="1">IFERROR(VLOOKUP($E621&amp;"-2",'PTE - Segment Emissions Calcs'!$I$8:$Z$8919,20,FALSE),0)</f>
        <v>1.0795824E-4</v>
      </c>
      <c r="N621" s="37">
        <f t="shared" ca="1" si="29"/>
        <v>1.0795824E-4</v>
      </c>
      <c r="O621" s="38">
        <f t="array" aca="1" ref="O621" ca="1">IF($H621="TOTAL HAP",H621,MAX(IF('PTE - Segment Emissions Calcs'!$B$8:$B$8919=$B621,'PTE - Segment Emissions Calcs'!$V$8:$V$8919,)))</f>
        <v>2.4647999999999998E-5</v>
      </c>
      <c r="P621" s="38">
        <f t="array" aca="1" ref="P621" ca="1">IF($H621="TOTAL HAP",K621,MAX(IF('PTE - Segment Emissions Calcs'!$B$8:$B$8919=$B621,'PTE - Segment Emissions Calcs'!$X$8:$X$8919,)))</f>
        <v>1.0795824E-4</v>
      </c>
      <c r="Q621" s="38">
        <f t="array" aca="1" ref="Q621" ca="1">IF($H621="TOTAL HAP",N621,MAX(IF('PTE - Segment Emissions Calcs'!$B$8:$B$8919=$B621,'PTE - Segment Emissions Calcs'!$Z$8:$Z$8919,)))</f>
        <v>1.0795824E-4</v>
      </c>
      <c r="R621" s="39"/>
    </row>
    <row r="622" spans="1:18" x14ac:dyDescent="0.25">
      <c r="A622" s="40"/>
      <c r="B622" s="40"/>
      <c r="C622" s="34" t="s">
        <v>66</v>
      </c>
      <c r="D622" s="35"/>
      <c r="E622" s="35"/>
      <c r="F622" s="35">
        <f ca="1">IFERROR(VLOOKUP($E622&amp;"-1",'PTE - Segment Emissions Calcs'!$I$8:$V$8919,16,FALSE),0)</f>
        <v>7.5839999999999989E-4</v>
      </c>
      <c r="G622" s="35">
        <f ca="1">IFERROR(VLOOKUP($E622&amp;"-2",'PTE - Segment Emissions Calcs'!$I$8:$V$8919,16,FALSE),0)</f>
        <v>7.5839999999999989E-4</v>
      </c>
      <c r="H622" s="36">
        <f t="shared" ca="1" si="27"/>
        <v>7.5839999999999989E-4</v>
      </c>
      <c r="I622" s="37">
        <f ca="1">IFERROR(VLOOKUP($E622&amp;"-1",'PTE - Segment Emissions Calcs'!$I$8:$X$8919,18,FALSE),0)</f>
        <v>3.3217919999999996E-3</v>
      </c>
      <c r="J622" s="37">
        <f ca="1">IFERROR(VLOOKUP($E622&amp;"-2",'PTE - Segment Emissions Calcs'!$I$8:$X$8919,18,FALSE),0)</f>
        <v>3.3217919999999996E-3</v>
      </c>
      <c r="K622" s="37">
        <f t="shared" ca="1" si="28"/>
        <v>3.3217919999999996E-3</v>
      </c>
      <c r="L622" s="37">
        <f ca="1">IFERROR(VLOOKUP($E622&amp;"-1",'PTE - Segment Emissions Calcs'!$I$8:$Z$8919,20,FALSE),0)</f>
        <v>3.3217919999999996E-3</v>
      </c>
      <c r="M622" s="37">
        <f ca="1">IFERROR(VLOOKUP($E622&amp;"-2",'PTE - Segment Emissions Calcs'!$I$8:$Z$8919,20,FALSE),0)</f>
        <v>3.3217919999999996E-3</v>
      </c>
      <c r="N622" s="37">
        <f t="shared" ca="1" si="29"/>
        <v>3.3217919999999996E-3</v>
      </c>
      <c r="O622" s="38">
        <f t="array" aca="1" ref="O622" ca="1">IF($H622="TOTAL HAP",H622,MAX(IF('PTE - Segment Emissions Calcs'!$B$8:$B$8919=$B622,'PTE - Segment Emissions Calcs'!$V$8:$V$8919,)))</f>
        <v>7.5839999999999989E-4</v>
      </c>
      <c r="P622" s="38">
        <f t="array" aca="1" ref="P622" ca="1">IF($H622="TOTAL HAP",K622,MAX(IF('PTE - Segment Emissions Calcs'!$B$8:$B$8919=$B622,'PTE - Segment Emissions Calcs'!$X$8:$X$8919,)))</f>
        <v>3.3217919999999996E-3</v>
      </c>
      <c r="Q622" s="38">
        <f t="array" aca="1" ref="Q622" ca="1">IF($H622="TOTAL HAP",N622,MAX(IF('PTE - Segment Emissions Calcs'!$B$8:$B$8919=$B622,'PTE - Segment Emissions Calcs'!$Z$8:$Z$8919,)))</f>
        <v>3.3217919999999996E-3</v>
      </c>
      <c r="R622" s="39"/>
    </row>
    <row r="623" spans="1:18" x14ac:dyDescent="0.25">
      <c r="A623" s="40"/>
      <c r="B623" s="40"/>
      <c r="C623" s="34" t="s">
        <v>67</v>
      </c>
      <c r="D623" s="35"/>
      <c r="E623" s="35"/>
      <c r="F623" s="35">
        <f ca="1">IFERROR(VLOOKUP($E623&amp;"-1",'PTE - Segment Emissions Calcs'!$I$8:$V$8919,16,FALSE),0)</f>
        <v>1.8959999999999997E-4</v>
      </c>
      <c r="G623" s="35">
        <f ca="1">IFERROR(VLOOKUP($E623&amp;"-2",'PTE - Segment Emissions Calcs'!$I$8:$V$8919,16,FALSE),0)</f>
        <v>1.8959999999999997E-4</v>
      </c>
      <c r="H623" s="36">
        <f t="shared" ca="1" si="27"/>
        <v>1.8959999999999997E-4</v>
      </c>
      <c r="I623" s="37">
        <f ca="1">IFERROR(VLOOKUP($E623&amp;"-1",'PTE - Segment Emissions Calcs'!$I$8:$X$8919,18,FALSE),0)</f>
        <v>8.3044799999999991E-4</v>
      </c>
      <c r="J623" s="37">
        <f ca="1">IFERROR(VLOOKUP($E623&amp;"-2",'PTE - Segment Emissions Calcs'!$I$8:$X$8919,18,FALSE),0)</f>
        <v>8.3044799999999991E-4</v>
      </c>
      <c r="K623" s="37">
        <f t="shared" ca="1" si="28"/>
        <v>8.3044799999999991E-4</v>
      </c>
      <c r="L623" s="37">
        <f ca="1">IFERROR(VLOOKUP($E623&amp;"-1",'PTE - Segment Emissions Calcs'!$I$8:$Z$8919,20,FALSE),0)</f>
        <v>8.3044799999999991E-4</v>
      </c>
      <c r="M623" s="37">
        <f ca="1">IFERROR(VLOOKUP($E623&amp;"-2",'PTE - Segment Emissions Calcs'!$I$8:$Z$8919,20,FALSE),0)</f>
        <v>8.3044799999999991E-4</v>
      </c>
      <c r="N623" s="37">
        <f t="shared" ca="1" si="29"/>
        <v>8.3044799999999991E-4</v>
      </c>
      <c r="O623" s="38">
        <f t="array" aca="1" ref="O623" ca="1">IF($H623="TOTAL HAP",H623,MAX(IF('PTE - Segment Emissions Calcs'!$B$8:$B$8919=$B623,'PTE - Segment Emissions Calcs'!$V$8:$V$8919,)))</f>
        <v>1.8959999999999997E-4</v>
      </c>
      <c r="P623" s="38">
        <f t="array" aca="1" ref="P623" ca="1">IF($H623="TOTAL HAP",K623,MAX(IF('PTE - Segment Emissions Calcs'!$B$8:$B$8919=$B623,'PTE - Segment Emissions Calcs'!$X$8:$X$8919,)))</f>
        <v>8.3044799999999991E-4</v>
      </c>
      <c r="Q623" s="38">
        <f t="array" aca="1" ref="Q623" ca="1">IF($H623="TOTAL HAP",N623,MAX(IF('PTE - Segment Emissions Calcs'!$B$8:$B$8919=$B623,'PTE - Segment Emissions Calcs'!$Z$8:$Z$8919,)))</f>
        <v>8.3044799999999991E-4</v>
      </c>
      <c r="R623" s="39"/>
    </row>
    <row r="624" spans="1:18" x14ac:dyDescent="0.25">
      <c r="A624" s="40"/>
      <c r="B624" s="40"/>
      <c r="C624" s="34" t="s">
        <v>68</v>
      </c>
      <c r="D624" s="35"/>
      <c r="E624" s="35"/>
      <c r="F624" s="35">
        <f ca="1">IFERROR(VLOOKUP($E624&amp;"-1",'PTE - Segment Emissions Calcs'!$I$8:$V$8919,16,FALSE),0)</f>
        <v>3.0335999999999999E-5</v>
      </c>
      <c r="G624" s="35">
        <f ca="1">IFERROR(VLOOKUP($E624&amp;"-2",'PTE - Segment Emissions Calcs'!$I$8:$V$8919,16,FALSE),0)</f>
        <v>3.0335999999999999E-5</v>
      </c>
      <c r="H624" s="36">
        <f t="shared" ca="1" si="27"/>
        <v>3.0335999999999999E-5</v>
      </c>
      <c r="I624" s="37">
        <f ca="1">IFERROR(VLOOKUP($E624&amp;"-1",'PTE - Segment Emissions Calcs'!$I$8:$X$8919,18,FALSE),0)</f>
        <v>1.3287168E-4</v>
      </c>
      <c r="J624" s="37">
        <f ca="1">IFERROR(VLOOKUP($E624&amp;"-2",'PTE - Segment Emissions Calcs'!$I$8:$X$8919,18,FALSE),0)</f>
        <v>1.3287168E-4</v>
      </c>
      <c r="K624" s="37">
        <f t="shared" ca="1" si="28"/>
        <v>1.3287168E-4</v>
      </c>
      <c r="L624" s="37">
        <f ca="1">IFERROR(VLOOKUP($E624&amp;"-1",'PTE - Segment Emissions Calcs'!$I$8:$Z$8919,20,FALSE),0)</f>
        <v>1.3287168E-4</v>
      </c>
      <c r="M624" s="37">
        <f ca="1">IFERROR(VLOOKUP($E624&amp;"-2",'PTE - Segment Emissions Calcs'!$I$8:$Z$8919,20,FALSE),0)</f>
        <v>1.3287168E-4</v>
      </c>
      <c r="N624" s="37">
        <f t="shared" ca="1" si="29"/>
        <v>1.3287168E-4</v>
      </c>
      <c r="O624" s="38">
        <f t="array" aca="1" ref="O624" ca="1">IF($H624="TOTAL HAP",H624,MAX(IF('PTE - Segment Emissions Calcs'!$B$8:$B$8919=$B624,'PTE - Segment Emissions Calcs'!$V$8:$V$8919,)))</f>
        <v>3.0335999999999999E-5</v>
      </c>
      <c r="P624" s="38">
        <f t="array" aca="1" ref="P624" ca="1">IF($H624="TOTAL HAP",K624,MAX(IF('PTE - Segment Emissions Calcs'!$B$8:$B$8919=$B624,'PTE - Segment Emissions Calcs'!$X$8:$X$8919,)))</f>
        <v>1.3287168E-4</v>
      </c>
      <c r="Q624" s="38">
        <f t="array" aca="1" ref="Q624" ca="1">IF($H624="TOTAL HAP",N624,MAX(IF('PTE - Segment Emissions Calcs'!$B$8:$B$8919=$B624,'PTE - Segment Emissions Calcs'!$Z$8:$Z$8919,)))</f>
        <v>1.3287168E-4</v>
      </c>
      <c r="R624" s="39"/>
    </row>
    <row r="625" spans="1:18" x14ac:dyDescent="0.25">
      <c r="A625" s="40"/>
      <c r="B625" s="40"/>
      <c r="C625" s="34" t="s">
        <v>69</v>
      </c>
      <c r="D625" s="35"/>
      <c r="E625" s="35"/>
      <c r="F625" s="35">
        <f ca="1">IFERROR(VLOOKUP($E625&amp;"-1",'PTE - Segment Emissions Calcs'!$I$8:$V$8919,16,FALSE),0)</f>
        <v>1.1850000000000001E-3</v>
      </c>
      <c r="G625" s="35">
        <f ca="1">IFERROR(VLOOKUP($E625&amp;"-2",'PTE - Segment Emissions Calcs'!$I$8:$V$8919,16,FALSE),0)</f>
        <v>1.1850000000000001E-3</v>
      </c>
      <c r="H625" s="36">
        <f t="shared" ca="1" si="27"/>
        <v>1.1850000000000001E-3</v>
      </c>
      <c r="I625" s="37">
        <f ca="1">IFERROR(VLOOKUP($E625&amp;"-1",'PTE - Segment Emissions Calcs'!$I$8:$X$8919,18,FALSE),0)</f>
        <v>5.190300000000001E-3</v>
      </c>
      <c r="J625" s="37">
        <f ca="1">IFERROR(VLOOKUP($E625&amp;"-2",'PTE - Segment Emissions Calcs'!$I$8:$X$8919,18,FALSE),0)</f>
        <v>5.190300000000001E-3</v>
      </c>
      <c r="K625" s="37">
        <f t="shared" ca="1" si="28"/>
        <v>5.190300000000001E-3</v>
      </c>
      <c r="L625" s="37">
        <f ca="1">IFERROR(VLOOKUP($E625&amp;"-1",'PTE - Segment Emissions Calcs'!$I$8:$Z$8919,20,FALSE),0)</f>
        <v>5.190300000000001E-3</v>
      </c>
      <c r="M625" s="37">
        <f ca="1">IFERROR(VLOOKUP($E625&amp;"-2",'PTE - Segment Emissions Calcs'!$I$8:$Z$8919,20,FALSE),0)</f>
        <v>5.190300000000001E-3</v>
      </c>
      <c r="N625" s="37">
        <f t="shared" ca="1" si="29"/>
        <v>5.190300000000001E-3</v>
      </c>
      <c r="O625" s="38">
        <f t="array" aca="1" ref="O625" ca="1">IF($H625="TOTAL HAP",H625,MAX(IF('PTE - Segment Emissions Calcs'!$B$8:$B$8919=$B625,'PTE - Segment Emissions Calcs'!$V$8:$V$8919,)))</f>
        <v>1.1850000000000001E-3</v>
      </c>
      <c r="P625" s="38">
        <f t="array" aca="1" ref="P625" ca="1">IF($H625="TOTAL HAP",K625,MAX(IF('PTE - Segment Emissions Calcs'!$B$8:$B$8919=$B625,'PTE - Segment Emissions Calcs'!$X$8:$X$8919,)))</f>
        <v>5.190300000000001E-3</v>
      </c>
      <c r="Q625" s="38">
        <f t="array" aca="1" ref="Q625" ca="1">IF($H625="TOTAL HAP",N625,MAX(IF('PTE - Segment Emissions Calcs'!$B$8:$B$8919=$B625,'PTE - Segment Emissions Calcs'!$Z$8:$Z$8919,)))</f>
        <v>5.190300000000001E-3</v>
      </c>
      <c r="R625" s="39"/>
    </row>
    <row r="626" spans="1:18" ht="15.75" thickBot="1" x14ac:dyDescent="0.3">
      <c r="A626" s="42"/>
      <c r="B626" s="42"/>
      <c r="C626" s="43" t="s">
        <v>70</v>
      </c>
      <c r="D626" s="44"/>
      <c r="E626" s="44"/>
      <c r="F626" s="44">
        <f ca="1">IFERROR(VLOOKUP($E626&amp;"-1",'PTE - Segment Emissions Calcs'!$I$8:$V$8919,16,FALSE),0)</f>
        <v>4.1585832352941172E-5</v>
      </c>
      <c r="G626" s="44">
        <f ca="1">IFERROR(VLOOKUP($E626&amp;"-2",'PTE - Segment Emissions Calcs'!$I$8:$V$8919,16,FALSE),0)</f>
        <v>4.1585832352941172E-5</v>
      </c>
      <c r="H626" s="45">
        <f t="shared" ca="1" si="27"/>
        <v>4.1585832352941172E-5</v>
      </c>
      <c r="I626" s="46">
        <f ca="1">IFERROR(VLOOKUP($E626&amp;"-1",'PTE - Segment Emissions Calcs'!$I$8:$X$8919,18,FALSE),0)</f>
        <v>1.8214594570588232E-4</v>
      </c>
      <c r="J626" s="46">
        <f ca="1">IFERROR(VLOOKUP($E626&amp;"-2",'PTE - Segment Emissions Calcs'!$I$8:$X$8919,18,FALSE),0)</f>
        <v>1.8214594570588232E-4</v>
      </c>
      <c r="K626" s="46">
        <f t="shared" ca="1" si="28"/>
        <v>1.8214594570588232E-4</v>
      </c>
      <c r="L626" s="46">
        <f ca="1">IFERROR(VLOOKUP($E626&amp;"-1",'PTE - Segment Emissions Calcs'!$I$8:$Z$8919,20,FALSE),0)</f>
        <v>1.8214594570588232E-4</v>
      </c>
      <c r="M626" s="46">
        <f ca="1">IFERROR(VLOOKUP($E626&amp;"-2",'PTE - Segment Emissions Calcs'!$I$8:$Z$8919,20,FALSE),0)</f>
        <v>1.8214594570588232E-4</v>
      </c>
      <c r="N626" s="46">
        <f t="shared" ca="1" si="29"/>
        <v>1.8214594570588232E-4</v>
      </c>
      <c r="O626" s="47">
        <f t="array" aca="1" ref="O626" ca="1">IF($H626="TOTAL HAP",H626,MAX(IF('PTE - Segment Emissions Calcs'!$B$8:$B$8919=$B626,'PTE - Segment Emissions Calcs'!$V$8:$V$8919,)))</f>
        <v>4.1585832352941172E-5</v>
      </c>
      <c r="P626" s="47">
        <f t="array" aca="1" ref="P626" ca="1">IF($H626="TOTAL HAP",K626,MAX(IF('PTE - Segment Emissions Calcs'!$B$8:$B$8919=$B626,'PTE - Segment Emissions Calcs'!$X$8:$X$8919,)))</f>
        <v>1.8214594570588232E-4</v>
      </c>
      <c r="Q626" s="47">
        <f t="array" aca="1" ref="Q626" ca="1">IF($H626="TOTAL HAP",N626,MAX(IF('PTE - Segment Emissions Calcs'!$B$8:$B$8919=$B626,'PTE - Segment Emissions Calcs'!$Z$8:$Z$8919,)))</f>
        <v>1.8214594570588232E-4</v>
      </c>
      <c r="R626" s="48"/>
    </row>
    <row r="627" spans="1:18" ht="15.75" thickTop="1" x14ac:dyDescent="0.25">
      <c r="A627" s="25" t="str">
        <f ca="1">VLOOKUP(#REF!,'PTE - Segment Emissions Calcs'!$C$8:$J$8919,8,FALSE)</f>
        <v>EQUI 012</v>
      </c>
      <c r="B627" s="25" t="str">
        <f ca="1">VLOOKUP(A627,'PTE - Segment Emissions Calcs'!$J$8:$O$8919,4,FALSE)</f>
        <v>Isom Desulf Charge Heater 5-34-B-1</v>
      </c>
      <c r="C627" s="26" t="s">
        <v>17</v>
      </c>
      <c r="D627" s="50"/>
      <c r="E627" s="27"/>
      <c r="F627" s="27">
        <f ca="1">IFERROR(VLOOKUP($E627&amp;"-1",'PTE - Segment Emissions Calcs'!$I$8:$V$8919,16,FALSE),0)</f>
        <v>2.651764705882353</v>
      </c>
      <c r="G627" s="27">
        <f ca="1">IFERROR(VLOOKUP($E627&amp;"-2",'PTE - Segment Emissions Calcs'!$I$8:$V$8919,16,FALSE),0)</f>
        <v>2.651764705882353</v>
      </c>
      <c r="H627" s="28">
        <f t="shared" ca="1" si="27"/>
        <v>2.651764705882353</v>
      </c>
      <c r="I627" s="29">
        <f ca="1">IFERROR(VLOOKUP($E627&amp;"-1",'PTE - Segment Emissions Calcs'!$I$8:$X$8919,18,FALSE),0)</f>
        <v>11.614729411764706</v>
      </c>
      <c r="J627" s="29">
        <f ca="1">IFERROR(VLOOKUP($E627&amp;"-2",'PTE - Segment Emissions Calcs'!$I$8:$X$8919,18,FALSE),0)</f>
        <v>11.614729411764706</v>
      </c>
      <c r="K627" s="29">
        <f t="shared" ca="1" si="28"/>
        <v>11.614729411764706</v>
      </c>
      <c r="L627" s="29">
        <f ca="1">IFERROR(VLOOKUP($E627&amp;"-1",'PTE - Segment Emissions Calcs'!$I$8:$Z$8919,20,FALSE),0)</f>
        <v>11.614729411764706</v>
      </c>
      <c r="M627" s="29">
        <f ca="1">IFERROR(VLOOKUP($E627&amp;"-2",'PTE - Segment Emissions Calcs'!$I$8:$Z$8919,20,FALSE),0)</f>
        <v>11.614729411764706</v>
      </c>
      <c r="N627" s="29">
        <f t="shared" ca="1" si="29"/>
        <v>11.614729411764706</v>
      </c>
      <c r="O627" s="30">
        <f t="array" aca="1" ref="O627" ca="1">IF($H627="TOTAL HAP",H627,MAX(IF('PTE - Segment Emissions Calcs'!$B$8:$B$8919=$B627,'PTE - Segment Emissions Calcs'!$V$8:$V$8919,)))</f>
        <v>2.651764705882353</v>
      </c>
      <c r="P627" s="30">
        <f t="array" aca="1" ref="P627" ca="1">IF($H627="TOTAL HAP",K627,MAX(IF('PTE - Segment Emissions Calcs'!$B$8:$B$8919=$B627,'PTE - Segment Emissions Calcs'!$X$8:$X$8919,)))</f>
        <v>11.614729411764706</v>
      </c>
      <c r="Q627" s="30">
        <f t="array" aca="1" ref="Q627" ca="1">IF($H627="TOTAL HAP",N627,MAX(IF('PTE - Segment Emissions Calcs'!$B$8:$B$8919=$B627,'PTE - Segment Emissions Calcs'!$Z$8:$Z$8919,)))</f>
        <v>11.614729411764706</v>
      </c>
      <c r="R627" s="31"/>
    </row>
    <row r="628" spans="1:18" x14ac:dyDescent="0.25">
      <c r="A628" s="32"/>
      <c r="B628" s="33"/>
      <c r="C628" s="34" t="s">
        <v>18</v>
      </c>
      <c r="D628" s="35"/>
      <c r="E628" s="35"/>
      <c r="F628" s="35">
        <f ca="1">IFERROR(VLOOKUP($E628&amp;"-1",'PTE - Segment Emissions Calcs'!$I$8:$V$8919,16,FALSE),0)</f>
        <v>1.2075000000000001E-4</v>
      </c>
      <c r="G628" s="35">
        <f ca="1">IFERROR(VLOOKUP($E628&amp;"-2",'PTE - Segment Emissions Calcs'!$I$8:$V$8919,16,FALSE),0)</f>
        <v>1.2075000000000001E-4</v>
      </c>
      <c r="H628" s="36">
        <f t="shared" ca="1" si="27"/>
        <v>1.2075000000000001E-4</v>
      </c>
      <c r="I628" s="37">
        <f ca="1">IFERROR(VLOOKUP($E628&amp;"-1",'PTE - Segment Emissions Calcs'!$I$8:$X$8919,18,FALSE),0)</f>
        <v>5.288850000000001E-4</v>
      </c>
      <c r="J628" s="37">
        <f ca="1">IFERROR(VLOOKUP($E628&amp;"-2",'PTE - Segment Emissions Calcs'!$I$8:$X$8919,18,FALSE),0)</f>
        <v>5.288850000000001E-4</v>
      </c>
      <c r="K628" s="37">
        <f t="shared" ca="1" si="28"/>
        <v>5.288850000000001E-4</v>
      </c>
      <c r="L628" s="37">
        <f ca="1">IFERROR(VLOOKUP($E628&amp;"-1",'PTE - Segment Emissions Calcs'!$I$8:$Z$8919,20,FALSE),0)</f>
        <v>5.288850000000001E-4</v>
      </c>
      <c r="M628" s="37">
        <f ca="1">IFERROR(VLOOKUP($E628&amp;"-2",'PTE - Segment Emissions Calcs'!$I$8:$Z$8919,20,FALSE),0)</f>
        <v>5.288850000000001E-4</v>
      </c>
      <c r="N628" s="37">
        <f t="shared" ca="1" si="29"/>
        <v>5.288850000000001E-4</v>
      </c>
      <c r="O628" s="38">
        <f t="array" aca="1" ref="O628" ca="1">IF($H628="TOTAL HAP",H628,MAX(IF('PTE - Segment Emissions Calcs'!$B$8:$B$8919=$B628,'PTE - Segment Emissions Calcs'!$V$8:$V$8919,)))</f>
        <v>1.2075000000000001E-4</v>
      </c>
      <c r="P628" s="38">
        <f t="array" aca="1" ref="P628" ca="1">IF($H628="TOTAL HAP",K628,MAX(IF('PTE - Segment Emissions Calcs'!$B$8:$B$8919=$B628,'PTE - Segment Emissions Calcs'!$X$8:$X$8919,)))</f>
        <v>5.288850000000001E-4</v>
      </c>
      <c r="Q628" s="38">
        <f t="array" aca="1" ref="Q628" ca="1">IF($H628="TOTAL HAP",N628,MAX(IF('PTE - Segment Emissions Calcs'!$B$8:$B$8919=$B628,'PTE - Segment Emissions Calcs'!$Z$8:$Z$8919,)))</f>
        <v>5.288850000000001E-4</v>
      </c>
      <c r="R628" s="39"/>
    </row>
    <row r="629" spans="1:18" x14ac:dyDescent="0.25">
      <c r="A629" s="32"/>
      <c r="B629" s="33"/>
      <c r="C629" s="34" t="s">
        <v>19</v>
      </c>
      <c r="D629" s="35"/>
      <c r="E629" s="35"/>
      <c r="F629" s="35">
        <f ca="1">IFERROR(VLOOKUP($E629&amp;"-1",'PTE - Segment Emissions Calcs'!$I$8:$V$8919,16,FALSE),0)</f>
        <v>12.171600000000002</v>
      </c>
      <c r="G629" s="35">
        <f ca="1">IFERROR(VLOOKUP($E629&amp;"-2",'PTE - Segment Emissions Calcs'!$I$8:$V$8919,16,FALSE),0)</f>
        <v>12.171600000000002</v>
      </c>
      <c r="H629" s="36">
        <f t="shared" ca="1" si="27"/>
        <v>12.171600000000002</v>
      </c>
      <c r="I629" s="37">
        <f ca="1">IFERROR(VLOOKUP($E629&amp;"-1",'PTE - Segment Emissions Calcs'!$I$8:$X$8919,18,FALSE),0)</f>
        <v>53.311608000000007</v>
      </c>
      <c r="J629" s="37">
        <f ca="1">IFERROR(VLOOKUP($E629&amp;"-2",'PTE - Segment Emissions Calcs'!$I$8:$X$8919,18,FALSE),0)</f>
        <v>53.311608000000007</v>
      </c>
      <c r="K629" s="37">
        <f t="shared" ca="1" si="28"/>
        <v>53.311608000000007</v>
      </c>
      <c r="L629" s="37">
        <f ca="1">IFERROR(VLOOKUP($E629&amp;"-1",'PTE - Segment Emissions Calcs'!$I$8:$Z$8919,20,FALSE),0)</f>
        <v>53.311608000000007</v>
      </c>
      <c r="M629" s="37">
        <f ca="1">IFERROR(VLOOKUP($E629&amp;"-2",'PTE - Segment Emissions Calcs'!$I$8:$Z$8919,20,FALSE),0)</f>
        <v>53.311608000000007</v>
      </c>
      <c r="N629" s="37">
        <f t="shared" ca="1" si="29"/>
        <v>53.311608000000007</v>
      </c>
      <c r="O629" s="38">
        <f t="array" aca="1" ref="O629" ca="1">IF($H629="TOTAL HAP",H629,MAX(IF('PTE - Segment Emissions Calcs'!$B$8:$B$8919=$B629,'PTE - Segment Emissions Calcs'!$V$8:$V$8919,)))</f>
        <v>12.171600000000002</v>
      </c>
      <c r="P629" s="38">
        <f t="array" aca="1" ref="P629" ca="1">IF($H629="TOTAL HAP",K629,MAX(IF('PTE - Segment Emissions Calcs'!$B$8:$B$8919=$B629,'PTE - Segment Emissions Calcs'!$X$8:$X$8919,)))</f>
        <v>53.311608000000007</v>
      </c>
      <c r="Q629" s="38">
        <f t="array" aca="1" ref="Q629" ca="1">IF($H629="TOTAL HAP",N629,MAX(IF('PTE - Segment Emissions Calcs'!$B$8:$B$8919=$B629,'PTE - Segment Emissions Calcs'!$Z$8:$Z$8919,)))</f>
        <v>53.311608000000007</v>
      </c>
      <c r="R629" s="39"/>
    </row>
    <row r="630" spans="1:18" x14ac:dyDescent="0.25">
      <c r="A630" s="40"/>
      <c r="B630" s="40"/>
      <c r="C630" s="34" t="s">
        <v>20</v>
      </c>
      <c r="D630" s="35"/>
      <c r="E630" s="35"/>
      <c r="F630" s="35">
        <f ca="1">IFERROR(VLOOKUP($E630&amp;"-1",'PTE - Segment Emissions Calcs'!$I$8:$V$8919,16,FALSE),0)</f>
        <v>0.15456000000000003</v>
      </c>
      <c r="G630" s="35">
        <f ca="1">IFERROR(VLOOKUP($E630&amp;"-2",'PTE - Segment Emissions Calcs'!$I$8:$V$8919,16,FALSE),0)</f>
        <v>0.15456000000000003</v>
      </c>
      <c r="H630" s="36">
        <f t="shared" ca="1" si="27"/>
        <v>0.15456000000000003</v>
      </c>
      <c r="I630" s="37">
        <f ca="1">IFERROR(VLOOKUP($E630&amp;"-1",'PTE - Segment Emissions Calcs'!$I$8:$X$8919,18,FALSE),0)</f>
        <v>0.67697280000000015</v>
      </c>
      <c r="J630" s="37">
        <f ca="1">IFERROR(VLOOKUP($E630&amp;"-2",'PTE - Segment Emissions Calcs'!$I$8:$X$8919,18,FALSE),0)</f>
        <v>0.67697280000000015</v>
      </c>
      <c r="K630" s="37">
        <f t="shared" ca="1" si="28"/>
        <v>0.67697280000000015</v>
      </c>
      <c r="L630" s="37">
        <f ca="1">IFERROR(VLOOKUP($E630&amp;"-1",'PTE - Segment Emissions Calcs'!$I$8:$Z$8919,20,FALSE),0)</f>
        <v>0.67697280000000015</v>
      </c>
      <c r="M630" s="37">
        <f ca="1">IFERROR(VLOOKUP($E630&amp;"-2",'PTE - Segment Emissions Calcs'!$I$8:$Z$8919,20,FALSE),0)</f>
        <v>0.67697280000000015</v>
      </c>
      <c r="N630" s="37">
        <f t="shared" ca="1" si="29"/>
        <v>0.67697280000000015</v>
      </c>
      <c r="O630" s="38">
        <f t="array" aca="1" ref="O630" ca="1">IF($H630="TOTAL HAP",H630,MAX(IF('PTE - Segment Emissions Calcs'!$B$8:$B$8919=$B630,'PTE - Segment Emissions Calcs'!$V$8:$V$8919,)))</f>
        <v>0.15456000000000003</v>
      </c>
      <c r="P630" s="38">
        <f t="array" aca="1" ref="P630" ca="1">IF($H630="TOTAL HAP",K630,MAX(IF('PTE - Segment Emissions Calcs'!$B$8:$B$8919=$B630,'PTE - Segment Emissions Calcs'!$X$8:$X$8919,)))</f>
        <v>0.67697280000000015</v>
      </c>
      <c r="Q630" s="38">
        <f t="array" aca="1" ref="Q630" ca="1">IF($H630="TOTAL HAP",N630,MAX(IF('PTE - Segment Emissions Calcs'!$B$8:$B$8919=$B630,'PTE - Segment Emissions Calcs'!$Z$8:$Z$8919,)))</f>
        <v>0.67697280000000015</v>
      </c>
      <c r="R630" s="39"/>
    </row>
    <row r="631" spans="1:18" x14ac:dyDescent="0.25">
      <c r="A631" s="40"/>
      <c r="B631" s="40"/>
      <c r="C631" s="34" t="s">
        <v>21</v>
      </c>
      <c r="D631" s="35"/>
      <c r="E631" s="35"/>
      <c r="F631" s="35">
        <f ca="1">IFERROR(VLOOKUP($E631&amp;"-1",'PTE - Segment Emissions Calcs'!$I$8:$V$8919,16,FALSE),0)</f>
        <v>0.15456000000000003</v>
      </c>
      <c r="G631" s="35">
        <f ca="1">IFERROR(VLOOKUP($E631&amp;"-2",'PTE - Segment Emissions Calcs'!$I$8:$V$8919,16,FALSE),0)</f>
        <v>0.15456000000000003</v>
      </c>
      <c r="H631" s="36">
        <f t="shared" ca="1" si="27"/>
        <v>0.15456000000000003</v>
      </c>
      <c r="I631" s="37">
        <f ca="1">IFERROR(VLOOKUP($E631&amp;"-1",'PTE - Segment Emissions Calcs'!$I$8:$X$8919,18,FALSE),0)</f>
        <v>0.67697280000000015</v>
      </c>
      <c r="J631" s="37">
        <f ca="1">IFERROR(VLOOKUP($E631&amp;"-2",'PTE - Segment Emissions Calcs'!$I$8:$X$8919,18,FALSE),0)</f>
        <v>0.67697280000000015</v>
      </c>
      <c r="K631" s="37">
        <f t="shared" ca="1" si="28"/>
        <v>0.67697280000000015</v>
      </c>
      <c r="L631" s="37">
        <f ca="1">IFERROR(VLOOKUP($E631&amp;"-1",'PTE - Segment Emissions Calcs'!$I$8:$Z$8919,20,FALSE),0)</f>
        <v>0.67697280000000015</v>
      </c>
      <c r="M631" s="37">
        <f ca="1">IFERROR(VLOOKUP($E631&amp;"-2",'PTE - Segment Emissions Calcs'!$I$8:$Z$8919,20,FALSE),0)</f>
        <v>0.67697280000000015</v>
      </c>
      <c r="N631" s="37">
        <f t="shared" ca="1" si="29"/>
        <v>0.67697280000000015</v>
      </c>
      <c r="O631" s="38">
        <f t="array" aca="1" ref="O631" ca="1">IF($H631="TOTAL HAP",H631,MAX(IF('PTE - Segment Emissions Calcs'!$B$8:$B$8919=$B631,'PTE - Segment Emissions Calcs'!$V$8:$V$8919,)))</f>
        <v>0.15456000000000003</v>
      </c>
      <c r="P631" s="38">
        <f t="array" aca="1" ref="P631" ca="1">IF($H631="TOTAL HAP",K631,MAX(IF('PTE - Segment Emissions Calcs'!$B$8:$B$8919=$B631,'PTE - Segment Emissions Calcs'!$X$8:$X$8919,)))</f>
        <v>0.67697280000000015</v>
      </c>
      <c r="Q631" s="38">
        <f t="array" aca="1" ref="Q631" ca="1">IF($H631="TOTAL HAP",N631,MAX(IF('PTE - Segment Emissions Calcs'!$B$8:$B$8919=$B631,'PTE - Segment Emissions Calcs'!$Z$8:$Z$8919,)))</f>
        <v>0.67697280000000015</v>
      </c>
      <c r="R631" s="39"/>
    </row>
    <row r="632" spans="1:18" x14ac:dyDescent="0.25">
      <c r="A632" s="40"/>
      <c r="B632" s="40"/>
      <c r="C632" s="34" t="s">
        <v>22</v>
      </c>
      <c r="D632" s="35"/>
      <c r="E632" s="35"/>
      <c r="F632" s="35">
        <f ca="1">IFERROR(VLOOKUP($E632&amp;"-1",'PTE - Segment Emissions Calcs'!$I$8:$V$8919,16,FALSE),0)</f>
        <v>0.15456000000000003</v>
      </c>
      <c r="G632" s="35">
        <f ca="1">IFERROR(VLOOKUP($E632&amp;"-2",'PTE - Segment Emissions Calcs'!$I$8:$V$8919,16,FALSE),0)</f>
        <v>0.15456000000000003</v>
      </c>
      <c r="H632" s="36">
        <f t="shared" ca="1" si="27"/>
        <v>0.15456000000000003</v>
      </c>
      <c r="I632" s="37">
        <f ca="1">IFERROR(VLOOKUP($E632&amp;"-1",'PTE - Segment Emissions Calcs'!$I$8:$X$8919,18,FALSE),0)</f>
        <v>0.67697280000000015</v>
      </c>
      <c r="J632" s="37">
        <f ca="1">IFERROR(VLOOKUP($E632&amp;"-2",'PTE - Segment Emissions Calcs'!$I$8:$X$8919,18,FALSE),0)</f>
        <v>0.67697280000000015</v>
      </c>
      <c r="K632" s="37">
        <f t="shared" ca="1" si="28"/>
        <v>0.67697280000000015</v>
      </c>
      <c r="L632" s="37">
        <f ca="1">IFERROR(VLOOKUP($E632&amp;"-1",'PTE - Segment Emissions Calcs'!$I$8:$Z$8919,20,FALSE),0)</f>
        <v>0.67697280000000015</v>
      </c>
      <c r="M632" s="37">
        <f ca="1">IFERROR(VLOOKUP($E632&amp;"-2",'PTE - Segment Emissions Calcs'!$I$8:$Z$8919,20,FALSE),0)</f>
        <v>0.67697280000000015</v>
      </c>
      <c r="N632" s="37">
        <f t="shared" ca="1" si="29"/>
        <v>0.67697280000000015</v>
      </c>
      <c r="O632" s="38">
        <f t="array" aca="1" ref="O632" ca="1">IF($H632="TOTAL HAP",H632,MAX(IF('PTE - Segment Emissions Calcs'!$B$8:$B$8919=$B632,'PTE - Segment Emissions Calcs'!$V$8:$V$8919,)))</f>
        <v>0.15456000000000003</v>
      </c>
      <c r="P632" s="38">
        <f t="array" aca="1" ref="P632" ca="1">IF($H632="TOTAL HAP",K632,MAX(IF('PTE - Segment Emissions Calcs'!$B$8:$B$8919=$B632,'PTE - Segment Emissions Calcs'!$X$8:$X$8919,)))</f>
        <v>0.67697280000000015</v>
      </c>
      <c r="Q632" s="38">
        <f t="array" aca="1" ref="Q632" ca="1">IF($H632="TOTAL HAP",N632,MAX(IF('PTE - Segment Emissions Calcs'!$B$8:$B$8919=$B632,'PTE - Segment Emissions Calcs'!$Z$8:$Z$8919,)))</f>
        <v>0.67697280000000015</v>
      </c>
      <c r="R632" s="39"/>
    </row>
    <row r="633" spans="1:18" x14ac:dyDescent="0.25">
      <c r="A633" s="40"/>
      <c r="B633" s="40"/>
      <c r="C633" s="34" t="s">
        <v>23</v>
      </c>
      <c r="D633" s="35"/>
      <c r="E633" s="35"/>
      <c r="F633" s="35">
        <f ca="1">IFERROR(VLOOKUP($E633&amp;"-1",'PTE - Segment Emissions Calcs'!$I$8:$V$8919,16,FALSE),0)</f>
        <v>0.76</v>
      </c>
      <c r="G633" s="35">
        <f ca="1">IFERROR(VLOOKUP($E633&amp;"-2",'PTE - Segment Emissions Calcs'!$I$8:$V$8919,16,FALSE),0)</f>
        <v>0.76</v>
      </c>
      <c r="H633" s="36">
        <f t="shared" ca="1" si="27"/>
        <v>0.76</v>
      </c>
      <c r="I633" s="37">
        <f ca="1">IFERROR(VLOOKUP($E633&amp;"-1",'PTE - Segment Emissions Calcs'!$I$8:$X$8919,18,FALSE),0)</f>
        <v>3.3288000000000002</v>
      </c>
      <c r="J633" s="37">
        <f ca="1">IFERROR(VLOOKUP($E633&amp;"-2",'PTE - Segment Emissions Calcs'!$I$8:$X$8919,18,FALSE),0)</f>
        <v>3.3288000000000002</v>
      </c>
      <c r="K633" s="37">
        <f t="shared" ca="1" si="28"/>
        <v>3.3288000000000002</v>
      </c>
      <c r="L633" s="37">
        <f ca="1">IFERROR(VLOOKUP($E633&amp;"-1",'PTE - Segment Emissions Calcs'!$I$8:$Z$8919,20,FALSE),0)</f>
        <v>3.3288000000000002</v>
      </c>
      <c r="M633" s="37">
        <f ca="1">IFERROR(VLOOKUP($E633&amp;"-2",'PTE - Segment Emissions Calcs'!$I$8:$Z$8919,20,FALSE),0)</f>
        <v>3.3288000000000002</v>
      </c>
      <c r="N633" s="37">
        <f t="shared" ca="1" si="29"/>
        <v>3.3288000000000002</v>
      </c>
      <c r="O633" s="38">
        <f t="array" aca="1" ref="O633" ca="1">IF($H633="TOTAL HAP",H633,MAX(IF('PTE - Segment Emissions Calcs'!$B$8:$B$8919=$B633,'PTE - Segment Emissions Calcs'!$V$8:$V$8919,)))</f>
        <v>0.76</v>
      </c>
      <c r="P633" s="38">
        <f t="array" aca="1" ref="P633" ca="1">IF($H633="TOTAL HAP",K633,MAX(IF('PTE - Segment Emissions Calcs'!$B$8:$B$8919=$B633,'PTE - Segment Emissions Calcs'!$X$8:$X$8919,)))</f>
        <v>3.3288000000000002</v>
      </c>
      <c r="Q633" s="38">
        <f t="array" aca="1" ref="Q633" ca="1">IF($H633="TOTAL HAP",N633,MAX(IF('PTE - Segment Emissions Calcs'!$B$8:$B$8919=$B633,'PTE - Segment Emissions Calcs'!$Z$8:$Z$8919,)))</f>
        <v>3.3288000000000002</v>
      </c>
      <c r="R633" s="39"/>
    </row>
    <row r="634" spans="1:18" x14ac:dyDescent="0.25">
      <c r="A634" s="40"/>
      <c r="B634" s="40"/>
      <c r="C634" s="34" t="s">
        <v>24</v>
      </c>
      <c r="D634" s="35"/>
      <c r="E634" s="35"/>
      <c r="F634" s="35">
        <f ca="1">IFERROR(VLOOKUP($E634&amp;"-1",'PTE - Segment Emissions Calcs'!$I$8:$V$8919,16,FALSE),0)</f>
        <v>0.17362745098039217</v>
      </c>
      <c r="G634" s="35">
        <f ca="1">IFERROR(VLOOKUP($E634&amp;"-2",'PTE - Segment Emissions Calcs'!$I$8:$V$8919,16,FALSE),0)</f>
        <v>0.17362745098039217</v>
      </c>
      <c r="H634" s="36">
        <f t="shared" ca="1" si="27"/>
        <v>0.17362745098039217</v>
      </c>
      <c r="I634" s="37">
        <f ca="1">IFERROR(VLOOKUP($E634&amp;"-1",'PTE - Segment Emissions Calcs'!$I$8:$X$8919,18,FALSE),0)</f>
        <v>0.7604882352941178</v>
      </c>
      <c r="J634" s="37">
        <f ca="1">IFERROR(VLOOKUP($E634&amp;"-2",'PTE - Segment Emissions Calcs'!$I$8:$X$8919,18,FALSE),0)</f>
        <v>0.7604882352941178</v>
      </c>
      <c r="K634" s="37">
        <f t="shared" ca="1" si="28"/>
        <v>0.7604882352941178</v>
      </c>
      <c r="L634" s="37">
        <f ca="1">IFERROR(VLOOKUP($E634&amp;"-1",'PTE - Segment Emissions Calcs'!$I$8:$Z$8919,20,FALSE),0)</f>
        <v>0.7604882352941178</v>
      </c>
      <c r="M634" s="37">
        <f ca="1">IFERROR(VLOOKUP($E634&amp;"-2",'PTE - Segment Emissions Calcs'!$I$8:$Z$8919,20,FALSE),0)</f>
        <v>0.7604882352941178</v>
      </c>
      <c r="N634" s="37">
        <f t="shared" ca="1" si="29"/>
        <v>0.7604882352941178</v>
      </c>
      <c r="O634" s="38">
        <f t="array" aca="1" ref="O634" ca="1">IF($H634="TOTAL HAP",H634,MAX(IF('PTE - Segment Emissions Calcs'!$B$8:$B$8919=$B634,'PTE - Segment Emissions Calcs'!$V$8:$V$8919,)))</f>
        <v>0.17362745098039217</v>
      </c>
      <c r="P634" s="38">
        <f t="array" aca="1" ref="P634" ca="1">IF($H634="TOTAL HAP",K634,MAX(IF('PTE - Segment Emissions Calcs'!$B$8:$B$8919=$B634,'PTE - Segment Emissions Calcs'!$X$8:$X$8919,)))</f>
        <v>0.7604882352941178</v>
      </c>
      <c r="Q634" s="38">
        <f t="array" aca="1" ref="Q634" ca="1">IF($H634="TOTAL HAP",N634,MAX(IF('PTE - Segment Emissions Calcs'!$B$8:$B$8919=$B634,'PTE - Segment Emissions Calcs'!$Z$8:$Z$8919,)))</f>
        <v>0.7604882352941178</v>
      </c>
      <c r="R634" s="39"/>
    </row>
    <row r="635" spans="1:18" x14ac:dyDescent="0.25">
      <c r="A635" s="40"/>
      <c r="B635" s="40"/>
      <c r="C635" s="34" t="s">
        <v>25</v>
      </c>
      <c r="D635" s="35"/>
      <c r="E635" s="35"/>
      <c r="F635" s="35">
        <f ca="1">IFERROR(VLOOKUP($E635&amp;"-1",'PTE - Segment Emissions Calcs'!$I$8:$V$8919,16,FALSE),0)</f>
        <v>3755.9368000000009</v>
      </c>
      <c r="G635" s="35">
        <f ca="1">IFERROR(VLOOKUP($E635&amp;"-2",'PTE - Segment Emissions Calcs'!$I$8:$V$8919,16,FALSE),0)</f>
        <v>4179.5600000000004</v>
      </c>
      <c r="H635" s="36">
        <f t="shared" ca="1" si="27"/>
        <v>4179.5600000000004</v>
      </c>
      <c r="I635" s="37">
        <f ca="1">IFERROR(VLOOKUP($E635&amp;"-1",'PTE - Segment Emissions Calcs'!$I$8:$X$8919,18,FALSE),0)</f>
        <v>16451.003184000005</v>
      </c>
      <c r="J635" s="37">
        <f ca="1">IFERROR(VLOOKUP($E635&amp;"-2",'PTE - Segment Emissions Calcs'!$I$8:$X$8919,18,FALSE),0)</f>
        <v>18306.4728</v>
      </c>
      <c r="K635" s="37">
        <f t="shared" ca="1" si="28"/>
        <v>18306.4728</v>
      </c>
      <c r="L635" s="37">
        <f ca="1">IFERROR(VLOOKUP($E635&amp;"-1",'PTE - Segment Emissions Calcs'!$I$8:$Z$8919,20,FALSE),0)</f>
        <v>16451.003184000005</v>
      </c>
      <c r="M635" s="37">
        <f ca="1">IFERROR(VLOOKUP($E635&amp;"-2",'PTE - Segment Emissions Calcs'!$I$8:$Z$8919,20,FALSE),0)</f>
        <v>18306.4728</v>
      </c>
      <c r="N635" s="37">
        <f t="shared" ca="1" si="29"/>
        <v>18306.4728</v>
      </c>
      <c r="O635" s="38">
        <f t="array" aca="1" ref="O635" ca="1">IF($H635="TOTAL HAP",H635,MAX(IF('PTE - Segment Emissions Calcs'!$B$8:$B$8919=$B635,'PTE - Segment Emissions Calcs'!$V$8:$V$8919,)))</f>
        <v>4179.5600000000004</v>
      </c>
      <c r="P635" s="38">
        <f t="array" aca="1" ref="P635" ca="1">IF($H635="TOTAL HAP",K635,MAX(IF('PTE - Segment Emissions Calcs'!$B$8:$B$8919=$B635,'PTE - Segment Emissions Calcs'!$X$8:$X$8919,)))</f>
        <v>18306.4728</v>
      </c>
      <c r="Q635" s="38">
        <f t="array" aca="1" ref="Q635" ca="1">IF($H635="TOTAL HAP",N635,MAX(IF('PTE - Segment Emissions Calcs'!$B$8:$B$8919=$B635,'PTE - Segment Emissions Calcs'!$Z$8:$Z$8919,)))</f>
        <v>18306.4728</v>
      </c>
      <c r="R635" s="39"/>
    </row>
    <row r="636" spans="1:18" x14ac:dyDescent="0.25">
      <c r="A636" s="40"/>
      <c r="B636" s="40"/>
      <c r="C636" s="34" t="s">
        <v>26</v>
      </c>
      <c r="D636" s="35"/>
      <c r="E636" s="35"/>
      <c r="F636" s="35">
        <f ca="1">IFERROR(VLOOKUP($E636&amp;"-1",'PTE - Segment Emissions Calcs'!$I$8:$V$8919,16,FALSE),0)</f>
        <v>7.0840000000000014E-2</v>
      </c>
      <c r="G636" s="35">
        <f ca="1">IFERROR(VLOOKUP($E636&amp;"-2",'PTE - Segment Emissions Calcs'!$I$8:$V$8919,16,FALSE),0)</f>
        <v>0.21464520000000004</v>
      </c>
      <c r="H636" s="36">
        <f t="shared" ca="1" si="27"/>
        <v>0.21464520000000004</v>
      </c>
      <c r="I636" s="37">
        <f ca="1">IFERROR(VLOOKUP($E636&amp;"-1",'PTE - Segment Emissions Calcs'!$I$8:$X$8919,18,FALSE),0)</f>
        <v>0.31027920000000003</v>
      </c>
      <c r="J636" s="37">
        <f ca="1">IFERROR(VLOOKUP($E636&amp;"-2",'PTE - Segment Emissions Calcs'!$I$8:$X$8919,18,FALSE),0)</f>
        <v>0.94014597600000016</v>
      </c>
      <c r="K636" s="37">
        <f t="shared" ca="1" si="28"/>
        <v>0.94014597600000016</v>
      </c>
      <c r="L636" s="37">
        <f ca="1">IFERROR(VLOOKUP($E636&amp;"-1",'PTE - Segment Emissions Calcs'!$I$8:$Z$8919,20,FALSE),0)</f>
        <v>0.31027920000000003</v>
      </c>
      <c r="M636" s="37">
        <f ca="1">IFERROR(VLOOKUP($E636&amp;"-2",'PTE - Segment Emissions Calcs'!$I$8:$Z$8919,20,FALSE),0)</f>
        <v>0.94014597600000016</v>
      </c>
      <c r="N636" s="37">
        <f t="shared" ca="1" si="29"/>
        <v>0.94014597600000016</v>
      </c>
      <c r="O636" s="38">
        <f t="array" aca="1" ref="O636" ca="1">IF($H636="TOTAL HAP",H636,MAX(IF('PTE - Segment Emissions Calcs'!$B$8:$B$8919=$B636,'PTE - Segment Emissions Calcs'!$V$8:$V$8919,)))</f>
        <v>0.21464520000000004</v>
      </c>
      <c r="P636" s="38">
        <f t="array" aca="1" ref="P636" ca="1">IF($H636="TOTAL HAP",K636,MAX(IF('PTE - Segment Emissions Calcs'!$B$8:$B$8919=$B636,'PTE - Segment Emissions Calcs'!$X$8:$X$8919,)))</f>
        <v>0.94014597600000016</v>
      </c>
      <c r="Q636" s="38">
        <f t="array" aca="1" ref="Q636" ca="1">IF($H636="TOTAL HAP",N636,MAX(IF('PTE - Segment Emissions Calcs'!$B$8:$B$8919=$B636,'PTE - Segment Emissions Calcs'!$Z$8:$Z$8919,)))</f>
        <v>0.94014597600000016</v>
      </c>
      <c r="R636" s="39"/>
    </row>
    <row r="637" spans="1:18" x14ac:dyDescent="0.25">
      <c r="A637" s="40"/>
      <c r="B637" s="40"/>
      <c r="C637" s="34" t="s">
        <v>27</v>
      </c>
      <c r="D637" s="35"/>
      <c r="E637" s="35"/>
      <c r="F637" s="35">
        <f ca="1">IFERROR(VLOOKUP($E637&amp;"-1",'PTE - Segment Emissions Calcs'!$I$8:$V$8919,16,FALSE),0)</f>
        <v>7.0840000000000018E-3</v>
      </c>
      <c r="G637" s="35">
        <f ca="1">IFERROR(VLOOKUP($E637&amp;"-2",'PTE - Segment Emissions Calcs'!$I$8:$V$8919,16,FALSE),0)</f>
        <v>1.9448800000000002E-2</v>
      </c>
      <c r="H637" s="36">
        <f t="shared" ca="1" si="27"/>
        <v>1.9448800000000002E-2</v>
      </c>
      <c r="I637" s="37">
        <f ca="1">IFERROR(VLOOKUP($E637&amp;"-1",'PTE - Segment Emissions Calcs'!$I$8:$X$8919,18,FALSE),0)</f>
        <v>3.1027920000000007E-2</v>
      </c>
      <c r="J637" s="37">
        <f ca="1">IFERROR(VLOOKUP($E637&amp;"-2",'PTE - Segment Emissions Calcs'!$I$8:$X$8919,18,FALSE),0)</f>
        <v>8.5185744000000008E-2</v>
      </c>
      <c r="K637" s="37">
        <f t="shared" ca="1" si="28"/>
        <v>8.5185744000000008E-2</v>
      </c>
      <c r="L637" s="37">
        <f ca="1">IFERROR(VLOOKUP($E637&amp;"-1",'PTE - Segment Emissions Calcs'!$I$8:$Z$8919,20,FALSE),0)</f>
        <v>3.1027920000000007E-2</v>
      </c>
      <c r="M637" s="37">
        <f ca="1">IFERROR(VLOOKUP($E637&amp;"-2",'PTE - Segment Emissions Calcs'!$I$8:$Z$8919,20,FALSE),0)</f>
        <v>8.5185744000000008E-2</v>
      </c>
      <c r="N637" s="37">
        <f t="shared" ca="1" si="29"/>
        <v>8.5185744000000008E-2</v>
      </c>
      <c r="O637" s="38">
        <f t="array" aca="1" ref="O637" ca="1">IF($H637="TOTAL HAP",H637,MAX(IF('PTE - Segment Emissions Calcs'!$B$8:$B$8919=$B637,'PTE - Segment Emissions Calcs'!$V$8:$V$8919,)))</f>
        <v>1.9448800000000002E-2</v>
      </c>
      <c r="P637" s="38">
        <f t="array" aca="1" ref="P637" ca="1">IF($H637="TOTAL HAP",K637,MAX(IF('PTE - Segment Emissions Calcs'!$B$8:$B$8919=$B637,'PTE - Segment Emissions Calcs'!$X$8:$X$8919,)))</f>
        <v>8.5185744000000008E-2</v>
      </c>
      <c r="Q637" s="38">
        <f t="array" aca="1" ref="Q637" ca="1">IF($H637="TOTAL HAP",N637,MAX(IF('PTE - Segment Emissions Calcs'!$B$8:$B$8919=$B637,'PTE - Segment Emissions Calcs'!$Z$8:$Z$8919,)))</f>
        <v>8.5185744000000008E-2</v>
      </c>
      <c r="R637" s="39"/>
    </row>
    <row r="638" spans="1:18" x14ac:dyDescent="0.25">
      <c r="A638" s="40"/>
      <c r="B638" s="40"/>
      <c r="C638" s="34" t="s">
        <v>28</v>
      </c>
      <c r="D638" s="35"/>
      <c r="E638" s="35"/>
      <c r="F638" s="35">
        <f ca="1">IFERROR(VLOOKUP($E638&amp;"-1",'PTE - Segment Emissions Calcs'!$I$8:$V$8919,16,FALSE),0)</f>
        <v>3759.8188320000013</v>
      </c>
      <c r="G638" s="35">
        <f ca="1">IFERROR(VLOOKUP($E638&amp;"-2",'PTE - Segment Emissions Calcs'!$I$8:$V$8919,16,FALSE),0)</f>
        <v>4190.7218724000004</v>
      </c>
      <c r="H638" s="36">
        <f t="shared" ca="1" si="27"/>
        <v>4190.7218724000004</v>
      </c>
      <c r="I638" s="37">
        <f ca="1">IFERROR(VLOOKUP($E638&amp;"-1",'PTE - Segment Emissions Calcs'!$I$8:$X$8919,18,FALSE),0)</f>
        <v>16468.006484160007</v>
      </c>
      <c r="J638" s="37">
        <f ca="1">IFERROR(VLOOKUP($E638&amp;"-2",'PTE - Segment Emissions Calcs'!$I$8:$X$8919,18,FALSE),0)</f>
        <v>18355.361801112002</v>
      </c>
      <c r="K638" s="37">
        <f t="shared" ca="1" si="28"/>
        <v>18355.361801112002</v>
      </c>
      <c r="L638" s="37">
        <f ca="1">IFERROR(VLOOKUP($E638&amp;"-1",'PTE - Segment Emissions Calcs'!$I$8:$Z$8919,20,FALSE),0)</f>
        <v>16468.006484160007</v>
      </c>
      <c r="M638" s="37">
        <f ca="1">IFERROR(VLOOKUP($E638&amp;"-2",'PTE - Segment Emissions Calcs'!$I$8:$Z$8919,20,FALSE),0)</f>
        <v>18355.361801112002</v>
      </c>
      <c r="N638" s="37">
        <f t="shared" ca="1" si="29"/>
        <v>18355.361801112002</v>
      </c>
      <c r="O638" s="38">
        <f t="array" aca="1" ref="O638" ca="1">IF($H638="TOTAL HAP",H638,MAX(IF('PTE - Segment Emissions Calcs'!$B$8:$B$8919=$B638,'PTE - Segment Emissions Calcs'!$V$8:$V$8919,)))</f>
        <v>4190.7218724000004</v>
      </c>
      <c r="P638" s="38">
        <f t="array" aca="1" ref="P638" ca="1">IF($H638="TOTAL HAP",K638,MAX(IF('PTE - Segment Emissions Calcs'!$B$8:$B$8919=$B638,'PTE - Segment Emissions Calcs'!$X$8:$X$8919,)))</f>
        <v>18355.361801112002</v>
      </c>
      <c r="Q638" s="38">
        <f t="array" aca="1" ref="Q638" ca="1">IF($H638="TOTAL HAP",N638,MAX(IF('PTE - Segment Emissions Calcs'!$B$8:$B$8919=$B638,'PTE - Segment Emissions Calcs'!$Z$8:$Z$8919,)))</f>
        <v>18355.361801112002</v>
      </c>
      <c r="R638" s="39"/>
    </row>
    <row r="639" spans="1:18" x14ac:dyDescent="0.25">
      <c r="A639" s="40"/>
      <c r="B639" s="40"/>
      <c r="C639" s="34" t="s">
        <v>29</v>
      </c>
      <c r="D639" s="35"/>
      <c r="E639" s="35"/>
      <c r="F639" s="35">
        <f ca="1">IFERROR(VLOOKUP($E639&amp;"-1",'PTE - Segment Emissions Calcs'!$I$8:$V$8919,16,FALSE),0)</f>
        <v>6.2195224487254924E-2</v>
      </c>
      <c r="G639" s="35">
        <f ca="1">IFERROR(VLOOKUP($E639&amp;"-2",'PTE - Segment Emissions Calcs'!$I$8:$V$8919,16,FALSE),0)</f>
        <v>6.2195224487254924E-2</v>
      </c>
      <c r="H639" s="36">
        <f t="shared" ca="1" si="27"/>
        <v>6.2195224487254924E-2</v>
      </c>
      <c r="I639" s="37">
        <f ca="1">IFERROR(VLOOKUP($E639&amp;"-1",'PTE - Segment Emissions Calcs'!$I$8:$X$8919,18,FALSE),0)</f>
        <v>0.27241508325417657</v>
      </c>
      <c r="J639" s="37">
        <f ca="1">IFERROR(VLOOKUP($E639&amp;"-2",'PTE - Segment Emissions Calcs'!$I$8:$X$8919,18,FALSE),0)</f>
        <v>0.27241508325417657</v>
      </c>
      <c r="K639" s="37">
        <f t="shared" ca="1" si="28"/>
        <v>0.27241508325417657</v>
      </c>
      <c r="L639" s="37">
        <f ca="1">IFERROR(VLOOKUP($E639&amp;"-1",'PTE - Segment Emissions Calcs'!$I$8:$Z$8919,20,FALSE),0)</f>
        <v>0.27241508325417657</v>
      </c>
      <c r="M639" s="37">
        <f ca="1">IFERROR(VLOOKUP($E639&amp;"-2",'PTE - Segment Emissions Calcs'!$I$8:$Z$8919,20,FALSE),0)</f>
        <v>0.27241508325417657</v>
      </c>
      <c r="N639" s="37">
        <f t="shared" ca="1" si="29"/>
        <v>0.27241508325417657</v>
      </c>
      <c r="O639" s="38">
        <f t="array" aca="1" ref="O639" ca="1">IF($H639="TOTAL HAP",H639,MAX(IF('PTE - Segment Emissions Calcs'!$B$8:$B$8919=$B639,'PTE - Segment Emissions Calcs'!$V$8:$V$8919,)))</f>
        <v>6.2195224487254924E-2</v>
      </c>
      <c r="P639" s="38">
        <f t="array" aca="1" ref="P639" ca="1">IF($H639="TOTAL HAP",K639,MAX(IF('PTE - Segment Emissions Calcs'!$B$8:$B$8919=$B639,'PTE - Segment Emissions Calcs'!$X$8:$X$8919,)))</f>
        <v>0.27241508325417657</v>
      </c>
      <c r="Q639" s="38">
        <f t="array" aca="1" ref="Q639" ca="1">IF($H639="TOTAL HAP",N639,MAX(IF('PTE - Segment Emissions Calcs'!$B$8:$B$8919=$B639,'PTE - Segment Emissions Calcs'!$Z$8:$Z$8919,)))</f>
        <v>0.27241508325417657</v>
      </c>
      <c r="R639" s="39"/>
    </row>
    <row r="640" spans="1:18" x14ac:dyDescent="0.25">
      <c r="A640" s="40"/>
      <c r="B640" s="40"/>
      <c r="C640" s="34" t="s">
        <v>30</v>
      </c>
      <c r="D640" s="35"/>
      <c r="E640" s="35"/>
      <c r="F640" s="35">
        <f ca="1">IFERROR(VLOOKUP($E640&amp;"-1",'PTE - Segment Emissions Calcs'!$I$8:$V$8919,16,FALSE),0)</f>
        <v>7.5764705882352946E-7</v>
      </c>
      <c r="G640" s="35">
        <f ca="1">IFERROR(VLOOKUP($E640&amp;"-2",'PTE - Segment Emissions Calcs'!$I$8:$V$8919,16,FALSE),0)</f>
        <v>7.5764705882352946E-7</v>
      </c>
      <c r="H640" s="36">
        <f t="shared" ca="1" si="27"/>
        <v>7.5764705882352946E-7</v>
      </c>
      <c r="I640" s="37">
        <f ca="1">IFERROR(VLOOKUP($E640&amp;"-1",'PTE - Segment Emissions Calcs'!$I$8:$X$8919,18,FALSE),0)</f>
        <v>3.3184941176470593E-6</v>
      </c>
      <c r="J640" s="37">
        <f ca="1">IFERROR(VLOOKUP($E640&amp;"-2",'PTE - Segment Emissions Calcs'!$I$8:$X$8919,18,FALSE),0)</f>
        <v>3.3184941176470593E-6</v>
      </c>
      <c r="K640" s="37">
        <f t="shared" ca="1" si="28"/>
        <v>3.3184941176470593E-6</v>
      </c>
      <c r="L640" s="37">
        <f ca="1">IFERROR(VLOOKUP($E640&amp;"-1",'PTE - Segment Emissions Calcs'!$I$8:$Z$8919,20,FALSE),0)</f>
        <v>3.3184941176470593E-6</v>
      </c>
      <c r="M640" s="37">
        <f ca="1">IFERROR(VLOOKUP($E640&amp;"-2",'PTE - Segment Emissions Calcs'!$I$8:$Z$8919,20,FALSE),0)</f>
        <v>3.3184941176470593E-6</v>
      </c>
      <c r="N640" s="37">
        <f t="shared" ca="1" si="29"/>
        <v>3.3184941176470593E-6</v>
      </c>
      <c r="O640" s="38">
        <f t="array" aca="1" ref="O640" ca="1">IF($H640="TOTAL HAP",H640,MAX(IF('PTE - Segment Emissions Calcs'!$B$8:$B$8919=$B640,'PTE - Segment Emissions Calcs'!$V$8:$V$8919,)))</f>
        <v>7.5764705882352946E-7</v>
      </c>
      <c r="P640" s="38">
        <f t="array" aca="1" ref="P640" ca="1">IF($H640="TOTAL HAP",K640,MAX(IF('PTE - Segment Emissions Calcs'!$B$8:$B$8919=$B640,'PTE - Segment Emissions Calcs'!$X$8:$X$8919,)))</f>
        <v>3.3184941176470593E-6</v>
      </c>
      <c r="Q640" s="38">
        <f t="array" aca="1" ref="Q640" ca="1">IF($H640="TOTAL HAP",N640,MAX(IF('PTE - Segment Emissions Calcs'!$B$8:$B$8919=$B640,'PTE - Segment Emissions Calcs'!$Z$8:$Z$8919,)))</f>
        <v>3.3184941176470593E-6</v>
      </c>
      <c r="R640" s="39"/>
    </row>
    <row r="641" spans="1:18" x14ac:dyDescent="0.25">
      <c r="A641" s="40"/>
      <c r="B641" s="40"/>
      <c r="C641" s="34" t="s">
        <v>31</v>
      </c>
      <c r="D641" s="35"/>
      <c r="E641" s="35"/>
      <c r="F641" s="35">
        <f ca="1">IFERROR(VLOOKUP($E641&amp;"-1",'PTE - Segment Emissions Calcs'!$I$8:$V$8919,16,FALSE),0)</f>
        <v>5.6823529411764711E-8</v>
      </c>
      <c r="G641" s="35">
        <f ca="1">IFERROR(VLOOKUP($E641&amp;"-2",'PTE - Segment Emissions Calcs'!$I$8:$V$8919,16,FALSE),0)</f>
        <v>5.6823529411764711E-8</v>
      </c>
      <c r="H641" s="36">
        <f t="shared" ca="1" si="27"/>
        <v>5.6823529411764711E-8</v>
      </c>
      <c r="I641" s="37">
        <f ca="1">IFERROR(VLOOKUP($E641&amp;"-1",'PTE - Segment Emissions Calcs'!$I$8:$X$8919,18,FALSE),0)</f>
        <v>2.4888705882352945E-7</v>
      </c>
      <c r="J641" s="37">
        <f ca="1">IFERROR(VLOOKUP($E641&amp;"-2",'PTE - Segment Emissions Calcs'!$I$8:$X$8919,18,FALSE),0)</f>
        <v>2.4888705882352945E-7</v>
      </c>
      <c r="K641" s="37">
        <f t="shared" ca="1" si="28"/>
        <v>2.4888705882352945E-7</v>
      </c>
      <c r="L641" s="37">
        <f ca="1">IFERROR(VLOOKUP($E641&amp;"-1",'PTE - Segment Emissions Calcs'!$I$8:$Z$8919,20,FALSE),0)</f>
        <v>2.4888705882352945E-7</v>
      </c>
      <c r="M641" s="37">
        <f ca="1">IFERROR(VLOOKUP($E641&amp;"-2",'PTE - Segment Emissions Calcs'!$I$8:$Z$8919,20,FALSE),0)</f>
        <v>2.4888705882352945E-7</v>
      </c>
      <c r="N641" s="37">
        <f t="shared" ca="1" si="29"/>
        <v>2.4888705882352945E-7</v>
      </c>
      <c r="O641" s="38">
        <f t="array" aca="1" ref="O641" ca="1">IF($H641="TOTAL HAP",H641,MAX(IF('PTE - Segment Emissions Calcs'!$B$8:$B$8919=$B641,'PTE - Segment Emissions Calcs'!$V$8:$V$8919,)))</f>
        <v>5.6823529411764711E-8</v>
      </c>
      <c r="P641" s="38">
        <f t="array" aca="1" ref="P641" ca="1">IF($H641="TOTAL HAP",K641,MAX(IF('PTE - Segment Emissions Calcs'!$B$8:$B$8919=$B641,'PTE - Segment Emissions Calcs'!$X$8:$X$8919,)))</f>
        <v>2.4888705882352945E-7</v>
      </c>
      <c r="Q641" s="38">
        <f t="array" aca="1" ref="Q641" ca="1">IF($H641="TOTAL HAP",N641,MAX(IF('PTE - Segment Emissions Calcs'!$B$8:$B$8919=$B641,'PTE - Segment Emissions Calcs'!$Z$8:$Z$8919,)))</f>
        <v>2.4888705882352945E-7</v>
      </c>
      <c r="R641" s="39"/>
    </row>
    <row r="642" spans="1:18" x14ac:dyDescent="0.25">
      <c r="A642" s="40"/>
      <c r="B642" s="40"/>
      <c r="C642" s="34" t="s">
        <v>32</v>
      </c>
      <c r="D642" s="35"/>
      <c r="E642" s="35"/>
      <c r="F642" s="35">
        <f ca="1">IFERROR(VLOOKUP($E642&amp;"-1",'PTE - Segment Emissions Calcs'!$I$8:$V$8919,16,FALSE),0)</f>
        <v>5.0509803921568638E-7</v>
      </c>
      <c r="G642" s="35">
        <f ca="1">IFERROR(VLOOKUP($E642&amp;"-2",'PTE - Segment Emissions Calcs'!$I$8:$V$8919,16,FALSE),0)</f>
        <v>5.0509803921568638E-7</v>
      </c>
      <c r="H642" s="36">
        <f t="shared" ca="1" si="27"/>
        <v>5.0509803921568638E-7</v>
      </c>
      <c r="I642" s="37">
        <f ca="1">IFERROR(VLOOKUP($E642&amp;"-1",'PTE - Segment Emissions Calcs'!$I$8:$X$8919,18,FALSE),0)</f>
        <v>2.2123294117647065E-6</v>
      </c>
      <c r="J642" s="37">
        <f ca="1">IFERROR(VLOOKUP($E642&amp;"-2",'PTE - Segment Emissions Calcs'!$I$8:$X$8919,18,FALSE),0)</f>
        <v>2.2123294117647065E-6</v>
      </c>
      <c r="K642" s="37">
        <f t="shared" ca="1" si="28"/>
        <v>2.2123294117647065E-6</v>
      </c>
      <c r="L642" s="37">
        <f ca="1">IFERROR(VLOOKUP($E642&amp;"-1",'PTE - Segment Emissions Calcs'!$I$8:$Z$8919,20,FALSE),0)</f>
        <v>2.2123294117647065E-6</v>
      </c>
      <c r="M642" s="37">
        <f ca="1">IFERROR(VLOOKUP($E642&amp;"-2",'PTE - Segment Emissions Calcs'!$I$8:$Z$8919,20,FALSE),0)</f>
        <v>2.2123294117647065E-6</v>
      </c>
      <c r="N642" s="37">
        <f t="shared" ca="1" si="29"/>
        <v>2.2123294117647065E-6</v>
      </c>
      <c r="O642" s="38">
        <f t="array" aca="1" ref="O642" ca="1">IF($H642="TOTAL HAP",H642,MAX(IF('PTE - Segment Emissions Calcs'!$B$8:$B$8919=$B642,'PTE - Segment Emissions Calcs'!$V$8:$V$8919,)))</f>
        <v>5.0509803921568638E-7</v>
      </c>
      <c r="P642" s="38">
        <f t="array" aca="1" ref="P642" ca="1">IF($H642="TOTAL HAP",K642,MAX(IF('PTE - Segment Emissions Calcs'!$B$8:$B$8919=$B642,'PTE - Segment Emissions Calcs'!$X$8:$X$8919,)))</f>
        <v>2.2123294117647065E-6</v>
      </c>
      <c r="Q642" s="38">
        <f t="array" aca="1" ref="Q642" ca="1">IF($H642="TOTAL HAP",N642,MAX(IF('PTE - Segment Emissions Calcs'!$B$8:$B$8919=$B642,'PTE - Segment Emissions Calcs'!$Z$8:$Z$8919,)))</f>
        <v>2.2123294117647065E-6</v>
      </c>
      <c r="R642" s="39"/>
    </row>
    <row r="643" spans="1:18" x14ac:dyDescent="0.25">
      <c r="A643" s="40"/>
      <c r="B643" s="40"/>
      <c r="C643" s="34" t="s">
        <v>33</v>
      </c>
      <c r="D643" s="35"/>
      <c r="E643" s="35"/>
      <c r="F643" s="35">
        <f ca="1">IFERROR(VLOOKUP($E643&amp;"-1",'PTE - Segment Emissions Calcs'!$I$8:$V$8919,16,FALSE),0)</f>
        <v>7.8246000000000011E-8</v>
      </c>
      <c r="G643" s="35">
        <f ca="1">IFERROR(VLOOKUP($E643&amp;"-2",'PTE - Segment Emissions Calcs'!$I$8:$V$8919,16,FALSE),0)</f>
        <v>7.8246000000000011E-8</v>
      </c>
      <c r="H643" s="36">
        <f t="shared" ca="1" si="27"/>
        <v>7.8246000000000011E-8</v>
      </c>
      <c r="I643" s="37">
        <f ca="1">IFERROR(VLOOKUP($E643&amp;"-1",'PTE - Segment Emissions Calcs'!$I$8:$X$8919,18,FALSE),0)</f>
        <v>3.4271748000000006E-7</v>
      </c>
      <c r="J643" s="37">
        <f ca="1">IFERROR(VLOOKUP($E643&amp;"-2",'PTE - Segment Emissions Calcs'!$I$8:$X$8919,18,FALSE),0)</f>
        <v>3.4271748000000006E-7</v>
      </c>
      <c r="K643" s="37">
        <f t="shared" ca="1" si="28"/>
        <v>3.4271748000000006E-7</v>
      </c>
      <c r="L643" s="37">
        <f ca="1">IFERROR(VLOOKUP($E643&amp;"-1",'PTE - Segment Emissions Calcs'!$I$8:$Z$8919,20,FALSE),0)</f>
        <v>3.4271748000000006E-7</v>
      </c>
      <c r="M643" s="37">
        <f ca="1">IFERROR(VLOOKUP($E643&amp;"-2",'PTE - Segment Emissions Calcs'!$I$8:$Z$8919,20,FALSE),0)</f>
        <v>3.4271748000000006E-7</v>
      </c>
      <c r="N643" s="37">
        <f t="shared" ca="1" si="29"/>
        <v>3.4271748000000006E-7</v>
      </c>
      <c r="O643" s="38">
        <f t="array" aca="1" ref="O643" ca="1">IF($H643="TOTAL HAP",H643,MAX(IF('PTE - Segment Emissions Calcs'!$B$8:$B$8919=$B643,'PTE - Segment Emissions Calcs'!$V$8:$V$8919,)))</f>
        <v>7.8246000000000011E-8</v>
      </c>
      <c r="P643" s="38">
        <f t="array" aca="1" ref="P643" ca="1">IF($H643="TOTAL HAP",K643,MAX(IF('PTE - Segment Emissions Calcs'!$B$8:$B$8919=$B643,'PTE - Segment Emissions Calcs'!$X$8:$X$8919,)))</f>
        <v>3.4271748000000006E-7</v>
      </c>
      <c r="Q643" s="38">
        <f t="array" aca="1" ref="Q643" ca="1">IF($H643="TOTAL HAP",N643,MAX(IF('PTE - Segment Emissions Calcs'!$B$8:$B$8919=$B643,'PTE - Segment Emissions Calcs'!$Z$8:$Z$8919,)))</f>
        <v>3.4271748000000006E-7</v>
      </c>
      <c r="R643" s="39"/>
    </row>
    <row r="644" spans="1:18" x14ac:dyDescent="0.25">
      <c r="A644" s="40"/>
      <c r="B644" s="40"/>
      <c r="C644" s="34" t="s">
        <v>34</v>
      </c>
      <c r="D644" s="35"/>
      <c r="E644" s="35"/>
      <c r="F644" s="35">
        <f ca="1">IFERROR(VLOOKUP($E644&amp;"-1",'PTE - Segment Emissions Calcs'!$I$8:$V$8919,16,FALSE),0)</f>
        <v>2.1026600000000004E-7</v>
      </c>
      <c r="G644" s="35">
        <f ca="1">IFERROR(VLOOKUP($E644&amp;"-2",'PTE - Segment Emissions Calcs'!$I$8:$V$8919,16,FALSE),0)</f>
        <v>2.1026600000000004E-7</v>
      </c>
      <c r="H644" s="36">
        <f t="shared" ca="1" si="27"/>
        <v>2.1026600000000004E-7</v>
      </c>
      <c r="I644" s="37">
        <f ca="1">IFERROR(VLOOKUP($E644&amp;"-1",'PTE - Segment Emissions Calcs'!$I$8:$X$8919,18,FALSE),0)</f>
        <v>9.2096508000000012E-7</v>
      </c>
      <c r="J644" s="37">
        <f ca="1">IFERROR(VLOOKUP($E644&amp;"-2",'PTE - Segment Emissions Calcs'!$I$8:$X$8919,18,FALSE),0)</f>
        <v>9.2096508000000012E-7</v>
      </c>
      <c r="K644" s="37">
        <f t="shared" ca="1" si="28"/>
        <v>9.2096508000000012E-7</v>
      </c>
      <c r="L644" s="37">
        <f ca="1">IFERROR(VLOOKUP($E644&amp;"-1",'PTE - Segment Emissions Calcs'!$I$8:$Z$8919,20,FALSE),0)</f>
        <v>9.2096508000000012E-7</v>
      </c>
      <c r="M644" s="37">
        <f ca="1">IFERROR(VLOOKUP($E644&amp;"-2",'PTE - Segment Emissions Calcs'!$I$8:$Z$8919,20,FALSE),0)</f>
        <v>9.2096508000000012E-7</v>
      </c>
      <c r="N644" s="37">
        <f t="shared" ca="1" si="29"/>
        <v>9.2096508000000012E-7</v>
      </c>
      <c r="O644" s="38">
        <f t="array" aca="1" ref="O644" ca="1">IF($H644="TOTAL HAP",H644,MAX(IF('PTE - Segment Emissions Calcs'!$B$8:$B$8919=$B644,'PTE - Segment Emissions Calcs'!$V$8:$V$8919,)))</f>
        <v>2.1026600000000004E-7</v>
      </c>
      <c r="P644" s="38">
        <f t="array" aca="1" ref="P644" ca="1">IF($H644="TOTAL HAP",K644,MAX(IF('PTE - Segment Emissions Calcs'!$B$8:$B$8919=$B644,'PTE - Segment Emissions Calcs'!$X$8:$X$8919,)))</f>
        <v>9.2096508000000012E-7</v>
      </c>
      <c r="Q644" s="38">
        <f t="array" aca="1" ref="Q644" ca="1">IF($H644="TOTAL HAP",N644,MAX(IF('PTE - Segment Emissions Calcs'!$B$8:$B$8919=$B644,'PTE - Segment Emissions Calcs'!$Z$8:$Z$8919,)))</f>
        <v>9.2096508000000012E-7</v>
      </c>
      <c r="R644" s="39"/>
    </row>
    <row r="645" spans="1:18" x14ac:dyDescent="0.25">
      <c r="A645" s="40"/>
      <c r="B645" s="40"/>
      <c r="C645" s="34" t="s">
        <v>35</v>
      </c>
      <c r="D645" s="35"/>
      <c r="E645" s="35"/>
      <c r="F645" s="35">
        <f ca="1">IFERROR(VLOOKUP($E645&amp;"-1",'PTE - Segment Emissions Calcs'!$I$8:$V$8919,16,FALSE),0)</f>
        <v>1.5230600000000001E-7</v>
      </c>
      <c r="G645" s="35">
        <f ca="1">IFERROR(VLOOKUP($E645&amp;"-2",'PTE - Segment Emissions Calcs'!$I$8:$V$8919,16,FALSE),0)</f>
        <v>1.5230600000000001E-7</v>
      </c>
      <c r="H645" s="36">
        <f t="shared" ca="1" si="27"/>
        <v>1.5230600000000001E-7</v>
      </c>
      <c r="I645" s="37">
        <f ca="1">IFERROR(VLOOKUP($E645&amp;"-1",'PTE - Segment Emissions Calcs'!$I$8:$X$8919,18,FALSE),0)</f>
        <v>6.671002800000001E-7</v>
      </c>
      <c r="J645" s="37">
        <f ca="1">IFERROR(VLOOKUP($E645&amp;"-2",'PTE - Segment Emissions Calcs'!$I$8:$X$8919,18,FALSE),0)</f>
        <v>6.671002800000001E-7</v>
      </c>
      <c r="K645" s="37">
        <f t="shared" ca="1" si="28"/>
        <v>6.671002800000001E-7</v>
      </c>
      <c r="L645" s="37">
        <f ca="1">IFERROR(VLOOKUP($E645&amp;"-1",'PTE - Segment Emissions Calcs'!$I$8:$Z$8919,20,FALSE),0)</f>
        <v>6.671002800000001E-7</v>
      </c>
      <c r="M645" s="37">
        <f ca="1">IFERROR(VLOOKUP($E645&amp;"-2",'PTE - Segment Emissions Calcs'!$I$8:$Z$8919,20,FALSE),0)</f>
        <v>6.671002800000001E-7</v>
      </c>
      <c r="N645" s="37">
        <f t="shared" ca="1" si="29"/>
        <v>6.671002800000001E-7</v>
      </c>
      <c r="O645" s="38">
        <f t="array" aca="1" ref="O645" ca="1">IF($H645="TOTAL HAP",H645,MAX(IF('PTE - Segment Emissions Calcs'!$B$8:$B$8919=$B645,'PTE - Segment Emissions Calcs'!$V$8:$V$8919,)))</f>
        <v>1.5230600000000001E-7</v>
      </c>
      <c r="P645" s="38">
        <f t="array" aca="1" ref="P645" ca="1">IF($H645="TOTAL HAP",K645,MAX(IF('PTE - Segment Emissions Calcs'!$B$8:$B$8919=$B645,'PTE - Segment Emissions Calcs'!$X$8:$X$8919,)))</f>
        <v>6.671002800000001E-7</v>
      </c>
      <c r="Q645" s="38">
        <f t="array" aca="1" ref="Q645" ca="1">IF($H645="TOTAL HAP",N645,MAX(IF('PTE - Segment Emissions Calcs'!$B$8:$B$8919=$B645,'PTE - Segment Emissions Calcs'!$Z$8:$Z$8919,)))</f>
        <v>6.671002800000001E-7</v>
      </c>
      <c r="R645" s="39"/>
    </row>
    <row r="646" spans="1:18" x14ac:dyDescent="0.25">
      <c r="A646" s="40"/>
      <c r="B646" s="40"/>
      <c r="C646" s="34" t="s">
        <v>36</v>
      </c>
      <c r="D646" s="35"/>
      <c r="E646" s="35"/>
      <c r="F646" s="35">
        <f ca="1">IFERROR(VLOOKUP($E646&amp;"-1",'PTE - Segment Emissions Calcs'!$I$8:$V$8919,16,FALSE),0)</f>
        <v>7.1484000000000007E-7</v>
      </c>
      <c r="G646" s="35">
        <f ca="1">IFERROR(VLOOKUP($E646&amp;"-2",'PTE - Segment Emissions Calcs'!$I$8:$V$8919,16,FALSE),0)</f>
        <v>7.1484000000000007E-7</v>
      </c>
      <c r="H646" s="36">
        <f t="shared" ca="1" si="27"/>
        <v>7.1484000000000007E-7</v>
      </c>
      <c r="I646" s="37">
        <f ca="1">IFERROR(VLOOKUP($E646&amp;"-1",'PTE - Segment Emissions Calcs'!$I$8:$X$8919,18,FALSE),0)</f>
        <v>3.1309992000000002E-6</v>
      </c>
      <c r="J646" s="37">
        <f ca="1">IFERROR(VLOOKUP($E646&amp;"-2",'PTE - Segment Emissions Calcs'!$I$8:$X$8919,18,FALSE),0)</f>
        <v>3.1309992000000002E-6</v>
      </c>
      <c r="K646" s="37">
        <f t="shared" ca="1" si="28"/>
        <v>3.1309992000000002E-6</v>
      </c>
      <c r="L646" s="37">
        <f ca="1">IFERROR(VLOOKUP($E646&amp;"-1",'PTE - Segment Emissions Calcs'!$I$8:$Z$8919,20,FALSE),0)</f>
        <v>3.1309992000000002E-6</v>
      </c>
      <c r="M646" s="37">
        <f ca="1">IFERROR(VLOOKUP($E646&amp;"-2",'PTE - Segment Emissions Calcs'!$I$8:$Z$8919,20,FALSE),0)</f>
        <v>3.1309992000000002E-6</v>
      </c>
      <c r="N646" s="37">
        <f t="shared" ca="1" si="29"/>
        <v>3.1309992000000002E-6</v>
      </c>
      <c r="O646" s="38">
        <f t="array" aca="1" ref="O646" ca="1">IF($H646="TOTAL HAP",H646,MAX(IF('PTE - Segment Emissions Calcs'!$B$8:$B$8919=$B646,'PTE - Segment Emissions Calcs'!$V$8:$V$8919,)))</f>
        <v>7.1484000000000007E-7</v>
      </c>
      <c r="P646" s="38">
        <f t="array" aca="1" ref="P646" ca="1">IF($H646="TOTAL HAP",K646,MAX(IF('PTE - Segment Emissions Calcs'!$B$8:$B$8919=$B646,'PTE - Segment Emissions Calcs'!$X$8:$X$8919,)))</f>
        <v>3.1309992000000002E-6</v>
      </c>
      <c r="Q646" s="38">
        <f t="array" aca="1" ref="Q646" ca="1">IF($H646="TOTAL HAP",N646,MAX(IF('PTE - Segment Emissions Calcs'!$B$8:$B$8919=$B646,'PTE - Segment Emissions Calcs'!$Z$8:$Z$8919,)))</f>
        <v>3.1309992000000002E-6</v>
      </c>
      <c r="R646" s="39"/>
    </row>
    <row r="647" spans="1:18" x14ac:dyDescent="0.25">
      <c r="A647" s="40"/>
      <c r="B647" s="40"/>
      <c r="C647" s="34" t="s">
        <v>37</v>
      </c>
      <c r="D647" s="35"/>
      <c r="E647" s="35"/>
      <c r="F647" s="35">
        <f ca="1">IFERROR(VLOOKUP($E647&amp;"-1",'PTE - Segment Emissions Calcs'!$I$8:$V$8919,16,FALSE),0)</f>
        <v>6.7619999999999993E-5</v>
      </c>
      <c r="G647" s="35">
        <f ca="1">IFERROR(VLOOKUP($E647&amp;"-2",'PTE - Segment Emissions Calcs'!$I$8:$V$8919,16,FALSE),0)</f>
        <v>6.7619999999999993E-5</v>
      </c>
      <c r="H647" s="36">
        <f t="shared" ref="H647:H710" ca="1" si="30">MAX(F647:G647)</f>
        <v>6.7619999999999993E-5</v>
      </c>
      <c r="I647" s="37">
        <f ca="1">IFERROR(VLOOKUP($E647&amp;"-1",'PTE - Segment Emissions Calcs'!$I$8:$X$8919,18,FALSE),0)</f>
        <v>2.9617559999999996E-4</v>
      </c>
      <c r="J647" s="37">
        <f ca="1">IFERROR(VLOOKUP($E647&amp;"-2",'PTE - Segment Emissions Calcs'!$I$8:$X$8919,18,FALSE),0)</f>
        <v>2.9617559999999996E-4</v>
      </c>
      <c r="K647" s="37">
        <f t="shared" ref="K647:K710" ca="1" si="31">MAX(I647:J647)</f>
        <v>2.9617559999999996E-4</v>
      </c>
      <c r="L647" s="37">
        <f ca="1">IFERROR(VLOOKUP($E647&amp;"-1",'PTE - Segment Emissions Calcs'!$I$8:$Z$8919,20,FALSE),0)</f>
        <v>2.9617559999999996E-4</v>
      </c>
      <c r="M647" s="37">
        <f ca="1">IFERROR(VLOOKUP($E647&amp;"-2",'PTE - Segment Emissions Calcs'!$I$8:$Z$8919,20,FALSE),0)</f>
        <v>2.9617559999999996E-4</v>
      </c>
      <c r="N647" s="37">
        <f t="shared" ref="N647:N710" ca="1" si="32">MAX(L647:M647)</f>
        <v>2.9617559999999996E-4</v>
      </c>
      <c r="O647" s="38">
        <f t="array" aca="1" ref="O647" ca="1">IF($H647="TOTAL HAP",H647,MAX(IF('PTE - Segment Emissions Calcs'!$B$8:$B$8919=$B647,'PTE - Segment Emissions Calcs'!$V$8:$V$8919,)))</f>
        <v>6.7619999999999993E-5</v>
      </c>
      <c r="P647" s="38">
        <f t="array" aca="1" ref="P647" ca="1">IF($H647="TOTAL HAP",K647,MAX(IF('PTE - Segment Emissions Calcs'!$B$8:$B$8919=$B647,'PTE - Segment Emissions Calcs'!$X$8:$X$8919,)))</f>
        <v>2.9617559999999996E-4</v>
      </c>
      <c r="Q647" s="38">
        <f t="array" aca="1" ref="Q647" ca="1">IF($H647="TOTAL HAP",N647,MAX(IF('PTE - Segment Emissions Calcs'!$B$8:$B$8919=$B647,'PTE - Segment Emissions Calcs'!$Z$8:$Z$8919,)))</f>
        <v>2.9617559999999996E-4</v>
      </c>
      <c r="R647" s="39"/>
    </row>
    <row r="648" spans="1:18" x14ac:dyDescent="0.25">
      <c r="A648" s="40"/>
      <c r="B648" s="40"/>
      <c r="C648" s="34" t="s">
        <v>38</v>
      </c>
      <c r="D648" s="35"/>
      <c r="E648" s="35"/>
      <c r="F648" s="35">
        <f ca="1">IFERROR(VLOOKUP($E648&amp;"-1",'PTE - Segment Emissions Calcs'!$I$8:$V$8919,16,FALSE),0)</f>
        <v>1.84828E-6</v>
      </c>
      <c r="G648" s="35">
        <f ca="1">IFERROR(VLOOKUP($E648&amp;"-2",'PTE - Segment Emissions Calcs'!$I$8:$V$8919,16,FALSE),0)</f>
        <v>1.84828E-6</v>
      </c>
      <c r="H648" s="36">
        <f t="shared" ca="1" si="30"/>
        <v>1.84828E-6</v>
      </c>
      <c r="I648" s="37">
        <f ca="1">IFERROR(VLOOKUP($E648&amp;"-1",'PTE - Segment Emissions Calcs'!$I$8:$X$8919,18,FALSE),0)</f>
        <v>8.0954664000000008E-6</v>
      </c>
      <c r="J648" s="37">
        <f ca="1">IFERROR(VLOOKUP($E648&amp;"-2",'PTE - Segment Emissions Calcs'!$I$8:$X$8919,18,FALSE),0)</f>
        <v>8.0954664000000008E-6</v>
      </c>
      <c r="K648" s="37">
        <f t="shared" ca="1" si="31"/>
        <v>8.0954664000000008E-6</v>
      </c>
      <c r="L648" s="37">
        <f ca="1">IFERROR(VLOOKUP($E648&amp;"-1",'PTE - Segment Emissions Calcs'!$I$8:$Z$8919,20,FALSE),0)</f>
        <v>8.0954664000000008E-6</v>
      </c>
      <c r="M648" s="37">
        <f ca="1">IFERROR(VLOOKUP($E648&amp;"-2",'PTE - Segment Emissions Calcs'!$I$8:$Z$8919,20,FALSE),0)</f>
        <v>8.0954664000000008E-6</v>
      </c>
      <c r="N648" s="37">
        <f t="shared" ca="1" si="32"/>
        <v>8.0954664000000008E-6</v>
      </c>
      <c r="O648" s="38">
        <f t="array" aca="1" ref="O648" ca="1">IF($H648="TOTAL HAP",H648,MAX(IF('PTE - Segment Emissions Calcs'!$B$8:$B$8919=$B648,'PTE - Segment Emissions Calcs'!$V$8:$V$8919,)))</f>
        <v>1.84828E-6</v>
      </c>
      <c r="P648" s="38">
        <f t="array" aca="1" ref="P648" ca="1">IF($H648="TOTAL HAP",K648,MAX(IF('PTE - Segment Emissions Calcs'!$B$8:$B$8919=$B648,'PTE - Segment Emissions Calcs'!$X$8:$X$8919,)))</f>
        <v>8.0954664000000008E-6</v>
      </c>
      <c r="Q648" s="38">
        <f t="array" aca="1" ref="Q648" ca="1">IF($H648="TOTAL HAP",N648,MAX(IF('PTE - Segment Emissions Calcs'!$B$8:$B$8919=$B648,'PTE - Segment Emissions Calcs'!$Z$8:$Z$8919,)))</f>
        <v>8.0954664000000008E-6</v>
      </c>
      <c r="R648" s="39"/>
    </row>
    <row r="649" spans="1:18" x14ac:dyDescent="0.25">
      <c r="A649" s="40"/>
      <c r="B649" s="40"/>
      <c r="C649" s="34" t="s">
        <v>39</v>
      </c>
      <c r="D649" s="35"/>
      <c r="E649" s="35"/>
      <c r="F649" s="35">
        <f ca="1">IFERROR(VLOOKUP($E649&amp;"-1",'PTE - Segment Emissions Calcs'!$I$8:$V$8919,16,FALSE),0)</f>
        <v>8.5330000000000005E-7</v>
      </c>
      <c r="G649" s="35">
        <f ca="1">IFERROR(VLOOKUP($E649&amp;"-2",'PTE - Segment Emissions Calcs'!$I$8:$V$8919,16,FALSE),0)</f>
        <v>8.5330000000000005E-7</v>
      </c>
      <c r="H649" s="36">
        <f t="shared" ca="1" si="30"/>
        <v>8.5330000000000005E-7</v>
      </c>
      <c r="I649" s="37">
        <f ca="1">IFERROR(VLOOKUP($E649&amp;"-1",'PTE - Segment Emissions Calcs'!$I$8:$X$8919,18,FALSE),0)</f>
        <v>3.7374540000000002E-6</v>
      </c>
      <c r="J649" s="37">
        <f ca="1">IFERROR(VLOOKUP($E649&amp;"-2",'PTE - Segment Emissions Calcs'!$I$8:$X$8919,18,FALSE),0)</f>
        <v>3.7374540000000002E-6</v>
      </c>
      <c r="K649" s="37">
        <f t="shared" ca="1" si="31"/>
        <v>3.7374540000000002E-6</v>
      </c>
      <c r="L649" s="37">
        <f ca="1">IFERROR(VLOOKUP($E649&amp;"-1",'PTE - Segment Emissions Calcs'!$I$8:$Z$8919,20,FALSE),0)</f>
        <v>3.7374540000000002E-6</v>
      </c>
      <c r="M649" s="37">
        <f ca="1">IFERROR(VLOOKUP($E649&amp;"-2",'PTE - Segment Emissions Calcs'!$I$8:$Z$8919,20,FALSE),0)</f>
        <v>3.7374540000000002E-6</v>
      </c>
      <c r="N649" s="37">
        <f t="shared" ca="1" si="32"/>
        <v>3.7374540000000002E-6</v>
      </c>
      <c r="O649" s="38">
        <f t="array" aca="1" ref="O649" ca="1">IF($H649="TOTAL HAP",H649,MAX(IF('PTE - Segment Emissions Calcs'!$B$8:$B$8919=$B649,'PTE - Segment Emissions Calcs'!$V$8:$V$8919,)))</f>
        <v>8.5330000000000005E-7</v>
      </c>
      <c r="P649" s="38">
        <f t="array" aca="1" ref="P649" ca="1">IF($H649="TOTAL HAP",K649,MAX(IF('PTE - Segment Emissions Calcs'!$B$8:$B$8919=$B649,'PTE - Segment Emissions Calcs'!$X$8:$X$8919,)))</f>
        <v>3.7374540000000002E-6</v>
      </c>
      <c r="Q649" s="38">
        <f t="array" aca="1" ref="Q649" ca="1">IF($H649="TOTAL HAP",N649,MAX(IF('PTE - Segment Emissions Calcs'!$B$8:$B$8919=$B649,'PTE - Segment Emissions Calcs'!$Z$8:$Z$8919,)))</f>
        <v>3.7374540000000002E-6</v>
      </c>
      <c r="R649" s="39"/>
    </row>
    <row r="650" spans="1:18" x14ac:dyDescent="0.25">
      <c r="A650" s="40"/>
      <c r="B650" s="40"/>
      <c r="C650" s="34" t="s">
        <v>40</v>
      </c>
      <c r="D650" s="35"/>
      <c r="E650" s="35"/>
      <c r="F650" s="35">
        <f ca="1">IFERROR(VLOOKUP($E650&amp;"-1",'PTE - Segment Emissions Calcs'!$I$8:$V$8919,16,FALSE),0)</f>
        <v>4.0894000000000002E-8</v>
      </c>
      <c r="G650" s="35">
        <f ca="1">IFERROR(VLOOKUP($E650&amp;"-2",'PTE - Segment Emissions Calcs'!$I$8:$V$8919,16,FALSE),0)</f>
        <v>4.0894000000000002E-8</v>
      </c>
      <c r="H650" s="36">
        <f t="shared" ca="1" si="30"/>
        <v>4.0894000000000002E-8</v>
      </c>
      <c r="I650" s="37">
        <f ca="1">IFERROR(VLOOKUP($E650&amp;"-1",'PTE - Segment Emissions Calcs'!$I$8:$X$8919,18,FALSE),0)</f>
        <v>1.7911572000000002E-7</v>
      </c>
      <c r="J650" s="37">
        <f ca="1">IFERROR(VLOOKUP($E650&amp;"-2",'PTE - Segment Emissions Calcs'!$I$8:$X$8919,18,FALSE),0)</f>
        <v>1.7911572000000002E-7</v>
      </c>
      <c r="K650" s="37">
        <f t="shared" ca="1" si="31"/>
        <v>1.7911572000000002E-7</v>
      </c>
      <c r="L650" s="37">
        <f ca="1">IFERROR(VLOOKUP($E650&amp;"-1",'PTE - Segment Emissions Calcs'!$I$8:$Z$8919,20,FALSE),0)</f>
        <v>1.7911572000000002E-7</v>
      </c>
      <c r="M650" s="37">
        <f ca="1">IFERROR(VLOOKUP($E650&amp;"-2",'PTE - Segment Emissions Calcs'!$I$8:$Z$8919,20,FALSE),0)</f>
        <v>1.7911572000000002E-7</v>
      </c>
      <c r="N650" s="37">
        <f t="shared" ca="1" si="32"/>
        <v>1.7911572000000002E-7</v>
      </c>
      <c r="O650" s="38">
        <f t="array" aca="1" ref="O650" ca="1">IF($H650="TOTAL HAP",H650,MAX(IF('PTE - Segment Emissions Calcs'!$B$8:$B$8919=$B650,'PTE - Segment Emissions Calcs'!$V$8:$V$8919,)))</f>
        <v>4.0894000000000002E-8</v>
      </c>
      <c r="P650" s="38">
        <f t="array" aca="1" ref="P650" ca="1">IF($H650="TOTAL HAP",K650,MAX(IF('PTE - Segment Emissions Calcs'!$B$8:$B$8919=$B650,'PTE - Segment Emissions Calcs'!$X$8:$X$8919,)))</f>
        <v>1.7911572000000002E-7</v>
      </c>
      <c r="Q650" s="38">
        <f t="array" aca="1" ref="Q650" ca="1">IF($H650="TOTAL HAP",N650,MAX(IF('PTE - Segment Emissions Calcs'!$B$8:$B$8919=$B650,'PTE - Segment Emissions Calcs'!$Z$8:$Z$8919,)))</f>
        <v>1.7911572000000002E-7</v>
      </c>
      <c r="R650" s="39"/>
    </row>
    <row r="651" spans="1:18" x14ac:dyDescent="0.25">
      <c r="A651" s="40"/>
      <c r="B651" s="40"/>
      <c r="C651" s="34" t="s">
        <v>41</v>
      </c>
      <c r="D651" s="35"/>
      <c r="E651" s="35"/>
      <c r="F651" s="35">
        <f ca="1">IFERROR(VLOOKUP($E651&amp;"-1",'PTE - Segment Emissions Calcs'!$I$8:$V$8919,16,FALSE),0)</f>
        <v>5.377400000000001E-7</v>
      </c>
      <c r="G651" s="35">
        <f ca="1">IFERROR(VLOOKUP($E651&amp;"-2",'PTE - Segment Emissions Calcs'!$I$8:$V$8919,16,FALSE),0)</f>
        <v>5.377400000000001E-7</v>
      </c>
      <c r="H651" s="36">
        <f t="shared" ca="1" si="30"/>
        <v>5.377400000000001E-7</v>
      </c>
      <c r="I651" s="37">
        <f ca="1">IFERROR(VLOOKUP($E651&amp;"-1",'PTE - Segment Emissions Calcs'!$I$8:$X$8919,18,FALSE),0)</f>
        <v>2.3553012000000003E-6</v>
      </c>
      <c r="J651" s="37">
        <f ca="1">IFERROR(VLOOKUP($E651&amp;"-2",'PTE - Segment Emissions Calcs'!$I$8:$X$8919,18,FALSE),0)</f>
        <v>2.3553012000000003E-6</v>
      </c>
      <c r="K651" s="37">
        <f t="shared" ca="1" si="31"/>
        <v>2.3553012000000003E-6</v>
      </c>
      <c r="L651" s="37">
        <f ca="1">IFERROR(VLOOKUP($E651&amp;"-1",'PTE - Segment Emissions Calcs'!$I$8:$Z$8919,20,FALSE),0)</f>
        <v>2.3553012000000003E-6</v>
      </c>
      <c r="M651" s="37">
        <f ca="1">IFERROR(VLOOKUP($E651&amp;"-2",'PTE - Segment Emissions Calcs'!$I$8:$Z$8919,20,FALSE),0)</f>
        <v>2.3553012000000003E-6</v>
      </c>
      <c r="N651" s="37">
        <f t="shared" ca="1" si="32"/>
        <v>2.3553012000000003E-6</v>
      </c>
      <c r="O651" s="38">
        <f t="array" aca="1" ref="O651" ca="1">IF($H651="TOTAL HAP",H651,MAX(IF('PTE - Segment Emissions Calcs'!$B$8:$B$8919=$B651,'PTE - Segment Emissions Calcs'!$V$8:$V$8919,)))</f>
        <v>5.377400000000001E-7</v>
      </c>
      <c r="P651" s="38">
        <f t="array" aca="1" ref="P651" ca="1">IF($H651="TOTAL HAP",K651,MAX(IF('PTE - Segment Emissions Calcs'!$B$8:$B$8919=$B651,'PTE - Segment Emissions Calcs'!$X$8:$X$8919,)))</f>
        <v>2.3553012000000003E-6</v>
      </c>
      <c r="Q651" s="38">
        <f t="array" aca="1" ref="Q651" ca="1">IF($H651="TOTAL HAP",N651,MAX(IF('PTE - Segment Emissions Calcs'!$B$8:$B$8919=$B651,'PTE - Segment Emissions Calcs'!$Z$8:$Z$8919,)))</f>
        <v>2.3553012000000003E-6</v>
      </c>
      <c r="R651" s="39"/>
    </row>
    <row r="652" spans="1:18" x14ac:dyDescent="0.25">
      <c r="A652" s="40"/>
      <c r="B652" s="40"/>
      <c r="C652" s="34" t="s">
        <v>42</v>
      </c>
      <c r="D652" s="35"/>
      <c r="E652" s="35"/>
      <c r="F652" s="35">
        <f ca="1">IFERROR(VLOOKUP($E652&amp;"-1",'PTE - Segment Emissions Calcs'!$I$8:$V$8919,16,FALSE),0)</f>
        <v>5.1198000000000006E-8</v>
      </c>
      <c r="G652" s="35">
        <f ca="1">IFERROR(VLOOKUP($E652&amp;"-2",'PTE - Segment Emissions Calcs'!$I$8:$V$8919,16,FALSE),0)</f>
        <v>5.1198000000000006E-8</v>
      </c>
      <c r="H652" s="36">
        <f t="shared" ca="1" si="30"/>
        <v>5.1198000000000006E-8</v>
      </c>
      <c r="I652" s="37">
        <f ca="1">IFERROR(VLOOKUP($E652&amp;"-1",'PTE - Segment Emissions Calcs'!$I$8:$X$8919,18,FALSE),0)</f>
        <v>2.2424724000000003E-7</v>
      </c>
      <c r="J652" s="37">
        <f ca="1">IFERROR(VLOOKUP($E652&amp;"-2",'PTE - Segment Emissions Calcs'!$I$8:$X$8919,18,FALSE),0)</f>
        <v>2.2424724000000003E-7</v>
      </c>
      <c r="K652" s="37">
        <f t="shared" ca="1" si="31"/>
        <v>2.2424724000000003E-7</v>
      </c>
      <c r="L652" s="37">
        <f ca="1">IFERROR(VLOOKUP($E652&amp;"-1",'PTE - Segment Emissions Calcs'!$I$8:$Z$8919,20,FALSE),0)</f>
        <v>2.2424724000000003E-7</v>
      </c>
      <c r="M652" s="37">
        <f ca="1">IFERROR(VLOOKUP($E652&amp;"-2",'PTE - Segment Emissions Calcs'!$I$8:$Z$8919,20,FALSE),0)</f>
        <v>2.2424724000000003E-7</v>
      </c>
      <c r="N652" s="37">
        <f t="shared" ca="1" si="32"/>
        <v>2.2424724000000003E-7</v>
      </c>
      <c r="O652" s="38">
        <f t="array" aca="1" ref="O652" ca="1">IF($H652="TOTAL HAP",H652,MAX(IF('PTE - Segment Emissions Calcs'!$B$8:$B$8919=$B652,'PTE - Segment Emissions Calcs'!$V$8:$V$8919,)))</f>
        <v>5.1198000000000006E-8</v>
      </c>
      <c r="P652" s="38">
        <f t="array" aca="1" ref="P652" ca="1">IF($H652="TOTAL HAP",K652,MAX(IF('PTE - Segment Emissions Calcs'!$B$8:$B$8919=$B652,'PTE - Segment Emissions Calcs'!$X$8:$X$8919,)))</f>
        <v>2.2424724000000003E-7</v>
      </c>
      <c r="Q652" s="38">
        <f t="array" aca="1" ref="Q652" ca="1">IF($H652="TOTAL HAP",N652,MAX(IF('PTE - Segment Emissions Calcs'!$B$8:$B$8919=$B652,'PTE - Segment Emissions Calcs'!$Z$8:$Z$8919,)))</f>
        <v>2.2424724000000003E-7</v>
      </c>
      <c r="R652" s="39"/>
    </row>
    <row r="653" spans="1:18" x14ac:dyDescent="0.25">
      <c r="A653" s="40"/>
      <c r="B653" s="40"/>
      <c r="C653" s="34" t="s">
        <v>43</v>
      </c>
      <c r="D653" s="35"/>
      <c r="E653" s="35"/>
      <c r="F653" s="35">
        <f ca="1">IFERROR(VLOOKUP($E653&amp;"-1",'PTE - Segment Emissions Calcs'!$I$8:$V$8919,16,FALSE),0)</f>
        <v>3.8640000000000001E-8</v>
      </c>
      <c r="G653" s="35">
        <f ca="1">IFERROR(VLOOKUP($E653&amp;"-2",'PTE - Segment Emissions Calcs'!$I$8:$V$8919,16,FALSE),0)</f>
        <v>3.8640000000000001E-8</v>
      </c>
      <c r="H653" s="36">
        <f t="shared" ca="1" si="30"/>
        <v>3.8640000000000001E-8</v>
      </c>
      <c r="I653" s="37">
        <f ca="1">IFERROR(VLOOKUP($E653&amp;"-1",'PTE - Segment Emissions Calcs'!$I$8:$X$8919,18,FALSE),0)</f>
        <v>1.6924320000000001E-7</v>
      </c>
      <c r="J653" s="37">
        <f ca="1">IFERROR(VLOOKUP($E653&amp;"-2",'PTE - Segment Emissions Calcs'!$I$8:$X$8919,18,FALSE),0)</f>
        <v>1.6924320000000001E-7</v>
      </c>
      <c r="K653" s="37">
        <f t="shared" ca="1" si="31"/>
        <v>1.6924320000000001E-7</v>
      </c>
      <c r="L653" s="37">
        <f ca="1">IFERROR(VLOOKUP($E653&amp;"-1",'PTE - Segment Emissions Calcs'!$I$8:$Z$8919,20,FALSE),0)</f>
        <v>1.6924320000000001E-7</v>
      </c>
      <c r="M653" s="37">
        <f ca="1">IFERROR(VLOOKUP($E653&amp;"-2",'PTE - Segment Emissions Calcs'!$I$8:$Z$8919,20,FALSE),0)</f>
        <v>1.6924320000000001E-7</v>
      </c>
      <c r="N653" s="37">
        <f t="shared" ca="1" si="32"/>
        <v>1.6924320000000001E-7</v>
      </c>
      <c r="O653" s="38">
        <f t="array" aca="1" ref="O653" ca="1">IF($H653="TOTAL HAP",H653,MAX(IF('PTE - Segment Emissions Calcs'!$B$8:$B$8919=$B653,'PTE - Segment Emissions Calcs'!$V$8:$V$8919,)))</f>
        <v>3.8640000000000001E-8</v>
      </c>
      <c r="P653" s="38">
        <f t="array" aca="1" ref="P653" ca="1">IF($H653="TOTAL HAP",K653,MAX(IF('PTE - Segment Emissions Calcs'!$B$8:$B$8919=$B653,'PTE - Segment Emissions Calcs'!$X$8:$X$8919,)))</f>
        <v>1.6924320000000001E-7</v>
      </c>
      <c r="Q653" s="38">
        <f t="array" aca="1" ref="Q653" ca="1">IF($H653="TOTAL HAP",N653,MAX(IF('PTE - Segment Emissions Calcs'!$B$8:$B$8919=$B653,'PTE - Segment Emissions Calcs'!$Z$8:$Z$8919,)))</f>
        <v>1.6924320000000001E-7</v>
      </c>
      <c r="R653" s="39"/>
    </row>
    <row r="654" spans="1:18" x14ac:dyDescent="0.25">
      <c r="A654" s="40"/>
      <c r="B654" s="40"/>
      <c r="C654" s="34" t="s">
        <v>44</v>
      </c>
      <c r="D654" s="35"/>
      <c r="E654" s="35"/>
      <c r="F654" s="35">
        <f ca="1">IFERROR(VLOOKUP($E654&amp;"-1",'PTE - Segment Emissions Calcs'!$I$8:$V$8919,16,FALSE),0)</f>
        <v>3.7882352941176469E-5</v>
      </c>
      <c r="G654" s="35">
        <f ca="1">IFERROR(VLOOKUP($E654&amp;"-2",'PTE - Segment Emissions Calcs'!$I$8:$V$8919,16,FALSE),0)</f>
        <v>3.7882352941176469E-5</v>
      </c>
      <c r="H654" s="36">
        <f t="shared" ca="1" si="30"/>
        <v>3.7882352941176469E-5</v>
      </c>
      <c r="I654" s="37">
        <f ca="1">IFERROR(VLOOKUP($E654&amp;"-1",'PTE - Segment Emissions Calcs'!$I$8:$X$8919,18,FALSE),0)</f>
        <v>1.6592470588235294E-4</v>
      </c>
      <c r="J654" s="37">
        <f ca="1">IFERROR(VLOOKUP($E654&amp;"-2",'PTE - Segment Emissions Calcs'!$I$8:$X$8919,18,FALSE),0)</f>
        <v>1.6592470588235294E-4</v>
      </c>
      <c r="K654" s="37">
        <f t="shared" ca="1" si="31"/>
        <v>1.6592470588235294E-4</v>
      </c>
      <c r="L654" s="37">
        <f ca="1">IFERROR(VLOOKUP($E654&amp;"-1",'PTE - Segment Emissions Calcs'!$I$8:$Z$8919,20,FALSE),0)</f>
        <v>1.6592470588235294E-4</v>
      </c>
      <c r="M654" s="37">
        <f ca="1">IFERROR(VLOOKUP($E654&amp;"-2",'PTE - Segment Emissions Calcs'!$I$8:$Z$8919,20,FALSE),0)</f>
        <v>1.6592470588235294E-4</v>
      </c>
      <c r="N654" s="37">
        <f t="shared" ca="1" si="32"/>
        <v>1.6592470588235294E-4</v>
      </c>
      <c r="O654" s="38">
        <f t="array" aca="1" ref="O654" ca="1">IF($H654="TOTAL HAP",H654,MAX(IF('PTE - Segment Emissions Calcs'!$B$8:$B$8919=$B654,'PTE - Segment Emissions Calcs'!$V$8:$V$8919,)))</f>
        <v>3.7882352941176469E-5</v>
      </c>
      <c r="P654" s="38">
        <f t="array" aca="1" ref="P654" ca="1">IF($H654="TOTAL HAP",K654,MAX(IF('PTE - Segment Emissions Calcs'!$B$8:$B$8919=$B654,'PTE - Segment Emissions Calcs'!$X$8:$X$8919,)))</f>
        <v>1.6592470588235294E-4</v>
      </c>
      <c r="Q654" s="38">
        <f t="array" aca="1" ref="Q654" ca="1">IF($H654="TOTAL HAP",N654,MAX(IF('PTE - Segment Emissions Calcs'!$B$8:$B$8919=$B654,'PTE - Segment Emissions Calcs'!$Z$8:$Z$8919,)))</f>
        <v>1.6592470588235294E-4</v>
      </c>
      <c r="R654" s="39"/>
    </row>
    <row r="655" spans="1:18" x14ac:dyDescent="0.25">
      <c r="A655" s="40"/>
      <c r="B655" s="40"/>
      <c r="C655" s="34" t="s">
        <v>45</v>
      </c>
      <c r="D655" s="35"/>
      <c r="E655" s="35"/>
      <c r="F655" s="35">
        <f ca="1">IFERROR(VLOOKUP($E655&amp;"-1",'PTE - Segment Emissions Calcs'!$I$8:$V$8919,16,FALSE),0)</f>
        <v>9.3380000000000006E-8</v>
      </c>
      <c r="G655" s="35">
        <f ca="1">IFERROR(VLOOKUP($E655&amp;"-2",'PTE - Segment Emissions Calcs'!$I$8:$V$8919,16,FALSE),0)</f>
        <v>9.3380000000000006E-8</v>
      </c>
      <c r="H655" s="36">
        <f t="shared" ca="1" si="30"/>
        <v>9.3380000000000006E-8</v>
      </c>
      <c r="I655" s="37">
        <f ca="1">IFERROR(VLOOKUP($E655&amp;"-1",'PTE - Segment Emissions Calcs'!$I$8:$X$8919,18,FALSE),0)</f>
        <v>4.090044E-7</v>
      </c>
      <c r="J655" s="37">
        <f ca="1">IFERROR(VLOOKUP($E655&amp;"-2",'PTE - Segment Emissions Calcs'!$I$8:$X$8919,18,FALSE),0)</f>
        <v>4.090044E-7</v>
      </c>
      <c r="K655" s="37">
        <f t="shared" ca="1" si="31"/>
        <v>4.090044E-7</v>
      </c>
      <c r="L655" s="37">
        <f ca="1">IFERROR(VLOOKUP($E655&amp;"-1",'PTE - Segment Emissions Calcs'!$I$8:$Z$8919,20,FALSE),0)</f>
        <v>4.090044E-7</v>
      </c>
      <c r="M655" s="37">
        <f ca="1">IFERROR(VLOOKUP($E655&amp;"-2",'PTE - Segment Emissions Calcs'!$I$8:$Z$8919,20,FALSE),0)</f>
        <v>4.090044E-7</v>
      </c>
      <c r="N655" s="37">
        <f t="shared" ca="1" si="32"/>
        <v>4.090044E-7</v>
      </c>
      <c r="O655" s="38">
        <f t="array" aca="1" ref="O655" ca="1">IF($H655="TOTAL HAP",H655,MAX(IF('PTE - Segment Emissions Calcs'!$B$8:$B$8919=$B655,'PTE - Segment Emissions Calcs'!$V$8:$V$8919,)))</f>
        <v>9.3380000000000006E-8</v>
      </c>
      <c r="P655" s="38">
        <f t="array" aca="1" ref="P655" ca="1">IF($H655="TOTAL HAP",K655,MAX(IF('PTE - Segment Emissions Calcs'!$B$8:$B$8919=$B655,'PTE - Segment Emissions Calcs'!$X$8:$X$8919,)))</f>
        <v>4.090044E-7</v>
      </c>
      <c r="Q655" s="38">
        <f t="array" aca="1" ref="Q655" ca="1">IF($H655="TOTAL HAP",N655,MAX(IF('PTE - Segment Emissions Calcs'!$B$8:$B$8919=$B655,'PTE - Segment Emissions Calcs'!$Z$8:$Z$8919,)))</f>
        <v>4.090044E-7</v>
      </c>
      <c r="R655" s="39"/>
    </row>
    <row r="656" spans="1:18" x14ac:dyDescent="0.25">
      <c r="A656" s="40"/>
      <c r="B656" s="40"/>
      <c r="C656" s="34" t="s">
        <v>46</v>
      </c>
      <c r="D656" s="35"/>
      <c r="E656" s="35"/>
      <c r="F656" s="35">
        <f ca="1">IFERROR(VLOOKUP($E656&amp;"-1",'PTE - Segment Emissions Calcs'!$I$8:$V$8919,16,FALSE),0)</f>
        <v>8.694000000000001E-8</v>
      </c>
      <c r="G656" s="35">
        <f ca="1">IFERROR(VLOOKUP($E656&amp;"-2",'PTE - Segment Emissions Calcs'!$I$8:$V$8919,16,FALSE),0)</f>
        <v>8.694000000000001E-8</v>
      </c>
      <c r="H656" s="36">
        <f t="shared" ca="1" si="30"/>
        <v>8.694000000000001E-8</v>
      </c>
      <c r="I656" s="37">
        <f ca="1">IFERROR(VLOOKUP($E656&amp;"-1",'PTE - Segment Emissions Calcs'!$I$8:$X$8919,18,FALSE),0)</f>
        <v>3.8079720000000008E-7</v>
      </c>
      <c r="J656" s="37">
        <f ca="1">IFERROR(VLOOKUP($E656&amp;"-2",'PTE - Segment Emissions Calcs'!$I$8:$X$8919,18,FALSE),0)</f>
        <v>3.8079720000000008E-7</v>
      </c>
      <c r="K656" s="37">
        <f t="shared" ca="1" si="31"/>
        <v>3.8079720000000008E-7</v>
      </c>
      <c r="L656" s="37">
        <f ca="1">IFERROR(VLOOKUP($E656&amp;"-1",'PTE - Segment Emissions Calcs'!$I$8:$Z$8919,20,FALSE),0)</f>
        <v>3.8079720000000008E-7</v>
      </c>
      <c r="M656" s="37">
        <f ca="1">IFERROR(VLOOKUP($E656&amp;"-2",'PTE - Segment Emissions Calcs'!$I$8:$Z$8919,20,FALSE),0)</f>
        <v>3.8079720000000008E-7</v>
      </c>
      <c r="N656" s="37">
        <f t="shared" ca="1" si="32"/>
        <v>3.8079720000000008E-7</v>
      </c>
      <c r="O656" s="38">
        <f t="array" aca="1" ref="O656" ca="1">IF($H656="TOTAL HAP",H656,MAX(IF('PTE - Segment Emissions Calcs'!$B$8:$B$8919=$B656,'PTE - Segment Emissions Calcs'!$V$8:$V$8919,)))</f>
        <v>8.694000000000001E-8</v>
      </c>
      <c r="P656" s="38">
        <f t="array" aca="1" ref="P656" ca="1">IF($H656="TOTAL HAP",K656,MAX(IF('PTE - Segment Emissions Calcs'!$B$8:$B$8919=$B656,'PTE - Segment Emissions Calcs'!$X$8:$X$8919,)))</f>
        <v>3.8079720000000008E-7</v>
      </c>
      <c r="Q656" s="38">
        <f t="array" aca="1" ref="Q656" ca="1">IF($H656="TOTAL HAP",N656,MAX(IF('PTE - Segment Emissions Calcs'!$B$8:$B$8919=$B656,'PTE - Segment Emissions Calcs'!$Z$8:$Z$8919,)))</f>
        <v>3.8079720000000008E-7</v>
      </c>
      <c r="R656" s="39"/>
    </row>
    <row r="657" spans="1:18" x14ac:dyDescent="0.25">
      <c r="A657" s="40"/>
      <c r="B657" s="40"/>
      <c r="C657" s="34" t="s">
        <v>47</v>
      </c>
      <c r="D657" s="35"/>
      <c r="E657" s="35"/>
      <c r="F657" s="35">
        <f ca="1">IFERROR(VLOOKUP($E657&amp;"-1",'PTE - Segment Emissions Calcs'!$I$8:$V$8919,16,FALSE),0)</f>
        <v>2.3828E-3</v>
      </c>
      <c r="G657" s="35">
        <f ca="1">IFERROR(VLOOKUP($E657&amp;"-2",'PTE - Segment Emissions Calcs'!$I$8:$V$8919,16,FALSE),0)</f>
        <v>2.3828E-3</v>
      </c>
      <c r="H657" s="36">
        <f t="shared" ca="1" si="30"/>
        <v>2.3828E-3</v>
      </c>
      <c r="I657" s="37">
        <f ca="1">IFERROR(VLOOKUP($E657&amp;"-1",'PTE - Segment Emissions Calcs'!$I$8:$X$8919,18,FALSE),0)</f>
        <v>1.0436664E-2</v>
      </c>
      <c r="J657" s="37">
        <f ca="1">IFERROR(VLOOKUP($E657&amp;"-2",'PTE - Segment Emissions Calcs'!$I$8:$X$8919,18,FALSE),0)</f>
        <v>1.0436664E-2</v>
      </c>
      <c r="K657" s="37">
        <f t="shared" ca="1" si="31"/>
        <v>1.0436664E-2</v>
      </c>
      <c r="L657" s="37">
        <f ca="1">IFERROR(VLOOKUP($E657&amp;"-1",'PTE - Segment Emissions Calcs'!$I$8:$Z$8919,20,FALSE),0)</f>
        <v>1.0436664E-2</v>
      </c>
      <c r="M657" s="37">
        <f ca="1">IFERROR(VLOOKUP($E657&amp;"-2",'PTE - Segment Emissions Calcs'!$I$8:$Z$8919,20,FALSE),0)</f>
        <v>1.0436664E-2</v>
      </c>
      <c r="N657" s="37">
        <f t="shared" ca="1" si="32"/>
        <v>1.0436664E-2</v>
      </c>
      <c r="O657" s="38">
        <f t="array" aca="1" ref="O657" ca="1">IF($H657="TOTAL HAP",H657,MAX(IF('PTE - Segment Emissions Calcs'!$B$8:$B$8919=$B657,'PTE - Segment Emissions Calcs'!$V$8:$V$8919,)))</f>
        <v>2.3828E-3</v>
      </c>
      <c r="P657" s="38">
        <f t="array" aca="1" ref="P657" ca="1">IF($H657="TOTAL HAP",K657,MAX(IF('PTE - Segment Emissions Calcs'!$B$8:$B$8919=$B657,'PTE - Segment Emissions Calcs'!$X$8:$X$8919,)))</f>
        <v>1.0436664E-2</v>
      </c>
      <c r="Q657" s="38">
        <f t="array" aca="1" ref="Q657" ca="1">IF($H657="TOTAL HAP",N657,MAX(IF('PTE - Segment Emissions Calcs'!$B$8:$B$8919=$B657,'PTE - Segment Emissions Calcs'!$Z$8:$Z$8919,)))</f>
        <v>1.0436664E-2</v>
      </c>
      <c r="R657" s="39"/>
    </row>
    <row r="658" spans="1:18" x14ac:dyDescent="0.25">
      <c r="A658" s="40"/>
      <c r="B658" s="40"/>
      <c r="C658" s="34" t="s">
        <v>48</v>
      </c>
      <c r="D658" s="35"/>
      <c r="E658" s="35"/>
      <c r="F658" s="35">
        <f ca="1">IFERROR(VLOOKUP($E658&amp;"-1",'PTE - Segment Emissions Calcs'!$I$8:$V$8919,16,FALSE),0)</f>
        <v>5.682352941176471E-2</v>
      </c>
      <c r="G658" s="35">
        <f ca="1">IFERROR(VLOOKUP($E658&amp;"-2",'PTE - Segment Emissions Calcs'!$I$8:$V$8919,16,FALSE),0)</f>
        <v>5.682352941176471E-2</v>
      </c>
      <c r="H658" s="36">
        <f t="shared" ca="1" si="30"/>
        <v>5.682352941176471E-2</v>
      </c>
      <c r="I658" s="37">
        <f ca="1">IFERROR(VLOOKUP($E658&amp;"-1",'PTE - Segment Emissions Calcs'!$I$8:$X$8919,18,FALSE),0)</f>
        <v>0.24888705882352943</v>
      </c>
      <c r="J658" s="37">
        <f ca="1">IFERROR(VLOOKUP($E658&amp;"-2",'PTE - Segment Emissions Calcs'!$I$8:$X$8919,18,FALSE),0)</f>
        <v>0.24888705882352943</v>
      </c>
      <c r="K658" s="37">
        <f t="shared" ca="1" si="31"/>
        <v>0.24888705882352943</v>
      </c>
      <c r="L658" s="37">
        <f ca="1">IFERROR(VLOOKUP($E658&amp;"-1",'PTE - Segment Emissions Calcs'!$I$8:$Z$8919,20,FALSE),0)</f>
        <v>0.24888705882352943</v>
      </c>
      <c r="M658" s="37">
        <f ca="1">IFERROR(VLOOKUP($E658&amp;"-2",'PTE - Segment Emissions Calcs'!$I$8:$Z$8919,20,FALSE),0)</f>
        <v>0.24888705882352943</v>
      </c>
      <c r="N658" s="37">
        <f t="shared" ca="1" si="32"/>
        <v>0.24888705882352943</v>
      </c>
      <c r="O658" s="38">
        <f t="array" aca="1" ref="O658" ca="1">IF($H658="TOTAL HAP",H658,MAX(IF('PTE - Segment Emissions Calcs'!$B$8:$B$8919=$B658,'PTE - Segment Emissions Calcs'!$V$8:$V$8919,)))</f>
        <v>5.682352941176471E-2</v>
      </c>
      <c r="P658" s="38">
        <f t="array" aca="1" ref="P658" ca="1">IF($H658="TOTAL HAP",K658,MAX(IF('PTE - Segment Emissions Calcs'!$B$8:$B$8919=$B658,'PTE - Segment Emissions Calcs'!$X$8:$X$8919,)))</f>
        <v>0.24888705882352943</v>
      </c>
      <c r="Q658" s="38">
        <f t="array" aca="1" ref="Q658" ca="1">IF($H658="TOTAL HAP",N658,MAX(IF('PTE - Segment Emissions Calcs'!$B$8:$B$8919=$B658,'PTE - Segment Emissions Calcs'!$Z$8:$Z$8919,)))</f>
        <v>0.24888705882352943</v>
      </c>
      <c r="R658" s="39"/>
    </row>
    <row r="659" spans="1:18" x14ac:dyDescent="0.25">
      <c r="A659" s="40"/>
      <c r="B659" s="40"/>
      <c r="C659" s="34" t="s">
        <v>49</v>
      </c>
      <c r="D659" s="35"/>
      <c r="E659" s="35"/>
      <c r="F659" s="35">
        <f ca="1">IFERROR(VLOOKUP($E659&amp;"-1",'PTE - Segment Emissions Calcs'!$I$8:$V$8919,16,FALSE),0)</f>
        <v>2.27332E-6</v>
      </c>
      <c r="G659" s="35">
        <f ca="1">IFERROR(VLOOKUP($E659&amp;"-2",'PTE - Segment Emissions Calcs'!$I$8:$V$8919,16,FALSE),0)</f>
        <v>2.27332E-6</v>
      </c>
      <c r="H659" s="36">
        <f t="shared" ca="1" si="30"/>
        <v>2.27332E-6</v>
      </c>
      <c r="I659" s="37">
        <f ca="1">IFERROR(VLOOKUP($E659&amp;"-1",'PTE - Segment Emissions Calcs'!$I$8:$X$8919,18,FALSE),0)</f>
        <v>9.9571416000000001E-6</v>
      </c>
      <c r="J659" s="37">
        <f ca="1">IFERROR(VLOOKUP($E659&amp;"-2",'PTE - Segment Emissions Calcs'!$I$8:$X$8919,18,FALSE),0)</f>
        <v>9.9571416000000001E-6</v>
      </c>
      <c r="K659" s="37">
        <f t="shared" ca="1" si="31"/>
        <v>9.9571416000000001E-6</v>
      </c>
      <c r="L659" s="37">
        <f ca="1">IFERROR(VLOOKUP($E659&amp;"-1",'PTE - Segment Emissions Calcs'!$I$8:$Z$8919,20,FALSE),0)</f>
        <v>9.9571416000000001E-6</v>
      </c>
      <c r="M659" s="37">
        <f ca="1">IFERROR(VLOOKUP($E659&amp;"-2",'PTE - Segment Emissions Calcs'!$I$8:$Z$8919,20,FALSE),0)</f>
        <v>9.9571416000000001E-6</v>
      </c>
      <c r="N659" s="37">
        <f t="shared" ca="1" si="32"/>
        <v>9.9571416000000001E-6</v>
      </c>
      <c r="O659" s="38">
        <f t="array" aca="1" ref="O659" ca="1">IF($H659="TOTAL HAP",H659,MAX(IF('PTE - Segment Emissions Calcs'!$B$8:$B$8919=$B659,'PTE - Segment Emissions Calcs'!$V$8:$V$8919,)))</f>
        <v>2.27332E-6</v>
      </c>
      <c r="P659" s="38">
        <f t="array" aca="1" ref="P659" ca="1">IF($H659="TOTAL HAP",K659,MAX(IF('PTE - Segment Emissions Calcs'!$B$8:$B$8919=$B659,'PTE - Segment Emissions Calcs'!$X$8:$X$8919,)))</f>
        <v>9.9571416000000001E-6</v>
      </c>
      <c r="Q659" s="38">
        <f t="array" aca="1" ref="Q659" ca="1">IF($H659="TOTAL HAP",N659,MAX(IF('PTE - Segment Emissions Calcs'!$B$8:$B$8919=$B659,'PTE - Segment Emissions Calcs'!$Z$8:$Z$8919,)))</f>
        <v>9.9571416000000001E-6</v>
      </c>
      <c r="R659" s="39"/>
    </row>
    <row r="660" spans="1:18" x14ac:dyDescent="0.25">
      <c r="A660" s="40"/>
      <c r="B660" s="40"/>
      <c r="C660" s="34" t="s">
        <v>50</v>
      </c>
      <c r="D660" s="35"/>
      <c r="E660" s="35"/>
      <c r="F660" s="35">
        <f ca="1">IFERROR(VLOOKUP($E660&amp;"-1",'PTE - Segment Emissions Calcs'!$I$8:$V$8919,16,FALSE),0)</f>
        <v>1.9256862745098039E-5</v>
      </c>
      <c r="G660" s="35">
        <f ca="1">IFERROR(VLOOKUP($E660&amp;"-2",'PTE - Segment Emissions Calcs'!$I$8:$V$8919,16,FALSE),0)</f>
        <v>1.9256862745098039E-5</v>
      </c>
      <c r="H660" s="36">
        <f t="shared" ca="1" si="30"/>
        <v>1.9256862745098039E-5</v>
      </c>
      <c r="I660" s="37">
        <f ca="1">IFERROR(VLOOKUP($E660&amp;"-1",'PTE - Segment Emissions Calcs'!$I$8:$X$8919,18,FALSE),0)</f>
        <v>8.4345058823529414E-5</v>
      </c>
      <c r="J660" s="37">
        <f ca="1">IFERROR(VLOOKUP($E660&amp;"-2",'PTE - Segment Emissions Calcs'!$I$8:$X$8919,18,FALSE),0)</f>
        <v>8.4345058823529414E-5</v>
      </c>
      <c r="K660" s="37">
        <f t="shared" ca="1" si="31"/>
        <v>8.4345058823529414E-5</v>
      </c>
      <c r="L660" s="37">
        <f ca="1">IFERROR(VLOOKUP($E660&amp;"-1",'PTE - Segment Emissions Calcs'!$I$8:$Z$8919,20,FALSE),0)</f>
        <v>8.4345058823529414E-5</v>
      </c>
      <c r="M660" s="37">
        <f ca="1">IFERROR(VLOOKUP($E660&amp;"-2",'PTE - Segment Emissions Calcs'!$I$8:$Z$8919,20,FALSE),0)</f>
        <v>8.4345058823529414E-5</v>
      </c>
      <c r="N660" s="37">
        <f t="shared" ca="1" si="32"/>
        <v>8.4345058823529414E-5</v>
      </c>
      <c r="O660" s="38">
        <f t="array" aca="1" ref="O660" ca="1">IF($H660="TOTAL HAP",H660,MAX(IF('PTE - Segment Emissions Calcs'!$B$8:$B$8919=$B660,'PTE - Segment Emissions Calcs'!$V$8:$V$8919,)))</f>
        <v>1.9256862745098039E-5</v>
      </c>
      <c r="P660" s="38">
        <f t="array" aca="1" ref="P660" ca="1">IF($H660="TOTAL HAP",K660,MAX(IF('PTE - Segment Emissions Calcs'!$B$8:$B$8919=$B660,'PTE - Segment Emissions Calcs'!$X$8:$X$8919,)))</f>
        <v>8.4345058823529414E-5</v>
      </c>
      <c r="Q660" s="38">
        <f t="array" aca="1" ref="Q660" ca="1">IF($H660="TOTAL HAP",N660,MAX(IF('PTE - Segment Emissions Calcs'!$B$8:$B$8919=$B660,'PTE - Segment Emissions Calcs'!$Z$8:$Z$8919,)))</f>
        <v>8.4345058823529414E-5</v>
      </c>
      <c r="R660" s="39"/>
    </row>
    <row r="661" spans="1:18" x14ac:dyDescent="0.25">
      <c r="A661" s="40"/>
      <c r="B661" s="40"/>
      <c r="C661" s="34" t="s">
        <v>51</v>
      </c>
      <c r="D661" s="35"/>
      <c r="E661" s="35"/>
      <c r="F661" s="35">
        <f ca="1">IFERROR(VLOOKUP($E661&amp;"-1",'PTE - Segment Emissions Calcs'!$I$8:$V$8919,16,FALSE),0)</f>
        <v>5.3666666666666668E-7</v>
      </c>
      <c r="G661" s="35">
        <f ca="1">IFERROR(VLOOKUP($E661&amp;"-2",'PTE - Segment Emissions Calcs'!$I$8:$V$8919,16,FALSE),0)</f>
        <v>5.3666666666666668E-7</v>
      </c>
      <c r="H661" s="36">
        <f t="shared" ca="1" si="30"/>
        <v>5.3666666666666668E-7</v>
      </c>
      <c r="I661" s="37">
        <f ca="1">IFERROR(VLOOKUP($E661&amp;"-1",'PTE - Segment Emissions Calcs'!$I$8:$X$8919,18,FALSE),0)</f>
        <v>2.3506E-6</v>
      </c>
      <c r="J661" s="37">
        <f ca="1">IFERROR(VLOOKUP($E661&amp;"-2",'PTE - Segment Emissions Calcs'!$I$8:$X$8919,18,FALSE),0)</f>
        <v>2.3506E-6</v>
      </c>
      <c r="K661" s="37">
        <f t="shared" ca="1" si="31"/>
        <v>2.3506E-6</v>
      </c>
      <c r="L661" s="37">
        <f ca="1">IFERROR(VLOOKUP($E661&amp;"-1",'PTE - Segment Emissions Calcs'!$I$8:$Z$8919,20,FALSE),0)</f>
        <v>2.3506E-6</v>
      </c>
      <c r="M661" s="37">
        <f ca="1">IFERROR(VLOOKUP($E661&amp;"-2",'PTE - Segment Emissions Calcs'!$I$8:$Z$8919,20,FALSE),0)</f>
        <v>2.3506E-6</v>
      </c>
      <c r="N661" s="37">
        <f t="shared" ca="1" si="32"/>
        <v>2.3506E-6</v>
      </c>
      <c r="O661" s="38">
        <f t="array" aca="1" ref="O661" ca="1">IF($H661="TOTAL HAP",H661,MAX(IF('PTE - Segment Emissions Calcs'!$B$8:$B$8919=$B661,'PTE - Segment Emissions Calcs'!$V$8:$V$8919,)))</f>
        <v>5.3666666666666668E-7</v>
      </c>
      <c r="P661" s="38">
        <f t="array" aca="1" ref="P661" ca="1">IF($H661="TOTAL HAP",K661,MAX(IF('PTE - Segment Emissions Calcs'!$B$8:$B$8919=$B661,'PTE - Segment Emissions Calcs'!$X$8:$X$8919,)))</f>
        <v>2.3506E-6</v>
      </c>
      <c r="Q661" s="38">
        <f t="array" aca="1" ref="Q661" ca="1">IF($H661="TOTAL HAP",N661,MAX(IF('PTE - Segment Emissions Calcs'!$B$8:$B$8919=$B661,'PTE - Segment Emissions Calcs'!$Z$8:$Z$8919,)))</f>
        <v>2.3506E-6</v>
      </c>
      <c r="R661" s="39"/>
    </row>
    <row r="662" spans="1:18" x14ac:dyDescent="0.25">
      <c r="A662" s="40"/>
      <c r="B662" s="40"/>
      <c r="C662" s="34" t="s">
        <v>52</v>
      </c>
      <c r="D662" s="35"/>
      <c r="E662" s="35"/>
      <c r="F662" s="35">
        <f ca="1">IFERROR(VLOOKUP($E662&amp;"-1",'PTE - Segment Emissions Calcs'!$I$8:$V$8919,16,FALSE),0)</f>
        <v>1.5784313725490201E-7</v>
      </c>
      <c r="G662" s="35">
        <f ca="1">IFERROR(VLOOKUP($E662&amp;"-2",'PTE - Segment Emissions Calcs'!$I$8:$V$8919,16,FALSE),0)</f>
        <v>1.5784313725490201E-7</v>
      </c>
      <c r="H662" s="36">
        <f t="shared" ca="1" si="30"/>
        <v>1.5784313725490201E-7</v>
      </c>
      <c r="I662" s="37">
        <f ca="1">IFERROR(VLOOKUP($E662&amp;"-1",'PTE - Segment Emissions Calcs'!$I$8:$X$8919,18,FALSE),0)</f>
        <v>6.9135294117647077E-7</v>
      </c>
      <c r="J662" s="37">
        <f ca="1">IFERROR(VLOOKUP($E662&amp;"-2",'PTE - Segment Emissions Calcs'!$I$8:$X$8919,18,FALSE),0)</f>
        <v>6.9135294117647077E-7</v>
      </c>
      <c r="K662" s="37">
        <f t="shared" ca="1" si="31"/>
        <v>6.9135294117647077E-7</v>
      </c>
      <c r="L662" s="37">
        <f ca="1">IFERROR(VLOOKUP($E662&amp;"-1",'PTE - Segment Emissions Calcs'!$I$8:$Z$8919,20,FALSE),0)</f>
        <v>6.9135294117647077E-7</v>
      </c>
      <c r="M662" s="37">
        <f ca="1">IFERROR(VLOOKUP($E662&amp;"-2",'PTE - Segment Emissions Calcs'!$I$8:$Z$8919,20,FALSE),0)</f>
        <v>6.9135294117647077E-7</v>
      </c>
      <c r="N662" s="37">
        <f t="shared" ca="1" si="32"/>
        <v>6.9135294117647077E-7</v>
      </c>
      <c r="O662" s="38">
        <f t="array" aca="1" ref="O662" ca="1">IF($H662="TOTAL HAP",H662,MAX(IF('PTE - Segment Emissions Calcs'!$B$8:$B$8919=$B662,'PTE - Segment Emissions Calcs'!$V$8:$V$8919,)))</f>
        <v>1.5784313725490201E-7</v>
      </c>
      <c r="P662" s="38">
        <f t="array" aca="1" ref="P662" ca="1">IF($H662="TOTAL HAP",K662,MAX(IF('PTE - Segment Emissions Calcs'!$B$8:$B$8919=$B662,'PTE - Segment Emissions Calcs'!$X$8:$X$8919,)))</f>
        <v>6.9135294117647077E-7</v>
      </c>
      <c r="Q662" s="38">
        <f t="array" aca="1" ref="Q662" ca="1">IF($H662="TOTAL HAP",N662,MAX(IF('PTE - Segment Emissions Calcs'!$B$8:$B$8919=$B662,'PTE - Segment Emissions Calcs'!$Z$8:$Z$8919,)))</f>
        <v>6.9135294117647077E-7</v>
      </c>
      <c r="R662" s="39"/>
    </row>
    <row r="663" spans="1:18" x14ac:dyDescent="0.25">
      <c r="A663" s="40"/>
      <c r="B663" s="40"/>
      <c r="C663" s="34" t="s">
        <v>53</v>
      </c>
      <c r="D663" s="35"/>
      <c r="E663" s="35"/>
      <c r="F663" s="35">
        <f ca="1">IFERROR(VLOOKUP($E663&amp;"-1",'PTE - Segment Emissions Calcs'!$I$8:$V$8919,16,FALSE),0)</f>
        <v>1.0733333333333334E-4</v>
      </c>
      <c r="G663" s="35">
        <f ca="1">IFERROR(VLOOKUP($E663&amp;"-2",'PTE - Segment Emissions Calcs'!$I$8:$V$8919,16,FALSE),0)</f>
        <v>1.0733333333333334E-4</v>
      </c>
      <c r="H663" s="36">
        <f t="shared" ca="1" si="30"/>
        <v>1.0733333333333334E-4</v>
      </c>
      <c r="I663" s="37">
        <f ca="1">IFERROR(VLOOKUP($E663&amp;"-1",'PTE - Segment Emissions Calcs'!$I$8:$X$8919,18,FALSE),0)</f>
        <v>4.7012000000000003E-4</v>
      </c>
      <c r="J663" s="37">
        <f ca="1">IFERROR(VLOOKUP($E663&amp;"-2",'PTE - Segment Emissions Calcs'!$I$8:$X$8919,18,FALSE),0)</f>
        <v>4.7012000000000003E-4</v>
      </c>
      <c r="K663" s="37">
        <f t="shared" ca="1" si="31"/>
        <v>4.7012000000000003E-4</v>
      </c>
      <c r="L663" s="37">
        <f ca="1">IFERROR(VLOOKUP($E663&amp;"-1",'PTE - Segment Emissions Calcs'!$I$8:$Z$8919,20,FALSE),0)</f>
        <v>4.7012000000000003E-4</v>
      </c>
      <c r="M663" s="37">
        <f ca="1">IFERROR(VLOOKUP($E663&amp;"-2",'PTE - Segment Emissions Calcs'!$I$8:$Z$8919,20,FALSE),0)</f>
        <v>4.7012000000000003E-4</v>
      </c>
      <c r="N663" s="37">
        <f t="shared" ca="1" si="32"/>
        <v>4.7012000000000003E-4</v>
      </c>
      <c r="O663" s="38">
        <f t="array" aca="1" ref="O663" ca="1">IF($H663="TOTAL HAP",H663,MAX(IF('PTE - Segment Emissions Calcs'!$B$8:$B$8919=$B663,'PTE - Segment Emissions Calcs'!$V$8:$V$8919,)))</f>
        <v>1.0733333333333334E-4</v>
      </c>
      <c r="P663" s="38">
        <f t="array" aca="1" ref="P663" ca="1">IF($H663="TOTAL HAP",K663,MAX(IF('PTE - Segment Emissions Calcs'!$B$8:$B$8919=$B663,'PTE - Segment Emissions Calcs'!$X$8:$X$8919,)))</f>
        <v>4.7012000000000003E-4</v>
      </c>
      <c r="Q663" s="38">
        <f t="array" aca="1" ref="Q663" ca="1">IF($H663="TOTAL HAP",N663,MAX(IF('PTE - Segment Emissions Calcs'!$B$8:$B$8919=$B663,'PTE - Segment Emissions Calcs'!$Z$8:$Z$8919,)))</f>
        <v>4.7012000000000003E-4</v>
      </c>
      <c r="R663" s="39"/>
    </row>
    <row r="664" spans="1:18" x14ac:dyDescent="0.25">
      <c r="A664" s="40"/>
      <c r="B664" s="40"/>
      <c r="C664" s="34" t="s">
        <v>54</v>
      </c>
      <c r="D664" s="35"/>
      <c r="E664" s="35"/>
      <c r="F664" s="35">
        <f ca="1">IFERROR(VLOOKUP($E664&amp;"-1",'PTE - Segment Emissions Calcs'!$I$8:$V$8919,16,FALSE),0)</f>
        <v>6.3137254901960798E-6</v>
      </c>
      <c r="G664" s="35">
        <f ca="1">IFERROR(VLOOKUP($E664&amp;"-2",'PTE - Segment Emissions Calcs'!$I$8:$V$8919,16,FALSE),0)</f>
        <v>6.3137254901960798E-6</v>
      </c>
      <c r="H664" s="36">
        <f t="shared" ca="1" si="30"/>
        <v>6.3137254901960798E-6</v>
      </c>
      <c r="I664" s="37">
        <f ca="1">IFERROR(VLOOKUP($E664&amp;"-1",'PTE - Segment Emissions Calcs'!$I$8:$X$8919,18,FALSE),0)</f>
        <v>2.7654117647058829E-5</v>
      </c>
      <c r="J664" s="37">
        <f ca="1">IFERROR(VLOOKUP($E664&amp;"-2",'PTE - Segment Emissions Calcs'!$I$8:$X$8919,18,FALSE),0)</f>
        <v>2.7654117647058829E-5</v>
      </c>
      <c r="K664" s="37">
        <f t="shared" ca="1" si="31"/>
        <v>2.7654117647058829E-5</v>
      </c>
      <c r="L664" s="37">
        <f ca="1">IFERROR(VLOOKUP($E664&amp;"-1",'PTE - Segment Emissions Calcs'!$I$8:$Z$8919,20,FALSE),0)</f>
        <v>2.7654117647058829E-5</v>
      </c>
      <c r="M664" s="37">
        <f ca="1">IFERROR(VLOOKUP($E664&amp;"-2",'PTE - Segment Emissions Calcs'!$I$8:$Z$8919,20,FALSE),0)</f>
        <v>2.7654117647058829E-5</v>
      </c>
      <c r="N664" s="37">
        <f t="shared" ca="1" si="32"/>
        <v>2.7654117647058829E-5</v>
      </c>
      <c r="O664" s="38">
        <f t="array" aca="1" ref="O664" ca="1">IF($H664="TOTAL HAP",H664,MAX(IF('PTE - Segment Emissions Calcs'!$B$8:$B$8919=$B664,'PTE - Segment Emissions Calcs'!$V$8:$V$8919,)))</f>
        <v>6.3137254901960798E-6</v>
      </c>
      <c r="P664" s="38">
        <f t="array" aca="1" ref="P664" ca="1">IF($H664="TOTAL HAP",K664,MAX(IF('PTE - Segment Emissions Calcs'!$B$8:$B$8919=$B664,'PTE - Segment Emissions Calcs'!$X$8:$X$8919,)))</f>
        <v>2.7654117647058829E-5</v>
      </c>
      <c r="Q664" s="38">
        <f t="array" aca="1" ref="Q664" ca="1">IF($H664="TOTAL HAP",N664,MAX(IF('PTE - Segment Emissions Calcs'!$B$8:$B$8919=$B664,'PTE - Segment Emissions Calcs'!$Z$8:$Z$8919,)))</f>
        <v>2.7654117647058829E-5</v>
      </c>
      <c r="R664" s="39"/>
    </row>
    <row r="665" spans="1:18" x14ac:dyDescent="0.25">
      <c r="A665" s="40"/>
      <c r="B665" s="40"/>
      <c r="C665" s="34" t="s">
        <v>55</v>
      </c>
      <c r="D665" s="35"/>
      <c r="E665" s="35"/>
      <c r="F665" s="35">
        <f ca="1">IFERROR(VLOOKUP($E665&amp;"-1",'PTE - Segment Emissions Calcs'!$I$8:$V$8919,16,FALSE),0)</f>
        <v>4.1860000000000002E-6</v>
      </c>
      <c r="G665" s="35">
        <f ca="1">IFERROR(VLOOKUP($E665&amp;"-2",'PTE - Segment Emissions Calcs'!$I$8:$V$8919,16,FALSE),0)</f>
        <v>4.1860000000000002E-6</v>
      </c>
      <c r="H665" s="36">
        <f t="shared" ca="1" si="30"/>
        <v>4.1860000000000002E-6</v>
      </c>
      <c r="I665" s="37">
        <f ca="1">IFERROR(VLOOKUP($E665&amp;"-1",'PTE - Segment Emissions Calcs'!$I$8:$X$8919,18,FALSE),0)</f>
        <v>1.8334680000000001E-5</v>
      </c>
      <c r="J665" s="37">
        <f ca="1">IFERROR(VLOOKUP($E665&amp;"-2",'PTE - Segment Emissions Calcs'!$I$8:$X$8919,18,FALSE),0)</f>
        <v>1.8334680000000001E-5</v>
      </c>
      <c r="K665" s="37">
        <f t="shared" ca="1" si="31"/>
        <v>1.8334680000000001E-5</v>
      </c>
      <c r="L665" s="37">
        <f ca="1">IFERROR(VLOOKUP($E665&amp;"-1",'PTE - Segment Emissions Calcs'!$I$8:$Z$8919,20,FALSE),0)</f>
        <v>1.8334680000000001E-5</v>
      </c>
      <c r="M665" s="37">
        <f ca="1">IFERROR(VLOOKUP($E665&amp;"-2",'PTE - Segment Emissions Calcs'!$I$8:$Z$8919,20,FALSE),0)</f>
        <v>1.8334680000000001E-5</v>
      </c>
      <c r="N665" s="37">
        <f t="shared" ca="1" si="32"/>
        <v>1.8334680000000001E-5</v>
      </c>
      <c r="O665" s="38">
        <f t="array" aca="1" ref="O665" ca="1">IF($H665="TOTAL HAP",H665,MAX(IF('PTE - Segment Emissions Calcs'!$B$8:$B$8919=$B665,'PTE - Segment Emissions Calcs'!$V$8:$V$8919,)))</f>
        <v>4.1860000000000002E-6</v>
      </c>
      <c r="P665" s="38">
        <f t="array" aca="1" ref="P665" ca="1">IF($H665="TOTAL HAP",K665,MAX(IF('PTE - Segment Emissions Calcs'!$B$8:$B$8919=$B665,'PTE - Segment Emissions Calcs'!$X$8:$X$8919,)))</f>
        <v>1.8334680000000001E-5</v>
      </c>
      <c r="Q665" s="38">
        <f t="array" aca="1" ref="Q665" ca="1">IF($H665="TOTAL HAP",N665,MAX(IF('PTE - Segment Emissions Calcs'!$B$8:$B$8919=$B665,'PTE - Segment Emissions Calcs'!$Z$8:$Z$8919,)))</f>
        <v>1.8334680000000001E-5</v>
      </c>
      <c r="R665" s="39"/>
    </row>
    <row r="666" spans="1:18" x14ac:dyDescent="0.25">
      <c r="A666" s="40"/>
      <c r="B666" s="40"/>
      <c r="C666" s="34" t="s">
        <v>56</v>
      </c>
      <c r="D666" s="35"/>
      <c r="E666" s="35"/>
      <c r="F666" s="35">
        <f ca="1">IFERROR(VLOOKUP($E666&amp;"-1",'PTE - Segment Emissions Calcs'!$I$8:$V$8919,16,FALSE),0)</f>
        <v>3.4725490196078435E-5</v>
      </c>
      <c r="G666" s="35">
        <f ca="1">IFERROR(VLOOKUP($E666&amp;"-2",'PTE - Segment Emissions Calcs'!$I$8:$V$8919,16,FALSE),0)</f>
        <v>3.4725490196078435E-5</v>
      </c>
      <c r="H666" s="36">
        <f t="shared" ca="1" si="30"/>
        <v>3.4725490196078435E-5</v>
      </c>
      <c r="I666" s="37">
        <f ca="1">IFERROR(VLOOKUP($E666&amp;"-1",'PTE - Segment Emissions Calcs'!$I$8:$X$8919,18,FALSE),0)</f>
        <v>1.5209764705882353E-4</v>
      </c>
      <c r="J666" s="37">
        <f ca="1">IFERROR(VLOOKUP($E666&amp;"-2",'PTE - Segment Emissions Calcs'!$I$8:$X$8919,18,FALSE),0)</f>
        <v>1.5209764705882353E-4</v>
      </c>
      <c r="K666" s="37">
        <f t="shared" ca="1" si="31"/>
        <v>1.5209764705882353E-4</v>
      </c>
      <c r="L666" s="37">
        <f ca="1">IFERROR(VLOOKUP($E666&amp;"-1",'PTE - Segment Emissions Calcs'!$I$8:$Z$8919,20,FALSE),0)</f>
        <v>1.5209764705882353E-4</v>
      </c>
      <c r="M666" s="37">
        <f ca="1">IFERROR(VLOOKUP($E666&amp;"-2",'PTE - Segment Emissions Calcs'!$I$8:$Z$8919,20,FALSE),0)</f>
        <v>1.5209764705882353E-4</v>
      </c>
      <c r="N666" s="37">
        <f t="shared" ca="1" si="32"/>
        <v>1.5209764705882353E-4</v>
      </c>
      <c r="O666" s="38">
        <f t="array" aca="1" ref="O666" ca="1">IF($H666="TOTAL HAP",H666,MAX(IF('PTE - Segment Emissions Calcs'!$B$8:$B$8919=$B666,'PTE - Segment Emissions Calcs'!$V$8:$V$8919,)))</f>
        <v>3.4725490196078435E-5</v>
      </c>
      <c r="P666" s="38">
        <f t="array" aca="1" ref="P666" ca="1">IF($H666="TOTAL HAP",K666,MAX(IF('PTE - Segment Emissions Calcs'!$B$8:$B$8919=$B666,'PTE - Segment Emissions Calcs'!$X$8:$X$8919,)))</f>
        <v>1.5209764705882353E-4</v>
      </c>
      <c r="Q666" s="38">
        <f t="array" aca="1" ref="Q666" ca="1">IF($H666="TOTAL HAP",N666,MAX(IF('PTE - Segment Emissions Calcs'!$B$8:$B$8919=$B666,'PTE - Segment Emissions Calcs'!$Z$8:$Z$8919,)))</f>
        <v>1.5209764705882353E-4</v>
      </c>
      <c r="R666" s="39"/>
    </row>
    <row r="667" spans="1:18" x14ac:dyDescent="0.25">
      <c r="A667" s="40"/>
      <c r="B667" s="40"/>
      <c r="C667" s="34" t="s">
        <v>57</v>
      </c>
      <c r="D667" s="35"/>
      <c r="E667" s="35"/>
      <c r="F667" s="35">
        <f ca="1">IFERROR(VLOOKUP($E667&amp;"-1",'PTE - Segment Emissions Calcs'!$I$8:$V$8919,16,FALSE),0)</f>
        <v>4.4196078431372557E-5</v>
      </c>
      <c r="G667" s="35">
        <f ca="1">IFERROR(VLOOKUP($E667&amp;"-2",'PTE - Segment Emissions Calcs'!$I$8:$V$8919,16,FALSE),0)</f>
        <v>4.4196078431372557E-5</v>
      </c>
      <c r="H667" s="36">
        <f t="shared" ca="1" si="30"/>
        <v>4.4196078431372557E-5</v>
      </c>
      <c r="I667" s="37">
        <f ca="1">IFERROR(VLOOKUP($E667&amp;"-1",'PTE - Segment Emissions Calcs'!$I$8:$X$8919,18,FALSE),0)</f>
        <v>1.9357882352941181E-4</v>
      </c>
      <c r="J667" s="37">
        <f ca="1">IFERROR(VLOOKUP($E667&amp;"-2",'PTE - Segment Emissions Calcs'!$I$8:$X$8919,18,FALSE),0)</f>
        <v>1.9357882352941181E-4</v>
      </c>
      <c r="K667" s="37">
        <f t="shared" ca="1" si="31"/>
        <v>1.9357882352941181E-4</v>
      </c>
      <c r="L667" s="37">
        <f ca="1">IFERROR(VLOOKUP($E667&amp;"-1",'PTE - Segment Emissions Calcs'!$I$8:$Z$8919,20,FALSE),0)</f>
        <v>1.9357882352941181E-4</v>
      </c>
      <c r="M667" s="37">
        <f ca="1">IFERROR(VLOOKUP($E667&amp;"-2",'PTE - Segment Emissions Calcs'!$I$8:$Z$8919,20,FALSE),0)</f>
        <v>1.9357882352941181E-4</v>
      </c>
      <c r="N667" s="37">
        <f t="shared" ca="1" si="32"/>
        <v>1.9357882352941181E-4</v>
      </c>
      <c r="O667" s="38">
        <f t="array" aca="1" ref="O667" ca="1">IF($H667="TOTAL HAP",H667,MAX(IF('PTE - Segment Emissions Calcs'!$B$8:$B$8919=$B667,'PTE - Segment Emissions Calcs'!$V$8:$V$8919,)))</f>
        <v>4.4196078431372557E-5</v>
      </c>
      <c r="P667" s="38">
        <f t="array" aca="1" ref="P667" ca="1">IF($H667="TOTAL HAP",K667,MAX(IF('PTE - Segment Emissions Calcs'!$B$8:$B$8919=$B667,'PTE - Segment Emissions Calcs'!$X$8:$X$8919,)))</f>
        <v>1.9357882352941181E-4</v>
      </c>
      <c r="Q667" s="38">
        <f t="array" aca="1" ref="Q667" ca="1">IF($H667="TOTAL HAP",N667,MAX(IF('PTE - Segment Emissions Calcs'!$B$8:$B$8919=$B667,'PTE - Segment Emissions Calcs'!$Z$8:$Z$8919,)))</f>
        <v>1.9357882352941181E-4</v>
      </c>
      <c r="R667" s="39"/>
    </row>
    <row r="668" spans="1:18" x14ac:dyDescent="0.25">
      <c r="A668" s="40"/>
      <c r="B668" s="40"/>
      <c r="C668" s="34" t="s">
        <v>58</v>
      </c>
      <c r="D668" s="35"/>
      <c r="E668" s="35"/>
      <c r="F668" s="35">
        <f ca="1">IFERROR(VLOOKUP($E668&amp;"-1",'PTE - Segment Emissions Calcs'!$I$8:$V$8919,16,FALSE),0)</f>
        <v>2.6517647058823533E-6</v>
      </c>
      <c r="G668" s="35">
        <f ca="1">IFERROR(VLOOKUP($E668&amp;"-2",'PTE - Segment Emissions Calcs'!$I$8:$V$8919,16,FALSE),0)</f>
        <v>2.6517647058823533E-6</v>
      </c>
      <c r="H668" s="36">
        <f t="shared" ca="1" si="30"/>
        <v>2.6517647058823533E-6</v>
      </c>
      <c r="I668" s="37">
        <f ca="1">IFERROR(VLOOKUP($E668&amp;"-1",'PTE - Segment Emissions Calcs'!$I$8:$X$8919,18,FALSE),0)</f>
        <v>1.1614729411764708E-5</v>
      </c>
      <c r="J668" s="37">
        <f ca="1">IFERROR(VLOOKUP($E668&amp;"-2",'PTE - Segment Emissions Calcs'!$I$8:$X$8919,18,FALSE),0)</f>
        <v>1.1614729411764708E-5</v>
      </c>
      <c r="K668" s="37">
        <f t="shared" ca="1" si="31"/>
        <v>1.1614729411764708E-5</v>
      </c>
      <c r="L668" s="37">
        <f ca="1">IFERROR(VLOOKUP($E668&amp;"-1",'PTE - Segment Emissions Calcs'!$I$8:$Z$8919,20,FALSE),0)</f>
        <v>1.1614729411764708E-5</v>
      </c>
      <c r="M668" s="37">
        <f ca="1">IFERROR(VLOOKUP($E668&amp;"-2",'PTE - Segment Emissions Calcs'!$I$8:$Z$8919,20,FALSE),0)</f>
        <v>1.1614729411764708E-5</v>
      </c>
      <c r="N668" s="37">
        <f t="shared" ca="1" si="32"/>
        <v>1.1614729411764708E-5</v>
      </c>
      <c r="O668" s="38">
        <f t="array" aca="1" ref="O668" ca="1">IF($H668="TOTAL HAP",H668,MAX(IF('PTE - Segment Emissions Calcs'!$B$8:$B$8919=$B668,'PTE - Segment Emissions Calcs'!$V$8:$V$8919,)))</f>
        <v>2.6517647058823533E-6</v>
      </c>
      <c r="P668" s="38">
        <f t="array" aca="1" ref="P668" ca="1">IF($H668="TOTAL HAP",K668,MAX(IF('PTE - Segment Emissions Calcs'!$B$8:$B$8919=$B668,'PTE - Segment Emissions Calcs'!$X$8:$X$8919,)))</f>
        <v>1.1614729411764708E-5</v>
      </c>
      <c r="Q668" s="38">
        <f t="array" aca="1" ref="Q668" ca="1">IF($H668="TOTAL HAP",N668,MAX(IF('PTE - Segment Emissions Calcs'!$B$8:$B$8919=$B668,'PTE - Segment Emissions Calcs'!$Z$8:$Z$8919,)))</f>
        <v>1.1614729411764708E-5</v>
      </c>
      <c r="R668" s="39"/>
    </row>
    <row r="669" spans="1:18" x14ac:dyDescent="0.25">
      <c r="A669" s="40"/>
      <c r="B669" s="40"/>
      <c r="C669" s="34" t="s">
        <v>59</v>
      </c>
      <c r="D669" s="35"/>
      <c r="E669" s="35"/>
      <c r="F669" s="35">
        <f ca="1">IFERROR(VLOOKUP($E669&amp;"-1",'PTE - Segment Emissions Calcs'!$I$8:$V$8919,16,FALSE),0)</f>
        <v>1.199607843137255E-5</v>
      </c>
      <c r="G669" s="35">
        <f ca="1">IFERROR(VLOOKUP($E669&amp;"-2",'PTE - Segment Emissions Calcs'!$I$8:$V$8919,16,FALSE),0)</f>
        <v>1.199607843137255E-5</v>
      </c>
      <c r="H669" s="36">
        <f t="shared" ca="1" si="30"/>
        <v>1.199607843137255E-5</v>
      </c>
      <c r="I669" s="37">
        <f ca="1">IFERROR(VLOOKUP($E669&amp;"-1",'PTE - Segment Emissions Calcs'!$I$8:$X$8919,18,FALSE),0)</f>
        <v>5.2542823529411764E-5</v>
      </c>
      <c r="J669" s="37">
        <f ca="1">IFERROR(VLOOKUP($E669&amp;"-2",'PTE - Segment Emissions Calcs'!$I$8:$X$8919,18,FALSE),0)</f>
        <v>5.2542823529411764E-5</v>
      </c>
      <c r="K669" s="37">
        <f t="shared" ca="1" si="31"/>
        <v>5.2542823529411764E-5</v>
      </c>
      <c r="L669" s="37">
        <f ca="1">IFERROR(VLOOKUP($E669&amp;"-1",'PTE - Segment Emissions Calcs'!$I$8:$Z$8919,20,FALSE),0)</f>
        <v>5.2542823529411764E-5</v>
      </c>
      <c r="M669" s="37">
        <f ca="1">IFERROR(VLOOKUP($E669&amp;"-2",'PTE - Segment Emissions Calcs'!$I$8:$Z$8919,20,FALSE),0)</f>
        <v>5.2542823529411764E-5</v>
      </c>
      <c r="N669" s="37">
        <f t="shared" ca="1" si="32"/>
        <v>5.2542823529411764E-5</v>
      </c>
      <c r="O669" s="38">
        <f t="array" aca="1" ref="O669" ca="1">IF($H669="TOTAL HAP",H669,MAX(IF('PTE - Segment Emissions Calcs'!$B$8:$B$8919=$B669,'PTE - Segment Emissions Calcs'!$V$8:$V$8919,)))</f>
        <v>1.199607843137255E-5</v>
      </c>
      <c r="P669" s="38">
        <f t="array" aca="1" ref="P669" ca="1">IF($H669="TOTAL HAP",K669,MAX(IF('PTE - Segment Emissions Calcs'!$B$8:$B$8919=$B669,'PTE - Segment Emissions Calcs'!$X$8:$X$8919,)))</f>
        <v>5.2542823529411764E-5</v>
      </c>
      <c r="Q669" s="38">
        <f t="array" aca="1" ref="Q669" ca="1">IF($H669="TOTAL HAP",N669,MAX(IF('PTE - Segment Emissions Calcs'!$B$8:$B$8919=$B669,'PTE - Segment Emissions Calcs'!$Z$8:$Z$8919,)))</f>
        <v>5.2542823529411764E-5</v>
      </c>
      <c r="R669" s="39"/>
    </row>
    <row r="670" spans="1:18" x14ac:dyDescent="0.25">
      <c r="A670" s="40"/>
      <c r="B670" s="40"/>
      <c r="C670" s="34" t="s">
        <v>60</v>
      </c>
      <c r="D670" s="35"/>
      <c r="E670" s="35"/>
      <c r="F670" s="35">
        <f ca="1">IFERROR(VLOOKUP($E670&amp;"-1",'PTE - Segment Emissions Calcs'!$I$8:$V$8919,16,FALSE),0)</f>
        <v>8.2078431372549015E-6</v>
      </c>
      <c r="G670" s="35">
        <f ca="1">IFERROR(VLOOKUP($E670&amp;"-2",'PTE - Segment Emissions Calcs'!$I$8:$V$8919,16,FALSE),0)</f>
        <v>8.2078431372549015E-6</v>
      </c>
      <c r="H670" s="36">
        <f t="shared" ca="1" si="30"/>
        <v>8.2078431372549015E-6</v>
      </c>
      <c r="I670" s="37">
        <f ca="1">IFERROR(VLOOKUP($E670&amp;"-1",'PTE - Segment Emissions Calcs'!$I$8:$X$8919,18,FALSE),0)</f>
        <v>3.5950352941176467E-5</v>
      </c>
      <c r="J670" s="37">
        <f ca="1">IFERROR(VLOOKUP($E670&amp;"-2",'PTE - Segment Emissions Calcs'!$I$8:$X$8919,18,FALSE),0)</f>
        <v>3.5950352941176467E-5</v>
      </c>
      <c r="K670" s="37">
        <f t="shared" ca="1" si="31"/>
        <v>3.5950352941176467E-5</v>
      </c>
      <c r="L670" s="37">
        <f ca="1">IFERROR(VLOOKUP($E670&amp;"-1",'PTE - Segment Emissions Calcs'!$I$8:$Z$8919,20,FALSE),0)</f>
        <v>3.5950352941176467E-5</v>
      </c>
      <c r="M670" s="37">
        <f ca="1">IFERROR(VLOOKUP($E670&amp;"-2",'PTE - Segment Emissions Calcs'!$I$8:$Z$8919,20,FALSE),0)</f>
        <v>3.5950352941176467E-5</v>
      </c>
      <c r="N670" s="37">
        <f t="shared" ca="1" si="32"/>
        <v>3.5950352941176467E-5</v>
      </c>
      <c r="O670" s="38">
        <f t="array" aca="1" ref="O670" ca="1">IF($H670="TOTAL HAP",H670,MAX(IF('PTE - Segment Emissions Calcs'!$B$8:$B$8919=$B670,'PTE - Segment Emissions Calcs'!$V$8:$V$8919,)))</f>
        <v>8.2078431372549015E-6</v>
      </c>
      <c r="P670" s="38">
        <f t="array" aca="1" ref="P670" ca="1">IF($H670="TOTAL HAP",K670,MAX(IF('PTE - Segment Emissions Calcs'!$B$8:$B$8919=$B670,'PTE - Segment Emissions Calcs'!$X$8:$X$8919,)))</f>
        <v>3.5950352941176467E-5</v>
      </c>
      <c r="Q670" s="38">
        <f t="array" aca="1" ref="Q670" ca="1">IF($H670="TOTAL HAP",N670,MAX(IF('PTE - Segment Emissions Calcs'!$B$8:$B$8919=$B670,'PTE - Segment Emissions Calcs'!$Z$8:$Z$8919,)))</f>
        <v>3.5950352941176467E-5</v>
      </c>
      <c r="R670" s="39"/>
    </row>
    <row r="671" spans="1:18" x14ac:dyDescent="0.25">
      <c r="A671" s="40"/>
      <c r="B671" s="40"/>
      <c r="C671" s="34" t="s">
        <v>61</v>
      </c>
      <c r="D671" s="35"/>
      <c r="E671" s="35"/>
      <c r="F671" s="35">
        <f ca="1">IFERROR(VLOOKUP($E671&amp;"-1",'PTE - Segment Emissions Calcs'!$I$8:$V$8919,16,FALSE),0)</f>
        <v>6.6294117647058829E-5</v>
      </c>
      <c r="G671" s="35">
        <f ca="1">IFERROR(VLOOKUP($E671&amp;"-2",'PTE - Segment Emissions Calcs'!$I$8:$V$8919,16,FALSE),0)</f>
        <v>6.6294117647058829E-5</v>
      </c>
      <c r="H671" s="36">
        <f t="shared" ca="1" si="30"/>
        <v>6.6294117647058829E-5</v>
      </c>
      <c r="I671" s="37">
        <f ca="1">IFERROR(VLOOKUP($E671&amp;"-1",'PTE - Segment Emissions Calcs'!$I$8:$X$8919,18,FALSE),0)</f>
        <v>2.9036823529411763E-4</v>
      </c>
      <c r="J671" s="37">
        <f ca="1">IFERROR(VLOOKUP($E671&amp;"-2",'PTE - Segment Emissions Calcs'!$I$8:$X$8919,18,FALSE),0)</f>
        <v>2.9036823529411763E-4</v>
      </c>
      <c r="K671" s="37">
        <f t="shared" ca="1" si="31"/>
        <v>2.9036823529411763E-4</v>
      </c>
      <c r="L671" s="37">
        <f ca="1">IFERROR(VLOOKUP($E671&amp;"-1",'PTE - Segment Emissions Calcs'!$I$8:$Z$8919,20,FALSE),0)</f>
        <v>2.9036823529411763E-4</v>
      </c>
      <c r="M671" s="37">
        <f ca="1">IFERROR(VLOOKUP($E671&amp;"-2",'PTE - Segment Emissions Calcs'!$I$8:$Z$8919,20,FALSE),0)</f>
        <v>2.9036823529411763E-4</v>
      </c>
      <c r="N671" s="37">
        <f t="shared" ca="1" si="32"/>
        <v>2.9036823529411763E-4</v>
      </c>
      <c r="O671" s="38">
        <f t="array" aca="1" ref="O671" ca="1">IF($H671="TOTAL HAP",H671,MAX(IF('PTE - Segment Emissions Calcs'!$B$8:$B$8919=$B671,'PTE - Segment Emissions Calcs'!$V$8:$V$8919,)))</f>
        <v>6.6294117647058829E-5</v>
      </c>
      <c r="P671" s="38">
        <f t="array" aca="1" ref="P671" ca="1">IF($H671="TOTAL HAP",K671,MAX(IF('PTE - Segment Emissions Calcs'!$B$8:$B$8919=$B671,'PTE - Segment Emissions Calcs'!$X$8:$X$8919,)))</f>
        <v>2.9036823529411763E-4</v>
      </c>
      <c r="Q671" s="38">
        <f t="array" aca="1" ref="Q671" ca="1">IF($H671="TOTAL HAP",N671,MAX(IF('PTE - Segment Emissions Calcs'!$B$8:$B$8919=$B671,'PTE - Segment Emissions Calcs'!$Z$8:$Z$8919,)))</f>
        <v>2.9036823529411763E-4</v>
      </c>
      <c r="R671" s="39"/>
    </row>
    <row r="672" spans="1:18" x14ac:dyDescent="0.25">
      <c r="A672" s="40"/>
      <c r="B672" s="40"/>
      <c r="C672" s="34" t="s">
        <v>62</v>
      </c>
      <c r="D672" s="35"/>
      <c r="E672" s="35"/>
      <c r="F672" s="35">
        <f ca="1">IFERROR(VLOOKUP($E672&amp;"-1",'PTE - Segment Emissions Calcs'!$I$8:$V$8919,16,FALSE),0)</f>
        <v>2.8336000000000004E-5</v>
      </c>
      <c r="G672" s="35">
        <f ca="1">IFERROR(VLOOKUP($E672&amp;"-2",'PTE - Segment Emissions Calcs'!$I$8:$V$8919,16,FALSE),0)</f>
        <v>2.8336000000000004E-5</v>
      </c>
      <c r="H672" s="36">
        <f t="shared" ca="1" si="30"/>
        <v>2.8336000000000004E-5</v>
      </c>
      <c r="I672" s="37">
        <f ca="1">IFERROR(VLOOKUP($E672&amp;"-1",'PTE - Segment Emissions Calcs'!$I$8:$X$8919,18,FALSE),0)</f>
        <v>1.2411168000000001E-4</v>
      </c>
      <c r="J672" s="37">
        <f ca="1">IFERROR(VLOOKUP($E672&amp;"-2",'PTE - Segment Emissions Calcs'!$I$8:$X$8919,18,FALSE),0)</f>
        <v>1.2411168000000001E-4</v>
      </c>
      <c r="K672" s="37">
        <f t="shared" ca="1" si="31"/>
        <v>1.2411168000000001E-4</v>
      </c>
      <c r="L672" s="37">
        <f ca="1">IFERROR(VLOOKUP($E672&amp;"-1",'PTE - Segment Emissions Calcs'!$I$8:$Z$8919,20,FALSE),0)</f>
        <v>1.2411168000000001E-4</v>
      </c>
      <c r="M672" s="37">
        <f ca="1">IFERROR(VLOOKUP($E672&amp;"-2",'PTE - Segment Emissions Calcs'!$I$8:$Z$8919,20,FALSE),0)</f>
        <v>1.2411168000000001E-4</v>
      </c>
      <c r="N672" s="37">
        <f t="shared" ca="1" si="32"/>
        <v>1.2411168000000001E-4</v>
      </c>
      <c r="O672" s="38">
        <f t="array" aca="1" ref="O672" ca="1">IF($H672="TOTAL HAP",H672,MAX(IF('PTE - Segment Emissions Calcs'!$B$8:$B$8919=$B672,'PTE - Segment Emissions Calcs'!$V$8:$V$8919,)))</f>
        <v>2.8336000000000004E-5</v>
      </c>
      <c r="P672" s="38">
        <f t="array" aca="1" ref="P672" ca="1">IF($H672="TOTAL HAP",K672,MAX(IF('PTE - Segment Emissions Calcs'!$B$8:$B$8919=$B672,'PTE - Segment Emissions Calcs'!$X$8:$X$8919,)))</f>
        <v>1.2411168000000001E-4</v>
      </c>
      <c r="Q672" s="38">
        <f t="array" aca="1" ref="Q672" ca="1">IF($H672="TOTAL HAP",N672,MAX(IF('PTE - Segment Emissions Calcs'!$B$8:$B$8919=$B672,'PTE - Segment Emissions Calcs'!$Z$8:$Z$8919,)))</f>
        <v>1.2411168000000001E-4</v>
      </c>
      <c r="R672" s="39"/>
    </row>
    <row r="673" spans="1:18" x14ac:dyDescent="0.25">
      <c r="A673" s="40"/>
      <c r="B673" s="40"/>
      <c r="C673" s="34" t="s">
        <v>63</v>
      </c>
      <c r="D673" s="35"/>
      <c r="E673" s="35"/>
      <c r="F673" s="35">
        <f ca="1">IFERROR(VLOOKUP($E673&amp;"-1",'PTE - Segment Emissions Calcs'!$I$8:$V$8919,16,FALSE),0)</f>
        <v>3.8640000000000007E-4</v>
      </c>
      <c r="G673" s="35">
        <f ca="1">IFERROR(VLOOKUP($E673&amp;"-2",'PTE - Segment Emissions Calcs'!$I$8:$V$8919,16,FALSE),0)</f>
        <v>3.8640000000000007E-4</v>
      </c>
      <c r="H673" s="36">
        <f t="shared" ca="1" si="30"/>
        <v>3.8640000000000007E-4</v>
      </c>
      <c r="I673" s="37">
        <f ca="1">IFERROR(VLOOKUP($E673&amp;"-1",'PTE - Segment Emissions Calcs'!$I$8:$X$8919,18,FALSE),0)</f>
        <v>1.6924320000000004E-3</v>
      </c>
      <c r="J673" s="37">
        <f ca="1">IFERROR(VLOOKUP($E673&amp;"-2",'PTE - Segment Emissions Calcs'!$I$8:$X$8919,18,FALSE),0)</f>
        <v>1.6924320000000004E-3</v>
      </c>
      <c r="K673" s="37">
        <f t="shared" ca="1" si="31"/>
        <v>1.6924320000000004E-3</v>
      </c>
      <c r="L673" s="37">
        <f ca="1">IFERROR(VLOOKUP($E673&amp;"-1",'PTE - Segment Emissions Calcs'!$I$8:$Z$8919,20,FALSE),0)</f>
        <v>1.6924320000000004E-3</v>
      </c>
      <c r="M673" s="37">
        <f ca="1">IFERROR(VLOOKUP($E673&amp;"-2",'PTE - Segment Emissions Calcs'!$I$8:$Z$8919,20,FALSE),0)</f>
        <v>1.6924320000000004E-3</v>
      </c>
      <c r="N673" s="37">
        <f t="shared" ca="1" si="32"/>
        <v>1.6924320000000004E-3</v>
      </c>
      <c r="O673" s="38">
        <f t="array" aca="1" ref="O673" ca="1">IF($H673="TOTAL HAP",H673,MAX(IF('PTE - Segment Emissions Calcs'!$B$8:$B$8919=$B673,'PTE - Segment Emissions Calcs'!$V$8:$V$8919,)))</f>
        <v>3.8640000000000007E-4</v>
      </c>
      <c r="P673" s="38">
        <f t="array" aca="1" ref="P673" ca="1">IF($H673="TOTAL HAP",K673,MAX(IF('PTE - Segment Emissions Calcs'!$B$8:$B$8919=$B673,'PTE - Segment Emissions Calcs'!$X$8:$X$8919,)))</f>
        <v>1.6924320000000004E-3</v>
      </c>
      <c r="Q673" s="38">
        <f t="array" aca="1" ref="Q673" ca="1">IF($H673="TOTAL HAP",N673,MAX(IF('PTE - Segment Emissions Calcs'!$B$8:$B$8919=$B673,'PTE - Segment Emissions Calcs'!$Z$8:$Z$8919,)))</f>
        <v>1.6924320000000004E-3</v>
      </c>
      <c r="R673" s="39"/>
    </row>
    <row r="674" spans="1:18" x14ac:dyDescent="0.25">
      <c r="A674" s="40"/>
      <c r="B674" s="40"/>
      <c r="C674" s="34" t="s">
        <v>64</v>
      </c>
      <c r="D674" s="35"/>
      <c r="E674" s="35"/>
      <c r="F674" s="35">
        <f ca="1">IFERROR(VLOOKUP($E674&amp;"-1",'PTE - Segment Emissions Calcs'!$I$8:$V$8919,16,FALSE),0)</f>
        <v>5.4740000000000008E-4</v>
      </c>
      <c r="G674" s="35">
        <f ca="1">IFERROR(VLOOKUP($E674&amp;"-2",'PTE - Segment Emissions Calcs'!$I$8:$V$8919,16,FALSE),0)</f>
        <v>5.4740000000000008E-4</v>
      </c>
      <c r="H674" s="36">
        <f t="shared" ca="1" si="30"/>
        <v>5.4740000000000008E-4</v>
      </c>
      <c r="I674" s="37">
        <f ca="1">IFERROR(VLOOKUP($E674&amp;"-1",'PTE - Segment Emissions Calcs'!$I$8:$X$8919,18,FALSE),0)</f>
        <v>2.3976120000000004E-3</v>
      </c>
      <c r="J674" s="37">
        <f ca="1">IFERROR(VLOOKUP($E674&amp;"-2",'PTE - Segment Emissions Calcs'!$I$8:$X$8919,18,FALSE),0)</f>
        <v>2.3976120000000004E-3</v>
      </c>
      <c r="K674" s="37">
        <f t="shared" ca="1" si="31"/>
        <v>2.3976120000000004E-3</v>
      </c>
      <c r="L674" s="37">
        <f ca="1">IFERROR(VLOOKUP($E674&amp;"-1",'PTE - Segment Emissions Calcs'!$I$8:$Z$8919,20,FALSE),0)</f>
        <v>2.3976120000000004E-3</v>
      </c>
      <c r="M674" s="37">
        <f ca="1">IFERROR(VLOOKUP($E674&amp;"-2",'PTE - Segment Emissions Calcs'!$I$8:$Z$8919,20,FALSE),0)</f>
        <v>2.3976120000000004E-3</v>
      </c>
      <c r="N674" s="37">
        <f t="shared" ca="1" si="32"/>
        <v>2.3976120000000004E-3</v>
      </c>
      <c r="O674" s="38">
        <f t="array" aca="1" ref="O674" ca="1">IF($H674="TOTAL HAP",H674,MAX(IF('PTE - Segment Emissions Calcs'!$B$8:$B$8919=$B674,'PTE - Segment Emissions Calcs'!$V$8:$V$8919,)))</f>
        <v>5.4740000000000008E-4</v>
      </c>
      <c r="P674" s="38">
        <f t="array" aca="1" ref="P674" ca="1">IF($H674="TOTAL HAP",K674,MAX(IF('PTE - Segment Emissions Calcs'!$B$8:$B$8919=$B674,'PTE - Segment Emissions Calcs'!$X$8:$X$8919,)))</f>
        <v>2.3976120000000004E-3</v>
      </c>
      <c r="Q674" s="38">
        <f t="array" aca="1" ref="Q674" ca="1">IF($H674="TOTAL HAP",N674,MAX(IF('PTE - Segment Emissions Calcs'!$B$8:$B$8919=$B674,'PTE - Segment Emissions Calcs'!$Z$8:$Z$8919,)))</f>
        <v>2.3976120000000004E-3</v>
      </c>
      <c r="R674" s="39"/>
    </row>
    <row r="675" spans="1:18" x14ac:dyDescent="0.25">
      <c r="A675" s="40"/>
      <c r="B675" s="40"/>
      <c r="C675" s="34" t="s">
        <v>65</v>
      </c>
      <c r="D675" s="35"/>
      <c r="E675" s="35"/>
      <c r="F675" s="35">
        <f ca="1">IFERROR(VLOOKUP($E675&amp;"-1",'PTE - Segment Emissions Calcs'!$I$8:$V$8919,16,FALSE),0)</f>
        <v>1.6744000000000001E-5</v>
      </c>
      <c r="G675" s="35">
        <f ca="1">IFERROR(VLOOKUP($E675&amp;"-2",'PTE - Segment Emissions Calcs'!$I$8:$V$8919,16,FALSE),0)</f>
        <v>1.6744000000000001E-5</v>
      </c>
      <c r="H675" s="36">
        <f t="shared" ca="1" si="30"/>
        <v>1.6744000000000001E-5</v>
      </c>
      <c r="I675" s="37">
        <f ca="1">IFERROR(VLOOKUP($E675&amp;"-1",'PTE - Segment Emissions Calcs'!$I$8:$X$8919,18,FALSE),0)</f>
        <v>7.3338720000000004E-5</v>
      </c>
      <c r="J675" s="37">
        <f ca="1">IFERROR(VLOOKUP($E675&amp;"-2",'PTE - Segment Emissions Calcs'!$I$8:$X$8919,18,FALSE),0)</f>
        <v>7.3338720000000004E-5</v>
      </c>
      <c r="K675" s="37">
        <f t="shared" ca="1" si="31"/>
        <v>7.3338720000000004E-5</v>
      </c>
      <c r="L675" s="37">
        <f ca="1">IFERROR(VLOOKUP($E675&amp;"-1",'PTE - Segment Emissions Calcs'!$I$8:$Z$8919,20,FALSE),0)</f>
        <v>7.3338720000000004E-5</v>
      </c>
      <c r="M675" s="37">
        <f ca="1">IFERROR(VLOOKUP($E675&amp;"-2",'PTE - Segment Emissions Calcs'!$I$8:$Z$8919,20,FALSE),0)</f>
        <v>7.3338720000000004E-5</v>
      </c>
      <c r="N675" s="37">
        <f t="shared" ca="1" si="32"/>
        <v>7.3338720000000004E-5</v>
      </c>
      <c r="O675" s="38">
        <f t="array" aca="1" ref="O675" ca="1">IF($H675="TOTAL HAP",H675,MAX(IF('PTE - Segment Emissions Calcs'!$B$8:$B$8919=$B675,'PTE - Segment Emissions Calcs'!$V$8:$V$8919,)))</f>
        <v>1.6744000000000001E-5</v>
      </c>
      <c r="P675" s="38">
        <f t="array" aca="1" ref="P675" ca="1">IF($H675="TOTAL HAP",K675,MAX(IF('PTE - Segment Emissions Calcs'!$B$8:$B$8919=$B675,'PTE - Segment Emissions Calcs'!$X$8:$X$8919,)))</f>
        <v>7.3338720000000004E-5</v>
      </c>
      <c r="Q675" s="38">
        <f t="array" aca="1" ref="Q675" ca="1">IF($H675="TOTAL HAP",N675,MAX(IF('PTE - Segment Emissions Calcs'!$B$8:$B$8919=$B675,'PTE - Segment Emissions Calcs'!$Z$8:$Z$8919,)))</f>
        <v>7.3338720000000004E-5</v>
      </c>
      <c r="R675" s="39"/>
    </row>
    <row r="676" spans="1:18" x14ac:dyDescent="0.25">
      <c r="A676" s="40"/>
      <c r="B676" s="40"/>
      <c r="C676" s="34" t="s">
        <v>66</v>
      </c>
      <c r="D676" s="35"/>
      <c r="E676" s="35"/>
      <c r="F676" s="35">
        <f ca="1">IFERROR(VLOOKUP($E676&amp;"-1",'PTE - Segment Emissions Calcs'!$I$8:$V$8919,16,FALSE),0)</f>
        <v>5.1520000000000005E-4</v>
      </c>
      <c r="G676" s="35">
        <f ca="1">IFERROR(VLOOKUP($E676&amp;"-2",'PTE - Segment Emissions Calcs'!$I$8:$V$8919,16,FALSE),0)</f>
        <v>5.1520000000000005E-4</v>
      </c>
      <c r="H676" s="36">
        <f t="shared" ca="1" si="30"/>
        <v>5.1520000000000005E-4</v>
      </c>
      <c r="I676" s="37">
        <f ca="1">IFERROR(VLOOKUP($E676&amp;"-1",'PTE - Segment Emissions Calcs'!$I$8:$X$8919,18,FALSE),0)</f>
        <v>2.2565760000000002E-3</v>
      </c>
      <c r="J676" s="37">
        <f ca="1">IFERROR(VLOOKUP($E676&amp;"-2",'PTE - Segment Emissions Calcs'!$I$8:$X$8919,18,FALSE),0)</f>
        <v>2.2565760000000002E-3</v>
      </c>
      <c r="K676" s="37">
        <f t="shared" ca="1" si="31"/>
        <v>2.2565760000000002E-3</v>
      </c>
      <c r="L676" s="37">
        <f ca="1">IFERROR(VLOOKUP($E676&amp;"-1",'PTE - Segment Emissions Calcs'!$I$8:$Z$8919,20,FALSE),0)</f>
        <v>2.2565760000000002E-3</v>
      </c>
      <c r="M676" s="37">
        <f ca="1">IFERROR(VLOOKUP($E676&amp;"-2",'PTE - Segment Emissions Calcs'!$I$8:$Z$8919,20,FALSE),0)</f>
        <v>2.2565760000000002E-3</v>
      </c>
      <c r="N676" s="37">
        <f t="shared" ca="1" si="32"/>
        <v>2.2565760000000002E-3</v>
      </c>
      <c r="O676" s="38">
        <f t="array" aca="1" ref="O676" ca="1">IF($H676="TOTAL HAP",H676,MAX(IF('PTE - Segment Emissions Calcs'!$B$8:$B$8919=$B676,'PTE - Segment Emissions Calcs'!$V$8:$V$8919,)))</f>
        <v>5.1520000000000005E-4</v>
      </c>
      <c r="P676" s="38">
        <f t="array" aca="1" ref="P676" ca="1">IF($H676="TOTAL HAP",K676,MAX(IF('PTE - Segment Emissions Calcs'!$B$8:$B$8919=$B676,'PTE - Segment Emissions Calcs'!$X$8:$X$8919,)))</f>
        <v>2.2565760000000002E-3</v>
      </c>
      <c r="Q676" s="38">
        <f t="array" aca="1" ref="Q676" ca="1">IF($H676="TOTAL HAP",N676,MAX(IF('PTE - Segment Emissions Calcs'!$B$8:$B$8919=$B676,'PTE - Segment Emissions Calcs'!$Z$8:$Z$8919,)))</f>
        <v>2.2565760000000002E-3</v>
      </c>
      <c r="R676" s="39"/>
    </row>
    <row r="677" spans="1:18" x14ac:dyDescent="0.25">
      <c r="A677" s="40"/>
      <c r="B677" s="40"/>
      <c r="C677" s="34" t="s">
        <v>67</v>
      </c>
      <c r="D677" s="35"/>
      <c r="E677" s="35"/>
      <c r="F677" s="35">
        <f ca="1">IFERROR(VLOOKUP($E677&amp;"-1",'PTE - Segment Emissions Calcs'!$I$8:$V$8919,16,FALSE),0)</f>
        <v>1.2880000000000001E-4</v>
      </c>
      <c r="G677" s="35">
        <f ca="1">IFERROR(VLOOKUP($E677&amp;"-2",'PTE - Segment Emissions Calcs'!$I$8:$V$8919,16,FALSE),0)</f>
        <v>1.2880000000000001E-4</v>
      </c>
      <c r="H677" s="36">
        <f t="shared" ca="1" si="30"/>
        <v>1.2880000000000001E-4</v>
      </c>
      <c r="I677" s="37">
        <f ca="1">IFERROR(VLOOKUP($E677&amp;"-1",'PTE - Segment Emissions Calcs'!$I$8:$X$8919,18,FALSE),0)</f>
        <v>5.6414400000000004E-4</v>
      </c>
      <c r="J677" s="37">
        <f ca="1">IFERROR(VLOOKUP($E677&amp;"-2",'PTE - Segment Emissions Calcs'!$I$8:$X$8919,18,FALSE),0)</f>
        <v>5.6414400000000004E-4</v>
      </c>
      <c r="K677" s="37">
        <f t="shared" ca="1" si="31"/>
        <v>5.6414400000000004E-4</v>
      </c>
      <c r="L677" s="37">
        <f ca="1">IFERROR(VLOOKUP($E677&amp;"-1",'PTE - Segment Emissions Calcs'!$I$8:$Z$8919,20,FALSE),0)</f>
        <v>5.6414400000000004E-4</v>
      </c>
      <c r="M677" s="37">
        <f ca="1">IFERROR(VLOOKUP($E677&amp;"-2",'PTE - Segment Emissions Calcs'!$I$8:$Z$8919,20,FALSE),0)</f>
        <v>5.6414400000000004E-4</v>
      </c>
      <c r="N677" s="37">
        <f t="shared" ca="1" si="32"/>
        <v>5.6414400000000004E-4</v>
      </c>
      <c r="O677" s="38">
        <f t="array" aca="1" ref="O677" ca="1">IF($H677="TOTAL HAP",H677,MAX(IF('PTE - Segment Emissions Calcs'!$B$8:$B$8919=$B677,'PTE - Segment Emissions Calcs'!$V$8:$V$8919,)))</f>
        <v>1.2880000000000001E-4</v>
      </c>
      <c r="P677" s="38">
        <f t="array" aca="1" ref="P677" ca="1">IF($H677="TOTAL HAP",K677,MAX(IF('PTE - Segment Emissions Calcs'!$B$8:$B$8919=$B677,'PTE - Segment Emissions Calcs'!$X$8:$X$8919,)))</f>
        <v>5.6414400000000004E-4</v>
      </c>
      <c r="Q677" s="38">
        <f t="array" aca="1" ref="Q677" ca="1">IF($H677="TOTAL HAP",N677,MAX(IF('PTE - Segment Emissions Calcs'!$B$8:$B$8919=$B677,'PTE - Segment Emissions Calcs'!$Z$8:$Z$8919,)))</f>
        <v>5.6414400000000004E-4</v>
      </c>
      <c r="R677" s="39"/>
    </row>
    <row r="678" spans="1:18" x14ac:dyDescent="0.25">
      <c r="A678" s="40"/>
      <c r="B678" s="40"/>
      <c r="C678" s="34" t="s">
        <v>68</v>
      </c>
      <c r="D678" s="35"/>
      <c r="E678" s="35"/>
      <c r="F678" s="35">
        <f ca="1">IFERROR(VLOOKUP($E678&amp;"-1",'PTE - Segment Emissions Calcs'!$I$8:$V$8919,16,FALSE),0)</f>
        <v>2.0608000000000003E-5</v>
      </c>
      <c r="G678" s="35">
        <f ca="1">IFERROR(VLOOKUP($E678&amp;"-2",'PTE - Segment Emissions Calcs'!$I$8:$V$8919,16,FALSE),0)</f>
        <v>2.0608000000000003E-5</v>
      </c>
      <c r="H678" s="36">
        <f t="shared" ca="1" si="30"/>
        <v>2.0608000000000003E-5</v>
      </c>
      <c r="I678" s="37">
        <f ca="1">IFERROR(VLOOKUP($E678&amp;"-1",'PTE - Segment Emissions Calcs'!$I$8:$X$8919,18,FALSE),0)</f>
        <v>9.0263040000000016E-5</v>
      </c>
      <c r="J678" s="37">
        <f ca="1">IFERROR(VLOOKUP($E678&amp;"-2",'PTE - Segment Emissions Calcs'!$I$8:$X$8919,18,FALSE),0)</f>
        <v>9.0263040000000016E-5</v>
      </c>
      <c r="K678" s="37">
        <f t="shared" ca="1" si="31"/>
        <v>9.0263040000000016E-5</v>
      </c>
      <c r="L678" s="37">
        <f ca="1">IFERROR(VLOOKUP($E678&amp;"-1",'PTE - Segment Emissions Calcs'!$I$8:$Z$8919,20,FALSE),0)</f>
        <v>9.0263040000000016E-5</v>
      </c>
      <c r="M678" s="37">
        <f ca="1">IFERROR(VLOOKUP($E678&amp;"-2",'PTE - Segment Emissions Calcs'!$I$8:$Z$8919,20,FALSE),0)</f>
        <v>9.0263040000000016E-5</v>
      </c>
      <c r="N678" s="37">
        <f t="shared" ca="1" si="32"/>
        <v>9.0263040000000016E-5</v>
      </c>
      <c r="O678" s="38">
        <f t="array" aca="1" ref="O678" ca="1">IF($H678="TOTAL HAP",H678,MAX(IF('PTE - Segment Emissions Calcs'!$B$8:$B$8919=$B678,'PTE - Segment Emissions Calcs'!$V$8:$V$8919,)))</f>
        <v>2.0608000000000003E-5</v>
      </c>
      <c r="P678" s="38">
        <f t="array" aca="1" ref="P678" ca="1">IF($H678="TOTAL HAP",K678,MAX(IF('PTE - Segment Emissions Calcs'!$B$8:$B$8919=$B678,'PTE - Segment Emissions Calcs'!$X$8:$X$8919,)))</f>
        <v>9.0263040000000016E-5</v>
      </c>
      <c r="Q678" s="38">
        <f t="array" aca="1" ref="Q678" ca="1">IF($H678="TOTAL HAP",N678,MAX(IF('PTE - Segment Emissions Calcs'!$B$8:$B$8919=$B678,'PTE - Segment Emissions Calcs'!$Z$8:$Z$8919,)))</f>
        <v>9.0263040000000016E-5</v>
      </c>
      <c r="R678" s="39"/>
    </row>
    <row r="679" spans="1:18" x14ac:dyDescent="0.25">
      <c r="A679" s="40"/>
      <c r="B679" s="40"/>
      <c r="C679" s="34" t="s">
        <v>69</v>
      </c>
      <c r="D679" s="35"/>
      <c r="E679" s="35"/>
      <c r="F679" s="35">
        <f ca="1">IFERROR(VLOOKUP($E679&amp;"-1",'PTE - Segment Emissions Calcs'!$I$8:$V$8919,16,FALSE),0)</f>
        <v>8.0500000000000016E-4</v>
      </c>
      <c r="G679" s="35">
        <f ca="1">IFERROR(VLOOKUP($E679&amp;"-2",'PTE - Segment Emissions Calcs'!$I$8:$V$8919,16,FALSE),0)</f>
        <v>8.0500000000000016E-4</v>
      </c>
      <c r="H679" s="36">
        <f t="shared" ca="1" si="30"/>
        <v>8.0500000000000016E-4</v>
      </c>
      <c r="I679" s="37">
        <f ca="1">IFERROR(VLOOKUP($E679&amp;"-1",'PTE - Segment Emissions Calcs'!$I$8:$X$8919,18,FALSE),0)</f>
        <v>3.5259000000000011E-3</v>
      </c>
      <c r="J679" s="37">
        <f ca="1">IFERROR(VLOOKUP($E679&amp;"-2",'PTE - Segment Emissions Calcs'!$I$8:$X$8919,18,FALSE),0)</f>
        <v>3.5259000000000011E-3</v>
      </c>
      <c r="K679" s="37">
        <f t="shared" ca="1" si="31"/>
        <v>3.5259000000000011E-3</v>
      </c>
      <c r="L679" s="37">
        <f ca="1">IFERROR(VLOOKUP($E679&amp;"-1",'PTE - Segment Emissions Calcs'!$I$8:$Z$8919,20,FALSE),0)</f>
        <v>3.5259000000000011E-3</v>
      </c>
      <c r="M679" s="37">
        <f ca="1">IFERROR(VLOOKUP($E679&amp;"-2",'PTE - Segment Emissions Calcs'!$I$8:$Z$8919,20,FALSE),0)</f>
        <v>3.5259000000000011E-3</v>
      </c>
      <c r="N679" s="37">
        <f t="shared" ca="1" si="32"/>
        <v>3.5259000000000011E-3</v>
      </c>
      <c r="O679" s="38">
        <f t="array" aca="1" ref="O679" ca="1">IF($H679="TOTAL HAP",H679,MAX(IF('PTE - Segment Emissions Calcs'!$B$8:$B$8919=$B679,'PTE - Segment Emissions Calcs'!$V$8:$V$8919,)))</f>
        <v>8.0500000000000016E-4</v>
      </c>
      <c r="P679" s="38">
        <f t="array" aca="1" ref="P679" ca="1">IF($H679="TOTAL HAP",K679,MAX(IF('PTE - Segment Emissions Calcs'!$B$8:$B$8919=$B679,'PTE - Segment Emissions Calcs'!$X$8:$X$8919,)))</f>
        <v>3.5259000000000011E-3</v>
      </c>
      <c r="Q679" s="38">
        <f t="array" aca="1" ref="Q679" ca="1">IF($H679="TOTAL HAP",N679,MAX(IF('PTE - Segment Emissions Calcs'!$B$8:$B$8919=$B679,'PTE - Segment Emissions Calcs'!$Z$8:$Z$8919,)))</f>
        <v>3.5259000000000011E-3</v>
      </c>
      <c r="R679" s="39"/>
    </row>
    <row r="680" spans="1:18" ht="15.75" thickBot="1" x14ac:dyDescent="0.3">
      <c r="A680" s="42"/>
      <c r="B680" s="42"/>
      <c r="C680" s="43" t="s">
        <v>70</v>
      </c>
      <c r="D680" s="44"/>
      <c r="E680" s="44"/>
      <c r="F680" s="44">
        <f ca="1">IFERROR(VLOOKUP($E680&amp;"-1",'PTE - Segment Emissions Calcs'!$I$8:$V$8919,16,FALSE),0)</f>
        <v>2.8250291176470592E-5</v>
      </c>
      <c r="G680" s="44">
        <f ca="1">IFERROR(VLOOKUP($E680&amp;"-2",'PTE - Segment Emissions Calcs'!$I$8:$V$8919,16,FALSE),0)</f>
        <v>2.8250291176470592E-5</v>
      </c>
      <c r="H680" s="45">
        <f t="shared" ca="1" si="30"/>
        <v>2.8250291176470592E-5</v>
      </c>
      <c r="I680" s="46">
        <f ca="1">IFERROR(VLOOKUP($E680&amp;"-1",'PTE - Segment Emissions Calcs'!$I$8:$X$8919,18,FALSE),0)</f>
        <v>1.2373627535294121E-4</v>
      </c>
      <c r="J680" s="46">
        <f ca="1">IFERROR(VLOOKUP($E680&amp;"-2",'PTE - Segment Emissions Calcs'!$I$8:$X$8919,18,FALSE),0)</f>
        <v>1.2373627535294121E-4</v>
      </c>
      <c r="K680" s="46">
        <f t="shared" ca="1" si="31"/>
        <v>1.2373627535294121E-4</v>
      </c>
      <c r="L680" s="46">
        <f ca="1">IFERROR(VLOOKUP($E680&amp;"-1",'PTE - Segment Emissions Calcs'!$I$8:$Z$8919,20,FALSE),0)</f>
        <v>1.2373627535294121E-4</v>
      </c>
      <c r="M680" s="46">
        <f ca="1">IFERROR(VLOOKUP($E680&amp;"-2",'PTE - Segment Emissions Calcs'!$I$8:$Z$8919,20,FALSE),0)</f>
        <v>1.2373627535294121E-4</v>
      </c>
      <c r="N680" s="46">
        <f t="shared" ca="1" si="32"/>
        <v>1.2373627535294121E-4</v>
      </c>
      <c r="O680" s="47">
        <f t="array" aca="1" ref="O680" ca="1">IF($H680="TOTAL HAP",H680,MAX(IF('PTE - Segment Emissions Calcs'!$B$8:$B$8919=$B680,'PTE - Segment Emissions Calcs'!$V$8:$V$8919,)))</f>
        <v>2.8250291176470592E-5</v>
      </c>
      <c r="P680" s="47">
        <f t="array" aca="1" ref="P680" ca="1">IF($H680="TOTAL HAP",K680,MAX(IF('PTE - Segment Emissions Calcs'!$B$8:$B$8919=$B680,'PTE - Segment Emissions Calcs'!$X$8:$X$8919,)))</f>
        <v>1.2373627535294121E-4</v>
      </c>
      <c r="Q680" s="47">
        <f t="array" aca="1" ref="Q680" ca="1">IF($H680="TOTAL HAP",N680,MAX(IF('PTE - Segment Emissions Calcs'!$B$8:$B$8919=$B680,'PTE - Segment Emissions Calcs'!$Z$8:$Z$8919,)))</f>
        <v>1.2373627535294121E-4</v>
      </c>
      <c r="R680" s="48"/>
    </row>
    <row r="681" spans="1:18" ht="15.75" thickTop="1" x14ac:dyDescent="0.25">
      <c r="A681" s="25" t="str">
        <f ca="1">VLOOKUP(#REF!,'PTE - Segment Emissions Calcs'!$C$8:$J$8919,8,FALSE)</f>
        <v>EQUI 013</v>
      </c>
      <c r="B681" s="25" t="str">
        <f ca="1">VLOOKUP(A681,'PTE - Segment Emissions Calcs'!$J$8:$O$8919,4,FALSE)</f>
        <v>Hot Oil Heater 5-34-B-2</v>
      </c>
      <c r="C681" s="26" t="s">
        <v>17</v>
      </c>
      <c r="D681" s="50"/>
      <c r="E681" s="27"/>
      <c r="F681" s="27">
        <f ca="1">IFERROR(VLOOKUP($E681&amp;"-1",'PTE - Segment Emissions Calcs'!$I$8:$V$8919,16,FALSE),0)</f>
        <v>8.5647058823529409</v>
      </c>
      <c r="G681" s="27">
        <f ca="1">IFERROR(VLOOKUP($E681&amp;"-2",'PTE - Segment Emissions Calcs'!$I$8:$V$8919,16,FALSE),0)</f>
        <v>8.5647058823529409</v>
      </c>
      <c r="H681" s="28">
        <f t="shared" ca="1" si="30"/>
        <v>8.5647058823529409</v>
      </c>
      <c r="I681" s="29">
        <f ca="1">IFERROR(VLOOKUP($E681&amp;"-1",'PTE - Segment Emissions Calcs'!$I$8:$X$8919,18,FALSE),0)</f>
        <v>37.513411764705879</v>
      </c>
      <c r="J681" s="29">
        <f ca="1">IFERROR(VLOOKUP($E681&amp;"-2",'PTE - Segment Emissions Calcs'!$I$8:$X$8919,18,FALSE),0)</f>
        <v>37.513411764705879</v>
      </c>
      <c r="K681" s="29">
        <f t="shared" ca="1" si="31"/>
        <v>37.513411764705879</v>
      </c>
      <c r="L681" s="29">
        <f ca="1">IFERROR(VLOOKUP($E681&amp;"-1",'PTE - Segment Emissions Calcs'!$I$8:$Z$8919,20,FALSE),0)</f>
        <v>37.513411764705879</v>
      </c>
      <c r="M681" s="29">
        <f ca="1">IFERROR(VLOOKUP($E681&amp;"-2",'PTE - Segment Emissions Calcs'!$I$8:$Z$8919,20,FALSE),0)</f>
        <v>37.513411764705879</v>
      </c>
      <c r="N681" s="29">
        <f t="shared" ca="1" si="32"/>
        <v>37.513411764705879</v>
      </c>
      <c r="O681" s="30">
        <f t="array" aca="1" ref="O681" ca="1">IF($H681="TOTAL HAP",H681,MAX(IF('PTE - Segment Emissions Calcs'!$B$8:$B$8919=$B681,'PTE - Segment Emissions Calcs'!$V$8:$V$8919,)))</f>
        <v>8.5647058823529409</v>
      </c>
      <c r="P681" s="30">
        <f t="array" aca="1" ref="P681" ca="1">IF($H681="TOTAL HAP",K681,MAX(IF('PTE - Segment Emissions Calcs'!$B$8:$B$8919=$B681,'PTE - Segment Emissions Calcs'!$X$8:$X$8919,)))</f>
        <v>37.513411764705879</v>
      </c>
      <c r="Q681" s="30">
        <f t="array" aca="1" ref="Q681" ca="1">IF($H681="TOTAL HAP",N681,MAX(IF('PTE - Segment Emissions Calcs'!$B$8:$B$8919=$B681,'PTE - Segment Emissions Calcs'!$Z$8:$Z$8919,)))</f>
        <v>37.513411764705879</v>
      </c>
      <c r="R681" s="31"/>
    </row>
    <row r="682" spans="1:18" x14ac:dyDescent="0.25">
      <c r="A682" s="32"/>
      <c r="B682" s="33"/>
      <c r="C682" s="34" t="s">
        <v>18</v>
      </c>
      <c r="D682" s="51"/>
      <c r="E682" s="35"/>
      <c r="F682" s="35">
        <f ca="1">IFERROR(VLOOKUP($E682&amp;"-1",'PTE - Segment Emissions Calcs'!$I$8:$V$8919,16,FALSE),0)</f>
        <v>3.8999999999999999E-4</v>
      </c>
      <c r="G682" s="35">
        <f ca="1">IFERROR(VLOOKUP($E682&amp;"-2",'PTE - Segment Emissions Calcs'!$I$8:$V$8919,16,FALSE),0)</f>
        <v>3.8999999999999999E-4</v>
      </c>
      <c r="H682" s="36">
        <f t="shared" ca="1" si="30"/>
        <v>3.8999999999999999E-4</v>
      </c>
      <c r="I682" s="37">
        <f ca="1">IFERROR(VLOOKUP($E682&amp;"-1",'PTE - Segment Emissions Calcs'!$I$8:$X$8919,18,FALSE),0)</f>
        <v>1.7082E-3</v>
      </c>
      <c r="J682" s="37">
        <f ca="1">IFERROR(VLOOKUP($E682&amp;"-2",'PTE - Segment Emissions Calcs'!$I$8:$X$8919,18,FALSE),0)</f>
        <v>1.7082E-3</v>
      </c>
      <c r="K682" s="37">
        <f t="shared" ca="1" si="31"/>
        <v>1.7082E-3</v>
      </c>
      <c r="L682" s="37">
        <f ca="1">IFERROR(VLOOKUP($E682&amp;"-1",'PTE - Segment Emissions Calcs'!$I$8:$Z$8919,20,FALSE),0)</f>
        <v>1.7082E-3</v>
      </c>
      <c r="M682" s="37">
        <f ca="1">IFERROR(VLOOKUP($E682&amp;"-2",'PTE - Segment Emissions Calcs'!$I$8:$Z$8919,20,FALSE),0)</f>
        <v>1.7082E-3</v>
      </c>
      <c r="N682" s="37">
        <f t="shared" ca="1" si="32"/>
        <v>1.7082E-3</v>
      </c>
      <c r="O682" s="38">
        <f t="array" aca="1" ref="O682" ca="1">IF($H682="TOTAL HAP",H682,MAX(IF('PTE - Segment Emissions Calcs'!$B$8:$B$8919=$B682,'PTE - Segment Emissions Calcs'!$V$8:$V$8919,)))</f>
        <v>3.8999999999999999E-4</v>
      </c>
      <c r="P682" s="38">
        <f t="array" aca="1" ref="P682" ca="1">IF($H682="TOTAL HAP",K682,MAX(IF('PTE - Segment Emissions Calcs'!$B$8:$B$8919=$B682,'PTE - Segment Emissions Calcs'!$X$8:$X$8919,)))</f>
        <v>1.7082E-3</v>
      </c>
      <c r="Q682" s="38">
        <f t="array" aca="1" ref="Q682" ca="1">IF($H682="TOTAL HAP",N682,MAX(IF('PTE - Segment Emissions Calcs'!$B$8:$B$8919=$B682,'PTE - Segment Emissions Calcs'!$Z$8:$Z$8919,)))</f>
        <v>1.7082E-3</v>
      </c>
      <c r="R682" s="39"/>
    </row>
    <row r="683" spans="1:18" x14ac:dyDescent="0.25">
      <c r="A683" s="32"/>
      <c r="B683" s="33"/>
      <c r="C683" s="34" t="s">
        <v>19</v>
      </c>
      <c r="D683" s="51"/>
      <c r="E683" s="35"/>
      <c r="F683" s="35">
        <f ca="1">IFERROR(VLOOKUP($E683&amp;"-1",'PTE - Segment Emissions Calcs'!$I$8:$V$8919,16,FALSE),0)</f>
        <v>39.311999999999998</v>
      </c>
      <c r="G683" s="35">
        <f ca="1">IFERROR(VLOOKUP($E683&amp;"-2",'PTE - Segment Emissions Calcs'!$I$8:$V$8919,16,FALSE),0)</f>
        <v>39.311999999999998</v>
      </c>
      <c r="H683" s="36">
        <f t="shared" ca="1" si="30"/>
        <v>39.311999999999998</v>
      </c>
      <c r="I683" s="37">
        <f ca="1">IFERROR(VLOOKUP($E683&amp;"-1",'PTE - Segment Emissions Calcs'!$I$8:$X$8919,18,FALSE),0)</f>
        <v>172.18655999999999</v>
      </c>
      <c r="J683" s="37">
        <f ca="1">IFERROR(VLOOKUP($E683&amp;"-2",'PTE - Segment Emissions Calcs'!$I$8:$X$8919,18,FALSE),0)</f>
        <v>172.18655999999999</v>
      </c>
      <c r="K683" s="37">
        <f t="shared" ca="1" si="31"/>
        <v>172.18655999999999</v>
      </c>
      <c r="L683" s="37">
        <f ca="1">IFERROR(VLOOKUP($E683&amp;"-1",'PTE - Segment Emissions Calcs'!$I$8:$Z$8919,20,FALSE),0)</f>
        <v>172.18655999999999</v>
      </c>
      <c r="M683" s="37">
        <f ca="1">IFERROR(VLOOKUP($E683&amp;"-2",'PTE - Segment Emissions Calcs'!$I$8:$Z$8919,20,FALSE),0)</f>
        <v>172.18655999999999</v>
      </c>
      <c r="N683" s="37">
        <f t="shared" ca="1" si="32"/>
        <v>172.18655999999999</v>
      </c>
      <c r="O683" s="38">
        <f t="array" aca="1" ref="O683" ca="1">IF($H683="TOTAL HAP",H683,MAX(IF('PTE - Segment Emissions Calcs'!$B$8:$B$8919=$B683,'PTE - Segment Emissions Calcs'!$V$8:$V$8919,)))</f>
        <v>39.311999999999998</v>
      </c>
      <c r="P683" s="38">
        <f t="array" aca="1" ref="P683" ca="1">IF($H683="TOTAL HAP",K683,MAX(IF('PTE - Segment Emissions Calcs'!$B$8:$B$8919=$B683,'PTE - Segment Emissions Calcs'!$X$8:$X$8919,)))</f>
        <v>172.18655999999999</v>
      </c>
      <c r="Q683" s="38">
        <f t="array" aca="1" ref="Q683" ca="1">IF($H683="TOTAL HAP",N683,MAX(IF('PTE - Segment Emissions Calcs'!$B$8:$B$8919=$B683,'PTE - Segment Emissions Calcs'!$Z$8:$Z$8919,)))</f>
        <v>172.18655999999999</v>
      </c>
      <c r="R683" s="39"/>
    </row>
    <row r="684" spans="1:18" x14ac:dyDescent="0.25">
      <c r="A684" s="40"/>
      <c r="B684" s="40"/>
      <c r="C684" s="34" t="s">
        <v>20</v>
      </c>
      <c r="D684" s="51"/>
      <c r="E684" s="35"/>
      <c r="F684" s="35">
        <f ca="1">IFERROR(VLOOKUP($E684&amp;"-1",'PTE - Segment Emissions Calcs'!$I$8:$V$8919,16,FALSE),0)</f>
        <v>0.49920000000000003</v>
      </c>
      <c r="G684" s="35">
        <f ca="1">IFERROR(VLOOKUP($E684&amp;"-2",'PTE - Segment Emissions Calcs'!$I$8:$V$8919,16,FALSE),0)</f>
        <v>0.49920000000000003</v>
      </c>
      <c r="H684" s="36">
        <f t="shared" ca="1" si="30"/>
        <v>0.49920000000000003</v>
      </c>
      <c r="I684" s="37">
        <f ca="1">IFERROR(VLOOKUP($E684&amp;"-1",'PTE - Segment Emissions Calcs'!$I$8:$X$8919,18,FALSE),0)</f>
        <v>2.186496</v>
      </c>
      <c r="J684" s="37">
        <f ca="1">IFERROR(VLOOKUP($E684&amp;"-2",'PTE - Segment Emissions Calcs'!$I$8:$X$8919,18,FALSE),0)</f>
        <v>2.186496</v>
      </c>
      <c r="K684" s="37">
        <f t="shared" ca="1" si="31"/>
        <v>2.186496</v>
      </c>
      <c r="L684" s="37">
        <f ca="1">IFERROR(VLOOKUP($E684&amp;"-1",'PTE - Segment Emissions Calcs'!$I$8:$Z$8919,20,FALSE),0)</f>
        <v>2.186496</v>
      </c>
      <c r="M684" s="37">
        <f ca="1">IFERROR(VLOOKUP($E684&amp;"-2",'PTE - Segment Emissions Calcs'!$I$8:$Z$8919,20,FALSE),0)</f>
        <v>2.186496</v>
      </c>
      <c r="N684" s="37">
        <f t="shared" ca="1" si="32"/>
        <v>2.186496</v>
      </c>
      <c r="O684" s="38">
        <f t="array" aca="1" ref="O684" ca="1">IF($H684="TOTAL HAP",H684,MAX(IF('PTE - Segment Emissions Calcs'!$B$8:$B$8919=$B684,'PTE - Segment Emissions Calcs'!$V$8:$V$8919,)))</f>
        <v>0.49920000000000003</v>
      </c>
      <c r="P684" s="38">
        <f t="array" aca="1" ref="P684" ca="1">IF($H684="TOTAL HAP",K684,MAX(IF('PTE - Segment Emissions Calcs'!$B$8:$B$8919=$B684,'PTE - Segment Emissions Calcs'!$X$8:$X$8919,)))</f>
        <v>2.186496</v>
      </c>
      <c r="Q684" s="38">
        <f t="array" aca="1" ref="Q684" ca="1">IF($H684="TOTAL HAP",N684,MAX(IF('PTE - Segment Emissions Calcs'!$B$8:$B$8919=$B684,'PTE - Segment Emissions Calcs'!$Z$8:$Z$8919,)))</f>
        <v>2.186496</v>
      </c>
      <c r="R684" s="39"/>
    </row>
    <row r="685" spans="1:18" x14ac:dyDescent="0.25">
      <c r="A685" s="40"/>
      <c r="B685" s="40"/>
      <c r="C685" s="34" t="s">
        <v>21</v>
      </c>
      <c r="D685" s="51"/>
      <c r="E685" s="35"/>
      <c r="F685" s="35">
        <f ca="1">IFERROR(VLOOKUP($E685&amp;"-1",'PTE - Segment Emissions Calcs'!$I$8:$V$8919,16,FALSE),0)</f>
        <v>0.49920000000000003</v>
      </c>
      <c r="G685" s="35">
        <f ca="1">IFERROR(VLOOKUP($E685&amp;"-2",'PTE - Segment Emissions Calcs'!$I$8:$V$8919,16,FALSE),0)</f>
        <v>0.49920000000000003</v>
      </c>
      <c r="H685" s="36">
        <f t="shared" ca="1" si="30"/>
        <v>0.49920000000000003</v>
      </c>
      <c r="I685" s="37">
        <f ca="1">IFERROR(VLOOKUP($E685&amp;"-1",'PTE - Segment Emissions Calcs'!$I$8:$X$8919,18,FALSE),0)</f>
        <v>2.186496</v>
      </c>
      <c r="J685" s="37">
        <f ca="1">IFERROR(VLOOKUP($E685&amp;"-2",'PTE - Segment Emissions Calcs'!$I$8:$X$8919,18,FALSE),0)</f>
        <v>2.186496</v>
      </c>
      <c r="K685" s="37">
        <f t="shared" ca="1" si="31"/>
        <v>2.186496</v>
      </c>
      <c r="L685" s="37">
        <f ca="1">IFERROR(VLOOKUP($E685&amp;"-1",'PTE - Segment Emissions Calcs'!$I$8:$Z$8919,20,FALSE),0)</f>
        <v>2.186496</v>
      </c>
      <c r="M685" s="37">
        <f ca="1">IFERROR(VLOOKUP($E685&amp;"-2",'PTE - Segment Emissions Calcs'!$I$8:$Z$8919,20,FALSE),0)</f>
        <v>2.186496</v>
      </c>
      <c r="N685" s="37">
        <f t="shared" ca="1" si="32"/>
        <v>2.186496</v>
      </c>
      <c r="O685" s="38">
        <f t="array" aca="1" ref="O685" ca="1">IF($H685="TOTAL HAP",H685,MAX(IF('PTE - Segment Emissions Calcs'!$B$8:$B$8919=$B685,'PTE - Segment Emissions Calcs'!$V$8:$V$8919,)))</f>
        <v>0.49920000000000003</v>
      </c>
      <c r="P685" s="38">
        <f t="array" aca="1" ref="P685" ca="1">IF($H685="TOTAL HAP",K685,MAX(IF('PTE - Segment Emissions Calcs'!$B$8:$B$8919=$B685,'PTE - Segment Emissions Calcs'!$X$8:$X$8919,)))</f>
        <v>2.186496</v>
      </c>
      <c r="Q685" s="38">
        <f t="array" aca="1" ref="Q685" ca="1">IF($H685="TOTAL HAP",N685,MAX(IF('PTE - Segment Emissions Calcs'!$B$8:$B$8919=$B685,'PTE - Segment Emissions Calcs'!$Z$8:$Z$8919,)))</f>
        <v>2.186496</v>
      </c>
      <c r="R685" s="39"/>
    </row>
    <row r="686" spans="1:18" x14ac:dyDescent="0.25">
      <c r="A686" s="40"/>
      <c r="B686" s="40"/>
      <c r="C686" s="34" t="s">
        <v>22</v>
      </c>
      <c r="D686" s="51"/>
      <c r="E686" s="35"/>
      <c r="F686" s="35">
        <f ca="1">IFERROR(VLOOKUP($E686&amp;"-1",'PTE - Segment Emissions Calcs'!$I$8:$V$8919,16,FALSE),0)</f>
        <v>0.49920000000000003</v>
      </c>
      <c r="G686" s="35">
        <f ca="1">IFERROR(VLOOKUP($E686&amp;"-2",'PTE - Segment Emissions Calcs'!$I$8:$V$8919,16,FALSE),0)</f>
        <v>0.49920000000000003</v>
      </c>
      <c r="H686" s="36">
        <f t="shared" ca="1" si="30"/>
        <v>0.49920000000000003</v>
      </c>
      <c r="I686" s="37">
        <f ca="1">IFERROR(VLOOKUP($E686&amp;"-1",'PTE - Segment Emissions Calcs'!$I$8:$X$8919,18,FALSE),0)</f>
        <v>2.186496</v>
      </c>
      <c r="J686" s="37">
        <f ca="1">IFERROR(VLOOKUP($E686&amp;"-2",'PTE - Segment Emissions Calcs'!$I$8:$X$8919,18,FALSE),0)</f>
        <v>2.186496</v>
      </c>
      <c r="K686" s="37">
        <f t="shared" ca="1" si="31"/>
        <v>2.186496</v>
      </c>
      <c r="L686" s="37">
        <f ca="1">IFERROR(VLOOKUP($E686&amp;"-1",'PTE - Segment Emissions Calcs'!$I$8:$Z$8919,20,FALSE),0)</f>
        <v>2.186496</v>
      </c>
      <c r="M686" s="37">
        <f ca="1">IFERROR(VLOOKUP($E686&amp;"-2",'PTE - Segment Emissions Calcs'!$I$8:$Z$8919,20,FALSE),0)</f>
        <v>2.186496</v>
      </c>
      <c r="N686" s="37">
        <f t="shared" ca="1" si="32"/>
        <v>2.186496</v>
      </c>
      <c r="O686" s="38">
        <f t="array" aca="1" ref="O686" ca="1">IF($H686="TOTAL HAP",H686,MAX(IF('PTE - Segment Emissions Calcs'!$B$8:$B$8919=$B686,'PTE - Segment Emissions Calcs'!$V$8:$V$8919,)))</f>
        <v>0.49920000000000003</v>
      </c>
      <c r="P686" s="38">
        <f t="array" aca="1" ref="P686" ca="1">IF($H686="TOTAL HAP",K686,MAX(IF('PTE - Segment Emissions Calcs'!$B$8:$B$8919=$B686,'PTE - Segment Emissions Calcs'!$X$8:$X$8919,)))</f>
        <v>2.186496</v>
      </c>
      <c r="Q686" s="38">
        <f t="array" aca="1" ref="Q686" ca="1">IF($H686="TOTAL HAP",N686,MAX(IF('PTE - Segment Emissions Calcs'!$B$8:$B$8919=$B686,'PTE - Segment Emissions Calcs'!$Z$8:$Z$8919,)))</f>
        <v>2.186496</v>
      </c>
      <c r="R686" s="39"/>
    </row>
    <row r="687" spans="1:18" x14ac:dyDescent="0.25">
      <c r="A687" s="40"/>
      <c r="B687" s="40"/>
      <c r="C687" s="34" t="s">
        <v>23</v>
      </c>
      <c r="D687" s="51"/>
      <c r="E687" s="35"/>
      <c r="F687" s="35">
        <f ca="1">IFERROR(VLOOKUP($E687&amp;"-1",'PTE - Segment Emissions Calcs'!$I$8:$V$8919,16,FALSE),0)</f>
        <v>2.62</v>
      </c>
      <c r="G687" s="35">
        <f ca="1">IFERROR(VLOOKUP($E687&amp;"-2",'PTE - Segment Emissions Calcs'!$I$8:$V$8919,16,FALSE),0)</f>
        <v>2.62</v>
      </c>
      <c r="H687" s="36">
        <f t="shared" ca="1" si="30"/>
        <v>2.62</v>
      </c>
      <c r="I687" s="37">
        <f ca="1">IFERROR(VLOOKUP($E687&amp;"-1",'PTE - Segment Emissions Calcs'!$I$8:$X$8919,18,FALSE),0)</f>
        <v>11.4756</v>
      </c>
      <c r="J687" s="37">
        <f ca="1">IFERROR(VLOOKUP($E687&amp;"-2",'PTE - Segment Emissions Calcs'!$I$8:$X$8919,18,FALSE),0)</f>
        <v>11.4756</v>
      </c>
      <c r="K687" s="37">
        <f t="shared" ca="1" si="31"/>
        <v>11.4756</v>
      </c>
      <c r="L687" s="37">
        <f ca="1">IFERROR(VLOOKUP($E687&amp;"-1",'PTE - Segment Emissions Calcs'!$I$8:$Z$8919,20,FALSE),0)</f>
        <v>11.4756</v>
      </c>
      <c r="M687" s="37">
        <f ca="1">IFERROR(VLOOKUP($E687&amp;"-2",'PTE - Segment Emissions Calcs'!$I$8:$Z$8919,20,FALSE),0)</f>
        <v>11.4756</v>
      </c>
      <c r="N687" s="37">
        <f t="shared" ca="1" si="32"/>
        <v>11.4756</v>
      </c>
      <c r="O687" s="38">
        <f t="array" aca="1" ref="O687" ca="1">IF($H687="TOTAL HAP",H687,MAX(IF('PTE - Segment Emissions Calcs'!$B$8:$B$8919=$B687,'PTE - Segment Emissions Calcs'!$V$8:$V$8919,)))</f>
        <v>2.62</v>
      </c>
      <c r="P687" s="38">
        <f t="array" aca="1" ref="P687" ca="1">IF($H687="TOTAL HAP",K687,MAX(IF('PTE - Segment Emissions Calcs'!$B$8:$B$8919=$B687,'PTE - Segment Emissions Calcs'!$X$8:$X$8919,)))</f>
        <v>11.4756</v>
      </c>
      <c r="Q687" s="38">
        <f t="array" aca="1" ref="Q687" ca="1">IF($H687="TOTAL HAP",N687,MAX(IF('PTE - Segment Emissions Calcs'!$B$8:$B$8919=$B687,'PTE - Segment Emissions Calcs'!$Z$8:$Z$8919,)))</f>
        <v>11.4756</v>
      </c>
      <c r="R687" s="39"/>
    </row>
    <row r="688" spans="1:18" x14ac:dyDescent="0.25">
      <c r="A688" s="40"/>
      <c r="B688" s="40"/>
      <c r="C688" s="34" t="s">
        <v>24</v>
      </c>
      <c r="D688" s="51"/>
      <c r="E688" s="35"/>
      <c r="F688" s="35">
        <f ca="1">IFERROR(VLOOKUP($E688&amp;"-1",'PTE - Segment Emissions Calcs'!$I$8:$V$8919,16,FALSE),0)</f>
        <v>0.5607843137254902</v>
      </c>
      <c r="G688" s="35">
        <f ca="1">IFERROR(VLOOKUP($E688&amp;"-2",'PTE - Segment Emissions Calcs'!$I$8:$V$8919,16,FALSE),0)</f>
        <v>0.5607843137254902</v>
      </c>
      <c r="H688" s="36">
        <f t="shared" ca="1" si="30"/>
        <v>0.5607843137254902</v>
      </c>
      <c r="I688" s="37">
        <f ca="1">IFERROR(VLOOKUP($E688&amp;"-1",'PTE - Segment Emissions Calcs'!$I$8:$X$8919,18,FALSE),0)</f>
        <v>2.4562352941176475</v>
      </c>
      <c r="J688" s="37">
        <f ca="1">IFERROR(VLOOKUP($E688&amp;"-2",'PTE - Segment Emissions Calcs'!$I$8:$X$8919,18,FALSE),0)</f>
        <v>2.4562352941176475</v>
      </c>
      <c r="K688" s="37">
        <f t="shared" ca="1" si="31"/>
        <v>2.4562352941176475</v>
      </c>
      <c r="L688" s="37">
        <f ca="1">IFERROR(VLOOKUP($E688&amp;"-1",'PTE - Segment Emissions Calcs'!$I$8:$Z$8919,20,FALSE),0)</f>
        <v>2.4562352941176475</v>
      </c>
      <c r="M688" s="37">
        <f ca="1">IFERROR(VLOOKUP($E688&amp;"-2",'PTE - Segment Emissions Calcs'!$I$8:$Z$8919,20,FALSE),0)</f>
        <v>2.4562352941176475</v>
      </c>
      <c r="N688" s="37">
        <f t="shared" ca="1" si="32"/>
        <v>2.4562352941176475</v>
      </c>
      <c r="O688" s="38">
        <f t="array" aca="1" ref="O688" ca="1">IF($H688="TOTAL HAP",H688,MAX(IF('PTE - Segment Emissions Calcs'!$B$8:$B$8919=$B688,'PTE - Segment Emissions Calcs'!$V$8:$V$8919,)))</f>
        <v>0.5607843137254902</v>
      </c>
      <c r="P688" s="38">
        <f t="array" aca="1" ref="P688" ca="1">IF($H688="TOTAL HAP",K688,MAX(IF('PTE - Segment Emissions Calcs'!$B$8:$B$8919=$B688,'PTE - Segment Emissions Calcs'!$X$8:$X$8919,)))</f>
        <v>2.4562352941176475</v>
      </c>
      <c r="Q688" s="38">
        <f t="array" aca="1" ref="Q688" ca="1">IF($H688="TOTAL HAP",N688,MAX(IF('PTE - Segment Emissions Calcs'!$B$8:$B$8919=$B688,'PTE - Segment Emissions Calcs'!$Z$8:$Z$8919,)))</f>
        <v>2.4562352941176475</v>
      </c>
      <c r="R688" s="39"/>
    </row>
    <row r="689" spans="1:18" x14ac:dyDescent="0.25">
      <c r="A689" s="40"/>
      <c r="B689" s="40"/>
      <c r="C689" s="34" t="s">
        <v>25</v>
      </c>
      <c r="D689" s="51"/>
      <c r="E689" s="35"/>
      <c r="F689" s="35">
        <f ca="1">IFERROR(VLOOKUP($E689&amp;"-1",'PTE - Segment Emissions Calcs'!$I$8:$V$8919,16,FALSE),0)</f>
        <v>12130.976000000002</v>
      </c>
      <c r="G689" s="35">
        <f ca="1">IFERROR(VLOOKUP($E689&amp;"-2",'PTE - Segment Emissions Calcs'!$I$8:$V$8919,16,FALSE),0)</f>
        <v>13499.2</v>
      </c>
      <c r="H689" s="36">
        <f t="shared" ca="1" si="30"/>
        <v>13499.2</v>
      </c>
      <c r="I689" s="37">
        <f ca="1">IFERROR(VLOOKUP($E689&amp;"-1",'PTE - Segment Emissions Calcs'!$I$8:$X$8919,18,FALSE),0)</f>
        <v>53133.674880000013</v>
      </c>
      <c r="J689" s="37">
        <f ca="1">IFERROR(VLOOKUP($E689&amp;"-2",'PTE - Segment Emissions Calcs'!$I$8:$X$8919,18,FALSE),0)</f>
        <v>59126.495999999999</v>
      </c>
      <c r="K689" s="37">
        <f t="shared" ca="1" si="31"/>
        <v>59126.495999999999</v>
      </c>
      <c r="L689" s="37">
        <f ca="1">IFERROR(VLOOKUP($E689&amp;"-1",'PTE - Segment Emissions Calcs'!$I$8:$Z$8919,20,FALSE),0)</f>
        <v>53133.674880000013</v>
      </c>
      <c r="M689" s="37">
        <f ca="1">IFERROR(VLOOKUP($E689&amp;"-2",'PTE - Segment Emissions Calcs'!$I$8:$Z$8919,20,FALSE),0)</f>
        <v>59126.495999999999</v>
      </c>
      <c r="N689" s="37">
        <f t="shared" ca="1" si="32"/>
        <v>59126.495999999999</v>
      </c>
      <c r="O689" s="38">
        <f t="array" aca="1" ref="O689" ca="1">IF($H689="TOTAL HAP",H689,MAX(IF('PTE - Segment Emissions Calcs'!$B$8:$B$8919=$B689,'PTE - Segment Emissions Calcs'!$V$8:$V$8919,)))</f>
        <v>13499.2</v>
      </c>
      <c r="P689" s="38">
        <f t="array" aca="1" ref="P689" ca="1">IF($H689="TOTAL HAP",K689,MAX(IF('PTE - Segment Emissions Calcs'!$B$8:$B$8919=$B689,'PTE - Segment Emissions Calcs'!$X$8:$X$8919,)))</f>
        <v>59126.495999999999</v>
      </c>
      <c r="Q689" s="38">
        <f t="array" aca="1" ref="Q689" ca="1">IF($H689="TOTAL HAP",N689,MAX(IF('PTE - Segment Emissions Calcs'!$B$8:$B$8919=$B689,'PTE - Segment Emissions Calcs'!$Z$8:$Z$8919,)))</f>
        <v>59126.495999999999</v>
      </c>
      <c r="R689" s="39"/>
    </row>
    <row r="690" spans="1:18" x14ac:dyDescent="0.25">
      <c r="A690" s="40"/>
      <c r="B690" s="40"/>
      <c r="C690" s="34" t="s">
        <v>26</v>
      </c>
      <c r="D690" s="51"/>
      <c r="E690" s="35"/>
      <c r="F690" s="35">
        <f ca="1">IFERROR(VLOOKUP($E690&amp;"-1",'PTE - Segment Emissions Calcs'!$I$8:$V$8919,16,FALSE),0)</f>
        <v>0.2288</v>
      </c>
      <c r="G690" s="35">
        <f ca="1">IFERROR(VLOOKUP($E690&amp;"-2",'PTE - Segment Emissions Calcs'!$I$8:$V$8919,16,FALSE),0)</f>
        <v>0.6932640000000001</v>
      </c>
      <c r="H690" s="36">
        <f t="shared" ca="1" si="30"/>
        <v>0.6932640000000001</v>
      </c>
      <c r="I690" s="37">
        <f ca="1">IFERROR(VLOOKUP($E690&amp;"-1",'PTE - Segment Emissions Calcs'!$I$8:$X$8919,18,FALSE),0)</f>
        <v>1.0021439999999999</v>
      </c>
      <c r="J690" s="37">
        <f ca="1">IFERROR(VLOOKUP($E690&amp;"-2",'PTE - Segment Emissions Calcs'!$I$8:$X$8919,18,FALSE),0)</f>
        <v>3.0364963200000008</v>
      </c>
      <c r="K690" s="37">
        <f t="shared" ca="1" si="31"/>
        <v>3.0364963200000008</v>
      </c>
      <c r="L690" s="37">
        <f ca="1">IFERROR(VLOOKUP($E690&amp;"-1",'PTE - Segment Emissions Calcs'!$I$8:$Z$8919,20,FALSE),0)</f>
        <v>1.0021439999999999</v>
      </c>
      <c r="M690" s="37">
        <f ca="1">IFERROR(VLOOKUP($E690&amp;"-2",'PTE - Segment Emissions Calcs'!$I$8:$Z$8919,20,FALSE),0)</f>
        <v>3.0364963200000008</v>
      </c>
      <c r="N690" s="37">
        <f t="shared" ca="1" si="32"/>
        <v>3.0364963200000008</v>
      </c>
      <c r="O690" s="38">
        <f t="array" aca="1" ref="O690" ca="1">IF($H690="TOTAL HAP",H690,MAX(IF('PTE - Segment Emissions Calcs'!$B$8:$B$8919=$B690,'PTE - Segment Emissions Calcs'!$V$8:$V$8919,)))</f>
        <v>0.6932640000000001</v>
      </c>
      <c r="P690" s="38">
        <f t="array" aca="1" ref="P690" ca="1">IF($H690="TOTAL HAP",K690,MAX(IF('PTE - Segment Emissions Calcs'!$B$8:$B$8919=$B690,'PTE - Segment Emissions Calcs'!$X$8:$X$8919,)))</f>
        <v>3.0364963200000008</v>
      </c>
      <c r="Q690" s="38">
        <f t="array" aca="1" ref="Q690" ca="1">IF($H690="TOTAL HAP",N690,MAX(IF('PTE - Segment Emissions Calcs'!$B$8:$B$8919=$B690,'PTE - Segment Emissions Calcs'!$Z$8:$Z$8919,)))</f>
        <v>3.0364963200000008</v>
      </c>
      <c r="R690" s="39"/>
    </row>
    <row r="691" spans="1:18" x14ac:dyDescent="0.25">
      <c r="A691" s="40"/>
      <c r="B691" s="40"/>
      <c r="C691" s="34" t="s">
        <v>27</v>
      </c>
      <c r="D691" s="51"/>
      <c r="E691" s="35"/>
      <c r="F691" s="35">
        <f ca="1">IFERROR(VLOOKUP($E691&amp;"-1",'PTE - Segment Emissions Calcs'!$I$8:$V$8919,16,FALSE),0)</f>
        <v>2.2880000000000005E-2</v>
      </c>
      <c r="G691" s="35">
        <f ca="1">IFERROR(VLOOKUP($E691&amp;"-2",'PTE - Segment Emissions Calcs'!$I$8:$V$8919,16,FALSE),0)</f>
        <v>6.2816000000000011E-2</v>
      </c>
      <c r="H691" s="36">
        <f t="shared" ca="1" si="30"/>
        <v>6.2816000000000011E-2</v>
      </c>
      <c r="I691" s="37">
        <f ca="1">IFERROR(VLOOKUP($E691&amp;"-1",'PTE - Segment Emissions Calcs'!$I$8:$X$8919,18,FALSE),0)</f>
        <v>0.10021440000000002</v>
      </c>
      <c r="J691" s="37">
        <f ca="1">IFERROR(VLOOKUP($E691&amp;"-2",'PTE - Segment Emissions Calcs'!$I$8:$X$8919,18,FALSE),0)</f>
        <v>0.27513408000000006</v>
      </c>
      <c r="K691" s="37">
        <f t="shared" ca="1" si="31"/>
        <v>0.27513408000000006</v>
      </c>
      <c r="L691" s="37">
        <f ca="1">IFERROR(VLOOKUP($E691&amp;"-1",'PTE - Segment Emissions Calcs'!$I$8:$Z$8919,20,FALSE),0)</f>
        <v>0.10021440000000002</v>
      </c>
      <c r="M691" s="37">
        <f ca="1">IFERROR(VLOOKUP($E691&amp;"-2",'PTE - Segment Emissions Calcs'!$I$8:$Z$8919,20,FALSE),0)</f>
        <v>0.27513408000000006</v>
      </c>
      <c r="N691" s="37">
        <f t="shared" ca="1" si="32"/>
        <v>0.27513408000000006</v>
      </c>
      <c r="O691" s="38">
        <f t="array" aca="1" ref="O691" ca="1">IF($H691="TOTAL HAP",H691,MAX(IF('PTE - Segment Emissions Calcs'!$B$8:$B$8919=$B691,'PTE - Segment Emissions Calcs'!$V$8:$V$8919,)))</f>
        <v>6.2816000000000011E-2</v>
      </c>
      <c r="P691" s="38">
        <f t="array" aca="1" ref="P691" ca="1">IF($H691="TOTAL HAP",K691,MAX(IF('PTE - Segment Emissions Calcs'!$B$8:$B$8919=$B691,'PTE - Segment Emissions Calcs'!$X$8:$X$8919,)))</f>
        <v>0.27513408000000006</v>
      </c>
      <c r="Q691" s="38">
        <f t="array" aca="1" ref="Q691" ca="1">IF($H691="TOTAL HAP",N691,MAX(IF('PTE - Segment Emissions Calcs'!$B$8:$B$8919=$B691,'PTE - Segment Emissions Calcs'!$Z$8:$Z$8919,)))</f>
        <v>0.27513408000000006</v>
      </c>
      <c r="R691" s="39"/>
    </row>
    <row r="692" spans="1:18" x14ac:dyDescent="0.25">
      <c r="A692" s="40"/>
      <c r="B692" s="40"/>
      <c r="C692" s="34" t="s">
        <v>28</v>
      </c>
      <c r="D692" s="51"/>
      <c r="E692" s="35"/>
      <c r="F692" s="35">
        <f ca="1">IFERROR(VLOOKUP($E692&amp;"-1",'PTE - Segment Emissions Calcs'!$I$8:$V$8919,16,FALSE),0)</f>
        <v>12143.514240000004</v>
      </c>
      <c r="G692" s="35">
        <f ca="1">IFERROR(VLOOKUP($E692&amp;"-2",'PTE - Segment Emissions Calcs'!$I$8:$V$8919,16,FALSE),0)</f>
        <v>13535.250768000002</v>
      </c>
      <c r="H692" s="36">
        <f t="shared" ca="1" si="30"/>
        <v>13535.250768000002</v>
      </c>
      <c r="I692" s="37">
        <f ca="1">IFERROR(VLOOKUP($E692&amp;"-1",'PTE - Segment Emissions Calcs'!$I$8:$X$8919,18,FALSE),0)</f>
        <v>53188.592371200015</v>
      </c>
      <c r="J692" s="37">
        <f ca="1">IFERROR(VLOOKUP($E692&amp;"-2",'PTE - Segment Emissions Calcs'!$I$8:$X$8919,18,FALSE),0)</f>
        <v>59284.39836384001</v>
      </c>
      <c r="K692" s="37">
        <f t="shared" ca="1" si="31"/>
        <v>59284.39836384001</v>
      </c>
      <c r="L692" s="37">
        <f ca="1">IFERROR(VLOOKUP($E692&amp;"-1",'PTE - Segment Emissions Calcs'!$I$8:$Z$8919,20,FALSE),0)</f>
        <v>53188.592371200015</v>
      </c>
      <c r="M692" s="37">
        <f ca="1">IFERROR(VLOOKUP($E692&amp;"-2",'PTE - Segment Emissions Calcs'!$I$8:$Z$8919,20,FALSE),0)</f>
        <v>59284.39836384001</v>
      </c>
      <c r="N692" s="37">
        <f t="shared" ca="1" si="32"/>
        <v>59284.39836384001</v>
      </c>
      <c r="O692" s="38">
        <f t="array" aca="1" ref="O692" ca="1">IF($H692="TOTAL HAP",H692,MAX(IF('PTE - Segment Emissions Calcs'!$B$8:$B$8919=$B692,'PTE - Segment Emissions Calcs'!$V$8:$V$8919,)))</f>
        <v>13535.250768000002</v>
      </c>
      <c r="P692" s="38">
        <f t="array" aca="1" ref="P692" ca="1">IF($H692="TOTAL HAP",K692,MAX(IF('PTE - Segment Emissions Calcs'!$B$8:$B$8919=$B692,'PTE - Segment Emissions Calcs'!$X$8:$X$8919,)))</f>
        <v>59284.39836384001</v>
      </c>
      <c r="Q692" s="38">
        <f t="array" aca="1" ref="Q692" ca="1">IF($H692="TOTAL HAP",N692,MAX(IF('PTE - Segment Emissions Calcs'!$B$8:$B$8919=$B692,'PTE - Segment Emissions Calcs'!$Z$8:$Z$8919,)))</f>
        <v>59284.39836384001</v>
      </c>
      <c r="R692" s="39"/>
    </row>
    <row r="693" spans="1:18" x14ac:dyDescent="0.25">
      <c r="A693" s="40"/>
      <c r="B693" s="40"/>
      <c r="C693" s="34" t="s">
        <v>29</v>
      </c>
      <c r="D693" s="51"/>
      <c r="E693" s="35"/>
      <c r="F693" s="35">
        <f ca="1">IFERROR(VLOOKUP($E693&amp;"-1",'PTE - Segment Emissions Calcs'!$I$8:$V$8919,16,FALSE),0)</f>
        <v>0.20087898592156864</v>
      </c>
      <c r="G693" s="35">
        <f ca="1">IFERROR(VLOOKUP($E693&amp;"-2",'PTE - Segment Emissions Calcs'!$I$8:$V$8919,16,FALSE),0)</f>
        <v>0.20087898592156864</v>
      </c>
      <c r="H693" s="36">
        <f t="shared" ca="1" si="30"/>
        <v>0.20087898592156864</v>
      </c>
      <c r="I693" s="37">
        <f ca="1">IFERROR(VLOOKUP($E693&amp;"-1",'PTE - Segment Emissions Calcs'!$I$8:$X$8919,18,FALSE),0)</f>
        <v>0.87984995833647062</v>
      </c>
      <c r="J693" s="37">
        <f ca="1">IFERROR(VLOOKUP($E693&amp;"-2",'PTE - Segment Emissions Calcs'!$I$8:$X$8919,18,FALSE),0)</f>
        <v>0.87984995833647062</v>
      </c>
      <c r="K693" s="37">
        <f t="shared" ca="1" si="31"/>
        <v>0.87984995833647062</v>
      </c>
      <c r="L693" s="37">
        <f ca="1">IFERROR(VLOOKUP($E693&amp;"-1",'PTE - Segment Emissions Calcs'!$I$8:$Z$8919,20,FALSE),0)</f>
        <v>0.87984995833647062</v>
      </c>
      <c r="M693" s="37">
        <f ca="1">IFERROR(VLOOKUP($E693&amp;"-2",'PTE - Segment Emissions Calcs'!$I$8:$Z$8919,20,FALSE),0)</f>
        <v>0.87984995833647062</v>
      </c>
      <c r="N693" s="37">
        <f t="shared" ca="1" si="32"/>
        <v>0.87984995833647062</v>
      </c>
      <c r="O693" s="38">
        <f t="array" aca="1" ref="O693" ca="1">IF($H693="TOTAL HAP",H693,MAX(IF('PTE - Segment Emissions Calcs'!$B$8:$B$8919=$B693,'PTE - Segment Emissions Calcs'!$V$8:$V$8919,)))</f>
        <v>0.20087898592156864</v>
      </c>
      <c r="P693" s="38">
        <f t="array" aca="1" ref="P693" ca="1">IF($H693="TOTAL HAP",K693,MAX(IF('PTE - Segment Emissions Calcs'!$B$8:$B$8919=$B693,'PTE - Segment Emissions Calcs'!$X$8:$X$8919,)))</f>
        <v>0.87984995833647062</v>
      </c>
      <c r="Q693" s="38">
        <f t="array" aca="1" ref="Q693" ca="1">IF($H693="TOTAL HAP",N693,MAX(IF('PTE - Segment Emissions Calcs'!$B$8:$B$8919=$B693,'PTE - Segment Emissions Calcs'!$Z$8:$Z$8919,)))</f>
        <v>0.87984995833647062</v>
      </c>
      <c r="R693" s="39"/>
    </row>
    <row r="694" spans="1:18" x14ac:dyDescent="0.25">
      <c r="A694" s="40"/>
      <c r="B694" s="40"/>
      <c r="C694" s="34" t="s">
        <v>30</v>
      </c>
      <c r="D694" s="51"/>
      <c r="E694" s="35"/>
      <c r="F694" s="35">
        <f ca="1">IFERROR(VLOOKUP($E694&amp;"-1",'PTE - Segment Emissions Calcs'!$I$8:$V$8919,16,FALSE),0)</f>
        <v>2.4470588235294118E-6</v>
      </c>
      <c r="G694" s="35">
        <f ca="1">IFERROR(VLOOKUP($E694&amp;"-2",'PTE - Segment Emissions Calcs'!$I$8:$V$8919,16,FALSE),0)</f>
        <v>2.4470588235294118E-6</v>
      </c>
      <c r="H694" s="36">
        <f t="shared" ca="1" si="30"/>
        <v>2.4470588235294118E-6</v>
      </c>
      <c r="I694" s="37">
        <f ca="1">IFERROR(VLOOKUP($E694&amp;"-1",'PTE - Segment Emissions Calcs'!$I$8:$X$8919,18,FALSE),0)</f>
        <v>1.0718117647058824E-5</v>
      </c>
      <c r="J694" s="37">
        <f ca="1">IFERROR(VLOOKUP($E694&amp;"-2",'PTE - Segment Emissions Calcs'!$I$8:$X$8919,18,FALSE),0)</f>
        <v>1.0718117647058824E-5</v>
      </c>
      <c r="K694" s="37">
        <f t="shared" ca="1" si="31"/>
        <v>1.0718117647058824E-5</v>
      </c>
      <c r="L694" s="37">
        <f ca="1">IFERROR(VLOOKUP($E694&amp;"-1",'PTE - Segment Emissions Calcs'!$I$8:$Z$8919,20,FALSE),0)</f>
        <v>1.0718117647058824E-5</v>
      </c>
      <c r="M694" s="37">
        <f ca="1">IFERROR(VLOOKUP($E694&amp;"-2",'PTE - Segment Emissions Calcs'!$I$8:$Z$8919,20,FALSE),0)</f>
        <v>1.0718117647058824E-5</v>
      </c>
      <c r="N694" s="37">
        <f t="shared" ca="1" si="32"/>
        <v>1.0718117647058824E-5</v>
      </c>
      <c r="O694" s="38">
        <f t="array" aca="1" ref="O694" ca="1">IF($H694="TOTAL HAP",H694,MAX(IF('PTE - Segment Emissions Calcs'!$B$8:$B$8919=$B694,'PTE - Segment Emissions Calcs'!$V$8:$V$8919,)))</f>
        <v>2.4470588235294118E-6</v>
      </c>
      <c r="P694" s="38">
        <f t="array" aca="1" ref="P694" ca="1">IF($H694="TOTAL HAP",K694,MAX(IF('PTE - Segment Emissions Calcs'!$B$8:$B$8919=$B694,'PTE - Segment Emissions Calcs'!$X$8:$X$8919,)))</f>
        <v>1.0718117647058824E-5</v>
      </c>
      <c r="Q694" s="38">
        <f t="array" aca="1" ref="Q694" ca="1">IF($H694="TOTAL HAP",N694,MAX(IF('PTE - Segment Emissions Calcs'!$B$8:$B$8919=$B694,'PTE - Segment Emissions Calcs'!$Z$8:$Z$8919,)))</f>
        <v>1.0718117647058824E-5</v>
      </c>
      <c r="R694" s="39"/>
    </row>
    <row r="695" spans="1:18" x14ac:dyDescent="0.25">
      <c r="A695" s="40"/>
      <c r="B695" s="40"/>
      <c r="C695" s="34" t="s">
        <v>31</v>
      </c>
      <c r="D695" s="51"/>
      <c r="E695" s="35"/>
      <c r="F695" s="35">
        <f ca="1">IFERROR(VLOOKUP($E695&amp;"-1",'PTE - Segment Emissions Calcs'!$I$8:$V$8919,16,FALSE),0)</f>
        <v>1.8352941176470588E-7</v>
      </c>
      <c r="G695" s="35">
        <f ca="1">IFERROR(VLOOKUP($E695&amp;"-2",'PTE - Segment Emissions Calcs'!$I$8:$V$8919,16,FALSE),0)</f>
        <v>1.8352941176470588E-7</v>
      </c>
      <c r="H695" s="36">
        <f t="shared" ca="1" si="30"/>
        <v>1.8352941176470588E-7</v>
      </c>
      <c r="I695" s="37">
        <f ca="1">IFERROR(VLOOKUP($E695&amp;"-1",'PTE - Segment Emissions Calcs'!$I$8:$X$8919,18,FALSE),0)</f>
        <v>8.0385882352941176E-7</v>
      </c>
      <c r="J695" s="37">
        <f ca="1">IFERROR(VLOOKUP($E695&amp;"-2",'PTE - Segment Emissions Calcs'!$I$8:$X$8919,18,FALSE),0)</f>
        <v>8.0385882352941176E-7</v>
      </c>
      <c r="K695" s="37">
        <f t="shared" ca="1" si="31"/>
        <v>8.0385882352941176E-7</v>
      </c>
      <c r="L695" s="37">
        <f ca="1">IFERROR(VLOOKUP($E695&amp;"-1",'PTE - Segment Emissions Calcs'!$I$8:$Z$8919,20,FALSE),0)</f>
        <v>8.0385882352941176E-7</v>
      </c>
      <c r="M695" s="37">
        <f ca="1">IFERROR(VLOOKUP($E695&amp;"-2",'PTE - Segment Emissions Calcs'!$I$8:$Z$8919,20,FALSE),0)</f>
        <v>8.0385882352941176E-7</v>
      </c>
      <c r="N695" s="37">
        <f t="shared" ca="1" si="32"/>
        <v>8.0385882352941176E-7</v>
      </c>
      <c r="O695" s="38">
        <f t="array" aca="1" ref="O695" ca="1">IF($H695="TOTAL HAP",H695,MAX(IF('PTE - Segment Emissions Calcs'!$B$8:$B$8919=$B695,'PTE - Segment Emissions Calcs'!$V$8:$V$8919,)))</f>
        <v>1.8352941176470588E-7</v>
      </c>
      <c r="P695" s="38">
        <f t="array" aca="1" ref="P695" ca="1">IF($H695="TOTAL HAP",K695,MAX(IF('PTE - Segment Emissions Calcs'!$B$8:$B$8919=$B695,'PTE - Segment Emissions Calcs'!$X$8:$X$8919,)))</f>
        <v>8.0385882352941176E-7</v>
      </c>
      <c r="Q695" s="38">
        <f t="array" aca="1" ref="Q695" ca="1">IF($H695="TOTAL HAP",N695,MAX(IF('PTE - Segment Emissions Calcs'!$B$8:$B$8919=$B695,'PTE - Segment Emissions Calcs'!$Z$8:$Z$8919,)))</f>
        <v>8.0385882352941176E-7</v>
      </c>
      <c r="R695" s="39"/>
    </row>
    <row r="696" spans="1:18" x14ac:dyDescent="0.25">
      <c r="A696" s="40"/>
      <c r="B696" s="40"/>
      <c r="C696" s="34" t="s">
        <v>32</v>
      </c>
      <c r="D696" s="51"/>
      <c r="E696" s="35"/>
      <c r="F696" s="35">
        <f ca="1">IFERROR(VLOOKUP($E696&amp;"-1",'PTE - Segment Emissions Calcs'!$I$8:$V$8919,16,FALSE),0)</f>
        <v>1.631372549019608E-6</v>
      </c>
      <c r="G696" s="35">
        <f ca="1">IFERROR(VLOOKUP($E696&amp;"-2",'PTE - Segment Emissions Calcs'!$I$8:$V$8919,16,FALSE),0)</f>
        <v>1.631372549019608E-6</v>
      </c>
      <c r="H696" s="36">
        <f t="shared" ca="1" si="30"/>
        <v>1.631372549019608E-6</v>
      </c>
      <c r="I696" s="37">
        <f ca="1">IFERROR(VLOOKUP($E696&amp;"-1",'PTE - Segment Emissions Calcs'!$I$8:$X$8919,18,FALSE),0)</f>
        <v>7.1454117647058827E-6</v>
      </c>
      <c r="J696" s="37">
        <f ca="1">IFERROR(VLOOKUP($E696&amp;"-2",'PTE - Segment Emissions Calcs'!$I$8:$X$8919,18,FALSE),0)</f>
        <v>7.1454117647058827E-6</v>
      </c>
      <c r="K696" s="37">
        <f t="shared" ca="1" si="31"/>
        <v>7.1454117647058827E-6</v>
      </c>
      <c r="L696" s="37">
        <f ca="1">IFERROR(VLOOKUP($E696&amp;"-1",'PTE - Segment Emissions Calcs'!$I$8:$Z$8919,20,FALSE),0)</f>
        <v>7.1454117647058827E-6</v>
      </c>
      <c r="M696" s="37">
        <f ca="1">IFERROR(VLOOKUP($E696&amp;"-2",'PTE - Segment Emissions Calcs'!$I$8:$Z$8919,20,FALSE),0)</f>
        <v>7.1454117647058827E-6</v>
      </c>
      <c r="N696" s="37">
        <f t="shared" ca="1" si="32"/>
        <v>7.1454117647058827E-6</v>
      </c>
      <c r="O696" s="38">
        <f t="array" aca="1" ref="O696" ca="1">IF($H696="TOTAL HAP",H696,MAX(IF('PTE - Segment Emissions Calcs'!$B$8:$B$8919=$B696,'PTE - Segment Emissions Calcs'!$V$8:$V$8919,)))</f>
        <v>1.631372549019608E-6</v>
      </c>
      <c r="P696" s="38">
        <f t="array" aca="1" ref="P696" ca="1">IF($H696="TOTAL HAP",K696,MAX(IF('PTE - Segment Emissions Calcs'!$B$8:$B$8919=$B696,'PTE - Segment Emissions Calcs'!$X$8:$X$8919,)))</f>
        <v>7.1454117647058827E-6</v>
      </c>
      <c r="Q696" s="38">
        <f t="array" aca="1" ref="Q696" ca="1">IF($H696="TOTAL HAP",N696,MAX(IF('PTE - Segment Emissions Calcs'!$B$8:$B$8919=$B696,'PTE - Segment Emissions Calcs'!$Z$8:$Z$8919,)))</f>
        <v>7.1454117647058827E-6</v>
      </c>
      <c r="R696" s="39"/>
    </row>
    <row r="697" spans="1:18" x14ac:dyDescent="0.25">
      <c r="A697" s="40"/>
      <c r="B697" s="40"/>
      <c r="C697" s="34" t="s">
        <v>33</v>
      </c>
      <c r="D697" s="51"/>
      <c r="E697" s="35"/>
      <c r="F697" s="35">
        <f ca="1">IFERROR(VLOOKUP($E697&amp;"-1",'PTE - Segment Emissions Calcs'!$I$8:$V$8919,16,FALSE),0)</f>
        <v>2.5272E-7</v>
      </c>
      <c r="G697" s="35">
        <f ca="1">IFERROR(VLOOKUP($E697&amp;"-2",'PTE - Segment Emissions Calcs'!$I$8:$V$8919,16,FALSE),0)</f>
        <v>2.5272E-7</v>
      </c>
      <c r="H697" s="36">
        <f t="shared" ca="1" si="30"/>
        <v>2.5272E-7</v>
      </c>
      <c r="I697" s="37">
        <f ca="1">IFERROR(VLOOKUP($E697&amp;"-1",'PTE - Segment Emissions Calcs'!$I$8:$X$8919,18,FALSE),0)</f>
        <v>1.1069135999999999E-6</v>
      </c>
      <c r="J697" s="37">
        <f ca="1">IFERROR(VLOOKUP($E697&amp;"-2",'PTE - Segment Emissions Calcs'!$I$8:$X$8919,18,FALSE),0)</f>
        <v>1.1069135999999999E-6</v>
      </c>
      <c r="K697" s="37">
        <f t="shared" ca="1" si="31"/>
        <v>1.1069135999999999E-6</v>
      </c>
      <c r="L697" s="37">
        <f ca="1">IFERROR(VLOOKUP($E697&amp;"-1",'PTE - Segment Emissions Calcs'!$I$8:$Z$8919,20,FALSE),0)</f>
        <v>1.1069135999999999E-6</v>
      </c>
      <c r="M697" s="37">
        <f ca="1">IFERROR(VLOOKUP($E697&amp;"-2",'PTE - Segment Emissions Calcs'!$I$8:$Z$8919,20,FALSE),0)</f>
        <v>1.1069135999999999E-6</v>
      </c>
      <c r="N697" s="37">
        <f t="shared" ca="1" si="32"/>
        <v>1.1069135999999999E-6</v>
      </c>
      <c r="O697" s="38">
        <f t="array" aca="1" ref="O697" ca="1">IF($H697="TOTAL HAP",H697,MAX(IF('PTE - Segment Emissions Calcs'!$B$8:$B$8919=$B697,'PTE - Segment Emissions Calcs'!$V$8:$V$8919,)))</f>
        <v>2.5272E-7</v>
      </c>
      <c r="P697" s="38">
        <f t="array" aca="1" ref="P697" ca="1">IF($H697="TOTAL HAP",K697,MAX(IF('PTE - Segment Emissions Calcs'!$B$8:$B$8919=$B697,'PTE - Segment Emissions Calcs'!$X$8:$X$8919,)))</f>
        <v>1.1069135999999999E-6</v>
      </c>
      <c r="Q697" s="38">
        <f t="array" aca="1" ref="Q697" ca="1">IF($H697="TOTAL HAP",N697,MAX(IF('PTE - Segment Emissions Calcs'!$B$8:$B$8919=$B697,'PTE - Segment Emissions Calcs'!$Z$8:$Z$8919,)))</f>
        <v>1.1069135999999999E-6</v>
      </c>
      <c r="R697" s="39"/>
    </row>
    <row r="698" spans="1:18" x14ac:dyDescent="0.25">
      <c r="A698" s="40"/>
      <c r="B698" s="40"/>
      <c r="C698" s="34" t="s">
        <v>34</v>
      </c>
      <c r="D698" s="51"/>
      <c r="E698" s="35"/>
      <c r="F698" s="35">
        <f ca="1">IFERROR(VLOOKUP($E698&amp;"-1",'PTE - Segment Emissions Calcs'!$I$8:$V$8919,16,FALSE),0)</f>
        <v>6.7912000000000001E-7</v>
      </c>
      <c r="G698" s="35">
        <f ca="1">IFERROR(VLOOKUP($E698&amp;"-2",'PTE - Segment Emissions Calcs'!$I$8:$V$8919,16,FALSE),0)</f>
        <v>6.7912000000000001E-7</v>
      </c>
      <c r="H698" s="36">
        <f t="shared" ca="1" si="30"/>
        <v>6.7912000000000001E-7</v>
      </c>
      <c r="I698" s="37">
        <f ca="1">IFERROR(VLOOKUP($E698&amp;"-1",'PTE - Segment Emissions Calcs'!$I$8:$X$8919,18,FALSE),0)</f>
        <v>2.9745455999999999E-6</v>
      </c>
      <c r="J698" s="37">
        <f ca="1">IFERROR(VLOOKUP($E698&amp;"-2",'PTE - Segment Emissions Calcs'!$I$8:$X$8919,18,FALSE),0)</f>
        <v>2.9745455999999999E-6</v>
      </c>
      <c r="K698" s="37">
        <f t="shared" ca="1" si="31"/>
        <v>2.9745455999999999E-6</v>
      </c>
      <c r="L698" s="37">
        <f ca="1">IFERROR(VLOOKUP($E698&amp;"-1",'PTE - Segment Emissions Calcs'!$I$8:$Z$8919,20,FALSE),0)</f>
        <v>2.9745455999999999E-6</v>
      </c>
      <c r="M698" s="37">
        <f ca="1">IFERROR(VLOOKUP($E698&amp;"-2",'PTE - Segment Emissions Calcs'!$I$8:$Z$8919,20,FALSE),0)</f>
        <v>2.9745455999999999E-6</v>
      </c>
      <c r="N698" s="37">
        <f t="shared" ca="1" si="32"/>
        <v>2.9745455999999999E-6</v>
      </c>
      <c r="O698" s="38">
        <f t="array" aca="1" ref="O698" ca="1">IF($H698="TOTAL HAP",H698,MAX(IF('PTE - Segment Emissions Calcs'!$B$8:$B$8919=$B698,'PTE - Segment Emissions Calcs'!$V$8:$V$8919,)))</f>
        <v>6.7912000000000001E-7</v>
      </c>
      <c r="P698" s="38">
        <f t="array" aca="1" ref="P698" ca="1">IF($H698="TOTAL HAP",K698,MAX(IF('PTE - Segment Emissions Calcs'!$B$8:$B$8919=$B698,'PTE - Segment Emissions Calcs'!$X$8:$X$8919,)))</f>
        <v>2.9745455999999999E-6</v>
      </c>
      <c r="Q698" s="38">
        <f t="array" aca="1" ref="Q698" ca="1">IF($H698="TOTAL HAP",N698,MAX(IF('PTE - Segment Emissions Calcs'!$B$8:$B$8919=$B698,'PTE - Segment Emissions Calcs'!$Z$8:$Z$8919,)))</f>
        <v>2.9745455999999999E-6</v>
      </c>
      <c r="R698" s="39"/>
    </row>
    <row r="699" spans="1:18" x14ac:dyDescent="0.25">
      <c r="A699" s="40"/>
      <c r="B699" s="40"/>
      <c r="C699" s="34" t="s">
        <v>35</v>
      </c>
      <c r="D699" s="51"/>
      <c r="E699" s="35"/>
      <c r="F699" s="35">
        <f ca="1">IFERROR(VLOOKUP($E699&amp;"-1",'PTE - Segment Emissions Calcs'!$I$8:$V$8919,16,FALSE),0)</f>
        <v>4.9192000000000003E-7</v>
      </c>
      <c r="G699" s="35">
        <f ca="1">IFERROR(VLOOKUP($E699&amp;"-2",'PTE - Segment Emissions Calcs'!$I$8:$V$8919,16,FALSE),0)</f>
        <v>4.9192000000000003E-7</v>
      </c>
      <c r="H699" s="36">
        <f t="shared" ca="1" si="30"/>
        <v>4.9192000000000003E-7</v>
      </c>
      <c r="I699" s="37">
        <f ca="1">IFERROR(VLOOKUP($E699&amp;"-1",'PTE - Segment Emissions Calcs'!$I$8:$X$8919,18,FALSE),0)</f>
        <v>2.1546096000000002E-6</v>
      </c>
      <c r="J699" s="37">
        <f ca="1">IFERROR(VLOOKUP($E699&amp;"-2",'PTE - Segment Emissions Calcs'!$I$8:$X$8919,18,FALSE),0)</f>
        <v>2.1546096000000002E-6</v>
      </c>
      <c r="K699" s="37">
        <f t="shared" ca="1" si="31"/>
        <v>2.1546096000000002E-6</v>
      </c>
      <c r="L699" s="37">
        <f ca="1">IFERROR(VLOOKUP($E699&amp;"-1",'PTE - Segment Emissions Calcs'!$I$8:$Z$8919,20,FALSE),0)</f>
        <v>2.1546096000000002E-6</v>
      </c>
      <c r="M699" s="37">
        <f ca="1">IFERROR(VLOOKUP($E699&amp;"-2",'PTE - Segment Emissions Calcs'!$I$8:$Z$8919,20,FALSE),0)</f>
        <v>2.1546096000000002E-6</v>
      </c>
      <c r="N699" s="37">
        <f t="shared" ca="1" si="32"/>
        <v>2.1546096000000002E-6</v>
      </c>
      <c r="O699" s="38">
        <f t="array" aca="1" ref="O699" ca="1">IF($H699="TOTAL HAP",H699,MAX(IF('PTE - Segment Emissions Calcs'!$B$8:$B$8919=$B699,'PTE - Segment Emissions Calcs'!$V$8:$V$8919,)))</f>
        <v>4.9192000000000003E-7</v>
      </c>
      <c r="P699" s="38">
        <f t="array" aca="1" ref="P699" ca="1">IF($H699="TOTAL HAP",K699,MAX(IF('PTE - Segment Emissions Calcs'!$B$8:$B$8919=$B699,'PTE - Segment Emissions Calcs'!$X$8:$X$8919,)))</f>
        <v>2.1546096000000002E-6</v>
      </c>
      <c r="Q699" s="38">
        <f t="array" aca="1" ref="Q699" ca="1">IF($H699="TOTAL HAP",N699,MAX(IF('PTE - Segment Emissions Calcs'!$B$8:$B$8919=$B699,'PTE - Segment Emissions Calcs'!$Z$8:$Z$8919,)))</f>
        <v>2.1546096000000002E-6</v>
      </c>
      <c r="R699" s="39"/>
    </row>
    <row r="700" spans="1:18" x14ac:dyDescent="0.25">
      <c r="A700" s="40"/>
      <c r="B700" s="40"/>
      <c r="C700" s="34" t="s">
        <v>36</v>
      </c>
      <c r="D700" s="51"/>
      <c r="E700" s="35"/>
      <c r="F700" s="35">
        <f ca="1">IFERROR(VLOOKUP($E700&amp;"-1",'PTE - Segment Emissions Calcs'!$I$8:$V$8919,16,FALSE),0)</f>
        <v>2.3087999999999998E-6</v>
      </c>
      <c r="G700" s="35">
        <f ca="1">IFERROR(VLOOKUP($E700&amp;"-2",'PTE - Segment Emissions Calcs'!$I$8:$V$8919,16,FALSE),0)</f>
        <v>2.3087999999999998E-6</v>
      </c>
      <c r="H700" s="36">
        <f t="shared" ca="1" si="30"/>
        <v>2.3087999999999998E-6</v>
      </c>
      <c r="I700" s="37">
        <f ca="1">IFERROR(VLOOKUP($E700&amp;"-1",'PTE - Segment Emissions Calcs'!$I$8:$X$8919,18,FALSE),0)</f>
        <v>1.0112543999999999E-5</v>
      </c>
      <c r="J700" s="37">
        <f ca="1">IFERROR(VLOOKUP($E700&amp;"-2",'PTE - Segment Emissions Calcs'!$I$8:$X$8919,18,FALSE),0)</f>
        <v>1.0112543999999999E-5</v>
      </c>
      <c r="K700" s="37">
        <f t="shared" ca="1" si="31"/>
        <v>1.0112543999999999E-5</v>
      </c>
      <c r="L700" s="37">
        <f ca="1">IFERROR(VLOOKUP($E700&amp;"-1",'PTE - Segment Emissions Calcs'!$I$8:$Z$8919,20,FALSE),0)</f>
        <v>1.0112543999999999E-5</v>
      </c>
      <c r="M700" s="37">
        <f ca="1">IFERROR(VLOOKUP($E700&amp;"-2",'PTE - Segment Emissions Calcs'!$I$8:$Z$8919,20,FALSE),0)</f>
        <v>1.0112543999999999E-5</v>
      </c>
      <c r="N700" s="37">
        <f t="shared" ca="1" si="32"/>
        <v>1.0112543999999999E-5</v>
      </c>
      <c r="O700" s="38">
        <f t="array" aca="1" ref="O700" ca="1">IF($H700="TOTAL HAP",H700,MAX(IF('PTE - Segment Emissions Calcs'!$B$8:$B$8919=$B700,'PTE - Segment Emissions Calcs'!$V$8:$V$8919,)))</f>
        <v>2.3087999999999998E-6</v>
      </c>
      <c r="P700" s="38">
        <f t="array" aca="1" ref="P700" ca="1">IF($H700="TOTAL HAP",K700,MAX(IF('PTE - Segment Emissions Calcs'!$B$8:$B$8919=$B700,'PTE - Segment Emissions Calcs'!$X$8:$X$8919,)))</f>
        <v>1.0112543999999999E-5</v>
      </c>
      <c r="Q700" s="38">
        <f t="array" aca="1" ref="Q700" ca="1">IF($H700="TOTAL HAP",N700,MAX(IF('PTE - Segment Emissions Calcs'!$B$8:$B$8919=$B700,'PTE - Segment Emissions Calcs'!$Z$8:$Z$8919,)))</f>
        <v>1.0112543999999999E-5</v>
      </c>
      <c r="R700" s="39"/>
    </row>
    <row r="701" spans="1:18" x14ac:dyDescent="0.25">
      <c r="A701" s="40"/>
      <c r="B701" s="40"/>
      <c r="C701" s="34" t="s">
        <v>37</v>
      </c>
      <c r="D701" s="51"/>
      <c r="E701" s="35"/>
      <c r="F701" s="35">
        <f ca="1">IFERROR(VLOOKUP($E701&amp;"-1",'PTE - Segment Emissions Calcs'!$I$8:$V$8919,16,FALSE),0)</f>
        <v>2.1839999999999997E-4</v>
      </c>
      <c r="G701" s="35">
        <f ca="1">IFERROR(VLOOKUP($E701&amp;"-2",'PTE - Segment Emissions Calcs'!$I$8:$V$8919,16,FALSE),0)</f>
        <v>2.1839999999999997E-4</v>
      </c>
      <c r="H701" s="36">
        <f t="shared" ca="1" si="30"/>
        <v>2.1839999999999997E-4</v>
      </c>
      <c r="I701" s="37">
        <f ca="1">IFERROR(VLOOKUP($E701&amp;"-1",'PTE - Segment Emissions Calcs'!$I$8:$X$8919,18,FALSE),0)</f>
        <v>9.5659199999999992E-4</v>
      </c>
      <c r="J701" s="37">
        <f ca="1">IFERROR(VLOOKUP($E701&amp;"-2",'PTE - Segment Emissions Calcs'!$I$8:$X$8919,18,FALSE),0)</f>
        <v>9.5659199999999992E-4</v>
      </c>
      <c r="K701" s="37">
        <f t="shared" ca="1" si="31"/>
        <v>9.5659199999999992E-4</v>
      </c>
      <c r="L701" s="37">
        <f ca="1">IFERROR(VLOOKUP($E701&amp;"-1",'PTE - Segment Emissions Calcs'!$I$8:$Z$8919,20,FALSE),0)</f>
        <v>9.5659199999999992E-4</v>
      </c>
      <c r="M701" s="37">
        <f ca="1">IFERROR(VLOOKUP($E701&amp;"-2",'PTE - Segment Emissions Calcs'!$I$8:$Z$8919,20,FALSE),0)</f>
        <v>9.5659199999999992E-4</v>
      </c>
      <c r="N701" s="37">
        <f t="shared" ca="1" si="32"/>
        <v>9.5659199999999992E-4</v>
      </c>
      <c r="O701" s="38">
        <f t="array" aca="1" ref="O701" ca="1">IF($H701="TOTAL HAP",H701,MAX(IF('PTE - Segment Emissions Calcs'!$B$8:$B$8919=$B701,'PTE - Segment Emissions Calcs'!$V$8:$V$8919,)))</f>
        <v>2.1839999999999997E-4</v>
      </c>
      <c r="P701" s="38">
        <f t="array" aca="1" ref="P701" ca="1">IF($H701="TOTAL HAP",K701,MAX(IF('PTE - Segment Emissions Calcs'!$B$8:$B$8919=$B701,'PTE - Segment Emissions Calcs'!$X$8:$X$8919,)))</f>
        <v>9.5659199999999992E-4</v>
      </c>
      <c r="Q701" s="38">
        <f t="array" aca="1" ref="Q701" ca="1">IF($H701="TOTAL HAP",N701,MAX(IF('PTE - Segment Emissions Calcs'!$B$8:$B$8919=$B701,'PTE - Segment Emissions Calcs'!$Z$8:$Z$8919,)))</f>
        <v>9.5659199999999992E-4</v>
      </c>
      <c r="R701" s="39"/>
    </row>
    <row r="702" spans="1:18" x14ac:dyDescent="0.25">
      <c r="A702" s="40"/>
      <c r="B702" s="40"/>
      <c r="C702" s="34" t="s">
        <v>38</v>
      </c>
      <c r="D702" s="51"/>
      <c r="E702" s="35"/>
      <c r="F702" s="35">
        <f ca="1">IFERROR(VLOOKUP($E702&amp;"-1",'PTE - Segment Emissions Calcs'!$I$8:$V$8919,16,FALSE),0)</f>
        <v>5.9695999999999996E-6</v>
      </c>
      <c r="G702" s="35">
        <f ca="1">IFERROR(VLOOKUP($E702&amp;"-2",'PTE - Segment Emissions Calcs'!$I$8:$V$8919,16,FALSE),0)</f>
        <v>5.9695999999999996E-6</v>
      </c>
      <c r="H702" s="36">
        <f t="shared" ca="1" si="30"/>
        <v>5.9695999999999996E-6</v>
      </c>
      <c r="I702" s="37">
        <f ca="1">IFERROR(VLOOKUP($E702&amp;"-1",'PTE - Segment Emissions Calcs'!$I$8:$X$8919,18,FALSE),0)</f>
        <v>2.6146847999999996E-5</v>
      </c>
      <c r="J702" s="37">
        <f ca="1">IFERROR(VLOOKUP($E702&amp;"-2",'PTE - Segment Emissions Calcs'!$I$8:$X$8919,18,FALSE),0)</f>
        <v>2.6146847999999996E-5</v>
      </c>
      <c r="K702" s="37">
        <f t="shared" ca="1" si="31"/>
        <v>2.6146847999999996E-5</v>
      </c>
      <c r="L702" s="37">
        <f ca="1">IFERROR(VLOOKUP($E702&amp;"-1",'PTE - Segment Emissions Calcs'!$I$8:$Z$8919,20,FALSE),0)</f>
        <v>2.6146847999999996E-5</v>
      </c>
      <c r="M702" s="37">
        <f ca="1">IFERROR(VLOOKUP($E702&amp;"-2",'PTE - Segment Emissions Calcs'!$I$8:$Z$8919,20,FALSE),0)</f>
        <v>2.6146847999999996E-5</v>
      </c>
      <c r="N702" s="37">
        <f t="shared" ca="1" si="32"/>
        <v>2.6146847999999996E-5</v>
      </c>
      <c r="O702" s="38">
        <f t="array" aca="1" ref="O702" ca="1">IF($H702="TOTAL HAP",H702,MAX(IF('PTE - Segment Emissions Calcs'!$B$8:$B$8919=$B702,'PTE - Segment Emissions Calcs'!$V$8:$V$8919,)))</f>
        <v>5.9695999999999996E-6</v>
      </c>
      <c r="P702" s="38">
        <f t="array" aca="1" ref="P702" ca="1">IF($H702="TOTAL HAP",K702,MAX(IF('PTE - Segment Emissions Calcs'!$B$8:$B$8919=$B702,'PTE - Segment Emissions Calcs'!$X$8:$X$8919,)))</f>
        <v>2.6146847999999996E-5</v>
      </c>
      <c r="Q702" s="38">
        <f t="array" aca="1" ref="Q702" ca="1">IF($H702="TOTAL HAP",N702,MAX(IF('PTE - Segment Emissions Calcs'!$B$8:$B$8919=$B702,'PTE - Segment Emissions Calcs'!$Z$8:$Z$8919,)))</f>
        <v>2.6146847999999996E-5</v>
      </c>
      <c r="R702" s="39"/>
    </row>
    <row r="703" spans="1:18" x14ac:dyDescent="0.25">
      <c r="A703" s="40"/>
      <c r="B703" s="40"/>
      <c r="C703" s="34" t="s">
        <v>39</v>
      </c>
      <c r="D703" s="51"/>
      <c r="E703" s="35"/>
      <c r="F703" s="35">
        <f ca="1">IFERROR(VLOOKUP($E703&amp;"-1",'PTE - Segment Emissions Calcs'!$I$8:$V$8919,16,FALSE),0)</f>
        <v>2.756E-6</v>
      </c>
      <c r="G703" s="35">
        <f ca="1">IFERROR(VLOOKUP($E703&amp;"-2",'PTE - Segment Emissions Calcs'!$I$8:$V$8919,16,FALSE),0)</f>
        <v>2.756E-6</v>
      </c>
      <c r="H703" s="36">
        <f t="shared" ca="1" si="30"/>
        <v>2.756E-6</v>
      </c>
      <c r="I703" s="37">
        <f ca="1">IFERROR(VLOOKUP($E703&amp;"-1",'PTE - Segment Emissions Calcs'!$I$8:$X$8919,18,FALSE),0)</f>
        <v>1.2071279999999999E-5</v>
      </c>
      <c r="J703" s="37">
        <f ca="1">IFERROR(VLOOKUP($E703&amp;"-2",'PTE - Segment Emissions Calcs'!$I$8:$X$8919,18,FALSE),0)</f>
        <v>1.2071279999999999E-5</v>
      </c>
      <c r="K703" s="37">
        <f t="shared" ca="1" si="31"/>
        <v>1.2071279999999999E-5</v>
      </c>
      <c r="L703" s="37">
        <f ca="1">IFERROR(VLOOKUP($E703&amp;"-1",'PTE - Segment Emissions Calcs'!$I$8:$Z$8919,20,FALSE),0)</f>
        <v>1.2071279999999999E-5</v>
      </c>
      <c r="M703" s="37">
        <f ca="1">IFERROR(VLOOKUP($E703&amp;"-2",'PTE - Segment Emissions Calcs'!$I$8:$Z$8919,20,FALSE),0)</f>
        <v>1.2071279999999999E-5</v>
      </c>
      <c r="N703" s="37">
        <f t="shared" ca="1" si="32"/>
        <v>1.2071279999999999E-5</v>
      </c>
      <c r="O703" s="38">
        <f t="array" aca="1" ref="O703" ca="1">IF($H703="TOTAL HAP",H703,MAX(IF('PTE - Segment Emissions Calcs'!$B$8:$B$8919=$B703,'PTE - Segment Emissions Calcs'!$V$8:$V$8919,)))</f>
        <v>2.756E-6</v>
      </c>
      <c r="P703" s="38">
        <f t="array" aca="1" ref="P703" ca="1">IF($H703="TOTAL HAP",K703,MAX(IF('PTE - Segment Emissions Calcs'!$B$8:$B$8919=$B703,'PTE - Segment Emissions Calcs'!$X$8:$X$8919,)))</f>
        <v>1.2071279999999999E-5</v>
      </c>
      <c r="Q703" s="38">
        <f t="array" aca="1" ref="Q703" ca="1">IF($H703="TOTAL HAP",N703,MAX(IF('PTE - Segment Emissions Calcs'!$B$8:$B$8919=$B703,'PTE - Segment Emissions Calcs'!$Z$8:$Z$8919,)))</f>
        <v>1.2071279999999999E-5</v>
      </c>
      <c r="R703" s="39"/>
    </row>
    <row r="704" spans="1:18" x14ac:dyDescent="0.25">
      <c r="A704" s="40"/>
      <c r="B704" s="40"/>
      <c r="C704" s="34" t="s">
        <v>40</v>
      </c>
      <c r="D704" s="51"/>
      <c r="E704" s="35"/>
      <c r="F704" s="35">
        <f ca="1">IFERROR(VLOOKUP($E704&amp;"-1",'PTE - Segment Emissions Calcs'!$I$8:$V$8919,16,FALSE),0)</f>
        <v>1.3208E-7</v>
      </c>
      <c r="G704" s="35">
        <f ca="1">IFERROR(VLOOKUP($E704&amp;"-2",'PTE - Segment Emissions Calcs'!$I$8:$V$8919,16,FALSE),0)</f>
        <v>1.3208E-7</v>
      </c>
      <c r="H704" s="36">
        <f t="shared" ca="1" si="30"/>
        <v>1.3208E-7</v>
      </c>
      <c r="I704" s="37">
        <f ca="1">IFERROR(VLOOKUP($E704&amp;"-1",'PTE - Segment Emissions Calcs'!$I$8:$X$8919,18,FALSE),0)</f>
        <v>5.7851039999999998E-7</v>
      </c>
      <c r="J704" s="37">
        <f ca="1">IFERROR(VLOOKUP($E704&amp;"-2",'PTE - Segment Emissions Calcs'!$I$8:$X$8919,18,FALSE),0)</f>
        <v>5.7851039999999998E-7</v>
      </c>
      <c r="K704" s="37">
        <f t="shared" ca="1" si="31"/>
        <v>5.7851039999999998E-7</v>
      </c>
      <c r="L704" s="37">
        <f ca="1">IFERROR(VLOOKUP($E704&amp;"-1",'PTE - Segment Emissions Calcs'!$I$8:$Z$8919,20,FALSE),0)</f>
        <v>5.7851039999999998E-7</v>
      </c>
      <c r="M704" s="37">
        <f ca="1">IFERROR(VLOOKUP($E704&amp;"-2",'PTE - Segment Emissions Calcs'!$I$8:$Z$8919,20,FALSE),0)</f>
        <v>5.7851039999999998E-7</v>
      </c>
      <c r="N704" s="37">
        <f t="shared" ca="1" si="32"/>
        <v>5.7851039999999998E-7</v>
      </c>
      <c r="O704" s="38">
        <f t="array" aca="1" ref="O704" ca="1">IF($H704="TOTAL HAP",H704,MAX(IF('PTE - Segment Emissions Calcs'!$B$8:$B$8919=$B704,'PTE - Segment Emissions Calcs'!$V$8:$V$8919,)))</f>
        <v>1.3208E-7</v>
      </c>
      <c r="P704" s="38">
        <f t="array" aca="1" ref="P704" ca="1">IF($H704="TOTAL HAP",K704,MAX(IF('PTE - Segment Emissions Calcs'!$B$8:$B$8919=$B704,'PTE - Segment Emissions Calcs'!$X$8:$X$8919,)))</f>
        <v>5.7851039999999998E-7</v>
      </c>
      <c r="Q704" s="38">
        <f t="array" aca="1" ref="Q704" ca="1">IF($H704="TOTAL HAP",N704,MAX(IF('PTE - Segment Emissions Calcs'!$B$8:$B$8919=$B704,'PTE - Segment Emissions Calcs'!$Z$8:$Z$8919,)))</f>
        <v>5.7851039999999998E-7</v>
      </c>
      <c r="R704" s="39"/>
    </row>
    <row r="705" spans="1:18" x14ac:dyDescent="0.25">
      <c r="A705" s="40"/>
      <c r="B705" s="40"/>
      <c r="C705" s="34" t="s">
        <v>41</v>
      </c>
      <c r="D705" s="51"/>
      <c r="E705" s="35"/>
      <c r="F705" s="35">
        <f ca="1">IFERROR(VLOOKUP($E705&amp;"-1",'PTE - Segment Emissions Calcs'!$I$8:$V$8919,16,FALSE),0)</f>
        <v>1.7368E-6</v>
      </c>
      <c r="G705" s="35">
        <f ca="1">IFERROR(VLOOKUP($E705&amp;"-2",'PTE - Segment Emissions Calcs'!$I$8:$V$8919,16,FALSE),0)</f>
        <v>1.7368E-6</v>
      </c>
      <c r="H705" s="36">
        <f t="shared" ca="1" si="30"/>
        <v>1.7368E-6</v>
      </c>
      <c r="I705" s="37">
        <f ca="1">IFERROR(VLOOKUP($E705&amp;"-1",'PTE - Segment Emissions Calcs'!$I$8:$X$8919,18,FALSE),0)</f>
        <v>7.6071840000000002E-6</v>
      </c>
      <c r="J705" s="37">
        <f ca="1">IFERROR(VLOOKUP($E705&amp;"-2",'PTE - Segment Emissions Calcs'!$I$8:$X$8919,18,FALSE),0)</f>
        <v>7.6071840000000002E-6</v>
      </c>
      <c r="K705" s="37">
        <f t="shared" ca="1" si="31"/>
        <v>7.6071840000000002E-6</v>
      </c>
      <c r="L705" s="37">
        <f ca="1">IFERROR(VLOOKUP($E705&amp;"-1",'PTE - Segment Emissions Calcs'!$I$8:$Z$8919,20,FALSE),0)</f>
        <v>7.6071840000000002E-6</v>
      </c>
      <c r="M705" s="37">
        <f ca="1">IFERROR(VLOOKUP($E705&amp;"-2",'PTE - Segment Emissions Calcs'!$I$8:$Z$8919,20,FALSE),0)</f>
        <v>7.6071840000000002E-6</v>
      </c>
      <c r="N705" s="37">
        <f t="shared" ca="1" si="32"/>
        <v>7.6071840000000002E-6</v>
      </c>
      <c r="O705" s="38">
        <f t="array" aca="1" ref="O705" ca="1">IF($H705="TOTAL HAP",H705,MAX(IF('PTE - Segment Emissions Calcs'!$B$8:$B$8919=$B705,'PTE - Segment Emissions Calcs'!$V$8:$V$8919,)))</f>
        <v>1.7368E-6</v>
      </c>
      <c r="P705" s="38">
        <f t="array" aca="1" ref="P705" ca="1">IF($H705="TOTAL HAP",K705,MAX(IF('PTE - Segment Emissions Calcs'!$B$8:$B$8919=$B705,'PTE - Segment Emissions Calcs'!$X$8:$X$8919,)))</f>
        <v>7.6071840000000002E-6</v>
      </c>
      <c r="Q705" s="38">
        <f t="array" aca="1" ref="Q705" ca="1">IF($H705="TOTAL HAP",N705,MAX(IF('PTE - Segment Emissions Calcs'!$B$8:$B$8919=$B705,'PTE - Segment Emissions Calcs'!$Z$8:$Z$8919,)))</f>
        <v>7.6071840000000002E-6</v>
      </c>
      <c r="R705" s="39"/>
    </row>
    <row r="706" spans="1:18" x14ac:dyDescent="0.25">
      <c r="A706" s="40"/>
      <c r="B706" s="40"/>
      <c r="C706" s="34" t="s">
        <v>42</v>
      </c>
      <c r="D706" s="51"/>
      <c r="E706" s="35"/>
      <c r="F706" s="35">
        <f ca="1">IFERROR(VLOOKUP($E706&amp;"-1",'PTE - Segment Emissions Calcs'!$I$8:$V$8919,16,FALSE),0)</f>
        <v>1.6536000000000002E-7</v>
      </c>
      <c r="G706" s="35">
        <f ca="1">IFERROR(VLOOKUP($E706&amp;"-2",'PTE - Segment Emissions Calcs'!$I$8:$V$8919,16,FALSE),0)</f>
        <v>1.6536000000000002E-7</v>
      </c>
      <c r="H706" s="36">
        <f t="shared" ca="1" si="30"/>
        <v>1.6536000000000002E-7</v>
      </c>
      <c r="I706" s="37">
        <f ca="1">IFERROR(VLOOKUP($E706&amp;"-1",'PTE - Segment Emissions Calcs'!$I$8:$X$8919,18,FALSE),0)</f>
        <v>7.2427680000000012E-7</v>
      </c>
      <c r="J706" s="37">
        <f ca="1">IFERROR(VLOOKUP($E706&amp;"-2",'PTE - Segment Emissions Calcs'!$I$8:$X$8919,18,FALSE),0)</f>
        <v>7.2427680000000012E-7</v>
      </c>
      <c r="K706" s="37">
        <f t="shared" ca="1" si="31"/>
        <v>7.2427680000000012E-7</v>
      </c>
      <c r="L706" s="37">
        <f ca="1">IFERROR(VLOOKUP($E706&amp;"-1",'PTE - Segment Emissions Calcs'!$I$8:$Z$8919,20,FALSE),0)</f>
        <v>7.2427680000000012E-7</v>
      </c>
      <c r="M706" s="37">
        <f ca="1">IFERROR(VLOOKUP($E706&amp;"-2",'PTE - Segment Emissions Calcs'!$I$8:$Z$8919,20,FALSE),0)</f>
        <v>7.2427680000000012E-7</v>
      </c>
      <c r="N706" s="37">
        <f t="shared" ca="1" si="32"/>
        <v>7.2427680000000012E-7</v>
      </c>
      <c r="O706" s="38">
        <f t="array" aca="1" ref="O706" ca="1">IF($H706="TOTAL HAP",H706,MAX(IF('PTE - Segment Emissions Calcs'!$B$8:$B$8919=$B706,'PTE - Segment Emissions Calcs'!$V$8:$V$8919,)))</f>
        <v>1.6536000000000002E-7</v>
      </c>
      <c r="P706" s="38">
        <f t="array" aca="1" ref="P706" ca="1">IF($H706="TOTAL HAP",K706,MAX(IF('PTE - Segment Emissions Calcs'!$B$8:$B$8919=$B706,'PTE - Segment Emissions Calcs'!$X$8:$X$8919,)))</f>
        <v>7.2427680000000012E-7</v>
      </c>
      <c r="Q706" s="38">
        <f t="array" aca="1" ref="Q706" ca="1">IF($H706="TOTAL HAP",N706,MAX(IF('PTE - Segment Emissions Calcs'!$B$8:$B$8919=$B706,'PTE - Segment Emissions Calcs'!$Z$8:$Z$8919,)))</f>
        <v>7.2427680000000012E-7</v>
      </c>
      <c r="R706" s="39"/>
    </row>
    <row r="707" spans="1:18" x14ac:dyDescent="0.25">
      <c r="A707" s="40"/>
      <c r="B707" s="40"/>
      <c r="C707" s="34" t="s">
        <v>43</v>
      </c>
      <c r="D707" s="51"/>
      <c r="E707" s="35"/>
      <c r="F707" s="35">
        <f ca="1">IFERROR(VLOOKUP($E707&amp;"-1",'PTE - Segment Emissions Calcs'!$I$8:$V$8919,16,FALSE),0)</f>
        <v>1.2480000000000001E-7</v>
      </c>
      <c r="G707" s="35">
        <f ca="1">IFERROR(VLOOKUP($E707&amp;"-2",'PTE - Segment Emissions Calcs'!$I$8:$V$8919,16,FALSE),0)</f>
        <v>1.2480000000000001E-7</v>
      </c>
      <c r="H707" s="36">
        <f t="shared" ca="1" si="30"/>
        <v>1.2480000000000001E-7</v>
      </c>
      <c r="I707" s="37">
        <f ca="1">IFERROR(VLOOKUP($E707&amp;"-1",'PTE - Segment Emissions Calcs'!$I$8:$X$8919,18,FALSE),0)</f>
        <v>5.4662400000000001E-7</v>
      </c>
      <c r="J707" s="37">
        <f ca="1">IFERROR(VLOOKUP($E707&amp;"-2",'PTE - Segment Emissions Calcs'!$I$8:$X$8919,18,FALSE),0)</f>
        <v>5.4662400000000001E-7</v>
      </c>
      <c r="K707" s="37">
        <f t="shared" ca="1" si="31"/>
        <v>5.4662400000000001E-7</v>
      </c>
      <c r="L707" s="37">
        <f ca="1">IFERROR(VLOOKUP($E707&amp;"-1",'PTE - Segment Emissions Calcs'!$I$8:$Z$8919,20,FALSE),0)</f>
        <v>5.4662400000000001E-7</v>
      </c>
      <c r="M707" s="37">
        <f ca="1">IFERROR(VLOOKUP($E707&amp;"-2",'PTE - Segment Emissions Calcs'!$I$8:$Z$8919,20,FALSE),0)</f>
        <v>5.4662400000000001E-7</v>
      </c>
      <c r="N707" s="37">
        <f t="shared" ca="1" si="32"/>
        <v>5.4662400000000001E-7</v>
      </c>
      <c r="O707" s="38">
        <f t="array" aca="1" ref="O707" ca="1">IF($H707="TOTAL HAP",H707,MAX(IF('PTE - Segment Emissions Calcs'!$B$8:$B$8919=$B707,'PTE - Segment Emissions Calcs'!$V$8:$V$8919,)))</f>
        <v>1.2480000000000001E-7</v>
      </c>
      <c r="P707" s="38">
        <f t="array" aca="1" ref="P707" ca="1">IF($H707="TOTAL HAP",K707,MAX(IF('PTE - Segment Emissions Calcs'!$B$8:$B$8919=$B707,'PTE - Segment Emissions Calcs'!$X$8:$X$8919,)))</f>
        <v>5.4662400000000001E-7</v>
      </c>
      <c r="Q707" s="38">
        <f t="array" aca="1" ref="Q707" ca="1">IF($H707="TOTAL HAP",N707,MAX(IF('PTE - Segment Emissions Calcs'!$B$8:$B$8919=$B707,'PTE - Segment Emissions Calcs'!$Z$8:$Z$8919,)))</f>
        <v>5.4662400000000001E-7</v>
      </c>
      <c r="R707" s="39"/>
    </row>
    <row r="708" spans="1:18" x14ac:dyDescent="0.25">
      <c r="A708" s="40"/>
      <c r="B708" s="40"/>
      <c r="C708" s="34" t="s">
        <v>44</v>
      </c>
      <c r="D708" s="51"/>
      <c r="E708" s="35"/>
      <c r="F708" s="35">
        <f ca="1">IFERROR(VLOOKUP($E708&amp;"-1",'PTE - Segment Emissions Calcs'!$I$8:$V$8919,16,FALSE),0)</f>
        <v>1.2235294117647058E-4</v>
      </c>
      <c r="G708" s="35">
        <f ca="1">IFERROR(VLOOKUP($E708&amp;"-2",'PTE - Segment Emissions Calcs'!$I$8:$V$8919,16,FALSE),0)</f>
        <v>1.2235294117647058E-4</v>
      </c>
      <c r="H708" s="36">
        <f t="shared" ca="1" si="30"/>
        <v>1.2235294117647058E-4</v>
      </c>
      <c r="I708" s="37">
        <f ca="1">IFERROR(VLOOKUP($E708&amp;"-1",'PTE - Segment Emissions Calcs'!$I$8:$X$8919,18,FALSE),0)</f>
        <v>5.3590588235294108E-4</v>
      </c>
      <c r="J708" s="37">
        <f ca="1">IFERROR(VLOOKUP($E708&amp;"-2",'PTE - Segment Emissions Calcs'!$I$8:$X$8919,18,FALSE),0)</f>
        <v>5.3590588235294108E-4</v>
      </c>
      <c r="K708" s="37">
        <f t="shared" ca="1" si="31"/>
        <v>5.3590588235294108E-4</v>
      </c>
      <c r="L708" s="37">
        <f ca="1">IFERROR(VLOOKUP($E708&amp;"-1",'PTE - Segment Emissions Calcs'!$I$8:$Z$8919,20,FALSE),0)</f>
        <v>5.3590588235294108E-4</v>
      </c>
      <c r="M708" s="37">
        <f ca="1">IFERROR(VLOOKUP($E708&amp;"-2",'PTE - Segment Emissions Calcs'!$I$8:$Z$8919,20,FALSE),0)</f>
        <v>5.3590588235294108E-4</v>
      </c>
      <c r="N708" s="37">
        <f t="shared" ca="1" si="32"/>
        <v>5.3590588235294108E-4</v>
      </c>
      <c r="O708" s="38">
        <f t="array" aca="1" ref="O708" ca="1">IF($H708="TOTAL HAP",H708,MAX(IF('PTE - Segment Emissions Calcs'!$B$8:$B$8919=$B708,'PTE - Segment Emissions Calcs'!$V$8:$V$8919,)))</f>
        <v>1.2235294117647058E-4</v>
      </c>
      <c r="P708" s="38">
        <f t="array" aca="1" ref="P708" ca="1">IF($H708="TOTAL HAP",K708,MAX(IF('PTE - Segment Emissions Calcs'!$B$8:$B$8919=$B708,'PTE - Segment Emissions Calcs'!$X$8:$X$8919,)))</f>
        <v>5.3590588235294108E-4</v>
      </c>
      <c r="Q708" s="38">
        <f t="array" aca="1" ref="Q708" ca="1">IF($H708="TOTAL HAP",N708,MAX(IF('PTE - Segment Emissions Calcs'!$B$8:$B$8919=$B708,'PTE - Segment Emissions Calcs'!$Z$8:$Z$8919,)))</f>
        <v>5.3590588235294108E-4</v>
      </c>
      <c r="R708" s="39"/>
    </row>
    <row r="709" spans="1:18" x14ac:dyDescent="0.25">
      <c r="A709" s="40"/>
      <c r="B709" s="40"/>
      <c r="C709" s="34" t="s">
        <v>45</v>
      </c>
      <c r="D709" s="51"/>
      <c r="E709" s="35"/>
      <c r="F709" s="35">
        <f ca="1">IFERROR(VLOOKUP($E709&amp;"-1",'PTE - Segment Emissions Calcs'!$I$8:$V$8919,16,FALSE),0)</f>
        <v>3.016E-7</v>
      </c>
      <c r="G709" s="35">
        <f ca="1">IFERROR(VLOOKUP($E709&amp;"-2",'PTE - Segment Emissions Calcs'!$I$8:$V$8919,16,FALSE),0)</f>
        <v>3.016E-7</v>
      </c>
      <c r="H709" s="36">
        <f t="shared" ca="1" si="30"/>
        <v>3.016E-7</v>
      </c>
      <c r="I709" s="37">
        <f ca="1">IFERROR(VLOOKUP($E709&amp;"-1",'PTE - Segment Emissions Calcs'!$I$8:$X$8919,18,FALSE),0)</f>
        <v>1.3210079999999999E-6</v>
      </c>
      <c r="J709" s="37">
        <f ca="1">IFERROR(VLOOKUP($E709&amp;"-2",'PTE - Segment Emissions Calcs'!$I$8:$X$8919,18,FALSE),0)</f>
        <v>1.3210079999999999E-6</v>
      </c>
      <c r="K709" s="37">
        <f t="shared" ca="1" si="31"/>
        <v>1.3210079999999999E-6</v>
      </c>
      <c r="L709" s="37">
        <f ca="1">IFERROR(VLOOKUP($E709&amp;"-1",'PTE - Segment Emissions Calcs'!$I$8:$Z$8919,20,FALSE),0)</f>
        <v>1.3210079999999999E-6</v>
      </c>
      <c r="M709" s="37">
        <f ca="1">IFERROR(VLOOKUP($E709&amp;"-2",'PTE - Segment Emissions Calcs'!$I$8:$Z$8919,20,FALSE),0)</f>
        <v>1.3210079999999999E-6</v>
      </c>
      <c r="N709" s="37">
        <f t="shared" ca="1" si="32"/>
        <v>1.3210079999999999E-6</v>
      </c>
      <c r="O709" s="38">
        <f t="array" aca="1" ref="O709" ca="1">IF($H709="TOTAL HAP",H709,MAX(IF('PTE - Segment Emissions Calcs'!$B$8:$B$8919=$B709,'PTE - Segment Emissions Calcs'!$V$8:$V$8919,)))</f>
        <v>3.016E-7</v>
      </c>
      <c r="P709" s="38">
        <f t="array" aca="1" ref="P709" ca="1">IF($H709="TOTAL HAP",K709,MAX(IF('PTE - Segment Emissions Calcs'!$B$8:$B$8919=$B709,'PTE - Segment Emissions Calcs'!$X$8:$X$8919,)))</f>
        <v>1.3210079999999999E-6</v>
      </c>
      <c r="Q709" s="38">
        <f t="array" aca="1" ref="Q709" ca="1">IF($H709="TOTAL HAP",N709,MAX(IF('PTE - Segment Emissions Calcs'!$B$8:$B$8919=$B709,'PTE - Segment Emissions Calcs'!$Z$8:$Z$8919,)))</f>
        <v>1.3210079999999999E-6</v>
      </c>
      <c r="R709" s="39"/>
    </row>
    <row r="710" spans="1:18" x14ac:dyDescent="0.25">
      <c r="A710" s="40"/>
      <c r="B710" s="40"/>
      <c r="C710" s="34" t="s">
        <v>46</v>
      </c>
      <c r="D710" s="51"/>
      <c r="E710" s="35"/>
      <c r="F710" s="35">
        <f ca="1">IFERROR(VLOOKUP($E710&amp;"-1",'PTE - Segment Emissions Calcs'!$I$8:$V$8919,16,FALSE),0)</f>
        <v>2.8080000000000003E-7</v>
      </c>
      <c r="G710" s="35">
        <f ca="1">IFERROR(VLOOKUP($E710&amp;"-2",'PTE - Segment Emissions Calcs'!$I$8:$V$8919,16,FALSE),0)</f>
        <v>2.8080000000000003E-7</v>
      </c>
      <c r="H710" s="36">
        <f t="shared" ca="1" si="30"/>
        <v>2.8080000000000003E-7</v>
      </c>
      <c r="I710" s="37">
        <f ca="1">IFERROR(VLOOKUP($E710&amp;"-1",'PTE - Segment Emissions Calcs'!$I$8:$X$8919,18,FALSE),0)</f>
        <v>1.2299040000000002E-6</v>
      </c>
      <c r="J710" s="37">
        <f ca="1">IFERROR(VLOOKUP($E710&amp;"-2",'PTE - Segment Emissions Calcs'!$I$8:$X$8919,18,FALSE),0)</f>
        <v>1.2299040000000002E-6</v>
      </c>
      <c r="K710" s="37">
        <f t="shared" ca="1" si="31"/>
        <v>1.2299040000000002E-6</v>
      </c>
      <c r="L710" s="37">
        <f ca="1">IFERROR(VLOOKUP($E710&amp;"-1",'PTE - Segment Emissions Calcs'!$I$8:$Z$8919,20,FALSE),0)</f>
        <v>1.2299040000000002E-6</v>
      </c>
      <c r="M710" s="37">
        <f ca="1">IFERROR(VLOOKUP($E710&amp;"-2",'PTE - Segment Emissions Calcs'!$I$8:$Z$8919,20,FALSE),0)</f>
        <v>1.2299040000000002E-6</v>
      </c>
      <c r="N710" s="37">
        <f t="shared" ca="1" si="32"/>
        <v>1.2299040000000002E-6</v>
      </c>
      <c r="O710" s="38">
        <f t="array" aca="1" ref="O710" ca="1">IF($H710="TOTAL HAP",H710,MAX(IF('PTE - Segment Emissions Calcs'!$B$8:$B$8919=$B710,'PTE - Segment Emissions Calcs'!$V$8:$V$8919,)))</f>
        <v>2.8080000000000003E-7</v>
      </c>
      <c r="P710" s="38">
        <f t="array" aca="1" ref="P710" ca="1">IF($H710="TOTAL HAP",K710,MAX(IF('PTE - Segment Emissions Calcs'!$B$8:$B$8919=$B710,'PTE - Segment Emissions Calcs'!$X$8:$X$8919,)))</f>
        <v>1.2299040000000002E-6</v>
      </c>
      <c r="Q710" s="38">
        <f t="array" aca="1" ref="Q710" ca="1">IF($H710="TOTAL HAP",N710,MAX(IF('PTE - Segment Emissions Calcs'!$B$8:$B$8919=$B710,'PTE - Segment Emissions Calcs'!$Z$8:$Z$8919,)))</f>
        <v>1.2299040000000002E-6</v>
      </c>
      <c r="R710" s="39"/>
    </row>
    <row r="711" spans="1:18" x14ac:dyDescent="0.25">
      <c r="A711" s="40"/>
      <c r="B711" s="40"/>
      <c r="C711" s="34" t="s">
        <v>47</v>
      </c>
      <c r="D711" s="51"/>
      <c r="E711" s="35"/>
      <c r="F711" s="35">
        <f ca="1">IFERROR(VLOOKUP($E711&amp;"-1",'PTE - Segment Emissions Calcs'!$I$8:$V$8919,16,FALSE),0)</f>
        <v>7.6959999999999997E-3</v>
      </c>
      <c r="G711" s="35">
        <f ca="1">IFERROR(VLOOKUP($E711&amp;"-2",'PTE - Segment Emissions Calcs'!$I$8:$V$8919,16,FALSE),0)</f>
        <v>7.6959999999999997E-3</v>
      </c>
      <c r="H711" s="36">
        <f t="shared" ref="H711:H774" ca="1" si="33">MAX(F711:G711)</f>
        <v>7.6959999999999997E-3</v>
      </c>
      <c r="I711" s="37">
        <f ca="1">IFERROR(VLOOKUP($E711&amp;"-1",'PTE - Segment Emissions Calcs'!$I$8:$X$8919,18,FALSE),0)</f>
        <v>3.3708479999999999E-2</v>
      </c>
      <c r="J711" s="37">
        <f ca="1">IFERROR(VLOOKUP($E711&amp;"-2",'PTE - Segment Emissions Calcs'!$I$8:$X$8919,18,FALSE),0)</f>
        <v>3.3708479999999999E-2</v>
      </c>
      <c r="K711" s="37">
        <f t="shared" ref="K711:K774" ca="1" si="34">MAX(I711:J711)</f>
        <v>3.3708479999999999E-2</v>
      </c>
      <c r="L711" s="37">
        <f ca="1">IFERROR(VLOOKUP($E711&amp;"-1",'PTE - Segment Emissions Calcs'!$I$8:$Z$8919,20,FALSE),0)</f>
        <v>3.3708479999999999E-2</v>
      </c>
      <c r="M711" s="37">
        <f ca="1">IFERROR(VLOOKUP($E711&amp;"-2",'PTE - Segment Emissions Calcs'!$I$8:$Z$8919,20,FALSE),0)</f>
        <v>3.3708479999999999E-2</v>
      </c>
      <c r="N711" s="37">
        <f t="shared" ref="N711:N774" ca="1" si="35">MAX(L711:M711)</f>
        <v>3.3708479999999999E-2</v>
      </c>
      <c r="O711" s="38">
        <f t="array" aca="1" ref="O711" ca="1">IF($H711="TOTAL HAP",H711,MAX(IF('PTE - Segment Emissions Calcs'!$B$8:$B$8919=$B711,'PTE - Segment Emissions Calcs'!$V$8:$V$8919,)))</f>
        <v>7.6959999999999997E-3</v>
      </c>
      <c r="P711" s="38">
        <f t="array" aca="1" ref="P711" ca="1">IF($H711="TOTAL HAP",K711,MAX(IF('PTE - Segment Emissions Calcs'!$B$8:$B$8919=$B711,'PTE - Segment Emissions Calcs'!$X$8:$X$8919,)))</f>
        <v>3.3708479999999999E-2</v>
      </c>
      <c r="Q711" s="38">
        <f t="array" aca="1" ref="Q711" ca="1">IF($H711="TOTAL HAP",N711,MAX(IF('PTE - Segment Emissions Calcs'!$B$8:$B$8919=$B711,'PTE - Segment Emissions Calcs'!$Z$8:$Z$8919,)))</f>
        <v>3.3708479999999999E-2</v>
      </c>
      <c r="R711" s="39"/>
    </row>
    <row r="712" spans="1:18" x14ac:dyDescent="0.25">
      <c r="A712" s="40"/>
      <c r="B712" s="40"/>
      <c r="C712" s="34" t="s">
        <v>48</v>
      </c>
      <c r="D712" s="51"/>
      <c r="E712" s="35"/>
      <c r="F712" s="35">
        <f ca="1">IFERROR(VLOOKUP($E712&amp;"-1",'PTE - Segment Emissions Calcs'!$I$8:$V$8919,16,FALSE),0)</f>
        <v>0.18352941176470589</v>
      </c>
      <c r="G712" s="35">
        <f ca="1">IFERROR(VLOOKUP($E712&amp;"-2",'PTE - Segment Emissions Calcs'!$I$8:$V$8919,16,FALSE),0)</f>
        <v>0.18352941176470589</v>
      </c>
      <c r="H712" s="36">
        <f t="shared" ca="1" si="33"/>
        <v>0.18352941176470589</v>
      </c>
      <c r="I712" s="37">
        <f ca="1">IFERROR(VLOOKUP($E712&amp;"-1",'PTE - Segment Emissions Calcs'!$I$8:$X$8919,18,FALSE),0)</f>
        <v>0.80385882352941174</v>
      </c>
      <c r="J712" s="37">
        <f ca="1">IFERROR(VLOOKUP($E712&amp;"-2",'PTE - Segment Emissions Calcs'!$I$8:$X$8919,18,FALSE),0)</f>
        <v>0.80385882352941174</v>
      </c>
      <c r="K712" s="37">
        <f t="shared" ca="1" si="34"/>
        <v>0.80385882352941174</v>
      </c>
      <c r="L712" s="37">
        <f ca="1">IFERROR(VLOOKUP($E712&amp;"-1",'PTE - Segment Emissions Calcs'!$I$8:$Z$8919,20,FALSE),0)</f>
        <v>0.80385882352941174</v>
      </c>
      <c r="M712" s="37">
        <f ca="1">IFERROR(VLOOKUP($E712&amp;"-2",'PTE - Segment Emissions Calcs'!$I$8:$Z$8919,20,FALSE),0)</f>
        <v>0.80385882352941174</v>
      </c>
      <c r="N712" s="37">
        <f t="shared" ca="1" si="35"/>
        <v>0.80385882352941174</v>
      </c>
      <c r="O712" s="38">
        <f t="array" aca="1" ref="O712" ca="1">IF($H712="TOTAL HAP",H712,MAX(IF('PTE - Segment Emissions Calcs'!$B$8:$B$8919=$B712,'PTE - Segment Emissions Calcs'!$V$8:$V$8919,)))</f>
        <v>0.18352941176470589</v>
      </c>
      <c r="P712" s="38">
        <f t="array" aca="1" ref="P712" ca="1">IF($H712="TOTAL HAP",K712,MAX(IF('PTE - Segment Emissions Calcs'!$B$8:$B$8919=$B712,'PTE - Segment Emissions Calcs'!$X$8:$X$8919,)))</f>
        <v>0.80385882352941174</v>
      </c>
      <c r="Q712" s="38">
        <f t="array" aca="1" ref="Q712" ca="1">IF($H712="TOTAL HAP",N712,MAX(IF('PTE - Segment Emissions Calcs'!$B$8:$B$8919=$B712,'PTE - Segment Emissions Calcs'!$Z$8:$Z$8919,)))</f>
        <v>0.80385882352941174</v>
      </c>
      <c r="R712" s="39"/>
    </row>
    <row r="713" spans="1:18" x14ac:dyDescent="0.25">
      <c r="A713" s="40"/>
      <c r="B713" s="40"/>
      <c r="C713" s="34" t="s">
        <v>49</v>
      </c>
      <c r="D713" s="51"/>
      <c r="E713" s="35"/>
      <c r="F713" s="35">
        <f ca="1">IFERROR(VLOOKUP($E713&amp;"-1",'PTE - Segment Emissions Calcs'!$I$8:$V$8919,16,FALSE),0)</f>
        <v>7.3423999999999994E-6</v>
      </c>
      <c r="G713" s="35">
        <f ca="1">IFERROR(VLOOKUP($E713&amp;"-2",'PTE - Segment Emissions Calcs'!$I$8:$V$8919,16,FALSE),0)</f>
        <v>7.3423999999999994E-6</v>
      </c>
      <c r="H713" s="36">
        <f t="shared" ca="1" si="33"/>
        <v>7.3423999999999994E-6</v>
      </c>
      <c r="I713" s="37">
        <f ca="1">IFERROR(VLOOKUP($E713&amp;"-1",'PTE - Segment Emissions Calcs'!$I$8:$X$8919,18,FALSE),0)</f>
        <v>3.2159712000000003E-5</v>
      </c>
      <c r="J713" s="37">
        <f ca="1">IFERROR(VLOOKUP($E713&amp;"-2",'PTE - Segment Emissions Calcs'!$I$8:$X$8919,18,FALSE),0)</f>
        <v>3.2159712000000003E-5</v>
      </c>
      <c r="K713" s="37">
        <f t="shared" ca="1" si="34"/>
        <v>3.2159712000000003E-5</v>
      </c>
      <c r="L713" s="37">
        <f ca="1">IFERROR(VLOOKUP($E713&amp;"-1",'PTE - Segment Emissions Calcs'!$I$8:$Z$8919,20,FALSE),0)</f>
        <v>3.2159712000000003E-5</v>
      </c>
      <c r="M713" s="37">
        <f ca="1">IFERROR(VLOOKUP($E713&amp;"-2",'PTE - Segment Emissions Calcs'!$I$8:$Z$8919,20,FALSE),0)</f>
        <v>3.2159712000000003E-5</v>
      </c>
      <c r="N713" s="37">
        <f t="shared" ca="1" si="35"/>
        <v>3.2159712000000003E-5</v>
      </c>
      <c r="O713" s="38">
        <f t="array" aca="1" ref="O713" ca="1">IF($H713="TOTAL HAP",H713,MAX(IF('PTE - Segment Emissions Calcs'!$B$8:$B$8919=$B713,'PTE - Segment Emissions Calcs'!$V$8:$V$8919,)))</f>
        <v>7.3423999999999994E-6</v>
      </c>
      <c r="P713" s="38">
        <f t="array" aca="1" ref="P713" ca="1">IF($H713="TOTAL HAP",K713,MAX(IF('PTE - Segment Emissions Calcs'!$B$8:$B$8919=$B713,'PTE - Segment Emissions Calcs'!$X$8:$X$8919,)))</f>
        <v>3.2159712000000003E-5</v>
      </c>
      <c r="Q713" s="38">
        <f t="array" aca="1" ref="Q713" ca="1">IF($H713="TOTAL HAP",N713,MAX(IF('PTE - Segment Emissions Calcs'!$B$8:$B$8919=$B713,'PTE - Segment Emissions Calcs'!$Z$8:$Z$8919,)))</f>
        <v>3.2159712000000003E-5</v>
      </c>
      <c r="R713" s="39"/>
    </row>
    <row r="714" spans="1:18" x14ac:dyDescent="0.25">
      <c r="A714" s="40"/>
      <c r="B714" s="40"/>
      <c r="C714" s="34" t="s">
        <v>50</v>
      </c>
      <c r="D714" s="51"/>
      <c r="E714" s="35"/>
      <c r="F714" s="35">
        <f ca="1">IFERROR(VLOOKUP($E714&amp;"-1",'PTE - Segment Emissions Calcs'!$I$8:$V$8919,16,FALSE),0)</f>
        <v>6.2196078431372547E-5</v>
      </c>
      <c r="G714" s="35">
        <f ca="1">IFERROR(VLOOKUP($E714&amp;"-2",'PTE - Segment Emissions Calcs'!$I$8:$V$8919,16,FALSE),0)</f>
        <v>6.2196078431372547E-5</v>
      </c>
      <c r="H714" s="36">
        <f t="shared" ca="1" si="33"/>
        <v>6.2196078431372547E-5</v>
      </c>
      <c r="I714" s="37">
        <f ca="1">IFERROR(VLOOKUP($E714&amp;"-1",'PTE - Segment Emissions Calcs'!$I$8:$X$8919,18,FALSE),0)</f>
        <v>2.7241882352941178E-4</v>
      </c>
      <c r="J714" s="37">
        <f ca="1">IFERROR(VLOOKUP($E714&amp;"-2",'PTE - Segment Emissions Calcs'!$I$8:$X$8919,18,FALSE),0)</f>
        <v>2.7241882352941178E-4</v>
      </c>
      <c r="K714" s="37">
        <f t="shared" ca="1" si="34"/>
        <v>2.7241882352941178E-4</v>
      </c>
      <c r="L714" s="37">
        <f ca="1">IFERROR(VLOOKUP($E714&amp;"-1",'PTE - Segment Emissions Calcs'!$I$8:$Z$8919,20,FALSE),0)</f>
        <v>2.7241882352941178E-4</v>
      </c>
      <c r="M714" s="37">
        <f ca="1">IFERROR(VLOOKUP($E714&amp;"-2",'PTE - Segment Emissions Calcs'!$I$8:$Z$8919,20,FALSE),0)</f>
        <v>2.7241882352941178E-4</v>
      </c>
      <c r="N714" s="37">
        <f t="shared" ca="1" si="35"/>
        <v>2.7241882352941178E-4</v>
      </c>
      <c r="O714" s="38">
        <f t="array" aca="1" ref="O714" ca="1">IF($H714="TOTAL HAP",H714,MAX(IF('PTE - Segment Emissions Calcs'!$B$8:$B$8919=$B714,'PTE - Segment Emissions Calcs'!$V$8:$V$8919,)))</f>
        <v>6.2196078431372547E-5</v>
      </c>
      <c r="P714" s="38">
        <f t="array" aca="1" ref="P714" ca="1">IF($H714="TOTAL HAP",K714,MAX(IF('PTE - Segment Emissions Calcs'!$B$8:$B$8919=$B714,'PTE - Segment Emissions Calcs'!$X$8:$X$8919,)))</f>
        <v>2.7241882352941178E-4</v>
      </c>
      <c r="Q714" s="38">
        <f t="array" aca="1" ref="Q714" ca="1">IF($H714="TOTAL HAP",N714,MAX(IF('PTE - Segment Emissions Calcs'!$B$8:$B$8919=$B714,'PTE - Segment Emissions Calcs'!$Z$8:$Z$8919,)))</f>
        <v>2.7241882352941178E-4</v>
      </c>
      <c r="R714" s="39"/>
    </row>
    <row r="715" spans="1:18" x14ac:dyDescent="0.25">
      <c r="A715" s="40"/>
      <c r="B715" s="40"/>
      <c r="C715" s="34" t="s">
        <v>51</v>
      </c>
      <c r="D715" s="51"/>
      <c r="E715" s="35"/>
      <c r="F715" s="35">
        <f ca="1">IFERROR(VLOOKUP($E715&amp;"-1",'PTE - Segment Emissions Calcs'!$I$8:$V$8919,16,FALSE),0)</f>
        <v>1.7333333333333334E-6</v>
      </c>
      <c r="G715" s="35">
        <f ca="1">IFERROR(VLOOKUP($E715&amp;"-2",'PTE - Segment Emissions Calcs'!$I$8:$V$8919,16,FALSE),0)</f>
        <v>1.7333333333333334E-6</v>
      </c>
      <c r="H715" s="36">
        <f t="shared" ca="1" si="33"/>
        <v>1.7333333333333334E-6</v>
      </c>
      <c r="I715" s="37">
        <f ca="1">IFERROR(VLOOKUP($E715&amp;"-1",'PTE - Segment Emissions Calcs'!$I$8:$X$8919,18,FALSE),0)</f>
        <v>7.5920000000000003E-6</v>
      </c>
      <c r="J715" s="37">
        <f ca="1">IFERROR(VLOOKUP($E715&amp;"-2",'PTE - Segment Emissions Calcs'!$I$8:$X$8919,18,FALSE),0)</f>
        <v>7.5920000000000003E-6</v>
      </c>
      <c r="K715" s="37">
        <f t="shared" ca="1" si="34"/>
        <v>7.5920000000000003E-6</v>
      </c>
      <c r="L715" s="37">
        <f ca="1">IFERROR(VLOOKUP($E715&amp;"-1",'PTE - Segment Emissions Calcs'!$I$8:$Z$8919,20,FALSE),0)</f>
        <v>7.5920000000000003E-6</v>
      </c>
      <c r="M715" s="37">
        <f ca="1">IFERROR(VLOOKUP($E715&amp;"-2",'PTE - Segment Emissions Calcs'!$I$8:$Z$8919,20,FALSE),0)</f>
        <v>7.5920000000000003E-6</v>
      </c>
      <c r="N715" s="37">
        <f t="shared" ca="1" si="35"/>
        <v>7.5920000000000003E-6</v>
      </c>
      <c r="O715" s="38">
        <f t="array" aca="1" ref="O715" ca="1">IF($H715="TOTAL HAP",H715,MAX(IF('PTE - Segment Emissions Calcs'!$B$8:$B$8919=$B715,'PTE - Segment Emissions Calcs'!$V$8:$V$8919,)))</f>
        <v>1.7333333333333334E-6</v>
      </c>
      <c r="P715" s="38">
        <f t="array" aca="1" ref="P715" ca="1">IF($H715="TOTAL HAP",K715,MAX(IF('PTE - Segment Emissions Calcs'!$B$8:$B$8919=$B715,'PTE - Segment Emissions Calcs'!$X$8:$X$8919,)))</f>
        <v>7.5920000000000003E-6</v>
      </c>
      <c r="Q715" s="38">
        <f t="array" aca="1" ref="Q715" ca="1">IF($H715="TOTAL HAP",N715,MAX(IF('PTE - Segment Emissions Calcs'!$B$8:$B$8919=$B715,'PTE - Segment Emissions Calcs'!$Z$8:$Z$8919,)))</f>
        <v>7.5920000000000003E-6</v>
      </c>
      <c r="R715" s="39"/>
    </row>
    <row r="716" spans="1:18" x14ac:dyDescent="0.25">
      <c r="A716" s="40"/>
      <c r="B716" s="40"/>
      <c r="C716" s="34" t="s">
        <v>52</v>
      </c>
      <c r="D716" s="51"/>
      <c r="E716" s="35"/>
      <c r="F716" s="35">
        <f ca="1">IFERROR(VLOOKUP($E716&amp;"-1",'PTE - Segment Emissions Calcs'!$I$8:$V$8919,16,FALSE),0)</f>
        <v>5.0980392156862752E-7</v>
      </c>
      <c r="G716" s="35">
        <f ca="1">IFERROR(VLOOKUP($E716&amp;"-2",'PTE - Segment Emissions Calcs'!$I$8:$V$8919,16,FALSE),0)</f>
        <v>5.0980392156862752E-7</v>
      </c>
      <c r="H716" s="36">
        <f t="shared" ca="1" si="33"/>
        <v>5.0980392156862752E-7</v>
      </c>
      <c r="I716" s="37">
        <f ca="1">IFERROR(VLOOKUP($E716&amp;"-1",'PTE - Segment Emissions Calcs'!$I$8:$X$8919,18,FALSE),0)</f>
        <v>2.2329411764705888E-6</v>
      </c>
      <c r="J716" s="37">
        <f ca="1">IFERROR(VLOOKUP($E716&amp;"-2",'PTE - Segment Emissions Calcs'!$I$8:$X$8919,18,FALSE),0)</f>
        <v>2.2329411764705888E-6</v>
      </c>
      <c r="K716" s="37">
        <f t="shared" ca="1" si="34"/>
        <v>2.2329411764705888E-6</v>
      </c>
      <c r="L716" s="37">
        <f ca="1">IFERROR(VLOOKUP($E716&amp;"-1",'PTE - Segment Emissions Calcs'!$I$8:$Z$8919,20,FALSE),0)</f>
        <v>2.2329411764705888E-6</v>
      </c>
      <c r="M716" s="37">
        <f ca="1">IFERROR(VLOOKUP($E716&amp;"-2",'PTE - Segment Emissions Calcs'!$I$8:$Z$8919,20,FALSE),0)</f>
        <v>2.2329411764705888E-6</v>
      </c>
      <c r="N716" s="37">
        <f t="shared" ca="1" si="35"/>
        <v>2.2329411764705888E-6</v>
      </c>
      <c r="O716" s="38">
        <f t="array" aca="1" ref="O716" ca="1">IF($H716="TOTAL HAP",H716,MAX(IF('PTE - Segment Emissions Calcs'!$B$8:$B$8919=$B716,'PTE - Segment Emissions Calcs'!$V$8:$V$8919,)))</f>
        <v>5.0980392156862752E-7</v>
      </c>
      <c r="P716" s="38">
        <f t="array" aca="1" ref="P716" ca="1">IF($H716="TOTAL HAP",K716,MAX(IF('PTE - Segment Emissions Calcs'!$B$8:$B$8919=$B716,'PTE - Segment Emissions Calcs'!$X$8:$X$8919,)))</f>
        <v>2.2329411764705888E-6</v>
      </c>
      <c r="Q716" s="38">
        <f t="array" aca="1" ref="Q716" ca="1">IF($H716="TOTAL HAP",N716,MAX(IF('PTE - Segment Emissions Calcs'!$B$8:$B$8919=$B716,'PTE - Segment Emissions Calcs'!$Z$8:$Z$8919,)))</f>
        <v>2.2329411764705888E-6</v>
      </c>
      <c r="R716" s="39"/>
    </row>
    <row r="717" spans="1:18" x14ac:dyDescent="0.25">
      <c r="A717" s="40"/>
      <c r="B717" s="40"/>
      <c r="C717" s="34" t="s">
        <v>53</v>
      </c>
      <c r="D717" s="51"/>
      <c r="E717" s="35"/>
      <c r="F717" s="35">
        <f ca="1">IFERROR(VLOOKUP($E717&amp;"-1",'PTE - Segment Emissions Calcs'!$I$8:$V$8919,16,FALSE),0)</f>
        <v>3.4666666666666667E-4</v>
      </c>
      <c r="G717" s="35">
        <f ca="1">IFERROR(VLOOKUP($E717&amp;"-2",'PTE - Segment Emissions Calcs'!$I$8:$V$8919,16,FALSE),0)</f>
        <v>3.4666666666666667E-4</v>
      </c>
      <c r="H717" s="36">
        <f t="shared" ca="1" si="33"/>
        <v>3.4666666666666667E-4</v>
      </c>
      <c r="I717" s="37">
        <f ca="1">IFERROR(VLOOKUP($E717&amp;"-1",'PTE - Segment Emissions Calcs'!$I$8:$X$8919,18,FALSE),0)</f>
        <v>1.5184E-3</v>
      </c>
      <c r="J717" s="37">
        <f ca="1">IFERROR(VLOOKUP($E717&amp;"-2",'PTE - Segment Emissions Calcs'!$I$8:$X$8919,18,FALSE),0)</f>
        <v>1.5184E-3</v>
      </c>
      <c r="K717" s="37">
        <f t="shared" ca="1" si="34"/>
        <v>1.5184E-3</v>
      </c>
      <c r="L717" s="37">
        <f ca="1">IFERROR(VLOOKUP($E717&amp;"-1",'PTE - Segment Emissions Calcs'!$I$8:$Z$8919,20,FALSE),0)</f>
        <v>1.5184E-3</v>
      </c>
      <c r="M717" s="37">
        <f ca="1">IFERROR(VLOOKUP($E717&amp;"-2",'PTE - Segment Emissions Calcs'!$I$8:$Z$8919,20,FALSE),0)</f>
        <v>1.5184E-3</v>
      </c>
      <c r="N717" s="37">
        <f t="shared" ca="1" si="35"/>
        <v>1.5184E-3</v>
      </c>
      <c r="O717" s="38">
        <f t="array" aca="1" ref="O717" ca="1">IF($H717="TOTAL HAP",H717,MAX(IF('PTE - Segment Emissions Calcs'!$B$8:$B$8919=$B717,'PTE - Segment Emissions Calcs'!$V$8:$V$8919,)))</f>
        <v>3.4666666666666667E-4</v>
      </c>
      <c r="P717" s="38">
        <f t="array" aca="1" ref="P717" ca="1">IF($H717="TOTAL HAP",K717,MAX(IF('PTE - Segment Emissions Calcs'!$B$8:$B$8919=$B717,'PTE - Segment Emissions Calcs'!$X$8:$X$8919,)))</f>
        <v>1.5184E-3</v>
      </c>
      <c r="Q717" s="38">
        <f t="array" aca="1" ref="Q717" ca="1">IF($H717="TOTAL HAP",N717,MAX(IF('PTE - Segment Emissions Calcs'!$B$8:$B$8919=$B717,'PTE - Segment Emissions Calcs'!$Z$8:$Z$8919,)))</f>
        <v>1.5184E-3</v>
      </c>
      <c r="R717" s="39"/>
    </row>
    <row r="718" spans="1:18" x14ac:dyDescent="0.25">
      <c r="A718" s="40"/>
      <c r="B718" s="40"/>
      <c r="C718" s="34" t="s">
        <v>54</v>
      </c>
      <c r="D718" s="51"/>
      <c r="E718" s="35"/>
      <c r="F718" s="35">
        <f ca="1">IFERROR(VLOOKUP($E718&amp;"-1",'PTE - Segment Emissions Calcs'!$I$8:$V$8919,16,FALSE),0)</f>
        <v>2.0392156862745101E-5</v>
      </c>
      <c r="G718" s="35">
        <f ca="1">IFERROR(VLOOKUP($E718&amp;"-2",'PTE - Segment Emissions Calcs'!$I$8:$V$8919,16,FALSE),0)</f>
        <v>2.0392156862745101E-5</v>
      </c>
      <c r="H718" s="36">
        <f t="shared" ca="1" si="33"/>
        <v>2.0392156862745101E-5</v>
      </c>
      <c r="I718" s="37">
        <f ca="1">IFERROR(VLOOKUP($E718&amp;"-1",'PTE - Segment Emissions Calcs'!$I$8:$X$8919,18,FALSE),0)</f>
        <v>8.931764705882354E-5</v>
      </c>
      <c r="J718" s="37">
        <f ca="1">IFERROR(VLOOKUP($E718&amp;"-2",'PTE - Segment Emissions Calcs'!$I$8:$X$8919,18,FALSE),0)</f>
        <v>8.931764705882354E-5</v>
      </c>
      <c r="K718" s="37">
        <f t="shared" ca="1" si="34"/>
        <v>8.931764705882354E-5</v>
      </c>
      <c r="L718" s="37">
        <f ca="1">IFERROR(VLOOKUP($E718&amp;"-1",'PTE - Segment Emissions Calcs'!$I$8:$Z$8919,20,FALSE),0)</f>
        <v>8.931764705882354E-5</v>
      </c>
      <c r="M718" s="37">
        <f ca="1">IFERROR(VLOOKUP($E718&amp;"-2",'PTE - Segment Emissions Calcs'!$I$8:$Z$8919,20,FALSE),0)</f>
        <v>8.931764705882354E-5</v>
      </c>
      <c r="N718" s="37">
        <f t="shared" ca="1" si="35"/>
        <v>8.931764705882354E-5</v>
      </c>
      <c r="O718" s="38">
        <f t="array" aca="1" ref="O718" ca="1">IF($H718="TOTAL HAP",H718,MAX(IF('PTE - Segment Emissions Calcs'!$B$8:$B$8919=$B718,'PTE - Segment Emissions Calcs'!$V$8:$V$8919,)))</f>
        <v>2.0392156862745101E-5</v>
      </c>
      <c r="P718" s="38">
        <f t="array" aca="1" ref="P718" ca="1">IF($H718="TOTAL HAP",K718,MAX(IF('PTE - Segment Emissions Calcs'!$B$8:$B$8919=$B718,'PTE - Segment Emissions Calcs'!$X$8:$X$8919,)))</f>
        <v>8.931764705882354E-5</v>
      </c>
      <c r="Q718" s="38">
        <f t="array" aca="1" ref="Q718" ca="1">IF($H718="TOTAL HAP",N718,MAX(IF('PTE - Segment Emissions Calcs'!$B$8:$B$8919=$B718,'PTE - Segment Emissions Calcs'!$Z$8:$Z$8919,)))</f>
        <v>8.931764705882354E-5</v>
      </c>
      <c r="R718" s="39"/>
    </row>
    <row r="719" spans="1:18" x14ac:dyDescent="0.25">
      <c r="A719" s="40"/>
      <c r="B719" s="40"/>
      <c r="C719" s="34" t="s">
        <v>55</v>
      </c>
      <c r="D719" s="51"/>
      <c r="E719" s="35"/>
      <c r="F719" s="35">
        <f ca="1">IFERROR(VLOOKUP($E719&amp;"-1",'PTE - Segment Emissions Calcs'!$I$8:$V$8919,16,FALSE),0)</f>
        <v>1.3519999999999999E-5</v>
      </c>
      <c r="G719" s="35">
        <f ca="1">IFERROR(VLOOKUP($E719&amp;"-2",'PTE - Segment Emissions Calcs'!$I$8:$V$8919,16,FALSE),0)</f>
        <v>1.3519999999999999E-5</v>
      </c>
      <c r="H719" s="36">
        <f t="shared" ca="1" si="33"/>
        <v>1.3519999999999999E-5</v>
      </c>
      <c r="I719" s="37">
        <f ca="1">IFERROR(VLOOKUP($E719&amp;"-1",'PTE - Segment Emissions Calcs'!$I$8:$X$8919,18,FALSE),0)</f>
        <v>5.9217599999999994E-5</v>
      </c>
      <c r="J719" s="37">
        <f ca="1">IFERROR(VLOOKUP($E719&amp;"-2",'PTE - Segment Emissions Calcs'!$I$8:$X$8919,18,FALSE),0)</f>
        <v>5.9217599999999994E-5</v>
      </c>
      <c r="K719" s="37">
        <f t="shared" ca="1" si="34"/>
        <v>5.9217599999999994E-5</v>
      </c>
      <c r="L719" s="37">
        <f ca="1">IFERROR(VLOOKUP($E719&amp;"-1",'PTE - Segment Emissions Calcs'!$I$8:$Z$8919,20,FALSE),0)</f>
        <v>5.9217599999999994E-5</v>
      </c>
      <c r="M719" s="37">
        <f ca="1">IFERROR(VLOOKUP($E719&amp;"-2",'PTE - Segment Emissions Calcs'!$I$8:$Z$8919,20,FALSE),0)</f>
        <v>5.9217599999999994E-5</v>
      </c>
      <c r="N719" s="37">
        <f t="shared" ca="1" si="35"/>
        <v>5.9217599999999994E-5</v>
      </c>
      <c r="O719" s="38">
        <f t="array" aca="1" ref="O719" ca="1">IF($H719="TOTAL HAP",H719,MAX(IF('PTE - Segment Emissions Calcs'!$B$8:$B$8919=$B719,'PTE - Segment Emissions Calcs'!$V$8:$V$8919,)))</f>
        <v>1.3519999999999999E-5</v>
      </c>
      <c r="P719" s="38">
        <f t="array" aca="1" ref="P719" ca="1">IF($H719="TOTAL HAP",K719,MAX(IF('PTE - Segment Emissions Calcs'!$B$8:$B$8919=$B719,'PTE - Segment Emissions Calcs'!$X$8:$X$8919,)))</f>
        <v>5.9217599999999994E-5</v>
      </c>
      <c r="Q719" s="38">
        <f t="array" aca="1" ref="Q719" ca="1">IF($H719="TOTAL HAP",N719,MAX(IF('PTE - Segment Emissions Calcs'!$B$8:$B$8919=$B719,'PTE - Segment Emissions Calcs'!$Z$8:$Z$8919,)))</f>
        <v>5.9217599999999994E-5</v>
      </c>
      <c r="R719" s="39"/>
    </row>
    <row r="720" spans="1:18" x14ac:dyDescent="0.25">
      <c r="A720" s="40"/>
      <c r="B720" s="40"/>
      <c r="C720" s="34" t="s">
        <v>56</v>
      </c>
      <c r="D720" s="51"/>
      <c r="E720" s="35"/>
      <c r="F720" s="35">
        <f ca="1">IFERROR(VLOOKUP($E720&amp;"-1",'PTE - Segment Emissions Calcs'!$I$8:$V$8919,16,FALSE),0)</f>
        <v>1.1215686274509805E-4</v>
      </c>
      <c r="G720" s="35">
        <f ca="1">IFERROR(VLOOKUP($E720&amp;"-2",'PTE - Segment Emissions Calcs'!$I$8:$V$8919,16,FALSE),0)</f>
        <v>1.1215686274509805E-4</v>
      </c>
      <c r="H720" s="36">
        <f t="shared" ca="1" si="33"/>
        <v>1.1215686274509805E-4</v>
      </c>
      <c r="I720" s="37">
        <f ca="1">IFERROR(VLOOKUP($E720&amp;"-1",'PTE - Segment Emissions Calcs'!$I$8:$X$8919,18,FALSE),0)</f>
        <v>4.9124705882352938E-4</v>
      </c>
      <c r="J720" s="37">
        <f ca="1">IFERROR(VLOOKUP($E720&amp;"-2",'PTE - Segment Emissions Calcs'!$I$8:$X$8919,18,FALSE),0)</f>
        <v>4.9124705882352938E-4</v>
      </c>
      <c r="K720" s="37">
        <f t="shared" ca="1" si="34"/>
        <v>4.9124705882352938E-4</v>
      </c>
      <c r="L720" s="37">
        <f ca="1">IFERROR(VLOOKUP($E720&amp;"-1",'PTE - Segment Emissions Calcs'!$I$8:$Z$8919,20,FALSE),0)</f>
        <v>4.9124705882352938E-4</v>
      </c>
      <c r="M720" s="37">
        <f ca="1">IFERROR(VLOOKUP($E720&amp;"-2",'PTE - Segment Emissions Calcs'!$I$8:$Z$8919,20,FALSE),0)</f>
        <v>4.9124705882352938E-4</v>
      </c>
      <c r="N720" s="37">
        <f t="shared" ca="1" si="35"/>
        <v>4.9124705882352938E-4</v>
      </c>
      <c r="O720" s="38">
        <f t="array" aca="1" ref="O720" ca="1">IF($H720="TOTAL HAP",H720,MAX(IF('PTE - Segment Emissions Calcs'!$B$8:$B$8919=$B720,'PTE - Segment Emissions Calcs'!$V$8:$V$8919,)))</f>
        <v>1.1215686274509805E-4</v>
      </c>
      <c r="P720" s="38">
        <f t="array" aca="1" ref="P720" ca="1">IF($H720="TOTAL HAP",K720,MAX(IF('PTE - Segment Emissions Calcs'!$B$8:$B$8919=$B720,'PTE - Segment Emissions Calcs'!$X$8:$X$8919,)))</f>
        <v>4.9124705882352938E-4</v>
      </c>
      <c r="Q720" s="38">
        <f t="array" aca="1" ref="Q720" ca="1">IF($H720="TOTAL HAP",N720,MAX(IF('PTE - Segment Emissions Calcs'!$B$8:$B$8919=$B720,'PTE - Segment Emissions Calcs'!$Z$8:$Z$8919,)))</f>
        <v>4.9124705882352938E-4</v>
      </c>
      <c r="R720" s="39"/>
    </row>
    <row r="721" spans="1:18" x14ac:dyDescent="0.25">
      <c r="A721" s="40"/>
      <c r="B721" s="40"/>
      <c r="C721" s="34" t="s">
        <v>57</v>
      </c>
      <c r="D721" s="35"/>
      <c r="E721" s="35"/>
      <c r="F721" s="35">
        <f ca="1">IFERROR(VLOOKUP($E721&amp;"-1",'PTE - Segment Emissions Calcs'!$I$8:$V$8919,16,FALSE),0)</f>
        <v>1.4274509803921569E-4</v>
      </c>
      <c r="G721" s="35">
        <f ca="1">IFERROR(VLOOKUP($E721&amp;"-2",'PTE - Segment Emissions Calcs'!$I$8:$V$8919,16,FALSE),0)</f>
        <v>1.4274509803921569E-4</v>
      </c>
      <c r="H721" s="36">
        <f t="shared" ca="1" si="33"/>
        <v>1.4274509803921569E-4</v>
      </c>
      <c r="I721" s="37">
        <f ca="1">IFERROR(VLOOKUP($E721&amp;"-1",'PTE - Segment Emissions Calcs'!$I$8:$X$8919,18,FALSE),0)</f>
        <v>6.252235294117647E-4</v>
      </c>
      <c r="J721" s="37">
        <f ca="1">IFERROR(VLOOKUP($E721&amp;"-2",'PTE - Segment Emissions Calcs'!$I$8:$X$8919,18,FALSE),0)</f>
        <v>6.252235294117647E-4</v>
      </c>
      <c r="K721" s="37">
        <f t="shared" ca="1" si="34"/>
        <v>6.252235294117647E-4</v>
      </c>
      <c r="L721" s="37">
        <f ca="1">IFERROR(VLOOKUP($E721&amp;"-1",'PTE - Segment Emissions Calcs'!$I$8:$Z$8919,20,FALSE),0)</f>
        <v>6.252235294117647E-4</v>
      </c>
      <c r="M721" s="37">
        <f ca="1">IFERROR(VLOOKUP($E721&amp;"-2",'PTE - Segment Emissions Calcs'!$I$8:$Z$8919,20,FALSE),0)</f>
        <v>6.252235294117647E-4</v>
      </c>
      <c r="N721" s="37">
        <f t="shared" ca="1" si="35"/>
        <v>6.252235294117647E-4</v>
      </c>
      <c r="O721" s="38">
        <f t="array" aca="1" ref="O721" ca="1">IF($H721="TOTAL HAP",H721,MAX(IF('PTE - Segment Emissions Calcs'!$B$8:$B$8919=$B721,'PTE - Segment Emissions Calcs'!$V$8:$V$8919,)))</f>
        <v>1.4274509803921569E-4</v>
      </c>
      <c r="P721" s="38">
        <f t="array" aca="1" ref="P721" ca="1">IF($H721="TOTAL HAP",K721,MAX(IF('PTE - Segment Emissions Calcs'!$B$8:$B$8919=$B721,'PTE - Segment Emissions Calcs'!$X$8:$X$8919,)))</f>
        <v>6.252235294117647E-4</v>
      </c>
      <c r="Q721" s="38">
        <f t="array" aca="1" ref="Q721" ca="1">IF($H721="TOTAL HAP",N721,MAX(IF('PTE - Segment Emissions Calcs'!$B$8:$B$8919=$B721,'PTE - Segment Emissions Calcs'!$Z$8:$Z$8919,)))</f>
        <v>6.252235294117647E-4</v>
      </c>
      <c r="R721" s="39"/>
    </row>
    <row r="722" spans="1:18" x14ac:dyDescent="0.25">
      <c r="A722" s="40"/>
      <c r="B722" s="40"/>
      <c r="C722" s="34" t="s">
        <v>58</v>
      </c>
      <c r="D722" s="35"/>
      <c r="E722" s="35"/>
      <c r="F722" s="35">
        <f ca="1">IFERROR(VLOOKUP($E722&amp;"-1",'PTE - Segment Emissions Calcs'!$I$8:$V$8919,16,FALSE),0)</f>
        <v>8.5647058823529403E-6</v>
      </c>
      <c r="G722" s="35">
        <f ca="1">IFERROR(VLOOKUP($E722&amp;"-2",'PTE - Segment Emissions Calcs'!$I$8:$V$8919,16,FALSE),0)</f>
        <v>8.5647058823529403E-6</v>
      </c>
      <c r="H722" s="36">
        <f t="shared" ca="1" si="33"/>
        <v>8.5647058823529403E-6</v>
      </c>
      <c r="I722" s="37">
        <f ca="1">IFERROR(VLOOKUP($E722&amp;"-1",'PTE - Segment Emissions Calcs'!$I$8:$X$8919,18,FALSE),0)</f>
        <v>3.7513411764705881E-5</v>
      </c>
      <c r="J722" s="37">
        <f ca="1">IFERROR(VLOOKUP($E722&amp;"-2",'PTE - Segment Emissions Calcs'!$I$8:$X$8919,18,FALSE),0)</f>
        <v>3.7513411764705881E-5</v>
      </c>
      <c r="K722" s="37">
        <f t="shared" ca="1" si="34"/>
        <v>3.7513411764705881E-5</v>
      </c>
      <c r="L722" s="37">
        <f ca="1">IFERROR(VLOOKUP($E722&amp;"-1",'PTE - Segment Emissions Calcs'!$I$8:$Z$8919,20,FALSE),0)</f>
        <v>3.7513411764705881E-5</v>
      </c>
      <c r="M722" s="37">
        <f ca="1">IFERROR(VLOOKUP($E722&amp;"-2",'PTE - Segment Emissions Calcs'!$I$8:$Z$8919,20,FALSE),0)</f>
        <v>3.7513411764705881E-5</v>
      </c>
      <c r="N722" s="37">
        <f t="shared" ca="1" si="35"/>
        <v>3.7513411764705881E-5</v>
      </c>
      <c r="O722" s="38">
        <f t="array" aca="1" ref="O722" ca="1">IF($H722="TOTAL HAP",H722,MAX(IF('PTE - Segment Emissions Calcs'!$B$8:$B$8919=$B722,'PTE - Segment Emissions Calcs'!$V$8:$V$8919,)))</f>
        <v>8.5647058823529403E-6</v>
      </c>
      <c r="P722" s="38">
        <f t="array" aca="1" ref="P722" ca="1">IF($H722="TOTAL HAP",K722,MAX(IF('PTE - Segment Emissions Calcs'!$B$8:$B$8919=$B722,'PTE - Segment Emissions Calcs'!$X$8:$X$8919,)))</f>
        <v>3.7513411764705881E-5</v>
      </c>
      <c r="Q722" s="38">
        <f t="array" aca="1" ref="Q722" ca="1">IF($H722="TOTAL HAP",N722,MAX(IF('PTE - Segment Emissions Calcs'!$B$8:$B$8919=$B722,'PTE - Segment Emissions Calcs'!$Z$8:$Z$8919,)))</f>
        <v>3.7513411764705881E-5</v>
      </c>
      <c r="R722" s="39"/>
    </row>
    <row r="723" spans="1:18" x14ac:dyDescent="0.25">
      <c r="A723" s="40"/>
      <c r="B723" s="40"/>
      <c r="C723" s="34" t="s">
        <v>59</v>
      </c>
      <c r="D723" s="35"/>
      <c r="E723" s="35"/>
      <c r="F723" s="35">
        <f ca="1">IFERROR(VLOOKUP($E723&amp;"-1",'PTE - Segment Emissions Calcs'!$I$8:$V$8919,16,FALSE),0)</f>
        <v>3.8745098039215685E-5</v>
      </c>
      <c r="G723" s="35">
        <f ca="1">IFERROR(VLOOKUP($E723&amp;"-2",'PTE - Segment Emissions Calcs'!$I$8:$V$8919,16,FALSE),0)</f>
        <v>3.8745098039215685E-5</v>
      </c>
      <c r="H723" s="36">
        <f t="shared" ca="1" si="33"/>
        <v>3.8745098039215685E-5</v>
      </c>
      <c r="I723" s="37">
        <f ca="1">IFERROR(VLOOKUP($E723&amp;"-1",'PTE - Segment Emissions Calcs'!$I$8:$X$8919,18,FALSE),0)</f>
        <v>1.697035294117647E-4</v>
      </c>
      <c r="J723" s="37">
        <f ca="1">IFERROR(VLOOKUP($E723&amp;"-2",'PTE - Segment Emissions Calcs'!$I$8:$X$8919,18,FALSE),0)</f>
        <v>1.697035294117647E-4</v>
      </c>
      <c r="K723" s="37">
        <f t="shared" ca="1" si="34"/>
        <v>1.697035294117647E-4</v>
      </c>
      <c r="L723" s="37">
        <f ca="1">IFERROR(VLOOKUP($E723&amp;"-1",'PTE - Segment Emissions Calcs'!$I$8:$Z$8919,20,FALSE),0)</f>
        <v>1.697035294117647E-4</v>
      </c>
      <c r="M723" s="37">
        <f ca="1">IFERROR(VLOOKUP($E723&amp;"-2",'PTE - Segment Emissions Calcs'!$I$8:$Z$8919,20,FALSE),0)</f>
        <v>1.697035294117647E-4</v>
      </c>
      <c r="N723" s="37">
        <f t="shared" ca="1" si="35"/>
        <v>1.697035294117647E-4</v>
      </c>
      <c r="O723" s="38">
        <f t="array" aca="1" ref="O723" ca="1">IF($H723="TOTAL HAP",H723,MAX(IF('PTE - Segment Emissions Calcs'!$B$8:$B$8919=$B723,'PTE - Segment Emissions Calcs'!$V$8:$V$8919,)))</f>
        <v>3.8745098039215685E-5</v>
      </c>
      <c r="P723" s="38">
        <f t="array" aca="1" ref="P723" ca="1">IF($H723="TOTAL HAP",K723,MAX(IF('PTE - Segment Emissions Calcs'!$B$8:$B$8919=$B723,'PTE - Segment Emissions Calcs'!$X$8:$X$8919,)))</f>
        <v>1.697035294117647E-4</v>
      </c>
      <c r="Q723" s="38">
        <f t="array" aca="1" ref="Q723" ca="1">IF($H723="TOTAL HAP",N723,MAX(IF('PTE - Segment Emissions Calcs'!$B$8:$B$8919=$B723,'PTE - Segment Emissions Calcs'!$Z$8:$Z$8919,)))</f>
        <v>1.697035294117647E-4</v>
      </c>
      <c r="R723" s="39"/>
    </row>
    <row r="724" spans="1:18" x14ac:dyDescent="0.25">
      <c r="A724" s="40"/>
      <c r="B724" s="40"/>
      <c r="C724" s="34" t="s">
        <v>60</v>
      </c>
      <c r="D724" s="35"/>
      <c r="E724" s="35"/>
      <c r="F724" s="35">
        <f ca="1">IFERROR(VLOOKUP($E724&amp;"-1",'PTE - Segment Emissions Calcs'!$I$8:$V$8919,16,FALSE),0)</f>
        <v>2.6509803921568624E-5</v>
      </c>
      <c r="G724" s="35">
        <f ca="1">IFERROR(VLOOKUP($E724&amp;"-2",'PTE - Segment Emissions Calcs'!$I$8:$V$8919,16,FALSE),0)</f>
        <v>2.6509803921568624E-5</v>
      </c>
      <c r="H724" s="36">
        <f t="shared" ca="1" si="33"/>
        <v>2.6509803921568624E-5</v>
      </c>
      <c r="I724" s="37">
        <f ca="1">IFERROR(VLOOKUP($E724&amp;"-1",'PTE - Segment Emissions Calcs'!$I$8:$X$8919,18,FALSE),0)</f>
        <v>1.1611294117647057E-4</v>
      </c>
      <c r="J724" s="37">
        <f ca="1">IFERROR(VLOOKUP($E724&amp;"-2",'PTE - Segment Emissions Calcs'!$I$8:$X$8919,18,FALSE),0)</f>
        <v>1.1611294117647057E-4</v>
      </c>
      <c r="K724" s="37">
        <f t="shared" ca="1" si="34"/>
        <v>1.1611294117647057E-4</v>
      </c>
      <c r="L724" s="37">
        <f ca="1">IFERROR(VLOOKUP($E724&amp;"-1",'PTE - Segment Emissions Calcs'!$I$8:$Z$8919,20,FALSE),0)</f>
        <v>1.1611294117647057E-4</v>
      </c>
      <c r="M724" s="37">
        <f ca="1">IFERROR(VLOOKUP($E724&amp;"-2",'PTE - Segment Emissions Calcs'!$I$8:$Z$8919,20,FALSE),0)</f>
        <v>1.1611294117647057E-4</v>
      </c>
      <c r="N724" s="37">
        <f t="shared" ca="1" si="35"/>
        <v>1.1611294117647057E-4</v>
      </c>
      <c r="O724" s="38">
        <f t="array" aca="1" ref="O724" ca="1">IF($H724="TOTAL HAP",H724,MAX(IF('PTE - Segment Emissions Calcs'!$B$8:$B$8919=$B724,'PTE - Segment Emissions Calcs'!$V$8:$V$8919,)))</f>
        <v>2.6509803921568624E-5</v>
      </c>
      <c r="P724" s="38">
        <f t="array" aca="1" ref="P724" ca="1">IF($H724="TOTAL HAP",K724,MAX(IF('PTE - Segment Emissions Calcs'!$B$8:$B$8919=$B724,'PTE - Segment Emissions Calcs'!$X$8:$X$8919,)))</f>
        <v>1.1611294117647057E-4</v>
      </c>
      <c r="Q724" s="38">
        <f t="array" aca="1" ref="Q724" ca="1">IF($H724="TOTAL HAP",N724,MAX(IF('PTE - Segment Emissions Calcs'!$B$8:$B$8919=$B724,'PTE - Segment Emissions Calcs'!$Z$8:$Z$8919,)))</f>
        <v>1.1611294117647057E-4</v>
      </c>
      <c r="R724" s="39"/>
    </row>
    <row r="725" spans="1:18" x14ac:dyDescent="0.25">
      <c r="A725" s="40"/>
      <c r="B725" s="40"/>
      <c r="C725" s="34" t="s">
        <v>61</v>
      </c>
      <c r="D725" s="35"/>
      <c r="E725" s="35"/>
      <c r="F725" s="35">
        <f ca="1">IFERROR(VLOOKUP($E725&amp;"-1",'PTE - Segment Emissions Calcs'!$I$8:$V$8919,16,FALSE),0)</f>
        <v>2.1411764705882351E-4</v>
      </c>
      <c r="G725" s="35">
        <f ca="1">IFERROR(VLOOKUP($E725&amp;"-2",'PTE - Segment Emissions Calcs'!$I$8:$V$8919,16,FALSE),0)</f>
        <v>2.1411764705882351E-4</v>
      </c>
      <c r="H725" s="36">
        <f t="shared" ca="1" si="33"/>
        <v>2.1411764705882351E-4</v>
      </c>
      <c r="I725" s="37">
        <f ca="1">IFERROR(VLOOKUP($E725&amp;"-1",'PTE - Segment Emissions Calcs'!$I$8:$X$8919,18,FALSE),0)</f>
        <v>9.3783529411764694E-4</v>
      </c>
      <c r="J725" s="37">
        <f ca="1">IFERROR(VLOOKUP($E725&amp;"-2",'PTE - Segment Emissions Calcs'!$I$8:$X$8919,18,FALSE),0)</f>
        <v>9.3783529411764694E-4</v>
      </c>
      <c r="K725" s="37">
        <f t="shared" ca="1" si="34"/>
        <v>9.3783529411764694E-4</v>
      </c>
      <c r="L725" s="37">
        <f ca="1">IFERROR(VLOOKUP($E725&amp;"-1",'PTE - Segment Emissions Calcs'!$I$8:$Z$8919,20,FALSE),0)</f>
        <v>9.3783529411764694E-4</v>
      </c>
      <c r="M725" s="37">
        <f ca="1">IFERROR(VLOOKUP($E725&amp;"-2",'PTE - Segment Emissions Calcs'!$I$8:$Z$8919,20,FALSE),0)</f>
        <v>9.3783529411764694E-4</v>
      </c>
      <c r="N725" s="37">
        <f t="shared" ca="1" si="35"/>
        <v>9.3783529411764694E-4</v>
      </c>
      <c r="O725" s="38">
        <f t="array" aca="1" ref="O725" ca="1">IF($H725="TOTAL HAP",H725,MAX(IF('PTE - Segment Emissions Calcs'!$B$8:$B$8919=$B725,'PTE - Segment Emissions Calcs'!$V$8:$V$8919,)))</f>
        <v>2.1411764705882351E-4</v>
      </c>
      <c r="P725" s="38">
        <f t="array" aca="1" ref="P725" ca="1">IF($H725="TOTAL HAP",K725,MAX(IF('PTE - Segment Emissions Calcs'!$B$8:$B$8919=$B725,'PTE - Segment Emissions Calcs'!$X$8:$X$8919,)))</f>
        <v>9.3783529411764694E-4</v>
      </c>
      <c r="Q725" s="38">
        <f t="array" aca="1" ref="Q725" ca="1">IF($H725="TOTAL HAP",N725,MAX(IF('PTE - Segment Emissions Calcs'!$B$8:$B$8919=$B725,'PTE - Segment Emissions Calcs'!$Z$8:$Z$8919,)))</f>
        <v>9.3783529411764694E-4</v>
      </c>
      <c r="R725" s="39"/>
    </row>
    <row r="726" spans="1:18" x14ac:dyDescent="0.25">
      <c r="A726" s="40"/>
      <c r="B726" s="40"/>
      <c r="C726" s="34" t="s">
        <v>62</v>
      </c>
      <c r="D726" s="35"/>
      <c r="E726" s="35"/>
      <c r="F726" s="35">
        <f ca="1">IFERROR(VLOOKUP($E726&amp;"-1",'PTE - Segment Emissions Calcs'!$I$8:$V$8919,16,FALSE),0)</f>
        <v>9.1520000000000005E-5</v>
      </c>
      <c r="G726" s="35">
        <f ca="1">IFERROR(VLOOKUP($E726&amp;"-2",'PTE - Segment Emissions Calcs'!$I$8:$V$8919,16,FALSE),0)</f>
        <v>9.1520000000000005E-5</v>
      </c>
      <c r="H726" s="36">
        <f t="shared" ca="1" si="33"/>
        <v>9.1520000000000005E-5</v>
      </c>
      <c r="I726" s="37">
        <f ca="1">IFERROR(VLOOKUP($E726&amp;"-1",'PTE - Segment Emissions Calcs'!$I$8:$X$8919,18,FALSE),0)</f>
        <v>4.0085760000000006E-4</v>
      </c>
      <c r="J726" s="37">
        <f ca="1">IFERROR(VLOOKUP($E726&amp;"-2",'PTE - Segment Emissions Calcs'!$I$8:$X$8919,18,FALSE),0)</f>
        <v>4.0085760000000006E-4</v>
      </c>
      <c r="K726" s="37">
        <f t="shared" ca="1" si="34"/>
        <v>4.0085760000000006E-4</v>
      </c>
      <c r="L726" s="37">
        <f ca="1">IFERROR(VLOOKUP($E726&amp;"-1",'PTE - Segment Emissions Calcs'!$I$8:$Z$8919,20,FALSE),0)</f>
        <v>4.0085760000000006E-4</v>
      </c>
      <c r="M726" s="37">
        <f ca="1">IFERROR(VLOOKUP($E726&amp;"-2",'PTE - Segment Emissions Calcs'!$I$8:$Z$8919,20,FALSE),0)</f>
        <v>4.0085760000000006E-4</v>
      </c>
      <c r="N726" s="37">
        <f t="shared" ca="1" si="35"/>
        <v>4.0085760000000006E-4</v>
      </c>
      <c r="O726" s="38">
        <f t="array" aca="1" ref="O726" ca="1">IF($H726="TOTAL HAP",H726,MAX(IF('PTE - Segment Emissions Calcs'!$B$8:$B$8919=$B726,'PTE - Segment Emissions Calcs'!$V$8:$V$8919,)))</f>
        <v>9.1520000000000005E-5</v>
      </c>
      <c r="P726" s="38">
        <f t="array" aca="1" ref="P726" ca="1">IF($H726="TOTAL HAP",K726,MAX(IF('PTE - Segment Emissions Calcs'!$B$8:$B$8919=$B726,'PTE - Segment Emissions Calcs'!$X$8:$X$8919,)))</f>
        <v>4.0085760000000006E-4</v>
      </c>
      <c r="Q726" s="38">
        <f t="array" aca="1" ref="Q726" ca="1">IF($H726="TOTAL HAP",N726,MAX(IF('PTE - Segment Emissions Calcs'!$B$8:$B$8919=$B726,'PTE - Segment Emissions Calcs'!$Z$8:$Z$8919,)))</f>
        <v>4.0085760000000006E-4</v>
      </c>
      <c r="R726" s="39"/>
    </row>
    <row r="727" spans="1:18" x14ac:dyDescent="0.25">
      <c r="A727" s="40"/>
      <c r="B727" s="40"/>
      <c r="C727" s="34" t="s">
        <v>63</v>
      </c>
      <c r="D727" s="35"/>
      <c r="E727" s="35"/>
      <c r="F727" s="35">
        <f ca="1">IFERROR(VLOOKUP($E727&amp;"-1",'PTE - Segment Emissions Calcs'!$I$8:$V$8919,16,FALSE),0)</f>
        <v>1.248E-3</v>
      </c>
      <c r="G727" s="35">
        <f ca="1">IFERROR(VLOOKUP($E727&amp;"-2",'PTE - Segment Emissions Calcs'!$I$8:$V$8919,16,FALSE),0)</f>
        <v>1.248E-3</v>
      </c>
      <c r="H727" s="36">
        <f t="shared" ca="1" si="33"/>
        <v>1.248E-3</v>
      </c>
      <c r="I727" s="37">
        <f ca="1">IFERROR(VLOOKUP($E727&amp;"-1",'PTE - Segment Emissions Calcs'!$I$8:$X$8919,18,FALSE),0)</f>
        <v>5.4662399999999998E-3</v>
      </c>
      <c r="J727" s="37">
        <f ca="1">IFERROR(VLOOKUP($E727&amp;"-2",'PTE - Segment Emissions Calcs'!$I$8:$X$8919,18,FALSE),0)</f>
        <v>5.4662399999999998E-3</v>
      </c>
      <c r="K727" s="37">
        <f t="shared" ca="1" si="34"/>
        <v>5.4662399999999998E-3</v>
      </c>
      <c r="L727" s="37">
        <f ca="1">IFERROR(VLOOKUP($E727&amp;"-1",'PTE - Segment Emissions Calcs'!$I$8:$Z$8919,20,FALSE),0)</f>
        <v>5.4662399999999998E-3</v>
      </c>
      <c r="M727" s="37">
        <f ca="1">IFERROR(VLOOKUP($E727&amp;"-2",'PTE - Segment Emissions Calcs'!$I$8:$Z$8919,20,FALSE),0)</f>
        <v>5.4662399999999998E-3</v>
      </c>
      <c r="N727" s="37">
        <f t="shared" ca="1" si="35"/>
        <v>5.4662399999999998E-3</v>
      </c>
      <c r="O727" s="38">
        <f t="array" aca="1" ref="O727" ca="1">IF($H727="TOTAL HAP",H727,MAX(IF('PTE - Segment Emissions Calcs'!$B$8:$B$8919=$B727,'PTE - Segment Emissions Calcs'!$V$8:$V$8919,)))</f>
        <v>1.248E-3</v>
      </c>
      <c r="P727" s="38">
        <f t="array" aca="1" ref="P727" ca="1">IF($H727="TOTAL HAP",K727,MAX(IF('PTE - Segment Emissions Calcs'!$B$8:$B$8919=$B727,'PTE - Segment Emissions Calcs'!$X$8:$X$8919,)))</f>
        <v>5.4662399999999998E-3</v>
      </c>
      <c r="Q727" s="38">
        <f t="array" aca="1" ref="Q727" ca="1">IF($H727="TOTAL HAP",N727,MAX(IF('PTE - Segment Emissions Calcs'!$B$8:$B$8919=$B727,'PTE - Segment Emissions Calcs'!$Z$8:$Z$8919,)))</f>
        <v>5.4662399999999998E-3</v>
      </c>
      <c r="R727" s="39"/>
    </row>
    <row r="728" spans="1:18" x14ac:dyDescent="0.25">
      <c r="A728" s="40"/>
      <c r="B728" s="40"/>
      <c r="C728" s="34" t="s">
        <v>64</v>
      </c>
      <c r="D728" s="35"/>
      <c r="E728" s="35"/>
      <c r="F728" s="35">
        <f ca="1">IFERROR(VLOOKUP($E728&amp;"-1",'PTE - Segment Emissions Calcs'!$I$8:$V$8919,16,FALSE),0)</f>
        <v>1.768E-3</v>
      </c>
      <c r="G728" s="35">
        <f ca="1">IFERROR(VLOOKUP($E728&amp;"-2",'PTE - Segment Emissions Calcs'!$I$8:$V$8919,16,FALSE),0)</f>
        <v>1.768E-3</v>
      </c>
      <c r="H728" s="36">
        <f t="shared" ca="1" si="33"/>
        <v>1.768E-3</v>
      </c>
      <c r="I728" s="37">
        <f ca="1">IFERROR(VLOOKUP($E728&amp;"-1",'PTE - Segment Emissions Calcs'!$I$8:$X$8919,18,FALSE),0)</f>
        <v>7.7438400000000001E-3</v>
      </c>
      <c r="J728" s="37">
        <f ca="1">IFERROR(VLOOKUP($E728&amp;"-2",'PTE - Segment Emissions Calcs'!$I$8:$X$8919,18,FALSE),0)</f>
        <v>7.7438400000000001E-3</v>
      </c>
      <c r="K728" s="37">
        <f t="shared" ca="1" si="34"/>
        <v>7.7438400000000001E-3</v>
      </c>
      <c r="L728" s="37">
        <f ca="1">IFERROR(VLOOKUP($E728&amp;"-1",'PTE - Segment Emissions Calcs'!$I$8:$Z$8919,20,FALSE),0)</f>
        <v>7.7438400000000001E-3</v>
      </c>
      <c r="M728" s="37">
        <f ca="1">IFERROR(VLOOKUP($E728&amp;"-2",'PTE - Segment Emissions Calcs'!$I$8:$Z$8919,20,FALSE),0)</f>
        <v>7.7438400000000001E-3</v>
      </c>
      <c r="N728" s="37">
        <f t="shared" ca="1" si="35"/>
        <v>7.7438400000000001E-3</v>
      </c>
      <c r="O728" s="38">
        <f t="array" aca="1" ref="O728" ca="1">IF($H728="TOTAL HAP",H728,MAX(IF('PTE - Segment Emissions Calcs'!$B$8:$B$8919=$B728,'PTE - Segment Emissions Calcs'!$V$8:$V$8919,)))</f>
        <v>1.768E-3</v>
      </c>
      <c r="P728" s="38">
        <f t="array" aca="1" ref="P728" ca="1">IF($H728="TOTAL HAP",K728,MAX(IF('PTE - Segment Emissions Calcs'!$B$8:$B$8919=$B728,'PTE - Segment Emissions Calcs'!$X$8:$X$8919,)))</f>
        <v>7.7438400000000001E-3</v>
      </c>
      <c r="Q728" s="38">
        <f t="array" aca="1" ref="Q728" ca="1">IF($H728="TOTAL HAP",N728,MAX(IF('PTE - Segment Emissions Calcs'!$B$8:$B$8919=$B728,'PTE - Segment Emissions Calcs'!$Z$8:$Z$8919,)))</f>
        <v>7.7438400000000001E-3</v>
      </c>
      <c r="R728" s="39"/>
    </row>
    <row r="729" spans="1:18" x14ac:dyDescent="0.25">
      <c r="A729" s="40"/>
      <c r="B729" s="40"/>
      <c r="C729" s="34" t="s">
        <v>65</v>
      </c>
      <c r="D729" s="35"/>
      <c r="E729" s="35"/>
      <c r="F729" s="35">
        <f ca="1">IFERROR(VLOOKUP($E729&amp;"-1",'PTE - Segment Emissions Calcs'!$I$8:$V$8919,16,FALSE),0)</f>
        <v>5.4079999999999997E-5</v>
      </c>
      <c r="G729" s="35">
        <f ca="1">IFERROR(VLOOKUP($E729&amp;"-2",'PTE - Segment Emissions Calcs'!$I$8:$V$8919,16,FALSE),0)</f>
        <v>5.4079999999999997E-5</v>
      </c>
      <c r="H729" s="36">
        <f t="shared" ca="1" si="33"/>
        <v>5.4079999999999997E-5</v>
      </c>
      <c r="I729" s="37">
        <f ca="1">IFERROR(VLOOKUP($E729&amp;"-1",'PTE - Segment Emissions Calcs'!$I$8:$X$8919,18,FALSE),0)</f>
        <v>2.3687039999999997E-4</v>
      </c>
      <c r="J729" s="37">
        <f ca="1">IFERROR(VLOOKUP($E729&amp;"-2",'PTE - Segment Emissions Calcs'!$I$8:$X$8919,18,FALSE),0)</f>
        <v>2.3687039999999997E-4</v>
      </c>
      <c r="K729" s="37">
        <f t="shared" ca="1" si="34"/>
        <v>2.3687039999999997E-4</v>
      </c>
      <c r="L729" s="37">
        <f ca="1">IFERROR(VLOOKUP($E729&amp;"-1",'PTE - Segment Emissions Calcs'!$I$8:$Z$8919,20,FALSE),0)</f>
        <v>2.3687039999999997E-4</v>
      </c>
      <c r="M729" s="37">
        <f ca="1">IFERROR(VLOOKUP($E729&amp;"-2",'PTE - Segment Emissions Calcs'!$I$8:$Z$8919,20,FALSE),0)</f>
        <v>2.3687039999999997E-4</v>
      </c>
      <c r="N729" s="37">
        <f t="shared" ca="1" si="35"/>
        <v>2.3687039999999997E-4</v>
      </c>
      <c r="O729" s="38">
        <f t="array" aca="1" ref="O729" ca="1">IF($H729="TOTAL HAP",H729,MAX(IF('PTE - Segment Emissions Calcs'!$B$8:$B$8919=$B729,'PTE - Segment Emissions Calcs'!$V$8:$V$8919,)))</f>
        <v>5.4079999999999997E-5</v>
      </c>
      <c r="P729" s="38">
        <f t="array" aca="1" ref="P729" ca="1">IF($H729="TOTAL HAP",K729,MAX(IF('PTE - Segment Emissions Calcs'!$B$8:$B$8919=$B729,'PTE - Segment Emissions Calcs'!$X$8:$X$8919,)))</f>
        <v>2.3687039999999997E-4</v>
      </c>
      <c r="Q729" s="38">
        <f t="array" aca="1" ref="Q729" ca="1">IF($H729="TOTAL HAP",N729,MAX(IF('PTE - Segment Emissions Calcs'!$B$8:$B$8919=$B729,'PTE - Segment Emissions Calcs'!$Z$8:$Z$8919,)))</f>
        <v>2.3687039999999997E-4</v>
      </c>
      <c r="R729" s="39"/>
    </row>
    <row r="730" spans="1:18" x14ac:dyDescent="0.25">
      <c r="A730" s="40"/>
      <c r="B730" s="40"/>
      <c r="C730" s="34" t="s">
        <v>66</v>
      </c>
      <c r="D730" s="35"/>
      <c r="E730" s="35"/>
      <c r="F730" s="35">
        <f ca="1">IFERROR(VLOOKUP($E730&amp;"-1",'PTE - Segment Emissions Calcs'!$I$8:$V$8919,16,FALSE),0)</f>
        <v>1.6639999999999999E-3</v>
      </c>
      <c r="G730" s="35">
        <f ca="1">IFERROR(VLOOKUP($E730&amp;"-2",'PTE - Segment Emissions Calcs'!$I$8:$V$8919,16,FALSE),0)</f>
        <v>1.6639999999999999E-3</v>
      </c>
      <c r="H730" s="36">
        <f t="shared" ca="1" si="33"/>
        <v>1.6639999999999999E-3</v>
      </c>
      <c r="I730" s="37">
        <f ca="1">IFERROR(VLOOKUP($E730&amp;"-1",'PTE - Segment Emissions Calcs'!$I$8:$X$8919,18,FALSE),0)</f>
        <v>7.28832E-3</v>
      </c>
      <c r="J730" s="37">
        <f ca="1">IFERROR(VLOOKUP($E730&amp;"-2",'PTE - Segment Emissions Calcs'!$I$8:$X$8919,18,FALSE),0)</f>
        <v>7.28832E-3</v>
      </c>
      <c r="K730" s="37">
        <f t="shared" ca="1" si="34"/>
        <v>7.28832E-3</v>
      </c>
      <c r="L730" s="37">
        <f ca="1">IFERROR(VLOOKUP($E730&amp;"-1",'PTE - Segment Emissions Calcs'!$I$8:$Z$8919,20,FALSE),0)</f>
        <v>7.28832E-3</v>
      </c>
      <c r="M730" s="37">
        <f ca="1">IFERROR(VLOOKUP($E730&amp;"-2",'PTE - Segment Emissions Calcs'!$I$8:$Z$8919,20,FALSE),0)</f>
        <v>7.28832E-3</v>
      </c>
      <c r="N730" s="37">
        <f t="shared" ca="1" si="35"/>
        <v>7.28832E-3</v>
      </c>
      <c r="O730" s="38">
        <f t="array" aca="1" ref="O730" ca="1">IF($H730="TOTAL HAP",H730,MAX(IF('PTE - Segment Emissions Calcs'!$B$8:$B$8919=$B730,'PTE - Segment Emissions Calcs'!$V$8:$V$8919,)))</f>
        <v>1.6639999999999999E-3</v>
      </c>
      <c r="P730" s="38">
        <f t="array" aca="1" ref="P730" ca="1">IF($H730="TOTAL HAP",K730,MAX(IF('PTE - Segment Emissions Calcs'!$B$8:$B$8919=$B730,'PTE - Segment Emissions Calcs'!$X$8:$X$8919,)))</f>
        <v>7.28832E-3</v>
      </c>
      <c r="Q730" s="38">
        <f t="array" aca="1" ref="Q730" ca="1">IF($H730="TOTAL HAP",N730,MAX(IF('PTE - Segment Emissions Calcs'!$B$8:$B$8919=$B730,'PTE - Segment Emissions Calcs'!$Z$8:$Z$8919,)))</f>
        <v>7.28832E-3</v>
      </c>
      <c r="R730" s="39"/>
    </row>
    <row r="731" spans="1:18" x14ac:dyDescent="0.25">
      <c r="A731" s="40"/>
      <c r="B731" s="40"/>
      <c r="C731" s="34" t="s">
        <v>67</v>
      </c>
      <c r="D731" s="35"/>
      <c r="E731" s="35"/>
      <c r="F731" s="35">
        <f ca="1">IFERROR(VLOOKUP($E731&amp;"-1",'PTE - Segment Emissions Calcs'!$I$8:$V$8919,16,FALSE),0)</f>
        <v>4.1599999999999997E-4</v>
      </c>
      <c r="G731" s="35">
        <f ca="1">IFERROR(VLOOKUP($E731&amp;"-2",'PTE - Segment Emissions Calcs'!$I$8:$V$8919,16,FALSE),0)</f>
        <v>4.1599999999999997E-4</v>
      </c>
      <c r="H731" s="36">
        <f t="shared" ca="1" si="33"/>
        <v>4.1599999999999997E-4</v>
      </c>
      <c r="I731" s="37">
        <f ca="1">IFERROR(VLOOKUP($E731&amp;"-1",'PTE - Segment Emissions Calcs'!$I$8:$X$8919,18,FALSE),0)</f>
        <v>1.82208E-3</v>
      </c>
      <c r="J731" s="37">
        <f ca="1">IFERROR(VLOOKUP($E731&amp;"-2",'PTE - Segment Emissions Calcs'!$I$8:$X$8919,18,FALSE),0)</f>
        <v>1.82208E-3</v>
      </c>
      <c r="K731" s="37">
        <f t="shared" ca="1" si="34"/>
        <v>1.82208E-3</v>
      </c>
      <c r="L731" s="37">
        <f ca="1">IFERROR(VLOOKUP($E731&amp;"-1",'PTE - Segment Emissions Calcs'!$I$8:$Z$8919,20,FALSE),0)</f>
        <v>1.82208E-3</v>
      </c>
      <c r="M731" s="37">
        <f ca="1">IFERROR(VLOOKUP($E731&amp;"-2",'PTE - Segment Emissions Calcs'!$I$8:$Z$8919,20,FALSE),0)</f>
        <v>1.82208E-3</v>
      </c>
      <c r="N731" s="37">
        <f t="shared" ca="1" si="35"/>
        <v>1.82208E-3</v>
      </c>
      <c r="O731" s="38">
        <f t="array" aca="1" ref="O731" ca="1">IF($H731="TOTAL HAP",H731,MAX(IF('PTE - Segment Emissions Calcs'!$B$8:$B$8919=$B731,'PTE - Segment Emissions Calcs'!$V$8:$V$8919,)))</f>
        <v>4.1599999999999997E-4</v>
      </c>
      <c r="P731" s="38">
        <f t="array" aca="1" ref="P731" ca="1">IF($H731="TOTAL HAP",K731,MAX(IF('PTE - Segment Emissions Calcs'!$B$8:$B$8919=$B731,'PTE - Segment Emissions Calcs'!$X$8:$X$8919,)))</f>
        <v>1.82208E-3</v>
      </c>
      <c r="Q731" s="38">
        <f t="array" aca="1" ref="Q731" ca="1">IF($H731="TOTAL HAP",N731,MAX(IF('PTE - Segment Emissions Calcs'!$B$8:$B$8919=$B731,'PTE - Segment Emissions Calcs'!$Z$8:$Z$8919,)))</f>
        <v>1.82208E-3</v>
      </c>
      <c r="R731" s="39"/>
    </row>
    <row r="732" spans="1:18" x14ac:dyDescent="0.25">
      <c r="A732" s="40"/>
      <c r="B732" s="40"/>
      <c r="C732" s="34" t="s">
        <v>68</v>
      </c>
      <c r="D732" s="35"/>
      <c r="E732" s="35"/>
      <c r="F732" s="35">
        <f ca="1">IFERROR(VLOOKUP($E732&amp;"-1",'PTE - Segment Emissions Calcs'!$I$8:$V$8919,16,FALSE),0)</f>
        <v>6.656E-5</v>
      </c>
      <c r="G732" s="35">
        <f ca="1">IFERROR(VLOOKUP($E732&amp;"-2",'PTE - Segment Emissions Calcs'!$I$8:$V$8919,16,FALSE),0)</f>
        <v>6.656E-5</v>
      </c>
      <c r="H732" s="36">
        <f t="shared" ca="1" si="33"/>
        <v>6.656E-5</v>
      </c>
      <c r="I732" s="37">
        <f ca="1">IFERROR(VLOOKUP($E732&amp;"-1",'PTE - Segment Emissions Calcs'!$I$8:$X$8919,18,FALSE),0)</f>
        <v>2.915328E-4</v>
      </c>
      <c r="J732" s="37">
        <f ca="1">IFERROR(VLOOKUP($E732&amp;"-2",'PTE - Segment Emissions Calcs'!$I$8:$X$8919,18,FALSE),0)</f>
        <v>2.915328E-4</v>
      </c>
      <c r="K732" s="37">
        <f t="shared" ca="1" si="34"/>
        <v>2.915328E-4</v>
      </c>
      <c r="L732" s="37">
        <f ca="1">IFERROR(VLOOKUP($E732&amp;"-1",'PTE - Segment Emissions Calcs'!$I$8:$Z$8919,20,FALSE),0)</f>
        <v>2.915328E-4</v>
      </c>
      <c r="M732" s="37">
        <f ca="1">IFERROR(VLOOKUP($E732&amp;"-2",'PTE - Segment Emissions Calcs'!$I$8:$Z$8919,20,FALSE),0)</f>
        <v>2.915328E-4</v>
      </c>
      <c r="N732" s="37">
        <f t="shared" ca="1" si="35"/>
        <v>2.915328E-4</v>
      </c>
      <c r="O732" s="38">
        <f t="array" aca="1" ref="O732" ca="1">IF($H732="TOTAL HAP",H732,MAX(IF('PTE - Segment Emissions Calcs'!$B$8:$B$8919=$B732,'PTE - Segment Emissions Calcs'!$V$8:$V$8919,)))</f>
        <v>6.656E-5</v>
      </c>
      <c r="P732" s="38">
        <f t="array" aca="1" ref="P732" ca="1">IF($H732="TOTAL HAP",K732,MAX(IF('PTE - Segment Emissions Calcs'!$B$8:$B$8919=$B732,'PTE - Segment Emissions Calcs'!$X$8:$X$8919,)))</f>
        <v>2.915328E-4</v>
      </c>
      <c r="Q732" s="38">
        <f t="array" aca="1" ref="Q732" ca="1">IF($H732="TOTAL HAP",N732,MAX(IF('PTE - Segment Emissions Calcs'!$B$8:$B$8919=$B732,'PTE - Segment Emissions Calcs'!$Z$8:$Z$8919,)))</f>
        <v>2.915328E-4</v>
      </c>
      <c r="R732" s="39"/>
    </row>
    <row r="733" spans="1:18" x14ac:dyDescent="0.25">
      <c r="A733" s="40"/>
      <c r="B733" s="40"/>
      <c r="C733" s="34" t="s">
        <v>69</v>
      </c>
      <c r="D733" s="35"/>
      <c r="E733" s="35"/>
      <c r="F733" s="35">
        <f ca="1">IFERROR(VLOOKUP($E733&amp;"-1",'PTE - Segment Emissions Calcs'!$I$8:$V$8919,16,FALSE),0)</f>
        <v>2.6000000000000003E-3</v>
      </c>
      <c r="G733" s="35">
        <f ca="1">IFERROR(VLOOKUP($E733&amp;"-2",'PTE - Segment Emissions Calcs'!$I$8:$V$8919,16,FALSE),0)</f>
        <v>2.6000000000000003E-3</v>
      </c>
      <c r="H733" s="36">
        <f t="shared" ca="1" si="33"/>
        <v>2.6000000000000003E-3</v>
      </c>
      <c r="I733" s="37">
        <f ca="1">IFERROR(VLOOKUP($E733&amp;"-1",'PTE - Segment Emissions Calcs'!$I$8:$X$8919,18,FALSE),0)</f>
        <v>1.1388000000000002E-2</v>
      </c>
      <c r="J733" s="37">
        <f ca="1">IFERROR(VLOOKUP($E733&amp;"-2",'PTE - Segment Emissions Calcs'!$I$8:$X$8919,18,FALSE),0)</f>
        <v>1.1388000000000002E-2</v>
      </c>
      <c r="K733" s="37">
        <f t="shared" ca="1" si="34"/>
        <v>1.1388000000000002E-2</v>
      </c>
      <c r="L733" s="37">
        <f ca="1">IFERROR(VLOOKUP($E733&amp;"-1",'PTE - Segment Emissions Calcs'!$I$8:$Z$8919,20,FALSE),0)</f>
        <v>1.1388000000000002E-2</v>
      </c>
      <c r="M733" s="37">
        <f ca="1">IFERROR(VLOOKUP($E733&amp;"-2",'PTE - Segment Emissions Calcs'!$I$8:$Z$8919,20,FALSE),0)</f>
        <v>1.1388000000000002E-2</v>
      </c>
      <c r="N733" s="37">
        <f t="shared" ca="1" si="35"/>
        <v>1.1388000000000002E-2</v>
      </c>
      <c r="O733" s="38">
        <f t="array" aca="1" ref="O733" ca="1">IF($H733="TOTAL HAP",H733,MAX(IF('PTE - Segment Emissions Calcs'!$B$8:$B$8919=$B733,'PTE - Segment Emissions Calcs'!$V$8:$V$8919,)))</f>
        <v>2.6000000000000003E-3</v>
      </c>
      <c r="P733" s="38">
        <f t="array" aca="1" ref="P733" ca="1">IF($H733="TOTAL HAP",K733,MAX(IF('PTE - Segment Emissions Calcs'!$B$8:$B$8919=$B733,'PTE - Segment Emissions Calcs'!$X$8:$X$8919,)))</f>
        <v>1.1388000000000002E-2</v>
      </c>
      <c r="Q733" s="38">
        <f t="array" aca="1" ref="Q733" ca="1">IF($H733="TOTAL HAP",N733,MAX(IF('PTE - Segment Emissions Calcs'!$B$8:$B$8919=$B733,'PTE - Segment Emissions Calcs'!$Z$8:$Z$8919,)))</f>
        <v>1.1388000000000002E-2</v>
      </c>
      <c r="R733" s="39"/>
    </row>
    <row r="734" spans="1:18" ht="15.75" thickBot="1" x14ac:dyDescent="0.3">
      <c r="A734" s="42"/>
      <c r="B734" s="42"/>
      <c r="C734" s="43" t="s">
        <v>70</v>
      </c>
      <c r="D734" s="44"/>
      <c r="E734" s="44"/>
      <c r="F734" s="44">
        <f ca="1">IFERROR(VLOOKUP($E734&amp;"-1",'PTE - Segment Emissions Calcs'!$I$8:$V$8919,16,FALSE),0)</f>
        <v>9.1243176470588231E-5</v>
      </c>
      <c r="G734" s="44">
        <f ca="1">IFERROR(VLOOKUP($E734&amp;"-2",'PTE - Segment Emissions Calcs'!$I$8:$V$8919,16,FALSE),0)</f>
        <v>9.1243176470588231E-5</v>
      </c>
      <c r="H734" s="45">
        <f t="shared" ca="1" si="33"/>
        <v>9.1243176470588231E-5</v>
      </c>
      <c r="I734" s="46">
        <f ca="1">IFERROR(VLOOKUP($E734&amp;"-1",'PTE - Segment Emissions Calcs'!$I$8:$X$8919,18,FALSE),0)</f>
        <v>3.9964511294117644E-4</v>
      </c>
      <c r="J734" s="46">
        <f ca="1">IFERROR(VLOOKUP($E734&amp;"-2",'PTE - Segment Emissions Calcs'!$I$8:$X$8919,18,FALSE),0)</f>
        <v>3.9964511294117644E-4</v>
      </c>
      <c r="K734" s="46">
        <f t="shared" ca="1" si="34"/>
        <v>3.9964511294117644E-4</v>
      </c>
      <c r="L734" s="46">
        <f ca="1">IFERROR(VLOOKUP($E734&amp;"-1",'PTE - Segment Emissions Calcs'!$I$8:$Z$8919,20,FALSE),0)</f>
        <v>3.9964511294117644E-4</v>
      </c>
      <c r="M734" s="46">
        <f ca="1">IFERROR(VLOOKUP($E734&amp;"-2",'PTE - Segment Emissions Calcs'!$I$8:$Z$8919,20,FALSE),0)</f>
        <v>3.9964511294117644E-4</v>
      </c>
      <c r="N734" s="46">
        <f t="shared" ca="1" si="35"/>
        <v>3.9964511294117644E-4</v>
      </c>
      <c r="O734" s="47">
        <f t="array" aca="1" ref="O734" ca="1">IF($H734="TOTAL HAP",H734,MAX(IF('PTE - Segment Emissions Calcs'!$B$8:$B$8919=$B734,'PTE - Segment Emissions Calcs'!$V$8:$V$8919,)))</f>
        <v>9.1243176470588231E-5</v>
      </c>
      <c r="P734" s="47">
        <f t="array" aca="1" ref="P734" ca="1">IF($H734="TOTAL HAP",K734,MAX(IF('PTE - Segment Emissions Calcs'!$B$8:$B$8919=$B734,'PTE - Segment Emissions Calcs'!$X$8:$X$8919,)))</f>
        <v>3.9964511294117644E-4</v>
      </c>
      <c r="Q734" s="47">
        <f t="array" aca="1" ref="Q734" ca="1">IF($H734="TOTAL HAP",N734,MAX(IF('PTE - Segment Emissions Calcs'!$B$8:$B$8919=$B734,'PTE - Segment Emissions Calcs'!$Z$8:$Z$8919,)))</f>
        <v>3.9964511294117644E-4</v>
      </c>
      <c r="R734" s="48"/>
    </row>
    <row r="735" spans="1:18" ht="15.75" thickTop="1" x14ac:dyDescent="0.25">
      <c r="A735" s="25" t="str">
        <f ca="1">VLOOKUP(#REF!,'PTE - Segment Emissions Calcs'!$C$8:$J$8919,8,FALSE)</f>
        <v>EQUI 014</v>
      </c>
      <c r="B735" s="25" t="str">
        <f ca="1">VLOOKUP(A735,'PTE - Segment Emissions Calcs'!$J$8:$O$8919,4,FALSE)</f>
        <v>HDH Charge heater 5-32-B-1</v>
      </c>
      <c r="C735" s="26" t="s">
        <v>17</v>
      </c>
      <c r="D735" s="50"/>
      <c r="E735" s="27"/>
      <c r="F735" s="27">
        <f ca="1">IFERROR(VLOOKUP($E735&amp;"-1",'PTE - Segment Emissions Calcs'!$I$8:$V$8919,16,FALSE),0)</f>
        <v>9.552941176470588</v>
      </c>
      <c r="G735" s="27">
        <f ca="1">IFERROR(VLOOKUP($E735&amp;"-2",'PTE - Segment Emissions Calcs'!$I$8:$V$8919,16,FALSE),0)</f>
        <v>9.552941176470588</v>
      </c>
      <c r="H735" s="28">
        <f t="shared" ca="1" si="33"/>
        <v>9.552941176470588</v>
      </c>
      <c r="I735" s="29">
        <f ca="1">IFERROR(VLOOKUP($E735&amp;"-1",'PTE - Segment Emissions Calcs'!$I$8:$X$8919,18,FALSE),0)</f>
        <v>41.841882352941177</v>
      </c>
      <c r="J735" s="29">
        <f ca="1">IFERROR(VLOOKUP($E735&amp;"-2",'PTE - Segment Emissions Calcs'!$I$8:$X$8919,18,FALSE),0)</f>
        <v>41.841882352941177</v>
      </c>
      <c r="K735" s="29">
        <f t="shared" ca="1" si="34"/>
        <v>41.841882352941177</v>
      </c>
      <c r="L735" s="29">
        <f ca="1">IFERROR(VLOOKUP($E735&amp;"-1",'PTE - Segment Emissions Calcs'!$I$8:$Z$8919,20,FALSE),0)</f>
        <v>41.841882352941177</v>
      </c>
      <c r="M735" s="29">
        <f ca="1">IFERROR(VLOOKUP($E735&amp;"-2",'PTE - Segment Emissions Calcs'!$I$8:$Z$8919,20,FALSE),0)</f>
        <v>41.841882352941177</v>
      </c>
      <c r="N735" s="29">
        <f t="shared" ca="1" si="35"/>
        <v>41.841882352941177</v>
      </c>
      <c r="O735" s="30">
        <f t="array" aca="1" ref="O735" ca="1">IF($H735="TOTAL HAP",H735,MAX(IF('PTE - Segment Emissions Calcs'!$B$8:$B$8919=$B735,'PTE - Segment Emissions Calcs'!$V$8:$V$8919,)))</f>
        <v>9.552941176470588</v>
      </c>
      <c r="P735" s="30">
        <f t="array" aca="1" ref="P735" ca="1">IF($H735="TOTAL HAP",K735,MAX(IF('PTE - Segment Emissions Calcs'!$B$8:$B$8919=$B735,'PTE - Segment Emissions Calcs'!$X$8:$X$8919,)))</f>
        <v>41.841882352941177</v>
      </c>
      <c r="Q735" s="30">
        <f t="array" aca="1" ref="Q735" ca="1">IF($H735="TOTAL HAP",N735,MAX(IF('PTE - Segment Emissions Calcs'!$B$8:$B$8919=$B735,'PTE - Segment Emissions Calcs'!$Z$8:$Z$8919,)))</f>
        <v>41.841882352941177</v>
      </c>
      <c r="R735" s="31"/>
    </row>
    <row r="736" spans="1:18" x14ac:dyDescent="0.25">
      <c r="A736" s="32"/>
      <c r="B736" s="33"/>
      <c r="C736" s="34" t="s">
        <v>18</v>
      </c>
      <c r="D736" s="51"/>
      <c r="E736" s="35"/>
      <c r="F736" s="35">
        <f ca="1">IFERROR(VLOOKUP($E736&amp;"-1",'PTE - Segment Emissions Calcs'!$I$8:$V$8919,16,FALSE),0)</f>
        <v>4.35E-4</v>
      </c>
      <c r="G736" s="35">
        <f ca="1">IFERROR(VLOOKUP($E736&amp;"-2",'PTE - Segment Emissions Calcs'!$I$8:$V$8919,16,FALSE),0)</f>
        <v>4.35E-4</v>
      </c>
      <c r="H736" s="36">
        <f t="shared" ca="1" si="33"/>
        <v>4.35E-4</v>
      </c>
      <c r="I736" s="37">
        <f ca="1">IFERROR(VLOOKUP($E736&amp;"-1",'PTE - Segment Emissions Calcs'!$I$8:$X$8919,18,FALSE),0)</f>
        <v>1.9053E-3</v>
      </c>
      <c r="J736" s="37">
        <f ca="1">IFERROR(VLOOKUP($E736&amp;"-2",'PTE - Segment Emissions Calcs'!$I$8:$X$8919,18,FALSE),0)</f>
        <v>1.9053E-3</v>
      </c>
      <c r="K736" s="37">
        <f t="shared" ca="1" si="34"/>
        <v>1.9053E-3</v>
      </c>
      <c r="L736" s="37">
        <f ca="1">IFERROR(VLOOKUP($E736&amp;"-1",'PTE - Segment Emissions Calcs'!$I$8:$Z$8919,20,FALSE),0)</f>
        <v>1.9053E-3</v>
      </c>
      <c r="M736" s="37">
        <f ca="1">IFERROR(VLOOKUP($E736&amp;"-2",'PTE - Segment Emissions Calcs'!$I$8:$Z$8919,20,FALSE),0)</f>
        <v>1.9053E-3</v>
      </c>
      <c r="N736" s="37">
        <f t="shared" ca="1" si="35"/>
        <v>1.9053E-3</v>
      </c>
      <c r="O736" s="38">
        <f t="array" aca="1" ref="O736" ca="1">IF($H736="TOTAL HAP",H736,MAX(IF('PTE - Segment Emissions Calcs'!$B$8:$B$8919=$B736,'PTE - Segment Emissions Calcs'!$V$8:$V$8919,)))</f>
        <v>4.35E-4</v>
      </c>
      <c r="P736" s="38">
        <f t="array" aca="1" ref="P736" ca="1">IF($H736="TOTAL HAP",K736,MAX(IF('PTE - Segment Emissions Calcs'!$B$8:$B$8919=$B736,'PTE - Segment Emissions Calcs'!$X$8:$X$8919,)))</f>
        <v>1.9053E-3</v>
      </c>
      <c r="Q736" s="38">
        <f t="array" aca="1" ref="Q736" ca="1">IF($H736="TOTAL HAP",N736,MAX(IF('PTE - Segment Emissions Calcs'!$B$8:$B$8919=$B736,'PTE - Segment Emissions Calcs'!$Z$8:$Z$8919,)))</f>
        <v>1.9053E-3</v>
      </c>
      <c r="R736" s="39"/>
    </row>
    <row r="737" spans="1:18" x14ac:dyDescent="0.25">
      <c r="A737" s="32"/>
      <c r="B737" s="33"/>
      <c r="C737" s="34" t="s">
        <v>19</v>
      </c>
      <c r="D737" s="51"/>
      <c r="E737" s="35"/>
      <c r="F737" s="35">
        <f ca="1">IFERROR(VLOOKUP($E737&amp;"-1",'PTE - Segment Emissions Calcs'!$I$8:$V$8919,16,FALSE),0)</f>
        <v>5.8000000000000007</v>
      </c>
      <c r="G737" s="35">
        <f ca="1">IFERROR(VLOOKUP($E737&amp;"-2",'PTE - Segment Emissions Calcs'!$I$8:$V$8919,16,FALSE),0)</f>
        <v>5.8000000000000007</v>
      </c>
      <c r="H737" s="36">
        <f t="shared" ca="1" si="33"/>
        <v>5.8000000000000007</v>
      </c>
      <c r="I737" s="37">
        <f ca="1">IFERROR(VLOOKUP($E737&amp;"-1",'PTE - Segment Emissions Calcs'!$I$8:$X$8919,18,FALSE),0)</f>
        <v>25.404000000000003</v>
      </c>
      <c r="J737" s="37">
        <f ca="1">IFERROR(VLOOKUP($E737&amp;"-2",'PTE - Segment Emissions Calcs'!$I$8:$X$8919,18,FALSE),0)</f>
        <v>25.404000000000003</v>
      </c>
      <c r="K737" s="37">
        <f t="shared" ca="1" si="34"/>
        <v>25.404000000000003</v>
      </c>
      <c r="L737" s="37">
        <f ca="1">IFERROR(VLOOKUP($E737&amp;"-1",'PTE - Segment Emissions Calcs'!$I$8:$Z$8919,20,FALSE),0)</f>
        <v>25.404000000000003</v>
      </c>
      <c r="M737" s="37">
        <f ca="1">IFERROR(VLOOKUP($E737&amp;"-2",'PTE - Segment Emissions Calcs'!$I$8:$Z$8919,20,FALSE),0)</f>
        <v>25.404000000000003</v>
      </c>
      <c r="N737" s="37">
        <f t="shared" ca="1" si="35"/>
        <v>25.404000000000003</v>
      </c>
      <c r="O737" s="38">
        <f t="array" aca="1" ref="O737" ca="1">IF($H737="TOTAL HAP",H737,MAX(IF('PTE - Segment Emissions Calcs'!$B$8:$B$8919=$B737,'PTE - Segment Emissions Calcs'!$V$8:$V$8919,)))</f>
        <v>5.8000000000000007</v>
      </c>
      <c r="P737" s="38">
        <f t="array" aca="1" ref="P737" ca="1">IF($H737="TOTAL HAP",K737,MAX(IF('PTE - Segment Emissions Calcs'!$B$8:$B$8919=$B737,'PTE - Segment Emissions Calcs'!$X$8:$X$8919,)))</f>
        <v>25.404000000000003</v>
      </c>
      <c r="Q737" s="38">
        <f t="array" aca="1" ref="Q737" ca="1">IF($H737="TOTAL HAP",N737,MAX(IF('PTE - Segment Emissions Calcs'!$B$8:$B$8919=$B737,'PTE - Segment Emissions Calcs'!$Z$8:$Z$8919,)))</f>
        <v>25.404000000000003</v>
      </c>
      <c r="R737" s="39"/>
    </row>
    <row r="738" spans="1:18" x14ac:dyDescent="0.25">
      <c r="A738" s="40"/>
      <c r="B738" s="40"/>
      <c r="C738" s="34" t="s">
        <v>20</v>
      </c>
      <c r="D738" s="51"/>
      <c r="E738" s="35"/>
      <c r="F738" s="35">
        <f ca="1">IFERROR(VLOOKUP($E738&amp;"-1",'PTE - Segment Emissions Calcs'!$I$8:$V$8919,16,FALSE),0)</f>
        <v>0.55680000000000007</v>
      </c>
      <c r="G738" s="35">
        <f ca="1">IFERROR(VLOOKUP($E738&amp;"-2",'PTE - Segment Emissions Calcs'!$I$8:$V$8919,16,FALSE),0)</f>
        <v>0.55680000000000007</v>
      </c>
      <c r="H738" s="36">
        <f t="shared" ca="1" si="33"/>
        <v>0.55680000000000007</v>
      </c>
      <c r="I738" s="37">
        <f ca="1">IFERROR(VLOOKUP($E738&amp;"-1",'PTE - Segment Emissions Calcs'!$I$8:$X$8919,18,FALSE),0)</f>
        <v>2.4387840000000001</v>
      </c>
      <c r="J738" s="37">
        <f ca="1">IFERROR(VLOOKUP($E738&amp;"-2",'PTE - Segment Emissions Calcs'!$I$8:$X$8919,18,FALSE),0)</f>
        <v>2.4387840000000001</v>
      </c>
      <c r="K738" s="37">
        <f t="shared" ca="1" si="34"/>
        <v>2.4387840000000001</v>
      </c>
      <c r="L738" s="37">
        <f ca="1">IFERROR(VLOOKUP($E738&amp;"-1",'PTE - Segment Emissions Calcs'!$I$8:$Z$8919,20,FALSE),0)</f>
        <v>2.4387840000000001</v>
      </c>
      <c r="M738" s="37">
        <f ca="1">IFERROR(VLOOKUP($E738&amp;"-2",'PTE - Segment Emissions Calcs'!$I$8:$Z$8919,20,FALSE),0)</f>
        <v>2.4387840000000001</v>
      </c>
      <c r="N738" s="37">
        <f t="shared" ca="1" si="35"/>
        <v>2.4387840000000001</v>
      </c>
      <c r="O738" s="38">
        <f t="array" aca="1" ref="O738" ca="1">IF($H738="TOTAL HAP",H738,MAX(IF('PTE - Segment Emissions Calcs'!$B$8:$B$8919=$B738,'PTE - Segment Emissions Calcs'!$V$8:$V$8919,)))</f>
        <v>0.55680000000000007</v>
      </c>
      <c r="P738" s="38">
        <f t="array" aca="1" ref="P738" ca="1">IF($H738="TOTAL HAP",K738,MAX(IF('PTE - Segment Emissions Calcs'!$B$8:$B$8919=$B738,'PTE - Segment Emissions Calcs'!$X$8:$X$8919,)))</f>
        <v>2.4387840000000001</v>
      </c>
      <c r="Q738" s="38">
        <f t="array" aca="1" ref="Q738" ca="1">IF($H738="TOTAL HAP",N738,MAX(IF('PTE - Segment Emissions Calcs'!$B$8:$B$8919=$B738,'PTE - Segment Emissions Calcs'!$Z$8:$Z$8919,)))</f>
        <v>2.4387840000000001</v>
      </c>
      <c r="R738" s="39"/>
    </row>
    <row r="739" spans="1:18" x14ac:dyDescent="0.25">
      <c r="A739" s="40"/>
      <c r="B739" s="40"/>
      <c r="C739" s="34" t="s">
        <v>21</v>
      </c>
      <c r="D739" s="51"/>
      <c r="E739" s="35"/>
      <c r="F739" s="35">
        <f ca="1">IFERROR(VLOOKUP($E739&amp;"-1",'PTE - Segment Emissions Calcs'!$I$8:$V$8919,16,FALSE),0)</f>
        <v>0.55680000000000007</v>
      </c>
      <c r="G739" s="35">
        <f ca="1">IFERROR(VLOOKUP($E739&amp;"-2",'PTE - Segment Emissions Calcs'!$I$8:$V$8919,16,FALSE),0)</f>
        <v>0.55680000000000007</v>
      </c>
      <c r="H739" s="36">
        <f t="shared" ca="1" si="33"/>
        <v>0.55680000000000007</v>
      </c>
      <c r="I739" s="37">
        <f ca="1">IFERROR(VLOOKUP($E739&amp;"-1",'PTE - Segment Emissions Calcs'!$I$8:$X$8919,18,FALSE),0)</f>
        <v>2.4387840000000001</v>
      </c>
      <c r="J739" s="37">
        <f ca="1">IFERROR(VLOOKUP($E739&amp;"-2",'PTE - Segment Emissions Calcs'!$I$8:$X$8919,18,FALSE),0)</f>
        <v>2.4387840000000001</v>
      </c>
      <c r="K739" s="37">
        <f t="shared" ca="1" si="34"/>
        <v>2.4387840000000001</v>
      </c>
      <c r="L739" s="37">
        <f ca="1">IFERROR(VLOOKUP($E739&amp;"-1",'PTE - Segment Emissions Calcs'!$I$8:$Z$8919,20,FALSE),0)</f>
        <v>2.4387840000000001</v>
      </c>
      <c r="M739" s="37">
        <f ca="1">IFERROR(VLOOKUP($E739&amp;"-2",'PTE - Segment Emissions Calcs'!$I$8:$Z$8919,20,FALSE),0)</f>
        <v>2.4387840000000001</v>
      </c>
      <c r="N739" s="37">
        <f t="shared" ca="1" si="35"/>
        <v>2.4387840000000001</v>
      </c>
      <c r="O739" s="38">
        <f t="array" aca="1" ref="O739" ca="1">IF($H739="TOTAL HAP",H739,MAX(IF('PTE - Segment Emissions Calcs'!$B$8:$B$8919=$B739,'PTE - Segment Emissions Calcs'!$V$8:$V$8919,)))</f>
        <v>0.55680000000000007</v>
      </c>
      <c r="P739" s="38">
        <f t="array" aca="1" ref="P739" ca="1">IF($H739="TOTAL HAP",K739,MAX(IF('PTE - Segment Emissions Calcs'!$B$8:$B$8919=$B739,'PTE - Segment Emissions Calcs'!$X$8:$X$8919,)))</f>
        <v>2.4387840000000001</v>
      </c>
      <c r="Q739" s="38">
        <f t="array" aca="1" ref="Q739" ca="1">IF($H739="TOTAL HAP",N739,MAX(IF('PTE - Segment Emissions Calcs'!$B$8:$B$8919=$B739,'PTE - Segment Emissions Calcs'!$Z$8:$Z$8919,)))</f>
        <v>2.4387840000000001</v>
      </c>
      <c r="R739" s="39"/>
    </row>
    <row r="740" spans="1:18" x14ac:dyDescent="0.25">
      <c r="A740" s="40"/>
      <c r="B740" s="40"/>
      <c r="C740" s="34" t="s">
        <v>22</v>
      </c>
      <c r="D740" s="51"/>
      <c r="E740" s="35"/>
      <c r="F740" s="35">
        <f ca="1">IFERROR(VLOOKUP($E740&amp;"-1",'PTE - Segment Emissions Calcs'!$I$8:$V$8919,16,FALSE),0)</f>
        <v>0.55680000000000007</v>
      </c>
      <c r="G740" s="35">
        <f ca="1">IFERROR(VLOOKUP($E740&amp;"-2",'PTE - Segment Emissions Calcs'!$I$8:$V$8919,16,FALSE),0)</f>
        <v>0.55680000000000007</v>
      </c>
      <c r="H740" s="36">
        <f t="shared" ca="1" si="33"/>
        <v>0.55680000000000007</v>
      </c>
      <c r="I740" s="37">
        <f ca="1">IFERROR(VLOOKUP($E740&amp;"-1",'PTE - Segment Emissions Calcs'!$I$8:$X$8919,18,FALSE),0)</f>
        <v>2.4387840000000001</v>
      </c>
      <c r="J740" s="37">
        <f ca="1">IFERROR(VLOOKUP($E740&amp;"-2",'PTE - Segment Emissions Calcs'!$I$8:$X$8919,18,FALSE),0)</f>
        <v>2.4387840000000001</v>
      </c>
      <c r="K740" s="37">
        <f t="shared" ca="1" si="34"/>
        <v>2.4387840000000001</v>
      </c>
      <c r="L740" s="37">
        <f ca="1">IFERROR(VLOOKUP($E740&amp;"-1",'PTE - Segment Emissions Calcs'!$I$8:$Z$8919,20,FALSE),0)</f>
        <v>2.4387840000000001</v>
      </c>
      <c r="M740" s="37">
        <f ca="1">IFERROR(VLOOKUP($E740&amp;"-2",'PTE - Segment Emissions Calcs'!$I$8:$Z$8919,20,FALSE),0)</f>
        <v>2.4387840000000001</v>
      </c>
      <c r="N740" s="37">
        <f t="shared" ca="1" si="35"/>
        <v>2.4387840000000001</v>
      </c>
      <c r="O740" s="38">
        <f t="array" aca="1" ref="O740" ca="1">IF($H740="TOTAL HAP",H740,MAX(IF('PTE - Segment Emissions Calcs'!$B$8:$B$8919=$B740,'PTE - Segment Emissions Calcs'!$V$8:$V$8919,)))</f>
        <v>0.55680000000000007</v>
      </c>
      <c r="P740" s="38">
        <f t="array" aca="1" ref="P740" ca="1">IF($H740="TOTAL HAP",K740,MAX(IF('PTE - Segment Emissions Calcs'!$B$8:$B$8919=$B740,'PTE - Segment Emissions Calcs'!$X$8:$X$8919,)))</f>
        <v>2.4387840000000001</v>
      </c>
      <c r="Q740" s="38">
        <f t="array" aca="1" ref="Q740" ca="1">IF($H740="TOTAL HAP",N740,MAX(IF('PTE - Segment Emissions Calcs'!$B$8:$B$8919=$B740,'PTE - Segment Emissions Calcs'!$Z$8:$Z$8919,)))</f>
        <v>2.4387840000000001</v>
      </c>
      <c r="R740" s="39"/>
    </row>
    <row r="741" spans="1:18" x14ac:dyDescent="0.25">
      <c r="A741" s="40"/>
      <c r="B741" s="40"/>
      <c r="C741" s="34" t="s">
        <v>23</v>
      </c>
      <c r="D741" s="51"/>
      <c r="E741" s="35"/>
      <c r="F741" s="35">
        <f ca="1">IFERROR(VLOOKUP($E741&amp;"-1",'PTE - Segment Emissions Calcs'!$I$8:$V$8919,16,FALSE),0)</f>
        <v>2.97</v>
      </c>
      <c r="G741" s="35">
        <f ca="1">IFERROR(VLOOKUP($E741&amp;"-2",'PTE - Segment Emissions Calcs'!$I$8:$V$8919,16,FALSE),0)</f>
        <v>2.97</v>
      </c>
      <c r="H741" s="36">
        <f t="shared" ca="1" si="33"/>
        <v>2.97</v>
      </c>
      <c r="I741" s="37">
        <f ca="1">IFERROR(VLOOKUP($E741&amp;"-1",'PTE - Segment Emissions Calcs'!$I$8:$X$8919,18,FALSE),0)</f>
        <v>13.008599999999999</v>
      </c>
      <c r="J741" s="37">
        <f ca="1">IFERROR(VLOOKUP($E741&amp;"-2",'PTE - Segment Emissions Calcs'!$I$8:$X$8919,18,FALSE),0)</f>
        <v>13.008599999999999</v>
      </c>
      <c r="K741" s="37">
        <f t="shared" ca="1" si="34"/>
        <v>13.008599999999999</v>
      </c>
      <c r="L741" s="37">
        <f ca="1">IFERROR(VLOOKUP($E741&amp;"-1",'PTE - Segment Emissions Calcs'!$I$8:$Z$8919,20,FALSE),0)</f>
        <v>13.008599999999999</v>
      </c>
      <c r="M741" s="37">
        <f ca="1">IFERROR(VLOOKUP($E741&amp;"-2",'PTE - Segment Emissions Calcs'!$I$8:$Z$8919,20,FALSE),0)</f>
        <v>13.008599999999999</v>
      </c>
      <c r="N741" s="37">
        <f t="shared" ca="1" si="35"/>
        <v>13.008599999999999</v>
      </c>
      <c r="O741" s="38">
        <f t="array" aca="1" ref="O741" ca="1">IF($H741="TOTAL HAP",H741,MAX(IF('PTE - Segment Emissions Calcs'!$B$8:$B$8919=$B741,'PTE - Segment Emissions Calcs'!$V$8:$V$8919,)))</f>
        <v>2.97</v>
      </c>
      <c r="P741" s="38">
        <f t="array" aca="1" ref="P741" ca="1">IF($H741="TOTAL HAP",K741,MAX(IF('PTE - Segment Emissions Calcs'!$B$8:$B$8919=$B741,'PTE - Segment Emissions Calcs'!$X$8:$X$8919,)))</f>
        <v>13.008599999999999</v>
      </c>
      <c r="Q741" s="38">
        <f t="array" aca="1" ref="Q741" ca="1">IF($H741="TOTAL HAP",N741,MAX(IF('PTE - Segment Emissions Calcs'!$B$8:$B$8919=$B741,'PTE - Segment Emissions Calcs'!$Z$8:$Z$8919,)))</f>
        <v>13.008599999999999</v>
      </c>
      <c r="R741" s="39"/>
    </row>
    <row r="742" spans="1:18" x14ac:dyDescent="0.25">
      <c r="A742" s="40"/>
      <c r="B742" s="40"/>
      <c r="C742" s="34" t="s">
        <v>24</v>
      </c>
      <c r="D742" s="51"/>
      <c r="E742" s="35"/>
      <c r="F742" s="35">
        <f ca="1">IFERROR(VLOOKUP($E742&amp;"-1",'PTE - Segment Emissions Calcs'!$I$8:$V$8919,16,FALSE),0)</f>
        <v>0.62549019607843137</v>
      </c>
      <c r="G742" s="35">
        <f ca="1">IFERROR(VLOOKUP($E742&amp;"-2",'PTE - Segment Emissions Calcs'!$I$8:$V$8919,16,FALSE),0)</f>
        <v>0.62549019607843137</v>
      </c>
      <c r="H742" s="36">
        <f t="shared" ca="1" si="33"/>
        <v>0.62549019607843137</v>
      </c>
      <c r="I742" s="37">
        <f ca="1">IFERROR(VLOOKUP($E742&amp;"-1",'PTE - Segment Emissions Calcs'!$I$8:$X$8919,18,FALSE),0)</f>
        <v>2.7396470588235293</v>
      </c>
      <c r="J742" s="37">
        <f ca="1">IFERROR(VLOOKUP($E742&amp;"-2",'PTE - Segment Emissions Calcs'!$I$8:$X$8919,18,FALSE),0)</f>
        <v>2.7396470588235293</v>
      </c>
      <c r="K742" s="37">
        <f t="shared" ca="1" si="34"/>
        <v>2.7396470588235293</v>
      </c>
      <c r="L742" s="37">
        <f ca="1">IFERROR(VLOOKUP($E742&amp;"-1",'PTE - Segment Emissions Calcs'!$I$8:$Z$8919,20,FALSE),0)</f>
        <v>2.7396470588235293</v>
      </c>
      <c r="M742" s="37">
        <f ca="1">IFERROR(VLOOKUP($E742&amp;"-2",'PTE - Segment Emissions Calcs'!$I$8:$Z$8919,20,FALSE),0)</f>
        <v>2.7396470588235293</v>
      </c>
      <c r="N742" s="37">
        <f t="shared" ca="1" si="35"/>
        <v>2.7396470588235293</v>
      </c>
      <c r="O742" s="38">
        <f t="array" aca="1" ref="O742" ca="1">IF($H742="TOTAL HAP",H742,MAX(IF('PTE - Segment Emissions Calcs'!$B$8:$B$8919=$B742,'PTE - Segment Emissions Calcs'!$V$8:$V$8919,)))</f>
        <v>0.62549019607843137</v>
      </c>
      <c r="P742" s="38">
        <f t="array" aca="1" ref="P742" ca="1">IF($H742="TOTAL HAP",K742,MAX(IF('PTE - Segment Emissions Calcs'!$B$8:$B$8919=$B742,'PTE - Segment Emissions Calcs'!$X$8:$X$8919,)))</f>
        <v>2.7396470588235293</v>
      </c>
      <c r="Q742" s="38">
        <f t="array" aca="1" ref="Q742" ca="1">IF($H742="TOTAL HAP",N742,MAX(IF('PTE - Segment Emissions Calcs'!$B$8:$B$8919=$B742,'PTE - Segment Emissions Calcs'!$Z$8:$Z$8919,)))</f>
        <v>2.7396470588235293</v>
      </c>
      <c r="R742" s="39"/>
    </row>
    <row r="743" spans="1:18" x14ac:dyDescent="0.25">
      <c r="A743" s="40"/>
      <c r="B743" s="40"/>
      <c r="C743" s="34" t="s">
        <v>25</v>
      </c>
      <c r="D743" s="51"/>
      <c r="E743" s="35"/>
      <c r="F743" s="35">
        <f ca="1">IFERROR(VLOOKUP($E743&amp;"-1",'PTE - Segment Emissions Calcs'!$I$8:$V$8919,16,FALSE),0)</f>
        <v>13530.704000000002</v>
      </c>
      <c r="G743" s="35">
        <f ca="1">IFERROR(VLOOKUP($E743&amp;"-2",'PTE - Segment Emissions Calcs'!$I$8:$V$8919,16,FALSE),0)</f>
        <v>15056.800000000001</v>
      </c>
      <c r="H743" s="36">
        <f t="shared" ca="1" si="33"/>
        <v>15056.800000000001</v>
      </c>
      <c r="I743" s="37">
        <f ca="1">IFERROR(VLOOKUP($E743&amp;"-1",'PTE - Segment Emissions Calcs'!$I$8:$X$8919,18,FALSE),0)</f>
        <v>59264.483520000002</v>
      </c>
      <c r="J743" s="37">
        <f ca="1">IFERROR(VLOOKUP($E743&amp;"-2",'PTE - Segment Emissions Calcs'!$I$8:$X$8919,18,FALSE),0)</f>
        <v>65948.784000000014</v>
      </c>
      <c r="K743" s="37">
        <f t="shared" ca="1" si="34"/>
        <v>65948.784000000014</v>
      </c>
      <c r="L743" s="37">
        <f ca="1">IFERROR(VLOOKUP($E743&amp;"-1",'PTE - Segment Emissions Calcs'!$I$8:$Z$8919,20,FALSE),0)</f>
        <v>59264.483520000002</v>
      </c>
      <c r="M743" s="37">
        <f ca="1">IFERROR(VLOOKUP($E743&amp;"-2",'PTE - Segment Emissions Calcs'!$I$8:$Z$8919,20,FALSE),0)</f>
        <v>65948.784000000014</v>
      </c>
      <c r="N743" s="37">
        <f t="shared" ca="1" si="35"/>
        <v>65948.784000000014</v>
      </c>
      <c r="O743" s="38">
        <f t="array" aca="1" ref="O743" ca="1">IF($H743="TOTAL HAP",H743,MAX(IF('PTE - Segment Emissions Calcs'!$B$8:$B$8919=$B743,'PTE - Segment Emissions Calcs'!$V$8:$V$8919,)))</f>
        <v>15056.800000000001</v>
      </c>
      <c r="P743" s="38">
        <f t="array" aca="1" ref="P743" ca="1">IF($H743="TOTAL HAP",K743,MAX(IF('PTE - Segment Emissions Calcs'!$B$8:$B$8919=$B743,'PTE - Segment Emissions Calcs'!$X$8:$X$8919,)))</f>
        <v>65948.784000000014</v>
      </c>
      <c r="Q743" s="38">
        <f t="array" aca="1" ref="Q743" ca="1">IF($H743="TOTAL HAP",N743,MAX(IF('PTE - Segment Emissions Calcs'!$B$8:$B$8919=$B743,'PTE - Segment Emissions Calcs'!$Z$8:$Z$8919,)))</f>
        <v>65948.784000000014</v>
      </c>
      <c r="R743" s="39"/>
    </row>
    <row r="744" spans="1:18" x14ac:dyDescent="0.25">
      <c r="A744" s="40"/>
      <c r="B744" s="40"/>
      <c r="C744" s="34" t="s">
        <v>26</v>
      </c>
      <c r="D744" s="51"/>
      <c r="E744" s="35"/>
      <c r="F744" s="35">
        <f ca="1">IFERROR(VLOOKUP($E744&amp;"-1",'PTE - Segment Emissions Calcs'!$I$8:$V$8919,16,FALSE),0)</f>
        <v>0.25520000000000004</v>
      </c>
      <c r="G744" s="35">
        <f ca="1">IFERROR(VLOOKUP($E744&amp;"-2",'PTE - Segment Emissions Calcs'!$I$8:$V$8919,16,FALSE),0)</f>
        <v>0.77325600000000005</v>
      </c>
      <c r="H744" s="36">
        <f t="shared" ca="1" si="33"/>
        <v>0.77325600000000005</v>
      </c>
      <c r="I744" s="37">
        <f ca="1">IFERROR(VLOOKUP($E744&amp;"-1",'PTE - Segment Emissions Calcs'!$I$8:$X$8919,18,FALSE),0)</f>
        <v>1.1177760000000001</v>
      </c>
      <c r="J744" s="37">
        <f ca="1">IFERROR(VLOOKUP($E744&amp;"-2",'PTE - Segment Emissions Calcs'!$I$8:$X$8919,18,FALSE),0)</f>
        <v>3.3868612800000002</v>
      </c>
      <c r="K744" s="37">
        <f t="shared" ca="1" si="34"/>
        <v>3.3868612800000002</v>
      </c>
      <c r="L744" s="37">
        <f ca="1">IFERROR(VLOOKUP($E744&amp;"-1",'PTE - Segment Emissions Calcs'!$I$8:$Z$8919,20,FALSE),0)</f>
        <v>1.1177760000000001</v>
      </c>
      <c r="M744" s="37">
        <f ca="1">IFERROR(VLOOKUP($E744&amp;"-2",'PTE - Segment Emissions Calcs'!$I$8:$Z$8919,20,FALSE),0)</f>
        <v>3.3868612800000002</v>
      </c>
      <c r="N744" s="37">
        <f t="shared" ca="1" si="35"/>
        <v>3.3868612800000002</v>
      </c>
      <c r="O744" s="38">
        <f t="array" aca="1" ref="O744" ca="1">IF($H744="TOTAL HAP",H744,MAX(IF('PTE - Segment Emissions Calcs'!$B$8:$B$8919=$B744,'PTE - Segment Emissions Calcs'!$V$8:$V$8919,)))</f>
        <v>0.77325600000000005</v>
      </c>
      <c r="P744" s="38">
        <f t="array" aca="1" ref="P744" ca="1">IF($H744="TOTAL HAP",K744,MAX(IF('PTE - Segment Emissions Calcs'!$B$8:$B$8919=$B744,'PTE - Segment Emissions Calcs'!$X$8:$X$8919,)))</f>
        <v>3.3868612800000002</v>
      </c>
      <c r="Q744" s="38">
        <f t="array" aca="1" ref="Q744" ca="1">IF($H744="TOTAL HAP",N744,MAX(IF('PTE - Segment Emissions Calcs'!$B$8:$B$8919=$B744,'PTE - Segment Emissions Calcs'!$Z$8:$Z$8919,)))</f>
        <v>3.3868612800000002</v>
      </c>
      <c r="R744" s="39"/>
    </row>
    <row r="745" spans="1:18" x14ac:dyDescent="0.25">
      <c r="A745" s="40"/>
      <c r="B745" s="40"/>
      <c r="C745" s="34" t="s">
        <v>27</v>
      </c>
      <c r="D745" s="51"/>
      <c r="E745" s="35"/>
      <c r="F745" s="35">
        <f ca="1">IFERROR(VLOOKUP($E745&amp;"-1",'PTE - Segment Emissions Calcs'!$I$8:$V$8919,16,FALSE),0)</f>
        <v>2.5520000000000004E-2</v>
      </c>
      <c r="G745" s="35">
        <f ca="1">IFERROR(VLOOKUP($E745&amp;"-2",'PTE - Segment Emissions Calcs'!$I$8:$V$8919,16,FALSE),0)</f>
        <v>7.0064000000000001E-2</v>
      </c>
      <c r="H745" s="36">
        <f t="shared" ca="1" si="33"/>
        <v>7.0064000000000001E-2</v>
      </c>
      <c r="I745" s="37">
        <f ca="1">IFERROR(VLOOKUP($E745&amp;"-1",'PTE - Segment Emissions Calcs'!$I$8:$X$8919,18,FALSE),0)</f>
        <v>0.11177760000000002</v>
      </c>
      <c r="J745" s="37">
        <f ca="1">IFERROR(VLOOKUP($E745&amp;"-2",'PTE - Segment Emissions Calcs'!$I$8:$X$8919,18,FALSE),0)</f>
        <v>0.30688031999999998</v>
      </c>
      <c r="K745" s="37">
        <f t="shared" ca="1" si="34"/>
        <v>0.30688031999999998</v>
      </c>
      <c r="L745" s="37">
        <f ca="1">IFERROR(VLOOKUP($E745&amp;"-1",'PTE - Segment Emissions Calcs'!$I$8:$Z$8919,20,FALSE),0)</f>
        <v>0.11177760000000002</v>
      </c>
      <c r="M745" s="37">
        <f ca="1">IFERROR(VLOOKUP($E745&amp;"-2",'PTE - Segment Emissions Calcs'!$I$8:$Z$8919,20,FALSE),0)</f>
        <v>0.30688031999999998</v>
      </c>
      <c r="N745" s="37">
        <f t="shared" ca="1" si="35"/>
        <v>0.30688031999999998</v>
      </c>
      <c r="O745" s="38">
        <f t="array" aca="1" ref="O745" ca="1">IF($H745="TOTAL HAP",H745,MAX(IF('PTE - Segment Emissions Calcs'!$B$8:$B$8919=$B745,'PTE - Segment Emissions Calcs'!$V$8:$V$8919,)))</f>
        <v>7.0064000000000001E-2</v>
      </c>
      <c r="P745" s="38">
        <f t="array" aca="1" ref="P745" ca="1">IF($H745="TOTAL HAP",K745,MAX(IF('PTE - Segment Emissions Calcs'!$B$8:$B$8919=$B745,'PTE - Segment Emissions Calcs'!$X$8:$X$8919,)))</f>
        <v>0.30688031999999998</v>
      </c>
      <c r="Q745" s="38">
        <f t="array" aca="1" ref="Q745" ca="1">IF($H745="TOTAL HAP",N745,MAX(IF('PTE - Segment Emissions Calcs'!$B$8:$B$8919=$B745,'PTE - Segment Emissions Calcs'!$Z$8:$Z$8919,)))</f>
        <v>0.30688031999999998</v>
      </c>
      <c r="R745" s="39"/>
    </row>
    <row r="746" spans="1:18" x14ac:dyDescent="0.25">
      <c r="A746" s="40"/>
      <c r="B746" s="40"/>
      <c r="C746" s="34" t="s">
        <v>28</v>
      </c>
      <c r="D746" s="51"/>
      <c r="E746" s="35"/>
      <c r="F746" s="35">
        <f ca="1">IFERROR(VLOOKUP($E746&amp;"-1",'PTE - Segment Emissions Calcs'!$I$8:$V$8919,16,FALSE),0)</f>
        <v>13544.688960000003</v>
      </c>
      <c r="G746" s="35">
        <f ca="1">IFERROR(VLOOKUP($E746&amp;"-2",'PTE - Segment Emissions Calcs'!$I$8:$V$8919,16,FALSE),0)</f>
        <v>15097.010472000002</v>
      </c>
      <c r="H746" s="36">
        <f t="shared" ca="1" si="33"/>
        <v>15097.010472000002</v>
      </c>
      <c r="I746" s="37">
        <f ca="1">IFERROR(VLOOKUP($E746&amp;"-1",'PTE - Segment Emissions Calcs'!$I$8:$X$8919,18,FALSE),0)</f>
        <v>59325.737644800014</v>
      </c>
      <c r="J746" s="37">
        <f ca="1">IFERROR(VLOOKUP($E746&amp;"-2",'PTE - Segment Emissions Calcs'!$I$8:$X$8919,18,FALSE),0)</f>
        <v>66124.905867360008</v>
      </c>
      <c r="K746" s="37">
        <f t="shared" ca="1" si="34"/>
        <v>66124.905867360008</v>
      </c>
      <c r="L746" s="37">
        <f ca="1">IFERROR(VLOOKUP($E746&amp;"-1",'PTE - Segment Emissions Calcs'!$I$8:$Z$8919,20,FALSE),0)</f>
        <v>59325.737644800014</v>
      </c>
      <c r="M746" s="37">
        <f ca="1">IFERROR(VLOOKUP($E746&amp;"-2",'PTE - Segment Emissions Calcs'!$I$8:$Z$8919,20,FALSE),0)</f>
        <v>66124.905867360008</v>
      </c>
      <c r="N746" s="37">
        <f t="shared" ca="1" si="35"/>
        <v>66124.905867360008</v>
      </c>
      <c r="O746" s="38">
        <f t="array" aca="1" ref="O746" ca="1">IF($H746="TOTAL HAP",H746,MAX(IF('PTE - Segment Emissions Calcs'!$B$8:$B$8919=$B746,'PTE - Segment Emissions Calcs'!$V$8:$V$8919,)))</f>
        <v>15097.010472000002</v>
      </c>
      <c r="P746" s="38">
        <f t="array" aca="1" ref="P746" ca="1">IF($H746="TOTAL HAP",K746,MAX(IF('PTE - Segment Emissions Calcs'!$B$8:$B$8919=$B746,'PTE - Segment Emissions Calcs'!$X$8:$X$8919,)))</f>
        <v>66124.905867360008</v>
      </c>
      <c r="Q746" s="38">
        <f t="array" aca="1" ref="Q746" ca="1">IF($H746="TOTAL HAP",N746,MAX(IF('PTE - Segment Emissions Calcs'!$B$8:$B$8919=$B746,'PTE - Segment Emissions Calcs'!$Z$8:$Z$8919,)))</f>
        <v>66124.905867360008</v>
      </c>
      <c r="R746" s="39"/>
    </row>
    <row r="747" spans="1:18" x14ac:dyDescent="0.25">
      <c r="A747" s="40"/>
      <c r="B747" s="40"/>
      <c r="C747" s="34" t="s">
        <v>29</v>
      </c>
      <c r="D747" s="51"/>
      <c r="E747" s="35"/>
      <c r="F747" s="35">
        <f ca="1">IFERROR(VLOOKUP($E747&amp;"-1",'PTE - Segment Emissions Calcs'!$I$8:$V$8919,16,FALSE),0)</f>
        <v>0.22405733045098047</v>
      </c>
      <c r="G747" s="35">
        <f ca="1">IFERROR(VLOOKUP($E747&amp;"-2",'PTE - Segment Emissions Calcs'!$I$8:$V$8919,16,FALSE),0)</f>
        <v>0.22405733045098047</v>
      </c>
      <c r="H747" s="36">
        <f t="shared" ca="1" si="33"/>
        <v>0.22405733045098047</v>
      </c>
      <c r="I747" s="37">
        <f ca="1">IFERROR(VLOOKUP($E747&amp;"-1",'PTE - Segment Emissions Calcs'!$I$8:$X$8919,18,FALSE),0)</f>
        <v>0.98137110737529454</v>
      </c>
      <c r="J747" s="37">
        <f ca="1">IFERROR(VLOOKUP($E747&amp;"-2",'PTE - Segment Emissions Calcs'!$I$8:$X$8919,18,FALSE),0)</f>
        <v>0.98137110737529454</v>
      </c>
      <c r="K747" s="37">
        <f t="shared" ca="1" si="34"/>
        <v>0.98137110737529454</v>
      </c>
      <c r="L747" s="37">
        <f ca="1">IFERROR(VLOOKUP($E747&amp;"-1",'PTE - Segment Emissions Calcs'!$I$8:$Z$8919,20,FALSE),0)</f>
        <v>0.98137110737529454</v>
      </c>
      <c r="M747" s="37">
        <f ca="1">IFERROR(VLOOKUP($E747&amp;"-2",'PTE - Segment Emissions Calcs'!$I$8:$Z$8919,20,FALSE),0)</f>
        <v>0.98137110737529454</v>
      </c>
      <c r="N747" s="37">
        <f t="shared" ca="1" si="35"/>
        <v>0.98137110737529454</v>
      </c>
      <c r="O747" s="38">
        <f t="array" aca="1" ref="O747" ca="1">IF($H747="TOTAL HAP",H747,MAX(IF('PTE - Segment Emissions Calcs'!$B$8:$B$8919=$B747,'PTE - Segment Emissions Calcs'!$V$8:$V$8919,)))</f>
        <v>0.22405733045098047</v>
      </c>
      <c r="P747" s="38">
        <f t="array" aca="1" ref="P747" ca="1">IF($H747="TOTAL HAP",K747,MAX(IF('PTE - Segment Emissions Calcs'!$B$8:$B$8919=$B747,'PTE - Segment Emissions Calcs'!$X$8:$X$8919,)))</f>
        <v>0.98137110737529454</v>
      </c>
      <c r="Q747" s="38">
        <f t="array" aca="1" ref="Q747" ca="1">IF($H747="TOTAL HAP",N747,MAX(IF('PTE - Segment Emissions Calcs'!$B$8:$B$8919=$B747,'PTE - Segment Emissions Calcs'!$Z$8:$Z$8919,)))</f>
        <v>0.98137110737529454</v>
      </c>
      <c r="R747" s="39"/>
    </row>
    <row r="748" spans="1:18" x14ac:dyDescent="0.25">
      <c r="A748" s="40"/>
      <c r="B748" s="40"/>
      <c r="C748" s="34" t="s">
        <v>30</v>
      </c>
      <c r="D748" s="51"/>
      <c r="E748" s="35"/>
      <c r="F748" s="35">
        <f ca="1">IFERROR(VLOOKUP($E748&amp;"-1",'PTE - Segment Emissions Calcs'!$I$8:$V$8919,16,FALSE),0)</f>
        <v>2.7294117647058821E-6</v>
      </c>
      <c r="G748" s="35">
        <f ca="1">IFERROR(VLOOKUP($E748&amp;"-2",'PTE - Segment Emissions Calcs'!$I$8:$V$8919,16,FALSE),0)</f>
        <v>2.7294117647058821E-6</v>
      </c>
      <c r="H748" s="36">
        <f t="shared" ca="1" si="33"/>
        <v>2.7294117647058821E-6</v>
      </c>
      <c r="I748" s="37">
        <f ca="1">IFERROR(VLOOKUP($E748&amp;"-1",'PTE - Segment Emissions Calcs'!$I$8:$X$8919,18,FALSE),0)</f>
        <v>1.1954823529411764E-5</v>
      </c>
      <c r="J748" s="37">
        <f ca="1">IFERROR(VLOOKUP($E748&amp;"-2",'PTE - Segment Emissions Calcs'!$I$8:$X$8919,18,FALSE),0)</f>
        <v>1.1954823529411764E-5</v>
      </c>
      <c r="K748" s="37">
        <f t="shared" ca="1" si="34"/>
        <v>1.1954823529411764E-5</v>
      </c>
      <c r="L748" s="37">
        <f ca="1">IFERROR(VLOOKUP($E748&amp;"-1",'PTE - Segment Emissions Calcs'!$I$8:$Z$8919,20,FALSE),0)</f>
        <v>1.1954823529411764E-5</v>
      </c>
      <c r="M748" s="37">
        <f ca="1">IFERROR(VLOOKUP($E748&amp;"-2",'PTE - Segment Emissions Calcs'!$I$8:$Z$8919,20,FALSE),0)</f>
        <v>1.1954823529411764E-5</v>
      </c>
      <c r="N748" s="37">
        <f t="shared" ca="1" si="35"/>
        <v>1.1954823529411764E-5</v>
      </c>
      <c r="O748" s="38">
        <f t="array" aca="1" ref="O748" ca="1">IF($H748="TOTAL HAP",H748,MAX(IF('PTE - Segment Emissions Calcs'!$B$8:$B$8919=$B748,'PTE - Segment Emissions Calcs'!$V$8:$V$8919,)))</f>
        <v>2.7294117647058821E-6</v>
      </c>
      <c r="P748" s="38">
        <f t="array" aca="1" ref="P748" ca="1">IF($H748="TOTAL HAP",K748,MAX(IF('PTE - Segment Emissions Calcs'!$B$8:$B$8919=$B748,'PTE - Segment Emissions Calcs'!$X$8:$X$8919,)))</f>
        <v>1.1954823529411764E-5</v>
      </c>
      <c r="Q748" s="38">
        <f t="array" aca="1" ref="Q748" ca="1">IF($H748="TOTAL HAP",N748,MAX(IF('PTE - Segment Emissions Calcs'!$B$8:$B$8919=$B748,'PTE - Segment Emissions Calcs'!$Z$8:$Z$8919,)))</f>
        <v>1.1954823529411764E-5</v>
      </c>
      <c r="R748" s="39"/>
    </row>
    <row r="749" spans="1:18" x14ac:dyDescent="0.25">
      <c r="A749" s="40"/>
      <c r="B749" s="40"/>
      <c r="C749" s="34" t="s">
        <v>31</v>
      </c>
      <c r="D749" s="51"/>
      <c r="E749" s="35"/>
      <c r="F749" s="35">
        <f ca="1">IFERROR(VLOOKUP($E749&amp;"-1",'PTE - Segment Emissions Calcs'!$I$8:$V$8919,16,FALSE),0)</f>
        <v>2.0470588235294116E-7</v>
      </c>
      <c r="G749" s="35">
        <f ca="1">IFERROR(VLOOKUP($E749&amp;"-2",'PTE - Segment Emissions Calcs'!$I$8:$V$8919,16,FALSE),0)</f>
        <v>2.0470588235294116E-7</v>
      </c>
      <c r="H749" s="36">
        <f t="shared" ca="1" si="33"/>
        <v>2.0470588235294116E-7</v>
      </c>
      <c r="I749" s="37">
        <f ca="1">IFERROR(VLOOKUP($E749&amp;"-1",'PTE - Segment Emissions Calcs'!$I$8:$X$8919,18,FALSE),0)</f>
        <v>8.9661176470588224E-7</v>
      </c>
      <c r="J749" s="37">
        <f ca="1">IFERROR(VLOOKUP($E749&amp;"-2",'PTE - Segment Emissions Calcs'!$I$8:$X$8919,18,FALSE),0)</f>
        <v>8.9661176470588224E-7</v>
      </c>
      <c r="K749" s="37">
        <f t="shared" ca="1" si="34"/>
        <v>8.9661176470588224E-7</v>
      </c>
      <c r="L749" s="37">
        <f ca="1">IFERROR(VLOOKUP($E749&amp;"-1",'PTE - Segment Emissions Calcs'!$I$8:$Z$8919,20,FALSE),0)</f>
        <v>8.9661176470588224E-7</v>
      </c>
      <c r="M749" s="37">
        <f ca="1">IFERROR(VLOOKUP($E749&amp;"-2",'PTE - Segment Emissions Calcs'!$I$8:$Z$8919,20,FALSE),0)</f>
        <v>8.9661176470588224E-7</v>
      </c>
      <c r="N749" s="37">
        <f t="shared" ca="1" si="35"/>
        <v>8.9661176470588224E-7</v>
      </c>
      <c r="O749" s="38">
        <f t="array" aca="1" ref="O749" ca="1">IF($H749="TOTAL HAP",H749,MAX(IF('PTE - Segment Emissions Calcs'!$B$8:$B$8919=$B749,'PTE - Segment Emissions Calcs'!$V$8:$V$8919,)))</f>
        <v>2.0470588235294116E-7</v>
      </c>
      <c r="P749" s="38">
        <f t="array" aca="1" ref="P749" ca="1">IF($H749="TOTAL HAP",K749,MAX(IF('PTE - Segment Emissions Calcs'!$B$8:$B$8919=$B749,'PTE - Segment Emissions Calcs'!$X$8:$X$8919,)))</f>
        <v>8.9661176470588224E-7</v>
      </c>
      <c r="Q749" s="38">
        <f t="array" aca="1" ref="Q749" ca="1">IF($H749="TOTAL HAP",N749,MAX(IF('PTE - Segment Emissions Calcs'!$B$8:$B$8919=$B749,'PTE - Segment Emissions Calcs'!$Z$8:$Z$8919,)))</f>
        <v>8.9661176470588224E-7</v>
      </c>
      <c r="R749" s="39"/>
    </row>
    <row r="750" spans="1:18" x14ac:dyDescent="0.25">
      <c r="A750" s="40"/>
      <c r="B750" s="40"/>
      <c r="C750" s="34" t="s">
        <v>32</v>
      </c>
      <c r="D750" s="51"/>
      <c r="E750" s="35"/>
      <c r="F750" s="35">
        <f ca="1">IFERROR(VLOOKUP($E750&amp;"-1",'PTE - Segment Emissions Calcs'!$I$8:$V$8919,16,FALSE),0)</f>
        <v>1.819607843137255E-6</v>
      </c>
      <c r="G750" s="35">
        <f ca="1">IFERROR(VLOOKUP($E750&amp;"-2",'PTE - Segment Emissions Calcs'!$I$8:$V$8919,16,FALSE),0)</f>
        <v>1.819607843137255E-6</v>
      </c>
      <c r="H750" s="36">
        <f t="shared" ca="1" si="33"/>
        <v>1.819607843137255E-6</v>
      </c>
      <c r="I750" s="37">
        <f ca="1">IFERROR(VLOOKUP($E750&amp;"-1",'PTE - Segment Emissions Calcs'!$I$8:$X$8919,18,FALSE),0)</f>
        <v>7.9698823529411773E-6</v>
      </c>
      <c r="J750" s="37">
        <f ca="1">IFERROR(VLOOKUP($E750&amp;"-2",'PTE - Segment Emissions Calcs'!$I$8:$X$8919,18,FALSE),0)</f>
        <v>7.9698823529411773E-6</v>
      </c>
      <c r="K750" s="37">
        <f t="shared" ca="1" si="34"/>
        <v>7.9698823529411773E-6</v>
      </c>
      <c r="L750" s="37">
        <f ca="1">IFERROR(VLOOKUP($E750&amp;"-1",'PTE - Segment Emissions Calcs'!$I$8:$Z$8919,20,FALSE),0)</f>
        <v>7.9698823529411773E-6</v>
      </c>
      <c r="M750" s="37">
        <f ca="1">IFERROR(VLOOKUP($E750&amp;"-2",'PTE - Segment Emissions Calcs'!$I$8:$Z$8919,20,FALSE),0)</f>
        <v>7.9698823529411773E-6</v>
      </c>
      <c r="N750" s="37">
        <f t="shared" ca="1" si="35"/>
        <v>7.9698823529411773E-6</v>
      </c>
      <c r="O750" s="38">
        <f t="array" aca="1" ref="O750" ca="1">IF($H750="TOTAL HAP",H750,MAX(IF('PTE - Segment Emissions Calcs'!$B$8:$B$8919=$B750,'PTE - Segment Emissions Calcs'!$V$8:$V$8919,)))</f>
        <v>1.819607843137255E-6</v>
      </c>
      <c r="P750" s="38">
        <f t="array" aca="1" ref="P750" ca="1">IF($H750="TOTAL HAP",K750,MAX(IF('PTE - Segment Emissions Calcs'!$B$8:$B$8919=$B750,'PTE - Segment Emissions Calcs'!$X$8:$X$8919,)))</f>
        <v>7.9698823529411773E-6</v>
      </c>
      <c r="Q750" s="38">
        <f t="array" aca="1" ref="Q750" ca="1">IF($H750="TOTAL HAP",N750,MAX(IF('PTE - Segment Emissions Calcs'!$B$8:$B$8919=$B750,'PTE - Segment Emissions Calcs'!$Z$8:$Z$8919,)))</f>
        <v>7.9698823529411773E-6</v>
      </c>
      <c r="R750" s="39"/>
    </row>
    <row r="751" spans="1:18" x14ac:dyDescent="0.25">
      <c r="A751" s="40"/>
      <c r="B751" s="40"/>
      <c r="C751" s="34" t="s">
        <v>33</v>
      </c>
      <c r="D751" s="51"/>
      <c r="E751" s="35"/>
      <c r="F751" s="35">
        <f ca="1">IFERROR(VLOOKUP($E751&amp;"-1",'PTE - Segment Emissions Calcs'!$I$8:$V$8919,16,FALSE),0)</f>
        <v>2.8188000000000003E-7</v>
      </c>
      <c r="G751" s="35">
        <f ca="1">IFERROR(VLOOKUP($E751&amp;"-2",'PTE - Segment Emissions Calcs'!$I$8:$V$8919,16,FALSE),0)</f>
        <v>2.8188000000000003E-7</v>
      </c>
      <c r="H751" s="36">
        <f t="shared" ca="1" si="33"/>
        <v>2.8188000000000003E-7</v>
      </c>
      <c r="I751" s="37">
        <f ca="1">IFERROR(VLOOKUP($E751&amp;"-1",'PTE - Segment Emissions Calcs'!$I$8:$X$8919,18,FALSE),0)</f>
        <v>1.2346344000000003E-6</v>
      </c>
      <c r="J751" s="37">
        <f ca="1">IFERROR(VLOOKUP($E751&amp;"-2",'PTE - Segment Emissions Calcs'!$I$8:$X$8919,18,FALSE),0)</f>
        <v>1.2346344000000003E-6</v>
      </c>
      <c r="K751" s="37">
        <f t="shared" ca="1" si="34"/>
        <v>1.2346344000000003E-6</v>
      </c>
      <c r="L751" s="37">
        <f ca="1">IFERROR(VLOOKUP($E751&amp;"-1",'PTE - Segment Emissions Calcs'!$I$8:$Z$8919,20,FALSE),0)</f>
        <v>1.2346344000000003E-6</v>
      </c>
      <c r="M751" s="37">
        <f ca="1">IFERROR(VLOOKUP($E751&amp;"-2",'PTE - Segment Emissions Calcs'!$I$8:$Z$8919,20,FALSE),0)</f>
        <v>1.2346344000000003E-6</v>
      </c>
      <c r="N751" s="37">
        <f t="shared" ca="1" si="35"/>
        <v>1.2346344000000003E-6</v>
      </c>
      <c r="O751" s="38">
        <f t="array" aca="1" ref="O751" ca="1">IF($H751="TOTAL HAP",H751,MAX(IF('PTE - Segment Emissions Calcs'!$B$8:$B$8919=$B751,'PTE - Segment Emissions Calcs'!$V$8:$V$8919,)))</f>
        <v>2.8188000000000003E-7</v>
      </c>
      <c r="P751" s="38">
        <f t="array" aca="1" ref="P751" ca="1">IF($H751="TOTAL HAP",K751,MAX(IF('PTE - Segment Emissions Calcs'!$B$8:$B$8919=$B751,'PTE - Segment Emissions Calcs'!$X$8:$X$8919,)))</f>
        <v>1.2346344000000003E-6</v>
      </c>
      <c r="Q751" s="38">
        <f t="array" aca="1" ref="Q751" ca="1">IF($H751="TOTAL HAP",N751,MAX(IF('PTE - Segment Emissions Calcs'!$B$8:$B$8919=$B751,'PTE - Segment Emissions Calcs'!$Z$8:$Z$8919,)))</f>
        <v>1.2346344000000003E-6</v>
      </c>
      <c r="R751" s="39"/>
    </row>
    <row r="752" spans="1:18" x14ac:dyDescent="0.25">
      <c r="A752" s="40"/>
      <c r="B752" s="40"/>
      <c r="C752" s="34" t="s">
        <v>34</v>
      </c>
      <c r="D752" s="51"/>
      <c r="E752" s="35"/>
      <c r="F752" s="35">
        <f ca="1">IFERROR(VLOOKUP($E752&amp;"-1",'PTE - Segment Emissions Calcs'!$I$8:$V$8919,16,FALSE),0)</f>
        <v>7.5748000000000003E-7</v>
      </c>
      <c r="G752" s="35">
        <f ca="1">IFERROR(VLOOKUP($E752&amp;"-2",'PTE - Segment Emissions Calcs'!$I$8:$V$8919,16,FALSE),0)</f>
        <v>7.5748000000000003E-7</v>
      </c>
      <c r="H752" s="36">
        <f t="shared" ca="1" si="33"/>
        <v>7.5748000000000003E-7</v>
      </c>
      <c r="I752" s="37">
        <f ca="1">IFERROR(VLOOKUP($E752&amp;"-1",'PTE - Segment Emissions Calcs'!$I$8:$X$8919,18,FALSE),0)</f>
        <v>3.3177624000000002E-6</v>
      </c>
      <c r="J752" s="37">
        <f ca="1">IFERROR(VLOOKUP($E752&amp;"-2",'PTE - Segment Emissions Calcs'!$I$8:$X$8919,18,FALSE),0)</f>
        <v>3.3177624000000002E-6</v>
      </c>
      <c r="K752" s="37">
        <f t="shared" ca="1" si="34"/>
        <v>3.3177624000000002E-6</v>
      </c>
      <c r="L752" s="37">
        <f ca="1">IFERROR(VLOOKUP($E752&amp;"-1",'PTE - Segment Emissions Calcs'!$I$8:$Z$8919,20,FALSE),0)</f>
        <v>3.3177624000000002E-6</v>
      </c>
      <c r="M752" s="37">
        <f ca="1">IFERROR(VLOOKUP($E752&amp;"-2",'PTE - Segment Emissions Calcs'!$I$8:$Z$8919,20,FALSE),0)</f>
        <v>3.3177624000000002E-6</v>
      </c>
      <c r="N752" s="37">
        <f t="shared" ca="1" si="35"/>
        <v>3.3177624000000002E-6</v>
      </c>
      <c r="O752" s="38">
        <f t="array" aca="1" ref="O752" ca="1">IF($H752="TOTAL HAP",H752,MAX(IF('PTE - Segment Emissions Calcs'!$B$8:$B$8919=$B752,'PTE - Segment Emissions Calcs'!$V$8:$V$8919,)))</f>
        <v>7.5748000000000003E-7</v>
      </c>
      <c r="P752" s="38">
        <f t="array" aca="1" ref="P752" ca="1">IF($H752="TOTAL HAP",K752,MAX(IF('PTE - Segment Emissions Calcs'!$B$8:$B$8919=$B752,'PTE - Segment Emissions Calcs'!$X$8:$X$8919,)))</f>
        <v>3.3177624000000002E-6</v>
      </c>
      <c r="Q752" s="38">
        <f t="array" aca="1" ref="Q752" ca="1">IF($H752="TOTAL HAP",N752,MAX(IF('PTE - Segment Emissions Calcs'!$B$8:$B$8919=$B752,'PTE - Segment Emissions Calcs'!$Z$8:$Z$8919,)))</f>
        <v>3.3177624000000002E-6</v>
      </c>
      <c r="R752" s="39"/>
    </row>
    <row r="753" spans="1:18" x14ac:dyDescent="0.25">
      <c r="A753" s="40"/>
      <c r="B753" s="40"/>
      <c r="C753" s="34" t="s">
        <v>35</v>
      </c>
      <c r="D753" s="51"/>
      <c r="E753" s="35"/>
      <c r="F753" s="35">
        <f ca="1">IFERROR(VLOOKUP($E753&amp;"-1",'PTE - Segment Emissions Calcs'!$I$8:$V$8919,16,FALSE),0)</f>
        <v>5.4868000000000001E-7</v>
      </c>
      <c r="G753" s="35">
        <f ca="1">IFERROR(VLOOKUP($E753&amp;"-2",'PTE - Segment Emissions Calcs'!$I$8:$V$8919,16,FALSE),0)</f>
        <v>5.4868000000000001E-7</v>
      </c>
      <c r="H753" s="36">
        <f t="shared" ca="1" si="33"/>
        <v>5.4868000000000001E-7</v>
      </c>
      <c r="I753" s="37">
        <f ca="1">IFERROR(VLOOKUP($E753&amp;"-1",'PTE - Segment Emissions Calcs'!$I$8:$X$8919,18,FALSE),0)</f>
        <v>2.4032184E-6</v>
      </c>
      <c r="J753" s="37">
        <f ca="1">IFERROR(VLOOKUP($E753&amp;"-2",'PTE - Segment Emissions Calcs'!$I$8:$X$8919,18,FALSE),0)</f>
        <v>2.4032184E-6</v>
      </c>
      <c r="K753" s="37">
        <f t="shared" ca="1" si="34"/>
        <v>2.4032184E-6</v>
      </c>
      <c r="L753" s="37">
        <f ca="1">IFERROR(VLOOKUP($E753&amp;"-1",'PTE - Segment Emissions Calcs'!$I$8:$Z$8919,20,FALSE),0)</f>
        <v>2.4032184E-6</v>
      </c>
      <c r="M753" s="37">
        <f ca="1">IFERROR(VLOOKUP($E753&amp;"-2",'PTE - Segment Emissions Calcs'!$I$8:$Z$8919,20,FALSE),0)</f>
        <v>2.4032184E-6</v>
      </c>
      <c r="N753" s="37">
        <f t="shared" ca="1" si="35"/>
        <v>2.4032184E-6</v>
      </c>
      <c r="O753" s="38">
        <f t="array" aca="1" ref="O753" ca="1">IF($H753="TOTAL HAP",H753,MAX(IF('PTE - Segment Emissions Calcs'!$B$8:$B$8919=$B753,'PTE - Segment Emissions Calcs'!$V$8:$V$8919,)))</f>
        <v>5.4868000000000001E-7</v>
      </c>
      <c r="P753" s="38">
        <f t="array" aca="1" ref="P753" ca="1">IF($H753="TOTAL HAP",K753,MAX(IF('PTE - Segment Emissions Calcs'!$B$8:$B$8919=$B753,'PTE - Segment Emissions Calcs'!$X$8:$X$8919,)))</f>
        <v>2.4032184E-6</v>
      </c>
      <c r="Q753" s="38">
        <f t="array" aca="1" ref="Q753" ca="1">IF($H753="TOTAL HAP",N753,MAX(IF('PTE - Segment Emissions Calcs'!$B$8:$B$8919=$B753,'PTE - Segment Emissions Calcs'!$Z$8:$Z$8919,)))</f>
        <v>2.4032184E-6</v>
      </c>
      <c r="R753" s="39"/>
    </row>
    <row r="754" spans="1:18" x14ac:dyDescent="0.25">
      <c r="A754" s="40"/>
      <c r="B754" s="40"/>
      <c r="C754" s="34" t="s">
        <v>36</v>
      </c>
      <c r="D754" s="51"/>
      <c r="E754" s="35"/>
      <c r="F754" s="35">
        <f ca="1">IFERROR(VLOOKUP($E754&amp;"-1",'PTE - Segment Emissions Calcs'!$I$8:$V$8919,16,FALSE),0)</f>
        <v>2.5751999999999999E-6</v>
      </c>
      <c r="G754" s="35">
        <f ca="1">IFERROR(VLOOKUP($E754&amp;"-2",'PTE - Segment Emissions Calcs'!$I$8:$V$8919,16,FALSE),0)</f>
        <v>2.5751999999999999E-6</v>
      </c>
      <c r="H754" s="36">
        <f t="shared" ca="1" si="33"/>
        <v>2.5751999999999999E-6</v>
      </c>
      <c r="I754" s="37">
        <f ca="1">IFERROR(VLOOKUP($E754&amp;"-1",'PTE - Segment Emissions Calcs'!$I$8:$X$8919,18,FALSE),0)</f>
        <v>1.1279375999999998E-5</v>
      </c>
      <c r="J754" s="37">
        <f ca="1">IFERROR(VLOOKUP($E754&amp;"-2",'PTE - Segment Emissions Calcs'!$I$8:$X$8919,18,FALSE),0)</f>
        <v>1.1279375999999998E-5</v>
      </c>
      <c r="K754" s="37">
        <f t="shared" ca="1" si="34"/>
        <v>1.1279375999999998E-5</v>
      </c>
      <c r="L754" s="37">
        <f ca="1">IFERROR(VLOOKUP($E754&amp;"-1",'PTE - Segment Emissions Calcs'!$I$8:$Z$8919,20,FALSE),0)</f>
        <v>1.1279375999999998E-5</v>
      </c>
      <c r="M754" s="37">
        <f ca="1">IFERROR(VLOOKUP($E754&amp;"-2",'PTE - Segment Emissions Calcs'!$I$8:$Z$8919,20,FALSE),0)</f>
        <v>1.1279375999999998E-5</v>
      </c>
      <c r="N754" s="37">
        <f t="shared" ca="1" si="35"/>
        <v>1.1279375999999998E-5</v>
      </c>
      <c r="O754" s="38">
        <f t="array" aca="1" ref="O754" ca="1">IF($H754="TOTAL HAP",H754,MAX(IF('PTE - Segment Emissions Calcs'!$B$8:$B$8919=$B754,'PTE - Segment Emissions Calcs'!$V$8:$V$8919,)))</f>
        <v>2.5751999999999999E-6</v>
      </c>
      <c r="P754" s="38">
        <f t="array" aca="1" ref="P754" ca="1">IF($H754="TOTAL HAP",K754,MAX(IF('PTE - Segment Emissions Calcs'!$B$8:$B$8919=$B754,'PTE - Segment Emissions Calcs'!$X$8:$X$8919,)))</f>
        <v>1.1279375999999998E-5</v>
      </c>
      <c r="Q754" s="38">
        <f t="array" aca="1" ref="Q754" ca="1">IF($H754="TOTAL HAP",N754,MAX(IF('PTE - Segment Emissions Calcs'!$B$8:$B$8919=$B754,'PTE - Segment Emissions Calcs'!$Z$8:$Z$8919,)))</f>
        <v>1.1279375999999998E-5</v>
      </c>
      <c r="R754" s="39"/>
    </row>
    <row r="755" spans="1:18" x14ac:dyDescent="0.25">
      <c r="A755" s="40"/>
      <c r="B755" s="40"/>
      <c r="C755" s="34" t="s">
        <v>37</v>
      </c>
      <c r="D755" s="51"/>
      <c r="E755" s="35"/>
      <c r="F755" s="35">
        <f ca="1">IFERROR(VLOOKUP($E755&amp;"-1",'PTE - Segment Emissions Calcs'!$I$8:$V$8919,16,FALSE),0)</f>
        <v>2.4359999999999999E-4</v>
      </c>
      <c r="G755" s="35">
        <f ca="1">IFERROR(VLOOKUP($E755&amp;"-2",'PTE - Segment Emissions Calcs'!$I$8:$V$8919,16,FALSE),0)</f>
        <v>2.4359999999999999E-4</v>
      </c>
      <c r="H755" s="36">
        <f t="shared" ca="1" si="33"/>
        <v>2.4359999999999999E-4</v>
      </c>
      <c r="I755" s="37">
        <f ca="1">IFERROR(VLOOKUP($E755&amp;"-1",'PTE - Segment Emissions Calcs'!$I$8:$X$8919,18,FALSE),0)</f>
        <v>1.066968E-3</v>
      </c>
      <c r="J755" s="37">
        <f ca="1">IFERROR(VLOOKUP($E755&amp;"-2",'PTE - Segment Emissions Calcs'!$I$8:$X$8919,18,FALSE),0)</f>
        <v>1.066968E-3</v>
      </c>
      <c r="K755" s="37">
        <f t="shared" ca="1" si="34"/>
        <v>1.066968E-3</v>
      </c>
      <c r="L755" s="37">
        <f ca="1">IFERROR(VLOOKUP($E755&amp;"-1",'PTE - Segment Emissions Calcs'!$I$8:$Z$8919,20,FALSE),0)</f>
        <v>1.066968E-3</v>
      </c>
      <c r="M755" s="37">
        <f ca="1">IFERROR(VLOOKUP($E755&amp;"-2",'PTE - Segment Emissions Calcs'!$I$8:$Z$8919,20,FALSE),0)</f>
        <v>1.066968E-3</v>
      </c>
      <c r="N755" s="37">
        <f t="shared" ca="1" si="35"/>
        <v>1.066968E-3</v>
      </c>
      <c r="O755" s="38">
        <f t="array" aca="1" ref="O755" ca="1">IF($H755="TOTAL HAP",H755,MAX(IF('PTE - Segment Emissions Calcs'!$B$8:$B$8919=$B755,'PTE - Segment Emissions Calcs'!$V$8:$V$8919,)))</f>
        <v>2.4359999999999999E-4</v>
      </c>
      <c r="P755" s="38">
        <f t="array" aca="1" ref="P755" ca="1">IF($H755="TOTAL HAP",K755,MAX(IF('PTE - Segment Emissions Calcs'!$B$8:$B$8919=$B755,'PTE - Segment Emissions Calcs'!$X$8:$X$8919,)))</f>
        <v>1.066968E-3</v>
      </c>
      <c r="Q755" s="38">
        <f t="array" aca="1" ref="Q755" ca="1">IF($H755="TOTAL HAP",N755,MAX(IF('PTE - Segment Emissions Calcs'!$B$8:$B$8919=$B755,'PTE - Segment Emissions Calcs'!$Z$8:$Z$8919,)))</f>
        <v>1.066968E-3</v>
      </c>
      <c r="R755" s="39"/>
    </row>
    <row r="756" spans="1:18" x14ac:dyDescent="0.25">
      <c r="A756" s="40"/>
      <c r="B756" s="40"/>
      <c r="C756" s="34" t="s">
        <v>38</v>
      </c>
      <c r="D756" s="51"/>
      <c r="E756" s="35"/>
      <c r="F756" s="35">
        <f ca="1">IFERROR(VLOOKUP($E756&amp;"-1",'PTE - Segment Emissions Calcs'!$I$8:$V$8919,16,FALSE),0)</f>
        <v>6.6583999999999996E-6</v>
      </c>
      <c r="G756" s="35">
        <f ca="1">IFERROR(VLOOKUP($E756&amp;"-2",'PTE - Segment Emissions Calcs'!$I$8:$V$8919,16,FALSE),0)</f>
        <v>6.6583999999999996E-6</v>
      </c>
      <c r="H756" s="36">
        <f t="shared" ca="1" si="33"/>
        <v>6.6583999999999996E-6</v>
      </c>
      <c r="I756" s="37">
        <f ca="1">IFERROR(VLOOKUP($E756&amp;"-1",'PTE - Segment Emissions Calcs'!$I$8:$X$8919,18,FALSE),0)</f>
        <v>2.9163791999999998E-5</v>
      </c>
      <c r="J756" s="37">
        <f ca="1">IFERROR(VLOOKUP($E756&amp;"-2",'PTE - Segment Emissions Calcs'!$I$8:$X$8919,18,FALSE),0)</f>
        <v>2.9163791999999998E-5</v>
      </c>
      <c r="K756" s="37">
        <f t="shared" ca="1" si="34"/>
        <v>2.9163791999999998E-5</v>
      </c>
      <c r="L756" s="37">
        <f ca="1">IFERROR(VLOOKUP($E756&amp;"-1",'PTE - Segment Emissions Calcs'!$I$8:$Z$8919,20,FALSE),0)</f>
        <v>2.9163791999999998E-5</v>
      </c>
      <c r="M756" s="37">
        <f ca="1">IFERROR(VLOOKUP($E756&amp;"-2",'PTE - Segment Emissions Calcs'!$I$8:$Z$8919,20,FALSE),0)</f>
        <v>2.9163791999999998E-5</v>
      </c>
      <c r="N756" s="37">
        <f t="shared" ca="1" si="35"/>
        <v>2.9163791999999998E-5</v>
      </c>
      <c r="O756" s="38">
        <f t="array" aca="1" ref="O756" ca="1">IF($H756="TOTAL HAP",H756,MAX(IF('PTE - Segment Emissions Calcs'!$B$8:$B$8919=$B756,'PTE - Segment Emissions Calcs'!$V$8:$V$8919,)))</f>
        <v>6.6583999999999996E-6</v>
      </c>
      <c r="P756" s="38">
        <f t="array" aca="1" ref="P756" ca="1">IF($H756="TOTAL HAP",K756,MAX(IF('PTE - Segment Emissions Calcs'!$B$8:$B$8919=$B756,'PTE - Segment Emissions Calcs'!$X$8:$X$8919,)))</f>
        <v>2.9163791999999998E-5</v>
      </c>
      <c r="Q756" s="38">
        <f t="array" aca="1" ref="Q756" ca="1">IF($H756="TOTAL HAP",N756,MAX(IF('PTE - Segment Emissions Calcs'!$B$8:$B$8919=$B756,'PTE - Segment Emissions Calcs'!$Z$8:$Z$8919,)))</f>
        <v>2.9163791999999998E-5</v>
      </c>
      <c r="R756" s="39"/>
    </row>
    <row r="757" spans="1:18" x14ac:dyDescent="0.25">
      <c r="A757" s="40"/>
      <c r="B757" s="40"/>
      <c r="C757" s="34" t="s">
        <v>39</v>
      </c>
      <c r="D757" s="51"/>
      <c r="E757" s="35"/>
      <c r="F757" s="35">
        <f ca="1">IFERROR(VLOOKUP($E757&amp;"-1",'PTE - Segment Emissions Calcs'!$I$8:$V$8919,16,FALSE),0)</f>
        <v>3.0739999999999997E-6</v>
      </c>
      <c r="G757" s="35">
        <f ca="1">IFERROR(VLOOKUP($E757&amp;"-2",'PTE - Segment Emissions Calcs'!$I$8:$V$8919,16,FALSE),0)</f>
        <v>3.0739999999999997E-6</v>
      </c>
      <c r="H757" s="36">
        <f t="shared" ca="1" si="33"/>
        <v>3.0739999999999997E-6</v>
      </c>
      <c r="I757" s="37">
        <f ca="1">IFERROR(VLOOKUP($E757&amp;"-1",'PTE - Segment Emissions Calcs'!$I$8:$X$8919,18,FALSE),0)</f>
        <v>1.346412E-5</v>
      </c>
      <c r="J757" s="37">
        <f ca="1">IFERROR(VLOOKUP($E757&amp;"-2",'PTE - Segment Emissions Calcs'!$I$8:$X$8919,18,FALSE),0)</f>
        <v>1.346412E-5</v>
      </c>
      <c r="K757" s="37">
        <f t="shared" ca="1" si="34"/>
        <v>1.346412E-5</v>
      </c>
      <c r="L757" s="37">
        <f ca="1">IFERROR(VLOOKUP($E757&amp;"-1",'PTE - Segment Emissions Calcs'!$I$8:$Z$8919,20,FALSE),0)</f>
        <v>1.346412E-5</v>
      </c>
      <c r="M757" s="37">
        <f ca="1">IFERROR(VLOOKUP($E757&amp;"-2",'PTE - Segment Emissions Calcs'!$I$8:$Z$8919,20,FALSE),0)</f>
        <v>1.346412E-5</v>
      </c>
      <c r="N757" s="37">
        <f t="shared" ca="1" si="35"/>
        <v>1.346412E-5</v>
      </c>
      <c r="O757" s="38">
        <f t="array" aca="1" ref="O757" ca="1">IF($H757="TOTAL HAP",H757,MAX(IF('PTE - Segment Emissions Calcs'!$B$8:$B$8919=$B757,'PTE - Segment Emissions Calcs'!$V$8:$V$8919,)))</f>
        <v>3.0739999999999997E-6</v>
      </c>
      <c r="P757" s="38">
        <f t="array" aca="1" ref="P757" ca="1">IF($H757="TOTAL HAP",K757,MAX(IF('PTE - Segment Emissions Calcs'!$B$8:$B$8919=$B757,'PTE - Segment Emissions Calcs'!$X$8:$X$8919,)))</f>
        <v>1.346412E-5</v>
      </c>
      <c r="Q757" s="38">
        <f t="array" aca="1" ref="Q757" ca="1">IF($H757="TOTAL HAP",N757,MAX(IF('PTE - Segment Emissions Calcs'!$B$8:$B$8919=$B757,'PTE - Segment Emissions Calcs'!$Z$8:$Z$8919,)))</f>
        <v>1.346412E-5</v>
      </c>
      <c r="R757" s="39"/>
    </row>
    <row r="758" spans="1:18" x14ac:dyDescent="0.25">
      <c r="A758" s="40"/>
      <c r="B758" s="40"/>
      <c r="C758" s="34" t="s">
        <v>40</v>
      </c>
      <c r="D758" s="51"/>
      <c r="E758" s="35"/>
      <c r="F758" s="35">
        <f ca="1">IFERROR(VLOOKUP($E758&amp;"-1",'PTE - Segment Emissions Calcs'!$I$8:$V$8919,16,FALSE),0)</f>
        <v>1.4732E-7</v>
      </c>
      <c r="G758" s="35">
        <f ca="1">IFERROR(VLOOKUP($E758&amp;"-2",'PTE - Segment Emissions Calcs'!$I$8:$V$8919,16,FALSE),0)</f>
        <v>1.4732E-7</v>
      </c>
      <c r="H758" s="36">
        <f t="shared" ca="1" si="33"/>
        <v>1.4732E-7</v>
      </c>
      <c r="I758" s="37">
        <f ca="1">IFERROR(VLOOKUP($E758&amp;"-1",'PTE - Segment Emissions Calcs'!$I$8:$X$8919,18,FALSE),0)</f>
        <v>6.4526160000000003E-7</v>
      </c>
      <c r="J758" s="37">
        <f ca="1">IFERROR(VLOOKUP($E758&amp;"-2",'PTE - Segment Emissions Calcs'!$I$8:$X$8919,18,FALSE),0)</f>
        <v>6.4526160000000003E-7</v>
      </c>
      <c r="K758" s="37">
        <f t="shared" ca="1" si="34"/>
        <v>6.4526160000000003E-7</v>
      </c>
      <c r="L758" s="37">
        <f ca="1">IFERROR(VLOOKUP($E758&amp;"-1",'PTE - Segment Emissions Calcs'!$I$8:$Z$8919,20,FALSE),0)</f>
        <v>6.4526160000000003E-7</v>
      </c>
      <c r="M758" s="37">
        <f ca="1">IFERROR(VLOOKUP($E758&amp;"-2",'PTE - Segment Emissions Calcs'!$I$8:$Z$8919,20,FALSE),0)</f>
        <v>6.4526160000000003E-7</v>
      </c>
      <c r="N758" s="37">
        <f t="shared" ca="1" si="35"/>
        <v>6.4526160000000003E-7</v>
      </c>
      <c r="O758" s="38">
        <f t="array" aca="1" ref="O758" ca="1">IF($H758="TOTAL HAP",H758,MAX(IF('PTE - Segment Emissions Calcs'!$B$8:$B$8919=$B758,'PTE - Segment Emissions Calcs'!$V$8:$V$8919,)))</f>
        <v>1.4732E-7</v>
      </c>
      <c r="P758" s="38">
        <f t="array" aca="1" ref="P758" ca="1">IF($H758="TOTAL HAP",K758,MAX(IF('PTE - Segment Emissions Calcs'!$B$8:$B$8919=$B758,'PTE - Segment Emissions Calcs'!$X$8:$X$8919,)))</f>
        <v>6.4526160000000003E-7</v>
      </c>
      <c r="Q758" s="38">
        <f t="array" aca="1" ref="Q758" ca="1">IF($H758="TOTAL HAP",N758,MAX(IF('PTE - Segment Emissions Calcs'!$B$8:$B$8919=$B758,'PTE - Segment Emissions Calcs'!$Z$8:$Z$8919,)))</f>
        <v>6.4526160000000003E-7</v>
      </c>
      <c r="R758" s="39"/>
    </row>
    <row r="759" spans="1:18" x14ac:dyDescent="0.25">
      <c r="A759" s="40"/>
      <c r="B759" s="40"/>
      <c r="C759" s="34" t="s">
        <v>41</v>
      </c>
      <c r="D759" s="51"/>
      <c r="E759" s="35"/>
      <c r="F759" s="35">
        <f ca="1">IFERROR(VLOOKUP($E759&amp;"-1",'PTE - Segment Emissions Calcs'!$I$8:$V$8919,16,FALSE),0)</f>
        <v>1.9372000000000003E-6</v>
      </c>
      <c r="G759" s="35">
        <f ca="1">IFERROR(VLOOKUP($E759&amp;"-2",'PTE - Segment Emissions Calcs'!$I$8:$V$8919,16,FALSE),0)</f>
        <v>1.9372000000000003E-6</v>
      </c>
      <c r="H759" s="36">
        <f t="shared" ca="1" si="33"/>
        <v>1.9372000000000003E-6</v>
      </c>
      <c r="I759" s="37">
        <f ca="1">IFERROR(VLOOKUP($E759&amp;"-1",'PTE - Segment Emissions Calcs'!$I$8:$X$8919,18,FALSE),0)</f>
        <v>8.4849360000000025E-6</v>
      </c>
      <c r="J759" s="37">
        <f ca="1">IFERROR(VLOOKUP($E759&amp;"-2",'PTE - Segment Emissions Calcs'!$I$8:$X$8919,18,FALSE),0)</f>
        <v>8.4849360000000025E-6</v>
      </c>
      <c r="K759" s="37">
        <f t="shared" ca="1" si="34"/>
        <v>8.4849360000000025E-6</v>
      </c>
      <c r="L759" s="37">
        <f ca="1">IFERROR(VLOOKUP($E759&amp;"-1",'PTE - Segment Emissions Calcs'!$I$8:$Z$8919,20,FALSE),0)</f>
        <v>8.4849360000000025E-6</v>
      </c>
      <c r="M759" s="37">
        <f ca="1">IFERROR(VLOOKUP($E759&amp;"-2",'PTE - Segment Emissions Calcs'!$I$8:$Z$8919,20,FALSE),0)</f>
        <v>8.4849360000000025E-6</v>
      </c>
      <c r="N759" s="37">
        <f t="shared" ca="1" si="35"/>
        <v>8.4849360000000025E-6</v>
      </c>
      <c r="O759" s="38">
        <f t="array" aca="1" ref="O759" ca="1">IF($H759="TOTAL HAP",H759,MAX(IF('PTE - Segment Emissions Calcs'!$B$8:$B$8919=$B759,'PTE - Segment Emissions Calcs'!$V$8:$V$8919,)))</f>
        <v>1.9372000000000003E-6</v>
      </c>
      <c r="P759" s="38">
        <f t="array" aca="1" ref="P759" ca="1">IF($H759="TOTAL HAP",K759,MAX(IF('PTE - Segment Emissions Calcs'!$B$8:$B$8919=$B759,'PTE - Segment Emissions Calcs'!$X$8:$X$8919,)))</f>
        <v>8.4849360000000025E-6</v>
      </c>
      <c r="Q759" s="38">
        <f t="array" aca="1" ref="Q759" ca="1">IF($H759="TOTAL HAP",N759,MAX(IF('PTE - Segment Emissions Calcs'!$B$8:$B$8919=$B759,'PTE - Segment Emissions Calcs'!$Z$8:$Z$8919,)))</f>
        <v>8.4849360000000025E-6</v>
      </c>
      <c r="R759" s="39"/>
    </row>
    <row r="760" spans="1:18" x14ac:dyDescent="0.25">
      <c r="A760" s="40"/>
      <c r="B760" s="40"/>
      <c r="C760" s="34" t="s">
        <v>42</v>
      </c>
      <c r="D760" s="51"/>
      <c r="E760" s="35"/>
      <c r="F760" s="35">
        <f ca="1">IFERROR(VLOOKUP($E760&amp;"-1",'PTE - Segment Emissions Calcs'!$I$8:$V$8919,16,FALSE),0)</f>
        <v>1.8444E-7</v>
      </c>
      <c r="G760" s="35">
        <f ca="1">IFERROR(VLOOKUP($E760&amp;"-2",'PTE - Segment Emissions Calcs'!$I$8:$V$8919,16,FALSE),0)</f>
        <v>1.8444E-7</v>
      </c>
      <c r="H760" s="36">
        <f t="shared" ca="1" si="33"/>
        <v>1.8444E-7</v>
      </c>
      <c r="I760" s="37">
        <f ca="1">IFERROR(VLOOKUP($E760&amp;"-1",'PTE - Segment Emissions Calcs'!$I$8:$X$8919,18,FALSE),0)</f>
        <v>8.0784720000000003E-7</v>
      </c>
      <c r="J760" s="37">
        <f ca="1">IFERROR(VLOOKUP($E760&amp;"-2",'PTE - Segment Emissions Calcs'!$I$8:$X$8919,18,FALSE),0)</f>
        <v>8.0784720000000003E-7</v>
      </c>
      <c r="K760" s="37">
        <f t="shared" ca="1" si="34"/>
        <v>8.0784720000000003E-7</v>
      </c>
      <c r="L760" s="37">
        <f ca="1">IFERROR(VLOOKUP($E760&amp;"-1",'PTE - Segment Emissions Calcs'!$I$8:$Z$8919,20,FALSE),0)</f>
        <v>8.0784720000000003E-7</v>
      </c>
      <c r="M760" s="37">
        <f ca="1">IFERROR(VLOOKUP($E760&amp;"-2",'PTE - Segment Emissions Calcs'!$I$8:$Z$8919,20,FALSE),0)</f>
        <v>8.0784720000000003E-7</v>
      </c>
      <c r="N760" s="37">
        <f t="shared" ca="1" si="35"/>
        <v>8.0784720000000003E-7</v>
      </c>
      <c r="O760" s="38">
        <f t="array" aca="1" ref="O760" ca="1">IF($H760="TOTAL HAP",H760,MAX(IF('PTE - Segment Emissions Calcs'!$B$8:$B$8919=$B760,'PTE - Segment Emissions Calcs'!$V$8:$V$8919,)))</f>
        <v>1.8444E-7</v>
      </c>
      <c r="P760" s="38">
        <f t="array" aca="1" ref="P760" ca="1">IF($H760="TOTAL HAP",K760,MAX(IF('PTE - Segment Emissions Calcs'!$B$8:$B$8919=$B760,'PTE - Segment Emissions Calcs'!$X$8:$X$8919,)))</f>
        <v>8.0784720000000003E-7</v>
      </c>
      <c r="Q760" s="38">
        <f t="array" aca="1" ref="Q760" ca="1">IF($H760="TOTAL HAP",N760,MAX(IF('PTE - Segment Emissions Calcs'!$B$8:$B$8919=$B760,'PTE - Segment Emissions Calcs'!$Z$8:$Z$8919,)))</f>
        <v>8.0784720000000003E-7</v>
      </c>
      <c r="R760" s="39"/>
    </row>
    <row r="761" spans="1:18" x14ac:dyDescent="0.25">
      <c r="A761" s="40"/>
      <c r="B761" s="40"/>
      <c r="C761" s="34" t="s">
        <v>43</v>
      </c>
      <c r="D761" s="51"/>
      <c r="E761" s="35"/>
      <c r="F761" s="35">
        <f ca="1">IFERROR(VLOOKUP($E761&amp;"-1",'PTE - Segment Emissions Calcs'!$I$8:$V$8919,16,FALSE),0)</f>
        <v>1.392E-7</v>
      </c>
      <c r="G761" s="35">
        <f ca="1">IFERROR(VLOOKUP($E761&amp;"-2",'PTE - Segment Emissions Calcs'!$I$8:$V$8919,16,FALSE),0)</f>
        <v>1.392E-7</v>
      </c>
      <c r="H761" s="36">
        <f t="shared" ca="1" si="33"/>
        <v>1.392E-7</v>
      </c>
      <c r="I761" s="37">
        <f ca="1">IFERROR(VLOOKUP($E761&amp;"-1",'PTE - Segment Emissions Calcs'!$I$8:$X$8919,18,FALSE),0)</f>
        <v>6.0969599999999996E-7</v>
      </c>
      <c r="J761" s="37">
        <f ca="1">IFERROR(VLOOKUP($E761&amp;"-2",'PTE - Segment Emissions Calcs'!$I$8:$X$8919,18,FALSE),0)</f>
        <v>6.0969599999999996E-7</v>
      </c>
      <c r="K761" s="37">
        <f t="shared" ca="1" si="34"/>
        <v>6.0969599999999996E-7</v>
      </c>
      <c r="L761" s="37">
        <f ca="1">IFERROR(VLOOKUP($E761&amp;"-1",'PTE - Segment Emissions Calcs'!$I$8:$Z$8919,20,FALSE),0)</f>
        <v>6.0969599999999996E-7</v>
      </c>
      <c r="M761" s="37">
        <f ca="1">IFERROR(VLOOKUP($E761&amp;"-2",'PTE - Segment Emissions Calcs'!$I$8:$Z$8919,20,FALSE),0)</f>
        <v>6.0969599999999996E-7</v>
      </c>
      <c r="N761" s="37">
        <f t="shared" ca="1" si="35"/>
        <v>6.0969599999999996E-7</v>
      </c>
      <c r="O761" s="38">
        <f t="array" aca="1" ref="O761" ca="1">IF($H761="TOTAL HAP",H761,MAX(IF('PTE - Segment Emissions Calcs'!$B$8:$B$8919=$B761,'PTE - Segment Emissions Calcs'!$V$8:$V$8919,)))</f>
        <v>1.392E-7</v>
      </c>
      <c r="P761" s="38">
        <f t="array" aca="1" ref="P761" ca="1">IF($H761="TOTAL HAP",K761,MAX(IF('PTE - Segment Emissions Calcs'!$B$8:$B$8919=$B761,'PTE - Segment Emissions Calcs'!$X$8:$X$8919,)))</f>
        <v>6.0969599999999996E-7</v>
      </c>
      <c r="Q761" s="38">
        <f t="array" aca="1" ref="Q761" ca="1">IF($H761="TOTAL HAP",N761,MAX(IF('PTE - Segment Emissions Calcs'!$B$8:$B$8919=$B761,'PTE - Segment Emissions Calcs'!$Z$8:$Z$8919,)))</f>
        <v>6.0969599999999996E-7</v>
      </c>
      <c r="R761" s="39"/>
    </row>
    <row r="762" spans="1:18" x14ac:dyDescent="0.25">
      <c r="A762" s="40"/>
      <c r="B762" s="40"/>
      <c r="C762" s="34" t="s">
        <v>44</v>
      </c>
      <c r="D762" s="51"/>
      <c r="E762" s="35"/>
      <c r="F762" s="35">
        <f ca="1">IFERROR(VLOOKUP($E762&amp;"-1",'PTE - Segment Emissions Calcs'!$I$8:$V$8919,16,FALSE),0)</f>
        <v>1.3647058823529411E-4</v>
      </c>
      <c r="G762" s="35">
        <f ca="1">IFERROR(VLOOKUP($E762&amp;"-2",'PTE - Segment Emissions Calcs'!$I$8:$V$8919,16,FALSE),0)</f>
        <v>1.3647058823529411E-4</v>
      </c>
      <c r="H762" s="36">
        <f t="shared" ca="1" si="33"/>
        <v>1.3647058823529411E-4</v>
      </c>
      <c r="I762" s="37">
        <f ca="1">IFERROR(VLOOKUP($E762&amp;"-1",'PTE - Segment Emissions Calcs'!$I$8:$X$8919,18,FALSE),0)</f>
        <v>5.9774117647058819E-4</v>
      </c>
      <c r="J762" s="37">
        <f ca="1">IFERROR(VLOOKUP($E762&amp;"-2",'PTE - Segment Emissions Calcs'!$I$8:$X$8919,18,FALSE),0)</f>
        <v>5.9774117647058819E-4</v>
      </c>
      <c r="K762" s="37">
        <f t="shared" ca="1" si="34"/>
        <v>5.9774117647058819E-4</v>
      </c>
      <c r="L762" s="37">
        <f ca="1">IFERROR(VLOOKUP($E762&amp;"-1",'PTE - Segment Emissions Calcs'!$I$8:$Z$8919,20,FALSE),0)</f>
        <v>5.9774117647058819E-4</v>
      </c>
      <c r="M762" s="37">
        <f ca="1">IFERROR(VLOOKUP($E762&amp;"-2",'PTE - Segment Emissions Calcs'!$I$8:$Z$8919,20,FALSE),0)</f>
        <v>5.9774117647058819E-4</v>
      </c>
      <c r="N762" s="37">
        <f t="shared" ca="1" si="35"/>
        <v>5.9774117647058819E-4</v>
      </c>
      <c r="O762" s="38">
        <f t="array" aca="1" ref="O762" ca="1">IF($H762="TOTAL HAP",H762,MAX(IF('PTE - Segment Emissions Calcs'!$B$8:$B$8919=$B762,'PTE - Segment Emissions Calcs'!$V$8:$V$8919,)))</f>
        <v>1.3647058823529411E-4</v>
      </c>
      <c r="P762" s="38">
        <f t="array" aca="1" ref="P762" ca="1">IF($H762="TOTAL HAP",K762,MAX(IF('PTE - Segment Emissions Calcs'!$B$8:$B$8919=$B762,'PTE - Segment Emissions Calcs'!$X$8:$X$8919,)))</f>
        <v>5.9774117647058819E-4</v>
      </c>
      <c r="Q762" s="38">
        <f t="array" aca="1" ref="Q762" ca="1">IF($H762="TOTAL HAP",N762,MAX(IF('PTE - Segment Emissions Calcs'!$B$8:$B$8919=$B762,'PTE - Segment Emissions Calcs'!$Z$8:$Z$8919,)))</f>
        <v>5.9774117647058819E-4</v>
      </c>
      <c r="R762" s="39"/>
    </row>
    <row r="763" spans="1:18" x14ac:dyDescent="0.25">
      <c r="A763" s="40"/>
      <c r="B763" s="40"/>
      <c r="C763" s="34" t="s">
        <v>45</v>
      </c>
      <c r="D763" s="51"/>
      <c r="E763" s="35"/>
      <c r="F763" s="35">
        <f ca="1">IFERROR(VLOOKUP($E763&amp;"-1",'PTE - Segment Emissions Calcs'!$I$8:$V$8919,16,FALSE),0)</f>
        <v>3.3639999999999997E-7</v>
      </c>
      <c r="G763" s="35">
        <f ca="1">IFERROR(VLOOKUP($E763&amp;"-2",'PTE - Segment Emissions Calcs'!$I$8:$V$8919,16,FALSE),0)</f>
        <v>3.3639999999999997E-7</v>
      </c>
      <c r="H763" s="36">
        <f t="shared" ca="1" si="33"/>
        <v>3.3639999999999997E-7</v>
      </c>
      <c r="I763" s="37">
        <f ca="1">IFERROR(VLOOKUP($E763&amp;"-1",'PTE - Segment Emissions Calcs'!$I$8:$X$8919,18,FALSE),0)</f>
        <v>1.4734319999999998E-6</v>
      </c>
      <c r="J763" s="37">
        <f ca="1">IFERROR(VLOOKUP($E763&amp;"-2",'PTE - Segment Emissions Calcs'!$I$8:$X$8919,18,FALSE),0)</f>
        <v>1.4734319999999998E-6</v>
      </c>
      <c r="K763" s="37">
        <f t="shared" ca="1" si="34"/>
        <v>1.4734319999999998E-6</v>
      </c>
      <c r="L763" s="37">
        <f ca="1">IFERROR(VLOOKUP($E763&amp;"-1",'PTE - Segment Emissions Calcs'!$I$8:$Z$8919,20,FALSE),0)</f>
        <v>1.4734319999999998E-6</v>
      </c>
      <c r="M763" s="37">
        <f ca="1">IFERROR(VLOOKUP($E763&amp;"-2",'PTE - Segment Emissions Calcs'!$I$8:$Z$8919,20,FALSE),0)</f>
        <v>1.4734319999999998E-6</v>
      </c>
      <c r="N763" s="37">
        <f t="shared" ca="1" si="35"/>
        <v>1.4734319999999998E-6</v>
      </c>
      <c r="O763" s="38">
        <f t="array" aca="1" ref="O763" ca="1">IF($H763="TOTAL HAP",H763,MAX(IF('PTE - Segment Emissions Calcs'!$B$8:$B$8919=$B763,'PTE - Segment Emissions Calcs'!$V$8:$V$8919,)))</f>
        <v>3.3639999999999997E-7</v>
      </c>
      <c r="P763" s="38">
        <f t="array" aca="1" ref="P763" ca="1">IF($H763="TOTAL HAP",K763,MAX(IF('PTE - Segment Emissions Calcs'!$B$8:$B$8919=$B763,'PTE - Segment Emissions Calcs'!$X$8:$X$8919,)))</f>
        <v>1.4734319999999998E-6</v>
      </c>
      <c r="Q763" s="38">
        <f t="array" aca="1" ref="Q763" ca="1">IF($H763="TOTAL HAP",N763,MAX(IF('PTE - Segment Emissions Calcs'!$B$8:$B$8919=$B763,'PTE - Segment Emissions Calcs'!$Z$8:$Z$8919,)))</f>
        <v>1.4734319999999998E-6</v>
      </c>
      <c r="R763" s="39"/>
    </row>
    <row r="764" spans="1:18" x14ac:dyDescent="0.25">
      <c r="A764" s="40"/>
      <c r="B764" s="40"/>
      <c r="C764" s="34" t="s">
        <v>46</v>
      </c>
      <c r="D764" s="51"/>
      <c r="E764" s="35"/>
      <c r="F764" s="35">
        <f ca="1">IFERROR(VLOOKUP($E764&amp;"-1",'PTE - Segment Emissions Calcs'!$I$8:$V$8919,16,FALSE),0)</f>
        <v>3.1320000000000003E-7</v>
      </c>
      <c r="G764" s="35">
        <f ca="1">IFERROR(VLOOKUP($E764&amp;"-2",'PTE - Segment Emissions Calcs'!$I$8:$V$8919,16,FALSE),0)</f>
        <v>3.1320000000000003E-7</v>
      </c>
      <c r="H764" s="36">
        <f t="shared" ca="1" si="33"/>
        <v>3.1320000000000003E-7</v>
      </c>
      <c r="I764" s="37">
        <f ca="1">IFERROR(VLOOKUP($E764&amp;"-1",'PTE - Segment Emissions Calcs'!$I$8:$X$8919,18,FALSE),0)</f>
        <v>1.3718160000000002E-6</v>
      </c>
      <c r="J764" s="37">
        <f ca="1">IFERROR(VLOOKUP($E764&amp;"-2",'PTE - Segment Emissions Calcs'!$I$8:$X$8919,18,FALSE),0)</f>
        <v>1.3718160000000002E-6</v>
      </c>
      <c r="K764" s="37">
        <f t="shared" ca="1" si="34"/>
        <v>1.3718160000000002E-6</v>
      </c>
      <c r="L764" s="37">
        <f ca="1">IFERROR(VLOOKUP($E764&amp;"-1",'PTE - Segment Emissions Calcs'!$I$8:$Z$8919,20,FALSE),0)</f>
        <v>1.3718160000000002E-6</v>
      </c>
      <c r="M764" s="37">
        <f ca="1">IFERROR(VLOOKUP($E764&amp;"-2",'PTE - Segment Emissions Calcs'!$I$8:$Z$8919,20,FALSE),0)</f>
        <v>1.3718160000000002E-6</v>
      </c>
      <c r="N764" s="37">
        <f t="shared" ca="1" si="35"/>
        <v>1.3718160000000002E-6</v>
      </c>
      <c r="O764" s="38">
        <f t="array" aca="1" ref="O764" ca="1">IF($H764="TOTAL HAP",H764,MAX(IF('PTE - Segment Emissions Calcs'!$B$8:$B$8919=$B764,'PTE - Segment Emissions Calcs'!$V$8:$V$8919,)))</f>
        <v>3.1320000000000003E-7</v>
      </c>
      <c r="P764" s="38">
        <f t="array" aca="1" ref="P764" ca="1">IF($H764="TOTAL HAP",K764,MAX(IF('PTE - Segment Emissions Calcs'!$B$8:$B$8919=$B764,'PTE - Segment Emissions Calcs'!$X$8:$X$8919,)))</f>
        <v>1.3718160000000002E-6</v>
      </c>
      <c r="Q764" s="38">
        <f t="array" aca="1" ref="Q764" ca="1">IF($H764="TOTAL HAP",N764,MAX(IF('PTE - Segment Emissions Calcs'!$B$8:$B$8919=$B764,'PTE - Segment Emissions Calcs'!$Z$8:$Z$8919,)))</f>
        <v>1.3718160000000002E-6</v>
      </c>
      <c r="R764" s="39"/>
    </row>
    <row r="765" spans="1:18" x14ac:dyDescent="0.25">
      <c r="A765" s="40"/>
      <c r="B765" s="40"/>
      <c r="C765" s="34" t="s">
        <v>47</v>
      </c>
      <c r="D765" s="51"/>
      <c r="E765" s="35"/>
      <c r="F765" s="35">
        <f ca="1">IFERROR(VLOOKUP($E765&amp;"-1",'PTE - Segment Emissions Calcs'!$I$8:$V$8919,16,FALSE),0)</f>
        <v>8.5839999999999996E-3</v>
      </c>
      <c r="G765" s="35">
        <f ca="1">IFERROR(VLOOKUP($E765&amp;"-2",'PTE - Segment Emissions Calcs'!$I$8:$V$8919,16,FALSE),0)</f>
        <v>8.5839999999999996E-3</v>
      </c>
      <c r="H765" s="36">
        <f t="shared" ca="1" si="33"/>
        <v>8.5839999999999996E-3</v>
      </c>
      <c r="I765" s="37">
        <f ca="1">IFERROR(VLOOKUP($E765&amp;"-1",'PTE - Segment Emissions Calcs'!$I$8:$X$8919,18,FALSE),0)</f>
        <v>3.7597919999999993E-2</v>
      </c>
      <c r="J765" s="37">
        <f ca="1">IFERROR(VLOOKUP($E765&amp;"-2",'PTE - Segment Emissions Calcs'!$I$8:$X$8919,18,FALSE),0)</f>
        <v>3.7597919999999993E-2</v>
      </c>
      <c r="K765" s="37">
        <f t="shared" ca="1" si="34"/>
        <v>3.7597919999999993E-2</v>
      </c>
      <c r="L765" s="37">
        <f ca="1">IFERROR(VLOOKUP($E765&amp;"-1",'PTE - Segment Emissions Calcs'!$I$8:$Z$8919,20,FALSE),0)</f>
        <v>3.7597919999999993E-2</v>
      </c>
      <c r="M765" s="37">
        <f ca="1">IFERROR(VLOOKUP($E765&amp;"-2",'PTE - Segment Emissions Calcs'!$I$8:$Z$8919,20,FALSE),0)</f>
        <v>3.7597919999999993E-2</v>
      </c>
      <c r="N765" s="37">
        <f t="shared" ca="1" si="35"/>
        <v>3.7597919999999993E-2</v>
      </c>
      <c r="O765" s="38">
        <f t="array" aca="1" ref="O765" ca="1">IF($H765="TOTAL HAP",H765,MAX(IF('PTE - Segment Emissions Calcs'!$B$8:$B$8919=$B765,'PTE - Segment Emissions Calcs'!$V$8:$V$8919,)))</f>
        <v>8.5839999999999996E-3</v>
      </c>
      <c r="P765" s="38">
        <f t="array" aca="1" ref="P765" ca="1">IF($H765="TOTAL HAP",K765,MAX(IF('PTE - Segment Emissions Calcs'!$B$8:$B$8919=$B765,'PTE - Segment Emissions Calcs'!$X$8:$X$8919,)))</f>
        <v>3.7597919999999993E-2</v>
      </c>
      <c r="Q765" s="38">
        <f t="array" aca="1" ref="Q765" ca="1">IF($H765="TOTAL HAP",N765,MAX(IF('PTE - Segment Emissions Calcs'!$B$8:$B$8919=$B765,'PTE - Segment Emissions Calcs'!$Z$8:$Z$8919,)))</f>
        <v>3.7597919999999993E-2</v>
      </c>
      <c r="R765" s="39"/>
    </row>
    <row r="766" spans="1:18" x14ac:dyDescent="0.25">
      <c r="A766" s="40"/>
      <c r="B766" s="40"/>
      <c r="C766" s="34" t="s">
        <v>48</v>
      </c>
      <c r="D766" s="51"/>
      <c r="E766" s="35"/>
      <c r="F766" s="35">
        <f ca="1">IFERROR(VLOOKUP($E766&amp;"-1",'PTE - Segment Emissions Calcs'!$I$8:$V$8919,16,FALSE),0)</f>
        <v>0.20470588235294118</v>
      </c>
      <c r="G766" s="35">
        <f ca="1">IFERROR(VLOOKUP($E766&amp;"-2",'PTE - Segment Emissions Calcs'!$I$8:$V$8919,16,FALSE),0)</f>
        <v>0.20470588235294118</v>
      </c>
      <c r="H766" s="36">
        <f t="shared" ca="1" si="33"/>
        <v>0.20470588235294118</v>
      </c>
      <c r="I766" s="37">
        <f ca="1">IFERROR(VLOOKUP($E766&amp;"-1",'PTE - Segment Emissions Calcs'!$I$8:$X$8919,18,FALSE),0)</f>
        <v>0.89661176470588233</v>
      </c>
      <c r="J766" s="37">
        <f ca="1">IFERROR(VLOOKUP($E766&amp;"-2",'PTE - Segment Emissions Calcs'!$I$8:$X$8919,18,FALSE),0)</f>
        <v>0.89661176470588233</v>
      </c>
      <c r="K766" s="37">
        <f t="shared" ca="1" si="34"/>
        <v>0.89661176470588233</v>
      </c>
      <c r="L766" s="37">
        <f ca="1">IFERROR(VLOOKUP($E766&amp;"-1",'PTE - Segment Emissions Calcs'!$I$8:$Z$8919,20,FALSE),0)</f>
        <v>0.89661176470588233</v>
      </c>
      <c r="M766" s="37">
        <f ca="1">IFERROR(VLOOKUP($E766&amp;"-2",'PTE - Segment Emissions Calcs'!$I$8:$Z$8919,20,FALSE),0)</f>
        <v>0.89661176470588233</v>
      </c>
      <c r="N766" s="37">
        <f t="shared" ca="1" si="35"/>
        <v>0.89661176470588233</v>
      </c>
      <c r="O766" s="38">
        <f t="array" aca="1" ref="O766" ca="1">IF($H766="TOTAL HAP",H766,MAX(IF('PTE - Segment Emissions Calcs'!$B$8:$B$8919=$B766,'PTE - Segment Emissions Calcs'!$V$8:$V$8919,)))</f>
        <v>0.20470588235294118</v>
      </c>
      <c r="P766" s="38">
        <f t="array" aca="1" ref="P766" ca="1">IF($H766="TOTAL HAP",K766,MAX(IF('PTE - Segment Emissions Calcs'!$B$8:$B$8919=$B766,'PTE - Segment Emissions Calcs'!$X$8:$X$8919,)))</f>
        <v>0.89661176470588233</v>
      </c>
      <c r="Q766" s="38">
        <f t="array" aca="1" ref="Q766" ca="1">IF($H766="TOTAL HAP",N766,MAX(IF('PTE - Segment Emissions Calcs'!$B$8:$B$8919=$B766,'PTE - Segment Emissions Calcs'!$Z$8:$Z$8919,)))</f>
        <v>0.89661176470588233</v>
      </c>
      <c r="R766" s="39"/>
    </row>
    <row r="767" spans="1:18" x14ac:dyDescent="0.25">
      <c r="A767" s="40"/>
      <c r="B767" s="40"/>
      <c r="C767" s="34" t="s">
        <v>49</v>
      </c>
      <c r="D767" s="35"/>
      <c r="E767" s="35"/>
      <c r="F767" s="35">
        <f ca="1">IFERROR(VLOOKUP($E767&amp;"-1",'PTE - Segment Emissions Calcs'!$I$8:$V$8919,16,FALSE),0)</f>
        <v>8.1896000000000003E-6</v>
      </c>
      <c r="G767" s="35">
        <f ca="1">IFERROR(VLOOKUP($E767&amp;"-2",'PTE - Segment Emissions Calcs'!$I$8:$V$8919,16,FALSE),0)</f>
        <v>8.1896000000000003E-6</v>
      </c>
      <c r="H767" s="36">
        <f t="shared" ca="1" si="33"/>
        <v>8.1896000000000003E-6</v>
      </c>
      <c r="I767" s="37">
        <f ca="1">IFERROR(VLOOKUP($E767&amp;"-1",'PTE - Segment Emissions Calcs'!$I$8:$X$8919,18,FALSE),0)</f>
        <v>3.5870447999999999E-5</v>
      </c>
      <c r="J767" s="37">
        <f ca="1">IFERROR(VLOOKUP($E767&amp;"-2",'PTE - Segment Emissions Calcs'!$I$8:$X$8919,18,FALSE),0)</f>
        <v>3.5870447999999999E-5</v>
      </c>
      <c r="K767" s="37">
        <f t="shared" ca="1" si="34"/>
        <v>3.5870447999999999E-5</v>
      </c>
      <c r="L767" s="37">
        <f ca="1">IFERROR(VLOOKUP($E767&amp;"-1",'PTE - Segment Emissions Calcs'!$I$8:$Z$8919,20,FALSE),0)</f>
        <v>3.5870447999999999E-5</v>
      </c>
      <c r="M767" s="37">
        <f ca="1">IFERROR(VLOOKUP($E767&amp;"-2",'PTE - Segment Emissions Calcs'!$I$8:$Z$8919,20,FALSE),0)</f>
        <v>3.5870447999999999E-5</v>
      </c>
      <c r="N767" s="37">
        <f t="shared" ca="1" si="35"/>
        <v>3.5870447999999999E-5</v>
      </c>
      <c r="O767" s="38">
        <f t="array" aca="1" ref="O767" ca="1">IF($H767="TOTAL HAP",H767,MAX(IF('PTE - Segment Emissions Calcs'!$B$8:$B$8919=$B767,'PTE - Segment Emissions Calcs'!$V$8:$V$8919,)))</f>
        <v>8.1896000000000003E-6</v>
      </c>
      <c r="P767" s="38">
        <f t="array" aca="1" ref="P767" ca="1">IF($H767="TOTAL HAP",K767,MAX(IF('PTE - Segment Emissions Calcs'!$B$8:$B$8919=$B767,'PTE - Segment Emissions Calcs'!$X$8:$X$8919,)))</f>
        <v>3.5870447999999999E-5</v>
      </c>
      <c r="Q767" s="38">
        <f t="array" aca="1" ref="Q767" ca="1">IF($H767="TOTAL HAP",N767,MAX(IF('PTE - Segment Emissions Calcs'!$B$8:$B$8919=$B767,'PTE - Segment Emissions Calcs'!$Z$8:$Z$8919,)))</f>
        <v>3.5870447999999999E-5</v>
      </c>
      <c r="R767" s="39"/>
    </row>
    <row r="768" spans="1:18" x14ac:dyDescent="0.25">
      <c r="A768" s="40"/>
      <c r="B768" s="40"/>
      <c r="C768" s="34" t="s">
        <v>50</v>
      </c>
      <c r="D768" s="35"/>
      <c r="E768" s="35"/>
      <c r="F768" s="35">
        <f ca="1">IFERROR(VLOOKUP($E768&amp;"-1",'PTE - Segment Emissions Calcs'!$I$8:$V$8919,16,FALSE),0)</f>
        <v>6.9372549019607838E-5</v>
      </c>
      <c r="G768" s="35">
        <f ca="1">IFERROR(VLOOKUP($E768&amp;"-2",'PTE - Segment Emissions Calcs'!$I$8:$V$8919,16,FALSE),0)</f>
        <v>6.9372549019607838E-5</v>
      </c>
      <c r="H768" s="36">
        <f t="shared" ca="1" si="33"/>
        <v>6.9372549019607838E-5</v>
      </c>
      <c r="I768" s="37">
        <f ca="1">IFERROR(VLOOKUP($E768&amp;"-1",'PTE - Segment Emissions Calcs'!$I$8:$X$8919,18,FALSE),0)</f>
        <v>3.0385176470588233E-4</v>
      </c>
      <c r="J768" s="37">
        <f ca="1">IFERROR(VLOOKUP($E768&amp;"-2",'PTE - Segment Emissions Calcs'!$I$8:$X$8919,18,FALSE),0)</f>
        <v>3.0385176470588233E-4</v>
      </c>
      <c r="K768" s="37">
        <f t="shared" ca="1" si="34"/>
        <v>3.0385176470588233E-4</v>
      </c>
      <c r="L768" s="37">
        <f ca="1">IFERROR(VLOOKUP($E768&amp;"-1",'PTE - Segment Emissions Calcs'!$I$8:$Z$8919,20,FALSE),0)</f>
        <v>3.0385176470588233E-4</v>
      </c>
      <c r="M768" s="37">
        <f ca="1">IFERROR(VLOOKUP($E768&amp;"-2",'PTE - Segment Emissions Calcs'!$I$8:$Z$8919,20,FALSE),0)</f>
        <v>3.0385176470588233E-4</v>
      </c>
      <c r="N768" s="37">
        <f t="shared" ca="1" si="35"/>
        <v>3.0385176470588233E-4</v>
      </c>
      <c r="O768" s="38">
        <f t="array" aca="1" ref="O768" ca="1">IF($H768="TOTAL HAP",H768,MAX(IF('PTE - Segment Emissions Calcs'!$B$8:$B$8919=$B768,'PTE - Segment Emissions Calcs'!$V$8:$V$8919,)))</f>
        <v>6.9372549019607838E-5</v>
      </c>
      <c r="P768" s="38">
        <f t="array" aca="1" ref="P768" ca="1">IF($H768="TOTAL HAP",K768,MAX(IF('PTE - Segment Emissions Calcs'!$B$8:$B$8919=$B768,'PTE - Segment Emissions Calcs'!$X$8:$X$8919,)))</f>
        <v>3.0385176470588233E-4</v>
      </c>
      <c r="Q768" s="38">
        <f t="array" aca="1" ref="Q768" ca="1">IF($H768="TOTAL HAP",N768,MAX(IF('PTE - Segment Emissions Calcs'!$B$8:$B$8919=$B768,'PTE - Segment Emissions Calcs'!$Z$8:$Z$8919,)))</f>
        <v>3.0385176470588233E-4</v>
      </c>
      <c r="R768" s="39"/>
    </row>
    <row r="769" spans="1:18" x14ac:dyDescent="0.25">
      <c r="A769" s="40"/>
      <c r="B769" s="40"/>
      <c r="C769" s="34" t="s">
        <v>51</v>
      </c>
      <c r="D769" s="35"/>
      <c r="E769" s="35"/>
      <c r="F769" s="35">
        <f ca="1">IFERROR(VLOOKUP($E769&amp;"-1",'PTE - Segment Emissions Calcs'!$I$8:$V$8919,16,FALSE),0)</f>
        <v>1.9333333333333332E-6</v>
      </c>
      <c r="G769" s="35">
        <f ca="1">IFERROR(VLOOKUP($E769&amp;"-2",'PTE - Segment Emissions Calcs'!$I$8:$V$8919,16,FALSE),0)</f>
        <v>1.9333333333333332E-6</v>
      </c>
      <c r="H769" s="36">
        <f t="shared" ca="1" si="33"/>
        <v>1.9333333333333332E-6</v>
      </c>
      <c r="I769" s="37">
        <f ca="1">IFERROR(VLOOKUP($E769&amp;"-1",'PTE - Segment Emissions Calcs'!$I$8:$X$8919,18,FALSE),0)</f>
        <v>8.4679999999999992E-6</v>
      </c>
      <c r="J769" s="37">
        <f ca="1">IFERROR(VLOOKUP($E769&amp;"-2",'PTE - Segment Emissions Calcs'!$I$8:$X$8919,18,FALSE),0)</f>
        <v>8.4679999999999992E-6</v>
      </c>
      <c r="K769" s="37">
        <f t="shared" ca="1" si="34"/>
        <v>8.4679999999999992E-6</v>
      </c>
      <c r="L769" s="37">
        <f ca="1">IFERROR(VLOOKUP($E769&amp;"-1",'PTE - Segment Emissions Calcs'!$I$8:$Z$8919,20,FALSE),0)</f>
        <v>8.4679999999999992E-6</v>
      </c>
      <c r="M769" s="37">
        <f ca="1">IFERROR(VLOOKUP($E769&amp;"-2",'PTE - Segment Emissions Calcs'!$I$8:$Z$8919,20,FALSE),0)</f>
        <v>8.4679999999999992E-6</v>
      </c>
      <c r="N769" s="37">
        <f t="shared" ca="1" si="35"/>
        <v>8.4679999999999992E-6</v>
      </c>
      <c r="O769" s="38">
        <f t="array" aca="1" ref="O769" ca="1">IF($H769="TOTAL HAP",H769,MAX(IF('PTE - Segment Emissions Calcs'!$B$8:$B$8919=$B769,'PTE - Segment Emissions Calcs'!$V$8:$V$8919,)))</f>
        <v>1.9333333333333332E-6</v>
      </c>
      <c r="P769" s="38">
        <f t="array" aca="1" ref="P769" ca="1">IF($H769="TOTAL HAP",K769,MAX(IF('PTE - Segment Emissions Calcs'!$B$8:$B$8919=$B769,'PTE - Segment Emissions Calcs'!$X$8:$X$8919,)))</f>
        <v>8.4679999999999992E-6</v>
      </c>
      <c r="Q769" s="38">
        <f t="array" aca="1" ref="Q769" ca="1">IF($H769="TOTAL HAP",N769,MAX(IF('PTE - Segment Emissions Calcs'!$B$8:$B$8919=$B769,'PTE - Segment Emissions Calcs'!$Z$8:$Z$8919,)))</f>
        <v>8.4679999999999992E-6</v>
      </c>
      <c r="R769" s="39"/>
    </row>
    <row r="770" spans="1:18" x14ac:dyDescent="0.25">
      <c r="A770" s="40"/>
      <c r="B770" s="40"/>
      <c r="C770" s="34" t="s">
        <v>52</v>
      </c>
      <c r="D770" s="35"/>
      <c r="E770" s="35"/>
      <c r="F770" s="35">
        <f ca="1">IFERROR(VLOOKUP($E770&amp;"-1",'PTE - Segment Emissions Calcs'!$I$8:$V$8919,16,FALSE),0)</f>
        <v>5.6862745098039224E-7</v>
      </c>
      <c r="G770" s="35">
        <f ca="1">IFERROR(VLOOKUP($E770&amp;"-2",'PTE - Segment Emissions Calcs'!$I$8:$V$8919,16,FALSE),0)</f>
        <v>5.6862745098039224E-7</v>
      </c>
      <c r="H770" s="36">
        <f t="shared" ca="1" si="33"/>
        <v>5.6862745098039224E-7</v>
      </c>
      <c r="I770" s="37">
        <f ca="1">IFERROR(VLOOKUP($E770&amp;"-1",'PTE - Segment Emissions Calcs'!$I$8:$X$8919,18,FALSE),0)</f>
        <v>2.4905882352941183E-6</v>
      </c>
      <c r="J770" s="37">
        <f ca="1">IFERROR(VLOOKUP($E770&amp;"-2",'PTE - Segment Emissions Calcs'!$I$8:$X$8919,18,FALSE),0)</f>
        <v>2.4905882352941183E-6</v>
      </c>
      <c r="K770" s="37">
        <f t="shared" ca="1" si="34"/>
        <v>2.4905882352941183E-6</v>
      </c>
      <c r="L770" s="37">
        <f ca="1">IFERROR(VLOOKUP($E770&amp;"-1",'PTE - Segment Emissions Calcs'!$I$8:$Z$8919,20,FALSE),0)</f>
        <v>2.4905882352941183E-6</v>
      </c>
      <c r="M770" s="37">
        <f ca="1">IFERROR(VLOOKUP($E770&amp;"-2",'PTE - Segment Emissions Calcs'!$I$8:$Z$8919,20,FALSE),0)</f>
        <v>2.4905882352941183E-6</v>
      </c>
      <c r="N770" s="37">
        <f t="shared" ca="1" si="35"/>
        <v>2.4905882352941183E-6</v>
      </c>
      <c r="O770" s="38">
        <f t="array" aca="1" ref="O770" ca="1">IF($H770="TOTAL HAP",H770,MAX(IF('PTE - Segment Emissions Calcs'!$B$8:$B$8919=$B770,'PTE - Segment Emissions Calcs'!$V$8:$V$8919,)))</f>
        <v>5.6862745098039224E-7</v>
      </c>
      <c r="P770" s="38">
        <f t="array" aca="1" ref="P770" ca="1">IF($H770="TOTAL HAP",K770,MAX(IF('PTE - Segment Emissions Calcs'!$B$8:$B$8919=$B770,'PTE - Segment Emissions Calcs'!$X$8:$X$8919,)))</f>
        <v>2.4905882352941183E-6</v>
      </c>
      <c r="Q770" s="38">
        <f t="array" aca="1" ref="Q770" ca="1">IF($H770="TOTAL HAP",N770,MAX(IF('PTE - Segment Emissions Calcs'!$B$8:$B$8919=$B770,'PTE - Segment Emissions Calcs'!$Z$8:$Z$8919,)))</f>
        <v>2.4905882352941183E-6</v>
      </c>
      <c r="R770" s="39"/>
    </row>
    <row r="771" spans="1:18" x14ac:dyDescent="0.25">
      <c r="A771" s="40"/>
      <c r="B771" s="40"/>
      <c r="C771" s="34" t="s">
        <v>53</v>
      </c>
      <c r="D771" s="35"/>
      <c r="E771" s="35"/>
      <c r="F771" s="35">
        <f ca="1">IFERROR(VLOOKUP($E771&amp;"-1",'PTE - Segment Emissions Calcs'!$I$8:$V$8919,16,FALSE),0)</f>
        <v>3.8666666666666667E-4</v>
      </c>
      <c r="G771" s="35">
        <f ca="1">IFERROR(VLOOKUP($E771&amp;"-2",'PTE - Segment Emissions Calcs'!$I$8:$V$8919,16,FALSE),0)</f>
        <v>3.8666666666666667E-4</v>
      </c>
      <c r="H771" s="36">
        <f t="shared" ca="1" si="33"/>
        <v>3.8666666666666667E-4</v>
      </c>
      <c r="I771" s="37">
        <f ca="1">IFERROR(VLOOKUP($E771&amp;"-1",'PTE - Segment Emissions Calcs'!$I$8:$X$8919,18,FALSE),0)</f>
        <v>1.6936E-3</v>
      </c>
      <c r="J771" s="37">
        <f ca="1">IFERROR(VLOOKUP($E771&amp;"-2",'PTE - Segment Emissions Calcs'!$I$8:$X$8919,18,FALSE),0)</f>
        <v>1.6936E-3</v>
      </c>
      <c r="K771" s="37">
        <f t="shared" ca="1" si="34"/>
        <v>1.6936E-3</v>
      </c>
      <c r="L771" s="37">
        <f ca="1">IFERROR(VLOOKUP($E771&amp;"-1",'PTE - Segment Emissions Calcs'!$I$8:$Z$8919,20,FALSE),0)</f>
        <v>1.6936E-3</v>
      </c>
      <c r="M771" s="37">
        <f ca="1">IFERROR(VLOOKUP($E771&amp;"-2",'PTE - Segment Emissions Calcs'!$I$8:$Z$8919,20,FALSE),0)</f>
        <v>1.6936E-3</v>
      </c>
      <c r="N771" s="37">
        <f t="shared" ca="1" si="35"/>
        <v>1.6936E-3</v>
      </c>
      <c r="O771" s="38">
        <f t="array" aca="1" ref="O771" ca="1">IF($H771="TOTAL HAP",H771,MAX(IF('PTE - Segment Emissions Calcs'!$B$8:$B$8919=$B771,'PTE - Segment Emissions Calcs'!$V$8:$V$8919,)))</f>
        <v>3.8666666666666667E-4</v>
      </c>
      <c r="P771" s="38">
        <f t="array" aca="1" ref="P771" ca="1">IF($H771="TOTAL HAP",K771,MAX(IF('PTE - Segment Emissions Calcs'!$B$8:$B$8919=$B771,'PTE - Segment Emissions Calcs'!$X$8:$X$8919,)))</f>
        <v>1.6936E-3</v>
      </c>
      <c r="Q771" s="38">
        <f t="array" aca="1" ref="Q771" ca="1">IF($H771="TOTAL HAP",N771,MAX(IF('PTE - Segment Emissions Calcs'!$B$8:$B$8919=$B771,'PTE - Segment Emissions Calcs'!$Z$8:$Z$8919,)))</f>
        <v>1.6936E-3</v>
      </c>
      <c r="R771" s="39"/>
    </row>
    <row r="772" spans="1:18" x14ac:dyDescent="0.25">
      <c r="A772" s="40"/>
      <c r="B772" s="40"/>
      <c r="C772" s="34" t="s">
        <v>54</v>
      </c>
      <c r="D772" s="35"/>
      <c r="E772" s="35"/>
      <c r="F772" s="35">
        <f ca="1">IFERROR(VLOOKUP($E772&amp;"-1",'PTE - Segment Emissions Calcs'!$I$8:$V$8919,16,FALSE),0)</f>
        <v>2.2745098039215689E-5</v>
      </c>
      <c r="G772" s="35">
        <f ca="1">IFERROR(VLOOKUP($E772&amp;"-2",'PTE - Segment Emissions Calcs'!$I$8:$V$8919,16,FALSE),0)</f>
        <v>2.2745098039215689E-5</v>
      </c>
      <c r="H772" s="36">
        <f t="shared" ca="1" si="33"/>
        <v>2.2745098039215689E-5</v>
      </c>
      <c r="I772" s="37">
        <f ca="1">IFERROR(VLOOKUP($E772&amp;"-1",'PTE - Segment Emissions Calcs'!$I$8:$X$8919,18,FALSE),0)</f>
        <v>9.9623529411764717E-5</v>
      </c>
      <c r="J772" s="37">
        <f ca="1">IFERROR(VLOOKUP($E772&amp;"-2",'PTE - Segment Emissions Calcs'!$I$8:$X$8919,18,FALSE),0)</f>
        <v>9.9623529411764717E-5</v>
      </c>
      <c r="K772" s="37">
        <f t="shared" ca="1" si="34"/>
        <v>9.9623529411764717E-5</v>
      </c>
      <c r="L772" s="37">
        <f ca="1">IFERROR(VLOOKUP($E772&amp;"-1",'PTE - Segment Emissions Calcs'!$I$8:$Z$8919,20,FALSE),0)</f>
        <v>9.9623529411764717E-5</v>
      </c>
      <c r="M772" s="37">
        <f ca="1">IFERROR(VLOOKUP($E772&amp;"-2",'PTE - Segment Emissions Calcs'!$I$8:$Z$8919,20,FALSE),0)</f>
        <v>9.9623529411764717E-5</v>
      </c>
      <c r="N772" s="37">
        <f t="shared" ca="1" si="35"/>
        <v>9.9623529411764717E-5</v>
      </c>
      <c r="O772" s="38">
        <f t="array" aca="1" ref="O772" ca="1">IF($H772="TOTAL HAP",H772,MAX(IF('PTE - Segment Emissions Calcs'!$B$8:$B$8919=$B772,'PTE - Segment Emissions Calcs'!$V$8:$V$8919,)))</f>
        <v>2.2745098039215689E-5</v>
      </c>
      <c r="P772" s="38">
        <f t="array" aca="1" ref="P772" ca="1">IF($H772="TOTAL HAP",K772,MAX(IF('PTE - Segment Emissions Calcs'!$B$8:$B$8919=$B772,'PTE - Segment Emissions Calcs'!$X$8:$X$8919,)))</f>
        <v>9.9623529411764717E-5</v>
      </c>
      <c r="Q772" s="38">
        <f t="array" aca="1" ref="Q772" ca="1">IF($H772="TOTAL HAP",N772,MAX(IF('PTE - Segment Emissions Calcs'!$B$8:$B$8919=$B772,'PTE - Segment Emissions Calcs'!$Z$8:$Z$8919,)))</f>
        <v>9.9623529411764717E-5</v>
      </c>
      <c r="R772" s="39"/>
    </row>
    <row r="773" spans="1:18" x14ac:dyDescent="0.25">
      <c r="A773" s="40"/>
      <c r="B773" s="40"/>
      <c r="C773" s="34" t="s">
        <v>55</v>
      </c>
      <c r="D773" s="35"/>
      <c r="E773" s="35"/>
      <c r="F773" s="35">
        <f ca="1">IFERROR(VLOOKUP($E773&amp;"-1",'PTE - Segment Emissions Calcs'!$I$8:$V$8919,16,FALSE),0)</f>
        <v>1.508E-5</v>
      </c>
      <c r="G773" s="35">
        <f ca="1">IFERROR(VLOOKUP($E773&amp;"-2",'PTE - Segment Emissions Calcs'!$I$8:$V$8919,16,FALSE),0)</f>
        <v>1.508E-5</v>
      </c>
      <c r="H773" s="36">
        <f t="shared" ca="1" si="33"/>
        <v>1.508E-5</v>
      </c>
      <c r="I773" s="37">
        <f ca="1">IFERROR(VLOOKUP($E773&amp;"-1",'PTE - Segment Emissions Calcs'!$I$8:$X$8919,18,FALSE),0)</f>
        <v>6.6050399999999994E-5</v>
      </c>
      <c r="J773" s="37">
        <f ca="1">IFERROR(VLOOKUP($E773&amp;"-2",'PTE - Segment Emissions Calcs'!$I$8:$X$8919,18,FALSE),0)</f>
        <v>6.6050399999999994E-5</v>
      </c>
      <c r="K773" s="37">
        <f t="shared" ca="1" si="34"/>
        <v>6.6050399999999994E-5</v>
      </c>
      <c r="L773" s="37">
        <f ca="1">IFERROR(VLOOKUP($E773&amp;"-1",'PTE - Segment Emissions Calcs'!$I$8:$Z$8919,20,FALSE),0)</f>
        <v>6.6050399999999994E-5</v>
      </c>
      <c r="M773" s="37">
        <f ca="1">IFERROR(VLOOKUP($E773&amp;"-2",'PTE - Segment Emissions Calcs'!$I$8:$Z$8919,20,FALSE),0)</f>
        <v>6.6050399999999994E-5</v>
      </c>
      <c r="N773" s="37">
        <f t="shared" ca="1" si="35"/>
        <v>6.6050399999999994E-5</v>
      </c>
      <c r="O773" s="38">
        <f t="array" aca="1" ref="O773" ca="1">IF($H773="TOTAL HAP",H773,MAX(IF('PTE - Segment Emissions Calcs'!$B$8:$B$8919=$B773,'PTE - Segment Emissions Calcs'!$V$8:$V$8919,)))</f>
        <v>1.508E-5</v>
      </c>
      <c r="P773" s="38">
        <f t="array" aca="1" ref="P773" ca="1">IF($H773="TOTAL HAP",K773,MAX(IF('PTE - Segment Emissions Calcs'!$B$8:$B$8919=$B773,'PTE - Segment Emissions Calcs'!$X$8:$X$8919,)))</f>
        <v>6.6050399999999994E-5</v>
      </c>
      <c r="Q773" s="38">
        <f t="array" aca="1" ref="Q773" ca="1">IF($H773="TOTAL HAP",N773,MAX(IF('PTE - Segment Emissions Calcs'!$B$8:$B$8919=$B773,'PTE - Segment Emissions Calcs'!$Z$8:$Z$8919,)))</f>
        <v>6.6050399999999994E-5</v>
      </c>
      <c r="R773" s="39"/>
    </row>
    <row r="774" spans="1:18" x14ac:dyDescent="0.25">
      <c r="A774" s="40"/>
      <c r="B774" s="40"/>
      <c r="C774" s="34" t="s">
        <v>56</v>
      </c>
      <c r="D774" s="35"/>
      <c r="E774" s="35"/>
      <c r="F774" s="35">
        <f ca="1">IFERROR(VLOOKUP($E774&amp;"-1",'PTE - Segment Emissions Calcs'!$I$8:$V$8919,16,FALSE),0)</f>
        <v>1.2509803921568628E-4</v>
      </c>
      <c r="G774" s="35">
        <f ca="1">IFERROR(VLOOKUP($E774&amp;"-2",'PTE - Segment Emissions Calcs'!$I$8:$V$8919,16,FALSE),0)</f>
        <v>1.2509803921568628E-4</v>
      </c>
      <c r="H774" s="36">
        <f t="shared" ca="1" si="33"/>
        <v>1.2509803921568628E-4</v>
      </c>
      <c r="I774" s="37">
        <f ca="1">IFERROR(VLOOKUP($E774&amp;"-1",'PTE - Segment Emissions Calcs'!$I$8:$X$8919,18,FALSE),0)</f>
        <v>5.4792941176470583E-4</v>
      </c>
      <c r="J774" s="37">
        <f ca="1">IFERROR(VLOOKUP($E774&amp;"-2",'PTE - Segment Emissions Calcs'!$I$8:$X$8919,18,FALSE),0)</f>
        <v>5.4792941176470583E-4</v>
      </c>
      <c r="K774" s="37">
        <f t="shared" ca="1" si="34"/>
        <v>5.4792941176470583E-4</v>
      </c>
      <c r="L774" s="37">
        <f ca="1">IFERROR(VLOOKUP($E774&amp;"-1",'PTE - Segment Emissions Calcs'!$I$8:$Z$8919,20,FALSE),0)</f>
        <v>5.4792941176470583E-4</v>
      </c>
      <c r="M774" s="37">
        <f ca="1">IFERROR(VLOOKUP($E774&amp;"-2",'PTE - Segment Emissions Calcs'!$I$8:$Z$8919,20,FALSE),0)</f>
        <v>5.4792941176470583E-4</v>
      </c>
      <c r="N774" s="37">
        <f t="shared" ca="1" si="35"/>
        <v>5.4792941176470583E-4</v>
      </c>
      <c r="O774" s="38">
        <f t="array" aca="1" ref="O774" ca="1">IF($H774="TOTAL HAP",H774,MAX(IF('PTE - Segment Emissions Calcs'!$B$8:$B$8919=$B774,'PTE - Segment Emissions Calcs'!$V$8:$V$8919,)))</f>
        <v>1.2509803921568628E-4</v>
      </c>
      <c r="P774" s="38">
        <f t="array" aca="1" ref="P774" ca="1">IF($H774="TOTAL HAP",K774,MAX(IF('PTE - Segment Emissions Calcs'!$B$8:$B$8919=$B774,'PTE - Segment Emissions Calcs'!$X$8:$X$8919,)))</f>
        <v>5.4792941176470583E-4</v>
      </c>
      <c r="Q774" s="38">
        <f t="array" aca="1" ref="Q774" ca="1">IF($H774="TOTAL HAP",N774,MAX(IF('PTE - Segment Emissions Calcs'!$B$8:$B$8919=$B774,'PTE - Segment Emissions Calcs'!$Z$8:$Z$8919,)))</f>
        <v>5.4792941176470583E-4</v>
      </c>
      <c r="R774" s="39"/>
    </row>
    <row r="775" spans="1:18" x14ac:dyDescent="0.25">
      <c r="A775" s="40"/>
      <c r="B775" s="40"/>
      <c r="C775" s="34" t="s">
        <v>57</v>
      </c>
      <c r="D775" s="35"/>
      <c r="E775" s="35"/>
      <c r="F775" s="35">
        <f ca="1">IFERROR(VLOOKUP($E775&amp;"-1",'PTE - Segment Emissions Calcs'!$I$8:$V$8919,16,FALSE),0)</f>
        <v>1.5921568627450981E-4</v>
      </c>
      <c r="G775" s="35">
        <f ca="1">IFERROR(VLOOKUP($E775&amp;"-2",'PTE - Segment Emissions Calcs'!$I$8:$V$8919,16,FALSE),0)</f>
        <v>1.5921568627450981E-4</v>
      </c>
      <c r="H775" s="36">
        <f t="shared" ref="H775:H838" ca="1" si="36">MAX(F775:G775)</f>
        <v>1.5921568627450981E-4</v>
      </c>
      <c r="I775" s="37">
        <f ca="1">IFERROR(VLOOKUP($E775&amp;"-1",'PTE - Segment Emissions Calcs'!$I$8:$X$8919,18,FALSE),0)</f>
        <v>6.9736470588235302E-4</v>
      </c>
      <c r="J775" s="37">
        <f ca="1">IFERROR(VLOOKUP($E775&amp;"-2",'PTE - Segment Emissions Calcs'!$I$8:$X$8919,18,FALSE),0)</f>
        <v>6.9736470588235302E-4</v>
      </c>
      <c r="K775" s="37">
        <f t="shared" ref="K775:K838" ca="1" si="37">MAX(I775:J775)</f>
        <v>6.9736470588235302E-4</v>
      </c>
      <c r="L775" s="37">
        <f ca="1">IFERROR(VLOOKUP($E775&amp;"-1",'PTE - Segment Emissions Calcs'!$I$8:$Z$8919,20,FALSE),0)</f>
        <v>6.9736470588235302E-4</v>
      </c>
      <c r="M775" s="37">
        <f ca="1">IFERROR(VLOOKUP($E775&amp;"-2",'PTE - Segment Emissions Calcs'!$I$8:$Z$8919,20,FALSE),0)</f>
        <v>6.9736470588235302E-4</v>
      </c>
      <c r="N775" s="37">
        <f t="shared" ref="N775:N838" ca="1" si="38">MAX(L775:M775)</f>
        <v>6.9736470588235302E-4</v>
      </c>
      <c r="O775" s="38">
        <f t="array" aca="1" ref="O775" ca="1">IF($H775="TOTAL HAP",H775,MAX(IF('PTE - Segment Emissions Calcs'!$B$8:$B$8919=$B775,'PTE - Segment Emissions Calcs'!$V$8:$V$8919,)))</f>
        <v>1.5921568627450981E-4</v>
      </c>
      <c r="P775" s="38">
        <f t="array" aca="1" ref="P775" ca="1">IF($H775="TOTAL HAP",K775,MAX(IF('PTE - Segment Emissions Calcs'!$B$8:$B$8919=$B775,'PTE - Segment Emissions Calcs'!$X$8:$X$8919,)))</f>
        <v>6.9736470588235302E-4</v>
      </c>
      <c r="Q775" s="38">
        <f t="array" aca="1" ref="Q775" ca="1">IF($H775="TOTAL HAP",N775,MAX(IF('PTE - Segment Emissions Calcs'!$B$8:$B$8919=$B775,'PTE - Segment Emissions Calcs'!$Z$8:$Z$8919,)))</f>
        <v>6.9736470588235302E-4</v>
      </c>
      <c r="R775" s="39"/>
    </row>
    <row r="776" spans="1:18" x14ac:dyDescent="0.25">
      <c r="A776" s="40"/>
      <c r="B776" s="40"/>
      <c r="C776" s="34" t="s">
        <v>58</v>
      </c>
      <c r="D776" s="35"/>
      <c r="E776" s="35"/>
      <c r="F776" s="35">
        <f ca="1">IFERROR(VLOOKUP($E776&amp;"-1",'PTE - Segment Emissions Calcs'!$I$8:$V$8919,16,FALSE),0)</f>
        <v>9.5529411764705886E-6</v>
      </c>
      <c r="G776" s="35">
        <f ca="1">IFERROR(VLOOKUP($E776&amp;"-2",'PTE - Segment Emissions Calcs'!$I$8:$V$8919,16,FALSE),0)</f>
        <v>9.5529411764705886E-6</v>
      </c>
      <c r="H776" s="36">
        <f t="shared" ca="1" si="36"/>
        <v>9.5529411764705886E-6</v>
      </c>
      <c r="I776" s="37">
        <f ca="1">IFERROR(VLOOKUP($E776&amp;"-1",'PTE - Segment Emissions Calcs'!$I$8:$X$8919,18,FALSE),0)</f>
        <v>4.1841882352941181E-5</v>
      </c>
      <c r="J776" s="37">
        <f ca="1">IFERROR(VLOOKUP($E776&amp;"-2",'PTE - Segment Emissions Calcs'!$I$8:$X$8919,18,FALSE),0)</f>
        <v>4.1841882352941181E-5</v>
      </c>
      <c r="K776" s="37">
        <f t="shared" ca="1" si="37"/>
        <v>4.1841882352941181E-5</v>
      </c>
      <c r="L776" s="37">
        <f ca="1">IFERROR(VLOOKUP($E776&amp;"-1",'PTE - Segment Emissions Calcs'!$I$8:$Z$8919,20,FALSE),0)</f>
        <v>4.1841882352941181E-5</v>
      </c>
      <c r="M776" s="37">
        <f ca="1">IFERROR(VLOOKUP($E776&amp;"-2",'PTE - Segment Emissions Calcs'!$I$8:$Z$8919,20,FALSE),0)</f>
        <v>4.1841882352941181E-5</v>
      </c>
      <c r="N776" s="37">
        <f t="shared" ca="1" si="38"/>
        <v>4.1841882352941181E-5</v>
      </c>
      <c r="O776" s="38">
        <f t="array" aca="1" ref="O776" ca="1">IF($H776="TOTAL HAP",H776,MAX(IF('PTE - Segment Emissions Calcs'!$B$8:$B$8919=$B776,'PTE - Segment Emissions Calcs'!$V$8:$V$8919,)))</f>
        <v>9.5529411764705886E-6</v>
      </c>
      <c r="P776" s="38">
        <f t="array" aca="1" ref="P776" ca="1">IF($H776="TOTAL HAP",K776,MAX(IF('PTE - Segment Emissions Calcs'!$B$8:$B$8919=$B776,'PTE - Segment Emissions Calcs'!$X$8:$X$8919,)))</f>
        <v>4.1841882352941181E-5</v>
      </c>
      <c r="Q776" s="38">
        <f t="array" aca="1" ref="Q776" ca="1">IF($H776="TOTAL HAP",N776,MAX(IF('PTE - Segment Emissions Calcs'!$B$8:$B$8919=$B776,'PTE - Segment Emissions Calcs'!$Z$8:$Z$8919,)))</f>
        <v>4.1841882352941181E-5</v>
      </c>
      <c r="R776" s="39"/>
    </row>
    <row r="777" spans="1:18" x14ac:dyDescent="0.25">
      <c r="A777" s="40"/>
      <c r="B777" s="40"/>
      <c r="C777" s="34" t="s">
        <v>59</v>
      </c>
      <c r="D777" s="35"/>
      <c r="E777" s="35"/>
      <c r="F777" s="35">
        <f ca="1">IFERROR(VLOOKUP($E777&amp;"-1",'PTE - Segment Emissions Calcs'!$I$8:$V$8919,16,FALSE),0)</f>
        <v>4.3215686274509807E-5</v>
      </c>
      <c r="G777" s="35">
        <f ca="1">IFERROR(VLOOKUP($E777&amp;"-2",'PTE - Segment Emissions Calcs'!$I$8:$V$8919,16,FALSE),0)</f>
        <v>4.3215686274509807E-5</v>
      </c>
      <c r="H777" s="36">
        <f t="shared" ca="1" si="36"/>
        <v>4.3215686274509807E-5</v>
      </c>
      <c r="I777" s="37">
        <f ca="1">IFERROR(VLOOKUP($E777&amp;"-1",'PTE - Segment Emissions Calcs'!$I$8:$X$8919,18,FALSE),0)</f>
        <v>1.8928470588235296E-4</v>
      </c>
      <c r="J777" s="37">
        <f ca="1">IFERROR(VLOOKUP($E777&amp;"-2",'PTE - Segment Emissions Calcs'!$I$8:$X$8919,18,FALSE),0)</f>
        <v>1.8928470588235296E-4</v>
      </c>
      <c r="K777" s="37">
        <f t="shared" ca="1" si="37"/>
        <v>1.8928470588235296E-4</v>
      </c>
      <c r="L777" s="37">
        <f ca="1">IFERROR(VLOOKUP($E777&amp;"-1",'PTE - Segment Emissions Calcs'!$I$8:$Z$8919,20,FALSE),0)</f>
        <v>1.8928470588235296E-4</v>
      </c>
      <c r="M777" s="37">
        <f ca="1">IFERROR(VLOOKUP($E777&amp;"-2",'PTE - Segment Emissions Calcs'!$I$8:$Z$8919,20,FALSE),0)</f>
        <v>1.8928470588235296E-4</v>
      </c>
      <c r="N777" s="37">
        <f t="shared" ca="1" si="38"/>
        <v>1.8928470588235296E-4</v>
      </c>
      <c r="O777" s="38">
        <f t="array" aca="1" ref="O777" ca="1">IF($H777="TOTAL HAP",H777,MAX(IF('PTE - Segment Emissions Calcs'!$B$8:$B$8919=$B777,'PTE - Segment Emissions Calcs'!$V$8:$V$8919,)))</f>
        <v>4.3215686274509807E-5</v>
      </c>
      <c r="P777" s="38">
        <f t="array" aca="1" ref="P777" ca="1">IF($H777="TOTAL HAP",K777,MAX(IF('PTE - Segment Emissions Calcs'!$B$8:$B$8919=$B777,'PTE - Segment Emissions Calcs'!$X$8:$X$8919,)))</f>
        <v>1.8928470588235296E-4</v>
      </c>
      <c r="Q777" s="38">
        <f t="array" aca="1" ref="Q777" ca="1">IF($H777="TOTAL HAP",N777,MAX(IF('PTE - Segment Emissions Calcs'!$B$8:$B$8919=$B777,'PTE - Segment Emissions Calcs'!$Z$8:$Z$8919,)))</f>
        <v>1.8928470588235296E-4</v>
      </c>
      <c r="R777" s="39"/>
    </row>
    <row r="778" spans="1:18" x14ac:dyDescent="0.25">
      <c r="A778" s="40"/>
      <c r="B778" s="40"/>
      <c r="C778" s="34" t="s">
        <v>60</v>
      </c>
      <c r="D778" s="35"/>
      <c r="E778" s="35"/>
      <c r="F778" s="35">
        <f ca="1">IFERROR(VLOOKUP($E778&amp;"-1",'PTE - Segment Emissions Calcs'!$I$8:$V$8919,16,FALSE),0)</f>
        <v>2.9568627450980389E-5</v>
      </c>
      <c r="G778" s="35">
        <f ca="1">IFERROR(VLOOKUP($E778&amp;"-2",'PTE - Segment Emissions Calcs'!$I$8:$V$8919,16,FALSE),0)</f>
        <v>2.9568627450980389E-5</v>
      </c>
      <c r="H778" s="36">
        <f t="shared" ca="1" si="36"/>
        <v>2.9568627450980389E-5</v>
      </c>
      <c r="I778" s="37">
        <f ca="1">IFERROR(VLOOKUP($E778&amp;"-1",'PTE - Segment Emissions Calcs'!$I$8:$X$8919,18,FALSE),0)</f>
        <v>1.295105882352941E-4</v>
      </c>
      <c r="J778" s="37">
        <f ca="1">IFERROR(VLOOKUP($E778&amp;"-2",'PTE - Segment Emissions Calcs'!$I$8:$X$8919,18,FALSE),0)</f>
        <v>1.295105882352941E-4</v>
      </c>
      <c r="K778" s="37">
        <f t="shared" ca="1" si="37"/>
        <v>1.295105882352941E-4</v>
      </c>
      <c r="L778" s="37">
        <f ca="1">IFERROR(VLOOKUP($E778&amp;"-1",'PTE - Segment Emissions Calcs'!$I$8:$Z$8919,20,FALSE),0)</f>
        <v>1.295105882352941E-4</v>
      </c>
      <c r="M778" s="37">
        <f ca="1">IFERROR(VLOOKUP($E778&amp;"-2",'PTE - Segment Emissions Calcs'!$I$8:$Z$8919,20,FALSE),0)</f>
        <v>1.295105882352941E-4</v>
      </c>
      <c r="N778" s="37">
        <f t="shared" ca="1" si="38"/>
        <v>1.295105882352941E-4</v>
      </c>
      <c r="O778" s="38">
        <f t="array" aca="1" ref="O778" ca="1">IF($H778="TOTAL HAP",H778,MAX(IF('PTE - Segment Emissions Calcs'!$B$8:$B$8919=$B778,'PTE - Segment Emissions Calcs'!$V$8:$V$8919,)))</f>
        <v>2.9568627450980389E-5</v>
      </c>
      <c r="P778" s="38">
        <f t="array" aca="1" ref="P778" ca="1">IF($H778="TOTAL HAP",K778,MAX(IF('PTE - Segment Emissions Calcs'!$B$8:$B$8919=$B778,'PTE - Segment Emissions Calcs'!$X$8:$X$8919,)))</f>
        <v>1.295105882352941E-4</v>
      </c>
      <c r="Q778" s="38">
        <f t="array" aca="1" ref="Q778" ca="1">IF($H778="TOTAL HAP",N778,MAX(IF('PTE - Segment Emissions Calcs'!$B$8:$B$8919=$B778,'PTE - Segment Emissions Calcs'!$Z$8:$Z$8919,)))</f>
        <v>1.295105882352941E-4</v>
      </c>
      <c r="R778" s="39"/>
    </row>
    <row r="779" spans="1:18" x14ac:dyDescent="0.25">
      <c r="A779" s="40"/>
      <c r="B779" s="40"/>
      <c r="C779" s="34" t="s">
        <v>61</v>
      </c>
      <c r="D779" s="35"/>
      <c r="E779" s="35"/>
      <c r="F779" s="35">
        <f ca="1">IFERROR(VLOOKUP($E779&amp;"-1",'PTE - Segment Emissions Calcs'!$I$8:$V$8919,16,FALSE),0)</f>
        <v>2.3882352941176468E-4</v>
      </c>
      <c r="G779" s="35">
        <f ca="1">IFERROR(VLOOKUP($E779&amp;"-2",'PTE - Segment Emissions Calcs'!$I$8:$V$8919,16,FALSE),0)</f>
        <v>2.3882352941176468E-4</v>
      </c>
      <c r="H779" s="36">
        <f t="shared" ca="1" si="36"/>
        <v>2.3882352941176468E-4</v>
      </c>
      <c r="I779" s="37">
        <f ca="1">IFERROR(VLOOKUP($E779&amp;"-1",'PTE - Segment Emissions Calcs'!$I$8:$X$8919,18,FALSE),0)</f>
        <v>1.0460470588235294E-3</v>
      </c>
      <c r="J779" s="37">
        <f ca="1">IFERROR(VLOOKUP($E779&amp;"-2",'PTE - Segment Emissions Calcs'!$I$8:$X$8919,18,FALSE),0)</f>
        <v>1.0460470588235294E-3</v>
      </c>
      <c r="K779" s="37">
        <f t="shared" ca="1" si="37"/>
        <v>1.0460470588235294E-3</v>
      </c>
      <c r="L779" s="37">
        <f ca="1">IFERROR(VLOOKUP($E779&amp;"-1",'PTE - Segment Emissions Calcs'!$I$8:$Z$8919,20,FALSE),0)</f>
        <v>1.0460470588235294E-3</v>
      </c>
      <c r="M779" s="37">
        <f ca="1">IFERROR(VLOOKUP($E779&amp;"-2",'PTE - Segment Emissions Calcs'!$I$8:$Z$8919,20,FALSE),0)</f>
        <v>1.0460470588235294E-3</v>
      </c>
      <c r="N779" s="37">
        <f t="shared" ca="1" si="38"/>
        <v>1.0460470588235294E-3</v>
      </c>
      <c r="O779" s="38">
        <f t="array" aca="1" ref="O779" ca="1">IF($H779="TOTAL HAP",H779,MAX(IF('PTE - Segment Emissions Calcs'!$B$8:$B$8919=$B779,'PTE - Segment Emissions Calcs'!$V$8:$V$8919,)))</f>
        <v>2.3882352941176468E-4</v>
      </c>
      <c r="P779" s="38">
        <f t="array" aca="1" ref="P779" ca="1">IF($H779="TOTAL HAP",K779,MAX(IF('PTE - Segment Emissions Calcs'!$B$8:$B$8919=$B779,'PTE - Segment Emissions Calcs'!$X$8:$X$8919,)))</f>
        <v>1.0460470588235294E-3</v>
      </c>
      <c r="Q779" s="38">
        <f t="array" aca="1" ref="Q779" ca="1">IF($H779="TOTAL HAP",N779,MAX(IF('PTE - Segment Emissions Calcs'!$B$8:$B$8919=$B779,'PTE - Segment Emissions Calcs'!$Z$8:$Z$8919,)))</f>
        <v>1.0460470588235294E-3</v>
      </c>
      <c r="R779" s="39"/>
    </row>
    <row r="780" spans="1:18" x14ac:dyDescent="0.25">
      <c r="A780" s="40"/>
      <c r="B780" s="40"/>
      <c r="C780" s="34" t="s">
        <v>62</v>
      </c>
      <c r="D780" s="35"/>
      <c r="E780" s="35"/>
      <c r="F780" s="35">
        <f ca="1">IFERROR(VLOOKUP($E780&amp;"-1",'PTE - Segment Emissions Calcs'!$I$8:$V$8919,16,FALSE),0)</f>
        <v>1.0208E-4</v>
      </c>
      <c r="G780" s="35">
        <f ca="1">IFERROR(VLOOKUP($E780&amp;"-2",'PTE - Segment Emissions Calcs'!$I$8:$V$8919,16,FALSE),0)</f>
        <v>1.0208E-4</v>
      </c>
      <c r="H780" s="36">
        <f t="shared" ca="1" si="36"/>
        <v>1.0208E-4</v>
      </c>
      <c r="I780" s="37">
        <f ca="1">IFERROR(VLOOKUP($E780&amp;"-1",'PTE - Segment Emissions Calcs'!$I$8:$X$8919,18,FALSE),0)</f>
        <v>4.4711039999999999E-4</v>
      </c>
      <c r="J780" s="37">
        <f ca="1">IFERROR(VLOOKUP($E780&amp;"-2",'PTE - Segment Emissions Calcs'!$I$8:$X$8919,18,FALSE),0)</f>
        <v>4.4711039999999999E-4</v>
      </c>
      <c r="K780" s="37">
        <f t="shared" ca="1" si="37"/>
        <v>4.4711039999999999E-4</v>
      </c>
      <c r="L780" s="37">
        <f ca="1">IFERROR(VLOOKUP($E780&amp;"-1",'PTE - Segment Emissions Calcs'!$I$8:$Z$8919,20,FALSE),0)</f>
        <v>4.4711039999999999E-4</v>
      </c>
      <c r="M780" s="37">
        <f ca="1">IFERROR(VLOOKUP($E780&amp;"-2",'PTE - Segment Emissions Calcs'!$I$8:$Z$8919,20,FALSE),0)</f>
        <v>4.4711039999999999E-4</v>
      </c>
      <c r="N780" s="37">
        <f t="shared" ca="1" si="38"/>
        <v>4.4711039999999999E-4</v>
      </c>
      <c r="O780" s="38">
        <f t="array" aca="1" ref="O780" ca="1">IF($H780="TOTAL HAP",H780,MAX(IF('PTE - Segment Emissions Calcs'!$B$8:$B$8919=$B780,'PTE - Segment Emissions Calcs'!$V$8:$V$8919,)))</f>
        <v>1.0208E-4</v>
      </c>
      <c r="P780" s="38">
        <f t="array" aca="1" ref="P780" ca="1">IF($H780="TOTAL HAP",K780,MAX(IF('PTE - Segment Emissions Calcs'!$B$8:$B$8919=$B780,'PTE - Segment Emissions Calcs'!$X$8:$X$8919,)))</f>
        <v>4.4711039999999999E-4</v>
      </c>
      <c r="Q780" s="38">
        <f t="array" aca="1" ref="Q780" ca="1">IF($H780="TOTAL HAP",N780,MAX(IF('PTE - Segment Emissions Calcs'!$B$8:$B$8919=$B780,'PTE - Segment Emissions Calcs'!$Z$8:$Z$8919,)))</f>
        <v>4.4711039999999999E-4</v>
      </c>
      <c r="R780" s="39"/>
    </row>
    <row r="781" spans="1:18" x14ac:dyDescent="0.25">
      <c r="A781" s="40"/>
      <c r="B781" s="40"/>
      <c r="C781" s="34" t="s">
        <v>63</v>
      </c>
      <c r="D781" s="35"/>
      <c r="E781" s="35"/>
      <c r="F781" s="35">
        <f ca="1">IFERROR(VLOOKUP($E781&amp;"-1",'PTE - Segment Emissions Calcs'!$I$8:$V$8919,16,FALSE),0)</f>
        <v>1.392E-3</v>
      </c>
      <c r="G781" s="35">
        <f ca="1">IFERROR(VLOOKUP($E781&amp;"-2",'PTE - Segment Emissions Calcs'!$I$8:$V$8919,16,FALSE),0)</f>
        <v>1.392E-3</v>
      </c>
      <c r="H781" s="36">
        <f t="shared" ca="1" si="36"/>
        <v>1.392E-3</v>
      </c>
      <c r="I781" s="37">
        <f ca="1">IFERROR(VLOOKUP($E781&amp;"-1",'PTE - Segment Emissions Calcs'!$I$8:$X$8919,18,FALSE),0)</f>
        <v>6.0969600000000002E-3</v>
      </c>
      <c r="J781" s="37">
        <f ca="1">IFERROR(VLOOKUP($E781&amp;"-2",'PTE - Segment Emissions Calcs'!$I$8:$X$8919,18,FALSE),0)</f>
        <v>6.0969600000000002E-3</v>
      </c>
      <c r="K781" s="37">
        <f t="shared" ca="1" si="37"/>
        <v>6.0969600000000002E-3</v>
      </c>
      <c r="L781" s="37">
        <f ca="1">IFERROR(VLOOKUP($E781&amp;"-1",'PTE - Segment Emissions Calcs'!$I$8:$Z$8919,20,FALSE),0)</f>
        <v>6.0969600000000002E-3</v>
      </c>
      <c r="M781" s="37">
        <f ca="1">IFERROR(VLOOKUP($E781&amp;"-2",'PTE - Segment Emissions Calcs'!$I$8:$Z$8919,20,FALSE),0)</f>
        <v>6.0969600000000002E-3</v>
      </c>
      <c r="N781" s="37">
        <f t="shared" ca="1" si="38"/>
        <v>6.0969600000000002E-3</v>
      </c>
      <c r="O781" s="38">
        <f t="array" aca="1" ref="O781" ca="1">IF($H781="TOTAL HAP",H781,MAX(IF('PTE - Segment Emissions Calcs'!$B$8:$B$8919=$B781,'PTE - Segment Emissions Calcs'!$V$8:$V$8919,)))</f>
        <v>1.392E-3</v>
      </c>
      <c r="P781" s="38">
        <f t="array" aca="1" ref="P781" ca="1">IF($H781="TOTAL HAP",K781,MAX(IF('PTE - Segment Emissions Calcs'!$B$8:$B$8919=$B781,'PTE - Segment Emissions Calcs'!$X$8:$X$8919,)))</f>
        <v>6.0969600000000002E-3</v>
      </c>
      <c r="Q781" s="38">
        <f t="array" aca="1" ref="Q781" ca="1">IF($H781="TOTAL HAP",N781,MAX(IF('PTE - Segment Emissions Calcs'!$B$8:$B$8919=$B781,'PTE - Segment Emissions Calcs'!$Z$8:$Z$8919,)))</f>
        <v>6.0969600000000002E-3</v>
      </c>
      <c r="R781" s="39"/>
    </row>
    <row r="782" spans="1:18" x14ac:dyDescent="0.25">
      <c r="A782" s="40"/>
      <c r="B782" s="40"/>
      <c r="C782" s="34" t="s">
        <v>64</v>
      </c>
      <c r="D782" s="35"/>
      <c r="E782" s="35"/>
      <c r="F782" s="35">
        <f ca="1">IFERROR(VLOOKUP($E782&amp;"-1",'PTE - Segment Emissions Calcs'!$I$8:$V$8919,16,FALSE),0)</f>
        <v>1.9719999999999998E-3</v>
      </c>
      <c r="G782" s="35">
        <f ca="1">IFERROR(VLOOKUP($E782&amp;"-2",'PTE - Segment Emissions Calcs'!$I$8:$V$8919,16,FALSE),0)</f>
        <v>1.9719999999999998E-3</v>
      </c>
      <c r="H782" s="36">
        <f t="shared" ca="1" si="36"/>
        <v>1.9719999999999998E-3</v>
      </c>
      <c r="I782" s="37">
        <f ca="1">IFERROR(VLOOKUP($E782&amp;"-1",'PTE - Segment Emissions Calcs'!$I$8:$X$8919,18,FALSE),0)</f>
        <v>8.6373599999999984E-3</v>
      </c>
      <c r="J782" s="37">
        <f ca="1">IFERROR(VLOOKUP($E782&amp;"-2",'PTE - Segment Emissions Calcs'!$I$8:$X$8919,18,FALSE),0)</f>
        <v>8.6373599999999984E-3</v>
      </c>
      <c r="K782" s="37">
        <f t="shared" ca="1" si="37"/>
        <v>8.6373599999999984E-3</v>
      </c>
      <c r="L782" s="37">
        <f ca="1">IFERROR(VLOOKUP($E782&amp;"-1",'PTE - Segment Emissions Calcs'!$I$8:$Z$8919,20,FALSE),0)</f>
        <v>8.6373599999999984E-3</v>
      </c>
      <c r="M782" s="37">
        <f ca="1">IFERROR(VLOOKUP($E782&amp;"-2",'PTE - Segment Emissions Calcs'!$I$8:$Z$8919,20,FALSE),0)</f>
        <v>8.6373599999999984E-3</v>
      </c>
      <c r="N782" s="37">
        <f t="shared" ca="1" si="38"/>
        <v>8.6373599999999984E-3</v>
      </c>
      <c r="O782" s="38">
        <f t="array" aca="1" ref="O782" ca="1">IF($H782="TOTAL HAP",H782,MAX(IF('PTE - Segment Emissions Calcs'!$B$8:$B$8919=$B782,'PTE - Segment Emissions Calcs'!$V$8:$V$8919,)))</f>
        <v>1.9719999999999998E-3</v>
      </c>
      <c r="P782" s="38">
        <f t="array" aca="1" ref="P782" ca="1">IF($H782="TOTAL HAP",K782,MAX(IF('PTE - Segment Emissions Calcs'!$B$8:$B$8919=$B782,'PTE - Segment Emissions Calcs'!$X$8:$X$8919,)))</f>
        <v>8.6373599999999984E-3</v>
      </c>
      <c r="Q782" s="38">
        <f t="array" aca="1" ref="Q782" ca="1">IF($H782="TOTAL HAP",N782,MAX(IF('PTE - Segment Emissions Calcs'!$B$8:$B$8919=$B782,'PTE - Segment Emissions Calcs'!$Z$8:$Z$8919,)))</f>
        <v>8.6373599999999984E-3</v>
      </c>
      <c r="R782" s="39"/>
    </row>
    <row r="783" spans="1:18" x14ac:dyDescent="0.25">
      <c r="A783" s="40"/>
      <c r="B783" s="40"/>
      <c r="C783" s="34" t="s">
        <v>65</v>
      </c>
      <c r="D783" s="35"/>
      <c r="E783" s="35"/>
      <c r="F783" s="35">
        <f ca="1">IFERROR(VLOOKUP($E783&amp;"-1",'PTE - Segment Emissions Calcs'!$I$8:$V$8919,16,FALSE),0)</f>
        <v>6.0319999999999998E-5</v>
      </c>
      <c r="G783" s="35">
        <f ca="1">IFERROR(VLOOKUP($E783&amp;"-2",'PTE - Segment Emissions Calcs'!$I$8:$V$8919,16,FALSE),0)</f>
        <v>6.0319999999999998E-5</v>
      </c>
      <c r="H783" s="36">
        <f t="shared" ca="1" si="36"/>
        <v>6.0319999999999998E-5</v>
      </c>
      <c r="I783" s="37">
        <f ca="1">IFERROR(VLOOKUP($E783&amp;"-1",'PTE - Segment Emissions Calcs'!$I$8:$X$8919,18,FALSE),0)</f>
        <v>2.6420159999999997E-4</v>
      </c>
      <c r="J783" s="37">
        <f ca="1">IFERROR(VLOOKUP($E783&amp;"-2",'PTE - Segment Emissions Calcs'!$I$8:$X$8919,18,FALSE),0)</f>
        <v>2.6420159999999997E-4</v>
      </c>
      <c r="K783" s="37">
        <f t="shared" ca="1" si="37"/>
        <v>2.6420159999999997E-4</v>
      </c>
      <c r="L783" s="37">
        <f ca="1">IFERROR(VLOOKUP($E783&amp;"-1",'PTE - Segment Emissions Calcs'!$I$8:$Z$8919,20,FALSE),0)</f>
        <v>2.6420159999999997E-4</v>
      </c>
      <c r="M783" s="37">
        <f ca="1">IFERROR(VLOOKUP($E783&amp;"-2",'PTE - Segment Emissions Calcs'!$I$8:$Z$8919,20,FALSE),0)</f>
        <v>2.6420159999999997E-4</v>
      </c>
      <c r="N783" s="37">
        <f t="shared" ca="1" si="38"/>
        <v>2.6420159999999997E-4</v>
      </c>
      <c r="O783" s="38">
        <f t="array" aca="1" ref="O783" ca="1">IF($H783="TOTAL HAP",H783,MAX(IF('PTE - Segment Emissions Calcs'!$B$8:$B$8919=$B783,'PTE - Segment Emissions Calcs'!$V$8:$V$8919,)))</f>
        <v>6.0319999999999998E-5</v>
      </c>
      <c r="P783" s="38">
        <f t="array" aca="1" ref="P783" ca="1">IF($H783="TOTAL HAP",K783,MAX(IF('PTE - Segment Emissions Calcs'!$B$8:$B$8919=$B783,'PTE - Segment Emissions Calcs'!$X$8:$X$8919,)))</f>
        <v>2.6420159999999997E-4</v>
      </c>
      <c r="Q783" s="38">
        <f t="array" aca="1" ref="Q783" ca="1">IF($H783="TOTAL HAP",N783,MAX(IF('PTE - Segment Emissions Calcs'!$B$8:$B$8919=$B783,'PTE - Segment Emissions Calcs'!$Z$8:$Z$8919,)))</f>
        <v>2.6420159999999997E-4</v>
      </c>
      <c r="R783" s="39"/>
    </row>
    <row r="784" spans="1:18" x14ac:dyDescent="0.25">
      <c r="A784" s="40"/>
      <c r="B784" s="40"/>
      <c r="C784" s="34" t="s">
        <v>66</v>
      </c>
      <c r="D784" s="35"/>
      <c r="E784" s="35"/>
      <c r="F784" s="35">
        <f ca="1">IFERROR(VLOOKUP($E784&amp;"-1",'PTE - Segment Emissions Calcs'!$I$8:$V$8919,16,FALSE),0)</f>
        <v>1.856E-3</v>
      </c>
      <c r="G784" s="35">
        <f ca="1">IFERROR(VLOOKUP($E784&amp;"-2",'PTE - Segment Emissions Calcs'!$I$8:$V$8919,16,FALSE),0)</f>
        <v>1.856E-3</v>
      </c>
      <c r="H784" s="36">
        <f t="shared" ca="1" si="36"/>
        <v>1.856E-3</v>
      </c>
      <c r="I784" s="37">
        <f ca="1">IFERROR(VLOOKUP($E784&amp;"-1",'PTE - Segment Emissions Calcs'!$I$8:$X$8919,18,FALSE),0)</f>
        <v>8.1292799999999991E-3</v>
      </c>
      <c r="J784" s="37">
        <f ca="1">IFERROR(VLOOKUP($E784&amp;"-2",'PTE - Segment Emissions Calcs'!$I$8:$X$8919,18,FALSE),0)</f>
        <v>8.1292799999999991E-3</v>
      </c>
      <c r="K784" s="37">
        <f t="shared" ca="1" si="37"/>
        <v>8.1292799999999991E-3</v>
      </c>
      <c r="L784" s="37">
        <f ca="1">IFERROR(VLOOKUP($E784&amp;"-1",'PTE - Segment Emissions Calcs'!$I$8:$Z$8919,20,FALSE),0)</f>
        <v>8.1292799999999991E-3</v>
      </c>
      <c r="M784" s="37">
        <f ca="1">IFERROR(VLOOKUP($E784&amp;"-2",'PTE - Segment Emissions Calcs'!$I$8:$Z$8919,20,FALSE),0)</f>
        <v>8.1292799999999991E-3</v>
      </c>
      <c r="N784" s="37">
        <f t="shared" ca="1" si="38"/>
        <v>8.1292799999999991E-3</v>
      </c>
      <c r="O784" s="38">
        <f t="array" aca="1" ref="O784" ca="1">IF($H784="TOTAL HAP",H784,MAX(IF('PTE - Segment Emissions Calcs'!$B$8:$B$8919=$B784,'PTE - Segment Emissions Calcs'!$V$8:$V$8919,)))</f>
        <v>1.856E-3</v>
      </c>
      <c r="P784" s="38">
        <f t="array" aca="1" ref="P784" ca="1">IF($H784="TOTAL HAP",K784,MAX(IF('PTE - Segment Emissions Calcs'!$B$8:$B$8919=$B784,'PTE - Segment Emissions Calcs'!$X$8:$X$8919,)))</f>
        <v>8.1292799999999991E-3</v>
      </c>
      <c r="Q784" s="38">
        <f t="array" aca="1" ref="Q784" ca="1">IF($H784="TOTAL HAP",N784,MAX(IF('PTE - Segment Emissions Calcs'!$B$8:$B$8919=$B784,'PTE - Segment Emissions Calcs'!$Z$8:$Z$8919,)))</f>
        <v>8.1292799999999991E-3</v>
      </c>
      <c r="R784" s="39"/>
    </row>
    <row r="785" spans="1:18" x14ac:dyDescent="0.25">
      <c r="A785" s="40"/>
      <c r="B785" s="40"/>
      <c r="C785" s="34" t="s">
        <v>67</v>
      </c>
      <c r="D785" s="35"/>
      <c r="E785" s="35"/>
      <c r="F785" s="35">
        <f ca="1">IFERROR(VLOOKUP($E785&amp;"-1",'PTE - Segment Emissions Calcs'!$I$8:$V$8919,16,FALSE),0)</f>
        <v>4.64E-4</v>
      </c>
      <c r="G785" s="35">
        <f ca="1">IFERROR(VLOOKUP($E785&amp;"-2",'PTE - Segment Emissions Calcs'!$I$8:$V$8919,16,FALSE),0)</f>
        <v>4.64E-4</v>
      </c>
      <c r="H785" s="36">
        <f t="shared" ca="1" si="36"/>
        <v>4.64E-4</v>
      </c>
      <c r="I785" s="37">
        <f ca="1">IFERROR(VLOOKUP($E785&amp;"-1",'PTE - Segment Emissions Calcs'!$I$8:$X$8919,18,FALSE),0)</f>
        <v>2.0323199999999998E-3</v>
      </c>
      <c r="J785" s="37">
        <f ca="1">IFERROR(VLOOKUP($E785&amp;"-2",'PTE - Segment Emissions Calcs'!$I$8:$X$8919,18,FALSE),0)</f>
        <v>2.0323199999999998E-3</v>
      </c>
      <c r="K785" s="37">
        <f t="shared" ca="1" si="37"/>
        <v>2.0323199999999998E-3</v>
      </c>
      <c r="L785" s="37">
        <f ca="1">IFERROR(VLOOKUP($E785&amp;"-1",'PTE - Segment Emissions Calcs'!$I$8:$Z$8919,20,FALSE),0)</f>
        <v>2.0323199999999998E-3</v>
      </c>
      <c r="M785" s="37">
        <f ca="1">IFERROR(VLOOKUP($E785&amp;"-2",'PTE - Segment Emissions Calcs'!$I$8:$Z$8919,20,FALSE),0)</f>
        <v>2.0323199999999998E-3</v>
      </c>
      <c r="N785" s="37">
        <f t="shared" ca="1" si="38"/>
        <v>2.0323199999999998E-3</v>
      </c>
      <c r="O785" s="38">
        <f t="array" aca="1" ref="O785" ca="1">IF($H785="TOTAL HAP",H785,MAX(IF('PTE - Segment Emissions Calcs'!$B$8:$B$8919=$B785,'PTE - Segment Emissions Calcs'!$V$8:$V$8919,)))</f>
        <v>4.64E-4</v>
      </c>
      <c r="P785" s="38">
        <f t="array" aca="1" ref="P785" ca="1">IF($H785="TOTAL HAP",K785,MAX(IF('PTE - Segment Emissions Calcs'!$B$8:$B$8919=$B785,'PTE - Segment Emissions Calcs'!$X$8:$X$8919,)))</f>
        <v>2.0323199999999998E-3</v>
      </c>
      <c r="Q785" s="38">
        <f t="array" aca="1" ref="Q785" ca="1">IF($H785="TOTAL HAP",N785,MAX(IF('PTE - Segment Emissions Calcs'!$B$8:$B$8919=$B785,'PTE - Segment Emissions Calcs'!$Z$8:$Z$8919,)))</f>
        <v>2.0323199999999998E-3</v>
      </c>
      <c r="R785" s="39"/>
    </row>
    <row r="786" spans="1:18" x14ac:dyDescent="0.25">
      <c r="A786" s="40"/>
      <c r="B786" s="40"/>
      <c r="C786" s="34" t="s">
        <v>68</v>
      </c>
      <c r="D786" s="35"/>
      <c r="E786" s="35"/>
      <c r="F786" s="35">
        <f ca="1">IFERROR(VLOOKUP($E786&amp;"-1",'PTE - Segment Emissions Calcs'!$I$8:$V$8919,16,FALSE),0)</f>
        <v>7.4240000000000007E-5</v>
      </c>
      <c r="G786" s="35">
        <f ca="1">IFERROR(VLOOKUP($E786&amp;"-2",'PTE - Segment Emissions Calcs'!$I$8:$V$8919,16,FALSE),0)</f>
        <v>7.4240000000000007E-5</v>
      </c>
      <c r="H786" s="36">
        <f t="shared" ca="1" si="36"/>
        <v>7.4240000000000007E-5</v>
      </c>
      <c r="I786" s="37">
        <f ca="1">IFERROR(VLOOKUP($E786&amp;"-1",'PTE - Segment Emissions Calcs'!$I$8:$X$8919,18,FALSE),0)</f>
        <v>3.2517120000000004E-4</v>
      </c>
      <c r="J786" s="37">
        <f ca="1">IFERROR(VLOOKUP($E786&amp;"-2",'PTE - Segment Emissions Calcs'!$I$8:$X$8919,18,FALSE),0)</f>
        <v>3.2517120000000004E-4</v>
      </c>
      <c r="K786" s="37">
        <f t="shared" ca="1" si="37"/>
        <v>3.2517120000000004E-4</v>
      </c>
      <c r="L786" s="37">
        <f ca="1">IFERROR(VLOOKUP($E786&amp;"-1",'PTE - Segment Emissions Calcs'!$I$8:$Z$8919,20,FALSE),0)</f>
        <v>3.2517120000000004E-4</v>
      </c>
      <c r="M786" s="37">
        <f ca="1">IFERROR(VLOOKUP($E786&amp;"-2",'PTE - Segment Emissions Calcs'!$I$8:$Z$8919,20,FALSE),0)</f>
        <v>3.2517120000000004E-4</v>
      </c>
      <c r="N786" s="37">
        <f t="shared" ca="1" si="38"/>
        <v>3.2517120000000004E-4</v>
      </c>
      <c r="O786" s="38">
        <f t="array" aca="1" ref="O786" ca="1">IF($H786="TOTAL HAP",H786,MAX(IF('PTE - Segment Emissions Calcs'!$B$8:$B$8919=$B786,'PTE - Segment Emissions Calcs'!$V$8:$V$8919,)))</f>
        <v>7.4240000000000007E-5</v>
      </c>
      <c r="P786" s="38">
        <f t="array" aca="1" ref="P786" ca="1">IF($H786="TOTAL HAP",K786,MAX(IF('PTE - Segment Emissions Calcs'!$B$8:$B$8919=$B786,'PTE - Segment Emissions Calcs'!$X$8:$X$8919,)))</f>
        <v>3.2517120000000004E-4</v>
      </c>
      <c r="Q786" s="38">
        <f t="array" aca="1" ref="Q786" ca="1">IF($H786="TOTAL HAP",N786,MAX(IF('PTE - Segment Emissions Calcs'!$B$8:$B$8919=$B786,'PTE - Segment Emissions Calcs'!$Z$8:$Z$8919,)))</f>
        <v>3.2517120000000004E-4</v>
      </c>
      <c r="R786" s="39"/>
    </row>
    <row r="787" spans="1:18" x14ac:dyDescent="0.25">
      <c r="A787" s="40"/>
      <c r="B787" s="40"/>
      <c r="C787" s="34" t="s">
        <v>69</v>
      </c>
      <c r="D787" s="35"/>
      <c r="E787" s="35"/>
      <c r="F787" s="35">
        <f ca="1">IFERROR(VLOOKUP($E787&amp;"-1",'PTE - Segment Emissions Calcs'!$I$8:$V$8919,16,FALSE),0)</f>
        <v>2.9000000000000002E-3</v>
      </c>
      <c r="G787" s="35">
        <f ca="1">IFERROR(VLOOKUP($E787&amp;"-2",'PTE - Segment Emissions Calcs'!$I$8:$V$8919,16,FALSE),0)</f>
        <v>2.9000000000000002E-3</v>
      </c>
      <c r="H787" s="36">
        <f t="shared" ca="1" si="36"/>
        <v>2.9000000000000002E-3</v>
      </c>
      <c r="I787" s="37">
        <f ca="1">IFERROR(VLOOKUP($E787&amp;"-1",'PTE - Segment Emissions Calcs'!$I$8:$X$8919,18,FALSE),0)</f>
        <v>1.2702000000000001E-2</v>
      </c>
      <c r="J787" s="37">
        <f ca="1">IFERROR(VLOOKUP($E787&amp;"-2",'PTE - Segment Emissions Calcs'!$I$8:$X$8919,18,FALSE),0)</f>
        <v>1.2702000000000001E-2</v>
      </c>
      <c r="K787" s="37">
        <f t="shared" ca="1" si="37"/>
        <v>1.2702000000000001E-2</v>
      </c>
      <c r="L787" s="37">
        <f ca="1">IFERROR(VLOOKUP($E787&amp;"-1",'PTE - Segment Emissions Calcs'!$I$8:$Z$8919,20,FALSE),0)</f>
        <v>1.2702000000000001E-2</v>
      </c>
      <c r="M787" s="37">
        <f ca="1">IFERROR(VLOOKUP($E787&amp;"-2",'PTE - Segment Emissions Calcs'!$I$8:$Z$8919,20,FALSE),0)</f>
        <v>1.2702000000000001E-2</v>
      </c>
      <c r="N787" s="37">
        <f t="shared" ca="1" si="38"/>
        <v>1.2702000000000001E-2</v>
      </c>
      <c r="O787" s="38">
        <f t="array" aca="1" ref="O787" ca="1">IF($H787="TOTAL HAP",H787,MAX(IF('PTE - Segment Emissions Calcs'!$B$8:$B$8919=$B787,'PTE - Segment Emissions Calcs'!$V$8:$V$8919,)))</f>
        <v>2.9000000000000002E-3</v>
      </c>
      <c r="P787" s="38">
        <f t="array" aca="1" ref="P787" ca="1">IF($H787="TOTAL HAP",K787,MAX(IF('PTE - Segment Emissions Calcs'!$B$8:$B$8919=$B787,'PTE - Segment Emissions Calcs'!$X$8:$X$8919,)))</f>
        <v>1.2702000000000001E-2</v>
      </c>
      <c r="Q787" s="38">
        <f t="array" aca="1" ref="Q787" ca="1">IF($H787="TOTAL HAP",N787,MAX(IF('PTE - Segment Emissions Calcs'!$B$8:$B$8919=$B787,'PTE - Segment Emissions Calcs'!$Z$8:$Z$8919,)))</f>
        <v>1.2702000000000001E-2</v>
      </c>
      <c r="R787" s="39"/>
    </row>
    <row r="788" spans="1:18" ht="15.75" thickBot="1" x14ac:dyDescent="0.3">
      <c r="A788" s="42"/>
      <c r="B788" s="42"/>
      <c r="C788" s="43" t="s">
        <v>70</v>
      </c>
      <c r="D788" s="44"/>
      <c r="E788" s="44"/>
      <c r="F788" s="44">
        <f ca="1">IFERROR(VLOOKUP($E788&amp;"-1",'PTE - Segment Emissions Calcs'!$I$8:$V$8919,16,FALSE),0)</f>
        <v>1.0177123529411764E-4</v>
      </c>
      <c r="G788" s="44">
        <f ca="1">IFERROR(VLOOKUP($E788&amp;"-2",'PTE - Segment Emissions Calcs'!$I$8:$V$8919,16,FALSE),0)</f>
        <v>1.0177123529411764E-4</v>
      </c>
      <c r="H788" s="45">
        <f t="shared" ca="1" si="36"/>
        <v>1.0177123529411764E-4</v>
      </c>
      <c r="I788" s="46">
        <f ca="1">IFERROR(VLOOKUP($E788&amp;"-1",'PTE - Segment Emissions Calcs'!$I$8:$X$8919,18,FALSE),0)</f>
        <v>4.457580105882353E-4</v>
      </c>
      <c r="J788" s="46">
        <f ca="1">IFERROR(VLOOKUP($E788&amp;"-2",'PTE - Segment Emissions Calcs'!$I$8:$X$8919,18,FALSE),0)</f>
        <v>4.457580105882353E-4</v>
      </c>
      <c r="K788" s="46">
        <f t="shared" ca="1" si="37"/>
        <v>4.457580105882353E-4</v>
      </c>
      <c r="L788" s="46">
        <f ca="1">IFERROR(VLOOKUP($E788&amp;"-1",'PTE - Segment Emissions Calcs'!$I$8:$Z$8919,20,FALSE),0)</f>
        <v>4.457580105882353E-4</v>
      </c>
      <c r="M788" s="46">
        <f ca="1">IFERROR(VLOOKUP($E788&amp;"-2",'PTE - Segment Emissions Calcs'!$I$8:$Z$8919,20,FALSE),0)</f>
        <v>4.457580105882353E-4</v>
      </c>
      <c r="N788" s="46">
        <f t="shared" ca="1" si="38"/>
        <v>4.457580105882353E-4</v>
      </c>
      <c r="O788" s="47">
        <f t="array" aca="1" ref="O788" ca="1">IF($H788="TOTAL HAP",H788,MAX(IF('PTE - Segment Emissions Calcs'!$B$8:$B$8919=$B788,'PTE - Segment Emissions Calcs'!$V$8:$V$8919,)))</f>
        <v>1.0177123529411764E-4</v>
      </c>
      <c r="P788" s="47">
        <f t="array" aca="1" ref="P788" ca="1">IF($H788="TOTAL HAP",K788,MAX(IF('PTE - Segment Emissions Calcs'!$B$8:$B$8919=$B788,'PTE - Segment Emissions Calcs'!$X$8:$X$8919,)))</f>
        <v>4.457580105882353E-4</v>
      </c>
      <c r="Q788" s="47">
        <f t="array" aca="1" ref="Q788" ca="1">IF($H788="TOTAL HAP",N788,MAX(IF('PTE - Segment Emissions Calcs'!$B$8:$B$8919=$B788,'PTE - Segment Emissions Calcs'!$Z$8:$Z$8919,)))</f>
        <v>4.457580105882353E-4</v>
      </c>
      <c r="R788" s="48"/>
    </row>
    <row r="789" spans="1:18" ht="15.75" thickTop="1" x14ac:dyDescent="0.25">
      <c r="A789" s="25" t="str">
        <f ca="1">VLOOKUP(#REF!,'PTE - Segment Emissions Calcs'!$C$8:$J$8919,8,FALSE)</f>
        <v>EQUI 015</v>
      </c>
      <c r="B789" s="25" t="str">
        <f ca="1">VLOOKUP(A789,'PTE - Segment Emissions Calcs'!$J$8:$O$8919,4,FALSE)</f>
        <v>SGP Dehexanizer Reboiler 5-10-B-1</v>
      </c>
      <c r="C789" s="26" t="s">
        <v>17</v>
      </c>
      <c r="D789" s="50"/>
      <c r="E789" s="27"/>
      <c r="F789" s="27">
        <f ca="1">IFERROR(VLOOKUP($E789&amp;"-1",'PTE - Segment Emissions Calcs'!$I$8:$V$8919,16,FALSE),0)</f>
        <v>6.909411764705883</v>
      </c>
      <c r="G789" s="27">
        <f ca="1">IFERROR(VLOOKUP($E789&amp;"-2",'PTE - Segment Emissions Calcs'!$I$8:$V$8919,16,FALSE),0)</f>
        <v>6.909411764705883</v>
      </c>
      <c r="H789" s="28">
        <f t="shared" ca="1" si="36"/>
        <v>6.909411764705883</v>
      </c>
      <c r="I789" s="29">
        <f ca="1">IFERROR(VLOOKUP($E789&amp;"-1",'PTE - Segment Emissions Calcs'!$I$8:$X$8919,18,FALSE),0)</f>
        <v>30.263223529411768</v>
      </c>
      <c r="J789" s="29">
        <f ca="1">IFERROR(VLOOKUP($E789&amp;"-2",'PTE - Segment Emissions Calcs'!$I$8:$X$8919,18,FALSE),0)</f>
        <v>30.263223529411768</v>
      </c>
      <c r="K789" s="29">
        <f t="shared" ca="1" si="37"/>
        <v>30.263223529411768</v>
      </c>
      <c r="L789" s="29">
        <f ca="1">IFERROR(VLOOKUP($E789&amp;"-1",'PTE - Segment Emissions Calcs'!$I$8:$Z$8919,20,FALSE),0)</f>
        <v>30.263223529411768</v>
      </c>
      <c r="M789" s="29">
        <f ca="1">IFERROR(VLOOKUP($E789&amp;"-2",'PTE - Segment Emissions Calcs'!$I$8:$Z$8919,20,FALSE),0)</f>
        <v>30.263223529411768</v>
      </c>
      <c r="N789" s="29">
        <f t="shared" ca="1" si="38"/>
        <v>30.263223529411768</v>
      </c>
      <c r="O789" s="30">
        <f t="array" aca="1" ref="O789" ca="1">IF($H789="TOTAL HAP",H789,MAX(IF('PTE - Segment Emissions Calcs'!$B$8:$B$8919=$B789,'PTE - Segment Emissions Calcs'!$V$8:$V$8919,)))</f>
        <v>6.909411764705883</v>
      </c>
      <c r="P789" s="30">
        <f t="array" aca="1" ref="P789" ca="1">IF($H789="TOTAL HAP",K789,MAX(IF('PTE - Segment Emissions Calcs'!$B$8:$B$8919=$B789,'PTE - Segment Emissions Calcs'!$X$8:$X$8919,)))</f>
        <v>30.263223529411768</v>
      </c>
      <c r="Q789" s="30">
        <f t="array" aca="1" ref="Q789" ca="1">IF($H789="TOTAL HAP",N789,MAX(IF('PTE - Segment Emissions Calcs'!$B$8:$B$8919=$B789,'PTE - Segment Emissions Calcs'!$Z$8:$Z$8919,)))</f>
        <v>30.263223529411768</v>
      </c>
      <c r="R789" s="31"/>
    </row>
    <row r="790" spans="1:18" x14ac:dyDescent="0.25">
      <c r="A790" s="32"/>
      <c r="B790" s="33"/>
      <c r="C790" s="34" t="s">
        <v>18</v>
      </c>
      <c r="D790" s="35"/>
      <c r="E790" s="35"/>
      <c r="F790" s="35">
        <f ca="1">IFERROR(VLOOKUP($E790&amp;"-1",'PTE - Segment Emissions Calcs'!$I$8:$V$8919,16,FALSE),0)</f>
        <v>3.1462500000000002E-4</v>
      </c>
      <c r="G790" s="35">
        <f ca="1">IFERROR(VLOOKUP($E790&amp;"-2",'PTE - Segment Emissions Calcs'!$I$8:$V$8919,16,FALSE),0)</f>
        <v>3.1462500000000002E-4</v>
      </c>
      <c r="H790" s="36">
        <f t="shared" ca="1" si="36"/>
        <v>3.1462500000000002E-4</v>
      </c>
      <c r="I790" s="37">
        <f ca="1">IFERROR(VLOOKUP($E790&amp;"-1",'PTE - Segment Emissions Calcs'!$I$8:$X$8919,18,FALSE),0)</f>
        <v>1.3780575000000002E-3</v>
      </c>
      <c r="J790" s="37">
        <f ca="1">IFERROR(VLOOKUP($E790&amp;"-2",'PTE - Segment Emissions Calcs'!$I$8:$X$8919,18,FALSE),0)</f>
        <v>1.3780575000000002E-3</v>
      </c>
      <c r="K790" s="37">
        <f t="shared" ca="1" si="37"/>
        <v>1.3780575000000002E-3</v>
      </c>
      <c r="L790" s="37">
        <f ca="1">IFERROR(VLOOKUP($E790&amp;"-1",'PTE - Segment Emissions Calcs'!$I$8:$Z$8919,20,FALSE),0)</f>
        <v>1.3780575000000002E-3</v>
      </c>
      <c r="M790" s="37">
        <f ca="1">IFERROR(VLOOKUP($E790&amp;"-2",'PTE - Segment Emissions Calcs'!$I$8:$Z$8919,20,FALSE),0)</f>
        <v>1.3780575000000002E-3</v>
      </c>
      <c r="N790" s="37">
        <f t="shared" ca="1" si="38"/>
        <v>1.3780575000000002E-3</v>
      </c>
      <c r="O790" s="38">
        <f t="array" aca="1" ref="O790" ca="1">IF($H790="TOTAL HAP",H790,MAX(IF('PTE - Segment Emissions Calcs'!$B$8:$B$8919=$B790,'PTE - Segment Emissions Calcs'!$V$8:$V$8919,)))</f>
        <v>3.1462500000000002E-4</v>
      </c>
      <c r="P790" s="38">
        <f t="array" aca="1" ref="P790" ca="1">IF($H790="TOTAL HAP",K790,MAX(IF('PTE - Segment Emissions Calcs'!$B$8:$B$8919=$B790,'PTE - Segment Emissions Calcs'!$X$8:$X$8919,)))</f>
        <v>1.3780575000000002E-3</v>
      </c>
      <c r="Q790" s="38">
        <f t="array" aca="1" ref="Q790" ca="1">IF($H790="TOTAL HAP",N790,MAX(IF('PTE - Segment Emissions Calcs'!$B$8:$B$8919=$B790,'PTE - Segment Emissions Calcs'!$Z$8:$Z$8919,)))</f>
        <v>1.3780575000000002E-3</v>
      </c>
      <c r="R790" s="39"/>
    </row>
    <row r="791" spans="1:18" x14ac:dyDescent="0.25">
      <c r="A791" s="32"/>
      <c r="B791" s="33"/>
      <c r="C791" s="34" t="s">
        <v>19</v>
      </c>
      <c r="D791" s="35"/>
      <c r="E791" s="35"/>
      <c r="F791" s="35">
        <f ca="1">IFERROR(VLOOKUP($E791&amp;"-1",'PTE - Segment Emissions Calcs'!$I$8:$V$8919,16,FALSE),0)</f>
        <v>8.2254901960784323</v>
      </c>
      <c r="G791" s="35">
        <f ca="1">IFERROR(VLOOKUP($E791&amp;"-2",'PTE - Segment Emissions Calcs'!$I$8:$V$8919,16,FALSE),0)</f>
        <v>8.2254901960784323</v>
      </c>
      <c r="H791" s="36">
        <f t="shared" ca="1" si="36"/>
        <v>8.2254901960784323</v>
      </c>
      <c r="I791" s="37">
        <f ca="1">IFERROR(VLOOKUP($E791&amp;"-1",'PTE - Segment Emissions Calcs'!$I$8:$X$8919,18,FALSE),0)</f>
        <v>36.027647058823533</v>
      </c>
      <c r="J791" s="37">
        <f ca="1">IFERROR(VLOOKUP($E791&amp;"-2",'PTE - Segment Emissions Calcs'!$I$8:$X$8919,18,FALSE),0)</f>
        <v>36.027647058823533</v>
      </c>
      <c r="K791" s="37">
        <f t="shared" ca="1" si="37"/>
        <v>36.027647058823533</v>
      </c>
      <c r="L791" s="37">
        <f ca="1">IFERROR(VLOOKUP($E791&amp;"-1",'PTE - Segment Emissions Calcs'!$I$8:$Z$8919,20,FALSE),0)</f>
        <v>36.027647058823533</v>
      </c>
      <c r="M791" s="37">
        <f ca="1">IFERROR(VLOOKUP($E791&amp;"-2",'PTE - Segment Emissions Calcs'!$I$8:$Z$8919,20,FALSE),0)</f>
        <v>36.027647058823533</v>
      </c>
      <c r="N791" s="37">
        <f t="shared" ca="1" si="38"/>
        <v>36.027647058823533</v>
      </c>
      <c r="O791" s="38">
        <f t="array" aca="1" ref="O791" ca="1">IF($H791="TOTAL HAP",H791,MAX(IF('PTE - Segment Emissions Calcs'!$B$8:$B$8919=$B791,'PTE - Segment Emissions Calcs'!$V$8:$V$8919,)))</f>
        <v>8.2254901960784323</v>
      </c>
      <c r="P791" s="38">
        <f t="array" aca="1" ref="P791" ca="1">IF($H791="TOTAL HAP",K791,MAX(IF('PTE - Segment Emissions Calcs'!$B$8:$B$8919=$B791,'PTE - Segment Emissions Calcs'!$X$8:$X$8919,)))</f>
        <v>36.027647058823533</v>
      </c>
      <c r="Q791" s="38">
        <f t="array" aca="1" ref="Q791" ca="1">IF($H791="TOTAL HAP",N791,MAX(IF('PTE - Segment Emissions Calcs'!$B$8:$B$8919=$B791,'PTE - Segment Emissions Calcs'!$Z$8:$Z$8919,)))</f>
        <v>36.027647058823533</v>
      </c>
      <c r="R791" s="39"/>
    </row>
    <row r="792" spans="1:18" x14ac:dyDescent="0.25">
      <c r="A792" s="40"/>
      <c r="B792" s="40"/>
      <c r="C792" s="34" t="s">
        <v>20</v>
      </c>
      <c r="D792" s="35"/>
      <c r="E792" s="35"/>
      <c r="F792" s="35">
        <f ca="1">IFERROR(VLOOKUP($E792&amp;"-1",'PTE - Segment Emissions Calcs'!$I$8:$V$8919,16,FALSE),0)</f>
        <v>0.40272000000000008</v>
      </c>
      <c r="G792" s="35">
        <f ca="1">IFERROR(VLOOKUP($E792&amp;"-2",'PTE - Segment Emissions Calcs'!$I$8:$V$8919,16,FALSE),0)</f>
        <v>0.40272000000000008</v>
      </c>
      <c r="H792" s="36">
        <f t="shared" ca="1" si="36"/>
        <v>0.40272000000000008</v>
      </c>
      <c r="I792" s="37">
        <f ca="1">IFERROR(VLOOKUP($E792&amp;"-1",'PTE - Segment Emissions Calcs'!$I$8:$X$8919,18,FALSE),0)</f>
        <v>1.7639136000000004</v>
      </c>
      <c r="J792" s="37">
        <f ca="1">IFERROR(VLOOKUP($E792&amp;"-2",'PTE - Segment Emissions Calcs'!$I$8:$X$8919,18,FALSE),0)</f>
        <v>1.7639136000000004</v>
      </c>
      <c r="K792" s="37">
        <f t="shared" ca="1" si="37"/>
        <v>1.7639136000000004</v>
      </c>
      <c r="L792" s="37">
        <f ca="1">IFERROR(VLOOKUP($E792&amp;"-1",'PTE - Segment Emissions Calcs'!$I$8:$Z$8919,20,FALSE),0)</f>
        <v>1.7639136000000004</v>
      </c>
      <c r="M792" s="37">
        <f ca="1">IFERROR(VLOOKUP($E792&amp;"-2",'PTE - Segment Emissions Calcs'!$I$8:$Z$8919,20,FALSE),0)</f>
        <v>1.7639136000000004</v>
      </c>
      <c r="N792" s="37">
        <f t="shared" ca="1" si="38"/>
        <v>1.7639136000000004</v>
      </c>
      <c r="O792" s="38">
        <f t="array" aca="1" ref="O792" ca="1">IF($H792="TOTAL HAP",H792,MAX(IF('PTE - Segment Emissions Calcs'!$B$8:$B$8919=$B792,'PTE - Segment Emissions Calcs'!$V$8:$V$8919,)))</f>
        <v>0.40272000000000008</v>
      </c>
      <c r="P792" s="38">
        <f t="array" aca="1" ref="P792" ca="1">IF($H792="TOTAL HAP",K792,MAX(IF('PTE - Segment Emissions Calcs'!$B$8:$B$8919=$B792,'PTE - Segment Emissions Calcs'!$X$8:$X$8919,)))</f>
        <v>1.7639136000000004</v>
      </c>
      <c r="Q792" s="38">
        <f t="array" aca="1" ref="Q792" ca="1">IF($H792="TOTAL HAP",N792,MAX(IF('PTE - Segment Emissions Calcs'!$B$8:$B$8919=$B792,'PTE - Segment Emissions Calcs'!$Z$8:$Z$8919,)))</f>
        <v>1.7639136000000004</v>
      </c>
      <c r="R792" s="39"/>
    </row>
    <row r="793" spans="1:18" x14ac:dyDescent="0.25">
      <c r="A793" s="40"/>
      <c r="B793" s="40"/>
      <c r="C793" s="34" t="s">
        <v>21</v>
      </c>
      <c r="D793" s="35"/>
      <c r="E793" s="35"/>
      <c r="F793" s="35">
        <f ca="1">IFERROR(VLOOKUP($E793&amp;"-1",'PTE - Segment Emissions Calcs'!$I$8:$V$8919,16,FALSE),0)</f>
        <v>0.40272000000000008</v>
      </c>
      <c r="G793" s="35">
        <f ca="1">IFERROR(VLOOKUP($E793&amp;"-2",'PTE - Segment Emissions Calcs'!$I$8:$V$8919,16,FALSE),0)</f>
        <v>0.40272000000000008</v>
      </c>
      <c r="H793" s="36">
        <f t="shared" ca="1" si="36"/>
        <v>0.40272000000000008</v>
      </c>
      <c r="I793" s="37">
        <f ca="1">IFERROR(VLOOKUP($E793&amp;"-1",'PTE - Segment Emissions Calcs'!$I$8:$X$8919,18,FALSE),0)</f>
        <v>1.7639136000000004</v>
      </c>
      <c r="J793" s="37">
        <f ca="1">IFERROR(VLOOKUP($E793&amp;"-2",'PTE - Segment Emissions Calcs'!$I$8:$X$8919,18,FALSE),0)</f>
        <v>1.7639136000000004</v>
      </c>
      <c r="K793" s="37">
        <f t="shared" ca="1" si="37"/>
        <v>1.7639136000000004</v>
      </c>
      <c r="L793" s="37">
        <f ca="1">IFERROR(VLOOKUP($E793&amp;"-1",'PTE - Segment Emissions Calcs'!$I$8:$Z$8919,20,FALSE),0)</f>
        <v>1.7639136000000004</v>
      </c>
      <c r="M793" s="37">
        <f ca="1">IFERROR(VLOOKUP($E793&amp;"-2",'PTE - Segment Emissions Calcs'!$I$8:$Z$8919,20,FALSE),0)</f>
        <v>1.7639136000000004</v>
      </c>
      <c r="N793" s="37">
        <f t="shared" ca="1" si="38"/>
        <v>1.7639136000000004</v>
      </c>
      <c r="O793" s="38">
        <f t="array" aca="1" ref="O793" ca="1">IF($H793="TOTAL HAP",H793,MAX(IF('PTE - Segment Emissions Calcs'!$B$8:$B$8919=$B793,'PTE - Segment Emissions Calcs'!$V$8:$V$8919,)))</f>
        <v>0.40272000000000008</v>
      </c>
      <c r="P793" s="38">
        <f t="array" aca="1" ref="P793" ca="1">IF($H793="TOTAL HAP",K793,MAX(IF('PTE - Segment Emissions Calcs'!$B$8:$B$8919=$B793,'PTE - Segment Emissions Calcs'!$X$8:$X$8919,)))</f>
        <v>1.7639136000000004</v>
      </c>
      <c r="Q793" s="38">
        <f t="array" aca="1" ref="Q793" ca="1">IF($H793="TOTAL HAP",N793,MAX(IF('PTE - Segment Emissions Calcs'!$B$8:$B$8919=$B793,'PTE - Segment Emissions Calcs'!$Z$8:$Z$8919,)))</f>
        <v>1.7639136000000004</v>
      </c>
      <c r="R793" s="39"/>
    </row>
    <row r="794" spans="1:18" x14ac:dyDescent="0.25">
      <c r="A794" s="40"/>
      <c r="B794" s="40"/>
      <c r="C794" s="34" t="s">
        <v>22</v>
      </c>
      <c r="D794" s="35"/>
      <c r="E794" s="35"/>
      <c r="F794" s="35">
        <f ca="1">IFERROR(VLOOKUP($E794&amp;"-1",'PTE - Segment Emissions Calcs'!$I$8:$V$8919,16,FALSE),0)</f>
        <v>0.40272000000000008</v>
      </c>
      <c r="G794" s="35">
        <f ca="1">IFERROR(VLOOKUP($E794&amp;"-2",'PTE - Segment Emissions Calcs'!$I$8:$V$8919,16,FALSE),0)</f>
        <v>0.40272000000000008</v>
      </c>
      <c r="H794" s="36">
        <f t="shared" ca="1" si="36"/>
        <v>0.40272000000000008</v>
      </c>
      <c r="I794" s="37">
        <f ca="1">IFERROR(VLOOKUP($E794&amp;"-1",'PTE - Segment Emissions Calcs'!$I$8:$X$8919,18,FALSE),0)</f>
        <v>1.7639136000000004</v>
      </c>
      <c r="J794" s="37">
        <f ca="1">IFERROR(VLOOKUP($E794&amp;"-2",'PTE - Segment Emissions Calcs'!$I$8:$X$8919,18,FALSE),0)</f>
        <v>1.7639136000000004</v>
      </c>
      <c r="K794" s="37">
        <f t="shared" ca="1" si="37"/>
        <v>1.7639136000000004</v>
      </c>
      <c r="L794" s="37">
        <f ca="1">IFERROR(VLOOKUP($E794&amp;"-1",'PTE - Segment Emissions Calcs'!$I$8:$Z$8919,20,FALSE),0)</f>
        <v>1.7639136000000004</v>
      </c>
      <c r="M794" s="37">
        <f ca="1">IFERROR(VLOOKUP($E794&amp;"-2",'PTE - Segment Emissions Calcs'!$I$8:$Z$8919,20,FALSE),0)</f>
        <v>1.7639136000000004</v>
      </c>
      <c r="N794" s="37">
        <f t="shared" ca="1" si="38"/>
        <v>1.7639136000000004</v>
      </c>
      <c r="O794" s="38">
        <f t="array" aca="1" ref="O794" ca="1">IF($H794="TOTAL HAP",H794,MAX(IF('PTE - Segment Emissions Calcs'!$B$8:$B$8919=$B794,'PTE - Segment Emissions Calcs'!$V$8:$V$8919,)))</f>
        <v>0.40272000000000008</v>
      </c>
      <c r="P794" s="38">
        <f t="array" aca="1" ref="P794" ca="1">IF($H794="TOTAL HAP",K794,MAX(IF('PTE - Segment Emissions Calcs'!$B$8:$B$8919=$B794,'PTE - Segment Emissions Calcs'!$X$8:$X$8919,)))</f>
        <v>1.7639136000000004</v>
      </c>
      <c r="Q794" s="38">
        <f t="array" aca="1" ref="Q794" ca="1">IF($H794="TOTAL HAP",N794,MAX(IF('PTE - Segment Emissions Calcs'!$B$8:$B$8919=$B794,'PTE - Segment Emissions Calcs'!$Z$8:$Z$8919,)))</f>
        <v>1.7639136000000004</v>
      </c>
      <c r="R794" s="39"/>
    </row>
    <row r="795" spans="1:18" x14ac:dyDescent="0.25">
      <c r="A795" s="40"/>
      <c r="B795" s="40"/>
      <c r="C795" s="34" t="s">
        <v>23</v>
      </c>
      <c r="D795" s="35"/>
      <c r="E795" s="35"/>
      <c r="F795" s="35">
        <f ca="1">IFERROR(VLOOKUP($E795&amp;"-1",'PTE - Segment Emissions Calcs'!$I$8:$V$8919,16,FALSE),0)</f>
        <v>1.6</v>
      </c>
      <c r="G795" s="35">
        <f ca="1">IFERROR(VLOOKUP($E795&amp;"-2",'PTE - Segment Emissions Calcs'!$I$8:$V$8919,16,FALSE),0)</f>
        <v>1.6</v>
      </c>
      <c r="H795" s="36">
        <f t="shared" ca="1" si="36"/>
        <v>1.6</v>
      </c>
      <c r="I795" s="37">
        <f ca="1">IFERROR(VLOOKUP($E795&amp;"-1",'PTE - Segment Emissions Calcs'!$I$8:$X$8919,18,FALSE),0)</f>
        <v>7.008</v>
      </c>
      <c r="J795" s="37">
        <f ca="1">IFERROR(VLOOKUP($E795&amp;"-2",'PTE - Segment Emissions Calcs'!$I$8:$X$8919,18,FALSE),0)</f>
        <v>7.008</v>
      </c>
      <c r="K795" s="37">
        <f t="shared" ca="1" si="37"/>
        <v>7.008</v>
      </c>
      <c r="L795" s="37">
        <f ca="1">IFERROR(VLOOKUP($E795&amp;"-1",'PTE - Segment Emissions Calcs'!$I$8:$Z$8919,20,FALSE),0)</f>
        <v>7.008</v>
      </c>
      <c r="M795" s="37">
        <f ca="1">IFERROR(VLOOKUP($E795&amp;"-2",'PTE - Segment Emissions Calcs'!$I$8:$Z$8919,20,FALSE),0)</f>
        <v>7.008</v>
      </c>
      <c r="N795" s="37">
        <f t="shared" ca="1" si="38"/>
        <v>7.008</v>
      </c>
      <c r="O795" s="38">
        <f t="array" aca="1" ref="O795" ca="1">IF($H795="TOTAL HAP",H795,MAX(IF('PTE - Segment Emissions Calcs'!$B$8:$B$8919=$B795,'PTE - Segment Emissions Calcs'!$V$8:$V$8919,)))</f>
        <v>1.6</v>
      </c>
      <c r="P795" s="38">
        <f t="array" aca="1" ref="P795" ca="1">IF($H795="TOTAL HAP",K795,MAX(IF('PTE - Segment Emissions Calcs'!$B$8:$B$8919=$B795,'PTE - Segment Emissions Calcs'!$X$8:$X$8919,)))</f>
        <v>7.008</v>
      </c>
      <c r="Q795" s="38">
        <f t="array" aca="1" ref="Q795" ca="1">IF($H795="TOTAL HAP",N795,MAX(IF('PTE - Segment Emissions Calcs'!$B$8:$B$8919=$B795,'PTE - Segment Emissions Calcs'!$Z$8:$Z$8919,)))</f>
        <v>7.008</v>
      </c>
      <c r="R795" s="39"/>
    </row>
    <row r="796" spans="1:18" x14ac:dyDescent="0.25">
      <c r="A796" s="40"/>
      <c r="B796" s="40"/>
      <c r="C796" s="34" t="s">
        <v>24</v>
      </c>
      <c r="D796" s="35"/>
      <c r="E796" s="35"/>
      <c r="F796" s="35">
        <f ca="1">IFERROR(VLOOKUP($E796&amp;"-1",'PTE - Segment Emissions Calcs'!$I$8:$V$8919,16,FALSE),0)</f>
        <v>0.45240196078431377</v>
      </c>
      <c r="G796" s="35">
        <f ca="1">IFERROR(VLOOKUP($E796&amp;"-2",'PTE - Segment Emissions Calcs'!$I$8:$V$8919,16,FALSE),0)</f>
        <v>0.45240196078431377</v>
      </c>
      <c r="H796" s="36">
        <f t="shared" ca="1" si="36"/>
        <v>0.45240196078431377</v>
      </c>
      <c r="I796" s="37">
        <f ca="1">IFERROR(VLOOKUP($E796&amp;"-1",'PTE - Segment Emissions Calcs'!$I$8:$X$8919,18,FALSE),0)</f>
        <v>1.9815205882352944</v>
      </c>
      <c r="J796" s="37">
        <f ca="1">IFERROR(VLOOKUP($E796&amp;"-2",'PTE - Segment Emissions Calcs'!$I$8:$X$8919,18,FALSE),0)</f>
        <v>1.9815205882352944</v>
      </c>
      <c r="K796" s="37">
        <f t="shared" ca="1" si="37"/>
        <v>1.9815205882352944</v>
      </c>
      <c r="L796" s="37">
        <f ca="1">IFERROR(VLOOKUP($E796&amp;"-1",'PTE - Segment Emissions Calcs'!$I$8:$Z$8919,20,FALSE),0)</f>
        <v>1.9815205882352944</v>
      </c>
      <c r="M796" s="37">
        <f ca="1">IFERROR(VLOOKUP($E796&amp;"-2",'PTE - Segment Emissions Calcs'!$I$8:$Z$8919,20,FALSE),0)</f>
        <v>1.9815205882352944</v>
      </c>
      <c r="N796" s="37">
        <f t="shared" ca="1" si="38"/>
        <v>1.9815205882352944</v>
      </c>
      <c r="O796" s="38">
        <f t="array" aca="1" ref="O796" ca="1">IF($H796="TOTAL HAP",H796,MAX(IF('PTE - Segment Emissions Calcs'!$B$8:$B$8919=$B796,'PTE - Segment Emissions Calcs'!$V$8:$V$8919,)))</f>
        <v>0.45240196078431377</v>
      </c>
      <c r="P796" s="38">
        <f t="array" aca="1" ref="P796" ca="1">IF($H796="TOTAL HAP",K796,MAX(IF('PTE - Segment Emissions Calcs'!$B$8:$B$8919=$B796,'PTE - Segment Emissions Calcs'!$X$8:$X$8919,)))</f>
        <v>1.9815205882352944</v>
      </c>
      <c r="Q796" s="38">
        <f t="array" aca="1" ref="Q796" ca="1">IF($H796="TOTAL HAP",N796,MAX(IF('PTE - Segment Emissions Calcs'!$B$8:$B$8919=$B796,'PTE - Segment Emissions Calcs'!$Z$8:$Z$8919,)))</f>
        <v>1.9815205882352944</v>
      </c>
      <c r="R796" s="39"/>
    </row>
    <row r="797" spans="1:18" x14ac:dyDescent="0.25">
      <c r="A797" s="40"/>
      <c r="B797" s="40"/>
      <c r="C797" s="34" t="s">
        <v>25</v>
      </c>
      <c r="D797" s="35"/>
      <c r="E797" s="35"/>
      <c r="F797" s="35">
        <f ca="1">IFERROR(VLOOKUP($E797&amp;"-1",'PTE - Segment Emissions Calcs'!$I$8:$V$8919,16,FALSE),0)</f>
        <v>9786.4316000000017</v>
      </c>
      <c r="G797" s="35">
        <f ca="1">IFERROR(VLOOKUP($E797&amp;"-2",'PTE - Segment Emissions Calcs'!$I$8:$V$8919,16,FALSE),0)</f>
        <v>10890.220000000001</v>
      </c>
      <c r="H797" s="36">
        <f t="shared" ca="1" si="36"/>
        <v>10890.220000000001</v>
      </c>
      <c r="I797" s="37">
        <f ca="1">IFERROR(VLOOKUP($E797&amp;"-1",'PTE - Segment Emissions Calcs'!$I$8:$X$8919,18,FALSE),0)</f>
        <v>42864.570408000007</v>
      </c>
      <c r="J797" s="37">
        <f ca="1">IFERROR(VLOOKUP($E797&amp;"-2",'PTE - Segment Emissions Calcs'!$I$8:$X$8919,18,FALSE),0)</f>
        <v>47699.1636</v>
      </c>
      <c r="K797" s="37">
        <f t="shared" ca="1" si="37"/>
        <v>47699.1636</v>
      </c>
      <c r="L797" s="37">
        <f ca="1">IFERROR(VLOOKUP($E797&amp;"-1",'PTE - Segment Emissions Calcs'!$I$8:$Z$8919,20,FALSE),0)</f>
        <v>42864.570408000007</v>
      </c>
      <c r="M797" s="37">
        <f ca="1">IFERROR(VLOOKUP($E797&amp;"-2",'PTE - Segment Emissions Calcs'!$I$8:$Z$8919,20,FALSE),0)</f>
        <v>47699.1636</v>
      </c>
      <c r="N797" s="37">
        <f t="shared" ca="1" si="38"/>
        <v>47699.1636</v>
      </c>
      <c r="O797" s="38">
        <f t="array" aca="1" ref="O797" ca="1">IF($H797="TOTAL HAP",H797,MAX(IF('PTE - Segment Emissions Calcs'!$B$8:$B$8919=$B797,'PTE - Segment Emissions Calcs'!$V$8:$V$8919,)))</f>
        <v>10890.220000000001</v>
      </c>
      <c r="P797" s="38">
        <f t="array" aca="1" ref="P797" ca="1">IF($H797="TOTAL HAP",K797,MAX(IF('PTE - Segment Emissions Calcs'!$B$8:$B$8919=$B797,'PTE - Segment Emissions Calcs'!$X$8:$X$8919,)))</f>
        <v>47699.1636</v>
      </c>
      <c r="Q797" s="38">
        <f t="array" aca="1" ref="Q797" ca="1">IF($H797="TOTAL HAP",N797,MAX(IF('PTE - Segment Emissions Calcs'!$B$8:$B$8919=$B797,'PTE - Segment Emissions Calcs'!$Z$8:$Z$8919,)))</f>
        <v>47699.1636</v>
      </c>
      <c r="R797" s="39"/>
    </row>
    <row r="798" spans="1:18" x14ac:dyDescent="0.25">
      <c r="A798" s="40"/>
      <c r="B798" s="40"/>
      <c r="C798" s="34" t="s">
        <v>26</v>
      </c>
      <c r="D798" s="35"/>
      <c r="E798" s="35"/>
      <c r="F798" s="35">
        <f ca="1">IFERROR(VLOOKUP($E798&amp;"-1",'PTE - Segment Emissions Calcs'!$I$8:$V$8919,16,FALSE),0)</f>
        <v>0.18458000000000002</v>
      </c>
      <c r="G798" s="35">
        <f ca="1">IFERROR(VLOOKUP($E798&amp;"-2",'PTE - Segment Emissions Calcs'!$I$8:$V$8919,16,FALSE),0)</f>
        <v>0.55927740000000015</v>
      </c>
      <c r="H798" s="36">
        <f t="shared" ca="1" si="36"/>
        <v>0.55927740000000015</v>
      </c>
      <c r="I798" s="37">
        <f ca="1">IFERROR(VLOOKUP($E798&amp;"-1",'PTE - Segment Emissions Calcs'!$I$8:$X$8919,18,FALSE),0)</f>
        <v>0.80846040000000008</v>
      </c>
      <c r="J798" s="37">
        <f ca="1">IFERROR(VLOOKUP($E798&amp;"-2",'PTE - Segment Emissions Calcs'!$I$8:$X$8919,18,FALSE),0)</f>
        <v>2.4496350120000008</v>
      </c>
      <c r="K798" s="37">
        <f t="shared" ca="1" si="37"/>
        <v>2.4496350120000008</v>
      </c>
      <c r="L798" s="37">
        <f ca="1">IFERROR(VLOOKUP($E798&amp;"-1",'PTE - Segment Emissions Calcs'!$I$8:$Z$8919,20,FALSE),0)</f>
        <v>0.80846040000000008</v>
      </c>
      <c r="M798" s="37">
        <f ca="1">IFERROR(VLOOKUP($E798&amp;"-2",'PTE - Segment Emissions Calcs'!$I$8:$Z$8919,20,FALSE),0)</f>
        <v>2.4496350120000008</v>
      </c>
      <c r="N798" s="37">
        <f t="shared" ca="1" si="38"/>
        <v>2.4496350120000008</v>
      </c>
      <c r="O798" s="38">
        <f t="array" aca="1" ref="O798" ca="1">IF($H798="TOTAL HAP",H798,MAX(IF('PTE - Segment Emissions Calcs'!$B$8:$B$8919=$B798,'PTE - Segment Emissions Calcs'!$V$8:$V$8919,)))</f>
        <v>0.55927740000000015</v>
      </c>
      <c r="P798" s="38">
        <f t="array" aca="1" ref="P798" ca="1">IF($H798="TOTAL HAP",K798,MAX(IF('PTE - Segment Emissions Calcs'!$B$8:$B$8919=$B798,'PTE - Segment Emissions Calcs'!$X$8:$X$8919,)))</f>
        <v>2.4496350120000008</v>
      </c>
      <c r="Q798" s="38">
        <f t="array" aca="1" ref="Q798" ca="1">IF($H798="TOTAL HAP",N798,MAX(IF('PTE - Segment Emissions Calcs'!$B$8:$B$8919=$B798,'PTE - Segment Emissions Calcs'!$Z$8:$Z$8919,)))</f>
        <v>2.4496350120000008</v>
      </c>
      <c r="R798" s="39"/>
    </row>
    <row r="799" spans="1:18" x14ac:dyDescent="0.25">
      <c r="A799" s="40"/>
      <c r="B799" s="40"/>
      <c r="C799" s="34" t="s">
        <v>27</v>
      </c>
      <c r="D799" s="35"/>
      <c r="E799" s="35"/>
      <c r="F799" s="35">
        <f ca="1">IFERROR(VLOOKUP($E799&amp;"-1",'PTE - Segment Emissions Calcs'!$I$8:$V$8919,16,FALSE),0)</f>
        <v>1.8458000000000006E-2</v>
      </c>
      <c r="G799" s="35">
        <f ca="1">IFERROR(VLOOKUP($E799&amp;"-2",'PTE - Segment Emissions Calcs'!$I$8:$V$8919,16,FALSE),0)</f>
        <v>5.0675600000000008E-2</v>
      </c>
      <c r="H799" s="36">
        <f t="shared" ca="1" si="36"/>
        <v>5.0675600000000008E-2</v>
      </c>
      <c r="I799" s="37">
        <f ca="1">IFERROR(VLOOKUP($E799&amp;"-1",'PTE - Segment Emissions Calcs'!$I$8:$X$8919,18,FALSE),0)</f>
        <v>8.0846040000000036E-2</v>
      </c>
      <c r="J799" s="37">
        <f ca="1">IFERROR(VLOOKUP($E799&amp;"-2",'PTE - Segment Emissions Calcs'!$I$8:$X$8919,18,FALSE),0)</f>
        <v>0.22195912800000006</v>
      </c>
      <c r="K799" s="37">
        <f t="shared" ca="1" si="37"/>
        <v>0.22195912800000006</v>
      </c>
      <c r="L799" s="37">
        <f ca="1">IFERROR(VLOOKUP($E799&amp;"-1",'PTE - Segment Emissions Calcs'!$I$8:$Z$8919,20,FALSE),0)</f>
        <v>8.0846040000000036E-2</v>
      </c>
      <c r="M799" s="37">
        <f ca="1">IFERROR(VLOOKUP($E799&amp;"-2",'PTE - Segment Emissions Calcs'!$I$8:$Z$8919,20,FALSE),0)</f>
        <v>0.22195912800000006</v>
      </c>
      <c r="N799" s="37">
        <f t="shared" ca="1" si="38"/>
        <v>0.22195912800000006</v>
      </c>
      <c r="O799" s="38">
        <f t="array" aca="1" ref="O799" ca="1">IF($H799="TOTAL HAP",H799,MAX(IF('PTE - Segment Emissions Calcs'!$B$8:$B$8919=$B799,'PTE - Segment Emissions Calcs'!$V$8:$V$8919,)))</f>
        <v>5.0675600000000008E-2</v>
      </c>
      <c r="P799" s="38">
        <f t="array" aca="1" ref="P799" ca="1">IF($H799="TOTAL HAP",K799,MAX(IF('PTE - Segment Emissions Calcs'!$B$8:$B$8919=$B799,'PTE - Segment Emissions Calcs'!$X$8:$X$8919,)))</f>
        <v>0.22195912800000006</v>
      </c>
      <c r="Q799" s="38">
        <f t="array" aca="1" ref="Q799" ca="1">IF($H799="TOTAL HAP",N799,MAX(IF('PTE - Segment Emissions Calcs'!$B$8:$B$8919=$B799,'PTE - Segment Emissions Calcs'!$Z$8:$Z$8919,)))</f>
        <v>0.22195912800000006</v>
      </c>
      <c r="R799" s="39"/>
    </row>
    <row r="800" spans="1:18" x14ac:dyDescent="0.25">
      <c r="A800" s="40"/>
      <c r="B800" s="40"/>
      <c r="C800" s="34" t="s">
        <v>28</v>
      </c>
      <c r="D800" s="35"/>
      <c r="E800" s="35"/>
      <c r="F800" s="35">
        <f ca="1">IFERROR(VLOOKUP($E800&amp;"-1",'PTE - Segment Emissions Calcs'!$I$8:$V$8919,16,FALSE),0)</f>
        <v>9796.5465840000033</v>
      </c>
      <c r="G800" s="35">
        <f ca="1">IFERROR(VLOOKUP($E800&amp;"-2",'PTE - Segment Emissions Calcs'!$I$8:$V$8919,16,FALSE),0)</f>
        <v>10919.303263800002</v>
      </c>
      <c r="H800" s="36">
        <f t="shared" ca="1" si="36"/>
        <v>10919.303263800002</v>
      </c>
      <c r="I800" s="37">
        <f ca="1">IFERROR(VLOOKUP($E800&amp;"-1",'PTE - Segment Emissions Calcs'!$I$8:$X$8919,18,FALSE),0)</f>
        <v>42908.87403792001</v>
      </c>
      <c r="J800" s="37">
        <f ca="1">IFERROR(VLOOKUP($E800&amp;"-2",'PTE - Segment Emissions Calcs'!$I$8:$X$8919,18,FALSE),0)</f>
        <v>47826.548295444009</v>
      </c>
      <c r="K800" s="37">
        <f t="shared" ca="1" si="37"/>
        <v>47826.548295444009</v>
      </c>
      <c r="L800" s="37">
        <f ca="1">IFERROR(VLOOKUP($E800&amp;"-1",'PTE - Segment Emissions Calcs'!$I$8:$Z$8919,20,FALSE),0)</f>
        <v>42908.87403792001</v>
      </c>
      <c r="M800" s="37">
        <f ca="1">IFERROR(VLOOKUP($E800&amp;"-2",'PTE - Segment Emissions Calcs'!$I$8:$Z$8919,20,FALSE),0)</f>
        <v>47826.548295444009</v>
      </c>
      <c r="N800" s="37">
        <f t="shared" ca="1" si="38"/>
        <v>47826.548295444009</v>
      </c>
      <c r="O800" s="38">
        <f t="array" aca="1" ref="O800" ca="1">IF($H800="TOTAL HAP",H800,MAX(IF('PTE - Segment Emissions Calcs'!$B$8:$B$8919=$B800,'PTE - Segment Emissions Calcs'!$V$8:$V$8919,)))</f>
        <v>10919.303263800002</v>
      </c>
      <c r="P800" s="38">
        <f t="array" aca="1" ref="P800" ca="1">IF($H800="TOTAL HAP",K800,MAX(IF('PTE - Segment Emissions Calcs'!$B$8:$B$8919=$B800,'PTE - Segment Emissions Calcs'!$X$8:$X$8919,)))</f>
        <v>47826.548295444009</v>
      </c>
      <c r="Q800" s="38">
        <f t="array" aca="1" ref="Q800" ca="1">IF($H800="TOTAL HAP",N800,MAX(IF('PTE - Segment Emissions Calcs'!$B$8:$B$8919=$B800,'PTE - Segment Emissions Calcs'!$Z$8:$Z$8919,)))</f>
        <v>47826.548295444009</v>
      </c>
      <c r="R800" s="39"/>
    </row>
    <row r="801" spans="1:18" x14ac:dyDescent="0.25">
      <c r="A801" s="40"/>
      <c r="B801" s="40"/>
      <c r="C801" s="34" t="s">
        <v>29</v>
      </c>
      <c r="D801" s="35"/>
      <c r="E801" s="35"/>
      <c r="F801" s="35">
        <f ca="1">IFERROR(VLOOKUP($E801&amp;"-1",'PTE - Segment Emissions Calcs'!$I$8:$V$8919,16,FALSE),0)</f>
        <v>0.16205525883480396</v>
      </c>
      <c r="G801" s="35">
        <f ca="1">IFERROR(VLOOKUP($E801&amp;"-2",'PTE - Segment Emissions Calcs'!$I$8:$V$8919,16,FALSE),0)</f>
        <v>0.16205525883480396</v>
      </c>
      <c r="H801" s="36">
        <f t="shared" ca="1" si="36"/>
        <v>0.16205525883480396</v>
      </c>
      <c r="I801" s="37">
        <f ca="1">IFERROR(VLOOKUP($E801&amp;"-1",'PTE - Segment Emissions Calcs'!$I$8:$X$8919,18,FALSE),0)</f>
        <v>0.70980203369644135</v>
      </c>
      <c r="J801" s="37">
        <f ca="1">IFERROR(VLOOKUP($E801&amp;"-2",'PTE - Segment Emissions Calcs'!$I$8:$X$8919,18,FALSE),0)</f>
        <v>0.70980203369644135</v>
      </c>
      <c r="K801" s="37">
        <f t="shared" ca="1" si="37"/>
        <v>0.70980203369644135</v>
      </c>
      <c r="L801" s="37">
        <f ca="1">IFERROR(VLOOKUP($E801&amp;"-1",'PTE - Segment Emissions Calcs'!$I$8:$Z$8919,20,FALSE),0)</f>
        <v>0.70980203369644135</v>
      </c>
      <c r="M801" s="37">
        <f ca="1">IFERROR(VLOOKUP($E801&amp;"-2",'PTE - Segment Emissions Calcs'!$I$8:$Z$8919,20,FALSE),0)</f>
        <v>0.70980203369644135</v>
      </c>
      <c r="N801" s="37">
        <f t="shared" ca="1" si="38"/>
        <v>0.70980203369644135</v>
      </c>
      <c r="O801" s="38">
        <f t="array" aca="1" ref="O801" ca="1">IF($H801="TOTAL HAP",H801,MAX(IF('PTE - Segment Emissions Calcs'!$B$8:$B$8919=$B801,'PTE - Segment Emissions Calcs'!$V$8:$V$8919,)))</f>
        <v>0.16205525883480396</v>
      </c>
      <c r="P801" s="38">
        <f t="array" aca="1" ref="P801" ca="1">IF($H801="TOTAL HAP",K801,MAX(IF('PTE - Segment Emissions Calcs'!$B$8:$B$8919=$B801,'PTE - Segment Emissions Calcs'!$X$8:$X$8919,)))</f>
        <v>0.70980203369644135</v>
      </c>
      <c r="Q801" s="38">
        <f t="array" aca="1" ref="Q801" ca="1">IF($H801="TOTAL HAP",N801,MAX(IF('PTE - Segment Emissions Calcs'!$B$8:$B$8919=$B801,'PTE - Segment Emissions Calcs'!$Z$8:$Z$8919,)))</f>
        <v>0.70980203369644135</v>
      </c>
      <c r="R801" s="39"/>
    </row>
    <row r="802" spans="1:18" x14ac:dyDescent="0.25">
      <c r="A802" s="40"/>
      <c r="B802" s="40"/>
      <c r="C802" s="34" t="s">
        <v>30</v>
      </c>
      <c r="D802" s="35"/>
      <c r="E802" s="35"/>
      <c r="F802" s="35">
        <f ca="1">IFERROR(VLOOKUP($E802&amp;"-1",'PTE - Segment Emissions Calcs'!$I$8:$V$8919,16,FALSE),0)</f>
        <v>1.9741176470588235E-6</v>
      </c>
      <c r="G802" s="35">
        <f ca="1">IFERROR(VLOOKUP($E802&amp;"-2",'PTE - Segment Emissions Calcs'!$I$8:$V$8919,16,FALSE),0)</f>
        <v>1.9741176470588235E-6</v>
      </c>
      <c r="H802" s="36">
        <f t="shared" ca="1" si="36"/>
        <v>1.9741176470588235E-6</v>
      </c>
      <c r="I802" s="37">
        <f ca="1">IFERROR(VLOOKUP($E802&amp;"-1",'PTE - Segment Emissions Calcs'!$I$8:$X$8919,18,FALSE),0)</f>
        <v>8.646635294117646E-6</v>
      </c>
      <c r="J802" s="37">
        <f ca="1">IFERROR(VLOOKUP($E802&amp;"-2",'PTE - Segment Emissions Calcs'!$I$8:$X$8919,18,FALSE),0)</f>
        <v>8.646635294117646E-6</v>
      </c>
      <c r="K802" s="37">
        <f t="shared" ca="1" si="37"/>
        <v>8.646635294117646E-6</v>
      </c>
      <c r="L802" s="37">
        <f ca="1">IFERROR(VLOOKUP($E802&amp;"-1",'PTE - Segment Emissions Calcs'!$I$8:$Z$8919,20,FALSE),0)</f>
        <v>8.646635294117646E-6</v>
      </c>
      <c r="M802" s="37">
        <f ca="1">IFERROR(VLOOKUP($E802&amp;"-2",'PTE - Segment Emissions Calcs'!$I$8:$Z$8919,20,FALSE),0)</f>
        <v>8.646635294117646E-6</v>
      </c>
      <c r="N802" s="37">
        <f t="shared" ca="1" si="38"/>
        <v>8.646635294117646E-6</v>
      </c>
      <c r="O802" s="38">
        <f t="array" aca="1" ref="O802" ca="1">IF($H802="TOTAL HAP",H802,MAX(IF('PTE - Segment Emissions Calcs'!$B$8:$B$8919=$B802,'PTE - Segment Emissions Calcs'!$V$8:$V$8919,)))</f>
        <v>1.9741176470588235E-6</v>
      </c>
      <c r="P802" s="38">
        <f t="array" aca="1" ref="P802" ca="1">IF($H802="TOTAL HAP",K802,MAX(IF('PTE - Segment Emissions Calcs'!$B$8:$B$8919=$B802,'PTE - Segment Emissions Calcs'!$X$8:$X$8919,)))</f>
        <v>8.646635294117646E-6</v>
      </c>
      <c r="Q802" s="38">
        <f t="array" aca="1" ref="Q802" ca="1">IF($H802="TOTAL HAP",N802,MAX(IF('PTE - Segment Emissions Calcs'!$B$8:$B$8919=$B802,'PTE - Segment Emissions Calcs'!$Z$8:$Z$8919,)))</f>
        <v>8.646635294117646E-6</v>
      </c>
      <c r="R802" s="39"/>
    </row>
    <row r="803" spans="1:18" x14ac:dyDescent="0.25">
      <c r="A803" s="40"/>
      <c r="B803" s="40"/>
      <c r="C803" s="34" t="s">
        <v>31</v>
      </c>
      <c r="D803" s="35"/>
      <c r="E803" s="35"/>
      <c r="F803" s="35">
        <f ca="1">IFERROR(VLOOKUP($E803&amp;"-1",'PTE - Segment Emissions Calcs'!$I$8:$V$8919,16,FALSE),0)</f>
        <v>1.4805882352941177E-7</v>
      </c>
      <c r="G803" s="35">
        <f ca="1">IFERROR(VLOOKUP($E803&amp;"-2",'PTE - Segment Emissions Calcs'!$I$8:$V$8919,16,FALSE),0)</f>
        <v>1.4805882352941177E-7</v>
      </c>
      <c r="H803" s="36">
        <f t="shared" ca="1" si="36"/>
        <v>1.4805882352941177E-7</v>
      </c>
      <c r="I803" s="37">
        <f ca="1">IFERROR(VLOOKUP($E803&amp;"-1",'PTE - Segment Emissions Calcs'!$I$8:$X$8919,18,FALSE),0)</f>
        <v>6.4849764705882353E-7</v>
      </c>
      <c r="J803" s="37">
        <f ca="1">IFERROR(VLOOKUP($E803&amp;"-2",'PTE - Segment Emissions Calcs'!$I$8:$X$8919,18,FALSE),0)</f>
        <v>6.4849764705882353E-7</v>
      </c>
      <c r="K803" s="37">
        <f t="shared" ca="1" si="37"/>
        <v>6.4849764705882353E-7</v>
      </c>
      <c r="L803" s="37">
        <f ca="1">IFERROR(VLOOKUP($E803&amp;"-1",'PTE - Segment Emissions Calcs'!$I$8:$Z$8919,20,FALSE),0)</f>
        <v>6.4849764705882353E-7</v>
      </c>
      <c r="M803" s="37">
        <f ca="1">IFERROR(VLOOKUP($E803&amp;"-2",'PTE - Segment Emissions Calcs'!$I$8:$Z$8919,20,FALSE),0)</f>
        <v>6.4849764705882353E-7</v>
      </c>
      <c r="N803" s="37">
        <f t="shared" ca="1" si="38"/>
        <v>6.4849764705882353E-7</v>
      </c>
      <c r="O803" s="38">
        <f t="array" aca="1" ref="O803" ca="1">IF($H803="TOTAL HAP",H803,MAX(IF('PTE - Segment Emissions Calcs'!$B$8:$B$8919=$B803,'PTE - Segment Emissions Calcs'!$V$8:$V$8919,)))</f>
        <v>1.4805882352941177E-7</v>
      </c>
      <c r="P803" s="38">
        <f t="array" aca="1" ref="P803" ca="1">IF($H803="TOTAL HAP",K803,MAX(IF('PTE - Segment Emissions Calcs'!$B$8:$B$8919=$B803,'PTE - Segment Emissions Calcs'!$X$8:$X$8919,)))</f>
        <v>6.4849764705882353E-7</v>
      </c>
      <c r="Q803" s="38">
        <f t="array" aca="1" ref="Q803" ca="1">IF($H803="TOTAL HAP",N803,MAX(IF('PTE - Segment Emissions Calcs'!$B$8:$B$8919=$B803,'PTE - Segment Emissions Calcs'!$Z$8:$Z$8919,)))</f>
        <v>6.4849764705882353E-7</v>
      </c>
      <c r="R803" s="39"/>
    </row>
    <row r="804" spans="1:18" x14ac:dyDescent="0.25">
      <c r="A804" s="40"/>
      <c r="B804" s="40"/>
      <c r="C804" s="34" t="s">
        <v>32</v>
      </c>
      <c r="D804" s="35"/>
      <c r="E804" s="35"/>
      <c r="F804" s="35">
        <f ca="1">IFERROR(VLOOKUP($E804&amp;"-1",'PTE - Segment Emissions Calcs'!$I$8:$V$8919,16,FALSE),0)</f>
        <v>1.3160784313725492E-6</v>
      </c>
      <c r="G804" s="35">
        <f ca="1">IFERROR(VLOOKUP($E804&amp;"-2",'PTE - Segment Emissions Calcs'!$I$8:$V$8919,16,FALSE),0)</f>
        <v>1.3160784313725492E-6</v>
      </c>
      <c r="H804" s="36">
        <f t="shared" ca="1" si="36"/>
        <v>1.3160784313725492E-6</v>
      </c>
      <c r="I804" s="37">
        <f ca="1">IFERROR(VLOOKUP($E804&amp;"-1",'PTE - Segment Emissions Calcs'!$I$8:$X$8919,18,FALSE),0)</f>
        <v>5.7644235294117659E-6</v>
      </c>
      <c r="J804" s="37">
        <f ca="1">IFERROR(VLOOKUP($E804&amp;"-2",'PTE - Segment Emissions Calcs'!$I$8:$X$8919,18,FALSE),0)</f>
        <v>5.7644235294117659E-6</v>
      </c>
      <c r="K804" s="37">
        <f t="shared" ca="1" si="37"/>
        <v>5.7644235294117659E-6</v>
      </c>
      <c r="L804" s="37">
        <f ca="1">IFERROR(VLOOKUP($E804&amp;"-1",'PTE - Segment Emissions Calcs'!$I$8:$Z$8919,20,FALSE),0)</f>
        <v>5.7644235294117659E-6</v>
      </c>
      <c r="M804" s="37">
        <f ca="1">IFERROR(VLOOKUP($E804&amp;"-2",'PTE - Segment Emissions Calcs'!$I$8:$Z$8919,20,FALSE),0)</f>
        <v>5.7644235294117659E-6</v>
      </c>
      <c r="N804" s="37">
        <f t="shared" ca="1" si="38"/>
        <v>5.7644235294117659E-6</v>
      </c>
      <c r="O804" s="38">
        <f t="array" aca="1" ref="O804" ca="1">IF($H804="TOTAL HAP",H804,MAX(IF('PTE - Segment Emissions Calcs'!$B$8:$B$8919=$B804,'PTE - Segment Emissions Calcs'!$V$8:$V$8919,)))</f>
        <v>1.3160784313725492E-6</v>
      </c>
      <c r="P804" s="38">
        <f t="array" aca="1" ref="P804" ca="1">IF($H804="TOTAL HAP",K804,MAX(IF('PTE - Segment Emissions Calcs'!$B$8:$B$8919=$B804,'PTE - Segment Emissions Calcs'!$X$8:$X$8919,)))</f>
        <v>5.7644235294117659E-6</v>
      </c>
      <c r="Q804" s="38">
        <f t="array" aca="1" ref="Q804" ca="1">IF($H804="TOTAL HAP",N804,MAX(IF('PTE - Segment Emissions Calcs'!$B$8:$B$8919=$B804,'PTE - Segment Emissions Calcs'!$Z$8:$Z$8919,)))</f>
        <v>5.7644235294117659E-6</v>
      </c>
      <c r="R804" s="39"/>
    </row>
    <row r="805" spans="1:18" x14ac:dyDescent="0.25">
      <c r="A805" s="40"/>
      <c r="B805" s="40"/>
      <c r="C805" s="34" t="s">
        <v>33</v>
      </c>
      <c r="D805" s="35"/>
      <c r="E805" s="35"/>
      <c r="F805" s="35">
        <f ca="1">IFERROR(VLOOKUP($E805&amp;"-1",'PTE - Segment Emissions Calcs'!$I$8:$V$8919,16,FALSE),0)</f>
        <v>2.0387700000000002E-7</v>
      </c>
      <c r="G805" s="35">
        <f ca="1">IFERROR(VLOOKUP($E805&amp;"-2",'PTE - Segment Emissions Calcs'!$I$8:$V$8919,16,FALSE),0)</f>
        <v>2.0387700000000002E-7</v>
      </c>
      <c r="H805" s="36">
        <f t="shared" ca="1" si="36"/>
        <v>2.0387700000000002E-7</v>
      </c>
      <c r="I805" s="37">
        <f ca="1">IFERROR(VLOOKUP($E805&amp;"-1",'PTE - Segment Emissions Calcs'!$I$8:$X$8919,18,FALSE),0)</f>
        <v>8.9298126000000006E-7</v>
      </c>
      <c r="J805" s="37">
        <f ca="1">IFERROR(VLOOKUP($E805&amp;"-2",'PTE - Segment Emissions Calcs'!$I$8:$X$8919,18,FALSE),0)</f>
        <v>8.9298126000000006E-7</v>
      </c>
      <c r="K805" s="37">
        <f t="shared" ca="1" si="37"/>
        <v>8.9298126000000006E-7</v>
      </c>
      <c r="L805" s="37">
        <f ca="1">IFERROR(VLOOKUP($E805&amp;"-1",'PTE - Segment Emissions Calcs'!$I$8:$Z$8919,20,FALSE),0)</f>
        <v>8.9298126000000006E-7</v>
      </c>
      <c r="M805" s="37">
        <f ca="1">IFERROR(VLOOKUP($E805&amp;"-2",'PTE - Segment Emissions Calcs'!$I$8:$Z$8919,20,FALSE),0)</f>
        <v>8.9298126000000006E-7</v>
      </c>
      <c r="N805" s="37">
        <f t="shared" ca="1" si="38"/>
        <v>8.9298126000000006E-7</v>
      </c>
      <c r="O805" s="38">
        <f t="array" aca="1" ref="O805" ca="1">IF($H805="TOTAL HAP",H805,MAX(IF('PTE - Segment Emissions Calcs'!$B$8:$B$8919=$B805,'PTE - Segment Emissions Calcs'!$V$8:$V$8919,)))</f>
        <v>2.0387700000000002E-7</v>
      </c>
      <c r="P805" s="38">
        <f t="array" aca="1" ref="P805" ca="1">IF($H805="TOTAL HAP",K805,MAX(IF('PTE - Segment Emissions Calcs'!$B$8:$B$8919=$B805,'PTE - Segment Emissions Calcs'!$X$8:$X$8919,)))</f>
        <v>8.9298126000000006E-7</v>
      </c>
      <c r="Q805" s="38">
        <f t="array" aca="1" ref="Q805" ca="1">IF($H805="TOTAL HAP",N805,MAX(IF('PTE - Segment Emissions Calcs'!$B$8:$B$8919=$B805,'PTE - Segment Emissions Calcs'!$Z$8:$Z$8919,)))</f>
        <v>8.9298126000000006E-7</v>
      </c>
      <c r="R805" s="39"/>
    </row>
    <row r="806" spans="1:18" x14ac:dyDescent="0.25">
      <c r="A806" s="40"/>
      <c r="B806" s="40"/>
      <c r="C806" s="34" t="s">
        <v>34</v>
      </c>
      <c r="D806" s="35"/>
      <c r="E806" s="35"/>
      <c r="F806" s="35">
        <f ca="1">IFERROR(VLOOKUP($E806&amp;"-1",'PTE - Segment Emissions Calcs'!$I$8:$V$8919,16,FALSE),0)</f>
        <v>5.4786700000000002E-7</v>
      </c>
      <c r="G806" s="35">
        <f ca="1">IFERROR(VLOOKUP($E806&amp;"-2",'PTE - Segment Emissions Calcs'!$I$8:$V$8919,16,FALSE),0)</f>
        <v>5.4786700000000002E-7</v>
      </c>
      <c r="H806" s="36">
        <f t="shared" ca="1" si="36"/>
        <v>5.4786700000000002E-7</v>
      </c>
      <c r="I806" s="37">
        <f ca="1">IFERROR(VLOOKUP($E806&amp;"-1",'PTE - Segment Emissions Calcs'!$I$8:$X$8919,18,FALSE),0)</f>
        <v>2.3996574600000004E-6</v>
      </c>
      <c r="J806" s="37">
        <f ca="1">IFERROR(VLOOKUP($E806&amp;"-2",'PTE - Segment Emissions Calcs'!$I$8:$X$8919,18,FALSE),0)</f>
        <v>2.3996574600000004E-6</v>
      </c>
      <c r="K806" s="37">
        <f t="shared" ca="1" si="37"/>
        <v>2.3996574600000004E-6</v>
      </c>
      <c r="L806" s="37">
        <f ca="1">IFERROR(VLOOKUP($E806&amp;"-1",'PTE - Segment Emissions Calcs'!$I$8:$Z$8919,20,FALSE),0)</f>
        <v>2.3996574600000004E-6</v>
      </c>
      <c r="M806" s="37">
        <f ca="1">IFERROR(VLOOKUP($E806&amp;"-2",'PTE - Segment Emissions Calcs'!$I$8:$Z$8919,20,FALSE),0)</f>
        <v>2.3996574600000004E-6</v>
      </c>
      <c r="N806" s="37">
        <f t="shared" ca="1" si="38"/>
        <v>2.3996574600000004E-6</v>
      </c>
      <c r="O806" s="38">
        <f t="array" aca="1" ref="O806" ca="1">IF($H806="TOTAL HAP",H806,MAX(IF('PTE - Segment Emissions Calcs'!$B$8:$B$8919=$B806,'PTE - Segment Emissions Calcs'!$V$8:$V$8919,)))</f>
        <v>5.4786700000000002E-7</v>
      </c>
      <c r="P806" s="38">
        <f t="array" aca="1" ref="P806" ca="1">IF($H806="TOTAL HAP",K806,MAX(IF('PTE - Segment Emissions Calcs'!$B$8:$B$8919=$B806,'PTE - Segment Emissions Calcs'!$X$8:$X$8919,)))</f>
        <v>2.3996574600000004E-6</v>
      </c>
      <c r="Q806" s="38">
        <f t="array" aca="1" ref="Q806" ca="1">IF($H806="TOTAL HAP",N806,MAX(IF('PTE - Segment Emissions Calcs'!$B$8:$B$8919=$B806,'PTE - Segment Emissions Calcs'!$Z$8:$Z$8919,)))</f>
        <v>2.3996574600000004E-6</v>
      </c>
      <c r="R806" s="39"/>
    </row>
    <row r="807" spans="1:18" x14ac:dyDescent="0.25">
      <c r="A807" s="40"/>
      <c r="B807" s="40"/>
      <c r="C807" s="34" t="s">
        <v>35</v>
      </c>
      <c r="D807" s="35"/>
      <c r="E807" s="35"/>
      <c r="F807" s="35">
        <f ca="1">IFERROR(VLOOKUP($E807&amp;"-1",'PTE - Segment Emissions Calcs'!$I$8:$V$8919,16,FALSE),0)</f>
        <v>3.9684700000000003E-7</v>
      </c>
      <c r="G807" s="35">
        <f ca="1">IFERROR(VLOOKUP($E807&amp;"-2",'PTE - Segment Emissions Calcs'!$I$8:$V$8919,16,FALSE),0)</f>
        <v>3.9684700000000003E-7</v>
      </c>
      <c r="H807" s="36">
        <f t="shared" ca="1" si="36"/>
        <v>3.9684700000000003E-7</v>
      </c>
      <c r="I807" s="37">
        <f ca="1">IFERROR(VLOOKUP($E807&amp;"-1",'PTE - Segment Emissions Calcs'!$I$8:$X$8919,18,FALSE),0)</f>
        <v>1.73818986E-6</v>
      </c>
      <c r="J807" s="37">
        <f ca="1">IFERROR(VLOOKUP($E807&amp;"-2",'PTE - Segment Emissions Calcs'!$I$8:$X$8919,18,FALSE),0)</f>
        <v>1.73818986E-6</v>
      </c>
      <c r="K807" s="37">
        <f t="shared" ca="1" si="37"/>
        <v>1.73818986E-6</v>
      </c>
      <c r="L807" s="37">
        <f ca="1">IFERROR(VLOOKUP($E807&amp;"-1",'PTE - Segment Emissions Calcs'!$I$8:$Z$8919,20,FALSE),0)</f>
        <v>1.73818986E-6</v>
      </c>
      <c r="M807" s="37">
        <f ca="1">IFERROR(VLOOKUP($E807&amp;"-2",'PTE - Segment Emissions Calcs'!$I$8:$Z$8919,20,FALSE),0)</f>
        <v>1.73818986E-6</v>
      </c>
      <c r="N807" s="37">
        <f t="shared" ca="1" si="38"/>
        <v>1.73818986E-6</v>
      </c>
      <c r="O807" s="38">
        <f t="array" aca="1" ref="O807" ca="1">IF($H807="TOTAL HAP",H807,MAX(IF('PTE - Segment Emissions Calcs'!$B$8:$B$8919=$B807,'PTE - Segment Emissions Calcs'!$V$8:$V$8919,)))</f>
        <v>3.9684700000000003E-7</v>
      </c>
      <c r="P807" s="38">
        <f t="array" aca="1" ref="P807" ca="1">IF($H807="TOTAL HAP",K807,MAX(IF('PTE - Segment Emissions Calcs'!$B$8:$B$8919=$B807,'PTE - Segment Emissions Calcs'!$X$8:$X$8919,)))</f>
        <v>1.73818986E-6</v>
      </c>
      <c r="Q807" s="38">
        <f t="array" aca="1" ref="Q807" ca="1">IF($H807="TOTAL HAP",N807,MAX(IF('PTE - Segment Emissions Calcs'!$B$8:$B$8919=$B807,'PTE - Segment Emissions Calcs'!$Z$8:$Z$8919,)))</f>
        <v>1.73818986E-6</v>
      </c>
      <c r="R807" s="39"/>
    </row>
    <row r="808" spans="1:18" x14ac:dyDescent="0.25">
      <c r="A808" s="40"/>
      <c r="B808" s="40"/>
      <c r="C808" s="34" t="s">
        <v>36</v>
      </c>
      <c r="D808" s="35"/>
      <c r="E808" s="35"/>
      <c r="F808" s="35">
        <f ca="1">IFERROR(VLOOKUP($E808&amp;"-1",'PTE - Segment Emissions Calcs'!$I$8:$V$8919,16,FALSE),0)</f>
        <v>1.86258E-6</v>
      </c>
      <c r="G808" s="35">
        <f ca="1">IFERROR(VLOOKUP($E808&amp;"-2",'PTE - Segment Emissions Calcs'!$I$8:$V$8919,16,FALSE),0)</f>
        <v>1.86258E-6</v>
      </c>
      <c r="H808" s="36">
        <f t="shared" ca="1" si="36"/>
        <v>1.86258E-6</v>
      </c>
      <c r="I808" s="37">
        <f ca="1">IFERROR(VLOOKUP($E808&amp;"-1",'PTE - Segment Emissions Calcs'!$I$8:$X$8919,18,FALSE),0)</f>
        <v>8.1581004000000005E-6</v>
      </c>
      <c r="J808" s="37">
        <f ca="1">IFERROR(VLOOKUP($E808&amp;"-2",'PTE - Segment Emissions Calcs'!$I$8:$X$8919,18,FALSE),0)</f>
        <v>8.1581004000000005E-6</v>
      </c>
      <c r="K808" s="37">
        <f t="shared" ca="1" si="37"/>
        <v>8.1581004000000005E-6</v>
      </c>
      <c r="L808" s="37">
        <f ca="1">IFERROR(VLOOKUP($E808&amp;"-1",'PTE - Segment Emissions Calcs'!$I$8:$Z$8919,20,FALSE),0)</f>
        <v>8.1581004000000005E-6</v>
      </c>
      <c r="M808" s="37">
        <f ca="1">IFERROR(VLOOKUP($E808&amp;"-2",'PTE - Segment Emissions Calcs'!$I$8:$Z$8919,20,FALSE),0)</f>
        <v>8.1581004000000005E-6</v>
      </c>
      <c r="N808" s="37">
        <f t="shared" ca="1" si="38"/>
        <v>8.1581004000000005E-6</v>
      </c>
      <c r="O808" s="38">
        <f t="array" aca="1" ref="O808" ca="1">IF($H808="TOTAL HAP",H808,MAX(IF('PTE - Segment Emissions Calcs'!$B$8:$B$8919=$B808,'PTE - Segment Emissions Calcs'!$V$8:$V$8919,)))</f>
        <v>1.86258E-6</v>
      </c>
      <c r="P808" s="38">
        <f t="array" aca="1" ref="P808" ca="1">IF($H808="TOTAL HAP",K808,MAX(IF('PTE - Segment Emissions Calcs'!$B$8:$B$8919=$B808,'PTE - Segment Emissions Calcs'!$X$8:$X$8919,)))</f>
        <v>8.1581004000000005E-6</v>
      </c>
      <c r="Q808" s="38">
        <f t="array" aca="1" ref="Q808" ca="1">IF($H808="TOTAL HAP",N808,MAX(IF('PTE - Segment Emissions Calcs'!$B$8:$B$8919=$B808,'PTE - Segment Emissions Calcs'!$Z$8:$Z$8919,)))</f>
        <v>8.1581004000000005E-6</v>
      </c>
      <c r="R808" s="39"/>
    </row>
    <row r="809" spans="1:18" x14ac:dyDescent="0.25">
      <c r="A809" s="40"/>
      <c r="B809" s="40"/>
      <c r="C809" s="34" t="s">
        <v>37</v>
      </c>
      <c r="D809" s="35"/>
      <c r="E809" s="35"/>
      <c r="F809" s="35">
        <f ca="1">IFERROR(VLOOKUP($E809&amp;"-1",'PTE - Segment Emissions Calcs'!$I$8:$V$8919,16,FALSE),0)</f>
        <v>1.7619000000000001E-4</v>
      </c>
      <c r="G809" s="35">
        <f ca="1">IFERROR(VLOOKUP($E809&amp;"-2",'PTE - Segment Emissions Calcs'!$I$8:$V$8919,16,FALSE),0)</f>
        <v>1.7619000000000001E-4</v>
      </c>
      <c r="H809" s="36">
        <f t="shared" ca="1" si="36"/>
        <v>1.7619000000000001E-4</v>
      </c>
      <c r="I809" s="37">
        <f ca="1">IFERROR(VLOOKUP($E809&amp;"-1",'PTE - Segment Emissions Calcs'!$I$8:$X$8919,18,FALSE),0)</f>
        <v>7.717122000000001E-4</v>
      </c>
      <c r="J809" s="37">
        <f ca="1">IFERROR(VLOOKUP($E809&amp;"-2",'PTE - Segment Emissions Calcs'!$I$8:$X$8919,18,FALSE),0)</f>
        <v>7.717122000000001E-4</v>
      </c>
      <c r="K809" s="37">
        <f t="shared" ca="1" si="37"/>
        <v>7.717122000000001E-4</v>
      </c>
      <c r="L809" s="37">
        <f ca="1">IFERROR(VLOOKUP($E809&amp;"-1",'PTE - Segment Emissions Calcs'!$I$8:$Z$8919,20,FALSE),0)</f>
        <v>7.717122000000001E-4</v>
      </c>
      <c r="M809" s="37">
        <f ca="1">IFERROR(VLOOKUP($E809&amp;"-2",'PTE - Segment Emissions Calcs'!$I$8:$Z$8919,20,FALSE),0)</f>
        <v>7.717122000000001E-4</v>
      </c>
      <c r="N809" s="37">
        <f t="shared" ca="1" si="38"/>
        <v>7.717122000000001E-4</v>
      </c>
      <c r="O809" s="38">
        <f t="array" aca="1" ref="O809" ca="1">IF($H809="TOTAL HAP",H809,MAX(IF('PTE - Segment Emissions Calcs'!$B$8:$B$8919=$B809,'PTE - Segment Emissions Calcs'!$V$8:$V$8919,)))</f>
        <v>1.7619000000000001E-4</v>
      </c>
      <c r="P809" s="38">
        <f t="array" aca="1" ref="P809" ca="1">IF($H809="TOTAL HAP",K809,MAX(IF('PTE - Segment Emissions Calcs'!$B$8:$B$8919=$B809,'PTE - Segment Emissions Calcs'!$X$8:$X$8919,)))</f>
        <v>7.717122000000001E-4</v>
      </c>
      <c r="Q809" s="38">
        <f t="array" aca="1" ref="Q809" ca="1">IF($H809="TOTAL HAP",N809,MAX(IF('PTE - Segment Emissions Calcs'!$B$8:$B$8919=$B809,'PTE - Segment Emissions Calcs'!$Z$8:$Z$8919,)))</f>
        <v>7.717122000000001E-4</v>
      </c>
      <c r="R809" s="39"/>
    </row>
    <row r="810" spans="1:18" x14ac:dyDescent="0.25">
      <c r="A810" s="40"/>
      <c r="B810" s="40"/>
      <c r="C810" s="34" t="s">
        <v>38</v>
      </c>
      <c r="D810" s="35"/>
      <c r="E810" s="35"/>
      <c r="F810" s="35">
        <f ca="1">IFERROR(VLOOKUP($E810&amp;"-1",'PTE - Segment Emissions Calcs'!$I$8:$V$8919,16,FALSE),0)</f>
        <v>4.8158600000000005E-6</v>
      </c>
      <c r="G810" s="35">
        <f ca="1">IFERROR(VLOOKUP($E810&amp;"-2",'PTE - Segment Emissions Calcs'!$I$8:$V$8919,16,FALSE),0)</f>
        <v>4.8158600000000005E-6</v>
      </c>
      <c r="H810" s="36">
        <f t="shared" ca="1" si="36"/>
        <v>4.8158600000000005E-6</v>
      </c>
      <c r="I810" s="37">
        <f ca="1">IFERROR(VLOOKUP($E810&amp;"-1",'PTE - Segment Emissions Calcs'!$I$8:$X$8919,18,FALSE),0)</f>
        <v>2.10934668E-5</v>
      </c>
      <c r="J810" s="37">
        <f ca="1">IFERROR(VLOOKUP($E810&amp;"-2",'PTE - Segment Emissions Calcs'!$I$8:$X$8919,18,FALSE),0)</f>
        <v>2.10934668E-5</v>
      </c>
      <c r="K810" s="37">
        <f t="shared" ca="1" si="37"/>
        <v>2.10934668E-5</v>
      </c>
      <c r="L810" s="37">
        <f ca="1">IFERROR(VLOOKUP($E810&amp;"-1",'PTE - Segment Emissions Calcs'!$I$8:$Z$8919,20,FALSE),0)</f>
        <v>2.10934668E-5</v>
      </c>
      <c r="M810" s="37">
        <f ca="1">IFERROR(VLOOKUP($E810&amp;"-2",'PTE - Segment Emissions Calcs'!$I$8:$Z$8919,20,FALSE),0)</f>
        <v>2.10934668E-5</v>
      </c>
      <c r="N810" s="37">
        <f t="shared" ca="1" si="38"/>
        <v>2.10934668E-5</v>
      </c>
      <c r="O810" s="38">
        <f t="array" aca="1" ref="O810" ca="1">IF($H810="TOTAL HAP",H810,MAX(IF('PTE - Segment Emissions Calcs'!$B$8:$B$8919=$B810,'PTE - Segment Emissions Calcs'!$V$8:$V$8919,)))</f>
        <v>4.8158600000000005E-6</v>
      </c>
      <c r="P810" s="38">
        <f t="array" aca="1" ref="P810" ca="1">IF($H810="TOTAL HAP",K810,MAX(IF('PTE - Segment Emissions Calcs'!$B$8:$B$8919=$B810,'PTE - Segment Emissions Calcs'!$X$8:$X$8919,)))</f>
        <v>2.10934668E-5</v>
      </c>
      <c r="Q810" s="38">
        <f t="array" aca="1" ref="Q810" ca="1">IF($H810="TOTAL HAP",N810,MAX(IF('PTE - Segment Emissions Calcs'!$B$8:$B$8919=$B810,'PTE - Segment Emissions Calcs'!$Z$8:$Z$8919,)))</f>
        <v>2.10934668E-5</v>
      </c>
      <c r="R810" s="39"/>
    </row>
    <row r="811" spans="1:18" x14ac:dyDescent="0.25">
      <c r="A811" s="40"/>
      <c r="B811" s="40"/>
      <c r="C811" s="34" t="s">
        <v>39</v>
      </c>
      <c r="D811" s="35"/>
      <c r="E811" s="35"/>
      <c r="F811" s="35">
        <f ca="1">IFERROR(VLOOKUP($E811&amp;"-1",'PTE - Segment Emissions Calcs'!$I$8:$V$8919,16,FALSE),0)</f>
        <v>2.2233500000000001E-6</v>
      </c>
      <c r="G811" s="35">
        <f ca="1">IFERROR(VLOOKUP($E811&amp;"-2",'PTE - Segment Emissions Calcs'!$I$8:$V$8919,16,FALSE),0)</f>
        <v>2.2233500000000001E-6</v>
      </c>
      <c r="H811" s="36">
        <f t="shared" ca="1" si="36"/>
        <v>2.2233500000000001E-6</v>
      </c>
      <c r="I811" s="37">
        <f ca="1">IFERROR(VLOOKUP($E811&amp;"-1",'PTE - Segment Emissions Calcs'!$I$8:$X$8919,18,FALSE),0)</f>
        <v>9.7382730000000007E-6</v>
      </c>
      <c r="J811" s="37">
        <f ca="1">IFERROR(VLOOKUP($E811&amp;"-2",'PTE - Segment Emissions Calcs'!$I$8:$X$8919,18,FALSE),0)</f>
        <v>9.7382730000000007E-6</v>
      </c>
      <c r="K811" s="37">
        <f t="shared" ca="1" si="37"/>
        <v>9.7382730000000007E-6</v>
      </c>
      <c r="L811" s="37">
        <f ca="1">IFERROR(VLOOKUP($E811&amp;"-1",'PTE - Segment Emissions Calcs'!$I$8:$Z$8919,20,FALSE),0)</f>
        <v>9.7382730000000007E-6</v>
      </c>
      <c r="M811" s="37">
        <f ca="1">IFERROR(VLOOKUP($E811&amp;"-2",'PTE - Segment Emissions Calcs'!$I$8:$Z$8919,20,FALSE),0)</f>
        <v>9.7382730000000007E-6</v>
      </c>
      <c r="N811" s="37">
        <f t="shared" ca="1" si="38"/>
        <v>9.7382730000000007E-6</v>
      </c>
      <c r="O811" s="38">
        <f t="array" aca="1" ref="O811" ca="1">IF($H811="TOTAL HAP",H811,MAX(IF('PTE - Segment Emissions Calcs'!$B$8:$B$8919=$B811,'PTE - Segment Emissions Calcs'!$V$8:$V$8919,)))</f>
        <v>2.2233500000000001E-6</v>
      </c>
      <c r="P811" s="38">
        <f t="array" aca="1" ref="P811" ca="1">IF($H811="TOTAL HAP",K811,MAX(IF('PTE - Segment Emissions Calcs'!$B$8:$B$8919=$B811,'PTE - Segment Emissions Calcs'!$X$8:$X$8919,)))</f>
        <v>9.7382730000000007E-6</v>
      </c>
      <c r="Q811" s="38">
        <f t="array" aca="1" ref="Q811" ca="1">IF($H811="TOTAL HAP",N811,MAX(IF('PTE - Segment Emissions Calcs'!$B$8:$B$8919=$B811,'PTE - Segment Emissions Calcs'!$Z$8:$Z$8919,)))</f>
        <v>9.7382730000000007E-6</v>
      </c>
      <c r="R811" s="39"/>
    </row>
    <row r="812" spans="1:18" x14ac:dyDescent="0.25">
      <c r="A812" s="40"/>
      <c r="B812" s="40"/>
      <c r="C812" s="34" t="s">
        <v>40</v>
      </c>
      <c r="D812" s="35"/>
      <c r="E812" s="35"/>
      <c r="F812" s="35">
        <f ca="1">IFERROR(VLOOKUP($E812&amp;"-1",'PTE - Segment Emissions Calcs'!$I$8:$V$8919,16,FALSE),0)</f>
        <v>1.06553E-7</v>
      </c>
      <c r="G812" s="35">
        <f ca="1">IFERROR(VLOOKUP($E812&amp;"-2",'PTE - Segment Emissions Calcs'!$I$8:$V$8919,16,FALSE),0)</f>
        <v>1.06553E-7</v>
      </c>
      <c r="H812" s="36">
        <f t="shared" ca="1" si="36"/>
        <v>1.06553E-7</v>
      </c>
      <c r="I812" s="37">
        <f ca="1">IFERROR(VLOOKUP($E812&amp;"-1",'PTE - Segment Emissions Calcs'!$I$8:$X$8919,18,FALSE),0)</f>
        <v>4.6670214000000005E-7</v>
      </c>
      <c r="J812" s="37">
        <f ca="1">IFERROR(VLOOKUP($E812&amp;"-2",'PTE - Segment Emissions Calcs'!$I$8:$X$8919,18,FALSE),0)</f>
        <v>4.6670214000000005E-7</v>
      </c>
      <c r="K812" s="37">
        <f t="shared" ca="1" si="37"/>
        <v>4.6670214000000005E-7</v>
      </c>
      <c r="L812" s="37">
        <f ca="1">IFERROR(VLOOKUP($E812&amp;"-1",'PTE - Segment Emissions Calcs'!$I$8:$Z$8919,20,FALSE),0)</f>
        <v>4.6670214000000005E-7</v>
      </c>
      <c r="M812" s="37">
        <f ca="1">IFERROR(VLOOKUP($E812&amp;"-2",'PTE - Segment Emissions Calcs'!$I$8:$Z$8919,20,FALSE),0)</f>
        <v>4.6670214000000005E-7</v>
      </c>
      <c r="N812" s="37">
        <f t="shared" ca="1" si="38"/>
        <v>4.6670214000000005E-7</v>
      </c>
      <c r="O812" s="38">
        <f t="array" aca="1" ref="O812" ca="1">IF($H812="TOTAL HAP",H812,MAX(IF('PTE - Segment Emissions Calcs'!$B$8:$B$8919=$B812,'PTE - Segment Emissions Calcs'!$V$8:$V$8919,)))</f>
        <v>1.06553E-7</v>
      </c>
      <c r="P812" s="38">
        <f t="array" aca="1" ref="P812" ca="1">IF($H812="TOTAL HAP",K812,MAX(IF('PTE - Segment Emissions Calcs'!$B$8:$B$8919=$B812,'PTE - Segment Emissions Calcs'!$X$8:$X$8919,)))</f>
        <v>4.6670214000000005E-7</v>
      </c>
      <c r="Q812" s="38">
        <f t="array" aca="1" ref="Q812" ca="1">IF($H812="TOTAL HAP",N812,MAX(IF('PTE - Segment Emissions Calcs'!$B$8:$B$8919=$B812,'PTE - Segment Emissions Calcs'!$Z$8:$Z$8919,)))</f>
        <v>4.6670214000000005E-7</v>
      </c>
      <c r="R812" s="39"/>
    </row>
    <row r="813" spans="1:18" x14ac:dyDescent="0.25">
      <c r="A813" s="40"/>
      <c r="B813" s="40"/>
      <c r="C813" s="34" t="s">
        <v>41</v>
      </c>
      <c r="D813" s="35"/>
      <c r="E813" s="35"/>
      <c r="F813" s="35">
        <f ca="1">IFERROR(VLOOKUP($E813&amp;"-1",'PTE - Segment Emissions Calcs'!$I$8:$V$8919,16,FALSE),0)</f>
        <v>1.4011300000000002E-6</v>
      </c>
      <c r="G813" s="35">
        <f ca="1">IFERROR(VLOOKUP($E813&amp;"-2",'PTE - Segment Emissions Calcs'!$I$8:$V$8919,16,FALSE),0)</f>
        <v>1.4011300000000002E-6</v>
      </c>
      <c r="H813" s="36">
        <f t="shared" ca="1" si="36"/>
        <v>1.4011300000000002E-6</v>
      </c>
      <c r="I813" s="37">
        <f ca="1">IFERROR(VLOOKUP($E813&amp;"-1",'PTE - Segment Emissions Calcs'!$I$8:$X$8919,18,FALSE),0)</f>
        <v>6.136949400000001E-6</v>
      </c>
      <c r="J813" s="37">
        <f ca="1">IFERROR(VLOOKUP($E813&amp;"-2",'PTE - Segment Emissions Calcs'!$I$8:$X$8919,18,FALSE),0)</f>
        <v>6.136949400000001E-6</v>
      </c>
      <c r="K813" s="37">
        <f t="shared" ca="1" si="37"/>
        <v>6.136949400000001E-6</v>
      </c>
      <c r="L813" s="37">
        <f ca="1">IFERROR(VLOOKUP($E813&amp;"-1",'PTE - Segment Emissions Calcs'!$I$8:$Z$8919,20,FALSE),0)</f>
        <v>6.136949400000001E-6</v>
      </c>
      <c r="M813" s="37">
        <f ca="1">IFERROR(VLOOKUP($E813&amp;"-2",'PTE - Segment Emissions Calcs'!$I$8:$Z$8919,20,FALSE),0)</f>
        <v>6.136949400000001E-6</v>
      </c>
      <c r="N813" s="37">
        <f t="shared" ca="1" si="38"/>
        <v>6.136949400000001E-6</v>
      </c>
      <c r="O813" s="38">
        <f t="array" aca="1" ref="O813" ca="1">IF($H813="TOTAL HAP",H813,MAX(IF('PTE - Segment Emissions Calcs'!$B$8:$B$8919=$B813,'PTE - Segment Emissions Calcs'!$V$8:$V$8919,)))</f>
        <v>1.4011300000000002E-6</v>
      </c>
      <c r="P813" s="38">
        <f t="array" aca="1" ref="P813" ca="1">IF($H813="TOTAL HAP",K813,MAX(IF('PTE - Segment Emissions Calcs'!$B$8:$B$8919=$B813,'PTE - Segment Emissions Calcs'!$X$8:$X$8919,)))</f>
        <v>6.136949400000001E-6</v>
      </c>
      <c r="Q813" s="38">
        <f t="array" aca="1" ref="Q813" ca="1">IF($H813="TOTAL HAP",N813,MAX(IF('PTE - Segment Emissions Calcs'!$B$8:$B$8919=$B813,'PTE - Segment Emissions Calcs'!$Z$8:$Z$8919,)))</f>
        <v>6.136949400000001E-6</v>
      </c>
      <c r="R813" s="39"/>
    </row>
    <row r="814" spans="1:18" x14ac:dyDescent="0.25">
      <c r="A814" s="40"/>
      <c r="B814" s="40"/>
      <c r="C814" s="34" t="s">
        <v>42</v>
      </c>
      <c r="D814" s="35"/>
      <c r="E814" s="35"/>
      <c r="F814" s="35">
        <f ca="1">IFERROR(VLOOKUP($E814&amp;"-1",'PTE - Segment Emissions Calcs'!$I$8:$V$8919,16,FALSE),0)</f>
        <v>1.3340100000000002E-7</v>
      </c>
      <c r="G814" s="35">
        <f ca="1">IFERROR(VLOOKUP($E814&amp;"-2",'PTE - Segment Emissions Calcs'!$I$8:$V$8919,16,FALSE),0)</f>
        <v>1.3340100000000002E-7</v>
      </c>
      <c r="H814" s="36">
        <f t="shared" ca="1" si="36"/>
        <v>1.3340100000000002E-7</v>
      </c>
      <c r="I814" s="37">
        <f ca="1">IFERROR(VLOOKUP($E814&amp;"-1",'PTE - Segment Emissions Calcs'!$I$8:$X$8919,18,FALSE),0)</f>
        <v>5.8429638000000006E-7</v>
      </c>
      <c r="J814" s="37">
        <f ca="1">IFERROR(VLOOKUP($E814&amp;"-2",'PTE - Segment Emissions Calcs'!$I$8:$X$8919,18,FALSE),0)</f>
        <v>5.8429638000000006E-7</v>
      </c>
      <c r="K814" s="37">
        <f t="shared" ca="1" si="37"/>
        <v>5.8429638000000006E-7</v>
      </c>
      <c r="L814" s="37">
        <f ca="1">IFERROR(VLOOKUP($E814&amp;"-1",'PTE - Segment Emissions Calcs'!$I$8:$Z$8919,20,FALSE),0)</f>
        <v>5.8429638000000006E-7</v>
      </c>
      <c r="M814" s="37">
        <f ca="1">IFERROR(VLOOKUP($E814&amp;"-2",'PTE - Segment Emissions Calcs'!$I$8:$Z$8919,20,FALSE),0)</f>
        <v>5.8429638000000006E-7</v>
      </c>
      <c r="N814" s="37">
        <f t="shared" ca="1" si="38"/>
        <v>5.8429638000000006E-7</v>
      </c>
      <c r="O814" s="38">
        <f t="array" aca="1" ref="O814" ca="1">IF($H814="TOTAL HAP",H814,MAX(IF('PTE - Segment Emissions Calcs'!$B$8:$B$8919=$B814,'PTE - Segment Emissions Calcs'!$V$8:$V$8919,)))</f>
        <v>1.3340100000000002E-7</v>
      </c>
      <c r="P814" s="38">
        <f t="array" aca="1" ref="P814" ca="1">IF($H814="TOTAL HAP",K814,MAX(IF('PTE - Segment Emissions Calcs'!$B$8:$B$8919=$B814,'PTE - Segment Emissions Calcs'!$X$8:$X$8919,)))</f>
        <v>5.8429638000000006E-7</v>
      </c>
      <c r="Q814" s="38">
        <f t="array" aca="1" ref="Q814" ca="1">IF($H814="TOTAL HAP",N814,MAX(IF('PTE - Segment Emissions Calcs'!$B$8:$B$8919=$B814,'PTE - Segment Emissions Calcs'!$Z$8:$Z$8919,)))</f>
        <v>5.8429638000000006E-7</v>
      </c>
      <c r="R814" s="39"/>
    </row>
    <row r="815" spans="1:18" x14ac:dyDescent="0.25">
      <c r="A815" s="40"/>
      <c r="B815" s="40"/>
      <c r="C815" s="34" t="s">
        <v>43</v>
      </c>
      <c r="D815" s="35"/>
      <c r="E815" s="35"/>
      <c r="F815" s="35">
        <f ca="1">IFERROR(VLOOKUP($E815&amp;"-1",'PTE - Segment Emissions Calcs'!$I$8:$V$8919,16,FALSE),0)</f>
        <v>1.0068000000000001E-7</v>
      </c>
      <c r="G815" s="35">
        <f ca="1">IFERROR(VLOOKUP($E815&amp;"-2",'PTE - Segment Emissions Calcs'!$I$8:$V$8919,16,FALSE),0)</f>
        <v>1.0068000000000001E-7</v>
      </c>
      <c r="H815" s="36">
        <f t="shared" ca="1" si="36"/>
        <v>1.0068000000000001E-7</v>
      </c>
      <c r="I815" s="37">
        <f ca="1">IFERROR(VLOOKUP($E815&amp;"-1",'PTE - Segment Emissions Calcs'!$I$8:$X$8919,18,FALSE),0)</f>
        <v>4.4097840000000004E-7</v>
      </c>
      <c r="J815" s="37">
        <f ca="1">IFERROR(VLOOKUP($E815&amp;"-2",'PTE - Segment Emissions Calcs'!$I$8:$X$8919,18,FALSE),0)</f>
        <v>4.4097840000000004E-7</v>
      </c>
      <c r="K815" s="37">
        <f t="shared" ca="1" si="37"/>
        <v>4.4097840000000004E-7</v>
      </c>
      <c r="L815" s="37">
        <f ca="1">IFERROR(VLOOKUP($E815&amp;"-1",'PTE - Segment Emissions Calcs'!$I$8:$Z$8919,20,FALSE),0)</f>
        <v>4.4097840000000004E-7</v>
      </c>
      <c r="M815" s="37">
        <f ca="1">IFERROR(VLOOKUP($E815&amp;"-2",'PTE - Segment Emissions Calcs'!$I$8:$Z$8919,20,FALSE),0)</f>
        <v>4.4097840000000004E-7</v>
      </c>
      <c r="N815" s="37">
        <f t="shared" ca="1" si="38"/>
        <v>4.4097840000000004E-7</v>
      </c>
      <c r="O815" s="38">
        <f t="array" aca="1" ref="O815" ca="1">IF($H815="TOTAL HAP",H815,MAX(IF('PTE - Segment Emissions Calcs'!$B$8:$B$8919=$B815,'PTE - Segment Emissions Calcs'!$V$8:$V$8919,)))</f>
        <v>1.0068000000000001E-7</v>
      </c>
      <c r="P815" s="38">
        <f t="array" aca="1" ref="P815" ca="1">IF($H815="TOTAL HAP",K815,MAX(IF('PTE - Segment Emissions Calcs'!$B$8:$B$8919=$B815,'PTE - Segment Emissions Calcs'!$X$8:$X$8919,)))</f>
        <v>4.4097840000000004E-7</v>
      </c>
      <c r="Q815" s="38">
        <f t="array" aca="1" ref="Q815" ca="1">IF($H815="TOTAL HAP",N815,MAX(IF('PTE - Segment Emissions Calcs'!$B$8:$B$8919=$B815,'PTE - Segment Emissions Calcs'!$Z$8:$Z$8919,)))</f>
        <v>4.4097840000000004E-7</v>
      </c>
      <c r="R815" s="39"/>
    </row>
    <row r="816" spans="1:18" x14ac:dyDescent="0.25">
      <c r="A816" s="40"/>
      <c r="B816" s="40"/>
      <c r="C816" s="34" t="s">
        <v>44</v>
      </c>
      <c r="D816" s="35"/>
      <c r="E816" s="35"/>
      <c r="F816" s="35">
        <f ca="1">IFERROR(VLOOKUP($E816&amp;"-1",'PTE - Segment Emissions Calcs'!$I$8:$V$8919,16,FALSE),0)</f>
        <v>9.8705882352941171E-5</v>
      </c>
      <c r="G816" s="35">
        <f ca="1">IFERROR(VLOOKUP($E816&amp;"-2",'PTE - Segment Emissions Calcs'!$I$8:$V$8919,16,FALSE),0)</f>
        <v>9.8705882352941171E-5</v>
      </c>
      <c r="H816" s="36">
        <f t="shared" ca="1" si="36"/>
        <v>9.8705882352941171E-5</v>
      </c>
      <c r="I816" s="37">
        <f ca="1">IFERROR(VLOOKUP($E816&amp;"-1",'PTE - Segment Emissions Calcs'!$I$8:$X$8919,18,FALSE),0)</f>
        <v>4.3233176470588232E-4</v>
      </c>
      <c r="J816" s="37">
        <f ca="1">IFERROR(VLOOKUP($E816&amp;"-2",'PTE - Segment Emissions Calcs'!$I$8:$X$8919,18,FALSE),0)</f>
        <v>4.3233176470588232E-4</v>
      </c>
      <c r="K816" s="37">
        <f t="shared" ca="1" si="37"/>
        <v>4.3233176470588232E-4</v>
      </c>
      <c r="L816" s="37">
        <f ca="1">IFERROR(VLOOKUP($E816&amp;"-1",'PTE - Segment Emissions Calcs'!$I$8:$Z$8919,20,FALSE),0)</f>
        <v>4.3233176470588232E-4</v>
      </c>
      <c r="M816" s="37">
        <f ca="1">IFERROR(VLOOKUP($E816&amp;"-2",'PTE - Segment Emissions Calcs'!$I$8:$Z$8919,20,FALSE),0)</f>
        <v>4.3233176470588232E-4</v>
      </c>
      <c r="N816" s="37">
        <f t="shared" ca="1" si="38"/>
        <v>4.3233176470588232E-4</v>
      </c>
      <c r="O816" s="38">
        <f t="array" aca="1" ref="O816" ca="1">IF($H816="TOTAL HAP",H816,MAX(IF('PTE - Segment Emissions Calcs'!$B$8:$B$8919=$B816,'PTE - Segment Emissions Calcs'!$V$8:$V$8919,)))</f>
        <v>9.8705882352941171E-5</v>
      </c>
      <c r="P816" s="38">
        <f t="array" aca="1" ref="P816" ca="1">IF($H816="TOTAL HAP",K816,MAX(IF('PTE - Segment Emissions Calcs'!$B$8:$B$8919=$B816,'PTE - Segment Emissions Calcs'!$X$8:$X$8919,)))</f>
        <v>4.3233176470588232E-4</v>
      </c>
      <c r="Q816" s="38">
        <f t="array" aca="1" ref="Q816" ca="1">IF($H816="TOTAL HAP",N816,MAX(IF('PTE - Segment Emissions Calcs'!$B$8:$B$8919=$B816,'PTE - Segment Emissions Calcs'!$Z$8:$Z$8919,)))</f>
        <v>4.3233176470588232E-4</v>
      </c>
      <c r="R816" s="39"/>
    </row>
    <row r="817" spans="1:18" x14ac:dyDescent="0.25">
      <c r="A817" s="40"/>
      <c r="B817" s="40"/>
      <c r="C817" s="34" t="s">
        <v>45</v>
      </c>
      <c r="D817" s="35"/>
      <c r="E817" s="35"/>
      <c r="F817" s="35">
        <f ca="1">IFERROR(VLOOKUP($E817&amp;"-1",'PTE - Segment Emissions Calcs'!$I$8:$V$8919,16,FALSE),0)</f>
        <v>2.4331000000000003E-7</v>
      </c>
      <c r="G817" s="35">
        <f ca="1">IFERROR(VLOOKUP($E817&amp;"-2",'PTE - Segment Emissions Calcs'!$I$8:$V$8919,16,FALSE),0)</f>
        <v>2.4331000000000003E-7</v>
      </c>
      <c r="H817" s="36">
        <f t="shared" ca="1" si="36"/>
        <v>2.4331000000000003E-7</v>
      </c>
      <c r="I817" s="37">
        <f ca="1">IFERROR(VLOOKUP($E817&amp;"-1",'PTE - Segment Emissions Calcs'!$I$8:$X$8919,18,FALSE),0)</f>
        <v>1.0656978000000001E-6</v>
      </c>
      <c r="J817" s="37">
        <f ca="1">IFERROR(VLOOKUP($E817&amp;"-2",'PTE - Segment Emissions Calcs'!$I$8:$X$8919,18,FALSE),0)</f>
        <v>1.0656978000000001E-6</v>
      </c>
      <c r="K817" s="37">
        <f t="shared" ca="1" si="37"/>
        <v>1.0656978000000001E-6</v>
      </c>
      <c r="L817" s="37">
        <f ca="1">IFERROR(VLOOKUP($E817&amp;"-1",'PTE - Segment Emissions Calcs'!$I$8:$Z$8919,20,FALSE),0)</f>
        <v>1.0656978000000001E-6</v>
      </c>
      <c r="M817" s="37">
        <f ca="1">IFERROR(VLOOKUP($E817&amp;"-2",'PTE - Segment Emissions Calcs'!$I$8:$Z$8919,20,FALSE),0)</f>
        <v>1.0656978000000001E-6</v>
      </c>
      <c r="N817" s="37">
        <f t="shared" ca="1" si="38"/>
        <v>1.0656978000000001E-6</v>
      </c>
      <c r="O817" s="38">
        <f t="array" aca="1" ref="O817" ca="1">IF($H817="TOTAL HAP",H817,MAX(IF('PTE - Segment Emissions Calcs'!$B$8:$B$8919=$B817,'PTE - Segment Emissions Calcs'!$V$8:$V$8919,)))</f>
        <v>2.4331000000000003E-7</v>
      </c>
      <c r="P817" s="38">
        <f t="array" aca="1" ref="P817" ca="1">IF($H817="TOTAL HAP",K817,MAX(IF('PTE - Segment Emissions Calcs'!$B$8:$B$8919=$B817,'PTE - Segment Emissions Calcs'!$X$8:$X$8919,)))</f>
        <v>1.0656978000000001E-6</v>
      </c>
      <c r="Q817" s="38">
        <f t="array" aca="1" ref="Q817" ca="1">IF($H817="TOTAL HAP",N817,MAX(IF('PTE - Segment Emissions Calcs'!$B$8:$B$8919=$B817,'PTE - Segment Emissions Calcs'!$Z$8:$Z$8919,)))</f>
        <v>1.0656978000000001E-6</v>
      </c>
      <c r="R817" s="39"/>
    </row>
    <row r="818" spans="1:18" x14ac:dyDescent="0.25">
      <c r="A818" s="40"/>
      <c r="B818" s="40"/>
      <c r="C818" s="34" t="s">
        <v>46</v>
      </c>
      <c r="D818" s="35"/>
      <c r="E818" s="35"/>
      <c r="F818" s="35">
        <f ca="1">IFERROR(VLOOKUP($E818&amp;"-1",'PTE - Segment Emissions Calcs'!$I$8:$V$8919,16,FALSE),0)</f>
        <v>2.2653000000000003E-7</v>
      </c>
      <c r="G818" s="35">
        <f ca="1">IFERROR(VLOOKUP($E818&amp;"-2",'PTE - Segment Emissions Calcs'!$I$8:$V$8919,16,FALSE),0)</f>
        <v>2.2653000000000003E-7</v>
      </c>
      <c r="H818" s="36">
        <f t="shared" ca="1" si="36"/>
        <v>2.2653000000000003E-7</v>
      </c>
      <c r="I818" s="37">
        <f ca="1">IFERROR(VLOOKUP($E818&amp;"-1",'PTE - Segment Emissions Calcs'!$I$8:$X$8919,18,FALSE),0)</f>
        <v>9.9220140000000021E-7</v>
      </c>
      <c r="J818" s="37">
        <f ca="1">IFERROR(VLOOKUP($E818&amp;"-2",'PTE - Segment Emissions Calcs'!$I$8:$X$8919,18,FALSE),0)</f>
        <v>9.9220140000000021E-7</v>
      </c>
      <c r="K818" s="37">
        <f t="shared" ca="1" si="37"/>
        <v>9.9220140000000021E-7</v>
      </c>
      <c r="L818" s="37">
        <f ca="1">IFERROR(VLOOKUP($E818&amp;"-1",'PTE - Segment Emissions Calcs'!$I$8:$Z$8919,20,FALSE),0)</f>
        <v>9.9220140000000021E-7</v>
      </c>
      <c r="M818" s="37">
        <f ca="1">IFERROR(VLOOKUP($E818&amp;"-2",'PTE - Segment Emissions Calcs'!$I$8:$Z$8919,20,FALSE),0)</f>
        <v>9.9220140000000021E-7</v>
      </c>
      <c r="N818" s="37">
        <f t="shared" ca="1" si="38"/>
        <v>9.9220140000000021E-7</v>
      </c>
      <c r="O818" s="38">
        <f t="array" aca="1" ref="O818" ca="1">IF($H818="TOTAL HAP",H818,MAX(IF('PTE - Segment Emissions Calcs'!$B$8:$B$8919=$B818,'PTE - Segment Emissions Calcs'!$V$8:$V$8919,)))</f>
        <v>2.2653000000000003E-7</v>
      </c>
      <c r="P818" s="38">
        <f t="array" aca="1" ref="P818" ca="1">IF($H818="TOTAL HAP",K818,MAX(IF('PTE - Segment Emissions Calcs'!$B$8:$B$8919=$B818,'PTE - Segment Emissions Calcs'!$X$8:$X$8919,)))</f>
        <v>9.9220140000000021E-7</v>
      </c>
      <c r="Q818" s="38">
        <f t="array" aca="1" ref="Q818" ca="1">IF($H818="TOTAL HAP",N818,MAX(IF('PTE - Segment Emissions Calcs'!$B$8:$B$8919=$B818,'PTE - Segment Emissions Calcs'!$Z$8:$Z$8919,)))</f>
        <v>9.9220140000000021E-7</v>
      </c>
      <c r="R818" s="39"/>
    </row>
    <row r="819" spans="1:18" x14ac:dyDescent="0.25">
      <c r="A819" s="40"/>
      <c r="B819" s="40"/>
      <c r="C819" s="34" t="s">
        <v>47</v>
      </c>
      <c r="D819" s="35"/>
      <c r="E819" s="35"/>
      <c r="F819" s="35">
        <f ca="1">IFERROR(VLOOKUP($E819&amp;"-1",'PTE - Segment Emissions Calcs'!$I$8:$V$8919,16,FALSE),0)</f>
        <v>6.2085999999999999E-3</v>
      </c>
      <c r="G819" s="35">
        <f ca="1">IFERROR(VLOOKUP($E819&amp;"-2",'PTE - Segment Emissions Calcs'!$I$8:$V$8919,16,FALSE),0)</f>
        <v>6.2085999999999999E-3</v>
      </c>
      <c r="H819" s="36">
        <f t="shared" ca="1" si="36"/>
        <v>6.2085999999999999E-3</v>
      </c>
      <c r="I819" s="37">
        <f ca="1">IFERROR(VLOOKUP($E819&amp;"-1",'PTE - Segment Emissions Calcs'!$I$8:$X$8919,18,FALSE),0)</f>
        <v>2.7193667999999997E-2</v>
      </c>
      <c r="J819" s="37">
        <f ca="1">IFERROR(VLOOKUP($E819&amp;"-2",'PTE - Segment Emissions Calcs'!$I$8:$X$8919,18,FALSE),0)</f>
        <v>2.7193667999999997E-2</v>
      </c>
      <c r="K819" s="37">
        <f t="shared" ca="1" si="37"/>
        <v>2.7193667999999997E-2</v>
      </c>
      <c r="L819" s="37">
        <f ca="1">IFERROR(VLOOKUP($E819&amp;"-1",'PTE - Segment Emissions Calcs'!$I$8:$Z$8919,20,FALSE),0)</f>
        <v>2.7193667999999997E-2</v>
      </c>
      <c r="M819" s="37">
        <f ca="1">IFERROR(VLOOKUP($E819&amp;"-2",'PTE - Segment Emissions Calcs'!$I$8:$Z$8919,20,FALSE),0)</f>
        <v>2.7193667999999997E-2</v>
      </c>
      <c r="N819" s="37">
        <f t="shared" ca="1" si="38"/>
        <v>2.7193667999999997E-2</v>
      </c>
      <c r="O819" s="38">
        <f t="array" aca="1" ref="O819" ca="1">IF($H819="TOTAL HAP",H819,MAX(IF('PTE - Segment Emissions Calcs'!$B$8:$B$8919=$B819,'PTE - Segment Emissions Calcs'!$V$8:$V$8919,)))</f>
        <v>6.2085999999999999E-3</v>
      </c>
      <c r="P819" s="38">
        <f t="array" aca="1" ref="P819" ca="1">IF($H819="TOTAL HAP",K819,MAX(IF('PTE - Segment Emissions Calcs'!$B$8:$B$8919=$B819,'PTE - Segment Emissions Calcs'!$X$8:$X$8919,)))</f>
        <v>2.7193667999999997E-2</v>
      </c>
      <c r="Q819" s="38">
        <f t="array" aca="1" ref="Q819" ca="1">IF($H819="TOTAL HAP",N819,MAX(IF('PTE - Segment Emissions Calcs'!$B$8:$B$8919=$B819,'PTE - Segment Emissions Calcs'!$Z$8:$Z$8919,)))</f>
        <v>2.7193667999999997E-2</v>
      </c>
      <c r="R819" s="39"/>
    </row>
    <row r="820" spans="1:18" x14ac:dyDescent="0.25">
      <c r="A820" s="40"/>
      <c r="B820" s="40"/>
      <c r="C820" s="34" t="s">
        <v>48</v>
      </c>
      <c r="D820" s="35"/>
      <c r="E820" s="35"/>
      <c r="F820" s="35">
        <f ca="1">IFERROR(VLOOKUP($E820&amp;"-1",'PTE - Segment Emissions Calcs'!$I$8:$V$8919,16,FALSE),0)</f>
        <v>0.14805882352941177</v>
      </c>
      <c r="G820" s="35">
        <f ca="1">IFERROR(VLOOKUP($E820&amp;"-2",'PTE - Segment Emissions Calcs'!$I$8:$V$8919,16,FALSE),0)</f>
        <v>0.14805882352941177</v>
      </c>
      <c r="H820" s="36">
        <f t="shared" ca="1" si="36"/>
        <v>0.14805882352941177</v>
      </c>
      <c r="I820" s="37">
        <f ca="1">IFERROR(VLOOKUP($E820&amp;"-1",'PTE - Segment Emissions Calcs'!$I$8:$X$8919,18,FALSE),0)</f>
        <v>0.64849764705882351</v>
      </c>
      <c r="J820" s="37">
        <f ca="1">IFERROR(VLOOKUP($E820&amp;"-2",'PTE - Segment Emissions Calcs'!$I$8:$X$8919,18,FALSE),0)</f>
        <v>0.64849764705882351</v>
      </c>
      <c r="K820" s="37">
        <f t="shared" ca="1" si="37"/>
        <v>0.64849764705882351</v>
      </c>
      <c r="L820" s="37">
        <f ca="1">IFERROR(VLOOKUP($E820&amp;"-1",'PTE - Segment Emissions Calcs'!$I$8:$Z$8919,20,FALSE),0)</f>
        <v>0.64849764705882351</v>
      </c>
      <c r="M820" s="37">
        <f ca="1">IFERROR(VLOOKUP($E820&amp;"-2",'PTE - Segment Emissions Calcs'!$I$8:$Z$8919,20,FALSE),0)</f>
        <v>0.64849764705882351</v>
      </c>
      <c r="N820" s="37">
        <f t="shared" ca="1" si="38"/>
        <v>0.64849764705882351</v>
      </c>
      <c r="O820" s="38">
        <f t="array" aca="1" ref="O820" ca="1">IF($H820="TOTAL HAP",H820,MAX(IF('PTE - Segment Emissions Calcs'!$B$8:$B$8919=$B820,'PTE - Segment Emissions Calcs'!$V$8:$V$8919,)))</f>
        <v>0.14805882352941177</v>
      </c>
      <c r="P820" s="38">
        <f t="array" aca="1" ref="P820" ca="1">IF($H820="TOTAL HAP",K820,MAX(IF('PTE - Segment Emissions Calcs'!$B$8:$B$8919=$B820,'PTE - Segment Emissions Calcs'!$X$8:$X$8919,)))</f>
        <v>0.64849764705882351</v>
      </c>
      <c r="Q820" s="38">
        <f t="array" aca="1" ref="Q820" ca="1">IF($H820="TOTAL HAP",N820,MAX(IF('PTE - Segment Emissions Calcs'!$B$8:$B$8919=$B820,'PTE - Segment Emissions Calcs'!$Z$8:$Z$8919,)))</f>
        <v>0.64849764705882351</v>
      </c>
      <c r="R820" s="39"/>
    </row>
    <row r="821" spans="1:18" x14ac:dyDescent="0.25">
      <c r="A821" s="40"/>
      <c r="B821" s="40"/>
      <c r="C821" s="34" t="s">
        <v>49</v>
      </c>
      <c r="D821" s="35"/>
      <c r="E821" s="35"/>
      <c r="F821" s="35">
        <f ca="1">IFERROR(VLOOKUP($E821&amp;"-1",'PTE - Segment Emissions Calcs'!$I$8:$V$8919,16,FALSE),0)</f>
        <v>5.9233399999999999E-6</v>
      </c>
      <c r="G821" s="35">
        <f ca="1">IFERROR(VLOOKUP($E821&amp;"-2",'PTE - Segment Emissions Calcs'!$I$8:$V$8919,16,FALSE),0)</f>
        <v>5.9233399999999999E-6</v>
      </c>
      <c r="H821" s="36">
        <f t="shared" ca="1" si="36"/>
        <v>5.9233399999999999E-6</v>
      </c>
      <c r="I821" s="37">
        <f ca="1">IFERROR(VLOOKUP($E821&amp;"-1",'PTE - Segment Emissions Calcs'!$I$8:$X$8919,18,FALSE),0)</f>
        <v>2.5944229199999997E-5</v>
      </c>
      <c r="J821" s="37">
        <f ca="1">IFERROR(VLOOKUP($E821&amp;"-2",'PTE - Segment Emissions Calcs'!$I$8:$X$8919,18,FALSE),0)</f>
        <v>2.5944229199999997E-5</v>
      </c>
      <c r="K821" s="37">
        <f t="shared" ca="1" si="37"/>
        <v>2.5944229199999997E-5</v>
      </c>
      <c r="L821" s="37">
        <f ca="1">IFERROR(VLOOKUP($E821&amp;"-1",'PTE - Segment Emissions Calcs'!$I$8:$Z$8919,20,FALSE),0)</f>
        <v>2.5944229199999997E-5</v>
      </c>
      <c r="M821" s="37">
        <f ca="1">IFERROR(VLOOKUP($E821&amp;"-2",'PTE - Segment Emissions Calcs'!$I$8:$Z$8919,20,FALSE),0)</f>
        <v>2.5944229199999997E-5</v>
      </c>
      <c r="N821" s="37">
        <f t="shared" ca="1" si="38"/>
        <v>2.5944229199999997E-5</v>
      </c>
      <c r="O821" s="38">
        <f t="array" aca="1" ref="O821" ca="1">IF($H821="TOTAL HAP",H821,MAX(IF('PTE - Segment Emissions Calcs'!$B$8:$B$8919=$B821,'PTE - Segment Emissions Calcs'!$V$8:$V$8919,)))</f>
        <v>5.9233399999999999E-6</v>
      </c>
      <c r="P821" s="38">
        <f t="array" aca="1" ref="P821" ca="1">IF($H821="TOTAL HAP",K821,MAX(IF('PTE - Segment Emissions Calcs'!$B$8:$B$8919=$B821,'PTE - Segment Emissions Calcs'!$X$8:$X$8919,)))</f>
        <v>2.5944229199999997E-5</v>
      </c>
      <c r="Q821" s="38">
        <f t="array" aca="1" ref="Q821" ca="1">IF($H821="TOTAL HAP",N821,MAX(IF('PTE - Segment Emissions Calcs'!$B$8:$B$8919=$B821,'PTE - Segment Emissions Calcs'!$Z$8:$Z$8919,)))</f>
        <v>2.5944229199999997E-5</v>
      </c>
      <c r="R821" s="39"/>
    </row>
    <row r="822" spans="1:18" x14ac:dyDescent="0.25">
      <c r="A822" s="40"/>
      <c r="B822" s="40"/>
      <c r="C822" s="34" t="s">
        <v>50</v>
      </c>
      <c r="D822" s="35"/>
      <c r="E822" s="35"/>
      <c r="F822" s="35">
        <f ca="1">IFERROR(VLOOKUP($E822&amp;"-1",'PTE - Segment Emissions Calcs'!$I$8:$V$8919,16,FALSE),0)</f>
        <v>5.0175490196078431E-5</v>
      </c>
      <c r="G822" s="35">
        <f ca="1">IFERROR(VLOOKUP($E822&amp;"-2",'PTE - Segment Emissions Calcs'!$I$8:$V$8919,16,FALSE),0)</f>
        <v>5.0175490196078431E-5</v>
      </c>
      <c r="H822" s="36">
        <f t="shared" ca="1" si="36"/>
        <v>5.0175490196078431E-5</v>
      </c>
      <c r="I822" s="37">
        <f ca="1">IFERROR(VLOOKUP($E822&amp;"-1",'PTE - Segment Emissions Calcs'!$I$8:$X$8919,18,FALSE),0)</f>
        <v>2.197686470588235E-4</v>
      </c>
      <c r="J822" s="37">
        <f ca="1">IFERROR(VLOOKUP($E822&amp;"-2",'PTE - Segment Emissions Calcs'!$I$8:$X$8919,18,FALSE),0)</f>
        <v>2.197686470588235E-4</v>
      </c>
      <c r="K822" s="37">
        <f t="shared" ca="1" si="37"/>
        <v>2.197686470588235E-4</v>
      </c>
      <c r="L822" s="37">
        <f ca="1">IFERROR(VLOOKUP($E822&amp;"-1",'PTE - Segment Emissions Calcs'!$I$8:$Z$8919,20,FALSE),0)</f>
        <v>2.197686470588235E-4</v>
      </c>
      <c r="M822" s="37">
        <f ca="1">IFERROR(VLOOKUP($E822&amp;"-2",'PTE - Segment Emissions Calcs'!$I$8:$Z$8919,20,FALSE),0)</f>
        <v>2.197686470588235E-4</v>
      </c>
      <c r="N822" s="37">
        <f t="shared" ca="1" si="38"/>
        <v>2.197686470588235E-4</v>
      </c>
      <c r="O822" s="38">
        <f t="array" aca="1" ref="O822" ca="1">IF($H822="TOTAL HAP",H822,MAX(IF('PTE - Segment Emissions Calcs'!$B$8:$B$8919=$B822,'PTE - Segment Emissions Calcs'!$V$8:$V$8919,)))</f>
        <v>5.0175490196078431E-5</v>
      </c>
      <c r="P822" s="38">
        <f t="array" aca="1" ref="P822" ca="1">IF($H822="TOTAL HAP",K822,MAX(IF('PTE - Segment Emissions Calcs'!$B$8:$B$8919=$B822,'PTE - Segment Emissions Calcs'!$X$8:$X$8919,)))</f>
        <v>2.197686470588235E-4</v>
      </c>
      <c r="Q822" s="38">
        <f t="array" aca="1" ref="Q822" ca="1">IF($H822="TOTAL HAP",N822,MAX(IF('PTE - Segment Emissions Calcs'!$B$8:$B$8919=$B822,'PTE - Segment Emissions Calcs'!$Z$8:$Z$8919,)))</f>
        <v>2.197686470588235E-4</v>
      </c>
      <c r="R822" s="39"/>
    </row>
    <row r="823" spans="1:18" x14ac:dyDescent="0.25">
      <c r="A823" s="40"/>
      <c r="B823" s="40"/>
      <c r="C823" s="34" t="s">
        <v>51</v>
      </c>
      <c r="D823" s="35"/>
      <c r="E823" s="35"/>
      <c r="F823" s="35">
        <f ca="1">IFERROR(VLOOKUP($E823&amp;"-1",'PTE - Segment Emissions Calcs'!$I$8:$V$8919,16,FALSE),0)</f>
        <v>1.3983333333333334E-6</v>
      </c>
      <c r="G823" s="35">
        <f ca="1">IFERROR(VLOOKUP($E823&amp;"-2",'PTE - Segment Emissions Calcs'!$I$8:$V$8919,16,FALSE),0)</f>
        <v>1.3983333333333334E-6</v>
      </c>
      <c r="H823" s="36">
        <f t="shared" ca="1" si="36"/>
        <v>1.3983333333333334E-6</v>
      </c>
      <c r="I823" s="37">
        <f ca="1">IFERROR(VLOOKUP($E823&amp;"-1",'PTE - Segment Emissions Calcs'!$I$8:$X$8919,18,FALSE),0)</f>
        <v>6.1247E-6</v>
      </c>
      <c r="J823" s="37">
        <f ca="1">IFERROR(VLOOKUP($E823&amp;"-2",'PTE - Segment Emissions Calcs'!$I$8:$X$8919,18,FALSE),0)</f>
        <v>6.1247E-6</v>
      </c>
      <c r="K823" s="37">
        <f t="shared" ca="1" si="37"/>
        <v>6.1247E-6</v>
      </c>
      <c r="L823" s="37">
        <f ca="1">IFERROR(VLOOKUP($E823&amp;"-1",'PTE - Segment Emissions Calcs'!$I$8:$Z$8919,20,FALSE),0)</f>
        <v>6.1247E-6</v>
      </c>
      <c r="M823" s="37">
        <f ca="1">IFERROR(VLOOKUP($E823&amp;"-2",'PTE - Segment Emissions Calcs'!$I$8:$Z$8919,20,FALSE),0)</f>
        <v>6.1247E-6</v>
      </c>
      <c r="N823" s="37">
        <f t="shared" ca="1" si="38"/>
        <v>6.1247E-6</v>
      </c>
      <c r="O823" s="38">
        <f t="array" aca="1" ref="O823" ca="1">IF($H823="TOTAL HAP",H823,MAX(IF('PTE - Segment Emissions Calcs'!$B$8:$B$8919=$B823,'PTE - Segment Emissions Calcs'!$V$8:$V$8919,)))</f>
        <v>1.3983333333333334E-6</v>
      </c>
      <c r="P823" s="38">
        <f t="array" aca="1" ref="P823" ca="1">IF($H823="TOTAL HAP",K823,MAX(IF('PTE - Segment Emissions Calcs'!$B$8:$B$8919=$B823,'PTE - Segment Emissions Calcs'!$X$8:$X$8919,)))</f>
        <v>6.1247E-6</v>
      </c>
      <c r="Q823" s="38">
        <f t="array" aca="1" ref="Q823" ca="1">IF($H823="TOTAL HAP",N823,MAX(IF('PTE - Segment Emissions Calcs'!$B$8:$B$8919=$B823,'PTE - Segment Emissions Calcs'!$Z$8:$Z$8919,)))</f>
        <v>6.1247E-6</v>
      </c>
      <c r="R823" s="39"/>
    </row>
    <row r="824" spans="1:18" x14ac:dyDescent="0.25">
      <c r="A824" s="40"/>
      <c r="B824" s="40"/>
      <c r="C824" s="34" t="s">
        <v>52</v>
      </c>
      <c r="D824" s="35"/>
      <c r="E824" s="35"/>
      <c r="F824" s="35">
        <f ca="1">IFERROR(VLOOKUP($E824&amp;"-1",'PTE - Segment Emissions Calcs'!$I$8:$V$8919,16,FALSE),0)</f>
        <v>4.1127450980392167E-7</v>
      </c>
      <c r="G824" s="35">
        <f ca="1">IFERROR(VLOOKUP($E824&amp;"-2",'PTE - Segment Emissions Calcs'!$I$8:$V$8919,16,FALSE),0)</f>
        <v>4.1127450980392167E-7</v>
      </c>
      <c r="H824" s="36">
        <f t="shared" ca="1" si="36"/>
        <v>4.1127450980392167E-7</v>
      </c>
      <c r="I824" s="37">
        <f ca="1">IFERROR(VLOOKUP($E824&amp;"-1",'PTE - Segment Emissions Calcs'!$I$8:$X$8919,18,FALSE),0)</f>
        <v>1.801382352941177E-6</v>
      </c>
      <c r="J824" s="37">
        <f ca="1">IFERROR(VLOOKUP($E824&amp;"-2",'PTE - Segment Emissions Calcs'!$I$8:$X$8919,18,FALSE),0)</f>
        <v>1.801382352941177E-6</v>
      </c>
      <c r="K824" s="37">
        <f t="shared" ca="1" si="37"/>
        <v>1.801382352941177E-6</v>
      </c>
      <c r="L824" s="37">
        <f ca="1">IFERROR(VLOOKUP($E824&amp;"-1",'PTE - Segment Emissions Calcs'!$I$8:$Z$8919,20,FALSE),0)</f>
        <v>1.801382352941177E-6</v>
      </c>
      <c r="M824" s="37">
        <f ca="1">IFERROR(VLOOKUP($E824&amp;"-2",'PTE - Segment Emissions Calcs'!$I$8:$Z$8919,20,FALSE),0)</f>
        <v>1.801382352941177E-6</v>
      </c>
      <c r="N824" s="37">
        <f t="shared" ca="1" si="38"/>
        <v>1.801382352941177E-6</v>
      </c>
      <c r="O824" s="38">
        <f t="array" aca="1" ref="O824" ca="1">IF($H824="TOTAL HAP",H824,MAX(IF('PTE - Segment Emissions Calcs'!$B$8:$B$8919=$B824,'PTE - Segment Emissions Calcs'!$V$8:$V$8919,)))</f>
        <v>4.1127450980392167E-7</v>
      </c>
      <c r="P824" s="38">
        <f t="array" aca="1" ref="P824" ca="1">IF($H824="TOTAL HAP",K824,MAX(IF('PTE - Segment Emissions Calcs'!$B$8:$B$8919=$B824,'PTE - Segment Emissions Calcs'!$X$8:$X$8919,)))</f>
        <v>1.801382352941177E-6</v>
      </c>
      <c r="Q824" s="38">
        <f t="array" aca="1" ref="Q824" ca="1">IF($H824="TOTAL HAP",N824,MAX(IF('PTE - Segment Emissions Calcs'!$B$8:$B$8919=$B824,'PTE - Segment Emissions Calcs'!$Z$8:$Z$8919,)))</f>
        <v>1.801382352941177E-6</v>
      </c>
      <c r="R824" s="39"/>
    </row>
    <row r="825" spans="1:18" x14ac:dyDescent="0.25">
      <c r="A825" s="40"/>
      <c r="B825" s="40"/>
      <c r="C825" s="34" t="s">
        <v>53</v>
      </c>
      <c r="D825" s="35"/>
      <c r="E825" s="35"/>
      <c r="F825" s="35">
        <f ca="1">IFERROR(VLOOKUP($E825&amp;"-1",'PTE - Segment Emissions Calcs'!$I$8:$V$8919,16,FALSE),0)</f>
        <v>2.7966666666666667E-4</v>
      </c>
      <c r="G825" s="35">
        <f ca="1">IFERROR(VLOOKUP($E825&amp;"-2",'PTE - Segment Emissions Calcs'!$I$8:$V$8919,16,FALSE),0)</f>
        <v>2.7966666666666667E-4</v>
      </c>
      <c r="H825" s="36">
        <f t="shared" ca="1" si="36"/>
        <v>2.7966666666666667E-4</v>
      </c>
      <c r="I825" s="37">
        <f ca="1">IFERROR(VLOOKUP($E825&amp;"-1",'PTE - Segment Emissions Calcs'!$I$8:$X$8919,18,FALSE),0)</f>
        <v>1.2249399999999999E-3</v>
      </c>
      <c r="J825" s="37">
        <f ca="1">IFERROR(VLOOKUP($E825&amp;"-2",'PTE - Segment Emissions Calcs'!$I$8:$X$8919,18,FALSE),0)</f>
        <v>1.2249399999999999E-3</v>
      </c>
      <c r="K825" s="37">
        <f t="shared" ca="1" si="37"/>
        <v>1.2249399999999999E-3</v>
      </c>
      <c r="L825" s="37">
        <f ca="1">IFERROR(VLOOKUP($E825&amp;"-1",'PTE - Segment Emissions Calcs'!$I$8:$Z$8919,20,FALSE),0)</f>
        <v>1.2249399999999999E-3</v>
      </c>
      <c r="M825" s="37">
        <f ca="1">IFERROR(VLOOKUP($E825&amp;"-2",'PTE - Segment Emissions Calcs'!$I$8:$Z$8919,20,FALSE),0)</f>
        <v>1.2249399999999999E-3</v>
      </c>
      <c r="N825" s="37">
        <f t="shared" ca="1" si="38"/>
        <v>1.2249399999999999E-3</v>
      </c>
      <c r="O825" s="38">
        <f t="array" aca="1" ref="O825" ca="1">IF($H825="TOTAL HAP",H825,MAX(IF('PTE - Segment Emissions Calcs'!$B$8:$B$8919=$B825,'PTE - Segment Emissions Calcs'!$V$8:$V$8919,)))</f>
        <v>2.7966666666666667E-4</v>
      </c>
      <c r="P825" s="38">
        <f t="array" aca="1" ref="P825" ca="1">IF($H825="TOTAL HAP",K825,MAX(IF('PTE - Segment Emissions Calcs'!$B$8:$B$8919=$B825,'PTE - Segment Emissions Calcs'!$X$8:$X$8919,)))</f>
        <v>1.2249399999999999E-3</v>
      </c>
      <c r="Q825" s="38">
        <f t="array" aca="1" ref="Q825" ca="1">IF($H825="TOTAL HAP",N825,MAX(IF('PTE - Segment Emissions Calcs'!$B$8:$B$8919=$B825,'PTE - Segment Emissions Calcs'!$Z$8:$Z$8919,)))</f>
        <v>1.2249399999999999E-3</v>
      </c>
      <c r="R825" s="39"/>
    </row>
    <row r="826" spans="1:18" x14ac:dyDescent="0.25">
      <c r="A826" s="40"/>
      <c r="B826" s="40"/>
      <c r="C826" s="34" t="s">
        <v>54</v>
      </c>
      <c r="D826" s="35"/>
      <c r="E826" s="35"/>
      <c r="F826" s="35">
        <f ca="1">IFERROR(VLOOKUP($E826&amp;"-1",'PTE - Segment Emissions Calcs'!$I$8:$V$8919,16,FALSE),0)</f>
        <v>1.6450980392156865E-5</v>
      </c>
      <c r="G826" s="35">
        <f ca="1">IFERROR(VLOOKUP($E826&amp;"-2",'PTE - Segment Emissions Calcs'!$I$8:$V$8919,16,FALSE),0)</f>
        <v>1.6450980392156865E-5</v>
      </c>
      <c r="H826" s="36">
        <f t="shared" ca="1" si="36"/>
        <v>1.6450980392156865E-5</v>
      </c>
      <c r="I826" s="37">
        <f ca="1">IFERROR(VLOOKUP($E826&amp;"-1",'PTE - Segment Emissions Calcs'!$I$8:$X$8919,18,FALSE),0)</f>
        <v>7.2055294117647067E-5</v>
      </c>
      <c r="J826" s="37">
        <f ca="1">IFERROR(VLOOKUP($E826&amp;"-2",'PTE - Segment Emissions Calcs'!$I$8:$X$8919,18,FALSE),0)</f>
        <v>7.2055294117647067E-5</v>
      </c>
      <c r="K826" s="37">
        <f t="shared" ca="1" si="37"/>
        <v>7.2055294117647067E-5</v>
      </c>
      <c r="L826" s="37">
        <f ca="1">IFERROR(VLOOKUP($E826&amp;"-1",'PTE - Segment Emissions Calcs'!$I$8:$Z$8919,20,FALSE),0)</f>
        <v>7.2055294117647067E-5</v>
      </c>
      <c r="M826" s="37">
        <f ca="1">IFERROR(VLOOKUP($E826&amp;"-2",'PTE - Segment Emissions Calcs'!$I$8:$Z$8919,20,FALSE),0)</f>
        <v>7.2055294117647067E-5</v>
      </c>
      <c r="N826" s="37">
        <f t="shared" ca="1" si="38"/>
        <v>7.2055294117647067E-5</v>
      </c>
      <c r="O826" s="38">
        <f t="array" aca="1" ref="O826" ca="1">IF($H826="TOTAL HAP",H826,MAX(IF('PTE - Segment Emissions Calcs'!$B$8:$B$8919=$B826,'PTE - Segment Emissions Calcs'!$V$8:$V$8919,)))</f>
        <v>1.6450980392156865E-5</v>
      </c>
      <c r="P826" s="38">
        <f t="array" aca="1" ref="P826" ca="1">IF($H826="TOTAL HAP",K826,MAX(IF('PTE - Segment Emissions Calcs'!$B$8:$B$8919=$B826,'PTE - Segment Emissions Calcs'!$X$8:$X$8919,)))</f>
        <v>7.2055294117647067E-5</v>
      </c>
      <c r="Q826" s="38">
        <f t="array" aca="1" ref="Q826" ca="1">IF($H826="TOTAL HAP",N826,MAX(IF('PTE - Segment Emissions Calcs'!$B$8:$B$8919=$B826,'PTE - Segment Emissions Calcs'!$Z$8:$Z$8919,)))</f>
        <v>7.2055294117647067E-5</v>
      </c>
      <c r="R826" s="39"/>
    </row>
    <row r="827" spans="1:18" x14ac:dyDescent="0.25">
      <c r="A827" s="40"/>
      <c r="B827" s="40"/>
      <c r="C827" s="34" t="s">
        <v>55</v>
      </c>
      <c r="D827" s="35"/>
      <c r="E827" s="35"/>
      <c r="F827" s="35">
        <f ca="1">IFERROR(VLOOKUP($E827&amp;"-1",'PTE - Segment Emissions Calcs'!$I$8:$V$8919,16,FALSE),0)</f>
        <v>1.0907000000000001E-5</v>
      </c>
      <c r="G827" s="35">
        <f ca="1">IFERROR(VLOOKUP($E827&amp;"-2",'PTE - Segment Emissions Calcs'!$I$8:$V$8919,16,FALSE),0)</f>
        <v>1.0907000000000001E-5</v>
      </c>
      <c r="H827" s="36">
        <f t="shared" ca="1" si="36"/>
        <v>1.0907000000000001E-5</v>
      </c>
      <c r="I827" s="37">
        <f ca="1">IFERROR(VLOOKUP($E827&amp;"-1",'PTE - Segment Emissions Calcs'!$I$8:$X$8919,18,FALSE),0)</f>
        <v>4.7772660000000001E-5</v>
      </c>
      <c r="J827" s="37">
        <f ca="1">IFERROR(VLOOKUP($E827&amp;"-2",'PTE - Segment Emissions Calcs'!$I$8:$X$8919,18,FALSE),0)</f>
        <v>4.7772660000000001E-5</v>
      </c>
      <c r="K827" s="37">
        <f t="shared" ca="1" si="37"/>
        <v>4.7772660000000001E-5</v>
      </c>
      <c r="L827" s="37">
        <f ca="1">IFERROR(VLOOKUP($E827&amp;"-1",'PTE - Segment Emissions Calcs'!$I$8:$Z$8919,20,FALSE),0)</f>
        <v>4.7772660000000001E-5</v>
      </c>
      <c r="M827" s="37">
        <f ca="1">IFERROR(VLOOKUP($E827&amp;"-2",'PTE - Segment Emissions Calcs'!$I$8:$Z$8919,20,FALSE),0)</f>
        <v>4.7772660000000001E-5</v>
      </c>
      <c r="N827" s="37">
        <f t="shared" ca="1" si="38"/>
        <v>4.7772660000000001E-5</v>
      </c>
      <c r="O827" s="38">
        <f t="array" aca="1" ref="O827" ca="1">IF($H827="TOTAL HAP",H827,MAX(IF('PTE - Segment Emissions Calcs'!$B$8:$B$8919=$B827,'PTE - Segment Emissions Calcs'!$V$8:$V$8919,)))</f>
        <v>1.0907000000000001E-5</v>
      </c>
      <c r="P827" s="38">
        <f t="array" aca="1" ref="P827" ca="1">IF($H827="TOTAL HAP",K827,MAX(IF('PTE - Segment Emissions Calcs'!$B$8:$B$8919=$B827,'PTE - Segment Emissions Calcs'!$X$8:$X$8919,)))</f>
        <v>4.7772660000000001E-5</v>
      </c>
      <c r="Q827" s="38">
        <f t="array" aca="1" ref="Q827" ca="1">IF($H827="TOTAL HAP",N827,MAX(IF('PTE - Segment Emissions Calcs'!$B$8:$B$8919=$B827,'PTE - Segment Emissions Calcs'!$Z$8:$Z$8919,)))</f>
        <v>4.7772660000000001E-5</v>
      </c>
      <c r="R827" s="39"/>
    </row>
    <row r="828" spans="1:18" x14ac:dyDescent="0.25">
      <c r="A828" s="40"/>
      <c r="B828" s="40"/>
      <c r="C828" s="34" t="s">
        <v>56</v>
      </c>
      <c r="D828" s="35"/>
      <c r="E828" s="35"/>
      <c r="F828" s="35">
        <f ca="1">IFERROR(VLOOKUP($E828&amp;"-1",'PTE - Segment Emissions Calcs'!$I$8:$V$8919,16,FALSE),0)</f>
        <v>9.0480392156862757E-5</v>
      </c>
      <c r="G828" s="35">
        <f ca="1">IFERROR(VLOOKUP($E828&amp;"-2",'PTE - Segment Emissions Calcs'!$I$8:$V$8919,16,FALSE),0)</f>
        <v>9.0480392156862757E-5</v>
      </c>
      <c r="H828" s="36">
        <f t="shared" ca="1" si="36"/>
        <v>9.0480392156862757E-5</v>
      </c>
      <c r="I828" s="37">
        <f ca="1">IFERROR(VLOOKUP($E828&amp;"-1",'PTE - Segment Emissions Calcs'!$I$8:$X$8919,18,FALSE),0)</f>
        <v>3.9630411764705886E-4</v>
      </c>
      <c r="J828" s="37">
        <f ca="1">IFERROR(VLOOKUP($E828&amp;"-2",'PTE - Segment Emissions Calcs'!$I$8:$X$8919,18,FALSE),0)</f>
        <v>3.9630411764705886E-4</v>
      </c>
      <c r="K828" s="37">
        <f t="shared" ca="1" si="37"/>
        <v>3.9630411764705886E-4</v>
      </c>
      <c r="L828" s="37">
        <f ca="1">IFERROR(VLOOKUP($E828&amp;"-1",'PTE - Segment Emissions Calcs'!$I$8:$Z$8919,20,FALSE),0)</f>
        <v>3.9630411764705886E-4</v>
      </c>
      <c r="M828" s="37">
        <f ca="1">IFERROR(VLOOKUP($E828&amp;"-2",'PTE - Segment Emissions Calcs'!$I$8:$Z$8919,20,FALSE),0)</f>
        <v>3.9630411764705886E-4</v>
      </c>
      <c r="N828" s="37">
        <f t="shared" ca="1" si="38"/>
        <v>3.9630411764705886E-4</v>
      </c>
      <c r="O828" s="38">
        <f t="array" aca="1" ref="O828" ca="1">IF($H828="TOTAL HAP",H828,MAX(IF('PTE - Segment Emissions Calcs'!$B$8:$B$8919=$B828,'PTE - Segment Emissions Calcs'!$V$8:$V$8919,)))</f>
        <v>9.0480392156862757E-5</v>
      </c>
      <c r="P828" s="38">
        <f t="array" aca="1" ref="P828" ca="1">IF($H828="TOTAL HAP",K828,MAX(IF('PTE - Segment Emissions Calcs'!$B$8:$B$8919=$B828,'PTE - Segment Emissions Calcs'!$X$8:$X$8919,)))</f>
        <v>3.9630411764705886E-4</v>
      </c>
      <c r="Q828" s="38">
        <f t="array" aca="1" ref="Q828" ca="1">IF($H828="TOTAL HAP",N828,MAX(IF('PTE - Segment Emissions Calcs'!$B$8:$B$8919=$B828,'PTE - Segment Emissions Calcs'!$Z$8:$Z$8919,)))</f>
        <v>3.9630411764705886E-4</v>
      </c>
      <c r="R828" s="39"/>
    </row>
    <row r="829" spans="1:18" x14ac:dyDescent="0.25">
      <c r="A829" s="40"/>
      <c r="B829" s="40"/>
      <c r="C829" s="34" t="s">
        <v>57</v>
      </c>
      <c r="D829" s="35"/>
      <c r="E829" s="35"/>
      <c r="F829" s="35">
        <f ca="1">IFERROR(VLOOKUP($E829&amp;"-1",'PTE - Segment Emissions Calcs'!$I$8:$V$8919,16,FALSE),0)</f>
        <v>1.1515686274509805E-4</v>
      </c>
      <c r="G829" s="35">
        <f ca="1">IFERROR(VLOOKUP($E829&amp;"-2",'PTE - Segment Emissions Calcs'!$I$8:$V$8919,16,FALSE),0)</f>
        <v>1.1515686274509805E-4</v>
      </c>
      <c r="H829" s="36">
        <f t="shared" ca="1" si="36"/>
        <v>1.1515686274509805E-4</v>
      </c>
      <c r="I829" s="37">
        <f ca="1">IFERROR(VLOOKUP($E829&amp;"-1",'PTE - Segment Emissions Calcs'!$I$8:$X$8919,18,FALSE),0)</f>
        <v>5.0438705882352951E-4</v>
      </c>
      <c r="J829" s="37">
        <f ca="1">IFERROR(VLOOKUP($E829&amp;"-2",'PTE - Segment Emissions Calcs'!$I$8:$X$8919,18,FALSE),0)</f>
        <v>5.0438705882352951E-4</v>
      </c>
      <c r="K829" s="37">
        <f t="shared" ca="1" si="37"/>
        <v>5.0438705882352951E-4</v>
      </c>
      <c r="L829" s="37">
        <f ca="1">IFERROR(VLOOKUP($E829&amp;"-1",'PTE - Segment Emissions Calcs'!$I$8:$Z$8919,20,FALSE),0)</f>
        <v>5.0438705882352951E-4</v>
      </c>
      <c r="M829" s="37">
        <f ca="1">IFERROR(VLOOKUP($E829&amp;"-2",'PTE - Segment Emissions Calcs'!$I$8:$Z$8919,20,FALSE),0)</f>
        <v>5.0438705882352951E-4</v>
      </c>
      <c r="N829" s="37">
        <f t="shared" ca="1" si="38"/>
        <v>5.0438705882352951E-4</v>
      </c>
      <c r="O829" s="38">
        <f t="array" aca="1" ref="O829" ca="1">IF($H829="TOTAL HAP",H829,MAX(IF('PTE - Segment Emissions Calcs'!$B$8:$B$8919=$B829,'PTE - Segment Emissions Calcs'!$V$8:$V$8919,)))</f>
        <v>1.1515686274509805E-4</v>
      </c>
      <c r="P829" s="38">
        <f t="array" aca="1" ref="P829" ca="1">IF($H829="TOTAL HAP",K829,MAX(IF('PTE - Segment Emissions Calcs'!$B$8:$B$8919=$B829,'PTE - Segment Emissions Calcs'!$X$8:$X$8919,)))</f>
        <v>5.0438705882352951E-4</v>
      </c>
      <c r="Q829" s="38">
        <f t="array" aca="1" ref="Q829" ca="1">IF($H829="TOTAL HAP",N829,MAX(IF('PTE - Segment Emissions Calcs'!$B$8:$B$8919=$B829,'PTE - Segment Emissions Calcs'!$Z$8:$Z$8919,)))</f>
        <v>5.0438705882352951E-4</v>
      </c>
      <c r="R829" s="39"/>
    </row>
    <row r="830" spans="1:18" x14ac:dyDescent="0.25">
      <c r="A830" s="40"/>
      <c r="B830" s="40"/>
      <c r="C830" s="34" t="s">
        <v>58</v>
      </c>
      <c r="D830" s="35"/>
      <c r="E830" s="35"/>
      <c r="F830" s="35">
        <f ca="1">IFERROR(VLOOKUP($E830&amp;"-1",'PTE - Segment Emissions Calcs'!$I$8:$V$8919,16,FALSE),0)</f>
        <v>6.9094117647058827E-6</v>
      </c>
      <c r="G830" s="35">
        <f ca="1">IFERROR(VLOOKUP($E830&amp;"-2",'PTE - Segment Emissions Calcs'!$I$8:$V$8919,16,FALSE),0)</f>
        <v>6.9094117647058827E-6</v>
      </c>
      <c r="H830" s="36">
        <f t="shared" ca="1" si="36"/>
        <v>6.9094117647058827E-6</v>
      </c>
      <c r="I830" s="37">
        <f ca="1">IFERROR(VLOOKUP($E830&amp;"-1",'PTE - Segment Emissions Calcs'!$I$8:$X$8919,18,FALSE),0)</f>
        <v>3.0263223529411765E-5</v>
      </c>
      <c r="J830" s="37">
        <f ca="1">IFERROR(VLOOKUP($E830&amp;"-2",'PTE - Segment Emissions Calcs'!$I$8:$X$8919,18,FALSE),0)</f>
        <v>3.0263223529411765E-5</v>
      </c>
      <c r="K830" s="37">
        <f t="shared" ca="1" si="37"/>
        <v>3.0263223529411765E-5</v>
      </c>
      <c r="L830" s="37">
        <f ca="1">IFERROR(VLOOKUP($E830&amp;"-1",'PTE - Segment Emissions Calcs'!$I$8:$Z$8919,20,FALSE),0)</f>
        <v>3.0263223529411765E-5</v>
      </c>
      <c r="M830" s="37">
        <f ca="1">IFERROR(VLOOKUP($E830&amp;"-2",'PTE - Segment Emissions Calcs'!$I$8:$Z$8919,20,FALSE),0)</f>
        <v>3.0263223529411765E-5</v>
      </c>
      <c r="N830" s="37">
        <f t="shared" ca="1" si="38"/>
        <v>3.0263223529411765E-5</v>
      </c>
      <c r="O830" s="38">
        <f t="array" aca="1" ref="O830" ca="1">IF($H830="TOTAL HAP",H830,MAX(IF('PTE - Segment Emissions Calcs'!$B$8:$B$8919=$B830,'PTE - Segment Emissions Calcs'!$V$8:$V$8919,)))</f>
        <v>6.9094117647058827E-6</v>
      </c>
      <c r="P830" s="38">
        <f t="array" aca="1" ref="P830" ca="1">IF($H830="TOTAL HAP",K830,MAX(IF('PTE - Segment Emissions Calcs'!$B$8:$B$8919=$B830,'PTE - Segment Emissions Calcs'!$X$8:$X$8919,)))</f>
        <v>3.0263223529411765E-5</v>
      </c>
      <c r="Q830" s="38">
        <f t="array" aca="1" ref="Q830" ca="1">IF($H830="TOTAL HAP",N830,MAX(IF('PTE - Segment Emissions Calcs'!$B$8:$B$8919=$B830,'PTE - Segment Emissions Calcs'!$Z$8:$Z$8919,)))</f>
        <v>3.0263223529411765E-5</v>
      </c>
      <c r="R830" s="39"/>
    </row>
    <row r="831" spans="1:18" x14ac:dyDescent="0.25">
      <c r="A831" s="40"/>
      <c r="B831" s="40"/>
      <c r="C831" s="34" t="s">
        <v>59</v>
      </c>
      <c r="D831" s="35"/>
      <c r="E831" s="35"/>
      <c r="F831" s="35">
        <f ca="1">IFERROR(VLOOKUP($E831&amp;"-1",'PTE - Segment Emissions Calcs'!$I$8:$V$8919,16,FALSE),0)</f>
        <v>3.1256862745098039E-5</v>
      </c>
      <c r="G831" s="35">
        <f ca="1">IFERROR(VLOOKUP($E831&amp;"-2",'PTE - Segment Emissions Calcs'!$I$8:$V$8919,16,FALSE),0)</f>
        <v>3.1256862745098039E-5</v>
      </c>
      <c r="H831" s="36">
        <f t="shared" ca="1" si="36"/>
        <v>3.1256862745098039E-5</v>
      </c>
      <c r="I831" s="37">
        <f ca="1">IFERROR(VLOOKUP($E831&amp;"-1",'PTE - Segment Emissions Calcs'!$I$8:$X$8919,18,FALSE),0)</f>
        <v>1.369050588235294E-4</v>
      </c>
      <c r="J831" s="37">
        <f ca="1">IFERROR(VLOOKUP($E831&amp;"-2",'PTE - Segment Emissions Calcs'!$I$8:$X$8919,18,FALSE),0)</f>
        <v>1.369050588235294E-4</v>
      </c>
      <c r="K831" s="37">
        <f t="shared" ca="1" si="37"/>
        <v>1.369050588235294E-4</v>
      </c>
      <c r="L831" s="37">
        <f ca="1">IFERROR(VLOOKUP($E831&amp;"-1",'PTE - Segment Emissions Calcs'!$I$8:$Z$8919,20,FALSE),0)</f>
        <v>1.369050588235294E-4</v>
      </c>
      <c r="M831" s="37">
        <f ca="1">IFERROR(VLOOKUP($E831&amp;"-2",'PTE - Segment Emissions Calcs'!$I$8:$Z$8919,20,FALSE),0)</f>
        <v>1.369050588235294E-4</v>
      </c>
      <c r="N831" s="37">
        <f t="shared" ca="1" si="38"/>
        <v>1.369050588235294E-4</v>
      </c>
      <c r="O831" s="38">
        <f t="array" aca="1" ref="O831" ca="1">IF($H831="TOTAL HAP",H831,MAX(IF('PTE - Segment Emissions Calcs'!$B$8:$B$8919=$B831,'PTE - Segment Emissions Calcs'!$V$8:$V$8919,)))</f>
        <v>3.1256862745098039E-5</v>
      </c>
      <c r="P831" s="38">
        <f t="array" aca="1" ref="P831" ca="1">IF($H831="TOTAL HAP",K831,MAX(IF('PTE - Segment Emissions Calcs'!$B$8:$B$8919=$B831,'PTE - Segment Emissions Calcs'!$X$8:$X$8919,)))</f>
        <v>1.369050588235294E-4</v>
      </c>
      <c r="Q831" s="38">
        <f t="array" aca="1" ref="Q831" ca="1">IF($H831="TOTAL HAP",N831,MAX(IF('PTE - Segment Emissions Calcs'!$B$8:$B$8919=$B831,'PTE - Segment Emissions Calcs'!$Z$8:$Z$8919,)))</f>
        <v>1.369050588235294E-4</v>
      </c>
      <c r="R831" s="39"/>
    </row>
    <row r="832" spans="1:18" x14ac:dyDescent="0.25">
      <c r="A832" s="40"/>
      <c r="B832" s="40"/>
      <c r="C832" s="34" t="s">
        <v>60</v>
      </c>
      <c r="D832" s="35"/>
      <c r="E832" s="35"/>
      <c r="F832" s="35">
        <f ca="1">IFERROR(VLOOKUP($E832&amp;"-1",'PTE - Segment Emissions Calcs'!$I$8:$V$8919,16,FALSE),0)</f>
        <v>2.1386274509803921E-5</v>
      </c>
      <c r="G832" s="35">
        <f ca="1">IFERROR(VLOOKUP($E832&amp;"-2",'PTE - Segment Emissions Calcs'!$I$8:$V$8919,16,FALSE),0)</f>
        <v>2.1386274509803921E-5</v>
      </c>
      <c r="H832" s="36">
        <f t="shared" ca="1" si="36"/>
        <v>2.1386274509803921E-5</v>
      </c>
      <c r="I832" s="37">
        <f ca="1">IFERROR(VLOOKUP($E832&amp;"-1",'PTE - Segment Emissions Calcs'!$I$8:$X$8919,18,FALSE),0)</f>
        <v>9.3671882352941178E-5</v>
      </c>
      <c r="J832" s="37">
        <f ca="1">IFERROR(VLOOKUP($E832&amp;"-2",'PTE - Segment Emissions Calcs'!$I$8:$X$8919,18,FALSE),0)</f>
        <v>9.3671882352941178E-5</v>
      </c>
      <c r="K832" s="37">
        <f t="shared" ca="1" si="37"/>
        <v>9.3671882352941178E-5</v>
      </c>
      <c r="L832" s="37">
        <f ca="1">IFERROR(VLOOKUP($E832&amp;"-1",'PTE - Segment Emissions Calcs'!$I$8:$Z$8919,20,FALSE),0)</f>
        <v>9.3671882352941178E-5</v>
      </c>
      <c r="M832" s="37">
        <f ca="1">IFERROR(VLOOKUP($E832&amp;"-2",'PTE - Segment Emissions Calcs'!$I$8:$Z$8919,20,FALSE),0)</f>
        <v>9.3671882352941178E-5</v>
      </c>
      <c r="N832" s="37">
        <f t="shared" ca="1" si="38"/>
        <v>9.3671882352941178E-5</v>
      </c>
      <c r="O832" s="38">
        <f t="array" aca="1" ref="O832" ca="1">IF($H832="TOTAL HAP",H832,MAX(IF('PTE - Segment Emissions Calcs'!$B$8:$B$8919=$B832,'PTE - Segment Emissions Calcs'!$V$8:$V$8919,)))</f>
        <v>2.1386274509803921E-5</v>
      </c>
      <c r="P832" s="38">
        <f t="array" aca="1" ref="P832" ca="1">IF($H832="TOTAL HAP",K832,MAX(IF('PTE - Segment Emissions Calcs'!$B$8:$B$8919=$B832,'PTE - Segment Emissions Calcs'!$X$8:$X$8919,)))</f>
        <v>9.3671882352941178E-5</v>
      </c>
      <c r="Q832" s="38">
        <f t="array" aca="1" ref="Q832" ca="1">IF($H832="TOTAL HAP",N832,MAX(IF('PTE - Segment Emissions Calcs'!$B$8:$B$8919=$B832,'PTE - Segment Emissions Calcs'!$Z$8:$Z$8919,)))</f>
        <v>9.3671882352941178E-5</v>
      </c>
      <c r="R832" s="39"/>
    </row>
    <row r="833" spans="1:18" x14ac:dyDescent="0.25">
      <c r="A833" s="40"/>
      <c r="B833" s="40"/>
      <c r="C833" s="34" t="s">
        <v>61</v>
      </c>
      <c r="D833" s="35"/>
      <c r="E833" s="35"/>
      <c r="F833" s="35">
        <f ca="1">IFERROR(VLOOKUP($E833&amp;"-1",'PTE - Segment Emissions Calcs'!$I$8:$V$8919,16,FALSE),0)</f>
        <v>1.7273529411764705E-4</v>
      </c>
      <c r="G833" s="35">
        <f ca="1">IFERROR(VLOOKUP($E833&amp;"-2",'PTE - Segment Emissions Calcs'!$I$8:$V$8919,16,FALSE),0)</f>
        <v>1.7273529411764705E-4</v>
      </c>
      <c r="H833" s="36">
        <f t="shared" ca="1" si="36"/>
        <v>1.7273529411764705E-4</v>
      </c>
      <c r="I833" s="37">
        <f ca="1">IFERROR(VLOOKUP($E833&amp;"-1",'PTE - Segment Emissions Calcs'!$I$8:$X$8919,18,FALSE),0)</f>
        <v>7.565805882352941E-4</v>
      </c>
      <c r="J833" s="37">
        <f ca="1">IFERROR(VLOOKUP($E833&amp;"-2",'PTE - Segment Emissions Calcs'!$I$8:$X$8919,18,FALSE),0)</f>
        <v>7.565805882352941E-4</v>
      </c>
      <c r="K833" s="37">
        <f t="shared" ca="1" si="37"/>
        <v>7.565805882352941E-4</v>
      </c>
      <c r="L833" s="37">
        <f ca="1">IFERROR(VLOOKUP($E833&amp;"-1",'PTE - Segment Emissions Calcs'!$I$8:$Z$8919,20,FALSE),0)</f>
        <v>7.565805882352941E-4</v>
      </c>
      <c r="M833" s="37">
        <f ca="1">IFERROR(VLOOKUP($E833&amp;"-2",'PTE - Segment Emissions Calcs'!$I$8:$Z$8919,20,FALSE),0)</f>
        <v>7.565805882352941E-4</v>
      </c>
      <c r="N833" s="37">
        <f t="shared" ca="1" si="38"/>
        <v>7.565805882352941E-4</v>
      </c>
      <c r="O833" s="38">
        <f t="array" aca="1" ref="O833" ca="1">IF($H833="TOTAL HAP",H833,MAX(IF('PTE - Segment Emissions Calcs'!$B$8:$B$8919=$B833,'PTE - Segment Emissions Calcs'!$V$8:$V$8919,)))</f>
        <v>1.7273529411764705E-4</v>
      </c>
      <c r="P833" s="38">
        <f t="array" aca="1" ref="P833" ca="1">IF($H833="TOTAL HAP",K833,MAX(IF('PTE - Segment Emissions Calcs'!$B$8:$B$8919=$B833,'PTE - Segment Emissions Calcs'!$X$8:$X$8919,)))</f>
        <v>7.565805882352941E-4</v>
      </c>
      <c r="Q833" s="38">
        <f t="array" aca="1" ref="Q833" ca="1">IF($H833="TOTAL HAP",N833,MAX(IF('PTE - Segment Emissions Calcs'!$B$8:$B$8919=$B833,'PTE - Segment Emissions Calcs'!$Z$8:$Z$8919,)))</f>
        <v>7.565805882352941E-4</v>
      </c>
      <c r="R833" s="39"/>
    </row>
    <row r="834" spans="1:18" x14ac:dyDescent="0.25">
      <c r="A834" s="40"/>
      <c r="B834" s="40"/>
      <c r="C834" s="34" t="s">
        <v>62</v>
      </c>
      <c r="D834" s="35"/>
      <c r="E834" s="35"/>
      <c r="F834" s="35">
        <f ca="1">IFERROR(VLOOKUP($E834&amp;"-1",'PTE - Segment Emissions Calcs'!$I$8:$V$8919,16,FALSE),0)</f>
        <v>7.3832000000000007E-5</v>
      </c>
      <c r="G834" s="35">
        <f ca="1">IFERROR(VLOOKUP($E834&amp;"-2",'PTE - Segment Emissions Calcs'!$I$8:$V$8919,16,FALSE),0)</f>
        <v>7.3832000000000007E-5</v>
      </c>
      <c r="H834" s="36">
        <f t="shared" ca="1" si="36"/>
        <v>7.3832000000000007E-5</v>
      </c>
      <c r="I834" s="37">
        <f ca="1">IFERROR(VLOOKUP($E834&amp;"-1",'PTE - Segment Emissions Calcs'!$I$8:$X$8919,18,FALSE),0)</f>
        <v>3.2338416000000003E-4</v>
      </c>
      <c r="J834" s="37">
        <f ca="1">IFERROR(VLOOKUP($E834&amp;"-2",'PTE - Segment Emissions Calcs'!$I$8:$X$8919,18,FALSE),0)</f>
        <v>3.2338416000000003E-4</v>
      </c>
      <c r="K834" s="37">
        <f t="shared" ca="1" si="37"/>
        <v>3.2338416000000003E-4</v>
      </c>
      <c r="L834" s="37">
        <f ca="1">IFERROR(VLOOKUP($E834&amp;"-1",'PTE - Segment Emissions Calcs'!$I$8:$Z$8919,20,FALSE),0)</f>
        <v>3.2338416000000003E-4</v>
      </c>
      <c r="M834" s="37">
        <f ca="1">IFERROR(VLOOKUP($E834&amp;"-2",'PTE - Segment Emissions Calcs'!$I$8:$Z$8919,20,FALSE),0)</f>
        <v>3.2338416000000003E-4</v>
      </c>
      <c r="N834" s="37">
        <f t="shared" ca="1" si="38"/>
        <v>3.2338416000000003E-4</v>
      </c>
      <c r="O834" s="38">
        <f t="array" aca="1" ref="O834" ca="1">IF($H834="TOTAL HAP",H834,MAX(IF('PTE - Segment Emissions Calcs'!$B$8:$B$8919=$B834,'PTE - Segment Emissions Calcs'!$V$8:$V$8919,)))</f>
        <v>7.3832000000000007E-5</v>
      </c>
      <c r="P834" s="38">
        <f t="array" aca="1" ref="P834" ca="1">IF($H834="TOTAL HAP",K834,MAX(IF('PTE - Segment Emissions Calcs'!$B$8:$B$8919=$B834,'PTE - Segment Emissions Calcs'!$X$8:$X$8919,)))</f>
        <v>3.2338416000000003E-4</v>
      </c>
      <c r="Q834" s="38">
        <f t="array" aca="1" ref="Q834" ca="1">IF($H834="TOTAL HAP",N834,MAX(IF('PTE - Segment Emissions Calcs'!$B$8:$B$8919=$B834,'PTE - Segment Emissions Calcs'!$Z$8:$Z$8919,)))</f>
        <v>3.2338416000000003E-4</v>
      </c>
      <c r="R834" s="39"/>
    </row>
    <row r="835" spans="1:18" x14ac:dyDescent="0.25">
      <c r="A835" s="40"/>
      <c r="B835" s="40"/>
      <c r="C835" s="34" t="s">
        <v>63</v>
      </c>
      <c r="D835" s="35"/>
      <c r="E835" s="35"/>
      <c r="F835" s="35">
        <f ca="1">IFERROR(VLOOKUP($E835&amp;"-1",'PTE - Segment Emissions Calcs'!$I$8:$V$8919,16,FALSE),0)</f>
        <v>1.0068000000000002E-3</v>
      </c>
      <c r="G835" s="35">
        <f ca="1">IFERROR(VLOOKUP($E835&amp;"-2",'PTE - Segment Emissions Calcs'!$I$8:$V$8919,16,FALSE),0)</f>
        <v>1.0068000000000002E-3</v>
      </c>
      <c r="H835" s="36">
        <f t="shared" ca="1" si="36"/>
        <v>1.0068000000000002E-3</v>
      </c>
      <c r="I835" s="37">
        <f ca="1">IFERROR(VLOOKUP($E835&amp;"-1",'PTE - Segment Emissions Calcs'!$I$8:$X$8919,18,FALSE),0)</f>
        <v>4.4097840000000008E-3</v>
      </c>
      <c r="J835" s="37">
        <f ca="1">IFERROR(VLOOKUP($E835&amp;"-2",'PTE - Segment Emissions Calcs'!$I$8:$X$8919,18,FALSE),0)</f>
        <v>4.4097840000000008E-3</v>
      </c>
      <c r="K835" s="37">
        <f t="shared" ca="1" si="37"/>
        <v>4.4097840000000008E-3</v>
      </c>
      <c r="L835" s="37">
        <f ca="1">IFERROR(VLOOKUP($E835&amp;"-1",'PTE - Segment Emissions Calcs'!$I$8:$Z$8919,20,FALSE),0)</f>
        <v>4.4097840000000008E-3</v>
      </c>
      <c r="M835" s="37">
        <f ca="1">IFERROR(VLOOKUP($E835&amp;"-2",'PTE - Segment Emissions Calcs'!$I$8:$Z$8919,20,FALSE),0)</f>
        <v>4.4097840000000008E-3</v>
      </c>
      <c r="N835" s="37">
        <f t="shared" ca="1" si="38"/>
        <v>4.4097840000000008E-3</v>
      </c>
      <c r="O835" s="38">
        <f t="array" aca="1" ref="O835" ca="1">IF($H835="TOTAL HAP",H835,MAX(IF('PTE - Segment Emissions Calcs'!$B$8:$B$8919=$B835,'PTE - Segment Emissions Calcs'!$V$8:$V$8919,)))</f>
        <v>1.0068000000000002E-3</v>
      </c>
      <c r="P835" s="38">
        <f t="array" aca="1" ref="P835" ca="1">IF($H835="TOTAL HAP",K835,MAX(IF('PTE - Segment Emissions Calcs'!$B$8:$B$8919=$B835,'PTE - Segment Emissions Calcs'!$X$8:$X$8919,)))</f>
        <v>4.4097840000000008E-3</v>
      </c>
      <c r="Q835" s="38">
        <f t="array" aca="1" ref="Q835" ca="1">IF($H835="TOTAL HAP",N835,MAX(IF('PTE - Segment Emissions Calcs'!$B$8:$B$8919=$B835,'PTE - Segment Emissions Calcs'!$Z$8:$Z$8919,)))</f>
        <v>4.4097840000000008E-3</v>
      </c>
      <c r="R835" s="39"/>
    </row>
    <row r="836" spans="1:18" x14ac:dyDescent="0.25">
      <c r="A836" s="40"/>
      <c r="B836" s="40"/>
      <c r="C836" s="34" t="s">
        <v>64</v>
      </c>
      <c r="D836" s="35"/>
      <c r="E836" s="35"/>
      <c r="F836" s="35">
        <f ca="1">IFERROR(VLOOKUP($E836&amp;"-1",'PTE - Segment Emissions Calcs'!$I$8:$V$8919,16,FALSE),0)</f>
        <v>1.4263000000000001E-3</v>
      </c>
      <c r="G836" s="35">
        <f ca="1">IFERROR(VLOOKUP($E836&amp;"-2",'PTE - Segment Emissions Calcs'!$I$8:$V$8919,16,FALSE),0)</f>
        <v>1.4263000000000001E-3</v>
      </c>
      <c r="H836" s="36">
        <f t="shared" ca="1" si="36"/>
        <v>1.4263000000000001E-3</v>
      </c>
      <c r="I836" s="37">
        <f ca="1">IFERROR(VLOOKUP($E836&amp;"-1",'PTE - Segment Emissions Calcs'!$I$8:$X$8919,18,FALSE),0)</f>
        <v>6.2471940000000002E-3</v>
      </c>
      <c r="J836" s="37">
        <f ca="1">IFERROR(VLOOKUP($E836&amp;"-2",'PTE - Segment Emissions Calcs'!$I$8:$X$8919,18,FALSE),0)</f>
        <v>6.2471940000000002E-3</v>
      </c>
      <c r="K836" s="37">
        <f t="shared" ca="1" si="37"/>
        <v>6.2471940000000002E-3</v>
      </c>
      <c r="L836" s="37">
        <f ca="1">IFERROR(VLOOKUP($E836&amp;"-1",'PTE - Segment Emissions Calcs'!$I$8:$Z$8919,20,FALSE),0)</f>
        <v>6.2471940000000002E-3</v>
      </c>
      <c r="M836" s="37">
        <f ca="1">IFERROR(VLOOKUP($E836&amp;"-2",'PTE - Segment Emissions Calcs'!$I$8:$Z$8919,20,FALSE),0)</f>
        <v>6.2471940000000002E-3</v>
      </c>
      <c r="N836" s="37">
        <f t="shared" ca="1" si="38"/>
        <v>6.2471940000000002E-3</v>
      </c>
      <c r="O836" s="38">
        <f t="array" aca="1" ref="O836" ca="1">IF($H836="TOTAL HAP",H836,MAX(IF('PTE - Segment Emissions Calcs'!$B$8:$B$8919=$B836,'PTE - Segment Emissions Calcs'!$V$8:$V$8919,)))</f>
        <v>1.4263000000000001E-3</v>
      </c>
      <c r="P836" s="38">
        <f t="array" aca="1" ref="P836" ca="1">IF($H836="TOTAL HAP",K836,MAX(IF('PTE - Segment Emissions Calcs'!$B$8:$B$8919=$B836,'PTE - Segment Emissions Calcs'!$X$8:$X$8919,)))</f>
        <v>6.2471940000000002E-3</v>
      </c>
      <c r="Q836" s="38">
        <f t="array" aca="1" ref="Q836" ca="1">IF($H836="TOTAL HAP",N836,MAX(IF('PTE - Segment Emissions Calcs'!$B$8:$B$8919=$B836,'PTE - Segment Emissions Calcs'!$Z$8:$Z$8919,)))</f>
        <v>6.2471940000000002E-3</v>
      </c>
      <c r="R836" s="39"/>
    </row>
    <row r="837" spans="1:18" x14ac:dyDescent="0.25">
      <c r="A837" s="40"/>
      <c r="B837" s="40"/>
      <c r="C837" s="34" t="s">
        <v>65</v>
      </c>
      <c r="D837" s="35"/>
      <c r="E837" s="35"/>
      <c r="F837" s="35">
        <f ca="1">IFERROR(VLOOKUP($E837&amp;"-1",'PTE - Segment Emissions Calcs'!$I$8:$V$8919,16,FALSE),0)</f>
        <v>4.3628000000000003E-5</v>
      </c>
      <c r="G837" s="35">
        <f ca="1">IFERROR(VLOOKUP($E837&amp;"-2",'PTE - Segment Emissions Calcs'!$I$8:$V$8919,16,FALSE),0)</f>
        <v>4.3628000000000003E-5</v>
      </c>
      <c r="H837" s="36">
        <f t="shared" ca="1" si="36"/>
        <v>4.3628000000000003E-5</v>
      </c>
      <c r="I837" s="37">
        <f ca="1">IFERROR(VLOOKUP($E837&amp;"-1",'PTE - Segment Emissions Calcs'!$I$8:$X$8919,18,FALSE),0)</f>
        <v>1.9109064000000001E-4</v>
      </c>
      <c r="J837" s="37">
        <f ca="1">IFERROR(VLOOKUP($E837&amp;"-2",'PTE - Segment Emissions Calcs'!$I$8:$X$8919,18,FALSE),0)</f>
        <v>1.9109064000000001E-4</v>
      </c>
      <c r="K837" s="37">
        <f t="shared" ca="1" si="37"/>
        <v>1.9109064000000001E-4</v>
      </c>
      <c r="L837" s="37">
        <f ca="1">IFERROR(VLOOKUP($E837&amp;"-1",'PTE - Segment Emissions Calcs'!$I$8:$Z$8919,20,FALSE),0)</f>
        <v>1.9109064000000001E-4</v>
      </c>
      <c r="M837" s="37">
        <f ca="1">IFERROR(VLOOKUP($E837&amp;"-2",'PTE - Segment Emissions Calcs'!$I$8:$Z$8919,20,FALSE),0)</f>
        <v>1.9109064000000001E-4</v>
      </c>
      <c r="N837" s="37">
        <f t="shared" ca="1" si="38"/>
        <v>1.9109064000000001E-4</v>
      </c>
      <c r="O837" s="38">
        <f t="array" aca="1" ref="O837" ca="1">IF($H837="TOTAL HAP",H837,MAX(IF('PTE - Segment Emissions Calcs'!$B$8:$B$8919=$B837,'PTE - Segment Emissions Calcs'!$V$8:$V$8919,)))</f>
        <v>4.3628000000000003E-5</v>
      </c>
      <c r="P837" s="38">
        <f t="array" aca="1" ref="P837" ca="1">IF($H837="TOTAL HAP",K837,MAX(IF('PTE - Segment Emissions Calcs'!$B$8:$B$8919=$B837,'PTE - Segment Emissions Calcs'!$X$8:$X$8919,)))</f>
        <v>1.9109064000000001E-4</v>
      </c>
      <c r="Q837" s="38">
        <f t="array" aca="1" ref="Q837" ca="1">IF($H837="TOTAL HAP",N837,MAX(IF('PTE - Segment Emissions Calcs'!$B$8:$B$8919=$B837,'PTE - Segment Emissions Calcs'!$Z$8:$Z$8919,)))</f>
        <v>1.9109064000000001E-4</v>
      </c>
      <c r="R837" s="39"/>
    </row>
    <row r="838" spans="1:18" x14ac:dyDescent="0.25">
      <c r="A838" s="40"/>
      <c r="B838" s="40"/>
      <c r="C838" s="34" t="s">
        <v>66</v>
      </c>
      <c r="D838" s="35"/>
      <c r="E838" s="35"/>
      <c r="F838" s="35">
        <f ca="1">IFERROR(VLOOKUP($E838&amp;"-1",'PTE - Segment Emissions Calcs'!$I$8:$V$8919,16,FALSE),0)</f>
        <v>1.3424000000000001E-3</v>
      </c>
      <c r="G838" s="35">
        <f ca="1">IFERROR(VLOOKUP($E838&amp;"-2",'PTE - Segment Emissions Calcs'!$I$8:$V$8919,16,FALSE),0)</f>
        <v>1.3424000000000001E-3</v>
      </c>
      <c r="H838" s="36">
        <f t="shared" ca="1" si="36"/>
        <v>1.3424000000000001E-3</v>
      </c>
      <c r="I838" s="37">
        <f ca="1">IFERROR(VLOOKUP($E838&amp;"-1",'PTE - Segment Emissions Calcs'!$I$8:$X$8919,18,FALSE),0)</f>
        <v>5.8797120000000005E-3</v>
      </c>
      <c r="J838" s="37">
        <f ca="1">IFERROR(VLOOKUP($E838&amp;"-2",'PTE - Segment Emissions Calcs'!$I$8:$X$8919,18,FALSE),0)</f>
        <v>5.8797120000000005E-3</v>
      </c>
      <c r="K838" s="37">
        <f t="shared" ca="1" si="37"/>
        <v>5.8797120000000005E-3</v>
      </c>
      <c r="L838" s="37">
        <f ca="1">IFERROR(VLOOKUP($E838&amp;"-1",'PTE - Segment Emissions Calcs'!$I$8:$Z$8919,20,FALSE),0)</f>
        <v>5.8797120000000005E-3</v>
      </c>
      <c r="M838" s="37">
        <f ca="1">IFERROR(VLOOKUP($E838&amp;"-2",'PTE - Segment Emissions Calcs'!$I$8:$Z$8919,20,FALSE),0)</f>
        <v>5.8797120000000005E-3</v>
      </c>
      <c r="N838" s="37">
        <f t="shared" ca="1" si="38"/>
        <v>5.8797120000000005E-3</v>
      </c>
      <c r="O838" s="38">
        <f t="array" aca="1" ref="O838" ca="1">IF($H838="TOTAL HAP",H838,MAX(IF('PTE - Segment Emissions Calcs'!$B$8:$B$8919=$B838,'PTE - Segment Emissions Calcs'!$V$8:$V$8919,)))</f>
        <v>1.3424000000000001E-3</v>
      </c>
      <c r="P838" s="38">
        <f t="array" aca="1" ref="P838" ca="1">IF($H838="TOTAL HAP",K838,MAX(IF('PTE - Segment Emissions Calcs'!$B$8:$B$8919=$B838,'PTE - Segment Emissions Calcs'!$X$8:$X$8919,)))</f>
        <v>5.8797120000000005E-3</v>
      </c>
      <c r="Q838" s="38">
        <f t="array" aca="1" ref="Q838" ca="1">IF($H838="TOTAL HAP",N838,MAX(IF('PTE - Segment Emissions Calcs'!$B$8:$B$8919=$B838,'PTE - Segment Emissions Calcs'!$Z$8:$Z$8919,)))</f>
        <v>5.8797120000000005E-3</v>
      </c>
      <c r="R838" s="39"/>
    </row>
    <row r="839" spans="1:18" x14ac:dyDescent="0.25">
      <c r="A839" s="40"/>
      <c r="B839" s="40"/>
      <c r="C839" s="34" t="s">
        <v>67</v>
      </c>
      <c r="D839" s="35"/>
      <c r="E839" s="35"/>
      <c r="F839" s="35">
        <f ca="1">IFERROR(VLOOKUP($E839&amp;"-1",'PTE - Segment Emissions Calcs'!$I$8:$V$8919,16,FALSE),0)</f>
        <v>3.3560000000000003E-4</v>
      </c>
      <c r="G839" s="35">
        <f ca="1">IFERROR(VLOOKUP($E839&amp;"-2",'PTE - Segment Emissions Calcs'!$I$8:$V$8919,16,FALSE),0)</f>
        <v>3.3560000000000003E-4</v>
      </c>
      <c r="H839" s="36">
        <f t="shared" ref="H839:H902" ca="1" si="39">MAX(F839:G839)</f>
        <v>3.3560000000000003E-4</v>
      </c>
      <c r="I839" s="37">
        <f ca="1">IFERROR(VLOOKUP($E839&amp;"-1",'PTE - Segment Emissions Calcs'!$I$8:$X$8919,18,FALSE),0)</f>
        <v>1.4699280000000001E-3</v>
      </c>
      <c r="J839" s="37">
        <f ca="1">IFERROR(VLOOKUP($E839&amp;"-2",'PTE - Segment Emissions Calcs'!$I$8:$X$8919,18,FALSE),0)</f>
        <v>1.4699280000000001E-3</v>
      </c>
      <c r="K839" s="37">
        <f t="shared" ref="K839:K902" ca="1" si="40">MAX(I839:J839)</f>
        <v>1.4699280000000001E-3</v>
      </c>
      <c r="L839" s="37">
        <f ca="1">IFERROR(VLOOKUP($E839&amp;"-1",'PTE - Segment Emissions Calcs'!$I$8:$Z$8919,20,FALSE),0)</f>
        <v>1.4699280000000001E-3</v>
      </c>
      <c r="M839" s="37">
        <f ca="1">IFERROR(VLOOKUP($E839&amp;"-2",'PTE - Segment Emissions Calcs'!$I$8:$Z$8919,20,FALSE),0)</f>
        <v>1.4699280000000001E-3</v>
      </c>
      <c r="N839" s="37">
        <f t="shared" ref="N839:N902" ca="1" si="41">MAX(L839:M839)</f>
        <v>1.4699280000000001E-3</v>
      </c>
      <c r="O839" s="38">
        <f t="array" aca="1" ref="O839" ca="1">IF($H839="TOTAL HAP",H839,MAX(IF('PTE - Segment Emissions Calcs'!$B$8:$B$8919=$B839,'PTE - Segment Emissions Calcs'!$V$8:$V$8919,)))</f>
        <v>3.3560000000000003E-4</v>
      </c>
      <c r="P839" s="38">
        <f t="array" aca="1" ref="P839" ca="1">IF($H839="TOTAL HAP",K839,MAX(IF('PTE - Segment Emissions Calcs'!$B$8:$B$8919=$B839,'PTE - Segment Emissions Calcs'!$X$8:$X$8919,)))</f>
        <v>1.4699280000000001E-3</v>
      </c>
      <c r="Q839" s="38">
        <f t="array" aca="1" ref="Q839" ca="1">IF($H839="TOTAL HAP",N839,MAX(IF('PTE - Segment Emissions Calcs'!$B$8:$B$8919=$B839,'PTE - Segment Emissions Calcs'!$Z$8:$Z$8919,)))</f>
        <v>1.4699280000000001E-3</v>
      </c>
      <c r="R839" s="39"/>
    </row>
    <row r="840" spans="1:18" x14ac:dyDescent="0.25">
      <c r="A840" s="40"/>
      <c r="B840" s="40"/>
      <c r="C840" s="34" t="s">
        <v>68</v>
      </c>
      <c r="D840" s="35"/>
      <c r="E840" s="35"/>
      <c r="F840" s="35">
        <f ca="1">IFERROR(VLOOKUP($E840&amp;"-1",'PTE - Segment Emissions Calcs'!$I$8:$V$8919,16,FALSE),0)</f>
        <v>5.3696000000000002E-5</v>
      </c>
      <c r="G840" s="35">
        <f ca="1">IFERROR(VLOOKUP($E840&amp;"-2",'PTE - Segment Emissions Calcs'!$I$8:$V$8919,16,FALSE),0)</f>
        <v>5.3696000000000002E-5</v>
      </c>
      <c r="H840" s="36">
        <f t="shared" ca="1" si="39"/>
        <v>5.3696000000000002E-5</v>
      </c>
      <c r="I840" s="37">
        <f ca="1">IFERROR(VLOOKUP($E840&amp;"-1",'PTE - Segment Emissions Calcs'!$I$8:$X$8919,18,FALSE),0)</f>
        <v>2.3518848000000001E-4</v>
      </c>
      <c r="J840" s="37">
        <f ca="1">IFERROR(VLOOKUP($E840&amp;"-2",'PTE - Segment Emissions Calcs'!$I$8:$X$8919,18,FALSE),0)</f>
        <v>2.3518848000000001E-4</v>
      </c>
      <c r="K840" s="37">
        <f t="shared" ca="1" si="40"/>
        <v>2.3518848000000001E-4</v>
      </c>
      <c r="L840" s="37">
        <f ca="1">IFERROR(VLOOKUP($E840&amp;"-1",'PTE - Segment Emissions Calcs'!$I$8:$Z$8919,20,FALSE),0)</f>
        <v>2.3518848000000001E-4</v>
      </c>
      <c r="M840" s="37">
        <f ca="1">IFERROR(VLOOKUP($E840&amp;"-2",'PTE - Segment Emissions Calcs'!$I$8:$Z$8919,20,FALSE),0)</f>
        <v>2.3518848000000001E-4</v>
      </c>
      <c r="N840" s="37">
        <f t="shared" ca="1" si="41"/>
        <v>2.3518848000000001E-4</v>
      </c>
      <c r="O840" s="38">
        <f t="array" aca="1" ref="O840" ca="1">IF($H840="TOTAL HAP",H840,MAX(IF('PTE - Segment Emissions Calcs'!$B$8:$B$8919=$B840,'PTE - Segment Emissions Calcs'!$V$8:$V$8919,)))</f>
        <v>5.3696000000000002E-5</v>
      </c>
      <c r="P840" s="38">
        <f t="array" aca="1" ref="P840" ca="1">IF($H840="TOTAL HAP",K840,MAX(IF('PTE - Segment Emissions Calcs'!$B$8:$B$8919=$B840,'PTE - Segment Emissions Calcs'!$X$8:$X$8919,)))</f>
        <v>2.3518848000000001E-4</v>
      </c>
      <c r="Q840" s="38">
        <f t="array" aca="1" ref="Q840" ca="1">IF($H840="TOTAL HAP",N840,MAX(IF('PTE - Segment Emissions Calcs'!$B$8:$B$8919=$B840,'PTE - Segment Emissions Calcs'!$Z$8:$Z$8919,)))</f>
        <v>2.3518848000000001E-4</v>
      </c>
      <c r="R840" s="39"/>
    </row>
    <row r="841" spans="1:18" x14ac:dyDescent="0.25">
      <c r="A841" s="40"/>
      <c r="B841" s="40"/>
      <c r="C841" s="34" t="s">
        <v>69</v>
      </c>
      <c r="D841" s="35"/>
      <c r="E841" s="35"/>
      <c r="F841" s="35">
        <f ca="1">IFERROR(VLOOKUP($E841&amp;"-1",'PTE - Segment Emissions Calcs'!$I$8:$V$8919,16,FALSE),0)</f>
        <v>2.0975000000000004E-3</v>
      </c>
      <c r="G841" s="35">
        <f ca="1">IFERROR(VLOOKUP($E841&amp;"-2",'PTE - Segment Emissions Calcs'!$I$8:$V$8919,16,FALSE),0)</f>
        <v>2.0975000000000004E-3</v>
      </c>
      <c r="H841" s="36">
        <f t="shared" ca="1" si="39"/>
        <v>2.0975000000000004E-3</v>
      </c>
      <c r="I841" s="37">
        <f ca="1">IFERROR(VLOOKUP($E841&amp;"-1",'PTE - Segment Emissions Calcs'!$I$8:$X$8919,18,FALSE),0)</f>
        <v>9.1870500000000004E-3</v>
      </c>
      <c r="J841" s="37">
        <f ca="1">IFERROR(VLOOKUP($E841&amp;"-2",'PTE - Segment Emissions Calcs'!$I$8:$X$8919,18,FALSE),0)</f>
        <v>9.1870500000000004E-3</v>
      </c>
      <c r="K841" s="37">
        <f t="shared" ca="1" si="40"/>
        <v>9.1870500000000004E-3</v>
      </c>
      <c r="L841" s="37">
        <f ca="1">IFERROR(VLOOKUP($E841&amp;"-1",'PTE - Segment Emissions Calcs'!$I$8:$Z$8919,20,FALSE),0)</f>
        <v>9.1870500000000004E-3</v>
      </c>
      <c r="M841" s="37">
        <f ca="1">IFERROR(VLOOKUP($E841&amp;"-2",'PTE - Segment Emissions Calcs'!$I$8:$Z$8919,20,FALSE),0)</f>
        <v>9.1870500000000004E-3</v>
      </c>
      <c r="N841" s="37">
        <f t="shared" ca="1" si="41"/>
        <v>9.1870500000000004E-3</v>
      </c>
      <c r="O841" s="38">
        <f t="array" aca="1" ref="O841" ca="1">IF($H841="TOTAL HAP",H841,MAX(IF('PTE - Segment Emissions Calcs'!$B$8:$B$8919=$B841,'PTE - Segment Emissions Calcs'!$V$8:$V$8919,)))</f>
        <v>2.0975000000000004E-3</v>
      </c>
      <c r="P841" s="38">
        <f t="array" aca="1" ref="P841" ca="1">IF($H841="TOTAL HAP",K841,MAX(IF('PTE - Segment Emissions Calcs'!$B$8:$B$8919=$B841,'PTE - Segment Emissions Calcs'!$X$8:$X$8919,)))</f>
        <v>9.1870500000000004E-3</v>
      </c>
      <c r="Q841" s="38">
        <f t="array" aca="1" ref="Q841" ca="1">IF($H841="TOTAL HAP",N841,MAX(IF('PTE - Segment Emissions Calcs'!$B$8:$B$8919=$B841,'PTE - Segment Emissions Calcs'!$Z$8:$Z$8919,)))</f>
        <v>9.1870500000000004E-3</v>
      </c>
      <c r="R841" s="39"/>
    </row>
    <row r="842" spans="1:18" ht="15.75" thickBot="1" x14ac:dyDescent="0.3">
      <c r="A842" s="42"/>
      <c r="B842" s="42"/>
      <c r="C842" s="43" t="s">
        <v>70</v>
      </c>
      <c r="D842" s="44"/>
      <c r="E842" s="44"/>
      <c r="F842" s="44">
        <f ca="1">IFERROR(VLOOKUP($E842&amp;"-1",'PTE - Segment Emissions Calcs'!$I$8:$V$8919,16,FALSE),0)</f>
        <v>7.3608677941176467E-5</v>
      </c>
      <c r="G842" s="44">
        <f ca="1">IFERROR(VLOOKUP($E842&amp;"-2",'PTE - Segment Emissions Calcs'!$I$8:$V$8919,16,FALSE),0)</f>
        <v>7.3608677941176467E-5</v>
      </c>
      <c r="H842" s="45">
        <f t="shared" ca="1" si="39"/>
        <v>7.3608677941176467E-5</v>
      </c>
      <c r="I842" s="46">
        <f ca="1">IFERROR(VLOOKUP($E842&amp;"-1",'PTE - Segment Emissions Calcs'!$I$8:$X$8919,18,FALSE),0)</f>
        <v>3.2240600938235293E-4</v>
      </c>
      <c r="J842" s="46">
        <f ca="1">IFERROR(VLOOKUP($E842&amp;"-2",'PTE - Segment Emissions Calcs'!$I$8:$X$8919,18,FALSE),0)</f>
        <v>3.2240600938235293E-4</v>
      </c>
      <c r="K842" s="46">
        <f t="shared" ca="1" si="40"/>
        <v>3.2240600938235293E-4</v>
      </c>
      <c r="L842" s="46">
        <f ca="1">IFERROR(VLOOKUP($E842&amp;"-1",'PTE - Segment Emissions Calcs'!$I$8:$Z$8919,20,FALSE),0)</f>
        <v>3.2240600938235293E-4</v>
      </c>
      <c r="M842" s="46">
        <f ca="1">IFERROR(VLOOKUP($E842&amp;"-2",'PTE - Segment Emissions Calcs'!$I$8:$Z$8919,20,FALSE),0)</f>
        <v>3.2240600938235293E-4</v>
      </c>
      <c r="N842" s="46">
        <f t="shared" ca="1" si="41"/>
        <v>3.2240600938235293E-4</v>
      </c>
      <c r="O842" s="47">
        <f t="array" aca="1" ref="O842" ca="1">IF($H842="TOTAL HAP",H842,MAX(IF('PTE - Segment Emissions Calcs'!$B$8:$B$8919=$B842,'PTE - Segment Emissions Calcs'!$V$8:$V$8919,)))</f>
        <v>7.3608677941176467E-5</v>
      </c>
      <c r="P842" s="47">
        <f t="array" aca="1" ref="P842" ca="1">IF($H842="TOTAL HAP",K842,MAX(IF('PTE - Segment Emissions Calcs'!$B$8:$B$8919=$B842,'PTE - Segment Emissions Calcs'!$X$8:$X$8919,)))</f>
        <v>3.2240600938235293E-4</v>
      </c>
      <c r="Q842" s="47">
        <f t="array" aca="1" ref="Q842" ca="1">IF($H842="TOTAL HAP",N842,MAX(IF('PTE - Segment Emissions Calcs'!$B$8:$B$8919=$B842,'PTE - Segment Emissions Calcs'!$Z$8:$Z$8919,)))</f>
        <v>3.2240600938235293E-4</v>
      </c>
      <c r="R842" s="48"/>
    </row>
    <row r="843" spans="1:18" ht="15.75" thickTop="1" x14ac:dyDescent="0.25">
      <c r="A843" s="25" t="str">
        <f ca="1">VLOOKUP(#REF!,'PTE - Segment Emissions Calcs'!$C$8:$J$8919,8,FALSE)</f>
        <v>EQUI 016</v>
      </c>
      <c r="B843" s="25" t="str">
        <f ca="1">VLOOKUP(A843,'PTE - Segment Emissions Calcs'!$J$8:$O$8919,4,FALSE)</f>
        <v>Sulfur Recovery Unit (SRU 2)</v>
      </c>
      <c r="C843" s="26" t="s">
        <v>20</v>
      </c>
      <c r="D843" s="27"/>
      <c r="E843" s="27"/>
      <c r="F843" s="27">
        <f ca="1">IFERROR(VLOOKUP($E843&amp;"-1",'PTE - Segment Emissions Calcs'!$I$8:$V$8919,16,FALSE),0)</f>
        <v>0.98747323135755249</v>
      </c>
      <c r="G843" s="27">
        <f ca="1">IFERROR(VLOOKUP($E843&amp;"-2",'PTE - Segment Emissions Calcs'!$I$8:$V$8919,16,FALSE),0)</f>
        <v>0</v>
      </c>
      <c r="H843" s="28">
        <f t="shared" ca="1" si="39"/>
        <v>0.98747323135755249</v>
      </c>
      <c r="I843" s="29">
        <f ca="1">IFERROR(VLOOKUP($E843&amp;"-1",'PTE - Segment Emissions Calcs'!$I$8:$X$8919,18,FALSE),0)</f>
        <v>4.3251327533460797</v>
      </c>
      <c r="J843" s="29">
        <f ca="1">IFERROR(VLOOKUP($E843&amp;"-2",'PTE - Segment Emissions Calcs'!$I$8:$X$8919,18,FALSE),0)</f>
        <v>0</v>
      </c>
      <c r="K843" s="29">
        <f t="shared" ca="1" si="40"/>
        <v>4.3251327533460797</v>
      </c>
      <c r="L843" s="29">
        <f ca="1">IFERROR(VLOOKUP($E843&amp;"-1",'PTE - Segment Emissions Calcs'!$I$8:$Z$8919,20,FALSE),0)</f>
        <v>4.3251327533460797</v>
      </c>
      <c r="M843" s="29">
        <f ca="1">IFERROR(VLOOKUP($E843&amp;"-2",'PTE - Segment Emissions Calcs'!$I$8:$Z$8919,20,FALSE),0)</f>
        <v>0</v>
      </c>
      <c r="N843" s="29">
        <f t="shared" ca="1" si="41"/>
        <v>4.3251327533460797</v>
      </c>
      <c r="O843" s="30">
        <f t="array" aca="1" ref="O843" ca="1">IF($H843="TOTAL HAP",H843,MAX(IF('PTE - Segment Emissions Calcs'!$B$8:$B$8919=$B843,'PTE - Segment Emissions Calcs'!$V$8:$V$8919,)))</f>
        <v>0.98747323135755249</v>
      </c>
      <c r="P843" s="30">
        <f t="array" aca="1" ref="P843" ca="1">IF($H843="TOTAL HAP",K843,MAX(IF('PTE - Segment Emissions Calcs'!$B$8:$B$8919=$B843,'PTE - Segment Emissions Calcs'!$X$8:$X$8919,)))</f>
        <v>4.3251327533460797</v>
      </c>
      <c r="Q843" s="30">
        <f t="array" aca="1" ref="Q843" ca="1">IF($H843="TOTAL HAP",N843,MAX(IF('PTE - Segment Emissions Calcs'!$B$8:$B$8919=$B843,'PTE - Segment Emissions Calcs'!$Z$8:$Z$8919,)))</f>
        <v>4.3251327533460797</v>
      </c>
      <c r="R843" s="31"/>
    </row>
    <row r="844" spans="1:18" x14ac:dyDescent="0.25">
      <c r="A844" s="32"/>
      <c r="B844" s="33"/>
      <c r="C844" s="34" t="s">
        <v>21</v>
      </c>
      <c r="D844" s="35"/>
      <c r="E844" s="35"/>
      <c r="F844" s="35">
        <f ca="1">IFERROR(VLOOKUP($E844&amp;"-1",'PTE - Segment Emissions Calcs'!$I$8:$V$8919,16,FALSE),0)</f>
        <v>0.98747323135755249</v>
      </c>
      <c r="G844" s="35">
        <f ca="1">IFERROR(VLOOKUP($E844&amp;"-2",'PTE - Segment Emissions Calcs'!$I$8:$V$8919,16,FALSE),0)</f>
        <v>0</v>
      </c>
      <c r="H844" s="36">
        <f t="shared" ca="1" si="39"/>
        <v>0.98747323135755249</v>
      </c>
      <c r="I844" s="37">
        <f ca="1">IFERROR(VLOOKUP($E844&amp;"-1",'PTE - Segment Emissions Calcs'!$I$8:$X$8919,18,FALSE),0)</f>
        <v>4.3251327533460797</v>
      </c>
      <c r="J844" s="37">
        <f ca="1">IFERROR(VLOOKUP($E844&amp;"-2",'PTE - Segment Emissions Calcs'!$I$8:$X$8919,18,FALSE),0)</f>
        <v>0</v>
      </c>
      <c r="K844" s="37">
        <f t="shared" ca="1" si="40"/>
        <v>4.3251327533460797</v>
      </c>
      <c r="L844" s="37">
        <f ca="1">IFERROR(VLOOKUP($E844&amp;"-1",'PTE - Segment Emissions Calcs'!$I$8:$Z$8919,20,FALSE),0)</f>
        <v>4.3251327533460797</v>
      </c>
      <c r="M844" s="37">
        <f ca="1">IFERROR(VLOOKUP($E844&amp;"-2",'PTE - Segment Emissions Calcs'!$I$8:$Z$8919,20,FALSE),0)</f>
        <v>0</v>
      </c>
      <c r="N844" s="37">
        <f t="shared" ca="1" si="41"/>
        <v>4.3251327533460797</v>
      </c>
      <c r="O844" s="38">
        <f t="array" aca="1" ref="O844" ca="1">IF($H844="TOTAL HAP",H844,MAX(IF('PTE - Segment Emissions Calcs'!$B$8:$B$8919=$B844,'PTE - Segment Emissions Calcs'!$V$8:$V$8919,)))</f>
        <v>0.98747323135755249</v>
      </c>
      <c r="P844" s="38">
        <f t="array" aca="1" ref="P844" ca="1">IF($H844="TOTAL HAP",K844,MAX(IF('PTE - Segment Emissions Calcs'!$B$8:$B$8919=$B844,'PTE - Segment Emissions Calcs'!$X$8:$X$8919,)))</f>
        <v>4.3251327533460797</v>
      </c>
      <c r="Q844" s="38">
        <f t="array" aca="1" ref="Q844" ca="1">IF($H844="TOTAL HAP",N844,MAX(IF('PTE - Segment Emissions Calcs'!$B$8:$B$8919=$B844,'PTE - Segment Emissions Calcs'!$Z$8:$Z$8919,)))</f>
        <v>4.3251327533460797</v>
      </c>
      <c r="R844" s="39"/>
    </row>
    <row r="845" spans="1:18" x14ac:dyDescent="0.25">
      <c r="A845" s="32"/>
      <c r="B845" s="33"/>
      <c r="C845" s="34" t="s">
        <v>22</v>
      </c>
      <c r="D845" s="35"/>
      <c r="E845" s="35"/>
      <c r="F845" s="35">
        <f ca="1">IFERROR(VLOOKUP($E845&amp;"-1",'PTE - Segment Emissions Calcs'!$I$8:$V$8919,16,FALSE),0)</f>
        <v>0.98747323135755249</v>
      </c>
      <c r="G845" s="35">
        <f ca="1">IFERROR(VLOOKUP($E845&amp;"-2",'PTE - Segment Emissions Calcs'!$I$8:$V$8919,16,FALSE),0)</f>
        <v>0</v>
      </c>
      <c r="H845" s="36">
        <f t="shared" ca="1" si="39"/>
        <v>0.98747323135755249</v>
      </c>
      <c r="I845" s="37">
        <f ca="1">IFERROR(VLOOKUP($E845&amp;"-1",'PTE - Segment Emissions Calcs'!$I$8:$X$8919,18,FALSE),0)</f>
        <v>4.3251327533460797</v>
      </c>
      <c r="J845" s="37">
        <f ca="1">IFERROR(VLOOKUP($E845&amp;"-2",'PTE - Segment Emissions Calcs'!$I$8:$X$8919,18,FALSE),0)</f>
        <v>0</v>
      </c>
      <c r="K845" s="37">
        <f t="shared" ca="1" si="40"/>
        <v>4.3251327533460797</v>
      </c>
      <c r="L845" s="37">
        <f ca="1">IFERROR(VLOOKUP($E845&amp;"-1",'PTE - Segment Emissions Calcs'!$I$8:$Z$8919,20,FALSE),0)</f>
        <v>4.3251327533460797</v>
      </c>
      <c r="M845" s="37">
        <f ca="1">IFERROR(VLOOKUP($E845&amp;"-2",'PTE - Segment Emissions Calcs'!$I$8:$Z$8919,20,FALSE),0)</f>
        <v>0</v>
      </c>
      <c r="N845" s="37">
        <f t="shared" ca="1" si="41"/>
        <v>4.3251327533460797</v>
      </c>
      <c r="O845" s="38">
        <f t="array" aca="1" ref="O845" ca="1">IF($H845="TOTAL HAP",H845,MAX(IF('PTE - Segment Emissions Calcs'!$B$8:$B$8919=$B845,'PTE - Segment Emissions Calcs'!$V$8:$V$8919,)))</f>
        <v>0.98747323135755249</v>
      </c>
      <c r="P845" s="38">
        <f t="array" aca="1" ref="P845" ca="1">IF($H845="TOTAL HAP",K845,MAX(IF('PTE - Segment Emissions Calcs'!$B$8:$B$8919=$B845,'PTE - Segment Emissions Calcs'!$X$8:$X$8919,)))</f>
        <v>4.3251327533460797</v>
      </c>
      <c r="Q845" s="38">
        <f t="array" aca="1" ref="Q845" ca="1">IF($H845="TOTAL HAP",N845,MAX(IF('PTE - Segment Emissions Calcs'!$B$8:$B$8919=$B845,'PTE - Segment Emissions Calcs'!$Z$8:$Z$8919,)))</f>
        <v>4.3251327533460797</v>
      </c>
      <c r="R845" s="39"/>
    </row>
    <row r="846" spans="1:18" x14ac:dyDescent="0.25">
      <c r="A846" s="33"/>
      <c r="B846" s="33"/>
      <c r="C846" s="34" t="s">
        <v>23</v>
      </c>
      <c r="D846" s="35"/>
      <c r="E846" s="35"/>
      <c r="F846" s="35">
        <f ca="1">IFERROR(VLOOKUP($E846&amp;"-1",'PTE - Segment Emissions Calcs'!$I$8:$V$8919,16,FALSE),0)</f>
        <v>45</v>
      </c>
      <c r="G846" s="35">
        <f ca="1">IFERROR(VLOOKUP($E846&amp;"-2",'PTE - Segment Emissions Calcs'!$I$8:$V$8919,16,FALSE),0)</f>
        <v>0</v>
      </c>
      <c r="H846" s="36">
        <f t="shared" ca="1" si="39"/>
        <v>45</v>
      </c>
      <c r="I846" s="37">
        <f ca="1">IFERROR(VLOOKUP($E846&amp;"-1",'PTE - Segment Emissions Calcs'!$I$8:$X$8919,18,FALSE),0)</f>
        <v>197.1</v>
      </c>
      <c r="J846" s="37">
        <f ca="1">IFERROR(VLOOKUP($E846&amp;"-2",'PTE - Segment Emissions Calcs'!$I$8:$X$8919,18,FALSE),0)</f>
        <v>0</v>
      </c>
      <c r="K846" s="37">
        <f t="shared" ca="1" si="40"/>
        <v>197.1</v>
      </c>
      <c r="L846" s="37">
        <f ca="1">IFERROR(VLOOKUP($E846&amp;"-1",'PTE - Segment Emissions Calcs'!$I$8:$Z$8919,20,FALSE),0)</f>
        <v>197.1</v>
      </c>
      <c r="M846" s="37">
        <f ca="1">IFERROR(VLOOKUP($E846&amp;"-2",'PTE - Segment Emissions Calcs'!$I$8:$Z$8919,20,FALSE),0)</f>
        <v>0</v>
      </c>
      <c r="N846" s="37">
        <f t="shared" ca="1" si="41"/>
        <v>197.1</v>
      </c>
      <c r="O846" s="38">
        <f t="array" aca="1" ref="O846" ca="1">IF($H846="TOTAL HAP",H846,MAX(IF('PTE - Segment Emissions Calcs'!$B$8:$B$8919=$B846,'PTE - Segment Emissions Calcs'!$V$8:$V$8919,)))</f>
        <v>45</v>
      </c>
      <c r="P846" s="38">
        <f t="array" aca="1" ref="P846" ca="1">IF($H846="TOTAL HAP",K846,MAX(IF('PTE - Segment Emissions Calcs'!$B$8:$B$8919=$B846,'PTE - Segment Emissions Calcs'!$X$8:$X$8919,)))</f>
        <v>197.1</v>
      </c>
      <c r="Q846" s="38">
        <f t="array" aca="1" ref="Q846" ca="1">IF($H846="TOTAL HAP",N846,MAX(IF('PTE - Segment Emissions Calcs'!$B$8:$B$8919=$B846,'PTE - Segment Emissions Calcs'!$Z$8:$Z$8919,)))</f>
        <v>197.1</v>
      </c>
      <c r="R846" s="39"/>
    </row>
    <row r="847" spans="1:18" x14ac:dyDescent="0.25">
      <c r="A847" s="40"/>
      <c r="B847" s="40"/>
      <c r="C847" s="34" t="s">
        <v>19</v>
      </c>
      <c r="D847" s="35"/>
      <c r="E847" s="35"/>
      <c r="F847" s="35">
        <f ca="1">IFERROR(VLOOKUP($E847&amp;"-1",'PTE - Segment Emissions Calcs'!$I$8:$V$8919,16,FALSE),0)</f>
        <v>0.49866666666666665</v>
      </c>
      <c r="G847" s="35">
        <f ca="1">IFERROR(VLOOKUP($E847&amp;"-2",'PTE - Segment Emissions Calcs'!$I$8:$V$8919,16,FALSE),0)</f>
        <v>0</v>
      </c>
      <c r="H847" s="36">
        <f t="shared" ca="1" si="39"/>
        <v>0.49866666666666665</v>
      </c>
      <c r="I847" s="37">
        <f ca="1">IFERROR(VLOOKUP($E847&amp;"-1",'PTE - Segment Emissions Calcs'!$I$8:$X$8919,18,FALSE),0)</f>
        <v>2.1841599999999999</v>
      </c>
      <c r="J847" s="37">
        <f ca="1">IFERROR(VLOOKUP($E847&amp;"-2",'PTE - Segment Emissions Calcs'!$I$8:$X$8919,18,FALSE),0)</f>
        <v>0</v>
      </c>
      <c r="K847" s="37">
        <f t="shared" ca="1" si="40"/>
        <v>2.1841599999999999</v>
      </c>
      <c r="L847" s="37">
        <f ca="1">IFERROR(VLOOKUP($E847&amp;"-1",'PTE - Segment Emissions Calcs'!$I$8:$Z$8919,20,FALSE),0)</f>
        <v>2.1841599999999999</v>
      </c>
      <c r="M847" s="37">
        <f ca="1">IFERROR(VLOOKUP($E847&amp;"-2",'PTE - Segment Emissions Calcs'!$I$8:$Z$8919,20,FALSE),0)</f>
        <v>0</v>
      </c>
      <c r="N847" s="37">
        <f t="shared" ca="1" si="41"/>
        <v>2.1841599999999999</v>
      </c>
      <c r="O847" s="38">
        <f t="array" aca="1" ref="O847" ca="1">IF($H847="TOTAL HAP",H847,MAX(IF('PTE - Segment Emissions Calcs'!$B$8:$B$8919=$B847,'PTE - Segment Emissions Calcs'!$V$8:$V$8919,)))</f>
        <v>0.49866666666666665</v>
      </c>
      <c r="P847" s="38">
        <f t="array" aca="1" ref="P847" ca="1">IF($H847="TOTAL HAP",K847,MAX(IF('PTE - Segment Emissions Calcs'!$B$8:$B$8919=$B847,'PTE - Segment Emissions Calcs'!$X$8:$X$8919,)))</f>
        <v>2.1841599999999999</v>
      </c>
      <c r="Q847" s="38">
        <f t="array" aca="1" ref="Q847" ca="1">IF($H847="TOTAL HAP",N847,MAX(IF('PTE - Segment Emissions Calcs'!$B$8:$B$8919=$B847,'PTE - Segment Emissions Calcs'!$Z$8:$Z$8919,)))</f>
        <v>2.1841599999999999</v>
      </c>
      <c r="R847" s="39"/>
    </row>
    <row r="848" spans="1:18" x14ac:dyDescent="0.25">
      <c r="A848" s="40"/>
      <c r="B848" s="40"/>
      <c r="C848" s="34" t="s">
        <v>17</v>
      </c>
      <c r="D848" s="35"/>
      <c r="E848" s="35"/>
      <c r="F848" s="35">
        <f ca="1">IFERROR(VLOOKUP($E848&amp;"-1",'PTE - Segment Emissions Calcs'!$I$8:$V$8919,16,FALSE),0)</f>
        <v>2.9466666666666668</v>
      </c>
      <c r="G848" s="35">
        <f ca="1">IFERROR(VLOOKUP($E848&amp;"-2",'PTE - Segment Emissions Calcs'!$I$8:$V$8919,16,FALSE),0)</f>
        <v>0</v>
      </c>
      <c r="H848" s="36">
        <f t="shared" ca="1" si="39"/>
        <v>2.9466666666666668</v>
      </c>
      <c r="I848" s="37">
        <f ca="1">IFERROR(VLOOKUP($E848&amp;"-1",'PTE - Segment Emissions Calcs'!$I$8:$X$8919,18,FALSE),0)</f>
        <v>12.9064</v>
      </c>
      <c r="J848" s="37">
        <f ca="1">IFERROR(VLOOKUP($E848&amp;"-2",'PTE - Segment Emissions Calcs'!$I$8:$X$8919,18,FALSE),0)</f>
        <v>0</v>
      </c>
      <c r="K848" s="37">
        <f t="shared" ca="1" si="40"/>
        <v>12.9064</v>
      </c>
      <c r="L848" s="37">
        <f ca="1">IFERROR(VLOOKUP($E848&amp;"-1",'PTE - Segment Emissions Calcs'!$I$8:$Z$8919,20,FALSE),0)</f>
        <v>12.9064</v>
      </c>
      <c r="M848" s="37">
        <f ca="1">IFERROR(VLOOKUP($E848&amp;"-2",'PTE - Segment Emissions Calcs'!$I$8:$Z$8919,20,FALSE),0)</f>
        <v>0</v>
      </c>
      <c r="N848" s="37">
        <f t="shared" ca="1" si="41"/>
        <v>12.9064</v>
      </c>
      <c r="O848" s="38">
        <f t="array" aca="1" ref="O848" ca="1">IF($H848="TOTAL HAP",H848,MAX(IF('PTE - Segment Emissions Calcs'!$B$8:$B$8919=$B848,'PTE - Segment Emissions Calcs'!$V$8:$V$8919,)))</f>
        <v>2.9466666666666668</v>
      </c>
      <c r="P848" s="38">
        <f t="array" aca="1" ref="P848" ca="1">IF($H848="TOTAL HAP",K848,MAX(IF('PTE - Segment Emissions Calcs'!$B$8:$B$8919=$B848,'PTE - Segment Emissions Calcs'!$X$8:$X$8919,)))</f>
        <v>12.9064</v>
      </c>
      <c r="Q848" s="38">
        <f t="array" aca="1" ref="Q848" ca="1">IF($H848="TOTAL HAP",N848,MAX(IF('PTE - Segment Emissions Calcs'!$B$8:$B$8919=$B848,'PTE - Segment Emissions Calcs'!$Z$8:$Z$8919,)))</f>
        <v>12.9064</v>
      </c>
      <c r="R848" s="39"/>
    </row>
    <row r="849" spans="1:18" x14ac:dyDescent="0.25">
      <c r="A849" s="40"/>
      <c r="B849" s="40"/>
      <c r="C849" s="34" t="s">
        <v>24</v>
      </c>
      <c r="D849" s="35"/>
      <c r="E849" s="35"/>
      <c r="F849" s="35">
        <f ca="1">IFERROR(VLOOKUP($E849&amp;"-1",'PTE - Segment Emissions Calcs'!$I$8:$V$8919,16,FALSE),0)</f>
        <v>9.0666666666666659E-2</v>
      </c>
      <c r="G849" s="35">
        <f ca="1">IFERROR(VLOOKUP($E849&amp;"-2",'PTE - Segment Emissions Calcs'!$I$8:$V$8919,16,FALSE),0)</f>
        <v>0</v>
      </c>
      <c r="H849" s="36">
        <f t="shared" ca="1" si="39"/>
        <v>9.0666666666666659E-2</v>
      </c>
      <c r="I849" s="37">
        <f ca="1">IFERROR(VLOOKUP($E849&amp;"-1",'PTE - Segment Emissions Calcs'!$I$8:$X$8919,18,FALSE),0)</f>
        <v>0.39711999999999997</v>
      </c>
      <c r="J849" s="37">
        <f ca="1">IFERROR(VLOOKUP($E849&amp;"-2",'PTE - Segment Emissions Calcs'!$I$8:$X$8919,18,FALSE),0)</f>
        <v>0</v>
      </c>
      <c r="K849" s="37">
        <f t="shared" ca="1" si="40"/>
        <v>0.39711999999999997</v>
      </c>
      <c r="L849" s="37">
        <f ca="1">IFERROR(VLOOKUP($E849&amp;"-1",'PTE - Segment Emissions Calcs'!$I$8:$Z$8919,20,FALSE),0)</f>
        <v>0.39711999999999997</v>
      </c>
      <c r="M849" s="37">
        <f ca="1">IFERROR(VLOOKUP($E849&amp;"-2",'PTE - Segment Emissions Calcs'!$I$8:$Z$8919,20,FALSE),0)</f>
        <v>0</v>
      </c>
      <c r="N849" s="37">
        <f t="shared" ca="1" si="41"/>
        <v>0.39711999999999997</v>
      </c>
      <c r="O849" s="38">
        <f t="array" aca="1" ref="O849" ca="1">IF($H849="TOTAL HAP",H849,MAX(IF('PTE - Segment Emissions Calcs'!$B$8:$B$8919=$B849,'PTE - Segment Emissions Calcs'!$V$8:$V$8919,)))</f>
        <v>9.0666666666666659E-2</v>
      </c>
      <c r="P849" s="38">
        <f t="array" aca="1" ref="P849" ca="1">IF($H849="TOTAL HAP",K849,MAX(IF('PTE - Segment Emissions Calcs'!$B$8:$B$8919=$B849,'PTE - Segment Emissions Calcs'!$X$8:$X$8919,)))</f>
        <v>0.39711999999999997</v>
      </c>
      <c r="Q849" s="38">
        <f t="array" aca="1" ref="Q849" ca="1">IF($H849="TOTAL HAP",N849,MAX(IF('PTE - Segment Emissions Calcs'!$B$8:$B$8919=$B849,'PTE - Segment Emissions Calcs'!$Z$8:$Z$8919,)))</f>
        <v>0.39711999999999997</v>
      </c>
      <c r="R849" s="39"/>
    </row>
    <row r="850" spans="1:18" x14ac:dyDescent="0.25">
      <c r="A850" s="40"/>
      <c r="B850" s="40"/>
      <c r="C850" s="34" t="s">
        <v>25</v>
      </c>
      <c r="D850" s="35"/>
      <c r="E850" s="35"/>
      <c r="F850" s="35">
        <f ca="1">IFERROR(VLOOKUP($E850&amp;"-1",'PTE - Segment Emissions Calcs'!$I$8:$V$8919,16,FALSE),0)</f>
        <v>9066.5349852854633</v>
      </c>
      <c r="G850" s="35">
        <f ca="1">IFERROR(VLOOKUP($E850&amp;"-2",'PTE - Segment Emissions Calcs'!$I$8:$V$8919,16,FALSE),0)</f>
        <v>0</v>
      </c>
      <c r="H850" s="36">
        <f t="shared" ca="1" si="39"/>
        <v>9066.5349852854633</v>
      </c>
      <c r="I850" s="37">
        <f ca="1">IFERROR(VLOOKUP($E850&amp;"-1",'PTE - Segment Emissions Calcs'!$I$8:$X$8919,18,FALSE),0)</f>
        <v>39711.423235550326</v>
      </c>
      <c r="J850" s="37">
        <f ca="1">IFERROR(VLOOKUP($E850&amp;"-2",'PTE - Segment Emissions Calcs'!$I$8:$X$8919,18,FALSE),0)</f>
        <v>0</v>
      </c>
      <c r="K850" s="37">
        <f t="shared" ca="1" si="40"/>
        <v>39711.423235550326</v>
      </c>
      <c r="L850" s="37">
        <f ca="1">IFERROR(VLOOKUP($E850&amp;"-1",'PTE - Segment Emissions Calcs'!$I$8:$Z$8919,20,FALSE),0)</f>
        <v>39711.423235550326</v>
      </c>
      <c r="M850" s="37">
        <f ca="1">IFERROR(VLOOKUP($E850&amp;"-2",'PTE - Segment Emissions Calcs'!$I$8:$Z$8919,20,FALSE),0)</f>
        <v>0</v>
      </c>
      <c r="N850" s="37">
        <f t="shared" ca="1" si="41"/>
        <v>39711.423235550326</v>
      </c>
      <c r="O850" s="38">
        <f t="array" aca="1" ref="O850" ca="1">IF($H850="TOTAL HAP",H850,MAX(IF('PTE - Segment Emissions Calcs'!$B$8:$B$8919=$B850,'PTE - Segment Emissions Calcs'!$V$8:$V$8919,)))</f>
        <v>9066.5349852854633</v>
      </c>
      <c r="P850" s="38">
        <f t="array" aca="1" ref="P850" ca="1">IF($H850="TOTAL HAP",K850,MAX(IF('PTE - Segment Emissions Calcs'!$B$8:$B$8919=$B850,'PTE - Segment Emissions Calcs'!$X$8:$X$8919,)))</f>
        <v>39711.423235550326</v>
      </c>
      <c r="Q850" s="38">
        <f t="array" aca="1" ref="Q850" ca="1">IF($H850="TOTAL HAP",N850,MAX(IF('PTE - Segment Emissions Calcs'!$B$8:$B$8919=$B850,'PTE - Segment Emissions Calcs'!$Z$8:$Z$8919,)))</f>
        <v>39711.423235550326</v>
      </c>
      <c r="R850" s="39"/>
    </row>
    <row r="851" spans="1:18" x14ac:dyDescent="0.25">
      <c r="A851" s="40"/>
      <c r="B851" s="40"/>
      <c r="C851" s="34" t="s">
        <v>26</v>
      </c>
      <c r="D851" s="35"/>
      <c r="E851" s="35"/>
      <c r="F851" s="35">
        <f ca="1">IFERROR(VLOOKUP($E851&amp;"-1",'PTE - Segment Emissions Calcs'!$I$8:$V$8919,16,FALSE),0)</f>
        <v>0.19800000000000004</v>
      </c>
      <c r="G851" s="35">
        <f ca="1">IFERROR(VLOOKUP($E851&amp;"-2",'PTE - Segment Emissions Calcs'!$I$8:$V$8919,16,FALSE),0)</f>
        <v>0</v>
      </c>
      <c r="H851" s="36">
        <f t="shared" ca="1" si="39"/>
        <v>0.19800000000000004</v>
      </c>
      <c r="I851" s="37">
        <f ca="1">IFERROR(VLOOKUP($E851&amp;"-1",'PTE - Segment Emissions Calcs'!$I$8:$X$8919,18,FALSE),0)</f>
        <v>0.86724000000000012</v>
      </c>
      <c r="J851" s="37">
        <f ca="1">IFERROR(VLOOKUP($E851&amp;"-2",'PTE - Segment Emissions Calcs'!$I$8:$X$8919,18,FALSE),0)</f>
        <v>0</v>
      </c>
      <c r="K851" s="37">
        <f t="shared" ca="1" si="40"/>
        <v>0.86724000000000012</v>
      </c>
      <c r="L851" s="37">
        <f ca="1">IFERROR(VLOOKUP($E851&amp;"-1",'PTE - Segment Emissions Calcs'!$I$8:$Z$8919,20,FALSE),0)</f>
        <v>0.86724000000000012</v>
      </c>
      <c r="M851" s="37">
        <f ca="1">IFERROR(VLOOKUP($E851&amp;"-2",'PTE - Segment Emissions Calcs'!$I$8:$Z$8919,20,FALSE),0)</f>
        <v>0</v>
      </c>
      <c r="N851" s="37">
        <f t="shared" ca="1" si="41"/>
        <v>0.86724000000000012</v>
      </c>
      <c r="O851" s="38">
        <f t="array" aca="1" ref="O851" ca="1">IF($H851="TOTAL HAP",H851,MAX(IF('PTE - Segment Emissions Calcs'!$B$8:$B$8919=$B851,'PTE - Segment Emissions Calcs'!$V$8:$V$8919,)))</f>
        <v>0.19800000000000004</v>
      </c>
      <c r="P851" s="38">
        <f t="array" aca="1" ref="P851" ca="1">IF($H851="TOTAL HAP",K851,MAX(IF('PTE - Segment Emissions Calcs'!$B$8:$B$8919=$B851,'PTE - Segment Emissions Calcs'!$X$8:$X$8919,)))</f>
        <v>0.86724000000000012</v>
      </c>
      <c r="Q851" s="38">
        <f t="array" aca="1" ref="Q851" ca="1">IF($H851="TOTAL HAP",N851,MAX(IF('PTE - Segment Emissions Calcs'!$B$8:$B$8919=$B851,'PTE - Segment Emissions Calcs'!$Z$8:$Z$8919,)))</f>
        <v>0.86724000000000012</v>
      </c>
      <c r="R851" s="39"/>
    </row>
    <row r="852" spans="1:18" x14ac:dyDescent="0.25">
      <c r="A852" s="40"/>
      <c r="B852" s="40"/>
      <c r="C852" s="34" t="s">
        <v>27</v>
      </c>
      <c r="D852" s="35"/>
      <c r="E852" s="35"/>
      <c r="F852" s="35">
        <f ca="1">IFERROR(VLOOKUP($E852&amp;"-1",'PTE - Segment Emissions Calcs'!$I$8:$V$8919,16,FALSE),0)</f>
        <v>3.9599999999999996E-2</v>
      </c>
      <c r="G852" s="35">
        <f ca="1">IFERROR(VLOOKUP($E852&amp;"-2",'PTE - Segment Emissions Calcs'!$I$8:$V$8919,16,FALSE),0)</f>
        <v>0</v>
      </c>
      <c r="H852" s="36">
        <f t="shared" ca="1" si="39"/>
        <v>3.9599999999999996E-2</v>
      </c>
      <c r="I852" s="37">
        <f ca="1">IFERROR(VLOOKUP($E852&amp;"-1",'PTE - Segment Emissions Calcs'!$I$8:$X$8919,18,FALSE),0)</f>
        <v>0.17344799999999999</v>
      </c>
      <c r="J852" s="37">
        <f ca="1">IFERROR(VLOOKUP($E852&amp;"-2",'PTE - Segment Emissions Calcs'!$I$8:$X$8919,18,FALSE),0)</f>
        <v>0</v>
      </c>
      <c r="K852" s="37">
        <f t="shared" ca="1" si="40"/>
        <v>0.17344799999999999</v>
      </c>
      <c r="L852" s="37">
        <f ca="1">IFERROR(VLOOKUP($E852&amp;"-1",'PTE - Segment Emissions Calcs'!$I$8:$Z$8919,20,FALSE),0)</f>
        <v>0.17344799999999999</v>
      </c>
      <c r="M852" s="37">
        <f ca="1">IFERROR(VLOOKUP($E852&amp;"-2",'PTE - Segment Emissions Calcs'!$I$8:$Z$8919,20,FALSE),0)</f>
        <v>0</v>
      </c>
      <c r="N852" s="37">
        <f t="shared" ca="1" si="41"/>
        <v>0.17344799999999999</v>
      </c>
      <c r="O852" s="38">
        <f t="array" aca="1" ref="O852" ca="1">IF($H852="TOTAL HAP",H852,MAX(IF('PTE - Segment Emissions Calcs'!$B$8:$B$8919=$B852,'PTE - Segment Emissions Calcs'!$V$8:$V$8919,)))</f>
        <v>3.9599999999999996E-2</v>
      </c>
      <c r="P852" s="38">
        <f t="array" aca="1" ref="P852" ca="1">IF($H852="TOTAL HAP",K852,MAX(IF('PTE - Segment Emissions Calcs'!$B$8:$B$8919=$B852,'PTE - Segment Emissions Calcs'!$X$8:$X$8919,)))</f>
        <v>0.17344799999999999</v>
      </c>
      <c r="Q852" s="38">
        <f t="array" aca="1" ref="Q852" ca="1">IF($H852="TOTAL HAP",N852,MAX(IF('PTE - Segment Emissions Calcs'!$B$8:$B$8919=$B852,'PTE - Segment Emissions Calcs'!$Z$8:$Z$8919,)))</f>
        <v>0.17344799999999999</v>
      </c>
      <c r="R852" s="39"/>
    </row>
    <row r="853" spans="1:18" x14ac:dyDescent="0.25">
      <c r="A853" s="40"/>
      <c r="B853" s="40"/>
      <c r="C853" s="34" t="s">
        <v>28</v>
      </c>
      <c r="D853" s="35"/>
      <c r="E853" s="35"/>
      <c r="F853" s="35">
        <f ca="1">IFERROR(VLOOKUP($E853&amp;"-1",'PTE - Segment Emissions Calcs'!$I$8:$V$8919,16,FALSE),0)</f>
        <v>9082.9689852854626</v>
      </c>
      <c r="G853" s="35">
        <f ca="1">IFERROR(VLOOKUP($E853&amp;"-2",'PTE - Segment Emissions Calcs'!$I$8:$V$8919,16,FALSE),0)</f>
        <v>0</v>
      </c>
      <c r="H853" s="36">
        <f t="shared" ca="1" si="39"/>
        <v>9082.9689852854626</v>
      </c>
      <c r="I853" s="37">
        <f ca="1">IFERROR(VLOOKUP($E853&amp;"-1",'PTE - Segment Emissions Calcs'!$I$8:$X$8919,18,FALSE),0)</f>
        <v>39783.404155550321</v>
      </c>
      <c r="J853" s="37">
        <f ca="1">IFERROR(VLOOKUP($E853&amp;"-2",'PTE - Segment Emissions Calcs'!$I$8:$X$8919,18,FALSE),0)</f>
        <v>0</v>
      </c>
      <c r="K853" s="37">
        <f t="shared" ca="1" si="40"/>
        <v>39783.404155550321</v>
      </c>
      <c r="L853" s="37">
        <f ca="1">IFERROR(VLOOKUP($E853&amp;"-1",'PTE - Segment Emissions Calcs'!$I$8:$Z$8919,20,FALSE),0)</f>
        <v>39783.404155550321</v>
      </c>
      <c r="M853" s="37">
        <f ca="1">IFERROR(VLOOKUP($E853&amp;"-2",'PTE - Segment Emissions Calcs'!$I$8:$Z$8919,20,FALSE),0)</f>
        <v>0</v>
      </c>
      <c r="N853" s="37">
        <f t="shared" ca="1" si="41"/>
        <v>39783.404155550321</v>
      </c>
      <c r="O853" s="38">
        <f t="array" aca="1" ref="O853" ca="1">IF($H853="TOTAL HAP",H853,MAX(IF('PTE - Segment Emissions Calcs'!$B$8:$B$8919=$B853,'PTE - Segment Emissions Calcs'!$V$8:$V$8919,)))</f>
        <v>9082.9689852854626</v>
      </c>
      <c r="P853" s="38">
        <f t="array" aca="1" ref="P853" ca="1">IF($H853="TOTAL HAP",K853,MAX(IF('PTE - Segment Emissions Calcs'!$B$8:$B$8919=$B853,'PTE - Segment Emissions Calcs'!$X$8:$X$8919,)))</f>
        <v>39783.404155550321</v>
      </c>
      <c r="Q853" s="38">
        <f t="array" aca="1" ref="Q853" ca="1">IF($H853="TOTAL HAP",N853,MAX(IF('PTE - Segment Emissions Calcs'!$B$8:$B$8919=$B853,'PTE - Segment Emissions Calcs'!$Z$8:$Z$8919,)))</f>
        <v>39783.404155550321</v>
      </c>
      <c r="R853" s="39"/>
    </row>
    <row r="854" spans="1:18" x14ac:dyDescent="0.25">
      <c r="A854" s="40"/>
      <c r="B854" s="40"/>
      <c r="C854" s="34" t="s">
        <v>29</v>
      </c>
      <c r="D854" s="35"/>
      <c r="E854" s="35"/>
      <c r="F854" s="35">
        <f ca="1">IFERROR(VLOOKUP($E854&amp;"-1",'PTE - Segment Emissions Calcs'!$I$8:$V$8919,16,FALSE),0)</f>
        <v>1.2145427828532214E-2</v>
      </c>
      <c r="G854" s="35">
        <f ca="1">IFERROR(VLOOKUP($E854&amp;"-2",'PTE - Segment Emissions Calcs'!$I$8:$V$8919,16,FALSE),0)</f>
        <v>0</v>
      </c>
      <c r="H854" s="36">
        <f t="shared" ca="1" si="39"/>
        <v>1.2145427828532214E-2</v>
      </c>
      <c r="I854" s="37">
        <f ca="1">IFERROR(VLOOKUP($E854&amp;"-1",'PTE - Segment Emissions Calcs'!$I$8:$X$8919,18,FALSE),0)</f>
        <v>5.3196973888971093E-2</v>
      </c>
      <c r="J854" s="37">
        <f ca="1">IFERROR(VLOOKUP($E854&amp;"-2",'PTE - Segment Emissions Calcs'!$I$8:$X$8919,18,FALSE),0)</f>
        <v>0</v>
      </c>
      <c r="K854" s="37">
        <f t="shared" ca="1" si="40"/>
        <v>5.3196973888971093E-2</v>
      </c>
      <c r="L854" s="37">
        <f ca="1">IFERROR(VLOOKUP($E854&amp;"-1",'PTE - Segment Emissions Calcs'!$I$8:$Z$8919,20,FALSE),0)</f>
        <v>5.3196973888971093E-2</v>
      </c>
      <c r="M854" s="37">
        <f ca="1">IFERROR(VLOOKUP($E854&amp;"-2",'PTE - Segment Emissions Calcs'!$I$8:$Z$8919,20,FALSE),0)</f>
        <v>0</v>
      </c>
      <c r="N854" s="37">
        <f t="shared" ca="1" si="41"/>
        <v>5.3196973888971093E-2</v>
      </c>
      <c r="O854" s="38">
        <f t="array" aca="1" ref="O854" ca="1">IF($H854="TOTAL HAP",H854,MAX(IF('PTE - Segment Emissions Calcs'!$B$8:$B$8919=$B854,'PTE - Segment Emissions Calcs'!$V$8:$V$8919,)))</f>
        <v>1.2145427828532214E-2</v>
      </c>
      <c r="P854" s="38">
        <f t="array" aca="1" ref="P854" ca="1">IF($H854="TOTAL HAP",K854,MAX(IF('PTE - Segment Emissions Calcs'!$B$8:$B$8919=$B854,'PTE - Segment Emissions Calcs'!$X$8:$X$8919,)))</f>
        <v>5.3196973888971093E-2</v>
      </c>
      <c r="Q854" s="38">
        <f t="array" aca="1" ref="Q854" ca="1">IF($H854="TOTAL HAP",N854,MAX(IF('PTE - Segment Emissions Calcs'!$B$8:$B$8919=$B854,'PTE - Segment Emissions Calcs'!$Z$8:$Z$8919,)))</f>
        <v>5.3196973888971093E-2</v>
      </c>
      <c r="R854" s="39"/>
    </row>
    <row r="855" spans="1:18" x14ac:dyDescent="0.25">
      <c r="A855" s="40"/>
      <c r="B855" s="40"/>
      <c r="C855" s="34" t="s">
        <v>72</v>
      </c>
      <c r="D855" s="35"/>
      <c r="E855" s="35"/>
      <c r="F855" s="35">
        <f ca="1">IFERROR(VLOOKUP($E855&amp;"-1",'PTE - Segment Emissions Calcs'!$I$8:$V$8919,16,FALSE),0)</f>
        <v>6.3400000000000003E-6</v>
      </c>
      <c r="G855" s="35">
        <f ca="1">IFERROR(VLOOKUP($E855&amp;"-2",'PTE - Segment Emissions Calcs'!$I$8:$V$8919,16,FALSE),0)</f>
        <v>0</v>
      </c>
      <c r="H855" s="36">
        <f t="shared" ca="1" si="39"/>
        <v>6.3400000000000003E-6</v>
      </c>
      <c r="I855" s="37">
        <f ca="1">IFERROR(VLOOKUP($E855&amp;"-1",'PTE - Segment Emissions Calcs'!$I$8:$X$8919,18,FALSE),0)</f>
        <v>2.7769200000000002E-5</v>
      </c>
      <c r="J855" s="37">
        <f ca="1">IFERROR(VLOOKUP($E855&amp;"-2",'PTE - Segment Emissions Calcs'!$I$8:$X$8919,18,FALSE),0)</f>
        <v>0</v>
      </c>
      <c r="K855" s="37">
        <f t="shared" ca="1" si="40"/>
        <v>2.7769200000000002E-5</v>
      </c>
      <c r="L855" s="37">
        <f ca="1">IFERROR(VLOOKUP($E855&amp;"-1",'PTE - Segment Emissions Calcs'!$I$8:$Z$8919,20,FALSE),0)</f>
        <v>2.7769200000000002E-5</v>
      </c>
      <c r="M855" s="37">
        <f ca="1">IFERROR(VLOOKUP($E855&amp;"-2",'PTE - Segment Emissions Calcs'!$I$8:$Z$8919,20,FALSE),0)</f>
        <v>0</v>
      </c>
      <c r="N855" s="37">
        <f t="shared" ca="1" si="41"/>
        <v>2.7769200000000002E-5</v>
      </c>
      <c r="O855" s="38">
        <f t="array" aca="1" ref="O855" ca="1">IF($H855="TOTAL HAP",H855,MAX(IF('PTE - Segment Emissions Calcs'!$B$8:$B$8919=$B855,'PTE - Segment Emissions Calcs'!$V$8:$V$8919,)))</f>
        <v>6.3400000000000003E-6</v>
      </c>
      <c r="P855" s="38">
        <f t="array" aca="1" ref="P855" ca="1">IF($H855="TOTAL HAP",K855,MAX(IF('PTE - Segment Emissions Calcs'!$B$8:$B$8919=$B855,'PTE - Segment Emissions Calcs'!$X$8:$X$8919,)))</f>
        <v>2.7769200000000002E-5</v>
      </c>
      <c r="Q855" s="38">
        <f t="array" aca="1" ref="Q855" ca="1">IF($H855="TOTAL HAP",N855,MAX(IF('PTE - Segment Emissions Calcs'!$B$8:$B$8919=$B855,'PTE - Segment Emissions Calcs'!$Z$8:$Z$8919,)))</f>
        <v>2.7769200000000002E-5</v>
      </c>
      <c r="R855" s="39"/>
    </row>
    <row r="856" spans="1:18" x14ac:dyDescent="0.25">
      <c r="A856" s="40"/>
      <c r="B856" s="40"/>
      <c r="C856" s="34" t="s">
        <v>73</v>
      </c>
      <c r="D856" s="35"/>
      <c r="E856" s="35"/>
      <c r="F856" s="35">
        <f ca="1">IFERROR(VLOOKUP($E856&amp;"-1",'PTE - Segment Emissions Calcs'!$I$8:$V$8919,16,FALSE),0)</f>
        <v>4.7578433482518048E-6</v>
      </c>
      <c r="G856" s="35">
        <f ca="1">IFERROR(VLOOKUP($E856&amp;"-2",'PTE - Segment Emissions Calcs'!$I$8:$V$8919,16,FALSE),0)</f>
        <v>0</v>
      </c>
      <c r="H856" s="36">
        <f t="shared" ca="1" si="39"/>
        <v>4.7578433482518048E-6</v>
      </c>
      <c r="I856" s="37">
        <f ca="1">IFERROR(VLOOKUP($E856&amp;"-1",'PTE - Segment Emissions Calcs'!$I$8:$X$8919,18,FALSE),0)</f>
        <v>2.0839353865342907E-5</v>
      </c>
      <c r="J856" s="37">
        <f ca="1">IFERROR(VLOOKUP($E856&amp;"-2",'PTE - Segment Emissions Calcs'!$I$8:$X$8919,18,FALSE),0)</f>
        <v>0</v>
      </c>
      <c r="K856" s="37">
        <f t="shared" ca="1" si="40"/>
        <v>2.0839353865342907E-5</v>
      </c>
      <c r="L856" s="37">
        <f ca="1">IFERROR(VLOOKUP($E856&amp;"-1",'PTE - Segment Emissions Calcs'!$I$8:$Z$8919,20,FALSE),0)</f>
        <v>2.0839353865342907E-5</v>
      </c>
      <c r="M856" s="37">
        <f ca="1">IFERROR(VLOOKUP($E856&amp;"-2",'PTE - Segment Emissions Calcs'!$I$8:$Z$8919,20,FALSE),0)</f>
        <v>0</v>
      </c>
      <c r="N856" s="37">
        <f t="shared" ca="1" si="41"/>
        <v>2.0839353865342907E-5</v>
      </c>
      <c r="O856" s="38">
        <f t="array" aca="1" ref="O856" ca="1">IF($H856="TOTAL HAP",H856,MAX(IF('PTE - Segment Emissions Calcs'!$B$8:$B$8919=$B856,'PTE - Segment Emissions Calcs'!$V$8:$V$8919,)))</f>
        <v>4.7578433482518048E-6</v>
      </c>
      <c r="P856" s="38">
        <f t="array" aca="1" ref="P856" ca="1">IF($H856="TOTAL HAP",K856,MAX(IF('PTE - Segment Emissions Calcs'!$B$8:$B$8919=$B856,'PTE - Segment Emissions Calcs'!$X$8:$X$8919,)))</f>
        <v>2.0839353865342907E-5</v>
      </c>
      <c r="Q856" s="38">
        <f t="array" aca="1" ref="Q856" ca="1">IF($H856="TOTAL HAP",N856,MAX(IF('PTE - Segment Emissions Calcs'!$B$8:$B$8919=$B856,'PTE - Segment Emissions Calcs'!$Z$8:$Z$8919,)))</f>
        <v>2.0839353865342907E-5</v>
      </c>
      <c r="R856" s="39"/>
    </row>
    <row r="857" spans="1:18" x14ac:dyDescent="0.25">
      <c r="A857" s="40"/>
      <c r="B857" s="40"/>
      <c r="C857" s="34" t="s">
        <v>74</v>
      </c>
      <c r="D857" s="35"/>
      <c r="E857" s="35"/>
      <c r="F857" s="35">
        <f ca="1">IFERROR(VLOOKUP($E857&amp;"-1",'PTE - Segment Emissions Calcs'!$I$8:$V$8919,16,FALSE),0)</f>
        <v>3.5170724358645701E-5</v>
      </c>
      <c r="G857" s="35">
        <f ca="1">IFERROR(VLOOKUP($E857&amp;"-2",'PTE - Segment Emissions Calcs'!$I$8:$V$8919,16,FALSE),0)</f>
        <v>0</v>
      </c>
      <c r="H857" s="36">
        <f t="shared" ca="1" si="39"/>
        <v>3.5170724358645701E-5</v>
      </c>
      <c r="I857" s="37">
        <f ca="1">IFERROR(VLOOKUP($E857&amp;"-1",'PTE - Segment Emissions Calcs'!$I$8:$X$8919,18,FALSE),0)</f>
        <v>1.5404777269086817E-4</v>
      </c>
      <c r="J857" s="37">
        <f ca="1">IFERROR(VLOOKUP($E857&amp;"-2",'PTE - Segment Emissions Calcs'!$I$8:$X$8919,18,FALSE),0)</f>
        <v>0</v>
      </c>
      <c r="K857" s="37">
        <f t="shared" ca="1" si="40"/>
        <v>1.5404777269086817E-4</v>
      </c>
      <c r="L857" s="37">
        <f ca="1">IFERROR(VLOOKUP($E857&amp;"-1",'PTE - Segment Emissions Calcs'!$I$8:$Z$8919,20,FALSE),0)</f>
        <v>1.5404777269086817E-4</v>
      </c>
      <c r="M857" s="37">
        <f ca="1">IFERROR(VLOOKUP($E857&amp;"-2",'PTE - Segment Emissions Calcs'!$I$8:$Z$8919,20,FALSE),0)</f>
        <v>0</v>
      </c>
      <c r="N857" s="37">
        <f t="shared" ca="1" si="41"/>
        <v>1.5404777269086817E-4</v>
      </c>
      <c r="O857" s="38">
        <f t="array" aca="1" ref="O857" ca="1">IF($H857="TOTAL HAP",H857,MAX(IF('PTE - Segment Emissions Calcs'!$B$8:$B$8919=$B857,'PTE - Segment Emissions Calcs'!$V$8:$V$8919,)))</f>
        <v>3.5170724358645701E-5</v>
      </c>
      <c r="P857" s="38">
        <f t="array" aca="1" ref="P857" ca="1">IF($H857="TOTAL HAP",K857,MAX(IF('PTE - Segment Emissions Calcs'!$B$8:$B$8919=$B857,'PTE - Segment Emissions Calcs'!$X$8:$X$8919,)))</f>
        <v>1.5404777269086817E-4</v>
      </c>
      <c r="Q857" s="38">
        <f t="array" aca="1" ref="Q857" ca="1">IF($H857="TOTAL HAP",N857,MAX(IF('PTE - Segment Emissions Calcs'!$B$8:$B$8919=$B857,'PTE - Segment Emissions Calcs'!$Z$8:$Z$8919,)))</f>
        <v>1.5404777269086817E-4</v>
      </c>
      <c r="R857" s="39"/>
    </row>
    <row r="858" spans="1:18" x14ac:dyDescent="0.25">
      <c r="A858" s="40"/>
      <c r="B858" s="40"/>
      <c r="C858" s="34" t="s">
        <v>75</v>
      </c>
      <c r="D858" s="35"/>
      <c r="E858" s="35"/>
      <c r="F858" s="35">
        <f ca="1">IFERROR(VLOOKUP($E858&amp;"-1",'PTE - Segment Emissions Calcs'!$I$8:$V$8919,16,FALSE),0)</f>
        <v>3.5077433312601535E-5</v>
      </c>
      <c r="G858" s="35">
        <f ca="1">IFERROR(VLOOKUP($E858&amp;"-2",'PTE - Segment Emissions Calcs'!$I$8:$V$8919,16,FALSE),0)</f>
        <v>0</v>
      </c>
      <c r="H858" s="36">
        <f t="shared" ca="1" si="39"/>
        <v>3.5077433312601535E-5</v>
      </c>
      <c r="I858" s="37">
        <f ca="1">IFERROR(VLOOKUP($E858&amp;"-1",'PTE - Segment Emissions Calcs'!$I$8:$X$8919,18,FALSE),0)</f>
        <v>1.5363915790919471E-4</v>
      </c>
      <c r="J858" s="37">
        <f ca="1">IFERROR(VLOOKUP($E858&amp;"-2",'PTE - Segment Emissions Calcs'!$I$8:$X$8919,18,FALSE),0)</f>
        <v>0</v>
      </c>
      <c r="K858" s="37">
        <f t="shared" ca="1" si="40"/>
        <v>1.5363915790919471E-4</v>
      </c>
      <c r="L858" s="37">
        <f ca="1">IFERROR(VLOOKUP($E858&amp;"-1",'PTE - Segment Emissions Calcs'!$I$8:$Z$8919,20,FALSE),0)</f>
        <v>1.5363915790919471E-4</v>
      </c>
      <c r="M858" s="37">
        <f ca="1">IFERROR(VLOOKUP($E858&amp;"-2",'PTE - Segment Emissions Calcs'!$I$8:$Z$8919,20,FALSE),0)</f>
        <v>0</v>
      </c>
      <c r="N858" s="37">
        <f t="shared" ca="1" si="41"/>
        <v>1.5363915790919471E-4</v>
      </c>
      <c r="O858" s="38">
        <f t="array" aca="1" ref="O858" ca="1">IF($H858="TOTAL HAP",H858,MAX(IF('PTE - Segment Emissions Calcs'!$B$8:$B$8919=$B858,'PTE - Segment Emissions Calcs'!$V$8:$V$8919,)))</f>
        <v>3.5077433312601535E-5</v>
      </c>
      <c r="P858" s="38">
        <f t="array" aca="1" ref="P858" ca="1">IF($H858="TOTAL HAP",K858,MAX(IF('PTE - Segment Emissions Calcs'!$B$8:$B$8919=$B858,'PTE - Segment Emissions Calcs'!$X$8:$X$8919,)))</f>
        <v>1.5363915790919471E-4</v>
      </c>
      <c r="Q858" s="38">
        <f t="array" aca="1" ref="Q858" ca="1">IF($H858="TOTAL HAP",N858,MAX(IF('PTE - Segment Emissions Calcs'!$B$8:$B$8919=$B858,'PTE - Segment Emissions Calcs'!$Z$8:$Z$8919,)))</f>
        <v>1.5363915790919471E-4</v>
      </c>
      <c r="R858" s="39"/>
    </row>
    <row r="859" spans="1:18" x14ac:dyDescent="0.25">
      <c r="A859" s="40"/>
      <c r="B859" s="40"/>
      <c r="C859" s="34" t="s">
        <v>76</v>
      </c>
      <c r="D859" s="35"/>
      <c r="E859" s="35"/>
      <c r="F859" s="35">
        <f ca="1">IFERROR(VLOOKUP($E859&amp;"-1",'PTE - Segment Emissions Calcs'!$I$8:$V$8919,16,FALSE),0)</f>
        <v>1.3359277793522715E-4</v>
      </c>
      <c r="G859" s="35">
        <f ca="1">IFERROR(VLOOKUP($E859&amp;"-2",'PTE - Segment Emissions Calcs'!$I$8:$V$8919,16,FALSE),0)</f>
        <v>0</v>
      </c>
      <c r="H859" s="36">
        <f t="shared" ca="1" si="39"/>
        <v>1.3359277793522715E-4</v>
      </c>
      <c r="I859" s="37">
        <f ca="1">IFERROR(VLOOKUP($E859&amp;"-1",'PTE - Segment Emissions Calcs'!$I$8:$X$8919,18,FALSE),0)</f>
        <v>5.851363673562949E-4</v>
      </c>
      <c r="J859" s="37">
        <f ca="1">IFERROR(VLOOKUP($E859&amp;"-2",'PTE - Segment Emissions Calcs'!$I$8:$X$8919,18,FALSE),0)</f>
        <v>0</v>
      </c>
      <c r="K859" s="37">
        <f t="shared" ca="1" si="40"/>
        <v>5.851363673562949E-4</v>
      </c>
      <c r="L859" s="37">
        <f ca="1">IFERROR(VLOOKUP($E859&amp;"-1",'PTE - Segment Emissions Calcs'!$I$8:$Z$8919,20,FALSE),0)</f>
        <v>5.851363673562949E-4</v>
      </c>
      <c r="M859" s="37">
        <f ca="1">IFERROR(VLOOKUP($E859&amp;"-2",'PTE - Segment Emissions Calcs'!$I$8:$Z$8919,20,FALSE),0)</f>
        <v>0</v>
      </c>
      <c r="N859" s="37">
        <f t="shared" ca="1" si="41"/>
        <v>5.851363673562949E-4</v>
      </c>
      <c r="O859" s="38">
        <f t="array" aca="1" ref="O859" ca="1">IF($H859="TOTAL HAP",H859,MAX(IF('PTE - Segment Emissions Calcs'!$B$8:$B$8919=$B859,'PTE - Segment Emissions Calcs'!$V$8:$V$8919,)))</f>
        <v>1.3359277793522715E-4</v>
      </c>
      <c r="P859" s="38">
        <f t="array" aca="1" ref="P859" ca="1">IF($H859="TOTAL HAP",K859,MAX(IF('PTE - Segment Emissions Calcs'!$B$8:$B$8919=$B859,'PTE - Segment Emissions Calcs'!$X$8:$X$8919,)))</f>
        <v>5.851363673562949E-4</v>
      </c>
      <c r="Q859" s="38">
        <f t="array" aca="1" ref="Q859" ca="1">IF($H859="TOTAL HAP",N859,MAX(IF('PTE - Segment Emissions Calcs'!$B$8:$B$8919=$B859,'PTE - Segment Emissions Calcs'!$Z$8:$Z$8919,)))</f>
        <v>5.851363673562949E-4</v>
      </c>
      <c r="R859" s="39"/>
    </row>
    <row r="860" spans="1:18" x14ac:dyDescent="0.25">
      <c r="A860" s="40"/>
      <c r="B860" s="40"/>
      <c r="C860" s="34" t="s">
        <v>77</v>
      </c>
      <c r="D860" s="35"/>
      <c r="E860" s="35"/>
      <c r="F860" s="35">
        <f ca="1">IFERROR(VLOOKUP($E860&amp;"-1",'PTE - Segment Emissions Calcs'!$I$8:$V$8919,16,FALSE),0)</f>
        <v>3.5823761680954764E-5</v>
      </c>
      <c r="G860" s="35">
        <f ca="1">IFERROR(VLOOKUP($E860&amp;"-2",'PTE - Segment Emissions Calcs'!$I$8:$V$8919,16,FALSE),0)</f>
        <v>0</v>
      </c>
      <c r="H860" s="36">
        <f t="shared" ca="1" si="39"/>
        <v>3.5823761680954764E-5</v>
      </c>
      <c r="I860" s="37">
        <f ca="1">IFERROR(VLOOKUP($E860&amp;"-1",'PTE - Segment Emissions Calcs'!$I$8:$X$8919,18,FALSE),0)</f>
        <v>1.5690807616258187E-4</v>
      </c>
      <c r="J860" s="37">
        <f ca="1">IFERROR(VLOOKUP($E860&amp;"-2",'PTE - Segment Emissions Calcs'!$I$8:$X$8919,18,FALSE),0)</f>
        <v>0</v>
      </c>
      <c r="K860" s="37">
        <f t="shared" ca="1" si="40"/>
        <v>1.5690807616258187E-4</v>
      </c>
      <c r="L860" s="37">
        <f ca="1">IFERROR(VLOOKUP($E860&amp;"-1",'PTE - Segment Emissions Calcs'!$I$8:$Z$8919,20,FALSE),0)</f>
        <v>1.5690807616258187E-4</v>
      </c>
      <c r="M860" s="37">
        <f ca="1">IFERROR(VLOOKUP($E860&amp;"-2",'PTE - Segment Emissions Calcs'!$I$8:$Z$8919,20,FALSE),0)</f>
        <v>0</v>
      </c>
      <c r="N860" s="37">
        <f t="shared" ca="1" si="41"/>
        <v>1.5690807616258187E-4</v>
      </c>
      <c r="O860" s="38">
        <f t="array" aca="1" ref="O860" ca="1">IF($H860="TOTAL HAP",H860,MAX(IF('PTE - Segment Emissions Calcs'!$B$8:$B$8919=$B860,'PTE - Segment Emissions Calcs'!$V$8:$V$8919,)))</f>
        <v>3.5823761680954764E-5</v>
      </c>
      <c r="P860" s="38">
        <f t="array" aca="1" ref="P860" ca="1">IF($H860="TOTAL HAP",K860,MAX(IF('PTE - Segment Emissions Calcs'!$B$8:$B$8919=$B860,'PTE - Segment Emissions Calcs'!$X$8:$X$8919,)))</f>
        <v>1.5690807616258187E-4</v>
      </c>
      <c r="Q860" s="38">
        <f t="array" aca="1" ref="Q860" ca="1">IF($H860="TOTAL HAP",N860,MAX(IF('PTE - Segment Emissions Calcs'!$B$8:$B$8919=$B860,'PTE - Segment Emissions Calcs'!$Z$8:$Z$8919,)))</f>
        <v>1.5690807616258187E-4</v>
      </c>
      <c r="R860" s="39"/>
    </row>
    <row r="861" spans="1:18" x14ac:dyDescent="0.25">
      <c r="A861" s="40"/>
      <c r="B861" s="40"/>
      <c r="C861" s="34" t="s">
        <v>78</v>
      </c>
      <c r="D861" s="35"/>
      <c r="E861" s="35"/>
      <c r="F861" s="35">
        <f ca="1">IFERROR(VLOOKUP($E861&amp;"-1",'PTE - Segment Emissions Calcs'!$I$8:$V$8919,16,FALSE),0)</f>
        <v>8.7693583281503838E-6</v>
      </c>
      <c r="G861" s="35">
        <f ca="1">IFERROR(VLOOKUP($E861&amp;"-2",'PTE - Segment Emissions Calcs'!$I$8:$V$8919,16,FALSE),0)</f>
        <v>0</v>
      </c>
      <c r="H861" s="36">
        <f t="shared" ca="1" si="39"/>
        <v>8.7693583281503838E-6</v>
      </c>
      <c r="I861" s="37">
        <f ca="1">IFERROR(VLOOKUP($E861&amp;"-1",'PTE - Segment Emissions Calcs'!$I$8:$X$8919,18,FALSE),0)</f>
        <v>3.8409789477298677E-5</v>
      </c>
      <c r="J861" s="37">
        <f ca="1">IFERROR(VLOOKUP($E861&amp;"-2",'PTE - Segment Emissions Calcs'!$I$8:$X$8919,18,FALSE),0)</f>
        <v>0</v>
      </c>
      <c r="K861" s="37">
        <f t="shared" ca="1" si="40"/>
        <v>3.8409789477298677E-5</v>
      </c>
      <c r="L861" s="37">
        <f ca="1">IFERROR(VLOOKUP($E861&amp;"-1",'PTE - Segment Emissions Calcs'!$I$8:$Z$8919,20,FALSE),0)</f>
        <v>3.8409789477298677E-5</v>
      </c>
      <c r="M861" s="37">
        <f ca="1">IFERROR(VLOOKUP($E861&amp;"-2",'PTE - Segment Emissions Calcs'!$I$8:$Z$8919,20,FALSE),0)</f>
        <v>0</v>
      </c>
      <c r="N861" s="37">
        <f t="shared" ca="1" si="41"/>
        <v>3.8409789477298677E-5</v>
      </c>
      <c r="O861" s="38">
        <f t="array" aca="1" ref="O861" ca="1">IF($H861="TOTAL HAP",H861,MAX(IF('PTE - Segment Emissions Calcs'!$B$8:$B$8919=$B861,'PTE - Segment Emissions Calcs'!$V$8:$V$8919,)))</f>
        <v>8.7693583281503838E-6</v>
      </c>
      <c r="P861" s="38">
        <f t="array" aca="1" ref="P861" ca="1">IF($H861="TOTAL HAP",K861,MAX(IF('PTE - Segment Emissions Calcs'!$B$8:$B$8919=$B861,'PTE - Segment Emissions Calcs'!$X$8:$X$8919,)))</f>
        <v>3.8409789477298677E-5</v>
      </c>
      <c r="Q861" s="38">
        <f t="array" aca="1" ref="Q861" ca="1">IF($H861="TOTAL HAP",N861,MAX(IF('PTE - Segment Emissions Calcs'!$B$8:$B$8919=$B861,'PTE - Segment Emissions Calcs'!$Z$8:$Z$8919,)))</f>
        <v>3.8409789477298677E-5</v>
      </c>
      <c r="R861" s="39"/>
    </row>
    <row r="862" spans="1:18" x14ac:dyDescent="0.25">
      <c r="A862" s="40"/>
      <c r="B862" s="40"/>
      <c r="C862" s="34" t="s">
        <v>79</v>
      </c>
      <c r="D862" s="35"/>
      <c r="E862" s="35"/>
      <c r="F862" s="35">
        <f ca="1">IFERROR(VLOOKUP($E862&amp;"-1",'PTE - Segment Emissions Calcs'!$I$8:$V$8919,16,FALSE),0)</f>
        <v>7.5565747295763965E-6</v>
      </c>
      <c r="G862" s="35">
        <f ca="1">IFERROR(VLOOKUP($E862&amp;"-2",'PTE - Segment Emissions Calcs'!$I$8:$V$8919,16,FALSE),0)</f>
        <v>0</v>
      </c>
      <c r="H862" s="36">
        <f t="shared" ca="1" si="39"/>
        <v>7.5565747295763965E-6</v>
      </c>
      <c r="I862" s="37">
        <f ca="1">IFERROR(VLOOKUP($E862&amp;"-1",'PTE - Segment Emissions Calcs'!$I$8:$X$8919,18,FALSE),0)</f>
        <v>3.3097797315544613E-5</v>
      </c>
      <c r="J862" s="37">
        <f ca="1">IFERROR(VLOOKUP($E862&amp;"-2",'PTE - Segment Emissions Calcs'!$I$8:$X$8919,18,FALSE),0)</f>
        <v>0</v>
      </c>
      <c r="K862" s="37">
        <f t="shared" ca="1" si="40"/>
        <v>3.3097797315544613E-5</v>
      </c>
      <c r="L862" s="37">
        <f ca="1">IFERROR(VLOOKUP($E862&amp;"-1",'PTE - Segment Emissions Calcs'!$I$8:$Z$8919,20,FALSE),0)</f>
        <v>3.3097797315544613E-5</v>
      </c>
      <c r="M862" s="37">
        <f ca="1">IFERROR(VLOOKUP($E862&amp;"-2",'PTE - Segment Emissions Calcs'!$I$8:$Z$8919,20,FALSE),0)</f>
        <v>0</v>
      </c>
      <c r="N862" s="37">
        <f t="shared" ca="1" si="41"/>
        <v>3.3097797315544613E-5</v>
      </c>
      <c r="O862" s="38">
        <f t="array" aca="1" ref="O862" ca="1">IF($H862="TOTAL HAP",H862,MAX(IF('PTE - Segment Emissions Calcs'!$B$8:$B$8919=$B862,'PTE - Segment Emissions Calcs'!$V$8:$V$8919,)))</f>
        <v>7.5565747295763965E-6</v>
      </c>
      <c r="P862" s="38">
        <f t="array" aca="1" ref="P862" ca="1">IF($H862="TOTAL HAP",K862,MAX(IF('PTE - Segment Emissions Calcs'!$B$8:$B$8919=$B862,'PTE - Segment Emissions Calcs'!$X$8:$X$8919,)))</f>
        <v>3.3097797315544613E-5</v>
      </c>
      <c r="Q862" s="38">
        <f t="array" aca="1" ref="Q862" ca="1">IF($H862="TOTAL HAP",N862,MAX(IF('PTE - Segment Emissions Calcs'!$B$8:$B$8919=$B862,'PTE - Segment Emissions Calcs'!$Z$8:$Z$8919,)))</f>
        <v>3.3097797315544613E-5</v>
      </c>
      <c r="R862" s="39"/>
    </row>
    <row r="863" spans="1:18" x14ac:dyDescent="0.25">
      <c r="A863" s="40"/>
      <c r="B863" s="40"/>
      <c r="C863" s="34" t="s">
        <v>80</v>
      </c>
      <c r="D863" s="35"/>
      <c r="E863" s="35"/>
      <c r="F863" s="35">
        <f ca="1">IFERROR(VLOOKUP($E863&amp;"-1",'PTE - Segment Emissions Calcs'!$I$8:$V$8919,16,FALSE),0)</f>
        <v>1.8835462196314503E-4</v>
      </c>
      <c r="G863" s="35">
        <f ca="1">IFERROR(VLOOKUP($E863&amp;"-2",'PTE - Segment Emissions Calcs'!$I$8:$V$8919,16,FALSE),0)</f>
        <v>0</v>
      </c>
      <c r="H863" s="36">
        <f t="shared" ca="1" si="39"/>
        <v>1.8835462196314503E-4</v>
      </c>
      <c r="I863" s="37">
        <f ca="1">IFERROR(VLOOKUP($E863&amp;"-1",'PTE - Segment Emissions Calcs'!$I$8:$X$8919,18,FALSE),0)</f>
        <v>8.249932441985752E-4</v>
      </c>
      <c r="J863" s="37">
        <f ca="1">IFERROR(VLOOKUP($E863&amp;"-2",'PTE - Segment Emissions Calcs'!$I$8:$X$8919,18,FALSE),0)</f>
        <v>0</v>
      </c>
      <c r="K863" s="37">
        <f t="shared" ca="1" si="40"/>
        <v>8.249932441985752E-4</v>
      </c>
      <c r="L863" s="37">
        <f ca="1">IFERROR(VLOOKUP($E863&amp;"-1",'PTE - Segment Emissions Calcs'!$I$8:$Z$8919,20,FALSE),0)</f>
        <v>8.249932441985752E-4</v>
      </c>
      <c r="M863" s="37">
        <f ca="1">IFERROR(VLOOKUP($E863&amp;"-2",'PTE - Segment Emissions Calcs'!$I$8:$Z$8919,20,FALSE),0)</f>
        <v>0</v>
      </c>
      <c r="N863" s="37">
        <f t="shared" ca="1" si="41"/>
        <v>8.249932441985752E-4</v>
      </c>
      <c r="O863" s="38">
        <f t="array" aca="1" ref="O863" ca="1">IF($H863="TOTAL HAP",H863,MAX(IF('PTE - Segment Emissions Calcs'!$B$8:$B$8919=$B863,'PTE - Segment Emissions Calcs'!$V$8:$V$8919,)))</f>
        <v>1.8835462196314503E-4</v>
      </c>
      <c r="P863" s="38">
        <f t="array" aca="1" ref="P863" ca="1">IF($H863="TOTAL HAP",K863,MAX(IF('PTE - Segment Emissions Calcs'!$B$8:$B$8919=$B863,'PTE - Segment Emissions Calcs'!$X$8:$X$8919,)))</f>
        <v>8.249932441985752E-4</v>
      </c>
      <c r="Q863" s="38">
        <f t="array" aca="1" ref="Q863" ca="1">IF($H863="TOTAL HAP",N863,MAX(IF('PTE - Segment Emissions Calcs'!$B$8:$B$8919=$B863,'PTE - Segment Emissions Calcs'!$Z$8:$Z$8919,)))</f>
        <v>8.249932441985752E-4</v>
      </c>
      <c r="R863" s="39"/>
    </row>
    <row r="864" spans="1:18" x14ac:dyDescent="0.25">
      <c r="A864" s="40"/>
      <c r="B864" s="40"/>
      <c r="C864" s="34" t="s">
        <v>81</v>
      </c>
      <c r="D864" s="35"/>
      <c r="E864" s="35"/>
      <c r="F864" s="35">
        <f ca="1">IFERROR(VLOOKUP($E864&amp;"-1",'PTE - Segment Emissions Calcs'!$I$8:$V$8919,16,FALSE),0)</f>
        <v>3.5823761680954764E-5</v>
      </c>
      <c r="G864" s="35">
        <f ca="1">IFERROR(VLOOKUP($E864&amp;"-2",'PTE - Segment Emissions Calcs'!$I$8:$V$8919,16,FALSE),0)</f>
        <v>0</v>
      </c>
      <c r="H864" s="36">
        <f t="shared" ca="1" si="39"/>
        <v>3.5823761680954764E-5</v>
      </c>
      <c r="I864" s="37">
        <f ca="1">IFERROR(VLOOKUP($E864&amp;"-1",'PTE - Segment Emissions Calcs'!$I$8:$X$8919,18,FALSE),0)</f>
        <v>1.5690807616258187E-4</v>
      </c>
      <c r="J864" s="37">
        <f ca="1">IFERROR(VLOOKUP($E864&amp;"-2",'PTE - Segment Emissions Calcs'!$I$8:$X$8919,18,FALSE),0)</f>
        <v>0</v>
      </c>
      <c r="K864" s="37">
        <f t="shared" ca="1" si="40"/>
        <v>1.5690807616258187E-4</v>
      </c>
      <c r="L864" s="37">
        <f ca="1">IFERROR(VLOOKUP($E864&amp;"-1",'PTE - Segment Emissions Calcs'!$I$8:$Z$8919,20,FALSE),0)</f>
        <v>1.5690807616258187E-4</v>
      </c>
      <c r="M864" s="37">
        <f ca="1">IFERROR(VLOOKUP($E864&amp;"-2",'PTE - Segment Emissions Calcs'!$I$8:$Z$8919,20,FALSE),0)</f>
        <v>0</v>
      </c>
      <c r="N864" s="37">
        <f t="shared" ca="1" si="41"/>
        <v>1.5690807616258187E-4</v>
      </c>
      <c r="O864" s="38">
        <f t="array" aca="1" ref="O864" ca="1">IF($H864="TOTAL HAP",H864,MAX(IF('PTE - Segment Emissions Calcs'!$B$8:$B$8919=$B864,'PTE - Segment Emissions Calcs'!$V$8:$V$8919,)))</f>
        <v>3.5823761680954764E-5</v>
      </c>
      <c r="P864" s="38">
        <f t="array" aca="1" ref="P864" ca="1">IF($H864="TOTAL HAP",K864,MAX(IF('PTE - Segment Emissions Calcs'!$B$8:$B$8919=$B864,'PTE - Segment Emissions Calcs'!$X$8:$X$8919,)))</f>
        <v>1.5690807616258187E-4</v>
      </c>
      <c r="Q864" s="38">
        <f t="array" aca="1" ref="Q864" ca="1">IF($H864="TOTAL HAP",N864,MAX(IF('PTE - Segment Emissions Calcs'!$B$8:$B$8919=$B864,'PTE - Segment Emissions Calcs'!$Z$8:$Z$8919,)))</f>
        <v>1.5690807616258187E-4</v>
      </c>
      <c r="R864" s="39"/>
    </row>
    <row r="865" spans="1:18" x14ac:dyDescent="0.25">
      <c r="A865" s="40"/>
      <c r="B865" s="40"/>
      <c r="C865" s="34" t="s">
        <v>82</v>
      </c>
      <c r="D865" s="35"/>
      <c r="E865" s="35"/>
      <c r="F865" s="35">
        <f ca="1">IFERROR(VLOOKUP($E865&amp;"-1",'PTE - Segment Emissions Calcs'!$I$8:$V$8919,16,FALSE),0)</f>
        <v>1.9628436087689802E-4</v>
      </c>
      <c r="G865" s="35">
        <f ca="1">IFERROR(VLOOKUP($E865&amp;"-2",'PTE - Segment Emissions Calcs'!$I$8:$V$8919,16,FALSE),0)</f>
        <v>0</v>
      </c>
      <c r="H865" s="36">
        <f t="shared" ca="1" si="39"/>
        <v>1.9628436087689802E-4</v>
      </c>
      <c r="I865" s="37">
        <f ca="1">IFERROR(VLOOKUP($E865&amp;"-1",'PTE - Segment Emissions Calcs'!$I$8:$X$8919,18,FALSE),0)</f>
        <v>8.597255006408133E-4</v>
      </c>
      <c r="J865" s="37">
        <f ca="1">IFERROR(VLOOKUP($E865&amp;"-2",'PTE - Segment Emissions Calcs'!$I$8:$X$8919,18,FALSE),0)</f>
        <v>0</v>
      </c>
      <c r="K865" s="37">
        <f t="shared" ca="1" si="40"/>
        <v>8.597255006408133E-4</v>
      </c>
      <c r="L865" s="37">
        <f ca="1">IFERROR(VLOOKUP($E865&amp;"-1",'PTE - Segment Emissions Calcs'!$I$8:$Z$8919,20,FALSE),0)</f>
        <v>8.597255006408133E-4</v>
      </c>
      <c r="M865" s="37">
        <f ca="1">IFERROR(VLOOKUP($E865&amp;"-2",'PTE - Segment Emissions Calcs'!$I$8:$Z$8919,20,FALSE),0)</f>
        <v>0</v>
      </c>
      <c r="N865" s="37">
        <f t="shared" ca="1" si="41"/>
        <v>8.597255006408133E-4</v>
      </c>
      <c r="O865" s="38">
        <f t="array" aca="1" ref="O865" ca="1">IF($H865="TOTAL HAP",H865,MAX(IF('PTE - Segment Emissions Calcs'!$B$8:$B$8919=$B865,'PTE - Segment Emissions Calcs'!$V$8:$V$8919,)))</f>
        <v>1.9628436087689802E-4</v>
      </c>
      <c r="P865" s="38">
        <f t="array" aca="1" ref="P865" ca="1">IF($H865="TOTAL HAP",K865,MAX(IF('PTE - Segment Emissions Calcs'!$B$8:$B$8919=$B865,'PTE - Segment Emissions Calcs'!$X$8:$X$8919,)))</f>
        <v>8.597255006408133E-4</v>
      </c>
      <c r="Q865" s="38">
        <f t="array" aca="1" ref="Q865" ca="1">IF($H865="TOTAL HAP",N865,MAX(IF('PTE - Segment Emissions Calcs'!$B$8:$B$8919=$B865,'PTE - Segment Emissions Calcs'!$Z$8:$Z$8919,)))</f>
        <v>8.597255006408133E-4</v>
      </c>
      <c r="R865" s="39"/>
    </row>
    <row r="866" spans="1:18" x14ac:dyDescent="0.25">
      <c r="A866" s="40"/>
      <c r="B866" s="40"/>
      <c r="C866" s="34" t="s">
        <v>65</v>
      </c>
      <c r="D866" s="35"/>
      <c r="E866" s="35"/>
      <c r="F866" s="35">
        <f ca="1">IFERROR(VLOOKUP($E866&amp;"-1",'PTE - Segment Emissions Calcs'!$I$8:$V$8919,16,FALSE),0)</f>
        <v>8.3433250708737813E-5</v>
      </c>
      <c r="G866" s="35">
        <f ca="1">IFERROR(VLOOKUP($E866&amp;"-2",'PTE - Segment Emissions Calcs'!$I$8:$V$8919,16,FALSE),0)</f>
        <v>0</v>
      </c>
      <c r="H866" s="36">
        <f t="shared" ca="1" si="39"/>
        <v>8.3433250708737813E-5</v>
      </c>
      <c r="I866" s="37">
        <f ca="1">IFERROR(VLOOKUP($E866&amp;"-1",'PTE - Segment Emissions Calcs'!$I$8:$X$8919,18,FALSE),0)</f>
        <v>3.654376381042716E-4</v>
      </c>
      <c r="J866" s="37">
        <f ca="1">IFERROR(VLOOKUP($E866&amp;"-2",'PTE - Segment Emissions Calcs'!$I$8:$X$8919,18,FALSE),0)</f>
        <v>0</v>
      </c>
      <c r="K866" s="37">
        <f t="shared" ca="1" si="40"/>
        <v>3.654376381042716E-4</v>
      </c>
      <c r="L866" s="37">
        <f ca="1">IFERROR(VLOOKUP($E866&amp;"-1",'PTE - Segment Emissions Calcs'!$I$8:$Z$8919,20,FALSE),0)</f>
        <v>3.654376381042716E-4</v>
      </c>
      <c r="M866" s="37">
        <f ca="1">IFERROR(VLOOKUP($E866&amp;"-2",'PTE - Segment Emissions Calcs'!$I$8:$Z$8919,20,FALSE),0)</f>
        <v>0</v>
      </c>
      <c r="N866" s="37">
        <f t="shared" ca="1" si="41"/>
        <v>3.654376381042716E-4</v>
      </c>
      <c r="O866" s="38">
        <f t="array" aca="1" ref="O866" ca="1">IF($H866="TOTAL HAP",H866,MAX(IF('PTE - Segment Emissions Calcs'!$B$8:$B$8919=$B866,'PTE - Segment Emissions Calcs'!$V$8:$V$8919,)))</f>
        <v>8.3433250708737813E-5</v>
      </c>
      <c r="P866" s="38">
        <f t="array" aca="1" ref="P866" ca="1">IF($H866="TOTAL HAP",K866,MAX(IF('PTE - Segment Emissions Calcs'!$B$8:$B$8919=$B866,'PTE - Segment Emissions Calcs'!$X$8:$X$8919,)))</f>
        <v>3.654376381042716E-4</v>
      </c>
      <c r="Q866" s="38">
        <f t="array" aca="1" ref="Q866" ca="1">IF($H866="TOTAL HAP",N866,MAX(IF('PTE - Segment Emissions Calcs'!$B$8:$B$8919=$B866,'PTE - Segment Emissions Calcs'!$Z$8:$Z$8919,)))</f>
        <v>3.654376381042716E-4</v>
      </c>
      <c r="R866" s="39"/>
    </row>
    <row r="867" spans="1:18" x14ac:dyDescent="0.25">
      <c r="A867" s="40"/>
      <c r="B867" s="40"/>
      <c r="C867" s="34" t="s">
        <v>54</v>
      </c>
      <c r="D867" s="35"/>
      <c r="E867" s="35"/>
      <c r="F867" s="35">
        <f ca="1">IFERROR(VLOOKUP($E867&amp;"-1",'PTE - Segment Emissions Calcs'!$I$8:$V$8919,16,FALSE),0)</f>
        <v>4.1716625354368907E-5</v>
      </c>
      <c r="G867" s="35">
        <f ca="1">IFERROR(VLOOKUP($E867&amp;"-2",'PTE - Segment Emissions Calcs'!$I$8:$V$8919,16,FALSE),0)</f>
        <v>0</v>
      </c>
      <c r="H867" s="36">
        <f t="shared" ca="1" si="39"/>
        <v>4.1716625354368907E-5</v>
      </c>
      <c r="I867" s="37">
        <f ca="1">IFERROR(VLOOKUP($E867&amp;"-1",'PTE - Segment Emissions Calcs'!$I$8:$X$8919,18,FALSE),0)</f>
        <v>1.827188190521358E-4</v>
      </c>
      <c r="J867" s="37">
        <f ca="1">IFERROR(VLOOKUP($E867&amp;"-2",'PTE - Segment Emissions Calcs'!$I$8:$X$8919,18,FALSE),0)</f>
        <v>0</v>
      </c>
      <c r="K867" s="37">
        <f t="shared" ca="1" si="40"/>
        <v>1.827188190521358E-4</v>
      </c>
      <c r="L867" s="37">
        <f ca="1">IFERROR(VLOOKUP($E867&amp;"-1",'PTE - Segment Emissions Calcs'!$I$8:$Z$8919,20,FALSE),0)</f>
        <v>1.827188190521358E-4</v>
      </c>
      <c r="M867" s="37">
        <f ca="1">IFERROR(VLOOKUP($E867&amp;"-2",'PTE - Segment Emissions Calcs'!$I$8:$Z$8919,20,FALSE),0)</f>
        <v>0</v>
      </c>
      <c r="N867" s="37">
        <f t="shared" ca="1" si="41"/>
        <v>1.827188190521358E-4</v>
      </c>
      <c r="O867" s="38">
        <f t="array" aca="1" ref="O867" ca="1">IF($H867="TOTAL HAP",H867,MAX(IF('PTE - Segment Emissions Calcs'!$B$8:$B$8919=$B867,'PTE - Segment Emissions Calcs'!$V$8:$V$8919,)))</f>
        <v>4.1716625354368907E-5</v>
      </c>
      <c r="P867" s="38">
        <f t="array" aca="1" ref="P867" ca="1">IF($H867="TOTAL HAP",K867,MAX(IF('PTE - Segment Emissions Calcs'!$B$8:$B$8919=$B867,'PTE - Segment Emissions Calcs'!$X$8:$X$8919,)))</f>
        <v>1.827188190521358E-4</v>
      </c>
      <c r="Q867" s="38">
        <f t="array" aca="1" ref="Q867" ca="1">IF($H867="TOTAL HAP",N867,MAX(IF('PTE - Segment Emissions Calcs'!$B$8:$B$8919=$B867,'PTE - Segment Emissions Calcs'!$Z$8:$Z$8919,)))</f>
        <v>1.827188190521358E-4</v>
      </c>
      <c r="R867" s="39"/>
    </row>
    <row r="868" spans="1:18" x14ac:dyDescent="0.25">
      <c r="A868" s="40"/>
      <c r="B868" s="40"/>
      <c r="C868" s="34" t="s">
        <v>55</v>
      </c>
      <c r="D868" s="35"/>
      <c r="E868" s="35"/>
      <c r="F868" s="35">
        <f ca="1">IFERROR(VLOOKUP($E868&amp;"-1",'PTE - Segment Emissions Calcs'!$I$8:$V$8919,16,FALSE),0)</f>
        <v>2.5029975212621341E-6</v>
      </c>
      <c r="G868" s="35">
        <f ca="1">IFERROR(VLOOKUP($E868&amp;"-2",'PTE - Segment Emissions Calcs'!$I$8:$V$8919,16,FALSE),0)</f>
        <v>0</v>
      </c>
      <c r="H868" s="36">
        <f t="shared" ca="1" si="39"/>
        <v>2.5029975212621341E-6</v>
      </c>
      <c r="I868" s="37">
        <f ca="1">IFERROR(VLOOKUP($E868&amp;"-1",'PTE - Segment Emissions Calcs'!$I$8:$X$8919,18,FALSE),0)</f>
        <v>1.0963129143128147E-5</v>
      </c>
      <c r="J868" s="37">
        <f ca="1">IFERROR(VLOOKUP($E868&amp;"-2",'PTE - Segment Emissions Calcs'!$I$8:$X$8919,18,FALSE),0)</f>
        <v>0</v>
      </c>
      <c r="K868" s="37">
        <f t="shared" ca="1" si="40"/>
        <v>1.0963129143128147E-5</v>
      </c>
      <c r="L868" s="37">
        <f ca="1">IFERROR(VLOOKUP($E868&amp;"-1",'PTE - Segment Emissions Calcs'!$I$8:$Z$8919,20,FALSE),0)</f>
        <v>1.0963129143128147E-5</v>
      </c>
      <c r="M868" s="37">
        <f ca="1">IFERROR(VLOOKUP($E868&amp;"-2",'PTE - Segment Emissions Calcs'!$I$8:$Z$8919,20,FALSE),0)</f>
        <v>0</v>
      </c>
      <c r="N868" s="37">
        <f t="shared" ca="1" si="41"/>
        <v>1.0963129143128147E-5</v>
      </c>
      <c r="O868" s="38">
        <f t="array" aca="1" ref="O868" ca="1">IF($H868="TOTAL HAP",H868,MAX(IF('PTE - Segment Emissions Calcs'!$B$8:$B$8919=$B868,'PTE - Segment Emissions Calcs'!$V$8:$V$8919,)))</f>
        <v>2.5029975212621341E-6</v>
      </c>
      <c r="P868" s="38">
        <f t="array" aca="1" ref="P868" ca="1">IF($H868="TOTAL HAP",K868,MAX(IF('PTE - Segment Emissions Calcs'!$B$8:$B$8919=$B868,'PTE - Segment Emissions Calcs'!$X$8:$X$8919,)))</f>
        <v>1.0963129143128147E-5</v>
      </c>
      <c r="Q868" s="38">
        <f t="array" aca="1" ref="Q868" ca="1">IF($H868="TOTAL HAP",N868,MAX(IF('PTE - Segment Emissions Calcs'!$B$8:$B$8919=$B868,'PTE - Segment Emissions Calcs'!$Z$8:$Z$8919,)))</f>
        <v>1.0963129143128147E-5</v>
      </c>
      <c r="R868" s="39"/>
    </row>
    <row r="869" spans="1:18" x14ac:dyDescent="0.25">
      <c r="A869" s="40"/>
      <c r="B869" s="40"/>
      <c r="C869" s="34" t="s">
        <v>84</v>
      </c>
      <c r="D869" s="35"/>
      <c r="E869" s="35"/>
      <c r="F869" s="35">
        <f ca="1">IFERROR(VLOOKUP($E869&amp;"-1",'PTE - Segment Emissions Calcs'!$I$8:$V$8919,16,FALSE),0)</f>
        <v>9.8888508806802225E-6</v>
      </c>
      <c r="G869" s="35">
        <f ca="1">IFERROR(VLOOKUP($E869&amp;"-2",'PTE - Segment Emissions Calcs'!$I$8:$V$8919,16,FALSE),0)</f>
        <v>0</v>
      </c>
      <c r="H869" s="36">
        <f t="shared" ca="1" si="39"/>
        <v>9.8888508806802225E-6</v>
      </c>
      <c r="I869" s="37">
        <f ca="1">IFERROR(VLOOKUP($E869&amp;"-1",'PTE - Segment Emissions Calcs'!$I$8:$X$8919,18,FALSE),0)</f>
        <v>4.3313166857379378E-5</v>
      </c>
      <c r="J869" s="37">
        <f ca="1">IFERROR(VLOOKUP($E869&amp;"-2",'PTE - Segment Emissions Calcs'!$I$8:$X$8919,18,FALSE),0)</f>
        <v>0</v>
      </c>
      <c r="K869" s="37">
        <f t="shared" ca="1" si="40"/>
        <v>4.3313166857379378E-5</v>
      </c>
      <c r="L869" s="37">
        <f ca="1">IFERROR(VLOOKUP($E869&amp;"-1",'PTE - Segment Emissions Calcs'!$I$8:$Z$8919,20,FALSE),0)</f>
        <v>4.3313166857379378E-5</v>
      </c>
      <c r="M869" s="37">
        <f ca="1">IFERROR(VLOOKUP($E869&amp;"-2",'PTE - Segment Emissions Calcs'!$I$8:$Z$8919,20,FALSE),0)</f>
        <v>0</v>
      </c>
      <c r="N869" s="37">
        <f t="shared" ca="1" si="41"/>
        <v>4.3313166857379378E-5</v>
      </c>
      <c r="O869" s="38">
        <f t="array" aca="1" ref="O869" ca="1">IF($H869="TOTAL HAP",H869,MAX(IF('PTE - Segment Emissions Calcs'!$B$8:$B$8919=$B869,'PTE - Segment Emissions Calcs'!$V$8:$V$8919,)))</f>
        <v>9.8888508806802225E-6</v>
      </c>
      <c r="P869" s="38">
        <f t="array" aca="1" ref="P869" ca="1">IF($H869="TOTAL HAP",K869,MAX(IF('PTE - Segment Emissions Calcs'!$B$8:$B$8919=$B869,'PTE - Segment Emissions Calcs'!$X$8:$X$8919,)))</f>
        <v>4.3313166857379378E-5</v>
      </c>
      <c r="Q869" s="38">
        <f t="array" aca="1" ref="Q869" ca="1">IF($H869="TOTAL HAP",N869,MAX(IF('PTE - Segment Emissions Calcs'!$B$8:$B$8919=$B869,'PTE - Segment Emissions Calcs'!$Z$8:$Z$8919,)))</f>
        <v>4.3313166857379378E-5</v>
      </c>
      <c r="R869" s="39"/>
    </row>
    <row r="870" spans="1:18" x14ac:dyDescent="0.25">
      <c r="A870" s="40"/>
      <c r="B870" s="40"/>
      <c r="C870" s="34" t="s">
        <v>56</v>
      </c>
      <c r="D870" s="35"/>
      <c r="E870" s="35"/>
      <c r="F870" s="35">
        <f ca="1">IFERROR(VLOOKUP($E870&amp;"-1",'PTE - Segment Emissions Calcs'!$I$8:$V$8919,16,FALSE),0)</f>
        <v>1.5852317634660183E-4</v>
      </c>
      <c r="G870" s="35">
        <f ca="1">IFERROR(VLOOKUP($E870&amp;"-2",'PTE - Segment Emissions Calcs'!$I$8:$V$8919,16,FALSE),0)</f>
        <v>0</v>
      </c>
      <c r="H870" s="36">
        <f t="shared" ca="1" si="39"/>
        <v>1.5852317634660183E-4</v>
      </c>
      <c r="I870" s="37">
        <f ca="1">IFERROR(VLOOKUP($E870&amp;"-1",'PTE - Segment Emissions Calcs'!$I$8:$X$8919,18,FALSE),0)</f>
        <v>6.9433151239811598E-4</v>
      </c>
      <c r="J870" s="37">
        <f ca="1">IFERROR(VLOOKUP($E870&amp;"-2",'PTE - Segment Emissions Calcs'!$I$8:$X$8919,18,FALSE),0)</f>
        <v>0</v>
      </c>
      <c r="K870" s="37">
        <f t="shared" ca="1" si="40"/>
        <v>6.9433151239811598E-4</v>
      </c>
      <c r="L870" s="37">
        <f ca="1">IFERROR(VLOOKUP($E870&amp;"-1",'PTE - Segment Emissions Calcs'!$I$8:$Z$8919,20,FALSE),0)</f>
        <v>6.9433151239811598E-4</v>
      </c>
      <c r="M870" s="37">
        <f ca="1">IFERROR(VLOOKUP($E870&amp;"-2",'PTE - Segment Emissions Calcs'!$I$8:$Z$8919,20,FALSE),0)</f>
        <v>0</v>
      </c>
      <c r="N870" s="37">
        <f t="shared" ca="1" si="41"/>
        <v>6.9433151239811598E-4</v>
      </c>
      <c r="O870" s="38">
        <f t="array" aca="1" ref="O870" ca="1">IF($H870="TOTAL HAP",H870,MAX(IF('PTE - Segment Emissions Calcs'!$B$8:$B$8919=$B870,'PTE - Segment Emissions Calcs'!$V$8:$V$8919,)))</f>
        <v>1.5852317634660183E-4</v>
      </c>
      <c r="P870" s="38">
        <f t="array" aca="1" ref="P870" ca="1">IF($H870="TOTAL HAP",K870,MAX(IF('PTE - Segment Emissions Calcs'!$B$8:$B$8919=$B870,'PTE - Segment Emissions Calcs'!$X$8:$X$8919,)))</f>
        <v>6.9433151239811598E-4</v>
      </c>
      <c r="Q870" s="38">
        <f t="array" aca="1" ref="Q870" ca="1">IF($H870="TOTAL HAP",N870,MAX(IF('PTE - Segment Emissions Calcs'!$B$8:$B$8919=$B870,'PTE - Segment Emissions Calcs'!$Z$8:$Z$8919,)))</f>
        <v>6.9433151239811598E-4</v>
      </c>
      <c r="R870" s="39"/>
    </row>
    <row r="871" spans="1:18" x14ac:dyDescent="0.25">
      <c r="A871" s="40"/>
      <c r="B871" s="40"/>
      <c r="C871" s="34" t="s">
        <v>57</v>
      </c>
      <c r="D871" s="35"/>
      <c r="E871" s="35"/>
      <c r="F871" s="35">
        <f ca="1">IFERROR(VLOOKUP($E871&amp;"-1",'PTE - Segment Emissions Calcs'!$I$8:$V$8919,16,FALSE),0)</f>
        <v>2.5466697399493588E-3</v>
      </c>
      <c r="G871" s="35">
        <f ca="1">IFERROR(VLOOKUP($E871&amp;"-2",'PTE - Segment Emissions Calcs'!$I$8:$V$8919,16,FALSE),0)</f>
        <v>0</v>
      </c>
      <c r="H871" s="36">
        <f t="shared" ca="1" si="39"/>
        <v>2.5466697399493588E-3</v>
      </c>
      <c r="I871" s="37">
        <f ca="1">IFERROR(VLOOKUP($E871&amp;"-1",'PTE - Segment Emissions Calcs'!$I$8:$X$8919,18,FALSE),0)</f>
        <v>1.1154413460978192E-2</v>
      </c>
      <c r="J871" s="37">
        <f ca="1">IFERROR(VLOOKUP($E871&amp;"-2",'PTE - Segment Emissions Calcs'!$I$8:$X$8919,18,FALSE),0)</f>
        <v>0</v>
      </c>
      <c r="K871" s="37">
        <f t="shared" ca="1" si="40"/>
        <v>1.1154413460978192E-2</v>
      </c>
      <c r="L871" s="37">
        <f ca="1">IFERROR(VLOOKUP($E871&amp;"-1",'PTE - Segment Emissions Calcs'!$I$8:$Z$8919,20,FALSE),0)</f>
        <v>1.1154413460978192E-2</v>
      </c>
      <c r="M871" s="37">
        <f ca="1">IFERROR(VLOOKUP($E871&amp;"-2",'PTE - Segment Emissions Calcs'!$I$8:$Z$8919,20,FALSE),0)</f>
        <v>0</v>
      </c>
      <c r="N871" s="37">
        <f t="shared" ca="1" si="41"/>
        <v>1.1154413460978192E-2</v>
      </c>
      <c r="O871" s="38">
        <f t="array" aca="1" ref="O871" ca="1">IF($H871="TOTAL HAP",H871,MAX(IF('PTE - Segment Emissions Calcs'!$B$8:$B$8919=$B871,'PTE - Segment Emissions Calcs'!$V$8:$V$8919,)))</f>
        <v>2.5466697399493588E-3</v>
      </c>
      <c r="P871" s="38">
        <f t="array" aca="1" ref="P871" ca="1">IF($H871="TOTAL HAP",K871,MAX(IF('PTE - Segment Emissions Calcs'!$B$8:$B$8919=$B871,'PTE - Segment Emissions Calcs'!$X$8:$X$8919,)))</f>
        <v>1.1154413460978192E-2</v>
      </c>
      <c r="Q871" s="38">
        <f t="array" aca="1" ref="Q871" ca="1">IF($H871="TOTAL HAP",N871,MAX(IF('PTE - Segment Emissions Calcs'!$B$8:$B$8919=$B871,'PTE - Segment Emissions Calcs'!$Z$8:$Z$8919,)))</f>
        <v>1.1154413460978192E-2</v>
      </c>
      <c r="R871" s="39"/>
    </row>
    <row r="872" spans="1:18" x14ac:dyDescent="0.25">
      <c r="A872" s="40"/>
      <c r="B872" s="40"/>
      <c r="C872" s="34" t="s">
        <v>58</v>
      </c>
      <c r="D872" s="35"/>
      <c r="E872" s="35"/>
      <c r="F872" s="35">
        <f ca="1">IFERROR(VLOOKUP($E872&amp;"-1",'PTE - Segment Emissions Calcs'!$I$8:$V$8919,16,FALSE),0)</f>
        <v>4.8725018413902873E-4</v>
      </c>
      <c r="G872" s="35">
        <f ca="1">IFERROR(VLOOKUP($E872&amp;"-2",'PTE - Segment Emissions Calcs'!$I$8:$V$8919,16,FALSE),0)</f>
        <v>0</v>
      </c>
      <c r="H872" s="36">
        <f t="shared" ca="1" si="39"/>
        <v>4.8725018413902873E-4</v>
      </c>
      <c r="I872" s="37">
        <f ca="1">IFERROR(VLOOKUP($E872&amp;"-1",'PTE - Segment Emissions Calcs'!$I$8:$X$8919,18,FALSE),0)</f>
        <v>2.1341558065289456E-3</v>
      </c>
      <c r="J872" s="37">
        <f ca="1">IFERROR(VLOOKUP($E872&amp;"-2",'PTE - Segment Emissions Calcs'!$I$8:$X$8919,18,FALSE),0)</f>
        <v>0</v>
      </c>
      <c r="K872" s="37">
        <f t="shared" ca="1" si="40"/>
        <v>2.1341558065289456E-3</v>
      </c>
      <c r="L872" s="37">
        <f ca="1">IFERROR(VLOOKUP($E872&amp;"-1",'PTE - Segment Emissions Calcs'!$I$8:$Z$8919,20,FALSE),0)</f>
        <v>2.1341558065289456E-3</v>
      </c>
      <c r="M872" s="37">
        <f ca="1">IFERROR(VLOOKUP($E872&amp;"-2",'PTE - Segment Emissions Calcs'!$I$8:$Z$8919,20,FALSE),0)</f>
        <v>0</v>
      </c>
      <c r="N872" s="37">
        <f t="shared" ca="1" si="41"/>
        <v>2.1341558065289456E-3</v>
      </c>
      <c r="O872" s="38">
        <f t="array" aca="1" ref="O872" ca="1">IF($H872="TOTAL HAP",H872,MAX(IF('PTE - Segment Emissions Calcs'!$B$8:$B$8919=$B872,'PTE - Segment Emissions Calcs'!$V$8:$V$8919,)))</f>
        <v>4.8725018413902873E-4</v>
      </c>
      <c r="P872" s="38">
        <f t="array" aca="1" ref="P872" ca="1">IF($H872="TOTAL HAP",K872,MAX(IF('PTE - Segment Emissions Calcs'!$B$8:$B$8919=$B872,'PTE - Segment Emissions Calcs'!$X$8:$X$8919,)))</f>
        <v>2.1341558065289456E-3</v>
      </c>
      <c r="Q872" s="38">
        <f t="array" aca="1" ref="Q872" ca="1">IF($H872="TOTAL HAP",N872,MAX(IF('PTE - Segment Emissions Calcs'!$B$8:$B$8919=$B872,'PTE - Segment Emissions Calcs'!$Z$8:$Z$8919,)))</f>
        <v>2.1341558065289456E-3</v>
      </c>
      <c r="R872" s="39"/>
    </row>
    <row r="873" spans="1:18" x14ac:dyDescent="0.25">
      <c r="A873" s="40"/>
      <c r="B873" s="40"/>
      <c r="C873" s="34" t="s">
        <v>86</v>
      </c>
      <c r="D873" s="35"/>
      <c r="E873" s="35"/>
      <c r="F873" s="35">
        <f ca="1">IFERROR(VLOOKUP($E873&amp;"-1",'PTE - Segment Emissions Calcs'!$I$8:$V$8919,16,FALSE),0)</f>
        <v>1.007543297276853E-5</v>
      </c>
      <c r="G873" s="35">
        <f ca="1">IFERROR(VLOOKUP($E873&amp;"-2",'PTE - Segment Emissions Calcs'!$I$8:$V$8919,16,FALSE),0)</f>
        <v>0</v>
      </c>
      <c r="H873" s="36">
        <f t="shared" ca="1" si="39"/>
        <v>1.007543297276853E-5</v>
      </c>
      <c r="I873" s="37">
        <f ca="1">IFERROR(VLOOKUP($E873&amp;"-1",'PTE - Segment Emissions Calcs'!$I$8:$X$8919,18,FALSE),0)</f>
        <v>4.413039642072616E-5</v>
      </c>
      <c r="J873" s="37">
        <f ca="1">IFERROR(VLOOKUP($E873&amp;"-2",'PTE - Segment Emissions Calcs'!$I$8:$X$8919,18,FALSE),0)</f>
        <v>0</v>
      </c>
      <c r="K873" s="37">
        <f t="shared" ca="1" si="40"/>
        <v>4.413039642072616E-5</v>
      </c>
      <c r="L873" s="37">
        <f ca="1">IFERROR(VLOOKUP($E873&amp;"-1",'PTE - Segment Emissions Calcs'!$I$8:$Z$8919,20,FALSE),0)</f>
        <v>4.413039642072616E-5</v>
      </c>
      <c r="M873" s="37">
        <f ca="1">IFERROR(VLOOKUP($E873&amp;"-2",'PTE - Segment Emissions Calcs'!$I$8:$Z$8919,20,FALSE),0)</f>
        <v>0</v>
      </c>
      <c r="N873" s="37">
        <f t="shared" ca="1" si="41"/>
        <v>4.413039642072616E-5</v>
      </c>
      <c r="O873" s="38">
        <f t="array" aca="1" ref="O873" ca="1">IF($H873="TOTAL HAP",H873,MAX(IF('PTE - Segment Emissions Calcs'!$B$8:$B$8919=$B873,'PTE - Segment Emissions Calcs'!$V$8:$V$8919,)))</f>
        <v>1.007543297276853E-5</v>
      </c>
      <c r="P873" s="38">
        <f t="array" aca="1" ref="P873" ca="1">IF($H873="TOTAL HAP",K873,MAX(IF('PTE - Segment Emissions Calcs'!$B$8:$B$8919=$B873,'PTE - Segment Emissions Calcs'!$X$8:$X$8919,)))</f>
        <v>4.413039642072616E-5</v>
      </c>
      <c r="Q873" s="38">
        <f t="array" aca="1" ref="Q873" ca="1">IF($H873="TOTAL HAP",N873,MAX(IF('PTE - Segment Emissions Calcs'!$B$8:$B$8919=$B873,'PTE - Segment Emissions Calcs'!$Z$8:$Z$8919,)))</f>
        <v>4.413039642072616E-5</v>
      </c>
      <c r="R873" s="39"/>
    </row>
    <row r="874" spans="1:18" x14ac:dyDescent="0.25">
      <c r="A874" s="40"/>
      <c r="B874" s="40"/>
      <c r="C874" s="34" t="s">
        <v>87</v>
      </c>
      <c r="D874" s="35"/>
      <c r="E874" s="35"/>
      <c r="F874" s="35">
        <f ca="1">IFERROR(VLOOKUP($E874&amp;"-1",'PTE - Segment Emissions Calcs'!$I$8:$V$8919,16,FALSE),0)</f>
        <v>1.1847962847607439E-5</v>
      </c>
      <c r="G874" s="35">
        <f ca="1">IFERROR(VLOOKUP($E874&amp;"-2",'PTE - Segment Emissions Calcs'!$I$8:$V$8919,16,FALSE),0)</f>
        <v>0</v>
      </c>
      <c r="H874" s="36">
        <f t="shared" ca="1" si="39"/>
        <v>1.1847962847607439E-5</v>
      </c>
      <c r="I874" s="37">
        <f ca="1">IFERROR(VLOOKUP($E874&amp;"-1",'PTE - Segment Emissions Calcs'!$I$8:$X$8919,18,FALSE),0)</f>
        <v>5.1894077272520585E-5</v>
      </c>
      <c r="J874" s="37">
        <f ca="1">IFERROR(VLOOKUP($E874&amp;"-2",'PTE - Segment Emissions Calcs'!$I$8:$X$8919,18,FALSE),0)</f>
        <v>0</v>
      </c>
      <c r="K874" s="37">
        <f t="shared" ca="1" si="40"/>
        <v>5.1894077272520585E-5</v>
      </c>
      <c r="L874" s="37">
        <f ca="1">IFERROR(VLOOKUP($E874&amp;"-1",'PTE - Segment Emissions Calcs'!$I$8:$Z$8919,20,FALSE),0)</f>
        <v>5.1894077272520585E-5</v>
      </c>
      <c r="M874" s="37">
        <f ca="1">IFERROR(VLOOKUP($E874&amp;"-2",'PTE - Segment Emissions Calcs'!$I$8:$Z$8919,20,FALSE),0)</f>
        <v>0</v>
      </c>
      <c r="N874" s="37">
        <f t="shared" ca="1" si="41"/>
        <v>5.1894077272520585E-5</v>
      </c>
      <c r="O874" s="38">
        <f t="array" aca="1" ref="O874" ca="1">IF($H874="TOTAL HAP",H874,MAX(IF('PTE - Segment Emissions Calcs'!$B$8:$B$8919=$B874,'PTE - Segment Emissions Calcs'!$V$8:$V$8919,)))</f>
        <v>1.1847962847607439E-5</v>
      </c>
      <c r="P874" s="38">
        <f t="array" aca="1" ref="P874" ca="1">IF($H874="TOTAL HAP",K874,MAX(IF('PTE - Segment Emissions Calcs'!$B$8:$B$8919=$B874,'PTE - Segment Emissions Calcs'!$X$8:$X$8919,)))</f>
        <v>5.1894077272520585E-5</v>
      </c>
      <c r="Q874" s="38">
        <f t="array" aca="1" ref="Q874" ca="1">IF($H874="TOTAL HAP",N874,MAX(IF('PTE - Segment Emissions Calcs'!$B$8:$B$8919=$B874,'PTE - Segment Emissions Calcs'!$Z$8:$Z$8919,)))</f>
        <v>5.1894077272520585E-5</v>
      </c>
      <c r="R874" s="39"/>
    </row>
    <row r="875" spans="1:18" x14ac:dyDescent="0.25">
      <c r="A875" s="40"/>
      <c r="B875" s="40"/>
      <c r="C875" s="34" t="s">
        <v>89</v>
      </c>
      <c r="D875" s="35"/>
      <c r="E875" s="35"/>
      <c r="F875" s="35">
        <f ca="1">IFERROR(VLOOKUP($E875&amp;"-1",'PTE - Segment Emissions Calcs'!$I$8:$V$8919,16,FALSE),0)</f>
        <v>1.2034544939695743E-5</v>
      </c>
      <c r="G875" s="35">
        <f ca="1">IFERROR(VLOOKUP($E875&amp;"-2",'PTE - Segment Emissions Calcs'!$I$8:$V$8919,16,FALSE),0)</f>
        <v>0</v>
      </c>
      <c r="H875" s="36">
        <f t="shared" ca="1" si="39"/>
        <v>1.2034544939695743E-5</v>
      </c>
      <c r="I875" s="37">
        <f ca="1">IFERROR(VLOOKUP($E875&amp;"-1",'PTE - Segment Emissions Calcs'!$I$8:$X$8919,18,FALSE),0)</f>
        <v>5.2711306835867353E-5</v>
      </c>
      <c r="J875" s="37">
        <f ca="1">IFERROR(VLOOKUP($E875&amp;"-2",'PTE - Segment Emissions Calcs'!$I$8:$X$8919,18,FALSE),0)</f>
        <v>0</v>
      </c>
      <c r="K875" s="37">
        <f t="shared" ca="1" si="40"/>
        <v>5.2711306835867353E-5</v>
      </c>
      <c r="L875" s="37">
        <f ca="1">IFERROR(VLOOKUP($E875&amp;"-1",'PTE - Segment Emissions Calcs'!$I$8:$Z$8919,20,FALSE),0)</f>
        <v>5.2711306835867353E-5</v>
      </c>
      <c r="M875" s="37">
        <f ca="1">IFERROR(VLOOKUP($E875&amp;"-2",'PTE - Segment Emissions Calcs'!$I$8:$Z$8919,20,FALSE),0)</f>
        <v>0</v>
      </c>
      <c r="N875" s="37">
        <f t="shared" ca="1" si="41"/>
        <v>5.2711306835867353E-5</v>
      </c>
      <c r="O875" s="38">
        <f t="array" aca="1" ref="O875" ca="1">IF($H875="TOTAL HAP",H875,MAX(IF('PTE - Segment Emissions Calcs'!$B$8:$B$8919=$B875,'PTE - Segment Emissions Calcs'!$V$8:$V$8919,)))</f>
        <v>1.2034544939695743E-5</v>
      </c>
      <c r="P875" s="38">
        <f t="array" aca="1" ref="P875" ca="1">IF($H875="TOTAL HAP",K875,MAX(IF('PTE - Segment Emissions Calcs'!$B$8:$B$8919=$B875,'PTE - Segment Emissions Calcs'!$X$8:$X$8919,)))</f>
        <v>5.2711306835867353E-5</v>
      </c>
      <c r="Q875" s="38">
        <f t="array" aca="1" ref="Q875" ca="1">IF($H875="TOTAL HAP",N875,MAX(IF('PTE - Segment Emissions Calcs'!$B$8:$B$8919=$B875,'PTE - Segment Emissions Calcs'!$Z$8:$Z$8919,)))</f>
        <v>5.2711306835867353E-5</v>
      </c>
      <c r="R875" s="39"/>
    </row>
    <row r="876" spans="1:18" x14ac:dyDescent="0.25">
      <c r="A876" s="40"/>
      <c r="B876" s="40"/>
      <c r="C876" s="34" t="s">
        <v>90</v>
      </c>
      <c r="D876" s="35"/>
      <c r="E876" s="35"/>
      <c r="F876" s="35">
        <f ca="1">IFERROR(VLOOKUP($E876&amp;"-1",'PTE - Segment Emissions Calcs'!$I$8:$V$8919,16,FALSE),0)</f>
        <v>7.9297389137530077E-6</v>
      </c>
      <c r="G876" s="35">
        <f ca="1">IFERROR(VLOOKUP($E876&amp;"-2",'PTE - Segment Emissions Calcs'!$I$8:$V$8919,16,FALSE),0)</f>
        <v>0</v>
      </c>
      <c r="H876" s="36">
        <f t="shared" ca="1" si="39"/>
        <v>7.9297389137530077E-6</v>
      </c>
      <c r="I876" s="37">
        <f ca="1">IFERROR(VLOOKUP($E876&amp;"-1",'PTE - Segment Emissions Calcs'!$I$8:$X$8919,18,FALSE),0)</f>
        <v>3.4732256442238171E-5</v>
      </c>
      <c r="J876" s="37">
        <f ca="1">IFERROR(VLOOKUP($E876&amp;"-2",'PTE - Segment Emissions Calcs'!$I$8:$X$8919,18,FALSE),0)</f>
        <v>0</v>
      </c>
      <c r="K876" s="37">
        <f t="shared" ca="1" si="40"/>
        <v>3.4732256442238171E-5</v>
      </c>
      <c r="L876" s="37">
        <f ca="1">IFERROR(VLOOKUP($E876&amp;"-1",'PTE - Segment Emissions Calcs'!$I$8:$Z$8919,20,FALSE),0)</f>
        <v>3.4732256442238171E-5</v>
      </c>
      <c r="M876" s="37">
        <f ca="1">IFERROR(VLOOKUP($E876&amp;"-2",'PTE - Segment Emissions Calcs'!$I$8:$Z$8919,20,FALSE),0)</f>
        <v>0</v>
      </c>
      <c r="N876" s="37">
        <f t="shared" ca="1" si="41"/>
        <v>3.4732256442238171E-5</v>
      </c>
      <c r="O876" s="38">
        <f t="array" aca="1" ref="O876" ca="1">IF($H876="TOTAL HAP",H876,MAX(IF('PTE - Segment Emissions Calcs'!$B$8:$B$8919=$B876,'PTE - Segment Emissions Calcs'!$V$8:$V$8919,)))</f>
        <v>7.9297389137530077E-6</v>
      </c>
      <c r="P876" s="38">
        <f t="array" aca="1" ref="P876" ca="1">IF($H876="TOTAL HAP",K876,MAX(IF('PTE - Segment Emissions Calcs'!$B$8:$B$8919=$B876,'PTE - Segment Emissions Calcs'!$X$8:$X$8919,)))</f>
        <v>3.4732256442238171E-5</v>
      </c>
      <c r="Q876" s="38">
        <f t="array" aca="1" ref="Q876" ca="1">IF($H876="TOTAL HAP",N876,MAX(IF('PTE - Segment Emissions Calcs'!$B$8:$B$8919=$B876,'PTE - Segment Emissions Calcs'!$Z$8:$Z$8919,)))</f>
        <v>3.4732256442238171E-5</v>
      </c>
      <c r="R876" s="39"/>
    </row>
    <row r="877" spans="1:18" x14ac:dyDescent="0.25">
      <c r="A877" s="40"/>
      <c r="B877" s="40"/>
      <c r="C877" s="34" t="s">
        <v>91</v>
      </c>
      <c r="D877" s="35"/>
      <c r="E877" s="35"/>
      <c r="F877" s="35">
        <f ca="1">IFERROR(VLOOKUP($E877&amp;"-1",'PTE - Segment Emissions Calcs'!$I$8:$V$8919,16,FALSE),0)</f>
        <v>2.8920224273687442E-5</v>
      </c>
      <c r="G877" s="35">
        <f ca="1">IFERROR(VLOOKUP($E877&amp;"-2",'PTE - Segment Emissions Calcs'!$I$8:$V$8919,16,FALSE),0)</f>
        <v>0</v>
      </c>
      <c r="H877" s="36">
        <f t="shared" ca="1" si="39"/>
        <v>2.8920224273687442E-5</v>
      </c>
      <c r="I877" s="37">
        <f ca="1">IFERROR(VLOOKUP($E877&amp;"-1",'PTE - Segment Emissions Calcs'!$I$8:$X$8919,18,FALSE),0)</f>
        <v>1.26670582318751E-4</v>
      </c>
      <c r="J877" s="37">
        <f ca="1">IFERROR(VLOOKUP($E877&amp;"-2",'PTE - Segment Emissions Calcs'!$I$8:$X$8919,18,FALSE),0)</f>
        <v>0</v>
      </c>
      <c r="K877" s="37">
        <f t="shared" ca="1" si="40"/>
        <v>1.26670582318751E-4</v>
      </c>
      <c r="L877" s="37">
        <f ca="1">IFERROR(VLOOKUP($E877&amp;"-1",'PTE - Segment Emissions Calcs'!$I$8:$Z$8919,20,FALSE),0)</f>
        <v>1.26670582318751E-4</v>
      </c>
      <c r="M877" s="37">
        <f ca="1">IFERROR(VLOOKUP($E877&amp;"-2",'PTE - Segment Emissions Calcs'!$I$8:$Z$8919,20,FALSE),0)</f>
        <v>0</v>
      </c>
      <c r="N877" s="37">
        <f t="shared" ca="1" si="41"/>
        <v>1.26670582318751E-4</v>
      </c>
      <c r="O877" s="38">
        <f t="array" aca="1" ref="O877" ca="1">IF($H877="TOTAL HAP",H877,MAX(IF('PTE - Segment Emissions Calcs'!$B$8:$B$8919=$B877,'PTE - Segment Emissions Calcs'!$V$8:$V$8919,)))</f>
        <v>2.8920224273687442E-5</v>
      </c>
      <c r="P877" s="38">
        <f t="array" aca="1" ref="P877" ca="1">IF($H877="TOTAL HAP",K877,MAX(IF('PTE - Segment Emissions Calcs'!$B$8:$B$8919=$B877,'PTE - Segment Emissions Calcs'!$X$8:$X$8919,)))</f>
        <v>1.26670582318751E-4</v>
      </c>
      <c r="Q877" s="38">
        <f t="array" aca="1" ref="Q877" ca="1">IF($H877="TOTAL HAP",N877,MAX(IF('PTE - Segment Emissions Calcs'!$B$8:$B$8919=$B877,'PTE - Segment Emissions Calcs'!$Z$8:$Z$8919,)))</f>
        <v>1.26670582318751E-4</v>
      </c>
      <c r="R877" s="39"/>
    </row>
    <row r="878" spans="1:18" x14ac:dyDescent="0.25">
      <c r="A878" s="40"/>
      <c r="B878" s="40"/>
      <c r="C878" s="34" t="s">
        <v>92</v>
      </c>
      <c r="D878" s="35"/>
      <c r="E878" s="35"/>
      <c r="F878" s="35">
        <f ca="1">IFERROR(VLOOKUP($E878&amp;"-1",'PTE - Segment Emissions Calcs'!$I$8:$V$8919,16,FALSE),0)</f>
        <v>9.6089777425477633E-6</v>
      </c>
      <c r="G878" s="35">
        <f ca="1">IFERROR(VLOOKUP($E878&amp;"-2",'PTE - Segment Emissions Calcs'!$I$8:$V$8919,16,FALSE),0)</f>
        <v>0</v>
      </c>
      <c r="H878" s="36">
        <f t="shared" ca="1" si="39"/>
        <v>9.6089777425477633E-6</v>
      </c>
      <c r="I878" s="37">
        <f ca="1">IFERROR(VLOOKUP($E878&amp;"-1",'PTE - Segment Emissions Calcs'!$I$8:$X$8919,18,FALSE),0)</f>
        <v>4.2087322512359198E-5</v>
      </c>
      <c r="J878" s="37">
        <f ca="1">IFERROR(VLOOKUP($E878&amp;"-2",'PTE - Segment Emissions Calcs'!$I$8:$X$8919,18,FALSE),0)</f>
        <v>0</v>
      </c>
      <c r="K878" s="37">
        <f t="shared" ca="1" si="40"/>
        <v>4.2087322512359198E-5</v>
      </c>
      <c r="L878" s="37">
        <f ca="1">IFERROR(VLOOKUP($E878&amp;"-1",'PTE - Segment Emissions Calcs'!$I$8:$Z$8919,20,FALSE),0)</f>
        <v>4.2087322512359198E-5</v>
      </c>
      <c r="M878" s="37">
        <f ca="1">IFERROR(VLOOKUP($E878&amp;"-2",'PTE - Segment Emissions Calcs'!$I$8:$Z$8919,20,FALSE),0)</f>
        <v>0</v>
      </c>
      <c r="N878" s="37">
        <f t="shared" ca="1" si="41"/>
        <v>4.2087322512359198E-5</v>
      </c>
      <c r="O878" s="38">
        <f t="array" aca="1" ref="O878" ca="1">IF($H878="TOTAL HAP",H878,MAX(IF('PTE - Segment Emissions Calcs'!$B$8:$B$8919=$B878,'PTE - Segment Emissions Calcs'!$V$8:$V$8919,)))</f>
        <v>9.6089777425477633E-6</v>
      </c>
      <c r="P878" s="38">
        <f t="array" aca="1" ref="P878" ca="1">IF($H878="TOTAL HAP",K878,MAX(IF('PTE - Segment Emissions Calcs'!$B$8:$B$8919=$B878,'PTE - Segment Emissions Calcs'!$X$8:$X$8919,)))</f>
        <v>4.2087322512359198E-5</v>
      </c>
      <c r="Q878" s="38">
        <f t="array" aca="1" ref="Q878" ca="1">IF($H878="TOTAL HAP",N878,MAX(IF('PTE - Segment Emissions Calcs'!$B$8:$B$8919=$B878,'PTE - Segment Emissions Calcs'!$Z$8:$Z$8919,)))</f>
        <v>4.2087322512359198E-5</v>
      </c>
      <c r="R878" s="39"/>
    </row>
    <row r="879" spans="1:18" x14ac:dyDescent="0.25">
      <c r="A879" s="40"/>
      <c r="B879" s="40"/>
      <c r="C879" s="34" t="s">
        <v>93</v>
      </c>
      <c r="D879" s="35"/>
      <c r="E879" s="35"/>
      <c r="F879" s="35">
        <f ca="1">IFERROR(VLOOKUP($E879&amp;"-1",'PTE - Segment Emissions Calcs'!$I$8:$V$8919,16,FALSE),0)</f>
        <v>4.5712612561634992E-6</v>
      </c>
      <c r="G879" s="35">
        <f ca="1">IFERROR(VLOOKUP($E879&amp;"-2",'PTE - Segment Emissions Calcs'!$I$8:$V$8919,16,FALSE),0)</f>
        <v>0</v>
      </c>
      <c r="H879" s="36">
        <f t="shared" ca="1" si="39"/>
        <v>4.5712612561634992E-6</v>
      </c>
      <c r="I879" s="37">
        <f ca="1">IFERROR(VLOOKUP($E879&amp;"-1",'PTE - Segment Emissions Calcs'!$I$8:$X$8919,18,FALSE),0)</f>
        <v>2.0022124301996124E-5</v>
      </c>
      <c r="J879" s="37">
        <f ca="1">IFERROR(VLOOKUP($E879&amp;"-2",'PTE - Segment Emissions Calcs'!$I$8:$X$8919,18,FALSE),0)</f>
        <v>0</v>
      </c>
      <c r="K879" s="37">
        <f t="shared" ca="1" si="40"/>
        <v>2.0022124301996124E-5</v>
      </c>
      <c r="L879" s="37">
        <f ca="1">IFERROR(VLOOKUP($E879&amp;"-1",'PTE - Segment Emissions Calcs'!$I$8:$Z$8919,20,FALSE),0)</f>
        <v>2.0022124301996124E-5</v>
      </c>
      <c r="M879" s="37">
        <f ca="1">IFERROR(VLOOKUP($E879&amp;"-2",'PTE - Segment Emissions Calcs'!$I$8:$Z$8919,20,FALSE),0)</f>
        <v>0</v>
      </c>
      <c r="N879" s="37">
        <f t="shared" ca="1" si="41"/>
        <v>2.0022124301996124E-5</v>
      </c>
      <c r="O879" s="38">
        <f t="array" aca="1" ref="O879" ca="1">IF($H879="TOTAL HAP",H879,MAX(IF('PTE - Segment Emissions Calcs'!$B$8:$B$8919=$B879,'PTE - Segment Emissions Calcs'!$V$8:$V$8919,)))</f>
        <v>4.5712612561634992E-6</v>
      </c>
      <c r="P879" s="38">
        <f t="array" aca="1" ref="P879" ca="1">IF($H879="TOTAL HAP",K879,MAX(IF('PTE - Segment Emissions Calcs'!$B$8:$B$8919=$B879,'PTE - Segment Emissions Calcs'!$X$8:$X$8919,)))</f>
        <v>2.0022124301996124E-5</v>
      </c>
      <c r="Q879" s="38">
        <f t="array" aca="1" ref="Q879" ca="1">IF($H879="TOTAL HAP",N879,MAX(IF('PTE - Segment Emissions Calcs'!$B$8:$B$8919=$B879,'PTE - Segment Emissions Calcs'!$Z$8:$Z$8919,)))</f>
        <v>2.0022124301996124E-5</v>
      </c>
      <c r="R879" s="39"/>
    </row>
    <row r="880" spans="1:18" x14ac:dyDescent="0.25">
      <c r="A880" s="40"/>
      <c r="B880" s="40"/>
      <c r="C880" s="34" t="s">
        <v>18</v>
      </c>
      <c r="D880" s="35"/>
      <c r="E880" s="35"/>
      <c r="F880" s="35">
        <f ca="1">IFERROR(VLOOKUP($E880&amp;"-1",'PTE - Segment Emissions Calcs'!$I$8:$V$8919,16,FALSE),0)</f>
        <v>1.8355315155922316E-4</v>
      </c>
      <c r="G880" s="35">
        <f ca="1">IFERROR(VLOOKUP($E880&amp;"-2",'PTE - Segment Emissions Calcs'!$I$8:$V$8919,16,FALSE),0)</f>
        <v>0</v>
      </c>
      <c r="H880" s="36">
        <f t="shared" ca="1" si="39"/>
        <v>1.8355315155922316E-4</v>
      </c>
      <c r="I880" s="37">
        <f ca="1">IFERROR(VLOOKUP($E880&amp;"-1",'PTE - Segment Emissions Calcs'!$I$8:$X$8919,18,FALSE),0)</f>
        <v>8.0396280382939744E-4</v>
      </c>
      <c r="J880" s="37">
        <f ca="1">IFERROR(VLOOKUP($E880&amp;"-2",'PTE - Segment Emissions Calcs'!$I$8:$X$8919,18,FALSE),0)</f>
        <v>0</v>
      </c>
      <c r="K880" s="37">
        <f t="shared" ca="1" si="40"/>
        <v>8.0396280382939744E-4</v>
      </c>
      <c r="L880" s="37">
        <f ca="1">IFERROR(VLOOKUP($E880&amp;"-1",'PTE - Segment Emissions Calcs'!$I$8:$Z$8919,20,FALSE),0)</f>
        <v>8.0396280382939744E-4</v>
      </c>
      <c r="M880" s="37">
        <f ca="1">IFERROR(VLOOKUP($E880&amp;"-2",'PTE - Segment Emissions Calcs'!$I$8:$Z$8919,20,FALSE),0)</f>
        <v>0</v>
      </c>
      <c r="N880" s="37">
        <f t="shared" ca="1" si="41"/>
        <v>8.0396280382939744E-4</v>
      </c>
      <c r="O880" s="38">
        <f t="array" aca="1" ref="O880" ca="1">IF($H880="TOTAL HAP",H880,MAX(IF('PTE - Segment Emissions Calcs'!$B$8:$B$8919=$B880,'PTE - Segment Emissions Calcs'!$V$8:$V$8919,)))</f>
        <v>1.8355315155922316E-4</v>
      </c>
      <c r="P880" s="38">
        <f t="array" aca="1" ref="P880" ca="1">IF($H880="TOTAL HAP",K880,MAX(IF('PTE - Segment Emissions Calcs'!$B$8:$B$8919=$B880,'PTE - Segment Emissions Calcs'!$X$8:$X$8919,)))</f>
        <v>8.0396280382939744E-4</v>
      </c>
      <c r="Q880" s="38">
        <f t="array" aca="1" ref="Q880" ca="1">IF($H880="TOTAL HAP",N880,MAX(IF('PTE - Segment Emissions Calcs'!$B$8:$B$8919=$B880,'PTE - Segment Emissions Calcs'!$Z$8:$Z$8919,)))</f>
        <v>8.0396280382939744E-4</v>
      </c>
      <c r="R880" s="39"/>
    </row>
    <row r="881" spans="1:18" x14ac:dyDescent="0.25">
      <c r="A881" s="40"/>
      <c r="B881" s="40"/>
      <c r="C881" s="34" t="s">
        <v>59</v>
      </c>
      <c r="D881" s="35"/>
      <c r="E881" s="35"/>
      <c r="F881" s="35">
        <f ca="1">IFERROR(VLOOKUP($E881&amp;"-1",'PTE - Segment Emissions Calcs'!$I$8:$V$8919,16,FALSE),0)</f>
        <v>1.210053985527453E-3</v>
      </c>
      <c r="G881" s="35">
        <f ca="1">IFERROR(VLOOKUP($E881&amp;"-2",'PTE - Segment Emissions Calcs'!$I$8:$V$8919,16,FALSE),0)</f>
        <v>0</v>
      </c>
      <c r="H881" s="36">
        <f t="shared" ca="1" si="39"/>
        <v>1.210053985527453E-3</v>
      </c>
      <c r="I881" s="37">
        <f ca="1">IFERROR(VLOOKUP($E881&amp;"-1",'PTE - Segment Emissions Calcs'!$I$8:$X$8919,18,FALSE),0)</f>
        <v>5.3000364566102446E-3</v>
      </c>
      <c r="J881" s="37">
        <f ca="1">IFERROR(VLOOKUP($E881&amp;"-2",'PTE - Segment Emissions Calcs'!$I$8:$X$8919,18,FALSE),0)</f>
        <v>0</v>
      </c>
      <c r="K881" s="37">
        <f t="shared" ca="1" si="40"/>
        <v>5.3000364566102446E-3</v>
      </c>
      <c r="L881" s="37">
        <f ca="1">IFERROR(VLOOKUP($E881&amp;"-1",'PTE - Segment Emissions Calcs'!$I$8:$Z$8919,20,FALSE),0)</f>
        <v>5.3000364566102446E-3</v>
      </c>
      <c r="M881" s="37">
        <f ca="1">IFERROR(VLOOKUP($E881&amp;"-2",'PTE - Segment Emissions Calcs'!$I$8:$Z$8919,20,FALSE),0)</f>
        <v>0</v>
      </c>
      <c r="N881" s="37">
        <f t="shared" ca="1" si="41"/>
        <v>5.3000364566102446E-3</v>
      </c>
      <c r="O881" s="38">
        <f t="array" aca="1" ref="O881" ca="1">IF($H881="TOTAL HAP",H881,MAX(IF('PTE - Segment Emissions Calcs'!$B$8:$B$8919=$B881,'PTE - Segment Emissions Calcs'!$V$8:$V$8919,)))</f>
        <v>1.210053985527453E-3</v>
      </c>
      <c r="P881" s="38">
        <f t="array" aca="1" ref="P881" ca="1">IF($H881="TOTAL HAP",K881,MAX(IF('PTE - Segment Emissions Calcs'!$B$8:$B$8919=$B881,'PTE - Segment Emissions Calcs'!$X$8:$X$8919,)))</f>
        <v>5.3000364566102446E-3</v>
      </c>
      <c r="Q881" s="38">
        <f t="array" aca="1" ref="Q881" ca="1">IF($H881="TOTAL HAP",N881,MAX(IF('PTE - Segment Emissions Calcs'!$B$8:$B$8919=$B881,'PTE - Segment Emissions Calcs'!$Z$8:$Z$8919,)))</f>
        <v>5.3000364566102446E-3</v>
      </c>
      <c r="R881" s="39"/>
    </row>
    <row r="882" spans="1:18" x14ac:dyDescent="0.25">
      <c r="A882" s="40"/>
      <c r="B882" s="40"/>
      <c r="C882" s="34" t="s">
        <v>60</v>
      </c>
      <c r="D882" s="35"/>
      <c r="E882" s="35"/>
      <c r="F882" s="35">
        <f ca="1">IFERROR(VLOOKUP($E882&amp;"-1",'PTE - Segment Emissions Calcs'!$I$8:$V$8919,16,FALSE),0)</f>
        <v>2.1416859028678634E-5</v>
      </c>
      <c r="G882" s="35">
        <f ca="1">IFERROR(VLOOKUP($E882&amp;"-2",'PTE - Segment Emissions Calcs'!$I$8:$V$8919,16,FALSE),0)</f>
        <v>0</v>
      </c>
      <c r="H882" s="36">
        <f t="shared" ca="1" si="39"/>
        <v>2.1416859028678634E-5</v>
      </c>
      <c r="I882" s="37">
        <f ca="1">IFERROR(VLOOKUP($E882&amp;"-1",'PTE - Segment Emissions Calcs'!$I$8:$X$8919,18,FALSE),0)</f>
        <v>9.3805842545612421E-5</v>
      </c>
      <c r="J882" s="37">
        <f ca="1">IFERROR(VLOOKUP($E882&amp;"-2",'PTE - Segment Emissions Calcs'!$I$8:$X$8919,18,FALSE),0)</f>
        <v>0</v>
      </c>
      <c r="K882" s="37">
        <f t="shared" ca="1" si="40"/>
        <v>9.3805842545612421E-5</v>
      </c>
      <c r="L882" s="37">
        <f ca="1">IFERROR(VLOOKUP($E882&amp;"-1",'PTE - Segment Emissions Calcs'!$I$8:$Z$8919,20,FALSE),0)</f>
        <v>9.3805842545612421E-5</v>
      </c>
      <c r="M882" s="37">
        <f ca="1">IFERROR(VLOOKUP($E882&amp;"-2",'PTE - Segment Emissions Calcs'!$I$8:$Z$8919,20,FALSE),0)</f>
        <v>0</v>
      </c>
      <c r="N882" s="37">
        <f t="shared" ca="1" si="41"/>
        <v>9.3805842545612421E-5</v>
      </c>
      <c r="O882" s="38">
        <f t="array" aca="1" ref="O882" ca="1">IF($H882="TOTAL HAP",H882,MAX(IF('PTE - Segment Emissions Calcs'!$B$8:$B$8919=$B882,'PTE - Segment Emissions Calcs'!$V$8:$V$8919,)))</f>
        <v>2.1416859028678634E-5</v>
      </c>
      <c r="P882" s="38">
        <f t="array" aca="1" ref="P882" ca="1">IF($H882="TOTAL HAP",K882,MAX(IF('PTE - Segment Emissions Calcs'!$B$8:$B$8919=$B882,'PTE - Segment Emissions Calcs'!$X$8:$X$8919,)))</f>
        <v>9.3805842545612421E-5</v>
      </c>
      <c r="Q882" s="38">
        <f t="array" aca="1" ref="Q882" ca="1">IF($H882="TOTAL HAP",N882,MAX(IF('PTE - Segment Emissions Calcs'!$B$8:$B$8919=$B882,'PTE - Segment Emissions Calcs'!$Z$8:$Z$8919,)))</f>
        <v>9.3805842545612421E-5</v>
      </c>
      <c r="R882" s="39"/>
    </row>
    <row r="883" spans="1:18" x14ac:dyDescent="0.25">
      <c r="A883" s="40"/>
      <c r="B883" s="40"/>
      <c r="C883" s="34" t="s">
        <v>61</v>
      </c>
      <c r="D883" s="35"/>
      <c r="E883" s="35"/>
      <c r="F883" s="35">
        <f ca="1">IFERROR(VLOOKUP($E883&amp;"-1",'PTE - Segment Emissions Calcs'!$I$8:$V$8919,16,FALSE),0)</f>
        <v>4.3987931871852567E-3</v>
      </c>
      <c r="G883" s="35">
        <f ca="1">IFERROR(VLOOKUP($E883&amp;"-2",'PTE - Segment Emissions Calcs'!$I$8:$V$8919,16,FALSE),0)</f>
        <v>0</v>
      </c>
      <c r="H883" s="36">
        <f t="shared" ca="1" si="39"/>
        <v>4.3987931871852567E-3</v>
      </c>
      <c r="I883" s="37">
        <f ca="1">IFERROR(VLOOKUP($E883&amp;"-1",'PTE - Segment Emissions Calcs'!$I$8:$X$8919,18,FALSE),0)</f>
        <v>1.9266714159871422E-2</v>
      </c>
      <c r="J883" s="37">
        <f ca="1">IFERROR(VLOOKUP($E883&amp;"-2",'PTE - Segment Emissions Calcs'!$I$8:$X$8919,18,FALSE),0)</f>
        <v>0</v>
      </c>
      <c r="K883" s="37">
        <f t="shared" ca="1" si="40"/>
        <v>1.9266714159871422E-2</v>
      </c>
      <c r="L883" s="37">
        <f ca="1">IFERROR(VLOOKUP($E883&amp;"-1",'PTE - Segment Emissions Calcs'!$I$8:$Z$8919,20,FALSE),0)</f>
        <v>1.9266714159871422E-2</v>
      </c>
      <c r="M883" s="37">
        <f ca="1">IFERROR(VLOOKUP($E883&amp;"-2",'PTE - Segment Emissions Calcs'!$I$8:$Z$8919,20,FALSE),0)</f>
        <v>0</v>
      </c>
      <c r="N883" s="37">
        <f t="shared" ca="1" si="41"/>
        <v>1.9266714159871422E-2</v>
      </c>
      <c r="O883" s="38">
        <f t="array" aca="1" ref="O883" ca="1">IF($H883="TOTAL HAP",H883,MAX(IF('PTE - Segment Emissions Calcs'!$B$8:$B$8919=$B883,'PTE - Segment Emissions Calcs'!$V$8:$V$8919,)))</f>
        <v>4.3987931871852567E-3</v>
      </c>
      <c r="P883" s="38">
        <f t="array" aca="1" ref="P883" ca="1">IF($H883="TOTAL HAP",K883,MAX(IF('PTE - Segment Emissions Calcs'!$B$8:$B$8919=$B883,'PTE - Segment Emissions Calcs'!$X$8:$X$8919,)))</f>
        <v>1.9266714159871422E-2</v>
      </c>
      <c r="Q883" s="38">
        <f t="array" aca="1" ref="Q883" ca="1">IF($H883="TOTAL HAP",N883,MAX(IF('PTE - Segment Emissions Calcs'!$B$8:$B$8919=$B883,'PTE - Segment Emissions Calcs'!$Z$8:$Z$8919,)))</f>
        <v>1.9266714159871422E-2</v>
      </c>
      <c r="R883" s="39"/>
    </row>
    <row r="884" spans="1:18" x14ac:dyDescent="0.25">
      <c r="A884" s="40"/>
      <c r="B884" s="40"/>
      <c r="C884" s="34" t="s">
        <v>94</v>
      </c>
      <c r="D884" s="35"/>
      <c r="E884" s="35"/>
      <c r="F884" s="35">
        <f ca="1">IFERROR(VLOOKUP($E884&amp;"-1",'PTE - Segment Emissions Calcs'!$I$8:$V$8919,16,FALSE),0)</f>
        <v>7.8364478677088558E-6</v>
      </c>
      <c r="G884" s="35">
        <f ca="1">IFERROR(VLOOKUP($E884&amp;"-2",'PTE - Segment Emissions Calcs'!$I$8:$V$8919,16,FALSE),0)</f>
        <v>0</v>
      </c>
      <c r="H884" s="36">
        <f t="shared" ca="1" si="39"/>
        <v>7.8364478677088558E-6</v>
      </c>
      <c r="I884" s="37">
        <f ca="1">IFERROR(VLOOKUP($E884&amp;"-1",'PTE - Segment Emissions Calcs'!$I$8:$X$8919,18,FALSE),0)</f>
        <v>3.4323641660564787E-5</v>
      </c>
      <c r="J884" s="37">
        <f ca="1">IFERROR(VLOOKUP($E884&amp;"-2",'PTE - Segment Emissions Calcs'!$I$8:$X$8919,18,FALSE),0)</f>
        <v>0</v>
      </c>
      <c r="K884" s="37">
        <f t="shared" ca="1" si="40"/>
        <v>3.4323641660564787E-5</v>
      </c>
      <c r="L884" s="37">
        <f ca="1">IFERROR(VLOOKUP($E884&amp;"-1",'PTE - Segment Emissions Calcs'!$I$8:$Z$8919,20,FALSE),0)</f>
        <v>3.4323641660564787E-5</v>
      </c>
      <c r="M884" s="37">
        <f ca="1">IFERROR(VLOOKUP($E884&amp;"-2",'PTE - Segment Emissions Calcs'!$I$8:$Z$8919,20,FALSE),0)</f>
        <v>0</v>
      </c>
      <c r="N884" s="37">
        <f t="shared" ca="1" si="41"/>
        <v>3.4323641660564787E-5</v>
      </c>
      <c r="O884" s="38">
        <f t="array" aca="1" ref="O884" ca="1">IF($H884="TOTAL HAP",H884,MAX(IF('PTE - Segment Emissions Calcs'!$B$8:$B$8919=$B884,'PTE - Segment Emissions Calcs'!$V$8:$V$8919,)))</f>
        <v>7.8364478677088558E-6</v>
      </c>
      <c r="P884" s="38">
        <f t="array" aca="1" ref="P884" ca="1">IF($H884="TOTAL HAP",K884,MAX(IF('PTE - Segment Emissions Calcs'!$B$8:$B$8919=$B884,'PTE - Segment Emissions Calcs'!$X$8:$X$8919,)))</f>
        <v>3.4323641660564787E-5</v>
      </c>
      <c r="Q884" s="38">
        <f t="array" aca="1" ref="Q884" ca="1">IF($H884="TOTAL HAP",N884,MAX(IF('PTE - Segment Emissions Calcs'!$B$8:$B$8919=$B884,'PTE - Segment Emissions Calcs'!$Z$8:$Z$8919,)))</f>
        <v>3.4323641660564787E-5</v>
      </c>
      <c r="R884" s="39"/>
    </row>
    <row r="885" spans="1:18" x14ac:dyDescent="0.25">
      <c r="A885" s="40"/>
      <c r="B885" s="40"/>
      <c r="C885" s="34" t="s">
        <v>95</v>
      </c>
      <c r="D885" s="35"/>
      <c r="E885" s="35"/>
      <c r="F885" s="35">
        <f ca="1">IFERROR(VLOOKUP($E885&amp;"-1",'PTE - Segment Emissions Calcs'!$I$8:$V$8919,16,FALSE),0)</f>
        <v>2.3136179418949956E-5</v>
      </c>
      <c r="G885" s="35">
        <f ca="1">IFERROR(VLOOKUP($E885&amp;"-2",'PTE - Segment Emissions Calcs'!$I$8:$V$8919,16,FALSE),0)</f>
        <v>0</v>
      </c>
      <c r="H885" s="36">
        <f t="shared" ca="1" si="39"/>
        <v>2.3136179418949956E-5</v>
      </c>
      <c r="I885" s="37">
        <f ca="1">IFERROR(VLOOKUP($E885&amp;"-1",'PTE - Segment Emissions Calcs'!$I$8:$X$8919,18,FALSE),0)</f>
        <v>1.0133646585500081E-4</v>
      </c>
      <c r="J885" s="37">
        <f ca="1">IFERROR(VLOOKUP($E885&amp;"-2",'PTE - Segment Emissions Calcs'!$I$8:$X$8919,18,FALSE),0)</f>
        <v>0</v>
      </c>
      <c r="K885" s="37">
        <f t="shared" ca="1" si="40"/>
        <v>1.0133646585500081E-4</v>
      </c>
      <c r="L885" s="37">
        <f ca="1">IFERROR(VLOOKUP($E885&amp;"-1",'PTE - Segment Emissions Calcs'!$I$8:$Z$8919,20,FALSE),0)</f>
        <v>1.0133646585500081E-4</v>
      </c>
      <c r="M885" s="37">
        <f ca="1">IFERROR(VLOOKUP($E885&amp;"-2",'PTE - Segment Emissions Calcs'!$I$8:$Z$8919,20,FALSE),0)</f>
        <v>0</v>
      </c>
      <c r="N885" s="37">
        <f t="shared" ca="1" si="41"/>
        <v>1.0133646585500081E-4</v>
      </c>
      <c r="O885" s="38">
        <f t="array" aca="1" ref="O885" ca="1">IF($H885="TOTAL HAP",H885,MAX(IF('PTE - Segment Emissions Calcs'!$B$8:$B$8919=$B885,'PTE - Segment Emissions Calcs'!$V$8:$V$8919,)))</f>
        <v>2.3136179418949956E-5</v>
      </c>
      <c r="P885" s="38">
        <f t="array" aca="1" ref="P885" ca="1">IF($H885="TOTAL HAP",K885,MAX(IF('PTE - Segment Emissions Calcs'!$B$8:$B$8919=$B885,'PTE - Segment Emissions Calcs'!$X$8:$X$8919,)))</f>
        <v>1.0133646585500081E-4</v>
      </c>
      <c r="Q885" s="38">
        <f t="array" aca="1" ref="Q885" ca="1">IF($H885="TOTAL HAP",N885,MAX(IF('PTE - Segment Emissions Calcs'!$B$8:$B$8919=$B885,'PTE - Segment Emissions Calcs'!$Z$8:$Z$8919,)))</f>
        <v>1.0133646585500081E-4</v>
      </c>
      <c r="R885" s="39"/>
    </row>
    <row r="886" spans="1:18" x14ac:dyDescent="0.25">
      <c r="A886" s="40"/>
      <c r="B886" s="40"/>
      <c r="C886" s="34" t="s">
        <v>67</v>
      </c>
      <c r="D886" s="35"/>
      <c r="E886" s="35"/>
      <c r="F886" s="35">
        <f ca="1">IFERROR(VLOOKUP($E886&amp;"-1",'PTE - Segment Emissions Calcs'!$I$8:$V$8919,16,FALSE),0)</f>
        <v>8.0206789637493083E-4</v>
      </c>
      <c r="G886" s="35">
        <f ca="1">IFERROR(VLOOKUP($E886&amp;"-2",'PTE - Segment Emissions Calcs'!$I$8:$V$8919,16,FALSE),0)</f>
        <v>0</v>
      </c>
      <c r="H886" s="36">
        <f t="shared" ca="1" si="39"/>
        <v>8.0206789637493083E-4</v>
      </c>
      <c r="I886" s="37">
        <f ca="1">IFERROR(VLOOKUP($E886&amp;"-1",'PTE - Segment Emissions Calcs'!$I$8:$X$8919,18,FALSE),0)</f>
        <v>3.5130573861221971E-3</v>
      </c>
      <c r="J886" s="37">
        <f ca="1">IFERROR(VLOOKUP($E886&amp;"-2",'PTE - Segment Emissions Calcs'!$I$8:$X$8919,18,FALSE),0)</f>
        <v>0</v>
      </c>
      <c r="K886" s="37">
        <f t="shared" ca="1" si="40"/>
        <v>3.5130573861221971E-3</v>
      </c>
      <c r="L886" s="37">
        <f ca="1">IFERROR(VLOOKUP($E886&amp;"-1",'PTE - Segment Emissions Calcs'!$I$8:$Z$8919,20,FALSE),0)</f>
        <v>3.5130573861221971E-3</v>
      </c>
      <c r="M886" s="37">
        <f ca="1">IFERROR(VLOOKUP($E886&amp;"-2",'PTE - Segment Emissions Calcs'!$I$8:$Z$8919,20,FALSE),0)</f>
        <v>0</v>
      </c>
      <c r="N886" s="37">
        <f t="shared" ca="1" si="41"/>
        <v>3.5130573861221971E-3</v>
      </c>
      <c r="O886" s="38">
        <f t="array" aca="1" ref="O886" ca="1">IF($H886="TOTAL HAP",H886,MAX(IF('PTE - Segment Emissions Calcs'!$B$8:$B$8919=$B886,'PTE - Segment Emissions Calcs'!$V$8:$V$8919,)))</f>
        <v>8.0206789637493083E-4</v>
      </c>
      <c r="P886" s="38">
        <f t="array" aca="1" ref="P886" ca="1">IF($H886="TOTAL HAP",K886,MAX(IF('PTE - Segment Emissions Calcs'!$B$8:$B$8919=$B886,'PTE - Segment Emissions Calcs'!$X$8:$X$8919,)))</f>
        <v>3.5130573861221971E-3</v>
      </c>
      <c r="Q886" s="38">
        <f t="array" aca="1" ref="Q886" ca="1">IF($H886="TOTAL HAP",N886,MAX(IF('PTE - Segment Emissions Calcs'!$B$8:$B$8919=$B886,'PTE - Segment Emissions Calcs'!$Z$8:$Z$8919,)))</f>
        <v>3.5130573861221971E-3</v>
      </c>
      <c r="R886" s="39"/>
    </row>
    <row r="887" spans="1:18" x14ac:dyDescent="0.25">
      <c r="A887" s="40"/>
      <c r="B887" s="40"/>
      <c r="C887" s="34" t="s">
        <v>62</v>
      </c>
      <c r="D887" s="35"/>
      <c r="E887" s="35"/>
      <c r="F887" s="35">
        <f ca="1">IFERROR(VLOOKUP($E887&amp;"-1",'PTE - Segment Emissions Calcs'!$I$8:$V$8919,16,FALSE),0)</f>
        <v>2.5029975212621341E-4</v>
      </c>
      <c r="G887" s="35">
        <f ca="1">IFERROR(VLOOKUP($E887&amp;"-2",'PTE - Segment Emissions Calcs'!$I$8:$V$8919,16,FALSE),0)</f>
        <v>0</v>
      </c>
      <c r="H887" s="36">
        <f t="shared" ca="1" si="39"/>
        <v>2.5029975212621341E-4</v>
      </c>
      <c r="I887" s="37">
        <f ca="1">IFERROR(VLOOKUP($E887&amp;"-1",'PTE - Segment Emissions Calcs'!$I$8:$X$8919,18,FALSE),0)</f>
        <v>1.0963129143128148E-3</v>
      </c>
      <c r="J887" s="37">
        <f ca="1">IFERROR(VLOOKUP($E887&amp;"-2",'PTE - Segment Emissions Calcs'!$I$8:$X$8919,18,FALSE),0)</f>
        <v>0</v>
      </c>
      <c r="K887" s="37">
        <f t="shared" ca="1" si="40"/>
        <v>1.0963129143128148E-3</v>
      </c>
      <c r="L887" s="37">
        <f ca="1">IFERROR(VLOOKUP($E887&amp;"-1",'PTE - Segment Emissions Calcs'!$I$8:$Z$8919,20,FALSE),0)</f>
        <v>1.0963129143128148E-3</v>
      </c>
      <c r="M887" s="37">
        <f ca="1">IFERROR(VLOOKUP($E887&amp;"-2",'PTE - Segment Emissions Calcs'!$I$8:$Z$8919,20,FALSE),0)</f>
        <v>0</v>
      </c>
      <c r="N887" s="37">
        <f t="shared" ca="1" si="41"/>
        <v>1.0963129143128148E-3</v>
      </c>
      <c r="O887" s="38">
        <f t="array" aca="1" ref="O887" ca="1">IF($H887="TOTAL HAP",H887,MAX(IF('PTE - Segment Emissions Calcs'!$B$8:$B$8919=$B887,'PTE - Segment Emissions Calcs'!$V$8:$V$8919,)))</f>
        <v>2.5029975212621341E-4</v>
      </c>
      <c r="P887" s="38">
        <f t="array" aca="1" ref="P887" ca="1">IF($H887="TOTAL HAP",K887,MAX(IF('PTE - Segment Emissions Calcs'!$B$8:$B$8919=$B887,'PTE - Segment Emissions Calcs'!$X$8:$X$8919,)))</f>
        <v>1.0963129143128148E-3</v>
      </c>
      <c r="Q887" s="38">
        <f t="array" aca="1" ref="Q887" ca="1">IF($H887="TOTAL HAP",N887,MAX(IF('PTE - Segment Emissions Calcs'!$B$8:$B$8919=$B887,'PTE - Segment Emissions Calcs'!$Z$8:$Z$8919,)))</f>
        <v>1.0963129143128148E-3</v>
      </c>
      <c r="R887" s="39"/>
    </row>
    <row r="888" spans="1:18" ht="15.75" thickBot="1" x14ac:dyDescent="0.3">
      <c r="A888" s="42"/>
      <c r="B888" s="42"/>
      <c r="C888" s="43" t="s">
        <v>70</v>
      </c>
      <c r="D888" s="44"/>
      <c r="E888" s="44"/>
      <c r="F888" s="44">
        <f ca="1">IFERROR(VLOOKUP($E888&amp;"-1",'PTE - Segment Emissions Calcs'!$I$8:$V$8919,16,FALSE),0)</f>
        <v>1.3799999999999999E-3</v>
      </c>
      <c r="G888" s="44">
        <f ca="1">IFERROR(VLOOKUP($E888&amp;"-2",'PTE - Segment Emissions Calcs'!$I$8:$V$8919,16,FALSE),0)</f>
        <v>0</v>
      </c>
      <c r="H888" s="45">
        <f t="shared" ca="1" si="39"/>
        <v>1.3799999999999999E-3</v>
      </c>
      <c r="I888" s="46">
        <f ca="1">IFERROR(VLOOKUP($E888&amp;"-1",'PTE - Segment Emissions Calcs'!$I$8:$X$8919,18,FALSE),0)</f>
        <v>6.0443999999999993E-3</v>
      </c>
      <c r="J888" s="46">
        <f ca="1">IFERROR(VLOOKUP($E888&amp;"-2",'PTE - Segment Emissions Calcs'!$I$8:$X$8919,18,FALSE),0)</f>
        <v>0</v>
      </c>
      <c r="K888" s="46">
        <f t="shared" ca="1" si="40"/>
        <v>6.0443999999999993E-3</v>
      </c>
      <c r="L888" s="46">
        <f ca="1">IFERROR(VLOOKUP($E888&amp;"-1",'PTE - Segment Emissions Calcs'!$I$8:$Z$8919,20,FALSE),0)</f>
        <v>6.0443999999999993E-3</v>
      </c>
      <c r="M888" s="46">
        <f ca="1">IFERROR(VLOOKUP($E888&amp;"-2",'PTE - Segment Emissions Calcs'!$I$8:$Z$8919,20,FALSE),0)</f>
        <v>0</v>
      </c>
      <c r="N888" s="46">
        <f t="shared" ca="1" si="41"/>
        <v>6.0443999999999993E-3</v>
      </c>
      <c r="O888" s="47">
        <f t="array" aca="1" ref="O888" ca="1">IF($H888="TOTAL HAP",H888,MAX(IF('PTE - Segment Emissions Calcs'!$B$8:$B$8919=$B888,'PTE - Segment Emissions Calcs'!$V$8:$V$8919,)))</f>
        <v>1.3799999999999999E-3</v>
      </c>
      <c r="P888" s="47">
        <f t="array" aca="1" ref="P888" ca="1">IF($H888="TOTAL HAP",K888,MAX(IF('PTE - Segment Emissions Calcs'!$B$8:$B$8919=$B888,'PTE - Segment Emissions Calcs'!$X$8:$X$8919,)))</f>
        <v>6.0443999999999993E-3</v>
      </c>
      <c r="Q888" s="47">
        <f t="array" aca="1" ref="Q888" ca="1">IF($H888="TOTAL HAP",N888,MAX(IF('PTE - Segment Emissions Calcs'!$B$8:$B$8919=$B888,'PTE - Segment Emissions Calcs'!$Z$8:$Z$8919,)))</f>
        <v>6.0443999999999993E-3</v>
      </c>
      <c r="R888" s="48"/>
    </row>
    <row r="889" spans="1:18" ht="15.75" thickTop="1" x14ac:dyDescent="0.25">
      <c r="A889" s="25" t="str">
        <f ca="1">VLOOKUP(#REF!,'PTE - Segment Emissions Calcs'!$C$8:$J$8919,8,FALSE)</f>
        <v>EQUI 017</v>
      </c>
      <c r="B889" s="25" t="str">
        <f ca="1">VLOOKUP(A889,'PTE - Segment Emissions Calcs'!$J$8:$O$8919,4,FALSE)</f>
        <v>Guard Case Reactor Heater 5-36-B-1</v>
      </c>
      <c r="C889" s="26" t="s">
        <v>17</v>
      </c>
      <c r="D889" s="50"/>
      <c r="E889" s="27"/>
      <c r="F889" s="27">
        <f ca="1">IFERROR(VLOOKUP($E889&amp;"-1",'PTE - Segment Emissions Calcs'!$I$8:$V$8919,16,FALSE),0)</f>
        <v>5.1388235294117646</v>
      </c>
      <c r="G889" s="27">
        <f ca="1">IFERROR(VLOOKUP($E889&amp;"-2",'PTE - Segment Emissions Calcs'!$I$8:$V$8919,16,FALSE),0)</f>
        <v>5.1388235294117646</v>
      </c>
      <c r="H889" s="28">
        <f t="shared" ca="1" si="39"/>
        <v>5.1388235294117646</v>
      </c>
      <c r="I889" s="29">
        <f ca="1">IFERROR(VLOOKUP($E889&amp;"-1",'PTE - Segment Emissions Calcs'!$I$8:$X$8919,18,FALSE),0)</f>
        <v>22.508047058823529</v>
      </c>
      <c r="J889" s="29">
        <f ca="1">IFERROR(VLOOKUP($E889&amp;"-2",'PTE - Segment Emissions Calcs'!$I$8:$X$8919,18,FALSE),0)</f>
        <v>22.508047058823529</v>
      </c>
      <c r="K889" s="29">
        <f t="shared" ca="1" si="40"/>
        <v>22.508047058823529</v>
      </c>
      <c r="L889" s="29">
        <f ca="1">IFERROR(VLOOKUP($E889&amp;"-1",'PTE - Segment Emissions Calcs'!$I$8:$Z$8919,20,FALSE),0)</f>
        <v>22.508047058823529</v>
      </c>
      <c r="M889" s="29">
        <f ca="1">IFERROR(VLOOKUP($E889&amp;"-2",'PTE - Segment Emissions Calcs'!$I$8:$Z$8919,20,FALSE),0)</f>
        <v>22.508047058823529</v>
      </c>
      <c r="N889" s="29">
        <f t="shared" ca="1" si="41"/>
        <v>22.508047058823529</v>
      </c>
      <c r="O889" s="30">
        <f t="array" aca="1" ref="O889" ca="1">IF($H889="TOTAL HAP",H889,MAX(IF('PTE - Segment Emissions Calcs'!$B$8:$B$8919=$B889,'PTE - Segment Emissions Calcs'!$V$8:$V$8919,)))</f>
        <v>5.1388235294117646</v>
      </c>
      <c r="P889" s="30">
        <f t="array" aca="1" ref="P889" ca="1">IF($H889="TOTAL HAP",K889,MAX(IF('PTE - Segment Emissions Calcs'!$B$8:$B$8919=$B889,'PTE - Segment Emissions Calcs'!$X$8:$X$8919,)))</f>
        <v>22.508047058823529</v>
      </c>
      <c r="Q889" s="30">
        <f t="array" aca="1" ref="Q889" ca="1">IF($H889="TOTAL HAP",N889,MAX(IF('PTE - Segment Emissions Calcs'!$B$8:$B$8919=$B889,'PTE - Segment Emissions Calcs'!$Z$8:$Z$8919,)))</f>
        <v>22.508047058823529</v>
      </c>
      <c r="R889" s="31"/>
    </row>
    <row r="890" spans="1:18" x14ac:dyDescent="0.25">
      <c r="A890" s="32"/>
      <c r="B890" s="33"/>
      <c r="C890" s="34" t="s">
        <v>18</v>
      </c>
      <c r="D890" s="35"/>
      <c r="E890" s="35"/>
      <c r="F890" s="35">
        <f ca="1">IFERROR(VLOOKUP($E890&amp;"-1",'PTE - Segment Emissions Calcs'!$I$8:$V$8919,16,FALSE),0)</f>
        <v>2.34E-4</v>
      </c>
      <c r="G890" s="35">
        <f ca="1">IFERROR(VLOOKUP($E890&amp;"-2",'PTE - Segment Emissions Calcs'!$I$8:$V$8919,16,FALSE),0)</f>
        <v>2.34E-4</v>
      </c>
      <c r="H890" s="36">
        <f t="shared" ca="1" si="39"/>
        <v>2.34E-4</v>
      </c>
      <c r="I890" s="37">
        <f ca="1">IFERROR(VLOOKUP($E890&amp;"-1",'PTE - Segment Emissions Calcs'!$I$8:$X$8919,18,FALSE),0)</f>
        <v>1.0249200000000001E-3</v>
      </c>
      <c r="J890" s="37">
        <f ca="1">IFERROR(VLOOKUP($E890&amp;"-2",'PTE - Segment Emissions Calcs'!$I$8:$X$8919,18,FALSE),0)</f>
        <v>1.0249200000000001E-3</v>
      </c>
      <c r="K890" s="37">
        <f t="shared" ca="1" si="40"/>
        <v>1.0249200000000001E-3</v>
      </c>
      <c r="L890" s="37">
        <f ca="1">IFERROR(VLOOKUP($E890&amp;"-1",'PTE - Segment Emissions Calcs'!$I$8:$Z$8919,20,FALSE),0)</f>
        <v>1.0249200000000001E-3</v>
      </c>
      <c r="M890" s="37">
        <f ca="1">IFERROR(VLOOKUP($E890&amp;"-2",'PTE - Segment Emissions Calcs'!$I$8:$Z$8919,20,FALSE),0)</f>
        <v>1.0249200000000001E-3</v>
      </c>
      <c r="N890" s="37">
        <f t="shared" ca="1" si="41"/>
        <v>1.0249200000000001E-3</v>
      </c>
      <c r="O890" s="38">
        <f t="array" aca="1" ref="O890" ca="1">IF($H890="TOTAL HAP",H890,MAX(IF('PTE - Segment Emissions Calcs'!$B$8:$B$8919=$B890,'PTE - Segment Emissions Calcs'!$V$8:$V$8919,)))</f>
        <v>2.34E-4</v>
      </c>
      <c r="P890" s="38">
        <f t="array" aca="1" ref="P890" ca="1">IF($H890="TOTAL HAP",K890,MAX(IF('PTE - Segment Emissions Calcs'!$B$8:$B$8919=$B890,'PTE - Segment Emissions Calcs'!$X$8:$X$8919,)))</f>
        <v>1.0249200000000001E-3</v>
      </c>
      <c r="Q890" s="38">
        <f t="array" aca="1" ref="Q890" ca="1">IF($H890="TOTAL HAP",N890,MAX(IF('PTE - Segment Emissions Calcs'!$B$8:$B$8919=$B890,'PTE - Segment Emissions Calcs'!$Z$8:$Z$8919,)))</f>
        <v>1.0249200000000001E-3</v>
      </c>
      <c r="R890" s="39"/>
    </row>
    <row r="891" spans="1:18" x14ac:dyDescent="0.25">
      <c r="A891" s="32"/>
      <c r="B891" s="33"/>
      <c r="C891" s="34" t="s">
        <v>19</v>
      </c>
      <c r="D891" s="35"/>
      <c r="E891" s="35"/>
      <c r="F891" s="35">
        <f ca="1">IFERROR(VLOOKUP($E891&amp;"-1",'PTE - Segment Emissions Calcs'!$I$8:$V$8919,16,FALSE),0)</f>
        <v>7.5815999999999999</v>
      </c>
      <c r="G891" s="35">
        <f ca="1">IFERROR(VLOOKUP($E891&amp;"-2",'PTE - Segment Emissions Calcs'!$I$8:$V$8919,16,FALSE),0)</f>
        <v>7.5815999999999999</v>
      </c>
      <c r="H891" s="36">
        <f t="shared" ca="1" si="39"/>
        <v>7.5815999999999999</v>
      </c>
      <c r="I891" s="37">
        <f ca="1">IFERROR(VLOOKUP($E891&amp;"-1",'PTE - Segment Emissions Calcs'!$I$8:$X$8919,18,FALSE),0)</f>
        <v>33.207408000000001</v>
      </c>
      <c r="J891" s="37">
        <f ca="1">IFERROR(VLOOKUP($E891&amp;"-2",'PTE - Segment Emissions Calcs'!$I$8:$X$8919,18,FALSE),0)</f>
        <v>33.207408000000001</v>
      </c>
      <c r="K891" s="37">
        <f t="shared" ca="1" si="40"/>
        <v>33.207408000000001</v>
      </c>
      <c r="L891" s="37">
        <f ca="1">IFERROR(VLOOKUP($E891&amp;"-1",'PTE - Segment Emissions Calcs'!$I$8:$Z$8919,20,FALSE),0)</f>
        <v>0</v>
      </c>
      <c r="M891" s="37">
        <f ca="1">IFERROR(VLOOKUP($E891&amp;"-2",'PTE - Segment Emissions Calcs'!$I$8:$Z$8919,20,FALSE),0)</f>
        <v>0</v>
      </c>
      <c r="N891" s="37">
        <f t="shared" ca="1" si="41"/>
        <v>0</v>
      </c>
      <c r="O891" s="38">
        <f t="array" aca="1" ref="O891" ca="1">IF($H891="TOTAL HAP",H891,MAX(IF('PTE - Segment Emissions Calcs'!$B$8:$B$8919=$B891,'PTE - Segment Emissions Calcs'!$V$8:$V$8919,)))</f>
        <v>7.5815999999999999</v>
      </c>
      <c r="P891" s="38">
        <f t="array" aca="1" ref="P891" ca="1">IF($H891="TOTAL HAP",K891,MAX(IF('PTE - Segment Emissions Calcs'!$B$8:$B$8919=$B891,'PTE - Segment Emissions Calcs'!$X$8:$X$8919,)))</f>
        <v>33.207408000000001</v>
      </c>
      <c r="Q891" s="52">
        <f t="array" aca="1" ref="Q891" ca="1">IF($H891="TOTAL HAP",N891,MAX(IF('PTE - Segment Emissions Calcs'!$B$8:$B$8919=$B891,'PTE - Segment Emissions Calcs'!$Z$8:$Z$8919,)))</f>
        <v>0</v>
      </c>
      <c r="R891" s="39"/>
    </row>
    <row r="892" spans="1:18" x14ac:dyDescent="0.25">
      <c r="A892" s="40"/>
      <c r="B892" s="40"/>
      <c r="C892" s="34" t="s">
        <v>20</v>
      </c>
      <c r="D892" s="35"/>
      <c r="E892" s="35"/>
      <c r="F892" s="35">
        <f ca="1">IFERROR(VLOOKUP($E892&amp;"-1",'PTE - Segment Emissions Calcs'!$I$8:$V$8919,16,FALSE),0)</f>
        <v>0.29952000000000001</v>
      </c>
      <c r="G892" s="35">
        <f ca="1">IFERROR(VLOOKUP($E892&amp;"-2",'PTE - Segment Emissions Calcs'!$I$8:$V$8919,16,FALSE),0)</f>
        <v>0.29952000000000001</v>
      </c>
      <c r="H892" s="36">
        <f t="shared" ca="1" si="39"/>
        <v>0.29952000000000001</v>
      </c>
      <c r="I892" s="37">
        <f ca="1">IFERROR(VLOOKUP($E892&amp;"-1",'PTE - Segment Emissions Calcs'!$I$8:$X$8919,18,FALSE),0)</f>
        <v>1.3118976</v>
      </c>
      <c r="J892" s="37">
        <f ca="1">IFERROR(VLOOKUP($E892&amp;"-2",'PTE - Segment Emissions Calcs'!$I$8:$X$8919,18,FALSE),0)</f>
        <v>1.3118976</v>
      </c>
      <c r="K892" s="37">
        <f t="shared" ca="1" si="40"/>
        <v>1.3118976</v>
      </c>
      <c r="L892" s="37">
        <f ca="1">IFERROR(VLOOKUP($E892&amp;"-1",'PTE - Segment Emissions Calcs'!$I$8:$Z$8919,20,FALSE),0)</f>
        <v>1.3118976</v>
      </c>
      <c r="M892" s="37">
        <f ca="1">IFERROR(VLOOKUP($E892&amp;"-2",'PTE - Segment Emissions Calcs'!$I$8:$Z$8919,20,FALSE),0)</f>
        <v>1.3118976</v>
      </c>
      <c r="N892" s="37">
        <f t="shared" ca="1" si="41"/>
        <v>1.3118976</v>
      </c>
      <c r="O892" s="38">
        <f t="array" aca="1" ref="O892" ca="1">IF($H892="TOTAL HAP",H892,MAX(IF('PTE - Segment Emissions Calcs'!$B$8:$B$8919=$B892,'PTE - Segment Emissions Calcs'!$V$8:$V$8919,)))</f>
        <v>0.29952000000000001</v>
      </c>
      <c r="P892" s="38">
        <f t="array" aca="1" ref="P892" ca="1">IF($H892="TOTAL HAP",K892,MAX(IF('PTE - Segment Emissions Calcs'!$B$8:$B$8919=$B892,'PTE - Segment Emissions Calcs'!$X$8:$X$8919,)))</f>
        <v>1.3118976</v>
      </c>
      <c r="Q892" s="38">
        <f t="array" aca="1" ref="Q892" ca="1">IF($H892="TOTAL HAP",N892,MAX(IF('PTE - Segment Emissions Calcs'!$B$8:$B$8919=$B892,'PTE - Segment Emissions Calcs'!$Z$8:$Z$8919,)))</f>
        <v>1.3118976</v>
      </c>
      <c r="R892" s="39"/>
    </row>
    <row r="893" spans="1:18" x14ac:dyDescent="0.25">
      <c r="A893" s="40"/>
      <c r="B893" s="40"/>
      <c r="C893" s="34" t="s">
        <v>21</v>
      </c>
      <c r="D893" s="35"/>
      <c r="E893" s="35"/>
      <c r="F893" s="35">
        <f ca="1">IFERROR(VLOOKUP($E893&amp;"-1",'PTE - Segment Emissions Calcs'!$I$8:$V$8919,16,FALSE),0)</f>
        <v>0.29952000000000001</v>
      </c>
      <c r="G893" s="35">
        <f ca="1">IFERROR(VLOOKUP($E893&amp;"-2",'PTE - Segment Emissions Calcs'!$I$8:$V$8919,16,FALSE),0)</f>
        <v>0.29952000000000001</v>
      </c>
      <c r="H893" s="36">
        <f t="shared" ca="1" si="39"/>
        <v>0.29952000000000001</v>
      </c>
      <c r="I893" s="37">
        <f ca="1">IFERROR(VLOOKUP($E893&amp;"-1",'PTE - Segment Emissions Calcs'!$I$8:$X$8919,18,FALSE),0)</f>
        <v>1.3118976</v>
      </c>
      <c r="J893" s="37">
        <f ca="1">IFERROR(VLOOKUP($E893&amp;"-2",'PTE - Segment Emissions Calcs'!$I$8:$X$8919,18,FALSE),0)</f>
        <v>1.3118976</v>
      </c>
      <c r="K893" s="37">
        <f t="shared" ca="1" si="40"/>
        <v>1.3118976</v>
      </c>
      <c r="L893" s="37">
        <f ca="1">IFERROR(VLOOKUP($E893&amp;"-1",'PTE - Segment Emissions Calcs'!$I$8:$Z$8919,20,FALSE),0)</f>
        <v>1.3118976</v>
      </c>
      <c r="M893" s="37">
        <f ca="1">IFERROR(VLOOKUP($E893&amp;"-2",'PTE - Segment Emissions Calcs'!$I$8:$Z$8919,20,FALSE),0)</f>
        <v>1.3118976</v>
      </c>
      <c r="N893" s="37">
        <f t="shared" ca="1" si="41"/>
        <v>1.3118976</v>
      </c>
      <c r="O893" s="38">
        <f t="array" aca="1" ref="O893" ca="1">IF($H893="TOTAL HAP",H893,MAX(IF('PTE - Segment Emissions Calcs'!$B$8:$B$8919=$B893,'PTE - Segment Emissions Calcs'!$V$8:$V$8919,)))</f>
        <v>0.29952000000000001</v>
      </c>
      <c r="P893" s="38">
        <f t="array" aca="1" ref="P893" ca="1">IF($H893="TOTAL HAP",K893,MAX(IF('PTE - Segment Emissions Calcs'!$B$8:$B$8919=$B893,'PTE - Segment Emissions Calcs'!$X$8:$X$8919,)))</f>
        <v>1.3118976</v>
      </c>
      <c r="Q893" s="38">
        <f t="array" aca="1" ref="Q893" ca="1">IF($H893="TOTAL HAP",N893,MAX(IF('PTE - Segment Emissions Calcs'!$B$8:$B$8919=$B893,'PTE - Segment Emissions Calcs'!$Z$8:$Z$8919,)))</f>
        <v>1.3118976</v>
      </c>
      <c r="R893" s="39"/>
    </row>
    <row r="894" spans="1:18" x14ac:dyDescent="0.25">
      <c r="A894" s="40"/>
      <c r="B894" s="40"/>
      <c r="C894" s="34" t="s">
        <v>22</v>
      </c>
      <c r="D894" s="35"/>
      <c r="E894" s="35"/>
      <c r="F894" s="35">
        <f ca="1">IFERROR(VLOOKUP($E894&amp;"-1",'PTE - Segment Emissions Calcs'!$I$8:$V$8919,16,FALSE),0)</f>
        <v>0.29952000000000001</v>
      </c>
      <c r="G894" s="35">
        <f ca="1">IFERROR(VLOOKUP($E894&amp;"-2",'PTE - Segment Emissions Calcs'!$I$8:$V$8919,16,FALSE),0)</f>
        <v>0.29952000000000001</v>
      </c>
      <c r="H894" s="36">
        <f t="shared" ca="1" si="39"/>
        <v>0.29952000000000001</v>
      </c>
      <c r="I894" s="37">
        <f ca="1">IFERROR(VLOOKUP($E894&amp;"-1",'PTE - Segment Emissions Calcs'!$I$8:$X$8919,18,FALSE),0)</f>
        <v>1.3118976</v>
      </c>
      <c r="J894" s="37">
        <f ca="1">IFERROR(VLOOKUP($E894&amp;"-2",'PTE - Segment Emissions Calcs'!$I$8:$X$8919,18,FALSE),0)</f>
        <v>1.3118976</v>
      </c>
      <c r="K894" s="37">
        <f t="shared" ca="1" si="40"/>
        <v>1.3118976</v>
      </c>
      <c r="L894" s="37">
        <f ca="1">IFERROR(VLOOKUP($E894&amp;"-1",'PTE - Segment Emissions Calcs'!$I$8:$Z$8919,20,FALSE),0)</f>
        <v>1.3118976</v>
      </c>
      <c r="M894" s="37">
        <f ca="1">IFERROR(VLOOKUP($E894&amp;"-2",'PTE - Segment Emissions Calcs'!$I$8:$Z$8919,20,FALSE),0)</f>
        <v>1.3118976</v>
      </c>
      <c r="N894" s="37">
        <f t="shared" ca="1" si="41"/>
        <v>1.3118976</v>
      </c>
      <c r="O894" s="38">
        <f t="array" aca="1" ref="O894" ca="1">IF($H894="TOTAL HAP",H894,MAX(IF('PTE - Segment Emissions Calcs'!$B$8:$B$8919=$B894,'PTE - Segment Emissions Calcs'!$V$8:$V$8919,)))</f>
        <v>0.29952000000000001</v>
      </c>
      <c r="P894" s="38">
        <f t="array" aca="1" ref="P894" ca="1">IF($H894="TOTAL HAP",K894,MAX(IF('PTE - Segment Emissions Calcs'!$B$8:$B$8919=$B894,'PTE - Segment Emissions Calcs'!$X$8:$X$8919,)))</f>
        <v>1.3118976</v>
      </c>
      <c r="Q894" s="38">
        <f t="array" aca="1" ref="Q894" ca="1">IF($H894="TOTAL HAP",N894,MAX(IF('PTE - Segment Emissions Calcs'!$B$8:$B$8919=$B894,'PTE - Segment Emissions Calcs'!$Z$8:$Z$8919,)))</f>
        <v>1.3118976</v>
      </c>
      <c r="R894" s="39"/>
    </row>
    <row r="895" spans="1:18" x14ac:dyDescent="0.25">
      <c r="A895" s="40"/>
      <c r="B895" s="40"/>
      <c r="C895" s="34" t="s">
        <v>23</v>
      </c>
      <c r="D895" s="35"/>
      <c r="E895" s="35"/>
      <c r="F895" s="35">
        <f ca="1">IFERROR(VLOOKUP($E895&amp;"-1",'PTE - Segment Emissions Calcs'!$I$8:$V$8919,16,FALSE),0)</f>
        <v>1.7</v>
      </c>
      <c r="G895" s="35">
        <f ca="1">IFERROR(VLOOKUP($E895&amp;"-2",'PTE - Segment Emissions Calcs'!$I$8:$V$8919,16,FALSE),0)</f>
        <v>1.7</v>
      </c>
      <c r="H895" s="36">
        <f t="shared" ca="1" si="39"/>
        <v>1.7</v>
      </c>
      <c r="I895" s="37">
        <f ca="1">IFERROR(VLOOKUP($E895&amp;"-1",'PTE - Segment Emissions Calcs'!$I$8:$X$8919,18,FALSE),0)</f>
        <v>7.4459999999999997</v>
      </c>
      <c r="J895" s="37">
        <f ca="1">IFERROR(VLOOKUP($E895&amp;"-2",'PTE - Segment Emissions Calcs'!$I$8:$X$8919,18,FALSE),0)</f>
        <v>7.4459999999999997</v>
      </c>
      <c r="K895" s="37">
        <f t="shared" ca="1" si="40"/>
        <v>7.4459999999999997</v>
      </c>
      <c r="L895" s="37">
        <f ca="1">IFERROR(VLOOKUP($E895&amp;"-1",'PTE - Segment Emissions Calcs'!$I$8:$Z$8919,20,FALSE),0)</f>
        <v>7.4459999999999997</v>
      </c>
      <c r="M895" s="37">
        <f ca="1">IFERROR(VLOOKUP($E895&amp;"-2",'PTE - Segment Emissions Calcs'!$I$8:$Z$8919,20,FALSE),0)</f>
        <v>7.4459999999999997</v>
      </c>
      <c r="N895" s="37">
        <f t="shared" ca="1" si="41"/>
        <v>7.4459999999999997</v>
      </c>
      <c r="O895" s="38">
        <f t="array" aca="1" ref="O895" ca="1">IF($H895="TOTAL HAP",H895,MAX(IF('PTE - Segment Emissions Calcs'!$B$8:$B$8919=$B895,'PTE - Segment Emissions Calcs'!$V$8:$V$8919,)))</f>
        <v>1.7</v>
      </c>
      <c r="P895" s="38">
        <f t="array" aca="1" ref="P895" ca="1">IF($H895="TOTAL HAP",K895,MAX(IF('PTE - Segment Emissions Calcs'!$B$8:$B$8919=$B895,'PTE - Segment Emissions Calcs'!$X$8:$X$8919,)))</f>
        <v>7.4459999999999997</v>
      </c>
      <c r="Q895" s="38">
        <f t="array" aca="1" ref="Q895" ca="1">IF($H895="TOTAL HAP",N895,MAX(IF('PTE - Segment Emissions Calcs'!$B$8:$B$8919=$B895,'PTE - Segment Emissions Calcs'!$Z$8:$Z$8919,)))</f>
        <v>7.4459999999999997</v>
      </c>
      <c r="R895" s="39"/>
    </row>
    <row r="896" spans="1:18" x14ac:dyDescent="0.25">
      <c r="A896" s="40"/>
      <c r="B896" s="40"/>
      <c r="C896" s="34" t="s">
        <v>24</v>
      </c>
      <c r="D896" s="35"/>
      <c r="E896" s="35"/>
      <c r="F896" s="35">
        <f ca="1">IFERROR(VLOOKUP($E896&amp;"-1",'PTE - Segment Emissions Calcs'!$I$8:$V$8919,16,FALSE),0)</f>
        <v>0.33647058823529413</v>
      </c>
      <c r="G896" s="35">
        <f ca="1">IFERROR(VLOOKUP($E896&amp;"-2",'PTE - Segment Emissions Calcs'!$I$8:$V$8919,16,FALSE),0)</f>
        <v>0.33647058823529413</v>
      </c>
      <c r="H896" s="36">
        <f t="shared" ca="1" si="39"/>
        <v>0.33647058823529413</v>
      </c>
      <c r="I896" s="37">
        <f ca="1">IFERROR(VLOOKUP($E896&amp;"-1",'PTE - Segment Emissions Calcs'!$I$8:$X$8919,18,FALSE),0)</f>
        <v>1.4737411764705883</v>
      </c>
      <c r="J896" s="37">
        <f ca="1">IFERROR(VLOOKUP($E896&amp;"-2",'PTE - Segment Emissions Calcs'!$I$8:$X$8919,18,FALSE),0)</f>
        <v>1.4737411764705883</v>
      </c>
      <c r="K896" s="37">
        <f t="shared" ca="1" si="40"/>
        <v>1.4737411764705883</v>
      </c>
      <c r="L896" s="37">
        <f ca="1">IFERROR(VLOOKUP($E896&amp;"-1",'PTE - Segment Emissions Calcs'!$I$8:$Z$8919,20,FALSE),0)</f>
        <v>1.4737411764705883</v>
      </c>
      <c r="M896" s="37">
        <f ca="1">IFERROR(VLOOKUP($E896&amp;"-2",'PTE - Segment Emissions Calcs'!$I$8:$Z$8919,20,FALSE),0)</f>
        <v>1.4737411764705883</v>
      </c>
      <c r="N896" s="37">
        <f t="shared" ca="1" si="41"/>
        <v>1.4737411764705883</v>
      </c>
      <c r="O896" s="38">
        <f t="array" aca="1" ref="O896" ca="1">IF($H896="TOTAL HAP",H896,MAX(IF('PTE - Segment Emissions Calcs'!$B$8:$B$8919=$B896,'PTE - Segment Emissions Calcs'!$V$8:$V$8919,)))</f>
        <v>0.33647058823529413</v>
      </c>
      <c r="P896" s="38">
        <f t="array" aca="1" ref="P896" ca="1">IF($H896="TOTAL HAP",K896,MAX(IF('PTE - Segment Emissions Calcs'!$B$8:$B$8919=$B896,'PTE - Segment Emissions Calcs'!$X$8:$X$8919,)))</f>
        <v>1.4737411764705883</v>
      </c>
      <c r="Q896" s="38">
        <f t="array" aca="1" ref="Q896" ca="1">IF($H896="TOTAL HAP",N896,MAX(IF('PTE - Segment Emissions Calcs'!$B$8:$B$8919=$B896,'PTE - Segment Emissions Calcs'!$Z$8:$Z$8919,)))</f>
        <v>1.4737411764705883</v>
      </c>
      <c r="R896" s="39"/>
    </row>
    <row r="897" spans="1:18" x14ac:dyDescent="0.25">
      <c r="A897" s="40"/>
      <c r="B897" s="40"/>
      <c r="C897" s="34" t="s">
        <v>25</v>
      </c>
      <c r="D897" s="35"/>
      <c r="E897" s="35"/>
      <c r="F897" s="35">
        <f ca="1">IFERROR(VLOOKUP($E897&amp;"-1",'PTE - Segment Emissions Calcs'!$I$8:$V$8919,16,FALSE),0)</f>
        <v>7278.5856000000013</v>
      </c>
      <c r="G897" s="35">
        <f ca="1">IFERROR(VLOOKUP($E897&amp;"-2",'PTE - Segment Emissions Calcs'!$I$8:$V$8919,16,FALSE),0)</f>
        <v>8099.52</v>
      </c>
      <c r="H897" s="36">
        <f t="shared" ca="1" si="39"/>
        <v>8099.52</v>
      </c>
      <c r="I897" s="37">
        <f ca="1">IFERROR(VLOOKUP($E897&amp;"-1",'PTE - Segment Emissions Calcs'!$I$8:$X$8919,18,FALSE),0)</f>
        <v>31880.204928000006</v>
      </c>
      <c r="J897" s="37">
        <f ca="1">IFERROR(VLOOKUP($E897&amp;"-2",'PTE - Segment Emissions Calcs'!$I$8:$X$8919,18,FALSE),0)</f>
        <v>35475.897600000004</v>
      </c>
      <c r="K897" s="37">
        <f t="shared" ca="1" si="40"/>
        <v>35475.897600000004</v>
      </c>
      <c r="L897" s="37">
        <f ca="1">IFERROR(VLOOKUP($E897&amp;"-1",'PTE - Segment Emissions Calcs'!$I$8:$Z$8919,20,FALSE),0)</f>
        <v>31880.204928000006</v>
      </c>
      <c r="M897" s="37">
        <f ca="1">IFERROR(VLOOKUP($E897&amp;"-2",'PTE - Segment Emissions Calcs'!$I$8:$Z$8919,20,FALSE),0)</f>
        <v>35475.897600000004</v>
      </c>
      <c r="N897" s="37">
        <f t="shared" ca="1" si="41"/>
        <v>35475.897600000004</v>
      </c>
      <c r="O897" s="38">
        <f t="array" aca="1" ref="O897" ca="1">IF($H897="TOTAL HAP",H897,MAX(IF('PTE - Segment Emissions Calcs'!$B$8:$B$8919=$B897,'PTE - Segment Emissions Calcs'!$V$8:$V$8919,)))</f>
        <v>8099.52</v>
      </c>
      <c r="P897" s="38">
        <f t="array" aca="1" ref="P897" ca="1">IF($H897="TOTAL HAP",K897,MAX(IF('PTE - Segment Emissions Calcs'!$B$8:$B$8919=$B897,'PTE - Segment Emissions Calcs'!$X$8:$X$8919,)))</f>
        <v>35475.897600000004</v>
      </c>
      <c r="Q897" s="38">
        <f t="array" aca="1" ref="Q897" ca="1">IF($H897="TOTAL HAP",N897,MAX(IF('PTE - Segment Emissions Calcs'!$B$8:$B$8919=$B897,'PTE - Segment Emissions Calcs'!$Z$8:$Z$8919,)))</f>
        <v>35475.897600000004</v>
      </c>
      <c r="R897" s="39"/>
    </row>
    <row r="898" spans="1:18" x14ac:dyDescent="0.25">
      <c r="A898" s="40"/>
      <c r="B898" s="40"/>
      <c r="C898" s="34" t="s">
        <v>26</v>
      </c>
      <c r="D898" s="35"/>
      <c r="E898" s="35"/>
      <c r="F898" s="35">
        <f ca="1">IFERROR(VLOOKUP($E898&amp;"-1",'PTE - Segment Emissions Calcs'!$I$8:$V$8919,16,FALSE),0)</f>
        <v>0.13728000000000001</v>
      </c>
      <c r="G898" s="35">
        <f ca="1">IFERROR(VLOOKUP($E898&amp;"-2",'PTE - Segment Emissions Calcs'!$I$8:$V$8919,16,FALSE),0)</f>
        <v>0.41595840000000006</v>
      </c>
      <c r="H898" s="36">
        <f t="shared" ca="1" si="39"/>
        <v>0.41595840000000006</v>
      </c>
      <c r="I898" s="37">
        <f ca="1">IFERROR(VLOOKUP($E898&amp;"-1",'PTE - Segment Emissions Calcs'!$I$8:$X$8919,18,FALSE),0)</f>
        <v>0.60128640000000011</v>
      </c>
      <c r="J898" s="37">
        <f ca="1">IFERROR(VLOOKUP($E898&amp;"-2",'PTE - Segment Emissions Calcs'!$I$8:$X$8919,18,FALSE),0)</f>
        <v>1.8218977920000001</v>
      </c>
      <c r="K898" s="37">
        <f t="shared" ca="1" si="40"/>
        <v>1.8218977920000001</v>
      </c>
      <c r="L898" s="37">
        <f ca="1">IFERROR(VLOOKUP($E898&amp;"-1",'PTE - Segment Emissions Calcs'!$I$8:$Z$8919,20,FALSE),0)</f>
        <v>0.60128640000000011</v>
      </c>
      <c r="M898" s="37">
        <f ca="1">IFERROR(VLOOKUP($E898&amp;"-2",'PTE - Segment Emissions Calcs'!$I$8:$Z$8919,20,FALSE),0)</f>
        <v>1.8218977920000001</v>
      </c>
      <c r="N898" s="37">
        <f t="shared" ca="1" si="41"/>
        <v>1.8218977920000001</v>
      </c>
      <c r="O898" s="38">
        <f t="array" aca="1" ref="O898" ca="1">IF($H898="TOTAL HAP",H898,MAX(IF('PTE - Segment Emissions Calcs'!$B$8:$B$8919=$B898,'PTE - Segment Emissions Calcs'!$V$8:$V$8919,)))</f>
        <v>0.41595840000000006</v>
      </c>
      <c r="P898" s="38">
        <f t="array" aca="1" ref="P898" ca="1">IF($H898="TOTAL HAP",K898,MAX(IF('PTE - Segment Emissions Calcs'!$B$8:$B$8919=$B898,'PTE - Segment Emissions Calcs'!$X$8:$X$8919,)))</f>
        <v>1.8218977920000001</v>
      </c>
      <c r="Q898" s="38">
        <f t="array" aca="1" ref="Q898" ca="1">IF($H898="TOTAL HAP",N898,MAX(IF('PTE - Segment Emissions Calcs'!$B$8:$B$8919=$B898,'PTE - Segment Emissions Calcs'!$Z$8:$Z$8919,)))</f>
        <v>1.8218977920000001</v>
      </c>
      <c r="R898" s="39"/>
    </row>
    <row r="899" spans="1:18" x14ac:dyDescent="0.25">
      <c r="A899" s="40"/>
      <c r="B899" s="40"/>
      <c r="C899" s="34" t="s">
        <v>27</v>
      </c>
      <c r="D899" s="35"/>
      <c r="E899" s="35"/>
      <c r="F899" s="35">
        <f ca="1">IFERROR(VLOOKUP($E899&amp;"-1",'PTE - Segment Emissions Calcs'!$I$8:$V$8919,16,FALSE),0)</f>
        <v>1.3728000000000002E-2</v>
      </c>
      <c r="G899" s="35">
        <f ca="1">IFERROR(VLOOKUP($E899&amp;"-2",'PTE - Segment Emissions Calcs'!$I$8:$V$8919,16,FALSE),0)</f>
        <v>3.7689600000000004E-2</v>
      </c>
      <c r="H899" s="36">
        <f t="shared" ca="1" si="39"/>
        <v>3.7689600000000004E-2</v>
      </c>
      <c r="I899" s="37">
        <f ca="1">IFERROR(VLOOKUP($E899&amp;"-1",'PTE - Segment Emissions Calcs'!$I$8:$X$8919,18,FALSE),0)</f>
        <v>6.0128640000000011E-2</v>
      </c>
      <c r="J899" s="37">
        <f ca="1">IFERROR(VLOOKUP($E899&amp;"-2",'PTE - Segment Emissions Calcs'!$I$8:$X$8919,18,FALSE),0)</f>
        <v>0.16508044800000002</v>
      </c>
      <c r="K899" s="37">
        <f t="shared" ca="1" si="40"/>
        <v>0.16508044800000002</v>
      </c>
      <c r="L899" s="37">
        <f ca="1">IFERROR(VLOOKUP($E899&amp;"-1",'PTE - Segment Emissions Calcs'!$I$8:$Z$8919,20,FALSE),0)</f>
        <v>6.0128640000000011E-2</v>
      </c>
      <c r="M899" s="37">
        <f ca="1">IFERROR(VLOOKUP($E899&amp;"-2",'PTE - Segment Emissions Calcs'!$I$8:$Z$8919,20,FALSE),0)</f>
        <v>0.16508044800000002</v>
      </c>
      <c r="N899" s="37">
        <f t="shared" ca="1" si="41"/>
        <v>0.16508044800000002</v>
      </c>
      <c r="O899" s="38">
        <f t="array" aca="1" ref="O899" ca="1">IF($H899="TOTAL HAP",H899,MAX(IF('PTE - Segment Emissions Calcs'!$B$8:$B$8919=$B899,'PTE - Segment Emissions Calcs'!$V$8:$V$8919,)))</f>
        <v>3.7689600000000004E-2</v>
      </c>
      <c r="P899" s="38">
        <f t="array" aca="1" ref="P899" ca="1">IF($H899="TOTAL HAP",K899,MAX(IF('PTE - Segment Emissions Calcs'!$B$8:$B$8919=$B899,'PTE - Segment Emissions Calcs'!$X$8:$X$8919,)))</f>
        <v>0.16508044800000002</v>
      </c>
      <c r="Q899" s="38">
        <f t="array" aca="1" ref="Q899" ca="1">IF($H899="TOTAL HAP",N899,MAX(IF('PTE - Segment Emissions Calcs'!$B$8:$B$8919=$B899,'PTE - Segment Emissions Calcs'!$Z$8:$Z$8919,)))</f>
        <v>0.16508044800000002</v>
      </c>
      <c r="R899" s="39"/>
    </row>
    <row r="900" spans="1:18" x14ac:dyDescent="0.25">
      <c r="A900" s="40"/>
      <c r="B900" s="40"/>
      <c r="C900" s="34" t="s">
        <v>28</v>
      </c>
      <c r="D900" s="35"/>
      <c r="E900" s="35"/>
      <c r="F900" s="35">
        <f ca="1">IFERROR(VLOOKUP($E900&amp;"-1",'PTE - Segment Emissions Calcs'!$I$8:$V$8919,16,FALSE),0)</f>
        <v>7286.1085440000015</v>
      </c>
      <c r="G900" s="35">
        <f ca="1">IFERROR(VLOOKUP($E900&amp;"-2",'PTE - Segment Emissions Calcs'!$I$8:$V$8919,16,FALSE),0)</f>
        <v>8121.1504608000005</v>
      </c>
      <c r="H900" s="36">
        <f t="shared" ca="1" si="39"/>
        <v>8121.1504608000005</v>
      </c>
      <c r="I900" s="37">
        <f ca="1">IFERROR(VLOOKUP($E900&amp;"-1",'PTE - Segment Emissions Calcs'!$I$8:$X$8919,18,FALSE),0)</f>
        <v>31913.155422720007</v>
      </c>
      <c r="J900" s="37">
        <f ca="1">IFERROR(VLOOKUP($E900&amp;"-2",'PTE - Segment Emissions Calcs'!$I$8:$X$8919,18,FALSE),0)</f>
        <v>35570.639018304006</v>
      </c>
      <c r="K900" s="37">
        <f t="shared" ca="1" si="40"/>
        <v>35570.639018304006</v>
      </c>
      <c r="L900" s="37">
        <f ca="1">IFERROR(VLOOKUP($E900&amp;"-1",'PTE - Segment Emissions Calcs'!$I$8:$Z$8919,20,FALSE),0)</f>
        <v>31913.155422720007</v>
      </c>
      <c r="M900" s="37">
        <f ca="1">IFERROR(VLOOKUP($E900&amp;"-2",'PTE - Segment Emissions Calcs'!$I$8:$Z$8919,20,FALSE),0)</f>
        <v>35570.639018304006</v>
      </c>
      <c r="N900" s="37">
        <f t="shared" ca="1" si="41"/>
        <v>35570.639018304006</v>
      </c>
      <c r="O900" s="38">
        <f t="array" aca="1" ref="O900" ca="1">IF($H900="TOTAL HAP",H900,MAX(IF('PTE - Segment Emissions Calcs'!$B$8:$B$8919=$B900,'PTE - Segment Emissions Calcs'!$V$8:$V$8919,)))</f>
        <v>8121.1504608000005</v>
      </c>
      <c r="P900" s="38">
        <f t="array" aca="1" ref="P900" ca="1">IF($H900="TOTAL HAP",K900,MAX(IF('PTE - Segment Emissions Calcs'!$B$8:$B$8919=$B900,'PTE - Segment Emissions Calcs'!$X$8:$X$8919,)))</f>
        <v>35570.639018304006</v>
      </c>
      <c r="Q900" s="38">
        <f t="array" aca="1" ref="Q900" ca="1">IF($H900="TOTAL HAP",N900,MAX(IF('PTE - Segment Emissions Calcs'!$B$8:$B$8919=$B900,'PTE - Segment Emissions Calcs'!$Z$8:$Z$8919,)))</f>
        <v>35570.639018304006</v>
      </c>
      <c r="R900" s="39"/>
    </row>
    <row r="901" spans="1:18" x14ac:dyDescent="0.25">
      <c r="A901" s="40"/>
      <c r="B901" s="40"/>
      <c r="C901" s="34" t="s">
        <v>29</v>
      </c>
      <c r="D901" s="35"/>
      <c r="E901" s="35"/>
      <c r="F901" s="35">
        <f ca="1">IFERROR(VLOOKUP($E901&amp;"-1",'PTE - Segment Emissions Calcs'!$I$8:$V$8919,16,FALSE),0)</f>
        <v>0.12052739155294118</v>
      </c>
      <c r="G901" s="35">
        <f ca="1">IFERROR(VLOOKUP($E901&amp;"-2",'PTE - Segment Emissions Calcs'!$I$8:$V$8919,16,FALSE),0)</f>
        <v>0.12052739155294118</v>
      </c>
      <c r="H901" s="36">
        <f t="shared" ca="1" si="39"/>
        <v>0.12052739155294118</v>
      </c>
      <c r="I901" s="37">
        <f ca="1">IFERROR(VLOOKUP($E901&amp;"-1",'PTE - Segment Emissions Calcs'!$I$8:$X$8919,18,FALSE),0)</f>
        <v>0.5279099750018823</v>
      </c>
      <c r="J901" s="37">
        <f ca="1">IFERROR(VLOOKUP($E901&amp;"-2",'PTE - Segment Emissions Calcs'!$I$8:$X$8919,18,FALSE),0)</f>
        <v>0.5279099750018823</v>
      </c>
      <c r="K901" s="37">
        <f t="shared" ca="1" si="40"/>
        <v>0.5279099750018823</v>
      </c>
      <c r="L901" s="37">
        <f ca="1">IFERROR(VLOOKUP($E901&amp;"-1",'PTE - Segment Emissions Calcs'!$I$8:$Z$8919,20,FALSE),0)</f>
        <v>0.5279099750018823</v>
      </c>
      <c r="M901" s="37">
        <f ca="1">IFERROR(VLOOKUP($E901&amp;"-2",'PTE - Segment Emissions Calcs'!$I$8:$Z$8919,20,FALSE),0)</f>
        <v>0.5279099750018823</v>
      </c>
      <c r="N901" s="37">
        <f t="shared" ca="1" si="41"/>
        <v>0.5279099750018823</v>
      </c>
      <c r="O901" s="38">
        <f t="array" aca="1" ref="O901" ca="1">IF($H901="TOTAL HAP",H901,MAX(IF('PTE - Segment Emissions Calcs'!$B$8:$B$8919=$B901,'PTE - Segment Emissions Calcs'!$V$8:$V$8919,)))</f>
        <v>0.12052739155294118</v>
      </c>
      <c r="P901" s="38">
        <f t="array" aca="1" ref="P901" ca="1">IF($H901="TOTAL HAP",K901,MAX(IF('PTE - Segment Emissions Calcs'!$B$8:$B$8919=$B901,'PTE - Segment Emissions Calcs'!$X$8:$X$8919,)))</f>
        <v>0.5279099750018823</v>
      </c>
      <c r="Q901" s="38">
        <f t="array" aca="1" ref="Q901" ca="1">IF($H901="TOTAL HAP",N901,MAX(IF('PTE - Segment Emissions Calcs'!$B$8:$B$8919=$B901,'PTE - Segment Emissions Calcs'!$Z$8:$Z$8919,)))</f>
        <v>0.5279099750018823</v>
      </c>
      <c r="R901" s="39"/>
    </row>
    <row r="902" spans="1:18" x14ac:dyDescent="0.25">
      <c r="A902" s="40"/>
      <c r="B902" s="40"/>
      <c r="C902" s="34" t="s">
        <v>30</v>
      </c>
      <c r="D902" s="35"/>
      <c r="E902" s="35"/>
      <c r="F902" s="35">
        <f ca="1">IFERROR(VLOOKUP($E902&amp;"-1",'PTE - Segment Emissions Calcs'!$I$8:$V$8919,16,FALSE),0)</f>
        <v>1.4682352941176471E-6</v>
      </c>
      <c r="G902" s="35">
        <f ca="1">IFERROR(VLOOKUP($E902&amp;"-2",'PTE - Segment Emissions Calcs'!$I$8:$V$8919,16,FALSE),0)</f>
        <v>1.4682352941176471E-6</v>
      </c>
      <c r="H902" s="36">
        <f t="shared" ca="1" si="39"/>
        <v>1.4682352941176471E-6</v>
      </c>
      <c r="I902" s="37">
        <f ca="1">IFERROR(VLOOKUP($E902&amp;"-1",'PTE - Segment Emissions Calcs'!$I$8:$X$8919,18,FALSE),0)</f>
        <v>6.4308705882352941E-6</v>
      </c>
      <c r="J902" s="37">
        <f ca="1">IFERROR(VLOOKUP($E902&amp;"-2",'PTE - Segment Emissions Calcs'!$I$8:$X$8919,18,FALSE),0)</f>
        <v>6.4308705882352941E-6</v>
      </c>
      <c r="K902" s="37">
        <f t="shared" ca="1" si="40"/>
        <v>6.4308705882352941E-6</v>
      </c>
      <c r="L902" s="37">
        <f ca="1">IFERROR(VLOOKUP($E902&amp;"-1",'PTE - Segment Emissions Calcs'!$I$8:$Z$8919,20,FALSE),0)</f>
        <v>6.4308705882352941E-6</v>
      </c>
      <c r="M902" s="37">
        <f ca="1">IFERROR(VLOOKUP($E902&amp;"-2",'PTE - Segment Emissions Calcs'!$I$8:$Z$8919,20,FALSE),0)</f>
        <v>6.4308705882352941E-6</v>
      </c>
      <c r="N902" s="37">
        <f t="shared" ca="1" si="41"/>
        <v>6.4308705882352941E-6</v>
      </c>
      <c r="O902" s="38">
        <f t="array" aca="1" ref="O902" ca="1">IF($H902="TOTAL HAP",H902,MAX(IF('PTE - Segment Emissions Calcs'!$B$8:$B$8919=$B902,'PTE - Segment Emissions Calcs'!$V$8:$V$8919,)))</f>
        <v>1.4682352941176471E-6</v>
      </c>
      <c r="P902" s="38">
        <f t="array" aca="1" ref="P902" ca="1">IF($H902="TOTAL HAP",K902,MAX(IF('PTE - Segment Emissions Calcs'!$B$8:$B$8919=$B902,'PTE - Segment Emissions Calcs'!$X$8:$X$8919,)))</f>
        <v>6.4308705882352941E-6</v>
      </c>
      <c r="Q902" s="38">
        <f t="array" aca="1" ref="Q902" ca="1">IF($H902="TOTAL HAP",N902,MAX(IF('PTE - Segment Emissions Calcs'!$B$8:$B$8919=$B902,'PTE - Segment Emissions Calcs'!$Z$8:$Z$8919,)))</f>
        <v>6.4308705882352941E-6</v>
      </c>
      <c r="R902" s="39"/>
    </row>
    <row r="903" spans="1:18" x14ac:dyDescent="0.25">
      <c r="A903" s="40"/>
      <c r="B903" s="40"/>
      <c r="C903" s="34" t="s">
        <v>31</v>
      </c>
      <c r="D903" s="35"/>
      <c r="E903" s="35"/>
      <c r="F903" s="35">
        <f ca="1">IFERROR(VLOOKUP($E903&amp;"-1",'PTE - Segment Emissions Calcs'!$I$8:$V$8919,16,FALSE),0)</f>
        <v>1.1011764705882352E-7</v>
      </c>
      <c r="G903" s="35">
        <f ca="1">IFERROR(VLOOKUP($E903&amp;"-2",'PTE - Segment Emissions Calcs'!$I$8:$V$8919,16,FALSE),0)</f>
        <v>1.1011764705882352E-7</v>
      </c>
      <c r="H903" s="36">
        <f t="shared" ref="H903:H966" ca="1" si="42">MAX(F903:G903)</f>
        <v>1.1011764705882352E-7</v>
      </c>
      <c r="I903" s="37">
        <f ca="1">IFERROR(VLOOKUP($E903&amp;"-1",'PTE - Segment Emissions Calcs'!$I$8:$X$8919,18,FALSE),0)</f>
        <v>4.8231529411764708E-7</v>
      </c>
      <c r="J903" s="37">
        <f ca="1">IFERROR(VLOOKUP($E903&amp;"-2",'PTE - Segment Emissions Calcs'!$I$8:$X$8919,18,FALSE),0)</f>
        <v>4.8231529411764708E-7</v>
      </c>
      <c r="K903" s="37">
        <f t="shared" ref="K903:K966" ca="1" si="43">MAX(I903:J903)</f>
        <v>4.8231529411764708E-7</v>
      </c>
      <c r="L903" s="37">
        <f ca="1">IFERROR(VLOOKUP($E903&amp;"-1",'PTE - Segment Emissions Calcs'!$I$8:$Z$8919,20,FALSE),0)</f>
        <v>4.8231529411764708E-7</v>
      </c>
      <c r="M903" s="37">
        <f ca="1">IFERROR(VLOOKUP($E903&amp;"-2",'PTE - Segment Emissions Calcs'!$I$8:$Z$8919,20,FALSE),0)</f>
        <v>4.8231529411764708E-7</v>
      </c>
      <c r="N903" s="37">
        <f t="shared" ref="N903:N966" ca="1" si="44">MAX(L903:M903)</f>
        <v>4.8231529411764708E-7</v>
      </c>
      <c r="O903" s="38">
        <f t="array" aca="1" ref="O903" ca="1">IF($H903="TOTAL HAP",H903,MAX(IF('PTE - Segment Emissions Calcs'!$B$8:$B$8919=$B903,'PTE - Segment Emissions Calcs'!$V$8:$V$8919,)))</f>
        <v>1.1011764705882352E-7</v>
      </c>
      <c r="P903" s="38">
        <f t="array" aca="1" ref="P903" ca="1">IF($H903="TOTAL HAP",K903,MAX(IF('PTE - Segment Emissions Calcs'!$B$8:$B$8919=$B903,'PTE - Segment Emissions Calcs'!$X$8:$X$8919,)))</f>
        <v>4.8231529411764708E-7</v>
      </c>
      <c r="Q903" s="38">
        <f t="array" aca="1" ref="Q903" ca="1">IF($H903="TOTAL HAP",N903,MAX(IF('PTE - Segment Emissions Calcs'!$B$8:$B$8919=$B903,'PTE - Segment Emissions Calcs'!$Z$8:$Z$8919,)))</f>
        <v>4.8231529411764708E-7</v>
      </c>
      <c r="R903" s="39"/>
    </row>
    <row r="904" spans="1:18" x14ac:dyDescent="0.25">
      <c r="A904" s="40"/>
      <c r="B904" s="40"/>
      <c r="C904" s="34" t="s">
        <v>32</v>
      </c>
      <c r="D904" s="35"/>
      <c r="E904" s="35"/>
      <c r="F904" s="35">
        <f ca="1">IFERROR(VLOOKUP($E904&amp;"-1",'PTE - Segment Emissions Calcs'!$I$8:$V$8919,16,FALSE),0)</f>
        <v>9.788235294117647E-7</v>
      </c>
      <c r="G904" s="35">
        <f ca="1">IFERROR(VLOOKUP($E904&amp;"-2",'PTE - Segment Emissions Calcs'!$I$8:$V$8919,16,FALSE),0)</f>
        <v>9.788235294117647E-7</v>
      </c>
      <c r="H904" s="36">
        <f t="shared" ca="1" si="42"/>
        <v>9.788235294117647E-7</v>
      </c>
      <c r="I904" s="37">
        <f ca="1">IFERROR(VLOOKUP($E904&amp;"-1",'PTE - Segment Emissions Calcs'!$I$8:$X$8919,18,FALSE),0)</f>
        <v>4.2872470588235291E-6</v>
      </c>
      <c r="J904" s="37">
        <f ca="1">IFERROR(VLOOKUP($E904&amp;"-2",'PTE - Segment Emissions Calcs'!$I$8:$X$8919,18,FALSE),0)</f>
        <v>4.2872470588235291E-6</v>
      </c>
      <c r="K904" s="37">
        <f t="shared" ca="1" si="43"/>
        <v>4.2872470588235291E-6</v>
      </c>
      <c r="L904" s="37">
        <f ca="1">IFERROR(VLOOKUP($E904&amp;"-1",'PTE - Segment Emissions Calcs'!$I$8:$Z$8919,20,FALSE),0)</f>
        <v>4.2872470588235291E-6</v>
      </c>
      <c r="M904" s="37">
        <f ca="1">IFERROR(VLOOKUP($E904&amp;"-2",'PTE - Segment Emissions Calcs'!$I$8:$Z$8919,20,FALSE),0)</f>
        <v>4.2872470588235291E-6</v>
      </c>
      <c r="N904" s="37">
        <f t="shared" ca="1" si="44"/>
        <v>4.2872470588235291E-6</v>
      </c>
      <c r="O904" s="38">
        <f t="array" aca="1" ref="O904" ca="1">IF($H904="TOTAL HAP",H904,MAX(IF('PTE - Segment Emissions Calcs'!$B$8:$B$8919=$B904,'PTE - Segment Emissions Calcs'!$V$8:$V$8919,)))</f>
        <v>9.788235294117647E-7</v>
      </c>
      <c r="P904" s="38">
        <f t="array" aca="1" ref="P904" ca="1">IF($H904="TOTAL HAP",K904,MAX(IF('PTE - Segment Emissions Calcs'!$B$8:$B$8919=$B904,'PTE - Segment Emissions Calcs'!$X$8:$X$8919,)))</f>
        <v>4.2872470588235291E-6</v>
      </c>
      <c r="Q904" s="38">
        <f t="array" aca="1" ref="Q904" ca="1">IF($H904="TOTAL HAP",N904,MAX(IF('PTE - Segment Emissions Calcs'!$B$8:$B$8919=$B904,'PTE - Segment Emissions Calcs'!$Z$8:$Z$8919,)))</f>
        <v>4.2872470588235291E-6</v>
      </c>
      <c r="R904" s="39"/>
    </row>
    <row r="905" spans="1:18" x14ac:dyDescent="0.25">
      <c r="A905" s="40"/>
      <c r="B905" s="40"/>
      <c r="C905" s="34" t="s">
        <v>33</v>
      </c>
      <c r="D905" s="35"/>
      <c r="E905" s="35"/>
      <c r="F905" s="35">
        <f ca="1">IFERROR(VLOOKUP($E905&amp;"-1",'PTE - Segment Emissions Calcs'!$I$8:$V$8919,16,FALSE),0)</f>
        <v>1.5163199999999999E-7</v>
      </c>
      <c r="G905" s="35">
        <f ca="1">IFERROR(VLOOKUP($E905&amp;"-2",'PTE - Segment Emissions Calcs'!$I$8:$V$8919,16,FALSE),0)</f>
        <v>1.5163199999999999E-7</v>
      </c>
      <c r="H905" s="36">
        <f t="shared" ca="1" si="42"/>
        <v>1.5163199999999999E-7</v>
      </c>
      <c r="I905" s="37">
        <f ca="1">IFERROR(VLOOKUP($E905&amp;"-1",'PTE - Segment Emissions Calcs'!$I$8:$X$8919,18,FALSE),0)</f>
        <v>6.6414815999999992E-7</v>
      </c>
      <c r="J905" s="37">
        <f ca="1">IFERROR(VLOOKUP($E905&amp;"-2",'PTE - Segment Emissions Calcs'!$I$8:$X$8919,18,FALSE),0)</f>
        <v>6.6414815999999992E-7</v>
      </c>
      <c r="K905" s="37">
        <f t="shared" ca="1" si="43"/>
        <v>6.6414815999999992E-7</v>
      </c>
      <c r="L905" s="37">
        <f ca="1">IFERROR(VLOOKUP($E905&amp;"-1",'PTE - Segment Emissions Calcs'!$I$8:$Z$8919,20,FALSE),0)</f>
        <v>6.6414815999999992E-7</v>
      </c>
      <c r="M905" s="37">
        <f ca="1">IFERROR(VLOOKUP($E905&amp;"-2",'PTE - Segment Emissions Calcs'!$I$8:$Z$8919,20,FALSE),0)</f>
        <v>6.6414815999999992E-7</v>
      </c>
      <c r="N905" s="37">
        <f t="shared" ca="1" si="44"/>
        <v>6.6414815999999992E-7</v>
      </c>
      <c r="O905" s="38">
        <f t="array" aca="1" ref="O905" ca="1">IF($H905="TOTAL HAP",H905,MAX(IF('PTE - Segment Emissions Calcs'!$B$8:$B$8919=$B905,'PTE - Segment Emissions Calcs'!$V$8:$V$8919,)))</f>
        <v>1.5163199999999999E-7</v>
      </c>
      <c r="P905" s="38">
        <f t="array" aca="1" ref="P905" ca="1">IF($H905="TOTAL HAP",K905,MAX(IF('PTE - Segment Emissions Calcs'!$B$8:$B$8919=$B905,'PTE - Segment Emissions Calcs'!$X$8:$X$8919,)))</f>
        <v>6.6414815999999992E-7</v>
      </c>
      <c r="Q905" s="38">
        <f t="array" aca="1" ref="Q905" ca="1">IF($H905="TOTAL HAP",N905,MAX(IF('PTE - Segment Emissions Calcs'!$B$8:$B$8919=$B905,'PTE - Segment Emissions Calcs'!$Z$8:$Z$8919,)))</f>
        <v>6.6414815999999992E-7</v>
      </c>
      <c r="R905" s="39"/>
    </row>
    <row r="906" spans="1:18" x14ac:dyDescent="0.25">
      <c r="A906" s="40"/>
      <c r="B906" s="40"/>
      <c r="C906" s="34" t="s">
        <v>34</v>
      </c>
      <c r="D906" s="35"/>
      <c r="E906" s="35"/>
      <c r="F906" s="35">
        <f ca="1">IFERROR(VLOOKUP($E906&amp;"-1",'PTE - Segment Emissions Calcs'!$I$8:$V$8919,16,FALSE),0)</f>
        <v>4.0747200000000004E-7</v>
      </c>
      <c r="G906" s="35">
        <f ca="1">IFERROR(VLOOKUP($E906&amp;"-2",'PTE - Segment Emissions Calcs'!$I$8:$V$8919,16,FALSE),0)</f>
        <v>4.0747200000000004E-7</v>
      </c>
      <c r="H906" s="36">
        <f t="shared" ca="1" si="42"/>
        <v>4.0747200000000004E-7</v>
      </c>
      <c r="I906" s="37">
        <f ca="1">IFERROR(VLOOKUP($E906&amp;"-1",'PTE - Segment Emissions Calcs'!$I$8:$X$8919,18,FALSE),0)</f>
        <v>1.7847273600000002E-6</v>
      </c>
      <c r="J906" s="37">
        <f ca="1">IFERROR(VLOOKUP($E906&amp;"-2",'PTE - Segment Emissions Calcs'!$I$8:$X$8919,18,FALSE),0)</f>
        <v>1.7847273600000002E-6</v>
      </c>
      <c r="K906" s="37">
        <f t="shared" ca="1" si="43"/>
        <v>1.7847273600000002E-6</v>
      </c>
      <c r="L906" s="37">
        <f ca="1">IFERROR(VLOOKUP($E906&amp;"-1",'PTE - Segment Emissions Calcs'!$I$8:$Z$8919,20,FALSE),0)</f>
        <v>1.7847273600000002E-6</v>
      </c>
      <c r="M906" s="37">
        <f ca="1">IFERROR(VLOOKUP($E906&amp;"-2",'PTE - Segment Emissions Calcs'!$I$8:$Z$8919,20,FALSE),0)</f>
        <v>1.7847273600000002E-6</v>
      </c>
      <c r="N906" s="37">
        <f t="shared" ca="1" si="44"/>
        <v>1.7847273600000002E-6</v>
      </c>
      <c r="O906" s="38">
        <f t="array" aca="1" ref="O906" ca="1">IF($H906="TOTAL HAP",H906,MAX(IF('PTE - Segment Emissions Calcs'!$B$8:$B$8919=$B906,'PTE - Segment Emissions Calcs'!$V$8:$V$8919,)))</f>
        <v>4.0747200000000004E-7</v>
      </c>
      <c r="P906" s="38">
        <f t="array" aca="1" ref="P906" ca="1">IF($H906="TOTAL HAP",K906,MAX(IF('PTE - Segment Emissions Calcs'!$B$8:$B$8919=$B906,'PTE - Segment Emissions Calcs'!$X$8:$X$8919,)))</f>
        <v>1.7847273600000002E-6</v>
      </c>
      <c r="Q906" s="38">
        <f t="array" aca="1" ref="Q906" ca="1">IF($H906="TOTAL HAP",N906,MAX(IF('PTE - Segment Emissions Calcs'!$B$8:$B$8919=$B906,'PTE - Segment Emissions Calcs'!$Z$8:$Z$8919,)))</f>
        <v>1.7847273600000002E-6</v>
      </c>
      <c r="R906" s="39"/>
    </row>
    <row r="907" spans="1:18" x14ac:dyDescent="0.25">
      <c r="A907" s="40"/>
      <c r="B907" s="40"/>
      <c r="C907" s="34" t="s">
        <v>35</v>
      </c>
      <c r="D907" s="35"/>
      <c r="E907" s="35"/>
      <c r="F907" s="35">
        <f ca="1">IFERROR(VLOOKUP($E907&amp;"-1",'PTE - Segment Emissions Calcs'!$I$8:$V$8919,16,FALSE),0)</f>
        <v>2.9515199999999999E-7</v>
      </c>
      <c r="G907" s="35">
        <f ca="1">IFERROR(VLOOKUP($E907&amp;"-2",'PTE - Segment Emissions Calcs'!$I$8:$V$8919,16,FALSE),0)</f>
        <v>2.9515199999999999E-7</v>
      </c>
      <c r="H907" s="36">
        <f t="shared" ca="1" si="42"/>
        <v>2.9515199999999999E-7</v>
      </c>
      <c r="I907" s="37">
        <f ca="1">IFERROR(VLOOKUP($E907&amp;"-1",'PTE - Segment Emissions Calcs'!$I$8:$X$8919,18,FALSE),0)</f>
        <v>1.29276576E-6</v>
      </c>
      <c r="J907" s="37">
        <f ca="1">IFERROR(VLOOKUP($E907&amp;"-2",'PTE - Segment Emissions Calcs'!$I$8:$X$8919,18,FALSE),0)</f>
        <v>1.29276576E-6</v>
      </c>
      <c r="K907" s="37">
        <f t="shared" ca="1" si="43"/>
        <v>1.29276576E-6</v>
      </c>
      <c r="L907" s="37">
        <f ca="1">IFERROR(VLOOKUP($E907&amp;"-1",'PTE - Segment Emissions Calcs'!$I$8:$Z$8919,20,FALSE),0)</f>
        <v>1.29276576E-6</v>
      </c>
      <c r="M907" s="37">
        <f ca="1">IFERROR(VLOOKUP($E907&amp;"-2",'PTE - Segment Emissions Calcs'!$I$8:$Z$8919,20,FALSE),0)</f>
        <v>1.29276576E-6</v>
      </c>
      <c r="N907" s="37">
        <f t="shared" ca="1" si="44"/>
        <v>1.29276576E-6</v>
      </c>
      <c r="O907" s="38">
        <f t="array" aca="1" ref="O907" ca="1">IF($H907="TOTAL HAP",H907,MAX(IF('PTE - Segment Emissions Calcs'!$B$8:$B$8919=$B907,'PTE - Segment Emissions Calcs'!$V$8:$V$8919,)))</f>
        <v>2.9515199999999999E-7</v>
      </c>
      <c r="P907" s="38">
        <f t="array" aca="1" ref="P907" ca="1">IF($H907="TOTAL HAP",K907,MAX(IF('PTE - Segment Emissions Calcs'!$B$8:$B$8919=$B907,'PTE - Segment Emissions Calcs'!$X$8:$X$8919,)))</f>
        <v>1.29276576E-6</v>
      </c>
      <c r="Q907" s="38">
        <f t="array" aca="1" ref="Q907" ca="1">IF($H907="TOTAL HAP",N907,MAX(IF('PTE - Segment Emissions Calcs'!$B$8:$B$8919=$B907,'PTE - Segment Emissions Calcs'!$Z$8:$Z$8919,)))</f>
        <v>1.29276576E-6</v>
      </c>
      <c r="R907" s="39"/>
    </row>
    <row r="908" spans="1:18" x14ac:dyDescent="0.25">
      <c r="A908" s="40"/>
      <c r="B908" s="40"/>
      <c r="C908" s="34" t="s">
        <v>36</v>
      </c>
      <c r="D908" s="35"/>
      <c r="E908" s="35"/>
      <c r="F908" s="35">
        <f ca="1">IFERROR(VLOOKUP($E908&amp;"-1",'PTE - Segment Emissions Calcs'!$I$8:$V$8919,16,FALSE),0)</f>
        <v>1.38528E-6</v>
      </c>
      <c r="G908" s="35">
        <f ca="1">IFERROR(VLOOKUP($E908&amp;"-2",'PTE - Segment Emissions Calcs'!$I$8:$V$8919,16,FALSE),0)</f>
        <v>1.38528E-6</v>
      </c>
      <c r="H908" s="36">
        <f t="shared" ca="1" si="42"/>
        <v>1.38528E-6</v>
      </c>
      <c r="I908" s="37">
        <f ca="1">IFERROR(VLOOKUP($E908&amp;"-1",'PTE - Segment Emissions Calcs'!$I$8:$X$8919,18,FALSE),0)</f>
        <v>6.0675264E-6</v>
      </c>
      <c r="J908" s="37">
        <f ca="1">IFERROR(VLOOKUP($E908&amp;"-2",'PTE - Segment Emissions Calcs'!$I$8:$X$8919,18,FALSE),0)</f>
        <v>6.0675264E-6</v>
      </c>
      <c r="K908" s="37">
        <f t="shared" ca="1" si="43"/>
        <v>6.0675264E-6</v>
      </c>
      <c r="L908" s="37">
        <f ca="1">IFERROR(VLOOKUP($E908&amp;"-1",'PTE - Segment Emissions Calcs'!$I$8:$Z$8919,20,FALSE),0)</f>
        <v>6.0675264E-6</v>
      </c>
      <c r="M908" s="37">
        <f ca="1">IFERROR(VLOOKUP($E908&amp;"-2",'PTE - Segment Emissions Calcs'!$I$8:$Z$8919,20,FALSE),0)</f>
        <v>6.0675264E-6</v>
      </c>
      <c r="N908" s="37">
        <f t="shared" ca="1" si="44"/>
        <v>6.0675264E-6</v>
      </c>
      <c r="O908" s="38">
        <f t="array" aca="1" ref="O908" ca="1">IF($H908="TOTAL HAP",H908,MAX(IF('PTE - Segment Emissions Calcs'!$B$8:$B$8919=$B908,'PTE - Segment Emissions Calcs'!$V$8:$V$8919,)))</f>
        <v>1.38528E-6</v>
      </c>
      <c r="P908" s="38">
        <f t="array" aca="1" ref="P908" ca="1">IF($H908="TOTAL HAP",K908,MAX(IF('PTE - Segment Emissions Calcs'!$B$8:$B$8919=$B908,'PTE - Segment Emissions Calcs'!$X$8:$X$8919,)))</f>
        <v>6.0675264E-6</v>
      </c>
      <c r="Q908" s="38">
        <f t="array" aca="1" ref="Q908" ca="1">IF($H908="TOTAL HAP",N908,MAX(IF('PTE - Segment Emissions Calcs'!$B$8:$B$8919=$B908,'PTE - Segment Emissions Calcs'!$Z$8:$Z$8919,)))</f>
        <v>6.0675264E-6</v>
      </c>
      <c r="R908" s="39"/>
    </row>
    <row r="909" spans="1:18" x14ac:dyDescent="0.25">
      <c r="A909" s="40"/>
      <c r="B909" s="40"/>
      <c r="C909" s="34" t="s">
        <v>37</v>
      </c>
      <c r="D909" s="35"/>
      <c r="E909" s="35"/>
      <c r="F909" s="35">
        <f ca="1">IFERROR(VLOOKUP($E909&amp;"-1",'PTE - Segment Emissions Calcs'!$I$8:$V$8919,16,FALSE),0)</f>
        <v>1.3103999999999999E-4</v>
      </c>
      <c r="G909" s="35">
        <f ca="1">IFERROR(VLOOKUP($E909&amp;"-2",'PTE - Segment Emissions Calcs'!$I$8:$V$8919,16,FALSE),0)</f>
        <v>1.3103999999999999E-4</v>
      </c>
      <c r="H909" s="36">
        <f t="shared" ca="1" si="42"/>
        <v>1.3103999999999999E-4</v>
      </c>
      <c r="I909" s="37">
        <f ca="1">IFERROR(VLOOKUP($E909&amp;"-1",'PTE - Segment Emissions Calcs'!$I$8:$X$8919,18,FALSE),0)</f>
        <v>5.7395519999999998E-4</v>
      </c>
      <c r="J909" s="37">
        <f ca="1">IFERROR(VLOOKUP($E909&amp;"-2",'PTE - Segment Emissions Calcs'!$I$8:$X$8919,18,FALSE),0)</f>
        <v>5.7395519999999998E-4</v>
      </c>
      <c r="K909" s="37">
        <f t="shared" ca="1" si="43"/>
        <v>5.7395519999999998E-4</v>
      </c>
      <c r="L909" s="37">
        <f ca="1">IFERROR(VLOOKUP($E909&amp;"-1",'PTE - Segment Emissions Calcs'!$I$8:$Z$8919,20,FALSE),0)</f>
        <v>5.7395519999999998E-4</v>
      </c>
      <c r="M909" s="37">
        <f ca="1">IFERROR(VLOOKUP($E909&amp;"-2",'PTE - Segment Emissions Calcs'!$I$8:$Z$8919,20,FALSE),0)</f>
        <v>5.7395519999999998E-4</v>
      </c>
      <c r="N909" s="37">
        <f t="shared" ca="1" si="44"/>
        <v>5.7395519999999998E-4</v>
      </c>
      <c r="O909" s="38">
        <f t="array" aca="1" ref="O909" ca="1">IF($H909="TOTAL HAP",H909,MAX(IF('PTE - Segment Emissions Calcs'!$B$8:$B$8919=$B909,'PTE - Segment Emissions Calcs'!$V$8:$V$8919,)))</f>
        <v>1.3103999999999999E-4</v>
      </c>
      <c r="P909" s="38">
        <f t="array" aca="1" ref="P909" ca="1">IF($H909="TOTAL HAP",K909,MAX(IF('PTE - Segment Emissions Calcs'!$B$8:$B$8919=$B909,'PTE - Segment Emissions Calcs'!$X$8:$X$8919,)))</f>
        <v>5.7395519999999998E-4</v>
      </c>
      <c r="Q909" s="38">
        <f t="array" aca="1" ref="Q909" ca="1">IF($H909="TOTAL HAP",N909,MAX(IF('PTE - Segment Emissions Calcs'!$B$8:$B$8919=$B909,'PTE - Segment Emissions Calcs'!$Z$8:$Z$8919,)))</f>
        <v>5.7395519999999998E-4</v>
      </c>
      <c r="R909" s="39"/>
    </row>
    <row r="910" spans="1:18" x14ac:dyDescent="0.25">
      <c r="A910" s="40"/>
      <c r="B910" s="40"/>
      <c r="C910" s="34" t="s">
        <v>38</v>
      </c>
      <c r="D910" s="35"/>
      <c r="E910" s="35"/>
      <c r="F910" s="35">
        <f ca="1">IFERROR(VLOOKUP($E910&amp;"-1",'PTE - Segment Emissions Calcs'!$I$8:$V$8919,16,FALSE),0)</f>
        <v>3.5817599999999999E-6</v>
      </c>
      <c r="G910" s="35">
        <f ca="1">IFERROR(VLOOKUP($E910&amp;"-2",'PTE - Segment Emissions Calcs'!$I$8:$V$8919,16,FALSE),0)</f>
        <v>3.5817599999999999E-6</v>
      </c>
      <c r="H910" s="36">
        <f t="shared" ca="1" si="42"/>
        <v>3.5817599999999999E-6</v>
      </c>
      <c r="I910" s="37">
        <f ca="1">IFERROR(VLOOKUP($E910&amp;"-1",'PTE - Segment Emissions Calcs'!$I$8:$X$8919,18,FALSE),0)</f>
        <v>1.5688108799999998E-5</v>
      </c>
      <c r="J910" s="37">
        <f ca="1">IFERROR(VLOOKUP($E910&amp;"-2",'PTE - Segment Emissions Calcs'!$I$8:$X$8919,18,FALSE),0)</f>
        <v>1.5688108799999998E-5</v>
      </c>
      <c r="K910" s="37">
        <f t="shared" ca="1" si="43"/>
        <v>1.5688108799999998E-5</v>
      </c>
      <c r="L910" s="37">
        <f ca="1">IFERROR(VLOOKUP($E910&amp;"-1",'PTE - Segment Emissions Calcs'!$I$8:$Z$8919,20,FALSE),0)</f>
        <v>1.5688108799999998E-5</v>
      </c>
      <c r="M910" s="37">
        <f ca="1">IFERROR(VLOOKUP($E910&amp;"-2",'PTE - Segment Emissions Calcs'!$I$8:$Z$8919,20,FALSE),0)</f>
        <v>1.5688108799999998E-5</v>
      </c>
      <c r="N910" s="37">
        <f t="shared" ca="1" si="44"/>
        <v>1.5688108799999998E-5</v>
      </c>
      <c r="O910" s="38">
        <f t="array" aca="1" ref="O910" ca="1">IF($H910="TOTAL HAP",H910,MAX(IF('PTE - Segment Emissions Calcs'!$B$8:$B$8919=$B910,'PTE - Segment Emissions Calcs'!$V$8:$V$8919,)))</f>
        <v>3.5817599999999999E-6</v>
      </c>
      <c r="P910" s="38">
        <f t="array" aca="1" ref="P910" ca="1">IF($H910="TOTAL HAP",K910,MAX(IF('PTE - Segment Emissions Calcs'!$B$8:$B$8919=$B910,'PTE - Segment Emissions Calcs'!$X$8:$X$8919,)))</f>
        <v>1.5688108799999998E-5</v>
      </c>
      <c r="Q910" s="38">
        <f t="array" aca="1" ref="Q910" ca="1">IF($H910="TOTAL HAP",N910,MAX(IF('PTE - Segment Emissions Calcs'!$B$8:$B$8919=$B910,'PTE - Segment Emissions Calcs'!$Z$8:$Z$8919,)))</f>
        <v>1.5688108799999998E-5</v>
      </c>
      <c r="R910" s="39"/>
    </row>
    <row r="911" spans="1:18" x14ac:dyDescent="0.25">
      <c r="A911" s="40"/>
      <c r="B911" s="40"/>
      <c r="C911" s="34" t="s">
        <v>39</v>
      </c>
      <c r="D911" s="35"/>
      <c r="E911" s="35"/>
      <c r="F911" s="35">
        <f ca="1">IFERROR(VLOOKUP($E911&amp;"-1",'PTE - Segment Emissions Calcs'!$I$8:$V$8919,16,FALSE),0)</f>
        <v>1.6535999999999999E-6</v>
      </c>
      <c r="G911" s="35">
        <f ca="1">IFERROR(VLOOKUP($E911&amp;"-2",'PTE - Segment Emissions Calcs'!$I$8:$V$8919,16,FALSE),0)</f>
        <v>1.6535999999999999E-6</v>
      </c>
      <c r="H911" s="36">
        <f t="shared" ca="1" si="42"/>
        <v>1.6535999999999999E-6</v>
      </c>
      <c r="I911" s="37">
        <f ca="1">IFERROR(VLOOKUP($E911&amp;"-1",'PTE - Segment Emissions Calcs'!$I$8:$X$8919,18,FALSE),0)</f>
        <v>7.2427680000000003E-6</v>
      </c>
      <c r="J911" s="37">
        <f ca="1">IFERROR(VLOOKUP($E911&amp;"-2",'PTE - Segment Emissions Calcs'!$I$8:$X$8919,18,FALSE),0)</f>
        <v>7.2427680000000003E-6</v>
      </c>
      <c r="K911" s="37">
        <f t="shared" ca="1" si="43"/>
        <v>7.2427680000000003E-6</v>
      </c>
      <c r="L911" s="37">
        <f ca="1">IFERROR(VLOOKUP($E911&amp;"-1",'PTE - Segment Emissions Calcs'!$I$8:$Z$8919,20,FALSE),0)</f>
        <v>7.2427680000000003E-6</v>
      </c>
      <c r="M911" s="37">
        <f ca="1">IFERROR(VLOOKUP($E911&amp;"-2",'PTE - Segment Emissions Calcs'!$I$8:$Z$8919,20,FALSE),0)</f>
        <v>7.2427680000000003E-6</v>
      </c>
      <c r="N911" s="37">
        <f t="shared" ca="1" si="44"/>
        <v>7.2427680000000003E-6</v>
      </c>
      <c r="O911" s="38">
        <f t="array" aca="1" ref="O911" ca="1">IF($H911="TOTAL HAP",H911,MAX(IF('PTE - Segment Emissions Calcs'!$B$8:$B$8919=$B911,'PTE - Segment Emissions Calcs'!$V$8:$V$8919,)))</f>
        <v>1.6535999999999999E-6</v>
      </c>
      <c r="P911" s="38">
        <f t="array" aca="1" ref="P911" ca="1">IF($H911="TOTAL HAP",K911,MAX(IF('PTE - Segment Emissions Calcs'!$B$8:$B$8919=$B911,'PTE - Segment Emissions Calcs'!$X$8:$X$8919,)))</f>
        <v>7.2427680000000003E-6</v>
      </c>
      <c r="Q911" s="38">
        <f t="array" aca="1" ref="Q911" ca="1">IF($H911="TOTAL HAP",N911,MAX(IF('PTE - Segment Emissions Calcs'!$B$8:$B$8919=$B911,'PTE - Segment Emissions Calcs'!$Z$8:$Z$8919,)))</f>
        <v>7.2427680000000003E-6</v>
      </c>
      <c r="R911" s="39"/>
    </row>
    <row r="912" spans="1:18" x14ac:dyDescent="0.25">
      <c r="A912" s="40"/>
      <c r="B912" s="40"/>
      <c r="C912" s="34" t="s">
        <v>40</v>
      </c>
      <c r="D912" s="35"/>
      <c r="E912" s="35"/>
      <c r="F912" s="35">
        <f ca="1">IFERROR(VLOOKUP($E912&amp;"-1",'PTE - Segment Emissions Calcs'!$I$8:$V$8919,16,FALSE),0)</f>
        <v>7.9247999999999996E-8</v>
      </c>
      <c r="G912" s="35">
        <f ca="1">IFERROR(VLOOKUP($E912&amp;"-2",'PTE - Segment Emissions Calcs'!$I$8:$V$8919,16,FALSE),0)</f>
        <v>7.9247999999999996E-8</v>
      </c>
      <c r="H912" s="36">
        <f t="shared" ca="1" si="42"/>
        <v>7.9247999999999996E-8</v>
      </c>
      <c r="I912" s="37">
        <f ca="1">IFERROR(VLOOKUP($E912&amp;"-1",'PTE - Segment Emissions Calcs'!$I$8:$X$8919,18,FALSE),0)</f>
        <v>3.4710624000000001E-7</v>
      </c>
      <c r="J912" s="37">
        <f ca="1">IFERROR(VLOOKUP($E912&amp;"-2",'PTE - Segment Emissions Calcs'!$I$8:$X$8919,18,FALSE),0)</f>
        <v>3.4710624000000001E-7</v>
      </c>
      <c r="K912" s="37">
        <f t="shared" ca="1" si="43"/>
        <v>3.4710624000000001E-7</v>
      </c>
      <c r="L912" s="37">
        <f ca="1">IFERROR(VLOOKUP($E912&amp;"-1",'PTE - Segment Emissions Calcs'!$I$8:$Z$8919,20,FALSE),0)</f>
        <v>3.4710624000000001E-7</v>
      </c>
      <c r="M912" s="37">
        <f ca="1">IFERROR(VLOOKUP($E912&amp;"-2",'PTE - Segment Emissions Calcs'!$I$8:$Z$8919,20,FALSE),0)</f>
        <v>3.4710624000000001E-7</v>
      </c>
      <c r="N912" s="37">
        <f t="shared" ca="1" si="44"/>
        <v>3.4710624000000001E-7</v>
      </c>
      <c r="O912" s="38">
        <f t="array" aca="1" ref="O912" ca="1">IF($H912="TOTAL HAP",H912,MAX(IF('PTE - Segment Emissions Calcs'!$B$8:$B$8919=$B912,'PTE - Segment Emissions Calcs'!$V$8:$V$8919,)))</f>
        <v>7.9247999999999996E-8</v>
      </c>
      <c r="P912" s="38">
        <f t="array" aca="1" ref="P912" ca="1">IF($H912="TOTAL HAP",K912,MAX(IF('PTE - Segment Emissions Calcs'!$B$8:$B$8919=$B912,'PTE - Segment Emissions Calcs'!$X$8:$X$8919,)))</f>
        <v>3.4710624000000001E-7</v>
      </c>
      <c r="Q912" s="38">
        <f t="array" aca="1" ref="Q912" ca="1">IF($H912="TOTAL HAP",N912,MAX(IF('PTE - Segment Emissions Calcs'!$B$8:$B$8919=$B912,'PTE - Segment Emissions Calcs'!$Z$8:$Z$8919,)))</f>
        <v>3.4710624000000001E-7</v>
      </c>
      <c r="R912" s="39"/>
    </row>
    <row r="913" spans="1:18" x14ac:dyDescent="0.25">
      <c r="A913" s="40"/>
      <c r="B913" s="40"/>
      <c r="C913" s="34" t="s">
        <v>41</v>
      </c>
      <c r="D913" s="35"/>
      <c r="E913" s="35"/>
      <c r="F913" s="35">
        <f ca="1">IFERROR(VLOOKUP($E913&amp;"-1",'PTE - Segment Emissions Calcs'!$I$8:$V$8919,16,FALSE),0)</f>
        <v>1.04208E-6</v>
      </c>
      <c r="G913" s="35">
        <f ca="1">IFERROR(VLOOKUP($E913&amp;"-2",'PTE - Segment Emissions Calcs'!$I$8:$V$8919,16,FALSE),0)</f>
        <v>1.04208E-6</v>
      </c>
      <c r="H913" s="36">
        <f t="shared" ca="1" si="42"/>
        <v>1.04208E-6</v>
      </c>
      <c r="I913" s="37">
        <f ca="1">IFERROR(VLOOKUP($E913&amp;"-1",'PTE - Segment Emissions Calcs'!$I$8:$X$8919,18,FALSE),0)</f>
        <v>4.5643104000000001E-6</v>
      </c>
      <c r="J913" s="37">
        <f ca="1">IFERROR(VLOOKUP($E913&amp;"-2",'PTE - Segment Emissions Calcs'!$I$8:$X$8919,18,FALSE),0)</f>
        <v>4.5643104000000001E-6</v>
      </c>
      <c r="K913" s="37">
        <f t="shared" ca="1" si="43"/>
        <v>4.5643104000000001E-6</v>
      </c>
      <c r="L913" s="37">
        <f ca="1">IFERROR(VLOOKUP($E913&amp;"-1",'PTE - Segment Emissions Calcs'!$I$8:$Z$8919,20,FALSE),0)</f>
        <v>4.5643104000000001E-6</v>
      </c>
      <c r="M913" s="37">
        <f ca="1">IFERROR(VLOOKUP($E913&amp;"-2",'PTE - Segment Emissions Calcs'!$I$8:$Z$8919,20,FALSE),0)</f>
        <v>4.5643104000000001E-6</v>
      </c>
      <c r="N913" s="37">
        <f t="shared" ca="1" si="44"/>
        <v>4.5643104000000001E-6</v>
      </c>
      <c r="O913" s="38">
        <f t="array" aca="1" ref="O913" ca="1">IF($H913="TOTAL HAP",H913,MAX(IF('PTE - Segment Emissions Calcs'!$B$8:$B$8919=$B913,'PTE - Segment Emissions Calcs'!$V$8:$V$8919,)))</f>
        <v>1.04208E-6</v>
      </c>
      <c r="P913" s="38">
        <f t="array" aca="1" ref="P913" ca="1">IF($H913="TOTAL HAP",K913,MAX(IF('PTE - Segment Emissions Calcs'!$B$8:$B$8919=$B913,'PTE - Segment Emissions Calcs'!$X$8:$X$8919,)))</f>
        <v>4.5643104000000001E-6</v>
      </c>
      <c r="Q913" s="38">
        <f t="array" aca="1" ref="Q913" ca="1">IF($H913="TOTAL HAP",N913,MAX(IF('PTE - Segment Emissions Calcs'!$B$8:$B$8919=$B913,'PTE - Segment Emissions Calcs'!$Z$8:$Z$8919,)))</f>
        <v>4.5643104000000001E-6</v>
      </c>
      <c r="R913" s="39"/>
    </row>
    <row r="914" spans="1:18" x14ac:dyDescent="0.25">
      <c r="A914" s="40"/>
      <c r="B914" s="40"/>
      <c r="C914" s="34" t="s">
        <v>42</v>
      </c>
      <c r="D914" s="35"/>
      <c r="E914" s="35"/>
      <c r="F914" s="35">
        <f ca="1">IFERROR(VLOOKUP($E914&amp;"-1",'PTE - Segment Emissions Calcs'!$I$8:$V$8919,16,FALSE),0)</f>
        <v>9.9216000000000006E-8</v>
      </c>
      <c r="G914" s="35">
        <f ca="1">IFERROR(VLOOKUP($E914&amp;"-2",'PTE - Segment Emissions Calcs'!$I$8:$V$8919,16,FALSE),0)</f>
        <v>9.9216000000000006E-8</v>
      </c>
      <c r="H914" s="36">
        <f t="shared" ca="1" si="42"/>
        <v>9.9216000000000006E-8</v>
      </c>
      <c r="I914" s="37">
        <f ca="1">IFERROR(VLOOKUP($E914&amp;"-1",'PTE - Segment Emissions Calcs'!$I$8:$X$8919,18,FALSE),0)</f>
        <v>4.3456608000000003E-7</v>
      </c>
      <c r="J914" s="37">
        <f ca="1">IFERROR(VLOOKUP($E914&amp;"-2",'PTE - Segment Emissions Calcs'!$I$8:$X$8919,18,FALSE),0)</f>
        <v>4.3456608000000003E-7</v>
      </c>
      <c r="K914" s="37">
        <f t="shared" ca="1" si="43"/>
        <v>4.3456608000000003E-7</v>
      </c>
      <c r="L914" s="37">
        <f ca="1">IFERROR(VLOOKUP($E914&amp;"-1",'PTE - Segment Emissions Calcs'!$I$8:$Z$8919,20,FALSE),0)</f>
        <v>4.3456608000000003E-7</v>
      </c>
      <c r="M914" s="37">
        <f ca="1">IFERROR(VLOOKUP($E914&amp;"-2",'PTE - Segment Emissions Calcs'!$I$8:$Z$8919,20,FALSE),0)</f>
        <v>4.3456608000000003E-7</v>
      </c>
      <c r="N914" s="37">
        <f t="shared" ca="1" si="44"/>
        <v>4.3456608000000003E-7</v>
      </c>
      <c r="O914" s="38">
        <f t="array" aca="1" ref="O914" ca="1">IF($H914="TOTAL HAP",H914,MAX(IF('PTE - Segment Emissions Calcs'!$B$8:$B$8919=$B914,'PTE - Segment Emissions Calcs'!$V$8:$V$8919,)))</f>
        <v>9.9216000000000006E-8</v>
      </c>
      <c r="P914" s="38">
        <f t="array" aca="1" ref="P914" ca="1">IF($H914="TOTAL HAP",K914,MAX(IF('PTE - Segment Emissions Calcs'!$B$8:$B$8919=$B914,'PTE - Segment Emissions Calcs'!$X$8:$X$8919,)))</f>
        <v>4.3456608000000003E-7</v>
      </c>
      <c r="Q914" s="38">
        <f t="array" aca="1" ref="Q914" ca="1">IF($H914="TOTAL HAP",N914,MAX(IF('PTE - Segment Emissions Calcs'!$B$8:$B$8919=$B914,'PTE - Segment Emissions Calcs'!$Z$8:$Z$8919,)))</f>
        <v>4.3456608000000003E-7</v>
      </c>
      <c r="R914" s="39"/>
    </row>
    <row r="915" spans="1:18" x14ac:dyDescent="0.25">
      <c r="A915" s="40"/>
      <c r="B915" s="40"/>
      <c r="C915" s="34" t="s">
        <v>43</v>
      </c>
      <c r="D915" s="35"/>
      <c r="E915" s="35"/>
      <c r="F915" s="35">
        <f ca="1">IFERROR(VLOOKUP($E915&amp;"-1",'PTE - Segment Emissions Calcs'!$I$8:$V$8919,16,FALSE),0)</f>
        <v>7.4879999999999993E-8</v>
      </c>
      <c r="G915" s="35">
        <f ca="1">IFERROR(VLOOKUP($E915&amp;"-2",'PTE - Segment Emissions Calcs'!$I$8:$V$8919,16,FALSE),0)</f>
        <v>7.4879999999999993E-8</v>
      </c>
      <c r="H915" s="36">
        <f t="shared" ca="1" si="42"/>
        <v>7.4879999999999993E-8</v>
      </c>
      <c r="I915" s="37">
        <f ca="1">IFERROR(VLOOKUP($E915&amp;"-1",'PTE - Segment Emissions Calcs'!$I$8:$X$8919,18,FALSE),0)</f>
        <v>3.2797439999999996E-7</v>
      </c>
      <c r="J915" s="37">
        <f ca="1">IFERROR(VLOOKUP($E915&amp;"-2",'PTE - Segment Emissions Calcs'!$I$8:$X$8919,18,FALSE),0)</f>
        <v>3.2797439999999996E-7</v>
      </c>
      <c r="K915" s="37">
        <f t="shared" ca="1" si="43"/>
        <v>3.2797439999999996E-7</v>
      </c>
      <c r="L915" s="37">
        <f ca="1">IFERROR(VLOOKUP($E915&amp;"-1",'PTE - Segment Emissions Calcs'!$I$8:$Z$8919,20,FALSE),0)</f>
        <v>3.2797439999999996E-7</v>
      </c>
      <c r="M915" s="37">
        <f ca="1">IFERROR(VLOOKUP($E915&amp;"-2",'PTE - Segment Emissions Calcs'!$I$8:$Z$8919,20,FALSE),0)</f>
        <v>3.2797439999999996E-7</v>
      </c>
      <c r="N915" s="37">
        <f t="shared" ca="1" si="44"/>
        <v>3.2797439999999996E-7</v>
      </c>
      <c r="O915" s="38">
        <f t="array" aca="1" ref="O915" ca="1">IF($H915="TOTAL HAP",H915,MAX(IF('PTE - Segment Emissions Calcs'!$B$8:$B$8919=$B915,'PTE - Segment Emissions Calcs'!$V$8:$V$8919,)))</f>
        <v>7.4879999999999993E-8</v>
      </c>
      <c r="P915" s="38">
        <f t="array" aca="1" ref="P915" ca="1">IF($H915="TOTAL HAP",K915,MAX(IF('PTE - Segment Emissions Calcs'!$B$8:$B$8919=$B915,'PTE - Segment Emissions Calcs'!$X$8:$X$8919,)))</f>
        <v>3.2797439999999996E-7</v>
      </c>
      <c r="Q915" s="38">
        <f t="array" aca="1" ref="Q915" ca="1">IF($H915="TOTAL HAP",N915,MAX(IF('PTE - Segment Emissions Calcs'!$B$8:$B$8919=$B915,'PTE - Segment Emissions Calcs'!$Z$8:$Z$8919,)))</f>
        <v>3.2797439999999996E-7</v>
      </c>
      <c r="R915" s="39"/>
    </row>
    <row r="916" spans="1:18" x14ac:dyDescent="0.25">
      <c r="A916" s="40"/>
      <c r="B916" s="40"/>
      <c r="C916" s="34" t="s">
        <v>44</v>
      </c>
      <c r="D916" s="35"/>
      <c r="E916" s="35"/>
      <c r="F916" s="35">
        <f ca="1">IFERROR(VLOOKUP($E916&amp;"-1",'PTE - Segment Emissions Calcs'!$I$8:$V$8919,16,FALSE),0)</f>
        <v>7.3411764705882349E-5</v>
      </c>
      <c r="G916" s="35">
        <f ca="1">IFERROR(VLOOKUP($E916&amp;"-2",'PTE - Segment Emissions Calcs'!$I$8:$V$8919,16,FALSE),0)</f>
        <v>7.3411764705882349E-5</v>
      </c>
      <c r="H916" s="36">
        <f t="shared" ca="1" si="42"/>
        <v>7.3411764705882349E-5</v>
      </c>
      <c r="I916" s="37">
        <f ca="1">IFERROR(VLOOKUP($E916&amp;"-1",'PTE - Segment Emissions Calcs'!$I$8:$X$8919,18,FALSE),0)</f>
        <v>3.2154352941176468E-4</v>
      </c>
      <c r="J916" s="37">
        <f ca="1">IFERROR(VLOOKUP($E916&amp;"-2",'PTE - Segment Emissions Calcs'!$I$8:$X$8919,18,FALSE),0)</f>
        <v>3.2154352941176468E-4</v>
      </c>
      <c r="K916" s="37">
        <f t="shared" ca="1" si="43"/>
        <v>3.2154352941176468E-4</v>
      </c>
      <c r="L916" s="37">
        <f ca="1">IFERROR(VLOOKUP($E916&amp;"-1",'PTE - Segment Emissions Calcs'!$I$8:$Z$8919,20,FALSE),0)</f>
        <v>3.2154352941176468E-4</v>
      </c>
      <c r="M916" s="37">
        <f ca="1">IFERROR(VLOOKUP($E916&amp;"-2",'PTE - Segment Emissions Calcs'!$I$8:$Z$8919,20,FALSE),0)</f>
        <v>3.2154352941176468E-4</v>
      </c>
      <c r="N916" s="37">
        <f t="shared" ca="1" si="44"/>
        <v>3.2154352941176468E-4</v>
      </c>
      <c r="O916" s="38">
        <f t="array" aca="1" ref="O916" ca="1">IF($H916="TOTAL HAP",H916,MAX(IF('PTE - Segment Emissions Calcs'!$B$8:$B$8919=$B916,'PTE - Segment Emissions Calcs'!$V$8:$V$8919,)))</f>
        <v>7.3411764705882349E-5</v>
      </c>
      <c r="P916" s="38">
        <f t="array" aca="1" ref="P916" ca="1">IF($H916="TOTAL HAP",K916,MAX(IF('PTE - Segment Emissions Calcs'!$B$8:$B$8919=$B916,'PTE - Segment Emissions Calcs'!$X$8:$X$8919,)))</f>
        <v>3.2154352941176468E-4</v>
      </c>
      <c r="Q916" s="38">
        <f t="array" aca="1" ref="Q916" ca="1">IF($H916="TOTAL HAP",N916,MAX(IF('PTE - Segment Emissions Calcs'!$B$8:$B$8919=$B916,'PTE - Segment Emissions Calcs'!$Z$8:$Z$8919,)))</f>
        <v>3.2154352941176468E-4</v>
      </c>
      <c r="R916" s="39"/>
    </row>
    <row r="917" spans="1:18" x14ac:dyDescent="0.25">
      <c r="A917" s="40"/>
      <c r="B917" s="40"/>
      <c r="C917" s="34" t="s">
        <v>45</v>
      </c>
      <c r="D917" s="35"/>
      <c r="E917" s="35"/>
      <c r="F917" s="35">
        <f ca="1">IFERROR(VLOOKUP($E917&amp;"-1",'PTE - Segment Emissions Calcs'!$I$8:$V$8919,16,FALSE),0)</f>
        <v>1.8096E-7</v>
      </c>
      <c r="G917" s="35">
        <f ca="1">IFERROR(VLOOKUP($E917&amp;"-2",'PTE - Segment Emissions Calcs'!$I$8:$V$8919,16,FALSE),0)</f>
        <v>1.8096E-7</v>
      </c>
      <c r="H917" s="36">
        <f t="shared" ca="1" si="42"/>
        <v>1.8096E-7</v>
      </c>
      <c r="I917" s="37">
        <f ca="1">IFERROR(VLOOKUP($E917&amp;"-1",'PTE - Segment Emissions Calcs'!$I$8:$X$8919,18,FALSE),0)</f>
        <v>7.9260479999999999E-7</v>
      </c>
      <c r="J917" s="37">
        <f ca="1">IFERROR(VLOOKUP($E917&amp;"-2",'PTE - Segment Emissions Calcs'!$I$8:$X$8919,18,FALSE),0)</f>
        <v>7.9260479999999999E-7</v>
      </c>
      <c r="K917" s="37">
        <f t="shared" ca="1" si="43"/>
        <v>7.9260479999999999E-7</v>
      </c>
      <c r="L917" s="37">
        <f ca="1">IFERROR(VLOOKUP($E917&amp;"-1",'PTE - Segment Emissions Calcs'!$I$8:$Z$8919,20,FALSE),0)</f>
        <v>7.9260479999999999E-7</v>
      </c>
      <c r="M917" s="37">
        <f ca="1">IFERROR(VLOOKUP($E917&amp;"-2",'PTE - Segment Emissions Calcs'!$I$8:$Z$8919,20,FALSE),0)</f>
        <v>7.9260479999999999E-7</v>
      </c>
      <c r="N917" s="37">
        <f t="shared" ca="1" si="44"/>
        <v>7.9260479999999999E-7</v>
      </c>
      <c r="O917" s="38">
        <f t="array" aca="1" ref="O917" ca="1">IF($H917="TOTAL HAP",H917,MAX(IF('PTE - Segment Emissions Calcs'!$B$8:$B$8919=$B917,'PTE - Segment Emissions Calcs'!$V$8:$V$8919,)))</f>
        <v>1.8096E-7</v>
      </c>
      <c r="P917" s="38">
        <f t="array" aca="1" ref="P917" ca="1">IF($H917="TOTAL HAP",K917,MAX(IF('PTE - Segment Emissions Calcs'!$B$8:$B$8919=$B917,'PTE - Segment Emissions Calcs'!$X$8:$X$8919,)))</f>
        <v>7.9260479999999999E-7</v>
      </c>
      <c r="Q917" s="38">
        <f t="array" aca="1" ref="Q917" ca="1">IF($H917="TOTAL HAP",N917,MAX(IF('PTE - Segment Emissions Calcs'!$B$8:$B$8919=$B917,'PTE - Segment Emissions Calcs'!$Z$8:$Z$8919,)))</f>
        <v>7.9260479999999999E-7</v>
      </c>
      <c r="R917" s="39"/>
    </row>
    <row r="918" spans="1:18" x14ac:dyDescent="0.25">
      <c r="A918" s="40"/>
      <c r="B918" s="40"/>
      <c r="C918" s="34" t="s">
        <v>46</v>
      </c>
      <c r="D918" s="35"/>
      <c r="E918" s="35"/>
      <c r="F918" s="35">
        <f ca="1">IFERROR(VLOOKUP($E918&amp;"-1",'PTE - Segment Emissions Calcs'!$I$8:$V$8919,16,FALSE),0)</f>
        <v>1.6848000000000001E-7</v>
      </c>
      <c r="G918" s="35">
        <f ca="1">IFERROR(VLOOKUP($E918&amp;"-2",'PTE - Segment Emissions Calcs'!$I$8:$V$8919,16,FALSE),0)</f>
        <v>1.6848000000000001E-7</v>
      </c>
      <c r="H918" s="36">
        <f t="shared" ca="1" si="42"/>
        <v>1.6848000000000001E-7</v>
      </c>
      <c r="I918" s="37">
        <f ca="1">IFERROR(VLOOKUP($E918&amp;"-1",'PTE - Segment Emissions Calcs'!$I$8:$X$8919,18,FALSE),0)</f>
        <v>7.3794240000000003E-7</v>
      </c>
      <c r="J918" s="37">
        <f ca="1">IFERROR(VLOOKUP($E918&amp;"-2",'PTE - Segment Emissions Calcs'!$I$8:$X$8919,18,FALSE),0)</f>
        <v>7.3794240000000003E-7</v>
      </c>
      <c r="K918" s="37">
        <f t="shared" ca="1" si="43"/>
        <v>7.3794240000000003E-7</v>
      </c>
      <c r="L918" s="37">
        <f ca="1">IFERROR(VLOOKUP($E918&amp;"-1",'PTE - Segment Emissions Calcs'!$I$8:$Z$8919,20,FALSE),0)</f>
        <v>7.3794240000000003E-7</v>
      </c>
      <c r="M918" s="37">
        <f ca="1">IFERROR(VLOOKUP($E918&amp;"-2",'PTE - Segment Emissions Calcs'!$I$8:$Z$8919,20,FALSE),0)</f>
        <v>7.3794240000000003E-7</v>
      </c>
      <c r="N918" s="37">
        <f t="shared" ca="1" si="44"/>
        <v>7.3794240000000003E-7</v>
      </c>
      <c r="O918" s="38">
        <f t="array" aca="1" ref="O918" ca="1">IF($H918="TOTAL HAP",H918,MAX(IF('PTE - Segment Emissions Calcs'!$B$8:$B$8919=$B918,'PTE - Segment Emissions Calcs'!$V$8:$V$8919,)))</f>
        <v>1.6848000000000001E-7</v>
      </c>
      <c r="P918" s="38">
        <f t="array" aca="1" ref="P918" ca="1">IF($H918="TOTAL HAP",K918,MAX(IF('PTE - Segment Emissions Calcs'!$B$8:$B$8919=$B918,'PTE - Segment Emissions Calcs'!$X$8:$X$8919,)))</f>
        <v>7.3794240000000003E-7</v>
      </c>
      <c r="Q918" s="38">
        <f t="array" aca="1" ref="Q918" ca="1">IF($H918="TOTAL HAP",N918,MAX(IF('PTE - Segment Emissions Calcs'!$B$8:$B$8919=$B918,'PTE - Segment Emissions Calcs'!$Z$8:$Z$8919,)))</f>
        <v>7.3794240000000003E-7</v>
      </c>
      <c r="R918" s="39"/>
    </row>
    <row r="919" spans="1:18" x14ac:dyDescent="0.25">
      <c r="A919" s="40"/>
      <c r="B919" s="40"/>
      <c r="C919" s="34" t="s">
        <v>47</v>
      </c>
      <c r="D919" s="35"/>
      <c r="E919" s="35"/>
      <c r="F919" s="35">
        <f ca="1">IFERROR(VLOOKUP($E919&amp;"-1",'PTE - Segment Emissions Calcs'!$I$8:$V$8919,16,FALSE),0)</f>
        <v>4.6175999999999995E-3</v>
      </c>
      <c r="G919" s="35">
        <f ca="1">IFERROR(VLOOKUP($E919&amp;"-2",'PTE - Segment Emissions Calcs'!$I$8:$V$8919,16,FALSE),0)</f>
        <v>4.6175999999999995E-3</v>
      </c>
      <c r="H919" s="36">
        <f t="shared" ca="1" si="42"/>
        <v>4.6175999999999995E-3</v>
      </c>
      <c r="I919" s="37">
        <f ca="1">IFERROR(VLOOKUP($E919&amp;"-1",'PTE - Segment Emissions Calcs'!$I$8:$X$8919,18,FALSE),0)</f>
        <v>2.0225087999999999E-2</v>
      </c>
      <c r="J919" s="37">
        <f ca="1">IFERROR(VLOOKUP($E919&amp;"-2",'PTE - Segment Emissions Calcs'!$I$8:$X$8919,18,FALSE),0)</f>
        <v>2.0225087999999999E-2</v>
      </c>
      <c r="K919" s="37">
        <f t="shared" ca="1" si="43"/>
        <v>2.0225087999999999E-2</v>
      </c>
      <c r="L919" s="37">
        <f ca="1">IFERROR(VLOOKUP($E919&amp;"-1",'PTE - Segment Emissions Calcs'!$I$8:$Z$8919,20,FALSE),0)</f>
        <v>2.0225087999999999E-2</v>
      </c>
      <c r="M919" s="37">
        <f ca="1">IFERROR(VLOOKUP($E919&amp;"-2",'PTE - Segment Emissions Calcs'!$I$8:$Z$8919,20,FALSE),0)</f>
        <v>2.0225087999999999E-2</v>
      </c>
      <c r="N919" s="37">
        <f t="shared" ca="1" si="44"/>
        <v>2.0225087999999999E-2</v>
      </c>
      <c r="O919" s="38">
        <f t="array" aca="1" ref="O919" ca="1">IF($H919="TOTAL HAP",H919,MAX(IF('PTE - Segment Emissions Calcs'!$B$8:$B$8919=$B919,'PTE - Segment Emissions Calcs'!$V$8:$V$8919,)))</f>
        <v>4.6175999999999995E-3</v>
      </c>
      <c r="P919" s="38">
        <f t="array" aca="1" ref="P919" ca="1">IF($H919="TOTAL HAP",K919,MAX(IF('PTE - Segment Emissions Calcs'!$B$8:$B$8919=$B919,'PTE - Segment Emissions Calcs'!$X$8:$X$8919,)))</f>
        <v>2.0225087999999999E-2</v>
      </c>
      <c r="Q919" s="38">
        <f t="array" aca="1" ref="Q919" ca="1">IF($H919="TOTAL HAP",N919,MAX(IF('PTE - Segment Emissions Calcs'!$B$8:$B$8919=$B919,'PTE - Segment Emissions Calcs'!$Z$8:$Z$8919,)))</f>
        <v>2.0225087999999999E-2</v>
      </c>
      <c r="R919" s="39"/>
    </row>
    <row r="920" spans="1:18" x14ac:dyDescent="0.25">
      <c r="A920" s="40"/>
      <c r="B920" s="40"/>
      <c r="C920" s="34" t="s">
        <v>48</v>
      </c>
      <c r="D920" s="35"/>
      <c r="E920" s="35"/>
      <c r="F920" s="35">
        <f ca="1">IFERROR(VLOOKUP($E920&amp;"-1",'PTE - Segment Emissions Calcs'!$I$8:$V$8919,16,FALSE),0)</f>
        <v>0.11011764705882353</v>
      </c>
      <c r="G920" s="35">
        <f ca="1">IFERROR(VLOOKUP($E920&amp;"-2",'PTE - Segment Emissions Calcs'!$I$8:$V$8919,16,FALSE),0)</f>
        <v>0.11011764705882353</v>
      </c>
      <c r="H920" s="36">
        <f t="shared" ca="1" si="42"/>
        <v>0.11011764705882353</v>
      </c>
      <c r="I920" s="37">
        <f ca="1">IFERROR(VLOOKUP($E920&amp;"-1",'PTE - Segment Emissions Calcs'!$I$8:$X$8919,18,FALSE),0)</f>
        <v>0.48231529411764706</v>
      </c>
      <c r="J920" s="37">
        <f ca="1">IFERROR(VLOOKUP($E920&amp;"-2",'PTE - Segment Emissions Calcs'!$I$8:$X$8919,18,FALSE),0)</f>
        <v>0.48231529411764706</v>
      </c>
      <c r="K920" s="37">
        <f t="shared" ca="1" si="43"/>
        <v>0.48231529411764706</v>
      </c>
      <c r="L920" s="37">
        <f ca="1">IFERROR(VLOOKUP($E920&amp;"-1",'PTE - Segment Emissions Calcs'!$I$8:$Z$8919,20,FALSE),0)</f>
        <v>0.48231529411764706</v>
      </c>
      <c r="M920" s="37">
        <f ca="1">IFERROR(VLOOKUP($E920&amp;"-2",'PTE - Segment Emissions Calcs'!$I$8:$Z$8919,20,FALSE),0)</f>
        <v>0.48231529411764706</v>
      </c>
      <c r="N920" s="37">
        <f t="shared" ca="1" si="44"/>
        <v>0.48231529411764706</v>
      </c>
      <c r="O920" s="38">
        <f t="array" aca="1" ref="O920" ca="1">IF($H920="TOTAL HAP",H920,MAX(IF('PTE - Segment Emissions Calcs'!$B$8:$B$8919=$B920,'PTE - Segment Emissions Calcs'!$V$8:$V$8919,)))</f>
        <v>0.11011764705882353</v>
      </c>
      <c r="P920" s="38">
        <f t="array" aca="1" ref="P920" ca="1">IF($H920="TOTAL HAP",K920,MAX(IF('PTE - Segment Emissions Calcs'!$B$8:$B$8919=$B920,'PTE - Segment Emissions Calcs'!$X$8:$X$8919,)))</f>
        <v>0.48231529411764706</v>
      </c>
      <c r="Q920" s="38">
        <f t="array" aca="1" ref="Q920" ca="1">IF($H920="TOTAL HAP",N920,MAX(IF('PTE - Segment Emissions Calcs'!$B$8:$B$8919=$B920,'PTE - Segment Emissions Calcs'!$Z$8:$Z$8919,)))</f>
        <v>0.48231529411764706</v>
      </c>
      <c r="R920" s="39"/>
    </row>
    <row r="921" spans="1:18" x14ac:dyDescent="0.25">
      <c r="A921" s="40"/>
      <c r="B921" s="40"/>
      <c r="C921" s="34" t="s">
        <v>49</v>
      </c>
      <c r="D921" s="35"/>
      <c r="E921" s="35"/>
      <c r="F921" s="35">
        <f ca="1">IFERROR(VLOOKUP($E921&amp;"-1",'PTE - Segment Emissions Calcs'!$I$8:$V$8919,16,FALSE),0)</f>
        <v>4.4054399999999996E-6</v>
      </c>
      <c r="G921" s="35">
        <f ca="1">IFERROR(VLOOKUP($E921&amp;"-2",'PTE - Segment Emissions Calcs'!$I$8:$V$8919,16,FALSE),0)</f>
        <v>4.4054399999999996E-6</v>
      </c>
      <c r="H921" s="36">
        <f t="shared" ca="1" si="42"/>
        <v>4.4054399999999996E-6</v>
      </c>
      <c r="I921" s="37">
        <f ca="1">IFERROR(VLOOKUP($E921&amp;"-1",'PTE - Segment Emissions Calcs'!$I$8:$X$8919,18,FALSE),0)</f>
        <v>1.9295827199999996E-5</v>
      </c>
      <c r="J921" s="37">
        <f ca="1">IFERROR(VLOOKUP($E921&amp;"-2",'PTE - Segment Emissions Calcs'!$I$8:$X$8919,18,FALSE),0)</f>
        <v>1.9295827199999996E-5</v>
      </c>
      <c r="K921" s="37">
        <f t="shared" ca="1" si="43"/>
        <v>1.9295827199999996E-5</v>
      </c>
      <c r="L921" s="37">
        <f ca="1">IFERROR(VLOOKUP($E921&amp;"-1",'PTE - Segment Emissions Calcs'!$I$8:$Z$8919,20,FALSE),0)</f>
        <v>1.9295827199999996E-5</v>
      </c>
      <c r="M921" s="37">
        <f ca="1">IFERROR(VLOOKUP($E921&amp;"-2",'PTE - Segment Emissions Calcs'!$I$8:$Z$8919,20,FALSE),0)</f>
        <v>1.9295827199999996E-5</v>
      </c>
      <c r="N921" s="37">
        <f t="shared" ca="1" si="44"/>
        <v>1.9295827199999996E-5</v>
      </c>
      <c r="O921" s="38">
        <f t="array" aca="1" ref="O921" ca="1">IF($H921="TOTAL HAP",H921,MAX(IF('PTE - Segment Emissions Calcs'!$B$8:$B$8919=$B921,'PTE - Segment Emissions Calcs'!$V$8:$V$8919,)))</f>
        <v>4.4054399999999996E-6</v>
      </c>
      <c r="P921" s="38">
        <f t="array" aca="1" ref="P921" ca="1">IF($H921="TOTAL HAP",K921,MAX(IF('PTE - Segment Emissions Calcs'!$B$8:$B$8919=$B921,'PTE - Segment Emissions Calcs'!$X$8:$X$8919,)))</f>
        <v>1.9295827199999996E-5</v>
      </c>
      <c r="Q921" s="38">
        <f t="array" aca="1" ref="Q921" ca="1">IF($H921="TOTAL HAP",N921,MAX(IF('PTE - Segment Emissions Calcs'!$B$8:$B$8919=$B921,'PTE - Segment Emissions Calcs'!$Z$8:$Z$8919,)))</f>
        <v>1.9295827199999996E-5</v>
      </c>
      <c r="R921" s="39"/>
    </row>
    <row r="922" spans="1:18" x14ac:dyDescent="0.25">
      <c r="A922" s="40"/>
      <c r="B922" s="40"/>
      <c r="C922" s="34" t="s">
        <v>50</v>
      </c>
      <c r="D922" s="35"/>
      <c r="E922" s="35"/>
      <c r="F922" s="35">
        <f ca="1">IFERROR(VLOOKUP($E922&amp;"-1",'PTE - Segment Emissions Calcs'!$I$8:$V$8919,16,FALSE),0)</f>
        <v>3.7317647058823523E-5</v>
      </c>
      <c r="G922" s="35">
        <f ca="1">IFERROR(VLOOKUP($E922&amp;"-2",'PTE - Segment Emissions Calcs'!$I$8:$V$8919,16,FALSE),0)</f>
        <v>3.7317647058823523E-5</v>
      </c>
      <c r="H922" s="36">
        <f t="shared" ca="1" si="42"/>
        <v>3.7317647058823523E-5</v>
      </c>
      <c r="I922" s="37">
        <f ca="1">IFERROR(VLOOKUP($E922&amp;"-1",'PTE - Segment Emissions Calcs'!$I$8:$X$8919,18,FALSE),0)</f>
        <v>1.6345129411764702E-4</v>
      </c>
      <c r="J922" s="37">
        <f ca="1">IFERROR(VLOOKUP($E922&amp;"-2",'PTE - Segment Emissions Calcs'!$I$8:$X$8919,18,FALSE),0)</f>
        <v>1.6345129411764702E-4</v>
      </c>
      <c r="K922" s="37">
        <f t="shared" ca="1" si="43"/>
        <v>1.6345129411764702E-4</v>
      </c>
      <c r="L922" s="37">
        <f ca="1">IFERROR(VLOOKUP($E922&amp;"-1",'PTE - Segment Emissions Calcs'!$I$8:$Z$8919,20,FALSE),0)</f>
        <v>1.6345129411764702E-4</v>
      </c>
      <c r="M922" s="37">
        <f ca="1">IFERROR(VLOOKUP($E922&amp;"-2",'PTE - Segment Emissions Calcs'!$I$8:$Z$8919,20,FALSE),0)</f>
        <v>1.6345129411764702E-4</v>
      </c>
      <c r="N922" s="37">
        <f t="shared" ca="1" si="44"/>
        <v>1.6345129411764702E-4</v>
      </c>
      <c r="O922" s="38">
        <f t="array" aca="1" ref="O922" ca="1">IF($H922="TOTAL HAP",H922,MAX(IF('PTE - Segment Emissions Calcs'!$B$8:$B$8919=$B922,'PTE - Segment Emissions Calcs'!$V$8:$V$8919,)))</f>
        <v>3.7317647058823523E-5</v>
      </c>
      <c r="P922" s="38">
        <f t="array" aca="1" ref="P922" ca="1">IF($H922="TOTAL HAP",K922,MAX(IF('PTE - Segment Emissions Calcs'!$B$8:$B$8919=$B922,'PTE - Segment Emissions Calcs'!$X$8:$X$8919,)))</f>
        <v>1.6345129411764702E-4</v>
      </c>
      <c r="Q922" s="38">
        <f t="array" aca="1" ref="Q922" ca="1">IF($H922="TOTAL HAP",N922,MAX(IF('PTE - Segment Emissions Calcs'!$B$8:$B$8919=$B922,'PTE - Segment Emissions Calcs'!$Z$8:$Z$8919,)))</f>
        <v>1.6345129411764702E-4</v>
      </c>
      <c r="R922" s="39"/>
    </row>
    <row r="923" spans="1:18" x14ac:dyDescent="0.25">
      <c r="A923" s="40"/>
      <c r="B923" s="40"/>
      <c r="C923" s="34" t="s">
        <v>51</v>
      </c>
      <c r="D923" s="35"/>
      <c r="E923" s="35"/>
      <c r="F923" s="35">
        <f ca="1">IFERROR(VLOOKUP($E923&amp;"-1",'PTE - Segment Emissions Calcs'!$I$8:$V$8919,16,FALSE),0)</f>
        <v>1.04E-6</v>
      </c>
      <c r="G923" s="35">
        <f ca="1">IFERROR(VLOOKUP($E923&amp;"-2",'PTE - Segment Emissions Calcs'!$I$8:$V$8919,16,FALSE),0)</f>
        <v>1.04E-6</v>
      </c>
      <c r="H923" s="36">
        <f t="shared" ca="1" si="42"/>
        <v>1.04E-6</v>
      </c>
      <c r="I923" s="37">
        <f ca="1">IFERROR(VLOOKUP($E923&amp;"-1",'PTE - Segment Emissions Calcs'!$I$8:$X$8919,18,FALSE),0)</f>
        <v>4.5552E-6</v>
      </c>
      <c r="J923" s="37">
        <f ca="1">IFERROR(VLOOKUP($E923&amp;"-2",'PTE - Segment Emissions Calcs'!$I$8:$X$8919,18,FALSE),0)</f>
        <v>4.5552E-6</v>
      </c>
      <c r="K923" s="37">
        <f t="shared" ca="1" si="43"/>
        <v>4.5552E-6</v>
      </c>
      <c r="L923" s="37">
        <f ca="1">IFERROR(VLOOKUP($E923&amp;"-1",'PTE - Segment Emissions Calcs'!$I$8:$Z$8919,20,FALSE),0)</f>
        <v>4.5552E-6</v>
      </c>
      <c r="M923" s="37">
        <f ca="1">IFERROR(VLOOKUP($E923&amp;"-2",'PTE - Segment Emissions Calcs'!$I$8:$Z$8919,20,FALSE),0)</f>
        <v>4.5552E-6</v>
      </c>
      <c r="N923" s="37">
        <f t="shared" ca="1" si="44"/>
        <v>4.5552E-6</v>
      </c>
      <c r="O923" s="38">
        <f t="array" aca="1" ref="O923" ca="1">IF($H923="TOTAL HAP",H923,MAX(IF('PTE - Segment Emissions Calcs'!$B$8:$B$8919=$B923,'PTE - Segment Emissions Calcs'!$V$8:$V$8919,)))</f>
        <v>1.04E-6</v>
      </c>
      <c r="P923" s="38">
        <f t="array" aca="1" ref="P923" ca="1">IF($H923="TOTAL HAP",K923,MAX(IF('PTE - Segment Emissions Calcs'!$B$8:$B$8919=$B923,'PTE - Segment Emissions Calcs'!$X$8:$X$8919,)))</f>
        <v>4.5552E-6</v>
      </c>
      <c r="Q923" s="38">
        <f t="array" aca="1" ref="Q923" ca="1">IF($H923="TOTAL HAP",N923,MAX(IF('PTE - Segment Emissions Calcs'!$B$8:$B$8919=$B923,'PTE - Segment Emissions Calcs'!$Z$8:$Z$8919,)))</f>
        <v>4.5552E-6</v>
      </c>
      <c r="R923" s="39"/>
    </row>
    <row r="924" spans="1:18" x14ac:dyDescent="0.25">
      <c r="A924" s="40"/>
      <c r="B924" s="40"/>
      <c r="C924" s="34" t="s">
        <v>52</v>
      </c>
      <c r="D924" s="35"/>
      <c r="E924" s="35"/>
      <c r="F924" s="35">
        <f ca="1">IFERROR(VLOOKUP($E924&amp;"-1",'PTE - Segment Emissions Calcs'!$I$8:$V$8919,16,FALSE),0)</f>
        <v>3.0588235294117652E-7</v>
      </c>
      <c r="G924" s="35">
        <f ca="1">IFERROR(VLOOKUP($E924&amp;"-2",'PTE - Segment Emissions Calcs'!$I$8:$V$8919,16,FALSE),0)</f>
        <v>3.0588235294117652E-7</v>
      </c>
      <c r="H924" s="36">
        <f t="shared" ca="1" si="42"/>
        <v>3.0588235294117652E-7</v>
      </c>
      <c r="I924" s="37">
        <f ca="1">IFERROR(VLOOKUP($E924&amp;"-1",'PTE - Segment Emissions Calcs'!$I$8:$X$8919,18,FALSE),0)</f>
        <v>1.3397647058823532E-6</v>
      </c>
      <c r="J924" s="37">
        <f ca="1">IFERROR(VLOOKUP($E924&amp;"-2",'PTE - Segment Emissions Calcs'!$I$8:$X$8919,18,FALSE),0)</f>
        <v>1.3397647058823532E-6</v>
      </c>
      <c r="K924" s="37">
        <f t="shared" ca="1" si="43"/>
        <v>1.3397647058823532E-6</v>
      </c>
      <c r="L924" s="37">
        <f ca="1">IFERROR(VLOOKUP($E924&amp;"-1",'PTE - Segment Emissions Calcs'!$I$8:$Z$8919,20,FALSE),0)</f>
        <v>1.3397647058823532E-6</v>
      </c>
      <c r="M924" s="37">
        <f ca="1">IFERROR(VLOOKUP($E924&amp;"-2",'PTE - Segment Emissions Calcs'!$I$8:$Z$8919,20,FALSE),0)</f>
        <v>1.3397647058823532E-6</v>
      </c>
      <c r="N924" s="37">
        <f t="shared" ca="1" si="44"/>
        <v>1.3397647058823532E-6</v>
      </c>
      <c r="O924" s="38">
        <f t="array" aca="1" ref="O924" ca="1">IF($H924="TOTAL HAP",H924,MAX(IF('PTE - Segment Emissions Calcs'!$B$8:$B$8919=$B924,'PTE - Segment Emissions Calcs'!$V$8:$V$8919,)))</f>
        <v>3.0588235294117652E-7</v>
      </c>
      <c r="P924" s="38">
        <f t="array" aca="1" ref="P924" ca="1">IF($H924="TOTAL HAP",K924,MAX(IF('PTE - Segment Emissions Calcs'!$B$8:$B$8919=$B924,'PTE - Segment Emissions Calcs'!$X$8:$X$8919,)))</f>
        <v>1.3397647058823532E-6</v>
      </c>
      <c r="Q924" s="38">
        <f t="array" aca="1" ref="Q924" ca="1">IF($H924="TOTAL HAP",N924,MAX(IF('PTE - Segment Emissions Calcs'!$B$8:$B$8919=$B924,'PTE - Segment Emissions Calcs'!$Z$8:$Z$8919,)))</f>
        <v>1.3397647058823532E-6</v>
      </c>
      <c r="R924" s="39"/>
    </row>
    <row r="925" spans="1:18" x14ac:dyDescent="0.25">
      <c r="A925" s="40"/>
      <c r="B925" s="40"/>
      <c r="C925" s="34" t="s">
        <v>53</v>
      </c>
      <c r="D925" s="35"/>
      <c r="E925" s="35"/>
      <c r="F925" s="35">
        <f ca="1">IFERROR(VLOOKUP($E925&amp;"-1",'PTE - Segment Emissions Calcs'!$I$8:$V$8919,16,FALSE),0)</f>
        <v>2.0799999999999999E-4</v>
      </c>
      <c r="G925" s="35">
        <f ca="1">IFERROR(VLOOKUP($E925&amp;"-2",'PTE - Segment Emissions Calcs'!$I$8:$V$8919,16,FALSE),0)</f>
        <v>2.0799999999999999E-4</v>
      </c>
      <c r="H925" s="36">
        <f t="shared" ca="1" si="42"/>
        <v>2.0799999999999999E-4</v>
      </c>
      <c r="I925" s="37">
        <f ca="1">IFERROR(VLOOKUP($E925&amp;"-1",'PTE - Segment Emissions Calcs'!$I$8:$X$8919,18,FALSE),0)</f>
        <v>9.1104000000000001E-4</v>
      </c>
      <c r="J925" s="37">
        <f ca="1">IFERROR(VLOOKUP($E925&amp;"-2",'PTE - Segment Emissions Calcs'!$I$8:$X$8919,18,FALSE),0)</f>
        <v>9.1104000000000001E-4</v>
      </c>
      <c r="K925" s="37">
        <f t="shared" ca="1" si="43"/>
        <v>9.1104000000000001E-4</v>
      </c>
      <c r="L925" s="37">
        <f ca="1">IFERROR(VLOOKUP($E925&amp;"-1",'PTE - Segment Emissions Calcs'!$I$8:$Z$8919,20,FALSE),0)</f>
        <v>9.1104000000000001E-4</v>
      </c>
      <c r="M925" s="37">
        <f ca="1">IFERROR(VLOOKUP($E925&amp;"-2",'PTE - Segment Emissions Calcs'!$I$8:$Z$8919,20,FALSE),0)</f>
        <v>9.1104000000000001E-4</v>
      </c>
      <c r="N925" s="37">
        <f t="shared" ca="1" si="44"/>
        <v>9.1104000000000001E-4</v>
      </c>
      <c r="O925" s="38">
        <f t="array" aca="1" ref="O925" ca="1">IF($H925="TOTAL HAP",H925,MAX(IF('PTE - Segment Emissions Calcs'!$B$8:$B$8919=$B925,'PTE - Segment Emissions Calcs'!$V$8:$V$8919,)))</f>
        <v>2.0799999999999999E-4</v>
      </c>
      <c r="P925" s="38">
        <f t="array" aca="1" ref="P925" ca="1">IF($H925="TOTAL HAP",K925,MAX(IF('PTE - Segment Emissions Calcs'!$B$8:$B$8919=$B925,'PTE - Segment Emissions Calcs'!$X$8:$X$8919,)))</f>
        <v>9.1104000000000001E-4</v>
      </c>
      <c r="Q925" s="38">
        <f t="array" aca="1" ref="Q925" ca="1">IF($H925="TOTAL HAP",N925,MAX(IF('PTE - Segment Emissions Calcs'!$B$8:$B$8919=$B925,'PTE - Segment Emissions Calcs'!$Z$8:$Z$8919,)))</f>
        <v>9.1104000000000001E-4</v>
      </c>
      <c r="R925" s="39"/>
    </row>
    <row r="926" spans="1:18" x14ac:dyDescent="0.25">
      <c r="A926" s="40"/>
      <c r="B926" s="40"/>
      <c r="C926" s="34" t="s">
        <v>54</v>
      </c>
      <c r="D926" s="35"/>
      <c r="E926" s="35"/>
      <c r="F926" s="35">
        <f ca="1">IFERROR(VLOOKUP($E926&amp;"-1",'PTE - Segment Emissions Calcs'!$I$8:$V$8919,16,FALSE),0)</f>
        <v>1.223529411764706E-5</v>
      </c>
      <c r="G926" s="35">
        <f ca="1">IFERROR(VLOOKUP($E926&amp;"-2",'PTE - Segment Emissions Calcs'!$I$8:$V$8919,16,FALSE),0)</f>
        <v>1.223529411764706E-5</v>
      </c>
      <c r="H926" s="36">
        <f t="shared" ca="1" si="42"/>
        <v>1.223529411764706E-5</v>
      </c>
      <c r="I926" s="37">
        <f ca="1">IFERROR(VLOOKUP($E926&amp;"-1",'PTE - Segment Emissions Calcs'!$I$8:$X$8919,18,FALSE),0)</f>
        <v>5.3590588235294127E-5</v>
      </c>
      <c r="J926" s="37">
        <f ca="1">IFERROR(VLOOKUP($E926&amp;"-2",'PTE - Segment Emissions Calcs'!$I$8:$X$8919,18,FALSE),0)</f>
        <v>5.3590588235294127E-5</v>
      </c>
      <c r="K926" s="37">
        <f t="shared" ca="1" si="43"/>
        <v>5.3590588235294127E-5</v>
      </c>
      <c r="L926" s="37">
        <f ca="1">IFERROR(VLOOKUP($E926&amp;"-1",'PTE - Segment Emissions Calcs'!$I$8:$Z$8919,20,FALSE),0)</f>
        <v>5.3590588235294127E-5</v>
      </c>
      <c r="M926" s="37">
        <f ca="1">IFERROR(VLOOKUP($E926&amp;"-2",'PTE - Segment Emissions Calcs'!$I$8:$Z$8919,20,FALSE),0)</f>
        <v>5.3590588235294127E-5</v>
      </c>
      <c r="N926" s="37">
        <f t="shared" ca="1" si="44"/>
        <v>5.3590588235294127E-5</v>
      </c>
      <c r="O926" s="38">
        <f t="array" aca="1" ref="O926" ca="1">IF($H926="TOTAL HAP",H926,MAX(IF('PTE - Segment Emissions Calcs'!$B$8:$B$8919=$B926,'PTE - Segment Emissions Calcs'!$V$8:$V$8919,)))</f>
        <v>1.223529411764706E-5</v>
      </c>
      <c r="P926" s="38">
        <f t="array" aca="1" ref="P926" ca="1">IF($H926="TOTAL HAP",K926,MAX(IF('PTE - Segment Emissions Calcs'!$B$8:$B$8919=$B926,'PTE - Segment Emissions Calcs'!$X$8:$X$8919,)))</f>
        <v>5.3590588235294127E-5</v>
      </c>
      <c r="Q926" s="38">
        <f t="array" aca="1" ref="Q926" ca="1">IF($H926="TOTAL HAP",N926,MAX(IF('PTE - Segment Emissions Calcs'!$B$8:$B$8919=$B926,'PTE - Segment Emissions Calcs'!$Z$8:$Z$8919,)))</f>
        <v>5.3590588235294127E-5</v>
      </c>
      <c r="R926" s="39"/>
    </row>
    <row r="927" spans="1:18" x14ac:dyDescent="0.25">
      <c r="A927" s="40"/>
      <c r="B927" s="40"/>
      <c r="C927" s="34" t="s">
        <v>55</v>
      </c>
      <c r="D927" s="35"/>
      <c r="E927" s="35"/>
      <c r="F927" s="35">
        <f ca="1">IFERROR(VLOOKUP($E927&amp;"-1",'PTE - Segment Emissions Calcs'!$I$8:$V$8919,16,FALSE),0)</f>
        <v>8.1119999999999996E-6</v>
      </c>
      <c r="G927" s="35">
        <f ca="1">IFERROR(VLOOKUP($E927&amp;"-2",'PTE - Segment Emissions Calcs'!$I$8:$V$8919,16,FALSE),0)</f>
        <v>8.1119999999999996E-6</v>
      </c>
      <c r="H927" s="36">
        <f t="shared" ca="1" si="42"/>
        <v>8.1119999999999996E-6</v>
      </c>
      <c r="I927" s="37">
        <f ca="1">IFERROR(VLOOKUP($E927&amp;"-1",'PTE - Segment Emissions Calcs'!$I$8:$X$8919,18,FALSE),0)</f>
        <v>3.5530559999999999E-5</v>
      </c>
      <c r="J927" s="37">
        <f ca="1">IFERROR(VLOOKUP($E927&amp;"-2",'PTE - Segment Emissions Calcs'!$I$8:$X$8919,18,FALSE),0)</f>
        <v>3.5530559999999999E-5</v>
      </c>
      <c r="K927" s="37">
        <f t="shared" ca="1" si="43"/>
        <v>3.5530559999999999E-5</v>
      </c>
      <c r="L927" s="37">
        <f ca="1">IFERROR(VLOOKUP($E927&amp;"-1",'PTE - Segment Emissions Calcs'!$I$8:$Z$8919,20,FALSE),0)</f>
        <v>3.5530559999999999E-5</v>
      </c>
      <c r="M927" s="37">
        <f ca="1">IFERROR(VLOOKUP($E927&amp;"-2",'PTE - Segment Emissions Calcs'!$I$8:$Z$8919,20,FALSE),0)</f>
        <v>3.5530559999999999E-5</v>
      </c>
      <c r="N927" s="37">
        <f t="shared" ca="1" si="44"/>
        <v>3.5530559999999999E-5</v>
      </c>
      <c r="O927" s="38">
        <f t="array" aca="1" ref="O927" ca="1">IF($H927="TOTAL HAP",H927,MAX(IF('PTE - Segment Emissions Calcs'!$B$8:$B$8919=$B927,'PTE - Segment Emissions Calcs'!$V$8:$V$8919,)))</f>
        <v>8.1119999999999996E-6</v>
      </c>
      <c r="P927" s="38">
        <f t="array" aca="1" ref="P927" ca="1">IF($H927="TOTAL HAP",K927,MAX(IF('PTE - Segment Emissions Calcs'!$B$8:$B$8919=$B927,'PTE - Segment Emissions Calcs'!$X$8:$X$8919,)))</f>
        <v>3.5530559999999999E-5</v>
      </c>
      <c r="Q927" s="38">
        <f t="array" aca="1" ref="Q927" ca="1">IF($H927="TOTAL HAP",N927,MAX(IF('PTE - Segment Emissions Calcs'!$B$8:$B$8919=$B927,'PTE - Segment Emissions Calcs'!$Z$8:$Z$8919,)))</f>
        <v>3.5530559999999999E-5</v>
      </c>
      <c r="R927" s="39"/>
    </row>
    <row r="928" spans="1:18" x14ac:dyDescent="0.25">
      <c r="A928" s="40"/>
      <c r="B928" s="40"/>
      <c r="C928" s="34" t="s">
        <v>56</v>
      </c>
      <c r="D928" s="35"/>
      <c r="E928" s="35"/>
      <c r="F928" s="35">
        <f ca="1">IFERROR(VLOOKUP($E928&amp;"-1",'PTE - Segment Emissions Calcs'!$I$8:$V$8919,16,FALSE),0)</f>
        <v>6.7294117647058826E-5</v>
      </c>
      <c r="G928" s="35">
        <f ca="1">IFERROR(VLOOKUP($E928&amp;"-2",'PTE - Segment Emissions Calcs'!$I$8:$V$8919,16,FALSE),0)</f>
        <v>6.7294117647058826E-5</v>
      </c>
      <c r="H928" s="36">
        <f t="shared" ca="1" si="42"/>
        <v>6.7294117647058826E-5</v>
      </c>
      <c r="I928" s="37">
        <f ca="1">IFERROR(VLOOKUP($E928&amp;"-1",'PTE - Segment Emissions Calcs'!$I$8:$X$8919,18,FALSE),0)</f>
        <v>2.9474823529411764E-4</v>
      </c>
      <c r="J928" s="37">
        <f ca="1">IFERROR(VLOOKUP($E928&amp;"-2",'PTE - Segment Emissions Calcs'!$I$8:$X$8919,18,FALSE),0)</f>
        <v>2.9474823529411764E-4</v>
      </c>
      <c r="K928" s="37">
        <f t="shared" ca="1" si="43"/>
        <v>2.9474823529411764E-4</v>
      </c>
      <c r="L928" s="37">
        <f ca="1">IFERROR(VLOOKUP($E928&amp;"-1",'PTE - Segment Emissions Calcs'!$I$8:$Z$8919,20,FALSE),0)</f>
        <v>2.9474823529411764E-4</v>
      </c>
      <c r="M928" s="37">
        <f ca="1">IFERROR(VLOOKUP($E928&amp;"-2",'PTE - Segment Emissions Calcs'!$I$8:$Z$8919,20,FALSE),0)</f>
        <v>2.9474823529411764E-4</v>
      </c>
      <c r="N928" s="37">
        <f t="shared" ca="1" si="44"/>
        <v>2.9474823529411764E-4</v>
      </c>
      <c r="O928" s="38">
        <f t="array" aca="1" ref="O928" ca="1">IF($H928="TOTAL HAP",H928,MAX(IF('PTE - Segment Emissions Calcs'!$B$8:$B$8919=$B928,'PTE - Segment Emissions Calcs'!$V$8:$V$8919,)))</f>
        <v>6.7294117647058826E-5</v>
      </c>
      <c r="P928" s="38">
        <f t="array" aca="1" ref="P928" ca="1">IF($H928="TOTAL HAP",K928,MAX(IF('PTE - Segment Emissions Calcs'!$B$8:$B$8919=$B928,'PTE - Segment Emissions Calcs'!$X$8:$X$8919,)))</f>
        <v>2.9474823529411764E-4</v>
      </c>
      <c r="Q928" s="38">
        <f t="array" aca="1" ref="Q928" ca="1">IF($H928="TOTAL HAP",N928,MAX(IF('PTE - Segment Emissions Calcs'!$B$8:$B$8919=$B928,'PTE - Segment Emissions Calcs'!$Z$8:$Z$8919,)))</f>
        <v>2.9474823529411764E-4</v>
      </c>
      <c r="R928" s="39"/>
    </row>
    <row r="929" spans="1:18" x14ac:dyDescent="0.25">
      <c r="A929" s="40"/>
      <c r="B929" s="40"/>
      <c r="C929" s="34" t="s">
        <v>57</v>
      </c>
      <c r="D929" s="35"/>
      <c r="E929" s="35"/>
      <c r="F929" s="35">
        <f ca="1">IFERROR(VLOOKUP($E929&amp;"-1",'PTE - Segment Emissions Calcs'!$I$8:$V$8919,16,FALSE),0)</f>
        <v>8.564705882352941E-5</v>
      </c>
      <c r="G929" s="35">
        <f ca="1">IFERROR(VLOOKUP($E929&amp;"-2",'PTE - Segment Emissions Calcs'!$I$8:$V$8919,16,FALSE),0)</f>
        <v>8.564705882352941E-5</v>
      </c>
      <c r="H929" s="36">
        <f t="shared" ca="1" si="42"/>
        <v>8.564705882352941E-5</v>
      </c>
      <c r="I929" s="37">
        <f ca="1">IFERROR(VLOOKUP($E929&amp;"-1",'PTE - Segment Emissions Calcs'!$I$8:$X$8919,18,FALSE),0)</f>
        <v>3.7513411764705882E-4</v>
      </c>
      <c r="J929" s="37">
        <f ca="1">IFERROR(VLOOKUP($E929&amp;"-2",'PTE - Segment Emissions Calcs'!$I$8:$X$8919,18,FALSE),0)</f>
        <v>3.7513411764705882E-4</v>
      </c>
      <c r="K929" s="37">
        <f t="shared" ca="1" si="43"/>
        <v>3.7513411764705882E-4</v>
      </c>
      <c r="L929" s="37">
        <f ca="1">IFERROR(VLOOKUP($E929&amp;"-1",'PTE - Segment Emissions Calcs'!$I$8:$Z$8919,20,FALSE),0)</f>
        <v>3.7513411764705882E-4</v>
      </c>
      <c r="M929" s="37">
        <f ca="1">IFERROR(VLOOKUP($E929&amp;"-2",'PTE - Segment Emissions Calcs'!$I$8:$Z$8919,20,FALSE),0)</f>
        <v>3.7513411764705882E-4</v>
      </c>
      <c r="N929" s="37">
        <f t="shared" ca="1" si="44"/>
        <v>3.7513411764705882E-4</v>
      </c>
      <c r="O929" s="38">
        <f t="array" aca="1" ref="O929" ca="1">IF($H929="TOTAL HAP",H929,MAX(IF('PTE - Segment Emissions Calcs'!$B$8:$B$8919=$B929,'PTE - Segment Emissions Calcs'!$V$8:$V$8919,)))</f>
        <v>8.564705882352941E-5</v>
      </c>
      <c r="P929" s="38">
        <f t="array" aca="1" ref="P929" ca="1">IF($H929="TOTAL HAP",K929,MAX(IF('PTE - Segment Emissions Calcs'!$B$8:$B$8919=$B929,'PTE - Segment Emissions Calcs'!$X$8:$X$8919,)))</f>
        <v>3.7513411764705882E-4</v>
      </c>
      <c r="Q929" s="38">
        <f t="array" aca="1" ref="Q929" ca="1">IF($H929="TOTAL HAP",N929,MAX(IF('PTE - Segment Emissions Calcs'!$B$8:$B$8919=$B929,'PTE - Segment Emissions Calcs'!$Z$8:$Z$8919,)))</f>
        <v>3.7513411764705882E-4</v>
      </c>
      <c r="R929" s="39"/>
    </row>
    <row r="930" spans="1:18" x14ac:dyDescent="0.25">
      <c r="A930" s="40"/>
      <c r="B930" s="40"/>
      <c r="C930" s="34" t="s">
        <v>58</v>
      </c>
      <c r="D930" s="35"/>
      <c r="E930" s="35"/>
      <c r="F930" s="35">
        <f ca="1">IFERROR(VLOOKUP($E930&amp;"-1",'PTE - Segment Emissions Calcs'!$I$8:$V$8919,16,FALSE),0)</f>
        <v>5.1388235294117647E-6</v>
      </c>
      <c r="G930" s="35">
        <f ca="1">IFERROR(VLOOKUP($E930&amp;"-2",'PTE - Segment Emissions Calcs'!$I$8:$V$8919,16,FALSE),0)</f>
        <v>5.1388235294117647E-6</v>
      </c>
      <c r="H930" s="36">
        <f t="shared" ca="1" si="42"/>
        <v>5.1388235294117647E-6</v>
      </c>
      <c r="I930" s="37">
        <f ca="1">IFERROR(VLOOKUP($E930&amp;"-1",'PTE - Segment Emissions Calcs'!$I$8:$X$8919,18,FALSE),0)</f>
        <v>2.2508047058823528E-5</v>
      </c>
      <c r="J930" s="37">
        <f ca="1">IFERROR(VLOOKUP($E930&amp;"-2",'PTE - Segment Emissions Calcs'!$I$8:$X$8919,18,FALSE),0)</f>
        <v>2.2508047058823528E-5</v>
      </c>
      <c r="K930" s="37">
        <f t="shared" ca="1" si="43"/>
        <v>2.2508047058823528E-5</v>
      </c>
      <c r="L930" s="37">
        <f ca="1">IFERROR(VLOOKUP($E930&amp;"-1",'PTE - Segment Emissions Calcs'!$I$8:$Z$8919,20,FALSE),0)</f>
        <v>2.2508047058823528E-5</v>
      </c>
      <c r="M930" s="37">
        <f ca="1">IFERROR(VLOOKUP($E930&amp;"-2",'PTE - Segment Emissions Calcs'!$I$8:$Z$8919,20,FALSE),0)</f>
        <v>2.2508047058823528E-5</v>
      </c>
      <c r="N930" s="37">
        <f t="shared" ca="1" si="44"/>
        <v>2.2508047058823528E-5</v>
      </c>
      <c r="O930" s="38">
        <f t="array" aca="1" ref="O930" ca="1">IF($H930="TOTAL HAP",H930,MAX(IF('PTE - Segment Emissions Calcs'!$B$8:$B$8919=$B930,'PTE - Segment Emissions Calcs'!$V$8:$V$8919,)))</f>
        <v>5.1388235294117647E-6</v>
      </c>
      <c r="P930" s="38">
        <f t="array" aca="1" ref="P930" ca="1">IF($H930="TOTAL HAP",K930,MAX(IF('PTE - Segment Emissions Calcs'!$B$8:$B$8919=$B930,'PTE - Segment Emissions Calcs'!$X$8:$X$8919,)))</f>
        <v>2.2508047058823528E-5</v>
      </c>
      <c r="Q930" s="38">
        <f t="array" aca="1" ref="Q930" ca="1">IF($H930="TOTAL HAP",N930,MAX(IF('PTE - Segment Emissions Calcs'!$B$8:$B$8919=$B930,'PTE - Segment Emissions Calcs'!$Z$8:$Z$8919,)))</f>
        <v>2.2508047058823528E-5</v>
      </c>
      <c r="R930" s="39"/>
    </row>
    <row r="931" spans="1:18" x14ac:dyDescent="0.25">
      <c r="A931" s="40"/>
      <c r="B931" s="40"/>
      <c r="C931" s="34" t="s">
        <v>59</v>
      </c>
      <c r="D931" s="35"/>
      <c r="E931" s="35"/>
      <c r="F931" s="35">
        <f ca="1">IFERROR(VLOOKUP($E931&amp;"-1",'PTE - Segment Emissions Calcs'!$I$8:$V$8919,16,FALSE),0)</f>
        <v>2.3247058823529411E-5</v>
      </c>
      <c r="G931" s="35">
        <f ca="1">IFERROR(VLOOKUP($E931&amp;"-2",'PTE - Segment Emissions Calcs'!$I$8:$V$8919,16,FALSE),0)</f>
        <v>2.3247058823529411E-5</v>
      </c>
      <c r="H931" s="36">
        <f t="shared" ca="1" si="42"/>
        <v>2.3247058823529411E-5</v>
      </c>
      <c r="I931" s="37">
        <f ca="1">IFERROR(VLOOKUP($E931&amp;"-1",'PTE - Segment Emissions Calcs'!$I$8:$X$8919,18,FALSE),0)</f>
        <v>1.0182211764705882E-4</v>
      </c>
      <c r="J931" s="37">
        <f ca="1">IFERROR(VLOOKUP($E931&amp;"-2",'PTE - Segment Emissions Calcs'!$I$8:$X$8919,18,FALSE),0)</f>
        <v>1.0182211764705882E-4</v>
      </c>
      <c r="K931" s="37">
        <f t="shared" ca="1" si="43"/>
        <v>1.0182211764705882E-4</v>
      </c>
      <c r="L931" s="37">
        <f ca="1">IFERROR(VLOOKUP($E931&amp;"-1",'PTE - Segment Emissions Calcs'!$I$8:$Z$8919,20,FALSE),0)</f>
        <v>1.0182211764705882E-4</v>
      </c>
      <c r="M931" s="37">
        <f ca="1">IFERROR(VLOOKUP($E931&amp;"-2",'PTE - Segment Emissions Calcs'!$I$8:$Z$8919,20,FALSE),0)</f>
        <v>1.0182211764705882E-4</v>
      </c>
      <c r="N931" s="37">
        <f t="shared" ca="1" si="44"/>
        <v>1.0182211764705882E-4</v>
      </c>
      <c r="O931" s="38">
        <f t="array" aca="1" ref="O931" ca="1">IF($H931="TOTAL HAP",H931,MAX(IF('PTE - Segment Emissions Calcs'!$B$8:$B$8919=$B931,'PTE - Segment Emissions Calcs'!$V$8:$V$8919,)))</f>
        <v>2.3247058823529411E-5</v>
      </c>
      <c r="P931" s="38">
        <f t="array" aca="1" ref="P931" ca="1">IF($H931="TOTAL HAP",K931,MAX(IF('PTE - Segment Emissions Calcs'!$B$8:$B$8919=$B931,'PTE - Segment Emissions Calcs'!$X$8:$X$8919,)))</f>
        <v>1.0182211764705882E-4</v>
      </c>
      <c r="Q931" s="38">
        <f t="array" aca="1" ref="Q931" ca="1">IF($H931="TOTAL HAP",N931,MAX(IF('PTE - Segment Emissions Calcs'!$B$8:$B$8919=$B931,'PTE - Segment Emissions Calcs'!$Z$8:$Z$8919,)))</f>
        <v>1.0182211764705882E-4</v>
      </c>
      <c r="R931" s="39"/>
    </row>
    <row r="932" spans="1:18" x14ac:dyDescent="0.25">
      <c r="A932" s="40"/>
      <c r="B932" s="40"/>
      <c r="C932" s="34" t="s">
        <v>60</v>
      </c>
      <c r="D932" s="35"/>
      <c r="E932" s="35"/>
      <c r="F932" s="35">
        <f ca="1">IFERROR(VLOOKUP($E932&amp;"-1",'PTE - Segment Emissions Calcs'!$I$8:$V$8919,16,FALSE),0)</f>
        <v>1.5905882352941174E-5</v>
      </c>
      <c r="G932" s="35">
        <f ca="1">IFERROR(VLOOKUP($E932&amp;"-2",'PTE - Segment Emissions Calcs'!$I$8:$V$8919,16,FALSE),0)</f>
        <v>1.5905882352941174E-5</v>
      </c>
      <c r="H932" s="36">
        <f t="shared" ca="1" si="42"/>
        <v>1.5905882352941174E-5</v>
      </c>
      <c r="I932" s="37">
        <f ca="1">IFERROR(VLOOKUP($E932&amp;"-1",'PTE - Segment Emissions Calcs'!$I$8:$X$8919,18,FALSE),0)</f>
        <v>6.9667764705882339E-5</v>
      </c>
      <c r="J932" s="37">
        <f ca="1">IFERROR(VLOOKUP($E932&amp;"-2",'PTE - Segment Emissions Calcs'!$I$8:$X$8919,18,FALSE),0)</f>
        <v>6.9667764705882339E-5</v>
      </c>
      <c r="K932" s="37">
        <f t="shared" ca="1" si="43"/>
        <v>6.9667764705882339E-5</v>
      </c>
      <c r="L932" s="37">
        <f ca="1">IFERROR(VLOOKUP($E932&amp;"-1",'PTE - Segment Emissions Calcs'!$I$8:$Z$8919,20,FALSE),0)</f>
        <v>6.9667764705882339E-5</v>
      </c>
      <c r="M932" s="37">
        <f ca="1">IFERROR(VLOOKUP($E932&amp;"-2",'PTE - Segment Emissions Calcs'!$I$8:$Z$8919,20,FALSE),0)</f>
        <v>6.9667764705882339E-5</v>
      </c>
      <c r="N932" s="37">
        <f t="shared" ca="1" si="44"/>
        <v>6.9667764705882339E-5</v>
      </c>
      <c r="O932" s="38">
        <f t="array" aca="1" ref="O932" ca="1">IF($H932="TOTAL HAP",H932,MAX(IF('PTE - Segment Emissions Calcs'!$B$8:$B$8919=$B932,'PTE - Segment Emissions Calcs'!$V$8:$V$8919,)))</f>
        <v>1.5905882352941174E-5</v>
      </c>
      <c r="P932" s="38">
        <f t="array" aca="1" ref="P932" ca="1">IF($H932="TOTAL HAP",K932,MAX(IF('PTE - Segment Emissions Calcs'!$B$8:$B$8919=$B932,'PTE - Segment Emissions Calcs'!$X$8:$X$8919,)))</f>
        <v>6.9667764705882339E-5</v>
      </c>
      <c r="Q932" s="38">
        <f t="array" aca="1" ref="Q932" ca="1">IF($H932="TOTAL HAP",N932,MAX(IF('PTE - Segment Emissions Calcs'!$B$8:$B$8919=$B932,'PTE - Segment Emissions Calcs'!$Z$8:$Z$8919,)))</f>
        <v>6.9667764705882339E-5</v>
      </c>
      <c r="R932" s="39"/>
    </row>
    <row r="933" spans="1:18" x14ac:dyDescent="0.25">
      <c r="A933" s="40"/>
      <c r="B933" s="40"/>
      <c r="C933" s="34" t="s">
        <v>61</v>
      </c>
      <c r="D933" s="35"/>
      <c r="E933" s="35"/>
      <c r="F933" s="35">
        <f ca="1">IFERROR(VLOOKUP($E933&amp;"-1",'PTE - Segment Emissions Calcs'!$I$8:$V$8919,16,FALSE),0)</f>
        <v>1.284705882352941E-4</v>
      </c>
      <c r="G933" s="35">
        <f ca="1">IFERROR(VLOOKUP($E933&amp;"-2",'PTE - Segment Emissions Calcs'!$I$8:$V$8919,16,FALSE),0)</f>
        <v>1.284705882352941E-4</v>
      </c>
      <c r="H933" s="36">
        <f t="shared" ca="1" si="42"/>
        <v>1.284705882352941E-4</v>
      </c>
      <c r="I933" s="37">
        <f ca="1">IFERROR(VLOOKUP($E933&amp;"-1",'PTE - Segment Emissions Calcs'!$I$8:$X$8919,18,FALSE),0)</f>
        <v>5.6270117647058812E-4</v>
      </c>
      <c r="J933" s="37">
        <f ca="1">IFERROR(VLOOKUP($E933&amp;"-2",'PTE - Segment Emissions Calcs'!$I$8:$X$8919,18,FALSE),0)</f>
        <v>5.6270117647058812E-4</v>
      </c>
      <c r="K933" s="37">
        <f t="shared" ca="1" si="43"/>
        <v>5.6270117647058812E-4</v>
      </c>
      <c r="L933" s="37">
        <f ca="1">IFERROR(VLOOKUP($E933&amp;"-1",'PTE - Segment Emissions Calcs'!$I$8:$Z$8919,20,FALSE),0)</f>
        <v>5.6270117647058812E-4</v>
      </c>
      <c r="M933" s="37">
        <f ca="1">IFERROR(VLOOKUP($E933&amp;"-2",'PTE - Segment Emissions Calcs'!$I$8:$Z$8919,20,FALSE),0)</f>
        <v>5.6270117647058812E-4</v>
      </c>
      <c r="N933" s="37">
        <f t="shared" ca="1" si="44"/>
        <v>5.6270117647058812E-4</v>
      </c>
      <c r="O933" s="38">
        <f t="array" aca="1" ref="O933" ca="1">IF($H933="TOTAL HAP",H933,MAX(IF('PTE - Segment Emissions Calcs'!$B$8:$B$8919=$B933,'PTE - Segment Emissions Calcs'!$V$8:$V$8919,)))</f>
        <v>1.284705882352941E-4</v>
      </c>
      <c r="P933" s="38">
        <f t="array" aca="1" ref="P933" ca="1">IF($H933="TOTAL HAP",K933,MAX(IF('PTE - Segment Emissions Calcs'!$B$8:$B$8919=$B933,'PTE - Segment Emissions Calcs'!$X$8:$X$8919,)))</f>
        <v>5.6270117647058812E-4</v>
      </c>
      <c r="Q933" s="38">
        <f t="array" aca="1" ref="Q933" ca="1">IF($H933="TOTAL HAP",N933,MAX(IF('PTE - Segment Emissions Calcs'!$B$8:$B$8919=$B933,'PTE - Segment Emissions Calcs'!$Z$8:$Z$8919,)))</f>
        <v>5.6270117647058812E-4</v>
      </c>
      <c r="R933" s="39"/>
    </row>
    <row r="934" spans="1:18" x14ac:dyDescent="0.25">
      <c r="A934" s="40"/>
      <c r="B934" s="40"/>
      <c r="C934" s="34" t="s">
        <v>62</v>
      </c>
      <c r="D934" s="35"/>
      <c r="E934" s="35"/>
      <c r="F934" s="35">
        <f ca="1">IFERROR(VLOOKUP($E934&amp;"-1",'PTE - Segment Emissions Calcs'!$I$8:$V$8919,16,FALSE),0)</f>
        <v>5.4911999999999999E-5</v>
      </c>
      <c r="G934" s="35">
        <f ca="1">IFERROR(VLOOKUP($E934&amp;"-2",'PTE - Segment Emissions Calcs'!$I$8:$V$8919,16,FALSE),0)</f>
        <v>5.4911999999999999E-5</v>
      </c>
      <c r="H934" s="36">
        <f t="shared" ca="1" si="42"/>
        <v>5.4911999999999999E-5</v>
      </c>
      <c r="I934" s="37">
        <f ca="1">IFERROR(VLOOKUP($E934&amp;"-1",'PTE - Segment Emissions Calcs'!$I$8:$X$8919,18,FALSE),0)</f>
        <v>2.4051455999999998E-4</v>
      </c>
      <c r="J934" s="37">
        <f ca="1">IFERROR(VLOOKUP($E934&amp;"-2",'PTE - Segment Emissions Calcs'!$I$8:$X$8919,18,FALSE),0)</f>
        <v>2.4051455999999998E-4</v>
      </c>
      <c r="K934" s="37">
        <f t="shared" ca="1" si="43"/>
        <v>2.4051455999999998E-4</v>
      </c>
      <c r="L934" s="37">
        <f ca="1">IFERROR(VLOOKUP($E934&amp;"-1",'PTE - Segment Emissions Calcs'!$I$8:$Z$8919,20,FALSE),0)</f>
        <v>2.4051455999999998E-4</v>
      </c>
      <c r="M934" s="37">
        <f ca="1">IFERROR(VLOOKUP($E934&amp;"-2",'PTE - Segment Emissions Calcs'!$I$8:$Z$8919,20,FALSE),0)</f>
        <v>2.4051455999999998E-4</v>
      </c>
      <c r="N934" s="37">
        <f t="shared" ca="1" si="44"/>
        <v>2.4051455999999998E-4</v>
      </c>
      <c r="O934" s="38">
        <f t="array" aca="1" ref="O934" ca="1">IF($H934="TOTAL HAP",H934,MAX(IF('PTE - Segment Emissions Calcs'!$B$8:$B$8919=$B934,'PTE - Segment Emissions Calcs'!$V$8:$V$8919,)))</f>
        <v>5.4911999999999999E-5</v>
      </c>
      <c r="P934" s="38">
        <f t="array" aca="1" ref="P934" ca="1">IF($H934="TOTAL HAP",K934,MAX(IF('PTE - Segment Emissions Calcs'!$B$8:$B$8919=$B934,'PTE - Segment Emissions Calcs'!$X$8:$X$8919,)))</f>
        <v>2.4051455999999998E-4</v>
      </c>
      <c r="Q934" s="38">
        <f t="array" aca="1" ref="Q934" ca="1">IF($H934="TOTAL HAP",N934,MAX(IF('PTE - Segment Emissions Calcs'!$B$8:$B$8919=$B934,'PTE - Segment Emissions Calcs'!$Z$8:$Z$8919,)))</f>
        <v>2.4051455999999998E-4</v>
      </c>
      <c r="R934" s="39"/>
    </row>
    <row r="935" spans="1:18" x14ac:dyDescent="0.25">
      <c r="A935" s="40"/>
      <c r="B935" s="40"/>
      <c r="C935" s="34" t="s">
        <v>63</v>
      </c>
      <c r="D935" s="35"/>
      <c r="E935" s="35"/>
      <c r="F935" s="35">
        <f ca="1">IFERROR(VLOOKUP($E935&amp;"-1",'PTE - Segment Emissions Calcs'!$I$8:$V$8919,16,FALSE),0)</f>
        <v>7.4879999999999999E-4</v>
      </c>
      <c r="G935" s="35">
        <f ca="1">IFERROR(VLOOKUP($E935&amp;"-2",'PTE - Segment Emissions Calcs'!$I$8:$V$8919,16,FALSE),0)</f>
        <v>7.4879999999999999E-4</v>
      </c>
      <c r="H935" s="36">
        <f t="shared" ca="1" si="42"/>
        <v>7.4879999999999999E-4</v>
      </c>
      <c r="I935" s="37">
        <f ca="1">IFERROR(VLOOKUP($E935&amp;"-1",'PTE - Segment Emissions Calcs'!$I$8:$X$8919,18,FALSE),0)</f>
        <v>3.2797439999999998E-3</v>
      </c>
      <c r="J935" s="37">
        <f ca="1">IFERROR(VLOOKUP($E935&amp;"-2",'PTE - Segment Emissions Calcs'!$I$8:$X$8919,18,FALSE),0)</f>
        <v>3.2797439999999998E-3</v>
      </c>
      <c r="K935" s="37">
        <f t="shared" ca="1" si="43"/>
        <v>3.2797439999999998E-3</v>
      </c>
      <c r="L935" s="37">
        <f ca="1">IFERROR(VLOOKUP($E935&amp;"-1",'PTE - Segment Emissions Calcs'!$I$8:$Z$8919,20,FALSE),0)</f>
        <v>3.2797439999999998E-3</v>
      </c>
      <c r="M935" s="37">
        <f ca="1">IFERROR(VLOOKUP($E935&amp;"-2",'PTE - Segment Emissions Calcs'!$I$8:$Z$8919,20,FALSE),0)</f>
        <v>3.2797439999999998E-3</v>
      </c>
      <c r="N935" s="37">
        <f t="shared" ca="1" si="44"/>
        <v>3.2797439999999998E-3</v>
      </c>
      <c r="O935" s="38">
        <f t="array" aca="1" ref="O935" ca="1">IF($H935="TOTAL HAP",H935,MAX(IF('PTE - Segment Emissions Calcs'!$B$8:$B$8919=$B935,'PTE - Segment Emissions Calcs'!$V$8:$V$8919,)))</f>
        <v>7.4879999999999999E-4</v>
      </c>
      <c r="P935" s="38">
        <f t="array" aca="1" ref="P935" ca="1">IF($H935="TOTAL HAP",K935,MAX(IF('PTE - Segment Emissions Calcs'!$B$8:$B$8919=$B935,'PTE - Segment Emissions Calcs'!$X$8:$X$8919,)))</f>
        <v>3.2797439999999998E-3</v>
      </c>
      <c r="Q935" s="38">
        <f t="array" aca="1" ref="Q935" ca="1">IF($H935="TOTAL HAP",N935,MAX(IF('PTE - Segment Emissions Calcs'!$B$8:$B$8919=$B935,'PTE - Segment Emissions Calcs'!$Z$8:$Z$8919,)))</f>
        <v>3.2797439999999998E-3</v>
      </c>
      <c r="R935" s="39"/>
    </row>
    <row r="936" spans="1:18" x14ac:dyDescent="0.25">
      <c r="A936" s="40"/>
      <c r="B936" s="40"/>
      <c r="C936" s="34" t="s">
        <v>64</v>
      </c>
      <c r="D936" s="35"/>
      <c r="E936" s="35"/>
      <c r="F936" s="35">
        <f ca="1">IFERROR(VLOOKUP($E936&amp;"-1",'PTE - Segment Emissions Calcs'!$I$8:$V$8919,16,FALSE),0)</f>
        <v>1.0608E-3</v>
      </c>
      <c r="G936" s="35">
        <f ca="1">IFERROR(VLOOKUP($E936&amp;"-2",'PTE - Segment Emissions Calcs'!$I$8:$V$8919,16,FALSE),0)</f>
        <v>1.0608E-3</v>
      </c>
      <c r="H936" s="36">
        <f t="shared" ca="1" si="42"/>
        <v>1.0608E-3</v>
      </c>
      <c r="I936" s="37">
        <f ca="1">IFERROR(VLOOKUP($E936&amp;"-1",'PTE - Segment Emissions Calcs'!$I$8:$X$8919,18,FALSE),0)</f>
        <v>4.6463039999999995E-3</v>
      </c>
      <c r="J936" s="37">
        <f ca="1">IFERROR(VLOOKUP($E936&amp;"-2",'PTE - Segment Emissions Calcs'!$I$8:$X$8919,18,FALSE),0)</f>
        <v>4.6463039999999995E-3</v>
      </c>
      <c r="K936" s="37">
        <f t="shared" ca="1" si="43"/>
        <v>4.6463039999999995E-3</v>
      </c>
      <c r="L936" s="37">
        <f ca="1">IFERROR(VLOOKUP($E936&amp;"-1",'PTE - Segment Emissions Calcs'!$I$8:$Z$8919,20,FALSE),0)</f>
        <v>4.6463039999999995E-3</v>
      </c>
      <c r="M936" s="37">
        <f ca="1">IFERROR(VLOOKUP($E936&amp;"-2",'PTE - Segment Emissions Calcs'!$I$8:$Z$8919,20,FALSE),0)</f>
        <v>4.6463039999999995E-3</v>
      </c>
      <c r="N936" s="37">
        <f t="shared" ca="1" si="44"/>
        <v>4.6463039999999995E-3</v>
      </c>
      <c r="O936" s="38">
        <f t="array" aca="1" ref="O936" ca="1">IF($H936="TOTAL HAP",H936,MAX(IF('PTE - Segment Emissions Calcs'!$B$8:$B$8919=$B936,'PTE - Segment Emissions Calcs'!$V$8:$V$8919,)))</f>
        <v>1.0608E-3</v>
      </c>
      <c r="P936" s="38">
        <f t="array" aca="1" ref="P936" ca="1">IF($H936="TOTAL HAP",K936,MAX(IF('PTE - Segment Emissions Calcs'!$B$8:$B$8919=$B936,'PTE - Segment Emissions Calcs'!$X$8:$X$8919,)))</f>
        <v>4.6463039999999995E-3</v>
      </c>
      <c r="Q936" s="38">
        <f t="array" aca="1" ref="Q936" ca="1">IF($H936="TOTAL HAP",N936,MAX(IF('PTE - Segment Emissions Calcs'!$B$8:$B$8919=$B936,'PTE - Segment Emissions Calcs'!$Z$8:$Z$8919,)))</f>
        <v>4.6463039999999995E-3</v>
      </c>
      <c r="R936" s="39"/>
    </row>
    <row r="937" spans="1:18" x14ac:dyDescent="0.25">
      <c r="A937" s="40"/>
      <c r="B937" s="40"/>
      <c r="C937" s="34" t="s">
        <v>65</v>
      </c>
      <c r="D937" s="35"/>
      <c r="E937" s="35"/>
      <c r="F937" s="35">
        <f ca="1">IFERROR(VLOOKUP($E937&amp;"-1",'PTE - Segment Emissions Calcs'!$I$8:$V$8919,16,FALSE),0)</f>
        <v>3.2447999999999998E-5</v>
      </c>
      <c r="G937" s="35">
        <f ca="1">IFERROR(VLOOKUP($E937&amp;"-2",'PTE - Segment Emissions Calcs'!$I$8:$V$8919,16,FALSE),0)</f>
        <v>3.2447999999999998E-5</v>
      </c>
      <c r="H937" s="36">
        <f t="shared" ca="1" si="42"/>
        <v>3.2447999999999998E-5</v>
      </c>
      <c r="I937" s="37">
        <f ca="1">IFERROR(VLOOKUP($E937&amp;"-1",'PTE - Segment Emissions Calcs'!$I$8:$X$8919,18,FALSE),0)</f>
        <v>1.4212224E-4</v>
      </c>
      <c r="J937" s="37">
        <f ca="1">IFERROR(VLOOKUP($E937&amp;"-2",'PTE - Segment Emissions Calcs'!$I$8:$X$8919,18,FALSE),0)</f>
        <v>1.4212224E-4</v>
      </c>
      <c r="K937" s="37">
        <f t="shared" ca="1" si="43"/>
        <v>1.4212224E-4</v>
      </c>
      <c r="L937" s="37">
        <f ca="1">IFERROR(VLOOKUP($E937&amp;"-1",'PTE - Segment Emissions Calcs'!$I$8:$Z$8919,20,FALSE),0)</f>
        <v>1.4212224E-4</v>
      </c>
      <c r="M937" s="37">
        <f ca="1">IFERROR(VLOOKUP($E937&amp;"-2",'PTE - Segment Emissions Calcs'!$I$8:$Z$8919,20,FALSE),0)</f>
        <v>1.4212224E-4</v>
      </c>
      <c r="N937" s="37">
        <f t="shared" ca="1" si="44"/>
        <v>1.4212224E-4</v>
      </c>
      <c r="O937" s="38">
        <f t="array" aca="1" ref="O937" ca="1">IF($H937="TOTAL HAP",H937,MAX(IF('PTE - Segment Emissions Calcs'!$B$8:$B$8919=$B937,'PTE - Segment Emissions Calcs'!$V$8:$V$8919,)))</f>
        <v>3.2447999999999998E-5</v>
      </c>
      <c r="P937" s="38">
        <f t="array" aca="1" ref="P937" ca="1">IF($H937="TOTAL HAP",K937,MAX(IF('PTE - Segment Emissions Calcs'!$B$8:$B$8919=$B937,'PTE - Segment Emissions Calcs'!$X$8:$X$8919,)))</f>
        <v>1.4212224E-4</v>
      </c>
      <c r="Q937" s="38">
        <f t="array" aca="1" ref="Q937" ca="1">IF($H937="TOTAL HAP",N937,MAX(IF('PTE - Segment Emissions Calcs'!$B$8:$B$8919=$B937,'PTE - Segment Emissions Calcs'!$Z$8:$Z$8919,)))</f>
        <v>1.4212224E-4</v>
      </c>
      <c r="R937" s="39"/>
    </row>
    <row r="938" spans="1:18" x14ac:dyDescent="0.25">
      <c r="A938" s="40"/>
      <c r="B938" s="40"/>
      <c r="C938" s="34" t="s">
        <v>66</v>
      </c>
      <c r="D938" s="35"/>
      <c r="E938" s="35"/>
      <c r="F938" s="35">
        <f ca="1">IFERROR(VLOOKUP($E938&amp;"-1",'PTE - Segment Emissions Calcs'!$I$8:$V$8919,16,FALSE),0)</f>
        <v>9.9839999999999998E-4</v>
      </c>
      <c r="G938" s="35">
        <f ca="1">IFERROR(VLOOKUP($E938&amp;"-2",'PTE - Segment Emissions Calcs'!$I$8:$V$8919,16,FALSE),0)</f>
        <v>9.9839999999999998E-4</v>
      </c>
      <c r="H938" s="36">
        <f t="shared" ca="1" si="42"/>
        <v>9.9839999999999998E-4</v>
      </c>
      <c r="I938" s="37">
        <f ca="1">IFERROR(VLOOKUP($E938&amp;"-1",'PTE - Segment Emissions Calcs'!$I$8:$X$8919,18,FALSE),0)</f>
        <v>4.372992E-3</v>
      </c>
      <c r="J938" s="37">
        <f ca="1">IFERROR(VLOOKUP($E938&amp;"-2",'PTE - Segment Emissions Calcs'!$I$8:$X$8919,18,FALSE),0)</f>
        <v>4.372992E-3</v>
      </c>
      <c r="K938" s="37">
        <f t="shared" ca="1" si="43"/>
        <v>4.372992E-3</v>
      </c>
      <c r="L938" s="37">
        <f ca="1">IFERROR(VLOOKUP($E938&amp;"-1",'PTE - Segment Emissions Calcs'!$I$8:$Z$8919,20,FALSE),0)</f>
        <v>4.372992E-3</v>
      </c>
      <c r="M938" s="37">
        <f ca="1">IFERROR(VLOOKUP($E938&amp;"-2",'PTE - Segment Emissions Calcs'!$I$8:$Z$8919,20,FALSE),0)</f>
        <v>4.372992E-3</v>
      </c>
      <c r="N938" s="37">
        <f t="shared" ca="1" si="44"/>
        <v>4.372992E-3</v>
      </c>
      <c r="O938" s="38">
        <f t="array" aca="1" ref="O938" ca="1">IF($H938="TOTAL HAP",H938,MAX(IF('PTE - Segment Emissions Calcs'!$B$8:$B$8919=$B938,'PTE - Segment Emissions Calcs'!$V$8:$V$8919,)))</f>
        <v>9.9839999999999998E-4</v>
      </c>
      <c r="P938" s="38">
        <f t="array" aca="1" ref="P938" ca="1">IF($H938="TOTAL HAP",K938,MAX(IF('PTE - Segment Emissions Calcs'!$B$8:$B$8919=$B938,'PTE - Segment Emissions Calcs'!$X$8:$X$8919,)))</f>
        <v>4.372992E-3</v>
      </c>
      <c r="Q938" s="38">
        <f t="array" aca="1" ref="Q938" ca="1">IF($H938="TOTAL HAP",N938,MAX(IF('PTE - Segment Emissions Calcs'!$B$8:$B$8919=$B938,'PTE - Segment Emissions Calcs'!$Z$8:$Z$8919,)))</f>
        <v>4.372992E-3</v>
      </c>
      <c r="R938" s="39"/>
    </row>
    <row r="939" spans="1:18" x14ac:dyDescent="0.25">
      <c r="A939" s="40"/>
      <c r="B939" s="40"/>
      <c r="C939" s="34" t="s">
        <v>67</v>
      </c>
      <c r="D939" s="35"/>
      <c r="E939" s="35"/>
      <c r="F939" s="35">
        <f ca="1">IFERROR(VLOOKUP($E939&amp;"-1",'PTE - Segment Emissions Calcs'!$I$8:$V$8919,16,FALSE),0)</f>
        <v>2.496E-4</v>
      </c>
      <c r="G939" s="35">
        <f ca="1">IFERROR(VLOOKUP($E939&amp;"-2",'PTE - Segment Emissions Calcs'!$I$8:$V$8919,16,FALSE),0)</f>
        <v>2.496E-4</v>
      </c>
      <c r="H939" s="36">
        <f t="shared" ca="1" si="42"/>
        <v>2.496E-4</v>
      </c>
      <c r="I939" s="37">
        <f ca="1">IFERROR(VLOOKUP($E939&amp;"-1",'PTE - Segment Emissions Calcs'!$I$8:$X$8919,18,FALSE),0)</f>
        <v>1.093248E-3</v>
      </c>
      <c r="J939" s="37">
        <f ca="1">IFERROR(VLOOKUP($E939&amp;"-2",'PTE - Segment Emissions Calcs'!$I$8:$X$8919,18,FALSE),0)</f>
        <v>1.093248E-3</v>
      </c>
      <c r="K939" s="37">
        <f t="shared" ca="1" si="43"/>
        <v>1.093248E-3</v>
      </c>
      <c r="L939" s="37">
        <f ca="1">IFERROR(VLOOKUP($E939&amp;"-1",'PTE - Segment Emissions Calcs'!$I$8:$Z$8919,20,FALSE),0)</f>
        <v>1.093248E-3</v>
      </c>
      <c r="M939" s="37">
        <f ca="1">IFERROR(VLOOKUP($E939&amp;"-2",'PTE - Segment Emissions Calcs'!$I$8:$Z$8919,20,FALSE),0)</f>
        <v>1.093248E-3</v>
      </c>
      <c r="N939" s="37">
        <f t="shared" ca="1" si="44"/>
        <v>1.093248E-3</v>
      </c>
      <c r="O939" s="38">
        <f t="array" aca="1" ref="O939" ca="1">IF($H939="TOTAL HAP",H939,MAX(IF('PTE - Segment Emissions Calcs'!$B$8:$B$8919=$B939,'PTE - Segment Emissions Calcs'!$V$8:$V$8919,)))</f>
        <v>2.496E-4</v>
      </c>
      <c r="P939" s="38">
        <f t="array" aca="1" ref="P939" ca="1">IF($H939="TOTAL HAP",K939,MAX(IF('PTE - Segment Emissions Calcs'!$B$8:$B$8919=$B939,'PTE - Segment Emissions Calcs'!$X$8:$X$8919,)))</f>
        <v>1.093248E-3</v>
      </c>
      <c r="Q939" s="38">
        <f t="array" aca="1" ref="Q939" ca="1">IF($H939="TOTAL HAP",N939,MAX(IF('PTE - Segment Emissions Calcs'!$B$8:$B$8919=$B939,'PTE - Segment Emissions Calcs'!$Z$8:$Z$8919,)))</f>
        <v>1.093248E-3</v>
      </c>
      <c r="R939" s="39"/>
    </row>
    <row r="940" spans="1:18" x14ac:dyDescent="0.25">
      <c r="A940" s="40"/>
      <c r="B940" s="40"/>
      <c r="C940" s="34" t="s">
        <v>68</v>
      </c>
      <c r="D940" s="35"/>
      <c r="E940" s="35"/>
      <c r="F940" s="35">
        <f ca="1">IFERROR(VLOOKUP($E940&amp;"-1",'PTE - Segment Emissions Calcs'!$I$8:$V$8919,16,FALSE),0)</f>
        <v>3.9935999999999998E-5</v>
      </c>
      <c r="G940" s="35">
        <f ca="1">IFERROR(VLOOKUP($E940&amp;"-2",'PTE - Segment Emissions Calcs'!$I$8:$V$8919,16,FALSE),0)</f>
        <v>3.9935999999999998E-5</v>
      </c>
      <c r="H940" s="36">
        <f t="shared" ca="1" si="42"/>
        <v>3.9935999999999998E-5</v>
      </c>
      <c r="I940" s="37">
        <f ca="1">IFERROR(VLOOKUP($E940&amp;"-1",'PTE - Segment Emissions Calcs'!$I$8:$X$8919,18,FALSE),0)</f>
        <v>1.7491967999999999E-4</v>
      </c>
      <c r="J940" s="37">
        <f ca="1">IFERROR(VLOOKUP($E940&amp;"-2",'PTE - Segment Emissions Calcs'!$I$8:$X$8919,18,FALSE),0)</f>
        <v>1.7491967999999999E-4</v>
      </c>
      <c r="K940" s="37">
        <f t="shared" ca="1" si="43"/>
        <v>1.7491967999999999E-4</v>
      </c>
      <c r="L940" s="37">
        <f ca="1">IFERROR(VLOOKUP($E940&amp;"-1",'PTE - Segment Emissions Calcs'!$I$8:$Z$8919,20,FALSE),0)</f>
        <v>1.7491967999999999E-4</v>
      </c>
      <c r="M940" s="37">
        <f ca="1">IFERROR(VLOOKUP($E940&amp;"-2",'PTE - Segment Emissions Calcs'!$I$8:$Z$8919,20,FALSE),0)</f>
        <v>1.7491967999999999E-4</v>
      </c>
      <c r="N940" s="37">
        <f t="shared" ca="1" si="44"/>
        <v>1.7491967999999999E-4</v>
      </c>
      <c r="O940" s="38">
        <f t="array" aca="1" ref="O940" ca="1">IF($H940="TOTAL HAP",H940,MAX(IF('PTE - Segment Emissions Calcs'!$B$8:$B$8919=$B940,'PTE - Segment Emissions Calcs'!$V$8:$V$8919,)))</f>
        <v>3.9935999999999998E-5</v>
      </c>
      <c r="P940" s="38">
        <f t="array" aca="1" ref="P940" ca="1">IF($H940="TOTAL HAP",K940,MAX(IF('PTE - Segment Emissions Calcs'!$B$8:$B$8919=$B940,'PTE - Segment Emissions Calcs'!$X$8:$X$8919,)))</f>
        <v>1.7491967999999999E-4</v>
      </c>
      <c r="Q940" s="38">
        <f t="array" aca="1" ref="Q940" ca="1">IF($H940="TOTAL HAP",N940,MAX(IF('PTE - Segment Emissions Calcs'!$B$8:$B$8919=$B940,'PTE - Segment Emissions Calcs'!$Z$8:$Z$8919,)))</f>
        <v>1.7491967999999999E-4</v>
      </c>
      <c r="R940" s="39"/>
    </row>
    <row r="941" spans="1:18" x14ac:dyDescent="0.25">
      <c r="A941" s="40"/>
      <c r="B941" s="40"/>
      <c r="C941" s="34" t="s">
        <v>69</v>
      </c>
      <c r="D941" s="35"/>
      <c r="E941" s="35"/>
      <c r="F941" s="35">
        <f ca="1">IFERROR(VLOOKUP($E941&amp;"-1",'PTE - Segment Emissions Calcs'!$I$8:$V$8919,16,FALSE),0)</f>
        <v>1.56E-3</v>
      </c>
      <c r="G941" s="35">
        <f ca="1">IFERROR(VLOOKUP($E941&amp;"-2",'PTE - Segment Emissions Calcs'!$I$8:$V$8919,16,FALSE),0)</f>
        <v>1.56E-3</v>
      </c>
      <c r="H941" s="36">
        <f t="shared" ca="1" si="42"/>
        <v>1.56E-3</v>
      </c>
      <c r="I941" s="37">
        <f ca="1">IFERROR(VLOOKUP($E941&amp;"-1",'PTE - Segment Emissions Calcs'!$I$8:$X$8919,18,FALSE),0)</f>
        <v>6.8328E-3</v>
      </c>
      <c r="J941" s="37">
        <f ca="1">IFERROR(VLOOKUP($E941&amp;"-2",'PTE - Segment Emissions Calcs'!$I$8:$X$8919,18,FALSE),0)</f>
        <v>6.8328E-3</v>
      </c>
      <c r="K941" s="37">
        <f t="shared" ca="1" si="43"/>
        <v>6.8328E-3</v>
      </c>
      <c r="L941" s="37">
        <f ca="1">IFERROR(VLOOKUP($E941&amp;"-1",'PTE - Segment Emissions Calcs'!$I$8:$Z$8919,20,FALSE),0)</f>
        <v>6.8328E-3</v>
      </c>
      <c r="M941" s="37">
        <f ca="1">IFERROR(VLOOKUP($E941&amp;"-2",'PTE - Segment Emissions Calcs'!$I$8:$Z$8919,20,FALSE),0)</f>
        <v>6.8328E-3</v>
      </c>
      <c r="N941" s="37">
        <f t="shared" ca="1" si="44"/>
        <v>6.8328E-3</v>
      </c>
      <c r="O941" s="38">
        <f t="array" aca="1" ref="O941" ca="1">IF($H941="TOTAL HAP",H941,MAX(IF('PTE - Segment Emissions Calcs'!$B$8:$B$8919=$B941,'PTE - Segment Emissions Calcs'!$V$8:$V$8919,)))</f>
        <v>1.56E-3</v>
      </c>
      <c r="P941" s="38">
        <f t="array" aca="1" ref="P941" ca="1">IF($H941="TOTAL HAP",K941,MAX(IF('PTE - Segment Emissions Calcs'!$B$8:$B$8919=$B941,'PTE - Segment Emissions Calcs'!$X$8:$X$8919,)))</f>
        <v>6.8328E-3</v>
      </c>
      <c r="Q941" s="38">
        <f t="array" aca="1" ref="Q941" ca="1">IF($H941="TOTAL HAP",N941,MAX(IF('PTE - Segment Emissions Calcs'!$B$8:$B$8919=$B941,'PTE - Segment Emissions Calcs'!$Z$8:$Z$8919,)))</f>
        <v>6.8328E-3</v>
      </c>
      <c r="R941" s="39"/>
    </row>
    <row r="942" spans="1:18" ht="15.75" thickBot="1" x14ac:dyDescent="0.3">
      <c r="A942" s="42"/>
      <c r="B942" s="42"/>
      <c r="C942" s="43" t="s">
        <v>70</v>
      </c>
      <c r="D942" s="44"/>
      <c r="E942" s="44"/>
      <c r="F942" s="44">
        <f ca="1">IFERROR(VLOOKUP($E942&amp;"-1",'PTE - Segment Emissions Calcs'!$I$8:$V$8919,16,FALSE),0)</f>
        <v>5.4745905882352941E-5</v>
      </c>
      <c r="G942" s="44">
        <f ca="1">IFERROR(VLOOKUP($E942&amp;"-2",'PTE - Segment Emissions Calcs'!$I$8:$V$8919,16,FALSE),0)</f>
        <v>5.4745905882352941E-5</v>
      </c>
      <c r="H942" s="45">
        <f t="shared" ca="1" si="42"/>
        <v>5.4745905882352941E-5</v>
      </c>
      <c r="I942" s="46">
        <f ca="1">IFERROR(VLOOKUP($E942&amp;"-1",'PTE - Segment Emissions Calcs'!$I$8:$X$8919,18,FALSE),0)</f>
        <v>2.3978706776470589E-4</v>
      </c>
      <c r="J942" s="46">
        <f ca="1">IFERROR(VLOOKUP($E942&amp;"-2",'PTE - Segment Emissions Calcs'!$I$8:$X$8919,18,FALSE),0)</f>
        <v>2.3978706776470589E-4</v>
      </c>
      <c r="K942" s="46">
        <f t="shared" ca="1" si="43"/>
        <v>2.3978706776470589E-4</v>
      </c>
      <c r="L942" s="46">
        <f ca="1">IFERROR(VLOOKUP($E942&amp;"-1",'PTE - Segment Emissions Calcs'!$I$8:$Z$8919,20,FALSE),0)</f>
        <v>2.3978706776470589E-4</v>
      </c>
      <c r="M942" s="46">
        <f ca="1">IFERROR(VLOOKUP($E942&amp;"-2",'PTE - Segment Emissions Calcs'!$I$8:$Z$8919,20,FALSE),0)</f>
        <v>2.3978706776470589E-4</v>
      </c>
      <c r="N942" s="46">
        <f t="shared" ca="1" si="44"/>
        <v>2.3978706776470589E-4</v>
      </c>
      <c r="O942" s="47">
        <f t="array" aca="1" ref="O942" ca="1">IF($H942="TOTAL HAP",H942,MAX(IF('PTE - Segment Emissions Calcs'!$B$8:$B$8919=$B942,'PTE - Segment Emissions Calcs'!$V$8:$V$8919,)))</f>
        <v>5.4745905882352941E-5</v>
      </c>
      <c r="P942" s="47">
        <f t="array" aca="1" ref="P942" ca="1">IF($H942="TOTAL HAP",K942,MAX(IF('PTE - Segment Emissions Calcs'!$B$8:$B$8919=$B942,'PTE - Segment Emissions Calcs'!$X$8:$X$8919,)))</f>
        <v>2.3978706776470589E-4</v>
      </c>
      <c r="Q942" s="47">
        <f t="array" aca="1" ref="Q942" ca="1">IF($H942="TOTAL HAP",N942,MAX(IF('PTE - Segment Emissions Calcs'!$B$8:$B$8919=$B942,'PTE - Segment Emissions Calcs'!$Z$8:$Z$8919,)))</f>
        <v>2.3978706776470589E-4</v>
      </c>
      <c r="R942" s="48"/>
    </row>
    <row r="943" spans="1:18" ht="15.75" thickTop="1" x14ac:dyDescent="0.25">
      <c r="A943" s="25" t="str">
        <f ca="1">VLOOKUP(#REF!,'PTE - Segment Emissions Calcs'!$C$8:$J$8919,8,FALSE)</f>
        <v>EQUI 018</v>
      </c>
      <c r="B943" s="25" t="str">
        <f ca="1">VLOOKUP(A943,'PTE - Segment Emissions Calcs'!$J$8:$O$8919,4,FALSE)</f>
        <v>Reformer Charge &amp; No. 1 Interheaters 5-36-B-2,3,4</v>
      </c>
      <c r="C943" s="26" t="s">
        <v>17</v>
      </c>
      <c r="D943" s="50"/>
      <c r="E943" s="27"/>
      <c r="F943" s="27">
        <f ca="1">IFERROR(VLOOKUP($E943&amp;"-1",'PTE - Segment Emissions Calcs'!$I$8:$V$8919,16,FALSE),0)</f>
        <v>6.341176470588235</v>
      </c>
      <c r="G943" s="27">
        <f ca="1">IFERROR(VLOOKUP($E943&amp;"-2",'PTE - Segment Emissions Calcs'!$I$8:$V$8919,16,FALSE),0)</f>
        <v>6.341176470588235</v>
      </c>
      <c r="H943" s="28">
        <f t="shared" ca="1" si="42"/>
        <v>6.341176470588235</v>
      </c>
      <c r="I943" s="29">
        <f ca="1">IFERROR(VLOOKUP($E943&amp;"-1",'PTE - Segment Emissions Calcs'!$I$8:$X$8919,18,FALSE),0)</f>
        <v>27.774352941176467</v>
      </c>
      <c r="J943" s="29">
        <f ca="1">IFERROR(VLOOKUP($E943&amp;"-2",'PTE - Segment Emissions Calcs'!$I$8:$X$8919,18,FALSE),0)</f>
        <v>27.774352941176467</v>
      </c>
      <c r="K943" s="29">
        <f t="shared" ca="1" si="43"/>
        <v>27.774352941176467</v>
      </c>
      <c r="L943" s="29">
        <f ca="1">IFERROR(VLOOKUP($E943&amp;"-1",'PTE - Segment Emissions Calcs'!$I$8:$Z$8919,20,FALSE),0)</f>
        <v>27.774352941176467</v>
      </c>
      <c r="M943" s="29">
        <f ca="1">IFERROR(VLOOKUP($E943&amp;"-2",'PTE - Segment Emissions Calcs'!$I$8:$Z$8919,20,FALSE),0)</f>
        <v>27.774352941176467</v>
      </c>
      <c r="N943" s="29">
        <f t="shared" ca="1" si="44"/>
        <v>27.774352941176467</v>
      </c>
      <c r="O943" s="30">
        <f t="array" aca="1" ref="O943" ca="1">IF($H943="TOTAL HAP",H943,MAX(IF('PTE - Segment Emissions Calcs'!$B$8:$B$8919=$B943,'PTE - Segment Emissions Calcs'!$V$8:$V$8919,)))</f>
        <v>6.341176470588235</v>
      </c>
      <c r="P943" s="30">
        <f t="array" aca="1" ref="P943" ca="1">IF($H943="TOTAL HAP",K943,MAX(IF('PTE - Segment Emissions Calcs'!$B$8:$B$8919=$B943,'PTE - Segment Emissions Calcs'!$X$8:$X$8919,)))</f>
        <v>27.774352941176467</v>
      </c>
      <c r="Q943" s="30">
        <f t="array" aca="1" ref="Q943" ca="1">IF($H943="TOTAL HAP",N943,MAX(IF('PTE - Segment Emissions Calcs'!$B$8:$B$8919=$B943,'PTE - Segment Emissions Calcs'!$Z$8:$Z$8919,)))</f>
        <v>27.774352941176467</v>
      </c>
      <c r="R943" s="31"/>
    </row>
    <row r="944" spans="1:18" x14ac:dyDescent="0.25">
      <c r="A944" s="32"/>
      <c r="B944" s="33"/>
      <c r="C944" s="34" t="s">
        <v>18</v>
      </c>
      <c r="D944" s="35"/>
      <c r="E944" s="35"/>
      <c r="F944" s="35">
        <f ca="1">IFERROR(VLOOKUP($E944&amp;"-1",'PTE - Segment Emissions Calcs'!$I$8:$V$8919,16,FALSE),0)</f>
        <v>2.8875E-4</v>
      </c>
      <c r="G944" s="35">
        <f ca="1">IFERROR(VLOOKUP($E944&amp;"-2",'PTE - Segment Emissions Calcs'!$I$8:$V$8919,16,FALSE),0)</f>
        <v>2.8875E-4</v>
      </c>
      <c r="H944" s="36">
        <f t="shared" ca="1" si="42"/>
        <v>2.8875E-4</v>
      </c>
      <c r="I944" s="37">
        <f ca="1">IFERROR(VLOOKUP($E944&amp;"-1",'PTE - Segment Emissions Calcs'!$I$8:$X$8919,18,FALSE),0)</f>
        <v>1.2647250000000002E-3</v>
      </c>
      <c r="J944" s="37">
        <f ca="1">IFERROR(VLOOKUP($E944&amp;"-2",'PTE - Segment Emissions Calcs'!$I$8:$X$8919,18,FALSE),0)</f>
        <v>1.2647250000000002E-3</v>
      </c>
      <c r="K944" s="37">
        <f t="shared" ca="1" si="43"/>
        <v>1.2647250000000002E-3</v>
      </c>
      <c r="L944" s="37">
        <f ca="1">IFERROR(VLOOKUP($E944&amp;"-1",'PTE - Segment Emissions Calcs'!$I$8:$Z$8919,20,FALSE),0)</f>
        <v>1.2647250000000002E-3</v>
      </c>
      <c r="M944" s="37">
        <f ca="1">IFERROR(VLOOKUP($E944&amp;"-2",'PTE - Segment Emissions Calcs'!$I$8:$Z$8919,20,FALSE),0)</f>
        <v>1.2647250000000002E-3</v>
      </c>
      <c r="N944" s="37">
        <f t="shared" ca="1" si="44"/>
        <v>1.2647250000000002E-3</v>
      </c>
      <c r="O944" s="38">
        <f t="array" aca="1" ref="O944" ca="1">IF($H944="TOTAL HAP",H944,MAX(IF('PTE - Segment Emissions Calcs'!$B$8:$B$8919=$B944,'PTE - Segment Emissions Calcs'!$V$8:$V$8919,)))</f>
        <v>2.8875E-4</v>
      </c>
      <c r="P944" s="38">
        <f t="array" aca="1" ref="P944" ca="1">IF($H944="TOTAL HAP",K944,MAX(IF('PTE - Segment Emissions Calcs'!$B$8:$B$8919=$B944,'PTE - Segment Emissions Calcs'!$X$8:$X$8919,)))</f>
        <v>1.2647250000000002E-3</v>
      </c>
      <c r="Q944" s="38">
        <f t="array" aca="1" ref="Q944" ca="1">IF($H944="TOTAL HAP",N944,MAX(IF('PTE - Segment Emissions Calcs'!$B$8:$B$8919=$B944,'PTE - Segment Emissions Calcs'!$Z$8:$Z$8919,)))</f>
        <v>1.2647250000000002E-3</v>
      </c>
      <c r="R944" s="39"/>
    </row>
    <row r="945" spans="1:18" x14ac:dyDescent="0.25">
      <c r="A945" s="32"/>
      <c r="B945" s="33"/>
      <c r="C945" s="34" t="s">
        <v>19</v>
      </c>
      <c r="D945" s="35"/>
      <c r="E945" s="35"/>
      <c r="F945" s="35">
        <f ca="1">IFERROR(VLOOKUP($E945&amp;"-1",'PTE - Segment Emissions Calcs'!$I$8:$V$8919,16,FALSE),0)</f>
        <v>13.86</v>
      </c>
      <c r="G945" s="35">
        <f ca="1">IFERROR(VLOOKUP($E945&amp;"-2",'PTE - Segment Emissions Calcs'!$I$8:$V$8919,16,FALSE),0)</f>
        <v>13.86</v>
      </c>
      <c r="H945" s="36">
        <f t="shared" ca="1" si="42"/>
        <v>13.86</v>
      </c>
      <c r="I945" s="37">
        <f ca="1">IFERROR(VLOOKUP($E945&amp;"-1",'PTE - Segment Emissions Calcs'!$I$8:$X$8919,18,FALSE),0)</f>
        <v>60.706799999999994</v>
      </c>
      <c r="J945" s="37">
        <f ca="1">IFERROR(VLOOKUP($E945&amp;"-2",'PTE - Segment Emissions Calcs'!$I$8:$X$8919,18,FALSE),0)</f>
        <v>60.706799999999994</v>
      </c>
      <c r="K945" s="37">
        <f t="shared" ca="1" si="43"/>
        <v>60.706799999999994</v>
      </c>
      <c r="L945" s="37">
        <f ca="1">IFERROR(VLOOKUP($E945&amp;"-1",'PTE - Segment Emissions Calcs'!$I$8:$Z$8919,20,FALSE),0)</f>
        <v>0</v>
      </c>
      <c r="M945" s="37">
        <f ca="1">IFERROR(VLOOKUP($E945&amp;"-2",'PTE - Segment Emissions Calcs'!$I$8:$Z$8919,20,FALSE),0)</f>
        <v>0</v>
      </c>
      <c r="N945" s="37">
        <f t="shared" ca="1" si="44"/>
        <v>0</v>
      </c>
      <c r="O945" s="38">
        <f t="array" aca="1" ref="O945" ca="1">IF($H945="TOTAL HAP",H945,MAX(IF('PTE - Segment Emissions Calcs'!$B$8:$B$8919=$B945,'PTE - Segment Emissions Calcs'!$V$8:$V$8919,)))</f>
        <v>13.86</v>
      </c>
      <c r="P945" s="38">
        <f t="array" aca="1" ref="P945" ca="1">IF($H945="TOTAL HAP",K945,MAX(IF('PTE - Segment Emissions Calcs'!$B$8:$B$8919=$B945,'PTE - Segment Emissions Calcs'!$X$8:$X$8919,)))</f>
        <v>60.706799999999994</v>
      </c>
      <c r="Q945" s="52">
        <f t="array" aca="1" ref="Q945" ca="1">IF($H945="TOTAL HAP",N945,MAX(IF('PTE - Segment Emissions Calcs'!$B$8:$B$8919=$B945,'PTE - Segment Emissions Calcs'!$Z$8:$Z$8919,)))</f>
        <v>0</v>
      </c>
      <c r="R945" s="39"/>
    </row>
    <row r="946" spans="1:18" x14ac:dyDescent="0.25">
      <c r="A946" s="40"/>
      <c r="B946" s="40"/>
      <c r="C946" s="34" t="s">
        <v>20</v>
      </c>
      <c r="D946" s="35"/>
      <c r="E946" s="35"/>
      <c r="F946" s="35">
        <f ca="1">IFERROR(VLOOKUP($E946&amp;"-1",'PTE - Segment Emissions Calcs'!$I$8:$V$8919,16,FALSE),0)</f>
        <v>0.36960000000000004</v>
      </c>
      <c r="G946" s="35">
        <f ca="1">IFERROR(VLOOKUP($E946&amp;"-2",'PTE - Segment Emissions Calcs'!$I$8:$V$8919,16,FALSE),0)</f>
        <v>0.36960000000000004</v>
      </c>
      <c r="H946" s="36">
        <f t="shared" ca="1" si="42"/>
        <v>0.36960000000000004</v>
      </c>
      <c r="I946" s="37">
        <f ca="1">IFERROR(VLOOKUP($E946&amp;"-1",'PTE - Segment Emissions Calcs'!$I$8:$X$8919,18,FALSE),0)</f>
        <v>1.6188480000000003</v>
      </c>
      <c r="J946" s="37">
        <f ca="1">IFERROR(VLOOKUP($E946&amp;"-2",'PTE - Segment Emissions Calcs'!$I$8:$X$8919,18,FALSE),0)</f>
        <v>1.6188480000000003</v>
      </c>
      <c r="K946" s="37">
        <f t="shared" ca="1" si="43"/>
        <v>1.6188480000000003</v>
      </c>
      <c r="L946" s="37">
        <f ca="1">IFERROR(VLOOKUP($E946&amp;"-1",'PTE - Segment Emissions Calcs'!$I$8:$Z$8919,20,FALSE),0)</f>
        <v>1.6188480000000003</v>
      </c>
      <c r="M946" s="37">
        <f ca="1">IFERROR(VLOOKUP($E946&amp;"-2",'PTE - Segment Emissions Calcs'!$I$8:$Z$8919,20,FALSE),0)</f>
        <v>1.6188480000000003</v>
      </c>
      <c r="N946" s="37">
        <f t="shared" ca="1" si="44"/>
        <v>1.6188480000000003</v>
      </c>
      <c r="O946" s="38">
        <f t="array" aca="1" ref="O946" ca="1">IF($H946="TOTAL HAP",H946,MAX(IF('PTE - Segment Emissions Calcs'!$B$8:$B$8919=$B946,'PTE - Segment Emissions Calcs'!$V$8:$V$8919,)))</f>
        <v>0.36960000000000004</v>
      </c>
      <c r="P946" s="38">
        <f t="array" aca="1" ref="P946" ca="1">IF($H946="TOTAL HAP",K946,MAX(IF('PTE - Segment Emissions Calcs'!$B$8:$B$8919=$B946,'PTE - Segment Emissions Calcs'!$X$8:$X$8919,)))</f>
        <v>1.6188480000000003</v>
      </c>
      <c r="Q946" s="38">
        <f t="array" aca="1" ref="Q946" ca="1">IF($H946="TOTAL HAP",N946,MAX(IF('PTE - Segment Emissions Calcs'!$B$8:$B$8919=$B946,'PTE - Segment Emissions Calcs'!$Z$8:$Z$8919,)))</f>
        <v>1.6188480000000003</v>
      </c>
      <c r="R946" s="39"/>
    </row>
    <row r="947" spans="1:18" x14ac:dyDescent="0.25">
      <c r="A947" s="40"/>
      <c r="B947" s="40"/>
      <c r="C947" s="34" t="s">
        <v>21</v>
      </c>
      <c r="D947" s="35"/>
      <c r="E947" s="35"/>
      <c r="F947" s="35">
        <f ca="1">IFERROR(VLOOKUP($E947&amp;"-1",'PTE - Segment Emissions Calcs'!$I$8:$V$8919,16,FALSE),0)</f>
        <v>0.36960000000000004</v>
      </c>
      <c r="G947" s="35">
        <f ca="1">IFERROR(VLOOKUP($E947&amp;"-2",'PTE - Segment Emissions Calcs'!$I$8:$V$8919,16,FALSE),0)</f>
        <v>0.36960000000000004</v>
      </c>
      <c r="H947" s="36">
        <f t="shared" ca="1" si="42"/>
        <v>0.36960000000000004</v>
      </c>
      <c r="I947" s="37">
        <f ca="1">IFERROR(VLOOKUP($E947&amp;"-1",'PTE - Segment Emissions Calcs'!$I$8:$X$8919,18,FALSE),0)</f>
        <v>1.6188480000000003</v>
      </c>
      <c r="J947" s="37">
        <f ca="1">IFERROR(VLOOKUP($E947&amp;"-2",'PTE - Segment Emissions Calcs'!$I$8:$X$8919,18,FALSE),0)</f>
        <v>1.6188480000000003</v>
      </c>
      <c r="K947" s="37">
        <f t="shared" ca="1" si="43"/>
        <v>1.6188480000000003</v>
      </c>
      <c r="L947" s="37">
        <f ca="1">IFERROR(VLOOKUP($E947&amp;"-1",'PTE - Segment Emissions Calcs'!$I$8:$Z$8919,20,FALSE),0)</f>
        <v>1.6188480000000003</v>
      </c>
      <c r="M947" s="37">
        <f ca="1">IFERROR(VLOOKUP($E947&amp;"-2",'PTE - Segment Emissions Calcs'!$I$8:$Z$8919,20,FALSE),0)</f>
        <v>1.6188480000000003</v>
      </c>
      <c r="N947" s="37">
        <f t="shared" ca="1" si="44"/>
        <v>1.6188480000000003</v>
      </c>
      <c r="O947" s="38">
        <f t="array" aca="1" ref="O947" ca="1">IF($H947="TOTAL HAP",H947,MAX(IF('PTE - Segment Emissions Calcs'!$B$8:$B$8919=$B947,'PTE - Segment Emissions Calcs'!$V$8:$V$8919,)))</f>
        <v>0.36960000000000004</v>
      </c>
      <c r="P947" s="38">
        <f t="array" aca="1" ref="P947" ca="1">IF($H947="TOTAL HAP",K947,MAX(IF('PTE - Segment Emissions Calcs'!$B$8:$B$8919=$B947,'PTE - Segment Emissions Calcs'!$X$8:$X$8919,)))</f>
        <v>1.6188480000000003</v>
      </c>
      <c r="Q947" s="38">
        <f t="array" aca="1" ref="Q947" ca="1">IF($H947="TOTAL HAP",N947,MAX(IF('PTE - Segment Emissions Calcs'!$B$8:$B$8919=$B947,'PTE - Segment Emissions Calcs'!$Z$8:$Z$8919,)))</f>
        <v>1.6188480000000003</v>
      </c>
      <c r="R947" s="39"/>
    </row>
    <row r="948" spans="1:18" x14ac:dyDescent="0.25">
      <c r="A948" s="40"/>
      <c r="B948" s="40"/>
      <c r="C948" s="34" t="s">
        <v>22</v>
      </c>
      <c r="D948" s="35"/>
      <c r="E948" s="35"/>
      <c r="F948" s="35">
        <f ca="1">IFERROR(VLOOKUP($E948&amp;"-1",'PTE - Segment Emissions Calcs'!$I$8:$V$8919,16,FALSE),0)</f>
        <v>0.36960000000000004</v>
      </c>
      <c r="G948" s="35">
        <f ca="1">IFERROR(VLOOKUP($E948&amp;"-2",'PTE - Segment Emissions Calcs'!$I$8:$V$8919,16,FALSE),0)</f>
        <v>0.36960000000000004</v>
      </c>
      <c r="H948" s="36">
        <f t="shared" ca="1" si="42"/>
        <v>0.36960000000000004</v>
      </c>
      <c r="I948" s="37">
        <f ca="1">IFERROR(VLOOKUP($E948&amp;"-1",'PTE - Segment Emissions Calcs'!$I$8:$X$8919,18,FALSE),0)</f>
        <v>1.6188480000000003</v>
      </c>
      <c r="J948" s="37">
        <f ca="1">IFERROR(VLOOKUP($E948&amp;"-2",'PTE - Segment Emissions Calcs'!$I$8:$X$8919,18,FALSE),0)</f>
        <v>1.6188480000000003</v>
      </c>
      <c r="K948" s="37">
        <f t="shared" ca="1" si="43"/>
        <v>1.6188480000000003</v>
      </c>
      <c r="L948" s="37">
        <f ca="1">IFERROR(VLOOKUP($E948&amp;"-1",'PTE - Segment Emissions Calcs'!$I$8:$Z$8919,20,FALSE),0)</f>
        <v>1.6188480000000003</v>
      </c>
      <c r="M948" s="37">
        <f ca="1">IFERROR(VLOOKUP($E948&amp;"-2",'PTE - Segment Emissions Calcs'!$I$8:$Z$8919,20,FALSE),0)</f>
        <v>1.6188480000000003</v>
      </c>
      <c r="N948" s="37">
        <f t="shared" ca="1" si="44"/>
        <v>1.6188480000000003</v>
      </c>
      <c r="O948" s="38">
        <f t="array" aca="1" ref="O948" ca="1">IF($H948="TOTAL HAP",H948,MAX(IF('PTE - Segment Emissions Calcs'!$B$8:$B$8919=$B948,'PTE - Segment Emissions Calcs'!$V$8:$V$8919,)))</f>
        <v>0.36960000000000004</v>
      </c>
      <c r="P948" s="38">
        <f t="array" aca="1" ref="P948" ca="1">IF($H948="TOTAL HAP",K948,MAX(IF('PTE - Segment Emissions Calcs'!$B$8:$B$8919=$B948,'PTE - Segment Emissions Calcs'!$X$8:$X$8919,)))</f>
        <v>1.6188480000000003</v>
      </c>
      <c r="Q948" s="38">
        <f t="array" aca="1" ref="Q948" ca="1">IF($H948="TOTAL HAP",N948,MAX(IF('PTE - Segment Emissions Calcs'!$B$8:$B$8919=$B948,'PTE - Segment Emissions Calcs'!$Z$8:$Z$8919,)))</f>
        <v>1.6188480000000003</v>
      </c>
      <c r="R948" s="39"/>
    </row>
    <row r="949" spans="1:18" x14ac:dyDescent="0.25">
      <c r="A949" s="40"/>
      <c r="B949" s="40"/>
      <c r="C949" s="34" t="s">
        <v>23</v>
      </c>
      <c r="D949" s="35"/>
      <c r="E949" s="35"/>
      <c r="F949" s="35">
        <f ca="1">IFERROR(VLOOKUP($E949&amp;"-1",'PTE - Segment Emissions Calcs'!$I$8:$V$8919,16,FALSE),0)</f>
        <v>2.1</v>
      </c>
      <c r="G949" s="35">
        <f ca="1">IFERROR(VLOOKUP($E949&amp;"-2",'PTE - Segment Emissions Calcs'!$I$8:$V$8919,16,FALSE),0)</f>
        <v>2.1</v>
      </c>
      <c r="H949" s="36">
        <f t="shared" ca="1" si="42"/>
        <v>2.1</v>
      </c>
      <c r="I949" s="37">
        <f ca="1">IFERROR(VLOOKUP($E949&amp;"-1",'PTE - Segment Emissions Calcs'!$I$8:$X$8919,18,FALSE),0)</f>
        <v>9.1980000000000004</v>
      </c>
      <c r="J949" s="37">
        <f ca="1">IFERROR(VLOOKUP($E949&amp;"-2",'PTE - Segment Emissions Calcs'!$I$8:$X$8919,18,FALSE),0)</f>
        <v>9.1980000000000004</v>
      </c>
      <c r="K949" s="37">
        <f t="shared" ca="1" si="43"/>
        <v>9.1980000000000004</v>
      </c>
      <c r="L949" s="37">
        <f ca="1">IFERROR(VLOOKUP($E949&amp;"-1",'PTE - Segment Emissions Calcs'!$I$8:$Z$8919,20,FALSE),0)</f>
        <v>9.1980000000000004</v>
      </c>
      <c r="M949" s="37">
        <f ca="1">IFERROR(VLOOKUP($E949&amp;"-2",'PTE - Segment Emissions Calcs'!$I$8:$Z$8919,20,FALSE),0)</f>
        <v>9.1980000000000004</v>
      </c>
      <c r="N949" s="37">
        <f t="shared" ca="1" si="44"/>
        <v>9.1980000000000004</v>
      </c>
      <c r="O949" s="38">
        <f t="array" aca="1" ref="O949" ca="1">IF($H949="TOTAL HAP",H949,MAX(IF('PTE - Segment Emissions Calcs'!$B$8:$B$8919=$B949,'PTE - Segment Emissions Calcs'!$V$8:$V$8919,)))</f>
        <v>2.1</v>
      </c>
      <c r="P949" s="38">
        <f t="array" aca="1" ref="P949" ca="1">IF($H949="TOTAL HAP",K949,MAX(IF('PTE - Segment Emissions Calcs'!$B$8:$B$8919=$B949,'PTE - Segment Emissions Calcs'!$X$8:$X$8919,)))</f>
        <v>9.1980000000000004</v>
      </c>
      <c r="Q949" s="38">
        <f t="array" aca="1" ref="Q949" ca="1">IF($H949="TOTAL HAP",N949,MAX(IF('PTE - Segment Emissions Calcs'!$B$8:$B$8919=$B949,'PTE - Segment Emissions Calcs'!$Z$8:$Z$8919,)))</f>
        <v>9.1980000000000004</v>
      </c>
      <c r="R949" s="39"/>
    </row>
    <row r="950" spans="1:18" x14ac:dyDescent="0.25">
      <c r="A950" s="40"/>
      <c r="B950" s="40"/>
      <c r="C950" s="34" t="s">
        <v>24</v>
      </c>
      <c r="D950" s="35"/>
      <c r="E950" s="35"/>
      <c r="F950" s="35">
        <f ca="1">IFERROR(VLOOKUP($E950&amp;"-1",'PTE - Segment Emissions Calcs'!$I$8:$V$8919,16,FALSE),0)</f>
        <v>0.41519607843137252</v>
      </c>
      <c r="G950" s="35">
        <f ca="1">IFERROR(VLOOKUP($E950&amp;"-2",'PTE - Segment Emissions Calcs'!$I$8:$V$8919,16,FALSE),0)</f>
        <v>0.41519607843137252</v>
      </c>
      <c r="H950" s="36">
        <f t="shared" ca="1" si="42"/>
        <v>0.41519607843137252</v>
      </c>
      <c r="I950" s="37">
        <f ca="1">IFERROR(VLOOKUP($E950&amp;"-1",'PTE - Segment Emissions Calcs'!$I$8:$X$8919,18,FALSE),0)</f>
        <v>1.8185588235294117</v>
      </c>
      <c r="J950" s="37">
        <f ca="1">IFERROR(VLOOKUP($E950&amp;"-2",'PTE - Segment Emissions Calcs'!$I$8:$X$8919,18,FALSE),0)</f>
        <v>1.8185588235294117</v>
      </c>
      <c r="K950" s="37">
        <f t="shared" ca="1" si="43"/>
        <v>1.8185588235294117</v>
      </c>
      <c r="L950" s="37">
        <f ca="1">IFERROR(VLOOKUP($E950&amp;"-1",'PTE - Segment Emissions Calcs'!$I$8:$Z$8919,20,FALSE),0)</f>
        <v>1.8185588235294117</v>
      </c>
      <c r="M950" s="37">
        <f ca="1">IFERROR(VLOOKUP($E950&amp;"-2",'PTE - Segment Emissions Calcs'!$I$8:$Z$8919,20,FALSE),0)</f>
        <v>1.8185588235294117</v>
      </c>
      <c r="N950" s="37">
        <f t="shared" ca="1" si="44"/>
        <v>1.8185588235294117</v>
      </c>
      <c r="O950" s="38">
        <f t="array" aca="1" ref="O950" ca="1">IF($H950="TOTAL HAP",H950,MAX(IF('PTE - Segment Emissions Calcs'!$B$8:$B$8919=$B950,'PTE - Segment Emissions Calcs'!$V$8:$V$8919,)))</f>
        <v>0.41519607843137252</v>
      </c>
      <c r="P950" s="38">
        <f t="array" aca="1" ref="P950" ca="1">IF($H950="TOTAL HAP",K950,MAX(IF('PTE - Segment Emissions Calcs'!$B$8:$B$8919=$B950,'PTE - Segment Emissions Calcs'!$X$8:$X$8919,)))</f>
        <v>1.8185588235294117</v>
      </c>
      <c r="Q950" s="38">
        <f t="array" aca="1" ref="Q950" ca="1">IF($H950="TOTAL HAP",N950,MAX(IF('PTE - Segment Emissions Calcs'!$B$8:$B$8919=$B950,'PTE - Segment Emissions Calcs'!$Z$8:$Z$8919,)))</f>
        <v>1.8185588235294117</v>
      </c>
      <c r="R950" s="39"/>
    </row>
    <row r="951" spans="1:18" x14ac:dyDescent="0.25">
      <c r="A951" s="40"/>
      <c r="B951" s="40"/>
      <c r="C951" s="34" t="s">
        <v>25</v>
      </c>
      <c r="D951" s="35"/>
      <c r="E951" s="35"/>
      <c r="F951" s="35">
        <f ca="1">IFERROR(VLOOKUP($E951&amp;"-1",'PTE - Segment Emissions Calcs'!$I$8:$V$8919,16,FALSE),0)</f>
        <v>8981.5880000000016</v>
      </c>
      <c r="G951" s="35">
        <f ca="1">IFERROR(VLOOKUP($E951&amp;"-2",'PTE - Segment Emissions Calcs'!$I$8:$V$8919,16,FALSE),0)</f>
        <v>9994.6</v>
      </c>
      <c r="H951" s="36">
        <f t="shared" ca="1" si="42"/>
        <v>9994.6</v>
      </c>
      <c r="I951" s="37">
        <f ca="1">IFERROR(VLOOKUP($E951&amp;"-1",'PTE - Segment Emissions Calcs'!$I$8:$X$8919,18,FALSE),0)</f>
        <v>39339.355440000007</v>
      </c>
      <c r="J951" s="37">
        <f ca="1">IFERROR(VLOOKUP($E951&amp;"-2",'PTE - Segment Emissions Calcs'!$I$8:$X$8919,18,FALSE),0)</f>
        <v>43776.347999999998</v>
      </c>
      <c r="K951" s="37">
        <f t="shared" ca="1" si="43"/>
        <v>43776.347999999998</v>
      </c>
      <c r="L951" s="37">
        <f ca="1">IFERROR(VLOOKUP($E951&amp;"-1",'PTE - Segment Emissions Calcs'!$I$8:$Z$8919,20,FALSE),0)</f>
        <v>39339.355440000007</v>
      </c>
      <c r="M951" s="37">
        <f ca="1">IFERROR(VLOOKUP($E951&amp;"-2",'PTE - Segment Emissions Calcs'!$I$8:$Z$8919,20,FALSE),0)</f>
        <v>43776.347999999998</v>
      </c>
      <c r="N951" s="37">
        <f t="shared" ca="1" si="44"/>
        <v>43776.347999999998</v>
      </c>
      <c r="O951" s="38">
        <f t="array" aca="1" ref="O951" ca="1">IF($H951="TOTAL HAP",H951,MAX(IF('PTE - Segment Emissions Calcs'!$B$8:$B$8919=$B951,'PTE - Segment Emissions Calcs'!$V$8:$V$8919,)))</f>
        <v>9994.6</v>
      </c>
      <c r="P951" s="38">
        <f t="array" aca="1" ref="P951" ca="1">IF($H951="TOTAL HAP",K951,MAX(IF('PTE - Segment Emissions Calcs'!$B$8:$B$8919=$B951,'PTE - Segment Emissions Calcs'!$X$8:$X$8919,)))</f>
        <v>43776.347999999998</v>
      </c>
      <c r="Q951" s="38">
        <f t="array" aca="1" ref="Q951" ca="1">IF($H951="TOTAL HAP",N951,MAX(IF('PTE - Segment Emissions Calcs'!$B$8:$B$8919=$B951,'PTE - Segment Emissions Calcs'!$Z$8:$Z$8919,)))</f>
        <v>43776.347999999998</v>
      </c>
      <c r="R951" s="39"/>
    </row>
    <row r="952" spans="1:18" x14ac:dyDescent="0.25">
      <c r="A952" s="40"/>
      <c r="B952" s="40"/>
      <c r="C952" s="34" t="s">
        <v>26</v>
      </c>
      <c r="D952" s="35"/>
      <c r="E952" s="35"/>
      <c r="F952" s="35">
        <f ca="1">IFERROR(VLOOKUP($E952&amp;"-1",'PTE - Segment Emissions Calcs'!$I$8:$V$8919,16,FALSE),0)</f>
        <v>0.16940000000000002</v>
      </c>
      <c r="G952" s="35">
        <f ca="1">IFERROR(VLOOKUP($E952&amp;"-2",'PTE - Segment Emissions Calcs'!$I$8:$V$8919,16,FALSE),0)</f>
        <v>0.51328200000000002</v>
      </c>
      <c r="H952" s="36">
        <f t="shared" ca="1" si="42"/>
        <v>0.51328200000000002</v>
      </c>
      <c r="I952" s="37">
        <f ca="1">IFERROR(VLOOKUP($E952&amp;"-1",'PTE - Segment Emissions Calcs'!$I$8:$X$8919,18,FALSE),0)</f>
        <v>0.74197200000000008</v>
      </c>
      <c r="J952" s="37">
        <f ca="1">IFERROR(VLOOKUP($E952&amp;"-2",'PTE - Segment Emissions Calcs'!$I$8:$X$8919,18,FALSE),0)</f>
        <v>2.2481751600000002</v>
      </c>
      <c r="K952" s="37">
        <f t="shared" ca="1" si="43"/>
        <v>2.2481751600000002</v>
      </c>
      <c r="L952" s="37">
        <f ca="1">IFERROR(VLOOKUP($E952&amp;"-1",'PTE - Segment Emissions Calcs'!$I$8:$Z$8919,20,FALSE),0)</f>
        <v>0.74197200000000008</v>
      </c>
      <c r="M952" s="37">
        <f ca="1">IFERROR(VLOOKUP($E952&amp;"-2",'PTE - Segment Emissions Calcs'!$I$8:$Z$8919,20,FALSE),0)</f>
        <v>2.2481751600000002</v>
      </c>
      <c r="N952" s="37">
        <f t="shared" ca="1" si="44"/>
        <v>2.2481751600000002</v>
      </c>
      <c r="O952" s="38">
        <f t="array" aca="1" ref="O952" ca="1">IF($H952="TOTAL HAP",H952,MAX(IF('PTE - Segment Emissions Calcs'!$B$8:$B$8919=$B952,'PTE - Segment Emissions Calcs'!$V$8:$V$8919,)))</f>
        <v>0.51328200000000002</v>
      </c>
      <c r="P952" s="38">
        <f t="array" aca="1" ref="P952" ca="1">IF($H952="TOTAL HAP",K952,MAX(IF('PTE - Segment Emissions Calcs'!$B$8:$B$8919=$B952,'PTE - Segment Emissions Calcs'!$X$8:$X$8919,)))</f>
        <v>2.2481751600000002</v>
      </c>
      <c r="Q952" s="38">
        <f t="array" aca="1" ref="Q952" ca="1">IF($H952="TOTAL HAP",N952,MAX(IF('PTE - Segment Emissions Calcs'!$B$8:$B$8919=$B952,'PTE - Segment Emissions Calcs'!$Z$8:$Z$8919,)))</f>
        <v>2.2481751600000002</v>
      </c>
      <c r="R952" s="39"/>
    </row>
    <row r="953" spans="1:18" x14ac:dyDescent="0.25">
      <c r="A953" s="40"/>
      <c r="B953" s="40"/>
      <c r="C953" s="34" t="s">
        <v>27</v>
      </c>
      <c r="D953" s="35"/>
      <c r="E953" s="35"/>
      <c r="F953" s="35">
        <f ca="1">IFERROR(VLOOKUP($E953&amp;"-1",'PTE - Segment Emissions Calcs'!$I$8:$V$8919,16,FALSE),0)</f>
        <v>1.6940000000000004E-2</v>
      </c>
      <c r="G953" s="35">
        <f ca="1">IFERROR(VLOOKUP($E953&amp;"-2",'PTE - Segment Emissions Calcs'!$I$8:$V$8919,16,FALSE),0)</f>
        <v>4.6508000000000001E-2</v>
      </c>
      <c r="H953" s="36">
        <f t="shared" ca="1" si="42"/>
        <v>4.6508000000000001E-2</v>
      </c>
      <c r="I953" s="37">
        <f ca="1">IFERROR(VLOOKUP($E953&amp;"-1",'PTE - Segment Emissions Calcs'!$I$8:$X$8919,18,FALSE),0)</f>
        <v>7.4197200000000005E-2</v>
      </c>
      <c r="J953" s="37">
        <f ca="1">IFERROR(VLOOKUP($E953&amp;"-2",'PTE - Segment Emissions Calcs'!$I$8:$X$8919,18,FALSE),0)</f>
        <v>0.20370504</v>
      </c>
      <c r="K953" s="37">
        <f t="shared" ca="1" si="43"/>
        <v>0.20370504</v>
      </c>
      <c r="L953" s="37">
        <f ca="1">IFERROR(VLOOKUP($E953&amp;"-1",'PTE - Segment Emissions Calcs'!$I$8:$Z$8919,20,FALSE),0)</f>
        <v>7.4197200000000005E-2</v>
      </c>
      <c r="M953" s="37">
        <f ca="1">IFERROR(VLOOKUP($E953&amp;"-2",'PTE - Segment Emissions Calcs'!$I$8:$Z$8919,20,FALSE),0)</f>
        <v>0.20370504</v>
      </c>
      <c r="N953" s="37">
        <f t="shared" ca="1" si="44"/>
        <v>0.20370504</v>
      </c>
      <c r="O953" s="38">
        <f t="array" aca="1" ref="O953" ca="1">IF($H953="TOTAL HAP",H953,MAX(IF('PTE - Segment Emissions Calcs'!$B$8:$B$8919=$B953,'PTE - Segment Emissions Calcs'!$V$8:$V$8919,)))</f>
        <v>4.6508000000000001E-2</v>
      </c>
      <c r="P953" s="38">
        <f t="array" aca="1" ref="P953" ca="1">IF($H953="TOTAL HAP",K953,MAX(IF('PTE - Segment Emissions Calcs'!$B$8:$B$8919=$B953,'PTE - Segment Emissions Calcs'!$X$8:$X$8919,)))</f>
        <v>0.20370504</v>
      </c>
      <c r="Q953" s="38">
        <f t="array" aca="1" ref="Q953" ca="1">IF($H953="TOTAL HAP",N953,MAX(IF('PTE - Segment Emissions Calcs'!$B$8:$B$8919=$B953,'PTE - Segment Emissions Calcs'!$Z$8:$Z$8919,)))</f>
        <v>0.20370504</v>
      </c>
      <c r="R953" s="39"/>
    </row>
    <row r="954" spans="1:18" x14ac:dyDescent="0.25">
      <c r="A954" s="40"/>
      <c r="B954" s="40"/>
      <c r="C954" s="34" t="s">
        <v>28</v>
      </c>
      <c r="D954" s="35"/>
      <c r="E954" s="35"/>
      <c r="F954" s="35">
        <f ca="1">IFERROR(VLOOKUP($E954&amp;"-1",'PTE - Segment Emissions Calcs'!$I$8:$V$8919,16,FALSE),0)</f>
        <v>8990.8711200000016</v>
      </c>
      <c r="G954" s="35">
        <f ca="1">IFERROR(VLOOKUP($E954&amp;"-2",'PTE - Segment Emissions Calcs'!$I$8:$V$8919,16,FALSE),0)</f>
        <v>10021.291434000001</v>
      </c>
      <c r="H954" s="36">
        <f t="shared" ca="1" si="42"/>
        <v>10021.291434000001</v>
      </c>
      <c r="I954" s="37">
        <f ca="1">IFERROR(VLOOKUP($E954&amp;"-1",'PTE - Segment Emissions Calcs'!$I$8:$X$8919,18,FALSE),0)</f>
        <v>39380.015505600008</v>
      </c>
      <c r="J954" s="37">
        <f ca="1">IFERROR(VLOOKUP($E954&amp;"-2",'PTE - Segment Emissions Calcs'!$I$8:$X$8919,18,FALSE),0)</f>
        <v>43893.256480920005</v>
      </c>
      <c r="K954" s="37">
        <f t="shared" ca="1" si="43"/>
        <v>43893.256480920005</v>
      </c>
      <c r="L954" s="37">
        <f ca="1">IFERROR(VLOOKUP($E954&amp;"-1",'PTE - Segment Emissions Calcs'!$I$8:$Z$8919,20,FALSE),0)</f>
        <v>39380.015505600008</v>
      </c>
      <c r="M954" s="37">
        <f ca="1">IFERROR(VLOOKUP($E954&amp;"-2",'PTE - Segment Emissions Calcs'!$I$8:$Z$8919,20,FALSE),0)</f>
        <v>43893.256480920005</v>
      </c>
      <c r="N954" s="37">
        <f t="shared" ca="1" si="44"/>
        <v>43893.256480920005</v>
      </c>
      <c r="O954" s="38">
        <f t="array" aca="1" ref="O954" ca="1">IF($H954="TOTAL HAP",H954,MAX(IF('PTE - Segment Emissions Calcs'!$B$8:$B$8919=$B954,'PTE - Segment Emissions Calcs'!$V$8:$V$8919,)))</f>
        <v>10021.291434000001</v>
      </c>
      <c r="P954" s="38">
        <f t="array" aca="1" ref="P954" ca="1">IF($H954="TOTAL HAP",K954,MAX(IF('PTE - Segment Emissions Calcs'!$B$8:$B$8919=$B954,'PTE - Segment Emissions Calcs'!$X$8:$X$8919,)))</f>
        <v>43893.256480920005</v>
      </c>
      <c r="Q954" s="38">
        <f t="array" aca="1" ref="Q954" ca="1">IF($H954="TOTAL HAP",N954,MAX(IF('PTE - Segment Emissions Calcs'!$B$8:$B$8919=$B954,'PTE - Segment Emissions Calcs'!$Z$8:$Z$8919,)))</f>
        <v>43893.256480920005</v>
      </c>
      <c r="R954" s="39"/>
    </row>
    <row r="955" spans="1:18" x14ac:dyDescent="0.25">
      <c r="A955" s="40"/>
      <c r="B955" s="40"/>
      <c r="C955" s="34" t="s">
        <v>29</v>
      </c>
      <c r="D955" s="35"/>
      <c r="E955" s="35"/>
      <c r="F955" s="35">
        <f ca="1">IFERROR(VLOOKUP($E955&amp;"-1",'PTE - Segment Emissions Calcs'!$I$8:$V$8919,16,FALSE),0)</f>
        <v>0.14872771073039215</v>
      </c>
      <c r="G955" s="35">
        <f ca="1">IFERROR(VLOOKUP($E955&amp;"-2",'PTE - Segment Emissions Calcs'!$I$8:$V$8919,16,FALSE),0)</f>
        <v>0.14872771073039215</v>
      </c>
      <c r="H955" s="36">
        <f t="shared" ca="1" si="42"/>
        <v>0.14872771073039215</v>
      </c>
      <c r="I955" s="37">
        <f ca="1">IFERROR(VLOOKUP($E955&amp;"-1",'PTE - Segment Emissions Calcs'!$I$8:$X$8919,18,FALSE),0)</f>
        <v>0.65142737299911768</v>
      </c>
      <c r="J955" s="37">
        <f ca="1">IFERROR(VLOOKUP($E955&amp;"-2",'PTE - Segment Emissions Calcs'!$I$8:$X$8919,18,FALSE),0)</f>
        <v>0.65142737299911768</v>
      </c>
      <c r="K955" s="37">
        <f t="shared" ca="1" si="43"/>
        <v>0.65142737299911768</v>
      </c>
      <c r="L955" s="37">
        <f ca="1">IFERROR(VLOOKUP($E955&amp;"-1",'PTE - Segment Emissions Calcs'!$I$8:$Z$8919,20,FALSE),0)</f>
        <v>0.65142737299911768</v>
      </c>
      <c r="M955" s="37">
        <f ca="1">IFERROR(VLOOKUP($E955&amp;"-2",'PTE - Segment Emissions Calcs'!$I$8:$Z$8919,20,FALSE),0)</f>
        <v>0.65142737299911768</v>
      </c>
      <c r="N955" s="37">
        <f t="shared" ca="1" si="44"/>
        <v>0.65142737299911768</v>
      </c>
      <c r="O955" s="38">
        <f t="array" aca="1" ref="O955" ca="1">IF($H955="TOTAL HAP",H955,MAX(IF('PTE - Segment Emissions Calcs'!$B$8:$B$8919=$B955,'PTE - Segment Emissions Calcs'!$V$8:$V$8919,)))</f>
        <v>0.14872771073039215</v>
      </c>
      <c r="P955" s="38">
        <f t="array" aca="1" ref="P955" ca="1">IF($H955="TOTAL HAP",K955,MAX(IF('PTE - Segment Emissions Calcs'!$B$8:$B$8919=$B955,'PTE - Segment Emissions Calcs'!$X$8:$X$8919,)))</f>
        <v>0.65142737299911768</v>
      </c>
      <c r="Q955" s="38">
        <f t="array" aca="1" ref="Q955" ca="1">IF($H955="TOTAL HAP",N955,MAX(IF('PTE - Segment Emissions Calcs'!$B$8:$B$8919=$B955,'PTE - Segment Emissions Calcs'!$Z$8:$Z$8919,)))</f>
        <v>0.65142737299911768</v>
      </c>
      <c r="R955" s="39"/>
    </row>
    <row r="956" spans="1:18" x14ac:dyDescent="0.25">
      <c r="A956" s="40"/>
      <c r="B956" s="40"/>
      <c r="C956" s="34" t="s">
        <v>30</v>
      </c>
      <c r="D956" s="35"/>
      <c r="E956" s="35"/>
      <c r="F956" s="35">
        <f ca="1">IFERROR(VLOOKUP($E956&amp;"-1",'PTE - Segment Emissions Calcs'!$I$8:$V$8919,16,FALSE),0)</f>
        <v>1.8117647058823529E-6</v>
      </c>
      <c r="G956" s="35">
        <f ca="1">IFERROR(VLOOKUP($E956&amp;"-2",'PTE - Segment Emissions Calcs'!$I$8:$V$8919,16,FALSE),0)</f>
        <v>1.8117647058823529E-6</v>
      </c>
      <c r="H956" s="36">
        <f t="shared" ca="1" si="42"/>
        <v>1.8117647058823529E-6</v>
      </c>
      <c r="I956" s="37">
        <f ca="1">IFERROR(VLOOKUP($E956&amp;"-1",'PTE - Segment Emissions Calcs'!$I$8:$X$8919,18,FALSE),0)</f>
        <v>7.9355294117647062E-6</v>
      </c>
      <c r="J956" s="37">
        <f ca="1">IFERROR(VLOOKUP($E956&amp;"-2",'PTE - Segment Emissions Calcs'!$I$8:$X$8919,18,FALSE),0)</f>
        <v>7.9355294117647062E-6</v>
      </c>
      <c r="K956" s="37">
        <f t="shared" ca="1" si="43"/>
        <v>7.9355294117647062E-6</v>
      </c>
      <c r="L956" s="37">
        <f ca="1">IFERROR(VLOOKUP($E956&amp;"-1",'PTE - Segment Emissions Calcs'!$I$8:$Z$8919,20,FALSE),0)</f>
        <v>7.9355294117647062E-6</v>
      </c>
      <c r="M956" s="37">
        <f ca="1">IFERROR(VLOOKUP($E956&amp;"-2",'PTE - Segment Emissions Calcs'!$I$8:$Z$8919,20,FALSE),0)</f>
        <v>7.9355294117647062E-6</v>
      </c>
      <c r="N956" s="37">
        <f t="shared" ca="1" si="44"/>
        <v>7.9355294117647062E-6</v>
      </c>
      <c r="O956" s="38">
        <f t="array" aca="1" ref="O956" ca="1">IF($H956="TOTAL HAP",H956,MAX(IF('PTE - Segment Emissions Calcs'!$B$8:$B$8919=$B956,'PTE - Segment Emissions Calcs'!$V$8:$V$8919,)))</f>
        <v>1.8117647058823529E-6</v>
      </c>
      <c r="P956" s="38">
        <f t="array" aca="1" ref="P956" ca="1">IF($H956="TOTAL HAP",K956,MAX(IF('PTE - Segment Emissions Calcs'!$B$8:$B$8919=$B956,'PTE - Segment Emissions Calcs'!$X$8:$X$8919,)))</f>
        <v>7.9355294117647062E-6</v>
      </c>
      <c r="Q956" s="38">
        <f t="array" aca="1" ref="Q956" ca="1">IF($H956="TOTAL HAP",N956,MAX(IF('PTE - Segment Emissions Calcs'!$B$8:$B$8919=$B956,'PTE - Segment Emissions Calcs'!$Z$8:$Z$8919,)))</f>
        <v>7.9355294117647062E-6</v>
      </c>
      <c r="R956" s="39"/>
    </row>
    <row r="957" spans="1:18" x14ac:dyDescent="0.25">
      <c r="A957" s="40"/>
      <c r="B957" s="40"/>
      <c r="C957" s="34" t="s">
        <v>31</v>
      </c>
      <c r="D957" s="35"/>
      <c r="E957" s="35"/>
      <c r="F957" s="35">
        <f ca="1">IFERROR(VLOOKUP($E957&amp;"-1",'PTE - Segment Emissions Calcs'!$I$8:$V$8919,16,FALSE),0)</f>
        <v>1.3588235294117646E-7</v>
      </c>
      <c r="G957" s="35">
        <f ca="1">IFERROR(VLOOKUP($E957&amp;"-2",'PTE - Segment Emissions Calcs'!$I$8:$V$8919,16,FALSE),0)</f>
        <v>1.3588235294117646E-7</v>
      </c>
      <c r="H957" s="36">
        <f t="shared" ca="1" si="42"/>
        <v>1.3588235294117646E-7</v>
      </c>
      <c r="I957" s="37">
        <f ca="1">IFERROR(VLOOKUP($E957&amp;"-1",'PTE - Segment Emissions Calcs'!$I$8:$X$8919,18,FALSE),0)</f>
        <v>5.9516470588235296E-7</v>
      </c>
      <c r="J957" s="37">
        <f ca="1">IFERROR(VLOOKUP($E957&amp;"-2",'PTE - Segment Emissions Calcs'!$I$8:$X$8919,18,FALSE),0)</f>
        <v>5.9516470588235296E-7</v>
      </c>
      <c r="K957" s="37">
        <f t="shared" ca="1" si="43"/>
        <v>5.9516470588235296E-7</v>
      </c>
      <c r="L957" s="37">
        <f ca="1">IFERROR(VLOOKUP($E957&amp;"-1",'PTE - Segment Emissions Calcs'!$I$8:$Z$8919,20,FALSE),0)</f>
        <v>5.9516470588235296E-7</v>
      </c>
      <c r="M957" s="37">
        <f ca="1">IFERROR(VLOOKUP($E957&amp;"-2",'PTE - Segment Emissions Calcs'!$I$8:$Z$8919,20,FALSE),0)</f>
        <v>5.9516470588235296E-7</v>
      </c>
      <c r="N957" s="37">
        <f t="shared" ca="1" si="44"/>
        <v>5.9516470588235296E-7</v>
      </c>
      <c r="O957" s="38">
        <f t="array" aca="1" ref="O957" ca="1">IF($H957="TOTAL HAP",H957,MAX(IF('PTE - Segment Emissions Calcs'!$B$8:$B$8919=$B957,'PTE - Segment Emissions Calcs'!$V$8:$V$8919,)))</f>
        <v>1.3588235294117646E-7</v>
      </c>
      <c r="P957" s="38">
        <f t="array" aca="1" ref="P957" ca="1">IF($H957="TOTAL HAP",K957,MAX(IF('PTE - Segment Emissions Calcs'!$B$8:$B$8919=$B957,'PTE - Segment Emissions Calcs'!$X$8:$X$8919,)))</f>
        <v>5.9516470588235296E-7</v>
      </c>
      <c r="Q957" s="38">
        <f t="array" aca="1" ref="Q957" ca="1">IF($H957="TOTAL HAP",N957,MAX(IF('PTE - Segment Emissions Calcs'!$B$8:$B$8919=$B957,'PTE - Segment Emissions Calcs'!$Z$8:$Z$8919,)))</f>
        <v>5.9516470588235296E-7</v>
      </c>
      <c r="R957" s="39"/>
    </row>
    <row r="958" spans="1:18" x14ac:dyDescent="0.25">
      <c r="A958" s="40"/>
      <c r="B958" s="40"/>
      <c r="C958" s="34" t="s">
        <v>32</v>
      </c>
      <c r="D958" s="35"/>
      <c r="E958" s="35"/>
      <c r="F958" s="35">
        <f ca="1">IFERROR(VLOOKUP($E958&amp;"-1",'PTE - Segment Emissions Calcs'!$I$8:$V$8919,16,FALSE),0)</f>
        <v>1.2078431372549021E-6</v>
      </c>
      <c r="G958" s="35">
        <f ca="1">IFERROR(VLOOKUP($E958&amp;"-2",'PTE - Segment Emissions Calcs'!$I$8:$V$8919,16,FALSE),0)</f>
        <v>1.2078431372549021E-6</v>
      </c>
      <c r="H958" s="36">
        <f t="shared" ca="1" si="42"/>
        <v>1.2078431372549021E-6</v>
      </c>
      <c r="I958" s="37">
        <f ca="1">IFERROR(VLOOKUP($E958&amp;"-1",'PTE - Segment Emissions Calcs'!$I$8:$X$8919,18,FALSE),0)</f>
        <v>5.2903529411764705E-6</v>
      </c>
      <c r="J958" s="37">
        <f ca="1">IFERROR(VLOOKUP($E958&amp;"-2",'PTE - Segment Emissions Calcs'!$I$8:$X$8919,18,FALSE),0)</f>
        <v>5.2903529411764705E-6</v>
      </c>
      <c r="K958" s="37">
        <f t="shared" ca="1" si="43"/>
        <v>5.2903529411764705E-6</v>
      </c>
      <c r="L958" s="37">
        <f ca="1">IFERROR(VLOOKUP($E958&amp;"-1",'PTE - Segment Emissions Calcs'!$I$8:$Z$8919,20,FALSE),0)</f>
        <v>5.2903529411764705E-6</v>
      </c>
      <c r="M958" s="37">
        <f ca="1">IFERROR(VLOOKUP($E958&amp;"-2",'PTE - Segment Emissions Calcs'!$I$8:$Z$8919,20,FALSE),0)</f>
        <v>5.2903529411764705E-6</v>
      </c>
      <c r="N958" s="37">
        <f t="shared" ca="1" si="44"/>
        <v>5.2903529411764705E-6</v>
      </c>
      <c r="O958" s="38">
        <f t="array" aca="1" ref="O958" ca="1">IF($H958="TOTAL HAP",H958,MAX(IF('PTE - Segment Emissions Calcs'!$B$8:$B$8919=$B958,'PTE - Segment Emissions Calcs'!$V$8:$V$8919,)))</f>
        <v>1.2078431372549021E-6</v>
      </c>
      <c r="P958" s="38">
        <f t="array" aca="1" ref="P958" ca="1">IF($H958="TOTAL HAP",K958,MAX(IF('PTE - Segment Emissions Calcs'!$B$8:$B$8919=$B958,'PTE - Segment Emissions Calcs'!$X$8:$X$8919,)))</f>
        <v>5.2903529411764705E-6</v>
      </c>
      <c r="Q958" s="38">
        <f t="array" aca="1" ref="Q958" ca="1">IF($H958="TOTAL HAP",N958,MAX(IF('PTE - Segment Emissions Calcs'!$B$8:$B$8919=$B958,'PTE - Segment Emissions Calcs'!$Z$8:$Z$8919,)))</f>
        <v>5.2903529411764705E-6</v>
      </c>
      <c r="R958" s="39"/>
    </row>
    <row r="959" spans="1:18" x14ac:dyDescent="0.25">
      <c r="A959" s="40"/>
      <c r="B959" s="40"/>
      <c r="C959" s="34" t="s">
        <v>33</v>
      </c>
      <c r="D959" s="35"/>
      <c r="E959" s="35"/>
      <c r="F959" s="35">
        <f ca="1">IFERROR(VLOOKUP($E959&amp;"-1",'PTE - Segment Emissions Calcs'!$I$8:$V$8919,16,FALSE),0)</f>
        <v>1.8711000000000001E-7</v>
      </c>
      <c r="G959" s="35">
        <f ca="1">IFERROR(VLOOKUP($E959&amp;"-2",'PTE - Segment Emissions Calcs'!$I$8:$V$8919,16,FALSE),0)</f>
        <v>1.8711000000000001E-7</v>
      </c>
      <c r="H959" s="36">
        <f t="shared" ca="1" si="42"/>
        <v>1.8711000000000001E-7</v>
      </c>
      <c r="I959" s="37">
        <f ca="1">IFERROR(VLOOKUP($E959&amp;"-1",'PTE - Segment Emissions Calcs'!$I$8:$X$8919,18,FALSE),0)</f>
        <v>8.1954180000000006E-7</v>
      </c>
      <c r="J959" s="37">
        <f ca="1">IFERROR(VLOOKUP($E959&amp;"-2",'PTE - Segment Emissions Calcs'!$I$8:$X$8919,18,FALSE),0)</f>
        <v>8.1954180000000006E-7</v>
      </c>
      <c r="K959" s="37">
        <f t="shared" ca="1" si="43"/>
        <v>8.1954180000000006E-7</v>
      </c>
      <c r="L959" s="37">
        <f ca="1">IFERROR(VLOOKUP($E959&amp;"-1",'PTE - Segment Emissions Calcs'!$I$8:$Z$8919,20,FALSE),0)</f>
        <v>8.1954180000000006E-7</v>
      </c>
      <c r="M959" s="37">
        <f ca="1">IFERROR(VLOOKUP($E959&amp;"-2",'PTE - Segment Emissions Calcs'!$I$8:$Z$8919,20,FALSE),0)</f>
        <v>8.1954180000000006E-7</v>
      </c>
      <c r="N959" s="37">
        <f t="shared" ca="1" si="44"/>
        <v>8.1954180000000006E-7</v>
      </c>
      <c r="O959" s="38">
        <f t="array" aca="1" ref="O959" ca="1">IF($H959="TOTAL HAP",H959,MAX(IF('PTE - Segment Emissions Calcs'!$B$8:$B$8919=$B959,'PTE - Segment Emissions Calcs'!$V$8:$V$8919,)))</f>
        <v>1.8711000000000001E-7</v>
      </c>
      <c r="P959" s="38">
        <f t="array" aca="1" ref="P959" ca="1">IF($H959="TOTAL HAP",K959,MAX(IF('PTE - Segment Emissions Calcs'!$B$8:$B$8919=$B959,'PTE - Segment Emissions Calcs'!$X$8:$X$8919,)))</f>
        <v>8.1954180000000006E-7</v>
      </c>
      <c r="Q959" s="38">
        <f t="array" aca="1" ref="Q959" ca="1">IF($H959="TOTAL HAP",N959,MAX(IF('PTE - Segment Emissions Calcs'!$B$8:$B$8919=$B959,'PTE - Segment Emissions Calcs'!$Z$8:$Z$8919,)))</f>
        <v>8.1954180000000006E-7</v>
      </c>
      <c r="R959" s="39"/>
    </row>
    <row r="960" spans="1:18" x14ac:dyDescent="0.25">
      <c r="A960" s="40"/>
      <c r="B960" s="40"/>
      <c r="C960" s="34" t="s">
        <v>34</v>
      </c>
      <c r="D960" s="35"/>
      <c r="E960" s="35"/>
      <c r="F960" s="35">
        <f ca="1">IFERROR(VLOOKUP($E960&amp;"-1",'PTE - Segment Emissions Calcs'!$I$8:$V$8919,16,FALSE),0)</f>
        <v>5.0281000000000004E-7</v>
      </c>
      <c r="G960" s="35">
        <f ca="1">IFERROR(VLOOKUP($E960&amp;"-2",'PTE - Segment Emissions Calcs'!$I$8:$V$8919,16,FALSE),0)</f>
        <v>5.0281000000000004E-7</v>
      </c>
      <c r="H960" s="36">
        <f t="shared" ca="1" si="42"/>
        <v>5.0281000000000004E-7</v>
      </c>
      <c r="I960" s="37">
        <f ca="1">IFERROR(VLOOKUP($E960&amp;"-1",'PTE - Segment Emissions Calcs'!$I$8:$X$8919,18,FALSE),0)</f>
        <v>2.2023078E-6</v>
      </c>
      <c r="J960" s="37">
        <f ca="1">IFERROR(VLOOKUP($E960&amp;"-2",'PTE - Segment Emissions Calcs'!$I$8:$X$8919,18,FALSE),0)</f>
        <v>2.2023078E-6</v>
      </c>
      <c r="K960" s="37">
        <f t="shared" ca="1" si="43"/>
        <v>2.2023078E-6</v>
      </c>
      <c r="L960" s="37">
        <f ca="1">IFERROR(VLOOKUP($E960&amp;"-1",'PTE - Segment Emissions Calcs'!$I$8:$Z$8919,20,FALSE),0)</f>
        <v>2.2023078E-6</v>
      </c>
      <c r="M960" s="37">
        <f ca="1">IFERROR(VLOOKUP($E960&amp;"-2",'PTE - Segment Emissions Calcs'!$I$8:$Z$8919,20,FALSE),0)</f>
        <v>2.2023078E-6</v>
      </c>
      <c r="N960" s="37">
        <f t="shared" ca="1" si="44"/>
        <v>2.2023078E-6</v>
      </c>
      <c r="O960" s="38">
        <f t="array" aca="1" ref="O960" ca="1">IF($H960="TOTAL HAP",H960,MAX(IF('PTE - Segment Emissions Calcs'!$B$8:$B$8919=$B960,'PTE - Segment Emissions Calcs'!$V$8:$V$8919,)))</f>
        <v>5.0281000000000004E-7</v>
      </c>
      <c r="P960" s="38">
        <f t="array" aca="1" ref="P960" ca="1">IF($H960="TOTAL HAP",K960,MAX(IF('PTE - Segment Emissions Calcs'!$B$8:$B$8919=$B960,'PTE - Segment Emissions Calcs'!$X$8:$X$8919,)))</f>
        <v>2.2023078E-6</v>
      </c>
      <c r="Q960" s="38">
        <f t="array" aca="1" ref="Q960" ca="1">IF($H960="TOTAL HAP",N960,MAX(IF('PTE - Segment Emissions Calcs'!$B$8:$B$8919=$B960,'PTE - Segment Emissions Calcs'!$Z$8:$Z$8919,)))</f>
        <v>2.2023078E-6</v>
      </c>
      <c r="R960" s="39"/>
    </row>
    <row r="961" spans="1:18" x14ac:dyDescent="0.25">
      <c r="A961" s="40"/>
      <c r="B961" s="40"/>
      <c r="C961" s="34" t="s">
        <v>35</v>
      </c>
      <c r="D961" s="35"/>
      <c r="E961" s="35"/>
      <c r="F961" s="35">
        <f ca="1">IFERROR(VLOOKUP($E961&amp;"-1",'PTE - Segment Emissions Calcs'!$I$8:$V$8919,16,FALSE),0)</f>
        <v>3.6421E-7</v>
      </c>
      <c r="G961" s="35">
        <f ca="1">IFERROR(VLOOKUP($E961&amp;"-2",'PTE - Segment Emissions Calcs'!$I$8:$V$8919,16,FALSE),0)</f>
        <v>3.6421E-7</v>
      </c>
      <c r="H961" s="36">
        <f t="shared" ca="1" si="42"/>
        <v>3.6421E-7</v>
      </c>
      <c r="I961" s="37">
        <f ca="1">IFERROR(VLOOKUP($E961&amp;"-1",'PTE - Segment Emissions Calcs'!$I$8:$X$8919,18,FALSE),0)</f>
        <v>1.5952398000000002E-6</v>
      </c>
      <c r="J961" s="37">
        <f ca="1">IFERROR(VLOOKUP($E961&amp;"-2",'PTE - Segment Emissions Calcs'!$I$8:$X$8919,18,FALSE),0)</f>
        <v>1.5952398000000002E-6</v>
      </c>
      <c r="K961" s="37">
        <f t="shared" ca="1" si="43"/>
        <v>1.5952398000000002E-6</v>
      </c>
      <c r="L961" s="37">
        <f ca="1">IFERROR(VLOOKUP($E961&amp;"-1",'PTE - Segment Emissions Calcs'!$I$8:$Z$8919,20,FALSE),0)</f>
        <v>1.5952398000000002E-6</v>
      </c>
      <c r="M961" s="37">
        <f ca="1">IFERROR(VLOOKUP($E961&amp;"-2",'PTE - Segment Emissions Calcs'!$I$8:$Z$8919,20,FALSE),0)</f>
        <v>1.5952398000000002E-6</v>
      </c>
      <c r="N961" s="37">
        <f t="shared" ca="1" si="44"/>
        <v>1.5952398000000002E-6</v>
      </c>
      <c r="O961" s="38">
        <f t="array" aca="1" ref="O961" ca="1">IF($H961="TOTAL HAP",H961,MAX(IF('PTE - Segment Emissions Calcs'!$B$8:$B$8919=$B961,'PTE - Segment Emissions Calcs'!$V$8:$V$8919,)))</f>
        <v>3.6421E-7</v>
      </c>
      <c r="P961" s="38">
        <f t="array" aca="1" ref="P961" ca="1">IF($H961="TOTAL HAP",K961,MAX(IF('PTE - Segment Emissions Calcs'!$B$8:$B$8919=$B961,'PTE - Segment Emissions Calcs'!$X$8:$X$8919,)))</f>
        <v>1.5952398000000002E-6</v>
      </c>
      <c r="Q961" s="38">
        <f t="array" aca="1" ref="Q961" ca="1">IF($H961="TOTAL HAP",N961,MAX(IF('PTE - Segment Emissions Calcs'!$B$8:$B$8919=$B961,'PTE - Segment Emissions Calcs'!$Z$8:$Z$8919,)))</f>
        <v>1.5952398000000002E-6</v>
      </c>
      <c r="R961" s="39"/>
    </row>
    <row r="962" spans="1:18" x14ac:dyDescent="0.25">
      <c r="A962" s="40"/>
      <c r="B962" s="40"/>
      <c r="C962" s="34" t="s">
        <v>36</v>
      </c>
      <c r="D962" s="35"/>
      <c r="E962" s="35"/>
      <c r="F962" s="35">
        <f ca="1">IFERROR(VLOOKUP($E962&amp;"-1",'PTE - Segment Emissions Calcs'!$I$8:$V$8919,16,FALSE),0)</f>
        <v>1.7094000000000001E-6</v>
      </c>
      <c r="G962" s="35">
        <f ca="1">IFERROR(VLOOKUP($E962&amp;"-2",'PTE - Segment Emissions Calcs'!$I$8:$V$8919,16,FALSE),0)</f>
        <v>1.7094000000000001E-6</v>
      </c>
      <c r="H962" s="36">
        <f t="shared" ca="1" si="42"/>
        <v>1.7094000000000001E-6</v>
      </c>
      <c r="I962" s="37">
        <f ca="1">IFERROR(VLOOKUP($E962&amp;"-1",'PTE - Segment Emissions Calcs'!$I$8:$X$8919,18,FALSE),0)</f>
        <v>7.4871720000000001E-6</v>
      </c>
      <c r="J962" s="37">
        <f ca="1">IFERROR(VLOOKUP($E962&amp;"-2",'PTE - Segment Emissions Calcs'!$I$8:$X$8919,18,FALSE),0)</f>
        <v>7.4871720000000001E-6</v>
      </c>
      <c r="K962" s="37">
        <f t="shared" ca="1" si="43"/>
        <v>7.4871720000000001E-6</v>
      </c>
      <c r="L962" s="37">
        <f ca="1">IFERROR(VLOOKUP($E962&amp;"-1",'PTE - Segment Emissions Calcs'!$I$8:$Z$8919,20,FALSE),0)</f>
        <v>7.4871720000000001E-6</v>
      </c>
      <c r="M962" s="37">
        <f ca="1">IFERROR(VLOOKUP($E962&amp;"-2",'PTE - Segment Emissions Calcs'!$I$8:$Z$8919,20,FALSE),0)</f>
        <v>7.4871720000000001E-6</v>
      </c>
      <c r="N962" s="37">
        <f t="shared" ca="1" si="44"/>
        <v>7.4871720000000001E-6</v>
      </c>
      <c r="O962" s="38">
        <f t="array" aca="1" ref="O962" ca="1">IF($H962="TOTAL HAP",H962,MAX(IF('PTE - Segment Emissions Calcs'!$B$8:$B$8919=$B962,'PTE - Segment Emissions Calcs'!$V$8:$V$8919,)))</f>
        <v>1.7094000000000001E-6</v>
      </c>
      <c r="P962" s="38">
        <f t="array" aca="1" ref="P962" ca="1">IF($H962="TOTAL HAP",K962,MAX(IF('PTE - Segment Emissions Calcs'!$B$8:$B$8919=$B962,'PTE - Segment Emissions Calcs'!$X$8:$X$8919,)))</f>
        <v>7.4871720000000001E-6</v>
      </c>
      <c r="Q962" s="38">
        <f t="array" aca="1" ref="Q962" ca="1">IF($H962="TOTAL HAP",N962,MAX(IF('PTE - Segment Emissions Calcs'!$B$8:$B$8919=$B962,'PTE - Segment Emissions Calcs'!$Z$8:$Z$8919,)))</f>
        <v>7.4871720000000001E-6</v>
      </c>
      <c r="R962" s="39"/>
    </row>
    <row r="963" spans="1:18" x14ac:dyDescent="0.25">
      <c r="A963" s="40"/>
      <c r="B963" s="40"/>
      <c r="C963" s="34" t="s">
        <v>37</v>
      </c>
      <c r="D963" s="35"/>
      <c r="E963" s="35"/>
      <c r="F963" s="35">
        <f ca="1">IFERROR(VLOOKUP($E963&amp;"-1",'PTE - Segment Emissions Calcs'!$I$8:$V$8919,16,FALSE),0)</f>
        <v>1.6169999999999997E-4</v>
      </c>
      <c r="G963" s="35">
        <f ca="1">IFERROR(VLOOKUP($E963&amp;"-2",'PTE - Segment Emissions Calcs'!$I$8:$V$8919,16,FALSE),0)</f>
        <v>1.6169999999999997E-4</v>
      </c>
      <c r="H963" s="36">
        <f t="shared" ca="1" si="42"/>
        <v>1.6169999999999997E-4</v>
      </c>
      <c r="I963" s="37">
        <f ca="1">IFERROR(VLOOKUP($E963&amp;"-1",'PTE - Segment Emissions Calcs'!$I$8:$X$8919,18,FALSE),0)</f>
        <v>7.0824599999999994E-4</v>
      </c>
      <c r="J963" s="37">
        <f ca="1">IFERROR(VLOOKUP($E963&amp;"-2",'PTE - Segment Emissions Calcs'!$I$8:$X$8919,18,FALSE),0)</f>
        <v>7.0824599999999994E-4</v>
      </c>
      <c r="K963" s="37">
        <f t="shared" ca="1" si="43"/>
        <v>7.0824599999999994E-4</v>
      </c>
      <c r="L963" s="37">
        <f ca="1">IFERROR(VLOOKUP($E963&amp;"-1",'PTE - Segment Emissions Calcs'!$I$8:$Z$8919,20,FALSE),0)</f>
        <v>7.0824599999999994E-4</v>
      </c>
      <c r="M963" s="37">
        <f ca="1">IFERROR(VLOOKUP($E963&amp;"-2",'PTE - Segment Emissions Calcs'!$I$8:$Z$8919,20,FALSE),0)</f>
        <v>7.0824599999999994E-4</v>
      </c>
      <c r="N963" s="37">
        <f t="shared" ca="1" si="44"/>
        <v>7.0824599999999994E-4</v>
      </c>
      <c r="O963" s="38">
        <f t="array" aca="1" ref="O963" ca="1">IF($H963="TOTAL HAP",H963,MAX(IF('PTE - Segment Emissions Calcs'!$B$8:$B$8919=$B963,'PTE - Segment Emissions Calcs'!$V$8:$V$8919,)))</f>
        <v>1.6169999999999997E-4</v>
      </c>
      <c r="P963" s="38">
        <f t="array" aca="1" ref="P963" ca="1">IF($H963="TOTAL HAP",K963,MAX(IF('PTE - Segment Emissions Calcs'!$B$8:$B$8919=$B963,'PTE - Segment Emissions Calcs'!$X$8:$X$8919,)))</f>
        <v>7.0824599999999994E-4</v>
      </c>
      <c r="Q963" s="38">
        <f t="array" aca="1" ref="Q963" ca="1">IF($H963="TOTAL HAP",N963,MAX(IF('PTE - Segment Emissions Calcs'!$B$8:$B$8919=$B963,'PTE - Segment Emissions Calcs'!$Z$8:$Z$8919,)))</f>
        <v>7.0824599999999994E-4</v>
      </c>
      <c r="R963" s="39"/>
    </row>
    <row r="964" spans="1:18" x14ac:dyDescent="0.25">
      <c r="A964" s="40"/>
      <c r="B964" s="40"/>
      <c r="C964" s="34" t="s">
        <v>38</v>
      </c>
      <c r="D964" s="35"/>
      <c r="E964" s="35"/>
      <c r="F964" s="35">
        <f ca="1">IFERROR(VLOOKUP($E964&amp;"-1",'PTE - Segment Emissions Calcs'!$I$8:$V$8919,16,FALSE),0)</f>
        <v>4.4197999999999996E-6</v>
      </c>
      <c r="G964" s="35">
        <f ca="1">IFERROR(VLOOKUP($E964&amp;"-2",'PTE - Segment Emissions Calcs'!$I$8:$V$8919,16,FALSE),0)</f>
        <v>4.4197999999999996E-6</v>
      </c>
      <c r="H964" s="36">
        <f t="shared" ca="1" si="42"/>
        <v>4.4197999999999996E-6</v>
      </c>
      <c r="I964" s="37">
        <f ca="1">IFERROR(VLOOKUP($E964&amp;"-1",'PTE - Segment Emissions Calcs'!$I$8:$X$8919,18,FALSE),0)</f>
        <v>1.9358723999999997E-5</v>
      </c>
      <c r="J964" s="37">
        <f ca="1">IFERROR(VLOOKUP($E964&amp;"-2",'PTE - Segment Emissions Calcs'!$I$8:$X$8919,18,FALSE),0)</f>
        <v>1.9358723999999997E-5</v>
      </c>
      <c r="K964" s="37">
        <f t="shared" ca="1" si="43"/>
        <v>1.9358723999999997E-5</v>
      </c>
      <c r="L964" s="37">
        <f ca="1">IFERROR(VLOOKUP($E964&amp;"-1",'PTE - Segment Emissions Calcs'!$I$8:$Z$8919,20,FALSE),0)</f>
        <v>1.9358723999999997E-5</v>
      </c>
      <c r="M964" s="37">
        <f ca="1">IFERROR(VLOOKUP($E964&amp;"-2",'PTE - Segment Emissions Calcs'!$I$8:$Z$8919,20,FALSE),0)</f>
        <v>1.9358723999999997E-5</v>
      </c>
      <c r="N964" s="37">
        <f t="shared" ca="1" si="44"/>
        <v>1.9358723999999997E-5</v>
      </c>
      <c r="O964" s="38">
        <f t="array" aca="1" ref="O964" ca="1">IF($H964="TOTAL HAP",H964,MAX(IF('PTE - Segment Emissions Calcs'!$B$8:$B$8919=$B964,'PTE - Segment Emissions Calcs'!$V$8:$V$8919,)))</f>
        <v>4.4197999999999996E-6</v>
      </c>
      <c r="P964" s="38">
        <f t="array" aca="1" ref="P964" ca="1">IF($H964="TOTAL HAP",K964,MAX(IF('PTE - Segment Emissions Calcs'!$B$8:$B$8919=$B964,'PTE - Segment Emissions Calcs'!$X$8:$X$8919,)))</f>
        <v>1.9358723999999997E-5</v>
      </c>
      <c r="Q964" s="38">
        <f t="array" aca="1" ref="Q964" ca="1">IF($H964="TOTAL HAP",N964,MAX(IF('PTE - Segment Emissions Calcs'!$B$8:$B$8919=$B964,'PTE - Segment Emissions Calcs'!$Z$8:$Z$8919,)))</f>
        <v>1.9358723999999997E-5</v>
      </c>
      <c r="R964" s="39"/>
    </row>
    <row r="965" spans="1:18" x14ac:dyDescent="0.25">
      <c r="A965" s="40"/>
      <c r="B965" s="40"/>
      <c r="C965" s="34" t="s">
        <v>39</v>
      </c>
      <c r="D965" s="35"/>
      <c r="E965" s="35"/>
      <c r="F965" s="35">
        <f ca="1">IFERROR(VLOOKUP($E965&amp;"-1",'PTE - Segment Emissions Calcs'!$I$8:$V$8919,16,FALSE),0)</f>
        <v>2.0404999999999998E-6</v>
      </c>
      <c r="G965" s="35">
        <f ca="1">IFERROR(VLOOKUP($E965&amp;"-2",'PTE - Segment Emissions Calcs'!$I$8:$V$8919,16,FALSE),0)</f>
        <v>2.0404999999999998E-6</v>
      </c>
      <c r="H965" s="36">
        <f t="shared" ca="1" si="42"/>
        <v>2.0404999999999998E-6</v>
      </c>
      <c r="I965" s="37">
        <f ca="1">IFERROR(VLOOKUP($E965&amp;"-1",'PTE - Segment Emissions Calcs'!$I$8:$X$8919,18,FALSE),0)</f>
        <v>8.9373899999999978E-6</v>
      </c>
      <c r="J965" s="37">
        <f ca="1">IFERROR(VLOOKUP($E965&amp;"-2",'PTE - Segment Emissions Calcs'!$I$8:$X$8919,18,FALSE),0)</f>
        <v>8.9373899999999978E-6</v>
      </c>
      <c r="K965" s="37">
        <f t="shared" ca="1" si="43"/>
        <v>8.9373899999999978E-6</v>
      </c>
      <c r="L965" s="37">
        <f ca="1">IFERROR(VLOOKUP($E965&amp;"-1",'PTE - Segment Emissions Calcs'!$I$8:$Z$8919,20,FALSE),0)</f>
        <v>8.9373899999999978E-6</v>
      </c>
      <c r="M965" s="37">
        <f ca="1">IFERROR(VLOOKUP($E965&amp;"-2",'PTE - Segment Emissions Calcs'!$I$8:$Z$8919,20,FALSE),0)</f>
        <v>8.9373899999999978E-6</v>
      </c>
      <c r="N965" s="37">
        <f t="shared" ca="1" si="44"/>
        <v>8.9373899999999978E-6</v>
      </c>
      <c r="O965" s="38">
        <f t="array" aca="1" ref="O965" ca="1">IF($H965="TOTAL HAP",H965,MAX(IF('PTE - Segment Emissions Calcs'!$B$8:$B$8919=$B965,'PTE - Segment Emissions Calcs'!$V$8:$V$8919,)))</f>
        <v>2.0404999999999998E-6</v>
      </c>
      <c r="P965" s="38">
        <f t="array" aca="1" ref="P965" ca="1">IF($H965="TOTAL HAP",K965,MAX(IF('PTE - Segment Emissions Calcs'!$B$8:$B$8919=$B965,'PTE - Segment Emissions Calcs'!$X$8:$X$8919,)))</f>
        <v>8.9373899999999978E-6</v>
      </c>
      <c r="Q965" s="38">
        <f t="array" aca="1" ref="Q965" ca="1">IF($H965="TOTAL HAP",N965,MAX(IF('PTE - Segment Emissions Calcs'!$B$8:$B$8919=$B965,'PTE - Segment Emissions Calcs'!$Z$8:$Z$8919,)))</f>
        <v>8.9373899999999978E-6</v>
      </c>
      <c r="R965" s="39"/>
    </row>
    <row r="966" spans="1:18" x14ac:dyDescent="0.25">
      <c r="A966" s="40"/>
      <c r="B966" s="40"/>
      <c r="C966" s="34" t="s">
        <v>40</v>
      </c>
      <c r="D966" s="35"/>
      <c r="E966" s="35"/>
      <c r="F966" s="35">
        <f ca="1">IFERROR(VLOOKUP($E966&amp;"-1",'PTE - Segment Emissions Calcs'!$I$8:$V$8919,16,FALSE),0)</f>
        <v>9.7789999999999991E-8</v>
      </c>
      <c r="G966" s="35">
        <f ca="1">IFERROR(VLOOKUP($E966&amp;"-2",'PTE - Segment Emissions Calcs'!$I$8:$V$8919,16,FALSE),0)</f>
        <v>9.7789999999999991E-8</v>
      </c>
      <c r="H966" s="36">
        <f t="shared" ca="1" si="42"/>
        <v>9.7789999999999991E-8</v>
      </c>
      <c r="I966" s="37">
        <f ca="1">IFERROR(VLOOKUP($E966&amp;"-1",'PTE - Segment Emissions Calcs'!$I$8:$X$8919,18,FALSE),0)</f>
        <v>4.2832019999999994E-7</v>
      </c>
      <c r="J966" s="37">
        <f ca="1">IFERROR(VLOOKUP($E966&amp;"-2",'PTE - Segment Emissions Calcs'!$I$8:$X$8919,18,FALSE),0)</f>
        <v>4.2832019999999994E-7</v>
      </c>
      <c r="K966" s="37">
        <f t="shared" ca="1" si="43"/>
        <v>4.2832019999999994E-7</v>
      </c>
      <c r="L966" s="37">
        <f ca="1">IFERROR(VLOOKUP($E966&amp;"-1",'PTE - Segment Emissions Calcs'!$I$8:$Z$8919,20,FALSE),0)</f>
        <v>4.2832019999999994E-7</v>
      </c>
      <c r="M966" s="37">
        <f ca="1">IFERROR(VLOOKUP($E966&amp;"-2",'PTE - Segment Emissions Calcs'!$I$8:$Z$8919,20,FALSE),0)</f>
        <v>4.2832019999999994E-7</v>
      </c>
      <c r="N966" s="37">
        <f t="shared" ca="1" si="44"/>
        <v>4.2832019999999994E-7</v>
      </c>
      <c r="O966" s="38">
        <f t="array" aca="1" ref="O966" ca="1">IF($H966="TOTAL HAP",H966,MAX(IF('PTE - Segment Emissions Calcs'!$B$8:$B$8919=$B966,'PTE - Segment Emissions Calcs'!$V$8:$V$8919,)))</f>
        <v>9.7789999999999991E-8</v>
      </c>
      <c r="P966" s="38">
        <f t="array" aca="1" ref="P966" ca="1">IF($H966="TOTAL HAP",K966,MAX(IF('PTE - Segment Emissions Calcs'!$B$8:$B$8919=$B966,'PTE - Segment Emissions Calcs'!$X$8:$X$8919,)))</f>
        <v>4.2832019999999994E-7</v>
      </c>
      <c r="Q966" s="38">
        <f t="array" aca="1" ref="Q966" ca="1">IF($H966="TOTAL HAP",N966,MAX(IF('PTE - Segment Emissions Calcs'!$B$8:$B$8919=$B966,'PTE - Segment Emissions Calcs'!$Z$8:$Z$8919,)))</f>
        <v>4.2832019999999994E-7</v>
      </c>
      <c r="R966" s="39"/>
    </row>
    <row r="967" spans="1:18" x14ac:dyDescent="0.25">
      <c r="A967" s="40"/>
      <c r="B967" s="40"/>
      <c r="C967" s="34" t="s">
        <v>41</v>
      </c>
      <c r="D967" s="35"/>
      <c r="E967" s="35"/>
      <c r="F967" s="35">
        <f ca="1">IFERROR(VLOOKUP($E967&amp;"-1",'PTE - Segment Emissions Calcs'!$I$8:$V$8919,16,FALSE),0)</f>
        <v>1.2859E-6</v>
      </c>
      <c r="G967" s="35">
        <f ca="1">IFERROR(VLOOKUP($E967&amp;"-2",'PTE - Segment Emissions Calcs'!$I$8:$V$8919,16,FALSE),0)</f>
        <v>1.2859E-6</v>
      </c>
      <c r="H967" s="36">
        <f t="shared" ref="H967:H1030" ca="1" si="45">MAX(F967:G967)</f>
        <v>1.2859E-6</v>
      </c>
      <c r="I967" s="37">
        <f ca="1">IFERROR(VLOOKUP($E967&amp;"-1",'PTE - Segment Emissions Calcs'!$I$8:$X$8919,18,FALSE),0)</f>
        <v>5.6322419999999999E-6</v>
      </c>
      <c r="J967" s="37">
        <f ca="1">IFERROR(VLOOKUP($E967&amp;"-2",'PTE - Segment Emissions Calcs'!$I$8:$X$8919,18,FALSE),0)</f>
        <v>5.6322419999999999E-6</v>
      </c>
      <c r="K967" s="37">
        <f t="shared" ref="K967:K1030" ca="1" si="46">MAX(I967:J967)</f>
        <v>5.6322419999999999E-6</v>
      </c>
      <c r="L967" s="37">
        <f ca="1">IFERROR(VLOOKUP($E967&amp;"-1",'PTE - Segment Emissions Calcs'!$I$8:$Z$8919,20,FALSE),0)</f>
        <v>5.6322419999999999E-6</v>
      </c>
      <c r="M967" s="37">
        <f ca="1">IFERROR(VLOOKUP($E967&amp;"-2",'PTE - Segment Emissions Calcs'!$I$8:$Z$8919,20,FALSE),0)</f>
        <v>5.6322419999999999E-6</v>
      </c>
      <c r="N967" s="37">
        <f t="shared" ref="N967:N1030" ca="1" si="47">MAX(L967:M967)</f>
        <v>5.6322419999999999E-6</v>
      </c>
      <c r="O967" s="38">
        <f t="array" aca="1" ref="O967" ca="1">IF($H967="TOTAL HAP",H967,MAX(IF('PTE - Segment Emissions Calcs'!$B$8:$B$8919=$B967,'PTE - Segment Emissions Calcs'!$V$8:$V$8919,)))</f>
        <v>1.2859E-6</v>
      </c>
      <c r="P967" s="38">
        <f t="array" aca="1" ref="P967" ca="1">IF($H967="TOTAL HAP",K967,MAX(IF('PTE - Segment Emissions Calcs'!$B$8:$B$8919=$B967,'PTE - Segment Emissions Calcs'!$X$8:$X$8919,)))</f>
        <v>5.6322419999999999E-6</v>
      </c>
      <c r="Q967" s="38">
        <f t="array" aca="1" ref="Q967" ca="1">IF($H967="TOTAL HAP",N967,MAX(IF('PTE - Segment Emissions Calcs'!$B$8:$B$8919=$B967,'PTE - Segment Emissions Calcs'!$Z$8:$Z$8919,)))</f>
        <v>5.6322419999999999E-6</v>
      </c>
      <c r="R967" s="39"/>
    </row>
    <row r="968" spans="1:18" x14ac:dyDescent="0.25">
      <c r="A968" s="40"/>
      <c r="B968" s="40"/>
      <c r="C968" s="34" t="s">
        <v>42</v>
      </c>
      <c r="D968" s="35"/>
      <c r="E968" s="35"/>
      <c r="F968" s="35">
        <f ca="1">IFERROR(VLOOKUP($E968&amp;"-1",'PTE - Segment Emissions Calcs'!$I$8:$V$8919,16,FALSE),0)</f>
        <v>1.2243000000000002E-7</v>
      </c>
      <c r="G968" s="35">
        <f ca="1">IFERROR(VLOOKUP($E968&amp;"-2",'PTE - Segment Emissions Calcs'!$I$8:$V$8919,16,FALSE),0)</f>
        <v>1.2243000000000002E-7</v>
      </c>
      <c r="H968" s="36">
        <f t="shared" ca="1" si="45"/>
        <v>1.2243000000000002E-7</v>
      </c>
      <c r="I968" s="37">
        <f ca="1">IFERROR(VLOOKUP($E968&amp;"-1",'PTE - Segment Emissions Calcs'!$I$8:$X$8919,18,FALSE),0)</f>
        <v>5.3624340000000004E-7</v>
      </c>
      <c r="J968" s="37">
        <f ca="1">IFERROR(VLOOKUP($E968&amp;"-2",'PTE - Segment Emissions Calcs'!$I$8:$X$8919,18,FALSE),0)</f>
        <v>5.3624340000000004E-7</v>
      </c>
      <c r="K968" s="37">
        <f t="shared" ca="1" si="46"/>
        <v>5.3624340000000004E-7</v>
      </c>
      <c r="L968" s="37">
        <f ca="1">IFERROR(VLOOKUP($E968&amp;"-1",'PTE - Segment Emissions Calcs'!$I$8:$Z$8919,20,FALSE),0)</f>
        <v>5.3624340000000004E-7</v>
      </c>
      <c r="M968" s="37">
        <f ca="1">IFERROR(VLOOKUP($E968&amp;"-2",'PTE - Segment Emissions Calcs'!$I$8:$Z$8919,20,FALSE),0)</f>
        <v>5.3624340000000004E-7</v>
      </c>
      <c r="N968" s="37">
        <f t="shared" ca="1" si="47"/>
        <v>5.3624340000000004E-7</v>
      </c>
      <c r="O968" s="38">
        <f t="array" aca="1" ref="O968" ca="1">IF($H968="TOTAL HAP",H968,MAX(IF('PTE - Segment Emissions Calcs'!$B$8:$B$8919=$B968,'PTE - Segment Emissions Calcs'!$V$8:$V$8919,)))</f>
        <v>1.2243000000000002E-7</v>
      </c>
      <c r="P968" s="38">
        <f t="array" aca="1" ref="P968" ca="1">IF($H968="TOTAL HAP",K968,MAX(IF('PTE - Segment Emissions Calcs'!$B$8:$B$8919=$B968,'PTE - Segment Emissions Calcs'!$X$8:$X$8919,)))</f>
        <v>5.3624340000000004E-7</v>
      </c>
      <c r="Q968" s="38">
        <f t="array" aca="1" ref="Q968" ca="1">IF($H968="TOTAL HAP",N968,MAX(IF('PTE - Segment Emissions Calcs'!$B$8:$B$8919=$B968,'PTE - Segment Emissions Calcs'!$Z$8:$Z$8919,)))</f>
        <v>5.3624340000000004E-7</v>
      </c>
      <c r="R968" s="39"/>
    </row>
    <row r="969" spans="1:18" x14ac:dyDescent="0.25">
      <c r="A969" s="40"/>
      <c r="B969" s="40"/>
      <c r="C969" s="34" t="s">
        <v>43</v>
      </c>
      <c r="D969" s="35"/>
      <c r="E969" s="35"/>
      <c r="F969" s="35">
        <f ca="1">IFERROR(VLOOKUP($E969&amp;"-1",'PTE - Segment Emissions Calcs'!$I$8:$V$8919,16,FALSE),0)</f>
        <v>9.2399999999999994E-8</v>
      </c>
      <c r="G969" s="35">
        <f ca="1">IFERROR(VLOOKUP($E969&amp;"-2",'PTE - Segment Emissions Calcs'!$I$8:$V$8919,16,FALSE),0)</f>
        <v>9.2399999999999994E-8</v>
      </c>
      <c r="H969" s="36">
        <f t="shared" ca="1" si="45"/>
        <v>9.2399999999999994E-8</v>
      </c>
      <c r="I969" s="37">
        <f ca="1">IFERROR(VLOOKUP($E969&amp;"-1",'PTE - Segment Emissions Calcs'!$I$8:$X$8919,18,FALSE),0)</f>
        <v>4.0471199999999998E-7</v>
      </c>
      <c r="J969" s="37">
        <f ca="1">IFERROR(VLOOKUP($E969&amp;"-2",'PTE - Segment Emissions Calcs'!$I$8:$X$8919,18,FALSE),0)</f>
        <v>4.0471199999999998E-7</v>
      </c>
      <c r="K969" s="37">
        <f t="shared" ca="1" si="46"/>
        <v>4.0471199999999998E-7</v>
      </c>
      <c r="L969" s="37">
        <f ca="1">IFERROR(VLOOKUP($E969&amp;"-1",'PTE - Segment Emissions Calcs'!$I$8:$Z$8919,20,FALSE),0)</f>
        <v>4.0471199999999998E-7</v>
      </c>
      <c r="M969" s="37">
        <f ca="1">IFERROR(VLOOKUP($E969&amp;"-2",'PTE - Segment Emissions Calcs'!$I$8:$Z$8919,20,FALSE),0)</f>
        <v>4.0471199999999998E-7</v>
      </c>
      <c r="N969" s="37">
        <f t="shared" ca="1" si="47"/>
        <v>4.0471199999999998E-7</v>
      </c>
      <c r="O969" s="38">
        <f t="array" aca="1" ref="O969" ca="1">IF($H969="TOTAL HAP",H969,MAX(IF('PTE - Segment Emissions Calcs'!$B$8:$B$8919=$B969,'PTE - Segment Emissions Calcs'!$V$8:$V$8919,)))</f>
        <v>9.2399999999999994E-8</v>
      </c>
      <c r="P969" s="38">
        <f t="array" aca="1" ref="P969" ca="1">IF($H969="TOTAL HAP",K969,MAX(IF('PTE - Segment Emissions Calcs'!$B$8:$B$8919=$B969,'PTE - Segment Emissions Calcs'!$X$8:$X$8919,)))</f>
        <v>4.0471199999999998E-7</v>
      </c>
      <c r="Q969" s="38">
        <f t="array" aca="1" ref="Q969" ca="1">IF($H969="TOTAL HAP",N969,MAX(IF('PTE - Segment Emissions Calcs'!$B$8:$B$8919=$B969,'PTE - Segment Emissions Calcs'!$Z$8:$Z$8919,)))</f>
        <v>4.0471199999999998E-7</v>
      </c>
      <c r="R969" s="39"/>
    </row>
    <row r="970" spans="1:18" x14ac:dyDescent="0.25">
      <c r="A970" s="40"/>
      <c r="B970" s="40"/>
      <c r="C970" s="34" t="s">
        <v>44</v>
      </c>
      <c r="D970" s="35"/>
      <c r="E970" s="35"/>
      <c r="F970" s="35">
        <f ca="1">IFERROR(VLOOKUP($E970&amp;"-1",'PTE - Segment Emissions Calcs'!$I$8:$V$8919,16,FALSE),0)</f>
        <v>9.0588235294117639E-5</v>
      </c>
      <c r="G970" s="35">
        <f ca="1">IFERROR(VLOOKUP($E970&amp;"-2",'PTE - Segment Emissions Calcs'!$I$8:$V$8919,16,FALSE),0)</f>
        <v>9.0588235294117639E-5</v>
      </c>
      <c r="H970" s="36">
        <f t="shared" ca="1" si="45"/>
        <v>9.0588235294117639E-5</v>
      </c>
      <c r="I970" s="37">
        <f ca="1">IFERROR(VLOOKUP($E970&amp;"-1",'PTE - Segment Emissions Calcs'!$I$8:$X$8919,18,FALSE),0)</f>
        <v>3.9677647058823526E-4</v>
      </c>
      <c r="J970" s="37">
        <f ca="1">IFERROR(VLOOKUP($E970&amp;"-2",'PTE - Segment Emissions Calcs'!$I$8:$X$8919,18,FALSE),0)</f>
        <v>3.9677647058823526E-4</v>
      </c>
      <c r="K970" s="37">
        <f t="shared" ca="1" si="46"/>
        <v>3.9677647058823526E-4</v>
      </c>
      <c r="L970" s="37">
        <f ca="1">IFERROR(VLOOKUP($E970&amp;"-1",'PTE - Segment Emissions Calcs'!$I$8:$Z$8919,20,FALSE),0)</f>
        <v>3.9677647058823526E-4</v>
      </c>
      <c r="M970" s="37">
        <f ca="1">IFERROR(VLOOKUP($E970&amp;"-2",'PTE - Segment Emissions Calcs'!$I$8:$Z$8919,20,FALSE),0)</f>
        <v>3.9677647058823526E-4</v>
      </c>
      <c r="N970" s="37">
        <f t="shared" ca="1" si="47"/>
        <v>3.9677647058823526E-4</v>
      </c>
      <c r="O970" s="38">
        <f t="array" aca="1" ref="O970" ca="1">IF($H970="TOTAL HAP",H970,MAX(IF('PTE - Segment Emissions Calcs'!$B$8:$B$8919=$B970,'PTE - Segment Emissions Calcs'!$V$8:$V$8919,)))</f>
        <v>9.0588235294117639E-5</v>
      </c>
      <c r="P970" s="38">
        <f t="array" aca="1" ref="P970" ca="1">IF($H970="TOTAL HAP",K970,MAX(IF('PTE - Segment Emissions Calcs'!$B$8:$B$8919=$B970,'PTE - Segment Emissions Calcs'!$X$8:$X$8919,)))</f>
        <v>3.9677647058823526E-4</v>
      </c>
      <c r="Q970" s="38">
        <f t="array" aca="1" ref="Q970" ca="1">IF($H970="TOTAL HAP",N970,MAX(IF('PTE - Segment Emissions Calcs'!$B$8:$B$8919=$B970,'PTE - Segment Emissions Calcs'!$Z$8:$Z$8919,)))</f>
        <v>3.9677647058823526E-4</v>
      </c>
      <c r="R970" s="39"/>
    </row>
    <row r="971" spans="1:18" x14ac:dyDescent="0.25">
      <c r="A971" s="40"/>
      <c r="B971" s="40"/>
      <c r="C971" s="34" t="s">
        <v>45</v>
      </c>
      <c r="D971" s="35"/>
      <c r="E971" s="35"/>
      <c r="F971" s="35">
        <f ca="1">IFERROR(VLOOKUP($E971&amp;"-1",'PTE - Segment Emissions Calcs'!$I$8:$V$8919,16,FALSE),0)</f>
        <v>2.2329999999999999E-7</v>
      </c>
      <c r="G971" s="35">
        <f ca="1">IFERROR(VLOOKUP($E971&amp;"-2",'PTE - Segment Emissions Calcs'!$I$8:$V$8919,16,FALSE),0)</f>
        <v>2.2329999999999999E-7</v>
      </c>
      <c r="H971" s="36">
        <f t="shared" ca="1" si="45"/>
        <v>2.2329999999999999E-7</v>
      </c>
      <c r="I971" s="37">
        <f ca="1">IFERROR(VLOOKUP($E971&amp;"-1",'PTE - Segment Emissions Calcs'!$I$8:$X$8919,18,FALSE),0)</f>
        <v>9.78054E-7</v>
      </c>
      <c r="J971" s="37">
        <f ca="1">IFERROR(VLOOKUP($E971&amp;"-2",'PTE - Segment Emissions Calcs'!$I$8:$X$8919,18,FALSE),0)</f>
        <v>9.78054E-7</v>
      </c>
      <c r="K971" s="37">
        <f t="shared" ca="1" si="46"/>
        <v>9.78054E-7</v>
      </c>
      <c r="L971" s="37">
        <f ca="1">IFERROR(VLOOKUP($E971&amp;"-1",'PTE - Segment Emissions Calcs'!$I$8:$Z$8919,20,FALSE),0)</f>
        <v>9.78054E-7</v>
      </c>
      <c r="M971" s="37">
        <f ca="1">IFERROR(VLOOKUP($E971&amp;"-2",'PTE - Segment Emissions Calcs'!$I$8:$Z$8919,20,FALSE),0)</f>
        <v>9.78054E-7</v>
      </c>
      <c r="N971" s="37">
        <f t="shared" ca="1" si="47"/>
        <v>9.78054E-7</v>
      </c>
      <c r="O971" s="38">
        <f t="array" aca="1" ref="O971" ca="1">IF($H971="TOTAL HAP",H971,MAX(IF('PTE - Segment Emissions Calcs'!$B$8:$B$8919=$B971,'PTE - Segment Emissions Calcs'!$V$8:$V$8919,)))</f>
        <v>2.2329999999999999E-7</v>
      </c>
      <c r="P971" s="38">
        <f t="array" aca="1" ref="P971" ca="1">IF($H971="TOTAL HAP",K971,MAX(IF('PTE - Segment Emissions Calcs'!$B$8:$B$8919=$B971,'PTE - Segment Emissions Calcs'!$X$8:$X$8919,)))</f>
        <v>9.78054E-7</v>
      </c>
      <c r="Q971" s="38">
        <f t="array" aca="1" ref="Q971" ca="1">IF($H971="TOTAL HAP",N971,MAX(IF('PTE - Segment Emissions Calcs'!$B$8:$B$8919=$B971,'PTE - Segment Emissions Calcs'!$Z$8:$Z$8919,)))</f>
        <v>9.78054E-7</v>
      </c>
      <c r="R971" s="39"/>
    </row>
    <row r="972" spans="1:18" x14ac:dyDescent="0.25">
      <c r="A972" s="40"/>
      <c r="B972" s="40"/>
      <c r="C972" s="34" t="s">
        <v>46</v>
      </c>
      <c r="D972" s="35"/>
      <c r="E972" s="35"/>
      <c r="F972" s="35">
        <f ca="1">IFERROR(VLOOKUP($E972&amp;"-1",'PTE - Segment Emissions Calcs'!$I$8:$V$8919,16,FALSE),0)</f>
        <v>2.079E-7</v>
      </c>
      <c r="G972" s="35">
        <f ca="1">IFERROR(VLOOKUP($E972&amp;"-2",'PTE - Segment Emissions Calcs'!$I$8:$V$8919,16,FALSE),0)</f>
        <v>2.079E-7</v>
      </c>
      <c r="H972" s="36">
        <f t="shared" ca="1" si="45"/>
        <v>2.079E-7</v>
      </c>
      <c r="I972" s="37">
        <f ca="1">IFERROR(VLOOKUP($E972&amp;"-1",'PTE - Segment Emissions Calcs'!$I$8:$X$8919,18,FALSE),0)</f>
        <v>9.1060200000000007E-7</v>
      </c>
      <c r="J972" s="37">
        <f ca="1">IFERROR(VLOOKUP($E972&amp;"-2",'PTE - Segment Emissions Calcs'!$I$8:$X$8919,18,FALSE),0)</f>
        <v>9.1060200000000007E-7</v>
      </c>
      <c r="K972" s="37">
        <f t="shared" ca="1" si="46"/>
        <v>9.1060200000000007E-7</v>
      </c>
      <c r="L972" s="37">
        <f ca="1">IFERROR(VLOOKUP($E972&amp;"-1",'PTE - Segment Emissions Calcs'!$I$8:$Z$8919,20,FALSE),0)</f>
        <v>9.1060200000000007E-7</v>
      </c>
      <c r="M972" s="37">
        <f ca="1">IFERROR(VLOOKUP($E972&amp;"-2",'PTE - Segment Emissions Calcs'!$I$8:$Z$8919,20,FALSE),0)</f>
        <v>9.1060200000000007E-7</v>
      </c>
      <c r="N972" s="37">
        <f t="shared" ca="1" si="47"/>
        <v>9.1060200000000007E-7</v>
      </c>
      <c r="O972" s="38">
        <f t="array" aca="1" ref="O972" ca="1">IF($H972="TOTAL HAP",H972,MAX(IF('PTE - Segment Emissions Calcs'!$B$8:$B$8919=$B972,'PTE - Segment Emissions Calcs'!$V$8:$V$8919,)))</f>
        <v>2.079E-7</v>
      </c>
      <c r="P972" s="38">
        <f t="array" aca="1" ref="P972" ca="1">IF($H972="TOTAL HAP",K972,MAX(IF('PTE - Segment Emissions Calcs'!$B$8:$B$8919=$B972,'PTE - Segment Emissions Calcs'!$X$8:$X$8919,)))</f>
        <v>9.1060200000000007E-7</v>
      </c>
      <c r="Q972" s="38">
        <f t="array" aca="1" ref="Q972" ca="1">IF($H972="TOTAL HAP",N972,MAX(IF('PTE - Segment Emissions Calcs'!$B$8:$B$8919=$B972,'PTE - Segment Emissions Calcs'!$Z$8:$Z$8919,)))</f>
        <v>9.1060200000000007E-7</v>
      </c>
      <c r="R972" s="39"/>
    </row>
    <row r="973" spans="1:18" x14ac:dyDescent="0.25">
      <c r="A973" s="40"/>
      <c r="B973" s="40"/>
      <c r="C973" s="34" t="s">
        <v>47</v>
      </c>
      <c r="D973" s="35"/>
      <c r="E973" s="35"/>
      <c r="F973" s="35">
        <f ca="1">IFERROR(VLOOKUP($E973&amp;"-1",'PTE - Segment Emissions Calcs'!$I$8:$V$8919,16,FALSE),0)</f>
        <v>5.6979999999999999E-3</v>
      </c>
      <c r="G973" s="35">
        <f ca="1">IFERROR(VLOOKUP($E973&amp;"-2",'PTE - Segment Emissions Calcs'!$I$8:$V$8919,16,FALSE),0)</f>
        <v>5.6979999999999999E-3</v>
      </c>
      <c r="H973" s="36">
        <f t="shared" ca="1" si="45"/>
        <v>5.6979999999999999E-3</v>
      </c>
      <c r="I973" s="37">
        <f ca="1">IFERROR(VLOOKUP($E973&amp;"-1",'PTE - Segment Emissions Calcs'!$I$8:$X$8919,18,FALSE),0)</f>
        <v>2.4957239999999999E-2</v>
      </c>
      <c r="J973" s="37">
        <f ca="1">IFERROR(VLOOKUP($E973&amp;"-2",'PTE - Segment Emissions Calcs'!$I$8:$X$8919,18,FALSE),0)</f>
        <v>2.4957239999999999E-2</v>
      </c>
      <c r="K973" s="37">
        <f t="shared" ca="1" si="46"/>
        <v>2.4957239999999999E-2</v>
      </c>
      <c r="L973" s="37">
        <f ca="1">IFERROR(VLOOKUP($E973&amp;"-1",'PTE - Segment Emissions Calcs'!$I$8:$Z$8919,20,FALSE),0)</f>
        <v>2.4957239999999999E-2</v>
      </c>
      <c r="M973" s="37">
        <f ca="1">IFERROR(VLOOKUP($E973&amp;"-2",'PTE - Segment Emissions Calcs'!$I$8:$Z$8919,20,FALSE),0)</f>
        <v>2.4957239999999999E-2</v>
      </c>
      <c r="N973" s="37">
        <f t="shared" ca="1" si="47"/>
        <v>2.4957239999999999E-2</v>
      </c>
      <c r="O973" s="38">
        <f t="array" aca="1" ref="O973" ca="1">IF($H973="TOTAL HAP",H973,MAX(IF('PTE - Segment Emissions Calcs'!$B$8:$B$8919=$B973,'PTE - Segment Emissions Calcs'!$V$8:$V$8919,)))</f>
        <v>5.6979999999999999E-3</v>
      </c>
      <c r="P973" s="38">
        <f t="array" aca="1" ref="P973" ca="1">IF($H973="TOTAL HAP",K973,MAX(IF('PTE - Segment Emissions Calcs'!$B$8:$B$8919=$B973,'PTE - Segment Emissions Calcs'!$X$8:$X$8919,)))</f>
        <v>2.4957239999999999E-2</v>
      </c>
      <c r="Q973" s="38">
        <f t="array" aca="1" ref="Q973" ca="1">IF($H973="TOTAL HAP",N973,MAX(IF('PTE - Segment Emissions Calcs'!$B$8:$B$8919=$B973,'PTE - Segment Emissions Calcs'!$Z$8:$Z$8919,)))</f>
        <v>2.4957239999999999E-2</v>
      </c>
      <c r="R973" s="39"/>
    </row>
    <row r="974" spans="1:18" x14ac:dyDescent="0.25">
      <c r="A974" s="40"/>
      <c r="B974" s="40"/>
      <c r="C974" s="34" t="s">
        <v>48</v>
      </c>
      <c r="D974" s="35"/>
      <c r="E974" s="35"/>
      <c r="F974" s="35">
        <f ca="1">IFERROR(VLOOKUP($E974&amp;"-1",'PTE - Segment Emissions Calcs'!$I$8:$V$8919,16,FALSE),0)</f>
        <v>0.13588235294117648</v>
      </c>
      <c r="G974" s="35">
        <f ca="1">IFERROR(VLOOKUP($E974&amp;"-2",'PTE - Segment Emissions Calcs'!$I$8:$V$8919,16,FALSE),0)</f>
        <v>0.13588235294117648</v>
      </c>
      <c r="H974" s="36">
        <f t="shared" ca="1" si="45"/>
        <v>0.13588235294117648</v>
      </c>
      <c r="I974" s="37">
        <f ca="1">IFERROR(VLOOKUP($E974&amp;"-1",'PTE - Segment Emissions Calcs'!$I$8:$X$8919,18,FALSE),0)</f>
        <v>0.59516470588235304</v>
      </c>
      <c r="J974" s="37">
        <f ca="1">IFERROR(VLOOKUP($E974&amp;"-2",'PTE - Segment Emissions Calcs'!$I$8:$X$8919,18,FALSE),0)</f>
        <v>0.59516470588235304</v>
      </c>
      <c r="K974" s="37">
        <f t="shared" ca="1" si="46"/>
        <v>0.59516470588235304</v>
      </c>
      <c r="L974" s="37">
        <f ca="1">IFERROR(VLOOKUP($E974&amp;"-1",'PTE - Segment Emissions Calcs'!$I$8:$Z$8919,20,FALSE),0)</f>
        <v>0.59516470588235304</v>
      </c>
      <c r="M974" s="37">
        <f ca="1">IFERROR(VLOOKUP($E974&amp;"-2",'PTE - Segment Emissions Calcs'!$I$8:$Z$8919,20,FALSE),0)</f>
        <v>0.59516470588235304</v>
      </c>
      <c r="N974" s="37">
        <f t="shared" ca="1" si="47"/>
        <v>0.59516470588235304</v>
      </c>
      <c r="O974" s="38">
        <f t="array" aca="1" ref="O974" ca="1">IF($H974="TOTAL HAP",H974,MAX(IF('PTE - Segment Emissions Calcs'!$B$8:$B$8919=$B974,'PTE - Segment Emissions Calcs'!$V$8:$V$8919,)))</f>
        <v>0.13588235294117648</v>
      </c>
      <c r="P974" s="38">
        <f t="array" aca="1" ref="P974" ca="1">IF($H974="TOTAL HAP",K974,MAX(IF('PTE - Segment Emissions Calcs'!$B$8:$B$8919=$B974,'PTE - Segment Emissions Calcs'!$X$8:$X$8919,)))</f>
        <v>0.59516470588235304</v>
      </c>
      <c r="Q974" s="38">
        <f t="array" aca="1" ref="Q974" ca="1">IF($H974="TOTAL HAP",N974,MAX(IF('PTE - Segment Emissions Calcs'!$B$8:$B$8919=$B974,'PTE - Segment Emissions Calcs'!$Z$8:$Z$8919,)))</f>
        <v>0.59516470588235304</v>
      </c>
      <c r="R974" s="39"/>
    </row>
    <row r="975" spans="1:18" x14ac:dyDescent="0.25">
      <c r="A975" s="40"/>
      <c r="B975" s="40"/>
      <c r="C975" s="34" t="s">
        <v>49</v>
      </c>
      <c r="D975" s="35"/>
      <c r="E975" s="35"/>
      <c r="F975" s="35">
        <f ca="1">IFERROR(VLOOKUP($E975&amp;"-1",'PTE - Segment Emissions Calcs'!$I$8:$V$8919,16,FALSE),0)</f>
        <v>5.4361999999999997E-6</v>
      </c>
      <c r="G975" s="35">
        <f ca="1">IFERROR(VLOOKUP($E975&amp;"-2",'PTE - Segment Emissions Calcs'!$I$8:$V$8919,16,FALSE),0)</f>
        <v>5.4361999999999997E-6</v>
      </c>
      <c r="H975" s="36">
        <f t="shared" ca="1" si="45"/>
        <v>5.4361999999999997E-6</v>
      </c>
      <c r="I975" s="37">
        <f ca="1">IFERROR(VLOOKUP($E975&amp;"-1",'PTE - Segment Emissions Calcs'!$I$8:$X$8919,18,FALSE),0)</f>
        <v>2.3810556000000002E-5</v>
      </c>
      <c r="J975" s="37">
        <f ca="1">IFERROR(VLOOKUP($E975&amp;"-2",'PTE - Segment Emissions Calcs'!$I$8:$X$8919,18,FALSE),0)</f>
        <v>2.3810556000000002E-5</v>
      </c>
      <c r="K975" s="37">
        <f t="shared" ca="1" si="46"/>
        <v>2.3810556000000002E-5</v>
      </c>
      <c r="L975" s="37">
        <f ca="1">IFERROR(VLOOKUP($E975&amp;"-1",'PTE - Segment Emissions Calcs'!$I$8:$Z$8919,20,FALSE),0)</f>
        <v>2.3810556000000002E-5</v>
      </c>
      <c r="M975" s="37">
        <f ca="1">IFERROR(VLOOKUP($E975&amp;"-2",'PTE - Segment Emissions Calcs'!$I$8:$Z$8919,20,FALSE),0)</f>
        <v>2.3810556000000002E-5</v>
      </c>
      <c r="N975" s="37">
        <f t="shared" ca="1" si="47"/>
        <v>2.3810556000000002E-5</v>
      </c>
      <c r="O975" s="38">
        <f t="array" aca="1" ref="O975" ca="1">IF($H975="TOTAL HAP",H975,MAX(IF('PTE - Segment Emissions Calcs'!$B$8:$B$8919=$B975,'PTE - Segment Emissions Calcs'!$V$8:$V$8919,)))</f>
        <v>5.4361999999999997E-6</v>
      </c>
      <c r="P975" s="38">
        <f t="array" aca="1" ref="P975" ca="1">IF($H975="TOTAL HAP",K975,MAX(IF('PTE - Segment Emissions Calcs'!$B$8:$B$8919=$B975,'PTE - Segment Emissions Calcs'!$X$8:$X$8919,)))</f>
        <v>2.3810556000000002E-5</v>
      </c>
      <c r="Q975" s="38">
        <f t="array" aca="1" ref="Q975" ca="1">IF($H975="TOTAL HAP",N975,MAX(IF('PTE - Segment Emissions Calcs'!$B$8:$B$8919=$B975,'PTE - Segment Emissions Calcs'!$Z$8:$Z$8919,)))</f>
        <v>2.3810556000000002E-5</v>
      </c>
      <c r="R975" s="39"/>
    </row>
    <row r="976" spans="1:18" x14ac:dyDescent="0.25">
      <c r="A976" s="40"/>
      <c r="B976" s="40"/>
      <c r="C976" s="34" t="s">
        <v>50</v>
      </c>
      <c r="D976" s="35"/>
      <c r="E976" s="35"/>
      <c r="F976" s="35">
        <f ca="1">IFERROR(VLOOKUP($E976&amp;"-1",'PTE - Segment Emissions Calcs'!$I$8:$V$8919,16,FALSE),0)</f>
        <v>4.6049019607843133E-5</v>
      </c>
      <c r="G976" s="35">
        <f ca="1">IFERROR(VLOOKUP($E976&amp;"-2",'PTE - Segment Emissions Calcs'!$I$8:$V$8919,16,FALSE),0)</f>
        <v>4.6049019607843133E-5</v>
      </c>
      <c r="H976" s="36">
        <f t="shared" ca="1" si="45"/>
        <v>4.6049019607843133E-5</v>
      </c>
      <c r="I976" s="37">
        <f ca="1">IFERROR(VLOOKUP($E976&amp;"-1",'PTE - Segment Emissions Calcs'!$I$8:$X$8919,18,FALSE),0)</f>
        <v>2.0169470588235291E-4</v>
      </c>
      <c r="J976" s="37">
        <f ca="1">IFERROR(VLOOKUP($E976&amp;"-2",'PTE - Segment Emissions Calcs'!$I$8:$X$8919,18,FALSE),0)</f>
        <v>2.0169470588235291E-4</v>
      </c>
      <c r="K976" s="37">
        <f t="shared" ca="1" si="46"/>
        <v>2.0169470588235291E-4</v>
      </c>
      <c r="L976" s="37">
        <f ca="1">IFERROR(VLOOKUP($E976&amp;"-1",'PTE - Segment Emissions Calcs'!$I$8:$Z$8919,20,FALSE),0)</f>
        <v>2.0169470588235291E-4</v>
      </c>
      <c r="M976" s="37">
        <f ca="1">IFERROR(VLOOKUP($E976&amp;"-2",'PTE - Segment Emissions Calcs'!$I$8:$Z$8919,20,FALSE),0)</f>
        <v>2.0169470588235291E-4</v>
      </c>
      <c r="N976" s="37">
        <f t="shared" ca="1" si="47"/>
        <v>2.0169470588235291E-4</v>
      </c>
      <c r="O976" s="38">
        <f t="array" aca="1" ref="O976" ca="1">IF($H976="TOTAL HAP",H976,MAX(IF('PTE - Segment Emissions Calcs'!$B$8:$B$8919=$B976,'PTE - Segment Emissions Calcs'!$V$8:$V$8919,)))</f>
        <v>4.6049019607843133E-5</v>
      </c>
      <c r="P976" s="38">
        <f t="array" aca="1" ref="P976" ca="1">IF($H976="TOTAL HAP",K976,MAX(IF('PTE - Segment Emissions Calcs'!$B$8:$B$8919=$B976,'PTE - Segment Emissions Calcs'!$X$8:$X$8919,)))</f>
        <v>2.0169470588235291E-4</v>
      </c>
      <c r="Q976" s="38">
        <f t="array" aca="1" ref="Q976" ca="1">IF($H976="TOTAL HAP",N976,MAX(IF('PTE - Segment Emissions Calcs'!$B$8:$B$8919=$B976,'PTE - Segment Emissions Calcs'!$Z$8:$Z$8919,)))</f>
        <v>2.0169470588235291E-4</v>
      </c>
      <c r="R976" s="39"/>
    </row>
    <row r="977" spans="1:18" x14ac:dyDescent="0.25">
      <c r="A977" s="40"/>
      <c r="B977" s="40"/>
      <c r="C977" s="34" t="s">
        <v>51</v>
      </c>
      <c r="D977" s="35"/>
      <c r="E977" s="35"/>
      <c r="F977" s="35">
        <f ca="1">IFERROR(VLOOKUP($E977&amp;"-1",'PTE - Segment Emissions Calcs'!$I$8:$V$8919,16,FALSE),0)</f>
        <v>1.2833333333333333E-6</v>
      </c>
      <c r="G977" s="35">
        <f ca="1">IFERROR(VLOOKUP($E977&amp;"-2",'PTE - Segment Emissions Calcs'!$I$8:$V$8919,16,FALSE),0)</f>
        <v>1.2833333333333333E-6</v>
      </c>
      <c r="H977" s="36">
        <f t="shared" ca="1" si="45"/>
        <v>1.2833333333333333E-6</v>
      </c>
      <c r="I977" s="37">
        <f ca="1">IFERROR(VLOOKUP($E977&amp;"-1",'PTE - Segment Emissions Calcs'!$I$8:$X$8919,18,FALSE),0)</f>
        <v>5.6209999999999992E-6</v>
      </c>
      <c r="J977" s="37">
        <f ca="1">IFERROR(VLOOKUP($E977&amp;"-2",'PTE - Segment Emissions Calcs'!$I$8:$X$8919,18,FALSE),0)</f>
        <v>5.6209999999999992E-6</v>
      </c>
      <c r="K977" s="37">
        <f t="shared" ca="1" si="46"/>
        <v>5.6209999999999992E-6</v>
      </c>
      <c r="L977" s="37">
        <f ca="1">IFERROR(VLOOKUP($E977&amp;"-1",'PTE - Segment Emissions Calcs'!$I$8:$Z$8919,20,FALSE),0)</f>
        <v>5.6209999999999992E-6</v>
      </c>
      <c r="M977" s="37">
        <f ca="1">IFERROR(VLOOKUP($E977&amp;"-2",'PTE - Segment Emissions Calcs'!$I$8:$Z$8919,20,FALSE),0)</f>
        <v>5.6209999999999992E-6</v>
      </c>
      <c r="N977" s="37">
        <f t="shared" ca="1" si="47"/>
        <v>5.6209999999999992E-6</v>
      </c>
      <c r="O977" s="38">
        <f t="array" aca="1" ref="O977" ca="1">IF($H977="TOTAL HAP",H977,MAX(IF('PTE - Segment Emissions Calcs'!$B$8:$B$8919=$B977,'PTE - Segment Emissions Calcs'!$V$8:$V$8919,)))</f>
        <v>1.2833333333333333E-6</v>
      </c>
      <c r="P977" s="38">
        <f t="array" aca="1" ref="P977" ca="1">IF($H977="TOTAL HAP",K977,MAX(IF('PTE - Segment Emissions Calcs'!$B$8:$B$8919=$B977,'PTE - Segment Emissions Calcs'!$X$8:$X$8919,)))</f>
        <v>5.6209999999999992E-6</v>
      </c>
      <c r="Q977" s="38">
        <f t="array" aca="1" ref="Q977" ca="1">IF($H977="TOTAL HAP",N977,MAX(IF('PTE - Segment Emissions Calcs'!$B$8:$B$8919=$B977,'PTE - Segment Emissions Calcs'!$Z$8:$Z$8919,)))</f>
        <v>5.6209999999999992E-6</v>
      </c>
      <c r="R977" s="39"/>
    </row>
    <row r="978" spans="1:18" x14ac:dyDescent="0.25">
      <c r="A978" s="40"/>
      <c r="B978" s="40"/>
      <c r="C978" s="34" t="s">
        <v>52</v>
      </c>
      <c r="D978" s="35"/>
      <c r="E978" s="35"/>
      <c r="F978" s="35">
        <f ca="1">IFERROR(VLOOKUP($E978&amp;"-1",'PTE - Segment Emissions Calcs'!$I$8:$V$8919,16,FALSE),0)</f>
        <v>3.7745098039215692E-7</v>
      </c>
      <c r="G978" s="35">
        <f ca="1">IFERROR(VLOOKUP($E978&amp;"-2",'PTE - Segment Emissions Calcs'!$I$8:$V$8919,16,FALSE),0)</f>
        <v>3.7745098039215692E-7</v>
      </c>
      <c r="H978" s="36">
        <f t="shared" ca="1" si="45"/>
        <v>3.7745098039215692E-7</v>
      </c>
      <c r="I978" s="37">
        <f ca="1">IFERROR(VLOOKUP($E978&amp;"-1",'PTE - Segment Emissions Calcs'!$I$8:$X$8919,18,FALSE),0)</f>
        <v>1.6532352941176474E-6</v>
      </c>
      <c r="J978" s="37">
        <f ca="1">IFERROR(VLOOKUP($E978&amp;"-2",'PTE - Segment Emissions Calcs'!$I$8:$X$8919,18,FALSE),0)</f>
        <v>1.6532352941176474E-6</v>
      </c>
      <c r="K978" s="37">
        <f t="shared" ca="1" si="46"/>
        <v>1.6532352941176474E-6</v>
      </c>
      <c r="L978" s="37">
        <f ca="1">IFERROR(VLOOKUP($E978&amp;"-1",'PTE - Segment Emissions Calcs'!$I$8:$Z$8919,20,FALSE),0)</f>
        <v>1.6532352941176474E-6</v>
      </c>
      <c r="M978" s="37">
        <f ca="1">IFERROR(VLOOKUP($E978&amp;"-2",'PTE - Segment Emissions Calcs'!$I$8:$Z$8919,20,FALSE),0)</f>
        <v>1.6532352941176474E-6</v>
      </c>
      <c r="N978" s="37">
        <f t="shared" ca="1" si="47"/>
        <v>1.6532352941176474E-6</v>
      </c>
      <c r="O978" s="38">
        <f t="array" aca="1" ref="O978" ca="1">IF($H978="TOTAL HAP",H978,MAX(IF('PTE - Segment Emissions Calcs'!$B$8:$B$8919=$B978,'PTE - Segment Emissions Calcs'!$V$8:$V$8919,)))</f>
        <v>3.7745098039215692E-7</v>
      </c>
      <c r="P978" s="38">
        <f t="array" aca="1" ref="P978" ca="1">IF($H978="TOTAL HAP",K978,MAX(IF('PTE - Segment Emissions Calcs'!$B$8:$B$8919=$B978,'PTE - Segment Emissions Calcs'!$X$8:$X$8919,)))</f>
        <v>1.6532352941176474E-6</v>
      </c>
      <c r="Q978" s="38">
        <f t="array" aca="1" ref="Q978" ca="1">IF($H978="TOTAL HAP",N978,MAX(IF('PTE - Segment Emissions Calcs'!$B$8:$B$8919=$B978,'PTE - Segment Emissions Calcs'!$Z$8:$Z$8919,)))</f>
        <v>1.6532352941176474E-6</v>
      </c>
      <c r="R978" s="39"/>
    </row>
    <row r="979" spans="1:18" x14ac:dyDescent="0.25">
      <c r="A979" s="40"/>
      <c r="B979" s="40"/>
      <c r="C979" s="34" t="s">
        <v>53</v>
      </c>
      <c r="D979" s="35"/>
      <c r="E979" s="35"/>
      <c r="F979" s="35">
        <f ca="1">IFERROR(VLOOKUP($E979&amp;"-1",'PTE - Segment Emissions Calcs'!$I$8:$V$8919,16,FALSE),0)</f>
        <v>2.5666666666666665E-4</v>
      </c>
      <c r="G979" s="35">
        <f ca="1">IFERROR(VLOOKUP($E979&amp;"-2",'PTE - Segment Emissions Calcs'!$I$8:$V$8919,16,FALSE),0)</f>
        <v>2.5666666666666665E-4</v>
      </c>
      <c r="H979" s="36">
        <f t="shared" ca="1" si="45"/>
        <v>2.5666666666666665E-4</v>
      </c>
      <c r="I979" s="37">
        <f ca="1">IFERROR(VLOOKUP($E979&amp;"-1",'PTE - Segment Emissions Calcs'!$I$8:$X$8919,18,FALSE),0)</f>
        <v>1.1241999999999999E-3</v>
      </c>
      <c r="J979" s="37">
        <f ca="1">IFERROR(VLOOKUP($E979&amp;"-2",'PTE - Segment Emissions Calcs'!$I$8:$X$8919,18,FALSE),0)</f>
        <v>1.1241999999999999E-3</v>
      </c>
      <c r="K979" s="37">
        <f t="shared" ca="1" si="46"/>
        <v>1.1241999999999999E-3</v>
      </c>
      <c r="L979" s="37">
        <f ca="1">IFERROR(VLOOKUP($E979&amp;"-1",'PTE - Segment Emissions Calcs'!$I$8:$Z$8919,20,FALSE),0)</f>
        <v>1.1241999999999999E-3</v>
      </c>
      <c r="M979" s="37">
        <f ca="1">IFERROR(VLOOKUP($E979&amp;"-2",'PTE - Segment Emissions Calcs'!$I$8:$Z$8919,20,FALSE),0)</f>
        <v>1.1241999999999999E-3</v>
      </c>
      <c r="N979" s="37">
        <f t="shared" ca="1" si="47"/>
        <v>1.1241999999999999E-3</v>
      </c>
      <c r="O979" s="38">
        <f t="array" aca="1" ref="O979" ca="1">IF($H979="TOTAL HAP",H979,MAX(IF('PTE - Segment Emissions Calcs'!$B$8:$B$8919=$B979,'PTE - Segment Emissions Calcs'!$V$8:$V$8919,)))</f>
        <v>2.5666666666666665E-4</v>
      </c>
      <c r="P979" s="38">
        <f t="array" aca="1" ref="P979" ca="1">IF($H979="TOTAL HAP",K979,MAX(IF('PTE - Segment Emissions Calcs'!$B$8:$B$8919=$B979,'PTE - Segment Emissions Calcs'!$X$8:$X$8919,)))</f>
        <v>1.1241999999999999E-3</v>
      </c>
      <c r="Q979" s="38">
        <f t="array" aca="1" ref="Q979" ca="1">IF($H979="TOTAL HAP",N979,MAX(IF('PTE - Segment Emissions Calcs'!$B$8:$B$8919=$B979,'PTE - Segment Emissions Calcs'!$Z$8:$Z$8919,)))</f>
        <v>1.1241999999999999E-3</v>
      </c>
      <c r="R979" s="39"/>
    </row>
    <row r="980" spans="1:18" x14ac:dyDescent="0.25">
      <c r="A980" s="40"/>
      <c r="B980" s="40"/>
      <c r="C980" s="34" t="s">
        <v>54</v>
      </c>
      <c r="D980" s="35"/>
      <c r="E980" s="35"/>
      <c r="F980" s="35">
        <f ca="1">IFERROR(VLOOKUP($E980&amp;"-1",'PTE - Segment Emissions Calcs'!$I$8:$V$8919,16,FALSE),0)</f>
        <v>1.5098039215686276E-5</v>
      </c>
      <c r="G980" s="35">
        <f ca="1">IFERROR(VLOOKUP($E980&amp;"-2",'PTE - Segment Emissions Calcs'!$I$8:$V$8919,16,FALSE),0)</f>
        <v>1.5098039215686276E-5</v>
      </c>
      <c r="H980" s="36">
        <f t="shared" ca="1" si="45"/>
        <v>1.5098039215686276E-5</v>
      </c>
      <c r="I980" s="37">
        <f ca="1">IFERROR(VLOOKUP($E980&amp;"-1",'PTE - Segment Emissions Calcs'!$I$8:$X$8919,18,FALSE),0)</f>
        <v>6.6129411764705899E-5</v>
      </c>
      <c r="J980" s="37">
        <f ca="1">IFERROR(VLOOKUP($E980&amp;"-2",'PTE - Segment Emissions Calcs'!$I$8:$X$8919,18,FALSE),0)</f>
        <v>6.6129411764705899E-5</v>
      </c>
      <c r="K980" s="37">
        <f t="shared" ca="1" si="46"/>
        <v>6.6129411764705899E-5</v>
      </c>
      <c r="L980" s="37">
        <f ca="1">IFERROR(VLOOKUP($E980&amp;"-1",'PTE - Segment Emissions Calcs'!$I$8:$Z$8919,20,FALSE),0)</f>
        <v>6.6129411764705899E-5</v>
      </c>
      <c r="M980" s="37">
        <f ca="1">IFERROR(VLOOKUP($E980&amp;"-2",'PTE - Segment Emissions Calcs'!$I$8:$Z$8919,20,FALSE),0)</f>
        <v>6.6129411764705899E-5</v>
      </c>
      <c r="N980" s="37">
        <f t="shared" ca="1" si="47"/>
        <v>6.6129411764705899E-5</v>
      </c>
      <c r="O980" s="38">
        <f t="array" aca="1" ref="O980" ca="1">IF($H980="TOTAL HAP",H980,MAX(IF('PTE - Segment Emissions Calcs'!$B$8:$B$8919=$B980,'PTE - Segment Emissions Calcs'!$V$8:$V$8919,)))</f>
        <v>1.5098039215686276E-5</v>
      </c>
      <c r="P980" s="38">
        <f t="array" aca="1" ref="P980" ca="1">IF($H980="TOTAL HAP",K980,MAX(IF('PTE - Segment Emissions Calcs'!$B$8:$B$8919=$B980,'PTE - Segment Emissions Calcs'!$X$8:$X$8919,)))</f>
        <v>6.6129411764705899E-5</v>
      </c>
      <c r="Q980" s="38">
        <f t="array" aca="1" ref="Q980" ca="1">IF($H980="TOTAL HAP",N980,MAX(IF('PTE - Segment Emissions Calcs'!$B$8:$B$8919=$B980,'PTE - Segment Emissions Calcs'!$Z$8:$Z$8919,)))</f>
        <v>6.6129411764705899E-5</v>
      </c>
      <c r="R980" s="39"/>
    </row>
    <row r="981" spans="1:18" x14ac:dyDescent="0.25">
      <c r="A981" s="40"/>
      <c r="B981" s="40"/>
      <c r="C981" s="34" t="s">
        <v>55</v>
      </c>
      <c r="D981" s="35"/>
      <c r="E981" s="35"/>
      <c r="F981" s="35">
        <f ca="1">IFERROR(VLOOKUP($E981&amp;"-1",'PTE - Segment Emissions Calcs'!$I$8:$V$8919,16,FALSE),0)</f>
        <v>1.0010000000000001E-5</v>
      </c>
      <c r="G981" s="35">
        <f ca="1">IFERROR(VLOOKUP($E981&amp;"-2",'PTE - Segment Emissions Calcs'!$I$8:$V$8919,16,FALSE),0)</f>
        <v>1.0010000000000001E-5</v>
      </c>
      <c r="H981" s="36">
        <f t="shared" ca="1" si="45"/>
        <v>1.0010000000000001E-5</v>
      </c>
      <c r="I981" s="37">
        <f ca="1">IFERROR(VLOOKUP($E981&amp;"-1",'PTE - Segment Emissions Calcs'!$I$8:$X$8919,18,FALSE),0)</f>
        <v>4.3843800000000002E-5</v>
      </c>
      <c r="J981" s="37">
        <f ca="1">IFERROR(VLOOKUP($E981&amp;"-2",'PTE - Segment Emissions Calcs'!$I$8:$X$8919,18,FALSE),0)</f>
        <v>4.3843800000000002E-5</v>
      </c>
      <c r="K981" s="37">
        <f t="shared" ca="1" si="46"/>
        <v>4.3843800000000002E-5</v>
      </c>
      <c r="L981" s="37">
        <f ca="1">IFERROR(VLOOKUP($E981&amp;"-1",'PTE - Segment Emissions Calcs'!$I$8:$Z$8919,20,FALSE),0)</f>
        <v>4.3843800000000002E-5</v>
      </c>
      <c r="M981" s="37">
        <f ca="1">IFERROR(VLOOKUP($E981&amp;"-2",'PTE - Segment Emissions Calcs'!$I$8:$Z$8919,20,FALSE),0)</f>
        <v>4.3843800000000002E-5</v>
      </c>
      <c r="N981" s="37">
        <f t="shared" ca="1" si="47"/>
        <v>4.3843800000000002E-5</v>
      </c>
      <c r="O981" s="38">
        <f t="array" aca="1" ref="O981" ca="1">IF($H981="TOTAL HAP",H981,MAX(IF('PTE - Segment Emissions Calcs'!$B$8:$B$8919=$B981,'PTE - Segment Emissions Calcs'!$V$8:$V$8919,)))</f>
        <v>1.0010000000000001E-5</v>
      </c>
      <c r="P981" s="38">
        <f t="array" aca="1" ref="P981" ca="1">IF($H981="TOTAL HAP",K981,MAX(IF('PTE - Segment Emissions Calcs'!$B$8:$B$8919=$B981,'PTE - Segment Emissions Calcs'!$X$8:$X$8919,)))</f>
        <v>4.3843800000000002E-5</v>
      </c>
      <c r="Q981" s="38">
        <f t="array" aca="1" ref="Q981" ca="1">IF($H981="TOTAL HAP",N981,MAX(IF('PTE - Segment Emissions Calcs'!$B$8:$B$8919=$B981,'PTE - Segment Emissions Calcs'!$Z$8:$Z$8919,)))</f>
        <v>4.3843800000000002E-5</v>
      </c>
      <c r="R981" s="39"/>
    </row>
    <row r="982" spans="1:18" x14ac:dyDescent="0.25">
      <c r="A982" s="40"/>
      <c r="B982" s="40"/>
      <c r="C982" s="34" t="s">
        <v>56</v>
      </c>
      <c r="D982" s="35"/>
      <c r="E982" s="35"/>
      <c r="F982" s="35">
        <f ca="1">IFERROR(VLOOKUP($E982&amp;"-1",'PTE - Segment Emissions Calcs'!$I$8:$V$8919,16,FALSE),0)</f>
        <v>8.3039215686274507E-5</v>
      </c>
      <c r="G982" s="35">
        <f ca="1">IFERROR(VLOOKUP($E982&amp;"-2",'PTE - Segment Emissions Calcs'!$I$8:$V$8919,16,FALSE),0)</f>
        <v>8.3039215686274507E-5</v>
      </c>
      <c r="H982" s="36">
        <f t="shared" ca="1" si="45"/>
        <v>8.3039215686274507E-5</v>
      </c>
      <c r="I982" s="37">
        <f ca="1">IFERROR(VLOOKUP($E982&amp;"-1",'PTE - Segment Emissions Calcs'!$I$8:$X$8919,18,FALSE),0)</f>
        <v>3.6371176470588234E-4</v>
      </c>
      <c r="J982" s="37">
        <f ca="1">IFERROR(VLOOKUP($E982&amp;"-2",'PTE - Segment Emissions Calcs'!$I$8:$X$8919,18,FALSE),0)</f>
        <v>3.6371176470588234E-4</v>
      </c>
      <c r="K982" s="37">
        <f t="shared" ca="1" si="46"/>
        <v>3.6371176470588234E-4</v>
      </c>
      <c r="L982" s="37">
        <f ca="1">IFERROR(VLOOKUP($E982&amp;"-1",'PTE - Segment Emissions Calcs'!$I$8:$Z$8919,20,FALSE),0)</f>
        <v>3.6371176470588234E-4</v>
      </c>
      <c r="M982" s="37">
        <f ca="1">IFERROR(VLOOKUP($E982&amp;"-2",'PTE - Segment Emissions Calcs'!$I$8:$Z$8919,20,FALSE),0)</f>
        <v>3.6371176470588234E-4</v>
      </c>
      <c r="N982" s="37">
        <f t="shared" ca="1" si="47"/>
        <v>3.6371176470588234E-4</v>
      </c>
      <c r="O982" s="38">
        <f t="array" aca="1" ref="O982" ca="1">IF($H982="TOTAL HAP",H982,MAX(IF('PTE - Segment Emissions Calcs'!$B$8:$B$8919=$B982,'PTE - Segment Emissions Calcs'!$V$8:$V$8919,)))</f>
        <v>8.3039215686274507E-5</v>
      </c>
      <c r="P982" s="38">
        <f t="array" aca="1" ref="P982" ca="1">IF($H982="TOTAL HAP",K982,MAX(IF('PTE - Segment Emissions Calcs'!$B$8:$B$8919=$B982,'PTE - Segment Emissions Calcs'!$X$8:$X$8919,)))</f>
        <v>3.6371176470588234E-4</v>
      </c>
      <c r="Q982" s="38">
        <f t="array" aca="1" ref="Q982" ca="1">IF($H982="TOTAL HAP",N982,MAX(IF('PTE - Segment Emissions Calcs'!$B$8:$B$8919=$B982,'PTE - Segment Emissions Calcs'!$Z$8:$Z$8919,)))</f>
        <v>3.6371176470588234E-4</v>
      </c>
      <c r="R982" s="39"/>
    </row>
    <row r="983" spans="1:18" x14ac:dyDescent="0.25">
      <c r="A983" s="40"/>
      <c r="B983" s="40"/>
      <c r="C983" s="34" t="s">
        <v>57</v>
      </c>
      <c r="D983" s="35"/>
      <c r="E983" s="35"/>
      <c r="F983" s="35">
        <f ca="1">IFERROR(VLOOKUP($E983&amp;"-1",'PTE - Segment Emissions Calcs'!$I$8:$V$8919,16,FALSE),0)</f>
        <v>1.0568627450980392E-4</v>
      </c>
      <c r="G983" s="35">
        <f ca="1">IFERROR(VLOOKUP($E983&amp;"-2",'PTE - Segment Emissions Calcs'!$I$8:$V$8919,16,FALSE),0)</f>
        <v>1.0568627450980392E-4</v>
      </c>
      <c r="H983" s="36">
        <f t="shared" ca="1" si="45"/>
        <v>1.0568627450980392E-4</v>
      </c>
      <c r="I983" s="37">
        <f ca="1">IFERROR(VLOOKUP($E983&amp;"-1",'PTE - Segment Emissions Calcs'!$I$8:$X$8919,18,FALSE),0)</f>
        <v>4.6290588235294115E-4</v>
      </c>
      <c r="J983" s="37">
        <f ca="1">IFERROR(VLOOKUP($E983&amp;"-2",'PTE - Segment Emissions Calcs'!$I$8:$X$8919,18,FALSE),0)</f>
        <v>4.6290588235294115E-4</v>
      </c>
      <c r="K983" s="37">
        <f t="shared" ca="1" si="46"/>
        <v>4.6290588235294115E-4</v>
      </c>
      <c r="L983" s="37">
        <f ca="1">IFERROR(VLOOKUP($E983&amp;"-1",'PTE - Segment Emissions Calcs'!$I$8:$Z$8919,20,FALSE),0)</f>
        <v>4.6290588235294115E-4</v>
      </c>
      <c r="M983" s="37">
        <f ca="1">IFERROR(VLOOKUP($E983&amp;"-2",'PTE - Segment Emissions Calcs'!$I$8:$Z$8919,20,FALSE),0)</f>
        <v>4.6290588235294115E-4</v>
      </c>
      <c r="N983" s="37">
        <f t="shared" ca="1" si="47"/>
        <v>4.6290588235294115E-4</v>
      </c>
      <c r="O983" s="38">
        <f t="array" aca="1" ref="O983" ca="1">IF($H983="TOTAL HAP",H983,MAX(IF('PTE - Segment Emissions Calcs'!$B$8:$B$8919=$B983,'PTE - Segment Emissions Calcs'!$V$8:$V$8919,)))</f>
        <v>1.0568627450980392E-4</v>
      </c>
      <c r="P983" s="38">
        <f t="array" aca="1" ref="P983" ca="1">IF($H983="TOTAL HAP",K983,MAX(IF('PTE - Segment Emissions Calcs'!$B$8:$B$8919=$B983,'PTE - Segment Emissions Calcs'!$X$8:$X$8919,)))</f>
        <v>4.6290588235294115E-4</v>
      </c>
      <c r="Q983" s="38">
        <f t="array" aca="1" ref="Q983" ca="1">IF($H983="TOTAL HAP",N983,MAX(IF('PTE - Segment Emissions Calcs'!$B$8:$B$8919=$B983,'PTE - Segment Emissions Calcs'!$Z$8:$Z$8919,)))</f>
        <v>4.6290588235294115E-4</v>
      </c>
      <c r="R983" s="39"/>
    </row>
    <row r="984" spans="1:18" x14ac:dyDescent="0.25">
      <c r="A984" s="40"/>
      <c r="B984" s="40"/>
      <c r="C984" s="34" t="s">
        <v>58</v>
      </c>
      <c r="D984" s="35"/>
      <c r="E984" s="35"/>
      <c r="F984" s="35">
        <f ca="1">IFERROR(VLOOKUP($E984&amp;"-1",'PTE - Segment Emissions Calcs'!$I$8:$V$8919,16,FALSE),0)</f>
        <v>6.3411764705882355E-6</v>
      </c>
      <c r="G984" s="35">
        <f ca="1">IFERROR(VLOOKUP($E984&amp;"-2",'PTE - Segment Emissions Calcs'!$I$8:$V$8919,16,FALSE),0)</f>
        <v>6.3411764705882355E-6</v>
      </c>
      <c r="H984" s="36">
        <f t="shared" ca="1" si="45"/>
        <v>6.3411764705882355E-6</v>
      </c>
      <c r="I984" s="37">
        <f ca="1">IFERROR(VLOOKUP($E984&amp;"-1",'PTE - Segment Emissions Calcs'!$I$8:$X$8919,18,FALSE),0)</f>
        <v>2.7774352941176473E-5</v>
      </c>
      <c r="J984" s="37">
        <f ca="1">IFERROR(VLOOKUP($E984&amp;"-2",'PTE - Segment Emissions Calcs'!$I$8:$X$8919,18,FALSE),0)</f>
        <v>2.7774352941176473E-5</v>
      </c>
      <c r="K984" s="37">
        <f t="shared" ca="1" si="46"/>
        <v>2.7774352941176473E-5</v>
      </c>
      <c r="L984" s="37">
        <f ca="1">IFERROR(VLOOKUP($E984&amp;"-1",'PTE - Segment Emissions Calcs'!$I$8:$Z$8919,20,FALSE),0)</f>
        <v>2.7774352941176473E-5</v>
      </c>
      <c r="M984" s="37">
        <f ca="1">IFERROR(VLOOKUP($E984&amp;"-2",'PTE - Segment Emissions Calcs'!$I$8:$Z$8919,20,FALSE),0)</f>
        <v>2.7774352941176473E-5</v>
      </c>
      <c r="N984" s="37">
        <f t="shared" ca="1" si="47"/>
        <v>2.7774352941176473E-5</v>
      </c>
      <c r="O984" s="38">
        <f t="array" aca="1" ref="O984" ca="1">IF($H984="TOTAL HAP",H984,MAX(IF('PTE - Segment Emissions Calcs'!$B$8:$B$8919=$B984,'PTE - Segment Emissions Calcs'!$V$8:$V$8919,)))</f>
        <v>6.3411764705882355E-6</v>
      </c>
      <c r="P984" s="38">
        <f t="array" aca="1" ref="P984" ca="1">IF($H984="TOTAL HAP",K984,MAX(IF('PTE - Segment Emissions Calcs'!$B$8:$B$8919=$B984,'PTE - Segment Emissions Calcs'!$X$8:$X$8919,)))</f>
        <v>2.7774352941176473E-5</v>
      </c>
      <c r="Q984" s="38">
        <f t="array" aca="1" ref="Q984" ca="1">IF($H984="TOTAL HAP",N984,MAX(IF('PTE - Segment Emissions Calcs'!$B$8:$B$8919=$B984,'PTE - Segment Emissions Calcs'!$Z$8:$Z$8919,)))</f>
        <v>2.7774352941176473E-5</v>
      </c>
      <c r="R984" s="39"/>
    </row>
    <row r="985" spans="1:18" x14ac:dyDescent="0.25">
      <c r="A985" s="40"/>
      <c r="B985" s="40"/>
      <c r="C985" s="34" t="s">
        <v>59</v>
      </c>
      <c r="D985" s="35"/>
      <c r="E985" s="35"/>
      <c r="F985" s="35">
        <f ca="1">IFERROR(VLOOKUP($E985&amp;"-1",'PTE - Segment Emissions Calcs'!$I$8:$V$8919,16,FALSE),0)</f>
        <v>2.8686274509803922E-5</v>
      </c>
      <c r="G985" s="35">
        <f ca="1">IFERROR(VLOOKUP($E985&amp;"-2",'PTE - Segment Emissions Calcs'!$I$8:$V$8919,16,FALSE),0)</f>
        <v>2.8686274509803922E-5</v>
      </c>
      <c r="H985" s="36">
        <f t="shared" ca="1" si="45"/>
        <v>2.8686274509803922E-5</v>
      </c>
      <c r="I985" s="37">
        <f ca="1">IFERROR(VLOOKUP($E985&amp;"-1",'PTE - Segment Emissions Calcs'!$I$8:$X$8919,18,FALSE),0)</f>
        <v>1.2564588235294119E-4</v>
      </c>
      <c r="J985" s="37">
        <f ca="1">IFERROR(VLOOKUP($E985&amp;"-2",'PTE - Segment Emissions Calcs'!$I$8:$X$8919,18,FALSE),0)</f>
        <v>1.2564588235294119E-4</v>
      </c>
      <c r="K985" s="37">
        <f t="shared" ca="1" si="46"/>
        <v>1.2564588235294119E-4</v>
      </c>
      <c r="L985" s="37">
        <f ca="1">IFERROR(VLOOKUP($E985&amp;"-1",'PTE - Segment Emissions Calcs'!$I$8:$Z$8919,20,FALSE),0)</f>
        <v>1.2564588235294119E-4</v>
      </c>
      <c r="M985" s="37">
        <f ca="1">IFERROR(VLOOKUP($E985&amp;"-2",'PTE - Segment Emissions Calcs'!$I$8:$Z$8919,20,FALSE),0)</f>
        <v>1.2564588235294119E-4</v>
      </c>
      <c r="N985" s="37">
        <f t="shared" ca="1" si="47"/>
        <v>1.2564588235294119E-4</v>
      </c>
      <c r="O985" s="38">
        <f t="array" aca="1" ref="O985" ca="1">IF($H985="TOTAL HAP",H985,MAX(IF('PTE - Segment Emissions Calcs'!$B$8:$B$8919=$B985,'PTE - Segment Emissions Calcs'!$V$8:$V$8919,)))</f>
        <v>2.8686274509803922E-5</v>
      </c>
      <c r="P985" s="38">
        <f t="array" aca="1" ref="P985" ca="1">IF($H985="TOTAL HAP",K985,MAX(IF('PTE - Segment Emissions Calcs'!$B$8:$B$8919=$B985,'PTE - Segment Emissions Calcs'!$X$8:$X$8919,)))</f>
        <v>1.2564588235294119E-4</v>
      </c>
      <c r="Q985" s="38">
        <f t="array" aca="1" ref="Q985" ca="1">IF($H985="TOTAL HAP",N985,MAX(IF('PTE - Segment Emissions Calcs'!$B$8:$B$8919=$B985,'PTE - Segment Emissions Calcs'!$Z$8:$Z$8919,)))</f>
        <v>1.2564588235294119E-4</v>
      </c>
      <c r="R985" s="39"/>
    </row>
    <row r="986" spans="1:18" x14ac:dyDescent="0.25">
      <c r="A986" s="40"/>
      <c r="B986" s="40"/>
      <c r="C986" s="34" t="s">
        <v>60</v>
      </c>
      <c r="D986" s="35"/>
      <c r="E986" s="35"/>
      <c r="F986" s="35">
        <f ca="1">IFERROR(VLOOKUP($E986&amp;"-1",'PTE - Segment Emissions Calcs'!$I$8:$V$8919,16,FALSE),0)</f>
        <v>1.9627450980392157E-5</v>
      </c>
      <c r="G986" s="35">
        <f ca="1">IFERROR(VLOOKUP($E986&amp;"-2",'PTE - Segment Emissions Calcs'!$I$8:$V$8919,16,FALSE),0)</f>
        <v>1.9627450980392157E-5</v>
      </c>
      <c r="H986" s="36">
        <f t="shared" ca="1" si="45"/>
        <v>1.9627450980392157E-5</v>
      </c>
      <c r="I986" s="37">
        <f ca="1">IFERROR(VLOOKUP($E986&amp;"-1",'PTE - Segment Emissions Calcs'!$I$8:$X$8919,18,FALSE),0)</f>
        <v>8.5968235294117646E-5</v>
      </c>
      <c r="J986" s="37">
        <f ca="1">IFERROR(VLOOKUP($E986&amp;"-2",'PTE - Segment Emissions Calcs'!$I$8:$X$8919,18,FALSE),0)</f>
        <v>8.5968235294117646E-5</v>
      </c>
      <c r="K986" s="37">
        <f t="shared" ca="1" si="46"/>
        <v>8.5968235294117646E-5</v>
      </c>
      <c r="L986" s="37">
        <f ca="1">IFERROR(VLOOKUP($E986&amp;"-1",'PTE - Segment Emissions Calcs'!$I$8:$Z$8919,20,FALSE),0)</f>
        <v>8.5968235294117646E-5</v>
      </c>
      <c r="M986" s="37">
        <f ca="1">IFERROR(VLOOKUP($E986&amp;"-2",'PTE - Segment Emissions Calcs'!$I$8:$Z$8919,20,FALSE),0)</f>
        <v>8.5968235294117646E-5</v>
      </c>
      <c r="N986" s="37">
        <f t="shared" ca="1" si="47"/>
        <v>8.5968235294117646E-5</v>
      </c>
      <c r="O986" s="38">
        <f t="array" aca="1" ref="O986" ca="1">IF($H986="TOTAL HAP",H986,MAX(IF('PTE - Segment Emissions Calcs'!$B$8:$B$8919=$B986,'PTE - Segment Emissions Calcs'!$V$8:$V$8919,)))</f>
        <v>1.9627450980392157E-5</v>
      </c>
      <c r="P986" s="38">
        <f t="array" aca="1" ref="P986" ca="1">IF($H986="TOTAL HAP",K986,MAX(IF('PTE - Segment Emissions Calcs'!$B$8:$B$8919=$B986,'PTE - Segment Emissions Calcs'!$X$8:$X$8919,)))</f>
        <v>8.5968235294117646E-5</v>
      </c>
      <c r="Q986" s="38">
        <f t="array" aca="1" ref="Q986" ca="1">IF($H986="TOTAL HAP",N986,MAX(IF('PTE - Segment Emissions Calcs'!$B$8:$B$8919=$B986,'PTE - Segment Emissions Calcs'!$Z$8:$Z$8919,)))</f>
        <v>8.5968235294117646E-5</v>
      </c>
      <c r="R986" s="39"/>
    </row>
    <row r="987" spans="1:18" x14ac:dyDescent="0.25">
      <c r="A987" s="40"/>
      <c r="B987" s="40"/>
      <c r="C987" s="34" t="s">
        <v>61</v>
      </c>
      <c r="D987" s="35"/>
      <c r="E987" s="35"/>
      <c r="F987" s="35">
        <f ca="1">IFERROR(VLOOKUP($E987&amp;"-1",'PTE - Segment Emissions Calcs'!$I$8:$V$8919,16,FALSE),0)</f>
        <v>1.5852941176470585E-4</v>
      </c>
      <c r="G987" s="35">
        <f ca="1">IFERROR(VLOOKUP($E987&amp;"-2",'PTE - Segment Emissions Calcs'!$I$8:$V$8919,16,FALSE),0)</f>
        <v>1.5852941176470585E-4</v>
      </c>
      <c r="H987" s="36">
        <f t="shared" ca="1" si="45"/>
        <v>1.5852941176470585E-4</v>
      </c>
      <c r="I987" s="37">
        <f ca="1">IFERROR(VLOOKUP($E987&amp;"-1",'PTE - Segment Emissions Calcs'!$I$8:$X$8919,18,FALSE),0)</f>
        <v>6.9435882352941172E-4</v>
      </c>
      <c r="J987" s="37">
        <f ca="1">IFERROR(VLOOKUP($E987&amp;"-2",'PTE - Segment Emissions Calcs'!$I$8:$X$8919,18,FALSE),0)</f>
        <v>6.9435882352941172E-4</v>
      </c>
      <c r="K987" s="37">
        <f t="shared" ca="1" si="46"/>
        <v>6.9435882352941172E-4</v>
      </c>
      <c r="L987" s="37">
        <f ca="1">IFERROR(VLOOKUP($E987&amp;"-1",'PTE - Segment Emissions Calcs'!$I$8:$Z$8919,20,FALSE),0)</f>
        <v>6.9435882352941172E-4</v>
      </c>
      <c r="M987" s="37">
        <f ca="1">IFERROR(VLOOKUP($E987&amp;"-2",'PTE - Segment Emissions Calcs'!$I$8:$Z$8919,20,FALSE),0)</f>
        <v>6.9435882352941172E-4</v>
      </c>
      <c r="N987" s="37">
        <f t="shared" ca="1" si="47"/>
        <v>6.9435882352941172E-4</v>
      </c>
      <c r="O987" s="38">
        <f t="array" aca="1" ref="O987" ca="1">IF($H987="TOTAL HAP",H987,MAX(IF('PTE - Segment Emissions Calcs'!$B$8:$B$8919=$B987,'PTE - Segment Emissions Calcs'!$V$8:$V$8919,)))</f>
        <v>1.5852941176470585E-4</v>
      </c>
      <c r="P987" s="38">
        <f t="array" aca="1" ref="P987" ca="1">IF($H987="TOTAL HAP",K987,MAX(IF('PTE - Segment Emissions Calcs'!$B$8:$B$8919=$B987,'PTE - Segment Emissions Calcs'!$X$8:$X$8919,)))</f>
        <v>6.9435882352941172E-4</v>
      </c>
      <c r="Q987" s="38">
        <f t="array" aca="1" ref="Q987" ca="1">IF($H987="TOTAL HAP",N987,MAX(IF('PTE - Segment Emissions Calcs'!$B$8:$B$8919=$B987,'PTE - Segment Emissions Calcs'!$Z$8:$Z$8919,)))</f>
        <v>6.9435882352941172E-4</v>
      </c>
      <c r="R987" s="39"/>
    </row>
    <row r="988" spans="1:18" x14ac:dyDescent="0.25">
      <c r="A988" s="40"/>
      <c r="B988" s="40"/>
      <c r="C988" s="34" t="s">
        <v>62</v>
      </c>
      <c r="D988" s="35"/>
      <c r="E988" s="35"/>
      <c r="F988" s="35">
        <f ca="1">IFERROR(VLOOKUP($E988&amp;"-1",'PTE - Segment Emissions Calcs'!$I$8:$V$8919,16,FALSE),0)</f>
        <v>6.7760000000000002E-5</v>
      </c>
      <c r="G988" s="35">
        <f ca="1">IFERROR(VLOOKUP($E988&amp;"-2",'PTE - Segment Emissions Calcs'!$I$8:$V$8919,16,FALSE),0)</f>
        <v>6.7760000000000002E-5</v>
      </c>
      <c r="H988" s="36">
        <f t="shared" ca="1" si="45"/>
        <v>6.7760000000000002E-5</v>
      </c>
      <c r="I988" s="37">
        <f ca="1">IFERROR(VLOOKUP($E988&amp;"-1",'PTE - Segment Emissions Calcs'!$I$8:$X$8919,18,FALSE),0)</f>
        <v>2.9678880000000003E-4</v>
      </c>
      <c r="J988" s="37">
        <f ca="1">IFERROR(VLOOKUP($E988&amp;"-2",'PTE - Segment Emissions Calcs'!$I$8:$X$8919,18,FALSE),0)</f>
        <v>2.9678880000000003E-4</v>
      </c>
      <c r="K988" s="37">
        <f t="shared" ca="1" si="46"/>
        <v>2.9678880000000003E-4</v>
      </c>
      <c r="L988" s="37">
        <f ca="1">IFERROR(VLOOKUP($E988&amp;"-1",'PTE - Segment Emissions Calcs'!$I$8:$Z$8919,20,FALSE),0)</f>
        <v>2.9678880000000003E-4</v>
      </c>
      <c r="M988" s="37">
        <f ca="1">IFERROR(VLOOKUP($E988&amp;"-2",'PTE - Segment Emissions Calcs'!$I$8:$Z$8919,20,FALSE),0)</f>
        <v>2.9678880000000003E-4</v>
      </c>
      <c r="N988" s="37">
        <f t="shared" ca="1" si="47"/>
        <v>2.9678880000000003E-4</v>
      </c>
      <c r="O988" s="38">
        <f t="array" aca="1" ref="O988" ca="1">IF($H988="TOTAL HAP",H988,MAX(IF('PTE - Segment Emissions Calcs'!$B$8:$B$8919=$B988,'PTE - Segment Emissions Calcs'!$V$8:$V$8919,)))</f>
        <v>6.7760000000000002E-5</v>
      </c>
      <c r="P988" s="38">
        <f t="array" aca="1" ref="P988" ca="1">IF($H988="TOTAL HAP",K988,MAX(IF('PTE - Segment Emissions Calcs'!$B$8:$B$8919=$B988,'PTE - Segment Emissions Calcs'!$X$8:$X$8919,)))</f>
        <v>2.9678880000000003E-4</v>
      </c>
      <c r="Q988" s="38">
        <f t="array" aca="1" ref="Q988" ca="1">IF($H988="TOTAL HAP",N988,MAX(IF('PTE - Segment Emissions Calcs'!$B$8:$B$8919=$B988,'PTE - Segment Emissions Calcs'!$Z$8:$Z$8919,)))</f>
        <v>2.9678880000000003E-4</v>
      </c>
      <c r="R988" s="39"/>
    </row>
    <row r="989" spans="1:18" x14ac:dyDescent="0.25">
      <c r="A989" s="40"/>
      <c r="B989" s="40"/>
      <c r="C989" s="34" t="s">
        <v>63</v>
      </c>
      <c r="D989" s="35"/>
      <c r="E989" s="35"/>
      <c r="F989" s="35">
        <f ca="1">IFERROR(VLOOKUP($E989&amp;"-1",'PTE - Segment Emissions Calcs'!$I$8:$V$8919,16,FALSE),0)</f>
        <v>9.2400000000000002E-4</v>
      </c>
      <c r="G989" s="35">
        <f ca="1">IFERROR(VLOOKUP($E989&amp;"-2",'PTE - Segment Emissions Calcs'!$I$8:$V$8919,16,FALSE),0)</f>
        <v>9.2400000000000002E-4</v>
      </c>
      <c r="H989" s="36">
        <f t="shared" ca="1" si="45"/>
        <v>9.2400000000000002E-4</v>
      </c>
      <c r="I989" s="37">
        <f ca="1">IFERROR(VLOOKUP($E989&amp;"-1",'PTE - Segment Emissions Calcs'!$I$8:$X$8919,18,FALSE),0)</f>
        <v>4.0471200000000004E-3</v>
      </c>
      <c r="J989" s="37">
        <f ca="1">IFERROR(VLOOKUP($E989&amp;"-2",'PTE - Segment Emissions Calcs'!$I$8:$X$8919,18,FALSE),0)</f>
        <v>4.0471200000000004E-3</v>
      </c>
      <c r="K989" s="37">
        <f t="shared" ca="1" si="46"/>
        <v>4.0471200000000004E-3</v>
      </c>
      <c r="L989" s="37">
        <f ca="1">IFERROR(VLOOKUP($E989&amp;"-1",'PTE - Segment Emissions Calcs'!$I$8:$Z$8919,20,FALSE),0)</f>
        <v>4.0471200000000004E-3</v>
      </c>
      <c r="M989" s="37">
        <f ca="1">IFERROR(VLOOKUP($E989&amp;"-2",'PTE - Segment Emissions Calcs'!$I$8:$Z$8919,20,FALSE),0)</f>
        <v>4.0471200000000004E-3</v>
      </c>
      <c r="N989" s="37">
        <f t="shared" ca="1" si="47"/>
        <v>4.0471200000000004E-3</v>
      </c>
      <c r="O989" s="38">
        <f t="array" aca="1" ref="O989" ca="1">IF($H989="TOTAL HAP",H989,MAX(IF('PTE - Segment Emissions Calcs'!$B$8:$B$8919=$B989,'PTE - Segment Emissions Calcs'!$V$8:$V$8919,)))</f>
        <v>9.2400000000000002E-4</v>
      </c>
      <c r="P989" s="38">
        <f t="array" aca="1" ref="P989" ca="1">IF($H989="TOTAL HAP",K989,MAX(IF('PTE - Segment Emissions Calcs'!$B$8:$B$8919=$B989,'PTE - Segment Emissions Calcs'!$X$8:$X$8919,)))</f>
        <v>4.0471200000000004E-3</v>
      </c>
      <c r="Q989" s="38">
        <f t="array" aca="1" ref="Q989" ca="1">IF($H989="TOTAL HAP",N989,MAX(IF('PTE - Segment Emissions Calcs'!$B$8:$B$8919=$B989,'PTE - Segment Emissions Calcs'!$Z$8:$Z$8919,)))</f>
        <v>4.0471200000000004E-3</v>
      </c>
      <c r="R989" s="39"/>
    </row>
    <row r="990" spans="1:18" x14ac:dyDescent="0.25">
      <c r="A990" s="40"/>
      <c r="B990" s="40"/>
      <c r="C990" s="34" t="s">
        <v>64</v>
      </c>
      <c r="D990" s="35"/>
      <c r="E990" s="35"/>
      <c r="F990" s="35">
        <f ca="1">IFERROR(VLOOKUP($E990&amp;"-1",'PTE - Segment Emissions Calcs'!$I$8:$V$8919,16,FALSE),0)</f>
        <v>1.3090000000000001E-3</v>
      </c>
      <c r="G990" s="35">
        <f ca="1">IFERROR(VLOOKUP($E990&amp;"-2",'PTE - Segment Emissions Calcs'!$I$8:$V$8919,16,FALSE),0)</f>
        <v>1.3090000000000001E-3</v>
      </c>
      <c r="H990" s="36">
        <f t="shared" ca="1" si="45"/>
        <v>1.3090000000000001E-3</v>
      </c>
      <c r="I990" s="37">
        <f ca="1">IFERROR(VLOOKUP($E990&amp;"-1",'PTE - Segment Emissions Calcs'!$I$8:$X$8919,18,FALSE),0)</f>
        <v>5.7334200000000004E-3</v>
      </c>
      <c r="J990" s="37">
        <f ca="1">IFERROR(VLOOKUP($E990&amp;"-2",'PTE - Segment Emissions Calcs'!$I$8:$X$8919,18,FALSE),0)</f>
        <v>5.7334200000000004E-3</v>
      </c>
      <c r="K990" s="37">
        <f t="shared" ca="1" si="46"/>
        <v>5.7334200000000004E-3</v>
      </c>
      <c r="L990" s="37">
        <f ca="1">IFERROR(VLOOKUP($E990&amp;"-1",'PTE - Segment Emissions Calcs'!$I$8:$Z$8919,20,FALSE),0)</f>
        <v>5.7334200000000004E-3</v>
      </c>
      <c r="M990" s="37">
        <f ca="1">IFERROR(VLOOKUP($E990&amp;"-2",'PTE - Segment Emissions Calcs'!$I$8:$Z$8919,20,FALSE),0)</f>
        <v>5.7334200000000004E-3</v>
      </c>
      <c r="N990" s="37">
        <f t="shared" ca="1" si="47"/>
        <v>5.7334200000000004E-3</v>
      </c>
      <c r="O990" s="38">
        <f t="array" aca="1" ref="O990" ca="1">IF($H990="TOTAL HAP",H990,MAX(IF('PTE - Segment Emissions Calcs'!$B$8:$B$8919=$B990,'PTE - Segment Emissions Calcs'!$V$8:$V$8919,)))</f>
        <v>1.3090000000000001E-3</v>
      </c>
      <c r="P990" s="38">
        <f t="array" aca="1" ref="P990" ca="1">IF($H990="TOTAL HAP",K990,MAX(IF('PTE - Segment Emissions Calcs'!$B$8:$B$8919=$B990,'PTE - Segment Emissions Calcs'!$X$8:$X$8919,)))</f>
        <v>5.7334200000000004E-3</v>
      </c>
      <c r="Q990" s="38">
        <f t="array" aca="1" ref="Q990" ca="1">IF($H990="TOTAL HAP",N990,MAX(IF('PTE - Segment Emissions Calcs'!$B$8:$B$8919=$B990,'PTE - Segment Emissions Calcs'!$Z$8:$Z$8919,)))</f>
        <v>5.7334200000000004E-3</v>
      </c>
      <c r="R990" s="39"/>
    </row>
    <row r="991" spans="1:18" x14ac:dyDescent="0.25">
      <c r="A991" s="40"/>
      <c r="B991" s="40"/>
      <c r="C991" s="34" t="s">
        <v>65</v>
      </c>
      <c r="D991" s="35"/>
      <c r="E991" s="35"/>
      <c r="F991" s="35">
        <f ca="1">IFERROR(VLOOKUP($E991&amp;"-1",'PTE - Segment Emissions Calcs'!$I$8:$V$8919,16,FALSE),0)</f>
        <v>4.0040000000000003E-5</v>
      </c>
      <c r="G991" s="35">
        <f ca="1">IFERROR(VLOOKUP($E991&amp;"-2",'PTE - Segment Emissions Calcs'!$I$8:$V$8919,16,FALSE),0)</f>
        <v>4.0040000000000003E-5</v>
      </c>
      <c r="H991" s="36">
        <f t="shared" ca="1" si="45"/>
        <v>4.0040000000000003E-5</v>
      </c>
      <c r="I991" s="37">
        <f ca="1">IFERROR(VLOOKUP($E991&amp;"-1",'PTE - Segment Emissions Calcs'!$I$8:$X$8919,18,FALSE),0)</f>
        <v>1.7537520000000001E-4</v>
      </c>
      <c r="J991" s="37">
        <f ca="1">IFERROR(VLOOKUP($E991&amp;"-2",'PTE - Segment Emissions Calcs'!$I$8:$X$8919,18,FALSE),0)</f>
        <v>1.7537520000000001E-4</v>
      </c>
      <c r="K991" s="37">
        <f t="shared" ca="1" si="46"/>
        <v>1.7537520000000001E-4</v>
      </c>
      <c r="L991" s="37">
        <f ca="1">IFERROR(VLOOKUP($E991&amp;"-1",'PTE - Segment Emissions Calcs'!$I$8:$Z$8919,20,FALSE),0)</f>
        <v>1.7537520000000001E-4</v>
      </c>
      <c r="M991" s="37">
        <f ca="1">IFERROR(VLOOKUP($E991&amp;"-2",'PTE - Segment Emissions Calcs'!$I$8:$Z$8919,20,FALSE),0)</f>
        <v>1.7537520000000001E-4</v>
      </c>
      <c r="N991" s="37">
        <f t="shared" ca="1" si="47"/>
        <v>1.7537520000000001E-4</v>
      </c>
      <c r="O991" s="38">
        <f t="array" aca="1" ref="O991" ca="1">IF($H991="TOTAL HAP",H991,MAX(IF('PTE - Segment Emissions Calcs'!$B$8:$B$8919=$B991,'PTE - Segment Emissions Calcs'!$V$8:$V$8919,)))</f>
        <v>4.0040000000000003E-5</v>
      </c>
      <c r="P991" s="38">
        <f t="array" aca="1" ref="P991" ca="1">IF($H991="TOTAL HAP",K991,MAX(IF('PTE - Segment Emissions Calcs'!$B$8:$B$8919=$B991,'PTE - Segment Emissions Calcs'!$X$8:$X$8919,)))</f>
        <v>1.7537520000000001E-4</v>
      </c>
      <c r="Q991" s="38">
        <f t="array" aca="1" ref="Q991" ca="1">IF($H991="TOTAL HAP",N991,MAX(IF('PTE - Segment Emissions Calcs'!$B$8:$B$8919=$B991,'PTE - Segment Emissions Calcs'!$Z$8:$Z$8919,)))</f>
        <v>1.7537520000000001E-4</v>
      </c>
      <c r="R991" s="39"/>
    </row>
    <row r="992" spans="1:18" x14ac:dyDescent="0.25">
      <c r="A992" s="40"/>
      <c r="B992" s="40"/>
      <c r="C992" s="34" t="s">
        <v>66</v>
      </c>
      <c r="D992" s="35"/>
      <c r="E992" s="35"/>
      <c r="F992" s="35">
        <f ca="1">IFERROR(VLOOKUP($E992&amp;"-1",'PTE - Segment Emissions Calcs'!$I$8:$V$8919,16,FALSE),0)</f>
        <v>1.232E-3</v>
      </c>
      <c r="G992" s="35">
        <f ca="1">IFERROR(VLOOKUP($E992&amp;"-2",'PTE - Segment Emissions Calcs'!$I$8:$V$8919,16,FALSE),0)</f>
        <v>1.232E-3</v>
      </c>
      <c r="H992" s="36">
        <f t="shared" ca="1" si="45"/>
        <v>1.232E-3</v>
      </c>
      <c r="I992" s="37">
        <f ca="1">IFERROR(VLOOKUP($E992&amp;"-1",'PTE - Segment Emissions Calcs'!$I$8:$X$8919,18,FALSE),0)</f>
        <v>5.3961599999999997E-3</v>
      </c>
      <c r="J992" s="37">
        <f ca="1">IFERROR(VLOOKUP($E992&amp;"-2",'PTE - Segment Emissions Calcs'!$I$8:$X$8919,18,FALSE),0)</f>
        <v>5.3961599999999997E-3</v>
      </c>
      <c r="K992" s="37">
        <f t="shared" ca="1" si="46"/>
        <v>5.3961599999999997E-3</v>
      </c>
      <c r="L992" s="37">
        <f ca="1">IFERROR(VLOOKUP($E992&amp;"-1",'PTE - Segment Emissions Calcs'!$I$8:$Z$8919,20,FALSE),0)</f>
        <v>5.3961599999999997E-3</v>
      </c>
      <c r="M992" s="37">
        <f ca="1">IFERROR(VLOOKUP($E992&amp;"-2",'PTE - Segment Emissions Calcs'!$I$8:$Z$8919,20,FALSE),0)</f>
        <v>5.3961599999999997E-3</v>
      </c>
      <c r="N992" s="37">
        <f t="shared" ca="1" si="47"/>
        <v>5.3961599999999997E-3</v>
      </c>
      <c r="O992" s="38">
        <f t="array" aca="1" ref="O992" ca="1">IF($H992="TOTAL HAP",H992,MAX(IF('PTE - Segment Emissions Calcs'!$B$8:$B$8919=$B992,'PTE - Segment Emissions Calcs'!$V$8:$V$8919,)))</f>
        <v>1.232E-3</v>
      </c>
      <c r="P992" s="38">
        <f t="array" aca="1" ref="P992" ca="1">IF($H992="TOTAL HAP",K992,MAX(IF('PTE - Segment Emissions Calcs'!$B$8:$B$8919=$B992,'PTE - Segment Emissions Calcs'!$X$8:$X$8919,)))</f>
        <v>5.3961599999999997E-3</v>
      </c>
      <c r="Q992" s="38">
        <f t="array" aca="1" ref="Q992" ca="1">IF($H992="TOTAL HAP",N992,MAX(IF('PTE - Segment Emissions Calcs'!$B$8:$B$8919=$B992,'PTE - Segment Emissions Calcs'!$Z$8:$Z$8919,)))</f>
        <v>5.3961599999999997E-3</v>
      </c>
      <c r="R992" s="39"/>
    </row>
    <row r="993" spans="1:18" x14ac:dyDescent="0.25">
      <c r="A993" s="40"/>
      <c r="B993" s="40"/>
      <c r="C993" s="34" t="s">
        <v>67</v>
      </c>
      <c r="D993" s="35"/>
      <c r="E993" s="35"/>
      <c r="F993" s="35">
        <f ca="1">IFERROR(VLOOKUP($E993&amp;"-1",'PTE - Segment Emissions Calcs'!$I$8:$V$8919,16,FALSE),0)</f>
        <v>3.0800000000000001E-4</v>
      </c>
      <c r="G993" s="35">
        <f ca="1">IFERROR(VLOOKUP($E993&amp;"-2",'PTE - Segment Emissions Calcs'!$I$8:$V$8919,16,FALSE),0)</f>
        <v>3.0800000000000001E-4</v>
      </c>
      <c r="H993" s="36">
        <f t="shared" ca="1" si="45"/>
        <v>3.0800000000000001E-4</v>
      </c>
      <c r="I993" s="37">
        <f ca="1">IFERROR(VLOOKUP($E993&amp;"-1",'PTE - Segment Emissions Calcs'!$I$8:$X$8919,18,FALSE),0)</f>
        <v>1.3490399999999999E-3</v>
      </c>
      <c r="J993" s="37">
        <f ca="1">IFERROR(VLOOKUP($E993&amp;"-2",'PTE - Segment Emissions Calcs'!$I$8:$X$8919,18,FALSE),0)</f>
        <v>1.3490399999999999E-3</v>
      </c>
      <c r="K993" s="37">
        <f t="shared" ca="1" si="46"/>
        <v>1.3490399999999999E-3</v>
      </c>
      <c r="L993" s="37">
        <f ca="1">IFERROR(VLOOKUP($E993&amp;"-1",'PTE - Segment Emissions Calcs'!$I$8:$Z$8919,20,FALSE),0)</f>
        <v>1.3490399999999999E-3</v>
      </c>
      <c r="M993" s="37">
        <f ca="1">IFERROR(VLOOKUP($E993&amp;"-2",'PTE - Segment Emissions Calcs'!$I$8:$Z$8919,20,FALSE),0)</f>
        <v>1.3490399999999999E-3</v>
      </c>
      <c r="N993" s="37">
        <f t="shared" ca="1" si="47"/>
        <v>1.3490399999999999E-3</v>
      </c>
      <c r="O993" s="38">
        <f t="array" aca="1" ref="O993" ca="1">IF($H993="TOTAL HAP",H993,MAX(IF('PTE - Segment Emissions Calcs'!$B$8:$B$8919=$B993,'PTE - Segment Emissions Calcs'!$V$8:$V$8919,)))</f>
        <v>3.0800000000000001E-4</v>
      </c>
      <c r="P993" s="38">
        <f t="array" aca="1" ref="P993" ca="1">IF($H993="TOTAL HAP",K993,MAX(IF('PTE - Segment Emissions Calcs'!$B$8:$B$8919=$B993,'PTE - Segment Emissions Calcs'!$X$8:$X$8919,)))</f>
        <v>1.3490399999999999E-3</v>
      </c>
      <c r="Q993" s="38">
        <f t="array" aca="1" ref="Q993" ca="1">IF($H993="TOTAL HAP",N993,MAX(IF('PTE - Segment Emissions Calcs'!$B$8:$B$8919=$B993,'PTE - Segment Emissions Calcs'!$Z$8:$Z$8919,)))</f>
        <v>1.3490399999999999E-3</v>
      </c>
      <c r="R993" s="39"/>
    </row>
    <row r="994" spans="1:18" x14ac:dyDescent="0.25">
      <c r="A994" s="40"/>
      <c r="B994" s="40"/>
      <c r="C994" s="34" t="s">
        <v>68</v>
      </c>
      <c r="D994" s="35"/>
      <c r="E994" s="35"/>
      <c r="F994" s="35">
        <f ca="1">IFERROR(VLOOKUP($E994&amp;"-1",'PTE - Segment Emissions Calcs'!$I$8:$V$8919,16,FALSE),0)</f>
        <v>4.9280000000000003E-5</v>
      </c>
      <c r="G994" s="35">
        <f ca="1">IFERROR(VLOOKUP($E994&amp;"-2",'PTE - Segment Emissions Calcs'!$I$8:$V$8919,16,FALSE),0)</f>
        <v>4.9280000000000003E-5</v>
      </c>
      <c r="H994" s="36">
        <f t="shared" ca="1" si="45"/>
        <v>4.9280000000000003E-5</v>
      </c>
      <c r="I994" s="37">
        <f ca="1">IFERROR(VLOOKUP($E994&amp;"-1",'PTE - Segment Emissions Calcs'!$I$8:$X$8919,18,FALSE),0)</f>
        <v>2.1584640000000003E-4</v>
      </c>
      <c r="J994" s="37">
        <f ca="1">IFERROR(VLOOKUP($E994&amp;"-2",'PTE - Segment Emissions Calcs'!$I$8:$X$8919,18,FALSE),0)</f>
        <v>2.1584640000000003E-4</v>
      </c>
      <c r="K994" s="37">
        <f t="shared" ca="1" si="46"/>
        <v>2.1584640000000003E-4</v>
      </c>
      <c r="L994" s="37">
        <f ca="1">IFERROR(VLOOKUP($E994&amp;"-1",'PTE - Segment Emissions Calcs'!$I$8:$Z$8919,20,FALSE),0)</f>
        <v>2.1584640000000003E-4</v>
      </c>
      <c r="M994" s="37">
        <f ca="1">IFERROR(VLOOKUP($E994&amp;"-2",'PTE - Segment Emissions Calcs'!$I$8:$Z$8919,20,FALSE),0)</f>
        <v>2.1584640000000003E-4</v>
      </c>
      <c r="N994" s="37">
        <f t="shared" ca="1" si="47"/>
        <v>2.1584640000000003E-4</v>
      </c>
      <c r="O994" s="38">
        <f t="array" aca="1" ref="O994" ca="1">IF($H994="TOTAL HAP",H994,MAX(IF('PTE - Segment Emissions Calcs'!$B$8:$B$8919=$B994,'PTE - Segment Emissions Calcs'!$V$8:$V$8919,)))</f>
        <v>4.9280000000000003E-5</v>
      </c>
      <c r="P994" s="38">
        <f t="array" aca="1" ref="P994" ca="1">IF($H994="TOTAL HAP",K994,MAX(IF('PTE - Segment Emissions Calcs'!$B$8:$B$8919=$B994,'PTE - Segment Emissions Calcs'!$X$8:$X$8919,)))</f>
        <v>2.1584640000000003E-4</v>
      </c>
      <c r="Q994" s="38">
        <f t="array" aca="1" ref="Q994" ca="1">IF($H994="TOTAL HAP",N994,MAX(IF('PTE - Segment Emissions Calcs'!$B$8:$B$8919=$B994,'PTE - Segment Emissions Calcs'!$Z$8:$Z$8919,)))</f>
        <v>2.1584640000000003E-4</v>
      </c>
      <c r="R994" s="39"/>
    </row>
    <row r="995" spans="1:18" x14ac:dyDescent="0.25">
      <c r="A995" s="40"/>
      <c r="B995" s="40"/>
      <c r="C995" s="34" t="s">
        <v>69</v>
      </c>
      <c r="D995" s="35"/>
      <c r="E995" s="35"/>
      <c r="F995" s="35">
        <f ca="1">IFERROR(VLOOKUP($E995&amp;"-1",'PTE - Segment Emissions Calcs'!$I$8:$V$8919,16,FALSE),0)</f>
        <v>1.9250000000000001E-3</v>
      </c>
      <c r="G995" s="35">
        <f ca="1">IFERROR(VLOOKUP($E995&amp;"-2",'PTE - Segment Emissions Calcs'!$I$8:$V$8919,16,FALSE),0)</f>
        <v>1.9250000000000001E-3</v>
      </c>
      <c r="H995" s="36">
        <f t="shared" ca="1" si="45"/>
        <v>1.9250000000000001E-3</v>
      </c>
      <c r="I995" s="37">
        <f ca="1">IFERROR(VLOOKUP($E995&amp;"-1",'PTE - Segment Emissions Calcs'!$I$8:$X$8919,18,FALSE),0)</f>
        <v>8.4314999999999998E-3</v>
      </c>
      <c r="J995" s="37">
        <f ca="1">IFERROR(VLOOKUP($E995&amp;"-2",'PTE - Segment Emissions Calcs'!$I$8:$X$8919,18,FALSE),0)</f>
        <v>8.4314999999999998E-3</v>
      </c>
      <c r="K995" s="37">
        <f t="shared" ca="1" si="46"/>
        <v>8.4314999999999998E-3</v>
      </c>
      <c r="L995" s="37">
        <f ca="1">IFERROR(VLOOKUP($E995&amp;"-1",'PTE - Segment Emissions Calcs'!$I$8:$Z$8919,20,FALSE),0)</f>
        <v>8.4314999999999998E-3</v>
      </c>
      <c r="M995" s="37">
        <f ca="1">IFERROR(VLOOKUP($E995&amp;"-2",'PTE - Segment Emissions Calcs'!$I$8:$Z$8919,20,FALSE),0)</f>
        <v>8.4314999999999998E-3</v>
      </c>
      <c r="N995" s="37">
        <f t="shared" ca="1" si="47"/>
        <v>8.4314999999999998E-3</v>
      </c>
      <c r="O995" s="38">
        <f t="array" aca="1" ref="O995" ca="1">IF($H995="TOTAL HAP",H995,MAX(IF('PTE - Segment Emissions Calcs'!$B$8:$B$8919=$B995,'PTE - Segment Emissions Calcs'!$V$8:$V$8919,)))</f>
        <v>1.9250000000000001E-3</v>
      </c>
      <c r="P995" s="38">
        <f t="array" aca="1" ref="P995" ca="1">IF($H995="TOTAL HAP",K995,MAX(IF('PTE - Segment Emissions Calcs'!$B$8:$B$8919=$B995,'PTE - Segment Emissions Calcs'!$X$8:$X$8919,)))</f>
        <v>8.4314999999999998E-3</v>
      </c>
      <c r="Q995" s="38">
        <f t="array" aca="1" ref="Q995" ca="1">IF($H995="TOTAL HAP",N995,MAX(IF('PTE - Segment Emissions Calcs'!$B$8:$B$8919=$B995,'PTE - Segment Emissions Calcs'!$Z$8:$Z$8919,)))</f>
        <v>8.4314999999999998E-3</v>
      </c>
      <c r="R995" s="39"/>
    </row>
    <row r="996" spans="1:18" ht="15.75" thickBot="1" x14ac:dyDescent="0.3">
      <c r="A996" s="42"/>
      <c r="B996" s="42"/>
      <c r="C996" s="43" t="s">
        <v>70</v>
      </c>
      <c r="D996" s="44"/>
      <c r="E996" s="44"/>
      <c r="F996" s="44">
        <f ca="1">IFERROR(VLOOKUP($E996&amp;"-1",'PTE - Segment Emissions Calcs'!$I$8:$V$8919,16,FALSE),0)</f>
        <v>6.7555044117647062E-5</v>
      </c>
      <c r="G996" s="44">
        <f ca="1">IFERROR(VLOOKUP($E996&amp;"-2",'PTE - Segment Emissions Calcs'!$I$8:$V$8919,16,FALSE),0)</f>
        <v>6.7555044117647062E-5</v>
      </c>
      <c r="H996" s="45">
        <f t="shared" ca="1" si="45"/>
        <v>6.7555044117647062E-5</v>
      </c>
      <c r="I996" s="46">
        <f ca="1">IFERROR(VLOOKUP($E996&amp;"-1",'PTE - Segment Emissions Calcs'!$I$8:$X$8919,18,FALSE),0)</f>
        <v>2.9589109323529411E-4</v>
      </c>
      <c r="J996" s="46">
        <f ca="1">IFERROR(VLOOKUP($E996&amp;"-2",'PTE - Segment Emissions Calcs'!$I$8:$X$8919,18,FALSE),0)</f>
        <v>2.9589109323529411E-4</v>
      </c>
      <c r="K996" s="46">
        <f t="shared" ca="1" si="46"/>
        <v>2.9589109323529411E-4</v>
      </c>
      <c r="L996" s="46">
        <f ca="1">IFERROR(VLOOKUP($E996&amp;"-1",'PTE - Segment Emissions Calcs'!$I$8:$Z$8919,20,FALSE),0)</f>
        <v>2.9589109323529411E-4</v>
      </c>
      <c r="M996" s="46">
        <f ca="1">IFERROR(VLOOKUP($E996&amp;"-2",'PTE - Segment Emissions Calcs'!$I$8:$Z$8919,20,FALSE),0)</f>
        <v>2.9589109323529411E-4</v>
      </c>
      <c r="N996" s="46">
        <f t="shared" ca="1" si="47"/>
        <v>2.9589109323529411E-4</v>
      </c>
      <c r="O996" s="47">
        <f t="array" aca="1" ref="O996" ca="1">IF($H996="TOTAL HAP",H996,MAX(IF('PTE - Segment Emissions Calcs'!$B$8:$B$8919=$B996,'PTE - Segment Emissions Calcs'!$V$8:$V$8919,)))</f>
        <v>6.7555044117647062E-5</v>
      </c>
      <c r="P996" s="47">
        <f t="array" aca="1" ref="P996" ca="1">IF($H996="TOTAL HAP",K996,MAX(IF('PTE - Segment Emissions Calcs'!$B$8:$B$8919=$B996,'PTE - Segment Emissions Calcs'!$X$8:$X$8919,)))</f>
        <v>2.9589109323529411E-4</v>
      </c>
      <c r="Q996" s="47">
        <f t="array" aca="1" ref="Q996" ca="1">IF($H996="TOTAL HAP",N996,MAX(IF('PTE - Segment Emissions Calcs'!$B$8:$B$8919=$B996,'PTE - Segment Emissions Calcs'!$Z$8:$Z$8919,)))</f>
        <v>2.9589109323529411E-4</v>
      </c>
      <c r="R996" s="48"/>
    </row>
    <row r="997" spans="1:18" ht="15.75" thickTop="1" x14ac:dyDescent="0.25">
      <c r="A997" s="25" t="str">
        <f ca="1">VLOOKUP(#REF!,'PTE - Segment Emissions Calcs'!$C$8:$J$8919,8,FALSE)</f>
        <v>EQUI 019</v>
      </c>
      <c r="B997" s="25" t="str">
        <f ca="1">VLOOKUP(A997,'PTE - Segment Emissions Calcs'!$J$8:$O$8919,4,FALSE)</f>
        <v>No. 3 Interheater 5-36-B-6E</v>
      </c>
      <c r="C997" s="26" t="s">
        <v>17</v>
      </c>
      <c r="D997" s="50"/>
      <c r="E997" s="27"/>
      <c r="F997" s="27">
        <f ca="1">IFERROR(VLOOKUP($E997&amp;"-1",'PTE - Segment Emissions Calcs'!$I$8:$V$8919,16,FALSE),0)</f>
        <v>3.3517647058823532</v>
      </c>
      <c r="G997" s="27">
        <f ca="1">IFERROR(VLOOKUP($E997&amp;"-2",'PTE - Segment Emissions Calcs'!$I$8:$V$8919,16,FALSE),0)</f>
        <v>3.3517647058823532</v>
      </c>
      <c r="H997" s="28">
        <f t="shared" ca="1" si="45"/>
        <v>3.3517647058823532</v>
      </c>
      <c r="I997" s="29">
        <f ca="1">IFERROR(VLOOKUP($E997&amp;"-1",'PTE - Segment Emissions Calcs'!$I$8:$X$8919,18,FALSE),0)</f>
        <v>14.680729411764707</v>
      </c>
      <c r="J997" s="29">
        <f ca="1">IFERROR(VLOOKUP($E997&amp;"-2",'PTE - Segment Emissions Calcs'!$I$8:$X$8919,18,FALSE),0)</f>
        <v>14.680729411764707</v>
      </c>
      <c r="K997" s="29">
        <f t="shared" ca="1" si="46"/>
        <v>14.680729411764707</v>
      </c>
      <c r="L997" s="29">
        <f ca="1">IFERROR(VLOOKUP($E997&amp;"-1",'PTE - Segment Emissions Calcs'!$I$8:$Z$8919,20,FALSE),0)</f>
        <v>14.680729411764707</v>
      </c>
      <c r="M997" s="29">
        <f ca="1">IFERROR(VLOOKUP($E997&amp;"-2",'PTE - Segment Emissions Calcs'!$I$8:$Z$8919,20,FALSE),0)</f>
        <v>14.680729411764707</v>
      </c>
      <c r="N997" s="29">
        <f t="shared" ca="1" si="47"/>
        <v>14.680729411764707</v>
      </c>
      <c r="O997" s="30">
        <f t="array" aca="1" ref="O997" ca="1">IF($H997="TOTAL HAP",H997,MAX(IF('PTE - Segment Emissions Calcs'!$B$8:$B$8919=$B997,'PTE - Segment Emissions Calcs'!$V$8:$V$8919,)))</f>
        <v>3.3517647058823532</v>
      </c>
      <c r="P997" s="30">
        <f t="array" aca="1" ref="P997" ca="1">IF($H997="TOTAL HAP",K997,MAX(IF('PTE - Segment Emissions Calcs'!$B$8:$B$8919=$B997,'PTE - Segment Emissions Calcs'!$X$8:$X$8919,)))</f>
        <v>14.680729411764707</v>
      </c>
      <c r="Q997" s="30">
        <f t="array" aca="1" ref="Q997" ca="1">IF($H997="TOTAL HAP",N997,MAX(IF('PTE - Segment Emissions Calcs'!$B$8:$B$8919=$B997,'PTE - Segment Emissions Calcs'!$Z$8:$Z$8919,)))</f>
        <v>14.680729411764707</v>
      </c>
      <c r="R997" s="31"/>
    </row>
    <row r="998" spans="1:18" x14ac:dyDescent="0.25">
      <c r="A998" s="32"/>
      <c r="B998" s="33"/>
      <c r="C998" s="34" t="s">
        <v>18</v>
      </c>
      <c r="D998" s="51"/>
      <c r="E998" s="35"/>
      <c r="F998" s="35">
        <f ca="1">IFERROR(VLOOKUP($E998&amp;"-1",'PTE - Segment Emissions Calcs'!$I$8:$V$8919,16,FALSE),0)</f>
        <v>1.5262500000000001E-4</v>
      </c>
      <c r="G998" s="35">
        <f ca="1">IFERROR(VLOOKUP($E998&amp;"-2",'PTE - Segment Emissions Calcs'!$I$8:$V$8919,16,FALSE),0)</f>
        <v>1.5262500000000001E-4</v>
      </c>
      <c r="H998" s="36">
        <f t="shared" ca="1" si="45"/>
        <v>1.5262500000000001E-4</v>
      </c>
      <c r="I998" s="37">
        <f ca="1">IFERROR(VLOOKUP($E998&amp;"-1",'PTE - Segment Emissions Calcs'!$I$8:$X$8919,18,FALSE),0)</f>
        <v>6.6849750000000006E-4</v>
      </c>
      <c r="J998" s="37">
        <f ca="1">IFERROR(VLOOKUP($E998&amp;"-2",'PTE - Segment Emissions Calcs'!$I$8:$X$8919,18,FALSE),0)</f>
        <v>6.6849750000000006E-4</v>
      </c>
      <c r="K998" s="37">
        <f t="shared" ca="1" si="46"/>
        <v>6.6849750000000006E-4</v>
      </c>
      <c r="L998" s="37">
        <f ca="1">IFERROR(VLOOKUP($E998&amp;"-1",'PTE - Segment Emissions Calcs'!$I$8:$Z$8919,20,FALSE),0)</f>
        <v>6.6849750000000006E-4</v>
      </c>
      <c r="M998" s="37">
        <f ca="1">IFERROR(VLOOKUP($E998&amp;"-2",'PTE - Segment Emissions Calcs'!$I$8:$Z$8919,20,FALSE),0)</f>
        <v>6.6849750000000006E-4</v>
      </c>
      <c r="N998" s="37">
        <f t="shared" ca="1" si="47"/>
        <v>6.6849750000000006E-4</v>
      </c>
      <c r="O998" s="38">
        <f t="array" aca="1" ref="O998" ca="1">IF($H998="TOTAL HAP",H998,MAX(IF('PTE - Segment Emissions Calcs'!$B$8:$B$8919=$B998,'PTE - Segment Emissions Calcs'!$V$8:$V$8919,)))</f>
        <v>1.5262500000000001E-4</v>
      </c>
      <c r="P998" s="38">
        <f t="array" aca="1" ref="P998" ca="1">IF($H998="TOTAL HAP",K998,MAX(IF('PTE - Segment Emissions Calcs'!$B$8:$B$8919=$B998,'PTE - Segment Emissions Calcs'!$X$8:$X$8919,)))</f>
        <v>6.6849750000000006E-4</v>
      </c>
      <c r="Q998" s="38">
        <f t="array" aca="1" ref="Q998" ca="1">IF($H998="TOTAL HAP",N998,MAX(IF('PTE - Segment Emissions Calcs'!$B$8:$B$8919=$B998,'PTE - Segment Emissions Calcs'!$Z$8:$Z$8919,)))</f>
        <v>6.6849750000000006E-4</v>
      </c>
      <c r="R998" s="39"/>
    </row>
    <row r="999" spans="1:18" x14ac:dyDescent="0.25">
      <c r="A999" s="32"/>
      <c r="B999" s="33"/>
      <c r="C999" s="34" t="s">
        <v>19</v>
      </c>
      <c r="D999" s="51"/>
      <c r="E999" s="35"/>
      <c r="F999" s="35">
        <f ca="1">IFERROR(VLOOKUP($E999&amp;"-1",'PTE - Segment Emissions Calcs'!$I$8:$V$8919,16,FALSE),0)</f>
        <v>6.9597000000000007</v>
      </c>
      <c r="G999" s="35">
        <f ca="1">IFERROR(VLOOKUP($E999&amp;"-2",'PTE - Segment Emissions Calcs'!$I$8:$V$8919,16,FALSE),0)</f>
        <v>6.9597000000000007</v>
      </c>
      <c r="H999" s="36">
        <f t="shared" ca="1" si="45"/>
        <v>6.9597000000000007</v>
      </c>
      <c r="I999" s="37">
        <f ca="1">IFERROR(VLOOKUP($E999&amp;"-1",'PTE - Segment Emissions Calcs'!$I$8:$X$8919,18,FALSE),0)</f>
        <v>30.483486000000003</v>
      </c>
      <c r="J999" s="37">
        <f ca="1">IFERROR(VLOOKUP($E999&amp;"-2",'PTE - Segment Emissions Calcs'!$I$8:$X$8919,18,FALSE),0)</f>
        <v>30.483486000000003</v>
      </c>
      <c r="K999" s="37">
        <f t="shared" ca="1" si="46"/>
        <v>30.483486000000003</v>
      </c>
      <c r="L999" s="37">
        <f ca="1">IFERROR(VLOOKUP($E999&amp;"-1",'PTE - Segment Emissions Calcs'!$I$8:$Z$8919,20,FALSE),0)</f>
        <v>0</v>
      </c>
      <c r="M999" s="37">
        <f ca="1">IFERROR(VLOOKUP($E999&amp;"-2",'PTE - Segment Emissions Calcs'!$I$8:$Z$8919,20,FALSE),0)</f>
        <v>0</v>
      </c>
      <c r="N999" s="37">
        <f t="shared" ca="1" si="47"/>
        <v>0</v>
      </c>
      <c r="O999" s="38">
        <f t="array" aca="1" ref="O999" ca="1">IF($H999="TOTAL HAP",H999,MAX(IF('PTE - Segment Emissions Calcs'!$B$8:$B$8919=$B999,'PTE - Segment Emissions Calcs'!$V$8:$V$8919,)))</f>
        <v>6.9597000000000007</v>
      </c>
      <c r="P999" s="38">
        <f t="array" aca="1" ref="P999" ca="1">IF($H999="TOTAL HAP",K999,MAX(IF('PTE - Segment Emissions Calcs'!$B$8:$B$8919=$B999,'PTE - Segment Emissions Calcs'!$X$8:$X$8919,)))</f>
        <v>30.483486000000003</v>
      </c>
      <c r="Q999" s="52">
        <f t="array" aca="1" ref="Q999" ca="1">IF($H999="TOTAL HAP",N999,MAX(IF('PTE - Segment Emissions Calcs'!$B$8:$B$8919=$B999,'PTE - Segment Emissions Calcs'!$Z$8:$Z$8919,)))</f>
        <v>0</v>
      </c>
      <c r="R999" s="39"/>
    </row>
    <row r="1000" spans="1:18" x14ac:dyDescent="0.25">
      <c r="A1000" s="40"/>
      <c r="B1000" s="40"/>
      <c r="C1000" s="34" t="s">
        <v>20</v>
      </c>
      <c r="D1000" s="51"/>
      <c r="E1000" s="35"/>
      <c r="F1000" s="35">
        <f ca="1">IFERROR(VLOOKUP($E1000&amp;"-1",'PTE - Segment Emissions Calcs'!$I$8:$V$8919,16,FALSE),0)</f>
        <v>0.19536000000000003</v>
      </c>
      <c r="G1000" s="35">
        <f ca="1">IFERROR(VLOOKUP($E1000&amp;"-2",'PTE - Segment Emissions Calcs'!$I$8:$V$8919,16,FALSE),0)</f>
        <v>0.19536000000000003</v>
      </c>
      <c r="H1000" s="36">
        <f t="shared" ca="1" si="45"/>
        <v>0.19536000000000003</v>
      </c>
      <c r="I1000" s="37">
        <f ca="1">IFERROR(VLOOKUP($E1000&amp;"-1",'PTE - Segment Emissions Calcs'!$I$8:$X$8919,18,FALSE),0)</f>
        <v>0.85567680000000024</v>
      </c>
      <c r="J1000" s="37">
        <f ca="1">IFERROR(VLOOKUP($E1000&amp;"-2",'PTE - Segment Emissions Calcs'!$I$8:$X$8919,18,FALSE),0)</f>
        <v>0.85567680000000024</v>
      </c>
      <c r="K1000" s="37">
        <f t="shared" ca="1" si="46"/>
        <v>0.85567680000000024</v>
      </c>
      <c r="L1000" s="37">
        <f ca="1">IFERROR(VLOOKUP($E1000&amp;"-1",'PTE - Segment Emissions Calcs'!$I$8:$Z$8919,20,FALSE),0)</f>
        <v>0.85567680000000024</v>
      </c>
      <c r="M1000" s="37">
        <f ca="1">IFERROR(VLOOKUP($E1000&amp;"-2",'PTE - Segment Emissions Calcs'!$I$8:$Z$8919,20,FALSE),0)</f>
        <v>0.85567680000000024</v>
      </c>
      <c r="N1000" s="37">
        <f t="shared" ca="1" si="47"/>
        <v>0.85567680000000024</v>
      </c>
      <c r="O1000" s="38">
        <f t="array" aca="1" ref="O1000" ca="1">IF($H1000="TOTAL HAP",H1000,MAX(IF('PTE - Segment Emissions Calcs'!$B$8:$B$8919=$B1000,'PTE - Segment Emissions Calcs'!$V$8:$V$8919,)))</f>
        <v>0.19536000000000003</v>
      </c>
      <c r="P1000" s="38">
        <f t="array" aca="1" ref="P1000" ca="1">IF($H1000="TOTAL HAP",K1000,MAX(IF('PTE - Segment Emissions Calcs'!$B$8:$B$8919=$B1000,'PTE - Segment Emissions Calcs'!$X$8:$X$8919,)))</f>
        <v>0.85567680000000024</v>
      </c>
      <c r="Q1000" s="38">
        <f t="array" aca="1" ref="Q1000" ca="1">IF($H1000="TOTAL HAP",N1000,MAX(IF('PTE - Segment Emissions Calcs'!$B$8:$B$8919=$B1000,'PTE - Segment Emissions Calcs'!$Z$8:$Z$8919,)))</f>
        <v>0.85567680000000024</v>
      </c>
      <c r="R1000" s="39"/>
    </row>
    <row r="1001" spans="1:18" x14ac:dyDescent="0.25">
      <c r="A1001" s="40"/>
      <c r="B1001" s="40"/>
      <c r="C1001" s="34" t="s">
        <v>21</v>
      </c>
      <c r="D1001" s="51"/>
      <c r="E1001" s="35"/>
      <c r="F1001" s="35">
        <f ca="1">IFERROR(VLOOKUP($E1001&amp;"-1",'PTE - Segment Emissions Calcs'!$I$8:$V$8919,16,FALSE),0)</f>
        <v>0.19536000000000003</v>
      </c>
      <c r="G1001" s="35">
        <f ca="1">IFERROR(VLOOKUP($E1001&amp;"-2",'PTE - Segment Emissions Calcs'!$I$8:$V$8919,16,FALSE),0)</f>
        <v>0.19536000000000003</v>
      </c>
      <c r="H1001" s="36">
        <f t="shared" ca="1" si="45"/>
        <v>0.19536000000000003</v>
      </c>
      <c r="I1001" s="37">
        <f ca="1">IFERROR(VLOOKUP($E1001&amp;"-1",'PTE - Segment Emissions Calcs'!$I$8:$X$8919,18,FALSE),0)</f>
        <v>0.85567680000000024</v>
      </c>
      <c r="J1001" s="37">
        <f ca="1">IFERROR(VLOOKUP($E1001&amp;"-2",'PTE - Segment Emissions Calcs'!$I$8:$X$8919,18,FALSE),0)</f>
        <v>0.85567680000000024</v>
      </c>
      <c r="K1001" s="37">
        <f t="shared" ca="1" si="46"/>
        <v>0.85567680000000024</v>
      </c>
      <c r="L1001" s="37">
        <f ca="1">IFERROR(VLOOKUP($E1001&amp;"-1",'PTE - Segment Emissions Calcs'!$I$8:$Z$8919,20,FALSE),0)</f>
        <v>0.85567680000000024</v>
      </c>
      <c r="M1001" s="37">
        <f ca="1">IFERROR(VLOOKUP($E1001&amp;"-2",'PTE - Segment Emissions Calcs'!$I$8:$Z$8919,20,FALSE),0)</f>
        <v>0.85567680000000024</v>
      </c>
      <c r="N1001" s="37">
        <f t="shared" ca="1" si="47"/>
        <v>0.85567680000000024</v>
      </c>
      <c r="O1001" s="38">
        <f t="array" aca="1" ref="O1001" ca="1">IF($H1001="TOTAL HAP",H1001,MAX(IF('PTE - Segment Emissions Calcs'!$B$8:$B$8919=$B1001,'PTE - Segment Emissions Calcs'!$V$8:$V$8919,)))</f>
        <v>0.19536000000000003</v>
      </c>
      <c r="P1001" s="38">
        <f t="array" aca="1" ref="P1001" ca="1">IF($H1001="TOTAL HAP",K1001,MAX(IF('PTE - Segment Emissions Calcs'!$B$8:$B$8919=$B1001,'PTE - Segment Emissions Calcs'!$X$8:$X$8919,)))</f>
        <v>0.85567680000000024</v>
      </c>
      <c r="Q1001" s="38">
        <f t="array" aca="1" ref="Q1001" ca="1">IF($H1001="TOTAL HAP",N1001,MAX(IF('PTE - Segment Emissions Calcs'!$B$8:$B$8919=$B1001,'PTE - Segment Emissions Calcs'!$Z$8:$Z$8919,)))</f>
        <v>0.85567680000000024</v>
      </c>
      <c r="R1001" s="39"/>
    </row>
    <row r="1002" spans="1:18" x14ac:dyDescent="0.25">
      <c r="A1002" s="40"/>
      <c r="B1002" s="40"/>
      <c r="C1002" s="34" t="s">
        <v>22</v>
      </c>
      <c r="D1002" s="51"/>
      <c r="E1002" s="35"/>
      <c r="F1002" s="35">
        <f ca="1">IFERROR(VLOOKUP($E1002&amp;"-1",'PTE - Segment Emissions Calcs'!$I$8:$V$8919,16,FALSE),0)</f>
        <v>0.19536000000000003</v>
      </c>
      <c r="G1002" s="35">
        <f ca="1">IFERROR(VLOOKUP($E1002&amp;"-2",'PTE - Segment Emissions Calcs'!$I$8:$V$8919,16,FALSE),0)</f>
        <v>0.19536000000000003</v>
      </c>
      <c r="H1002" s="36">
        <f t="shared" ca="1" si="45"/>
        <v>0.19536000000000003</v>
      </c>
      <c r="I1002" s="37">
        <f ca="1">IFERROR(VLOOKUP($E1002&amp;"-1",'PTE - Segment Emissions Calcs'!$I$8:$X$8919,18,FALSE),0)</f>
        <v>0.85567680000000024</v>
      </c>
      <c r="J1002" s="37">
        <f ca="1">IFERROR(VLOOKUP($E1002&amp;"-2",'PTE - Segment Emissions Calcs'!$I$8:$X$8919,18,FALSE),0)</f>
        <v>0.85567680000000024</v>
      </c>
      <c r="K1002" s="37">
        <f t="shared" ca="1" si="46"/>
        <v>0.85567680000000024</v>
      </c>
      <c r="L1002" s="37">
        <f ca="1">IFERROR(VLOOKUP($E1002&amp;"-1",'PTE - Segment Emissions Calcs'!$I$8:$Z$8919,20,FALSE),0)</f>
        <v>0.85567680000000024</v>
      </c>
      <c r="M1002" s="37">
        <f ca="1">IFERROR(VLOOKUP($E1002&amp;"-2",'PTE - Segment Emissions Calcs'!$I$8:$Z$8919,20,FALSE),0)</f>
        <v>0.85567680000000024</v>
      </c>
      <c r="N1002" s="37">
        <f t="shared" ca="1" si="47"/>
        <v>0.85567680000000024</v>
      </c>
      <c r="O1002" s="38">
        <f t="array" aca="1" ref="O1002" ca="1">IF($H1002="TOTAL HAP",H1002,MAX(IF('PTE - Segment Emissions Calcs'!$B$8:$B$8919=$B1002,'PTE - Segment Emissions Calcs'!$V$8:$V$8919,)))</f>
        <v>0.19536000000000003</v>
      </c>
      <c r="P1002" s="38">
        <f t="array" aca="1" ref="P1002" ca="1">IF($H1002="TOTAL HAP",K1002,MAX(IF('PTE - Segment Emissions Calcs'!$B$8:$B$8919=$B1002,'PTE - Segment Emissions Calcs'!$X$8:$X$8919,)))</f>
        <v>0.85567680000000024</v>
      </c>
      <c r="Q1002" s="38">
        <f t="array" aca="1" ref="Q1002" ca="1">IF($H1002="TOTAL HAP",N1002,MAX(IF('PTE - Segment Emissions Calcs'!$B$8:$B$8919=$B1002,'PTE - Segment Emissions Calcs'!$Z$8:$Z$8919,)))</f>
        <v>0.85567680000000024</v>
      </c>
      <c r="R1002" s="39"/>
    </row>
    <row r="1003" spans="1:18" x14ac:dyDescent="0.25">
      <c r="A1003" s="40"/>
      <c r="B1003" s="40"/>
      <c r="C1003" s="34" t="s">
        <v>23</v>
      </c>
      <c r="D1003" s="51"/>
      <c r="E1003" s="35"/>
      <c r="F1003" s="35">
        <f ca="1">IFERROR(VLOOKUP($E1003&amp;"-1",'PTE - Segment Emissions Calcs'!$I$8:$V$8919,16,FALSE),0)</f>
        <v>0.63</v>
      </c>
      <c r="G1003" s="35">
        <f ca="1">IFERROR(VLOOKUP($E1003&amp;"-2",'PTE - Segment Emissions Calcs'!$I$8:$V$8919,16,FALSE),0)</f>
        <v>0.63</v>
      </c>
      <c r="H1003" s="36">
        <f t="shared" ca="1" si="45"/>
        <v>0.63</v>
      </c>
      <c r="I1003" s="37">
        <f ca="1">IFERROR(VLOOKUP($E1003&amp;"-1",'PTE - Segment Emissions Calcs'!$I$8:$X$8919,18,FALSE),0)</f>
        <v>2.7594000000000003</v>
      </c>
      <c r="J1003" s="37">
        <f ca="1">IFERROR(VLOOKUP($E1003&amp;"-2",'PTE - Segment Emissions Calcs'!$I$8:$X$8919,18,FALSE),0)</f>
        <v>2.7594000000000003</v>
      </c>
      <c r="K1003" s="37">
        <f t="shared" ca="1" si="46"/>
        <v>2.7594000000000003</v>
      </c>
      <c r="L1003" s="37">
        <f ca="1">IFERROR(VLOOKUP($E1003&amp;"-1",'PTE - Segment Emissions Calcs'!$I$8:$Z$8919,20,FALSE),0)</f>
        <v>2.7594000000000003</v>
      </c>
      <c r="M1003" s="37">
        <f ca="1">IFERROR(VLOOKUP($E1003&amp;"-2",'PTE - Segment Emissions Calcs'!$I$8:$Z$8919,20,FALSE),0)</f>
        <v>2.7594000000000003</v>
      </c>
      <c r="N1003" s="37">
        <f t="shared" ca="1" si="47"/>
        <v>2.7594000000000003</v>
      </c>
      <c r="O1003" s="38">
        <f t="array" aca="1" ref="O1003" ca="1">IF($H1003="TOTAL HAP",H1003,MAX(IF('PTE - Segment Emissions Calcs'!$B$8:$B$8919=$B1003,'PTE - Segment Emissions Calcs'!$V$8:$V$8919,)))</f>
        <v>0.63</v>
      </c>
      <c r="P1003" s="38">
        <f t="array" aca="1" ref="P1003" ca="1">IF($H1003="TOTAL HAP",K1003,MAX(IF('PTE - Segment Emissions Calcs'!$B$8:$B$8919=$B1003,'PTE - Segment Emissions Calcs'!$X$8:$X$8919,)))</f>
        <v>2.7594000000000003</v>
      </c>
      <c r="Q1003" s="38">
        <f t="array" aca="1" ref="Q1003" ca="1">IF($H1003="TOTAL HAP",N1003,MAX(IF('PTE - Segment Emissions Calcs'!$B$8:$B$8919=$B1003,'PTE - Segment Emissions Calcs'!$Z$8:$Z$8919,)))</f>
        <v>2.7594000000000003</v>
      </c>
      <c r="R1003" s="39"/>
    </row>
    <row r="1004" spans="1:18" x14ac:dyDescent="0.25">
      <c r="A1004" s="40"/>
      <c r="B1004" s="40"/>
      <c r="C1004" s="34" t="s">
        <v>24</v>
      </c>
      <c r="D1004" s="51"/>
      <c r="E1004" s="35"/>
      <c r="F1004" s="35">
        <f ca="1">IFERROR(VLOOKUP($E1004&amp;"-1",'PTE - Segment Emissions Calcs'!$I$8:$V$8919,16,FALSE),0)</f>
        <v>0.21946078431372551</v>
      </c>
      <c r="G1004" s="35">
        <f ca="1">IFERROR(VLOOKUP($E1004&amp;"-2",'PTE - Segment Emissions Calcs'!$I$8:$V$8919,16,FALSE),0)</f>
        <v>0.21946078431372551</v>
      </c>
      <c r="H1004" s="36">
        <f t="shared" ca="1" si="45"/>
        <v>0.21946078431372551</v>
      </c>
      <c r="I1004" s="37">
        <f ca="1">IFERROR(VLOOKUP($E1004&amp;"-1",'PTE - Segment Emissions Calcs'!$I$8:$X$8919,18,FALSE),0)</f>
        <v>0.96123823529411778</v>
      </c>
      <c r="J1004" s="37">
        <f ca="1">IFERROR(VLOOKUP($E1004&amp;"-2",'PTE - Segment Emissions Calcs'!$I$8:$X$8919,18,FALSE),0)</f>
        <v>0.96123823529411778</v>
      </c>
      <c r="K1004" s="37">
        <f t="shared" ca="1" si="46"/>
        <v>0.96123823529411778</v>
      </c>
      <c r="L1004" s="37">
        <f ca="1">IFERROR(VLOOKUP($E1004&amp;"-1",'PTE - Segment Emissions Calcs'!$I$8:$Z$8919,20,FALSE),0)</f>
        <v>0.96123823529411778</v>
      </c>
      <c r="M1004" s="37">
        <f ca="1">IFERROR(VLOOKUP($E1004&amp;"-2",'PTE - Segment Emissions Calcs'!$I$8:$Z$8919,20,FALSE),0)</f>
        <v>0.96123823529411778</v>
      </c>
      <c r="N1004" s="37">
        <f t="shared" ca="1" si="47"/>
        <v>0.96123823529411778</v>
      </c>
      <c r="O1004" s="38">
        <f t="array" aca="1" ref="O1004" ca="1">IF($H1004="TOTAL HAP",H1004,MAX(IF('PTE - Segment Emissions Calcs'!$B$8:$B$8919=$B1004,'PTE - Segment Emissions Calcs'!$V$8:$V$8919,)))</f>
        <v>0.21946078431372551</v>
      </c>
      <c r="P1004" s="38">
        <f t="array" aca="1" ref="P1004" ca="1">IF($H1004="TOTAL HAP",K1004,MAX(IF('PTE - Segment Emissions Calcs'!$B$8:$B$8919=$B1004,'PTE - Segment Emissions Calcs'!$X$8:$X$8919,)))</f>
        <v>0.96123823529411778</v>
      </c>
      <c r="Q1004" s="38">
        <f t="array" aca="1" ref="Q1004" ca="1">IF($H1004="TOTAL HAP",N1004,MAX(IF('PTE - Segment Emissions Calcs'!$B$8:$B$8919=$B1004,'PTE - Segment Emissions Calcs'!$Z$8:$Z$8919,)))</f>
        <v>0.96123823529411778</v>
      </c>
      <c r="R1004" s="39"/>
    </row>
    <row r="1005" spans="1:18" x14ac:dyDescent="0.25">
      <c r="A1005" s="40"/>
      <c r="B1005" s="40"/>
      <c r="C1005" s="34" t="s">
        <v>25</v>
      </c>
      <c r="D1005" s="51"/>
      <c r="E1005" s="35"/>
      <c r="F1005" s="35">
        <f ca="1">IFERROR(VLOOKUP($E1005&amp;"-1",'PTE - Segment Emissions Calcs'!$I$8:$V$8919,16,FALSE),0)</f>
        <v>4747.4108000000015</v>
      </c>
      <c r="G1005" s="35">
        <f ca="1">IFERROR(VLOOKUP($E1005&amp;"-2",'PTE - Segment Emissions Calcs'!$I$8:$V$8919,16,FALSE),0)</f>
        <v>5282.8600000000006</v>
      </c>
      <c r="H1005" s="36">
        <f t="shared" ca="1" si="45"/>
        <v>5282.8600000000006</v>
      </c>
      <c r="I1005" s="37">
        <f ca="1">IFERROR(VLOOKUP($E1005&amp;"-1",'PTE - Segment Emissions Calcs'!$I$8:$X$8919,18,FALSE),0)</f>
        <v>20793.659304000004</v>
      </c>
      <c r="J1005" s="37">
        <f ca="1">IFERROR(VLOOKUP($E1005&amp;"-2",'PTE - Segment Emissions Calcs'!$I$8:$X$8919,18,FALSE),0)</f>
        <v>23138.926800000001</v>
      </c>
      <c r="K1005" s="37">
        <f t="shared" ca="1" si="46"/>
        <v>23138.926800000001</v>
      </c>
      <c r="L1005" s="37">
        <f ca="1">IFERROR(VLOOKUP($E1005&amp;"-1",'PTE - Segment Emissions Calcs'!$I$8:$Z$8919,20,FALSE),0)</f>
        <v>20793.659304000004</v>
      </c>
      <c r="M1005" s="37">
        <f ca="1">IFERROR(VLOOKUP($E1005&amp;"-2",'PTE - Segment Emissions Calcs'!$I$8:$Z$8919,20,FALSE),0)</f>
        <v>23138.926800000001</v>
      </c>
      <c r="N1005" s="37">
        <f t="shared" ca="1" si="47"/>
        <v>23138.926800000001</v>
      </c>
      <c r="O1005" s="38">
        <f t="array" aca="1" ref="O1005" ca="1">IF($H1005="TOTAL HAP",H1005,MAX(IF('PTE - Segment Emissions Calcs'!$B$8:$B$8919=$B1005,'PTE - Segment Emissions Calcs'!$V$8:$V$8919,)))</f>
        <v>5282.8600000000006</v>
      </c>
      <c r="P1005" s="38">
        <f t="array" aca="1" ref="P1005" ca="1">IF($H1005="TOTAL HAP",K1005,MAX(IF('PTE - Segment Emissions Calcs'!$B$8:$B$8919=$B1005,'PTE - Segment Emissions Calcs'!$X$8:$X$8919,)))</f>
        <v>23138.926800000001</v>
      </c>
      <c r="Q1005" s="38">
        <f t="array" aca="1" ref="Q1005" ca="1">IF($H1005="TOTAL HAP",N1005,MAX(IF('PTE - Segment Emissions Calcs'!$B$8:$B$8919=$B1005,'PTE - Segment Emissions Calcs'!$Z$8:$Z$8919,)))</f>
        <v>23138.926800000001</v>
      </c>
      <c r="R1005" s="39"/>
    </row>
    <row r="1006" spans="1:18" x14ac:dyDescent="0.25">
      <c r="A1006" s="40"/>
      <c r="B1006" s="40"/>
      <c r="C1006" s="34" t="s">
        <v>26</v>
      </c>
      <c r="D1006" s="51"/>
      <c r="E1006" s="35"/>
      <c r="F1006" s="35">
        <f ca="1">IFERROR(VLOOKUP($E1006&amp;"-1",'PTE - Segment Emissions Calcs'!$I$8:$V$8919,16,FALSE),0)</f>
        <v>8.9540000000000008E-2</v>
      </c>
      <c r="G1006" s="35">
        <f ca="1">IFERROR(VLOOKUP($E1006&amp;"-2",'PTE - Segment Emissions Calcs'!$I$8:$V$8919,16,FALSE),0)</f>
        <v>0.27130620000000005</v>
      </c>
      <c r="H1006" s="36">
        <f t="shared" ca="1" si="45"/>
        <v>0.27130620000000005</v>
      </c>
      <c r="I1006" s="37">
        <f ca="1">IFERROR(VLOOKUP($E1006&amp;"-1",'PTE - Segment Emissions Calcs'!$I$8:$X$8919,18,FALSE),0)</f>
        <v>0.39218520000000001</v>
      </c>
      <c r="J1006" s="37">
        <f ca="1">IFERROR(VLOOKUP($E1006&amp;"-2",'PTE - Segment Emissions Calcs'!$I$8:$X$8919,18,FALSE),0)</f>
        <v>1.1883211560000002</v>
      </c>
      <c r="K1006" s="37">
        <f t="shared" ca="1" si="46"/>
        <v>1.1883211560000002</v>
      </c>
      <c r="L1006" s="37">
        <f ca="1">IFERROR(VLOOKUP($E1006&amp;"-1",'PTE - Segment Emissions Calcs'!$I$8:$Z$8919,20,FALSE),0)</f>
        <v>0.39218520000000001</v>
      </c>
      <c r="M1006" s="37">
        <f ca="1">IFERROR(VLOOKUP($E1006&amp;"-2",'PTE - Segment Emissions Calcs'!$I$8:$Z$8919,20,FALSE),0)</f>
        <v>1.1883211560000002</v>
      </c>
      <c r="N1006" s="37">
        <f t="shared" ca="1" si="47"/>
        <v>1.1883211560000002</v>
      </c>
      <c r="O1006" s="38">
        <f t="array" aca="1" ref="O1006" ca="1">IF($H1006="TOTAL HAP",H1006,MAX(IF('PTE - Segment Emissions Calcs'!$B$8:$B$8919=$B1006,'PTE - Segment Emissions Calcs'!$V$8:$V$8919,)))</f>
        <v>0.27130620000000005</v>
      </c>
      <c r="P1006" s="38">
        <f t="array" aca="1" ref="P1006" ca="1">IF($H1006="TOTAL HAP",K1006,MAX(IF('PTE - Segment Emissions Calcs'!$B$8:$B$8919=$B1006,'PTE - Segment Emissions Calcs'!$X$8:$X$8919,)))</f>
        <v>1.1883211560000002</v>
      </c>
      <c r="Q1006" s="38">
        <f t="array" aca="1" ref="Q1006" ca="1">IF($H1006="TOTAL HAP",N1006,MAX(IF('PTE - Segment Emissions Calcs'!$B$8:$B$8919=$B1006,'PTE - Segment Emissions Calcs'!$Z$8:$Z$8919,)))</f>
        <v>1.1883211560000002</v>
      </c>
      <c r="R1006" s="39"/>
    </row>
    <row r="1007" spans="1:18" x14ac:dyDescent="0.25">
      <c r="A1007" s="40"/>
      <c r="B1007" s="40"/>
      <c r="C1007" s="34" t="s">
        <v>27</v>
      </c>
      <c r="D1007" s="51"/>
      <c r="E1007" s="35"/>
      <c r="F1007" s="35">
        <f ca="1">IFERROR(VLOOKUP($E1007&amp;"-1",'PTE - Segment Emissions Calcs'!$I$8:$V$8919,16,FALSE),0)</f>
        <v>8.9540000000000019E-3</v>
      </c>
      <c r="G1007" s="35">
        <f ca="1">IFERROR(VLOOKUP($E1007&amp;"-2",'PTE - Segment Emissions Calcs'!$I$8:$V$8919,16,FALSE),0)</f>
        <v>2.4582800000000002E-2</v>
      </c>
      <c r="H1007" s="36">
        <f t="shared" ca="1" si="45"/>
        <v>2.4582800000000002E-2</v>
      </c>
      <c r="I1007" s="37">
        <f ca="1">IFERROR(VLOOKUP($E1007&amp;"-1",'PTE - Segment Emissions Calcs'!$I$8:$X$8919,18,FALSE),0)</f>
        <v>3.9218520000000007E-2</v>
      </c>
      <c r="J1007" s="37">
        <f ca="1">IFERROR(VLOOKUP($E1007&amp;"-2",'PTE - Segment Emissions Calcs'!$I$8:$X$8919,18,FALSE),0)</f>
        <v>0.10767266400000002</v>
      </c>
      <c r="K1007" s="37">
        <f t="shared" ca="1" si="46"/>
        <v>0.10767266400000002</v>
      </c>
      <c r="L1007" s="37">
        <f ca="1">IFERROR(VLOOKUP($E1007&amp;"-1",'PTE - Segment Emissions Calcs'!$I$8:$Z$8919,20,FALSE),0)</f>
        <v>3.9218520000000007E-2</v>
      </c>
      <c r="M1007" s="37">
        <f ca="1">IFERROR(VLOOKUP($E1007&amp;"-2",'PTE - Segment Emissions Calcs'!$I$8:$Z$8919,20,FALSE),0)</f>
        <v>0.10767266400000002</v>
      </c>
      <c r="N1007" s="37">
        <f t="shared" ca="1" si="47"/>
        <v>0.10767266400000002</v>
      </c>
      <c r="O1007" s="38">
        <f t="array" aca="1" ref="O1007" ca="1">IF($H1007="TOTAL HAP",H1007,MAX(IF('PTE - Segment Emissions Calcs'!$B$8:$B$8919=$B1007,'PTE - Segment Emissions Calcs'!$V$8:$V$8919,)))</f>
        <v>2.4582800000000002E-2</v>
      </c>
      <c r="P1007" s="38">
        <f t="array" aca="1" ref="P1007" ca="1">IF($H1007="TOTAL HAP",K1007,MAX(IF('PTE - Segment Emissions Calcs'!$B$8:$B$8919=$B1007,'PTE - Segment Emissions Calcs'!$X$8:$X$8919,)))</f>
        <v>0.10767266400000002</v>
      </c>
      <c r="Q1007" s="38">
        <f t="array" aca="1" ref="Q1007" ca="1">IF($H1007="TOTAL HAP",N1007,MAX(IF('PTE - Segment Emissions Calcs'!$B$8:$B$8919=$B1007,'PTE - Segment Emissions Calcs'!$Z$8:$Z$8919,)))</f>
        <v>0.10767266400000002</v>
      </c>
      <c r="R1007" s="39"/>
    </row>
    <row r="1008" spans="1:18" x14ac:dyDescent="0.25">
      <c r="A1008" s="40"/>
      <c r="B1008" s="40"/>
      <c r="C1008" s="34" t="s">
        <v>28</v>
      </c>
      <c r="D1008" s="51"/>
      <c r="E1008" s="35"/>
      <c r="F1008" s="35">
        <f ca="1">IFERROR(VLOOKUP($E1008&amp;"-1",'PTE - Segment Emissions Calcs'!$I$8:$V$8919,16,FALSE),0)</f>
        <v>4752.3175920000012</v>
      </c>
      <c r="G1008" s="35">
        <f ca="1">IFERROR(VLOOKUP($E1008&amp;"-2",'PTE - Segment Emissions Calcs'!$I$8:$V$8919,16,FALSE),0)</f>
        <v>5296.9683294000006</v>
      </c>
      <c r="H1008" s="36">
        <f t="shared" ca="1" si="45"/>
        <v>5296.9683294000006</v>
      </c>
      <c r="I1008" s="37">
        <f ca="1">IFERROR(VLOOKUP($E1008&amp;"-1",'PTE - Segment Emissions Calcs'!$I$8:$X$8919,18,FALSE),0)</f>
        <v>20815.151052960005</v>
      </c>
      <c r="J1008" s="37">
        <f ca="1">IFERROR(VLOOKUP($E1008&amp;"-2",'PTE - Segment Emissions Calcs'!$I$8:$X$8919,18,FALSE),0)</f>
        <v>23200.721282772</v>
      </c>
      <c r="K1008" s="37">
        <f t="shared" ca="1" si="46"/>
        <v>23200.721282772</v>
      </c>
      <c r="L1008" s="37">
        <f ca="1">IFERROR(VLOOKUP($E1008&amp;"-1",'PTE - Segment Emissions Calcs'!$I$8:$Z$8919,20,FALSE),0)</f>
        <v>20815.151052960005</v>
      </c>
      <c r="M1008" s="37">
        <f ca="1">IFERROR(VLOOKUP($E1008&amp;"-2",'PTE - Segment Emissions Calcs'!$I$8:$Z$8919,20,FALSE),0)</f>
        <v>23200.721282772</v>
      </c>
      <c r="N1008" s="37">
        <f t="shared" ca="1" si="47"/>
        <v>23200.721282772</v>
      </c>
      <c r="O1008" s="38">
        <f t="array" aca="1" ref="O1008" ca="1">IF($H1008="TOTAL HAP",H1008,MAX(IF('PTE - Segment Emissions Calcs'!$B$8:$B$8919=$B1008,'PTE - Segment Emissions Calcs'!$V$8:$V$8919,)))</f>
        <v>5296.9683294000006</v>
      </c>
      <c r="P1008" s="38">
        <f t="array" aca="1" ref="P1008" ca="1">IF($H1008="TOTAL HAP",K1008,MAX(IF('PTE - Segment Emissions Calcs'!$B$8:$B$8919=$B1008,'PTE - Segment Emissions Calcs'!$X$8:$X$8919,)))</f>
        <v>23200.721282772</v>
      </c>
      <c r="Q1008" s="38">
        <f t="array" aca="1" ref="Q1008" ca="1">IF($H1008="TOTAL HAP",N1008,MAX(IF('PTE - Segment Emissions Calcs'!$B$8:$B$8919=$B1008,'PTE - Segment Emissions Calcs'!$Z$8:$Z$8919,)))</f>
        <v>23200.721282772</v>
      </c>
      <c r="R1008" s="39"/>
    </row>
    <row r="1009" spans="1:18" x14ac:dyDescent="0.25">
      <c r="A1009" s="40"/>
      <c r="B1009" s="40"/>
      <c r="C1009" s="34" t="s">
        <v>29</v>
      </c>
      <c r="D1009" s="35"/>
      <c r="E1009" s="35"/>
      <c r="F1009" s="35">
        <f ca="1">IFERROR(VLOOKUP($E1009&amp;"-1",'PTE - Segment Emissions Calcs'!$I$8:$V$8919,16,FALSE),0)</f>
        <v>7.86132185289216E-2</v>
      </c>
      <c r="G1009" s="35">
        <f ca="1">IFERROR(VLOOKUP($E1009&amp;"-2",'PTE - Segment Emissions Calcs'!$I$8:$V$8919,16,FALSE),0)</f>
        <v>7.86132185289216E-2</v>
      </c>
      <c r="H1009" s="36">
        <f t="shared" ca="1" si="45"/>
        <v>7.86132185289216E-2</v>
      </c>
      <c r="I1009" s="37">
        <f ca="1">IFERROR(VLOOKUP($E1009&amp;"-1",'PTE - Segment Emissions Calcs'!$I$8:$X$8919,18,FALSE),0)</f>
        <v>0.34432589715667661</v>
      </c>
      <c r="J1009" s="37">
        <f ca="1">IFERROR(VLOOKUP($E1009&amp;"-2",'PTE - Segment Emissions Calcs'!$I$8:$X$8919,18,FALSE),0)</f>
        <v>0.34432589715667661</v>
      </c>
      <c r="K1009" s="37">
        <f t="shared" ca="1" si="46"/>
        <v>0.34432589715667661</v>
      </c>
      <c r="L1009" s="37">
        <f ca="1">IFERROR(VLOOKUP($E1009&amp;"-1",'PTE - Segment Emissions Calcs'!$I$8:$Z$8919,20,FALSE),0)</f>
        <v>0.34432589715667661</v>
      </c>
      <c r="M1009" s="37">
        <f ca="1">IFERROR(VLOOKUP($E1009&amp;"-2",'PTE - Segment Emissions Calcs'!$I$8:$Z$8919,20,FALSE),0)</f>
        <v>0.34432589715667661</v>
      </c>
      <c r="N1009" s="37">
        <f t="shared" ca="1" si="47"/>
        <v>0.34432589715667661</v>
      </c>
      <c r="O1009" s="38">
        <f t="array" aca="1" ref="O1009" ca="1">IF($H1009="TOTAL HAP",H1009,MAX(IF('PTE - Segment Emissions Calcs'!$B$8:$B$8919=$B1009,'PTE - Segment Emissions Calcs'!$V$8:$V$8919,)))</f>
        <v>7.86132185289216E-2</v>
      </c>
      <c r="P1009" s="38">
        <f t="array" aca="1" ref="P1009" ca="1">IF($H1009="TOTAL HAP",K1009,MAX(IF('PTE - Segment Emissions Calcs'!$B$8:$B$8919=$B1009,'PTE - Segment Emissions Calcs'!$X$8:$X$8919,)))</f>
        <v>0.34432589715667661</v>
      </c>
      <c r="Q1009" s="38">
        <f t="array" aca="1" ref="Q1009" ca="1">IF($H1009="TOTAL HAP",N1009,MAX(IF('PTE - Segment Emissions Calcs'!$B$8:$B$8919=$B1009,'PTE - Segment Emissions Calcs'!$Z$8:$Z$8919,)))</f>
        <v>0.34432589715667661</v>
      </c>
      <c r="R1009" s="39"/>
    </row>
    <row r="1010" spans="1:18" x14ac:dyDescent="0.25">
      <c r="A1010" s="40"/>
      <c r="B1010" s="40"/>
      <c r="C1010" s="34" t="s">
        <v>30</v>
      </c>
      <c r="D1010" s="51"/>
      <c r="E1010" s="35"/>
      <c r="F1010" s="35">
        <f ca="1">IFERROR(VLOOKUP($E1010&amp;"-1",'PTE - Segment Emissions Calcs'!$I$8:$V$8919,16,FALSE),0)</f>
        <v>9.5764705882352945E-7</v>
      </c>
      <c r="G1010" s="35">
        <f ca="1">IFERROR(VLOOKUP($E1010&amp;"-2",'PTE - Segment Emissions Calcs'!$I$8:$V$8919,16,FALSE),0)</f>
        <v>9.5764705882352945E-7</v>
      </c>
      <c r="H1010" s="36">
        <f t="shared" ca="1" si="45"/>
        <v>9.5764705882352945E-7</v>
      </c>
      <c r="I1010" s="37">
        <f ca="1">IFERROR(VLOOKUP($E1010&amp;"-1",'PTE - Segment Emissions Calcs'!$I$8:$X$8919,18,FALSE),0)</f>
        <v>4.1944941176470586E-6</v>
      </c>
      <c r="J1010" s="37">
        <f ca="1">IFERROR(VLOOKUP($E1010&amp;"-2",'PTE - Segment Emissions Calcs'!$I$8:$X$8919,18,FALSE),0)</f>
        <v>4.1944941176470586E-6</v>
      </c>
      <c r="K1010" s="37">
        <f t="shared" ca="1" si="46"/>
        <v>4.1944941176470586E-6</v>
      </c>
      <c r="L1010" s="37">
        <f ca="1">IFERROR(VLOOKUP($E1010&amp;"-1",'PTE - Segment Emissions Calcs'!$I$8:$Z$8919,20,FALSE),0)</f>
        <v>4.1944941176470586E-6</v>
      </c>
      <c r="M1010" s="37">
        <f ca="1">IFERROR(VLOOKUP($E1010&amp;"-2",'PTE - Segment Emissions Calcs'!$I$8:$Z$8919,20,FALSE),0)</f>
        <v>4.1944941176470586E-6</v>
      </c>
      <c r="N1010" s="37">
        <f t="shared" ca="1" si="47"/>
        <v>4.1944941176470586E-6</v>
      </c>
      <c r="O1010" s="38">
        <f t="array" aca="1" ref="O1010" ca="1">IF($H1010="TOTAL HAP",H1010,MAX(IF('PTE - Segment Emissions Calcs'!$B$8:$B$8919=$B1010,'PTE - Segment Emissions Calcs'!$V$8:$V$8919,)))</f>
        <v>9.5764705882352945E-7</v>
      </c>
      <c r="P1010" s="38">
        <f t="array" aca="1" ref="P1010" ca="1">IF($H1010="TOTAL HAP",K1010,MAX(IF('PTE - Segment Emissions Calcs'!$B$8:$B$8919=$B1010,'PTE - Segment Emissions Calcs'!$X$8:$X$8919,)))</f>
        <v>4.1944941176470586E-6</v>
      </c>
      <c r="Q1010" s="38">
        <f t="array" aca="1" ref="Q1010" ca="1">IF($H1010="TOTAL HAP",N1010,MAX(IF('PTE - Segment Emissions Calcs'!$B$8:$B$8919=$B1010,'PTE - Segment Emissions Calcs'!$Z$8:$Z$8919,)))</f>
        <v>4.1944941176470586E-6</v>
      </c>
      <c r="R1010" s="39"/>
    </row>
    <row r="1011" spans="1:18" x14ac:dyDescent="0.25">
      <c r="A1011" s="40"/>
      <c r="B1011" s="40"/>
      <c r="C1011" s="34" t="s">
        <v>31</v>
      </c>
      <c r="D1011" s="51"/>
      <c r="E1011" s="35"/>
      <c r="F1011" s="35">
        <f ca="1">IFERROR(VLOOKUP($E1011&amp;"-1",'PTE - Segment Emissions Calcs'!$I$8:$V$8919,16,FALSE),0)</f>
        <v>7.1823529411764706E-8</v>
      </c>
      <c r="G1011" s="35">
        <f ca="1">IFERROR(VLOOKUP($E1011&amp;"-2",'PTE - Segment Emissions Calcs'!$I$8:$V$8919,16,FALSE),0)</f>
        <v>7.1823529411764706E-8</v>
      </c>
      <c r="H1011" s="36">
        <f t="shared" ca="1" si="45"/>
        <v>7.1823529411764706E-8</v>
      </c>
      <c r="I1011" s="37">
        <f ca="1">IFERROR(VLOOKUP($E1011&amp;"-1",'PTE - Segment Emissions Calcs'!$I$8:$X$8919,18,FALSE),0)</f>
        <v>3.1458705882352941E-7</v>
      </c>
      <c r="J1011" s="37">
        <f ca="1">IFERROR(VLOOKUP($E1011&amp;"-2",'PTE - Segment Emissions Calcs'!$I$8:$X$8919,18,FALSE),0)</f>
        <v>3.1458705882352941E-7</v>
      </c>
      <c r="K1011" s="37">
        <f t="shared" ca="1" si="46"/>
        <v>3.1458705882352941E-7</v>
      </c>
      <c r="L1011" s="37">
        <f ca="1">IFERROR(VLOOKUP($E1011&amp;"-1",'PTE - Segment Emissions Calcs'!$I$8:$Z$8919,20,FALSE),0)</f>
        <v>3.1458705882352941E-7</v>
      </c>
      <c r="M1011" s="37">
        <f ca="1">IFERROR(VLOOKUP($E1011&amp;"-2",'PTE - Segment Emissions Calcs'!$I$8:$Z$8919,20,FALSE),0)</f>
        <v>3.1458705882352941E-7</v>
      </c>
      <c r="N1011" s="37">
        <f t="shared" ca="1" si="47"/>
        <v>3.1458705882352941E-7</v>
      </c>
      <c r="O1011" s="38">
        <f t="array" aca="1" ref="O1011" ca="1">IF($H1011="TOTAL HAP",H1011,MAX(IF('PTE - Segment Emissions Calcs'!$B$8:$B$8919=$B1011,'PTE - Segment Emissions Calcs'!$V$8:$V$8919,)))</f>
        <v>7.1823529411764706E-8</v>
      </c>
      <c r="P1011" s="38">
        <f t="array" aca="1" ref="P1011" ca="1">IF($H1011="TOTAL HAP",K1011,MAX(IF('PTE - Segment Emissions Calcs'!$B$8:$B$8919=$B1011,'PTE - Segment Emissions Calcs'!$X$8:$X$8919,)))</f>
        <v>3.1458705882352941E-7</v>
      </c>
      <c r="Q1011" s="38">
        <f t="array" aca="1" ref="Q1011" ca="1">IF($H1011="TOTAL HAP",N1011,MAX(IF('PTE - Segment Emissions Calcs'!$B$8:$B$8919=$B1011,'PTE - Segment Emissions Calcs'!$Z$8:$Z$8919,)))</f>
        <v>3.1458705882352941E-7</v>
      </c>
      <c r="R1011" s="39"/>
    </row>
    <row r="1012" spans="1:18" x14ac:dyDescent="0.25">
      <c r="A1012" s="40"/>
      <c r="B1012" s="40"/>
      <c r="C1012" s="34" t="s">
        <v>32</v>
      </c>
      <c r="D1012" s="51"/>
      <c r="E1012" s="35"/>
      <c r="F1012" s="35">
        <f ca="1">IFERROR(VLOOKUP($E1012&amp;"-1",'PTE - Segment Emissions Calcs'!$I$8:$V$8919,16,FALSE),0)</f>
        <v>6.3843137254901963E-7</v>
      </c>
      <c r="G1012" s="35">
        <f ca="1">IFERROR(VLOOKUP($E1012&amp;"-2",'PTE - Segment Emissions Calcs'!$I$8:$V$8919,16,FALSE),0)</f>
        <v>6.3843137254901963E-7</v>
      </c>
      <c r="H1012" s="36">
        <f t="shared" ca="1" si="45"/>
        <v>6.3843137254901963E-7</v>
      </c>
      <c r="I1012" s="37">
        <f ca="1">IFERROR(VLOOKUP($E1012&amp;"-1",'PTE - Segment Emissions Calcs'!$I$8:$X$8919,18,FALSE),0)</f>
        <v>2.7963294117647059E-6</v>
      </c>
      <c r="J1012" s="37">
        <f ca="1">IFERROR(VLOOKUP($E1012&amp;"-2",'PTE - Segment Emissions Calcs'!$I$8:$X$8919,18,FALSE),0)</f>
        <v>2.7963294117647059E-6</v>
      </c>
      <c r="K1012" s="37">
        <f t="shared" ca="1" si="46"/>
        <v>2.7963294117647059E-6</v>
      </c>
      <c r="L1012" s="37">
        <f ca="1">IFERROR(VLOOKUP($E1012&amp;"-1",'PTE - Segment Emissions Calcs'!$I$8:$Z$8919,20,FALSE),0)</f>
        <v>2.7963294117647059E-6</v>
      </c>
      <c r="M1012" s="37">
        <f ca="1">IFERROR(VLOOKUP($E1012&amp;"-2",'PTE - Segment Emissions Calcs'!$I$8:$Z$8919,20,FALSE),0)</f>
        <v>2.7963294117647059E-6</v>
      </c>
      <c r="N1012" s="37">
        <f t="shared" ca="1" si="47"/>
        <v>2.7963294117647059E-6</v>
      </c>
      <c r="O1012" s="38">
        <f t="array" aca="1" ref="O1012" ca="1">IF($H1012="TOTAL HAP",H1012,MAX(IF('PTE - Segment Emissions Calcs'!$B$8:$B$8919=$B1012,'PTE - Segment Emissions Calcs'!$V$8:$V$8919,)))</f>
        <v>6.3843137254901963E-7</v>
      </c>
      <c r="P1012" s="38">
        <f t="array" aca="1" ref="P1012" ca="1">IF($H1012="TOTAL HAP",K1012,MAX(IF('PTE - Segment Emissions Calcs'!$B$8:$B$8919=$B1012,'PTE - Segment Emissions Calcs'!$X$8:$X$8919,)))</f>
        <v>2.7963294117647059E-6</v>
      </c>
      <c r="Q1012" s="38">
        <f t="array" aca="1" ref="Q1012" ca="1">IF($H1012="TOTAL HAP",N1012,MAX(IF('PTE - Segment Emissions Calcs'!$B$8:$B$8919=$B1012,'PTE - Segment Emissions Calcs'!$Z$8:$Z$8919,)))</f>
        <v>2.7963294117647059E-6</v>
      </c>
      <c r="R1012" s="39"/>
    </row>
    <row r="1013" spans="1:18" x14ac:dyDescent="0.25">
      <c r="A1013" s="40"/>
      <c r="B1013" s="40"/>
      <c r="C1013" s="34" t="s">
        <v>33</v>
      </c>
      <c r="D1013" s="51"/>
      <c r="E1013" s="35"/>
      <c r="F1013" s="35">
        <f ca="1">IFERROR(VLOOKUP($E1013&amp;"-1",'PTE - Segment Emissions Calcs'!$I$8:$V$8919,16,FALSE),0)</f>
        <v>9.8901000000000007E-8</v>
      </c>
      <c r="G1013" s="35">
        <f ca="1">IFERROR(VLOOKUP($E1013&amp;"-2",'PTE - Segment Emissions Calcs'!$I$8:$V$8919,16,FALSE),0)</f>
        <v>9.8901000000000007E-8</v>
      </c>
      <c r="H1013" s="36">
        <f t="shared" ca="1" si="45"/>
        <v>9.8901000000000007E-8</v>
      </c>
      <c r="I1013" s="37">
        <f ca="1">IFERROR(VLOOKUP($E1013&amp;"-1",'PTE - Segment Emissions Calcs'!$I$8:$X$8919,18,FALSE),0)</f>
        <v>4.3318638000000003E-7</v>
      </c>
      <c r="J1013" s="37">
        <f ca="1">IFERROR(VLOOKUP($E1013&amp;"-2",'PTE - Segment Emissions Calcs'!$I$8:$X$8919,18,FALSE),0)</f>
        <v>4.3318638000000003E-7</v>
      </c>
      <c r="K1013" s="37">
        <f t="shared" ca="1" si="46"/>
        <v>4.3318638000000003E-7</v>
      </c>
      <c r="L1013" s="37">
        <f ca="1">IFERROR(VLOOKUP($E1013&amp;"-1",'PTE - Segment Emissions Calcs'!$I$8:$Z$8919,20,FALSE),0)</f>
        <v>4.3318638000000003E-7</v>
      </c>
      <c r="M1013" s="37">
        <f ca="1">IFERROR(VLOOKUP($E1013&amp;"-2",'PTE - Segment Emissions Calcs'!$I$8:$Z$8919,20,FALSE),0)</f>
        <v>4.3318638000000003E-7</v>
      </c>
      <c r="N1013" s="37">
        <f t="shared" ca="1" si="47"/>
        <v>4.3318638000000003E-7</v>
      </c>
      <c r="O1013" s="38">
        <f t="array" aca="1" ref="O1013" ca="1">IF($H1013="TOTAL HAP",H1013,MAX(IF('PTE - Segment Emissions Calcs'!$B$8:$B$8919=$B1013,'PTE - Segment Emissions Calcs'!$V$8:$V$8919,)))</f>
        <v>9.8901000000000007E-8</v>
      </c>
      <c r="P1013" s="38">
        <f t="array" aca="1" ref="P1013" ca="1">IF($H1013="TOTAL HAP",K1013,MAX(IF('PTE - Segment Emissions Calcs'!$B$8:$B$8919=$B1013,'PTE - Segment Emissions Calcs'!$X$8:$X$8919,)))</f>
        <v>4.3318638000000003E-7</v>
      </c>
      <c r="Q1013" s="38">
        <f t="array" aca="1" ref="Q1013" ca="1">IF($H1013="TOTAL HAP",N1013,MAX(IF('PTE - Segment Emissions Calcs'!$B$8:$B$8919=$B1013,'PTE - Segment Emissions Calcs'!$Z$8:$Z$8919,)))</f>
        <v>4.3318638000000003E-7</v>
      </c>
      <c r="R1013" s="39"/>
    </row>
    <row r="1014" spans="1:18" x14ac:dyDescent="0.25">
      <c r="A1014" s="40"/>
      <c r="B1014" s="40"/>
      <c r="C1014" s="34" t="s">
        <v>34</v>
      </c>
      <c r="D1014" s="51"/>
      <c r="E1014" s="35"/>
      <c r="F1014" s="35">
        <f ca="1">IFERROR(VLOOKUP($E1014&amp;"-1",'PTE - Segment Emissions Calcs'!$I$8:$V$8919,16,FALSE),0)</f>
        <v>2.6577100000000006E-7</v>
      </c>
      <c r="G1014" s="35">
        <f ca="1">IFERROR(VLOOKUP($E1014&amp;"-2",'PTE - Segment Emissions Calcs'!$I$8:$V$8919,16,FALSE),0)</f>
        <v>2.6577100000000006E-7</v>
      </c>
      <c r="H1014" s="36">
        <f t="shared" ca="1" si="45"/>
        <v>2.6577100000000006E-7</v>
      </c>
      <c r="I1014" s="37">
        <f ca="1">IFERROR(VLOOKUP($E1014&amp;"-1",'PTE - Segment Emissions Calcs'!$I$8:$X$8919,18,FALSE),0)</f>
        <v>1.1640769800000001E-6</v>
      </c>
      <c r="J1014" s="37">
        <f ca="1">IFERROR(VLOOKUP($E1014&amp;"-2",'PTE - Segment Emissions Calcs'!$I$8:$X$8919,18,FALSE),0)</f>
        <v>1.1640769800000001E-6</v>
      </c>
      <c r="K1014" s="37">
        <f t="shared" ca="1" si="46"/>
        <v>1.1640769800000001E-6</v>
      </c>
      <c r="L1014" s="37">
        <f ca="1">IFERROR(VLOOKUP($E1014&amp;"-1",'PTE - Segment Emissions Calcs'!$I$8:$Z$8919,20,FALSE),0)</f>
        <v>1.1640769800000001E-6</v>
      </c>
      <c r="M1014" s="37">
        <f ca="1">IFERROR(VLOOKUP($E1014&amp;"-2",'PTE - Segment Emissions Calcs'!$I$8:$Z$8919,20,FALSE),0)</f>
        <v>1.1640769800000001E-6</v>
      </c>
      <c r="N1014" s="37">
        <f t="shared" ca="1" si="47"/>
        <v>1.1640769800000001E-6</v>
      </c>
      <c r="O1014" s="38">
        <f t="array" aca="1" ref="O1014" ca="1">IF($H1014="TOTAL HAP",H1014,MAX(IF('PTE - Segment Emissions Calcs'!$B$8:$B$8919=$B1014,'PTE - Segment Emissions Calcs'!$V$8:$V$8919,)))</f>
        <v>2.6577100000000006E-7</v>
      </c>
      <c r="P1014" s="38">
        <f t="array" aca="1" ref="P1014" ca="1">IF($H1014="TOTAL HAP",K1014,MAX(IF('PTE - Segment Emissions Calcs'!$B$8:$B$8919=$B1014,'PTE - Segment Emissions Calcs'!$X$8:$X$8919,)))</f>
        <v>1.1640769800000001E-6</v>
      </c>
      <c r="Q1014" s="38">
        <f t="array" aca="1" ref="Q1014" ca="1">IF($H1014="TOTAL HAP",N1014,MAX(IF('PTE - Segment Emissions Calcs'!$B$8:$B$8919=$B1014,'PTE - Segment Emissions Calcs'!$Z$8:$Z$8919,)))</f>
        <v>1.1640769800000001E-6</v>
      </c>
      <c r="R1014" s="39"/>
    </row>
    <row r="1015" spans="1:18" x14ac:dyDescent="0.25">
      <c r="A1015" s="40"/>
      <c r="B1015" s="40"/>
      <c r="C1015" s="34" t="s">
        <v>35</v>
      </c>
      <c r="D1015" s="51"/>
      <c r="E1015" s="35"/>
      <c r="F1015" s="35">
        <f ca="1">IFERROR(VLOOKUP($E1015&amp;"-1",'PTE - Segment Emissions Calcs'!$I$8:$V$8919,16,FALSE),0)</f>
        <v>1.9251100000000002E-7</v>
      </c>
      <c r="G1015" s="35">
        <f ca="1">IFERROR(VLOOKUP($E1015&amp;"-2",'PTE - Segment Emissions Calcs'!$I$8:$V$8919,16,FALSE),0)</f>
        <v>1.9251100000000002E-7</v>
      </c>
      <c r="H1015" s="36">
        <f t="shared" ca="1" si="45"/>
        <v>1.9251100000000002E-7</v>
      </c>
      <c r="I1015" s="37">
        <f ca="1">IFERROR(VLOOKUP($E1015&amp;"-1",'PTE - Segment Emissions Calcs'!$I$8:$X$8919,18,FALSE),0)</f>
        <v>8.431981800000001E-7</v>
      </c>
      <c r="J1015" s="37">
        <f ca="1">IFERROR(VLOOKUP($E1015&amp;"-2",'PTE - Segment Emissions Calcs'!$I$8:$X$8919,18,FALSE),0)</f>
        <v>8.431981800000001E-7</v>
      </c>
      <c r="K1015" s="37">
        <f t="shared" ca="1" si="46"/>
        <v>8.431981800000001E-7</v>
      </c>
      <c r="L1015" s="37">
        <f ca="1">IFERROR(VLOOKUP($E1015&amp;"-1",'PTE - Segment Emissions Calcs'!$I$8:$Z$8919,20,FALSE),0)</f>
        <v>8.431981800000001E-7</v>
      </c>
      <c r="M1015" s="37">
        <f ca="1">IFERROR(VLOOKUP($E1015&amp;"-2",'PTE - Segment Emissions Calcs'!$I$8:$Z$8919,20,FALSE),0)</f>
        <v>8.431981800000001E-7</v>
      </c>
      <c r="N1015" s="37">
        <f t="shared" ca="1" si="47"/>
        <v>8.431981800000001E-7</v>
      </c>
      <c r="O1015" s="38">
        <f t="array" aca="1" ref="O1015" ca="1">IF($H1015="TOTAL HAP",H1015,MAX(IF('PTE - Segment Emissions Calcs'!$B$8:$B$8919=$B1015,'PTE - Segment Emissions Calcs'!$V$8:$V$8919,)))</f>
        <v>1.9251100000000002E-7</v>
      </c>
      <c r="P1015" s="38">
        <f t="array" aca="1" ref="P1015" ca="1">IF($H1015="TOTAL HAP",K1015,MAX(IF('PTE - Segment Emissions Calcs'!$B$8:$B$8919=$B1015,'PTE - Segment Emissions Calcs'!$X$8:$X$8919,)))</f>
        <v>8.431981800000001E-7</v>
      </c>
      <c r="Q1015" s="38">
        <f t="array" aca="1" ref="Q1015" ca="1">IF($H1015="TOTAL HAP",N1015,MAX(IF('PTE - Segment Emissions Calcs'!$B$8:$B$8919=$B1015,'PTE - Segment Emissions Calcs'!$Z$8:$Z$8919,)))</f>
        <v>8.431981800000001E-7</v>
      </c>
      <c r="R1015" s="39"/>
    </row>
    <row r="1016" spans="1:18" x14ac:dyDescent="0.25">
      <c r="A1016" s="40"/>
      <c r="B1016" s="40"/>
      <c r="C1016" s="34" t="s">
        <v>36</v>
      </c>
      <c r="D1016" s="51"/>
      <c r="E1016" s="35"/>
      <c r="F1016" s="35">
        <f ca="1">IFERROR(VLOOKUP($E1016&amp;"-1",'PTE - Segment Emissions Calcs'!$I$8:$V$8919,16,FALSE),0)</f>
        <v>9.0354000000000006E-7</v>
      </c>
      <c r="G1016" s="35">
        <f ca="1">IFERROR(VLOOKUP($E1016&amp;"-2",'PTE - Segment Emissions Calcs'!$I$8:$V$8919,16,FALSE),0)</f>
        <v>9.0354000000000006E-7</v>
      </c>
      <c r="H1016" s="36">
        <f t="shared" ca="1" si="45"/>
        <v>9.0354000000000006E-7</v>
      </c>
      <c r="I1016" s="37">
        <f ca="1">IFERROR(VLOOKUP($E1016&amp;"-1",'PTE - Segment Emissions Calcs'!$I$8:$X$8919,18,FALSE),0)</f>
        <v>3.9575052E-6</v>
      </c>
      <c r="J1016" s="37">
        <f ca="1">IFERROR(VLOOKUP($E1016&amp;"-2",'PTE - Segment Emissions Calcs'!$I$8:$X$8919,18,FALSE),0)</f>
        <v>3.9575052E-6</v>
      </c>
      <c r="K1016" s="37">
        <f t="shared" ca="1" si="46"/>
        <v>3.9575052E-6</v>
      </c>
      <c r="L1016" s="37">
        <f ca="1">IFERROR(VLOOKUP($E1016&amp;"-1",'PTE - Segment Emissions Calcs'!$I$8:$Z$8919,20,FALSE),0)</f>
        <v>3.9575052E-6</v>
      </c>
      <c r="M1016" s="37">
        <f ca="1">IFERROR(VLOOKUP($E1016&amp;"-2",'PTE - Segment Emissions Calcs'!$I$8:$Z$8919,20,FALSE),0)</f>
        <v>3.9575052E-6</v>
      </c>
      <c r="N1016" s="37">
        <f t="shared" ca="1" si="47"/>
        <v>3.9575052E-6</v>
      </c>
      <c r="O1016" s="38">
        <f t="array" aca="1" ref="O1016" ca="1">IF($H1016="TOTAL HAP",H1016,MAX(IF('PTE - Segment Emissions Calcs'!$B$8:$B$8919=$B1016,'PTE - Segment Emissions Calcs'!$V$8:$V$8919,)))</f>
        <v>9.0354000000000006E-7</v>
      </c>
      <c r="P1016" s="38">
        <f t="array" aca="1" ref="P1016" ca="1">IF($H1016="TOTAL HAP",K1016,MAX(IF('PTE - Segment Emissions Calcs'!$B$8:$B$8919=$B1016,'PTE - Segment Emissions Calcs'!$X$8:$X$8919,)))</f>
        <v>3.9575052E-6</v>
      </c>
      <c r="Q1016" s="38">
        <f t="array" aca="1" ref="Q1016" ca="1">IF($H1016="TOTAL HAP",N1016,MAX(IF('PTE - Segment Emissions Calcs'!$B$8:$B$8919=$B1016,'PTE - Segment Emissions Calcs'!$Z$8:$Z$8919,)))</f>
        <v>3.9575052E-6</v>
      </c>
      <c r="R1016" s="39"/>
    </row>
    <row r="1017" spans="1:18" x14ac:dyDescent="0.25">
      <c r="A1017" s="40"/>
      <c r="B1017" s="40"/>
      <c r="C1017" s="34" t="s">
        <v>37</v>
      </c>
      <c r="D1017" s="51"/>
      <c r="E1017" s="35"/>
      <c r="F1017" s="35">
        <f ca="1">IFERROR(VLOOKUP($E1017&amp;"-1",'PTE - Segment Emissions Calcs'!$I$8:$V$8919,16,FALSE),0)</f>
        <v>8.5469999999999993E-5</v>
      </c>
      <c r="G1017" s="35">
        <f ca="1">IFERROR(VLOOKUP($E1017&amp;"-2",'PTE - Segment Emissions Calcs'!$I$8:$V$8919,16,FALSE),0)</f>
        <v>8.5469999999999993E-5</v>
      </c>
      <c r="H1017" s="36">
        <f t="shared" ca="1" si="45"/>
        <v>8.5469999999999993E-5</v>
      </c>
      <c r="I1017" s="37">
        <f ca="1">IFERROR(VLOOKUP($E1017&amp;"-1",'PTE - Segment Emissions Calcs'!$I$8:$X$8919,18,FALSE),0)</f>
        <v>3.7435859999999997E-4</v>
      </c>
      <c r="J1017" s="37">
        <f ca="1">IFERROR(VLOOKUP($E1017&amp;"-2",'PTE - Segment Emissions Calcs'!$I$8:$X$8919,18,FALSE),0)</f>
        <v>3.7435859999999997E-4</v>
      </c>
      <c r="K1017" s="37">
        <f t="shared" ca="1" si="46"/>
        <v>3.7435859999999997E-4</v>
      </c>
      <c r="L1017" s="37">
        <f ca="1">IFERROR(VLOOKUP($E1017&amp;"-1",'PTE - Segment Emissions Calcs'!$I$8:$Z$8919,20,FALSE),0)</f>
        <v>3.7435859999999997E-4</v>
      </c>
      <c r="M1017" s="37">
        <f ca="1">IFERROR(VLOOKUP($E1017&amp;"-2",'PTE - Segment Emissions Calcs'!$I$8:$Z$8919,20,FALSE),0)</f>
        <v>3.7435859999999997E-4</v>
      </c>
      <c r="N1017" s="37">
        <f t="shared" ca="1" si="47"/>
        <v>3.7435859999999997E-4</v>
      </c>
      <c r="O1017" s="38">
        <f t="array" aca="1" ref="O1017" ca="1">IF($H1017="TOTAL HAP",H1017,MAX(IF('PTE - Segment Emissions Calcs'!$B$8:$B$8919=$B1017,'PTE - Segment Emissions Calcs'!$V$8:$V$8919,)))</f>
        <v>8.5469999999999993E-5</v>
      </c>
      <c r="P1017" s="38">
        <f t="array" aca="1" ref="P1017" ca="1">IF($H1017="TOTAL HAP",K1017,MAX(IF('PTE - Segment Emissions Calcs'!$B$8:$B$8919=$B1017,'PTE - Segment Emissions Calcs'!$X$8:$X$8919,)))</f>
        <v>3.7435859999999997E-4</v>
      </c>
      <c r="Q1017" s="38">
        <f t="array" aca="1" ref="Q1017" ca="1">IF($H1017="TOTAL HAP",N1017,MAX(IF('PTE - Segment Emissions Calcs'!$B$8:$B$8919=$B1017,'PTE - Segment Emissions Calcs'!$Z$8:$Z$8919,)))</f>
        <v>3.7435859999999997E-4</v>
      </c>
      <c r="R1017" s="39"/>
    </row>
    <row r="1018" spans="1:18" x14ac:dyDescent="0.25">
      <c r="A1018" s="40"/>
      <c r="B1018" s="40"/>
      <c r="C1018" s="34" t="s">
        <v>38</v>
      </c>
      <c r="D1018" s="51"/>
      <c r="E1018" s="35"/>
      <c r="F1018" s="35">
        <f ca="1">IFERROR(VLOOKUP($E1018&amp;"-1",'PTE - Segment Emissions Calcs'!$I$8:$V$8919,16,FALSE),0)</f>
        <v>2.3361800000000001E-6</v>
      </c>
      <c r="G1018" s="35">
        <f ca="1">IFERROR(VLOOKUP($E1018&amp;"-2",'PTE - Segment Emissions Calcs'!$I$8:$V$8919,16,FALSE),0)</f>
        <v>2.3361800000000001E-6</v>
      </c>
      <c r="H1018" s="36">
        <f t="shared" ca="1" si="45"/>
        <v>2.3361800000000001E-6</v>
      </c>
      <c r="I1018" s="37">
        <f ca="1">IFERROR(VLOOKUP($E1018&amp;"-1",'PTE - Segment Emissions Calcs'!$I$8:$X$8919,18,FALSE),0)</f>
        <v>1.02324684E-5</v>
      </c>
      <c r="J1018" s="37">
        <f ca="1">IFERROR(VLOOKUP($E1018&amp;"-2",'PTE - Segment Emissions Calcs'!$I$8:$X$8919,18,FALSE),0)</f>
        <v>1.02324684E-5</v>
      </c>
      <c r="K1018" s="37">
        <f t="shared" ca="1" si="46"/>
        <v>1.02324684E-5</v>
      </c>
      <c r="L1018" s="37">
        <f ca="1">IFERROR(VLOOKUP($E1018&amp;"-1",'PTE - Segment Emissions Calcs'!$I$8:$Z$8919,20,FALSE),0)</f>
        <v>1.02324684E-5</v>
      </c>
      <c r="M1018" s="37">
        <f ca="1">IFERROR(VLOOKUP($E1018&amp;"-2",'PTE - Segment Emissions Calcs'!$I$8:$Z$8919,20,FALSE),0)</f>
        <v>1.02324684E-5</v>
      </c>
      <c r="N1018" s="37">
        <f t="shared" ca="1" si="47"/>
        <v>1.02324684E-5</v>
      </c>
      <c r="O1018" s="38">
        <f t="array" aca="1" ref="O1018" ca="1">IF($H1018="TOTAL HAP",H1018,MAX(IF('PTE - Segment Emissions Calcs'!$B$8:$B$8919=$B1018,'PTE - Segment Emissions Calcs'!$V$8:$V$8919,)))</f>
        <v>2.3361800000000001E-6</v>
      </c>
      <c r="P1018" s="38">
        <f t="array" aca="1" ref="P1018" ca="1">IF($H1018="TOTAL HAP",K1018,MAX(IF('PTE - Segment Emissions Calcs'!$B$8:$B$8919=$B1018,'PTE - Segment Emissions Calcs'!$X$8:$X$8919,)))</f>
        <v>1.02324684E-5</v>
      </c>
      <c r="Q1018" s="38">
        <f t="array" aca="1" ref="Q1018" ca="1">IF($H1018="TOTAL HAP",N1018,MAX(IF('PTE - Segment Emissions Calcs'!$B$8:$B$8919=$B1018,'PTE - Segment Emissions Calcs'!$Z$8:$Z$8919,)))</f>
        <v>1.02324684E-5</v>
      </c>
      <c r="R1018" s="39"/>
    </row>
    <row r="1019" spans="1:18" x14ac:dyDescent="0.25">
      <c r="A1019" s="40"/>
      <c r="B1019" s="40"/>
      <c r="C1019" s="34" t="s">
        <v>39</v>
      </c>
      <c r="D1019" s="51"/>
      <c r="E1019" s="35"/>
      <c r="F1019" s="35">
        <f ca="1">IFERROR(VLOOKUP($E1019&amp;"-1",'PTE - Segment Emissions Calcs'!$I$8:$V$8919,16,FALSE),0)</f>
        <v>1.07855E-6</v>
      </c>
      <c r="G1019" s="35">
        <f ca="1">IFERROR(VLOOKUP($E1019&amp;"-2",'PTE - Segment Emissions Calcs'!$I$8:$V$8919,16,FALSE),0)</f>
        <v>1.07855E-6</v>
      </c>
      <c r="H1019" s="36">
        <f t="shared" ca="1" si="45"/>
        <v>1.07855E-6</v>
      </c>
      <c r="I1019" s="37">
        <f ca="1">IFERROR(VLOOKUP($E1019&amp;"-1",'PTE - Segment Emissions Calcs'!$I$8:$X$8919,18,FALSE),0)</f>
        <v>4.7240489999999999E-6</v>
      </c>
      <c r="J1019" s="37">
        <f ca="1">IFERROR(VLOOKUP($E1019&amp;"-2",'PTE - Segment Emissions Calcs'!$I$8:$X$8919,18,FALSE),0)</f>
        <v>4.7240489999999999E-6</v>
      </c>
      <c r="K1019" s="37">
        <f t="shared" ca="1" si="46"/>
        <v>4.7240489999999999E-6</v>
      </c>
      <c r="L1019" s="37">
        <f ca="1">IFERROR(VLOOKUP($E1019&amp;"-1",'PTE - Segment Emissions Calcs'!$I$8:$Z$8919,20,FALSE),0)</f>
        <v>4.7240489999999999E-6</v>
      </c>
      <c r="M1019" s="37">
        <f ca="1">IFERROR(VLOOKUP($E1019&amp;"-2",'PTE - Segment Emissions Calcs'!$I$8:$Z$8919,20,FALSE),0)</f>
        <v>4.7240489999999999E-6</v>
      </c>
      <c r="N1019" s="37">
        <f t="shared" ca="1" si="47"/>
        <v>4.7240489999999999E-6</v>
      </c>
      <c r="O1019" s="38">
        <f t="array" aca="1" ref="O1019" ca="1">IF($H1019="TOTAL HAP",H1019,MAX(IF('PTE - Segment Emissions Calcs'!$B$8:$B$8919=$B1019,'PTE - Segment Emissions Calcs'!$V$8:$V$8919,)))</f>
        <v>1.07855E-6</v>
      </c>
      <c r="P1019" s="38">
        <f t="array" aca="1" ref="P1019" ca="1">IF($H1019="TOTAL HAP",K1019,MAX(IF('PTE - Segment Emissions Calcs'!$B$8:$B$8919=$B1019,'PTE - Segment Emissions Calcs'!$X$8:$X$8919,)))</f>
        <v>4.7240489999999999E-6</v>
      </c>
      <c r="Q1019" s="38">
        <f t="array" aca="1" ref="Q1019" ca="1">IF($H1019="TOTAL HAP",N1019,MAX(IF('PTE - Segment Emissions Calcs'!$B$8:$B$8919=$B1019,'PTE - Segment Emissions Calcs'!$Z$8:$Z$8919,)))</f>
        <v>4.7240489999999999E-6</v>
      </c>
      <c r="R1019" s="39"/>
    </row>
    <row r="1020" spans="1:18" x14ac:dyDescent="0.25">
      <c r="A1020" s="40"/>
      <c r="B1020" s="40"/>
      <c r="C1020" s="34" t="s">
        <v>40</v>
      </c>
      <c r="D1020" s="51"/>
      <c r="E1020" s="35"/>
      <c r="F1020" s="35">
        <f ca="1">IFERROR(VLOOKUP($E1020&amp;"-1",'PTE - Segment Emissions Calcs'!$I$8:$V$8919,16,FALSE),0)</f>
        <v>5.1689E-8</v>
      </c>
      <c r="G1020" s="35">
        <f ca="1">IFERROR(VLOOKUP($E1020&amp;"-2",'PTE - Segment Emissions Calcs'!$I$8:$V$8919,16,FALSE),0)</f>
        <v>5.1689E-8</v>
      </c>
      <c r="H1020" s="36">
        <f t="shared" ca="1" si="45"/>
        <v>5.1689E-8</v>
      </c>
      <c r="I1020" s="37">
        <f ca="1">IFERROR(VLOOKUP($E1020&amp;"-1",'PTE - Segment Emissions Calcs'!$I$8:$X$8919,18,FALSE),0)</f>
        <v>2.2639782000000002E-7</v>
      </c>
      <c r="J1020" s="37">
        <f ca="1">IFERROR(VLOOKUP($E1020&amp;"-2",'PTE - Segment Emissions Calcs'!$I$8:$X$8919,18,FALSE),0)</f>
        <v>2.2639782000000002E-7</v>
      </c>
      <c r="K1020" s="37">
        <f t="shared" ca="1" si="46"/>
        <v>2.2639782000000002E-7</v>
      </c>
      <c r="L1020" s="37">
        <f ca="1">IFERROR(VLOOKUP($E1020&amp;"-1",'PTE - Segment Emissions Calcs'!$I$8:$Z$8919,20,FALSE),0)</f>
        <v>2.2639782000000002E-7</v>
      </c>
      <c r="M1020" s="37">
        <f ca="1">IFERROR(VLOOKUP($E1020&amp;"-2",'PTE - Segment Emissions Calcs'!$I$8:$Z$8919,20,FALSE),0)</f>
        <v>2.2639782000000002E-7</v>
      </c>
      <c r="N1020" s="37">
        <f t="shared" ca="1" si="47"/>
        <v>2.2639782000000002E-7</v>
      </c>
      <c r="O1020" s="38">
        <f t="array" aca="1" ref="O1020" ca="1">IF($H1020="TOTAL HAP",H1020,MAX(IF('PTE - Segment Emissions Calcs'!$B$8:$B$8919=$B1020,'PTE - Segment Emissions Calcs'!$V$8:$V$8919,)))</f>
        <v>5.1689E-8</v>
      </c>
      <c r="P1020" s="38">
        <f t="array" aca="1" ref="P1020" ca="1">IF($H1020="TOTAL HAP",K1020,MAX(IF('PTE - Segment Emissions Calcs'!$B$8:$B$8919=$B1020,'PTE - Segment Emissions Calcs'!$X$8:$X$8919,)))</f>
        <v>2.2639782000000002E-7</v>
      </c>
      <c r="Q1020" s="38">
        <f t="array" aca="1" ref="Q1020" ca="1">IF($H1020="TOTAL HAP",N1020,MAX(IF('PTE - Segment Emissions Calcs'!$B$8:$B$8919=$B1020,'PTE - Segment Emissions Calcs'!$Z$8:$Z$8919,)))</f>
        <v>2.2639782000000002E-7</v>
      </c>
      <c r="R1020" s="39"/>
    </row>
    <row r="1021" spans="1:18" x14ac:dyDescent="0.25">
      <c r="A1021" s="40"/>
      <c r="B1021" s="40"/>
      <c r="C1021" s="34" t="s">
        <v>41</v>
      </c>
      <c r="D1021" s="51"/>
      <c r="E1021" s="35"/>
      <c r="F1021" s="35">
        <f ca="1">IFERROR(VLOOKUP($E1021&amp;"-1",'PTE - Segment Emissions Calcs'!$I$8:$V$8919,16,FALSE),0)</f>
        <v>6.7969000000000007E-7</v>
      </c>
      <c r="G1021" s="35">
        <f ca="1">IFERROR(VLOOKUP($E1021&amp;"-2",'PTE - Segment Emissions Calcs'!$I$8:$V$8919,16,FALSE),0)</f>
        <v>6.7969000000000007E-7</v>
      </c>
      <c r="H1021" s="36">
        <f t="shared" ca="1" si="45"/>
        <v>6.7969000000000007E-7</v>
      </c>
      <c r="I1021" s="37">
        <f ca="1">IFERROR(VLOOKUP($E1021&amp;"-1",'PTE - Segment Emissions Calcs'!$I$8:$X$8919,18,FALSE),0)</f>
        <v>2.9770422000000002E-6</v>
      </c>
      <c r="J1021" s="37">
        <f ca="1">IFERROR(VLOOKUP($E1021&amp;"-2",'PTE - Segment Emissions Calcs'!$I$8:$X$8919,18,FALSE),0)</f>
        <v>2.9770422000000002E-6</v>
      </c>
      <c r="K1021" s="37">
        <f t="shared" ca="1" si="46"/>
        <v>2.9770422000000002E-6</v>
      </c>
      <c r="L1021" s="37">
        <f ca="1">IFERROR(VLOOKUP($E1021&amp;"-1",'PTE - Segment Emissions Calcs'!$I$8:$Z$8919,20,FALSE),0)</f>
        <v>2.9770422000000002E-6</v>
      </c>
      <c r="M1021" s="37">
        <f ca="1">IFERROR(VLOOKUP($E1021&amp;"-2",'PTE - Segment Emissions Calcs'!$I$8:$Z$8919,20,FALSE),0)</f>
        <v>2.9770422000000002E-6</v>
      </c>
      <c r="N1021" s="37">
        <f t="shared" ca="1" si="47"/>
        <v>2.9770422000000002E-6</v>
      </c>
      <c r="O1021" s="38">
        <f t="array" aca="1" ref="O1021" ca="1">IF($H1021="TOTAL HAP",H1021,MAX(IF('PTE - Segment Emissions Calcs'!$B$8:$B$8919=$B1021,'PTE - Segment Emissions Calcs'!$V$8:$V$8919,)))</f>
        <v>6.7969000000000007E-7</v>
      </c>
      <c r="P1021" s="38">
        <f t="array" aca="1" ref="P1021" ca="1">IF($H1021="TOTAL HAP",K1021,MAX(IF('PTE - Segment Emissions Calcs'!$B$8:$B$8919=$B1021,'PTE - Segment Emissions Calcs'!$X$8:$X$8919,)))</f>
        <v>2.9770422000000002E-6</v>
      </c>
      <c r="Q1021" s="38">
        <f t="array" aca="1" ref="Q1021" ca="1">IF($H1021="TOTAL HAP",N1021,MAX(IF('PTE - Segment Emissions Calcs'!$B$8:$B$8919=$B1021,'PTE - Segment Emissions Calcs'!$Z$8:$Z$8919,)))</f>
        <v>2.9770422000000002E-6</v>
      </c>
      <c r="R1021" s="39"/>
    </row>
    <row r="1022" spans="1:18" x14ac:dyDescent="0.25">
      <c r="A1022" s="40"/>
      <c r="B1022" s="40"/>
      <c r="C1022" s="34" t="s">
        <v>42</v>
      </c>
      <c r="D1022" s="51"/>
      <c r="E1022" s="35"/>
      <c r="F1022" s="35">
        <f ca="1">IFERROR(VLOOKUP($E1022&amp;"-1",'PTE - Segment Emissions Calcs'!$I$8:$V$8919,16,FALSE),0)</f>
        <v>6.4713000000000005E-8</v>
      </c>
      <c r="G1022" s="35">
        <f ca="1">IFERROR(VLOOKUP($E1022&amp;"-2",'PTE - Segment Emissions Calcs'!$I$8:$V$8919,16,FALSE),0)</f>
        <v>6.4713000000000005E-8</v>
      </c>
      <c r="H1022" s="36">
        <f t="shared" ca="1" si="45"/>
        <v>6.4713000000000005E-8</v>
      </c>
      <c r="I1022" s="37">
        <f ca="1">IFERROR(VLOOKUP($E1022&amp;"-1",'PTE - Segment Emissions Calcs'!$I$8:$X$8919,18,FALSE),0)</f>
        <v>2.8344293999999997E-7</v>
      </c>
      <c r="J1022" s="37">
        <f ca="1">IFERROR(VLOOKUP($E1022&amp;"-2",'PTE - Segment Emissions Calcs'!$I$8:$X$8919,18,FALSE),0)</f>
        <v>2.8344293999999997E-7</v>
      </c>
      <c r="K1022" s="37">
        <f t="shared" ca="1" si="46"/>
        <v>2.8344293999999997E-7</v>
      </c>
      <c r="L1022" s="37">
        <f ca="1">IFERROR(VLOOKUP($E1022&amp;"-1",'PTE - Segment Emissions Calcs'!$I$8:$Z$8919,20,FALSE),0)</f>
        <v>2.8344293999999997E-7</v>
      </c>
      <c r="M1022" s="37">
        <f ca="1">IFERROR(VLOOKUP($E1022&amp;"-2",'PTE - Segment Emissions Calcs'!$I$8:$Z$8919,20,FALSE),0)</f>
        <v>2.8344293999999997E-7</v>
      </c>
      <c r="N1022" s="37">
        <f t="shared" ca="1" si="47"/>
        <v>2.8344293999999997E-7</v>
      </c>
      <c r="O1022" s="38">
        <f t="array" aca="1" ref="O1022" ca="1">IF($H1022="TOTAL HAP",H1022,MAX(IF('PTE - Segment Emissions Calcs'!$B$8:$B$8919=$B1022,'PTE - Segment Emissions Calcs'!$V$8:$V$8919,)))</f>
        <v>6.4713000000000005E-8</v>
      </c>
      <c r="P1022" s="38">
        <f t="array" aca="1" ref="P1022" ca="1">IF($H1022="TOTAL HAP",K1022,MAX(IF('PTE - Segment Emissions Calcs'!$B$8:$B$8919=$B1022,'PTE - Segment Emissions Calcs'!$X$8:$X$8919,)))</f>
        <v>2.8344293999999997E-7</v>
      </c>
      <c r="Q1022" s="38">
        <f t="array" aca="1" ref="Q1022" ca="1">IF($H1022="TOTAL HAP",N1022,MAX(IF('PTE - Segment Emissions Calcs'!$B$8:$B$8919=$B1022,'PTE - Segment Emissions Calcs'!$Z$8:$Z$8919,)))</f>
        <v>2.8344293999999997E-7</v>
      </c>
      <c r="R1022" s="39"/>
    </row>
    <row r="1023" spans="1:18" x14ac:dyDescent="0.25">
      <c r="A1023" s="40"/>
      <c r="B1023" s="40"/>
      <c r="C1023" s="34" t="s">
        <v>43</v>
      </c>
      <c r="D1023" s="51"/>
      <c r="E1023" s="35"/>
      <c r="F1023" s="35">
        <f ca="1">IFERROR(VLOOKUP($E1023&amp;"-1",'PTE - Segment Emissions Calcs'!$I$8:$V$8919,16,FALSE),0)</f>
        <v>4.8840000000000006E-8</v>
      </c>
      <c r="G1023" s="35">
        <f ca="1">IFERROR(VLOOKUP($E1023&amp;"-2",'PTE - Segment Emissions Calcs'!$I$8:$V$8919,16,FALSE),0)</f>
        <v>4.8840000000000006E-8</v>
      </c>
      <c r="H1023" s="36">
        <f t="shared" ca="1" si="45"/>
        <v>4.8840000000000006E-8</v>
      </c>
      <c r="I1023" s="37">
        <f ca="1">IFERROR(VLOOKUP($E1023&amp;"-1",'PTE - Segment Emissions Calcs'!$I$8:$X$8919,18,FALSE),0)</f>
        <v>2.1391920000000004E-7</v>
      </c>
      <c r="J1023" s="37">
        <f ca="1">IFERROR(VLOOKUP($E1023&amp;"-2",'PTE - Segment Emissions Calcs'!$I$8:$X$8919,18,FALSE),0)</f>
        <v>2.1391920000000004E-7</v>
      </c>
      <c r="K1023" s="37">
        <f t="shared" ca="1" si="46"/>
        <v>2.1391920000000004E-7</v>
      </c>
      <c r="L1023" s="37">
        <f ca="1">IFERROR(VLOOKUP($E1023&amp;"-1",'PTE - Segment Emissions Calcs'!$I$8:$Z$8919,20,FALSE),0)</f>
        <v>2.1391920000000004E-7</v>
      </c>
      <c r="M1023" s="37">
        <f ca="1">IFERROR(VLOOKUP($E1023&amp;"-2",'PTE - Segment Emissions Calcs'!$I$8:$Z$8919,20,FALSE),0)</f>
        <v>2.1391920000000004E-7</v>
      </c>
      <c r="N1023" s="37">
        <f t="shared" ca="1" si="47"/>
        <v>2.1391920000000004E-7</v>
      </c>
      <c r="O1023" s="38">
        <f t="array" aca="1" ref="O1023" ca="1">IF($H1023="TOTAL HAP",H1023,MAX(IF('PTE - Segment Emissions Calcs'!$B$8:$B$8919=$B1023,'PTE - Segment Emissions Calcs'!$V$8:$V$8919,)))</f>
        <v>4.8840000000000006E-8</v>
      </c>
      <c r="P1023" s="38">
        <f t="array" aca="1" ref="P1023" ca="1">IF($H1023="TOTAL HAP",K1023,MAX(IF('PTE - Segment Emissions Calcs'!$B$8:$B$8919=$B1023,'PTE - Segment Emissions Calcs'!$X$8:$X$8919,)))</f>
        <v>2.1391920000000004E-7</v>
      </c>
      <c r="Q1023" s="38">
        <f t="array" aca="1" ref="Q1023" ca="1">IF($H1023="TOTAL HAP",N1023,MAX(IF('PTE - Segment Emissions Calcs'!$B$8:$B$8919=$B1023,'PTE - Segment Emissions Calcs'!$Z$8:$Z$8919,)))</f>
        <v>2.1391920000000004E-7</v>
      </c>
      <c r="R1023" s="39"/>
    </row>
    <row r="1024" spans="1:18" x14ac:dyDescent="0.25">
      <c r="A1024" s="40"/>
      <c r="B1024" s="40"/>
      <c r="C1024" s="34" t="s">
        <v>44</v>
      </c>
      <c r="D1024" s="51"/>
      <c r="E1024" s="35"/>
      <c r="F1024" s="35">
        <f ca="1">IFERROR(VLOOKUP($E1024&amp;"-1",'PTE - Segment Emissions Calcs'!$I$8:$V$8919,16,FALSE),0)</f>
        <v>4.7882352941176468E-5</v>
      </c>
      <c r="G1024" s="35">
        <f ca="1">IFERROR(VLOOKUP($E1024&amp;"-2",'PTE - Segment Emissions Calcs'!$I$8:$V$8919,16,FALSE),0)</f>
        <v>4.7882352941176468E-5</v>
      </c>
      <c r="H1024" s="36">
        <f t="shared" ca="1" si="45"/>
        <v>4.7882352941176468E-5</v>
      </c>
      <c r="I1024" s="37">
        <f ca="1">IFERROR(VLOOKUP($E1024&amp;"-1",'PTE - Segment Emissions Calcs'!$I$8:$X$8919,18,FALSE),0)</f>
        <v>2.0972470588235292E-4</v>
      </c>
      <c r="J1024" s="37">
        <f ca="1">IFERROR(VLOOKUP($E1024&amp;"-2",'PTE - Segment Emissions Calcs'!$I$8:$X$8919,18,FALSE),0)</f>
        <v>2.0972470588235292E-4</v>
      </c>
      <c r="K1024" s="37">
        <f t="shared" ca="1" si="46"/>
        <v>2.0972470588235292E-4</v>
      </c>
      <c r="L1024" s="37">
        <f ca="1">IFERROR(VLOOKUP($E1024&amp;"-1",'PTE - Segment Emissions Calcs'!$I$8:$Z$8919,20,FALSE),0)</f>
        <v>2.0972470588235292E-4</v>
      </c>
      <c r="M1024" s="37">
        <f ca="1">IFERROR(VLOOKUP($E1024&amp;"-2",'PTE - Segment Emissions Calcs'!$I$8:$Z$8919,20,FALSE),0)</f>
        <v>2.0972470588235292E-4</v>
      </c>
      <c r="N1024" s="37">
        <f t="shared" ca="1" si="47"/>
        <v>2.0972470588235292E-4</v>
      </c>
      <c r="O1024" s="38">
        <f t="array" aca="1" ref="O1024" ca="1">IF($H1024="TOTAL HAP",H1024,MAX(IF('PTE - Segment Emissions Calcs'!$B$8:$B$8919=$B1024,'PTE - Segment Emissions Calcs'!$V$8:$V$8919,)))</f>
        <v>4.7882352941176468E-5</v>
      </c>
      <c r="P1024" s="38">
        <f t="array" aca="1" ref="P1024" ca="1">IF($H1024="TOTAL HAP",K1024,MAX(IF('PTE - Segment Emissions Calcs'!$B$8:$B$8919=$B1024,'PTE - Segment Emissions Calcs'!$X$8:$X$8919,)))</f>
        <v>2.0972470588235292E-4</v>
      </c>
      <c r="Q1024" s="38">
        <f t="array" aca="1" ref="Q1024" ca="1">IF($H1024="TOTAL HAP",N1024,MAX(IF('PTE - Segment Emissions Calcs'!$B$8:$B$8919=$B1024,'PTE - Segment Emissions Calcs'!$Z$8:$Z$8919,)))</f>
        <v>2.0972470588235292E-4</v>
      </c>
      <c r="R1024" s="39"/>
    </row>
    <row r="1025" spans="1:18" x14ac:dyDescent="0.25">
      <c r="A1025" s="40"/>
      <c r="B1025" s="40"/>
      <c r="C1025" s="34" t="s">
        <v>45</v>
      </c>
      <c r="D1025" s="51"/>
      <c r="E1025" s="35"/>
      <c r="F1025" s="35">
        <f ca="1">IFERROR(VLOOKUP($E1025&amp;"-1",'PTE - Segment Emissions Calcs'!$I$8:$V$8919,16,FALSE),0)</f>
        <v>1.1803000000000001E-7</v>
      </c>
      <c r="G1025" s="35">
        <f ca="1">IFERROR(VLOOKUP($E1025&amp;"-2",'PTE - Segment Emissions Calcs'!$I$8:$V$8919,16,FALSE),0)</f>
        <v>1.1803000000000001E-7</v>
      </c>
      <c r="H1025" s="36">
        <f t="shared" ca="1" si="45"/>
        <v>1.1803000000000001E-7</v>
      </c>
      <c r="I1025" s="37">
        <f ca="1">IFERROR(VLOOKUP($E1025&amp;"-1",'PTE - Segment Emissions Calcs'!$I$8:$X$8919,18,FALSE),0)</f>
        <v>5.169714E-7</v>
      </c>
      <c r="J1025" s="37">
        <f ca="1">IFERROR(VLOOKUP($E1025&amp;"-2",'PTE - Segment Emissions Calcs'!$I$8:$X$8919,18,FALSE),0)</f>
        <v>5.169714E-7</v>
      </c>
      <c r="K1025" s="37">
        <f t="shared" ca="1" si="46"/>
        <v>5.169714E-7</v>
      </c>
      <c r="L1025" s="37">
        <f ca="1">IFERROR(VLOOKUP($E1025&amp;"-1",'PTE - Segment Emissions Calcs'!$I$8:$Z$8919,20,FALSE),0)</f>
        <v>5.169714E-7</v>
      </c>
      <c r="M1025" s="37">
        <f ca="1">IFERROR(VLOOKUP($E1025&amp;"-2",'PTE - Segment Emissions Calcs'!$I$8:$Z$8919,20,FALSE),0)</f>
        <v>5.169714E-7</v>
      </c>
      <c r="N1025" s="37">
        <f t="shared" ca="1" si="47"/>
        <v>5.169714E-7</v>
      </c>
      <c r="O1025" s="38">
        <f t="array" aca="1" ref="O1025" ca="1">IF($H1025="TOTAL HAP",H1025,MAX(IF('PTE - Segment Emissions Calcs'!$B$8:$B$8919=$B1025,'PTE - Segment Emissions Calcs'!$V$8:$V$8919,)))</f>
        <v>1.1803000000000001E-7</v>
      </c>
      <c r="P1025" s="38">
        <f t="array" aca="1" ref="P1025" ca="1">IF($H1025="TOTAL HAP",K1025,MAX(IF('PTE - Segment Emissions Calcs'!$B$8:$B$8919=$B1025,'PTE - Segment Emissions Calcs'!$X$8:$X$8919,)))</f>
        <v>5.169714E-7</v>
      </c>
      <c r="Q1025" s="38">
        <f t="array" aca="1" ref="Q1025" ca="1">IF($H1025="TOTAL HAP",N1025,MAX(IF('PTE - Segment Emissions Calcs'!$B$8:$B$8919=$B1025,'PTE - Segment Emissions Calcs'!$Z$8:$Z$8919,)))</f>
        <v>5.169714E-7</v>
      </c>
      <c r="R1025" s="39"/>
    </row>
    <row r="1026" spans="1:18" x14ac:dyDescent="0.25">
      <c r="A1026" s="40"/>
      <c r="B1026" s="40"/>
      <c r="C1026" s="34" t="s">
        <v>46</v>
      </c>
      <c r="D1026" s="51"/>
      <c r="E1026" s="35"/>
      <c r="F1026" s="35">
        <f ca="1">IFERROR(VLOOKUP($E1026&amp;"-1",'PTE - Segment Emissions Calcs'!$I$8:$V$8919,16,FALSE),0)</f>
        <v>1.0989000000000001E-7</v>
      </c>
      <c r="G1026" s="35">
        <f ca="1">IFERROR(VLOOKUP($E1026&amp;"-2",'PTE - Segment Emissions Calcs'!$I$8:$V$8919,16,FALSE),0)</f>
        <v>1.0989000000000001E-7</v>
      </c>
      <c r="H1026" s="36">
        <f t="shared" ca="1" si="45"/>
        <v>1.0989000000000001E-7</v>
      </c>
      <c r="I1026" s="37">
        <f ca="1">IFERROR(VLOOKUP($E1026&amp;"-1",'PTE - Segment Emissions Calcs'!$I$8:$X$8919,18,FALSE),0)</f>
        <v>4.8131820000000011E-7</v>
      </c>
      <c r="J1026" s="37">
        <f ca="1">IFERROR(VLOOKUP($E1026&amp;"-2",'PTE - Segment Emissions Calcs'!$I$8:$X$8919,18,FALSE),0)</f>
        <v>4.8131820000000011E-7</v>
      </c>
      <c r="K1026" s="37">
        <f t="shared" ca="1" si="46"/>
        <v>4.8131820000000011E-7</v>
      </c>
      <c r="L1026" s="37">
        <f ca="1">IFERROR(VLOOKUP($E1026&amp;"-1",'PTE - Segment Emissions Calcs'!$I$8:$Z$8919,20,FALSE),0)</f>
        <v>4.8131820000000011E-7</v>
      </c>
      <c r="M1026" s="37">
        <f ca="1">IFERROR(VLOOKUP($E1026&amp;"-2",'PTE - Segment Emissions Calcs'!$I$8:$Z$8919,20,FALSE),0)</f>
        <v>4.8131820000000011E-7</v>
      </c>
      <c r="N1026" s="37">
        <f t="shared" ca="1" si="47"/>
        <v>4.8131820000000011E-7</v>
      </c>
      <c r="O1026" s="38">
        <f t="array" aca="1" ref="O1026" ca="1">IF($H1026="TOTAL HAP",H1026,MAX(IF('PTE - Segment Emissions Calcs'!$B$8:$B$8919=$B1026,'PTE - Segment Emissions Calcs'!$V$8:$V$8919,)))</f>
        <v>1.0989000000000001E-7</v>
      </c>
      <c r="P1026" s="38">
        <f t="array" aca="1" ref="P1026" ca="1">IF($H1026="TOTAL HAP",K1026,MAX(IF('PTE - Segment Emissions Calcs'!$B$8:$B$8919=$B1026,'PTE - Segment Emissions Calcs'!$X$8:$X$8919,)))</f>
        <v>4.8131820000000011E-7</v>
      </c>
      <c r="Q1026" s="38">
        <f t="array" aca="1" ref="Q1026" ca="1">IF($H1026="TOTAL HAP",N1026,MAX(IF('PTE - Segment Emissions Calcs'!$B$8:$B$8919=$B1026,'PTE - Segment Emissions Calcs'!$Z$8:$Z$8919,)))</f>
        <v>4.8131820000000011E-7</v>
      </c>
      <c r="R1026" s="39"/>
    </row>
    <row r="1027" spans="1:18" x14ac:dyDescent="0.25">
      <c r="A1027" s="40"/>
      <c r="B1027" s="40"/>
      <c r="C1027" s="34" t="s">
        <v>47</v>
      </c>
      <c r="D1027" s="51"/>
      <c r="E1027" s="35"/>
      <c r="F1027" s="35">
        <f ca="1">IFERROR(VLOOKUP($E1027&amp;"-1",'PTE - Segment Emissions Calcs'!$I$8:$V$8919,16,FALSE),0)</f>
        <v>3.0118000000000002E-3</v>
      </c>
      <c r="G1027" s="35">
        <f ca="1">IFERROR(VLOOKUP($E1027&amp;"-2",'PTE - Segment Emissions Calcs'!$I$8:$V$8919,16,FALSE),0)</f>
        <v>3.0118000000000002E-3</v>
      </c>
      <c r="H1027" s="36">
        <f t="shared" ca="1" si="45"/>
        <v>3.0118000000000002E-3</v>
      </c>
      <c r="I1027" s="37">
        <f ca="1">IFERROR(VLOOKUP($E1027&amp;"-1",'PTE - Segment Emissions Calcs'!$I$8:$X$8919,18,FALSE),0)</f>
        <v>1.3191684E-2</v>
      </c>
      <c r="J1027" s="37">
        <f ca="1">IFERROR(VLOOKUP($E1027&amp;"-2",'PTE - Segment Emissions Calcs'!$I$8:$X$8919,18,FALSE),0)</f>
        <v>1.3191684E-2</v>
      </c>
      <c r="K1027" s="37">
        <f t="shared" ca="1" si="46"/>
        <v>1.3191684E-2</v>
      </c>
      <c r="L1027" s="37">
        <f ca="1">IFERROR(VLOOKUP($E1027&amp;"-1",'PTE - Segment Emissions Calcs'!$I$8:$Z$8919,20,FALSE),0)</f>
        <v>1.3191684E-2</v>
      </c>
      <c r="M1027" s="37">
        <f ca="1">IFERROR(VLOOKUP($E1027&amp;"-2",'PTE - Segment Emissions Calcs'!$I$8:$Z$8919,20,FALSE),0)</f>
        <v>1.3191684E-2</v>
      </c>
      <c r="N1027" s="37">
        <f t="shared" ca="1" si="47"/>
        <v>1.3191684E-2</v>
      </c>
      <c r="O1027" s="38">
        <f t="array" aca="1" ref="O1027" ca="1">IF($H1027="TOTAL HAP",H1027,MAX(IF('PTE - Segment Emissions Calcs'!$B$8:$B$8919=$B1027,'PTE - Segment Emissions Calcs'!$V$8:$V$8919,)))</f>
        <v>3.0118000000000002E-3</v>
      </c>
      <c r="P1027" s="38">
        <f t="array" aca="1" ref="P1027" ca="1">IF($H1027="TOTAL HAP",K1027,MAX(IF('PTE - Segment Emissions Calcs'!$B$8:$B$8919=$B1027,'PTE - Segment Emissions Calcs'!$X$8:$X$8919,)))</f>
        <v>1.3191684E-2</v>
      </c>
      <c r="Q1027" s="38">
        <f t="array" aca="1" ref="Q1027" ca="1">IF($H1027="TOTAL HAP",N1027,MAX(IF('PTE - Segment Emissions Calcs'!$B$8:$B$8919=$B1027,'PTE - Segment Emissions Calcs'!$Z$8:$Z$8919,)))</f>
        <v>1.3191684E-2</v>
      </c>
      <c r="R1027" s="39"/>
    </row>
    <row r="1028" spans="1:18" x14ac:dyDescent="0.25">
      <c r="A1028" s="40"/>
      <c r="B1028" s="40"/>
      <c r="C1028" s="34" t="s">
        <v>48</v>
      </c>
      <c r="D1028" s="35"/>
      <c r="E1028" s="35"/>
      <c r="F1028" s="35">
        <f ca="1">IFERROR(VLOOKUP($E1028&amp;"-1",'PTE - Segment Emissions Calcs'!$I$8:$V$8919,16,FALSE),0)</f>
        <v>7.1823529411764717E-2</v>
      </c>
      <c r="G1028" s="35">
        <f ca="1">IFERROR(VLOOKUP($E1028&amp;"-2",'PTE - Segment Emissions Calcs'!$I$8:$V$8919,16,FALSE),0)</f>
        <v>7.1823529411764717E-2</v>
      </c>
      <c r="H1028" s="36">
        <f t="shared" ca="1" si="45"/>
        <v>7.1823529411764717E-2</v>
      </c>
      <c r="I1028" s="37">
        <f ca="1">IFERROR(VLOOKUP($E1028&amp;"-1",'PTE - Segment Emissions Calcs'!$I$8:$X$8919,18,FALSE),0)</f>
        <v>0.31458705882352944</v>
      </c>
      <c r="J1028" s="37">
        <f ca="1">IFERROR(VLOOKUP($E1028&amp;"-2",'PTE - Segment Emissions Calcs'!$I$8:$X$8919,18,FALSE),0)</f>
        <v>0.31458705882352944</v>
      </c>
      <c r="K1028" s="37">
        <f t="shared" ca="1" si="46"/>
        <v>0.31458705882352944</v>
      </c>
      <c r="L1028" s="37">
        <f ca="1">IFERROR(VLOOKUP($E1028&amp;"-1",'PTE - Segment Emissions Calcs'!$I$8:$Z$8919,20,FALSE),0)</f>
        <v>0.31458705882352944</v>
      </c>
      <c r="M1028" s="37">
        <f ca="1">IFERROR(VLOOKUP($E1028&amp;"-2",'PTE - Segment Emissions Calcs'!$I$8:$Z$8919,20,FALSE),0)</f>
        <v>0.31458705882352944</v>
      </c>
      <c r="N1028" s="37">
        <f t="shared" ca="1" si="47"/>
        <v>0.31458705882352944</v>
      </c>
      <c r="O1028" s="38">
        <f t="array" aca="1" ref="O1028" ca="1">IF($H1028="TOTAL HAP",H1028,MAX(IF('PTE - Segment Emissions Calcs'!$B$8:$B$8919=$B1028,'PTE - Segment Emissions Calcs'!$V$8:$V$8919,)))</f>
        <v>7.1823529411764717E-2</v>
      </c>
      <c r="P1028" s="38">
        <f t="array" aca="1" ref="P1028" ca="1">IF($H1028="TOTAL HAP",K1028,MAX(IF('PTE - Segment Emissions Calcs'!$B$8:$B$8919=$B1028,'PTE - Segment Emissions Calcs'!$X$8:$X$8919,)))</f>
        <v>0.31458705882352944</v>
      </c>
      <c r="Q1028" s="38">
        <f t="array" aca="1" ref="Q1028" ca="1">IF($H1028="TOTAL HAP",N1028,MAX(IF('PTE - Segment Emissions Calcs'!$B$8:$B$8919=$B1028,'PTE - Segment Emissions Calcs'!$Z$8:$Z$8919,)))</f>
        <v>0.31458705882352944</v>
      </c>
      <c r="R1028" s="39"/>
    </row>
    <row r="1029" spans="1:18" x14ac:dyDescent="0.25">
      <c r="A1029" s="40"/>
      <c r="B1029" s="40"/>
      <c r="C1029" s="34" t="s">
        <v>49</v>
      </c>
      <c r="D1029" s="35"/>
      <c r="E1029" s="35"/>
      <c r="F1029" s="35">
        <f ca="1">IFERROR(VLOOKUP($E1029&amp;"-1",'PTE - Segment Emissions Calcs'!$I$8:$V$8919,16,FALSE),0)</f>
        <v>2.87342E-6</v>
      </c>
      <c r="G1029" s="35">
        <f ca="1">IFERROR(VLOOKUP($E1029&amp;"-2",'PTE - Segment Emissions Calcs'!$I$8:$V$8919,16,FALSE),0)</f>
        <v>2.87342E-6</v>
      </c>
      <c r="H1029" s="36">
        <f t="shared" ca="1" si="45"/>
        <v>2.87342E-6</v>
      </c>
      <c r="I1029" s="37">
        <f ca="1">IFERROR(VLOOKUP($E1029&amp;"-1",'PTE - Segment Emissions Calcs'!$I$8:$X$8919,18,FALSE),0)</f>
        <v>1.2585579600000001E-5</v>
      </c>
      <c r="J1029" s="37">
        <f ca="1">IFERROR(VLOOKUP($E1029&amp;"-2",'PTE - Segment Emissions Calcs'!$I$8:$X$8919,18,FALSE),0)</f>
        <v>1.2585579600000001E-5</v>
      </c>
      <c r="K1029" s="37">
        <f t="shared" ca="1" si="46"/>
        <v>1.2585579600000001E-5</v>
      </c>
      <c r="L1029" s="37">
        <f ca="1">IFERROR(VLOOKUP($E1029&amp;"-1",'PTE - Segment Emissions Calcs'!$I$8:$Z$8919,20,FALSE),0)</f>
        <v>1.2585579600000001E-5</v>
      </c>
      <c r="M1029" s="37">
        <f ca="1">IFERROR(VLOOKUP($E1029&amp;"-2",'PTE - Segment Emissions Calcs'!$I$8:$Z$8919,20,FALSE),0)</f>
        <v>1.2585579600000001E-5</v>
      </c>
      <c r="N1029" s="37">
        <f t="shared" ca="1" si="47"/>
        <v>1.2585579600000001E-5</v>
      </c>
      <c r="O1029" s="38">
        <f t="array" aca="1" ref="O1029" ca="1">IF($H1029="TOTAL HAP",H1029,MAX(IF('PTE - Segment Emissions Calcs'!$B$8:$B$8919=$B1029,'PTE - Segment Emissions Calcs'!$V$8:$V$8919,)))</f>
        <v>2.87342E-6</v>
      </c>
      <c r="P1029" s="38">
        <f t="array" aca="1" ref="P1029" ca="1">IF($H1029="TOTAL HAP",K1029,MAX(IF('PTE - Segment Emissions Calcs'!$B$8:$B$8919=$B1029,'PTE - Segment Emissions Calcs'!$X$8:$X$8919,)))</f>
        <v>1.2585579600000001E-5</v>
      </c>
      <c r="Q1029" s="38">
        <f t="array" aca="1" ref="Q1029" ca="1">IF($H1029="TOTAL HAP",N1029,MAX(IF('PTE - Segment Emissions Calcs'!$B$8:$B$8919=$B1029,'PTE - Segment Emissions Calcs'!$Z$8:$Z$8919,)))</f>
        <v>1.2585579600000001E-5</v>
      </c>
      <c r="R1029" s="39"/>
    </row>
    <row r="1030" spans="1:18" x14ac:dyDescent="0.25">
      <c r="A1030" s="40"/>
      <c r="B1030" s="40"/>
      <c r="C1030" s="34" t="s">
        <v>50</v>
      </c>
      <c r="D1030" s="35"/>
      <c r="E1030" s="35"/>
      <c r="F1030" s="35">
        <f ca="1">IFERROR(VLOOKUP($E1030&amp;"-1",'PTE - Segment Emissions Calcs'!$I$8:$V$8919,16,FALSE),0)</f>
        <v>2.4340196078431372E-5</v>
      </c>
      <c r="G1030" s="35">
        <f ca="1">IFERROR(VLOOKUP($E1030&amp;"-2",'PTE - Segment Emissions Calcs'!$I$8:$V$8919,16,FALSE),0)</f>
        <v>2.4340196078431372E-5</v>
      </c>
      <c r="H1030" s="36">
        <f t="shared" ca="1" si="45"/>
        <v>2.4340196078431372E-5</v>
      </c>
      <c r="I1030" s="37">
        <f ca="1">IFERROR(VLOOKUP($E1030&amp;"-1",'PTE - Segment Emissions Calcs'!$I$8:$X$8919,18,FALSE),0)</f>
        <v>1.0661005882352941E-4</v>
      </c>
      <c r="J1030" s="37">
        <f ca="1">IFERROR(VLOOKUP($E1030&amp;"-2",'PTE - Segment Emissions Calcs'!$I$8:$X$8919,18,FALSE),0)</f>
        <v>1.0661005882352941E-4</v>
      </c>
      <c r="K1030" s="37">
        <f t="shared" ca="1" si="46"/>
        <v>1.0661005882352941E-4</v>
      </c>
      <c r="L1030" s="37">
        <f ca="1">IFERROR(VLOOKUP($E1030&amp;"-1",'PTE - Segment Emissions Calcs'!$I$8:$Z$8919,20,FALSE),0)</f>
        <v>1.0661005882352941E-4</v>
      </c>
      <c r="M1030" s="37">
        <f ca="1">IFERROR(VLOOKUP($E1030&amp;"-2",'PTE - Segment Emissions Calcs'!$I$8:$Z$8919,20,FALSE),0)</f>
        <v>1.0661005882352941E-4</v>
      </c>
      <c r="N1030" s="37">
        <f t="shared" ca="1" si="47"/>
        <v>1.0661005882352941E-4</v>
      </c>
      <c r="O1030" s="38">
        <f t="array" aca="1" ref="O1030" ca="1">IF($H1030="TOTAL HAP",H1030,MAX(IF('PTE - Segment Emissions Calcs'!$B$8:$B$8919=$B1030,'PTE - Segment Emissions Calcs'!$V$8:$V$8919,)))</f>
        <v>2.4340196078431372E-5</v>
      </c>
      <c r="P1030" s="38">
        <f t="array" aca="1" ref="P1030" ca="1">IF($H1030="TOTAL HAP",K1030,MAX(IF('PTE - Segment Emissions Calcs'!$B$8:$B$8919=$B1030,'PTE - Segment Emissions Calcs'!$X$8:$X$8919,)))</f>
        <v>1.0661005882352941E-4</v>
      </c>
      <c r="Q1030" s="38">
        <f t="array" aca="1" ref="Q1030" ca="1">IF($H1030="TOTAL HAP",N1030,MAX(IF('PTE - Segment Emissions Calcs'!$B$8:$B$8919=$B1030,'PTE - Segment Emissions Calcs'!$Z$8:$Z$8919,)))</f>
        <v>1.0661005882352941E-4</v>
      </c>
      <c r="R1030" s="39"/>
    </row>
    <row r="1031" spans="1:18" x14ac:dyDescent="0.25">
      <c r="A1031" s="40"/>
      <c r="B1031" s="40"/>
      <c r="C1031" s="34" t="s">
        <v>51</v>
      </c>
      <c r="D1031" s="35"/>
      <c r="E1031" s="35"/>
      <c r="F1031" s="35">
        <f ca="1">IFERROR(VLOOKUP($E1031&amp;"-1",'PTE - Segment Emissions Calcs'!$I$8:$V$8919,16,FALSE),0)</f>
        <v>6.7833333333333344E-7</v>
      </c>
      <c r="G1031" s="35">
        <f ca="1">IFERROR(VLOOKUP($E1031&amp;"-2",'PTE - Segment Emissions Calcs'!$I$8:$V$8919,16,FALSE),0)</f>
        <v>6.7833333333333344E-7</v>
      </c>
      <c r="H1031" s="36">
        <f t="shared" ref="H1031:H1094" ca="1" si="48">MAX(F1031:G1031)</f>
        <v>6.7833333333333344E-7</v>
      </c>
      <c r="I1031" s="37">
        <f ca="1">IFERROR(VLOOKUP($E1031&amp;"-1",'PTE - Segment Emissions Calcs'!$I$8:$X$8919,18,FALSE),0)</f>
        <v>2.9711000000000002E-6</v>
      </c>
      <c r="J1031" s="37">
        <f ca="1">IFERROR(VLOOKUP($E1031&amp;"-2",'PTE - Segment Emissions Calcs'!$I$8:$X$8919,18,FALSE),0)</f>
        <v>2.9711000000000002E-6</v>
      </c>
      <c r="K1031" s="37">
        <f t="shared" ref="K1031:K1094" ca="1" si="49">MAX(I1031:J1031)</f>
        <v>2.9711000000000002E-6</v>
      </c>
      <c r="L1031" s="37">
        <f ca="1">IFERROR(VLOOKUP($E1031&amp;"-1",'PTE - Segment Emissions Calcs'!$I$8:$Z$8919,20,FALSE),0)</f>
        <v>2.9711000000000002E-6</v>
      </c>
      <c r="M1031" s="37">
        <f ca="1">IFERROR(VLOOKUP($E1031&amp;"-2",'PTE - Segment Emissions Calcs'!$I$8:$Z$8919,20,FALSE),0)</f>
        <v>2.9711000000000002E-6</v>
      </c>
      <c r="N1031" s="37">
        <f t="shared" ref="N1031:N1094" ca="1" si="50">MAX(L1031:M1031)</f>
        <v>2.9711000000000002E-6</v>
      </c>
      <c r="O1031" s="38">
        <f t="array" aca="1" ref="O1031" ca="1">IF($H1031="TOTAL HAP",H1031,MAX(IF('PTE - Segment Emissions Calcs'!$B$8:$B$8919=$B1031,'PTE - Segment Emissions Calcs'!$V$8:$V$8919,)))</f>
        <v>6.7833333333333344E-7</v>
      </c>
      <c r="P1031" s="38">
        <f t="array" aca="1" ref="P1031" ca="1">IF($H1031="TOTAL HAP",K1031,MAX(IF('PTE - Segment Emissions Calcs'!$B$8:$B$8919=$B1031,'PTE - Segment Emissions Calcs'!$X$8:$X$8919,)))</f>
        <v>2.9711000000000002E-6</v>
      </c>
      <c r="Q1031" s="38">
        <f t="array" aca="1" ref="Q1031" ca="1">IF($H1031="TOTAL HAP",N1031,MAX(IF('PTE - Segment Emissions Calcs'!$B$8:$B$8919=$B1031,'PTE - Segment Emissions Calcs'!$Z$8:$Z$8919,)))</f>
        <v>2.9711000000000002E-6</v>
      </c>
      <c r="R1031" s="39"/>
    </row>
    <row r="1032" spans="1:18" x14ac:dyDescent="0.25">
      <c r="A1032" s="40"/>
      <c r="B1032" s="40"/>
      <c r="C1032" s="34" t="s">
        <v>52</v>
      </c>
      <c r="D1032" s="35"/>
      <c r="E1032" s="35"/>
      <c r="F1032" s="35">
        <f ca="1">IFERROR(VLOOKUP($E1032&amp;"-1",'PTE - Segment Emissions Calcs'!$I$8:$V$8919,16,FALSE),0)</f>
        <v>1.9950980392156866E-7</v>
      </c>
      <c r="G1032" s="35">
        <f ca="1">IFERROR(VLOOKUP($E1032&amp;"-2",'PTE - Segment Emissions Calcs'!$I$8:$V$8919,16,FALSE),0)</f>
        <v>1.9950980392156866E-7</v>
      </c>
      <c r="H1032" s="36">
        <f t="shared" ca="1" si="48"/>
        <v>1.9950980392156866E-7</v>
      </c>
      <c r="I1032" s="37">
        <f ca="1">IFERROR(VLOOKUP($E1032&amp;"-1",'PTE - Segment Emissions Calcs'!$I$8:$X$8919,18,FALSE),0)</f>
        <v>8.7385294117647072E-7</v>
      </c>
      <c r="J1032" s="37">
        <f ca="1">IFERROR(VLOOKUP($E1032&amp;"-2",'PTE - Segment Emissions Calcs'!$I$8:$X$8919,18,FALSE),0)</f>
        <v>8.7385294117647072E-7</v>
      </c>
      <c r="K1032" s="37">
        <f t="shared" ca="1" si="49"/>
        <v>8.7385294117647072E-7</v>
      </c>
      <c r="L1032" s="37">
        <f ca="1">IFERROR(VLOOKUP($E1032&amp;"-1",'PTE - Segment Emissions Calcs'!$I$8:$Z$8919,20,FALSE),0)</f>
        <v>8.7385294117647072E-7</v>
      </c>
      <c r="M1032" s="37">
        <f ca="1">IFERROR(VLOOKUP($E1032&amp;"-2",'PTE - Segment Emissions Calcs'!$I$8:$Z$8919,20,FALSE),0)</f>
        <v>8.7385294117647072E-7</v>
      </c>
      <c r="N1032" s="37">
        <f t="shared" ca="1" si="50"/>
        <v>8.7385294117647072E-7</v>
      </c>
      <c r="O1032" s="38">
        <f t="array" aca="1" ref="O1032" ca="1">IF($H1032="TOTAL HAP",H1032,MAX(IF('PTE - Segment Emissions Calcs'!$B$8:$B$8919=$B1032,'PTE - Segment Emissions Calcs'!$V$8:$V$8919,)))</f>
        <v>1.9950980392156866E-7</v>
      </c>
      <c r="P1032" s="38">
        <f t="array" aca="1" ref="P1032" ca="1">IF($H1032="TOTAL HAP",K1032,MAX(IF('PTE - Segment Emissions Calcs'!$B$8:$B$8919=$B1032,'PTE - Segment Emissions Calcs'!$X$8:$X$8919,)))</f>
        <v>8.7385294117647072E-7</v>
      </c>
      <c r="Q1032" s="38">
        <f t="array" aca="1" ref="Q1032" ca="1">IF($H1032="TOTAL HAP",N1032,MAX(IF('PTE - Segment Emissions Calcs'!$B$8:$B$8919=$B1032,'PTE - Segment Emissions Calcs'!$Z$8:$Z$8919,)))</f>
        <v>8.7385294117647072E-7</v>
      </c>
      <c r="R1032" s="39"/>
    </row>
    <row r="1033" spans="1:18" x14ac:dyDescent="0.25">
      <c r="A1033" s="40"/>
      <c r="B1033" s="40"/>
      <c r="C1033" s="34" t="s">
        <v>53</v>
      </c>
      <c r="D1033" s="35"/>
      <c r="E1033" s="35"/>
      <c r="F1033" s="35">
        <f ca="1">IFERROR(VLOOKUP($E1033&amp;"-1",'PTE - Segment Emissions Calcs'!$I$8:$V$8919,16,FALSE),0)</f>
        <v>1.3566666666666667E-4</v>
      </c>
      <c r="G1033" s="35">
        <f ca="1">IFERROR(VLOOKUP($E1033&amp;"-2",'PTE - Segment Emissions Calcs'!$I$8:$V$8919,16,FALSE),0)</f>
        <v>1.3566666666666667E-4</v>
      </c>
      <c r="H1033" s="36">
        <f t="shared" ca="1" si="48"/>
        <v>1.3566666666666667E-4</v>
      </c>
      <c r="I1033" s="37">
        <f ca="1">IFERROR(VLOOKUP($E1033&amp;"-1",'PTE - Segment Emissions Calcs'!$I$8:$X$8919,18,FALSE),0)</f>
        <v>5.9422000000000001E-4</v>
      </c>
      <c r="J1033" s="37">
        <f ca="1">IFERROR(VLOOKUP($E1033&amp;"-2",'PTE - Segment Emissions Calcs'!$I$8:$X$8919,18,FALSE),0)</f>
        <v>5.9422000000000001E-4</v>
      </c>
      <c r="K1033" s="37">
        <f t="shared" ca="1" si="49"/>
        <v>5.9422000000000001E-4</v>
      </c>
      <c r="L1033" s="37">
        <f ca="1">IFERROR(VLOOKUP($E1033&amp;"-1",'PTE - Segment Emissions Calcs'!$I$8:$Z$8919,20,FALSE),0)</f>
        <v>5.9422000000000001E-4</v>
      </c>
      <c r="M1033" s="37">
        <f ca="1">IFERROR(VLOOKUP($E1033&amp;"-2",'PTE - Segment Emissions Calcs'!$I$8:$Z$8919,20,FALSE),0)</f>
        <v>5.9422000000000001E-4</v>
      </c>
      <c r="N1033" s="37">
        <f t="shared" ca="1" si="50"/>
        <v>5.9422000000000001E-4</v>
      </c>
      <c r="O1033" s="38">
        <f t="array" aca="1" ref="O1033" ca="1">IF($H1033="TOTAL HAP",H1033,MAX(IF('PTE - Segment Emissions Calcs'!$B$8:$B$8919=$B1033,'PTE - Segment Emissions Calcs'!$V$8:$V$8919,)))</f>
        <v>1.3566666666666667E-4</v>
      </c>
      <c r="P1033" s="38">
        <f t="array" aca="1" ref="P1033" ca="1">IF($H1033="TOTAL HAP",K1033,MAX(IF('PTE - Segment Emissions Calcs'!$B$8:$B$8919=$B1033,'PTE - Segment Emissions Calcs'!$X$8:$X$8919,)))</f>
        <v>5.9422000000000001E-4</v>
      </c>
      <c r="Q1033" s="38">
        <f t="array" aca="1" ref="Q1033" ca="1">IF($H1033="TOTAL HAP",N1033,MAX(IF('PTE - Segment Emissions Calcs'!$B$8:$B$8919=$B1033,'PTE - Segment Emissions Calcs'!$Z$8:$Z$8919,)))</f>
        <v>5.9422000000000001E-4</v>
      </c>
      <c r="R1033" s="39"/>
    </row>
    <row r="1034" spans="1:18" x14ac:dyDescent="0.25">
      <c r="A1034" s="40"/>
      <c r="B1034" s="40"/>
      <c r="C1034" s="34" t="s">
        <v>54</v>
      </c>
      <c r="D1034" s="35"/>
      <c r="E1034" s="35"/>
      <c r="F1034" s="35">
        <f ca="1">IFERROR(VLOOKUP($E1034&amp;"-1",'PTE - Segment Emissions Calcs'!$I$8:$V$8919,16,FALSE),0)</f>
        <v>7.9803921568627469E-6</v>
      </c>
      <c r="G1034" s="35">
        <f ca="1">IFERROR(VLOOKUP($E1034&amp;"-2",'PTE - Segment Emissions Calcs'!$I$8:$V$8919,16,FALSE),0)</f>
        <v>7.9803921568627469E-6</v>
      </c>
      <c r="H1034" s="36">
        <f t="shared" ca="1" si="48"/>
        <v>7.9803921568627469E-6</v>
      </c>
      <c r="I1034" s="37">
        <f ca="1">IFERROR(VLOOKUP($E1034&amp;"-1",'PTE - Segment Emissions Calcs'!$I$8:$X$8919,18,FALSE),0)</f>
        <v>3.4954117647058827E-5</v>
      </c>
      <c r="J1034" s="37">
        <f ca="1">IFERROR(VLOOKUP($E1034&amp;"-2",'PTE - Segment Emissions Calcs'!$I$8:$X$8919,18,FALSE),0)</f>
        <v>3.4954117647058827E-5</v>
      </c>
      <c r="K1034" s="37">
        <f t="shared" ca="1" si="49"/>
        <v>3.4954117647058827E-5</v>
      </c>
      <c r="L1034" s="37">
        <f ca="1">IFERROR(VLOOKUP($E1034&amp;"-1",'PTE - Segment Emissions Calcs'!$I$8:$Z$8919,20,FALSE),0)</f>
        <v>3.4954117647058827E-5</v>
      </c>
      <c r="M1034" s="37">
        <f ca="1">IFERROR(VLOOKUP($E1034&amp;"-2",'PTE - Segment Emissions Calcs'!$I$8:$Z$8919,20,FALSE),0)</f>
        <v>3.4954117647058827E-5</v>
      </c>
      <c r="N1034" s="37">
        <f t="shared" ca="1" si="50"/>
        <v>3.4954117647058827E-5</v>
      </c>
      <c r="O1034" s="38">
        <f t="array" aca="1" ref="O1034" ca="1">IF($H1034="TOTAL HAP",H1034,MAX(IF('PTE - Segment Emissions Calcs'!$B$8:$B$8919=$B1034,'PTE - Segment Emissions Calcs'!$V$8:$V$8919,)))</f>
        <v>7.9803921568627469E-6</v>
      </c>
      <c r="P1034" s="38">
        <f t="array" aca="1" ref="P1034" ca="1">IF($H1034="TOTAL HAP",K1034,MAX(IF('PTE - Segment Emissions Calcs'!$B$8:$B$8919=$B1034,'PTE - Segment Emissions Calcs'!$X$8:$X$8919,)))</f>
        <v>3.4954117647058827E-5</v>
      </c>
      <c r="Q1034" s="38">
        <f t="array" aca="1" ref="Q1034" ca="1">IF($H1034="TOTAL HAP",N1034,MAX(IF('PTE - Segment Emissions Calcs'!$B$8:$B$8919=$B1034,'PTE - Segment Emissions Calcs'!$Z$8:$Z$8919,)))</f>
        <v>3.4954117647058827E-5</v>
      </c>
      <c r="R1034" s="39"/>
    </row>
    <row r="1035" spans="1:18" x14ac:dyDescent="0.25">
      <c r="A1035" s="40"/>
      <c r="B1035" s="40"/>
      <c r="C1035" s="34" t="s">
        <v>55</v>
      </c>
      <c r="D1035" s="35"/>
      <c r="E1035" s="35"/>
      <c r="F1035" s="35">
        <f ca="1">IFERROR(VLOOKUP($E1035&amp;"-1",'PTE - Segment Emissions Calcs'!$I$8:$V$8919,16,FALSE),0)</f>
        <v>5.2910000000000007E-6</v>
      </c>
      <c r="G1035" s="35">
        <f ca="1">IFERROR(VLOOKUP($E1035&amp;"-2",'PTE - Segment Emissions Calcs'!$I$8:$V$8919,16,FALSE),0)</f>
        <v>5.2910000000000007E-6</v>
      </c>
      <c r="H1035" s="36">
        <f t="shared" ca="1" si="48"/>
        <v>5.2910000000000007E-6</v>
      </c>
      <c r="I1035" s="37">
        <f ca="1">IFERROR(VLOOKUP($E1035&amp;"-1",'PTE - Segment Emissions Calcs'!$I$8:$X$8919,18,FALSE),0)</f>
        <v>2.3174580000000002E-5</v>
      </c>
      <c r="J1035" s="37">
        <f ca="1">IFERROR(VLOOKUP($E1035&amp;"-2",'PTE - Segment Emissions Calcs'!$I$8:$X$8919,18,FALSE),0)</f>
        <v>2.3174580000000002E-5</v>
      </c>
      <c r="K1035" s="37">
        <f t="shared" ca="1" si="49"/>
        <v>2.3174580000000002E-5</v>
      </c>
      <c r="L1035" s="37">
        <f ca="1">IFERROR(VLOOKUP($E1035&amp;"-1",'PTE - Segment Emissions Calcs'!$I$8:$Z$8919,20,FALSE),0)</f>
        <v>2.3174580000000002E-5</v>
      </c>
      <c r="M1035" s="37">
        <f ca="1">IFERROR(VLOOKUP($E1035&amp;"-2",'PTE - Segment Emissions Calcs'!$I$8:$Z$8919,20,FALSE),0)</f>
        <v>2.3174580000000002E-5</v>
      </c>
      <c r="N1035" s="37">
        <f t="shared" ca="1" si="50"/>
        <v>2.3174580000000002E-5</v>
      </c>
      <c r="O1035" s="38">
        <f t="array" aca="1" ref="O1035" ca="1">IF($H1035="TOTAL HAP",H1035,MAX(IF('PTE - Segment Emissions Calcs'!$B$8:$B$8919=$B1035,'PTE - Segment Emissions Calcs'!$V$8:$V$8919,)))</f>
        <v>5.2910000000000007E-6</v>
      </c>
      <c r="P1035" s="38">
        <f t="array" aca="1" ref="P1035" ca="1">IF($H1035="TOTAL HAP",K1035,MAX(IF('PTE - Segment Emissions Calcs'!$B$8:$B$8919=$B1035,'PTE - Segment Emissions Calcs'!$X$8:$X$8919,)))</f>
        <v>2.3174580000000002E-5</v>
      </c>
      <c r="Q1035" s="38">
        <f t="array" aca="1" ref="Q1035" ca="1">IF($H1035="TOTAL HAP",N1035,MAX(IF('PTE - Segment Emissions Calcs'!$B$8:$B$8919=$B1035,'PTE - Segment Emissions Calcs'!$Z$8:$Z$8919,)))</f>
        <v>2.3174580000000002E-5</v>
      </c>
      <c r="R1035" s="39"/>
    </row>
    <row r="1036" spans="1:18" x14ac:dyDescent="0.25">
      <c r="A1036" s="40"/>
      <c r="B1036" s="40"/>
      <c r="C1036" s="34" t="s">
        <v>56</v>
      </c>
      <c r="D1036" s="35"/>
      <c r="E1036" s="35"/>
      <c r="F1036" s="35">
        <f ca="1">IFERROR(VLOOKUP($E1036&amp;"-1",'PTE - Segment Emissions Calcs'!$I$8:$V$8919,16,FALSE),0)</f>
        <v>4.3892156862745103E-5</v>
      </c>
      <c r="G1036" s="35">
        <f ca="1">IFERROR(VLOOKUP($E1036&amp;"-2",'PTE - Segment Emissions Calcs'!$I$8:$V$8919,16,FALSE),0)</f>
        <v>4.3892156862745103E-5</v>
      </c>
      <c r="H1036" s="36">
        <f t="shared" ca="1" si="48"/>
        <v>4.3892156862745103E-5</v>
      </c>
      <c r="I1036" s="37">
        <f ca="1">IFERROR(VLOOKUP($E1036&amp;"-1",'PTE - Segment Emissions Calcs'!$I$8:$X$8919,18,FALSE),0)</f>
        <v>1.9224764705882356E-4</v>
      </c>
      <c r="J1036" s="37">
        <f ca="1">IFERROR(VLOOKUP($E1036&amp;"-2",'PTE - Segment Emissions Calcs'!$I$8:$X$8919,18,FALSE),0)</f>
        <v>1.9224764705882356E-4</v>
      </c>
      <c r="K1036" s="37">
        <f t="shared" ca="1" si="49"/>
        <v>1.9224764705882356E-4</v>
      </c>
      <c r="L1036" s="37">
        <f ca="1">IFERROR(VLOOKUP($E1036&amp;"-1",'PTE - Segment Emissions Calcs'!$I$8:$Z$8919,20,FALSE),0)</f>
        <v>1.9224764705882356E-4</v>
      </c>
      <c r="M1036" s="37">
        <f ca="1">IFERROR(VLOOKUP($E1036&amp;"-2",'PTE - Segment Emissions Calcs'!$I$8:$Z$8919,20,FALSE),0)</f>
        <v>1.9224764705882356E-4</v>
      </c>
      <c r="N1036" s="37">
        <f t="shared" ca="1" si="50"/>
        <v>1.9224764705882356E-4</v>
      </c>
      <c r="O1036" s="38">
        <f t="array" aca="1" ref="O1036" ca="1">IF($H1036="TOTAL HAP",H1036,MAX(IF('PTE - Segment Emissions Calcs'!$B$8:$B$8919=$B1036,'PTE - Segment Emissions Calcs'!$V$8:$V$8919,)))</f>
        <v>4.3892156862745103E-5</v>
      </c>
      <c r="P1036" s="38">
        <f t="array" aca="1" ref="P1036" ca="1">IF($H1036="TOTAL HAP",K1036,MAX(IF('PTE - Segment Emissions Calcs'!$B$8:$B$8919=$B1036,'PTE - Segment Emissions Calcs'!$X$8:$X$8919,)))</f>
        <v>1.9224764705882356E-4</v>
      </c>
      <c r="Q1036" s="38">
        <f t="array" aca="1" ref="Q1036" ca="1">IF($H1036="TOTAL HAP",N1036,MAX(IF('PTE - Segment Emissions Calcs'!$B$8:$B$8919=$B1036,'PTE - Segment Emissions Calcs'!$Z$8:$Z$8919,)))</f>
        <v>1.9224764705882356E-4</v>
      </c>
      <c r="R1036" s="39"/>
    </row>
    <row r="1037" spans="1:18" x14ac:dyDescent="0.25">
      <c r="A1037" s="40"/>
      <c r="B1037" s="40"/>
      <c r="C1037" s="34" t="s">
        <v>57</v>
      </c>
      <c r="D1037" s="35"/>
      <c r="E1037" s="35"/>
      <c r="F1037" s="35">
        <f ca="1">IFERROR(VLOOKUP($E1037&amp;"-1",'PTE - Segment Emissions Calcs'!$I$8:$V$8919,16,FALSE),0)</f>
        <v>5.5862745098039218E-5</v>
      </c>
      <c r="G1037" s="35">
        <f ca="1">IFERROR(VLOOKUP($E1037&amp;"-2",'PTE - Segment Emissions Calcs'!$I$8:$V$8919,16,FALSE),0)</f>
        <v>5.5862745098039218E-5</v>
      </c>
      <c r="H1037" s="36">
        <f t="shared" ca="1" si="48"/>
        <v>5.5862745098039218E-5</v>
      </c>
      <c r="I1037" s="37">
        <f ca="1">IFERROR(VLOOKUP($E1037&amp;"-1",'PTE - Segment Emissions Calcs'!$I$8:$X$8919,18,FALSE),0)</f>
        <v>2.4467882352941178E-4</v>
      </c>
      <c r="J1037" s="37">
        <f ca="1">IFERROR(VLOOKUP($E1037&amp;"-2",'PTE - Segment Emissions Calcs'!$I$8:$X$8919,18,FALSE),0)</f>
        <v>2.4467882352941178E-4</v>
      </c>
      <c r="K1037" s="37">
        <f t="shared" ca="1" si="49"/>
        <v>2.4467882352941178E-4</v>
      </c>
      <c r="L1037" s="37">
        <f ca="1">IFERROR(VLOOKUP($E1037&amp;"-1",'PTE - Segment Emissions Calcs'!$I$8:$Z$8919,20,FALSE),0)</f>
        <v>2.4467882352941178E-4</v>
      </c>
      <c r="M1037" s="37">
        <f ca="1">IFERROR(VLOOKUP($E1037&amp;"-2",'PTE - Segment Emissions Calcs'!$I$8:$Z$8919,20,FALSE),0)</f>
        <v>2.4467882352941178E-4</v>
      </c>
      <c r="N1037" s="37">
        <f t="shared" ca="1" si="50"/>
        <v>2.4467882352941178E-4</v>
      </c>
      <c r="O1037" s="38">
        <f t="array" aca="1" ref="O1037" ca="1">IF($H1037="TOTAL HAP",H1037,MAX(IF('PTE - Segment Emissions Calcs'!$B$8:$B$8919=$B1037,'PTE - Segment Emissions Calcs'!$V$8:$V$8919,)))</f>
        <v>5.5862745098039218E-5</v>
      </c>
      <c r="P1037" s="38">
        <f t="array" aca="1" ref="P1037" ca="1">IF($H1037="TOTAL HAP",K1037,MAX(IF('PTE - Segment Emissions Calcs'!$B$8:$B$8919=$B1037,'PTE - Segment Emissions Calcs'!$X$8:$X$8919,)))</f>
        <v>2.4467882352941178E-4</v>
      </c>
      <c r="Q1037" s="38">
        <f t="array" aca="1" ref="Q1037" ca="1">IF($H1037="TOTAL HAP",N1037,MAX(IF('PTE - Segment Emissions Calcs'!$B$8:$B$8919=$B1037,'PTE - Segment Emissions Calcs'!$Z$8:$Z$8919,)))</f>
        <v>2.4467882352941178E-4</v>
      </c>
      <c r="R1037" s="39"/>
    </row>
    <row r="1038" spans="1:18" x14ac:dyDescent="0.25">
      <c r="A1038" s="40"/>
      <c r="B1038" s="40"/>
      <c r="C1038" s="34" t="s">
        <v>58</v>
      </c>
      <c r="D1038" s="35"/>
      <c r="E1038" s="35"/>
      <c r="F1038" s="35">
        <f ca="1">IFERROR(VLOOKUP($E1038&amp;"-1",'PTE - Segment Emissions Calcs'!$I$8:$V$8919,16,FALSE),0)</f>
        <v>3.351764705882353E-6</v>
      </c>
      <c r="G1038" s="35">
        <f ca="1">IFERROR(VLOOKUP($E1038&amp;"-2",'PTE - Segment Emissions Calcs'!$I$8:$V$8919,16,FALSE),0)</f>
        <v>3.351764705882353E-6</v>
      </c>
      <c r="H1038" s="36">
        <f t="shared" ca="1" si="48"/>
        <v>3.351764705882353E-6</v>
      </c>
      <c r="I1038" s="37">
        <f ca="1">IFERROR(VLOOKUP($E1038&amp;"-1",'PTE - Segment Emissions Calcs'!$I$8:$X$8919,18,FALSE),0)</f>
        <v>1.4680729411764706E-5</v>
      </c>
      <c r="J1038" s="37">
        <f ca="1">IFERROR(VLOOKUP($E1038&amp;"-2",'PTE - Segment Emissions Calcs'!$I$8:$X$8919,18,FALSE),0)</f>
        <v>1.4680729411764706E-5</v>
      </c>
      <c r="K1038" s="37">
        <f t="shared" ca="1" si="49"/>
        <v>1.4680729411764706E-5</v>
      </c>
      <c r="L1038" s="37">
        <f ca="1">IFERROR(VLOOKUP($E1038&amp;"-1",'PTE - Segment Emissions Calcs'!$I$8:$Z$8919,20,FALSE),0)</f>
        <v>1.4680729411764706E-5</v>
      </c>
      <c r="M1038" s="37">
        <f ca="1">IFERROR(VLOOKUP($E1038&amp;"-2",'PTE - Segment Emissions Calcs'!$I$8:$Z$8919,20,FALSE),0)</f>
        <v>1.4680729411764706E-5</v>
      </c>
      <c r="N1038" s="37">
        <f t="shared" ca="1" si="50"/>
        <v>1.4680729411764706E-5</v>
      </c>
      <c r="O1038" s="38">
        <f t="array" aca="1" ref="O1038" ca="1">IF($H1038="TOTAL HAP",H1038,MAX(IF('PTE - Segment Emissions Calcs'!$B$8:$B$8919=$B1038,'PTE - Segment Emissions Calcs'!$V$8:$V$8919,)))</f>
        <v>3.351764705882353E-6</v>
      </c>
      <c r="P1038" s="38">
        <f t="array" aca="1" ref="P1038" ca="1">IF($H1038="TOTAL HAP",K1038,MAX(IF('PTE - Segment Emissions Calcs'!$B$8:$B$8919=$B1038,'PTE - Segment Emissions Calcs'!$X$8:$X$8919,)))</f>
        <v>1.4680729411764706E-5</v>
      </c>
      <c r="Q1038" s="38">
        <f t="array" aca="1" ref="Q1038" ca="1">IF($H1038="TOTAL HAP",N1038,MAX(IF('PTE - Segment Emissions Calcs'!$B$8:$B$8919=$B1038,'PTE - Segment Emissions Calcs'!$Z$8:$Z$8919,)))</f>
        <v>1.4680729411764706E-5</v>
      </c>
      <c r="R1038" s="39"/>
    </row>
    <row r="1039" spans="1:18" x14ac:dyDescent="0.25">
      <c r="A1039" s="40"/>
      <c r="B1039" s="40"/>
      <c r="C1039" s="34" t="s">
        <v>59</v>
      </c>
      <c r="D1039" s="35"/>
      <c r="E1039" s="35"/>
      <c r="F1039" s="35">
        <f ca="1">IFERROR(VLOOKUP($E1039&amp;"-1",'PTE - Segment Emissions Calcs'!$I$8:$V$8919,16,FALSE),0)</f>
        <v>1.5162745098039218E-5</v>
      </c>
      <c r="G1039" s="35">
        <f ca="1">IFERROR(VLOOKUP($E1039&amp;"-2",'PTE - Segment Emissions Calcs'!$I$8:$V$8919,16,FALSE),0)</f>
        <v>1.5162745098039218E-5</v>
      </c>
      <c r="H1039" s="36">
        <f t="shared" ca="1" si="48"/>
        <v>1.5162745098039218E-5</v>
      </c>
      <c r="I1039" s="37">
        <f ca="1">IFERROR(VLOOKUP($E1039&amp;"-1",'PTE - Segment Emissions Calcs'!$I$8:$X$8919,18,FALSE),0)</f>
        <v>6.6412823529411779E-5</v>
      </c>
      <c r="J1039" s="37">
        <f ca="1">IFERROR(VLOOKUP($E1039&amp;"-2",'PTE - Segment Emissions Calcs'!$I$8:$X$8919,18,FALSE),0)</f>
        <v>6.6412823529411779E-5</v>
      </c>
      <c r="K1039" s="37">
        <f t="shared" ca="1" si="49"/>
        <v>6.6412823529411779E-5</v>
      </c>
      <c r="L1039" s="37">
        <f ca="1">IFERROR(VLOOKUP($E1039&amp;"-1",'PTE - Segment Emissions Calcs'!$I$8:$Z$8919,20,FALSE),0)</f>
        <v>6.6412823529411779E-5</v>
      </c>
      <c r="M1039" s="37">
        <f ca="1">IFERROR(VLOOKUP($E1039&amp;"-2",'PTE - Segment Emissions Calcs'!$I$8:$Z$8919,20,FALSE),0)</f>
        <v>6.6412823529411779E-5</v>
      </c>
      <c r="N1039" s="37">
        <f t="shared" ca="1" si="50"/>
        <v>6.6412823529411779E-5</v>
      </c>
      <c r="O1039" s="38">
        <f t="array" aca="1" ref="O1039" ca="1">IF($H1039="TOTAL HAP",H1039,MAX(IF('PTE - Segment Emissions Calcs'!$B$8:$B$8919=$B1039,'PTE - Segment Emissions Calcs'!$V$8:$V$8919,)))</f>
        <v>1.5162745098039218E-5</v>
      </c>
      <c r="P1039" s="38">
        <f t="array" aca="1" ref="P1039" ca="1">IF($H1039="TOTAL HAP",K1039,MAX(IF('PTE - Segment Emissions Calcs'!$B$8:$B$8919=$B1039,'PTE - Segment Emissions Calcs'!$X$8:$X$8919,)))</f>
        <v>6.6412823529411779E-5</v>
      </c>
      <c r="Q1039" s="38">
        <f t="array" aca="1" ref="Q1039" ca="1">IF($H1039="TOTAL HAP",N1039,MAX(IF('PTE - Segment Emissions Calcs'!$B$8:$B$8919=$B1039,'PTE - Segment Emissions Calcs'!$Z$8:$Z$8919,)))</f>
        <v>6.6412823529411779E-5</v>
      </c>
      <c r="R1039" s="39"/>
    </row>
    <row r="1040" spans="1:18" x14ac:dyDescent="0.25">
      <c r="A1040" s="40"/>
      <c r="B1040" s="40"/>
      <c r="C1040" s="34" t="s">
        <v>60</v>
      </c>
      <c r="D1040" s="35"/>
      <c r="E1040" s="35"/>
      <c r="F1040" s="35">
        <f ca="1">IFERROR(VLOOKUP($E1040&amp;"-1",'PTE - Segment Emissions Calcs'!$I$8:$V$8919,16,FALSE),0)</f>
        <v>1.0374509803921569E-5</v>
      </c>
      <c r="G1040" s="35">
        <f ca="1">IFERROR(VLOOKUP($E1040&amp;"-2",'PTE - Segment Emissions Calcs'!$I$8:$V$8919,16,FALSE),0)</f>
        <v>1.0374509803921569E-5</v>
      </c>
      <c r="H1040" s="36">
        <f t="shared" ca="1" si="48"/>
        <v>1.0374509803921569E-5</v>
      </c>
      <c r="I1040" s="37">
        <f ca="1">IFERROR(VLOOKUP($E1040&amp;"-1",'PTE - Segment Emissions Calcs'!$I$8:$X$8919,18,FALSE),0)</f>
        <v>4.5440352941176473E-5</v>
      </c>
      <c r="J1040" s="37">
        <f ca="1">IFERROR(VLOOKUP($E1040&amp;"-2",'PTE - Segment Emissions Calcs'!$I$8:$X$8919,18,FALSE),0)</f>
        <v>4.5440352941176473E-5</v>
      </c>
      <c r="K1040" s="37">
        <f t="shared" ca="1" si="49"/>
        <v>4.5440352941176473E-5</v>
      </c>
      <c r="L1040" s="37">
        <f ca="1">IFERROR(VLOOKUP($E1040&amp;"-1",'PTE - Segment Emissions Calcs'!$I$8:$Z$8919,20,FALSE),0)</f>
        <v>4.5440352941176473E-5</v>
      </c>
      <c r="M1040" s="37">
        <f ca="1">IFERROR(VLOOKUP($E1040&amp;"-2",'PTE - Segment Emissions Calcs'!$I$8:$Z$8919,20,FALSE),0)</f>
        <v>4.5440352941176473E-5</v>
      </c>
      <c r="N1040" s="37">
        <f t="shared" ca="1" si="50"/>
        <v>4.5440352941176473E-5</v>
      </c>
      <c r="O1040" s="38">
        <f t="array" aca="1" ref="O1040" ca="1">IF($H1040="TOTAL HAP",H1040,MAX(IF('PTE - Segment Emissions Calcs'!$B$8:$B$8919=$B1040,'PTE - Segment Emissions Calcs'!$V$8:$V$8919,)))</f>
        <v>1.0374509803921569E-5</v>
      </c>
      <c r="P1040" s="38">
        <f t="array" aca="1" ref="P1040" ca="1">IF($H1040="TOTAL HAP",K1040,MAX(IF('PTE - Segment Emissions Calcs'!$B$8:$B$8919=$B1040,'PTE - Segment Emissions Calcs'!$X$8:$X$8919,)))</f>
        <v>4.5440352941176473E-5</v>
      </c>
      <c r="Q1040" s="38">
        <f t="array" aca="1" ref="Q1040" ca="1">IF($H1040="TOTAL HAP",N1040,MAX(IF('PTE - Segment Emissions Calcs'!$B$8:$B$8919=$B1040,'PTE - Segment Emissions Calcs'!$Z$8:$Z$8919,)))</f>
        <v>4.5440352941176473E-5</v>
      </c>
      <c r="R1040" s="39"/>
    </row>
    <row r="1041" spans="1:18" x14ac:dyDescent="0.25">
      <c r="A1041" s="40"/>
      <c r="B1041" s="40"/>
      <c r="C1041" s="34" t="s">
        <v>61</v>
      </c>
      <c r="D1041" s="35"/>
      <c r="E1041" s="35"/>
      <c r="F1041" s="35">
        <f ca="1">IFERROR(VLOOKUP($E1041&amp;"-1",'PTE - Segment Emissions Calcs'!$I$8:$V$8919,16,FALSE),0)</f>
        <v>8.379411764705882E-5</v>
      </c>
      <c r="G1041" s="35">
        <f ca="1">IFERROR(VLOOKUP($E1041&amp;"-2",'PTE - Segment Emissions Calcs'!$I$8:$V$8919,16,FALSE),0)</f>
        <v>8.379411764705882E-5</v>
      </c>
      <c r="H1041" s="36">
        <f t="shared" ca="1" si="48"/>
        <v>8.379411764705882E-5</v>
      </c>
      <c r="I1041" s="37">
        <f ca="1">IFERROR(VLOOKUP($E1041&amp;"-1",'PTE - Segment Emissions Calcs'!$I$8:$X$8919,18,FALSE),0)</f>
        <v>3.6701823529411762E-4</v>
      </c>
      <c r="J1041" s="37">
        <f ca="1">IFERROR(VLOOKUP($E1041&amp;"-2",'PTE - Segment Emissions Calcs'!$I$8:$X$8919,18,FALSE),0)</f>
        <v>3.6701823529411762E-4</v>
      </c>
      <c r="K1041" s="37">
        <f t="shared" ca="1" si="49"/>
        <v>3.6701823529411762E-4</v>
      </c>
      <c r="L1041" s="37">
        <f ca="1">IFERROR(VLOOKUP($E1041&amp;"-1",'PTE - Segment Emissions Calcs'!$I$8:$Z$8919,20,FALSE),0)</f>
        <v>3.6701823529411762E-4</v>
      </c>
      <c r="M1041" s="37">
        <f ca="1">IFERROR(VLOOKUP($E1041&amp;"-2",'PTE - Segment Emissions Calcs'!$I$8:$Z$8919,20,FALSE),0)</f>
        <v>3.6701823529411762E-4</v>
      </c>
      <c r="N1041" s="37">
        <f t="shared" ca="1" si="50"/>
        <v>3.6701823529411762E-4</v>
      </c>
      <c r="O1041" s="38">
        <f t="array" aca="1" ref="O1041" ca="1">IF($H1041="TOTAL HAP",H1041,MAX(IF('PTE - Segment Emissions Calcs'!$B$8:$B$8919=$B1041,'PTE - Segment Emissions Calcs'!$V$8:$V$8919,)))</f>
        <v>8.379411764705882E-5</v>
      </c>
      <c r="P1041" s="38">
        <f t="array" aca="1" ref="P1041" ca="1">IF($H1041="TOTAL HAP",K1041,MAX(IF('PTE - Segment Emissions Calcs'!$B$8:$B$8919=$B1041,'PTE - Segment Emissions Calcs'!$X$8:$X$8919,)))</f>
        <v>3.6701823529411762E-4</v>
      </c>
      <c r="Q1041" s="38">
        <f t="array" aca="1" ref="Q1041" ca="1">IF($H1041="TOTAL HAP",N1041,MAX(IF('PTE - Segment Emissions Calcs'!$B$8:$B$8919=$B1041,'PTE - Segment Emissions Calcs'!$Z$8:$Z$8919,)))</f>
        <v>3.6701823529411762E-4</v>
      </c>
      <c r="R1041" s="39"/>
    </row>
    <row r="1042" spans="1:18" x14ac:dyDescent="0.25">
      <c r="A1042" s="40"/>
      <c r="B1042" s="40"/>
      <c r="C1042" s="34" t="s">
        <v>62</v>
      </c>
      <c r="D1042" s="35"/>
      <c r="E1042" s="35"/>
      <c r="F1042" s="35">
        <f ca="1">IFERROR(VLOOKUP($E1042&amp;"-1",'PTE - Segment Emissions Calcs'!$I$8:$V$8919,16,FALSE),0)</f>
        <v>3.5816000000000004E-5</v>
      </c>
      <c r="G1042" s="35">
        <f ca="1">IFERROR(VLOOKUP($E1042&amp;"-2",'PTE - Segment Emissions Calcs'!$I$8:$V$8919,16,FALSE),0)</f>
        <v>3.5816000000000004E-5</v>
      </c>
      <c r="H1042" s="36">
        <f t="shared" ca="1" si="48"/>
        <v>3.5816000000000004E-5</v>
      </c>
      <c r="I1042" s="37">
        <f ca="1">IFERROR(VLOOKUP($E1042&amp;"-1",'PTE - Segment Emissions Calcs'!$I$8:$X$8919,18,FALSE),0)</f>
        <v>1.5687408000000002E-4</v>
      </c>
      <c r="J1042" s="37">
        <f ca="1">IFERROR(VLOOKUP($E1042&amp;"-2",'PTE - Segment Emissions Calcs'!$I$8:$X$8919,18,FALSE),0)</f>
        <v>1.5687408000000002E-4</v>
      </c>
      <c r="K1042" s="37">
        <f t="shared" ca="1" si="49"/>
        <v>1.5687408000000002E-4</v>
      </c>
      <c r="L1042" s="37">
        <f ca="1">IFERROR(VLOOKUP($E1042&amp;"-1",'PTE - Segment Emissions Calcs'!$I$8:$Z$8919,20,FALSE),0)</f>
        <v>1.5687408000000002E-4</v>
      </c>
      <c r="M1042" s="37">
        <f ca="1">IFERROR(VLOOKUP($E1042&amp;"-2",'PTE - Segment Emissions Calcs'!$I$8:$Z$8919,20,FALSE),0)</f>
        <v>1.5687408000000002E-4</v>
      </c>
      <c r="N1042" s="37">
        <f t="shared" ca="1" si="50"/>
        <v>1.5687408000000002E-4</v>
      </c>
      <c r="O1042" s="38">
        <f t="array" aca="1" ref="O1042" ca="1">IF($H1042="TOTAL HAP",H1042,MAX(IF('PTE - Segment Emissions Calcs'!$B$8:$B$8919=$B1042,'PTE - Segment Emissions Calcs'!$V$8:$V$8919,)))</f>
        <v>3.5816000000000004E-5</v>
      </c>
      <c r="P1042" s="38">
        <f t="array" aca="1" ref="P1042" ca="1">IF($H1042="TOTAL HAP",K1042,MAX(IF('PTE - Segment Emissions Calcs'!$B$8:$B$8919=$B1042,'PTE - Segment Emissions Calcs'!$X$8:$X$8919,)))</f>
        <v>1.5687408000000002E-4</v>
      </c>
      <c r="Q1042" s="38">
        <f t="array" aca="1" ref="Q1042" ca="1">IF($H1042="TOTAL HAP",N1042,MAX(IF('PTE - Segment Emissions Calcs'!$B$8:$B$8919=$B1042,'PTE - Segment Emissions Calcs'!$Z$8:$Z$8919,)))</f>
        <v>1.5687408000000002E-4</v>
      </c>
      <c r="R1042" s="39"/>
    </row>
    <row r="1043" spans="1:18" x14ac:dyDescent="0.25">
      <c r="A1043" s="40"/>
      <c r="B1043" s="40"/>
      <c r="C1043" s="34" t="s">
        <v>63</v>
      </c>
      <c r="D1043" s="35"/>
      <c r="E1043" s="35"/>
      <c r="F1043" s="35">
        <f ca="1">IFERROR(VLOOKUP($E1043&amp;"-1",'PTE - Segment Emissions Calcs'!$I$8:$V$8919,16,FALSE),0)</f>
        <v>4.8840000000000005E-4</v>
      </c>
      <c r="G1043" s="35">
        <f ca="1">IFERROR(VLOOKUP($E1043&amp;"-2",'PTE - Segment Emissions Calcs'!$I$8:$V$8919,16,FALSE),0)</f>
        <v>4.8840000000000005E-4</v>
      </c>
      <c r="H1043" s="36">
        <f t="shared" ca="1" si="48"/>
        <v>4.8840000000000005E-4</v>
      </c>
      <c r="I1043" s="37">
        <f ca="1">IFERROR(VLOOKUP($E1043&amp;"-1",'PTE - Segment Emissions Calcs'!$I$8:$X$8919,18,FALSE),0)</f>
        <v>2.1391920000000003E-3</v>
      </c>
      <c r="J1043" s="37">
        <f ca="1">IFERROR(VLOOKUP($E1043&amp;"-2",'PTE - Segment Emissions Calcs'!$I$8:$X$8919,18,FALSE),0)</f>
        <v>2.1391920000000003E-3</v>
      </c>
      <c r="K1043" s="37">
        <f t="shared" ca="1" si="49"/>
        <v>2.1391920000000003E-3</v>
      </c>
      <c r="L1043" s="37">
        <f ca="1">IFERROR(VLOOKUP($E1043&amp;"-1",'PTE - Segment Emissions Calcs'!$I$8:$Z$8919,20,FALSE),0)</f>
        <v>2.1391920000000003E-3</v>
      </c>
      <c r="M1043" s="37">
        <f ca="1">IFERROR(VLOOKUP($E1043&amp;"-2",'PTE - Segment Emissions Calcs'!$I$8:$Z$8919,20,FALSE),0)</f>
        <v>2.1391920000000003E-3</v>
      </c>
      <c r="N1043" s="37">
        <f t="shared" ca="1" si="50"/>
        <v>2.1391920000000003E-3</v>
      </c>
      <c r="O1043" s="38">
        <f t="array" aca="1" ref="O1043" ca="1">IF($H1043="TOTAL HAP",H1043,MAX(IF('PTE - Segment Emissions Calcs'!$B$8:$B$8919=$B1043,'PTE - Segment Emissions Calcs'!$V$8:$V$8919,)))</f>
        <v>4.8840000000000005E-4</v>
      </c>
      <c r="P1043" s="38">
        <f t="array" aca="1" ref="P1043" ca="1">IF($H1043="TOTAL HAP",K1043,MAX(IF('PTE - Segment Emissions Calcs'!$B$8:$B$8919=$B1043,'PTE - Segment Emissions Calcs'!$X$8:$X$8919,)))</f>
        <v>2.1391920000000003E-3</v>
      </c>
      <c r="Q1043" s="38">
        <f t="array" aca="1" ref="Q1043" ca="1">IF($H1043="TOTAL HAP",N1043,MAX(IF('PTE - Segment Emissions Calcs'!$B$8:$B$8919=$B1043,'PTE - Segment Emissions Calcs'!$Z$8:$Z$8919,)))</f>
        <v>2.1391920000000003E-3</v>
      </c>
      <c r="R1043" s="39"/>
    </row>
    <row r="1044" spans="1:18" x14ac:dyDescent="0.25">
      <c r="A1044" s="40"/>
      <c r="B1044" s="40"/>
      <c r="C1044" s="34" t="s">
        <v>64</v>
      </c>
      <c r="D1044" s="35"/>
      <c r="E1044" s="35"/>
      <c r="F1044" s="35">
        <f ca="1">IFERROR(VLOOKUP($E1044&amp;"-1",'PTE - Segment Emissions Calcs'!$I$8:$V$8919,16,FALSE),0)</f>
        <v>6.9190000000000007E-4</v>
      </c>
      <c r="G1044" s="35">
        <f ca="1">IFERROR(VLOOKUP($E1044&amp;"-2",'PTE - Segment Emissions Calcs'!$I$8:$V$8919,16,FALSE),0)</f>
        <v>6.9190000000000007E-4</v>
      </c>
      <c r="H1044" s="36">
        <f t="shared" ca="1" si="48"/>
        <v>6.9190000000000007E-4</v>
      </c>
      <c r="I1044" s="37">
        <f ca="1">IFERROR(VLOOKUP($E1044&amp;"-1",'PTE - Segment Emissions Calcs'!$I$8:$X$8919,18,FALSE),0)</f>
        <v>3.0305220000000003E-3</v>
      </c>
      <c r="J1044" s="37">
        <f ca="1">IFERROR(VLOOKUP($E1044&amp;"-2",'PTE - Segment Emissions Calcs'!$I$8:$X$8919,18,FALSE),0)</f>
        <v>3.0305220000000003E-3</v>
      </c>
      <c r="K1044" s="37">
        <f t="shared" ca="1" si="49"/>
        <v>3.0305220000000003E-3</v>
      </c>
      <c r="L1044" s="37">
        <f ca="1">IFERROR(VLOOKUP($E1044&amp;"-1",'PTE - Segment Emissions Calcs'!$I$8:$Z$8919,20,FALSE),0)</f>
        <v>3.0305220000000003E-3</v>
      </c>
      <c r="M1044" s="37">
        <f ca="1">IFERROR(VLOOKUP($E1044&amp;"-2",'PTE - Segment Emissions Calcs'!$I$8:$Z$8919,20,FALSE),0)</f>
        <v>3.0305220000000003E-3</v>
      </c>
      <c r="N1044" s="37">
        <f t="shared" ca="1" si="50"/>
        <v>3.0305220000000003E-3</v>
      </c>
      <c r="O1044" s="38">
        <f t="array" aca="1" ref="O1044" ca="1">IF($H1044="TOTAL HAP",H1044,MAX(IF('PTE - Segment Emissions Calcs'!$B$8:$B$8919=$B1044,'PTE - Segment Emissions Calcs'!$V$8:$V$8919,)))</f>
        <v>6.9190000000000007E-4</v>
      </c>
      <c r="P1044" s="38">
        <f t="array" aca="1" ref="P1044" ca="1">IF($H1044="TOTAL HAP",K1044,MAX(IF('PTE - Segment Emissions Calcs'!$B$8:$B$8919=$B1044,'PTE - Segment Emissions Calcs'!$X$8:$X$8919,)))</f>
        <v>3.0305220000000003E-3</v>
      </c>
      <c r="Q1044" s="38">
        <f t="array" aca="1" ref="Q1044" ca="1">IF($H1044="TOTAL HAP",N1044,MAX(IF('PTE - Segment Emissions Calcs'!$B$8:$B$8919=$B1044,'PTE - Segment Emissions Calcs'!$Z$8:$Z$8919,)))</f>
        <v>3.0305220000000003E-3</v>
      </c>
      <c r="R1044" s="39"/>
    </row>
    <row r="1045" spans="1:18" x14ac:dyDescent="0.25">
      <c r="A1045" s="40"/>
      <c r="B1045" s="40"/>
      <c r="C1045" s="34" t="s">
        <v>65</v>
      </c>
      <c r="D1045" s="35"/>
      <c r="E1045" s="35"/>
      <c r="F1045" s="35">
        <f ca="1">IFERROR(VLOOKUP($E1045&amp;"-1",'PTE - Segment Emissions Calcs'!$I$8:$V$8919,16,FALSE),0)</f>
        <v>2.1164000000000003E-5</v>
      </c>
      <c r="G1045" s="35">
        <f ca="1">IFERROR(VLOOKUP($E1045&amp;"-2",'PTE - Segment Emissions Calcs'!$I$8:$V$8919,16,FALSE),0)</f>
        <v>2.1164000000000003E-5</v>
      </c>
      <c r="H1045" s="36">
        <f t="shared" ca="1" si="48"/>
        <v>2.1164000000000003E-5</v>
      </c>
      <c r="I1045" s="37">
        <f ca="1">IFERROR(VLOOKUP($E1045&amp;"-1",'PTE - Segment Emissions Calcs'!$I$8:$X$8919,18,FALSE),0)</f>
        <v>9.2698320000000008E-5</v>
      </c>
      <c r="J1045" s="37">
        <f ca="1">IFERROR(VLOOKUP($E1045&amp;"-2",'PTE - Segment Emissions Calcs'!$I$8:$X$8919,18,FALSE),0)</f>
        <v>9.2698320000000008E-5</v>
      </c>
      <c r="K1045" s="37">
        <f t="shared" ca="1" si="49"/>
        <v>9.2698320000000008E-5</v>
      </c>
      <c r="L1045" s="37">
        <f ca="1">IFERROR(VLOOKUP($E1045&amp;"-1",'PTE - Segment Emissions Calcs'!$I$8:$Z$8919,20,FALSE),0)</f>
        <v>9.2698320000000008E-5</v>
      </c>
      <c r="M1045" s="37">
        <f ca="1">IFERROR(VLOOKUP($E1045&amp;"-2",'PTE - Segment Emissions Calcs'!$I$8:$Z$8919,20,FALSE),0)</f>
        <v>9.2698320000000008E-5</v>
      </c>
      <c r="N1045" s="37">
        <f t="shared" ca="1" si="50"/>
        <v>9.2698320000000008E-5</v>
      </c>
      <c r="O1045" s="38">
        <f t="array" aca="1" ref="O1045" ca="1">IF($H1045="TOTAL HAP",H1045,MAX(IF('PTE - Segment Emissions Calcs'!$B$8:$B$8919=$B1045,'PTE - Segment Emissions Calcs'!$V$8:$V$8919,)))</f>
        <v>2.1164000000000003E-5</v>
      </c>
      <c r="P1045" s="38">
        <f t="array" aca="1" ref="P1045" ca="1">IF($H1045="TOTAL HAP",K1045,MAX(IF('PTE - Segment Emissions Calcs'!$B$8:$B$8919=$B1045,'PTE - Segment Emissions Calcs'!$X$8:$X$8919,)))</f>
        <v>9.2698320000000008E-5</v>
      </c>
      <c r="Q1045" s="38">
        <f t="array" aca="1" ref="Q1045" ca="1">IF($H1045="TOTAL HAP",N1045,MAX(IF('PTE - Segment Emissions Calcs'!$B$8:$B$8919=$B1045,'PTE - Segment Emissions Calcs'!$Z$8:$Z$8919,)))</f>
        <v>9.2698320000000008E-5</v>
      </c>
      <c r="R1045" s="39"/>
    </row>
    <row r="1046" spans="1:18" x14ac:dyDescent="0.25">
      <c r="A1046" s="40"/>
      <c r="B1046" s="40"/>
      <c r="C1046" s="34" t="s">
        <v>66</v>
      </c>
      <c r="D1046" s="35"/>
      <c r="E1046" s="35"/>
      <c r="F1046" s="35">
        <f ca="1">IFERROR(VLOOKUP($E1046&amp;"-1",'PTE - Segment Emissions Calcs'!$I$8:$V$8919,16,FALSE),0)</f>
        <v>6.512E-4</v>
      </c>
      <c r="G1046" s="35">
        <f ca="1">IFERROR(VLOOKUP($E1046&amp;"-2",'PTE - Segment Emissions Calcs'!$I$8:$V$8919,16,FALSE),0)</f>
        <v>6.512E-4</v>
      </c>
      <c r="H1046" s="36">
        <f t="shared" ca="1" si="48"/>
        <v>6.512E-4</v>
      </c>
      <c r="I1046" s="37">
        <f ca="1">IFERROR(VLOOKUP($E1046&amp;"-1",'PTE - Segment Emissions Calcs'!$I$8:$X$8919,18,FALSE),0)</f>
        <v>2.8522560000000001E-3</v>
      </c>
      <c r="J1046" s="37">
        <f ca="1">IFERROR(VLOOKUP($E1046&amp;"-2",'PTE - Segment Emissions Calcs'!$I$8:$X$8919,18,FALSE),0)</f>
        <v>2.8522560000000001E-3</v>
      </c>
      <c r="K1046" s="37">
        <f t="shared" ca="1" si="49"/>
        <v>2.8522560000000001E-3</v>
      </c>
      <c r="L1046" s="37">
        <f ca="1">IFERROR(VLOOKUP($E1046&amp;"-1",'PTE - Segment Emissions Calcs'!$I$8:$Z$8919,20,FALSE),0)</f>
        <v>2.8522560000000001E-3</v>
      </c>
      <c r="M1046" s="37">
        <f ca="1">IFERROR(VLOOKUP($E1046&amp;"-2",'PTE - Segment Emissions Calcs'!$I$8:$Z$8919,20,FALSE),0)</f>
        <v>2.8522560000000001E-3</v>
      </c>
      <c r="N1046" s="37">
        <f t="shared" ca="1" si="50"/>
        <v>2.8522560000000001E-3</v>
      </c>
      <c r="O1046" s="38">
        <f t="array" aca="1" ref="O1046" ca="1">IF($H1046="TOTAL HAP",H1046,MAX(IF('PTE - Segment Emissions Calcs'!$B$8:$B$8919=$B1046,'PTE - Segment Emissions Calcs'!$V$8:$V$8919,)))</f>
        <v>6.512E-4</v>
      </c>
      <c r="P1046" s="38">
        <f t="array" aca="1" ref="P1046" ca="1">IF($H1046="TOTAL HAP",K1046,MAX(IF('PTE - Segment Emissions Calcs'!$B$8:$B$8919=$B1046,'PTE - Segment Emissions Calcs'!$X$8:$X$8919,)))</f>
        <v>2.8522560000000001E-3</v>
      </c>
      <c r="Q1046" s="38">
        <f t="array" aca="1" ref="Q1046" ca="1">IF($H1046="TOTAL HAP",N1046,MAX(IF('PTE - Segment Emissions Calcs'!$B$8:$B$8919=$B1046,'PTE - Segment Emissions Calcs'!$Z$8:$Z$8919,)))</f>
        <v>2.8522560000000001E-3</v>
      </c>
      <c r="R1046" s="39"/>
    </row>
    <row r="1047" spans="1:18" x14ac:dyDescent="0.25">
      <c r="A1047" s="40"/>
      <c r="B1047" s="40"/>
      <c r="C1047" s="34" t="s">
        <v>67</v>
      </c>
      <c r="D1047" s="35"/>
      <c r="E1047" s="35"/>
      <c r="F1047" s="35">
        <f ca="1">IFERROR(VLOOKUP($E1047&amp;"-1",'PTE - Segment Emissions Calcs'!$I$8:$V$8919,16,FALSE),0)</f>
        <v>1.628E-4</v>
      </c>
      <c r="G1047" s="35">
        <f ca="1">IFERROR(VLOOKUP($E1047&amp;"-2",'PTE - Segment Emissions Calcs'!$I$8:$V$8919,16,FALSE),0)</f>
        <v>1.628E-4</v>
      </c>
      <c r="H1047" s="36">
        <f t="shared" ca="1" si="48"/>
        <v>1.628E-4</v>
      </c>
      <c r="I1047" s="37">
        <f ca="1">IFERROR(VLOOKUP($E1047&amp;"-1",'PTE - Segment Emissions Calcs'!$I$8:$X$8919,18,FALSE),0)</f>
        <v>7.1306400000000002E-4</v>
      </c>
      <c r="J1047" s="37">
        <f ca="1">IFERROR(VLOOKUP($E1047&amp;"-2",'PTE - Segment Emissions Calcs'!$I$8:$X$8919,18,FALSE),0)</f>
        <v>7.1306400000000002E-4</v>
      </c>
      <c r="K1047" s="37">
        <f t="shared" ca="1" si="49"/>
        <v>7.1306400000000002E-4</v>
      </c>
      <c r="L1047" s="37">
        <f ca="1">IFERROR(VLOOKUP($E1047&amp;"-1",'PTE - Segment Emissions Calcs'!$I$8:$Z$8919,20,FALSE),0)</f>
        <v>7.1306400000000002E-4</v>
      </c>
      <c r="M1047" s="37">
        <f ca="1">IFERROR(VLOOKUP($E1047&amp;"-2",'PTE - Segment Emissions Calcs'!$I$8:$Z$8919,20,FALSE),0)</f>
        <v>7.1306400000000002E-4</v>
      </c>
      <c r="N1047" s="37">
        <f t="shared" ca="1" si="50"/>
        <v>7.1306400000000002E-4</v>
      </c>
      <c r="O1047" s="38">
        <f t="array" aca="1" ref="O1047" ca="1">IF($H1047="TOTAL HAP",H1047,MAX(IF('PTE - Segment Emissions Calcs'!$B$8:$B$8919=$B1047,'PTE - Segment Emissions Calcs'!$V$8:$V$8919,)))</f>
        <v>1.628E-4</v>
      </c>
      <c r="P1047" s="38">
        <f t="array" aca="1" ref="P1047" ca="1">IF($H1047="TOTAL HAP",K1047,MAX(IF('PTE - Segment Emissions Calcs'!$B$8:$B$8919=$B1047,'PTE - Segment Emissions Calcs'!$X$8:$X$8919,)))</f>
        <v>7.1306400000000002E-4</v>
      </c>
      <c r="Q1047" s="38">
        <f t="array" aca="1" ref="Q1047" ca="1">IF($H1047="TOTAL HAP",N1047,MAX(IF('PTE - Segment Emissions Calcs'!$B$8:$B$8919=$B1047,'PTE - Segment Emissions Calcs'!$Z$8:$Z$8919,)))</f>
        <v>7.1306400000000002E-4</v>
      </c>
      <c r="R1047" s="39"/>
    </row>
    <row r="1048" spans="1:18" x14ac:dyDescent="0.25">
      <c r="A1048" s="40"/>
      <c r="B1048" s="40"/>
      <c r="C1048" s="34" t="s">
        <v>68</v>
      </c>
      <c r="D1048" s="35"/>
      <c r="E1048" s="35"/>
      <c r="F1048" s="35">
        <f ca="1">IFERROR(VLOOKUP($E1048&amp;"-1",'PTE - Segment Emissions Calcs'!$I$8:$V$8919,16,FALSE),0)</f>
        <v>2.6048000000000002E-5</v>
      </c>
      <c r="G1048" s="35">
        <f ca="1">IFERROR(VLOOKUP($E1048&amp;"-2",'PTE - Segment Emissions Calcs'!$I$8:$V$8919,16,FALSE),0)</f>
        <v>2.6048000000000002E-5</v>
      </c>
      <c r="H1048" s="36">
        <f t="shared" ca="1" si="48"/>
        <v>2.6048000000000002E-5</v>
      </c>
      <c r="I1048" s="37">
        <f ca="1">IFERROR(VLOOKUP($E1048&amp;"-1",'PTE - Segment Emissions Calcs'!$I$8:$X$8919,18,FALSE),0)</f>
        <v>1.1409024E-4</v>
      </c>
      <c r="J1048" s="37">
        <f ca="1">IFERROR(VLOOKUP($E1048&amp;"-2",'PTE - Segment Emissions Calcs'!$I$8:$X$8919,18,FALSE),0)</f>
        <v>1.1409024E-4</v>
      </c>
      <c r="K1048" s="37">
        <f t="shared" ca="1" si="49"/>
        <v>1.1409024E-4</v>
      </c>
      <c r="L1048" s="37">
        <f ca="1">IFERROR(VLOOKUP($E1048&amp;"-1",'PTE - Segment Emissions Calcs'!$I$8:$Z$8919,20,FALSE),0)</f>
        <v>1.1409024E-4</v>
      </c>
      <c r="M1048" s="37">
        <f ca="1">IFERROR(VLOOKUP($E1048&amp;"-2",'PTE - Segment Emissions Calcs'!$I$8:$Z$8919,20,FALSE),0)</f>
        <v>1.1409024E-4</v>
      </c>
      <c r="N1048" s="37">
        <f t="shared" ca="1" si="50"/>
        <v>1.1409024E-4</v>
      </c>
      <c r="O1048" s="38">
        <f t="array" aca="1" ref="O1048" ca="1">IF($H1048="TOTAL HAP",H1048,MAX(IF('PTE - Segment Emissions Calcs'!$B$8:$B$8919=$B1048,'PTE - Segment Emissions Calcs'!$V$8:$V$8919,)))</f>
        <v>2.6048000000000002E-5</v>
      </c>
      <c r="P1048" s="38">
        <f t="array" aca="1" ref="P1048" ca="1">IF($H1048="TOTAL HAP",K1048,MAX(IF('PTE - Segment Emissions Calcs'!$B$8:$B$8919=$B1048,'PTE - Segment Emissions Calcs'!$X$8:$X$8919,)))</f>
        <v>1.1409024E-4</v>
      </c>
      <c r="Q1048" s="38">
        <f t="array" aca="1" ref="Q1048" ca="1">IF($H1048="TOTAL HAP",N1048,MAX(IF('PTE - Segment Emissions Calcs'!$B$8:$B$8919=$B1048,'PTE - Segment Emissions Calcs'!$Z$8:$Z$8919,)))</f>
        <v>1.1409024E-4</v>
      </c>
      <c r="R1048" s="39"/>
    </row>
    <row r="1049" spans="1:18" x14ac:dyDescent="0.25">
      <c r="A1049" s="40"/>
      <c r="B1049" s="40"/>
      <c r="C1049" s="34" t="s">
        <v>69</v>
      </c>
      <c r="D1049" s="35"/>
      <c r="E1049" s="35"/>
      <c r="F1049" s="35">
        <f ca="1">IFERROR(VLOOKUP($E1049&amp;"-1",'PTE - Segment Emissions Calcs'!$I$8:$V$8919,16,FALSE),0)</f>
        <v>1.0175000000000002E-3</v>
      </c>
      <c r="G1049" s="35">
        <f ca="1">IFERROR(VLOOKUP($E1049&amp;"-2",'PTE - Segment Emissions Calcs'!$I$8:$V$8919,16,FALSE),0)</f>
        <v>1.0175000000000002E-3</v>
      </c>
      <c r="H1049" s="36">
        <f t="shared" ca="1" si="48"/>
        <v>1.0175000000000002E-3</v>
      </c>
      <c r="I1049" s="37">
        <f ca="1">IFERROR(VLOOKUP($E1049&amp;"-1",'PTE - Segment Emissions Calcs'!$I$8:$X$8919,18,FALSE),0)</f>
        <v>4.4566500000000004E-3</v>
      </c>
      <c r="J1049" s="37">
        <f ca="1">IFERROR(VLOOKUP($E1049&amp;"-2",'PTE - Segment Emissions Calcs'!$I$8:$X$8919,18,FALSE),0)</f>
        <v>4.4566500000000004E-3</v>
      </c>
      <c r="K1049" s="37">
        <f t="shared" ca="1" si="49"/>
        <v>4.4566500000000004E-3</v>
      </c>
      <c r="L1049" s="37">
        <f ca="1">IFERROR(VLOOKUP($E1049&amp;"-1",'PTE - Segment Emissions Calcs'!$I$8:$Z$8919,20,FALSE),0)</f>
        <v>4.4566500000000004E-3</v>
      </c>
      <c r="M1049" s="37">
        <f ca="1">IFERROR(VLOOKUP($E1049&amp;"-2",'PTE - Segment Emissions Calcs'!$I$8:$Z$8919,20,FALSE),0)</f>
        <v>4.4566500000000004E-3</v>
      </c>
      <c r="N1049" s="37">
        <f t="shared" ca="1" si="50"/>
        <v>4.4566500000000004E-3</v>
      </c>
      <c r="O1049" s="38">
        <f t="array" aca="1" ref="O1049" ca="1">IF($H1049="TOTAL HAP",H1049,MAX(IF('PTE - Segment Emissions Calcs'!$B$8:$B$8919=$B1049,'PTE - Segment Emissions Calcs'!$V$8:$V$8919,)))</f>
        <v>1.0175000000000002E-3</v>
      </c>
      <c r="P1049" s="38">
        <f t="array" aca="1" ref="P1049" ca="1">IF($H1049="TOTAL HAP",K1049,MAX(IF('PTE - Segment Emissions Calcs'!$B$8:$B$8919=$B1049,'PTE - Segment Emissions Calcs'!$X$8:$X$8919,)))</f>
        <v>4.4566500000000004E-3</v>
      </c>
      <c r="Q1049" s="38">
        <f t="array" aca="1" ref="Q1049" ca="1">IF($H1049="TOTAL HAP",N1049,MAX(IF('PTE - Segment Emissions Calcs'!$B$8:$B$8919=$B1049,'PTE - Segment Emissions Calcs'!$Z$8:$Z$8919,)))</f>
        <v>4.4566500000000004E-3</v>
      </c>
      <c r="R1049" s="39"/>
    </row>
    <row r="1050" spans="1:18" ht="15.75" thickBot="1" x14ac:dyDescent="0.3">
      <c r="A1050" s="42"/>
      <c r="B1050" s="42"/>
      <c r="C1050" s="43" t="s">
        <v>70</v>
      </c>
      <c r="D1050" s="44"/>
      <c r="E1050" s="44"/>
      <c r="F1050" s="44">
        <f ca="1">IFERROR(VLOOKUP($E1050&amp;"-1",'PTE - Segment Emissions Calcs'!$I$8:$V$8919,16,FALSE),0)</f>
        <v>3.5707666176470591E-5</v>
      </c>
      <c r="G1050" s="44">
        <f ca="1">IFERROR(VLOOKUP($E1050&amp;"-2",'PTE - Segment Emissions Calcs'!$I$8:$V$8919,16,FALSE),0)</f>
        <v>3.5707666176470591E-5</v>
      </c>
      <c r="H1050" s="45">
        <f t="shared" ca="1" si="48"/>
        <v>3.5707666176470591E-5</v>
      </c>
      <c r="I1050" s="46">
        <f ca="1">IFERROR(VLOOKUP($E1050&amp;"-1",'PTE - Segment Emissions Calcs'!$I$8:$X$8919,18,FALSE),0)</f>
        <v>1.5639957785294116E-4</v>
      </c>
      <c r="J1050" s="46">
        <f ca="1">IFERROR(VLOOKUP($E1050&amp;"-2",'PTE - Segment Emissions Calcs'!$I$8:$X$8919,18,FALSE),0)</f>
        <v>1.5639957785294116E-4</v>
      </c>
      <c r="K1050" s="46">
        <f t="shared" ca="1" si="49"/>
        <v>1.5639957785294116E-4</v>
      </c>
      <c r="L1050" s="46">
        <f ca="1">IFERROR(VLOOKUP($E1050&amp;"-1",'PTE - Segment Emissions Calcs'!$I$8:$Z$8919,20,FALSE),0)</f>
        <v>1.5639957785294116E-4</v>
      </c>
      <c r="M1050" s="46">
        <f ca="1">IFERROR(VLOOKUP($E1050&amp;"-2",'PTE - Segment Emissions Calcs'!$I$8:$Z$8919,20,FALSE),0)</f>
        <v>1.5639957785294116E-4</v>
      </c>
      <c r="N1050" s="46">
        <f t="shared" ca="1" si="50"/>
        <v>1.5639957785294116E-4</v>
      </c>
      <c r="O1050" s="47">
        <f t="array" aca="1" ref="O1050" ca="1">IF($H1050="TOTAL HAP",H1050,MAX(IF('PTE - Segment Emissions Calcs'!$B$8:$B$8919=$B1050,'PTE - Segment Emissions Calcs'!$V$8:$V$8919,)))</f>
        <v>3.5707666176470591E-5</v>
      </c>
      <c r="P1050" s="47">
        <f t="array" aca="1" ref="P1050" ca="1">IF($H1050="TOTAL HAP",K1050,MAX(IF('PTE - Segment Emissions Calcs'!$B$8:$B$8919=$B1050,'PTE - Segment Emissions Calcs'!$X$8:$X$8919,)))</f>
        <v>1.5639957785294116E-4</v>
      </c>
      <c r="Q1050" s="47">
        <f t="array" aca="1" ref="Q1050" ca="1">IF($H1050="TOTAL HAP",N1050,MAX(IF('PTE - Segment Emissions Calcs'!$B$8:$B$8919=$B1050,'PTE - Segment Emissions Calcs'!$Z$8:$Z$8919,)))</f>
        <v>1.5639957785294116E-4</v>
      </c>
      <c r="R1050" s="48"/>
    </row>
    <row r="1051" spans="1:18" ht="15.75" thickTop="1" x14ac:dyDescent="0.25">
      <c r="A1051" s="25" t="str">
        <f ca="1">VLOOKUP(#REF!,'PTE - Segment Emissions Calcs'!$C$8:$J$8919,8,FALSE)</f>
        <v>EQUI 020</v>
      </c>
      <c r="B1051" s="25" t="str">
        <f ca="1">VLOOKUP(A1051,'PTE - Segment Emissions Calcs'!$J$8:$O$8919,4,FALSE)</f>
        <v>No. 2 Interheater 5-36-B-6W</v>
      </c>
      <c r="C1051" s="26" t="s">
        <v>17</v>
      </c>
      <c r="D1051" s="50"/>
      <c r="E1051" s="27"/>
      <c r="F1051" s="27">
        <f ca="1">IFERROR(VLOOKUP($E1051&amp;"-1",'PTE - Segment Emissions Calcs'!$I$8:$V$8919,16,FALSE),0)</f>
        <v>3.3517647058823532</v>
      </c>
      <c r="G1051" s="27">
        <f ca="1">IFERROR(VLOOKUP($E1051&amp;"-2",'PTE - Segment Emissions Calcs'!$I$8:$V$8919,16,FALSE),0)</f>
        <v>3.3517647058823532</v>
      </c>
      <c r="H1051" s="28">
        <f t="shared" ca="1" si="48"/>
        <v>3.3517647058823532</v>
      </c>
      <c r="I1051" s="29">
        <f ca="1">IFERROR(VLOOKUP($E1051&amp;"-1",'PTE - Segment Emissions Calcs'!$I$8:$X$8919,18,FALSE),0)</f>
        <v>14.680729411764707</v>
      </c>
      <c r="J1051" s="29">
        <f ca="1">IFERROR(VLOOKUP($E1051&amp;"-2",'PTE - Segment Emissions Calcs'!$I$8:$X$8919,18,FALSE),0)</f>
        <v>14.680729411764707</v>
      </c>
      <c r="K1051" s="29">
        <f t="shared" ca="1" si="49"/>
        <v>14.680729411764707</v>
      </c>
      <c r="L1051" s="29">
        <f ca="1">IFERROR(VLOOKUP($E1051&amp;"-1",'PTE - Segment Emissions Calcs'!$I$8:$Z$8919,20,FALSE),0)</f>
        <v>14.680729411764707</v>
      </c>
      <c r="M1051" s="29">
        <f ca="1">IFERROR(VLOOKUP($E1051&amp;"-2",'PTE - Segment Emissions Calcs'!$I$8:$Z$8919,20,FALSE),0)</f>
        <v>14.680729411764707</v>
      </c>
      <c r="N1051" s="29">
        <f t="shared" ca="1" si="50"/>
        <v>14.680729411764707</v>
      </c>
      <c r="O1051" s="30">
        <f t="array" aca="1" ref="O1051" ca="1">IF($H1051="TOTAL HAP",H1051,MAX(IF('PTE - Segment Emissions Calcs'!$B$8:$B$8919=$B1051,'PTE - Segment Emissions Calcs'!$V$8:$V$8919,)))</f>
        <v>3.3517647058823532</v>
      </c>
      <c r="P1051" s="30">
        <f t="array" aca="1" ref="P1051" ca="1">IF($H1051="TOTAL HAP",K1051,MAX(IF('PTE - Segment Emissions Calcs'!$B$8:$B$8919=$B1051,'PTE - Segment Emissions Calcs'!$X$8:$X$8919,)))</f>
        <v>14.680729411764707</v>
      </c>
      <c r="Q1051" s="30">
        <f t="array" aca="1" ref="Q1051" ca="1">IF($H1051="TOTAL HAP",N1051,MAX(IF('PTE - Segment Emissions Calcs'!$B$8:$B$8919=$B1051,'PTE - Segment Emissions Calcs'!$Z$8:$Z$8919,)))</f>
        <v>14.680729411764707</v>
      </c>
      <c r="R1051" s="31"/>
    </row>
    <row r="1052" spans="1:18" x14ac:dyDescent="0.25">
      <c r="A1052" s="32"/>
      <c r="B1052" s="33"/>
      <c r="C1052" s="34" t="s">
        <v>18</v>
      </c>
      <c r="D1052" s="35"/>
      <c r="E1052" s="35"/>
      <c r="F1052" s="35">
        <f ca="1">IFERROR(VLOOKUP($E1052&amp;"-1",'PTE - Segment Emissions Calcs'!$I$8:$V$8919,16,FALSE),0)</f>
        <v>1.5262500000000001E-4</v>
      </c>
      <c r="G1052" s="35">
        <f ca="1">IFERROR(VLOOKUP($E1052&amp;"-2",'PTE - Segment Emissions Calcs'!$I$8:$V$8919,16,FALSE),0)</f>
        <v>1.5262500000000001E-4</v>
      </c>
      <c r="H1052" s="36">
        <f t="shared" ca="1" si="48"/>
        <v>1.5262500000000001E-4</v>
      </c>
      <c r="I1052" s="37">
        <f ca="1">IFERROR(VLOOKUP($E1052&amp;"-1",'PTE - Segment Emissions Calcs'!$I$8:$X$8919,18,FALSE),0)</f>
        <v>6.6849750000000006E-4</v>
      </c>
      <c r="J1052" s="37">
        <f ca="1">IFERROR(VLOOKUP($E1052&amp;"-2",'PTE - Segment Emissions Calcs'!$I$8:$X$8919,18,FALSE),0)</f>
        <v>6.6849750000000006E-4</v>
      </c>
      <c r="K1052" s="37">
        <f t="shared" ca="1" si="49"/>
        <v>6.6849750000000006E-4</v>
      </c>
      <c r="L1052" s="37">
        <f ca="1">IFERROR(VLOOKUP($E1052&amp;"-1",'PTE - Segment Emissions Calcs'!$I$8:$Z$8919,20,FALSE),0)</f>
        <v>6.6849750000000006E-4</v>
      </c>
      <c r="M1052" s="37">
        <f ca="1">IFERROR(VLOOKUP($E1052&amp;"-2",'PTE - Segment Emissions Calcs'!$I$8:$Z$8919,20,FALSE),0)</f>
        <v>6.6849750000000006E-4</v>
      </c>
      <c r="N1052" s="37">
        <f t="shared" ca="1" si="50"/>
        <v>6.6849750000000006E-4</v>
      </c>
      <c r="O1052" s="38">
        <f t="array" aca="1" ref="O1052" ca="1">IF($H1052="TOTAL HAP",H1052,MAX(IF('PTE - Segment Emissions Calcs'!$B$8:$B$8919=$B1052,'PTE - Segment Emissions Calcs'!$V$8:$V$8919,)))</f>
        <v>1.5262500000000001E-4</v>
      </c>
      <c r="P1052" s="38">
        <f t="array" aca="1" ref="P1052" ca="1">IF($H1052="TOTAL HAP",K1052,MAX(IF('PTE - Segment Emissions Calcs'!$B$8:$B$8919=$B1052,'PTE - Segment Emissions Calcs'!$X$8:$X$8919,)))</f>
        <v>6.6849750000000006E-4</v>
      </c>
      <c r="Q1052" s="38">
        <f t="array" aca="1" ref="Q1052" ca="1">IF($H1052="TOTAL HAP",N1052,MAX(IF('PTE - Segment Emissions Calcs'!$B$8:$B$8919=$B1052,'PTE - Segment Emissions Calcs'!$Z$8:$Z$8919,)))</f>
        <v>6.6849750000000006E-4</v>
      </c>
      <c r="R1052" s="39"/>
    </row>
    <row r="1053" spans="1:18" x14ac:dyDescent="0.25">
      <c r="A1053" s="32"/>
      <c r="B1053" s="33"/>
      <c r="C1053" s="34" t="s">
        <v>19</v>
      </c>
      <c r="D1053" s="35"/>
      <c r="E1053" s="35"/>
      <c r="F1053" s="35">
        <f ca="1">IFERROR(VLOOKUP($E1053&amp;"-1",'PTE - Segment Emissions Calcs'!$I$8:$V$8919,16,FALSE),0)</f>
        <v>7.3260000000000005</v>
      </c>
      <c r="G1053" s="35">
        <f ca="1">IFERROR(VLOOKUP($E1053&amp;"-2",'PTE - Segment Emissions Calcs'!$I$8:$V$8919,16,FALSE),0)</f>
        <v>7.3260000000000005</v>
      </c>
      <c r="H1053" s="36">
        <f t="shared" ca="1" si="48"/>
        <v>7.3260000000000005</v>
      </c>
      <c r="I1053" s="37">
        <f ca="1">IFERROR(VLOOKUP($E1053&amp;"-1",'PTE - Segment Emissions Calcs'!$I$8:$X$8919,18,FALSE),0)</f>
        <v>32.087879999999998</v>
      </c>
      <c r="J1053" s="37">
        <f ca="1">IFERROR(VLOOKUP($E1053&amp;"-2",'PTE - Segment Emissions Calcs'!$I$8:$X$8919,18,FALSE),0)</f>
        <v>32.087879999999998</v>
      </c>
      <c r="K1053" s="37">
        <f t="shared" ca="1" si="49"/>
        <v>32.087879999999998</v>
      </c>
      <c r="L1053" s="37">
        <f ca="1">IFERROR(VLOOKUP($E1053&amp;"-1",'PTE - Segment Emissions Calcs'!$I$8:$Z$8919,20,FALSE),0)</f>
        <v>0</v>
      </c>
      <c r="M1053" s="37">
        <f ca="1">IFERROR(VLOOKUP($E1053&amp;"-2",'PTE - Segment Emissions Calcs'!$I$8:$Z$8919,20,FALSE),0)</f>
        <v>0</v>
      </c>
      <c r="N1053" s="37">
        <f t="shared" ca="1" si="50"/>
        <v>0</v>
      </c>
      <c r="O1053" s="38">
        <f t="array" aca="1" ref="O1053" ca="1">IF($H1053="TOTAL HAP",H1053,MAX(IF('PTE - Segment Emissions Calcs'!$B$8:$B$8919=$B1053,'PTE - Segment Emissions Calcs'!$V$8:$V$8919,)))</f>
        <v>7.3260000000000005</v>
      </c>
      <c r="P1053" s="38">
        <f t="array" aca="1" ref="P1053" ca="1">IF($H1053="TOTAL HAP",K1053,MAX(IF('PTE - Segment Emissions Calcs'!$B$8:$B$8919=$B1053,'PTE - Segment Emissions Calcs'!$X$8:$X$8919,)))</f>
        <v>32.087879999999998</v>
      </c>
      <c r="Q1053" s="52">
        <f t="array" aca="1" ref="Q1053" ca="1">IF($H1053="TOTAL HAP",N1053,MAX(IF('PTE - Segment Emissions Calcs'!$B$8:$B$8919=$B1053,'PTE - Segment Emissions Calcs'!$Z$8:$Z$8919,)))</f>
        <v>0</v>
      </c>
      <c r="R1053" s="39"/>
    </row>
    <row r="1054" spans="1:18" x14ac:dyDescent="0.25">
      <c r="A1054" s="40"/>
      <c r="B1054" s="40"/>
      <c r="C1054" s="34" t="s">
        <v>20</v>
      </c>
      <c r="D1054" s="35"/>
      <c r="E1054" s="35"/>
      <c r="F1054" s="35">
        <f ca="1">IFERROR(VLOOKUP($E1054&amp;"-1",'PTE - Segment Emissions Calcs'!$I$8:$V$8919,16,FALSE),0)</f>
        <v>0.19536000000000003</v>
      </c>
      <c r="G1054" s="35">
        <f ca="1">IFERROR(VLOOKUP($E1054&amp;"-2",'PTE - Segment Emissions Calcs'!$I$8:$V$8919,16,FALSE),0)</f>
        <v>0.19536000000000003</v>
      </c>
      <c r="H1054" s="36">
        <f t="shared" ca="1" si="48"/>
        <v>0.19536000000000003</v>
      </c>
      <c r="I1054" s="37">
        <f ca="1">IFERROR(VLOOKUP($E1054&amp;"-1",'PTE - Segment Emissions Calcs'!$I$8:$X$8919,18,FALSE),0)</f>
        <v>0.85567680000000024</v>
      </c>
      <c r="J1054" s="37">
        <f ca="1">IFERROR(VLOOKUP($E1054&amp;"-2",'PTE - Segment Emissions Calcs'!$I$8:$X$8919,18,FALSE),0)</f>
        <v>0.85567680000000024</v>
      </c>
      <c r="K1054" s="37">
        <f t="shared" ca="1" si="49"/>
        <v>0.85567680000000024</v>
      </c>
      <c r="L1054" s="37">
        <f ca="1">IFERROR(VLOOKUP($E1054&amp;"-1",'PTE - Segment Emissions Calcs'!$I$8:$Z$8919,20,FALSE),0)</f>
        <v>0.85567680000000024</v>
      </c>
      <c r="M1054" s="37">
        <f ca="1">IFERROR(VLOOKUP($E1054&amp;"-2",'PTE - Segment Emissions Calcs'!$I$8:$Z$8919,20,FALSE),0)</f>
        <v>0.85567680000000024</v>
      </c>
      <c r="N1054" s="37">
        <f t="shared" ca="1" si="50"/>
        <v>0.85567680000000024</v>
      </c>
      <c r="O1054" s="38">
        <f t="array" aca="1" ref="O1054" ca="1">IF($H1054="TOTAL HAP",H1054,MAX(IF('PTE - Segment Emissions Calcs'!$B$8:$B$8919=$B1054,'PTE - Segment Emissions Calcs'!$V$8:$V$8919,)))</f>
        <v>0.19536000000000003</v>
      </c>
      <c r="P1054" s="38">
        <f t="array" aca="1" ref="P1054" ca="1">IF($H1054="TOTAL HAP",K1054,MAX(IF('PTE - Segment Emissions Calcs'!$B$8:$B$8919=$B1054,'PTE - Segment Emissions Calcs'!$X$8:$X$8919,)))</f>
        <v>0.85567680000000024</v>
      </c>
      <c r="Q1054" s="38">
        <f t="array" aca="1" ref="Q1054" ca="1">IF($H1054="TOTAL HAP",N1054,MAX(IF('PTE - Segment Emissions Calcs'!$B$8:$B$8919=$B1054,'PTE - Segment Emissions Calcs'!$Z$8:$Z$8919,)))</f>
        <v>0.85567680000000024</v>
      </c>
      <c r="R1054" s="39"/>
    </row>
    <row r="1055" spans="1:18" x14ac:dyDescent="0.25">
      <c r="A1055" s="40"/>
      <c r="B1055" s="40"/>
      <c r="C1055" s="34" t="s">
        <v>21</v>
      </c>
      <c r="D1055" s="35"/>
      <c r="E1055" s="35"/>
      <c r="F1055" s="35">
        <f ca="1">IFERROR(VLOOKUP($E1055&amp;"-1",'PTE - Segment Emissions Calcs'!$I$8:$V$8919,16,FALSE),0)</f>
        <v>0.19536000000000003</v>
      </c>
      <c r="G1055" s="35">
        <f ca="1">IFERROR(VLOOKUP($E1055&amp;"-2",'PTE - Segment Emissions Calcs'!$I$8:$V$8919,16,FALSE),0)</f>
        <v>0.19536000000000003</v>
      </c>
      <c r="H1055" s="36">
        <f t="shared" ca="1" si="48"/>
        <v>0.19536000000000003</v>
      </c>
      <c r="I1055" s="37">
        <f ca="1">IFERROR(VLOOKUP($E1055&amp;"-1",'PTE - Segment Emissions Calcs'!$I$8:$X$8919,18,FALSE),0)</f>
        <v>0.85567680000000024</v>
      </c>
      <c r="J1055" s="37">
        <f ca="1">IFERROR(VLOOKUP($E1055&amp;"-2",'PTE - Segment Emissions Calcs'!$I$8:$X$8919,18,FALSE),0)</f>
        <v>0.85567680000000024</v>
      </c>
      <c r="K1055" s="37">
        <f t="shared" ca="1" si="49"/>
        <v>0.85567680000000024</v>
      </c>
      <c r="L1055" s="37">
        <f ca="1">IFERROR(VLOOKUP($E1055&amp;"-1",'PTE - Segment Emissions Calcs'!$I$8:$Z$8919,20,FALSE),0)</f>
        <v>0.85567680000000024</v>
      </c>
      <c r="M1055" s="37">
        <f ca="1">IFERROR(VLOOKUP($E1055&amp;"-2",'PTE - Segment Emissions Calcs'!$I$8:$Z$8919,20,FALSE),0)</f>
        <v>0.85567680000000024</v>
      </c>
      <c r="N1055" s="37">
        <f t="shared" ca="1" si="50"/>
        <v>0.85567680000000024</v>
      </c>
      <c r="O1055" s="38">
        <f t="array" aca="1" ref="O1055" ca="1">IF($H1055="TOTAL HAP",H1055,MAX(IF('PTE - Segment Emissions Calcs'!$B$8:$B$8919=$B1055,'PTE - Segment Emissions Calcs'!$V$8:$V$8919,)))</f>
        <v>0.19536000000000003</v>
      </c>
      <c r="P1055" s="38">
        <f t="array" aca="1" ref="P1055" ca="1">IF($H1055="TOTAL HAP",K1055,MAX(IF('PTE - Segment Emissions Calcs'!$B$8:$B$8919=$B1055,'PTE - Segment Emissions Calcs'!$X$8:$X$8919,)))</f>
        <v>0.85567680000000024</v>
      </c>
      <c r="Q1055" s="38">
        <f t="array" aca="1" ref="Q1055" ca="1">IF($H1055="TOTAL HAP",N1055,MAX(IF('PTE - Segment Emissions Calcs'!$B$8:$B$8919=$B1055,'PTE - Segment Emissions Calcs'!$Z$8:$Z$8919,)))</f>
        <v>0.85567680000000024</v>
      </c>
      <c r="R1055" s="39"/>
    </row>
    <row r="1056" spans="1:18" x14ac:dyDescent="0.25">
      <c r="A1056" s="40"/>
      <c r="B1056" s="40"/>
      <c r="C1056" s="34" t="s">
        <v>22</v>
      </c>
      <c r="D1056" s="35"/>
      <c r="E1056" s="35"/>
      <c r="F1056" s="35">
        <f ca="1">IFERROR(VLOOKUP($E1056&amp;"-1",'PTE - Segment Emissions Calcs'!$I$8:$V$8919,16,FALSE),0)</f>
        <v>0.19536000000000003</v>
      </c>
      <c r="G1056" s="35">
        <f ca="1">IFERROR(VLOOKUP($E1056&amp;"-2",'PTE - Segment Emissions Calcs'!$I$8:$V$8919,16,FALSE),0)</f>
        <v>0.19536000000000003</v>
      </c>
      <c r="H1056" s="36">
        <f t="shared" ca="1" si="48"/>
        <v>0.19536000000000003</v>
      </c>
      <c r="I1056" s="37">
        <f ca="1">IFERROR(VLOOKUP($E1056&amp;"-1",'PTE - Segment Emissions Calcs'!$I$8:$X$8919,18,FALSE),0)</f>
        <v>0.85567680000000024</v>
      </c>
      <c r="J1056" s="37">
        <f ca="1">IFERROR(VLOOKUP($E1056&amp;"-2",'PTE - Segment Emissions Calcs'!$I$8:$X$8919,18,FALSE),0)</f>
        <v>0.85567680000000024</v>
      </c>
      <c r="K1056" s="37">
        <f t="shared" ca="1" si="49"/>
        <v>0.85567680000000024</v>
      </c>
      <c r="L1056" s="37">
        <f ca="1">IFERROR(VLOOKUP($E1056&amp;"-1",'PTE - Segment Emissions Calcs'!$I$8:$Z$8919,20,FALSE),0)</f>
        <v>0.85567680000000024</v>
      </c>
      <c r="M1056" s="37">
        <f ca="1">IFERROR(VLOOKUP($E1056&amp;"-2",'PTE - Segment Emissions Calcs'!$I$8:$Z$8919,20,FALSE),0)</f>
        <v>0.85567680000000024</v>
      </c>
      <c r="N1056" s="37">
        <f t="shared" ca="1" si="50"/>
        <v>0.85567680000000024</v>
      </c>
      <c r="O1056" s="38">
        <f t="array" aca="1" ref="O1056" ca="1">IF($H1056="TOTAL HAP",H1056,MAX(IF('PTE - Segment Emissions Calcs'!$B$8:$B$8919=$B1056,'PTE - Segment Emissions Calcs'!$V$8:$V$8919,)))</f>
        <v>0.19536000000000003</v>
      </c>
      <c r="P1056" s="38">
        <f t="array" aca="1" ref="P1056" ca="1">IF($H1056="TOTAL HAP",K1056,MAX(IF('PTE - Segment Emissions Calcs'!$B$8:$B$8919=$B1056,'PTE - Segment Emissions Calcs'!$X$8:$X$8919,)))</f>
        <v>0.85567680000000024</v>
      </c>
      <c r="Q1056" s="38">
        <f t="array" aca="1" ref="Q1056" ca="1">IF($H1056="TOTAL HAP",N1056,MAX(IF('PTE - Segment Emissions Calcs'!$B$8:$B$8919=$B1056,'PTE - Segment Emissions Calcs'!$Z$8:$Z$8919,)))</f>
        <v>0.85567680000000024</v>
      </c>
      <c r="R1056" s="39"/>
    </row>
    <row r="1057" spans="1:18" x14ac:dyDescent="0.25">
      <c r="A1057" s="40"/>
      <c r="B1057" s="40"/>
      <c r="C1057" s="34" t="s">
        <v>23</v>
      </c>
      <c r="D1057" s="35"/>
      <c r="E1057" s="35"/>
      <c r="F1057" s="35">
        <f ca="1">IFERROR(VLOOKUP($E1057&amp;"-1",'PTE - Segment Emissions Calcs'!$I$8:$V$8919,16,FALSE),0)</f>
        <v>1.05</v>
      </c>
      <c r="G1057" s="35">
        <f ca="1">IFERROR(VLOOKUP($E1057&amp;"-2",'PTE - Segment Emissions Calcs'!$I$8:$V$8919,16,FALSE),0)</f>
        <v>1.05</v>
      </c>
      <c r="H1057" s="36">
        <f t="shared" ca="1" si="48"/>
        <v>1.05</v>
      </c>
      <c r="I1057" s="37">
        <f ca="1">IFERROR(VLOOKUP($E1057&amp;"-1",'PTE - Segment Emissions Calcs'!$I$8:$X$8919,18,FALSE),0)</f>
        <v>4.5990000000000002</v>
      </c>
      <c r="J1057" s="37">
        <f ca="1">IFERROR(VLOOKUP($E1057&amp;"-2",'PTE - Segment Emissions Calcs'!$I$8:$X$8919,18,FALSE),0)</f>
        <v>4.5990000000000002</v>
      </c>
      <c r="K1057" s="37">
        <f t="shared" ca="1" si="49"/>
        <v>4.5990000000000002</v>
      </c>
      <c r="L1057" s="37">
        <f ca="1">IFERROR(VLOOKUP($E1057&amp;"-1",'PTE - Segment Emissions Calcs'!$I$8:$Z$8919,20,FALSE),0)</f>
        <v>4.5990000000000002</v>
      </c>
      <c r="M1057" s="37">
        <f ca="1">IFERROR(VLOOKUP($E1057&amp;"-2",'PTE - Segment Emissions Calcs'!$I$8:$Z$8919,20,FALSE),0)</f>
        <v>4.5990000000000002</v>
      </c>
      <c r="N1057" s="37">
        <f t="shared" ca="1" si="50"/>
        <v>4.5990000000000002</v>
      </c>
      <c r="O1057" s="38">
        <f t="array" aca="1" ref="O1057" ca="1">IF($H1057="TOTAL HAP",H1057,MAX(IF('PTE - Segment Emissions Calcs'!$B$8:$B$8919=$B1057,'PTE - Segment Emissions Calcs'!$V$8:$V$8919,)))</f>
        <v>1.05</v>
      </c>
      <c r="P1057" s="38">
        <f t="array" aca="1" ref="P1057" ca="1">IF($H1057="TOTAL HAP",K1057,MAX(IF('PTE - Segment Emissions Calcs'!$B$8:$B$8919=$B1057,'PTE - Segment Emissions Calcs'!$X$8:$X$8919,)))</f>
        <v>4.5990000000000002</v>
      </c>
      <c r="Q1057" s="38">
        <f t="array" aca="1" ref="Q1057" ca="1">IF($H1057="TOTAL HAP",N1057,MAX(IF('PTE - Segment Emissions Calcs'!$B$8:$B$8919=$B1057,'PTE - Segment Emissions Calcs'!$Z$8:$Z$8919,)))</f>
        <v>4.5990000000000002</v>
      </c>
      <c r="R1057" s="39"/>
    </row>
    <row r="1058" spans="1:18" x14ac:dyDescent="0.25">
      <c r="A1058" s="40"/>
      <c r="B1058" s="40"/>
      <c r="C1058" s="34" t="s">
        <v>24</v>
      </c>
      <c r="D1058" s="35"/>
      <c r="E1058" s="35"/>
      <c r="F1058" s="35">
        <f ca="1">IFERROR(VLOOKUP($E1058&amp;"-1",'PTE - Segment Emissions Calcs'!$I$8:$V$8919,16,FALSE),0)</f>
        <v>0.21946078431372551</v>
      </c>
      <c r="G1058" s="35">
        <f ca="1">IFERROR(VLOOKUP($E1058&amp;"-2",'PTE - Segment Emissions Calcs'!$I$8:$V$8919,16,FALSE),0)</f>
        <v>0.21946078431372551</v>
      </c>
      <c r="H1058" s="36">
        <f t="shared" ca="1" si="48"/>
        <v>0.21946078431372551</v>
      </c>
      <c r="I1058" s="37">
        <f ca="1">IFERROR(VLOOKUP($E1058&amp;"-1",'PTE - Segment Emissions Calcs'!$I$8:$X$8919,18,FALSE),0)</f>
        <v>0.96123823529411778</v>
      </c>
      <c r="J1058" s="37">
        <f ca="1">IFERROR(VLOOKUP($E1058&amp;"-2",'PTE - Segment Emissions Calcs'!$I$8:$X$8919,18,FALSE),0)</f>
        <v>0.96123823529411778</v>
      </c>
      <c r="K1058" s="37">
        <f t="shared" ca="1" si="49"/>
        <v>0.96123823529411778</v>
      </c>
      <c r="L1058" s="37">
        <f ca="1">IFERROR(VLOOKUP($E1058&amp;"-1",'PTE - Segment Emissions Calcs'!$I$8:$Z$8919,20,FALSE),0)</f>
        <v>0.96123823529411778</v>
      </c>
      <c r="M1058" s="37">
        <f ca="1">IFERROR(VLOOKUP($E1058&amp;"-2",'PTE - Segment Emissions Calcs'!$I$8:$Z$8919,20,FALSE),0)</f>
        <v>0.96123823529411778</v>
      </c>
      <c r="N1058" s="37">
        <f t="shared" ca="1" si="50"/>
        <v>0.96123823529411778</v>
      </c>
      <c r="O1058" s="38">
        <f t="array" aca="1" ref="O1058" ca="1">IF($H1058="TOTAL HAP",H1058,MAX(IF('PTE - Segment Emissions Calcs'!$B$8:$B$8919=$B1058,'PTE - Segment Emissions Calcs'!$V$8:$V$8919,)))</f>
        <v>0.21946078431372551</v>
      </c>
      <c r="P1058" s="38">
        <f t="array" aca="1" ref="P1058" ca="1">IF($H1058="TOTAL HAP",K1058,MAX(IF('PTE - Segment Emissions Calcs'!$B$8:$B$8919=$B1058,'PTE - Segment Emissions Calcs'!$X$8:$X$8919,)))</f>
        <v>0.96123823529411778</v>
      </c>
      <c r="Q1058" s="38">
        <f t="array" aca="1" ref="Q1058" ca="1">IF($H1058="TOTAL HAP",N1058,MAX(IF('PTE - Segment Emissions Calcs'!$B$8:$B$8919=$B1058,'PTE - Segment Emissions Calcs'!$Z$8:$Z$8919,)))</f>
        <v>0.96123823529411778</v>
      </c>
      <c r="R1058" s="39"/>
    </row>
    <row r="1059" spans="1:18" x14ac:dyDescent="0.25">
      <c r="A1059" s="40"/>
      <c r="B1059" s="40"/>
      <c r="C1059" s="34" t="s">
        <v>25</v>
      </c>
      <c r="D1059" s="35"/>
      <c r="E1059" s="35"/>
      <c r="F1059" s="35">
        <f ca="1">IFERROR(VLOOKUP($E1059&amp;"-1",'PTE - Segment Emissions Calcs'!$I$8:$V$8919,16,FALSE),0)</f>
        <v>4747.4108000000015</v>
      </c>
      <c r="G1059" s="35">
        <f ca="1">IFERROR(VLOOKUP($E1059&amp;"-2",'PTE - Segment Emissions Calcs'!$I$8:$V$8919,16,FALSE),0)</f>
        <v>5282.8600000000006</v>
      </c>
      <c r="H1059" s="36">
        <f t="shared" ca="1" si="48"/>
        <v>5282.8600000000006</v>
      </c>
      <c r="I1059" s="37">
        <f ca="1">IFERROR(VLOOKUP($E1059&amp;"-1",'PTE - Segment Emissions Calcs'!$I$8:$X$8919,18,FALSE),0)</f>
        <v>20793.659304000004</v>
      </c>
      <c r="J1059" s="37">
        <f ca="1">IFERROR(VLOOKUP($E1059&amp;"-2",'PTE - Segment Emissions Calcs'!$I$8:$X$8919,18,FALSE),0)</f>
        <v>23138.926800000001</v>
      </c>
      <c r="K1059" s="37">
        <f t="shared" ca="1" si="49"/>
        <v>23138.926800000001</v>
      </c>
      <c r="L1059" s="37">
        <f ca="1">IFERROR(VLOOKUP($E1059&amp;"-1",'PTE - Segment Emissions Calcs'!$I$8:$Z$8919,20,FALSE),0)</f>
        <v>20793.659304000004</v>
      </c>
      <c r="M1059" s="37">
        <f ca="1">IFERROR(VLOOKUP($E1059&amp;"-2",'PTE - Segment Emissions Calcs'!$I$8:$Z$8919,20,FALSE),0)</f>
        <v>23138.926800000001</v>
      </c>
      <c r="N1059" s="37">
        <f t="shared" ca="1" si="50"/>
        <v>23138.926800000001</v>
      </c>
      <c r="O1059" s="38">
        <f t="array" aca="1" ref="O1059" ca="1">IF($H1059="TOTAL HAP",H1059,MAX(IF('PTE - Segment Emissions Calcs'!$B$8:$B$8919=$B1059,'PTE - Segment Emissions Calcs'!$V$8:$V$8919,)))</f>
        <v>5282.8600000000006</v>
      </c>
      <c r="P1059" s="38">
        <f t="array" aca="1" ref="P1059" ca="1">IF($H1059="TOTAL HAP",K1059,MAX(IF('PTE - Segment Emissions Calcs'!$B$8:$B$8919=$B1059,'PTE - Segment Emissions Calcs'!$X$8:$X$8919,)))</f>
        <v>23138.926800000001</v>
      </c>
      <c r="Q1059" s="38">
        <f t="array" aca="1" ref="Q1059" ca="1">IF($H1059="TOTAL HAP",N1059,MAX(IF('PTE - Segment Emissions Calcs'!$B$8:$B$8919=$B1059,'PTE - Segment Emissions Calcs'!$Z$8:$Z$8919,)))</f>
        <v>23138.926800000001</v>
      </c>
      <c r="R1059" s="39"/>
    </row>
    <row r="1060" spans="1:18" x14ac:dyDescent="0.25">
      <c r="A1060" s="40"/>
      <c r="B1060" s="40"/>
      <c r="C1060" s="34" t="s">
        <v>26</v>
      </c>
      <c r="D1060" s="35"/>
      <c r="E1060" s="35"/>
      <c r="F1060" s="35">
        <f ca="1">IFERROR(VLOOKUP($E1060&amp;"-1",'PTE - Segment Emissions Calcs'!$I$8:$V$8919,16,FALSE),0)</f>
        <v>8.9540000000000008E-2</v>
      </c>
      <c r="G1060" s="35">
        <f ca="1">IFERROR(VLOOKUP($E1060&amp;"-2",'PTE - Segment Emissions Calcs'!$I$8:$V$8919,16,FALSE),0)</f>
        <v>0.27130620000000005</v>
      </c>
      <c r="H1060" s="36">
        <f t="shared" ca="1" si="48"/>
        <v>0.27130620000000005</v>
      </c>
      <c r="I1060" s="37">
        <f ca="1">IFERROR(VLOOKUP($E1060&amp;"-1",'PTE - Segment Emissions Calcs'!$I$8:$X$8919,18,FALSE),0)</f>
        <v>0.39218520000000001</v>
      </c>
      <c r="J1060" s="37">
        <f ca="1">IFERROR(VLOOKUP($E1060&amp;"-2",'PTE - Segment Emissions Calcs'!$I$8:$X$8919,18,FALSE),0)</f>
        <v>1.1883211560000002</v>
      </c>
      <c r="K1060" s="37">
        <f t="shared" ca="1" si="49"/>
        <v>1.1883211560000002</v>
      </c>
      <c r="L1060" s="37">
        <f ca="1">IFERROR(VLOOKUP($E1060&amp;"-1",'PTE - Segment Emissions Calcs'!$I$8:$Z$8919,20,FALSE),0)</f>
        <v>0.39218520000000001</v>
      </c>
      <c r="M1060" s="37">
        <f ca="1">IFERROR(VLOOKUP($E1060&amp;"-2",'PTE - Segment Emissions Calcs'!$I$8:$Z$8919,20,FALSE),0)</f>
        <v>1.1883211560000002</v>
      </c>
      <c r="N1060" s="37">
        <f t="shared" ca="1" si="50"/>
        <v>1.1883211560000002</v>
      </c>
      <c r="O1060" s="38">
        <f t="array" aca="1" ref="O1060" ca="1">IF($H1060="TOTAL HAP",H1060,MAX(IF('PTE - Segment Emissions Calcs'!$B$8:$B$8919=$B1060,'PTE - Segment Emissions Calcs'!$V$8:$V$8919,)))</f>
        <v>0.27130620000000005</v>
      </c>
      <c r="P1060" s="38">
        <f t="array" aca="1" ref="P1060" ca="1">IF($H1060="TOTAL HAP",K1060,MAX(IF('PTE - Segment Emissions Calcs'!$B$8:$B$8919=$B1060,'PTE - Segment Emissions Calcs'!$X$8:$X$8919,)))</f>
        <v>1.1883211560000002</v>
      </c>
      <c r="Q1060" s="38">
        <f t="array" aca="1" ref="Q1060" ca="1">IF($H1060="TOTAL HAP",N1060,MAX(IF('PTE - Segment Emissions Calcs'!$B$8:$B$8919=$B1060,'PTE - Segment Emissions Calcs'!$Z$8:$Z$8919,)))</f>
        <v>1.1883211560000002</v>
      </c>
      <c r="R1060" s="39"/>
    </row>
    <row r="1061" spans="1:18" x14ac:dyDescent="0.25">
      <c r="A1061" s="40"/>
      <c r="B1061" s="40"/>
      <c r="C1061" s="34" t="s">
        <v>27</v>
      </c>
      <c r="D1061" s="35"/>
      <c r="E1061" s="35"/>
      <c r="F1061" s="35">
        <f ca="1">IFERROR(VLOOKUP($E1061&amp;"-1",'PTE - Segment Emissions Calcs'!$I$8:$V$8919,16,FALSE),0)</f>
        <v>8.9540000000000019E-3</v>
      </c>
      <c r="G1061" s="35">
        <f ca="1">IFERROR(VLOOKUP($E1061&amp;"-2",'PTE - Segment Emissions Calcs'!$I$8:$V$8919,16,FALSE),0)</f>
        <v>2.4582800000000002E-2</v>
      </c>
      <c r="H1061" s="36">
        <f t="shared" ca="1" si="48"/>
        <v>2.4582800000000002E-2</v>
      </c>
      <c r="I1061" s="37">
        <f ca="1">IFERROR(VLOOKUP($E1061&amp;"-1",'PTE - Segment Emissions Calcs'!$I$8:$X$8919,18,FALSE),0)</f>
        <v>3.9218520000000007E-2</v>
      </c>
      <c r="J1061" s="37">
        <f ca="1">IFERROR(VLOOKUP($E1061&amp;"-2",'PTE - Segment Emissions Calcs'!$I$8:$X$8919,18,FALSE),0)</f>
        <v>0.10767266400000002</v>
      </c>
      <c r="K1061" s="37">
        <f t="shared" ca="1" si="49"/>
        <v>0.10767266400000002</v>
      </c>
      <c r="L1061" s="37">
        <f ca="1">IFERROR(VLOOKUP($E1061&amp;"-1",'PTE - Segment Emissions Calcs'!$I$8:$Z$8919,20,FALSE),0)</f>
        <v>3.9218520000000007E-2</v>
      </c>
      <c r="M1061" s="37">
        <f ca="1">IFERROR(VLOOKUP($E1061&amp;"-2",'PTE - Segment Emissions Calcs'!$I$8:$Z$8919,20,FALSE),0)</f>
        <v>0.10767266400000002</v>
      </c>
      <c r="N1061" s="37">
        <f t="shared" ca="1" si="50"/>
        <v>0.10767266400000002</v>
      </c>
      <c r="O1061" s="38">
        <f t="array" aca="1" ref="O1061" ca="1">IF($H1061="TOTAL HAP",H1061,MAX(IF('PTE - Segment Emissions Calcs'!$B$8:$B$8919=$B1061,'PTE - Segment Emissions Calcs'!$V$8:$V$8919,)))</f>
        <v>2.4582800000000002E-2</v>
      </c>
      <c r="P1061" s="38">
        <f t="array" aca="1" ref="P1061" ca="1">IF($H1061="TOTAL HAP",K1061,MAX(IF('PTE - Segment Emissions Calcs'!$B$8:$B$8919=$B1061,'PTE - Segment Emissions Calcs'!$X$8:$X$8919,)))</f>
        <v>0.10767266400000002</v>
      </c>
      <c r="Q1061" s="38">
        <f t="array" aca="1" ref="Q1061" ca="1">IF($H1061="TOTAL HAP",N1061,MAX(IF('PTE - Segment Emissions Calcs'!$B$8:$B$8919=$B1061,'PTE - Segment Emissions Calcs'!$Z$8:$Z$8919,)))</f>
        <v>0.10767266400000002</v>
      </c>
      <c r="R1061" s="39"/>
    </row>
    <row r="1062" spans="1:18" x14ac:dyDescent="0.25">
      <c r="A1062" s="40"/>
      <c r="B1062" s="40"/>
      <c r="C1062" s="34" t="s">
        <v>28</v>
      </c>
      <c r="D1062" s="35"/>
      <c r="E1062" s="35"/>
      <c r="F1062" s="35">
        <f ca="1">IFERROR(VLOOKUP($E1062&amp;"-1",'PTE - Segment Emissions Calcs'!$I$8:$V$8919,16,FALSE),0)</f>
        <v>4752.3175920000012</v>
      </c>
      <c r="G1062" s="35">
        <f ca="1">IFERROR(VLOOKUP($E1062&amp;"-2",'PTE - Segment Emissions Calcs'!$I$8:$V$8919,16,FALSE),0)</f>
        <v>5296.9683294000006</v>
      </c>
      <c r="H1062" s="36">
        <f t="shared" ca="1" si="48"/>
        <v>5296.9683294000006</v>
      </c>
      <c r="I1062" s="37">
        <f ca="1">IFERROR(VLOOKUP($E1062&amp;"-1",'PTE - Segment Emissions Calcs'!$I$8:$X$8919,18,FALSE),0)</f>
        <v>20815.151052960005</v>
      </c>
      <c r="J1062" s="37">
        <f ca="1">IFERROR(VLOOKUP($E1062&amp;"-2",'PTE - Segment Emissions Calcs'!$I$8:$X$8919,18,FALSE),0)</f>
        <v>23200.721282772</v>
      </c>
      <c r="K1062" s="37">
        <f t="shared" ca="1" si="49"/>
        <v>23200.721282772</v>
      </c>
      <c r="L1062" s="37">
        <f ca="1">IFERROR(VLOOKUP($E1062&amp;"-1",'PTE - Segment Emissions Calcs'!$I$8:$Z$8919,20,FALSE),0)</f>
        <v>20815.151052960005</v>
      </c>
      <c r="M1062" s="37">
        <f ca="1">IFERROR(VLOOKUP($E1062&amp;"-2",'PTE - Segment Emissions Calcs'!$I$8:$Z$8919,20,FALSE),0)</f>
        <v>23200.721282772</v>
      </c>
      <c r="N1062" s="37">
        <f t="shared" ca="1" si="50"/>
        <v>23200.721282772</v>
      </c>
      <c r="O1062" s="38">
        <f t="array" aca="1" ref="O1062" ca="1">IF($H1062="TOTAL HAP",H1062,MAX(IF('PTE - Segment Emissions Calcs'!$B$8:$B$8919=$B1062,'PTE - Segment Emissions Calcs'!$V$8:$V$8919,)))</f>
        <v>5296.9683294000006</v>
      </c>
      <c r="P1062" s="38">
        <f t="array" aca="1" ref="P1062" ca="1">IF($H1062="TOTAL HAP",K1062,MAX(IF('PTE - Segment Emissions Calcs'!$B$8:$B$8919=$B1062,'PTE - Segment Emissions Calcs'!$X$8:$X$8919,)))</f>
        <v>23200.721282772</v>
      </c>
      <c r="Q1062" s="38">
        <f t="array" aca="1" ref="Q1062" ca="1">IF($H1062="TOTAL HAP",N1062,MAX(IF('PTE - Segment Emissions Calcs'!$B$8:$B$8919=$B1062,'PTE - Segment Emissions Calcs'!$Z$8:$Z$8919,)))</f>
        <v>23200.721282772</v>
      </c>
      <c r="R1062" s="39"/>
    </row>
    <row r="1063" spans="1:18" x14ac:dyDescent="0.25">
      <c r="A1063" s="40"/>
      <c r="B1063" s="40"/>
      <c r="C1063" s="34" t="s">
        <v>29</v>
      </c>
      <c r="D1063" s="51"/>
      <c r="E1063" s="35"/>
      <c r="F1063" s="35">
        <f ca="1">IFERROR(VLOOKUP($E1063&amp;"-1",'PTE - Segment Emissions Calcs'!$I$8:$V$8919,16,FALSE),0)</f>
        <v>7.86132185289216E-2</v>
      </c>
      <c r="G1063" s="35">
        <f ca="1">IFERROR(VLOOKUP($E1063&amp;"-2",'PTE - Segment Emissions Calcs'!$I$8:$V$8919,16,FALSE),0)</f>
        <v>7.86132185289216E-2</v>
      </c>
      <c r="H1063" s="36">
        <f t="shared" ca="1" si="48"/>
        <v>7.86132185289216E-2</v>
      </c>
      <c r="I1063" s="37">
        <f ca="1">IFERROR(VLOOKUP($E1063&amp;"-1",'PTE - Segment Emissions Calcs'!$I$8:$X$8919,18,FALSE),0)</f>
        <v>0.34432589715667661</v>
      </c>
      <c r="J1063" s="37">
        <f ca="1">IFERROR(VLOOKUP($E1063&amp;"-2",'PTE - Segment Emissions Calcs'!$I$8:$X$8919,18,FALSE),0)</f>
        <v>0.34432589715667661</v>
      </c>
      <c r="K1063" s="37">
        <f t="shared" ca="1" si="49"/>
        <v>0.34432589715667661</v>
      </c>
      <c r="L1063" s="37">
        <f ca="1">IFERROR(VLOOKUP($E1063&amp;"-1",'PTE - Segment Emissions Calcs'!$I$8:$Z$8919,20,FALSE),0)</f>
        <v>0.34432589715667661</v>
      </c>
      <c r="M1063" s="37">
        <f ca="1">IFERROR(VLOOKUP($E1063&amp;"-2",'PTE - Segment Emissions Calcs'!$I$8:$Z$8919,20,FALSE),0)</f>
        <v>0.34432589715667661</v>
      </c>
      <c r="N1063" s="37">
        <f t="shared" ca="1" si="50"/>
        <v>0.34432589715667661</v>
      </c>
      <c r="O1063" s="38">
        <f t="array" aca="1" ref="O1063" ca="1">IF($H1063="TOTAL HAP",H1063,MAX(IF('PTE - Segment Emissions Calcs'!$B$8:$B$8919=$B1063,'PTE - Segment Emissions Calcs'!$V$8:$V$8919,)))</f>
        <v>7.86132185289216E-2</v>
      </c>
      <c r="P1063" s="38">
        <f t="array" aca="1" ref="P1063" ca="1">IF($H1063="TOTAL HAP",K1063,MAX(IF('PTE - Segment Emissions Calcs'!$B$8:$B$8919=$B1063,'PTE - Segment Emissions Calcs'!$X$8:$X$8919,)))</f>
        <v>0.34432589715667661</v>
      </c>
      <c r="Q1063" s="38">
        <f t="array" aca="1" ref="Q1063" ca="1">IF($H1063="TOTAL HAP",N1063,MAX(IF('PTE - Segment Emissions Calcs'!$B$8:$B$8919=$B1063,'PTE - Segment Emissions Calcs'!$Z$8:$Z$8919,)))</f>
        <v>0.34432589715667661</v>
      </c>
      <c r="R1063" s="39"/>
    </row>
    <row r="1064" spans="1:18" x14ac:dyDescent="0.25">
      <c r="A1064" s="40"/>
      <c r="B1064" s="40"/>
      <c r="C1064" s="34" t="s">
        <v>30</v>
      </c>
      <c r="D1064" s="35"/>
      <c r="E1064" s="35"/>
      <c r="F1064" s="35">
        <f ca="1">IFERROR(VLOOKUP($E1064&amp;"-1",'PTE - Segment Emissions Calcs'!$I$8:$V$8919,16,FALSE),0)</f>
        <v>9.5764705882352945E-7</v>
      </c>
      <c r="G1064" s="35">
        <f ca="1">IFERROR(VLOOKUP($E1064&amp;"-2",'PTE - Segment Emissions Calcs'!$I$8:$V$8919,16,FALSE),0)</f>
        <v>9.5764705882352945E-7</v>
      </c>
      <c r="H1064" s="36">
        <f t="shared" ca="1" si="48"/>
        <v>9.5764705882352945E-7</v>
      </c>
      <c r="I1064" s="37">
        <f ca="1">IFERROR(VLOOKUP($E1064&amp;"-1",'PTE - Segment Emissions Calcs'!$I$8:$X$8919,18,FALSE),0)</f>
        <v>4.1944941176470586E-6</v>
      </c>
      <c r="J1064" s="37">
        <f ca="1">IFERROR(VLOOKUP($E1064&amp;"-2",'PTE - Segment Emissions Calcs'!$I$8:$X$8919,18,FALSE),0)</f>
        <v>4.1944941176470586E-6</v>
      </c>
      <c r="K1064" s="37">
        <f t="shared" ca="1" si="49"/>
        <v>4.1944941176470586E-6</v>
      </c>
      <c r="L1064" s="37">
        <f ca="1">IFERROR(VLOOKUP($E1064&amp;"-1",'PTE - Segment Emissions Calcs'!$I$8:$Z$8919,20,FALSE),0)</f>
        <v>4.1944941176470586E-6</v>
      </c>
      <c r="M1064" s="37">
        <f ca="1">IFERROR(VLOOKUP($E1064&amp;"-2",'PTE - Segment Emissions Calcs'!$I$8:$Z$8919,20,FALSE),0)</f>
        <v>4.1944941176470586E-6</v>
      </c>
      <c r="N1064" s="37">
        <f t="shared" ca="1" si="50"/>
        <v>4.1944941176470586E-6</v>
      </c>
      <c r="O1064" s="38">
        <f t="array" aca="1" ref="O1064" ca="1">IF($H1064="TOTAL HAP",H1064,MAX(IF('PTE - Segment Emissions Calcs'!$B$8:$B$8919=$B1064,'PTE - Segment Emissions Calcs'!$V$8:$V$8919,)))</f>
        <v>9.5764705882352945E-7</v>
      </c>
      <c r="P1064" s="38">
        <f t="array" aca="1" ref="P1064" ca="1">IF($H1064="TOTAL HAP",K1064,MAX(IF('PTE - Segment Emissions Calcs'!$B$8:$B$8919=$B1064,'PTE - Segment Emissions Calcs'!$X$8:$X$8919,)))</f>
        <v>4.1944941176470586E-6</v>
      </c>
      <c r="Q1064" s="38">
        <f t="array" aca="1" ref="Q1064" ca="1">IF($H1064="TOTAL HAP",N1064,MAX(IF('PTE - Segment Emissions Calcs'!$B$8:$B$8919=$B1064,'PTE - Segment Emissions Calcs'!$Z$8:$Z$8919,)))</f>
        <v>4.1944941176470586E-6</v>
      </c>
      <c r="R1064" s="39"/>
    </row>
    <row r="1065" spans="1:18" x14ac:dyDescent="0.25">
      <c r="A1065" s="40"/>
      <c r="B1065" s="40"/>
      <c r="C1065" s="34" t="s">
        <v>31</v>
      </c>
      <c r="D1065" s="35"/>
      <c r="E1065" s="35"/>
      <c r="F1065" s="35">
        <f ca="1">IFERROR(VLOOKUP($E1065&amp;"-1",'PTE - Segment Emissions Calcs'!$I$8:$V$8919,16,FALSE),0)</f>
        <v>7.1823529411764706E-8</v>
      </c>
      <c r="G1065" s="35">
        <f ca="1">IFERROR(VLOOKUP($E1065&amp;"-2",'PTE - Segment Emissions Calcs'!$I$8:$V$8919,16,FALSE),0)</f>
        <v>7.1823529411764706E-8</v>
      </c>
      <c r="H1065" s="36">
        <f t="shared" ca="1" si="48"/>
        <v>7.1823529411764706E-8</v>
      </c>
      <c r="I1065" s="37">
        <f ca="1">IFERROR(VLOOKUP($E1065&amp;"-1",'PTE - Segment Emissions Calcs'!$I$8:$X$8919,18,FALSE),0)</f>
        <v>3.1458705882352941E-7</v>
      </c>
      <c r="J1065" s="37">
        <f ca="1">IFERROR(VLOOKUP($E1065&amp;"-2",'PTE - Segment Emissions Calcs'!$I$8:$X$8919,18,FALSE),0)</f>
        <v>3.1458705882352941E-7</v>
      </c>
      <c r="K1065" s="37">
        <f t="shared" ca="1" si="49"/>
        <v>3.1458705882352941E-7</v>
      </c>
      <c r="L1065" s="37">
        <f ca="1">IFERROR(VLOOKUP($E1065&amp;"-1",'PTE - Segment Emissions Calcs'!$I$8:$Z$8919,20,FALSE),0)</f>
        <v>3.1458705882352941E-7</v>
      </c>
      <c r="M1065" s="37">
        <f ca="1">IFERROR(VLOOKUP($E1065&amp;"-2",'PTE - Segment Emissions Calcs'!$I$8:$Z$8919,20,FALSE),0)</f>
        <v>3.1458705882352941E-7</v>
      </c>
      <c r="N1065" s="37">
        <f t="shared" ca="1" si="50"/>
        <v>3.1458705882352941E-7</v>
      </c>
      <c r="O1065" s="38">
        <f t="array" aca="1" ref="O1065" ca="1">IF($H1065="TOTAL HAP",H1065,MAX(IF('PTE - Segment Emissions Calcs'!$B$8:$B$8919=$B1065,'PTE - Segment Emissions Calcs'!$V$8:$V$8919,)))</f>
        <v>7.1823529411764706E-8</v>
      </c>
      <c r="P1065" s="38">
        <f t="array" aca="1" ref="P1065" ca="1">IF($H1065="TOTAL HAP",K1065,MAX(IF('PTE - Segment Emissions Calcs'!$B$8:$B$8919=$B1065,'PTE - Segment Emissions Calcs'!$X$8:$X$8919,)))</f>
        <v>3.1458705882352941E-7</v>
      </c>
      <c r="Q1065" s="38">
        <f t="array" aca="1" ref="Q1065" ca="1">IF($H1065="TOTAL HAP",N1065,MAX(IF('PTE - Segment Emissions Calcs'!$B$8:$B$8919=$B1065,'PTE - Segment Emissions Calcs'!$Z$8:$Z$8919,)))</f>
        <v>3.1458705882352941E-7</v>
      </c>
      <c r="R1065" s="39"/>
    </row>
    <row r="1066" spans="1:18" x14ac:dyDescent="0.25">
      <c r="A1066" s="40"/>
      <c r="B1066" s="40"/>
      <c r="C1066" s="34" t="s">
        <v>32</v>
      </c>
      <c r="D1066" s="35"/>
      <c r="E1066" s="35"/>
      <c r="F1066" s="35">
        <f ca="1">IFERROR(VLOOKUP($E1066&amp;"-1",'PTE - Segment Emissions Calcs'!$I$8:$V$8919,16,FALSE),0)</f>
        <v>6.3843137254901963E-7</v>
      </c>
      <c r="G1066" s="35">
        <f ca="1">IFERROR(VLOOKUP($E1066&amp;"-2",'PTE - Segment Emissions Calcs'!$I$8:$V$8919,16,FALSE),0)</f>
        <v>6.3843137254901963E-7</v>
      </c>
      <c r="H1066" s="36">
        <f t="shared" ca="1" si="48"/>
        <v>6.3843137254901963E-7</v>
      </c>
      <c r="I1066" s="37">
        <f ca="1">IFERROR(VLOOKUP($E1066&amp;"-1",'PTE - Segment Emissions Calcs'!$I$8:$X$8919,18,FALSE),0)</f>
        <v>2.7963294117647059E-6</v>
      </c>
      <c r="J1066" s="37">
        <f ca="1">IFERROR(VLOOKUP($E1066&amp;"-2",'PTE - Segment Emissions Calcs'!$I$8:$X$8919,18,FALSE),0)</f>
        <v>2.7963294117647059E-6</v>
      </c>
      <c r="K1066" s="37">
        <f t="shared" ca="1" si="49"/>
        <v>2.7963294117647059E-6</v>
      </c>
      <c r="L1066" s="37">
        <f ca="1">IFERROR(VLOOKUP($E1066&amp;"-1",'PTE - Segment Emissions Calcs'!$I$8:$Z$8919,20,FALSE),0)</f>
        <v>2.7963294117647059E-6</v>
      </c>
      <c r="M1066" s="37">
        <f ca="1">IFERROR(VLOOKUP($E1066&amp;"-2",'PTE - Segment Emissions Calcs'!$I$8:$Z$8919,20,FALSE),0)</f>
        <v>2.7963294117647059E-6</v>
      </c>
      <c r="N1066" s="37">
        <f t="shared" ca="1" si="50"/>
        <v>2.7963294117647059E-6</v>
      </c>
      <c r="O1066" s="38">
        <f t="array" aca="1" ref="O1066" ca="1">IF($H1066="TOTAL HAP",H1066,MAX(IF('PTE - Segment Emissions Calcs'!$B$8:$B$8919=$B1066,'PTE - Segment Emissions Calcs'!$V$8:$V$8919,)))</f>
        <v>6.3843137254901963E-7</v>
      </c>
      <c r="P1066" s="38">
        <f t="array" aca="1" ref="P1066" ca="1">IF($H1066="TOTAL HAP",K1066,MAX(IF('PTE - Segment Emissions Calcs'!$B$8:$B$8919=$B1066,'PTE - Segment Emissions Calcs'!$X$8:$X$8919,)))</f>
        <v>2.7963294117647059E-6</v>
      </c>
      <c r="Q1066" s="38">
        <f t="array" aca="1" ref="Q1066" ca="1">IF($H1066="TOTAL HAP",N1066,MAX(IF('PTE - Segment Emissions Calcs'!$B$8:$B$8919=$B1066,'PTE - Segment Emissions Calcs'!$Z$8:$Z$8919,)))</f>
        <v>2.7963294117647059E-6</v>
      </c>
      <c r="R1066" s="39"/>
    </row>
    <row r="1067" spans="1:18" x14ac:dyDescent="0.25">
      <c r="A1067" s="40"/>
      <c r="B1067" s="40"/>
      <c r="C1067" s="34" t="s">
        <v>33</v>
      </c>
      <c r="D1067" s="35"/>
      <c r="E1067" s="35"/>
      <c r="F1067" s="35">
        <f ca="1">IFERROR(VLOOKUP($E1067&amp;"-1",'PTE - Segment Emissions Calcs'!$I$8:$V$8919,16,FALSE),0)</f>
        <v>9.8901000000000007E-8</v>
      </c>
      <c r="G1067" s="35">
        <f ca="1">IFERROR(VLOOKUP($E1067&amp;"-2",'PTE - Segment Emissions Calcs'!$I$8:$V$8919,16,FALSE),0)</f>
        <v>9.8901000000000007E-8</v>
      </c>
      <c r="H1067" s="36">
        <f t="shared" ca="1" si="48"/>
        <v>9.8901000000000007E-8</v>
      </c>
      <c r="I1067" s="37">
        <f ca="1">IFERROR(VLOOKUP($E1067&amp;"-1",'PTE - Segment Emissions Calcs'!$I$8:$X$8919,18,FALSE),0)</f>
        <v>4.3318638000000003E-7</v>
      </c>
      <c r="J1067" s="37">
        <f ca="1">IFERROR(VLOOKUP($E1067&amp;"-2",'PTE - Segment Emissions Calcs'!$I$8:$X$8919,18,FALSE),0)</f>
        <v>4.3318638000000003E-7</v>
      </c>
      <c r="K1067" s="37">
        <f t="shared" ca="1" si="49"/>
        <v>4.3318638000000003E-7</v>
      </c>
      <c r="L1067" s="37">
        <f ca="1">IFERROR(VLOOKUP($E1067&amp;"-1",'PTE - Segment Emissions Calcs'!$I$8:$Z$8919,20,FALSE),0)</f>
        <v>4.3318638000000003E-7</v>
      </c>
      <c r="M1067" s="37">
        <f ca="1">IFERROR(VLOOKUP($E1067&amp;"-2",'PTE - Segment Emissions Calcs'!$I$8:$Z$8919,20,FALSE),0)</f>
        <v>4.3318638000000003E-7</v>
      </c>
      <c r="N1067" s="37">
        <f t="shared" ca="1" si="50"/>
        <v>4.3318638000000003E-7</v>
      </c>
      <c r="O1067" s="38">
        <f t="array" aca="1" ref="O1067" ca="1">IF($H1067="TOTAL HAP",H1067,MAX(IF('PTE - Segment Emissions Calcs'!$B$8:$B$8919=$B1067,'PTE - Segment Emissions Calcs'!$V$8:$V$8919,)))</f>
        <v>9.8901000000000007E-8</v>
      </c>
      <c r="P1067" s="38">
        <f t="array" aca="1" ref="P1067" ca="1">IF($H1067="TOTAL HAP",K1067,MAX(IF('PTE - Segment Emissions Calcs'!$B$8:$B$8919=$B1067,'PTE - Segment Emissions Calcs'!$X$8:$X$8919,)))</f>
        <v>4.3318638000000003E-7</v>
      </c>
      <c r="Q1067" s="38">
        <f t="array" aca="1" ref="Q1067" ca="1">IF($H1067="TOTAL HAP",N1067,MAX(IF('PTE - Segment Emissions Calcs'!$B$8:$B$8919=$B1067,'PTE - Segment Emissions Calcs'!$Z$8:$Z$8919,)))</f>
        <v>4.3318638000000003E-7</v>
      </c>
      <c r="R1067" s="39"/>
    </row>
    <row r="1068" spans="1:18" x14ac:dyDescent="0.25">
      <c r="A1068" s="40"/>
      <c r="B1068" s="40"/>
      <c r="C1068" s="34" t="s">
        <v>34</v>
      </c>
      <c r="D1068" s="35"/>
      <c r="E1068" s="35"/>
      <c r="F1068" s="35">
        <f ca="1">IFERROR(VLOOKUP($E1068&amp;"-1",'PTE - Segment Emissions Calcs'!$I$8:$V$8919,16,FALSE),0)</f>
        <v>2.6577100000000006E-7</v>
      </c>
      <c r="G1068" s="35">
        <f ca="1">IFERROR(VLOOKUP($E1068&amp;"-2",'PTE - Segment Emissions Calcs'!$I$8:$V$8919,16,FALSE),0)</f>
        <v>2.6577100000000006E-7</v>
      </c>
      <c r="H1068" s="36">
        <f t="shared" ca="1" si="48"/>
        <v>2.6577100000000006E-7</v>
      </c>
      <c r="I1068" s="37">
        <f ca="1">IFERROR(VLOOKUP($E1068&amp;"-1",'PTE - Segment Emissions Calcs'!$I$8:$X$8919,18,FALSE),0)</f>
        <v>1.1640769800000001E-6</v>
      </c>
      <c r="J1068" s="37">
        <f ca="1">IFERROR(VLOOKUP($E1068&amp;"-2",'PTE - Segment Emissions Calcs'!$I$8:$X$8919,18,FALSE),0)</f>
        <v>1.1640769800000001E-6</v>
      </c>
      <c r="K1068" s="37">
        <f t="shared" ca="1" si="49"/>
        <v>1.1640769800000001E-6</v>
      </c>
      <c r="L1068" s="37">
        <f ca="1">IFERROR(VLOOKUP($E1068&amp;"-1",'PTE - Segment Emissions Calcs'!$I$8:$Z$8919,20,FALSE),0)</f>
        <v>1.1640769800000001E-6</v>
      </c>
      <c r="M1068" s="37">
        <f ca="1">IFERROR(VLOOKUP($E1068&amp;"-2",'PTE - Segment Emissions Calcs'!$I$8:$Z$8919,20,FALSE),0)</f>
        <v>1.1640769800000001E-6</v>
      </c>
      <c r="N1068" s="37">
        <f t="shared" ca="1" si="50"/>
        <v>1.1640769800000001E-6</v>
      </c>
      <c r="O1068" s="38">
        <f t="array" aca="1" ref="O1068" ca="1">IF($H1068="TOTAL HAP",H1068,MAX(IF('PTE - Segment Emissions Calcs'!$B$8:$B$8919=$B1068,'PTE - Segment Emissions Calcs'!$V$8:$V$8919,)))</f>
        <v>2.6577100000000006E-7</v>
      </c>
      <c r="P1068" s="38">
        <f t="array" aca="1" ref="P1068" ca="1">IF($H1068="TOTAL HAP",K1068,MAX(IF('PTE - Segment Emissions Calcs'!$B$8:$B$8919=$B1068,'PTE - Segment Emissions Calcs'!$X$8:$X$8919,)))</f>
        <v>1.1640769800000001E-6</v>
      </c>
      <c r="Q1068" s="38">
        <f t="array" aca="1" ref="Q1068" ca="1">IF($H1068="TOTAL HAP",N1068,MAX(IF('PTE - Segment Emissions Calcs'!$B$8:$B$8919=$B1068,'PTE - Segment Emissions Calcs'!$Z$8:$Z$8919,)))</f>
        <v>1.1640769800000001E-6</v>
      </c>
      <c r="R1068" s="39"/>
    </row>
    <row r="1069" spans="1:18" x14ac:dyDescent="0.25">
      <c r="A1069" s="40"/>
      <c r="B1069" s="40"/>
      <c r="C1069" s="34" t="s">
        <v>35</v>
      </c>
      <c r="D1069" s="35"/>
      <c r="E1069" s="35"/>
      <c r="F1069" s="35">
        <f ca="1">IFERROR(VLOOKUP($E1069&amp;"-1",'PTE - Segment Emissions Calcs'!$I$8:$V$8919,16,FALSE),0)</f>
        <v>1.9251100000000002E-7</v>
      </c>
      <c r="G1069" s="35">
        <f ca="1">IFERROR(VLOOKUP($E1069&amp;"-2",'PTE - Segment Emissions Calcs'!$I$8:$V$8919,16,FALSE),0)</f>
        <v>1.9251100000000002E-7</v>
      </c>
      <c r="H1069" s="36">
        <f t="shared" ca="1" si="48"/>
        <v>1.9251100000000002E-7</v>
      </c>
      <c r="I1069" s="37">
        <f ca="1">IFERROR(VLOOKUP($E1069&amp;"-1",'PTE - Segment Emissions Calcs'!$I$8:$X$8919,18,FALSE),0)</f>
        <v>8.431981800000001E-7</v>
      </c>
      <c r="J1069" s="37">
        <f ca="1">IFERROR(VLOOKUP($E1069&amp;"-2",'PTE - Segment Emissions Calcs'!$I$8:$X$8919,18,FALSE),0)</f>
        <v>8.431981800000001E-7</v>
      </c>
      <c r="K1069" s="37">
        <f t="shared" ca="1" si="49"/>
        <v>8.431981800000001E-7</v>
      </c>
      <c r="L1069" s="37">
        <f ca="1">IFERROR(VLOOKUP($E1069&amp;"-1",'PTE - Segment Emissions Calcs'!$I$8:$Z$8919,20,FALSE),0)</f>
        <v>8.431981800000001E-7</v>
      </c>
      <c r="M1069" s="37">
        <f ca="1">IFERROR(VLOOKUP($E1069&amp;"-2",'PTE - Segment Emissions Calcs'!$I$8:$Z$8919,20,FALSE),0)</f>
        <v>8.431981800000001E-7</v>
      </c>
      <c r="N1069" s="37">
        <f t="shared" ca="1" si="50"/>
        <v>8.431981800000001E-7</v>
      </c>
      <c r="O1069" s="38">
        <f t="array" aca="1" ref="O1069" ca="1">IF($H1069="TOTAL HAP",H1069,MAX(IF('PTE - Segment Emissions Calcs'!$B$8:$B$8919=$B1069,'PTE - Segment Emissions Calcs'!$V$8:$V$8919,)))</f>
        <v>1.9251100000000002E-7</v>
      </c>
      <c r="P1069" s="38">
        <f t="array" aca="1" ref="P1069" ca="1">IF($H1069="TOTAL HAP",K1069,MAX(IF('PTE - Segment Emissions Calcs'!$B$8:$B$8919=$B1069,'PTE - Segment Emissions Calcs'!$X$8:$X$8919,)))</f>
        <v>8.431981800000001E-7</v>
      </c>
      <c r="Q1069" s="38">
        <f t="array" aca="1" ref="Q1069" ca="1">IF($H1069="TOTAL HAP",N1069,MAX(IF('PTE - Segment Emissions Calcs'!$B$8:$B$8919=$B1069,'PTE - Segment Emissions Calcs'!$Z$8:$Z$8919,)))</f>
        <v>8.431981800000001E-7</v>
      </c>
      <c r="R1069" s="39"/>
    </row>
    <row r="1070" spans="1:18" x14ac:dyDescent="0.25">
      <c r="A1070" s="40"/>
      <c r="B1070" s="40"/>
      <c r="C1070" s="34" t="s">
        <v>36</v>
      </c>
      <c r="D1070" s="35"/>
      <c r="E1070" s="35"/>
      <c r="F1070" s="35">
        <f ca="1">IFERROR(VLOOKUP($E1070&amp;"-1",'PTE - Segment Emissions Calcs'!$I$8:$V$8919,16,FALSE),0)</f>
        <v>9.0354000000000006E-7</v>
      </c>
      <c r="G1070" s="35">
        <f ca="1">IFERROR(VLOOKUP($E1070&amp;"-2",'PTE - Segment Emissions Calcs'!$I$8:$V$8919,16,FALSE),0)</f>
        <v>9.0354000000000006E-7</v>
      </c>
      <c r="H1070" s="36">
        <f t="shared" ca="1" si="48"/>
        <v>9.0354000000000006E-7</v>
      </c>
      <c r="I1070" s="37">
        <f ca="1">IFERROR(VLOOKUP($E1070&amp;"-1",'PTE - Segment Emissions Calcs'!$I$8:$X$8919,18,FALSE),0)</f>
        <v>3.9575052E-6</v>
      </c>
      <c r="J1070" s="37">
        <f ca="1">IFERROR(VLOOKUP($E1070&amp;"-2",'PTE - Segment Emissions Calcs'!$I$8:$X$8919,18,FALSE),0)</f>
        <v>3.9575052E-6</v>
      </c>
      <c r="K1070" s="37">
        <f t="shared" ca="1" si="49"/>
        <v>3.9575052E-6</v>
      </c>
      <c r="L1070" s="37">
        <f ca="1">IFERROR(VLOOKUP($E1070&amp;"-1",'PTE - Segment Emissions Calcs'!$I$8:$Z$8919,20,FALSE),0)</f>
        <v>3.9575052E-6</v>
      </c>
      <c r="M1070" s="37">
        <f ca="1">IFERROR(VLOOKUP($E1070&amp;"-2",'PTE - Segment Emissions Calcs'!$I$8:$Z$8919,20,FALSE),0)</f>
        <v>3.9575052E-6</v>
      </c>
      <c r="N1070" s="37">
        <f t="shared" ca="1" si="50"/>
        <v>3.9575052E-6</v>
      </c>
      <c r="O1070" s="38">
        <f t="array" aca="1" ref="O1070" ca="1">IF($H1070="TOTAL HAP",H1070,MAX(IF('PTE - Segment Emissions Calcs'!$B$8:$B$8919=$B1070,'PTE - Segment Emissions Calcs'!$V$8:$V$8919,)))</f>
        <v>9.0354000000000006E-7</v>
      </c>
      <c r="P1070" s="38">
        <f t="array" aca="1" ref="P1070" ca="1">IF($H1070="TOTAL HAP",K1070,MAX(IF('PTE - Segment Emissions Calcs'!$B$8:$B$8919=$B1070,'PTE - Segment Emissions Calcs'!$X$8:$X$8919,)))</f>
        <v>3.9575052E-6</v>
      </c>
      <c r="Q1070" s="38">
        <f t="array" aca="1" ref="Q1070" ca="1">IF($H1070="TOTAL HAP",N1070,MAX(IF('PTE - Segment Emissions Calcs'!$B$8:$B$8919=$B1070,'PTE - Segment Emissions Calcs'!$Z$8:$Z$8919,)))</f>
        <v>3.9575052E-6</v>
      </c>
      <c r="R1070" s="39"/>
    </row>
    <row r="1071" spans="1:18" x14ac:dyDescent="0.25">
      <c r="A1071" s="40"/>
      <c r="B1071" s="40"/>
      <c r="C1071" s="34" t="s">
        <v>37</v>
      </c>
      <c r="D1071" s="35"/>
      <c r="E1071" s="35"/>
      <c r="F1071" s="35">
        <f ca="1">IFERROR(VLOOKUP($E1071&amp;"-1",'PTE - Segment Emissions Calcs'!$I$8:$V$8919,16,FALSE),0)</f>
        <v>8.5469999999999993E-5</v>
      </c>
      <c r="G1071" s="35">
        <f ca="1">IFERROR(VLOOKUP($E1071&amp;"-2",'PTE - Segment Emissions Calcs'!$I$8:$V$8919,16,FALSE),0)</f>
        <v>8.5469999999999993E-5</v>
      </c>
      <c r="H1071" s="36">
        <f t="shared" ca="1" si="48"/>
        <v>8.5469999999999993E-5</v>
      </c>
      <c r="I1071" s="37">
        <f ca="1">IFERROR(VLOOKUP($E1071&amp;"-1",'PTE - Segment Emissions Calcs'!$I$8:$X$8919,18,FALSE),0)</f>
        <v>3.7435859999999997E-4</v>
      </c>
      <c r="J1071" s="37">
        <f ca="1">IFERROR(VLOOKUP($E1071&amp;"-2",'PTE - Segment Emissions Calcs'!$I$8:$X$8919,18,FALSE),0)</f>
        <v>3.7435859999999997E-4</v>
      </c>
      <c r="K1071" s="37">
        <f t="shared" ca="1" si="49"/>
        <v>3.7435859999999997E-4</v>
      </c>
      <c r="L1071" s="37">
        <f ca="1">IFERROR(VLOOKUP($E1071&amp;"-1",'PTE - Segment Emissions Calcs'!$I$8:$Z$8919,20,FALSE),0)</f>
        <v>3.7435859999999997E-4</v>
      </c>
      <c r="M1071" s="37">
        <f ca="1">IFERROR(VLOOKUP($E1071&amp;"-2",'PTE - Segment Emissions Calcs'!$I$8:$Z$8919,20,FALSE),0)</f>
        <v>3.7435859999999997E-4</v>
      </c>
      <c r="N1071" s="37">
        <f t="shared" ca="1" si="50"/>
        <v>3.7435859999999997E-4</v>
      </c>
      <c r="O1071" s="38">
        <f t="array" aca="1" ref="O1071" ca="1">IF($H1071="TOTAL HAP",H1071,MAX(IF('PTE - Segment Emissions Calcs'!$B$8:$B$8919=$B1071,'PTE - Segment Emissions Calcs'!$V$8:$V$8919,)))</f>
        <v>8.5469999999999993E-5</v>
      </c>
      <c r="P1071" s="38">
        <f t="array" aca="1" ref="P1071" ca="1">IF($H1071="TOTAL HAP",K1071,MAX(IF('PTE - Segment Emissions Calcs'!$B$8:$B$8919=$B1071,'PTE - Segment Emissions Calcs'!$X$8:$X$8919,)))</f>
        <v>3.7435859999999997E-4</v>
      </c>
      <c r="Q1071" s="38">
        <f t="array" aca="1" ref="Q1071" ca="1">IF($H1071="TOTAL HAP",N1071,MAX(IF('PTE - Segment Emissions Calcs'!$B$8:$B$8919=$B1071,'PTE - Segment Emissions Calcs'!$Z$8:$Z$8919,)))</f>
        <v>3.7435859999999997E-4</v>
      </c>
      <c r="R1071" s="39"/>
    </row>
    <row r="1072" spans="1:18" x14ac:dyDescent="0.25">
      <c r="A1072" s="40"/>
      <c r="B1072" s="40"/>
      <c r="C1072" s="34" t="s">
        <v>38</v>
      </c>
      <c r="D1072" s="35"/>
      <c r="E1072" s="35"/>
      <c r="F1072" s="35">
        <f ca="1">IFERROR(VLOOKUP($E1072&amp;"-1",'PTE - Segment Emissions Calcs'!$I$8:$V$8919,16,FALSE),0)</f>
        <v>2.3361800000000001E-6</v>
      </c>
      <c r="G1072" s="35">
        <f ca="1">IFERROR(VLOOKUP($E1072&amp;"-2",'PTE - Segment Emissions Calcs'!$I$8:$V$8919,16,FALSE),0)</f>
        <v>2.3361800000000001E-6</v>
      </c>
      <c r="H1072" s="36">
        <f t="shared" ca="1" si="48"/>
        <v>2.3361800000000001E-6</v>
      </c>
      <c r="I1072" s="37">
        <f ca="1">IFERROR(VLOOKUP($E1072&amp;"-1",'PTE - Segment Emissions Calcs'!$I$8:$X$8919,18,FALSE),0)</f>
        <v>1.02324684E-5</v>
      </c>
      <c r="J1072" s="37">
        <f ca="1">IFERROR(VLOOKUP($E1072&amp;"-2",'PTE - Segment Emissions Calcs'!$I$8:$X$8919,18,FALSE),0)</f>
        <v>1.02324684E-5</v>
      </c>
      <c r="K1072" s="37">
        <f t="shared" ca="1" si="49"/>
        <v>1.02324684E-5</v>
      </c>
      <c r="L1072" s="37">
        <f ca="1">IFERROR(VLOOKUP($E1072&amp;"-1",'PTE - Segment Emissions Calcs'!$I$8:$Z$8919,20,FALSE),0)</f>
        <v>1.02324684E-5</v>
      </c>
      <c r="M1072" s="37">
        <f ca="1">IFERROR(VLOOKUP($E1072&amp;"-2",'PTE - Segment Emissions Calcs'!$I$8:$Z$8919,20,FALSE),0)</f>
        <v>1.02324684E-5</v>
      </c>
      <c r="N1072" s="37">
        <f t="shared" ca="1" si="50"/>
        <v>1.02324684E-5</v>
      </c>
      <c r="O1072" s="38">
        <f t="array" aca="1" ref="O1072" ca="1">IF($H1072="TOTAL HAP",H1072,MAX(IF('PTE - Segment Emissions Calcs'!$B$8:$B$8919=$B1072,'PTE - Segment Emissions Calcs'!$V$8:$V$8919,)))</f>
        <v>2.3361800000000001E-6</v>
      </c>
      <c r="P1072" s="38">
        <f t="array" aca="1" ref="P1072" ca="1">IF($H1072="TOTAL HAP",K1072,MAX(IF('PTE - Segment Emissions Calcs'!$B$8:$B$8919=$B1072,'PTE - Segment Emissions Calcs'!$X$8:$X$8919,)))</f>
        <v>1.02324684E-5</v>
      </c>
      <c r="Q1072" s="38">
        <f t="array" aca="1" ref="Q1072" ca="1">IF($H1072="TOTAL HAP",N1072,MAX(IF('PTE - Segment Emissions Calcs'!$B$8:$B$8919=$B1072,'PTE - Segment Emissions Calcs'!$Z$8:$Z$8919,)))</f>
        <v>1.02324684E-5</v>
      </c>
      <c r="R1072" s="39"/>
    </row>
    <row r="1073" spans="1:18" x14ac:dyDescent="0.25">
      <c r="A1073" s="40"/>
      <c r="B1073" s="40"/>
      <c r="C1073" s="34" t="s">
        <v>39</v>
      </c>
      <c r="D1073" s="35"/>
      <c r="E1073" s="35"/>
      <c r="F1073" s="35">
        <f ca="1">IFERROR(VLOOKUP($E1073&amp;"-1",'PTE - Segment Emissions Calcs'!$I$8:$V$8919,16,FALSE),0)</f>
        <v>1.07855E-6</v>
      </c>
      <c r="G1073" s="35">
        <f ca="1">IFERROR(VLOOKUP($E1073&amp;"-2",'PTE - Segment Emissions Calcs'!$I$8:$V$8919,16,FALSE),0)</f>
        <v>1.07855E-6</v>
      </c>
      <c r="H1073" s="36">
        <f t="shared" ca="1" si="48"/>
        <v>1.07855E-6</v>
      </c>
      <c r="I1073" s="37">
        <f ca="1">IFERROR(VLOOKUP($E1073&amp;"-1",'PTE - Segment Emissions Calcs'!$I$8:$X$8919,18,FALSE),0)</f>
        <v>4.7240489999999999E-6</v>
      </c>
      <c r="J1073" s="37">
        <f ca="1">IFERROR(VLOOKUP($E1073&amp;"-2",'PTE - Segment Emissions Calcs'!$I$8:$X$8919,18,FALSE),0)</f>
        <v>4.7240489999999999E-6</v>
      </c>
      <c r="K1073" s="37">
        <f t="shared" ca="1" si="49"/>
        <v>4.7240489999999999E-6</v>
      </c>
      <c r="L1073" s="37">
        <f ca="1">IFERROR(VLOOKUP($E1073&amp;"-1",'PTE - Segment Emissions Calcs'!$I$8:$Z$8919,20,FALSE),0)</f>
        <v>4.7240489999999999E-6</v>
      </c>
      <c r="M1073" s="37">
        <f ca="1">IFERROR(VLOOKUP($E1073&amp;"-2",'PTE - Segment Emissions Calcs'!$I$8:$Z$8919,20,FALSE),0)</f>
        <v>4.7240489999999999E-6</v>
      </c>
      <c r="N1073" s="37">
        <f t="shared" ca="1" si="50"/>
        <v>4.7240489999999999E-6</v>
      </c>
      <c r="O1073" s="38">
        <f t="array" aca="1" ref="O1073" ca="1">IF($H1073="TOTAL HAP",H1073,MAX(IF('PTE - Segment Emissions Calcs'!$B$8:$B$8919=$B1073,'PTE - Segment Emissions Calcs'!$V$8:$V$8919,)))</f>
        <v>1.07855E-6</v>
      </c>
      <c r="P1073" s="38">
        <f t="array" aca="1" ref="P1073" ca="1">IF($H1073="TOTAL HAP",K1073,MAX(IF('PTE - Segment Emissions Calcs'!$B$8:$B$8919=$B1073,'PTE - Segment Emissions Calcs'!$X$8:$X$8919,)))</f>
        <v>4.7240489999999999E-6</v>
      </c>
      <c r="Q1073" s="38">
        <f t="array" aca="1" ref="Q1073" ca="1">IF($H1073="TOTAL HAP",N1073,MAX(IF('PTE - Segment Emissions Calcs'!$B$8:$B$8919=$B1073,'PTE - Segment Emissions Calcs'!$Z$8:$Z$8919,)))</f>
        <v>4.7240489999999999E-6</v>
      </c>
      <c r="R1073" s="39"/>
    </row>
    <row r="1074" spans="1:18" x14ac:dyDescent="0.25">
      <c r="A1074" s="40"/>
      <c r="B1074" s="40"/>
      <c r="C1074" s="34" t="s">
        <v>40</v>
      </c>
      <c r="D1074" s="35"/>
      <c r="E1074" s="35"/>
      <c r="F1074" s="35">
        <f ca="1">IFERROR(VLOOKUP($E1074&amp;"-1",'PTE - Segment Emissions Calcs'!$I$8:$V$8919,16,FALSE),0)</f>
        <v>5.1689E-8</v>
      </c>
      <c r="G1074" s="35">
        <f ca="1">IFERROR(VLOOKUP($E1074&amp;"-2",'PTE - Segment Emissions Calcs'!$I$8:$V$8919,16,FALSE),0)</f>
        <v>5.1689E-8</v>
      </c>
      <c r="H1074" s="36">
        <f t="shared" ca="1" si="48"/>
        <v>5.1689E-8</v>
      </c>
      <c r="I1074" s="37">
        <f ca="1">IFERROR(VLOOKUP($E1074&amp;"-1",'PTE - Segment Emissions Calcs'!$I$8:$X$8919,18,FALSE),0)</f>
        <v>2.2639782000000002E-7</v>
      </c>
      <c r="J1074" s="37">
        <f ca="1">IFERROR(VLOOKUP($E1074&amp;"-2",'PTE - Segment Emissions Calcs'!$I$8:$X$8919,18,FALSE),0)</f>
        <v>2.2639782000000002E-7</v>
      </c>
      <c r="K1074" s="37">
        <f t="shared" ca="1" si="49"/>
        <v>2.2639782000000002E-7</v>
      </c>
      <c r="L1074" s="37">
        <f ca="1">IFERROR(VLOOKUP($E1074&amp;"-1",'PTE - Segment Emissions Calcs'!$I$8:$Z$8919,20,FALSE),0)</f>
        <v>2.2639782000000002E-7</v>
      </c>
      <c r="M1074" s="37">
        <f ca="1">IFERROR(VLOOKUP($E1074&amp;"-2",'PTE - Segment Emissions Calcs'!$I$8:$Z$8919,20,FALSE),0)</f>
        <v>2.2639782000000002E-7</v>
      </c>
      <c r="N1074" s="37">
        <f t="shared" ca="1" si="50"/>
        <v>2.2639782000000002E-7</v>
      </c>
      <c r="O1074" s="38">
        <f t="array" aca="1" ref="O1074" ca="1">IF($H1074="TOTAL HAP",H1074,MAX(IF('PTE - Segment Emissions Calcs'!$B$8:$B$8919=$B1074,'PTE - Segment Emissions Calcs'!$V$8:$V$8919,)))</f>
        <v>5.1689E-8</v>
      </c>
      <c r="P1074" s="38">
        <f t="array" aca="1" ref="P1074" ca="1">IF($H1074="TOTAL HAP",K1074,MAX(IF('PTE - Segment Emissions Calcs'!$B$8:$B$8919=$B1074,'PTE - Segment Emissions Calcs'!$X$8:$X$8919,)))</f>
        <v>2.2639782000000002E-7</v>
      </c>
      <c r="Q1074" s="38">
        <f t="array" aca="1" ref="Q1074" ca="1">IF($H1074="TOTAL HAP",N1074,MAX(IF('PTE - Segment Emissions Calcs'!$B$8:$B$8919=$B1074,'PTE - Segment Emissions Calcs'!$Z$8:$Z$8919,)))</f>
        <v>2.2639782000000002E-7</v>
      </c>
      <c r="R1074" s="39"/>
    </row>
    <row r="1075" spans="1:18" x14ac:dyDescent="0.25">
      <c r="A1075" s="40"/>
      <c r="B1075" s="40"/>
      <c r="C1075" s="34" t="s">
        <v>41</v>
      </c>
      <c r="D1075" s="35"/>
      <c r="E1075" s="35"/>
      <c r="F1075" s="35">
        <f ca="1">IFERROR(VLOOKUP($E1075&amp;"-1",'PTE - Segment Emissions Calcs'!$I$8:$V$8919,16,FALSE),0)</f>
        <v>6.7969000000000007E-7</v>
      </c>
      <c r="G1075" s="35">
        <f ca="1">IFERROR(VLOOKUP($E1075&amp;"-2",'PTE - Segment Emissions Calcs'!$I$8:$V$8919,16,FALSE),0)</f>
        <v>6.7969000000000007E-7</v>
      </c>
      <c r="H1075" s="36">
        <f t="shared" ca="1" si="48"/>
        <v>6.7969000000000007E-7</v>
      </c>
      <c r="I1075" s="37">
        <f ca="1">IFERROR(VLOOKUP($E1075&amp;"-1",'PTE - Segment Emissions Calcs'!$I$8:$X$8919,18,FALSE),0)</f>
        <v>2.9770422000000002E-6</v>
      </c>
      <c r="J1075" s="37">
        <f ca="1">IFERROR(VLOOKUP($E1075&amp;"-2",'PTE - Segment Emissions Calcs'!$I$8:$X$8919,18,FALSE),0)</f>
        <v>2.9770422000000002E-6</v>
      </c>
      <c r="K1075" s="37">
        <f t="shared" ca="1" si="49"/>
        <v>2.9770422000000002E-6</v>
      </c>
      <c r="L1075" s="37">
        <f ca="1">IFERROR(VLOOKUP($E1075&amp;"-1",'PTE - Segment Emissions Calcs'!$I$8:$Z$8919,20,FALSE),0)</f>
        <v>2.9770422000000002E-6</v>
      </c>
      <c r="M1075" s="37">
        <f ca="1">IFERROR(VLOOKUP($E1075&amp;"-2",'PTE - Segment Emissions Calcs'!$I$8:$Z$8919,20,FALSE),0)</f>
        <v>2.9770422000000002E-6</v>
      </c>
      <c r="N1075" s="37">
        <f t="shared" ca="1" si="50"/>
        <v>2.9770422000000002E-6</v>
      </c>
      <c r="O1075" s="38">
        <f t="array" aca="1" ref="O1075" ca="1">IF($H1075="TOTAL HAP",H1075,MAX(IF('PTE - Segment Emissions Calcs'!$B$8:$B$8919=$B1075,'PTE - Segment Emissions Calcs'!$V$8:$V$8919,)))</f>
        <v>6.7969000000000007E-7</v>
      </c>
      <c r="P1075" s="38">
        <f t="array" aca="1" ref="P1075" ca="1">IF($H1075="TOTAL HAP",K1075,MAX(IF('PTE - Segment Emissions Calcs'!$B$8:$B$8919=$B1075,'PTE - Segment Emissions Calcs'!$X$8:$X$8919,)))</f>
        <v>2.9770422000000002E-6</v>
      </c>
      <c r="Q1075" s="38">
        <f t="array" aca="1" ref="Q1075" ca="1">IF($H1075="TOTAL HAP",N1075,MAX(IF('PTE - Segment Emissions Calcs'!$B$8:$B$8919=$B1075,'PTE - Segment Emissions Calcs'!$Z$8:$Z$8919,)))</f>
        <v>2.9770422000000002E-6</v>
      </c>
      <c r="R1075" s="39"/>
    </row>
    <row r="1076" spans="1:18" x14ac:dyDescent="0.25">
      <c r="A1076" s="40"/>
      <c r="B1076" s="40"/>
      <c r="C1076" s="34" t="s">
        <v>42</v>
      </c>
      <c r="D1076" s="35"/>
      <c r="E1076" s="35"/>
      <c r="F1076" s="35">
        <f ca="1">IFERROR(VLOOKUP($E1076&amp;"-1",'PTE - Segment Emissions Calcs'!$I$8:$V$8919,16,FALSE),0)</f>
        <v>6.4713000000000005E-8</v>
      </c>
      <c r="G1076" s="35">
        <f ca="1">IFERROR(VLOOKUP($E1076&amp;"-2",'PTE - Segment Emissions Calcs'!$I$8:$V$8919,16,FALSE),0)</f>
        <v>6.4713000000000005E-8</v>
      </c>
      <c r="H1076" s="36">
        <f t="shared" ca="1" si="48"/>
        <v>6.4713000000000005E-8</v>
      </c>
      <c r="I1076" s="37">
        <f ca="1">IFERROR(VLOOKUP($E1076&amp;"-1",'PTE - Segment Emissions Calcs'!$I$8:$X$8919,18,FALSE),0)</f>
        <v>2.8344293999999997E-7</v>
      </c>
      <c r="J1076" s="37">
        <f ca="1">IFERROR(VLOOKUP($E1076&amp;"-2",'PTE - Segment Emissions Calcs'!$I$8:$X$8919,18,FALSE),0)</f>
        <v>2.8344293999999997E-7</v>
      </c>
      <c r="K1076" s="37">
        <f t="shared" ca="1" si="49"/>
        <v>2.8344293999999997E-7</v>
      </c>
      <c r="L1076" s="37">
        <f ca="1">IFERROR(VLOOKUP($E1076&amp;"-1",'PTE - Segment Emissions Calcs'!$I$8:$Z$8919,20,FALSE),0)</f>
        <v>2.8344293999999997E-7</v>
      </c>
      <c r="M1076" s="37">
        <f ca="1">IFERROR(VLOOKUP($E1076&amp;"-2",'PTE - Segment Emissions Calcs'!$I$8:$Z$8919,20,FALSE),0)</f>
        <v>2.8344293999999997E-7</v>
      </c>
      <c r="N1076" s="37">
        <f t="shared" ca="1" si="50"/>
        <v>2.8344293999999997E-7</v>
      </c>
      <c r="O1076" s="38">
        <f t="array" aca="1" ref="O1076" ca="1">IF($H1076="TOTAL HAP",H1076,MAX(IF('PTE - Segment Emissions Calcs'!$B$8:$B$8919=$B1076,'PTE - Segment Emissions Calcs'!$V$8:$V$8919,)))</f>
        <v>6.4713000000000005E-8</v>
      </c>
      <c r="P1076" s="38">
        <f t="array" aca="1" ref="P1076" ca="1">IF($H1076="TOTAL HAP",K1076,MAX(IF('PTE - Segment Emissions Calcs'!$B$8:$B$8919=$B1076,'PTE - Segment Emissions Calcs'!$X$8:$X$8919,)))</f>
        <v>2.8344293999999997E-7</v>
      </c>
      <c r="Q1076" s="38">
        <f t="array" aca="1" ref="Q1076" ca="1">IF($H1076="TOTAL HAP",N1076,MAX(IF('PTE - Segment Emissions Calcs'!$B$8:$B$8919=$B1076,'PTE - Segment Emissions Calcs'!$Z$8:$Z$8919,)))</f>
        <v>2.8344293999999997E-7</v>
      </c>
      <c r="R1076" s="39"/>
    </row>
    <row r="1077" spans="1:18" x14ac:dyDescent="0.25">
      <c r="A1077" s="40"/>
      <c r="B1077" s="40"/>
      <c r="C1077" s="34" t="s">
        <v>43</v>
      </c>
      <c r="D1077" s="35"/>
      <c r="E1077" s="35"/>
      <c r="F1077" s="35">
        <f ca="1">IFERROR(VLOOKUP($E1077&amp;"-1",'PTE - Segment Emissions Calcs'!$I$8:$V$8919,16,FALSE),0)</f>
        <v>4.8840000000000006E-8</v>
      </c>
      <c r="G1077" s="35">
        <f ca="1">IFERROR(VLOOKUP($E1077&amp;"-2",'PTE - Segment Emissions Calcs'!$I$8:$V$8919,16,FALSE),0)</f>
        <v>4.8840000000000006E-8</v>
      </c>
      <c r="H1077" s="36">
        <f t="shared" ca="1" si="48"/>
        <v>4.8840000000000006E-8</v>
      </c>
      <c r="I1077" s="37">
        <f ca="1">IFERROR(VLOOKUP($E1077&amp;"-1",'PTE - Segment Emissions Calcs'!$I$8:$X$8919,18,FALSE),0)</f>
        <v>2.1391920000000004E-7</v>
      </c>
      <c r="J1077" s="37">
        <f ca="1">IFERROR(VLOOKUP($E1077&amp;"-2",'PTE - Segment Emissions Calcs'!$I$8:$X$8919,18,FALSE),0)</f>
        <v>2.1391920000000004E-7</v>
      </c>
      <c r="K1077" s="37">
        <f t="shared" ca="1" si="49"/>
        <v>2.1391920000000004E-7</v>
      </c>
      <c r="L1077" s="37">
        <f ca="1">IFERROR(VLOOKUP($E1077&amp;"-1",'PTE - Segment Emissions Calcs'!$I$8:$Z$8919,20,FALSE),0)</f>
        <v>2.1391920000000004E-7</v>
      </c>
      <c r="M1077" s="37">
        <f ca="1">IFERROR(VLOOKUP($E1077&amp;"-2",'PTE - Segment Emissions Calcs'!$I$8:$Z$8919,20,FALSE),0)</f>
        <v>2.1391920000000004E-7</v>
      </c>
      <c r="N1077" s="37">
        <f t="shared" ca="1" si="50"/>
        <v>2.1391920000000004E-7</v>
      </c>
      <c r="O1077" s="38">
        <f t="array" aca="1" ref="O1077" ca="1">IF($H1077="TOTAL HAP",H1077,MAX(IF('PTE - Segment Emissions Calcs'!$B$8:$B$8919=$B1077,'PTE - Segment Emissions Calcs'!$V$8:$V$8919,)))</f>
        <v>4.8840000000000006E-8</v>
      </c>
      <c r="P1077" s="38">
        <f t="array" aca="1" ref="P1077" ca="1">IF($H1077="TOTAL HAP",K1077,MAX(IF('PTE - Segment Emissions Calcs'!$B$8:$B$8919=$B1077,'PTE - Segment Emissions Calcs'!$X$8:$X$8919,)))</f>
        <v>2.1391920000000004E-7</v>
      </c>
      <c r="Q1077" s="38">
        <f t="array" aca="1" ref="Q1077" ca="1">IF($H1077="TOTAL HAP",N1077,MAX(IF('PTE - Segment Emissions Calcs'!$B$8:$B$8919=$B1077,'PTE - Segment Emissions Calcs'!$Z$8:$Z$8919,)))</f>
        <v>2.1391920000000004E-7</v>
      </c>
      <c r="R1077" s="39"/>
    </row>
    <row r="1078" spans="1:18" x14ac:dyDescent="0.25">
      <c r="A1078" s="40"/>
      <c r="B1078" s="40"/>
      <c r="C1078" s="34" t="s">
        <v>44</v>
      </c>
      <c r="D1078" s="35"/>
      <c r="E1078" s="35"/>
      <c r="F1078" s="35">
        <f ca="1">IFERROR(VLOOKUP($E1078&amp;"-1",'PTE - Segment Emissions Calcs'!$I$8:$V$8919,16,FALSE),0)</f>
        <v>4.7882352941176468E-5</v>
      </c>
      <c r="G1078" s="35">
        <f ca="1">IFERROR(VLOOKUP($E1078&amp;"-2",'PTE - Segment Emissions Calcs'!$I$8:$V$8919,16,FALSE),0)</f>
        <v>4.7882352941176468E-5</v>
      </c>
      <c r="H1078" s="36">
        <f t="shared" ca="1" si="48"/>
        <v>4.7882352941176468E-5</v>
      </c>
      <c r="I1078" s="37">
        <f ca="1">IFERROR(VLOOKUP($E1078&amp;"-1",'PTE - Segment Emissions Calcs'!$I$8:$X$8919,18,FALSE),0)</f>
        <v>2.0972470588235292E-4</v>
      </c>
      <c r="J1078" s="37">
        <f ca="1">IFERROR(VLOOKUP($E1078&amp;"-2",'PTE - Segment Emissions Calcs'!$I$8:$X$8919,18,FALSE),0)</f>
        <v>2.0972470588235292E-4</v>
      </c>
      <c r="K1078" s="37">
        <f t="shared" ca="1" si="49"/>
        <v>2.0972470588235292E-4</v>
      </c>
      <c r="L1078" s="37">
        <f ca="1">IFERROR(VLOOKUP($E1078&amp;"-1",'PTE - Segment Emissions Calcs'!$I$8:$Z$8919,20,FALSE),0)</f>
        <v>2.0972470588235292E-4</v>
      </c>
      <c r="M1078" s="37">
        <f ca="1">IFERROR(VLOOKUP($E1078&amp;"-2",'PTE - Segment Emissions Calcs'!$I$8:$Z$8919,20,FALSE),0)</f>
        <v>2.0972470588235292E-4</v>
      </c>
      <c r="N1078" s="37">
        <f t="shared" ca="1" si="50"/>
        <v>2.0972470588235292E-4</v>
      </c>
      <c r="O1078" s="38">
        <f t="array" aca="1" ref="O1078" ca="1">IF($H1078="TOTAL HAP",H1078,MAX(IF('PTE - Segment Emissions Calcs'!$B$8:$B$8919=$B1078,'PTE - Segment Emissions Calcs'!$V$8:$V$8919,)))</f>
        <v>4.7882352941176468E-5</v>
      </c>
      <c r="P1078" s="38">
        <f t="array" aca="1" ref="P1078" ca="1">IF($H1078="TOTAL HAP",K1078,MAX(IF('PTE - Segment Emissions Calcs'!$B$8:$B$8919=$B1078,'PTE - Segment Emissions Calcs'!$X$8:$X$8919,)))</f>
        <v>2.0972470588235292E-4</v>
      </c>
      <c r="Q1078" s="38">
        <f t="array" aca="1" ref="Q1078" ca="1">IF($H1078="TOTAL HAP",N1078,MAX(IF('PTE - Segment Emissions Calcs'!$B$8:$B$8919=$B1078,'PTE - Segment Emissions Calcs'!$Z$8:$Z$8919,)))</f>
        <v>2.0972470588235292E-4</v>
      </c>
      <c r="R1078" s="39"/>
    </row>
    <row r="1079" spans="1:18" x14ac:dyDescent="0.25">
      <c r="A1079" s="40"/>
      <c r="B1079" s="40"/>
      <c r="C1079" s="34" t="s">
        <v>45</v>
      </c>
      <c r="D1079" s="35"/>
      <c r="E1079" s="35"/>
      <c r="F1079" s="35">
        <f ca="1">IFERROR(VLOOKUP($E1079&amp;"-1",'PTE - Segment Emissions Calcs'!$I$8:$V$8919,16,FALSE),0)</f>
        <v>1.1803000000000001E-7</v>
      </c>
      <c r="G1079" s="35">
        <f ca="1">IFERROR(VLOOKUP($E1079&amp;"-2",'PTE - Segment Emissions Calcs'!$I$8:$V$8919,16,FALSE),0)</f>
        <v>1.1803000000000001E-7</v>
      </c>
      <c r="H1079" s="36">
        <f t="shared" ca="1" si="48"/>
        <v>1.1803000000000001E-7</v>
      </c>
      <c r="I1079" s="37">
        <f ca="1">IFERROR(VLOOKUP($E1079&amp;"-1",'PTE - Segment Emissions Calcs'!$I$8:$X$8919,18,FALSE),0)</f>
        <v>5.169714E-7</v>
      </c>
      <c r="J1079" s="37">
        <f ca="1">IFERROR(VLOOKUP($E1079&amp;"-2",'PTE - Segment Emissions Calcs'!$I$8:$X$8919,18,FALSE),0)</f>
        <v>5.169714E-7</v>
      </c>
      <c r="K1079" s="37">
        <f t="shared" ca="1" si="49"/>
        <v>5.169714E-7</v>
      </c>
      <c r="L1079" s="37">
        <f ca="1">IFERROR(VLOOKUP($E1079&amp;"-1",'PTE - Segment Emissions Calcs'!$I$8:$Z$8919,20,FALSE),0)</f>
        <v>5.169714E-7</v>
      </c>
      <c r="M1079" s="37">
        <f ca="1">IFERROR(VLOOKUP($E1079&amp;"-2",'PTE - Segment Emissions Calcs'!$I$8:$Z$8919,20,FALSE),0)</f>
        <v>5.169714E-7</v>
      </c>
      <c r="N1079" s="37">
        <f t="shared" ca="1" si="50"/>
        <v>5.169714E-7</v>
      </c>
      <c r="O1079" s="38">
        <f t="array" aca="1" ref="O1079" ca="1">IF($H1079="TOTAL HAP",H1079,MAX(IF('PTE - Segment Emissions Calcs'!$B$8:$B$8919=$B1079,'PTE - Segment Emissions Calcs'!$V$8:$V$8919,)))</f>
        <v>1.1803000000000001E-7</v>
      </c>
      <c r="P1079" s="38">
        <f t="array" aca="1" ref="P1079" ca="1">IF($H1079="TOTAL HAP",K1079,MAX(IF('PTE - Segment Emissions Calcs'!$B$8:$B$8919=$B1079,'PTE - Segment Emissions Calcs'!$X$8:$X$8919,)))</f>
        <v>5.169714E-7</v>
      </c>
      <c r="Q1079" s="38">
        <f t="array" aca="1" ref="Q1079" ca="1">IF($H1079="TOTAL HAP",N1079,MAX(IF('PTE - Segment Emissions Calcs'!$B$8:$B$8919=$B1079,'PTE - Segment Emissions Calcs'!$Z$8:$Z$8919,)))</f>
        <v>5.169714E-7</v>
      </c>
      <c r="R1079" s="39"/>
    </row>
    <row r="1080" spans="1:18" x14ac:dyDescent="0.25">
      <c r="A1080" s="40"/>
      <c r="B1080" s="40"/>
      <c r="C1080" s="34" t="s">
        <v>46</v>
      </c>
      <c r="D1080" s="35"/>
      <c r="E1080" s="35"/>
      <c r="F1080" s="35">
        <f ca="1">IFERROR(VLOOKUP($E1080&amp;"-1",'PTE - Segment Emissions Calcs'!$I$8:$V$8919,16,FALSE),0)</f>
        <v>1.0989000000000001E-7</v>
      </c>
      <c r="G1080" s="35">
        <f ca="1">IFERROR(VLOOKUP($E1080&amp;"-2",'PTE - Segment Emissions Calcs'!$I$8:$V$8919,16,FALSE),0)</f>
        <v>1.0989000000000001E-7</v>
      </c>
      <c r="H1080" s="36">
        <f t="shared" ca="1" si="48"/>
        <v>1.0989000000000001E-7</v>
      </c>
      <c r="I1080" s="37">
        <f ca="1">IFERROR(VLOOKUP($E1080&amp;"-1",'PTE - Segment Emissions Calcs'!$I$8:$X$8919,18,FALSE),0)</f>
        <v>4.8131820000000011E-7</v>
      </c>
      <c r="J1080" s="37">
        <f ca="1">IFERROR(VLOOKUP($E1080&amp;"-2",'PTE - Segment Emissions Calcs'!$I$8:$X$8919,18,FALSE),0)</f>
        <v>4.8131820000000011E-7</v>
      </c>
      <c r="K1080" s="37">
        <f t="shared" ca="1" si="49"/>
        <v>4.8131820000000011E-7</v>
      </c>
      <c r="L1080" s="37">
        <f ca="1">IFERROR(VLOOKUP($E1080&amp;"-1",'PTE - Segment Emissions Calcs'!$I$8:$Z$8919,20,FALSE),0)</f>
        <v>4.8131820000000011E-7</v>
      </c>
      <c r="M1080" s="37">
        <f ca="1">IFERROR(VLOOKUP($E1080&amp;"-2",'PTE - Segment Emissions Calcs'!$I$8:$Z$8919,20,FALSE),0)</f>
        <v>4.8131820000000011E-7</v>
      </c>
      <c r="N1080" s="37">
        <f t="shared" ca="1" si="50"/>
        <v>4.8131820000000011E-7</v>
      </c>
      <c r="O1080" s="38">
        <f t="array" aca="1" ref="O1080" ca="1">IF($H1080="TOTAL HAP",H1080,MAX(IF('PTE - Segment Emissions Calcs'!$B$8:$B$8919=$B1080,'PTE - Segment Emissions Calcs'!$V$8:$V$8919,)))</f>
        <v>1.0989000000000001E-7</v>
      </c>
      <c r="P1080" s="38">
        <f t="array" aca="1" ref="P1080" ca="1">IF($H1080="TOTAL HAP",K1080,MAX(IF('PTE - Segment Emissions Calcs'!$B$8:$B$8919=$B1080,'PTE - Segment Emissions Calcs'!$X$8:$X$8919,)))</f>
        <v>4.8131820000000011E-7</v>
      </c>
      <c r="Q1080" s="38">
        <f t="array" aca="1" ref="Q1080" ca="1">IF($H1080="TOTAL HAP",N1080,MAX(IF('PTE - Segment Emissions Calcs'!$B$8:$B$8919=$B1080,'PTE - Segment Emissions Calcs'!$Z$8:$Z$8919,)))</f>
        <v>4.8131820000000011E-7</v>
      </c>
      <c r="R1080" s="39"/>
    </row>
    <row r="1081" spans="1:18" x14ac:dyDescent="0.25">
      <c r="A1081" s="40"/>
      <c r="B1081" s="40"/>
      <c r="C1081" s="34" t="s">
        <v>47</v>
      </c>
      <c r="D1081" s="35"/>
      <c r="E1081" s="35"/>
      <c r="F1081" s="35">
        <f ca="1">IFERROR(VLOOKUP($E1081&amp;"-1",'PTE - Segment Emissions Calcs'!$I$8:$V$8919,16,FALSE),0)</f>
        <v>3.0118000000000002E-3</v>
      </c>
      <c r="G1081" s="35">
        <f ca="1">IFERROR(VLOOKUP($E1081&amp;"-2",'PTE - Segment Emissions Calcs'!$I$8:$V$8919,16,FALSE),0)</f>
        <v>3.0118000000000002E-3</v>
      </c>
      <c r="H1081" s="36">
        <f t="shared" ca="1" si="48"/>
        <v>3.0118000000000002E-3</v>
      </c>
      <c r="I1081" s="37">
        <f ca="1">IFERROR(VLOOKUP($E1081&amp;"-1",'PTE - Segment Emissions Calcs'!$I$8:$X$8919,18,FALSE),0)</f>
        <v>1.3191684E-2</v>
      </c>
      <c r="J1081" s="37">
        <f ca="1">IFERROR(VLOOKUP($E1081&amp;"-2",'PTE - Segment Emissions Calcs'!$I$8:$X$8919,18,FALSE),0)</f>
        <v>1.3191684E-2</v>
      </c>
      <c r="K1081" s="37">
        <f t="shared" ca="1" si="49"/>
        <v>1.3191684E-2</v>
      </c>
      <c r="L1081" s="37">
        <f ca="1">IFERROR(VLOOKUP($E1081&amp;"-1",'PTE - Segment Emissions Calcs'!$I$8:$Z$8919,20,FALSE),0)</f>
        <v>1.3191684E-2</v>
      </c>
      <c r="M1081" s="37">
        <f ca="1">IFERROR(VLOOKUP($E1081&amp;"-2",'PTE - Segment Emissions Calcs'!$I$8:$Z$8919,20,FALSE),0)</f>
        <v>1.3191684E-2</v>
      </c>
      <c r="N1081" s="37">
        <f t="shared" ca="1" si="50"/>
        <v>1.3191684E-2</v>
      </c>
      <c r="O1081" s="38">
        <f t="array" aca="1" ref="O1081" ca="1">IF($H1081="TOTAL HAP",H1081,MAX(IF('PTE - Segment Emissions Calcs'!$B$8:$B$8919=$B1081,'PTE - Segment Emissions Calcs'!$V$8:$V$8919,)))</f>
        <v>3.0118000000000002E-3</v>
      </c>
      <c r="P1081" s="38">
        <f t="array" aca="1" ref="P1081" ca="1">IF($H1081="TOTAL HAP",K1081,MAX(IF('PTE - Segment Emissions Calcs'!$B$8:$B$8919=$B1081,'PTE - Segment Emissions Calcs'!$X$8:$X$8919,)))</f>
        <v>1.3191684E-2</v>
      </c>
      <c r="Q1081" s="38">
        <f t="array" aca="1" ref="Q1081" ca="1">IF($H1081="TOTAL HAP",N1081,MAX(IF('PTE - Segment Emissions Calcs'!$B$8:$B$8919=$B1081,'PTE - Segment Emissions Calcs'!$Z$8:$Z$8919,)))</f>
        <v>1.3191684E-2</v>
      </c>
      <c r="R1081" s="39"/>
    </row>
    <row r="1082" spans="1:18" x14ac:dyDescent="0.25">
      <c r="A1082" s="40"/>
      <c r="B1082" s="40"/>
      <c r="C1082" s="34" t="s">
        <v>48</v>
      </c>
      <c r="D1082" s="35"/>
      <c r="E1082" s="35"/>
      <c r="F1082" s="35">
        <f ca="1">IFERROR(VLOOKUP($E1082&amp;"-1",'PTE - Segment Emissions Calcs'!$I$8:$V$8919,16,FALSE),0)</f>
        <v>7.1823529411764717E-2</v>
      </c>
      <c r="G1082" s="35">
        <f ca="1">IFERROR(VLOOKUP($E1082&amp;"-2",'PTE - Segment Emissions Calcs'!$I$8:$V$8919,16,FALSE),0)</f>
        <v>7.1823529411764717E-2</v>
      </c>
      <c r="H1082" s="36">
        <f t="shared" ca="1" si="48"/>
        <v>7.1823529411764717E-2</v>
      </c>
      <c r="I1082" s="37">
        <f ca="1">IFERROR(VLOOKUP($E1082&amp;"-1",'PTE - Segment Emissions Calcs'!$I$8:$X$8919,18,FALSE),0)</f>
        <v>0.31458705882352944</v>
      </c>
      <c r="J1082" s="37">
        <f ca="1">IFERROR(VLOOKUP($E1082&amp;"-2",'PTE - Segment Emissions Calcs'!$I$8:$X$8919,18,FALSE),0)</f>
        <v>0.31458705882352944</v>
      </c>
      <c r="K1082" s="37">
        <f t="shared" ca="1" si="49"/>
        <v>0.31458705882352944</v>
      </c>
      <c r="L1082" s="37">
        <f ca="1">IFERROR(VLOOKUP($E1082&amp;"-1",'PTE - Segment Emissions Calcs'!$I$8:$Z$8919,20,FALSE),0)</f>
        <v>0.31458705882352944</v>
      </c>
      <c r="M1082" s="37">
        <f ca="1">IFERROR(VLOOKUP($E1082&amp;"-2",'PTE - Segment Emissions Calcs'!$I$8:$Z$8919,20,FALSE),0)</f>
        <v>0.31458705882352944</v>
      </c>
      <c r="N1082" s="37">
        <f t="shared" ca="1" si="50"/>
        <v>0.31458705882352944</v>
      </c>
      <c r="O1082" s="38">
        <f t="array" aca="1" ref="O1082" ca="1">IF($H1082="TOTAL HAP",H1082,MAX(IF('PTE - Segment Emissions Calcs'!$B$8:$B$8919=$B1082,'PTE - Segment Emissions Calcs'!$V$8:$V$8919,)))</f>
        <v>7.1823529411764717E-2</v>
      </c>
      <c r="P1082" s="38">
        <f t="array" aca="1" ref="P1082" ca="1">IF($H1082="TOTAL HAP",K1082,MAX(IF('PTE - Segment Emissions Calcs'!$B$8:$B$8919=$B1082,'PTE - Segment Emissions Calcs'!$X$8:$X$8919,)))</f>
        <v>0.31458705882352944</v>
      </c>
      <c r="Q1082" s="38">
        <f t="array" aca="1" ref="Q1082" ca="1">IF($H1082="TOTAL HAP",N1082,MAX(IF('PTE - Segment Emissions Calcs'!$B$8:$B$8919=$B1082,'PTE - Segment Emissions Calcs'!$Z$8:$Z$8919,)))</f>
        <v>0.31458705882352944</v>
      </c>
      <c r="R1082" s="39"/>
    </row>
    <row r="1083" spans="1:18" x14ac:dyDescent="0.25">
      <c r="A1083" s="40"/>
      <c r="B1083" s="40"/>
      <c r="C1083" s="34" t="s">
        <v>49</v>
      </c>
      <c r="D1083" s="35"/>
      <c r="E1083" s="35"/>
      <c r="F1083" s="35">
        <f ca="1">IFERROR(VLOOKUP($E1083&amp;"-1",'PTE - Segment Emissions Calcs'!$I$8:$V$8919,16,FALSE),0)</f>
        <v>2.87342E-6</v>
      </c>
      <c r="G1083" s="35">
        <f ca="1">IFERROR(VLOOKUP($E1083&amp;"-2",'PTE - Segment Emissions Calcs'!$I$8:$V$8919,16,FALSE),0)</f>
        <v>2.87342E-6</v>
      </c>
      <c r="H1083" s="36">
        <f t="shared" ca="1" si="48"/>
        <v>2.87342E-6</v>
      </c>
      <c r="I1083" s="37">
        <f ca="1">IFERROR(VLOOKUP($E1083&amp;"-1",'PTE - Segment Emissions Calcs'!$I$8:$X$8919,18,FALSE),0)</f>
        <v>1.2585579600000001E-5</v>
      </c>
      <c r="J1083" s="37">
        <f ca="1">IFERROR(VLOOKUP($E1083&amp;"-2",'PTE - Segment Emissions Calcs'!$I$8:$X$8919,18,FALSE),0)</f>
        <v>1.2585579600000001E-5</v>
      </c>
      <c r="K1083" s="37">
        <f t="shared" ca="1" si="49"/>
        <v>1.2585579600000001E-5</v>
      </c>
      <c r="L1083" s="37">
        <f ca="1">IFERROR(VLOOKUP($E1083&amp;"-1",'PTE - Segment Emissions Calcs'!$I$8:$Z$8919,20,FALSE),0)</f>
        <v>1.2585579600000001E-5</v>
      </c>
      <c r="M1083" s="37">
        <f ca="1">IFERROR(VLOOKUP($E1083&amp;"-2",'PTE - Segment Emissions Calcs'!$I$8:$Z$8919,20,FALSE),0)</f>
        <v>1.2585579600000001E-5</v>
      </c>
      <c r="N1083" s="37">
        <f t="shared" ca="1" si="50"/>
        <v>1.2585579600000001E-5</v>
      </c>
      <c r="O1083" s="38">
        <f t="array" aca="1" ref="O1083" ca="1">IF($H1083="TOTAL HAP",H1083,MAX(IF('PTE - Segment Emissions Calcs'!$B$8:$B$8919=$B1083,'PTE - Segment Emissions Calcs'!$V$8:$V$8919,)))</f>
        <v>2.87342E-6</v>
      </c>
      <c r="P1083" s="38">
        <f t="array" aca="1" ref="P1083" ca="1">IF($H1083="TOTAL HAP",K1083,MAX(IF('PTE - Segment Emissions Calcs'!$B$8:$B$8919=$B1083,'PTE - Segment Emissions Calcs'!$X$8:$X$8919,)))</f>
        <v>1.2585579600000001E-5</v>
      </c>
      <c r="Q1083" s="38">
        <f t="array" aca="1" ref="Q1083" ca="1">IF($H1083="TOTAL HAP",N1083,MAX(IF('PTE - Segment Emissions Calcs'!$B$8:$B$8919=$B1083,'PTE - Segment Emissions Calcs'!$Z$8:$Z$8919,)))</f>
        <v>1.2585579600000001E-5</v>
      </c>
      <c r="R1083" s="39"/>
    </row>
    <row r="1084" spans="1:18" x14ac:dyDescent="0.25">
      <c r="A1084" s="40"/>
      <c r="B1084" s="40"/>
      <c r="C1084" s="34" t="s">
        <v>50</v>
      </c>
      <c r="D1084" s="35"/>
      <c r="E1084" s="35"/>
      <c r="F1084" s="35">
        <f ca="1">IFERROR(VLOOKUP($E1084&amp;"-1",'PTE - Segment Emissions Calcs'!$I$8:$V$8919,16,FALSE),0)</f>
        <v>2.4340196078431372E-5</v>
      </c>
      <c r="G1084" s="35">
        <f ca="1">IFERROR(VLOOKUP($E1084&amp;"-2",'PTE - Segment Emissions Calcs'!$I$8:$V$8919,16,FALSE),0)</f>
        <v>2.4340196078431372E-5</v>
      </c>
      <c r="H1084" s="36">
        <f t="shared" ca="1" si="48"/>
        <v>2.4340196078431372E-5</v>
      </c>
      <c r="I1084" s="37">
        <f ca="1">IFERROR(VLOOKUP($E1084&amp;"-1",'PTE - Segment Emissions Calcs'!$I$8:$X$8919,18,FALSE),0)</f>
        <v>1.0661005882352941E-4</v>
      </c>
      <c r="J1084" s="37">
        <f ca="1">IFERROR(VLOOKUP($E1084&amp;"-2",'PTE - Segment Emissions Calcs'!$I$8:$X$8919,18,FALSE),0)</f>
        <v>1.0661005882352941E-4</v>
      </c>
      <c r="K1084" s="37">
        <f t="shared" ca="1" si="49"/>
        <v>1.0661005882352941E-4</v>
      </c>
      <c r="L1084" s="37">
        <f ca="1">IFERROR(VLOOKUP($E1084&amp;"-1",'PTE - Segment Emissions Calcs'!$I$8:$Z$8919,20,FALSE),0)</f>
        <v>1.0661005882352941E-4</v>
      </c>
      <c r="M1084" s="37">
        <f ca="1">IFERROR(VLOOKUP($E1084&amp;"-2",'PTE - Segment Emissions Calcs'!$I$8:$Z$8919,20,FALSE),0)</f>
        <v>1.0661005882352941E-4</v>
      </c>
      <c r="N1084" s="37">
        <f t="shared" ca="1" si="50"/>
        <v>1.0661005882352941E-4</v>
      </c>
      <c r="O1084" s="38">
        <f t="array" aca="1" ref="O1084" ca="1">IF($H1084="TOTAL HAP",H1084,MAX(IF('PTE - Segment Emissions Calcs'!$B$8:$B$8919=$B1084,'PTE - Segment Emissions Calcs'!$V$8:$V$8919,)))</f>
        <v>2.4340196078431372E-5</v>
      </c>
      <c r="P1084" s="38">
        <f t="array" aca="1" ref="P1084" ca="1">IF($H1084="TOTAL HAP",K1084,MAX(IF('PTE - Segment Emissions Calcs'!$B$8:$B$8919=$B1084,'PTE - Segment Emissions Calcs'!$X$8:$X$8919,)))</f>
        <v>1.0661005882352941E-4</v>
      </c>
      <c r="Q1084" s="38">
        <f t="array" aca="1" ref="Q1084" ca="1">IF($H1084="TOTAL HAP",N1084,MAX(IF('PTE - Segment Emissions Calcs'!$B$8:$B$8919=$B1084,'PTE - Segment Emissions Calcs'!$Z$8:$Z$8919,)))</f>
        <v>1.0661005882352941E-4</v>
      </c>
      <c r="R1084" s="39"/>
    </row>
    <row r="1085" spans="1:18" x14ac:dyDescent="0.25">
      <c r="A1085" s="40"/>
      <c r="B1085" s="40"/>
      <c r="C1085" s="34" t="s">
        <v>51</v>
      </c>
      <c r="D1085" s="35"/>
      <c r="E1085" s="35"/>
      <c r="F1085" s="35">
        <f ca="1">IFERROR(VLOOKUP($E1085&amp;"-1",'PTE - Segment Emissions Calcs'!$I$8:$V$8919,16,FALSE),0)</f>
        <v>6.7833333333333344E-7</v>
      </c>
      <c r="G1085" s="35">
        <f ca="1">IFERROR(VLOOKUP($E1085&amp;"-2",'PTE - Segment Emissions Calcs'!$I$8:$V$8919,16,FALSE),0)</f>
        <v>6.7833333333333344E-7</v>
      </c>
      <c r="H1085" s="36">
        <f t="shared" ca="1" si="48"/>
        <v>6.7833333333333344E-7</v>
      </c>
      <c r="I1085" s="37">
        <f ca="1">IFERROR(VLOOKUP($E1085&amp;"-1",'PTE - Segment Emissions Calcs'!$I$8:$X$8919,18,FALSE),0)</f>
        <v>2.9711000000000002E-6</v>
      </c>
      <c r="J1085" s="37">
        <f ca="1">IFERROR(VLOOKUP($E1085&amp;"-2",'PTE - Segment Emissions Calcs'!$I$8:$X$8919,18,FALSE),0)</f>
        <v>2.9711000000000002E-6</v>
      </c>
      <c r="K1085" s="37">
        <f t="shared" ca="1" si="49"/>
        <v>2.9711000000000002E-6</v>
      </c>
      <c r="L1085" s="37">
        <f ca="1">IFERROR(VLOOKUP($E1085&amp;"-1",'PTE - Segment Emissions Calcs'!$I$8:$Z$8919,20,FALSE),0)</f>
        <v>2.9711000000000002E-6</v>
      </c>
      <c r="M1085" s="37">
        <f ca="1">IFERROR(VLOOKUP($E1085&amp;"-2",'PTE - Segment Emissions Calcs'!$I$8:$Z$8919,20,FALSE),0)</f>
        <v>2.9711000000000002E-6</v>
      </c>
      <c r="N1085" s="37">
        <f t="shared" ca="1" si="50"/>
        <v>2.9711000000000002E-6</v>
      </c>
      <c r="O1085" s="38">
        <f t="array" aca="1" ref="O1085" ca="1">IF($H1085="TOTAL HAP",H1085,MAX(IF('PTE - Segment Emissions Calcs'!$B$8:$B$8919=$B1085,'PTE - Segment Emissions Calcs'!$V$8:$V$8919,)))</f>
        <v>6.7833333333333344E-7</v>
      </c>
      <c r="P1085" s="38">
        <f t="array" aca="1" ref="P1085" ca="1">IF($H1085="TOTAL HAP",K1085,MAX(IF('PTE - Segment Emissions Calcs'!$B$8:$B$8919=$B1085,'PTE - Segment Emissions Calcs'!$X$8:$X$8919,)))</f>
        <v>2.9711000000000002E-6</v>
      </c>
      <c r="Q1085" s="38">
        <f t="array" aca="1" ref="Q1085" ca="1">IF($H1085="TOTAL HAP",N1085,MAX(IF('PTE - Segment Emissions Calcs'!$B$8:$B$8919=$B1085,'PTE - Segment Emissions Calcs'!$Z$8:$Z$8919,)))</f>
        <v>2.9711000000000002E-6</v>
      </c>
      <c r="R1085" s="39"/>
    </row>
    <row r="1086" spans="1:18" x14ac:dyDescent="0.25">
      <c r="A1086" s="40"/>
      <c r="B1086" s="40"/>
      <c r="C1086" s="34" t="s">
        <v>52</v>
      </c>
      <c r="D1086" s="35"/>
      <c r="E1086" s="35"/>
      <c r="F1086" s="35">
        <f ca="1">IFERROR(VLOOKUP($E1086&amp;"-1",'PTE - Segment Emissions Calcs'!$I$8:$V$8919,16,FALSE),0)</f>
        <v>1.9950980392156866E-7</v>
      </c>
      <c r="G1086" s="35">
        <f ca="1">IFERROR(VLOOKUP($E1086&amp;"-2",'PTE - Segment Emissions Calcs'!$I$8:$V$8919,16,FALSE),0)</f>
        <v>1.9950980392156866E-7</v>
      </c>
      <c r="H1086" s="36">
        <f t="shared" ca="1" si="48"/>
        <v>1.9950980392156866E-7</v>
      </c>
      <c r="I1086" s="37">
        <f ca="1">IFERROR(VLOOKUP($E1086&amp;"-1",'PTE - Segment Emissions Calcs'!$I$8:$X$8919,18,FALSE),0)</f>
        <v>8.7385294117647072E-7</v>
      </c>
      <c r="J1086" s="37">
        <f ca="1">IFERROR(VLOOKUP($E1086&amp;"-2",'PTE - Segment Emissions Calcs'!$I$8:$X$8919,18,FALSE),0)</f>
        <v>8.7385294117647072E-7</v>
      </c>
      <c r="K1086" s="37">
        <f t="shared" ca="1" si="49"/>
        <v>8.7385294117647072E-7</v>
      </c>
      <c r="L1086" s="37">
        <f ca="1">IFERROR(VLOOKUP($E1086&amp;"-1",'PTE - Segment Emissions Calcs'!$I$8:$Z$8919,20,FALSE),0)</f>
        <v>8.7385294117647072E-7</v>
      </c>
      <c r="M1086" s="37">
        <f ca="1">IFERROR(VLOOKUP($E1086&amp;"-2",'PTE - Segment Emissions Calcs'!$I$8:$Z$8919,20,FALSE),0)</f>
        <v>8.7385294117647072E-7</v>
      </c>
      <c r="N1086" s="37">
        <f t="shared" ca="1" si="50"/>
        <v>8.7385294117647072E-7</v>
      </c>
      <c r="O1086" s="38">
        <f t="array" aca="1" ref="O1086" ca="1">IF($H1086="TOTAL HAP",H1086,MAX(IF('PTE - Segment Emissions Calcs'!$B$8:$B$8919=$B1086,'PTE - Segment Emissions Calcs'!$V$8:$V$8919,)))</f>
        <v>1.9950980392156866E-7</v>
      </c>
      <c r="P1086" s="38">
        <f t="array" aca="1" ref="P1086" ca="1">IF($H1086="TOTAL HAP",K1086,MAX(IF('PTE - Segment Emissions Calcs'!$B$8:$B$8919=$B1086,'PTE - Segment Emissions Calcs'!$X$8:$X$8919,)))</f>
        <v>8.7385294117647072E-7</v>
      </c>
      <c r="Q1086" s="38">
        <f t="array" aca="1" ref="Q1086" ca="1">IF($H1086="TOTAL HAP",N1086,MAX(IF('PTE - Segment Emissions Calcs'!$B$8:$B$8919=$B1086,'PTE - Segment Emissions Calcs'!$Z$8:$Z$8919,)))</f>
        <v>8.7385294117647072E-7</v>
      </c>
      <c r="R1086" s="39"/>
    </row>
    <row r="1087" spans="1:18" x14ac:dyDescent="0.25">
      <c r="A1087" s="40"/>
      <c r="B1087" s="40"/>
      <c r="C1087" s="34" t="s">
        <v>53</v>
      </c>
      <c r="D1087" s="35"/>
      <c r="E1087" s="35"/>
      <c r="F1087" s="35">
        <f ca="1">IFERROR(VLOOKUP($E1087&amp;"-1",'PTE - Segment Emissions Calcs'!$I$8:$V$8919,16,FALSE),0)</f>
        <v>1.3566666666666667E-4</v>
      </c>
      <c r="G1087" s="35">
        <f ca="1">IFERROR(VLOOKUP($E1087&amp;"-2",'PTE - Segment Emissions Calcs'!$I$8:$V$8919,16,FALSE),0)</f>
        <v>1.3566666666666667E-4</v>
      </c>
      <c r="H1087" s="36">
        <f t="shared" ca="1" si="48"/>
        <v>1.3566666666666667E-4</v>
      </c>
      <c r="I1087" s="37">
        <f ca="1">IFERROR(VLOOKUP($E1087&amp;"-1",'PTE - Segment Emissions Calcs'!$I$8:$X$8919,18,FALSE),0)</f>
        <v>5.9422000000000001E-4</v>
      </c>
      <c r="J1087" s="37">
        <f ca="1">IFERROR(VLOOKUP($E1087&amp;"-2",'PTE - Segment Emissions Calcs'!$I$8:$X$8919,18,FALSE),0)</f>
        <v>5.9422000000000001E-4</v>
      </c>
      <c r="K1087" s="37">
        <f t="shared" ca="1" si="49"/>
        <v>5.9422000000000001E-4</v>
      </c>
      <c r="L1087" s="37">
        <f ca="1">IFERROR(VLOOKUP($E1087&amp;"-1",'PTE - Segment Emissions Calcs'!$I$8:$Z$8919,20,FALSE),0)</f>
        <v>5.9422000000000001E-4</v>
      </c>
      <c r="M1087" s="37">
        <f ca="1">IFERROR(VLOOKUP($E1087&amp;"-2",'PTE - Segment Emissions Calcs'!$I$8:$Z$8919,20,FALSE),0)</f>
        <v>5.9422000000000001E-4</v>
      </c>
      <c r="N1087" s="37">
        <f t="shared" ca="1" si="50"/>
        <v>5.9422000000000001E-4</v>
      </c>
      <c r="O1087" s="38">
        <f t="array" aca="1" ref="O1087" ca="1">IF($H1087="TOTAL HAP",H1087,MAX(IF('PTE - Segment Emissions Calcs'!$B$8:$B$8919=$B1087,'PTE - Segment Emissions Calcs'!$V$8:$V$8919,)))</f>
        <v>1.3566666666666667E-4</v>
      </c>
      <c r="P1087" s="38">
        <f t="array" aca="1" ref="P1087" ca="1">IF($H1087="TOTAL HAP",K1087,MAX(IF('PTE - Segment Emissions Calcs'!$B$8:$B$8919=$B1087,'PTE - Segment Emissions Calcs'!$X$8:$X$8919,)))</f>
        <v>5.9422000000000001E-4</v>
      </c>
      <c r="Q1087" s="38">
        <f t="array" aca="1" ref="Q1087" ca="1">IF($H1087="TOTAL HAP",N1087,MAX(IF('PTE - Segment Emissions Calcs'!$B$8:$B$8919=$B1087,'PTE - Segment Emissions Calcs'!$Z$8:$Z$8919,)))</f>
        <v>5.9422000000000001E-4</v>
      </c>
      <c r="R1087" s="39"/>
    </row>
    <row r="1088" spans="1:18" x14ac:dyDescent="0.25">
      <c r="A1088" s="40"/>
      <c r="B1088" s="40"/>
      <c r="C1088" s="34" t="s">
        <v>54</v>
      </c>
      <c r="D1088" s="35"/>
      <c r="E1088" s="35"/>
      <c r="F1088" s="35">
        <f ca="1">IFERROR(VLOOKUP($E1088&amp;"-1",'PTE - Segment Emissions Calcs'!$I$8:$V$8919,16,FALSE),0)</f>
        <v>7.9803921568627469E-6</v>
      </c>
      <c r="G1088" s="35">
        <f ca="1">IFERROR(VLOOKUP($E1088&amp;"-2",'PTE - Segment Emissions Calcs'!$I$8:$V$8919,16,FALSE),0)</f>
        <v>7.9803921568627469E-6</v>
      </c>
      <c r="H1088" s="36">
        <f t="shared" ca="1" si="48"/>
        <v>7.9803921568627469E-6</v>
      </c>
      <c r="I1088" s="37">
        <f ca="1">IFERROR(VLOOKUP($E1088&amp;"-1",'PTE - Segment Emissions Calcs'!$I$8:$X$8919,18,FALSE),0)</f>
        <v>3.4954117647058827E-5</v>
      </c>
      <c r="J1088" s="37">
        <f ca="1">IFERROR(VLOOKUP($E1088&amp;"-2",'PTE - Segment Emissions Calcs'!$I$8:$X$8919,18,FALSE),0)</f>
        <v>3.4954117647058827E-5</v>
      </c>
      <c r="K1088" s="37">
        <f t="shared" ca="1" si="49"/>
        <v>3.4954117647058827E-5</v>
      </c>
      <c r="L1088" s="37">
        <f ca="1">IFERROR(VLOOKUP($E1088&amp;"-1",'PTE - Segment Emissions Calcs'!$I$8:$Z$8919,20,FALSE),0)</f>
        <v>3.4954117647058827E-5</v>
      </c>
      <c r="M1088" s="37">
        <f ca="1">IFERROR(VLOOKUP($E1088&amp;"-2",'PTE - Segment Emissions Calcs'!$I$8:$Z$8919,20,FALSE),0)</f>
        <v>3.4954117647058827E-5</v>
      </c>
      <c r="N1088" s="37">
        <f t="shared" ca="1" si="50"/>
        <v>3.4954117647058827E-5</v>
      </c>
      <c r="O1088" s="38">
        <f t="array" aca="1" ref="O1088" ca="1">IF($H1088="TOTAL HAP",H1088,MAX(IF('PTE - Segment Emissions Calcs'!$B$8:$B$8919=$B1088,'PTE - Segment Emissions Calcs'!$V$8:$V$8919,)))</f>
        <v>7.9803921568627469E-6</v>
      </c>
      <c r="P1088" s="38">
        <f t="array" aca="1" ref="P1088" ca="1">IF($H1088="TOTAL HAP",K1088,MAX(IF('PTE - Segment Emissions Calcs'!$B$8:$B$8919=$B1088,'PTE - Segment Emissions Calcs'!$X$8:$X$8919,)))</f>
        <v>3.4954117647058827E-5</v>
      </c>
      <c r="Q1088" s="38">
        <f t="array" aca="1" ref="Q1088" ca="1">IF($H1088="TOTAL HAP",N1088,MAX(IF('PTE - Segment Emissions Calcs'!$B$8:$B$8919=$B1088,'PTE - Segment Emissions Calcs'!$Z$8:$Z$8919,)))</f>
        <v>3.4954117647058827E-5</v>
      </c>
      <c r="R1088" s="39"/>
    </row>
    <row r="1089" spans="1:18" x14ac:dyDescent="0.25">
      <c r="A1089" s="40"/>
      <c r="B1089" s="40"/>
      <c r="C1089" s="34" t="s">
        <v>55</v>
      </c>
      <c r="D1089" s="35"/>
      <c r="E1089" s="35"/>
      <c r="F1089" s="35">
        <f ca="1">IFERROR(VLOOKUP($E1089&amp;"-1",'PTE - Segment Emissions Calcs'!$I$8:$V$8919,16,FALSE),0)</f>
        <v>5.2910000000000007E-6</v>
      </c>
      <c r="G1089" s="35">
        <f ca="1">IFERROR(VLOOKUP($E1089&amp;"-2",'PTE - Segment Emissions Calcs'!$I$8:$V$8919,16,FALSE),0)</f>
        <v>5.2910000000000007E-6</v>
      </c>
      <c r="H1089" s="36">
        <f t="shared" ca="1" si="48"/>
        <v>5.2910000000000007E-6</v>
      </c>
      <c r="I1089" s="37">
        <f ca="1">IFERROR(VLOOKUP($E1089&amp;"-1",'PTE - Segment Emissions Calcs'!$I$8:$X$8919,18,FALSE),0)</f>
        <v>2.3174580000000002E-5</v>
      </c>
      <c r="J1089" s="37">
        <f ca="1">IFERROR(VLOOKUP($E1089&amp;"-2",'PTE - Segment Emissions Calcs'!$I$8:$X$8919,18,FALSE),0)</f>
        <v>2.3174580000000002E-5</v>
      </c>
      <c r="K1089" s="37">
        <f t="shared" ca="1" si="49"/>
        <v>2.3174580000000002E-5</v>
      </c>
      <c r="L1089" s="37">
        <f ca="1">IFERROR(VLOOKUP($E1089&amp;"-1",'PTE - Segment Emissions Calcs'!$I$8:$Z$8919,20,FALSE),0)</f>
        <v>2.3174580000000002E-5</v>
      </c>
      <c r="M1089" s="37">
        <f ca="1">IFERROR(VLOOKUP($E1089&amp;"-2",'PTE - Segment Emissions Calcs'!$I$8:$Z$8919,20,FALSE),0)</f>
        <v>2.3174580000000002E-5</v>
      </c>
      <c r="N1089" s="37">
        <f t="shared" ca="1" si="50"/>
        <v>2.3174580000000002E-5</v>
      </c>
      <c r="O1089" s="38">
        <f t="array" aca="1" ref="O1089" ca="1">IF($H1089="TOTAL HAP",H1089,MAX(IF('PTE - Segment Emissions Calcs'!$B$8:$B$8919=$B1089,'PTE - Segment Emissions Calcs'!$V$8:$V$8919,)))</f>
        <v>5.2910000000000007E-6</v>
      </c>
      <c r="P1089" s="38">
        <f t="array" aca="1" ref="P1089" ca="1">IF($H1089="TOTAL HAP",K1089,MAX(IF('PTE - Segment Emissions Calcs'!$B$8:$B$8919=$B1089,'PTE - Segment Emissions Calcs'!$X$8:$X$8919,)))</f>
        <v>2.3174580000000002E-5</v>
      </c>
      <c r="Q1089" s="38">
        <f t="array" aca="1" ref="Q1089" ca="1">IF($H1089="TOTAL HAP",N1089,MAX(IF('PTE - Segment Emissions Calcs'!$B$8:$B$8919=$B1089,'PTE - Segment Emissions Calcs'!$Z$8:$Z$8919,)))</f>
        <v>2.3174580000000002E-5</v>
      </c>
      <c r="R1089" s="39"/>
    </row>
    <row r="1090" spans="1:18" x14ac:dyDescent="0.25">
      <c r="A1090" s="40"/>
      <c r="B1090" s="40"/>
      <c r="C1090" s="34" t="s">
        <v>56</v>
      </c>
      <c r="D1090" s="35"/>
      <c r="E1090" s="35"/>
      <c r="F1090" s="35">
        <f ca="1">IFERROR(VLOOKUP($E1090&amp;"-1",'PTE - Segment Emissions Calcs'!$I$8:$V$8919,16,FALSE),0)</f>
        <v>4.3892156862745103E-5</v>
      </c>
      <c r="G1090" s="35">
        <f ca="1">IFERROR(VLOOKUP($E1090&amp;"-2",'PTE - Segment Emissions Calcs'!$I$8:$V$8919,16,FALSE),0)</f>
        <v>4.3892156862745103E-5</v>
      </c>
      <c r="H1090" s="36">
        <f t="shared" ca="1" si="48"/>
        <v>4.3892156862745103E-5</v>
      </c>
      <c r="I1090" s="37">
        <f ca="1">IFERROR(VLOOKUP($E1090&amp;"-1",'PTE - Segment Emissions Calcs'!$I$8:$X$8919,18,FALSE),0)</f>
        <v>1.9224764705882356E-4</v>
      </c>
      <c r="J1090" s="37">
        <f ca="1">IFERROR(VLOOKUP($E1090&amp;"-2",'PTE - Segment Emissions Calcs'!$I$8:$X$8919,18,FALSE),0)</f>
        <v>1.9224764705882356E-4</v>
      </c>
      <c r="K1090" s="37">
        <f t="shared" ca="1" si="49"/>
        <v>1.9224764705882356E-4</v>
      </c>
      <c r="L1090" s="37">
        <f ca="1">IFERROR(VLOOKUP($E1090&amp;"-1",'PTE - Segment Emissions Calcs'!$I$8:$Z$8919,20,FALSE),0)</f>
        <v>1.9224764705882356E-4</v>
      </c>
      <c r="M1090" s="37">
        <f ca="1">IFERROR(VLOOKUP($E1090&amp;"-2",'PTE - Segment Emissions Calcs'!$I$8:$Z$8919,20,FALSE),0)</f>
        <v>1.9224764705882356E-4</v>
      </c>
      <c r="N1090" s="37">
        <f t="shared" ca="1" si="50"/>
        <v>1.9224764705882356E-4</v>
      </c>
      <c r="O1090" s="38">
        <f t="array" aca="1" ref="O1090" ca="1">IF($H1090="TOTAL HAP",H1090,MAX(IF('PTE - Segment Emissions Calcs'!$B$8:$B$8919=$B1090,'PTE - Segment Emissions Calcs'!$V$8:$V$8919,)))</f>
        <v>4.3892156862745103E-5</v>
      </c>
      <c r="P1090" s="38">
        <f t="array" aca="1" ref="P1090" ca="1">IF($H1090="TOTAL HAP",K1090,MAX(IF('PTE - Segment Emissions Calcs'!$B$8:$B$8919=$B1090,'PTE - Segment Emissions Calcs'!$X$8:$X$8919,)))</f>
        <v>1.9224764705882356E-4</v>
      </c>
      <c r="Q1090" s="38">
        <f t="array" aca="1" ref="Q1090" ca="1">IF($H1090="TOTAL HAP",N1090,MAX(IF('PTE - Segment Emissions Calcs'!$B$8:$B$8919=$B1090,'PTE - Segment Emissions Calcs'!$Z$8:$Z$8919,)))</f>
        <v>1.9224764705882356E-4</v>
      </c>
      <c r="R1090" s="39"/>
    </row>
    <row r="1091" spans="1:18" x14ac:dyDescent="0.25">
      <c r="A1091" s="40"/>
      <c r="B1091" s="40"/>
      <c r="C1091" s="34" t="s">
        <v>57</v>
      </c>
      <c r="D1091" s="35"/>
      <c r="E1091" s="35"/>
      <c r="F1091" s="35">
        <f ca="1">IFERROR(VLOOKUP($E1091&amp;"-1",'PTE - Segment Emissions Calcs'!$I$8:$V$8919,16,FALSE),0)</f>
        <v>5.5862745098039218E-5</v>
      </c>
      <c r="G1091" s="35">
        <f ca="1">IFERROR(VLOOKUP($E1091&amp;"-2",'PTE - Segment Emissions Calcs'!$I$8:$V$8919,16,FALSE),0)</f>
        <v>5.5862745098039218E-5</v>
      </c>
      <c r="H1091" s="36">
        <f t="shared" ca="1" si="48"/>
        <v>5.5862745098039218E-5</v>
      </c>
      <c r="I1091" s="37">
        <f ca="1">IFERROR(VLOOKUP($E1091&amp;"-1",'PTE - Segment Emissions Calcs'!$I$8:$X$8919,18,FALSE),0)</f>
        <v>2.4467882352941178E-4</v>
      </c>
      <c r="J1091" s="37">
        <f ca="1">IFERROR(VLOOKUP($E1091&amp;"-2",'PTE - Segment Emissions Calcs'!$I$8:$X$8919,18,FALSE),0)</f>
        <v>2.4467882352941178E-4</v>
      </c>
      <c r="K1091" s="37">
        <f t="shared" ca="1" si="49"/>
        <v>2.4467882352941178E-4</v>
      </c>
      <c r="L1091" s="37">
        <f ca="1">IFERROR(VLOOKUP($E1091&amp;"-1",'PTE - Segment Emissions Calcs'!$I$8:$Z$8919,20,FALSE),0)</f>
        <v>2.4467882352941178E-4</v>
      </c>
      <c r="M1091" s="37">
        <f ca="1">IFERROR(VLOOKUP($E1091&amp;"-2",'PTE - Segment Emissions Calcs'!$I$8:$Z$8919,20,FALSE),0)</f>
        <v>2.4467882352941178E-4</v>
      </c>
      <c r="N1091" s="37">
        <f t="shared" ca="1" si="50"/>
        <v>2.4467882352941178E-4</v>
      </c>
      <c r="O1091" s="38">
        <f t="array" aca="1" ref="O1091" ca="1">IF($H1091="TOTAL HAP",H1091,MAX(IF('PTE - Segment Emissions Calcs'!$B$8:$B$8919=$B1091,'PTE - Segment Emissions Calcs'!$V$8:$V$8919,)))</f>
        <v>5.5862745098039218E-5</v>
      </c>
      <c r="P1091" s="38">
        <f t="array" aca="1" ref="P1091" ca="1">IF($H1091="TOTAL HAP",K1091,MAX(IF('PTE - Segment Emissions Calcs'!$B$8:$B$8919=$B1091,'PTE - Segment Emissions Calcs'!$X$8:$X$8919,)))</f>
        <v>2.4467882352941178E-4</v>
      </c>
      <c r="Q1091" s="38">
        <f t="array" aca="1" ref="Q1091" ca="1">IF($H1091="TOTAL HAP",N1091,MAX(IF('PTE - Segment Emissions Calcs'!$B$8:$B$8919=$B1091,'PTE - Segment Emissions Calcs'!$Z$8:$Z$8919,)))</f>
        <v>2.4467882352941178E-4</v>
      </c>
      <c r="R1091" s="39"/>
    </row>
    <row r="1092" spans="1:18" x14ac:dyDescent="0.25">
      <c r="A1092" s="40"/>
      <c r="B1092" s="40"/>
      <c r="C1092" s="34" t="s">
        <v>58</v>
      </c>
      <c r="D1092" s="35"/>
      <c r="E1092" s="35"/>
      <c r="F1092" s="35">
        <f ca="1">IFERROR(VLOOKUP($E1092&amp;"-1",'PTE - Segment Emissions Calcs'!$I$8:$V$8919,16,FALSE),0)</f>
        <v>3.351764705882353E-6</v>
      </c>
      <c r="G1092" s="35">
        <f ca="1">IFERROR(VLOOKUP($E1092&amp;"-2",'PTE - Segment Emissions Calcs'!$I$8:$V$8919,16,FALSE),0)</f>
        <v>3.351764705882353E-6</v>
      </c>
      <c r="H1092" s="36">
        <f t="shared" ca="1" si="48"/>
        <v>3.351764705882353E-6</v>
      </c>
      <c r="I1092" s="37">
        <f ca="1">IFERROR(VLOOKUP($E1092&amp;"-1",'PTE - Segment Emissions Calcs'!$I$8:$X$8919,18,FALSE),0)</f>
        <v>1.4680729411764706E-5</v>
      </c>
      <c r="J1092" s="37">
        <f ca="1">IFERROR(VLOOKUP($E1092&amp;"-2",'PTE - Segment Emissions Calcs'!$I$8:$X$8919,18,FALSE),0)</f>
        <v>1.4680729411764706E-5</v>
      </c>
      <c r="K1092" s="37">
        <f t="shared" ca="1" si="49"/>
        <v>1.4680729411764706E-5</v>
      </c>
      <c r="L1092" s="37">
        <f ca="1">IFERROR(VLOOKUP($E1092&amp;"-1",'PTE - Segment Emissions Calcs'!$I$8:$Z$8919,20,FALSE),0)</f>
        <v>1.4680729411764706E-5</v>
      </c>
      <c r="M1092" s="37">
        <f ca="1">IFERROR(VLOOKUP($E1092&amp;"-2",'PTE - Segment Emissions Calcs'!$I$8:$Z$8919,20,FALSE),0)</f>
        <v>1.4680729411764706E-5</v>
      </c>
      <c r="N1092" s="37">
        <f t="shared" ca="1" si="50"/>
        <v>1.4680729411764706E-5</v>
      </c>
      <c r="O1092" s="38">
        <f t="array" aca="1" ref="O1092" ca="1">IF($H1092="TOTAL HAP",H1092,MAX(IF('PTE - Segment Emissions Calcs'!$B$8:$B$8919=$B1092,'PTE - Segment Emissions Calcs'!$V$8:$V$8919,)))</f>
        <v>3.351764705882353E-6</v>
      </c>
      <c r="P1092" s="38">
        <f t="array" aca="1" ref="P1092" ca="1">IF($H1092="TOTAL HAP",K1092,MAX(IF('PTE - Segment Emissions Calcs'!$B$8:$B$8919=$B1092,'PTE - Segment Emissions Calcs'!$X$8:$X$8919,)))</f>
        <v>1.4680729411764706E-5</v>
      </c>
      <c r="Q1092" s="38">
        <f t="array" aca="1" ref="Q1092" ca="1">IF($H1092="TOTAL HAP",N1092,MAX(IF('PTE - Segment Emissions Calcs'!$B$8:$B$8919=$B1092,'PTE - Segment Emissions Calcs'!$Z$8:$Z$8919,)))</f>
        <v>1.4680729411764706E-5</v>
      </c>
      <c r="R1092" s="39"/>
    </row>
    <row r="1093" spans="1:18" x14ac:dyDescent="0.25">
      <c r="A1093" s="40"/>
      <c r="B1093" s="40"/>
      <c r="C1093" s="34" t="s">
        <v>59</v>
      </c>
      <c r="D1093" s="35"/>
      <c r="E1093" s="35"/>
      <c r="F1093" s="35">
        <f ca="1">IFERROR(VLOOKUP($E1093&amp;"-1",'PTE - Segment Emissions Calcs'!$I$8:$V$8919,16,FALSE),0)</f>
        <v>1.5162745098039218E-5</v>
      </c>
      <c r="G1093" s="35">
        <f ca="1">IFERROR(VLOOKUP($E1093&amp;"-2",'PTE - Segment Emissions Calcs'!$I$8:$V$8919,16,FALSE),0)</f>
        <v>1.5162745098039218E-5</v>
      </c>
      <c r="H1093" s="36">
        <f t="shared" ca="1" si="48"/>
        <v>1.5162745098039218E-5</v>
      </c>
      <c r="I1093" s="37">
        <f ca="1">IFERROR(VLOOKUP($E1093&amp;"-1",'PTE - Segment Emissions Calcs'!$I$8:$X$8919,18,FALSE),0)</f>
        <v>6.6412823529411779E-5</v>
      </c>
      <c r="J1093" s="37">
        <f ca="1">IFERROR(VLOOKUP($E1093&amp;"-2",'PTE - Segment Emissions Calcs'!$I$8:$X$8919,18,FALSE),0)</f>
        <v>6.6412823529411779E-5</v>
      </c>
      <c r="K1093" s="37">
        <f t="shared" ca="1" si="49"/>
        <v>6.6412823529411779E-5</v>
      </c>
      <c r="L1093" s="37">
        <f ca="1">IFERROR(VLOOKUP($E1093&amp;"-1",'PTE - Segment Emissions Calcs'!$I$8:$Z$8919,20,FALSE),0)</f>
        <v>6.6412823529411779E-5</v>
      </c>
      <c r="M1093" s="37">
        <f ca="1">IFERROR(VLOOKUP($E1093&amp;"-2",'PTE - Segment Emissions Calcs'!$I$8:$Z$8919,20,FALSE),0)</f>
        <v>6.6412823529411779E-5</v>
      </c>
      <c r="N1093" s="37">
        <f t="shared" ca="1" si="50"/>
        <v>6.6412823529411779E-5</v>
      </c>
      <c r="O1093" s="38">
        <f t="array" aca="1" ref="O1093" ca="1">IF($H1093="TOTAL HAP",H1093,MAX(IF('PTE - Segment Emissions Calcs'!$B$8:$B$8919=$B1093,'PTE - Segment Emissions Calcs'!$V$8:$V$8919,)))</f>
        <v>1.5162745098039218E-5</v>
      </c>
      <c r="P1093" s="38">
        <f t="array" aca="1" ref="P1093" ca="1">IF($H1093="TOTAL HAP",K1093,MAX(IF('PTE - Segment Emissions Calcs'!$B$8:$B$8919=$B1093,'PTE - Segment Emissions Calcs'!$X$8:$X$8919,)))</f>
        <v>6.6412823529411779E-5</v>
      </c>
      <c r="Q1093" s="38">
        <f t="array" aca="1" ref="Q1093" ca="1">IF($H1093="TOTAL HAP",N1093,MAX(IF('PTE - Segment Emissions Calcs'!$B$8:$B$8919=$B1093,'PTE - Segment Emissions Calcs'!$Z$8:$Z$8919,)))</f>
        <v>6.6412823529411779E-5</v>
      </c>
      <c r="R1093" s="39"/>
    </row>
    <row r="1094" spans="1:18" x14ac:dyDescent="0.25">
      <c r="A1094" s="40"/>
      <c r="B1094" s="40"/>
      <c r="C1094" s="34" t="s">
        <v>60</v>
      </c>
      <c r="D1094" s="35"/>
      <c r="E1094" s="35"/>
      <c r="F1094" s="35">
        <f ca="1">IFERROR(VLOOKUP($E1094&amp;"-1",'PTE - Segment Emissions Calcs'!$I$8:$V$8919,16,FALSE),0)</f>
        <v>1.0374509803921569E-5</v>
      </c>
      <c r="G1094" s="35">
        <f ca="1">IFERROR(VLOOKUP($E1094&amp;"-2",'PTE - Segment Emissions Calcs'!$I$8:$V$8919,16,FALSE),0)</f>
        <v>1.0374509803921569E-5</v>
      </c>
      <c r="H1094" s="36">
        <f t="shared" ca="1" si="48"/>
        <v>1.0374509803921569E-5</v>
      </c>
      <c r="I1094" s="37">
        <f ca="1">IFERROR(VLOOKUP($E1094&amp;"-1",'PTE - Segment Emissions Calcs'!$I$8:$X$8919,18,FALSE),0)</f>
        <v>4.5440352941176473E-5</v>
      </c>
      <c r="J1094" s="37">
        <f ca="1">IFERROR(VLOOKUP($E1094&amp;"-2",'PTE - Segment Emissions Calcs'!$I$8:$X$8919,18,FALSE),0)</f>
        <v>4.5440352941176473E-5</v>
      </c>
      <c r="K1094" s="37">
        <f t="shared" ca="1" si="49"/>
        <v>4.5440352941176473E-5</v>
      </c>
      <c r="L1094" s="37">
        <f ca="1">IFERROR(VLOOKUP($E1094&amp;"-1",'PTE - Segment Emissions Calcs'!$I$8:$Z$8919,20,FALSE),0)</f>
        <v>4.5440352941176473E-5</v>
      </c>
      <c r="M1094" s="37">
        <f ca="1">IFERROR(VLOOKUP($E1094&amp;"-2",'PTE - Segment Emissions Calcs'!$I$8:$Z$8919,20,FALSE),0)</f>
        <v>4.5440352941176473E-5</v>
      </c>
      <c r="N1094" s="37">
        <f t="shared" ca="1" si="50"/>
        <v>4.5440352941176473E-5</v>
      </c>
      <c r="O1094" s="38">
        <f t="array" aca="1" ref="O1094" ca="1">IF($H1094="TOTAL HAP",H1094,MAX(IF('PTE - Segment Emissions Calcs'!$B$8:$B$8919=$B1094,'PTE - Segment Emissions Calcs'!$V$8:$V$8919,)))</f>
        <v>1.0374509803921569E-5</v>
      </c>
      <c r="P1094" s="38">
        <f t="array" aca="1" ref="P1094" ca="1">IF($H1094="TOTAL HAP",K1094,MAX(IF('PTE - Segment Emissions Calcs'!$B$8:$B$8919=$B1094,'PTE - Segment Emissions Calcs'!$X$8:$X$8919,)))</f>
        <v>4.5440352941176473E-5</v>
      </c>
      <c r="Q1094" s="38">
        <f t="array" aca="1" ref="Q1094" ca="1">IF($H1094="TOTAL HAP",N1094,MAX(IF('PTE - Segment Emissions Calcs'!$B$8:$B$8919=$B1094,'PTE - Segment Emissions Calcs'!$Z$8:$Z$8919,)))</f>
        <v>4.5440352941176473E-5</v>
      </c>
      <c r="R1094" s="39"/>
    </row>
    <row r="1095" spans="1:18" x14ac:dyDescent="0.25">
      <c r="A1095" s="40"/>
      <c r="B1095" s="40"/>
      <c r="C1095" s="34" t="s">
        <v>61</v>
      </c>
      <c r="D1095" s="35"/>
      <c r="E1095" s="35"/>
      <c r="F1095" s="35">
        <f ca="1">IFERROR(VLOOKUP($E1095&amp;"-1",'PTE - Segment Emissions Calcs'!$I$8:$V$8919,16,FALSE),0)</f>
        <v>8.379411764705882E-5</v>
      </c>
      <c r="G1095" s="35">
        <f ca="1">IFERROR(VLOOKUP($E1095&amp;"-2",'PTE - Segment Emissions Calcs'!$I$8:$V$8919,16,FALSE),0)</f>
        <v>8.379411764705882E-5</v>
      </c>
      <c r="H1095" s="36">
        <f t="shared" ref="H1095:H1158" ca="1" si="51">MAX(F1095:G1095)</f>
        <v>8.379411764705882E-5</v>
      </c>
      <c r="I1095" s="37">
        <f ca="1">IFERROR(VLOOKUP($E1095&amp;"-1",'PTE - Segment Emissions Calcs'!$I$8:$X$8919,18,FALSE),0)</f>
        <v>3.6701823529411762E-4</v>
      </c>
      <c r="J1095" s="37">
        <f ca="1">IFERROR(VLOOKUP($E1095&amp;"-2",'PTE - Segment Emissions Calcs'!$I$8:$X$8919,18,FALSE),0)</f>
        <v>3.6701823529411762E-4</v>
      </c>
      <c r="K1095" s="37">
        <f t="shared" ref="K1095:K1158" ca="1" si="52">MAX(I1095:J1095)</f>
        <v>3.6701823529411762E-4</v>
      </c>
      <c r="L1095" s="37">
        <f ca="1">IFERROR(VLOOKUP($E1095&amp;"-1",'PTE - Segment Emissions Calcs'!$I$8:$Z$8919,20,FALSE),0)</f>
        <v>3.6701823529411762E-4</v>
      </c>
      <c r="M1095" s="37">
        <f ca="1">IFERROR(VLOOKUP($E1095&amp;"-2",'PTE - Segment Emissions Calcs'!$I$8:$Z$8919,20,FALSE),0)</f>
        <v>3.6701823529411762E-4</v>
      </c>
      <c r="N1095" s="37">
        <f t="shared" ref="N1095:N1158" ca="1" si="53">MAX(L1095:M1095)</f>
        <v>3.6701823529411762E-4</v>
      </c>
      <c r="O1095" s="38">
        <f t="array" aca="1" ref="O1095" ca="1">IF($H1095="TOTAL HAP",H1095,MAX(IF('PTE - Segment Emissions Calcs'!$B$8:$B$8919=$B1095,'PTE - Segment Emissions Calcs'!$V$8:$V$8919,)))</f>
        <v>8.379411764705882E-5</v>
      </c>
      <c r="P1095" s="38">
        <f t="array" aca="1" ref="P1095" ca="1">IF($H1095="TOTAL HAP",K1095,MAX(IF('PTE - Segment Emissions Calcs'!$B$8:$B$8919=$B1095,'PTE - Segment Emissions Calcs'!$X$8:$X$8919,)))</f>
        <v>3.6701823529411762E-4</v>
      </c>
      <c r="Q1095" s="38">
        <f t="array" aca="1" ref="Q1095" ca="1">IF($H1095="TOTAL HAP",N1095,MAX(IF('PTE - Segment Emissions Calcs'!$B$8:$B$8919=$B1095,'PTE - Segment Emissions Calcs'!$Z$8:$Z$8919,)))</f>
        <v>3.6701823529411762E-4</v>
      </c>
      <c r="R1095" s="39"/>
    </row>
    <row r="1096" spans="1:18" x14ac:dyDescent="0.25">
      <c r="A1096" s="40"/>
      <c r="B1096" s="40"/>
      <c r="C1096" s="34" t="s">
        <v>62</v>
      </c>
      <c r="D1096" s="35"/>
      <c r="E1096" s="35"/>
      <c r="F1096" s="35">
        <f ca="1">IFERROR(VLOOKUP($E1096&amp;"-1",'PTE - Segment Emissions Calcs'!$I$8:$V$8919,16,FALSE),0)</f>
        <v>3.5816000000000004E-5</v>
      </c>
      <c r="G1096" s="35">
        <f ca="1">IFERROR(VLOOKUP($E1096&amp;"-2",'PTE - Segment Emissions Calcs'!$I$8:$V$8919,16,FALSE),0)</f>
        <v>3.5816000000000004E-5</v>
      </c>
      <c r="H1096" s="36">
        <f t="shared" ca="1" si="51"/>
        <v>3.5816000000000004E-5</v>
      </c>
      <c r="I1096" s="37">
        <f ca="1">IFERROR(VLOOKUP($E1096&amp;"-1",'PTE - Segment Emissions Calcs'!$I$8:$X$8919,18,FALSE),0)</f>
        <v>1.5687408000000002E-4</v>
      </c>
      <c r="J1096" s="37">
        <f ca="1">IFERROR(VLOOKUP($E1096&amp;"-2",'PTE - Segment Emissions Calcs'!$I$8:$X$8919,18,FALSE),0)</f>
        <v>1.5687408000000002E-4</v>
      </c>
      <c r="K1096" s="37">
        <f t="shared" ca="1" si="52"/>
        <v>1.5687408000000002E-4</v>
      </c>
      <c r="L1096" s="37">
        <f ca="1">IFERROR(VLOOKUP($E1096&amp;"-1",'PTE - Segment Emissions Calcs'!$I$8:$Z$8919,20,FALSE),0)</f>
        <v>1.5687408000000002E-4</v>
      </c>
      <c r="M1096" s="37">
        <f ca="1">IFERROR(VLOOKUP($E1096&amp;"-2",'PTE - Segment Emissions Calcs'!$I$8:$Z$8919,20,FALSE),0)</f>
        <v>1.5687408000000002E-4</v>
      </c>
      <c r="N1096" s="37">
        <f t="shared" ca="1" si="53"/>
        <v>1.5687408000000002E-4</v>
      </c>
      <c r="O1096" s="38">
        <f t="array" aca="1" ref="O1096" ca="1">IF($H1096="TOTAL HAP",H1096,MAX(IF('PTE - Segment Emissions Calcs'!$B$8:$B$8919=$B1096,'PTE - Segment Emissions Calcs'!$V$8:$V$8919,)))</f>
        <v>3.5816000000000004E-5</v>
      </c>
      <c r="P1096" s="38">
        <f t="array" aca="1" ref="P1096" ca="1">IF($H1096="TOTAL HAP",K1096,MAX(IF('PTE - Segment Emissions Calcs'!$B$8:$B$8919=$B1096,'PTE - Segment Emissions Calcs'!$X$8:$X$8919,)))</f>
        <v>1.5687408000000002E-4</v>
      </c>
      <c r="Q1096" s="38">
        <f t="array" aca="1" ref="Q1096" ca="1">IF($H1096="TOTAL HAP",N1096,MAX(IF('PTE - Segment Emissions Calcs'!$B$8:$B$8919=$B1096,'PTE - Segment Emissions Calcs'!$Z$8:$Z$8919,)))</f>
        <v>1.5687408000000002E-4</v>
      </c>
      <c r="R1096" s="39"/>
    </row>
    <row r="1097" spans="1:18" x14ac:dyDescent="0.25">
      <c r="A1097" s="40"/>
      <c r="B1097" s="40"/>
      <c r="C1097" s="34" t="s">
        <v>63</v>
      </c>
      <c r="D1097" s="35"/>
      <c r="E1097" s="35"/>
      <c r="F1097" s="35">
        <f ca="1">IFERROR(VLOOKUP($E1097&amp;"-1",'PTE - Segment Emissions Calcs'!$I$8:$V$8919,16,FALSE),0)</f>
        <v>4.8840000000000005E-4</v>
      </c>
      <c r="G1097" s="35">
        <f ca="1">IFERROR(VLOOKUP($E1097&amp;"-2",'PTE - Segment Emissions Calcs'!$I$8:$V$8919,16,FALSE),0)</f>
        <v>4.8840000000000005E-4</v>
      </c>
      <c r="H1097" s="36">
        <f t="shared" ca="1" si="51"/>
        <v>4.8840000000000005E-4</v>
      </c>
      <c r="I1097" s="37">
        <f ca="1">IFERROR(VLOOKUP($E1097&amp;"-1",'PTE - Segment Emissions Calcs'!$I$8:$X$8919,18,FALSE),0)</f>
        <v>2.1391920000000003E-3</v>
      </c>
      <c r="J1097" s="37">
        <f ca="1">IFERROR(VLOOKUP($E1097&amp;"-2",'PTE - Segment Emissions Calcs'!$I$8:$X$8919,18,FALSE),0)</f>
        <v>2.1391920000000003E-3</v>
      </c>
      <c r="K1097" s="37">
        <f t="shared" ca="1" si="52"/>
        <v>2.1391920000000003E-3</v>
      </c>
      <c r="L1097" s="37">
        <f ca="1">IFERROR(VLOOKUP($E1097&amp;"-1",'PTE - Segment Emissions Calcs'!$I$8:$Z$8919,20,FALSE),0)</f>
        <v>2.1391920000000003E-3</v>
      </c>
      <c r="M1097" s="37">
        <f ca="1">IFERROR(VLOOKUP($E1097&amp;"-2",'PTE - Segment Emissions Calcs'!$I$8:$Z$8919,20,FALSE),0)</f>
        <v>2.1391920000000003E-3</v>
      </c>
      <c r="N1097" s="37">
        <f t="shared" ca="1" si="53"/>
        <v>2.1391920000000003E-3</v>
      </c>
      <c r="O1097" s="38">
        <f t="array" aca="1" ref="O1097" ca="1">IF($H1097="TOTAL HAP",H1097,MAX(IF('PTE - Segment Emissions Calcs'!$B$8:$B$8919=$B1097,'PTE - Segment Emissions Calcs'!$V$8:$V$8919,)))</f>
        <v>4.8840000000000005E-4</v>
      </c>
      <c r="P1097" s="38">
        <f t="array" aca="1" ref="P1097" ca="1">IF($H1097="TOTAL HAP",K1097,MAX(IF('PTE - Segment Emissions Calcs'!$B$8:$B$8919=$B1097,'PTE - Segment Emissions Calcs'!$X$8:$X$8919,)))</f>
        <v>2.1391920000000003E-3</v>
      </c>
      <c r="Q1097" s="38">
        <f t="array" aca="1" ref="Q1097" ca="1">IF($H1097="TOTAL HAP",N1097,MAX(IF('PTE - Segment Emissions Calcs'!$B$8:$B$8919=$B1097,'PTE - Segment Emissions Calcs'!$Z$8:$Z$8919,)))</f>
        <v>2.1391920000000003E-3</v>
      </c>
      <c r="R1097" s="39"/>
    </row>
    <row r="1098" spans="1:18" x14ac:dyDescent="0.25">
      <c r="A1098" s="40"/>
      <c r="B1098" s="40"/>
      <c r="C1098" s="34" t="s">
        <v>64</v>
      </c>
      <c r="D1098" s="35"/>
      <c r="E1098" s="35"/>
      <c r="F1098" s="35">
        <f ca="1">IFERROR(VLOOKUP($E1098&amp;"-1",'PTE - Segment Emissions Calcs'!$I$8:$V$8919,16,FALSE),0)</f>
        <v>6.9190000000000007E-4</v>
      </c>
      <c r="G1098" s="35">
        <f ca="1">IFERROR(VLOOKUP($E1098&amp;"-2",'PTE - Segment Emissions Calcs'!$I$8:$V$8919,16,FALSE),0)</f>
        <v>6.9190000000000007E-4</v>
      </c>
      <c r="H1098" s="36">
        <f t="shared" ca="1" si="51"/>
        <v>6.9190000000000007E-4</v>
      </c>
      <c r="I1098" s="37">
        <f ca="1">IFERROR(VLOOKUP($E1098&amp;"-1",'PTE - Segment Emissions Calcs'!$I$8:$X$8919,18,FALSE),0)</f>
        <v>3.0305220000000003E-3</v>
      </c>
      <c r="J1098" s="37">
        <f ca="1">IFERROR(VLOOKUP($E1098&amp;"-2",'PTE - Segment Emissions Calcs'!$I$8:$X$8919,18,FALSE),0)</f>
        <v>3.0305220000000003E-3</v>
      </c>
      <c r="K1098" s="37">
        <f t="shared" ca="1" si="52"/>
        <v>3.0305220000000003E-3</v>
      </c>
      <c r="L1098" s="37">
        <f ca="1">IFERROR(VLOOKUP($E1098&amp;"-1",'PTE - Segment Emissions Calcs'!$I$8:$Z$8919,20,FALSE),0)</f>
        <v>3.0305220000000003E-3</v>
      </c>
      <c r="M1098" s="37">
        <f ca="1">IFERROR(VLOOKUP($E1098&amp;"-2",'PTE - Segment Emissions Calcs'!$I$8:$Z$8919,20,FALSE),0)</f>
        <v>3.0305220000000003E-3</v>
      </c>
      <c r="N1098" s="37">
        <f t="shared" ca="1" si="53"/>
        <v>3.0305220000000003E-3</v>
      </c>
      <c r="O1098" s="38">
        <f t="array" aca="1" ref="O1098" ca="1">IF($H1098="TOTAL HAP",H1098,MAX(IF('PTE - Segment Emissions Calcs'!$B$8:$B$8919=$B1098,'PTE - Segment Emissions Calcs'!$V$8:$V$8919,)))</f>
        <v>6.9190000000000007E-4</v>
      </c>
      <c r="P1098" s="38">
        <f t="array" aca="1" ref="P1098" ca="1">IF($H1098="TOTAL HAP",K1098,MAX(IF('PTE - Segment Emissions Calcs'!$B$8:$B$8919=$B1098,'PTE - Segment Emissions Calcs'!$X$8:$X$8919,)))</f>
        <v>3.0305220000000003E-3</v>
      </c>
      <c r="Q1098" s="38">
        <f t="array" aca="1" ref="Q1098" ca="1">IF($H1098="TOTAL HAP",N1098,MAX(IF('PTE - Segment Emissions Calcs'!$B$8:$B$8919=$B1098,'PTE - Segment Emissions Calcs'!$Z$8:$Z$8919,)))</f>
        <v>3.0305220000000003E-3</v>
      </c>
      <c r="R1098" s="39"/>
    </row>
    <row r="1099" spans="1:18" x14ac:dyDescent="0.25">
      <c r="A1099" s="40"/>
      <c r="B1099" s="40"/>
      <c r="C1099" s="34" t="s">
        <v>65</v>
      </c>
      <c r="D1099" s="35"/>
      <c r="E1099" s="35"/>
      <c r="F1099" s="35">
        <f ca="1">IFERROR(VLOOKUP($E1099&amp;"-1",'PTE - Segment Emissions Calcs'!$I$8:$V$8919,16,FALSE),0)</f>
        <v>2.1164000000000003E-5</v>
      </c>
      <c r="G1099" s="35">
        <f ca="1">IFERROR(VLOOKUP($E1099&amp;"-2",'PTE - Segment Emissions Calcs'!$I$8:$V$8919,16,FALSE),0)</f>
        <v>2.1164000000000003E-5</v>
      </c>
      <c r="H1099" s="36">
        <f t="shared" ca="1" si="51"/>
        <v>2.1164000000000003E-5</v>
      </c>
      <c r="I1099" s="37">
        <f ca="1">IFERROR(VLOOKUP($E1099&amp;"-1",'PTE - Segment Emissions Calcs'!$I$8:$X$8919,18,FALSE),0)</f>
        <v>9.2698320000000008E-5</v>
      </c>
      <c r="J1099" s="37">
        <f ca="1">IFERROR(VLOOKUP($E1099&amp;"-2",'PTE - Segment Emissions Calcs'!$I$8:$X$8919,18,FALSE),0)</f>
        <v>9.2698320000000008E-5</v>
      </c>
      <c r="K1099" s="37">
        <f t="shared" ca="1" si="52"/>
        <v>9.2698320000000008E-5</v>
      </c>
      <c r="L1099" s="37">
        <f ca="1">IFERROR(VLOOKUP($E1099&amp;"-1",'PTE - Segment Emissions Calcs'!$I$8:$Z$8919,20,FALSE),0)</f>
        <v>9.2698320000000008E-5</v>
      </c>
      <c r="M1099" s="37">
        <f ca="1">IFERROR(VLOOKUP($E1099&amp;"-2",'PTE - Segment Emissions Calcs'!$I$8:$Z$8919,20,FALSE),0)</f>
        <v>9.2698320000000008E-5</v>
      </c>
      <c r="N1099" s="37">
        <f t="shared" ca="1" si="53"/>
        <v>9.2698320000000008E-5</v>
      </c>
      <c r="O1099" s="38">
        <f t="array" aca="1" ref="O1099" ca="1">IF($H1099="TOTAL HAP",H1099,MAX(IF('PTE - Segment Emissions Calcs'!$B$8:$B$8919=$B1099,'PTE - Segment Emissions Calcs'!$V$8:$V$8919,)))</f>
        <v>2.1164000000000003E-5</v>
      </c>
      <c r="P1099" s="38">
        <f t="array" aca="1" ref="P1099" ca="1">IF($H1099="TOTAL HAP",K1099,MAX(IF('PTE - Segment Emissions Calcs'!$B$8:$B$8919=$B1099,'PTE - Segment Emissions Calcs'!$X$8:$X$8919,)))</f>
        <v>9.2698320000000008E-5</v>
      </c>
      <c r="Q1099" s="38">
        <f t="array" aca="1" ref="Q1099" ca="1">IF($H1099="TOTAL HAP",N1099,MAX(IF('PTE - Segment Emissions Calcs'!$B$8:$B$8919=$B1099,'PTE - Segment Emissions Calcs'!$Z$8:$Z$8919,)))</f>
        <v>9.2698320000000008E-5</v>
      </c>
      <c r="R1099" s="39"/>
    </row>
    <row r="1100" spans="1:18" x14ac:dyDescent="0.25">
      <c r="A1100" s="40"/>
      <c r="B1100" s="40"/>
      <c r="C1100" s="34" t="s">
        <v>66</v>
      </c>
      <c r="D1100" s="35"/>
      <c r="E1100" s="35"/>
      <c r="F1100" s="35">
        <f ca="1">IFERROR(VLOOKUP($E1100&amp;"-1",'PTE - Segment Emissions Calcs'!$I$8:$V$8919,16,FALSE),0)</f>
        <v>6.512E-4</v>
      </c>
      <c r="G1100" s="35">
        <f ca="1">IFERROR(VLOOKUP($E1100&amp;"-2",'PTE - Segment Emissions Calcs'!$I$8:$V$8919,16,FALSE),0)</f>
        <v>6.512E-4</v>
      </c>
      <c r="H1100" s="36">
        <f t="shared" ca="1" si="51"/>
        <v>6.512E-4</v>
      </c>
      <c r="I1100" s="37">
        <f ca="1">IFERROR(VLOOKUP($E1100&amp;"-1",'PTE - Segment Emissions Calcs'!$I$8:$X$8919,18,FALSE),0)</f>
        <v>2.8522560000000001E-3</v>
      </c>
      <c r="J1100" s="37">
        <f ca="1">IFERROR(VLOOKUP($E1100&amp;"-2",'PTE - Segment Emissions Calcs'!$I$8:$X$8919,18,FALSE),0)</f>
        <v>2.8522560000000001E-3</v>
      </c>
      <c r="K1100" s="37">
        <f t="shared" ca="1" si="52"/>
        <v>2.8522560000000001E-3</v>
      </c>
      <c r="L1100" s="37">
        <f ca="1">IFERROR(VLOOKUP($E1100&amp;"-1",'PTE - Segment Emissions Calcs'!$I$8:$Z$8919,20,FALSE),0)</f>
        <v>2.8522560000000001E-3</v>
      </c>
      <c r="M1100" s="37">
        <f ca="1">IFERROR(VLOOKUP($E1100&amp;"-2",'PTE - Segment Emissions Calcs'!$I$8:$Z$8919,20,FALSE),0)</f>
        <v>2.8522560000000001E-3</v>
      </c>
      <c r="N1100" s="37">
        <f t="shared" ca="1" si="53"/>
        <v>2.8522560000000001E-3</v>
      </c>
      <c r="O1100" s="38">
        <f t="array" aca="1" ref="O1100" ca="1">IF($H1100="TOTAL HAP",H1100,MAX(IF('PTE - Segment Emissions Calcs'!$B$8:$B$8919=$B1100,'PTE - Segment Emissions Calcs'!$V$8:$V$8919,)))</f>
        <v>6.512E-4</v>
      </c>
      <c r="P1100" s="38">
        <f t="array" aca="1" ref="P1100" ca="1">IF($H1100="TOTAL HAP",K1100,MAX(IF('PTE - Segment Emissions Calcs'!$B$8:$B$8919=$B1100,'PTE - Segment Emissions Calcs'!$X$8:$X$8919,)))</f>
        <v>2.8522560000000001E-3</v>
      </c>
      <c r="Q1100" s="38">
        <f t="array" aca="1" ref="Q1100" ca="1">IF($H1100="TOTAL HAP",N1100,MAX(IF('PTE - Segment Emissions Calcs'!$B$8:$B$8919=$B1100,'PTE - Segment Emissions Calcs'!$Z$8:$Z$8919,)))</f>
        <v>2.8522560000000001E-3</v>
      </c>
      <c r="R1100" s="39"/>
    </row>
    <row r="1101" spans="1:18" x14ac:dyDescent="0.25">
      <c r="A1101" s="40"/>
      <c r="B1101" s="40"/>
      <c r="C1101" s="34" t="s">
        <v>67</v>
      </c>
      <c r="D1101" s="35"/>
      <c r="E1101" s="35"/>
      <c r="F1101" s="35">
        <f ca="1">IFERROR(VLOOKUP($E1101&amp;"-1",'PTE - Segment Emissions Calcs'!$I$8:$V$8919,16,FALSE),0)</f>
        <v>1.628E-4</v>
      </c>
      <c r="G1101" s="35">
        <f ca="1">IFERROR(VLOOKUP($E1101&amp;"-2",'PTE - Segment Emissions Calcs'!$I$8:$V$8919,16,FALSE),0)</f>
        <v>1.628E-4</v>
      </c>
      <c r="H1101" s="36">
        <f t="shared" ca="1" si="51"/>
        <v>1.628E-4</v>
      </c>
      <c r="I1101" s="37">
        <f ca="1">IFERROR(VLOOKUP($E1101&amp;"-1",'PTE - Segment Emissions Calcs'!$I$8:$X$8919,18,FALSE),0)</f>
        <v>7.1306400000000002E-4</v>
      </c>
      <c r="J1101" s="37">
        <f ca="1">IFERROR(VLOOKUP($E1101&amp;"-2",'PTE - Segment Emissions Calcs'!$I$8:$X$8919,18,FALSE),0)</f>
        <v>7.1306400000000002E-4</v>
      </c>
      <c r="K1101" s="37">
        <f t="shared" ca="1" si="52"/>
        <v>7.1306400000000002E-4</v>
      </c>
      <c r="L1101" s="37">
        <f ca="1">IFERROR(VLOOKUP($E1101&amp;"-1",'PTE - Segment Emissions Calcs'!$I$8:$Z$8919,20,FALSE),0)</f>
        <v>7.1306400000000002E-4</v>
      </c>
      <c r="M1101" s="37">
        <f ca="1">IFERROR(VLOOKUP($E1101&amp;"-2",'PTE - Segment Emissions Calcs'!$I$8:$Z$8919,20,FALSE),0)</f>
        <v>7.1306400000000002E-4</v>
      </c>
      <c r="N1101" s="37">
        <f t="shared" ca="1" si="53"/>
        <v>7.1306400000000002E-4</v>
      </c>
      <c r="O1101" s="38">
        <f t="array" aca="1" ref="O1101" ca="1">IF($H1101="TOTAL HAP",H1101,MAX(IF('PTE - Segment Emissions Calcs'!$B$8:$B$8919=$B1101,'PTE - Segment Emissions Calcs'!$V$8:$V$8919,)))</f>
        <v>1.628E-4</v>
      </c>
      <c r="P1101" s="38">
        <f t="array" aca="1" ref="P1101" ca="1">IF($H1101="TOTAL HAP",K1101,MAX(IF('PTE - Segment Emissions Calcs'!$B$8:$B$8919=$B1101,'PTE - Segment Emissions Calcs'!$X$8:$X$8919,)))</f>
        <v>7.1306400000000002E-4</v>
      </c>
      <c r="Q1101" s="38">
        <f t="array" aca="1" ref="Q1101" ca="1">IF($H1101="TOTAL HAP",N1101,MAX(IF('PTE - Segment Emissions Calcs'!$B$8:$B$8919=$B1101,'PTE - Segment Emissions Calcs'!$Z$8:$Z$8919,)))</f>
        <v>7.1306400000000002E-4</v>
      </c>
      <c r="R1101" s="39"/>
    </row>
    <row r="1102" spans="1:18" x14ac:dyDescent="0.25">
      <c r="A1102" s="40"/>
      <c r="B1102" s="40"/>
      <c r="C1102" s="34" t="s">
        <v>68</v>
      </c>
      <c r="D1102" s="35"/>
      <c r="E1102" s="35"/>
      <c r="F1102" s="35">
        <f ca="1">IFERROR(VLOOKUP($E1102&amp;"-1",'PTE - Segment Emissions Calcs'!$I$8:$V$8919,16,FALSE),0)</f>
        <v>2.6048000000000002E-5</v>
      </c>
      <c r="G1102" s="35">
        <f ca="1">IFERROR(VLOOKUP($E1102&amp;"-2",'PTE - Segment Emissions Calcs'!$I$8:$V$8919,16,FALSE),0)</f>
        <v>2.6048000000000002E-5</v>
      </c>
      <c r="H1102" s="36">
        <f t="shared" ca="1" si="51"/>
        <v>2.6048000000000002E-5</v>
      </c>
      <c r="I1102" s="37">
        <f ca="1">IFERROR(VLOOKUP($E1102&amp;"-1",'PTE - Segment Emissions Calcs'!$I$8:$X$8919,18,FALSE),0)</f>
        <v>1.1409024E-4</v>
      </c>
      <c r="J1102" s="37">
        <f ca="1">IFERROR(VLOOKUP($E1102&amp;"-2",'PTE - Segment Emissions Calcs'!$I$8:$X$8919,18,FALSE),0)</f>
        <v>1.1409024E-4</v>
      </c>
      <c r="K1102" s="37">
        <f t="shared" ca="1" si="52"/>
        <v>1.1409024E-4</v>
      </c>
      <c r="L1102" s="37">
        <f ca="1">IFERROR(VLOOKUP($E1102&amp;"-1",'PTE - Segment Emissions Calcs'!$I$8:$Z$8919,20,FALSE),0)</f>
        <v>1.1409024E-4</v>
      </c>
      <c r="M1102" s="37">
        <f ca="1">IFERROR(VLOOKUP($E1102&amp;"-2",'PTE - Segment Emissions Calcs'!$I$8:$Z$8919,20,FALSE),0)</f>
        <v>1.1409024E-4</v>
      </c>
      <c r="N1102" s="37">
        <f t="shared" ca="1" si="53"/>
        <v>1.1409024E-4</v>
      </c>
      <c r="O1102" s="38">
        <f t="array" aca="1" ref="O1102" ca="1">IF($H1102="TOTAL HAP",H1102,MAX(IF('PTE - Segment Emissions Calcs'!$B$8:$B$8919=$B1102,'PTE - Segment Emissions Calcs'!$V$8:$V$8919,)))</f>
        <v>2.6048000000000002E-5</v>
      </c>
      <c r="P1102" s="38">
        <f t="array" aca="1" ref="P1102" ca="1">IF($H1102="TOTAL HAP",K1102,MAX(IF('PTE - Segment Emissions Calcs'!$B$8:$B$8919=$B1102,'PTE - Segment Emissions Calcs'!$X$8:$X$8919,)))</f>
        <v>1.1409024E-4</v>
      </c>
      <c r="Q1102" s="38">
        <f t="array" aca="1" ref="Q1102" ca="1">IF($H1102="TOTAL HAP",N1102,MAX(IF('PTE - Segment Emissions Calcs'!$B$8:$B$8919=$B1102,'PTE - Segment Emissions Calcs'!$Z$8:$Z$8919,)))</f>
        <v>1.1409024E-4</v>
      </c>
      <c r="R1102" s="39"/>
    </row>
    <row r="1103" spans="1:18" x14ac:dyDescent="0.25">
      <c r="A1103" s="40"/>
      <c r="B1103" s="40"/>
      <c r="C1103" s="34" t="s">
        <v>69</v>
      </c>
      <c r="D1103" s="35"/>
      <c r="E1103" s="35"/>
      <c r="F1103" s="35">
        <f ca="1">IFERROR(VLOOKUP($E1103&amp;"-1",'PTE - Segment Emissions Calcs'!$I$8:$V$8919,16,FALSE),0)</f>
        <v>1.0175000000000002E-3</v>
      </c>
      <c r="G1103" s="35">
        <f ca="1">IFERROR(VLOOKUP($E1103&amp;"-2",'PTE - Segment Emissions Calcs'!$I$8:$V$8919,16,FALSE),0)</f>
        <v>1.0175000000000002E-3</v>
      </c>
      <c r="H1103" s="36">
        <f t="shared" ca="1" si="51"/>
        <v>1.0175000000000002E-3</v>
      </c>
      <c r="I1103" s="37">
        <f ca="1">IFERROR(VLOOKUP($E1103&amp;"-1",'PTE - Segment Emissions Calcs'!$I$8:$X$8919,18,FALSE),0)</f>
        <v>4.4566500000000004E-3</v>
      </c>
      <c r="J1103" s="37">
        <f ca="1">IFERROR(VLOOKUP($E1103&amp;"-2",'PTE - Segment Emissions Calcs'!$I$8:$X$8919,18,FALSE),0)</f>
        <v>4.4566500000000004E-3</v>
      </c>
      <c r="K1103" s="37">
        <f t="shared" ca="1" si="52"/>
        <v>4.4566500000000004E-3</v>
      </c>
      <c r="L1103" s="37">
        <f ca="1">IFERROR(VLOOKUP($E1103&amp;"-1",'PTE - Segment Emissions Calcs'!$I$8:$Z$8919,20,FALSE),0)</f>
        <v>4.4566500000000004E-3</v>
      </c>
      <c r="M1103" s="37">
        <f ca="1">IFERROR(VLOOKUP($E1103&amp;"-2",'PTE - Segment Emissions Calcs'!$I$8:$Z$8919,20,FALSE),0)</f>
        <v>4.4566500000000004E-3</v>
      </c>
      <c r="N1103" s="37">
        <f t="shared" ca="1" si="53"/>
        <v>4.4566500000000004E-3</v>
      </c>
      <c r="O1103" s="38">
        <f t="array" aca="1" ref="O1103" ca="1">IF($H1103="TOTAL HAP",H1103,MAX(IF('PTE - Segment Emissions Calcs'!$B$8:$B$8919=$B1103,'PTE - Segment Emissions Calcs'!$V$8:$V$8919,)))</f>
        <v>1.0175000000000002E-3</v>
      </c>
      <c r="P1103" s="38">
        <f t="array" aca="1" ref="P1103" ca="1">IF($H1103="TOTAL HAP",K1103,MAX(IF('PTE - Segment Emissions Calcs'!$B$8:$B$8919=$B1103,'PTE - Segment Emissions Calcs'!$X$8:$X$8919,)))</f>
        <v>4.4566500000000004E-3</v>
      </c>
      <c r="Q1103" s="38">
        <f t="array" aca="1" ref="Q1103" ca="1">IF($H1103="TOTAL HAP",N1103,MAX(IF('PTE - Segment Emissions Calcs'!$B$8:$B$8919=$B1103,'PTE - Segment Emissions Calcs'!$Z$8:$Z$8919,)))</f>
        <v>4.4566500000000004E-3</v>
      </c>
      <c r="R1103" s="39"/>
    </row>
    <row r="1104" spans="1:18" ht="15.75" thickBot="1" x14ac:dyDescent="0.3">
      <c r="A1104" s="42"/>
      <c r="B1104" s="42"/>
      <c r="C1104" s="43" t="s">
        <v>70</v>
      </c>
      <c r="D1104" s="44"/>
      <c r="E1104" s="44"/>
      <c r="F1104" s="44">
        <f ca="1">IFERROR(VLOOKUP($E1104&amp;"-1",'PTE - Segment Emissions Calcs'!$I$8:$V$8919,16,FALSE),0)</f>
        <v>3.5707666176470591E-5</v>
      </c>
      <c r="G1104" s="44">
        <f ca="1">IFERROR(VLOOKUP($E1104&amp;"-2",'PTE - Segment Emissions Calcs'!$I$8:$V$8919,16,FALSE),0)</f>
        <v>3.5707666176470591E-5</v>
      </c>
      <c r="H1104" s="45">
        <f t="shared" ca="1" si="51"/>
        <v>3.5707666176470591E-5</v>
      </c>
      <c r="I1104" s="46">
        <f ca="1">IFERROR(VLOOKUP($E1104&amp;"-1",'PTE - Segment Emissions Calcs'!$I$8:$X$8919,18,FALSE),0)</f>
        <v>1.5639957785294116E-4</v>
      </c>
      <c r="J1104" s="46">
        <f ca="1">IFERROR(VLOOKUP($E1104&amp;"-2",'PTE - Segment Emissions Calcs'!$I$8:$X$8919,18,FALSE),0)</f>
        <v>1.5639957785294116E-4</v>
      </c>
      <c r="K1104" s="46">
        <f t="shared" ca="1" si="52"/>
        <v>1.5639957785294116E-4</v>
      </c>
      <c r="L1104" s="46">
        <f ca="1">IFERROR(VLOOKUP($E1104&amp;"-1",'PTE - Segment Emissions Calcs'!$I$8:$Z$8919,20,FALSE),0)</f>
        <v>1.5639957785294116E-4</v>
      </c>
      <c r="M1104" s="46">
        <f ca="1">IFERROR(VLOOKUP($E1104&amp;"-2",'PTE - Segment Emissions Calcs'!$I$8:$Z$8919,20,FALSE),0)</f>
        <v>1.5639957785294116E-4</v>
      </c>
      <c r="N1104" s="46">
        <f t="shared" ca="1" si="53"/>
        <v>1.5639957785294116E-4</v>
      </c>
      <c r="O1104" s="47">
        <f t="array" aca="1" ref="O1104" ca="1">IF($H1104="TOTAL HAP",H1104,MAX(IF('PTE - Segment Emissions Calcs'!$B$8:$B$8919=$B1104,'PTE - Segment Emissions Calcs'!$V$8:$V$8919,)))</f>
        <v>3.5707666176470591E-5</v>
      </c>
      <c r="P1104" s="47">
        <f t="array" aca="1" ref="P1104" ca="1">IF($H1104="TOTAL HAP",K1104,MAX(IF('PTE - Segment Emissions Calcs'!$B$8:$B$8919=$B1104,'PTE - Segment Emissions Calcs'!$X$8:$X$8919,)))</f>
        <v>1.5639957785294116E-4</v>
      </c>
      <c r="Q1104" s="47">
        <f t="array" aca="1" ref="Q1104" ca="1">IF($H1104="TOTAL HAP",N1104,MAX(IF('PTE - Segment Emissions Calcs'!$B$8:$B$8919=$B1104,'PTE - Segment Emissions Calcs'!$Z$8:$Z$8919,)))</f>
        <v>1.5639957785294116E-4</v>
      </c>
      <c r="R1104" s="48"/>
    </row>
    <row r="1105" spans="1:18" ht="15.75" thickTop="1" x14ac:dyDescent="0.25">
      <c r="A1105" s="25" t="str">
        <f ca="1">VLOOKUP(#REF!,'PTE - Segment Emissions Calcs'!$C$8:$J$8919,8,FALSE)</f>
        <v>EQUI 021</v>
      </c>
      <c r="B1105" s="25" t="str">
        <f ca="1">VLOOKUP(A1105,'PTE - Segment Emissions Calcs'!$J$8:$O$8919,4,FALSE)</f>
        <v>DDS Reactor Charge Heater 5-37-B-1</v>
      </c>
      <c r="C1105" s="26" t="s">
        <v>17</v>
      </c>
      <c r="D1105" s="50"/>
      <c r="E1105" s="27"/>
      <c r="F1105" s="27">
        <f ca="1">IFERROR(VLOOKUP($E1105&amp;"-1",'PTE - Segment Emissions Calcs'!$I$8:$V$8919,16,FALSE),0)</f>
        <v>5.9294117647058826</v>
      </c>
      <c r="G1105" s="27">
        <f ca="1">IFERROR(VLOOKUP($E1105&amp;"-2",'PTE - Segment Emissions Calcs'!$I$8:$V$8919,16,FALSE),0)</f>
        <v>5.9294117647058826</v>
      </c>
      <c r="H1105" s="28">
        <f t="shared" ca="1" si="51"/>
        <v>5.9294117647058826</v>
      </c>
      <c r="I1105" s="29">
        <f ca="1">IFERROR(VLOOKUP($E1105&amp;"-1",'PTE - Segment Emissions Calcs'!$I$8:$X$8919,18,FALSE),0)</f>
        <v>25.970823529411767</v>
      </c>
      <c r="J1105" s="29">
        <f ca="1">IFERROR(VLOOKUP($E1105&amp;"-2",'PTE - Segment Emissions Calcs'!$I$8:$X$8919,18,FALSE),0)</f>
        <v>25.970823529411767</v>
      </c>
      <c r="K1105" s="29">
        <f t="shared" ca="1" si="52"/>
        <v>25.970823529411767</v>
      </c>
      <c r="L1105" s="29">
        <f ca="1">IFERROR(VLOOKUP($E1105&amp;"-1",'PTE - Segment Emissions Calcs'!$I$8:$Z$8919,20,FALSE),0)</f>
        <v>25.970823529411767</v>
      </c>
      <c r="M1105" s="29">
        <f ca="1">IFERROR(VLOOKUP($E1105&amp;"-2",'PTE - Segment Emissions Calcs'!$I$8:$Z$8919,20,FALSE),0)</f>
        <v>25.970823529411767</v>
      </c>
      <c r="N1105" s="29">
        <f t="shared" ca="1" si="53"/>
        <v>25.970823529411767</v>
      </c>
      <c r="O1105" s="30">
        <f t="array" aca="1" ref="O1105" ca="1">IF($H1105="TOTAL HAP",H1105,MAX(IF('PTE - Segment Emissions Calcs'!$B$8:$B$8919=$B1105,'PTE - Segment Emissions Calcs'!$V$8:$V$8919,)))</f>
        <v>5.9294117647058826</v>
      </c>
      <c r="P1105" s="30">
        <f t="array" aca="1" ref="P1105" ca="1">IF($H1105="TOTAL HAP",K1105,MAX(IF('PTE - Segment Emissions Calcs'!$B$8:$B$8919=$B1105,'PTE - Segment Emissions Calcs'!$X$8:$X$8919,)))</f>
        <v>25.970823529411767</v>
      </c>
      <c r="Q1105" s="30">
        <f t="array" aca="1" ref="Q1105" ca="1">IF($H1105="TOTAL HAP",N1105,MAX(IF('PTE - Segment Emissions Calcs'!$B$8:$B$8919=$B1105,'PTE - Segment Emissions Calcs'!$Z$8:$Z$8919,)))</f>
        <v>25.970823529411767</v>
      </c>
      <c r="R1105" s="31"/>
    </row>
    <row r="1106" spans="1:18" x14ac:dyDescent="0.25">
      <c r="A1106" s="32"/>
      <c r="B1106" s="33"/>
      <c r="C1106" s="34" t="s">
        <v>18</v>
      </c>
      <c r="D1106" s="35"/>
      <c r="E1106" s="35"/>
      <c r="F1106" s="35">
        <f ca="1">IFERROR(VLOOKUP($E1106&amp;"-1",'PTE - Segment Emissions Calcs'!$I$8:$V$8919,16,FALSE),0)</f>
        <v>2.7E-4</v>
      </c>
      <c r="G1106" s="35">
        <f ca="1">IFERROR(VLOOKUP($E1106&amp;"-2",'PTE - Segment Emissions Calcs'!$I$8:$V$8919,16,FALSE),0)</f>
        <v>2.7E-4</v>
      </c>
      <c r="H1106" s="36">
        <f t="shared" ca="1" si="51"/>
        <v>2.7E-4</v>
      </c>
      <c r="I1106" s="37">
        <f ca="1">IFERROR(VLOOKUP($E1106&amp;"-1",'PTE - Segment Emissions Calcs'!$I$8:$X$8919,18,FALSE),0)</f>
        <v>1.1826E-3</v>
      </c>
      <c r="J1106" s="37">
        <f ca="1">IFERROR(VLOOKUP($E1106&amp;"-2",'PTE - Segment Emissions Calcs'!$I$8:$X$8919,18,FALSE),0)</f>
        <v>1.1826E-3</v>
      </c>
      <c r="K1106" s="37">
        <f t="shared" ca="1" si="52"/>
        <v>1.1826E-3</v>
      </c>
      <c r="L1106" s="37">
        <f ca="1">IFERROR(VLOOKUP($E1106&amp;"-1",'PTE - Segment Emissions Calcs'!$I$8:$Z$8919,20,FALSE),0)</f>
        <v>1.1826E-3</v>
      </c>
      <c r="M1106" s="37">
        <f ca="1">IFERROR(VLOOKUP($E1106&amp;"-2",'PTE - Segment Emissions Calcs'!$I$8:$Z$8919,20,FALSE),0)</f>
        <v>1.1826E-3</v>
      </c>
      <c r="N1106" s="37">
        <f t="shared" ca="1" si="53"/>
        <v>1.1826E-3</v>
      </c>
      <c r="O1106" s="38">
        <f t="array" aca="1" ref="O1106" ca="1">IF($H1106="TOTAL HAP",H1106,MAX(IF('PTE - Segment Emissions Calcs'!$B$8:$B$8919=$B1106,'PTE - Segment Emissions Calcs'!$V$8:$V$8919,)))</f>
        <v>2.7E-4</v>
      </c>
      <c r="P1106" s="38">
        <f t="array" aca="1" ref="P1106" ca="1">IF($H1106="TOTAL HAP",K1106,MAX(IF('PTE - Segment Emissions Calcs'!$B$8:$B$8919=$B1106,'PTE - Segment Emissions Calcs'!$X$8:$X$8919,)))</f>
        <v>1.1826E-3</v>
      </c>
      <c r="Q1106" s="38">
        <f t="array" aca="1" ref="Q1106" ca="1">IF($H1106="TOTAL HAP",N1106,MAX(IF('PTE - Segment Emissions Calcs'!$B$8:$B$8919=$B1106,'PTE - Segment Emissions Calcs'!$Z$8:$Z$8919,)))</f>
        <v>1.1826E-3</v>
      </c>
      <c r="R1106" s="39"/>
    </row>
    <row r="1107" spans="1:18" x14ac:dyDescent="0.25">
      <c r="A1107" s="32"/>
      <c r="B1107" s="33"/>
      <c r="C1107" s="34" t="s">
        <v>19</v>
      </c>
      <c r="D1107" s="35"/>
      <c r="E1107" s="35"/>
      <c r="F1107" s="35">
        <f ca="1">IFERROR(VLOOKUP($E1107&amp;"-1",'PTE - Segment Emissions Calcs'!$I$8:$V$8919,16,FALSE),0)</f>
        <v>5.4</v>
      </c>
      <c r="G1107" s="35">
        <f ca="1">IFERROR(VLOOKUP($E1107&amp;"-2",'PTE - Segment Emissions Calcs'!$I$8:$V$8919,16,FALSE),0)</f>
        <v>5.4</v>
      </c>
      <c r="H1107" s="36">
        <f t="shared" ca="1" si="51"/>
        <v>5.4</v>
      </c>
      <c r="I1107" s="37">
        <f ca="1">IFERROR(VLOOKUP($E1107&amp;"-1",'PTE - Segment Emissions Calcs'!$I$8:$X$8919,18,FALSE),0)</f>
        <v>23.652000000000001</v>
      </c>
      <c r="J1107" s="37">
        <f ca="1">IFERROR(VLOOKUP($E1107&amp;"-2",'PTE - Segment Emissions Calcs'!$I$8:$X$8919,18,FALSE),0)</f>
        <v>23.652000000000001</v>
      </c>
      <c r="K1107" s="37">
        <f t="shared" ca="1" si="52"/>
        <v>23.652000000000001</v>
      </c>
      <c r="L1107" s="37">
        <f ca="1">IFERROR(VLOOKUP($E1107&amp;"-1",'PTE - Segment Emissions Calcs'!$I$8:$Z$8919,20,FALSE),0)</f>
        <v>23.652000000000001</v>
      </c>
      <c r="M1107" s="37">
        <f ca="1">IFERROR(VLOOKUP($E1107&amp;"-2",'PTE - Segment Emissions Calcs'!$I$8:$Z$8919,20,FALSE),0)</f>
        <v>23.652000000000001</v>
      </c>
      <c r="N1107" s="37">
        <f t="shared" ca="1" si="53"/>
        <v>23.652000000000001</v>
      </c>
      <c r="O1107" s="38">
        <f t="array" aca="1" ref="O1107" ca="1">IF($H1107="TOTAL HAP",H1107,MAX(IF('PTE - Segment Emissions Calcs'!$B$8:$B$8919=$B1107,'PTE - Segment Emissions Calcs'!$V$8:$V$8919,)))</f>
        <v>5.4</v>
      </c>
      <c r="P1107" s="38">
        <f t="array" aca="1" ref="P1107" ca="1">IF($H1107="TOTAL HAP",K1107,MAX(IF('PTE - Segment Emissions Calcs'!$B$8:$B$8919=$B1107,'PTE - Segment Emissions Calcs'!$X$8:$X$8919,)))</f>
        <v>23.652000000000001</v>
      </c>
      <c r="Q1107" s="38">
        <f t="array" aca="1" ref="Q1107" ca="1">IF($H1107="TOTAL HAP",N1107,MAX(IF('PTE - Segment Emissions Calcs'!$B$8:$B$8919=$B1107,'PTE - Segment Emissions Calcs'!$Z$8:$Z$8919,)))</f>
        <v>23.652000000000001</v>
      </c>
      <c r="R1107" s="39"/>
    </row>
    <row r="1108" spans="1:18" x14ac:dyDescent="0.25">
      <c r="A1108" s="40"/>
      <c r="B1108" s="40"/>
      <c r="C1108" s="34" t="s">
        <v>20</v>
      </c>
      <c r="D1108" s="35"/>
      <c r="E1108" s="35"/>
      <c r="F1108" s="35">
        <f ca="1">IFERROR(VLOOKUP($E1108&amp;"-1",'PTE - Segment Emissions Calcs'!$I$8:$V$8919,16,FALSE),0)</f>
        <v>0.34560000000000002</v>
      </c>
      <c r="G1108" s="35">
        <f ca="1">IFERROR(VLOOKUP($E1108&amp;"-2",'PTE - Segment Emissions Calcs'!$I$8:$V$8919,16,FALSE),0)</f>
        <v>0.34560000000000002</v>
      </c>
      <c r="H1108" s="36">
        <f t="shared" ca="1" si="51"/>
        <v>0.34560000000000002</v>
      </c>
      <c r="I1108" s="37">
        <f ca="1">IFERROR(VLOOKUP($E1108&amp;"-1",'PTE - Segment Emissions Calcs'!$I$8:$X$8919,18,FALSE),0)</f>
        <v>1.513728</v>
      </c>
      <c r="J1108" s="37">
        <f ca="1">IFERROR(VLOOKUP($E1108&amp;"-2",'PTE - Segment Emissions Calcs'!$I$8:$X$8919,18,FALSE),0)</f>
        <v>1.513728</v>
      </c>
      <c r="K1108" s="37">
        <f t="shared" ca="1" si="52"/>
        <v>1.513728</v>
      </c>
      <c r="L1108" s="37">
        <f ca="1">IFERROR(VLOOKUP($E1108&amp;"-1",'PTE - Segment Emissions Calcs'!$I$8:$Z$8919,20,FALSE),0)</f>
        <v>1.513728</v>
      </c>
      <c r="M1108" s="37">
        <f ca="1">IFERROR(VLOOKUP($E1108&amp;"-2",'PTE - Segment Emissions Calcs'!$I$8:$Z$8919,20,FALSE),0)</f>
        <v>1.513728</v>
      </c>
      <c r="N1108" s="37">
        <f t="shared" ca="1" si="53"/>
        <v>1.513728</v>
      </c>
      <c r="O1108" s="38">
        <f t="array" aca="1" ref="O1108" ca="1">IF($H1108="TOTAL HAP",H1108,MAX(IF('PTE - Segment Emissions Calcs'!$B$8:$B$8919=$B1108,'PTE - Segment Emissions Calcs'!$V$8:$V$8919,)))</f>
        <v>0.34560000000000002</v>
      </c>
      <c r="P1108" s="38">
        <f t="array" aca="1" ref="P1108" ca="1">IF($H1108="TOTAL HAP",K1108,MAX(IF('PTE - Segment Emissions Calcs'!$B$8:$B$8919=$B1108,'PTE - Segment Emissions Calcs'!$X$8:$X$8919,)))</f>
        <v>1.513728</v>
      </c>
      <c r="Q1108" s="38">
        <f t="array" aca="1" ref="Q1108" ca="1">IF($H1108="TOTAL HAP",N1108,MAX(IF('PTE - Segment Emissions Calcs'!$B$8:$B$8919=$B1108,'PTE - Segment Emissions Calcs'!$Z$8:$Z$8919,)))</f>
        <v>1.513728</v>
      </c>
      <c r="R1108" s="39"/>
    </row>
    <row r="1109" spans="1:18" x14ac:dyDescent="0.25">
      <c r="A1109" s="40"/>
      <c r="B1109" s="40"/>
      <c r="C1109" s="34" t="s">
        <v>21</v>
      </c>
      <c r="D1109" s="35"/>
      <c r="E1109" s="35"/>
      <c r="F1109" s="35">
        <f ca="1">IFERROR(VLOOKUP($E1109&amp;"-1",'PTE - Segment Emissions Calcs'!$I$8:$V$8919,16,FALSE),0)</f>
        <v>0.34560000000000002</v>
      </c>
      <c r="G1109" s="35">
        <f ca="1">IFERROR(VLOOKUP($E1109&amp;"-2",'PTE - Segment Emissions Calcs'!$I$8:$V$8919,16,FALSE),0)</f>
        <v>0.34560000000000002</v>
      </c>
      <c r="H1109" s="36">
        <f t="shared" ca="1" si="51"/>
        <v>0.34560000000000002</v>
      </c>
      <c r="I1109" s="37">
        <f ca="1">IFERROR(VLOOKUP($E1109&amp;"-1",'PTE - Segment Emissions Calcs'!$I$8:$X$8919,18,FALSE),0)</f>
        <v>1.513728</v>
      </c>
      <c r="J1109" s="37">
        <f ca="1">IFERROR(VLOOKUP($E1109&amp;"-2",'PTE - Segment Emissions Calcs'!$I$8:$X$8919,18,FALSE),0)</f>
        <v>1.513728</v>
      </c>
      <c r="K1109" s="37">
        <f t="shared" ca="1" si="52"/>
        <v>1.513728</v>
      </c>
      <c r="L1109" s="37">
        <f ca="1">IFERROR(VLOOKUP($E1109&amp;"-1",'PTE - Segment Emissions Calcs'!$I$8:$Z$8919,20,FALSE),0)</f>
        <v>1.513728</v>
      </c>
      <c r="M1109" s="37">
        <f ca="1">IFERROR(VLOOKUP($E1109&amp;"-2",'PTE - Segment Emissions Calcs'!$I$8:$Z$8919,20,FALSE),0)</f>
        <v>1.513728</v>
      </c>
      <c r="N1109" s="37">
        <f t="shared" ca="1" si="53"/>
        <v>1.513728</v>
      </c>
      <c r="O1109" s="38">
        <f t="array" aca="1" ref="O1109" ca="1">IF($H1109="TOTAL HAP",H1109,MAX(IF('PTE - Segment Emissions Calcs'!$B$8:$B$8919=$B1109,'PTE - Segment Emissions Calcs'!$V$8:$V$8919,)))</f>
        <v>0.34560000000000002</v>
      </c>
      <c r="P1109" s="38">
        <f t="array" aca="1" ref="P1109" ca="1">IF($H1109="TOTAL HAP",K1109,MAX(IF('PTE - Segment Emissions Calcs'!$B$8:$B$8919=$B1109,'PTE - Segment Emissions Calcs'!$X$8:$X$8919,)))</f>
        <v>1.513728</v>
      </c>
      <c r="Q1109" s="38">
        <f t="array" aca="1" ref="Q1109" ca="1">IF($H1109="TOTAL HAP",N1109,MAX(IF('PTE - Segment Emissions Calcs'!$B$8:$B$8919=$B1109,'PTE - Segment Emissions Calcs'!$Z$8:$Z$8919,)))</f>
        <v>1.513728</v>
      </c>
      <c r="R1109" s="39"/>
    </row>
    <row r="1110" spans="1:18" x14ac:dyDescent="0.25">
      <c r="A1110" s="40"/>
      <c r="B1110" s="40"/>
      <c r="C1110" s="34" t="s">
        <v>22</v>
      </c>
      <c r="D1110" s="35"/>
      <c r="E1110" s="35"/>
      <c r="F1110" s="35">
        <f ca="1">IFERROR(VLOOKUP($E1110&amp;"-1",'PTE - Segment Emissions Calcs'!$I$8:$V$8919,16,FALSE),0)</f>
        <v>0.34560000000000002</v>
      </c>
      <c r="G1110" s="35">
        <f ca="1">IFERROR(VLOOKUP($E1110&amp;"-2",'PTE - Segment Emissions Calcs'!$I$8:$V$8919,16,FALSE),0)</f>
        <v>0.34560000000000002</v>
      </c>
      <c r="H1110" s="36">
        <f t="shared" ca="1" si="51"/>
        <v>0.34560000000000002</v>
      </c>
      <c r="I1110" s="37">
        <f ca="1">IFERROR(VLOOKUP($E1110&amp;"-1",'PTE - Segment Emissions Calcs'!$I$8:$X$8919,18,FALSE),0)</f>
        <v>1.513728</v>
      </c>
      <c r="J1110" s="37">
        <f ca="1">IFERROR(VLOOKUP($E1110&amp;"-2",'PTE - Segment Emissions Calcs'!$I$8:$X$8919,18,FALSE),0)</f>
        <v>1.513728</v>
      </c>
      <c r="K1110" s="37">
        <f t="shared" ca="1" si="52"/>
        <v>1.513728</v>
      </c>
      <c r="L1110" s="37">
        <f ca="1">IFERROR(VLOOKUP($E1110&amp;"-1",'PTE - Segment Emissions Calcs'!$I$8:$Z$8919,20,FALSE),0)</f>
        <v>1.513728</v>
      </c>
      <c r="M1110" s="37">
        <f ca="1">IFERROR(VLOOKUP($E1110&amp;"-2",'PTE - Segment Emissions Calcs'!$I$8:$Z$8919,20,FALSE),0)</f>
        <v>1.513728</v>
      </c>
      <c r="N1110" s="37">
        <f t="shared" ca="1" si="53"/>
        <v>1.513728</v>
      </c>
      <c r="O1110" s="38">
        <f t="array" aca="1" ref="O1110" ca="1">IF($H1110="TOTAL HAP",H1110,MAX(IF('PTE - Segment Emissions Calcs'!$B$8:$B$8919=$B1110,'PTE - Segment Emissions Calcs'!$V$8:$V$8919,)))</f>
        <v>0.34560000000000002</v>
      </c>
      <c r="P1110" s="38">
        <f t="array" aca="1" ref="P1110" ca="1">IF($H1110="TOTAL HAP",K1110,MAX(IF('PTE - Segment Emissions Calcs'!$B$8:$B$8919=$B1110,'PTE - Segment Emissions Calcs'!$X$8:$X$8919,)))</f>
        <v>1.513728</v>
      </c>
      <c r="Q1110" s="38">
        <f t="array" aca="1" ref="Q1110" ca="1">IF($H1110="TOTAL HAP",N1110,MAX(IF('PTE - Segment Emissions Calcs'!$B$8:$B$8919=$B1110,'PTE - Segment Emissions Calcs'!$Z$8:$Z$8919,)))</f>
        <v>1.513728</v>
      </c>
      <c r="R1110" s="39"/>
    </row>
    <row r="1111" spans="1:18" x14ac:dyDescent="0.25">
      <c r="A1111" s="40"/>
      <c r="B1111" s="40"/>
      <c r="C1111" s="34" t="s">
        <v>23</v>
      </c>
      <c r="D1111" s="35"/>
      <c r="E1111" s="35"/>
      <c r="F1111" s="35">
        <f ca="1">IFERROR(VLOOKUP($E1111&amp;"-1",'PTE - Segment Emissions Calcs'!$I$8:$V$8919,16,FALSE),0)</f>
        <v>1.38</v>
      </c>
      <c r="G1111" s="35">
        <f ca="1">IFERROR(VLOOKUP($E1111&amp;"-2",'PTE - Segment Emissions Calcs'!$I$8:$V$8919,16,FALSE),0)</f>
        <v>1.38</v>
      </c>
      <c r="H1111" s="36">
        <f t="shared" ca="1" si="51"/>
        <v>1.38</v>
      </c>
      <c r="I1111" s="37">
        <f ca="1">IFERROR(VLOOKUP($E1111&amp;"-1",'PTE - Segment Emissions Calcs'!$I$8:$X$8919,18,FALSE),0)</f>
        <v>6.0443999999999996</v>
      </c>
      <c r="J1111" s="37">
        <f ca="1">IFERROR(VLOOKUP($E1111&amp;"-2",'PTE - Segment Emissions Calcs'!$I$8:$X$8919,18,FALSE),0)</f>
        <v>6.0443999999999996</v>
      </c>
      <c r="K1111" s="37">
        <f t="shared" ca="1" si="52"/>
        <v>6.0443999999999996</v>
      </c>
      <c r="L1111" s="37">
        <f ca="1">IFERROR(VLOOKUP($E1111&amp;"-1",'PTE - Segment Emissions Calcs'!$I$8:$Z$8919,20,FALSE),0)</f>
        <v>6.0443999999999996</v>
      </c>
      <c r="M1111" s="37">
        <f ca="1">IFERROR(VLOOKUP($E1111&amp;"-2",'PTE - Segment Emissions Calcs'!$I$8:$Z$8919,20,FALSE),0)</f>
        <v>6.0443999999999996</v>
      </c>
      <c r="N1111" s="37">
        <f t="shared" ca="1" si="53"/>
        <v>6.0443999999999996</v>
      </c>
      <c r="O1111" s="38">
        <f t="array" aca="1" ref="O1111" ca="1">IF($H1111="TOTAL HAP",H1111,MAX(IF('PTE - Segment Emissions Calcs'!$B$8:$B$8919=$B1111,'PTE - Segment Emissions Calcs'!$V$8:$V$8919,)))</f>
        <v>1.38</v>
      </c>
      <c r="P1111" s="38">
        <f t="array" aca="1" ref="P1111" ca="1">IF($H1111="TOTAL HAP",K1111,MAX(IF('PTE - Segment Emissions Calcs'!$B$8:$B$8919=$B1111,'PTE - Segment Emissions Calcs'!$X$8:$X$8919,)))</f>
        <v>6.0443999999999996</v>
      </c>
      <c r="Q1111" s="38">
        <f t="array" aca="1" ref="Q1111" ca="1">IF($H1111="TOTAL HAP",N1111,MAX(IF('PTE - Segment Emissions Calcs'!$B$8:$B$8919=$B1111,'PTE - Segment Emissions Calcs'!$Z$8:$Z$8919,)))</f>
        <v>6.0443999999999996</v>
      </c>
      <c r="R1111" s="39"/>
    </row>
    <row r="1112" spans="1:18" x14ac:dyDescent="0.25">
      <c r="A1112" s="40"/>
      <c r="B1112" s="40"/>
      <c r="C1112" s="34" t="s">
        <v>24</v>
      </c>
      <c r="D1112" s="35"/>
      <c r="E1112" s="35"/>
      <c r="F1112" s="35">
        <f ca="1">IFERROR(VLOOKUP($E1112&amp;"-1",'PTE - Segment Emissions Calcs'!$I$8:$V$8919,16,FALSE),0)</f>
        <v>0.38823529411764707</v>
      </c>
      <c r="G1112" s="35">
        <f ca="1">IFERROR(VLOOKUP($E1112&amp;"-2",'PTE - Segment Emissions Calcs'!$I$8:$V$8919,16,FALSE),0)</f>
        <v>0.38823529411764707</v>
      </c>
      <c r="H1112" s="36">
        <f t="shared" ca="1" si="51"/>
        <v>0.38823529411764707</v>
      </c>
      <c r="I1112" s="37">
        <f ca="1">IFERROR(VLOOKUP($E1112&amp;"-1",'PTE - Segment Emissions Calcs'!$I$8:$X$8919,18,FALSE),0)</f>
        <v>1.7004705882352942</v>
      </c>
      <c r="J1112" s="37">
        <f ca="1">IFERROR(VLOOKUP($E1112&amp;"-2",'PTE - Segment Emissions Calcs'!$I$8:$X$8919,18,FALSE),0)</f>
        <v>1.7004705882352942</v>
      </c>
      <c r="K1112" s="37">
        <f t="shared" ca="1" si="52"/>
        <v>1.7004705882352942</v>
      </c>
      <c r="L1112" s="37">
        <f ca="1">IFERROR(VLOOKUP($E1112&amp;"-1",'PTE - Segment Emissions Calcs'!$I$8:$Z$8919,20,FALSE),0)</f>
        <v>1.7004705882352942</v>
      </c>
      <c r="M1112" s="37">
        <f ca="1">IFERROR(VLOOKUP($E1112&amp;"-2",'PTE - Segment Emissions Calcs'!$I$8:$Z$8919,20,FALSE),0)</f>
        <v>1.7004705882352942</v>
      </c>
      <c r="N1112" s="37">
        <f t="shared" ca="1" si="53"/>
        <v>1.7004705882352942</v>
      </c>
      <c r="O1112" s="38">
        <f t="array" aca="1" ref="O1112" ca="1">IF($H1112="TOTAL HAP",H1112,MAX(IF('PTE - Segment Emissions Calcs'!$B$8:$B$8919=$B1112,'PTE - Segment Emissions Calcs'!$V$8:$V$8919,)))</f>
        <v>0.38823529411764707</v>
      </c>
      <c r="P1112" s="38">
        <f t="array" aca="1" ref="P1112" ca="1">IF($H1112="TOTAL HAP",K1112,MAX(IF('PTE - Segment Emissions Calcs'!$B$8:$B$8919=$B1112,'PTE - Segment Emissions Calcs'!$X$8:$X$8919,)))</f>
        <v>1.7004705882352942</v>
      </c>
      <c r="Q1112" s="38">
        <f t="array" aca="1" ref="Q1112" ca="1">IF($H1112="TOTAL HAP",N1112,MAX(IF('PTE - Segment Emissions Calcs'!$B$8:$B$8919=$B1112,'PTE - Segment Emissions Calcs'!$Z$8:$Z$8919,)))</f>
        <v>1.7004705882352942</v>
      </c>
      <c r="R1112" s="39"/>
    </row>
    <row r="1113" spans="1:18" x14ac:dyDescent="0.25">
      <c r="A1113" s="40"/>
      <c r="B1113" s="40"/>
      <c r="C1113" s="34" t="s">
        <v>25</v>
      </c>
      <c r="D1113" s="35"/>
      <c r="E1113" s="35"/>
      <c r="F1113" s="35">
        <f ca="1">IFERROR(VLOOKUP($E1113&amp;"-1",'PTE - Segment Emissions Calcs'!$I$8:$V$8919,16,FALSE),0)</f>
        <v>8398.3680000000022</v>
      </c>
      <c r="G1113" s="35">
        <f ca="1">IFERROR(VLOOKUP($E1113&amp;"-2",'PTE - Segment Emissions Calcs'!$I$8:$V$8919,16,FALSE),0)</f>
        <v>9345.6</v>
      </c>
      <c r="H1113" s="36">
        <f t="shared" ca="1" si="51"/>
        <v>9345.6</v>
      </c>
      <c r="I1113" s="37">
        <f ca="1">IFERROR(VLOOKUP($E1113&amp;"-1",'PTE - Segment Emissions Calcs'!$I$8:$X$8919,18,FALSE),0)</f>
        <v>36784.85184000001</v>
      </c>
      <c r="J1113" s="37">
        <f ca="1">IFERROR(VLOOKUP($E1113&amp;"-2",'PTE - Segment Emissions Calcs'!$I$8:$X$8919,18,FALSE),0)</f>
        <v>40933.728000000003</v>
      </c>
      <c r="K1113" s="37">
        <f t="shared" ca="1" si="52"/>
        <v>40933.728000000003</v>
      </c>
      <c r="L1113" s="37">
        <f ca="1">IFERROR(VLOOKUP($E1113&amp;"-1",'PTE - Segment Emissions Calcs'!$I$8:$Z$8919,20,FALSE),0)</f>
        <v>36784.85184000001</v>
      </c>
      <c r="M1113" s="37">
        <f ca="1">IFERROR(VLOOKUP($E1113&amp;"-2",'PTE - Segment Emissions Calcs'!$I$8:$Z$8919,20,FALSE),0)</f>
        <v>40933.728000000003</v>
      </c>
      <c r="N1113" s="37">
        <f t="shared" ca="1" si="53"/>
        <v>40933.728000000003</v>
      </c>
      <c r="O1113" s="38">
        <f t="array" aca="1" ref="O1113" ca="1">IF($H1113="TOTAL HAP",H1113,MAX(IF('PTE - Segment Emissions Calcs'!$B$8:$B$8919=$B1113,'PTE - Segment Emissions Calcs'!$V$8:$V$8919,)))</f>
        <v>9345.6</v>
      </c>
      <c r="P1113" s="38">
        <f t="array" aca="1" ref="P1113" ca="1">IF($H1113="TOTAL HAP",K1113,MAX(IF('PTE - Segment Emissions Calcs'!$B$8:$B$8919=$B1113,'PTE - Segment Emissions Calcs'!$X$8:$X$8919,)))</f>
        <v>40933.728000000003</v>
      </c>
      <c r="Q1113" s="38">
        <f t="array" aca="1" ref="Q1113" ca="1">IF($H1113="TOTAL HAP",N1113,MAX(IF('PTE - Segment Emissions Calcs'!$B$8:$B$8919=$B1113,'PTE - Segment Emissions Calcs'!$Z$8:$Z$8919,)))</f>
        <v>40933.728000000003</v>
      </c>
      <c r="R1113" s="39"/>
    </row>
    <row r="1114" spans="1:18" x14ac:dyDescent="0.25">
      <c r="A1114" s="40"/>
      <c r="B1114" s="40"/>
      <c r="C1114" s="34" t="s">
        <v>26</v>
      </c>
      <c r="D1114" s="35"/>
      <c r="E1114" s="35"/>
      <c r="F1114" s="35">
        <f ca="1">IFERROR(VLOOKUP($E1114&amp;"-1",'PTE - Segment Emissions Calcs'!$I$8:$V$8919,16,FALSE),0)</f>
        <v>0.15840000000000001</v>
      </c>
      <c r="G1114" s="35">
        <f ca="1">IFERROR(VLOOKUP($E1114&amp;"-2",'PTE - Segment Emissions Calcs'!$I$8:$V$8919,16,FALSE),0)</f>
        <v>0.47995200000000005</v>
      </c>
      <c r="H1114" s="36">
        <f t="shared" ca="1" si="51"/>
        <v>0.47995200000000005</v>
      </c>
      <c r="I1114" s="37">
        <f ca="1">IFERROR(VLOOKUP($E1114&amp;"-1",'PTE - Segment Emissions Calcs'!$I$8:$X$8919,18,FALSE),0)</f>
        <v>0.69379200000000008</v>
      </c>
      <c r="J1114" s="37">
        <f ca="1">IFERROR(VLOOKUP($E1114&amp;"-2",'PTE - Segment Emissions Calcs'!$I$8:$X$8919,18,FALSE),0)</f>
        <v>2.1021897600000004</v>
      </c>
      <c r="K1114" s="37">
        <f t="shared" ca="1" si="52"/>
        <v>2.1021897600000004</v>
      </c>
      <c r="L1114" s="37">
        <f ca="1">IFERROR(VLOOKUP($E1114&amp;"-1",'PTE - Segment Emissions Calcs'!$I$8:$Z$8919,20,FALSE),0)</f>
        <v>0.69379200000000008</v>
      </c>
      <c r="M1114" s="37">
        <f ca="1">IFERROR(VLOOKUP($E1114&amp;"-2",'PTE - Segment Emissions Calcs'!$I$8:$Z$8919,20,FALSE),0)</f>
        <v>2.1021897600000004</v>
      </c>
      <c r="N1114" s="37">
        <f t="shared" ca="1" si="53"/>
        <v>2.1021897600000004</v>
      </c>
      <c r="O1114" s="38">
        <f t="array" aca="1" ref="O1114" ca="1">IF($H1114="TOTAL HAP",H1114,MAX(IF('PTE - Segment Emissions Calcs'!$B$8:$B$8919=$B1114,'PTE - Segment Emissions Calcs'!$V$8:$V$8919,)))</f>
        <v>0.47995200000000005</v>
      </c>
      <c r="P1114" s="38">
        <f t="array" aca="1" ref="P1114" ca="1">IF($H1114="TOTAL HAP",K1114,MAX(IF('PTE - Segment Emissions Calcs'!$B$8:$B$8919=$B1114,'PTE - Segment Emissions Calcs'!$X$8:$X$8919,)))</f>
        <v>2.1021897600000004</v>
      </c>
      <c r="Q1114" s="38">
        <f t="array" aca="1" ref="Q1114" ca="1">IF($H1114="TOTAL HAP",N1114,MAX(IF('PTE - Segment Emissions Calcs'!$B$8:$B$8919=$B1114,'PTE - Segment Emissions Calcs'!$Z$8:$Z$8919,)))</f>
        <v>2.1021897600000004</v>
      </c>
      <c r="R1114" s="39"/>
    </row>
    <row r="1115" spans="1:18" x14ac:dyDescent="0.25">
      <c r="A1115" s="40"/>
      <c r="B1115" s="40"/>
      <c r="C1115" s="34" t="s">
        <v>27</v>
      </c>
      <c r="D1115" s="35"/>
      <c r="E1115" s="35"/>
      <c r="F1115" s="35">
        <f ca="1">IFERROR(VLOOKUP($E1115&amp;"-1",'PTE - Segment Emissions Calcs'!$I$8:$V$8919,16,FALSE),0)</f>
        <v>1.5840000000000003E-2</v>
      </c>
      <c r="G1115" s="35">
        <f ca="1">IFERROR(VLOOKUP($E1115&amp;"-2",'PTE - Segment Emissions Calcs'!$I$8:$V$8919,16,FALSE),0)</f>
        <v>4.3488000000000006E-2</v>
      </c>
      <c r="H1115" s="36">
        <f t="shared" ca="1" si="51"/>
        <v>4.3488000000000006E-2</v>
      </c>
      <c r="I1115" s="37">
        <f ca="1">IFERROR(VLOOKUP($E1115&amp;"-1",'PTE - Segment Emissions Calcs'!$I$8:$X$8919,18,FALSE),0)</f>
        <v>6.9379200000000016E-2</v>
      </c>
      <c r="J1115" s="37">
        <f ca="1">IFERROR(VLOOKUP($E1115&amp;"-2",'PTE - Segment Emissions Calcs'!$I$8:$X$8919,18,FALSE),0)</f>
        <v>0.19047744000000003</v>
      </c>
      <c r="K1115" s="37">
        <f t="shared" ca="1" si="52"/>
        <v>0.19047744000000003</v>
      </c>
      <c r="L1115" s="37">
        <f ca="1">IFERROR(VLOOKUP($E1115&amp;"-1",'PTE - Segment Emissions Calcs'!$I$8:$Z$8919,20,FALSE),0)</f>
        <v>6.9379200000000016E-2</v>
      </c>
      <c r="M1115" s="37">
        <f ca="1">IFERROR(VLOOKUP($E1115&amp;"-2",'PTE - Segment Emissions Calcs'!$I$8:$Z$8919,20,FALSE),0)</f>
        <v>0.19047744000000003</v>
      </c>
      <c r="N1115" s="37">
        <f t="shared" ca="1" si="53"/>
        <v>0.19047744000000003</v>
      </c>
      <c r="O1115" s="38">
        <f t="array" aca="1" ref="O1115" ca="1">IF($H1115="TOTAL HAP",H1115,MAX(IF('PTE - Segment Emissions Calcs'!$B$8:$B$8919=$B1115,'PTE - Segment Emissions Calcs'!$V$8:$V$8919,)))</f>
        <v>4.3488000000000006E-2</v>
      </c>
      <c r="P1115" s="38">
        <f t="array" aca="1" ref="P1115" ca="1">IF($H1115="TOTAL HAP",K1115,MAX(IF('PTE - Segment Emissions Calcs'!$B$8:$B$8919=$B1115,'PTE - Segment Emissions Calcs'!$X$8:$X$8919,)))</f>
        <v>0.19047744000000003</v>
      </c>
      <c r="Q1115" s="38">
        <f t="array" aca="1" ref="Q1115" ca="1">IF($H1115="TOTAL HAP",N1115,MAX(IF('PTE - Segment Emissions Calcs'!$B$8:$B$8919=$B1115,'PTE - Segment Emissions Calcs'!$Z$8:$Z$8919,)))</f>
        <v>0.19047744000000003</v>
      </c>
      <c r="R1115" s="39"/>
    </row>
    <row r="1116" spans="1:18" x14ac:dyDescent="0.25">
      <c r="A1116" s="40"/>
      <c r="B1116" s="40"/>
      <c r="C1116" s="34" t="s">
        <v>28</v>
      </c>
      <c r="D1116" s="35"/>
      <c r="E1116" s="35"/>
      <c r="F1116" s="35">
        <f ca="1">IFERROR(VLOOKUP($E1116&amp;"-1",'PTE - Segment Emissions Calcs'!$I$8:$V$8919,16,FALSE),0)</f>
        <v>8407.0483200000017</v>
      </c>
      <c r="G1116" s="35">
        <f ca="1">IFERROR(VLOOKUP($E1116&amp;"-2",'PTE - Segment Emissions Calcs'!$I$8:$V$8919,16,FALSE),0)</f>
        <v>9370.5582240000003</v>
      </c>
      <c r="H1116" s="36">
        <f t="shared" ca="1" si="51"/>
        <v>9370.5582240000003</v>
      </c>
      <c r="I1116" s="37">
        <f ca="1">IFERROR(VLOOKUP($E1116&amp;"-1",'PTE - Segment Emissions Calcs'!$I$8:$X$8919,18,FALSE),0)</f>
        <v>36822.871641600002</v>
      </c>
      <c r="J1116" s="37">
        <f ca="1">IFERROR(VLOOKUP($E1116&amp;"-2",'PTE - Segment Emissions Calcs'!$I$8:$X$8919,18,FALSE),0)</f>
        <v>41043.045021120008</v>
      </c>
      <c r="K1116" s="37">
        <f t="shared" ca="1" si="52"/>
        <v>41043.045021120008</v>
      </c>
      <c r="L1116" s="37">
        <f ca="1">IFERROR(VLOOKUP($E1116&amp;"-1",'PTE - Segment Emissions Calcs'!$I$8:$Z$8919,20,FALSE),0)</f>
        <v>36822.871641600002</v>
      </c>
      <c r="M1116" s="37">
        <f ca="1">IFERROR(VLOOKUP($E1116&amp;"-2",'PTE - Segment Emissions Calcs'!$I$8:$Z$8919,20,FALSE),0)</f>
        <v>41043.045021120008</v>
      </c>
      <c r="N1116" s="37">
        <f t="shared" ca="1" si="53"/>
        <v>41043.045021120008</v>
      </c>
      <c r="O1116" s="38">
        <f t="array" aca="1" ref="O1116" ca="1">IF($H1116="TOTAL HAP",H1116,MAX(IF('PTE - Segment Emissions Calcs'!$B$8:$B$8919=$B1116,'PTE - Segment Emissions Calcs'!$V$8:$V$8919,)))</f>
        <v>9370.5582240000003</v>
      </c>
      <c r="P1116" s="38">
        <f t="array" aca="1" ref="P1116" ca="1">IF($H1116="TOTAL HAP",K1116,MAX(IF('PTE - Segment Emissions Calcs'!$B$8:$B$8919=$B1116,'PTE - Segment Emissions Calcs'!$X$8:$X$8919,)))</f>
        <v>41043.045021120008</v>
      </c>
      <c r="Q1116" s="38">
        <f t="array" aca="1" ref="Q1116" ca="1">IF($H1116="TOTAL HAP",N1116,MAX(IF('PTE - Segment Emissions Calcs'!$B$8:$B$8919=$B1116,'PTE - Segment Emissions Calcs'!$Z$8:$Z$8919,)))</f>
        <v>41043.045021120008</v>
      </c>
      <c r="R1116" s="39"/>
    </row>
    <row r="1117" spans="1:18" x14ac:dyDescent="0.25">
      <c r="A1117" s="40"/>
      <c r="B1117" s="40"/>
      <c r="C1117" s="34" t="s">
        <v>29</v>
      </c>
      <c r="D1117" s="51"/>
      <c r="E1117" s="35"/>
      <c r="F1117" s="35">
        <f ca="1">IFERROR(VLOOKUP($E1117&amp;"-1",'PTE - Segment Emissions Calcs'!$I$8:$V$8919,16,FALSE),0)</f>
        <v>0.13907006717647064</v>
      </c>
      <c r="G1117" s="35">
        <f ca="1">IFERROR(VLOOKUP($E1117&amp;"-2",'PTE - Segment Emissions Calcs'!$I$8:$V$8919,16,FALSE),0)</f>
        <v>0.13907006717647064</v>
      </c>
      <c r="H1117" s="36">
        <f t="shared" ca="1" si="51"/>
        <v>0.13907006717647064</v>
      </c>
      <c r="I1117" s="37">
        <f ca="1">IFERROR(VLOOKUP($E1117&amp;"-1",'PTE - Segment Emissions Calcs'!$I$8:$X$8919,18,FALSE),0)</f>
        <v>0.60912689423294142</v>
      </c>
      <c r="J1117" s="37">
        <f ca="1">IFERROR(VLOOKUP($E1117&amp;"-2",'PTE - Segment Emissions Calcs'!$I$8:$X$8919,18,FALSE),0)</f>
        <v>0.60912689423294142</v>
      </c>
      <c r="K1117" s="37">
        <f t="shared" ca="1" si="52"/>
        <v>0.60912689423294142</v>
      </c>
      <c r="L1117" s="37">
        <f ca="1">IFERROR(VLOOKUP($E1117&amp;"-1",'PTE - Segment Emissions Calcs'!$I$8:$Z$8919,20,FALSE),0)</f>
        <v>0.60912689423294142</v>
      </c>
      <c r="M1117" s="37">
        <f ca="1">IFERROR(VLOOKUP($E1117&amp;"-2",'PTE - Segment Emissions Calcs'!$I$8:$Z$8919,20,FALSE),0)</f>
        <v>0.60912689423294142</v>
      </c>
      <c r="N1117" s="37">
        <f t="shared" ca="1" si="53"/>
        <v>0.60912689423294142</v>
      </c>
      <c r="O1117" s="38">
        <f t="array" aca="1" ref="O1117" ca="1">IF($H1117="TOTAL HAP",H1117,MAX(IF('PTE - Segment Emissions Calcs'!$B$8:$B$8919=$B1117,'PTE - Segment Emissions Calcs'!$V$8:$V$8919,)))</f>
        <v>0.13907006717647064</v>
      </c>
      <c r="P1117" s="38">
        <f t="array" aca="1" ref="P1117" ca="1">IF($H1117="TOTAL HAP",K1117,MAX(IF('PTE - Segment Emissions Calcs'!$B$8:$B$8919=$B1117,'PTE - Segment Emissions Calcs'!$X$8:$X$8919,)))</f>
        <v>0.60912689423294142</v>
      </c>
      <c r="Q1117" s="38">
        <f t="array" aca="1" ref="Q1117" ca="1">IF($H1117="TOTAL HAP",N1117,MAX(IF('PTE - Segment Emissions Calcs'!$B$8:$B$8919=$B1117,'PTE - Segment Emissions Calcs'!$Z$8:$Z$8919,)))</f>
        <v>0.60912689423294142</v>
      </c>
      <c r="R1117" s="39"/>
    </row>
    <row r="1118" spans="1:18" x14ac:dyDescent="0.25">
      <c r="A1118" s="40"/>
      <c r="B1118" s="40"/>
      <c r="C1118" s="34" t="s">
        <v>30</v>
      </c>
      <c r="D1118" s="35"/>
      <c r="E1118" s="35"/>
      <c r="F1118" s="35">
        <f ca="1">IFERROR(VLOOKUP($E1118&amp;"-1",'PTE - Segment Emissions Calcs'!$I$8:$V$8919,16,FALSE),0)</f>
        <v>1.6941176470588234E-6</v>
      </c>
      <c r="G1118" s="35">
        <f ca="1">IFERROR(VLOOKUP($E1118&amp;"-2",'PTE - Segment Emissions Calcs'!$I$8:$V$8919,16,FALSE),0)</f>
        <v>1.6941176470588234E-6</v>
      </c>
      <c r="H1118" s="36">
        <f t="shared" ca="1" si="51"/>
        <v>1.6941176470588234E-6</v>
      </c>
      <c r="I1118" s="37">
        <f ca="1">IFERROR(VLOOKUP($E1118&amp;"-1",'PTE - Segment Emissions Calcs'!$I$8:$X$8919,18,FALSE),0)</f>
        <v>7.420235294117647E-6</v>
      </c>
      <c r="J1118" s="37">
        <f ca="1">IFERROR(VLOOKUP($E1118&amp;"-2",'PTE - Segment Emissions Calcs'!$I$8:$X$8919,18,FALSE),0)</f>
        <v>7.420235294117647E-6</v>
      </c>
      <c r="K1118" s="37">
        <f t="shared" ca="1" si="52"/>
        <v>7.420235294117647E-6</v>
      </c>
      <c r="L1118" s="37">
        <f ca="1">IFERROR(VLOOKUP($E1118&amp;"-1",'PTE - Segment Emissions Calcs'!$I$8:$Z$8919,20,FALSE),0)</f>
        <v>7.420235294117647E-6</v>
      </c>
      <c r="M1118" s="37">
        <f ca="1">IFERROR(VLOOKUP($E1118&amp;"-2",'PTE - Segment Emissions Calcs'!$I$8:$Z$8919,20,FALSE),0)</f>
        <v>7.420235294117647E-6</v>
      </c>
      <c r="N1118" s="37">
        <f t="shared" ca="1" si="53"/>
        <v>7.420235294117647E-6</v>
      </c>
      <c r="O1118" s="38">
        <f t="array" aca="1" ref="O1118" ca="1">IF($H1118="TOTAL HAP",H1118,MAX(IF('PTE - Segment Emissions Calcs'!$B$8:$B$8919=$B1118,'PTE - Segment Emissions Calcs'!$V$8:$V$8919,)))</f>
        <v>1.6941176470588234E-6</v>
      </c>
      <c r="P1118" s="38">
        <f t="array" aca="1" ref="P1118" ca="1">IF($H1118="TOTAL HAP",K1118,MAX(IF('PTE - Segment Emissions Calcs'!$B$8:$B$8919=$B1118,'PTE - Segment Emissions Calcs'!$X$8:$X$8919,)))</f>
        <v>7.420235294117647E-6</v>
      </c>
      <c r="Q1118" s="38">
        <f t="array" aca="1" ref="Q1118" ca="1">IF($H1118="TOTAL HAP",N1118,MAX(IF('PTE - Segment Emissions Calcs'!$B$8:$B$8919=$B1118,'PTE - Segment Emissions Calcs'!$Z$8:$Z$8919,)))</f>
        <v>7.420235294117647E-6</v>
      </c>
      <c r="R1118" s="39"/>
    </row>
    <row r="1119" spans="1:18" x14ac:dyDescent="0.25">
      <c r="A1119" s="40"/>
      <c r="B1119" s="40"/>
      <c r="C1119" s="34" t="s">
        <v>31</v>
      </c>
      <c r="D1119" s="35"/>
      <c r="E1119" s="35"/>
      <c r="F1119" s="35">
        <f ca="1">IFERROR(VLOOKUP($E1119&amp;"-1",'PTE - Segment Emissions Calcs'!$I$8:$V$8919,16,FALSE),0)</f>
        <v>1.2705882352941176E-7</v>
      </c>
      <c r="G1119" s="35">
        <f ca="1">IFERROR(VLOOKUP($E1119&amp;"-2",'PTE - Segment Emissions Calcs'!$I$8:$V$8919,16,FALSE),0)</f>
        <v>1.2705882352941176E-7</v>
      </c>
      <c r="H1119" s="36">
        <f t="shared" ca="1" si="51"/>
        <v>1.2705882352941176E-7</v>
      </c>
      <c r="I1119" s="37">
        <f ca="1">IFERROR(VLOOKUP($E1119&amp;"-1",'PTE - Segment Emissions Calcs'!$I$8:$X$8919,18,FALSE),0)</f>
        <v>5.5651764705882352E-7</v>
      </c>
      <c r="J1119" s="37">
        <f ca="1">IFERROR(VLOOKUP($E1119&amp;"-2",'PTE - Segment Emissions Calcs'!$I$8:$X$8919,18,FALSE),0)</f>
        <v>5.5651764705882352E-7</v>
      </c>
      <c r="K1119" s="37">
        <f t="shared" ca="1" si="52"/>
        <v>5.5651764705882352E-7</v>
      </c>
      <c r="L1119" s="37">
        <f ca="1">IFERROR(VLOOKUP($E1119&amp;"-1",'PTE - Segment Emissions Calcs'!$I$8:$Z$8919,20,FALSE),0)</f>
        <v>5.5651764705882352E-7</v>
      </c>
      <c r="M1119" s="37">
        <f ca="1">IFERROR(VLOOKUP($E1119&amp;"-2",'PTE - Segment Emissions Calcs'!$I$8:$Z$8919,20,FALSE),0)</f>
        <v>5.5651764705882352E-7</v>
      </c>
      <c r="N1119" s="37">
        <f t="shared" ca="1" si="53"/>
        <v>5.5651764705882352E-7</v>
      </c>
      <c r="O1119" s="38">
        <f t="array" aca="1" ref="O1119" ca="1">IF($H1119="TOTAL HAP",H1119,MAX(IF('PTE - Segment Emissions Calcs'!$B$8:$B$8919=$B1119,'PTE - Segment Emissions Calcs'!$V$8:$V$8919,)))</f>
        <v>1.2705882352941176E-7</v>
      </c>
      <c r="P1119" s="38">
        <f t="array" aca="1" ref="P1119" ca="1">IF($H1119="TOTAL HAP",K1119,MAX(IF('PTE - Segment Emissions Calcs'!$B$8:$B$8919=$B1119,'PTE - Segment Emissions Calcs'!$X$8:$X$8919,)))</f>
        <v>5.5651764705882352E-7</v>
      </c>
      <c r="Q1119" s="38">
        <f t="array" aca="1" ref="Q1119" ca="1">IF($H1119="TOTAL HAP",N1119,MAX(IF('PTE - Segment Emissions Calcs'!$B$8:$B$8919=$B1119,'PTE - Segment Emissions Calcs'!$Z$8:$Z$8919,)))</f>
        <v>5.5651764705882352E-7</v>
      </c>
      <c r="R1119" s="39"/>
    </row>
    <row r="1120" spans="1:18" x14ac:dyDescent="0.25">
      <c r="A1120" s="40"/>
      <c r="B1120" s="40"/>
      <c r="C1120" s="34" t="s">
        <v>32</v>
      </c>
      <c r="D1120" s="35"/>
      <c r="E1120" s="35"/>
      <c r="F1120" s="35">
        <f ca="1">IFERROR(VLOOKUP($E1120&amp;"-1",'PTE - Segment Emissions Calcs'!$I$8:$V$8919,16,FALSE),0)</f>
        <v>1.1294117647058824E-6</v>
      </c>
      <c r="G1120" s="35">
        <f ca="1">IFERROR(VLOOKUP($E1120&amp;"-2",'PTE - Segment Emissions Calcs'!$I$8:$V$8919,16,FALSE),0)</f>
        <v>1.1294117647058824E-6</v>
      </c>
      <c r="H1120" s="36">
        <f t="shared" ca="1" si="51"/>
        <v>1.1294117647058824E-6</v>
      </c>
      <c r="I1120" s="37">
        <f ca="1">IFERROR(VLOOKUP($E1120&amp;"-1",'PTE - Segment Emissions Calcs'!$I$8:$X$8919,18,FALSE),0)</f>
        <v>4.9468235294117647E-6</v>
      </c>
      <c r="J1120" s="37">
        <f ca="1">IFERROR(VLOOKUP($E1120&amp;"-2",'PTE - Segment Emissions Calcs'!$I$8:$X$8919,18,FALSE),0)</f>
        <v>4.9468235294117647E-6</v>
      </c>
      <c r="K1120" s="37">
        <f t="shared" ca="1" si="52"/>
        <v>4.9468235294117647E-6</v>
      </c>
      <c r="L1120" s="37">
        <f ca="1">IFERROR(VLOOKUP($E1120&amp;"-1",'PTE - Segment Emissions Calcs'!$I$8:$Z$8919,20,FALSE),0)</f>
        <v>4.9468235294117647E-6</v>
      </c>
      <c r="M1120" s="37">
        <f ca="1">IFERROR(VLOOKUP($E1120&amp;"-2",'PTE - Segment Emissions Calcs'!$I$8:$Z$8919,20,FALSE),0)</f>
        <v>4.9468235294117647E-6</v>
      </c>
      <c r="N1120" s="37">
        <f t="shared" ca="1" si="53"/>
        <v>4.9468235294117647E-6</v>
      </c>
      <c r="O1120" s="38">
        <f t="array" aca="1" ref="O1120" ca="1">IF($H1120="TOTAL HAP",H1120,MAX(IF('PTE - Segment Emissions Calcs'!$B$8:$B$8919=$B1120,'PTE - Segment Emissions Calcs'!$V$8:$V$8919,)))</f>
        <v>1.1294117647058824E-6</v>
      </c>
      <c r="P1120" s="38">
        <f t="array" aca="1" ref="P1120" ca="1">IF($H1120="TOTAL HAP",K1120,MAX(IF('PTE - Segment Emissions Calcs'!$B$8:$B$8919=$B1120,'PTE - Segment Emissions Calcs'!$X$8:$X$8919,)))</f>
        <v>4.9468235294117647E-6</v>
      </c>
      <c r="Q1120" s="38">
        <f t="array" aca="1" ref="Q1120" ca="1">IF($H1120="TOTAL HAP",N1120,MAX(IF('PTE - Segment Emissions Calcs'!$B$8:$B$8919=$B1120,'PTE - Segment Emissions Calcs'!$Z$8:$Z$8919,)))</f>
        <v>4.9468235294117647E-6</v>
      </c>
      <c r="R1120" s="39"/>
    </row>
    <row r="1121" spans="1:18" x14ac:dyDescent="0.25">
      <c r="A1121" s="40"/>
      <c r="B1121" s="40"/>
      <c r="C1121" s="34" t="s">
        <v>33</v>
      </c>
      <c r="D1121" s="35"/>
      <c r="E1121" s="35"/>
      <c r="F1121" s="35">
        <f ca="1">IFERROR(VLOOKUP($E1121&amp;"-1",'PTE - Segment Emissions Calcs'!$I$8:$V$8919,16,FALSE),0)</f>
        <v>1.7496E-7</v>
      </c>
      <c r="G1121" s="35">
        <f ca="1">IFERROR(VLOOKUP($E1121&amp;"-2",'PTE - Segment Emissions Calcs'!$I$8:$V$8919,16,FALSE),0)</f>
        <v>1.7496E-7</v>
      </c>
      <c r="H1121" s="36">
        <f t="shared" ca="1" si="51"/>
        <v>1.7496E-7</v>
      </c>
      <c r="I1121" s="37">
        <f ca="1">IFERROR(VLOOKUP($E1121&amp;"-1",'PTE - Segment Emissions Calcs'!$I$8:$X$8919,18,FALSE),0)</f>
        <v>7.6632480000000004E-7</v>
      </c>
      <c r="J1121" s="37">
        <f ca="1">IFERROR(VLOOKUP($E1121&amp;"-2",'PTE - Segment Emissions Calcs'!$I$8:$X$8919,18,FALSE),0)</f>
        <v>7.6632480000000004E-7</v>
      </c>
      <c r="K1121" s="37">
        <f t="shared" ca="1" si="52"/>
        <v>7.6632480000000004E-7</v>
      </c>
      <c r="L1121" s="37">
        <f ca="1">IFERROR(VLOOKUP($E1121&amp;"-1",'PTE - Segment Emissions Calcs'!$I$8:$Z$8919,20,FALSE),0)</f>
        <v>7.6632480000000004E-7</v>
      </c>
      <c r="M1121" s="37">
        <f ca="1">IFERROR(VLOOKUP($E1121&amp;"-2",'PTE - Segment Emissions Calcs'!$I$8:$Z$8919,20,FALSE),0)</f>
        <v>7.6632480000000004E-7</v>
      </c>
      <c r="N1121" s="37">
        <f t="shared" ca="1" si="53"/>
        <v>7.6632480000000004E-7</v>
      </c>
      <c r="O1121" s="38">
        <f t="array" aca="1" ref="O1121" ca="1">IF($H1121="TOTAL HAP",H1121,MAX(IF('PTE - Segment Emissions Calcs'!$B$8:$B$8919=$B1121,'PTE - Segment Emissions Calcs'!$V$8:$V$8919,)))</f>
        <v>1.7496E-7</v>
      </c>
      <c r="P1121" s="38">
        <f t="array" aca="1" ref="P1121" ca="1">IF($H1121="TOTAL HAP",K1121,MAX(IF('PTE - Segment Emissions Calcs'!$B$8:$B$8919=$B1121,'PTE - Segment Emissions Calcs'!$X$8:$X$8919,)))</f>
        <v>7.6632480000000004E-7</v>
      </c>
      <c r="Q1121" s="38">
        <f t="array" aca="1" ref="Q1121" ca="1">IF($H1121="TOTAL HAP",N1121,MAX(IF('PTE - Segment Emissions Calcs'!$B$8:$B$8919=$B1121,'PTE - Segment Emissions Calcs'!$Z$8:$Z$8919,)))</f>
        <v>7.6632480000000004E-7</v>
      </c>
      <c r="R1121" s="39"/>
    </row>
    <row r="1122" spans="1:18" x14ac:dyDescent="0.25">
      <c r="A1122" s="40"/>
      <c r="B1122" s="40"/>
      <c r="C1122" s="34" t="s">
        <v>34</v>
      </c>
      <c r="D1122" s="35"/>
      <c r="E1122" s="35"/>
      <c r="F1122" s="35">
        <f ca="1">IFERROR(VLOOKUP($E1122&amp;"-1",'PTE - Segment Emissions Calcs'!$I$8:$V$8919,16,FALSE),0)</f>
        <v>4.7016000000000002E-7</v>
      </c>
      <c r="G1122" s="35">
        <f ca="1">IFERROR(VLOOKUP($E1122&amp;"-2",'PTE - Segment Emissions Calcs'!$I$8:$V$8919,16,FALSE),0)</f>
        <v>4.7016000000000002E-7</v>
      </c>
      <c r="H1122" s="36">
        <f t="shared" ca="1" si="51"/>
        <v>4.7016000000000002E-7</v>
      </c>
      <c r="I1122" s="37">
        <f ca="1">IFERROR(VLOOKUP($E1122&amp;"-1",'PTE - Segment Emissions Calcs'!$I$8:$X$8919,18,FALSE),0)</f>
        <v>2.0593008000000003E-6</v>
      </c>
      <c r="J1122" s="37">
        <f ca="1">IFERROR(VLOOKUP($E1122&amp;"-2",'PTE - Segment Emissions Calcs'!$I$8:$X$8919,18,FALSE),0)</f>
        <v>2.0593008000000003E-6</v>
      </c>
      <c r="K1122" s="37">
        <f t="shared" ca="1" si="52"/>
        <v>2.0593008000000003E-6</v>
      </c>
      <c r="L1122" s="37">
        <f ca="1">IFERROR(VLOOKUP($E1122&amp;"-1",'PTE - Segment Emissions Calcs'!$I$8:$Z$8919,20,FALSE),0)</f>
        <v>2.0593008000000003E-6</v>
      </c>
      <c r="M1122" s="37">
        <f ca="1">IFERROR(VLOOKUP($E1122&amp;"-2",'PTE - Segment Emissions Calcs'!$I$8:$Z$8919,20,FALSE),0)</f>
        <v>2.0593008000000003E-6</v>
      </c>
      <c r="N1122" s="37">
        <f t="shared" ca="1" si="53"/>
        <v>2.0593008000000003E-6</v>
      </c>
      <c r="O1122" s="38">
        <f t="array" aca="1" ref="O1122" ca="1">IF($H1122="TOTAL HAP",H1122,MAX(IF('PTE - Segment Emissions Calcs'!$B$8:$B$8919=$B1122,'PTE - Segment Emissions Calcs'!$V$8:$V$8919,)))</f>
        <v>4.7016000000000002E-7</v>
      </c>
      <c r="P1122" s="38">
        <f t="array" aca="1" ref="P1122" ca="1">IF($H1122="TOTAL HAP",K1122,MAX(IF('PTE - Segment Emissions Calcs'!$B$8:$B$8919=$B1122,'PTE - Segment Emissions Calcs'!$X$8:$X$8919,)))</f>
        <v>2.0593008000000003E-6</v>
      </c>
      <c r="Q1122" s="38">
        <f t="array" aca="1" ref="Q1122" ca="1">IF($H1122="TOTAL HAP",N1122,MAX(IF('PTE - Segment Emissions Calcs'!$B$8:$B$8919=$B1122,'PTE - Segment Emissions Calcs'!$Z$8:$Z$8919,)))</f>
        <v>2.0593008000000003E-6</v>
      </c>
      <c r="R1122" s="39"/>
    </row>
    <row r="1123" spans="1:18" x14ac:dyDescent="0.25">
      <c r="A1123" s="40"/>
      <c r="B1123" s="40"/>
      <c r="C1123" s="34" t="s">
        <v>35</v>
      </c>
      <c r="D1123" s="35"/>
      <c r="E1123" s="35"/>
      <c r="F1123" s="35">
        <f ca="1">IFERROR(VLOOKUP($E1123&amp;"-1",'PTE - Segment Emissions Calcs'!$I$8:$V$8919,16,FALSE),0)</f>
        <v>3.4056000000000003E-7</v>
      </c>
      <c r="G1123" s="35">
        <f ca="1">IFERROR(VLOOKUP($E1123&amp;"-2",'PTE - Segment Emissions Calcs'!$I$8:$V$8919,16,FALSE),0)</f>
        <v>3.4056000000000003E-7</v>
      </c>
      <c r="H1123" s="36">
        <f t="shared" ca="1" si="51"/>
        <v>3.4056000000000003E-7</v>
      </c>
      <c r="I1123" s="37">
        <f ca="1">IFERROR(VLOOKUP($E1123&amp;"-1",'PTE - Segment Emissions Calcs'!$I$8:$X$8919,18,FALSE),0)</f>
        <v>1.4916528000000001E-6</v>
      </c>
      <c r="J1123" s="37">
        <f ca="1">IFERROR(VLOOKUP($E1123&amp;"-2",'PTE - Segment Emissions Calcs'!$I$8:$X$8919,18,FALSE),0)</f>
        <v>1.4916528000000001E-6</v>
      </c>
      <c r="K1123" s="37">
        <f t="shared" ca="1" si="52"/>
        <v>1.4916528000000001E-6</v>
      </c>
      <c r="L1123" s="37">
        <f ca="1">IFERROR(VLOOKUP($E1123&amp;"-1",'PTE - Segment Emissions Calcs'!$I$8:$Z$8919,20,FALSE),0)</f>
        <v>1.4916528000000001E-6</v>
      </c>
      <c r="M1123" s="37">
        <f ca="1">IFERROR(VLOOKUP($E1123&amp;"-2",'PTE - Segment Emissions Calcs'!$I$8:$Z$8919,20,FALSE),0)</f>
        <v>1.4916528000000001E-6</v>
      </c>
      <c r="N1123" s="37">
        <f t="shared" ca="1" si="53"/>
        <v>1.4916528000000001E-6</v>
      </c>
      <c r="O1123" s="38">
        <f t="array" aca="1" ref="O1123" ca="1">IF($H1123="TOTAL HAP",H1123,MAX(IF('PTE - Segment Emissions Calcs'!$B$8:$B$8919=$B1123,'PTE - Segment Emissions Calcs'!$V$8:$V$8919,)))</f>
        <v>3.4056000000000003E-7</v>
      </c>
      <c r="P1123" s="38">
        <f t="array" aca="1" ref="P1123" ca="1">IF($H1123="TOTAL HAP",K1123,MAX(IF('PTE - Segment Emissions Calcs'!$B$8:$B$8919=$B1123,'PTE - Segment Emissions Calcs'!$X$8:$X$8919,)))</f>
        <v>1.4916528000000001E-6</v>
      </c>
      <c r="Q1123" s="38">
        <f t="array" aca="1" ref="Q1123" ca="1">IF($H1123="TOTAL HAP",N1123,MAX(IF('PTE - Segment Emissions Calcs'!$B$8:$B$8919=$B1123,'PTE - Segment Emissions Calcs'!$Z$8:$Z$8919,)))</f>
        <v>1.4916528000000001E-6</v>
      </c>
      <c r="R1123" s="39"/>
    </row>
    <row r="1124" spans="1:18" x14ac:dyDescent="0.25">
      <c r="A1124" s="40"/>
      <c r="B1124" s="40"/>
      <c r="C1124" s="34" t="s">
        <v>36</v>
      </c>
      <c r="D1124" s="35"/>
      <c r="E1124" s="35"/>
      <c r="F1124" s="35">
        <f ca="1">IFERROR(VLOOKUP($E1124&amp;"-1",'PTE - Segment Emissions Calcs'!$I$8:$V$8919,16,FALSE),0)</f>
        <v>1.5984E-6</v>
      </c>
      <c r="G1124" s="35">
        <f ca="1">IFERROR(VLOOKUP($E1124&amp;"-2",'PTE - Segment Emissions Calcs'!$I$8:$V$8919,16,FALSE),0)</f>
        <v>1.5984E-6</v>
      </c>
      <c r="H1124" s="36">
        <f t="shared" ca="1" si="51"/>
        <v>1.5984E-6</v>
      </c>
      <c r="I1124" s="37">
        <f ca="1">IFERROR(VLOOKUP($E1124&amp;"-1",'PTE - Segment Emissions Calcs'!$I$8:$X$8919,18,FALSE),0)</f>
        <v>7.0009920000000002E-6</v>
      </c>
      <c r="J1124" s="37">
        <f ca="1">IFERROR(VLOOKUP($E1124&amp;"-2",'PTE - Segment Emissions Calcs'!$I$8:$X$8919,18,FALSE),0)</f>
        <v>7.0009920000000002E-6</v>
      </c>
      <c r="K1124" s="37">
        <f t="shared" ca="1" si="52"/>
        <v>7.0009920000000002E-6</v>
      </c>
      <c r="L1124" s="37">
        <f ca="1">IFERROR(VLOOKUP($E1124&amp;"-1",'PTE - Segment Emissions Calcs'!$I$8:$Z$8919,20,FALSE),0)</f>
        <v>7.0009920000000002E-6</v>
      </c>
      <c r="M1124" s="37">
        <f ca="1">IFERROR(VLOOKUP($E1124&amp;"-2",'PTE - Segment Emissions Calcs'!$I$8:$Z$8919,20,FALSE),0)</f>
        <v>7.0009920000000002E-6</v>
      </c>
      <c r="N1124" s="37">
        <f t="shared" ca="1" si="53"/>
        <v>7.0009920000000002E-6</v>
      </c>
      <c r="O1124" s="38">
        <f t="array" aca="1" ref="O1124" ca="1">IF($H1124="TOTAL HAP",H1124,MAX(IF('PTE - Segment Emissions Calcs'!$B$8:$B$8919=$B1124,'PTE - Segment Emissions Calcs'!$V$8:$V$8919,)))</f>
        <v>1.5984E-6</v>
      </c>
      <c r="P1124" s="38">
        <f t="array" aca="1" ref="P1124" ca="1">IF($H1124="TOTAL HAP",K1124,MAX(IF('PTE - Segment Emissions Calcs'!$B$8:$B$8919=$B1124,'PTE - Segment Emissions Calcs'!$X$8:$X$8919,)))</f>
        <v>7.0009920000000002E-6</v>
      </c>
      <c r="Q1124" s="38">
        <f t="array" aca="1" ref="Q1124" ca="1">IF($H1124="TOTAL HAP",N1124,MAX(IF('PTE - Segment Emissions Calcs'!$B$8:$B$8919=$B1124,'PTE - Segment Emissions Calcs'!$Z$8:$Z$8919,)))</f>
        <v>7.0009920000000002E-6</v>
      </c>
      <c r="R1124" s="39"/>
    </row>
    <row r="1125" spans="1:18" x14ac:dyDescent="0.25">
      <c r="A1125" s="40"/>
      <c r="B1125" s="40"/>
      <c r="C1125" s="34" t="s">
        <v>37</v>
      </c>
      <c r="D1125" s="35"/>
      <c r="E1125" s="35"/>
      <c r="F1125" s="35">
        <f ca="1">IFERROR(VLOOKUP($E1125&amp;"-1",'PTE - Segment Emissions Calcs'!$I$8:$V$8919,16,FALSE),0)</f>
        <v>1.5119999999999999E-4</v>
      </c>
      <c r="G1125" s="35">
        <f ca="1">IFERROR(VLOOKUP($E1125&amp;"-2",'PTE - Segment Emissions Calcs'!$I$8:$V$8919,16,FALSE),0)</f>
        <v>1.5119999999999999E-4</v>
      </c>
      <c r="H1125" s="36">
        <f t="shared" ca="1" si="51"/>
        <v>1.5119999999999999E-4</v>
      </c>
      <c r="I1125" s="37">
        <f ca="1">IFERROR(VLOOKUP($E1125&amp;"-1",'PTE - Segment Emissions Calcs'!$I$8:$X$8919,18,FALSE),0)</f>
        <v>6.6225599999999996E-4</v>
      </c>
      <c r="J1125" s="37">
        <f ca="1">IFERROR(VLOOKUP($E1125&amp;"-2",'PTE - Segment Emissions Calcs'!$I$8:$X$8919,18,FALSE),0)</f>
        <v>6.6225599999999996E-4</v>
      </c>
      <c r="K1125" s="37">
        <f t="shared" ca="1" si="52"/>
        <v>6.6225599999999996E-4</v>
      </c>
      <c r="L1125" s="37">
        <f ca="1">IFERROR(VLOOKUP($E1125&amp;"-1",'PTE - Segment Emissions Calcs'!$I$8:$Z$8919,20,FALSE),0)</f>
        <v>6.6225599999999996E-4</v>
      </c>
      <c r="M1125" s="37">
        <f ca="1">IFERROR(VLOOKUP($E1125&amp;"-2",'PTE - Segment Emissions Calcs'!$I$8:$Z$8919,20,FALSE),0)</f>
        <v>6.6225599999999996E-4</v>
      </c>
      <c r="N1125" s="37">
        <f t="shared" ca="1" si="53"/>
        <v>6.6225599999999996E-4</v>
      </c>
      <c r="O1125" s="38">
        <f t="array" aca="1" ref="O1125" ca="1">IF($H1125="TOTAL HAP",H1125,MAX(IF('PTE - Segment Emissions Calcs'!$B$8:$B$8919=$B1125,'PTE - Segment Emissions Calcs'!$V$8:$V$8919,)))</f>
        <v>1.5119999999999999E-4</v>
      </c>
      <c r="P1125" s="38">
        <f t="array" aca="1" ref="P1125" ca="1">IF($H1125="TOTAL HAP",K1125,MAX(IF('PTE - Segment Emissions Calcs'!$B$8:$B$8919=$B1125,'PTE - Segment Emissions Calcs'!$X$8:$X$8919,)))</f>
        <v>6.6225599999999996E-4</v>
      </c>
      <c r="Q1125" s="38">
        <f t="array" aca="1" ref="Q1125" ca="1">IF($H1125="TOTAL HAP",N1125,MAX(IF('PTE - Segment Emissions Calcs'!$B$8:$B$8919=$B1125,'PTE - Segment Emissions Calcs'!$Z$8:$Z$8919,)))</f>
        <v>6.6225599999999996E-4</v>
      </c>
      <c r="R1125" s="39"/>
    </row>
    <row r="1126" spans="1:18" x14ac:dyDescent="0.25">
      <c r="A1126" s="40"/>
      <c r="B1126" s="40"/>
      <c r="C1126" s="34" t="s">
        <v>38</v>
      </c>
      <c r="D1126" s="35"/>
      <c r="E1126" s="35"/>
      <c r="F1126" s="35">
        <f ca="1">IFERROR(VLOOKUP($E1126&amp;"-1",'PTE - Segment Emissions Calcs'!$I$8:$V$8919,16,FALSE),0)</f>
        <v>4.1327999999999996E-6</v>
      </c>
      <c r="G1126" s="35">
        <f ca="1">IFERROR(VLOOKUP($E1126&amp;"-2",'PTE - Segment Emissions Calcs'!$I$8:$V$8919,16,FALSE),0)</f>
        <v>4.1327999999999996E-6</v>
      </c>
      <c r="H1126" s="36">
        <f t="shared" ca="1" si="51"/>
        <v>4.1327999999999996E-6</v>
      </c>
      <c r="I1126" s="37">
        <f ca="1">IFERROR(VLOOKUP($E1126&amp;"-1",'PTE - Segment Emissions Calcs'!$I$8:$X$8919,18,FALSE),0)</f>
        <v>1.8101664000000001E-5</v>
      </c>
      <c r="J1126" s="37">
        <f ca="1">IFERROR(VLOOKUP($E1126&amp;"-2",'PTE - Segment Emissions Calcs'!$I$8:$X$8919,18,FALSE),0)</f>
        <v>1.8101664000000001E-5</v>
      </c>
      <c r="K1126" s="37">
        <f t="shared" ca="1" si="52"/>
        <v>1.8101664000000001E-5</v>
      </c>
      <c r="L1126" s="37">
        <f ca="1">IFERROR(VLOOKUP($E1126&amp;"-1",'PTE - Segment Emissions Calcs'!$I$8:$Z$8919,20,FALSE),0)</f>
        <v>1.8101664000000001E-5</v>
      </c>
      <c r="M1126" s="37">
        <f ca="1">IFERROR(VLOOKUP($E1126&amp;"-2",'PTE - Segment Emissions Calcs'!$I$8:$Z$8919,20,FALSE),0)</f>
        <v>1.8101664000000001E-5</v>
      </c>
      <c r="N1126" s="37">
        <f t="shared" ca="1" si="53"/>
        <v>1.8101664000000001E-5</v>
      </c>
      <c r="O1126" s="38">
        <f t="array" aca="1" ref="O1126" ca="1">IF($H1126="TOTAL HAP",H1126,MAX(IF('PTE - Segment Emissions Calcs'!$B$8:$B$8919=$B1126,'PTE - Segment Emissions Calcs'!$V$8:$V$8919,)))</f>
        <v>4.1327999999999996E-6</v>
      </c>
      <c r="P1126" s="38">
        <f t="array" aca="1" ref="P1126" ca="1">IF($H1126="TOTAL HAP",K1126,MAX(IF('PTE - Segment Emissions Calcs'!$B$8:$B$8919=$B1126,'PTE - Segment Emissions Calcs'!$X$8:$X$8919,)))</f>
        <v>1.8101664000000001E-5</v>
      </c>
      <c r="Q1126" s="38">
        <f t="array" aca="1" ref="Q1126" ca="1">IF($H1126="TOTAL HAP",N1126,MAX(IF('PTE - Segment Emissions Calcs'!$B$8:$B$8919=$B1126,'PTE - Segment Emissions Calcs'!$Z$8:$Z$8919,)))</f>
        <v>1.8101664000000001E-5</v>
      </c>
      <c r="R1126" s="39"/>
    </row>
    <row r="1127" spans="1:18" x14ac:dyDescent="0.25">
      <c r="A1127" s="40"/>
      <c r="B1127" s="40"/>
      <c r="C1127" s="34" t="s">
        <v>39</v>
      </c>
      <c r="D1127" s="35"/>
      <c r="E1127" s="35"/>
      <c r="F1127" s="35">
        <f ca="1">IFERROR(VLOOKUP($E1127&amp;"-1",'PTE - Segment Emissions Calcs'!$I$8:$V$8919,16,FALSE),0)</f>
        <v>1.9079999999999998E-6</v>
      </c>
      <c r="G1127" s="35">
        <f ca="1">IFERROR(VLOOKUP($E1127&amp;"-2",'PTE - Segment Emissions Calcs'!$I$8:$V$8919,16,FALSE),0)</f>
        <v>1.9079999999999998E-6</v>
      </c>
      <c r="H1127" s="36">
        <f t="shared" ca="1" si="51"/>
        <v>1.9079999999999998E-6</v>
      </c>
      <c r="I1127" s="37">
        <f ca="1">IFERROR(VLOOKUP($E1127&amp;"-1",'PTE - Segment Emissions Calcs'!$I$8:$X$8919,18,FALSE),0)</f>
        <v>8.3570399999999992E-6</v>
      </c>
      <c r="J1127" s="37">
        <f ca="1">IFERROR(VLOOKUP($E1127&amp;"-2",'PTE - Segment Emissions Calcs'!$I$8:$X$8919,18,FALSE),0)</f>
        <v>8.3570399999999992E-6</v>
      </c>
      <c r="K1127" s="37">
        <f t="shared" ca="1" si="52"/>
        <v>8.3570399999999992E-6</v>
      </c>
      <c r="L1127" s="37">
        <f ca="1">IFERROR(VLOOKUP($E1127&amp;"-1",'PTE - Segment Emissions Calcs'!$I$8:$Z$8919,20,FALSE),0)</f>
        <v>8.3570399999999992E-6</v>
      </c>
      <c r="M1127" s="37">
        <f ca="1">IFERROR(VLOOKUP($E1127&amp;"-2",'PTE - Segment Emissions Calcs'!$I$8:$Z$8919,20,FALSE),0)</f>
        <v>8.3570399999999992E-6</v>
      </c>
      <c r="N1127" s="37">
        <f t="shared" ca="1" si="53"/>
        <v>8.3570399999999992E-6</v>
      </c>
      <c r="O1127" s="38">
        <f t="array" aca="1" ref="O1127" ca="1">IF($H1127="TOTAL HAP",H1127,MAX(IF('PTE - Segment Emissions Calcs'!$B$8:$B$8919=$B1127,'PTE - Segment Emissions Calcs'!$V$8:$V$8919,)))</f>
        <v>1.9079999999999998E-6</v>
      </c>
      <c r="P1127" s="38">
        <f t="array" aca="1" ref="P1127" ca="1">IF($H1127="TOTAL HAP",K1127,MAX(IF('PTE - Segment Emissions Calcs'!$B$8:$B$8919=$B1127,'PTE - Segment Emissions Calcs'!$X$8:$X$8919,)))</f>
        <v>8.3570399999999992E-6</v>
      </c>
      <c r="Q1127" s="38">
        <f t="array" aca="1" ref="Q1127" ca="1">IF($H1127="TOTAL HAP",N1127,MAX(IF('PTE - Segment Emissions Calcs'!$B$8:$B$8919=$B1127,'PTE - Segment Emissions Calcs'!$Z$8:$Z$8919,)))</f>
        <v>8.3570399999999992E-6</v>
      </c>
      <c r="R1127" s="39"/>
    </row>
    <row r="1128" spans="1:18" x14ac:dyDescent="0.25">
      <c r="A1128" s="40"/>
      <c r="B1128" s="40"/>
      <c r="C1128" s="34" t="s">
        <v>40</v>
      </c>
      <c r="D1128" s="35"/>
      <c r="E1128" s="35"/>
      <c r="F1128" s="35">
        <f ca="1">IFERROR(VLOOKUP($E1128&amp;"-1",'PTE - Segment Emissions Calcs'!$I$8:$V$8919,16,FALSE),0)</f>
        <v>9.1440000000000004E-8</v>
      </c>
      <c r="G1128" s="35">
        <f ca="1">IFERROR(VLOOKUP($E1128&amp;"-2",'PTE - Segment Emissions Calcs'!$I$8:$V$8919,16,FALSE),0)</f>
        <v>9.1440000000000004E-8</v>
      </c>
      <c r="H1128" s="36">
        <f t="shared" ca="1" si="51"/>
        <v>9.1440000000000004E-8</v>
      </c>
      <c r="I1128" s="37">
        <f ca="1">IFERROR(VLOOKUP($E1128&amp;"-1",'PTE - Segment Emissions Calcs'!$I$8:$X$8919,18,FALSE),0)</f>
        <v>4.0050719999999999E-7</v>
      </c>
      <c r="J1128" s="37">
        <f ca="1">IFERROR(VLOOKUP($E1128&amp;"-2",'PTE - Segment Emissions Calcs'!$I$8:$X$8919,18,FALSE),0)</f>
        <v>4.0050719999999999E-7</v>
      </c>
      <c r="K1128" s="37">
        <f t="shared" ca="1" si="52"/>
        <v>4.0050719999999999E-7</v>
      </c>
      <c r="L1128" s="37">
        <f ca="1">IFERROR(VLOOKUP($E1128&amp;"-1",'PTE - Segment Emissions Calcs'!$I$8:$Z$8919,20,FALSE),0)</f>
        <v>4.0050719999999999E-7</v>
      </c>
      <c r="M1128" s="37">
        <f ca="1">IFERROR(VLOOKUP($E1128&amp;"-2",'PTE - Segment Emissions Calcs'!$I$8:$Z$8919,20,FALSE),0)</f>
        <v>4.0050719999999999E-7</v>
      </c>
      <c r="N1128" s="37">
        <f t="shared" ca="1" si="53"/>
        <v>4.0050719999999999E-7</v>
      </c>
      <c r="O1128" s="38">
        <f t="array" aca="1" ref="O1128" ca="1">IF($H1128="TOTAL HAP",H1128,MAX(IF('PTE - Segment Emissions Calcs'!$B$8:$B$8919=$B1128,'PTE - Segment Emissions Calcs'!$V$8:$V$8919,)))</f>
        <v>9.1440000000000004E-8</v>
      </c>
      <c r="P1128" s="38">
        <f t="array" aca="1" ref="P1128" ca="1">IF($H1128="TOTAL HAP",K1128,MAX(IF('PTE - Segment Emissions Calcs'!$B$8:$B$8919=$B1128,'PTE - Segment Emissions Calcs'!$X$8:$X$8919,)))</f>
        <v>4.0050719999999999E-7</v>
      </c>
      <c r="Q1128" s="38">
        <f t="array" aca="1" ref="Q1128" ca="1">IF($H1128="TOTAL HAP",N1128,MAX(IF('PTE - Segment Emissions Calcs'!$B$8:$B$8919=$B1128,'PTE - Segment Emissions Calcs'!$Z$8:$Z$8919,)))</f>
        <v>4.0050719999999999E-7</v>
      </c>
      <c r="R1128" s="39"/>
    </row>
    <row r="1129" spans="1:18" x14ac:dyDescent="0.25">
      <c r="A1129" s="40"/>
      <c r="B1129" s="40"/>
      <c r="C1129" s="34" t="s">
        <v>41</v>
      </c>
      <c r="D1129" s="35"/>
      <c r="E1129" s="35"/>
      <c r="F1129" s="35">
        <f ca="1">IFERROR(VLOOKUP($E1129&amp;"-1",'PTE - Segment Emissions Calcs'!$I$8:$V$8919,16,FALSE),0)</f>
        <v>1.2024000000000001E-6</v>
      </c>
      <c r="G1129" s="35">
        <f ca="1">IFERROR(VLOOKUP($E1129&amp;"-2",'PTE - Segment Emissions Calcs'!$I$8:$V$8919,16,FALSE),0)</f>
        <v>1.2024000000000001E-6</v>
      </c>
      <c r="H1129" s="36">
        <f t="shared" ca="1" si="51"/>
        <v>1.2024000000000001E-6</v>
      </c>
      <c r="I1129" s="37">
        <f ca="1">IFERROR(VLOOKUP($E1129&amp;"-1",'PTE - Segment Emissions Calcs'!$I$8:$X$8919,18,FALSE),0)</f>
        <v>5.2665120000000006E-6</v>
      </c>
      <c r="J1129" s="37">
        <f ca="1">IFERROR(VLOOKUP($E1129&amp;"-2",'PTE - Segment Emissions Calcs'!$I$8:$X$8919,18,FALSE),0)</f>
        <v>5.2665120000000006E-6</v>
      </c>
      <c r="K1129" s="37">
        <f t="shared" ca="1" si="52"/>
        <v>5.2665120000000006E-6</v>
      </c>
      <c r="L1129" s="37">
        <f ca="1">IFERROR(VLOOKUP($E1129&amp;"-1",'PTE - Segment Emissions Calcs'!$I$8:$Z$8919,20,FALSE),0)</f>
        <v>5.2665120000000006E-6</v>
      </c>
      <c r="M1129" s="37">
        <f ca="1">IFERROR(VLOOKUP($E1129&amp;"-2",'PTE - Segment Emissions Calcs'!$I$8:$Z$8919,20,FALSE),0)</f>
        <v>5.2665120000000006E-6</v>
      </c>
      <c r="N1129" s="37">
        <f t="shared" ca="1" si="53"/>
        <v>5.2665120000000006E-6</v>
      </c>
      <c r="O1129" s="38">
        <f t="array" aca="1" ref="O1129" ca="1">IF($H1129="TOTAL HAP",H1129,MAX(IF('PTE - Segment Emissions Calcs'!$B$8:$B$8919=$B1129,'PTE - Segment Emissions Calcs'!$V$8:$V$8919,)))</f>
        <v>1.2024000000000001E-6</v>
      </c>
      <c r="P1129" s="38">
        <f t="array" aca="1" ref="P1129" ca="1">IF($H1129="TOTAL HAP",K1129,MAX(IF('PTE - Segment Emissions Calcs'!$B$8:$B$8919=$B1129,'PTE - Segment Emissions Calcs'!$X$8:$X$8919,)))</f>
        <v>5.2665120000000006E-6</v>
      </c>
      <c r="Q1129" s="38">
        <f t="array" aca="1" ref="Q1129" ca="1">IF($H1129="TOTAL HAP",N1129,MAX(IF('PTE - Segment Emissions Calcs'!$B$8:$B$8919=$B1129,'PTE - Segment Emissions Calcs'!$Z$8:$Z$8919,)))</f>
        <v>5.2665120000000006E-6</v>
      </c>
      <c r="R1129" s="39"/>
    </row>
    <row r="1130" spans="1:18" x14ac:dyDescent="0.25">
      <c r="A1130" s="40"/>
      <c r="B1130" s="40"/>
      <c r="C1130" s="34" t="s">
        <v>42</v>
      </c>
      <c r="D1130" s="35"/>
      <c r="E1130" s="35"/>
      <c r="F1130" s="35">
        <f ca="1">IFERROR(VLOOKUP($E1130&amp;"-1",'PTE - Segment Emissions Calcs'!$I$8:$V$8919,16,FALSE),0)</f>
        <v>1.1448E-7</v>
      </c>
      <c r="G1130" s="35">
        <f ca="1">IFERROR(VLOOKUP($E1130&amp;"-2",'PTE - Segment Emissions Calcs'!$I$8:$V$8919,16,FALSE),0)</f>
        <v>1.1448E-7</v>
      </c>
      <c r="H1130" s="36">
        <f t="shared" ca="1" si="51"/>
        <v>1.1448E-7</v>
      </c>
      <c r="I1130" s="37">
        <f ca="1">IFERROR(VLOOKUP($E1130&amp;"-1",'PTE - Segment Emissions Calcs'!$I$8:$X$8919,18,FALSE),0)</f>
        <v>5.0142240000000002E-7</v>
      </c>
      <c r="J1130" s="37">
        <f ca="1">IFERROR(VLOOKUP($E1130&amp;"-2",'PTE - Segment Emissions Calcs'!$I$8:$X$8919,18,FALSE),0)</f>
        <v>5.0142240000000002E-7</v>
      </c>
      <c r="K1130" s="37">
        <f t="shared" ca="1" si="52"/>
        <v>5.0142240000000002E-7</v>
      </c>
      <c r="L1130" s="37">
        <f ca="1">IFERROR(VLOOKUP($E1130&amp;"-1",'PTE - Segment Emissions Calcs'!$I$8:$Z$8919,20,FALSE),0)</f>
        <v>5.0142240000000002E-7</v>
      </c>
      <c r="M1130" s="37">
        <f ca="1">IFERROR(VLOOKUP($E1130&amp;"-2",'PTE - Segment Emissions Calcs'!$I$8:$Z$8919,20,FALSE),0)</f>
        <v>5.0142240000000002E-7</v>
      </c>
      <c r="N1130" s="37">
        <f t="shared" ca="1" si="53"/>
        <v>5.0142240000000002E-7</v>
      </c>
      <c r="O1130" s="38">
        <f t="array" aca="1" ref="O1130" ca="1">IF($H1130="TOTAL HAP",H1130,MAX(IF('PTE - Segment Emissions Calcs'!$B$8:$B$8919=$B1130,'PTE - Segment Emissions Calcs'!$V$8:$V$8919,)))</f>
        <v>1.1448E-7</v>
      </c>
      <c r="P1130" s="38">
        <f t="array" aca="1" ref="P1130" ca="1">IF($H1130="TOTAL HAP",K1130,MAX(IF('PTE - Segment Emissions Calcs'!$B$8:$B$8919=$B1130,'PTE - Segment Emissions Calcs'!$X$8:$X$8919,)))</f>
        <v>5.0142240000000002E-7</v>
      </c>
      <c r="Q1130" s="38">
        <f t="array" aca="1" ref="Q1130" ca="1">IF($H1130="TOTAL HAP",N1130,MAX(IF('PTE - Segment Emissions Calcs'!$B$8:$B$8919=$B1130,'PTE - Segment Emissions Calcs'!$Z$8:$Z$8919,)))</f>
        <v>5.0142240000000002E-7</v>
      </c>
      <c r="R1130" s="39"/>
    </row>
    <row r="1131" spans="1:18" x14ac:dyDescent="0.25">
      <c r="A1131" s="40"/>
      <c r="B1131" s="40"/>
      <c r="C1131" s="34" t="s">
        <v>43</v>
      </c>
      <c r="D1131" s="35"/>
      <c r="E1131" s="35"/>
      <c r="F1131" s="35">
        <f ca="1">IFERROR(VLOOKUP($E1131&amp;"-1",'PTE - Segment Emissions Calcs'!$I$8:$V$8919,16,FALSE),0)</f>
        <v>8.6400000000000006E-8</v>
      </c>
      <c r="G1131" s="35">
        <f ca="1">IFERROR(VLOOKUP($E1131&amp;"-2",'PTE - Segment Emissions Calcs'!$I$8:$V$8919,16,FALSE),0)</f>
        <v>8.6400000000000006E-8</v>
      </c>
      <c r="H1131" s="36">
        <f t="shared" ca="1" si="51"/>
        <v>8.6400000000000006E-8</v>
      </c>
      <c r="I1131" s="37">
        <f ca="1">IFERROR(VLOOKUP($E1131&amp;"-1",'PTE - Segment Emissions Calcs'!$I$8:$X$8919,18,FALSE),0)</f>
        <v>3.7843200000000004E-7</v>
      </c>
      <c r="J1131" s="37">
        <f ca="1">IFERROR(VLOOKUP($E1131&amp;"-2",'PTE - Segment Emissions Calcs'!$I$8:$X$8919,18,FALSE),0)</f>
        <v>3.7843200000000004E-7</v>
      </c>
      <c r="K1131" s="37">
        <f t="shared" ca="1" si="52"/>
        <v>3.7843200000000004E-7</v>
      </c>
      <c r="L1131" s="37">
        <f ca="1">IFERROR(VLOOKUP($E1131&amp;"-1",'PTE - Segment Emissions Calcs'!$I$8:$Z$8919,20,FALSE),0)</f>
        <v>3.7843200000000004E-7</v>
      </c>
      <c r="M1131" s="37">
        <f ca="1">IFERROR(VLOOKUP($E1131&amp;"-2",'PTE - Segment Emissions Calcs'!$I$8:$Z$8919,20,FALSE),0)</f>
        <v>3.7843200000000004E-7</v>
      </c>
      <c r="N1131" s="37">
        <f t="shared" ca="1" si="53"/>
        <v>3.7843200000000004E-7</v>
      </c>
      <c r="O1131" s="38">
        <f t="array" aca="1" ref="O1131" ca="1">IF($H1131="TOTAL HAP",H1131,MAX(IF('PTE - Segment Emissions Calcs'!$B$8:$B$8919=$B1131,'PTE - Segment Emissions Calcs'!$V$8:$V$8919,)))</f>
        <v>8.6400000000000006E-8</v>
      </c>
      <c r="P1131" s="38">
        <f t="array" aca="1" ref="P1131" ca="1">IF($H1131="TOTAL HAP",K1131,MAX(IF('PTE - Segment Emissions Calcs'!$B$8:$B$8919=$B1131,'PTE - Segment Emissions Calcs'!$X$8:$X$8919,)))</f>
        <v>3.7843200000000004E-7</v>
      </c>
      <c r="Q1131" s="38">
        <f t="array" aca="1" ref="Q1131" ca="1">IF($H1131="TOTAL HAP",N1131,MAX(IF('PTE - Segment Emissions Calcs'!$B$8:$B$8919=$B1131,'PTE - Segment Emissions Calcs'!$Z$8:$Z$8919,)))</f>
        <v>3.7843200000000004E-7</v>
      </c>
      <c r="R1131" s="39"/>
    </row>
    <row r="1132" spans="1:18" x14ac:dyDescent="0.25">
      <c r="A1132" s="40"/>
      <c r="B1132" s="40"/>
      <c r="C1132" s="34" t="s">
        <v>44</v>
      </c>
      <c r="D1132" s="35"/>
      <c r="E1132" s="35"/>
      <c r="F1132" s="35">
        <f ca="1">IFERROR(VLOOKUP($E1132&amp;"-1",'PTE - Segment Emissions Calcs'!$I$8:$V$8919,16,FALSE),0)</f>
        <v>8.4705882352941169E-5</v>
      </c>
      <c r="G1132" s="35">
        <f ca="1">IFERROR(VLOOKUP($E1132&amp;"-2",'PTE - Segment Emissions Calcs'!$I$8:$V$8919,16,FALSE),0)</f>
        <v>8.4705882352941169E-5</v>
      </c>
      <c r="H1132" s="36">
        <f t="shared" ca="1" si="51"/>
        <v>8.4705882352941169E-5</v>
      </c>
      <c r="I1132" s="37">
        <f ca="1">IFERROR(VLOOKUP($E1132&amp;"-1",'PTE - Segment Emissions Calcs'!$I$8:$X$8919,18,FALSE),0)</f>
        <v>3.7101176470588231E-4</v>
      </c>
      <c r="J1132" s="37">
        <f ca="1">IFERROR(VLOOKUP($E1132&amp;"-2",'PTE - Segment Emissions Calcs'!$I$8:$X$8919,18,FALSE),0)</f>
        <v>3.7101176470588231E-4</v>
      </c>
      <c r="K1132" s="37">
        <f t="shared" ca="1" si="52"/>
        <v>3.7101176470588231E-4</v>
      </c>
      <c r="L1132" s="37">
        <f ca="1">IFERROR(VLOOKUP($E1132&amp;"-1",'PTE - Segment Emissions Calcs'!$I$8:$Z$8919,20,FALSE),0)</f>
        <v>3.7101176470588231E-4</v>
      </c>
      <c r="M1132" s="37">
        <f ca="1">IFERROR(VLOOKUP($E1132&amp;"-2",'PTE - Segment Emissions Calcs'!$I$8:$Z$8919,20,FALSE),0)</f>
        <v>3.7101176470588231E-4</v>
      </c>
      <c r="N1132" s="37">
        <f t="shared" ca="1" si="53"/>
        <v>3.7101176470588231E-4</v>
      </c>
      <c r="O1132" s="38">
        <f t="array" aca="1" ref="O1132" ca="1">IF($H1132="TOTAL HAP",H1132,MAX(IF('PTE - Segment Emissions Calcs'!$B$8:$B$8919=$B1132,'PTE - Segment Emissions Calcs'!$V$8:$V$8919,)))</f>
        <v>8.4705882352941169E-5</v>
      </c>
      <c r="P1132" s="38">
        <f t="array" aca="1" ref="P1132" ca="1">IF($H1132="TOTAL HAP",K1132,MAX(IF('PTE - Segment Emissions Calcs'!$B$8:$B$8919=$B1132,'PTE - Segment Emissions Calcs'!$X$8:$X$8919,)))</f>
        <v>3.7101176470588231E-4</v>
      </c>
      <c r="Q1132" s="38">
        <f t="array" aca="1" ref="Q1132" ca="1">IF($H1132="TOTAL HAP",N1132,MAX(IF('PTE - Segment Emissions Calcs'!$B$8:$B$8919=$B1132,'PTE - Segment Emissions Calcs'!$Z$8:$Z$8919,)))</f>
        <v>3.7101176470588231E-4</v>
      </c>
      <c r="R1132" s="39"/>
    </row>
    <row r="1133" spans="1:18" x14ac:dyDescent="0.25">
      <c r="A1133" s="40"/>
      <c r="B1133" s="40"/>
      <c r="C1133" s="34" t="s">
        <v>45</v>
      </c>
      <c r="D1133" s="35"/>
      <c r="E1133" s="35"/>
      <c r="F1133" s="35">
        <f ca="1">IFERROR(VLOOKUP($E1133&amp;"-1",'PTE - Segment Emissions Calcs'!$I$8:$V$8919,16,FALSE),0)</f>
        <v>2.0879999999999999E-7</v>
      </c>
      <c r="G1133" s="35">
        <f ca="1">IFERROR(VLOOKUP($E1133&amp;"-2",'PTE - Segment Emissions Calcs'!$I$8:$V$8919,16,FALSE),0)</f>
        <v>2.0879999999999999E-7</v>
      </c>
      <c r="H1133" s="36">
        <f t="shared" ca="1" si="51"/>
        <v>2.0879999999999999E-7</v>
      </c>
      <c r="I1133" s="37">
        <f ca="1">IFERROR(VLOOKUP($E1133&amp;"-1",'PTE - Segment Emissions Calcs'!$I$8:$X$8919,18,FALSE),0)</f>
        <v>9.1454400000000004E-7</v>
      </c>
      <c r="J1133" s="37">
        <f ca="1">IFERROR(VLOOKUP($E1133&amp;"-2",'PTE - Segment Emissions Calcs'!$I$8:$X$8919,18,FALSE),0)</f>
        <v>9.1454400000000004E-7</v>
      </c>
      <c r="K1133" s="37">
        <f t="shared" ca="1" si="52"/>
        <v>9.1454400000000004E-7</v>
      </c>
      <c r="L1133" s="37">
        <f ca="1">IFERROR(VLOOKUP($E1133&amp;"-1",'PTE - Segment Emissions Calcs'!$I$8:$Z$8919,20,FALSE),0)</f>
        <v>9.1454400000000004E-7</v>
      </c>
      <c r="M1133" s="37">
        <f ca="1">IFERROR(VLOOKUP($E1133&amp;"-2",'PTE - Segment Emissions Calcs'!$I$8:$Z$8919,20,FALSE),0)</f>
        <v>9.1454400000000004E-7</v>
      </c>
      <c r="N1133" s="37">
        <f t="shared" ca="1" si="53"/>
        <v>9.1454400000000004E-7</v>
      </c>
      <c r="O1133" s="38">
        <f t="array" aca="1" ref="O1133" ca="1">IF($H1133="TOTAL HAP",H1133,MAX(IF('PTE - Segment Emissions Calcs'!$B$8:$B$8919=$B1133,'PTE - Segment Emissions Calcs'!$V$8:$V$8919,)))</f>
        <v>2.0879999999999999E-7</v>
      </c>
      <c r="P1133" s="38">
        <f t="array" aca="1" ref="P1133" ca="1">IF($H1133="TOTAL HAP",K1133,MAX(IF('PTE - Segment Emissions Calcs'!$B$8:$B$8919=$B1133,'PTE - Segment Emissions Calcs'!$X$8:$X$8919,)))</f>
        <v>9.1454400000000004E-7</v>
      </c>
      <c r="Q1133" s="38">
        <f t="array" aca="1" ref="Q1133" ca="1">IF($H1133="TOTAL HAP",N1133,MAX(IF('PTE - Segment Emissions Calcs'!$B$8:$B$8919=$B1133,'PTE - Segment Emissions Calcs'!$Z$8:$Z$8919,)))</f>
        <v>9.1454400000000004E-7</v>
      </c>
      <c r="R1133" s="39"/>
    </row>
    <row r="1134" spans="1:18" x14ac:dyDescent="0.25">
      <c r="A1134" s="40"/>
      <c r="B1134" s="40"/>
      <c r="C1134" s="34" t="s">
        <v>46</v>
      </c>
      <c r="D1134" s="35"/>
      <c r="E1134" s="35"/>
      <c r="F1134" s="35">
        <f ca="1">IFERROR(VLOOKUP($E1134&amp;"-1",'PTE - Segment Emissions Calcs'!$I$8:$V$8919,16,FALSE),0)</f>
        <v>1.9440000000000002E-7</v>
      </c>
      <c r="G1134" s="35">
        <f ca="1">IFERROR(VLOOKUP($E1134&amp;"-2",'PTE - Segment Emissions Calcs'!$I$8:$V$8919,16,FALSE),0)</f>
        <v>1.9440000000000002E-7</v>
      </c>
      <c r="H1134" s="36">
        <f t="shared" ca="1" si="51"/>
        <v>1.9440000000000002E-7</v>
      </c>
      <c r="I1134" s="37">
        <f ca="1">IFERROR(VLOOKUP($E1134&amp;"-1",'PTE - Segment Emissions Calcs'!$I$8:$X$8919,18,FALSE),0)</f>
        <v>8.5147199999999999E-7</v>
      </c>
      <c r="J1134" s="37">
        <f ca="1">IFERROR(VLOOKUP($E1134&amp;"-2",'PTE - Segment Emissions Calcs'!$I$8:$X$8919,18,FALSE),0)</f>
        <v>8.5147199999999999E-7</v>
      </c>
      <c r="K1134" s="37">
        <f t="shared" ca="1" si="52"/>
        <v>8.5147199999999999E-7</v>
      </c>
      <c r="L1134" s="37">
        <f ca="1">IFERROR(VLOOKUP($E1134&amp;"-1",'PTE - Segment Emissions Calcs'!$I$8:$Z$8919,20,FALSE),0)</f>
        <v>8.5147199999999999E-7</v>
      </c>
      <c r="M1134" s="37">
        <f ca="1">IFERROR(VLOOKUP($E1134&amp;"-2",'PTE - Segment Emissions Calcs'!$I$8:$Z$8919,20,FALSE),0)</f>
        <v>8.5147199999999999E-7</v>
      </c>
      <c r="N1134" s="37">
        <f t="shared" ca="1" si="53"/>
        <v>8.5147199999999999E-7</v>
      </c>
      <c r="O1134" s="38">
        <f t="array" aca="1" ref="O1134" ca="1">IF($H1134="TOTAL HAP",H1134,MAX(IF('PTE - Segment Emissions Calcs'!$B$8:$B$8919=$B1134,'PTE - Segment Emissions Calcs'!$V$8:$V$8919,)))</f>
        <v>1.9440000000000002E-7</v>
      </c>
      <c r="P1134" s="38">
        <f t="array" aca="1" ref="P1134" ca="1">IF($H1134="TOTAL HAP",K1134,MAX(IF('PTE - Segment Emissions Calcs'!$B$8:$B$8919=$B1134,'PTE - Segment Emissions Calcs'!$X$8:$X$8919,)))</f>
        <v>8.5147199999999999E-7</v>
      </c>
      <c r="Q1134" s="38">
        <f t="array" aca="1" ref="Q1134" ca="1">IF($H1134="TOTAL HAP",N1134,MAX(IF('PTE - Segment Emissions Calcs'!$B$8:$B$8919=$B1134,'PTE - Segment Emissions Calcs'!$Z$8:$Z$8919,)))</f>
        <v>8.5147199999999999E-7</v>
      </c>
      <c r="R1134" s="39"/>
    </row>
    <row r="1135" spans="1:18" x14ac:dyDescent="0.25">
      <c r="A1135" s="40"/>
      <c r="B1135" s="40"/>
      <c r="C1135" s="34" t="s">
        <v>47</v>
      </c>
      <c r="D1135" s="35"/>
      <c r="E1135" s="35"/>
      <c r="F1135" s="35">
        <f ca="1">IFERROR(VLOOKUP($E1135&amp;"-1",'PTE - Segment Emissions Calcs'!$I$8:$V$8919,16,FALSE),0)</f>
        <v>5.3279999999999994E-3</v>
      </c>
      <c r="G1135" s="35">
        <f ca="1">IFERROR(VLOOKUP($E1135&amp;"-2",'PTE - Segment Emissions Calcs'!$I$8:$V$8919,16,FALSE),0)</f>
        <v>5.3279999999999994E-3</v>
      </c>
      <c r="H1135" s="36">
        <f t="shared" ca="1" si="51"/>
        <v>5.3279999999999994E-3</v>
      </c>
      <c r="I1135" s="37">
        <f ca="1">IFERROR(VLOOKUP($E1135&amp;"-1",'PTE - Segment Emissions Calcs'!$I$8:$X$8919,18,FALSE),0)</f>
        <v>2.3336639999999995E-2</v>
      </c>
      <c r="J1135" s="37">
        <f ca="1">IFERROR(VLOOKUP($E1135&amp;"-2",'PTE - Segment Emissions Calcs'!$I$8:$X$8919,18,FALSE),0)</f>
        <v>2.3336639999999995E-2</v>
      </c>
      <c r="K1135" s="37">
        <f t="shared" ca="1" si="52"/>
        <v>2.3336639999999995E-2</v>
      </c>
      <c r="L1135" s="37">
        <f ca="1">IFERROR(VLOOKUP($E1135&amp;"-1",'PTE - Segment Emissions Calcs'!$I$8:$Z$8919,20,FALSE),0)</f>
        <v>2.3336639999999995E-2</v>
      </c>
      <c r="M1135" s="37">
        <f ca="1">IFERROR(VLOOKUP($E1135&amp;"-2",'PTE - Segment Emissions Calcs'!$I$8:$Z$8919,20,FALSE),0)</f>
        <v>2.3336639999999995E-2</v>
      </c>
      <c r="N1135" s="37">
        <f t="shared" ca="1" si="53"/>
        <v>2.3336639999999995E-2</v>
      </c>
      <c r="O1135" s="38">
        <f t="array" aca="1" ref="O1135" ca="1">IF($H1135="TOTAL HAP",H1135,MAX(IF('PTE - Segment Emissions Calcs'!$B$8:$B$8919=$B1135,'PTE - Segment Emissions Calcs'!$V$8:$V$8919,)))</f>
        <v>5.3279999999999994E-3</v>
      </c>
      <c r="P1135" s="38">
        <f t="array" aca="1" ref="P1135" ca="1">IF($H1135="TOTAL HAP",K1135,MAX(IF('PTE - Segment Emissions Calcs'!$B$8:$B$8919=$B1135,'PTE - Segment Emissions Calcs'!$X$8:$X$8919,)))</f>
        <v>2.3336639999999995E-2</v>
      </c>
      <c r="Q1135" s="38">
        <f t="array" aca="1" ref="Q1135" ca="1">IF($H1135="TOTAL HAP",N1135,MAX(IF('PTE - Segment Emissions Calcs'!$B$8:$B$8919=$B1135,'PTE - Segment Emissions Calcs'!$Z$8:$Z$8919,)))</f>
        <v>2.3336639999999995E-2</v>
      </c>
      <c r="R1135" s="39"/>
    </row>
    <row r="1136" spans="1:18" x14ac:dyDescent="0.25">
      <c r="A1136" s="40"/>
      <c r="B1136" s="40"/>
      <c r="C1136" s="34" t="s">
        <v>48</v>
      </c>
      <c r="D1136" s="35"/>
      <c r="E1136" s="35"/>
      <c r="F1136" s="35">
        <f ca="1">IFERROR(VLOOKUP($E1136&amp;"-1",'PTE - Segment Emissions Calcs'!$I$8:$V$8919,16,FALSE),0)</f>
        <v>0.12705882352941178</v>
      </c>
      <c r="G1136" s="35">
        <f ca="1">IFERROR(VLOOKUP($E1136&amp;"-2",'PTE - Segment Emissions Calcs'!$I$8:$V$8919,16,FALSE),0)</f>
        <v>0.12705882352941178</v>
      </c>
      <c r="H1136" s="36">
        <f t="shared" ca="1" si="51"/>
        <v>0.12705882352941178</v>
      </c>
      <c r="I1136" s="37">
        <f ca="1">IFERROR(VLOOKUP($E1136&amp;"-1",'PTE - Segment Emissions Calcs'!$I$8:$X$8919,18,FALSE),0)</f>
        <v>0.55651764705882367</v>
      </c>
      <c r="J1136" s="37">
        <f ca="1">IFERROR(VLOOKUP($E1136&amp;"-2",'PTE - Segment Emissions Calcs'!$I$8:$X$8919,18,FALSE),0)</f>
        <v>0.55651764705882367</v>
      </c>
      <c r="K1136" s="37">
        <f t="shared" ca="1" si="52"/>
        <v>0.55651764705882367</v>
      </c>
      <c r="L1136" s="37">
        <f ca="1">IFERROR(VLOOKUP($E1136&amp;"-1",'PTE - Segment Emissions Calcs'!$I$8:$Z$8919,20,FALSE),0)</f>
        <v>0.55651764705882367</v>
      </c>
      <c r="M1136" s="37">
        <f ca="1">IFERROR(VLOOKUP($E1136&amp;"-2",'PTE - Segment Emissions Calcs'!$I$8:$Z$8919,20,FALSE),0)</f>
        <v>0.55651764705882367</v>
      </c>
      <c r="N1136" s="37">
        <f t="shared" ca="1" si="53"/>
        <v>0.55651764705882367</v>
      </c>
      <c r="O1136" s="38">
        <f t="array" aca="1" ref="O1136" ca="1">IF($H1136="TOTAL HAP",H1136,MAX(IF('PTE - Segment Emissions Calcs'!$B$8:$B$8919=$B1136,'PTE - Segment Emissions Calcs'!$V$8:$V$8919,)))</f>
        <v>0.12705882352941178</v>
      </c>
      <c r="P1136" s="38">
        <f t="array" aca="1" ref="P1136" ca="1">IF($H1136="TOTAL HAP",K1136,MAX(IF('PTE - Segment Emissions Calcs'!$B$8:$B$8919=$B1136,'PTE - Segment Emissions Calcs'!$X$8:$X$8919,)))</f>
        <v>0.55651764705882367</v>
      </c>
      <c r="Q1136" s="38">
        <f t="array" aca="1" ref="Q1136" ca="1">IF($H1136="TOTAL HAP",N1136,MAX(IF('PTE - Segment Emissions Calcs'!$B$8:$B$8919=$B1136,'PTE - Segment Emissions Calcs'!$Z$8:$Z$8919,)))</f>
        <v>0.55651764705882367</v>
      </c>
      <c r="R1136" s="39"/>
    </row>
    <row r="1137" spans="1:18" x14ac:dyDescent="0.25">
      <c r="A1137" s="40"/>
      <c r="B1137" s="40"/>
      <c r="C1137" s="34" t="s">
        <v>49</v>
      </c>
      <c r="D1137" s="35"/>
      <c r="E1137" s="35"/>
      <c r="F1137" s="35">
        <f ca="1">IFERROR(VLOOKUP($E1137&amp;"-1",'PTE - Segment Emissions Calcs'!$I$8:$V$8919,16,FALSE),0)</f>
        <v>5.0831999999999999E-6</v>
      </c>
      <c r="G1137" s="35">
        <f ca="1">IFERROR(VLOOKUP($E1137&amp;"-2",'PTE - Segment Emissions Calcs'!$I$8:$V$8919,16,FALSE),0)</f>
        <v>5.0831999999999999E-6</v>
      </c>
      <c r="H1137" s="36">
        <f t="shared" ca="1" si="51"/>
        <v>5.0831999999999999E-6</v>
      </c>
      <c r="I1137" s="37">
        <f ca="1">IFERROR(VLOOKUP($E1137&amp;"-1",'PTE - Segment Emissions Calcs'!$I$8:$X$8919,18,FALSE),0)</f>
        <v>2.2264416E-5</v>
      </c>
      <c r="J1137" s="37">
        <f ca="1">IFERROR(VLOOKUP($E1137&amp;"-2",'PTE - Segment Emissions Calcs'!$I$8:$X$8919,18,FALSE),0)</f>
        <v>2.2264416E-5</v>
      </c>
      <c r="K1137" s="37">
        <f t="shared" ca="1" si="52"/>
        <v>2.2264416E-5</v>
      </c>
      <c r="L1137" s="37">
        <f ca="1">IFERROR(VLOOKUP($E1137&amp;"-1",'PTE - Segment Emissions Calcs'!$I$8:$Z$8919,20,FALSE),0)</f>
        <v>2.2264416E-5</v>
      </c>
      <c r="M1137" s="37">
        <f ca="1">IFERROR(VLOOKUP($E1137&amp;"-2",'PTE - Segment Emissions Calcs'!$I$8:$Z$8919,20,FALSE),0)</f>
        <v>2.2264416E-5</v>
      </c>
      <c r="N1137" s="37">
        <f t="shared" ca="1" si="53"/>
        <v>2.2264416E-5</v>
      </c>
      <c r="O1137" s="38">
        <f t="array" aca="1" ref="O1137" ca="1">IF($H1137="TOTAL HAP",H1137,MAX(IF('PTE - Segment Emissions Calcs'!$B$8:$B$8919=$B1137,'PTE - Segment Emissions Calcs'!$V$8:$V$8919,)))</f>
        <v>5.0831999999999999E-6</v>
      </c>
      <c r="P1137" s="38">
        <f t="array" aca="1" ref="P1137" ca="1">IF($H1137="TOTAL HAP",K1137,MAX(IF('PTE - Segment Emissions Calcs'!$B$8:$B$8919=$B1137,'PTE - Segment Emissions Calcs'!$X$8:$X$8919,)))</f>
        <v>2.2264416E-5</v>
      </c>
      <c r="Q1137" s="38">
        <f t="array" aca="1" ref="Q1137" ca="1">IF($H1137="TOTAL HAP",N1137,MAX(IF('PTE - Segment Emissions Calcs'!$B$8:$B$8919=$B1137,'PTE - Segment Emissions Calcs'!$Z$8:$Z$8919,)))</f>
        <v>2.2264416E-5</v>
      </c>
      <c r="R1137" s="39"/>
    </row>
    <row r="1138" spans="1:18" x14ac:dyDescent="0.25">
      <c r="A1138" s="40"/>
      <c r="B1138" s="40"/>
      <c r="C1138" s="34" t="s">
        <v>50</v>
      </c>
      <c r="D1138" s="35"/>
      <c r="E1138" s="35"/>
      <c r="F1138" s="35">
        <f ca="1">IFERROR(VLOOKUP($E1138&amp;"-1",'PTE - Segment Emissions Calcs'!$I$8:$V$8919,16,FALSE),0)</f>
        <v>4.3058823529411758E-5</v>
      </c>
      <c r="G1138" s="35">
        <f ca="1">IFERROR(VLOOKUP($E1138&amp;"-2",'PTE - Segment Emissions Calcs'!$I$8:$V$8919,16,FALSE),0)</f>
        <v>4.3058823529411758E-5</v>
      </c>
      <c r="H1138" s="36">
        <f t="shared" ca="1" si="51"/>
        <v>4.3058823529411758E-5</v>
      </c>
      <c r="I1138" s="37">
        <f ca="1">IFERROR(VLOOKUP($E1138&amp;"-1",'PTE - Segment Emissions Calcs'!$I$8:$X$8919,18,FALSE),0)</f>
        <v>1.885976470588235E-4</v>
      </c>
      <c r="J1138" s="37">
        <f ca="1">IFERROR(VLOOKUP($E1138&amp;"-2",'PTE - Segment Emissions Calcs'!$I$8:$X$8919,18,FALSE),0)</f>
        <v>1.885976470588235E-4</v>
      </c>
      <c r="K1138" s="37">
        <f t="shared" ca="1" si="52"/>
        <v>1.885976470588235E-4</v>
      </c>
      <c r="L1138" s="37">
        <f ca="1">IFERROR(VLOOKUP($E1138&amp;"-1",'PTE - Segment Emissions Calcs'!$I$8:$Z$8919,20,FALSE),0)</f>
        <v>1.885976470588235E-4</v>
      </c>
      <c r="M1138" s="37">
        <f ca="1">IFERROR(VLOOKUP($E1138&amp;"-2",'PTE - Segment Emissions Calcs'!$I$8:$Z$8919,20,FALSE),0)</f>
        <v>1.885976470588235E-4</v>
      </c>
      <c r="N1138" s="37">
        <f t="shared" ca="1" si="53"/>
        <v>1.885976470588235E-4</v>
      </c>
      <c r="O1138" s="38">
        <f t="array" aca="1" ref="O1138" ca="1">IF($H1138="TOTAL HAP",H1138,MAX(IF('PTE - Segment Emissions Calcs'!$B$8:$B$8919=$B1138,'PTE - Segment Emissions Calcs'!$V$8:$V$8919,)))</f>
        <v>4.3058823529411758E-5</v>
      </c>
      <c r="P1138" s="38">
        <f t="array" aca="1" ref="P1138" ca="1">IF($H1138="TOTAL HAP",K1138,MAX(IF('PTE - Segment Emissions Calcs'!$B$8:$B$8919=$B1138,'PTE - Segment Emissions Calcs'!$X$8:$X$8919,)))</f>
        <v>1.885976470588235E-4</v>
      </c>
      <c r="Q1138" s="38">
        <f t="array" aca="1" ref="Q1138" ca="1">IF($H1138="TOTAL HAP",N1138,MAX(IF('PTE - Segment Emissions Calcs'!$B$8:$B$8919=$B1138,'PTE - Segment Emissions Calcs'!$Z$8:$Z$8919,)))</f>
        <v>1.885976470588235E-4</v>
      </c>
      <c r="R1138" s="39"/>
    </row>
    <row r="1139" spans="1:18" x14ac:dyDescent="0.25">
      <c r="A1139" s="40"/>
      <c r="B1139" s="40"/>
      <c r="C1139" s="34" t="s">
        <v>51</v>
      </c>
      <c r="D1139" s="35"/>
      <c r="E1139" s="35"/>
      <c r="F1139" s="35">
        <f ca="1">IFERROR(VLOOKUP($E1139&amp;"-1",'PTE - Segment Emissions Calcs'!$I$8:$V$8919,16,FALSE),0)</f>
        <v>1.1999999999999999E-6</v>
      </c>
      <c r="G1139" s="35">
        <f ca="1">IFERROR(VLOOKUP($E1139&amp;"-2",'PTE - Segment Emissions Calcs'!$I$8:$V$8919,16,FALSE),0)</f>
        <v>1.1999999999999999E-6</v>
      </c>
      <c r="H1139" s="36">
        <f t="shared" ca="1" si="51"/>
        <v>1.1999999999999999E-6</v>
      </c>
      <c r="I1139" s="37">
        <f ca="1">IFERROR(VLOOKUP($E1139&amp;"-1",'PTE - Segment Emissions Calcs'!$I$8:$X$8919,18,FALSE),0)</f>
        <v>5.2559999999999993E-6</v>
      </c>
      <c r="J1139" s="37">
        <f ca="1">IFERROR(VLOOKUP($E1139&amp;"-2",'PTE - Segment Emissions Calcs'!$I$8:$X$8919,18,FALSE),0)</f>
        <v>5.2559999999999993E-6</v>
      </c>
      <c r="K1139" s="37">
        <f t="shared" ca="1" si="52"/>
        <v>5.2559999999999993E-6</v>
      </c>
      <c r="L1139" s="37">
        <f ca="1">IFERROR(VLOOKUP($E1139&amp;"-1",'PTE - Segment Emissions Calcs'!$I$8:$Z$8919,20,FALSE),0)</f>
        <v>5.2559999999999993E-6</v>
      </c>
      <c r="M1139" s="37">
        <f ca="1">IFERROR(VLOOKUP($E1139&amp;"-2",'PTE - Segment Emissions Calcs'!$I$8:$Z$8919,20,FALSE),0)</f>
        <v>5.2559999999999993E-6</v>
      </c>
      <c r="N1139" s="37">
        <f t="shared" ca="1" si="53"/>
        <v>5.2559999999999993E-6</v>
      </c>
      <c r="O1139" s="38">
        <f t="array" aca="1" ref="O1139" ca="1">IF($H1139="TOTAL HAP",H1139,MAX(IF('PTE - Segment Emissions Calcs'!$B$8:$B$8919=$B1139,'PTE - Segment Emissions Calcs'!$V$8:$V$8919,)))</f>
        <v>1.1999999999999999E-6</v>
      </c>
      <c r="P1139" s="38">
        <f t="array" aca="1" ref="P1139" ca="1">IF($H1139="TOTAL HAP",K1139,MAX(IF('PTE - Segment Emissions Calcs'!$B$8:$B$8919=$B1139,'PTE - Segment Emissions Calcs'!$X$8:$X$8919,)))</f>
        <v>5.2559999999999993E-6</v>
      </c>
      <c r="Q1139" s="38">
        <f t="array" aca="1" ref="Q1139" ca="1">IF($H1139="TOTAL HAP",N1139,MAX(IF('PTE - Segment Emissions Calcs'!$B$8:$B$8919=$B1139,'PTE - Segment Emissions Calcs'!$Z$8:$Z$8919,)))</f>
        <v>5.2559999999999993E-6</v>
      </c>
      <c r="R1139" s="39"/>
    </row>
    <row r="1140" spans="1:18" x14ac:dyDescent="0.25">
      <c r="A1140" s="40"/>
      <c r="B1140" s="40"/>
      <c r="C1140" s="34" t="s">
        <v>52</v>
      </c>
      <c r="D1140" s="35"/>
      <c r="E1140" s="35"/>
      <c r="F1140" s="35">
        <f ca="1">IFERROR(VLOOKUP($E1140&amp;"-1",'PTE - Segment Emissions Calcs'!$I$8:$V$8919,16,FALSE),0)</f>
        <v>3.5294117647058828E-7</v>
      </c>
      <c r="G1140" s="35">
        <f ca="1">IFERROR(VLOOKUP($E1140&amp;"-2",'PTE - Segment Emissions Calcs'!$I$8:$V$8919,16,FALSE),0)</f>
        <v>3.5294117647058828E-7</v>
      </c>
      <c r="H1140" s="36">
        <f t="shared" ca="1" si="51"/>
        <v>3.5294117647058828E-7</v>
      </c>
      <c r="I1140" s="37">
        <f ca="1">IFERROR(VLOOKUP($E1140&amp;"-1",'PTE - Segment Emissions Calcs'!$I$8:$X$8919,18,FALSE),0)</f>
        <v>1.5458823529411767E-6</v>
      </c>
      <c r="J1140" s="37">
        <f ca="1">IFERROR(VLOOKUP($E1140&amp;"-2",'PTE - Segment Emissions Calcs'!$I$8:$X$8919,18,FALSE),0)</f>
        <v>1.5458823529411767E-6</v>
      </c>
      <c r="K1140" s="37">
        <f t="shared" ca="1" si="52"/>
        <v>1.5458823529411767E-6</v>
      </c>
      <c r="L1140" s="37">
        <f ca="1">IFERROR(VLOOKUP($E1140&amp;"-1",'PTE - Segment Emissions Calcs'!$I$8:$Z$8919,20,FALSE),0)</f>
        <v>1.5458823529411767E-6</v>
      </c>
      <c r="M1140" s="37">
        <f ca="1">IFERROR(VLOOKUP($E1140&amp;"-2",'PTE - Segment Emissions Calcs'!$I$8:$Z$8919,20,FALSE),0)</f>
        <v>1.5458823529411767E-6</v>
      </c>
      <c r="N1140" s="37">
        <f t="shared" ca="1" si="53"/>
        <v>1.5458823529411767E-6</v>
      </c>
      <c r="O1140" s="38">
        <f t="array" aca="1" ref="O1140" ca="1">IF($H1140="TOTAL HAP",H1140,MAX(IF('PTE - Segment Emissions Calcs'!$B$8:$B$8919=$B1140,'PTE - Segment Emissions Calcs'!$V$8:$V$8919,)))</f>
        <v>3.5294117647058828E-7</v>
      </c>
      <c r="P1140" s="38">
        <f t="array" aca="1" ref="P1140" ca="1">IF($H1140="TOTAL HAP",K1140,MAX(IF('PTE - Segment Emissions Calcs'!$B$8:$B$8919=$B1140,'PTE - Segment Emissions Calcs'!$X$8:$X$8919,)))</f>
        <v>1.5458823529411767E-6</v>
      </c>
      <c r="Q1140" s="38">
        <f t="array" aca="1" ref="Q1140" ca="1">IF($H1140="TOTAL HAP",N1140,MAX(IF('PTE - Segment Emissions Calcs'!$B$8:$B$8919=$B1140,'PTE - Segment Emissions Calcs'!$Z$8:$Z$8919,)))</f>
        <v>1.5458823529411767E-6</v>
      </c>
      <c r="R1140" s="39"/>
    </row>
    <row r="1141" spans="1:18" x14ac:dyDescent="0.25">
      <c r="A1141" s="40"/>
      <c r="B1141" s="40"/>
      <c r="C1141" s="34" t="s">
        <v>53</v>
      </c>
      <c r="D1141" s="35"/>
      <c r="E1141" s="35"/>
      <c r="F1141" s="35">
        <f ca="1">IFERROR(VLOOKUP($E1141&amp;"-1",'PTE - Segment Emissions Calcs'!$I$8:$V$8919,16,FALSE),0)</f>
        <v>2.4000000000000001E-4</v>
      </c>
      <c r="G1141" s="35">
        <f ca="1">IFERROR(VLOOKUP($E1141&amp;"-2",'PTE - Segment Emissions Calcs'!$I$8:$V$8919,16,FALSE),0)</f>
        <v>2.4000000000000001E-4</v>
      </c>
      <c r="H1141" s="36">
        <f t="shared" ca="1" si="51"/>
        <v>2.4000000000000001E-4</v>
      </c>
      <c r="I1141" s="37">
        <f ca="1">IFERROR(VLOOKUP($E1141&amp;"-1",'PTE - Segment Emissions Calcs'!$I$8:$X$8919,18,FALSE),0)</f>
        <v>1.0512000000000002E-3</v>
      </c>
      <c r="J1141" s="37">
        <f ca="1">IFERROR(VLOOKUP($E1141&amp;"-2",'PTE - Segment Emissions Calcs'!$I$8:$X$8919,18,FALSE),0)</f>
        <v>1.0512000000000002E-3</v>
      </c>
      <c r="K1141" s="37">
        <f t="shared" ca="1" si="52"/>
        <v>1.0512000000000002E-3</v>
      </c>
      <c r="L1141" s="37">
        <f ca="1">IFERROR(VLOOKUP($E1141&amp;"-1",'PTE - Segment Emissions Calcs'!$I$8:$Z$8919,20,FALSE),0)</f>
        <v>1.0512000000000002E-3</v>
      </c>
      <c r="M1141" s="37">
        <f ca="1">IFERROR(VLOOKUP($E1141&amp;"-2",'PTE - Segment Emissions Calcs'!$I$8:$Z$8919,20,FALSE),0)</f>
        <v>1.0512000000000002E-3</v>
      </c>
      <c r="N1141" s="37">
        <f t="shared" ca="1" si="53"/>
        <v>1.0512000000000002E-3</v>
      </c>
      <c r="O1141" s="38">
        <f t="array" aca="1" ref="O1141" ca="1">IF($H1141="TOTAL HAP",H1141,MAX(IF('PTE - Segment Emissions Calcs'!$B$8:$B$8919=$B1141,'PTE - Segment Emissions Calcs'!$V$8:$V$8919,)))</f>
        <v>2.4000000000000001E-4</v>
      </c>
      <c r="P1141" s="38">
        <f t="array" aca="1" ref="P1141" ca="1">IF($H1141="TOTAL HAP",K1141,MAX(IF('PTE - Segment Emissions Calcs'!$B$8:$B$8919=$B1141,'PTE - Segment Emissions Calcs'!$X$8:$X$8919,)))</f>
        <v>1.0512000000000002E-3</v>
      </c>
      <c r="Q1141" s="38">
        <f t="array" aca="1" ref="Q1141" ca="1">IF($H1141="TOTAL HAP",N1141,MAX(IF('PTE - Segment Emissions Calcs'!$B$8:$B$8919=$B1141,'PTE - Segment Emissions Calcs'!$Z$8:$Z$8919,)))</f>
        <v>1.0512000000000002E-3</v>
      </c>
      <c r="R1141" s="39"/>
    </row>
    <row r="1142" spans="1:18" x14ac:dyDescent="0.25">
      <c r="A1142" s="40"/>
      <c r="B1142" s="40"/>
      <c r="C1142" s="34" t="s">
        <v>54</v>
      </c>
      <c r="D1142" s="35"/>
      <c r="E1142" s="35"/>
      <c r="F1142" s="35">
        <f ca="1">IFERROR(VLOOKUP($E1142&amp;"-1",'PTE - Segment Emissions Calcs'!$I$8:$V$8919,16,FALSE),0)</f>
        <v>1.4117647058823532E-5</v>
      </c>
      <c r="G1142" s="35">
        <f ca="1">IFERROR(VLOOKUP($E1142&amp;"-2",'PTE - Segment Emissions Calcs'!$I$8:$V$8919,16,FALSE),0)</f>
        <v>1.4117647058823532E-5</v>
      </c>
      <c r="H1142" s="36">
        <f t="shared" ca="1" si="51"/>
        <v>1.4117647058823532E-5</v>
      </c>
      <c r="I1142" s="37">
        <f ca="1">IFERROR(VLOOKUP($E1142&amp;"-1",'PTE - Segment Emissions Calcs'!$I$8:$X$8919,18,FALSE),0)</f>
        <v>6.1835294117647073E-5</v>
      </c>
      <c r="J1142" s="37">
        <f ca="1">IFERROR(VLOOKUP($E1142&amp;"-2",'PTE - Segment Emissions Calcs'!$I$8:$X$8919,18,FALSE),0)</f>
        <v>6.1835294117647073E-5</v>
      </c>
      <c r="K1142" s="37">
        <f t="shared" ca="1" si="52"/>
        <v>6.1835294117647073E-5</v>
      </c>
      <c r="L1142" s="37">
        <f ca="1">IFERROR(VLOOKUP($E1142&amp;"-1",'PTE - Segment Emissions Calcs'!$I$8:$Z$8919,20,FALSE),0)</f>
        <v>6.1835294117647073E-5</v>
      </c>
      <c r="M1142" s="37">
        <f ca="1">IFERROR(VLOOKUP($E1142&amp;"-2",'PTE - Segment Emissions Calcs'!$I$8:$Z$8919,20,FALSE),0)</f>
        <v>6.1835294117647073E-5</v>
      </c>
      <c r="N1142" s="37">
        <f t="shared" ca="1" si="53"/>
        <v>6.1835294117647073E-5</v>
      </c>
      <c r="O1142" s="38">
        <f t="array" aca="1" ref="O1142" ca="1">IF($H1142="TOTAL HAP",H1142,MAX(IF('PTE - Segment Emissions Calcs'!$B$8:$B$8919=$B1142,'PTE - Segment Emissions Calcs'!$V$8:$V$8919,)))</f>
        <v>1.4117647058823532E-5</v>
      </c>
      <c r="P1142" s="38">
        <f t="array" aca="1" ref="P1142" ca="1">IF($H1142="TOTAL HAP",K1142,MAX(IF('PTE - Segment Emissions Calcs'!$B$8:$B$8919=$B1142,'PTE - Segment Emissions Calcs'!$X$8:$X$8919,)))</f>
        <v>6.1835294117647073E-5</v>
      </c>
      <c r="Q1142" s="38">
        <f t="array" aca="1" ref="Q1142" ca="1">IF($H1142="TOTAL HAP",N1142,MAX(IF('PTE - Segment Emissions Calcs'!$B$8:$B$8919=$B1142,'PTE - Segment Emissions Calcs'!$Z$8:$Z$8919,)))</f>
        <v>6.1835294117647073E-5</v>
      </c>
      <c r="R1142" s="39"/>
    </row>
    <row r="1143" spans="1:18" x14ac:dyDescent="0.25">
      <c r="A1143" s="40"/>
      <c r="B1143" s="40"/>
      <c r="C1143" s="34" t="s">
        <v>55</v>
      </c>
      <c r="D1143" s="35"/>
      <c r="E1143" s="35"/>
      <c r="F1143" s="35">
        <f ca="1">IFERROR(VLOOKUP($E1143&amp;"-1",'PTE - Segment Emissions Calcs'!$I$8:$V$8919,16,FALSE),0)</f>
        <v>9.3600000000000002E-6</v>
      </c>
      <c r="G1143" s="35">
        <f ca="1">IFERROR(VLOOKUP($E1143&amp;"-2",'PTE - Segment Emissions Calcs'!$I$8:$V$8919,16,FALSE),0)</f>
        <v>9.3600000000000002E-6</v>
      </c>
      <c r="H1143" s="36">
        <f t="shared" ca="1" si="51"/>
        <v>9.3600000000000002E-6</v>
      </c>
      <c r="I1143" s="37">
        <f ca="1">IFERROR(VLOOKUP($E1143&amp;"-1",'PTE - Segment Emissions Calcs'!$I$8:$X$8919,18,FALSE),0)</f>
        <v>4.09968E-5</v>
      </c>
      <c r="J1143" s="37">
        <f ca="1">IFERROR(VLOOKUP($E1143&amp;"-2",'PTE - Segment Emissions Calcs'!$I$8:$X$8919,18,FALSE),0)</f>
        <v>4.09968E-5</v>
      </c>
      <c r="K1143" s="37">
        <f t="shared" ca="1" si="52"/>
        <v>4.09968E-5</v>
      </c>
      <c r="L1143" s="37">
        <f ca="1">IFERROR(VLOOKUP($E1143&amp;"-1",'PTE - Segment Emissions Calcs'!$I$8:$Z$8919,20,FALSE),0)</f>
        <v>4.09968E-5</v>
      </c>
      <c r="M1143" s="37">
        <f ca="1">IFERROR(VLOOKUP($E1143&amp;"-2",'PTE - Segment Emissions Calcs'!$I$8:$Z$8919,20,FALSE),0)</f>
        <v>4.09968E-5</v>
      </c>
      <c r="N1143" s="37">
        <f t="shared" ca="1" si="53"/>
        <v>4.09968E-5</v>
      </c>
      <c r="O1143" s="38">
        <f t="array" aca="1" ref="O1143" ca="1">IF($H1143="TOTAL HAP",H1143,MAX(IF('PTE - Segment Emissions Calcs'!$B$8:$B$8919=$B1143,'PTE - Segment Emissions Calcs'!$V$8:$V$8919,)))</f>
        <v>9.3600000000000002E-6</v>
      </c>
      <c r="P1143" s="38">
        <f t="array" aca="1" ref="P1143" ca="1">IF($H1143="TOTAL HAP",K1143,MAX(IF('PTE - Segment Emissions Calcs'!$B$8:$B$8919=$B1143,'PTE - Segment Emissions Calcs'!$X$8:$X$8919,)))</f>
        <v>4.09968E-5</v>
      </c>
      <c r="Q1143" s="38">
        <f t="array" aca="1" ref="Q1143" ca="1">IF($H1143="TOTAL HAP",N1143,MAX(IF('PTE - Segment Emissions Calcs'!$B$8:$B$8919=$B1143,'PTE - Segment Emissions Calcs'!$Z$8:$Z$8919,)))</f>
        <v>4.09968E-5</v>
      </c>
      <c r="R1143" s="39"/>
    </row>
    <row r="1144" spans="1:18" x14ac:dyDescent="0.25">
      <c r="A1144" s="40"/>
      <c r="B1144" s="40"/>
      <c r="C1144" s="34" t="s">
        <v>56</v>
      </c>
      <c r="D1144" s="35"/>
      <c r="E1144" s="35"/>
      <c r="F1144" s="35">
        <f ca="1">IFERROR(VLOOKUP($E1144&amp;"-1",'PTE - Segment Emissions Calcs'!$I$8:$V$8919,16,FALSE),0)</f>
        <v>7.7647058823529419E-5</v>
      </c>
      <c r="G1144" s="35">
        <f ca="1">IFERROR(VLOOKUP($E1144&amp;"-2",'PTE - Segment Emissions Calcs'!$I$8:$V$8919,16,FALSE),0)</f>
        <v>7.7647058823529419E-5</v>
      </c>
      <c r="H1144" s="36">
        <f t="shared" ca="1" si="51"/>
        <v>7.7647058823529419E-5</v>
      </c>
      <c r="I1144" s="37">
        <f ca="1">IFERROR(VLOOKUP($E1144&amp;"-1",'PTE - Segment Emissions Calcs'!$I$8:$X$8919,18,FALSE),0)</f>
        <v>3.4009411764705886E-4</v>
      </c>
      <c r="J1144" s="37">
        <f ca="1">IFERROR(VLOOKUP($E1144&amp;"-2",'PTE - Segment Emissions Calcs'!$I$8:$X$8919,18,FALSE),0)</f>
        <v>3.4009411764705886E-4</v>
      </c>
      <c r="K1144" s="37">
        <f t="shared" ca="1" si="52"/>
        <v>3.4009411764705886E-4</v>
      </c>
      <c r="L1144" s="37">
        <f ca="1">IFERROR(VLOOKUP($E1144&amp;"-1",'PTE - Segment Emissions Calcs'!$I$8:$Z$8919,20,FALSE),0)</f>
        <v>3.4009411764705886E-4</v>
      </c>
      <c r="M1144" s="37">
        <f ca="1">IFERROR(VLOOKUP($E1144&amp;"-2",'PTE - Segment Emissions Calcs'!$I$8:$Z$8919,20,FALSE),0)</f>
        <v>3.4009411764705886E-4</v>
      </c>
      <c r="N1144" s="37">
        <f t="shared" ca="1" si="53"/>
        <v>3.4009411764705886E-4</v>
      </c>
      <c r="O1144" s="38">
        <f t="array" aca="1" ref="O1144" ca="1">IF($H1144="TOTAL HAP",H1144,MAX(IF('PTE - Segment Emissions Calcs'!$B$8:$B$8919=$B1144,'PTE - Segment Emissions Calcs'!$V$8:$V$8919,)))</f>
        <v>7.7647058823529419E-5</v>
      </c>
      <c r="P1144" s="38">
        <f t="array" aca="1" ref="P1144" ca="1">IF($H1144="TOTAL HAP",K1144,MAX(IF('PTE - Segment Emissions Calcs'!$B$8:$B$8919=$B1144,'PTE - Segment Emissions Calcs'!$X$8:$X$8919,)))</f>
        <v>3.4009411764705886E-4</v>
      </c>
      <c r="Q1144" s="38">
        <f t="array" aca="1" ref="Q1144" ca="1">IF($H1144="TOTAL HAP",N1144,MAX(IF('PTE - Segment Emissions Calcs'!$B$8:$B$8919=$B1144,'PTE - Segment Emissions Calcs'!$Z$8:$Z$8919,)))</f>
        <v>3.4009411764705886E-4</v>
      </c>
      <c r="R1144" s="39"/>
    </row>
    <row r="1145" spans="1:18" x14ac:dyDescent="0.25">
      <c r="A1145" s="40"/>
      <c r="B1145" s="40"/>
      <c r="C1145" s="34" t="s">
        <v>57</v>
      </c>
      <c r="D1145" s="35"/>
      <c r="E1145" s="35"/>
      <c r="F1145" s="35">
        <f ca="1">IFERROR(VLOOKUP($E1145&amp;"-1",'PTE - Segment Emissions Calcs'!$I$8:$V$8919,16,FALSE),0)</f>
        <v>9.8823529411764711E-5</v>
      </c>
      <c r="G1145" s="35">
        <f ca="1">IFERROR(VLOOKUP($E1145&amp;"-2",'PTE - Segment Emissions Calcs'!$I$8:$V$8919,16,FALSE),0)</f>
        <v>9.8823529411764711E-5</v>
      </c>
      <c r="H1145" s="36">
        <f t="shared" ca="1" si="51"/>
        <v>9.8823529411764711E-5</v>
      </c>
      <c r="I1145" s="37">
        <f ca="1">IFERROR(VLOOKUP($E1145&amp;"-1",'PTE - Segment Emissions Calcs'!$I$8:$X$8919,18,FALSE),0)</f>
        <v>4.3284705882352942E-4</v>
      </c>
      <c r="J1145" s="37">
        <f ca="1">IFERROR(VLOOKUP($E1145&amp;"-2",'PTE - Segment Emissions Calcs'!$I$8:$X$8919,18,FALSE),0)</f>
        <v>4.3284705882352942E-4</v>
      </c>
      <c r="K1145" s="37">
        <f t="shared" ca="1" si="52"/>
        <v>4.3284705882352942E-4</v>
      </c>
      <c r="L1145" s="37">
        <f ca="1">IFERROR(VLOOKUP($E1145&amp;"-1",'PTE - Segment Emissions Calcs'!$I$8:$Z$8919,20,FALSE),0)</f>
        <v>4.3284705882352942E-4</v>
      </c>
      <c r="M1145" s="37">
        <f ca="1">IFERROR(VLOOKUP($E1145&amp;"-2",'PTE - Segment Emissions Calcs'!$I$8:$Z$8919,20,FALSE),0)</f>
        <v>4.3284705882352942E-4</v>
      </c>
      <c r="N1145" s="37">
        <f t="shared" ca="1" si="53"/>
        <v>4.3284705882352942E-4</v>
      </c>
      <c r="O1145" s="38">
        <f t="array" aca="1" ref="O1145" ca="1">IF($H1145="TOTAL HAP",H1145,MAX(IF('PTE - Segment Emissions Calcs'!$B$8:$B$8919=$B1145,'PTE - Segment Emissions Calcs'!$V$8:$V$8919,)))</f>
        <v>9.8823529411764711E-5</v>
      </c>
      <c r="P1145" s="38">
        <f t="array" aca="1" ref="P1145" ca="1">IF($H1145="TOTAL HAP",K1145,MAX(IF('PTE - Segment Emissions Calcs'!$B$8:$B$8919=$B1145,'PTE - Segment Emissions Calcs'!$X$8:$X$8919,)))</f>
        <v>4.3284705882352942E-4</v>
      </c>
      <c r="Q1145" s="38">
        <f t="array" aca="1" ref="Q1145" ca="1">IF($H1145="TOTAL HAP",N1145,MAX(IF('PTE - Segment Emissions Calcs'!$B$8:$B$8919=$B1145,'PTE - Segment Emissions Calcs'!$Z$8:$Z$8919,)))</f>
        <v>4.3284705882352942E-4</v>
      </c>
      <c r="R1145" s="39"/>
    </row>
    <row r="1146" spans="1:18" x14ac:dyDescent="0.25">
      <c r="A1146" s="40"/>
      <c r="B1146" s="40"/>
      <c r="C1146" s="34" t="s">
        <v>58</v>
      </c>
      <c r="D1146" s="35"/>
      <c r="E1146" s="35"/>
      <c r="F1146" s="35">
        <f ca="1">IFERROR(VLOOKUP($E1146&amp;"-1",'PTE - Segment Emissions Calcs'!$I$8:$V$8919,16,FALSE),0)</f>
        <v>5.9294117647058819E-6</v>
      </c>
      <c r="G1146" s="35">
        <f ca="1">IFERROR(VLOOKUP($E1146&amp;"-2",'PTE - Segment Emissions Calcs'!$I$8:$V$8919,16,FALSE),0)</f>
        <v>5.9294117647058819E-6</v>
      </c>
      <c r="H1146" s="36">
        <f t="shared" ca="1" si="51"/>
        <v>5.9294117647058819E-6</v>
      </c>
      <c r="I1146" s="37">
        <f ca="1">IFERROR(VLOOKUP($E1146&amp;"-1",'PTE - Segment Emissions Calcs'!$I$8:$X$8919,18,FALSE),0)</f>
        <v>2.5970823529411762E-5</v>
      </c>
      <c r="J1146" s="37">
        <f ca="1">IFERROR(VLOOKUP($E1146&amp;"-2",'PTE - Segment Emissions Calcs'!$I$8:$X$8919,18,FALSE),0)</f>
        <v>2.5970823529411762E-5</v>
      </c>
      <c r="K1146" s="37">
        <f t="shared" ca="1" si="52"/>
        <v>2.5970823529411762E-5</v>
      </c>
      <c r="L1146" s="37">
        <f ca="1">IFERROR(VLOOKUP($E1146&amp;"-1",'PTE - Segment Emissions Calcs'!$I$8:$Z$8919,20,FALSE),0)</f>
        <v>2.5970823529411762E-5</v>
      </c>
      <c r="M1146" s="37">
        <f ca="1">IFERROR(VLOOKUP($E1146&amp;"-2",'PTE - Segment Emissions Calcs'!$I$8:$Z$8919,20,FALSE),0)</f>
        <v>2.5970823529411762E-5</v>
      </c>
      <c r="N1146" s="37">
        <f t="shared" ca="1" si="53"/>
        <v>2.5970823529411762E-5</v>
      </c>
      <c r="O1146" s="38">
        <f t="array" aca="1" ref="O1146" ca="1">IF($H1146="TOTAL HAP",H1146,MAX(IF('PTE - Segment Emissions Calcs'!$B$8:$B$8919=$B1146,'PTE - Segment Emissions Calcs'!$V$8:$V$8919,)))</f>
        <v>5.9294117647058819E-6</v>
      </c>
      <c r="P1146" s="38">
        <f t="array" aca="1" ref="P1146" ca="1">IF($H1146="TOTAL HAP",K1146,MAX(IF('PTE - Segment Emissions Calcs'!$B$8:$B$8919=$B1146,'PTE - Segment Emissions Calcs'!$X$8:$X$8919,)))</f>
        <v>2.5970823529411762E-5</v>
      </c>
      <c r="Q1146" s="38">
        <f t="array" aca="1" ref="Q1146" ca="1">IF($H1146="TOTAL HAP",N1146,MAX(IF('PTE - Segment Emissions Calcs'!$B$8:$B$8919=$B1146,'PTE - Segment Emissions Calcs'!$Z$8:$Z$8919,)))</f>
        <v>2.5970823529411762E-5</v>
      </c>
      <c r="R1146" s="39"/>
    </row>
    <row r="1147" spans="1:18" x14ac:dyDescent="0.25">
      <c r="A1147" s="40"/>
      <c r="B1147" s="40"/>
      <c r="C1147" s="34" t="s">
        <v>59</v>
      </c>
      <c r="D1147" s="35"/>
      <c r="E1147" s="35"/>
      <c r="F1147" s="35">
        <f ca="1">IFERROR(VLOOKUP($E1147&amp;"-1",'PTE - Segment Emissions Calcs'!$I$8:$V$8919,16,FALSE),0)</f>
        <v>2.6823529411764706E-5</v>
      </c>
      <c r="G1147" s="35">
        <f ca="1">IFERROR(VLOOKUP($E1147&amp;"-2",'PTE - Segment Emissions Calcs'!$I$8:$V$8919,16,FALSE),0)</f>
        <v>2.6823529411764706E-5</v>
      </c>
      <c r="H1147" s="36">
        <f t="shared" ca="1" si="51"/>
        <v>2.6823529411764706E-5</v>
      </c>
      <c r="I1147" s="37">
        <f ca="1">IFERROR(VLOOKUP($E1147&amp;"-1",'PTE - Segment Emissions Calcs'!$I$8:$X$8919,18,FALSE),0)</f>
        <v>1.1748705882352942E-4</v>
      </c>
      <c r="J1147" s="37">
        <f ca="1">IFERROR(VLOOKUP($E1147&amp;"-2",'PTE - Segment Emissions Calcs'!$I$8:$X$8919,18,FALSE),0)</f>
        <v>1.1748705882352942E-4</v>
      </c>
      <c r="K1147" s="37">
        <f t="shared" ca="1" si="52"/>
        <v>1.1748705882352942E-4</v>
      </c>
      <c r="L1147" s="37">
        <f ca="1">IFERROR(VLOOKUP($E1147&amp;"-1",'PTE - Segment Emissions Calcs'!$I$8:$Z$8919,20,FALSE),0)</f>
        <v>1.1748705882352942E-4</v>
      </c>
      <c r="M1147" s="37">
        <f ca="1">IFERROR(VLOOKUP($E1147&amp;"-2",'PTE - Segment Emissions Calcs'!$I$8:$Z$8919,20,FALSE),0)</f>
        <v>1.1748705882352942E-4</v>
      </c>
      <c r="N1147" s="37">
        <f t="shared" ca="1" si="53"/>
        <v>1.1748705882352942E-4</v>
      </c>
      <c r="O1147" s="38">
        <f t="array" aca="1" ref="O1147" ca="1">IF($H1147="TOTAL HAP",H1147,MAX(IF('PTE - Segment Emissions Calcs'!$B$8:$B$8919=$B1147,'PTE - Segment Emissions Calcs'!$V$8:$V$8919,)))</f>
        <v>2.6823529411764706E-5</v>
      </c>
      <c r="P1147" s="38">
        <f t="array" aca="1" ref="P1147" ca="1">IF($H1147="TOTAL HAP",K1147,MAX(IF('PTE - Segment Emissions Calcs'!$B$8:$B$8919=$B1147,'PTE - Segment Emissions Calcs'!$X$8:$X$8919,)))</f>
        <v>1.1748705882352942E-4</v>
      </c>
      <c r="Q1147" s="38">
        <f t="array" aca="1" ref="Q1147" ca="1">IF($H1147="TOTAL HAP",N1147,MAX(IF('PTE - Segment Emissions Calcs'!$B$8:$B$8919=$B1147,'PTE - Segment Emissions Calcs'!$Z$8:$Z$8919,)))</f>
        <v>1.1748705882352942E-4</v>
      </c>
      <c r="R1147" s="39"/>
    </row>
    <row r="1148" spans="1:18" x14ac:dyDescent="0.25">
      <c r="A1148" s="40"/>
      <c r="B1148" s="40"/>
      <c r="C1148" s="34" t="s">
        <v>60</v>
      </c>
      <c r="D1148" s="35"/>
      <c r="E1148" s="35"/>
      <c r="F1148" s="35">
        <f ca="1">IFERROR(VLOOKUP($E1148&amp;"-1",'PTE - Segment Emissions Calcs'!$I$8:$V$8919,16,FALSE),0)</f>
        <v>1.8352941176470587E-5</v>
      </c>
      <c r="G1148" s="35">
        <f ca="1">IFERROR(VLOOKUP($E1148&amp;"-2",'PTE - Segment Emissions Calcs'!$I$8:$V$8919,16,FALSE),0)</f>
        <v>1.8352941176470587E-5</v>
      </c>
      <c r="H1148" s="36">
        <f t="shared" ca="1" si="51"/>
        <v>1.8352941176470587E-5</v>
      </c>
      <c r="I1148" s="37">
        <f ca="1">IFERROR(VLOOKUP($E1148&amp;"-1",'PTE - Segment Emissions Calcs'!$I$8:$X$8919,18,FALSE),0)</f>
        <v>8.038588235294117E-5</v>
      </c>
      <c r="J1148" s="37">
        <f ca="1">IFERROR(VLOOKUP($E1148&amp;"-2",'PTE - Segment Emissions Calcs'!$I$8:$X$8919,18,FALSE),0)</f>
        <v>8.038588235294117E-5</v>
      </c>
      <c r="K1148" s="37">
        <f t="shared" ca="1" si="52"/>
        <v>8.038588235294117E-5</v>
      </c>
      <c r="L1148" s="37">
        <f ca="1">IFERROR(VLOOKUP($E1148&amp;"-1",'PTE - Segment Emissions Calcs'!$I$8:$Z$8919,20,FALSE),0)</f>
        <v>8.038588235294117E-5</v>
      </c>
      <c r="M1148" s="37">
        <f ca="1">IFERROR(VLOOKUP($E1148&amp;"-2",'PTE - Segment Emissions Calcs'!$I$8:$Z$8919,20,FALSE),0)</f>
        <v>8.038588235294117E-5</v>
      </c>
      <c r="N1148" s="37">
        <f t="shared" ca="1" si="53"/>
        <v>8.038588235294117E-5</v>
      </c>
      <c r="O1148" s="38">
        <f t="array" aca="1" ref="O1148" ca="1">IF($H1148="TOTAL HAP",H1148,MAX(IF('PTE - Segment Emissions Calcs'!$B$8:$B$8919=$B1148,'PTE - Segment Emissions Calcs'!$V$8:$V$8919,)))</f>
        <v>1.8352941176470587E-5</v>
      </c>
      <c r="P1148" s="38">
        <f t="array" aca="1" ref="P1148" ca="1">IF($H1148="TOTAL HAP",K1148,MAX(IF('PTE - Segment Emissions Calcs'!$B$8:$B$8919=$B1148,'PTE - Segment Emissions Calcs'!$X$8:$X$8919,)))</f>
        <v>8.038588235294117E-5</v>
      </c>
      <c r="Q1148" s="38">
        <f t="array" aca="1" ref="Q1148" ca="1">IF($H1148="TOTAL HAP",N1148,MAX(IF('PTE - Segment Emissions Calcs'!$B$8:$B$8919=$B1148,'PTE - Segment Emissions Calcs'!$Z$8:$Z$8919,)))</f>
        <v>8.038588235294117E-5</v>
      </c>
      <c r="R1148" s="39"/>
    </row>
    <row r="1149" spans="1:18" x14ac:dyDescent="0.25">
      <c r="A1149" s="40"/>
      <c r="B1149" s="40"/>
      <c r="C1149" s="34" t="s">
        <v>61</v>
      </c>
      <c r="D1149" s="35"/>
      <c r="E1149" s="35"/>
      <c r="F1149" s="35">
        <f ca="1">IFERROR(VLOOKUP($E1149&amp;"-1",'PTE - Segment Emissions Calcs'!$I$8:$V$8919,16,FALSE),0)</f>
        <v>1.4823529411764705E-4</v>
      </c>
      <c r="G1149" s="35">
        <f ca="1">IFERROR(VLOOKUP($E1149&amp;"-2",'PTE - Segment Emissions Calcs'!$I$8:$V$8919,16,FALSE),0)</f>
        <v>1.4823529411764705E-4</v>
      </c>
      <c r="H1149" s="36">
        <f t="shared" ca="1" si="51"/>
        <v>1.4823529411764705E-4</v>
      </c>
      <c r="I1149" s="37">
        <f ca="1">IFERROR(VLOOKUP($E1149&amp;"-1",'PTE - Segment Emissions Calcs'!$I$8:$X$8919,18,FALSE),0)</f>
        <v>6.4927058823529399E-4</v>
      </c>
      <c r="J1149" s="37">
        <f ca="1">IFERROR(VLOOKUP($E1149&amp;"-2",'PTE - Segment Emissions Calcs'!$I$8:$X$8919,18,FALSE),0)</f>
        <v>6.4927058823529399E-4</v>
      </c>
      <c r="K1149" s="37">
        <f t="shared" ca="1" si="52"/>
        <v>6.4927058823529399E-4</v>
      </c>
      <c r="L1149" s="37">
        <f ca="1">IFERROR(VLOOKUP($E1149&amp;"-1",'PTE - Segment Emissions Calcs'!$I$8:$Z$8919,20,FALSE),0)</f>
        <v>6.4927058823529399E-4</v>
      </c>
      <c r="M1149" s="37">
        <f ca="1">IFERROR(VLOOKUP($E1149&amp;"-2",'PTE - Segment Emissions Calcs'!$I$8:$Z$8919,20,FALSE),0)</f>
        <v>6.4927058823529399E-4</v>
      </c>
      <c r="N1149" s="37">
        <f t="shared" ca="1" si="53"/>
        <v>6.4927058823529399E-4</v>
      </c>
      <c r="O1149" s="38">
        <f t="array" aca="1" ref="O1149" ca="1">IF($H1149="TOTAL HAP",H1149,MAX(IF('PTE - Segment Emissions Calcs'!$B$8:$B$8919=$B1149,'PTE - Segment Emissions Calcs'!$V$8:$V$8919,)))</f>
        <v>1.4823529411764705E-4</v>
      </c>
      <c r="P1149" s="38">
        <f t="array" aca="1" ref="P1149" ca="1">IF($H1149="TOTAL HAP",K1149,MAX(IF('PTE - Segment Emissions Calcs'!$B$8:$B$8919=$B1149,'PTE - Segment Emissions Calcs'!$X$8:$X$8919,)))</f>
        <v>6.4927058823529399E-4</v>
      </c>
      <c r="Q1149" s="38">
        <f t="array" aca="1" ref="Q1149" ca="1">IF($H1149="TOTAL HAP",N1149,MAX(IF('PTE - Segment Emissions Calcs'!$B$8:$B$8919=$B1149,'PTE - Segment Emissions Calcs'!$Z$8:$Z$8919,)))</f>
        <v>6.4927058823529399E-4</v>
      </c>
      <c r="R1149" s="39"/>
    </row>
    <row r="1150" spans="1:18" x14ac:dyDescent="0.25">
      <c r="A1150" s="40"/>
      <c r="B1150" s="40"/>
      <c r="C1150" s="34" t="s">
        <v>62</v>
      </c>
      <c r="D1150" s="35"/>
      <c r="E1150" s="35"/>
      <c r="F1150" s="35">
        <f ca="1">IFERROR(VLOOKUP($E1150&amp;"-1",'PTE - Segment Emissions Calcs'!$I$8:$V$8919,16,FALSE),0)</f>
        <v>6.3360000000000003E-5</v>
      </c>
      <c r="G1150" s="35">
        <f ca="1">IFERROR(VLOOKUP($E1150&amp;"-2",'PTE - Segment Emissions Calcs'!$I$8:$V$8919,16,FALSE),0)</f>
        <v>6.3360000000000003E-5</v>
      </c>
      <c r="H1150" s="36">
        <f t="shared" ca="1" si="51"/>
        <v>6.3360000000000003E-5</v>
      </c>
      <c r="I1150" s="37">
        <f ca="1">IFERROR(VLOOKUP($E1150&amp;"-1",'PTE - Segment Emissions Calcs'!$I$8:$X$8919,18,FALSE),0)</f>
        <v>2.7751680000000001E-4</v>
      </c>
      <c r="J1150" s="37">
        <f ca="1">IFERROR(VLOOKUP($E1150&amp;"-2",'PTE - Segment Emissions Calcs'!$I$8:$X$8919,18,FALSE),0)</f>
        <v>2.7751680000000001E-4</v>
      </c>
      <c r="K1150" s="37">
        <f t="shared" ca="1" si="52"/>
        <v>2.7751680000000001E-4</v>
      </c>
      <c r="L1150" s="37">
        <f ca="1">IFERROR(VLOOKUP($E1150&amp;"-1",'PTE - Segment Emissions Calcs'!$I$8:$Z$8919,20,FALSE),0)</f>
        <v>2.7751680000000001E-4</v>
      </c>
      <c r="M1150" s="37">
        <f ca="1">IFERROR(VLOOKUP($E1150&amp;"-2",'PTE - Segment Emissions Calcs'!$I$8:$Z$8919,20,FALSE),0)</f>
        <v>2.7751680000000001E-4</v>
      </c>
      <c r="N1150" s="37">
        <f t="shared" ca="1" si="53"/>
        <v>2.7751680000000001E-4</v>
      </c>
      <c r="O1150" s="38">
        <f t="array" aca="1" ref="O1150" ca="1">IF($H1150="TOTAL HAP",H1150,MAX(IF('PTE - Segment Emissions Calcs'!$B$8:$B$8919=$B1150,'PTE - Segment Emissions Calcs'!$V$8:$V$8919,)))</f>
        <v>6.3360000000000003E-5</v>
      </c>
      <c r="P1150" s="38">
        <f t="array" aca="1" ref="P1150" ca="1">IF($H1150="TOTAL HAP",K1150,MAX(IF('PTE - Segment Emissions Calcs'!$B$8:$B$8919=$B1150,'PTE - Segment Emissions Calcs'!$X$8:$X$8919,)))</f>
        <v>2.7751680000000001E-4</v>
      </c>
      <c r="Q1150" s="38">
        <f t="array" aca="1" ref="Q1150" ca="1">IF($H1150="TOTAL HAP",N1150,MAX(IF('PTE - Segment Emissions Calcs'!$B$8:$B$8919=$B1150,'PTE - Segment Emissions Calcs'!$Z$8:$Z$8919,)))</f>
        <v>2.7751680000000001E-4</v>
      </c>
      <c r="R1150" s="39"/>
    </row>
    <row r="1151" spans="1:18" x14ac:dyDescent="0.25">
      <c r="A1151" s="40"/>
      <c r="B1151" s="40"/>
      <c r="C1151" s="34" t="s">
        <v>63</v>
      </c>
      <c r="D1151" s="35"/>
      <c r="E1151" s="35"/>
      <c r="F1151" s="35">
        <f ca="1">IFERROR(VLOOKUP($E1151&amp;"-1",'PTE - Segment Emissions Calcs'!$I$8:$V$8919,16,FALSE),0)</f>
        <v>8.6399999999999997E-4</v>
      </c>
      <c r="G1151" s="35">
        <f ca="1">IFERROR(VLOOKUP($E1151&amp;"-2",'PTE - Segment Emissions Calcs'!$I$8:$V$8919,16,FALSE),0)</f>
        <v>8.6399999999999997E-4</v>
      </c>
      <c r="H1151" s="36">
        <f t="shared" ca="1" si="51"/>
        <v>8.6399999999999997E-4</v>
      </c>
      <c r="I1151" s="37">
        <f ca="1">IFERROR(VLOOKUP($E1151&amp;"-1",'PTE - Segment Emissions Calcs'!$I$8:$X$8919,18,FALSE),0)</f>
        <v>3.7843199999999999E-3</v>
      </c>
      <c r="J1151" s="37">
        <f ca="1">IFERROR(VLOOKUP($E1151&amp;"-2",'PTE - Segment Emissions Calcs'!$I$8:$X$8919,18,FALSE),0)</f>
        <v>3.7843199999999999E-3</v>
      </c>
      <c r="K1151" s="37">
        <f t="shared" ca="1" si="52"/>
        <v>3.7843199999999999E-3</v>
      </c>
      <c r="L1151" s="37">
        <f ca="1">IFERROR(VLOOKUP($E1151&amp;"-1",'PTE - Segment Emissions Calcs'!$I$8:$Z$8919,20,FALSE),0)</f>
        <v>3.7843199999999999E-3</v>
      </c>
      <c r="M1151" s="37">
        <f ca="1">IFERROR(VLOOKUP($E1151&amp;"-2",'PTE - Segment Emissions Calcs'!$I$8:$Z$8919,20,FALSE),0)</f>
        <v>3.7843199999999999E-3</v>
      </c>
      <c r="N1151" s="37">
        <f t="shared" ca="1" si="53"/>
        <v>3.7843199999999999E-3</v>
      </c>
      <c r="O1151" s="38">
        <f t="array" aca="1" ref="O1151" ca="1">IF($H1151="TOTAL HAP",H1151,MAX(IF('PTE - Segment Emissions Calcs'!$B$8:$B$8919=$B1151,'PTE - Segment Emissions Calcs'!$V$8:$V$8919,)))</f>
        <v>8.6399999999999997E-4</v>
      </c>
      <c r="P1151" s="38">
        <f t="array" aca="1" ref="P1151" ca="1">IF($H1151="TOTAL HAP",K1151,MAX(IF('PTE - Segment Emissions Calcs'!$B$8:$B$8919=$B1151,'PTE - Segment Emissions Calcs'!$X$8:$X$8919,)))</f>
        <v>3.7843199999999999E-3</v>
      </c>
      <c r="Q1151" s="38">
        <f t="array" aca="1" ref="Q1151" ca="1">IF($H1151="TOTAL HAP",N1151,MAX(IF('PTE - Segment Emissions Calcs'!$B$8:$B$8919=$B1151,'PTE - Segment Emissions Calcs'!$Z$8:$Z$8919,)))</f>
        <v>3.7843199999999999E-3</v>
      </c>
      <c r="R1151" s="39"/>
    </row>
    <row r="1152" spans="1:18" x14ac:dyDescent="0.25">
      <c r="A1152" s="40"/>
      <c r="B1152" s="40"/>
      <c r="C1152" s="34" t="s">
        <v>64</v>
      </c>
      <c r="D1152" s="35"/>
      <c r="E1152" s="35"/>
      <c r="F1152" s="35">
        <f ca="1">IFERROR(VLOOKUP($E1152&amp;"-1",'PTE - Segment Emissions Calcs'!$I$8:$V$8919,16,FALSE),0)</f>
        <v>1.224E-3</v>
      </c>
      <c r="G1152" s="35">
        <f ca="1">IFERROR(VLOOKUP($E1152&amp;"-2",'PTE - Segment Emissions Calcs'!$I$8:$V$8919,16,FALSE),0)</f>
        <v>1.224E-3</v>
      </c>
      <c r="H1152" s="36">
        <f t="shared" ca="1" si="51"/>
        <v>1.224E-3</v>
      </c>
      <c r="I1152" s="37">
        <f ca="1">IFERROR(VLOOKUP($E1152&amp;"-1",'PTE - Segment Emissions Calcs'!$I$8:$X$8919,18,FALSE),0)</f>
        <v>5.3611200000000005E-3</v>
      </c>
      <c r="J1152" s="37">
        <f ca="1">IFERROR(VLOOKUP($E1152&amp;"-2",'PTE - Segment Emissions Calcs'!$I$8:$X$8919,18,FALSE),0)</f>
        <v>5.3611200000000005E-3</v>
      </c>
      <c r="K1152" s="37">
        <f t="shared" ca="1" si="52"/>
        <v>5.3611200000000005E-3</v>
      </c>
      <c r="L1152" s="37">
        <f ca="1">IFERROR(VLOOKUP($E1152&amp;"-1",'PTE - Segment Emissions Calcs'!$I$8:$Z$8919,20,FALSE),0)</f>
        <v>5.3611200000000005E-3</v>
      </c>
      <c r="M1152" s="37">
        <f ca="1">IFERROR(VLOOKUP($E1152&amp;"-2",'PTE - Segment Emissions Calcs'!$I$8:$Z$8919,20,FALSE),0)</f>
        <v>5.3611200000000005E-3</v>
      </c>
      <c r="N1152" s="37">
        <f t="shared" ca="1" si="53"/>
        <v>5.3611200000000005E-3</v>
      </c>
      <c r="O1152" s="38">
        <f t="array" aca="1" ref="O1152" ca="1">IF($H1152="TOTAL HAP",H1152,MAX(IF('PTE - Segment Emissions Calcs'!$B$8:$B$8919=$B1152,'PTE - Segment Emissions Calcs'!$V$8:$V$8919,)))</f>
        <v>1.224E-3</v>
      </c>
      <c r="P1152" s="38">
        <f t="array" aca="1" ref="P1152" ca="1">IF($H1152="TOTAL HAP",K1152,MAX(IF('PTE - Segment Emissions Calcs'!$B$8:$B$8919=$B1152,'PTE - Segment Emissions Calcs'!$X$8:$X$8919,)))</f>
        <v>5.3611200000000005E-3</v>
      </c>
      <c r="Q1152" s="38">
        <f t="array" aca="1" ref="Q1152" ca="1">IF($H1152="TOTAL HAP",N1152,MAX(IF('PTE - Segment Emissions Calcs'!$B$8:$B$8919=$B1152,'PTE - Segment Emissions Calcs'!$Z$8:$Z$8919,)))</f>
        <v>5.3611200000000005E-3</v>
      </c>
      <c r="R1152" s="39"/>
    </row>
    <row r="1153" spans="1:18" x14ac:dyDescent="0.25">
      <c r="A1153" s="40"/>
      <c r="B1153" s="40"/>
      <c r="C1153" s="34" t="s">
        <v>65</v>
      </c>
      <c r="D1153" s="35"/>
      <c r="E1153" s="35"/>
      <c r="F1153" s="35">
        <f ca="1">IFERROR(VLOOKUP($E1153&amp;"-1",'PTE - Segment Emissions Calcs'!$I$8:$V$8919,16,FALSE),0)</f>
        <v>3.7440000000000001E-5</v>
      </c>
      <c r="G1153" s="35">
        <f ca="1">IFERROR(VLOOKUP($E1153&amp;"-2",'PTE - Segment Emissions Calcs'!$I$8:$V$8919,16,FALSE),0)</f>
        <v>3.7440000000000001E-5</v>
      </c>
      <c r="H1153" s="36">
        <f t="shared" ca="1" si="51"/>
        <v>3.7440000000000001E-5</v>
      </c>
      <c r="I1153" s="37">
        <f ca="1">IFERROR(VLOOKUP($E1153&amp;"-1",'PTE - Segment Emissions Calcs'!$I$8:$X$8919,18,FALSE),0)</f>
        <v>1.639872E-4</v>
      </c>
      <c r="J1153" s="37">
        <f ca="1">IFERROR(VLOOKUP($E1153&amp;"-2",'PTE - Segment Emissions Calcs'!$I$8:$X$8919,18,FALSE),0)</f>
        <v>1.639872E-4</v>
      </c>
      <c r="K1153" s="37">
        <f t="shared" ca="1" si="52"/>
        <v>1.639872E-4</v>
      </c>
      <c r="L1153" s="37">
        <f ca="1">IFERROR(VLOOKUP($E1153&amp;"-1",'PTE - Segment Emissions Calcs'!$I$8:$Z$8919,20,FALSE),0)</f>
        <v>1.639872E-4</v>
      </c>
      <c r="M1153" s="37">
        <f ca="1">IFERROR(VLOOKUP($E1153&amp;"-2",'PTE - Segment Emissions Calcs'!$I$8:$Z$8919,20,FALSE),0)</f>
        <v>1.639872E-4</v>
      </c>
      <c r="N1153" s="37">
        <f t="shared" ca="1" si="53"/>
        <v>1.639872E-4</v>
      </c>
      <c r="O1153" s="38">
        <f t="array" aca="1" ref="O1153" ca="1">IF($H1153="TOTAL HAP",H1153,MAX(IF('PTE - Segment Emissions Calcs'!$B$8:$B$8919=$B1153,'PTE - Segment Emissions Calcs'!$V$8:$V$8919,)))</f>
        <v>3.7440000000000001E-5</v>
      </c>
      <c r="P1153" s="38">
        <f t="array" aca="1" ref="P1153" ca="1">IF($H1153="TOTAL HAP",K1153,MAX(IF('PTE - Segment Emissions Calcs'!$B$8:$B$8919=$B1153,'PTE - Segment Emissions Calcs'!$X$8:$X$8919,)))</f>
        <v>1.639872E-4</v>
      </c>
      <c r="Q1153" s="38">
        <f t="array" aca="1" ref="Q1153" ca="1">IF($H1153="TOTAL HAP",N1153,MAX(IF('PTE - Segment Emissions Calcs'!$B$8:$B$8919=$B1153,'PTE - Segment Emissions Calcs'!$Z$8:$Z$8919,)))</f>
        <v>1.639872E-4</v>
      </c>
      <c r="R1153" s="39"/>
    </row>
    <row r="1154" spans="1:18" x14ac:dyDescent="0.25">
      <c r="A1154" s="40"/>
      <c r="B1154" s="40"/>
      <c r="C1154" s="34" t="s">
        <v>66</v>
      </c>
      <c r="D1154" s="35"/>
      <c r="E1154" s="35"/>
      <c r="F1154" s="35">
        <f ca="1">IFERROR(VLOOKUP($E1154&amp;"-1",'PTE - Segment Emissions Calcs'!$I$8:$V$8919,16,FALSE),0)</f>
        <v>1.152E-3</v>
      </c>
      <c r="G1154" s="35">
        <f ca="1">IFERROR(VLOOKUP($E1154&amp;"-2",'PTE - Segment Emissions Calcs'!$I$8:$V$8919,16,FALSE),0)</f>
        <v>1.152E-3</v>
      </c>
      <c r="H1154" s="36">
        <f t="shared" ca="1" si="51"/>
        <v>1.152E-3</v>
      </c>
      <c r="I1154" s="37">
        <f ca="1">IFERROR(VLOOKUP($E1154&amp;"-1",'PTE - Segment Emissions Calcs'!$I$8:$X$8919,18,FALSE),0)</f>
        <v>5.0457600000000007E-3</v>
      </c>
      <c r="J1154" s="37">
        <f ca="1">IFERROR(VLOOKUP($E1154&amp;"-2",'PTE - Segment Emissions Calcs'!$I$8:$X$8919,18,FALSE),0)</f>
        <v>5.0457600000000007E-3</v>
      </c>
      <c r="K1154" s="37">
        <f t="shared" ca="1" si="52"/>
        <v>5.0457600000000007E-3</v>
      </c>
      <c r="L1154" s="37">
        <f ca="1">IFERROR(VLOOKUP($E1154&amp;"-1",'PTE - Segment Emissions Calcs'!$I$8:$Z$8919,20,FALSE),0)</f>
        <v>5.0457600000000007E-3</v>
      </c>
      <c r="M1154" s="37">
        <f ca="1">IFERROR(VLOOKUP($E1154&amp;"-2",'PTE - Segment Emissions Calcs'!$I$8:$Z$8919,20,FALSE),0)</f>
        <v>5.0457600000000007E-3</v>
      </c>
      <c r="N1154" s="37">
        <f t="shared" ca="1" si="53"/>
        <v>5.0457600000000007E-3</v>
      </c>
      <c r="O1154" s="38">
        <f t="array" aca="1" ref="O1154" ca="1">IF($H1154="TOTAL HAP",H1154,MAX(IF('PTE - Segment Emissions Calcs'!$B$8:$B$8919=$B1154,'PTE - Segment Emissions Calcs'!$V$8:$V$8919,)))</f>
        <v>1.152E-3</v>
      </c>
      <c r="P1154" s="38">
        <f t="array" aca="1" ref="P1154" ca="1">IF($H1154="TOTAL HAP",K1154,MAX(IF('PTE - Segment Emissions Calcs'!$B$8:$B$8919=$B1154,'PTE - Segment Emissions Calcs'!$X$8:$X$8919,)))</f>
        <v>5.0457600000000007E-3</v>
      </c>
      <c r="Q1154" s="38">
        <f t="array" aca="1" ref="Q1154" ca="1">IF($H1154="TOTAL HAP",N1154,MAX(IF('PTE - Segment Emissions Calcs'!$B$8:$B$8919=$B1154,'PTE - Segment Emissions Calcs'!$Z$8:$Z$8919,)))</f>
        <v>5.0457600000000007E-3</v>
      </c>
      <c r="R1154" s="39"/>
    </row>
    <row r="1155" spans="1:18" x14ac:dyDescent="0.25">
      <c r="A1155" s="40"/>
      <c r="B1155" s="40"/>
      <c r="C1155" s="34" t="s">
        <v>67</v>
      </c>
      <c r="D1155" s="35"/>
      <c r="E1155" s="35"/>
      <c r="F1155" s="35">
        <f ca="1">IFERROR(VLOOKUP($E1155&amp;"-1",'PTE - Segment Emissions Calcs'!$I$8:$V$8919,16,FALSE),0)</f>
        <v>2.8800000000000001E-4</v>
      </c>
      <c r="G1155" s="35">
        <f ca="1">IFERROR(VLOOKUP($E1155&amp;"-2",'PTE - Segment Emissions Calcs'!$I$8:$V$8919,16,FALSE),0)</f>
        <v>2.8800000000000001E-4</v>
      </c>
      <c r="H1155" s="36">
        <f t="shared" ca="1" si="51"/>
        <v>2.8800000000000001E-4</v>
      </c>
      <c r="I1155" s="37">
        <f ca="1">IFERROR(VLOOKUP($E1155&amp;"-1",'PTE - Segment Emissions Calcs'!$I$8:$X$8919,18,FALSE),0)</f>
        <v>1.2614400000000002E-3</v>
      </c>
      <c r="J1155" s="37">
        <f ca="1">IFERROR(VLOOKUP($E1155&amp;"-2",'PTE - Segment Emissions Calcs'!$I$8:$X$8919,18,FALSE),0)</f>
        <v>1.2614400000000002E-3</v>
      </c>
      <c r="K1155" s="37">
        <f t="shared" ca="1" si="52"/>
        <v>1.2614400000000002E-3</v>
      </c>
      <c r="L1155" s="37">
        <f ca="1">IFERROR(VLOOKUP($E1155&amp;"-1",'PTE - Segment Emissions Calcs'!$I$8:$Z$8919,20,FALSE),0)</f>
        <v>1.2614400000000002E-3</v>
      </c>
      <c r="M1155" s="37">
        <f ca="1">IFERROR(VLOOKUP($E1155&amp;"-2",'PTE - Segment Emissions Calcs'!$I$8:$Z$8919,20,FALSE),0)</f>
        <v>1.2614400000000002E-3</v>
      </c>
      <c r="N1155" s="37">
        <f t="shared" ca="1" si="53"/>
        <v>1.2614400000000002E-3</v>
      </c>
      <c r="O1155" s="38">
        <f t="array" aca="1" ref="O1155" ca="1">IF($H1155="TOTAL HAP",H1155,MAX(IF('PTE - Segment Emissions Calcs'!$B$8:$B$8919=$B1155,'PTE - Segment Emissions Calcs'!$V$8:$V$8919,)))</f>
        <v>2.8800000000000001E-4</v>
      </c>
      <c r="P1155" s="38">
        <f t="array" aca="1" ref="P1155" ca="1">IF($H1155="TOTAL HAP",K1155,MAX(IF('PTE - Segment Emissions Calcs'!$B$8:$B$8919=$B1155,'PTE - Segment Emissions Calcs'!$X$8:$X$8919,)))</f>
        <v>1.2614400000000002E-3</v>
      </c>
      <c r="Q1155" s="38">
        <f t="array" aca="1" ref="Q1155" ca="1">IF($H1155="TOTAL HAP",N1155,MAX(IF('PTE - Segment Emissions Calcs'!$B$8:$B$8919=$B1155,'PTE - Segment Emissions Calcs'!$Z$8:$Z$8919,)))</f>
        <v>1.2614400000000002E-3</v>
      </c>
      <c r="R1155" s="39"/>
    </row>
    <row r="1156" spans="1:18" x14ac:dyDescent="0.25">
      <c r="A1156" s="40"/>
      <c r="B1156" s="40"/>
      <c r="C1156" s="34" t="s">
        <v>68</v>
      </c>
      <c r="D1156" s="35"/>
      <c r="E1156" s="35"/>
      <c r="F1156" s="35">
        <f ca="1">IFERROR(VLOOKUP($E1156&amp;"-1",'PTE - Segment Emissions Calcs'!$I$8:$V$8919,16,FALSE),0)</f>
        <v>4.6079999999999999E-5</v>
      </c>
      <c r="G1156" s="35">
        <f ca="1">IFERROR(VLOOKUP($E1156&amp;"-2",'PTE - Segment Emissions Calcs'!$I$8:$V$8919,16,FALSE),0)</f>
        <v>4.6079999999999999E-5</v>
      </c>
      <c r="H1156" s="36">
        <f t="shared" ca="1" si="51"/>
        <v>4.6079999999999999E-5</v>
      </c>
      <c r="I1156" s="37">
        <f ca="1">IFERROR(VLOOKUP($E1156&amp;"-1",'PTE - Segment Emissions Calcs'!$I$8:$X$8919,18,FALSE),0)</f>
        <v>2.0183039999999998E-4</v>
      </c>
      <c r="J1156" s="37">
        <f ca="1">IFERROR(VLOOKUP($E1156&amp;"-2",'PTE - Segment Emissions Calcs'!$I$8:$X$8919,18,FALSE),0)</f>
        <v>2.0183039999999998E-4</v>
      </c>
      <c r="K1156" s="37">
        <f t="shared" ca="1" si="52"/>
        <v>2.0183039999999998E-4</v>
      </c>
      <c r="L1156" s="37">
        <f ca="1">IFERROR(VLOOKUP($E1156&amp;"-1",'PTE - Segment Emissions Calcs'!$I$8:$Z$8919,20,FALSE),0)</f>
        <v>2.0183039999999998E-4</v>
      </c>
      <c r="M1156" s="37">
        <f ca="1">IFERROR(VLOOKUP($E1156&amp;"-2",'PTE - Segment Emissions Calcs'!$I$8:$Z$8919,20,FALSE),0)</f>
        <v>2.0183039999999998E-4</v>
      </c>
      <c r="N1156" s="37">
        <f t="shared" ca="1" si="53"/>
        <v>2.0183039999999998E-4</v>
      </c>
      <c r="O1156" s="38">
        <f t="array" aca="1" ref="O1156" ca="1">IF($H1156="TOTAL HAP",H1156,MAX(IF('PTE - Segment Emissions Calcs'!$B$8:$B$8919=$B1156,'PTE - Segment Emissions Calcs'!$V$8:$V$8919,)))</f>
        <v>4.6079999999999999E-5</v>
      </c>
      <c r="P1156" s="38">
        <f t="array" aca="1" ref="P1156" ca="1">IF($H1156="TOTAL HAP",K1156,MAX(IF('PTE - Segment Emissions Calcs'!$B$8:$B$8919=$B1156,'PTE - Segment Emissions Calcs'!$X$8:$X$8919,)))</f>
        <v>2.0183039999999998E-4</v>
      </c>
      <c r="Q1156" s="38">
        <f t="array" aca="1" ref="Q1156" ca="1">IF($H1156="TOTAL HAP",N1156,MAX(IF('PTE - Segment Emissions Calcs'!$B$8:$B$8919=$B1156,'PTE - Segment Emissions Calcs'!$Z$8:$Z$8919,)))</f>
        <v>2.0183039999999998E-4</v>
      </c>
      <c r="R1156" s="39"/>
    </row>
    <row r="1157" spans="1:18" x14ac:dyDescent="0.25">
      <c r="A1157" s="40"/>
      <c r="B1157" s="40"/>
      <c r="C1157" s="34" t="s">
        <v>69</v>
      </c>
      <c r="D1157" s="35"/>
      <c r="E1157" s="35"/>
      <c r="F1157" s="35">
        <f ca="1">IFERROR(VLOOKUP($E1157&amp;"-1",'PTE - Segment Emissions Calcs'!$I$8:$V$8919,16,FALSE),0)</f>
        <v>1.8000000000000002E-3</v>
      </c>
      <c r="G1157" s="35">
        <f ca="1">IFERROR(VLOOKUP($E1157&amp;"-2",'PTE - Segment Emissions Calcs'!$I$8:$V$8919,16,FALSE),0)</f>
        <v>1.8000000000000002E-3</v>
      </c>
      <c r="H1157" s="36">
        <f t="shared" ca="1" si="51"/>
        <v>1.8000000000000002E-3</v>
      </c>
      <c r="I1157" s="37">
        <f ca="1">IFERROR(VLOOKUP($E1157&amp;"-1",'PTE - Segment Emissions Calcs'!$I$8:$X$8919,18,FALSE),0)</f>
        <v>7.8840000000000004E-3</v>
      </c>
      <c r="J1157" s="37">
        <f ca="1">IFERROR(VLOOKUP($E1157&amp;"-2",'PTE - Segment Emissions Calcs'!$I$8:$X$8919,18,FALSE),0)</f>
        <v>7.8840000000000004E-3</v>
      </c>
      <c r="K1157" s="37">
        <f t="shared" ca="1" si="52"/>
        <v>7.8840000000000004E-3</v>
      </c>
      <c r="L1157" s="37">
        <f ca="1">IFERROR(VLOOKUP($E1157&amp;"-1",'PTE - Segment Emissions Calcs'!$I$8:$Z$8919,20,FALSE),0)</f>
        <v>7.8840000000000004E-3</v>
      </c>
      <c r="M1157" s="37">
        <f ca="1">IFERROR(VLOOKUP($E1157&amp;"-2",'PTE - Segment Emissions Calcs'!$I$8:$Z$8919,20,FALSE),0)</f>
        <v>7.8840000000000004E-3</v>
      </c>
      <c r="N1157" s="37">
        <f t="shared" ca="1" si="53"/>
        <v>7.8840000000000004E-3</v>
      </c>
      <c r="O1157" s="38">
        <f t="array" aca="1" ref="O1157" ca="1">IF($H1157="TOTAL HAP",H1157,MAX(IF('PTE - Segment Emissions Calcs'!$B$8:$B$8919=$B1157,'PTE - Segment Emissions Calcs'!$V$8:$V$8919,)))</f>
        <v>1.8000000000000002E-3</v>
      </c>
      <c r="P1157" s="38">
        <f t="array" aca="1" ref="P1157" ca="1">IF($H1157="TOTAL HAP",K1157,MAX(IF('PTE - Segment Emissions Calcs'!$B$8:$B$8919=$B1157,'PTE - Segment Emissions Calcs'!$X$8:$X$8919,)))</f>
        <v>7.8840000000000004E-3</v>
      </c>
      <c r="Q1157" s="38">
        <f t="array" aca="1" ref="Q1157" ca="1">IF($H1157="TOTAL HAP",N1157,MAX(IF('PTE - Segment Emissions Calcs'!$B$8:$B$8919=$B1157,'PTE - Segment Emissions Calcs'!$Z$8:$Z$8919,)))</f>
        <v>7.8840000000000004E-3</v>
      </c>
      <c r="R1157" s="39"/>
    </row>
    <row r="1158" spans="1:18" ht="15.75" thickBot="1" x14ac:dyDescent="0.3">
      <c r="A1158" s="42"/>
      <c r="B1158" s="42"/>
      <c r="C1158" s="43" t="s">
        <v>70</v>
      </c>
      <c r="D1158" s="44"/>
      <c r="E1158" s="44"/>
      <c r="F1158" s="44">
        <f ca="1">IFERROR(VLOOKUP($E1158&amp;"-1",'PTE - Segment Emissions Calcs'!$I$8:$V$8919,16,FALSE),0)</f>
        <v>6.3168352941176463E-5</v>
      </c>
      <c r="G1158" s="44">
        <f ca="1">IFERROR(VLOOKUP($E1158&amp;"-2",'PTE - Segment Emissions Calcs'!$I$8:$V$8919,16,FALSE),0)</f>
        <v>6.3168352941176463E-5</v>
      </c>
      <c r="H1158" s="45">
        <f t="shared" ca="1" si="51"/>
        <v>6.3168352941176463E-5</v>
      </c>
      <c r="I1158" s="46">
        <f ca="1">IFERROR(VLOOKUP($E1158&amp;"-1",'PTE - Segment Emissions Calcs'!$I$8:$X$8919,18,FALSE),0)</f>
        <v>2.7667738588235289E-4</v>
      </c>
      <c r="J1158" s="46">
        <f ca="1">IFERROR(VLOOKUP($E1158&amp;"-2",'PTE - Segment Emissions Calcs'!$I$8:$X$8919,18,FALSE),0)</f>
        <v>2.7667738588235289E-4</v>
      </c>
      <c r="K1158" s="46">
        <f t="shared" ca="1" si="52"/>
        <v>2.7667738588235289E-4</v>
      </c>
      <c r="L1158" s="46">
        <f ca="1">IFERROR(VLOOKUP($E1158&amp;"-1",'PTE - Segment Emissions Calcs'!$I$8:$Z$8919,20,FALSE),0)</f>
        <v>2.7667738588235289E-4</v>
      </c>
      <c r="M1158" s="46">
        <f ca="1">IFERROR(VLOOKUP($E1158&amp;"-2",'PTE - Segment Emissions Calcs'!$I$8:$Z$8919,20,FALSE),0)</f>
        <v>2.7667738588235289E-4</v>
      </c>
      <c r="N1158" s="46">
        <f t="shared" ca="1" si="53"/>
        <v>2.7667738588235289E-4</v>
      </c>
      <c r="O1158" s="47">
        <f t="array" aca="1" ref="O1158" ca="1">IF($H1158="TOTAL HAP",H1158,MAX(IF('PTE - Segment Emissions Calcs'!$B$8:$B$8919=$B1158,'PTE - Segment Emissions Calcs'!$V$8:$V$8919,)))</f>
        <v>6.3168352941176463E-5</v>
      </c>
      <c r="P1158" s="47">
        <f t="array" aca="1" ref="P1158" ca="1">IF($H1158="TOTAL HAP",K1158,MAX(IF('PTE - Segment Emissions Calcs'!$B$8:$B$8919=$B1158,'PTE - Segment Emissions Calcs'!$X$8:$X$8919,)))</f>
        <v>2.7667738588235289E-4</v>
      </c>
      <c r="Q1158" s="47">
        <f t="array" aca="1" ref="Q1158" ca="1">IF($H1158="TOTAL HAP",N1158,MAX(IF('PTE - Segment Emissions Calcs'!$B$8:$B$8919=$B1158,'PTE - Segment Emissions Calcs'!$Z$8:$Z$8919,)))</f>
        <v>2.7667738588235289E-4</v>
      </c>
      <c r="R1158" s="48"/>
    </row>
    <row r="1159" spans="1:18" ht="15.75" thickTop="1" x14ac:dyDescent="0.25">
      <c r="A1159" s="25" t="str">
        <f ca="1">VLOOKUP(#REF!,'PTE - Segment Emissions Calcs'!$C$8:$J$8919,8,FALSE)</f>
        <v>EQUI 326</v>
      </c>
      <c r="B1159" s="25" t="str">
        <f ca="1">VLOOKUP(A1159,'PTE - Segment Emissions Calcs'!$J$8:$O$8919,4,FALSE)</f>
        <v>DDS Product Stripper Reboiler 5-37-B-2</v>
      </c>
      <c r="C1159" s="26" t="s">
        <v>17</v>
      </c>
      <c r="D1159" s="50"/>
      <c r="E1159" s="27"/>
      <c r="F1159" s="27">
        <f ca="1">IFERROR(VLOOKUP($E1159&amp;"-1",'PTE - Segment Emissions Calcs'!$I$8:$V$8919,16,FALSE),0)</f>
        <v>3.2694117647058825</v>
      </c>
      <c r="G1159" s="27">
        <f ca="1">IFERROR(VLOOKUP($E1159&amp;"-2",'PTE - Segment Emissions Calcs'!$I$8:$V$8919,16,FALSE),0)</f>
        <v>3.2694117647058825</v>
      </c>
      <c r="H1159" s="28">
        <f t="shared" ref="H1159:H1222" ca="1" si="54">MAX(F1159:G1159)</f>
        <v>3.2694117647058825</v>
      </c>
      <c r="I1159" s="29">
        <f ca="1">IFERROR(VLOOKUP($E1159&amp;"-1",'PTE - Segment Emissions Calcs'!$I$8:$X$8919,18,FALSE),0)</f>
        <v>14.320023529411765</v>
      </c>
      <c r="J1159" s="29">
        <f ca="1">IFERROR(VLOOKUP($E1159&amp;"-2",'PTE - Segment Emissions Calcs'!$I$8:$X$8919,18,FALSE),0)</f>
        <v>14.320023529411765</v>
      </c>
      <c r="K1159" s="29">
        <f t="shared" ref="K1159:K1222" ca="1" si="55">MAX(I1159:J1159)</f>
        <v>14.320023529411765</v>
      </c>
      <c r="L1159" s="29">
        <f ca="1">IFERROR(VLOOKUP($E1159&amp;"-1",'PTE - Segment Emissions Calcs'!$I$8:$Z$8919,20,FALSE),0)</f>
        <v>14.320023529411765</v>
      </c>
      <c r="M1159" s="29">
        <f ca="1">IFERROR(VLOOKUP($E1159&amp;"-2",'PTE - Segment Emissions Calcs'!$I$8:$Z$8919,20,FALSE),0)</f>
        <v>14.320023529411765</v>
      </c>
      <c r="N1159" s="29">
        <f t="shared" ref="N1159:N1222" ca="1" si="56">MAX(L1159:M1159)</f>
        <v>14.320023529411765</v>
      </c>
      <c r="O1159" s="30">
        <f t="array" aca="1" ref="O1159" ca="1">IF($H1159="TOTAL HAP",H1159,MAX(IF('PTE - Segment Emissions Calcs'!$B$8:$B$8919=$B1159,'PTE - Segment Emissions Calcs'!$V$8:$V$8919,)))</f>
        <v>3.2694117647058825</v>
      </c>
      <c r="P1159" s="30">
        <f t="array" aca="1" ref="P1159" ca="1">IF($H1159="TOTAL HAP",K1159,MAX(IF('PTE - Segment Emissions Calcs'!$B$8:$B$8919=$B1159,'PTE - Segment Emissions Calcs'!$X$8:$X$8919,)))</f>
        <v>14.320023529411765</v>
      </c>
      <c r="Q1159" s="30">
        <f t="array" aca="1" ref="Q1159" ca="1">IF($H1159="TOTAL HAP",N1159,MAX(IF('PTE - Segment Emissions Calcs'!$B$8:$B$8919=$B1159,'PTE - Segment Emissions Calcs'!$Z$8:$Z$8919,)))</f>
        <v>14.320023529411765</v>
      </c>
      <c r="R1159" s="31"/>
    </row>
    <row r="1160" spans="1:18" x14ac:dyDescent="0.25">
      <c r="A1160" s="32"/>
      <c r="B1160" s="33"/>
      <c r="C1160" s="34" t="s">
        <v>18</v>
      </c>
      <c r="D1160" s="51"/>
      <c r="E1160" s="35"/>
      <c r="F1160" s="35">
        <f ca="1">IFERROR(VLOOKUP($E1160&amp;"-1",'PTE - Segment Emissions Calcs'!$I$8:$V$8919,16,FALSE),0)</f>
        <v>1.4887500000000003E-4</v>
      </c>
      <c r="G1160" s="35">
        <f ca="1">IFERROR(VLOOKUP($E1160&amp;"-2",'PTE - Segment Emissions Calcs'!$I$8:$V$8919,16,FALSE),0)</f>
        <v>1.4887500000000003E-4</v>
      </c>
      <c r="H1160" s="36">
        <f t="shared" ca="1" si="54"/>
        <v>1.4887500000000003E-4</v>
      </c>
      <c r="I1160" s="37">
        <f ca="1">IFERROR(VLOOKUP($E1160&amp;"-1",'PTE - Segment Emissions Calcs'!$I$8:$X$8919,18,FALSE),0)</f>
        <v>6.5207250000000013E-4</v>
      </c>
      <c r="J1160" s="37">
        <f ca="1">IFERROR(VLOOKUP($E1160&amp;"-2",'PTE - Segment Emissions Calcs'!$I$8:$X$8919,18,FALSE),0)</f>
        <v>6.5207250000000013E-4</v>
      </c>
      <c r="K1160" s="37">
        <f t="shared" ca="1" si="55"/>
        <v>6.5207250000000013E-4</v>
      </c>
      <c r="L1160" s="37">
        <f ca="1">IFERROR(VLOOKUP($E1160&amp;"-1",'PTE - Segment Emissions Calcs'!$I$8:$Z$8919,20,FALSE),0)</f>
        <v>6.5207250000000013E-4</v>
      </c>
      <c r="M1160" s="37">
        <f ca="1">IFERROR(VLOOKUP($E1160&amp;"-2",'PTE - Segment Emissions Calcs'!$I$8:$Z$8919,20,FALSE),0)</f>
        <v>6.5207250000000013E-4</v>
      </c>
      <c r="N1160" s="37">
        <f t="shared" ca="1" si="56"/>
        <v>6.5207250000000013E-4</v>
      </c>
      <c r="O1160" s="38">
        <f t="array" aca="1" ref="O1160" ca="1">IF($H1160="TOTAL HAP",H1160,MAX(IF('PTE - Segment Emissions Calcs'!$B$8:$B$8919=$B1160,'PTE - Segment Emissions Calcs'!$V$8:$V$8919,)))</f>
        <v>1.4887500000000003E-4</v>
      </c>
      <c r="P1160" s="38">
        <f t="array" aca="1" ref="P1160" ca="1">IF($H1160="TOTAL HAP",K1160,MAX(IF('PTE - Segment Emissions Calcs'!$B$8:$B$8919=$B1160,'PTE - Segment Emissions Calcs'!$X$8:$X$8919,)))</f>
        <v>6.5207250000000013E-4</v>
      </c>
      <c r="Q1160" s="38">
        <f t="array" aca="1" ref="Q1160" ca="1">IF($H1160="TOTAL HAP",N1160,MAX(IF('PTE - Segment Emissions Calcs'!$B$8:$B$8919=$B1160,'PTE - Segment Emissions Calcs'!$Z$8:$Z$8919,)))</f>
        <v>6.5207250000000013E-4</v>
      </c>
      <c r="R1160" s="39"/>
    </row>
    <row r="1161" spans="1:18" x14ac:dyDescent="0.25">
      <c r="A1161" s="32"/>
      <c r="B1161" s="33"/>
      <c r="C1161" s="34" t="s">
        <v>19</v>
      </c>
      <c r="D1161" s="51"/>
      <c r="E1161" s="35"/>
      <c r="F1161" s="35">
        <f ca="1">IFERROR(VLOOKUP($E1161&amp;"-1",'PTE - Segment Emissions Calcs'!$I$8:$V$8919,16,FALSE),0)</f>
        <v>2.6797500000000003</v>
      </c>
      <c r="G1161" s="35">
        <f ca="1">IFERROR(VLOOKUP($E1161&amp;"-2",'PTE - Segment Emissions Calcs'!$I$8:$V$8919,16,FALSE),0)</f>
        <v>2.6797500000000003</v>
      </c>
      <c r="H1161" s="36">
        <f t="shared" ca="1" si="54"/>
        <v>2.6797500000000003</v>
      </c>
      <c r="I1161" s="37">
        <f ca="1">IFERROR(VLOOKUP($E1161&amp;"-1",'PTE - Segment Emissions Calcs'!$I$8:$X$8919,18,FALSE),0)</f>
        <v>11.737305000000003</v>
      </c>
      <c r="J1161" s="37">
        <f ca="1">IFERROR(VLOOKUP($E1161&amp;"-2",'PTE - Segment Emissions Calcs'!$I$8:$X$8919,18,FALSE),0)</f>
        <v>11.737305000000003</v>
      </c>
      <c r="K1161" s="37">
        <f t="shared" ca="1" si="55"/>
        <v>11.737305000000003</v>
      </c>
      <c r="L1161" s="37">
        <f ca="1">IFERROR(VLOOKUP($E1161&amp;"-1",'PTE - Segment Emissions Calcs'!$I$8:$Z$8919,20,FALSE),0)</f>
        <v>11.737305000000003</v>
      </c>
      <c r="M1161" s="37">
        <f ca="1">IFERROR(VLOOKUP($E1161&amp;"-2",'PTE - Segment Emissions Calcs'!$I$8:$Z$8919,20,FALSE),0)</f>
        <v>11.737305000000003</v>
      </c>
      <c r="N1161" s="37">
        <f t="shared" ca="1" si="56"/>
        <v>11.737305000000003</v>
      </c>
      <c r="O1161" s="38">
        <f t="array" aca="1" ref="O1161" ca="1">IF($H1161="TOTAL HAP",H1161,MAX(IF('PTE - Segment Emissions Calcs'!$B$8:$B$8919=$B1161,'PTE - Segment Emissions Calcs'!$V$8:$V$8919,)))</f>
        <v>2.6797500000000003</v>
      </c>
      <c r="P1161" s="38">
        <f t="array" aca="1" ref="P1161" ca="1">IF($H1161="TOTAL HAP",K1161,MAX(IF('PTE - Segment Emissions Calcs'!$B$8:$B$8919=$B1161,'PTE - Segment Emissions Calcs'!$X$8:$X$8919,)))</f>
        <v>11.737305000000003</v>
      </c>
      <c r="Q1161" s="38">
        <f t="array" aca="1" ref="Q1161" ca="1">IF($H1161="TOTAL HAP",N1161,MAX(IF('PTE - Segment Emissions Calcs'!$B$8:$B$8919=$B1161,'PTE - Segment Emissions Calcs'!$Z$8:$Z$8919,)))</f>
        <v>11.737305000000003</v>
      </c>
      <c r="R1161" s="39"/>
    </row>
    <row r="1162" spans="1:18" x14ac:dyDescent="0.25">
      <c r="A1162" s="40"/>
      <c r="B1162" s="40"/>
      <c r="C1162" s="34" t="s">
        <v>20</v>
      </c>
      <c r="D1162" s="51"/>
      <c r="E1162" s="35"/>
      <c r="F1162" s="35">
        <f ca="1">IFERROR(VLOOKUP($E1162&amp;"-1",'PTE - Segment Emissions Calcs'!$I$8:$V$8919,16,FALSE),0)</f>
        <v>0.19056000000000003</v>
      </c>
      <c r="G1162" s="35">
        <f ca="1">IFERROR(VLOOKUP($E1162&amp;"-2",'PTE - Segment Emissions Calcs'!$I$8:$V$8919,16,FALSE),0)</f>
        <v>0.19056000000000003</v>
      </c>
      <c r="H1162" s="36">
        <f t="shared" ca="1" si="54"/>
        <v>0.19056000000000003</v>
      </c>
      <c r="I1162" s="37">
        <f ca="1">IFERROR(VLOOKUP($E1162&amp;"-1",'PTE - Segment Emissions Calcs'!$I$8:$X$8919,18,FALSE),0)</f>
        <v>0.83465280000000019</v>
      </c>
      <c r="J1162" s="37">
        <f ca="1">IFERROR(VLOOKUP($E1162&amp;"-2",'PTE - Segment Emissions Calcs'!$I$8:$X$8919,18,FALSE),0)</f>
        <v>0.83465280000000019</v>
      </c>
      <c r="K1162" s="37">
        <f t="shared" ca="1" si="55"/>
        <v>0.83465280000000019</v>
      </c>
      <c r="L1162" s="37">
        <f ca="1">IFERROR(VLOOKUP($E1162&amp;"-1",'PTE - Segment Emissions Calcs'!$I$8:$Z$8919,20,FALSE),0)</f>
        <v>0.83465280000000019</v>
      </c>
      <c r="M1162" s="37">
        <f ca="1">IFERROR(VLOOKUP($E1162&amp;"-2",'PTE - Segment Emissions Calcs'!$I$8:$Z$8919,20,FALSE),0)</f>
        <v>0.83465280000000019</v>
      </c>
      <c r="N1162" s="37">
        <f t="shared" ca="1" si="56"/>
        <v>0.83465280000000019</v>
      </c>
      <c r="O1162" s="38">
        <f t="array" aca="1" ref="O1162" ca="1">IF($H1162="TOTAL HAP",H1162,MAX(IF('PTE - Segment Emissions Calcs'!$B$8:$B$8919=$B1162,'PTE - Segment Emissions Calcs'!$V$8:$V$8919,)))</f>
        <v>0.19056000000000003</v>
      </c>
      <c r="P1162" s="38">
        <f t="array" aca="1" ref="P1162" ca="1">IF($H1162="TOTAL HAP",K1162,MAX(IF('PTE - Segment Emissions Calcs'!$B$8:$B$8919=$B1162,'PTE - Segment Emissions Calcs'!$X$8:$X$8919,)))</f>
        <v>0.83465280000000019</v>
      </c>
      <c r="Q1162" s="38">
        <f t="array" aca="1" ref="Q1162" ca="1">IF($H1162="TOTAL HAP",N1162,MAX(IF('PTE - Segment Emissions Calcs'!$B$8:$B$8919=$B1162,'PTE - Segment Emissions Calcs'!$Z$8:$Z$8919,)))</f>
        <v>0.83465280000000019</v>
      </c>
      <c r="R1162" s="39"/>
    </row>
    <row r="1163" spans="1:18" x14ac:dyDescent="0.25">
      <c r="A1163" s="40"/>
      <c r="B1163" s="40"/>
      <c r="C1163" s="34" t="s">
        <v>21</v>
      </c>
      <c r="D1163" s="51"/>
      <c r="E1163" s="35"/>
      <c r="F1163" s="35">
        <f ca="1">IFERROR(VLOOKUP($E1163&amp;"-1",'PTE - Segment Emissions Calcs'!$I$8:$V$8919,16,FALSE),0)</f>
        <v>0.19056000000000003</v>
      </c>
      <c r="G1163" s="35">
        <f ca="1">IFERROR(VLOOKUP($E1163&amp;"-2",'PTE - Segment Emissions Calcs'!$I$8:$V$8919,16,FALSE),0)</f>
        <v>0.19056000000000003</v>
      </c>
      <c r="H1163" s="36">
        <f t="shared" ca="1" si="54"/>
        <v>0.19056000000000003</v>
      </c>
      <c r="I1163" s="37">
        <f ca="1">IFERROR(VLOOKUP($E1163&amp;"-1",'PTE - Segment Emissions Calcs'!$I$8:$X$8919,18,FALSE),0)</f>
        <v>0.83465280000000019</v>
      </c>
      <c r="J1163" s="37">
        <f ca="1">IFERROR(VLOOKUP($E1163&amp;"-2",'PTE - Segment Emissions Calcs'!$I$8:$X$8919,18,FALSE),0)</f>
        <v>0.83465280000000019</v>
      </c>
      <c r="K1163" s="37">
        <f t="shared" ca="1" si="55"/>
        <v>0.83465280000000019</v>
      </c>
      <c r="L1163" s="37">
        <f ca="1">IFERROR(VLOOKUP($E1163&amp;"-1",'PTE - Segment Emissions Calcs'!$I$8:$Z$8919,20,FALSE),0)</f>
        <v>0.83465280000000019</v>
      </c>
      <c r="M1163" s="37">
        <f ca="1">IFERROR(VLOOKUP($E1163&amp;"-2",'PTE - Segment Emissions Calcs'!$I$8:$Z$8919,20,FALSE),0)</f>
        <v>0.83465280000000019</v>
      </c>
      <c r="N1163" s="37">
        <f t="shared" ca="1" si="56"/>
        <v>0.83465280000000019</v>
      </c>
      <c r="O1163" s="38">
        <f t="array" aca="1" ref="O1163" ca="1">IF($H1163="TOTAL HAP",H1163,MAX(IF('PTE - Segment Emissions Calcs'!$B$8:$B$8919=$B1163,'PTE - Segment Emissions Calcs'!$V$8:$V$8919,)))</f>
        <v>0.19056000000000003</v>
      </c>
      <c r="P1163" s="38">
        <f t="array" aca="1" ref="P1163" ca="1">IF($H1163="TOTAL HAP",K1163,MAX(IF('PTE - Segment Emissions Calcs'!$B$8:$B$8919=$B1163,'PTE - Segment Emissions Calcs'!$X$8:$X$8919,)))</f>
        <v>0.83465280000000019</v>
      </c>
      <c r="Q1163" s="38">
        <f t="array" aca="1" ref="Q1163" ca="1">IF($H1163="TOTAL HAP",N1163,MAX(IF('PTE - Segment Emissions Calcs'!$B$8:$B$8919=$B1163,'PTE - Segment Emissions Calcs'!$Z$8:$Z$8919,)))</f>
        <v>0.83465280000000019</v>
      </c>
      <c r="R1163" s="39"/>
    </row>
    <row r="1164" spans="1:18" x14ac:dyDescent="0.25">
      <c r="A1164" s="40"/>
      <c r="B1164" s="40"/>
      <c r="C1164" s="34" t="s">
        <v>22</v>
      </c>
      <c r="D1164" s="51"/>
      <c r="E1164" s="35"/>
      <c r="F1164" s="35">
        <f ca="1">IFERROR(VLOOKUP($E1164&amp;"-1",'PTE - Segment Emissions Calcs'!$I$8:$V$8919,16,FALSE),0)</f>
        <v>0.19056000000000003</v>
      </c>
      <c r="G1164" s="35">
        <f ca="1">IFERROR(VLOOKUP($E1164&amp;"-2",'PTE - Segment Emissions Calcs'!$I$8:$V$8919,16,FALSE),0)</f>
        <v>0.19056000000000003</v>
      </c>
      <c r="H1164" s="36">
        <f t="shared" ca="1" si="54"/>
        <v>0.19056000000000003</v>
      </c>
      <c r="I1164" s="37">
        <f ca="1">IFERROR(VLOOKUP($E1164&amp;"-1",'PTE - Segment Emissions Calcs'!$I$8:$X$8919,18,FALSE),0)</f>
        <v>0.83465280000000019</v>
      </c>
      <c r="J1164" s="37">
        <f ca="1">IFERROR(VLOOKUP($E1164&amp;"-2",'PTE - Segment Emissions Calcs'!$I$8:$X$8919,18,FALSE),0)</f>
        <v>0.83465280000000019</v>
      </c>
      <c r="K1164" s="37">
        <f t="shared" ca="1" si="55"/>
        <v>0.83465280000000019</v>
      </c>
      <c r="L1164" s="37">
        <f ca="1">IFERROR(VLOOKUP($E1164&amp;"-1",'PTE - Segment Emissions Calcs'!$I$8:$Z$8919,20,FALSE),0)</f>
        <v>0.83465280000000019</v>
      </c>
      <c r="M1164" s="37">
        <f ca="1">IFERROR(VLOOKUP($E1164&amp;"-2",'PTE - Segment Emissions Calcs'!$I$8:$Z$8919,20,FALSE),0)</f>
        <v>0.83465280000000019</v>
      </c>
      <c r="N1164" s="37">
        <f t="shared" ca="1" si="56"/>
        <v>0.83465280000000019</v>
      </c>
      <c r="O1164" s="38">
        <f t="array" aca="1" ref="O1164" ca="1">IF($H1164="TOTAL HAP",H1164,MAX(IF('PTE - Segment Emissions Calcs'!$B$8:$B$8919=$B1164,'PTE - Segment Emissions Calcs'!$V$8:$V$8919,)))</f>
        <v>0.19056000000000003</v>
      </c>
      <c r="P1164" s="38">
        <f t="array" aca="1" ref="P1164" ca="1">IF($H1164="TOTAL HAP",K1164,MAX(IF('PTE - Segment Emissions Calcs'!$B$8:$B$8919=$B1164,'PTE - Segment Emissions Calcs'!$X$8:$X$8919,)))</f>
        <v>0.83465280000000019</v>
      </c>
      <c r="Q1164" s="38">
        <f t="array" aca="1" ref="Q1164" ca="1">IF($H1164="TOTAL HAP",N1164,MAX(IF('PTE - Segment Emissions Calcs'!$B$8:$B$8919=$B1164,'PTE - Segment Emissions Calcs'!$Z$8:$Z$8919,)))</f>
        <v>0.83465280000000019</v>
      </c>
      <c r="R1164" s="39"/>
    </row>
    <row r="1165" spans="1:18" x14ac:dyDescent="0.25">
      <c r="A1165" s="40"/>
      <c r="B1165" s="40"/>
      <c r="C1165" s="34" t="s">
        <v>23</v>
      </c>
      <c r="D1165" s="51"/>
      <c r="E1165" s="35"/>
      <c r="F1165" s="35">
        <f ca="1">IFERROR(VLOOKUP($E1165&amp;"-1",'PTE - Segment Emissions Calcs'!$I$8:$V$8919,16,FALSE),0)</f>
        <v>0.78</v>
      </c>
      <c r="G1165" s="35">
        <f ca="1">IFERROR(VLOOKUP($E1165&amp;"-2",'PTE - Segment Emissions Calcs'!$I$8:$V$8919,16,FALSE),0)</f>
        <v>0.78</v>
      </c>
      <c r="H1165" s="36">
        <f t="shared" ca="1" si="54"/>
        <v>0.78</v>
      </c>
      <c r="I1165" s="37">
        <f ca="1">IFERROR(VLOOKUP($E1165&amp;"-1",'PTE - Segment Emissions Calcs'!$I$8:$X$8919,18,FALSE),0)</f>
        <v>3.4163999999999999</v>
      </c>
      <c r="J1165" s="37">
        <f ca="1">IFERROR(VLOOKUP($E1165&amp;"-2",'PTE - Segment Emissions Calcs'!$I$8:$X$8919,18,FALSE),0)</f>
        <v>3.4163999999999999</v>
      </c>
      <c r="K1165" s="37">
        <f t="shared" ca="1" si="55"/>
        <v>3.4163999999999999</v>
      </c>
      <c r="L1165" s="37">
        <f ca="1">IFERROR(VLOOKUP($E1165&amp;"-1",'PTE - Segment Emissions Calcs'!$I$8:$Z$8919,20,FALSE),0)</f>
        <v>3.4163999999999999</v>
      </c>
      <c r="M1165" s="37">
        <f ca="1">IFERROR(VLOOKUP($E1165&amp;"-2",'PTE - Segment Emissions Calcs'!$I$8:$Z$8919,20,FALSE),0)</f>
        <v>3.4163999999999999</v>
      </c>
      <c r="N1165" s="37">
        <f t="shared" ca="1" si="56"/>
        <v>3.4163999999999999</v>
      </c>
      <c r="O1165" s="38">
        <f t="array" aca="1" ref="O1165" ca="1">IF($H1165="TOTAL HAP",H1165,MAX(IF('PTE - Segment Emissions Calcs'!$B$8:$B$8919=$B1165,'PTE - Segment Emissions Calcs'!$V$8:$V$8919,)))</f>
        <v>0.78</v>
      </c>
      <c r="P1165" s="38">
        <f t="array" aca="1" ref="P1165" ca="1">IF($H1165="TOTAL HAP",K1165,MAX(IF('PTE - Segment Emissions Calcs'!$B$8:$B$8919=$B1165,'PTE - Segment Emissions Calcs'!$X$8:$X$8919,)))</f>
        <v>3.4163999999999999</v>
      </c>
      <c r="Q1165" s="38">
        <f t="array" aca="1" ref="Q1165" ca="1">IF($H1165="TOTAL HAP",N1165,MAX(IF('PTE - Segment Emissions Calcs'!$B$8:$B$8919=$B1165,'PTE - Segment Emissions Calcs'!$Z$8:$Z$8919,)))</f>
        <v>3.4163999999999999</v>
      </c>
      <c r="R1165" s="39"/>
    </row>
    <row r="1166" spans="1:18" x14ac:dyDescent="0.25">
      <c r="A1166" s="40"/>
      <c r="B1166" s="40"/>
      <c r="C1166" s="34" t="s">
        <v>24</v>
      </c>
      <c r="D1166" s="51"/>
      <c r="E1166" s="35"/>
      <c r="F1166" s="35">
        <f ca="1">IFERROR(VLOOKUP($E1166&amp;"-1",'PTE - Segment Emissions Calcs'!$I$8:$V$8919,16,FALSE),0)</f>
        <v>0.2140686274509804</v>
      </c>
      <c r="G1166" s="35">
        <f ca="1">IFERROR(VLOOKUP($E1166&amp;"-2",'PTE - Segment Emissions Calcs'!$I$8:$V$8919,16,FALSE),0)</f>
        <v>0.2140686274509804</v>
      </c>
      <c r="H1166" s="36">
        <f t="shared" ca="1" si="54"/>
        <v>0.2140686274509804</v>
      </c>
      <c r="I1166" s="37">
        <f ca="1">IFERROR(VLOOKUP($E1166&amp;"-1",'PTE - Segment Emissions Calcs'!$I$8:$X$8919,18,FALSE),0)</f>
        <v>0.93762058823529415</v>
      </c>
      <c r="J1166" s="37">
        <f ca="1">IFERROR(VLOOKUP($E1166&amp;"-2",'PTE - Segment Emissions Calcs'!$I$8:$X$8919,18,FALSE),0)</f>
        <v>0.93762058823529415</v>
      </c>
      <c r="K1166" s="37">
        <f t="shared" ca="1" si="55"/>
        <v>0.93762058823529415</v>
      </c>
      <c r="L1166" s="37">
        <f ca="1">IFERROR(VLOOKUP($E1166&amp;"-1",'PTE - Segment Emissions Calcs'!$I$8:$Z$8919,20,FALSE),0)</f>
        <v>0.93762058823529415</v>
      </c>
      <c r="M1166" s="37">
        <f ca="1">IFERROR(VLOOKUP($E1166&amp;"-2",'PTE - Segment Emissions Calcs'!$I$8:$Z$8919,20,FALSE),0)</f>
        <v>0.93762058823529415</v>
      </c>
      <c r="N1166" s="37">
        <f t="shared" ca="1" si="56"/>
        <v>0.93762058823529415</v>
      </c>
      <c r="O1166" s="38">
        <f t="array" aca="1" ref="O1166" ca="1">IF($H1166="TOTAL HAP",H1166,MAX(IF('PTE - Segment Emissions Calcs'!$B$8:$B$8919=$B1166,'PTE - Segment Emissions Calcs'!$V$8:$V$8919,)))</f>
        <v>0.2140686274509804</v>
      </c>
      <c r="P1166" s="38">
        <f t="array" aca="1" ref="P1166" ca="1">IF($H1166="TOTAL HAP",K1166,MAX(IF('PTE - Segment Emissions Calcs'!$B$8:$B$8919=$B1166,'PTE - Segment Emissions Calcs'!$X$8:$X$8919,)))</f>
        <v>0.93762058823529415</v>
      </c>
      <c r="Q1166" s="38">
        <f t="array" aca="1" ref="Q1166" ca="1">IF($H1166="TOTAL HAP",N1166,MAX(IF('PTE - Segment Emissions Calcs'!$B$8:$B$8919=$B1166,'PTE - Segment Emissions Calcs'!$Z$8:$Z$8919,)))</f>
        <v>0.93762058823529415</v>
      </c>
      <c r="R1166" s="39"/>
    </row>
    <row r="1167" spans="1:18" x14ac:dyDescent="0.25">
      <c r="A1167" s="40"/>
      <c r="B1167" s="40"/>
      <c r="C1167" s="34" t="s">
        <v>25</v>
      </c>
      <c r="D1167" s="51"/>
      <c r="E1167" s="35"/>
      <c r="F1167" s="35">
        <f ca="1">IFERROR(VLOOKUP($E1167&amp;"-1",'PTE - Segment Emissions Calcs'!$I$8:$V$8919,16,FALSE),0)</f>
        <v>4630.7668000000012</v>
      </c>
      <c r="G1167" s="35">
        <f ca="1">IFERROR(VLOOKUP($E1167&amp;"-2",'PTE - Segment Emissions Calcs'!$I$8:$V$8919,16,FALSE),0)</f>
        <v>5153.0600000000004</v>
      </c>
      <c r="H1167" s="36">
        <f t="shared" ca="1" si="54"/>
        <v>5153.0600000000004</v>
      </c>
      <c r="I1167" s="37">
        <f ca="1">IFERROR(VLOOKUP($E1167&amp;"-1",'PTE - Segment Emissions Calcs'!$I$8:$X$8919,18,FALSE),0)</f>
        <v>20282.758584000007</v>
      </c>
      <c r="J1167" s="37">
        <f ca="1">IFERROR(VLOOKUP($E1167&amp;"-2",'PTE - Segment Emissions Calcs'!$I$8:$X$8919,18,FALSE),0)</f>
        <v>22570.4028</v>
      </c>
      <c r="K1167" s="37">
        <f t="shared" ca="1" si="55"/>
        <v>22570.4028</v>
      </c>
      <c r="L1167" s="37">
        <f ca="1">IFERROR(VLOOKUP($E1167&amp;"-1",'PTE - Segment Emissions Calcs'!$I$8:$Z$8919,20,FALSE),0)</f>
        <v>20282.758584000007</v>
      </c>
      <c r="M1167" s="37">
        <f ca="1">IFERROR(VLOOKUP($E1167&amp;"-2",'PTE - Segment Emissions Calcs'!$I$8:$Z$8919,20,FALSE),0)</f>
        <v>22570.4028</v>
      </c>
      <c r="N1167" s="37">
        <f t="shared" ca="1" si="56"/>
        <v>22570.4028</v>
      </c>
      <c r="O1167" s="38">
        <f t="array" aca="1" ref="O1167" ca="1">IF($H1167="TOTAL HAP",H1167,MAX(IF('PTE - Segment Emissions Calcs'!$B$8:$B$8919=$B1167,'PTE - Segment Emissions Calcs'!$V$8:$V$8919,)))</f>
        <v>5153.0600000000004</v>
      </c>
      <c r="P1167" s="38">
        <f t="array" aca="1" ref="P1167" ca="1">IF($H1167="TOTAL HAP",K1167,MAX(IF('PTE - Segment Emissions Calcs'!$B$8:$B$8919=$B1167,'PTE - Segment Emissions Calcs'!$X$8:$X$8919,)))</f>
        <v>22570.4028</v>
      </c>
      <c r="Q1167" s="38">
        <f t="array" aca="1" ref="Q1167" ca="1">IF($H1167="TOTAL HAP",N1167,MAX(IF('PTE - Segment Emissions Calcs'!$B$8:$B$8919=$B1167,'PTE - Segment Emissions Calcs'!$Z$8:$Z$8919,)))</f>
        <v>22570.4028</v>
      </c>
      <c r="R1167" s="39"/>
    </row>
    <row r="1168" spans="1:18" x14ac:dyDescent="0.25">
      <c r="A1168" s="40"/>
      <c r="B1168" s="40"/>
      <c r="C1168" s="34" t="s">
        <v>26</v>
      </c>
      <c r="D1168" s="51"/>
      <c r="E1168" s="35"/>
      <c r="F1168" s="35">
        <f ca="1">IFERROR(VLOOKUP($E1168&amp;"-1",'PTE - Segment Emissions Calcs'!$I$8:$V$8919,16,FALSE),0)</f>
        <v>8.7340000000000015E-2</v>
      </c>
      <c r="G1168" s="35">
        <f ca="1">IFERROR(VLOOKUP($E1168&amp;"-2",'PTE - Segment Emissions Calcs'!$I$8:$V$8919,16,FALSE),0)</f>
        <v>0.26464020000000005</v>
      </c>
      <c r="H1168" s="36">
        <f t="shared" ca="1" si="54"/>
        <v>0.26464020000000005</v>
      </c>
      <c r="I1168" s="37">
        <f ca="1">IFERROR(VLOOKUP($E1168&amp;"-1",'PTE - Segment Emissions Calcs'!$I$8:$X$8919,18,FALSE),0)</f>
        <v>0.38254920000000003</v>
      </c>
      <c r="J1168" s="37">
        <f ca="1">IFERROR(VLOOKUP($E1168&amp;"-2",'PTE - Segment Emissions Calcs'!$I$8:$X$8919,18,FALSE),0)</f>
        <v>1.1591240760000003</v>
      </c>
      <c r="K1168" s="37">
        <f t="shared" ca="1" si="55"/>
        <v>1.1591240760000003</v>
      </c>
      <c r="L1168" s="37">
        <f ca="1">IFERROR(VLOOKUP($E1168&amp;"-1",'PTE - Segment Emissions Calcs'!$I$8:$Z$8919,20,FALSE),0)</f>
        <v>0.38254920000000003</v>
      </c>
      <c r="M1168" s="37">
        <f ca="1">IFERROR(VLOOKUP($E1168&amp;"-2",'PTE - Segment Emissions Calcs'!$I$8:$Z$8919,20,FALSE),0)</f>
        <v>1.1591240760000003</v>
      </c>
      <c r="N1168" s="37">
        <f t="shared" ca="1" si="56"/>
        <v>1.1591240760000003</v>
      </c>
      <c r="O1168" s="38">
        <f t="array" aca="1" ref="O1168" ca="1">IF($H1168="TOTAL HAP",H1168,MAX(IF('PTE - Segment Emissions Calcs'!$B$8:$B$8919=$B1168,'PTE - Segment Emissions Calcs'!$V$8:$V$8919,)))</f>
        <v>0.26464020000000005</v>
      </c>
      <c r="P1168" s="38">
        <f t="array" aca="1" ref="P1168" ca="1">IF($H1168="TOTAL HAP",K1168,MAX(IF('PTE - Segment Emissions Calcs'!$B$8:$B$8919=$B1168,'PTE - Segment Emissions Calcs'!$X$8:$X$8919,)))</f>
        <v>1.1591240760000003</v>
      </c>
      <c r="Q1168" s="38">
        <f t="array" aca="1" ref="Q1168" ca="1">IF($H1168="TOTAL HAP",N1168,MAX(IF('PTE - Segment Emissions Calcs'!$B$8:$B$8919=$B1168,'PTE - Segment Emissions Calcs'!$Z$8:$Z$8919,)))</f>
        <v>1.1591240760000003</v>
      </c>
      <c r="R1168" s="39"/>
    </row>
    <row r="1169" spans="1:18" x14ac:dyDescent="0.25">
      <c r="A1169" s="40"/>
      <c r="B1169" s="40"/>
      <c r="C1169" s="34" t="s">
        <v>27</v>
      </c>
      <c r="D1169" s="51"/>
      <c r="E1169" s="35"/>
      <c r="F1169" s="35">
        <f ca="1">IFERROR(VLOOKUP($E1169&amp;"-1",'PTE - Segment Emissions Calcs'!$I$8:$V$8919,16,FALSE),0)</f>
        <v>8.7340000000000022E-3</v>
      </c>
      <c r="G1169" s="35">
        <f ca="1">IFERROR(VLOOKUP($E1169&amp;"-2",'PTE - Segment Emissions Calcs'!$I$8:$V$8919,16,FALSE),0)</f>
        <v>2.3978800000000005E-2</v>
      </c>
      <c r="H1169" s="36">
        <f t="shared" ca="1" si="54"/>
        <v>2.3978800000000005E-2</v>
      </c>
      <c r="I1169" s="37">
        <f ca="1">IFERROR(VLOOKUP($E1169&amp;"-1",'PTE - Segment Emissions Calcs'!$I$8:$X$8919,18,FALSE),0)</f>
        <v>3.8254920000000012E-2</v>
      </c>
      <c r="J1169" s="37">
        <f ca="1">IFERROR(VLOOKUP($E1169&amp;"-2",'PTE - Segment Emissions Calcs'!$I$8:$X$8919,18,FALSE),0)</f>
        <v>0.10502714400000002</v>
      </c>
      <c r="K1169" s="37">
        <f t="shared" ca="1" si="55"/>
        <v>0.10502714400000002</v>
      </c>
      <c r="L1169" s="37">
        <f ca="1">IFERROR(VLOOKUP($E1169&amp;"-1",'PTE - Segment Emissions Calcs'!$I$8:$Z$8919,20,FALSE),0)</f>
        <v>3.8254920000000012E-2</v>
      </c>
      <c r="M1169" s="37">
        <f ca="1">IFERROR(VLOOKUP($E1169&amp;"-2",'PTE - Segment Emissions Calcs'!$I$8:$Z$8919,20,FALSE),0)</f>
        <v>0.10502714400000002</v>
      </c>
      <c r="N1169" s="37">
        <f t="shared" ca="1" si="56"/>
        <v>0.10502714400000002</v>
      </c>
      <c r="O1169" s="38">
        <f t="array" aca="1" ref="O1169" ca="1">IF($H1169="TOTAL HAP",H1169,MAX(IF('PTE - Segment Emissions Calcs'!$B$8:$B$8919=$B1169,'PTE - Segment Emissions Calcs'!$V$8:$V$8919,)))</f>
        <v>2.3978800000000005E-2</v>
      </c>
      <c r="P1169" s="38">
        <f t="array" aca="1" ref="P1169" ca="1">IF($H1169="TOTAL HAP",K1169,MAX(IF('PTE - Segment Emissions Calcs'!$B$8:$B$8919=$B1169,'PTE - Segment Emissions Calcs'!$X$8:$X$8919,)))</f>
        <v>0.10502714400000002</v>
      </c>
      <c r="Q1169" s="38">
        <f t="array" aca="1" ref="Q1169" ca="1">IF($H1169="TOTAL HAP",N1169,MAX(IF('PTE - Segment Emissions Calcs'!$B$8:$B$8919=$B1169,'PTE - Segment Emissions Calcs'!$Z$8:$Z$8919,)))</f>
        <v>0.10502714400000002</v>
      </c>
      <c r="R1169" s="39"/>
    </row>
    <row r="1170" spans="1:18" x14ac:dyDescent="0.25">
      <c r="A1170" s="40"/>
      <c r="B1170" s="40"/>
      <c r="C1170" s="34" t="s">
        <v>28</v>
      </c>
      <c r="D1170" s="51"/>
      <c r="E1170" s="35"/>
      <c r="F1170" s="35">
        <f ca="1">IFERROR(VLOOKUP($E1170&amp;"-1",'PTE - Segment Emissions Calcs'!$I$8:$V$8919,16,FALSE),0)</f>
        <v>4635.5530320000016</v>
      </c>
      <c r="G1170" s="35">
        <f ca="1">IFERROR(VLOOKUP($E1170&amp;"-2",'PTE - Segment Emissions Calcs'!$I$8:$V$8919,16,FALSE),0)</f>
        <v>5166.8216874000009</v>
      </c>
      <c r="H1170" s="36">
        <f t="shared" ca="1" si="54"/>
        <v>5166.8216874000009</v>
      </c>
      <c r="I1170" s="37">
        <f ca="1">IFERROR(VLOOKUP($E1170&amp;"-1",'PTE - Segment Emissions Calcs'!$I$8:$X$8919,18,FALSE),0)</f>
        <v>20303.722280160007</v>
      </c>
      <c r="J1170" s="37">
        <f ca="1">IFERROR(VLOOKUP($E1170&amp;"-2",'PTE - Segment Emissions Calcs'!$I$8:$X$8919,18,FALSE),0)</f>
        <v>22630.678990812004</v>
      </c>
      <c r="K1170" s="37">
        <f t="shared" ca="1" si="55"/>
        <v>22630.678990812004</v>
      </c>
      <c r="L1170" s="37">
        <f ca="1">IFERROR(VLOOKUP($E1170&amp;"-1",'PTE - Segment Emissions Calcs'!$I$8:$Z$8919,20,FALSE),0)</f>
        <v>20303.722280160007</v>
      </c>
      <c r="M1170" s="37">
        <f ca="1">IFERROR(VLOOKUP($E1170&amp;"-2",'PTE - Segment Emissions Calcs'!$I$8:$Z$8919,20,FALSE),0)</f>
        <v>22630.678990812004</v>
      </c>
      <c r="N1170" s="37">
        <f t="shared" ca="1" si="56"/>
        <v>22630.678990812004</v>
      </c>
      <c r="O1170" s="38">
        <f t="array" aca="1" ref="O1170" ca="1">IF($H1170="TOTAL HAP",H1170,MAX(IF('PTE - Segment Emissions Calcs'!$B$8:$B$8919=$B1170,'PTE - Segment Emissions Calcs'!$V$8:$V$8919,)))</f>
        <v>5166.8216874000009</v>
      </c>
      <c r="P1170" s="38">
        <f t="array" aca="1" ref="P1170" ca="1">IF($H1170="TOTAL HAP",K1170,MAX(IF('PTE - Segment Emissions Calcs'!$B$8:$B$8919=$B1170,'PTE - Segment Emissions Calcs'!$X$8:$X$8919,)))</f>
        <v>22630.678990812004</v>
      </c>
      <c r="Q1170" s="38">
        <f t="array" aca="1" ref="Q1170" ca="1">IF($H1170="TOTAL HAP",N1170,MAX(IF('PTE - Segment Emissions Calcs'!$B$8:$B$8919=$B1170,'PTE - Segment Emissions Calcs'!$Z$8:$Z$8919,)))</f>
        <v>22630.678990812004</v>
      </c>
      <c r="R1170" s="39"/>
    </row>
    <row r="1171" spans="1:18" x14ac:dyDescent="0.25">
      <c r="A1171" s="40"/>
      <c r="B1171" s="40"/>
      <c r="C1171" s="34" t="s">
        <v>29</v>
      </c>
      <c r="D1171" s="51"/>
      <c r="E1171" s="35"/>
      <c r="F1171" s="35">
        <f ca="1">IFERROR(VLOOKUP($E1171&amp;"-1",'PTE - Segment Emissions Calcs'!$I$8:$V$8919,16,FALSE),0)</f>
        <v>7.668168981813725E-2</v>
      </c>
      <c r="G1171" s="35">
        <f ca="1">IFERROR(VLOOKUP($E1171&amp;"-2",'PTE - Segment Emissions Calcs'!$I$8:$V$8919,16,FALSE),0)</f>
        <v>7.668168981813725E-2</v>
      </c>
      <c r="H1171" s="36">
        <f t="shared" ca="1" si="54"/>
        <v>7.668168981813725E-2</v>
      </c>
      <c r="I1171" s="37">
        <f ca="1">IFERROR(VLOOKUP($E1171&amp;"-1",'PTE - Segment Emissions Calcs'!$I$8:$X$8919,18,FALSE),0)</f>
        <v>0.33586580140344113</v>
      </c>
      <c r="J1171" s="37">
        <f ca="1">IFERROR(VLOOKUP($E1171&amp;"-2",'PTE - Segment Emissions Calcs'!$I$8:$X$8919,18,FALSE),0)</f>
        <v>0.33586580140344113</v>
      </c>
      <c r="K1171" s="37">
        <f t="shared" ca="1" si="55"/>
        <v>0.33586580140344113</v>
      </c>
      <c r="L1171" s="37">
        <f ca="1">IFERROR(VLOOKUP($E1171&amp;"-1",'PTE - Segment Emissions Calcs'!$I$8:$Z$8919,20,FALSE),0)</f>
        <v>0.33586580140344113</v>
      </c>
      <c r="M1171" s="37">
        <f ca="1">IFERROR(VLOOKUP($E1171&amp;"-2",'PTE - Segment Emissions Calcs'!$I$8:$Z$8919,20,FALSE),0)</f>
        <v>0.33586580140344113</v>
      </c>
      <c r="N1171" s="37">
        <f t="shared" ca="1" si="56"/>
        <v>0.33586580140344113</v>
      </c>
      <c r="O1171" s="38">
        <f t="array" aca="1" ref="O1171" ca="1">IF($H1171="TOTAL HAP",H1171,MAX(IF('PTE - Segment Emissions Calcs'!$B$8:$B$8919=$B1171,'PTE - Segment Emissions Calcs'!$V$8:$V$8919,)))</f>
        <v>7.668168981813725E-2</v>
      </c>
      <c r="P1171" s="38">
        <f t="array" aca="1" ref="P1171" ca="1">IF($H1171="TOTAL HAP",K1171,MAX(IF('PTE - Segment Emissions Calcs'!$B$8:$B$8919=$B1171,'PTE - Segment Emissions Calcs'!$X$8:$X$8919,)))</f>
        <v>0.33586580140344113</v>
      </c>
      <c r="Q1171" s="38">
        <f t="array" aca="1" ref="Q1171" ca="1">IF($H1171="TOTAL HAP",N1171,MAX(IF('PTE - Segment Emissions Calcs'!$B$8:$B$8919=$B1171,'PTE - Segment Emissions Calcs'!$Z$8:$Z$8919,)))</f>
        <v>0.33586580140344113</v>
      </c>
      <c r="R1171" s="39"/>
    </row>
    <row r="1172" spans="1:18" x14ac:dyDescent="0.25">
      <c r="A1172" s="40"/>
      <c r="B1172" s="40"/>
      <c r="C1172" s="34" t="s">
        <v>30</v>
      </c>
      <c r="D1172" s="51"/>
      <c r="E1172" s="35"/>
      <c r="F1172" s="35">
        <f ca="1">IFERROR(VLOOKUP($E1172&amp;"-1",'PTE - Segment Emissions Calcs'!$I$8:$V$8919,16,FALSE),0)</f>
        <v>9.3411764705882352E-7</v>
      </c>
      <c r="G1172" s="35">
        <f ca="1">IFERROR(VLOOKUP($E1172&amp;"-2",'PTE - Segment Emissions Calcs'!$I$8:$V$8919,16,FALSE),0)</f>
        <v>9.3411764705882352E-7</v>
      </c>
      <c r="H1172" s="36">
        <f t="shared" ca="1" si="54"/>
        <v>9.3411764705882352E-7</v>
      </c>
      <c r="I1172" s="37">
        <f ca="1">IFERROR(VLOOKUP($E1172&amp;"-1",'PTE - Segment Emissions Calcs'!$I$8:$X$8919,18,FALSE),0)</f>
        <v>4.0914352941176468E-6</v>
      </c>
      <c r="J1172" s="37">
        <f ca="1">IFERROR(VLOOKUP($E1172&amp;"-2",'PTE - Segment Emissions Calcs'!$I$8:$X$8919,18,FALSE),0)</f>
        <v>4.0914352941176468E-6</v>
      </c>
      <c r="K1172" s="37">
        <f t="shared" ca="1" si="55"/>
        <v>4.0914352941176468E-6</v>
      </c>
      <c r="L1172" s="37">
        <f ca="1">IFERROR(VLOOKUP($E1172&amp;"-1",'PTE - Segment Emissions Calcs'!$I$8:$Z$8919,20,FALSE),0)</f>
        <v>4.0914352941176468E-6</v>
      </c>
      <c r="M1172" s="37">
        <f ca="1">IFERROR(VLOOKUP($E1172&amp;"-2",'PTE - Segment Emissions Calcs'!$I$8:$Z$8919,20,FALSE),0)</f>
        <v>4.0914352941176468E-6</v>
      </c>
      <c r="N1172" s="37">
        <f t="shared" ca="1" si="56"/>
        <v>4.0914352941176468E-6</v>
      </c>
      <c r="O1172" s="38">
        <f t="array" aca="1" ref="O1172" ca="1">IF($H1172="TOTAL HAP",H1172,MAX(IF('PTE - Segment Emissions Calcs'!$B$8:$B$8919=$B1172,'PTE - Segment Emissions Calcs'!$V$8:$V$8919,)))</f>
        <v>9.3411764705882352E-7</v>
      </c>
      <c r="P1172" s="38">
        <f t="array" aca="1" ref="P1172" ca="1">IF($H1172="TOTAL HAP",K1172,MAX(IF('PTE - Segment Emissions Calcs'!$B$8:$B$8919=$B1172,'PTE - Segment Emissions Calcs'!$X$8:$X$8919,)))</f>
        <v>4.0914352941176468E-6</v>
      </c>
      <c r="Q1172" s="38">
        <f t="array" aca="1" ref="Q1172" ca="1">IF($H1172="TOTAL HAP",N1172,MAX(IF('PTE - Segment Emissions Calcs'!$B$8:$B$8919=$B1172,'PTE - Segment Emissions Calcs'!$Z$8:$Z$8919,)))</f>
        <v>4.0914352941176468E-6</v>
      </c>
      <c r="R1172" s="39"/>
    </row>
    <row r="1173" spans="1:18" x14ac:dyDescent="0.25">
      <c r="A1173" s="40"/>
      <c r="B1173" s="40"/>
      <c r="C1173" s="34" t="s">
        <v>31</v>
      </c>
      <c r="D1173" s="51"/>
      <c r="E1173" s="35"/>
      <c r="F1173" s="35">
        <f ca="1">IFERROR(VLOOKUP($E1173&amp;"-1",'PTE - Segment Emissions Calcs'!$I$8:$V$8919,16,FALSE),0)</f>
        <v>7.0058823529411764E-8</v>
      </c>
      <c r="G1173" s="35">
        <f ca="1">IFERROR(VLOOKUP($E1173&amp;"-2",'PTE - Segment Emissions Calcs'!$I$8:$V$8919,16,FALSE),0)</f>
        <v>7.0058823529411764E-8</v>
      </c>
      <c r="H1173" s="36">
        <f t="shared" ca="1" si="54"/>
        <v>7.0058823529411764E-8</v>
      </c>
      <c r="I1173" s="37">
        <f ca="1">IFERROR(VLOOKUP($E1173&amp;"-1",'PTE - Segment Emissions Calcs'!$I$8:$X$8919,18,FALSE),0)</f>
        <v>3.068576470588235E-7</v>
      </c>
      <c r="J1173" s="37">
        <f ca="1">IFERROR(VLOOKUP($E1173&amp;"-2",'PTE - Segment Emissions Calcs'!$I$8:$X$8919,18,FALSE),0)</f>
        <v>3.068576470588235E-7</v>
      </c>
      <c r="K1173" s="37">
        <f t="shared" ca="1" si="55"/>
        <v>3.068576470588235E-7</v>
      </c>
      <c r="L1173" s="37">
        <f ca="1">IFERROR(VLOOKUP($E1173&amp;"-1",'PTE - Segment Emissions Calcs'!$I$8:$Z$8919,20,FALSE),0)</f>
        <v>3.068576470588235E-7</v>
      </c>
      <c r="M1173" s="37">
        <f ca="1">IFERROR(VLOOKUP($E1173&amp;"-2",'PTE - Segment Emissions Calcs'!$I$8:$Z$8919,20,FALSE),0)</f>
        <v>3.068576470588235E-7</v>
      </c>
      <c r="N1173" s="37">
        <f t="shared" ca="1" si="56"/>
        <v>3.068576470588235E-7</v>
      </c>
      <c r="O1173" s="38">
        <f t="array" aca="1" ref="O1173" ca="1">IF($H1173="TOTAL HAP",H1173,MAX(IF('PTE - Segment Emissions Calcs'!$B$8:$B$8919=$B1173,'PTE - Segment Emissions Calcs'!$V$8:$V$8919,)))</f>
        <v>7.0058823529411764E-8</v>
      </c>
      <c r="P1173" s="38">
        <f t="array" aca="1" ref="P1173" ca="1">IF($H1173="TOTAL HAP",K1173,MAX(IF('PTE - Segment Emissions Calcs'!$B$8:$B$8919=$B1173,'PTE - Segment Emissions Calcs'!$X$8:$X$8919,)))</f>
        <v>3.068576470588235E-7</v>
      </c>
      <c r="Q1173" s="38">
        <f t="array" aca="1" ref="Q1173" ca="1">IF($H1173="TOTAL HAP",N1173,MAX(IF('PTE - Segment Emissions Calcs'!$B$8:$B$8919=$B1173,'PTE - Segment Emissions Calcs'!$Z$8:$Z$8919,)))</f>
        <v>3.068576470588235E-7</v>
      </c>
      <c r="R1173" s="39"/>
    </row>
    <row r="1174" spans="1:18" x14ac:dyDescent="0.25">
      <c r="A1174" s="40"/>
      <c r="B1174" s="40"/>
      <c r="C1174" s="34" t="s">
        <v>32</v>
      </c>
      <c r="D1174" s="51"/>
      <c r="E1174" s="35"/>
      <c r="F1174" s="35">
        <f ca="1">IFERROR(VLOOKUP($E1174&amp;"-1",'PTE - Segment Emissions Calcs'!$I$8:$V$8919,16,FALSE),0)</f>
        <v>6.2274509803921571E-7</v>
      </c>
      <c r="G1174" s="35">
        <f ca="1">IFERROR(VLOOKUP($E1174&amp;"-2",'PTE - Segment Emissions Calcs'!$I$8:$V$8919,16,FALSE),0)</f>
        <v>6.2274509803921571E-7</v>
      </c>
      <c r="H1174" s="36">
        <f t="shared" ca="1" si="54"/>
        <v>6.2274509803921571E-7</v>
      </c>
      <c r="I1174" s="37">
        <f ca="1">IFERROR(VLOOKUP($E1174&amp;"-1",'PTE - Segment Emissions Calcs'!$I$8:$X$8919,18,FALSE),0)</f>
        <v>2.7276235294117648E-6</v>
      </c>
      <c r="J1174" s="37">
        <f ca="1">IFERROR(VLOOKUP($E1174&amp;"-2",'PTE - Segment Emissions Calcs'!$I$8:$X$8919,18,FALSE),0)</f>
        <v>2.7276235294117648E-6</v>
      </c>
      <c r="K1174" s="37">
        <f t="shared" ca="1" si="55"/>
        <v>2.7276235294117648E-6</v>
      </c>
      <c r="L1174" s="37">
        <f ca="1">IFERROR(VLOOKUP($E1174&amp;"-1",'PTE - Segment Emissions Calcs'!$I$8:$Z$8919,20,FALSE),0)</f>
        <v>2.7276235294117648E-6</v>
      </c>
      <c r="M1174" s="37">
        <f ca="1">IFERROR(VLOOKUP($E1174&amp;"-2",'PTE - Segment Emissions Calcs'!$I$8:$Z$8919,20,FALSE),0)</f>
        <v>2.7276235294117648E-6</v>
      </c>
      <c r="N1174" s="37">
        <f t="shared" ca="1" si="56"/>
        <v>2.7276235294117648E-6</v>
      </c>
      <c r="O1174" s="38">
        <f t="array" aca="1" ref="O1174" ca="1">IF($H1174="TOTAL HAP",H1174,MAX(IF('PTE - Segment Emissions Calcs'!$B$8:$B$8919=$B1174,'PTE - Segment Emissions Calcs'!$V$8:$V$8919,)))</f>
        <v>6.2274509803921571E-7</v>
      </c>
      <c r="P1174" s="38">
        <f t="array" aca="1" ref="P1174" ca="1">IF($H1174="TOTAL HAP",K1174,MAX(IF('PTE - Segment Emissions Calcs'!$B$8:$B$8919=$B1174,'PTE - Segment Emissions Calcs'!$X$8:$X$8919,)))</f>
        <v>2.7276235294117648E-6</v>
      </c>
      <c r="Q1174" s="38">
        <f t="array" aca="1" ref="Q1174" ca="1">IF($H1174="TOTAL HAP",N1174,MAX(IF('PTE - Segment Emissions Calcs'!$B$8:$B$8919=$B1174,'PTE - Segment Emissions Calcs'!$Z$8:$Z$8919,)))</f>
        <v>2.7276235294117648E-6</v>
      </c>
      <c r="R1174" s="39"/>
    </row>
    <row r="1175" spans="1:18" x14ac:dyDescent="0.25">
      <c r="A1175" s="40"/>
      <c r="B1175" s="40"/>
      <c r="C1175" s="34" t="s">
        <v>33</v>
      </c>
      <c r="D1175" s="51"/>
      <c r="E1175" s="35"/>
      <c r="F1175" s="35">
        <f ca="1">IFERROR(VLOOKUP($E1175&amp;"-1",'PTE - Segment Emissions Calcs'!$I$8:$V$8919,16,FALSE),0)</f>
        <v>9.6471000000000004E-8</v>
      </c>
      <c r="G1175" s="35">
        <f ca="1">IFERROR(VLOOKUP($E1175&amp;"-2",'PTE - Segment Emissions Calcs'!$I$8:$V$8919,16,FALSE),0)</f>
        <v>9.6471000000000004E-8</v>
      </c>
      <c r="H1175" s="36">
        <f t="shared" ca="1" si="54"/>
        <v>9.6471000000000004E-8</v>
      </c>
      <c r="I1175" s="37">
        <f ca="1">IFERROR(VLOOKUP($E1175&amp;"-1",'PTE - Segment Emissions Calcs'!$I$8:$X$8919,18,FALSE),0)</f>
        <v>4.2254298000000003E-7</v>
      </c>
      <c r="J1175" s="37">
        <f ca="1">IFERROR(VLOOKUP($E1175&amp;"-2",'PTE - Segment Emissions Calcs'!$I$8:$X$8919,18,FALSE),0)</f>
        <v>4.2254298000000003E-7</v>
      </c>
      <c r="K1175" s="37">
        <f t="shared" ca="1" si="55"/>
        <v>4.2254298000000003E-7</v>
      </c>
      <c r="L1175" s="37">
        <f ca="1">IFERROR(VLOOKUP($E1175&amp;"-1",'PTE - Segment Emissions Calcs'!$I$8:$Z$8919,20,FALSE),0)</f>
        <v>4.2254298000000003E-7</v>
      </c>
      <c r="M1175" s="37">
        <f ca="1">IFERROR(VLOOKUP($E1175&amp;"-2",'PTE - Segment Emissions Calcs'!$I$8:$Z$8919,20,FALSE),0)</f>
        <v>4.2254298000000003E-7</v>
      </c>
      <c r="N1175" s="37">
        <f t="shared" ca="1" si="56"/>
        <v>4.2254298000000003E-7</v>
      </c>
      <c r="O1175" s="38">
        <f t="array" aca="1" ref="O1175" ca="1">IF($H1175="TOTAL HAP",H1175,MAX(IF('PTE - Segment Emissions Calcs'!$B$8:$B$8919=$B1175,'PTE - Segment Emissions Calcs'!$V$8:$V$8919,)))</f>
        <v>9.6471000000000004E-8</v>
      </c>
      <c r="P1175" s="38">
        <f t="array" aca="1" ref="P1175" ca="1">IF($H1175="TOTAL HAP",K1175,MAX(IF('PTE - Segment Emissions Calcs'!$B$8:$B$8919=$B1175,'PTE - Segment Emissions Calcs'!$X$8:$X$8919,)))</f>
        <v>4.2254298000000003E-7</v>
      </c>
      <c r="Q1175" s="38">
        <f t="array" aca="1" ref="Q1175" ca="1">IF($H1175="TOTAL HAP",N1175,MAX(IF('PTE - Segment Emissions Calcs'!$B$8:$B$8919=$B1175,'PTE - Segment Emissions Calcs'!$Z$8:$Z$8919,)))</f>
        <v>4.2254298000000003E-7</v>
      </c>
      <c r="R1175" s="39"/>
    </row>
    <row r="1176" spans="1:18" x14ac:dyDescent="0.25">
      <c r="A1176" s="40"/>
      <c r="B1176" s="40"/>
      <c r="C1176" s="34" t="s">
        <v>34</v>
      </c>
      <c r="D1176" s="51"/>
      <c r="E1176" s="35"/>
      <c r="F1176" s="35">
        <f ca="1">IFERROR(VLOOKUP($E1176&amp;"-1",'PTE - Segment Emissions Calcs'!$I$8:$V$8919,16,FALSE),0)</f>
        <v>2.5924100000000001E-7</v>
      </c>
      <c r="G1176" s="35">
        <f ca="1">IFERROR(VLOOKUP($E1176&amp;"-2",'PTE - Segment Emissions Calcs'!$I$8:$V$8919,16,FALSE),0)</f>
        <v>2.5924100000000001E-7</v>
      </c>
      <c r="H1176" s="36">
        <f t="shared" ca="1" si="54"/>
        <v>2.5924100000000001E-7</v>
      </c>
      <c r="I1176" s="37">
        <f ca="1">IFERROR(VLOOKUP($E1176&amp;"-1",'PTE - Segment Emissions Calcs'!$I$8:$X$8919,18,FALSE),0)</f>
        <v>1.1354755799999999E-6</v>
      </c>
      <c r="J1176" s="37">
        <f ca="1">IFERROR(VLOOKUP($E1176&amp;"-2",'PTE - Segment Emissions Calcs'!$I$8:$X$8919,18,FALSE),0)</f>
        <v>1.1354755799999999E-6</v>
      </c>
      <c r="K1176" s="37">
        <f t="shared" ca="1" si="55"/>
        <v>1.1354755799999999E-6</v>
      </c>
      <c r="L1176" s="37">
        <f ca="1">IFERROR(VLOOKUP($E1176&amp;"-1",'PTE - Segment Emissions Calcs'!$I$8:$Z$8919,20,FALSE),0)</f>
        <v>1.1354755799999999E-6</v>
      </c>
      <c r="M1176" s="37">
        <f ca="1">IFERROR(VLOOKUP($E1176&amp;"-2",'PTE - Segment Emissions Calcs'!$I$8:$Z$8919,20,FALSE),0)</f>
        <v>1.1354755799999999E-6</v>
      </c>
      <c r="N1176" s="37">
        <f t="shared" ca="1" si="56"/>
        <v>1.1354755799999999E-6</v>
      </c>
      <c r="O1176" s="38">
        <f t="array" aca="1" ref="O1176" ca="1">IF($H1176="TOTAL HAP",H1176,MAX(IF('PTE - Segment Emissions Calcs'!$B$8:$B$8919=$B1176,'PTE - Segment Emissions Calcs'!$V$8:$V$8919,)))</f>
        <v>2.5924100000000001E-7</v>
      </c>
      <c r="P1176" s="38">
        <f t="array" aca="1" ref="P1176" ca="1">IF($H1176="TOTAL HAP",K1176,MAX(IF('PTE - Segment Emissions Calcs'!$B$8:$B$8919=$B1176,'PTE - Segment Emissions Calcs'!$X$8:$X$8919,)))</f>
        <v>1.1354755799999999E-6</v>
      </c>
      <c r="Q1176" s="38">
        <f t="array" aca="1" ref="Q1176" ca="1">IF($H1176="TOTAL HAP",N1176,MAX(IF('PTE - Segment Emissions Calcs'!$B$8:$B$8919=$B1176,'PTE - Segment Emissions Calcs'!$Z$8:$Z$8919,)))</f>
        <v>1.1354755799999999E-6</v>
      </c>
      <c r="R1176" s="39"/>
    </row>
    <row r="1177" spans="1:18" x14ac:dyDescent="0.25">
      <c r="A1177" s="40"/>
      <c r="B1177" s="40"/>
      <c r="C1177" s="34" t="s">
        <v>35</v>
      </c>
      <c r="D1177" s="51"/>
      <c r="E1177" s="35"/>
      <c r="F1177" s="35">
        <f ca="1">IFERROR(VLOOKUP($E1177&amp;"-1",'PTE - Segment Emissions Calcs'!$I$8:$V$8919,16,FALSE),0)</f>
        <v>1.8778100000000001E-7</v>
      </c>
      <c r="G1177" s="35">
        <f ca="1">IFERROR(VLOOKUP($E1177&amp;"-2",'PTE - Segment Emissions Calcs'!$I$8:$V$8919,16,FALSE),0)</f>
        <v>1.8778100000000001E-7</v>
      </c>
      <c r="H1177" s="36">
        <f t="shared" ca="1" si="54"/>
        <v>1.8778100000000001E-7</v>
      </c>
      <c r="I1177" s="37">
        <f ca="1">IFERROR(VLOOKUP($E1177&amp;"-1",'PTE - Segment Emissions Calcs'!$I$8:$X$8919,18,FALSE),0)</f>
        <v>8.2248078000000001E-7</v>
      </c>
      <c r="J1177" s="37">
        <f ca="1">IFERROR(VLOOKUP($E1177&amp;"-2",'PTE - Segment Emissions Calcs'!$I$8:$X$8919,18,FALSE),0)</f>
        <v>8.2248078000000001E-7</v>
      </c>
      <c r="K1177" s="37">
        <f t="shared" ca="1" si="55"/>
        <v>8.2248078000000001E-7</v>
      </c>
      <c r="L1177" s="37">
        <f ca="1">IFERROR(VLOOKUP($E1177&amp;"-1",'PTE - Segment Emissions Calcs'!$I$8:$Z$8919,20,FALSE),0)</f>
        <v>8.2248078000000001E-7</v>
      </c>
      <c r="M1177" s="37">
        <f ca="1">IFERROR(VLOOKUP($E1177&amp;"-2",'PTE - Segment Emissions Calcs'!$I$8:$Z$8919,20,FALSE),0)</f>
        <v>8.2248078000000001E-7</v>
      </c>
      <c r="N1177" s="37">
        <f t="shared" ca="1" si="56"/>
        <v>8.2248078000000001E-7</v>
      </c>
      <c r="O1177" s="38">
        <f t="array" aca="1" ref="O1177" ca="1">IF($H1177="TOTAL HAP",H1177,MAX(IF('PTE - Segment Emissions Calcs'!$B$8:$B$8919=$B1177,'PTE - Segment Emissions Calcs'!$V$8:$V$8919,)))</f>
        <v>1.8778100000000001E-7</v>
      </c>
      <c r="P1177" s="38">
        <f t="array" aca="1" ref="P1177" ca="1">IF($H1177="TOTAL HAP",K1177,MAX(IF('PTE - Segment Emissions Calcs'!$B$8:$B$8919=$B1177,'PTE - Segment Emissions Calcs'!$X$8:$X$8919,)))</f>
        <v>8.2248078000000001E-7</v>
      </c>
      <c r="Q1177" s="38">
        <f t="array" aca="1" ref="Q1177" ca="1">IF($H1177="TOTAL HAP",N1177,MAX(IF('PTE - Segment Emissions Calcs'!$B$8:$B$8919=$B1177,'PTE - Segment Emissions Calcs'!$Z$8:$Z$8919,)))</f>
        <v>8.2248078000000001E-7</v>
      </c>
      <c r="R1177" s="39"/>
    </row>
    <row r="1178" spans="1:18" x14ac:dyDescent="0.25">
      <c r="A1178" s="40"/>
      <c r="B1178" s="40"/>
      <c r="C1178" s="34" t="s">
        <v>36</v>
      </c>
      <c r="D1178" s="51"/>
      <c r="E1178" s="35"/>
      <c r="F1178" s="35">
        <f ca="1">IFERROR(VLOOKUP($E1178&amp;"-1",'PTE - Segment Emissions Calcs'!$I$8:$V$8919,16,FALSE),0)</f>
        <v>8.8134000000000008E-7</v>
      </c>
      <c r="G1178" s="35">
        <f ca="1">IFERROR(VLOOKUP($E1178&amp;"-2",'PTE - Segment Emissions Calcs'!$I$8:$V$8919,16,FALSE),0)</f>
        <v>8.8134000000000008E-7</v>
      </c>
      <c r="H1178" s="36">
        <f t="shared" ca="1" si="54"/>
        <v>8.8134000000000008E-7</v>
      </c>
      <c r="I1178" s="37">
        <f ca="1">IFERROR(VLOOKUP($E1178&amp;"-1",'PTE - Segment Emissions Calcs'!$I$8:$X$8919,18,FALSE),0)</f>
        <v>3.8602692000000002E-6</v>
      </c>
      <c r="J1178" s="37">
        <f ca="1">IFERROR(VLOOKUP($E1178&amp;"-2",'PTE - Segment Emissions Calcs'!$I$8:$X$8919,18,FALSE),0)</f>
        <v>3.8602692000000002E-6</v>
      </c>
      <c r="K1178" s="37">
        <f t="shared" ca="1" si="55"/>
        <v>3.8602692000000002E-6</v>
      </c>
      <c r="L1178" s="37">
        <f ca="1">IFERROR(VLOOKUP($E1178&amp;"-1",'PTE - Segment Emissions Calcs'!$I$8:$Z$8919,20,FALSE),0)</f>
        <v>3.8602692000000002E-6</v>
      </c>
      <c r="M1178" s="37">
        <f ca="1">IFERROR(VLOOKUP($E1178&amp;"-2",'PTE - Segment Emissions Calcs'!$I$8:$Z$8919,20,FALSE),0)</f>
        <v>3.8602692000000002E-6</v>
      </c>
      <c r="N1178" s="37">
        <f t="shared" ca="1" si="56"/>
        <v>3.8602692000000002E-6</v>
      </c>
      <c r="O1178" s="38">
        <f t="array" aca="1" ref="O1178" ca="1">IF($H1178="TOTAL HAP",H1178,MAX(IF('PTE - Segment Emissions Calcs'!$B$8:$B$8919=$B1178,'PTE - Segment Emissions Calcs'!$V$8:$V$8919,)))</f>
        <v>8.8134000000000008E-7</v>
      </c>
      <c r="P1178" s="38">
        <f t="array" aca="1" ref="P1178" ca="1">IF($H1178="TOTAL HAP",K1178,MAX(IF('PTE - Segment Emissions Calcs'!$B$8:$B$8919=$B1178,'PTE - Segment Emissions Calcs'!$X$8:$X$8919,)))</f>
        <v>3.8602692000000002E-6</v>
      </c>
      <c r="Q1178" s="38">
        <f t="array" aca="1" ref="Q1178" ca="1">IF($H1178="TOTAL HAP",N1178,MAX(IF('PTE - Segment Emissions Calcs'!$B$8:$B$8919=$B1178,'PTE - Segment Emissions Calcs'!$Z$8:$Z$8919,)))</f>
        <v>3.8602692000000002E-6</v>
      </c>
      <c r="R1178" s="39"/>
    </row>
    <row r="1179" spans="1:18" x14ac:dyDescent="0.25">
      <c r="A1179" s="40"/>
      <c r="B1179" s="40"/>
      <c r="C1179" s="34" t="s">
        <v>37</v>
      </c>
      <c r="D1179" s="51"/>
      <c r="E1179" s="35"/>
      <c r="F1179" s="35">
        <f ca="1">IFERROR(VLOOKUP($E1179&amp;"-1",'PTE - Segment Emissions Calcs'!$I$8:$V$8919,16,FALSE),0)</f>
        <v>8.3369999999999996E-5</v>
      </c>
      <c r="G1179" s="35">
        <f ca="1">IFERROR(VLOOKUP($E1179&amp;"-2",'PTE - Segment Emissions Calcs'!$I$8:$V$8919,16,FALSE),0)</f>
        <v>8.3369999999999996E-5</v>
      </c>
      <c r="H1179" s="36">
        <f t="shared" ca="1" si="54"/>
        <v>8.3369999999999996E-5</v>
      </c>
      <c r="I1179" s="37">
        <f ca="1">IFERROR(VLOOKUP($E1179&amp;"-1",'PTE - Segment Emissions Calcs'!$I$8:$X$8919,18,FALSE),0)</f>
        <v>3.6516059999999999E-4</v>
      </c>
      <c r="J1179" s="37">
        <f ca="1">IFERROR(VLOOKUP($E1179&amp;"-2",'PTE - Segment Emissions Calcs'!$I$8:$X$8919,18,FALSE),0)</f>
        <v>3.6516059999999999E-4</v>
      </c>
      <c r="K1179" s="37">
        <f t="shared" ca="1" si="55"/>
        <v>3.6516059999999999E-4</v>
      </c>
      <c r="L1179" s="37">
        <f ca="1">IFERROR(VLOOKUP($E1179&amp;"-1",'PTE - Segment Emissions Calcs'!$I$8:$Z$8919,20,FALSE),0)</f>
        <v>3.6516059999999999E-4</v>
      </c>
      <c r="M1179" s="37">
        <f ca="1">IFERROR(VLOOKUP($E1179&amp;"-2",'PTE - Segment Emissions Calcs'!$I$8:$Z$8919,20,FALSE),0)</f>
        <v>3.6516059999999999E-4</v>
      </c>
      <c r="N1179" s="37">
        <f t="shared" ca="1" si="56"/>
        <v>3.6516059999999999E-4</v>
      </c>
      <c r="O1179" s="38">
        <f t="array" aca="1" ref="O1179" ca="1">IF($H1179="TOTAL HAP",H1179,MAX(IF('PTE - Segment Emissions Calcs'!$B$8:$B$8919=$B1179,'PTE - Segment Emissions Calcs'!$V$8:$V$8919,)))</f>
        <v>8.3369999999999996E-5</v>
      </c>
      <c r="P1179" s="38">
        <f t="array" aca="1" ref="P1179" ca="1">IF($H1179="TOTAL HAP",K1179,MAX(IF('PTE - Segment Emissions Calcs'!$B$8:$B$8919=$B1179,'PTE - Segment Emissions Calcs'!$X$8:$X$8919,)))</f>
        <v>3.6516059999999999E-4</v>
      </c>
      <c r="Q1179" s="38">
        <f t="array" aca="1" ref="Q1179" ca="1">IF($H1179="TOTAL HAP",N1179,MAX(IF('PTE - Segment Emissions Calcs'!$B$8:$B$8919=$B1179,'PTE - Segment Emissions Calcs'!$Z$8:$Z$8919,)))</f>
        <v>3.6516059999999999E-4</v>
      </c>
      <c r="R1179" s="39"/>
    </row>
    <row r="1180" spans="1:18" x14ac:dyDescent="0.25">
      <c r="A1180" s="40"/>
      <c r="B1180" s="40"/>
      <c r="C1180" s="34" t="s">
        <v>38</v>
      </c>
      <c r="D1180" s="51"/>
      <c r="E1180" s="35"/>
      <c r="F1180" s="35">
        <f ca="1">IFERROR(VLOOKUP($E1180&amp;"-1",'PTE - Segment Emissions Calcs'!$I$8:$V$8919,16,FALSE),0)</f>
        <v>2.27878E-6</v>
      </c>
      <c r="G1180" s="35">
        <f ca="1">IFERROR(VLOOKUP($E1180&amp;"-2",'PTE - Segment Emissions Calcs'!$I$8:$V$8919,16,FALSE),0)</f>
        <v>2.27878E-6</v>
      </c>
      <c r="H1180" s="36">
        <f t="shared" ca="1" si="54"/>
        <v>2.27878E-6</v>
      </c>
      <c r="I1180" s="37">
        <f ca="1">IFERROR(VLOOKUP($E1180&amp;"-1",'PTE - Segment Emissions Calcs'!$I$8:$X$8919,18,FALSE),0)</f>
        <v>9.9810564000000011E-6</v>
      </c>
      <c r="J1180" s="37">
        <f ca="1">IFERROR(VLOOKUP($E1180&amp;"-2",'PTE - Segment Emissions Calcs'!$I$8:$X$8919,18,FALSE),0)</f>
        <v>9.9810564000000011E-6</v>
      </c>
      <c r="K1180" s="37">
        <f t="shared" ca="1" si="55"/>
        <v>9.9810564000000011E-6</v>
      </c>
      <c r="L1180" s="37">
        <f ca="1">IFERROR(VLOOKUP($E1180&amp;"-1",'PTE - Segment Emissions Calcs'!$I$8:$Z$8919,20,FALSE),0)</f>
        <v>9.9810564000000011E-6</v>
      </c>
      <c r="M1180" s="37">
        <f ca="1">IFERROR(VLOOKUP($E1180&amp;"-2",'PTE - Segment Emissions Calcs'!$I$8:$Z$8919,20,FALSE),0)</f>
        <v>9.9810564000000011E-6</v>
      </c>
      <c r="N1180" s="37">
        <f t="shared" ca="1" si="56"/>
        <v>9.9810564000000011E-6</v>
      </c>
      <c r="O1180" s="38">
        <f t="array" aca="1" ref="O1180" ca="1">IF($H1180="TOTAL HAP",H1180,MAX(IF('PTE - Segment Emissions Calcs'!$B$8:$B$8919=$B1180,'PTE - Segment Emissions Calcs'!$V$8:$V$8919,)))</f>
        <v>2.27878E-6</v>
      </c>
      <c r="P1180" s="38">
        <f t="array" aca="1" ref="P1180" ca="1">IF($H1180="TOTAL HAP",K1180,MAX(IF('PTE - Segment Emissions Calcs'!$B$8:$B$8919=$B1180,'PTE - Segment Emissions Calcs'!$X$8:$X$8919,)))</f>
        <v>9.9810564000000011E-6</v>
      </c>
      <c r="Q1180" s="38">
        <f t="array" aca="1" ref="Q1180" ca="1">IF($H1180="TOTAL HAP",N1180,MAX(IF('PTE - Segment Emissions Calcs'!$B$8:$B$8919=$B1180,'PTE - Segment Emissions Calcs'!$Z$8:$Z$8919,)))</f>
        <v>9.9810564000000011E-6</v>
      </c>
      <c r="R1180" s="39"/>
    </row>
    <row r="1181" spans="1:18" x14ac:dyDescent="0.25">
      <c r="A1181" s="40"/>
      <c r="B1181" s="40"/>
      <c r="C1181" s="34" t="s">
        <v>39</v>
      </c>
      <c r="D1181" s="51"/>
      <c r="E1181" s="35"/>
      <c r="F1181" s="35">
        <f ca="1">IFERROR(VLOOKUP($E1181&amp;"-1",'PTE - Segment Emissions Calcs'!$I$8:$V$8919,16,FALSE),0)</f>
        <v>1.0520499999999999E-6</v>
      </c>
      <c r="G1181" s="35">
        <f ca="1">IFERROR(VLOOKUP($E1181&amp;"-2",'PTE - Segment Emissions Calcs'!$I$8:$V$8919,16,FALSE),0)</f>
        <v>1.0520499999999999E-6</v>
      </c>
      <c r="H1181" s="36">
        <f t="shared" ca="1" si="54"/>
        <v>1.0520499999999999E-6</v>
      </c>
      <c r="I1181" s="37">
        <f ca="1">IFERROR(VLOOKUP($E1181&amp;"-1",'PTE - Segment Emissions Calcs'!$I$8:$X$8919,18,FALSE),0)</f>
        <v>4.6079789999999998E-6</v>
      </c>
      <c r="J1181" s="37">
        <f ca="1">IFERROR(VLOOKUP($E1181&amp;"-2",'PTE - Segment Emissions Calcs'!$I$8:$X$8919,18,FALSE),0)</f>
        <v>4.6079789999999998E-6</v>
      </c>
      <c r="K1181" s="37">
        <f t="shared" ca="1" si="55"/>
        <v>4.6079789999999998E-6</v>
      </c>
      <c r="L1181" s="37">
        <f ca="1">IFERROR(VLOOKUP($E1181&amp;"-1",'PTE - Segment Emissions Calcs'!$I$8:$Z$8919,20,FALSE),0)</f>
        <v>4.6079789999999998E-6</v>
      </c>
      <c r="M1181" s="37">
        <f ca="1">IFERROR(VLOOKUP($E1181&amp;"-2",'PTE - Segment Emissions Calcs'!$I$8:$Z$8919,20,FALSE),0)</f>
        <v>4.6079789999999998E-6</v>
      </c>
      <c r="N1181" s="37">
        <f t="shared" ca="1" si="56"/>
        <v>4.6079789999999998E-6</v>
      </c>
      <c r="O1181" s="38">
        <f t="array" aca="1" ref="O1181" ca="1">IF($H1181="TOTAL HAP",H1181,MAX(IF('PTE - Segment Emissions Calcs'!$B$8:$B$8919=$B1181,'PTE - Segment Emissions Calcs'!$V$8:$V$8919,)))</f>
        <v>1.0520499999999999E-6</v>
      </c>
      <c r="P1181" s="38">
        <f t="array" aca="1" ref="P1181" ca="1">IF($H1181="TOTAL HAP",K1181,MAX(IF('PTE - Segment Emissions Calcs'!$B$8:$B$8919=$B1181,'PTE - Segment Emissions Calcs'!$X$8:$X$8919,)))</f>
        <v>4.6079789999999998E-6</v>
      </c>
      <c r="Q1181" s="38">
        <f t="array" aca="1" ref="Q1181" ca="1">IF($H1181="TOTAL HAP",N1181,MAX(IF('PTE - Segment Emissions Calcs'!$B$8:$B$8919=$B1181,'PTE - Segment Emissions Calcs'!$Z$8:$Z$8919,)))</f>
        <v>4.6079789999999998E-6</v>
      </c>
      <c r="R1181" s="39"/>
    </row>
    <row r="1182" spans="1:18" x14ac:dyDescent="0.25">
      <c r="A1182" s="40"/>
      <c r="B1182" s="40"/>
      <c r="C1182" s="34" t="s">
        <v>40</v>
      </c>
      <c r="D1182" s="51"/>
      <c r="E1182" s="35"/>
      <c r="F1182" s="35">
        <f ca="1">IFERROR(VLOOKUP($E1182&amp;"-1",'PTE - Segment Emissions Calcs'!$I$8:$V$8919,16,FALSE),0)</f>
        <v>5.0419000000000003E-8</v>
      </c>
      <c r="G1182" s="35">
        <f ca="1">IFERROR(VLOOKUP($E1182&amp;"-2",'PTE - Segment Emissions Calcs'!$I$8:$V$8919,16,FALSE),0)</f>
        <v>5.0419000000000003E-8</v>
      </c>
      <c r="H1182" s="36">
        <f t="shared" ca="1" si="54"/>
        <v>5.0419000000000003E-8</v>
      </c>
      <c r="I1182" s="37">
        <f ca="1">IFERROR(VLOOKUP($E1182&amp;"-1",'PTE - Segment Emissions Calcs'!$I$8:$X$8919,18,FALSE),0)</f>
        <v>2.2083522000000004E-7</v>
      </c>
      <c r="J1182" s="37">
        <f ca="1">IFERROR(VLOOKUP($E1182&amp;"-2",'PTE - Segment Emissions Calcs'!$I$8:$X$8919,18,FALSE),0)</f>
        <v>2.2083522000000004E-7</v>
      </c>
      <c r="K1182" s="37">
        <f t="shared" ca="1" si="55"/>
        <v>2.2083522000000004E-7</v>
      </c>
      <c r="L1182" s="37">
        <f ca="1">IFERROR(VLOOKUP($E1182&amp;"-1",'PTE - Segment Emissions Calcs'!$I$8:$Z$8919,20,FALSE),0)</f>
        <v>2.2083522000000004E-7</v>
      </c>
      <c r="M1182" s="37">
        <f ca="1">IFERROR(VLOOKUP($E1182&amp;"-2",'PTE - Segment Emissions Calcs'!$I$8:$Z$8919,20,FALSE),0)</f>
        <v>2.2083522000000004E-7</v>
      </c>
      <c r="N1182" s="37">
        <f t="shared" ca="1" si="56"/>
        <v>2.2083522000000004E-7</v>
      </c>
      <c r="O1182" s="38">
        <f t="array" aca="1" ref="O1182" ca="1">IF($H1182="TOTAL HAP",H1182,MAX(IF('PTE - Segment Emissions Calcs'!$B$8:$B$8919=$B1182,'PTE - Segment Emissions Calcs'!$V$8:$V$8919,)))</f>
        <v>5.0419000000000003E-8</v>
      </c>
      <c r="P1182" s="38">
        <f t="array" aca="1" ref="P1182" ca="1">IF($H1182="TOTAL HAP",K1182,MAX(IF('PTE - Segment Emissions Calcs'!$B$8:$B$8919=$B1182,'PTE - Segment Emissions Calcs'!$X$8:$X$8919,)))</f>
        <v>2.2083522000000004E-7</v>
      </c>
      <c r="Q1182" s="38">
        <f t="array" aca="1" ref="Q1182" ca="1">IF($H1182="TOTAL HAP",N1182,MAX(IF('PTE - Segment Emissions Calcs'!$B$8:$B$8919=$B1182,'PTE - Segment Emissions Calcs'!$Z$8:$Z$8919,)))</f>
        <v>2.2083522000000004E-7</v>
      </c>
      <c r="R1182" s="39"/>
    </row>
    <row r="1183" spans="1:18" x14ac:dyDescent="0.25">
      <c r="A1183" s="40"/>
      <c r="B1183" s="40"/>
      <c r="C1183" s="34" t="s">
        <v>41</v>
      </c>
      <c r="D1183" s="51"/>
      <c r="E1183" s="35"/>
      <c r="F1183" s="35">
        <f ca="1">IFERROR(VLOOKUP($E1183&amp;"-1",'PTE - Segment Emissions Calcs'!$I$8:$V$8919,16,FALSE),0)</f>
        <v>6.6299000000000009E-7</v>
      </c>
      <c r="G1183" s="35">
        <f ca="1">IFERROR(VLOOKUP($E1183&amp;"-2",'PTE - Segment Emissions Calcs'!$I$8:$V$8919,16,FALSE),0)</f>
        <v>6.6299000000000009E-7</v>
      </c>
      <c r="H1183" s="36">
        <f t="shared" ca="1" si="54"/>
        <v>6.6299000000000009E-7</v>
      </c>
      <c r="I1183" s="37">
        <f ca="1">IFERROR(VLOOKUP($E1183&amp;"-1",'PTE - Segment Emissions Calcs'!$I$8:$X$8919,18,FALSE),0)</f>
        <v>2.9038962000000005E-6</v>
      </c>
      <c r="J1183" s="37">
        <f ca="1">IFERROR(VLOOKUP($E1183&amp;"-2",'PTE - Segment Emissions Calcs'!$I$8:$X$8919,18,FALSE),0)</f>
        <v>2.9038962000000005E-6</v>
      </c>
      <c r="K1183" s="37">
        <f t="shared" ca="1" si="55"/>
        <v>2.9038962000000005E-6</v>
      </c>
      <c r="L1183" s="37">
        <f ca="1">IFERROR(VLOOKUP($E1183&amp;"-1",'PTE - Segment Emissions Calcs'!$I$8:$Z$8919,20,FALSE),0)</f>
        <v>2.9038962000000005E-6</v>
      </c>
      <c r="M1183" s="37">
        <f ca="1">IFERROR(VLOOKUP($E1183&amp;"-2",'PTE - Segment Emissions Calcs'!$I$8:$Z$8919,20,FALSE),0)</f>
        <v>2.9038962000000005E-6</v>
      </c>
      <c r="N1183" s="37">
        <f t="shared" ca="1" si="56"/>
        <v>2.9038962000000005E-6</v>
      </c>
      <c r="O1183" s="38">
        <f t="array" aca="1" ref="O1183" ca="1">IF($H1183="TOTAL HAP",H1183,MAX(IF('PTE - Segment Emissions Calcs'!$B$8:$B$8919=$B1183,'PTE - Segment Emissions Calcs'!$V$8:$V$8919,)))</f>
        <v>6.6299000000000009E-7</v>
      </c>
      <c r="P1183" s="38">
        <f t="array" aca="1" ref="P1183" ca="1">IF($H1183="TOTAL HAP",K1183,MAX(IF('PTE - Segment Emissions Calcs'!$B$8:$B$8919=$B1183,'PTE - Segment Emissions Calcs'!$X$8:$X$8919,)))</f>
        <v>2.9038962000000005E-6</v>
      </c>
      <c r="Q1183" s="38">
        <f t="array" aca="1" ref="Q1183" ca="1">IF($H1183="TOTAL HAP",N1183,MAX(IF('PTE - Segment Emissions Calcs'!$B$8:$B$8919=$B1183,'PTE - Segment Emissions Calcs'!$Z$8:$Z$8919,)))</f>
        <v>2.9038962000000005E-6</v>
      </c>
      <c r="R1183" s="39"/>
    </row>
    <row r="1184" spans="1:18" x14ac:dyDescent="0.25">
      <c r="A1184" s="40"/>
      <c r="B1184" s="40"/>
      <c r="C1184" s="34" t="s">
        <v>42</v>
      </c>
      <c r="D1184" s="51"/>
      <c r="E1184" s="35"/>
      <c r="F1184" s="35">
        <f ca="1">IFERROR(VLOOKUP($E1184&amp;"-1",'PTE - Segment Emissions Calcs'!$I$8:$V$8919,16,FALSE),0)</f>
        <v>6.3123000000000002E-8</v>
      </c>
      <c r="G1184" s="35">
        <f ca="1">IFERROR(VLOOKUP($E1184&amp;"-2",'PTE - Segment Emissions Calcs'!$I$8:$V$8919,16,FALSE),0)</f>
        <v>6.3123000000000002E-8</v>
      </c>
      <c r="H1184" s="36">
        <f t="shared" ca="1" si="54"/>
        <v>6.3123000000000002E-8</v>
      </c>
      <c r="I1184" s="37">
        <f ca="1">IFERROR(VLOOKUP($E1184&amp;"-1",'PTE - Segment Emissions Calcs'!$I$8:$X$8919,18,FALSE),0)</f>
        <v>2.7647873999999998E-7</v>
      </c>
      <c r="J1184" s="37">
        <f ca="1">IFERROR(VLOOKUP($E1184&amp;"-2",'PTE - Segment Emissions Calcs'!$I$8:$X$8919,18,FALSE),0)</f>
        <v>2.7647873999999998E-7</v>
      </c>
      <c r="K1184" s="37">
        <f t="shared" ca="1" si="55"/>
        <v>2.7647873999999998E-7</v>
      </c>
      <c r="L1184" s="37">
        <f ca="1">IFERROR(VLOOKUP($E1184&amp;"-1",'PTE - Segment Emissions Calcs'!$I$8:$Z$8919,20,FALSE),0)</f>
        <v>2.7647873999999998E-7</v>
      </c>
      <c r="M1184" s="37">
        <f ca="1">IFERROR(VLOOKUP($E1184&amp;"-2",'PTE - Segment Emissions Calcs'!$I$8:$Z$8919,20,FALSE),0)</f>
        <v>2.7647873999999998E-7</v>
      </c>
      <c r="N1184" s="37">
        <f t="shared" ca="1" si="56"/>
        <v>2.7647873999999998E-7</v>
      </c>
      <c r="O1184" s="38">
        <f t="array" aca="1" ref="O1184" ca="1">IF($H1184="TOTAL HAP",H1184,MAX(IF('PTE - Segment Emissions Calcs'!$B$8:$B$8919=$B1184,'PTE - Segment Emissions Calcs'!$V$8:$V$8919,)))</f>
        <v>6.3123000000000002E-8</v>
      </c>
      <c r="P1184" s="38">
        <f t="array" aca="1" ref="P1184" ca="1">IF($H1184="TOTAL HAP",K1184,MAX(IF('PTE - Segment Emissions Calcs'!$B$8:$B$8919=$B1184,'PTE - Segment Emissions Calcs'!$X$8:$X$8919,)))</f>
        <v>2.7647873999999998E-7</v>
      </c>
      <c r="Q1184" s="38">
        <f t="array" aca="1" ref="Q1184" ca="1">IF($H1184="TOTAL HAP",N1184,MAX(IF('PTE - Segment Emissions Calcs'!$B$8:$B$8919=$B1184,'PTE - Segment Emissions Calcs'!$Z$8:$Z$8919,)))</f>
        <v>2.7647873999999998E-7</v>
      </c>
      <c r="R1184" s="39"/>
    </row>
    <row r="1185" spans="1:18" x14ac:dyDescent="0.25">
      <c r="A1185" s="40"/>
      <c r="B1185" s="40"/>
      <c r="C1185" s="34" t="s">
        <v>43</v>
      </c>
      <c r="D1185" s="51"/>
      <c r="E1185" s="35"/>
      <c r="F1185" s="35">
        <f ca="1">IFERROR(VLOOKUP($E1185&amp;"-1",'PTE - Segment Emissions Calcs'!$I$8:$V$8919,16,FALSE),0)</f>
        <v>4.7640000000000002E-8</v>
      </c>
      <c r="G1185" s="35">
        <f ca="1">IFERROR(VLOOKUP($E1185&amp;"-2",'PTE - Segment Emissions Calcs'!$I$8:$V$8919,16,FALSE),0)</f>
        <v>4.7640000000000002E-8</v>
      </c>
      <c r="H1185" s="36">
        <f t="shared" ca="1" si="54"/>
        <v>4.7640000000000002E-8</v>
      </c>
      <c r="I1185" s="37">
        <f ca="1">IFERROR(VLOOKUP($E1185&amp;"-1",'PTE - Segment Emissions Calcs'!$I$8:$X$8919,18,FALSE),0)</f>
        <v>2.086632E-7</v>
      </c>
      <c r="J1185" s="37">
        <f ca="1">IFERROR(VLOOKUP($E1185&amp;"-2",'PTE - Segment Emissions Calcs'!$I$8:$X$8919,18,FALSE),0)</f>
        <v>2.086632E-7</v>
      </c>
      <c r="K1185" s="37">
        <f t="shared" ca="1" si="55"/>
        <v>2.086632E-7</v>
      </c>
      <c r="L1185" s="37">
        <f ca="1">IFERROR(VLOOKUP($E1185&amp;"-1",'PTE - Segment Emissions Calcs'!$I$8:$Z$8919,20,FALSE),0)</f>
        <v>2.086632E-7</v>
      </c>
      <c r="M1185" s="37">
        <f ca="1">IFERROR(VLOOKUP($E1185&amp;"-2",'PTE - Segment Emissions Calcs'!$I$8:$Z$8919,20,FALSE),0)</f>
        <v>2.086632E-7</v>
      </c>
      <c r="N1185" s="37">
        <f t="shared" ca="1" si="56"/>
        <v>2.086632E-7</v>
      </c>
      <c r="O1185" s="38">
        <f t="array" aca="1" ref="O1185" ca="1">IF($H1185="TOTAL HAP",H1185,MAX(IF('PTE - Segment Emissions Calcs'!$B$8:$B$8919=$B1185,'PTE - Segment Emissions Calcs'!$V$8:$V$8919,)))</f>
        <v>4.7640000000000002E-8</v>
      </c>
      <c r="P1185" s="38">
        <f t="array" aca="1" ref="P1185" ca="1">IF($H1185="TOTAL HAP",K1185,MAX(IF('PTE - Segment Emissions Calcs'!$B$8:$B$8919=$B1185,'PTE - Segment Emissions Calcs'!$X$8:$X$8919,)))</f>
        <v>2.086632E-7</v>
      </c>
      <c r="Q1185" s="38">
        <f t="array" aca="1" ref="Q1185" ca="1">IF($H1185="TOTAL HAP",N1185,MAX(IF('PTE - Segment Emissions Calcs'!$B$8:$B$8919=$B1185,'PTE - Segment Emissions Calcs'!$Z$8:$Z$8919,)))</f>
        <v>2.086632E-7</v>
      </c>
      <c r="R1185" s="39"/>
    </row>
    <row r="1186" spans="1:18" x14ac:dyDescent="0.25">
      <c r="A1186" s="40"/>
      <c r="B1186" s="40"/>
      <c r="C1186" s="34" t="s">
        <v>44</v>
      </c>
      <c r="D1186" s="51"/>
      <c r="E1186" s="35"/>
      <c r="F1186" s="35">
        <f ca="1">IFERROR(VLOOKUP($E1186&amp;"-1",'PTE - Segment Emissions Calcs'!$I$8:$V$8919,16,FALSE),0)</f>
        <v>4.6705882352941174E-5</v>
      </c>
      <c r="G1186" s="35">
        <f ca="1">IFERROR(VLOOKUP($E1186&amp;"-2",'PTE - Segment Emissions Calcs'!$I$8:$V$8919,16,FALSE),0)</f>
        <v>4.6705882352941174E-5</v>
      </c>
      <c r="H1186" s="36">
        <f t="shared" ca="1" si="54"/>
        <v>4.6705882352941174E-5</v>
      </c>
      <c r="I1186" s="37">
        <f ca="1">IFERROR(VLOOKUP($E1186&amp;"-1",'PTE - Segment Emissions Calcs'!$I$8:$X$8919,18,FALSE),0)</f>
        <v>2.0457176470588235E-4</v>
      </c>
      <c r="J1186" s="37">
        <f ca="1">IFERROR(VLOOKUP($E1186&amp;"-2",'PTE - Segment Emissions Calcs'!$I$8:$X$8919,18,FALSE),0)</f>
        <v>2.0457176470588235E-4</v>
      </c>
      <c r="K1186" s="37">
        <f t="shared" ca="1" si="55"/>
        <v>2.0457176470588235E-4</v>
      </c>
      <c r="L1186" s="37">
        <f ca="1">IFERROR(VLOOKUP($E1186&amp;"-1",'PTE - Segment Emissions Calcs'!$I$8:$Z$8919,20,FALSE),0)</f>
        <v>2.0457176470588235E-4</v>
      </c>
      <c r="M1186" s="37">
        <f ca="1">IFERROR(VLOOKUP($E1186&amp;"-2",'PTE - Segment Emissions Calcs'!$I$8:$Z$8919,20,FALSE),0)</f>
        <v>2.0457176470588235E-4</v>
      </c>
      <c r="N1186" s="37">
        <f t="shared" ca="1" si="56"/>
        <v>2.0457176470588235E-4</v>
      </c>
      <c r="O1186" s="38">
        <f t="array" aca="1" ref="O1186" ca="1">IF($H1186="TOTAL HAP",H1186,MAX(IF('PTE - Segment Emissions Calcs'!$B$8:$B$8919=$B1186,'PTE - Segment Emissions Calcs'!$V$8:$V$8919,)))</f>
        <v>4.6705882352941174E-5</v>
      </c>
      <c r="P1186" s="38">
        <f t="array" aca="1" ref="P1186" ca="1">IF($H1186="TOTAL HAP",K1186,MAX(IF('PTE - Segment Emissions Calcs'!$B$8:$B$8919=$B1186,'PTE - Segment Emissions Calcs'!$X$8:$X$8919,)))</f>
        <v>2.0457176470588235E-4</v>
      </c>
      <c r="Q1186" s="38">
        <f t="array" aca="1" ref="Q1186" ca="1">IF($H1186="TOTAL HAP",N1186,MAX(IF('PTE - Segment Emissions Calcs'!$B$8:$B$8919=$B1186,'PTE - Segment Emissions Calcs'!$Z$8:$Z$8919,)))</f>
        <v>2.0457176470588235E-4</v>
      </c>
      <c r="R1186" s="39"/>
    </row>
    <row r="1187" spans="1:18" x14ac:dyDescent="0.25">
      <c r="A1187" s="40"/>
      <c r="B1187" s="40"/>
      <c r="C1187" s="34" t="s">
        <v>45</v>
      </c>
      <c r="D1187" s="51"/>
      <c r="E1187" s="35"/>
      <c r="F1187" s="35">
        <f ca="1">IFERROR(VLOOKUP($E1187&amp;"-1",'PTE - Segment Emissions Calcs'!$I$8:$V$8919,16,FALSE),0)</f>
        <v>1.1513E-7</v>
      </c>
      <c r="G1187" s="35">
        <f ca="1">IFERROR(VLOOKUP($E1187&amp;"-2",'PTE - Segment Emissions Calcs'!$I$8:$V$8919,16,FALSE),0)</f>
        <v>1.1513E-7</v>
      </c>
      <c r="H1187" s="36">
        <f t="shared" ca="1" si="54"/>
        <v>1.1513E-7</v>
      </c>
      <c r="I1187" s="37">
        <f ca="1">IFERROR(VLOOKUP($E1187&amp;"-1",'PTE - Segment Emissions Calcs'!$I$8:$X$8919,18,FALSE),0)</f>
        <v>5.0426940000000005E-7</v>
      </c>
      <c r="J1187" s="37">
        <f ca="1">IFERROR(VLOOKUP($E1187&amp;"-2",'PTE - Segment Emissions Calcs'!$I$8:$X$8919,18,FALSE),0)</f>
        <v>5.0426940000000005E-7</v>
      </c>
      <c r="K1187" s="37">
        <f t="shared" ca="1" si="55"/>
        <v>5.0426940000000005E-7</v>
      </c>
      <c r="L1187" s="37">
        <f ca="1">IFERROR(VLOOKUP($E1187&amp;"-1",'PTE - Segment Emissions Calcs'!$I$8:$Z$8919,20,FALSE),0)</f>
        <v>5.0426940000000005E-7</v>
      </c>
      <c r="M1187" s="37">
        <f ca="1">IFERROR(VLOOKUP($E1187&amp;"-2",'PTE - Segment Emissions Calcs'!$I$8:$Z$8919,20,FALSE),0)</f>
        <v>5.0426940000000005E-7</v>
      </c>
      <c r="N1187" s="37">
        <f t="shared" ca="1" si="56"/>
        <v>5.0426940000000005E-7</v>
      </c>
      <c r="O1187" s="38">
        <f t="array" aca="1" ref="O1187" ca="1">IF($H1187="TOTAL HAP",H1187,MAX(IF('PTE - Segment Emissions Calcs'!$B$8:$B$8919=$B1187,'PTE - Segment Emissions Calcs'!$V$8:$V$8919,)))</f>
        <v>1.1513E-7</v>
      </c>
      <c r="P1187" s="38">
        <f t="array" aca="1" ref="P1187" ca="1">IF($H1187="TOTAL HAP",K1187,MAX(IF('PTE - Segment Emissions Calcs'!$B$8:$B$8919=$B1187,'PTE - Segment Emissions Calcs'!$X$8:$X$8919,)))</f>
        <v>5.0426940000000005E-7</v>
      </c>
      <c r="Q1187" s="38">
        <f t="array" aca="1" ref="Q1187" ca="1">IF($H1187="TOTAL HAP",N1187,MAX(IF('PTE - Segment Emissions Calcs'!$B$8:$B$8919=$B1187,'PTE - Segment Emissions Calcs'!$Z$8:$Z$8919,)))</f>
        <v>5.0426940000000005E-7</v>
      </c>
      <c r="R1187" s="39"/>
    </row>
    <row r="1188" spans="1:18" x14ac:dyDescent="0.25">
      <c r="A1188" s="40"/>
      <c r="B1188" s="40"/>
      <c r="C1188" s="34" t="s">
        <v>46</v>
      </c>
      <c r="D1188" s="51"/>
      <c r="E1188" s="35"/>
      <c r="F1188" s="35">
        <f ca="1">IFERROR(VLOOKUP($E1188&amp;"-1",'PTE - Segment Emissions Calcs'!$I$8:$V$8919,16,FALSE),0)</f>
        <v>1.0719000000000001E-7</v>
      </c>
      <c r="G1188" s="35">
        <f ca="1">IFERROR(VLOOKUP($E1188&amp;"-2",'PTE - Segment Emissions Calcs'!$I$8:$V$8919,16,FALSE),0)</f>
        <v>1.0719000000000001E-7</v>
      </c>
      <c r="H1188" s="36">
        <f t="shared" ca="1" si="54"/>
        <v>1.0719000000000001E-7</v>
      </c>
      <c r="I1188" s="37">
        <f ca="1">IFERROR(VLOOKUP($E1188&amp;"-1",'PTE - Segment Emissions Calcs'!$I$8:$X$8919,18,FALSE),0)</f>
        <v>4.6949220000000004E-7</v>
      </c>
      <c r="J1188" s="37">
        <f ca="1">IFERROR(VLOOKUP($E1188&amp;"-2",'PTE - Segment Emissions Calcs'!$I$8:$X$8919,18,FALSE),0)</f>
        <v>4.6949220000000004E-7</v>
      </c>
      <c r="K1188" s="37">
        <f t="shared" ca="1" si="55"/>
        <v>4.6949220000000004E-7</v>
      </c>
      <c r="L1188" s="37">
        <f ca="1">IFERROR(VLOOKUP($E1188&amp;"-1",'PTE - Segment Emissions Calcs'!$I$8:$Z$8919,20,FALSE),0)</f>
        <v>4.6949220000000004E-7</v>
      </c>
      <c r="M1188" s="37">
        <f ca="1">IFERROR(VLOOKUP($E1188&amp;"-2",'PTE - Segment Emissions Calcs'!$I$8:$Z$8919,20,FALSE),0)</f>
        <v>4.6949220000000004E-7</v>
      </c>
      <c r="N1188" s="37">
        <f t="shared" ca="1" si="56"/>
        <v>4.6949220000000004E-7</v>
      </c>
      <c r="O1188" s="38">
        <f t="array" aca="1" ref="O1188" ca="1">IF($H1188="TOTAL HAP",H1188,MAX(IF('PTE - Segment Emissions Calcs'!$B$8:$B$8919=$B1188,'PTE - Segment Emissions Calcs'!$V$8:$V$8919,)))</f>
        <v>1.0719000000000001E-7</v>
      </c>
      <c r="P1188" s="38">
        <f t="array" aca="1" ref="P1188" ca="1">IF($H1188="TOTAL HAP",K1188,MAX(IF('PTE - Segment Emissions Calcs'!$B$8:$B$8919=$B1188,'PTE - Segment Emissions Calcs'!$X$8:$X$8919,)))</f>
        <v>4.6949220000000004E-7</v>
      </c>
      <c r="Q1188" s="38">
        <f t="array" aca="1" ref="Q1188" ca="1">IF($H1188="TOTAL HAP",N1188,MAX(IF('PTE - Segment Emissions Calcs'!$B$8:$B$8919=$B1188,'PTE - Segment Emissions Calcs'!$Z$8:$Z$8919,)))</f>
        <v>4.6949220000000004E-7</v>
      </c>
      <c r="R1188" s="39"/>
    </row>
    <row r="1189" spans="1:18" x14ac:dyDescent="0.25">
      <c r="A1189" s="40"/>
      <c r="B1189" s="40"/>
      <c r="C1189" s="34" t="s">
        <v>47</v>
      </c>
      <c r="D1189" s="51"/>
      <c r="E1189" s="35"/>
      <c r="F1189" s="35">
        <f ca="1">IFERROR(VLOOKUP($E1189&amp;"-1",'PTE - Segment Emissions Calcs'!$I$8:$V$8919,16,FALSE),0)</f>
        <v>2.9378E-3</v>
      </c>
      <c r="G1189" s="35">
        <f ca="1">IFERROR(VLOOKUP($E1189&amp;"-2",'PTE - Segment Emissions Calcs'!$I$8:$V$8919,16,FALSE),0)</f>
        <v>2.9378E-3</v>
      </c>
      <c r="H1189" s="36">
        <f t="shared" ca="1" si="54"/>
        <v>2.9378E-3</v>
      </c>
      <c r="I1189" s="37">
        <f ca="1">IFERROR(VLOOKUP($E1189&amp;"-1",'PTE - Segment Emissions Calcs'!$I$8:$X$8919,18,FALSE),0)</f>
        <v>1.2867564E-2</v>
      </c>
      <c r="J1189" s="37">
        <f ca="1">IFERROR(VLOOKUP($E1189&amp;"-2",'PTE - Segment Emissions Calcs'!$I$8:$X$8919,18,FALSE),0)</f>
        <v>1.2867564E-2</v>
      </c>
      <c r="K1189" s="37">
        <f t="shared" ca="1" si="55"/>
        <v>1.2867564E-2</v>
      </c>
      <c r="L1189" s="37">
        <f ca="1">IFERROR(VLOOKUP($E1189&amp;"-1",'PTE - Segment Emissions Calcs'!$I$8:$Z$8919,20,FALSE),0)</f>
        <v>1.2867564E-2</v>
      </c>
      <c r="M1189" s="37">
        <f ca="1">IFERROR(VLOOKUP($E1189&amp;"-2",'PTE - Segment Emissions Calcs'!$I$8:$Z$8919,20,FALSE),0)</f>
        <v>1.2867564E-2</v>
      </c>
      <c r="N1189" s="37">
        <f t="shared" ca="1" si="56"/>
        <v>1.2867564E-2</v>
      </c>
      <c r="O1189" s="38">
        <f t="array" aca="1" ref="O1189" ca="1">IF($H1189="TOTAL HAP",H1189,MAX(IF('PTE - Segment Emissions Calcs'!$B$8:$B$8919=$B1189,'PTE - Segment Emissions Calcs'!$V$8:$V$8919,)))</f>
        <v>2.9378E-3</v>
      </c>
      <c r="P1189" s="38">
        <f t="array" aca="1" ref="P1189" ca="1">IF($H1189="TOTAL HAP",K1189,MAX(IF('PTE - Segment Emissions Calcs'!$B$8:$B$8919=$B1189,'PTE - Segment Emissions Calcs'!$X$8:$X$8919,)))</f>
        <v>1.2867564E-2</v>
      </c>
      <c r="Q1189" s="38">
        <f t="array" aca="1" ref="Q1189" ca="1">IF($H1189="TOTAL HAP",N1189,MAX(IF('PTE - Segment Emissions Calcs'!$B$8:$B$8919=$B1189,'PTE - Segment Emissions Calcs'!$Z$8:$Z$8919,)))</f>
        <v>1.2867564E-2</v>
      </c>
      <c r="R1189" s="39"/>
    </row>
    <row r="1190" spans="1:18" x14ac:dyDescent="0.25">
      <c r="A1190" s="40"/>
      <c r="B1190" s="40"/>
      <c r="C1190" s="34" t="s">
        <v>48</v>
      </c>
      <c r="D1190" s="51"/>
      <c r="E1190" s="35"/>
      <c r="F1190" s="35">
        <f ca="1">IFERROR(VLOOKUP($E1190&amp;"-1",'PTE - Segment Emissions Calcs'!$I$8:$V$8919,16,FALSE),0)</f>
        <v>7.0058823529411771E-2</v>
      </c>
      <c r="G1190" s="35">
        <f ca="1">IFERROR(VLOOKUP($E1190&amp;"-2",'PTE - Segment Emissions Calcs'!$I$8:$V$8919,16,FALSE),0)</f>
        <v>7.0058823529411771E-2</v>
      </c>
      <c r="H1190" s="36">
        <f t="shared" ca="1" si="54"/>
        <v>7.0058823529411771E-2</v>
      </c>
      <c r="I1190" s="37">
        <f ca="1">IFERROR(VLOOKUP($E1190&amp;"-1",'PTE - Segment Emissions Calcs'!$I$8:$X$8919,18,FALSE),0)</f>
        <v>0.30685764705882357</v>
      </c>
      <c r="J1190" s="37">
        <f ca="1">IFERROR(VLOOKUP($E1190&amp;"-2",'PTE - Segment Emissions Calcs'!$I$8:$X$8919,18,FALSE),0)</f>
        <v>0.30685764705882357</v>
      </c>
      <c r="K1190" s="37">
        <f t="shared" ca="1" si="55"/>
        <v>0.30685764705882357</v>
      </c>
      <c r="L1190" s="37">
        <f ca="1">IFERROR(VLOOKUP($E1190&amp;"-1",'PTE - Segment Emissions Calcs'!$I$8:$Z$8919,20,FALSE),0)</f>
        <v>0.30685764705882357</v>
      </c>
      <c r="M1190" s="37">
        <f ca="1">IFERROR(VLOOKUP($E1190&amp;"-2",'PTE - Segment Emissions Calcs'!$I$8:$Z$8919,20,FALSE),0)</f>
        <v>0.30685764705882357</v>
      </c>
      <c r="N1190" s="37">
        <f t="shared" ca="1" si="56"/>
        <v>0.30685764705882357</v>
      </c>
      <c r="O1190" s="38">
        <f t="array" aca="1" ref="O1190" ca="1">IF($H1190="TOTAL HAP",H1190,MAX(IF('PTE - Segment Emissions Calcs'!$B$8:$B$8919=$B1190,'PTE - Segment Emissions Calcs'!$V$8:$V$8919,)))</f>
        <v>7.0058823529411771E-2</v>
      </c>
      <c r="P1190" s="38">
        <f t="array" aca="1" ref="P1190" ca="1">IF($H1190="TOTAL HAP",K1190,MAX(IF('PTE - Segment Emissions Calcs'!$B$8:$B$8919=$B1190,'PTE - Segment Emissions Calcs'!$X$8:$X$8919,)))</f>
        <v>0.30685764705882357</v>
      </c>
      <c r="Q1190" s="38">
        <f t="array" aca="1" ref="Q1190" ca="1">IF($H1190="TOTAL HAP",N1190,MAX(IF('PTE - Segment Emissions Calcs'!$B$8:$B$8919=$B1190,'PTE - Segment Emissions Calcs'!$Z$8:$Z$8919,)))</f>
        <v>0.30685764705882357</v>
      </c>
      <c r="R1190" s="39"/>
    </row>
    <row r="1191" spans="1:18" x14ac:dyDescent="0.25">
      <c r="A1191" s="40"/>
      <c r="B1191" s="40"/>
      <c r="C1191" s="34" t="s">
        <v>49</v>
      </c>
      <c r="D1191" s="35"/>
      <c r="E1191" s="35"/>
      <c r="F1191" s="35">
        <f ca="1">IFERROR(VLOOKUP($E1191&amp;"-1",'PTE - Segment Emissions Calcs'!$I$8:$V$8919,16,FALSE),0)</f>
        <v>2.8028200000000002E-6</v>
      </c>
      <c r="G1191" s="35">
        <f ca="1">IFERROR(VLOOKUP($E1191&amp;"-2",'PTE - Segment Emissions Calcs'!$I$8:$V$8919,16,FALSE),0)</f>
        <v>2.8028200000000002E-6</v>
      </c>
      <c r="H1191" s="36">
        <f t="shared" ca="1" si="54"/>
        <v>2.8028200000000002E-6</v>
      </c>
      <c r="I1191" s="37">
        <f ca="1">IFERROR(VLOOKUP($E1191&amp;"-1",'PTE - Segment Emissions Calcs'!$I$8:$X$8919,18,FALSE),0)</f>
        <v>1.2276351600000001E-5</v>
      </c>
      <c r="J1191" s="37">
        <f ca="1">IFERROR(VLOOKUP($E1191&amp;"-2",'PTE - Segment Emissions Calcs'!$I$8:$X$8919,18,FALSE),0)</f>
        <v>1.2276351600000001E-5</v>
      </c>
      <c r="K1191" s="37">
        <f t="shared" ca="1" si="55"/>
        <v>1.2276351600000001E-5</v>
      </c>
      <c r="L1191" s="37">
        <f ca="1">IFERROR(VLOOKUP($E1191&amp;"-1",'PTE - Segment Emissions Calcs'!$I$8:$Z$8919,20,FALSE),0)</f>
        <v>1.2276351600000001E-5</v>
      </c>
      <c r="M1191" s="37">
        <f ca="1">IFERROR(VLOOKUP($E1191&amp;"-2",'PTE - Segment Emissions Calcs'!$I$8:$Z$8919,20,FALSE),0)</f>
        <v>1.2276351600000001E-5</v>
      </c>
      <c r="N1191" s="37">
        <f t="shared" ca="1" si="56"/>
        <v>1.2276351600000001E-5</v>
      </c>
      <c r="O1191" s="38">
        <f t="array" aca="1" ref="O1191" ca="1">IF($H1191="TOTAL HAP",H1191,MAX(IF('PTE - Segment Emissions Calcs'!$B$8:$B$8919=$B1191,'PTE - Segment Emissions Calcs'!$V$8:$V$8919,)))</f>
        <v>2.8028200000000002E-6</v>
      </c>
      <c r="P1191" s="38">
        <f t="array" aca="1" ref="P1191" ca="1">IF($H1191="TOTAL HAP",K1191,MAX(IF('PTE - Segment Emissions Calcs'!$B$8:$B$8919=$B1191,'PTE - Segment Emissions Calcs'!$X$8:$X$8919,)))</f>
        <v>1.2276351600000001E-5</v>
      </c>
      <c r="Q1191" s="38">
        <f t="array" aca="1" ref="Q1191" ca="1">IF($H1191="TOTAL HAP",N1191,MAX(IF('PTE - Segment Emissions Calcs'!$B$8:$B$8919=$B1191,'PTE - Segment Emissions Calcs'!$Z$8:$Z$8919,)))</f>
        <v>1.2276351600000001E-5</v>
      </c>
      <c r="R1191" s="39"/>
    </row>
    <row r="1192" spans="1:18" x14ac:dyDescent="0.25">
      <c r="A1192" s="40"/>
      <c r="B1192" s="40"/>
      <c r="C1192" s="34" t="s">
        <v>50</v>
      </c>
      <c r="D1192" s="35"/>
      <c r="E1192" s="35"/>
      <c r="F1192" s="35">
        <f ca="1">IFERROR(VLOOKUP($E1192&amp;"-1",'PTE - Segment Emissions Calcs'!$I$8:$V$8919,16,FALSE),0)</f>
        <v>2.3742156862745097E-5</v>
      </c>
      <c r="G1192" s="35">
        <f ca="1">IFERROR(VLOOKUP($E1192&amp;"-2",'PTE - Segment Emissions Calcs'!$I$8:$V$8919,16,FALSE),0)</f>
        <v>2.3742156862745097E-5</v>
      </c>
      <c r="H1192" s="36">
        <f t="shared" ca="1" si="54"/>
        <v>2.3742156862745097E-5</v>
      </c>
      <c r="I1192" s="37">
        <f ca="1">IFERROR(VLOOKUP($E1192&amp;"-1",'PTE - Segment Emissions Calcs'!$I$8:$X$8919,18,FALSE),0)</f>
        <v>1.0399064705882353E-4</v>
      </c>
      <c r="J1192" s="37">
        <f ca="1">IFERROR(VLOOKUP($E1192&amp;"-2",'PTE - Segment Emissions Calcs'!$I$8:$X$8919,18,FALSE),0)</f>
        <v>1.0399064705882353E-4</v>
      </c>
      <c r="K1192" s="37">
        <f t="shared" ca="1" si="55"/>
        <v>1.0399064705882353E-4</v>
      </c>
      <c r="L1192" s="37">
        <f ca="1">IFERROR(VLOOKUP($E1192&amp;"-1",'PTE - Segment Emissions Calcs'!$I$8:$Z$8919,20,FALSE),0)</f>
        <v>1.0399064705882353E-4</v>
      </c>
      <c r="M1192" s="37">
        <f ca="1">IFERROR(VLOOKUP($E1192&amp;"-2",'PTE - Segment Emissions Calcs'!$I$8:$Z$8919,20,FALSE),0)</f>
        <v>1.0399064705882353E-4</v>
      </c>
      <c r="N1192" s="37">
        <f t="shared" ca="1" si="56"/>
        <v>1.0399064705882353E-4</v>
      </c>
      <c r="O1192" s="38">
        <f t="array" aca="1" ref="O1192" ca="1">IF($H1192="TOTAL HAP",H1192,MAX(IF('PTE - Segment Emissions Calcs'!$B$8:$B$8919=$B1192,'PTE - Segment Emissions Calcs'!$V$8:$V$8919,)))</f>
        <v>2.3742156862745097E-5</v>
      </c>
      <c r="P1192" s="38">
        <f t="array" aca="1" ref="P1192" ca="1">IF($H1192="TOTAL HAP",K1192,MAX(IF('PTE - Segment Emissions Calcs'!$B$8:$B$8919=$B1192,'PTE - Segment Emissions Calcs'!$X$8:$X$8919,)))</f>
        <v>1.0399064705882353E-4</v>
      </c>
      <c r="Q1192" s="38">
        <f t="array" aca="1" ref="Q1192" ca="1">IF($H1192="TOTAL HAP",N1192,MAX(IF('PTE - Segment Emissions Calcs'!$B$8:$B$8919=$B1192,'PTE - Segment Emissions Calcs'!$Z$8:$Z$8919,)))</f>
        <v>1.0399064705882353E-4</v>
      </c>
      <c r="R1192" s="39"/>
    </row>
    <row r="1193" spans="1:18" x14ac:dyDescent="0.25">
      <c r="A1193" s="40"/>
      <c r="B1193" s="40"/>
      <c r="C1193" s="34" t="s">
        <v>51</v>
      </c>
      <c r="D1193" s="35"/>
      <c r="E1193" s="35"/>
      <c r="F1193" s="35">
        <f ca="1">IFERROR(VLOOKUP($E1193&amp;"-1",'PTE - Segment Emissions Calcs'!$I$8:$V$8919,16,FALSE),0)</f>
        <v>6.6166666666666675E-7</v>
      </c>
      <c r="G1193" s="35">
        <f ca="1">IFERROR(VLOOKUP($E1193&amp;"-2",'PTE - Segment Emissions Calcs'!$I$8:$V$8919,16,FALSE),0)</f>
        <v>6.6166666666666675E-7</v>
      </c>
      <c r="H1193" s="36">
        <f t="shared" ca="1" si="54"/>
        <v>6.6166666666666675E-7</v>
      </c>
      <c r="I1193" s="37">
        <f ca="1">IFERROR(VLOOKUP($E1193&amp;"-1",'PTE - Segment Emissions Calcs'!$I$8:$X$8919,18,FALSE),0)</f>
        <v>2.8981000000000003E-6</v>
      </c>
      <c r="J1193" s="37">
        <f ca="1">IFERROR(VLOOKUP($E1193&amp;"-2",'PTE - Segment Emissions Calcs'!$I$8:$X$8919,18,FALSE),0)</f>
        <v>2.8981000000000003E-6</v>
      </c>
      <c r="K1193" s="37">
        <f t="shared" ca="1" si="55"/>
        <v>2.8981000000000003E-6</v>
      </c>
      <c r="L1193" s="37">
        <f ca="1">IFERROR(VLOOKUP($E1193&amp;"-1",'PTE - Segment Emissions Calcs'!$I$8:$Z$8919,20,FALSE),0)</f>
        <v>2.8981000000000003E-6</v>
      </c>
      <c r="M1193" s="37">
        <f ca="1">IFERROR(VLOOKUP($E1193&amp;"-2",'PTE - Segment Emissions Calcs'!$I$8:$Z$8919,20,FALSE),0)</f>
        <v>2.8981000000000003E-6</v>
      </c>
      <c r="N1193" s="37">
        <f t="shared" ca="1" si="56"/>
        <v>2.8981000000000003E-6</v>
      </c>
      <c r="O1193" s="38">
        <f t="array" aca="1" ref="O1193" ca="1">IF($H1193="TOTAL HAP",H1193,MAX(IF('PTE - Segment Emissions Calcs'!$B$8:$B$8919=$B1193,'PTE - Segment Emissions Calcs'!$V$8:$V$8919,)))</f>
        <v>6.6166666666666675E-7</v>
      </c>
      <c r="P1193" s="38">
        <f t="array" aca="1" ref="P1193" ca="1">IF($H1193="TOTAL HAP",K1193,MAX(IF('PTE - Segment Emissions Calcs'!$B$8:$B$8919=$B1193,'PTE - Segment Emissions Calcs'!$X$8:$X$8919,)))</f>
        <v>2.8981000000000003E-6</v>
      </c>
      <c r="Q1193" s="38">
        <f t="array" aca="1" ref="Q1193" ca="1">IF($H1193="TOTAL HAP",N1193,MAX(IF('PTE - Segment Emissions Calcs'!$B$8:$B$8919=$B1193,'PTE - Segment Emissions Calcs'!$Z$8:$Z$8919,)))</f>
        <v>2.8981000000000003E-6</v>
      </c>
      <c r="R1193" s="39"/>
    </row>
    <row r="1194" spans="1:18" x14ac:dyDescent="0.25">
      <c r="A1194" s="40"/>
      <c r="B1194" s="40"/>
      <c r="C1194" s="34" t="s">
        <v>52</v>
      </c>
      <c r="D1194" s="35"/>
      <c r="E1194" s="35"/>
      <c r="F1194" s="35">
        <f ca="1">IFERROR(VLOOKUP($E1194&amp;"-1",'PTE - Segment Emissions Calcs'!$I$8:$V$8919,16,FALSE),0)</f>
        <v>1.9460784313725494E-7</v>
      </c>
      <c r="G1194" s="35">
        <f ca="1">IFERROR(VLOOKUP($E1194&amp;"-2",'PTE - Segment Emissions Calcs'!$I$8:$V$8919,16,FALSE),0)</f>
        <v>1.9460784313725494E-7</v>
      </c>
      <c r="H1194" s="36">
        <f t="shared" ca="1" si="54"/>
        <v>1.9460784313725494E-7</v>
      </c>
      <c r="I1194" s="37">
        <f ca="1">IFERROR(VLOOKUP($E1194&amp;"-1",'PTE - Segment Emissions Calcs'!$I$8:$X$8919,18,FALSE),0)</f>
        <v>8.5238235294117666E-7</v>
      </c>
      <c r="J1194" s="37">
        <f ca="1">IFERROR(VLOOKUP($E1194&amp;"-2",'PTE - Segment Emissions Calcs'!$I$8:$X$8919,18,FALSE),0)</f>
        <v>8.5238235294117666E-7</v>
      </c>
      <c r="K1194" s="37">
        <f t="shared" ca="1" si="55"/>
        <v>8.5238235294117666E-7</v>
      </c>
      <c r="L1194" s="37">
        <f ca="1">IFERROR(VLOOKUP($E1194&amp;"-1",'PTE - Segment Emissions Calcs'!$I$8:$Z$8919,20,FALSE),0)</f>
        <v>8.5238235294117666E-7</v>
      </c>
      <c r="M1194" s="37">
        <f ca="1">IFERROR(VLOOKUP($E1194&amp;"-2",'PTE - Segment Emissions Calcs'!$I$8:$Z$8919,20,FALSE),0)</f>
        <v>8.5238235294117666E-7</v>
      </c>
      <c r="N1194" s="37">
        <f t="shared" ca="1" si="56"/>
        <v>8.5238235294117666E-7</v>
      </c>
      <c r="O1194" s="38">
        <f t="array" aca="1" ref="O1194" ca="1">IF($H1194="TOTAL HAP",H1194,MAX(IF('PTE - Segment Emissions Calcs'!$B$8:$B$8919=$B1194,'PTE - Segment Emissions Calcs'!$V$8:$V$8919,)))</f>
        <v>1.9460784313725494E-7</v>
      </c>
      <c r="P1194" s="38">
        <f t="array" aca="1" ref="P1194" ca="1">IF($H1194="TOTAL HAP",K1194,MAX(IF('PTE - Segment Emissions Calcs'!$B$8:$B$8919=$B1194,'PTE - Segment Emissions Calcs'!$X$8:$X$8919,)))</f>
        <v>8.5238235294117666E-7</v>
      </c>
      <c r="Q1194" s="38">
        <f t="array" aca="1" ref="Q1194" ca="1">IF($H1194="TOTAL HAP",N1194,MAX(IF('PTE - Segment Emissions Calcs'!$B$8:$B$8919=$B1194,'PTE - Segment Emissions Calcs'!$Z$8:$Z$8919,)))</f>
        <v>8.5238235294117666E-7</v>
      </c>
      <c r="R1194" s="39"/>
    </row>
    <row r="1195" spans="1:18" x14ac:dyDescent="0.25">
      <c r="A1195" s="40"/>
      <c r="B1195" s="40"/>
      <c r="C1195" s="34" t="s">
        <v>53</v>
      </c>
      <c r="D1195" s="35"/>
      <c r="E1195" s="35"/>
      <c r="F1195" s="35">
        <f ca="1">IFERROR(VLOOKUP($E1195&amp;"-1",'PTE - Segment Emissions Calcs'!$I$8:$V$8919,16,FALSE),0)</f>
        <v>1.3233333333333334E-4</v>
      </c>
      <c r="G1195" s="35">
        <f ca="1">IFERROR(VLOOKUP($E1195&amp;"-2",'PTE - Segment Emissions Calcs'!$I$8:$V$8919,16,FALSE),0)</f>
        <v>1.3233333333333334E-4</v>
      </c>
      <c r="H1195" s="36">
        <f t="shared" ca="1" si="54"/>
        <v>1.3233333333333334E-4</v>
      </c>
      <c r="I1195" s="37">
        <f ca="1">IFERROR(VLOOKUP($E1195&amp;"-1",'PTE - Segment Emissions Calcs'!$I$8:$X$8919,18,FALSE),0)</f>
        <v>5.7961999999999998E-4</v>
      </c>
      <c r="J1195" s="37">
        <f ca="1">IFERROR(VLOOKUP($E1195&amp;"-2",'PTE - Segment Emissions Calcs'!$I$8:$X$8919,18,FALSE),0)</f>
        <v>5.7961999999999998E-4</v>
      </c>
      <c r="K1195" s="37">
        <f t="shared" ca="1" si="55"/>
        <v>5.7961999999999998E-4</v>
      </c>
      <c r="L1195" s="37">
        <f ca="1">IFERROR(VLOOKUP($E1195&amp;"-1",'PTE - Segment Emissions Calcs'!$I$8:$Z$8919,20,FALSE),0)</f>
        <v>5.7961999999999998E-4</v>
      </c>
      <c r="M1195" s="37">
        <f ca="1">IFERROR(VLOOKUP($E1195&amp;"-2",'PTE - Segment Emissions Calcs'!$I$8:$Z$8919,20,FALSE),0)</f>
        <v>5.7961999999999998E-4</v>
      </c>
      <c r="N1195" s="37">
        <f t="shared" ca="1" si="56"/>
        <v>5.7961999999999998E-4</v>
      </c>
      <c r="O1195" s="38">
        <f t="array" aca="1" ref="O1195" ca="1">IF($H1195="TOTAL HAP",H1195,MAX(IF('PTE - Segment Emissions Calcs'!$B$8:$B$8919=$B1195,'PTE - Segment Emissions Calcs'!$V$8:$V$8919,)))</f>
        <v>1.3233333333333334E-4</v>
      </c>
      <c r="P1195" s="38">
        <f t="array" aca="1" ref="P1195" ca="1">IF($H1195="TOTAL HAP",K1195,MAX(IF('PTE - Segment Emissions Calcs'!$B$8:$B$8919=$B1195,'PTE - Segment Emissions Calcs'!$X$8:$X$8919,)))</f>
        <v>5.7961999999999998E-4</v>
      </c>
      <c r="Q1195" s="38">
        <f t="array" aca="1" ref="Q1195" ca="1">IF($H1195="TOTAL HAP",N1195,MAX(IF('PTE - Segment Emissions Calcs'!$B$8:$B$8919=$B1195,'PTE - Segment Emissions Calcs'!$Z$8:$Z$8919,)))</f>
        <v>5.7961999999999998E-4</v>
      </c>
      <c r="R1195" s="39"/>
    </row>
    <row r="1196" spans="1:18" x14ac:dyDescent="0.25">
      <c r="A1196" s="40"/>
      <c r="B1196" s="40"/>
      <c r="C1196" s="34" t="s">
        <v>54</v>
      </c>
      <c r="D1196" s="35"/>
      <c r="E1196" s="35"/>
      <c r="F1196" s="35">
        <f ca="1">IFERROR(VLOOKUP($E1196&amp;"-1",'PTE - Segment Emissions Calcs'!$I$8:$V$8919,16,FALSE),0)</f>
        <v>7.7843137254901973E-6</v>
      </c>
      <c r="G1196" s="35">
        <f ca="1">IFERROR(VLOOKUP($E1196&amp;"-2",'PTE - Segment Emissions Calcs'!$I$8:$V$8919,16,FALSE),0)</f>
        <v>7.7843137254901973E-6</v>
      </c>
      <c r="H1196" s="36">
        <f t="shared" ca="1" si="54"/>
        <v>7.7843137254901973E-6</v>
      </c>
      <c r="I1196" s="37">
        <f ca="1">IFERROR(VLOOKUP($E1196&amp;"-1",'PTE - Segment Emissions Calcs'!$I$8:$X$8919,18,FALSE),0)</f>
        <v>3.4095294117647065E-5</v>
      </c>
      <c r="J1196" s="37">
        <f ca="1">IFERROR(VLOOKUP($E1196&amp;"-2",'PTE - Segment Emissions Calcs'!$I$8:$X$8919,18,FALSE),0)</f>
        <v>3.4095294117647065E-5</v>
      </c>
      <c r="K1196" s="37">
        <f t="shared" ca="1" si="55"/>
        <v>3.4095294117647065E-5</v>
      </c>
      <c r="L1196" s="37">
        <f ca="1">IFERROR(VLOOKUP($E1196&amp;"-1",'PTE - Segment Emissions Calcs'!$I$8:$Z$8919,20,FALSE),0)</f>
        <v>3.4095294117647065E-5</v>
      </c>
      <c r="M1196" s="37">
        <f ca="1">IFERROR(VLOOKUP($E1196&amp;"-2",'PTE - Segment Emissions Calcs'!$I$8:$Z$8919,20,FALSE),0)</f>
        <v>3.4095294117647065E-5</v>
      </c>
      <c r="N1196" s="37">
        <f t="shared" ca="1" si="56"/>
        <v>3.4095294117647065E-5</v>
      </c>
      <c r="O1196" s="38">
        <f t="array" aca="1" ref="O1196" ca="1">IF($H1196="TOTAL HAP",H1196,MAX(IF('PTE - Segment Emissions Calcs'!$B$8:$B$8919=$B1196,'PTE - Segment Emissions Calcs'!$V$8:$V$8919,)))</f>
        <v>7.7843137254901973E-6</v>
      </c>
      <c r="P1196" s="38">
        <f t="array" aca="1" ref="P1196" ca="1">IF($H1196="TOTAL HAP",K1196,MAX(IF('PTE - Segment Emissions Calcs'!$B$8:$B$8919=$B1196,'PTE - Segment Emissions Calcs'!$X$8:$X$8919,)))</f>
        <v>3.4095294117647065E-5</v>
      </c>
      <c r="Q1196" s="38">
        <f t="array" aca="1" ref="Q1196" ca="1">IF($H1196="TOTAL HAP",N1196,MAX(IF('PTE - Segment Emissions Calcs'!$B$8:$B$8919=$B1196,'PTE - Segment Emissions Calcs'!$Z$8:$Z$8919,)))</f>
        <v>3.4095294117647065E-5</v>
      </c>
      <c r="R1196" s="39"/>
    </row>
    <row r="1197" spans="1:18" x14ac:dyDescent="0.25">
      <c r="A1197" s="40"/>
      <c r="B1197" s="40"/>
      <c r="C1197" s="34" t="s">
        <v>55</v>
      </c>
      <c r="D1197" s="35"/>
      <c r="E1197" s="35"/>
      <c r="F1197" s="35">
        <f ca="1">IFERROR(VLOOKUP($E1197&amp;"-1",'PTE - Segment Emissions Calcs'!$I$8:$V$8919,16,FALSE),0)</f>
        <v>5.1610000000000002E-6</v>
      </c>
      <c r="G1197" s="35">
        <f ca="1">IFERROR(VLOOKUP($E1197&amp;"-2",'PTE - Segment Emissions Calcs'!$I$8:$V$8919,16,FALSE),0)</f>
        <v>5.1610000000000002E-6</v>
      </c>
      <c r="H1197" s="36">
        <f t="shared" ca="1" si="54"/>
        <v>5.1610000000000002E-6</v>
      </c>
      <c r="I1197" s="37">
        <f ca="1">IFERROR(VLOOKUP($E1197&amp;"-1",'PTE - Segment Emissions Calcs'!$I$8:$X$8919,18,FALSE),0)</f>
        <v>2.2605180000000004E-5</v>
      </c>
      <c r="J1197" s="37">
        <f ca="1">IFERROR(VLOOKUP($E1197&amp;"-2",'PTE - Segment Emissions Calcs'!$I$8:$X$8919,18,FALSE),0)</f>
        <v>2.2605180000000004E-5</v>
      </c>
      <c r="K1197" s="37">
        <f t="shared" ca="1" si="55"/>
        <v>2.2605180000000004E-5</v>
      </c>
      <c r="L1197" s="37">
        <f ca="1">IFERROR(VLOOKUP($E1197&amp;"-1",'PTE - Segment Emissions Calcs'!$I$8:$Z$8919,20,FALSE),0)</f>
        <v>2.2605180000000004E-5</v>
      </c>
      <c r="M1197" s="37">
        <f ca="1">IFERROR(VLOOKUP($E1197&amp;"-2",'PTE - Segment Emissions Calcs'!$I$8:$Z$8919,20,FALSE),0)</f>
        <v>2.2605180000000004E-5</v>
      </c>
      <c r="N1197" s="37">
        <f t="shared" ca="1" si="56"/>
        <v>2.2605180000000004E-5</v>
      </c>
      <c r="O1197" s="38">
        <f t="array" aca="1" ref="O1197" ca="1">IF($H1197="TOTAL HAP",H1197,MAX(IF('PTE - Segment Emissions Calcs'!$B$8:$B$8919=$B1197,'PTE - Segment Emissions Calcs'!$V$8:$V$8919,)))</f>
        <v>5.1610000000000002E-6</v>
      </c>
      <c r="P1197" s="38">
        <f t="array" aca="1" ref="P1197" ca="1">IF($H1197="TOTAL HAP",K1197,MAX(IF('PTE - Segment Emissions Calcs'!$B$8:$B$8919=$B1197,'PTE - Segment Emissions Calcs'!$X$8:$X$8919,)))</f>
        <v>2.2605180000000004E-5</v>
      </c>
      <c r="Q1197" s="38">
        <f t="array" aca="1" ref="Q1197" ca="1">IF($H1197="TOTAL HAP",N1197,MAX(IF('PTE - Segment Emissions Calcs'!$B$8:$B$8919=$B1197,'PTE - Segment Emissions Calcs'!$Z$8:$Z$8919,)))</f>
        <v>2.2605180000000004E-5</v>
      </c>
      <c r="R1197" s="39"/>
    </row>
    <row r="1198" spans="1:18" x14ac:dyDescent="0.25">
      <c r="A1198" s="40"/>
      <c r="B1198" s="40"/>
      <c r="C1198" s="34" t="s">
        <v>56</v>
      </c>
      <c r="D1198" s="35"/>
      <c r="E1198" s="35"/>
      <c r="F1198" s="35">
        <f ca="1">IFERROR(VLOOKUP($E1198&amp;"-1",'PTE - Segment Emissions Calcs'!$I$8:$V$8919,16,FALSE),0)</f>
        <v>4.2813725490196081E-5</v>
      </c>
      <c r="G1198" s="35">
        <f ca="1">IFERROR(VLOOKUP($E1198&amp;"-2",'PTE - Segment Emissions Calcs'!$I$8:$V$8919,16,FALSE),0)</f>
        <v>4.2813725490196081E-5</v>
      </c>
      <c r="H1198" s="36">
        <f t="shared" ca="1" si="54"/>
        <v>4.2813725490196081E-5</v>
      </c>
      <c r="I1198" s="37">
        <f ca="1">IFERROR(VLOOKUP($E1198&amp;"-1",'PTE - Segment Emissions Calcs'!$I$8:$X$8919,18,FALSE),0)</f>
        <v>1.8752411764705885E-4</v>
      </c>
      <c r="J1198" s="37">
        <f ca="1">IFERROR(VLOOKUP($E1198&amp;"-2",'PTE - Segment Emissions Calcs'!$I$8:$X$8919,18,FALSE),0)</f>
        <v>1.8752411764705885E-4</v>
      </c>
      <c r="K1198" s="37">
        <f t="shared" ca="1" si="55"/>
        <v>1.8752411764705885E-4</v>
      </c>
      <c r="L1198" s="37">
        <f ca="1">IFERROR(VLOOKUP($E1198&amp;"-1",'PTE - Segment Emissions Calcs'!$I$8:$Z$8919,20,FALSE),0)</f>
        <v>1.8752411764705885E-4</v>
      </c>
      <c r="M1198" s="37">
        <f ca="1">IFERROR(VLOOKUP($E1198&amp;"-2",'PTE - Segment Emissions Calcs'!$I$8:$Z$8919,20,FALSE),0)</f>
        <v>1.8752411764705885E-4</v>
      </c>
      <c r="N1198" s="37">
        <f t="shared" ca="1" si="56"/>
        <v>1.8752411764705885E-4</v>
      </c>
      <c r="O1198" s="38">
        <f t="array" aca="1" ref="O1198" ca="1">IF($H1198="TOTAL HAP",H1198,MAX(IF('PTE - Segment Emissions Calcs'!$B$8:$B$8919=$B1198,'PTE - Segment Emissions Calcs'!$V$8:$V$8919,)))</f>
        <v>4.2813725490196081E-5</v>
      </c>
      <c r="P1198" s="38">
        <f t="array" aca="1" ref="P1198" ca="1">IF($H1198="TOTAL HAP",K1198,MAX(IF('PTE - Segment Emissions Calcs'!$B$8:$B$8919=$B1198,'PTE - Segment Emissions Calcs'!$X$8:$X$8919,)))</f>
        <v>1.8752411764705885E-4</v>
      </c>
      <c r="Q1198" s="38">
        <f t="array" aca="1" ref="Q1198" ca="1">IF($H1198="TOTAL HAP",N1198,MAX(IF('PTE - Segment Emissions Calcs'!$B$8:$B$8919=$B1198,'PTE - Segment Emissions Calcs'!$Z$8:$Z$8919,)))</f>
        <v>1.8752411764705885E-4</v>
      </c>
      <c r="R1198" s="39"/>
    </row>
    <row r="1199" spans="1:18" x14ac:dyDescent="0.25">
      <c r="A1199" s="40"/>
      <c r="B1199" s="40"/>
      <c r="C1199" s="34" t="s">
        <v>57</v>
      </c>
      <c r="D1199" s="35"/>
      <c r="E1199" s="35"/>
      <c r="F1199" s="35">
        <f ca="1">IFERROR(VLOOKUP($E1199&amp;"-1",'PTE - Segment Emissions Calcs'!$I$8:$V$8919,16,FALSE),0)</f>
        <v>5.449019607843138E-5</v>
      </c>
      <c r="G1199" s="35">
        <f ca="1">IFERROR(VLOOKUP($E1199&amp;"-2",'PTE - Segment Emissions Calcs'!$I$8:$V$8919,16,FALSE),0)</f>
        <v>5.449019607843138E-5</v>
      </c>
      <c r="H1199" s="36">
        <f t="shared" ca="1" si="54"/>
        <v>5.449019607843138E-5</v>
      </c>
      <c r="I1199" s="37">
        <f ca="1">IFERROR(VLOOKUP($E1199&amp;"-1",'PTE - Segment Emissions Calcs'!$I$8:$X$8919,18,FALSE),0)</f>
        <v>2.3866705882352946E-4</v>
      </c>
      <c r="J1199" s="37">
        <f ca="1">IFERROR(VLOOKUP($E1199&amp;"-2",'PTE - Segment Emissions Calcs'!$I$8:$X$8919,18,FALSE),0)</f>
        <v>2.3866705882352946E-4</v>
      </c>
      <c r="K1199" s="37">
        <f t="shared" ca="1" si="55"/>
        <v>2.3866705882352946E-4</v>
      </c>
      <c r="L1199" s="37">
        <f ca="1">IFERROR(VLOOKUP($E1199&amp;"-1",'PTE - Segment Emissions Calcs'!$I$8:$Z$8919,20,FALSE),0)</f>
        <v>2.3866705882352946E-4</v>
      </c>
      <c r="M1199" s="37">
        <f ca="1">IFERROR(VLOOKUP($E1199&amp;"-2",'PTE - Segment Emissions Calcs'!$I$8:$Z$8919,20,FALSE),0)</f>
        <v>2.3866705882352946E-4</v>
      </c>
      <c r="N1199" s="37">
        <f t="shared" ca="1" si="56"/>
        <v>2.3866705882352946E-4</v>
      </c>
      <c r="O1199" s="38">
        <f t="array" aca="1" ref="O1199" ca="1">IF($H1199="TOTAL HAP",H1199,MAX(IF('PTE - Segment Emissions Calcs'!$B$8:$B$8919=$B1199,'PTE - Segment Emissions Calcs'!$V$8:$V$8919,)))</f>
        <v>5.449019607843138E-5</v>
      </c>
      <c r="P1199" s="38">
        <f t="array" aca="1" ref="P1199" ca="1">IF($H1199="TOTAL HAP",K1199,MAX(IF('PTE - Segment Emissions Calcs'!$B$8:$B$8919=$B1199,'PTE - Segment Emissions Calcs'!$X$8:$X$8919,)))</f>
        <v>2.3866705882352946E-4</v>
      </c>
      <c r="Q1199" s="38">
        <f t="array" aca="1" ref="Q1199" ca="1">IF($H1199="TOTAL HAP",N1199,MAX(IF('PTE - Segment Emissions Calcs'!$B$8:$B$8919=$B1199,'PTE - Segment Emissions Calcs'!$Z$8:$Z$8919,)))</f>
        <v>2.3866705882352946E-4</v>
      </c>
      <c r="R1199" s="39"/>
    </row>
    <row r="1200" spans="1:18" x14ac:dyDescent="0.25">
      <c r="A1200" s="40"/>
      <c r="B1200" s="40"/>
      <c r="C1200" s="34" t="s">
        <v>58</v>
      </c>
      <c r="D1200" s="35"/>
      <c r="E1200" s="35"/>
      <c r="F1200" s="35">
        <f ca="1">IFERROR(VLOOKUP($E1200&amp;"-1",'PTE - Segment Emissions Calcs'!$I$8:$V$8919,16,FALSE),0)</f>
        <v>3.2694117647058824E-6</v>
      </c>
      <c r="G1200" s="35">
        <f ca="1">IFERROR(VLOOKUP($E1200&amp;"-2",'PTE - Segment Emissions Calcs'!$I$8:$V$8919,16,FALSE),0)</f>
        <v>3.2694117647058824E-6</v>
      </c>
      <c r="H1200" s="36">
        <f t="shared" ca="1" si="54"/>
        <v>3.2694117647058824E-6</v>
      </c>
      <c r="I1200" s="37">
        <f ca="1">IFERROR(VLOOKUP($E1200&amp;"-1",'PTE - Segment Emissions Calcs'!$I$8:$X$8919,18,FALSE),0)</f>
        <v>1.4320023529411765E-5</v>
      </c>
      <c r="J1200" s="37">
        <f ca="1">IFERROR(VLOOKUP($E1200&amp;"-2",'PTE - Segment Emissions Calcs'!$I$8:$X$8919,18,FALSE),0)</f>
        <v>1.4320023529411765E-5</v>
      </c>
      <c r="K1200" s="37">
        <f t="shared" ca="1" si="55"/>
        <v>1.4320023529411765E-5</v>
      </c>
      <c r="L1200" s="37">
        <f ca="1">IFERROR(VLOOKUP($E1200&amp;"-1",'PTE - Segment Emissions Calcs'!$I$8:$Z$8919,20,FALSE),0)</f>
        <v>1.4320023529411765E-5</v>
      </c>
      <c r="M1200" s="37">
        <f ca="1">IFERROR(VLOOKUP($E1200&amp;"-2",'PTE - Segment Emissions Calcs'!$I$8:$Z$8919,20,FALSE),0)</f>
        <v>1.4320023529411765E-5</v>
      </c>
      <c r="N1200" s="37">
        <f t="shared" ca="1" si="56"/>
        <v>1.4320023529411765E-5</v>
      </c>
      <c r="O1200" s="38">
        <f t="array" aca="1" ref="O1200" ca="1">IF($H1200="TOTAL HAP",H1200,MAX(IF('PTE - Segment Emissions Calcs'!$B$8:$B$8919=$B1200,'PTE - Segment Emissions Calcs'!$V$8:$V$8919,)))</f>
        <v>3.2694117647058824E-6</v>
      </c>
      <c r="P1200" s="38">
        <f t="array" aca="1" ref="P1200" ca="1">IF($H1200="TOTAL HAP",K1200,MAX(IF('PTE - Segment Emissions Calcs'!$B$8:$B$8919=$B1200,'PTE - Segment Emissions Calcs'!$X$8:$X$8919,)))</f>
        <v>1.4320023529411765E-5</v>
      </c>
      <c r="Q1200" s="38">
        <f t="array" aca="1" ref="Q1200" ca="1">IF($H1200="TOTAL HAP",N1200,MAX(IF('PTE - Segment Emissions Calcs'!$B$8:$B$8919=$B1200,'PTE - Segment Emissions Calcs'!$Z$8:$Z$8919,)))</f>
        <v>1.4320023529411765E-5</v>
      </c>
      <c r="R1200" s="39"/>
    </row>
    <row r="1201" spans="1:18" x14ac:dyDescent="0.25">
      <c r="A1201" s="40"/>
      <c r="B1201" s="40"/>
      <c r="C1201" s="34" t="s">
        <v>59</v>
      </c>
      <c r="D1201" s="35"/>
      <c r="E1201" s="35"/>
      <c r="F1201" s="35">
        <f ca="1">IFERROR(VLOOKUP($E1201&amp;"-1",'PTE - Segment Emissions Calcs'!$I$8:$V$8919,16,FALSE),0)</f>
        <v>1.4790196078431373E-5</v>
      </c>
      <c r="G1201" s="35">
        <f ca="1">IFERROR(VLOOKUP($E1201&amp;"-2",'PTE - Segment Emissions Calcs'!$I$8:$V$8919,16,FALSE),0)</f>
        <v>1.4790196078431373E-5</v>
      </c>
      <c r="H1201" s="36">
        <f t="shared" ca="1" si="54"/>
        <v>1.4790196078431373E-5</v>
      </c>
      <c r="I1201" s="37">
        <f ca="1">IFERROR(VLOOKUP($E1201&amp;"-1",'PTE - Segment Emissions Calcs'!$I$8:$X$8919,18,FALSE),0)</f>
        <v>6.478105882352941E-5</v>
      </c>
      <c r="J1201" s="37">
        <f ca="1">IFERROR(VLOOKUP($E1201&amp;"-2",'PTE - Segment Emissions Calcs'!$I$8:$X$8919,18,FALSE),0)</f>
        <v>6.478105882352941E-5</v>
      </c>
      <c r="K1201" s="37">
        <f t="shared" ca="1" si="55"/>
        <v>6.478105882352941E-5</v>
      </c>
      <c r="L1201" s="37">
        <f ca="1">IFERROR(VLOOKUP($E1201&amp;"-1",'PTE - Segment Emissions Calcs'!$I$8:$Z$8919,20,FALSE),0)</f>
        <v>6.478105882352941E-5</v>
      </c>
      <c r="M1201" s="37">
        <f ca="1">IFERROR(VLOOKUP($E1201&amp;"-2",'PTE - Segment Emissions Calcs'!$I$8:$Z$8919,20,FALSE),0)</f>
        <v>6.478105882352941E-5</v>
      </c>
      <c r="N1201" s="37">
        <f t="shared" ca="1" si="56"/>
        <v>6.478105882352941E-5</v>
      </c>
      <c r="O1201" s="38">
        <f t="array" aca="1" ref="O1201" ca="1">IF($H1201="TOTAL HAP",H1201,MAX(IF('PTE - Segment Emissions Calcs'!$B$8:$B$8919=$B1201,'PTE - Segment Emissions Calcs'!$V$8:$V$8919,)))</f>
        <v>1.4790196078431373E-5</v>
      </c>
      <c r="P1201" s="38">
        <f t="array" aca="1" ref="P1201" ca="1">IF($H1201="TOTAL HAP",K1201,MAX(IF('PTE - Segment Emissions Calcs'!$B$8:$B$8919=$B1201,'PTE - Segment Emissions Calcs'!$X$8:$X$8919,)))</f>
        <v>6.478105882352941E-5</v>
      </c>
      <c r="Q1201" s="38">
        <f t="array" aca="1" ref="Q1201" ca="1">IF($H1201="TOTAL HAP",N1201,MAX(IF('PTE - Segment Emissions Calcs'!$B$8:$B$8919=$B1201,'PTE - Segment Emissions Calcs'!$Z$8:$Z$8919,)))</f>
        <v>6.478105882352941E-5</v>
      </c>
      <c r="R1201" s="39"/>
    </row>
    <row r="1202" spans="1:18" x14ac:dyDescent="0.25">
      <c r="A1202" s="40"/>
      <c r="B1202" s="40"/>
      <c r="C1202" s="34" t="s">
        <v>60</v>
      </c>
      <c r="D1202" s="35"/>
      <c r="E1202" s="35"/>
      <c r="F1202" s="35">
        <f ca="1">IFERROR(VLOOKUP($E1202&amp;"-1",'PTE - Segment Emissions Calcs'!$I$8:$V$8919,16,FALSE),0)</f>
        <v>1.0119607843137254E-5</v>
      </c>
      <c r="G1202" s="35">
        <f ca="1">IFERROR(VLOOKUP($E1202&amp;"-2",'PTE - Segment Emissions Calcs'!$I$8:$V$8919,16,FALSE),0)</f>
        <v>1.0119607843137254E-5</v>
      </c>
      <c r="H1202" s="36">
        <f t="shared" ca="1" si="54"/>
        <v>1.0119607843137254E-5</v>
      </c>
      <c r="I1202" s="37">
        <f ca="1">IFERROR(VLOOKUP($E1202&amp;"-1",'PTE - Segment Emissions Calcs'!$I$8:$X$8919,18,FALSE),0)</f>
        <v>4.4323882352941168E-5</v>
      </c>
      <c r="J1202" s="37">
        <f ca="1">IFERROR(VLOOKUP($E1202&amp;"-2",'PTE - Segment Emissions Calcs'!$I$8:$X$8919,18,FALSE),0)</f>
        <v>4.4323882352941168E-5</v>
      </c>
      <c r="K1202" s="37">
        <f t="shared" ca="1" si="55"/>
        <v>4.4323882352941168E-5</v>
      </c>
      <c r="L1202" s="37">
        <f ca="1">IFERROR(VLOOKUP($E1202&amp;"-1",'PTE - Segment Emissions Calcs'!$I$8:$Z$8919,20,FALSE),0)</f>
        <v>4.4323882352941168E-5</v>
      </c>
      <c r="M1202" s="37">
        <f ca="1">IFERROR(VLOOKUP($E1202&amp;"-2",'PTE - Segment Emissions Calcs'!$I$8:$Z$8919,20,FALSE),0)</f>
        <v>4.4323882352941168E-5</v>
      </c>
      <c r="N1202" s="37">
        <f t="shared" ca="1" si="56"/>
        <v>4.4323882352941168E-5</v>
      </c>
      <c r="O1202" s="38">
        <f t="array" aca="1" ref="O1202" ca="1">IF($H1202="TOTAL HAP",H1202,MAX(IF('PTE - Segment Emissions Calcs'!$B$8:$B$8919=$B1202,'PTE - Segment Emissions Calcs'!$V$8:$V$8919,)))</f>
        <v>1.0119607843137254E-5</v>
      </c>
      <c r="P1202" s="38">
        <f t="array" aca="1" ref="P1202" ca="1">IF($H1202="TOTAL HAP",K1202,MAX(IF('PTE - Segment Emissions Calcs'!$B$8:$B$8919=$B1202,'PTE - Segment Emissions Calcs'!$X$8:$X$8919,)))</f>
        <v>4.4323882352941168E-5</v>
      </c>
      <c r="Q1202" s="38">
        <f t="array" aca="1" ref="Q1202" ca="1">IF($H1202="TOTAL HAP",N1202,MAX(IF('PTE - Segment Emissions Calcs'!$B$8:$B$8919=$B1202,'PTE - Segment Emissions Calcs'!$Z$8:$Z$8919,)))</f>
        <v>4.4323882352941168E-5</v>
      </c>
      <c r="R1202" s="39"/>
    </row>
    <row r="1203" spans="1:18" x14ac:dyDescent="0.25">
      <c r="A1203" s="40"/>
      <c r="B1203" s="40"/>
      <c r="C1203" s="34" t="s">
        <v>61</v>
      </c>
      <c r="D1203" s="35"/>
      <c r="E1203" s="35"/>
      <c r="F1203" s="35">
        <f ca="1">IFERROR(VLOOKUP($E1203&amp;"-1",'PTE - Segment Emissions Calcs'!$I$8:$V$8919,16,FALSE),0)</f>
        <v>8.1735294117647056E-5</v>
      </c>
      <c r="G1203" s="35">
        <f ca="1">IFERROR(VLOOKUP($E1203&amp;"-2",'PTE - Segment Emissions Calcs'!$I$8:$V$8919,16,FALSE),0)</f>
        <v>8.1735294117647056E-5</v>
      </c>
      <c r="H1203" s="36">
        <f t="shared" ca="1" si="54"/>
        <v>8.1735294117647056E-5</v>
      </c>
      <c r="I1203" s="37">
        <f ca="1">IFERROR(VLOOKUP($E1203&amp;"-1",'PTE - Segment Emissions Calcs'!$I$8:$X$8919,18,FALSE),0)</f>
        <v>3.5800058823529411E-4</v>
      </c>
      <c r="J1203" s="37">
        <f ca="1">IFERROR(VLOOKUP($E1203&amp;"-2",'PTE - Segment Emissions Calcs'!$I$8:$X$8919,18,FALSE),0)</f>
        <v>3.5800058823529411E-4</v>
      </c>
      <c r="K1203" s="37">
        <f t="shared" ca="1" si="55"/>
        <v>3.5800058823529411E-4</v>
      </c>
      <c r="L1203" s="37">
        <f ca="1">IFERROR(VLOOKUP($E1203&amp;"-1",'PTE - Segment Emissions Calcs'!$I$8:$Z$8919,20,FALSE),0)</f>
        <v>3.5800058823529411E-4</v>
      </c>
      <c r="M1203" s="37">
        <f ca="1">IFERROR(VLOOKUP($E1203&amp;"-2",'PTE - Segment Emissions Calcs'!$I$8:$Z$8919,20,FALSE),0)</f>
        <v>3.5800058823529411E-4</v>
      </c>
      <c r="N1203" s="37">
        <f t="shared" ca="1" si="56"/>
        <v>3.5800058823529411E-4</v>
      </c>
      <c r="O1203" s="38">
        <f t="array" aca="1" ref="O1203" ca="1">IF($H1203="TOTAL HAP",H1203,MAX(IF('PTE - Segment Emissions Calcs'!$B$8:$B$8919=$B1203,'PTE - Segment Emissions Calcs'!$V$8:$V$8919,)))</f>
        <v>8.1735294117647056E-5</v>
      </c>
      <c r="P1203" s="38">
        <f t="array" aca="1" ref="P1203" ca="1">IF($H1203="TOTAL HAP",K1203,MAX(IF('PTE - Segment Emissions Calcs'!$B$8:$B$8919=$B1203,'PTE - Segment Emissions Calcs'!$X$8:$X$8919,)))</f>
        <v>3.5800058823529411E-4</v>
      </c>
      <c r="Q1203" s="38">
        <f t="array" aca="1" ref="Q1203" ca="1">IF($H1203="TOTAL HAP",N1203,MAX(IF('PTE - Segment Emissions Calcs'!$B$8:$B$8919=$B1203,'PTE - Segment Emissions Calcs'!$Z$8:$Z$8919,)))</f>
        <v>3.5800058823529411E-4</v>
      </c>
      <c r="R1203" s="39"/>
    </row>
    <row r="1204" spans="1:18" x14ac:dyDescent="0.25">
      <c r="A1204" s="40"/>
      <c r="B1204" s="40"/>
      <c r="C1204" s="34" t="s">
        <v>62</v>
      </c>
      <c r="D1204" s="35"/>
      <c r="E1204" s="35"/>
      <c r="F1204" s="35">
        <f ca="1">IFERROR(VLOOKUP($E1204&amp;"-1",'PTE - Segment Emissions Calcs'!$I$8:$V$8919,16,FALSE),0)</f>
        <v>3.4936000000000006E-5</v>
      </c>
      <c r="G1204" s="35">
        <f ca="1">IFERROR(VLOOKUP($E1204&amp;"-2",'PTE - Segment Emissions Calcs'!$I$8:$V$8919,16,FALSE),0)</f>
        <v>3.4936000000000006E-5</v>
      </c>
      <c r="H1204" s="36">
        <f t="shared" ca="1" si="54"/>
        <v>3.4936000000000006E-5</v>
      </c>
      <c r="I1204" s="37">
        <f ca="1">IFERROR(VLOOKUP($E1204&amp;"-1",'PTE - Segment Emissions Calcs'!$I$8:$X$8919,18,FALSE),0)</f>
        <v>1.5301968000000003E-4</v>
      </c>
      <c r="J1204" s="37">
        <f ca="1">IFERROR(VLOOKUP($E1204&amp;"-2",'PTE - Segment Emissions Calcs'!$I$8:$X$8919,18,FALSE),0)</f>
        <v>1.5301968000000003E-4</v>
      </c>
      <c r="K1204" s="37">
        <f t="shared" ca="1" si="55"/>
        <v>1.5301968000000003E-4</v>
      </c>
      <c r="L1204" s="37">
        <f ca="1">IFERROR(VLOOKUP($E1204&amp;"-1",'PTE - Segment Emissions Calcs'!$I$8:$Z$8919,20,FALSE),0)</f>
        <v>1.5301968000000003E-4</v>
      </c>
      <c r="M1204" s="37">
        <f ca="1">IFERROR(VLOOKUP($E1204&amp;"-2",'PTE - Segment Emissions Calcs'!$I$8:$Z$8919,20,FALSE),0)</f>
        <v>1.5301968000000003E-4</v>
      </c>
      <c r="N1204" s="37">
        <f t="shared" ca="1" si="56"/>
        <v>1.5301968000000003E-4</v>
      </c>
      <c r="O1204" s="38">
        <f t="array" aca="1" ref="O1204" ca="1">IF($H1204="TOTAL HAP",H1204,MAX(IF('PTE - Segment Emissions Calcs'!$B$8:$B$8919=$B1204,'PTE - Segment Emissions Calcs'!$V$8:$V$8919,)))</f>
        <v>3.4936000000000006E-5</v>
      </c>
      <c r="P1204" s="38">
        <f t="array" aca="1" ref="P1204" ca="1">IF($H1204="TOTAL HAP",K1204,MAX(IF('PTE - Segment Emissions Calcs'!$B$8:$B$8919=$B1204,'PTE - Segment Emissions Calcs'!$X$8:$X$8919,)))</f>
        <v>1.5301968000000003E-4</v>
      </c>
      <c r="Q1204" s="38">
        <f t="array" aca="1" ref="Q1204" ca="1">IF($H1204="TOTAL HAP",N1204,MAX(IF('PTE - Segment Emissions Calcs'!$B$8:$B$8919=$B1204,'PTE - Segment Emissions Calcs'!$Z$8:$Z$8919,)))</f>
        <v>1.5301968000000003E-4</v>
      </c>
      <c r="R1204" s="39"/>
    </row>
    <row r="1205" spans="1:18" x14ac:dyDescent="0.25">
      <c r="A1205" s="40"/>
      <c r="B1205" s="40"/>
      <c r="C1205" s="34" t="s">
        <v>63</v>
      </c>
      <c r="D1205" s="35"/>
      <c r="E1205" s="35"/>
      <c r="F1205" s="35">
        <f ca="1">IFERROR(VLOOKUP($E1205&amp;"-1",'PTE - Segment Emissions Calcs'!$I$8:$V$8919,16,FALSE),0)</f>
        <v>4.7640000000000003E-4</v>
      </c>
      <c r="G1205" s="35">
        <f ca="1">IFERROR(VLOOKUP($E1205&amp;"-2",'PTE - Segment Emissions Calcs'!$I$8:$V$8919,16,FALSE),0)</f>
        <v>4.7640000000000003E-4</v>
      </c>
      <c r="H1205" s="36">
        <f t="shared" ca="1" si="54"/>
        <v>4.7640000000000003E-4</v>
      </c>
      <c r="I1205" s="37">
        <f ca="1">IFERROR(VLOOKUP($E1205&amp;"-1",'PTE - Segment Emissions Calcs'!$I$8:$X$8919,18,FALSE),0)</f>
        <v>2.0866320000000002E-3</v>
      </c>
      <c r="J1205" s="37">
        <f ca="1">IFERROR(VLOOKUP($E1205&amp;"-2",'PTE - Segment Emissions Calcs'!$I$8:$X$8919,18,FALSE),0)</f>
        <v>2.0866320000000002E-3</v>
      </c>
      <c r="K1205" s="37">
        <f t="shared" ca="1" si="55"/>
        <v>2.0866320000000002E-3</v>
      </c>
      <c r="L1205" s="37">
        <f ca="1">IFERROR(VLOOKUP($E1205&amp;"-1",'PTE - Segment Emissions Calcs'!$I$8:$Z$8919,20,FALSE),0)</f>
        <v>2.0866320000000002E-3</v>
      </c>
      <c r="M1205" s="37">
        <f ca="1">IFERROR(VLOOKUP($E1205&amp;"-2",'PTE - Segment Emissions Calcs'!$I$8:$Z$8919,20,FALSE),0)</f>
        <v>2.0866320000000002E-3</v>
      </c>
      <c r="N1205" s="37">
        <f t="shared" ca="1" si="56"/>
        <v>2.0866320000000002E-3</v>
      </c>
      <c r="O1205" s="38">
        <f t="array" aca="1" ref="O1205" ca="1">IF($H1205="TOTAL HAP",H1205,MAX(IF('PTE - Segment Emissions Calcs'!$B$8:$B$8919=$B1205,'PTE - Segment Emissions Calcs'!$V$8:$V$8919,)))</f>
        <v>4.7640000000000003E-4</v>
      </c>
      <c r="P1205" s="38">
        <f t="array" aca="1" ref="P1205" ca="1">IF($H1205="TOTAL HAP",K1205,MAX(IF('PTE - Segment Emissions Calcs'!$B$8:$B$8919=$B1205,'PTE - Segment Emissions Calcs'!$X$8:$X$8919,)))</f>
        <v>2.0866320000000002E-3</v>
      </c>
      <c r="Q1205" s="38">
        <f t="array" aca="1" ref="Q1205" ca="1">IF($H1205="TOTAL HAP",N1205,MAX(IF('PTE - Segment Emissions Calcs'!$B$8:$B$8919=$B1205,'PTE - Segment Emissions Calcs'!$Z$8:$Z$8919,)))</f>
        <v>2.0866320000000002E-3</v>
      </c>
      <c r="R1205" s="39"/>
    </row>
    <row r="1206" spans="1:18" x14ac:dyDescent="0.25">
      <c r="A1206" s="40"/>
      <c r="B1206" s="40"/>
      <c r="C1206" s="34" t="s">
        <v>64</v>
      </c>
      <c r="D1206" s="35"/>
      <c r="E1206" s="35"/>
      <c r="F1206" s="35">
        <f ca="1">IFERROR(VLOOKUP($E1206&amp;"-1",'PTE - Segment Emissions Calcs'!$I$8:$V$8919,16,FALSE),0)</f>
        <v>6.7490000000000009E-4</v>
      </c>
      <c r="G1206" s="35">
        <f ca="1">IFERROR(VLOOKUP($E1206&amp;"-2",'PTE - Segment Emissions Calcs'!$I$8:$V$8919,16,FALSE),0)</f>
        <v>6.7490000000000009E-4</v>
      </c>
      <c r="H1206" s="36">
        <f t="shared" ca="1" si="54"/>
        <v>6.7490000000000009E-4</v>
      </c>
      <c r="I1206" s="37">
        <f ca="1">IFERROR(VLOOKUP($E1206&amp;"-1",'PTE - Segment Emissions Calcs'!$I$8:$X$8919,18,FALSE),0)</f>
        <v>2.9560620000000002E-3</v>
      </c>
      <c r="J1206" s="37">
        <f ca="1">IFERROR(VLOOKUP($E1206&amp;"-2",'PTE - Segment Emissions Calcs'!$I$8:$X$8919,18,FALSE),0)</f>
        <v>2.9560620000000002E-3</v>
      </c>
      <c r="K1206" s="37">
        <f t="shared" ca="1" si="55"/>
        <v>2.9560620000000002E-3</v>
      </c>
      <c r="L1206" s="37">
        <f ca="1">IFERROR(VLOOKUP($E1206&amp;"-1",'PTE - Segment Emissions Calcs'!$I$8:$Z$8919,20,FALSE),0)</f>
        <v>2.9560620000000002E-3</v>
      </c>
      <c r="M1206" s="37">
        <f ca="1">IFERROR(VLOOKUP($E1206&amp;"-2",'PTE - Segment Emissions Calcs'!$I$8:$Z$8919,20,FALSE),0)</f>
        <v>2.9560620000000002E-3</v>
      </c>
      <c r="N1206" s="37">
        <f t="shared" ca="1" si="56"/>
        <v>2.9560620000000002E-3</v>
      </c>
      <c r="O1206" s="38">
        <f t="array" aca="1" ref="O1206" ca="1">IF($H1206="TOTAL HAP",H1206,MAX(IF('PTE - Segment Emissions Calcs'!$B$8:$B$8919=$B1206,'PTE - Segment Emissions Calcs'!$V$8:$V$8919,)))</f>
        <v>6.7490000000000009E-4</v>
      </c>
      <c r="P1206" s="38">
        <f t="array" aca="1" ref="P1206" ca="1">IF($H1206="TOTAL HAP",K1206,MAX(IF('PTE - Segment Emissions Calcs'!$B$8:$B$8919=$B1206,'PTE - Segment Emissions Calcs'!$X$8:$X$8919,)))</f>
        <v>2.9560620000000002E-3</v>
      </c>
      <c r="Q1206" s="38">
        <f t="array" aca="1" ref="Q1206" ca="1">IF($H1206="TOTAL HAP",N1206,MAX(IF('PTE - Segment Emissions Calcs'!$B$8:$B$8919=$B1206,'PTE - Segment Emissions Calcs'!$Z$8:$Z$8919,)))</f>
        <v>2.9560620000000002E-3</v>
      </c>
      <c r="R1206" s="39"/>
    </row>
    <row r="1207" spans="1:18" x14ac:dyDescent="0.25">
      <c r="A1207" s="40"/>
      <c r="B1207" s="40"/>
      <c r="C1207" s="34" t="s">
        <v>65</v>
      </c>
      <c r="D1207" s="35"/>
      <c r="E1207" s="35"/>
      <c r="F1207" s="35">
        <f ca="1">IFERROR(VLOOKUP($E1207&amp;"-1",'PTE - Segment Emissions Calcs'!$I$8:$V$8919,16,FALSE),0)</f>
        <v>2.0644000000000001E-5</v>
      </c>
      <c r="G1207" s="35">
        <f ca="1">IFERROR(VLOOKUP($E1207&amp;"-2",'PTE - Segment Emissions Calcs'!$I$8:$V$8919,16,FALSE),0)</f>
        <v>2.0644000000000001E-5</v>
      </c>
      <c r="H1207" s="36">
        <f t="shared" ca="1" si="54"/>
        <v>2.0644000000000001E-5</v>
      </c>
      <c r="I1207" s="37">
        <f ca="1">IFERROR(VLOOKUP($E1207&amp;"-1",'PTE - Segment Emissions Calcs'!$I$8:$X$8919,18,FALSE),0)</f>
        <v>9.0420720000000015E-5</v>
      </c>
      <c r="J1207" s="37">
        <f ca="1">IFERROR(VLOOKUP($E1207&amp;"-2",'PTE - Segment Emissions Calcs'!$I$8:$X$8919,18,FALSE),0)</f>
        <v>9.0420720000000015E-5</v>
      </c>
      <c r="K1207" s="37">
        <f t="shared" ca="1" si="55"/>
        <v>9.0420720000000015E-5</v>
      </c>
      <c r="L1207" s="37">
        <f ca="1">IFERROR(VLOOKUP($E1207&amp;"-1",'PTE - Segment Emissions Calcs'!$I$8:$Z$8919,20,FALSE),0)</f>
        <v>9.0420720000000015E-5</v>
      </c>
      <c r="M1207" s="37">
        <f ca="1">IFERROR(VLOOKUP($E1207&amp;"-2",'PTE - Segment Emissions Calcs'!$I$8:$Z$8919,20,FALSE),0)</f>
        <v>9.0420720000000015E-5</v>
      </c>
      <c r="N1207" s="37">
        <f t="shared" ca="1" si="56"/>
        <v>9.0420720000000015E-5</v>
      </c>
      <c r="O1207" s="38">
        <f t="array" aca="1" ref="O1207" ca="1">IF($H1207="TOTAL HAP",H1207,MAX(IF('PTE - Segment Emissions Calcs'!$B$8:$B$8919=$B1207,'PTE - Segment Emissions Calcs'!$V$8:$V$8919,)))</f>
        <v>2.0644000000000001E-5</v>
      </c>
      <c r="P1207" s="38">
        <f t="array" aca="1" ref="P1207" ca="1">IF($H1207="TOTAL HAP",K1207,MAX(IF('PTE - Segment Emissions Calcs'!$B$8:$B$8919=$B1207,'PTE - Segment Emissions Calcs'!$X$8:$X$8919,)))</f>
        <v>9.0420720000000015E-5</v>
      </c>
      <c r="Q1207" s="38">
        <f t="array" aca="1" ref="Q1207" ca="1">IF($H1207="TOTAL HAP",N1207,MAX(IF('PTE - Segment Emissions Calcs'!$B$8:$B$8919=$B1207,'PTE - Segment Emissions Calcs'!$Z$8:$Z$8919,)))</f>
        <v>9.0420720000000015E-5</v>
      </c>
      <c r="R1207" s="39"/>
    </row>
    <row r="1208" spans="1:18" x14ac:dyDescent="0.25">
      <c r="A1208" s="40"/>
      <c r="B1208" s="40"/>
      <c r="C1208" s="34" t="s">
        <v>66</v>
      </c>
      <c r="D1208" s="35"/>
      <c r="E1208" s="35"/>
      <c r="F1208" s="35">
        <f ca="1">IFERROR(VLOOKUP($E1208&amp;"-1",'PTE - Segment Emissions Calcs'!$I$8:$V$8919,16,FALSE),0)</f>
        <v>6.3520000000000004E-4</v>
      </c>
      <c r="G1208" s="35">
        <f ca="1">IFERROR(VLOOKUP($E1208&amp;"-2",'PTE - Segment Emissions Calcs'!$I$8:$V$8919,16,FALSE),0)</f>
        <v>6.3520000000000004E-4</v>
      </c>
      <c r="H1208" s="36">
        <f t="shared" ca="1" si="54"/>
        <v>6.3520000000000004E-4</v>
      </c>
      <c r="I1208" s="37">
        <f ca="1">IFERROR(VLOOKUP($E1208&amp;"-1",'PTE - Segment Emissions Calcs'!$I$8:$X$8919,18,FALSE),0)</f>
        <v>2.7821760000000004E-3</v>
      </c>
      <c r="J1208" s="37">
        <f ca="1">IFERROR(VLOOKUP($E1208&amp;"-2",'PTE - Segment Emissions Calcs'!$I$8:$X$8919,18,FALSE),0)</f>
        <v>2.7821760000000004E-3</v>
      </c>
      <c r="K1208" s="37">
        <f t="shared" ca="1" si="55"/>
        <v>2.7821760000000004E-3</v>
      </c>
      <c r="L1208" s="37">
        <f ca="1">IFERROR(VLOOKUP($E1208&amp;"-1",'PTE - Segment Emissions Calcs'!$I$8:$Z$8919,20,FALSE),0)</f>
        <v>2.7821760000000004E-3</v>
      </c>
      <c r="M1208" s="37">
        <f ca="1">IFERROR(VLOOKUP($E1208&amp;"-2",'PTE - Segment Emissions Calcs'!$I$8:$Z$8919,20,FALSE),0)</f>
        <v>2.7821760000000004E-3</v>
      </c>
      <c r="N1208" s="37">
        <f t="shared" ca="1" si="56"/>
        <v>2.7821760000000004E-3</v>
      </c>
      <c r="O1208" s="38">
        <f t="array" aca="1" ref="O1208" ca="1">IF($H1208="TOTAL HAP",H1208,MAX(IF('PTE - Segment Emissions Calcs'!$B$8:$B$8919=$B1208,'PTE - Segment Emissions Calcs'!$V$8:$V$8919,)))</f>
        <v>6.3520000000000004E-4</v>
      </c>
      <c r="P1208" s="38">
        <f t="array" aca="1" ref="P1208" ca="1">IF($H1208="TOTAL HAP",K1208,MAX(IF('PTE - Segment Emissions Calcs'!$B$8:$B$8919=$B1208,'PTE - Segment Emissions Calcs'!$X$8:$X$8919,)))</f>
        <v>2.7821760000000004E-3</v>
      </c>
      <c r="Q1208" s="38">
        <f t="array" aca="1" ref="Q1208" ca="1">IF($H1208="TOTAL HAP",N1208,MAX(IF('PTE - Segment Emissions Calcs'!$B$8:$B$8919=$B1208,'PTE - Segment Emissions Calcs'!$Z$8:$Z$8919,)))</f>
        <v>2.7821760000000004E-3</v>
      </c>
      <c r="R1208" s="39"/>
    </row>
    <row r="1209" spans="1:18" x14ac:dyDescent="0.25">
      <c r="A1209" s="40"/>
      <c r="B1209" s="40"/>
      <c r="C1209" s="34" t="s">
        <v>67</v>
      </c>
      <c r="D1209" s="35"/>
      <c r="E1209" s="35"/>
      <c r="F1209" s="35">
        <f ca="1">IFERROR(VLOOKUP($E1209&amp;"-1",'PTE - Segment Emissions Calcs'!$I$8:$V$8919,16,FALSE),0)</f>
        <v>1.5880000000000001E-4</v>
      </c>
      <c r="G1209" s="35">
        <f ca="1">IFERROR(VLOOKUP($E1209&amp;"-2",'PTE - Segment Emissions Calcs'!$I$8:$V$8919,16,FALSE),0)</f>
        <v>1.5880000000000001E-4</v>
      </c>
      <c r="H1209" s="36">
        <f t="shared" ca="1" si="54"/>
        <v>1.5880000000000001E-4</v>
      </c>
      <c r="I1209" s="37">
        <f ca="1">IFERROR(VLOOKUP($E1209&amp;"-1",'PTE - Segment Emissions Calcs'!$I$8:$X$8919,18,FALSE),0)</f>
        <v>6.9554400000000009E-4</v>
      </c>
      <c r="J1209" s="37">
        <f ca="1">IFERROR(VLOOKUP($E1209&amp;"-2",'PTE - Segment Emissions Calcs'!$I$8:$X$8919,18,FALSE),0)</f>
        <v>6.9554400000000009E-4</v>
      </c>
      <c r="K1209" s="37">
        <f t="shared" ca="1" si="55"/>
        <v>6.9554400000000009E-4</v>
      </c>
      <c r="L1209" s="37">
        <f ca="1">IFERROR(VLOOKUP($E1209&amp;"-1",'PTE - Segment Emissions Calcs'!$I$8:$Z$8919,20,FALSE),0)</f>
        <v>6.9554400000000009E-4</v>
      </c>
      <c r="M1209" s="37">
        <f ca="1">IFERROR(VLOOKUP($E1209&amp;"-2",'PTE - Segment Emissions Calcs'!$I$8:$Z$8919,20,FALSE),0)</f>
        <v>6.9554400000000009E-4</v>
      </c>
      <c r="N1209" s="37">
        <f t="shared" ca="1" si="56"/>
        <v>6.9554400000000009E-4</v>
      </c>
      <c r="O1209" s="38">
        <f t="array" aca="1" ref="O1209" ca="1">IF($H1209="TOTAL HAP",H1209,MAX(IF('PTE - Segment Emissions Calcs'!$B$8:$B$8919=$B1209,'PTE - Segment Emissions Calcs'!$V$8:$V$8919,)))</f>
        <v>1.5880000000000001E-4</v>
      </c>
      <c r="P1209" s="38">
        <f t="array" aca="1" ref="P1209" ca="1">IF($H1209="TOTAL HAP",K1209,MAX(IF('PTE - Segment Emissions Calcs'!$B$8:$B$8919=$B1209,'PTE - Segment Emissions Calcs'!$X$8:$X$8919,)))</f>
        <v>6.9554400000000009E-4</v>
      </c>
      <c r="Q1209" s="38">
        <f t="array" aca="1" ref="Q1209" ca="1">IF($H1209="TOTAL HAP",N1209,MAX(IF('PTE - Segment Emissions Calcs'!$B$8:$B$8919=$B1209,'PTE - Segment Emissions Calcs'!$Z$8:$Z$8919,)))</f>
        <v>6.9554400000000009E-4</v>
      </c>
      <c r="R1209" s="39"/>
    </row>
    <row r="1210" spans="1:18" x14ac:dyDescent="0.25">
      <c r="A1210" s="40"/>
      <c r="B1210" s="40"/>
      <c r="C1210" s="34" t="s">
        <v>68</v>
      </c>
      <c r="D1210" s="35"/>
      <c r="E1210" s="35"/>
      <c r="F1210" s="35">
        <f ca="1">IFERROR(VLOOKUP($E1210&amp;"-1",'PTE - Segment Emissions Calcs'!$I$8:$V$8919,16,FALSE),0)</f>
        <v>2.5408000000000001E-5</v>
      </c>
      <c r="G1210" s="35">
        <f ca="1">IFERROR(VLOOKUP($E1210&amp;"-2",'PTE - Segment Emissions Calcs'!$I$8:$V$8919,16,FALSE),0)</f>
        <v>2.5408000000000001E-5</v>
      </c>
      <c r="H1210" s="36">
        <f t="shared" ca="1" si="54"/>
        <v>2.5408000000000001E-5</v>
      </c>
      <c r="I1210" s="37">
        <f ca="1">IFERROR(VLOOKUP($E1210&amp;"-1",'PTE - Segment Emissions Calcs'!$I$8:$X$8919,18,FALSE),0)</f>
        <v>1.1128704000000001E-4</v>
      </c>
      <c r="J1210" s="37">
        <f ca="1">IFERROR(VLOOKUP($E1210&amp;"-2",'PTE - Segment Emissions Calcs'!$I$8:$X$8919,18,FALSE),0)</f>
        <v>1.1128704000000001E-4</v>
      </c>
      <c r="K1210" s="37">
        <f t="shared" ca="1" si="55"/>
        <v>1.1128704000000001E-4</v>
      </c>
      <c r="L1210" s="37">
        <f ca="1">IFERROR(VLOOKUP($E1210&amp;"-1",'PTE - Segment Emissions Calcs'!$I$8:$Z$8919,20,FALSE),0)</f>
        <v>1.1128704000000001E-4</v>
      </c>
      <c r="M1210" s="37">
        <f ca="1">IFERROR(VLOOKUP($E1210&amp;"-2",'PTE - Segment Emissions Calcs'!$I$8:$Z$8919,20,FALSE),0)</f>
        <v>1.1128704000000001E-4</v>
      </c>
      <c r="N1210" s="37">
        <f t="shared" ca="1" si="56"/>
        <v>1.1128704000000001E-4</v>
      </c>
      <c r="O1210" s="38">
        <f t="array" aca="1" ref="O1210" ca="1">IF($H1210="TOTAL HAP",H1210,MAX(IF('PTE - Segment Emissions Calcs'!$B$8:$B$8919=$B1210,'PTE - Segment Emissions Calcs'!$V$8:$V$8919,)))</f>
        <v>2.5408000000000001E-5</v>
      </c>
      <c r="P1210" s="38">
        <f t="array" aca="1" ref="P1210" ca="1">IF($H1210="TOTAL HAP",K1210,MAX(IF('PTE - Segment Emissions Calcs'!$B$8:$B$8919=$B1210,'PTE - Segment Emissions Calcs'!$X$8:$X$8919,)))</f>
        <v>1.1128704000000001E-4</v>
      </c>
      <c r="Q1210" s="38">
        <f t="array" aca="1" ref="Q1210" ca="1">IF($H1210="TOTAL HAP",N1210,MAX(IF('PTE - Segment Emissions Calcs'!$B$8:$B$8919=$B1210,'PTE - Segment Emissions Calcs'!$Z$8:$Z$8919,)))</f>
        <v>1.1128704000000001E-4</v>
      </c>
      <c r="R1210" s="39"/>
    </row>
    <row r="1211" spans="1:18" x14ac:dyDescent="0.25">
      <c r="A1211" s="40"/>
      <c r="B1211" s="40"/>
      <c r="C1211" s="34" t="s">
        <v>69</v>
      </c>
      <c r="D1211" s="35"/>
      <c r="E1211" s="35"/>
      <c r="F1211" s="35">
        <f ca="1">IFERROR(VLOOKUP($E1211&amp;"-1",'PTE - Segment Emissions Calcs'!$I$8:$V$8919,16,FALSE),0)</f>
        <v>9.9250000000000011E-4</v>
      </c>
      <c r="G1211" s="35">
        <f ca="1">IFERROR(VLOOKUP($E1211&amp;"-2",'PTE - Segment Emissions Calcs'!$I$8:$V$8919,16,FALSE),0)</f>
        <v>9.9250000000000011E-4</v>
      </c>
      <c r="H1211" s="36">
        <f t="shared" ca="1" si="54"/>
        <v>9.9250000000000011E-4</v>
      </c>
      <c r="I1211" s="37">
        <f ca="1">IFERROR(VLOOKUP($E1211&amp;"-1",'PTE - Segment Emissions Calcs'!$I$8:$X$8919,18,FALSE),0)</f>
        <v>4.3471500000000001E-3</v>
      </c>
      <c r="J1211" s="37">
        <f ca="1">IFERROR(VLOOKUP($E1211&amp;"-2",'PTE - Segment Emissions Calcs'!$I$8:$X$8919,18,FALSE),0)</f>
        <v>4.3471500000000001E-3</v>
      </c>
      <c r="K1211" s="37">
        <f t="shared" ca="1" si="55"/>
        <v>4.3471500000000001E-3</v>
      </c>
      <c r="L1211" s="37">
        <f ca="1">IFERROR(VLOOKUP($E1211&amp;"-1",'PTE - Segment Emissions Calcs'!$I$8:$Z$8919,20,FALSE),0)</f>
        <v>4.3471500000000001E-3</v>
      </c>
      <c r="M1211" s="37">
        <f ca="1">IFERROR(VLOOKUP($E1211&amp;"-2",'PTE - Segment Emissions Calcs'!$I$8:$Z$8919,20,FALSE),0)</f>
        <v>4.3471500000000001E-3</v>
      </c>
      <c r="N1211" s="37">
        <f t="shared" ca="1" si="56"/>
        <v>4.3471500000000001E-3</v>
      </c>
      <c r="O1211" s="38">
        <f t="array" aca="1" ref="O1211" ca="1">IF($H1211="TOTAL HAP",H1211,MAX(IF('PTE - Segment Emissions Calcs'!$B$8:$B$8919=$B1211,'PTE - Segment Emissions Calcs'!$V$8:$V$8919,)))</f>
        <v>9.9250000000000011E-4</v>
      </c>
      <c r="P1211" s="38">
        <f t="array" aca="1" ref="P1211" ca="1">IF($H1211="TOTAL HAP",K1211,MAX(IF('PTE - Segment Emissions Calcs'!$B$8:$B$8919=$B1211,'PTE - Segment Emissions Calcs'!$X$8:$X$8919,)))</f>
        <v>4.3471500000000001E-3</v>
      </c>
      <c r="Q1211" s="38">
        <f t="array" aca="1" ref="Q1211" ca="1">IF($H1211="TOTAL HAP",N1211,MAX(IF('PTE - Segment Emissions Calcs'!$B$8:$B$8919=$B1211,'PTE - Segment Emissions Calcs'!$Z$8:$Z$8919,)))</f>
        <v>4.3471500000000001E-3</v>
      </c>
      <c r="R1211" s="39"/>
    </row>
    <row r="1212" spans="1:18" ht="15.75" thickBot="1" x14ac:dyDescent="0.3">
      <c r="A1212" s="42"/>
      <c r="B1212" s="42"/>
      <c r="C1212" s="43" t="s">
        <v>70</v>
      </c>
      <c r="D1212" s="44"/>
      <c r="E1212" s="44"/>
      <c r="F1212" s="44">
        <f ca="1">IFERROR(VLOOKUP($E1212&amp;"-1",'PTE - Segment Emissions Calcs'!$I$8:$V$8919,16,FALSE),0)</f>
        <v>3.483032794117647E-5</v>
      </c>
      <c r="G1212" s="44">
        <f ca="1">IFERROR(VLOOKUP($E1212&amp;"-2",'PTE - Segment Emissions Calcs'!$I$8:$V$8919,16,FALSE),0)</f>
        <v>3.483032794117647E-5</v>
      </c>
      <c r="H1212" s="45">
        <f t="shared" ca="1" si="54"/>
        <v>3.483032794117647E-5</v>
      </c>
      <c r="I1212" s="46">
        <f ca="1">IFERROR(VLOOKUP($E1212&amp;"-1",'PTE - Segment Emissions Calcs'!$I$8:$X$8919,18,FALSE),0)</f>
        <v>1.5255683638235292E-4</v>
      </c>
      <c r="J1212" s="46">
        <f ca="1">IFERROR(VLOOKUP($E1212&amp;"-2",'PTE - Segment Emissions Calcs'!$I$8:$X$8919,18,FALSE),0)</f>
        <v>1.5255683638235292E-4</v>
      </c>
      <c r="K1212" s="46">
        <f t="shared" ca="1" si="55"/>
        <v>1.5255683638235292E-4</v>
      </c>
      <c r="L1212" s="46">
        <f ca="1">IFERROR(VLOOKUP($E1212&amp;"-1",'PTE - Segment Emissions Calcs'!$I$8:$Z$8919,20,FALSE),0)</f>
        <v>1.5255683638235292E-4</v>
      </c>
      <c r="M1212" s="46">
        <f ca="1">IFERROR(VLOOKUP($E1212&amp;"-2",'PTE - Segment Emissions Calcs'!$I$8:$Z$8919,20,FALSE),0)</f>
        <v>1.5255683638235292E-4</v>
      </c>
      <c r="N1212" s="46">
        <f t="shared" ca="1" si="56"/>
        <v>1.5255683638235292E-4</v>
      </c>
      <c r="O1212" s="47">
        <f t="array" aca="1" ref="O1212" ca="1">IF($H1212="TOTAL HAP",H1212,MAX(IF('PTE - Segment Emissions Calcs'!$B$8:$B$8919=$B1212,'PTE - Segment Emissions Calcs'!$V$8:$V$8919,)))</f>
        <v>3.483032794117647E-5</v>
      </c>
      <c r="P1212" s="47">
        <f t="array" aca="1" ref="P1212" ca="1">IF($H1212="TOTAL HAP",K1212,MAX(IF('PTE - Segment Emissions Calcs'!$B$8:$B$8919=$B1212,'PTE - Segment Emissions Calcs'!$X$8:$X$8919,)))</f>
        <v>1.5255683638235292E-4</v>
      </c>
      <c r="Q1212" s="47">
        <f t="array" aca="1" ref="Q1212" ca="1">IF($H1212="TOTAL HAP",N1212,MAX(IF('PTE - Segment Emissions Calcs'!$B$8:$B$8919=$B1212,'PTE - Segment Emissions Calcs'!$Z$8:$Z$8919,)))</f>
        <v>1.5255683638235292E-4</v>
      </c>
      <c r="R1212" s="48"/>
    </row>
    <row r="1213" spans="1:18" ht="15.75" thickTop="1" x14ac:dyDescent="0.25">
      <c r="A1213" s="25" t="str">
        <f ca="1">VLOOKUP(#REF!,'PTE - Segment Emissions Calcs'!$C$8:$J$8919,8,FALSE)</f>
        <v>EQUI 023</v>
      </c>
      <c r="B1213" s="25" t="str">
        <f ca="1">VLOOKUP(A1213,'PTE - Segment Emissions Calcs'!$J$8:$O$8919,4,FALSE)</f>
        <v>Hydrogen Plant Heaters 5-38-B-1</v>
      </c>
      <c r="C1213" s="26" t="s">
        <v>17</v>
      </c>
      <c r="D1213" s="50"/>
      <c r="E1213" s="27"/>
      <c r="F1213" s="27">
        <f ca="1">IFERROR(VLOOKUP($E1213&amp;"-1",'PTE - Segment Emissions Calcs'!$I$8:$V$8919,16,FALSE),0)</f>
        <v>5.3076470588235294</v>
      </c>
      <c r="G1213" s="27">
        <f ca="1">IFERROR(VLOOKUP($E1213&amp;"-2",'PTE - Segment Emissions Calcs'!$I$8:$V$8919,16,FALSE),0)</f>
        <v>5.3076470588235294</v>
      </c>
      <c r="H1213" s="28">
        <f t="shared" ca="1" si="54"/>
        <v>5.3076470588235294</v>
      </c>
      <c r="I1213" s="29">
        <f ca="1">IFERROR(VLOOKUP($E1213&amp;"-1",'PTE - Segment Emissions Calcs'!$I$8:$X$8919,18,FALSE),0)</f>
        <v>23.247494117647062</v>
      </c>
      <c r="J1213" s="29">
        <f ca="1">IFERROR(VLOOKUP($E1213&amp;"-2",'PTE - Segment Emissions Calcs'!$I$8:$X$8919,18,FALSE),0)</f>
        <v>23.247494117647062</v>
      </c>
      <c r="K1213" s="29">
        <f t="shared" ca="1" si="55"/>
        <v>23.247494117647062</v>
      </c>
      <c r="L1213" s="29">
        <f ca="1">IFERROR(VLOOKUP($E1213&amp;"-1",'PTE - Segment Emissions Calcs'!$I$8:$Z$8919,20,FALSE),0)</f>
        <v>23.247494117647062</v>
      </c>
      <c r="M1213" s="29">
        <f ca="1">IFERROR(VLOOKUP($E1213&amp;"-2",'PTE - Segment Emissions Calcs'!$I$8:$Z$8919,20,FALSE),0)</f>
        <v>23.247494117647062</v>
      </c>
      <c r="N1213" s="29">
        <f t="shared" ca="1" si="56"/>
        <v>23.247494117647062</v>
      </c>
      <c r="O1213" s="30">
        <f t="array" aca="1" ref="O1213" ca="1">IF($H1213="TOTAL HAP",H1213,MAX(IF('PTE - Segment Emissions Calcs'!$B$8:$B$8919=$B1213,'PTE - Segment Emissions Calcs'!$V$8:$V$8919,)))</f>
        <v>5.3076470588235294</v>
      </c>
      <c r="P1213" s="30">
        <f t="array" aca="1" ref="P1213" ca="1">IF($H1213="TOTAL HAP",K1213,MAX(IF('PTE - Segment Emissions Calcs'!$B$8:$B$8919=$B1213,'PTE - Segment Emissions Calcs'!$X$8:$X$8919,)))</f>
        <v>23.247494117647062</v>
      </c>
      <c r="Q1213" s="30">
        <f t="array" aca="1" ref="Q1213" ca="1">IF($H1213="TOTAL HAP",N1213,MAX(IF('PTE - Segment Emissions Calcs'!$B$8:$B$8919=$B1213,'PTE - Segment Emissions Calcs'!$Z$8:$Z$8919,)))</f>
        <v>23.247494117647062</v>
      </c>
      <c r="R1213" s="31"/>
    </row>
    <row r="1214" spans="1:18" x14ac:dyDescent="0.25">
      <c r="A1214" s="32"/>
      <c r="B1214" s="33"/>
      <c r="C1214" s="34" t="s">
        <v>18</v>
      </c>
      <c r="D1214" s="51"/>
      <c r="E1214" s="35"/>
      <c r="F1214" s="35">
        <f ca="1">IFERROR(VLOOKUP($E1214&amp;"-1",'PTE - Segment Emissions Calcs'!$I$8:$V$8919,16,FALSE),0)</f>
        <v>2.4168750000000001E-4</v>
      </c>
      <c r="G1214" s="35">
        <f ca="1">IFERROR(VLOOKUP($E1214&amp;"-2",'PTE - Segment Emissions Calcs'!$I$8:$V$8919,16,FALSE),0)</f>
        <v>2.4168750000000001E-4</v>
      </c>
      <c r="H1214" s="36">
        <f t="shared" ca="1" si="54"/>
        <v>2.4168750000000001E-4</v>
      </c>
      <c r="I1214" s="37">
        <f ca="1">IFERROR(VLOOKUP($E1214&amp;"-1",'PTE - Segment Emissions Calcs'!$I$8:$X$8919,18,FALSE),0)</f>
        <v>1.0585912500000001E-3</v>
      </c>
      <c r="J1214" s="37">
        <f ca="1">IFERROR(VLOOKUP($E1214&amp;"-2",'PTE - Segment Emissions Calcs'!$I$8:$X$8919,18,FALSE),0)</f>
        <v>1.0585912500000001E-3</v>
      </c>
      <c r="K1214" s="37">
        <f t="shared" ca="1" si="55"/>
        <v>1.0585912500000001E-3</v>
      </c>
      <c r="L1214" s="37">
        <f ca="1">IFERROR(VLOOKUP($E1214&amp;"-1",'PTE - Segment Emissions Calcs'!$I$8:$Z$8919,20,FALSE),0)</f>
        <v>1.0585912500000001E-3</v>
      </c>
      <c r="M1214" s="37">
        <f ca="1">IFERROR(VLOOKUP($E1214&amp;"-2",'PTE - Segment Emissions Calcs'!$I$8:$Z$8919,20,FALSE),0)</f>
        <v>1.0585912500000001E-3</v>
      </c>
      <c r="N1214" s="37">
        <f t="shared" ca="1" si="56"/>
        <v>1.0585912500000001E-3</v>
      </c>
      <c r="O1214" s="38">
        <f t="array" aca="1" ref="O1214" ca="1">IF($H1214="TOTAL HAP",H1214,MAX(IF('PTE - Segment Emissions Calcs'!$B$8:$B$8919=$B1214,'PTE - Segment Emissions Calcs'!$V$8:$V$8919,)))</f>
        <v>2.4168750000000001E-4</v>
      </c>
      <c r="P1214" s="38">
        <f t="array" aca="1" ref="P1214" ca="1">IF($H1214="TOTAL HAP",K1214,MAX(IF('PTE - Segment Emissions Calcs'!$B$8:$B$8919=$B1214,'PTE - Segment Emissions Calcs'!$X$8:$X$8919,)))</f>
        <v>1.0585912500000001E-3</v>
      </c>
      <c r="Q1214" s="38">
        <f t="array" aca="1" ref="Q1214" ca="1">IF($H1214="TOTAL HAP",N1214,MAX(IF('PTE - Segment Emissions Calcs'!$B$8:$B$8919=$B1214,'PTE - Segment Emissions Calcs'!$Z$8:$Z$8919,)))</f>
        <v>1.0585912500000001E-3</v>
      </c>
      <c r="R1214" s="39"/>
    </row>
    <row r="1215" spans="1:18" x14ac:dyDescent="0.25">
      <c r="A1215" s="32"/>
      <c r="B1215" s="33"/>
      <c r="C1215" s="34" t="s">
        <v>19</v>
      </c>
      <c r="D1215" s="51"/>
      <c r="E1215" s="35"/>
      <c r="F1215" s="35">
        <f ca="1">IFERROR(VLOOKUP($E1215&amp;"-1",'PTE - Segment Emissions Calcs'!$I$8:$V$8919,16,FALSE),0)</f>
        <v>1.4501250000000001</v>
      </c>
      <c r="G1215" s="35">
        <f ca="1">IFERROR(VLOOKUP($E1215&amp;"-2",'PTE - Segment Emissions Calcs'!$I$8:$V$8919,16,FALSE),0)</f>
        <v>1.4501250000000001</v>
      </c>
      <c r="H1215" s="36">
        <f t="shared" ca="1" si="54"/>
        <v>1.4501250000000001</v>
      </c>
      <c r="I1215" s="37">
        <f ca="1">IFERROR(VLOOKUP($E1215&amp;"-1",'PTE - Segment Emissions Calcs'!$I$8:$X$8919,18,FALSE),0)</f>
        <v>6.3515475000000006</v>
      </c>
      <c r="J1215" s="37">
        <f ca="1">IFERROR(VLOOKUP($E1215&amp;"-2",'PTE - Segment Emissions Calcs'!$I$8:$X$8919,18,FALSE),0)</f>
        <v>6.3515475000000006</v>
      </c>
      <c r="K1215" s="37">
        <f t="shared" ca="1" si="55"/>
        <v>6.3515475000000006</v>
      </c>
      <c r="L1215" s="37">
        <f ca="1">IFERROR(VLOOKUP($E1215&amp;"-1",'PTE - Segment Emissions Calcs'!$I$8:$Z$8919,20,FALSE),0)</f>
        <v>6.3515475000000006</v>
      </c>
      <c r="M1215" s="37">
        <f ca="1">IFERROR(VLOOKUP($E1215&amp;"-2",'PTE - Segment Emissions Calcs'!$I$8:$Z$8919,20,FALSE),0)</f>
        <v>6.3515475000000006</v>
      </c>
      <c r="N1215" s="37">
        <f t="shared" ca="1" si="56"/>
        <v>6.3515475000000006</v>
      </c>
      <c r="O1215" s="38">
        <f t="array" aca="1" ref="O1215" ca="1">IF($H1215="TOTAL HAP",H1215,MAX(IF('PTE - Segment Emissions Calcs'!$B$8:$B$8919=$B1215,'PTE - Segment Emissions Calcs'!$V$8:$V$8919,)))</f>
        <v>1.4501250000000001</v>
      </c>
      <c r="P1215" s="38">
        <f t="array" aca="1" ref="P1215" ca="1">IF($H1215="TOTAL HAP",K1215,MAX(IF('PTE - Segment Emissions Calcs'!$B$8:$B$8919=$B1215,'PTE - Segment Emissions Calcs'!$X$8:$X$8919,)))</f>
        <v>6.3515475000000006</v>
      </c>
      <c r="Q1215" s="38">
        <f t="array" aca="1" ref="Q1215" ca="1">IF($H1215="TOTAL HAP",N1215,MAX(IF('PTE - Segment Emissions Calcs'!$B$8:$B$8919=$B1215,'PTE - Segment Emissions Calcs'!$Z$8:$Z$8919,)))</f>
        <v>6.3515475000000006</v>
      </c>
      <c r="R1215" s="39"/>
    </row>
    <row r="1216" spans="1:18" x14ac:dyDescent="0.25">
      <c r="A1216" s="40"/>
      <c r="B1216" s="40"/>
      <c r="C1216" s="34" t="s">
        <v>20</v>
      </c>
      <c r="D1216" s="51"/>
      <c r="E1216" s="35"/>
      <c r="F1216" s="35">
        <f ca="1">IFERROR(VLOOKUP($E1216&amp;"-1",'PTE - Segment Emissions Calcs'!$I$8:$V$8919,16,FALSE),0)</f>
        <v>0.48021568627450983</v>
      </c>
      <c r="G1216" s="35">
        <f ca="1">IFERROR(VLOOKUP($E1216&amp;"-2",'PTE - Segment Emissions Calcs'!$I$8:$V$8919,16,FALSE),0)</f>
        <v>0.48021568627450983</v>
      </c>
      <c r="H1216" s="36">
        <f t="shared" ca="1" si="54"/>
        <v>0.48021568627450983</v>
      </c>
      <c r="I1216" s="37">
        <f ca="1">IFERROR(VLOOKUP($E1216&amp;"-1",'PTE - Segment Emissions Calcs'!$I$8:$X$8919,18,FALSE),0)</f>
        <v>2.1033447058823529</v>
      </c>
      <c r="J1216" s="37">
        <f ca="1">IFERROR(VLOOKUP($E1216&amp;"-2",'PTE - Segment Emissions Calcs'!$I$8:$X$8919,18,FALSE),0)</f>
        <v>2.1033447058823529</v>
      </c>
      <c r="K1216" s="37">
        <f t="shared" ca="1" si="55"/>
        <v>2.1033447058823529</v>
      </c>
      <c r="L1216" s="37">
        <f ca="1">IFERROR(VLOOKUP($E1216&amp;"-1",'PTE - Segment Emissions Calcs'!$I$8:$Z$8919,20,FALSE),0)</f>
        <v>2.1033447058823529</v>
      </c>
      <c r="M1216" s="37">
        <f ca="1">IFERROR(VLOOKUP($E1216&amp;"-2",'PTE - Segment Emissions Calcs'!$I$8:$Z$8919,20,FALSE),0)</f>
        <v>2.1033447058823529</v>
      </c>
      <c r="N1216" s="37">
        <f t="shared" ca="1" si="56"/>
        <v>2.1033447058823529</v>
      </c>
      <c r="O1216" s="38">
        <f t="array" aca="1" ref="O1216" ca="1">IF($H1216="TOTAL HAP",H1216,MAX(IF('PTE - Segment Emissions Calcs'!$B$8:$B$8919=$B1216,'PTE - Segment Emissions Calcs'!$V$8:$V$8919,)))</f>
        <v>0.48021568627450983</v>
      </c>
      <c r="P1216" s="38">
        <f t="array" aca="1" ref="P1216" ca="1">IF($H1216="TOTAL HAP",K1216,MAX(IF('PTE - Segment Emissions Calcs'!$B$8:$B$8919=$B1216,'PTE - Segment Emissions Calcs'!$X$8:$X$8919,)))</f>
        <v>2.1033447058823529</v>
      </c>
      <c r="Q1216" s="38">
        <f t="array" aca="1" ref="Q1216" ca="1">IF($H1216="TOTAL HAP",N1216,MAX(IF('PTE - Segment Emissions Calcs'!$B$8:$B$8919=$B1216,'PTE - Segment Emissions Calcs'!$Z$8:$Z$8919,)))</f>
        <v>2.1033447058823529</v>
      </c>
      <c r="R1216" s="39"/>
    </row>
    <row r="1217" spans="1:18" x14ac:dyDescent="0.25">
      <c r="A1217" s="40"/>
      <c r="B1217" s="40"/>
      <c r="C1217" s="34" t="s">
        <v>21</v>
      </c>
      <c r="D1217" s="51"/>
      <c r="E1217" s="35"/>
      <c r="F1217" s="35">
        <f ca="1">IFERROR(VLOOKUP($E1217&amp;"-1",'PTE - Segment Emissions Calcs'!$I$8:$V$8919,16,FALSE),0)</f>
        <v>0.48021568627450983</v>
      </c>
      <c r="G1217" s="35">
        <f ca="1">IFERROR(VLOOKUP($E1217&amp;"-2",'PTE - Segment Emissions Calcs'!$I$8:$V$8919,16,FALSE),0)</f>
        <v>0.48021568627450983</v>
      </c>
      <c r="H1217" s="36">
        <f t="shared" ca="1" si="54"/>
        <v>0.48021568627450983</v>
      </c>
      <c r="I1217" s="37">
        <f ca="1">IFERROR(VLOOKUP($E1217&amp;"-1",'PTE - Segment Emissions Calcs'!$I$8:$X$8919,18,FALSE),0)</f>
        <v>2.1033447058823529</v>
      </c>
      <c r="J1217" s="37">
        <f ca="1">IFERROR(VLOOKUP($E1217&amp;"-2",'PTE - Segment Emissions Calcs'!$I$8:$X$8919,18,FALSE),0)</f>
        <v>2.1033447058823529</v>
      </c>
      <c r="K1217" s="37">
        <f t="shared" ca="1" si="55"/>
        <v>2.1033447058823529</v>
      </c>
      <c r="L1217" s="37">
        <f ca="1">IFERROR(VLOOKUP($E1217&amp;"-1",'PTE - Segment Emissions Calcs'!$I$8:$Z$8919,20,FALSE),0)</f>
        <v>2.1033447058823529</v>
      </c>
      <c r="M1217" s="37">
        <f ca="1">IFERROR(VLOOKUP($E1217&amp;"-2",'PTE - Segment Emissions Calcs'!$I$8:$Z$8919,20,FALSE),0)</f>
        <v>2.1033447058823529</v>
      </c>
      <c r="N1217" s="37">
        <f t="shared" ca="1" si="56"/>
        <v>2.1033447058823529</v>
      </c>
      <c r="O1217" s="38">
        <f t="array" aca="1" ref="O1217" ca="1">IF($H1217="TOTAL HAP",H1217,MAX(IF('PTE - Segment Emissions Calcs'!$B$8:$B$8919=$B1217,'PTE - Segment Emissions Calcs'!$V$8:$V$8919,)))</f>
        <v>0.48021568627450983</v>
      </c>
      <c r="P1217" s="38">
        <f t="array" aca="1" ref="P1217" ca="1">IF($H1217="TOTAL HAP",K1217,MAX(IF('PTE - Segment Emissions Calcs'!$B$8:$B$8919=$B1217,'PTE - Segment Emissions Calcs'!$X$8:$X$8919,)))</f>
        <v>2.1033447058823529</v>
      </c>
      <c r="Q1217" s="38">
        <f t="array" aca="1" ref="Q1217" ca="1">IF($H1217="TOTAL HAP",N1217,MAX(IF('PTE - Segment Emissions Calcs'!$B$8:$B$8919=$B1217,'PTE - Segment Emissions Calcs'!$Z$8:$Z$8919,)))</f>
        <v>2.1033447058823529</v>
      </c>
      <c r="R1217" s="39"/>
    </row>
    <row r="1218" spans="1:18" x14ac:dyDescent="0.25">
      <c r="A1218" s="40"/>
      <c r="B1218" s="40"/>
      <c r="C1218" s="34" t="s">
        <v>22</v>
      </c>
      <c r="D1218" s="51"/>
      <c r="E1218" s="35"/>
      <c r="F1218" s="35">
        <f ca="1">IFERROR(VLOOKUP($E1218&amp;"-1",'PTE - Segment Emissions Calcs'!$I$8:$V$8919,16,FALSE),0)</f>
        <v>0.48021568627450983</v>
      </c>
      <c r="G1218" s="35">
        <f ca="1">IFERROR(VLOOKUP($E1218&amp;"-2",'PTE - Segment Emissions Calcs'!$I$8:$V$8919,16,FALSE),0)</f>
        <v>0.48021568627450983</v>
      </c>
      <c r="H1218" s="36">
        <f t="shared" ca="1" si="54"/>
        <v>0.48021568627450983</v>
      </c>
      <c r="I1218" s="37">
        <f ca="1">IFERROR(VLOOKUP($E1218&amp;"-1",'PTE - Segment Emissions Calcs'!$I$8:$X$8919,18,FALSE),0)</f>
        <v>2.1033447058823529</v>
      </c>
      <c r="J1218" s="37">
        <f ca="1">IFERROR(VLOOKUP($E1218&amp;"-2",'PTE - Segment Emissions Calcs'!$I$8:$X$8919,18,FALSE),0)</f>
        <v>2.1033447058823529</v>
      </c>
      <c r="K1218" s="37">
        <f t="shared" ca="1" si="55"/>
        <v>2.1033447058823529</v>
      </c>
      <c r="L1218" s="37">
        <f ca="1">IFERROR(VLOOKUP($E1218&amp;"-1",'PTE - Segment Emissions Calcs'!$I$8:$Z$8919,20,FALSE),0)</f>
        <v>2.1033447058823529</v>
      </c>
      <c r="M1218" s="37">
        <f ca="1">IFERROR(VLOOKUP($E1218&amp;"-2",'PTE - Segment Emissions Calcs'!$I$8:$Z$8919,20,FALSE),0)</f>
        <v>2.1033447058823529</v>
      </c>
      <c r="N1218" s="37">
        <f t="shared" ca="1" si="56"/>
        <v>2.1033447058823529</v>
      </c>
      <c r="O1218" s="38">
        <f t="array" aca="1" ref="O1218" ca="1">IF($H1218="TOTAL HAP",H1218,MAX(IF('PTE - Segment Emissions Calcs'!$B$8:$B$8919=$B1218,'PTE - Segment Emissions Calcs'!$V$8:$V$8919,)))</f>
        <v>0.48021568627450983</v>
      </c>
      <c r="P1218" s="38">
        <f t="array" aca="1" ref="P1218" ca="1">IF($H1218="TOTAL HAP",K1218,MAX(IF('PTE - Segment Emissions Calcs'!$B$8:$B$8919=$B1218,'PTE - Segment Emissions Calcs'!$X$8:$X$8919,)))</f>
        <v>2.1033447058823529</v>
      </c>
      <c r="Q1218" s="38">
        <f t="array" aca="1" ref="Q1218" ca="1">IF($H1218="TOTAL HAP",N1218,MAX(IF('PTE - Segment Emissions Calcs'!$B$8:$B$8919=$B1218,'PTE - Segment Emissions Calcs'!$Z$8:$Z$8919,)))</f>
        <v>2.1033447058823529</v>
      </c>
      <c r="R1218" s="39"/>
    </row>
    <row r="1219" spans="1:18" x14ac:dyDescent="0.25">
      <c r="A1219" s="40"/>
      <c r="B1219" s="40"/>
      <c r="C1219" s="34" t="s">
        <v>23</v>
      </c>
      <c r="D1219" s="51"/>
      <c r="E1219" s="35"/>
      <c r="F1219" s="35">
        <f ca="1">IFERROR(VLOOKUP($E1219&amp;"-1",'PTE - Segment Emissions Calcs'!$I$8:$V$8919,16,FALSE),0)</f>
        <v>0</v>
      </c>
      <c r="G1219" s="35">
        <f ca="1">IFERROR(VLOOKUP($E1219&amp;"-2",'PTE - Segment Emissions Calcs'!$I$8:$V$8919,16,FALSE),0)</f>
        <v>0</v>
      </c>
      <c r="H1219" s="36">
        <f t="shared" ca="1" si="54"/>
        <v>0</v>
      </c>
      <c r="I1219" s="37">
        <f ca="1">IFERROR(VLOOKUP($E1219&amp;"-1",'PTE - Segment Emissions Calcs'!$I$8:$X$8919,18,FALSE),0)</f>
        <v>0</v>
      </c>
      <c r="J1219" s="37">
        <f ca="1">IFERROR(VLOOKUP($E1219&amp;"-2",'PTE - Segment Emissions Calcs'!$I$8:$X$8919,18,FALSE),0)</f>
        <v>0</v>
      </c>
      <c r="K1219" s="37">
        <f t="shared" ca="1" si="55"/>
        <v>0</v>
      </c>
      <c r="L1219" s="37">
        <f ca="1">IFERROR(VLOOKUP($E1219&amp;"-1",'PTE - Segment Emissions Calcs'!$I$8:$Z$8919,20,FALSE),0)</f>
        <v>0</v>
      </c>
      <c r="M1219" s="37">
        <f ca="1">IFERROR(VLOOKUP($E1219&amp;"-2",'PTE - Segment Emissions Calcs'!$I$8:$Z$8919,20,FALSE),0)</f>
        <v>0</v>
      </c>
      <c r="N1219" s="37">
        <f t="shared" ca="1" si="56"/>
        <v>0</v>
      </c>
      <c r="O1219" s="38">
        <f t="array" aca="1" ref="O1219" ca="1">IF($H1219="TOTAL HAP",H1219,MAX(IF('PTE - Segment Emissions Calcs'!$B$8:$B$8919=$B1219,'PTE - Segment Emissions Calcs'!$V$8:$V$8919,)))</f>
        <v>0</v>
      </c>
      <c r="P1219" s="38">
        <f t="array" aca="1" ref="P1219" ca="1">IF($H1219="TOTAL HAP",K1219,MAX(IF('PTE - Segment Emissions Calcs'!$B$8:$B$8919=$B1219,'PTE - Segment Emissions Calcs'!$X$8:$X$8919,)))</f>
        <v>0</v>
      </c>
      <c r="Q1219" s="38">
        <f t="array" aca="1" ref="Q1219" ca="1">IF($H1219="TOTAL HAP",N1219,MAX(IF('PTE - Segment Emissions Calcs'!$B$8:$B$8919=$B1219,'PTE - Segment Emissions Calcs'!$Z$8:$Z$8919,)))</f>
        <v>0</v>
      </c>
      <c r="R1219" s="39"/>
    </row>
    <row r="1220" spans="1:18" x14ac:dyDescent="0.25">
      <c r="A1220" s="40"/>
      <c r="B1220" s="40"/>
      <c r="C1220" s="34" t="s">
        <v>24</v>
      </c>
      <c r="D1220" s="51"/>
      <c r="E1220" s="35"/>
      <c r="F1220" s="35">
        <f ca="1">IFERROR(VLOOKUP($E1220&amp;"-1",'PTE - Segment Emissions Calcs'!$I$8:$V$8919,16,FALSE),0)</f>
        <v>0.34752450980392158</v>
      </c>
      <c r="G1220" s="35">
        <f ca="1">IFERROR(VLOOKUP($E1220&amp;"-2",'PTE - Segment Emissions Calcs'!$I$8:$V$8919,16,FALSE),0)</f>
        <v>0.34752450980392158</v>
      </c>
      <c r="H1220" s="36">
        <f t="shared" ca="1" si="54"/>
        <v>0.34752450980392158</v>
      </c>
      <c r="I1220" s="37">
        <f ca="1">IFERROR(VLOOKUP($E1220&amp;"-1",'PTE - Segment Emissions Calcs'!$I$8:$X$8919,18,FALSE),0)</f>
        <v>1.5221573529411765</v>
      </c>
      <c r="J1220" s="37">
        <f ca="1">IFERROR(VLOOKUP($E1220&amp;"-2",'PTE - Segment Emissions Calcs'!$I$8:$X$8919,18,FALSE),0)</f>
        <v>1.5221573529411765</v>
      </c>
      <c r="K1220" s="37">
        <f t="shared" ca="1" si="55"/>
        <v>1.5221573529411765</v>
      </c>
      <c r="L1220" s="37">
        <f ca="1">IFERROR(VLOOKUP($E1220&amp;"-1",'PTE - Segment Emissions Calcs'!$I$8:$Z$8919,20,FALSE),0)</f>
        <v>1.5221573529411765</v>
      </c>
      <c r="M1220" s="37">
        <f ca="1">IFERROR(VLOOKUP($E1220&amp;"-2",'PTE - Segment Emissions Calcs'!$I$8:$Z$8919,20,FALSE),0)</f>
        <v>1.5221573529411765</v>
      </c>
      <c r="N1220" s="37">
        <f t="shared" ca="1" si="56"/>
        <v>1.5221573529411765</v>
      </c>
      <c r="O1220" s="38">
        <f t="array" aca="1" ref="O1220" ca="1">IF($H1220="TOTAL HAP",H1220,MAX(IF('PTE - Segment Emissions Calcs'!$B$8:$B$8919=$B1220,'PTE - Segment Emissions Calcs'!$V$8:$V$8919,)))</f>
        <v>0.34752450980392158</v>
      </c>
      <c r="P1220" s="38">
        <f t="array" aca="1" ref="P1220" ca="1">IF($H1220="TOTAL HAP",K1220,MAX(IF('PTE - Segment Emissions Calcs'!$B$8:$B$8919=$B1220,'PTE - Segment Emissions Calcs'!$X$8:$X$8919,)))</f>
        <v>1.5221573529411765</v>
      </c>
      <c r="Q1220" s="38">
        <f t="array" aca="1" ref="Q1220" ca="1">IF($H1220="TOTAL HAP",N1220,MAX(IF('PTE - Segment Emissions Calcs'!$B$8:$B$8919=$B1220,'PTE - Segment Emissions Calcs'!$Z$8:$Z$8919,)))</f>
        <v>1.5221573529411765</v>
      </c>
      <c r="R1220" s="39"/>
    </row>
    <row r="1221" spans="1:18" x14ac:dyDescent="0.25">
      <c r="A1221" s="40"/>
      <c r="B1221" s="40"/>
      <c r="C1221" s="34" t="s">
        <v>25</v>
      </c>
      <c r="D1221" s="51"/>
      <c r="E1221" s="35"/>
      <c r="F1221" s="35">
        <f ca="1">IFERROR(VLOOKUP($E1221&amp;"-1",'PTE - Segment Emissions Calcs'!$I$8:$V$8919,16,FALSE),0)</f>
        <v>7517.7058000000015</v>
      </c>
      <c r="G1221" s="35">
        <f ca="1">IFERROR(VLOOKUP($E1221&amp;"-2",'PTE - Segment Emissions Calcs'!$I$8:$V$8919,16,FALSE),0)</f>
        <v>7517.7058000000015</v>
      </c>
      <c r="H1221" s="36">
        <f t="shared" ca="1" si="54"/>
        <v>7517.7058000000015</v>
      </c>
      <c r="I1221" s="37">
        <f ca="1">IFERROR(VLOOKUP($E1221&amp;"-1",'PTE - Segment Emissions Calcs'!$I$8:$X$8919,18,FALSE),0)</f>
        <v>32927.551404000005</v>
      </c>
      <c r="J1221" s="37">
        <f ca="1">IFERROR(VLOOKUP($E1221&amp;"-2",'PTE - Segment Emissions Calcs'!$I$8:$X$8919,18,FALSE),0)</f>
        <v>32927.551404000005</v>
      </c>
      <c r="K1221" s="37">
        <f t="shared" ca="1" si="55"/>
        <v>32927.551404000005</v>
      </c>
      <c r="L1221" s="37">
        <f ca="1">IFERROR(VLOOKUP($E1221&amp;"-1",'PTE - Segment Emissions Calcs'!$I$8:$Z$8919,20,FALSE),0)</f>
        <v>32927.551404000005</v>
      </c>
      <c r="M1221" s="37">
        <f ca="1">IFERROR(VLOOKUP($E1221&amp;"-2",'PTE - Segment Emissions Calcs'!$I$8:$Z$8919,20,FALSE),0)</f>
        <v>32927.551404000005</v>
      </c>
      <c r="N1221" s="37">
        <f t="shared" ca="1" si="56"/>
        <v>32927.551404000005</v>
      </c>
      <c r="O1221" s="38">
        <f t="array" aca="1" ref="O1221" ca="1">IF($H1221="TOTAL HAP",H1221,MAX(IF('PTE - Segment Emissions Calcs'!$B$8:$B$8919=$B1221,'PTE - Segment Emissions Calcs'!$V$8:$V$8919,)))</f>
        <v>7517.7058000000015</v>
      </c>
      <c r="P1221" s="38">
        <f t="array" aca="1" ref="P1221" ca="1">IF($H1221="TOTAL HAP",K1221,MAX(IF('PTE - Segment Emissions Calcs'!$B$8:$B$8919=$B1221,'PTE - Segment Emissions Calcs'!$X$8:$X$8919,)))</f>
        <v>32927.551404000005</v>
      </c>
      <c r="Q1221" s="38">
        <f t="array" aca="1" ref="Q1221" ca="1">IF($H1221="TOTAL HAP",N1221,MAX(IF('PTE - Segment Emissions Calcs'!$B$8:$B$8919=$B1221,'PTE - Segment Emissions Calcs'!$Z$8:$Z$8919,)))</f>
        <v>32927.551404000005</v>
      </c>
      <c r="R1221" s="39"/>
    </row>
    <row r="1222" spans="1:18" x14ac:dyDescent="0.25">
      <c r="A1222" s="40"/>
      <c r="B1222" s="40"/>
      <c r="C1222" s="34" t="s">
        <v>26</v>
      </c>
      <c r="D1222" s="51"/>
      <c r="E1222" s="35"/>
      <c r="F1222" s="35">
        <f ca="1">IFERROR(VLOOKUP($E1222&amp;"-1",'PTE - Segment Emissions Calcs'!$I$8:$V$8919,16,FALSE),0)</f>
        <v>0.14179000000000003</v>
      </c>
      <c r="G1222" s="35">
        <f ca="1">IFERROR(VLOOKUP($E1222&amp;"-2",'PTE - Segment Emissions Calcs'!$I$8:$V$8919,16,FALSE),0)</f>
        <v>0.14179000000000003</v>
      </c>
      <c r="H1222" s="36">
        <f t="shared" ca="1" si="54"/>
        <v>0.14179000000000003</v>
      </c>
      <c r="I1222" s="37">
        <f ca="1">IFERROR(VLOOKUP($E1222&amp;"-1",'PTE - Segment Emissions Calcs'!$I$8:$X$8919,18,FALSE),0)</f>
        <v>0.62104020000000015</v>
      </c>
      <c r="J1222" s="37">
        <f ca="1">IFERROR(VLOOKUP($E1222&amp;"-2",'PTE - Segment Emissions Calcs'!$I$8:$X$8919,18,FALSE),0)</f>
        <v>0.62104020000000015</v>
      </c>
      <c r="K1222" s="37">
        <f t="shared" ca="1" si="55"/>
        <v>0.62104020000000015</v>
      </c>
      <c r="L1222" s="37">
        <f ca="1">IFERROR(VLOOKUP($E1222&amp;"-1",'PTE - Segment Emissions Calcs'!$I$8:$Z$8919,20,FALSE),0)</f>
        <v>0.62104020000000015</v>
      </c>
      <c r="M1222" s="37">
        <f ca="1">IFERROR(VLOOKUP($E1222&amp;"-2",'PTE - Segment Emissions Calcs'!$I$8:$Z$8919,20,FALSE),0)</f>
        <v>0.62104020000000015</v>
      </c>
      <c r="N1222" s="37">
        <f t="shared" ca="1" si="56"/>
        <v>0.62104020000000015</v>
      </c>
      <c r="O1222" s="38">
        <f t="array" aca="1" ref="O1222" ca="1">IF($H1222="TOTAL HAP",H1222,MAX(IF('PTE - Segment Emissions Calcs'!$B$8:$B$8919=$B1222,'PTE - Segment Emissions Calcs'!$V$8:$V$8919,)))</f>
        <v>0.14179000000000003</v>
      </c>
      <c r="P1222" s="38">
        <f t="array" aca="1" ref="P1222" ca="1">IF($H1222="TOTAL HAP",K1222,MAX(IF('PTE - Segment Emissions Calcs'!$B$8:$B$8919=$B1222,'PTE - Segment Emissions Calcs'!$X$8:$X$8919,)))</f>
        <v>0.62104020000000015</v>
      </c>
      <c r="Q1222" s="38">
        <f t="array" aca="1" ref="Q1222" ca="1">IF($H1222="TOTAL HAP",N1222,MAX(IF('PTE - Segment Emissions Calcs'!$B$8:$B$8919=$B1222,'PTE - Segment Emissions Calcs'!$Z$8:$Z$8919,)))</f>
        <v>0.62104020000000015</v>
      </c>
      <c r="R1222" s="39"/>
    </row>
    <row r="1223" spans="1:18" x14ac:dyDescent="0.25">
      <c r="A1223" s="40"/>
      <c r="B1223" s="40"/>
      <c r="C1223" s="34" t="s">
        <v>27</v>
      </c>
      <c r="D1223" s="51"/>
      <c r="E1223" s="35"/>
      <c r="F1223" s="35">
        <f ca="1">IFERROR(VLOOKUP($E1223&amp;"-1",'PTE - Segment Emissions Calcs'!$I$8:$V$8919,16,FALSE),0)</f>
        <v>1.4179000000000002E-2</v>
      </c>
      <c r="G1223" s="35">
        <f ca="1">IFERROR(VLOOKUP($E1223&amp;"-2",'PTE - Segment Emissions Calcs'!$I$8:$V$8919,16,FALSE),0)</f>
        <v>1.4179000000000002E-2</v>
      </c>
      <c r="H1223" s="36">
        <f t="shared" ref="H1223:H1286" ca="1" si="57">MAX(F1223:G1223)</f>
        <v>1.4179000000000002E-2</v>
      </c>
      <c r="I1223" s="37">
        <f ca="1">IFERROR(VLOOKUP($E1223&amp;"-1",'PTE - Segment Emissions Calcs'!$I$8:$X$8919,18,FALSE),0)</f>
        <v>6.210402000000001E-2</v>
      </c>
      <c r="J1223" s="37">
        <f ca="1">IFERROR(VLOOKUP($E1223&amp;"-2",'PTE - Segment Emissions Calcs'!$I$8:$X$8919,18,FALSE),0)</f>
        <v>6.210402000000001E-2</v>
      </c>
      <c r="K1223" s="37">
        <f t="shared" ref="K1223:K1286" ca="1" si="58">MAX(I1223:J1223)</f>
        <v>6.210402000000001E-2</v>
      </c>
      <c r="L1223" s="37">
        <f ca="1">IFERROR(VLOOKUP($E1223&amp;"-1",'PTE - Segment Emissions Calcs'!$I$8:$Z$8919,20,FALSE),0)</f>
        <v>6.210402000000001E-2</v>
      </c>
      <c r="M1223" s="37">
        <f ca="1">IFERROR(VLOOKUP($E1223&amp;"-2",'PTE - Segment Emissions Calcs'!$I$8:$Z$8919,20,FALSE),0)</f>
        <v>6.210402000000001E-2</v>
      </c>
      <c r="N1223" s="37">
        <f t="shared" ref="N1223:N1286" ca="1" si="59">MAX(L1223:M1223)</f>
        <v>6.210402000000001E-2</v>
      </c>
      <c r="O1223" s="38">
        <f t="array" aca="1" ref="O1223" ca="1">IF($H1223="TOTAL HAP",H1223,MAX(IF('PTE - Segment Emissions Calcs'!$B$8:$B$8919=$B1223,'PTE - Segment Emissions Calcs'!$V$8:$V$8919,)))</f>
        <v>1.4179000000000002E-2</v>
      </c>
      <c r="P1223" s="38">
        <f t="array" aca="1" ref="P1223" ca="1">IF($H1223="TOTAL HAP",K1223,MAX(IF('PTE - Segment Emissions Calcs'!$B$8:$B$8919=$B1223,'PTE - Segment Emissions Calcs'!$X$8:$X$8919,)))</f>
        <v>6.210402000000001E-2</v>
      </c>
      <c r="Q1223" s="38">
        <f t="array" aca="1" ref="Q1223" ca="1">IF($H1223="TOTAL HAP",N1223,MAX(IF('PTE - Segment Emissions Calcs'!$B$8:$B$8919=$B1223,'PTE - Segment Emissions Calcs'!$Z$8:$Z$8919,)))</f>
        <v>6.210402000000001E-2</v>
      </c>
      <c r="R1223" s="39"/>
    </row>
    <row r="1224" spans="1:18" x14ac:dyDescent="0.25">
      <c r="A1224" s="40"/>
      <c r="B1224" s="40"/>
      <c r="C1224" s="34" t="s">
        <v>28</v>
      </c>
      <c r="D1224" s="51"/>
      <c r="E1224" s="35"/>
      <c r="F1224" s="35">
        <f ca="1">IFERROR(VLOOKUP($E1224&amp;"-1",'PTE - Segment Emissions Calcs'!$I$8:$V$8919,16,FALSE),0)</f>
        <v>19247.194241977635</v>
      </c>
      <c r="G1224" s="35">
        <f ca="1">IFERROR(VLOOKUP($E1224&amp;"-2",'PTE - Segment Emissions Calcs'!$I$8:$V$8919,16,FALSE),0)</f>
        <v>19247.194241977635</v>
      </c>
      <c r="H1224" s="36">
        <f t="shared" ca="1" si="57"/>
        <v>19247.194241977635</v>
      </c>
      <c r="I1224" s="37">
        <f ca="1">IFERROR(VLOOKUP($E1224&amp;"-1",'PTE - Segment Emissions Calcs'!$I$8:$X$8919,18,FALSE),0)</f>
        <v>84302.710779862042</v>
      </c>
      <c r="J1224" s="37">
        <f ca="1">IFERROR(VLOOKUP($E1224&amp;"-2",'PTE - Segment Emissions Calcs'!$I$8:$X$8919,18,FALSE),0)</f>
        <v>84302.710779862042</v>
      </c>
      <c r="K1224" s="37">
        <f t="shared" ca="1" si="58"/>
        <v>84302.710779862042</v>
      </c>
      <c r="L1224" s="37">
        <f ca="1">IFERROR(VLOOKUP($E1224&amp;"-1",'PTE - Segment Emissions Calcs'!$I$8:$Z$8919,20,FALSE),0)</f>
        <v>84302.710779862042</v>
      </c>
      <c r="M1224" s="37">
        <f ca="1">IFERROR(VLOOKUP($E1224&amp;"-2",'PTE - Segment Emissions Calcs'!$I$8:$Z$8919,20,FALSE),0)</f>
        <v>84302.710779862042</v>
      </c>
      <c r="N1224" s="37">
        <f t="shared" ca="1" si="59"/>
        <v>84302.710779862042</v>
      </c>
      <c r="O1224" s="38">
        <f t="array" aca="1" ref="O1224" ca="1">IF($H1224="TOTAL HAP",H1224,MAX(IF('PTE - Segment Emissions Calcs'!$B$8:$B$8919=$B1224,'PTE - Segment Emissions Calcs'!$V$8:$V$8919,)))</f>
        <v>19247.194241977635</v>
      </c>
      <c r="P1224" s="38">
        <f t="array" aca="1" ref="P1224" ca="1">IF($H1224="TOTAL HAP",K1224,MAX(IF('PTE - Segment Emissions Calcs'!$B$8:$B$8919=$B1224,'PTE - Segment Emissions Calcs'!$X$8:$X$8919,)))</f>
        <v>84302.710779862042</v>
      </c>
      <c r="Q1224" s="38">
        <f t="array" aca="1" ref="Q1224" ca="1">IF($H1224="TOTAL HAP",N1224,MAX(IF('PTE - Segment Emissions Calcs'!$B$8:$B$8919=$B1224,'PTE - Segment Emissions Calcs'!$Z$8:$Z$8919,)))</f>
        <v>84302.710779862042</v>
      </c>
      <c r="R1224" s="39"/>
    </row>
    <row r="1225" spans="1:18" x14ac:dyDescent="0.25">
      <c r="A1225" s="40"/>
      <c r="B1225" s="40"/>
      <c r="C1225" s="34" t="s">
        <v>29</v>
      </c>
      <c r="D1225" s="51"/>
      <c r="E1225" s="35"/>
      <c r="F1225" s="35">
        <f ca="1">IFERROR(VLOOKUP($E1225&amp;"-1",'PTE - Segment Emissions Calcs'!$I$8:$V$8919,16,FALSE),0)</f>
        <v>0.12448702541004901</v>
      </c>
      <c r="G1225" s="35">
        <f ca="1">IFERROR(VLOOKUP($E1225&amp;"-2",'PTE - Segment Emissions Calcs'!$I$8:$V$8919,16,FALSE),0)</f>
        <v>0.12448702541004901</v>
      </c>
      <c r="H1225" s="36">
        <f t="shared" ca="1" si="57"/>
        <v>0.12448702541004901</v>
      </c>
      <c r="I1225" s="37">
        <f ca="1">IFERROR(VLOOKUP($E1225&amp;"-1",'PTE - Segment Emissions Calcs'!$I$8:$X$8919,18,FALSE),0)</f>
        <v>0.54525317129601469</v>
      </c>
      <c r="J1225" s="37">
        <f ca="1">IFERROR(VLOOKUP($E1225&amp;"-2",'PTE - Segment Emissions Calcs'!$I$8:$X$8919,18,FALSE),0)</f>
        <v>0.54525317129601469</v>
      </c>
      <c r="K1225" s="37">
        <f t="shared" ca="1" si="58"/>
        <v>0.54525317129601469</v>
      </c>
      <c r="L1225" s="37">
        <f ca="1">IFERROR(VLOOKUP($E1225&amp;"-1",'PTE - Segment Emissions Calcs'!$I$8:$Z$8919,20,FALSE),0)</f>
        <v>0.54525317129601469</v>
      </c>
      <c r="M1225" s="37">
        <f ca="1">IFERROR(VLOOKUP($E1225&amp;"-2",'PTE - Segment Emissions Calcs'!$I$8:$Z$8919,20,FALSE),0)</f>
        <v>0.54525317129601469</v>
      </c>
      <c r="N1225" s="37">
        <f t="shared" ca="1" si="59"/>
        <v>0.54525317129601469</v>
      </c>
      <c r="O1225" s="38">
        <f t="array" aca="1" ref="O1225" ca="1">IF($H1225="TOTAL HAP",H1225,MAX(IF('PTE - Segment Emissions Calcs'!$B$8:$B$8919=$B1225,'PTE - Segment Emissions Calcs'!$V$8:$V$8919,)))</f>
        <v>0.12448702541004901</v>
      </c>
      <c r="P1225" s="38">
        <f t="array" aca="1" ref="P1225" ca="1">IF($H1225="TOTAL HAP",K1225,MAX(IF('PTE - Segment Emissions Calcs'!$B$8:$B$8919=$B1225,'PTE - Segment Emissions Calcs'!$X$8:$X$8919,)))</f>
        <v>0.54525317129601469</v>
      </c>
      <c r="Q1225" s="38">
        <f t="array" aca="1" ref="Q1225" ca="1">IF($H1225="TOTAL HAP",N1225,MAX(IF('PTE - Segment Emissions Calcs'!$B$8:$B$8919=$B1225,'PTE - Segment Emissions Calcs'!$Z$8:$Z$8919,)))</f>
        <v>0.54525317129601469</v>
      </c>
      <c r="R1225" s="39"/>
    </row>
    <row r="1226" spans="1:18" x14ac:dyDescent="0.25">
      <c r="A1226" s="40"/>
      <c r="B1226" s="40"/>
      <c r="C1226" s="34" t="s">
        <v>30</v>
      </c>
      <c r="D1226" s="51"/>
      <c r="E1226" s="35"/>
      <c r="F1226" s="35">
        <f ca="1">IFERROR(VLOOKUP($E1226&amp;"-1",'PTE - Segment Emissions Calcs'!$I$8:$V$8919,16,FALSE),0)</f>
        <v>1.5164705882352941E-6</v>
      </c>
      <c r="G1226" s="35">
        <f ca="1">IFERROR(VLOOKUP($E1226&amp;"-2",'PTE - Segment Emissions Calcs'!$I$8:$V$8919,16,FALSE),0)</f>
        <v>1.5164705882352941E-6</v>
      </c>
      <c r="H1226" s="36">
        <f t="shared" ca="1" si="57"/>
        <v>1.5164705882352941E-6</v>
      </c>
      <c r="I1226" s="37">
        <f ca="1">IFERROR(VLOOKUP($E1226&amp;"-1",'PTE - Segment Emissions Calcs'!$I$8:$X$8919,18,FALSE),0)</f>
        <v>6.6421411764705884E-6</v>
      </c>
      <c r="J1226" s="37">
        <f ca="1">IFERROR(VLOOKUP($E1226&amp;"-2",'PTE - Segment Emissions Calcs'!$I$8:$X$8919,18,FALSE),0)</f>
        <v>6.6421411764705884E-6</v>
      </c>
      <c r="K1226" s="37">
        <f t="shared" ca="1" si="58"/>
        <v>6.6421411764705884E-6</v>
      </c>
      <c r="L1226" s="37">
        <f ca="1">IFERROR(VLOOKUP($E1226&amp;"-1",'PTE - Segment Emissions Calcs'!$I$8:$Z$8919,20,FALSE),0)</f>
        <v>6.6421411764705884E-6</v>
      </c>
      <c r="M1226" s="37">
        <f ca="1">IFERROR(VLOOKUP($E1226&amp;"-2",'PTE - Segment Emissions Calcs'!$I$8:$Z$8919,20,FALSE),0)</f>
        <v>6.6421411764705884E-6</v>
      </c>
      <c r="N1226" s="37">
        <f t="shared" ca="1" si="59"/>
        <v>6.6421411764705884E-6</v>
      </c>
      <c r="O1226" s="38">
        <f t="array" aca="1" ref="O1226" ca="1">IF($H1226="TOTAL HAP",H1226,MAX(IF('PTE - Segment Emissions Calcs'!$B$8:$B$8919=$B1226,'PTE - Segment Emissions Calcs'!$V$8:$V$8919,)))</f>
        <v>1.5164705882352941E-6</v>
      </c>
      <c r="P1226" s="38">
        <f t="array" aca="1" ref="P1226" ca="1">IF($H1226="TOTAL HAP",K1226,MAX(IF('PTE - Segment Emissions Calcs'!$B$8:$B$8919=$B1226,'PTE - Segment Emissions Calcs'!$X$8:$X$8919,)))</f>
        <v>6.6421411764705884E-6</v>
      </c>
      <c r="Q1226" s="38">
        <f t="array" aca="1" ref="Q1226" ca="1">IF($H1226="TOTAL HAP",N1226,MAX(IF('PTE - Segment Emissions Calcs'!$B$8:$B$8919=$B1226,'PTE - Segment Emissions Calcs'!$Z$8:$Z$8919,)))</f>
        <v>6.6421411764705884E-6</v>
      </c>
      <c r="R1226" s="39"/>
    </row>
    <row r="1227" spans="1:18" x14ac:dyDescent="0.25">
      <c r="A1227" s="40"/>
      <c r="B1227" s="40"/>
      <c r="C1227" s="34" t="s">
        <v>31</v>
      </c>
      <c r="D1227" s="51"/>
      <c r="E1227" s="35"/>
      <c r="F1227" s="35">
        <f ca="1">IFERROR(VLOOKUP($E1227&amp;"-1",'PTE - Segment Emissions Calcs'!$I$8:$V$8919,16,FALSE),0)</f>
        <v>1.1373529411764707E-7</v>
      </c>
      <c r="G1227" s="35">
        <f ca="1">IFERROR(VLOOKUP($E1227&amp;"-2",'PTE - Segment Emissions Calcs'!$I$8:$V$8919,16,FALSE),0)</f>
        <v>1.1373529411764707E-7</v>
      </c>
      <c r="H1227" s="36">
        <f t="shared" ca="1" si="57"/>
        <v>1.1373529411764707E-7</v>
      </c>
      <c r="I1227" s="37">
        <f ca="1">IFERROR(VLOOKUP($E1227&amp;"-1",'PTE - Segment Emissions Calcs'!$I$8:$X$8919,18,FALSE),0)</f>
        <v>4.9816058823529413E-7</v>
      </c>
      <c r="J1227" s="37">
        <f ca="1">IFERROR(VLOOKUP($E1227&amp;"-2",'PTE - Segment Emissions Calcs'!$I$8:$X$8919,18,FALSE),0)</f>
        <v>4.9816058823529413E-7</v>
      </c>
      <c r="K1227" s="37">
        <f t="shared" ca="1" si="58"/>
        <v>4.9816058823529413E-7</v>
      </c>
      <c r="L1227" s="37">
        <f ca="1">IFERROR(VLOOKUP($E1227&amp;"-1",'PTE - Segment Emissions Calcs'!$I$8:$Z$8919,20,FALSE),0)</f>
        <v>4.9816058823529413E-7</v>
      </c>
      <c r="M1227" s="37">
        <f ca="1">IFERROR(VLOOKUP($E1227&amp;"-2",'PTE - Segment Emissions Calcs'!$I$8:$Z$8919,20,FALSE),0)</f>
        <v>4.9816058823529413E-7</v>
      </c>
      <c r="N1227" s="37">
        <f t="shared" ca="1" si="59"/>
        <v>4.9816058823529413E-7</v>
      </c>
      <c r="O1227" s="38">
        <f t="array" aca="1" ref="O1227" ca="1">IF($H1227="TOTAL HAP",H1227,MAX(IF('PTE - Segment Emissions Calcs'!$B$8:$B$8919=$B1227,'PTE - Segment Emissions Calcs'!$V$8:$V$8919,)))</f>
        <v>1.1373529411764707E-7</v>
      </c>
      <c r="P1227" s="38">
        <f t="array" aca="1" ref="P1227" ca="1">IF($H1227="TOTAL HAP",K1227,MAX(IF('PTE - Segment Emissions Calcs'!$B$8:$B$8919=$B1227,'PTE - Segment Emissions Calcs'!$X$8:$X$8919,)))</f>
        <v>4.9816058823529413E-7</v>
      </c>
      <c r="Q1227" s="38">
        <f t="array" aca="1" ref="Q1227" ca="1">IF($H1227="TOTAL HAP",N1227,MAX(IF('PTE - Segment Emissions Calcs'!$B$8:$B$8919=$B1227,'PTE - Segment Emissions Calcs'!$Z$8:$Z$8919,)))</f>
        <v>4.9816058823529413E-7</v>
      </c>
      <c r="R1227" s="39"/>
    </row>
    <row r="1228" spans="1:18" x14ac:dyDescent="0.25">
      <c r="A1228" s="40"/>
      <c r="B1228" s="40"/>
      <c r="C1228" s="34" t="s">
        <v>32</v>
      </c>
      <c r="D1228" s="51"/>
      <c r="E1228" s="35"/>
      <c r="F1228" s="35">
        <f ca="1">IFERROR(VLOOKUP($E1228&amp;"-1",'PTE - Segment Emissions Calcs'!$I$8:$V$8919,16,FALSE),0)</f>
        <v>1.0109803921568628E-6</v>
      </c>
      <c r="G1228" s="35">
        <f ca="1">IFERROR(VLOOKUP($E1228&amp;"-2",'PTE - Segment Emissions Calcs'!$I$8:$V$8919,16,FALSE),0)</f>
        <v>1.0109803921568628E-6</v>
      </c>
      <c r="H1228" s="36">
        <f t="shared" ca="1" si="57"/>
        <v>1.0109803921568628E-6</v>
      </c>
      <c r="I1228" s="37">
        <f ca="1">IFERROR(VLOOKUP($E1228&amp;"-1",'PTE - Segment Emissions Calcs'!$I$8:$X$8919,18,FALSE),0)</f>
        <v>4.4280941176470592E-6</v>
      </c>
      <c r="J1228" s="37">
        <f ca="1">IFERROR(VLOOKUP($E1228&amp;"-2",'PTE - Segment Emissions Calcs'!$I$8:$X$8919,18,FALSE),0)</f>
        <v>4.4280941176470592E-6</v>
      </c>
      <c r="K1228" s="37">
        <f t="shared" ca="1" si="58"/>
        <v>4.4280941176470592E-6</v>
      </c>
      <c r="L1228" s="37">
        <f ca="1">IFERROR(VLOOKUP($E1228&amp;"-1",'PTE - Segment Emissions Calcs'!$I$8:$Z$8919,20,FALSE),0)</f>
        <v>4.4280941176470592E-6</v>
      </c>
      <c r="M1228" s="37">
        <f ca="1">IFERROR(VLOOKUP($E1228&amp;"-2",'PTE - Segment Emissions Calcs'!$I$8:$Z$8919,20,FALSE),0)</f>
        <v>4.4280941176470592E-6</v>
      </c>
      <c r="N1228" s="37">
        <f t="shared" ca="1" si="59"/>
        <v>4.4280941176470592E-6</v>
      </c>
      <c r="O1228" s="38">
        <f t="array" aca="1" ref="O1228" ca="1">IF($H1228="TOTAL HAP",H1228,MAX(IF('PTE - Segment Emissions Calcs'!$B$8:$B$8919=$B1228,'PTE - Segment Emissions Calcs'!$V$8:$V$8919,)))</f>
        <v>1.0109803921568628E-6</v>
      </c>
      <c r="P1228" s="38">
        <f t="array" aca="1" ref="P1228" ca="1">IF($H1228="TOTAL HAP",K1228,MAX(IF('PTE - Segment Emissions Calcs'!$B$8:$B$8919=$B1228,'PTE - Segment Emissions Calcs'!$X$8:$X$8919,)))</f>
        <v>4.4280941176470592E-6</v>
      </c>
      <c r="Q1228" s="38">
        <f t="array" aca="1" ref="Q1228" ca="1">IF($H1228="TOTAL HAP",N1228,MAX(IF('PTE - Segment Emissions Calcs'!$B$8:$B$8919=$B1228,'PTE - Segment Emissions Calcs'!$Z$8:$Z$8919,)))</f>
        <v>4.4280941176470592E-6</v>
      </c>
      <c r="R1228" s="39"/>
    </row>
    <row r="1229" spans="1:18" x14ac:dyDescent="0.25">
      <c r="A1229" s="40"/>
      <c r="B1229" s="40"/>
      <c r="C1229" s="34" t="s">
        <v>33</v>
      </c>
      <c r="D1229" s="51"/>
      <c r="E1229" s="35"/>
      <c r="F1229" s="35">
        <f ca="1">IFERROR(VLOOKUP($E1229&amp;"-1",'PTE - Segment Emissions Calcs'!$I$8:$V$8919,16,FALSE),0)</f>
        <v>1.5661350000000001E-7</v>
      </c>
      <c r="G1229" s="35">
        <f ca="1">IFERROR(VLOOKUP($E1229&amp;"-2",'PTE - Segment Emissions Calcs'!$I$8:$V$8919,16,FALSE),0)</f>
        <v>1.5661350000000001E-7</v>
      </c>
      <c r="H1229" s="36">
        <f t="shared" ca="1" si="57"/>
        <v>1.5661350000000001E-7</v>
      </c>
      <c r="I1229" s="37">
        <f ca="1">IFERROR(VLOOKUP($E1229&amp;"-1",'PTE - Segment Emissions Calcs'!$I$8:$X$8919,18,FALSE),0)</f>
        <v>6.8596713000000007E-7</v>
      </c>
      <c r="J1229" s="37">
        <f ca="1">IFERROR(VLOOKUP($E1229&amp;"-2",'PTE - Segment Emissions Calcs'!$I$8:$X$8919,18,FALSE),0)</f>
        <v>6.8596713000000007E-7</v>
      </c>
      <c r="K1229" s="37">
        <f t="shared" ca="1" si="58"/>
        <v>6.8596713000000007E-7</v>
      </c>
      <c r="L1229" s="37">
        <f ca="1">IFERROR(VLOOKUP($E1229&amp;"-1",'PTE - Segment Emissions Calcs'!$I$8:$Z$8919,20,FALSE),0)</f>
        <v>6.8596713000000007E-7</v>
      </c>
      <c r="M1229" s="37">
        <f ca="1">IFERROR(VLOOKUP($E1229&amp;"-2",'PTE - Segment Emissions Calcs'!$I$8:$Z$8919,20,FALSE),0)</f>
        <v>6.8596713000000007E-7</v>
      </c>
      <c r="N1229" s="37">
        <f t="shared" ca="1" si="59"/>
        <v>6.8596713000000007E-7</v>
      </c>
      <c r="O1229" s="38">
        <f t="array" aca="1" ref="O1229" ca="1">IF($H1229="TOTAL HAP",H1229,MAX(IF('PTE - Segment Emissions Calcs'!$B$8:$B$8919=$B1229,'PTE - Segment Emissions Calcs'!$V$8:$V$8919,)))</f>
        <v>1.5661350000000001E-7</v>
      </c>
      <c r="P1229" s="38">
        <f t="array" aca="1" ref="P1229" ca="1">IF($H1229="TOTAL HAP",K1229,MAX(IF('PTE - Segment Emissions Calcs'!$B$8:$B$8919=$B1229,'PTE - Segment Emissions Calcs'!$X$8:$X$8919,)))</f>
        <v>6.8596713000000007E-7</v>
      </c>
      <c r="Q1229" s="38">
        <f t="array" aca="1" ref="Q1229" ca="1">IF($H1229="TOTAL HAP",N1229,MAX(IF('PTE - Segment Emissions Calcs'!$B$8:$B$8919=$B1229,'PTE - Segment Emissions Calcs'!$Z$8:$Z$8919,)))</f>
        <v>6.8596713000000007E-7</v>
      </c>
      <c r="R1229" s="39"/>
    </row>
    <row r="1230" spans="1:18" x14ac:dyDescent="0.25">
      <c r="A1230" s="40"/>
      <c r="B1230" s="40"/>
      <c r="C1230" s="34" t="s">
        <v>34</v>
      </c>
      <c r="D1230" s="51"/>
      <c r="E1230" s="35"/>
      <c r="F1230" s="35">
        <f ca="1">IFERROR(VLOOKUP($E1230&amp;"-1",'PTE - Segment Emissions Calcs'!$I$8:$V$8919,16,FALSE),0)</f>
        <v>4.2085850000000004E-7</v>
      </c>
      <c r="G1230" s="35">
        <f ca="1">IFERROR(VLOOKUP($E1230&amp;"-2",'PTE - Segment Emissions Calcs'!$I$8:$V$8919,16,FALSE),0)</f>
        <v>4.2085850000000004E-7</v>
      </c>
      <c r="H1230" s="36">
        <f t="shared" ca="1" si="57"/>
        <v>4.2085850000000004E-7</v>
      </c>
      <c r="I1230" s="37">
        <f ca="1">IFERROR(VLOOKUP($E1230&amp;"-1",'PTE - Segment Emissions Calcs'!$I$8:$X$8919,18,FALSE),0)</f>
        <v>1.8433602300000002E-6</v>
      </c>
      <c r="J1230" s="37">
        <f ca="1">IFERROR(VLOOKUP($E1230&amp;"-2",'PTE - Segment Emissions Calcs'!$I$8:$X$8919,18,FALSE),0)</f>
        <v>1.8433602300000002E-6</v>
      </c>
      <c r="K1230" s="37">
        <f t="shared" ca="1" si="58"/>
        <v>1.8433602300000002E-6</v>
      </c>
      <c r="L1230" s="37">
        <f ca="1">IFERROR(VLOOKUP($E1230&amp;"-1",'PTE - Segment Emissions Calcs'!$I$8:$Z$8919,20,FALSE),0)</f>
        <v>1.8433602300000002E-6</v>
      </c>
      <c r="M1230" s="37">
        <f ca="1">IFERROR(VLOOKUP($E1230&amp;"-2",'PTE - Segment Emissions Calcs'!$I$8:$Z$8919,20,FALSE),0)</f>
        <v>1.8433602300000002E-6</v>
      </c>
      <c r="N1230" s="37">
        <f t="shared" ca="1" si="59"/>
        <v>1.8433602300000002E-6</v>
      </c>
      <c r="O1230" s="38">
        <f t="array" aca="1" ref="O1230" ca="1">IF($H1230="TOTAL HAP",H1230,MAX(IF('PTE - Segment Emissions Calcs'!$B$8:$B$8919=$B1230,'PTE - Segment Emissions Calcs'!$V$8:$V$8919,)))</f>
        <v>4.2085850000000004E-7</v>
      </c>
      <c r="P1230" s="38">
        <f t="array" aca="1" ref="P1230" ca="1">IF($H1230="TOTAL HAP",K1230,MAX(IF('PTE - Segment Emissions Calcs'!$B$8:$B$8919=$B1230,'PTE - Segment Emissions Calcs'!$X$8:$X$8919,)))</f>
        <v>1.8433602300000002E-6</v>
      </c>
      <c r="Q1230" s="38">
        <f t="array" aca="1" ref="Q1230" ca="1">IF($H1230="TOTAL HAP",N1230,MAX(IF('PTE - Segment Emissions Calcs'!$B$8:$B$8919=$B1230,'PTE - Segment Emissions Calcs'!$Z$8:$Z$8919,)))</f>
        <v>1.8433602300000002E-6</v>
      </c>
      <c r="R1230" s="39"/>
    </row>
    <row r="1231" spans="1:18" x14ac:dyDescent="0.25">
      <c r="A1231" s="40"/>
      <c r="B1231" s="40"/>
      <c r="C1231" s="34" t="s">
        <v>35</v>
      </c>
      <c r="D1231" s="51"/>
      <c r="E1231" s="35"/>
      <c r="F1231" s="35">
        <f ca="1">IFERROR(VLOOKUP($E1231&amp;"-1",'PTE - Segment Emissions Calcs'!$I$8:$V$8919,16,FALSE),0)</f>
        <v>3.0484849999999999E-7</v>
      </c>
      <c r="G1231" s="35">
        <f ca="1">IFERROR(VLOOKUP($E1231&amp;"-2",'PTE - Segment Emissions Calcs'!$I$8:$V$8919,16,FALSE),0)</f>
        <v>3.0484849999999999E-7</v>
      </c>
      <c r="H1231" s="36">
        <f t="shared" ca="1" si="57"/>
        <v>3.0484849999999999E-7</v>
      </c>
      <c r="I1231" s="37">
        <f ca="1">IFERROR(VLOOKUP($E1231&amp;"-1",'PTE - Segment Emissions Calcs'!$I$8:$X$8919,18,FALSE),0)</f>
        <v>1.33523643E-6</v>
      </c>
      <c r="J1231" s="37">
        <f ca="1">IFERROR(VLOOKUP($E1231&amp;"-2",'PTE - Segment Emissions Calcs'!$I$8:$X$8919,18,FALSE),0)</f>
        <v>1.33523643E-6</v>
      </c>
      <c r="K1231" s="37">
        <f t="shared" ca="1" si="58"/>
        <v>1.33523643E-6</v>
      </c>
      <c r="L1231" s="37">
        <f ca="1">IFERROR(VLOOKUP($E1231&amp;"-1",'PTE - Segment Emissions Calcs'!$I$8:$Z$8919,20,FALSE),0)</f>
        <v>1.33523643E-6</v>
      </c>
      <c r="M1231" s="37">
        <f ca="1">IFERROR(VLOOKUP($E1231&amp;"-2",'PTE - Segment Emissions Calcs'!$I$8:$Z$8919,20,FALSE),0)</f>
        <v>1.33523643E-6</v>
      </c>
      <c r="N1231" s="37">
        <f t="shared" ca="1" si="59"/>
        <v>1.33523643E-6</v>
      </c>
      <c r="O1231" s="38">
        <f t="array" aca="1" ref="O1231" ca="1">IF($H1231="TOTAL HAP",H1231,MAX(IF('PTE - Segment Emissions Calcs'!$B$8:$B$8919=$B1231,'PTE - Segment Emissions Calcs'!$V$8:$V$8919,)))</f>
        <v>3.0484849999999999E-7</v>
      </c>
      <c r="P1231" s="38">
        <f t="array" aca="1" ref="P1231" ca="1">IF($H1231="TOTAL HAP",K1231,MAX(IF('PTE - Segment Emissions Calcs'!$B$8:$B$8919=$B1231,'PTE - Segment Emissions Calcs'!$X$8:$X$8919,)))</f>
        <v>1.33523643E-6</v>
      </c>
      <c r="Q1231" s="38">
        <f t="array" aca="1" ref="Q1231" ca="1">IF($H1231="TOTAL HAP",N1231,MAX(IF('PTE - Segment Emissions Calcs'!$B$8:$B$8919=$B1231,'PTE - Segment Emissions Calcs'!$Z$8:$Z$8919,)))</f>
        <v>1.33523643E-6</v>
      </c>
      <c r="R1231" s="39"/>
    </row>
    <row r="1232" spans="1:18" x14ac:dyDescent="0.25">
      <c r="A1232" s="40"/>
      <c r="B1232" s="40"/>
      <c r="C1232" s="34" t="s">
        <v>36</v>
      </c>
      <c r="D1232" s="51"/>
      <c r="E1232" s="35"/>
      <c r="F1232" s="35">
        <f ca="1">IFERROR(VLOOKUP($E1232&amp;"-1",'PTE - Segment Emissions Calcs'!$I$8:$V$8919,16,FALSE),0)</f>
        <v>1.4307900000000001E-6</v>
      </c>
      <c r="G1232" s="35">
        <f ca="1">IFERROR(VLOOKUP($E1232&amp;"-2",'PTE - Segment Emissions Calcs'!$I$8:$V$8919,16,FALSE),0)</f>
        <v>1.4307900000000001E-6</v>
      </c>
      <c r="H1232" s="36">
        <f t="shared" ca="1" si="57"/>
        <v>1.4307900000000001E-6</v>
      </c>
      <c r="I1232" s="37">
        <f ca="1">IFERROR(VLOOKUP($E1232&amp;"-1",'PTE - Segment Emissions Calcs'!$I$8:$X$8919,18,FALSE),0)</f>
        <v>6.2668601999999997E-6</v>
      </c>
      <c r="J1232" s="37">
        <f ca="1">IFERROR(VLOOKUP($E1232&amp;"-2",'PTE - Segment Emissions Calcs'!$I$8:$X$8919,18,FALSE),0)</f>
        <v>6.2668601999999997E-6</v>
      </c>
      <c r="K1232" s="37">
        <f t="shared" ca="1" si="58"/>
        <v>6.2668601999999997E-6</v>
      </c>
      <c r="L1232" s="37">
        <f ca="1">IFERROR(VLOOKUP($E1232&amp;"-1",'PTE - Segment Emissions Calcs'!$I$8:$Z$8919,20,FALSE),0)</f>
        <v>6.2668601999999997E-6</v>
      </c>
      <c r="M1232" s="37">
        <f ca="1">IFERROR(VLOOKUP($E1232&amp;"-2",'PTE - Segment Emissions Calcs'!$I$8:$Z$8919,20,FALSE),0)</f>
        <v>6.2668601999999997E-6</v>
      </c>
      <c r="N1232" s="37">
        <f t="shared" ca="1" si="59"/>
        <v>6.2668601999999997E-6</v>
      </c>
      <c r="O1232" s="38">
        <f t="array" aca="1" ref="O1232" ca="1">IF($H1232="TOTAL HAP",H1232,MAX(IF('PTE - Segment Emissions Calcs'!$B$8:$B$8919=$B1232,'PTE - Segment Emissions Calcs'!$V$8:$V$8919,)))</f>
        <v>1.4307900000000001E-6</v>
      </c>
      <c r="P1232" s="38">
        <f t="array" aca="1" ref="P1232" ca="1">IF($H1232="TOTAL HAP",K1232,MAX(IF('PTE - Segment Emissions Calcs'!$B$8:$B$8919=$B1232,'PTE - Segment Emissions Calcs'!$X$8:$X$8919,)))</f>
        <v>6.2668601999999997E-6</v>
      </c>
      <c r="Q1232" s="38">
        <f t="array" aca="1" ref="Q1232" ca="1">IF($H1232="TOTAL HAP",N1232,MAX(IF('PTE - Segment Emissions Calcs'!$B$8:$B$8919=$B1232,'PTE - Segment Emissions Calcs'!$Z$8:$Z$8919,)))</f>
        <v>6.2668601999999997E-6</v>
      </c>
      <c r="R1232" s="39"/>
    </row>
    <row r="1233" spans="1:18" x14ac:dyDescent="0.25">
      <c r="A1233" s="40"/>
      <c r="B1233" s="40"/>
      <c r="C1233" s="34" t="s">
        <v>37</v>
      </c>
      <c r="D1233" s="51"/>
      <c r="E1233" s="35"/>
      <c r="F1233" s="35">
        <f ca="1">IFERROR(VLOOKUP($E1233&amp;"-1",'PTE - Segment Emissions Calcs'!$I$8:$V$8919,16,FALSE),0)</f>
        <v>1.3534499999999999E-4</v>
      </c>
      <c r="G1233" s="35">
        <f ca="1">IFERROR(VLOOKUP($E1233&amp;"-2",'PTE - Segment Emissions Calcs'!$I$8:$V$8919,16,FALSE),0)</f>
        <v>1.3534499999999999E-4</v>
      </c>
      <c r="H1233" s="36">
        <f t="shared" ca="1" si="57"/>
        <v>1.3534499999999999E-4</v>
      </c>
      <c r="I1233" s="37">
        <f ca="1">IFERROR(VLOOKUP($E1233&amp;"-1",'PTE - Segment Emissions Calcs'!$I$8:$X$8919,18,FALSE),0)</f>
        <v>5.9281109999999987E-4</v>
      </c>
      <c r="J1233" s="37">
        <f ca="1">IFERROR(VLOOKUP($E1233&amp;"-2",'PTE - Segment Emissions Calcs'!$I$8:$X$8919,18,FALSE),0)</f>
        <v>5.9281109999999987E-4</v>
      </c>
      <c r="K1233" s="37">
        <f t="shared" ca="1" si="58"/>
        <v>5.9281109999999987E-4</v>
      </c>
      <c r="L1233" s="37">
        <f ca="1">IFERROR(VLOOKUP($E1233&amp;"-1",'PTE - Segment Emissions Calcs'!$I$8:$Z$8919,20,FALSE),0)</f>
        <v>5.9281109999999987E-4</v>
      </c>
      <c r="M1233" s="37">
        <f ca="1">IFERROR(VLOOKUP($E1233&amp;"-2",'PTE - Segment Emissions Calcs'!$I$8:$Z$8919,20,FALSE),0)</f>
        <v>5.9281109999999987E-4</v>
      </c>
      <c r="N1233" s="37">
        <f t="shared" ca="1" si="59"/>
        <v>5.9281109999999987E-4</v>
      </c>
      <c r="O1233" s="38">
        <f t="array" aca="1" ref="O1233" ca="1">IF($H1233="TOTAL HAP",H1233,MAX(IF('PTE - Segment Emissions Calcs'!$B$8:$B$8919=$B1233,'PTE - Segment Emissions Calcs'!$V$8:$V$8919,)))</f>
        <v>1.3534499999999999E-4</v>
      </c>
      <c r="P1233" s="38">
        <f t="array" aca="1" ref="P1233" ca="1">IF($H1233="TOTAL HAP",K1233,MAX(IF('PTE - Segment Emissions Calcs'!$B$8:$B$8919=$B1233,'PTE - Segment Emissions Calcs'!$X$8:$X$8919,)))</f>
        <v>5.9281109999999987E-4</v>
      </c>
      <c r="Q1233" s="38">
        <f t="array" aca="1" ref="Q1233" ca="1">IF($H1233="TOTAL HAP",N1233,MAX(IF('PTE - Segment Emissions Calcs'!$B$8:$B$8919=$B1233,'PTE - Segment Emissions Calcs'!$Z$8:$Z$8919,)))</f>
        <v>5.9281109999999987E-4</v>
      </c>
      <c r="R1233" s="39"/>
    </row>
    <row r="1234" spans="1:18" x14ac:dyDescent="0.25">
      <c r="A1234" s="40"/>
      <c r="B1234" s="40"/>
      <c r="C1234" s="34" t="s">
        <v>38</v>
      </c>
      <c r="D1234" s="51"/>
      <c r="E1234" s="35"/>
      <c r="F1234" s="35">
        <f ca="1">IFERROR(VLOOKUP($E1234&amp;"-1",'PTE - Segment Emissions Calcs'!$I$8:$V$8919,16,FALSE),0)</f>
        <v>3.6994300000000001E-6</v>
      </c>
      <c r="G1234" s="35">
        <f ca="1">IFERROR(VLOOKUP($E1234&amp;"-2",'PTE - Segment Emissions Calcs'!$I$8:$V$8919,16,FALSE),0)</f>
        <v>3.6994300000000001E-6</v>
      </c>
      <c r="H1234" s="36">
        <f t="shared" ca="1" si="57"/>
        <v>3.6994300000000001E-6</v>
      </c>
      <c r="I1234" s="37">
        <f ca="1">IFERROR(VLOOKUP($E1234&amp;"-1",'PTE - Segment Emissions Calcs'!$I$8:$X$8919,18,FALSE),0)</f>
        <v>1.62035034E-5</v>
      </c>
      <c r="J1234" s="37">
        <f ca="1">IFERROR(VLOOKUP($E1234&amp;"-2",'PTE - Segment Emissions Calcs'!$I$8:$X$8919,18,FALSE),0)</f>
        <v>1.62035034E-5</v>
      </c>
      <c r="K1234" s="37">
        <f t="shared" ca="1" si="58"/>
        <v>1.62035034E-5</v>
      </c>
      <c r="L1234" s="37">
        <f ca="1">IFERROR(VLOOKUP($E1234&amp;"-1",'PTE - Segment Emissions Calcs'!$I$8:$Z$8919,20,FALSE),0)</f>
        <v>1.62035034E-5</v>
      </c>
      <c r="M1234" s="37">
        <f ca="1">IFERROR(VLOOKUP($E1234&amp;"-2",'PTE - Segment Emissions Calcs'!$I$8:$Z$8919,20,FALSE),0)</f>
        <v>1.62035034E-5</v>
      </c>
      <c r="N1234" s="37">
        <f t="shared" ca="1" si="59"/>
        <v>1.62035034E-5</v>
      </c>
      <c r="O1234" s="38">
        <f t="array" aca="1" ref="O1234" ca="1">IF($H1234="TOTAL HAP",H1234,MAX(IF('PTE - Segment Emissions Calcs'!$B$8:$B$8919=$B1234,'PTE - Segment Emissions Calcs'!$V$8:$V$8919,)))</f>
        <v>3.6994300000000001E-6</v>
      </c>
      <c r="P1234" s="38">
        <f t="array" aca="1" ref="P1234" ca="1">IF($H1234="TOTAL HAP",K1234,MAX(IF('PTE - Segment Emissions Calcs'!$B$8:$B$8919=$B1234,'PTE - Segment Emissions Calcs'!$X$8:$X$8919,)))</f>
        <v>1.62035034E-5</v>
      </c>
      <c r="Q1234" s="38">
        <f t="array" aca="1" ref="Q1234" ca="1">IF($H1234="TOTAL HAP",N1234,MAX(IF('PTE - Segment Emissions Calcs'!$B$8:$B$8919=$B1234,'PTE - Segment Emissions Calcs'!$Z$8:$Z$8919,)))</f>
        <v>1.62035034E-5</v>
      </c>
      <c r="R1234" s="39"/>
    </row>
    <row r="1235" spans="1:18" x14ac:dyDescent="0.25">
      <c r="A1235" s="40"/>
      <c r="B1235" s="40"/>
      <c r="C1235" s="34" t="s">
        <v>39</v>
      </c>
      <c r="D1235" s="51"/>
      <c r="E1235" s="35"/>
      <c r="F1235" s="35">
        <f ca="1">IFERROR(VLOOKUP($E1235&amp;"-1",'PTE - Segment Emissions Calcs'!$I$8:$V$8919,16,FALSE),0)</f>
        <v>1.707925E-6</v>
      </c>
      <c r="G1235" s="35">
        <f ca="1">IFERROR(VLOOKUP($E1235&amp;"-2",'PTE - Segment Emissions Calcs'!$I$8:$V$8919,16,FALSE),0)</f>
        <v>1.707925E-6</v>
      </c>
      <c r="H1235" s="36">
        <f t="shared" ca="1" si="57"/>
        <v>1.707925E-6</v>
      </c>
      <c r="I1235" s="37">
        <f ca="1">IFERROR(VLOOKUP($E1235&amp;"-1",'PTE - Segment Emissions Calcs'!$I$8:$X$8919,18,FALSE),0)</f>
        <v>7.4807115E-6</v>
      </c>
      <c r="J1235" s="37">
        <f ca="1">IFERROR(VLOOKUP($E1235&amp;"-2",'PTE - Segment Emissions Calcs'!$I$8:$X$8919,18,FALSE),0)</f>
        <v>7.4807115E-6</v>
      </c>
      <c r="K1235" s="37">
        <f t="shared" ca="1" si="58"/>
        <v>7.4807115E-6</v>
      </c>
      <c r="L1235" s="37">
        <f ca="1">IFERROR(VLOOKUP($E1235&amp;"-1",'PTE - Segment Emissions Calcs'!$I$8:$Z$8919,20,FALSE),0)</f>
        <v>7.4807115E-6</v>
      </c>
      <c r="M1235" s="37">
        <f ca="1">IFERROR(VLOOKUP($E1235&amp;"-2",'PTE - Segment Emissions Calcs'!$I$8:$Z$8919,20,FALSE),0)</f>
        <v>7.4807115E-6</v>
      </c>
      <c r="N1235" s="37">
        <f t="shared" ca="1" si="59"/>
        <v>7.4807115E-6</v>
      </c>
      <c r="O1235" s="38">
        <f t="array" aca="1" ref="O1235" ca="1">IF($H1235="TOTAL HAP",H1235,MAX(IF('PTE - Segment Emissions Calcs'!$B$8:$B$8919=$B1235,'PTE - Segment Emissions Calcs'!$V$8:$V$8919,)))</f>
        <v>1.707925E-6</v>
      </c>
      <c r="P1235" s="38">
        <f t="array" aca="1" ref="P1235" ca="1">IF($H1235="TOTAL HAP",K1235,MAX(IF('PTE - Segment Emissions Calcs'!$B$8:$B$8919=$B1235,'PTE - Segment Emissions Calcs'!$X$8:$X$8919,)))</f>
        <v>7.4807115E-6</v>
      </c>
      <c r="Q1235" s="38">
        <f t="array" aca="1" ref="Q1235" ca="1">IF($H1235="TOTAL HAP",N1235,MAX(IF('PTE - Segment Emissions Calcs'!$B$8:$B$8919=$B1235,'PTE - Segment Emissions Calcs'!$Z$8:$Z$8919,)))</f>
        <v>7.4807115E-6</v>
      </c>
      <c r="R1235" s="39"/>
    </row>
    <row r="1236" spans="1:18" x14ac:dyDescent="0.25">
      <c r="A1236" s="40"/>
      <c r="B1236" s="40"/>
      <c r="C1236" s="34" t="s">
        <v>40</v>
      </c>
      <c r="D1236" s="51"/>
      <c r="E1236" s="35"/>
      <c r="F1236" s="35">
        <f ca="1">IFERROR(VLOOKUP($E1236&amp;"-1",'PTE - Segment Emissions Calcs'!$I$8:$V$8919,16,FALSE),0)</f>
        <v>8.1851499999999997E-8</v>
      </c>
      <c r="G1236" s="35">
        <f ca="1">IFERROR(VLOOKUP($E1236&amp;"-2",'PTE - Segment Emissions Calcs'!$I$8:$V$8919,16,FALSE),0)</f>
        <v>8.1851499999999997E-8</v>
      </c>
      <c r="H1236" s="36">
        <f t="shared" ca="1" si="57"/>
        <v>8.1851499999999997E-8</v>
      </c>
      <c r="I1236" s="37">
        <f ca="1">IFERROR(VLOOKUP($E1236&amp;"-1",'PTE - Segment Emissions Calcs'!$I$8:$X$8919,18,FALSE),0)</f>
        <v>3.5850956999999997E-7</v>
      </c>
      <c r="J1236" s="37">
        <f ca="1">IFERROR(VLOOKUP($E1236&amp;"-2",'PTE - Segment Emissions Calcs'!$I$8:$X$8919,18,FALSE),0)</f>
        <v>3.5850956999999997E-7</v>
      </c>
      <c r="K1236" s="37">
        <f t="shared" ca="1" si="58"/>
        <v>3.5850956999999997E-7</v>
      </c>
      <c r="L1236" s="37">
        <f ca="1">IFERROR(VLOOKUP($E1236&amp;"-1",'PTE - Segment Emissions Calcs'!$I$8:$Z$8919,20,FALSE),0)</f>
        <v>3.5850956999999997E-7</v>
      </c>
      <c r="M1236" s="37">
        <f ca="1">IFERROR(VLOOKUP($E1236&amp;"-2",'PTE - Segment Emissions Calcs'!$I$8:$Z$8919,20,FALSE),0)</f>
        <v>3.5850956999999997E-7</v>
      </c>
      <c r="N1236" s="37">
        <f t="shared" ca="1" si="59"/>
        <v>3.5850956999999997E-7</v>
      </c>
      <c r="O1236" s="38">
        <f t="array" aca="1" ref="O1236" ca="1">IF($H1236="TOTAL HAP",H1236,MAX(IF('PTE - Segment Emissions Calcs'!$B$8:$B$8919=$B1236,'PTE - Segment Emissions Calcs'!$V$8:$V$8919,)))</f>
        <v>8.1851499999999997E-8</v>
      </c>
      <c r="P1236" s="38">
        <f t="array" aca="1" ref="P1236" ca="1">IF($H1236="TOTAL HAP",K1236,MAX(IF('PTE - Segment Emissions Calcs'!$B$8:$B$8919=$B1236,'PTE - Segment Emissions Calcs'!$X$8:$X$8919,)))</f>
        <v>3.5850956999999997E-7</v>
      </c>
      <c r="Q1236" s="38">
        <f t="array" aca="1" ref="Q1236" ca="1">IF($H1236="TOTAL HAP",N1236,MAX(IF('PTE - Segment Emissions Calcs'!$B$8:$B$8919=$B1236,'PTE - Segment Emissions Calcs'!$Z$8:$Z$8919,)))</f>
        <v>3.5850956999999997E-7</v>
      </c>
      <c r="R1236" s="39"/>
    </row>
    <row r="1237" spans="1:18" x14ac:dyDescent="0.25">
      <c r="A1237" s="40"/>
      <c r="B1237" s="40"/>
      <c r="C1237" s="34" t="s">
        <v>41</v>
      </c>
      <c r="D1237" s="51"/>
      <c r="E1237" s="35"/>
      <c r="F1237" s="35">
        <f ca="1">IFERROR(VLOOKUP($E1237&amp;"-1",'PTE - Segment Emissions Calcs'!$I$8:$V$8919,16,FALSE),0)</f>
        <v>1.0763150000000002E-6</v>
      </c>
      <c r="G1237" s="35">
        <f ca="1">IFERROR(VLOOKUP($E1237&amp;"-2",'PTE - Segment Emissions Calcs'!$I$8:$V$8919,16,FALSE),0)</f>
        <v>1.0763150000000002E-6</v>
      </c>
      <c r="H1237" s="36">
        <f t="shared" ca="1" si="57"/>
        <v>1.0763150000000002E-6</v>
      </c>
      <c r="I1237" s="37">
        <f ca="1">IFERROR(VLOOKUP($E1237&amp;"-1",'PTE - Segment Emissions Calcs'!$I$8:$X$8919,18,FALSE),0)</f>
        <v>4.7142597000000007E-6</v>
      </c>
      <c r="J1237" s="37">
        <f ca="1">IFERROR(VLOOKUP($E1237&amp;"-2",'PTE - Segment Emissions Calcs'!$I$8:$X$8919,18,FALSE),0)</f>
        <v>4.7142597000000007E-6</v>
      </c>
      <c r="K1237" s="37">
        <f t="shared" ca="1" si="58"/>
        <v>4.7142597000000007E-6</v>
      </c>
      <c r="L1237" s="37">
        <f ca="1">IFERROR(VLOOKUP($E1237&amp;"-1",'PTE - Segment Emissions Calcs'!$I$8:$Z$8919,20,FALSE),0)</f>
        <v>4.7142597000000007E-6</v>
      </c>
      <c r="M1237" s="37">
        <f ca="1">IFERROR(VLOOKUP($E1237&amp;"-2",'PTE - Segment Emissions Calcs'!$I$8:$Z$8919,20,FALSE),0)</f>
        <v>4.7142597000000007E-6</v>
      </c>
      <c r="N1237" s="37">
        <f t="shared" ca="1" si="59"/>
        <v>4.7142597000000007E-6</v>
      </c>
      <c r="O1237" s="38">
        <f t="array" aca="1" ref="O1237" ca="1">IF($H1237="TOTAL HAP",H1237,MAX(IF('PTE - Segment Emissions Calcs'!$B$8:$B$8919=$B1237,'PTE - Segment Emissions Calcs'!$V$8:$V$8919,)))</f>
        <v>1.0763150000000002E-6</v>
      </c>
      <c r="P1237" s="38">
        <f t="array" aca="1" ref="P1237" ca="1">IF($H1237="TOTAL HAP",K1237,MAX(IF('PTE - Segment Emissions Calcs'!$B$8:$B$8919=$B1237,'PTE - Segment Emissions Calcs'!$X$8:$X$8919,)))</f>
        <v>4.7142597000000007E-6</v>
      </c>
      <c r="Q1237" s="38">
        <f t="array" aca="1" ref="Q1237" ca="1">IF($H1237="TOTAL HAP",N1237,MAX(IF('PTE - Segment Emissions Calcs'!$B$8:$B$8919=$B1237,'PTE - Segment Emissions Calcs'!$Z$8:$Z$8919,)))</f>
        <v>4.7142597000000007E-6</v>
      </c>
      <c r="R1237" s="39"/>
    </row>
    <row r="1238" spans="1:18" x14ac:dyDescent="0.25">
      <c r="A1238" s="40"/>
      <c r="B1238" s="40"/>
      <c r="C1238" s="34" t="s">
        <v>42</v>
      </c>
      <c r="D1238" s="51"/>
      <c r="E1238" s="35"/>
      <c r="F1238" s="35">
        <f ca="1">IFERROR(VLOOKUP($E1238&amp;"-1",'PTE - Segment Emissions Calcs'!$I$8:$V$8919,16,FALSE),0)</f>
        <v>1.0247550000000001E-7</v>
      </c>
      <c r="G1238" s="35">
        <f ca="1">IFERROR(VLOOKUP($E1238&amp;"-2",'PTE - Segment Emissions Calcs'!$I$8:$V$8919,16,FALSE),0)</f>
        <v>1.0247550000000001E-7</v>
      </c>
      <c r="H1238" s="36">
        <f t="shared" ca="1" si="57"/>
        <v>1.0247550000000001E-7</v>
      </c>
      <c r="I1238" s="37">
        <f ca="1">IFERROR(VLOOKUP($E1238&amp;"-1",'PTE - Segment Emissions Calcs'!$I$8:$X$8919,18,FALSE),0)</f>
        <v>4.4884269E-7</v>
      </c>
      <c r="J1238" s="37">
        <f ca="1">IFERROR(VLOOKUP($E1238&amp;"-2",'PTE - Segment Emissions Calcs'!$I$8:$X$8919,18,FALSE),0)</f>
        <v>4.4884269E-7</v>
      </c>
      <c r="K1238" s="37">
        <f t="shared" ca="1" si="58"/>
        <v>4.4884269E-7</v>
      </c>
      <c r="L1238" s="37">
        <f ca="1">IFERROR(VLOOKUP($E1238&amp;"-1",'PTE - Segment Emissions Calcs'!$I$8:$Z$8919,20,FALSE),0)</f>
        <v>4.4884269E-7</v>
      </c>
      <c r="M1238" s="37">
        <f ca="1">IFERROR(VLOOKUP($E1238&amp;"-2",'PTE - Segment Emissions Calcs'!$I$8:$Z$8919,20,FALSE),0)</f>
        <v>4.4884269E-7</v>
      </c>
      <c r="N1238" s="37">
        <f t="shared" ca="1" si="59"/>
        <v>4.4884269E-7</v>
      </c>
      <c r="O1238" s="38">
        <f t="array" aca="1" ref="O1238" ca="1">IF($H1238="TOTAL HAP",H1238,MAX(IF('PTE - Segment Emissions Calcs'!$B$8:$B$8919=$B1238,'PTE - Segment Emissions Calcs'!$V$8:$V$8919,)))</f>
        <v>1.0247550000000001E-7</v>
      </c>
      <c r="P1238" s="38">
        <f t="array" aca="1" ref="P1238" ca="1">IF($H1238="TOTAL HAP",K1238,MAX(IF('PTE - Segment Emissions Calcs'!$B$8:$B$8919=$B1238,'PTE - Segment Emissions Calcs'!$X$8:$X$8919,)))</f>
        <v>4.4884269E-7</v>
      </c>
      <c r="Q1238" s="38">
        <f t="array" aca="1" ref="Q1238" ca="1">IF($H1238="TOTAL HAP",N1238,MAX(IF('PTE - Segment Emissions Calcs'!$B$8:$B$8919=$B1238,'PTE - Segment Emissions Calcs'!$Z$8:$Z$8919,)))</f>
        <v>4.4884269E-7</v>
      </c>
      <c r="R1238" s="39"/>
    </row>
    <row r="1239" spans="1:18" x14ac:dyDescent="0.25">
      <c r="A1239" s="40"/>
      <c r="B1239" s="40"/>
      <c r="C1239" s="34" t="s">
        <v>43</v>
      </c>
      <c r="D1239" s="51"/>
      <c r="E1239" s="35"/>
      <c r="F1239" s="35">
        <f ca="1">IFERROR(VLOOKUP($E1239&amp;"-1",'PTE - Segment Emissions Calcs'!$I$8:$V$8919,16,FALSE),0)</f>
        <v>7.7340000000000003E-8</v>
      </c>
      <c r="G1239" s="35">
        <f ca="1">IFERROR(VLOOKUP($E1239&amp;"-2",'PTE - Segment Emissions Calcs'!$I$8:$V$8919,16,FALSE),0)</f>
        <v>7.7340000000000003E-8</v>
      </c>
      <c r="H1239" s="36">
        <f t="shared" ca="1" si="57"/>
        <v>7.7340000000000003E-8</v>
      </c>
      <c r="I1239" s="37">
        <f ca="1">IFERROR(VLOOKUP($E1239&amp;"-1",'PTE - Segment Emissions Calcs'!$I$8:$X$8919,18,FALSE),0)</f>
        <v>3.387492E-7</v>
      </c>
      <c r="J1239" s="37">
        <f ca="1">IFERROR(VLOOKUP($E1239&amp;"-2",'PTE - Segment Emissions Calcs'!$I$8:$X$8919,18,FALSE),0)</f>
        <v>3.387492E-7</v>
      </c>
      <c r="K1239" s="37">
        <f t="shared" ca="1" si="58"/>
        <v>3.387492E-7</v>
      </c>
      <c r="L1239" s="37">
        <f ca="1">IFERROR(VLOOKUP($E1239&amp;"-1",'PTE - Segment Emissions Calcs'!$I$8:$Z$8919,20,FALSE),0)</f>
        <v>3.387492E-7</v>
      </c>
      <c r="M1239" s="37">
        <f ca="1">IFERROR(VLOOKUP($E1239&amp;"-2",'PTE - Segment Emissions Calcs'!$I$8:$Z$8919,20,FALSE),0)</f>
        <v>3.387492E-7</v>
      </c>
      <c r="N1239" s="37">
        <f t="shared" ca="1" si="59"/>
        <v>3.387492E-7</v>
      </c>
      <c r="O1239" s="38">
        <f t="array" aca="1" ref="O1239" ca="1">IF($H1239="TOTAL HAP",H1239,MAX(IF('PTE - Segment Emissions Calcs'!$B$8:$B$8919=$B1239,'PTE - Segment Emissions Calcs'!$V$8:$V$8919,)))</f>
        <v>7.7340000000000003E-8</v>
      </c>
      <c r="P1239" s="38">
        <f t="array" aca="1" ref="P1239" ca="1">IF($H1239="TOTAL HAP",K1239,MAX(IF('PTE - Segment Emissions Calcs'!$B$8:$B$8919=$B1239,'PTE - Segment Emissions Calcs'!$X$8:$X$8919,)))</f>
        <v>3.387492E-7</v>
      </c>
      <c r="Q1239" s="38">
        <f t="array" aca="1" ref="Q1239" ca="1">IF($H1239="TOTAL HAP",N1239,MAX(IF('PTE - Segment Emissions Calcs'!$B$8:$B$8919=$B1239,'PTE - Segment Emissions Calcs'!$Z$8:$Z$8919,)))</f>
        <v>3.387492E-7</v>
      </c>
      <c r="R1239" s="39"/>
    </row>
    <row r="1240" spans="1:18" x14ac:dyDescent="0.25">
      <c r="A1240" s="40"/>
      <c r="B1240" s="40"/>
      <c r="C1240" s="34" t="s">
        <v>44</v>
      </c>
      <c r="D1240" s="51"/>
      <c r="E1240" s="35"/>
      <c r="F1240" s="35">
        <f ca="1">IFERROR(VLOOKUP($E1240&amp;"-1",'PTE - Segment Emissions Calcs'!$I$8:$V$8919,16,FALSE),0)</f>
        <v>7.5823529411764707E-5</v>
      </c>
      <c r="G1240" s="35">
        <f ca="1">IFERROR(VLOOKUP($E1240&amp;"-2",'PTE - Segment Emissions Calcs'!$I$8:$V$8919,16,FALSE),0)</f>
        <v>7.5823529411764707E-5</v>
      </c>
      <c r="H1240" s="36">
        <f t="shared" ca="1" si="57"/>
        <v>7.5823529411764707E-5</v>
      </c>
      <c r="I1240" s="37">
        <f ca="1">IFERROR(VLOOKUP($E1240&amp;"-1",'PTE - Segment Emissions Calcs'!$I$8:$X$8919,18,FALSE),0)</f>
        <v>3.3210705882352943E-4</v>
      </c>
      <c r="J1240" s="37">
        <f ca="1">IFERROR(VLOOKUP($E1240&amp;"-2",'PTE - Segment Emissions Calcs'!$I$8:$X$8919,18,FALSE),0)</f>
        <v>3.3210705882352943E-4</v>
      </c>
      <c r="K1240" s="37">
        <f t="shared" ca="1" si="58"/>
        <v>3.3210705882352943E-4</v>
      </c>
      <c r="L1240" s="37">
        <f ca="1">IFERROR(VLOOKUP($E1240&amp;"-1",'PTE - Segment Emissions Calcs'!$I$8:$Z$8919,20,FALSE),0)</f>
        <v>3.3210705882352943E-4</v>
      </c>
      <c r="M1240" s="37">
        <f ca="1">IFERROR(VLOOKUP($E1240&amp;"-2",'PTE - Segment Emissions Calcs'!$I$8:$Z$8919,20,FALSE),0)</f>
        <v>3.3210705882352943E-4</v>
      </c>
      <c r="N1240" s="37">
        <f t="shared" ca="1" si="59"/>
        <v>3.3210705882352943E-4</v>
      </c>
      <c r="O1240" s="38">
        <f t="array" aca="1" ref="O1240" ca="1">IF($H1240="TOTAL HAP",H1240,MAX(IF('PTE - Segment Emissions Calcs'!$B$8:$B$8919=$B1240,'PTE - Segment Emissions Calcs'!$V$8:$V$8919,)))</f>
        <v>7.5823529411764707E-5</v>
      </c>
      <c r="P1240" s="38">
        <f t="array" aca="1" ref="P1240" ca="1">IF($H1240="TOTAL HAP",K1240,MAX(IF('PTE - Segment Emissions Calcs'!$B$8:$B$8919=$B1240,'PTE - Segment Emissions Calcs'!$X$8:$X$8919,)))</f>
        <v>3.3210705882352943E-4</v>
      </c>
      <c r="Q1240" s="38">
        <f t="array" aca="1" ref="Q1240" ca="1">IF($H1240="TOTAL HAP",N1240,MAX(IF('PTE - Segment Emissions Calcs'!$B$8:$B$8919=$B1240,'PTE - Segment Emissions Calcs'!$Z$8:$Z$8919,)))</f>
        <v>3.3210705882352943E-4</v>
      </c>
      <c r="R1240" s="39"/>
    </row>
    <row r="1241" spans="1:18" x14ac:dyDescent="0.25">
      <c r="A1241" s="40"/>
      <c r="B1241" s="40"/>
      <c r="C1241" s="34" t="s">
        <v>45</v>
      </c>
      <c r="D1241" s="51"/>
      <c r="E1241" s="35"/>
      <c r="F1241" s="35">
        <f ca="1">IFERROR(VLOOKUP($E1241&amp;"-1",'PTE - Segment Emissions Calcs'!$I$8:$V$8919,16,FALSE),0)</f>
        <v>1.8690499999999999E-7</v>
      </c>
      <c r="G1241" s="35">
        <f ca="1">IFERROR(VLOOKUP($E1241&amp;"-2",'PTE - Segment Emissions Calcs'!$I$8:$V$8919,16,FALSE),0)</f>
        <v>1.8690499999999999E-7</v>
      </c>
      <c r="H1241" s="36">
        <f t="shared" ca="1" si="57"/>
        <v>1.8690499999999999E-7</v>
      </c>
      <c r="I1241" s="37">
        <f ca="1">IFERROR(VLOOKUP($E1241&amp;"-1",'PTE - Segment Emissions Calcs'!$I$8:$X$8919,18,FALSE),0)</f>
        <v>8.1864389999999999E-7</v>
      </c>
      <c r="J1241" s="37">
        <f ca="1">IFERROR(VLOOKUP($E1241&amp;"-2",'PTE - Segment Emissions Calcs'!$I$8:$X$8919,18,FALSE),0)</f>
        <v>8.1864389999999999E-7</v>
      </c>
      <c r="K1241" s="37">
        <f t="shared" ca="1" si="58"/>
        <v>8.1864389999999999E-7</v>
      </c>
      <c r="L1241" s="37">
        <f ca="1">IFERROR(VLOOKUP($E1241&amp;"-1",'PTE - Segment Emissions Calcs'!$I$8:$Z$8919,20,FALSE),0)</f>
        <v>8.1864389999999999E-7</v>
      </c>
      <c r="M1241" s="37">
        <f ca="1">IFERROR(VLOOKUP($E1241&amp;"-2",'PTE - Segment Emissions Calcs'!$I$8:$Z$8919,20,FALSE),0)</f>
        <v>8.1864389999999999E-7</v>
      </c>
      <c r="N1241" s="37">
        <f t="shared" ca="1" si="59"/>
        <v>8.1864389999999999E-7</v>
      </c>
      <c r="O1241" s="38">
        <f t="array" aca="1" ref="O1241" ca="1">IF($H1241="TOTAL HAP",H1241,MAX(IF('PTE - Segment Emissions Calcs'!$B$8:$B$8919=$B1241,'PTE - Segment Emissions Calcs'!$V$8:$V$8919,)))</f>
        <v>1.8690499999999999E-7</v>
      </c>
      <c r="P1241" s="38">
        <f t="array" aca="1" ref="P1241" ca="1">IF($H1241="TOTAL HAP",K1241,MAX(IF('PTE - Segment Emissions Calcs'!$B$8:$B$8919=$B1241,'PTE - Segment Emissions Calcs'!$X$8:$X$8919,)))</f>
        <v>8.1864389999999999E-7</v>
      </c>
      <c r="Q1241" s="38">
        <f t="array" aca="1" ref="Q1241" ca="1">IF($H1241="TOTAL HAP",N1241,MAX(IF('PTE - Segment Emissions Calcs'!$B$8:$B$8919=$B1241,'PTE - Segment Emissions Calcs'!$Z$8:$Z$8919,)))</f>
        <v>8.1864389999999999E-7</v>
      </c>
      <c r="R1241" s="39"/>
    </row>
    <row r="1242" spans="1:18" x14ac:dyDescent="0.25">
      <c r="A1242" s="40"/>
      <c r="B1242" s="40"/>
      <c r="C1242" s="34" t="s">
        <v>46</v>
      </c>
      <c r="D1242" s="51"/>
      <c r="E1242" s="35"/>
      <c r="F1242" s="35">
        <f ca="1">IFERROR(VLOOKUP($E1242&amp;"-1",'PTE - Segment Emissions Calcs'!$I$8:$V$8919,16,FALSE),0)</f>
        <v>1.7401500000000001E-7</v>
      </c>
      <c r="G1242" s="35">
        <f ca="1">IFERROR(VLOOKUP($E1242&amp;"-2",'PTE - Segment Emissions Calcs'!$I$8:$V$8919,16,FALSE),0)</f>
        <v>1.7401500000000001E-7</v>
      </c>
      <c r="H1242" s="36">
        <f t="shared" ca="1" si="57"/>
        <v>1.7401500000000001E-7</v>
      </c>
      <c r="I1242" s="37">
        <f ca="1">IFERROR(VLOOKUP($E1242&amp;"-1",'PTE - Segment Emissions Calcs'!$I$8:$X$8919,18,FALSE),0)</f>
        <v>7.621857000000001E-7</v>
      </c>
      <c r="J1242" s="37">
        <f ca="1">IFERROR(VLOOKUP($E1242&amp;"-2",'PTE - Segment Emissions Calcs'!$I$8:$X$8919,18,FALSE),0)</f>
        <v>7.621857000000001E-7</v>
      </c>
      <c r="K1242" s="37">
        <f t="shared" ca="1" si="58"/>
        <v>7.621857000000001E-7</v>
      </c>
      <c r="L1242" s="37">
        <f ca="1">IFERROR(VLOOKUP($E1242&amp;"-1",'PTE - Segment Emissions Calcs'!$I$8:$Z$8919,20,FALSE),0)</f>
        <v>7.621857000000001E-7</v>
      </c>
      <c r="M1242" s="37">
        <f ca="1">IFERROR(VLOOKUP($E1242&amp;"-2",'PTE - Segment Emissions Calcs'!$I$8:$Z$8919,20,FALSE),0)</f>
        <v>7.621857000000001E-7</v>
      </c>
      <c r="N1242" s="37">
        <f t="shared" ca="1" si="59"/>
        <v>7.621857000000001E-7</v>
      </c>
      <c r="O1242" s="38">
        <f t="array" aca="1" ref="O1242" ca="1">IF($H1242="TOTAL HAP",H1242,MAX(IF('PTE - Segment Emissions Calcs'!$B$8:$B$8919=$B1242,'PTE - Segment Emissions Calcs'!$V$8:$V$8919,)))</f>
        <v>1.7401500000000001E-7</v>
      </c>
      <c r="P1242" s="38">
        <f t="array" aca="1" ref="P1242" ca="1">IF($H1242="TOTAL HAP",K1242,MAX(IF('PTE - Segment Emissions Calcs'!$B$8:$B$8919=$B1242,'PTE - Segment Emissions Calcs'!$X$8:$X$8919,)))</f>
        <v>7.621857000000001E-7</v>
      </c>
      <c r="Q1242" s="38">
        <f t="array" aca="1" ref="Q1242" ca="1">IF($H1242="TOTAL HAP",N1242,MAX(IF('PTE - Segment Emissions Calcs'!$B$8:$B$8919=$B1242,'PTE - Segment Emissions Calcs'!$Z$8:$Z$8919,)))</f>
        <v>7.621857000000001E-7</v>
      </c>
      <c r="R1242" s="39"/>
    </row>
    <row r="1243" spans="1:18" x14ac:dyDescent="0.25">
      <c r="A1243" s="40"/>
      <c r="B1243" s="40"/>
      <c r="C1243" s="34" t="s">
        <v>47</v>
      </c>
      <c r="D1243" s="51"/>
      <c r="E1243" s="35"/>
      <c r="F1243" s="35">
        <f ca="1">IFERROR(VLOOKUP($E1243&amp;"-1",'PTE - Segment Emissions Calcs'!$I$8:$V$8919,16,FALSE),0)</f>
        <v>4.7692999999999998E-3</v>
      </c>
      <c r="G1243" s="35">
        <f ca="1">IFERROR(VLOOKUP($E1243&amp;"-2",'PTE - Segment Emissions Calcs'!$I$8:$V$8919,16,FALSE),0)</f>
        <v>4.7692999999999998E-3</v>
      </c>
      <c r="H1243" s="36">
        <f t="shared" ca="1" si="57"/>
        <v>4.7692999999999998E-3</v>
      </c>
      <c r="I1243" s="37">
        <f ca="1">IFERROR(VLOOKUP($E1243&amp;"-1",'PTE - Segment Emissions Calcs'!$I$8:$X$8919,18,FALSE),0)</f>
        <v>2.0889533999999998E-2</v>
      </c>
      <c r="J1243" s="37">
        <f ca="1">IFERROR(VLOOKUP($E1243&amp;"-2",'PTE - Segment Emissions Calcs'!$I$8:$X$8919,18,FALSE),0)</f>
        <v>2.0889533999999998E-2</v>
      </c>
      <c r="K1243" s="37">
        <f t="shared" ca="1" si="58"/>
        <v>2.0889533999999998E-2</v>
      </c>
      <c r="L1243" s="37">
        <f ca="1">IFERROR(VLOOKUP($E1243&amp;"-1",'PTE - Segment Emissions Calcs'!$I$8:$Z$8919,20,FALSE),0)</f>
        <v>2.0889533999999998E-2</v>
      </c>
      <c r="M1243" s="37">
        <f ca="1">IFERROR(VLOOKUP($E1243&amp;"-2",'PTE - Segment Emissions Calcs'!$I$8:$Z$8919,20,FALSE),0)</f>
        <v>2.0889533999999998E-2</v>
      </c>
      <c r="N1243" s="37">
        <f t="shared" ca="1" si="59"/>
        <v>2.0889533999999998E-2</v>
      </c>
      <c r="O1243" s="38">
        <f t="array" aca="1" ref="O1243" ca="1">IF($H1243="TOTAL HAP",H1243,MAX(IF('PTE - Segment Emissions Calcs'!$B$8:$B$8919=$B1243,'PTE - Segment Emissions Calcs'!$V$8:$V$8919,)))</f>
        <v>4.7692999999999998E-3</v>
      </c>
      <c r="P1243" s="38">
        <f t="array" aca="1" ref="P1243" ca="1">IF($H1243="TOTAL HAP",K1243,MAX(IF('PTE - Segment Emissions Calcs'!$B$8:$B$8919=$B1243,'PTE - Segment Emissions Calcs'!$X$8:$X$8919,)))</f>
        <v>2.0889533999999998E-2</v>
      </c>
      <c r="Q1243" s="38">
        <f t="array" aca="1" ref="Q1243" ca="1">IF($H1243="TOTAL HAP",N1243,MAX(IF('PTE - Segment Emissions Calcs'!$B$8:$B$8919=$B1243,'PTE - Segment Emissions Calcs'!$Z$8:$Z$8919,)))</f>
        <v>2.0889533999999998E-2</v>
      </c>
      <c r="R1243" s="39"/>
    </row>
    <row r="1244" spans="1:18" x14ac:dyDescent="0.25">
      <c r="A1244" s="40"/>
      <c r="B1244" s="40"/>
      <c r="C1244" s="34" t="s">
        <v>48</v>
      </c>
      <c r="D1244" s="51"/>
      <c r="E1244" s="35"/>
      <c r="F1244" s="35">
        <f ca="1">IFERROR(VLOOKUP($E1244&amp;"-1",'PTE - Segment Emissions Calcs'!$I$8:$V$8919,16,FALSE),0)</f>
        <v>0.11373529411764707</v>
      </c>
      <c r="G1244" s="35">
        <f ca="1">IFERROR(VLOOKUP($E1244&amp;"-2",'PTE - Segment Emissions Calcs'!$I$8:$V$8919,16,FALSE),0)</f>
        <v>0.11373529411764707</v>
      </c>
      <c r="H1244" s="36">
        <f t="shared" ca="1" si="57"/>
        <v>0.11373529411764707</v>
      </c>
      <c r="I1244" s="37">
        <f ca="1">IFERROR(VLOOKUP($E1244&amp;"-1",'PTE - Segment Emissions Calcs'!$I$8:$X$8919,18,FALSE),0)</f>
        <v>0.49816058823529419</v>
      </c>
      <c r="J1244" s="37">
        <f ca="1">IFERROR(VLOOKUP($E1244&amp;"-2",'PTE - Segment Emissions Calcs'!$I$8:$X$8919,18,FALSE),0)</f>
        <v>0.49816058823529419</v>
      </c>
      <c r="K1244" s="37">
        <f t="shared" ca="1" si="58"/>
        <v>0.49816058823529419</v>
      </c>
      <c r="L1244" s="37">
        <f ca="1">IFERROR(VLOOKUP($E1244&amp;"-1",'PTE - Segment Emissions Calcs'!$I$8:$Z$8919,20,FALSE),0)</f>
        <v>0.49816058823529419</v>
      </c>
      <c r="M1244" s="37">
        <f ca="1">IFERROR(VLOOKUP($E1244&amp;"-2",'PTE - Segment Emissions Calcs'!$I$8:$Z$8919,20,FALSE),0)</f>
        <v>0.49816058823529419</v>
      </c>
      <c r="N1244" s="37">
        <f t="shared" ca="1" si="59"/>
        <v>0.49816058823529419</v>
      </c>
      <c r="O1244" s="38">
        <f t="array" aca="1" ref="O1244" ca="1">IF($H1244="TOTAL HAP",H1244,MAX(IF('PTE - Segment Emissions Calcs'!$B$8:$B$8919=$B1244,'PTE - Segment Emissions Calcs'!$V$8:$V$8919,)))</f>
        <v>0.11373529411764707</v>
      </c>
      <c r="P1244" s="38">
        <f t="array" aca="1" ref="P1244" ca="1">IF($H1244="TOTAL HAP",K1244,MAX(IF('PTE - Segment Emissions Calcs'!$B$8:$B$8919=$B1244,'PTE - Segment Emissions Calcs'!$X$8:$X$8919,)))</f>
        <v>0.49816058823529419</v>
      </c>
      <c r="Q1244" s="38">
        <f t="array" aca="1" ref="Q1244" ca="1">IF($H1244="TOTAL HAP",N1244,MAX(IF('PTE - Segment Emissions Calcs'!$B$8:$B$8919=$B1244,'PTE - Segment Emissions Calcs'!$Z$8:$Z$8919,)))</f>
        <v>0.49816058823529419</v>
      </c>
      <c r="R1244" s="39"/>
    </row>
    <row r="1245" spans="1:18" x14ac:dyDescent="0.25">
      <c r="A1245" s="40"/>
      <c r="B1245" s="40"/>
      <c r="C1245" s="34" t="s">
        <v>49</v>
      </c>
      <c r="D1245" s="51"/>
      <c r="E1245" s="35"/>
      <c r="F1245" s="35">
        <f ca="1">IFERROR(VLOOKUP($E1245&amp;"-1",'PTE - Segment Emissions Calcs'!$I$8:$V$8919,16,FALSE),0)</f>
        <v>4.5501699999999997E-6</v>
      </c>
      <c r="G1245" s="35">
        <f ca="1">IFERROR(VLOOKUP($E1245&amp;"-2",'PTE - Segment Emissions Calcs'!$I$8:$V$8919,16,FALSE),0)</f>
        <v>4.5501699999999997E-6</v>
      </c>
      <c r="H1245" s="36">
        <f t="shared" ca="1" si="57"/>
        <v>4.5501699999999997E-6</v>
      </c>
      <c r="I1245" s="37">
        <f ca="1">IFERROR(VLOOKUP($E1245&amp;"-1",'PTE - Segment Emissions Calcs'!$I$8:$X$8919,18,FALSE),0)</f>
        <v>1.9929744599999997E-5</v>
      </c>
      <c r="J1245" s="37">
        <f ca="1">IFERROR(VLOOKUP($E1245&amp;"-2",'PTE - Segment Emissions Calcs'!$I$8:$X$8919,18,FALSE),0)</f>
        <v>1.9929744599999997E-5</v>
      </c>
      <c r="K1245" s="37">
        <f t="shared" ca="1" si="58"/>
        <v>1.9929744599999997E-5</v>
      </c>
      <c r="L1245" s="37">
        <f ca="1">IFERROR(VLOOKUP($E1245&amp;"-1",'PTE - Segment Emissions Calcs'!$I$8:$Z$8919,20,FALSE),0)</f>
        <v>1.9929744599999997E-5</v>
      </c>
      <c r="M1245" s="37">
        <f ca="1">IFERROR(VLOOKUP($E1245&amp;"-2",'PTE - Segment Emissions Calcs'!$I$8:$Z$8919,20,FALSE),0)</f>
        <v>1.9929744599999997E-5</v>
      </c>
      <c r="N1245" s="37">
        <f t="shared" ca="1" si="59"/>
        <v>1.9929744599999997E-5</v>
      </c>
      <c r="O1245" s="38">
        <f t="array" aca="1" ref="O1245" ca="1">IF($H1245="TOTAL HAP",H1245,MAX(IF('PTE - Segment Emissions Calcs'!$B$8:$B$8919=$B1245,'PTE - Segment Emissions Calcs'!$V$8:$V$8919,)))</f>
        <v>4.5501699999999997E-6</v>
      </c>
      <c r="P1245" s="38">
        <f t="array" aca="1" ref="P1245" ca="1">IF($H1245="TOTAL HAP",K1245,MAX(IF('PTE - Segment Emissions Calcs'!$B$8:$B$8919=$B1245,'PTE - Segment Emissions Calcs'!$X$8:$X$8919,)))</f>
        <v>1.9929744599999997E-5</v>
      </c>
      <c r="Q1245" s="38">
        <f t="array" aca="1" ref="Q1245" ca="1">IF($H1245="TOTAL HAP",N1245,MAX(IF('PTE - Segment Emissions Calcs'!$B$8:$B$8919=$B1245,'PTE - Segment Emissions Calcs'!$Z$8:$Z$8919,)))</f>
        <v>1.9929744599999997E-5</v>
      </c>
      <c r="R1245" s="39"/>
    </row>
    <row r="1246" spans="1:18" x14ac:dyDescent="0.25">
      <c r="A1246" s="40"/>
      <c r="B1246" s="40"/>
      <c r="C1246" s="34" t="s">
        <v>50</v>
      </c>
      <c r="D1246" s="35"/>
      <c r="E1246" s="35"/>
      <c r="F1246" s="35">
        <f ca="1">IFERROR(VLOOKUP($E1246&amp;"-1",'PTE - Segment Emissions Calcs'!$I$8:$V$8919,16,FALSE),0)</f>
        <v>3.8543627450980387E-5</v>
      </c>
      <c r="G1246" s="35">
        <f ca="1">IFERROR(VLOOKUP($E1246&amp;"-2",'PTE - Segment Emissions Calcs'!$I$8:$V$8919,16,FALSE),0)</f>
        <v>3.8543627450980387E-5</v>
      </c>
      <c r="H1246" s="36">
        <f t="shared" ca="1" si="57"/>
        <v>3.8543627450980387E-5</v>
      </c>
      <c r="I1246" s="37">
        <f ca="1">IFERROR(VLOOKUP($E1246&amp;"-1",'PTE - Segment Emissions Calcs'!$I$8:$X$8919,18,FALSE),0)</f>
        <v>1.6882108823529409E-4</v>
      </c>
      <c r="J1246" s="37">
        <f ca="1">IFERROR(VLOOKUP($E1246&amp;"-2",'PTE - Segment Emissions Calcs'!$I$8:$X$8919,18,FALSE),0)</f>
        <v>1.6882108823529409E-4</v>
      </c>
      <c r="K1246" s="37">
        <f t="shared" ca="1" si="58"/>
        <v>1.6882108823529409E-4</v>
      </c>
      <c r="L1246" s="37">
        <f ca="1">IFERROR(VLOOKUP($E1246&amp;"-1",'PTE - Segment Emissions Calcs'!$I$8:$Z$8919,20,FALSE),0)</f>
        <v>1.6882108823529409E-4</v>
      </c>
      <c r="M1246" s="37">
        <f ca="1">IFERROR(VLOOKUP($E1246&amp;"-2",'PTE - Segment Emissions Calcs'!$I$8:$Z$8919,20,FALSE),0)</f>
        <v>1.6882108823529409E-4</v>
      </c>
      <c r="N1246" s="37">
        <f t="shared" ca="1" si="59"/>
        <v>1.6882108823529409E-4</v>
      </c>
      <c r="O1246" s="38">
        <f t="array" aca="1" ref="O1246" ca="1">IF($H1246="TOTAL HAP",H1246,MAX(IF('PTE - Segment Emissions Calcs'!$B$8:$B$8919=$B1246,'PTE - Segment Emissions Calcs'!$V$8:$V$8919,)))</f>
        <v>3.8543627450980387E-5</v>
      </c>
      <c r="P1246" s="38">
        <f t="array" aca="1" ref="P1246" ca="1">IF($H1246="TOTAL HAP",K1246,MAX(IF('PTE - Segment Emissions Calcs'!$B$8:$B$8919=$B1246,'PTE - Segment Emissions Calcs'!$X$8:$X$8919,)))</f>
        <v>1.6882108823529409E-4</v>
      </c>
      <c r="Q1246" s="38">
        <f t="array" aca="1" ref="Q1246" ca="1">IF($H1246="TOTAL HAP",N1246,MAX(IF('PTE - Segment Emissions Calcs'!$B$8:$B$8919=$B1246,'PTE - Segment Emissions Calcs'!$Z$8:$Z$8919,)))</f>
        <v>1.6882108823529409E-4</v>
      </c>
      <c r="R1246" s="39"/>
    </row>
    <row r="1247" spans="1:18" x14ac:dyDescent="0.25">
      <c r="A1247" s="40"/>
      <c r="B1247" s="40"/>
      <c r="C1247" s="34" t="s">
        <v>51</v>
      </c>
      <c r="D1247" s="35"/>
      <c r="E1247" s="35"/>
      <c r="F1247" s="35">
        <f ca="1">IFERROR(VLOOKUP($E1247&amp;"-1",'PTE - Segment Emissions Calcs'!$I$8:$V$8919,16,FALSE),0)</f>
        <v>1.0741666666666668E-6</v>
      </c>
      <c r="G1247" s="35">
        <f ca="1">IFERROR(VLOOKUP($E1247&amp;"-2",'PTE - Segment Emissions Calcs'!$I$8:$V$8919,16,FALSE),0)</f>
        <v>1.0741666666666668E-6</v>
      </c>
      <c r="H1247" s="36">
        <f t="shared" ca="1" si="57"/>
        <v>1.0741666666666668E-6</v>
      </c>
      <c r="I1247" s="37">
        <f ca="1">IFERROR(VLOOKUP($E1247&amp;"-1",'PTE - Segment Emissions Calcs'!$I$8:$X$8919,18,FALSE),0)</f>
        <v>4.7048500000000012E-6</v>
      </c>
      <c r="J1247" s="37">
        <f ca="1">IFERROR(VLOOKUP($E1247&amp;"-2",'PTE - Segment Emissions Calcs'!$I$8:$X$8919,18,FALSE),0)</f>
        <v>4.7048500000000012E-6</v>
      </c>
      <c r="K1247" s="37">
        <f t="shared" ca="1" si="58"/>
        <v>4.7048500000000012E-6</v>
      </c>
      <c r="L1247" s="37">
        <f ca="1">IFERROR(VLOOKUP($E1247&amp;"-1",'PTE - Segment Emissions Calcs'!$I$8:$Z$8919,20,FALSE),0)</f>
        <v>4.7048500000000012E-6</v>
      </c>
      <c r="M1247" s="37">
        <f ca="1">IFERROR(VLOOKUP($E1247&amp;"-2",'PTE - Segment Emissions Calcs'!$I$8:$Z$8919,20,FALSE),0)</f>
        <v>4.7048500000000012E-6</v>
      </c>
      <c r="N1247" s="37">
        <f t="shared" ca="1" si="59"/>
        <v>4.7048500000000012E-6</v>
      </c>
      <c r="O1247" s="38">
        <f t="array" aca="1" ref="O1247" ca="1">IF($H1247="TOTAL HAP",H1247,MAX(IF('PTE - Segment Emissions Calcs'!$B$8:$B$8919=$B1247,'PTE - Segment Emissions Calcs'!$V$8:$V$8919,)))</f>
        <v>1.0741666666666668E-6</v>
      </c>
      <c r="P1247" s="38">
        <f t="array" aca="1" ref="P1247" ca="1">IF($H1247="TOTAL HAP",K1247,MAX(IF('PTE - Segment Emissions Calcs'!$B$8:$B$8919=$B1247,'PTE - Segment Emissions Calcs'!$X$8:$X$8919,)))</f>
        <v>4.7048500000000012E-6</v>
      </c>
      <c r="Q1247" s="38">
        <f t="array" aca="1" ref="Q1247" ca="1">IF($H1247="TOTAL HAP",N1247,MAX(IF('PTE - Segment Emissions Calcs'!$B$8:$B$8919=$B1247,'PTE - Segment Emissions Calcs'!$Z$8:$Z$8919,)))</f>
        <v>4.7048500000000012E-6</v>
      </c>
      <c r="R1247" s="39"/>
    </row>
    <row r="1248" spans="1:18" x14ac:dyDescent="0.25">
      <c r="A1248" s="40"/>
      <c r="B1248" s="40"/>
      <c r="C1248" s="34" t="s">
        <v>52</v>
      </c>
      <c r="D1248" s="35"/>
      <c r="E1248" s="35"/>
      <c r="F1248" s="35">
        <f ca="1">IFERROR(VLOOKUP($E1248&amp;"-1",'PTE - Segment Emissions Calcs'!$I$8:$V$8919,16,FALSE),0)</f>
        <v>3.1593137254901965E-7</v>
      </c>
      <c r="G1248" s="35">
        <f ca="1">IFERROR(VLOOKUP($E1248&amp;"-2",'PTE - Segment Emissions Calcs'!$I$8:$V$8919,16,FALSE),0)</f>
        <v>3.1593137254901965E-7</v>
      </c>
      <c r="H1248" s="36">
        <f t="shared" ca="1" si="57"/>
        <v>3.1593137254901965E-7</v>
      </c>
      <c r="I1248" s="37">
        <f ca="1">IFERROR(VLOOKUP($E1248&amp;"-1",'PTE - Segment Emissions Calcs'!$I$8:$X$8919,18,FALSE),0)</f>
        <v>1.383779411764706E-6</v>
      </c>
      <c r="J1248" s="37">
        <f ca="1">IFERROR(VLOOKUP($E1248&amp;"-2",'PTE - Segment Emissions Calcs'!$I$8:$X$8919,18,FALSE),0)</f>
        <v>1.383779411764706E-6</v>
      </c>
      <c r="K1248" s="37">
        <f t="shared" ca="1" si="58"/>
        <v>1.383779411764706E-6</v>
      </c>
      <c r="L1248" s="37">
        <f ca="1">IFERROR(VLOOKUP($E1248&amp;"-1",'PTE - Segment Emissions Calcs'!$I$8:$Z$8919,20,FALSE),0)</f>
        <v>1.383779411764706E-6</v>
      </c>
      <c r="M1248" s="37">
        <f ca="1">IFERROR(VLOOKUP($E1248&amp;"-2",'PTE - Segment Emissions Calcs'!$I$8:$Z$8919,20,FALSE),0)</f>
        <v>1.383779411764706E-6</v>
      </c>
      <c r="N1248" s="37">
        <f t="shared" ca="1" si="59"/>
        <v>1.383779411764706E-6</v>
      </c>
      <c r="O1248" s="38">
        <f t="array" aca="1" ref="O1248" ca="1">IF($H1248="TOTAL HAP",H1248,MAX(IF('PTE - Segment Emissions Calcs'!$B$8:$B$8919=$B1248,'PTE - Segment Emissions Calcs'!$V$8:$V$8919,)))</f>
        <v>3.1593137254901965E-7</v>
      </c>
      <c r="P1248" s="38">
        <f t="array" aca="1" ref="P1248" ca="1">IF($H1248="TOTAL HAP",K1248,MAX(IF('PTE - Segment Emissions Calcs'!$B$8:$B$8919=$B1248,'PTE - Segment Emissions Calcs'!$X$8:$X$8919,)))</f>
        <v>1.383779411764706E-6</v>
      </c>
      <c r="Q1248" s="38">
        <f t="array" aca="1" ref="Q1248" ca="1">IF($H1248="TOTAL HAP",N1248,MAX(IF('PTE - Segment Emissions Calcs'!$B$8:$B$8919=$B1248,'PTE - Segment Emissions Calcs'!$Z$8:$Z$8919,)))</f>
        <v>1.383779411764706E-6</v>
      </c>
      <c r="R1248" s="39"/>
    </row>
    <row r="1249" spans="1:18" x14ac:dyDescent="0.25">
      <c r="A1249" s="40"/>
      <c r="B1249" s="40"/>
      <c r="C1249" s="34" t="s">
        <v>53</v>
      </c>
      <c r="D1249" s="35"/>
      <c r="E1249" s="35"/>
      <c r="F1249" s="35">
        <f ca="1">IFERROR(VLOOKUP($E1249&amp;"-1",'PTE - Segment Emissions Calcs'!$I$8:$V$8919,16,FALSE),0)</f>
        <v>2.1483333333333334E-4</v>
      </c>
      <c r="G1249" s="35">
        <f ca="1">IFERROR(VLOOKUP($E1249&amp;"-2",'PTE - Segment Emissions Calcs'!$I$8:$V$8919,16,FALSE),0)</f>
        <v>2.1483333333333334E-4</v>
      </c>
      <c r="H1249" s="36">
        <f t="shared" ca="1" si="57"/>
        <v>2.1483333333333334E-4</v>
      </c>
      <c r="I1249" s="37">
        <f ca="1">IFERROR(VLOOKUP($E1249&amp;"-1",'PTE - Segment Emissions Calcs'!$I$8:$X$8919,18,FALSE),0)</f>
        <v>9.4097000000000007E-4</v>
      </c>
      <c r="J1249" s="37">
        <f ca="1">IFERROR(VLOOKUP($E1249&amp;"-2",'PTE - Segment Emissions Calcs'!$I$8:$X$8919,18,FALSE),0)</f>
        <v>9.4097000000000007E-4</v>
      </c>
      <c r="K1249" s="37">
        <f t="shared" ca="1" si="58"/>
        <v>9.4097000000000007E-4</v>
      </c>
      <c r="L1249" s="37">
        <f ca="1">IFERROR(VLOOKUP($E1249&amp;"-1",'PTE - Segment Emissions Calcs'!$I$8:$Z$8919,20,FALSE),0)</f>
        <v>9.4097000000000007E-4</v>
      </c>
      <c r="M1249" s="37">
        <f ca="1">IFERROR(VLOOKUP($E1249&amp;"-2",'PTE - Segment Emissions Calcs'!$I$8:$Z$8919,20,FALSE),0)</f>
        <v>9.4097000000000007E-4</v>
      </c>
      <c r="N1249" s="37">
        <f t="shared" ca="1" si="59"/>
        <v>9.4097000000000007E-4</v>
      </c>
      <c r="O1249" s="38">
        <f t="array" aca="1" ref="O1249" ca="1">IF($H1249="TOTAL HAP",H1249,MAX(IF('PTE - Segment Emissions Calcs'!$B$8:$B$8919=$B1249,'PTE - Segment Emissions Calcs'!$V$8:$V$8919,)))</f>
        <v>2.1483333333333334E-4</v>
      </c>
      <c r="P1249" s="38">
        <f t="array" aca="1" ref="P1249" ca="1">IF($H1249="TOTAL HAP",K1249,MAX(IF('PTE - Segment Emissions Calcs'!$B$8:$B$8919=$B1249,'PTE - Segment Emissions Calcs'!$X$8:$X$8919,)))</f>
        <v>9.4097000000000007E-4</v>
      </c>
      <c r="Q1249" s="38">
        <f t="array" aca="1" ref="Q1249" ca="1">IF($H1249="TOTAL HAP",N1249,MAX(IF('PTE - Segment Emissions Calcs'!$B$8:$B$8919=$B1249,'PTE - Segment Emissions Calcs'!$Z$8:$Z$8919,)))</f>
        <v>9.4097000000000007E-4</v>
      </c>
      <c r="R1249" s="39"/>
    </row>
    <row r="1250" spans="1:18" x14ac:dyDescent="0.25">
      <c r="A1250" s="40"/>
      <c r="B1250" s="40"/>
      <c r="C1250" s="34" t="s">
        <v>54</v>
      </c>
      <c r="D1250" s="35"/>
      <c r="E1250" s="35"/>
      <c r="F1250" s="35">
        <f ca="1">IFERROR(VLOOKUP($E1250&amp;"-1",'PTE - Segment Emissions Calcs'!$I$8:$V$8919,16,FALSE),0)</f>
        <v>1.2637254901960787E-5</v>
      </c>
      <c r="G1250" s="35">
        <f ca="1">IFERROR(VLOOKUP($E1250&amp;"-2",'PTE - Segment Emissions Calcs'!$I$8:$V$8919,16,FALSE),0)</f>
        <v>1.2637254901960787E-5</v>
      </c>
      <c r="H1250" s="36">
        <f t="shared" ca="1" si="57"/>
        <v>1.2637254901960787E-5</v>
      </c>
      <c r="I1250" s="37">
        <f ca="1">IFERROR(VLOOKUP($E1250&amp;"-1",'PTE - Segment Emissions Calcs'!$I$8:$X$8919,18,FALSE),0)</f>
        <v>5.5351176470588243E-5</v>
      </c>
      <c r="J1250" s="37">
        <f ca="1">IFERROR(VLOOKUP($E1250&amp;"-2",'PTE - Segment Emissions Calcs'!$I$8:$X$8919,18,FALSE),0)</f>
        <v>5.5351176470588243E-5</v>
      </c>
      <c r="K1250" s="37">
        <f t="shared" ca="1" si="58"/>
        <v>5.5351176470588243E-5</v>
      </c>
      <c r="L1250" s="37">
        <f ca="1">IFERROR(VLOOKUP($E1250&amp;"-1",'PTE - Segment Emissions Calcs'!$I$8:$Z$8919,20,FALSE),0)</f>
        <v>5.5351176470588243E-5</v>
      </c>
      <c r="M1250" s="37">
        <f ca="1">IFERROR(VLOOKUP($E1250&amp;"-2",'PTE - Segment Emissions Calcs'!$I$8:$Z$8919,20,FALSE),0)</f>
        <v>5.5351176470588243E-5</v>
      </c>
      <c r="N1250" s="37">
        <f t="shared" ca="1" si="59"/>
        <v>5.5351176470588243E-5</v>
      </c>
      <c r="O1250" s="38">
        <f t="array" aca="1" ref="O1250" ca="1">IF($H1250="TOTAL HAP",H1250,MAX(IF('PTE - Segment Emissions Calcs'!$B$8:$B$8919=$B1250,'PTE - Segment Emissions Calcs'!$V$8:$V$8919,)))</f>
        <v>1.2637254901960787E-5</v>
      </c>
      <c r="P1250" s="38">
        <f t="array" aca="1" ref="P1250" ca="1">IF($H1250="TOTAL HAP",K1250,MAX(IF('PTE - Segment Emissions Calcs'!$B$8:$B$8919=$B1250,'PTE - Segment Emissions Calcs'!$X$8:$X$8919,)))</f>
        <v>5.5351176470588243E-5</v>
      </c>
      <c r="Q1250" s="38">
        <f t="array" aca="1" ref="Q1250" ca="1">IF($H1250="TOTAL HAP",N1250,MAX(IF('PTE - Segment Emissions Calcs'!$B$8:$B$8919=$B1250,'PTE - Segment Emissions Calcs'!$Z$8:$Z$8919,)))</f>
        <v>5.5351176470588243E-5</v>
      </c>
      <c r="R1250" s="39"/>
    </row>
    <row r="1251" spans="1:18" x14ac:dyDescent="0.25">
      <c r="A1251" s="40"/>
      <c r="B1251" s="40"/>
      <c r="C1251" s="34" t="s">
        <v>55</v>
      </c>
      <c r="D1251" s="35"/>
      <c r="E1251" s="35"/>
      <c r="F1251" s="35">
        <f ca="1">IFERROR(VLOOKUP($E1251&amp;"-1",'PTE - Segment Emissions Calcs'!$I$8:$V$8919,16,FALSE),0)</f>
        <v>8.3784999999999995E-6</v>
      </c>
      <c r="G1251" s="35">
        <f ca="1">IFERROR(VLOOKUP($E1251&amp;"-2",'PTE - Segment Emissions Calcs'!$I$8:$V$8919,16,FALSE),0)</f>
        <v>8.3784999999999995E-6</v>
      </c>
      <c r="H1251" s="36">
        <f t="shared" ca="1" si="57"/>
        <v>8.3784999999999995E-6</v>
      </c>
      <c r="I1251" s="37">
        <f ca="1">IFERROR(VLOOKUP($E1251&amp;"-1",'PTE - Segment Emissions Calcs'!$I$8:$X$8919,18,FALSE),0)</f>
        <v>3.6697830000000002E-5</v>
      </c>
      <c r="J1251" s="37">
        <f ca="1">IFERROR(VLOOKUP($E1251&amp;"-2",'PTE - Segment Emissions Calcs'!$I$8:$X$8919,18,FALSE),0)</f>
        <v>3.6697830000000002E-5</v>
      </c>
      <c r="K1251" s="37">
        <f t="shared" ca="1" si="58"/>
        <v>3.6697830000000002E-5</v>
      </c>
      <c r="L1251" s="37">
        <f ca="1">IFERROR(VLOOKUP($E1251&amp;"-1",'PTE - Segment Emissions Calcs'!$I$8:$Z$8919,20,FALSE),0)</f>
        <v>3.6697830000000002E-5</v>
      </c>
      <c r="M1251" s="37">
        <f ca="1">IFERROR(VLOOKUP($E1251&amp;"-2",'PTE - Segment Emissions Calcs'!$I$8:$Z$8919,20,FALSE),0)</f>
        <v>3.6697830000000002E-5</v>
      </c>
      <c r="N1251" s="37">
        <f t="shared" ca="1" si="59"/>
        <v>3.6697830000000002E-5</v>
      </c>
      <c r="O1251" s="38">
        <f t="array" aca="1" ref="O1251" ca="1">IF($H1251="TOTAL HAP",H1251,MAX(IF('PTE - Segment Emissions Calcs'!$B$8:$B$8919=$B1251,'PTE - Segment Emissions Calcs'!$V$8:$V$8919,)))</f>
        <v>8.3784999999999995E-6</v>
      </c>
      <c r="P1251" s="38">
        <f t="array" aca="1" ref="P1251" ca="1">IF($H1251="TOTAL HAP",K1251,MAX(IF('PTE - Segment Emissions Calcs'!$B$8:$B$8919=$B1251,'PTE - Segment Emissions Calcs'!$X$8:$X$8919,)))</f>
        <v>3.6697830000000002E-5</v>
      </c>
      <c r="Q1251" s="38">
        <f t="array" aca="1" ref="Q1251" ca="1">IF($H1251="TOTAL HAP",N1251,MAX(IF('PTE - Segment Emissions Calcs'!$B$8:$B$8919=$B1251,'PTE - Segment Emissions Calcs'!$Z$8:$Z$8919,)))</f>
        <v>3.6697830000000002E-5</v>
      </c>
      <c r="R1251" s="39"/>
    </row>
    <row r="1252" spans="1:18" x14ac:dyDescent="0.25">
      <c r="A1252" s="40"/>
      <c r="B1252" s="40"/>
      <c r="C1252" s="34" t="s">
        <v>56</v>
      </c>
      <c r="D1252" s="35"/>
      <c r="E1252" s="35"/>
      <c r="F1252" s="35">
        <f ca="1">IFERROR(VLOOKUP($E1252&amp;"-1",'PTE - Segment Emissions Calcs'!$I$8:$V$8919,16,FALSE),0)</f>
        <v>6.9504901960784317E-5</v>
      </c>
      <c r="G1252" s="35">
        <f ca="1">IFERROR(VLOOKUP($E1252&amp;"-2",'PTE - Segment Emissions Calcs'!$I$8:$V$8919,16,FALSE),0)</f>
        <v>6.9504901960784317E-5</v>
      </c>
      <c r="H1252" s="36">
        <f t="shared" ca="1" si="57"/>
        <v>6.9504901960784317E-5</v>
      </c>
      <c r="I1252" s="37">
        <f ca="1">IFERROR(VLOOKUP($E1252&amp;"-1",'PTE - Segment Emissions Calcs'!$I$8:$X$8919,18,FALSE),0)</f>
        <v>3.0443147058823534E-4</v>
      </c>
      <c r="J1252" s="37">
        <f ca="1">IFERROR(VLOOKUP($E1252&amp;"-2",'PTE - Segment Emissions Calcs'!$I$8:$X$8919,18,FALSE),0)</f>
        <v>3.0443147058823534E-4</v>
      </c>
      <c r="K1252" s="37">
        <f t="shared" ca="1" si="58"/>
        <v>3.0443147058823534E-4</v>
      </c>
      <c r="L1252" s="37">
        <f ca="1">IFERROR(VLOOKUP($E1252&amp;"-1",'PTE - Segment Emissions Calcs'!$I$8:$Z$8919,20,FALSE),0)</f>
        <v>3.0443147058823534E-4</v>
      </c>
      <c r="M1252" s="37">
        <f ca="1">IFERROR(VLOOKUP($E1252&amp;"-2",'PTE - Segment Emissions Calcs'!$I$8:$Z$8919,20,FALSE),0)</f>
        <v>3.0443147058823534E-4</v>
      </c>
      <c r="N1252" s="37">
        <f t="shared" ca="1" si="59"/>
        <v>3.0443147058823534E-4</v>
      </c>
      <c r="O1252" s="38">
        <f t="array" aca="1" ref="O1252" ca="1">IF($H1252="TOTAL HAP",H1252,MAX(IF('PTE - Segment Emissions Calcs'!$B$8:$B$8919=$B1252,'PTE - Segment Emissions Calcs'!$V$8:$V$8919,)))</f>
        <v>6.9504901960784317E-5</v>
      </c>
      <c r="P1252" s="38">
        <f t="array" aca="1" ref="P1252" ca="1">IF($H1252="TOTAL HAP",K1252,MAX(IF('PTE - Segment Emissions Calcs'!$B$8:$B$8919=$B1252,'PTE - Segment Emissions Calcs'!$X$8:$X$8919,)))</f>
        <v>3.0443147058823534E-4</v>
      </c>
      <c r="Q1252" s="38">
        <f t="array" aca="1" ref="Q1252" ca="1">IF($H1252="TOTAL HAP",N1252,MAX(IF('PTE - Segment Emissions Calcs'!$B$8:$B$8919=$B1252,'PTE - Segment Emissions Calcs'!$Z$8:$Z$8919,)))</f>
        <v>3.0443147058823534E-4</v>
      </c>
      <c r="R1252" s="39"/>
    </row>
    <row r="1253" spans="1:18" x14ac:dyDescent="0.25">
      <c r="A1253" s="40"/>
      <c r="B1253" s="40"/>
      <c r="C1253" s="34" t="s">
        <v>57</v>
      </c>
      <c r="D1253" s="35"/>
      <c r="E1253" s="35"/>
      <c r="F1253" s="35">
        <f ca="1">IFERROR(VLOOKUP($E1253&amp;"-1",'PTE - Segment Emissions Calcs'!$I$8:$V$8919,16,FALSE),0)</f>
        <v>8.8460784313725501E-5</v>
      </c>
      <c r="G1253" s="35">
        <f ca="1">IFERROR(VLOOKUP($E1253&amp;"-2",'PTE - Segment Emissions Calcs'!$I$8:$V$8919,16,FALSE),0)</f>
        <v>8.8460784313725501E-5</v>
      </c>
      <c r="H1253" s="36">
        <f t="shared" ca="1" si="57"/>
        <v>8.8460784313725501E-5</v>
      </c>
      <c r="I1253" s="37">
        <f ca="1">IFERROR(VLOOKUP($E1253&amp;"-1",'PTE - Segment Emissions Calcs'!$I$8:$X$8919,18,FALSE),0)</f>
        <v>3.8745823529411772E-4</v>
      </c>
      <c r="J1253" s="37">
        <f ca="1">IFERROR(VLOOKUP($E1253&amp;"-2",'PTE - Segment Emissions Calcs'!$I$8:$X$8919,18,FALSE),0)</f>
        <v>3.8745823529411772E-4</v>
      </c>
      <c r="K1253" s="37">
        <f t="shared" ca="1" si="58"/>
        <v>3.8745823529411772E-4</v>
      </c>
      <c r="L1253" s="37">
        <f ca="1">IFERROR(VLOOKUP($E1253&amp;"-1",'PTE - Segment Emissions Calcs'!$I$8:$Z$8919,20,FALSE),0)</f>
        <v>3.8745823529411772E-4</v>
      </c>
      <c r="M1253" s="37">
        <f ca="1">IFERROR(VLOOKUP($E1253&amp;"-2",'PTE - Segment Emissions Calcs'!$I$8:$Z$8919,20,FALSE),0)</f>
        <v>3.8745823529411772E-4</v>
      </c>
      <c r="N1253" s="37">
        <f t="shared" ca="1" si="59"/>
        <v>3.8745823529411772E-4</v>
      </c>
      <c r="O1253" s="38">
        <f t="array" aca="1" ref="O1253" ca="1">IF($H1253="TOTAL HAP",H1253,MAX(IF('PTE - Segment Emissions Calcs'!$B$8:$B$8919=$B1253,'PTE - Segment Emissions Calcs'!$V$8:$V$8919,)))</f>
        <v>8.8460784313725501E-5</v>
      </c>
      <c r="P1253" s="38">
        <f t="array" aca="1" ref="P1253" ca="1">IF($H1253="TOTAL HAP",K1253,MAX(IF('PTE - Segment Emissions Calcs'!$B$8:$B$8919=$B1253,'PTE - Segment Emissions Calcs'!$X$8:$X$8919,)))</f>
        <v>3.8745823529411772E-4</v>
      </c>
      <c r="Q1253" s="38">
        <f t="array" aca="1" ref="Q1253" ca="1">IF($H1253="TOTAL HAP",N1253,MAX(IF('PTE - Segment Emissions Calcs'!$B$8:$B$8919=$B1253,'PTE - Segment Emissions Calcs'!$Z$8:$Z$8919,)))</f>
        <v>3.8745823529411772E-4</v>
      </c>
      <c r="R1253" s="39"/>
    </row>
    <row r="1254" spans="1:18" x14ac:dyDescent="0.25">
      <c r="A1254" s="40"/>
      <c r="B1254" s="40"/>
      <c r="C1254" s="34" t="s">
        <v>58</v>
      </c>
      <c r="D1254" s="35"/>
      <c r="E1254" s="35"/>
      <c r="F1254" s="35">
        <f ca="1">IFERROR(VLOOKUP($E1254&amp;"-1",'PTE - Segment Emissions Calcs'!$I$8:$V$8919,16,FALSE),0)</f>
        <v>5.3076470588235295E-6</v>
      </c>
      <c r="G1254" s="35">
        <f ca="1">IFERROR(VLOOKUP($E1254&amp;"-2",'PTE - Segment Emissions Calcs'!$I$8:$V$8919,16,FALSE),0)</f>
        <v>5.3076470588235295E-6</v>
      </c>
      <c r="H1254" s="36">
        <f t="shared" ca="1" si="57"/>
        <v>5.3076470588235295E-6</v>
      </c>
      <c r="I1254" s="37">
        <f ca="1">IFERROR(VLOOKUP($E1254&amp;"-1",'PTE - Segment Emissions Calcs'!$I$8:$X$8919,18,FALSE),0)</f>
        <v>2.324749411764706E-5</v>
      </c>
      <c r="J1254" s="37">
        <f ca="1">IFERROR(VLOOKUP($E1254&amp;"-2",'PTE - Segment Emissions Calcs'!$I$8:$X$8919,18,FALSE),0)</f>
        <v>2.324749411764706E-5</v>
      </c>
      <c r="K1254" s="37">
        <f t="shared" ca="1" si="58"/>
        <v>2.324749411764706E-5</v>
      </c>
      <c r="L1254" s="37">
        <f ca="1">IFERROR(VLOOKUP($E1254&amp;"-1",'PTE - Segment Emissions Calcs'!$I$8:$Z$8919,20,FALSE),0)</f>
        <v>2.324749411764706E-5</v>
      </c>
      <c r="M1254" s="37">
        <f ca="1">IFERROR(VLOOKUP($E1254&amp;"-2",'PTE - Segment Emissions Calcs'!$I$8:$Z$8919,20,FALSE),0)</f>
        <v>2.324749411764706E-5</v>
      </c>
      <c r="N1254" s="37">
        <f t="shared" ca="1" si="59"/>
        <v>2.324749411764706E-5</v>
      </c>
      <c r="O1254" s="38">
        <f t="array" aca="1" ref="O1254" ca="1">IF($H1254="TOTAL HAP",H1254,MAX(IF('PTE - Segment Emissions Calcs'!$B$8:$B$8919=$B1254,'PTE - Segment Emissions Calcs'!$V$8:$V$8919,)))</f>
        <v>5.3076470588235295E-6</v>
      </c>
      <c r="P1254" s="38">
        <f t="array" aca="1" ref="P1254" ca="1">IF($H1254="TOTAL HAP",K1254,MAX(IF('PTE - Segment Emissions Calcs'!$B$8:$B$8919=$B1254,'PTE - Segment Emissions Calcs'!$X$8:$X$8919,)))</f>
        <v>2.324749411764706E-5</v>
      </c>
      <c r="Q1254" s="38">
        <f t="array" aca="1" ref="Q1254" ca="1">IF($H1254="TOTAL HAP",N1254,MAX(IF('PTE - Segment Emissions Calcs'!$B$8:$B$8919=$B1254,'PTE - Segment Emissions Calcs'!$Z$8:$Z$8919,)))</f>
        <v>2.324749411764706E-5</v>
      </c>
      <c r="R1254" s="39"/>
    </row>
    <row r="1255" spans="1:18" x14ac:dyDescent="0.25">
      <c r="A1255" s="40"/>
      <c r="B1255" s="40"/>
      <c r="C1255" s="34" t="s">
        <v>59</v>
      </c>
      <c r="D1255" s="35"/>
      <c r="E1255" s="35"/>
      <c r="F1255" s="35">
        <f ca="1">IFERROR(VLOOKUP($E1255&amp;"-1",'PTE - Segment Emissions Calcs'!$I$8:$V$8919,16,FALSE),0)</f>
        <v>2.4010784313725493E-5</v>
      </c>
      <c r="G1255" s="35">
        <f ca="1">IFERROR(VLOOKUP($E1255&amp;"-2",'PTE - Segment Emissions Calcs'!$I$8:$V$8919,16,FALSE),0)</f>
        <v>2.4010784313725493E-5</v>
      </c>
      <c r="H1255" s="36">
        <f t="shared" ca="1" si="57"/>
        <v>2.4010784313725493E-5</v>
      </c>
      <c r="I1255" s="37">
        <f ca="1">IFERROR(VLOOKUP($E1255&amp;"-1",'PTE - Segment Emissions Calcs'!$I$8:$X$8919,18,FALSE),0)</f>
        <v>1.0516723529411766E-4</v>
      </c>
      <c r="J1255" s="37">
        <f ca="1">IFERROR(VLOOKUP($E1255&amp;"-2",'PTE - Segment Emissions Calcs'!$I$8:$X$8919,18,FALSE),0)</f>
        <v>1.0516723529411766E-4</v>
      </c>
      <c r="K1255" s="37">
        <f t="shared" ca="1" si="58"/>
        <v>1.0516723529411766E-4</v>
      </c>
      <c r="L1255" s="37">
        <f ca="1">IFERROR(VLOOKUP($E1255&amp;"-1",'PTE - Segment Emissions Calcs'!$I$8:$Z$8919,20,FALSE),0)</f>
        <v>1.0516723529411766E-4</v>
      </c>
      <c r="M1255" s="37">
        <f ca="1">IFERROR(VLOOKUP($E1255&amp;"-2",'PTE - Segment Emissions Calcs'!$I$8:$Z$8919,20,FALSE),0)</f>
        <v>1.0516723529411766E-4</v>
      </c>
      <c r="N1255" s="37">
        <f t="shared" ca="1" si="59"/>
        <v>1.0516723529411766E-4</v>
      </c>
      <c r="O1255" s="38">
        <f t="array" aca="1" ref="O1255" ca="1">IF($H1255="TOTAL HAP",H1255,MAX(IF('PTE - Segment Emissions Calcs'!$B$8:$B$8919=$B1255,'PTE - Segment Emissions Calcs'!$V$8:$V$8919,)))</f>
        <v>2.4010784313725493E-5</v>
      </c>
      <c r="P1255" s="38">
        <f t="array" aca="1" ref="P1255" ca="1">IF($H1255="TOTAL HAP",K1255,MAX(IF('PTE - Segment Emissions Calcs'!$B$8:$B$8919=$B1255,'PTE - Segment Emissions Calcs'!$X$8:$X$8919,)))</f>
        <v>1.0516723529411766E-4</v>
      </c>
      <c r="Q1255" s="38">
        <f t="array" aca="1" ref="Q1255" ca="1">IF($H1255="TOTAL HAP",N1255,MAX(IF('PTE - Segment Emissions Calcs'!$B$8:$B$8919=$B1255,'PTE - Segment Emissions Calcs'!$Z$8:$Z$8919,)))</f>
        <v>1.0516723529411766E-4</v>
      </c>
      <c r="R1255" s="39"/>
    </row>
    <row r="1256" spans="1:18" x14ac:dyDescent="0.25">
      <c r="A1256" s="40"/>
      <c r="B1256" s="40"/>
      <c r="C1256" s="34" t="s">
        <v>60</v>
      </c>
      <c r="D1256" s="35"/>
      <c r="E1256" s="35"/>
      <c r="F1256" s="35">
        <f ca="1">IFERROR(VLOOKUP($E1256&amp;"-1",'PTE - Segment Emissions Calcs'!$I$8:$V$8919,16,FALSE),0)</f>
        <v>1.6428431372549019E-5</v>
      </c>
      <c r="G1256" s="35">
        <f ca="1">IFERROR(VLOOKUP($E1256&amp;"-2",'PTE - Segment Emissions Calcs'!$I$8:$V$8919,16,FALSE),0)</f>
        <v>1.6428431372549019E-5</v>
      </c>
      <c r="H1256" s="36">
        <f t="shared" ca="1" si="57"/>
        <v>1.6428431372549019E-5</v>
      </c>
      <c r="I1256" s="37">
        <f ca="1">IFERROR(VLOOKUP($E1256&amp;"-1",'PTE - Segment Emissions Calcs'!$I$8:$X$8919,18,FALSE),0)</f>
        <v>7.1956529411764698E-5</v>
      </c>
      <c r="J1256" s="37">
        <f ca="1">IFERROR(VLOOKUP($E1256&amp;"-2",'PTE - Segment Emissions Calcs'!$I$8:$X$8919,18,FALSE),0)</f>
        <v>7.1956529411764698E-5</v>
      </c>
      <c r="K1256" s="37">
        <f t="shared" ca="1" si="58"/>
        <v>7.1956529411764698E-5</v>
      </c>
      <c r="L1256" s="37">
        <f ca="1">IFERROR(VLOOKUP($E1256&amp;"-1",'PTE - Segment Emissions Calcs'!$I$8:$Z$8919,20,FALSE),0)</f>
        <v>7.1956529411764698E-5</v>
      </c>
      <c r="M1256" s="37">
        <f ca="1">IFERROR(VLOOKUP($E1256&amp;"-2",'PTE - Segment Emissions Calcs'!$I$8:$Z$8919,20,FALSE),0)</f>
        <v>7.1956529411764698E-5</v>
      </c>
      <c r="N1256" s="37">
        <f t="shared" ca="1" si="59"/>
        <v>7.1956529411764698E-5</v>
      </c>
      <c r="O1256" s="38">
        <f t="array" aca="1" ref="O1256" ca="1">IF($H1256="TOTAL HAP",H1256,MAX(IF('PTE - Segment Emissions Calcs'!$B$8:$B$8919=$B1256,'PTE - Segment Emissions Calcs'!$V$8:$V$8919,)))</f>
        <v>1.6428431372549019E-5</v>
      </c>
      <c r="P1256" s="38">
        <f t="array" aca="1" ref="P1256" ca="1">IF($H1256="TOTAL HAP",K1256,MAX(IF('PTE - Segment Emissions Calcs'!$B$8:$B$8919=$B1256,'PTE - Segment Emissions Calcs'!$X$8:$X$8919,)))</f>
        <v>7.1956529411764698E-5</v>
      </c>
      <c r="Q1256" s="38">
        <f t="array" aca="1" ref="Q1256" ca="1">IF($H1256="TOTAL HAP",N1256,MAX(IF('PTE - Segment Emissions Calcs'!$B$8:$B$8919=$B1256,'PTE - Segment Emissions Calcs'!$Z$8:$Z$8919,)))</f>
        <v>7.1956529411764698E-5</v>
      </c>
      <c r="R1256" s="39"/>
    </row>
    <row r="1257" spans="1:18" x14ac:dyDescent="0.25">
      <c r="A1257" s="40"/>
      <c r="B1257" s="40"/>
      <c r="C1257" s="34" t="s">
        <v>61</v>
      </c>
      <c r="D1257" s="35"/>
      <c r="E1257" s="35"/>
      <c r="F1257" s="35">
        <f ca="1">IFERROR(VLOOKUP($E1257&amp;"-1",'PTE - Segment Emissions Calcs'!$I$8:$V$8919,16,FALSE),0)</f>
        <v>1.3269117647058822E-4</v>
      </c>
      <c r="G1257" s="35">
        <f ca="1">IFERROR(VLOOKUP($E1257&amp;"-2",'PTE - Segment Emissions Calcs'!$I$8:$V$8919,16,FALSE),0)</f>
        <v>1.3269117647058822E-4</v>
      </c>
      <c r="H1257" s="36">
        <f t="shared" ca="1" si="57"/>
        <v>1.3269117647058822E-4</v>
      </c>
      <c r="I1257" s="37">
        <f ca="1">IFERROR(VLOOKUP($E1257&amp;"-1",'PTE - Segment Emissions Calcs'!$I$8:$X$8919,18,FALSE),0)</f>
        <v>5.8118735294117644E-4</v>
      </c>
      <c r="J1257" s="37">
        <f ca="1">IFERROR(VLOOKUP($E1257&amp;"-2",'PTE - Segment Emissions Calcs'!$I$8:$X$8919,18,FALSE),0)</f>
        <v>5.8118735294117644E-4</v>
      </c>
      <c r="K1257" s="37">
        <f t="shared" ca="1" si="58"/>
        <v>5.8118735294117644E-4</v>
      </c>
      <c r="L1257" s="37">
        <f ca="1">IFERROR(VLOOKUP($E1257&amp;"-1",'PTE - Segment Emissions Calcs'!$I$8:$Z$8919,20,FALSE),0)</f>
        <v>5.8118735294117644E-4</v>
      </c>
      <c r="M1257" s="37">
        <f ca="1">IFERROR(VLOOKUP($E1257&amp;"-2",'PTE - Segment Emissions Calcs'!$I$8:$Z$8919,20,FALSE),0)</f>
        <v>5.8118735294117644E-4</v>
      </c>
      <c r="N1257" s="37">
        <f t="shared" ca="1" si="59"/>
        <v>5.8118735294117644E-4</v>
      </c>
      <c r="O1257" s="38">
        <f t="array" aca="1" ref="O1257" ca="1">IF($H1257="TOTAL HAP",H1257,MAX(IF('PTE - Segment Emissions Calcs'!$B$8:$B$8919=$B1257,'PTE - Segment Emissions Calcs'!$V$8:$V$8919,)))</f>
        <v>1.3269117647058822E-4</v>
      </c>
      <c r="P1257" s="38">
        <f t="array" aca="1" ref="P1257" ca="1">IF($H1257="TOTAL HAP",K1257,MAX(IF('PTE - Segment Emissions Calcs'!$B$8:$B$8919=$B1257,'PTE - Segment Emissions Calcs'!$X$8:$X$8919,)))</f>
        <v>5.8118735294117644E-4</v>
      </c>
      <c r="Q1257" s="38">
        <f t="array" aca="1" ref="Q1257" ca="1">IF($H1257="TOTAL HAP",N1257,MAX(IF('PTE - Segment Emissions Calcs'!$B$8:$B$8919=$B1257,'PTE - Segment Emissions Calcs'!$Z$8:$Z$8919,)))</f>
        <v>5.8118735294117644E-4</v>
      </c>
      <c r="R1257" s="39"/>
    </row>
    <row r="1258" spans="1:18" x14ac:dyDescent="0.25">
      <c r="A1258" s="40"/>
      <c r="B1258" s="40"/>
      <c r="C1258" s="34" t="s">
        <v>62</v>
      </c>
      <c r="D1258" s="35"/>
      <c r="E1258" s="35"/>
      <c r="F1258" s="35">
        <f ca="1">IFERROR(VLOOKUP($E1258&amp;"-1",'PTE - Segment Emissions Calcs'!$I$8:$V$8919,16,FALSE),0)</f>
        <v>5.6716000000000004E-5</v>
      </c>
      <c r="G1258" s="35">
        <f ca="1">IFERROR(VLOOKUP($E1258&amp;"-2",'PTE - Segment Emissions Calcs'!$I$8:$V$8919,16,FALSE),0)</f>
        <v>5.6716000000000004E-5</v>
      </c>
      <c r="H1258" s="36">
        <f t="shared" ca="1" si="57"/>
        <v>5.6716000000000004E-5</v>
      </c>
      <c r="I1258" s="37">
        <f ca="1">IFERROR(VLOOKUP($E1258&amp;"-1",'PTE - Segment Emissions Calcs'!$I$8:$X$8919,18,FALSE),0)</f>
        <v>2.4841608000000001E-4</v>
      </c>
      <c r="J1258" s="37">
        <f ca="1">IFERROR(VLOOKUP($E1258&amp;"-2",'PTE - Segment Emissions Calcs'!$I$8:$X$8919,18,FALSE),0)</f>
        <v>2.4841608000000001E-4</v>
      </c>
      <c r="K1258" s="37">
        <f t="shared" ca="1" si="58"/>
        <v>2.4841608000000001E-4</v>
      </c>
      <c r="L1258" s="37">
        <f ca="1">IFERROR(VLOOKUP($E1258&amp;"-1",'PTE - Segment Emissions Calcs'!$I$8:$Z$8919,20,FALSE),0)</f>
        <v>2.4841608000000001E-4</v>
      </c>
      <c r="M1258" s="37">
        <f ca="1">IFERROR(VLOOKUP($E1258&amp;"-2",'PTE - Segment Emissions Calcs'!$I$8:$Z$8919,20,FALSE),0)</f>
        <v>2.4841608000000001E-4</v>
      </c>
      <c r="N1258" s="37">
        <f t="shared" ca="1" si="59"/>
        <v>2.4841608000000001E-4</v>
      </c>
      <c r="O1258" s="38">
        <f t="array" aca="1" ref="O1258" ca="1">IF($H1258="TOTAL HAP",H1258,MAX(IF('PTE - Segment Emissions Calcs'!$B$8:$B$8919=$B1258,'PTE - Segment Emissions Calcs'!$V$8:$V$8919,)))</f>
        <v>5.6716000000000004E-5</v>
      </c>
      <c r="P1258" s="38">
        <f t="array" aca="1" ref="P1258" ca="1">IF($H1258="TOTAL HAP",K1258,MAX(IF('PTE - Segment Emissions Calcs'!$B$8:$B$8919=$B1258,'PTE - Segment Emissions Calcs'!$X$8:$X$8919,)))</f>
        <v>2.4841608000000001E-4</v>
      </c>
      <c r="Q1258" s="38">
        <f t="array" aca="1" ref="Q1258" ca="1">IF($H1258="TOTAL HAP",N1258,MAX(IF('PTE - Segment Emissions Calcs'!$B$8:$B$8919=$B1258,'PTE - Segment Emissions Calcs'!$Z$8:$Z$8919,)))</f>
        <v>2.4841608000000001E-4</v>
      </c>
      <c r="R1258" s="39"/>
    </row>
    <row r="1259" spans="1:18" x14ac:dyDescent="0.25">
      <c r="A1259" s="40"/>
      <c r="B1259" s="40"/>
      <c r="C1259" s="34" t="s">
        <v>63</v>
      </c>
      <c r="D1259" s="35"/>
      <c r="E1259" s="35"/>
      <c r="F1259" s="35">
        <f ca="1">IFERROR(VLOOKUP($E1259&amp;"-1",'PTE - Segment Emissions Calcs'!$I$8:$V$8919,16,FALSE),0)</f>
        <v>7.7340000000000004E-4</v>
      </c>
      <c r="G1259" s="35">
        <f ca="1">IFERROR(VLOOKUP($E1259&amp;"-2",'PTE - Segment Emissions Calcs'!$I$8:$V$8919,16,FALSE),0)</f>
        <v>7.7340000000000004E-4</v>
      </c>
      <c r="H1259" s="36">
        <f t="shared" ca="1" si="57"/>
        <v>7.7340000000000004E-4</v>
      </c>
      <c r="I1259" s="37">
        <f ca="1">IFERROR(VLOOKUP($E1259&amp;"-1",'PTE - Segment Emissions Calcs'!$I$8:$X$8919,18,FALSE),0)</f>
        <v>3.3874920000000002E-3</v>
      </c>
      <c r="J1259" s="37">
        <f ca="1">IFERROR(VLOOKUP($E1259&amp;"-2",'PTE - Segment Emissions Calcs'!$I$8:$X$8919,18,FALSE),0)</f>
        <v>3.3874920000000002E-3</v>
      </c>
      <c r="K1259" s="37">
        <f t="shared" ca="1" si="58"/>
        <v>3.3874920000000002E-3</v>
      </c>
      <c r="L1259" s="37">
        <f ca="1">IFERROR(VLOOKUP($E1259&amp;"-1",'PTE - Segment Emissions Calcs'!$I$8:$Z$8919,20,FALSE),0)</f>
        <v>3.3874920000000002E-3</v>
      </c>
      <c r="M1259" s="37">
        <f ca="1">IFERROR(VLOOKUP($E1259&amp;"-2",'PTE - Segment Emissions Calcs'!$I$8:$Z$8919,20,FALSE),0)</f>
        <v>3.3874920000000002E-3</v>
      </c>
      <c r="N1259" s="37">
        <f t="shared" ca="1" si="59"/>
        <v>3.3874920000000002E-3</v>
      </c>
      <c r="O1259" s="38">
        <f t="array" aca="1" ref="O1259" ca="1">IF($H1259="TOTAL HAP",H1259,MAX(IF('PTE - Segment Emissions Calcs'!$B$8:$B$8919=$B1259,'PTE - Segment Emissions Calcs'!$V$8:$V$8919,)))</f>
        <v>7.7340000000000004E-4</v>
      </c>
      <c r="P1259" s="38">
        <f t="array" aca="1" ref="P1259" ca="1">IF($H1259="TOTAL HAP",K1259,MAX(IF('PTE - Segment Emissions Calcs'!$B$8:$B$8919=$B1259,'PTE - Segment Emissions Calcs'!$X$8:$X$8919,)))</f>
        <v>3.3874920000000002E-3</v>
      </c>
      <c r="Q1259" s="38">
        <f t="array" aca="1" ref="Q1259" ca="1">IF($H1259="TOTAL HAP",N1259,MAX(IF('PTE - Segment Emissions Calcs'!$B$8:$B$8919=$B1259,'PTE - Segment Emissions Calcs'!$Z$8:$Z$8919,)))</f>
        <v>3.3874920000000002E-3</v>
      </c>
      <c r="R1259" s="39"/>
    </row>
    <row r="1260" spans="1:18" x14ac:dyDescent="0.25">
      <c r="A1260" s="40"/>
      <c r="B1260" s="40"/>
      <c r="C1260" s="34" t="s">
        <v>64</v>
      </c>
      <c r="D1260" s="35"/>
      <c r="E1260" s="35"/>
      <c r="F1260" s="35">
        <f ca="1">IFERROR(VLOOKUP($E1260&amp;"-1",'PTE - Segment Emissions Calcs'!$I$8:$V$8919,16,FALSE),0)</f>
        <v>1.0956500000000001E-3</v>
      </c>
      <c r="G1260" s="35">
        <f ca="1">IFERROR(VLOOKUP($E1260&amp;"-2",'PTE - Segment Emissions Calcs'!$I$8:$V$8919,16,FALSE),0)</f>
        <v>1.0956500000000001E-3</v>
      </c>
      <c r="H1260" s="36">
        <f t="shared" ca="1" si="57"/>
        <v>1.0956500000000001E-3</v>
      </c>
      <c r="I1260" s="37">
        <f ca="1">IFERROR(VLOOKUP($E1260&amp;"-1",'PTE - Segment Emissions Calcs'!$I$8:$X$8919,18,FALSE),0)</f>
        <v>4.7989470000000005E-3</v>
      </c>
      <c r="J1260" s="37">
        <f ca="1">IFERROR(VLOOKUP($E1260&amp;"-2",'PTE - Segment Emissions Calcs'!$I$8:$X$8919,18,FALSE),0)</f>
        <v>4.7989470000000005E-3</v>
      </c>
      <c r="K1260" s="37">
        <f t="shared" ca="1" si="58"/>
        <v>4.7989470000000005E-3</v>
      </c>
      <c r="L1260" s="37">
        <f ca="1">IFERROR(VLOOKUP($E1260&amp;"-1",'PTE - Segment Emissions Calcs'!$I$8:$Z$8919,20,FALSE),0)</f>
        <v>4.7989470000000005E-3</v>
      </c>
      <c r="M1260" s="37">
        <f ca="1">IFERROR(VLOOKUP($E1260&amp;"-2",'PTE - Segment Emissions Calcs'!$I$8:$Z$8919,20,FALSE),0)</f>
        <v>4.7989470000000005E-3</v>
      </c>
      <c r="N1260" s="37">
        <f t="shared" ca="1" si="59"/>
        <v>4.7989470000000005E-3</v>
      </c>
      <c r="O1260" s="38">
        <f t="array" aca="1" ref="O1260" ca="1">IF($H1260="TOTAL HAP",H1260,MAX(IF('PTE - Segment Emissions Calcs'!$B$8:$B$8919=$B1260,'PTE - Segment Emissions Calcs'!$V$8:$V$8919,)))</f>
        <v>1.0956500000000001E-3</v>
      </c>
      <c r="P1260" s="38">
        <f t="array" aca="1" ref="P1260" ca="1">IF($H1260="TOTAL HAP",K1260,MAX(IF('PTE - Segment Emissions Calcs'!$B$8:$B$8919=$B1260,'PTE - Segment Emissions Calcs'!$X$8:$X$8919,)))</f>
        <v>4.7989470000000005E-3</v>
      </c>
      <c r="Q1260" s="38">
        <f t="array" aca="1" ref="Q1260" ca="1">IF($H1260="TOTAL HAP",N1260,MAX(IF('PTE - Segment Emissions Calcs'!$B$8:$B$8919=$B1260,'PTE - Segment Emissions Calcs'!$Z$8:$Z$8919,)))</f>
        <v>4.7989470000000005E-3</v>
      </c>
      <c r="R1260" s="39"/>
    </row>
    <row r="1261" spans="1:18" x14ac:dyDescent="0.25">
      <c r="A1261" s="40"/>
      <c r="B1261" s="40"/>
      <c r="C1261" s="34" t="s">
        <v>65</v>
      </c>
      <c r="D1261" s="35"/>
      <c r="E1261" s="35"/>
      <c r="F1261" s="35">
        <f ca="1">IFERROR(VLOOKUP($E1261&amp;"-1",'PTE - Segment Emissions Calcs'!$I$8:$V$8919,16,FALSE),0)</f>
        <v>3.3513999999999998E-5</v>
      </c>
      <c r="G1261" s="35">
        <f ca="1">IFERROR(VLOOKUP($E1261&amp;"-2",'PTE - Segment Emissions Calcs'!$I$8:$V$8919,16,FALSE),0)</f>
        <v>3.3513999999999998E-5</v>
      </c>
      <c r="H1261" s="36">
        <f t="shared" ca="1" si="57"/>
        <v>3.3513999999999998E-5</v>
      </c>
      <c r="I1261" s="37">
        <f ca="1">IFERROR(VLOOKUP($E1261&amp;"-1",'PTE - Segment Emissions Calcs'!$I$8:$X$8919,18,FALSE),0)</f>
        <v>1.4679132000000001E-4</v>
      </c>
      <c r="J1261" s="37">
        <f ca="1">IFERROR(VLOOKUP($E1261&amp;"-2",'PTE - Segment Emissions Calcs'!$I$8:$X$8919,18,FALSE),0)</f>
        <v>1.4679132000000001E-4</v>
      </c>
      <c r="K1261" s="37">
        <f t="shared" ca="1" si="58"/>
        <v>1.4679132000000001E-4</v>
      </c>
      <c r="L1261" s="37">
        <f ca="1">IFERROR(VLOOKUP($E1261&amp;"-1",'PTE - Segment Emissions Calcs'!$I$8:$Z$8919,20,FALSE),0)</f>
        <v>1.4679132000000001E-4</v>
      </c>
      <c r="M1261" s="37">
        <f ca="1">IFERROR(VLOOKUP($E1261&amp;"-2",'PTE - Segment Emissions Calcs'!$I$8:$Z$8919,20,FALSE),0)</f>
        <v>1.4679132000000001E-4</v>
      </c>
      <c r="N1261" s="37">
        <f t="shared" ca="1" si="59"/>
        <v>1.4679132000000001E-4</v>
      </c>
      <c r="O1261" s="38">
        <f t="array" aca="1" ref="O1261" ca="1">IF($H1261="TOTAL HAP",H1261,MAX(IF('PTE - Segment Emissions Calcs'!$B$8:$B$8919=$B1261,'PTE - Segment Emissions Calcs'!$V$8:$V$8919,)))</f>
        <v>3.3513999999999998E-5</v>
      </c>
      <c r="P1261" s="38">
        <f t="array" aca="1" ref="P1261" ca="1">IF($H1261="TOTAL HAP",K1261,MAX(IF('PTE - Segment Emissions Calcs'!$B$8:$B$8919=$B1261,'PTE - Segment Emissions Calcs'!$X$8:$X$8919,)))</f>
        <v>1.4679132000000001E-4</v>
      </c>
      <c r="Q1261" s="38">
        <f t="array" aca="1" ref="Q1261" ca="1">IF($H1261="TOTAL HAP",N1261,MAX(IF('PTE - Segment Emissions Calcs'!$B$8:$B$8919=$B1261,'PTE - Segment Emissions Calcs'!$Z$8:$Z$8919,)))</f>
        <v>1.4679132000000001E-4</v>
      </c>
      <c r="R1261" s="39"/>
    </row>
    <row r="1262" spans="1:18" x14ac:dyDescent="0.25">
      <c r="A1262" s="40"/>
      <c r="B1262" s="40"/>
      <c r="C1262" s="34" t="s">
        <v>66</v>
      </c>
      <c r="D1262" s="35"/>
      <c r="E1262" s="35"/>
      <c r="F1262" s="35">
        <f ca="1">IFERROR(VLOOKUP($E1262&amp;"-1",'PTE - Segment Emissions Calcs'!$I$8:$V$8919,16,FALSE),0)</f>
        <v>1.0311999999999999E-3</v>
      </c>
      <c r="G1262" s="35">
        <f ca="1">IFERROR(VLOOKUP($E1262&amp;"-2",'PTE - Segment Emissions Calcs'!$I$8:$V$8919,16,FALSE),0)</f>
        <v>1.0311999999999999E-3</v>
      </c>
      <c r="H1262" s="36">
        <f t="shared" ca="1" si="57"/>
        <v>1.0311999999999999E-3</v>
      </c>
      <c r="I1262" s="37">
        <f ca="1">IFERROR(VLOOKUP($E1262&amp;"-1",'PTE - Segment Emissions Calcs'!$I$8:$X$8919,18,FALSE),0)</f>
        <v>4.5166559999999991E-3</v>
      </c>
      <c r="J1262" s="37">
        <f ca="1">IFERROR(VLOOKUP($E1262&amp;"-2",'PTE - Segment Emissions Calcs'!$I$8:$X$8919,18,FALSE),0)</f>
        <v>4.5166559999999991E-3</v>
      </c>
      <c r="K1262" s="37">
        <f t="shared" ca="1" si="58"/>
        <v>4.5166559999999991E-3</v>
      </c>
      <c r="L1262" s="37">
        <f ca="1">IFERROR(VLOOKUP($E1262&amp;"-1",'PTE - Segment Emissions Calcs'!$I$8:$Z$8919,20,FALSE),0)</f>
        <v>4.5166559999999991E-3</v>
      </c>
      <c r="M1262" s="37">
        <f ca="1">IFERROR(VLOOKUP($E1262&amp;"-2",'PTE - Segment Emissions Calcs'!$I$8:$Z$8919,20,FALSE),0)</f>
        <v>4.5166559999999991E-3</v>
      </c>
      <c r="N1262" s="37">
        <f t="shared" ca="1" si="59"/>
        <v>4.5166559999999991E-3</v>
      </c>
      <c r="O1262" s="38">
        <f t="array" aca="1" ref="O1262" ca="1">IF($H1262="TOTAL HAP",H1262,MAX(IF('PTE - Segment Emissions Calcs'!$B$8:$B$8919=$B1262,'PTE - Segment Emissions Calcs'!$V$8:$V$8919,)))</f>
        <v>1.0311999999999999E-3</v>
      </c>
      <c r="P1262" s="38">
        <f t="array" aca="1" ref="P1262" ca="1">IF($H1262="TOTAL HAP",K1262,MAX(IF('PTE - Segment Emissions Calcs'!$B$8:$B$8919=$B1262,'PTE - Segment Emissions Calcs'!$X$8:$X$8919,)))</f>
        <v>4.5166559999999991E-3</v>
      </c>
      <c r="Q1262" s="38">
        <f t="array" aca="1" ref="Q1262" ca="1">IF($H1262="TOTAL HAP",N1262,MAX(IF('PTE - Segment Emissions Calcs'!$B$8:$B$8919=$B1262,'PTE - Segment Emissions Calcs'!$Z$8:$Z$8919,)))</f>
        <v>4.5166559999999991E-3</v>
      </c>
      <c r="R1262" s="39"/>
    </row>
    <row r="1263" spans="1:18" x14ac:dyDescent="0.25">
      <c r="A1263" s="40"/>
      <c r="B1263" s="40"/>
      <c r="C1263" s="34" t="s">
        <v>67</v>
      </c>
      <c r="D1263" s="35"/>
      <c r="E1263" s="35"/>
      <c r="F1263" s="35">
        <f ca="1">IFERROR(VLOOKUP($E1263&amp;"-1",'PTE - Segment Emissions Calcs'!$I$8:$V$8919,16,FALSE),0)</f>
        <v>2.5779999999999998E-4</v>
      </c>
      <c r="G1263" s="35">
        <f ca="1">IFERROR(VLOOKUP($E1263&amp;"-2",'PTE - Segment Emissions Calcs'!$I$8:$V$8919,16,FALSE),0)</f>
        <v>2.5779999999999998E-4</v>
      </c>
      <c r="H1263" s="36">
        <f t="shared" ca="1" si="57"/>
        <v>2.5779999999999998E-4</v>
      </c>
      <c r="I1263" s="37">
        <f ca="1">IFERROR(VLOOKUP($E1263&amp;"-1",'PTE - Segment Emissions Calcs'!$I$8:$X$8919,18,FALSE),0)</f>
        <v>1.1291639999999998E-3</v>
      </c>
      <c r="J1263" s="37">
        <f ca="1">IFERROR(VLOOKUP($E1263&amp;"-2",'PTE - Segment Emissions Calcs'!$I$8:$X$8919,18,FALSE),0)</f>
        <v>1.1291639999999998E-3</v>
      </c>
      <c r="K1263" s="37">
        <f t="shared" ca="1" si="58"/>
        <v>1.1291639999999998E-3</v>
      </c>
      <c r="L1263" s="37">
        <f ca="1">IFERROR(VLOOKUP($E1263&amp;"-1",'PTE - Segment Emissions Calcs'!$I$8:$Z$8919,20,FALSE),0)</f>
        <v>1.1291639999999998E-3</v>
      </c>
      <c r="M1263" s="37">
        <f ca="1">IFERROR(VLOOKUP($E1263&amp;"-2",'PTE - Segment Emissions Calcs'!$I$8:$Z$8919,20,FALSE),0)</f>
        <v>1.1291639999999998E-3</v>
      </c>
      <c r="N1263" s="37">
        <f t="shared" ca="1" si="59"/>
        <v>1.1291639999999998E-3</v>
      </c>
      <c r="O1263" s="38">
        <f t="array" aca="1" ref="O1263" ca="1">IF($H1263="TOTAL HAP",H1263,MAX(IF('PTE - Segment Emissions Calcs'!$B$8:$B$8919=$B1263,'PTE - Segment Emissions Calcs'!$V$8:$V$8919,)))</f>
        <v>2.5779999999999998E-4</v>
      </c>
      <c r="P1263" s="38">
        <f t="array" aca="1" ref="P1263" ca="1">IF($H1263="TOTAL HAP",K1263,MAX(IF('PTE - Segment Emissions Calcs'!$B$8:$B$8919=$B1263,'PTE - Segment Emissions Calcs'!$X$8:$X$8919,)))</f>
        <v>1.1291639999999998E-3</v>
      </c>
      <c r="Q1263" s="38">
        <f t="array" aca="1" ref="Q1263" ca="1">IF($H1263="TOTAL HAP",N1263,MAX(IF('PTE - Segment Emissions Calcs'!$B$8:$B$8919=$B1263,'PTE - Segment Emissions Calcs'!$Z$8:$Z$8919,)))</f>
        <v>1.1291639999999998E-3</v>
      </c>
      <c r="R1263" s="39"/>
    </row>
    <row r="1264" spans="1:18" x14ac:dyDescent="0.25">
      <c r="A1264" s="40"/>
      <c r="B1264" s="40"/>
      <c r="C1264" s="34" t="s">
        <v>68</v>
      </c>
      <c r="D1264" s="35"/>
      <c r="E1264" s="35"/>
      <c r="F1264" s="35">
        <f ca="1">IFERROR(VLOOKUP($E1264&amp;"-1",'PTE - Segment Emissions Calcs'!$I$8:$V$8919,16,FALSE),0)</f>
        <v>4.1248000000000002E-5</v>
      </c>
      <c r="G1264" s="35">
        <f ca="1">IFERROR(VLOOKUP($E1264&amp;"-2",'PTE - Segment Emissions Calcs'!$I$8:$V$8919,16,FALSE),0)</f>
        <v>4.1248000000000002E-5</v>
      </c>
      <c r="H1264" s="36">
        <f t="shared" ca="1" si="57"/>
        <v>4.1248000000000002E-5</v>
      </c>
      <c r="I1264" s="37">
        <f ca="1">IFERROR(VLOOKUP($E1264&amp;"-1",'PTE - Segment Emissions Calcs'!$I$8:$X$8919,18,FALSE),0)</f>
        <v>1.8066624E-4</v>
      </c>
      <c r="J1264" s="37">
        <f ca="1">IFERROR(VLOOKUP($E1264&amp;"-2",'PTE - Segment Emissions Calcs'!$I$8:$X$8919,18,FALSE),0)</f>
        <v>1.8066624E-4</v>
      </c>
      <c r="K1264" s="37">
        <f t="shared" ca="1" si="58"/>
        <v>1.8066624E-4</v>
      </c>
      <c r="L1264" s="37">
        <f ca="1">IFERROR(VLOOKUP($E1264&amp;"-1",'PTE - Segment Emissions Calcs'!$I$8:$Z$8919,20,FALSE),0)</f>
        <v>1.8066624E-4</v>
      </c>
      <c r="M1264" s="37">
        <f ca="1">IFERROR(VLOOKUP($E1264&amp;"-2",'PTE - Segment Emissions Calcs'!$I$8:$Z$8919,20,FALSE),0)</f>
        <v>1.8066624E-4</v>
      </c>
      <c r="N1264" s="37">
        <f t="shared" ca="1" si="59"/>
        <v>1.8066624E-4</v>
      </c>
      <c r="O1264" s="38">
        <f t="array" aca="1" ref="O1264" ca="1">IF($H1264="TOTAL HAP",H1264,MAX(IF('PTE - Segment Emissions Calcs'!$B$8:$B$8919=$B1264,'PTE - Segment Emissions Calcs'!$V$8:$V$8919,)))</f>
        <v>4.1248000000000002E-5</v>
      </c>
      <c r="P1264" s="38">
        <f t="array" aca="1" ref="P1264" ca="1">IF($H1264="TOTAL HAP",K1264,MAX(IF('PTE - Segment Emissions Calcs'!$B$8:$B$8919=$B1264,'PTE - Segment Emissions Calcs'!$X$8:$X$8919,)))</f>
        <v>1.8066624E-4</v>
      </c>
      <c r="Q1264" s="38">
        <f t="array" aca="1" ref="Q1264" ca="1">IF($H1264="TOTAL HAP",N1264,MAX(IF('PTE - Segment Emissions Calcs'!$B$8:$B$8919=$B1264,'PTE - Segment Emissions Calcs'!$Z$8:$Z$8919,)))</f>
        <v>1.8066624E-4</v>
      </c>
      <c r="R1264" s="39"/>
    </row>
    <row r="1265" spans="1:18" x14ac:dyDescent="0.25">
      <c r="A1265" s="40"/>
      <c r="B1265" s="40"/>
      <c r="C1265" s="34" t="s">
        <v>69</v>
      </c>
      <c r="D1265" s="35"/>
      <c r="E1265" s="35"/>
      <c r="F1265" s="35">
        <f ca="1">IFERROR(VLOOKUP($E1265&amp;"-1",'PTE - Segment Emissions Calcs'!$I$8:$V$8919,16,FALSE),0)</f>
        <v>1.6112500000000001E-3</v>
      </c>
      <c r="G1265" s="35">
        <f ca="1">IFERROR(VLOOKUP($E1265&amp;"-2",'PTE - Segment Emissions Calcs'!$I$8:$V$8919,16,FALSE),0)</f>
        <v>1.6112500000000001E-3</v>
      </c>
      <c r="H1265" s="36">
        <f t="shared" ca="1" si="57"/>
        <v>1.6112500000000001E-3</v>
      </c>
      <c r="I1265" s="37">
        <f ca="1">IFERROR(VLOOKUP($E1265&amp;"-1",'PTE - Segment Emissions Calcs'!$I$8:$X$8919,18,FALSE),0)</f>
        <v>7.0572750000000009E-3</v>
      </c>
      <c r="J1265" s="37">
        <f ca="1">IFERROR(VLOOKUP($E1265&amp;"-2",'PTE - Segment Emissions Calcs'!$I$8:$X$8919,18,FALSE),0)</f>
        <v>7.0572750000000009E-3</v>
      </c>
      <c r="K1265" s="37">
        <f t="shared" ca="1" si="58"/>
        <v>7.0572750000000009E-3</v>
      </c>
      <c r="L1265" s="37">
        <f ca="1">IFERROR(VLOOKUP($E1265&amp;"-1",'PTE - Segment Emissions Calcs'!$I$8:$Z$8919,20,FALSE),0)</f>
        <v>7.0572750000000009E-3</v>
      </c>
      <c r="M1265" s="37">
        <f ca="1">IFERROR(VLOOKUP($E1265&amp;"-2",'PTE - Segment Emissions Calcs'!$I$8:$Z$8919,20,FALSE),0)</f>
        <v>7.0572750000000009E-3</v>
      </c>
      <c r="N1265" s="37">
        <f t="shared" ca="1" si="59"/>
        <v>7.0572750000000009E-3</v>
      </c>
      <c r="O1265" s="38">
        <f t="array" aca="1" ref="O1265" ca="1">IF($H1265="TOTAL HAP",H1265,MAX(IF('PTE - Segment Emissions Calcs'!$B$8:$B$8919=$B1265,'PTE - Segment Emissions Calcs'!$V$8:$V$8919,)))</f>
        <v>1.6112500000000001E-3</v>
      </c>
      <c r="P1265" s="38">
        <f t="array" aca="1" ref="P1265" ca="1">IF($H1265="TOTAL HAP",K1265,MAX(IF('PTE - Segment Emissions Calcs'!$B$8:$B$8919=$B1265,'PTE - Segment Emissions Calcs'!$X$8:$X$8919,)))</f>
        <v>7.0572750000000009E-3</v>
      </c>
      <c r="Q1265" s="38">
        <f t="array" aca="1" ref="Q1265" ca="1">IF($H1265="TOTAL HAP",N1265,MAX(IF('PTE - Segment Emissions Calcs'!$B$8:$B$8919=$B1265,'PTE - Segment Emissions Calcs'!$Z$8:$Z$8919,)))</f>
        <v>7.0572750000000009E-3</v>
      </c>
      <c r="R1265" s="39"/>
    </row>
    <row r="1266" spans="1:18" ht="15.75" thickBot="1" x14ac:dyDescent="0.3">
      <c r="A1266" s="42"/>
      <c r="B1266" s="42"/>
      <c r="C1266" s="43" t="s">
        <v>70</v>
      </c>
      <c r="D1266" s="44"/>
      <c r="E1266" s="44"/>
      <c r="F1266" s="44">
        <f ca="1">IFERROR(VLOOKUP($E1266&amp;"-1",'PTE - Segment Emissions Calcs'!$I$8:$V$8919,16,FALSE),0)</f>
        <v>5.6544449264705881E-5</v>
      </c>
      <c r="G1266" s="44">
        <f ca="1">IFERROR(VLOOKUP($E1266&amp;"-2",'PTE - Segment Emissions Calcs'!$I$8:$V$8919,16,FALSE),0)</f>
        <v>5.6544449264705881E-5</v>
      </c>
      <c r="H1266" s="45">
        <f t="shared" ca="1" si="57"/>
        <v>5.6544449264705881E-5</v>
      </c>
      <c r="I1266" s="46">
        <f ca="1">IFERROR(VLOOKUP($E1266&amp;"-1",'PTE - Segment Emissions Calcs'!$I$8:$X$8919,18,FALSE),0)</f>
        <v>2.4766468777941174E-4</v>
      </c>
      <c r="J1266" s="46">
        <f ca="1">IFERROR(VLOOKUP($E1266&amp;"-2",'PTE - Segment Emissions Calcs'!$I$8:$X$8919,18,FALSE),0)</f>
        <v>2.4766468777941174E-4</v>
      </c>
      <c r="K1266" s="46">
        <f t="shared" ca="1" si="58"/>
        <v>2.4766468777941174E-4</v>
      </c>
      <c r="L1266" s="46">
        <f ca="1">IFERROR(VLOOKUP($E1266&amp;"-1",'PTE - Segment Emissions Calcs'!$I$8:$Z$8919,20,FALSE),0)</f>
        <v>2.4766468777941174E-4</v>
      </c>
      <c r="M1266" s="46">
        <f ca="1">IFERROR(VLOOKUP($E1266&amp;"-2",'PTE - Segment Emissions Calcs'!$I$8:$Z$8919,20,FALSE),0)</f>
        <v>2.4766468777941174E-4</v>
      </c>
      <c r="N1266" s="46">
        <f t="shared" ca="1" si="59"/>
        <v>2.4766468777941174E-4</v>
      </c>
      <c r="O1266" s="47">
        <f t="array" aca="1" ref="O1266" ca="1">IF($H1266="TOTAL HAP",H1266,MAX(IF('PTE - Segment Emissions Calcs'!$B$8:$B$8919=$B1266,'PTE - Segment Emissions Calcs'!$V$8:$V$8919,)))</f>
        <v>5.6544449264705881E-5</v>
      </c>
      <c r="P1266" s="47">
        <f t="array" aca="1" ref="P1266" ca="1">IF($H1266="TOTAL HAP",K1266,MAX(IF('PTE - Segment Emissions Calcs'!$B$8:$B$8919=$B1266,'PTE - Segment Emissions Calcs'!$X$8:$X$8919,)))</f>
        <v>2.4766468777941174E-4</v>
      </c>
      <c r="Q1266" s="47">
        <f t="array" aca="1" ref="Q1266" ca="1">IF($H1266="TOTAL HAP",N1266,MAX(IF('PTE - Segment Emissions Calcs'!$B$8:$B$8919=$B1266,'PTE - Segment Emissions Calcs'!$Z$8:$Z$8919,)))</f>
        <v>2.4766468777941174E-4</v>
      </c>
      <c r="R1266" s="48"/>
    </row>
    <row r="1267" spans="1:18" ht="15.75" thickTop="1" x14ac:dyDescent="0.25">
      <c r="A1267" s="25" t="str">
        <f ca="1">VLOOKUP(#REF!,'PTE - Segment Emissions Calcs'!$C$8:$J$8919,8,FALSE)</f>
        <v>EQUI 024</v>
      </c>
      <c r="B1267" s="25" t="str">
        <f ca="1">VLOOKUP(A1267,'PTE - Segment Emissions Calcs'!$J$8:$O$8919,4,FALSE)</f>
        <v>Hydrogen Plant Heaters 5-38-B-2</v>
      </c>
      <c r="C1267" s="26" t="s">
        <v>17</v>
      </c>
      <c r="D1267" s="50"/>
      <c r="E1267" s="27"/>
      <c r="F1267" s="27">
        <f ca="1">IFERROR(VLOOKUP($E1267&amp;"-1",'PTE - Segment Emissions Calcs'!$I$8:$V$8919,16,FALSE),0)</f>
        <v>5.3076470588235294</v>
      </c>
      <c r="G1267" s="27">
        <f ca="1">IFERROR(VLOOKUP($E1267&amp;"-2",'PTE - Segment Emissions Calcs'!$I$8:$V$8919,16,FALSE),0)</f>
        <v>5.3076470588235294</v>
      </c>
      <c r="H1267" s="28">
        <f t="shared" ca="1" si="57"/>
        <v>5.3076470588235294</v>
      </c>
      <c r="I1267" s="29">
        <f ca="1">IFERROR(VLOOKUP($E1267&amp;"-1",'PTE - Segment Emissions Calcs'!$I$8:$X$8919,18,FALSE),0)</f>
        <v>23.247494117647062</v>
      </c>
      <c r="J1267" s="29">
        <f ca="1">IFERROR(VLOOKUP($E1267&amp;"-2",'PTE - Segment Emissions Calcs'!$I$8:$X$8919,18,FALSE),0)</f>
        <v>23.247494117647062</v>
      </c>
      <c r="K1267" s="29">
        <f t="shared" ca="1" si="58"/>
        <v>23.247494117647062</v>
      </c>
      <c r="L1267" s="29">
        <f ca="1">IFERROR(VLOOKUP($E1267&amp;"-1",'PTE - Segment Emissions Calcs'!$I$8:$Z$8919,20,FALSE),0)</f>
        <v>23.247494117647062</v>
      </c>
      <c r="M1267" s="29">
        <f ca="1">IFERROR(VLOOKUP($E1267&amp;"-2",'PTE - Segment Emissions Calcs'!$I$8:$Z$8919,20,FALSE),0)</f>
        <v>23.247494117647062</v>
      </c>
      <c r="N1267" s="29">
        <f t="shared" ca="1" si="59"/>
        <v>23.247494117647062</v>
      </c>
      <c r="O1267" s="30">
        <f t="array" aca="1" ref="O1267" ca="1">IF($H1267="TOTAL HAP",H1267,MAX(IF('PTE - Segment Emissions Calcs'!$B$8:$B$8919=$B1267,'PTE - Segment Emissions Calcs'!$V$8:$V$8919,)))</f>
        <v>5.3076470588235294</v>
      </c>
      <c r="P1267" s="30">
        <f t="array" aca="1" ref="P1267" ca="1">IF($H1267="TOTAL HAP",K1267,MAX(IF('PTE - Segment Emissions Calcs'!$B$8:$B$8919=$B1267,'PTE - Segment Emissions Calcs'!$X$8:$X$8919,)))</f>
        <v>23.247494117647062</v>
      </c>
      <c r="Q1267" s="30">
        <f t="array" aca="1" ref="Q1267" ca="1">IF($H1267="TOTAL HAP",N1267,MAX(IF('PTE - Segment Emissions Calcs'!$B$8:$B$8919=$B1267,'PTE - Segment Emissions Calcs'!$Z$8:$Z$8919,)))</f>
        <v>23.247494117647062</v>
      </c>
      <c r="R1267" s="31"/>
    </row>
    <row r="1268" spans="1:18" x14ac:dyDescent="0.25">
      <c r="A1268" s="32"/>
      <c r="B1268" s="33"/>
      <c r="C1268" s="34" t="s">
        <v>18</v>
      </c>
      <c r="D1268" s="51"/>
      <c r="E1268" s="35"/>
      <c r="F1268" s="35">
        <f ca="1">IFERROR(VLOOKUP($E1268&amp;"-1",'PTE - Segment Emissions Calcs'!$I$8:$V$8919,16,FALSE),0)</f>
        <v>2.4168750000000001E-4</v>
      </c>
      <c r="G1268" s="35">
        <f ca="1">IFERROR(VLOOKUP($E1268&amp;"-2",'PTE - Segment Emissions Calcs'!$I$8:$V$8919,16,FALSE),0)</f>
        <v>2.4168750000000001E-4</v>
      </c>
      <c r="H1268" s="36">
        <f t="shared" ca="1" si="57"/>
        <v>2.4168750000000001E-4</v>
      </c>
      <c r="I1268" s="37">
        <f ca="1">IFERROR(VLOOKUP($E1268&amp;"-1",'PTE - Segment Emissions Calcs'!$I$8:$X$8919,18,FALSE),0)</f>
        <v>1.0585912500000001E-3</v>
      </c>
      <c r="J1268" s="37">
        <f ca="1">IFERROR(VLOOKUP($E1268&amp;"-2",'PTE - Segment Emissions Calcs'!$I$8:$X$8919,18,FALSE),0)</f>
        <v>1.0585912500000001E-3</v>
      </c>
      <c r="K1268" s="37">
        <f t="shared" ca="1" si="58"/>
        <v>1.0585912500000001E-3</v>
      </c>
      <c r="L1268" s="37">
        <f ca="1">IFERROR(VLOOKUP($E1268&amp;"-1",'PTE - Segment Emissions Calcs'!$I$8:$Z$8919,20,FALSE),0)</f>
        <v>1.0585912500000001E-3</v>
      </c>
      <c r="M1268" s="37">
        <f ca="1">IFERROR(VLOOKUP($E1268&amp;"-2",'PTE - Segment Emissions Calcs'!$I$8:$Z$8919,20,FALSE),0)</f>
        <v>1.0585912500000001E-3</v>
      </c>
      <c r="N1268" s="37">
        <f t="shared" ca="1" si="59"/>
        <v>1.0585912500000001E-3</v>
      </c>
      <c r="O1268" s="38">
        <f t="array" aca="1" ref="O1268" ca="1">IF($H1268="TOTAL HAP",H1268,MAX(IF('PTE - Segment Emissions Calcs'!$B$8:$B$8919=$B1268,'PTE - Segment Emissions Calcs'!$V$8:$V$8919,)))</f>
        <v>2.4168750000000001E-4</v>
      </c>
      <c r="P1268" s="38">
        <f t="array" aca="1" ref="P1268" ca="1">IF($H1268="TOTAL HAP",K1268,MAX(IF('PTE - Segment Emissions Calcs'!$B$8:$B$8919=$B1268,'PTE - Segment Emissions Calcs'!$X$8:$X$8919,)))</f>
        <v>1.0585912500000001E-3</v>
      </c>
      <c r="Q1268" s="38">
        <f t="array" aca="1" ref="Q1268" ca="1">IF($H1268="TOTAL HAP",N1268,MAX(IF('PTE - Segment Emissions Calcs'!$B$8:$B$8919=$B1268,'PTE - Segment Emissions Calcs'!$Z$8:$Z$8919,)))</f>
        <v>1.0585912500000001E-3</v>
      </c>
      <c r="R1268" s="39"/>
    </row>
    <row r="1269" spans="1:18" x14ac:dyDescent="0.25">
      <c r="A1269" s="32"/>
      <c r="B1269" s="33"/>
      <c r="C1269" s="34" t="s">
        <v>19</v>
      </c>
      <c r="D1269" s="51"/>
      <c r="E1269" s="35"/>
      <c r="F1269" s="35">
        <f ca="1">IFERROR(VLOOKUP($E1269&amp;"-1",'PTE - Segment Emissions Calcs'!$I$8:$V$8919,16,FALSE),0)</f>
        <v>1.4501250000000001</v>
      </c>
      <c r="G1269" s="35">
        <f ca="1">IFERROR(VLOOKUP($E1269&amp;"-2",'PTE - Segment Emissions Calcs'!$I$8:$V$8919,16,FALSE),0)</f>
        <v>1.4501250000000001</v>
      </c>
      <c r="H1269" s="36">
        <f t="shared" ca="1" si="57"/>
        <v>1.4501250000000001</v>
      </c>
      <c r="I1269" s="37">
        <f ca="1">IFERROR(VLOOKUP($E1269&amp;"-1",'PTE - Segment Emissions Calcs'!$I$8:$X$8919,18,FALSE),0)</f>
        <v>6.3515475000000006</v>
      </c>
      <c r="J1269" s="37">
        <f ca="1">IFERROR(VLOOKUP($E1269&amp;"-2",'PTE - Segment Emissions Calcs'!$I$8:$X$8919,18,FALSE),0)</f>
        <v>6.3515475000000006</v>
      </c>
      <c r="K1269" s="37">
        <f t="shared" ca="1" si="58"/>
        <v>6.3515475000000006</v>
      </c>
      <c r="L1269" s="37">
        <f ca="1">IFERROR(VLOOKUP($E1269&amp;"-1",'PTE - Segment Emissions Calcs'!$I$8:$Z$8919,20,FALSE),0)</f>
        <v>6.3515475000000006</v>
      </c>
      <c r="M1269" s="37">
        <f ca="1">IFERROR(VLOOKUP($E1269&amp;"-2",'PTE - Segment Emissions Calcs'!$I$8:$Z$8919,20,FALSE),0)</f>
        <v>6.3515475000000006</v>
      </c>
      <c r="N1269" s="37">
        <f t="shared" ca="1" si="59"/>
        <v>6.3515475000000006</v>
      </c>
      <c r="O1269" s="38">
        <f t="array" aca="1" ref="O1269" ca="1">IF($H1269="TOTAL HAP",H1269,MAX(IF('PTE - Segment Emissions Calcs'!$B$8:$B$8919=$B1269,'PTE - Segment Emissions Calcs'!$V$8:$V$8919,)))</f>
        <v>1.4501250000000001</v>
      </c>
      <c r="P1269" s="38">
        <f t="array" aca="1" ref="P1269" ca="1">IF($H1269="TOTAL HAP",K1269,MAX(IF('PTE - Segment Emissions Calcs'!$B$8:$B$8919=$B1269,'PTE - Segment Emissions Calcs'!$X$8:$X$8919,)))</f>
        <v>6.3515475000000006</v>
      </c>
      <c r="Q1269" s="38">
        <f t="array" aca="1" ref="Q1269" ca="1">IF($H1269="TOTAL HAP",N1269,MAX(IF('PTE - Segment Emissions Calcs'!$B$8:$B$8919=$B1269,'PTE - Segment Emissions Calcs'!$Z$8:$Z$8919,)))</f>
        <v>6.3515475000000006</v>
      </c>
      <c r="R1269" s="39"/>
    </row>
    <row r="1270" spans="1:18" x14ac:dyDescent="0.25">
      <c r="A1270" s="40"/>
      <c r="B1270" s="40"/>
      <c r="C1270" s="34" t="s">
        <v>20</v>
      </c>
      <c r="D1270" s="51"/>
      <c r="E1270" s="35"/>
      <c r="F1270" s="35">
        <f ca="1">IFERROR(VLOOKUP($E1270&amp;"-1",'PTE - Segment Emissions Calcs'!$I$8:$V$8919,16,FALSE),0)</f>
        <v>0.48021568627450983</v>
      </c>
      <c r="G1270" s="35">
        <f ca="1">IFERROR(VLOOKUP($E1270&amp;"-2",'PTE - Segment Emissions Calcs'!$I$8:$V$8919,16,FALSE),0)</f>
        <v>0.48021568627450983</v>
      </c>
      <c r="H1270" s="36">
        <f t="shared" ca="1" si="57"/>
        <v>0.48021568627450983</v>
      </c>
      <c r="I1270" s="37">
        <f ca="1">IFERROR(VLOOKUP($E1270&amp;"-1",'PTE - Segment Emissions Calcs'!$I$8:$X$8919,18,FALSE),0)</f>
        <v>2.1033447058823529</v>
      </c>
      <c r="J1270" s="37">
        <f ca="1">IFERROR(VLOOKUP($E1270&amp;"-2",'PTE - Segment Emissions Calcs'!$I$8:$X$8919,18,FALSE),0)</f>
        <v>2.1033447058823529</v>
      </c>
      <c r="K1270" s="37">
        <f t="shared" ca="1" si="58"/>
        <v>2.1033447058823529</v>
      </c>
      <c r="L1270" s="37">
        <f ca="1">IFERROR(VLOOKUP($E1270&amp;"-1",'PTE - Segment Emissions Calcs'!$I$8:$Z$8919,20,FALSE),0)</f>
        <v>2.1033447058823529</v>
      </c>
      <c r="M1270" s="37">
        <f ca="1">IFERROR(VLOOKUP($E1270&amp;"-2",'PTE - Segment Emissions Calcs'!$I$8:$Z$8919,20,FALSE),0)</f>
        <v>2.1033447058823529</v>
      </c>
      <c r="N1270" s="37">
        <f t="shared" ca="1" si="59"/>
        <v>2.1033447058823529</v>
      </c>
      <c r="O1270" s="38">
        <f t="array" aca="1" ref="O1270" ca="1">IF($H1270="TOTAL HAP",H1270,MAX(IF('PTE - Segment Emissions Calcs'!$B$8:$B$8919=$B1270,'PTE - Segment Emissions Calcs'!$V$8:$V$8919,)))</f>
        <v>0.48021568627450983</v>
      </c>
      <c r="P1270" s="38">
        <f t="array" aca="1" ref="P1270" ca="1">IF($H1270="TOTAL HAP",K1270,MAX(IF('PTE - Segment Emissions Calcs'!$B$8:$B$8919=$B1270,'PTE - Segment Emissions Calcs'!$X$8:$X$8919,)))</f>
        <v>2.1033447058823529</v>
      </c>
      <c r="Q1270" s="38">
        <f t="array" aca="1" ref="Q1270" ca="1">IF($H1270="TOTAL HAP",N1270,MAX(IF('PTE - Segment Emissions Calcs'!$B$8:$B$8919=$B1270,'PTE - Segment Emissions Calcs'!$Z$8:$Z$8919,)))</f>
        <v>2.1033447058823529</v>
      </c>
      <c r="R1270" s="39"/>
    </row>
    <row r="1271" spans="1:18" x14ac:dyDescent="0.25">
      <c r="A1271" s="40"/>
      <c r="B1271" s="40"/>
      <c r="C1271" s="34" t="s">
        <v>21</v>
      </c>
      <c r="D1271" s="51"/>
      <c r="E1271" s="35"/>
      <c r="F1271" s="35">
        <f ca="1">IFERROR(VLOOKUP($E1271&amp;"-1",'PTE - Segment Emissions Calcs'!$I$8:$V$8919,16,FALSE),0)</f>
        <v>0.48021568627450983</v>
      </c>
      <c r="G1271" s="35">
        <f ca="1">IFERROR(VLOOKUP($E1271&amp;"-2",'PTE - Segment Emissions Calcs'!$I$8:$V$8919,16,FALSE),0)</f>
        <v>0.48021568627450983</v>
      </c>
      <c r="H1271" s="36">
        <f t="shared" ca="1" si="57"/>
        <v>0.48021568627450983</v>
      </c>
      <c r="I1271" s="37">
        <f ca="1">IFERROR(VLOOKUP($E1271&amp;"-1",'PTE - Segment Emissions Calcs'!$I$8:$X$8919,18,FALSE),0)</f>
        <v>2.1033447058823529</v>
      </c>
      <c r="J1271" s="37">
        <f ca="1">IFERROR(VLOOKUP($E1271&amp;"-2",'PTE - Segment Emissions Calcs'!$I$8:$X$8919,18,FALSE),0)</f>
        <v>2.1033447058823529</v>
      </c>
      <c r="K1271" s="37">
        <f t="shared" ca="1" si="58"/>
        <v>2.1033447058823529</v>
      </c>
      <c r="L1271" s="37">
        <f ca="1">IFERROR(VLOOKUP($E1271&amp;"-1",'PTE - Segment Emissions Calcs'!$I$8:$Z$8919,20,FALSE),0)</f>
        <v>2.1033447058823529</v>
      </c>
      <c r="M1271" s="37">
        <f ca="1">IFERROR(VLOOKUP($E1271&amp;"-2",'PTE - Segment Emissions Calcs'!$I$8:$Z$8919,20,FALSE),0)</f>
        <v>2.1033447058823529</v>
      </c>
      <c r="N1271" s="37">
        <f t="shared" ca="1" si="59"/>
        <v>2.1033447058823529</v>
      </c>
      <c r="O1271" s="38">
        <f t="array" aca="1" ref="O1271" ca="1">IF($H1271="TOTAL HAP",H1271,MAX(IF('PTE - Segment Emissions Calcs'!$B$8:$B$8919=$B1271,'PTE - Segment Emissions Calcs'!$V$8:$V$8919,)))</f>
        <v>0.48021568627450983</v>
      </c>
      <c r="P1271" s="38">
        <f t="array" aca="1" ref="P1271" ca="1">IF($H1271="TOTAL HAP",K1271,MAX(IF('PTE - Segment Emissions Calcs'!$B$8:$B$8919=$B1271,'PTE - Segment Emissions Calcs'!$X$8:$X$8919,)))</f>
        <v>2.1033447058823529</v>
      </c>
      <c r="Q1271" s="38">
        <f t="array" aca="1" ref="Q1271" ca="1">IF($H1271="TOTAL HAP",N1271,MAX(IF('PTE - Segment Emissions Calcs'!$B$8:$B$8919=$B1271,'PTE - Segment Emissions Calcs'!$Z$8:$Z$8919,)))</f>
        <v>2.1033447058823529</v>
      </c>
      <c r="R1271" s="39"/>
    </row>
    <row r="1272" spans="1:18" x14ac:dyDescent="0.25">
      <c r="A1272" s="40"/>
      <c r="B1272" s="40"/>
      <c r="C1272" s="34" t="s">
        <v>22</v>
      </c>
      <c r="D1272" s="51"/>
      <c r="E1272" s="35"/>
      <c r="F1272" s="35">
        <f ca="1">IFERROR(VLOOKUP($E1272&amp;"-1",'PTE - Segment Emissions Calcs'!$I$8:$V$8919,16,FALSE),0)</f>
        <v>0.48021568627450983</v>
      </c>
      <c r="G1272" s="35">
        <f ca="1">IFERROR(VLOOKUP($E1272&amp;"-2",'PTE - Segment Emissions Calcs'!$I$8:$V$8919,16,FALSE),0)</f>
        <v>0.48021568627450983</v>
      </c>
      <c r="H1272" s="36">
        <f t="shared" ca="1" si="57"/>
        <v>0.48021568627450983</v>
      </c>
      <c r="I1272" s="37">
        <f ca="1">IFERROR(VLOOKUP($E1272&amp;"-1",'PTE - Segment Emissions Calcs'!$I$8:$X$8919,18,FALSE),0)</f>
        <v>2.1033447058823529</v>
      </c>
      <c r="J1272" s="37">
        <f ca="1">IFERROR(VLOOKUP($E1272&amp;"-2",'PTE - Segment Emissions Calcs'!$I$8:$X$8919,18,FALSE),0)</f>
        <v>2.1033447058823529</v>
      </c>
      <c r="K1272" s="37">
        <f t="shared" ca="1" si="58"/>
        <v>2.1033447058823529</v>
      </c>
      <c r="L1272" s="37">
        <f ca="1">IFERROR(VLOOKUP($E1272&amp;"-1",'PTE - Segment Emissions Calcs'!$I$8:$Z$8919,20,FALSE),0)</f>
        <v>2.1033447058823529</v>
      </c>
      <c r="M1272" s="37">
        <f ca="1">IFERROR(VLOOKUP($E1272&amp;"-2",'PTE - Segment Emissions Calcs'!$I$8:$Z$8919,20,FALSE),0)</f>
        <v>2.1033447058823529</v>
      </c>
      <c r="N1272" s="37">
        <f t="shared" ca="1" si="59"/>
        <v>2.1033447058823529</v>
      </c>
      <c r="O1272" s="38">
        <f t="array" aca="1" ref="O1272" ca="1">IF($H1272="TOTAL HAP",H1272,MAX(IF('PTE - Segment Emissions Calcs'!$B$8:$B$8919=$B1272,'PTE - Segment Emissions Calcs'!$V$8:$V$8919,)))</f>
        <v>0.48021568627450983</v>
      </c>
      <c r="P1272" s="38">
        <f t="array" aca="1" ref="P1272" ca="1">IF($H1272="TOTAL HAP",K1272,MAX(IF('PTE - Segment Emissions Calcs'!$B$8:$B$8919=$B1272,'PTE - Segment Emissions Calcs'!$X$8:$X$8919,)))</f>
        <v>2.1033447058823529</v>
      </c>
      <c r="Q1272" s="38">
        <f t="array" aca="1" ref="Q1272" ca="1">IF($H1272="TOTAL HAP",N1272,MAX(IF('PTE - Segment Emissions Calcs'!$B$8:$B$8919=$B1272,'PTE - Segment Emissions Calcs'!$Z$8:$Z$8919,)))</f>
        <v>2.1033447058823529</v>
      </c>
      <c r="R1272" s="39"/>
    </row>
    <row r="1273" spans="1:18" x14ac:dyDescent="0.25">
      <c r="A1273" s="40"/>
      <c r="B1273" s="40"/>
      <c r="C1273" s="34" t="s">
        <v>23</v>
      </c>
      <c r="D1273" s="51"/>
      <c r="E1273" s="35"/>
      <c r="F1273" s="35">
        <f ca="1">IFERROR(VLOOKUP($E1273&amp;"-1",'PTE - Segment Emissions Calcs'!$I$8:$V$8919,16,FALSE),0)</f>
        <v>3.48</v>
      </c>
      <c r="G1273" s="35">
        <f ca="1">IFERROR(VLOOKUP($E1273&amp;"-2",'PTE - Segment Emissions Calcs'!$I$8:$V$8919,16,FALSE),0)</f>
        <v>3.48</v>
      </c>
      <c r="H1273" s="36">
        <f t="shared" ca="1" si="57"/>
        <v>3.48</v>
      </c>
      <c r="I1273" s="37">
        <f ca="1">IFERROR(VLOOKUP($E1273&amp;"-1",'PTE - Segment Emissions Calcs'!$I$8:$X$8919,18,FALSE),0)</f>
        <v>15.2424</v>
      </c>
      <c r="J1273" s="37">
        <f ca="1">IFERROR(VLOOKUP($E1273&amp;"-2",'PTE - Segment Emissions Calcs'!$I$8:$X$8919,18,FALSE),0)</f>
        <v>15.2424</v>
      </c>
      <c r="K1273" s="37">
        <f t="shared" ca="1" si="58"/>
        <v>15.2424</v>
      </c>
      <c r="L1273" s="37">
        <f ca="1">IFERROR(VLOOKUP($E1273&amp;"-1",'PTE - Segment Emissions Calcs'!$I$8:$Z$8919,20,FALSE),0)</f>
        <v>15.2424</v>
      </c>
      <c r="M1273" s="37">
        <f ca="1">IFERROR(VLOOKUP($E1273&amp;"-2",'PTE - Segment Emissions Calcs'!$I$8:$Z$8919,20,FALSE),0)</f>
        <v>15.2424</v>
      </c>
      <c r="N1273" s="37">
        <f t="shared" ca="1" si="59"/>
        <v>15.2424</v>
      </c>
      <c r="O1273" s="38">
        <f t="array" aca="1" ref="O1273" ca="1">IF($H1273="TOTAL HAP",H1273,MAX(IF('PTE - Segment Emissions Calcs'!$B$8:$B$8919=$B1273,'PTE - Segment Emissions Calcs'!$V$8:$V$8919,)))</f>
        <v>3.48</v>
      </c>
      <c r="P1273" s="38">
        <f t="array" aca="1" ref="P1273" ca="1">IF($H1273="TOTAL HAP",K1273,MAX(IF('PTE - Segment Emissions Calcs'!$B$8:$B$8919=$B1273,'PTE - Segment Emissions Calcs'!$X$8:$X$8919,)))</f>
        <v>15.2424</v>
      </c>
      <c r="Q1273" s="38">
        <f t="array" aca="1" ref="Q1273" ca="1">IF($H1273="TOTAL HAP",N1273,MAX(IF('PTE - Segment Emissions Calcs'!$B$8:$B$8919=$B1273,'PTE - Segment Emissions Calcs'!$Z$8:$Z$8919,)))</f>
        <v>15.2424</v>
      </c>
      <c r="R1273" s="39"/>
    </row>
    <row r="1274" spans="1:18" x14ac:dyDescent="0.25">
      <c r="A1274" s="40"/>
      <c r="B1274" s="40"/>
      <c r="C1274" s="34" t="s">
        <v>24</v>
      </c>
      <c r="D1274" s="51"/>
      <c r="E1274" s="35"/>
      <c r="F1274" s="35">
        <f ca="1">IFERROR(VLOOKUP($E1274&amp;"-1",'PTE - Segment Emissions Calcs'!$I$8:$V$8919,16,FALSE),0)</f>
        <v>0.34752450980392158</v>
      </c>
      <c r="G1274" s="35">
        <f ca="1">IFERROR(VLOOKUP($E1274&amp;"-2",'PTE - Segment Emissions Calcs'!$I$8:$V$8919,16,FALSE),0)</f>
        <v>0.34752450980392158</v>
      </c>
      <c r="H1274" s="36">
        <f t="shared" ca="1" si="57"/>
        <v>0.34752450980392158</v>
      </c>
      <c r="I1274" s="37">
        <f ca="1">IFERROR(VLOOKUP($E1274&amp;"-1",'PTE - Segment Emissions Calcs'!$I$8:$X$8919,18,FALSE),0)</f>
        <v>1.5221573529411765</v>
      </c>
      <c r="J1274" s="37">
        <f ca="1">IFERROR(VLOOKUP($E1274&amp;"-2",'PTE - Segment Emissions Calcs'!$I$8:$X$8919,18,FALSE),0)</f>
        <v>1.5221573529411765</v>
      </c>
      <c r="K1274" s="37">
        <f t="shared" ca="1" si="58"/>
        <v>1.5221573529411765</v>
      </c>
      <c r="L1274" s="37">
        <f ca="1">IFERROR(VLOOKUP($E1274&amp;"-1",'PTE - Segment Emissions Calcs'!$I$8:$Z$8919,20,FALSE),0)</f>
        <v>1.5221573529411765</v>
      </c>
      <c r="M1274" s="37">
        <f ca="1">IFERROR(VLOOKUP($E1274&amp;"-2",'PTE - Segment Emissions Calcs'!$I$8:$Z$8919,20,FALSE),0)</f>
        <v>1.5221573529411765</v>
      </c>
      <c r="N1274" s="37">
        <f t="shared" ca="1" si="59"/>
        <v>1.5221573529411765</v>
      </c>
      <c r="O1274" s="38">
        <f t="array" aca="1" ref="O1274" ca="1">IF($H1274="TOTAL HAP",H1274,MAX(IF('PTE - Segment Emissions Calcs'!$B$8:$B$8919=$B1274,'PTE - Segment Emissions Calcs'!$V$8:$V$8919,)))</f>
        <v>0.34752450980392158</v>
      </c>
      <c r="P1274" s="38">
        <f t="array" aca="1" ref="P1274" ca="1">IF($H1274="TOTAL HAP",K1274,MAX(IF('PTE - Segment Emissions Calcs'!$B$8:$B$8919=$B1274,'PTE - Segment Emissions Calcs'!$X$8:$X$8919,)))</f>
        <v>1.5221573529411765</v>
      </c>
      <c r="Q1274" s="38">
        <f t="array" aca="1" ref="Q1274" ca="1">IF($H1274="TOTAL HAP",N1274,MAX(IF('PTE - Segment Emissions Calcs'!$B$8:$B$8919=$B1274,'PTE - Segment Emissions Calcs'!$Z$8:$Z$8919,)))</f>
        <v>1.5221573529411765</v>
      </c>
      <c r="R1274" s="39"/>
    </row>
    <row r="1275" spans="1:18" x14ac:dyDescent="0.25">
      <c r="A1275" s="40"/>
      <c r="B1275" s="40"/>
      <c r="C1275" s="34" t="s">
        <v>25</v>
      </c>
      <c r="D1275" s="51"/>
      <c r="E1275" s="35"/>
      <c r="F1275" s="35">
        <f ca="1">IFERROR(VLOOKUP($E1275&amp;"-1",'PTE - Segment Emissions Calcs'!$I$8:$V$8919,16,FALSE),0)</f>
        <v>7517.7058000000015</v>
      </c>
      <c r="G1275" s="35">
        <f ca="1">IFERROR(VLOOKUP($E1275&amp;"-2",'PTE - Segment Emissions Calcs'!$I$8:$V$8919,16,FALSE),0)</f>
        <v>7517.7058000000015</v>
      </c>
      <c r="H1275" s="36">
        <f t="shared" ca="1" si="57"/>
        <v>7517.7058000000015</v>
      </c>
      <c r="I1275" s="37">
        <f ca="1">IFERROR(VLOOKUP($E1275&amp;"-1",'PTE - Segment Emissions Calcs'!$I$8:$X$8919,18,FALSE),0)</f>
        <v>32927.551404000005</v>
      </c>
      <c r="J1275" s="37">
        <f ca="1">IFERROR(VLOOKUP($E1275&amp;"-2",'PTE - Segment Emissions Calcs'!$I$8:$X$8919,18,FALSE),0)</f>
        <v>32927.551404000005</v>
      </c>
      <c r="K1275" s="37">
        <f t="shared" ca="1" si="58"/>
        <v>32927.551404000005</v>
      </c>
      <c r="L1275" s="37">
        <f ca="1">IFERROR(VLOOKUP($E1275&amp;"-1",'PTE - Segment Emissions Calcs'!$I$8:$Z$8919,20,FALSE),0)</f>
        <v>32927.551404000005</v>
      </c>
      <c r="M1275" s="37">
        <f ca="1">IFERROR(VLOOKUP($E1275&amp;"-2",'PTE - Segment Emissions Calcs'!$I$8:$Z$8919,20,FALSE),0)</f>
        <v>32927.551404000005</v>
      </c>
      <c r="N1275" s="37">
        <f t="shared" ca="1" si="59"/>
        <v>32927.551404000005</v>
      </c>
      <c r="O1275" s="38">
        <f t="array" aca="1" ref="O1275" ca="1">IF($H1275="TOTAL HAP",H1275,MAX(IF('PTE - Segment Emissions Calcs'!$B$8:$B$8919=$B1275,'PTE - Segment Emissions Calcs'!$V$8:$V$8919,)))</f>
        <v>7517.7058000000015</v>
      </c>
      <c r="P1275" s="38">
        <f t="array" aca="1" ref="P1275" ca="1">IF($H1275="TOTAL HAP",K1275,MAX(IF('PTE - Segment Emissions Calcs'!$B$8:$B$8919=$B1275,'PTE - Segment Emissions Calcs'!$X$8:$X$8919,)))</f>
        <v>32927.551404000005</v>
      </c>
      <c r="Q1275" s="38">
        <f t="array" aca="1" ref="Q1275" ca="1">IF($H1275="TOTAL HAP",N1275,MAX(IF('PTE - Segment Emissions Calcs'!$B$8:$B$8919=$B1275,'PTE - Segment Emissions Calcs'!$Z$8:$Z$8919,)))</f>
        <v>32927.551404000005</v>
      </c>
      <c r="R1275" s="39"/>
    </row>
    <row r="1276" spans="1:18" x14ac:dyDescent="0.25">
      <c r="A1276" s="40"/>
      <c r="B1276" s="40"/>
      <c r="C1276" s="34" t="s">
        <v>26</v>
      </c>
      <c r="D1276" s="51"/>
      <c r="E1276" s="35"/>
      <c r="F1276" s="35">
        <f ca="1">IFERROR(VLOOKUP($E1276&amp;"-1",'PTE - Segment Emissions Calcs'!$I$8:$V$8919,16,FALSE),0)</f>
        <v>0.14179000000000003</v>
      </c>
      <c r="G1276" s="35">
        <f ca="1">IFERROR(VLOOKUP($E1276&amp;"-2",'PTE - Segment Emissions Calcs'!$I$8:$V$8919,16,FALSE),0)</f>
        <v>0.14179000000000003</v>
      </c>
      <c r="H1276" s="36">
        <f t="shared" ca="1" si="57"/>
        <v>0.14179000000000003</v>
      </c>
      <c r="I1276" s="37">
        <f ca="1">IFERROR(VLOOKUP($E1276&amp;"-1",'PTE - Segment Emissions Calcs'!$I$8:$X$8919,18,FALSE),0)</f>
        <v>0.62104020000000015</v>
      </c>
      <c r="J1276" s="37">
        <f ca="1">IFERROR(VLOOKUP($E1276&amp;"-2",'PTE - Segment Emissions Calcs'!$I$8:$X$8919,18,FALSE),0)</f>
        <v>0.62104020000000015</v>
      </c>
      <c r="K1276" s="37">
        <f t="shared" ca="1" si="58"/>
        <v>0.62104020000000015</v>
      </c>
      <c r="L1276" s="37">
        <f ca="1">IFERROR(VLOOKUP($E1276&amp;"-1",'PTE - Segment Emissions Calcs'!$I$8:$Z$8919,20,FALSE),0)</f>
        <v>0.62104020000000015</v>
      </c>
      <c r="M1276" s="37">
        <f ca="1">IFERROR(VLOOKUP($E1276&amp;"-2",'PTE - Segment Emissions Calcs'!$I$8:$Z$8919,20,FALSE),0)</f>
        <v>0.62104020000000015</v>
      </c>
      <c r="N1276" s="37">
        <f t="shared" ca="1" si="59"/>
        <v>0.62104020000000015</v>
      </c>
      <c r="O1276" s="38">
        <f t="array" aca="1" ref="O1276" ca="1">IF($H1276="TOTAL HAP",H1276,MAX(IF('PTE - Segment Emissions Calcs'!$B$8:$B$8919=$B1276,'PTE - Segment Emissions Calcs'!$V$8:$V$8919,)))</f>
        <v>0.14179000000000003</v>
      </c>
      <c r="P1276" s="38">
        <f t="array" aca="1" ref="P1276" ca="1">IF($H1276="TOTAL HAP",K1276,MAX(IF('PTE - Segment Emissions Calcs'!$B$8:$B$8919=$B1276,'PTE - Segment Emissions Calcs'!$X$8:$X$8919,)))</f>
        <v>0.62104020000000015</v>
      </c>
      <c r="Q1276" s="38">
        <f t="array" aca="1" ref="Q1276" ca="1">IF($H1276="TOTAL HAP",N1276,MAX(IF('PTE - Segment Emissions Calcs'!$B$8:$B$8919=$B1276,'PTE - Segment Emissions Calcs'!$Z$8:$Z$8919,)))</f>
        <v>0.62104020000000015</v>
      </c>
      <c r="R1276" s="39"/>
    </row>
    <row r="1277" spans="1:18" x14ac:dyDescent="0.25">
      <c r="A1277" s="40"/>
      <c r="B1277" s="40"/>
      <c r="C1277" s="34" t="s">
        <v>27</v>
      </c>
      <c r="D1277" s="51"/>
      <c r="E1277" s="35"/>
      <c r="F1277" s="35">
        <f ca="1">IFERROR(VLOOKUP($E1277&amp;"-1",'PTE - Segment Emissions Calcs'!$I$8:$V$8919,16,FALSE),0)</f>
        <v>1.4179000000000002E-2</v>
      </c>
      <c r="G1277" s="35">
        <f ca="1">IFERROR(VLOOKUP($E1277&amp;"-2",'PTE - Segment Emissions Calcs'!$I$8:$V$8919,16,FALSE),0)</f>
        <v>1.4179000000000002E-2</v>
      </c>
      <c r="H1277" s="36">
        <f t="shared" ca="1" si="57"/>
        <v>1.4179000000000002E-2</v>
      </c>
      <c r="I1277" s="37">
        <f ca="1">IFERROR(VLOOKUP($E1277&amp;"-1",'PTE - Segment Emissions Calcs'!$I$8:$X$8919,18,FALSE),0)</f>
        <v>6.210402000000001E-2</v>
      </c>
      <c r="J1277" s="37">
        <f ca="1">IFERROR(VLOOKUP($E1277&amp;"-2",'PTE - Segment Emissions Calcs'!$I$8:$X$8919,18,FALSE),0)</f>
        <v>6.210402000000001E-2</v>
      </c>
      <c r="K1277" s="37">
        <f t="shared" ca="1" si="58"/>
        <v>6.210402000000001E-2</v>
      </c>
      <c r="L1277" s="37">
        <f ca="1">IFERROR(VLOOKUP($E1277&amp;"-1",'PTE - Segment Emissions Calcs'!$I$8:$Z$8919,20,FALSE),0)</f>
        <v>6.210402000000001E-2</v>
      </c>
      <c r="M1277" s="37">
        <f ca="1">IFERROR(VLOOKUP($E1277&amp;"-2",'PTE - Segment Emissions Calcs'!$I$8:$Z$8919,20,FALSE),0)</f>
        <v>6.210402000000001E-2</v>
      </c>
      <c r="N1277" s="37">
        <f t="shared" ca="1" si="59"/>
        <v>6.210402000000001E-2</v>
      </c>
      <c r="O1277" s="38">
        <f t="array" aca="1" ref="O1277" ca="1">IF($H1277="TOTAL HAP",H1277,MAX(IF('PTE - Segment Emissions Calcs'!$B$8:$B$8919=$B1277,'PTE - Segment Emissions Calcs'!$V$8:$V$8919,)))</f>
        <v>1.4179000000000002E-2</v>
      </c>
      <c r="P1277" s="38">
        <f t="array" aca="1" ref="P1277" ca="1">IF($H1277="TOTAL HAP",K1277,MAX(IF('PTE - Segment Emissions Calcs'!$B$8:$B$8919=$B1277,'PTE - Segment Emissions Calcs'!$X$8:$X$8919,)))</f>
        <v>6.210402000000001E-2</v>
      </c>
      <c r="Q1277" s="38">
        <f t="array" aca="1" ref="Q1277" ca="1">IF($H1277="TOTAL HAP",N1277,MAX(IF('PTE - Segment Emissions Calcs'!$B$8:$B$8919=$B1277,'PTE - Segment Emissions Calcs'!$Z$8:$Z$8919,)))</f>
        <v>6.210402000000001E-2</v>
      </c>
      <c r="R1277" s="39"/>
    </row>
    <row r="1278" spans="1:18" x14ac:dyDescent="0.25">
      <c r="A1278" s="40"/>
      <c r="B1278" s="40"/>
      <c r="C1278" s="34" t="s">
        <v>28</v>
      </c>
      <c r="D1278" s="51"/>
      <c r="E1278" s="35"/>
      <c r="F1278" s="35">
        <f ca="1">IFERROR(VLOOKUP($E1278&amp;"-1",'PTE - Segment Emissions Calcs'!$I$8:$V$8919,16,FALSE),0)</f>
        <v>19247.194241977635</v>
      </c>
      <c r="G1278" s="35">
        <f ca="1">IFERROR(VLOOKUP($E1278&amp;"-2",'PTE - Segment Emissions Calcs'!$I$8:$V$8919,16,FALSE),0)</f>
        <v>19247.194241977635</v>
      </c>
      <c r="H1278" s="36">
        <f t="shared" ca="1" si="57"/>
        <v>19247.194241977635</v>
      </c>
      <c r="I1278" s="37">
        <f ca="1">IFERROR(VLOOKUP($E1278&amp;"-1",'PTE - Segment Emissions Calcs'!$I$8:$X$8919,18,FALSE),0)</f>
        <v>84302.710779862042</v>
      </c>
      <c r="J1278" s="37">
        <f ca="1">IFERROR(VLOOKUP($E1278&amp;"-2",'PTE - Segment Emissions Calcs'!$I$8:$X$8919,18,FALSE),0)</f>
        <v>84302.710779862042</v>
      </c>
      <c r="K1278" s="37">
        <f t="shared" ca="1" si="58"/>
        <v>84302.710779862042</v>
      </c>
      <c r="L1278" s="37">
        <f ca="1">IFERROR(VLOOKUP($E1278&amp;"-1",'PTE - Segment Emissions Calcs'!$I$8:$Z$8919,20,FALSE),0)</f>
        <v>84302.710779862042</v>
      </c>
      <c r="M1278" s="37">
        <f ca="1">IFERROR(VLOOKUP($E1278&amp;"-2",'PTE - Segment Emissions Calcs'!$I$8:$Z$8919,20,FALSE),0)</f>
        <v>84302.710779862042</v>
      </c>
      <c r="N1278" s="37">
        <f t="shared" ca="1" si="59"/>
        <v>84302.710779862042</v>
      </c>
      <c r="O1278" s="38">
        <f t="array" aca="1" ref="O1278" ca="1">IF($H1278="TOTAL HAP",H1278,MAX(IF('PTE - Segment Emissions Calcs'!$B$8:$B$8919=$B1278,'PTE - Segment Emissions Calcs'!$V$8:$V$8919,)))</f>
        <v>19247.194241977635</v>
      </c>
      <c r="P1278" s="38">
        <f t="array" aca="1" ref="P1278" ca="1">IF($H1278="TOTAL HAP",K1278,MAX(IF('PTE - Segment Emissions Calcs'!$B$8:$B$8919=$B1278,'PTE - Segment Emissions Calcs'!$X$8:$X$8919,)))</f>
        <v>84302.710779862042</v>
      </c>
      <c r="Q1278" s="38">
        <f t="array" aca="1" ref="Q1278" ca="1">IF($H1278="TOTAL HAP",N1278,MAX(IF('PTE - Segment Emissions Calcs'!$B$8:$B$8919=$B1278,'PTE - Segment Emissions Calcs'!$Z$8:$Z$8919,)))</f>
        <v>84302.710779862042</v>
      </c>
      <c r="R1278" s="39"/>
    </row>
    <row r="1279" spans="1:18" x14ac:dyDescent="0.25">
      <c r="A1279" s="40"/>
      <c r="B1279" s="40"/>
      <c r="C1279" s="34" t="s">
        <v>29</v>
      </c>
      <c r="D1279" s="51"/>
      <c r="E1279" s="35"/>
      <c r="F1279" s="35">
        <f ca="1">IFERROR(VLOOKUP($E1279&amp;"-1",'PTE - Segment Emissions Calcs'!$I$8:$V$8919,16,FALSE),0)</f>
        <v>0.12448702541004901</v>
      </c>
      <c r="G1279" s="35">
        <f ca="1">IFERROR(VLOOKUP($E1279&amp;"-2",'PTE - Segment Emissions Calcs'!$I$8:$V$8919,16,FALSE),0)</f>
        <v>0.12448702541004901</v>
      </c>
      <c r="H1279" s="36">
        <f t="shared" ca="1" si="57"/>
        <v>0.12448702541004901</v>
      </c>
      <c r="I1279" s="37">
        <f ca="1">IFERROR(VLOOKUP($E1279&amp;"-1",'PTE - Segment Emissions Calcs'!$I$8:$X$8919,18,FALSE),0)</f>
        <v>0.54525317129601469</v>
      </c>
      <c r="J1279" s="37">
        <f ca="1">IFERROR(VLOOKUP($E1279&amp;"-2",'PTE - Segment Emissions Calcs'!$I$8:$X$8919,18,FALSE),0)</f>
        <v>0.54525317129601469</v>
      </c>
      <c r="K1279" s="37">
        <f t="shared" ca="1" si="58"/>
        <v>0.54525317129601469</v>
      </c>
      <c r="L1279" s="37">
        <f ca="1">IFERROR(VLOOKUP($E1279&amp;"-1",'PTE - Segment Emissions Calcs'!$I$8:$Z$8919,20,FALSE),0)</f>
        <v>0.54525317129601469</v>
      </c>
      <c r="M1279" s="37">
        <f ca="1">IFERROR(VLOOKUP($E1279&amp;"-2",'PTE - Segment Emissions Calcs'!$I$8:$Z$8919,20,FALSE),0)</f>
        <v>0.54525317129601469</v>
      </c>
      <c r="N1279" s="37">
        <f t="shared" ca="1" si="59"/>
        <v>0.54525317129601469</v>
      </c>
      <c r="O1279" s="38">
        <f t="array" aca="1" ref="O1279" ca="1">IF($H1279="TOTAL HAP",H1279,MAX(IF('PTE - Segment Emissions Calcs'!$B$8:$B$8919=$B1279,'PTE - Segment Emissions Calcs'!$V$8:$V$8919,)))</f>
        <v>0.12448702541004901</v>
      </c>
      <c r="P1279" s="38">
        <f t="array" aca="1" ref="P1279" ca="1">IF($H1279="TOTAL HAP",K1279,MAX(IF('PTE - Segment Emissions Calcs'!$B$8:$B$8919=$B1279,'PTE - Segment Emissions Calcs'!$X$8:$X$8919,)))</f>
        <v>0.54525317129601469</v>
      </c>
      <c r="Q1279" s="38">
        <f t="array" aca="1" ref="Q1279" ca="1">IF($H1279="TOTAL HAP",N1279,MAX(IF('PTE - Segment Emissions Calcs'!$B$8:$B$8919=$B1279,'PTE - Segment Emissions Calcs'!$Z$8:$Z$8919,)))</f>
        <v>0.54525317129601469</v>
      </c>
      <c r="R1279" s="39"/>
    </row>
    <row r="1280" spans="1:18" x14ac:dyDescent="0.25">
      <c r="A1280" s="40"/>
      <c r="B1280" s="40"/>
      <c r="C1280" s="34" t="s">
        <v>30</v>
      </c>
      <c r="D1280" s="51"/>
      <c r="E1280" s="35"/>
      <c r="F1280" s="35">
        <f ca="1">IFERROR(VLOOKUP($E1280&amp;"-1",'PTE - Segment Emissions Calcs'!$I$8:$V$8919,16,FALSE),0)</f>
        <v>1.5164705882352941E-6</v>
      </c>
      <c r="G1280" s="35">
        <f ca="1">IFERROR(VLOOKUP($E1280&amp;"-2",'PTE - Segment Emissions Calcs'!$I$8:$V$8919,16,FALSE),0)</f>
        <v>1.5164705882352941E-6</v>
      </c>
      <c r="H1280" s="36">
        <f t="shared" ca="1" si="57"/>
        <v>1.5164705882352941E-6</v>
      </c>
      <c r="I1280" s="37">
        <f ca="1">IFERROR(VLOOKUP($E1280&amp;"-1",'PTE - Segment Emissions Calcs'!$I$8:$X$8919,18,FALSE),0)</f>
        <v>6.6421411764705884E-6</v>
      </c>
      <c r="J1280" s="37">
        <f ca="1">IFERROR(VLOOKUP($E1280&amp;"-2",'PTE - Segment Emissions Calcs'!$I$8:$X$8919,18,FALSE),0)</f>
        <v>6.6421411764705884E-6</v>
      </c>
      <c r="K1280" s="37">
        <f t="shared" ca="1" si="58"/>
        <v>6.6421411764705884E-6</v>
      </c>
      <c r="L1280" s="37">
        <f ca="1">IFERROR(VLOOKUP($E1280&amp;"-1",'PTE - Segment Emissions Calcs'!$I$8:$Z$8919,20,FALSE),0)</f>
        <v>6.6421411764705884E-6</v>
      </c>
      <c r="M1280" s="37">
        <f ca="1">IFERROR(VLOOKUP($E1280&amp;"-2",'PTE - Segment Emissions Calcs'!$I$8:$Z$8919,20,FALSE),0)</f>
        <v>6.6421411764705884E-6</v>
      </c>
      <c r="N1280" s="37">
        <f t="shared" ca="1" si="59"/>
        <v>6.6421411764705884E-6</v>
      </c>
      <c r="O1280" s="38">
        <f t="array" aca="1" ref="O1280" ca="1">IF($H1280="TOTAL HAP",H1280,MAX(IF('PTE - Segment Emissions Calcs'!$B$8:$B$8919=$B1280,'PTE - Segment Emissions Calcs'!$V$8:$V$8919,)))</f>
        <v>1.5164705882352941E-6</v>
      </c>
      <c r="P1280" s="38">
        <f t="array" aca="1" ref="P1280" ca="1">IF($H1280="TOTAL HAP",K1280,MAX(IF('PTE - Segment Emissions Calcs'!$B$8:$B$8919=$B1280,'PTE - Segment Emissions Calcs'!$X$8:$X$8919,)))</f>
        <v>6.6421411764705884E-6</v>
      </c>
      <c r="Q1280" s="38">
        <f t="array" aca="1" ref="Q1280" ca="1">IF($H1280="TOTAL HAP",N1280,MAX(IF('PTE - Segment Emissions Calcs'!$B$8:$B$8919=$B1280,'PTE - Segment Emissions Calcs'!$Z$8:$Z$8919,)))</f>
        <v>6.6421411764705884E-6</v>
      </c>
      <c r="R1280" s="39"/>
    </row>
    <row r="1281" spans="1:18" x14ac:dyDescent="0.25">
      <c r="A1281" s="40"/>
      <c r="B1281" s="40"/>
      <c r="C1281" s="34" t="s">
        <v>31</v>
      </c>
      <c r="D1281" s="51"/>
      <c r="E1281" s="35"/>
      <c r="F1281" s="35">
        <f ca="1">IFERROR(VLOOKUP($E1281&amp;"-1",'PTE - Segment Emissions Calcs'!$I$8:$V$8919,16,FALSE),0)</f>
        <v>1.1373529411764707E-7</v>
      </c>
      <c r="G1281" s="35">
        <f ca="1">IFERROR(VLOOKUP($E1281&amp;"-2",'PTE - Segment Emissions Calcs'!$I$8:$V$8919,16,FALSE),0)</f>
        <v>1.1373529411764707E-7</v>
      </c>
      <c r="H1281" s="36">
        <f t="shared" ca="1" si="57"/>
        <v>1.1373529411764707E-7</v>
      </c>
      <c r="I1281" s="37">
        <f ca="1">IFERROR(VLOOKUP($E1281&amp;"-1",'PTE - Segment Emissions Calcs'!$I$8:$X$8919,18,FALSE),0)</f>
        <v>4.9816058823529413E-7</v>
      </c>
      <c r="J1281" s="37">
        <f ca="1">IFERROR(VLOOKUP($E1281&amp;"-2",'PTE - Segment Emissions Calcs'!$I$8:$X$8919,18,FALSE),0)</f>
        <v>4.9816058823529413E-7</v>
      </c>
      <c r="K1281" s="37">
        <f t="shared" ca="1" si="58"/>
        <v>4.9816058823529413E-7</v>
      </c>
      <c r="L1281" s="37">
        <f ca="1">IFERROR(VLOOKUP($E1281&amp;"-1",'PTE - Segment Emissions Calcs'!$I$8:$Z$8919,20,FALSE),0)</f>
        <v>4.9816058823529413E-7</v>
      </c>
      <c r="M1281" s="37">
        <f ca="1">IFERROR(VLOOKUP($E1281&amp;"-2",'PTE - Segment Emissions Calcs'!$I$8:$Z$8919,20,FALSE),0)</f>
        <v>4.9816058823529413E-7</v>
      </c>
      <c r="N1281" s="37">
        <f t="shared" ca="1" si="59"/>
        <v>4.9816058823529413E-7</v>
      </c>
      <c r="O1281" s="38">
        <f t="array" aca="1" ref="O1281" ca="1">IF($H1281="TOTAL HAP",H1281,MAX(IF('PTE - Segment Emissions Calcs'!$B$8:$B$8919=$B1281,'PTE - Segment Emissions Calcs'!$V$8:$V$8919,)))</f>
        <v>1.1373529411764707E-7</v>
      </c>
      <c r="P1281" s="38">
        <f t="array" aca="1" ref="P1281" ca="1">IF($H1281="TOTAL HAP",K1281,MAX(IF('PTE - Segment Emissions Calcs'!$B$8:$B$8919=$B1281,'PTE - Segment Emissions Calcs'!$X$8:$X$8919,)))</f>
        <v>4.9816058823529413E-7</v>
      </c>
      <c r="Q1281" s="38">
        <f t="array" aca="1" ref="Q1281" ca="1">IF($H1281="TOTAL HAP",N1281,MAX(IF('PTE - Segment Emissions Calcs'!$B$8:$B$8919=$B1281,'PTE - Segment Emissions Calcs'!$Z$8:$Z$8919,)))</f>
        <v>4.9816058823529413E-7</v>
      </c>
      <c r="R1281" s="39"/>
    </row>
    <row r="1282" spans="1:18" x14ac:dyDescent="0.25">
      <c r="A1282" s="40"/>
      <c r="B1282" s="40"/>
      <c r="C1282" s="34" t="s">
        <v>32</v>
      </c>
      <c r="D1282" s="51"/>
      <c r="E1282" s="35"/>
      <c r="F1282" s="35">
        <f ca="1">IFERROR(VLOOKUP($E1282&amp;"-1",'PTE - Segment Emissions Calcs'!$I$8:$V$8919,16,FALSE),0)</f>
        <v>1.0109803921568628E-6</v>
      </c>
      <c r="G1282" s="35">
        <f ca="1">IFERROR(VLOOKUP($E1282&amp;"-2",'PTE - Segment Emissions Calcs'!$I$8:$V$8919,16,FALSE),0)</f>
        <v>1.0109803921568628E-6</v>
      </c>
      <c r="H1282" s="36">
        <f t="shared" ca="1" si="57"/>
        <v>1.0109803921568628E-6</v>
      </c>
      <c r="I1282" s="37">
        <f ca="1">IFERROR(VLOOKUP($E1282&amp;"-1",'PTE - Segment Emissions Calcs'!$I$8:$X$8919,18,FALSE),0)</f>
        <v>4.4280941176470592E-6</v>
      </c>
      <c r="J1282" s="37">
        <f ca="1">IFERROR(VLOOKUP($E1282&amp;"-2",'PTE - Segment Emissions Calcs'!$I$8:$X$8919,18,FALSE),0)</f>
        <v>4.4280941176470592E-6</v>
      </c>
      <c r="K1282" s="37">
        <f t="shared" ca="1" si="58"/>
        <v>4.4280941176470592E-6</v>
      </c>
      <c r="L1282" s="37">
        <f ca="1">IFERROR(VLOOKUP($E1282&amp;"-1",'PTE - Segment Emissions Calcs'!$I$8:$Z$8919,20,FALSE),0)</f>
        <v>4.4280941176470592E-6</v>
      </c>
      <c r="M1282" s="37">
        <f ca="1">IFERROR(VLOOKUP($E1282&amp;"-2",'PTE - Segment Emissions Calcs'!$I$8:$Z$8919,20,FALSE),0)</f>
        <v>4.4280941176470592E-6</v>
      </c>
      <c r="N1282" s="37">
        <f t="shared" ca="1" si="59"/>
        <v>4.4280941176470592E-6</v>
      </c>
      <c r="O1282" s="38">
        <f t="array" aca="1" ref="O1282" ca="1">IF($H1282="TOTAL HAP",H1282,MAX(IF('PTE - Segment Emissions Calcs'!$B$8:$B$8919=$B1282,'PTE - Segment Emissions Calcs'!$V$8:$V$8919,)))</f>
        <v>1.0109803921568628E-6</v>
      </c>
      <c r="P1282" s="38">
        <f t="array" aca="1" ref="P1282" ca="1">IF($H1282="TOTAL HAP",K1282,MAX(IF('PTE - Segment Emissions Calcs'!$B$8:$B$8919=$B1282,'PTE - Segment Emissions Calcs'!$X$8:$X$8919,)))</f>
        <v>4.4280941176470592E-6</v>
      </c>
      <c r="Q1282" s="38">
        <f t="array" aca="1" ref="Q1282" ca="1">IF($H1282="TOTAL HAP",N1282,MAX(IF('PTE - Segment Emissions Calcs'!$B$8:$B$8919=$B1282,'PTE - Segment Emissions Calcs'!$Z$8:$Z$8919,)))</f>
        <v>4.4280941176470592E-6</v>
      </c>
      <c r="R1282" s="39"/>
    </row>
    <row r="1283" spans="1:18" x14ac:dyDescent="0.25">
      <c r="A1283" s="40"/>
      <c r="B1283" s="40"/>
      <c r="C1283" s="34" t="s">
        <v>33</v>
      </c>
      <c r="D1283" s="51"/>
      <c r="E1283" s="35"/>
      <c r="F1283" s="35">
        <f ca="1">IFERROR(VLOOKUP($E1283&amp;"-1",'PTE - Segment Emissions Calcs'!$I$8:$V$8919,16,FALSE),0)</f>
        <v>1.5661350000000001E-7</v>
      </c>
      <c r="G1283" s="35">
        <f ca="1">IFERROR(VLOOKUP($E1283&amp;"-2",'PTE - Segment Emissions Calcs'!$I$8:$V$8919,16,FALSE),0)</f>
        <v>1.5661350000000001E-7</v>
      </c>
      <c r="H1283" s="36">
        <f t="shared" ca="1" si="57"/>
        <v>1.5661350000000001E-7</v>
      </c>
      <c r="I1283" s="37">
        <f ca="1">IFERROR(VLOOKUP($E1283&amp;"-1",'PTE - Segment Emissions Calcs'!$I$8:$X$8919,18,FALSE),0)</f>
        <v>6.8596713000000007E-7</v>
      </c>
      <c r="J1283" s="37">
        <f ca="1">IFERROR(VLOOKUP($E1283&amp;"-2",'PTE - Segment Emissions Calcs'!$I$8:$X$8919,18,FALSE),0)</f>
        <v>6.8596713000000007E-7</v>
      </c>
      <c r="K1283" s="37">
        <f t="shared" ca="1" si="58"/>
        <v>6.8596713000000007E-7</v>
      </c>
      <c r="L1283" s="37">
        <f ca="1">IFERROR(VLOOKUP($E1283&amp;"-1",'PTE - Segment Emissions Calcs'!$I$8:$Z$8919,20,FALSE),0)</f>
        <v>6.8596713000000007E-7</v>
      </c>
      <c r="M1283" s="37">
        <f ca="1">IFERROR(VLOOKUP($E1283&amp;"-2",'PTE - Segment Emissions Calcs'!$I$8:$Z$8919,20,FALSE),0)</f>
        <v>6.8596713000000007E-7</v>
      </c>
      <c r="N1283" s="37">
        <f t="shared" ca="1" si="59"/>
        <v>6.8596713000000007E-7</v>
      </c>
      <c r="O1283" s="38">
        <f t="array" aca="1" ref="O1283" ca="1">IF($H1283="TOTAL HAP",H1283,MAX(IF('PTE - Segment Emissions Calcs'!$B$8:$B$8919=$B1283,'PTE - Segment Emissions Calcs'!$V$8:$V$8919,)))</f>
        <v>1.5661350000000001E-7</v>
      </c>
      <c r="P1283" s="38">
        <f t="array" aca="1" ref="P1283" ca="1">IF($H1283="TOTAL HAP",K1283,MAX(IF('PTE - Segment Emissions Calcs'!$B$8:$B$8919=$B1283,'PTE - Segment Emissions Calcs'!$X$8:$X$8919,)))</f>
        <v>6.8596713000000007E-7</v>
      </c>
      <c r="Q1283" s="38">
        <f t="array" aca="1" ref="Q1283" ca="1">IF($H1283="TOTAL HAP",N1283,MAX(IF('PTE - Segment Emissions Calcs'!$B$8:$B$8919=$B1283,'PTE - Segment Emissions Calcs'!$Z$8:$Z$8919,)))</f>
        <v>6.8596713000000007E-7</v>
      </c>
      <c r="R1283" s="39"/>
    </row>
    <row r="1284" spans="1:18" x14ac:dyDescent="0.25">
      <c r="A1284" s="40"/>
      <c r="B1284" s="40"/>
      <c r="C1284" s="34" t="s">
        <v>34</v>
      </c>
      <c r="D1284" s="51"/>
      <c r="E1284" s="35"/>
      <c r="F1284" s="35">
        <f ca="1">IFERROR(VLOOKUP($E1284&amp;"-1",'PTE - Segment Emissions Calcs'!$I$8:$V$8919,16,FALSE),0)</f>
        <v>4.2085850000000004E-7</v>
      </c>
      <c r="G1284" s="35">
        <f ca="1">IFERROR(VLOOKUP($E1284&amp;"-2",'PTE - Segment Emissions Calcs'!$I$8:$V$8919,16,FALSE),0)</f>
        <v>4.2085850000000004E-7</v>
      </c>
      <c r="H1284" s="36">
        <f t="shared" ca="1" si="57"/>
        <v>4.2085850000000004E-7</v>
      </c>
      <c r="I1284" s="37">
        <f ca="1">IFERROR(VLOOKUP($E1284&amp;"-1",'PTE - Segment Emissions Calcs'!$I$8:$X$8919,18,FALSE),0)</f>
        <v>1.8433602300000002E-6</v>
      </c>
      <c r="J1284" s="37">
        <f ca="1">IFERROR(VLOOKUP($E1284&amp;"-2",'PTE - Segment Emissions Calcs'!$I$8:$X$8919,18,FALSE),0)</f>
        <v>1.8433602300000002E-6</v>
      </c>
      <c r="K1284" s="37">
        <f t="shared" ca="1" si="58"/>
        <v>1.8433602300000002E-6</v>
      </c>
      <c r="L1284" s="37">
        <f ca="1">IFERROR(VLOOKUP($E1284&amp;"-1",'PTE - Segment Emissions Calcs'!$I$8:$Z$8919,20,FALSE),0)</f>
        <v>1.8433602300000002E-6</v>
      </c>
      <c r="M1284" s="37">
        <f ca="1">IFERROR(VLOOKUP($E1284&amp;"-2",'PTE - Segment Emissions Calcs'!$I$8:$Z$8919,20,FALSE),0)</f>
        <v>1.8433602300000002E-6</v>
      </c>
      <c r="N1284" s="37">
        <f t="shared" ca="1" si="59"/>
        <v>1.8433602300000002E-6</v>
      </c>
      <c r="O1284" s="38">
        <f t="array" aca="1" ref="O1284" ca="1">IF($H1284="TOTAL HAP",H1284,MAX(IF('PTE - Segment Emissions Calcs'!$B$8:$B$8919=$B1284,'PTE - Segment Emissions Calcs'!$V$8:$V$8919,)))</f>
        <v>4.2085850000000004E-7</v>
      </c>
      <c r="P1284" s="38">
        <f t="array" aca="1" ref="P1284" ca="1">IF($H1284="TOTAL HAP",K1284,MAX(IF('PTE - Segment Emissions Calcs'!$B$8:$B$8919=$B1284,'PTE - Segment Emissions Calcs'!$X$8:$X$8919,)))</f>
        <v>1.8433602300000002E-6</v>
      </c>
      <c r="Q1284" s="38">
        <f t="array" aca="1" ref="Q1284" ca="1">IF($H1284="TOTAL HAP",N1284,MAX(IF('PTE - Segment Emissions Calcs'!$B$8:$B$8919=$B1284,'PTE - Segment Emissions Calcs'!$Z$8:$Z$8919,)))</f>
        <v>1.8433602300000002E-6</v>
      </c>
      <c r="R1284" s="39"/>
    </row>
    <row r="1285" spans="1:18" x14ac:dyDescent="0.25">
      <c r="A1285" s="40"/>
      <c r="B1285" s="40"/>
      <c r="C1285" s="34" t="s">
        <v>35</v>
      </c>
      <c r="D1285" s="51"/>
      <c r="E1285" s="35"/>
      <c r="F1285" s="35">
        <f ca="1">IFERROR(VLOOKUP($E1285&amp;"-1",'PTE - Segment Emissions Calcs'!$I$8:$V$8919,16,FALSE),0)</f>
        <v>3.0484849999999999E-7</v>
      </c>
      <c r="G1285" s="35">
        <f ca="1">IFERROR(VLOOKUP($E1285&amp;"-2",'PTE - Segment Emissions Calcs'!$I$8:$V$8919,16,FALSE),0)</f>
        <v>3.0484849999999999E-7</v>
      </c>
      <c r="H1285" s="36">
        <f t="shared" ca="1" si="57"/>
        <v>3.0484849999999999E-7</v>
      </c>
      <c r="I1285" s="37">
        <f ca="1">IFERROR(VLOOKUP($E1285&amp;"-1",'PTE - Segment Emissions Calcs'!$I$8:$X$8919,18,FALSE),0)</f>
        <v>1.33523643E-6</v>
      </c>
      <c r="J1285" s="37">
        <f ca="1">IFERROR(VLOOKUP($E1285&amp;"-2",'PTE - Segment Emissions Calcs'!$I$8:$X$8919,18,FALSE),0)</f>
        <v>1.33523643E-6</v>
      </c>
      <c r="K1285" s="37">
        <f t="shared" ca="1" si="58"/>
        <v>1.33523643E-6</v>
      </c>
      <c r="L1285" s="37">
        <f ca="1">IFERROR(VLOOKUP($E1285&amp;"-1",'PTE - Segment Emissions Calcs'!$I$8:$Z$8919,20,FALSE),0)</f>
        <v>1.33523643E-6</v>
      </c>
      <c r="M1285" s="37">
        <f ca="1">IFERROR(VLOOKUP($E1285&amp;"-2",'PTE - Segment Emissions Calcs'!$I$8:$Z$8919,20,FALSE),0)</f>
        <v>1.33523643E-6</v>
      </c>
      <c r="N1285" s="37">
        <f t="shared" ca="1" si="59"/>
        <v>1.33523643E-6</v>
      </c>
      <c r="O1285" s="38">
        <f t="array" aca="1" ref="O1285" ca="1">IF($H1285="TOTAL HAP",H1285,MAX(IF('PTE - Segment Emissions Calcs'!$B$8:$B$8919=$B1285,'PTE - Segment Emissions Calcs'!$V$8:$V$8919,)))</f>
        <v>3.0484849999999999E-7</v>
      </c>
      <c r="P1285" s="38">
        <f t="array" aca="1" ref="P1285" ca="1">IF($H1285="TOTAL HAP",K1285,MAX(IF('PTE - Segment Emissions Calcs'!$B$8:$B$8919=$B1285,'PTE - Segment Emissions Calcs'!$X$8:$X$8919,)))</f>
        <v>1.33523643E-6</v>
      </c>
      <c r="Q1285" s="38">
        <f t="array" aca="1" ref="Q1285" ca="1">IF($H1285="TOTAL HAP",N1285,MAX(IF('PTE - Segment Emissions Calcs'!$B$8:$B$8919=$B1285,'PTE - Segment Emissions Calcs'!$Z$8:$Z$8919,)))</f>
        <v>1.33523643E-6</v>
      </c>
      <c r="R1285" s="39"/>
    </row>
    <row r="1286" spans="1:18" x14ac:dyDescent="0.25">
      <c r="A1286" s="40"/>
      <c r="B1286" s="40"/>
      <c r="C1286" s="34" t="s">
        <v>36</v>
      </c>
      <c r="D1286" s="51"/>
      <c r="E1286" s="35"/>
      <c r="F1286" s="35">
        <f ca="1">IFERROR(VLOOKUP($E1286&amp;"-1",'PTE - Segment Emissions Calcs'!$I$8:$V$8919,16,FALSE),0)</f>
        <v>1.4307900000000001E-6</v>
      </c>
      <c r="G1286" s="35">
        <f ca="1">IFERROR(VLOOKUP($E1286&amp;"-2",'PTE - Segment Emissions Calcs'!$I$8:$V$8919,16,FALSE),0)</f>
        <v>1.4307900000000001E-6</v>
      </c>
      <c r="H1286" s="36">
        <f t="shared" ca="1" si="57"/>
        <v>1.4307900000000001E-6</v>
      </c>
      <c r="I1286" s="37">
        <f ca="1">IFERROR(VLOOKUP($E1286&amp;"-1",'PTE - Segment Emissions Calcs'!$I$8:$X$8919,18,FALSE),0)</f>
        <v>6.2668601999999997E-6</v>
      </c>
      <c r="J1286" s="37">
        <f ca="1">IFERROR(VLOOKUP($E1286&amp;"-2",'PTE - Segment Emissions Calcs'!$I$8:$X$8919,18,FALSE),0)</f>
        <v>6.2668601999999997E-6</v>
      </c>
      <c r="K1286" s="37">
        <f t="shared" ca="1" si="58"/>
        <v>6.2668601999999997E-6</v>
      </c>
      <c r="L1286" s="37">
        <f ca="1">IFERROR(VLOOKUP($E1286&amp;"-1",'PTE - Segment Emissions Calcs'!$I$8:$Z$8919,20,FALSE),0)</f>
        <v>6.2668601999999997E-6</v>
      </c>
      <c r="M1286" s="37">
        <f ca="1">IFERROR(VLOOKUP($E1286&amp;"-2",'PTE - Segment Emissions Calcs'!$I$8:$Z$8919,20,FALSE),0)</f>
        <v>6.2668601999999997E-6</v>
      </c>
      <c r="N1286" s="37">
        <f t="shared" ca="1" si="59"/>
        <v>6.2668601999999997E-6</v>
      </c>
      <c r="O1286" s="38">
        <f t="array" aca="1" ref="O1286" ca="1">IF($H1286="TOTAL HAP",H1286,MAX(IF('PTE - Segment Emissions Calcs'!$B$8:$B$8919=$B1286,'PTE - Segment Emissions Calcs'!$V$8:$V$8919,)))</f>
        <v>1.4307900000000001E-6</v>
      </c>
      <c r="P1286" s="38">
        <f t="array" aca="1" ref="P1286" ca="1">IF($H1286="TOTAL HAP",K1286,MAX(IF('PTE - Segment Emissions Calcs'!$B$8:$B$8919=$B1286,'PTE - Segment Emissions Calcs'!$X$8:$X$8919,)))</f>
        <v>6.2668601999999997E-6</v>
      </c>
      <c r="Q1286" s="38">
        <f t="array" aca="1" ref="Q1286" ca="1">IF($H1286="TOTAL HAP",N1286,MAX(IF('PTE - Segment Emissions Calcs'!$B$8:$B$8919=$B1286,'PTE - Segment Emissions Calcs'!$Z$8:$Z$8919,)))</f>
        <v>6.2668601999999997E-6</v>
      </c>
      <c r="R1286" s="39"/>
    </row>
    <row r="1287" spans="1:18" x14ac:dyDescent="0.25">
      <c r="A1287" s="40"/>
      <c r="B1287" s="40"/>
      <c r="C1287" s="34" t="s">
        <v>37</v>
      </c>
      <c r="D1287" s="51"/>
      <c r="E1287" s="35"/>
      <c r="F1287" s="35">
        <f ca="1">IFERROR(VLOOKUP($E1287&amp;"-1",'PTE - Segment Emissions Calcs'!$I$8:$V$8919,16,FALSE),0)</f>
        <v>1.3534499999999999E-4</v>
      </c>
      <c r="G1287" s="35">
        <f ca="1">IFERROR(VLOOKUP($E1287&amp;"-2",'PTE - Segment Emissions Calcs'!$I$8:$V$8919,16,FALSE),0)</f>
        <v>1.3534499999999999E-4</v>
      </c>
      <c r="H1287" s="36">
        <f t="shared" ref="H1287:H1350" ca="1" si="60">MAX(F1287:G1287)</f>
        <v>1.3534499999999999E-4</v>
      </c>
      <c r="I1287" s="37">
        <f ca="1">IFERROR(VLOOKUP($E1287&amp;"-1",'PTE - Segment Emissions Calcs'!$I$8:$X$8919,18,FALSE),0)</f>
        <v>5.9281109999999987E-4</v>
      </c>
      <c r="J1287" s="37">
        <f ca="1">IFERROR(VLOOKUP($E1287&amp;"-2",'PTE - Segment Emissions Calcs'!$I$8:$X$8919,18,FALSE),0)</f>
        <v>5.9281109999999987E-4</v>
      </c>
      <c r="K1287" s="37">
        <f t="shared" ref="K1287:K1350" ca="1" si="61">MAX(I1287:J1287)</f>
        <v>5.9281109999999987E-4</v>
      </c>
      <c r="L1287" s="37">
        <f ca="1">IFERROR(VLOOKUP($E1287&amp;"-1",'PTE - Segment Emissions Calcs'!$I$8:$Z$8919,20,FALSE),0)</f>
        <v>5.9281109999999987E-4</v>
      </c>
      <c r="M1287" s="37">
        <f ca="1">IFERROR(VLOOKUP($E1287&amp;"-2",'PTE - Segment Emissions Calcs'!$I$8:$Z$8919,20,FALSE),0)</f>
        <v>5.9281109999999987E-4</v>
      </c>
      <c r="N1287" s="37">
        <f t="shared" ref="N1287:N1350" ca="1" si="62">MAX(L1287:M1287)</f>
        <v>5.9281109999999987E-4</v>
      </c>
      <c r="O1287" s="38">
        <f t="array" aca="1" ref="O1287" ca="1">IF($H1287="TOTAL HAP",H1287,MAX(IF('PTE - Segment Emissions Calcs'!$B$8:$B$8919=$B1287,'PTE - Segment Emissions Calcs'!$V$8:$V$8919,)))</f>
        <v>1.3534499999999999E-4</v>
      </c>
      <c r="P1287" s="38">
        <f t="array" aca="1" ref="P1287" ca="1">IF($H1287="TOTAL HAP",K1287,MAX(IF('PTE - Segment Emissions Calcs'!$B$8:$B$8919=$B1287,'PTE - Segment Emissions Calcs'!$X$8:$X$8919,)))</f>
        <v>5.9281109999999987E-4</v>
      </c>
      <c r="Q1287" s="38">
        <f t="array" aca="1" ref="Q1287" ca="1">IF($H1287="TOTAL HAP",N1287,MAX(IF('PTE - Segment Emissions Calcs'!$B$8:$B$8919=$B1287,'PTE - Segment Emissions Calcs'!$Z$8:$Z$8919,)))</f>
        <v>5.9281109999999987E-4</v>
      </c>
      <c r="R1287" s="39"/>
    </row>
    <row r="1288" spans="1:18" x14ac:dyDescent="0.25">
      <c r="A1288" s="40"/>
      <c r="B1288" s="40"/>
      <c r="C1288" s="34" t="s">
        <v>38</v>
      </c>
      <c r="D1288" s="51"/>
      <c r="E1288" s="35"/>
      <c r="F1288" s="35">
        <f ca="1">IFERROR(VLOOKUP($E1288&amp;"-1",'PTE - Segment Emissions Calcs'!$I$8:$V$8919,16,FALSE),0)</f>
        <v>3.6994300000000001E-6</v>
      </c>
      <c r="G1288" s="35">
        <f ca="1">IFERROR(VLOOKUP($E1288&amp;"-2",'PTE - Segment Emissions Calcs'!$I$8:$V$8919,16,FALSE),0)</f>
        <v>3.6994300000000001E-6</v>
      </c>
      <c r="H1288" s="36">
        <f t="shared" ca="1" si="60"/>
        <v>3.6994300000000001E-6</v>
      </c>
      <c r="I1288" s="37">
        <f ca="1">IFERROR(VLOOKUP($E1288&amp;"-1",'PTE - Segment Emissions Calcs'!$I$8:$X$8919,18,FALSE),0)</f>
        <v>1.62035034E-5</v>
      </c>
      <c r="J1288" s="37">
        <f ca="1">IFERROR(VLOOKUP($E1288&amp;"-2",'PTE - Segment Emissions Calcs'!$I$8:$X$8919,18,FALSE),0)</f>
        <v>1.62035034E-5</v>
      </c>
      <c r="K1288" s="37">
        <f t="shared" ca="1" si="61"/>
        <v>1.62035034E-5</v>
      </c>
      <c r="L1288" s="37">
        <f ca="1">IFERROR(VLOOKUP($E1288&amp;"-1",'PTE - Segment Emissions Calcs'!$I$8:$Z$8919,20,FALSE),0)</f>
        <v>1.62035034E-5</v>
      </c>
      <c r="M1288" s="37">
        <f ca="1">IFERROR(VLOOKUP($E1288&amp;"-2",'PTE - Segment Emissions Calcs'!$I$8:$Z$8919,20,FALSE),0)</f>
        <v>1.62035034E-5</v>
      </c>
      <c r="N1288" s="37">
        <f t="shared" ca="1" si="62"/>
        <v>1.62035034E-5</v>
      </c>
      <c r="O1288" s="38">
        <f t="array" aca="1" ref="O1288" ca="1">IF($H1288="TOTAL HAP",H1288,MAX(IF('PTE - Segment Emissions Calcs'!$B$8:$B$8919=$B1288,'PTE - Segment Emissions Calcs'!$V$8:$V$8919,)))</f>
        <v>3.6994300000000001E-6</v>
      </c>
      <c r="P1288" s="38">
        <f t="array" aca="1" ref="P1288" ca="1">IF($H1288="TOTAL HAP",K1288,MAX(IF('PTE - Segment Emissions Calcs'!$B$8:$B$8919=$B1288,'PTE - Segment Emissions Calcs'!$X$8:$X$8919,)))</f>
        <v>1.62035034E-5</v>
      </c>
      <c r="Q1288" s="38">
        <f t="array" aca="1" ref="Q1288" ca="1">IF($H1288="TOTAL HAP",N1288,MAX(IF('PTE - Segment Emissions Calcs'!$B$8:$B$8919=$B1288,'PTE - Segment Emissions Calcs'!$Z$8:$Z$8919,)))</f>
        <v>1.62035034E-5</v>
      </c>
      <c r="R1288" s="39"/>
    </row>
    <row r="1289" spans="1:18" x14ac:dyDescent="0.25">
      <c r="A1289" s="40"/>
      <c r="B1289" s="40"/>
      <c r="C1289" s="34" t="s">
        <v>39</v>
      </c>
      <c r="D1289" s="51"/>
      <c r="E1289" s="35"/>
      <c r="F1289" s="35">
        <f ca="1">IFERROR(VLOOKUP($E1289&amp;"-1",'PTE - Segment Emissions Calcs'!$I$8:$V$8919,16,FALSE),0)</f>
        <v>1.707925E-6</v>
      </c>
      <c r="G1289" s="35">
        <f ca="1">IFERROR(VLOOKUP($E1289&amp;"-2",'PTE - Segment Emissions Calcs'!$I$8:$V$8919,16,FALSE),0)</f>
        <v>1.707925E-6</v>
      </c>
      <c r="H1289" s="36">
        <f t="shared" ca="1" si="60"/>
        <v>1.707925E-6</v>
      </c>
      <c r="I1289" s="37">
        <f ca="1">IFERROR(VLOOKUP($E1289&amp;"-1",'PTE - Segment Emissions Calcs'!$I$8:$X$8919,18,FALSE),0)</f>
        <v>7.4807115E-6</v>
      </c>
      <c r="J1289" s="37">
        <f ca="1">IFERROR(VLOOKUP($E1289&amp;"-2",'PTE - Segment Emissions Calcs'!$I$8:$X$8919,18,FALSE),0)</f>
        <v>7.4807115E-6</v>
      </c>
      <c r="K1289" s="37">
        <f t="shared" ca="1" si="61"/>
        <v>7.4807115E-6</v>
      </c>
      <c r="L1289" s="37">
        <f ca="1">IFERROR(VLOOKUP($E1289&amp;"-1",'PTE - Segment Emissions Calcs'!$I$8:$Z$8919,20,FALSE),0)</f>
        <v>7.4807115E-6</v>
      </c>
      <c r="M1289" s="37">
        <f ca="1">IFERROR(VLOOKUP($E1289&amp;"-2",'PTE - Segment Emissions Calcs'!$I$8:$Z$8919,20,FALSE),0)</f>
        <v>7.4807115E-6</v>
      </c>
      <c r="N1289" s="37">
        <f t="shared" ca="1" si="62"/>
        <v>7.4807115E-6</v>
      </c>
      <c r="O1289" s="38">
        <f t="array" aca="1" ref="O1289" ca="1">IF($H1289="TOTAL HAP",H1289,MAX(IF('PTE - Segment Emissions Calcs'!$B$8:$B$8919=$B1289,'PTE - Segment Emissions Calcs'!$V$8:$V$8919,)))</f>
        <v>1.707925E-6</v>
      </c>
      <c r="P1289" s="38">
        <f t="array" aca="1" ref="P1289" ca="1">IF($H1289="TOTAL HAP",K1289,MAX(IF('PTE - Segment Emissions Calcs'!$B$8:$B$8919=$B1289,'PTE - Segment Emissions Calcs'!$X$8:$X$8919,)))</f>
        <v>7.4807115E-6</v>
      </c>
      <c r="Q1289" s="38">
        <f t="array" aca="1" ref="Q1289" ca="1">IF($H1289="TOTAL HAP",N1289,MAX(IF('PTE - Segment Emissions Calcs'!$B$8:$B$8919=$B1289,'PTE - Segment Emissions Calcs'!$Z$8:$Z$8919,)))</f>
        <v>7.4807115E-6</v>
      </c>
      <c r="R1289" s="39"/>
    </row>
    <row r="1290" spans="1:18" x14ac:dyDescent="0.25">
      <c r="A1290" s="40"/>
      <c r="B1290" s="40"/>
      <c r="C1290" s="34" t="s">
        <v>40</v>
      </c>
      <c r="D1290" s="51"/>
      <c r="E1290" s="35"/>
      <c r="F1290" s="35">
        <f ca="1">IFERROR(VLOOKUP($E1290&amp;"-1",'PTE - Segment Emissions Calcs'!$I$8:$V$8919,16,FALSE),0)</f>
        <v>8.1851499999999997E-8</v>
      </c>
      <c r="G1290" s="35">
        <f ca="1">IFERROR(VLOOKUP($E1290&amp;"-2",'PTE - Segment Emissions Calcs'!$I$8:$V$8919,16,FALSE),0)</f>
        <v>8.1851499999999997E-8</v>
      </c>
      <c r="H1290" s="36">
        <f t="shared" ca="1" si="60"/>
        <v>8.1851499999999997E-8</v>
      </c>
      <c r="I1290" s="37">
        <f ca="1">IFERROR(VLOOKUP($E1290&amp;"-1",'PTE - Segment Emissions Calcs'!$I$8:$X$8919,18,FALSE),0)</f>
        <v>3.5850956999999997E-7</v>
      </c>
      <c r="J1290" s="37">
        <f ca="1">IFERROR(VLOOKUP($E1290&amp;"-2",'PTE - Segment Emissions Calcs'!$I$8:$X$8919,18,FALSE),0)</f>
        <v>3.5850956999999997E-7</v>
      </c>
      <c r="K1290" s="37">
        <f t="shared" ca="1" si="61"/>
        <v>3.5850956999999997E-7</v>
      </c>
      <c r="L1290" s="37">
        <f ca="1">IFERROR(VLOOKUP($E1290&amp;"-1",'PTE - Segment Emissions Calcs'!$I$8:$Z$8919,20,FALSE),0)</f>
        <v>3.5850956999999997E-7</v>
      </c>
      <c r="M1290" s="37">
        <f ca="1">IFERROR(VLOOKUP($E1290&amp;"-2",'PTE - Segment Emissions Calcs'!$I$8:$Z$8919,20,FALSE),0)</f>
        <v>3.5850956999999997E-7</v>
      </c>
      <c r="N1290" s="37">
        <f t="shared" ca="1" si="62"/>
        <v>3.5850956999999997E-7</v>
      </c>
      <c r="O1290" s="38">
        <f t="array" aca="1" ref="O1290" ca="1">IF($H1290="TOTAL HAP",H1290,MAX(IF('PTE - Segment Emissions Calcs'!$B$8:$B$8919=$B1290,'PTE - Segment Emissions Calcs'!$V$8:$V$8919,)))</f>
        <v>8.1851499999999997E-8</v>
      </c>
      <c r="P1290" s="38">
        <f t="array" aca="1" ref="P1290" ca="1">IF($H1290="TOTAL HAP",K1290,MAX(IF('PTE - Segment Emissions Calcs'!$B$8:$B$8919=$B1290,'PTE - Segment Emissions Calcs'!$X$8:$X$8919,)))</f>
        <v>3.5850956999999997E-7</v>
      </c>
      <c r="Q1290" s="38">
        <f t="array" aca="1" ref="Q1290" ca="1">IF($H1290="TOTAL HAP",N1290,MAX(IF('PTE - Segment Emissions Calcs'!$B$8:$B$8919=$B1290,'PTE - Segment Emissions Calcs'!$Z$8:$Z$8919,)))</f>
        <v>3.5850956999999997E-7</v>
      </c>
      <c r="R1290" s="39"/>
    </row>
    <row r="1291" spans="1:18" x14ac:dyDescent="0.25">
      <c r="A1291" s="40"/>
      <c r="B1291" s="40"/>
      <c r="C1291" s="34" t="s">
        <v>41</v>
      </c>
      <c r="D1291" s="51"/>
      <c r="E1291" s="35"/>
      <c r="F1291" s="35">
        <f ca="1">IFERROR(VLOOKUP($E1291&amp;"-1",'PTE - Segment Emissions Calcs'!$I$8:$V$8919,16,FALSE),0)</f>
        <v>1.0763150000000002E-6</v>
      </c>
      <c r="G1291" s="35">
        <f ca="1">IFERROR(VLOOKUP($E1291&amp;"-2",'PTE - Segment Emissions Calcs'!$I$8:$V$8919,16,FALSE),0)</f>
        <v>1.0763150000000002E-6</v>
      </c>
      <c r="H1291" s="36">
        <f t="shared" ca="1" si="60"/>
        <v>1.0763150000000002E-6</v>
      </c>
      <c r="I1291" s="37">
        <f ca="1">IFERROR(VLOOKUP($E1291&amp;"-1",'PTE - Segment Emissions Calcs'!$I$8:$X$8919,18,FALSE),0)</f>
        <v>4.7142597000000007E-6</v>
      </c>
      <c r="J1291" s="37">
        <f ca="1">IFERROR(VLOOKUP($E1291&amp;"-2",'PTE - Segment Emissions Calcs'!$I$8:$X$8919,18,FALSE),0)</f>
        <v>4.7142597000000007E-6</v>
      </c>
      <c r="K1291" s="37">
        <f t="shared" ca="1" si="61"/>
        <v>4.7142597000000007E-6</v>
      </c>
      <c r="L1291" s="37">
        <f ca="1">IFERROR(VLOOKUP($E1291&amp;"-1",'PTE - Segment Emissions Calcs'!$I$8:$Z$8919,20,FALSE),0)</f>
        <v>4.7142597000000007E-6</v>
      </c>
      <c r="M1291" s="37">
        <f ca="1">IFERROR(VLOOKUP($E1291&amp;"-2",'PTE - Segment Emissions Calcs'!$I$8:$Z$8919,20,FALSE),0)</f>
        <v>4.7142597000000007E-6</v>
      </c>
      <c r="N1291" s="37">
        <f t="shared" ca="1" si="62"/>
        <v>4.7142597000000007E-6</v>
      </c>
      <c r="O1291" s="38">
        <f t="array" aca="1" ref="O1291" ca="1">IF($H1291="TOTAL HAP",H1291,MAX(IF('PTE - Segment Emissions Calcs'!$B$8:$B$8919=$B1291,'PTE - Segment Emissions Calcs'!$V$8:$V$8919,)))</f>
        <v>1.0763150000000002E-6</v>
      </c>
      <c r="P1291" s="38">
        <f t="array" aca="1" ref="P1291" ca="1">IF($H1291="TOTAL HAP",K1291,MAX(IF('PTE - Segment Emissions Calcs'!$B$8:$B$8919=$B1291,'PTE - Segment Emissions Calcs'!$X$8:$X$8919,)))</f>
        <v>4.7142597000000007E-6</v>
      </c>
      <c r="Q1291" s="38">
        <f t="array" aca="1" ref="Q1291" ca="1">IF($H1291="TOTAL HAP",N1291,MAX(IF('PTE - Segment Emissions Calcs'!$B$8:$B$8919=$B1291,'PTE - Segment Emissions Calcs'!$Z$8:$Z$8919,)))</f>
        <v>4.7142597000000007E-6</v>
      </c>
      <c r="R1291" s="39"/>
    </row>
    <row r="1292" spans="1:18" x14ac:dyDescent="0.25">
      <c r="A1292" s="40"/>
      <c r="B1292" s="40"/>
      <c r="C1292" s="34" t="s">
        <v>42</v>
      </c>
      <c r="D1292" s="51"/>
      <c r="E1292" s="35"/>
      <c r="F1292" s="35">
        <f ca="1">IFERROR(VLOOKUP($E1292&amp;"-1",'PTE - Segment Emissions Calcs'!$I$8:$V$8919,16,FALSE),0)</f>
        <v>1.0247550000000001E-7</v>
      </c>
      <c r="G1292" s="35">
        <f ca="1">IFERROR(VLOOKUP($E1292&amp;"-2",'PTE - Segment Emissions Calcs'!$I$8:$V$8919,16,FALSE),0)</f>
        <v>1.0247550000000001E-7</v>
      </c>
      <c r="H1292" s="36">
        <f t="shared" ca="1" si="60"/>
        <v>1.0247550000000001E-7</v>
      </c>
      <c r="I1292" s="37">
        <f ca="1">IFERROR(VLOOKUP($E1292&amp;"-1",'PTE - Segment Emissions Calcs'!$I$8:$X$8919,18,FALSE),0)</f>
        <v>4.4884269E-7</v>
      </c>
      <c r="J1292" s="37">
        <f ca="1">IFERROR(VLOOKUP($E1292&amp;"-2",'PTE - Segment Emissions Calcs'!$I$8:$X$8919,18,FALSE),0)</f>
        <v>4.4884269E-7</v>
      </c>
      <c r="K1292" s="37">
        <f t="shared" ca="1" si="61"/>
        <v>4.4884269E-7</v>
      </c>
      <c r="L1292" s="37">
        <f ca="1">IFERROR(VLOOKUP($E1292&amp;"-1",'PTE - Segment Emissions Calcs'!$I$8:$Z$8919,20,FALSE),0)</f>
        <v>4.4884269E-7</v>
      </c>
      <c r="M1292" s="37">
        <f ca="1">IFERROR(VLOOKUP($E1292&amp;"-2",'PTE - Segment Emissions Calcs'!$I$8:$Z$8919,20,FALSE),0)</f>
        <v>4.4884269E-7</v>
      </c>
      <c r="N1292" s="37">
        <f t="shared" ca="1" si="62"/>
        <v>4.4884269E-7</v>
      </c>
      <c r="O1292" s="38">
        <f t="array" aca="1" ref="O1292" ca="1">IF($H1292="TOTAL HAP",H1292,MAX(IF('PTE - Segment Emissions Calcs'!$B$8:$B$8919=$B1292,'PTE - Segment Emissions Calcs'!$V$8:$V$8919,)))</f>
        <v>1.0247550000000001E-7</v>
      </c>
      <c r="P1292" s="38">
        <f t="array" aca="1" ref="P1292" ca="1">IF($H1292="TOTAL HAP",K1292,MAX(IF('PTE - Segment Emissions Calcs'!$B$8:$B$8919=$B1292,'PTE - Segment Emissions Calcs'!$X$8:$X$8919,)))</f>
        <v>4.4884269E-7</v>
      </c>
      <c r="Q1292" s="38">
        <f t="array" aca="1" ref="Q1292" ca="1">IF($H1292="TOTAL HAP",N1292,MAX(IF('PTE - Segment Emissions Calcs'!$B$8:$B$8919=$B1292,'PTE - Segment Emissions Calcs'!$Z$8:$Z$8919,)))</f>
        <v>4.4884269E-7</v>
      </c>
      <c r="R1292" s="39"/>
    </row>
    <row r="1293" spans="1:18" x14ac:dyDescent="0.25">
      <c r="A1293" s="40"/>
      <c r="B1293" s="40"/>
      <c r="C1293" s="34" t="s">
        <v>43</v>
      </c>
      <c r="D1293" s="51"/>
      <c r="E1293" s="35"/>
      <c r="F1293" s="35">
        <f ca="1">IFERROR(VLOOKUP($E1293&amp;"-1",'PTE - Segment Emissions Calcs'!$I$8:$V$8919,16,FALSE),0)</f>
        <v>7.7340000000000003E-8</v>
      </c>
      <c r="G1293" s="35">
        <f ca="1">IFERROR(VLOOKUP($E1293&amp;"-2",'PTE - Segment Emissions Calcs'!$I$8:$V$8919,16,FALSE),0)</f>
        <v>7.7340000000000003E-8</v>
      </c>
      <c r="H1293" s="36">
        <f t="shared" ca="1" si="60"/>
        <v>7.7340000000000003E-8</v>
      </c>
      <c r="I1293" s="37">
        <f ca="1">IFERROR(VLOOKUP($E1293&amp;"-1",'PTE - Segment Emissions Calcs'!$I$8:$X$8919,18,FALSE),0)</f>
        <v>3.387492E-7</v>
      </c>
      <c r="J1293" s="37">
        <f ca="1">IFERROR(VLOOKUP($E1293&amp;"-2",'PTE - Segment Emissions Calcs'!$I$8:$X$8919,18,FALSE),0)</f>
        <v>3.387492E-7</v>
      </c>
      <c r="K1293" s="37">
        <f t="shared" ca="1" si="61"/>
        <v>3.387492E-7</v>
      </c>
      <c r="L1293" s="37">
        <f ca="1">IFERROR(VLOOKUP($E1293&amp;"-1",'PTE - Segment Emissions Calcs'!$I$8:$Z$8919,20,FALSE),0)</f>
        <v>3.387492E-7</v>
      </c>
      <c r="M1293" s="37">
        <f ca="1">IFERROR(VLOOKUP($E1293&amp;"-2",'PTE - Segment Emissions Calcs'!$I$8:$Z$8919,20,FALSE),0)</f>
        <v>3.387492E-7</v>
      </c>
      <c r="N1293" s="37">
        <f t="shared" ca="1" si="62"/>
        <v>3.387492E-7</v>
      </c>
      <c r="O1293" s="38">
        <f t="array" aca="1" ref="O1293" ca="1">IF($H1293="TOTAL HAP",H1293,MAX(IF('PTE - Segment Emissions Calcs'!$B$8:$B$8919=$B1293,'PTE - Segment Emissions Calcs'!$V$8:$V$8919,)))</f>
        <v>7.7340000000000003E-8</v>
      </c>
      <c r="P1293" s="38">
        <f t="array" aca="1" ref="P1293" ca="1">IF($H1293="TOTAL HAP",K1293,MAX(IF('PTE - Segment Emissions Calcs'!$B$8:$B$8919=$B1293,'PTE - Segment Emissions Calcs'!$X$8:$X$8919,)))</f>
        <v>3.387492E-7</v>
      </c>
      <c r="Q1293" s="38">
        <f t="array" aca="1" ref="Q1293" ca="1">IF($H1293="TOTAL HAP",N1293,MAX(IF('PTE - Segment Emissions Calcs'!$B$8:$B$8919=$B1293,'PTE - Segment Emissions Calcs'!$Z$8:$Z$8919,)))</f>
        <v>3.387492E-7</v>
      </c>
      <c r="R1293" s="39"/>
    </row>
    <row r="1294" spans="1:18" x14ac:dyDescent="0.25">
      <c r="A1294" s="40"/>
      <c r="B1294" s="40"/>
      <c r="C1294" s="34" t="s">
        <v>44</v>
      </c>
      <c r="D1294" s="51"/>
      <c r="E1294" s="35"/>
      <c r="F1294" s="35">
        <f ca="1">IFERROR(VLOOKUP($E1294&amp;"-1",'PTE - Segment Emissions Calcs'!$I$8:$V$8919,16,FALSE),0)</f>
        <v>7.5823529411764707E-5</v>
      </c>
      <c r="G1294" s="35">
        <f ca="1">IFERROR(VLOOKUP($E1294&amp;"-2",'PTE - Segment Emissions Calcs'!$I$8:$V$8919,16,FALSE),0)</f>
        <v>7.5823529411764707E-5</v>
      </c>
      <c r="H1294" s="36">
        <f t="shared" ca="1" si="60"/>
        <v>7.5823529411764707E-5</v>
      </c>
      <c r="I1294" s="37">
        <f ca="1">IFERROR(VLOOKUP($E1294&amp;"-1",'PTE - Segment Emissions Calcs'!$I$8:$X$8919,18,FALSE),0)</f>
        <v>3.3210705882352943E-4</v>
      </c>
      <c r="J1294" s="37">
        <f ca="1">IFERROR(VLOOKUP($E1294&amp;"-2",'PTE - Segment Emissions Calcs'!$I$8:$X$8919,18,FALSE),0)</f>
        <v>3.3210705882352943E-4</v>
      </c>
      <c r="K1294" s="37">
        <f t="shared" ca="1" si="61"/>
        <v>3.3210705882352943E-4</v>
      </c>
      <c r="L1294" s="37">
        <f ca="1">IFERROR(VLOOKUP($E1294&amp;"-1",'PTE - Segment Emissions Calcs'!$I$8:$Z$8919,20,FALSE),0)</f>
        <v>3.3210705882352943E-4</v>
      </c>
      <c r="M1294" s="37">
        <f ca="1">IFERROR(VLOOKUP($E1294&amp;"-2",'PTE - Segment Emissions Calcs'!$I$8:$Z$8919,20,FALSE),0)</f>
        <v>3.3210705882352943E-4</v>
      </c>
      <c r="N1294" s="37">
        <f t="shared" ca="1" si="62"/>
        <v>3.3210705882352943E-4</v>
      </c>
      <c r="O1294" s="38">
        <f t="array" aca="1" ref="O1294" ca="1">IF($H1294="TOTAL HAP",H1294,MAX(IF('PTE - Segment Emissions Calcs'!$B$8:$B$8919=$B1294,'PTE - Segment Emissions Calcs'!$V$8:$V$8919,)))</f>
        <v>7.5823529411764707E-5</v>
      </c>
      <c r="P1294" s="38">
        <f t="array" aca="1" ref="P1294" ca="1">IF($H1294="TOTAL HAP",K1294,MAX(IF('PTE - Segment Emissions Calcs'!$B$8:$B$8919=$B1294,'PTE - Segment Emissions Calcs'!$X$8:$X$8919,)))</f>
        <v>3.3210705882352943E-4</v>
      </c>
      <c r="Q1294" s="38">
        <f t="array" aca="1" ref="Q1294" ca="1">IF($H1294="TOTAL HAP",N1294,MAX(IF('PTE - Segment Emissions Calcs'!$B$8:$B$8919=$B1294,'PTE - Segment Emissions Calcs'!$Z$8:$Z$8919,)))</f>
        <v>3.3210705882352943E-4</v>
      </c>
      <c r="R1294" s="39"/>
    </row>
    <row r="1295" spans="1:18" x14ac:dyDescent="0.25">
      <c r="A1295" s="40"/>
      <c r="B1295" s="40"/>
      <c r="C1295" s="34" t="s">
        <v>45</v>
      </c>
      <c r="D1295" s="51"/>
      <c r="E1295" s="35"/>
      <c r="F1295" s="35">
        <f ca="1">IFERROR(VLOOKUP($E1295&amp;"-1",'PTE - Segment Emissions Calcs'!$I$8:$V$8919,16,FALSE),0)</f>
        <v>1.8690499999999999E-7</v>
      </c>
      <c r="G1295" s="35">
        <f ca="1">IFERROR(VLOOKUP($E1295&amp;"-2",'PTE - Segment Emissions Calcs'!$I$8:$V$8919,16,FALSE),0)</f>
        <v>1.8690499999999999E-7</v>
      </c>
      <c r="H1295" s="36">
        <f t="shared" ca="1" si="60"/>
        <v>1.8690499999999999E-7</v>
      </c>
      <c r="I1295" s="37">
        <f ca="1">IFERROR(VLOOKUP($E1295&amp;"-1",'PTE - Segment Emissions Calcs'!$I$8:$X$8919,18,FALSE),0)</f>
        <v>8.1864389999999999E-7</v>
      </c>
      <c r="J1295" s="37">
        <f ca="1">IFERROR(VLOOKUP($E1295&amp;"-2",'PTE - Segment Emissions Calcs'!$I$8:$X$8919,18,FALSE),0)</f>
        <v>8.1864389999999999E-7</v>
      </c>
      <c r="K1295" s="37">
        <f t="shared" ca="1" si="61"/>
        <v>8.1864389999999999E-7</v>
      </c>
      <c r="L1295" s="37">
        <f ca="1">IFERROR(VLOOKUP($E1295&amp;"-1",'PTE - Segment Emissions Calcs'!$I$8:$Z$8919,20,FALSE),0)</f>
        <v>8.1864389999999999E-7</v>
      </c>
      <c r="M1295" s="37">
        <f ca="1">IFERROR(VLOOKUP($E1295&amp;"-2",'PTE - Segment Emissions Calcs'!$I$8:$Z$8919,20,FALSE),0)</f>
        <v>8.1864389999999999E-7</v>
      </c>
      <c r="N1295" s="37">
        <f t="shared" ca="1" si="62"/>
        <v>8.1864389999999999E-7</v>
      </c>
      <c r="O1295" s="38">
        <f t="array" aca="1" ref="O1295" ca="1">IF($H1295="TOTAL HAP",H1295,MAX(IF('PTE - Segment Emissions Calcs'!$B$8:$B$8919=$B1295,'PTE - Segment Emissions Calcs'!$V$8:$V$8919,)))</f>
        <v>1.8690499999999999E-7</v>
      </c>
      <c r="P1295" s="38">
        <f t="array" aca="1" ref="P1295" ca="1">IF($H1295="TOTAL HAP",K1295,MAX(IF('PTE - Segment Emissions Calcs'!$B$8:$B$8919=$B1295,'PTE - Segment Emissions Calcs'!$X$8:$X$8919,)))</f>
        <v>8.1864389999999999E-7</v>
      </c>
      <c r="Q1295" s="38">
        <f t="array" aca="1" ref="Q1295" ca="1">IF($H1295="TOTAL HAP",N1295,MAX(IF('PTE - Segment Emissions Calcs'!$B$8:$B$8919=$B1295,'PTE - Segment Emissions Calcs'!$Z$8:$Z$8919,)))</f>
        <v>8.1864389999999999E-7</v>
      </c>
      <c r="R1295" s="39"/>
    </row>
    <row r="1296" spans="1:18" x14ac:dyDescent="0.25">
      <c r="A1296" s="40"/>
      <c r="B1296" s="40"/>
      <c r="C1296" s="34" t="s">
        <v>46</v>
      </c>
      <c r="D1296" s="51"/>
      <c r="E1296" s="35"/>
      <c r="F1296" s="35">
        <f ca="1">IFERROR(VLOOKUP($E1296&amp;"-1",'PTE - Segment Emissions Calcs'!$I$8:$V$8919,16,FALSE),0)</f>
        <v>1.7401500000000001E-7</v>
      </c>
      <c r="G1296" s="35">
        <f ca="1">IFERROR(VLOOKUP($E1296&amp;"-2",'PTE - Segment Emissions Calcs'!$I$8:$V$8919,16,FALSE),0)</f>
        <v>1.7401500000000001E-7</v>
      </c>
      <c r="H1296" s="36">
        <f t="shared" ca="1" si="60"/>
        <v>1.7401500000000001E-7</v>
      </c>
      <c r="I1296" s="37">
        <f ca="1">IFERROR(VLOOKUP($E1296&amp;"-1",'PTE - Segment Emissions Calcs'!$I$8:$X$8919,18,FALSE),0)</f>
        <v>7.621857000000001E-7</v>
      </c>
      <c r="J1296" s="37">
        <f ca="1">IFERROR(VLOOKUP($E1296&amp;"-2",'PTE - Segment Emissions Calcs'!$I$8:$X$8919,18,FALSE),0)</f>
        <v>7.621857000000001E-7</v>
      </c>
      <c r="K1296" s="37">
        <f t="shared" ca="1" si="61"/>
        <v>7.621857000000001E-7</v>
      </c>
      <c r="L1296" s="37">
        <f ca="1">IFERROR(VLOOKUP($E1296&amp;"-1",'PTE - Segment Emissions Calcs'!$I$8:$Z$8919,20,FALSE),0)</f>
        <v>7.621857000000001E-7</v>
      </c>
      <c r="M1296" s="37">
        <f ca="1">IFERROR(VLOOKUP($E1296&amp;"-2",'PTE - Segment Emissions Calcs'!$I$8:$Z$8919,20,FALSE),0)</f>
        <v>7.621857000000001E-7</v>
      </c>
      <c r="N1296" s="37">
        <f t="shared" ca="1" si="62"/>
        <v>7.621857000000001E-7</v>
      </c>
      <c r="O1296" s="38">
        <f t="array" aca="1" ref="O1296" ca="1">IF($H1296="TOTAL HAP",H1296,MAX(IF('PTE - Segment Emissions Calcs'!$B$8:$B$8919=$B1296,'PTE - Segment Emissions Calcs'!$V$8:$V$8919,)))</f>
        <v>1.7401500000000001E-7</v>
      </c>
      <c r="P1296" s="38">
        <f t="array" aca="1" ref="P1296" ca="1">IF($H1296="TOTAL HAP",K1296,MAX(IF('PTE - Segment Emissions Calcs'!$B$8:$B$8919=$B1296,'PTE - Segment Emissions Calcs'!$X$8:$X$8919,)))</f>
        <v>7.621857000000001E-7</v>
      </c>
      <c r="Q1296" s="38">
        <f t="array" aca="1" ref="Q1296" ca="1">IF($H1296="TOTAL HAP",N1296,MAX(IF('PTE - Segment Emissions Calcs'!$B$8:$B$8919=$B1296,'PTE - Segment Emissions Calcs'!$Z$8:$Z$8919,)))</f>
        <v>7.621857000000001E-7</v>
      </c>
      <c r="R1296" s="39"/>
    </row>
    <row r="1297" spans="1:18" x14ac:dyDescent="0.25">
      <c r="A1297" s="40"/>
      <c r="B1297" s="40"/>
      <c r="C1297" s="34" t="s">
        <v>47</v>
      </c>
      <c r="D1297" s="51"/>
      <c r="E1297" s="35"/>
      <c r="F1297" s="35">
        <f ca="1">IFERROR(VLOOKUP($E1297&amp;"-1",'PTE - Segment Emissions Calcs'!$I$8:$V$8919,16,FALSE),0)</f>
        <v>4.7692999999999998E-3</v>
      </c>
      <c r="G1297" s="35">
        <f ca="1">IFERROR(VLOOKUP($E1297&amp;"-2",'PTE - Segment Emissions Calcs'!$I$8:$V$8919,16,FALSE),0)</f>
        <v>4.7692999999999998E-3</v>
      </c>
      <c r="H1297" s="36">
        <f t="shared" ca="1" si="60"/>
        <v>4.7692999999999998E-3</v>
      </c>
      <c r="I1297" s="37">
        <f ca="1">IFERROR(VLOOKUP($E1297&amp;"-1",'PTE - Segment Emissions Calcs'!$I$8:$X$8919,18,FALSE),0)</f>
        <v>2.0889533999999998E-2</v>
      </c>
      <c r="J1297" s="37">
        <f ca="1">IFERROR(VLOOKUP($E1297&amp;"-2",'PTE - Segment Emissions Calcs'!$I$8:$X$8919,18,FALSE),0)</f>
        <v>2.0889533999999998E-2</v>
      </c>
      <c r="K1297" s="37">
        <f t="shared" ca="1" si="61"/>
        <v>2.0889533999999998E-2</v>
      </c>
      <c r="L1297" s="37">
        <f ca="1">IFERROR(VLOOKUP($E1297&amp;"-1",'PTE - Segment Emissions Calcs'!$I$8:$Z$8919,20,FALSE),0)</f>
        <v>2.0889533999999998E-2</v>
      </c>
      <c r="M1297" s="37">
        <f ca="1">IFERROR(VLOOKUP($E1297&amp;"-2",'PTE - Segment Emissions Calcs'!$I$8:$Z$8919,20,FALSE),0)</f>
        <v>2.0889533999999998E-2</v>
      </c>
      <c r="N1297" s="37">
        <f t="shared" ca="1" si="62"/>
        <v>2.0889533999999998E-2</v>
      </c>
      <c r="O1297" s="38">
        <f t="array" aca="1" ref="O1297" ca="1">IF($H1297="TOTAL HAP",H1297,MAX(IF('PTE - Segment Emissions Calcs'!$B$8:$B$8919=$B1297,'PTE - Segment Emissions Calcs'!$V$8:$V$8919,)))</f>
        <v>4.7692999999999998E-3</v>
      </c>
      <c r="P1297" s="38">
        <f t="array" aca="1" ref="P1297" ca="1">IF($H1297="TOTAL HAP",K1297,MAX(IF('PTE - Segment Emissions Calcs'!$B$8:$B$8919=$B1297,'PTE - Segment Emissions Calcs'!$X$8:$X$8919,)))</f>
        <v>2.0889533999999998E-2</v>
      </c>
      <c r="Q1297" s="38">
        <f t="array" aca="1" ref="Q1297" ca="1">IF($H1297="TOTAL HAP",N1297,MAX(IF('PTE - Segment Emissions Calcs'!$B$8:$B$8919=$B1297,'PTE - Segment Emissions Calcs'!$Z$8:$Z$8919,)))</f>
        <v>2.0889533999999998E-2</v>
      </c>
      <c r="R1297" s="39"/>
    </row>
    <row r="1298" spans="1:18" x14ac:dyDescent="0.25">
      <c r="A1298" s="40"/>
      <c r="B1298" s="40"/>
      <c r="C1298" s="34" t="s">
        <v>48</v>
      </c>
      <c r="D1298" s="51"/>
      <c r="E1298" s="35"/>
      <c r="F1298" s="35">
        <f ca="1">IFERROR(VLOOKUP($E1298&amp;"-1",'PTE - Segment Emissions Calcs'!$I$8:$V$8919,16,FALSE),0)</f>
        <v>0.11373529411764707</v>
      </c>
      <c r="G1298" s="35">
        <f ca="1">IFERROR(VLOOKUP($E1298&amp;"-2",'PTE - Segment Emissions Calcs'!$I$8:$V$8919,16,FALSE),0)</f>
        <v>0.11373529411764707</v>
      </c>
      <c r="H1298" s="36">
        <f t="shared" ca="1" si="60"/>
        <v>0.11373529411764707</v>
      </c>
      <c r="I1298" s="37">
        <f ca="1">IFERROR(VLOOKUP($E1298&amp;"-1",'PTE - Segment Emissions Calcs'!$I$8:$X$8919,18,FALSE),0)</f>
        <v>0.49816058823529419</v>
      </c>
      <c r="J1298" s="37">
        <f ca="1">IFERROR(VLOOKUP($E1298&amp;"-2",'PTE - Segment Emissions Calcs'!$I$8:$X$8919,18,FALSE),0)</f>
        <v>0.49816058823529419</v>
      </c>
      <c r="K1298" s="37">
        <f t="shared" ca="1" si="61"/>
        <v>0.49816058823529419</v>
      </c>
      <c r="L1298" s="37">
        <f ca="1">IFERROR(VLOOKUP($E1298&amp;"-1",'PTE - Segment Emissions Calcs'!$I$8:$Z$8919,20,FALSE),0)</f>
        <v>0.49816058823529419</v>
      </c>
      <c r="M1298" s="37">
        <f ca="1">IFERROR(VLOOKUP($E1298&amp;"-2",'PTE - Segment Emissions Calcs'!$I$8:$Z$8919,20,FALSE),0)</f>
        <v>0.49816058823529419</v>
      </c>
      <c r="N1298" s="37">
        <f t="shared" ca="1" si="62"/>
        <v>0.49816058823529419</v>
      </c>
      <c r="O1298" s="38">
        <f t="array" aca="1" ref="O1298" ca="1">IF($H1298="TOTAL HAP",H1298,MAX(IF('PTE - Segment Emissions Calcs'!$B$8:$B$8919=$B1298,'PTE - Segment Emissions Calcs'!$V$8:$V$8919,)))</f>
        <v>0.11373529411764707</v>
      </c>
      <c r="P1298" s="38">
        <f t="array" aca="1" ref="P1298" ca="1">IF($H1298="TOTAL HAP",K1298,MAX(IF('PTE - Segment Emissions Calcs'!$B$8:$B$8919=$B1298,'PTE - Segment Emissions Calcs'!$X$8:$X$8919,)))</f>
        <v>0.49816058823529419</v>
      </c>
      <c r="Q1298" s="38">
        <f t="array" aca="1" ref="Q1298" ca="1">IF($H1298="TOTAL HAP",N1298,MAX(IF('PTE - Segment Emissions Calcs'!$B$8:$B$8919=$B1298,'PTE - Segment Emissions Calcs'!$Z$8:$Z$8919,)))</f>
        <v>0.49816058823529419</v>
      </c>
      <c r="R1298" s="39"/>
    </row>
    <row r="1299" spans="1:18" x14ac:dyDescent="0.25">
      <c r="A1299" s="40"/>
      <c r="B1299" s="40"/>
      <c r="C1299" s="34" t="s">
        <v>49</v>
      </c>
      <c r="D1299" s="35"/>
      <c r="E1299" s="35"/>
      <c r="F1299" s="35">
        <f ca="1">IFERROR(VLOOKUP($E1299&amp;"-1",'PTE - Segment Emissions Calcs'!$I$8:$V$8919,16,FALSE),0)</f>
        <v>4.5501699999999997E-6</v>
      </c>
      <c r="G1299" s="35">
        <f ca="1">IFERROR(VLOOKUP($E1299&amp;"-2",'PTE - Segment Emissions Calcs'!$I$8:$V$8919,16,FALSE),0)</f>
        <v>4.5501699999999997E-6</v>
      </c>
      <c r="H1299" s="36">
        <f t="shared" ca="1" si="60"/>
        <v>4.5501699999999997E-6</v>
      </c>
      <c r="I1299" s="37">
        <f ca="1">IFERROR(VLOOKUP($E1299&amp;"-1",'PTE - Segment Emissions Calcs'!$I$8:$X$8919,18,FALSE),0)</f>
        <v>1.9929744599999997E-5</v>
      </c>
      <c r="J1299" s="37">
        <f ca="1">IFERROR(VLOOKUP($E1299&amp;"-2",'PTE - Segment Emissions Calcs'!$I$8:$X$8919,18,FALSE),0)</f>
        <v>1.9929744599999997E-5</v>
      </c>
      <c r="K1299" s="37">
        <f t="shared" ca="1" si="61"/>
        <v>1.9929744599999997E-5</v>
      </c>
      <c r="L1299" s="37">
        <f ca="1">IFERROR(VLOOKUP($E1299&amp;"-1",'PTE - Segment Emissions Calcs'!$I$8:$Z$8919,20,FALSE),0)</f>
        <v>1.9929744599999997E-5</v>
      </c>
      <c r="M1299" s="37">
        <f ca="1">IFERROR(VLOOKUP($E1299&amp;"-2",'PTE - Segment Emissions Calcs'!$I$8:$Z$8919,20,FALSE),0)</f>
        <v>1.9929744599999997E-5</v>
      </c>
      <c r="N1299" s="37">
        <f t="shared" ca="1" si="62"/>
        <v>1.9929744599999997E-5</v>
      </c>
      <c r="O1299" s="38">
        <f t="array" aca="1" ref="O1299" ca="1">IF($H1299="TOTAL HAP",H1299,MAX(IF('PTE - Segment Emissions Calcs'!$B$8:$B$8919=$B1299,'PTE - Segment Emissions Calcs'!$V$8:$V$8919,)))</f>
        <v>4.5501699999999997E-6</v>
      </c>
      <c r="P1299" s="38">
        <f t="array" aca="1" ref="P1299" ca="1">IF($H1299="TOTAL HAP",K1299,MAX(IF('PTE - Segment Emissions Calcs'!$B$8:$B$8919=$B1299,'PTE - Segment Emissions Calcs'!$X$8:$X$8919,)))</f>
        <v>1.9929744599999997E-5</v>
      </c>
      <c r="Q1299" s="38">
        <f t="array" aca="1" ref="Q1299" ca="1">IF($H1299="TOTAL HAP",N1299,MAX(IF('PTE - Segment Emissions Calcs'!$B$8:$B$8919=$B1299,'PTE - Segment Emissions Calcs'!$Z$8:$Z$8919,)))</f>
        <v>1.9929744599999997E-5</v>
      </c>
      <c r="R1299" s="39"/>
    </row>
    <row r="1300" spans="1:18" x14ac:dyDescent="0.25">
      <c r="A1300" s="40"/>
      <c r="B1300" s="40"/>
      <c r="C1300" s="34" t="s">
        <v>50</v>
      </c>
      <c r="D1300" s="35"/>
      <c r="E1300" s="35"/>
      <c r="F1300" s="35">
        <f ca="1">IFERROR(VLOOKUP($E1300&amp;"-1",'PTE - Segment Emissions Calcs'!$I$8:$V$8919,16,FALSE),0)</f>
        <v>3.8543627450980387E-5</v>
      </c>
      <c r="G1300" s="35">
        <f ca="1">IFERROR(VLOOKUP($E1300&amp;"-2",'PTE - Segment Emissions Calcs'!$I$8:$V$8919,16,FALSE),0)</f>
        <v>3.8543627450980387E-5</v>
      </c>
      <c r="H1300" s="36">
        <f t="shared" ca="1" si="60"/>
        <v>3.8543627450980387E-5</v>
      </c>
      <c r="I1300" s="37">
        <f ca="1">IFERROR(VLOOKUP($E1300&amp;"-1",'PTE - Segment Emissions Calcs'!$I$8:$X$8919,18,FALSE),0)</f>
        <v>1.6882108823529409E-4</v>
      </c>
      <c r="J1300" s="37">
        <f ca="1">IFERROR(VLOOKUP($E1300&amp;"-2",'PTE - Segment Emissions Calcs'!$I$8:$X$8919,18,FALSE),0)</f>
        <v>1.6882108823529409E-4</v>
      </c>
      <c r="K1300" s="37">
        <f t="shared" ca="1" si="61"/>
        <v>1.6882108823529409E-4</v>
      </c>
      <c r="L1300" s="37">
        <f ca="1">IFERROR(VLOOKUP($E1300&amp;"-1",'PTE - Segment Emissions Calcs'!$I$8:$Z$8919,20,FALSE),0)</f>
        <v>1.6882108823529409E-4</v>
      </c>
      <c r="M1300" s="37">
        <f ca="1">IFERROR(VLOOKUP($E1300&amp;"-2",'PTE - Segment Emissions Calcs'!$I$8:$Z$8919,20,FALSE),0)</f>
        <v>1.6882108823529409E-4</v>
      </c>
      <c r="N1300" s="37">
        <f t="shared" ca="1" si="62"/>
        <v>1.6882108823529409E-4</v>
      </c>
      <c r="O1300" s="38">
        <f t="array" aca="1" ref="O1300" ca="1">IF($H1300="TOTAL HAP",H1300,MAX(IF('PTE - Segment Emissions Calcs'!$B$8:$B$8919=$B1300,'PTE - Segment Emissions Calcs'!$V$8:$V$8919,)))</f>
        <v>3.8543627450980387E-5</v>
      </c>
      <c r="P1300" s="38">
        <f t="array" aca="1" ref="P1300" ca="1">IF($H1300="TOTAL HAP",K1300,MAX(IF('PTE - Segment Emissions Calcs'!$B$8:$B$8919=$B1300,'PTE - Segment Emissions Calcs'!$X$8:$X$8919,)))</f>
        <v>1.6882108823529409E-4</v>
      </c>
      <c r="Q1300" s="38">
        <f t="array" aca="1" ref="Q1300" ca="1">IF($H1300="TOTAL HAP",N1300,MAX(IF('PTE - Segment Emissions Calcs'!$B$8:$B$8919=$B1300,'PTE - Segment Emissions Calcs'!$Z$8:$Z$8919,)))</f>
        <v>1.6882108823529409E-4</v>
      </c>
      <c r="R1300" s="39"/>
    </row>
    <row r="1301" spans="1:18" x14ac:dyDescent="0.25">
      <c r="A1301" s="40"/>
      <c r="B1301" s="40"/>
      <c r="C1301" s="34" t="s">
        <v>51</v>
      </c>
      <c r="D1301" s="35"/>
      <c r="E1301" s="35"/>
      <c r="F1301" s="35">
        <f ca="1">IFERROR(VLOOKUP($E1301&amp;"-1",'PTE - Segment Emissions Calcs'!$I$8:$V$8919,16,FALSE),0)</f>
        <v>1.0741666666666668E-6</v>
      </c>
      <c r="G1301" s="35">
        <f ca="1">IFERROR(VLOOKUP($E1301&amp;"-2",'PTE - Segment Emissions Calcs'!$I$8:$V$8919,16,FALSE),0)</f>
        <v>1.0741666666666668E-6</v>
      </c>
      <c r="H1301" s="36">
        <f t="shared" ca="1" si="60"/>
        <v>1.0741666666666668E-6</v>
      </c>
      <c r="I1301" s="37">
        <f ca="1">IFERROR(VLOOKUP($E1301&amp;"-1",'PTE - Segment Emissions Calcs'!$I$8:$X$8919,18,FALSE),0)</f>
        <v>4.7048500000000012E-6</v>
      </c>
      <c r="J1301" s="37">
        <f ca="1">IFERROR(VLOOKUP($E1301&amp;"-2",'PTE - Segment Emissions Calcs'!$I$8:$X$8919,18,FALSE),0)</f>
        <v>4.7048500000000012E-6</v>
      </c>
      <c r="K1301" s="37">
        <f t="shared" ca="1" si="61"/>
        <v>4.7048500000000012E-6</v>
      </c>
      <c r="L1301" s="37">
        <f ca="1">IFERROR(VLOOKUP($E1301&amp;"-1",'PTE - Segment Emissions Calcs'!$I$8:$Z$8919,20,FALSE),0)</f>
        <v>4.7048500000000012E-6</v>
      </c>
      <c r="M1301" s="37">
        <f ca="1">IFERROR(VLOOKUP($E1301&amp;"-2",'PTE - Segment Emissions Calcs'!$I$8:$Z$8919,20,FALSE),0)</f>
        <v>4.7048500000000012E-6</v>
      </c>
      <c r="N1301" s="37">
        <f t="shared" ca="1" si="62"/>
        <v>4.7048500000000012E-6</v>
      </c>
      <c r="O1301" s="38">
        <f t="array" aca="1" ref="O1301" ca="1">IF($H1301="TOTAL HAP",H1301,MAX(IF('PTE - Segment Emissions Calcs'!$B$8:$B$8919=$B1301,'PTE - Segment Emissions Calcs'!$V$8:$V$8919,)))</f>
        <v>1.0741666666666668E-6</v>
      </c>
      <c r="P1301" s="38">
        <f t="array" aca="1" ref="P1301" ca="1">IF($H1301="TOTAL HAP",K1301,MAX(IF('PTE - Segment Emissions Calcs'!$B$8:$B$8919=$B1301,'PTE - Segment Emissions Calcs'!$X$8:$X$8919,)))</f>
        <v>4.7048500000000012E-6</v>
      </c>
      <c r="Q1301" s="38">
        <f t="array" aca="1" ref="Q1301" ca="1">IF($H1301="TOTAL HAP",N1301,MAX(IF('PTE - Segment Emissions Calcs'!$B$8:$B$8919=$B1301,'PTE - Segment Emissions Calcs'!$Z$8:$Z$8919,)))</f>
        <v>4.7048500000000012E-6</v>
      </c>
      <c r="R1301" s="39"/>
    </row>
    <row r="1302" spans="1:18" x14ac:dyDescent="0.25">
      <c r="A1302" s="40"/>
      <c r="B1302" s="40"/>
      <c r="C1302" s="34" t="s">
        <v>52</v>
      </c>
      <c r="D1302" s="35"/>
      <c r="E1302" s="35"/>
      <c r="F1302" s="35">
        <f ca="1">IFERROR(VLOOKUP($E1302&amp;"-1",'PTE - Segment Emissions Calcs'!$I$8:$V$8919,16,FALSE),0)</f>
        <v>3.1593137254901965E-7</v>
      </c>
      <c r="G1302" s="35">
        <f ca="1">IFERROR(VLOOKUP($E1302&amp;"-2",'PTE - Segment Emissions Calcs'!$I$8:$V$8919,16,FALSE),0)</f>
        <v>3.1593137254901965E-7</v>
      </c>
      <c r="H1302" s="36">
        <f t="shared" ca="1" si="60"/>
        <v>3.1593137254901965E-7</v>
      </c>
      <c r="I1302" s="37">
        <f ca="1">IFERROR(VLOOKUP($E1302&amp;"-1",'PTE - Segment Emissions Calcs'!$I$8:$X$8919,18,FALSE),0)</f>
        <v>1.383779411764706E-6</v>
      </c>
      <c r="J1302" s="37">
        <f ca="1">IFERROR(VLOOKUP($E1302&amp;"-2",'PTE - Segment Emissions Calcs'!$I$8:$X$8919,18,FALSE),0)</f>
        <v>1.383779411764706E-6</v>
      </c>
      <c r="K1302" s="37">
        <f t="shared" ca="1" si="61"/>
        <v>1.383779411764706E-6</v>
      </c>
      <c r="L1302" s="37">
        <f ca="1">IFERROR(VLOOKUP($E1302&amp;"-1",'PTE - Segment Emissions Calcs'!$I$8:$Z$8919,20,FALSE),0)</f>
        <v>1.383779411764706E-6</v>
      </c>
      <c r="M1302" s="37">
        <f ca="1">IFERROR(VLOOKUP($E1302&amp;"-2",'PTE - Segment Emissions Calcs'!$I$8:$Z$8919,20,FALSE),0)</f>
        <v>1.383779411764706E-6</v>
      </c>
      <c r="N1302" s="37">
        <f t="shared" ca="1" si="62"/>
        <v>1.383779411764706E-6</v>
      </c>
      <c r="O1302" s="38">
        <f t="array" aca="1" ref="O1302" ca="1">IF($H1302="TOTAL HAP",H1302,MAX(IF('PTE - Segment Emissions Calcs'!$B$8:$B$8919=$B1302,'PTE - Segment Emissions Calcs'!$V$8:$V$8919,)))</f>
        <v>3.1593137254901965E-7</v>
      </c>
      <c r="P1302" s="38">
        <f t="array" aca="1" ref="P1302" ca="1">IF($H1302="TOTAL HAP",K1302,MAX(IF('PTE - Segment Emissions Calcs'!$B$8:$B$8919=$B1302,'PTE - Segment Emissions Calcs'!$X$8:$X$8919,)))</f>
        <v>1.383779411764706E-6</v>
      </c>
      <c r="Q1302" s="38">
        <f t="array" aca="1" ref="Q1302" ca="1">IF($H1302="TOTAL HAP",N1302,MAX(IF('PTE - Segment Emissions Calcs'!$B$8:$B$8919=$B1302,'PTE - Segment Emissions Calcs'!$Z$8:$Z$8919,)))</f>
        <v>1.383779411764706E-6</v>
      </c>
      <c r="R1302" s="39"/>
    </row>
    <row r="1303" spans="1:18" x14ac:dyDescent="0.25">
      <c r="A1303" s="40"/>
      <c r="B1303" s="40"/>
      <c r="C1303" s="34" t="s">
        <v>53</v>
      </c>
      <c r="D1303" s="35"/>
      <c r="E1303" s="35"/>
      <c r="F1303" s="35">
        <f ca="1">IFERROR(VLOOKUP($E1303&amp;"-1",'PTE - Segment Emissions Calcs'!$I$8:$V$8919,16,FALSE),0)</f>
        <v>2.1483333333333334E-4</v>
      </c>
      <c r="G1303" s="35">
        <f ca="1">IFERROR(VLOOKUP($E1303&amp;"-2",'PTE - Segment Emissions Calcs'!$I$8:$V$8919,16,FALSE),0)</f>
        <v>2.1483333333333334E-4</v>
      </c>
      <c r="H1303" s="36">
        <f t="shared" ca="1" si="60"/>
        <v>2.1483333333333334E-4</v>
      </c>
      <c r="I1303" s="37">
        <f ca="1">IFERROR(VLOOKUP($E1303&amp;"-1",'PTE - Segment Emissions Calcs'!$I$8:$X$8919,18,FALSE),0)</f>
        <v>9.4097000000000007E-4</v>
      </c>
      <c r="J1303" s="37">
        <f ca="1">IFERROR(VLOOKUP($E1303&amp;"-2",'PTE - Segment Emissions Calcs'!$I$8:$X$8919,18,FALSE),0)</f>
        <v>9.4097000000000007E-4</v>
      </c>
      <c r="K1303" s="37">
        <f t="shared" ca="1" si="61"/>
        <v>9.4097000000000007E-4</v>
      </c>
      <c r="L1303" s="37">
        <f ca="1">IFERROR(VLOOKUP($E1303&amp;"-1",'PTE - Segment Emissions Calcs'!$I$8:$Z$8919,20,FALSE),0)</f>
        <v>9.4097000000000007E-4</v>
      </c>
      <c r="M1303" s="37">
        <f ca="1">IFERROR(VLOOKUP($E1303&amp;"-2",'PTE - Segment Emissions Calcs'!$I$8:$Z$8919,20,FALSE),0)</f>
        <v>9.4097000000000007E-4</v>
      </c>
      <c r="N1303" s="37">
        <f t="shared" ca="1" si="62"/>
        <v>9.4097000000000007E-4</v>
      </c>
      <c r="O1303" s="38">
        <f t="array" aca="1" ref="O1303" ca="1">IF($H1303="TOTAL HAP",H1303,MAX(IF('PTE - Segment Emissions Calcs'!$B$8:$B$8919=$B1303,'PTE - Segment Emissions Calcs'!$V$8:$V$8919,)))</f>
        <v>2.1483333333333334E-4</v>
      </c>
      <c r="P1303" s="38">
        <f t="array" aca="1" ref="P1303" ca="1">IF($H1303="TOTAL HAP",K1303,MAX(IF('PTE - Segment Emissions Calcs'!$B$8:$B$8919=$B1303,'PTE - Segment Emissions Calcs'!$X$8:$X$8919,)))</f>
        <v>9.4097000000000007E-4</v>
      </c>
      <c r="Q1303" s="38">
        <f t="array" aca="1" ref="Q1303" ca="1">IF($H1303="TOTAL HAP",N1303,MAX(IF('PTE - Segment Emissions Calcs'!$B$8:$B$8919=$B1303,'PTE - Segment Emissions Calcs'!$Z$8:$Z$8919,)))</f>
        <v>9.4097000000000007E-4</v>
      </c>
      <c r="R1303" s="39"/>
    </row>
    <row r="1304" spans="1:18" x14ac:dyDescent="0.25">
      <c r="A1304" s="40"/>
      <c r="B1304" s="40"/>
      <c r="C1304" s="34" t="s">
        <v>54</v>
      </c>
      <c r="D1304" s="35"/>
      <c r="E1304" s="35"/>
      <c r="F1304" s="35">
        <f ca="1">IFERROR(VLOOKUP($E1304&amp;"-1",'PTE - Segment Emissions Calcs'!$I$8:$V$8919,16,FALSE),0)</f>
        <v>1.2637254901960787E-5</v>
      </c>
      <c r="G1304" s="35">
        <f ca="1">IFERROR(VLOOKUP($E1304&amp;"-2",'PTE - Segment Emissions Calcs'!$I$8:$V$8919,16,FALSE),0)</f>
        <v>1.2637254901960787E-5</v>
      </c>
      <c r="H1304" s="36">
        <f t="shared" ca="1" si="60"/>
        <v>1.2637254901960787E-5</v>
      </c>
      <c r="I1304" s="37">
        <f ca="1">IFERROR(VLOOKUP($E1304&amp;"-1",'PTE - Segment Emissions Calcs'!$I$8:$X$8919,18,FALSE),0)</f>
        <v>5.5351176470588243E-5</v>
      </c>
      <c r="J1304" s="37">
        <f ca="1">IFERROR(VLOOKUP($E1304&amp;"-2",'PTE - Segment Emissions Calcs'!$I$8:$X$8919,18,FALSE),0)</f>
        <v>5.5351176470588243E-5</v>
      </c>
      <c r="K1304" s="37">
        <f t="shared" ca="1" si="61"/>
        <v>5.5351176470588243E-5</v>
      </c>
      <c r="L1304" s="37">
        <f ca="1">IFERROR(VLOOKUP($E1304&amp;"-1",'PTE - Segment Emissions Calcs'!$I$8:$Z$8919,20,FALSE),0)</f>
        <v>5.5351176470588243E-5</v>
      </c>
      <c r="M1304" s="37">
        <f ca="1">IFERROR(VLOOKUP($E1304&amp;"-2",'PTE - Segment Emissions Calcs'!$I$8:$Z$8919,20,FALSE),0)</f>
        <v>5.5351176470588243E-5</v>
      </c>
      <c r="N1304" s="37">
        <f t="shared" ca="1" si="62"/>
        <v>5.5351176470588243E-5</v>
      </c>
      <c r="O1304" s="38">
        <f t="array" aca="1" ref="O1304" ca="1">IF($H1304="TOTAL HAP",H1304,MAX(IF('PTE - Segment Emissions Calcs'!$B$8:$B$8919=$B1304,'PTE - Segment Emissions Calcs'!$V$8:$V$8919,)))</f>
        <v>1.2637254901960787E-5</v>
      </c>
      <c r="P1304" s="38">
        <f t="array" aca="1" ref="P1304" ca="1">IF($H1304="TOTAL HAP",K1304,MAX(IF('PTE - Segment Emissions Calcs'!$B$8:$B$8919=$B1304,'PTE - Segment Emissions Calcs'!$X$8:$X$8919,)))</f>
        <v>5.5351176470588243E-5</v>
      </c>
      <c r="Q1304" s="38">
        <f t="array" aca="1" ref="Q1304" ca="1">IF($H1304="TOTAL HAP",N1304,MAX(IF('PTE - Segment Emissions Calcs'!$B$8:$B$8919=$B1304,'PTE - Segment Emissions Calcs'!$Z$8:$Z$8919,)))</f>
        <v>5.5351176470588243E-5</v>
      </c>
      <c r="R1304" s="39"/>
    </row>
    <row r="1305" spans="1:18" x14ac:dyDescent="0.25">
      <c r="A1305" s="40"/>
      <c r="B1305" s="40"/>
      <c r="C1305" s="34" t="s">
        <v>55</v>
      </c>
      <c r="D1305" s="35"/>
      <c r="E1305" s="35"/>
      <c r="F1305" s="35">
        <f ca="1">IFERROR(VLOOKUP($E1305&amp;"-1",'PTE - Segment Emissions Calcs'!$I$8:$V$8919,16,FALSE),0)</f>
        <v>8.3784999999999995E-6</v>
      </c>
      <c r="G1305" s="35">
        <f ca="1">IFERROR(VLOOKUP($E1305&amp;"-2",'PTE - Segment Emissions Calcs'!$I$8:$V$8919,16,FALSE),0)</f>
        <v>8.3784999999999995E-6</v>
      </c>
      <c r="H1305" s="36">
        <f t="shared" ca="1" si="60"/>
        <v>8.3784999999999995E-6</v>
      </c>
      <c r="I1305" s="37">
        <f ca="1">IFERROR(VLOOKUP($E1305&amp;"-1",'PTE - Segment Emissions Calcs'!$I$8:$X$8919,18,FALSE),0)</f>
        <v>3.6697830000000002E-5</v>
      </c>
      <c r="J1305" s="37">
        <f ca="1">IFERROR(VLOOKUP($E1305&amp;"-2",'PTE - Segment Emissions Calcs'!$I$8:$X$8919,18,FALSE),0)</f>
        <v>3.6697830000000002E-5</v>
      </c>
      <c r="K1305" s="37">
        <f t="shared" ca="1" si="61"/>
        <v>3.6697830000000002E-5</v>
      </c>
      <c r="L1305" s="37">
        <f ca="1">IFERROR(VLOOKUP($E1305&amp;"-1",'PTE - Segment Emissions Calcs'!$I$8:$Z$8919,20,FALSE),0)</f>
        <v>3.6697830000000002E-5</v>
      </c>
      <c r="M1305" s="37">
        <f ca="1">IFERROR(VLOOKUP($E1305&amp;"-2",'PTE - Segment Emissions Calcs'!$I$8:$Z$8919,20,FALSE),0)</f>
        <v>3.6697830000000002E-5</v>
      </c>
      <c r="N1305" s="37">
        <f t="shared" ca="1" si="62"/>
        <v>3.6697830000000002E-5</v>
      </c>
      <c r="O1305" s="38">
        <f t="array" aca="1" ref="O1305" ca="1">IF($H1305="TOTAL HAP",H1305,MAX(IF('PTE - Segment Emissions Calcs'!$B$8:$B$8919=$B1305,'PTE - Segment Emissions Calcs'!$V$8:$V$8919,)))</f>
        <v>8.3784999999999995E-6</v>
      </c>
      <c r="P1305" s="38">
        <f t="array" aca="1" ref="P1305" ca="1">IF($H1305="TOTAL HAP",K1305,MAX(IF('PTE - Segment Emissions Calcs'!$B$8:$B$8919=$B1305,'PTE - Segment Emissions Calcs'!$X$8:$X$8919,)))</f>
        <v>3.6697830000000002E-5</v>
      </c>
      <c r="Q1305" s="38">
        <f t="array" aca="1" ref="Q1305" ca="1">IF($H1305="TOTAL HAP",N1305,MAX(IF('PTE - Segment Emissions Calcs'!$B$8:$B$8919=$B1305,'PTE - Segment Emissions Calcs'!$Z$8:$Z$8919,)))</f>
        <v>3.6697830000000002E-5</v>
      </c>
      <c r="R1305" s="39"/>
    </row>
    <row r="1306" spans="1:18" x14ac:dyDescent="0.25">
      <c r="A1306" s="40"/>
      <c r="B1306" s="40"/>
      <c r="C1306" s="34" t="s">
        <v>56</v>
      </c>
      <c r="D1306" s="35"/>
      <c r="E1306" s="35"/>
      <c r="F1306" s="35">
        <f ca="1">IFERROR(VLOOKUP($E1306&amp;"-1",'PTE - Segment Emissions Calcs'!$I$8:$V$8919,16,FALSE),0)</f>
        <v>6.9504901960784317E-5</v>
      </c>
      <c r="G1306" s="35">
        <f ca="1">IFERROR(VLOOKUP($E1306&amp;"-2",'PTE - Segment Emissions Calcs'!$I$8:$V$8919,16,FALSE),0)</f>
        <v>6.9504901960784317E-5</v>
      </c>
      <c r="H1306" s="36">
        <f t="shared" ca="1" si="60"/>
        <v>6.9504901960784317E-5</v>
      </c>
      <c r="I1306" s="37">
        <f ca="1">IFERROR(VLOOKUP($E1306&amp;"-1",'PTE - Segment Emissions Calcs'!$I$8:$X$8919,18,FALSE),0)</f>
        <v>3.0443147058823534E-4</v>
      </c>
      <c r="J1306" s="37">
        <f ca="1">IFERROR(VLOOKUP($E1306&amp;"-2",'PTE - Segment Emissions Calcs'!$I$8:$X$8919,18,FALSE),0)</f>
        <v>3.0443147058823534E-4</v>
      </c>
      <c r="K1306" s="37">
        <f t="shared" ca="1" si="61"/>
        <v>3.0443147058823534E-4</v>
      </c>
      <c r="L1306" s="37">
        <f ca="1">IFERROR(VLOOKUP($E1306&amp;"-1",'PTE - Segment Emissions Calcs'!$I$8:$Z$8919,20,FALSE),0)</f>
        <v>3.0443147058823534E-4</v>
      </c>
      <c r="M1306" s="37">
        <f ca="1">IFERROR(VLOOKUP($E1306&amp;"-2",'PTE - Segment Emissions Calcs'!$I$8:$Z$8919,20,FALSE),0)</f>
        <v>3.0443147058823534E-4</v>
      </c>
      <c r="N1306" s="37">
        <f t="shared" ca="1" si="62"/>
        <v>3.0443147058823534E-4</v>
      </c>
      <c r="O1306" s="38">
        <f t="array" aca="1" ref="O1306" ca="1">IF($H1306="TOTAL HAP",H1306,MAX(IF('PTE - Segment Emissions Calcs'!$B$8:$B$8919=$B1306,'PTE - Segment Emissions Calcs'!$V$8:$V$8919,)))</f>
        <v>6.9504901960784317E-5</v>
      </c>
      <c r="P1306" s="38">
        <f t="array" aca="1" ref="P1306" ca="1">IF($H1306="TOTAL HAP",K1306,MAX(IF('PTE - Segment Emissions Calcs'!$B$8:$B$8919=$B1306,'PTE - Segment Emissions Calcs'!$X$8:$X$8919,)))</f>
        <v>3.0443147058823534E-4</v>
      </c>
      <c r="Q1306" s="38">
        <f t="array" aca="1" ref="Q1306" ca="1">IF($H1306="TOTAL HAP",N1306,MAX(IF('PTE - Segment Emissions Calcs'!$B$8:$B$8919=$B1306,'PTE - Segment Emissions Calcs'!$Z$8:$Z$8919,)))</f>
        <v>3.0443147058823534E-4</v>
      </c>
      <c r="R1306" s="39"/>
    </row>
    <row r="1307" spans="1:18" x14ac:dyDescent="0.25">
      <c r="A1307" s="40"/>
      <c r="B1307" s="40"/>
      <c r="C1307" s="34" t="s">
        <v>57</v>
      </c>
      <c r="D1307" s="35"/>
      <c r="E1307" s="35"/>
      <c r="F1307" s="35">
        <f ca="1">IFERROR(VLOOKUP($E1307&amp;"-1",'PTE - Segment Emissions Calcs'!$I$8:$V$8919,16,FALSE),0)</f>
        <v>8.8460784313725501E-5</v>
      </c>
      <c r="G1307" s="35">
        <f ca="1">IFERROR(VLOOKUP($E1307&amp;"-2",'PTE - Segment Emissions Calcs'!$I$8:$V$8919,16,FALSE),0)</f>
        <v>8.8460784313725501E-5</v>
      </c>
      <c r="H1307" s="36">
        <f t="shared" ca="1" si="60"/>
        <v>8.8460784313725501E-5</v>
      </c>
      <c r="I1307" s="37">
        <f ca="1">IFERROR(VLOOKUP($E1307&amp;"-1",'PTE - Segment Emissions Calcs'!$I$8:$X$8919,18,FALSE),0)</f>
        <v>3.8745823529411772E-4</v>
      </c>
      <c r="J1307" s="37">
        <f ca="1">IFERROR(VLOOKUP($E1307&amp;"-2",'PTE - Segment Emissions Calcs'!$I$8:$X$8919,18,FALSE),0)</f>
        <v>3.8745823529411772E-4</v>
      </c>
      <c r="K1307" s="37">
        <f t="shared" ca="1" si="61"/>
        <v>3.8745823529411772E-4</v>
      </c>
      <c r="L1307" s="37">
        <f ca="1">IFERROR(VLOOKUP($E1307&amp;"-1",'PTE - Segment Emissions Calcs'!$I$8:$Z$8919,20,FALSE),0)</f>
        <v>3.8745823529411772E-4</v>
      </c>
      <c r="M1307" s="37">
        <f ca="1">IFERROR(VLOOKUP($E1307&amp;"-2",'PTE - Segment Emissions Calcs'!$I$8:$Z$8919,20,FALSE),0)</f>
        <v>3.8745823529411772E-4</v>
      </c>
      <c r="N1307" s="37">
        <f t="shared" ca="1" si="62"/>
        <v>3.8745823529411772E-4</v>
      </c>
      <c r="O1307" s="38">
        <f t="array" aca="1" ref="O1307" ca="1">IF($H1307="TOTAL HAP",H1307,MAX(IF('PTE - Segment Emissions Calcs'!$B$8:$B$8919=$B1307,'PTE - Segment Emissions Calcs'!$V$8:$V$8919,)))</f>
        <v>8.8460784313725501E-5</v>
      </c>
      <c r="P1307" s="38">
        <f t="array" aca="1" ref="P1307" ca="1">IF($H1307="TOTAL HAP",K1307,MAX(IF('PTE - Segment Emissions Calcs'!$B$8:$B$8919=$B1307,'PTE - Segment Emissions Calcs'!$X$8:$X$8919,)))</f>
        <v>3.8745823529411772E-4</v>
      </c>
      <c r="Q1307" s="38">
        <f t="array" aca="1" ref="Q1307" ca="1">IF($H1307="TOTAL HAP",N1307,MAX(IF('PTE - Segment Emissions Calcs'!$B$8:$B$8919=$B1307,'PTE - Segment Emissions Calcs'!$Z$8:$Z$8919,)))</f>
        <v>3.8745823529411772E-4</v>
      </c>
      <c r="R1307" s="39"/>
    </row>
    <row r="1308" spans="1:18" x14ac:dyDescent="0.25">
      <c r="A1308" s="40"/>
      <c r="B1308" s="40"/>
      <c r="C1308" s="34" t="s">
        <v>58</v>
      </c>
      <c r="D1308" s="35"/>
      <c r="E1308" s="35"/>
      <c r="F1308" s="35">
        <f ca="1">IFERROR(VLOOKUP($E1308&amp;"-1",'PTE - Segment Emissions Calcs'!$I$8:$V$8919,16,FALSE),0)</f>
        <v>5.3076470588235295E-6</v>
      </c>
      <c r="G1308" s="35">
        <f ca="1">IFERROR(VLOOKUP($E1308&amp;"-2",'PTE - Segment Emissions Calcs'!$I$8:$V$8919,16,FALSE),0)</f>
        <v>5.3076470588235295E-6</v>
      </c>
      <c r="H1308" s="36">
        <f t="shared" ca="1" si="60"/>
        <v>5.3076470588235295E-6</v>
      </c>
      <c r="I1308" s="37">
        <f ca="1">IFERROR(VLOOKUP($E1308&amp;"-1",'PTE - Segment Emissions Calcs'!$I$8:$X$8919,18,FALSE),0)</f>
        <v>2.324749411764706E-5</v>
      </c>
      <c r="J1308" s="37">
        <f ca="1">IFERROR(VLOOKUP($E1308&amp;"-2",'PTE - Segment Emissions Calcs'!$I$8:$X$8919,18,FALSE),0)</f>
        <v>2.324749411764706E-5</v>
      </c>
      <c r="K1308" s="37">
        <f t="shared" ca="1" si="61"/>
        <v>2.324749411764706E-5</v>
      </c>
      <c r="L1308" s="37">
        <f ca="1">IFERROR(VLOOKUP($E1308&amp;"-1",'PTE - Segment Emissions Calcs'!$I$8:$Z$8919,20,FALSE),0)</f>
        <v>2.324749411764706E-5</v>
      </c>
      <c r="M1308" s="37">
        <f ca="1">IFERROR(VLOOKUP($E1308&amp;"-2",'PTE - Segment Emissions Calcs'!$I$8:$Z$8919,20,FALSE),0)</f>
        <v>2.324749411764706E-5</v>
      </c>
      <c r="N1308" s="37">
        <f t="shared" ca="1" si="62"/>
        <v>2.324749411764706E-5</v>
      </c>
      <c r="O1308" s="38">
        <f t="array" aca="1" ref="O1308" ca="1">IF($H1308="TOTAL HAP",H1308,MAX(IF('PTE - Segment Emissions Calcs'!$B$8:$B$8919=$B1308,'PTE - Segment Emissions Calcs'!$V$8:$V$8919,)))</f>
        <v>5.3076470588235295E-6</v>
      </c>
      <c r="P1308" s="38">
        <f t="array" aca="1" ref="P1308" ca="1">IF($H1308="TOTAL HAP",K1308,MAX(IF('PTE - Segment Emissions Calcs'!$B$8:$B$8919=$B1308,'PTE - Segment Emissions Calcs'!$X$8:$X$8919,)))</f>
        <v>2.324749411764706E-5</v>
      </c>
      <c r="Q1308" s="38">
        <f t="array" aca="1" ref="Q1308" ca="1">IF($H1308="TOTAL HAP",N1308,MAX(IF('PTE - Segment Emissions Calcs'!$B$8:$B$8919=$B1308,'PTE - Segment Emissions Calcs'!$Z$8:$Z$8919,)))</f>
        <v>2.324749411764706E-5</v>
      </c>
      <c r="R1308" s="39"/>
    </row>
    <row r="1309" spans="1:18" x14ac:dyDescent="0.25">
      <c r="A1309" s="40"/>
      <c r="B1309" s="40"/>
      <c r="C1309" s="34" t="s">
        <v>59</v>
      </c>
      <c r="D1309" s="35"/>
      <c r="E1309" s="35"/>
      <c r="F1309" s="35">
        <f ca="1">IFERROR(VLOOKUP($E1309&amp;"-1",'PTE - Segment Emissions Calcs'!$I$8:$V$8919,16,FALSE),0)</f>
        <v>2.4010784313725493E-5</v>
      </c>
      <c r="G1309" s="35">
        <f ca="1">IFERROR(VLOOKUP($E1309&amp;"-2",'PTE - Segment Emissions Calcs'!$I$8:$V$8919,16,FALSE),0)</f>
        <v>2.4010784313725493E-5</v>
      </c>
      <c r="H1309" s="36">
        <f t="shared" ca="1" si="60"/>
        <v>2.4010784313725493E-5</v>
      </c>
      <c r="I1309" s="37">
        <f ca="1">IFERROR(VLOOKUP($E1309&amp;"-1",'PTE - Segment Emissions Calcs'!$I$8:$X$8919,18,FALSE),0)</f>
        <v>1.0516723529411766E-4</v>
      </c>
      <c r="J1309" s="37">
        <f ca="1">IFERROR(VLOOKUP($E1309&amp;"-2",'PTE - Segment Emissions Calcs'!$I$8:$X$8919,18,FALSE),0)</f>
        <v>1.0516723529411766E-4</v>
      </c>
      <c r="K1309" s="37">
        <f t="shared" ca="1" si="61"/>
        <v>1.0516723529411766E-4</v>
      </c>
      <c r="L1309" s="37">
        <f ca="1">IFERROR(VLOOKUP($E1309&amp;"-1",'PTE - Segment Emissions Calcs'!$I$8:$Z$8919,20,FALSE),0)</f>
        <v>1.0516723529411766E-4</v>
      </c>
      <c r="M1309" s="37">
        <f ca="1">IFERROR(VLOOKUP($E1309&amp;"-2",'PTE - Segment Emissions Calcs'!$I$8:$Z$8919,20,FALSE),0)</f>
        <v>1.0516723529411766E-4</v>
      </c>
      <c r="N1309" s="37">
        <f t="shared" ca="1" si="62"/>
        <v>1.0516723529411766E-4</v>
      </c>
      <c r="O1309" s="38">
        <f t="array" aca="1" ref="O1309" ca="1">IF($H1309="TOTAL HAP",H1309,MAX(IF('PTE - Segment Emissions Calcs'!$B$8:$B$8919=$B1309,'PTE - Segment Emissions Calcs'!$V$8:$V$8919,)))</f>
        <v>2.4010784313725493E-5</v>
      </c>
      <c r="P1309" s="38">
        <f t="array" aca="1" ref="P1309" ca="1">IF($H1309="TOTAL HAP",K1309,MAX(IF('PTE - Segment Emissions Calcs'!$B$8:$B$8919=$B1309,'PTE - Segment Emissions Calcs'!$X$8:$X$8919,)))</f>
        <v>1.0516723529411766E-4</v>
      </c>
      <c r="Q1309" s="38">
        <f t="array" aca="1" ref="Q1309" ca="1">IF($H1309="TOTAL HAP",N1309,MAX(IF('PTE - Segment Emissions Calcs'!$B$8:$B$8919=$B1309,'PTE - Segment Emissions Calcs'!$Z$8:$Z$8919,)))</f>
        <v>1.0516723529411766E-4</v>
      </c>
      <c r="R1309" s="39"/>
    </row>
    <row r="1310" spans="1:18" x14ac:dyDescent="0.25">
      <c r="A1310" s="40"/>
      <c r="B1310" s="40"/>
      <c r="C1310" s="34" t="s">
        <v>60</v>
      </c>
      <c r="D1310" s="35"/>
      <c r="E1310" s="35"/>
      <c r="F1310" s="35">
        <f ca="1">IFERROR(VLOOKUP($E1310&amp;"-1",'PTE - Segment Emissions Calcs'!$I$8:$V$8919,16,FALSE),0)</f>
        <v>1.6428431372549019E-5</v>
      </c>
      <c r="G1310" s="35">
        <f ca="1">IFERROR(VLOOKUP($E1310&amp;"-2",'PTE - Segment Emissions Calcs'!$I$8:$V$8919,16,FALSE),0)</f>
        <v>1.6428431372549019E-5</v>
      </c>
      <c r="H1310" s="36">
        <f t="shared" ca="1" si="60"/>
        <v>1.6428431372549019E-5</v>
      </c>
      <c r="I1310" s="37">
        <f ca="1">IFERROR(VLOOKUP($E1310&amp;"-1",'PTE - Segment Emissions Calcs'!$I$8:$X$8919,18,FALSE),0)</f>
        <v>7.1956529411764698E-5</v>
      </c>
      <c r="J1310" s="37">
        <f ca="1">IFERROR(VLOOKUP($E1310&amp;"-2",'PTE - Segment Emissions Calcs'!$I$8:$X$8919,18,FALSE),0)</f>
        <v>7.1956529411764698E-5</v>
      </c>
      <c r="K1310" s="37">
        <f t="shared" ca="1" si="61"/>
        <v>7.1956529411764698E-5</v>
      </c>
      <c r="L1310" s="37">
        <f ca="1">IFERROR(VLOOKUP($E1310&amp;"-1",'PTE - Segment Emissions Calcs'!$I$8:$Z$8919,20,FALSE),0)</f>
        <v>7.1956529411764698E-5</v>
      </c>
      <c r="M1310" s="37">
        <f ca="1">IFERROR(VLOOKUP($E1310&amp;"-2",'PTE - Segment Emissions Calcs'!$I$8:$Z$8919,20,FALSE),0)</f>
        <v>7.1956529411764698E-5</v>
      </c>
      <c r="N1310" s="37">
        <f t="shared" ca="1" si="62"/>
        <v>7.1956529411764698E-5</v>
      </c>
      <c r="O1310" s="38">
        <f t="array" aca="1" ref="O1310" ca="1">IF($H1310="TOTAL HAP",H1310,MAX(IF('PTE - Segment Emissions Calcs'!$B$8:$B$8919=$B1310,'PTE - Segment Emissions Calcs'!$V$8:$V$8919,)))</f>
        <v>1.6428431372549019E-5</v>
      </c>
      <c r="P1310" s="38">
        <f t="array" aca="1" ref="P1310" ca="1">IF($H1310="TOTAL HAP",K1310,MAX(IF('PTE - Segment Emissions Calcs'!$B$8:$B$8919=$B1310,'PTE - Segment Emissions Calcs'!$X$8:$X$8919,)))</f>
        <v>7.1956529411764698E-5</v>
      </c>
      <c r="Q1310" s="38">
        <f t="array" aca="1" ref="Q1310" ca="1">IF($H1310="TOTAL HAP",N1310,MAX(IF('PTE - Segment Emissions Calcs'!$B$8:$B$8919=$B1310,'PTE - Segment Emissions Calcs'!$Z$8:$Z$8919,)))</f>
        <v>7.1956529411764698E-5</v>
      </c>
      <c r="R1310" s="39"/>
    </row>
    <row r="1311" spans="1:18" x14ac:dyDescent="0.25">
      <c r="A1311" s="40"/>
      <c r="B1311" s="40"/>
      <c r="C1311" s="34" t="s">
        <v>61</v>
      </c>
      <c r="D1311" s="35"/>
      <c r="E1311" s="35"/>
      <c r="F1311" s="35">
        <f ca="1">IFERROR(VLOOKUP($E1311&amp;"-1",'PTE - Segment Emissions Calcs'!$I$8:$V$8919,16,FALSE),0)</f>
        <v>1.3269117647058822E-4</v>
      </c>
      <c r="G1311" s="35">
        <f ca="1">IFERROR(VLOOKUP($E1311&amp;"-2",'PTE - Segment Emissions Calcs'!$I$8:$V$8919,16,FALSE),0)</f>
        <v>1.3269117647058822E-4</v>
      </c>
      <c r="H1311" s="36">
        <f t="shared" ca="1" si="60"/>
        <v>1.3269117647058822E-4</v>
      </c>
      <c r="I1311" s="37">
        <f ca="1">IFERROR(VLOOKUP($E1311&amp;"-1",'PTE - Segment Emissions Calcs'!$I$8:$X$8919,18,FALSE),0)</f>
        <v>5.8118735294117644E-4</v>
      </c>
      <c r="J1311" s="37">
        <f ca="1">IFERROR(VLOOKUP($E1311&amp;"-2",'PTE - Segment Emissions Calcs'!$I$8:$X$8919,18,FALSE),0)</f>
        <v>5.8118735294117644E-4</v>
      </c>
      <c r="K1311" s="37">
        <f t="shared" ca="1" si="61"/>
        <v>5.8118735294117644E-4</v>
      </c>
      <c r="L1311" s="37">
        <f ca="1">IFERROR(VLOOKUP($E1311&amp;"-1",'PTE - Segment Emissions Calcs'!$I$8:$Z$8919,20,FALSE),0)</f>
        <v>5.8118735294117644E-4</v>
      </c>
      <c r="M1311" s="37">
        <f ca="1">IFERROR(VLOOKUP($E1311&amp;"-2",'PTE - Segment Emissions Calcs'!$I$8:$Z$8919,20,FALSE),0)</f>
        <v>5.8118735294117644E-4</v>
      </c>
      <c r="N1311" s="37">
        <f t="shared" ca="1" si="62"/>
        <v>5.8118735294117644E-4</v>
      </c>
      <c r="O1311" s="38">
        <f t="array" aca="1" ref="O1311" ca="1">IF($H1311="TOTAL HAP",H1311,MAX(IF('PTE - Segment Emissions Calcs'!$B$8:$B$8919=$B1311,'PTE - Segment Emissions Calcs'!$V$8:$V$8919,)))</f>
        <v>1.3269117647058822E-4</v>
      </c>
      <c r="P1311" s="38">
        <f t="array" aca="1" ref="P1311" ca="1">IF($H1311="TOTAL HAP",K1311,MAX(IF('PTE - Segment Emissions Calcs'!$B$8:$B$8919=$B1311,'PTE - Segment Emissions Calcs'!$X$8:$X$8919,)))</f>
        <v>5.8118735294117644E-4</v>
      </c>
      <c r="Q1311" s="38">
        <f t="array" aca="1" ref="Q1311" ca="1">IF($H1311="TOTAL HAP",N1311,MAX(IF('PTE - Segment Emissions Calcs'!$B$8:$B$8919=$B1311,'PTE - Segment Emissions Calcs'!$Z$8:$Z$8919,)))</f>
        <v>5.8118735294117644E-4</v>
      </c>
      <c r="R1311" s="39"/>
    </row>
    <row r="1312" spans="1:18" x14ac:dyDescent="0.25">
      <c r="A1312" s="40"/>
      <c r="B1312" s="40"/>
      <c r="C1312" s="34" t="s">
        <v>62</v>
      </c>
      <c r="D1312" s="35"/>
      <c r="E1312" s="35"/>
      <c r="F1312" s="35">
        <f ca="1">IFERROR(VLOOKUP($E1312&amp;"-1",'PTE - Segment Emissions Calcs'!$I$8:$V$8919,16,FALSE),0)</f>
        <v>5.6716000000000004E-5</v>
      </c>
      <c r="G1312" s="35">
        <f ca="1">IFERROR(VLOOKUP($E1312&amp;"-2",'PTE - Segment Emissions Calcs'!$I$8:$V$8919,16,FALSE),0)</f>
        <v>5.6716000000000004E-5</v>
      </c>
      <c r="H1312" s="36">
        <f t="shared" ca="1" si="60"/>
        <v>5.6716000000000004E-5</v>
      </c>
      <c r="I1312" s="37">
        <f ca="1">IFERROR(VLOOKUP($E1312&amp;"-1",'PTE - Segment Emissions Calcs'!$I$8:$X$8919,18,FALSE),0)</f>
        <v>2.4841608000000001E-4</v>
      </c>
      <c r="J1312" s="37">
        <f ca="1">IFERROR(VLOOKUP($E1312&amp;"-2",'PTE - Segment Emissions Calcs'!$I$8:$X$8919,18,FALSE),0)</f>
        <v>2.4841608000000001E-4</v>
      </c>
      <c r="K1312" s="37">
        <f t="shared" ca="1" si="61"/>
        <v>2.4841608000000001E-4</v>
      </c>
      <c r="L1312" s="37">
        <f ca="1">IFERROR(VLOOKUP($E1312&amp;"-1",'PTE - Segment Emissions Calcs'!$I$8:$Z$8919,20,FALSE),0)</f>
        <v>2.4841608000000001E-4</v>
      </c>
      <c r="M1312" s="37">
        <f ca="1">IFERROR(VLOOKUP($E1312&amp;"-2",'PTE - Segment Emissions Calcs'!$I$8:$Z$8919,20,FALSE),0)</f>
        <v>2.4841608000000001E-4</v>
      </c>
      <c r="N1312" s="37">
        <f t="shared" ca="1" si="62"/>
        <v>2.4841608000000001E-4</v>
      </c>
      <c r="O1312" s="38">
        <f t="array" aca="1" ref="O1312" ca="1">IF($H1312="TOTAL HAP",H1312,MAX(IF('PTE - Segment Emissions Calcs'!$B$8:$B$8919=$B1312,'PTE - Segment Emissions Calcs'!$V$8:$V$8919,)))</f>
        <v>5.6716000000000004E-5</v>
      </c>
      <c r="P1312" s="38">
        <f t="array" aca="1" ref="P1312" ca="1">IF($H1312="TOTAL HAP",K1312,MAX(IF('PTE - Segment Emissions Calcs'!$B$8:$B$8919=$B1312,'PTE - Segment Emissions Calcs'!$X$8:$X$8919,)))</f>
        <v>2.4841608000000001E-4</v>
      </c>
      <c r="Q1312" s="38">
        <f t="array" aca="1" ref="Q1312" ca="1">IF($H1312="TOTAL HAP",N1312,MAX(IF('PTE - Segment Emissions Calcs'!$B$8:$B$8919=$B1312,'PTE - Segment Emissions Calcs'!$Z$8:$Z$8919,)))</f>
        <v>2.4841608000000001E-4</v>
      </c>
      <c r="R1312" s="39"/>
    </row>
    <row r="1313" spans="1:18" x14ac:dyDescent="0.25">
      <c r="A1313" s="40"/>
      <c r="B1313" s="40"/>
      <c r="C1313" s="34" t="s">
        <v>63</v>
      </c>
      <c r="D1313" s="35"/>
      <c r="E1313" s="35"/>
      <c r="F1313" s="35">
        <f ca="1">IFERROR(VLOOKUP($E1313&amp;"-1",'PTE - Segment Emissions Calcs'!$I$8:$V$8919,16,FALSE),0)</f>
        <v>7.7340000000000004E-4</v>
      </c>
      <c r="G1313" s="35">
        <f ca="1">IFERROR(VLOOKUP($E1313&amp;"-2",'PTE - Segment Emissions Calcs'!$I$8:$V$8919,16,FALSE),0)</f>
        <v>7.7340000000000004E-4</v>
      </c>
      <c r="H1313" s="36">
        <f t="shared" ca="1" si="60"/>
        <v>7.7340000000000004E-4</v>
      </c>
      <c r="I1313" s="37">
        <f ca="1">IFERROR(VLOOKUP($E1313&amp;"-1",'PTE - Segment Emissions Calcs'!$I$8:$X$8919,18,FALSE),0)</f>
        <v>3.3874920000000002E-3</v>
      </c>
      <c r="J1313" s="37">
        <f ca="1">IFERROR(VLOOKUP($E1313&amp;"-2",'PTE - Segment Emissions Calcs'!$I$8:$X$8919,18,FALSE),0)</f>
        <v>3.3874920000000002E-3</v>
      </c>
      <c r="K1313" s="37">
        <f t="shared" ca="1" si="61"/>
        <v>3.3874920000000002E-3</v>
      </c>
      <c r="L1313" s="37">
        <f ca="1">IFERROR(VLOOKUP($E1313&amp;"-1",'PTE - Segment Emissions Calcs'!$I$8:$Z$8919,20,FALSE),0)</f>
        <v>3.3874920000000002E-3</v>
      </c>
      <c r="M1313" s="37">
        <f ca="1">IFERROR(VLOOKUP($E1313&amp;"-2",'PTE - Segment Emissions Calcs'!$I$8:$Z$8919,20,FALSE),0)</f>
        <v>3.3874920000000002E-3</v>
      </c>
      <c r="N1313" s="37">
        <f t="shared" ca="1" si="62"/>
        <v>3.3874920000000002E-3</v>
      </c>
      <c r="O1313" s="38">
        <f t="array" aca="1" ref="O1313" ca="1">IF($H1313="TOTAL HAP",H1313,MAX(IF('PTE - Segment Emissions Calcs'!$B$8:$B$8919=$B1313,'PTE - Segment Emissions Calcs'!$V$8:$V$8919,)))</f>
        <v>7.7340000000000004E-4</v>
      </c>
      <c r="P1313" s="38">
        <f t="array" aca="1" ref="P1313" ca="1">IF($H1313="TOTAL HAP",K1313,MAX(IF('PTE - Segment Emissions Calcs'!$B$8:$B$8919=$B1313,'PTE - Segment Emissions Calcs'!$X$8:$X$8919,)))</f>
        <v>3.3874920000000002E-3</v>
      </c>
      <c r="Q1313" s="38">
        <f t="array" aca="1" ref="Q1313" ca="1">IF($H1313="TOTAL HAP",N1313,MAX(IF('PTE - Segment Emissions Calcs'!$B$8:$B$8919=$B1313,'PTE - Segment Emissions Calcs'!$Z$8:$Z$8919,)))</f>
        <v>3.3874920000000002E-3</v>
      </c>
      <c r="R1313" s="39"/>
    </row>
    <row r="1314" spans="1:18" x14ac:dyDescent="0.25">
      <c r="A1314" s="40"/>
      <c r="B1314" s="40"/>
      <c r="C1314" s="34" t="s">
        <v>64</v>
      </c>
      <c r="D1314" s="35"/>
      <c r="E1314" s="35"/>
      <c r="F1314" s="35">
        <f ca="1">IFERROR(VLOOKUP($E1314&amp;"-1",'PTE - Segment Emissions Calcs'!$I$8:$V$8919,16,FALSE),0)</f>
        <v>1.0956500000000001E-3</v>
      </c>
      <c r="G1314" s="35">
        <f ca="1">IFERROR(VLOOKUP($E1314&amp;"-2",'PTE - Segment Emissions Calcs'!$I$8:$V$8919,16,FALSE),0)</f>
        <v>1.0956500000000001E-3</v>
      </c>
      <c r="H1314" s="36">
        <f t="shared" ca="1" si="60"/>
        <v>1.0956500000000001E-3</v>
      </c>
      <c r="I1314" s="37">
        <f ca="1">IFERROR(VLOOKUP($E1314&amp;"-1",'PTE - Segment Emissions Calcs'!$I$8:$X$8919,18,FALSE),0)</f>
        <v>4.7989470000000005E-3</v>
      </c>
      <c r="J1314" s="37">
        <f ca="1">IFERROR(VLOOKUP($E1314&amp;"-2",'PTE - Segment Emissions Calcs'!$I$8:$X$8919,18,FALSE),0)</f>
        <v>4.7989470000000005E-3</v>
      </c>
      <c r="K1314" s="37">
        <f t="shared" ca="1" si="61"/>
        <v>4.7989470000000005E-3</v>
      </c>
      <c r="L1314" s="37">
        <f ca="1">IFERROR(VLOOKUP($E1314&amp;"-1",'PTE - Segment Emissions Calcs'!$I$8:$Z$8919,20,FALSE),0)</f>
        <v>4.7989470000000005E-3</v>
      </c>
      <c r="M1314" s="37">
        <f ca="1">IFERROR(VLOOKUP($E1314&amp;"-2",'PTE - Segment Emissions Calcs'!$I$8:$Z$8919,20,FALSE),0)</f>
        <v>4.7989470000000005E-3</v>
      </c>
      <c r="N1314" s="37">
        <f t="shared" ca="1" si="62"/>
        <v>4.7989470000000005E-3</v>
      </c>
      <c r="O1314" s="38">
        <f t="array" aca="1" ref="O1314" ca="1">IF($H1314="TOTAL HAP",H1314,MAX(IF('PTE - Segment Emissions Calcs'!$B$8:$B$8919=$B1314,'PTE - Segment Emissions Calcs'!$V$8:$V$8919,)))</f>
        <v>1.0956500000000001E-3</v>
      </c>
      <c r="P1314" s="38">
        <f t="array" aca="1" ref="P1314" ca="1">IF($H1314="TOTAL HAP",K1314,MAX(IF('PTE - Segment Emissions Calcs'!$B$8:$B$8919=$B1314,'PTE - Segment Emissions Calcs'!$X$8:$X$8919,)))</f>
        <v>4.7989470000000005E-3</v>
      </c>
      <c r="Q1314" s="38">
        <f t="array" aca="1" ref="Q1314" ca="1">IF($H1314="TOTAL HAP",N1314,MAX(IF('PTE - Segment Emissions Calcs'!$B$8:$B$8919=$B1314,'PTE - Segment Emissions Calcs'!$Z$8:$Z$8919,)))</f>
        <v>4.7989470000000005E-3</v>
      </c>
      <c r="R1314" s="39"/>
    </row>
    <row r="1315" spans="1:18" x14ac:dyDescent="0.25">
      <c r="A1315" s="40"/>
      <c r="B1315" s="40"/>
      <c r="C1315" s="34" t="s">
        <v>65</v>
      </c>
      <c r="D1315" s="35"/>
      <c r="E1315" s="35"/>
      <c r="F1315" s="35">
        <f ca="1">IFERROR(VLOOKUP($E1315&amp;"-1",'PTE - Segment Emissions Calcs'!$I$8:$V$8919,16,FALSE),0)</f>
        <v>3.3513999999999998E-5</v>
      </c>
      <c r="G1315" s="35">
        <f ca="1">IFERROR(VLOOKUP($E1315&amp;"-2",'PTE - Segment Emissions Calcs'!$I$8:$V$8919,16,FALSE),0)</f>
        <v>3.3513999999999998E-5</v>
      </c>
      <c r="H1315" s="36">
        <f t="shared" ca="1" si="60"/>
        <v>3.3513999999999998E-5</v>
      </c>
      <c r="I1315" s="37">
        <f ca="1">IFERROR(VLOOKUP($E1315&amp;"-1",'PTE - Segment Emissions Calcs'!$I$8:$X$8919,18,FALSE),0)</f>
        <v>1.4679132000000001E-4</v>
      </c>
      <c r="J1315" s="37">
        <f ca="1">IFERROR(VLOOKUP($E1315&amp;"-2",'PTE - Segment Emissions Calcs'!$I$8:$X$8919,18,FALSE),0)</f>
        <v>1.4679132000000001E-4</v>
      </c>
      <c r="K1315" s="37">
        <f t="shared" ca="1" si="61"/>
        <v>1.4679132000000001E-4</v>
      </c>
      <c r="L1315" s="37">
        <f ca="1">IFERROR(VLOOKUP($E1315&amp;"-1",'PTE - Segment Emissions Calcs'!$I$8:$Z$8919,20,FALSE),0)</f>
        <v>1.4679132000000001E-4</v>
      </c>
      <c r="M1315" s="37">
        <f ca="1">IFERROR(VLOOKUP($E1315&amp;"-2",'PTE - Segment Emissions Calcs'!$I$8:$Z$8919,20,FALSE),0)</f>
        <v>1.4679132000000001E-4</v>
      </c>
      <c r="N1315" s="37">
        <f t="shared" ca="1" si="62"/>
        <v>1.4679132000000001E-4</v>
      </c>
      <c r="O1315" s="38">
        <f t="array" aca="1" ref="O1315" ca="1">IF($H1315="TOTAL HAP",H1315,MAX(IF('PTE - Segment Emissions Calcs'!$B$8:$B$8919=$B1315,'PTE - Segment Emissions Calcs'!$V$8:$V$8919,)))</f>
        <v>3.3513999999999998E-5</v>
      </c>
      <c r="P1315" s="38">
        <f t="array" aca="1" ref="P1315" ca="1">IF($H1315="TOTAL HAP",K1315,MAX(IF('PTE - Segment Emissions Calcs'!$B$8:$B$8919=$B1315,'PTE - Segment Emissions Calcs'!$X$8:$X$8919,)))</f>
        <v>1.4679132000000001E-4</v>
      </c>
      <c r="Q1315" s="38">
        <f t="array" aca="1" ref="Q1315" ca="1">IF($H1315="TOTAL HAP",N1315,MAX(IF('PTE - Segment Emissions Calcs'!$B$8:$B$8919=$B1315,'PTE - Segment Emissions Calcs'!$Z$8:$Z$8919,)))</f>
        <v>1.4679132000000001E-4</v>
      </c>
      <c r="R1315" s="39"/>
    </row>
    <row r="1316" spans="1:18" x14ac:dyDescent="0.25">
      <c r="A1316" s="40"/>
      <c r="B1316" s="40"/>
      <c r="C1316" s="34" t="s">
        <v>66</v>
      </c>
      <c r="D1316" s="35"/>
      <c r="E1316" s="35"/>
      <c r="F1316" s="35">
        <f ca="1">IFERROR(VLOOKUP($E1316&amp;"-1",'PTE - Segment Emissions Calcs'!$I$8:$V$8919,16,FALSE),0)</f>
        <v>1.0311999999999999E-3</v>
      </c>
      <c r="G1316" s="35">
        <f ca="1">IFERROR(VLOOKUP($E1316&amp;"-2",'PTE - Segment Emissions Calcs'!$I$8:$V$8919,16,FALSE),0)</f>
        <v>1.0311999999999999E-3</v>
      </c>
      <c r="H1316" s="36">
        <f t="shared" ca="1" si="60"/>
        <v>1.0311999999999999E-3</v>
      </c>
      <c r="I1316" s="37">
        <f ca="1">IFERROR(VLOOKUP($E1316&amp;"-1",'PTE - Segment Emissions Calcs'!$I$8:$X$8919,18,FALSE),0)</f>
        <v>4.5166559999999991E-3</v>
      </c>
      <c r="J1316" s="37">
        <f ca="1">IFERROR(VLOOKUP($E1316&amp;"-2",'PTE - Segment Emissions Calcs'!$I$8:$X$8919,18,FALSE),0)</f>
        <v>4.5166559999999991E-3</v>
      </c>
      <c r="K1316" s="37">
        <f t="shared" ca="1" si="61"/>
        <v>4.5166559999999991E-3</v>
      </c>
      <c r="L1316" s="37">
        <f ca="1">IFERROR(VLOOKUP($E1316&amp;"-1",'PTE - Segment Emissions Calcs'!$I$8:$Z$8919,20,FALSE),0)</f>
        <v>4.5166559999999991E-3</v>
      </c>
      <c r="M1316" s="37">
        <f ca="1">IFERROR(VLOOKUP($E1316&amp;"-2",'PTE - Segment Emissions Calcs'!$I$8:$Z$8919,20,FALSE),0)</f>
        <v>4.5166559999999991E-3</v>
      </c>
      <c r="N1316" s="37">
        <f t="shared" ca="1" si="62"/>
        <v>4.5166559999999991E-3</v>
      </c>
      <c r="O1316" s="38">
        <f t="array" aca="1" ref="O1316" ca="1">IF($H1316="TOTAL HAP",H1316,MAX(IF('PTE - Segment Emissions Calcs'!$B$8:$B$8919=$B1316,'PTE - Segment Emissions Calcs'!$V$8:$V$8919,)))</f>
        <v>1.0311999999999999E-3</v>
      </c>
      <c r="P1316" s="38">
        <f t="array" aca="1" ref="P1316" ca="1">IF($H1316="TOTAL HAP",K1316,MAX(IF('PTE - Segment Emissions Calcs'!$B$8:$B$8919=$B1316,'PTE - Segment Emissions Calcs'!$X$8:$X$8919,)))</f>
        <v>4.5166559999999991E-3</v>
      </c>
      <c r="Q1316" s="38">
        <f t="array" aca="1" ref="Q1316" ca="1">IF($H1316="TOTAL HAP",N1316,MAX(IF('PTE - Segment Emissions Calcs'!$B$8:$B$8919=$B1316,'PTE - Segment Emissions Calcs'!$Z$8:$Z$8919,)))</f>
        <v>4.5166559999999991E-3</v>
      </c>
      <c r="R1316" s="39"/>
    </row>
    <row r="1317" spans="1:18" x14ac:dyDescent="0.25">
      <c r="A1317" s="40"/>
      <c r="B1317" s="40"/>
      <c r="C1317" s="34" t="s">
        <v>67</v>
      </c>
      <c r="D1317" s="35"/>
      <c r="E1317" s="35"/>
      <c r="F1317" s="35">
        <f ca="1">IFERROR(VLOOKUP($E1317&amp;"-1",'PTE - Segment Emissions Calcs'!$I$8:$V$8919,16,FALSE),0)</f>
        <v>2.5779999999999998E-4</v>
      </c>
      <c r="G1317" s="35">
        <f ca="1">IFERROR(VLOOKUP($E1317&amp;"-2",'PTE - Segment Emissions Calcs'!$I$8:$V$8919,16,FALSE),0)</f>
        <v>2.5779999999999998E-4</v>
      </c>
      <c r="H1317" s="36">
        <f t="shared" ca="1" si="60"/>
        <v>2.5779999999999998E-4</v>
      </c>
      <c r="I1317" s="37">
        <f ca="1">IFERROR(VLOOKUP($E1317&amp;"-1",'PTE - Segment Emissions Calcs'!$I$8:$X$8919,18,FALSE),0)</f>
        <v>1.1291639999999998E-3</v>
      </c>
      <c r="J1317" s="37">
        <f ca="1">IFERROR(VLOOKUP($E1317&amp;"-2",'PTE - Segment Emissions Calcs'!$I$8:$X$8919,18,FALSE),0)</f>
        <v>1.1291639999999998E-3</v>
      </c>
      <c r="K1317" s="37">
        <f t="shared" ca="1" si="61"/>
        <v>1.1291639999999998E-3</v>
      </c>
      <c r="L1317" s="37">
        <f ca="1">IFERROR(VLOOKUP($E1317&amp;"-1",'PTE - Segment Emissions Calcs'!$I$8:$Z$8919,20,FALSE),0)</f>
        <v>1.1291639999999998E-3</v>
      </c>
      <c r="M1317" s="37">
        <f ca="1">IFERROR(VLOOKUP($E1317&amp;"-2",'PTE - Segment Emissions Calcs'!$I$8:$Z$8919,20,FALSE),0)</f>
        <v>1.1291639999999998E-3</v>
      </c>
      <c r="N1317" s="37">
        <f t="shared" ca="1" si="62"/>
        <v>1.1291639999999998E-3</v>
      </c>
      <c r="O1317" s="38">
        <f t="array" aca="1" ref="O1317" ca="1">IF($H1317="TOTAL HAP",H1317,MAX(IF('PTE - Segment Emissions Calcs'!$B$8:$B$8919=$B1317,'PTE - Segment Emissions Calcs'!$V$8:$V$8919,)))</f>
        <v>2.5779999999999998E-4</v>
      </c>
      <c r="P1317" s="38">
        <f t="array" aca="1" ref="P1317" ca="1">IF($H1317="TOTAL HAP",K1317,MAX(IF('PTE - Segment Emissions Calcs'!$B$8:$B$8919=$B1317,'PTE - Segment Emissions Calcs'!$X$8:$X$8919,)))</f>
        <v>1.1291639999999998E-3</v>
      </c>
      <c r="Q1317" s="38">
        <f t="array" aca="1" ref="Q1317" ca="1">IF($H1317="TOTAL HAP",N1317,MAX(IF('PTE - Segment Emissions Calcs'!$B$8:$B$8919=$B1317,'PTE - Segment Emissions Calcs'!$Z$8:$Z$8919,)))</f>
        <v>1.1291639999999998E-3</v>
      </c>
      <c r="R1317" s="39"/>
    </row>
    <row r="1318" spans="1:18" x14ac:dyDescent="0.25">
      <c r="A1318" s="40"/>
      <c r="B1318" s="40"/>
      <c r="C1318" s="34" t="s">
        <v>68</v>
      </c>
      <c r="D1318" s="35"/>
      <c r="E1318" s="35"/>
      <c r="F1318" s="35">
        <f ca="1">IFERROR(VLOOKUP($E1318&amp;"-1",'PTE - Segment Emissions Calcs'!$I$8:$V$8919,16,FALSE),0)</f>
        <v>4.1248000000000002E-5</v>
      </c>
      <c r="G1318" s="35">
        <f ca="1">IFERROR(VLOOKUP($E1318&amp;"-2",'PTE - Segment Emissions Calcs'!$I$8:$V$8919,16,FALSE),0)</f>
        <v>4.1248000000000002E-5</v>
      </c>
      <c r="H1318" s="36">
        <f t="shared" ca="1" si="60"/>
        <v>4.1248000000000002E-5</v>
      </c>
      <c r="I1318" s="37">
        <f ca="1">IFERROR(VLOOKUP($E1318&amp;"-1",'PTE - Segment Emissions Calcs'!$I$8:$X$8919,18,FALSE),0)</f>
        <v>1.8066624E-4</v>
      </c>
      <c r="J1318" s="37">
        <f ca="1">IFERROR(VLOOKUP($E1318&amp;"-2",'PTE - Segment Emissions Calcs'!$I$8:$X$8919,18,FALSE),0)</f>
        <v>1.8066624E-4</v>
      </c>
      <c r="K1318" s="37">
        <f t="shared" ca="1" si="61"/>
        <v>1.8066624E-4</v>
      </c>
      <c r="L1318" s="37">
        <f ca="1">IFERROR(VLOOKUP($E1318&amp;"-1",'PTE - Segment Emissions Calcs'!$I$8:$Z$8919,20,FALSE),0)</f>
        <v>1.8066624E-4</v>
      </c>
      <c r="M1318" s="37">
        <f ca="1">IFERROR(VLOOKUP($E1318&amp;"-2",'PTE - Segment Emissions Calcs'!$I$8:$Z$8919,20,FALSE),0)</f>
        <v>1.8066624E-4</v>
      </c>
      <c r="N1318" s="37">
        <f t="shared" ca="1" si="62"/>
        <v>1.8066624E-4</v>
      </c>
      <c r="O1318" s="38">
        <f t="array" aca="1" ref="O1318" ca="1">IF($H1318="TOTAL HAP",H1318,MAX(IF('PTE - Segment Emissions Calcs'!$B$8:$B$8919=$B1318,'PTE - Segment Emissions Calcs'!$V$8:$V$8919,)))</f>
        <v>4.1248000000000002E-5</v>
      </c>
      <c r="P1318" s="38">
        <f t="array" aca="1" ref="P1318" ca="1">IF($H1318="TOTAL HAP",K1318,MAX(IF('PTE - Segment Emissions Calcs'!$B$8:$B$8919=$B1318,'PTE - Segment Emissions Calcs'!$X$8:$X$8919,)))</f>
        <v>1.8066624E-4</v>
      </c>
      <c r="Q1318" s="38">
        <f t="array" aca="1" ref="Q1318" ca="1">IF($H1318="TOTAL HAP",N1318,MAX(IF('PTE - Segment Emissions Calcs'!$B$8:$B$8919=$B1318,'PTE - Segment Emissions Calcs'!$Z$8:$Z$8919,)))</f>
        <v>1.8066624E-4</v>
      </c>
      <c r="R1318" s="39"/>
    </row>
    <row r="1319" spans="1:18" x14ac:dyDescent="0.25">
      <c r="A1319" s="40"/>
      <c r="B1319" s="40"/>
      <c r="C1319" s="34" t="s">
        <v>69</v>
      </c>
      <c r="D1319" s="35"/>
      <c r="E1319" s="35"/>
      <c r="F1319" s="35">
        <f ca="1">IFERROR(VLOOKUP($E1319&amp;"-1",'PTE - Segment Emissions Calcs'!$I$8:$V$8919,16,FALSE),0)</f>
        <v>1.6112500000000001E-3</v>
      </c>
      <c r="G1319" s="35">
        <f ca="1">IFERROR(VLOOKUP($E1319&amp;"-2",'PTE - Segment Emissions Calcs'!$I$8:$V$8919,16,FALSE),0)</f>
        <v>1.6112500000000001E-3</v>
      </c>
      <c r="H1319" s="36">
        <f t="shared" ca="1" si="60"/>
        <v>1.6112500000000001E-3</v>
      </c>
      <c r="I1319" s="37">
        <f ca="1">IFERROR(VLOOKUP($E1319&amp;"-1",'PTE - Segment Emissions Calcs'!$I$8:$X$8919,18,FALSE),0)</f>
        <v>7.0572750000000009E-3</v>
      </c>
      <c r="J1319" s="37">
        <f ca="1">IFERROR(VLOOKUP($E1319&amp;"-2",'PTE - Segment Emissions Calcs'!$I$8:$X$8919,18,FALSE),0)</f>
        <v>7.0572750000000009E-3</v>
      </c>
      <c r="K1319" s="37">
        <f t="shared" ca="1" si="61"/>
        <v>7.0572750000000009E-3</v>
      </c>
      <c r="L1319" s="37">
        <f ca="1">IFERROR(VLOOKUP($E1319&amp;"-1",'PTE - Segment Emissions Calcs'!$I$8:$Z$8919,20,FALSE),0)</f>
        <v>7.0572750000000009E-3</v>
      </c>
      <c r="M1319" s="37">
        <f ca="1">IFERROR(VLOOKUP($E1319&amp;"-2",'PTE - Segment Emissions Calcs'!$I$8:$Z$8919,20,FALSE),0)</f>
        <v>7.0572750000000009E-3</v>
      </c>
      <c r="N1319" s="37">
        <f t="shared" ca="1" si="62"/>
        <v>7.0572750000000009E-3</v>
      </c>
      <c r="O1319" s="38">
        <f t="array" aca="1" ref="O1319" ca="1">IF($H1319="TOTAL HAP",H1319,MAX(IF('PTE - Segment Emissions Calcs'!$B$8:$B$8919=$B1319,'PTE - Segment Emissions Calcs'!$V$8:$V$8919,)))</f>
        <v>1.6112500000000001E-3</v>
      </c>
      <c r="P1319" s="38">
        <f t="array" aca="1" ref="P1319" ca="1">IF($H1319="TOTAL HAP",K1319,MAX(IF('PTE - Segment Emissions Calcs'!$B$8:$B$8919=$B1319,'PTE - Segment Emissions Calcs'!$X$8:$X$8919,)))</f>
        <v>7.0572750000000009E-3</v>
      </c>
      <c r="Q1319" s="38">
        <f t="array" aca="1" ref="Q1319" ca="1">IF($H1319="TOTAL HAP",N1319,MAX(IF('PTE - Segment Emissions Calcs'!$B$8:$B$8919=$B1319,'PTE - Segment Emissions Calcs'!$Z$8:$Z$8919,)))</f>
        <v>7.0572750000000009E-3</v>
      </c>
      <c r="R1319" s="39"/>
    </row>
    <row r="1320" spans="1:18" ht="15.75" thickBot="1" x14ac:dyDescent="0.3">
      <c r="A1320" s="42"/>
      <c r="B1320" s="42"/>
      <c r="C1320" s="43" t="s">
        <v>70</v>
      </c>
      <c r="D1320" s="44"/>
      <c r="E1320" s="44"/>
      <c r="F1320" s="44">
        <f ca="1">IFERROR(VLOOKUP($E1320&amp;"-1",'PTE - Segment Emissions Calcs'!$I$8:$V$8919,16,FALSE),0)</f>
        <v>5.6544449264705881E-5</v>
      </c>
      <c r="G1320" s="44">
        <f ca="1">IFERROR(VLOOKUP($E1320&amp;"-2",'PTE - Segment Emissions Calcs'!$I$8:$V$8919,16,FALSE),0)</f>
        <v>5.6544449264705881E-5</v>
      </c>
      <c r="H1320" s="45">
        <f t="shared" ca="1" si="60"/>
        <v>5.6544449264705881E-5</v>
      </c>
      <c r="I1320" s="46">
        <f ca="1">IFERROR(VLOOKUP($E1320&amp;"-1",'PTE - Segment Emissions Calcs'!$I$8:$X$8919,18,FALSE),0)</f>
        <v>2.4766468777941174E-4</v>
      </c>
      <c r="J1320" s="46">
        <f ca="1">IFERROR(VLOOKUP($E1320&amp;"-2",'PTE - Segment Emissions Calcs'!$I$8:$X$8919,18,FALSE),0)</f>
        <v>2.4766468777941174E-4</v>
      </c>
      <c r="K1320" s="46">
        <f t="shared" ca="1" si="61"/>
        <v>2.4766468777941174E-4</v>
      </c>
      <c r="L1320" s="46">
        <f ca="1">IFERROR(VLOOKUP($E1320&amp;"-1",'PTE - Segment Emissions Calcs'!$I$8:$Z$8919,20,FALSE),0)</f>
        <v>2.4766468777941174E-4</v>
      </c>
      <c r="M1320" s="46">
        <f ca="1">IFERROR(VLOOKUP($E1320&amp;"-2",'PTE - Segment Emissions Calcs'!$I$8:$Z$8919,20,FALSE),0)</f>
        <v>2.4766468777941174E-4</v>
      </c>
      <c r="N1320" s="46">
        <f t="shared" ca="1" si="62"/>
        <v>2.4766468777941174E-4</v>
      </c>
      <c r="O1320" s="47">
        <f t="array" aca="1" ref="O1320" ca="1">IF($H1320="TOTAL HAP",H1320,MAX(IF('PTE - Segment Emissions Calcs'!$B$8:$B$8919=$B1320,'PTE - Segment Emissions Calcs'!$V$8:$V$8919,)))</f>
        <v>5.6544449264705881E-5</v>
      </c>
      <c r="P1320" s="47">
        <f t="array" aca="1" ref="P1320" ca="1">IF($H1320="TOTAL HAP",K1320,MAX(IF('PTE - Segment Emissions Calcs'!$B$8:$B$8919=$B1320,'PTE - Segment Emissions Calcs'!$X$8:$X$8919,)))</f>
        <v>2.4766468777941174E-4</v>
      </c>
      <c r="Q1320" s="47">
        <f t="array" aca="1" ref="Q1320" ca="1">IF($H1320="TOTAL HAP",N1320,MAX(IF('PTE - Segment Emissions Calcs'!$B$8:$B$8919=$B1320,'PTE - Segment Emissions Calcs'!$Z$8:$Z$8919,)))</f>
        <v>2.4766468777941174E-4</v>
      </c>
      <c r="R1320" s="48"/>
    </row>
    <row r="1321" spans="1:18" ht="15.75" thickTop="1" x14ac:dyDescent="0.25">
      <c r="A1321" s="25" t="str">
        <f ca="1">VLOOKUP(#REF!,'PTE - Segment Emissions Calcs'!$C$8:$J$8919,8,FALSE)</f>
        <v>EQUI 025</v>
      </c>
      <c r="B1321" s="25" t="str">
        <f ca="1">VLOOKUP(A1321,'PTE - Segment Emissions Calcs'!$J$8:$O$8919,4,FALSE)</f>
        <v>Fire Hall Diesel Engine</v>
      </c>
      <c r="C1321" s="26" t="s">
        <v>17</v>
      </c>
      <c r="D1321" s="27"/>
      <c r="E1321" s="27"/>
      <c r="F1321" s="27">
        <f ca="1">IFERROR(VLOOKUP($E1321&amp;"-1",'PTE - Segment Emissions Calcs'!$I$8:$V$8919,16,FALSE),0)</f>
        <v>2.6118800000000002</v>
      </c>
      <c r="G1321" s="27">
        <f ca="1">IFERROR(VLOOKUP($E1321&amp;"-2",'PTE - Segment Emissions Calcs'!$I$8:$V$8919,16,FALSE),0)</f>
        <v>0</v>
      </c>
      <c r="H1321" s="28">
        <f t="shared" ca="1" si="60"/>
        <v>2.6118800000000002</v>
      </c>
      <c r="I1321" s="29">
        <f ca="1">IFERROR(VLOOKUP($E1321&amp;"-1",'PTE - Segment Emissions Calcs'!$I$8:$X$8919,18,FALSE),0)</f>
        <v>11.4400344</v>
      </c>
      <c r="J1321" s="29">
        <f ca="1">IFERROR(VLOOKUP($E1321&amp;"-2",'PTE - Segment Emissions Calcs'!$I$8:$X$8919,18,FALSE),0)</f>
        <v>0</v>
      </c>
      <c r="K1321" s="29">
        <f t="shared" ca="1" si="61"/>
        <v>11.4400344</v>
      </c>
      <c r="L1321" s="29">
        <f ca="1">IFERROR(VLOOKUP($E1321&amp;"-1",'PTE - Segment Emissions Calcs'!$I$8:$Z$8919,20,FALSE),0)</f>
        <v>11.4400344</v>
      </c>
      <c r="M1321" s="29">
        <f ca="1">IFERROR(VLOOKUP($E1321&amp;"-2",'PTE - Segment Emissions Calcs'!$I$8:$Z$8919,20,FALSE),0)</f>
        <v>0</v>
      </c>
      <c r="N1321" s="29">
        <f t="shared" ca="1" si="62"/>
        <v>11.4400344</v>
      </c>
      <c r="O1321" s="30">
        <f t="array" aca="1" ref="O1321" ca="1">IF($H1321="TOTAL HAP",H1321,MAX(IF('PTE - Segment Emissions Calcs'!$B$8:$B$8919=$B1321,'PTE - Segment Emissions Calcs'!$V$8:$V$8919,)))</f>
        <v>2.6118800000000002</v>
      </c>
      <c r="P1321" s="30">
        <f t="array" aca="1" ref="P1321" ca="1">IF($H1321="TOTAL HAP",K1321,MAX(IF('PTE - Segment Emissions Calcs'!$B$8:$B$8919=$B1321,'PTE - Segment Emissions Calcs'!$X$8:$X$8919,)))</f>
        <v>11.4400344</v>
      </c>
      <c r="Q1321" s="30">
        <f t="array" aca="1" ref="Q1321" ca="1">IF($H1321="TOTAL HAP",N1321,MAX(IF('PTE - Segment Emissions Calcs'!$B$8:$B$8919=$B1321,'PTE - Segment Emissions Calcs'!$Z$8:$Z$8919,)))</f>
        <v>11.4400344</v>
      </c>
      <c r="R1321" s="31"/>
    </row>
    <row r="1322" spans="1:18" x14ac:dyDescent="0.25">
      <c r="A1322" s="32"/>
      <c r="B1322" s="33"/>
      <c r="C1322" s="34" t="s">
        <v>19</v>
      </c>
      <c r="D1322" s="35"/>
      <c r="E1322" s="35"/>
      <c r="F1322" s="35">
        <f ca="1">IFERROR(VLOOKUP($E1322&amp;"-1",'PTE - Segment Emissions Calcs'!$I$8:$V$8919,16,FALSE),0)</f>
        <v>12.121</v>
      </c>
      <c r="G1322" s="35">
        <f ca="1">IFERROR(VLOOKUP($E1322&amp;"-2",'PTE - Segment Emissions Calcs'!$I$8:$V$8919,16,FALSE),0)</f>
        <v>0</v>
      </c>
      <c r="H1322" s="36">
        <f t="shared" ca="1" si="60"/>
        <v>12.121</v>
      </c>
      <c r="I1322" s="37">
        <f ca="1">IFERROR(VLOOKUP($E1322&amp;"-1",'PTE - Segment Emissions Calcs'!$I$8:$X$8919,18,FALSE),0)</f>
        <v>53.089980000000004</v>
      </c>
      <c r="J1322" s="37">
        <f ca="1">IFERROR(VLOOKUP($E1322&amp;"-2",'PTE - Segment Emissions Calcs'!$I$8:$X$8919,18,FALSE),0)</f>
        <v>0</v>
      </c>
      <c r="K1322" s="37">
        <f t="shared" ca="1" si="61"/>
        <v>53.089980000000004</v>
      </c>
      <c r="L1322" s="37">
        <f ca="1">IFERROR(VLOOKUP($E1322&amp;"-1",'PTE - Segment Emissions Calcs'!$I$8:$Z$8919,20,FALSE),0)</f>
        <v>53.089980000000004</v>
      </c>
      <c r="M1322" s="37">
        <f ca="1">IFERROR(VLOOKUP($E1322&amp;"-2",'PTE - Segment Emissions Calcs'!$I$8:$Z$8919,20,FALSE),0)</f>
        <v>0</v>
      </c>
      <c r="N1322" s="37">
        <f t="shared" ca="1" si="62"/>
        <v>53.089980000000004</v>
      </c>
      <c r="O1322" s="38">
        <f t="array" aca="1" ref="O1322" ca="1">IF($H1322="TOTAL HAP",H1322,MAX(IF('PTE - Segment Emissions Calcs'!$B$8:$B$8919=$B1322,'PTE - Segment Emissions Calcs'!$V$8:$V$8919,)))</f>
        <v>12.121</v>
      </c>
      <c r="P1322" s="38">
        <f t="array" aca="1" ref="P1322" ca="1">IF($H1322="TOTAL HAP",K1322,MAX(IF('PTE - Segment Emissions Calcs'!$B$8:$B$8919=$B1322,'PTE - Segment Emissions Calcs'!$X$8:$X$8919,)))</f>
        <v>53.089980000000004</v>
      </c>
      <c r="Q1322" s="38">
        <f t="array" aca="1" ref="Q1322" ca="1">IF($H1322="TOTAL HAP",N1322,MAX(IF('PTE - Segment Emissions Calcs'!$B$8:$B$8919=$B1322,'PTE - Segment Emissions Calcs'!$Z$8:$Z$8919,)))</f>
        <v>53.089980000000004</v>
      </c>
      <c r="R1322" s="39"/>
    </row>
    <row r="1323" spans="1:18" x14ac:dyDescent="0.25">
      <c r="A1323" s="32"/>
      <c r="B1323" s="33"/>
      <c r="C1323" s="34" t="s">
        <v>20</v>
      </c>
      <c r="D1323" s="35"/>
      <c r="E1323" s="35"/>
      <c r="F1323" s="35">
        <f ca="1">IFERROR(VLOOKUP($E1323&amp;"-1",'PTE - Segment Emissions Calcs'!$I$8:$V$8919,16,FALSE),0)</f>
        <v>0.86020000000000008</v>
      </c>
      <c r="G1323" s="35">
        <f ca="1">IFERROR(VLOOKUP($E1323&amp;"-2",'PTE - Segment Emissions Calcs'!$I$8:$V$8919,16,FALSE),0)</f>
        <v>0</v>
      </c>
      <c r="H1323" s="36">
        <f t="shared" ca="1" si="60"/>
        <v>0.86020000000000008</v>
      </c>
      <c r="I1323" s="37">
        <f ca="1">IFERROR(VLOOKUP($E1323&amp;"-1",'PTE - Segment Emissions Calcs'!$I$8:$X$8919,18,FALSE),0)</f>
        <v>3.7676760000000002</v>
      </c>
      <c r="J1323" s="37">
        <f ca="1">IFERROR(VLOOKUP($E1323&amp;"-2",'PTE - Segment Emissions Calcs'!$I$8:$X$8919,18,FALSE),0)</f>
        <v>0</v>
      </c>
      <c r="K1323" s="37">
        <f t="shared" ca="1" si="61"/>
        <v>3.7676760000000002</v>
      </c>
      <c r="L1323" s="37">
        <f ca="1">IFERROR(VLOOKUP($E1323&amp;"-1",'PTE - Segment Emissions Calcs'!$I$8:$Z$8919,20,FALSE),0)</f>
        <v>3.7676760000000002</v>
      </c>
      <c r="M1323" s="37">
        <f ca="1">IFERROR(VLOOKUP($E1323&amp;"-2",'PTE - Segment Emissions Calcs'!$I$8:$Z$8919,20,FALSE),0)</f>
        <v>0</v>
      </c>
      <c r="N1323" s="37">
        <f t="shared" ca="1" si="62"/>
        <v>3.7676760000000002</v>
      </c>
      <c r="O1323" s="38">
        <f t="array" aca="1" ref="O1323" ca="1">IF($H1323="TOTAL HAP",H1323,MAX(IF('PTE - Segment Emissions Calcs'!$B$8:$B$8919=$B1323,'PTE - Segment Emissions Calcs'!$V$8:$V$8919,)))</f>
        <v>0.86020000000000008</v>
      </c>
      <c r="P1323" s="38">
        <f t="array" aca="1" ref="P1323" ca="1">IF($H1323="TOTAL HAP",K1323,MAX(IF('PTE - Segment Emissions Calcs'!$B$8:$B$8919=$B1323,'PTE - Segment Emissions Calcs'!$X$8:$X$8919,)))</f>
        <v>3.7676760000000002</v>
      </c>
      <c r="Q1323" s="38">
        <f t="array" aca="1" ref="Q1323" ca="1">IF($H1323="TOTAL HAP",N1323,MAX(IF('PTE - Segment Emissions Calcs'!$B$8:$B$8919=$B1323,'PTE - Segment Emissions Calcs'!$Z$8:$Z$8919,)))</f>
        <v>3.7676760000000002</v>
      </c>
      <c r="R1323" s="39"/>
    </row>
    <row r="1324" spans="1:18" x14ac:dyDescent="0.25">
      <c r="A1324" s="40"/>
      <c r="B1324" s="40"/>
      <c r="C1324" s="34" t="s">
        <v>21</v>
      </c>
      <c r="D1324" s="35"/>
      <c r="E1324" s="35"/>
      <c r="F1324" s="35">
        <f ca="1">IFERROR(VLOOKUP($E1324&amp;"-1",'PTE - Segment Emissions Calcs'!$I$8:$V$8919,16,FALSE),0)</f>
        <v>0.86020000000000008</v>
      </c>
      <c r="G1324" s="35">
        <f ca="1">IFERROR(VLOOKUP($E1324&amp;"-2",'PTE - Segment Emissions Calcs'!$I$8:$V$8919,16,FALSE),0)</f>
        <v>0</v>
      </c>
      <c r="H1324" s="36">
        <f t="shared" ca="1" si="60"/>
        <v>0.86020000000000008</v>
      </c>
      <c r="I1324" s="37">
        <f ca="1">IFERROR(VLOOKUP($E1324&amp;"-1",'PTE - Segment Emissions Calcs'!$I$8:$X$8919,18,FALSE),0)</f>
        <v>3.7676760000000002</v>
      </c>
      <c r="J1324" s="37">
        <f ca="1">IFERROR(VLOOKUP($E1324&amp;"-2",'PTE - Segment Emissions Calcs'!$I$8:$X$8919,18,FALSE),0)</f>
        <v>0</v>
      </c>
      <c r="K1324" s="37">
        <f t="shared" ca="1" si="61"/>
        <v>3.7676760000000002</v>
      </c>
      <c r="L1324" s="37">
        <f ca="1">IFERROR(VLOOKUP($E1324&amp;"-1",'PTE - Segment Emissions Calcs'!$I$8:$Z$8919,20,FALSE),0)</f>
        <v>3.7676760000000002</v>
      </c>
      <c r="M1324" s="37">
        <f ca="1">IFERROR(VLOOKUP($E1324&amp;"-2",'PTE - Segment Emissions Calcs'!$I$8:$Z$8919,20,FALSE),0)</f>
        <v>0</v>
      </c>
      <c r="N1324" s="37">
        <f t="shared" ca="1" si="62"/>
        <v>3.7676760000000002</v>
      </c>
      <c r="O1324" s="38">
        <f t="array" aca="1" ref="O1324" ca="1">IF($H1324="TOTAL HAP",H1324,MAX(IF('PTE - Segment Emissions Calcs'!$B$8:$B$8919=$B1324,'PTE - Segment Emissions Calcs'!$V$8:$V$8919,)))</f>
        <v>0.86020000000000008</v>
      </c>
      <c r="P1324" s="38">
        <f t="array" aca="1" ref="P1324" ca="1">IF($H1324="TOTAL HAP",K1324,MAX(IF('PTE - Segment Emissions Calcs'!$B$8:$B$8919=$B1324,'PTE - Segment Emissions Calcs'!$X$8:$X$8919,)))</f>
        <v>3.7676760000000002</v>
      </c>
      <c r="Q1324" s="38">
        <f t="array" aca="1" ref="Q1324" ca="1">IF($H1324="TOTAL HAP",N1324,MAX(IF('PTE - Segment Emissions Calcs'!$B$8:$B$8919=$B1324,'PTE - Segment Emissions Calcs'!$Z$8:$Z$8919,)))</f>
        <v>3.7676760000000002</v>
      </c>
      <c r="R1324" s="39"/>
    </row>
    <row r="1325" spans="1:18" x14ac:dyDescent="0.25">
      <c r="A1325" s="40"/>
      <c r="B1325" s="40"/>
      <c r="C1325" s="34" t="s">
        <v>22</v>
      </c>
      <c r="D1325" s="35"/>
      <c r="E1325" s="35"/>
      <c r="F1325" s="35">
        <f ca="1">IFERROR(VLOOKUP($E1325&amp;"-1",'PTE - Segment Emissions Calcs'!$I$8:$V$8919,16,FALSE),0)</f>
        <v>0.86020000000000008</v>
      </c>
      <c r="G1325" s="35">
        <f ca="1">IFERROR(VLOOKUP($E1325&amp;"-2",'PTE - Segment Emissions Calcs'!$I$8:$V$8919,16,FALSE),0)</f>
        <v>0</v>
      </c>
      <c r="H1325" s="36">
        <f t="shared" ca="1" si="60"/>
        <v>0.86020000000000008</v>
      </c>
      <c r="I1325" s="37">
        <f ca="1">IFERROR(VLOOKUP($E1325&amp;"-1",'PTE - Segment Emissions Calcs'!$I$8:$X$8919,18,FALSE),0)</f>
        <v>3.7676760000000002</v>
      </c>
      <c r="J1325" s="37">
        <f ca="1">IFERROR(VLOOKUP($E1325&amp;"-2",'PTE - Segment Emissions Calcs'!$I$8:$X$8919,18,FALSE),0)</f>
        <v>0</v>
      </c>
      <c r="K1325" s="37">
        <f t="shared" ca="1" si="61"/>
        <v>3.7676760000000002</v>
      </c>
      <c r="L1325" s="37">
        <f ca="1">IFERROR(VLOOKUP($E1325&amp;"-1",'PTE - Segment Emissions Calcs'!$I$8:$Z$8919,20,FALSE),0)</f>
        <v>3.7676760000000002</v>
      </c>
      <c r="M1325" s="37">
        <f ca="1">IFERROR(VLOOKUP($E1325&amp;"-2",'PTE - Segment Emissions Calcs'!$I$8:$Z$8919,20,FALSE),0)</f>
        <v>0</v>
      </c>
      <c r="N1325" s="37">
        <f t="shared" ca="1" si="62"/>
        <v>3.7676760000000002</v>
      </c>
      <c r="O1325" s="38">
        <f t="array" aca="1" ref="O1325" ca="1">IF($H1325="TOTAL HAP",H1325,MAX(IF('PTE - Segment Emissions Calcs'!$B$8:$B$8919=$B1325,'PTE - Segment Emissions Calcs'!$V$8:$V$8919,)))</f>
        <v>0.86020000000000008</v>
      </c>
      <c r="P1325" s="38">
        <f t="array" aca="1" ref="P1325" ca="1">IF($H1325="TOTAL HAP",K1325,MAX(IF('PTE - Segment Emissions Calcs'!$B$8:$B$8919=$B1325,'PTE - Segment Emissions Calcs'!$X$8:$X$8919,)))</f>
        <v>3.7676760000000002</v>
      </c>
      <c r="Q1325" s="38">
        <f t="array" aca="1" ref="Q1325" ca="1">IF($H1325="TOTAL HAP",N1325,MAX(IF('PTE - Segment Emissions Calcs'!$B$8:$B$8919=$B1325,'PTE - Segment Emissions Calcs'!$Z$8:$Z$8919,)))</f>
        <v>3.7676760000000002</v>
      </c>
      <c r="R1325" s="39"/>
    </row>
    <row r="1326" spans="1:18" x14ac:dyDescent="0.25">
      <c r="A1326" s="40"/>
      <c r="B1326" s="40"/>
      <c r="C1326" s="34" t="s">
        <v>23</v>
      </c>
      <c r="D1326" s="35"/>
      <c r="E1326" s="35"/>
      <c r="F1326" s="35">
        <f ca="1">IFERROR(VLOOKUP($E1326&amp;"-1",'PTE - Segment Emissions Calcs'!$I$8:$V$8919,16,FALSE),0)</f>
        <v>0.8015500000000001</v>
      </c>
      <c r="G1326" s="35">
        <f ca="1">IFERROR(VLOOKUP($E1326&amp;"-2",'PTE - Segment Emissions Calcs'!$I$8:$V$8919,16,FALSE),0)</f>
        <v>0</v>
      </c>
      <c r="H1326" s="36">
        <f t="shared" ca="1" si="60"/>
        <v>0.8015500000000001</v>
      </c>
      <c r="I1326" s="37">
        <f ca="1">IFERROR(VLOOKUP($E1326&amp;"-1",'PTE - Segment Emissions Calcs'!$I$8:$X$8919,18,FALSE),0)</f>
        <v>3.5107890000000004</v>
      </c>
      <c r="J1326" s="37">
        <f ca="1">IFERROR(VLOOKUP($E1326&amp;"-2",'PTE - Segment Emissions Calcs'!$I$8:$X$8919,18,FALSE),0)</f>
        <v>0</v>
      </c>
      <c r="K1326" s="37">
        <f t="shared" ca="1" si="61"/>
        <v>3.5107890000000004</v>
      </c>
      <c r="L1326" s="37">
        <f ca="1">IFERROR(VLOOKUP($E1326&amp;"-1",'PTE - Segment Emissions Calcs'!$I$8:$Z$8919,20,FALSE),0)</f>
        <v>3.5107890000000004</v>
      </c>
      <c r="M1326" s="37">
        <f ca="1">IFERROR(VLOOKUP($E1326&amp;"-2",'PTE - Segment Emissions Calcs'!$I$8:$Z$8919,20,FALSE),0)</f>
        <v>0</v>
      </c>
      <c r="N1326" s="37">
        <f t="shared" ca="1" si="62"/>
        <v>3.5107890000000004</v>
      </c>
      <c r="O1326" s="38">
        <f t="array" aca="1" ref="O1326" ca="1">IF($H1326="TOTAL HAP",H1326,MAX(IF('PTE - Segment Emissions Calcs'!$B$8:$B$8919=$B1326,'PTE - Segment Emissions Calcs'!$V$8:$V$8919,)))</f>
        <v>0.8015500000000001</v>
      </c>
      <c r="P1326" s="38">
        <f t="array" aca="1" ref="P1326" ca="1">IF($H1326="TOTAL HAP",K1326,MAX(IF('PTE - Segment Emissions Calcs'!$B$8:$B$8919=$B1326,'PTE - Segment Emissions Calcs'!$X$8:$X$8919,)))</f>
        <v>3.5107890000000004</v>
      </c>
      <c r="Q1326" s="38">
        <f t="array" aca="1" ref="Q1326" ca="1">IF($H1326="TOTAL HAP",N1326,MAX(IF('PTE - Segment Emissions Calcs'!$B$8:$B$8919=$B1326,'PTE - Segment Emissions Calcs'!$Z$8:$Z$8919,)))</f>
        <v>3.5107890000000004</v>
      </c>
      <c r="R1326" s="39"/>
    </row>
    <row r="1327" spans="1:18" x14ac:dyDescent="0.25">
      <c r="A1327" s="40"/>
      <c r="B1327" s="40"/>
      <c r="C1327" s="34" t="s">
        <v>24</v>
      </c>
      <c r="D1327" s="35"/>
      <c r="E1327" s="35"/>
      <c r="F1327" s="35">
        <f ca="1">IFERROR(VLOOKUP($E1327&amp;"-1",'PTE - Segment Emissions Calcs'!$I$8:$V$8919,16,FALSE),0)</f>
        <v>0.98301309999999997</v>
      </c>
      <c r="G1327" s="35">
        <f ca="1">IFERROR(VLOOKUP($E1327&amp;"-2",'PTE - Segment Emissions Calcs'!$I$8:$V$8919,16,FALSE),0)</f>
        <v>0</v>
      </c>
      <c r="H1327" s="36">
        <f t="shared" ca="1" si="60"/>
        <v>0.98301309999999997</v>
      </c>
      <c r="I1327" s="37">
        <f ca="1">IFERROR(VLOOKUP($E1327&amp;"-1",'PTE - Segment Emissions Calcs'!$I$8:$X$8919,18,FALSE),0)</f>
        <v>4.3055973779999999</v>
      </c>
      <c r="J1327" s="37">
        <f ca="1">IFERROR(VLOOKUP($E1327&amp;"-2",'PTE - Segment Emissions Calcs'!$I$8:$X$8919,18,FALSE),0)</f>
        <v>0</v>
      </c>
      <c r="K1327" s="37">
        <f t="shared" ca="1" si="61"/>
        <v>4.3055973779999999</v>
      </c>
      <c r="L1327" s="37">
        <f ca="1">IFERROR(VLOOKUP($E1327&amp;"-1",'PTE - Segment Emissions Calcs'!$I$8:$Z$8919,20,FALSE),0)</f>
        <v>4.3055973779999999</v>
      </c>
      <c r="M1327" s="37">
        <f ca="1">IFERROR(VLOOKUP($E1327&amp;"-2",'PTE - Segment Emissions Calcs'!$I$8:$Z$8919,20,FALSE),0)</f>
        <v>0</v>
      </c>
      <c r="N1327" s="37">
        <f t="shared" ca="1" si="62"/>
        <v>4.3055973779999999</v>
      </c>
      <c r="O1327" s="38">
        <f t="array" aca="1" ref="O1327" ca="1">IF($H1327="TOTAL HAP",H1327,MAX(IF('PTE - Segment Emissions Calcs'!$B$8:$B$8919=$B1327,'PTE - Segment Emissions Calcs'!$V$8:$V$8919,)))</f>
        <v>0.98301309999999997</v>
      </c>
      <c r="P1327" s="38">
        <f t="array" aca="1" ref="P1327" ca="1">IF($H1327="TOTAL HAP",K1327,MAX(IF('PTE - Segment Emissions Calcs'!$B$8:$B$8919=$B1327,'PTE - Segment Emissions Calcs'!$X$8:$X$8919,)))</f>
        <v>4.3055973779999999</v>
      </c>
      <c r="Q1327" s="38">
        <f t="array" aca="1" ref="Q1327" ca="1">IF($H1327="TOTAL HAP",N1327,MAX(IF('PTE - Segment Emissions Calcs'!$B$8:$B$8919=$B1327,'PTE - Segment Emissions Calcs'!$Z$8:$Z$8919,)))</f>
        <v>4.3055973779999999</v>
      </c>
      <c r="R1327" s="39"/>
    </row>
    <row r="1328" spans="1:18" x14ac:dyDescent="0.25">
      <c r="A1328" s="40"/>
      <c r="B1328" s="40"/>
      <c r="C1328" s="34" t="s">
        <v>25</v>
      </c>
      <c r="D1328" s="35"/>
      <c r="E1328" s="35"/>
      <c r="F1328" s="35">
        <f ca="1">IFERROR(VLOOKUP($E1328&amp;"-1",'PTE - Segment Emissions Calcs'!$I$8:$V$8919,16,FALSE),0)</f>
        <v>445.34274399999998</v>
      </c>
      <c r="G1328" s="35">
        <f ca="1">IFERROR(VLOOKUP($E1328&amp;"-2",'PTE - Segment Emissions Calcs'!$I$8:$V$8919,16,FALSE),0)</f>
        <v>0</v>
      </c>
      <c r="H1328" s="36">
        <f t="shared" ca="1" si="60"/>
        <v>445.34274399999998</v>
      </c>
      <c r="I1328" s="37">
        <f ca="1">IFERROR(VLOOKUP($E1328&amp;"-1",'PTE - Segment Emissions Calcs'!$I$8:$X$8919,18,FALSE),0)</f>
        <v>1950.6012187199999</v>
      </c>
      <c r="J1328" s="37">
        <f ca="1">IFERROR(VLOOKUP($E1328&amp;"-2",'PTE - Segment Emissions Calcs'!$I$8:$X$8919,18,FALSE),0)</f>
        <v>0</v>
      </c>
      <c r="K1328" s="37">
        <f t="shared" ca="1" si="61"/>
        <v>1950.6012187199999</v>
      </c>
      <c r="L1328" s="37">
        <f ca="1">IFERROR(VLOOKUP($E1328&amp;"-1",'PTE - Segment Emissions Calcs'!$I$8:$Z$8919,20,FALSE),0)</f>
        <v>1950.6012187199999</v>
      </c>
      <c r="M1328" s="37">
        <f ca="1">IFERROR(VLOOKUP($E1328&amp;"-2",'PTE - Segment Emissions Calcs'!$I$8:$Z$8919,20,FALSE),0)</f>
        <v>0</v>
      </c>
      <c r="N1328" s="37">
        <f t="shared" ca="1" si="62"/>
        <v>1950.6012187199999</v>
      </c>
      <c r="O1328" s="38">
        <f t="array" aca="1" ref="O1328" ca="1">IF($H1328="TOTAL HAP",H1328,MAX(IF('PTE - Segment Emissions Calcs'!$B$8:$B$8919=$B1328,'PTE - Segment Emissions Calcs'!$V$8:$V$8919,)))</f>
        <v>445.34274399999998</v>
      </c>
      <c r="P1328" s="38">
        <f t="array" aca="1" ref="P1328" ca="1">IF($H1328="TOTAL HAP",K1328,MAX(IF('PTE - Segment Emissions Calcs'!$B$8:$B$8919=$B1328,'PTE - Segment Emissions Calcs'!$X$8:$X$8919,)))</f>
        <v>1950.6012187199999</v>
      </c>
      <c r="Q1328" s="38">
        <f t="array" aca="1" ref="Q1328" ca="1">IF($H1328="TOTAL HAP",N1328,MAX(IF('PTE - Segment Emissions Calcs'!$B$8:$B$8919=$B1328,'PTE - Segment Emissions Calcs'!$Z$8:$Z$8919,)))</f>
        <v>1950.6012187199999</v>
      </c>
      <c r="R1328" s="39"/>
    </row>
    <row r="1329" spans="1:18" x14ac:dyDescent="0.25">
      <c r="A1329" s="40"/>
      <c r="B1329" s="40"/>
      <c r="C1329" s="34" t="s">
        <v>26</v>
      </c>
      <c r="D1329" s="35"/>
      <c r="E1329" s="35"/>
      <c r="F1329" s="35">
        <f ca="1">IFERROR(VLOOKUP($E1329&amp;"-1",'PTE - Segment Emissions Calcs'!$I$8:$V$8919,16,FALSE),0)</f>
        <v>1.8064200000000002E-2</v>
      </c>
      <c r="G1329" s="35">
        <f ca="1">IFERROR(VLOOKUP($E1329&amp;"-2",'PTE - Segment Emissions Calcs'!$I$8:$V$8919,16,FALSE),0)</f>
        <v>0</v>
      </c>
      <c r="H1329" s="36">
        <f t="shared" ca="1" si="60"/>
        <v>1.8064200000000002E-2</v>
      </c>
      <c r="I1329" s="37">
        <f ca="1">IFERROR(VLOOKUP($E1329&amp;"-1",'PTE - Segment Emissions Calcs'!$I$8:$X$8919,18,FALSE),0)</f>
        <v>7.9121196000000019E-2</v>
      </c>
      <c r="J1329" s="37">
        <f ca="1">IFERROR(VLOOKUP($E1329&amp;"-2",'PTE - Segment Emissions Calcs'!$I$8:$X$8919,18,FALSE),0)</f>
        <v>0</v>
      </c>
      <c r="K1329" s="37">
        <f t="shared" ca="1" si="61"/>
        <v>7.9121196000000019E-2</v>
      </c>
      <c r="L1329" s="37">
        <f ca="1">IFERROR(VLOOKUP($E1329&amp;"-1",'PTE - Segment Emissions Calcs'!$I$8:$Z$8919,20,FALSE),0)</f>
        <v>7.9121196000000019E-2</v>
      </c>
      <c r="M1329" s="37">
        <f ca="1">IFERROR(VLOOKUP($E1329&amp;"-2",'PTE - Segment Emissions Calcs'!$I$8:$Z$8919,20,FALSE),0)</f>
        <v>0</v>
      </c>
      <c r="N1329" s="37">
        <f t="shared" ca="1" si="62"/>
        <v>7.9121196000000019E-2</v>
      </c>
      <c r="O1329" s="38">
        <f t="array" aca="1" ref="O1329" ca="1">IF($H1329="TOTAL HAP",H1329,MAX(IF('PTE - Segment Emissions Calcs'!$B$8:$B$8919=$B1329,'PTE - Segment Emissions Calcs'!$V$8:$V$8919,)))</f>
        <v>1.8064200000000002E-2</v>
      </c>
      <c r="P1329" s="38">
        <f t="array" aca="1" ref="P1329" ca="1">IF($H1329="TOTAL HAP",K1329,MAX(IF('PTE - Segment Emissions Calcs'!$B$8:$B$8919=$B1329,'PTE - Segment Emissions Calcs'!$X$8:$X$8919,)))</f>
        <v>7.9121196000000019E-2</v>
      </c>
      <c r="Q1329" s="38">
        <f t="array" aca="1" ref="Q1329" ca="1">IF($H1329="TOTAL HAP",N1329,MAX(IF('PTE - Segment Emissions Calcs'!$B$8:$B$8919=$B1329,'PTE - Segment Emissions Calcs'!$Z$8:$Z$8919,)))</f>
        <v>7.9121196000000019E-2</v>
      </c>
      <c r="R1329" s="39"/>
    </row>
    <row r="1330" spans="1:18" x14ac:dyDescent="0.25">
      <c r="A1330" s="40"/>
      <c r="B1330" s="40"/>
      <c r="C1330" s="34" t="s">
        <v>27</v>
      </c>
      <c r="D1330" s="35"/>
      <c r="E1330" s="35"/>
      <c r="F1330" s="35">
        <f ca="1">IFERROR(VLOOKUP($E1330&amp;"-1",'PTE - Segment Emissions Calcs'!$I$8:$V$8919,16,FALSE),0)</f>
        <v>3.61284E-3</v>
      </c>
      <c r="G1330" s="35">
        <f ca="1">IFERROR(VLOOKUP($E1330&amp;"-2",'PTE - Segment Emissions Calcs'!$I$8:$V$8919,16,FALSE),0)</f>
        <v>0</v>
      </c>
      <c r="H1330" s="36">
        <f t="shared" ca="1" si="60"/>
        <v>3.61284E-3</v>
      </c>
      <c r="I1330" s="37">
        <f ca="1">IFERROR(VLOOKUP($E1330&amp;"-1",'PTE - Segment Emissions Calcs'!$I$8:$X$8919,18,FALSE),0)</f>
        <v>1.58242392E-2</v>
      </c>
      <c r="J1330" s="37">
        <f ca="1">IFERROR(VLOOKUP($E1330&amp;"-2",'PTE - Segment Emissions Calcs'!$I$8:$X$8919,18,FALSE),0)</f>
        <v>0</v>
      </c>
      <c r="K1330" s="37">
        <f t="shared" ca="1" si="61"/>
        <v>1.58242392E-2</v>
      </c>
      <c r="L1330" s="37">
        <f ca="1">IFERROR(VLOOKUP($E1330&amp;"-1",'PTE - Segment Emissions Calcs'!$I$8:$Z$8919,20,FALSE),0)</f>
        <v>1.58242392E-2</v>
      </c>
      <c r="M1330" s="37">
        <f ca="1">IFERROR(VLOOKUP($E1330&amp;"-2",'PTE - Segment Emissions Calcs'!$I$8:$Z$8919,20,FALSE),0)</f>
        <v>0</v>
      </c>
      <c r="N1330" s="37">
        <f t="shared" ca="1" si="62"/>
        <v>1.58242392E-2</v>
      </c>
      <c r="O1330" s="38">
        <f t="array" aca="1" ref="O1330" ca="1">IF($H1330="TOTAL HAP",H1330,MAX(IF('PTE - Segment Emissions Calcs'!$B$8:$B$8919=$B1330,'PTE - Segment Emissions Calcs'!$V$8:$V$8919,)))</f>
        <v>3.61284E-3</v>
      </c>
      <c r="P1330" s="38">
        <f t="array" aca="1" ref="P1330" ca="1">IF($H1330="TOTAL HAP",K1330,MAX(IF('PTE - Segment Emissions Calcs'!$B$8:$B$8919=$B1330,'PTE - Segment Emissions Calcs'!$X$8:$X$8919,)))</f>
        <v>1.58242392E-2</v>
      </c>
      <c r="Q1330" s="38">
        <f t="array" aca="1" ref="Q1330" ca="1">IF($H1330="TOTAL HAP",N1330,MAX(IF('PTE - Segment Emissions Calcs'!$B$8:$B$8919=$B1330,'PTE - Segment Emissions Calcs'!$Z$8:$Z$8919,)))</f>
        <v>1.58242392E-2</v>
      </c>
      <c r="R1330" s="39"/>
    </row>
    <row r="1331" spans="1:18" x14ac:dyDescent="0.25">
      <c r="A1331" s="40"/>
      <c r="B1331" s="40"/>
      <c r="C1331" s="34" t="s">
        <v>28</v>
      </c>
      <c r="D1331" s="35"/>
      <c r="E1331" s="35"/>
      <c r="F1331" s="35">
        <f ca="1">IFERROR(VLOOKUP($E1331&amp;"-1",'PTE - Segment Emissions Calcs'!$I$8:$V$8919,16,FALSE),0)</f>
        <v>446.87097532000001</v>
      </c>
      <c r="G1331" s="35">
        <f ca="1">IFERROR(VLOOKUP($E1331&amp;"-2",'PTE - Segment Emissions Calcs'!$I$8:$V$8919,16,FALSE),0)</f>
        <v>0</v>
      </c>
      <c r="H1331" s="36">
        <f t="shared" ca="1" si="60"/>
        <v>446.87097532000001</v>
      </c>
      <c r="I1331" s="37">
        <f ca="1">IFERROR(VLOOKUP($E1331&amp;"-1",'PTE - Segment Emissions Calcs'!$I$8:$X$8919,18,FALSE),0)</f>
        <v>1957.2948719016001</v>
      </c>
      <c r="J1331" s="37">
        <f ca="1">IFERROR(VLOOKUP($E1331&amp;"-2",'PTE - Segment Emissions Calcs'!$I$8:$X$8919,18,FALSE),0)</f>
        <v>0</v>
      </c>
      <c r="K1331" s="37">
        <f t="shared" ca="1" si="61"/>
        <v>1957.2948719016001</v>
      </c>
      <c r="L1331" s="37">
        <f ca="1">IFERROR(VLOOKUP($E1331&amp;"-1",'PTE - Segment Emissions Calcs'!$I$8:$Z$8919,20,FALSE),0)</f>
        <v>1957.2948719016001</v>
      </c>
      <c r="M1331" s="37">
        <f ca="1">IFERROR(VLOOKUP($E1331&amp;"-2",'PTE - Segment Emissions Calcs'!$I$8:$Z$8919,20,FALSE),0)</f>
        <v>0</v>
      </c>
      <c r="N1331" s="37">
        <f t="shared" ca="1" si="62"/>
        <v>1957.2948719016001</v>
      </c>
      <c r="O1331" s="38">
        <f t="array" aca="1" ref="O1331" ca="1">IF($H1331="TOTAL HAP",H1331,MAX(IF('PTE - Segment Emissions Calcs'!$B$8:$B$8919=$B1331,'PTE - Segment Emissions Calcs'!$V$8:$V$8919,)))</f>
        <v>446.87097532000001</v>
      </c>
      <c r="P1331" s="38">
        <f t="array" aca="1" ref="P1331" ca="1">IF($H1331="TOTAL HAP",K1331,MAX(IF('PTE - Segment Emissions Calcs'!$B$8:$B$8919=$B1331,'PTE - Segment Emissions Calcs'!$X$8:$X$8919,)))</f>
        <v>1957.2948719016001</v>
      </c>
      <c r="Q1331" s="38">
        <f t="array" aca="1" ref="Q1331" ca="1">IF($H1331="TOTAL HAP",N1331,MAX(IF('PTE - Segment Emissions Calcs'!$B$8:$B$8919=$B1331,'PTE - Segment Emissions Calcs'!$Z$8:$Z$8919,)))</f>
        <v>1957.2948719016001</v>
      </c>
      <c r="R1331" s="39"/>
    </row>
    <row r="1332" spans="1:18" x14ac:dyDescent="0.25">
      <c r="A1332" s="40"/>
      <c r="B1332" s="40"/>
      <c r="C1332" s="34" t="s">
        <v>29</v>
      </c>
      <c r="D1332" s="51"/>
      <c r="E1332" s="35"/>
      <c r="F1332" s="35">
        <f ca="1">IFERROR(VLOOKUP($E1332&amp;"-1",'PTE - Segment Emissions Calcs'!$I$8:$V$8919,16,FALSE),0)</f>
        <v>1.0145456859999999E-2</v>
      </c>
      <c r="G1332" s="35">
        <f ca="1">IFERROR(VLOOKUP($E1332&amp;"-2",'PTE - Segment Emissions Calcs'!$I$8:$V$8919,16,FALSE),0)</f>
        <v>0</v>
      </c>
      <c r="H1332" s="36">
        <f t="shared" ca="1" si="60"/>
        <v>1.0145456859999999E-2</v>
      </c>
      <c r="I1332" s="37">
        <f ca="1">IFERROR(VLOOKUP($E1332&amp;"-1",'PTE - Segment Emissions Calcs'!$I$8:$X$8919,18,FALSE),0)</f>
        <v>4.4437101046799994E-2</v>
      </c>
      <c r="J1332" s="37">
        <f ca="1">IFERROR(VLOOKUP($E1332&amp;"-2",'PTE - Segment Emissions Calcs'!$I$8:$X$8919,18,FALSE),0)</f>
        <v>0</v>
      </c>
      <c r="K1332" s="37">
        <f t="shared" ca="1" si="61"/>
        <v>4.4437101046799994E-2</v>
      </c>
      <c r="L1332" s="37">
        <f ca="1">IFERROR(VLOOKUP($E1332&amp;"-1",'PTE - Segment Emissions Calcs'!$I$8:$Z$8919,20,FALSE),0)</f>
        <v>4.4437101046799994E-2</v>
      </c>
      <c r="M1332" s="37">
        <f ca="1">IFERROR(VLOOKUP($E1332&amp;"-2",'PTE - Segment Emissions Calcs'!$I$8:$Z$8919,20,FALSE),0)</f>
        <v>0</v>
      </c>
      <c r="N1332" s="37">
        <f t="shared" ca="1" si="62"/>
        <v>4.4437101046799994E-2</v>
      </c>
      <c r="O1332" s="38">
        <f t="array" aca="1" ref="O1332" ca="1">IF($H1332="TOTAL HAP",H1332,MAX(IF('PTE - Segment Emissions Calcs'!$B$8:$B$8919=$B1332,'PTE - Segment Emissions Calcs'!$V$8:$V$8919,)))</f>
        <v>1.0145456859999999E-2</v>
      </c>
      <c r="P1332" s="38">
        <f t="array" aca="1" ref="P1332" ca="1">IF($H1332="TOTAL HAP",K1332,MAX(IF('PTE - Segment Emissions Calcs'!$B$8:$B$8919=$B1332,'PTE - Segment Emissions Calcs'!$X$8:$X$8919,)))</f>
        <v>4.4437101046799994E-2</v>
      </c>
      <c r="Q1332" s="38">
        <f t="array" aca="1" ref="Q1332" ca="1">IF($H1332="TOTAL HAP",N1332,MAX(IF('PTE - Segment Emissions Calcs'!$B$8:$B$8919=$B1332,'PTE - Segment Emissions Calcs'!$Z$8:$Z$8919,)))</f>
        <v>4.4437101046799994E-2</v>
      </c>
      <c r="R1332" s="39"/>
    </row>
    <row r="1333" spans="1:18" x14ac:dyDescent="0.25">
      <c r="A1333" s="40"/>
      <c r="B1333" s="40"/>
      <c r="C1333" s="34" t="s">
        <v>97</v>
      </c>
      <c r="D1333" s="35"/>
      <c r="E1333" s="35"/>
      <c r="F1333" s="35">
        <f ca="1">IFERROR(VLOOKUP($E1333&amp;"-1",'PTE - Segment Emissions Calcs'!$I$8:$V$8919,16,FALSE),0)</f>
        <v>1.0701670000000002E-4</v>
      </c>
      <c r="G1333" s="35">
        <f ca="1">IFERROR(VLOOKUP($E1333&amp;"-2",'PTE - Segment Emissions Calcs'!$I$8:$V$8919,16,FALSE),0)</f>
        <v>0</v>
      </c>
      <c r="H1333" s="36">
        <f t="shared" ca="1" si="60"/>
        <v>1.0701670000000002E-4</v>
      </c>
      <c r="I1333" s="37">
        <f ca="1">IFERROR(VLOOKUP($E1333&amp;"-1",'PTE - Segment Emissions Calcs'!$I$8:$X$8919,18,FALSE),0)</f>
        <v>4.6873314600000005E-4</v>
      </c>
      <c r="J1333" s="37">
        <f ca="1">IFERROR(VLOOKUP($E1333&amp;"-2",'PTE - Segment Emissions Calcs'!$I$8:$X$8919,18,FALSE),0)</f>
        <v>0</v>
      </c>
      <c r="K1333" s="37">
        <f t="shared" ca="1" si="61"/>
        <v>4.6873314600000005E-4</v>
      </c>
      <c r="L1333" s="37">
        <f ca="1">IFERROR(VLOOKUP($E1333&amp;"-1",'PTE - Segment Emissions Calcs'!$I$8:$Z$8919,20,FALSE),0)</f>
        <v>4.6873314600000005E-4</v>
      </c>
      <c r="M1333" s="37">
        <f ca="1">IFERROR(VLOOKUP($E1333&amp;"-2",'PTE - Segment Emissions Calcs'!$I$8:$Z$8919,20,FALSE),0)</f>
        <v>0</v>
      </c>
      <c r="N1333" s="37">
        <f t="shared" ca="1" si="62"/>
        <v>4.6873314600000005E-4</v>
      </c>
      <c r="O1333" s="38">
        <f t="array" aca="1" ref="O1333" ca="1">IF($H1333="TOTAL HAP",H1333,MAX(IF('PTE - Segment Emissions Calcs'!$B$8:$B$8919=$B1333,'PTE - Segment Emissions Calcs'!$V$8:$V$8919,)))</f>
        <v>1.0701670000000002E-4</v>
      </c>
      <c r="P1333" s="38">
        <f t="array" aca="1" ref="P1333" ca="1">IF($H1333="TOTAL HAP",K1333,MAX(IF('PTE - Segment Emissions Calcs'!$B$8:$B$8919=$B1333,'PTE - Segment Emissions Calcs'!$X$8:$X$8919,)))</f>
        <v>4.6873314600000005E-4</v>
      </c>
      <c r="Q1333" s="38">
        <f t="array" aca="1" ref="Q1333" ca="1">IF($H1333="TOTAL HAP",N1333,MAX(IF('PTE - Segment Emissions Calcs'!$B$8:$B$8919=$B1333,'PTE - Segment Emissions Calcs'!$Z$8:$Z$8919,)))</f>
        <v>4.6873314600000005E-4</v>
      </c>
      <c r="R1333" s="39"/>
    </row>
    <row r="1334" spans="1:18" x14ac:dyDescent="0.25">
      <c r="A1334" s="40"/>
      <c r="B1334" s="40"/>
      <c r="C1334" s="34" t="s">
        <v>37</v>
      </c>
      <c r="D1334" s="35"/>
      <c r="E1334" s="35"/>
      <c r="F1334" s="35">
        <f ca="1">IFERROR(VLOOKUP($E1334&amp;"-1",'PTE - Segment Emissions Calcs'!$I$8:$V$8919,16,FALSE),0)</f>
        <v>2.5536210000000003E-3</v>
      </c>
      <c r="G1334" s="35">
        <f ca="1">IFERROR(VLOOKUP($E1334&amp;"-2",'PTE - Segment Emissions Calcs'!$I$8:$V$8919,16,FALSE),0)</f>
        <v>0</v>
      </c>
      <c r="H1334" s="36">
        <f t="shared" ca="1" si="60"/>
        <v>2.5536210000000003E-3</v>
      </c>
      <c r="I1334" s="37">
        <f ca="1">IFERROR(VLOOKUP($E1334&amp;"-1",'PTE - Segment Emissions Calcs'!$I$8:$X$8919,18,FALSE),0)</f>
        <v>1.1184859980000001E-2</v>
      </c>
      <c r="J1334" s="37">
        <f ca="1">IFERROR(VLOOKUP($E1334&amp;"-2",'PTE - Segment Emissions Calcs'!$I$8:$X$8919,18,FALSE),0)</f>
        <v>0</v>
      </c>
      <c r="K1334" s="37">
        <f t="shared" ca="1" si="61"/>
        <v>1.1184859980000001E-2</v>
      </c>
      <c r="L1334" s="37">
        <f ca="1">IFERROR(VLOOKUP($E1334&amp;"-1",'PTE - Segment Emissions Calcs'!$I$8:$Z$8919,20,FALSE),0)</f>
        <v>1.1184859980000001E-2</v>
      </c>
      <c r="M1334" s="37">
        <f ca="1">IFERROR(VLOOKUP($E1334&amp;"-2",'PTE - Segment Emissions Calcs'!$I$8:$Z$8919,20,FALSE),0)</f>
        <v>0</v>
      </c>
      <c r="N1334" s="37">
        <f t="shared" ca="1" si="62"/>
        <v>1.1184859980000001E-2</v>
      </c>
      <c r="O1334" s="38">
        <f t="array" aca="1" ref="O1334" ca="1">IF($H1334="TOTAL HAP",H1334,MAX(IF('PTE - Segment Emissions Calcs'!$B$8:$B$8919=$B1334,'PTE - Segment Emissions Calcs'!$V$8:$V$8919,)))</f>
        <v>2.5536210000000003E-3</v>
      </c>
      <c r="P1334" s="38">
        <f t="array" aca="1" ref="P1334" ca="1">IF($H1334="TOTAL HAP",K1334,MAX(IF('PTE - Segment Emissions Calcs'!$B$8:$B$8919=$B1334,'PTE - Segment Emissions Calcs'!$X$8:$X$8919,)))</f>
        <v>1.1184859980000001E-2</v>
      </c>
      <c r="Q1334" s="38">
        <f t="array" aca="1" ref="Q1334" ca="1">IF($H1334="TOTAL HAP",N1334,MAX(IF('PTE - Segment Emissions Calcs'!$B$8:$B$8919=$B1334,'PTE - Segment Emissions Calcs'!$Z$8:$Z$8919,)))</f>
        <v>1.1184859980000001E-2</v>
      </c>
      <c r="R1334" s="39"/>
    </row>
    <row r="1335" spans="1:18" x14ac:dyDescent="0.25">
      <c r="A1335" s="40"/>
      <c r="B1335" s="40"/>
      <c r="C1335" s="34" t="s">
        <v>53</v>
      </c>
      <c r="D1335" s="35"/>
      <c r="E1335" s="35"/>
      <c r="F1335" s="35">
        <f ca="1">IFERROR(VLOOKUP($E1335&amp;"-1",'PTE - Segment Emissions Calcs'!$I$8:$V$8919,16,FALSE),0)</f>
        <v>1.1194330000000002E-3</v>
      </c>
      <c r="G1335" s="35">
        <f ca="1">IFERROR(VLOOKUP($E1335&amp;"-2",'PTE - Segment Emissions Calcs'!$I$8:$V$8919,16,FALSE),0)</f>
        <v>0</v>
      </c>
      <c r="H1335" s="36">
        <f t="shared" ca="1" si="60"/>
        <v>1.1194330000000002E-3</v>
      </c>
      <c r="I1335" s="37">
        <f ca="1">IFERROR(VLOOKUP($E1335&amp;"-1",'PTE - Segment Emissions Calcs'!$I$8:$X$8919,18,FALSE),0)</f>
        <v>4.9031165400000012E-3</v>
      </c>
      <c r="J1335" s="37">
        <f ca="1">IFERROR(VLOOKUP($E1335&amp;"-2",'PTE - Segment Emissions Calcs'!$I$8:$X$8919,18,FALSE),0)</f>
        <v>0</v>
      </c>
      <c r="K1335" s="37">
        <f t="shared" ca="1" si="61"/>
        <v>4.9031165400000012E-3</v>
      </c>
      <c r="L1335" s="37">
        <f ca="1">IFERROR(VLOOKUP($E1335&amp;"-1",'PTE - Segment Emissions Calcs'!$I$8:$Z$8919,20,FALSE),0)</f>
        <v>4.9031165400000012E-3</v>
      </c>
      <c r="M1335" s="37">
        <f ca="1">IFERROR(VLOOKUP($E1335&amp;"-2",'PTE - Segment Emissions Calcs'!$I$8:$Z$8919,20,FALSE),0)</f>
        <v>0</v>
      </c>
      <c r="N1335" s="37">
        <f t="shared" ca="1" si="62"/>
        <v>4.9031165400000012E-3</v>
      </c>
      <c r="O1335" s="38">
        <f t="array" aca="1" ref="O1335" ca="1">IF($H1335="TOTAL HAP",H1335,MAX(IF('PTE - Segment Emissions Calcs'!$B$8:$B$8919=$B1335,'PTE - Segment Emissions Calcs'!$V$8:$V$8919,)))</f>
        <v>1.1194330000000002E-3</v>
      </c>
      <c r="P1335" s="38">
        <f t="array" aca="1" ref="P1335" ca="1">IF($H1335="TOTAL HAP",K1335,MAX(IF('PTE - Segment Emissions Calcs'!$B$8:$B$8919=$B1335,'PTE - Segment Emissions Calcs'!$X$8:$X$8919,)))</f>
        <v>4.9031165400000012E-3</v>
      </c>
      <c r="Q1335" s="38">
        <f t="array" aca="1" ref="Q1335" ca="1">IF($H1335="TOTAL HAP",N1335,MAX(IF('PTE - Segment Emissions Calcs'!$B$8:$B$8919=$B1335,'PTE - Segment Emissions Calcs'!$Z$8:$Z$8919,)))</f>
        <v>4.9031165400000012E-3</v>
      </c>
      <c r="R1335" s="39"/>
    </row>
    <row r="1336" spans="1:18" x14ac:dyDescent="0.25">
      <c r="A1336" s="40"/>
      <c r="B1336" s="40"/>
      <c r="C1336" s="34" t="s">
        <v>69</v>
      </c>
      <c r="D1336" s="35"/>
      <c r="E1336" s="35"/>
      <c r="F1336" s="35">
        <f ca="1">IFERROR(VLOOKUP($E1336&amp;"-1",'PTE - Segment Emissions Calcs'!$I$8:$V$8919,16,FALSE),0)</f>
        <v>7.8004500000000004E-4</v>
      </c>
      <c r="G1336" s="35">
        <f ca="1">IFERROR(VLOOKUP($E1336&amp;"-2",'PTE - Segment Emissions Calcs'!$I$8:$V$8919,16,FALSE),0)</f>
        <v>0</v>
      </c>
      <c r="H1336" s="36">
        <f t="shared" ca="1" si="60"/>
        <v>7.8004500000000004E-4</v>
      </c>
      <c r="I1336" s="37">
        <f ca="1">IFERROR(VLOOKUP($E1336&amp;"-1",'PTE - Segment Emissions Calcs'!$I$8:$X$8919,18,FALSE),0)</f>
        <v>3.4165971E-3</v>
      </c>
      <c r="J1336" s="37">
        <f ca="1">IFERROR(VLOOKUP($E1336&amp;"-2",'PTE - Segment Emissions Calcs'!$I$8:$X$8919,18,FALSE),0)</f>
        <v>0</v>
      </c>
      <c r="K1336" s="37">
        <f t="shared" ca="1" si="61"/>
        <v>3.4165971E-3</v>
      </c>
      <c r="L1336" s="37">
        <f ca="1">IFERROR(VLOOKUP($E1336&amp;"-1",'PTE - Segment Emissions Calcs'!$I$8:$Z$8919,20,FALSE),0)</f>
        <v>3.4165971E-3</v>
      </c>
      <c r="M1336" s="37">
        <f ca="1">IFERROR(VLOOKUP($E1336&amp;"-2",'PTE - Segment Emissions Calcs'!$I$8:$Z$8919,20,FALSE),0)</f>
        <v>0</v>
      </c>
      <c r="N1336" s="37">
        <f t="shared" ca="1" si="62"/>
        <v>3.4165971E-3</v>
      </c>
      <c r="O1336" s="38">
        <f t="array" aca="1" ref="O1336" ca="1">IF($H1336="TOTAL HAP",H1336,MAX(IF('PTE - Segment Emissions Calcs'!$B$8:$B$8919=$B1336,'PTE - Segment Emissions Calcs'!$V$8:$V$8919,)))</f>
        <v>7.8004500000000004E-4</v>
      </c>
      <c r="P1336" s="38">
        <f t="array" aca="1" ref="P1336" ca="1">IF($H1336="TOTAL HAP",K1336,MAX(IF('PTE - Segment Emissions Calcs'!$B$8:$B$8919=$B1336,'PTE - Segment Emissions Calcs'!$X$8:$X$8919,)))</f>
        <v>3.4165971E-3</v>
      </c>
      <c r="Q1336" s="38">
        <f t="array" aca="1" ref="Q1336" ca="1">IF($H1336="TOTAL HAP",N1336,MAX(IF('PTE - Segment Emissions Calcs'!$B$8:$B$8919=$B1336,'PTE - Segment Emissions Calcs'!$Z$8:$Z$8919,)))</f>
        <v>3.4165971E-3</v>
      </c>
      <c r="R1336" s="39"/>
    </row>
    <row r="1337" spans="1:18" x14ac:dyDescent="0.25">
      <c r="A1337" s="40"/>
      <c r="B1337" s="40"/>
      <c r="C1337" s="34" t="s">
        <v>127</v>
      </c>
      <c r="D1337" s="35"/>
      <c r="E1337" s="35"/>
      <c r="F1337" s="35">
        <f ca="1">IFERROR(VLOOKUP($E1337&amp;"-1",'PTE - Segment Emissions Calcs'!$I$8:$V$8919,16,FALSE),0)</f>
        <v>7.0614599999999994E-3</v>
      </c>
      <c r="G1337" s="35">
        <f ca="1">IFERROR(VLOOKUP($E1337&amp;"-2",'PTE - Segment Emissions Calcs'!$I$8:$V$8919,16,FALSE),0)</f>
        <v>0</v>
      </c>
      <c r="H1337" s="36">
        <f t="shared" ca="1" si="60"/>
        <v>7.0614599999999994E-3</v>
      </c>
      <c r="I1337" s="37">
        <f ca="1">IFERROR(VLOOKUP($E1337&amp;"-1",'PTE - Segment Emissions Calcs'!$I$8:$X$8919,18,FALSE),0)</f>
        <v>3.0929194799999997E-2</v>
      </c>
      <c r="J1337" s="37">
        <f ca="1">IFERROR(VLOOKUP($E1337&amp;"-2",'PTE - Segment Emissions Calcs'!$I$8:$X$8919,18,FALSE),0)</f>
        <v>0</v>
      </c>
      <c r="K1337" s="37">
        <f t="shared" ca="1" si="61"/>
        <v>3.0929194799999997E-2</v>
      </c>
      <c r="L1337" s="37">
        <f ca="1">IFERROR(VLOOKUP($E1337&amp;"-1",'PTE - Segment Emissions Calcs'!$I$8:$Z$8919,20,FALSE),0)</f>
        <v>3.0929194799999997E-2</v>
      </c>
      <c r="M1337" s="37">
        <f ca="1">IFERROR(VLOOKUP($E1337&amp;"-2",'PTE - Segment Emissions Calcs'!$I$8:$Z$8919,20,FALSE),0)</f>
        <v>0</v>
      </c>
      <c r="N1337" s="37">
        <f t="shared" ca="1" si="62"/>
        <v>3.0929194799999997E-2</v>
      </c>
      <c r="O1337" s="38">
        <f t="array" aca="1" ref="O1337" ca="1">IF($H1337="TOTAL HAP",H1337,MAX(IF('PTE - Segment Emissions Calcs'!$B$8:$B$8919=$B1337,'PTE - Segment Emissions Calcs'!$V$8:$V$8919,)))</f>
        <v>7.0614599999999994E-3</v>
      </c>
      <c r="P1337" s="38">
        <f t="array" aca="1" ref="P1337" ca="1">IF($H1337="TOTAL HAP",K1337,MAX(IF('PTE - Segment Emissions Calcs'!$B$8:$B$8919=$B1337,'PTE - Segment Emissions Calcs'!$X$8:$X$8919,)))</f>
        <v>3.0929194799999997E-2</v>
      </c>
      <c r="Q1337" s="38">
        <f t="array" aca="1" ref="Q1337" ca="1">IF($H1337="TOTAL HAP",N1337,MAX(IF('PTE - Segment Emissions Calcs'!$B$8:$B$8919=$B1337,'PTE - Segment Emissions Calcs'!$Z$8:$Z$8919,)))</f>
        <v>3.0929194799999997E-2</v>
      </c>
      <c r="R1337" s="39"/>
    </row>
    <row r="1338" spans="1:18" x14ac:dyDescent="0.25">
      <c r="A1338" s="40"/>
      <c r="B1338" s="40"/>
      <c r="C1338" s="34" t="s">
        <v>47</v>
      </c>
      <c r="D1338" s="35"/>
      <c r="E1338" s="35"/>
      <c r="F1338" s="35">
        <f ca="1">IFERROR(VLOOKUP($E1338&amp;"-1",'PTE - Segment Emissions Calcs'!$I$8:$V$8919,16,FALSE),0)</f>
        <v>3.2296600000000001E-3</v>
      </c>
      <c r="G1338" s="35">
        <f ca="1">IFERROR(VLOOKUP($E1338&amp;"-2",'PTE - Segment Emissions Calcs'!$I$8:$V$8919,16,FALSE),0)</f>
        <v>0</v>
      </c>
      <c r="H1338" s="36">
        <f t="shared" ca="1" si="60"/>
        <v>3.2296600000000001E-3</v>
      </c>
      <c r="I1338" s="37">
        <f ca="1">IFERROR(VLOOKUP($E1338&amp;"-1",'PTE - Segment Emissions Calcs'!$I$8:$X$8919,18,FALSE),0)</f>
        <v>1.4145910800000001E-2</v>
      </c>
      <c r="J1338" s="37">
        <f ca="1">IFERROR(VLOOKUP($E1338&amp;"-2",'PTE - Segment Emissions Calcs'!$I$8:$X$8919,18,FALSE),0)</f>
        <v>0</v>
      </c>
      <c r="K1338" s="37">
        <f t="shared" ca="1" si="61"/>
        <v>1.4145910800000001E-2</v>
      </c>
      <c r="L1338" s="37">
        <f ca="1">IFERROR(VLOOKUP($E1338&amp;"-1",'PTE - Segment Emissions Calcs'!$I$8:$Z$8919,20,FALSE),0)</f>
        <v>1.4145910800000001E-2</v>
      </c>
      <c r="M1338" s="37">
        <f ca="1">IFERROR(VLOOKUP($E1338&amp;"-2",'PTE - Segment Emissions Calcs'!$I$8:$Z$8919,20,FALSE),0)</f>
        <v>0</v>
      </c>
      <c r="N1338" s="37">
        <f t="shared" ca="1" si="62"/>
        <v>1.4145910800000001E-2</v>
      </c>
      <c r="O1338" s="38">
        <f t="array" aca="1" ref="O1338" ca="1">IF($H1338="TOTAL HAP",H1338,MAX(IF('PTE - Segment Emissions Calcs'!$B$8:$B$8919=$B1338,'PTE - Segment Emissions Calcs'!$V$8:$V$8919,)))</f>
        <v>3.2296600000000001E-3</v>
      </c>
      <c r="P1338" s="38">
        <f t="array" aca="1" ref="P1338" ca="1">IF($H1338="TOTAL HAP",K1338,MAX(IF('PTE - Segment Emissions Calcs'!$B$8:$B$8919=$B1338,'PTE - Segment Emissions Calcs'!$X$8:$X$8919,)))</f>
        <v>1.4145910800000001E-2</v>
      </c>
      <c r="Q1338" s="38">
        <f t="array" aca="1" ref="Q1338" ca="1">IF($H1338="TOTAL HAP",N1338,MAX(IF('PTE - Segment Emissions Calcs'!$B$8:$B$8919=$B1338,'PTE - Segment Emissions Calcs'!$Z$8:$Z$8919,)))</f>
        <v>1.4145910800000001E-2</v>
      </c>
      <c r="R1338" s="39"/>
    </row>
    <row r="1339" spans="1:18" x14ac:dyDescent="0.25">
      <c r="A1339" s="40"/>
      <c r="B1339" s="40"/>
      <c r="C1339" s="34" t="s">
        <v>63</v>
      </c>
      <c r="D1339" s="35"/>
      <c r="E1339" s="35"/>
      <c r="F1339" s="35">
        <f ca="1">IFERROR(VLOOKUP($E1339&amp;"-1",'PTE - Segment Emissions Calcs'!$I$8:$V$8919,16,FALSE),0)</f>
        <v>2.0992789999999999E-3</v>
      </c>
      <c r="G1339" s="35">
        <f ca="1">IFERROR(VLOOKUP($E1339&amp;"-2",'PTE - Segment Emissions Calcs'!$I$8:$V$8919,16,FALSE),0)</f>
        <v>0</v>
      </c>
      <c r="H1339" s="36">
        <f t="shared" ca="1" si="60"/>
        <v>2.0992789999999999E-3</v>
      </c>
      <c r="I1339" s="37">
        <f ca="1">IFERROR(VLOOKUP($E1339&amp;"-1",'PTE - Segment Emissions Calcs'!$I$8:$X$8919,18,FALSE),0)</f>
        <v>9.1948420199999999E-3</v>
      </c>
      <c r="J1339" s="37">
        <f ca="1">IFERROR(VLOOKUP($E1339&amp;"-2",'PTE - Segment Emissions Calcs'!$I$8:$X$8919,18,FALSE),0)</f>
        <v>0</v>
      </c>
      <c r="K1339" s="37">
        <f t="shared" ca="1" si="61"/>
        <v>9.1948420199999999E-3</v>
      </c>
      <c r="L1339" s="37">
        <f ca="1">IFERROR(VLOOKUP($E1339&amp;"-1",'PTE - Segment Emissions Calcs'!$I$8:$Z$8919,20,FALSE),0)</f>
        <v>9.1948420199999999E-3</v>
      </c>
      <c r="M1339" s="37">
        <f ca="1">IFERROR(VLOOKUP($E1339&amp;"-2",'PTE - Segment Emissions Calcs'!$I$8:$Z$8919,20,FALSE),0)</f>
        <v>0</v>
      </c>
      <c r="N1339" s="37">
        <f t="shared" ca="1" si="62"/>
        <v>9.1948420199999999E-3</v>
      </c>
      <c r="O1339" s="38">
        <f t="array" aca="1" ref="O1339" ca="1">IF($H1339="TOTAL HAP",H1339,MAX(IF('PTE - Segment Emissions Calcs'!$B$8:$B$8919=$B1339,'PTE - Segment Emissions Calcs'!$V$8:$V$8919,)))</f>
        <v>2.0992789999999999E-3</v>
      </c>
      <c r="P1339" s="38">
        <f t="array" aca="1" ref="P1339" ca="1">IF($H1339="TOTAL HAP",K1339,MAX(IF('PTE - Segment Emissions Calcs'!$B$8:$B$8919=$B1339,'PTE - Segment Emissions Calcs'!$X$8:$X$8919,)))</f>
        <v>9.1948420199999999E-3</v>
      </c>
      <c r="Q1339" s="38">
        <f t="array" aca="1" ref="Q1339" ca="1">IF($H1339="TOTAL HAP",N1339,MAX(IF('PTE - Segment Emissions Calcs'!$B$8:$B$8919=$B1339,'PTE - Segment Emissions Calcs'!$Z$8:$Z$8919,)))</f>
        <v>9.1948420199999999E-3</v>
      </c>
      <c r="R1339" s="39"/>
    </row>
    <row r="1340" spans="1:18" x14ac:dyDescent="0.25">
      <c r="A1340" s="40"/>
      <c r="B1340" s="40"/>
      <c r="C1340" s="34" t="s">
        <v>64</v>
      </c>
      <c r="D1340" s="35"/>
      <c r="E1340" s="35"/>
      <c r="F1340" s="35">
        <f ca="1">IFERROR(VLOOKUP($E1340&amp;"-1",'PTE - Segment Emissions Calcs'!$I$8:$V$8919,16,FALSE),0)</f>
        <v>2.5317250000000003E-4</v>
      </c>
      <c r="G1340" s="35">
        <f ca="1">IFERROR(VLOOKUP($E1340&amp;"-2",'PTE - Segment Emissions Calcs'!$I$8:$V$8919,16,FALSE),0)</f>
        <v>0</v>
      </c>
      <c r="H1340" s="36">
        <f t="shared" ca="1" si="60"/>
        <v>2.5317250000000003E-4</v>
      </c>
      <c r="I1340" s="37">
        <f ca="1">IFERROR(VLOOKUP($E1340&amp;"-1",'PTE - Segment Emissions Calcs'!$I$8:$X$8919,18,FALSE),0)</f>
        <v>1.1088955500000001E-3</v>
      </c>
      <c r="J1340" s="37">
        <f ca="1">IFERROR(VLOOKUP($E1340&amp;"-2",'PTE - Segment Emissions Calcs'!$I$8:$X$8919,18,FALSE),0)</f>
        <v>0</v>
      </c>
      <c r="K1340" s="37">
        <f t="shared" ca="1" si="61"/>
        <v>1.1088955500000001E-3</v>
      </c>
      <c r="L1340" s="37">
        <f ca="1">IFERROR(VLOOKUP($E1340&amp;"-1",'PTE - Segment Emissions Calcs'!$I$8:$Z$8919,20,FALSE),0)</f>
        <v>1.1088955500000001E-3</v>
      </c>
      <c r="M1340" s="37">
        <f ca="1">IFERROR(VLOOKUP($E1340&amp;"-2",'PTE - Segment Emissions Calcs'!$I$8:$Z$8919,20,FALSE),0)</f>
        <v>0</v>
      </c>
      <c r="N1340" s="37">
        <f t="shared" ca="1" si="62"/>
        <v>1.1088955500000001E-3</v>
      </c>
      <c r="O1340" s="38">
        <f t="array" aca="1" ref="O1340" ca="1">IF($H1340="TOTAL HAP",H1340,MAX(IF('PTE - Segment Emissions Calcs'!$B$8:$B$8919=$B1340,'PTE - Segment Emissions Calcs'!$V$8:$V$8919,)))</f>
        <v>2.5317250000000003E-4</v>
      </c>
      <c r="P1340" s="38">
        <f t="array" aca="1" ref="P1340" ca="1">IF($H1340="TOTAL HAP",K1340,MAX(IF('PTE - Segment Emissions Calcs'!$B$8:$B$8919=$B1340,'PTE - Segment Emissions Calcs'!$X$8:$X$8919,)))</f>
        <v>1.1088955500000001E-3</v>
      </c>
      <c r="Q1340" s="38">
        <f t="array" aca="1" ref="Q1340" ca="1">IF($H1340="TOTAL HAP",N1340,MAX(IF('PTE - Segment Emissions Calcs'!$B$8:$B$8919=$B1340,'PTE - Segment Emissions Calcs'!$Z$8:$Z$8919,)))</f>
        <v>1.1088955500000001E-3</v>
      </c>
      <c r="R1340" s="39"/>
    </row>
    <row r="1341" spans="1:18" x14ac:dyDescent="0.25">
      <c r="A1341" s="40"/>
      <c r="B1341" s="40"/>
      <c r="C1341" s="34" t="s">
        <v>50</v>
      </c>
      <c r="D1341" s="35"/>
      <c r="E1341" s="35"/>
      <c r="F1341" s="35">
        <f ca="1">IFERROR(VLOOKUP($E1341&amp;"-1",'PTE - Segment Emissions Calcs'!$I$8:$V$8919,16,FALSE),0)</f>
        <v>2.320976E-4</v>
      </c>
      <c r="G1341" s="35">
        <f ca="1">IFERROR(VLOOKUP($E1341&amp;"-2",'PTE - Segment Emissions Calcs'!$I$8:$V$8919,16,FALSE),0)</f>
        <v>0</v>
      </c>
      <c r="H1341" s="36">
        <f t="shared" ca="1" si="60"/>
        <v>2.320976E-4</v>
      </c>
      <c r="I1341" s="37">
        <f ca="1">IFERROR(VLOOKUP($E1341&amp;"-1",'PTE - Segment Emissions Calcs'!$I$8:$X$8919,18,FALSE),0)</f>
        <v>1.016587488E-3</v>
      </c>
      <c r="J1341" s="37">
        <f ca="1">IFERROR(VLOOKUP($E1341&amp;"-2",'PTE - Segment Emissions Calcs'!$I$8:$X$8919,18,FALSE),0)</f>
        <v>0</v>
      </c>
      <c r="K1341" s="37">
        <f t="shared" ca="1" si="61"/>
        <v>1.016587488E-3</v>
      </c>
      <c r="L1341" s="37">
        <f ca="1">IFERROR(VLOOKUP($E1341&amp;"-1",'PTE - Segment Emissions Calcs'!$I$8:$Z$8919,20,FALSE),0)</f>
        <v>1.016587488E-3</v>
      </c>
      <c r="M1341" s="37">
        <f ca="1">IFERROR(VLOOKUP($E1341&amp;"-2",'PTE - Segment Emissions Calcs'!$I$8:$Z$8919,20,FALSE),0)</f>
        <v>0</v>
      </c>
      <c r="N1341" s="37">
        <f t="shared" ca="1" si="62"/>
        <v>1.016587488E-3</v>
      </c>
      <c r="O1341" s="38">
        <f t="array" aca="1" ref="O1341" ca="1">IF($H1341="TOTAL HAP",H1341,MAX(IF('PTE - Segment Emissions Calcs'!$B$8:$B$8919=$B1341,'PTE - Segment Emissions Calcs'!$V$8:$V$8919,)))</f>
        <v>2.320976E-4</v>
      </c>
      <c r="P1341" s="38">
        <f t="array" aca="1" ref="P1341" ca="1">IF($H1341="TOTAL HAP",K1341,MAX(IF('PTE - Segment Emissions Calcs'!$B$8:$B$8919=$B1341,'PTE - Segment Emissions Calcs'!$X$8:$X$8919,)))</f>
        <v>1.016587488E-3</v>
      </c>
      <c r="Q1341" s="38">
        <f t="array" aca="1" ref="Q1341" ca="1">IF($H1341="TOTAL HAP",N1341,MAX(IF('PTE - Segment Emissions Calcs'!$B$8:$B$8919=$B1341,'PTE - Segment Emissions Calcs'!$Z$8:$Z$8919,)))</f>
        <v>1.016587488E-3</v>
      </c>
      <c r="R1341" s="39"/>
    </row>
    <row r="1342" spans="1:18" x14ac:dyDescent="0.25">
      <c r="A1342" s="40"/>
      <c r="B1342" s="40"/>
      <c r="C1342" s="34" t="s">
        <v>34</v>
      </c>
      <c r="D1342" s="35"/>
      <c r="E1342" s="35"/>
      <c r="F1342" s="35">
        <f ca="1">IFERROR(VLOOKUP($E1342&amp;"-1",'PTE - Segment Emissions Calcs'!$I$8:$V$8919,16,FALSE),0)</f>
        <v>1.3849220000000001E-5</v>
      </c>
      <c r="G1342" s="35">
        <f ca="1">IFERROR(VLOOKUP($E1342&amp;"-2",'PTE - Segment Emissions Calcs'!$I$8:$V$8919,16,FALSE),0)</f>
        <v>0</v>
      </c>
      <c r="H1342" s="36">
        <f t="shared" ca="1" si="60"/>
        <v>1.3849220000000001E-5</v>
      </c>
      <c r="I1342" s="37">
        <f ca="1">IFERROR(VLOOKUP($E1342&amp;"-1",'PTE - Segment Emissions Calcs'!$I$8:$X$8919,18,FALSE),0)</f>
        <v>6.0659583600000001E-5</v>
      </c>
      <c r="J1342" s="37">
        <f ca="1">IFERROR(VLOOKUP($E1342&amp;"-2",'PTE - Segment Emissions Calcs'!$I$8:$X$8919,18,FALSE),0)</f>
        <v>0</v>
      </c>
      <c r="K1342" s="37">
        <f t="shared" ca="1" si="61"/>
        <v>6.0659583600000001E-5</v>
      </c>
      <c r="L1342" s="37">
        <f ca="1">IFERROR(VLOOKUP($E1342&amp;"-1",'PTE - Segment Emissions Calcs'!$I$8:$Z$8919,20,FALSE),0)</f>
        <v>6.0659583600000001E-5</v>
      </c>
      <c r="M1342" s="37">
        <f ca="1">IFERROR(VLOOKUP($E1342&amp;"-2",'PTE - Segment Emissions Calcs'!$I$8:$Z$8919,20,FALSE),0)</f>
        <v>0</v>
      </c>
      <c r="N1342" s="37">
        <f t="shared" ca="1" si="62"/>
        <v>6.0659583600000001E-5</v>
      </c>
      <c r="O1342" s="38">
        <f t="array" aca="1" ref="O1342" ca="1">IF($H1342="TOTAL HAP",H1342,MAX(IF('PTE - Segment Emissions Calcs'!$B$8:$B$8919=$B1342,'PTE - Segment Emissions Calcs'!$V$8:$V$8919,)))</f>
        <v>1.3849220000000001E-5</v>
      </c>
      <c r="P1342" s="38">
        <f t="array" aca="1" ref="P1342" ca="1">IF($H1342="TOTAL HAP",K1342,MAX(IF('PTE - Segment Emissions Calcs'!$B$8:$B$8919=$B1342,'PTE - Segment Emissions Calcs'!$X$8:$X$8919,)))</f>
        <v>6.0659583600000001E-5</v>
      </c>
      <c r="Q1342" s="38">
        <f t="array" aca="1" ref="Q1342" ca="1">IF($H1342="TOTAL HAP",N1342,MAX(IF('PTE - Segment Emissions Calcs'!$B$8:$B$8919=$B1342,'PTE - Segment Emissions Calcs'!$Z$8:$Z$8919,)))</f>
        <v>6.0659583600000001E-5</v>
      </c>
      <c r="R1342" s="39"/>
    </row>
    <row r="1343" spans="1:18" x14ac:dyDescent="0.25">
      <c r="A1343" s="40"/>
      <c r="B1343" s="40"/>
      <c r="C1343" s="34" t="s">
        <v>33</v>
      </c>
      <c r="D1343" s="35"/>
      <c r="E1343" s="35"/>
      <c r="F1343" s="35">
        <f ca="1">IFERROR(VLOOKUP($E1343&amp;"-1",'PTE - Segment Emissions Calcs'!$I$8:$V$8919,16,FALSE),0)</f>
        <v>3.8865400000000002E-6</v>
      </c>
      <c r="G1343" s="35">
        <f ca="1">IFERROR(VLOOKUP($E1343&amp;"-2",'PTE - Segment Emissions Calcs'!$I$8:$V$8919,16,FALSE),0)</f>
        <v>0</v>
      </c>
      <c r="H1343" s="36">
        <f t="shared" ca="1" si="60"/>
        <v>3.8865400000000002E-6</v>
      </c>
      <c r="I1343" s="37">
        <f ca="1">IFERROR(VLOOKUP($E1343&amp;"-1",'PTE - Segment Emissions Calcs'!$I$8:$X$8919,18,FALSE),0)</f>
        <v>1.7023045199999999E-5</v>
      </c>
      <c r="J1343" s="37">
        <f ca="1">IFERROR(VLOOKUP($E1343&amp;"-2",'PTE - Segment Emissions Calcs'!$I$8:$X$8919,18,FALSE),0)</f>
        <v>0</v>
      </c>
      <c r="K1343" s="37">
        <f t="shared" ca="1" si="61"/>
        <v>1.7023045199999999E-5</v>
      </c>
      <c r="L1343" s="37">
        <f ca="1">IFERROR(VLOOKUP($E1343&amp;"-1",'PTE - Segment Emissions Calcs'!$I$8:$Z$8919,20,FALSE),0)</f>
        <v>1.7023045199999999E-5</v>
      </c>
      <c r="M1343" s="37">
        <f ca="1">IFERROR(VLOOKUP($E1343&amp;"-2",'PTE - Segment Emissions Calcs'!$I$8:$Z$8919,20,FALSE),0)</f>
        <v>0</v>
      </c>
      <c r="N1343" s="37">
        <f t="shared" ca="1" si="62"/>
        <v>1.7023045199999999E-5</v>
      </c>
      <c r="O1343" s="38">
        <f t="array" aca="1" ref="O1343" ca="1">IF($H1343="TOTAL HAP",H1343,MAX(IF('PTE - Segment Emissions Calcs'!$B$8:$B$8919=$B1343,'PTE - Segment Emissions Calcs'!$V$8:$V$8919,)))</f>
        <v>3.8865400000000002E-6</v>
      </c>
      <c r="P1343" s="38">
        <f t="array" aca="1" ref="P1343" ca="1">IF($H1343="TOTAL HAP",K1343,MAX(IF('PTE - Segment Emissions Calcs'!$B$8:$B$8919=$B1343,'PTE - Segment Emissions Calcs'!$X$8:$X$8919,)))</f>
        <v>1.7023045199999999E-5</v>
      </c>
      <c r="Q1343" s="38">
        <f t="array" aca="1" ref="Q1343" ca="1">IF($H1343="TOTAL HAP",N1343,MAX(IF('PTE - Segment Emissions Calcs'!$B$8:$B$8919=$B1343,'PTE - Segment Emissions Calcs'!$Z$8:$Z$8919,)))</f>
        <v>1.7023045199999999E-5</v>
      </c>
      <c r="R1343" s="39"/>
    </row>
    <row r="1344" spans="1:18" x14ac:dyDescent="0.25">
      <c r="A1344" s="40"/>
      <c r="B1344" s="40"/>
      <c r="C1344" s="34" t="s">
        <v>46</v>
      </c>
      <c r="D1344" s="35"/>
      <c r="E1344" s="35"/>
      <c r="F1344" s="35">
        <f ca="1">IFERROR(VLOOKUP($E1344&amp;"-1",'PTE - Segment Emissions Calcs'!$I$8:$V$8919,16,FALSE),0)</f>
        <v>7.9920400000000008E-5</v>
      </c>
      <c r="G1344" s="35">
        <f ca="1">IFERROR(VLOOKUP($E1344&amp;"-2",'PTE - Segment Emissions Calcs'!$I$8:$V$8919,16,FALSE),0)</f>
        <v>0</v>
      </c>
      <c r="H1344" s="36">
        <f t="shared" ca="1" si="60"/>
        <v>7.9920400000000008E-5</v>
      </c>
      <c r="I1344" s="37">
        <f ca="1">IFERROR(VLOOKUP($E1344&amp;"-1",'PTE - Segment Emissions Calcs'!$I$8:$X$8919,18,FALSE),0)</f>
        <v>3.5005135200000004E-4</v>
      </c>
      <c r="J1344" s="37">
        <f ca="1">IFERROR(VLOOKUP($E1344&amp;"-2",'PTE - Segment Emissions Calcs'!$I$8:$X$8919,18,FALSE),0)</f>
        <v>0</v>
      </c>
      <c r="K1344" s="37">
        <f t="shared" ca="1" si="61"/>
        <v>3.5005135200000004E-4</v>
      </c>
      <c r="L1344" s="37">
        <f ca="1">IFERROR(VLOOKUP($E1344&amp;"-1",'PTE - Segment Emissions Calcs'!$I$8:$Z$8919,20,FALSE),0)</f>
        <v>3.5005135200000004E-4</v>
      </c>
      <c r="M1344" s="37">
        <f ca="1">IFERROR(VLOOKUP($E1344&amp;"-2",'PTE - Segment Emissions Calcs'!$I$8:$Z$8919,20,FALSE),0)</f>
        <v>0</v>
      </c>
      <c r="N1344" s="37">
        <f t="shared" ca="1" si="62"/>
        <v>3.5005135200000004E-4</v>
      </c>
      <c r="O1344" s="38">
        <f t="array" aca="1" ref="O1344" ca="1">IF($H1344="TOTAL HAP",H1344,MAX(IF('PTE - Segment Emissions Calcs'!$B$8:$B$8919=$B1344,'PTE - Segment Emissions Calcs'!$V$8:$V$8919,)))</f>
        <v>7.9920400000000008E-5</v>
      </c>
      <c r="P1344" s="38">
        <f t="array" aca="1" ref="P1344" ca="1">IF($H1344="TOTAL HAP",K1344,MAX(IF('PTE - Segment Emissions Calcs'!$B$8:$B$8919=$B1344,'PTE - Segment Emissions Calcs'!$X$8:$X$8919,)))</f>
        <v>3.5005135200000004E-4</v>
      </c>
      <c r="Q1344" s="38">
        <f t="array" aca="1" ref="Q1344" ca="1">IF($H1344="TOTAL HAP",N1344,MAX(IF('PTE - Segment Emissions Calcs'!$B$8:$B$8919=$B1344,'PTE - Segment Emissions Calcs'!$Z$8:$Z$8919,)))</f>
        <v>3.5005135200000004E-4</v>
      </c>
      <c r="R1344" s="39"/>
    </row>
    <row r="1345" spans="1:18" x14ac:dyDescent="0.25">
      <c r="A1345" s="40"/>
      <c r="B1345" s="40"/>
      <c r="C1345" s="34" t="s">
        <v>51</v>
      </c>
      <c r="D1345" s="35"/>
      <c r="E1345" s="35"/>
      <c r="F1345" s="35">
        <f ca="1">IFERROR(VLOOKUP($E1345&amp;"-1",'PTE - Segment Emissions Calcs'!$I$8:$V$8919,16,FALSE),0)</f>
        <v>8.0467800000000002E-5</v>
      </c>
      <c r="G1345" s="35">
        <f ca="1">IFERROR(VLOOKUP($E1345&amp;"-2",'PTE - Segment Emissions Calcs'!$I$8:$V$8919,16,FALSE),0)</f>
        <v>0</v>
      </c>
      <c r="H1345" s="36">
        <f t="shared" ca="1" si="60"/>
        <v>8.0467800000000002E-5</v>
      </c>
      <c r="I1345" s="37">
        <f ca="1">IFERROR(VLOOKUP($E1345&amp;"-1",'PTE - Segment Emissions Calcs'!$I$8:$X$8919,18,FALSE),0)</f>
        <v>3.5244896400000005E-4</v>
      </c>
      <c r="J1345" s="37">
        <f ca="1">IFERROR(VLOOKUP($E1345&amp;"-2",'PTE - Segment Emissions Calcs'!$I$8:$X$8919,18,FALSE),0)</f>
        <v>0</v>
      </c>
      <c r="K1345" s="37">
        <f t="shared" ca="1" si="61"/>
        <v>3.5244896400000005E-4</v>
      </c>
      <c r="L1345" s="37">
        <f ca="1">IFERROR(VLOOKUP($E1345&amp;"-1",'PTE - Segment Emissions Calcs'!$I$8:$Z$8919,20,FALSE),0)</f>
        <v>3.5244896400000005E-4</v>
      </c>
      <c r="M1345" s="37">
        <f ca="1">IFERROR(VLOOKUP($E1345&amp;"-2",'PTE - Segment Emissions Calcs'!$I$8:$Z$8919,20,FALSE),0)</f>
        <v>0</v>
      </c>
      <c r="N1345" s="37">
        <f t="shared" ca="1" si="62"/>
        <v>3.5244896400000005E-4</v>
      </c>
      <c r="O1345" s="38">
        <f t="array" aca="1" ref="O1345" ca="1">IF($H1345="TOTAL HAP",H1345,MAX(IF('PTE - Segment Emissions Calcs'!$B$8:$B$8919=$B1345,'PTE - Segment Emissions Calcs'!$V$8:$V$8919,)))</f>
        <v>8.0467800000000002E-5</v>
      </c>
      <c r="P1345" s="38">
        <f t="array" aca="1" ref="P1345" ca="1">IF($H1345="TOTAL HAP",K1345,MAX(IF('PTE - Segment Emissions Calcs'!$B$8:$B$8919=$B1345,'PTE - Segment Emissions Calcs'!$X$8:$X$8919,)))</f>
        <v>3.5244896400000005E-4</v>
      </c>
      <c r="Q1345" s="38">
        <f t="array" aca="1" ref="Q1345" ca="1">IF($H1345="TOTAL HAP",N1345,MAX(IF('PTE - Segment Emissions Calcs'!$B$8:$B$8919=$B1345,'PTE - Segment Emissions Calcs'!$Z$8:$Z$8919,)))</f>
        <v>3.5244896400000005E-4</v>
      </c>
      <c r="R1345" s="39"/>
    </row>
    <row r="1346" spans="1:18" x14ac:dyDescent="0.25">
      <c r="A1346" s="40"/>
      <c r="B1346" s="40"/>
      <c r="C1346" s="34" t="s">
        <v>35</v>
      </c>
      <c r="D1346" s="35"/>
      <c r="E1346" s="35"/>
      <c r="F1346" s="35">
        <f ca="1">IFERROR(VLOOKUP($E1346&amp;"-1",'PTE - Segment Emissions Calcs'!$I$8:$V$8919,16,FALSE),0)</f>
        <v>5.1181900000000005E-6</v>
      </c>
      <c r="G1346" s="35">
        <f ca="1">IFERROR(VLOOKUP($E1346&amp;"-2",'PTE - Segment Emissions Calcs'!$I$8:$V$8919,16,FALSE),0)</f>
        <v>0</v>
      </c>
      <c r="H1346" s="36">
        <f t="shared" ca="1" si="60"/>
        <v>5.1181900000000005E-6</v>
      </c>
      <c r="I1346" s="37">
        <f ca="1">IFERROR(VLOOKUP($E1346&amp;"-1",'PTE - Segment Emissions Calcs'!$I$8:$X$8919,18,FALSE),0)</f>
        <v>2.2417672200000004E-5</v>
      </c>
      <c r="J1346" s="37">
        <f ca="1">IFERROR(VLOOKUP($E1346&amp;"-2",'PTE - Segment Emissions Calcs'!$I$8:$X$8919,18,FALSE),0)</f>
        <v>0</v>
      </c>
      <c r="K1346" s="37">
        <f t="shared" ca="1" si="61"/>
        <v>2.2417672200000004E-5</v>
      </c>
      <c r="L1346" s="37">
        <f ca="1">IFERROR(VLOOKUP($E1346&amp;"-1",'PTE - Segment Emissions Calcs'!$I$8:$Z$8919,20,FALSE),0)</f>
        <v>2.2417672200000004E-5</v>
      </c>
      <c r="M1346" s="37">
        <f ca="1">IFERROR(VLOOKUP($E1346&amp;"-2",'PTE - Segment Emissions Calcs'!$I$8:$Z$8919,20,FALSE),0)</f>
        <v>0</v>
      </c>
      <c r="N1346" s="37">
        <f t="shared" ca="1" si="62"/>
        <v>2.2417672200000004E-5</v>
      </c>
      <c r="O1346" s="38">
        <f t="array" aca="1" ref="O1346" ca="1">IF($H1346="TOTAL HAP",H1346,MAX(IF('PTE - Segment Emissions Calcs'!$B$8:$B$8919=$B1346,'PTE - Segment Emissions Calcs'!$V$8:$V$8919,)))</f>
        <v>5.1181900000000005E-6</v>
      </c>
      <c r="P1346" s="38">
        <f t="array" aca="1" ref="P1346" ca="1">IF($H1346="TOTAL HAP",K1346,MAX(IF('PTE - Segment Emissions Calcs'!$B$8:$B$8919=$B1346,'PTE - Segment Emissions Calcs'!$X$8:$X$8919,)))</f>
        <v>2.2417672200000004E-5</v>
      </c>
      <c r="Q1346" s="38">
        <f t="array" aca="1" ref="Q1346" ca="1">IF($H1346="TOTAL HAP",N1346,MAX(IF('PTE - Segment Emissions Calcs'!$B$8:$B$8919=$B1346,'PTE - Segment Emissions Calcs'!$Z$8:$Z$8919,)))</f>
        <v>2.2417672200000004E-5</v>
      </c>
      <c r="R1346" s="39"/>
    </row>
    <row r="1347" spans="1:18" x14ac:dyDescent="0.25">
      <c r="A1347" s="40"/>
      <c r="B1347" s="40"/>
      <c r="C1347" s="34" t="s">
        <v>45</v>
      </c>
      <c r="D1347" s="35"/>
      <c r="E1347" s="35"/>
      <c r="F1347" s="35">
        <f ca="1">IFERROR(VLOOKUP($E1347&amp;"-1",'PTE - Segment Emissions Calcs'!$I$8:$V$8919,16,FALSE),0)</f>
        <v>2.082857E-5</v>
      </c>
      <c r="G1347" s="35">
        <f ca="1">IFERROR(VLOOKUP($E1347&amp;"-2",'PTE - Segment Emissions Calcs'!$I$8:$V$8919,16,FALSE),0)</f>
        <v>0</v>
      </c>
      <c r="H1347" s="36">
        <f t="shared" ca="1" si="60"/>
        <v>2.082857E-5</v>
      </c>
      <c r="I1347" s="37">
        <f ca="1">IFERROR(VLOOKUP($E1347&amp;"-1",'PTE - Segment Emissions Calcs'!$I$8:$X$8919,18,FALSE),0)</f>
        <v>9.1229136599999992E-5</v>
      </c>
      <c r="J1347" s="37">
        <f ca="1">IFERROR(VLOOKUP($E1347&amp;"-2",'PTE - Segment Emissions Calcs'!$I$8:$X$8919,18,FALSE),0)</f>
        <v>0</v>
      </c>
      <c r="K1347" s="37">
        <f t="shared" ca="1" si="61"/>
        <v>9.1229136599999992E-5</v>
      </c>
      <c r="L1347" s="37">
        <f ca="1">IFERROR(VLOOKUP($E1347&amp;"-1",'PTE - Segment Emissions Calcs'!$I$8:$Z$8919,20,FALSE),0)</f>
        <v>9.1229136599999992E-5</v>
      </c>
      <c r="M1347" s="37">
        <f ca="1">IFERROR(VLOOKUP($E1347&amp;"-2",'PTE - Segment Emissions Calcs'!$I$8:$Z$8919,20,FALSE),0)</f>
        <v>0</v>
      </c>
      <c r="N1347" s="37">
        <f t="shared" ca="1" si="62"/>
        <v>9.1229136599999992E-5</v>
      </c>
      <c r="O1347" s="38">
        <f t="array" aca="1" ref="O1347" ca="1">IF($H1347="TOTAL HAP",H1347,MAX(IF('PTE - Segment Emissions Calcs'!$B$8:$B$8919=$B1347,'PTE - Segment Emissions Calcs'!$V$8:$V$8919,)))</f>
        <v>2.082857E-5</v>
      </c>
      <c r="P1347" s="38">
        <f t="array" aca="1" ref="P1347" ca="1">IF($H1347="TOTAL HAP",K1347,MAX(IF('PTE - Segment Emissions Calcs'!$B$8:$B$8919=$B1347,'PTE - Segment Emissions Calcs'!$X$8:$X$8919,)))</f>
        <v>9.1229136599999992E-5</v>
      </c>
      <c r="Q1347" s="38">
        <f t="array" aca="1" ref="Q1347" ca="1">IF($H1347="TOTAL HAP",N1347,MAX(IF('PTE - Segment Emissions Calcs'!$B$8:$B$8919=$B1347,'PTE - Segment Emissions Calcs'!$Z$8:$Z$8919,)))</f>
        <v>9.1229136599999992E-5</v>
      </c>
      <c r="R1347" s="39"/>
    </row>
    <row r="1348" spans="1:18" x14ac:dyDescent="0.25">
      <c r="A1348" s="40"/>
      <c r="B1348" s="40"/>
      <c r="C1348" s="34" t="s">
        <v>52</v>
      </c>
      <c r="D1348" s="35"/>
      <c r="E1348" s="35"/>
      <c r="F1348" s="35">
        <f ca="1">IFERROR(VLOOKUP($E1348&amp;"-1",'PTE - Segment Emissions Calcs'!$I$8:$V$8919,16,FALSE),0)</f>
        <v>1.308286E-5</v>
      </c>
      <c r="G1348" s="35">
        <f ca="1">IFERROR(VLOOKUP($E1348&amp;"-2",'PTE - Segment Emissions Calcs'!$I$8:$V$8919,16,FALSE),0)</f>
        <v>0</v>
      </c>
      <c r="H1348" s="36">
        <f t="shared" ca="1" si="60"/>
        <v>1.308286E-5</v>
      </c>
      <c r="I1348" s="37">
        <f ca="1">IFERROR(VLOOKUP($E1348&amp;"-1",'PTE - Segment Emissions Calcs'!$I$8:$X$8919,18,FALSE),0)</f>
        <v>5.7302926800000001E-5</v>
      </c>
      <c r="J1348" s="37">
        <f ca="1">IFERROR(VLOOKUP($E1348&amp;"-2",'PTE - Segment Emissions Calcs'!$I$8:$X$8919,18,FALSE),0)</f>
        <v>0</v>
      </c>
      <c r="K1348" s="37">
        <f t="shared" ca="1" si="61"/>
        <v>5.7302926800000001E-5</v>
      </c>
      <c r="L1348" s="37">
        <f ca="1">IFERROR(VLOOKUP($E1348&amp;"-1",'PTE - Segment Emissions Calcs'!$I$8:$Z$8919,20,FALSE),0)</f>
        <v>5.7302926800000001E-5</v>
      </c>
      <c r="M1348" s="37">
        <f ca="1">IFERROR(VLOOKUP($E1348&amp;"-2",'PTE - Segment Emissions Calcs'!$I$8:$Z$8919,20,FALSE),0)</f>
        <v>0</v>
      </c>
      <c r="N1348" s="37">
        <f t="shared" ca="1" si="62"/>
        <v>5.7302926800000001E-5</v>
      </c>
      <c r="O1348" s="38">
        <f t="array" aca="1" ref="O1348" ca="1">IF($H1348="TOTAL HAP",H1348,MAX(IF('PTE - Segment Emissions Calcs'!$B$8:$B$8919=$B1348,'PTE - Segment Emissions Calcs'!$V$8:$V$8919,)))</f>
        <v>1.308286E-5</v>
      </c>
      <c r="P1348" s="38">
        <f t="array" aca="1" ref="P1348" ca="1">IF($H1348="TOTAL HAP",K1348,MAX(IF('PTE - Segment Emissions Calcs'!$B$8:$B$8919=$B1348,'PTE - Segment Emissions Calcs'!$X$8:$X$8919,)))</f>
        <v>5.7302926800000001E-5</v>
      </c>
      <c r="Q1348" s="38">
        <f t="array" aca="1" ref="Q1348" ca="1">IF($H1348="TOTAL HAP",N1348,MAX(IF('PTE - Segment Emissions Calcs'!$B$8:$B$8919=$B1348,'PTE - Segment Emissions Calcs'!$Z$8:$Z$8919,)))</f>
        <v>5.7302926800000001E-5</v>
      </c>
      <c r="R1348" s="39"/>
    </row>
    <row r="1349" spans="1:18" x14ac:dyDescent="0.25">
      <c r="A1349" s="40"/>
      <c r="B1349" s="40"/>
      <c r="C1349" s="34" t="s">
        <v>36</v>
      </c>
      <c r="D1349" s="35"/>
      <c r="E1349" s="35"/>
      <c r="F1349" s="35">
        <f ca="1">IFERROR(VLOOKUP($E1349&amp;"-1",'PTE - Segment Emissions Calcs'!$I$8:$V$8919,16,FALSE),0)</f>
        <v>4.59816E-6</v>
      </c>
      <c r="G1349" s="35">
        <f ca="1">IFERROR(VLOOKUP($E1349&amp;"-2",'PTE - Segment Emissions Calcs'!$I$8:$V$8919,16,FALSE),0)</f>
        <v>0</v>
      </c>
      <c r="H1349" s="36">
        <f t="shared" ca="1" si="60"/>
        <v>4.59816E-6</v>
      </c>
      <c r="I1349" s="37">
        <f ca="1">IFERROR(VLOOKUP($E1349&amp;"-1",'PTE - Segment Emissions Calcs'!$I$8:$X$8919,18,FALSE),0)</f>
        <v>2.0139940799999999E-5</v>
      </c>
      <c r="J1349" s="37">
        <f ca="1">IFERROR(VLOOKUP($E1349&amp;"-2",'PTE - Segment Emissions Calcs'!$I$8:$X$8919,18,FALSE),0)</f>
        <v>0</v>
      </c>
      <c r="K1349" s="37">
        <f t="shared" ca="1" si="61"/>
        <v>2.0139940799999999E-5</v>
      </c>
      <c r="L1349" s="37">
        <f ca="1">IFERROR(VLOOKUP($E1349&amp;"-1",'PTE - Segment Emissions Calcs'!$I$8:$Z$8919,20,FALSE),0)</f>
        <v>2.0139940799999999E-5</v>
      </c>
      <c r="M1349" s="37">
        <f ca="1">IFERROR(VLOOKUP($E1349&amp;"-2",'PTE - Segment Emissions Calcs'!$I$8:$Z$8919,20,FALSE),0)</f>
        <v>0</v>
      </c>
      <c r="N1349" s="37">
        <f t="shared" ca="1" si="62"/>
        <v>2.0139940799999999E-5</v>
      </c>
      <c r="O1349" s="38">
        <f t="array" aca="1" ref="O1349" ca="1">IF($H1349="TOTAL HAP",H1349,MAX(IF('PTE - Segment Emissions Calcs'!$B$8:$B$8919=$B1349,'PTE - Segment Emissions Calcs'!$V$8:$V$8919,)))</f>
        <v>4.59816E-6</v>
      </c>
      <c r="P1349" s="38">
        <f t="array" aca="1" ref="P1349" ca="1">IF($H1349="TOTAL HAP",K1349,MAX(IF('PTE - Segment Emissions Calcs'!$B$8:$B$8919=$B1349,'PTE - Segment Emissions Calcs'!$X$8:$X$8919,)))</f>
        <v>2.0139940799999999E-5</v>
      </c>
      <c r="Q1349" s="38">
        <f t="array" aca="1" ref="Q1349" ca="1">IF($H1349="TOTAL HAP",N1349,MAX(IF('PTE - Segment Emissions Calcs'!$B$8:$B$8919=$B1349,'PTE - Segment Emissions Calcs'!$Z$8:$Z$8919,)))</f>
        <v>2.0139940799999999E-5</v>
      </c>
      <c r="R1349" s="39"/>
    </row>
    <row r="1350" spans="1:18" x14ac:dyDescent="0.25">
      <c r="A1350" s="40"/>
      <c r="B1350" s="40"/>
      <c r="C1350" s="34" t="s">
        <v>42</v>
      </c>
      <c r="D1350" s="35"/>
      <c r="E1350" s="35"/>
      <c r="F1350" s="35">
        <f ca="1">IFERROR(VLOOKUP($E1350&amp;"-1",'PTE - Segment Emissions Calcs'!$I$8:$V$8919,16,FALSE),0)</f>
        <v>9.6616099999999994E-7</v>
      </c>
      <c r="G1350" s="35">
        <f ca="1">IFERROR(VLOOKUP($E1350&amp;"-2",'PTE - Segment Emissions Calcs'!$I$8:$V$8919,16,FALSE),0)</f>
        <v>0</v>
      </c>
      <c r="H1350" s="36">
        <f t="shared" ca="1" si="60"/>
        <v>9.6616099999999994E-7</v>
      </c>
      <c r="I1350" s="37">
        <f ca="1">IFERROR(VLOOKUP($E1350&amp;"-1",'PTE - Segment Emissions Calcs'!$I$8:$X$8919,18,FALSE),0)</f>
        <v>4.231785179999999E-6</v>
      </c>
      <c r="J1350" s="37">
        <f ca="1">IFERROR(VLOOKUP($E1350&amp;"-2",'PTE - Segment Emissions Calcs'!$I$8:$X$8919,18,FALSE),0)</f>
        <v>0</v>
      </c>
      <c r="K1350" s="37">
        <f t="shared" ca="1" si="61"/>
        <v>4.231785179999999E-6</v>
      </c>
      <c r="L1350" s="37">
        <f ca="1">IFERROR(VLOOKUP($E1350&amp;"-1",'PTE - Segment Emissions Calcs'!$I$8:$Z$8919,20,FALSE),0)</f>
        <v>4.231785179999999E-6</v>
      </c>
      <c r="M1350" s="37">
        <f ca="1">IFERROR(VLOOKUP($E1350&amp;"-2",'PTE - Segment Emissions Calcs'!$I$8:$Z$8919,20,FALSE),0)</f>
        <v>0</v>
      </c>
      <c r="N1350" s="37">
        <f t="shared" ca="1" si="62"/>
        <v>4.231785179999999E-6</v>
      </c>
      <c r="O1350" s="38">
        <f t="array" aca="1" ref="O1350" ca="1">IF($H1350="TOTAL HAP",H1350,MAX(IF('PTE - Segment Emissions Calcs'!$B$8:$B$8919=$B1350,'PTE - Segment Emissions Calcs'!$V$8:$V$8919,)))</f>
        <v>9.6616099999999994E-7</v>
      </c>
      <c r="P1350" s="38">
        <f t="array" aca="1" ref="P1350" ca="1">IF($H1350="TOTAL HAP",K1350,MAX(IF('PTE - Segment Emissions Calcs'!$B$8:$B$8919=$B1350,'PTE - Segment Emissions Calcs'!$X$8:$X$8919,)))</f>
        <v>4.231785179999999E-6</v>
      </c>
      <c r="Q1350" s="38">
        <f t="array" aca="1" ref="Q1350" ca="1">IF($H1350="TOTAL HAP",N1350,MAX(IF('PTE - Segment Emissions Calcs'!$B$8:$B$8919=$B1350,'PTE - Segment Emissions Calcs'!$Z$8:$Z$8919,)))</f>
        <v>4.231785179999999E-6</v>
      </c>
      <c r="R1350" s="39"/>
    </row>
    <row r="1351" spans="1:18" x14ac:dyDescent="0.25">
      <c r="A1351" s="40"/>
      <c r="B1351" s="40"/>
      <c r="C1351" s="34" t="s">
        <v>39</v>
      </c>
      <c r="D1351" s="35"/>
      <c r="E1351" s="35"/>
      <c r="F1351" s="35">
        <f ca="1">IFERROR(VLOOKUP($E1351&amp;"-1",'PTE - Segment Emissions Calcs'!$I$8:$V$8919,16,FALSE),0)</f>
        <v>2.7123669999999998E-7</v>
      </c>
      <c r="G1351" s="35">
        <f ca="1">IFERROR(VLOOKUP($E1351&amp;"-2",'PTE - Segment Emissions Calcs'!$I$8:$V$8919,16,FALSE),0)</f>
        <v>0</v>
      </c>
      <c r="H1351" s="36">
        <f t="shared" ref="H1351:H1414" ca="1" si="63">MAX(F1351:G1351)</f>
        <v>2.7123669999999998E-7</v>
      </c>
      <c r="I1351" s="37">
        <f ca="1">IFERROR(VLOOKUP($E1351&amp;"-1",'PTE - Segment Emissions Calcs'!$I$8:$X$8919,18,FALSE),0)</f>
        <v>1.1880167459999999E-6</v>
      </c>
      <c r="J1351" s="37">
        <f ca="1">IFERROR(VLOOKUP($E1351&amp;"-2",'PTE - Segment Emissions Calcs'!$I$8:$X$8919,18,FALSE),0)</f>
        <v>0</v>
      </c>
      <c r="K1351" s="37">
        <f t="shared" ref="K1351:K1414" ca="1" si="64">MAX(I1351:J1351)</f>
        <v>1.1880167459999999E-6</v>
      </c>
      <c r="L1351" s="37">
        <f ca="1">IFERROR(VLOOKUP($E1351&amp;"-1",'PTE - Segment Emissions Calcs'!$I$8:$Z$8919,20,FALSE),0)</f>
        <v>1.1880167459999999E-6</v>
      </c>
      <c r="M1351" s="37">
        <f ca="1">IFERROR(VLOOKUP($E1351&amp;"-2",'PTE - Segment Emissions Calcs'!$I$8:$Z$8919,20,FALSE),0)</f>
        <v>0</v>
      </c>
      <c r="N1351" s="37">
        <f t="shared" ref="N1351:N1414" ca="1" si="65">MAX(L1351:M1351)</f>
        <v>1.1880167459999999E-6</v>
      </c>
      <c r="O1351" s="38">
        <f t="array" aca="1" ref="O1351" ca="1">IF($H1351="TOTAL HAP",H1351,MAX(IF('PTE - Segment Emissions Calcs'!$B$8:$B$8919=$B1351,'PTE - Segment Emissions Calcs'!$V$8:$V$8919,)))</f>
        <v>2.7123669999999998E-7</v>
      </c>
      <c r="P1351" s="38">
        <f t="array" aca="1" ref="P1351" ca="1">IF($H1351="TOTAL HAP",K1351,MAX(IF('PTE - Segment Emissions Calcs'!$B$8:$B$8919=$B1351,'PTE - Segment Emissions Calcs'!$X$8:$X$8919,)))</f>
        <v>1.1880167459999999E-6</v>
      </c>
      <c r="Q1351" s="38">
        <f t="array" aca="1" ref="Q1351" ca="1">IF($H1351="TOTAL HAP",N1351,MAX(IF('PTE - Segment Emissions Calcs'!$B$8:$B$8919=$B1351,'PTE - Segment Emissions Calcs'!$Z$8:$Z$8919,)))</f>
        <v>1.1880167459999999E-6</v>
      </c>
      <c r="R1351" s="39"/>
    </row>
    <row r="1352" spans="1:18" x14ac:dyDescent="0.25">
      <c r="A1352" s="40"/>
      <c r="B1352" s="40"/>
      <c r="C1352" s="34" t="s">
        <v>41</v>
      </c>
      <c r="D1352" s="35"/>
      <c r="E1352" s="35"/>
      <c r="F1352" s="35">
        <f ca="1">IFERROR(VLOOKUP($E1352&amp;"-1",'PTE - Segment Emissions Calcs'!$I$8:$V$8919,16,FALSE),0)</f>
        <v>4.2423500000000001E-7</v>
      </c>
      <c r="G1352" s="35">
        <f ca="1">IFERROR(VLOOKUP($E1352&amp;"-2",'PTE - Segment Emissions Calcs'!$I$8:$V$8919,16,FALSE),0)</f>
        <v>0</v>
      </c>
      <c r="H1352" s="36">
        <f t="shared" ca="1" si="63"/>
        <v>4.2423500000000001E-7</v>
      </c>
      <c r="I1352" s="37">
        <f ca="1">IFERROR(VLOOKUP($E1352&amp;"-1",'PTE - Segment Emissions Calcs'!$I$8:$X$8919,18,FALSE),0)</f>
        <v>1.8581492999999999E-6</v>
      </c>
      <c r="J1352" s="37">
        <f ca="1">IFERROR(VLOOKUP($E1352&amp;"-2",'PTE - Segment Emissions Calcs'!$I$8:$X$8919,18,FALSE),0)</f>
        <v>0</v>
      </c>
      <c r="K1352" s="37">
        <f t="shared" ca="1" si="64"/>
        <v>1.8581492999999999E-6</v>
      </c>
      <c r="L1352" s="37">
        <f ca="1">IFERROR(VLOOKUP($E1352&amp;"-1",'PTE - Segment Emissions Calcs'!$I$8:$Z$8919,20,FALSE),0)</f>
        <v>1.8581492999999999E-6</v>
      </c>
      <c r="M1352" s="37">
        <f ca="1">IFERROR(VLOOKUP($E1352&amp;"-2",'PTE - Segment Emissions Calcs'!$I$8:$Z$8919,20,FALSE),0)</f>
        <v>0</v>
      </c>
      <c r="N1352" s="37">
        <f t="shared" ca="1" si="65"/>
        <v>1.8581492999999999E-6</v>
      </c>
      <c r="O1352" s="38">
        <f t="array" aca="1" ref="O1352" ca="1">IF($H1352="TOTAL HAP",H1352,MAX(IF('PTE - Segment Emissions Calcs'!$B$8:$B$8919=$B1352,'PTE - Segment Emissions Calcs'!$V$8:$V$8919,)))</f>
        <v>4.2423500000000001E-7</v>
      </c>
      <c r="P1352" s="38">
        <f t="array" aca="1" ref="P1352" ca="1">IF($H1352="TOTAL HAP",K1352,MAX(IF('PTE - Segment Emissions Calcs'!$B$8:$B$8919=$B1352,'PTE - Segment Emissions Calcs'!$X$8:$X$8919,)))</f>
        <v>1.8581492999999999E-6</v>
      </c>
      <c r="Q1352" s="38">
        <f t="array" aca="1" ref="Q1352" ca="1">IF($H1352="TOTAL HAP",N1352,MAX(IF('PTE - Segment Emissions Calcs'!$B$8:$B$8919=$B1352,'PTE - Segment Emissions Calcs'!$Z$8:$Z$8919,)))</f>
        <v>1.8581492999999999E-6</v>
      </c>
      <c r="R1352" s="39"/>
    </row>
    <row r="1353" spans="1:18" x14ac:dyDescent="0.25">
      <c r="A1353" s="40"/>
      <c r="B1353" s="40"/>
      <c r="C1353" s="34" t="s">
        <v>49</v>
      </c>
      <c r="D1353" s="35"/>
      <c r="E1353" s="35"/>
      <c r="F1353" s="35">
        <f ca="1">IFERROR(VLOOKUP($E1353&amp;"-1",'PTE - Segment Emissions Calcs'!$I$8:$V$8919,16,FALSE),0)</f>
        <v>9.7710899999999997E-7</v>
      </c>
      <c r="G1353" s="35">
        <f ca="1">IFERROR(VLOOKUP($E1353&amp;"-2",'PTE - Segment Emissions Calcs'!$I$8:$V$8919,16,FALSE),0)</f>
        <v>0</v>
      </c>
      <c r="H1353" s="36">
        <f t="shared" ca="1" si="63"/>
        <v>9.7710899999999997E-7</v>
      </c>
      <c r="I1353" s="37">
        <f ca="1">IFERROR(VLOOKUP($E1353&amp;"-1",'PTE - Segment Emissions Calcs'!$I$8:$X$8919,18,FALSE),0)</f>
        <v>4.2797374199999997E-6</v>
      </c>
      <c r="J1353" s="37">
        <f ca="1">IFERROR(VLOOKUP($E1353&amp;"-2",'PTE - Segment Emissions Calcs'!$I$8:$X$8919,18,FALSE),0)</f>
        <v>0</v>
      </c>
      <c r="K1353" s="37">
        <f t="shared" ca="1" si="64"/>
        <v>4.2797374199999997E-6</v>
      </c>
      <c r="L1353" s="37">
        <f ca="1">IFERROR(VLOOKUP($E1353&amp;"-1",'PTE - Segment Emissions Calcs'!$I$8:$Z$8919,20,FALSE),0)</f>
        <v>4.2797374199999997E-6</v>
      </c>
      <c r="M1353" s="37">
        <f ca="1">IFERROR(VLOOKUP($E1353&amp;"-2",'PTE - Segment Emissions Calcs'!$I$8:$Z$8919,20,FALSE),0)</f>
        <v>0</v>
      </c>
      <c r="N1353" s="37">
        <f t="shared" ca="1" si="65"/>
        <v>4.2797374199999997E-6</v>
      </c>
      <c r="O1353" s="38">
        <f t="array" aca="1" ref="O1353" ca="1">IF($H1353="TOTAL HAP",H1353,MAX(IF('PTE - Segment Emissions Calcs'!$B$8:$B$8919=$B1353,'PTE - Segment Emissions Calcs'!$V$8:$V$8919,)))</f>
        <v>9.7710899999999997E-7</v>
      </c>
      <c r="P1353" s="38">
        <f t="array" aca="1" ref="P1353" ca="1">IF($H1353="TOTAL HAP",K1353,MAX(IF('PTE - Segment Emissions Calcs'!$B$8:$B$8919=$B1353,'PTE - Segment Emissions Calcs'!$X$8:$X$8919,)))</f>
        <v>4.2797374199999997E-6</v>
      </c>
      <c r="Q1353" s="38">
        <f t="array" aca="1" ref="Q1353" ca="1">IF($H1353="TOTAL HAP",N1353,MAX(IF('PTE - Segment Emissions Calcs'!$B$8:$B$8919=$B1353,'PTE - Segment Emissions Calcs'!$Z$8:$Z$8919,)))</f>
        <v>4.2797374199999997E-6</v>
      </c>
      <c r="R1353" s="39"/>
    </row>
    <row r="1354" spans="1:18" x14ac:dyDescent="0.25">
      <c r="A1354" s="40"/>
      <c r="B1354" s="40"/>
      <c r="C1354" s="34" t="s">
        <v>43</v>
      </c>
      <c r="D1354" s="35"/>
      <c r="E1354" s="35"/>
      <c r="F1354" s="35">
        <f ca="1">IFERROR(VLOOKUP($E1354&amp;"-1",'PTE - Segment Emissions Calcs'!$I$8:$V$8919,16,FALSE),0)</f>
        <v>1.5956709999999999E-6</v>
      </c>
      <c r="G1354" s="35">
        <f ca="1">IFERROR(VLOOKUP($E1354&amp;"-2",'PTE - Segment Emissions Calcs'!$I$8:$V$8919,16,FALSE),0)</f>
        <v>0</v>
      </c>
      <c r="H1354" s="36">
        <f t="shared" ca="1" si="63"/>
        <v>1.5956709999999999E-6</v>
      </c>
      <c r="I1354" s="37">
        <f ca="1">IFERROR(VLOOKUP($E1354&amp;"-1",'PTE - Segment Emissions Calcs'!$I$8:$X$8919,18,FALSE),0)</f>
        <v>6.989038979999999E-6</v>
      </c>
      <c r="J1354" s="37">
        <f ca="1">IFERROR(VLOOKUP($E1354&amp;"-2",'PTE - Segment Emissions Calcs'!$I$8:$X$8919,18,FALSE),0)</f>
        <v>0</v>
      </c>
      <c r="K1354" s="37">
        <f t="shared" ca="1" si="64"/>
        <v>6.989038979999999E-6</v>
      </c>
      <c r="L1354" s="37">
        <f ca="1">IFERROR(VLOOKUP($E1354&amp;"-1",'PTE - Segment Emissions Calcs'!$I$8:$Z$8919,20,FALSE),0)</f>
        <v>6.989038979999999E-6</v>
      </c>
      <c r="M1354" s="37">
        <f ca="1">IFERROR(VLOOKUP($E1354&amp;"-2",'PTE - Segment Emissions Calcs'!$I$8:$Z$8919,20,FALSE),0)</f>
        <v>0</v>
      </c>
      <c r="N1354" s="37">
        <f t="shared" ca="1" si="65"/>
        <v>6.989038979999999E-6</v>
      </c>
      <c r="O1354" s="38">
        <f t="array" aca="1" ref="O1354" ca="1">IF($H1354="TOTAL HAP",H1354,MAX(IF('PTE - Segment Emissions Calcs'!$B$8:$B$8919=$B1354,'PTE - Segment Emissions Calcs'!$V$8:$V$8919,)))</f>
        <v>1.5956709999999999E-6</v>
      </c>
      <c r="P1354" s="38">
        <f t="array" aca="1" ref="P1354" ca="1">IF($H1354="TOTAL HAP",K1354,MAX(IF('PTE - Segment Emissions Calcs'!$B$8:$B$8919=$B1354,'PTE - Segment Emissions Calcs'!$X$8:$X$8919,)))</f>
        <v>6.989038979999999E-6</v>
      </c>
      <c r="Q1354" s="38">
        <f t="array" aca="1" ref="Q1354" ca="1">IF($H1354="TOTAL HAP",N1354,MAX(IF('PTE - Segment Emissions Calcs'!$B$8:$B$8919=$B1354,'PTE - Segment Emissions Calcs'!$Z$8:$Z$8919,)))</f>
        <v>6.989038979999999E-6</v>
      </c>
      <c r="R1354" s="39"/>
    </row>
    <row r="1355" spans="1:18" x14ac:dyDescent="0.25">
      <c r="A1355" s="40"/>
      <c r="B1355" s="40"/>
      <c r="C1355" s="34" t="s">
        <v>40</v>
      </c>
      <c r="D1355" s="35"/>
      <c r="E1355" s="35"/>
      <c r="F1355" s="35">
        <f ca="1">IFERROR(VLOOKUP($E1355&amp;"-1",'PTE - Segment Emissions Calcs'!$I$8:$V$8919,16,FALSE),0)</f>
        <v>1.338393E-6</v>
      </c>
      <c r="G1355" s="35">
        <f ca="1">IFERROR(VLOOKUP($E1355&amp;"-2",'PTE - Segment Emissions Calcs'!$I$8:$V$8919,16,FALSE),0)</f>
        <v>0</v>
      </c>
      <c r="H1355" s="36">
        <f t="shared" ca="1" si="63"/>
        <v>1.338393E-6</v>
      </c>
      <c r="I1355" s="37">
        <f ca="1">IFERROR(VLOOKUP($E1355&amp;"-1",'PTE - Segment Emissions Calcs'!$I$8:$X$8919,18,FALSE),0)</f>
        <v>5.8621613399999995E-6</v>
      </c>
      <c r="J1355" s="37">
        <f ca="1">IFERROR(VLOOKUP($E1355&amp;"-2",'PTE - Segment Emissions Calcs'!$I$8:$X$8919,18,FALSE),0)</f>
        <v>0</v>
      </c>
      <c r="K1355" s="37">
        <f t="shared" ca="1" si="64"/>
        <v>5.8621613399999995E-6</v>
      </c>
      <c r="L1355" s="37">
        <f ca="1">IFERROR(VLOOKUP($E1355&amp;"-1",'PTE - Segment Emissions Calcs'!$I$8:$Z$8919,20,FALSE),0)</f>
        <v>5.8621613399999995E-6</v>
      </c>
      <c r="M1355" s="37">
        <f ca="1">IFERROR(VLOOKUP($E1355&amp;"-2",'PTE - Segment Emissions Calcs'!$I$8:$Z$8919,20,FALSE),0)</f>
        <v>0</v>
      </c>
      <c r="N1355" s="37">
        <f t="shared" ca="1" si="65"/>
        <v>5.8621613399999995E-6</v>
      </c>
      <c r="O1355" s="38">
        <f t="array" aca="1" ref="O1355" ca="1">IF($H1355="TOTAL HAP",H1355,MAX(IF('PTE - Segment Emissions Calcs'!$B$8:$B$8919=$B1355,'PTE - Segment Emissions Calcs'!$V$8:$V$8919,)))</f>
        <v>1.338393E-6</v>
      </c>
      <c r="P1355" s="38">
        <f t="array" aca="1" ref="P1355" ca="1">IF($H1355="TOTAL HAP",K1355,MAX(IF('PTE - Segment Emissions Calcs'!$B$8:$B$8919=$B1355,'PTE - Segment Emissions Calcs'!$X$8:$X$8919,)))</f>
        <v>5.8621613399999995E-6</v>
      </c>
      <c r="Q1355" s="38">
        <f t="array" aca="1" ref="Q1355" ca="1">IF($H1355="TOTAL HAP",N1355,MAX(IF('PTE - Segment Emissions Calcs'!$B$8:$B$8919=$B1355,'PTE - Segment Emissions Calcs'!$Z$8:$Z$8919,)))</f>
        <v>5.8621613399999995E-6</v>
      </c>
      <c r="R1355" s="39"/>
    </row>
    <row r="1356" spans="1:18" ht="15.75" thickBot="1" x14ac:dyDescent="0.3">
      <c r="A1356" s="42"/>
      <c r="B1356" s="42"/>
      <c r="C1356" s="43" t="s">
        <v>70</v>
      </c>
      <c r="D1356" s="44"/>
      <c r="E1356" s="44"/>
      <c r="F1356" s="44">
        <f ca="1">IFERROR(VLOOKUP($E1356&amp;"-1",'PTE - Segment Emissions Calcs'!$I$8:$V$8919,16,FALSE),0)</f>
        <v>3.2296599999999999E-6</v>
      </c>
      <c r="G1356" s="44">
        <f ca="1">IFERROR(VLOOKUP($E1356&amp;"-2",'PTE - Segment Emissions Calcs'!$I$8:$V$8919,16,FALSE),0)</f>
        <v>0</v>
      </c>
      <c r="H1356" s="45">
        <f t="shared" ca="1" si="63"/>
        <v>3.2296599999999999E-6</v>
      </c>
      <c r="I1356" s="46">
        <f ca="1">IFERROR(VLOOKUP($E1356&amp;"-1",'PTE - Segment Emissions Calcs'!$I$8:$X$8919,18,FALSE),0)</f>
        <v>1.41459108E-5</v>
      </c>
      <c r="J1356" s="46">
        <f ca="1">IFERROR(VLOOKUP($E1356&amp;"-2",'PTE - Segment Emissions Calcs'!$I$8:$X$8919,18,FALSE),0)</f>
        <v>0</v>
      </c>
      <c r="K1356" s="46">
        <f t="shared" ca="1" si="64"/>
        <v>1.41459108E-5</v>
      </c>
      <c r="L1356" s="46">
        <f ca="1">IFERROR(VLOOKUP($E1356&amp;"-1",'PTE - Segment Emissions Calcs'!$I$8:$Z$8919,20,FALSE),0)</f>
        <v>1.41459108E-5</v>
      </c>
      <c r="M1356" s="46">
        <f ca="1">IFERROR(VLOOKUP($E1356&amp;"-2",'PTE - Segment Emissions Calcs'!$I$8:$Z$8919,20,FALSE),0)</f>
        <v>0</v>
      </c>
      <c r="N1356" s="46">
        <f t="shared" ca="1" si="65"/>
        <v>1.41459108E-5</v>
      </c>
      <c r="O1356" s="47">
        <f t="array" aca="1" ref="O1356" ca="1">IF($H1356="TOTAL HAP",H1356,MAX(IF('PTE - Segment Emissions Calcs'!$B$8:$B$8919=$B1356,'PTE - Segment Emissions Calcs'!$V$8:$V$8919,)))</f>
        <v>3.2296599999999999E-6</v>
      </c>
      <c r="P1356" s="47">
        <f t="array" aca="1" ref="P1356" ca="1">IF($H1356="TOTAL HAP",K1356,MAX(IF('PTE - Segment Emissions Calcs'!$B$8:$B$8919=$B1356,'PTE - Segment Emissions Calcs'!$X$8:$X$8919,)))</f>
        <v>1.41459108E-5</v>
      </c>
      <c r="Q1356" s="47">
        <f t="array" aca="1" ref="Q1356" ca="1">IF($H1356="TOTAL HAP",N1356,MAX(IF('PTE - Segment Emissions Calcs'!$B$8:$B$8919=$B1356,'PTE - Segment Emissions Calcs'!$Z$8:$Z$8919,)))</f>
        <v>1.41459108E-5</v>
      </c>
      <c r="R1356" s="48"/>
    </row>
    <row r="1357" spans="1:18" ht="15.75" thickTop="1" x14ac:dyDescent="0.25">
      <c r="A1357" s="25" t="str">
        <f ca="1">VLOOKUP(#REF!,'PTE - Segment Emissions Calcs'!$C$8:$J$8919,8,FALSE)</f>
        <v>EQUI 327</v>
      </c>
      <c r="B1357" s="25" t="str">
        <f ca="1">VLOOKUP(A1357,'PTE - Segment Emissions Calcs'!$J$8:$O$8919,4,FALSE)</f>
        <v>Boiler House Diesel</v>
      </c>
      <c r="C1357" s="26" t="s">
        <v>17</v>
      </c>
      <c r="D1357" s="27"/>
      <c r="E1357" s="27"/>
      <c r="F1357" s="27">
        <f ca="1">IFERROR(VLOOKUP($E1357&amp;"-1",'PTE - Segment Emissions Calcs'!$I$8:$V$8919,16,FALSE),0)</f>
        <v>0.66800000000000004</v>
      </c>
      <c r="G1357" s="27">
        <f ca="1">IFERROR(VLOOKUP($E1357&amp;"-2",'PTE - Segment Emissions Calcs'!$I$8:$V$8919,16,FALSE),0)</f>
        <v>0</v>
      </c>
      <c r="H1357" s="28">
        <f t="shared" ca="1" si="63"/>
        <v>0.66800000000000004</v>
      </c>
      <c r="I1357" s="29">
        <f ca="1">IFERROR(VLOOKUP($E1357&amp;"-1",'PTE - Segment Emissions Calcs'!$I$8:$X$8919,18,FALSE),0)</f>
        <v>2.92584</v>
      </c>
      <c r="J1357" s="29">
        <f ca="1">IFERROR(VLOOKUP($E1357&amp;"-2",'PTE - Segment Emissions Calcs'!$I$8:$X$8919,18,FALSE),0)</f>
        <v>0</v>
      </c>
      <c r="K1357" s="29">
        <f t="shared" ca="1" si="64"/>
        <v>2.92584</v>
      </c>
      <c r="L1357" s="29">
        <f ca="1">IFERROR(VLOOKUP($E1357&amp;"-1",'PTE - Segment Emissions Calcs'!$I$8:$Z$8919,20,FALSE),0)</f>
        <v>2.92584</v>
      </c>
      <c r="M1357" s="29">
        <f ca="1">IFERROR(VLOOKUP($E1357&amp;"-2",'PTE - Segment Emissions Calcs'!$I$8:$Z$8919,20,FALSE),0)</f>
        <v>0</v>
      </c>
      <c r="N1357" s="29">
        <f t="shared" ca="1" si="65"/>
        <v>2.92584</v>
      </c>
      <c r="O1357" s="30">
        <f t="array" aca="1" ref="O1357" ca="1">IF($H1357="TOTAL HAP",H1357,MAX(IF('PTE - Segment Emissions Calcs'!$B$8:$B$8919=$B1357,'PTE - Segment Emissions Calcs'!$V$8:$V$8919,)))</f>
        <v>0.66800000000000004</v>
      </c>
      <c r="P1357" s="30">
        <f t="array" aca="1" ref="P1357" ca="1">IF($H1357="TOTAL HAP",K1357,MAX(IF('PTE - Segment Emissions Calcs'!$B$8:$B$8919=$B1357,'PTE - Segment Emissions Calcs'!$X$8:$X$8919,)))</f>
        <v>2.92584</v>
      </c>
      <c r="Q1357" s="30">
        <f t="array" aca="1" ref="Q1357" ca="1">IF($H1357="TOTAL HAP",N1357,MAX(IF('PTE - Segment Emissions Calcs'!$B$8:$B$8919=$B1357,'PTE - Segment Emissions Calcs'!$Z$8:$Z$8919,)))</f>
        <v>2.92584</v>
      </c>
      <c r="R1357" s="31"/>
    </row>
    <row r="1358" spans="1:18" x14ac:dyDescent="0.25">
      <c r="A1358" s="32"/>
      <c r="B1358" s="33"/>
      <c r="C1358" s="34" t="s">
        <v>19</v>
      </c>
      <c r="D1358" s="35"/>
      <c r="E1358" s="35"/>
      <c r="F1358" s="35">
        <f ca="1">IFERROR(VLOOKUP($E1358&amp;"-1",'PTE - Segment Emissions Calcs'!$I$8:$V$8919,16,FALSE),0)</f>
        <v>3.1</v>
      </c>
      <c r="G1358" s="35">
        <f ca="1">IFERROR(VLOOKUP($E1358&amp;"-2",'PTE - Segment Emissions Calcs'!$I$8:$V$8919,16,FALSE),0)</f>
        <v>0</v>
      </c>
      <c r="H1358" s="36">
        <f t="shared" ca="1" si="63"/>
        <v>3.1</v>
      </c>
      <c r="I1358" s="37">
        <f ca="1">IFERROR(VLOOKUP($E1358&amp;"-1",'PTE - Segment Emissions Calcs'!$I$8:$X$8919,18,FALSE),0)</f>
        <v>13.577999999999999</v>
      </c>
      <c r="J1358" s="37">
        <f ca="1">IFERROR(VLOOKUP($E1358&amp;"-2",'PTE - Segment Emissions Calcs'!$I$8:$X$8919,18,FALSE),0)</f>
        <v>0</v>
      </c>
      <c r="K1358" s="37">
        <f t="shared" ca="1" si="64"/>
        <v>13.577999999999999</v>
      </c>
      <c r="L1358" s="37">
        <f ca="1">IFERROR(VLOOKUP($E1358&amp;"-1",'PTE - Segment Emissions Calcs'!$I$8:$Z$8919,20,FALSE),0)</f>
        <v>13.577999999999999</v>
      </c>
      <c r="M1358" s="37">
        <f ca="1">IFERROR(VLOOKUP($E1358&amp;"-2",'PTE - Segment Emissions Calcs'!$I$8:$Z$8919,20,FALSE),0)</f>
        <v>0</v>
      </c>
      <c r="N1358" s="37">
        <f t="shared" ca="1" si="65"/>
        <v>13.577999999999999</v>
      </c>
      <c r="O1358" s="38">
        <f t="array" aca="1" ref="O1358" ca="1">IF($H1358="TOTAL HAP",H1358,MAX(IF('PTE - Segment Emissions Calcs'!$B$8:$B$8919=$B1358,'PTE - Segment Emissions Calcs'!$V$8:$V$8919,)))</f>
        <v>3.1</v>
      </c>
      <c r="P1358" s="38">
        <f t="array" aca="1" ref="P1358" ca="1">IF($H1358="TOTAL HAP",K1358,MAX(IF('PTE - Segment Emissions Calcs'!$B$8:$B$8919=$B1358,'PTE - Segment Emissions Calcs'!$X$8:$X$8919,)))</f>
        <v>13.577999999999999</v>
      </c>
      <c r="Q1358" s="38">
        <f t="array" aca="1" ref="Q1358" ca="1">IF($H1358="TOTAL HAP",N1358,MAX(IF('PTE - Segment Emissions Calcs'!$B$8:$B$8919=$B1358,'PTE - Segment Emissions Calcs'!$Z$8:$Z$8919,)))</f>
        <v>13.577999999999999</v>
      </c>
      <c r="R1358" s="39"/>
    </row>
    <row r="1359" spans="1:18" x14ac:dyDescent="0.25">
      <c r="A1359" s="32"/>
      <c r="B1359" s="33"/>
      <c r="C1359" s="34" t="s">
        <v>20</v>
      </c>
      <c r="D1359" s="35"/>
      <c r="E1359" s="35"/>
      <c r="F1359" s="35">
        <f ca="1">IFERROR(VLOOKUP($E1359&amp;"-1",'PTE - Segment Emissions Calcs'!$I$8:$V$8919,16,FALSE),0)</f>
        <v>0.22</v>
      </c>
      <c r="G1359" s="35">
        <f ca="1">IFERROR(VLOOKUP($E1359&amp;"-2",'PTE - Segment Emissions Calcs'!$I$8:$V$8919,16,FALSE),0)</f>
        <v>0</v>
      </c>
      <c r="H1359" s="36">
        <f t="shared" ca="1" si="63"/>
        <v>0.22</v>
      </c>
      <c r="I1359" s="37">
        <f ca="1">IFERROR(VLOOKUP($E1359&amp;"-1",'PTE - Segment Emissions Calcs'!$I$8:$X$8919,18,FALSE),0)</f>
        <v>0.96360000000000001</v>
      </c>
      <c r="J1359" s="37">
        <f ca="1">IFERROR(VLOOKUP($E1359&amp;"-2",'PTE - Segment Emissions Calcs'!$I$8:$X$8919,18,FALSE),0)</f>
        <v>0</v>
      </c>
      <c r="K1359" s="37">
        <f t="shared" ca="1" si="64"/>
        <v>0.96360000000000001</v>
      </c>
      <c r="L1359" s="37">
        <f ca="1">IFERROR(VLOOKUP($E1359&amp;"-1",'PTE - Segment Emissions Calcs'!$I$8:$Z$8919,20,FALSE),0)</f>
        <v>0.96360000000000001</v>
      </c>
      <c r="M1359" s="37">
        <f ca="1">IFERROR(VLOOKUP($E1359&amp;"-2",'PTE - Segment Emissions Calcs'!$I$8:$Z$8919,20,FALSE),0)</f>
        <v>0</v>
      </c>
      <c r="N1359" s="37">
        <f t="shared" ca="1" si="65"/>
        <v>0.96360000000000001</v>
      </c>
      <c r="O1359" s="38">
        <f t="array" aca="1" ref="O1359" ca="1">IF($H1359="TOTAL HAP",H1359,MAX(IF('PTE - Segment Emissions Calcs'!$B$8:$B$8919=$B1359,'PTE - Segment Emissions Calcs'!$V$8:$V$8919,)))</f>
        <v>0.22</v>
      </c>
      <c r="P1359" s="38">
        <f t="array" aca="1" ref="P1359" ca="1">IF($H1359="TOTAL HAP",K1359,MAX(IF('PTE - Segment Emissions Calcs'!$B$8:$B$8919=$B1359,'PTE - Segment Emissions Calcs'!$X$8:$X$8919,)))</f>
        <v>0.96360000000000001</v>
      </c>
      <c r="Q1359" s="38">
        <f t="array" aca="1" ref="Q1359" ca="1">IF($H1359="TOTAL HAP",N1359,MAX(IF('PTE - Segment Emissions Calcs'!$B$8:$B$8919=$B1359,'PTE - Segment Emissions Calcs'!$Z$8:$Z$8919,)))</f>
        <v>0.96360000000000001</v>
      </c>
      <c r="R1359" s="39"/>
    </row>
    <row r="1360" spans="1:18" x14ac:dyDescent="0.25">
      <c r="A1360" s="40"/>
      <c r="B1360" s="40"/>
      <c r="C1360" s="34" t="s">
        <v>21</v>
      </c>
      <c r="D1360" s="35"/>
      <c r="E1360" s="35"/>
      <c r="F1360" s="35">
        <f ca="1">IFERROR(VLOOKUP($E1360&amp;"-1",'PTE - Segment Emissions Calcs'!$I$8:$V$8919,16,FALSE),0)</f>
        <v>0.22</v>
      </c>
      <c r="G1360" s="35">
        <f ca="1">IFERROR(VLOOKUP($E1360&amp;"-2",'PTE - Segment Emissions Calcs'!$I$8:$V$8919,16,FALSE),0)</f>
        <v>0</v>
      </c>
      <c r="H1360" s="36">
        <f t="shared" ca="1" si="63"/>
        <v>0.22</v>
      </c>
      <c r="I1360" s="37">
        <f ca="1">IFERROR(VLOOKUP($E1360&amp;"-1",'PTE - Segment Emissions Calcs'!$I$8:$X$8919,18,FALSE),0)</f>
        <v>0.96360000000000001</v>
      </c>
      <c r="J1360" s="37">
        <f ca="1">IFERROR(VLOOKUP($E1360&amp;"-2",'PTE - Segment Emissions Calcs'!$I$8:$X$8919,18,FALSE),0)</f>
        <v>0</v>
      </c>
      <c r="K1360" s="37">
        <f t="shared" ca="1" si="64"/>
        <v>0.96360000000000001</v>
      </c>
      <c r="L1360" s="37">
        <f ca="1">IFERROR(VLOOKUP($E1360&amp;"-1",'PTE - Segment Emissions Calcs'!$I$8:$Z$8919,20,FALSE),0)</f>
        <v>0.96360000000000001</v>
      </c>
      <c r="M1360" s="37">
        <f ca="1">IFERROR(VLOOKUP($E1360&amp;"-2",'PTE - Segment Emissions Calcs'!$I$8:$Z$8919,20,FALSE),0)</f>
        <v>0</v>
      </c>
      <c r="N1360" s="37">
        <f t="shared" ca="1" si="65"/>
        <v>0.96360000000000001</v>
      </c>
      <c r="O1360" s="38">
        <f t="array" aca="1" ref="O1360" ca="1">IF($H1360="TOTAL HAP",H1360,MAX(IF('PTE - Segment Emissions Calcs'!$B$8:$B$8919=$B1360,'PTE - Segment Emissions Calcs'!$V$8:$V$8919,)))</f>
        <v>0.22</v>
      </c>
      <c r="P1360" s="38">
        <f t="array" aca="1" ref="P1360" ca="1">IF($H1360="TOTAL HAP",K1360,MAX(IF('PTE - Segment Emissions Calcs'!$B$8:$B$8919=$B1360,'PTE - Segment Emissions Calcs'!$X$8:$X$8919,)))</f>
        <v>0.96360000000000001</v>
      </c>
      <c r="Q1360" s="38">
        <f t="array" aca="1" ref="Q1360" ca="1">IF($H1360="TOTAL HAP",N1360,MAX(IF('PTE - Segment Emissions Calcs'!$B$8:$B$8919=$B1360,'PTE - Segment Emissions Calcs'!$Z$8:$Z$8919,)))</f>
        <v>0.96360000000000001</v>
      </c>
      <c r="R1360" s="39"/>
    </row>
    <row r="1361" spans="1:18" x14ac:dyDescent="0.25">
      <c r="A1361" s="40"/>
      <c r="B1361" s="40"/>
      <c r="C1361" s="34" t="s">
        <v>22</v>
      </c>
      <c r="D1361" s="35"/>
      <c r="E1361" s="35"/>
      <c r="F1361" s="35">
        <f ca="1">IFERROR(VLOOKUP($E1361&amp;"-1",'PTE - Segment Emissions Calcs'!$I$8:$V$8919,16,FALSE),0)</f>
        <v>0.22</v>
      </c>
      <c r="G1361" s="35">
        <f ca="1">IFERROR(VLOOKUP($E1361&amp;"-2",'PTE - Segment Emissions Calcs'!$I$8:$V$8919,16,FALSE),0)</f>
        <v>0</v>
      </c>
      <c r="H1361" s="36">
        <f t="shared" ca="1" si="63"/>
        <v>0.22</v>
      </c>
      <c r="I1361" s="37">
        <f ca="1">IFERROR(VLOOKUP($E1361&amp;"-1",'PTE - Segment Emissions Calcs'!$I$8:$X$8919,18,FALSE),0)</f>
        <v>0.96360000000000001</v>
      </c>
      <c r="J1361" s="37">
        <f ca="1">IFERROR(VLOOKUP($E1361&amp;"-2",'PTE - Segment Emissions Calcs'!$I$8:$X$8919,18,FALSE),0)</f>
        <v>0</v>
      </c>
      <c r="K1361" s="37">
        <f t="shared" ca="1" si="64"/>
        <v>0.96360000000000001</v>
      </c>
      <c r="L1361" s="37">
        <f ca="1">IFERROR(VLOOKUP($E1361&amp;"-1",'PTE - Segment Emissions Calcs'!$I$8:$Z$8919,20,FALSE),0)</f>
        <v>0.96360000000000001</v>
      </c>
      <c r="M1361" s="37">
        <f ca="1">IFERROR(VLOOKUP($E1361&amp;"-2",'PTE - Segment Emissions Calcs'!$I$8:$Z$8919,20,FALSE),0)</f>
        <v>0</v>
      </c>
      <c r="N1361" s="37">
        <f t="shared" ca="1" si="65"/>
        <v>0.96360000000000001</v>
      </c>
      <c r="O1361" s="38">
        <f t="array" aca="1" ref="O1361" ca="1">IF($H1361="TOTAL HAP",H1361,MAX(IF('PTE - Segment Emissions Calcs'!$B$8:$B$8919=$B1361,'PTE - Segment Emissions Calcs'!$V$8:$V$8919,)))</f>
        <v>0.22</v>
      </c>
      <c r="P1361" s="38">
        <f t="array" aca="1" ref="P1361" ca="1">IF($H1361="TOTAL HAP",K1361,MAX(IF('PTE - Segment Emissions Calcs'!$B$8:$B$8919=$B1361,'PTE - Segment Emissions Calcs'!$X$8:$X$8919,)))</f>
        <v>0.96360000000000001</v>
      </c>
      <c r="Q1361" s="38">
        <f t="array" aca="1" ref="Q1361" ca="1">IF($H1361="TOTAL HAP",N1361,MAX(IF('PTE - Segment Emissions Calcs'!$B$8:$B$8919=$B1361,'PTE - Segment Emissions Calcs'!$Z$8:$Z$8919,)))</f>
        <v>0.96360000000000001</v>
      </c>
      <c r="R1361" s="39"/>
    </row>
    <row r="1362" spans="1:18" x14ac:dyDescent="0.25">
      <c r="A1362" s="40"/>
      <c r="B1362" s="40"/>
      <c r="C1362" s="34" t="s">
        <v>23</v>
      </c>
      <c r="D1362" s="35"/>
      <c r="E1362" s="35"/>
      <c r="F1362" s="35">
        <f ca="1">IFERROR(VLOOKUP($E1362&amp;"-1",'PTE - Segment Emissions Calcs'!$I$8:$V$8919,16,FALSE),0)</f>
        <v>0.20500000000000002</v>
      </c>
      <c r="G1362" s="35">
        <f ca="1">IFERROR(VLOOKUP($E1362&amp;"-2",'PTE - Segment Emissions Calcs'!$I$8:$V$8919,16,FALSE),0)</f>
        <v>0</v>
      </c>
      <c r="H1362" s="36">
        <f t="shared" ca="1" si="63"/>
        <v>0.20500000000000002</v>
      </c>
      <c r="I1362" s="37">
        <f ca="1">IFERROR(VLOOKUP($E1362&amp;"-1",'PTE - Segment Emissions Calcs'!$I$8:$X$8919,18,FALSE),0)</f>
        <v>0.89790000000000014</v>
      </c>
      <c r="J1362" s="37">
        <f ca="1">IFERROR(VLOOKUP($E1362&amp;"-2",'PTE - Segment Emissions Calcs'!$I$8:$X$8919,18,FALSE),0)</f>
        <v>0</v>
      </c>
      <c r="K1362" s="37">
        <f t="shared" ca="1" si="64"/>
        <v>0.89790000000000014</v>
      </c>
      <c r="L1362" s="37">
        <f ca="1">IFERROR(VLOOKUP($E1362&amp;"-1",'PTE - Segment Emissions Calcs'!$I$8:$Z$8919,20,FALSE),0)</f>
        <v>0.89790000000000014</v>
      </c>
      <c r="M1362" s="37">
        <f ca="1">IFERROR(VLOOKUP($E1362&amp;"-2",'PTE - Segment Emissions Calcs'!$I$8:$Z$8919,20,FALSE),0)</f>
        <v>0</v>
      </c>
      <c r="N1362" s="37">
        <f t="shared" ca="1" si="65"/>
        <v>0.89790000000000014</v>
      </c>
      <c r="O1362" s="38">
        <f t="array" aca="1" ref="O1362" ca="1">IF($H1362="TOTAL HAP",H1362,MAX(IF('PTE - Segment Emissions Calcs'!$B$8:$B$8919=$B1362,'PTE - Segment Emissions Calcs'!$V$8:$V$8919,)))</f>
        <v>0.20500000000000002</v>
      </c>
      <c r="P1362" s="38">
        <f t="array" aca="1" ref="P1362" ca="1">IF($H1362="TOTAL HAP",K1362,MAX(IF('PTE - Segment Emissions Calcs'!$B$8:$B$8919=$B1362,'PTE - Segment Emissions Calcs'!$X$8:$X$8919,)))</f>
        <v>0.89790000000000014</v>
      </c>
      <c r="Q1362" s="38">
        <f t="array" aca="1" ref="Q1362" ca="1">IF($H1362="TOTAL HAP",N1362,MAX(IF('PTE - Segment Emissions Calcs'!$B$8:$B$8919=$B1362,'PTE - Segment Emissions Calcs'!$Z$8:$Z$8919,)))</f>
        <v>0.89790000000000014</v>
      </c>
      <c r="R1362" s="39"/>
    </row>
    <row r="1363" spans="1:18" x14ac:dyDescent="0.25">
      <c r="A1363" s="40"/>
      <c r="B1363" s="40"/>
      <c r="C1363" s="34" t="s">
        <v>24</v>
      </c>
      <c r="D1363" s="35"/>
      <c r="E1363" s="35"/>
      <c r="F1363" s="35">
        <f ca="1">IFERROR(VLOOKUP($E1363&amp;"-1",'PTE - Segment Emissions Calcs'!$I$8:$V$8919,16,FALSE),0)</f>
        <v>0.25141000000000002</v>
      </c>
      <c r="G1363" s="35">
        <f ca="1">IFERROR(VLOOKUP($E1363&amp;"-2",'PTE - Segment Emissions Calcs'!$I$8:$V$8919,16,FALSE),0)</f>
        <v>0</v>
      </c>
      <c r="H1363" s="36">
        <f t="shared" ca="1" si="63"/>
        <v>0.25141000000000002</v>
      </c>
      <c r="I1363" s="37">
        <f ca="1">IFERROR(VLOOKUP($E1363&amp;"-1",'PTE - Segment Emissions Calcs'!$I$8:$X$8919,18,FALSE),0)</f>
        <v>1.1011758000000003</v>
      </c>
      <c r="J1363" s="37">
        <f ca="1">IFERROR(VLOOKUP($E1363&amp;"-2",'PTE - Segment Emissions Calcs'!$I$8:$X$8919,18,FALSE),0)</f>
        <v>0</v>
      </c>
      <c r="K1363" s="37">
        <f t="shared" ca="1" si="64"/>
        <v>1.1011758000000003</v>
      </c>
      <c r="L1363" s="37">
        <f ca="1">IFERROR(VLOOKUP($E1363&amp;"-1",'PTE - Segment Emissions Calcs'!$I$8:$Z$8919,20,FALSE),0)</f>
        <v>1.1011758000000003</v>
      </c>
      <c r="M1363" s="37">
        <f ca="1">IFERROR(VLOOKUP($E1363&amp;"-2",'PTE - Segment Emissions Calcs'!$I$8:$Z$8919,20,FALSE),0)</f>
        <v>0</v>
      </c>
      <c r="N1363" s="37">
        <f t="shared" ca="1" si="65"/>
        <v>1.1011758000000003</v>
      </c>
      <c r="O1363" s="38">
        <f t="array" aca="1" ref="O1363" ca="1">IF($H1363="TOTAL HAP",H1363,MAX(IF('PTE - Segment Emissions Calcs'!$B$8:$B$8919=$B1363,'PTE - Segment Emissions Calcs'!$V$8:$V$8919,)))</f>
        <v>0.25141000000000002</v>
      </c>
      <c r="P1363" s="38">
        <f t="array" aca="1" ref="P1363" ca="1">IF($H1363="TOTAL HAP",K1363,MAX(IF('PTE - Segment Emissions Calcs'!$B$8:$B$8919=$B1363,'PTE - Segment Emissions Calcs'!$X$8:$X$8919,)))</f>
        <v>1.1011758000000003</v>
      </c>
      <c r="Q1363" s="38">
        <f t="array" aca="1" ref="Q1363" ca="1">IF($H1363="TOTAL HAP",N1363,MAX(IF('PTE - Segment Emissions Calcs'!$B$8:$B$8919=$B1363,'PTE - Segment Emissions Calcs'!$Z$8:$Z$8919,)))</f>
        <v>1.1011758000000003</v>
      </c>
      <c r="R1363" s="39"/>
    </row>
    <row r="1364" spans="1:18" x14ac:dyDescent="0.25">
      <c r="A1364" s="40"/>
      <c r="B1364" s="40"/>
      <c r="C1364" s="34" t="s">
        <v>25</v>
      </c>
      <c r="D1364" s="35"/>
      <c r="E1364" s="35"/>
      <c r="F1364" s="35">
        <f ca="1">IFERROR(VLOOKUP($E1364&amp;"-1",'PTE - Segment Emissions Calcs'!$I$8:$V$8919,16,FALSE),0)</f>
        <v>113.8984</v>
      </c>
      <c r="G1364" s="35">
        <f ca="1">IFERROR(VLOOKUP($E1364&amp;"-2",'PTE - Segment Emissions Calcs'!$I$8:$V$8919,16,FALSE),0)</f>
        <v>0</v>
      </c>
      <c r="H1364" s="36">
        <f t="shared" ca="1" si="63"/>
        <v>113.8984</v>
      </c>
      <c r="I1364" s="37">
        <f ca="1">IFERROR(VLOOKUP($E1364&amp;"-1",'PTE - Segment Emissions Calcs'!$I$8:$X$8919,18,FALSE),0)</f>
        <v>498.87499199999996</v>
      </c>
      <c r="J1364" s="37">
        <f ca="1">IFERROR(VLOOKUP($E1364&amp;"-2",'PTE - Segment Emissions Calcs'!$I$8:$X$8919,18,FALSE),0)</f>
        <v>0</v>
      </c>
      <c r="K1364" s="37">
        <f t="shared" ca="1" si="64"/>
        <v>498.87499199999996</v>
      </c>
      <c r="L1364" s="37">
        <f ca="1">IFERROR(VLOOKUP($E1364&amp;"-1",'PTE - Segment Emissions Calcs'!$I$8:$Z$8919,20,FALSE),0)</f>
        <v>498.87499199999996</v>
      </c>
      <c r="M1364" s="37">
        <f ca="1">IFERROR(VLOOKUP($E1364&amp;"-2",'PTE - Segment Emissions Calcs'!$I$8:$Z$8919,20,FALSE),0)</f>
        <v>0</v>
      </c>
      <c r="N1364" s="37">
        <f t="shared" ca="1" si="65"/>
        <v>498.87499199999996</v>
      </c>
      <c r="O1364" s="38">
        <f t="array" aca="1" ref="O1364" ca="1">IF($H1364="TOTAL HAP",H1364,MAX(IF('PTE - Segment Emissions Calcs'!$B$8:$B$8919=$B1364,'PTE - Segment Emissions Calcs'!$V$8:$V$8919,)))</f>
        <v>113.8984</v>
      </c>
      <c r="P1364" s="38">
        <f t="array" aca="1" ref="P1364" ca="1">IF($H1364="TOTAL HAP",K1364,MAX(IF('PTE - Segment Emissions Calcs'!$B$8:$B$8919=$B1364,'PTE - Segment Emissions Calcs'!$X$8:$X$8919,)))</f>
        <v>498.87499199999996</v>
      </c>
      <c r="Q1364" s="38">
        <f t="array" aca="1" ref="Q1364" ca="1">IF($H1364="TOTAL HAP",N1364,MAX(IF('PTE - Segment Emissions Calcs'!$B$8:$B$8919=$B1364,'PTE - Segment Emissions Calcs'!$Z$8:$Z$8919,)))</f>
        <v>498.87499199999996</v>
      </c>
      <c r="R1364" s="39"/>
    </row>
    <row r="1365" spans="1:18" x14ac:dyDescent="0.25">
      <c r="A1365" s="40"/>
      <c r="B1365" s="40"/>
      <c r="C1365" s="34" t="s">
        <v>26</v>
      </c>
      <c r="D1365" s="35"/>
      <c r="E1365" s="35"/>
      <c r="F1365" s="35">
        <f ca="1">IFERROR(VLOOKUP($E1365&amp;"-1",'PTE - Segment Emissions Calcs'!$I$8:$V$8919,16,FALSE),0)</f>
        <v>4.6200000000000008E-3</v>
      </c>
      <c r="G1365" s="35">
        <f ca="1">IFERROR(VLOOKUP($E1365&amp;"-2",'PTE - Segment Emissions Calcs'!$I$8:$V$8919,16,FALSE),0)</f>
        <v>0</v>
      </c>
      <c r="H1365" s="36">
        <f t="shared" ca="1" si="63"/>
        <v>4.6200000000000008E-3</v>
      </c>
      <c r="I1365" s="37">
        <f ca="1">IFERROR(VLOOKUP($E1365&amp;"-1",'PTE - Segment Emissions Calcs'!$I$8:$X$8919,18,FALSE),0)</f>
        <v>2.0235600000000006E-2</v>
      </c>
      <c r="J1365" s="37">
        <f ca="1">IFERROR(VLOOKUP($E1365&amp;"-2",'PTE - Segment Emissions Calcs'!$I$8:$X$8919,18,FALSE),0)</f>
        <v>0</v>
      </c>
      <c r="K1365" s="37">
        <f t="shared" ca="1" si="64"/>
        <v>2.0235600000000006E-2</v>
      </c>
      <c r="L1365" s="37">
        <f ca="1">IFERROR(VLOOKUP($E1365&amp;"-1",'PTE - Segment Emissions Calcs'!$I$8:$Z$8919,20,FALSE),0)</f>
        <v>2.0235600000000006E-2</v>
      </c>
      <c r="M1365" s="37">
        <f ca="1">IFERROR(VLOOKUP($E1365&amp;"-2",'PTE - Segment Emissions Calcs'!$I$8:$Z$8919,20,FALSE),0)</f>
        <v>0</v>
      </c>
      <c r="N1365" s="37">
        <f t="shared" ca="1" si="65"/>
        <v>2.0235600000000006E-2</v>
      </c>
      <c r="O1365" s="38">
        <f t="array" aca="1" ref="O1365" ca="1">IF($H1365="TOTAL HAP",H1365,MAX(IF('PTE - Segment Emissions Calcs'!$B$8:$B$8919=$B1365,'PTE - Segment Emissions Calcs'!$V$8:$V$8919,)))</f>
        <v>4.6200000000000008E-3</v>
      </c>
      <c r="P1365" s="38">
        <f t="array" aca="1" ref="P1365" ca="1">IF($H1365="TOTAL HAP",K1365,MAX(IF('PTE - Segment Emissions Calcs'!$B$8:$B$8919=$B1365,'PTE - Segment Emissions Calcs'!$X$8:$X$8919,)))</f>
        <v>2.0235600000000006E-2</v>
      </c>
      <c r="Q1365" s="38">
        <f t="array" aca="1" ref="Q1365" ca="1">IF($H1365="TOTAL HAP",N1365,MAX(IF('PTE - Segment Emissions Calcs'!$B$8:$B$8919=$B1365,'PTE - Segment Emissions Calcs'!$Z$8:$Z$8919,)))</f>
        <v>2.0235600000000006E-2</v>
      </c>
      <c r="R1365" s="39"/>
    </row>
    <row r="1366" spans="1:18" x14ac:dyDescent="0.25">
      <c r="A1366" s="40"/>
      <c r="B1366" s="40"/>
      <c r="C1366" s="34" t="s">
        <v>27</v>
      </c>
      <c r="D1366" s="35"/>
      <c r="E1366" s="35"/>
      <c r="F1366" s="35">
        <f ca="1">IFERROR(VLOOKUP($E1366&amp;"-1",'PTE - Segment Emissions Calcs'!$I$8:$V$8919,16,FALSE),0)</f>
        <v>9.2399999999999991E-4</v>
      </c>
      <c r="G1366" s="35">
        <f ca="1">IFERROR(VLOOKUP($E1366&amp;"-2",'PTE - Segment Emissions Calcs'!$I$8:$V$8919,16,FALSE),0)</f>
        <v>0</v>
      </c>
      <c r="H1366" s="36">
        <f t="shared" ca="1" si="63"/>
        <v>9.2399999999999991E-4</v>
      </c>
      <c r="I1366" s="37">
        <f ca="1">IFERROR(VLOOKUP($E1366&amp;"-1",'PTE - Segment Emissions Calcs'!$I$8:$X$8919,18,FALSE),0)</f>
        <v>4.0471199999999995E-3</v>
      </c>
      <c r="J1366" s="37">
        <f ca="1">IFERROR(VLOOKUP($E1366&amp;"-2",'PTE - Segment Emissions Calcs'!$I$8:$X$8919,18,FALSE),0)</f>
        <v>0</v>
      </c>
      <c r="K1366" s="37">
        <f t="shared" ca="1" si="64"/>
        <v>4.0471199999999995E-3</v>
      </c>
      <c r="L1366" s="37">
        <f ca="1">IFERROR(VLOOKUP($E1366&amp;"-1",'PTE - Segment Emissions Calcs'!$I$8:$Z$8919,20,FALSE),0)</f>
        <v>4.0471199999999995E-3</v>
      </c>
      <c r="M1366" s="37">
        <f ca="1">IFERROR(VLOOKUP($E1366&amp;"-2",'PTE - Segment Emissions Calcs'!$I$8:$Z$8919,20,FALSE),0)</f>
        <v>0</v>
      </c>
      <c r="N1366" s="37">
        <f t="shared" ca="1" si="65"/>
        <v>4.0471199999999995E-3</v>
      </c>
      <c r="O1366" s="38">
        <f t="array" aca="1" ref="O1366" ca="1">IF($H1366="TOTAL HAP",H1366,MAX(IF('PTE - Segment Emissions Calcs'!$B$8:$B$8919=$B1366,'PTE - Segment Emissions Calcs'!$V$8:$V$8919,)))</f>
        <v>9.2399999999999991E-4</v>
      </c>
      <c r="P1366" s="38">
        <f t="array" aca="1" ref="P1366" ca="1">IF($H1366="TOTAL HAP",K1366,MAX(IF('PTE - Segment Emissions Calcs'!$B$8:$B$8919=$B1366,'PTE - Segment Emissions Calcs'!$X$8:$X$8919,)))</f>
        <v>4.0471199999999995E-3</v>
      </c>
      <c r="Q1366" s="38">
        <f t="array" aca="1" ref="Q1366" ca="1">IF($H1366="TOTAL HAP",N1366,MAX(IF('PTE - Segment Emissions Calcs'!$B$8:$B$8919=$B1366,'PTE - Segment Emissions Calcs'!$Z$8:$Z$8919,)))</f>
        <v>4.0471199999999995E-3</v>
      </c>
      <c r="R1366" s="39"/>
    </row>
    <row r="1367" spans="1:18" x14ac:dyDescent="0.25">
      <c r="A1367" s="40"/>
      <c r="B1367" s="40"/>
      <c r="C1367" s="34" t="s">
        <v>28</v>
      </c>
      <c r="D1367" s="35"/>
      <c r="E1367" s="35"/>
      <c r="F1367" s="35">
        <f ca="1">IFERROR(VLOOKUP($E1367&amp;"-1",'PTE - Segment Emissions Calcs'!$I$8:$V$8919,16,FALSE),0)</f>
        <v>114.28925199999999</v>
      </c>
      <c r="G1367" s="35">
        <f ca="1">IFERROR(VLOOKUP($E1367&amp;"-2",'PTE - Segment Emissions Calcs'!$I$8:$V$8919,16,FALSE),0)</f>
        <v>0</v>
      </c>
      <c r="H1367" s="36">
        <f t="shared" ca="1" si="63"/>
        <v>114.28925199999999</v>
      </c>
      <c r="I1367" s="37">
        <f ca="1">IFERROR(VLOOKUP($E1367&amp;"-1",'PTE - Segment Emissions Calcs'!$I$8:$X$8919,18,FALSE),0)</f>
        <v>500.58692375999999</v>
      </c>
      <c r="J1367" s="37">
        <f ca="1">IFERROR(VLOOKUP($E1367&amp;"-2",'PTE - Segment Emissions Calcs'!$I$8:$X$8919,18,FALSE),0)</f>
        <v>0</v>
      </c>
      <c r="K1367" s="37">
        <f t="shared" ca="1" si="64"/>
        <v>500.58692375999999</v>
      </c>
      <c r="L1367" s="37">
        <f ca="1">IFERROR(VLOOKUP($E1367&amp;"-1",'PTE - Segment Emissions Calcs'!$I$8:$Z$8919,20,FALSE),0)</f>
        <v>500.58692375999999</v>
      </c>
      <c r="M1367" s="37">
        <f ca="1">IFERROR(VLOOKUP($E1367&amp;"-2",'PTE - Segment Emissions Calcs'!$I$8:$Z$8919,20,FALSE),0)</f>
        <v>0</v>
      </c>
      <c r="N1367" s="37">
        <f t="shared" ca="1" si="65"/>
        <v>500.58692375999999</v>
      </c>
      <c r="O1367" s="38">
        <f t="array" aca="1" ref="O1367" ca="1">IF($H1367="TOTAL HAP",H1367,MAX(IF('PTE - Segment Emissions Calcs'!$B$8:$B$8919=$B1367,'PTE - Segment Emissions Calcs'!$V$8:$V$8919,)))</f>
        <v>114.28925199999999</v>
      </c>
      <c r="P1367" s="38">
        <f t="array" aca="1" ref="P1367" ca="1">IF($H1367="TOTAL HAP",K1367,MAX(IF('PTE - Segment Emissions Calcs'!$B$8:$B$8919=$B1367,'PTE - Segment Emissions Calcs'!$X$8:$X$8919,)))</f>
        <v>500.58692375999999</v>
      </c>
      <c r="Q1367" s="38">
        <f t="array" aca="1" ref="Q1367" ca="1">IF($H1367="TOTAL HAP",N1367,MAX(IF('PTE - Segment Emissions Calcs'!$B$8:$B$8919=$B1367,'PTE - Segment Emissions Calcs'!$Z$8:$Z$8919,)))</f>
        <v>500.58692375999999</v>
      </c>
      <c r="R1367" s="39"/>
    </row>
    <row r="1368" spans="1:18" x14ac:dyDescent="0.25">
      <c r="A1368" s="40"/>
      <c r="B1368" s="40"/>
      <c r="C1368" s="34" t="s">
        <v>29</v>
      </c>
      <c r="D1368" s="35"/>
      <c r="E1368" s="35"/>
      <c r="F1368" s="35">
        <f ca="1">IFERROR(VLOOKUP($E1368&amp;"-1",'PTE - Segment Emissions Calcs'!$I$8:$V$8919,16,FALSE),0)</f>
        <v>2.5947460000000006E-3</v>
      </c>
      <c r="G1368" s="35">
        <f ca="1">IFERROR(VLOOKUP($E1368&amp;"-2",'PTE - Segment Emissions Calcs'!$I$8:$V$8919,16,FALSE),0)</f>
        <v>0</v>
      </c>
      <c r="H1368" s="36">
        <f t="shared" ca="1" si="63"/>
        <v>2.5947460000000006E-3</v>
      </c>
      <c r="I1368" s="37">
        <f ca="1">IFERROR(VLOOKUP($E1368&amp;"-1",'PTE - Segment Emissions Calcs'!$I$8:$X$8919,18,FALSE),0)</f>
        <v>1.1364987480000003E-2</v>
      </c>
      <c r="J1368" s="37">
        <f ca="1">IFERROR(VLOOKUP($E1368&amp;"-2",'PTE - Segment Emissions Calcs'!$I$8:$X$8919,18,FALSE),0)</f>
        <v>0</v>
      </c>
      <c r="K1368" s="37">
        <f t="shared" ca="1" si="64"/>
        <v>1.1364987480000003E-2</v>
      </c>
      <c r="L1368" s="37">
        <f ca="1">IFERROR(VLOOKUP($E1368&amp;"-1",'PTE - Segment Emissions Calcs'!$I$8:$Z$8919,20,FALSE),0)</f>
        <v>1.1364987480000003E-2</v>
      </c>
      <c r="M1368" s="37">
        <f ca="1">IFERROR(VLOOKUP($E1368&amp;"-2",'PTE - Segment Emissions Calcs'!$I$8:$Z$8919,20,FALSE),0)</f>
        <v>0</v>
      </c>
      <c r="N1368" s="37">
        <f t="shared" ca="1" si="65"/>
        <v>1.1364987480000003E-2</v>
      </c>
      <c r="O1368" s="38">
        <f t="array" aca="1" ref="O1368" ca="1">IF($H1368="TOTAL HAP",H1368,MAX(IF('PTE - Segment Emissions Calcs'!$B$8:$B$8919=$B1368,'PTE - Segment Emissions Calcs'!$V$8:$V$8919,)))</f>
        <v>2.5947460000000006E-3</v>
      </c>
      <c r="P1368" s="38">
        <f t="array" aca="1" ref="P1368" ca="1">IF($H1368="TOTAL HAP",K1368,MAX(IF('PTE - Segment Emissions Calcs'!$B$8:$B$8919=$B1368,'PTE - Segment Emissions Calcs'!$X$8:$X$8919,)))</f>
        <v>1.1364987480000003E-2</v>
      </c>
      <c r="Q1368" s="38">
        <f t="array" aca="1" ref="Q1368" ca="1">IF($H1368="TOTAL HAP",N1368,MAX(IF('PTE - Segment Emissions Calcs'!$B$8:$B$8919=$B1368,'PTE - Segment Emissions Calcs'!$Z$8:$Z$8919,)))</f>
        <v>1.1364987480000003E-2</v>
      </c>
      <c r="R1368" s="39"/>
    </row>
    <row r="1369" spans="1:18" x14ac:dyDescent="0.25">
      <c r="A1369" s="40"/>
      <c r="B1369" s="40"/>
      <c r="C1369" s="34" t="s">
        <v>97</v>
      </c>
      <c r="D1369" s="35"/>
      <c r="E1369" s="35"/>
      <c r="F1369" s="35">
        <f ca="1">IFERROR(VLOOKUP($E1369&amp;"-1",'PTE - Segment Emissions Calcs'!$I$8:$V$8919,16,FALSE),0)</f>
        <v>2.7370000000000001E-5</v>
      </c>
      <c r="G1369" s="35">
        <f ca="1">IFERROR(VLOOKUP($E1369&amp;"-2",'PTE - Segment Emissions Calcs'!$I$8:$V$8919,16,FALSE),0)</f>
        <v>0</v>
      </c>
      <c r="H1369" s="36">
        <f t="shared" ca="1" si="63"/>
        <v>2.7370000000000001E-5</v>
      </c>
      <c r="I1369" s="37">
        <f ca="1">IFERROR(VLOOKUP($E1369&amp;"-1",'PTE - Segment Emissions Calcs'!$I$8:$X$8919,18,FALSE),0)</f>
        <v>1.198806E-4</v>
      </c>
      <c r="J1369" s="37">
        <f ca="1">IFERROR(VLOOKUP($E1369&amp;"-2",'PTE - Segment Emissions Calcs'!$I$8:$X$8919,18,FALSE),0)</f>
        <v>0</v>
      </c>
      <c r="K1369" s="37">
        <f t="shared" ca="1" si="64"/>
        <v>1.198806E-4</v>
      </c>
      <c r="L1369" s="37">
        <f ca="1">IFERROR(VLOOKUP($E1369&amp;"-1",'PTE - Segment Emissions Calcs'!$I$8:$Z$8919,20,FALSE),0)</f>
        <v>1.198806E-4</v>
      </c>
      <c r="M1369" s="37">
        <f ca="1">IFERROR(VLOOKUP($E1369&amp;"-2",'PTE - Segment Emissions Calcs'!$I$8:$Z$8919,20,FALSE),0)</f>
        <v>0</v>
      </c>
      <c r="N1369" s="37">
        <f t="shared" ca="1" si="65"/>
        <v>1.198806E-4</v>
      </c>
      <c r="O1369" s="38">
        <f t="array" aca="1" ref="O1369" ca="1">IF($H1369="TOTAL HAP",H1369,MAX(IF('PTE - Segment Emissions Calcs'!$B$8:$B$8919=$B1369,'PTE - Segment Emissions Calcs'!$V$8:$V$8919,)))</f>
        <v>2.7370000000000001E-5</v>
      </c>
      <c r="P1369" s="38">
        <f t="array" aca="1" ref="P1369" ca="1">IF($H1369="TOTAL HAP",K1369,MAX(IF('PTE - Segment Emissions Calcs'!$B$8:$B$8919=$B1369,'PTE - Segment Emissions Calcs'!$X$8:$X$8919,)))</f>
        <v>1.198806E-4</v>
      </c>
      <c r="Q1369" s="38">
        <f t="array" aca="1" ref="Q1369" ca="1">IF($H1369="TOTAL HAP",N1369,MAX(IF('PTE - Segment Emissions Calcs'!$B$8:$B$8919=$B1369,'PTE - Segment Emissions Calcs'!$Z$8:$Z$8919,)))</f>
        <v>1.198806E-4</v>
      </c>
      <c r="R1369" s="39"/>
    </row>
    <row r="1370" spans="1:18" x14ac:dyDescent="0.25">
      <c r="A1370" s="40"/>
      <c r="B1370" s="40"/>
      <c r="C1370" s="34" t="s">
        <v>37</v>
      </c>
      <c r="D1370" s="35"/>
      <c r="E1370" s="35"/>
      <c r="F1370" s="35">
        <f ca="1">IFERROR(VLOOKUP($E1370&amp;"-1",'PTE - Segment Emissions Calcs'!$I$8:$V$8919,16,FALSE),0)</f>
        <v>6.5309999999999999E-4</v>
      </c>
      <c r="G1370" s="35">
        <f ca="1">IFERROR(VLOOKUP($E1370&amp;"-2",'PTE - Segment Emissions Calcs'!$I$8:$V$8919,16,FALSE),0)</f>
        <v>0</v>
      </c>
      <c r="H1370" s="36">
        <f t="shared" ca="1" si="63"/>
        <v>6.5309999999999999E-4</v>
      </c>
      <c r="I1370" s="37">
        <f ca="1">IFERROR(VLOOKUP($E1370&amp;"-1",'PTE - Segment Emissions Calcs'!$I$8:$X$8919,18,FALSE),0)</f>
        <v>2.8605779999999999E-3</v>
      </c>
      <c r="J1370" s="37">
        <f ca="1">IFERROR(VLOOKUP($E1370&amp;"-2",'PTE - Segment Emissions Calcs'!$I$8:$X$8919,18,FALSE),0)</f>
        <v>0</v>
      </c>
      <c r="K1370" s="37">
        <f t="shared" ca="1" si="64"/>
        <v>2.8605779999999999E-3</v>
      </c>
      <c r="L1370" s="37">
        <f ca="1">IFERROR(VLOOKUP($E1370&amp;"-1",'PTE - Segment Emissions Calcs'!$I$8:$Z$8919,20,FALSE),0)</f>
        <v>2.8605779999999999E-3</v>
      </c>
      <c r="M1370" s="37">
        <f ca="1">IFERROR(VLOOKUP($E1370&amp;"-2",'PTE - Segment Emissions Calcs'!$I$8:$Z$8919,20,FALSE),0)</f>
        <v>0</v>
      </c>
      <c r="N1370" s="37">
        <f t="shared" ca="1" si="65"/>
        <v>2.8605779999999999E-3</v>
      </c>
      <c r="O1370" s="38">
        <f t="array" aca="1" ref="O1370" ca="1">IF($H1370="TOTAL HAP",H1370,MAX(IF('PTE - Segment Emissions Calcs'!$B$8:$B$8919=$B1370,'PTE - Segment Emissions Calcs'!$V$8:$V$8919,)))</f>
        <v>6.5309999999999999E-4</v>
      </c>
      <c r="P1370" s="38">
        <f t="array" aca="1" ref="P1370" ca="1">IF($H1370="TOTAL HAP",K1370,MAX(IF('PTE - Segment Emissions Calcs'!$B$8:$B$8919=$B1370,'PTE - Segment Emissions Calcs'!$X$8:$X$8919,)))</f>
        <v>2.8605779999999999E-3</v>
      </c>
      <c r="Q1370" s="38">
        <f t="array" aca="1" ref="Q1370" ca="1">IF($H1370="TOTAL HAP",N1370,MAX(IF('PTE - Segment Emissions Calcs'!$B$8:$B$8919=$B1370,'PTE - Segment Emissions Calcs'!$Z$8:$Z$8919,)))</f>
        <v>2.8605779999999999E-3</v>
      </c>
      <c r="R1370" s="39"/>
    </row>
    <row r="1371" spans="1:18" x14ac:dyDescent="0.25">
      <c r="A1371" s="40"/>
      <c r="B1371" s="40"/>
      <c r="C1371" s="34" t="s">
        <v>53</v>
      </c>
      <c r="D1371" s="35"/>
      <c r="E1371" s="35"/>
      <c r="F1371" s="35">
        <f ca="1">IFERROR(VLOOKUP($E1371&amp;"-1",'PTE - Segment Emissions Calcs'!$I$8:$V$8919,16,FALSE),0)</f>
        <v>2.8630000000000002E-4</v>
      </c>
      <c r="G1371" s="35">
        <f ca="1">IFERROR(VLOOKUP($E1371&amp;"-2",'PTE - Segment Emissions Calcs'!$I$8:$V$8919,16,FALSE),0)</f>
        <v>0</v>
      </c>
      <c r="H1371" s="36">
        <f t="shared" ca="1" si="63"/>
        <v>2.8630000000000002E-4</v>
      </c>
      <c r="I1371" s="37">
        <f ca="1">IFERROR(VLOOKUP($E1371&amp;"-1",'PTE - Segment Emissions Calcs'!$I$8:$X$8919,18,FALSE),0)</f>
        <v>1.253994E-3</v>
      </c>
      <c r="J1371" s="37">
        <f ca="1">IFERROR(VLOOKUP($E1371&amp;"-2",'PTE - Segment Emissions Calcs'!$I$8:$X$8919,18,FALSE),0)</f>
        <v>0</v>
      </c>
      <c r="K1371" s="37">
        <f t="shared" ca="1" si="64"/>
        <v>1.253994E-3</v>
      </c>
      <c r="L1371" s="37">
        <f ca="1">IFERROR(VLOOKUP($E1371&amp;"-1",'PTE - Segment Emissions Calcs'!$I$8:$Z$8919,20,FALSE),0)</f>
        <v>1.253994E-3</v>
      </c>
      <c r="M1371" s="37">
        <f ca="1">IFERROR(VLOOKUP($E1371&amp;"-2",'PTE - Segment Emissions Calcs'!$I$8:$Z$8919,20,FALSE),0)</f>
        <v>0</v>
      </c>
      <c r="N1371" s="37">
        <f t="shared" ca="1" si="65"/>
        <v>1.253994E-3</v>
      </c>
      <c r="O1371" s="38">
        <f t="array" aca="1" ref="O1371" ca="1">IF($H1371="TOTAL HAP",H1371,MAX(IF('PTE - Segment Emissions Calcs'!$B$8:$B$8919=$B1371,'PTE - Segment Emissions Calcs'!$V$8:$V$8919,)))</f>
        <v>2.8630000000000002E-4</v>
      </c>
      <c r="P1371" s="38">
        <f t="array" aca="1" ref="P1371" ca="1">IF($H1371="TOTAL HAP",K1371,MAX(IF('PTE - Segment Emissions Calcs'!$B$8:$B$8919=$B1371,'PTE - Segment Emissions Calcs'!$X$8:$X$8919,)))</f>
        <v>1.253994E-3</v>
      </c>
      <c r="Q1371" s="38">
        <f t="array" aca="1" ref="Q1371" ca="1">IF($H1371="TOTAL HAP",N1371,MAX(IF('PTE - Segment Emissions Calcs'!$B$8:$B$8919=$B1371,'PTE - Segment Emissions Calcs'!$Z$8:$Z$8919,)))</f>
        <v>1.253994E-3</v>
      </c>
      <c r="R1371" s="39"/>
    </row>
    <row r="1372" spans="1:18" x14ac:dyDescent="0.25">
      <c r="A1372" s="40"/>
      <c r="B1372" s="40"/>
      <c r="C1372" s="34" t="s">
        <v>69</v>
      </c>
      <c r="D1372" s="35"/>
      <c r="E1372" s="35"/>
      <c r="F1372" s="35">
        <f ca="1">IFERROR(VLOOKUP($E1372&amp;"-1",'PTE - Segment Emissions Calcs'!$I$8:$V$8919,16,FALSE),0)</f>
        <v>1.9949999999999997E-4</v>
      </c>
      <c r="G1372" s="35">
        <f ca="1">IFERROR(VLOOKUP($E1372&amp;"-2",'PTE - Segment Emissions Calcs'!$I$8:$V$8919,16,FALSE),0)</f>
        <v>0</v>
      </c>
      <c r="H1372" s="36">
        <f t="shared" ca="1" si="63"/>
        <v>1.9949999999999997E-4</v>
      </c>
      <c r="I1372" s="37">
        <f ca="1">IFERROR(VLOOKUP($E1372&amp;"-1",'PTE - Segment Emissions Calcs'!$I$8:$X$8919,18,FALSE),0)</f>
        <v>8.7380999999999982E-4</v>
      </c>
      <c r="J1372" s="37">
        <f ca="1">IFERROR(VLOOKUP($E1372&amp;"-2",'PTE - Segment Emissions Calcs'!$I$8:$X$8919,18,FALSE),0)</f>
        <v>0</v>
      </c>
      <c r="K1372" s="37">
        <f t="shared" ca="1" si="64"/>
        <v>8.7380999999999982E-4</v>
      </c>
      <c r="L1372" s="37">
        <f ca="1">IFERROR(VLOOKUP($E1372&amp;"-1",'PTE - Segment Emissions Calcs'!$I$8:$Z$8919,20,FALSE),0)</f>
        <v>8.7380999999999982E-4</v>
      </c>
      <c r="M1372" s="37">
        <f ca="1">IFERROR(VLOOKUP($E1372&amp;"-2",'PTE - Segment Emissions Calcs'!$I$8:$Z$8919,20,FALSE),0)</f>
        <v>0</v>
      </c>
      <c r="N1372" s="37">
        <f t="shared" ca="1" si="65"/>
        <v>8.7380999999999982E-4</v>
      </c>
      <c r="O1372" s="38">
        <f t="array" aca="1" ref="O1372" ca="1">IF($H1372="TOTAL HAP",H1372,MAX(IF('PTE - Segment Emissions Calcs'!$B$8:$B$8919=$B1372,'PTE - Segment Emissions Calcs'!$V$8:$V$8919,)))</f>
        <v>1.9949999999999997E-4</v>
      </c>
      <c r="P1372" s="38">
        <f t="array" aca="1" ref="P1372" ca="1">IF($H1372="TOTAL HAP",K1372,MAX(IF('PTE - Segment Emissions Calcs'!$B$8:$B$8919=$B1372,'PTE - Segment Emissions Calcs'!$X$8:$X$8919,)))</f>
        <v>8.7380999999999982E-4</v>
      </c>
      <c r="Q1372" s="38">
        <f t="array" aca="1" ref="Q1372" ca="1">IF($H1372="TOTAL HAP",N1372,MAX(IF('PTE - Segment Emissions Calcs'!$B$8:$B$8919=$B1372,'PTE - Segment Emissions Calcs'!$Z$8:$Z$8919,)))</f>
        <v>8.7380999999999982E-4</v>
      </c>
      <c r="R1372" s="39"/>
    </row>
    <row r="1373" spans="1:18" x14ac:dyDescent="0.25">
      <c r="A1373" s="40"/>
      <c r="B1373" s="40"/>
      <c r="C1373" s="34" t="s">
        <v>127</v>
      </c>
      <c r="D1373" s="35"/>
      <c r="E1373" s="35"/>
      <c r="F1373" s="35">
        <f ca="1">IFERROR(VLOOKUP($E1373&amp;"-1",'PTE - Segment Emissions Calcs'!$I$8:$V$8919,16,FALSE),0)</f>
        <v>1.8059999999999997E-3</v>
      </c>
      <c r="G1373" s="35">
        <f ca="1">IFERROR(VLOOKUP($E1373&amp;"-2",'PTE - Segment Emissions Calcs'!$I$8:$V$8919,16,FALSE),0)</f>
        <v>0</v>
      </c>
      <c r="H1373" s="36">
        <f t="shared" ca="1" si="63"/>
        <v>1.8059999999999997E-3</v>
      </c>
      <c r="I1373" s="37">
        <f ca="1">IFERROR(VLOOKUP($E1373&amp;"-1",'PTE - Segment Emissions Calcs'!$I$8:$X$8919,18,FALSE),0)</f>
        <v>7.9102799999999987E-3</v>
      </c>
      <c r="J1373" s="37">
        <f ca="1">IFERROR(VLOOKUP($E1373&amp;"-2",'PTE - Segment Emissions Calcs'!$I$8:$X$8919,18,FALSE),0)</f>
        <v>0</v>
      </c>
      <c r="K1373" s="37">
        <f t="shared" ca="1" si="64"/>
        <v>7.9102799999999987E-3</v>
      </c>
      <c r="L1373" s="37">
        <f ca="1">IFERROR(VLOOKUP($E1373&amp;"-1",'PTE - Segment Emissions Calcs'!$I$8:$Z$8919,20,FALSE),0)</f>
        <v>7.9102799999999987E-3</v>
      </c>
      <c r="M1373" s="37">
        <f ca="1">IFERROR(VLOOKUP($E1373&amp;"-2",'PTE - Segment Emissions Calcs'!$I$8:$Z$8919,20,FALSE),0)</f>
        <v>0</v>
      </c>
      <c r="N1373" s="37">
        <f t="shared" ca="1" si="65"/>
        <v>7.9102799999999987E-3</v>
      </c>
      <c r="O1373" s="38">
        <f t="array" aca="1" ref="O1373" ca="1">IF($H1373="TOTAL HAP",H1373,MAX(IF('PTE - Segment Emissions Calcs'!$B$8:$B$8919=$B1373,'PTE - Segment Emissions Calcs'!$V$8:$V$8919,)))</f>
        <v>1.8059999999999997E-3</v>
      </c>
      <c r="P1373" s="38">
        <f t="array" aca="1" ref="P1373" ca="1">IF($H1373="TOTAL HAP",K1373,MAX(IF('PTE - Segment Emissions Calcs'!$B$8:$B$8919=$B1373,'PTE - Segment Emissions Calcs'!$X$8:$X$8919,)))</f>
        <v>7.9102799999999987E-3</v>
      </c>
      <c r="Q1373" s="38">
        <f t="array" aca="1" ref="Q1373" ca="1">IF($H1373="TOTAL HAP",N1373,MAX(IF('PTE - Segment Emissions Calcs'!$B$8:$B$8919=$B1373,'PTE - Segment Emissions Calcs'!$Z$8:$Z$8919,)))</f>
        <v>7.9102799999999987E-3</v>
      </c>
      <c r="R1373" s="39"/>
    </row>
    <row r="1374" spans="1:18" x14ac:dyDescent="0.25">
      <c r="A1374" s="40"/>
      <c r="B1374" s="40"/>
      <c r="C1374" s="34" t="s">
        <v>47</v>
      </c>
      <c r="D1374" s="35"/>
      <c r="E1374" s="35"/>
      <c r="F1374" s="35">
        <f ca="1">IFERROR(VLOOKUP($E1374&amp;"-1",'PTE - Segment Emissions Calcs'!$I$8:$V$8919,16,FALSE),0)</f>
        <v>8.2600000000000002E-4</v>
      </c>
      <c r="G1374" s="35">
        <f ca="1">IFERROR(VLOOKUP($E1374&amp;"-2",'PTE - Segment Emissions Calcs'!$I$8:$V$8919,16,FALSE),0)</f>
        <v>0</v>
      </c>
      <c r="H1374" s="36">
        <f t="shared" ca="1" si="63"/>
        <v>8.2600000000000002E-4</v>
      </c>
      <c r="I1374" s="37">
        <f ca="1">IFERROR(VLOOKUP($E1374&amp;"-1",'PTE - Segment Emissions Calcs'!$I$8:$X$8919,18,FALSE),0)</f>
        <v>3.61788E-3</v>
      </c>
      <c r="J1374" s="37">
        <f ca="1">IFERROR(VLOOKUP($E1374&amp;"-2",'PTE - Segment Emissions Calcs'!$I$8:$X$8919,18,FALSE),0)</f>
        <v>0</v>
      </c>
      <c r="K1374" s="37">
        <f t="shared" ca="1" si="64"/>
        <v>3.61788E-3</v>
      </c>
      <c r="L1374" s="37">
        <f ca="1">IFERROR(VLOOKUP($E1374&amp;"-1",'PTE - Segment Emissions Calcs'!$I$8:$Z$8919,20,FALSE),0)</f>
        <v>3.61788E-3</v>
      </c>
      <c r="M1374" s="37">
        <f ca="1">IFERROR(VLOOKUP($E1374&amp;"-2",'PTE - Segment Emissions Calcs'!$I$8:$Z$8919,20,FALSE),0)</f>
        <v>0</v>
      </c>
      <c r="N1374" s="37">
        <f t="shared" ca="1" si="65"/>
        <v>3.61788E-3</v>
      </c>
      <c r="O1374" s="38">
        <f t="array" aca="1" ref="O1374" ca="1">IF($H1374="TOTAL HAP",H1374,MAX(IF('PTE - Segment Emissions Calcs'!$B$8:$B$8919=$B1374,'PTE - Segment Emissions Calcs'!$V$8:$V$8919,)))</f>
        <v>8.2600000000000002E-4</v>
      </c>
      <c r="P1374" s="38">
        <f t="array" aca="1" ref="P1374" ca="1">IF($H1374="TOTAL HAP",K1374,MAX(IF('PTE - Segment Emissions Calcs'!$B$8:$B$8919=$B1374,'PTE - Segment Emissions Calcs'!$X$8:$X$8919,)))</f>
        <v>3.61788E-3</v>
      </c>
      <c r="Q1374" s="38">
        <f t="array" aca="1" ref="Q1374" ca="1">IF($H1374="TOTAL HAP",N1374,MAX(IF('PTE - Segment Emissions Calcs'!$B$8:$B$8919=$B1374,'PTE - Segment Emissions Calcs'!$Z$8:$Z$8919,)))</f>
        <v>3.61788E-3</v>
      </c>
      <c r="R1374" s="39"/>
    </row>
    <row r="1375" spans="1:18" x14ac:dyDescent="0.25">
      <c r="A1375" s="53"/>
      <c r="B1375" s="53"/>
      <c r="C1375" s="34" t="s">
        <v>63</v>
      </c>
      <c r="D1375" s="35"/>
      <c r="E1375" s="35"/>
      <c r="F1375" s="35">
        <f ca="1">IFERROR(VLOOKUP($E1375&amp;"-1",'PTE - Segment Emissions Calcs'!$I$8:$V$8919,16,FALSE),0)</f>
        <v>5.3689999999999999E-4</v>
      </c>
      <c r="G1375" s="35">
        <f ca="1">IFERROR(VLOOKUP($E1375&amp;"-2",'PTE - Segment Emissions Calcs'!$I$8:$V$8919,16,FALSE),0)</f>
        <v>0</v>
      </c>
      <c r="H1375" s="36">
        <f t="shared" ca="1" si="63"/>
        <v>5.3689999999999999E-4</v>
      </c>
      <c r="I1375" s="37">
        <f ca="1">IFERROR(VLOOKUP($E1375&amp;"-1",'PTE - Segment Emissions Calcs'!$I$8:$X$8919,18,FALSE),0)</f>
        <v>2.3516219999999998E-3</v>
      </c>
      <c r="J1375" s="37">
        <f ca="1">IFERROR(VLOOKUP($E1375&amp;"-2",'PTE - Segment Emissions Calcs'!$I$8:$X$8919,18,FALSE),0)</f>
        <v>0</v>
      </c>
      <c r="K1375" s="37">
        <f t="shared" ca="1" si="64"/>
        <v>2.3516219999999998E-3</v>
      </c>
      <c r="L1375" s="37">
        <f ca="1">IFERROR(VLOOKUP($E1375&amp;"-1",'PTE - Segment Emissions Calcs'!$I$8:$Z$8919,20,FALSE),0)</f>
        <v>2.3516219999999998E-3</v>
      </c>
      <c r="M1375" s="37">
        <f ca="1">IFERROR(VLOOKUP($E1375&amp;"-2",'PTE - Segment Emissions Calcs'!$I$8:$Z$8919,20,FALSE),0)</f>
        <v>0</v>
      </c>
      <c r="N1375" s="37">
        <f t="shared" ca="1" si="65"/>
        <v>2.3516219999999998E-3</v>
      </c>
      <c r="O1375" s="38">
        <f t="array" aca="1" ref="O1375" ca="1">IF($H1375="TOTAL HAP",H1375,MAX(IF('PTE - Segment Emissions Calcs'!$B$8:$B$8919=$B1375,'PTE - Segment Emissions Calcs'!$V$8:$V$8919,)))</f>
        <v>5.3689999999999999E-4</v>
      </c>
      <c r="P1375" s="38">
        <f t="array" aca="1" ref="P1375" ca="1">IF($H1375="TOTAL HAP",K1375,MAX(IF('PTE - Segment Emissions Calcs'!$B$8:$B$8919=$B1375,'PTE - Segment Emissions Calcs'!$X$8:$X$8919,)))</f>
        <v>2.3516219999999998E-3</v>
      </c>
      <c r="Q1375" s="38">
        <f t="array" aca="1" ref="Q1375" ca="1">IF($H1375="TOTAL HAP",N1375,MAX(IF('PTE - Segment Emissions Calcs'!$B$8:$B$8919=$B1375,'PTE - Segment Emissions Calcs'!$Z$8:$Z$8919,)))</f>
        <v>2.3516219999999998E-3</v>
      </c>
      <c r="R1375" s="39"/>
    </row>
    <row r="1376" spans="1:18" x14ac:dyDescent="0.25">
      <c r="A1376" s="53"/>
      <c r="B1376" s="53"/>
      <c r="C1376" s="34" t="s">
        <v>64</v>
      </c>
      <c r="D1376" s="35"/>
      <c r="E1376" s="35"/>
      <c r="F1376" s="35">
        <f ca="1">IFERROR(VLOOKUP($E1376&amp;"-1",'PTE - Segment Emissions Calcs'!$I$8:$V$8919,16,FALSE),0)</f>
        <v>6.4749999999999988E-5</v>
      </c>
      <c r="G1376" s="35">
        <f ca="1">IFERROR(VLOOKUP($E1376&amp;"-2",'PTE - Segment Emissions Calcs'!$I$8:$V$8919,16,FALSE),0)</f>
        <v>0</v>
      </c>
      <c r="H1376" s="36">
        <f t="shared" ca="1" si="63"/>
        <v>6.4749999999999988E-5</v>
      </c>
      <c r="I1376" s="37">
        <f ca="1">IFERROR(VLOOKUP($E1376&amp;"-1",'PTE - Segment Emissions Calcs'!$I$8:$X$8919,18,FALSE),0)</f>
        <v>2.8360499999999992E-4</v>
      </c>
      <c r="J1376" s="37">
        <f ca="1">IFERROR(VLOOKUP($E1376&amp;"-2",'PTE - Segment Emissions Calcs'!$I$8:$X$8919,18,FALSE),0)</f>
        <v>0</v>
      </c>
      <c r="K1376" s="37">
        <f t="shared" ca="1" si="64"/>
        <v>2.8360499999999992E-4</v>
      </c>
      <c r="L1376" s="37">
        <f ca="1">IFERROR(VLOOKUP($E1376&amp;"-1",'PTE - Segment Emissions Calcs'!$I$8:$Z$8919,20,FALSE),0)</f>
        <v>2.8360499999999992E-4</v>
      </c>
      <c r="M1376" s="37">
        <f ca="1">IFERROR(VLOOKUP($E1376&amp;"-2",'PTE - Segment Emissions Calcs'!$I$8:$Z$8919,20,FALSE),0)</f>
        <v>0</v>
      </c>
      <c r="N1376" s="37">
        <f t="shared" ca="1" si="65"/>
        <v>2.8360499999999992E-4</v>
      </c>
      <c r="O1376" s="38">
        <f t="array" aca="1" ref="O1376" ca="1">IF($H1376="TOTAL HAP",H1376,MAX(IF('PTE - Segment Emissions Calcs'!$B$8:$B$8919=$B1376,'PTE - Segment Emissions Calcs'!$V$8:$V$8919,)))</f>
        <v>6.4749999999999988E-5</v>
      </c>
      <c r="P1376" s="38">
        <f t="array" aca="1" ref="P1376" ca="1">IF($H1376="TOTAL HAP",K1376,MAX(IF('PTE - Segment Emissions Calcs'!$B$8:$B$8919=$B1376,'PTE - Segment Emissions Calcs'!$X$8:$X$8919,)))</f>
        <v>2.8360499999999992E-4</v>
      </c>
      <c r="Q1376" s="38">
        <f t="array" aca="1" ref="Q1376" ca="1">IF($H1376="TOTAL HAP",N1376,MAX(IF('PTE - Segment Emissions Calcs'!$B$8:$B$8919=$B1376,'PTE - Segment Emissions Calcs'!$Z$8:$Z$8919,)))</f>
        <v>2.8360499999999992E-4</v>
      </c>
      <c r="R1376" s="39"/>
    </row>
    <row r="1377" spans="1:18" x14ac:dyDescent="0.25">
      <c r="A1377" s="53"/>
      <c r="B1377" s="53"/>
      <c r="C1377" s="34" t="s">
        <v>50</v>
      </c>
      <c r="D1377" s="35"/>
      <c r="E1377" s="35"/>
      <c r="F1377" s="35">
        <f ca="1">IFERROR(VLOOKUP($E1377&amp;"-1",'PTE - Segment Emissions Calcs'!$I$8:$V$8919,16,FALSE),0)</f>
        <v>5.9359999999999994E-5</v>
      </c>
      <c r="G1377" s="35">
        <f ca="1">IFERROR(VLOOKUP($E1377&amp;"-2",'PTE - Segment Emissions Calcs'!$I$8:$V$8919,16,FALSE),0)</f>
        <v>0</v>
      </c>
      <c r="H1377" s="36">
        <f t="shared" ca="1" si="63"/>
        <v>5.9359999999999994E-5</v>
      </c>
      <c r="I1377" s="37">
        <f ca="1">IFERROR(VLOOKUP($E1377&amp;"-1",'PTE - Segment Emissions Calcs'!$I$8:$X$8919,18,FALSE),0)</f>
        <v>2.5999679999999997E-4</v>
      </c>
      <c r="J1377" s="37">
        <f ca="1">IFERROR(VLOOKUP($E1377&amp;"-2",'PTE - Segment Emissions Calcs'!$I$8:$X$8919,18,FALSE),0)</f>
        <v>0</v>
      </c>
      <c r="K1377" s="37">
        <f t="shared" ca="1" si="64"/>
        <v>2.5999679999999997E-4</v>
      </c>
      <c r="L1377" s="37">
        <f ca="1">IFERROR(VLOOKUP($E1377&amp;"-1",'PTE - Segment Emissions Calcs'!$I$8:$Z$8919,20,FALSE),0)</f>
        <v>2.5999679999999997E-4</v>
      </c>
      <c r="M1377" s="37">
        <f ca="1">IFERROR(VLOOKUP($E1377&amp;"-2",'PTE - Segment Emissions Calcs'!$I$8:$Z$8919,20,FALSE),0)</f>
        <v>0</v>
      </c>
      <c r="N1377" s="37">
        <f t="shared" ca="1" si="65"/>
        <v>2.5999679999999997E-4</v>
      </c>
      <c r="O1377" s="38">
        <f t="array" aca="1" ref="O1377" ca="1">IF($H1377="TOTAL HAP",H1377,MAX(IF('PTE - Segment Emissions Calcs'!$B$8:$B$8919=$B1377,'PTE - Segment Emissions Calcs'!$V$8:$V$8919,)))</f>
        <v>5.9359999999999994E-5</v>
      </c>
      <c r="P1377" s="38">
        <f t="array" aca="1" ref="P1377" ca="1">IF($H1377="TOTAL HAP",K1377,MAX(IF('PTE - Segment Emissions Calcs'!$B$8:$B$8919=$B1377,'PTE - Segment Emissions Calcs'!$X$8:$X$8919,)))</f>
        <v>2.5999679999999997E-4</v>
      </c>
      <c r="Q1377" s="38">
        <f t="array" aca="1" ref="Q1377" ca="1">IF($H1377="TOTAL HAP",N1377,MAX(IF('PTE - Segment Emissions Calcs'!$B$8:$B$8919=$B1377,'PTE - Segment Emissions Calcs'!$Z$8:$Z$8919,)))</f>
        <v>2.5999679999999997E-4</v>
      </c>
      <c r="R1377" s="39"/>
    </row>
    <row r="1378" spans="1:18" x14ac:dyDescent="0.25">
      <c r="A1378" s="53"/>
      <c r="B1378" s="53"/>
      <c r="C1378" s="34" t="s">
        <v>34</v>
      </c>
      <c r="D1378" s="35"/>
      <c r="E1378" s="35"/>
      <c r="F1378" s="35">
        <f ca="1">IFERROR(VLOOKUP($E1378&amp;"-1",'PTE - Segment Emissions Calcs'!$I$8:$V$8919,16,FALSE),0)</f>
        <v>3.5419999999999997E-6</v>
      </c>
      <c r="G1378" s="35">
        <f ca="1">IFERROR(VLOOKUP($E1378&amp;"-2",'PTE - Segment Emissions Calcs'!$I$8:$V$8919,16,FALSE),0)</f>
        <v>0</v>
      </c>
      <c r="H1378" s="36">
        <f t="shared" ca="1" si="63"/>
        <v>3.5419999999999997E-6</v>
      </c>
      <c r="I1378" s="37">
        <f ca="1">IFERROR(VLOOKUP($E1378&amp;"-1",'PTE - Segment Emissions Calcs'!$I$8:$X$8919,18,FALSE),0)</f>
        <v>1.5513959999999998E-5</v>
      </c>
      <c r="J1378" s="37">
        <f ca="1">IFERROR(VLOOKUP($E1378&amp;"-2",'PTE - Segment Emissions Calcs'!$I$8:$X$8919,18,FALSE),0)</f>
        <v>0</v>
      </c>
      <c r="K1378" s="37">
        <f t="shared" ca="1" si="64"/>
        <v>1.5513959999999998E-5</v>
      </c>
      <c r="L1378" s="37">
        <f ca="1">IFERROR(VLOOKUP($E1378&amp;"-1",'PTE - Segment Emissions Calcs'!$I$8:$Z$8919,20,FALSE),0)</f>
        <v>1.5513959999999998E-5</v>
      </c>
      <c r="M1378" s="37">
        <f ca="1">IFERROR(VLOOKUP($E1378&amp;"-2",'PTE - Segment Emissions Calcs'!$I$8:$Z$8919,20,FALSE),0)</f>
        <v>0</v>
      </c>
      <c r="N1378" s="37">
        <f t="shared" ca="1" si="65"/>
        <v>1.5513959999999998E-5</v>
      </c>
      <c r="O1378" s="38">
        <f t="array" aca="1" ref="O1378" ca="1">IF($H1378="TOTAL HAP",H1378,MAX(IF('PTE - Segment Emissions Calcs'!$B$8:$B$8919=$B1378,'PTE - Segment Emissions Calcs'!$V$8:$V$8919,)))</f>
        <v>3.5419999999999997E-6</v>
      </c>
      <c r="P1378" s="38">
        <f t="array" aca="1" ref="P1378" ca="1">IF($H1378="TOTAL HAP",K1378,MAX(IF('PTE - Segment Emissions Calcs'!$B$8:$B$8919=$B1378,'PTE - Segment Emissions Calcs'!$X$8:$X$8919,)))</f>
        <v>1.5513959999999998E-5</v>
      </c>
      <c r="Q1378" s="38">
        <f t="array" aca="1" ref="Q1378" ca="1">IF($H1378="TOTAL HAP",N1378,MAX(IF('PTE - Segment Emissions Calcs'!$B$8:$B$8919=$B1378,'PTE - Segment Emissions Calcs'!$Z$8:$Z$8919,)))</f>
        <v>1.5513959999999998E-5</v>
      </c>
      <c r="R1378" s="39"/>
    </row>
    <row r="1379" spans="1:18" x14ac:dyDescent="0.25">
      <c r="A1379" s="53"/>
      <c r="B1379" s="53"/>
      <c r="C1379" s="34" t="s">
        <v>33</v>
      </c>
      <c r="D1379" s="35"/>
      <c r="E1379" s="35"/>
      <c r="F1379" s="35">
        <f ca="1">IFERROR(VLOOKUP($E1379&amp;"-1",'PTE - Segment Emissions Calcs'!$I$8:$V$8919,16,FALSE),0)</f>
        <v>9.9399999999999993E-7</v>
      </c>
      <c r="G1379" s="35">
        <f ca="1">IFERROR(VLOOKUP($E1379&amp;"-2",'PTE - Segment Emissions Calcs'!$I$8:$V$8919,16,FALSE),0)</f>
        <v>0</v>
      </c>
      <c r="H1379" s="36">
        <f t="shared" ca="1" si="63"/>
        <v>9.9399999999999993E-7</v>
      </c>
      <c r="I1379" s="37">
        <f ca="1">IFERROR(VLOOKUP($E1379&amp;"-1",'PTE - Segment Emissions Calcs'!$I$8:$X$8919,18,FALSE),0)</f>
        <v>4.3537199999999992E-6</v>
      </c>
      <c r="J1379" s="37">
        <f ca="1">IFERROR(VLOOKUP($E1379&amp;"-2",'PTE - Segment Emissions Calcs'!$I$8:$X$8919,18,FALSE),0)</f>
        <v>0</v>
      </c>
      <c r="K1379" s="37">
        <f t="shared" ca="1" si="64"/>
        <v>4.3537199999999992E-6</v>
      </c>
      <c r="L1379" s="37">
        <f ca="1">IFERROR(VLOOKUP($E1379&amp;"-1",'PTE - Segment Emissions Calcs'!$I$8:$Z$8919,20,FALSE),0)</f>
        <v>4.3537199999999992E-6</v>
      </c>
      <c r="M1379" s="37">
        <f ca="1">IFERROR(VLOOKUP($E1379&amp;"-2",'PTE - Segment Emissions Calcs'!$I$8:$Z$8919,20,FALSE),0)</f>
        <v>0</v>
      </c>
      <c r="N1379" s="37">
        <f t="shared" ca="1" si="65"/>
        <v>4.3537199999999992E-6</v>
      </c>
      <c r="O1379" s="38">
        <f t="array" aca="1" ref="O1379" ca="1">IF($H1379="TOTAL HAP",H1379,MAX(IF('PTE - Segment Emissions Calcs'!$B$8:$B$8919=$B1379,'PTE - Segment Emissions Calcs'!$V$8:$V$8919,)))</f>
        <v>9.9399999999999993E-7</v>
      </c>
      <c r="P1379" s="38">
        <f t="array" aca="1" ref="P1379" ca="1">IF($H1379="TOTAL HAP",K1379,MAX(IF('PTE - Segment Emissions Calcs'!$B$8:$B$8919=$B1379,'PTE - Segment Emissions Calcs'!$X$8:$X$8919,)))</f>
        <v>4.3537199999999992E-6</v>
      </c>
      <c r="Q1379" s="38">
        <f t="array" aca="1" ref="Q1379" ca="1">IF($H1379="TOTAL HAP",N1379,MAX(IF('PTE - Segment Emissions Calcs'!$B$8:$B$8919=$B1379,'PTE - Segment Emissions Calcs'!$Z$8:$Z$8919,)))</f>
        <v>4.3537199999999992E-6</v>
      </c>
      <c r="R1379" s="39"/>
    </row>
    <row r="1380" spans="1:18" x14ac:dyDescent="0.25">
      <c r="A1380" s="53"/>
      <c r="B1380" s="53"/>
      <c r="C1380" s="34" t="s">
        <v>46</v>
      </c>
      <c r="D1380" s="35"/>
      <c r="E1380" s="35"/>
      <c r="F1380" s="35">
        <f ca="1">IFERROR(VLOOKUP($E1380&amp;"-1",'PTE - Segment Emissions Calcs'!$I$8:$V$8919,16,FALSE),0)</f>
        <v>2.0440000000000001E-5</v>
      </c>
      <c r="G1380" s="35">
        <f ca="1">IFERROR(VLOOKUP($E1380&amp;"-2",'PTE - Segment Emissions Calcs'!$I$8:$V$8919,16,FALSE),0)</f>
        <v>0</v>
      </c>
      <c r="H1380" s="36">
        <f t="shared" ca="1" si="63"/>
        <v>2.0440000000000001E-5</v>
      </c>
      <c r="I1380" s="37">
        <f ca="1">IFERROR(VLOOKUP($E1380&amp;"-1",'PTE - Segment Emissions Calcs'!$I$8:$X$8919,18,FALSE),0)</f>
        <v>8.9527199999999999E-5</v>
      </c>
      <c r="J1380" s="37">
        <f ca="1">IFERROR(VLOOKUP($E1380&amp;"-2",'PTE - Segment Emissions Calcs'!$I$8:$X$8919,18,FALSE),0)</f>
        <v>0</v>
      </c>
      <c r="K1380" s="37">
        <f t="shared" ca="1" si="64"/>
        <v>8.9527199999999999E-5</v>
      </c>
      <c r="L1380" s="37">
        <f ca="1">IFERROR(VLOOKUP($E1380&amp;"-1",'PTE - Segment Emissions Calcs'!$I$8:$Z$8919,20,FALSE),0)</f>
        <v>8.9527199999999999E-5</v>
      </c>
      <c r="M1380" s="37">
        <f ca="1">IFERROR(VLOOKUP($E1380&amp;"-2",'PTE - Segment Emissions Calcs'!$I$8:$Z$8919,20,FALSE),0)</f>
        <v>0</v>
      </c>
      <c r="N1380" s="37">
        <f t="shared" ca="1" si="65"/>
        <v>8.9527199999999999E-5</v>
      </c>
      <c r="O1380" s="38">
        <f t="array" aca="1" ref="O1380" ca="1">IF($H1380="TOTAL HAP",H1380,MAX(IF('PTE - Segment Emissions Calcs'!$B$8:$B$8919=$B1380,'PTE - Segment Emissions Calcs'!$V$8:$V$8919,)))</f>
        <v>2.0440000000000001E-5</v>
      </c>
      <c r="P1380" s="38">
        <f t="array" aca="1" ref="P1380" ca="1">IF($H1380="TOTAL HAP",K1380,MAX(IF('PTE - Segment Emissions Calcs'!$B$8:$B$8919=$B1380,'PTE - Segment Emissions Calcs'!$X$8:$X$8919,)))</f>
        <v>8.9527199999999999E-5</v>
      </c>
      <c r="Q1380" s="38">
        <f t="array" aca="1" ref="Q1380" ca="1">IF($H1380="TOTAL HAP",N1380,MAX(IF('PTE - Segment Emissions Calcs'!$B$8:$B$8919=$B1380,'PTE - Segment Emissions Calcs'!$Z$8:$Z$8919,)))</f>
        <v>8.9527199999999999E-5</v>
      </c>
      <c r="R1380" s="39"/>
    </row>
    <row r="1381" spans="1:18" x14ac:dyDescent="0.25">
      <c r="A1381" s="53"/>
      <c r="B1381" s="53"/>
      <c r="C1381" s="34" t="s">
        <v>51</v>
      </c>
      <c r="D1381" s="35"/>
      <c r="E1381" s="35"/>
      <c r="F1381" s="35">
        <f ca="1">IFERROR(VLOOKUP($E1381&amp;"-1",'PTE - Segment Emissions Calcs'!$I$8:$V$8919,16,FALSE),0)</f>
        <v>2.0579999999999999E-5</v>
      </c>
      <c r="G1381" s="35">
        <f ca="1">IFERROR(VLOOKUP($E1381&amp;"-2",'PTE - Segment Emissions Calcs'!$I$8:$V$8919,16,FALSE),0)</f>
        <v>0</v>
      </c>
      <c r="H1381" s="36">
        <f t="shared" ca="1" si="63"/>
        <v>2.0579999999999999E-5</v>
      </c>
      <c r="I1381" s="37">
        <f ca="1">IFERROR(VLOOKUP($E1381&amp;"-1",'PTE - Segment Emissions Calcs'!$I$8:$X$8919,18,FALSE),0)</f>
        <v>9.0140400000000002E-5</v>
      </c>
      <c r="J1381" s="37">
        <f ca="1">IFERROR(VLOOKUP($E1381&amp;"-2",'PTE - Segment Emissions Calcs'!$I$8:$X$8919,18,FALSE),0)</f>
        <v>0</v>
      </c>
      <c r="K1381" s="37">
        <f t="shared" ca="1" si="64"/>
        <v>9.0140400000000002E-5</v>
      </c>
      <c r="L1381" s="37">
        <f ca="1">IFERROR(VLOOKUP($E1381&amp;"-1",'PTE - Segment Emissions Calcs'!$I$8:$Z$8919,20,FALSE),0)</f>
        <v>9.0140400000000002E-5</v>
      </c>
      <c r="M1381" s="37">
        <f ca="1">IFERROR(VLOOKUP($E1381&amp;"-2",'PTE - Segment Emissions Calcs'!$I$8:$Z$8919,20,FALSE),0)</f>
        <v>0</v>
      </c>
      <c r="N1381" s="37">
        <f t="shared" ca="1" si="65"/>
        <v>9.0140400000000002E-5</v>
      </c>
      <c r="O1381" s="38">
        <f t="array" aca="1" ref="O1381" ca="1">IF($H1381="TOTAL HAP",H1381,MAX(IF('PTE - Segment Emissions Calcs'!$B$8:$B$8919=$B1381,'PTE - Segment Emissions Calcs'!$V$8:$V$8919,)))</f>
        <v>2.0579999999999999E-5</v>
      </c>
      <c r="P1381" s="38">
        <f t="array" aca="1" ref="P1381" ca="1">IF($H1381="TOTAL HAP",K1381,MAX(IF('PTE - Segment Emissions Calcs'!$B$8:$B$8919=$B1381,'PTE - Segment Emissions Calcs'!$X$8:$X$8919,)))</f>
        <v>9.0140400000000002E-5</v>
      </c>
      <c r="Q1381" s="38">
        <f t="array" aca="1" ref="Q1381" ca="1">IF($H1381="TOTAL HAP",N1381,MAX(IF('PTE - Segment Emissions Calcs'!$B$8:$B$8919=$B1381,'PTE - Segment Emissions Calcs'!$Z$8:$Z$8919,)))</f>
        <v>9.0140400000000002E-5</v>
      </c>
      <c r="R1381" s="39"/>
    </row>
    <row r="1382" spans="1:18" x14ac:dyDescent="0.25">
      <c r="A1382" s="53"/>
      <c r="B1382" s="53"/>
      <c r="C1382" s="34" t="s">
        <v>35</v>
      </c>
      <c r="D1382" s="35"/>
      <c r="E1382" s="35"/>
      <c r="F1382" s="35">
        <f ca="1">IFERROR(VLOOKUP($E1382&amp;"-1",'PTE - Segment Emissions Calcs'!$I$8:$V$8919,16,FALSE),0)</f>
        <v>1.3090000000000001E-6</v>
      </c>
      <c r="G1382" s="35">
        <f ca="1">IFERROR(VLOOKUP($E1382&amp;"-2",'PTE - Segment Emissions Calcs'!$I$8:$V$8919,16,FALSE),0)</f>
        <v>0</v>
      </c>
      <c r="H1382" s="36">
        <f t="shared" ca="1" si="63"/>
        <v>1.3090000000000001E-6</v>
      </c>
      <c r="I1382" s="37">
        <f ca="1">IFERROR(VLOOKUP($E1382&amp;"-1",'PTE - Segment Emissions Calcs'!$I$8:$X$8919,18,FALSE),0)</f>
        <v>5.7334200000000006E-6</v>
      </c>
      <c r="J1382" s="37">
        <f ca="1">IFERROR(VLOOKUP($E1382&amp;"-2",'PTE - Segment Emissions Calcs'!$I$8:$X$8919,18,FALSE),0)</f>
        <v>0</v>
      </c>
      <c r="K1382" s="37">
        <f t="shared" ca="1" si="64"/>
        <v>5.7334200000000006E-6</v>
      </c>
      <c r="L1382" s="37">
        <f ca="1">IFERROR(VLOOKUP($E1382&amp;"-1",'PTE - Segment Emissions Calcs'!$I$8:$Z$8919,20,FALSE),0)</f>
        <v>5.7334200000000006E-6</v>
      </c>
      <c r="M1382" s="37">
        <f ca="1">IFERROR(VLOOKUP($E1382&amp;"-2",'PTE - Segment Emissions Calcs'!$I$8:$Z$8919,20,FALSE),0)</f>
        <v>0</v>
      </c>
      <c r="N1382" s="37">
        <f t="shared" ca="1" si="65"/>
        <v>5.7334200000000006E-6</v>
      </c>
      <c r="O1382" s="38">
        <f t="array" aca="1" ref="O1382" ca="1">IF($H1382="TOTAL HAP",H1382,MAX(IF('PTE - Segment Emissions Calcs'!$B$8:$B$8919=$B1382,'PTE - Segment Emissions Calcs'!$V$8:$V$8919,)))</f>
        <v>1.3090000000000001E-6</v>
      </c>
      <c r="P1382" s="38">
        <f t="array" aca="1" ref="P1382" ca="1">IF($H1382="TOTAL HAP",K1382,MAX(IF('PTE - Segment Emissions Calcs'!$B$8:$B$8919=$B1382,'PTE - Segment Emissions Calcs'!$X$8:$X$8919,)))</f>
        <v>5.7334200000000006E-6</v>
      </c>
      <c r="Q1382" s="38">
        <f t="array" aca="1" ref="Q1382" ca="1">IF($H1382="TOTAL HAP",N1382,MAX(IF('PTE - Segment Emissions Calcs'!$B$8:$B$8919=$B1382,'PTE - Segment Emissions Calcs'!$Z$8:$Z$8919,)))</f>
        <v>5.7334200000000006E-6</v>
      </c>
      <c r="R1382" s="39"/>
    </row>
    <row r="1383" spans="1:18" x14ac:dyDescent="0.25">
      <c r="A1383" s="53"/>
      <c r="B1383" s="53"/>
      <c r="C1383" s="34" t="s">
        <v>45</v>
      </c>
      <c r="D1383" s="35"/>
      <c r="E1383" s="35"/>
      <c r="F1383" s="35">
        <f ca="1">IFERROR(VLOOKUP($E1383&amp;"-1",'PTE - Segment Emissions Calcs'!$I$8:$V$8919,16,FALSE),0)</f>
        <v>5.327E-6</v>
      </c>
      <c r="G1383" s="35">
        <f ca="1">IFERROR(VLOOKUP($E1383&amp;"-2",'PTE - Segment Emissions Calcs'!$I$8:$V$8919,16,FALSE),0)</f>
        <v>0</v>
      </c>
      <c r="H1383" s="36">
        <f t="shared" ca="1" si="63"/>
        <v>5.327E-6</v>
      </c>
      <c r="I1383" s="37">
        <f ca="1">IFERROR(VLOOKUP($E1383&amp;"-1",'PTE - Segment Emissions Calcs'!$I$8:$X$8919,18,FALSE),0)</f>
        <v>2.3332260000000001E-5</v>
      </c>
      <c r="J1383" s="37">
        <f ca="1">IFERROR(VLOOKUP($E1383&amp;"-2",'PTE - Segment Emissions Calcs'!$I$8:$X$8919,18,FALSE),0)</f>
        <v>0</v>
      </c>
      <c r="K1383" s="37">
        <f t="shared" ca="1" si="64"/>
        <v>2.3332260000000001E-5</v>
      </c>
      <c r="L1383" s="37">
        <f ca="1">IFERROR(VLOOKUP($E1383&amp;"-1",'PTE - Segment Emissions Calcs'!$I$8:$Z$8919,20,FALSE),0)</f>
        <v>2.3332260000000001E-5</v>
      </c>
      <c r="M1383" s="37">
        <f ca="1">IFERROR(VLOOKUP($E1383&amp;"-2",'PTE - Segment Emissions Calcs'!$I$8:$Z$8919,20,FALSE),0)</f>
        <v>0</v>
      </c>
      <c r="N1383" s="37">
        <f t="shared" ca="1" si="65"/>
        <v>2.3332260000000001E-5</v>
      </c>
      <c r="O1383" s="38">
        <f t="array" aca="1" ref="O1383" ca="1">IF($H1383="TOTAL HAP",H1383,MAX(IF('PTE - Segment Emissions Calcs'!$B$8:$B$8919=$B1383,'PTE - Segment Emissions Calcs'!$V$8:$V$8919,)))</f>
        <v>5.327E-6</v>
      </c>
      <c r="P1383" s="38">
        <f t="array" aca="1" ref="P1383" ca="1">IF($H1383="TOTAL HAP",K1383,MAX(IF('PTE - Segment Emissions Calcs'!$B$8:$B$8919=$B1383,'PTE - Segment Emissions Calcs'!$X$8:$X$8919,)))</f>
        <v>2.3332260000000001E-5</v>
      </c>
      <c r="Q1383" s="38">
        <f t="array" aca="1" ref="Q1383" ca="1">IF($H1383="TOTAL HAP",N1383,MAX(IF('PTE - Segment Emissions Calcs'!$B$8:$B$8919=$B1383,'PTE - Segment Emissions Calcs'!$Z$8:$Z$8919,)))</f>
        <v>2.3332260000000001E-5</v>
      </c>
      <c r="R1383" s="39"/>
    </row>
    <row r="1384" spans="1:18" x14ac:dyDescent="0.25">
      <c r="A1384" s="53"/>
      <c r="B1384" s="53"/>
      <c r="C1384" s="34" t="s">
        <v>52</v>
      </c>
      <c r="D1384" s="35"/>
      <c r="E1384" s="35"/>
      <c r="F1384" s="35">
        <f ca="1">IFERROR(VLOOKUP($E1384&amp;"-1",'PTE - Segment Emissions Calcs'!$I$8:$V$8919,16,FALSE),0)</f>
        <v>3.3459999999999998E-6</v>
      </c>
      <c r="G1384" s="35">
        <f ca="1">IFERROR(VLOOKUP($E1384&amp;"-2",'PTE - Segment Emissions Calcs'!$I$8:$V$8919,16,FALSE),0)</f>
        <v>0</v>
      </c>
      <c r="H1384" s="36">
        <f t="shared" ca="1" si="63"/>
        <v>3.3459999999999998E-6</v>
      </c>
      <c r="I1384" s="37">
        <f ca="1">IFERROR(VLOOKUP($E1384&amp;"-1",'PTE - Segment Emissions Calcs'!$I$8:$X$8919,18,FALSE),0)</f>
        <v>1.4655479999999999E-5</v>
      </c>
      <c r="J1384" s="37">
        <f ca="1">IFERROR(VLOOKUP($E1384&amp;"-2",'PTE - Segment Emissions Calcs'!$I$8:$X$8919,18,FALSE),0)</f>
        <v>0</v>
      </c>
      <c r="K1384" s="37">
        <f t="shared" ca="1" si="64"/>
        <v>1.4655479999999999E-5</v>
      </c>
      <c r="L1384" s="37">
        <f ca="1">IFERROR(VLOOKUP($E1384&amp;"-1",'PTE - Segment Emissions Calcs'!$I$8:$Z$8919,20,FALSE),0)</f>
        <v>1.4655479999999999E-5</v>
      </c>
      <c r="M1384" s="37">
        <f ca="1">IFERROR(VLOOKUP($E1384&amp;"-2",'PTE - Segment Emissions Calcs'!$I$8:$Z$8919,20,FALSE),0)</f>
        <v>0</v>
      </c>
      <c r="N1384" s="37">
        <f t="shared" ca="1" si="65"/>
        <v>1.4655479999999999E-5</v>
      </c>
      <c r="O1384" s="38">
        <f t="array" aca="1" ref="O1384" ca="1">IF($H1384="TOTAL HAP",H1384,MAX(IF('PTE - Segment Emissions Calcs'!$B$8:$B$8919=$B1384,'PTE - Segment Emissions Calcs'!$V$8:$V$8919,)))</f>
        <v>3.3459999999999998E-6</v>
      </c>
      <c r="P1384" s="38">
        <f t="array" aca="1" ref="P1384" ca="1">IF($H1384="TOTAL HAP",K1384,MAX(IF('PTE - Segment Emissions Calcs'!$B$8:$B$8919=$B1384,'PTE - Segment Emissions Calcs'!$X$8:$X$8919,)))</f>
        <v>1.4655479999999999E-5</v>
      </c>
      <c r="Q1384" s="38">
        <f t="array" aca="1" ref="Q1384" ca="1">IF($H1384="TOTAL HAP",N1384,MAX(IF('PTE - Segment Emissions Calcs'!$B$8:$B$8919=$B1384,'PTE - Segment Emissions Calcs'!$Z$8:$Z$8919,)))</f>
        <v>1.4655479999999999E-5</v>
      </c>
      <c r="R1384" s="39"/>
    </row>
    <row r="1385" spans="1:18" x14ac:dyDescent="0.25">
      <c r="A1385" s="53"/>
      <c r="B1385" s="53"/>
      <c r="C1385" s="34" t="s">
        <v>36</v>
      </c>
      <c r="D1385" s="35"/>
      <c r="E1385" s="35"/>
      <c r="F1385" s="35">
        <f ca="1">IFERROR(VLOOKUP($E1385&amp;"-1",'PTE - Segment Emissions Calcs'!$I$8:$V$8919,16,FALSE),0)</f>
        <v>1.1759999999999998E-6</v>
      </c>
      <c r="G1385" s="35">
        <f ca="1">IFERROR(VLOOKUP($E1385&amp;"-2",'PTE - Segment Emissions Calcs'!$I$8:$V$8919,16,FALSE),0)</f>
        <v>0</v>
      </c>
      <c r="H1385" s="36">
        <f t="shared" ca="1" si="63"/>
        <v>1.1759999999999998E-6</v>
      </c>
      <c r="I1385" s="37">
        <f ca="1">IFERROR(VLOOKUP($E1385&amp;"-1",'PTE - Segment Emissions Calcs'!$I$8:$X$8919,18,FALSE),0)</f>
        <v>5.1508799999999995E-6</v>
      </c>
      <c r="J1385" s="37">
        <f ca="1">IFERROR(VLOOKUP($E1385&amp;"-2",'PTE - Segment Emissions Calcs'!$I$8:$X$8919,18,FALSE),0)</f>
        <v>0</v>
      </c>
      <c r="K1385" s="37">
        <f t="shared" ca="1" si="64"/>
        <v>5.1508799999999995E-6</v>
      </c>
      <c r="L1385" s="37">
        <f ca="1">IFERROR(VLOOKUP($E1385&amp;"-1",'PTE - Segment Emissions Calcs'!$I$8:$Z$8919,20,FALSE),0)</f>
        <v>5.1508799999999995E-6</v>
      </c>
      <c r="M1385" s="37">
        <f ca="1">IFERROR(VLOOKUP($E1385&amp;"-2",'PTE - Segment Emissions Calcs'!$I$8:$Z$8919,20,FALSE),0)</f>
        <v>0</v>
      </c>
      <c r="N1385" s="37">
        <f t="shared" ca="1" si="65"/>
        <v>5.1508799999999995E-6</v>
      </c>
      <c r="O1385" s="38">
        <f t="array" aca="1" ref="O1385" ca="1">IF($H1385="TOTAL HAP",H1385,MAX(IF('PTE - Segment Emissions Calcs'!$B$8:$B$8919=$B1385,'PTE - Segment Emissions Calcs'!$V$8:$V$8919,)))</f>
        <v>1.1759999999999998E-6</v>
      </c>
      <c r="P1385" s="38">
        <f t="array" aca="1" ref="P1385" ca="1">IF($H1385="TOTAL HAP",K1385,MAX(IF('PTE - Segment Emissions Calcs'!$B$8:$B$8919=$B1385,'PTE - Segment Emissions Calcs'!$X$8:$X$8919,)))</f>
        <v>5.1508799999999995E-6</v>
      </c>
      <c r="Q1385" s="38">
        <f t="array" aca="1" ref="Q1385" ca="1">IF($H1385="TOTAL HAP",N1385,MAX(IF('PTE - Segment Emissions Calcs'!$B$8:$B$8919=$B1385,'PTE - Segment Emissions Calcs'!$Z$8:$Z$8919,)))</f>
        <v>5.1508799999999995E-6</v>
      </c>
      <c r="R1385" s="39"/>
    </row>
    <row r="1386" spans="1:18" x14ac:dyDescent="0.25">
      <c r="A1386" s="53"/>
      <c r="B1386" s="53"/>
      <c r="C1386" s="34" t="s">
        <v>42</v>
      </c>
      <c r="D1386" s="35"/>
      <c r="E1386" s="35"/>
      <c r="F1386" s="35">
        <f ca="1">IFERROR(VLOOKUP($E1386&amp;"-1",'PTE - Segment Emissions Calcs'!$I$8:$V$8919,16,FALSE),0)</f>
        <v>2.4709999999999998E-7</v>
      </c>
      <c r="G1386" s="35">
        <f ca="1">IFERROR(VLOOKUP($E1386&amp;"-2",'PTE - Segment Emissions Calcs'!$I$8:$V$8919,16,FALSE),0)</f>
        <v>0</v>
      </c>
      <c r="H1386" s="36">
        <f t="shared" ca="1" si="63"/>
        <v>2.4709999999999998E-7</v>
      </c>
      <c r="I1386" s="37">
        <f ca="1">IFERROR(VLOOKUP($E1386&amp;"-1",'PTE - Segment Emissions Calcs'!$I$8:$X$8919,18,FALSE),0)</f>
        <v>1.0822979999999999E-6</v>
      </c>
      <c r="J1386" s="37">
        <f ca="1">IFERROR(VLOOKUP($E1386&amp;"-2",'PTE - Segment Emissions Calcs'!$I$8:$X$8919,18,FALSE),0)</f>
        <v>0</v>
      </c>
      <c r="K1386" s="37">
        <f t="shared" ca="1" si="64"/>
        <v>1.0822979999999999E-6</v>
      </c>
      <c r="L1386" s="37">
        <f ca="1">IFERROR(VLOOKUP($E1386&amp;"-1",'PTE - Segment Emissions Calcs'!$I$8:$Z$8919,20,FALSE),0)</f>
        <v>1.0822979999999999E-6</v>
      </c>
      <c r="M1386" s="37">
        <f ca="1">IFERROR(VLOOKUP($E1386&amp;"-2",'PTE - Segment Emissions Calcs'!$I$8:$Z$8919,20,FALSE),0)</f>
        <v>0</v>
      </c>
      <c r="N1386" s="37">
        <f t="shared" ca="1" si="65"/>
        <v>1.0822979999999999E-6</v>
      </c>
      <c r="O1386" s="38">
        <f t="array" aca="1" ref="O1386" ca="1">IF($H1386="TOTAL HAP",H1386,MAX(IF('PTE - Segment Emissions Calcs'!$B$8:$B$8919=$B1386,'PTE - Segment Emissions Calcs'!$V$8:$V$8919,)))</f>
        <v>2.4709999999999998E-7</v>
      </c>
      <c r="P1386" s="38">
        <f t="array" aca="1" ref="P1386" ca="1">IF($H1386="TOTAL HAP",K1386,MAX(IF('PTE - Segment Emissions Calcs'!$B$8:$B$8919=$B1386,'PTE - Segment Emissions Calcs'!$X$8:$X$8919,)))</f>
        <v>1.0822979999999999E-6</v>
      </c>
      <c r="Q1386" s="38">
        <f t="array" aca="1" ref="Q1386" ca="1">IF($H1386="TOTAL HAP",N1386,MAX(IF('PTE - Segment Emissions Calcs'!$B$8:$B$8919=$B1386,'PTE - Segment Emissions Calcs'!$Z$8:$Z$8919,)))</f>
        <v>1.0822979999999999E-6</v>
      </c>
      <c r="R1386" s="39"/>
    </row>
    <row r="1387" spans="1:18" x14ac:dyDescent="0.25">
      <c r="A1387" s="53"/>
      <c r="B1387" s="53"/>
      <c r="C1387" s="34" t="s">
        <v>39</v>
      </c>
      <c r="D1387" s="35"/>
      <c r="E1387" s="35"/>
      <c r="F1387" s="35">
        <f ca="1">IFERROR(VLOOKUP($E1387&amp;"-1",'PTE - Segment Emissions Calcs'!$I$8:$V$8919,16,FALSE),0)</f>
        <v>6.9369999999999992E-8</v>
      </c>
      <c r="G1387" s="35">
        <f ca="1">IFERROR(VLOOKUP($E1387&amp;"-2",'PTE - Segment Emissions Calcs'!$I$8:$V$8919,16,FALSE),0)</f>
        <v>0</v>
      </c>
      <c r="H1387" s="36">
        <f t="shared" ca="1" si="63"/>
        <v>6.9369999999999992E-8</v>
      </c>
      <c r="I1387" s="37">
        <f ca="1">IFERROR(VLOOKUP($E1387&amp;"-1",'PTE - Segment Emissions Calcs'!$I$8:$X$8919,18,FALSE),0)</f>
        <v>3.0384059999999995E-7</v>
      </c>
      <c r="J1387" s="37">
        <f ca="1">IFERROR(VLOOKUP($E1387&amp;"-2",'PTE - Segment Emissions Calcs'!$I$8:$X$8919,18,FALSE),0)</f>
        <v>0</v>
      </c>
      <c r="K1387" s="37">
        <f t="shared" ca="1" si="64"/>
        <v>3.0384059999999995E-7</v>
      </c>
      <c r="L1387" s="37">
        <f ca="1">IFERROR(VLOOKUP($E1387&amp;"-1",'PTE - Segment Emissions Calcs'!$I$8:$Z$8919,20,FALSE),0)</f>
        <v>3.0384059999999995E-7</v>
      </c>
      <c r="M1387" s="37">
        <f ca="1">IFERROR(VLOOKUP($E1387&amp;"-2",'PTE - Segment Emissions Calcs'!$I$8:$Z$8919,20,FALSE),0)</f>
        <v>0</v>
      </c>
      <c r="N1387" s="37">
        <f t="shared" ca="1" si="65"/>
        <v>3.0384059999999995E-7</v>
      </c>
      <c r="O1387" s="38">
        <f t="array" aca="1" ref="O1387" ca="1">IF($H1387="TOTAL HAP",H1387,MAX(IF('PTE - Segment Emissions Calcs'!$B$8:$B$8919=$B1387,'PTE - Segment Emissions Calcs'!$V$8:$V$8919,)))</f>
        <v>6.9369999999999992E-8</v>
      </c>
      <c r="P1387" s="38">
        <f t="array" aca="1" ref="P1387" ca="1">IF($H1387="TOTAL HAP",K1387,MAX(IF('PTE - Segment Emissions Calcs'!$B$8:$B$8919=$B1387,'PTE - Segment Emissions Calcs'!$X$8:$X$8919,)))</f>
        <v>3.0384059999999995E-7</v>
      </c>
      <c r="Q1387" s="38">
        <f t="array" aca="1" ref="Q1387" ca="1">IF($H1387="TOTAL HAP",N1387,MAX(IF('PTE - Segment Emissions Calcs'!$B$8:$B$8919=$B1387,'PTE - Segment Emissions Calcs'!$Z$8:$Z$8919,)))</f>
        <v>3.0384059999999995E-7</v>
      </c>
      <c r="R1387" s="39"/>
    </row>
    <row r="1388" spans="1:18" x14ac:dyDescent="0.25">
      <c r="A1388" s="53"/>
      <c r="B1388" s="53"/>
      <c r="C1388" s="34" t="s">
        <v>41</v>
      </c>
      <c r="D1388" s="35"/>
      <c r="E1388" s="35"/>
      <c r="F1388" s="35">
        <f ca="1">IFERROR(VLOOKUP($E1388&amp;"-1",'PTE - Segment Emissions Calcs'!$I$8:$V$8919,16,FALSE),0)</f>
        <v>1.0849999999999999E-7</v>
      </c>
      <c r="G1388" s="35">
        <f ca="1">IFERROR(VLOOKUP($E1388&amp;"-2",'PTE - Segment Emissions Calcs'!$I$8:$V$8919,16,FALSE),0)</f>
        <v>0</v>
      </c>
      <c r="H1388" s="36">
        <f t="shared" ca="1" si="63"/>
        <v>1.0849999999999999E-7</v>
      </c>
      <c r="I1388" s="37">
        <f ca="1">IFERROR(VLOOKUP($E1388&amp;"-1",'PTE - Segment Emissions Calcs'!$I$8:$X$8919,18,FALSE),0)</f>
        <v>4.7522999999999995E-7</v>
      </c>
      <c r="J1388" s="37">
        <f ca="1">IFERROR(VLOOKUP($E1388&amp;"-2",'PTE - Segment Emissions Calcs'!$I$8:$X$8919,18,FALSE),0)</f>
        <v>0</v>
      </c>
      <c r="K1388" s="37">
        <f t="shared" ca="1" si="64"/>
        <v>4.7522999999999995E-7</v>
      </c>
      <c r="L1388" s="37">
        <f ca="1">IFERROR(VLOOKUP($E1388&amp;"-1",'PTE - Segment Emissions Calcs'!$I$8:$Z$8919,20,FALSE),0)</f>
        <v>4.7522999999999995E-7</v>
      </c>
      <c r="M1388" s="37">
        <f ca="1">IFERROR(VLOOKUP($E1388&amp;"-2",'PTE - Segment Emissions Calcs'!$I$8:$Z$8919,20,FALSE),0)</f>
        <v>0</v>
      </c>
      <c r="N1388" s="37">
        <f t="shared" ca="1" si="65"/>
        <v>4.7522999999999995E-7</v>
      </c>
      <c r="O1388" s="38">
        <f t="array" aca="1" ref="O1388" ca="1">IF($H1388="TOTAL HAP",H1388,MAX(IF('PTE - Segment Emissions Calcs'!$B$8:$B$8919=$B1388,'PTE - Segment Emissions Calcs'!$V$8:$V$8919,)))</f>
        <v>1.0849999999999999E-7</v>
      </c>
      <c r="P1388" s="38">
        <f t="array" aca="1" ref="P1388" ca="1">IF($H1388="TOTAL HAP",K1388,MAX(IF('PTE - Segment Emissions Calcs'!$B$8:$B$8919=$B1388,'PTE - Segment Emissions Calcs'!$X$8:$X$8919,)))</f>
        <v>4.7522999999999995E-7</v>
      </c>
      <c r="Q1388" s="38">
        <f t="array" aca="1" ref="Q1388" ca="1">IF($H1388="TOTAL HAP",N1388,MAX(IF('PTE - Segment Emissions Calcs'!$B$8:$B$8919=$B1388,'PTE - Segment Emissions Calcs'!$Z$8:$Z$8919,)))</f>
        <v>4.7522999999999995E-7</v>
      </c>
      <c r="R1388" s="39"/>
    </row>
    <row r="1389" spans="1:18" x14ac:dyDescent="0.25">
      <c r="A1389" s="53"/>
      <c r="B1389" s="53"/>
      <c r="C1389" s="34" t="s">
        <v>49</v>
      </c>
      <c r="D1389" s="35"/>
      <c r="E1389" s="35"/>
      <c r="F1389" s="35">
        <f ca="1">IFERROR(VLOOKUP($E1389&amp;"-1",'PTE - Segment Emissions Calcs'!$I$8:$V$8919,16,FALSE),0)</f>
        <v>2.4989999999999998E-7</v>
      </c>
      <c r="G1389" s="35">
        <f ca="1">IFERROR(VLOOKUP($E1389&amp;"-2",'PTE - Segment Emissions Calcs'!$I$8:$V$8919,16,FALSE),0)</f>
        <v>0</v>
      </c>
      <c r="H1389" s="36">
        <f t="shared" ca="1" si="63"/>
        <v>2.4989999999999998E-7</v>
      </c>
      <c r="I1389" s="37">
        <f ca="1">IFERROR(VLOOKUP($E1389&amp;"-1",'PTE - Segment Emissions Calcs'!$I$8:$X$8919,18,FALSE),0)</f>
        <v>1.0945619999999999E-6</v>
      </c>
      <c r="J1389" s="37">
        <f ca="1">IFERROR(VLOOKUP($E1389&amp;"-2",'PTE - Segment Emissions Calcs'!$I$8:$X$8919,18,FALSE),0)</f>
        <v>0</v>
      </c>
      <c r="K1389" s="37">
        <f t="shared" ca="1" si="64"/>
        <v>1.0945619999999999E-6</v>
      </c>
      <c r="L1389" s="37">
        <f ca="1">IFERROR(VLOOKUP($E1389&amp;"-1",'PTE - Segment Emissions Calcs'!$I$8:$Z$8919,20,FALSE),0)</f>
        <v>1.0945619999999999E-6</v>
      </c>
      <c r="M1389" s="37">
        <f ca="1">IFERROR(VLOOKUP($E1389&amp;"-2",'PTE - Segment Emissions Calcs'!$I$8:$Z$8919,20,FALSE),0)</f>
        <v>0</v>
      </c>
      <c r="N1389" s="37">
        <f t="shared" ca="1" si="65"/>
        <v>1.0945619999999999E-6</v>
      </c>
      <c r="O1389" s="38">
        <f t="array" aca="1" ref="O1389" ca="1">IF($H1389="TOTAL HAP",H1389,MAX(IF('PTE - Segment Emissions Calcs'!$B$8:$B$8919=$B1389,'PTE - Segment Emissions Calcs'!$V$8:$V$8919,)))</f>
        <v>2.4989999999999998E-7</v>
      </c>
      <c r="P1389" s="38">
        <f t="array" aca="1" ref="P1389" ca="1">IF($H1389="TOTAL HAP",K1389,MAX(IF('PTE - Segment Emissions Calcs'!$B$8:$B$8919=$B1389,'PTE - Segment Emissions Calcs'!$X$8:$X$8919,)))</f>
        <v>1.0945619999999999E-6</v>
      </c>
      <c r="Q1389" s="38">
        <f t="array" aca="1" ref="Q1389" ca="1">IF($H1389="TOTAL HAP",N1389,MAX(IF('PTE - Segment Emissions Calcs'!$B$8:$B$8919=$B1389,'PTE - Segment Emissions Calcs'!$Z$8:$Z$8919,)))</f>
        <v>1.0945619999999999E-6</v>
      </c>
      <c r="R1389" s="39"/>
    </row>
    <row r="1390" spans="1:18" x14ac:dyDescent="0.25">
      <c r="A1390" s="53"/>
      <c r="B1390" s="53"/>
      <c r="C1390" s="34" t="s">
        <v>43</v>
      </c>
      <c r="D1390" s="35"/>
      <c r="E1390" s="35"/>
      <c r="F1390" s="35">
        <f ca="1">IFERROR(VLOOKUP($E1390&amp;"-1",'PTE - Segment Emissions Calcs'!$I$8:$V$8919,16,FALSE),0)</f>
        <v>4.0809999999999996E-7</v>
      </c>
      <c r="G1390" s="35">
        <f ca="1">IFERROR(VLOOKUP($E1390&amp;"-2",'PTE - Segment Emissions Calcs'!$I$8:$V$8919,16,FALSE),0)</f>
        <v>0</v>
      </c>
      <c r="H1390" s="36">
        <f t="shared" ca="1" si="63"/>
        <v>4.0809999999999996E-7</v>
      </c>
      <c r="I1390" s="37">
        <f ca="1">IFERROR(VLOOKUP($E1390&amp;"-1",'PTE - Segment Emissions Calcs'!$I$8:$X$8919,18,FALSE),0)</f>
        <v>1.7874779999999999E-6</v>
      </c>
      <c r="J1390" s="37">
        <f ca="1">IFERROR(VLOOKUP($E1390&amp;"-2",'PTE - Segment Emissions Calcs'!$I$8:$X$8919,18,FALSE),0)</f>
        <v>0</v>
      </c>
      <c r="K1390" s="37">
        <f t="shared" ca="1" si="64"/>
        <v>1.7874779999999999E-6</v>
      </c>
      <c r="L1390" s="37">
        <f ca="1">IFERROR(VLOOKUP($E1390&amp;"-1",'PTE - Segment Emissions Calcs'!$I$8:$Z$8919,20,FALSE),0)</f>
        <v>1.7874779999999999E-6</v>
      </c>
      <c r="M1390" s="37">
        <f ca="1">IFERROR(VLOOKUP($E1390&amp;"-2",'PTE - Segment Emissions Calcs'!$I$8:$Z$8919,20,FALSE),0)</f>
        <v>0</v>
      </c>
      <c r="N1390" s="37">
        <f t="shared" ca="1" si="65"/>
        <v>1.7874779999999999E-6</v>
      </c>
      <c r="O1390" s="38">
        <f t="array" aca="1" ref="O1390" ca="1">IF($H1390="TOTAL HAP",H1390,MAX(IF('PTE - Segment Emissions Calcs'!$B$8:$B$8919=$B1390,'PTE - Segment Emissions Calcs'!$V$8:$V$8919,)))</f>
        <v>4.0809999999999996E-7</v>
      </c>
      <c r="P1390" s="38">
        <f t="array" aca="1" ref="P1390" ca="1">IF($H1390="TOTAL HAP",K1390,MAX(IF('PTE - Segment Emissions Calcs'!$B$8:$B$8919=$B1390,'PTE - Segment Emissions Calcs'!$X$8:$X$8919,)))</f>
        <v>1.7874779999999999E-6</v>
      </c>
      <c r="Q1390" s="38">
        <f t="array" aca="1" ref="Q1390" ca="1">IF($H1390="TOTAL HAP",N1390,MAX(IF('PTE - Segment Emissions Calcs'!$B$8:$B$8919=$B1390,'PTE - Segment Emissions Calcs'!$Z$8:$Z$8919,)))</f>
        <v>1.7874779999999999E-6</v>
      </c>
      <c r="R1390" s="39"/>
    </row>
    <row r="1391" spans="1:18" x14ac:dyDescent="0.25">
      <c r="A1391" s="53"/>
      <c r="B1391" s="53"/>
      <c r="C1391" s="34" t="s">
        <v>40</v>
      </c>
      <c r="D1391" s="35"/>
      <c r="E1391" s="35"/>
      <c r="F1391" s="35">
        <f ca="1">IFERROR(VLOOKUP($E1391&amp;"-1",'PTE - Segment Emissions Calcs'!$I$8:$V$8919,16,FALSE),0)</f>
        <v>3.4229999999999999E-7</v>
      </c>
      <c r="G1391" s="35">
        <f ca="1">IFERROR(VLOOKUP($E1391&amp;"-2",'PTE - Segment Emissions Calcs'!$I$8:$V$8919,16,FALSE),0)</f>
        <v>0</v>
      </c>
      <c r="H1391" s="36">
        <f t="shared" ca="1" si="63"/>
        <v>3.4229999999999999E-7</v>
      </c>
      <c r="I1391" s="37">
        <f ca="1">IFERROR(VLOOKUP($E1391&amp;"-1",'PTE - Segment Emissions Calcs'!$I$8:$X$8919,18,FALSE),0)</f>
        <v>1.4992739999999999E-6</v>
      </c>
      <c r="J1391" s="37">
        <f ca="1">IFERROR(VLOOKUP($E1391&amp;"-2",'PTE - Segment Emissions Calcs'!$I$8:$X$8919,18,FALSE),0)</f>
        <v>0</v>
      </c>
      <c r="K1391" s="37">
        <f t="shared" ca="1" si="64"/>
        <v>1.4992739999999999E-6</v>
      </c>
      <c r="L1391" s="37">
        <f ca="1">IFERROR(VLOOKUP($E1391&amp;"-1",'PTE - Segment Emissions Calcs'!$I$8:$Z$8919,20,FALSE),0)</f>
        <v>1.4992739999999999E-6</v>
      </c>
      <c r="M1391" s="37">
        <f ca="1">IFERROR(VLOOKUP($E1391&amp;"-2",'PTE - Segment Emissions Calcs'!$I$8:$Z$8919,20,FALSE),0)</f>
        <v>0</v>
      </c>
      <c r="N1391" s="37">
        <f t="shared" ca="1" si="65"/>
        <v>1.4992739999999999E-6</v>
      </c>
      <c r="O1391" s="38">
        <f t="array" aca="1" ref="O1391" ca="1">IF($H1391="TOTAL HAP",H1391,MAX(IF('PTE - Segment Emissions Calcs'!$B$8:$B$8919=$B1391,'PTE - Segment Emissions Calcs'!$V$8:$V$8919,)))</f>
        <v>3.4229999999999999E-7</v>
      </c>
      <c r="P1391" s="38">
        <f t="array" aca="1" ref="P1391" ca="1">IF($H1391="TOTAL HAP",K1391,MAX(IF('PTE - Segment Emissions Calcs'!$B$8:$B$8919=$B1391,'PTE - Segment Emissions Calcs'!$X$8:$X$8919,)))</f>
        <v>1.4992739999999999E-6</v>
      </c>
      <c r="Q1391" s="38">
        <f t="array" aca="1" ref="Q1391" ca="1">IF($H1391="TOTAL HAP",N1391,MAX(IF('PTE - Segment Emissions Calcs'!$B$8:$B$8919=$B1391,'PTE - Segment Emissions Calcs'!$Z$8:$Z$8919,)))</f>
        <v>1.4992739999999999E-6</v>
      </c>
      <c r="R1391" s="39"/>
    </row>
    <row r="1392" spans="1:18" ht="15.75" thickBot="1" x14ac:dyDescent="0.3">
      <c r="A1392" s="54"/>
      <c r="B1392" s="54"/>
      <c r="C1392" s="43" t="s">
        <v>70</v>
      </c>
      <c r="D1392" s="44"/>
      <c r="E1392" s="44"/>
      <c r="F1392" s="44">
        <f ca="1">IFERROR(VLOOKUP($E1392&amp;"-1",'PTE - Segment Emissions Calcs'!$I$8:$V$8919,16,FALSE),0)</f>
        <v>8.2599999999999991E-7</v>
      </c>
      <c r="G1392" s="44">
        <f ca="1">IFERROR(VLOOKUP($E1392&amp;"-2",'PTE - Segment Emissions Calcs'!$I$8:$V$8919,16,FALSE),0)</f>
        <v>0</v>
      </c>
      <c r="H1392" s="45">
        <f t="shared" ca="1" si="63"/>
        <v>8.2599999999999991E-7</v>
      </c>
      <c r="I1392" s="46">
        <f ca="1">IFERROR(VLOOKUP($E1392&amp;"-1",'PTE - Segment Emissions Calcs'!$I$8:$X$8919,18,FALSE),0)</f>
        <v>3.6178799999999996E-6</v>
      </c>
      <c r="J1392" s="46">
        <f ca="1">IFERROR(VLOOKUP($E1392&amp;"-2",'PTE - Segment Emissions Calcs'!$I$8:$X$8919,18,FALSE),0)</f>
        <v>0</v>
      </c>
      <c r="K1392" s="46">
        <f t="shared" ca="1" si="64"/>
        <v>3.6178799999999996E-6</v>
      </c>
      <c r="L1392" s="46">
        <f ca="1">IFERROR(VLOOKUP($E1392&amp;"-1",'PTE - Segment Emissions Calcs'!$I$8:$Z$8919,20,FALSE),0)</f>
        <v>3.6178799999999996E-6</v>
      </c>
      <c r="M1392" s="46">
        <f ca="1">IFERROR(VLOOKUP($E1392&amp;"-2",'PTE - Segment Emissions Calcs'!$I$8:$Z$8919,20,FALSE),0)</f>
        <v>0</v>
      </c>
      <c r="N1392" s="46">
        <f t="shared" ca="1" si="65"/>
        <v>3.6178799999999996E-6</v>
      </c>
      <c r="O1392" s="47">
        <f t="array" aca="1" ref="O1392" ca="1">IF($H1392="TOTAL HAP",H1392,MAX(IF('PTE - Segment Emissions Calcs'!$B$8:$B$8919=$B1392,'PTE - Segment Emissions Calcs'!$V$8:$V$8919,)))</f>
        <v>8.2599999999999991E-7</v>
      </c>
      <c r="P1392" s="47">
        <f t="array" aca="1" ref="P1392" ca="1">IF($H1392="TOTAL HAP",K1392,MAX(IF('PTE - Segment Emissions Calcs'!$B$8:$B$8919=$B1392,'PTE - Segment Emissions Calcs'!$X$8:$X$8919,)))</f>
        <v>3.6178799999999996E-6</v>
      </c>
      <c r="Q1392" s="47">
        <f t="array" aca="1" ref="Q1392" ca="1">IF($H1392="TOTAL HAP",N1392,MAX(IF('PTE - Segment Emissions Calcs'!$B$8:$B$8919=$B1392,'PTE - Segment Emissions Calcs'!$Z$8:$Z$8919,)))</f>
        <v>3.6178799999999996E-6</v>
      </c>
      <c r="R1392" s="48"/>
    </row>
    <row r="1393" spans="1:18" ht="15.75" thickTop="1" x14ac:dyDescent="0.25">
      <c r="A1393" s="55" t="str">
        <f ca="1">VLOOKUP(#REF!,'PTE - Segment Emissions Calcs'!$C$8:$J$8919,8,FALSE)</f>
        <v>EQUI 028</v>
      </c>
      <c r="B1393" s="25" t="str">
        <f ca="1">VLOOKUP(A1393,'PTE - Segment Emissions Calcs'!$J$8:$O$8919,4,FALSE)</f>
        <v>Lt Oil Truck Rack - Gasoline</v>
      </c>
      <c r="C1393" s="26" t="s">
        <v>24</v>
      </c>
      <c r="D1393" s="27"/>
      <c r="E1393" s="27"/>
      <c r="F1393" s="27">
        <f ca="1">IFERROR(VLOOKUP($E1393&amp;"-1",'PTE - Segment Emissions Calcs'!$I$8:$V$8919,16,FALSE),0)</f>
        <v>26.528311054035591</v>
      </c>
      <c r="G1393" s="27">
        <f ca="1">IFERROR(VLOOKUP($E1393&amp;"-2",'PTE - Segment Emissions Calcs'!$I$8:$V$8919,16,FALSE),0)</f>
        <v>0</v>
      </c>
      <c r="H1393" s="28">
        <f t="shared" ca="1" si="63"/>
        <v>26.528311054035591</v>
      </c>
      <c r="I1393" s="29">
        <f ca="1">IFERROR(VLOOKUP($E1393&amp;"-1",'PTE - Segment Emissions Calcs'!$I$8:$X$8919,18,FALSE),0)</f>
        <v>116.19400241667589</v>
      </c>
      <c r="J1393" s="29">
        <f ca="1">IFERROR(VLOOKUP($E1393&amp;"-2",'PTE - Segment Emissions Calcs'!$I$8:$X$8919,18,FALSE),0)</f>
        <v>0</v>
      </c>
      <c r="K1393" s="29">
        <f t="shared" ca="1" si="64"/>
        <v>116.19400241667589</v>
      </c>
      <c r="L1393" s="29">
        <f ca="1">IFERROR(VLOOKUP($E1393&amp;"-1",'PTE - Segment Emissions Calcs'!$I$8:$Z$8919,20,FALSE),0)</f>
        <v>37.553407262064866</v>
      </c>
      <c r="M1393" s="29">
        <f ca="1">IFERROR(VLOOKUP($E1393&amp;"-2",'PTE - Segment Emissions Calcs'!$I$8:$Z$8919,20,FALSE),0)</f>
        <v>0</v>
      </c>
      <c r="N1393" s="29">
        <f t="shared" ca="1" si="65"/>
        <v>37.553407262064866</v>
      </c>
      <c r="O1393" s="30">
        <f t="array" aca="1" ref="O1393" ca="1">IF($H1393="TOTAL HAP",H1393,MAX(IF('PTE - Segment Emissions Calcs'!$B$8:$B$8919=$B1393,'PTE - Segment Emissions Calcs'!$V$8:$V$8919,)))</f>
        <v>26.528311054035591</v>
      </c>
      <c r="P1393" s="30">
        <f t="array" aca="1" ref="P1393" ca="1">IF($H1393="TOTAL HAP",K1393,MAX(IF('PTE - Segment Emissions Calcs'!$B$8:$B$8919=$B1393,'PTE - Segment Emissions Calcs'!$X$8:$X$8919,)))</f>
        <v>116.19400241667589</v>
      </c>
      <c r="Q1393" s="30">
        <f t="array" aca="1" ref="Q1393" ca="1">IF($H1393="TOTAL HAP",N1393,MAX(IF('PTE - Segment Emissions Calcs'!$B$8:$B$8919=$B1393,'PTE - Segment Emissions Calcs'!$Z$8:$Z$8919,)))</f>
        <v>37.553407262064866</v>
      </c>
      <c r="R1393" s="31"/>
    </row>
    <row r="1394" spans="1:18" x14ac:dyDescent="0.25">
      <c r="A1394" s="56"/>
      <c r="B1394" s="57"/>
      <c r="C1394" s="34" t="s">
        <v>29</v>
      </c>
      <c r="D1394" s="35"/>
      <c r="E1394" s="35"/>
      <c r="F1394" s="35">
        <f ca="1">IFERROR(VLOOKUP($E1394&amp;"-1",'PTE - Segment Emissions Calcs'!$I$8:$V$8919,16,FALSE),0)</f>
        <v>4.1964392463669391</v>
      </c>
      <c r="G1394" s="35">
        <f ca="1">IFERROR(VLOOKUP($E1394&amp;"-2",'PTE - Segment Emissions Calcs'!$I$8:$V$8919,16,FALSE),0)</f>
        <v>0</v>
      </c>
      <c r="H1394" s="36">
        <f t="shared" ca="1" si="63"/>
        <v>4.1964392463669391</v>
      </c>
      <c r="I1394" s="37">
        <f ca="1">IFERROR(VLOOKUP($E1394&amp;"-1",'PTE - Segment Emissions Calcs'!$I$8:$X$8919,18,FALSE),0)</f>
        <v>18.380403899087192</v>
      </c>
      <c r="J1394" s="37">
        <f ca="1">IFERROR(VLOOKUP($E1394&amp;"-2",'PTE - Segment Emissions Calcs'!$I$8:$X$8919,18,FALSE),0)</f>
        <v>0</v>
      </c>
      <c r="K1394" s="37">
        <f t="shared" ca="1" si="64"/>
        <v>18.380403899087192</v>
      </c>
      <c r="L1394" s="37">
        <f ca="1">IFERROR(VLOOKUP($E1394&amp;"-1",'PTE - Segment Emissions Calcs'!$I$8:$Z$8919,20,FALSE),0)</f>
        <v>5.9404683452457068</v>
      </c>
      <c r="M1394" s="37">
        <f ca="1">IFERROR(VLOOKUP($E1394&amp;"-2",'PTE - Segment Emissions Calcs'!$I$8:$Z$8919,20,FALSE),0)</f>
        <v>0</v>
      </c>
      <c r="N1394" s="37">
        <f t="shared" ca="1" si="65"/>
        <v>5.9404683452457068</v>
      </c>
      <c r="O1394" s="38">
        <f t="array" aca="1" ref="O1394" ca="1">IF($H1394="TOTAL HAP",H1394,MAX(IF('PTE - Segment Emissions Calcs'!$B$8:$B$8919=$B1394,'PTE - Segment Emissions Calcs'!$V$8:$V$8919,)))</f>
        <v>4.1964392463669391</v>
      </c>
      <c r="P1394" s="38">
        <f t="array" aca="1" ref="P1394" ca="1">IF($H1394="TOTAL HAP",K1394,MAX(IF('PTE - Segment Emissions Calcs'!$B$8:$B$8919=$B1394,'PTE - Segment Emissions Calcs'!$X$8:$X$8919,)))</f>
        <v>18.380403899087192</v>
      </c>
      <c r="Q1394" s="38">
        <f t="array" aca="1" ref="Q1394" ca="1">IF($H1394="TOTAL HAP",N1394,MAX(IF('PTE - Segment Emissions Calcs'!$B$8:$B$8919=$B1394,'PTE - Segment Emissions Calcs'!$Z$8:$Z$8919,)))</f>
        <v>5.9404683452457068</v>
      </c>
      <c r="R1394" s="39"/>
    </row>
    <row r="1395" spans="1:18" x14ac:dyDescent="0.25">
      <c r="A1395" s="56"/>
      <c r="B1395" s="57"/>
      <c r="C1395" s="34" t="s">
        <v>97</v>
      </c>
      <c r="D1395" s="35"/>
      <c r="E1395" s="35"/>
      <c r="F1395" s="35">
        <f ca="1">IFERROR(VLOOKUP($E1395&amp;"-1",'PTE - Segment Emissions Calcs'!$I$8:$V$8919,16,FALSE),0)</f>
        <v>0.59953982982120424</v>
      </c>
      <c r="G1395" s="35">
        <f ca="1">IFERROR(VLOOKUP($E1395&amp;"-2",'PTE - Segment Emissions Calcs'!$I$8:$V$8919,16,FALSE),0)</f>
        <v>0</v>
      </c>
      <c r="H1395" s="36">
        <f t="shared" ca="1" si="63"/>
        <v>0.59953982982120424</v>
      </c>
      <c r="I1395" s="37">
        <f ca="1">IFERROR(VLOOKUP($E1395&amp;"-1",'PTE - Segment Emissions Calcs'!$I$8:$X$8919,18,FALSE),0)</f>
        <v>2.6259844546168747</v>
      </c>
      <c r="J1395" s="37">
        <f ca="1">IFERROR(VLOOKUP($E1395&amp;"-2",'PTE - Segment Emissions Calcs'!$I$8:$X$8919,18,FALSE),0)</f>
        <v>0</v>
      </c>
      <c r="K1395" s="37">
        <f t="shared" ca="1" si="64"/>
        <v>2.6259844546168747</v>
      </c>
      <c r="L1395" s="37">
        <f ca="1">IFERROR(VLOOKUP($E1395&amp;"-1",'PTE - Segment Emissions Calcs'!$I$8:$Z$8919,20,FALSE),0)</f>
        <v>0.84870700412266586</v>
      </c>
      <c r="M1395" s="37">
        <f ca="1">IFERROR(VLOOKUP($E1395&amp;"-2",'PTE - Segment Emissions Calcs'!$I$8:$Z$8919,20,FALSE),0)</f>
        <v>0</v>
      </c>
      <c r="N1395" s="37">
        <f t="shared" ca="1" si="65"/>
        <v>0.84870700412266586</v>
      </c>
      <c r="O1395" s="38">
        <f t="array" aca="1" ref="O1395" ca="1">IF($H1395="TOTAL HAP",H1395,MAX(IF('PTE - Segment Emissions Calcs'!$B$8:$B$8919=$B1395,'PTE - Segment Emissions Calcs'!$V$8:$V$8919,)))</f>
        <v>0.59953982982120424</v>
      </c>
      <c r="P1395" s="38">
        <f t="array" aca="1" ref="P1395" ca="1">IF($H1395="TOTAL HAP",K1395,MAX(IF('PTE - Segment Emissions Calcs'!$B$8:$B$8919=$B1395,'PTE - Segment Emissions Calcs'!$X$8:$X$8919,)))</f>
        <v>2.6259844546168747</v>
      </c>
      <c r="Q1395" s="38">
        <f t="array" aca="1" ref="Q1395" ca="1">IF($H1395="TOTAL HAP",N1395,MAX(IF('PTE - Segment Emissions Calcs'!$B$8:$B$8919=$B1395,'PTE - Segment Emissions Calcs'!$Z$8:$Z$8919,)))</f>
        <v>0.84870700412266586</v>
      </c>
      <c r="R1395" s="39"/>
    </row>
    <row r="1396" spans="1:18" x14ac:dyDescent="0.25">
      <c r="A1396" s="57"/>
      <c r="B1396" s="57"/>
      <c r="C1396" s="34" t="s">
        <v>37</v>
      </c>
      <c r="D1396" s="35"/>
      <c r="E1396" s="35"/>
      <c r="F1396" s="35">
        <f ca="1">IFERROR(VLOOKUP($E1396&amp;"-1",'PTE - Segment Emissions Calcs'!$I$8:$V$8919,16,FALSE),0)</f>
        <v>0.75605686504001435</v>
      </c>
      <c r="G1396" s="35">
        <f ca="1">IFERROR(VLOOKUP($E1396&amp;"-2",'PTE - Segment Emissions Calcs'!$I$8:$V$8919,16,FALSE),0)</f>
        <v>0</v>
      </c>
      <c r="H1396" s="36">
        <f t="shared" ca="1" si="63"/>
        <v>0.75605686504001435</v>
      </c>
      <c r="I1396" s="37">
        <f ca="1">IFERROR(VLOOKUP($E1396&amp;"-1",'PTE - Segment Emissions Calcs'!$I$8:$X$8919,18,FALSE),0)</f>
        <v>3.311529068875263</v>
      </c>
      <c r="J1396" s="37">
        <f ca="1">IFERROR(VLOOKUP($E1396&amp;"-2",'PTE - Segment Emissions Calcs'!$I$8:$X$8919,18,FALSE),0)</f>
        <v>0</v>
      </c>
      <c r="K1396" s="37">
        <f t="shared" ca="1" si="64"/>
        <v>3.311529068875263</v>
      </c>
      <c r="L1396" s="37">
        <f ca="1">IFERROR(VLOOKUP($E1396&amp;"-1",'PTE - Segment Emissions Calcs'!$I$8:$Z$8919,20,FALSE),0)</f>
        <v>1.0702721069688488</v>
      </c>
      <c r="M1396" s="37">
        <f ca="1">IFERROR(VLOOKUP($E1396&amp;"-2",'PTE - Segment Emissions Calcs'!$I$8:$Z$8919,20,FALSE),0)</f>
        <v>0</v>
      </c>
      <c r="N1396" s="37">
        <f t="shared" ca="1" si="65"/>
        <v>1.0702721069688488</v>
      </c>
      <c r="O1396" s="38">
        <f t="array" aca="1" ref="O1396" ca="1">IF($H1396="TOTAL HAP",H1396,MAX(IF('PTE - Segment Emissions Calcs'!$B$8:$B$8919=$B1396,'PTE - Segment Emissions Calcs'!$V$8:$V$8919,)))</f>
        <v>0.75605686504001435</v>
      </c>
      <c r="P1396" s="38">
        <f t="array" aca="1" ref="P1396" ca="1">IF($H1396="TOTAL HAP",K1396,MAX(IF('PTE - Segment Emissions Calcs'!$B$8:$B$8919=$B1396,'PTE - Segment Emissions Calcs'!$X$8:$X$8919,)))</f>
        <v>3.311529068875263</v>
      </c>
      <c r="Q1396" s="38">
        <f t="array" aca="1" ref="Q1396" ca="1">IF($H1396="TOTAL HAP",N1396,MAX(IF('PTE - Segment Emissions Calcs'!$B$8:$B$8919=$B1396,'PTE - Segment Emissions Calcs'!$Z$8:$Z$8919,)))</f>
        <v>1.0702721069688488</v>
      </c>
      <c r="R1396" s="39"/>
    </row>
    <row r="1397" spans="1:18" x14ac:dyDescent="0.25">
      <c r="A1397" s="53"/>
      <c r="B1397" s="53"/>
      <c r="C1397" s="34" t="s">
        <v>130</v>
      </c>
      <c r="D1397" s="35"/>
      <c r="E1397" s="35"/>
      <c r="F1397" s="35">
        <f ca="1">IFERROR(VLOOKUP($E1397&amp;"-1",'PTE - Segment Emissions Calcs'!$I$8:$V$8919,16,FALSE),0)</f>
        <v>4.5628695012941213E-4</v>
      </c>
      <c r="G1397" s="35">
        <f ca="1">IFERROR(VLOOKUP($E1397&amp;"-2",'PTE - Segment Emissions Calcs'!$I$8:$V$8919,16,FALSE),0)</f>
        <v>0</v>
      </c>
      <c r="H1397" s="36">
        <f t="shared" ca="1" si="63"/>
        <v>4.5628695012941213E-4</v>
      </c>
      <c r="I1397" s="37">
        <f ca="1">IFERROR(VLOOKUP($E1397&amp;"-1",'PTE - Segment Emissions Calcs'!$I$8:$X$8919,18,FALSE),0)</f>
        <v>1.9985368415668253E-3</v>
      </c>
      <c r="J1397" s="37">
        <f ca="1">IFERROR(VLOOKUP($E1397&amp;"-2",'PTE - Segment Emissions Calcs'!$I$8:$X$8919,18,FALSE),0)</f>
        <v>0</v>
      </c>
      <c r="K1397" s="37">
        <f t="shared" ca="1" si="64"/>
        <v>1.9985368415668253E-3</v>
      </c>
      <c r="L1397" s="37">
        <f ca="1">IFERROR(VLOOKUP($E1397&amp;"-1",'PTE - Segment Emissions Calcs'!$I$8:$Z$8919,20,FALSE),0)</f>
        <v>6.4591860490751567E-4</v>
      </c>
      <c r="M1397" s="37">
        <f ca="1">IFERROR(VLOOKUP($E1397&amp;"-2",'PTE - Segment Emissions Calcs'!$I$8:$Z$8919,20,FALSE),0)</f>
        <v>0</v>
      </c>
      <c r="N1397" s="37">
        <f t="shared" ca="1" si="65"/>
        <v>6.4591860490751567E-4</v>
      </c>
      <c r="O1397" s="38">
        <f t="array" aca="1" ref="O1397" ca="1">IF($H1397="TOTAL HAP",H1397,MAX(IF('PTE - Segment Emissions Calcs'!$B$8:$B$8919=$B1397,'PTE - Segment Emissions Calcs'!$V$8:$V$8919,)))</f>
        <v>4.5628695012941213E-4</v>
      </c>
      <c r="P1397" s="38">
        <f t="array" aca="1" ref="P1397" ca="1">IF($H1397="TOTAL HAP",K1397,MAX(IF('PTE - Segment Emissions Calcs'!$B$8:$B$8919=$B1397,'PTE - Segment Emissions Calcs'!$X$8:$X$8919,)))</f>
        <v>1.9985368415668253E-3</v>
      </c>
      <c r="Q1397" s="38">
        <f t="array" aca="1" ref="Q1397" ca="1">IF($H1397="TOTAL HAP",N1397,MAX(IF('PTE - Segment Emissions Calcs'!$B$8:$B$8919=$B1397,'PTE - Segment Emissions Calcs'!$Z$8:$Z$8919,)))</f>
        <v>6.4591860490751567E-4</v>
      </c>
      <c r="R1397" s="39"/>
    </row>
    <row r="1398" spans="1:18" x14ac:dyDescent="0.25">
      <c r="A1398" s="53"/>
      <c r="B1398" s="53"/>
      <c r="C1398" s="34" t="s">
        <v>66</v>
      </c>
      <c r="D1398" s="35"/>
      <c r="E1398" s="35"/>
      <c r="F1398" s="35">
        <f ca="1">IFERROR(VLOOKUP($E1398&amp;"-1",'PTE - Segment Emissions Calcs'!$I$8:$V$8919,16,FALSE),0)</f>
        <v>6.55249283034679E-2</v>
      </c>
      <c r="G1398" s="35">
        <f ca="1">IFERROR(VLOOKUP($E1398&amp;"-2",'PTE - Segment Emissions Calcs'!$I$8:$V$8919,16,FALSE),0)</f>
        <v>0</v>
      </c>
      <c r="H1398" s="36">
        <f t="shared" ca="1" si="63"/>
        <v>6.55249283034679E-2</v>
      </c>
      <c r="I1398" s="37">
        <f ca="1">IFERROR(VLOOKUP($E1398&amp;"-1",'PTE - Segment Emissions Calcs'!$I$8:$X$8919,18,FALSE),0)</f>
        <v>0.28699918596918939</v>
      </c>
      <c r="J1398" s="37">
        <f ca="1">IFERROR(VLOOKUP($E1398&amp;"-2",'PTE - Segment Emissions Calcs'!$I$8:$X$8919,18,FALSE),0)</f>
        <v>0</v>
      </c>
      <c r="K1398" s="37">
        <f t="shared" ca="1" si="64"/>
        <v>0.28699918596918939</v>
      </c>
      <c r="L1398" s="37">
        <f ca="1">IFERROR(VLOOKUP($E1398&amp;"-1",'PTE - Segment Emissions Calcs'!$I$8:$Z$8919,20,FALSE),0)</f>
        <v>9.2756915937300205E-2</v>
      </c>
      <c r="M1398" s="37">
        <f ca="1">IFERROR(VLOOKUP($E1398&amp;"-2",'PTE - Segment Emissions Calcs'!$I$8:$Z$8919,20,FALSE),0)</f>
        <v>0</v>
      </c>
      <c r="N1398" s="37">
        <f t="shared" ca="1" si="65"/>
        <v>9.2756915937300205E-2</v>
      </c>
      <c r="O1398" s="38">
        <f t="array" aca="1" ref="O1398" ca="1">IF($H1398="TOTAL HAP",H1398,MAX(IF('PTE - Segment Emissions Calcs'!$B$8:$B$8919=$B1398,'PTE - Segment Emissions Calcs'!$V$8:$V$8919,)))</f>
        <v>6.55249283034679E-2</v>
      </c>
      <c r="P1398" s="38">
        <f t="array" aca="1" ref="P1398" ca="1">IF($H1398="TOTAL HAP",K1398,MAX(IF('PTE - Segment Emissions Calcs'!$B$8:$B$8919=$B1398,'PTE - Segment Emissions Calcs'!$X$8:$X$8919,)))</f>
        <v>0.28699918596918939</v>
      </c>
      <c r="Q1398" s="38">
        <f t="array" aca="1" ref="Q1398" ca="1">IF($H1398="TOTAL HAP",N1398,MAX(IF('PTE - Segment Emissions Calcs'!$B$8:$B$8919=$B1398,'PTE - Segment Emissions Calcs'!$Z$8:$Z$8919,)))</f>
        <v>9.2756915937300205E-2</v>
      </c>
      <c r="R1398" s="39"/>
    </row>
    <row r="1399" spans="1:18" x14ac:dyDescent="0.25">
      <c r="A1399" s="53"/>
      <c r="B1399" s="53"/>
      <c r="C1399" s="34" t="s">
        <v>48</v>
      </c>
      <c r="D1399" s="35"/>
      <c r="E1399" s="35"/>
      <c r="F1399" s="35">
        <f ca="1">IFERROR(VLOOKUP($E1399&amp;"-1",'PTE - Segment Emissions Calcs'!$I$8:$V$8919,16,FALSE),0)</f>
        <v>0.78523800719945347</v>
      </c>
      <c r="G1399" s="35">
        <f ca="1">IFERROR(VLOOKUP($E1399&amp;"-2",'PTE - Segment Emissions Calcs'!$I$8:$V$8919,16,FALSE),0)</f>
        <v>0</v>
      </c>
      <c r="H1399" s="36">
        <f t="shared" ca="1" si="63"/>
        <v>0.78523800719945347</v>
      </c>
      <c r="I1399" s="37">
        <f ca="1">IFERROR(VLOOKUP($E1399&amp;"-1",'PTE - Segment Emissions Calcs'!$I$8:$X$8919,18,FALSE),0)</f>
        <v>3.4393424715336063</v>
      </c>
      <c r="J1399" s="37">
        <f ca="1">IFERROR(VLOOKUP($E1399&amp;"-2",'PTE - Segment Emissions Calcs'!$I$8:$X$8919,18,FALSE),0)</f>
        <v>0</v>
      </c>
      <c r="K1399" s="37">
        <f t="shared" ca="1" si="64"/>
        <v>3.4393424715336063</v>
      </c>
      <c r="L1399" s="37">
        <f ca="1">IFERROR(VLOOKUP($E1399&amp;"-1",'PTE - Segment Emissions Calcs'!$I$8:$Z$8919,20,FALSE),0)</f>
        <v>1.11158085495712</v>
      </c>
      <c r="M1399" s="37">
        <f ca="1">IFERROR(VLOOKUP($E1399&amp;"-2",'PTE - Segment Emissions Calcs'!$I$8:$Z$8919,20,FALSE),0)</f>
        <v>0</v>
      </c>
      <c r="N1399" s="37">
        <f t="shared" ca="1" si="65"/>
        <v>1.11158085495712</v>
      </c>
      <c r="O1399" s="38">
        <f t="array" aca="1" ref="O1399" ca="1">IF($H1399="TOTAL HAP",H1399,MAX(IF('PTE - Segment Emissions Calcs'!$B$8:$B$8919=$B1399,'PTE - Segment Emissions Calcs'!$V$8:$V$8919,)))</f>
        <v>0.78523800719945347</v>
      </c>
      <c r="P1399" s="38">
        <f t="array" aca="1" ref="P1399" ca="1">IF($H1399="TOTAL HAP",K1399,MAX(IF('PTE - Segment Emissions Calcs'!$B$8:$B$8919=$B1399,'PTE - Segment Emissions Calcs'!$X$8:$X$8919,)))</f>
        <v>3.4393424715336063</v>
      </c>
      <c r="Q1399" s="38">
        <f t="array" aca="1" ref="Q1399" ca="1">IF($H1399="TOTAL HAP",N1399,MAX(IF('PTE - Segment Emissions Calcs'!$B$8:$B$8919=$B1399,'PTE - Segment Emissions Calcs'!$Z$8:$Z$8919,)))</f>
        <v>1.11158085495712</v>
      </c>
      <c r="R1399" s="39"/>
    </row>
    <row r="1400" spans="1:18" x14ac:dyDescent="0.25">
      <c r="A1400" s="53"/>
      <c r="B1400" s="53"/>
      <c r="C1400" s="34" t="s">
        <v>53</v>
      </c>
      <c r="D1400" s="35"/>
      <c r="E1400" s="35"/>
      <c r="F1400" s="35">
        <f ca="1">IFERROR(VLOOKUP($E1400&amp;"-1",'PTE - Segment Emissions Calcs'!$I$8:$V$8919,16,FALSE),0)</f>
        <v>0.9682833534722991</v>
      </c>
      <c r="G1400" s="35">
        <f ca="1">IFERROR(VLOOKUP($E1400&amp;"-2",'PTE - Segment Emissions Calcs'!$I$8:$V$8919,16,FALSE),0)</f>
        <v>0</v>
      </c>
      <c r="H1400" s="36">
        <f t="shared" ca="1" si="63"/>
        <v>0.9682833534722991</v>
      </c>
      <c r="I1400" s="37">
        <f ca="1">IFERROR(VLOOKUP($E1400&amp;"-1",'PTE - Segment Emissions Calcs'!$I$8:$X$8919,18,FALSE),0)</f>
        <v>4.24108108820867</v>
      </c>
      <c r="J1400" s="37">
        <f ca="1">IFERROR(VLOOKUP($E1400&amp;"-2",'PTE - Segment Emissions Calcs'!$I$8:$X$8919,18,FALSE),0)</f>
        <v>0</v>
      </c>
      <c r="K1400" s="37">
        <f t="shared" ca="1" si="64"/>
        <v>4.24108108820867</v>
      </c>
      <c r="L1400" s="37">
        <f ca="1">IFERROR(VLOOKUP($E1400&amp;"-1",'PTE - Segment Emissions Calcs'!$I$8:$Z$8919,20,FALSE),0)</f>
        <v>1.3706993650653676</v>
      </c>
      <c r="M1400" s="37">
        <f ca="1">IFERROR(VLOOKUP($E1400&amp;"-2",'PTE - Segment Emissions Calcs'!$I$8:$Z$8919,20,FALSE),0)</f>
        <v>0</v>
      </c>
      <c r="N1400" s="37">
        <f t="shared" ca="1" si="65"/>
        <v>1.3706993650653676</v>
      </c>
      <c r="O1400" s="38">
        <f t="array" aca="1" ref="O1400" ca="1">IF($H1400="TOTAL HAP",H1400,MAX(IF('PTE - Segment Emissions Calcs'!$B$8:$B$8919=$B1400,'PTE - Segment Emissions Calcs'!$V$8:$V$8919,)))</f>
        <v>0.9682833534722991</v>
      </c>
      <c r="P1400" s="38">
        <f t="array" aca="1" ref="P1400" ca="1">IF($H1400="TOTAL HAP",K1400,MAX(IF('PTE - Segment Emissions Calcs'!$B$8:$B$8919=$B1400,'PTE - Segment Emissions Calcs'!$X$8:$X$8919,)))</f>
        <v>4.24108108820867</v>
      </c>
      <c r="Q1400" s="38">
        <f t="array" aca="1" ref="Q1400" ca="1">IF($H1400="TOTAL HAP",N1400,MAX(IF('PTE - Segment Emissions Calcs'!$B$8:$B$8919=$B1400,'PTE - Segment Emissions Calcs'!$Z$8:$Z$8919,)))</f>
        <v>1.3706993650653676</v>
      </c>
      <c r="R1400" s="39"/>
    </row>
    <row r="1401" spans="1:18" x14ac:dyDescent="0.25">
      <c r="A1401" s="53"/>
      <c r="B1401" s="53"/>
      <c r="C1401" s="34" t="s">
        <v>69</v>
      </c>
      <c r="D1401" s="35"/>
      <c r="E1401" s="35"/>
      <c r="F1401" s="35">
        <f ca="1">IFERROR(VLOOKUP($E1401&amp;"-1",'PTE - Segment Emissions Calcs'!$I$8:$V$8919,16,FALSE),0)</f>
        <v>0.27324160385656659</v>
      </c>
      <c r="G1401" s="35">
        <f ca="1">IFERROR(VLOOKUP($E1401&amp;"-2",'PTE - Segment Emissions Calcs'!$I$8:$V$8919,16,FALSE),0)</f>
        <v>0</v>
      </c>
      <c r="H1401" s="36">
        <f t="shared" ca="1" si="63"/>
        <v>0.27324160385656659</v>
      </c>
      <c r="I1401" s="37">
        <f ca="1">IFERROR(VLOOKUP($E1401&amp;"-1",'PTE - Segment Emissions Calcs'!$I$8:$X$8919,18,FALSE),0)</f>
        <v>1.1967982248917617</v>
      </c>
      <c r="J1401" s="37">
        <f ca="1">IFERROR(VLOOKUP($E1401&amp;"-2",'PTE - Segment Emissions Calcs'!$I$8:$X$8919,18,FALSE),0)</f>
        <v>0</v>
      </c>
      <c r="K1401" s="37">
        <f t="shared" ca="1" si="64"/>
        <v>1.1967982248917617</v>
      </c>
      <c r="L1401" s="37">
        <f ca="1">IFERROR(VLOOKUP($E1401&amp;"-1",'PTE - Segment Emissions Calcs'!$I$8:$Z$8919,20,FALSE),0)</f>
        <v>0.38680009479926813</v>
      </c>
      <c r="M1401" s="37">
        <f ca="1">IFERROR(VLOOKUP($E1401&amp;"-2",'PTE - Segment Emissions Calcs'!$I$8:$Z$8919,20,FALSE),0)</f>
        <v>0</v>
      </c>
      <c r="N1401" s="37">
        <f t="shared" ca="1" si="65"/>
        <v>0.38680009479926813</v>
      </c>
      <c r="O1401" s="38">
        <f t="array" aca="1" ref="O1401" ca="1">IF($H1401="TOTAL HAP",H1401,MAX(IF('PTE - Segment Emissions Calcs'!$B$8:$B$8919=$B1401,'PTE - Segment Emissions Calcs'!$V$8:$V$8919,)))</f>
        <v>0.27324160385656659</v>
      </c>
      <c r="P1401" s="38">
        <f t="array" aca="1" ref="P1401" ca="1">IF($H1401="TOTAL HAP",K1401,MAX(IF('PTE - Segment Emissions Calcs'!$B$8:$B$8919=$B1401,'PTE - Segment Emissions Calcs'!$X$8:$X$8919,)))</f>
        <v>1.1967982248917617</v>
      </c>
      <c r="Q1401" s="38">
        <f t="array" aca="1" ref="Q1401" ca="1">IF($H1401="TOTAL HAP",N1401,MAX(IF('PTE - Segment Emissions Calcs'!$B$8:$B$8919=$B1401,'PTE - Segment Emissions Calcs'!$Z$8:$Z$8919,)))</f>
        <v>0.38680009479926813</v>
      </c>
      <c r="R1401" s="39"/>
    </row>
    <row r="1402" spans="1:18" ht="15.75" thickBot="1" x14ac:dyDescent="0.3">
      <c r="A1402" s="54"/>
      <c r="B1402" s="54"/>
      <c r="C1402" s="43" t="s">
        <v>131</v>
      </c>
      <c r="D1402" s="44"/>
      <c r="E1402" s="44"/>
      <c r="F1402" s="44">
        <f ca="1">IFERROR(VLOOKUP($E1402&amp;"-1",'PTE - Segment Emissions Calcs'!$I$8:$V$8919,16,FALSE),0)</f>
        <v>0.74809837172380356</v>
      </c>
      <c r="G1402" s="44">
        <f ca="1">IFERROR(VLOOKUP($E1402&amp;"-2",'PTE - Segment Emissions Calcs'!$I$8:$V$8919,16,FALSE),0)</f>
        <v>0</v>
      </c>
      <c r="H1402" s="45">
        <f t="shared" ca="1" si="63"/>
        <v>0.74809837172380356</v>
      </c>
      <c r="I1402" s="46">
        <f ca="1">IFERROR(VLOOKUP($E1402&amp;"-1",'PTE - Segment Emissions Calcs'!$I$8:$X$8919,18,FALSE),0)</f>
        <v>3.2766708681502594</v>
      </c>
      <c r="J1402" s="46">
        <f ca="1">IFERROR(VLOOKUP($E1402&amp;"-2",'PTE - Segment Emissions Calcs'!$I$8:$X$8919,18,FALSE),0)</f>
        <v>0</v>
      </c>
      <c r="K1402" s="46">
        <f t="shared" ca="1" si="64"/>
        <v>3.2766708681502594</v>
      </c>
      <c r="L1402" s="46">
        <f ca="1">IFERROR(VLOOKUP($E1402&amp;"-1",'PTE - Segment Emissions Calcs'!$I$8:$Z$8919,20,FALSE),0)</f>
        <v>1.059006084790229</v>
      </c>
      <c r="M1402" s="46">
        <f ca="1">IFERROR(VLOOKUP($E1402&amp;"-2",'PTE - Segment Emissions Calcs'!$I$8:$Z$8919,20,FALSE),0)</f>
        <v>0</v>
      </c>
      <c r="N1402" s="46">
        <f t="shared" ca="1" si="65"/>
        <v>1.059006084790229</v>
      </c>
      <c r="O1402" s="47">
        <f t="array" aca="1" ref="O1402" ca="1">IF($H1402="TOTAL HAP",H1402,MAX(IF('PTE - Segment Emissions Calcs'!$B$8:$B$8919=$B1402,'PTE - Segment Emissions Calcs'!$V$8:$V$8919,)))</f>
        <v>0.74809837172380356</v>
      </c>
      <c r="P1402" s="47">
        <f t="array" aca="1" ref="P1402" ca="1">IF($H1402="TOTAL HAP",K1402,MAX(IF('PTE - Segment Emissions Calcs'!$B$8:$B$8919=$B1402,'PTE - Segment Emissions Calcs'!$X$8:$X$8919,)))</f>
        <v>3.2766708681502594</v>
      </c>
      <c r="Q1402" s="47">
        <f t="array" aca="1" ref="Q1402" ca="1">IF($H1402="TOTAL HAP",N1402,MAX(IF('PTE - Segment Emissions Calcs'!$B$8:$B$8919=$B1402,'PTE - Segment Emissions Calcs'!$Z$8:$Z$8919,)))</f>
        <v>1.059006084790229</v>
      </c>
      <c r="R1402" s="48"/>
    </row>
    <row r="1403" spans="1:18" ht="15.75" thickTop="1" x14ac:dyDescent="0.25">
      <c r="A1403" s="55" t="s">
        <v>132</v>
      </c>
      <c r="B1403" s="25" t="str">
        <f ca="1">VLOOKUP(A1403,'PTE - Segment Emissions Calcs'!$J$8:$O$8919,4,FALSE)</f>
        <v xml:space="preserve">Barge Dock - Asphalt </v>
      </c>
      <c r="C1403" s="26" t="s">
        <v>24</v>
      </c>
      <c r="D1403" s="27"/>
      <c r="E1403" s="27"/>
      <c r="F1403" s="27">
        <f ca="1">IFERROR(VLOOKUP($E1403&amp;"-1",'PTE - Segment Emissions Calcs'!$I$8:$V$8919,16,FALSE),0)</f>
        <v>4.8982751999999996</v>
      </c>
      <c r="G1403" s="27">
        <f ca="1">IFERROR(VLOOKUP($E1403&amp;"-2",'PTE - Segment Emissions Calcs'!$I$8:$V$8919,16,FALSE),0)</f>
        <v>0</v>
      </c>
      <c r="H1403" s="28">
        <f t="shared" ca="1" si="63"/>
        <v>4.8982751999999996</v>
      </c>
      <c r="I1403" s="29">
        <f ca="1">IFERROR(VLOOKUP($E1403&amp;"-1",'PTE - Segment Emissions Calcs'!$I$8:$X$8919,18,FALSE),0)</f>
        <v>21.454445375999999</v>
      </c>
      <c r="J1403" s="29">
        <f ca="1">IFERROR(VLOOKUP($E1403&amp;"-2",'PTE - Segment Emissions Calcs'!$I$8:$X$8919,18,FALSE),0)</f>
        <v>0</v>
      </c>
      <c r="K1403" s="29">
        <f t="shared" ca="1" si="64"/>
        <v>21.454445375999999</v>
      </c>
      <c r="L1403" s="29">
        <f ca="1">IFERROR(VLOOKUP($E1403&amp;"-1",'PTE - Segment Emissions Calcs'!$I$8:$Z$8919,20,FALSE),0)</f>
        <v>21.454445375999999</v>
      </c>
      <c r="M1403" s="29">
        <f ca="1">IFERROR(VLOOKUP($E1403&amp;"-2",'PTE - Segment Emissions Calcs'!$I$8:$Z$8919,20,FALSE),0)</f>
        <v>0</v>
      </c>
      <c r="N1403" s="29">
        <f t="shared" ca="1" si="65"/>
        <v>21.454445375999999</v>
      </c>
      <c r="O1403" s="30">
        <f t="array" aca="1" ref="O1403" ca="1">IF($H1403="TOTAL HAP",H1403,MAX(IF('PTE - Segment Emissions Calcs'!$B$8:$B$8919=$B1403,'PTE - Segment Emissions Calcs'!$V$8:$V$8919,)))</f>
        <v>4.8982751999999996</v>
      </c>
      <c r="P1403" s="30">
        <f t="array" aca="1" ref="P1403" ca="1">IF($H1403="TOTAL HAP",K1403,MAX(IF('PTE - Segment Emissions Calcs'!$B$8:$B$8919=$B1403,'PTE - Segment Emissions Calcs'!$X$8:$X$8919,)))</f>
        <v>21.454445375999999</v>
      </c>
      <c r="Q1403" s="30">
        <f t="array" aca="1" ref="Q1403" ca="1">IF($H1403="TOTAL HAP",N1403,MAX(IF('PTE - Segment Emissions Calcs'!$B$8:$B$8919=$B1403,'PTE - Segment Emissions Calcs'!$Z$8:$Z$8919,)))</f>
        <v>21.454445375999999</v>
      </c>
      <c r="R1403" s="31"/>
    </row>
    <row r="1404" spans="1:18" x14ac:dyDescent="0.25">
      <c r="A1404" s="56"/>
      <c r="B1404" s="57"/>
      <c r="C1404" s="34" t="s">
        <v>29</v>
      </c>
      <c r="D1404" s="35"/>
      <c r="E1404" s="35"/>
      <c r="F1404" s="35">
        <f ca="1">IFERROR(VLOOKUP($E1404&amp;"-1",'PTE - Segment Emissions Calcs'!$I$8:$V$8919,16,FALSE),0)</f>
        <v>3.8025310377599996E-3</v>
      </c>
      <c r="G1404" s="35">
        <f ca="1">IFERROR(VLOOKUP($E1404&amp;"-2",'PTE - Segment Emissions Calcs'!$I$8:$V$8919,16,FALSE),0)</f>
        <v>0</v>
      </c>
      <c r="H1404" s="36">
        <f t="shared" ca="1" si="63"/>
        <v>3.8025310377599996E-3</v>
      </c>
      <c r="I1404" s="37">
        <f ca="1">IFERROR(VLOOKUP($E1404&amp;"-1",'PTE - Segment Emissions Calcs'!$I$8:$X$8919,18,FALSE),0)</f>
        <v>1.6655085945388799E-2</v>
      </c>
      <c r="J1404" s="37">
        <f ca="1">IFERROR(VLOOKUP($E1404&amp;"-2",'PTE - Segment Emissions Calcs'!$I$8:$X$8919,18,FALSE),0)</f>
        <v>0</v>
      </c>
      <c r="K1404" s="37">
        <f t="shared" ca="1" si="64"/>
        <v>1.6655085945388799E-2</v>
      </c>
      <c r="L1404" s="37">
        <f ca="1">IFERROR(VLOOKUP($E1404&amp;"-1",'PTE - Segment Emissions Calcs'!$I$8:$Z$8919,20,FALSE),0)</f>
        <v>1.6655085945388799E-2</v>
      </c>
      <c r="M1404" s="37">
        <f ca="1">IFERROR(VLOOKUP($E1404&amp;"-2",'PTE - Segment Emissions Calcs'!$I$8:$Z$8919,20,FALSE),0)</f>
        <v>0</v>
      </c>
      <c r="N1404" s="37">
        <f t="shared" ca="1" si="65"/>
        <v>1.6655085945388799E-2</v>
      </c>
      <c r="O1404" s="38">
        <f t="array" aca="1" ref="O1404" ca="1">IF($H1404="TOTAL HAP",H1404,MAX(IF('PTE - Segment Emissions Calcs'!$B$8:$B$8919=$B1404,'PTE - Segment Emissions Calcs'!$V$8:$V$8919,)))</f>
        <v>3.8025310377599996E-3</v>
      </c>
      <c r="P1404" s="38">
        <f t="array" aca="1" ref="P1404" ca="1">IF($H1404="TOTAL HAP",K1404,MAX(IF('PTE - Segment Emissions Calcs'!$B$8:$B$8919=$B1404,'PTE - Segment Emissions Calcs'!$X$8:$X$8919,)))</f>
        <v>1.6655085945388799E-2</v>
      </c>
      <c r="Q1404" s="38">
        <f t="array" aca="1" ref="Q1404" ca="1">IF($H1404="TOTAL HAP",N1404,MAX(IF('PTE - Segment Emissions Calcs'!$B$8:$B$8919=$B1404,'PTE - Segment Emissions Calcs'!$Z$8:$Z$8919,)))</f>
        <v>1.6655085945388799E-2</v>
      </c>
      <c r="R1404" s="39"/>
    </row>
    <row r="1405" spans="1:18" x14ac:dyDescent="0.25">
      <c r="A1405" s="56"/>
      <c r="B1405" s="57"/>
      <c r="C1405" s="34" t="s">
        <v>97</v>
      </c>
      <c r="D1405" s="35"/>
      <c r="E1405" s="35"/>
      <c r="F1405" s="35">
        <f ca="1">IFERROR(VLOOKUP($E1405&amp;"-1",'PTE - Segment Emissions Calcs'!$I$8:$V$8919,16,FALSE),0)</f>
        <v>1.2245687999999999E-5</v>
      </c>
      <c r="G1405" s="35">
        <f ca="1">IFERROR(VLOOKUP($E1405&amp;"-2",'PTE - Segment Emissions Calcs'!$I$8:$V$8919,16,FALSE),0)</f>
        <v>0</v>
      </c>
      <c r="H1405" s="36">
        <f t="shared" ca="1" si="63"/>
        <v>1.2245687999999999E-5</v>
      </c>
      <c r="I1405" s="37">
        <f ca="1">IFERROR(VLOOKUP($E1405&amp;"-1",'PTE - Segment Emissions Calcs'!$I$8:$X$8919,18,FALSE),0)</f>
        <v>5.3636113439999994E-5</v>
      </c>
      <c r="J1405" s="37">
        <f ca="1">IFERROR(VLOOKUP($E1405&amp;"-2",'PTE - Segment Emissions Calcs'!$I$8:$X$8919,18,FALSE),0)</f>
        <v>0</v>
      </c>
      <c r="K1405" s="37">
        <f t="shared" ca="1" si="64"/>
        <v>5.3636113439999994E-5</v>
      </c>
      <c r="L1405" s="37">
        <f ca="1">IFERROR(VLOOKUP($E1405&amp;"-1",'PTE - Segment Emissions Calcs'!$I$8:$Z$8919,20,FALSE),0)</f>
        <v>5.3636113439999994E-5</v>
      </c>
      <c r="M1405" s="37">
        <f ca="1">IFERROR(VLOOKUP($E1405&amp;"-2",'PTE - Segment Emissions Calcs'!$I$8:$Z$8919,20,FALSE),0)</f>
        <v>0</v>
      </c>
      <c r="N1405" s="37">
        <f t="shared" ca="1" si="65"/>
        <v>5.3636113439999994E-5</v>
      </c>
      <c r="O1405" s="38">
        <f t="array" aca="1" ref="O1405" ca="1">IF($H1405="TOTAL HAP",H1405,MAX(IF('PTE - Segment Emissions Calcs'!$B$8:$B$8919=$B1405,'PTE - Segment Emissions Calcs'!$V$8:$V$8919,)))</f>
        <v>1.2245687999999999E-5</v>
      </c>
      <c r="P1405" s="38">
        <f t="array" aca="1" ref="P1405" ca="1">IF($H1405="TOTAL HAP",K1405,MAX(IF('PTE - Segment Emissions Calcs'!$B$8:$B$8919=$B1405,'PTE - Segment Emissions Calcs'!$X$8:$X$8919,)))</f>
        <v>5.3636113439999994E-5</v>
      </c>
      <c r="Q1405" s="38">
        <f t="array" aca="1" ref="Q1405" ca="1">IF($H1405="TOTAL HAP",N1405,MAX(IF('PTE - Segment Emissions Calcs'!$B$8:$B$8919=$B1405,'PTE - Segment Emissions Calcs'!$Z$8:$Z$8919,)))</f>
        <v>5.3636113439999994E-5</v>
      </c>
      <c r="R1405" s="39"/>
    </row>
    <row r="1406" spans="1:18" x14ac:dyDescent="0.25">
      <c r="A1406" s="53"/>
      <c r="B1406" s="53"/>
      <c r="C1406" s="34" t="s">
        <v>37</v>
      </c>
      <c r="D1406" s="35"/>
      <c r="E1406" s="35"/>
      <c r="F1406" s="35">
        <f ca="1">IFERROR(VLOOKUP($E1406&amp;"-1",'PTE - Segment Emissions Calcs'!$I$8:$V$8919,16,FALSE),0)</f>
        <v>1.0923153695999999E-4</v>
      </c>
      <c r="G1406" s="35">
        <f ca="1">IFERROR(VLOOKUP($E1406&amp;"-2",'PTE - Segment Emissions Calcs'!$I$8:$V$8919,16,FALSE),0)</f>
        <v>0</v>
      </c>
      <c r="H1406" s="36">
        <f t="shared" ca="1" si="63"/>
        <v>1.0923153695999999E-4</v>
      </c>
      <c r="I1406" s="37">
        <f ca="1">IFERROR(VLOOKUP($E1406&amp;"-1",'PTE - Segment Emissions Calcs'!$I$8:$X$8919,18,FALSE),0)</f>
        <v>4.7843413188479998E-4</v>
      </c>
      <c r="J1406" s="37">
        <f ca="1">IFERROR(VLOOKUP($E1406&amp;"-2",'PTE - Segment Emissions Calcs'!$I$8:$X$8919,18,FALSE),0)</f>
        <v>0</v>
      </c>
      <c r="K1406" s="37">
        <f t="shared" ca="1" si="64"/>
        <v>4.7843413188479998E-4</v>
      </c>
      <c r="L1406" s="37">
        <f ca="1">IFERROR(VLOOKUP($E1406&amp;"-1",'PTE - Segment Emissions Calcs'!$I$8:$Z$8919,20,FALSE),0)</f>
        <v>4.7843413188479998E-4</v>
      </c>
      <c r="M1406" s="37">
        <f ca="1">IFERROR(VLOOKUP($E1406&amp;"-2",'PTE - Segment Emissions Calcs'!$I$8:$Z$8919,20,FALSE),0)</f>
        <v>0</v>
      </c>
      <c r="N1406" s="37">
        <f t="shared" ca="1" si="65"/>
        <v>4.7843413188479998E-4</v>
      </c>
      <c r="O1406" s="38">
        <f t="array" aca="1" ref="O1406" ca="1">IF($H1406="TOTAL HAP",H1406,MAX(IF('PTE - Segment Emissions Calcs'!$B$8:$B$8919=$B1406,'PTE - Segment Emissions Calcs'!$V$8:$V$8919,)))</f>
        <v>1.0923153695999999E-4</v>
      </c>
      <c r="P1406" s="38">
        <f t="array" aca="1" ref="P1406" ca="1">IF($H1406="TOTAL HAP",K1406,MAX(IF('PTE - Segment Emissions Calcs'!$B$8:$B$8919=$B1406,'PTE - Segment Emissions Calcs'!$X$8:$X$8919,)))</f>
        <v>4.7843413188479998E-4</v>
      </c>
      <c r="Q1406" s="38">
        <f t="array" aca="1" ref="Q1406" ca="1">IF($H1406="TOTAL HAP",N1406,MAX(IF('PTE - Segment Emissions Calcs'!$B$8:$B$8919=$B1406,'PTE - Segment Emissions Calcs'!$Z$8:$Z$8919,)))</f>
        <v>4.7843413188479998E-4</v>
      </c>
      <c r="R1406" s="39"/>
    </row>
    <row r="1407" spans="1:18" x14ac:dyDescent="0.25">
      <c r="A1407" s="53"/>
      <c r="B1407" s="53"/>
      <c r="C1407" s="34" t="s">
        <v>130</v>
      </c>
      <c r="D1407" s="35"/>
      <c r="E1407" s="35"/>
      <c r="F1407" s="35">
        <f ca="1">IFERROR(VLOOKUP($E1407&amp;"-1",'PTE - Segment Emissions Calcs'!$I$8:$V$8919,16,FALSE),0)</f>
        <v>1.2245687999999999E-5</v>
      </c>
      <c r="G1407" s="35">
        <f ca="1">IFERROR(VLOOKUP($E1407&amp;"-2",'PTE - Segment Emissions Calcs'!$I$8:$V$8919,16,FALSE),0)</f>
        <v>0</v>
      </c>
      <c r="H1407" s="36">
        <f t="shared" ca="1" si="63"/>
        <v>1.2245687999999999E-5</v>
      </c>
      <c r="I1407" s="37">
        <f ca="1">IFERROR(VLOOKUP($E1407&amp;"-1",'PTE - Segment Emissions Calcs'!$I$8:$X$8919,18,FALSE),0)</f>
        <v>5.3636113439999994E-5</v>
      </c>
      <c r="J1407" s="37">
        <f ca="1">IFERROR(VLOOKUP($E1407&amp;"-2",'PTE - Segment Emissions Calcs'!$I$8:$X$8919,18,FALSE),0)</f>
        <v>0</v>
      </c>
      <c r="K1407" s="37">
        <f t="shared" ca="1" si="64"/>
        <v>5.3636113439999994E-5</v>
      </c>
      <c r="L1407" s="37">
        <f ca="1">IFERROR(VLOOKUP($E1407&amp;"-1",'PTE - Segment Emissions Calcs'!$I$8:$Z$8919,20,FALSE),0)</f>
        <v>5.3636113439999994E-5</v>
      </c>
      <c r="M1407" s="37">
        <f ca="1">IFERROR(VLOOKUP($E1407&amp;"-2",'PTE - Segment Emissions Calcs'!$I$8:$Z$8919,20,FALSE),0)</f>
        <v>0</v>
      </c>
      <c r="N1407" s="37">
        <f t="shared" ca="1" si="65"/>
        <v>5.3636113439999994E-5</v>
      </c>
      <c r="O1407" s="38">
        <f t="array" aca="1" ref="O1407" ca="1">IF($H1407="TOTAL HAP",H1407,MAX(IF('PTE - Segment Emissions Calcs'!$B$8:$B$8919=$B1407,'PTE - Segment Emissions Calcs'!$V$8:$V$8919,)))</f>
        <v>1.2245687999999999E-5</v>
      </c>
      <c r="P1407" s="38">
        <f t="array" aca="1" ref="P1407" ca="1">IF($H1407="TOTAL HAP",K1407,MAX(IF('PTE - Segment Emissions Calcs'!$B$8:$B$8919=$B1407,'PTE - Segment Emissions Calcs'!$X$8:$X$8919,)))</f>
        <v>5.3636113439999994E-5</v>
      </c>
      <c r="Q1407" s="38">
        <f t="array" aca="1" ref="Q1407" ca="1">IF($H1407="TOTAL HAP",N1407,MAX(IF('PTE - Segment Emissions Calcs'!$B$8:$B$8919=$B1407,'PTE - Segment Emissions Calcs'!$Z$8:$Z$8919,)))</f>
        <v>5.3636113439999994E-5</v>
      </c>
      <c r="R1407" s="39"/>
    </row>
    <row r="1408" spans="1:18" x14ac:dyDescent="0.25">
      <c r="A1408" s="53"/>
      <c r="B1408" s="53"/>
      <c r="C1408" s="34" t="s">
        <v>66</v>
      </c>
      <c r="D1408" s="35"/>
      <c r="E1408" s="35"/>
      <c r="F1408" s="35">
        <f ca="1">IFERROR(VLOOKUP($E1408&amp;"-1",'PTE - Segment Emissions Calcs'!$I$8:$V$8919,16,FALSE),0)</f>
        <v>3.8206546559999997E-4</v>
      </c>
      <c r="G1408" s="35">
        <f ca="1">IFERROR(VLOOKUP($E1408&amp;"-2",'PTE - Segment Emissions Calcs'!$I$8:$V$8919,16,FALSE),0)</f>
        <v>0</v>
      </c>
      <c r="H1408" s="36">
        <f t="shared" ca="1" si="63"/>
        <v>3.8206546559999997E-4</v>
      </c>
      <c r="I1408" s="37">
        <f ca="1">IFERROR(VLOOKUP($E1408&amp;"-1",'PTE - Segment Emissions Calcs'!$I$8:$X$8919,18,FALSE),0)</f>
        <v>1.673446739328E-3</v>
      </c>
      <c r="J1408" s="37">
        <f ca="1">IFERROR(VLOOKUP($E1408&amp;"-2",'PTE - Segment Emissions Calcs'!$I$8:$X$8919,18,FALSE),0)</f>
        <v>0</v>
      </c>
      <c r="K1408" s="37">
        <f t="shared" ca="1" si="64"/>
        <v>1.673446739328E-3</v>
      </c>
      <c r="L1408" s="37">
        <f ca="1">IFERROR(VLOOKUP($E1408&amp;"-1",'PTE - Segment Emissions Calcs'!$I$8:$Z$8919,20,FALSE),0)</f>
        <v>1.673446739328E-3</v>
      </c>
      <c r="M1408" s="37">
        <f ca="1">IFERROR(VLOOKUP($E1408&amp;"-2",'PTE - Segment Emissions Calcs'!$I$8:$Z$8919,20,FALSE),0)</f>
        <v>0</v>
      </c>
      <c r="N1408" s="37">
        <f t="shared" ca="1" si="65"/>
        <v>1.673446739328E-3</v>
      </c>
      <c r="O1408" s="38">
        <f t="array" aca="1" ref="O1408" ca="1">IF($H1408="TOTAL HAP",H1408,MAX(IF('PTE - Segment Emissions Calcs'!$B$8:$B$8919=$B1408,'PTE - Segment Emissions Calcs'!$V$8:$V$8919,)))</f>
        <v>3.8206546559999997E-4</v>
      </c>
      <c r="P1408" s="38">
        <f t="array" aca="1" ref="P1408" ca="1">IF($H1408="TOTAL HAP",K1408,MAX(IF('PTE - Segment Emissions Calcs'!$B$8:$B$8919=$B1408,'PTE - Segment Emissions Calcs'!$X$8:$X$8919,)))</f>
        <v>1.673446739328E-3</v>
      </c>
      <c r="Q1408" s="38">
        <f t="array" aca="1" ref="Q1408" ca="1">IF($H1408="TOTAL HAP",N1408,MAX(IF('PTE - Segment Emissions Calcs'!$B$8:$B$8919=$B1408,'PTE - Segment Emissions Calcs'!$Z$8:$Z$8919,)))</f>
        <v>1.673446739328E-3</v>
      </c>
      <c r="R1408" s="39"/>
    </row>
    <row r="1409" spans="1:18" x14ac:dyDescent="0.25">
      <c r="A1409" s="53"/>
      <c r="B1409" s="53"/>
      <c r="C1409" s="34" t="s">
        <v>48</v>
      </c>
      <c r="D1409" s="35"/>
      <c r="E1409" s="35"/>
      <c r="F1409" s="35">
        <f ca="1">IFERROR(VLOOKUP($E1409&amp;"-1",'PTE - Segment Emissions Calcs'!$I$8:$V$8919,16,FALSE),0)</f>
        <v>2.6940513599999999E-5</v>
      </c>
      <c r="G1409" s="35">
        <f ca="1">IFERROR(VLOOKUP($E1409&amp;"-2",'PTE - Segment Emissions Calcs'!$I$8:$V$8919,16,FALSE),0)</f>
        <v>0</v>
      </c>
      <c r="H1409" s="36">
        <f t="shared" ca="1" si="63"/>
        <v>2.6940513599999999E-5</v>
      </c>
      <c r="I1409" s="37">
        <f ca="1">IFERROR(VLOOKUP($E1409&amp;"-1",'PTE - Segment Emissions Calcs'!$I$8:$X$8919,18,FALSE),0)</f>
        <v>1.1799944956799999E-4</v>
      </c>
      <c r="J1409" s="37">
        <f ca="1">IFERROR(VLOOKUP($E1409&amp;"-2",'PTE - Segment Emissions Calcs'!$I$8:$X$8919,18,FALSE),0)</f>
        <v>0</v>
      </c>
      <c r="K1409" s="37">
        <f t="shared" ca="1" si="64"/>
        <v>1.1799944956799999E-4</v>
      </c>
      <c r="L1409" s="37">
        <f ca="1">IFERROR(VLOOKUP($E1409&amp;"-1",'PTE - Segment Emissions Calcs'!$I$8:$Z$8919,20,FALSE),0)</f>
        <v>1.1799944956799999E-4</v>
      </c>
      <c r="M1409" s="37">
        <f ca="1">IFERROR(VLOOKUP($E1409&amp;"-2",'PTE - Segment Emissions Calcs'!$I$8:$Z$8919,20,FALSE),0)</f>
        <v>0</v>
      </c>
      <c r="N1409" s="37">
        <f t="shared" ca="1" si="65"/>
        <v>1.1799944956799999E-4</v>
      </c>
      <c r="O1409" s="38">
        <f t="array" aca="1" ref="O1409" ca="1">IF($H1409="TOTAL HAP",H1409,MAX(IF('PTE - Segment Emissions Calcs'!$B$8:$B$8919=$B1409,'PTE - Segment Emissions Calcs'!$V$8:$V$8919,)))</f>
        <v>2.6940513599999999E-5</v>
      </c>
      <c r="P1409" s="38">
        <f t="array" aca="1" ref="P1409" ca="1">IF($H1409="TOTAL HAP",K1409,MAX(IF('PTE - Segment Emissions Calcs'!$B$8:$B$8919=$B1409,'PTE - Segment Emissions Calcs'!$X$8:$X$8919,)))</f>
        <v>1.1799944956799999E-4</v>
      </c>
      <c r="Q1409" s="38">
        <f t="array" aca="1" ref="Q1409" ca="1">IF($H1409="TOTAL HAP",N1409,MAX(IF('PTE - Segment Emissions Calcs'!$B$8:$B$8919=$B1409,'PTE - Segment Emissions Calcs'!$Z$8:$Z$8919,)))</f>
        <v>1.1799944956799999E-4</v>
      </c>
      <c r="R1409" s="39"/>
    </row>
    <row r="1410" spans="1:18" x14ac:dyDescent="0.25">
      <c r="A1410" s="53"/>
      <c r="B1410" s="53"/>
      <c r="C1410" s="34" t="s">
        <v>53</v>
      </c>
      <c r="D1410" s="35"/>
      <c r="E1410" s="35"/>
      <c r="F1410" s="35">
        <f ca="1">IFERROR(VLOOKUP($E1410&amp;"-1",'PTE - Segment Emissions Calcs'!$I$8:$V$8919,16,FALSE),0)</f>
        <v>8.767912607999999E-4</v>
      </c>
      <c r="G1410" s="35">
        <f ca="1">IFERROR(VLOOKUP($E1410&amp;"-2",'PTE - Segment Emissions Calcs'!$I$8:$V$8919,16,FALSE),0)</f>
        <v>0</v>
      </c>
      <c r="H1410" s="36">
        <f t="shared" ca="1" si="63"/>
        <v>8.767912607999999E-4</v>
      </c>
      <c r="I1410" s="37">
        <f ca="1">IFERROR(VLOOKUP($E1410&amp;"-1",'PTE - Segment Emissions Calcs'!$I$8:$X$8919,18,FALSE),0)</f>
        <v>3.8403457223039994E-3</v>
      </c>
      <c r="J1410" s="37">
        <f ca="1">IFERROR(VLOOKUP($E1410&amp;"-2",'PTE - Segment Emissions Calcs'!$I$8:$X$8919,18,FALSE),0)</f>
        <v>0</v>
      </c>
      <c r="K1410" s="37">
        <f t="shared" ca="1" si="64"/>
        <v>3.8403457223039994E-3</v>
      </c>
      <c r="L1410" s="37">
        <f ca="1">IFERROR(VLOOKUP($E1410&amp;"-1",'PTE - Segment Emissions Calcs'!$I$8:$Z$8919,20,FALSE),0)</f>
        <v>3.8403457223039994E-3</v>
      </c>
      <c r="M1410" s="37">
        <f ca="1">IFERROR(VLOOKUP($E1410&amp;"-2",'PTE - Segment Emissions Calcs'!$I$8:$Z$8919,20,FALSE),0)</f>
        <v>0</v>
      </c>
      <c r="N1410" s="37">
        <f t="shared" ca="1" si="65"/>
        <v>3.8403457223039994E-3</v>
      </c>
      <c r="O1410" s="38">
        <f t="array" aca="1" ref="O1410" ca="1">IF($H1410="TOTAL HAP",H1410,MAX(IF('PTE - Segment Emissions Calcs'!$B$8:$B$8919=$B1410,'PTE - Segment Emissions Calcs'!$V$8:$V$8919,)))</f>
        <v>8.767912607999999E-4</v>
      </c>
      <c r="P1410" s="38">
        <f t="array" aca="1" ref="P1410" ca="1">IF($H1410="TOTAL HAP",K1410,MAX(IF('PTE - Segment Emissions Calcs'!$B$8:$B$8919=$B1410,'PTE - Segment Emissions Calcs'!$X$8:$X$8919,)))</f>
        <v>3.8403457223039994E-3</v>
      </c>
      <c r="Q1410" s="38">
        <f t="array" aca="1" ref="Q1410" ca="1">IF($H1410="TOTAL HAP",N1410,MAX(IF('PTE - Segment Emissions Calcs'!$B$8:$B$8919=$B1410,'PTE - Segment Emissions Calcs'!$Z$8:$Z$8919,)))</f>
        <v>3.8403457223039994E-3</v>
      </c>
      <c r="R1410" s="39"/>
    </row>
    <row r="1411" spans="1:18" x14ac:dyDescent="0.25">
      <c r="A1411" s="53"/>
      <c r="B1411" s="53"/>
      <c r="C1411" s="34" t="s">
        <v>69</v>
      </c>
      <c r="D1411" s="35"/>
      <c r="E1411" s="35"/>
      <c r="F1411" s="35">
        <f ca="1">IFERROR(VLOOKUP($E1411&amp;"-1",'PTE - Segment Emissions Calcs'!$I$8:$V$8919,16,FALSE),0)</f>
        <v>2.2296948710399996E-3</v>
      </c>
      <c r="G1411" s="35">
        <f ca="1">IFERROR(VLOOKUP($E1411&amp;"-2",'PTE - Segment Emissions Calcs'!$I$8:$V$8919,16,FALSE),0)</f>
        <v>0</v>
      </c>
      <c r="H1411" s="36">
        <f t="shared" ca="1" si="63"/>
        <v>2.2296948710399996E-3</v>
      </c>
      <c r="I1411" s="37">
        <f ca="1">IFERROR(VLOOKUP($E1411&amp;"-1",'PTE - Segment Emissions Calcs'!$I$8:$X$8919,18,FALSE),0)</f>
        <v>9.7660635351551998E-3</v>
      </c>
      <c r="J1411" s="37">
        <f ca="1">IFERROR(VLOOKUP($E1411&amp;"-2",'PTE - Segment Emissions Calcs'!$I$8:$X$8919,18,FALSE),0)</f>
        <v>0</v>
      </c>
      <c r="K1411" s="37">
        <f t="shared" ca="1" si="64"/>
        <v>9.7660635351551998E-3</v>
      </c>
      <c r="L1411" s="37">
        <f ca="1">IFERROR(VLOOKUP($E1411&amp;"-1",'PTE - Segment Emissions Calcs'!$I$8:$Z$8919,20,FALSE),0)</f>
        <v>9.7660635351551998E-3</v>
      </c>
      <c r="M1411" s="37">
        <f ca="1">IFERROR(VLOOKUP($E1411&amp;"-2",'PTE - Segment Emissions Calcs'!$I$8:$Z$8919,20,FALSE),0)</f>
        <v>0</v>
      </c>
      <c r="N1411" s="37">
        <f t="shared" ca="1" si="65"/>
        <v>9.7660635351551998E-3</v>
      </c>
      <c r="O1411" s="38">
        <f t="array" aca="1" ref="O1411" ca="1">IF($H1411="TOTAL HAP",H1411,MAX(IF('PTE - Segment Emissions Calcs'!$B$8:$B$8919=$B1411,'PTE - Segment Emissions Calcs'!$V$8:$V$8919,)))</f>
        <v>2.2296948710399996E-3</v>
      </c>
      <c r="P1411" s="38">
        <f t="array" aca="1" ref="P1411" ca="1">IF($H1411="TOTAL HAP",K1411,MAX(IF('PTE - Segment Emissions Calcs'!$B$8:$B$8919=$B1411,'PTE - Segment Emissions Calcs'!$X$8:$X$8919,)))</f>
        <v>9.7660635351551998E-3</v>
      </c>
      <c r="Q1411" s="38">
        <f t="array" aca="1" ref="Q1411" ca="1">IF($H1411="TOTAL HAP",N1411,MAX(IF('PTE - Segment Emissions Calcs'!$B$8:$B$8919=$B1411,'PTE - Segment Emissions Calcs'!$Z$8:$Z$8919,)))</f>
        <v>9.7660635351551998E-3</v>
      </c>
      <c r="R1411" s="39"/>
    </row>
    <row r="1412" spans="1:18" ht="15.75" thickBot="1" x14ac:dyDescent="0.3">
      <c r="A1412" s="54"/>
      <c r="B1412" s="54"/>
      <c r="C1412" s="43" t="s">
        <v>131</v>
      </c>
      <c r="D1412" s="44"/>
      <c r="E1412" s="44"/>
      <c r="F1412" s="44">
        <f ca="1">IFERROR(VLOOKUP($E1412&amp;"-1",'PTE - Segment Emissions Calcs'!$I$8:$V$8919,16,FALSE),0)</f>
        <v>1.5331601376E-4</v>
      </c>
      <c r="G1412" s="44">
        <f ca="1">IFERROR(VLOOKUP($E1412&amp;"-2",'PTE - Segment Emissions Calcs'!$I$8:$V$8919,16,FALSE),0)</f>
        <v>0</v>
      </c>
      <c r="H1412" s="45">
        <f t="shared" ca="1" si="63"/>
        <v>1.5331601376E-4</v>
      </c>
      <c r="I1412" s="46">
        <f ca="1">IFERROR(VLOOKUP($E1412&amp;"-1",'PTE - Segment Emissions Calcs'!$I$8:$X$8919,18,FALSE),0)</f>
        <v>6.715241402688E-4</v>
      </c>
      <c r="J1412" s="46">
        <f ca="1">IFERROR(VLOOKUP($E1412&amp;"-2",'PTE - Segment Emissions Calcs'!$I$8:$X$8919,18,FALSE),0)</f>
        <v>0</v>
      </c>
      <c r="K1412" s="46">
        <f t="shared" ca="1" si="64"/>
        <v>6.715241402688E-4</v>
      </c>
      <c r="L1412" s="46">
        <f ca="1">IFERROR(VLOOKUP($E1412&amp;"-1",'PTE - Segment Emissions Calcs'!$I$8:$Z$8919,20,FALSE),0)</f>
        <v>6.715241402688E-4</v>
      </c>
      <c r="M1412" s="46">
        <f ca="1">IFERROR(VLOOKUP($E1412&amp;"-2",'PTE - Segment Emissions Calcs'!$I$8:$Z$8919,20,FALSE),0)</f>
        <v>0</v>
      </c>
      <c r="N1412" s="46">
        <f t="shared" ca="1" si="65"/>
        <v>6.715241402688E-4</v>
      </c>
      <c r="O1412" s="47">
        <f t="array" aca="1" ref="O1412" ca="1">IF($H1412="TOTAL HAP",H1412,MAX(IF('PTE - Segment Emissions Calcs'!$B$8:$B$8919=$B1412,'PTE - Segment Emissions Calcs'!$V$8:$V$8919,)))</f>
        <v>1.5331601376E-4</v>
      </c>
      <c r="P1412" s="47">
        <f t="array" aca="1" ref="P1412" ca="1">IF($H1412="TOTAL HAP",K1412,MAX(IF('PTE - Segment Emissions Calcs'!$B$8:$B$8919=$B1412,'PTE - Segment Emissions Calcs'!$X$8:$X$8919,)))</f>
        <v>6.715241402688E-4</v>
      </c>
      <c r="Q1412" s="47">
        <f t="array" aca="1" ref="Q1412" ca="1">IF($H1412="TOTAL HAP",N1412,MAX(IF('PTE - Segment Emissions Calcs'!$B$8:$B$8919=$B1412,'PTE - Segment Emissions Calcs'!$Z$8:$Z$8919,)))</f>
        <v>6.715241402688E-4</v>
      </c>
      <c r="R1412" s="48"/>
    </row>
    <row r="1413" spans="1:18" ht="15.75" thickTop="1" x14ac:dyDescent="0.25">
      <c r="A1413" s="55" t="str">
        <f ca="1">VLOOKUP(#REF!,'PTE - Segment Emissions Calcs'!$C$8:$J$8919,8,FALSE)</f>
        <v>EQUI 029</v>
      </c>
      <c r="B1413" s="25" t="str">
        <f ca="1">VLOOKUP(A1413,'PTE - Segment Emissions Calcs'!$J$8:$O$8919,4,FALSE)</f>
        <v>FCC Catalyst Hoppers (Fresh)</v>
      </c>
      <c r="C1413" s="26" t="s">
        <v>20</v>
      </c>
      <c r="D1413" s="58"/>
      <c r="E1413" s="27"/>
      <c r="F1413" s="27">
        <f ca="1">IFERROR(VLOOKUP($E1413&amp;"-1",'PTE - Segment Emissions Calcs'!$I$8:$V$8919,16,FALSE),0)</f>
        <v>2.1780000000000001E-2</v>
      </c>
      <c r="G1413" s="27">
        <f ca="1">IFERROR(VLOOKUP($E1413&amp;"-2",'PTE - Segment Emissions Calcs'!$I$8:$V$8919,16,FALSE),0)</f>
        <v>0</v>
      </c>
      <c r="H1413" s="28">
        <f t="shared" ca="1" si="63"/>
        <v>2.1780000000000001E-2</v>
      </c>
      <c r="I1413" s="29">
        <f ca="1">IFERROR(VLOOKUP($E1413&amp;"-1",'PTE - Segment Emissions Calcs'!$I$8:$X$8919,18,FALSE),0)</f>
        <v>9.5396400000000006E-2</v>
      </c>
      <c r="J1413" s="29">
        <f ca="1">IFERROR(VLOOKUP($E1413&amp;"-2",'PTE - Segment Emissions Calcs'!$I$8:$X$8919,18,FALSE),0)</f>
        <v>0</v>
      </c>
      <c r="K1413" s="29">
        <f t="shared" ca="1" si="64"/>
        <v>9.5396400000000006E-2</v>
      </c>
      <c r="L1413" s="29">
        <f ca="1">IFERROR(VLOOKUP($E1413&amp;"-1",'PTE - Segment Emissions Calcs'!$I$8:$Z$8919,20,FALSE),0)</f>
        <v>9.5396400000000006E-2</v>
      </c>
      <c r="M1413" s="29">
        <f ca="1">IFERROR(VLOOKUP($E1413&amp;"-2",'PTE - Segment Emissions Calcs'!$I$8:$Z$8919,20,FALSE),0)</f>
        <v>0</v>
      </c>
      <c r="N1413" s="29">
        <f t="shared" ca="1" si="65"/>
        <v>9.5396400000000006E-2</v>
      </c>
      <c r="O1413" s="30">
        <f t="array" aca="1" ref="O1413" ca="1">IF($H1413="TOTAL HAP",H1413,MAX(IF('PTE - Segment Emissions Calcs'!$B$8:$B$8919=$B1413,'PTE - Segment Emissions Calcs'!$V$8:$V$8919,)))</f>
        <v>2.1780000000000001E-2</v>
      </c>
      <c r="P1413" s="30">
        <f t="array" aca="1" ref="P1413" ca="1">IF($H1413="TOTAL HAP",K1413,MAX(IF('PTE - Segment Emissions Calcs'!$B$8:$B$8919=$B1413,'PTE - Segment Emissions Calcs'!$X$8:$X$8919,)))</f>
        <v>9.5396400000000006E-2</v>
      </c>
      <c r="Q1413" s="30">
        <f t="array" aca="1" ref="Q1413" ca="1">IF($H1413="TOTAL HAP",N1413,MAX(IF('PTE - Segment Emissions Calcs'!$B$8:$B$8919=$B1413,'PTE - Segment Emissions Calcs'!$Z$8:$Z$8919,)))</f>
        <v>9.5396400000000006E-2</v>
      </c>
      <c r="R1413" s="31"/>
    </row>
    <row r="1414" spans="1:18" x14ac:dyDescent="0.25">
      <c r="A1414" s="56"/>
      <c r="B1414" s="57"/>
      <c r="C1414" s="34" t="s">
        <v>21</v>
      </c>
      <c r="D1414" s="59"/>
      <c r="E1414" s="35"/>
      <c r="F1414" s="35">
        <f ca="1">IFERROR(VLOOKUP($E1414&amp;"-1",'PTE - Segment Emissions Calcs'!$I$8:$V$8919,16,FALSE),0)</f>
        <v>7.4800000000000005E-3</v>
      </c>
      <c r="G1414" s="35">
        <f ca="1">IFERROR(VLOOKUP($E1414&amp;"-2",'PTE - Segment Emissions Calcs'!$I$8:$V$8919,16,FALSE),0)</f>
        <v>0</v>
      </c>
      <c r="H1414" s="36">
        <f t="shared" ca="1" si="63"/>
        <v>7.4800000000000005E-3</v>
      </c>
      <c r="I1414" s="37">
        <f ca="1">IFERROR(VLOOKUP($E1414&amp;"-1",'PTE - Segment Emissions Calcs'!$I$8:$X$8919,18,FALSE),0)</f>
        <v>3.2762399999999997E-2</v>
      </c>
      <c r="J1414" s="37">
        <f ca="1">IFERROR(VLOOKUP($E1414&amp;"-2",'PTE - Segment Emissions Calcs'!$I$8:$X$8919,18,FALSE),0)</f>
        <v>0</v>
      </c>
      <c r="K1414" s="37">
        <f t="shared" ca="1" si="64"/>
        <v>3.2762399999999997E-2</v>
      </c>
      <c r="L1414" s="37">
        <f ca="1">IFERROR(VLOOKUP($E1414&amp;"-1",'PTE - Segment Emissions Calcs'!$I$8:$Z$8919,20,FALSE),0)</f>
        <v>3.2762399999999997E-2</v>
      </c>
      <c r="M1414" s="37">
        <f ca="1">IFERROR(VLOOKUP($E1414&amp;"-2",'PTE - Segment Emissions Calcs'!$I$8:$Z$8919,20,FALSE),0)</f>
        <v>0</v>
      </c>
      <c r="N1414" s="37">
        <f t="shared" ca="1" si="65"/>
        <v>3.2762399999999997E-2</v>
      </c>
      <c r="O1414" s="38">
        <f t="array" aca="1" ref="O1414" ca="1">IF($H1414="TOTAL HAP",H1414,MAX(IF('PTE - Segment Emissions Calcs'!$B$8:$B$8919=$B1414,'PTE - Segment Emissions Calcs'!$V$8:$V$8919,)))</f>
        <v>7.4800000000000005E-3</v>
      </c>
      <c r="P1414" s="38">
        <f t="array" aca="1" ref="P1414" ca="1">IF($H1414="TOTAL HAP",K1414,MAX(IF('PTE - Segment Emissions Calcs'!$B$8:$B$8919=$B1414,'PTE - Segment Emissions Calcs'!$X$8:$X$8919,)))</f>
        <v>3.2762399999999997E-2</v>
      </c>
      <c r="Q1414" s="38">
        <f t="array" aca="1" ref="Q1414" ca="1">IF($H1414="TOTAL HAP",N1414,MAX(IF('PTE - Segment Emissions Calcs'!$B$8:$B$8919=$B1414,'PTE - Segment Emissions Calcs'!$Z$8:$Z$8919,)))</f>
        <v>3.2762399999999997E-2</v>
      </c>
      <c r="R1414" s="39"/>
    </row>
    <row r="1415" spans="1:18" x14ac:dyDescent="0.25">
      <c r="A1415" s="56"/>
      <c r="B1415" s="57"/>
      <c r="C1415" s="34" t="s">
        <v>22</v>
      </c>
      <c r="D1415" s="59"/>
      <c r="E1415" s="35"/>
      <c r="F1415" s="35">
        <f ca="1">IFERROR(VLOOKUP($E1415&amp;"-1",'PTE - Segment Emissions Calcs'!$I$8:$V$8919,16,FALSE),0)</f>
        <v>7.4800000000000005E-3</v>
      </c>
      <c r="G1415" s="35">
        <f ca="1">IFERROR(VLOOKUP($E1415&amp;"-2",'PTE - Segment Emissions Calcs'!$I$8:$V$8919,16,FALSE),0)</f>
        <v>0</v>
      </c>
      <c r="H1415" s="36">
        <f t="shared" ref="H1415:H1497" ca="1" si="66">MAX(F1415:G1415)</f>
        <v>7.4800000000000005E-3</v>
      </c>
      <c r="I1415" s="37">
        <f ca="1">IFERROR(VLOOKUP($E1415&amp;"-1",'PTE - Segment Emissions Calcs'!$I$8:$X$8919,18,FALSE),0)</f>
        <v>3.2762399999999997E-2</v>
      </c>
      <c r="J1415" s="37">
        <f ca="1">IFERROR(VLOOKUP($E1415&amp;"-2",'PTE - Segment Emissions Calcs'!$I$8:$X$8919,18,FALSE),0)</f>
        <v>0</v>
      </c>
      <c r="K1415" s="37">
        <f t="shared" ref="K1415:K1497" ca="1" si="67">MAX(I1415:J1415)</f>
        <v>3.2762399999999997E-2</v>
      </c>
      <c r="L1415" s="37">
        <f ca="1">IFERROR(VLOOKUP($E1415&amp;"-1",'PTE - Segment Emissions Calcs'!$I$8:$Z$8919,20,FALSE),0)</f>
        <v>3.2762399999999997E-2</v>
      </c>
      <c r="M1415" s="37">
        <f ca="1">IFERROR(VLOOKUP($E1415&amp;"-2",'PTE - Segment Emissions Calcs'!$I$8:$Z$8919,20,FALSE),0)</f>
        <v>0</v>
      </c>
      <c r="N1415" s="37">
        <f t="shared" ref="N1415:N1497" ca="1" si="68">MAX(L1415:M1415)</f>
        <v>3.2762399999999997E-2</v>
      </c>
      <c r="O1415" s="38">
        <f t="array" aca="1" ref="O1415" ca="1">IF($H1415="TOTAL HAP",H1415,MAX(IF('PTE - Segment Emissions Calcs'!$B$8:$B$8919=$B1415,'PTE - Segment Emissions Calcs'!$V$8:$V$8919,)))</f>
        <v>7.4800000000000005E-3</v>
      </c>
      <c r="P1415" s="38">
        <f t="array" aca="1" ref="P1415" ca="1">IF($H1415="TOTAL HAP",K1415,MAX(IF('PTE - Segment Emissions Calcs'!$B$8:$B$8919=$B1415,'PTE - Segment Emissions Calcs'!$X$8:$X$8919,)))</f>
        <v>3.2762399999999997E-2</v>
      </c>
      <c r="Q1415" s="38">
        <f t="array" aca="1" ref="Q1415" ca="1">IF($H1415="TOTAL HAP",N1415,MAX(IF('PTE - Segment Emissions Calcs'!$B$8:$B$8919=$B1415,'PTE - Segment Emissions Calcs'!$Z$8:$Z$8919,)))</f>
        <v>3.2762399999999997E-2</v>
      </c>
      <c r="R1415" s="39"/>
    </row>
    <row r="1416" spans="1:18" x14ac:dyDescent="0.25">
      <c r="A1416" s="53"/>
      <c r="B1416" s="53"/>
      <c r="C1416" s="34" t="s">
        <v>29</v>
      </c>
      <c r="D1416" s="35"/>
      <c r="E1416" s="35"/>
      <c r="F1416" s="35">
        <f ca="1">IFERROR(VLOOKUP($E1416&amp;"-1",'PTE - Segment Emissions Calcs'!$I$8:$V$8919,16,FALSE),0)</f>
        <v>8.7120000000000006E-6</v>
      </c>
      <c r="G1416" s="35">
        <f ca="1">IFERROR(VLOOKUP($E1416&amp;"-2",'PTE - Segment Emissions Calcs'!$I$8:$V$8919,16,FALSE),0)</f>
        <v>0</v>
      </c>
      <c r="H1416" s="36">
        <f t="shared" ca="1" si="66"/>
        <v>8.7120000000000006E-6</v>
      </c>
      <c r="I1416" s="37">
        <f ca="1">IFERROR(VLOOKUP($E1416&amp;"-1",'PTE - Segment Emissions Calcs'!$I$8:$X$8919,18,FALSE),0)</f>
        <v>3.8158560000000001E-5</v>
      </c>
      <c r="J1416" s="37">
        <f ca="1">IFERROR(VLOOKUP($E1416&amp;"-2",'PTE - Segment Emissions Calcs'!$I$8:$X$8919,18,FALSE),0)</f>
        <v>0</v>
      </c>
      <c r="K1416" s="37">
        <f t="shared" ca="1" si="67"/>
        <v>3.8158560000000001E-5</v>
      </c>
      <c r="L1416" s="37">
        <f ca="1">IFERROR(VLOOKUP($E1416&amp;"-1",'PTE - Segment Emissions Calcs'!$I$8:$Z$8919,20,FALSE),0)</f>
        <v>3.8158560000000001E-5</v>
      </c>
      <c r="M1416" s="37">
        <f ca="1">IFERROR(VLOOKUP($E1416&amp;"-2",'PTE - Segment Emissions Calcs'!$I$8:$Z$8919,20,FALSE),0)</f>
        <v>0</v>
      </c>
      <c r="N1416" s="37">
        <f t="shared" ca="1" si="68"/>
        <v>3.8158560000000001E-5</v>
      </c>
      <c r="O1416" s="38">
        <f t="array" aca="1" ref="O1416" ca="1">IF($H1416="TOTAL HAP",H1416,MAX(IF('PTE - Segment Emissions Calcs'!$B$8:$B$8919=$B1416,'PTE - Segment Emissions Calcs'!$V$8:$V$8919,)))</f>
        <v>8.7120000000000006E-6</v>
      </c>
      <c r="P1416" s="38">
        <f t="array" aca="1" ref="P1416" ca="1">IF($H1416="TOTAL HAP",K1416,MAX(IF('PTE - Segment Emissions Calcs'!$B$8:$B$8919=$B1416,'PTE - Segment Emissions Calcs'!$X$8:$X$8919,)))</f>
        <v>3.8158560000000001E-5</v>
      </c>
      <c r="Q1416" s="38">
        <f t="array" aca="1" ref="Q1416" ca="1">IF($H1416="TOTAL HAP",N1416,MAX(IF('PTE - Segment Emissions Calcs'!$B$8:$B$8919=$B1416,'PTE - Segment Emissions Calcs'!$Z$8:$Z$8919,)))</f>
        <v>3.8158560000000001E-5</v>
      </c>
      <c r="R1416" s="39"/>
    </row>
    <row r="1417" spans="1:18" ht="15.75" thickBot="1" x14ac:dyDescent="0.3">
      <c r="A1417" s="54"/>
      <c r="B1417" s="54"/>
      <c r="C1417" s="43" t="s">
        <v>61</v>
      </c>
      <c r="D1417" s="60"/>
      <c r="E1417" s="44"/>
      <c r="F1417" s="44">
        <f ca="1">IFERROR(VLOOKUP($E1417&amp;"-1",'PTE - Segment Emissions Calcs'!$I$8:$V$8919,16,FALSE),0)</f>
        <v>8.7120000000000006E-6</v>
      </c>
      <c r="G1417" s="44">
        <f ca="1">IFERROR(VLOOKUP($E1417&amp;"-2",'PTE - Segment Emissions Calcs'!$I$8:$V$8919,16,FALSE),0)</f>
        <v>0</v>
      </c>
      <c r="H1417" s="45">
        <f t="shared" ca="1" si="66"/>
        <v>8.7120000000000006E-6</v>
      </c>
      <c r="I1417" s="46">
        <f ca="1">IFERROR(VLOOKUP($E1417&amp;"-1",'PTE - Segment Emissions Calcs'!$I$8:$X$8919,18,FALSE),0)</f>
        <v>3.8158560000000001E-5</v>
      </c>
      <c r="J1417" s="46">
        <f ca="1">IFERROR(VLOOKUP($E1417&amp;"-2",'PTE - Segment Emissions Calcs'!$I$8:$X$8919,18,FALSE),0)</f>
        <v>0</v>
      </c>
      <c r="K1417" s="46">
        <f t="shared" ca="1" si="67"/>
        <v>3.8158560000000001E-5</v>
      </c>
      <c r="L1417" s="46">
        <f ca="1">IFERROR(VLOOKUP($E1417&amp;"-1",'PTE - Segment Emissions Calcs'!$I$8:$Z$8919,20,FALSE),0)</f>
        <v>3.8158560000000001E-5</v>
      </c>
      <c r="M1417" s="46">
        <f ca="1">IFERROR(VLOOKUP($E1417&amp;"-2",'PTE - Segment Emissions Calcs'!$I$8:$Z$8919,20,FALSE),0)</f>
        <v>0</v>
      </c>
      <c r="N1417" s="46">
        <f t="shared" ca="1" si="68"/>
        <v>3.8158560000000001E-5</v>
      </c>
      <c r="O1417" s="47">
        <f t="array" aca="1" ref="O1417" ca="1">IF($H1417="TOTAL HAP",H1417,MAX(IF('PTE - Segment Emissions Calcs'!$B$8:$B$8919=$B1417,'PTE - Segment Emissions Calcs'!$V$8:$V$8919,)))</f>
        <v>8.7120000000000006E-6</v>
      </c>
      <c r="P1417" s="47">
        <f t="array" aca="1" ref="P1417" ca="1">IF($H1417="TOTAL HAP",K1417,MAX(IF('PTE - Segment Emissions Calcs'!$B$8:$B$8919=$B1417,'PTE - Segment Emissions Calcs'!$X$8:$X$8919,)))</f>
        <v>3.8158560000000001E-5</v>
      </c>
      <c r="Q1417" s="47">
        <f t="array" aca="1" ref="Q1417" ca="1">IF($H1417="TOTAL HAP",N1417,MAX(IF('PTE - Segment Emissions Calcs'!$B$8:$B$8919=$B1417,'PTE - Segment Emissions Calcs'!$Z$8:$Z$8919,)))</f>
        <v>3.8158560000000001E-5</v>
      </c>
      <c r="R1417" s="48"/>
    </row>
    <row r="1418" spans="1:18" ht="15.75" thickTop="1" x14ac:dyDescent="0.25">
      <c r="A1418" s="55" t="str">
        <f ca="1">VLOOKUP(#REF!,'PTE - Segment Emissions Calcs'!$C$8:$J$8919,8,FALSE)</f>
        <v>EQUI 030</v>
      </c>
      <c r="B1418" s="25" t="str">
        <f ca="1">VLOOKUP(A1418,'PTE - Segment Emissions Calcs'!$J$8:$O$8919,4,FALSE)</f>
        <v>Emergency Backup Diesel Pump</v>
      </c>
      <c r="C1418" s="26" t="s">
        <v>17</v>
      </c>
      <c r="D1418" s="27"/>
      <c r="E1418" s="27"/>
      <c r="F1418" s="27">
        <f ca="1">IFERROR(VLOOKUP($E1418&amp;"-1",'PTE - Segment Emissions Calcs'!$I$8:$V$8919,16,FALSE),0)</f>
        <v>5.8574999999999999</v>
      </c>
      <c r="G1418" s="27">
        <f ca="1">IFERROR(VLOOKUP($E1418&amp;"-2",'PTE - Segment Emissions Calcs'!$I$8:$V$8919,16,FALSE),0)</f>
        <v>0</v>
      </c>
      <c r="H1418" s="28">
        <f t="shared" ca="1" si="66"/>
        <v>5.8574999999999999</v>
      </c>
      <c r="I1418" s="29">
        <f ca="1">IFERROR(VLOOKUP($E1418&amp;"-1",'PTE - Segment Emissions Calcs'!$I$8:$X$8919,18,FALSE),0)</f>
        <v>25.655849999999997</v>
      </c>
      <c r="J1418" s="29">
        <f ca="1">IFERROR(VLOOKUP($E1418&amp;"-2",'PTE - Segment Emissions Calcs'!$I$8:$X$8919,18,FALSE),0)</f>
        <v>0</v>
      </c>
      <c r="K1418" s="29">
        <f t="shared" ca="1" si="67"/>
        <v>25.655849999999997</v>
      </c>
      <c r="L1418" s="29">
        <f ca="1">IFERROR(VLOOKUP($E1418&amp;"-1",'PTE - Segment Emissions Calcs'!$I$8:$Z$8919,20,FALSE),0)</f>
        <v>25.655849999999997</v>
      </c>
      <c r="M1418" s="29">
        <f ca="1">IFERROR(VLOOKUP($E1418&amp;"-2",'PTE - Segment Emissions Calcs'!$I$8:$Z$8919,20,FALSE),0)</f>
        <v>0</v>
      </c>
      <c r="N1418" s="29">
        <f t="shared" ca="1" si="68"/>
        <v>25.655849999999997</v>
      </c>
      <c r="O1418" s="30">
        <f t="array" aca="1" ref="O1418" ca="1">IF($H1418="TOTAL HAP",H1418,MAX(IF('PTE - Segment Emissions Calcs'!$B$8:$B$8919=$B1418,'PTE - Segment Emissions Calcs'!$V$8:$V$8919,)))</f>
        <v>5.8574999999999999</v>
      </c>
      <c r="P1418" s="30">
        <f t="array" aca="1" ref="P1418" ca="1">IF($H1418="TOTAL HAP",K1418,MAX(IF('PTE - Segment Emissions Calcs'!$B$8:$B$8919=$B1418,'PTE - Segment Emissions Calcs'!$X$8:$X$8919,)))</f>
        <v>25.655849999999997</v>
      </c>
      <c r="Q1418" s="30">
        <f t="array" aca="1" ref="Q1418" ca="1">IF($H1418="TOTAL HAP",N1418,MAX(IF('PTE - Segment Emissions Calcs'!$B$8:$B$8919=$B1418,'PTE - Segment Emissions Calcs'!$Z$8:$Z$8919,)))</f>
        <v>25.655849999999997</v>
      </c>
      <c r="R1418" s="31"/>
    </row>
    <row r="1419" spans="1:18" x14ac:dyDescent="0.25">
      <c r="A1419" s="56"/>
      <c r="B1419" s="57"/>
      <c r="C1419" s="34" t="s">
        <v>19</v>
      </c>
      <c r="D1419" s="35"/>
      <c r="E1419" s="35"/>
      <c r="F1419" s="35">
        <f ca="1">IFERROR(VLOOKUP($E1419&amp;"-1",'PTE - Segment Emissions Calcs'!$I$8:$V$8919,16,FALSE),0)</f>
        <v>25.560000000000002</v>
      </c>
      <c r="G1419" s="35">
        <f ca="1">IFERROR(VLOOKUP($E1419&amp;"-2",'PTE - Segment Emissions Calcs'!$I$8:$V$8919,16,FALSE),0)</f>
        <v>0</v>
      </c>
      <c r="H1419" s="36">
        <f t="shared" ca="1" si="66"/>
        <v>25.560000000000002</v>
      </c>
      <c r="I1419" s="37">
        <f ca="1">IFERROR(VLOOKUP($E1419&amp;"-1",'PTE - Segment Emissions Calcs'!$I$8:$X$8919,18,FALSE),0)</f>
        <v>111.9528</v>
      </c>
      <c r="J1419" s="37">
        <f ca="1">IFERROR(VLOOKUP($E1419&amp;"-2",'PTE - Segment Emissions Calcs'!$I$8:$X$8919,18,FALSE),0)</f>
        <v>0</v>
      </c>
      <c r="K1419" s="37">
        <f t="shared" ca="1" si="67"/>
        <v>111.9528</v>
      </c>
      <c r="L1419" s="37">
        <f ca="1">IFERROR(VLOOKUP($E1419&amp;"-1",'PTE - Segment Emissions Calcs'!$I$8:$Z$8919,20,FALSE),0)</f>
        <v>111.9528</v>
      </c>
      <c r="M1419" s="37">
        <f ca="1">IFERROR(VLOOKUP($E1419&amp;"-2",'PTE - Segment Emissions Calcs'!$I$8:$Z$8919,20,FALSE),0)</f>
        <v>0</v>
      </c>
      <c r="N1419" s="37">
        <f t="shared" ca="1" si="68"/>
        <v>111.9528</v>
      </c>
      <c r="O1419" s="38">
        <f t="array" aca="1" ref="O1419" ca="1">IF($H1419="TOTAL HAP",H1419,MAX(IF('PTE - Segment Emissions Calcs'!$B$8:$B$8919=$B1419,'PTE - Segment Emissions Calcs'!$V$8:$V$8919,)))</f>
        <v>25.560000000000002</v>
      </c>
      <c r="P1419" s="38">
        <f t="array" aca="1" ref="P1419" ca="1">IF($H1419="TOTAL HAP",K1419,MAX(IF('PTE - Segment Emissions Calcs'!$B$8:$B$8919=$B1419,'PTE - Segment Emissions Calcs'!$X$8:$X$8919,)))</f>
        <v>111.9528</v>
      </c>
      <c r="Q1419" s="38">
        <f t="array" aca="1" ref="Q1419" ca="1">IF($H1419="TOTAL HAP",N1419,MAX(IF('PTE - Segment Emissions Calcs'!$B$8:$B$8919=$B1419,'PTE - Segment Emissions Calcs'!$Z$8:$Z$8919,)))</f>
        <v>111.9528</v>
      </c>
      <c r="R1419" s="39"/>
    </row>
    <row r="1420" spans="1:18" x14ac:dyDescent="0.25">
      <c r="A1420" s="56"/>
      <c r="B1420" s="57"/>
      <c r="C1420" s="34" t="s">
        <v>20</v>
      </c>
      <c r="D1420" s="35"/>
      <c r="E1420" s="35"/>
      <c r="F1420" s="35">
        <f ca="1">IFERROR(VLOOKUP($E1420&amp;"-1",'PTE - Segment Emissions Calcs'!$I$8:$V$8919,16,FALSE),0)</f>
        <v>0.51961350000000017</v>
      </c>
      <c r="G1420" s="35">
        <f ca="1">IFERROR(VLOOKUP($E1420&amp;"-2",'PTE - Segment Emissions Calcs'!$I$8:$V$8919,16,FALSE),0)</f>
        <v>0</v>
      </c>
      <c r="H1420" s="36">
        <f t="shared" ca="1" si="66"/>
        <v>0.51961350000000017</v>
      </c>
      <c r="I1420" s="37">
        <f ca="1">IFERROR(VLOOKUP($E1420&amp;"-1",'PTE - Segment Emissions Calcs'!$I$8:$X$8919,18,FALSE),0)</f>
        <v>2.2759071300000011</v>
      </c>
      <c r="J1420" s="37">
        <f ca="1">IFERROR(VLOOKUP($E1420&amp;"-2",'PTE - Segment Emissions Calcs'!$I$8:$X$8919,18,FALSE),0)</f>
        <v>0</v>
      </c>
      <c r="K1420" s="37">
        <f t="shared" ca="1" si="67"/>
        <v>2.2759071300000011</v>
      </c>
      <c r="L1420" s="37">
        <f ca="1">IFERROR(VLOOKUP($E1420&amp;"-1",'PTE - Segment Emissions Calcs'!$I$8:$Z$8919,20,FALSE),0)</f>
        <v>2.2759071300000011</v>
      </c>
      <c r="M1420" s="37">
        <f ca="1">IFERROR(VLOOKUP($E1420&amp;"-2",'PTE - Segment Emissions Calcs'!$I$8:$Z$8919,20,FALSE),0)</f>
        <v>0</v>
      </c>
      <c r="N1420" s="37">
        <f t="shared" ca="1" si="68"/>
        <v>2.2759071300000011</v>
      </c>
      <c r="O1420" s="38">
        <f t="array" aca="1" ref="O1420" ca="1">IF($H1420="TOTAL HAP",H1420,MAX(IF('PTE - Segment Emissions Calcs'!$B$8:$B$8919=$B1420,'PTE - Segment Emissions Calcs'!$V$8:$V$8919,)))</f>
        <v>0.51961350000000017</v>
      </c>
      <c r="P1420" s="38">
        <f t="array" aca="1" ref="P1420" ca="1">IF($H1420="TOTAL HAP",K1420,MAX(IF('PTE - Segment Emissions Calcs'!$B$8:$B$8919=$B1420,'PTE - Segment Emissions Calcs'!$X$8:$X$8919,)))</f>
        <v>2.2759071300000011</v>
      </c>
      <c r="Q1420" s="38">
        <f t="array" aca="1" ref="Q1420" ca="1">IF($H1420="TOTAL HAP",N1420,MAX(IF('PTE - Segment Emissions Calcs'!$B$8:$B$8919=$B1420,'PTE - Segment Emissions Calcs'!$Z$8:$Z$8919,)))</f>
        <v>2.2759071300000011</v>
      </c>
      <c r="R1420" s="39"/>
    </row>
    <row r="1421" spans="1:18" x14ac:dyDescent="0.25">
      <c r="A1421" s="53"/>
      <c r="B1421" s="53"/>
      <c r="C1421" s="34" t="s">
        <v>21</v>
      </c>
      <c r="D1421" s="35"/>
      <c r="E1421" s="35"/>
      <c r="F1421" s="35">
        <f ca="1">IFERROR(VLOOKUP($E1421&amp;"-1",'PTE - Segment Emissions Calcs'!$I$8:$V$8919,16,FALSE),0)</f>
        <v>0.42717150000000004</v>
      </c>
      <c r="G1421" s="35">
        <f ca="1">IFERROR(VLOOKUP($E1421&amp;"-2",'PTE - Segment Emissions Calcs'!$I$8:$V$8919,16,FALSE),0)</f>
        <v>0</v>
      </c>
      <c r="H1421" s="36">
        <f t="shared" ca="1" si="66"/>
        <v>0.42717150000000004</v>
      </c>
      <c r="I1421" s="37">
        <f ca="1">IFERROR(VLOOKUP($E1421&amp;"-1",'PTE - Segment Emissions Calcs'!$I$8:$X$8919,18,FALSE),0)</f>
        <v>1.8710111700000003</v>
      </c>
      <c r="J1421" s="37">
        <f ca="1">IFERROR(VLOOKUP($E1421&amp;"-2",'PTE - Segment Emissions Calcs'!$I$8:$X$8919,18,FALSE),0)</f>
        <v>0</v>
      </c>
      <c r="K1421" s="37">
        <f t="shared" ca="1" si="67"/>
        <v>1.8710111700000003</v>
      </c>
      <c r="L1421" s="37">
        <f ca="1">IFERROR(VLOOKUP($E1421&amp;"-1",'PTE - Segment Emissions Calcs'!$I$8:$Z$8919,20,FALSE),0)</f>
        <v>1.8710111700000003</v>
      </c>
      <c r="M1421" s="37">
        <f ca="1">IFERROR(VLOOKUP($E1421&amp;"-2",'PTE - Segment Emissions Calcs'!$I$8:$Z$8919,20,FALSE),0)</f>
        <v>0</v>
      </c>
      <c r="N1421" s="37">
        <f t="shared" ca="1" si="68"/>
        <v>1.8710111700000003</v>
      </c>
      <c r="O1421" s="38">
        <f t="array" aca="1" ref="O1421" ca="1">IF($H1421="TOTAL HAP",H1421,MAX(IF('PTE - Segment Emissions Calcs'!$B$8:$B$8919=$B1421,'PTE - Segment Emissions Calcs'!$V$8:$V$8919,)))</f>
        <v>0.42717150000000004</v>
      </c>
      <c r="P1421" s="38">
        <f t="array" aca="1" ref="P1421" ca="1">IF($H1421="TOTAL HAP",K1421,MAX(IF('PTE - Segment Emissions Calcs'!$B$8:$B$8919=$B1421,'PTE - Segment Emissions Calcs'!$X$8:$X$8919,)))</f>
        <v>1.8710111700000003</v>
      </c>
      <c r="Q1421" s="38">
        <f t="array" aca="1" ref="Q1421" ca="1">IF($H1421="TOTAL HAP",N1421,MAX(IF('PTE - Segment Emissions Calcs'!$B$8:$B$8919=$B1421,'PTE - Segment Emissions Calcs'!$Z$8:$Z$8919,)))</f>
        <v>1.8710111700000003</v>
      </c>
      <c r="R1421" s="39"/>
    </row>
    <row r="1422" spans="1:18" x14ac:dyDescent="0.25">
      <c r="A1422" s="53"/>
      <c r="B1422" s="53"/>
      <c r="C1422" s="34" t="s">
        <v>22</v>
      </c>
      <c r="D1422" s="35"/>
      <c r="E1422" s="35"/>
      <c r="F1422" s="35">
        <f ca="1">IFERROR(VLOOKUP($E1422&amp;"-1",'PTE - Segment Emissions Calcs'!$I$8:$V$8919,16,FALSE),0)</f>
        <v>0.41375250000000013</v>
      </c>
      <c r="G1422" s="35">
        <f ca="1">IFERROR(VLOOKUP($E1422&amp;"-2",'PTE - Segment Emissions Calcs'!$I$8:$V$8919,16,FALSE),0)</f>
        <v>0</v>
      </c>
      <c r="H1422" s="36">
        <f t="shared" ca="1" si="66"/>
        <v>0.41375250000000013</v>
      </c>
      <c r="I1422" s="37">
        <f ca="1">IFERROR(VLOOKUP($E1422&amp;"-1",'PTE - Segment Emissions Calcs'!$I$8:$X$8919,18,FALSE),0)</f>
        <v>1.8122359500000007</v>
      </c>
      <c r="J1422" s="37">
        <f ca="1">IFERROR(VLOOKUP($E1422&amp;"-2",'PTE - Segment Emissions Calcs'!$I$8:$X$8919,18,FALSE),0)</f>
        <v>0</v>
      </c>
      <c r="K1422" s="37">
        <f t="shared" ca="1" si="67"/>
        <v>1.8122359500000007</v>
      </c>
      <c r="L1422" s="37">
        <f ca="1">IFERROR(VLOOKUP($E1422&amp;"-1",'PTE - Segment Emissions Calcs'!$I$8:$Z$8919,20,FALSE),0)</f>
        <v>1.8122359500000007</v>
      </c>
      <c r="M1422" s="37">
        <f ca="1">IFERROR(VLOOKUP($E1422&amp;"-2",'PTE - Segment Emissions Calcs'!$I$8:$Z$8919,20,FALSE),0)</f>
        <v>0</v>
      </c>
      <c r="N1422" s="37">
        <f t="shared" ca="1" si="68"/>
        <v>1.8122359500000007</v>
      </c>
      <c r="O1422" s="38">
        <f t="array" aca="1" ref="O1422" ca="1">IF($H1422="TOTAL HAP",H1422,MAX(IF('PTE - Segment Emissions Calcs'!$B$8:$B$8919=$B1422,'PTE - Segment Emissions Calcs'!$V$8:$V$8919,)))</f>
        <v>0.41375250000000013</v>
      </c>
      <c r="P1422" s="38">
        <f t="array" aca="1" ref="P1422" ca="1">IF($H1422="TOTAL HAP",K1422,MAX(IF('PTE - Segment Emissions Calcs'!$B$8:$B$8919=$B1422,'PTE - Segment Emissions Calcs'!$X$8:$X$8919,)))</f>
        <v>1.8122359500000007</v>
      </c>
      <c r="Q1422" s="38">
        <f t="array" aca="1" ref="Q1422" ca="1">IF($H1422="TOTAL HAP",N1422,MAX(IF('PTE - Segment Emissions Calcs'!$B$8:$B$8919=$B1422,'PTE - Segment Emissions Calcs'!$Z$8:$Z$8919,)))</f>
        <v>1.8122359500000007</v>
      </c>
      <c r="R1422" s="39"/>
    </row>
    <row r="1423" spans="1:18" x14ac:dyDescent="0.25">
      <c r="A1423" s="53"/>
      <c r="B1423" s="53"/>
      <c r="C1423" s="34" t="s">
        <v>23</v>
      </c>
      <c r="D1423" s="35"/>
      <c r="E1423" s="35"/>
      <c r="F1423" s="35">
        <f ca="1">IFERROR(VLOOKUP($E1423&amp;"-1",'PTE - Segment Emissions Calcs'!$I$8:$V$8919,16,FALSE),0)</f>
        <v>8.61585</v>
      </c>
      <c r="G1423" s="35">
        <f ca="1">IFERROR(VLOOKUP($E1423&amp;"-2",'PTE - Segment Emissions Calcs'!$I$8:$V$8919,16,FALSE),0)</f>
        <v>0</v>
      </c>
      <c r="H1423" s="36">
        <f t="shared" ca="1" si="66"/>
        <v>8.61585</v>
      </c>
      <c r="I1423" s="37">
        <f ca="1">IFERROR(VLOOKUP($E1423&amp;"-1",'PTE - Segment Emissions Calcs'!$I$8:$X$8919,18,FALSE),0)</f>
        <v>37.737423</v>
      </c>
      <c r="J1423" s="37">
        <f ca="1">IFERROR(VLOOKUP($E1423&amp;"-2",'PTE - Segment Emissions Calcs'!$I$8:$X$8919,18,FALSE),0)</f>
        <v>0</v>
      </c>
      <c r="K1423" s="37">
        <f t="shared" ca="1" si="67"/>
        <v>37.737423</v>
      </c>
      <c r="L1423" s="37">
        <f ca="1">IFERROR(VLOOKUP($E1423&amp;"-1",'PTE - Segment Emissions Calcs'!$I$8:$Z$8919,20,FALSE),0)</f>
        <v>37.737423</v>
      </c>
      <c r="M1423" s="37">
        <f ca="1">IFERROR(VLOOKUP($E1423&amp;"-2",'PTE - Segment Emissions Calcs'!$I$8:$Z$8919,20,FALSE),0)</f>
        <v>0</v>
      </c>
      <c r="N1423" s="37">
        <f t="shared" ca="1" si="68"/>
        <v>37.737423</v>
      </c>
      <c r="O1423" s="38">
        <f t="array" aca="1" ref="O1423" ca="1">IF($H1423="TOTAL HAP",H1423,MAX(IF('PTE - Segment Emissions Calcs'!$B$8:$B$8919=$B1423,'PTE - Segment Emissions Calcs'!$V$8:$V$8919,)))</f>
        <v>8.61585</v>
      </c>
      <c r="P1423" s="38">
        <f t="array" aca="1" ref="P1423" ca="1">IF($H1423="TOTAL HAP",K1423,MAX(IF('PTE - Segment Emissions Calcs'!$B$8:$B$8919=$B1423,'PTE - Segment Emissions Calcs'!$X$8:$X$8919,)))</f>
        <v>37.737423</v>
      </c>
      <c r="Q1423" s="38">
        <f t="array" aca="1" ref="Q1423" ca="1">IF($H1423="TOTAL HAP",N1423,MAX(IF('PTE - Segment Emissions Calcs'!$B$8:$B$8919=$B1423,'PTE - Segment Emissions Calcs'!$Z$8:$Z$8919,)))</f>
        <v>37.737423</v>
      </c>
      <c r="R1423" s="39"/>
    </row>
    <row r="1424" spans="1:18" x14ac:dyDescent="0.25">
      <c r="A1424" s="53"/>
      <c r="B1424" s="53"/>
      <c r="C1424" s="34" t="s">
        <v>24</v>
      </c>
      <c r="D1424" s="35"/>
      <c r="E1424" s="35"/>
      <c r="F1424" s="35">
        <f ca="1">IFERROR(VLOOKUP($E1424&amp;"-1",'PTE - Segment Emissions Calcs'!$I$8:$V$8919,16,FALSE),0)</f>
        <v>0.75082499999999996</v>
      </c>
      <c r="G1424" s="35">
        <f ca="1">IFERROR(VLOOKUP($E1424&amp;"-2",'PTE - Segment Emissions Calcs'!$I$8:$V$8919,16,FALSE),0)</f>
        <v>0</v>
      </c>
      <c r="H1424" s="36">
        <f t="shared" ca="1" si="66"/>
        <v>0.75082499999999996</v>
      </c>
      <c r="I1424" s="37">
        <f ca="1">IFERROR(VLOOKUP($E1424&amp;"-1",'PTE - Segment Emissions Calcs'!$I$8:$X$8919,18,FALSE),0)</f>
        <v>3.2886134999999999</v>
      </c>
      <c r="J1424" s="37">
        <f ca="1">IFERROR(VLOOKUP($E1424&amp;"-2",'PTE - Segment Emissions Calcs'!$I$8:$X$8919,18,FALSE),0)</f>
        <v>0</v>
      </c>
      <c r="K1424" s="37">
        <f t="shared" ca="1" si="67"/>
        <v>3.2886134999999999</v>
      </c>
      <c r="L1424" s="37">
        <f ca="1">IFERROR(VLOOKUP($E1424&amp;"-1",'PTE - Segment Emissions Calcs'!$I$8:$Z$8919,20,FALSE),0)</f>
        <v>3.2886134999999999</v>
      </c>
      <c r="M1424" s="37">
        <f ca="1">IFERROR(VLOOKUP($E1424&amp;"-2",'PTE - Segment Emissions Calcs'!$I$8:$Z$8919,20,FALSE),0)</f>
        <v>0</v>
      </c>
      <c r="N1424" s="37">
        <f t="shared" ca="1" si="68"/>
        <v>3.2886134999999999</v>
      </c>
      <c r="O1424" s="38">
        <f t="array" aca="1" ref="O1424" ca="1">IF($H1424="TOTAL HAP",H1424,MAX(IF('PTE - Segment Emissions Calcs'!$B$8:$B$8919=$B1424,'PTE - Segment Emissions Calcs'!$V$8:$V$8919,)))</f>
        <v>0.75082499999999996</v>
      </c>
      <c r="P1424" s="38">
        <f t="array" aca="1" ref="P1424" ca="1">IF($H1424="TOTAL HAP",K1424,MAX(IF('PTE - Segment Emissions Calcs'!$B$8:$B$8919=$B1424,'PTE - Segment Emissions Calcs'!$X$8:$X$8919,)))</f>
        <v>3.2886134999999999</v>
      </c>
      <c r="Q1424" s="38">
        <f t="array" aca="1" ref="Q1424" ca="1">IF($H1424="TOTAL HAP",N1424,MAX(IF('PTE - Segment Emissions Calcs'!$B$8:$B$8919=$B1424,'PTE - Segment Emissions Calcs'!$Z$8:$Z$8919,)))</f>
        <v>3.2886134999999999</v>
      </c>
      <c r="R1424" s="39"/>
    </row>
    <row r="1425" spans="1:18" x14ac:dyDescent="0.25">
      <c r="A1425" s="53"/>
      <c r="B1425" s="53"/>
      <c r="C1425" s="34" t="s">
        <v>25</v>
      </c>
      <c r="D1425" s="35"/>
      <c r="E1425" s="35"/>
      <c r="F1425" s="35">
        <f ca="1">IFERROR(VLOOKUP($E1425&amp;"-1",'PTE - Segment Emissions Calcs'!$I$8:$V$8919,16,FALSE),0)</f>
        <v>1213.0179599999999</v>
      </c>
      <c r="G1425" s="35">
        <f ca="1">IFERROR(VLOOKUP($E1425&amp;"-2",'PTE - Segment Emissions Calcs'!$I$8:$V$8919,16,FALSE),0)</f>
        <v>0</v>
      </c>
      <c r="H1425" s="36">
        <f t="shared" ca="1" si="66"/>
        <v>1213.0179599999999</v>
      </c>
      <c r="I1425" s="37">
        <f ca="1">IFERROR(VLOOKUP($E1425&amp;"-1",'PTE - Segment Emissions Calcs'!$I$8:$X$8919,18,FALSE),0)</f>
        <v>5313.0186647999999</v>
      </c>
      <c r="J1425" s="37">
        <f ca="1">IFERROR(VLOOKUP($E1425&amp;"-2",'PTE - Segment Emissions Calcs'!$I$8:$X$8919,18,FALSE),0)</f>
        <v>0</v>
      </c>
      <c r="K1425" s="37">
        <f t="shared" ca="1" si="67"/>
        <v>5313.0186647999999</v>
      </c>
      <c r="L1425" s="37">
        <f ca="1">IFERROR(VLOOKUP($E1425&amp;"-1",'PTE - Segment Emissions Calcs'!$I$8:$Z$8919,20,FALSE),0)</f>
        <v>5313.0186647999999</v>
      </c>
      <c r="M1425" s="37">
        <f ca="1">IFERROR(VLOOKUP($E1425&amp;"-2",'PTE - Segment Emissions Calcs'!$I$8:$Z$8919,20,FALSE),0)</f>
        <v>0</v>
      </c>
      <c r="N1425" s="37">
        <f t="shared" ca="1" si="68"/>
        <v>5313.0186647999999</v>
      </c>
      <c r="O1425" s="38">
        <f t="array" aca="1" ref="O1425" ca="1">IF($H1425="TOTAL HAP",H1425,MAX(IF('PTE - Segment Emissions Calcs'!$B$8:$B$8919=$B1425,'PTE - Segment Emissions Calcs'!$V$8:$V$8919,)))</f>
        <v>1213.0179599999999</v>
      </c>
      <c r="P1425" s="38">
        <f t="array" aca="1" ref="P1425" ca="1">IF($H1425="TOTAL HAP",K1425,MAX(IF('PTE - Segment Emissions Calcs'!$B$8:$B$8919=$B1425,'PTE - Segment Emissions Calcs'!$X$8:$X$8919,)))</f>
        <v>5313.0186647999999</v>
      </c>
      <c r="Q1425" s="38">
        <f t="array" aca="1" ref="Q1425" ca="1">IF($H1425="TOTAL HAP",N1425,MAX(IF('PTE - Segment Emissions Calcs'!$B$8:$B$8919=$B1425,'PTE - Segment Emissions Calcs'!$Z$8:$Z$8919,)))</f>
        <v>5313.0186647999999</v>
      </c>
      <c r="R1425" s="39"/>
    </row>
    <row r="1426" spans="1:18" x14ac:dyDescent="0.25">
      <c r="A1426" s="53"/>
      <c r="B1426" s="53"/>
      <c r="C1426" s="34" t="s">
        <v>26</v>
      </c>
      <c r="D1426" s="35"/>
      <c r="E1426" s="35"/>
      <c r="F1426" s="35">
        <f ca="1">IFERROR(VLOOKUP($E1426&amp;"-1",'PTE - Segment Emissions Calcs'!$I$8:$V$8919,16,FALSE),0)</f>
        <v>4.9203000000000004E-2</v>
      </c>
      <c r="G1426" s="35">
        <f ca="1">IFERROR(VLOOKUP($E1426&amp;"-2",'PTE - Segment Emissions Calcs'!$I$8:$V$8919,16,FALSE),0)</f>
        <v>0</v>
      </c>
      <c r="H1426" s="36">
        <f t="shared" ca="1" si="66"/>
        <v>4.9203000000000004E-2</v>
      </c>
      <c r="I1426" s="37">
        <f ca="1">IFERROR(VLOOKUP($E1426&amp;"-1",'PTE - Segment Emissions Calcs'!$I$8:$X$8919,18,FALSE),0)</f>
        <v>0.21550914000000002</v>
      </c>
      <c r="J1426" s="37">
        <f ca="1">IFERROR(VLOOKUP($E1426&amp;"-2",'PTE - Segment Emissions Calcs'!$I$8:$X$8919,18,FALSE),0)</f>
        <v>0</v>
      </c>
      <c r="K1426" s="37">
        <f t="shared" ca="1" si="67"/>
        <v>0.21550914000000002</v>
      </c>
      <c r="L1426" s="37">
        <f ca="1">IFERROR(VLOOKUP($E1426&amp;"-1",'PTE - Segment Emissions Calcs'!$I$8:$Z$8919,20,FALSE),0)</f>
        <v>0.21550914000000002</v>
      </c>
      <c r="M1426" s="37">
        <f ca="1">IFERROR(VLOOKUP($E1426&amp;"-2",'PTE - Segment Emissions Calcs'!$I$8:$Z$8919,20,FALSE),0)</f>
        <v>0</v>
      </c>
      <c r="N1426" s="37">
        <f t="shared" ca="1" si="68"/>
        <v>0.21550914000000002</v>
      </c>
      <c r="O1426" s="38">
        <f t="array" aca="1" ref="O1426" ca="1">IF($H1426="TOTAL HAP",H1426,MAX(IF('PTE - Segment Emissions Calcs'!$B$8:$B$8919=$B1426,'PTE - Segment Emissions Calcs'!$V$8:$V$8919,)))</f>
        <v>4.9203000000000004E-2</v>
      </c>
      <c r="P1426" s="38">
        <f t="array" aca="1" ref="P1426" ca="1">IF($H1426="TOTAL HAP",K1426,MAX(IF('PTE - Segment Emissions Calcs'!$B$8:$B$8919=$B1426,'PTE - Segment Emissions Calcs'!$X$8:$X$8919,)))</f>
        <v>0.21550914000000002</v>
      </c>
      <c r="Q1426" s="38">
        <f t="array" aca="1" ref="Q1426" ca="1">IF($H1426="TOTAL HAP",N1426,MAX(IF('PTE - Segment Emissions Calcs'!$B$8:$B$8919=$B1426,'PTE - Segment Emissions Calcs'!$Z$8:$Z$8919,)))</f>
        <v>0.21550914000000002</v>
      </c>
      <c r="R1426" s="39"/>
    </row>
    <row r="1427" spans="1:18" x14ac:dyDescent="0.25">
      <c r="A1427" s="53"/>
      <c r="B1427" s="53"/>
      <c r="C1427" s="34" t="s">
        <v>27</v>
      </c>
      <c r="D1427" s="35"/>
      <c r="E1427" s="35"/>
      <c r="F1427" s="35">
        <f ca="1">IFERROR(VLOOKUP($E1427&amp;"-1",'PTE - Segment Emissions Calcs'!$I$8:$V$8919,16,FALSE),0)</f>
        <v>9.8405999999999997E-3</v>
      </c>
      <c r="G1427" s="35">
        <f ca="1">IFERROR(VLOOKUP($E1427&amp;"-2",'PTE - Segment Emissions Calcs'!$I$8:$V$8919,16,FALSE),0)</f>
        <v>0</v>
      </c>
      <c r="H1427" s="36">
        <f t="shared" ca="1" si="66"/>
        <v>9.8405999999999997E-3</v>
      </c>
      <c r="I1427" s="37">
        <f ca="1">IFERROR(VLOOKUP($E1427&amp;"-1",'PTE - Segment Emissions Calcs'!$I$8:$X$8919,18,FALSE),0)</f>
        <v>4.3101827999999995E-2</v>
      </c>
      <c r="J1427" s="37">
        <f ca="1">IFERROR(VLOOKUP($E1427&amp;"-2",'PTE - Segment Emissions Calcs'!$I$8:$X$8919,18,FALSE),0)</f>
        <v>0</v>
      </c>
      <c r="K1427" s="37">
        <f t="shared" ca="1" si="67"/>
        <v>4.3101827999999995E-2</v>
      </c>
      <c r="L1427" s="37">
        <f ca="1">IFERROR(VLOOKUP($E1427&amp;"-1",'PTE - Segment Emissions Calcs'!$I$8:$Z$8919,20,FALSE),0)</f>
        <v>4.3101827999999995E-2</v>
      </c>
      <c r="M1427" s="37">
        <f ca="1">IFERROR(VLOOKUP($E1427&amp;"-2",'PTE - Segment Emissions Calcs'!$I$8:$Z$8919,20,FALSE),0)</f>
        <v>0</v>
      </c>
      <c r="N1427" s="37">
        <f t="shared" ca="1" si="68"/>
        <v>4.3101827999999995E-2</v>
      </c>
      <c r="O1427" s="38">
        <f t="array" aca="1" ref="O1427" ca="1">IF($H1427="TOTAL HAP",H1427,MAX(IF('PTE - Segment Emissions Calcs'!$B$8:$B$8919=$B1427,'PTE - Segment Emissions Calcs'!$V$8:$V$8919,)))</f>
        <v>9.8405999999999997E-3</v>
      </c>
      <c r="P1427" s="38">
        <f t="array" aca="1" ref="P1427" ca="1">IF($H1427="TOTAL HAP",K1427,MAX(IF('PTE - Segment Emissions Calcs'!$B$8:$B$8919=$B1427,'PTE - Segment Emissions Calcs'!$X$8:$X$8919,)))</f>
        <v>4.3101827999999995E-2</v>
      </c>
      <c r="Q1427" s="38">
        <f t="array" aca="1" ref="Q1427" ca="1">IF($H1427="TOTAL HAP",N1427,MAX(IF('PTE - Segment Emissions Calcs'!$B$8:$B$8919=$B1427,'PTE - Segment Emissions Calcs'!$Z$8:$Z$8919,)))</f>
        <v>4.3101827999999995E-2</v>
      </c>
      <c r="R1427" s="39"/>
    </row>
    <row r="1428" spans="1:18" x14ac:dyDescent="0.25">
      <c r="A1428" s="53"/>
      <c r="B1428" s="53"/>
      <c r="C1428" s="34" t="s">
        <v>28</v>
      </c>
      <c r="D1428" s="35"/>
      <c r="E1428" s="35"/>
      <c r="F1428" s="35">
        <f ca="1">IFERROR(VLOOKUP($E1428&amp;"-1",'PTE - Segment Emissions Calcs'!$I$8:$V$8919,16,FALSE),0)</f>
        <v>1217.1805337999999</v>
      </c>
      <c r="G1428" s="35">
        <f ca="1">IFERROR(VLOOKUP($E1428&amp;"-2",'PTE - Segment Emissions Calcs'!$I$8:$V$8919,16,FALSE),0)</f>
        <v>0</v>
      </c>
      <c r="H1428" s="36">
        <f t="shared" ca="1" si="66"/>
        <v>1217.1805337999999</v>
      </c>
      <c r="I1428" s="37">
        <f ca="1">IFERROR(VLOOKUP($E1428&amp;"-1",'PTE - Segment Emissions Calcs'!$I$8:$X$8919,18,FALSE),0)</f>
        <v>5331.2507380439993</v>
      </c>
      <c r="J1428" s="37">
        <f ca="1">IFERROR(VLOOKUP($E1428&amp;"-2",'PTE - Segment Emissions Calcs'!$I$8:$X$8919,18,FALSE),0)</f>
        <v>0</v>
      </c>
      <c r="K1428" s="37">
        <f t="shared" ca="1" si="67"/>
        <v>5331.2507380439993</v>
      </c>
      <c r="L1428" s="37">
        <f ca="1">IFERROR(VLOOKUP($E1428&amp;"-1",'PTE - Segment Emissions Calcs'!$I$8:$Z$8919,20,FALSE),0)</f>
        <v>5331.2507380439993</v>
      </c>
      <c r="M1428" s="37">
        <f ca="1">IFERROR(VLOOKUP($E1428&amp;"-2",'PTE - Segment Emissions Calcs'!$I$8:$Z$8919,20,FALSE),0)</f>
        <v>0</v>
      </c>
      <c r="N1428" s="37">
        <f t="shared" ca="1" si="68"/>
        <v>5331.2507380439993</v>
      </c>
      <c r="O1428" s="38">
        <f t="array" aca="1" ref="O1428" ca="1">IF($H1428="TOTAL HAP",H1428,MAX(IF('PTE - Segment Emissions Calcs'!$B$8:$B$8919=$B1428,'PTE - Segment Emissions Calcs'!$V$8:$V$8919,)))</f>
        <v>1217.1805337999999</v>
      </c>
      <c r="P1428" s="38">
        <f t="array" aca="1" ref="P1428" ca="1">IF($H1428="TOTAL HAP",K1428,MAX(IF('PTE - Segment Emissions Calcs'!$B$8:$B$8919=$B1428,'PTE - Segment Emissions Calcs'!$X$8:$X$8919,)))</f>
        <v>5331.2507380439993</v>
      </c>
      <c r="Q1428" s="38">
        <f t="array" aca="1" ref="Q1428" ca="1">IF($H1428="TOTAL HAP",N1428,MAX(IF('PTE - Segment Emissions Calcs'!$B$8:$B$8919=$B1428,'PTE - Segment Emissions Calcs'!$Z$8:$Z$8919,)))</f>
        <v>5331.2507380439993</v>
      </c>
      <c r="R1428" s="39"/>
    </row>
    <row r="1429" spans="1:18" x14ac:dyDescent="0.25">
      <c r="A1429" s="53"/>
      <c r="B1429" s="53"/>
      <c r="C1429" s="34" t="s">
        <v>29</v>
      </c>
      <c r="D1429" s="35"/>
      <c r="E1429" s="35"/>
      <c r="F1429" s="35">
        <f ca="1">IFERROR(VLOOKUP($E1429&amp;"-1",'PTE - Segment Emissions Calcs'!$I$8:$V$8919,16,FALSE),0)</f>
        <v>1.4520849000000005</v>
      </c>
      <c r="G1429" s="35">
        <f ca="1">IFERROR(VLOOKUP($E1429&amp;"-2",'PTE - Segment Emissions Calcs'!$I$8:$V$8919,16,FALSE),0)</f>
        <v>0</v>
      </c>
      <c r="H1429" s="36">
        <f t="shared" ca="1" si="66"/>
        <v>1.4520849000000005</v>
      </c>
      <c r="I1429" s="37">
        <f ca="1">IFERROR(VLOOKUP($E1429&amp;"-1",'PTE - Segment Emissions Calcs'!$I$8:$X$8919,18,FALSE),0)</f>
        <v>6.360131862000002</v>
      </c>
      <c r="J1429" s="37">
        <f ca="1">IFERROR(VLOOKUP($E1429&amp;"-2",'PTE - Segment Emissions Calcs'!$I$8:$X$8919,18,FALSE),0)</f>
        <v>0</v>
      </c>
      <c r="K1429" s="37">
        <f t="shared" ca="1" si="67"/>
        <v>6.360131862000002</v>
      </c>
      <c r="L1429" s="37">
        <f ca="1">IFERROR(VLOOKUP($E1429&amp;"-1",'PTE - Segment Emissions Calcs'!$I$8:$Z$8919,20,FALSE),0)</f>
        <v>6.360131862000002</v>
      </c>
      <c r="M1429" s="37">
        <f ca="1">IFERROR(VLOOKUP($E1429&amp;"-2",'PTE - Segment Emissions Calcs'!$I$8:$Z$8919,20,FALSE),0)</f>
        <v>0</v>
      </c>
      <c r="N1429" s="37">
        <f t="shared" ca="1" si="68"/>
        <v>6.360131862000002</v>
      </c>
      <c r="O1429" s="38">
        <f t="array" aca="1" ref="O1429" ca="1">IF($H1429="TOTAL HAP",H1429,MAX(IF('PTE - Segment Emissions Calcs'!$B$8:$B$8919=$B1429,'PTE - Segment Emissions Calcs'!$V$8:$V$8919,)))</f>
        <v>1.4520849000000005</v>
      </c>
      <c r="P1429" s="38">
        <f t="array" aca="1" ref="P1429" ca="1">IF($H1429="TOTAL HAP",K1429,MAX(IF('PTE - Segment Emissions Calcs'!$B$8:$B$8919=$B1429,'PTE - Segment Emissions Calcs'!$X$8:$X$8919,)))</f>
        <v>6.360131862000002</v>
      </c>
      <c r="Q1429" s="38">
        <f t="array" aca="1" ref="Q1429" ca="1">IF($H1429="TOTAL HAP",N1429,MAX(IF('PTE - Segment Emissions Calcs'!$B$8:$B$8919=$B1429,'PTE - Segment Emissions Calcs'!$Z$8:$Z$8919,)))</f>
        <v>6.360131862000002</v>
      </c>
      <c r="R1429" s="39"/>
    </row>
    <row r="1430" spans="1:18" x14ac:dyDescent="0.25">
      <c r="A1430" s="53"/>
      <c r="B1430" s="53"/>
      <c r="C1430" s="34" t="s">
        <v>97</v>
      </c>
      <c r="D1430" s="35"/>
      <c r="E1430" s="35"/>
      <c r="F1430" s="35">
        <f ca="1">IFERROR(VLOOKUP($E1430&amp;"-1",'PTE - Segment Emissions Calcs'!$I$8:$V$8919,16,FALSE),0)</f>
        <v>0</v>
      </c>
      <c r="G1430" s="35">
        <f ca="1">IFERROR(VLOOKUP($E1430&amp;"-2",'PTE - Segment Emissions Calcs'!$I$8:$V$8919,16,FALSE),0)</f>
        <v>0</v>
      </c>
      <c r="H1430" s="36">
        <f t="shared" ca="1" si="66"/>
        <v>0</v>
      </c>
      <c r="I1430" s="37">
        <f ca="1">IFERROR(VLOOKUP($E1430&amp;"-1",'PTE - Segment Emissions Calcs'!$I$8:$X$8919,18,FALSE),0)</f>
        <v>0</v>
      </c>
      <c r="J1430" s="37">
        <f ca="1">IFERROR(VLOOKUP($E1430&amp;"-2",'PTE - Segment Emissions Calcs'!$I$8:$X$8919,18,FALSE),0)</f>
        <v>0</v>
      </c>
      <c r="K1430" s="37">
        <f t="shared" ca="1" si="67"/>
        <v>0</v>
      </c>
      <c r="L1430" s="37">
        <f ca="1">IFERROR(VLOOKUP($E1430&amp;"-1",'PTE - Segment Emissions Calcs'!$I$8:$Z$8919,20,FALSE),0)</f>
        <v>0</v>
      </c>
      <c r="M1430" s="37">
        <f ca="1">IFERROR(VLOOKUP($E1430&amp;"-2",'PTE - Segment Emissions Calcs'!$I$8:$Z$8919,20,FALSE),0)</f>
        <v>0</v>
      </c>
      <c r="N1430" s="37">
        <f t="shared" ca="1" si="68"/>
        <v>0</v>
      </c>
      <c r="O1430" s="38">
        <f t="array" aca="1" ref="O1430" ca="1">IF($H1430="TOTAL HAP",H1430,MAX(IF('PTE - Segment Emissions Calcs'!$B$8:$B$8919=$B1430,'PTE - Segment Emissions Calcs'!$V$8:$V$8919,)))</f>
        <v>0</v>
      </c>
      <c r="P1430" s="38">
        <f t="array" aca="1" ref="P1430" ca="1">IF($H1430="TOTAL HAP",K1430,MAX(IF('PTE - Segment Emissions Calcs'!$B$8:$B$8919=$B1430,'PTE - Segment Emissions Calcs'!$X$8:$X$8919,)))</f>
        <v>0</v>
      </c>
      <c r="Q1430" s="38">
        <f t="array" aca="1" ref="Q1430" ca="1">IF($H1430="TOTAL HAP",N1430,MAX(IF('PTE - Segment Emissions Calcs'!$B$8:$B$8919=$B1430,'PTE - Segment Emissions Calcs'!$Z$8:$Z$8919,)))</f>
        <v>0</v>
      </c>
      <c r="R1430" s="39"/>
    </row>
    <row r="1431" spans="1:18" x14ac:dyDescent="0.25">
      <c r="A1431" s="53"/>
      <c r="B1431" s="53"/>
      <c r="C1431" s="34" t="s">
        <v>37</v>
      </c>
      <c r="D1431" s="35"/>
      <c r="E1431" s="35"/>
      <c r="F1431" s="35">
        <f ca="1">IFERROR(VLOOKUP($E1431&amp;"-1",'PTE - Segment Emissions Calcs'!$I$8:$V$8919,16,FALSE),0)</f>
        <v>0.82643999999999995</v>
      </c>
      <c r="G1431" s="35">
        <f ca="1">IFERROR(VLOOKUP($E1431&amp;"-2",'PTE - Segment Emissions Calcs'!$I$8:$V$8919,16,FALSE),0)</f>
        <v>0</v>
      </c>
      <c r="H1431" s="36">
        <f t="shared" ca="1" si="66"/>
        <v>0.82643999999999995</v>
      </c>
      <c r="I1431" s="37">
        <f ca="1">IFERROR(VLOOKUP($E1431&amp;"-1",'PTE - Segment Emissions Calcs'!$I$8:$X$8919,18,FALSE),0)</f>
        <v>3.6198071999999999</v>
      </c>
      <c r="J1431" s="37">
        <f ca="1">IFERROR(VLOOKUP($E1431&amp;"-2",'PTE - Segment Emissions Calcs'!$I$8:$X$8919,18,FALSE),0)</f>
        <v>0</v>
      </c>
      <c r="K1431" s="37">
        <f t="shared" ca="1" si="67"/>
        <v>3.6198071999999999</v>
      </c>
      <c r="L1431" s="37">
        <f ca="1">IFERROR(VLOOKUP($E1431&amp;"-1",'PTE - Segment Emissions Calcs'!$I$8:$Z$8919,20,FALSE),0)</f>
        <v>3.6198071999999999</v>
      </c>
      <c r="M1431" s="37">
        <f ca="1">IFERROR(VLOOKUP($E1431&amp;"-2",'PTE - Segment Emissions Calcs'!$I$8:$Z$8919,20,FALSE),0)</f>
        <v>0</v>
      </c>
      <c r="N1431" s="37">
        <f t="shared" ca="1" si="68"/>
        <v>3.6198071999999999</v>
      </c>
      <c r="O1431" s="38">
        <f t="array" aca="1" ref="O1431" ca="1">IF($H1431="TOTAL HAP",H1431,MAX(IF('PTE - Segment Emissions Calcs'!$B$8:$B$8919=$B1431,'PTE - Segment Emissions Calcs'!$V$8:$V$8919,)))</f>
        <v>0.82643999999999995</v>
      </c>
      <c r="P1431" s="38">
        <f t="array" aca="1" ref="P1431" ca="1">IF($H1431="TOTAL HAP",K1431,MAX(IF('PTE - Segment Emissions Calcs'!$B$8:$B$8919=$B1431,'PTE - Segment Emissions Calcs'!$X$8:$X$8919,)))</f>
        <v>3.6198071999999999</v>
      </c>
      <c r="Q1431" s="38">
        <f t="array" aca="1" ref="Q1431" ca="1">IF($H1431="TOTAL HAP",N1431,MAX(IF('PTE - Segment Emissions Calcs'!$B$8:$B$8919=$B1431,'PTE - Segment Emissions Calcs'!$Z$8:$Z$8919,)))</f>
        <v>3.6198071999999999</v>
      </c>
      <c r="R1431" s="39"/>
    </row>
    <row r="1432" spans="1:18" x14ac:dyDescent="0.25">
      <c r="A1432" s="53"/>
      <c r="B1432" s="53"/>
      <c r="C1432" s="34" t="s">
        <v>53</v>
      </c>
      <c r="D1432" s="35"/>
      <c r="E1432" s="35"/>
      <c r="F1432" s="35">
        <f ca="1">IFERROR(VLOOKUP($E1432&amp;"-1",'PTE - Segment Emissions Calcs'!$I$8:$V$8919,16,FALSE),0)</f>
        <v>0.299265</v>
      </c>
      <c r="G1432" s="35">
        <f ca="1">IFERROR(VLOOKUP($E1432&amp;"-2",'PTE - Segment Emissions Calcs'!$I$8:$V$8919,16,FALSE),0)</f>
        <v>0</v>
      </c>
      <c r="H1432" s="36">
        <f t="shared" ca="1" si="66"/>
        <v>0.299265</v>
      </c>
      <c r="I1432" s="37">
        <f ca="1">IFERROR(VLOOKUP($E1432&amp;"-1",'PTE - Segment Emissions Calcs'!$I$8:$X$8919,18,FALSE),0)</f>
        <v>1.3107807</v>
      </c>
      <c r="J1432" s="37">
        <f ca="1">IFERROR(VLOOKUP($E1432&amp;"-2",'PTE - Segment Emissions Calcs'!$I$8:$X$8919,18,FALSE),0)</f>
        <v>0</v>
      </c>
      <c r="K1432" s="37">
        <f t="shared" ca="1" si="67"/>
        <v>1.3107807</v>
      </c>
      <c r="L1432" s="37">
        <f ca="1">IFERROR(VLOOKUP($E1432&amp;"-1",'PTE - Segment Emissions Calcs'!$I$8:$Z$8919,20,FALSE),0)</f>
        <v>1.3107807</v>
      </c>
      <c r="M1432" s="37">
        <f ca="1">IFERROR(VLOOKUP($E1432&amp;"-2",'PTE - Segment Emissions Calcs'!$I$8:$Z$8919,20,FALSE),0)</f>
        <v>0</v>
      </c>
      <c r="N1432" s="37">
        <f t="shared" ca="1" si="68"/>
        <v>1.3107807</v>
      </c>
      <c r="O1432" s="38">
        <f t="array" aca="1" ref="O1432" ca="1">IF($H1432="TOTAL HAP",H1432,MAX(IF('PTE - Segment Emissions Calcs'!$B$8:$B$8919=$B1432,'PTE - Segment Emissions Calcs'!$V$8:$V$8919,)))</f>
        <v>0.299265</v>
      </c>
      <c r="P1432" s="38">
        <f t="array" aca="1" ref="P1432" ca="1">IF($H1432="TOTAL HAP",K1432,MAX(IF('PTE - Segment Emissions Calcs'!$B$8:$B$8919=$B1432,'PTE - Segment Emissions Calcs'!$X$8:$X$8919,)))</f>
        <v>1.3107807</v>
      </c>
      <c r="Q1432" s="38">
        <f t="array" aca="1" ref="Q1432" ca="1">IF($H1432="TOTAL HAP",N1432,MAX(IF('PTE - Segment Emissions Calcs'!$B$8:$B$8919=$B1432,'PTE - Segment Emissions Calcs'!$Z$8:$Z$8919,)))</f>
        <v>1.3107807</v>
      </c>
      <c r="R1432" s="39"/>
    </row>
    <row r="1433" spans="1:18" x14ac:dyDescent="0.25">
      <c r="A1433" s="53"/>
      <c r="B1433" s="53"/>
      <c r="C1433" s="34" t="s">
        <v>69</v>
      </c>
      <c r="D1433" s="35"/>
      <c r="E1433" s="35"/>
      <c r="F1433" s="35">
        <f ca="1">IFERROR(VLOOKUP($E1433&amp;"-1",'PTE - Segment Emissions Calcs'!$I$8:$V$8919,16,FALSE),0)</f>
        <v>0.20554500000000001</v>
      </c>
      <c r="G1433" s="35">
        <f ca="1">IFERROR(VLOOKUP($E1433&amp;"-2",'PTE - Segment Emissions Calcs'!$I$8:$V$8919,16,FALSE),0)</f>
        <v>0</v>
      </c>
      <c r="H1433" s="36">
        <f t="shared" ca="1" si="66"/>
        <v>0.20554500000000001</v>
      </c>
      <c r="I1433" s="37">
        <f ca="1">IFERROR(VLOOKUP($E1433&amp;"-1",'PTE - Segment Emissions Calcs'!$I$8:$X$8919,18,FALSE),0)</f>
        <v>0.90028710000000001</v>
      </c>
      <c r="J1433" s="37">
        <f ca="1">IFERROR(VLOOKUP($E1433&amp;"-2",'PTE - Segment Emissions Calcs'!$I$8:$X$8919,18,FALSE),0)</f>
        <v>0</v>
      </c>
      <c r="K1433" s="37">
        <f t="shared" ca="1" si="67"/>
        <v>0.90028710000000001</v>
      </c>
      <c r="L1433" s="37">
        <f ca="1">IFERROR(VLOOKUP($E1433&amp;"-1",'PTE - Segment Emissions Calcs'!$I$8:$Z$8919,20,FALSE),0)</f>
        <v>0.90028710000000001</v>
      </c>
      <c r="M1433" s="37">
        <f ca="1">IFERROR(VLOOKUP($E1433&amp;"-2",'PTE - Segment Emissions Calcs'!$I$8:$Z$8919,20,FALSE),0)</f>
        <v>0</v>
      </c>
      <c r="N1433" s="37">
        <f t="shared" ca="1" si="68"/>
        <v>0.90028710000000001</v>
      </c>
      <c r="O1433" s="38">
        <f t="array" aca="1" ref="O1433" ca="1">IF($H1433="TOTAL HAP",H1433,MAX(IF('PTE - Segment Emissions Calcs'!$B$8:$B$8919=$B1433,'PTE - Segment Emissions Calcs'!$V$8:$V$8919,)))</f>
        <v>0.20554500000000001</v>
      </c>
      <c r="P1433" s="38">
        <f t="array" aca="1" ref="P1433" ca="1">IF($H1433="TOTAL HAP",K1433,MAX(IF('PTE - Segment Emissions Calcs'!$B$8:$B$8919=$B1433,'PTE - Segment Emissions Calcs'!$X$8:$X$8919,)))</f>
        <v>0.90028710000000001</v>
      </c>
      <c r="Q1433" s="38">
        <f t="array" aca="1" ref="Q1433" ca="1">IF($H1433="TOTAL HAP",N1433,MAX(IF('PTE - Segment Emissions Calcs'!$B$8:$B$8919=$B1433,'PTE - Segment Emissions Calcs'!$Z$8:$Z$8919,)))</f>
        <v>0.90028710000000001</v>
      </c>
      <c r="R1433" s="39"/>
    </row>
    <row r="1434" spans="1:18" x14ac:dyDescent="0.25">
      <c r="A1434" s="53"/>
      <c r="B1434" s="53"/>
      <c r="C1434" s="34" t="s">
        <v>127</v>
      </c>
      <c r="D1434" s="35"/>
      <c r="E1434" s="35"/>
      <c r="F1434" s="35">
        <f ca="1">IFERROR(VLOOKUP($E1434&amp;"-1",'PTE - Segment Emissions Calcs'!$I$8:$V$8919,16,FALSE),0)</f>
        <v>2.9713500000000002</v>
      </c>
      <c r="G1434" s="35">
        <f ca="1">IFERROR(VLOOKUP($E1434&amp;"-2",'PTE - Segment Emissions Calcs'!$I$8:$V$8919,16,FALSE),0)</f>
        <v>0</v>
      </c>
      <c r="H1434" s="36">
        <f t="shared" ca="1" si="66"/>
        <v>2.9713500000000002</v>
      </c>
      <c r="I1434" s="37">
        <f ca="1">IFERROR(VLOOKUP($E1434&amp;"-1",'PTE - Segment Emissions Calcs'!$I$8:$X$8919,18,FALSE),0)</f>
        <v>13.014513000000001</v>
      </c>
      <c r="J1434" s="37">
        <f ca="1">IFERROR(VLOOKUP($E1434&amp;"-2",'PTE - Segment Emissions Calcs'!$I$8:$X$8919,18,FALSE),0)</f>
        <v>0</v>
      </c>
      <c r="K1434" s="37">
        <f t="shared" ca="1" si="67"/>
        <v>13.014513000000001</v>
      </c>
      <c r="L1434" s="37">
        <f ca="1">IFERROR(VLOOKUP($E1434&amp;"-1",'PTE - Segment Emissions Calcs'!$I$8:$Z$8919,20,FALSE),0)</f>
        <v>13.014513000000001</v>
      </c>
      <c r="M1434" s="37">
        <f ca="1">IFERROR(VLOOKUP($E1434&amp;"-2",'PTE - Segment Emissions Calcs'!$I$8:$Z$8919,20,FALSE),0)</f>
        <v>0</v>
      </c>
      <c r="N1434" s="37">
        <f t="shared" ca="1" si="68"/>
        <v>13.014513000000001</v>
      </c>
      <c r="O1434" s="38">
        <f t="array" aca="1" ref="O1434" ca="1">IF($H1434="TOTAL HAP",H1434,MAX(IF('PTE - Segment Emissions Calcs'!$B$8:$B$8919=$B1434,'PTE - Segment Emissions Calcs'!$V$8:$V$8919,)))</f>
        <v>2.9713500000000002</v>
      </c>
      <c r="P1434" s="38">
        <f t="array" aca="1" ref="P1434" ca="1">IF($H1434="TOTAL HAP",K1434,MAX(IF('PTE - Segment Emissions Calcs'!$B$8:$B$8919=$B1434,'PTE - Segment Emissions Calcs'!$X$8:$X$8919,)))</f>
        <v>13.014513000000001</v>
      </c>
      <c r="Q1434" s="38">
        <f t="array" aca="1" ref="Q1434" ca="1">IF($H1434="TOTAL HAP",N1434,MAX(IF('PTE - Segment Emissions Calcs'!$B$8:$B$8919=$B1434,'PTE - Segment Emissions Calcs'!$Z$8:$Z$8919,)))</f>
        <v>13.014513000000001</v>
      </c>
      <c r="R1434" s="39"/>
    </row>
    <row r="1435" spans="1:18" x14ac:dyDescent="0.25">
      <c r="A1435" s="53"/>
      <c r="B1435" s="53"/>
      <c r="C1435" s="34" t="s">
        <v>47</v>
      </c>
      <c r="D1435" s="35"/>
      <c r="E1435" s="35"/>
      <c r="F1435" s="35">
        <f ca="1">IFERROR(VLOOKUP($E1435&amp;"-1",'PTE - Segment Emissions Calcs'!$I$8:$V$8919,16,FALSE),0)</f>
        <v>8.4028499999999992E-2</v>
      </c>
      <c r="G1435" s="35">
        <f ca="1">IFERROR(VLOOKUP($E1435&amp;"-2",'PTE - Segment Emissions Calcs'!$I$8:$V$8919,16,FALSE),0)</f>
        <v>0</v>
      </c>
      <c r="H1435" s="36">
        <f t="shared" ca="1" si="66"/>
        <v>8.4028499999999992E-2</v>
      </c>
      <c r="I1435" s="37">
        <f ca="1">IFERROR(VLOOKUP($E1435&amp;"-1",'PTE - Segment Emissions Calcs'!$I$8:$X$8919,18,FALSE),0)</f>
        <v>0.36804482999999999</v>
      </c>
      <c r="J1435" s="37">
        <f ca="1">IFERROR(VLOOKUP($E1435&amp;"-2",'PTE - Segment Emissions Calcs'!$I$8:$X$8919,18,FALSE),0)</f>
        <v>0</v>
      </c>
      <c r="K1435" s="37">
        <f t="shared" ca="1" si="67"/>
        <v>0.36804482999999999</v>
      </c>
      <c r="L1435" s="37">
        <f ca="1">IFERROR(VLOOKUP($E1435&amp;"-1",'PTE - Segment Emissions Calcs'!$I$8:$Z$8919,20,FALSE),0)</f>
        <v>0.36804482999999999</v>
      </c>
      <c r="M1435" s="37">
        <f ca="1">IFERROR(VLOOKUP($E1435&amp;"-2",'PTE - Segment Emissions Calcs'!$I$8:$Z$8919,20,FALSE),0)</f>
        <v>0</v>
      </c>
      <c r="N1435" s="37">
        <f t="shared" ca="1" si="68"/>
        <v>0.36804482999999999</v>
      </c>
      <c r="O1435" s="38">
        <f t="array" aca="1" ref="O1435" ca="1">IF($H1435="TOTAL HAP",H1435,MAX(IF('PTE - Segment Emissions Calcs'!$B$8:$B$8919=$B1435,'PTE - Segment Emissions Calcs'!$V$8:$V$8919,)))</f>
        <v>8.4028499999999992E-2</v>
      </c>
      <c r="P1435" s="38">
        <f t="array" aca="1" ref="P1435" ca="1">IF($H1435="TOTAL HAP",K1435,MAX(IF('PTE - Segment Emissions Calcs'!$B$8:$B$8919=$B1435,'PTE - Segment Emissions Calcs'!$X$8:$X$8919,)))</f>
        <v>0.36804482999999999</v>
      </c>
      <c r="Q1435" s="38">
        <f t="array" aca="1" ref="Q1435" ca="1">IF($H1435="TOTAL HAP",N1435,MAX(IF('PTE - Segment Emissions Calcs'!$B$8:$B$8919=$B1435,'PTE - Segment Emissions Calcs'!$Z$8:$Z$8919,)))</f>
        <v>0.36804482999999999</v>
      </c>
      <c r="R1435" s="39"/>
    </row>
    <row r="1436" spans="1:18" x14ac:dyDescent="0.25">
      <c r="A1436" s="53"/>
      <c r="B1436" s="53"/>
      <c r="C1436" s="34" t="s">
        <v>63</v>
      </c>
      <c r="D1436" s="35"/>
      <c r="E1436" s="35"/>
      <c r="F1436" s="35">
        <f ca="1">IFERROR(VLOOKUP($E1436&amp;"-1",'PTE - Segment Emissions Calcs'!$I$8:$V$8919,16,FALSE),0)</f>
        <v>2.6838000000000001E-2</v>
      </c>
      <c r="G1436" s="35">
        <f ca="1">IFERROR(VLOOKUP($E1436&amp;"-2",'PTE - Segment Emissions Calcs'!$I$8:$V$8919,16,FALSE),0)</f>
        <v>0</v>
      </c>
      <c r="H1436" s="36">
        <f t="shared" ca="1" si="66"/>
        <v>2.6838000000000001E-2</v>
      </c>
      <c r="I1436" s="37">
        <f ca="1">IFERROR(VLOOKUP($E1436&amp;"-1",'PTE - Segment Emissions Calcs'!$I$8:$X$8919,18,FALSE),0)</f>
        <v>0.11755044000000001</v>
      </c>
      <c r="J1436" s="37">
        <f ca="1">IFERROR(VLOOKUP($E1436&amp;"-2",'PTE - Segment Emissions Calcs'!$I$8:$X$8919,18,FALSE),0)</f>
        <v>0</v>
      </c>
      <c r="K1436" s="37">
        <f t="shared" ca="1" si="67"/>
        <v>0.11755044000000001</v>
      </c>
      <c r="L1436" s="37">
        <f ca="1">IFERROR(VLOOKUP($E1436&amp;"-1",'PTE - Segment Emissions Calcs'!$I$8:$Z$8919,20,FALSE),0)</f>
        <v>0.11755044000000001</v>
      </c>
      <c r="M1436" s="37">
        <f ca="1">IFERROR(VLOOKUP($E1436&amp;"-2",'PTE - Segment Emissions Calcs'!$I$8:$Z$8919,20,FALSE),0)</f>
        <v>0</v>
      </c>
      <c r="N1436" s="37">
        <f t="shared" ca="1" si="68"/>
        <v>0.11755044000000001</v>
      </c>
      <c r="O1436" s="38">
        <f t="array" aca="1" ref="O1436" ca="1">IF($H1436="TOTAL HAP",H1436,MAX(IF('PTE - Segment Emissions Calcs'!$B$8:$B$8919=$B1436,'PTE - Segment Emissions Calcs'!$V$8:$V$8919,)))</f>
        <v>2.6838000000000001E-2</v>
      </c>
      <c r="P1436" s="38">
        <f t="array" aca="1" ref="P1436" ca="1">IF($H1436="TOTAL HAP",K1436,MAX(IF('PTE - Segment Emissions Calcs'!$B$8:$B$8919=$B1436,'PTE - Segment Emissions Calcs'!$X$8:$X$8919,)))</f>
        <v>0.11755044000000001</v>
      </c>
      <c r="Q1436" s="38">
        <f t="array" aca="1" ref="Q1436" ca="1">IF($H1436="TOTAL HAP",N1436,MAX(IF('PTE - Segment Emissions Calcs'!$B$8:$B$8919=$B1436,'PTE - Segment Emissions Calcs'!$Z$8:$Z$8919,)))</f>
        <v>0.11755044000000001</v>
      </c>
      <c r="R1436" s="39"/>
    </row>
    <row r="1437" spans="1:18" x14ac:dyDescent="0.25">
      <c r="A1437" s="53"/>
      <c r="B1437" s="53"/>
      <c r="C1437" s="34" t="s">
        <v>64</v>
      </c>
      <c r="D1437" s="35"/>
      <c r="E1437" s="35"/>
      <c r="F1437" s="35">
        <f ca="1">IFERROR(VLOOKUP($E1437&amp;"-1",'PTE - Segment Emissions Calcs'!$I$8:$V$8919,16,FALSE),0)</f>
        <v>8.3922000000000007E-3</v>
      </c>
      <c r="G1437" s="35">
        <f ca="1">IFERROR(VLOOKUP($E1437&amp;"-2",'PTE - Segment Emissions Calcs'!$I$8:$V$8919,16,FALSE),0)</f>
        <v>0</v>
      </c>
      <c r="H1437" s="36">
        <f t="shared" ca="1" si="66"/>
        <v>8.3922000000000007E-3</v>
      </c>
      <c r="I1437" s="37">
        <f ca="1">IFERROR(VLOOKUP($E1437&amp;"-1",'PTE - Segment Emissions Calcs'!$I$8:$X$8919,18,FALSE),0)</f>
        <v>3.6757836000000002E-2</v>
      </c>
      <c r="J1437" s="37">
        <f ca="1">IFERROR(VLOOKUP($E1437&amp;"-2",'PTE - Segment Emissions Calcs'!$I$8:$X$8919,18,FALSE),0)</f>
        <v>0</v>
      </c>
      <c r="K1437" s="37">
        <f t="shared" ca="1" si="67"/>
        <v>3.6757836000000002E-2</v>
      </c>
      <c r="L1437" s="37">
        <f ca="1">IFERROR(VLOOKUP($E1437&amp;"-1",'PTE - Segment Emissions Calcs'!$I$8:$Z$8919,20,FALSE),0)</f>
        <v>3.6757836000000002E-2</v>
      </c>
      <c r="M1437" s="37">
        <f ca="1">IFERROR(VLOOKUP($E1437&amp;"-2",'PTE - Segment Emissions Calcs'!$I$8:$Z$8919,20,FALSE),0)</f>
        <v>0</v>
      </c>
      <c r="N1437" s="37">
        <f t="shared" ca="1" si="68"/>
        <v>3.6757836000000002E-2</v>
      </c>
      <c r="O1437" s="38">
        <f t="array" aca="1" ref="O1437" ca="1">IF($H1437="TOTAL HAP",H1437,MAX(IF('PTE - Segment Emissions Calcs'!$B$8:$B$8919=$B1437,'PTE - Segment Emissions Calcs'!$V$8:$V$8919,)))</f>
        <v>8.3922000000000007E-3</v>
      </c>
      <c r="P1437" s="38">
        <f t="array" aca="1" ref="P1437" ca="1">IF($H1437="TOTAL HAP",K1437,MAX(IF('PTE - Segment Emissions Calcs'!$B$8:$B$8919=$B1437,'PTE - Segment Emissions Calcs'!$X$8:$X$8919,)))</f>
        <v>3.6757836000000002E-2</v>
      </c>
      <c r="Q1437" s="38">
        <f t="array" aca="1" ref="Q1437" ca="1">IF($H1437="TOTAL HAP",N1437,MAX(IF('PTE - Segment Emissions Calcs'!$B$8:$B$8919=$B1437,'PTE - Segment Emissions Calcs'!$Z$8:$Z$8919,)))</f>
        <v>3.6757836000000002E-2</v>
      </c>
      <c r="R1437" s="39"/>
    </row>
    <row r="1438" spans="1:18" x14ac:dyDescent="0.25">
      <c r="A1438" s="53"/>
      <c r="B1438" s="53"/>
      <c r="C1438" s="34" t="s">
        <v>50</v>
      </c>
      <c r="D1438" s="35"/>
      <c r="E1438" s="35"/>
      <c r="F1438" s="35">
        <f ca="1">IFERROR(VLOOKUP($E1438&amp;"-1",'PTE - Segment Emissions Calcs'!$I$8:$V$8919,16,FALSE),0)</f>
        <v>0.13844999999999999</v>
      </c>
      <c r="G1438" s="35">
        <f ca="1">IFERROR(VLOOKUP($E1438&amp;"-2",'PTE - Segment Emissions Calcs'!$I$8:$V$8919,16,FALSE),0)</f>
        <v>0</v>
      </c>
      <c r="H1438" s="36">
        <f t="shared" ca="1" si="66"/>
        <v>0.13844999999999999</v>
      </c>
      <c r="I1438" s="37">
        <f ca="1">IFERROR(VLOOKUP($E1438&amp;"-1",'PTE - Segment Emissions Calcs'!$I$8:$X$8919,18,FALSE),0)</f>
        <v>0.60641099999999992</v>
      </c>
      <c r="J1438" s="37">
        <f ca="1">IFERROR(VLOOKUP($E1438&amp;"-2",'PTE - Segment Emissions Calcs'!$I$8:$X$8919,18,FALSE),0)</f>
        <v>0</v>
      </c>
      <c r="K1438" s="37">
        <f t="shared" ca="1" si="67"/>
        <v>0.60641099999999992</v>
      </c>
      <c r="L1438" s="37">
        <f ca="1">IFERROR(VLOOKUP($E1438&amp;"-1",'PTE - Segment Emissions Calcs'!$I$8:$Z$8919,20,FALSE),0)</f>
        <v>0.60641099999999992</v>
      </c>
      <c r="M1438" s="37">
        <f ca="1">IFERROR(VLOOKUP($E1438&amp;"-2",'PTE - Segment Emissions Calcs'!$I$8:$Z$8919,20,FALSE),0)</f>
        <v>0</v>
      </c>
      <c r="N1438" s="37">
        <f t="shared" ca="1" si="68"/>
        <v>0.60641099999999992</v>
      </c>
      <c r="O1438" s="38">
        <f t="array" aca="1" ref="O1438" ca="1">IF($H1438="TOTAL HAP",H1438,MAX(IF('PTE - Segment Emissions Calcs'!$B$8:$B$8919=$B1438,'PTE - Segment Emissions Calcs'!$V$8:$V$8919,)))</f>
        <v>0.13844999999999999</v>
      </c>
      <c r="P1438" s="38">
        <f t="array" aca="1" ref="P1438" ca="1">IF($H1438="TOTAL HAP",K1438,MAX(IF('PTE - Segment Emissions Calcs'!$B$8:$B$8919=$B1438,'PTE - Segment Emissions Calcs'!$X$8:$X$8919,)))</f>
        <v>0.60641099999999992</v>
      </c>
      <c r="Q1438" s="38">
        <f t="array" aca="1" ref="Q1438" ca="1">IF($H1438="TOTAL HAP",N1438,MAX(IF('PTE - Segment Emissions Calcs'!$B$8:$B$8919=$B1438,'PTE - Segment Emissions Calcs'!$Z$8:$Z$8919,)))</f>
        <v>0.60641099999999992</v>
      </c>
      <c r="R1438" s="39"/>
    </row>
    <row r="1439" spans="1:18" x14ac:dyDescent="0.25">
      <c r="A1439" s="53"/>
      <c r="B1439" s="53"/>
      <c r="C1439" s="34" t="s">
        <v>34</v>
      </c>
      <c r="D1439" s="35"/>
      <c r="E1439" s="35"/>
      <c r="F1439" s="35">
        <f ca="1">IFERROR(VLOOKUP($E1439&amp;"-1",'PTE - Segment Emissions Calcs'!$I$8:$V$8919,16,FALSE),0)</f>
        <v>9.8299500000000005E-3</v>
      </c>
      <c r="G1439" s="35">
        <f ca="1">IFERROR(VLOOKUP($E1439&amp;"-2",'PTE - Segment Emissions Calcs'!$I$8:$V$8919,16,FALSE),0)</f>
        <v>0</v>
      </c>
      <c r="H1439" s="36">
        <f t="shared" ca="1" si="66"/>
        <v>9.8299500000000005E-3</v>
      </c>
      <c r="I1439" s="37">
        <f ca="1">IFERROR(VLOOKUP($E1439&amp;"-1",'PTE - Segment Emissions Calcs'!$I$8:$X$8919,18,FALSE),0)</f>
        <v>4.3055181000000005E-2</v>
      </c>
      <c r="J1439" s="37">
        <f ca="1">IFERROR(VLOOKUP($E1439&amp;"-2",'PTE - Segment Emissions Calcs'!$I$8:$X$8919,18,FALSE),0)</f>
        <v>0</v>
      </c>
      <c r="K1439" s="37">
        <f t="shared" ca="1" si="67"/>
        <v>4.3055181000000005E-2</v>
      </c>
      <c r="L1439" s="37">
        <f ca="1">IFERROR(VLOOKUP($E1439&amp;"-1",'PTE - Segment Emissions Calcs'!$I$8:$Z$8919,20,FALSE),0)</f>
        <v>4.3055181000000005E-2</v>
      </c>
      <c r="M1439" s="37">
        <f ca="1">IFERROR(VLOOKUP($E1439&amp;"-2",'PTE - Segment Emissions Calcs'!$I$8:$Z$8919,20,FALSE),0)</f>
        <v>0</v>
      </c>
      <c r="N1439" s="37">
        <f t="shared" ca="1" si="68"/>
        <v>4.3055181000000005E-2</v>
      </c>
      <c r="O1439" s="38">
        <f t="array" aca="1" ref="O1439" ca="1">IF($H1439="TOTAL HAP",H1439,MAX(IF('PTE - Segment Emissions Calcs'!$B$8:$B$8919=$B1439,'PTE - Segment Emissions Calcs'!$V$8:$V$8919,)))</f>
        <v>9.8299500000000005E-3</v>
      </c>
      <c r="P1439" s="38">
        <f t="array" aca="1" ref="P1439" ca="1">IF($H1439="TOTAL HAP",K1439,MAX(IF('PTE - Segment Emissions Calcs'!$B$8:$B$8919=$B1439,'PTE - Segment Emissions Calcs'!$X$8:$X$8919,)))</f>
        <v>4.3055181000000005E-2</v>
      </c>
      <c r="Q1439" s="38">
        <f t="array" aca="1" ref="Q1439" ca="1">IF($H1439="TOTAL HAP",N1439,MAX(IF('PTE - Segment Emissions Calcs'!$B$8:$B$8919=$B1439,'PTE - Segment Emissions Calcs'!$Z$8:$Z$8919,)))</f>
        <v>4.3055181000000005E-2</v>
      </c>
      <c r="R1439" s="39"/>
    </row>
    <row r="1440" spans="1:18" x14ac:dyDescent="0.25">
      <c r="A1440" s="53"/>
      <c r="B1440" s="53"/>
      <c r="C1440" s="34" t="s">
        <v>33</v>
      </c>
      <c r="D1440" s="35"/>
      <c r="E1440" s="35"/>
      <c r="F1440" s="35">
        <f ca="1">IFERROR(VLOOKUP($E1440&amp;"-1",'PTE - Segment Emissions Calcs'!$I$8:$V$8919,16,FALSE),0)</f>
        <v>4.9842000000000003E-3</v>
      </c>
      <c r="G1440" s="35">
        <f ca="1">IFERROR(VLOOKUP($E1440&amp;"-2",'PTE - Segment Emissions Calcs'!$I$8:$V$8919,16,FALSE),0)</f>
        <v>0</v>
      </c>
      <c r="H1440" s="36">
        <f t="shared" ca="1" si="66"/>
        <v>4.9842000000000003E-3</v>
      </c>
      <c r="I1440" s="37">
        <f ca="1">IFERROR(VLOOKUP($E1440&amp;"-1",'PTE - Segment Emissions Calcs'!$I$8:$X$8919,18,FALSE),0)</f>
        <v>2.1830796E-2</v>
      </c>
      <c r="J1440" s="37">
        <f ca="1">IFERROR(VLOOKUP($E1440&amp;"-2",'PTE - Segment Emissions Calcs'!$I$8:$X$8919,18,FALSE),0)</f>
        <v>0</v>
      </c>
      <c r="K1440" s="37">
        <f t="shared" ca="1" si="67"/>
        <v>2.1830796E-2</v>
      </c>
      <c r="L1440" s="37">
        <f ca="1">IFERROR(VLOOKUP($E1440&amp;"-1",'PTE - Segment Emissions Calcs'!$I$8:$Z$8919,20,FALSE),0)</f>
        <v>2.1830796E-2</v>
      </c>
      <c r="M1440" s="37">
        <f ca="1">IFERROR(VLOOKUP($E1440&amp;"-2",'PTE - Segment Emissions Calcs'!$I$8:$Z$8919,20,FALSE),0)</f>
        <v>0</v>
      </c>
      <c r="N1440" s="37">
        <f t="shared" ca="1" si="68"/>
        <v>2.1830796E-2</v>
      </c>
      <c r="O1440" s="38">
        <f t="array" aca="1" ref="O1440" ca="1">IF($H1440="TOTAL HAP",H1440,MAX(IF('PTE - Segment Emissions Calcs'!$B$8:$B$8919=$B1440,'PTE - Segment Emissions Calcs'!$V$8:$V$8919,)))</f>
        <v>4.9842000000000003E-3</v>
      </c>
      <c r="P1440" s="38">
        <f t="array" aca="1" ref="P1440" ca="1">IF($H1440="TOTAL HAP",K1440,MAX(IF('PTE - Segment Emissions Calcs'!$B$8:$B$8919=$B1440,'PTE - Segment Emissions Calcs'!$X$8:$X$8919,)))</f>
        <v>2.1830796E-2</v>
      </c>
      <c r="Q1440" s="38">
        <f t="array" aca="1" ref="Q1440" ca="1">IF($H1440="TOTAL HAP",N1440,MAX(IF('PTE - Segment Emissions Calcs'!$B$8:$B$8919=$B1440,'PTE - Segment Emissions Calcs'!$Z$8:$Z$8919,)))</f>
        <v>2.1830796E-2</v>
      </c>
      <c r="R1440" s="39"/>
    </row>
    <row r="1441" spans="1:18" x14ac:dyDescent="0.25">
      <c r="A1441" s="53"/>
      <c r="B1441" s="53"/>
      <c r="C1441" s="34" t="s">
        <v>46</v>
      </c>
      <c r="D1441" s="35"/>
      <c r="E1441" s="35"/>
      <c r="F1441" s="35">
        <f ca="1">IFERROR(VLOOKUP($E1441&amp;"-1",'PTE - Segment Emissions Calcs'!$I$8:$V$8919,16,FALSE),0)</f>
        <v>1.3632E-2</v>
      </c>
      <c r="G1441" s="35">
        <f ca="1">IFERROR(VLOOKUP($E1441&amp;"-2",'PTE - Segment Emissions Calcs'!$I$8:$V$8919,16,FALSE),0)</f>
        <v>0</v>
      </c>
      <c r="H1441" s="36">
        <f t="shared" ca="1" si="66"/>
        <v>1.3632E-2</v>
      </c>
      <c r="I1441" s="37">
        <f ca="1">IFERROR(VLOOKUP($E1441&amp;"-1",'PTE - Segment Emissions Calcs'!$I$8:$X$8919,18,FALSE),0)</f>
        <v>5.9708159999999996E-2</v>
      </c>
      <c r="J1441" s="37">
        <f ca="1">IFERROR(VLOOKUP($E1441&amp;"-2",'PTE - Segment Emissions Calcs'!$I$8:$X$8919,18,FALSE),0)</f>
        <v>0</v>
      </c>
      <c r="K1441" s="37">
        <f t="shared" ca="1" si="67"/>
        <v>5.9708159999999996E-2</v>
      </c>
      <c r="L1441" s="37">
        <f ca="1">IFERROR(VLOOKUP($E1441&amp;"-1",'PTE - Segment Emissions Calcs'!$I$8:$Z$8919,20,FALSE),0)</f>
        <v>5.9708159999999996E-2</v>
      </c>
      <c r="M1441" s="37">
        <f ca="1">IFERROR(VLOOKUP($E1441&amp;"-2",'PTE - Segment Emissions Calcs'!$I$8:$Z$8919,20,FALSE),0)</f>
        <v>0</v>
      </c>
      <c r="N1441" s="37">
        <f t="shared" ca="1" si="68"/>
        <v>5.9708159999999996E-2</v>
      </c>
      <c r="O1441" s="38">
        <f t="array" aca="1" ref="O1441" ca="1">IF($H1441="TOTAL HAP",H1441,MAX(IF('PTE - Segment Emissions Calcs'!$B$8:$B$8919=$B1441,'PTE - Segment Emissions Calcs'!$V$8:$V$8919,)))</f>
        <v>1.3632E-2</v>
      </c>
      <c r="P1441" s="38">
        <f t="array" aca="1" ref="P1441" ca="1">IF($H1441="TOTAL HAP",K1441,MAX(IF('PTE - Segment Emissions Calcs'!$B$8:$B$8919=$B1441,'PTE - Segment Emissions Calcs'!$X$8:$X$8919,)))</f>
        <v>5.9708159999999996E-2</v>
      </c>
      <c r="Q1441" s="38">
        <f t="array" aca="1" ref="Q1441" ca="1">IF($H1441="TOTAL HAP",N1441,MAX(IF('PTE - Segment Emissions Calcs'!$B$8:$B$8919=$B1441,'PTE - Segment Emissions Calcs'!$Z$8:$Z$8919,)))</f>
        <v>5.9708159999999996E-2</v>
      </c>
      <c r="R1441" s="39"/>
    </row>
    <row r="1442" spans="1:18" x14ac:dyDescent="0.25">
      <c r="A1442" s="53"/>
      <c r="B1442" s="53"/>
      <c r="C1442" s="34" t="s">
        <v>51</v>
      </c>
      <c r="D1442" s="35"/>
      <c r="E1442" s="35"/>
      <c r="F1442" s="35">
        <f ca="1">IFERROR(VLOOKUP($E1442&amp;"-1",'PTE - Segment Emissions Calcs'!$I$8:$V$8919,16,FALSE),0)</f>
        <v>4.3452000000000005E-2</v>
      </c>
      <c r="G1442" s="35">
        <f ca="1">IFERROR(VLOOKUP($E1442&amp;"-2",'PTE - Segment Emissions Calcs'!$I$8:$V$8919,16,FALSE),0)</f>
        <v>0</v>
      </c>
      <c r="H1442" s="36">
        <f t="shared" ca="1" si="66"/>
        <v>4.3452000000000005E-2</v>
      </c>
      <c r="I1442" s="37">
        <f ca="1">IFERROR(VLOOKUP($E1442&amp;"-1",'PTE - Segment Emissions Calcs'!$I$8:$X$8919,18,FALSE),0)</f>
        <v>0.19031976000000003</v>
      </c>
      <c r="J1442" s="37">
        <f ca="1">IFERROR(VLOOKUP($E1442&amp;"-2",'PTE - Segment Emissions Calcs'!$I$8:$X$8919,18,FALSE),0)</f>
        <v>0</v>
      </c>
      <c r="K1442" s="37">
        <f t="shared" ca="1" si="67"/>
        <v>0.19031976000000003</v>
      </c>
      <c r="L1442" s="37">
        <f ca="1">IFERROR(VLOOKUP($E1442&amp;"-1",'PTE - Segment Emissions Calcs'!$I$8:$Z$8919,20,FALSE),0)</f>
        <v>0.19031976000000003</v>
      </c>
      <c r="M1442" s="37">
        <f ca="1">IFERROR(VLOOKUP($E1442&amp;"-2",'PTE - Segment Emissions Calcs'!$I$8:$Z$8919,20,FALSE),0)</f>
        <v>0</v>
      </c>
      <c r="N1442" s="37">
        <f t="shared" ca="1" si="68"/>
        <v>0.19031976000000003</v>
      </c>
      <c r="O1442" s="38">
        <f t="array" aca="1" ref="O1442" ca="1">IF($H1442="TOTAL HAP",H1442,MAX(IF('PTE - Segment Emissions Calcs'!$B$8:$B$8919=$B1442,'PTE - Segment Emissions Calcs'!$V$8:$V$8919,)))</f>
        <v>4.3452000000000005E-2</v>
      </c>
      <c r="P1442" s="38">
        <f t="array" aca="1" ref="P1442" ca="1">IF($H1442="TOTAL HAP",K1442,MAX(IF('PTE - Segment Emissions Calcs'!$B$8:$B$8919=$B1442,'PTE - Segment Emissions Calcs'!$X$8:$X$8919,)))</f>
        <v>0.19031976000000003</v>
      </c>
      <c r="Q1442" s="38">
        <f t="array" aca="1" ref="Q1442" ca="1">IF($H1442="TOTAL HAP",N1442,MAX(IF('PTE - Segment Emissions Calcs'!$B$8:$B$8919=$B1442,'PTE - Segment Emissions Calcs'!$Z$8:$Z$8919,)))</f>
        <v>0.19031976000000003</v>
      </c>
      <c r="R1442" s="39"/>
    </row>
    <row r="1443" spans="1:18" x14ac:dyDescent="0.25">
      <c r="A1443" s="53"/>
      <c r="B1443" s="53"/>
      <c r="C1443" s="34" t="s">
        <v>35</v>
      </c>
      <c r="D1443" s="35"/>
      <c r="E1443" s="35"/>
      <c r="F1443" s="35">
        <f ca="1">IFERROR(VLOOKUP($E1443&amp;"-1",'PTE - Segment Emissions Calcs'!$I$8:$V$8919,16,FALSE),0)</f>
        <v>1.30995E-3</v>
      </c>
      <c r="G1443" s="35">
        <f ca="1">IFERROR(VLOOKUP($E1443&amp;"-2",'PTE - Segment Emissions Calcs'!$I$8:$V$8919,16,FALSE),0)</f>
        <v>0</v>
      </c>
      <c r="H1443" s="36">
        <f t="shared" ca="1" si="66"/>
        <v>1.30995E-3</v>
      </c>
      <c r="I1443" s="37">
        <f ca="1">IFERROR(VLOOKUP($E1443&amp;"-1",'PTE - Segment Emissions Calcs'!$I$8:$X$8919,18,FALSE),0)</f>
        <v>5.7375810000000003E-3</v>
      </c>
      <c r="J1443" s="37">
        <f ca="1">IFERROR(VLOOKUP($E1443&amp;"-2",'PTE - Segment Emissions Calcs'!$I$8:$X$8919,18,FALSE),0)</f>
        <v>0</v>
      </c>
      <c r="K1443" s="37">
        <f t="shared" ca="1" si="67"/>
        <v>5.7375810000000003E-3</v>
      </c>
      <c r="L1443" s="37">
        <f ca="1">IFERROR(VLOOKUP($E1443&amp;"-1",'PTE - Segment Emissions Calcs'!$I$8:$Z$8919,20,FALSE),0)</f>
        <v>5.7375810000000003E-3</v>
      </c>
      <c r="M1443" s="37">
        <f ca="1">IFERROR(VLOOKUP($E1443&amp;"-2",'PTE - Segment Emissions Calcs'!$I$8:$Z$8919,20,FALSE),0)</f>
        <v>0</v>
      </c>
      <c r="N1443" s="37">
        <f t="shared" ca="1" si="68"/>
        <v>5.7375810000000003E-3</v>
      </c>
      <c r="O1443" s="38">
        <f t="array" aca="1" ref="O1443" ca="1">IF($H1443="TOTAL HAP",H1443,MAX(IF('PTE - Segment Emissions Calcs'!$B$8:$B$8919=$B1443,'PTE - Segment Emissions Calcs'!$V$8:$V$8919,)))</f>
        <v>1.30995E-3</v>
      </c>
      <c r="P1443" s="38">
        <f t="array" aca="1" ref="P1443" ca="1">IF($H1443="TOTAL HAP",K1443,MAX(IF('PTE - Segment Emissions Calcs'!$B$8:$B$8919=$B1443,'PTE - Segment Emissions Calcs'!$X$8:$X$8919,)))</f>
        <v>5.7375810000000003E-3</v>
      </c>
      <c r="Q1443" s="38">
        <f t="array" aca="1" ref="Q1443" ca="1">IF($H1443="TOTAL HAP",N1443,MAX(IF('PTE - Segment Emissions Calcs'!$B$8:$B$8919=$B1443,'PTE - Segment Emissions Calcs'!$Z$8:$Z$8919,)))</f>
        <v>5.7375810000000003E-3</v>
      </c>
      <c r="R1443" s="39"/>
    </row>
    <row r="1444" spans="1:18" x14ac:dyDescent="0.25">
      <c r="A1444" s="53"/>
      <c r="B1444" s="53"/>
      <c r="C1444" s="34" t="s">
        <v>45</v>
      </c>
      <c r="D1444" s="35"/>
      <c r="E1444" s="35"/>
      <c r="F1444" s="35">
        <f ca="1">IFERROR(VLOOKUP($E1444&amp;"-1",'PTE - Segment Emissions Calcs'!$I$8:$V$8919,16,FALSE),0)</f>
        <v>4.2919500000000001E-3</v>
      </c>
      <c r="G1444" s="35">
        <f ca="1">IFERROR(VLOOKUP($E1444&amp;"-2",'PTE - Segment Emissions Calcs'!$I$8:$V$8919,16,FALSE),0)</f>
        <v>0</v>
      </c>
      <c r="H1444" s="36">
        <f t="shared" ca="1" si="66"/>
        <v>4.2919500000000001E-3</v>
      </c>
      <c r="I1444" s="37">
        <f ca="1">IFERROR(VLOOKUP($E1444&amp;"-1",'PTE - Segment Emissions Calcs'!$I$8:$X$8919,18,FALSE),0)</f>
        <v>1.8798741000000001E-2</v>
      </c>
      <c r="J1444" s="37">
        <f ca="1">IFERROR(VLOOKUP($E1444&amp;"-2",'PTE - Segment Emissions Calcs'!$I$8:$X$8919,18,FALSE),0)</f>
        <v>0</v>
      </c>
      <c r="K1444" s="37">
        <f t="shared" ca="1" si="67"/>
        <v>1.8798741000000001E-2</v>
      </c>
      <c r="L1444" s="37">
        <f ca="1">IFERROR(VLOOKUP($E1444&amp;"-1",'PTE - Segment Emissions Calcs'!$I$8:$Z$8919,20,FALSE),0)</f>
        <v>1.8798741000000001E-2</v>
      </c>
      <c r="M1444" s="37">
        <f ca="1">IFERROR(VLOOKUP($E1444&amp;"-2",'PTE - Segment Emissions Calcs'!$I$8:$Z$8919,20,FALSE),0)</f>
        <v>0</v>
      </c>
      <c r="N1444" s="37">
        <f t="shared" ca="1" si="68"/>
        <v>1.8798741000000001E-2</v>
      </c>
      <c r="O1444" s="38">
        <f t="array" aca="1" ref="O1444" ca="1">IF($H1444="TOTAL HAP",H1444,MAX(IF('PTE - Segment Emissions Calcs'!$B$8:$B$8919=$B1444,'PTE - Segment Emissions Calcs'!$V$8:$V$8919,)))</f>
        <v>4.2919500000000001E-3</v>
      </c>
      <c r="P1444" s="38">
        <f t="array" aca="1" ref="P1444" ca="1">IF($H1444="TOTAL HAP",K1444,MAX(IF('PTE - Segment Emissions Calcs'!$B$8:$B$8919=$B1444,'PTE - Segment Emissions Calcs'!$X$8:$X$8919,)))</f>
        <v>1.8798741000000001E-2</v>
      </c>
      <c r="Q1444" s="38">
        <f t="array" aca="1" ref="Q1444" ca="1">IF($H1444="TOTAL HAP",N1444,MAX(IF('PTE - Segment Emissions Calcs'!$B$8:$B$8919=$B1444,'PTE - Segment Emissions Calcs'!$Z$8:$Z$8919,)))</f>
        <v>1.8798741000000001E-2</v>
      </c>
      <c r="R1444" s="39"/>
    </row>
    <row r="1445" spans="1:18" x14ac:dyDescent="0.25">
      <c r="A1445" s="53"/>
      <c r="B1445" s="53"/>
      <c r="C1445" s="34" t="s">
        <v>52</v>
      </c>
      <c r="D1445" s="35"/>
      <c r="E1445" s="35"/>
      <c r="F1445" s="35">
        <f ca="1">IFERROR(VLOOKUP($E1445&amp;"-1",'PTE - Segment Emissions Calcs'!$I$8:$V$8919,16,FALSE),0)</f>
        <v>3.9511499999999996E-3</v>
      </c>
      <c r="G1445" s="35">
        <f ca="1">IFERROR(VLOOKUP($E1445&amp;"-2",'PTE - Segment Emissions Calcs'!$I$8:$V$8919,16,FALSE),0)</f>
        <v>0</v>
      </c>
      <c r="H1445" s="36">
        <f t="shared" ca="1" si="66"/>
        <v>3.9511499999999996E-3</v>
      </c>
      <c r="I1445" s="37">
        <f ca="1">IFERROR(VLOOKUP($E1445&amp;"-1",'PTE - Segment Emissions Calcs'!$I$8:$X$8919,18,FALSE),0)</f>
        <v>1.7306037E-2</v>
      </c>
      <c r="J1445" s="37">
        <f ca="1">IFERROR(VLOOKUP($E1445&amp;"-2",'PTE - Segment Emissions Calcs'!$I$8:$X$8919,18,FALSE),0)</f>
        <v>0</v>
      </c>
      <c r="K1445" s="37">
        <f t="shared" ca="1" si="67"/>
        <v>1.7306037E-2</v>
      </c>
      <c r="L1445" s="37">
        <f ca="1">IFERROR(VLOOKUP($E1445&amp;"-1",'PTE - Segment Emissions Calcs'!$I$8:$Z$8919,20,FALSE),0)</f>
        <v>1.7306037E-2</v>
      </c>
      <c r="M1445" s="37">
        <f ca="1">IFERROR(VLOOKUP($E1445&amp;"-2",'PTE - Segment Emissions Calcs'!$I$8:$Z$8919,20,FALSE),0)</f>
        <v>0</v>
      </c>
      <c r="N1445" s="37">
        <f t="shared" ca="1" si="68"/>
        <v>1.7306037E-2</v>
      </c>
      <c r="O1445" s="38">
        <f t="array" aca="1" ref="O1445" ca="1">IF($H1445="TOTAL HAP",H1445,MAX(IF('PTE - Segment Emissions Calcs'!$B$8:$B$8919=$B1445,'PTE - Segment Emissions Calcs'!$V$8:$V$8919,)))</f>
        <v>3.9511499999999996E-3</v>
      </c>
      <c r="P1445" s="38">
        <f t="array" aca="1" ref="P1445" ca="1">IF($H1445="TOTAL HAP",K1445,MAX(IF('PTE - Segment Emissions Calcs'!$B$8:$B$8919=$B1445,'PTE - Segment Emissions Calcs'!$X$8:$X$8919,)))</f>
        <v>1.7306037E-2</v>
      </c>
      <c r="Q1445" s="38">
        <f t="array" aca="1" ref="Q1445" ca="1">IF($H1445="TOTAL HAP",N1445,MAX(IF('PTE - Segment Emissions Calcs'!$B$8:$B$8919=$B1445,'PTE - Segment Emissions Calcs'!$Z$8:$Z$8919,)))</f>
        <v>1.7306037E-2</v>
      </c>
      <c r="R1445" s="39"/>
    </row>
    <row r="1446" spans="1:18" x14ac:dyDescent="0.25">
      <c r="A1446" s="53"/>
      <c r="B1446" s="53"/>
      <c r="C1446" s="34" t="s">
        <v>36</v>
      </c>
      <c r="D1446" s="35"/>
      <c r="E1446" s="35"/>
      <c r="F1446" s="35">
        <f ca="1">IFERROR(VLOOKUP($E1446&amp;"-1",'PTE - Segment Emissions Calcs'!$I$8:$V$8919,16,FALSE),0)</f>
        <v>6.6243000000000009E-4</v>
      </c>
      <c r="G1446" s="35">
        <f ca="1">IFERROR(VLOOKUP($E1446&amp;"-2",'PTE - Segment Emissions Calcs'!$I$8:$V$8919,16,FALSE),0)</f>
        <v>0</v>
      </c>
      <c r="H1446" s="36">
        <f t="shared" ca="1" si="66"/>
        <v>6.6243000000000009E-4</v>
      </c>
      <c r="I1446" s="37">
        <f ca="1">IFERROR(VLOOKUP($E1446&amp;"-1",'PTE - Segment Emissions Calcs'!$I$8:$X$8919,18,FALSE),0)</f>
        <v>2.9014434000000002E-3</v>
      </c>
      <c r="J1446" s="37">
        <f ca="1">IFERROR(VLOOKUP($E1446&amp;"-2",'PTE - Segment Emissions Calcs'!$I$8:$X$8919,18,FALSE),0)</f>
        <v>0</v>
      </c>
      <c r="K1446" s="37">
        <f t="shared" ca="1" si="67"/>
        <v>2.9014434000000002E-3</v>
      </c>
      <c r="L1446" s="37">
        <f ca="1">IFERROR(VLOOKUP($E1446&amp;"-1",'PTE - Segment Emissions Calcs'!$I$8:$Z$8919,20,FALSE),0)</f>
        <v>2.9014434000000002E-3</v>
      </c>
      <c r="M1446" s="37">
        <f ca="1">IFERROR(VLOOKUP($E1446&amp;"-2",'PTE - Segment Emissions Calcs'!$I$8:$Z$8919,20,FALSE),0)</f>
        <v>0</v>
      </c>
      <c r="N1446" s="37">
        <f t="shared" ca="1" si="68"/>
        <v>2.9014434000000002E-3</v>
      </c>
      <c r="O1446" s="38">
        <f t="array" aca="1" ref="O1446" ca="1">IF($H1446="TOTAL HAP",H1446,MAX(IF('PTE - Segment Emissions Calcs'!$B$8:$B$8919=$B1446,'PTE - Segment Emissions Calcs'!$V$8:$V$8919,)))</f>
        <v>6.6243000000000009E-4</v>
      </c>
      <c r="P1446" s="38">
        <f t="array" aca="1" ref="P1446" ca="1">IF($H1446="TOTAL HAP",K1446,MAX(IF('PTE - Segment Emissions Calcs'!$B$8:$B$8919=$B1446,'PTE - Segment Emissions Calcs'!$X$8:$X$8919,)))</f>
        <v>2.9014434000000002E-3</v>
      </c>
      <c r="Q1446" s="38">
        <f t="array" aca="1" ref="Q1446" ca="1">IF($H1446="TOTAL HAP",N1446,MAX(IF('PTE - Segment Emissions Calcs'!$B$8:$B$8919=$B1446,'PTE - Segment Emissions Calcs'!$Z$8:$Z$8919,)))</f>
        <v>2.9014434000000002E-3</v>
      </c>
      <c r="R1446" s="39"/>
    </row>
    <row r="1447" spans="1:18" x14ac:dyDescent="0.25">
      <c r="A1447" s="53"/>
      <c r="B1447" s="53"/>
      <c r="C1447" s="34" t="s">
        <v>42</v>
      </c>
      <c r="D1447" s="35"/>
      <c r="E1447" s="35"/>
      <c r="F1447" s="35">
        <f ca="1">IFERROR(VLOOKUP($E1447&amp;"-1",'PTE - Segment Emissions Calcs'!$I$8:$V$8919,16,FALSE),0)</f>
        <v>1.62945E-3</v>
      </c>
      <c r="G1447" s="35">
        <f ca="1">IFERROR(VLOOKUP($E1447&amp;"-2",'PTE - Segment Emissions Calcs'!$I$8:$V$8919,16,FALSE),0)</f>
        <v>0</v>
      </c>
      <c r="H1447" s="36">
        <f t="shared" ca="1" si="66"/>
        <v>1.62945E-3</v>
      </c>
      <c r="I1447" s="37">
        <f ca="1">IFERROR(VLOOKUP($E1447&amp;"-1",'PTE - Segment Emissions Calcs'!$I$8:$X$8919,18,FALSE),0)</f>
        <v>7.1369910000000005E-3</v>
      </c>
      <c r="J1447" s="37">
        <f ca="1">IFERROR(VLOOKUP($E1447&amp;"-2",'PTE - Segment Emissions Calcs'!$I$8:$X$8919,18,FALSE),0)</f>
        <v>0</v>
      </c>
      <c r="K1447" s="37">
        <f t="shared" ca="1" si="67"/>
        <v>7.1369910000000005E-3</v>
      </c>
      <c r="L1447" s="37">
        <f ca="1">IFERROR(VLOOKUP($E1447&amp;"-1",'PTE - Segment Emissions Calcs'!$I$8:$Z$8919,20,FALSE),0)</f>
        <v>7.1369910000000005E-3</v>
      </c>
      <c r="M1447" s="37">
        <f ca="1">IFERROR(VLOOKUP($E1447&amp;"-2",'PTE - Segment Emissions Calcs'!$I$8:$Z$8919,20,FALSE),0)</f>
        <v>0</v>
      </c>
      <c r="N1447" s="37">
        <f t="shared" ca="1" si="68"/>
        <v>7.1369910000000005E-3</v>
      </c>
      <c r="O1447" s="38">
        <f t="array" aca="1" ref="O1447" ca="1">IF($H1447="TOTAL HAP",H1447,MAX(IF('PTE - Segment Emissions Calcs'!$B$8:$B$8919=$B1447,'PTE - Segment Emissions Calcs'!$V$8:$V$8919,)))</f>
        <v>1.62945E-3</v>
      </c>
      <c r="P1447" s="38">
        <f t="array" aca="1" ref="P1447" ca="1">IF($H1447="TOTAL HAP",K1447,MAX(IF('PTE - Segment Emissions Calcs'!$B$8:$B$8919=$B1447,'PTE - Segment Emissions Calcs'!$X$8:$X$8919,)))</f>
        <v>7.1369910000000005E-3</v>
      </c>
      <c r="Q1447" s="38">
        <f t="array" aca="1" ref="Q1447" ca="1">IF($H1447="TOTAL HAP",N1447,MAX(IF('PTE - Segment Emissions Calcs'!$B$8:$B$8919=$B1447,'PTE - Segment Emissions Calcs'!$Z$8:$Z$8919,)))</f>
        <v>7.1369910000000005E-3</v>
      </c>
      <c r="R1447" s="39"/>
    </row>
    <row r="1448" spans="1:18" x14ac:dyDescent="0.25">
      <c r="A1448" s="53"/>
      <c r="B1448" s="53"/>
      <c r="C1448" s="34" t="s">
        <v>39</v>
      </c>
      <c r="D1448" s="35"/>
      <c r="E1448" s="35"/>
      <c r="F1448" s="35">
        <f ca="1">IFERROR(VLOOKUP($E1448&amp;"-1",'PTE - Segment Emissions Calcs'!$I$8:$V$8919,16,FALSE),0)</f>
        <v>1.1821499999999999E-3</v>
      </c>
      <c r="G1448" s="35">
        <f ca="1">IFERROR(VLOOKUP($E1448&amp;"-2",'PTE - Segment Emissions Calcs'!$I$8:$V$8919,16,FALSE),0)</f>
        <v>0</v>
      </c>
      <c r="H1448" s="36">
        <f t="shared" ca="1" si="66"/>
        <v>1.1821499999999999E-3</v>
      </c>
      <c r="I1448" s="37">
        <f ca="1">IFERROR(VLOOKUP($E1448&amp;"-1",'PTE - Segment Emissions Calcs'!$I$8:$X$8919,18,FALSE),0)</f>
        <v>5.1778169999999995E-3</v>
      </c>
      <c r="J1448" s="37">
        <f ca="1">IFERROR(VLOOKUP($E1448&amp;"-2",'PTE - Segment Emissions Calcs'!$I$8:$X$8919,18,FALSE),0)</f>
        <v>0</v>
      </c>
      <c r="K1448" s="37">
        <f t="shared" ca="1" si="67"/>
        <v>5.1778169999999995E-3</v>
      </c>
      <c r="L1448" s="37">
        <f ca="1">IFERROR(VLOOKUP($E1448&amp;"-1",'PTE - Segment Emissions Calcs'!$I$8:$Z$8919,20,FALSE),0)</f>
        <v>5.1778169999999995E-3</v>
      </c>
      <c r="M1448" s="37">
        <f ca="1">IFERROR(VLOOKUP($E1448&amp;"-2",'PTE - Segment Emissions Calcs'!$I$8:$Z$8919,20,FALSE),0)</f>
        <v>0</v>
      </c>
      <c r="N1448" s="37">
        <f t="shared" ca="1" si="68"/>
        <v>5.1778169999999995E-3</v>
      </c>
      <c r="O1448" s="38">
        <f t="array" aca="1" ref="O1448" ca="1">IF($H1448="TOTAL HAP",H1448,MAX(IF('PTE - Segment Emissions Calcs'!$B$8:$B$8919=$B1448,'PTE - Segment Emissions Calcs'!$V$8:$V$8919,)))</f>
        <v>1.1821499999999999E-3</v>
      </c>
      <c r="P1448" s="38">
        <f t="array" aca="1" ref="P1448" ca="1">IF($H1448="TOTAL HAP",K1448,MAX(IF('PTE - Segment Emissions Calcs'!$B$8:$B$8919=$B1448,'PTE - Segment Emissions Calcs'!$X$8:$X$8919,)))</f>
        <v>5.1778169999999995E-3</v>
      </c>
      <c r="Q1448" s="38">
        <f t="array" aca="1" ref="Q1448" ca="1">IF($H1448="TOTAL HAP",N1448,MAX(IF('PTE - Segment Emissions Calcs'!$B$8:$B$8919=$B1448,'PTE - Segment Emissions Calcs'!$Z$8:$Z$8919,)))</f>
        <v>5.1778169999999995E-3</v>
      </c>
      <c r="R1448" s="39"/>
    </row>
    <row r="1449" spans="1:18" x14ac:dyDescent="0.25">
      <c r="A1449" s="53"/>
      <c r="B1449" s="53"/>
      <c r="C1449" s="34" t="s">
        <v>41</v>
      </c>
      <c r="D1449" s="35"/>
      <c r="E1449" s="35"/>
      <c r="F1449" s="35">
        <f ca="1">IFERROR(VLOOKUP($E1449&amp;"-1",'PTE - Segment Emissions Calcs'!$I$8:$V$8919,16,FALSE),0)</f>
        <v>2.3216999999999999E-4</v>
      </c>
      <c r="G1449" s="35">
        <f ca="1">IFERROR(VLOOKUP($E1449&amp;"-2",'PTE - Segment Emissions Calcs'!$I$8:$V$8919,16,FALSE),0)</f>
        <v>0</v>
      </c>
      <c r="H1449" s="36">
        <f t="shared" ca="1" si="66"/>
        <v>2.3216999999999999E-4</v>
      </c>
      <c r="I1449" s="37">
        <f ca="1">IFERROR(VLOOKUP($E1449&amp;"-1",'PTE - Segment Emissions Calcs'!$I$8:$X$8919,18,FALSE),0)</f>
        <v>1.0169045999999999E-3</v>
      </c>
      <c r="J1449" s="37">
        <f ca="1">IFERROR(VLOOKUP($E1449&amp;"-2",'PTE - Segment Emissions Calcs'!$I$8:$X$8919,18,FALSE),0)</f>
        <v>0</v>
      </c>
      <c r="K1449" s="37">
        <f t="shared" ca="1" si="67"/>
        <v>1.0169045999999999E-3</v>
      </c>
      <c r="L1449" s="37">
        <f ca="1">IFERROR(VLOOKUP($E1449&amp;"-1",'PTE - Segment Emissions Calcs'!$I$8:$Z$8919,20,FALSE),0)</f>
        <v>1.0169045999999999E-3</v>
      </c>
      <c r="M1449" s="37">
        <f ca="1">IFERROR(VLOOKUP($E1449&amp;"-2",'PTE - Segment Emissions Calcs'!$I$8:$Z$8919,20,FALSE),0)</f>
        <v>0</v>
      </c>
      <c r="N1449" s="37">
        <f t="shared" ca="1" si="68"/>
        <v>1.0169045999999999E-3</v>
      </c>
      <c r="O1449" s="38">
        <f t="array" aca="1" ref="O1449" ca="1">IF($H1449="TOTAL HAP",H1449,MAX(IF('PTE - Segment Emissions Calcs'!$B$8:$B$8919=$B1449,'PTE - Segment Emissions Calcs'!$V$8:$V$8919,)))</f>
        <v>2.3216999999999999E-4</v>
      </c>
      <c r="P1449" s="38">
        <f t="array" aca="1" ref="P1449" ca="1">IF($H1449="TOTAL HAP",K1449,MAX(IF('PTE - Segment Emissions Calcs'!$B$8:$B$8919=$B1449,'PTE - Segment Emissions Calcs'!$X$8:$X$8919,)))</f>
        <v>1.0169045999999999E-3</v>
      </c>
      <c r="Q1449" s="38">
        <f t="array" aca="1" ref="Q1449" ca="1">IF($H1449="TOTAL HAP",N1449,MAX(IF('PTE - Segment Emissions Calcs'!$B$8:$B$8919=$B1449,'PTE - Segment Emissions Calcs'!$Z$8:$Z$8919,)))</f>
        <v>1.0169045999999999E-3</v>
      </c>
      <c r="R1449" s="39"/>
    </row>
    <row r="1450" spans="1:18" x14ac:dyDescent="0.25">
      <c r="A1450" s="53"/>
      <c r="B1450" s="53"/>
      <c r="C1450" s="34" t="s">
        <v>49</v>
      </c>
      <c r="D1450" s="35"/>
      <c r="E1450" s="35"/>
      <c r="F1450" s="35">
        <f ca="1">IFERROR(VLOOKUP($E1450&amp;"-1",'PTE - Segment Emissions Calcs'!$I$8:$V$8919,16,FALSE),0)</f>
        <v>4.4090999999999998E-4</v>
      </c>
      <c r="G1450" s="35">
        <f ca="1">IFERROR(VLOOKUP($E1450&amp;"-2",'PTE - Segment Emissions Calcs'!$I$8:$V$8919,16,FALSE),0)</f>
        <v>0</v>
      </c>
      <c r="H1450" s="36">
        <f t="shared" ca="1" si="66"/>
        <v>4.4090999999999998E-4</v>
      </c>
      <c r="I1450" s="37">
        <f ca="1">IFERROR(VLOOKUP($E1450&amp;"-1",'PTE - Segment Emissions Calcs'!$I$8:$X$8919,18,FALSE),0)</f>
        <v>1.9311858E-3</v>
      </c>
      <c r="J1450" s="37">
        <f ca="1">IFERROR(VLOOKUP($E1450&amp;"-2",'PTE - Segment Emissions Calcs'!$I$8:$X$8919,18,FALSE),0)</f>
        <v>0</v>
      </c>
      <c r="K1450" s="37">
        <f t="shared" ca="1" si="67"/>
        <v>1.9311858E-3</v>
      </c>
      <c r="L1450" s="37">
        <f ca="1">IFERROR(VLOOKUP($E1450&amp;"-1",'PTE - Segment Emissions Calcs'!$I$8:$Z$8919,20,FALSE),0)</f>
        <v>1.9311858E-3</v>
      </c>
      <c r="M1450" s="37">
        <f ca="1">IFERROR(VLOOKUP($E1450&amp;"-2",'PTE - Segment Emissions Calcs'!$I$8:$Z$8919,20,FALSE),0)</f>
        <v>0</v>
      </c>
      <c r="N1450" s="37">
        <f t="shared" ca="1" si="68"/>
        <v>1.9311858E-3</v>
      </c>
      <c r="O1450" s="38">
        <f t="array" aca="1" ref="O1450" ca="1">IF($H1450="TOTAL HAP",H1450,MAX(IF('PTE - Segment Emissions Calcs'!$B$8:$B$8919=$B1450,'PTE - Segment Emissions Calcs'!$V$8:$V$8919,)))</f>
        <v>4.4090999999999998E-4</v>
      </c>
      <c r="P1450" s="38">
        <f t="array" aca="1" ref="P1450" ca="1">IF($H1450="TOTAL HAP",K1450,MAX(IF('PTE - Segment Emissions Calcs'!$B$8:$B$8919=$B1450,'PTE - Segment Emissions Calcs'!$X$8:$X$8919,)))</f>
        <v>1.9311858E-3</v>
      </c>
      <c r="Q1450" s="38">
        <f t="array" aca="1" ref="Q1450" ca="1">IF($H1450="TOTAL HAP",N1450,MAX(IF('PTE - Segment Emissions Calcs'!$B$8:$B$8919=$B1450,'PTE - Segment Emissions Calcs'!$Z$8:$Z$8919,)))</f>
        <v>1.9311858E-3</v>
      </c>
      <c r="R1450" s="39"/>
    </row>
    <row r="1451" spans="1:18" x14ac:dyDescent="0.25">
      <c r="A1451" s="53"/>
      <c r="B1451" s="53"/>
      <c r="C1451" s="34" t="s">
        <v>43</v>
      </c>
      <c r="D1451" s="35"/>
      <c r="E1451" s="35"/>
      <c r="F1451" s="35">
        <f ca="1">IFERROR(VLOOKUP($E1451&amp;"-1",'PTE - Segment Emissions Calcs'!$I$8:$V$8919,16,FALSE),0)</f>
        <v>3.6849000000000002E-4</v>
      </c>
      <c r="G1451" s="35">
        <f ca="1">IFERROR(VLOOKUP($E1451&amp;"-2",'PTE - Segment Emissions Calcs'!$I$8:$V$8919,16,FALSE),0)</f>
        <v>0</v>
      </c>
      <c r="H1451" s="36">
        <f t="shared" ca="1" si="66"/>
        <v>3.6849000000000002E-4</v>
      </c>
      <c r="I1451" s="37">
        <f ca="1">IFERROR(VLOOKUP($E1451&amp;"-1",'PTE - Segment Emissions Calcs'!$I$8:$X$8919,18,FALSE),0)</f>
        <v>1.6139862E-3</v>
      </c>
      <c r="J1451" s="37">
        <f ca="1">IFERROR(VLOOKUP($E1451&amp;"-2",'PTE - Segment Emissions Calcs'!$I$8:$X$8919,18,FALSE),0)</f>
        <v>0</v>
      </c>
      <c r="K1451" s="37">
        <f t="shared" ca="1" si="67"/>
        <v>1.6139862E-3</v>
      </c>
      <c r="L1451" s="37">
        <f ca="1">IFERROR(VLOOKUP($E1451&amp;"-1",'PTE - Segment Emissions Calcs'!$I$8:$Z$8919,20,FALSE),0)</f>
        <v>1.6139862E-3</v>
      </c>
      <c r="M1451" s="37">
        <f ca="1">IFERROR(VLOOKUP($E1451&amp;"-2",'PTE - Segment Emissions Calcs'!$I$8:$Z$8919,20,FALSE),0)</f>
        <v>0</v>
      </c>
      <c r="N1451" s="37">
        <f t="shared" ca="1" si="68"/>
        <v>1.6139862E-3</v>
      </c>
      <c r="O1451" s="38">
        <f t="array" aca="1" ref="O1451" ca="1">IF($H1451="TOTAL HAP",H1451,MAX(IF('PTE - Segment Emissions Calcs'!$B$8:$B$8919=$B1451,'PTE - Segment Emissions Calcs'!$V$8:$V$8919,)))</f>
        <v>3.6849000000000002E-4</v>
      </c>
      <c r="P1451" s="38">
        <f t="array" aca="1" ref="P1451" ca="1">IF($H1451="TOTAL HAP",K1451,MAX(IF('PTE - Segment Emissions Calcs'!$B$8:$B$8919=$B1451,'PTE - Segment Emissions Calcs'!$X$8:$X$8919,)))</f>
        <v>1.6139862E-3</v>
      </c>
      <c r="Q1451" s="38">
        <f t="array" aca="1" ref="Q1451" ca="1">IF($H1451="TOTAL HAP",N1451,MAX(IF('PTE - Segment Emissions Calcs'!$B$8:$B$8919=$B1451,'PTE - Segment Emissions Calcs'!$Z$8:$Z$8919,)))</f>
        <v>1.6139862E-3</v>
      </c>
      <c r="R1451" s="39"/>
    </row>
    <row r="1452" spans="1:18" x14ac:dyDescent="0.25">
      <c r="A1452" s="53"/>
      <c r="B1452" s="53"/>
      <c r="C1452" s="34" t="s">
        <v>40</v>
      </c>
      <c r="D1452" s="35"/>
      <c r="E1452" s="35"/>
      <c r="F1452" s="35">
        <f ca="1">IFERROR(VLOOKUP($E1452&amp;"-1",'PTE - Segment Emissions Calcs'!$I$8:$V$8919,16,FALSE),0)</f>
        <v>5.921399999999999E-4</v>
      </c>
      <c r="G1452" s="35">
        <f ca="1">IFERROR(VLOOKUP($E1452&amp;"-2",'PTE - Segment Emissions Calcs'!$I$8:$V$8919,16,FALSE),0)</f>
        <v>0</v>
      </c>
      <c r="H1452" s="36">
        <f t="shared" ca="1" si="66"/>
        <v>5.921399999999999E-4</v>
      </c>
      <c r="I1452" s="37">
        <f ca="1">IFERROR(VLOOKUP($E1452&amp;"-1",'PTE - Segment Emissions Calcs'!$I$8:$X$8919,18,FALSE),0)</f>
        <v>2.5935731999999993E-3</v>
      </c>
      <c r="J1452" s="37">
        <f ca="1">IFERROR(VLOOKUP($E1452&amp;"-2",'PTE - Segment Emissions Calcs'!$I$8:$X$8919,18,FALSE),0)</f>
        <v>0</v>
      </c>
      <c r="K1452" s="37">
        <f t="shared" ca="1" si="67"/>
        <v>2.5935731999999993E-3</v>
      </c>
      <c r="L1452" s="37">
        <f ca="1">IFERROR(VLOOKUP($E1452&amp;"-1",'PTE - Segment Emissions Calcs'!$I$8:$Z$8919,20,FALSE),0)</f>
        <v>2.5935731999999993E-3</v>
      </c>
      <c r="M1452" s="37">
        <f ca="1">IFERROR(VLOOKUP($E1452&amp;"-2",'PTE - Segment Emissions Calcs'!$I$8:$Z$8919,20,FALSE),0)</f>
        <v>0</v>
      </c>
      <c r="N1452" s="37">
        <f t="shared" ca="1" si="68"/>
        <v>2.5935731999999993E-3</v>
      </c>
      <c r="O1452" s="38">
        <f t="array" aca="1" ref="O1452" ca="1">IF($H1452="TOTAL HAP",H1452,MAX(IF('PTE - Segment Emissions Calcs'!$B$8:$B$8919=$B1452,'PTE - Segment Emissions Calcs'!$V$8:$V$8919,)))</f>
        <v>5.921399999999999E-4</v>
      </c>
      <c r="P1452" s="38">
        <f t="array" aca="1" ref="P1452" ca="1">IF($H1452="TOTAL HAP",K1452,MAX(IF('PTE - Segment Emissions Calcs'!$B$8:$B$8919=$B1452,'PTE - Segment Emissions Calcs'!$X$8:$X$8919,)))</f>
        <v>2.5935731999999993E-3</v>
      </c>
      <c r="Q1452" s="38">
        <f t="array" aca="1" ref="Q1452" ca="1">IF($H1452="TOTAL HAP",N1452,MAX(IF('PTE - Segment Emissions Calcs'!$B$8:$B$8919=$B1452,'PTE - Segment Emissions Calcs'!$Z$8:$Z$8919,)))</f>
        <v>2.5935731999999993E-3</v>
      </c>
      <c r="R1452" s="39"/>
    </row>
    <row r="1453" spans="1:18" ht="15.75" thickBot="1" x14ac:dyDescent="0.3">
      <c r="A1453" s="54"/>
      <c r="B1453" s="54"/>
      <c r="C1453" s="43" t="s">
        <v>70</v>
      </c>
      <c r="D1453" s="44"/>
      <c r="E1453" s="44"/>
      <c r="F1453" s="44">
        <f ca="1">IFERROR(VLOOKUP($E1453&amp;"-1",'PTE - Segment Emissions Calcs'!$I$8:$V$8919,16,FALSE),0)</f>
        <v>1.5762E-3</v>
      </c>
      <c r="G1453" s="44">
        <f ca="1">IFERROR(VLOOKUP($E1453&amp;"-2",'PTE - Segment Emissions Calcs'!$I$8:$V$8919,16,FALSE),0)</f>
        <v>0</v>
      </c>
      <c r="H1453" s="45">
        <f t="shared" ca="1" si="66"/>
        <v>1.5762E-3</v>
      </c>
      <c r="I1453" s="46">
        <f ca="1">IFERROR(VLOOKUP($E1453&amp;"-1",'PTE - Segment Emissions Calcs'!$I$8:$X$8919,18,FALSE),0)</f>
        <v>6.9037560000000005E-3</v>
      </c>
      <c r="J1453" s="46">
        <f ca="1">IFERROR(VLOOKUP($E1453&amp;"-2",'PTE - Segment Emissions Calcs'!$I$8:$X$8919,18,FALSE),0)</f>
        <v>0</v>
      </c>
      <c r="K1453" s="46">
        <f t="shared" ca="1" si="67"/>
        <v>6.9037560000000005E-3</v>
      </c>
      <c r="L1453" s="46">
        <f ca="1">IFERROR(VLOOKUP($E1453&amp;"-1",'PTE - Segment Emissions Calcs'!$I$8:$Z$8919,20,FALSE),0)</f>
        <v>6.9037560000000005E-3</v>
      </c>
      <c r="M1453" s="46">
        <f ca="1">IFERROR(VLOOKUP($E1453&amp;"-2",'PTE - Segment Emissions Calcs'!$I$8:$Z$8919,20,FALSE),0)</f>
        <v>0</v>
      </c>
      <c r="N1453" s="46">
        <f t="shared" ca="1" si="68"/>
        <v>6.9037560000000005E-3</v>
      </c>
      <c r="O1453" s="47">
        <f t="array" aca="1" ref="O1453" ca="1">IF($H1453="TOTAL HAP",H1453,MAX(IF('PTE - Segment Emissions Calcs'!$B$8:$B$8919=$B1453,'PTE - Segment Emissions Calcs'!$V$8:$V$8919,)))</f>
        <v>1.5762E-3</v>
      </c>
      <c r="P1453" s="47">
        <f t="array" aca="1" ref="P1453" ca="1">IF($H1453="TOTAL HAP",K1453,MAX(IF('PTE - Segment Emissions Calcs'!$B$8:$B$8919=$B1453,'PTE - Segment Emissions Calcs'!$X$8:$X$8919,)))</f>
        <v>6.9037560000000005E-3</v>
      </c>
      <c r="Q1453" s="47">
        <f t="array" aca="1" ref="Q1453" ca="1">IF($H1453="TOTAL HAP",N1453,MAX(IF('PTE - Segment Emissions Calcs'!$B$8:$B$8919=$B1453,'PTE - Segment Emissions Calcs'!$Z$8:$Z$8919,)))</f>
        <v>6.9037560000000005E-3</v>
      </c>
      <c r="R1453" s="48"/>
    </row>
    <row r="1454" spans="1:18" ht="15.75" thickTop="1" x14ac:dyDescent="0.25">
      <c r="A1454" s="55" t="str">
        <f ca="1">VLOOKUP(#REF!,'PTE - Segment Emissions Calcs'!$C$8:$J$8919,8,FALSE)</f>
        <v>TREA 005</v>
      </c>
      <c r="B1454" s="25" t="str">
        <f ca="1">VLOOKUP(A1454,'PTE - Segment Emissions Calcs'!$J$8:$O$8919,4,FALSE)</f>
        <v>WWTP Thermal Oxidizer</v>
      </c>
      <c r="C1454" s="26" t="s">
        <v>17</v>
      </c>
      <c r="D1454" s="27"/>
      <c r="E1454" s="27"/>
      <c r="F1454" s="27">
        <f ca="1">IFERROR(VLOOKUP($E1454&amp;"-1",'PTE - Segment Emissions Calcs'!$I$8:$V$8919,16,FALSE),0)</f>
        <v>1.3176470588235294</v>
      </c>
      <c r="G1454" s="27">
        <f ca="1">IFERROR(VLOOKUP($E1454&amp;"-2",'PTE - Segment Emissions Calcs'!$I$8:$V$8919,16,FALSE),0)</f>
        <v>0</v>
      </c>
      <c r="H1454" s="28">
        <f t="shared" ca="1" si="66"/>
        <v>1.3176470588235294</v>
      </c>
      <c r="I1454" s="29">
        <f ca="1">IFERROR(VLOOKUP($E1454&amp;"-1",'PTE - Segment Emissions Calcs'!$I$8:$X$8919,18,FALSE),0)</f>
        <v>5.7712941176470585</v>
      </c>
      <c r="J1454" s="29">
        <f ca="1">IFERROR(VLOOKUP($E1454&amp;"-2",'PTE - Segment Emissions Calcs'!$I$8:$X$8919,18,FALSE),0)</f>
        <v>0</v>
      </c>
      <c r="K1454" s="29">
        <f t="shared" ca="1" si="67"/>
        <v>5.7712941176470585</v>
      </c>
      <c r="L1454" s="29">
        <f ca="1">IFERROR(VLOOKUP($E1454&amp;"-1",'PTE - Segment Emissions Calcs'!$I$8:$Z$8919,20,FALSE),0)</f>
        <v>5.7712941176470585</v>
      </c>
      <c r="M1454" s="29">
        <f ca="1">IFERROR(VLOOKUP($E1454&amp;"-2",'PTE - Segment Emissions Calcs'!$I$8:$Z$8919,20,FALSE),0)</f>
        <v>0</v>
      </c>
      <c r="N1454" s="29">
        <f t="shared" ca="1" si="68"/>
        <v>5.7712941176470585</v>
      </c>
      <c r="O1454" s="30">
        <f t="array" aca="1" ref="O1454" ca="1">IF($H1454="TOTAL HAP",H1454,MAX(IF('PTE - Segment Emissions Calcs'!$B$8:$B$8919=$B1454,'PTE - Segment Emissions Calcs'!$V$8:$V$8919,)))</f>
        <v>1.3176470588235294</v>
      </c>
      <c r="P1454" s="30">
        <f t="array" aca="1" ref="P1454" ca="1">IF($H1454="TOTAL HAP",K1454,MAX(IF('PTE - Segment Emissions Calcs'!$B$8:$B$8919=$B1454,'PTE - Segment Emissions Calcs'!$X$8:$X$8919,)))</f>
        <v>5.7712941176470585</v>
      </c>
      <c r="Q1454" s="30">
        <f t="array" aca="1" ref="Q1454" ca="1">IF($H1454="TOTAL HAP",N1454,MAX(IF('PTE - Segment Emissions Calcs'!$B$8:$B$8919=$B1454,'PTE - Segment Emissions Calcs'!$Z$8:$Z$8919,)))</f>
        <v>5.7712941176470585</v>
      </c>
      <c r="R1454" s="31"/>
    </row>
    <row r="1455" spans="1:18" x14ac:dyDescent="0.25">
      <c r="A1455" s="56"/>
      <c r="B1455" s="57"/>
      <c r="C1455" s="34" t="s">
        <v>19</v>
      </c>
      <c r="D1455" s="35"/>
      <c r="E1455" s="35"/>
      <c r="F1455" s="35">
        <f ca="1">IFERROR(VLOOKUP($E1455&amp;"-1",'PTE - Segment Emissions Calcs'!$I$8:$V$8919,16,FALSE),0)</f>
        <v>4.8</v>
      </c>
      <c r="G1455" s="35">
        <f ca="1">IFERROR(VLOOKUP($E1455&amp;"-2",'PTE - Segment Emissions Calcs'!$I$8:$V$8919,16,FALSE),0)</f>
        <v>0</v>
      </c>
      <c r="H1455" s="36">
        <f t="shared" ca="1" si="66"/>
        <v>4.8</v>
      </c>
      <c r="I1455" s="37">
        <f ca="1">IFERROR(VLOOKUP($E1455&amp;"-1",'PTE - Segment Emissions Calcs'!$I$8:$X$8919,18,FALSE),0)</f>
        <v>21.024000000000001</v>
      </c>
      <c r="J1455" s="37">
        <f ca="1">IFERROR(VLOOKUP($E1455&amp;"-2",'PTE - Segment Emissions Calcs'!$I$8:$X$8919,18,FALSE),0)</f>
        <v>0</v>
      </c>
      <c r="K1455" s="37">
        <f t="shared" ca="1" si="67"/>
        <v>21.024000000000001</v>
      </c>
      <c r="L1455" s="37">
        <f ca="1">IFERROR(VLOOKUP($E1455&amp;"-1",'PTE - Segment Emissions Calcs'!$I$8:$Z$8919,20,FALSE),0)</f>
        <v>21.024000000000001</v>
      </c>
      <c r="M1455" s="37">
        <f ca="1">IFERROR(VLOOKUP($E1455&amp;"-2",'PTE - Segment Emissions Calcs'!$I$8:$Z$8919,20,FALSE),0)</f>
        <v>0</v>
      </c>
      <c r="N1455" s="37">
        <f t="shared" ca="1" si="68"/>
        <v>21.024000000000001</v>
      </c>
      <c r="O1455" s="38">
        <f t="array" aca="1" ref="O1455" ca="1">IF($H1455="TOTAL HAP",H1455,MAX(IF('PTE - Segment Emissions Calcs'!$B$8:$B$8919=$B1455,'PTE - Segment Emissions Calcs'!$V$8:$V$8919,)))</f>
        <v>4.8</v>
      </c>
      <c r="P1455" s="38">
        <f t="array" aca="1" ref="P1455" ca="1">IF($H1455="TOTAL HAP",K1455,MAX(IF('PTE - Segment Emissions Calcs'!$B$8:$B$8919=$B1455,'PTE - Segment Emissions Calcs'!$X$8:$X$8919,)))</f>
        <v>21.024000000000001</v>
      </c>
      <c r="Q1455" s="38">
        <f t="array" aca="1" ref="Q1455" ca="1">IF($H1455="TOTAL HAP",N1455,MAX(IF('PTE - Segment Emissions Calcs'!$B$8:$B$8919=$B1455,'PTE - Segment Emissions Calcs'!$Z$8:$Z$8919,)))</f>
        <v>21.024000000000001</v>
      </c>
      <c r="R1455" s="39"/>
    </row>
    <row r="1456" spans="1:18" x14ac:dyDescent="0.25">
      <c r="A1456" s="56"/>
      <c r="B1456" s="57"/>
      <c r="C1456" s="34" t="s">
        <v>20</v>
      </c>
      <c r="D1456" s="35"/>
      <c r="E1456" s="35"/>
      <c r="F1456" s="35">
        <f ca="1">IFERROR(VLOOKUP($E1456&amp;"-1",'PTE - Segment Emissions Calcs'!$I$8:$V$8919,16,FALSE),0)</f>
        <v>0.11921568627450981</v>
      </c>
      <c r="G1456" s="35">
        <f ca="1">IFERROR(VLOOKUP($E1456&amp;"-2",'PTE - Segment Emissions Calcs'!$I$8:$V$8919,16,FALSE),0)</f>
        <v>0</v>
      </c>
      <c r="H1456" s="36">
        <f t="shared" ca="1" si="66"/>
        <v>0.11921568627450981</v>
      </c>
      <c r="I1456" s="37">
        <f ca="1">IFERROR(VLOOKUP($E1456&amp;"-1",'PTE - Segment Emissions Calcs'!$I$8:$X$8919,18,FALSE),0)</f>
        <v>0.52216470588235286</v>
      </c>
      <c r="J1456" s="37">
        <f ca="1">IFERROR(VLOOKUP($E1456&amp;"-2",'PTE - Segment Emissions Calcs'!$I$8:$X$8919,18,FALSE),0)</f>
        <v>0</v>
      </c>
      <c r="K1456" s="37">
        <f t="shared" ca="1" si="67"/>
        <v>0.52216470588235286</v>
      </c>
      <c r="L1456" s="37">
        <f ca="1">IFERROR(VLOOKUP($E1456&amp;"-1",'PTE - Segment Emissions Calcs'!$I$8:$Z$8919,20,FALSE),0)</f>
        <v>0.52216470588235286</v>
      </c>
      <c r="M1456" s="37">
        <f ca="1">IFERROR(VLOOKUP($E1456&amp;"-2",'PTE - Segment Emissions Calcs'!$I$8:$Z$8919,20,FALSE),0)</f>
        <v>0</v>
      </c>
      <c r="N1456" s="37">
        <f t="shared" ca="1" si="68"/>
        <v>0.52216470588235286</v>
      </c>
      <c r="O1456" s="38">
        <f t="array" aca="1" ref="O1456" ca="1">IF($H1456="TOTAL HAP",H1456,MAX(IF('PTE - Segment Emissions Calcs'!$B$8:$B$8919=$B1456,'PTE - Segment Emissions Calcs'!$V$8:$V$8919,)))</f>
        <v>0.11921568627450981</v>
      </c>
      <c r="P1456" s="38">
        <f t="array" aca="1" ref="P1456" ca="1">IF($H1456="TOTAL HAP",K1456,MAX(IF('PTE - Segment Emissions Calcs'!$B$8:$B$8919=$B1456,'PTE - Segment Emissions Calcs'!$X$8:$X$8919,)))</f>
        <v>0.52216470588235286</v>
      </c>
      <c r="Q1456" s="38">
        <f t="array" aca="1" ref="Q1456" ca="1">IF($H1456="TOTAL HAP",N1456,MAX(IF('PTE - Segment Emissions Calcs'!$B$8:$B$8919=$B1456,'PTE - Segment Emissions Calcs'!$Z$8:$Z$8919,)))</f>
        <v>0.52216470588235286</v>
      </c>
      <c r="R1456" s="39"/>
    </row>
    <row r="1457" spans="1:18" x14ac:dyDescent="0.25">
      <c r="A1457" s="53"/>
      <c r="B1457" s="53"/>
      <c r="C1457" s="34" t="s">
        <v>21</v>
      </c>
      <c r="D1457" s="35"/>
      <c r="E1457" s="35"/>
      <c r="F1457" s="35">
        <f ca="1">IFERROR(VLOOKUP($E1457&amp;"-1",'PTE - Segment Emissions Calcs'!$I$8:$V$8919,16,FALSE),0)</f>
        <v>0.11921568627450981</v>
      </c>
      <c r="G1457" s="35">
        <f ca="1">IFERROR(VLOOKUP($E1457&amp;"-2",'PTE - Segment Emissions Calcs'!$I$8:$V$8919,16,FALSE),0)</f>
        <v>0</v>
      </c>
      <c r="H1457" s="36">
        <f t="shared" ca="1" si="66"/>
        <v>0.11921568627450981</v>
      </c>
      <c r="I1457" s="37">
        <f ca="1">IFERROR(VLOOKUP($E1457&amp;"-1",'PTE - Segment Emissions Calcs'!$I$8:$X$8919,18,FALSE),0)</f>
        <v>0.52216470588235286</v>
      </c>
      <c r="J1457" s="37">
        <f ca="1">IFERROR(VLOOKUP($E1457&amp;"-2",'PTE - Segment Emissions Calcs'!$I$8:$X$8919,18,FALSE),0)</f>
        <v>0</v>
      </c>
      <c r="K1457" s="37">
        <f t="shared" ca="1" si="67"/>
        <v>0.52216470588235286</v>
      </c>
      <c r="L1457" s="37">
        <f ca="1">IFERROR(VLOOKUP($E1457&amp;"-1",'PTE - Segment Emissions Calcs'!$I$8:$Z$8919,20,FALSE),0)</f>
        <v>0.52216470588235286</v>
      </c>
      <c r="M1457" s="37">
        <f ca="1">IFERROR(VLOOKUP($E1457&amp;"-2",'PTE - Segment Emissions Calcs'!$I$8:$Z$8919,20,FALSE),0)</f>
        <v>0</v>
      </c>
      <c r="N1457" s="37">
        <f t="shared" ca="1" si="68"/>
        <v>0.52216470588235286</v>
      </c>
      <c r="O1457" s="38">
        <f t="array" aca="1" ref="O1457" ca="1">IF($H1457="TOTAL HAP",H1457,MAX(IF('PTE - Segment Emissions Calcs'!$B$8:$B$8919=$B1457,'PTE - Segment Emissions Calcs'!$V$8:$V$8919,)))</f>
        <v>0.11921568627450981</v>
      </c>
      <c r="P1457" s="38">
        <f t="array" aca="1" ref="P1457" ca="1">IF($H1457="TOTAL HAP",K1457,MAX(IF('PTE - Segment Emissions Calcs'!$B$8:$B$8919=$B1457,'PTE - Segment Emissions Calcs'!$X$8:$X$8919,)))</f>
        <v>0.52216470588235286</v>
      </c>
      <c r="Q1457" s="38">
        <f t="array" aca="1" ref="Q1457" ca="1">IF($H1457="TOTAL HAP",N1457,MAX(IF('PTE - Segment Emissions Calcs'!$B$8:$B$8919=$B1457,'PTE - Segment Emissions Calcs'!$Z$8:$Z$8919,)))</f>
        <v>0.52216470588235286</v>
      </c>
      <c r="R1457" s="39"/>
    </row>
    <row r="1458" spans="1:18" x14ac:dyDescent="0.25">
      <c r="A1458" s="53"/>
      <c r="B1458" s="53"/>
      <c r="C1458" s="34" t="s">
        <v>22</v>
      </c>
      <c r="D1458" s="35"/>
      <c r="E1458" s="35"/>
      <c r="F1458" s="35">
        <f ca="1">IFERROR(VLOOKUP($E1458&amp;"-1",'PTE - Segment Emissions Calcs'!$I$8:$V$8919,16,FALSE),0)</f>
        <v>0.11921568627450981</v>
      </c>
      <c r="G1458" s="35">
        <f ca="1">IFERROR(VLOOKUP($E1458&amp;"-2",'PTE - Segment Emissions Calcs'!$I$8:$V$8919,16,FALSE),0)</f>
        <v>0</v>
      </c>
      <c r="H1458" s="36">
        <f t="shared" ca="1" si="66"/>
        <v>0.11921568627450981</v>
      </c>
      <c r="I1458" s="37">
        <f ca="1">IFERROR(VLOOKUP($E1458&amp;"-1",'PTE - Segment Emissions Calcs'!$I$8:$X$8919,18,FALSE),0)</f>
        <v>0.52216470588235286</v>
      </c>
      <c r="J1458" s="37">
        <f ca="1">IFERROR(VLOOKUP($E1458&amp;"-2",'PTE - Segment Emissions Calcs'!$I$8:$X$8919,18,FALSE),0)</f>
        <v>0</v>
      </c>
      <c r="K1458" s="37">
        <f t="shared" ca="1" si="67"/>
        <v>0.52216470588235286</v>
      </c>
      <c r="L1458" s="37">
        <f ca="1">IFERROR(VLOOKUP($E1458&amp;"-1",'PTE - Segment Emissions Calcs'!$I$8:$Z$8919,20,FALSE),0)</f>
        <v>0.52216470588235286</v>
      </c>
      <c r="M1458" s="37">
        <f ca="1">IFERROR(VLOOKUP($E1458&amp;"-2",'PTE - Segment Emissions Calcs'!$I$8:$Z$8919,20,FALSE),0)</f>
        <v>0</v>
      </c>
      <c r="N1458" s="37">
        <f t="shared" ca="1" si="68"/>
        <v>0.52216470588235286</v>
      </c>
      <c r="O1458" s="38">
        <f t="array" aca="1" ref="O1458" ca="1">IF($H1458="TOTAL HAP",H1458,MAX(IF('PTE - Segment Emissions Calcs'!$B$8:$B$8919=$B1458,'PTE - Segment Emissions Calcs'!$V$8:$V$8919,)))</f>
        <v>0.11921568627450981</v>
      </c>
      <c r="P1458" s="38">
        <f t="array" aca="1" ref="P1458" ca="1">IF($H1458="TOTAL HAP",K1458,MAX(IF('PTE - Segment Emissions Calcs'!$B$8:$B$8919=$B1458,'PTE - Segment Emissions Calcs'!$X$8:$X$8919,)))</f>
        <v>0.52216470588235286</v>
      </c>
      <c r="Q1458" s="38">
        <f t="array" aca="1" ref="Q1458" ca="1">IF($H1458="TOTAL HAP",N1458,MAX(IF('PTE - Segment Emissions Calcs'!$B$8:$B$8919=$B1458,'PTE - Segment Emissions Calcs'!$Z$8:$Z$8919,)))</f>
        <v>0.52216470588235286</v>
      </c>
      <c r="R1458" s="39"/>
    </row>
    <row r="1459" spans="1:18" x14ac:dyDescent="0.25">
      <c r="A1459" s="40"/>
      <c r="B1459" s="40"/>
      <c r="C1459" s="34" t="s">
        <v>23</v>
      </c>
      <c r="D1459" s="35"/>
      <c r="E1459" s="35"/>
      <c r="F1459" s="35">
        <f ca="1">IFERROR(VLOOKUP($E1459&amp;"-1",'PTE - Segment Emissions Calcs'!$I$8:$V$8919,16,FALSE),0)</f>
        <v>8.9600000000000009</v>
      </c>
      <c r="G1459" s="35">
        <f ca="1">IFERROR(VLOOKUP($E1459&amp;"-2",'PTE - Segment Emissions Calcs'!$I$8:$V$8919,16,FALSE),0)</f>
        <v>0</v>
      </c>
      <c r="H1459" s="36">
        <f t="shared" ca="1" si="66"/>
        <v>8.9600000000000009</v>
      </c>
      <c r="I1459" s="37">
        <f ca="1">IFERROR(VLOOKUP($E1459&amp;"-1",'PTE - Segment Emissions Calcs'!$I$8:$X$8919,18,FALSE),0)</f>
        <v>39.244800000000005</v>
      </c>
      <c r="J1459" s="37">
        <f ca="1">IFERROR(VLOOKUP($E1459&amp;"-2",'PTE - Segment Emissions Calcs'!$I$8:$X$8919,18,FALSE),0)</f>
        <v>0</v>
      </c>
      <c r="K1459" s="37">
        <f t="shared" ca="1" si="67"/>
        <v>39.244800000000005</v>
      </c>
      <c r="L1459" s="37">
        <f ca="1">IFERROR(VLOOKUP($E1459&amp;"-1",'PTE - Segment Emissions Calcs'!$I$8:$Z$8919,20,FALSE),0)</f>
        <v>39.244800000000005</v>
      </c>
      <c r="M1459" s="37">
        <f ca="1">IFERROR(VLOOKUP($E1459&amp;"-2",'PTE - Segment Emissions Calcs'!$I$8:$Z$8919,20,FALSE),0)</f>
        <v>0</v>
      </c>
      <c r="N1459" s="37">
        <f t="shared" ca="1" si="68"/>
        <v>39.244800000000005</v>
      </c>
      <c r="O1459" s="38">
        <f t="array" aca="1" ref="O1459" ca="1">IF($H1459="TOTAL HAP",H1459,MAX(IF('PTE - Segment Emissions Calcs'!$B$8:$B$8919=$B1459,'PTE - Segment Emissions Calcs'!$V$8:$V$8919,)))</f>
        <v>8.9600000000000009</v>
      </c>
      <c r="P1459" s="38">
        <f t="array" aca="1" ref="P1459" ca="1">IF($H1459="TOTAL HAP",K1459,MAX(IF('PTE - Segment Emissions Calcs'!$B$8:$B$8919=$B1459,'PTE - Segment Emissions Calcs'!$X$8:$X$8919,)))</f>
        <v>39.244800000000005</v>
      </c>
      <c r="Q1459" s="38">
        <f t="array" aca="1" ref="Q1459" ca="1">IF($H1459="TOTAL HAP",N1459,MAX(IF('PTE - Segment Emissions Calcs'!$B$8:$B$8919=$B1459,'PTE - Segment Emissions Calcs'!$Z$8:$Z$8919,)))</f>
        <v>39.244800000000005</v>
      </c>
      <c r="R1459" s="39"/>
    </row>
    <row r="1460" spans="1:18" x14ac:dyDescent="0.25">
      <c r="A1460" s="40"/>
      <c r="B1460" s="40"/>
      <c r="C1460" s="34" t="s">
        <v>24</v>
      </c>
      <c r="D1460" s="35"/>
      <c r="E1460" s="35"/>
      <c r="F1460" s="35">
        <f ca="1">IFERROR(VLOOKUP($E1460&amp;"-1",'PTE - Segment Emissions Calcs'!$I$8:$V$8919,16,FALSE),0)</f>
        <v>570</v>
      </c>
      <c r="G1460" s="35">
        <f ca="1">IFERROR(VLOOKUP($E1460&amp;"-2",'PTE - Segment Emissions Calcs'!$I$8:$V$8919,16,FALSE),0)</f>
        <v>0</v>
      </c>
      <c r="H1460" s="36">
        <f t="shared" ca="1" si="66"/>
        <v>570</v>
      </c>
      <c r="I1460" s="37">
        <f ca="1">IFERROR(VLOOKUP($E1460&amp;"-1",'PTE - Segment Emissions Calcs'!$I$8:$X$8919,18,FALSE),0)</f>
        <v>2496.6</v>
      </c>
      <c r="J1460" s="37">
        <f ca="1">IFERROR(VLOOKUP($E1460&amp;"-2",'PTE - Segment Emissions Calcs'!$I$8:$X$8919,18,FALSE),0)</f>
        <v>0</v>
      </c>
      <c r="K1460" s="37">
        <f t="shared" ca="1" si="67"/>
        <v>2496.6</v>
      </c>
      <c r="L1460" s="37">
        <f ca="1">IFERROR(VLOOKUP($E1460&amp;"-1",'PTE - Segment Emissions Calcs'!$I$8:$Z$8919,20,FALSE),0)</f>
        <v>24.966000000000022</v>
      </c>
      <c r="M1460" s="37">
        <f ca="1">IFERROR(VLOOKUP($E1460&amp;"-2",'PTE - Segment Emissions Calcs'!$I$8:$Z$8919,20,FALSE),0)</f>
        <v>0</v>
      </c>
      <c r="N1460" s="37">
        <f t="shared" ca="1" si="68"/>
        <v>24.966000000000022</v>
      </c>
      <c r="O1460" s="38">
        <f t="array" aca="1" ref="O1460" ca="1">IF($H1460="TOTAL HAP",H1460,MAX(IF('PTE - Segment Emissions Calcs'!$B$8:$B$8919=$B1460,'PTE - Segment Emissions Calcs'!$V$8:$V$8919,)))</f>
        <v>570</v>
      </c>
      <c r="P1460" s="38">
        <f t="array" aca="1" ref="P1460" ca="1">IF($H1460="TOTAL HAP",K1460,MAX(IF('PTE - Segment Emissions Calcs'!$B$8:$B$8919=$B1460,'PTE - Segment Emissions Calcs'!$X$8:$X$8919,)))</f>
        <v>2496.6</v>
      </c>
      <c r="Q1460" s="38">
        <f t="array" aca="1" ref="Q1460" ca="1">IF($H1460="TOTAL HAP",N1460,MAX(IF('PTE - Segment Emissions Calcs'!$B$8:$B$8919=$B1460,'PTE - Segment Emissions Calcs'!$Z$8:$Z$8919,)))</f>
        <v>24.966000000000022</v>
      </c>
      <c r="R1460" s="39"/>
    </row>
    <row r="1461" spans="1:18" x14ac:dyDescent="0.25">
      <c r="A1461" s="40"/>
      <c r="B1461" s="40"/>
      <c r="C1461" s="34" t="s">
        <v>25</v>
      </c>
      <c r="D1461" s="35"/>
      <c r="E1461" s="35"/>
      <c r="F1461" s="35">
        <f ca="1">IFERROR(VLOOKUP($E1461&amp;"-1",'PTE - Segment Emissions Calcs'!$I$8:$V$8919,16,FALSE),0)</f>
        <v>2076.8000000000002</v>
      </c>
      <c r="G1461" s="35">
        <f ca="1">IFERROR(VLOOKUP($E1461&amp;"-2",'PTE - Segment Emissions Calcs'!$I$8:$V$8919,16,FALSE),0)</f>
        <v>0</v>
      </c>
      <c r="H1461" s="36">
        <f t="shared" ca="1" si="66"/>
        <v>2076.8000000000002</v>
      </c>
      <c r="I1461" s="37">
        <f ca="1">IFERROR(VLOOKUP($E1461&amp;"-1",'PTE - Segment Emissions Calcs'!$I$8:$X$8919,18,FALSE),0)</f>
        <v>9096.384</v>
      </c>
      <c r="J1461" s="37">
        <f ca="1">IFERROR(VLOOKUP($E1461&amp;"-2",'PTE - Segment Emissions Calcs'!$I$8:$X$8919,18,FALSE),0)</f>
        <v>0</v>
      </c>
      <c r="K1461" s="37">
        <f t="shared" ca="1" si="67"/>
        <v>9096.384</v>
      </c>
      <c r="L1461" s="37">
        <f ca="1">IFERROR(VLOOKUP($E1461&amp;"-1",'PTE - Segment Emissions Calcs'!$I$8:$Z$8919,20,FALSE),0)</f>
        <v>9096.384</v>
      </c>
      <c r="M1461" s="37">
        <f ca="1">IFERROR(VLOOKUP($E1461&amp;"-2",'PTE - Segment Emissions Calcs'!$I$8:$Z$8919,20,FALSE),0)</f>
        <v>0</v>
      </c>
      <c r="N1461" s="37">
        <f t="shared" ca="1" si="68"/>
        <v>9096.384</v>
      </c>
      <c r="O1461" s="38">
        <f t="array" aca="1" ref="O1461" ca="1">IF($H1461="TOTAL HAP",H1461,MAX(IF('PTE - Segment Emissions Calcs'!$B$8:$B$8919=$B1461,'PTE - Segment Emissions Calcs'!$V$8:$V$8919,)))</f>
        <v>2076.8000000000002</v>
      </c>
      <c r="P1461" s="38">
        <f t="array" aca="1" ref="P1461" ca="1">IF($H1461="TOTAL HAP",K1461,MAX(IF('PTE - Segment Emissions Calcs'!$B$8:$B$8919=$B1461,'PTE - Segment Emissions Calcs'!$X$8:$X$8919,)))</f>
        <v>9096.384</v>
      </c>
      <c r="Q1461" s="38">
        <f t="array" aca="1" ref="Q1461" ca="1">IF($H1461="TOTAL HAP",N1461,MAX(IF('PTE - Segment Emissions Calcs'!$B$8:$B$8919=$B1461,'PTE - Segment Emissions Calcs'!$Z$8:$Z$8919,)))</f>
        <v>9096.384</v>
      </c>
      <c r="R1461" s="39"/>
    </row>
    <row r="1462" spans="1:18" x14ac:dyDescent="0.25">
      <c r="A1462" s="40"/>
      <c r="B1462" s="40"/>
      <c r="C1462" s="34" t="s">
        <v>26</v>
      </c>
      <c r="D1462" s="35"/>
      <c r="E1462" s="35"/>
      <c r="F1462" s="35">
        <f ca="1">IFERROR(VLOOKUP($E1462&amp;"-1",'PTE - Segment Emissions Calcs'!$I$8:$V$8919,16,FALSE),0)</f>
        <v>0.10560000000000001</v>
      </c>
      <c r="G1462" s="35">
        <f ca="1">IFERROR(VLOOKUP($E1462&amp;"-2",'PTE - Segment Emissions Calcs'!$I$8:$V$8919,16,FALSE),0)</f>
        <v>0</v>
      </c>
      <c r="H1462" s="36">
        <f t="shared" ca="1" si="66"/>
        <v>0.10560000000000001</v>
      </c>
      <c r="I1462" s="37">
        <f ca="1">IFERROR(VLOOKUP($E1462&amp;"-1",'PTE - Segment Emissions Calcs'!$I$8:$X$8919,18,FALSE),0)</f>
        <v>0.46252800000000005</v>
      </c>
      <c r="J1462" s="37">
        <f ca="1">IFERROR(VLOOKUP($E1462&amp;"-2",'PTE - Segment Emissions Calcs'!$I$8:$X$8919,18,FALSE),0)</f>
        <v>0</v>
      </c>
      <c r="K1462" s="37">
        <f t="shared" ca="1" si="67"/>
        <v>0.46252800000000005</v>
      </c>
      <c r="L1462" s="37">
        <f ca="1">IFERROR(VLOOKUP($E1462&amp;"-1",'PTE - Segment Emissions Calcs'!$I$8:$Z$8919,20,FALSE),0)</f>
        <v>0.46252800000000005</v>
      </c>
      <c r="M1462" s="37">
        <f ca="1">IFERROR(VLOOKUP($E1462&amp;"-2",'PTE - Segment Emissions Calcs'!$I$8:$Z$8919,20,FALSE),0)</f>
        <v>0</v>
      </c>
      <c r="N1462" s="37">
        <f t="shared" ca="1" si="68"/>
        <v>0.46252800000000005</v>
      </c>
      <c r="O1462" s="38">
        <f t="array" aca="1" ref="O1462" ca="1">IF($H1462="TOTAL HAP",H1462,MAX(IF('PTE - Segment Emissions Calcs'!$B$8:$B$8919=$B1462,'PTE - Segment Emissions Calcs'!$V$8:$V$8919,)))</f>
        <v>0.10560000000000001</v>
      </c>
      <c r="P1462" s="38">
        <f t="array" aca="1" ref="P1462" ca="1">IF($H1462="TOTAL HAP",K1462,MAX(IF('PTE - Segment Emissions Calcs'!$B$8:$B$8919=$B1462,'PTE - Segment Emissions Calcs'!$X$8:$X$8919,)))</f>
        <v>0.46252800000000005</v>
      </c>
      <c r="Q1462" s="38">
        <f t="array" aca="1" ref="Q1462" ca="1">IF($H1462="TOTAL HAP",N1462,MAX(IF('PTE - Segment Emissions Calcs'!$B$8:$B$8919=$B1462,'PTE - Segment Emissions Calcs'!$Z$8:$Z$8919,)))</f>
        <v>0.46252800000000005</v>
      </c>
      <c r="R1462" s="39"/>
    </row>
    <row r="1463" spans="1:18" x14ac:dyDescent="0.25">
      <c r="A1463" s="40"/>
      <c r="B1463" s="40"/>
      <c r="C1463" s="34" t="s">
        <v>27</v>
      </c>
      <c r="D1463" s="35"/>
      <c r="E1463" s="35"/>
      <c r="F1463" s="35">
        <f ca="1">IFERROR(VLOOKUP($E1463&amp;"-1",'PTE - Segment Emissions Calcs'!$I$8:$V$8919,16,FALSE),0)</f>
        <v>2.112E-2</v>
      </c>
      <c r="G1463" s="35">
        <f ca="1">IFERROR(VLOOKUP($E1463&amp;"-2",'PTE - Segment Emissions Calcs'!$I$8:$V$8919,16,FALSE),0)</f>
        <v>0</v>
      </c>
      <c r="H1463" s="36">
        <f t="shared" ca="1" si="66"/>
        <v>2.112E-2</v>
      </c>
      <c r="I1463" s="37">
        <f ca="1">IFERROR(VLOOKUP($E1463&amp;"-1",'PTE - Segment Emissions Calcs'!$I$8:$X$8919,18,FALSE),0)</f>
        <v>9.2505600000000007E-2</v>
      </c>
      <c r="J1463" s="37">
        <f ca="1">IFERROR(VLOOKUP($E1463&amp;"-2",'PTE - Segment Emissions Calcs'!$I$8:$X$8919,18,FALSE),0)</f>
        <v>0</v>
      </c>
      <c r="K1463" s="37">
        <f t="shared" ca="1" si="67"/>
        <v>9.2505600000000007E-2</v>
      </c>
      <c r="L1463" s="37">
        <f ca="1">IFERROR(VLOOKUP($E1463&amp;"-1",'PTE - Segment Emissions Calcs'!$I$8:$Z$8919,20,FALSE),0)</f>
        <v>9.2505600000000007E-2</v>
      </c>
      <c r="M1463" s="37">
        <f ca="1">IFERROR(VLOOKUP($E1463&amp;"-2",'PTE - Segment Emissions Calcs'!$I$8:$Z$8919,20,FALSE),0)</f>
        <v>0</v>
      </c>
      <c r="N1463" s="37">
        <f t="shared" ca="1" si="68"/>
        <v>9.2505600000000007E-2</v>
      </c>
      <c r="O1463" s="38">
        <f t="array" aca="1" ref="O1463" ca="1">IF($H1463="TOTAL HAP",H1463,MAX(IF('PTE - Segment Emissions Calcs'!$B$8:$B$8919=$B1463,'PTE - Segment Emissions Calcs'!$V$8:$V$8919,)))</f>
        <v>2.112E-2</v>
      </c>
      <c r="P1463" s="38">
        <f t="array" aca="1" ref="P1463" ca="1">IF($H1463="TOTAL HAP",K1463,MAX(IF('PTE - Segment Emissions Calcs'!$B$8:$B$8919=$B1463,'PTE - Segment Emissions Calcs'!$X$8:$X$8919,)))</f>
        <v>9.2505600000000007E-2</v>
      </c>
      <c r="Q1463" s="38">
        <f t="array" aca="1" ref="Q1463" ca="1">IF($H1463="TOTAL HAP",N1463,MAX(IF('PTE - Segment Emissions Calcs'!$B$8:$B$8919=$B1463,'PTE - Segment Emissions Calcs'!$Z$8:$Z$8919,)))</f>
        <v>9.2505600000000007E-2</v>
      </c>
      <c r="R1463" s="39"/>
    </row>
    <row r="1464" spans="1:18" x14ac:dyDescent="0.25">
      <c r="A1464" s="40"/>
      <c r="B1464" s="40"/>
      <c r="C1464" s="34" t="s">
        <v>28</v>
      </c>
      <c r="D1464" s="35"/>
      <c r="E1464" s="35"/>
      <c r="F1464" s="35">
        <f ca="1">IFERROR(VLOOKUP($E1464&amp;"-1",'PTE - Segment Emissions Calcs'!$I$8:$V$8919,16,FALSE),0)</f>
        <v>2085.7337600000001</v>
      </c>
      <c r="G1464" s="35">
        <f ca="1">IFERROR(VLOOKUP($E1464&amp;"-2",'PTE - Segment Emissions Calcs'!$I$8:$V$8919,16,FALSE),0)</f>
        <v>0</v>
      </c>
      <c r="H1464" s="36">
        <f t="shared" ca="1" si="66"/>
        <v>2085.7337600000001</v>
      </c>
      <c r="I1464" s="37">
        <f ca="1">IFERROR(VLOOKUP($E1464&amp;"-1",'PTE - Segment Emissions Calcs'!$I$8:$X$8919,18,FALSE),0)</f>
        <v>9135.5138688000006</v>
      </c>
      <c r="J1464" s="37">
        <f ca="1">IFERROR(VLOOKUP($E1464&amp;"-2",'PTE - Segment Emissions Calcs'!$I$8:$X$8919,18,FALSE),0)</f>
        <v>0</v>
      </c>
      <c r="K1464" s="37">
        <f t="shared" ca="1" si="67"/>
        <v>9135.5138688000006</v>
      </c>
      <c r="L1464" s="37">
        <f ca="1">IFERROR(VLOOKUP($E1464&amp;"-1",'PTE - Segment Emissions Calcs'!$I$8:$Z$8919,20,FALSE),0)</f>
        <v>9135.5138688000006</v>
      </c>
      <c r="M1464" s="37">
        <f ca="1">IFERROR(VLOOKUP($E1464&amp;"-2",'PTE - Segment Emissions Calcs'!$I$8:$Z$8919,20,FALSE),0)</f>
        <v>0</v>
      </c>
      <c r="N1464" s="37">
        <f t="shared" ca="1" si="68"/>
        <v>9135.5138688000006</v>
      </c>
      <c r="O1464" s="38">
        <f t="array" aca="1" ref="O1464" ca="1">IF($H1464="TOTAL HAP",H1464,MAX(IF('PTE - Segment Emissions Calcs'!$B$8:$B$8919=$B1464,'PTE - Segment Emissions Calcs'!$V$8:$V$8919,)))</f>
        <v>2085.7337600000001</v>
      </c>
      <c r="P1464" s="38">
        <f t="array" aca="1" ref="P1464" ca="1">IF($H1464="TOTAL HAP",K1464,MAX(IF('PTE - Segment Emissions Calcs'!$B$8:$B$8919=$B1464,'PTE - Segment Emissions Calcs'!$X$8:$X$8919,)))</f>
        <v>9135.5138688000006</v>
      </c>
      <c r="Q1464" s="38">
        <f t="array" aca="1" ref="Q1464" ca="1">IF($H1464="TOTAL HAP",N1464,MAX(IF('PTE - Segment Emissions Calcs'!$B$8:$B$8919=$B1464,'PTE - Segment Emissions Calcs'!$Z$8:$Z$8919,)))</f>
        <v>9135.5138688000006</v>
      </c>
      <c r="R1464" s="39"/>
    </row>
    <row r="1465" spans="1:18" x14ac:dyDescent="0.25">
      <c r="A1465" s="40"/>
      <c r="B1465" s="40"/>
      <c r="C1465" s="34" t="s">
        <v>29</v>
      </c>
      <c r="D1465" s="35"/>
      <c r="E1465" s="35"/>
      <c r="F1465" s="35">
        <f ca="1">IFERROR(VLOOKUP($E1465&amp;"-1",'PTE - Segment Emissions Calcs'!$I$8:$V$8919,16,FALSE),0)</f>
        <v>3.0904459372549025E-2</v>
      </c>
      <c r="G1465" s="35">
        <f ca="1">IFERROR(VLOOKUP($E1465&amp;"-2",'PTE - Segment Emissions Calcs'!$I$8:$V$8919,16,FALSE),0)</f>
        <v>0</v>
      </c>
      <c r="H1465" s="36">
        <f t="shared" ca="1" si="66"/>
        <v>3.0904459372549025E-2</v>
      </c>
      <c r="I1465" s="37">
        <f ca="1">IFERROR(VLOOKUP($E1465&amp;"-1",'PTE - Segment Emissions Calcs'!$I$8:$X$8919,18,FALSE),0)</f>
        <v>0.13536153205176474</v>
      </c>
      <c r="J1465" s="37">
        <f ca="1">IFERROR(VLOOKUP($E1465&amp;"-2",'PTE - Segment Emissions Calcs'!$I$8:$X$8919,18,FALSE),0)</f>
        <v>0</v>
      </c>
      <c r="K1465" s="37">
        <f t="shared" ca="1" si="67"/>
        <v>0.13536153205176474</v>
      </c>
      <c r="L1465" s="37">
        <f ca="1">IFERROR(VLOOKUP($E1465&amp;"-1",'PTE - Segment Emissions Calcs'!$I$8:$Z$8919,20,FALSE),0)</f>
        <v>0.13536153205176474</v>
      </c>
      <c r="M1465" s="37">
        <f ca="1">IFERROR(VLOOKUP($E1465&amp;"-2",'PTE - Segment Emissions Calcs'!$I$8:$Z$8919,20,FALSE),0)</f>
        <v>0</v>
      </c>
      <c r="N1465" s="37">
        <f t="shared" ca="1" si="68"/>
        <v>0.13536153205176474</v>
      </c>
      <c r="O1465" s="38">
        <f t="array" aca="1" ref="O1465" ca="1">IF($H1465="TOTAL HAP",H1465,MAX(IF('PTE - Segment Emissions Calcs'!$B$8:$B$8919=$B1465,'PTE - Segment Emissions Calcs'!$V$8:$V$8919,)))</f>
        <v>3.0904459372549025E-2</v>
      </c>
      <c r="P1465" s="38">
        <f t="array" aca="1" ref="P1465" ca="1">IF($H1465="TOTAL HAP",K1465,MAX(IF('PTE - Segment Emissions Calcs'!$B$8:$B$8919=$B1465,'PTE - Segment Emissions Calcs'!$X$8:$X$8919,)))</f>
        <v>0.13536153205176474</v>
      </c>
      <c r="Q1465" s="38">
        <f t="array" aca="1" ref="Q1465" ca="1">IF($H1465="TOTAL HAP",N1465,MAX(IF('PTE - Segment Emissions Calcs'!$B$8:$B$8919=$B1465,'PTE - Segment Emissions Calcs'!$Z$8:$Z$8919,)))</f>
        <v>0.13536153205176474</v>
      </c>
      <c r="R1465" s="39"/>
    </row>
    <row r="1466" spans="1:18" x14ac:dyDescent="0.25">
      <c r="A1466" s="40"/>
      <c r="B1466" s="40"/>
      <c r="C1466" s="34" t="s">
        <v>18</v>
      </c>
      <c r="D1466" s="35"/>
      <c r="E1466" s="35"/>
      <c r="F1466" s="35">
        <f ca="1">IFERROR(VLOOKUP($E1466&amp;"-1",'PTE - Segment Emissions Calcs'!$I$8:$V$8919,16,FALSE),0)</f>
        <v>6.0000000000000002E-5</v>
      </c>
      <c r="G1466" s="35">
        <f ca="1">IFERROR(VLOOKUP($E1466&amp;"-2",'PTE - Segment Emissions Calcs'!$I$8:$V$8919,16,FALSE),0)</f>
        <v>0</v>
      </c>
      <c r="H1466" s="36">
        <f t="shared" ca="1" si="66"/>
        <v>6.0000000000000002E-5</v>
      </c>
      <c r="I1466" s="37">
        <f ca="1">IFERROR(VLOOKUP($E1466&amp;"-1",'PTE - Segment Emissions Calcs'!$I$8:$X$8919,18,FALSE),0)</f>
        <v>2.6280000000000005E-4</v>
      </c>
      <c r="J1466" s="37">
        <f ca="1">IFERROR(VLOOKUP($E1466&amp;"-2",'PTE - Segment Emissions Calcs'!$I$8:$X$8919,18,FALSE),0)</f>
        <v>0</v>
      </c>
      <c r="K1466" s="37">
        <f t="shared" ca="1" si="67"/>
        <v>2.6280000000000005E-4</v>
      </c>
      <c r="L1466" s="37">
        <f ca="1">IFERROR(VLOOKUP($E1466&amp;"-1",'PTE - Segment Emissions Calcs'!$I$8:$Z$8919,20,FALSE),0)</f>
        <v>2.6280000000000005E-4</v>
      </c>
      <c r="M1466" s="37">
        <f ca="1">IFERROR(VLOOKUP($E1466&amp;"-2",'PTE - Segment Emissions Calcs'!$I$8:$Z$8919,20,FALSE),0)</f>
        <v>0</v>
      </c>
      <c r="N1466" s="37">
        <f t="shared" ca="1" si="68"/>
        <v>2.6280000000000005E-4</v>
      </c>
      <c r="O1466" s="38">
        <f t="array" aca="1" ref="O1466" ca="1">IF($H1466="TOTAL HAP",H1466,MAX(IF('PTE - Segment Emissions Calcs'!$B$8:$B$8919=$B1466,'PTE - Segment Emissions Calcs'!$V$8:$V$8919,)))</f>
        <v>6.0000000000000002E-5</v>
      </c>
      <c r="P1466" s="38">
        <f t="array" aca="1" ref="P1466" ca="1">IF($H1466="TOTAL HAP",K1466,MAX(IF('PTE - Segment Emissions Calcs'!$B$8:$B$8919=$B1466,'PTE - Segment Emissions Calcs'!$X$8:$X$8919,)))</f>
        <v>2.6280000000000005E-4</v>
      </c>
      <c r="Q1466" s="38">
        <f t="array" aca="1" ref="Q1466" ca="1">IF($H1466="TOTAL HAP",N1466,MAX(IF('PTE - Segment Emissions Calcs'!$B$8:$B$8919=$B1466,'PTE - Segment Emissions Calcs'!$Z$8:$Z$8919,)))</f>
        <v>2.6280000000000005E-4</v>
      </c>
      <c r="R1466" s="39"/>
    </row>
    <row r="1467" spans="1:18" x14ac:dyDescent="0.25">
      <c r="A1467" s="40"/>
      <c r="B1467" s="40"/>
      <c r="C1467" s="34" t="s">
        <v>100</v>
      </c>
      <c r="D1467" s="35"/>
      <c r="E1467" s="35"/>
      <c r="F1467" s="35">
        <f ca="1">IFERROR(VLOOKUP($E1467&amp;"-1",'PTE - Segment Emissions Calcs'!$I$8:$V$8919,16,FALSE),0)</f>
        <v>3.764705882352941E-7</v>
      </c>
      <c r="G1467" s="35">
        <f ca="1">IFERROR(VLOOKUP($E1467&amp;"-2",'PTE - Segment Emissions Calcs'!$I$8:$V$8919,16,FALSE),0)</f>
        <v>0</v>
      </c>
      <c r="H1467" s="36">
        <f t="shared" ca="1" si="66"/>
        <v>3.764705882352941E-7</v>
      </c>
      <c r="I1467" s="37">
        <f ca="1">IFERROR(VLOOKUP($E1467&amp;"-1",'PTE - Segment Emissions Calcs'!$I$8:$X$8919,18,FALSE),0)</f>
        <v>1.6489411764705883E-6</v>
      </c>
      <c r="J1467" s="37">
        <f ca="1">IFERROR(VLOOKUP($E1467&amp;"-2",'PTE - Segment Emissions Calcs'!$I$8:$X$8919,18,FALSE),0)</f>
        <v>0</v>
      </c>
      <c r="K1467" s="37">
        <f t="shared" ca="1" si="67"/>
        <v>1.6489411764705883E-6</v>
      </c>
      <c r="L1467" s="37">
        <f ca="1">IFERROR(VLOOKUP($E1467&amp;"-1",'PTE - Segment Emissions Calcs'!$I$8:$Z$8919,20,FALSE),0)</f>
        <v>1.6489411764705883E-6</v>
      </c>
      <c r="M1467" s="37">
        <f ca="1">IFERROR(VLOOKUP($E1467&amp;"-2",'PTE - Segment Emissions Calcs'!$I$8:$Z$8919,20,FALSE),0)</f>
        <v>0</v>
      </c>
      <c r="N1467" s="37">
        <f t="shared" ca="1" si="68"/>
        <v>1.6489411764705883E-6</v>
      </c>
      <c r="O1467" s="38">
        <f t="array" aca="1" ref="O1467" ca="1">IF($H1467="TOTAL HAP",H1467,MAX(IF('PTE - Segment Emissions Calcs'!$B$8:$B$8919=$B1467,'PTE - Segment Emissions Calcs'!$V$8:$V$8919,)))</f>
        <v>3.764705882352941E-7</v>
      </c>
      <c r="P1467" s="38">
        <f t="array" aca="1" ref="P1467" ca="1">IF($H1467="TOTAL HAP",K1467,MAX(IF('PTE - Segment Emissions Calcs'!$B$8:$B$8919=$B1467,'PTE - Segment Emissions Calcs'!$X$8:$X$8919,)))</f>
        <v>1.6489411764705883E-6</v>
      </c>
      <c r="Q1467" s="38">
        <f t="array" aca="1" ref="Q1467" ca="1">IF($H1467="TOTAL HAP",N1467,MAX(IF('PTE - Segment Emissions Calcs'!$B$8:$B$8919=$B1467,'PTE - Segment Emissions Calcs'!$Z$8:$Z$8919,)))</f>
        <v>1.6489411764705883E-6</v>
      </c>
      <c r="R1467" s="39"/>
    </row>
    <row r="1468" spans="1:18" x14ac:dyDescent="0.25">
      <c r="A1468" s="40"/>
      <c r="B1468" s="40"/>
      <c r="C1468" s="34" t="s">
        <v>31</v>
      </c>
      <c r="D1468" s="35"/>
      <c r="E1468" s="35"/>
      <c r="F1468" s="35">
        <f ca="1">IFERROR(VLOOKUP($E1468&amp;"-1",'PTE - Segment Emissions Calcs'!$I$8:$V$8919,16,FALSE),0)</f>
        <v>2.8235294117647058E-8</v>
      </c>
      <c r="G1468" s="35">
        <f ca="1">IFERROR(VLOOKUP($E1468&amp;"-2",'PTE - Segment Emissions Calcs'!$I$8:$V$8919,16,FALSE),0)</f>
        <v>0</v>
      </c>
      <c r="H1468" s="36">
        <f t="shared" ca="1" si="66"/>
        <v>2.8235294117647058E-8</v>
      </c>
      <c r="I1468" s="37">
        <f ca="1">IFERROR(VLOOKUP($E1468&amp;"-1",'PTE - Segment Emissions Calcs'!$I$8:$X$8919,18,FALSE),0)</f>
        <v>1.2367058823529412E-7</v>
      </c>
      <c r="J1468" s="37">
        <f ca="1">IFERROR(VLOOKUP($E1468&amp;"-2",'PTE - Segment Emissions Calcs'!$I$8:$X$8919,18,FALSE),0)</f>
        <v>0</v>
      </c>
      <c r="K1468" s="37">
        <f t="shared" ca="1" si="67"/>
        <v>1.2367058823529412E-7</v>
      </c>
      <c r="L1468" s="37">
        <f ca="1">IFERROR(VLOOKUP($E1468&amp;"-1",'PTE - Segment Emissions Calcs'!$I$8:$Z$8919,20,FALSE),0)</f>
        <v>1.2367058823529412E-7</v>
      </c>
      <c r="M1468" s="37">
        <f ca="1">IFERROR(VLOOKUP($E1468&amp;"-2",'PTE - Segment Emissions Calcs'!$I$8:$Z$8919,20,FALSE),0)</f>
        <v>0</v>
      </c>
      <c r="N1468" s="37">
        <f t="shared" ca="1" si="68"/>
        <v>1.2367058823529412E-7</v>
      </c>
      <c r="O1468" s="38">
        <f t="array" aca="1" ref="O1468" ca="1">IF($H1468="TOTAL HAP",H1468,MAX(IF('PTE - Segment Emissions Calcs'!$B$8:$B$8919=$B1468,'PTE - Segment Emissions Calcs'!$V$8:$V$8919,)))</f>
        <v>2.8235294117647058E-8</v>
      </c>
      <c r="P1468" s="38">
        <f t="array" aca="1" ref="P1468" ca="1">IF($H1468="TOTAL HAP",K1468,MAX(IF('PTE - Segment Emissions Calcs'!$B$8:$B$8919=$B1468,'PTE - Segment Emissions Calcs'!$X$8:$X$8919,)))</f>
        <v>1.2367058823529412E-7</v>
      </c>
      <c r="Q1468" s="38">
        <f t="array" aca="1" ref="Q1468" ca="1">IF($H1468="TOTAL HAP",N1468,MAX(IF('PTE - Segment Emissions Calcs'!$B$8:$B$8919=$B1468,'PTE - Segment Emissions Calcs'!$Z$8:$Z$8919,)))</f>
        <v>1.2367058823529412E-7</v>
      </c>
      <c r="R1468" s="39"/>
    </row>
    <row r="1469" spans="1:18" x14ac:dyDescent="0.25">
      <c r="A1469" s="40"/>
      <c r="B1469" s="40"/>
      <c r="C1469" s="34" t="s">
        <v>136</v>
      </c>
      <c r="D1469" s="35"/>
      <c r="E1469" s="35"/>
      <c r="F1469" s="35">
        <f ca="1">IFERROR(VLOOKUP($E1469&amp;"-1",'PTE - Segment Emissions Calcs'!$I$8:$V$8919,16,FALSE),0)</f>
        <v>2.5098039215686275E-7</v>
      </c>
      <c r="G1469" s="35">
        <f ca="1">IFERROR(VLOOKUP($E1469&amp;"-2",'PTE - Segment Emissions Calcs'!$I$8:$V$8919,16,FALSE),0)</f>
        <v>0</v>
      </c>
      <c r="H1469" s="36">
        <f t="shared" ca="1" si="66"/>
        <v>2.5098039215686275E-7</v>
      </c>
      <c r="I1469" s="37">
        <f ca="1">IFERROR(VLOOKUP($E1469&amp;"-1",'PTE - Segment Emissions Calcs'!$I$8:$X$8919,18,FALSE),0)</f>
        <v>1.0992941176470588E-6</v>
      </c>
      <c r="J1469" s="37">
        <f ca="1">IFERROR(VLOOKUP($E1469&amp;"-2",'PTE - Segment Emissions Calcs'!$I$8:$X$8919,18,FALSE),0)</f>
        <v>0</v>
      </c>
      <c r="K1469" s="37">
        <f t="shared" ca="1" si="67"/>
        <v>1.0992941176470588E-6</v>
      </c>
      <c r="L1469" s="37">
        <f ca="1">IFERROR(VLOOKUP($E1469&amp;"-1",'PTE - Segment Emissions Calcs'!$I$8:$Z$8919,20,FALSE),0)</f>
        <v>1.0992941176470588E-6</v>
      </c>
      <c r="M1469" s="37">
        <f ca="1">IFERROR(VLOOKUP($E1469&amp;"-2",'PTE - Segment Emissions Calcs'!$I$8:$Z$8919,20,FALSE),0)</f>
        <v>0</v>
      </c>
      <c r="N1469" s="37">
        <f t="shared" ca="1" si="68"/>
        <v>1.0992941176470588E-6</v>
      </c>
      <c r="O1469" s="38">
        <f t="array" aca="1" ref="O1469" ca="1">IF($H1469="TOTAL HAP",H1469,MAX(IF('PTE - Segment Emissions Calcs'!$B$8:$B$8919=$B1469,'PTE - Segment Emissions Calcs'!$V$8:$V$8919,)))</f>
        <v>2.5098039215686275E-7</v>
      </c>
      <c r="P1469" s="38">
        <f t="array" aca="1" ref="P1469" ca="1">IF($H1469="TOTAL HAP",K1469,MAX(IF('PTE - Segment Emissions Calcs'!$B$8:$B$8919=$B1469,'PTE - Segment Emissions Calcs'!$X$8:$X$8919,)))</f>
        <v>1.0992941176470588E-6</v>
      </c>
      <c r="Q1469" s="38">
        <f t="array" aca="1" ref="Q1469" ca="1">IF($H1469="TOTAL HAP",N1469,MAX(IF('PTE - Segment Emissions Calcs'!$B$8:$B$8919=$B1469,'PTE - Segment Emissions Calcs'!$Z$8:$Z$8919,)))</f>
        <v>1.0992941176470588E-6</v>
      </c>
      <c r="R1469" s="39"/>
    </row>
    <row r="1470" spans="1:18" x14ac:dyDescent="0.25">
      <c r="A1470" s="40"/>
      <c r="B1470" s="40"/>
      <c r="C1470" s="34" t="s">
        <v>33</v>
      </c>
      <c r="D1470" s="35"/>
      <c r="E1470" s="35"/>
      <c r="F1470" s="35">
        <f ca="1">IFERROR(VLOOKUP($E1470&amp;"-1",'PTE - Segment Emissions Calcs'!$I$8:$V$8919,16,FALSE),0)</f>
        <v>3.8880000000000001E-8</v>
      </c>
      <c r="G1470" s="35">
        <f ca="1">IFERROR(VLOOKUP($E1470&amp;"-2",'PTE - Segment Emissions Calcs'!$I$8:$V$8919,16,FALSE),0)</f>
        <v>0</v>
      </c>
      <c r="H1470" s="36">
        <f t="shared" ca="1" si="66"/>
        <v>3.8880000000000001E-8</v>
      </c>
      <c r="I1470" s="37">
        <f ca="1">IFERROR(VLOOKUP($E1470&amp;"-1",'PTE - Segment Emissions Calcs'!$I$8:$X$8919,18,FALSE),0)</f>
        <v>1.702944E-7</v>
      </c>
      <c r="J1470" s="37">
        <f ca="1">IFERROR(VLOOKUP($E1470&amp;"-2",'PTE - Segment Emissions Calcs'!$I$8:$X$8919,18,FALSE),0)</f>
        <v>0</v>
      </c>
      <c r="K1470" s="37">
        <f t="shared" ca="1" si="67"/>
        <v>1.702944E-7</v>
      </c>
      <c r="L1470" s="37">
        <f ca="1">IFERROR(VLOOKUP($E1470&amp;"-1",'PTE - Segment Emissions Calcs'!$I$8:$Z$8919,20,FALSE),0)</f>
        <v>1.702944E-7</v>
      </c>
      <c r="M1470" s="37">
        <f ca="1">IFERROR(VLOOKUP($E1470&amp;"-2",'PTE - Segment Emissions Calcs'!$I$8:$Z$8919,20,FALSE),0)</f>
        <v>0</v>
      </c>
      <c r="N1470" s="37">
        <f t="shared" ca="1" si="68"/>
        <v>1.702944E-7</v>
      </c>
      <c r="O1470" s="38">
        <f t="array" aca="1" ref="O1470" ca="1">IF($H1470="TOTAL HAP",H1470,MAX(IF('PTE - Segment Emissions Calcs'!$B$8:$B$8919=$B1470,'PTE - Segment Emissions Calcs'!$V$8:$V$8919,)))</f>
        <v>3.8880000000000001E-8</v>
      </c>
      <c r="P1470" s="38">
        <f t="array" aca="1" ref="P1470" ca="1">IF($H1470="TOTAL HAP",K1470,MAX(IF('PTE - Segment Emissions Calcs'!$B$8:$B$8919=$B1470,'PTE - Segment Emissions Calcs'!$X$8:$X$8919,)))</f>
        <v>1.702944E-7</v>
      </c>
      <c r="Q1470" s="38">
        <f t="array" aca="1" ref="Q1470" ca="1">IF($H1470="TOTAL HAP",N1470,MAX(IF('PTE - Segment Emissions Calcs'!$B$8:$B$8919=$B1470,'PTE - Segment Emissions Calcs'!$Z$8:$Z$8919,)))</f>
        <v>1.702944E-7</v>
      </c>
      <c r="R1470" s="39"/>
    </row>
    <row r="1471" spans="1:18" x14ac:dyDescent="0.25">
      <c r="A1471" s="40"/>
      <c r="B1471" s="40"/>
      <c r="C1471" s="34" t="s">
        <v>34</v>
      </c>
      <c r="D1471" s="35"/>
      <c r="E1471" s="35"/>
      <c r="F1471" s="35">
        <f ca="1">IFERROR(VLOOKUP($E1471&amp;"-1",'PTE - Segment Emissions Calcs'!$I$8:$V$8919,16,FALSE),0)</f>
        <v>1.0448000000000001E-7</v>
      </c>
      <c r="G1471" s="35">
        <f ca="1">IFERROR(VLOOKUP($E1471&amp;"-2",'PTE - Segment Emissions Calcs'!$I$8:$V$8919,16,FALSE),0)</f>
        <v>0</v>
      </c>
      <c r="H1471" s="36">
        <f t="shared" ca="1" si="66"/>
        <v>1.0448000000000001E-7</v>
      </c>
      <c r="I1471" s="37">
        <f ca="1">IFERROR(VLOOKUP($E1471&amp;"-1",'PTE - Segment Emissions Calcs'!$I$8:$X$8919,18,FALSE),0)</f>
        <v>4.5762240000000001E-7</v>
      </c>
      <c r="J1471" s="37">
        <f ca="1">IFERROR(VLOOKUP($E1471&amp;"-2",'PTE - Segment Emissions Calcs'!$I$8:$X$8919,18,FALSE),0)</f>
        <v>0</v>
      </c>
      <c r="K1471" s="37">
        <f t="shared" ca="1" si="67"/>
        <v>4.5762240000000001E-7</v>
      </c>
      <c r="L1471" s="37">
        <f ca="1">IFERROR(VLOOKUP($E1471&amp;"-1",'PTE - Segment Emissions Calcs'!$I$8:$Z$8919,20,FALSE),0)</f>
        <v>4.5762240000000001E-7</v>
      </c>
      <c r="M1471" s="37">
        <f ca="1">IFERROR(VLOOKUP($E1471&amp;"-2",'PTE - Segment Emissions Calcs'!$I$8:$Z$8919,20,FALSE),0)</f>
        <v>0</v>
      </c>
      <c r="N1471" s="37">
        <f t="shared" ca="1" si="68"/>
        <v>4.5762240000000001E-7</v>
      </c>
      <c r="O1471" s="38">
        <f t="array" aca="1" ref="O1471" ca="1">IF($H1471="TOTAL HAP",H1471,MAX(IF('PTE - Segment Emissions Calcs'!$B$8:$B$8919=$B1471,'PTE - Segment Emissions Calcs'!$V$8:$V$8919,)))</f>
        <v>1.0448000000000001E-7</v>
      </c>
      <c r="P1471" s="38">
        <f t="array" aca="1" ref="P1471" ca="1">IF($H1471="TOTAL HAP",K1471,MAX(IF('PTE - Segment Emissions Calcs'!$B$8:$B$8919=$B1471,'PTE - Segment Emissions Calcs'!$X$8:$X$8919,)))</f>
        <v>4.5762240000000001E-7</v>
      </c>
      <c r="Q1471" s="38">
        <f t="array" aca="1" ref="Q1471" ca="1">IF($H1471="TOTAL HAP",N1471,MAX(IF('PTE - Segment Emissions Calcs'!$B$8:$B$8919=$B1471,'PTE - Segment Emissions Calcs'!$Z$8:$Z$8919,)))</f>
        <v>4.5762240000000001E-7</v>
      </c>
      <c r="R1471" s="39"/>
    </row>
    <row r="1472" spans="1:18" x14ac:dyDescent="0.25">
      <c r="A1472" s="40"/>
      <c r="B1472" s="40"/>
      <c r="C1472" s="34" t="s">
        <v>63</v>
      </c>
      <c r="D1472" s="35"/>
      <c r="E1472" s="35"/>
      <c r="F1472" s="35">
        <f ca="1">IFERROR(VLOOKUP($E1472&amp;"-1",'PTE - Segment Emissions Calcs'!$I$8:$V$8919,16,FALSE),0)</f>
        <v>1.92E-4</v>
      </c>
      <c r="G1472" s="35">
        <f ca="1">IFERROR(VLOOKUP($E1472&amp;"-2",'PTE - Segment Emissions Calcs'!$I$8:$V$8919,16,FALSE),0)</f>
        <v>0</v>
      </c>
      <c r="H1472" s="36">
        <f t="shared" ca="1" si="66"/>
        <v>1.92E-4</v>
      </c>
      <c r="I1472" s="37">
        <f ca="1">IFERROR(VLOOKUP($E1472&amp;"-1",'PTE - Segment Emissions Calcs'!$I$8:$X$8919,18,FALSE),0)</f>
        <v>8.4096000000000008E-4</v>
      </c>
      <c r="J1472" s="37">
        <f ca="1">IFERROR(VLOOKUP($E1472&amp;"-2",'PTE - Segment Emissions Calcs'!$I$8:$X$8919,18,FALSE),0)</f>
        <v>0</v>
      </c>
      <c r="K1472" s="37">
        <f t="shared" ca="1" si="67"/>
        <v>8.4096000000000008E-4</v>
      </c>
      <c r="L1472" s="37">
        <f ca="1">IFERROR(VLOOKUP($E1472&amp;"-1",'PTE - Segment Emissions Calcs'!$I$8:$Z$8919,20,FALSE),0)</f>
        <v>8.4096000000000008E-4</v>
      </c>
      <c r="M1472" s="37">
        <f ca="1">IFERROR(VLOOKUP($E1472&amp;"-2",'PTE - Segment Emissions Calcs'!$I$8:$Z$8919,20,FALSE),0)</f>
        <v>0</v>
      </c>
      <c r="N1472" s="37">
        <f t="shared" ca="1" si="68"/>
        <v>8.4096000000000008E-4</v>
      </c>
      <c r="O1472" s="38">
        <f t="array" aca="1" ref="O1472" ca="1">IF($H1472="TOTAL HAP",H1472,MAX(IF('PTE - Segment Emissions Calcs'!$B$8:$B$8919=$B1472,'PTE - Segment Emissions Calcs'!$V$8:$V$8919,)))</f>
        <v>1.92E-4</v>
      </c>
      <c r="P1472" s="38">
        <f t="array" aca="1" ref="P1472" ca="1">IF($H1472="TOTAL HAP",K1472,MAX(IF('PTE - Segment Emissions Calcs'!$B$8:$B$8919=$B1472,'PTE - Segment Emissions Calcs'!$X$8:$X$8919,)))</f>
        <v>8.4096000000000008E-4</v>
      </c>
      <c r="Q1472" s="38">
        <f t="array" aca="1" ref="Q1472" ca="1">IF($H1472="TOTAL HAP",N1472,MAX(IF('PTE - Segment Emissions Calcs'!$B$8:$B$8919=$B1472,'PTE - Segment Emissions Calcs'!$Z$8:$Z$8919,)))</f>
        <v>8.4096000000000008E-4</v>
      </c>
      <c r="R1472" s="39"/>
    </row>
    <row r="1473" spans="1:18" x14ac:dyDescent="0.25">
      <c r="A1473" s="40"/>
      <c r="B1473" s="40"/>
      <c r="C1473" s="34" t="s">
        <v>64</v>
      </c>
      <c r="D1473" s="35"/>
      <c r="E1473" s="35"/>
      <c r="F1473" s="35">
        <f ca="1">IFERROR(VLOOKUP($E1473&amp;"-1",'PTE - Segment Emissions Calcs'!$I$8:$V$8919,16,FALSE),0)</f>
        <v>2.72E-4</v>
      </c>
      <c r="G1473" s="35">
        <f ca="1">IFERROR(VLOOKUP($E1473&amp;"-2",'PTE - Segment Emissions Calcs'!$I$8:$V$8919,16,FALSE),0)</f>
        <v>0</v>
      </c>
      <c r="H1473" s="36">
        <f t="shared" ca="1" si="66"/>
        <v>2.72E-4</v>
      </c>
      <c r="I1473" s="37">
        <f ca="1">IFERROR(VLOOKUP($E1473&amp;"-1",'PTE - Segment Emissions Calcs'!$I$8:$X$8919,18,FALSE),0)</f>
        <v>1.19136E-3</v>
      </c>
      <c r="J1473" s="37">
        <f ca="1">IFERROR(VLOOKUP($E1473&amp;"-2",'PTE - Segment Emissions Calcs'!$I$8:$X$8919,18,FALSE),0)</f>
        <v>0</v>
      </c>
      <c r="K1473" s="37">
        <f t="shared" ca="1" si="67"/>
        <v>1.19136E-3</v>
      </c>
      <c r="L1473" s="37">
        <f ca="1">IFERROR(VLOOKUP($E1473&amp;"-1",'PTE - Segment Emissions Calcs'!$I$8:$Z$8919,20,FALSE),0)</f>
        <v>1.19136E-3</v>
      </c>
      <c r="M1473" s="37">
        <f ca="1">IFERROR(VLOOKUP($E1473&amp;"-2",'PTE - Segment Emissions Calcs'!$I$8:$Z$8919,20,FALSE),0)</f>
        <v>0</v>
      </c>
      <c r="N1473" s="37">
        <f t="shared" ca="1" si="68"/>
        <v>1.19136E-3</v>
      </c>
      <c r="O1473" s="38">
        <f t="array" aca="1" ref="O1473" ca="1">IF($H1473="TOTAL HAP",H1473,MAX(IF('PTE - Segment Emissions Calcs'!$B$8:$B$8919=$B1473,'PTE - Segment Emissions Calcs'!$V$8:$V$8919,)))</f>
        <v>2.72E-4</v>
      </c>
      <c r="P1473" s="38">
        <f t="array" aca="1" ref="P1473" ca="1">IF($H1473="TOTAL HAP",K1473,MAX(IF('PTE - Segment Emissions Calcs'!$B$8:$B$8919=$B1473,'PTE - Segment Emissions Calcs'!$X$8:$X$8919,)))</f>
        <v>1.19136E-3</v>
      </c>
      <c r="Q1473" s="38">
        <f t="array" aca="1" ref="Q1473" ca="1">IF($H1473="TOTAL HAP",N1473,MAX(IF('PTE - Segment Emissions Calcs'!$B$8:$B$8919=$B1473,'PTE - Segment Emissions Calcs'!$Z$8:$Z$8919,)))</f>
        <v>1.19136E-3</v>
      </c>
      <c r="R1473" s="39"/>
    </row>
    <row r="1474" spans="1:18" x14ac:dyDescent="0.25">
      <c r="A1474" s="40"/>
      <c r="B1474" s="40"/>
      <c r="C1474" s="34" t="s">
        <v>35</v>
      </c>
      <c r="D1474" s="35"/>
      <c r="E1474" s="35"/>
      <c r="F1474" s="35">
        <f ca="1">IFERROR(VLOOKUP($E1474&amp;"-1",'PTE - Segment Emissions Calcs'!$I$8:$V$8919,16,FALSE),0)</f>
        <v>7.568E-8</v>
      </c>
      <c r="G1474" s="35">
        <f ca="1">IFERROR(VLOOKUP($E1474&amp;"-2",'PTE - Segment Emissions Calcs'!$I$8:$V$8919,16,FALSE),0)</f>
        <v>0</v>
      </c>
      <c r="H1474" s="36">
        <f t="shared" ca="1" si="66"/>
        <v>7.568E-8</v>
      </c>
      <c r="I1474" s="37">
        <f ca="1">IFERROR(VLOOKUP($E1474&amp;"-1",'PTE - Segment Emissions Calcs'!$I$8:$X$8919,18,FALSE),0)</f>
        <v>3.3147839999999997E-7</v>
      </c>
      <c r="J1474" s="37">
        <f ca="1">IFERROR(VLOOKUP($E1474&amp;"-2",'PTE - Segment Emissions Calcs'!$I$8:$X$8919,18,FALSE),0)</f>
        <v>0</v>
      </c>
      <c r="K1474" s="37">
        <f t="shared" ca="1" si="67"/>
        <v>3.3147839999999997E-7</v>
      </c>
      <c r="L1474" s="37">
        <f ca="1">IFERROR(VLOOKUP($E1474&amp;"-1",'PTE - Segment Emissions Calcs'!$I$8:$Z$8919,20,FALSE),0)</f>
        <v>3.3147839999999997E-7</v>
      </c>
      <c r="M1474" s="37">
        <f ca="1">IFERROR(VLOOKUP($E1474&amp;"-2",'PTE - Segment Emissions Calcs'!$I$8:$Z$8919,20,FALSE),0)</f>
        <v>0</v>
      </c>
      <c r="N1474" s="37">
        <f t="shared" ca="1" si="68"/>
        <v>3.3147839999999997E-7</v>
      </c>
      <c r="O1474" s="38">
        <f t="array" aca="1" ref="O1474" ca="1">IF($H1474="TOTAL HAP",H1474,MAX(IF('PTE - Segment Emissions Calcs'!$B$8:$B$8919=$B1474,'PTE - Segment Emissions Calcs'!$V$8:$V$8919,)))</f>
        <v>7.568E-8</v>
      </c>
      <c r="P1474" s="38">
        <f t="array" aca="1" ref="P1474" ca="1">IF($H1474="TOTAL HAP",K1474,MAX(IF('PTE - Segment Emissions Calcs'!$B$8:$B$8919=$B1474,'PTE - Segment Emissions Calcs'!$X$8:$X$8919,)))</f>
        <v>3.3147839999999997E-7</v>
      </c>
      <c r="Q1474" s="38">
        <f t="array" aca="1" ref="Q1474" ca="1">IF($H1474="TOTAL HAP",N1474,MAX(IF('PTE - Segment Emissions Calcs'!$B$8:$B$8919=$B1474,'PTE - Segment Emissions Calcs'!$Z$8:$Z$8919,)))</f>
        <v>3.3147839999999997E-7</v>
      </c>
      <c r="R1474" s="39"/>
    </row>
    <row r="1475" spans="1:18" x14ac:dyDescent="0.25">
      <c r="A1475" s="40"/>
      <c r="B1475" s="40"/>
      <c r="C1475" s="34" t="s">
        <v>65</v>
      </c>
      <c r="D1475" s="35"/>
      <c r="E1475" s="35"/>
      <c r="F1475" s="35">
        <f ca="1">IFERROR(VLOOKUP($E1475&amp;"-1",'PTE - Segment Emissions Calcs'!$I$8:$V$8919,16,FALSE),0)</f>
        <v>8.32E-6</v>
      </c>
      <c r="G1475" s="35">
        <f ca="1">IFERROR(VLOOKUP($E1475&amp;"-2",'PTE - Segment Emissions Calcs'!$I$8:$V$8919,16,FALSE),0)</f>
        <v>0</v>
      </c>
      <c r="H1475" s="36">
        <f t="shared" ca="1" si="66"/>
        <v>8.32E-6</v>
      </c>
      <c r="I1475" s="37">
        <f ca="1">IFERROR(VLOOKUP($E1475&amp;"-1",'PTE - Segment Emissions Calcs'!$I$8:$X$8919,18,FALSE),0)</f>
        <v>3.64416E-5</v>
      </c>
      <c r="J1475" s="37">
        <f ca="1">IFERROR(VLOOKUP($E1475&amp;"-2",'PTE - Segment Emissions Calcs'!$I$8:$X$8919,18,FALSE),0)</f>
        <v>0</v>
      </c>
      <c r="K1475" s="37">
        <f t="shared" ca="1" si="67"/>
        <v>3.64416E-5</v>
      </c>
      <c r="L1475" s="37">
        <f ca="1">IFERROR(VLOOKUP($E1475&amp;"-1",'PTE - Segment Emissions Calcs'!$I$8:$Z$8919,20,FALSE),0)</f>
        <v>3.64416E-5</v>
      </c>
      <c r="M1475" s="37">
        <f ca="1">IFERROR(VLOOKUP($E1475&amp;"-2",'PTE - Segment Emissions Calcs'!$I$8:$Z$8919,20,FALSE),0)</f>
        <v>0</v>
      </c>
      <c r="N1475" s="37">
        <f t="shared" ca="1" si="68"/>
        <v>3.64416E-5</v>
      </c>
      <c r="O1475" s="38">
        <f t="array" aca="1" ref="O1475" ca="1">IF($H1475="TOTAL HAP",H1475,MAX(IF('PTE - Segment Emissions Calcs'!$B$8:$B$8919=$B1475,'PTE - Segment Emissions Calcs'!$V$8:$V$8919,)))</f>
        <v>8.32E-6</v>
      </c>
      <c r="P1475" s="38">
        <f t="array" aca="1" ref="P1475" ca="1">IF($H1475="TOTAL HAP",K1475,MAX(IF('PTE - Segment Emissions Calcs'!$B$8:$B$8919=$B1475,'PTE - Segment Emissions Calcs'!$X$8:$X$8919,)))</f>
        <v>3.64416E-5</v>
      </c>
      <c r="Q1475" s="38">
        <f t="array" aca="1" ref="Q1475" ca="1">IF($H1475="TOTAL HAP",N1475,MAX(IF('PTE - Segment Emissions Calcs'!$B$8:$B$8919=$B1475,'PTE - Segment Emissions Calcs'!$Z$8:$Z$8919,)))</f>
        <v>3.64416E-5</v>
      </c>
      <c r="R1475" s="39"/>
    </row>
    <row r="1476" spans="1:18" x14ac:dyDescent="0.25">
      <c r="A1476" s="40"/>
      <c r="B1476" s="40"/>
      <c r="C1476" s="34" t="s">
        <v>54</v>
      </c>
      <c r="D1476" s="35"/>
      <c r="E1476" s="35"/>
      <c r="F1476" s="35">
        <f ca="1">IFERROR(VLOOKUP($E1476&amp;"-1",'PTE - Segment Emissions Calcs'!$I$8:$V$8919,16,FALSE),0)</f>
        <v>3.1372549019607846E-6</v>
      </c>
      <c r="G1476" s="35">
        <f ca="1">IFERROR(VLOOKUP($E1476&amp;"-2",'PTE - Segment Emissions Calcs'!$I$8:$V$8919,16,FALSE),0)</f>
        <v>0</v>
      </c>
      <c r="H1476" s="36">
        <f t="shared" ca="1" si="66"/>
        <v>3.1372549019607846E-6</v>
      </c>
      <c r="I1476" s="37">
        <f ca="1">IFERROR(VLOOKUP($E1476&amp;"-1",'PTE - Segment Emissions Calcs'!$I$8:$X$8919,18,FALSE),0)</f>
        <v>1.3741176470588237E-5</v>
      </c>
      <c r="J1476" s="37">
        <f ca="1">IFERROR(VLOOKUP($E1476&amp;"-2",'PTE - Segment Emissions Calcs'!$I$8:$X$8919,18,FALSE),0)</f>
        <v>0</v>
      </c>
      <c r="K1476" s="37">
        <f t="shared" ca="1" si="67"/>
        <v>1.3741176470588237E-5</v>
      </c>
      <c r="L1476" s="37">
        <f ca="1">IFERROR(VLOOKUP($E1476&amp;"-1",'PTE - Segment Emissions Calcs'!$I$8:$Z$8919,20,FALSE),0)</f>
        <v>1.3741176470588237E-5</v>
      </c>
      <c r="M1476" s="37">
        <f ca="1">IFERROR(VLOOKUP($E1476&amp;"-2",'PTE - Segment Emissions Calcs'!$I$8:$Z$8919,20,FALSE),0)</f>
        <v>0</v>
      </c>
      <c r="N1476" s="37">
        <f t="shared" ca="1" si="68"/>
        <v>1.3741176470588237E-5</v>
      </c>
      <c r="O1476" s="38">
        <f t="array" aca="1" ref="O1476" ca="1">IF($H1476="TOTAL HAP",H1476,MAX(IF('PTE - Segment Emissions Calcs'!$B$8:$B$8919=$B1476,'PTE - Segment Emissions Calcs'!$V$8:$V$8919,)))</f>
        <v>3.1372549019607846E-6</v>
      </c>
      <c r="P1476" s="38">
        <f t="array" aca="1" ref="P1476" ca="1">IF($H1476="TOTAL HAP",K1476,MAX(IF('PTE - Segment Emissions Calcs'!$B$8:$B$8919=$B1476,'PTE - Segment Emissions Calcs'!$X$8:$X$8919,)))</f>
        <v>1.3741176470588237E-5</v>
      </c>
      <c r="Q1476" s="38">
        <f t="array" aca="1" ref="Q1476" ca="1">IF($H1476="TOTAL HAP",N1476,MAX(IF('PTE - Segment Emissions Calcs'!$B$8:$B$8919=$B1476,'PTE - Segment Emissions Calcs'!$Z$8:$Z$8919,)))</f>
        <v>1.3741176470588237E-5</v>
      </c>
      <c r="R1476" s="39"/>
    </row>
    <row r="1477" spans="1:18" x14ac:dyDescent="0.25">
      <c r="A1477" s="40"/>
      <c r="B1477" s="40"/>
      <c r="C1477" s="34" t="s">
        <v>36</v>
      </c>
      <c r="D1477" s="35"/>
      <c r="E1477" s="35"/>
      <c r="F1477" s="35">
        <f ca="1">IFERROR(VLOOKUP($E1477&amp;"-1",'PTE - Segment Emissions Calcs'!$I$8:$V$8919,16,FALSE),0)</f>
        <v>3.552E-7</v>
      </c>
      <c r="G1477" s="35">
        <f ca="1">IFERROR(VLOOKUP($E1477&amp;"-2",'PTE - Segment Emissions Calcs'!$I$8:$V$8919,16,FALSE),0)</f>
        <v>0</v>
      </c>
      <c r="H1477" s="36">
        <f t="shared" ca="1" si="66"/>
        <v>3.552E-7</v>
      </c>
      <c r="I1477" s="37">
        <f ca="1">IFERROR(VLOOKUP($E1477&amp;"-1",'PTE - Segment Emissions Calcs'!$I$8:$X$8919,18,FALSE),0)</f>
        <v>1.555776E-6</v>
      </c>
      <c r="J1477" s="37">
        <f ca="1">IFERROR(VLOOKUP($E1477&amp;"-2",'PTE - Segment Emissions Calcs'!$I$8:$X$8919,18,FALSE),0)</f>
        <v>0</v>
      </c>
      <c r="K1477" s="37">
        <f t="shared" ca="1" si="67"/>
        <v>1.555776E-6</v>
      </c>
      <c r="L1477" s="37">
        <f ca="1">IFERROR(VLOOKUP($E1477&amp;"-1",'PTE - Segment Emissions Calcs'!$I$8:$Z$8919,20,FALSE),0)</f>
        <v>1.555776E-6</v>
      </c>
      <c r="M1477" s="37">
        <f ca="1">IFERROR(VLOOKUP($E1477&amp;"-2",'PTE - Segment Emissions Calcs'!$I$8:$Z$8919,20,FALSE),0)</f>
        <v>0</v>
      </c>
      <c r="N1477" s="37">
        <f t="shared" ca="1" si="68"/>
        <v>1.555776E-6</v>
      </c>
      <c r="O1477" s="38">
        <f t="array" aca="1" ref="O1477" ca="1">IF($H1477="TOTAL HAP",H1477,MAX(IF('PTE - Segment Emissions Calcs'!$B$8:$B$8919=$B1477,'PTE - Segment Emissions Calcs'!$V$8:$V$8919,)))</f>
        <v>3.552E-7</v>
      </c>
      <c r="P1477" s="38">
        <f t="array" aca="1" ref="P1477" ca="1">IF($H1477="TOTAL HAP",K1477,MAX(IF('PTE - Segment Emissions Calcs'!$B$8:$B$8919=$B1477,'PTE - Segment Emissions Calcs'!$X$8:$X$8919,)))</f>
        <v>1.555776E-6</v>
      </c>
      <c r="Q1477" s="38">
        <f t="array" aca="1" ref="Q1477" ca="1">IF($H1477="TOTAL HAP",N1477,MAX(IF('PTE - Segment Emissions Calcs'!$B$8:$B$8919=$B1477,'PTE - Segment Emissions Calcs'!$Z$8:$Z$8919,)))</f>
        <v>1.555776E-6</v>
      </c>
      <c r="R1477" s="39"/>
    </row>
    <row r="1478" spans="1:18" x14ac:dyDescent="0.25">
      <c r="A1478" s="40"/>
      <c r="B1478" s="40"/>
      <c r="C1478" s="34" t="s">
        <v>37</v>
      </c>
      <c r="D1478" s="35"/>
      <c r="E1478" s="35"/>
      <c r="F1478" s="35">
        <f ca="1">IFERROR(VLOOKUP($E1478&amp;"-1",'PTE - Segment Emissions Calcs'!$I$8:$V$8919,16,FALSE),0)</f>
        <v>3.3599999999999997E-5</v>
      </c>
      <c r="G1478" s="35">
        <f ca="1">IFERROR(VLOOKUP($E1478&amp;"-2",'PTE - Segment Emissions Calcs'!$I$8:$V$8919,16,FALSE),0)</f>
        <v>0</v>
      </c>
      <c r="H1478" s="36">
        <f t="shared" ca="1" si="66"/>
        <v>3.3599999999999997E-5</v>
      </c>
      <c r="I1478" s="37">
        <f ca="1">IFERROR(VLOOKUP($E1478&amp;"-1",'PTE - Segment Emissions Calcs'!$I$8:$X$8919,18,FALSE),0)</f>
        <v>1.4716799999999998E-4</v>
      </c>
      <c r="J1478" s="37">
        <f ca="1">IFERROR(VLOOKUP($E1478&amp;"-2",'PTE - Segment Emissions Calcs'!$I$8:$X$8919,18,FALSE),0)</f>
        <v>0</v>
      </c>
      <c r="K1478" s="37">
        <f t="shared" ca="1" si="67"/>
        <v>1.4716799999999998E-4</v>
      </c>
      <c r="L1478" s="37">
        <f ca="1">IFERROR(VLOOKUP($E1478&amp;"-1",'PTE - Segment Emissions Calcs'!$I$8:$Z$8919,20,FALSE),0)</f>
        <v>1.4716799999999998E-4</v>
      </c>
      <c r="M1478" s="37">
        <f ca="1">IFERROR(VLOOKUP($E1478&amp;"-2",'PTE - Segment Emissions Calcs'!$I$8:$Z$8919,20,FALSE),0)</f>
        <v>0</v>
      </c>
      <c r="N1478" s="37">
        <f t="shared" ca="1" si="68"/>
        <v>1.4716799999999998E-4</v>
      </c>
      <c r="O1478" s="38">
        <f t="array" aca="1" ref="O1478" ca="1">IF($H1478="TOTAL HAP",H1478,MAX(IF('PTE - Segment Emissions Calcs'!$B$8:$B$8919=$B1478,'PTE - Segment Emissions Calcs'!$V$8:$V$8919,)))</f>
        <v>3.3599999999999997E-5</v>
      </c>
      <c r="P1478" s="38">
        <f t="array" aca="1" ref="P1478" ca="1">IF($H1478="TOTAL HAP",K1478,MAX(IF('PTE - Segment Emissions Calcs'!$B$8:$B$8919=$B1478,'PTE - Segment Emissions Calcs'!$X$8:$X$8919,)))</f>
        <v>1.4716799999999998E-4</v>
      </c>
      <c r="Q1478" s="38">
        <f t="array" aca="1" ref="Q1478" ca="1">IF($H1478="TOTAL HAP",N1478,MAX(IF('PTE - Segment Emissions Calcs'!$B$8:$B$8919=$B1478,'PTE - Segment Emissions Calcs'!$Z$8:$Z$8919,)))</f>
        <v>1.4716799999999998E-4</v>
      </c>
      <c r="R1478" s="39"/>
    </row>
    <row r="1479" spans="1:18" x14ac:dyDescent="0.25">
      <c r="A1479" s="40"/>
      <c r="B1479" s="40"/>
      <c r="C1479" s="34" t="s">
        <v>38</v>
      </c>
      <c r="D1479" s="35"/>
      <c r="E1479" s="35"/>
      <c r="F1479" s="35">
        <f ca="1">IFERROR(VLOOKUP($E1479&amp;"-1",'PTE - Segment Emissions Calcs'!$I$8:$V$8919,16,FALSE),0)</f>
        <v>9.1839999999999997E-7</v>
      </c>
      <c r="G1479" s="35">
        <f ca="1">IFERROR(VLOOKUP($E1479&amp;"-2",'PTE - Segment Emissions Calcs'!$I$8:$V$8919,16,FALSE),0)</f>
        <v>0</v>
      </c>
      <c r="H1479" s="36">
        <f t="shared" ca="1" si="66"/>
        <v>9.1839999999999997E-7</v>
      </c>
      <c r="I1479" s="37">
        <f ca="1">IFERROR(VLOOKUP($E1479&amp;"-1",'PTE - Segment Emissions Calcs'!$I$8:$X$8919,18,FALSE),0)</f>
        <v>4.022592E-6</v>
      </c>
      <c r="J1479" s="37">
        <f ca="1">IFERROR(VLOOKUP($E1479&amp;"-2",'PTE - Segment Emissions Calcs'!$I$8:$X$8919,18,FALSE),0)</f>
        <v>0</v>
      </c>
      <c r="K1479" s="37">
        <f t="shared" ca="1" si="67"/>
        <v>4.022592E-6</v>
      </c>
      <c r="L1479" s="37">
        <f ca="1">IFERROR(VLOOKUP($E1479&amp;"-1",'PTE - Segment Emissions Calcs'!$I$8:$Z$8919,20,FALSE),0)</f>
        <v>4.022592E-6</v>
      </c>
      <c r="M1479" s="37">
        <f ca="1">IFERROR(VLOOKUP($E1479&amp;"-2",'PTE - Segment Emissions Calcs'!$I$8:$Z$8919,20,FALSE),0)</f>
        <v>0</v>
      </c>
      <c r="N1479" s="37">
        <f t="shared" ca="1" si="68"/>
        <v>4.022592E-6</v>
      </c>
      <c r="O1479" s="38">
        <f t="array" aca="1" ref="O1479" ca="1">IF($H1479="TOTAL HAP",H1479,MAX(IF('PTE - Segment Emissions Calcs'!$B$8:$B$8919=$B1479,'PTE - Segment Emissions Calcs'!$V$8:$V$8919,)))</f>
        <v>9.1839999999999997E-7</v>
      </c>
      <c r="P1479" s="38">
        <f t="array" aca="1" ref="P1479" ca="1">IF($H1479="TOTAL HAP",K1479,MAX(IF('PTE - Segment Emissions Calcs'!$B$8:$B$8919=$B1479,'PTE - Segment Emissions Calcs'!$X$8:$X$8919,)))</f>
        <v>4.022592E-6</v>
      </c>
      <c r="Q1479" s="38">
        <f t="array" aca="1" ref="Q1479" ca="1">IF($H1479="TOTAL HAP",N1479,MAX(IF('PTE - Segment Emissions Calcs'!$B$8:$B$8919=$B1479,'PTE - Segment Emissions Calcs'!$Z$8:$Z$8919,)))</f>
        <v>4.022592E-6</v>
      </c>
      <c r="R1479" s="39"/>
    </row>
    <row r="1480" spans="1:18" x14ac:dyDescent="0.25">
      <c r="A1480" s="40"/>
      <c r="B1480" s="40"/>
      <c r="C1480" s="34" t="s">
        <v>39</v>
      </c>
      <c r="D1480" s="35"/>
      <c r="E1480" s="35"/>
      <c r="F1480" s="35">
        <f ca="1">IFERROR(VLOOKUP($E1480&amp;"-1",'PTE - Segment Emissions Calcs'!$I$8:$V$8919,16,FALSE),0)</f>
        <v>4.2399999999999999E-7</v>
      </c>
      <c r="G1480" s="35">
        <f ca="1">IFERROR(VLOOKUP($E1480&amp;"-2",'PTE - Segment Emissions Calcs'!$I$8:$V$8919,16,FALSE),0)</f>
        <v>0</v>
      </c>
      <c r="H1480" s="36">
        <f t="shared" ca="1" si="66"/>
        <v>4.2399999999999999E-7</v>
      </c>
      <c r="I1480" s="37">
        <f ca="1">IFERROR(VLOOKUP($E1480&amp;"-1",'PTE - Segment Emissions Calcs'!$I$8:$X$8919,18,FALSE),0)</f>
        <v>1.8571199999999999E-6</v>
      </c>
      <c r="J1480" s="37">
        <f ca="1">IFERROR(VLOOKUP($E1480&amp;"-2",'PTE - Segment Emissions Calcs'!$I$8:$X$8919,18,FALSE),0)</f>
        <v>0</v>
      </c>
      <c r="K1480" s="37">
        <f t="shared" ca="1" si="67"/>
        <v>1.8571199999999999E-6</v>
      </c>
      <c r="L1480" s="37">
        <f ca="1">IFERROR(VLOOKUP($E1480&amp;"-1",'PTE - Segment Emissions Calcs'!$I$8:$Z$8919,20,FALSE),0)</f>
        <v>1.8571199999999999E-6</v>
      </c>
      <c r="M1480" s="37">
        <f ca="1">IFERROR(VLOOKUP($E1480&amp;"-2",'PTE - Segment Emissions Calcs'!$I$8:$Z$8919,20,FALSE),0)</f>
        <v>0</v>
      </c>
      <c r="N1480" s="37">
        <f t="shared" ca="1" si="68"/>
        <v>1.8571199999999999E-6</v>
      </c>
      <c r="O1480" s="38">
        <f t="array" aca="1" ref="O1480" ca="1">IF($H1480="TOTAL HAP",H1480,MAX(IF('PTE - Segment Emissions Calcs'!$B$8:$B$8919=$B1480,'PTE - Segment Emissions Calcs'!$V$8:$V$8919,)))</f>
        <v>4.2399999999999999E-7</v>
      </c>
      <c r="P1480" s="38">
        <f t="array" aca="1" ref="P1480" ca="1">IF($H1480="TOTAL HAP",K1480,MAX(IF('PTE - Segment Emissions Calcs'!$B$8:$B$8919=$B1480,'PTE - Segment Emissions Calcs'!$X$8:$X$8919,)))</f>
        <v>1.8571199999999999E-6</v>
      </c>
      <c r="Q1480" s="38">
        <f t="array" aca="1" ref="Q1480" ca="1">IF($H1480="TOTAL HAP",N1480,MAX(IF('PTE - Segment Emissions Calcs'!$B$8:$B$8919=$B1480,'PTE - Segment Emissions Calcs'!$Z$8:$Z$8919,)))</f>
        <v>1.8571199999999999E-6</v>
      </c>
      <c r="R1480" s="39"/>
    </row>
    <row r="1481" spans="1:18" x14ac:dyDescent="0.25">
      <c r="A1481" s="40"/>
      <c r="B1481" s="40"/>
      <c r="C1481" s="34" t="s">
        <v>40</v>
      </c>
      <c r="D1481" s="35"/>
      <c r="E1481" s="35"/>
      <c r="F1481" s="35">
        <f ca="1">IFERROR(VLOOKUP($E1481&amp;"-1",'PTE - Segment Emissions Calcs'!$I$8:$V$8919,16,FALSE),0)</f>
        <v>2.0319999999999999E-8</v>
      </c>
      <c r="G1481" s="35">
        <f ca="1">IFERROR(VLOOKUP($E1481&amp;"-2",'PTE - Segment Emissions Calcs'!$I$8:$V$8919,16,FALSE),0)</f>
        <v>0</v>
      </c>
      <c r="H1481" s="36">
        <f t="shared" ca="1" si="66"/>
        <v>2.0319999999999999E-8</v>
      </c>
      <c r="I1481" s="37">
        <f ca="1">IFERROR(VLOOKUP($E1481&amp;"-1",'PTE - Segment Emissions Calcs'!$I$8:$X$8919,18,FALSE),0)</f>
        <v>8.9001599999999997E-8</v>
      </c>
      <c r="J1481" s="37">
        <f ca="1">IFERROR(VLOOKUP($E1481&amp;"-2",'PTE - Segment Emissions Calcs'!$I$8:$X$8919,18,FALSE),0)</f>
        <v>0</v>
      </c>
      <c r="K1481" s="37">
        <f t="shared" ca="1" si="67"/>
        <v>8.9001599999999997E-8</v>
      </c>
      <c r="L1481" s="37">
        <f ca="1">IFERROR(VLOOKUP($E1481&amp;"-1",'PTE - Segment Emissions Calcs'!$I$8:$Z$8919,20,FALSE),0)</f>
        <v>8.9001599999999997E-8</v>
      </c>
      <c r="M1481" s="37">
        <f ca="1">IFERROR(VLOOKUP($E1481&amp;"-2",'PTE - Segment Emissions Calcs'!$I$8:$Z$8919,20,FALSE),0)</f>
        <v>0</v>
      </c>
      <c r="N1481" s="37">
        <f t="shared" ca="1" si="68"/>
        <v>8.9001599999999997E-8</v>
      </c>
      <c r="O1481" s="38">
        <f t="array" aca="1" ref="O1481" ca="1">IF($H1481="TOTAL HAP",H1481,MAX(IF('PTE - Segment Emissions Calcs'!$B$8:$B$8919=$B1481,'PTE - Segment Emissions Calcs'!$V$8:$V$8919,)))</f>
        <v>2.0319999999999999E-8</v>
      </c>
      <c r="P1481" s="38">
        <f t="array" aca="1" ref="P1481" ca="1">IF($H1481="TOTAL HAP",K1481,MAX(IF('PTE - Segment Emissions Calcs'!$B$8:$B$8919=$B1481,'PTE - Segment Emissions Calcs'!$X$8:$X$8919,)))</f>
        <v>8.9001599999999997E-8</v>
      </c>
      <c r="Q1481" s="38">
        <f t="array" aca="1" ref="Q1481" ca="1">IF($H1481="TOTAL HAP",N1481,MAX(IF('PTE - Segment Emissions Calcs'!$B$8:$B$8919=$B1481,'PTE - Segment Emissions Calcs'!$Z$8:$Z$8919,)))</f>
        <v>8.9001599999999997E-8</v>
      </c>
      <c r="R1481" s="39"/>
    </row>
    <row r="1482" spans="1:18" x14ac:dyDescent="0.25">
      <c r="A1482" s="40"/>
      <c r="B1482" s="40"/>
      <c r="C1482" s="34" t="s">
        <v>41</v>
      </c>
      <c r="D1482" s="35"/>
      <c r="E1482" s="35"/>
      <c r="F1482" s="35">
        <f ca="1">IFERROR(VLOOKUP($E1482&amp;"-1",'PTE - Segment Emissions Calcs'!$I$8:$V$8919,16,FALSE),0)</f>
        <v>2.6720000000000001E-7</v>
      </c>
      <c r="G1482" s="35">
        <f ca="1">IFERROR(VLOOKUP($E1482&amp;"-2",'PTE - Segment Emissions Calcs'!$I$8:$V$8919,16,FALSE),0)</f>
        <v>0</v>
      </c>
      <c r="H1482" s="36">
        <f t="shared" ca="1" si="66"/>
        <v>2.6720000000000001E-7</v>
      </c>
      <c r="I1482" s="37">
        <f ca="1">IFERROR(VLOOKUP($E1482&amp;"-1",'PTE - Segment Emissions Calcs'!$I$8:$X$8919,18,FALSE),0)</f>
        <v>1.1703360000000002E-6</v>
      </c>
      <c r="J1482" s="37">
        <f ca="1">IFERROR(VLOOKUP($E1482&amp;"-2",'PTE - Segment Emissions Calcs'!$I$8:$X$8919,18,FALSE),0)</f>
        <v>0</v>
      </c>
      <c r="K1482" s="37">
        <f t="shared" ca="1" si="67"/>
        <v>1.1703360000000002E-6</v>
      </c>
      <c r="L1482" s="37">
        <f ca="1">IFERROR(VLOOKUP($E1482&amp;"-1",'PTE - Segment Emissions Calcs'!$I$8:$Z$8919,20,FALSE),0)</f>
        <v>1.1703360000000002E-6</v>
      </c>
      <c r="M1482" s="37">
        <f ca="1">IFERROR(VLOOKUP($E1482&amp;"-2",'PTE - Segment Emissions Calcs'!$I$8:$Z$8919,20,FALSE),0)</f>
        <v>0</v>
      </c>
      <c r="N1482" s="37">
        <f t="shared" ca="1" si="68"/>
        <v>1.1703360000000002E-6</v>
      </c>
      <c r="O1482" s="38">
        <f t="array" aca="1" ref="O1482" ca="1">IF($H1482="TOTAL HAP",H1482,MAX(IF('PTE - Segment Emissions Calcs'!$B$8:$B$8919=$B1482,'PTE - Segment Emissions Calcs'!$V$8:$V$8919,)))</f>
        <v>2.6720000000000001E-7</v>
      </c>
      <c r="P1482" s="38">
        <f t="array" aca="1" ref="P1482" ca="1">IF($H1482="TOTAL HAP",K1482,MAX(IF('PTE - Segment Emissions Calcs'!$B$8:$B$8919=$B1482,'PTE - Segment Emissions Calcs'!$X$8:$X$8919,)))</f>
        <v>1.1703360000000002E-6</v>
      </c>
      <c r="Q1482" s="38">
        <f t="array" aca="1" ref="Q1482" ca="1">IF($H1482="TOTAL HAP",N1482,MAX(IF('PTE - Segment Emissions Calcs'!$B$8:$B$8919=$B1482,'PTE - Segment Emissions Calcs'!$Z$8:$Z$8919,)))</f>
        <v>1.1703360000000002E-6</v>
      </c>
      <c r="R1482" s="39"/>
    </row>
    <row r="1483" spans="1:18" x14ac:dyDescent="0.25">
      <c r="A1483" s="40"/>
      <c r="B1483" s="40"/>
      <c r="C1483" s="34" t="s">
        <v>55</v>
      </c>
      <c r="D1483" s="35"/>
      <c r="E1483" s="35"/>
      <c r="F1483" s="35">
        <f ca="1">IFERROR(VLOOKUP($E1483&amp;"-1",'PTE - Segment Emissions Calcs'!$I$8:$V$8919,16,FALSE),0)</f>
        <v>2.08E-6</v>
      </c>
      <c r="G1483" s="35">
        <f ca="1">IFERROR(VLOOKUP($E1483&amp;"-2",'PTE - Segment Emissions Calcs'!$I$8:$V$8919,16,FALSE),0)</f>
        <v>0</v>
      </c>
      <c r="H1483" s="36">
        <f t="shared" ca="1" si="66"/>
        <v>2.08E-6</v>
      </c>
      <c r="I1483" s="37">
        <f ca="1">IFERROR(VLOOKUP($E1483&amp;"-1",'PTE - Segment Emissions Calcs'!$I$8:$X$8919,18,FALSE),0)</f>
        <v>9.1104000000000001E-6</v>
      </c>
      <c r="J1483" s="37">
        <f ca="1">IFERROR(VLOOKUP($E1483&amp;"-2",'PTE - Segment Emissions Calcs'!$I$8:$X$8919,18,FALSE),0)</f>
        <v>0</v>
      </c>
      <c r="K1483" s="37">
        <f t="shared" ca="1" si="67"/>
        <v>9.1104000000000001E-6</v>
      </c>
      <c r="L1483" s="37">
        <f ca="1">IFERROR(VLOOKUP($E1483&amp;"-1",'PTE - Segment Emissions Calcs'!$I$8:$Z$8919,20,FALSE),0)</f>
        <v>9.1104000000000001E-6</v>
      </c>
      <c r="M1483" s="37">
        <f ca="1">IFERROR(VLOOKUP($E1483&amp;"-2",'PTE - Segment Emissions Calcs'!$I$8:$Z$8919,20,FALSE),0)</f>
        <v>0</v>
      </c>
      <c r="N1483" s="37">
        <f t="shared" ca="1" si="68"/>
        <v>9.1104000000000001E-6</v>
      </c>
      <c r="O1483" s="38">
        <f t="array" aca="1" ref="O1483" ca="1">IF($H1483="TOTAL HAP",H1483,MAX(IF('PTE - Segment Emissions Calcs'!$B$8:$B$8919=$B1483,'PTE - Segment Emissions Calcs'!$V$8:$V$8919,)))</f>
        <v>2.08E-6</v>
      </c>
      <c r="P1483" s="38">
        <f t="array" aca="1" ref="P1483" ca="1">IF($H1483="TOTAL HAP",K1483,MAX(IF('PTE - Segment Emissions Calcs'!$B$8:$B$8919=$B1483,'PTE - Segment Emissions Calcs'!$X$8:$X$8919,)))</f>
        <v>9.1104000000000001E-6</v>
      </c>
      <c r="Q1483" s="38">
        <f t="array" aca="1" ref="Q1483" ca="1">IF($H1483="TOTAL HAP",N1483,MAX(IF('PTE - Segment Emissions Calcs'!$B$8:$B$8919=$B1483,'PTE - Segment Emissions Calcs'!$Z$8:$Z$8919,)))</f>
        <v>9.1104000000000001E-6</v>
      </c>
      <c r="R1483" s="39"/>
    </row>
    <row r="1484" spans="1:18" x14ac:dyDescent="0.25">
      <c r="A1484" s="40"/>
      <c r="B1484" s="40"/>
      <c r="C1484" s="34" t="s">
        <v>56</v>
      </c>
      <c r="D1484" s="35"/>
      <c r="E1484" s="35"/>
      <c r="F1484" s="35">
        <f ca="1">IFERROR(VLOOKUP($E1484&amp;"-1",'PTE - Segment Emissions Calcs'!$I$8:$V$8919,16,FALSE),0)</f>
        <v>1.7254901960784314E-5</v>
      </c>
      <c r="G1484" s="35">
        <f ca="1">IFERROR(VLOOKUP($E1484&amp;"-2",'PTE - Segment Emissions Calcs'!$I$8:$V$8919,16,FALSE),0)</f>
        <v>0</v>
      </c>
      <c r="H1484" s="36">
        <f t="shared" ca="1" si="66"/>
        <v>1.7254901960784314E-5</v>
      </c>
      <c r="I1484" s="37">
        <f ca="1">IFERROR(VLOOKUP($E1484&amp;"-1",'PTE - Segment Emissions Calcs'!$I$8:$X$8919,18,FALSE),0)</f>
        <v>7.55764705882353E-5</v>
      </c>
      <c r="J1484" s="37">
        <f ca="1">IFERROR(VLOOKUP($E1484&amp;"-2",'PTE - Segment Emissions Calcs'!$I$8:$X$8919,18,FALSE),0)</f>
        <v>0</v>
      </c>
      <c r="K1484" s="37">
        <f t="shared" ca="1" si="67"/>
        <v>7.55764705882353E-5</v>
      </c>
      <c r="L1484" s="37">
        <f ca="1">IFERROR(VLOOKUP($E1484&amp;"-1",'PTE - Segment Emissions Calcs'!$I$8:$Z$8919,20,FALSE),0)</f>
        <v>7.55764705882353E-5</v>
      </c>
      <c r="M1484" s="37">
        <f ca="1">IFERROR(VLOOKUP($E1484&amp;"-2",'PTE - Segment Emissions Calcs'!$I$8:$Z$8919,20,FALSE),0)</f>
        <v>0</v>
      </c>
      <c r="N1484" s="37">
        <f t="shared" ca="1" si="68"/>
        <v>7.55764705882353E-5</v>
      </c>
      <c r="O1484" s="38">
        <f t="array" aca="1" ref="O1484" ca="1">IF($H1484="TOTAL HAP",H1484,MAX(IF('PTE - Segment Emissions Calcs'!$B$8:$B$8919=$B1484,'PTE - Segment Emissions Calcs'!$V$8:$V$8919,)))</f>
        <v>1.7254901960784314E-5</v>
      </c>
      <c r="P1484" s="38">
        <f t="array" aca="1" ref="P1484" ca="1">IF($H1484="TOTAL HAP",K1484,MAX(IF('PTE - Segment Emissions Calcs'!$B$8:$B$8919=$B1484,'PTE - Segment Emissions Calcs'!$X$8:$X$8919,)))</f>
        <v>7.55764705882353E-5</v>
      </c>
      <c r="Q1484" s="38">
        <f t="array" aca="1" ref="Q1484" ca="1">IF($H1484="TOTAL HAP",N1484,MAX(IF('PTE - Segment Emissions Calcs'!$B$8:$B$8919=$B1484,'PTE - Segment Emissions Calcs'!$Z$8:$Z$8919,)))</f>
        <v>7.55764705882353E-5</v>
      </c>
      <c r="R1484" s="39"/>
    </row>
    <row r="1485" spans="1:18" x14ac:dyDescent="0.25">
      <c r="A1485" s="40"/>
      <c r="B1485" s="40"/>
      <c r="C1485" s="34" t="s">
        <v>57</v>
      </c>
      <c r="D1485" s="35"/>
      <c r="E1485" s="35"/>
      <c r="F1485" s="35">
        <f ca="1">IFERROR(VLOOKUP($E1485&amp;"-1",'PTE - Segment Emissions Calcs'!$I$8:$V$8919,16,FALSE),0)</f>
        <v>2.1960784313725491E-5</v>
      </c>
      <c r="G1485" s="35">
        <f ca="1">IFERROR(VLOOKUP($E1485&amp;"-2",'PTE - Segment Emissions Calcs'!$I$8:$V$8919,16,FALSE),0)</f>
        <v>0</v>
      </c>
      <c r="H1485" s="36">
        <f t="shared" ca="1" si="66"/>
        <v>2.1960784313725491E-5</v>
      </c>
      <c r="I1485" s="37">
        <f ca="1">IFERROR(VLOOKUP($E1485&amp;"-1",'PTE - Segment Emissions Calcs'!$I$8:$X$8919,18,FALSE),0)</f>
        <v>9.618823529411764E-5</v>
      </c>
      <c r="J1485" s="37">
        <f ca="1">IFERROR(VLOOKUP($E1485&amp;"-2",'PTE - Segment Emissions Calcs'!$I$8:$X$8919,18,FALSE),0)</f>
        <v>0</v>
      </c>
      <c r="K1485" s="37">
        <f t="shared" ca="1" si="67"/>
        <v>9.618823529411764E-5</v>
      </c>
      <c r="L1485" s="37">
        <f ca="1">IFERROR(VLOOKUP($E1485&amp;"-1",'PTE - Segment Emissions Calcs'!$I$8:$Z$8919,20,FALSE),0)</f>
        <v>9.618823529411764E-5</v>
      </c>
      <c r="M1485" s="37">
        <f ca="1">IFERROR(VLOOKUP($E1485&amp;"-2",'PTE - Segment Emissions Calcs'!$I$8:$Z$8919,20,FALSE),0)</f>
        <v>0</v>
      </c>
      <c r="N1485" s="37">
        <f t="shared" ca="1" si="68"/>
        <v>9.618823529411764E-5</v>
      </c>
      <c r="O1485" s="38">
        <f t="array" aca="1" ref="O1485" ca="1">IF($H1485="TOTAL HAP",H1485,MAX(IF('PTE - Segment Emissions Calcs'!$B$8:$B$8919=$B1485,'PTE - Segment Emissions Calcs'!$V$8:$V$8919,)))</f>
        <v>2.1960784313725491E-5</v>
      </c>
      <c r="P1485" s="38">
        <f t="array" aca="1" ref="P1485" ca="1">IF($H1485="TOTAL HAP",K1485,MAX(IF('PTE - Segment Emissions Calcs'!$B$8:$B$8919=$B1485,'PTE - Segment Emissions Calcs'!$X$8:$X$8919,)))</f>
        <v>9.618823529411764E-5</v>
      </c>
      <c r="Q1485" s="38">
        <f t="array" aca="1" ref="Q1485" ca="1">IF($H1485="TOTAL HAP",N1485,MAX(IF('PTE - Segment Emissions Calcs'!$B$8:$B$8919=$B1485,'PTE - Segment Emissions Calcs'!$Z$8:$Z$8919,)))</f>
        <v>9.618823529411764E-5</v>
      </c>
      <c r="R1485" s="39"/>
    </row>
    <row r="1486" spans="1:18" x14ac:dyDescent="0.25">
      <c r="A1486" s="40"/>
      <c r="B1486" s="40"/>
      <c r="C1486" s="34" t="s">
        <v>42</v>
      </c>
      <c r="D1486" s="35"/>
      <c r="E1486" s="35"/>
      <c r="F1486" s="35">
        <f ca="1">IFERROR(VLOOKUP($E1486&amp;"-1",'PTE - Segment Emissions Calcs'!$I$8:$V$8919,16,FALSE),0)</f>
        <v>2.5440000000000001E-8</v>
      </c>
      <c r="G1486" s="35">
        <f ca="1">IFERROR(VLOOKUP($E1486&amp;"-2",'PTE - Segment Emissions Calcs'!$I$8:$V$8919,16,FALSE),0)</f>
        <v>0</v>
      </c>
      <c r="H1486" s="36">
        <f t="shared" ca="1" si="66"/>
        <v>2.5440000000000001E-8</v>
      </c>
      <c r="I1486" s="37">
        <f ca="1">IFERROR(VLOOKUP($E1486&amp;"-1",'PTE - Segment Emissions Calcs'!$I$8:$X$8919,18,FALSE),0)</f>
        <v>1.1142720000000001E-7</v>
      </c>
      <c r="J1486" s="37">
        <f ca="1">IFERROR(VLOOKUP($E1486&amp;"-2",'PTE - Segment Emissions Calcs'!$I$8:$X$8919,18,FALSE),0)</f>
        <v>0</v>
      </c>
      <c r="K1486" s="37">
        <f t="shared" ca="1" si="67"/>
        <v>1.1142720000000001E-7</v>
      </c>
      <c r="L1486" s="37">
        <f ca="1">IFERROR(VLOOKUP($E1486&amp;"-1",'PTE - Segment Emissions Calcs'!$I$8:$Z$8919,20,FALSE),0)</f>
        <v>1.1142720000000001E-7</v>
      </c>
      <c r="M1486" s="37">
        <f ca="1">IFERROR(VLOOKUP($E1486&amp;"-2",'PTE - Segment Emissions Calcs'!$I$8:$Z$8919,20,FALSE),0)</f>
        <v>0</v>
      </c>
      <c r="N1486" s="37">
        <f t="shared" ca="1" si="68"/>
        <v>1.1142720000000001E-7</v>
      </c>
      <c r="O1486" s="38">
        <f t="array" aca="1" ref="O1486" ca="1">IF($H1486="TOTAL HAP",H1486,MAX(IF('PTE - Segment Emissions Calcs'!$B$8:$B$8919=$B1486,'PTE - Segment Emissions Calcs'!$V$8:$V$8919,)))</f>
        <v>2.5440000000000001E-8</v>
      </c>
      <c r="P1486" s="38">
        <f t="array" aca="1" ref="P1486" ca="1">IF($H1486="TOTAL HAP",K1486,MAX(IF('PTE - Segment Emissions Calcs'!$B$8:$B$8919=$B1486,'PTE - Segment Emissions Calcs'!$X$8:$X$8919,)))</f>
        <v>1.1142720000000001E-7</v>
      </c>
      <c r="Q1486" s="38">
        <f t="array" aca="1" ref="Q1486" ca="1">IF($H1486="TOTAL HAP",N1486,MAX(IF('PTE - Segment Emissions Calcs'!$B$8:$B$8919=$B1486,'PTE - Segment Emissions Calcs'!$Z$8:$Z$8919,)))</f>
        <v>1.1142720000000001E-7</v>
      </c>
      <c r="R1486" s="39"/>
    </row>
    <row r="1487" spans="1:18" x14ac:dyDescent="0.25">
      <c r="A1487" s="40"/>
      <c r="B1487" s="40"/>
      <c r="C1487" s="34" t="s">
        <v>58</v>
      </c>
      <c r="D1487" s="35"/>
      <c r="E1487" s="35"/>
      <c r="F1487" s="35">
        <f ca="1">IFERROR(VLOOKUP($E1487&amp;"-1",'PTE - Segment Emissions Calcs'!$I$8:$V$8919,16,FALSE),0)</f>
        <v>1.3176470588235294E-6</v>
      </c>
      <c r="G1487" s="35">
        <f ca="1">IFERROR(VLOOKUP($E1487&amp;"-2",'PTE - Segment Emissions Calcs'!$I$8:$V$8919,16,FALSE),0)</f>
        <v>0</v>
      </c>
      <c r="H1487" s="36">
        <f t="shared" ca="1" si="66"/>
        <v>1.3176470588235294E-6</v>
      </c>
      <c r="I1487" s="37">
        <f ca="1">IFERROR(VLOOKUP($E1487&amp;"-1",'PTE - Segment Emissions Calcs'!$I$8:$X$8919,18,FALSE),0)</f>
        <v>5.7712941176470585E-6</v>
      </c>
      <c r="J1487" s="37">
        <f ca="1">IFERROR(VLOOKUP($E1487&amp;"-2",'PTE - Segment Emissions Calcs'!$I$8:$X$8919,18,FALSE),0)</f>
        <v>0</v>
      </c>
      <c r="K1487" s="37">
        <f t="shared" ca="1" si="67"/>
        <v>5.7712941176470585E-6</v>
      </c>
      <c r="L1487" s="37">
        <f ca="1">IFERROR(VLOOKUP($E1487&amp;"-1",'PTE - Segment Emissions Calcs'!$I$8:$Z$8919,20,FALSE),0)</f>
        <v>5.7712941176470585E-6</v>
      </c>
      <c r="M1487" s="37">
        <f ca="1">IFERROR(VLOOKUP($E1487&amp;"-2",'PTE - Segment Emissions Calcs'!$I$8:$Z$8919,20,FALSE),0)</f>
        <v>0</v>
      </c>
      <c r="N1487" s="37">
        <f t="shared" ca="1" si="68"/>
        <v>5.7712941176470585E-6</v>
      </c>
      <c r="O1487" s="38">
        <f t="array" aca="1" ref="O1487" ca="1">IF($H1487="TOTAL HAP",H1487,MAX(IF('PTE - Segment Emissions Calcs'!$B$8:$B$8919=$B1487,'PTE - Segment Emissions Calcs'!$V$8:$V$8919,)))</f>
        <v>1.3176470588235294E-6</v>
      </c>
      <c r="P1487" s="38">
        <f t="array" aca="1" ref="P1487" ca="1">IF($H1487="TOTAL HAP",K1487,MAX(IF('PTE - Segment Emissions Calcs'!$B$8:$B$8919=$B1487,'PTE - Segment Emissions Calcs'!$X$8:$X$8919,)))</f>
        <v>5.7712941176470585E-6</v>
      </c>
      <c r="Q1487" s="38">
        <f t="array" aca="1" ref="Q1487" ca="1">IF($H1487="TOTAL HAP",N1487,MAX(IF('PTE - Segment Emissions Calcs'!$B$8:$B$8919=$B1487,'PTE - Segment Emissions Calcs'!$Z$8:$Z$8919,)))</f>
        <v>5.7712941176470585E-6</v>
      </c>
      <c r="R1487" s="39"/>
    </row>
    <row r="1488" spans="1:18" x14ac:dyDescent="0.25">
      <c r="A1488" s="40"/>
      <c r="B1488" s="40"/>
      <c r="C1488" s="34" t="s">
        <v>43</v>
      </c>
      <c r="D1488" s="35"/>
      <c r="E1488" s="35"/>
      <c r="F1488" s="35">
        <f ca="1">IFERROR(VLOOKUP($E1488&amp;"-1",'PTE - Segment Emissions Calcs'!$I$8:$V$8919,16,FALSE),0)</f>
        <v>1.92E-8</v>
      </c>
      <c r="G1488" s="35">
        <f ca="1">IFERROR(VLOOKUP($E1488&amp;"-2",'PTE - Segment Emissions Calcs'!$I$8:$V$8919,16,FALSE),0)</f>
        <v>0</v>
      </c>
      <c r="H1488" s="36">
        <f t="shared" ca="1" si="66"/>
        <v>1.92E-8</v>
      </c>
      <c r="I1488" s="37">
        <f ca="1">IFERROR(VLOOKUP($E1488&amp;"-1",'PTE - Segment Emissions Calcs'!$I$8:$X$8919,18,FALSE),0)</f>
        <v>8.4096000000000001E-8</v>
      </c>
      <c r="J1488" s="37">
        <f ca="1">IFERROR(VLOOKUP($E1488&amp;"-2",'PTE - Segment Emissions Calcs'!$I$8:$X$8919,18,FALSE),0)</f>
        <v>0</v>
      </c>
      <c r="K1488" s="37">
        <f t="shared" ca="1" si="67"/>
        <v>8.4096000000000001E-8</v>
      </c>
      <c r="L1488" s="37">
        <f ca="1">IFERROR(VLOOKUP($E1488&amp;"-1",'PTE - Segment Emissions Calcs'!$I$8:$Z$8919,20,FALSE),0)</f>
        <v>8.4096000000000001E-8</v>
      </c>
      <c r="M1488" s="37">
        <f ca="1">IFERROR(VLOOKUP($E1488&amp;"-2",'PTE - Segment Emissions Calcs'!$I$8:$Z$8919,20,FALSE),0)</f>
        <v>0</v>
      </c>
      <c r="N1488" s="37">
        <f t="shared" ca="1" si="68"/>
        <v>8.4096000000000001E-8</v>
      </c>
      <c r="O1488" s="38">
        <f t="array" aca="1" ref="O1488" ca="1">IF($H1488="TOTAL HAP",H1488,MAX(IF('PTE - Segment Emissions Calcs'!$B$8:$B$8919=$B1488,'PTE - Segment Emissions Calcs'!$V$8:$V$8919,)))</f>
        <v>1.92E-8</v>
      </c>
      <c r="P1488" s="38">
        <f t="array" aca="1" ref="P1488" ca="1">IF($H1488="TOTAL HAP",K1488,MAX(IF('PTE - Segment Emissions Calcs'!$B$8:$B$8919=$B1488,'PTE - Segment Emissions Calcs'!$X$8:$X$8919,)))</f>
        <v>8.4096000000000001E-8</v>
      </c>
      <c r="Q1488" s="38">
        <f t="array" aca="1" ref="Q1488" ca="1">IF($H1488="TOTAL HAP",N1488,MAX(IF('PTE - Segment Emissions Calcs'!$B$8:$B$8919=$B1488,'PTE - Segment Emissions Calcs'!$Z$8:$Z$8919,)))</f>
        <v>8.4096000000000001E-8</v>
      </c>
      <c r="R1488" s="39"/>
    </row>
    <row r="1489" spans="1:18" x14ac:dyDescent="0.25">
      <c r="A1489" s="40"/>
      <c r="B1489" s="40"/>
      <c r="C1489" s="34" t="s">
        <v>44</v>
      </c>
      <c r="D1489" s="35"/>
      <c r="E1489" s="35"/>
      <c r="F1489" s="35">
        <f ca="1">IFERROR(VLOOKUP($E1489&amp;"-1",'PTE - Segment Emissions Calcs'!$I$8:$V$8919,16,FALSE),0)</f>
        <v>1.8823529411764704E-5</v>
      </c>
      <c r="G1489" s="35">
        <f ca="1">IFERROR(VLOOKUP($E1489&amp;"-2",'PTE - Segment Emissions Calcs'!$I$8:$V$8919,16,FALSE),0)</f>
        <v>0</v>
      </c>
      <c r="H1489" s="36">
        <f t="shared" ca="1" si="66"/>
        <v>1.8823529411764704E-5</v>
      </c>
      <c r="I1489" s="37">
        <f ca="1">IFERROR(VLOOKUP($E1489&amp;"-1",'PTE - Segment Emissions Calcs'!$I$8:$X$8919,18,FALSE),0)</f>
        <v>8.24470588235294E-5</v>
      </c>
      <c r="J1489" s="37">
        <f ca="1">IFERROR(VLOOKUP($E1489&amp;"-2",'PTE - Segment Emissions Calcs'!$I$8:$X$8919,18,FALSE),0)</f>
        <v>0</v>
      </c>
      <c r="K1489" s="37">
        <f t="shared" ca="1" si="67"/>
        <v>8.24470588235294E-5</v>
      </c>
      <c r="L1489" s="37">
        <f ca="1">IFERROR(VLOOKUP($E1489&amp;"-1",'PTE - Segment Emissions Calcs'!$I$8:$Z$8919,20,FALSE),0)</f>
        <v>8.24470588235294E-5</v>
      </c>
      <c r="M1489" s="37">
        <f ca="1">IFERROR(VLOOKUP($E1489&amp;"-2",'PTE - Segment Emissions Calcs'!$I$8:$Z$8919,20,FALSE),0)</f>
        <v>0</v>
      </c>
      <c r="N1489" s="37">
        <f t="shared" ca="1" si="68"/>
        <v>8.24470588235294E-5</v>
      </c>
      <c r="O1489" s="38">
        <f t="array" aca="1" ref="O1489" ca="1">IF($H1489="TOTAL HAP",H1489,MAX(IF('PTE - Segment Emissions Calcs'!$B$8:$B$8919=$B1489,'PTE - Segment Emissions Calcs'!$V$8:$V$8919,)))</f>
        <v>1.8823529411764704E-5</v>
      </c>
      <c r="P1489" s="38">
        <f t="array" aca="1" ref="P1489" ca="1">IF($H1489="TOTAL HAP",K1489,MAX(IF('PTE - Segment Emissions Calcs'!$B$8:$B$8919=$B1489,'PTE - Segment Emissions Calcs'!$X$8:$X$8919,)))</f>
        <v>8.24470588235294E-5</v>
      </c>
      <c r="Q1489" s="38">
        <f t="array" aca="1" ref="Q1489" ca="1">IF($H1489="TOTAL HAP",N1489,MAX(IF('PTE - Segment Emissions Calcs'!$B$8:$B$8919=$B1489,'PTE - Segment Emissions Calcs'!$Z$8:$Z$8919,)))</f>
        <v>8.24470588235294E-5</v>
      </c>
      <c r="R1489" s="39"/>
    </row>
    <row r="1490" spans="1:18" x14ac:dyDescent="0.25">
      <c r="A1490" s="40"/>
      <c r="B1490" s="40"/>
      <c r="C1490" s="34" t="s">
        <v>66</v>
      </c>
      <c r="D1490" s="35"/>
      <c r="E1490" s="35"/>
      <c r="F1490" s="35">
        <f ca="1">IFERROR(VLOOKUP($E1490&amp;"-1",'PTE - Segment Emissions Calcs'!$I$8:$V$8919,16,FALSE),0)</f>
        <v>2.5599999999999999E-4</v>
      </c>
      <c r="G1490" s="35">
        <f ca="1">IFERROR(VLOOKUP($E1490&amp;"-2",'PTE - Segment Emissions Calcs'!$I$8:$V$8919,16,FALSE),0)</f>
        <v>0</v>
      </c>
      <c r="H1490" s="36">
        <f t="shared" ca="1" si="66"/>
        <v>2.5599999999999999E-4</v>
      </c>
      <c r="I1490" s="37">
        <f ca="1">IFERROR(VLOOKUP($E1490&amp;"-1",'PTE - Segment Emissions Calcs'!$I$8:$X$8919,18,FALSE),0)</f>
        <v>1.1212800000000001E-3</v>
      </c>
      <c r="J1490" s="37">
        <f ca="1">IFERROR(VLOOKUP($E1490&amp;"-2",'PTE - Segment Emissions Calcs'!$I$8:$X$8919,18,FALSE),0)</f>
        <v>0</v>
      </c>
      <c r="K1490" s="37">
        <f t="shared" ca="1" si="67"/>
        <v>1.1212800000000001E-3</v>
      </c>
      <c r="L1490" s="37">
        <f ca="1">IFERROR(VLOOKUP($E1490&amp;"-1",'PTE - Segment Emissions Calcs'!$I$8:$Z$8919,20,FALSE),0)</f>
        <v>1.1212800000000001E-3</v>
      </c>
      <c r="M1490" s="37">
        <f ca="1">IFERROR(VLOOKUP($E1490&amp;"-2",'PTE - Segment Emissions Calcs'!$I$8:$Z$8919,20,FALSE),0)</f>
        <v>0</v>
      </c>
      <c r="N1490" s="37">
        <f t="shared" ca="1" si="68"/>
        <v>1.1212800000000001E-3</v>
      </c>
      <c r="O1490" s="38">
        <f t="array" aca="1" ref="O1490" ca="1">IF($H1490="TOTAL HAP",H1490,MAX(IF('PTE - Segment Emissions Calcs'!$B$8:$B$8919=$B1490,'PTE - Segment Emissions Calcs'!$V$8:$V$8919,)))</f>
        <v>2.5599999999999999E-4</v>
      </c>
      <c r="P1490" s="38">
        <f t="array" aca="1" ref="P1490" ca="1">IF($H1490="TOTAL HAP",K1490,MAX(IF('PTE - Segment Emissions Calcs'!$B$8:$B$8919=$B1490,'PTE - Segment Emissions Calcs'!$X$8:$X$8919,)))</f>
        <v>1.1212800000000001E-3</v>
      </c>
      <c r="Q1490" s="38">
        <f t="array" aca="1" ref="Q1490" ca="1">IF($H1490="TOTAL HAP",N1490,MAX(IF('PTE - Segment Emissions Calcs'!$B$8:$B$8919=$B1490,'PTE - Segment Emissions Calcs'!$Z$8:$Z$8919,)))</f>
        <v>1.1212800000000001E-3</v>
      </c>
      <c r="R1490" s="39"/>
    </row>
    <row r="1491" spans="1:18" x14ac:dyDescent="0.25">
      <c r="A1491" s="40"/>
      <c r="B1491" s="40"/>
      <c r="C1491" s="34" t="s">
        <v>45</v>
      </c>
      <c r="D1491" s="35"/>
      <c r="E1491" s="35"/>
      <c r="F1491" s="35">
        <f ca="1">IFERROR(VLOOKUP($E1491&amp;"-1",'PTE - Segment Emissions Calcs'!$I$8:$V$8919,16,FALSE),0)</f>
        <v>4.6399999999999999E-8</v>
      </c>
      <c r="G1491" s="35">
        <f ca="1">IFERROR(VLOOKUP($E1491&amp;"-2",'PTE - Segment Emissions Calcs'!$I$8:$V$8919,16,FALSE),0)</f>
        <v>0</v>
      </c>
      <c r="H1491" s="36">
        <f t="shared" ca="1" si="66"/>
        <v>4.6399999999999999E-8</v>
      </c>
      <c r="I1491" s="37">
        <f ca="1">IFERROR(VLOOKUP($E1491&amp;"-1",'PTE - Segment Emissions Calcs'!$I$8:$X$8919,18,FALSE),0)</f>
        <v>2.03232E-7</v>
      </c>
      <c r="J1491" s="37">
        <f ca="1">IFERROR(VLOOKUP($E1491&amp;"-2",'PTE - Segment Emissions Calcs'!$I$8:$X$8919,18,FALSE),0)</f>
        <v>0</v>
      </c>
      <c r="K1491" s="37">
        <f t="shared" ca="1" si="67"/>
        <v>2.03232E-7</v>
      </c>
      <c r="L1491" s="37">
        <f ca="1">IFERROR(VLOOKUP($E1491&amp;"-1",'PTE - Segment Emissions Calcs'!$I$8:$Z$8919,20,FALSE),0)</f>
        <v>2.03232E-7</v>
      </c>
      <c r="M1491" s="37">
        <f ca="1">IFERROR(VLOOKUP($E1491&amp;"-2",'PTE - Segment Emissions Calcs'!$I$8:$Z$8919,20,FALSE),0)</f>
        <v>0</v>
      </c>
      <c r="N1491" s="37">
        <f t="shared" ca="1" si="68"/>
        <v>2.03232E-7</v>
      </c>
      <c r="O1491" s="38">
        <f t="array" aca="1" ref="O1491" ca="1">IF($H1491="TOTAL HAP",H1491,MAX(IF('PTE - Segment Emissions Calcs'!$B$8:$B$8919=$B1491,'PTE - Segment Emissions Calcs'!$V$8:$V$8919,)))</f>
        <v>4.6399999999999999E-8</v>
      </c>
      <c r="P1491" s="38">
        <f t="array" aca="1" ref="P1491" ca="1">IF($H1491="TOTAL HAP",K1491,MAX(IF('PTE - Segment Emissions Calcs'!$B$8:$B$8919=$B1491,'PTE - Segment Emissions Calcs'!$X$8:$X$8919,)))</f>
        <v>2.03232E-7</v>
      </c>
      <c r="Q1491" s="38">
        <f t="array" aca="1" ref="Q1491" ca="1">IF($H1491="TOTAL HAP",N1491,MAX(IF('PTE - Segment Emissions Calcs'!$B$8:$B$8919=$B1491,'PTE - Segment Emissions Calcs'!$Z$8:$Z$8919,)))</f>
        <v>2.03232E-7</v>
      </c>
      <c r="R1491" s="39"/>
    </row>
    <row r="1492" spans="1:18" x14ac:dyDescent="0.25">
      <c r="A1492" s="40"/>
      <c r="B1492" s="40"/>
      <c r="C1492" s="34" t="s">
        <v>46</v>
      </c>
      <c r="D1492" s="35"/>
      <c r="E1492" s="35"/>
      <c r="F1492" s="35">
        <f ca="1">IFERROR(VLOOKUP($E1492&amp;"-1",'PTE - Segment Emissions Calcs'!$I$8:$V$8919,16,FALSE),0)</f>
        <v>4.3200000000000003E-8</v>
      </c>
      <c r="G1492" s="35">
        <f ca="1">IFERROR(VLOOKUP($E1492&amp;"-2",'PTE - Segment Emissions Calcs'!$I$8:$V$8919,16,FALSE),0)</f>
        <v>0</v>
      </c>
      <c r="H1492" s="36">
        <f t="shared" ca="1" si="66"/>
        <v>4.3200000000000003E-8</v>
      </c>
      <c r="I1492" s="37">
        <f ca="1">IFERROR(VLOOKUP($E1492&amp;"-1",'PTE - Segment Emissions Calcs'!$I$8:$X$8919,18,FALSE),0)</f>
        <v>1.8921600000000002E-7</v>
      </c>
      <c r="J1492" s="37">
        <f ca="1">IFERROR(VLOOKUP($E1492&amp;"-2",'PTE - Segment Emissions Calcs'!$I$8:$X$8919,18,FALSE),0)</f>
        <v>0</v>
      </c>
      <c r="K1492" s="37">
        <f t="shared" ca="1" si="67"/>
        <v>1.8921600000000002E-7</v>
      </c>
      <c r="L1492" s="37">
        <f ca="1">IFERROR(VLOOKUP($E1492&amp;"-1",'PTE - Segment Emissions Calcs'!$I$8:$Z$8919,20,FALSE),0)</f>
        <v>1.8921600000000002E-7</v>
      </c>
      <c r="M1492" s="37">
        <f ca="1">IFERROR(VLOOKUP($E1492&amp;"-2",'PTE - Segment Emissions Calcs'!$I$8:$Z$8919,20,FALSE),0)</f>
        <v>0</v>
      </c>
      <c r="N1492" s="37">
        <f t="shared" ca="1" si="68"/>
        <v>1.8921600000000002E-7</v>
      </c>
      <c r="O1492" s="38">
        <f t="array" aca="1" ref="O1492" ca="1">IF($H1492="TOTAL HAP",H1492,MAX(IF('PTE - Segment Emissions Calcs'!$B$8:$B$8919=$B1492,'PTE - Segment Emissions Calcs'!$V$8:$V$8919,)))</f>
        <v>4.3200000000000003E-8</v>
      </c>
      <c r="P1492" s="38">
        <f t="array" aca="1" ref="P1492" ca="1">IF($H1492="TOTAL HAP",K1492,MAX(IF('PTE - Segment Emissions Calcs'!$B$8:$B$8919=$B1492,'PTE - Segment Emissions Calcs'!$X$8:$X$8919,)))</f>
        <v>1.8921600000000002E-7</v>
      </c>
      <c r="Q1492" s="38">
        <f t="array" aca="1" ref="Q1492" ca="1">IF($H1492="TOTAL HAP",N1492,MAX(IF('PTE - Segment Emissions Calcs'!$B$8:$B$8919=$B1492,'PTE - Segment Emissions Calcs'!$Z$8:$Z$8919,)))</f>
        <v>1.8921600000000002E-7</v>
      </c>
      <c r="R1492" s="39"/>
    </row>
    <row r="1493" spans="1:18" x14ac:dyDescent="0.25">
      <c r="A1493" s="40"/>
      <c r="B1493" s="40"/>
      <c r="C1493" s="34" t="s">
        <v>47</v>
      </c>
      <c r="D1493" s="35"/>
      <c r="E1493" s="35"/>
      <c r="F1493" s="35">
        <f ca="1">IFERROR(VLOOKUP($E1493&amp;"-1",'PTE - Segment Emissions Calcs'!$I$8:$V$8919,16,FALSE),0)</f>
        <v>1.1839999999999999E-3</v>
      </c>
      <c r="G1493" s="35">
        <f ca="1">IFERROR(VLOOKUP($E1493&amp;"-2",'PTE - Segment Emissions Calcs'!$I$8:$V$8919,16,FALSE),0)</f>
        <v>0</v>
      </c>
      <c r="H1493" s="36">
        <f t="shared" ca="1" si="66"/>
        <v>1.1839999999999999E-3</v>
      </c>
      <c r="I1493" s="37">
        <f ca="1">IFERROR(VLOOKUP($E1493&amp;"-1",'PTE - Segment Emissions Calcs'!$I$8:$X$8919,18,FALSE),0)</f>
        <v>5.1859199999999992E-3</v>
      </c>
      <c r="J1493" s="37">
        <f ca="1">IFERROR(VLOOKUP($E1493&amp;"-2",'PTE - Segment Emissions Calcs'!$I$8:$X$8919,18,FALSE),0)</f>
        <v>0</v>
      </c>
      <c r="K1493" s="37">
        <f t="shared" ca="1" si="67"/>
        <v>5.1859199999999992E-3</v>
      </c>
      <c r="L1493" s="37">
        <f ca="1">IFERROR(VLOOKUP($E1493&amp;"-1",'PTE - Segment Emissions Calcs'!$I$8:$Z$8919,20,FALSE),0)</f>
        <v>5.1859199999999992E-3</v>
      </c>
      <c r="M1493" s="37">
        <f ca="1">IFERROR(VLOOKUP($E1493&amp;"-2",'PTE - Segment Emissions Calcs'!$I$8:$Z$8919,20,FALSE),0)</f>
        <v>0</v>
      </c>
      <c r="N1493" s="37">
        <f t="shared" ca="1" si="68"/>
        <v>5.1859199999999992E-3</v>
      </c>
      <c r="O1493" s="38">
        <f t="array" aca="1" ref="O1493" ca="1">IF($H1493="TOTAL HAP",H1493,MAX(IF('PTE - Segment Emissions Calcs'!$B$8:$B$8919=$B1493,'PTE - Segment Emissions Calcs'!$V$8:$V$8919,)))</f>
        <v>1.1839999999999999E-3</v>
      </c>
      <c r="P1493" s="38">
        <f t="array" aca="1" ref="P1493" ca="1">IF($H1493="TOTAL HAP",K1493,MAX(IF('PTE - Segment Emissions Calcs'!$B$8:$B$8919=$B1493,'PTE - Segment Emissions Calcs'!$X$8:$X$8919,)))</f>
        <v>5.1859199999999992E-3</v>
      </c>
      <c r="Q1493" s="38">
        <f t="array" aca="1" ref="Q1493" ca="1">IF($H1493="TOTAL HAP",N1493,MAX(IF('PTE - Segment Emissions Calcs'!$B$8:$B$8919=$B1493,'PTE - Segment Emissions Calcs'!$Z$8:$Z$8919,)))</f>
        <v>5.1859199999999992E-3</v>
      </c>
      <c r="R1493" s="39"/>
    </row>
    <row r="1494" spans="1:18" x14ac:dyDescent="0.25">
      <c r="A1494" s="40"/>
      <c r="B1494" s="40"/>
      <c r="C1494" s="34" t="s">
        <v>48</v>
      </c>
      <c r="D1494" s="35"/>
      <c r="E1494" s="35"/>
      <c r="F1494" s="35">
        <f ca="1">IFERROR(VLOOKUP($E1494&amp;"-1",'PTE - Segment Emissions Calcs'!$I$8:$V$8919,16,FALSE),0)</f>
        <v>2.823529411764706E-2</v>
      </c>
      <c r="G1494" s="35">
        <f ca="1">IFERROR(VLOOKUP($E1494&amp;"-2",'PTE - Segment Emissions Calcs'!$I$8:$V$8919,16,FALSE),0)</f>
        <v>0</v>
      </c>
      <c r="H1494" s="36">
        <f t="shared" ca="1" si="66"/>
        <v>2.823529411764706E-2</v>
      </c>
      <c r="I1494" s="37">
        <f ca="1">IFERROR(VLOOKUP($E1494&amp;"-1",'PTE - Segment Emissions Calcs'!$I$8:$X$8919,18,FALSE),0)</f>
        <v>0.12367058823529412</v>
      </c>
      <c r="J1494" s="37">
        <f ca="1">IFERROR(VLOOKUP($E1494&amp;"-2",'PTE - Segment Emissions Calcs'!$I$8:$X$8919,18,FALSE),0)</f>
        <v>0</v>
      </c>
      <c r="K1494" s="37">
        <f t="shared" ca="1" si="67"/>
        <v>0.12367058823529412</v>
      </c>
      <c r="L1494" s="37">
        <f ca="1">IFERROR(VLOOKUP($E1494&amp;"-1",'PTE - Segment Emissions Calcs'!$I$8:$Z$8919,20,FALSE),0)</f>
        <v>0.12367058823529412</v>
      </c>
      <c r="M1494" s="37">
        <f ca="1">IFERROR(VLOOKUP($E1494&amp;"-2",'PTE - Segment Emissions Calcs'!$I$8:$Z$8919,20,FALSE),0)</f>
        <v>0</v>
      </c>
      <c r="N1494" s="37">
        <f t="shared" ca="1" si="68"/>
        <v>0.12367058823529412</v>
      </c>
      <c r="O1494" s="38">
        <f t="array" aca="1" ref="O1494" ca="1">IF($H1494="TOTAL HAP",H1494,MAX(IF('PTE - Segment Emissions Calcs'!$B$8:$B$8919=$B1494,'PTE - Segment Emissions Calcs'!$V$8:$V$8919,)))</f>
        <v>2.823529411764706E-2</v>
      </c>
      <c r="P1494" s="38">
        <f t="array" aca="1" ref="P1494" ca="1">IF($H1494="TOTAL HAP",K1494,MAX(IF('PTE - Segment Emissions Calcs'!$B$8:$B$8919=$B1494,'PTE - Segment Emissions Calcs'!$X$8:$X$8919,)))</f>
        <v>0.12367058823529412</v>
      </c>
      <c r="Q1494" s="38">
        <f t="array" aca="1" ref="Q1494" ca="1">IF($H1494="TOTAL HAP",N1494,MAX(IF('PTE - Segment Emissions Calcs'!$B$8:$B$8919=$B1494,'PTE - Segment Emissions Calcs'!$Z$8:$Z$8919,)))</f>
        <v>0.12367058823529412</v>
      </c>
      <c r="R1494" s="39"/>
    </row>
    <row r="1495" spans="1:18" x14ac:dyDescent="0.25">
      <c r="A1495" s="40"/>
      <c r="B1495" s="40"/>
      <c r="C1495" s="34" t="s">
        <v>49</v>
      </c>
      <c r="D1495" s="35"/>
      <c r="E1495" s="35"/>
      <c r="F1495" s="35">
        <f ca="1">IFERROR(VLOOKUP($E1495&amp;"-1",'PTE - Segment Emissions Calcs'!$I$8:$V$8919,16,FALSE),0)</f>
        <v>1.1296E-6</v>
      </c>
      <c r="G1495" s="35">
        <f ca="1">IFERROR(VLOOKUP($E1495&amp;"-2",'PTE - Segment Emissions Calcs'!$I$8:$V$8919,16,FALSE),0)</f>
        <v>0</v>
      </c>
      <c r="H1495" s="36">
        <f t="shared" ca="1" si="66"/>
        <v>1.1296E-6</v>
      </c>
      <c r="I1495" s="37">
        <f ca="1">IFERROR(VLOOKUP($E1495&amp;"-1",'PTE - Segment Emissions Calcs'!$I$8:$X$8919,18,FALSE),0)</f>
        <v>4.9476479999999995E-6</v>
      </c>
      <c r="J1495" s="37">
        <f ca="1">IFERROR(VLOOKUP($E1495&amp;"-2",'PTE - Segment Emissions Calcs'!$I$8:$X$8919,18,FALSE),0)</f>
        <v>0</v>
      </c>
      <c r="K1495" s="37">
        <f t="shared" ca="1" si="67"/>
        <v>4.9476479999999995E-6</v>
      </c>
      <c r="L1495" s="37">
        <f ca="1">IFERROR(VLOOKUP($E1495&amp;"-1",'PTE - Segment Emissions Calcs'!$I$8:$Z$8919,20,FALSE),0)</f>
        <v>4.9476479999999995E-6</v>
      </c>
      <c r="M1495" s="37">
        <f ca="1">IFERROR(VLOOKUP($E1495&amp;"-2",'PTE - Segment Emissions Calcs'!$I$8:$Z$8919,20,FALSE),0)</f>
        <v>0</v>
      </c>
      <c r="N1495" s="37">
        <f t="shared" ca="1" si="68"/>
        <v>4.9476479999999995E-6</v>
      </c>
      <c r="O1495" s="38">
        <f t="array" aca="1" ref="O1495" ca="1">IF($H1495="TOTAL HAP",H1495,MAX(IF('PTE - Segment Emissions Calcs'!$B$8:$B$8919=$B1495,'PTE - Segment Emissions Calcs'!$V$8:$V$8919,)))</f>
        <v>1.1296E-6</v>
      </c>
      <c r="P1495" s="38">
        <f t="array" aca="1" ref="P1495" ca="1">IF($H1495="TOTAL HAP",K1495,MAX(IF('PTE - Segment Emissions Calcs'!$B$8:$B$8919=$B1495,'PTE - Segment Emissions Calcs'!$X$8:$X$8919,)))</f>
        <v>4.9476479999999995E-6</v>
      </c>
      <c r="Q1495" s="38">
        <f t="array" aca="1" ref="Q1495" ca="1">IF($H1495="TOTAL HAP",N1495,MAX(IF('PTE - Segment Emissions Calcs'!$B$8:$B$8919=$B1495,'PTE - Segment Emissions Calcs'!$Z$8:$Z$8919,)))</f>
        <v>4.9476479999999995E-6</v>
      </c>
      <c r="R1495" s="39"/>
    </row>
    <row r="1496" spans="1:18" x14ac:dyDescent="0.25">
      <c r="A1496" s="40"/>
      <c r="B1496" s="40"/>
      <c r="C1496" s="34" t="s">
        <v>59</v>
      </c>
      <c r="D1496" s="35"/>
      <c r="E1496" s="35"/>
      <c r="F1496" s="35">
        <f ca="1">IFERROR(VLOOKUP($E1496&amp;"-1",'PTE - Segment Emissions Calcs'!$I$8:$V$8919,16,FALSE),0)</f>
        <v>5.9607843137254904E-6</v>
      </c>
      <c r="G1496" s="35">
        <f ca="1">IFERROR(VLOOKUP($E1496&amp;"-2",'PTE - Segment Emissions Calcs'!$I$8:$V$8919,16,FALSE),0)</f>
        <v>0</v>
      </c>
      <c r="H1496" s="36">
        <f t="shared" ca="1" si="66"/>
        <v>5.9607843137254904E-6</v>
      </c>
      <c r="I1496" s="37">
        <f ca="1">IFERROR(VLOOKUP($E1496&amp;"-1",'PTE - Segment Emissions Calcs'!$I$8:$X$8919,18,FALSE),0)</f>
        <v>2.6108235294117647E-5</v>
      </c>
      <c r="J1496" s="37">
        <f ca="1">IFERROR(VLOOKUP($E1496&amp;"-2",'PTE - Segment Emissions Calcs'!$I$8:$X$8919,18,FALSE),0)</f>
        <v>0</v>
      </c>
      <c r="K1496" s="37">
        <f t="shared" ca="1" si="67"/>
        <v>2.6108235294117647E-5</v>
      </c>
      <c r="L1496" s="37">
        <f ca="1">IFERROR(VLOOKUP($E1496&amp;"-1",'PTE - Segment Emissions Calcs'!$I$8:$Z$8919,20,FALSE),0)</f>
        <v>2.6108235294117647E-5</v>
      </c>
      <c r="M1496" s="37">
        <f ca="1">IFERROR(VLOOKUP($E1496&amp;"-2",'PTE - Segment Emissions Calcs'!$I$8:$Z$8919,20,FALSE),0)</f>
        <v>0</v>
      </c>
      <c r="N1496" s="37">
        <f t="shared" ca="1" si="68"/>
        <v>2.6108235294117647E-5</v>
      </c>
      <c r="O1496" s="38">
        <f t="array" aca="1" ref="O1496" ca="1">IF($H1496="TOTAL HAP",H1496,MAX(IF('PTE - Segment Emissions Calcs'!$B$8:$B$8919=$B1496,'PTE - Segment Emissions Calcs'!$V$8:$V$8919,)))</f>
        <v>5.9607843137254904E-6</v>
      </c>
      <c r="P1496" s="38">
        <f t="array" aca="1" ref="P1496" ca="1">IF($H1496="TOTAL HAP",K1496,MAX(IF('PTE - Segment Emissions Calcs'!$B$8:$B$8919=$B1496,'PTE - Segment Emissions Calcs'!$X$8:$X$8919,)))</f>
        <v>2.6108235294117647E-5</v>
      </c>
      <c r="Q1496" s="38">
        <f t="array" aca="1" ref="Q1496" ca="1">IF($H1496="TOTAL HAP",N1496,MAX(IF('PTE - Segment Emissions Calcs'!$B$8:$B$8919=$B1496,'PTE - Segment Emissions Calcs'!$Z$8:$Z$8919,)))</f>
        <v>2.6108235294117647E-5</v>
      </c>
      <c r="R1496" s="39"/>
    </row>
    <row r="1497" spans="1:18" x14ac:dyDescent="0.25">
      <c r="A1497" s="40"/>
      <c r="B1497" s="40"/>
      <c r="C1497" s="34" t="s">
        <v>60</v>
      </c>
      <c r="D1497" s="35"/>
      <c r="E1497" s="35"/>
      <c r="F1497" s="35">
        <f ca="1">IFERROR(VLOOKUP($E1497&amp;"-1",'PTE - Segment Emissions Calcs'!$I$8:$V$8919,16,FALSE),0)</f>
        <v>4.0784313725490193E-6</v>
      </c>
      <c r="G1497" s="35">
        <f ca="1">IFERROR(VLOOKUP($E1497&amp;"-2",'PTE - Segment Emissions Calcs'!$I$8:$V$8919,16,FALSE),0)</f>
        <v>0</v>
      </c>
      <c r="H1497" s="36">
        <f t="shared" ca="1" si="66"/>
        <v>4.0784313725490193E-6</v>
      </c>
      <c r="I1497" s="37">
        <f ca="1">IFERROR(VLOOKUP($E1497&amp;"-1",'PTE - Segment Emissions Calcs'!$I$8:$X$8919,18,FALSE),0)</f>
        <v>1.7863529411764707E-5</v>
      </c>
      <c r="J1497" s="37">
        <f ca="1">IFERROR(VLOOKUP($E1497&amp;"-2",'PTE - Segment Emissions Calcs'!$I$8:$X$8919,18,FALSE),0)</f>
        <v>0</v>
      </c>
      <c r="K1497" s="37">
        <f t="shared" ca="1" si="67"/>
        <v>1.7863529411764707E-5</v>
      </c>
      <c r="L1497" s="37">
        <f ca="1">IFERROR(VLOOKUP($E1497&amp;"-1",'PTE - Segment Emissions Calcs'!$I$8:$Z$8919,20,FALSE),0)</f>
        <v>1.7863529411764707E-5</v>
      </c>
      <c r="M1497" s="37">
        <f ca="1">IFERROR(VLOOKUP($E1497&amp;"-2",'PTE - Segment Emissions Calcs'!$I$8:$Z$8919,20,FALSE),0)</f>
        <v>0</v>
      </c>
      <c r="N1497" s="37">
        <f t="shared" ca="1" si="68"/>
        <v>1.7863529411764707E-5</v>
      </c>
      <c r="O1497" s="38">
        <f t="array" aca="1" ref="O1497" ca="1">IF($H1497="TOTAL HAP",H1497,MAX(IF('PTE - Segment Emissions Calcs'!$B$8:$B$8919=$B1497,'PTE - Segment Emissions Calcs'!$V$8:$V$8919,)))</f>
        <v>4.0784313725490193E-6</v>
      </c>
      <c r="P1497" s="38">
        <f t="array" aca="1" ref="P1497" ca="1">IF($H1497="TOTAL HAP",K1497,MAX(IF('PTE - Segment Emissions Calcs'!$B$8:$B$8919=$B1497,'PTE - Segment Emissions Calcs'!$X$8:$X$8919,)))</f>
        <v>1.7863529411764707E-5</v>
      </c>
      <c r="Q1497" s="38">
        <f t="array" aca="1" ref="Q1497" ca="1">IF($H1497="TOTAL HAP",N1497,MAX(IF('PTE - Segment Emissions Calcs'!$B$8:$B$8919=$B1497,'PTE - Segment Emissions Calcs'!$Z$8:$Z$8919,)))</f>
        <v>1.7863529411764707E-5</v>
      </c>
      <c r="R1497" s="39"/>
    </row>
    <row r="1498" spans="1:18" x14ac:dyDescent="0.25">
      <c r="A1498" s="40"/>
      <c r="B1498" s="40"/>
      <c r="C1498" s="34" t="s">
        <v>50</v>
      </c>
      <c r="D1498" s="35"/>
      <c r="E1498" s="35"/>
      <c r="F1498" s="35">
        <f ca="1">IFERROR(VLOOKUP($E1498&amp;"-1",'PTE - Segment Emissions Calcs'!$I$8:$V$8919,16,FALSE),0)</f>
        <v>9.5686274509803911E-6</v>
      </c>
      <c r="G1498" s="35">
        <f ca="1">IFERROR(VLOOKUP($E1498&amp;"-2",'PTE - Segment Emissions Calcs'!$I$8:$V$8919,16,FALSE),0)</f>
        <v>0</v>
      </c>
      <c r="H1498" s="36">
        <f t="shared" ref="H1498:H1561" ca="1" si="69">MAX(F1498:G1498)</f>
        <v>9.5686274509803911E-6</v>
      </c>
      <c r="I1498" s="37">
        <f ca="1">IFERROR(VLOOKUP($E1498&amp;"-1",'PTE - Segment Emissions Calcs'!$I$8:$X$8919,18,FALSE),0)</f>
        <v>4.1910588235294117E-5</v>
      </c>
      <c r="J1498" s="37">
        <f ca="1">IFERROR(VLOOKUP($E1498&amp;"-2",'PTE - Segment Emissions Calcs'!$I$8:$X$8919,18,FALSE),0)</f>
        <v>0</v>
      </c>
      <c r="K1498" s="37">
        <f t="shared" ref="K1498:K1561" ca="1" si="70">MAX(I1498:J1498)</f>
        <v>4.1910588235294117E-5</v>
      </c>
      <c r="L1498" s="37">
        <f ca="1">IFERROR(VLOOKUP($E1498&amp;"-1",'PTE - Segment Emissions Calcs'!$I$8:$Z$8919,20,FALSE),0)</f>
        <v>4.1910588235294117E-5</v>
      </c>
      <c r="M1498" s="37">
        <f ca="1">IFERROR(VLOOKUP($E1498&amp;"-2",'PTE - Segment Emissions Calcs'!$I$8:$Z$8919,20,FALSE),0)</f>
        <v>0</v>
      </c>
      <c r="N1498" s="37">
        <f t="shared" ref="N1498:N1561" ca="1" si="71">MAX(L1498:M1498)</f>
        <v>4.1910588235294117E-5</v>
      </c>
      <c r="O1498" s="38">
        <f t="array" aca="1" ref="O1498" ca="1">IF($H1498="TOTAL HAP",H1498,MAX(IF('PTE - Segment Emissions Calcs'!$B$8:$B$8919=$B1498,'PTE - Segment Emissions Calcs'!$V$8:$V$8919,)))</f>
        <v>9.5686274509803911E-6</v>
      </c>
      <c r="P1498" s="38">
        <f t="array" aca="1" ref="P1498" ca="1">IF($H1498="TOTAL HAP",K1498,MAX(IF('PTE - Segment Emissions Calcs'!$B$8:$B$8919=$B1498,'PTE - Segment Emissions Calcs'!$X$8:$X$8919,)))</f>
        <v>4.1910588235294117E-5</v>
      </c>
      <c r="Q1498" s="38">
        <f t="array" aca="1" ref="Q1498" ca="1">IF($H1498="TOTAL HAP",N1498,MAX(IF('PTE - Segment Emissions Calcs'!$B$8:$B$8919=$B1498,'PTE - Segment Emissions Calcs'!$Z$8:$Z$8919,)))</f>
        <v>4.1910588235294117E-5</v>
      </c>
      <c r="R1498" s="39"/>
    </row>
    <row r="1499" spans="1:18" x14ac:dyDescent="0.25">
      <c r="A1499" s="40"/>
      <c r="B1499" s="40"/>
      <c r="C1499" s="34" t="s">
        <v>61</v>
      </c>
      <c r="D1499" s="35"/>
      <c r="E1499" s="35"/>
      <c r="F1499" s="35">
        <f ca="1">IFERROR(VLOOKUP($E1499&amp;"-1",'PTE - Segment Emissions Calcs'!$I$8:$V$8919,16,FALSE),0)</f>
        <v>3.2941176470588232E-5</v>
      </c>
      <c r="G1499" s="35">
        <f ca="1">IFERROR(VLOOKUP($E1499&amp;"-2",'PTE - Segment Emissions Calcs'!$I$8:$V$8919,16,FALSE),0)</f>
        <v>0</v>
      </c>
      <c r="H1499" s="36">
        <f t="shared" ca="1" si="69"/>
        <v>3.2941176470588232E-5</v>
      </c>
      <c r="I1499" s="37">
        <f ca="1">IFERROR(VLOOKUP($E1499&amp;"-1",'PTE - Segment Emissions Calcs'!$I$8:$X$8919,18,FALSE),0)</f>
        <v>1.4428235294117645E-4</v>
      </c>
      <c r="J1499" s="37">
        <f ca="1">IFERROR(VLOOKUP($E1499&amp;"-2",'PTE - Segment Emissions Calcs'!$I$8:$X$8919,18,FALSE),0)</f>
        <v>0</v>
      </c>
      <c r="K1499" s="37">
        <f t="shared" ca="1" si="70"/>
        <v>1.4428235294117645E-4</v>
      </c>
      <c r="L1499" s="37">
        <f ca="1">IFERROR(VLOOKUP($E1499&amp;"-1",'PTE - Segment Emissions Calcs'!$I$8:$Z$8919,20,FALSE),0)</f>
        <v>1.4428235294117645E-4</v>
      </c>
      <c r="M1499" s="37">
        <f ca="1">IFERROR(VLOOKUP($E1499&amp;"-2",'PTE - Segment Emissions Calcs'!$I$8:$Z$8919,20,FALSE),0)</f>
        <v>0</v>
      </c>
      <c r="N1499" s="37">
        <f t="shared" ca="1" si="71"/>
        <v>1.4428235294117645E-4</v>
      </c>
      <c r="O1499" s="38">
        <f t="array" aca="1" ref="O1499" ca="1">IF($H1499="TOTAL HAP",H1499,MAX(IF('PTE - Segment Emissions Calcs'!$B$8:$B$8919=$B1499,'PTE - Segment Emissions Calcs'!$V$8:$V$8919,)))</f>
        <v>3.2941176470588232E-5</v>
      </c>
      <c r="P1499" s="38">
        <f t="array" aca="1" ref="P1499" ca="1">IF($H1499="TOTAL HAP",K1499,MAX(IF('PTE - Segment Emissions Calcs'!$B$8:$B$8919=$B1499,'PTE - Segment Emissions Calcs'!$X$8:$X$8919,)))</f>
        <v>1.4428235294117645E-4</v>
      </c>
      <c r="Q1499" s="38">
        <f t="array" aca="1" ref="Q1499" ca="1">IF($H1499="TOTAL HAP",N1499,MAX(IF('PTE - Segment Emissions Calcs'!$B$8:$B$8919=$B1499,'PTE - Segment Emissions Calcs'!$Z$8:$Z$8919,)))</f>
        <v>1.4428235294117645E-4</v>
      </c>
      <c r="R1499" s="39"/>
    </row>
    <row r="1500" spans="1:18" x14ac:dyDescent="0.25">
      <c r="A1500" s="40"/>
      <c r="B1500" s="40"/>
      <c r="C1500" s="34" t="s">
        <v>51</v>
      </c>
      <c r="D1500" s="35"/>
      <c r="E1500" s="35"/>
      <c r="F1500" s="35">
        <f ca="1">IFERROR(VLOOKUP($E1500&amp;"-1",'PTE - Segment Emissions Calcs'!$I$8:$V$8919,16,FALSE),0)</f>
        <v>2.6666666666666667E-7</v>
      </c>
      <c r="G1500" s="35">
        <f ca="1">IFERROR(VLOOKUP($E1500&amp;"-2",'PTE - Segment Emissions Calcs'!$I$8:$V$8919,16,FALSE),0)</f>
        <v>0</v>
      </c>
      <c r="H1500" s="36">
        <f t="shared" ca="1" si="69"/>
        <v>2.6666666666666667E-7</v>
      </c>
      <c r="I1500" s="37">
        <f ca="1">IFERROR(VLOOKUP($E1500&amp;"-1",'PTE - Segment Emissions Calcs'!$I$8:$X$8919,18,FALSE),0)</f>
        <v>1.1680000000000001E-6</v>
      </c>
      <c r="J1500" s="37">
        <f ca="1">IFERROR(VLOOKUP($E1500&amp;"-2",'PTE - Segment Emissions Calcs'!$I$8:$X$8919,18,FALSE),0)</f>
        <v>0</v>
      </c>
      <c r="K1500" s="37">
        <f t="shared" ca="1" si="70"/>
        <v>1.1680000000000001E-6</v>
      </c>
      <c r="L1500" s="37">
        <f ca="1">IFERROR(VLOOKUP($E1500&amp;"-1",'PTE - Segment Emissions Calcs'!$I$8:$Z$8919,20,FALSE),0)</f>
        <v>1.1680000000000001E-6</v>
      </c>
      <c r="M1500" s="37">
        <f ca="1">IFERROR(VLOOKUP($E1500&amp;"-2",'PTE - Segment Emissions Calcs'!$I$8:$Z$8919,20,FALSE),0)</f>
        <v>0</v>
      </c>
      <c r="N1500" s="37">
        <f t="shared" ca="1" si="71"/>
        <v>1.1680000000000001E-6</v>
      </c>
      <c r="O1500" s="38">
        <f t="array" aca="1" ref="O1500" ca="1">IF($H1500="TOTAL HAP",H1500,MAX(IF('PTE - Segment Emissions Calcs'!$B$8:$B$8919=$B1500,'PTE - Segment Emissions Calcs'!$V$8:$V$8919,)))</f>
        <v>2.6666666666666667E-7</v>
      </c>
      <c r="P1500" s="38">
        <f t="array" aca="1" ref="P1500" ca="1">IF($H1500="TOTAL HAP",K1500,MAX(IF('PTE - Segment Emissions Calcs'!$B$8:$B$8919=$B1500,'PTE - Segment Emissions Calcs'!$X$8:$X$8919,)))</f>
        <v>1.1680000000000001E-6</v>
      </c>
      <c r="Q1500" s="38">
        <f t="array" aca="1" ref="Q1500" ca="1">IF($H1500="TOTAL HAP",N1500,MAX(IF('PTE - Segment Emissions Calcs'!$B$8:$B$8919=$B1500,'PTE - Segment Emissions Calcs'!$Z$8:$Z$8919,)))</f>
        <v>1.1680000000000001E-6</v>
      </c>
      <c r="R1500" s="39"/>
    </row>
    <row r="1501" spans="1:18" x14ac:dyDescent="0.25">
      <c r="A1501" s="40"/>
      <c r="B1501" s="40"/>
      <c r="C1501" s="34" t="s">
        <v>67</v>
      </c>
      <c r="D1501" s="35"/>
      <c r="E1501" s="35"/>
      <c r="F1501" s="35">
        <f ca="1">IFERROR(VLOOKUP($E1501&amp;"-1",'PTE - Segment Emissions Calcs'!$I$8:$V$8919,16,FALSE),0)</f>
        <v>6.3999999999999997E-5</v>
      </c>
      <c r="G1501" s="35">
        <f ca="1">IFERROR(VLOOKUP($E1501&amp;"-2",'PTE - Segment Emissions Calcs'!$I$8:$V$8919,16,FALSE),0)</f>
        <v>0</v>
      </c>
      <c r="H1501" s="36">
        <f t="shared" ca="1" si="69"/>
        <v>6.3999999999999997E-5</v>
      </c>
      <c r="I1501" s="37">
        <f ca="1">IFERROR(VLOOKUP($E1501&amp;"-1",'PTE - Segment Emissions Calcs'!$I$8:$X$8919,18,FALSE),0)</f>
        <v>2.8032000000000003E-4</v>
      </c>
      <c r="J1501" s="37">
        <f ca="1">IFERROR(VLOOKUP($E1501&amp;"-2",'PTE - Segment Emissions Calcs'!$I$8:$X$8919,18,FALSE),0)</f>
        <v>0</v>
      </c>
      <c r="K1501" s="37">
        <f t="shared" ca="1" si="70"/>
        <v>2.8032000000000003E-4</v>
      </c>
      <c r="L1501" s="37">
        <f ca="1">IFERROR(VLOOKUP($E1501&amp;"-1",'PTE - Segment Emissions Calcs'!$I$8:$Z$8919,20,FALSE),0)</f>
        <v>2.8032000000000003E-4</v>
      </c>
      <c r="M1501" s="37">
        <f ca="1">IFERROR(VLOOKUP($E1501&amp;"-2",'PTE - Segment Emissions Calcs'!$I$8:$Z$8919,20,FALSE),0)</f>
        <v>0</v>
      </c>
      <c r="N1501" s="37">
        <f t="shared" ca="1" si="71"/>
        <v>2.8032000000000003E-4</v>
      </c>
      <c r="O1501" s="38">
        <f t="array" aca="1" ref="O1501" ca="1">IF($H1501="TOTAL HAP",H1501,MAX(IF('PTE - Segment Emissions Calcs'!$B$8:$B$8919=$B1501,'PTE - Segment Emissions Calcs'!$V$8:$V$8919,)))</f>
        <v>6.3999999999999997E-5</v>
      </c>
      <c r="P1501" s="38">
        <f t="array" aca="1" ref="P1501" ca="1">IF($H1501="TOTAL HAP",K1501,MAX(IF('PTE - Segment Emissions Calcs'!$B$8:$B$8919=$B1501,'PTE - Segment Emissions Calcs'!$X$8:$X$8919,)))</f>
        <v>2.8032000000000003E-4</v>
      </c>
      <c r="Q1501" s="38">
        <f t="array" aca="1" ref="Q1501" ca="1">IF($H1501="TOTAL HAP",N1501,MAX(IF('PTE - Segment Emissions Calcs'!$B$8:$B$8919=$B1501,'PTE - Segment Emissions Calcs'!$Z$8:$Z$8919,)))</f>
        <v>2.8032000000000003E-4</v>
      </c>
      <c r="R1501" s="39"/>
    </row>
    <row r="1502" spans="1:18" x14ac:dyDescent="0.25">
      <c r="A1502" s="40"/>
      <c r="B1502" s="40"/>
      <c r="C1502" s="34" t="s">
        <v>68</v>
      </c>
      <c r="D1502" s="35"/>
      <c r="E1502" s="35"/>
      <c r="F1502" s="35">
        <f ca="1">IFERROR(VLOOKUP($E1502&amp;"-1",'PTE - Segment Emissions Calcs'!$I$8:$V$8919,16,FALSE),0)</f>
        <v>1.024E-5</v>
      </c>
      <c r="G1502" s="35">
        <f ca="1">IFERROR(VLOOKUP($E1502&amp;"-2",'PTE - Segment Emissions Calcs'!$I$8:$V$8919,16,FALSE),0)</f>
        <v>0</v>
      </c>
      <c r="H1502" s="36">
        <f t="shared" ca="1" si="69"/>
        <v>1.024E-5</v>
      </c>
      <c r="I1502" s="37">
        <f ca="1">IFERROR(VLOOKUP($E1502&amp;"-1",'PTE - Segment Emissions Calcs'!$I$8:$X$8919,18,FALSE),0)</f>
        <v>4.4851200000000002E-5</v>
      </c>
      <c r="J1502" s="37">
        <f ca="1">IFERROR(VLOOKUP($E1502&amp;"-2",'PTE - Segment Emissions Calcs'!$I$8:$X$8919,18,FALSE),0)</f>
        <v>0</v>
      </c>
      <c r="K1502" s="37">
        <f t="shared" ca="1" si="70"/>
        <v>4.4851200000000002E-5</v>
      </c>
      <c r="L1502" s="37">
        <f ca="1">IFERROR(VLOOKUP($E1502&amp;"-1",'PTE - Segment Emissions Calcs'!$I$8:$Z$8919,20,FALSE),0)</f>
        <v>4.4851200000000002E-5</v>
      </c>
      <c r="M1502" s="37">
        <f ca="1">IFERROR(VLOOKUP($E1502&amp;"-2",'PTE - Segment Emissions Calcs'!$I$8:$Z$8919,20,FALSE),0)</f>
        <v>0</v>
      </c>
      <c r="N1502" s="37">
        <f t="shared" ca="1" si="71"/>
        <v>4.4851200000000002E-5</v>
      </c>
      <c r="O1502" s="38">
        <f t="array" aca="1" ref="O1502" ca="1">IF($H1502="TOTAL HAP",H1502,MAX(IF('PTE - Segment Emissions Calcs'!$B$8:$B$8919=$B1502,'PTE - Segment Emissions Calcs'!$V$8:$V$8919,)))</f>
        <v>1.024E-5</v>
      </c>
      <c r="P1502" s="38">
        <f t="array" aca="1" ref="P1502" ca="1">IF($H1502="TOTAL HAP",K1502,MAX(IF('PTE - Segment Emissions Calcs'!$B$8:$B$8919=$B1502,'PTE - Segment Emissions Calcs'!$X$8:$X$8919,)))</f>
        <v>4.4851200000000002E-5</v>
      </c>
      <c r="Q1502" s="38">
        <f t="array" aca="1" ref="Q1502" ca="1">IF($H1502="TOTAL HAP",N1502,MAX(IF('PTE - Segment Emissions Calcs'!$B$8:$B$8919=$B1502,'PTE - Segment Emissions Calcs'!$Z$8:$Z$8919,)))</f>
        <v>4.4851200000000002E-5</v>
      </c>
      <c r="R1502" s="39"/>
    </row>
    <row r="1503" spans="1:18" x14ac:dyDescent="0.25">
      <c r="A1503" s="40"/>
      <c r="B1503" s="40"/>
      <c r="C1503" s="34" t="s">
        <v>52</v>
      </c>
      <c r="D1503" s="35"/>
      <c r="E1503" s="35"/>
      <c r="F1503" s="35">
        <f ca="1">IFERROR(VLOOKUP($E1503&amp;"-1",'PTE - Segment Emissions Calcs'!$I$8:$V$8919,16,FALSE),0)</f>
        <v>7.843137254901962E-8</v>
      </c>
      <c r="G1503" s="35">
        <f ca="1">IFERROR(VLOOKUP($E1503&amp;"-2",'PTE - Segment Emissions Calcs'!$I$8:$V$8919,16,FALSE),0)</f>
        <v>0</v>
      </c>
      <c r="H1503" s="36">
        <f t="shared" ca="1" si="69"/>
        <v>7.843137254901962E-8</v>
      </c>
      <c r="I1503" s="37">
        <f ca="1">IFERROR(VLOOKUP($E1503&amp;"-1",'PTE - Segment Emissions Calcs'!$I$8:$X$8919,18,FALSE),0)</f>
        <v>3.4352941176470594E-7</v>
      </c>
      <c r="J1503" s="37">
        <f ca="1">IFERROR(VLOOKUP($E1503&amp;"-2",'PTE - Segment Emissions Calcs'!$I$8:$X$8919,18,FALSE),0)</f>
        <v>0</v>
      </c>
      <c r="K1503" s="37">
        <f t="shared" ca="1" si="70"/>
        <v>3.4352941176470594E-7</v>
      </c>
      <c r="L1503" s="37">
        <f ca="1">IFERROR(VLOOKUP($E1503&amp;"-1",'PTE - Segment Emissions Calcs'!$I$8:$Z$8919,20,FALSE),0)</f>
        <v>3.4352941176470594E-7</v>
      </c>
      <c r="M1503" s="37">
        <f ca="1">IFERROR(VLOOKUP($E1503&amp;"-2",'PTE - Segment Emissions Calcs'!$I$8:$Z$8919,20,FALSE),0)</f>
        <v>0</v>
      </c>
      <c r="N1503" s="37">
        <f t="shared" ca="1" si="71"/>
        <v>3.4352941176470594E-7</v>
      </c>
      <c r="O1503" s="38">
        <f t="array" aca="1" ref="O1503" ca="1">IF($H1503="TOTAL HAP",H1503,MAX(IF('PTE - Segment Emissions Calcs'!$B$8:$B$8919=$B1503,'PTE - Segment Emissions Calcs'!$V$8:$V$8919,)))</f>
        <v>7.843137254901962E-8</v>
      </c>
      <c r="P1503" s="38">
        <f t="array" aca="1" ref="P1503" ca="1">IF($H1503="TOTAL HAP",K1503,MAX(IF('PTE - Segment Emissions Calcs'!$B$8:$B$8919=$B1503,'PTE - Segment Emissions Calcs'!$X$8:$X$8919,)))</f>
        <v>3.4352941176470594E-7</v>
      </c>
      <c r="Q1503" s="38">
        <f t="array" aca="1" ref="Q1503" ca="1">IF($H1503="TOTAL HAP",N1503,MAX(IF('PTE - Segment Emissions Calcs'!$B$8:$B$8919=$B1503,'PTE - Segment Emissions Calcs'!$Z$8:$Z$8919,)))</f>
        <v>3.4352941176470594E-7</v>
      </c>
      <c r="R1503" s="39"/>
    </row>
    <row r="1504" spans="1:18" x14ac:dyDescent="0.25">
      <c r="A1504" s="40"/>
      <c r="B1504" s="40"/>
      <c r="C1504" s="34" t="s">
        <v>62</v>
      </c>
      <c r="D1504" s="35"/>
      <c r="E1504" s="35"/>
      <c r="F1504" s="35">
        <f ca="1">IFERROR(VLOOKUP($E1504&amp;"-1",'PTE - Segment Emissions Calcs'!$I$8:$V$8919,16,FALSE),0)</f>
        <v>1.4080000000000001E-5</v>
      </c>
      <c r="G1504" s="35">
        <f ca="1">IFERROR(VLOOKUP($E1504&amp;"-2",'PTE - Segment Emissions Calcs'!$I$8:$V$8919,16,FALSE),0)</f>
        <v>0</v>
      </c>
      <c r="H1504" s="36">
        <f t="shared" ca="1" si="69"/>
        <v>1.4080000000000001E-5</v>
      </c>
      <c r="I1504" s="37">
        <f ca="1">IFERROR(VLOOKUP($E1504&amp;"-1",'PTE - Segment Emissions Calcs'!$I$8:$X$8919,18,FALSE),0)</f>
        <v>6.1670399999999998E-5</v>
      </c>
      <c r="J1504" s="37">
        <f ca="1">IFERROR(VLOOKUP($E1504&amp;"-2",'PTE - Segment Emissions Calcs'!$I$8:$X$8919,18,FALSE),0)</f>
        <v>0</v>
      </c>
      <c r="K1504" s="37">
        <f t="shared" ca="1" si="70"/>
        <v>6.1670399999999998E-5</v>
      </c>
      <c r="L1504" s="37">
        <f ca="1">IFERROR(VLOOKUP($E1504&amp;"-1",'PTE - Segment Emissions Calcs'!$I$8:$Z$8919,20,FALSE),0)</f>
        <v>6.1670399999999998E-5</v>
      </c>
      <c r="M1504" s="37">
        <f ca="1">IFERROR(VLOOKUP($E1504&amp;"-2",'PTE - Segment Emissions Calcs'!$I$8:$Z$8919,20,FALSE),0)</f>
        <v>0</v>
      </c>
      <c r="N1504" s="37">
        <f t="shared" ca="1" si="71"/>
        <v>6.1670399999999998E-5</v>
      </c>
      <c r="O1504" s="38">
        <f t="array" aca="1" ref="O1504" ca="1">IF($H1504="TOTAL HAP",H1504,MAX(IF('PTE - Segment Emissions Calcs'!$B$8:$B$8919=$B1504,'PTE - Segment Emissions Calcs'!$V$8:$V$8919,)))</f>
        <v>1.4080000000000001E-5</v>
      </c>
      <c r="P1504" s="38">
        <f t="array" aca="1" ref="P1504" ca="1">IF($H1504="TOTAL HAP",K1504,MAX(IF('PTE - Segment Emissions Calcs'!$B$8:$B$8919=$B1504,'PTE - Segment Emissions Calcs'!$X$8:$X$8919,)))</f>
        <v>6.1670399999999998E-5</v>
      </c>
      <c r="Q1504" s="38">
        <f t="array" aca="1" ref="Q1504" ca="1">IF($H1504="TOTAL HAP",N1504,MAX(IF('PTE - Segment Emissions Calcs'!$B$8:$B$8919=$B1504,'PTE - Segment Emissions Calcs'!$Z$8:$Z$8919,)))</f>
        <v>6.1670399999999998E-5</v>
      </c>
      <c r="R1504" s="39"/>
    </row>
    <row r="1505" spans="1:18" x14ac:dyDescent="0.25">
      <c r="A1505" s="40"/>
      <c r="B1505" s="40"/>
      <c r="C1505" s="34" t="s">
        <v>53</v>
      </c>
      <c r="D1505" s="35"/>
      <c r="E1505" s="35"/>
      <c r="F1505" s="35">
        <f ca="1">IFERROR(VLOOKUP($E1505&amp;"-1",'PTE - Segment Emissions Calcs'!$I$8:$V$8919,16,FALSE),0)</f>
        <v>5.3333333333333333E-5</v>
      </c>
      <c r="G1505" s="35">
        <f ca="1">IFERROR(VLOOKUP($E1505&amp;"-2",'PTE - Segment Emissions Calcs'!$I$8:$V$8919,16,FALSE),0)</f>
        <v>0</v>
      </c>
      <c r="H1505" s="36">
        <f t="shared" ca="1" si="69"/>
        <v>5.3333333333333333E-5</v>
      </c>
      <c r="I1505" s="37">
        <f ca="1">IFERROR(VLOOKUP($E1505&amp;"-1",'PTE - Segment Emissions Calcs'!$I$8:$X$8919,18,FALSE),0)</f>
        <v>2.3360000000000001E-4</v>
      </c>
      <c r="J1505" s="37">
        <f ca="1">IFERROR(VLOOKUP($E1505&amp;"-2",'PTE - Segment Emissions Calcs'!$I$8:$X$8919,18,FALSE),0)</f>
        <v>0</v>
      </c>
      <c r="K1505" s="37">
        <f t="shared" ca="1" si="70"/>
        <v>2.3360000000000001E-4</v>
      </c>
      <c r="L1505" s="37">
        <f ca="1">IFERROR(VLOOKUP($E1505&amp;"-1",'PTE - Segment Emissions Calcs'!$I$8:$Z$8919,20,FALSE),0)</f>
        <v>2.3360000000000001E-4</v>
      </c>
      <c r="M1505" s="37">
        <f ca="1">IFERROR(VLOOKUP($E1505&amp;"-2",'PTE - Segment Emissions Calcs'!$I$8:$Z$8919,20,FALSE),0)</f>
        <v>0</v>
      </c>
      <c r="N1505" s="37">
        <f t="shared" ca="1" si="71"/>
        <v>2.3360000000000001E-4</v>
      </c>
      <c r="O1505" s="38">
        <f t="array" aca="1" ref="O1505" ca="1">IF($H1505="TOTAL HAP",H1505,MAX(IF('PTE - Segment Emissions Calcs'!$B$8:$B$8919=$B1505,'PTE - Segment Emissions Calcs'!$V$8:$V$8919,)))</f>
        <v>5.3333333333333333E-5</v>
      </c>
      <c r="P1505" s="38">
        <f t="array" aca="1" ref="P1505" ca="1">IF($H1505="TOTAL HAP",K1505,MAX(IF('PTE - Segment Emissions Calcs'!$B$8:$B$8919=$B1505,'PTE - Segment Emissions Calcs'!$X$8:$X$8919,)))</f>
        <v>2.3360000000000001E-4</v>
      </c>
      <c r="Q1505" s="38">
        <f t="array" aca="1" ref="Q1505" ca="1">IF($H1505="TOTAL HAP",N1505,MAX(IF('PTE - Segment Emissions Calcs'!$B$8:$B$8919=$B1505,'PTE - Segment Emissions Calcs'!$Z$8:$Z$8919,)))</f>
        <v>2.3360000000000001E-4</v>
      </c>
      <c r="R1505" s="39"/>
    </row>
    <row r="1506" spans="1:18" x14ac:dyDescent="0.25">
      <c r="A1506" s="40"/>
      <c r="B1506" s="40"/>
      <c r="C1506" s="34" t="s">
        <v>69</v>
      </c>
      <c r="D1506" s="35"/>
      <c r="E1506" s="35"/>
      <c r="F1506" s="35">
        <f ca="1">IFERROR(VLOOKUP($E1506&amp;"-1",'PTE - Segment Emissions Calcs'!$I$8:$V$8919,16,FALSE),0)</f>
        <v>4.0000000000000002E-4</v>
      </c>
      <c r="G1506" s="35">
        <f ca="1">IFERROR(VLOOKUP($E1506&amp;"-2",'PTE - Segment Emissions Calcs'!$I$8:$V$8919,16,FALSE),0)</f>
        <v>0</v>
      </c>
      <c r="H1506" s="36">
        <f t="shared" ca="1" si="69"/>
        <v>4.0000000000000002E-4</v>
      </c>
      <c r="I1506" s="37">
        <f ca="1">IFERROR(VLOOKUP($E1506&amp;"-1",'PTE - Segment Emissions Calcs'!$I$8:$X$8919,18,FALSE),0)</f>
        <v>1.7520000000000001E-3</v>
      </c>
      <c r="J1506" s="37">
        <f ca="1">IFERROR(VLOOKUP($E1506&amp;"-2",'PTE - Segment Emissions Calcs'!$I$8:$X$8919,18,FALSE),0)</f>
        <v>0</v>
      </c>
      <c r="K1506" s="37">
        <f t="shared" ca="1" si="70"/>
        <v>1.7520000000000001E-3</v>
      </c>
      <c r="L1506" s="37">
        <f ca="1">IFERROR(VLOOKUP($E1506&amp;"-1",'PTE - Segment Emissions Calcs'!$I$8:$Z$8919,20,FALSE),0)</f>
        <v>1.7520000000000001E-3</v>
      </c>
      <c r="M1506" s="37">
        <f ca="1">IFERROR(VLOOKUP($E1506&amp;"-2",'PTE - Segment Emissions Calcs'!$I$8:$Z$8919,20,FALSE),0)</f>
        <v>0</v>
      </c>
      <c r="N1506" s="37">
        <f t="shared" ca="1" si="71"/>
        <v>1.7520000000000001E-3</v>
      </c>
      <c r="O1506" s="38">
        <f t="array" aca="1" ref="O1506" ca="1">IF($H1506="TOTAL HAP",H1506,MAX(IF('PTE - Segment Emissions Calcs'!$B$8:$B$8919=$B1506,'PTE - Segment Emissions Calcs'!$V$8:$V$8919,)))</f>
        <v>4.0000000000000002E-4</v>
      </c>
      <c r="P1506" s="38">
        <f t="array" aca="1" ref="P1506" ca="1">IF($H1506="TOTAL HAP",K1506,MAX(IF('PTE - Segment Emissions Calcs'!$B$8:$B$8919=$B1506,'PTE - Segment Emissions Calcs'!$X$8:$X$8919,)))</f>
        <v>1.7520000000000001E-3</v>
      </c>
      <c r="Q1506" s="38">
        <f t="array" aca="1" ref="Q1506" ca="1">IF($H1506="TOTAL HAP",N1506,MAX(IF('PTE - Segment Emissions Calcs'!$B$8:$B$8919=$B1506,'PTE - Segment Emissions Calcs'!$Z$8:$Z$8919,)))</f>
        <v>1.7520000000000001E-3</v>
      </c>
      <c r="R1506" s="39"/>
    </row>
    <row r="1507" spans="1:18" ht="15.75" thickBot="1" x14ac:dyDescent="0.3">
      <c r="A1507" s="42"/>
      <c r="B1507" s="42"/>
      <c r="C1507" s="43" t="s">
        <v>70</v>
      </c>
      <c r="D1507" s="44"/>
      <c r="E1507" s="44"/>
      <c r="F1507" s="44">
        <f ca="1">IFERROR(VLOOKUP($E1507&amp;"-1",'PTE - Segment Emissions Calcs'!$I$8:$V$8919,16,FALSE),0)</f>
        <v>1.4037411764705882E-5</v>
      </c>
      <c r="G1507" s="44">
        <f ca="1">IFERROR(VLOOKUP($E1507&amp;"-2",'PTE - Segment Emissions Calcs'!$I$8:$V$8919,16,FALSE),0)</f>
        <v>0</v>
      </c>
      <c r="H1507" s="45">
        <f t="shared" ca="1" si="69"/>
        <v>1.4037411764705882E-5</v>
      </c>
      <c r="I1507" s="46">
        <f ca="1">IFERROR(VLOOKUP($E1507&amp;"-1",'PTE - Segment Emissions Calcs'!$I$8:$X$8919,18,FALSE),0)</f>
        <v>6.1483863529411762E-5</v>
      </c>
      <c r="J1507" s="46">
        <f ca="1">IFERROR(VLOOKUP($E1507&amp;"-2",'PTE - Segment Emissions Calcs'!$I$8:$X$8919,18,FALSE),0)</f>
        <v>0</v>
      </c>
      <c r="K1507" s="46">
        <f t="shared" ca="1" si="70"/>
        <v>6.1483863529411762E-5</v>
      </c>
      <c r="L1507" s="46">
        <f ca="1">IFERROR(VLOOKUP($E1507&amp;"-1",'PTE - Segment Emissions Calcs'!$I$8:$Z$8919,20,FALSE),0)</f>
        <v>6.1483863529411762E-5</v>
      </c>
      <c r="M1507" s="46">
        <f ca="1">IFERROR(VLOOKUP($E1507&amp;"-2",'PTE - Segment Emissions Calcs'!$I$8:$Z$8919,20,FALSE),0)</f>
        <v>0</v>
      </c>
      <c r="N1507" s="46">
        <f t="shared" ca="1" si="71"/>
        <v>6.1483863529411762E-5</v>
      </c>
      <c r="O1507" s="47">
        <f t="array" aca="1" ref="O1507" ca="1">IF($H1507="TOTAL HAP",H1507,MAX(IF('PTE - Segment Emissions Calcs'!$B$8:$B$8919=$B1507,'PTE - Segment Emissions Calcs'!$V$8:$V$8919,)))</f>
        <v>1.4037411764705882E-5</v>
      </c>
      <c r="P1507" s="47">
        <f t="array" aca="1" ref="P1507" ca="1">IF($H1507="TOTAL HAP",K1507,MAX(IF('PTE - Segment Emissions Calcs'!$B$8:$B$8919=$B1507,'PTE - Segment Emissions Calcs'!$X$8:$X$8919,)))</f>
        <v>6.1483863529411762E-5</v>
      </c>
      <c r="Q1507" s="47">
        <f t="array" aca="1" ref="Q1507" ca="1">IF($H1507="TOTAL HAP",N1507,MAX(IF('PTE - Segment Emissions Calcs'!$B$8:$B$8919=$B1507,'PTE - Segment Emissions Calcs'!$Z$8:$Z$8919,)))</f>
        <v>6.1483863529411762E-5</v>
      </c>
      <c r="R1507" s="48"/>
    </row>
    <row r="1508" spans="1:18" ht="15.75" thickTop="1" x14ac:dyDescent="0.25">
      <c r="A1508" s="25" t="str">
        <f ca="1">VLOOKUP(#REF!,'PTE - Segment Emissions Calcs'!$C$8:$J$8919,8,FALSE)</f>
        <v>EQUI 033</v>
      </c>
      <c r="B1508" s="25" t="str">
        <f ca="1">VLOOKUP(A1508,'PTE - Segment Emissions Calcs'!$J$8:$O$8919,4,FALSE)</f>
        <v>No. 3 Sulfur Recovery Unit</v>
      </c>
      <c r="C1508" s="26" t="s">
        <v>20</v>
      </c>
      <c r="D1508" s="27"/>
      <c r="E1508" s="27"/>
      <c r="F1508" s="27">
        <f ca="1">IFERROR(VLOOKUP($E1508&amp;"-1",'PTE - Segment Emissions Calcs'!$I$8:$V$8919,16,FALSE),0)</f>
        <v>0.88126470588235295</v>
      </c>
      <c r="G1508" s="27">
        <f ca="1">IFERROR(VLOOKUP($E1508&amp;"-2",'PTE - Segment Emissions Calcs'!$I$8:$V$8919,16,FALSE),0)</f>
        <v>0</v>
      </c>
      <c r="H1508" s="28">
        <f t="shared" ca="1" si="69"/>
        <v>0.88126470588235295</v>
      </c>
      <c r="I1508" s="29">
        <f ca="1">IFERROR(VLOOKUP($E1508&amp;"-1",'PTE - Segment Emissions Calcs'!$I$8:$X$8919,18,FALSE),0)</f>
        <v>3.8599394117647057</v>
      </c>
      <c r="J1508" s="29">
        <f ca="1">IFERROR(VLOOKUP($E1508&amp;"-2",'PTE - Segment Emissions Calcs'!$I$8:$X$8919,18,FALSE),0)</f>
        <v>0</v>
      </c>
      <c r="K1508" s="29">
        <f t="shared" ca="1" si="70"/>
        <v>3.8599394117647057</v>
      </c>
      <c r="L1508" s="29">
        <f ca="1">IFERROR(VLOOKUP($E1508&amp;"-1",'PTE - Segment Emissions Calcs'!$I$8:$Z$8919,20,FALSE),0)</f>
        <v>3.8599394117647057</v>
      </c>
      <c r="M1508" s="29">
        <f ca="1">IFERROR(VLOOKUP($E1508&amp;"-2",'PTE - Segment Emissions Calcs'!$I$8:$Z$8919,20,FALSE),0)</f>
        <v>0</v>
      </c>
      <c r="N1508" s="29">
        <f t="shared" ca="1" si="71"/>
        <v>3.8599394117647057</v>
      </c>
      <c r="O1508" s="30">
        <f t="array" aca="1" ref="O1508" ca="1">IF($H1508="TOTAL HAP",H1508,MAX(IF('PTE - Segment Emissions Calcs'!$B$8:$B$8919=$B1508,'PTE - Segment Emissions Calcs'!$V$8:$V$8919,)))</f>
        <v>0.88126470588235295</v>
      </c>
      <c r="P1508" s="30">
        <f t="array" aca="1" ref="P1508" ca="1">IF($H1508="TOTAL HAP",K1508,MAX(IF('PTE - Segment Emissions Calcs'!$B$8:$B$8919=$B1508,'PTE - Segment Emissions Calcs'!$X$8:$X$8919,)))</f>
        <v>3.8599394117647057</v>
      </c>
      <c r="Q1508" s="30">
        <f t="array" aca="1" ref="Q1508" ca="1">IF($H1508="TOTAL HAP",N1508,MAX(IF('PTE - Segment Emissions Calcs'!$B$8:$B$8919=$B1508,'PTE - Segment Emissions Calcs'!$Z$8:$Z$8919,)))</f>
        <v>3.8599394117647057</v>
      </c>
      <c r="R1508" s="31"/>
    </row>
    <row r="1509" spans="1:18" x14ac:dyDescent="0.25">
      <c r="A1509" s="32"/>
      <c r="B1509" s="33"/>
      <c r="C1509" s="34" t="s">
        <v>21</v>
      </c>
      <c r="D1509" s="35"/>
      <c r="E1509" s="35"/>
      <c r="F1509" s="35">
        <f ca="1">IFERROR(VLOOKUP($E1509&amp;"-1",'PTE - Segment Emissions Calcs'!$I$8:$V$8919,16,FALSE),0)</f>
        <v>0.88126470588235295</v>
      </c>
      <c r="G1509" s="35">
        <f ca="1">IFERROR(VLOOKUP($E1509&amp;"-2",'PTE - Segment Emissions Calcs'!$I$8:$V$8919,16,FALSE),0)</f>
        <v>0</v>
      </c>
      <c r="H1509" s="36">
        <f t="shared" ca="1" si="69"/>
        <v>0.88126470588235295</v>
      </c>
      <c r="I1509" s="37">
        <f ca="1">IFERROR(VLOOKUP($E1509&amp;"-1",'PTE - Segment Emissions Calcs'!$I$8:$X$8919,18,FALSE),0)</f>
        <v>3.8599394117647057</v>
      </c>
      <c r="J1509" s="37">
        <f ca="1">IFERROR(VLOOKUP($E1509&amp;"-2",'PTE - Segment Emissions Calcs'!$I$8:$X$8919,18,FALSE),0)</f>
        <v>0</v>
      </c>
      <c r="K1509" s="37">
        <f t="shared" ca="1" si="70"/>
        <v>3.8599394117647057</v>
      </c>
      <c r="L1509" s="37">
        <f ca="1">IFERROR(VLOOKUP($E1509&amp;"-1",'PTE - Segment Emissions Calcs'!$I$8:$Z$8919,20,FALSE),0)</f>
        <v>3.8599394117647057</v>
      </c>
      <c r="M1509" s="37">
        <f ca="1">IFERROR(VLOOKUP($E1509&amp;"-2",'PTE - Segment Emissions Calcs'!$I$8:$Z$8919,20,FALSE),0)</f>
        <v>0</v>
      </c>
      <c r="N1509" s="37">
        <f t="shared" ca="1" si="71"/>
        <v>3.8599394117647057</v>
      </c>
      <c r="O1509" s="38">
        <f t="array" aca="1" ref="O1509" ca="1">IF($H1509="TOTAL HAP",H1509,MAX(IF('PTE - Segment Emissions Calcs'!$B$8:$B$8919=$B1509,'PTE - Segment Emissions Calcs'!$V$8:$V$8919,)))</f>
        <v>0.88126470588235295</v>
      </c>
      <c r="P1509" s="38">
        <f t="array" aca="1" ref="P1509" ca="1">IF($H1509="TOTAL HAP",K1509,MAX(IF('PTE - Segment Emissions Calcs'!$B$8:$B$8919=$B1509,'PTE - Segment Emissions Calcs'!$X$8:$X$8919,)))</f>
        <v>3.8599394117647057</v>
      </c>
      <c r="Q1509" s="38">
        <f t="array" aca="1" ref="Q1509" ca="1">IF($H1509="TOTAL HAP",N1509,MAX(IF('PTE - Segment Emissions Calcs'!$B$8:$B$8919=$B1509,'PTE - Segment Emissions Calcs'!$Z$8:$Z$8919,)))</f>
        <v>3.8599394117647057</v>
      </c>
      <c r="R1509" s="39"/>
    </row>
    <row r="1510" spans="1:18" x14ac:dyDescent="0.25">
      <c r="A1510" s="32"/>
      <c r="B1510" s="33"/>
      <c r="C1510" s="34" t="s">
        <v>22</v>
      </c>
      <c r="D1510" s="35"/>
      <c r="E1510" s="35"/>
      <c r="F1510" s="35">
        <f ca="1">IFERROR(VLOOKUP($E1510&amp;"-1",'PTE - Segment Emissions Calcs'!$I$8:$V$8919,16,FALSE),0)</f>
        <v>0.88126470588235295</v>
      </c>
      <c r="G1510" s="35">
        <f ca="1">IFERROR(VLOOKUP($E1510&amp;"-2",'PTE - Segment Emissions Calcs'!$I$8:$V$8919,16,FALSE),0)</f>
        <v>0</v>
      </c>
      <c r="H1510" s="36">
        <f t="shared" ca="1" si="69"/>
        <v>0.88126470588235295</v>
      </c>
      <c r="I1510" s="37">
        <f ca="1">IFERROR(VLOOKUP($E1510&amp;"-1",'PTE - Segment Emissions Calcs'!$I$8:$X$8919,18,FALSE),0)</f>
        <v>3.8599394117647057</v>
      </c>
      <c r="J1510" s="37">
        <f ca="1">IFERROR(VLOOKUP($E1510&amp;"-2",'PTE - Segment Emissions Calcs'!$I$8:$X$8919,18,FALSE),0)</f>
        <v>0</v>
      </c>
      <c r="K1510" s="37">
        <f t="shared" ca="1" si="70"/>
        <v>3.8599394117647057</v>
      </c>
      <c r="L1510" s="37">
        <f ca="1">IFERROR(VLOOKUP($E1510&amp;"-1",'PTE - Segment Emissions Calcs'!$I$8:$Z$8919,20,FALSE),0)</f>
        <v>3.8599394117647057</v>
      </c>
      <c r="M1510" s="37">
        <f ca="1">IFERROR(VLOOKUP($E1510&amp;"-2",'PTE - Segment Emissions Calcs'!$I$8:$Z$8919,20,FALSE),0)</f>
        <v>0</v>
      </c>
      <c r="N1510" s="37">
        <f t="shared" ca="1" si="71"/>
        <v>3.8599394117647057</v>
      </c>
      <c r="O1510" s="38">
        <f t="array" aca="1" ref="O1510" ca="1">IF($H1510="TOTAL HAP",H1510,MAX(IF('PTE - Segment Emissions Calcs'!$B$8:$B$8919=$B1510,'PTE - Segment Emissions Calcs'!$V$8:$V$8919,)))</f>
        <v>0.88126470588235295</v>
      </c>
      <c r="P1510" s="38">
        <f t="array" aca="1" ref="P1510" ca="1">IF($H1510="TOTAL HAP",K1510,MAX(IF('PTE - Segment Emissions Calcs'!$B$8:$B$8919=$B1510,'PTE - Segment Emissions Calcs'!$X$8:$X$8919,)))</f>
        <v>3.8599394117647057</v>
      </c>
      <c r="Q1510" s="38">
        <f t="array" aca="1" ref="Q1510" ca="1">IF($H1510="TOTAL HAP",N1510,MAX(IF('PTE - Segment Emissions Calcs'!$B$8:$B$8919=$B1510,'PTE - Segment Emissions Calcs'!$Z$8:$Z$8919,)))</f>
        <v>3.8599394117647057</v>
      </c>
      <c r="R1510" s="39"/>
    </row>
    <row r="1511" spans="1:18" x14ac:dyDescent="0.25">
      <c r="A1511" s="40"/>
      <c r="B1511" s="40"/>
      <c r="C1511" s="61" t="s">
        <v>23</v>
      </c>
      <c r="D1511" s="35"/>
      <c r="E1511" s="35"/>
      <c r="F1511" s="35">
        <f ca="1">IFERROR(VLOOKUP($E1511&amp;"-1",'PTE - Segment Emissions Calcs'!$I$8:$V$8919,16,FALSE),0)</f>
        <v>45</v>
      </c>
      <c r="G1511" s="35">
        <f ca="1">IFERROR(VLOOKUP($E1511&amp;"-2",'PTE - Segment Emissions Calcs'!$I$8:$V$8919,16,FALSE),0)</f>
        <v>0</v>
      </c>
      <c r="H1511" s="36">
        <f t="shared" ca="1" si="69"/>
        <v>45</v>
      </c>
      <c r="I1511" s="37">
        <f ca="1">IFERROR(VLOOKUP($E1511&amp;"-1",'PTE - Segment Emissions Calcs'!$I$8:$X$8919,18,FALSE),0)</f>
        <v>197.1</v>
      </c>
      <c r="J1511" s="37">
        <f ca="1">IFERROR(VLOOKUP($E1511&amp;"-2",'PTE - Segment Emissions Calcs'!$I$8:$X$8919,18,FALSE),0)</f>
        <v>0</v>
      </c>
      <c r="K1511" s="37">
        <f t="shared" ca="1" si="70"/>
        <v>197.1</v>
      </c>
      <c r="L1511" s="37">
        <f ca="1">IFERROR(VLOOKUP($E1511&amp;"-1",'PTE - Segment Emissions Calcs'!$I$8:$Z$8919,20,FALSE),0)</f>
        <v>39</v>
      </c>
      <c r="M1511" s="37">
        <f ca="1">IFERROR(VLOOKUP($E1511&amp;"-2",'PTE - Segment Emissions Calcs'!$I$8:$Z$8919,20,FALSE),0)</f>
        <v>0</v>
      </c>
      <c r="N1511" s="37">
        <f t="shared" ca="1" si="71"/>
        <v>39</v>
      </c>
      <c r="O1511" s="38">
        <f t="array" aca="1" ref="O1511" ca="1">IF($H1511="TOTAL HAP",H1511,MAX(IF('PTE - Segment Emissions Calcs'!$B$8:$B$8919=$B1511,'PTE - Segment Emissions Calcs'!$V$8:$V$8919,)))</f>
        <v>45</v>
      </c>
      <c r="P1511" s="38">
        <f t="array" aca="1" ref="P1511" ca="1">IF($H1511="TOTAL HAP",K1511,MAX(IF('PTE - Segment Emissions Calcs'!$B$8:$B$8919=$B1511,'PTE - Segment Emissions Calcs'!$X$8:$X$8919,)))</f>
        <v>197.1</v>
      </c>
      <c r="Q1511" s="38">
        <f t="array" aca="1" ref="Q1511" ca="1">IF($H1511="TOTAL HAP",N1511,MAX(IF('PTE - Segment Emissions Calcs'!$B$8:$B$8919=$B1511,'PTE - Segment Emissions Calcs'!$Z$8:$Z$8919,)))</f>
        <v>39</v>
      </c>
      <c r="R1511" s="39"/>
    </row>
    <row r="1512" spans="1:18" x14ac:dyDescent="0.25">
      <c r="A1512" s="40"/>
      <c r="B1512" s="40"/>
      <c r="C1512" s="61" t="s">
        <v>19</v>
      </c>
      <c r="D1512" s="35"/>
      <c r="E1512" s="35"/>
      <c r="F1512" s="35">
        <f ca="1">IFERROR(VLOOKUP($E1512&amp;"-1",'PTE - Segment Emissions Calcs'!$I$8:$V$8919,16,FALSE),0)</f>
        <v>0.49866666666666665</v>
      </c>
      <c r="G1512" s="35">
        <f ca="1">IFERROR(VLOOKUP($E1512&amp;"-2",'PTE - Segment Emissions Calcs'!$I$8:$V$8919,16,FALSE),0)</f>
        <v>0</v>
      </c>
      <c r="H1512" s="36">
        <f t="shared" ca="1" si="69"/>
        <v>0.49866666666666665</v>
      </c>
      <c r="I1512" s="37">
        <f ca="1">IFERROR(VLOOKUP($E1512&amp;"-1",'PTE - Segment Emissions Calcs'!$I$8:$X$8919,18,FALSE),0)</f>
        <v>2.1841599999999999</v>
      </c>
      <c r="J1512" s="37">
        <f ca="1">IFERROR(VLOOKUP($E1512&amp;"-2",'PTE - Segment Emissions Calcs'!$I$8:$X$8919,18,FALSE),0)</f>
        <v>0</v>
      </c>
      <c r="K1512" s="37">
        <f t="shared" ca="1" si="70"/>
        <v>2.1841599999999999</v>
      </c>
      <c r="L1512" s="37">
        <f ca="1">IFERROR(VLOOKUP($E1512&amp;"-1",'PTE - Segment Emissions Calcs'!$I$8:$Z$8919,20,FALSE),0)</f>
        <v>2.1841599999999999</v>
      </c>
      <c r="M1512" s="37">
        <f ca="1">IFERROR(VLOOKUP($E1512&amp;"-2",'PTE - Segment Emissions Calcs'!$I$8:$Z$8919,20,FALSE),0)</f>
        <v>0</v>
      </c>
      <c r="N1512" s="37">
        <f t="shared" ca="1" si="71"/>
        <v>2.1841599999999999</v>
      </c>
      <c r="O1512" s="38">
        <f t="array" aca="1" ref="O1512" ca="1">IF($H1512="TOTAL HAP",H1512,MAX(IF('PTE - Segment Emissions Calcs'!$B$8:$B$8919=$B1512,'PTE - Segment Emissions Calcs'!$V$8:$V$8919,)))</f>
        <v>0.49866666666666665</v>
      </c>
      <c r="P1512" s="38">
        <f t="array" aca="1" ref="P1512" ca="1">IF($H1512="TOTAL HAP",K1512,MAX(IF('PTE - Segment Emissions Calcs'!$B$8:$B$8919=$B1512,'PTE - Segment Emissions Calcs'!$X$8:$X$8919,)))</f>
        <v>2.1841599999999999</v>
      </c>
      <c r="Q1512" s="38">
        <f t="array" aca="1" ref="Q1512" ca="1">IF($H1512="TOTAL HAP",N1512,MAX(IF('PTE - Segment Emissions Calcs'!$B$8:$B$8919=$B1512,'PTE - Segment Emissions Calcs'!$Z$8:$Z$8919,)))</f>
        <v>2.1841599999999999</v>
      </c>
      <c r="R1512" s="39"/>
    </row>
    <row r="1513" spans="1:18" x14ac:dyDescent="0.25">
      <c r="A1513" s="40"/>
      <c r="B1513" s="40"/>
      <c r="C1513" s="61" t="s">
        <v>17</v>
      </c>
      <c r="D1513" s="35"/>
      <c r="E1513" s="35"/>
      <c r="F1513" s="35">
        <f ca="1">IFERROR(VLOOKUP($E1513&amp;"-1",'PTE - Segment Emissions Calcs'!$I$8:$V$8919,16,FALSE),0)</f>
        <v>2.9466666666666668</v>
      </c>
      <c r="G1513" s="35">
        <f ca="1">IFERROR(VLOOKUP($E1513&amp;"-2",'PTE - Segment Emissions Calcs'!$I$8:$V$8919,16,FALSE),0)</f>
        <v>0</v>
      </c>
      <c r="H1513" s="36">
        <f t="shared" ca="1" si="69"/>
        <v>2.9466666666666668</v>
      </c>
      <c r="I1513" s="37">
        <f ca="1">IFERROR(VLOOKUP($E1513&amp;"-1",'PTE - Segment Emissions Calcs'!$I$8:$X$8919,18,FALSE),0)</f>
        <v>12.9064</v>
      </c>
      <c r="J1513" s="37">
        <f ca="1">IFERROR(VLOOKUP($E1513&amp;"-2",'PTE - Segment Emissions Calcs'!$I$8:$X$8919,18,FALSE),0)</f>
        <v>0</v>
      </c>
      <c r="K1513" s="37">
        <f t="shared" ca="1" si="70"/>
        <v>12.9064</v>
      </c>
      <c r="L1513" s="37">
        <f ca="1">IFERROR(VLOOKUP($E1513&amp;"-1",'PTE - Segment Emissions Calcs'!$I$8:$Z$8919,20,FALSE),0)</f>
        <v>12.9064</v>
      </c>
      <c r="M1513" s="37">
        <f ca="1">IFERROR(VLOOKUP($E1513&amp;"-2",'PTE - Segment Emissions Calcs'!$I$8:$Z$8919,20,FALSE),0)</f>
        <v>0</v>
      </c>
      <c r="N1513" s="37">
        <f t="shared" ca="1" si="71"/>
        <v>12.9064</v>
      </c>
      <c r="O1513" s="38">
        <f t="array" aca="1" ref="O1513" ca="1">IF($H1513="TOTAL HAP",H1513,MAX(IF('PTE - Segment Emissions Calcs'!$B$8:$B$8919=$B1513,'PTE - Segment Emissions Calcs'!$V$8:$V$8919,)))</f>
        <v>2.9466666666666668</v>
      </c>
      <c r="P1513" s="38">
        <f t="array" aca="1" ref="P1513" ca="1">IF($H1513="TOTAL HAP",K1513,MAX(IF('PTE - Segment Emissions Calcs'!$B$8:$B$8919=$B1513,'PTE - Segment Emissions Calcs'!$X$8:$X$8919,)))</f>
        <v>12.9064</v>
      </c>
      <c r="Q1513" s="38">
        <f t="array" aca="1" ref="Q1513" ca="1">IF($H1513="TOTAL HAP",N1513,MAX(IF('PTE - Segment Emissions Calcs'!$B$8:$B$8919=$B1513,'PTE - Segment Emissions Calcs'!$Z$8:$Z$8919,)))</f>
        <v>12.9064</v>
      </c>
      <c r="R1513" s="39"/>
    </row>
    <row r="1514" spans="1:18" x14ac:dyDescent="0.25">
      <c r="A1514" s="40"/>
      <c r="B1514" s="40"/>
      <c r="C1514" s="61" t="s">
        <v>24</v>
      </c>
      <c r="D1514" s="35"/>
      <c r="E1514" s="35"/>
      <c r="F1514" s="35">
        <f ca="1">IFERROR(VLOOKUP($E1514&amp;"-1",'PTE - Segment Emissions Calcs'!$I$8:$V$8919,16,FALSE),0)</f>
        <v>9.0666666666666659E-2</v>
      </c>
      <c r="G1514" s="35">
        <f ca="1">IFERROR(VLOOKUP($E1514&amp;"-2",'PTE - Segment Emissions Calcs'!$I$8:$V$8919,16,FALSE),0)</f>
        <v>0</v>
      </c>
      <c r="H1514" s="36">
        <f t="shared" ca="1" si="69"/>
        <v>9.0666666666666659E-2</v>
      </c>
      <c r="I1514" s="37">
        <f ca="1">IFERROR(VLOOKUP($E1514&amp;"-1",'PTE - Segment Emissions Calcs'!$I$8:$X$8919,18,FALSE),0)</f>
        <v>0.39711999999999997</v>
      </c>
      <c r="J1514" s="37">
        <f ca="1">IFERROR(VLOOKUP($E1514&amp;"-2",'PTE - Segment Emissions Calcs'!$I$8:$X$8919,18,FALSE),0)</f>
        <v>0</v>
      </c>
      <c r="K1514" s="37">
        <f t="shared" ca="1" si="70"/>
        <v>0.39711999999999997</v>
      </c>
      <c r="L1514" s="37">
        <f ca="1">IFERROR(VLOOKUP($E1514&amp;"-1",'PTE - Segment Emissions Calcs'!$I$8:$Z$8919,20,FALSE),0)</f>
        <v>0.39711999999999997</v>
      </c>
      <c r="M1514" s="37">
        <f ca="1">IFERROR(VLOOKUP($E1514&amp;"-2",'PTE - Segment Emissions Calcs'!$I$8:$Z$8919,20,FALSE),0)</f>
        <v>0</v>
      </c>
      <c r="N1514" s="37">
        <f t="shared" ca="1" si="71"/>
        <v>0.39711999999999997</v>
      </c>
      <c r="O1514" s="38">
        <f t="array" aca="1" ref="O1514" ca="1">IF($H1514="TOTAL HAP",H1514,MAX(IF('PTE - Segment Emissions Calcs'!$B$8:$B$8919=$B1514,'PTE - Segment Emissions Calcs'!$V$8:$V$8919,)))</f>
        <v>9.0666666666666659E-2</v>
      </c>
      <c r="P1514" s="38">
        <f t="array" aca="1" ref="P1514" ca="1">IF($H1514="TOTAL HAP",K1514,MAX(IF('PTE - Segment Emissions Calcs'!$B$8:$B$8919=$B1514,'PTE - Segment Emissions Calcs'!$X$8:$X$8919,)))</f>
        <v>0.39711999999999997</v>
      </c>
      <c r="Q1514" s="38">
        <f t="array" aca="1" ref="Q1514" ca="1">IF($H1514="TOTAL HAP",N1514,MAX(IF('PTE - Segment Emissions Calcs'!$B$8:$B$8919=$B1514,'PTE - Segment Emissions Calcs'!$Z$8:$Z$8919,)))</f>
        <v>0.39711999999999997</v>
      </c>
      <c r="R1514" s="39"/>
    </row>
    <row r="1515" spans="1:18" x14ac:dyDescent="0.25">
      <c r="A1515" s="40"/>
      <c r="B1515" s="40"/>
      <c r="C1515" s="34" t="s">
        <v>25</v>
      </c>
      <c r="D1515" s="35"/>
      <c r="E1515" s="35"/>
      <c r="F1515" s="35">
        <f ca="1">IFERROR(VLOOKUP($E1515&amp;"-1",'PTE - Segment Emissions Calcs'!$I$8:$V$8919,16,FALSE),0)</f>
        <v>5687.0049852854627</v>
      </c>
      <c r="G1515" s="35">
        <f ca="1">IFERROR(VLOOKUP($E1515&amp;"-2",'PTE - Segment Emissions Calcs'!$I$8:$V$8919,16,FALSE),0)</f>
        <v>0</v>
      </c>
      <c r="H1515" s="36">
        <f t="shared" ca="1" si="69"/>
        <v>5687.0049852854627</v>
      </c>
      <c r="I1515" s="37">
        <f ca="1">IFERROR(VLOOKUP($E1515&amp;"-1",'PTE - Segment Emissions Calcs'!$I$8:$X$8919,18,FALSE),0)</f>
        <v>24909.081835550325</v>
      </c>
      <c r="J1515" s="37">
        <f ca="1">IFERROR(VLOOKUP($E1515&amp;"-2",'PTE - Segment Emissions Calcs'!$I$8:$X$8919,18,FALSE),0)</f>
        <v>0</v>
      </c>
      <c r="K1515" s="37">
        <f t="shared" ca="1" si="70"/>
        <v>24909.081835550325</v>
      </c>
      <c r="L1515" s="37">
        <f ca="1">IFERROR(VLOOKUP($E1515&amp;"-1",'PTE - Segment Emissions Calcs'!$I$8:$Z$8919,20,FALSE),0)</f>
        <v>24909.081835550325</v>
      </c>
      <c r="M1515" s="37">
        <f ca="1">IFERROR(VLOOKUP($E1515&amp;"-2",'PTE - Segment Emissions Calcs'!$I$8:$Z$8919,20,FALSE),0)</f>
        <v>0</v>
      </c>
      <c r="N1515" s="37">
        <f t="shared" ca="1" si="71"/>
        <v>24909.081835550325</v>
      </c>
      <c r="O1515" s="38">
        <f t="array" aca="1" ref="O1515" ca="1">IF($H1515="TOTAL HAP",H1515,MAX(IF('PTE - Segment Emissions Calcs'!$B$8:$B$8919=$B1515,'PTE - Segment Emissions Calcs'!$V$8:$V$8919,)))</f>
        <v>5687.0049852854627</v>
      </c>
      <c r="P1515" s="38">
        <f t="array" aca="1" ref="P1515" ca="1">IF($H1515="TOTAL HAP",K1515,MAX(IF('PTE - Segment Emissions Calcs'!$B$8:$B$8919=$B1515,'PTE - Segment Emissions Calcs'!$X$8:$X$8919,)))</f>
        <v>24909.081835550325</v>
      </c>
      <c r="Q1515" s="38">
        <f t="array" aca="1" ref="Q1515" ca="1">IF($H1515="TOTAL HAP",N1515,MAX(IF('PTE - Segment Emissions Calcs'!$B$8:$B$8919=$B1515,'PTE - Segment Emissions Calcs'!$Z$8:$Z$8919,)))</f>
        <v>24909.081835550325</v>
      </c>
      <c r="R1515" s="39"/>
    </row>
    <row r="1516" spans="1:18" x14ac:dyDescent="0.25">
      <c r="A1516" s="40"/>
      <c r="B1516" s="40"/>
      <c r="C1516" s="34" t="s">
        <v>26</v>
      </c>
      <c r="D1516" s="35"/>
      <c r="E1516" s="35"/>
      <c r="F1516" s="35">
        <f ca="1">IFERROR(VLOOKUP($E1516&amp;"-1",'PTE - Segment Emissions Calcs'!$I$8:$V$8919,16,FALSE),0)</f>
        <v>9.9000000000000019E-2</v>
      </c>
      <c r="G1516" s="35">
        <f ca="1">IFERROR(VLOOKUP($E1516&amp;"-2",'PTE - Segment Emissions Calcs'!$I$8:$V$8919,16,FALSE),0)</f>
        <v>0</v>
      </c>
      <c r="H1516" s="36">
        <f t="shared" ca="1" si="69"/>
        <v>9.9000000000000019E-2</v>
      </c>
      <c r="I1516" s="37">
        <f ca="1">IFERROR(VLOOKUP($E1516&amp;"-1",'PTE - Segment Emissions Calcs'!$I$8:$X$8919,18,FALSE),0)</f>
        <v>0.43362000000000006</v>
      </c>
      <c r="J1516" s="37">
        <f ca="1">IFERROR(VLOOKUP($E1516&amp;"-2",'PTE - Segment Emissions Calcs'!$I$8:$X$8919,18,FALSE),0)</f>
        <v>0</v>
      </c>
      <c r="K1516" s="37">
        <f t="shared" ca="1" si="70"/>
        <v>0.43362000000000006</v>
      </c>
      <c r="L1516" s="37">
        <f ca="1">IFERROR(VLOOKUP($E1516&amp;"-1",'PTE - Segment Emissions Calcs'!$I$8:$Z$8919,20,FALSE),0)</f>
        <v>0.43362000000000006</v>
      </c>
      <c r="M1516" s="37">
        <f ca="1">IFERROR(VLOOKUP($E1516&amp;"-2",'PTE - Segment Emissions Calcs'!$I$8:$Z$8919,20,FALSE),0)</f>
        <v>0</v>
      </c>
      <c r="N1516" s="37">
        <f t="shared" ca="1" si="71"/>
        <v>0.43362000000000006</v>
      </c>
      <c r="O1516" s="38">
        <f t="array" aca="1" ref="O1516" ca="1">IF($H1516="TOTAL HAP",H1516,MAX(IF('PTE - Segment Emissions Calcs'!$B$8:$B$8919=$B1516,'PTE - Segment Emissions Calcs'!$V$8:$V$8919,)))</f>
        <v>9.9000000000000019E-2</v>
      </c>
      <c r="P1516" s="38">
        <f t="array" aca="1" ref="P1516" ca="1">IF($H1516="TOTAL HAP",K1516,MAX(IF('PTE - Segment Emissions Calcs'!$B$8:$B$8919=$B1516,'PTE - Segment Emissions Calcs'!$X$8:$X$8919,)))</f>
        <v>0.43362000000000006</v>
      </c>
      <c r="Q1516" s="38">
        <f t="array" aca="1" ref="Q1516" ca="1">IF($H1516="TOTAL HAP",N1516,MAX(IF('PTE - Segment Emissions Calcs'!$B$8:$B$8919=$B1516,'PTE - Segment Emissions Calcs'!$Z$8:$Z$8919,)))</f>
        <v>0.43362000000000006</v>
      </c>
      <c r="R1516" s="39"/>
    </row>
    <row r="1517" spans="1:18" x14ac:dyDescent="0.25">
      <c r="A1517" s="40"/>
      <c r="B1517" s="40"/>
      <c r="C1517" s="34" t="s">
        <v>27</v>
      </c>
      <c r="D1517" s="35"/>
      <c r="E1517" s="35"/>
      <c r="F1517" s="35">
        <f ca="1">IFERROR(VLOOKUP($E1517&amp;"-1",'PTE - Segment Emissions Calcs'!$I$8:$V$8919,16,FALSE),0)</f>
        <v>1.9799999999999998E-2</v>
      </c>
      <c r="G1517" s="35">
        <f ca="1">IFERROR(VLOOKUP($E1517&amp;"-2",'PTE - Segment Emissions Calcs'!$I$8:$V$8919,16,FALSE),0)</f>
        <v>0</v>
      </c>
      <c r="H1517" s="36">
        <f t="shared" ca="1" si="69"/>
        <v>1.9799999999999998E-2</v>
      </c>
      <c r="I1517" s="37">
        <f ca="1">IFERROR(VLOOKUP($E1517&amp;"-1",'PTE - Segment Emissions Calcs'!$I$8:$X$8919,18,FALSE),0)</f>
        <v>8.6723999999999996E-2</v>
      </c>
      <c r="J1517" s="37">
        <f ca="1">IFERROR(VLOOKUP($E1517&amp;"-2",'PTE - Segment Emissions Calcs'!$I$8:$X$8919,18,FALSE),0)</f>
        <v>0</v>
      </c>
      <c r="K1517" s="37">
        <f t="shared" ca="1" si="70"/>
        <v>8.6723999999999996E-2</v>
      </c>
      <c r="L1517" s="37">
        <f ca="1">IFERROR(VLOOKUP($E1517&amp;"-1",'PTE - Segment Emissions Calcs'!$I$8:$Z$8919,20,FALSE),0)</f>
        <v>8.6723999999999996E-2</v>
      </c>
      <c r="M1517" s="37">
        <f ca="1">IFERROR(VLOOKUP($E1517&amp;"-2",'PTE - Segment Emissions Calcs'!$I$8:$Z$8919,20,FALSE),0)</f>
        <v>0</v>
      </c>
      <c r="N1517" s="37">
        <f t="shared" ca="1" si="71"/>
        <v>8.6723999999999996E-2</v>
      </c>
      <c r="O1517" s="38">
        <f t="array" aca="1" ref="O1517" ca="1">IF($H1517="TOTAL HAP",H1517,MAX(IF('PTE - Segment Emissions Calcs'!$B$8:$B$8919=$B1517,'PTE - Segment Emissions Calcs'!$V$8:$V$8919,)))</f>
        <v>1.9799999999999998E-2</v>
      </c>
      <c r="P1517" s="38">
        <f t="array" aca="1" ref="P1517" ca="1">IF($H1517="TOTAL HAP",K1517,MAX(IF('PTE - Segment Emissions Calcs'!$B$8:$B$8919=$B1517,'PTE - Segment Emissions Calcs'!$X$8:$X$8919,)))</f>
        <v>8.6723999999999996E-2</v>
      </c>
      <c r="Q1517" s="38">
        <f t="array" aca="1" ref="Q1517" ca="1">IF($H1517="TOTAL HAP",N1517,MAX(IF('PTE - Segment Emissions Calcs'!$B$8:$B$8919=$B1517,'PTE - Segment Emissions Calcs'!$Z$8:$Z$8919,)))</f>
        <v>8.6723999999999996E-2</v>
      </c>
      <c r="R1517" s="39"/>
    </row>
    <row r="1518" spans="1:18" x14ac:dyDescent="0.25">
      <c r="A1518" s="40"/>
      <c r="B1518" s="40"/>
      <c r="C1518" s="34" t="s">
        <v>28</v>
      </c>
      <c r="D1518" s="35"/>
      <c r="E1518" s="35"/>
      <c r="F1518" s="35">
        <f ca="1">IFERROR(VLOOKUP($E1518&amp;"-1",'PTE - Segment Emissions Calcs'!$I$8:$V$8919,16,FALSE),0)</f>
        <v>5695.2219852854623</v>
      </c>
      <c r="G1518" s="35">
        <f ca="1">IFERROR(VLOOKUP($E1518&amp;"-2",'PTE - Segment Emissions Calcs'!$I$8:$V$8919,16,FALSE),0)</f>
        <v>0</v>
      </c>
      <c r="H1518" s="36">
        <f t="shared" ca="1" si="69"/>
        <v>5695.2219852854623</v>
      </c>
      <c r="I1518" s="37">
        <f ca="1">IFERROR(VLOOKUP($E1518&amp;"-1",'PTE - Segment Emissions Calcs'!$I$8:$X$8919,18,FALSE),0)</f>
        <v>24945.072295550322</v>
      </c>
      <c r="J1518" s="37">
        <f ca="1">IFERROR(VLOOKUP($E1518&amp;"-2",'PTE - Segment Emissions Calcs'!$I$8:$X$8919,18,FALSE),0)</f>
        <v>0</v>
      </c>
      <c r="K1518" s="37">
        <f t="shared" ca="1" si="70"/>
        <v>24945.072295550322</v>
      </c>
      <c r="L1518" s="37">
        <f ca="1">IFERROR(VLOOKUP($E1518&amp;"-1",'PTE - Segment Emissions Calcs'!$I$8:$Z$8919,20,FALSE),0)</f>
        <v>24945.072295550322</v>
      </c>
      <c r="M1518" s="37">
        <f ca="1">IFERROR(VLOOKUP($E1518&amp;"-2",'PTE - Segment Emissions Calcs'!$I$8:$Z$8919,20,FALSE),0)</f>
        <v>0</v>
      </c>
      <c r="N1518" s="37">
        <f t="shared" ca="1" si="71"/>
        <v>24945.072295550322</v>
      </c>
      <c r="O1518" s="38">
        <f t="array" aca="1" ref="O1518" ca="1">IF($H1518="TOTAL HAP",H1518,MAX(IF('PTE - Segment Emissions Calcs'!$B$8:$B$8919=$B1518,'PTE - Segment Emissions Calcs'!$V$8:$V$8919,)))</f>
        <v>5695.2219852854623</v>
      </c>
      <c r="P1518" s="38">
        <f t="array" aca="1" ref="P1518" ca="1">IF($H1518="TOTAL HAP",K1518,MAX(IF('PTE - Segment Emissions Calcs'!$B$8:$B$8919=$B1518,'PTE - Segment Emissions Calcs'!$X$8:$X$8919,)))</f>
        <v>24945.072295550322</v>
      </c>
      <c r="Q1518" s="38">
        <f t="array" aca="1" ref="Q1518" ca="1">IF($H1518="TOTAL HAP",N1518,MAX(IF('PTE - Segment Emissions Calcs'!$B$8:$B$8919=$B1518,'PTE - Segment Emissions Calcs'!$Z$8:$Z$8919,)))</f>
        <v>24945.072295550322</v>
      </c>
      <c r="R1518" s="39"/>
    </row>
    <row r="1519" spans="1:18" x14ac:dyDescent="0.25">
      <c r="A1519" s="40"/>
      <c r="B1519" s="40"/>
      <c r="C1519" s="34" t="s">
        <v>29</v>
      </c>
      <c r="D1519" s="35"/>
      <c r="E1519" s="35"/>
      <c r="F1519" s="35">
        <f ca="1">IFERROR(VLOOKUP($E1519&amp;"-1",'PTE - Segment Emissions Calcs'!$I$8:$V$8919,16,FALSE),0)</f>
        <v>1.2145427828532214E-2</v>
      </c>
      <c r="G1519" s="35">
        <f ca="1">IFERROR(VLOOKUP($E1519&amp;"-2",'PTE - Segment Emissions Calcs'!$I$8:$V$8919,16,FALSE),0)</f>
        <v>0</v>
      </c>
      <c r="H1519" s="36">
        <f t="shared" ca="1" si="69"/>
        <v>1.2145427828532214E-2</v>
      </c>
      <c r="I1519" s="37">
        <f ca="1">IFERROR(VLOOKUP($E1519&amp;"-1",'PTE - Segment Emissions Calcs'!$I$8:$X$8919,18,FALSE),0)</f>
        <v>5.3196973888971093E-2</v>
      </c>
      <c r="J1519" s="37">
        <f ca="1">IFERROR(VLOOKUP($E1519&amp;"-2",'PTE - Segment Emissions Calcs'!$I$8:$X$8919,18,FALSE),0)</f>
        <v>0</v>
      </c>
      <c r="K1519" s="37">
        <f t="shared" ca="1" si="70"/>
        <v>5.3196973888971093E-2</v>
      </c>
      <c r="L1519" s="37">
        <f ca="1">IFERROR(VLOOKUP($E1519&amp;"-1",'PTE - Segment Emissions Calcs'!$I$8:$Z$8919,20,FALSE),0)</f>
        <v>5.3196973888971093E-2</v>
      </c>
      <c r="M1519" s="37">
        <f ca="1">IFERROR(VLOOKUP($E1519&amp;"-2",'PTE - Segment Emissions Calcs'!$I$8:$Z$8919,20,FALSE),0)</f>
        <v>0</v>
      </c>
      <c r="N1519" s="37">
        <f t="shared" ca="1" si="71"/>
        <v>5.3196973888971093E-2</v>
      </c>
      <c r="O1519" s="38">
        <f t="array" aca="1" ref="O1519" ca="1">IF($H1519="TOTAL HAP",H1519,MAX(IF('PTE - Segment Emissions Calcs'!$B$8:$B$8919=$B1519,'PTE - Segment Emissions Calcs'!$V$8:$V$8919,)))</f>
        <v>1.2145427828532214E-2</v>
      </c>
      <c r="P1519" s="38">
        <f t="array" aca="1" ref="P1519" ca="1">IF($H1519="TOTAL HAP",K1519,MAX(IF('PTE - Segment Emissions Calcs'!$B$8:$B$8919=$B1519,'PTE - Segment Emissions Calcs'!$X$8:$X$8919,)))</f>
        <v>5.3196973888971093E-2</v>
      </c>
      <c r="Q1519" s="38">
        <f t="array" aca="1" ref="Q1519" ca="1">IF($H1519="TOTAL HAP",N1519,MAX(IF('PTE - Segment Emissions Calcs'!$B$8:$B$8919=$B1519,'PTE - Segment Emissions Calcs'!$Z$8:$Z$8919,)))</f>
        <v>5.3196973888971093E-2</v>
      </c>
      <c r="R1519" s="39"/>
    </row>
    <row r="1520" spans="1:18" x14ac:dyDescent="0.25">
      <c r="A1520" s="40"/>
      <c r="B1520" s="40"/>
      <c r="C1520" s="61" t="s">
        <v>72</v>
      </c>
      <c r="D1520" s="35"/>
      <c r="E1520" s="35"/>
      <c r="F1520" s="35">
        <f ca="1">IFERROR(VLOOKUP($E1520&amp;"-1",'PTE - Segment Emissions Calcs'!$I$8:$V$8919,16,FALSE),0)</f>
        <v>6.3400000000000003E-6</v>
      </c>
      <c r="G1520" s="35">
        <f ca="1">IFERROR(VLOOKUP($E1520&amp;"-2",'PTE - Segment Emissions Calcs'!$I$8:$V$8919,16,FALSE),0)</f>
        <v>0</v>
      </c>
      <c r="H1520" s="36">
        <f t="shared" ca="1" si="69"/>
        <v>6.3400000000000003E-6</v>
      </c>
      <c r="I1520" s="37">
        <f ca="1">IFERROR(VLOOKUP($E1520&amp;"-1",'PTE - Segment Emissions Calcs'!$I$8:$X$8919,18,FALSE),0)</f>
        <v>2.7769200000000002E-5</v>
      </c>
      <c r="J1520" s="37">
        <f ca="1">IFERROR(VLOOKUP($E1520&amp;"-2",'PTE - Segment Emissions Calcs'!$I$8:$X$8919,18,FALSE),0)</f>
        <v>0</v>
      </c>
      <c r="K1520" s="37">
        <f t="shared" ca="1" si="70"/>
        <v>2.7769200000000002E-5</v>
      </c>
      <c r="L1520" s="37">
        <f ca="1">IFERROR(VLOOKUP($E1520&amp;"-1",'PTE - Segment Emissions Calcs'!$I$8:$Z$8919,20,FALSE),0)</f>
        <v>2.7769200000000002E-5</v>
      </c>
      <c r="M1520" s="37">
        <f ca="1">IFERROR(VLOOKUP($E1520&amp;"-2",'PTE - Segment Emissions Calcs'!$I$8:$Z$8919,20,FALSE),0)</f>
        <v>0</v>
      </c>
      <c r="N1520" s="37">
        <f t="shared" ca="1" si="71"/>
        <v>2.7769200000000002E-5</v>
      </c>
      <c r="O1520" s="38">
        <f t="array" aca="1" ref="O1520" ca="1">IF($H1520="TOTAL HAP",H1520,MAX(IF('PTE - Segment Emissions Calcs'!$B$8:$B$8919=$B1520,'PTE - Segment Emissions Calcs'!$V$8:$V$8919,)))</f>
        <v>6.3400000000000003E-6</v>
      </c>
      <c r="P1520" s="38">
        <f t="array" aca="1" ref="P1520" ca="1">IF($H1520="TOTAL HAP",K1520,MAX(IF('PTE - Segment Emissions Calcs'!$B$8:$B$8919=$B1520,'PTE - Segment Emissions Calcs'!$X$8:$X$8919,)))</f>
        <v>2.7769200000000002E-5</v>
      </c>
      <c r="Q1520" s="38">
        <f t="array" aca="1" ref="Q1520" ca="1">IF($H1520="TOTAL HAP",N1520,MAX(IF('PTE - Segment Emissions Calcs'!$B$8:$B$8919=$B1520,'PTE - Segment Emissions Calcs'!$Z$8:$Z$8919,)))</f>
        <v>2.7769200000000002E-5</v>
      </c>
      <c r="R1520" s="39"/>
    </row>
    <row r="1521" spans="1:18" x14ac:dyDescent="0.25">
      <c r="A1521" s="40"/>
      <c r="B1521" s="40"/>
      <c r="C1521" s="61" t="s">
        <v>73</v>
      </c>
      <c r="D1521" s="35"/>
      <c r="E1521" s="35"/>
      <c r="F1521" s="35">
        <f ca="1">IFERROR(VLOOKUP($E1521&amp;"-1",'PTE - Segment Emissions Calcs'!$I$8:$V$8919,16,FALSE),0)</f>
        <v>4.7578433482518048E-6</v>
      </c>
      <c r="G1521" s="35">
        <f ca="1">IFERROR(VLOOKUP($E1521&amp;"-2",'PTE - Segment Emissions Calcs'!$I$8:$V$8919,16,FALSE),0)</f>
        <v>0</v>
      </c>
      <c r="H1521" s="36">
        <f t="shared" ca="1" si="69"/>
        <v>4.7578433482518048E-6</v>
      </c>
      <c r="I1521" s="37">
        <f ca="1">IFERROR(VLOOKUP($E1521&amp;"-1",'PTE - Segment Emissions Calcs'!$I$8:$X$8919,18,FALSE),0)</f>
        <v>2.0839353865342907E-5</v>
      </c>
      <c r="J1521" s="37">
        <f ca="1">IFERROR(VLOOKUP($E1521&amp;"-2",'PTE - Segment Emissions Calcs'!$I$8:$X$8919,18,FALSE),0)</f>
        <v>0</v>
      </c>
      <c r="K1521" s="37">
        <f t="shared" ca="1" si="70"/>
        <v>2.0839353865342907E-5</v>
      </c>
      <c r="L1521" s="37">
        <f ca="1">IFERROR(VLOOKUP($E1521&amp;"-1",'PTE - Segment Emissions Calcs'!$I$8:$Z$8919,20,FALSE),0)</f>
        <v>2.0839353865342907E-5</v>
      </c>
      <c r="M1521" s="37">
        <f ca="1">IFERROR(VLOOKUP($E1521&amp;"-2",'PTE - Segment Emissions Calcs'!$I$8:$Z$8919,20,FALSE),0)</f>
        <v>0</v>
      </c>
      <c r="N1521" s="37">
        <f t="shared" ca="1" si="71"/>
        <v>2.0839353865342907E-5</v>
      </c>
      <c r="O1521" s="38">
        <f t="array" aca="1" ref="O1521" ca="1">IF($H1521="TOTAL HAP",H1521,MAX(IF('PTE - Segment Emissions Calcs'!$B$8:$B$8919=$B1521,'PTE - Segment Emissions Calcs'!$V$8:$V$8919,)))</f>
        <v>4.7578433482518048E-6</v>
      </c>
      <c r="P1521" s="38">
        <f t="array" aca="1" ref="P1521" ca="1">IF($H1521="TOTAL HAP",K1521,MAX(IF('PTE - Segment Emissions Calcs'!$B$8:$B$8919=$B1521,'PTE - Segment Emissions Calcs'!$X$8:$X$8919,)))</f>
        <v>2.0839353865342907E-5</v>
      </c>
      <c r="Q1521" s="38">
        <f t="array" aca="1" ref="Q1521" ca="1">IF($H1521="TOTAL HAP",N1521,MAX(IF('PTE - Segment Emissions Calcs'!$B$8:$B$8919=$B1521,'PTE - Segment Emissions Calcs'!$Z$8:$Z$8919,)))</f>
        <v>2.0839353865342907E-5</v>
      </c>
      <c r="R1521" s="39"/>
    </row>
    <row r="1522" spans="1:18" x14ac:dyDescent="0.25">
      <c r="A1522" s="40"/>
      <c r="B1522" s="40"/>
      <c r="C1522" s="61" t="s">
        <v>74</v>
      </c>
      <c r="D1522" s="35"/>
      <c r="E1522" s="35"/>
      <c r="F1522" s="35">
        <f ca="1">IFERROR(VLOOKUP($E1522&amp;"-1",'PTE - Segment Emissions Calcs'!$I$8:$V$8919,16,FALSE),0)</f>
        <v>3.5170724358645701E-5</v>
      </c>
      <c r="G1522" s="35">
        <f ca="1">IFERROR(VLOOKUP($E1522&amp;"-2",'PTE - Segment Emissions Calcs'!$I$8:$V$8919,16,FALSE),0)</f>
        <v>0</v>
      </c>
      <c r="H1522" s="36">
        <f t="shared" ca="1" si="69"/>
        <v>3.5170724358645701E-5</v>
      </c>
      <c r="I1522" s="37">
        <f ca="1">IFERROR(VLOOKUP($E1522&amp;"-1",'PTE - Segment Emissions Calcs'!$I$8:$X$8919,18,FALSE),0)</f>
        <v>1.5404777269086817E-4</v>
      </c>
      <c r="J1522" s="37">
        <f ca="1">IFERROR(VLOOKUP($E1522&amp;"-2",'PTE - Segment Emissions Calcs'!$I$8:$X$8919,18,FALSE),0)</f>
        <v>0</v>
      </c>
      <c r="K1522" s="37">
        <f t="shared" ca="1" si="70"/>
        <v>1.5404777269086817E-4</v>
      </c>
      <c r="L1522" s="37">
        <f ca="1">IFERROR(VLOOKUP($E1522&amp;"-1",'PTE - Segment Emissions Calcs'!$I$8:$Z$8919,20,FALSE),0)</f>
        <v>1.5404777269086817E-4</v>
      </c>
      <c r="M1522" s="37">
        <f ca="1">IFERROR(VLOOKUP($E1522&amp;"-2",'PTE - Segment Emissions Calcs'!$I$8:$Z$8919,20,FALSE),0)</f>
        <v>0</v>
      </c>
      <c r="N1522" s="37">
        <f t="shared" ca="1" si="71"/>
        <v>1.5404777269086817E-4</v>
      </c>
      <c r="O1522" s="38">
        <f t="array" aca="1" ref="O1522" ca="1">IF($H1522="TOTAL HAP",H1522,MAX(IF('PTE - Segment Emissions Calcs'!$B$8:$B$8919=$B1522,'PTE - Segment Emissions Calcs'!$V$8:$V$8919,)))</f>
        <v>3.5170724358645701E-5</v>
      </c>
      <c r="P1522" s="38">
        <f t="array" aca="1" ref="P1522" ca="1">IF($H1522="TOTAL HAP",K1522,MAX(IF('PTE - Segment Emissions Calcs'!$B$8:$B$8919=$B1522,'PTE - Segment Emissions Calcs'!$X$8:$X$8919,)))</f>
        <v>1.5404777269086817E-4</v>
      </c>
      <c r="Q1522" s="38">
        <f t="array" aca="1" ref="Q1522" ca="1">IF($H1522="TOTAL HAP",N1522,MAX(IF('PTE - Segment Emissions Calcs'!$B$8:$B$8919=$B1522,'PTE - Segment Emissions Calcs'!$Z$8:$Z$8919,)))</f>
        <v>1.5404777269086817E-4</v>
      </c>
      <c r="R1522" s="39"/>
    </row>
    <row r="1523" spans="1:18" x14ac:dyDescent="0.25">
      <c r="A1523" s="40"/>
      <c r="B1523" s="40"/>
      <c r="C1523" s="61" t="s">
        <v>75</v>
      </c>
      <c r="D1523" s="35"/>
      <c r="E1523" s="35"/>
      <c r="F1523" s="35">
        <f ca="1">IFERROR(VLOOKUP($E1523&amp;"-1",'PTE - Segment Emissions Calcs'!$I$8:$V$8919,16,FALSE),0)</f>
        <v>3.5077433312601535E-5</v>
      </c>
      <c r="G1523" s="35">
        <f ca="1">IFERROR(VLOOKUP($E1523&amp;"-2",'PTE - Segment Emissions Calcs'!$I$8:$V$8919,16,FALSE),0)</f>
        <v>0</v>
      </c>
      <c r="H1523" s="36">
        <f t="shared" ca="1" si="69"/>
        <v>3.5077433312601535E-5</v>
      </c>
      <c r="I1523" s="37">
        <f ca="1">IFERROR(VLOOKUP($E1523&amp;"-1",'PTE - Segment Emissions Calcs'!$I$8:$X$8919,18,FALSE),0)</f>
        <v>1.5363915790919471E-4</v>
      </c>
      <c r="J1523" s="37">
        <f ca="1">IFERROR(VLOOKUP($E1523&amp;"-2",'PTE - Segment Emissions Calcs'!$I$8:$X$8919,18,FALSE),0)</f>
        <v>0</v>
      </c>
      <c r="K1523" s="37">
        <f t="shared" ca="1" si="70"/>
        <v>1.5363915790919471E-4</v>
      </c>
      <c r="L1523" s="37">
        <f ca="1">IFERROR(VLOOKUP($E1523&amp;"-1",'PTE - Segment Emissions Calcs'!$I$8:$Z$8919,20,FALSE),0)</f>
        <v>1.5363915790919471E-4</v>
      </c>
      <c r="M1523" s="37">
        <f ca="1">IFERROR(VLOOKUP($E1523&amp;"-2",'PTE - Segment Emissions Calcs'!$I$8:$Z$8919,20,FALSE),0)</f>
        <v>0</v>
      </c>
      <c r="N1523" s="37">
        <f t="shared" ca="1" si="71"/>
        <v>1.5363915790919471E-4</v>
      </c>
      <c r="O1523" s="38">
        <f t="array" aca="1" ref="O1523" ca="1">IF($H1523="TOTAL HAP",H1523,MAX(IF('PTE - Segment Emissions Calcs'!$B$8:$B$8919=$B1523,'PTE - Segment Emissions Calcs'!$V$8:$V$8919,)))</f>
        <v>3.5077433312601535E-5</v>
      </c>
      <c r="P1523" s="38">
        <f t="array" aca="1" ref="P1523" ca="1">IF($H1523="TOTAL HAP",K1523,MAX(IF('PTE - Segment Emissions Calcs'!$B$8:$B$8919=$B1523,'PTE - Segment Emissions Calcs'!$X$8:$X$8919,)))</f>
        <v>1.5363915790919471E-4</v>
      </c>
      <c r="Q1523" s="38">
        <f t="array" aca="1" ref="Q1523" ca="1">IF($H1523="TOTAL HAP",N1523,MAX(IF('PTE - Segment Emissions Calcs'!$B$8:$B$8919=$B1523,'PTE - Segment Emissions Calcs'!$Z$8:$Z$8919,)))</f>
        <v>1.5363915790919471E-4</v>
      </c>
      <c r="R1523" s="39"/>
    </row>
    <row r="1524" spans="1:18" x14ac:dyDescent="0.25">
      <c r="A1524" s="40"/>
      <c r="B1524" s="40"/>
      <c r="C1524" s="61" t="s">
        <v>76</v>
      </c>
      <c r="D1524" s="35"/>
      <c r="E1524" s="35"/>
      <c r="F1524" s="35">
        <f ca="1">IFERROR(VLOOKUP($E1524&amp;"-1",'PTE - Segment Emissions Calcs'!$I$8:$V$8919,16,FALSE),0)</f>
        <v>1.3359277793522715E-4</v>
      </c>
      <c r="G1524" s="35">
        <f ca="1">IFERROR(VLOOKUP($E1524&amp;"-2",'PTE - Segment Emissions Calcs'!$I$8:$V$8919,16,FALSE),0)</f>
        <v>0</v>
      </c>
      <c r="H1524" s="36">
        <f t="shared" ca="1" si="69"/>
        <v>1.3359277793522715E-4</v>
      </c>
      <c r="I1524" s="37">
        <f ca="1">IFERROR(VLOOKUP($E1524&amp;"-1",'PTE - Segment Emissions Calcs'!$I$8:$X$8919,18,FALSE),0)</f>
        <v>5.851363673562949E-4</v>
      </c>
      <c r="J1524" s="37">
        <f ca="1">IFERROR(VLOOKUP($E1524&amp;"-2",'PTE - Segment Emissions Calcs'!$I$8:$X$8919,18,FALSE),0)</f>
        <v>0</v>
      </c>
      <c r="K1524" s="37">
        <f t="shared" ca="1" si="70"/>
        <v>5.851363673562949E-4</v>
      </c>
      <c r="L1524" s="37">
        <f ca="1">IFERROR(VLOOKUP($E1524&amp;"-1",'PTE - Segment Emissions Calcs'!$I$8:$Z$8919,20,FALSE),0)</f>
        <v>5.851363673562949E-4</v>
      </c>
      <c r="M1524" s="37">
        <f ca="1">IFERROR(VLOOKUP($E1524&amp;"-2",'PTE - Segment Emissions Calcs'!$I$8:$Z$8919,20,FALSE),0)</f>
        <v>0</v>
      </c>
      <c r="N1524" s="37">
        <f t="shared" ca="1" si="71"/>
        <v>5.851363673562949E-4</v>
      </c>
      <c r="O1524" s="38">
        <f t="array" aca="1" ref="O1524" ca="1">IF($H1524="TOTAL HAP",H1524,MAX(IF('PTE - Segment Emissions Calcs'!$B$8:$B$8919=$B1524,'PTE - Segment Emissions Calcs'!$V$8:$V$8919,)))</f>
        <v>1.3359277793522715E-4</v>
      </c>
      <c r="P1524" s="38">
        <f t="array" aca="1" ref="P1524" ca="1">IF($H1524="TOTAL HAP",K1524,MAX(IF('PTE - Segment Emissions Calcs'!$B$8:$B$8919=$B1524,'PTE - Segment Emissions Calcs'!$X$8:$X$8919,)))</f>
        <v>5.851363673562949E-4</v>
      </c>
      <c r="Q1524" s="38">
        <f t="array" aca="1" ref="Q1524" ca="1">IF($H1524="TOTAL HAP",N1524,MAX(IF('PTE - Segment Emissions Calcs'!$B$8:$B$8919=$B1524,'PTE - Segment Emissions Calcs'!$Z$8:$Z$8919,)))</f>
        <v>5.851363673562949E-4</v>
      </c>
      <c r="R1524" s="39"/>
    </row>
    <row r="1525" spans="1:18" x14ac:dyDescent="0.25">
      <c r="A1525" s="40"/>
      <c r="B1525" s="40"/>
      <c r="C1525" s="61" t="s">
        <v>77</v>
      </c>
      <c r="D1525" s="35"/>
      <c r="E1525" s="35"/>
      <c r="F1525" s="35">
        <f ca="1">IFERROR(VLOOKUP($E1525&amp;"-1",'PTE - Segment Emissions Calcs'!$I$8:$V$8919,16,FALSE),0)</f>
        <v>3.5823761680954764E-5</v>
      </c>
      <c r="G1525" s="35">
        <f ca="1">IFERROR(VLOOKUP($E1525&amp;"-2",'PTE - Segment Emissions Calcs'!$I$8:$V$8919,16,FALSE),0)</f>
        <v>0</v>
      </c>
      <c r="H1525" s="36">
        <f t="shared" ca="1" si="69"/>
        <v>3.5823761680954764E-5</v>
      </c>
      <c r="I1525" s="37">
        <f ca="1">IFERROR(VLOOKUP($E1525&amp;"-1",'PTE - Segment Emissions Calcs'!$I$8:$X$8919,18,FALSE),0)</f>
        <v>1.5690807616258187E-4</v>
      </c>
      <c r="J1525" s="37">
        <f ca="1">IFERROR(VLOOKUP($E1525&amp;"-2",'PTE - Segment Emissions Calcs'!$I$8:$X$8919,18,FALSE),0)</f>
        <v>0</v>
      </c>
      <c r="K1525" s="37">
        <f t="shared" ca="1" si="70"/>
        <v>1.5690807616258187E-4</v>
      </c>
      <c r="L1525" s="37">
        <f ca="1">IFERROR(VLOOKUP($E1525&amp;"-1",'PTE - Segment Emissions Calcs'!$I$8:$Z$8919,20,FALSE),0)</f>
        <v>1.5690807616258187E-4</v>
      </c>
      <c r="M1525" s="37">
        <f ca="1">IFERROR(VLOOKUP($E1525&amp;"-2",'PTE - Segment Emissions Calcs'!$I$8:$Z$8919,20,FALSE),0)</f>
        <v>0</v>
      </c>
      <c r="N1525" s="37">
        <f t="shared" ca="1" si="71"/>
        <v>1.5690807616258187E-4</v>
      </c>
      <c r="O1525" s="38">
        <f t="array" aca="1" ref="O1525" ca="1">IF($H1525="TOTAL HAP",H1525,MAX(IF('PTE - Segment Emissions Calcs'!$B$8:$B$8919=$B1525,'PTE - Segment Emissions Calcs'!$V$8:$V$8919,)))</f>
        <v>3.5823761680954764E-5</v>
      </c>
      <c r="P1525" s="38">
        <f t="array" aca="1" ref="P1525" ca="1">IF($H1525="TOTAL HAP",K1525,MAX(IF('PTE - Segment Emissions Calcs'!$B$8:$B$8919=$B1525,'PTE - Segment Emissions Calcs'!$X$8:$X$8919,)))</f>
        <v>1.5690807616258187E-4</v>
      </c>
      <c r="Q1525" s="38">
        <f t="array" aca="1" ref="Q1525" ca="1">IF($H1525="TOTAL HAP",N1525,MAX(IF('PTE - Segment Emissions Calcs'!$B$8:$B$8919=$B1525,'PTE - Segment Emissions Calcs'!$Z$8:$Z$8919,)))</f>
        <v>1.5690807616258187E-4</v>
      </c>
      <c r="R1525" s="39"/>
    </row>
    <row r="1526" spans="1:18" x14ac:dyDescent="0.25">
      <c r="A1526" s="40"/>
      <c r="B1526" s="40"/>
      <c r="C1526" s="61" t="s">
        <v>78</v>
      </c>
      <c r="D1526" s="35"/>
      <c r="E1526" s="35"/>
      <c r="F1526" s="35">
        <f ca="1">IFERROR(VLOOKUP($E1526&amp;"-1",'PTE - Segment Emissions Calcs'!$I$8:$V$8919,16,FALSE),0)</f>
        <v>8.7693583281503838E-6</v>
      </c>
      <c r="G1526" s="35">
        <f ca="1">IFERROR(VLOOKUP($E1526&amp;"-2",'PTE - Segment Emissions Calcs'!$I$8:$V$8919,16,FALSE),0)</f>
        <v>0</v>
      </c>
      <c r="H1526" s="36">
        <f t="shared" ca="1" si="69"/>
        <v>8.7693583281503838E-6</v>
      </c>
      <c r="I1526" s="37">
        <f ca="1">IFERROR(VLOOKUP($E1526&amp;"-1",'PTE - Segment Emissions Calcs'!$I$8:$X$8919,18,FALSE),0)</f>
        <v>3.8409789477298677E-5</v>
      </c>
      <c r="J1526" s="37">
        <f ca="1">IFERROR(VLOOKUP($E1526&amp;"-2",'PTE - Segment Emissions Calcs'!$I$8:$X$8919,18,FALSE),0)</f>
        <v>0</v>
      </c>
      <c r="K1526" s="37">
        <f t="shared" ca="1" si="70"/>
        <v>3.8409789477298677E-5</v>
      </c>
      <c r="L1526" s="37">
        <f ca="1">IFERROR(VLOOKUP($E1526&amp;"-1",'PTE - Segment Emissions Calcs'!$I$8:$Z$8919,20,FALSE),0)</f>
        <v>3.8409789477298677E-5</v>
      </c>
      <c r="M1526" s="37">
        <f ca="1">IFERROR(VLOOKUP($E1526&amp;"-2",'PTE - Segment Emissions Calcs'!$I$8:$Z$8919,20,FALSE),0)</f>
        <v>0</v>
      </c>
      <c r="N1526" s="37">
        <f t="shared" ca="1" si="71"/>
        <v>3.8409789477298677E-5</v>
      </c>
      <c r="O1526" s="38">
        <f t="array" aca="1" ref="O1526" ca="1">IF($H1526="TOTAL HAP",H1526,MAX(IF('PTE - Segment Emissions Calcs'!$B$8:$B$8919=$B1526,'PTE - Segment Emissions Calcs'!$V$8:$V$8919,)))</f>
        <v>8.7693583281503838E-6</v>
      </c>
      <c r="P1526" s="38">
        <f t="array" aca="1" ref="P1526" ca="1">IF($H1526="TOTAL HAP",K1526,MAX(IF('PTE - Segment Emissions Calcs'!$B$8:$B$8919=$B1526,'PTE - Segment Emissions Calcs'!$X$8:$X$8919,)))</f>
        <v>3.8409789477298677E-5</v>
      </c>
      <c r="Q1526" s="38">
        <f t="array" aca="1" ref="Q1526" ca="1">IF($H1526="TOTAL HAP",N1526,MAX(IF('PTE - Segment Emissions Calcs'!$B$8:$B$8919=$B1526,'PTE - Segment Emissions Calcs'!$Z$8:$Z$8919,)))</f>
        <v>3.8409789477298677E-5</v>
      </c>
      <c r="R1526" s="39"/>
    </row>
    <row r="1527" spans="1:18" x14ac:dyDescent="0.25">
      <c r="A1527" s="40"/>
      <c r="B1527" s="40"/>
      <c r="C1527" s="61" t="s">
        <v>79</v>
      </c>
      <c r="D1527" s="35"/>
      <c r="E1527" s="35"/>
      <c r="F1527" s="35">
        <f ca="1">IFERROR(VLOOKUP($E1527&amp;"-1",'PTE - Segment Emissions Calcs'!$I$8:$V$8919,16,FALSE),0)</f>
        <v>7.5565747295763965E-6</v>
      </c>
      <c r="G1527" s="35">
        <f ca="1">IFERROR(VLOOKUP($E1527&amp;"-2",'PTE - Segment Emissions Calcs'!$I$8:$V$8919,16,FALSE),0)</f>
        <v>0</v>
      </c>
      <c r="H1527" s="36">
        <f t="shared" ca="1" si="69"/>
        <v>7.5565747295763965E-6</v>
      </c>
      <c r="I1527" s="37">
        <f ca="1">IFERROR(VLOOKUP($E1527&amp;"-1",'PTE - Segment Emissions Calcs'!$I$8:$X$8919,18,FALSE),0)</f>
        <v>3.3097797315544613E-5</v>
      </c>
      <c r="J1527" s="37">
        <f ca="1">IFERROR(VLOOKUP($E1527&amp;"-2",'PTE - Segment Emissions Calcs'!$I$8:$X$8919,18,FALSE),0)</f>
        <v>0</v>
      </c>
      <c r="K1527" s="37">
        <f t="shared" ca="1" si="70"/>
        <v>3.3097797315544613E-5</v>
      </c>
      <c r="L1527" s="37">
        <f ca="1">IFERROR(VLOOKUP($E1527&amp;"-1",'PTE - Segment Emissions Calcs'!$I$8:$Z$8919,20,FALSE),0)</f>
        <v>3.3097797315544613E-5</v>
      </c>
      <c r="M1527" s="37">
        <f ca="1">IFERROR(VLOOKUP($E1527&amp;"-2",'PTE - Segment Emissions Calcs'!$I$8:$Z$8919,20,FALSE),0)</f>
        <v>0</v>
      </c>
      <c r="N1527" s="37">
        <f t="shared" ca="1" si="71"/>
        <v>3.3097797315544613E-5</v>
      </c>
      <c r="O1527" s="38">
        <f t="array" aca="1" ref="O1527" ca="1">IF($H1527="TOTAL HAP",H1527,MAX(IF('PTE - Segment Emissions Calcs'!$B$8:$B$8919=$B1527,'PTE - Segment Emissions Calcs'!$V$8:$V$8919,)))</f>
        <v>7.5565747295763965E-6</v>
      </c>
      <c r="P1527" s="38">
        <f t="array" aca="1" ref="P1527" ca="1">IF($H1527="TOTAL HAP",K1527,MAX(IF('PTE - Segment Emissions Calcs'!$B$8:$B$8919=$B1527,'PTE - Segment Emissions Calcs'!$X$8:$X$8919,)))</f>
        <v>3.3097797315544613E-5</v>
      </c>
      <c r="Q1527" s="38">
        <f t="array" aca="1" ref="Q1527" ca="1">IF($H1527="TOTAL HAP",N1527,MAX(IF('PTE - Segment Emissions Calcs'!$B$8:$B$8919=$B1527,'PTE - Segment Emissions Calcs'!$Z$8:$Z$8919,)))</f>
        <v>3.3097797315544613E-5</v>
      </c>
      <c r="R1527" s="39"/>
    </row>
    <row r="1528" spans="1:18" x14ac:dyDescent="0.25">
      <c r="A1528" s="40"/>
      <c r="B1528" s="40"/>
      <c r="C1528" s="61" t="s">
        <v>80</v>
      </c>
      <c r="D1528" s="35"/>
      <c r="E1528" s="35"/>
      <c r="F1528" s="35">
        <f ca="1">IFERROR(VLOOKUP($E1528&amp;"-1",'PTE - Segment Emissions Calcs'!$I$8:$V$8919,16,FALSE),0)</f>
        <v>1.8835462196314503E-4</v>
      </c>
      <c r="G1528" s="35">
        <f ca="1">IFERROR(VLOOKUP($E1528&amp;"-2",'PTE - Segment Emissions Calcs'!$I$8:$V$8919,16,FALSE),0)</f>
        <v>0</v>
      </c>
      <c r="H1528" s="36">
        <f t="shared" ca="1" si="69"/>
        <v>1.8835462196314503E-4</v>
      </c>
      <c r="I1528" s="37">
        <f ca="1">IFERROR(VLOOKUP($E1528&amp;"-1",'PTE - Segment Emissions Calcs'!$I$8:$X$8919,18,FALSE),0)</f>
        <v>8.249932441985752E-4</v>
      </c>
      <c r="J1528" s="37">
        <f ca="1">IFERROR(VLOOKUP($E1528&amp;"-2",'PTE - Segment Emissions Calcs'!$I$8:$X$8919,18,FALSE),0)</f>
        <v>0</v>
      </c>
      <c r="K1528" s="37">
        <f t="shared" ca="1" si="70"/>
        <v>8.249932441985752E-4</v>
      </c>
      <c r="L1528" s="37">
        <f ca="1">IFERROR(VLOOKUP($E1528&amp;"-1",'PTE - Segment Emissions Calcs'!$I$8:$Z$8919,20,FALSE),0)</f>
        <v>8.249932441985752E-4</v>
      </c>
      <c r="M1528" s="37">
        <f ca="1">IFERROR(VLOOKUP($E1528&amp;"-2",'PTE - Segment Emissions Calcs'!$I$8:$Z$8919,20,FALSE),0)</f>
        <v>0</v>
      </c>
      <c r="N1528" s="37">
        <f t="shared" ca="1" si="71"/>
        <v>8.249932441985752E-4</v>
      </c>
      <c r="O1528" s="38">
        <f t="array" aca="1" ref="O1528" ca="1">IF($H1528="TOTAL HAP",H1528,MAX(IF('PTE - Segment Emissions Calcs'!$B$8:$B$8919=$B1528,'PTE - Segment Emissions Calcs'!$V$8:$V$8919,)))</f>
        <v>1.8835462196314503E-4</v>
      </c>
      <c r="P1528" s="38">
        <f t="array" aca="1" ref="P1528" ca="1">IF($H1528="TOTAL HAP",K1528,MAX(IF('PTE - Segment Emissions Calcs'!$B$8:$B$8919=$B1528,'PTE - Segment Emissions Calcs'!$X$8:$X$8919,)))</f>
        <v>8.249932441985752E-4</v>
      </c>
      <c r="Q1528" s="38">
        <f t="array" aca="1" ref="Q1528" ca="1">IF($H1528="TOTAL HAP",N1528,MAX(IF('PTE - Segment Emissions Calcs'!$B$8:$B$8919=$B1528,'PTE - Segment Emissions Calcs'!$Z$8:$Z$8919,)))</f>
        <v>8.249932441985752E-4</v>
      </c>
      <c r="R1528" s="39"/>
    </row>
    <row r="1529" spans="1:18" x14ac:dyDescent="0.25">
      <c r="A1529" s="40"/>
      <c r="B1529" s="40"/>
      <c r="C1529" s="61" t="s">
        <v>81</v>
      </c>
      <c r="D1529" s="35"/>
      <c r="E1529" s="35"/>
      <c r="F1529" s="35">
        <f ca="1">IFERROR(VLOOKUP($E1529&amp;"-1",'PTE - Segment Emissions Calcs'!$I$8:$V$8919,16,FALSE),0)</f>
        <v>3.5823761680954764E-5</v>
      </c>
      <c r="G1529" s="35">
        <f ca="1">IFERROR(VLOOKUP($E1529&amp;"-2",'PTE - Segment Emissions Calcs'!$I$8:$V$8919,16,FALSE),0)</f>
        <v>0</v>
      </c>
      <c r="H1529" s="36">
        <f t="shared" ca="1" si="69"/>
        <v>3.5823761680954764E-5</v>
      </c>
      <c r="I1529" s="37">
        <f ca="1">IFERROR(VLOOKUP($E1529&amp;"-1",'PTE - Segment Emissions Calcs'!$I$8:$X$8919,18,FALSE),0)</f>
        <v>1.5690807616258187E-4</v>
      </c>
      <c r="J1529" s="37">
        <f ca="1">IFERROR(VLOOKUP($E1529&amp;"-2",'PTE - Segment Emissions Calcs'!$I$8:$X$8919,18,FALSE),0)</f>
        <v>0</v>
      </c>
      <c r="K1529" s="37">
        <f t="shared" ca="1" si="70"/>
        <v>1.5690807616258187E-4</v>
      </c>
      <c r="L1529" s="37">
        <f ca="1">IFERROR(VLOOKUP($E1529&amp;"-1",'PTE - Segment Emissions Calcs'!$I$8:$Z$8919,20,FALSE),0)</f>
        <v>1.5690807616258187E-4</v>
      </c>
      <c r="M1529" s="37">
        <f ca="1">IFERROR(VLOOKUP($E1529&amp;"-2",'PTE - Segment Emissions Calcs'!$I$8:$Z$8919,20,FALSE),0)</f>
        <v>0</v>
      </c>
      <c r="N1529" s="37">
        <f t="shared" ca="1" si="71"/>
        <v>1.5690807616258187E-4</v>
      </c>
      <c r="O1529" s="38">
        <f t="array" aca="1" ref="O1529" ca="1">IF($H1529="TOTAL HAP",H1529,MAX(IF('PTE - Segment Emissions Calcs'!$B$8:$B$8919=$B1529,'PTE - Segment Emissions Calcs'!$V$8:$V$8919,)))</f>
        <v>3.5823761680954764E-5</v>
      </c>
      <c r="P1529" s="38">
        <f t="array" aca="1" ref="P1529" ca="1">IF($H1529="TOTAL HAP",K1529,MAX(IF('PTE - Segment Emissions Calcs'!$B$8:$B$8919=$B1529,'PTE - Segment Emissions Calcs'!$X$8:$X$8919,)))</f>
        <v>1.5690807616258187E-4</v>
      </c>
      <c r="Q1529" s="38">
        <f t="array" aca="1" ref="Q1529" ca="1">IF($H1529="TOTAL HAP",N1529,MAX(IF('PTE - Segment Emissions Calcs'!$B$8:$B$8919=$B1529,'PTE - Segment Emissions Calcs'!$Z$8:$Z$8919,)))</f>
        <v>1.5690807616258187E-4</v>
      </c>
      <c r="R1529" s="39"/>
    </row>
    <row r="1530" spans="1:18" x14ac:dyDescent="0.25">
      <c r="A1530" s="40"/>
      <c r="B1530" s="40"/>
      <c r="C1530" s="61" t="s">
        <v>82</v>
      </c>
      <c r="D1530" s="35"/>
      <c r="E1530" s="35"/>
      <c r="F1530" s="35">
        <f ca="1">IFERROR(VLOOKUP($E1530&amp;"-1",'PTE - Segment Emissions Calcs'!$I$8:$V$8919,16,FALSE),0)</f>
        <v>1.9628436087689802E-4</v>
      </c>
      <c r="G1530" s="35">
        <f ca="1">IFERROR(VLOOKUP($E1530&amp;"-2",'PTE - Segment Emissions Calcs'!$I$8:$V$8919,16,FALSE),0)</f>
        <v>0</v>
      </c>
      <c r="H1530" s="36">
        <f t="shared" ca="1" si="69"/>
        <v>1.9628436087689802E-4</v>
      </c>
      <c r="I1530" s="37">
        <f ca="1">IFERROR(VLOOKUP($E1530&amp;"-1",'PTE - Segment Emissions Calcs'!$I$8:$X$8919,18,FALSE),0)</f>
        <v>8.597255006408133E-4</v>
      </c>
      <c r="J1530" s="37">
        <f ca="1">IFERROR(VLOOKUP($E1530&amp;"-2",'PTE - Segment Emissions Calcs'!$I$8:$X$8919,18,FALSE),0)</f>
        <v>0</v>
      </c>
      <c r="K1530" s="37">
        <f t="shared" ca="1" si="70"/>
        <v>8.597255006408133E-4</v>
      </c>
      <c r="L1530" s="37">
        <f ca="1">IFERROR(VLOOKUP($E1530&amp;"-1",'PTE - Segment Emissions Calcs'!$I$8:$Z$8919,20,FALSE),0)</f>
        <v>8.597255006408133E-4</v>
      </c>
      <c r="M1530" s="37">
        <f ca="1">IFERROR(VLOOKUP($E1530&amp;"-2",'PTE - Segment Emissions Calcs'!$I$8:$Z$8919,20,FALSE),0)</f>
        <v>0</v>
      </c>
      <c r="N1530" s="37">
        <f t="shared" ca="1" si="71"/>
        <v>8.597255006408133E-4</v>
      </c>
      <c r="O1530" s="38">
        <f t="array" aca="1" ref="O1530" ca="1">IF($H1530="TOTAL HAP",H1530,MAX(IF('PTE - Segment Emissions Calcs'!$B$8:$B$8919=$B1530,'PTE - Segment Emissions Calcs'!$V$8:$V$8919,)))</f>
        <v>1.9628436087689802E-4</v>
      </c>
      <c r="P1530" s="38">
        <f t="array" aca="1" ref="P1530" ca="1">IF($H1530="TOTAL HAP",K1530,MAX(IF('PTE - Segment Emissions Calcs'!$B$8:$B$8919=$B1530,'PTE - Segment Emissions Calcs'!$X$8:$X$8919,)))</f>
        <v>8.597255006408133E-4</v>
      </c>
      <c r="Q1530" s="38">
        <f t="array" aca="1" ref="Q1530" ca="1">IF($H1530="TOTAL HAP",N1530,MAX(IF('PTE - Segment Emissions Calcs'!$B$8:$B$8919=$B1530,'PTE - Segment Emissions Calcs'!$Z$8:$Z$8919,)))</f>
        <v>8.597255006408133E-4</v>
      </c>
      <c r="R1530" s="39"/>
    </row>
    <row r="1531" spans="1:18" x14ac:dyDescent="0.25">
      <c r="A1531" s="40"/>
      <c r="B1531" s="40"/>
      <c r="C1531" s="61" t="s">
        <v>65</v>
      </c>
      <c r="D1531" s="35"/>
      <c r="E1531" s="35"/>
      <c r="F1531" s="35">
        <f ca="1">IFERROR(VLOOKUP($E1531&amp;"-1",'PTE - Segment Emissions Calcs'!$I$8:$V$8919,16,FALSE),0)</f>
        <v>8.3433250708737813E-5</v>
      </c>
      <c r="G1531" s="35">
        <f ca="1">IFERROR(VLOOKUP($E1531&amp;"-2",'PTE - Segment Emissions Calcs'!$I$8:$V$8919,16,FALSE),0)</f>
        <v>0</v>
      </c>
      <c r="H1531" s="36">
        <f t="shared" ca="1" si="69"/>
        <v>8.3433250708737813E-5</v>
      </c>
      <c r="I1531" s="37">
        <f ca="1">IFERROR(VLOOKUP($E1531&amp;"-1",'PTE - Segment Emissions Calcs'!$I$8:$X$8919,18,FALSE),0)</f>
        <v>3.654376381042716E-4</v>
      </c>
      <c r="J1531" s="37">
        <f ca="1">IFERROR(VLOOKUP($E1531&amp;"-2",'PTE - Segment Emissions Calcs'!$I$8:$X$8919,18,FALSE),0)</f>
        <v>0</v>
      </c>
      <c r="K1531" s="37">
        <f t="shared" ca="1" si="70"/>
        <v>3.654376381042716E-4</v>
      </c>
      <c r="L1531" s="37">
        <f ca="1">IFERROR(VLOOKUP($E1531&amp;"-1",'PTE - Segment Emissions Calcs'!$I$8:$Z$8919,20,FALSE),0)</f>
        <v>3.654376381042716E-4</v>
      </c>
      <c r="M1531" s="37">
        <f ca="1">IFERROR(VLOOKUP($E1531&amp;"-2",'PTE - Segment Emissions Calcs'!$I$8:$Z$8919,20,FALSE),0)</f>
        <v>0</v>
      </c>
      <c r="N1531" s="37">
        <f t="shared" ca="1" si="71"/>
        <v>3.654376381042716E-4</v>
      </c>
      <c r="O1531" s="38">
        <f t="array" aca="1" ref="O1531" ca="1">IF($H1531="TOTAL HAP",H1531,MAX(IF('PTE - Segment Emissions Calcs'!$B$8:$B$8919=$B1531,'PTE - Segment Emissions Calcs'!$V$8:$V$8919,)))</f>
        <v>8.3433250708737813E-5</v>
      </c>
      <c r="P1531" s="38">
        <f t="array" aca="1" ref="P1531" ca="1">IF($H1531="TOTAL HAP",K1531,MAX(IF('PTE - Segment Emissions Calcs'!$B$8:$B$8919=$B1531,'PTE - Segment Emissions Calcs'!$X$8:$X$8919,)))</f>
        <v>3.654376381042716E-4</v>
      </c>
      <c r="Q1531" s="38">
        <f t="array" aca="1" ref="Q1531" ca="1">IF($H1531="TOTAL HAP",N1531,MAX(IF('PTE - Segment Emissions Calcs'!$B$8:$B$8919=$B1531,'PTE - Segment Emissions Calcs'!$Z$8:$Z$8919,)))</f>
        <v>3.654376381042716E-4</v>
      </c>
      <c r="R1531" s="39"/>
    </row>
    <row r="1532" spans="1:18" x14ac:dyDescent="0.25">
      <c r="A1532" s="40"/>
      <c r="B1532" s="40"/>
      <c r="C1532" s="61" t="s">
        <v>54</v>
      </c>
      <c r="D1532" s="35"/>
      <c r="E1532" s="35"/>
      <c r="F1532" s="35">
        <f ca="1">IFERROR(VLOOKUP($E1532&amp;"-1",'PTE - Segment Emissions Calcs'!$I$8:$V$8919,16,FALSE),0)</f>
        <v>4.1716625354368907E-5</v>
      </c>
      <c r="G1532" s="35">
        <f ca="1">IFERROR(VLOOKUP($E1532&amp;"-2",'PTE - Segment Emissions Calcs'!$I$8:$V$8919,16,FALSE),0)</f>
        <v>0</v>
      </c>
      <c r="H1532" s="36">
        <f t="shared" ca="1" si="69"/>
        <v>4.1716625354368907E-5</v>
      </c>
      <c r="I1532" s="37">
        <f ca="1">IFERROR(VLOOKUP($E1532&amp;"-1",'PTE - Segment Emissions Calcs'!$I$8:$X$8919,18,FALSE),0)</f>
        <v>1.827188190521358E-4</v>
      </c>
      <c r="J1532" s="37">
        <f ca="1">IFERROR(VLOOKUP($E1532&amp;"-2",'PTE - Segment Emissions Calcs'!$I$8:$X$8919,18,FALSE),0)</f>
        <v>0</v>
      </c>
      <c r="K1532" s="37">
        <f t="shared" ca="1" si="70"/>
        <v>1.827188190521358E-4</v>
      </c>
      <c r="L1532" s="37">
        <f ca="1">IFERROR(VLOOKUP($E1532&amp;"-1",'PTE - Segment Emissions Calcs'!$I$8:$Z$8919,20,FALSE),0)</f>
        <v>1.827188190521358E-4</v>
      </c>
      <c r="M1532" s="37">
        <f ca="1">IFERROR(VLOOKUP($E1532&amp;"-2",'PTE - Segment Emissions Calcs'!$I$8:$Z$8919,20,FALSE),0)</f>
        <v>0</v>
      </c>
      <c r="N1532" s="37">
        <f t="shared" ca="1" si="71"/>
        <v>1.827188190521358E-4</v>
      </c>
      <c r="O1532" s="38">
        <f t="array" aca="1" ref="O1532" ca="1">IF($H1532="TOTAL HAP",H1532,MAX(IF('PTE - Segment Emissions Calcs'!$B$8:$B$8919=$B1532,'PTE - Segment Emissions Calcs'!$V$8:$V$8919,)))</f>
        <v>4.1716625354368907E-5</v>
      </c>
      <c r="P1532" s="38">
        <f t="array" aca="1" ref="P1532" ca="1">IF($H1532="TOTAL HAP",K1532,MAX(IF('PTE - Segment Emissions Calcs'!$B$8:$B$8919=$B1532,'PTE - Segment Emissions Calcs'!$X$8:$X$8919,)))</f>
        <v>1.827188190521358E-4</v>
      </c>
      <c r="Q1532" s="38">
        <f t="array" aca="1" ref="Q1532" ca="1">IF($H1532="TOTAL HAP",N1532,MAX(IF('PTE - Segment Emissions Calcs'!$B$8:$B$8919=$B1532,'PTE - Segment Emissions Calcs'!$Z$8:$Z$8919,)))</f>
        <v>1.827188190521358E-4</v>
      </c>
      <c r="R1532" s="39"/>
    </row>
    <row r="1533" spans="1:18" x14ac:dyDescent="0.25">
      <c r="A1533" s="40"/>
      <c r="B1533" s="40"/>
      <c r="C1533" s="61" t="s">
        <v>55</v>
      </c>
      <c r="D1533" s="35"/>
      <c r="E1533" s="35"/>
      <c r="F1533" s="35">
        <f ca="1">IFERROR(VLOOKUP($E1533&amp;"-1",'PTE - Segment Emissions Calcs'!$I$8:$V$8919,16,FALSE),0)</f>
        <v>2.5029975212621341E-6</v>
      </c>
      <c r="G1533" s="35">
        <f ca="1">IFERROR(VLOOKUP($E1533&amp;"-2",'PTE - Segment Emissions Calcs'!$I$8:$V$8919,16,FALSE),0)</f>
        <v>0</v>
      </c>
      <c r="H1533" s="36">
        <f t="shared" ca="1" si="69"/>
        <v>2.5029975212621341E-6</v>
      </c>
      <c r="I1533" s="37">
        <f ca="1">IFERROR(VLOOKUP($E1533&amp;"-1",'PTE - Segment Emissions Calcs'!$I$8:$X$8919,18,FALSE),0)</f>
        <v>1.0963129143128147E-5</v>
      </c>
      <c r="J1533" s="37">
        <f ca="1">IFERROR(VLOOKUP($E1533&amp;"-2",'PTE - Segment Emissions Calcs'!$I$8:$X$8919,18,FALSE),0)</f>
        <v>0</v>
      </c>
      <c r="K1533" s="37">
        <f t="shared" ca="1" si="70"/>
        <v>1.0963129143128147E-5</v>
      </c>
      <c r="L1533" s="37">
        <f ca="1">IFERROR(VLOOKUP($E1533&amp;"-1",'PTE - Segment Emissions Calcs'!$I$8:$Z$8919,20,FALSE),0)</f>
        <v>1.0963129143128147E-5</v>
      </c>
      <c r="M1533" s="37">
        <f ca="1">IFERROR(VLOOKUP($E1533&amp;"-2",'PTE - Segment Emissions Calcs'!$I$8:$Z$8919,20,FALSE),0)</f>
        <v>0</v>
      </c>
      <c r="N1533" s="37">
        <f t="shared" ca="1" si="71"/>
        <v>1.0963129143128147E-5</v>
      </c>
      <c r="O1533" s="38">
        <f t="array" aca="1" ref="O1533" ca="1">IF($H1533="TOTAL HAP",H1533,MAX(IF('PTE - Segment Emissions Calcs'!$B$8:$B$8919=$B1533,'PTE - Segment Emissions Calcs'!$V$8:$V$8919,)))</f>
        <v>2.5029975212621341E-6</v>
      </c>
      <c r="P1533" s="38">
        <f t="array" aca="1" ref="P1533" ca="1">IF($H1533="TOTAL HAP",K1533,MAX(IF('PTE - Segment Emissions Calcs'!$B$8:$B$8919=$B1533,'PTE - Segment Emissions Calcs'!$X$8:$X$8919,)))</f>
        <v>1.0963129143128147E-5</v>
      </c>
      <c r="Q1533" s="38">
        <f t="array" aca="1" ref="Q1533" ca="1">IF($H1533="TOTAL HAP",N1533,MAX(IF('PTE - Segment Emissions Calcs'!$B$8:$B$8919=$B1533,'PTE - Segment Emissions Calcs'!$Z$8:$Z$8919,)))</f>
        <v>1.0963129143128147E-5</v>
      </c>
      <c r="R1533" s="39"/>
    </row>
    <row r="1534" spans="1:18" x14ac:dyDescent="0.25">
      <c r="A1534" s="40"/>
      <c r="B1534" s="40"/>
      <c r="C1534" s="61" t="s">
        <v>84</v>
      </c>
      <c r="D1534" s="35"/>
      <c r="E1534" s="35"/>
      <c r="F1534" s="35">
        <f ca="1">IFERROR(VLOOKUP($E1534&amp;"-1",'PTE - Segment Emissions Calcs'!$I$8:$V$8919,16,FALSE),0)</f>
        <v>9.8888508806802225E-6</v>
      </c>
      <c r="G1534" s="35">
        <f ca="1">IFERROR(VLOOKUP($E1534&amp;"-2",'PTE - Segment Emissions Calcs'!$I$8:$V$8919,16,FALSE),0)</f>
        <v>0</v>
      </c>
      <c r="H1534" s="36">
        <f t="shared" ca="1" si="69"/>
        <v>9.8888508806802225E-6</v>
      </c>
      <c r="I1534" s="37">
        <f ca="1">IFERROR(VLOOKUP($E1534&amp;"-1",'PTE - Segment Emissions Calcs'!$I$8:$X$8919,18,FALSE),0)</f>
        <v>4.3313166857379378E-5</v>
      </c>
      <c r="J1534" s="37">
        <f ca="1">IFERROR(VLOOKUP($E1534&amp;"-2",'PTE - Segment Emissions Calcs'!$I$8:$X$8919,18,FALSE),0)</f>
        <v>0</v>
      </c>
      <c r="K1534" s="37">
        <f t="shared" ca="1" si="70"/>
        <v>4.3313166857379378E-5</v>
      </c>
      <c r="L1534" s="37">
        <f ca="1">IFERROR(VLOOKUP($E1534&amp;"-1",'PTE - Segment Emissions Calcs'!$I$8:$Z$8919,20,FALSE),0)</f>
        <v>4.3313166857379378E-5</v>
      </c>
      <c r="M1534" s="37">
        <f ca="1">IFERROR(VLOOKUP($E1534&amp;"-2",'PTE - Segment Emissions Calcs'!$I$8:$Z$8919,20,FALSE),0)</f>
        <v>0</v>
      </c>
      <c r="N1534" s="37">
        <f t="shared" ca="1" si="71"/>
        <v>4.3313166857379378E-5</v>
      </c>
      <c r="O1534" s="38">
        <f t="array" aca="1" ref="O1534" ca="1">IF($H1534="TOTAL HAP",H1534,MAX(IF('PTE - Segment Emissions Calcs'!$B$8:$B$8919=$B1534,'PTE - Segment Emissions Calcs'!$V$8:$V$8919,)))</f>
        <v>9.8888508806802225E-6</v>
      </c>
      <c r="P1534" s="38">
        <f t="array" aca="1" ref="P1534" ca="1">IF($H1534="TOTAL HAP",K1534,MAX(IF('PTE - Segment Emissions Calcs'!$B$8:$B$8919=$B1534,'PTE - Segment Emissions Calcs'!$X$8:$X$8919,)))</f>
        <v>4.3313166857379378E-5</v>
      </c>
      <c r="Q1534" s="38">
        <f t="array" aca="1" ref="Q1534" ca="1">IF($H1534="TOTAL HAP",N1534,MAX(IF('PTE - Segment Emissions Calcs'!$B$8:$B$8919=$B1534,'PTE - Segment Emissions Calcs'!$Z$8:$Z$8919,)))</f>
        <v>4.3313166857379378E-5</v>
      </c>
      <c r="R1534" s="39"/>
    </row>
    <row r="1535" spans="1:18" x14ac:dyDescent="0.25">
      <c r="A1535" s="40"/>
      <c r="B1535" s="40"/>
      <c r="C1535" s="61" t="s">
        <v>56</v>
      </c>
      <c r="D1535" s="35"/>
      <c r="E1535" s="35"/>
      <c r="F1535" s="35">
        <f ca="1">IFERROR(VLOOKUP($E1535&amp;"-1",'PTE - Segment Emissions Calcs'!$I$8:$V$8919,16,FALSE),0)</f>
        <v>1.5852317634660183E-4</v>
      </c>
      <c r="G1535" s="35">
        <f ca="1">IFERROR(VLOOKUP($E1535&amp;"-2",'PTE - Segment Emissions Calcs'!$I$8:$V$8919,16,FALSE),0)</f>
        <v>0</v>
      </c>
      <c r="H1535" s="36">
        <f t="shared" ca="1" si="69"/>
        <v>1.5852317634660183E-4</v>
      </c>
      <c r="I1535" s="37">
        <f ca="1">IFERROR(VLOOKUP($E1535&amp;"-1",'PTE - Segment Emissions Calcs'!$I$8:$X$8919,18,FALSE),0)</f>
        <v>6.9433151239811598E-4</v>
      </c>
      <c r="J1535" s="37">
        <f ca="1">IFERROR(VLOOKUP($E1535&amp;"-2",'PTE - Segment Emissions Calcs'!$I$8:$X$8919,18,FALSE),0)</f>
        <v>0</v>
      </c>
      <c r="K1535" s="37">
        <f t="shared" ca="1" si="70"/>
        <v>6.9433151239811598E-4</v>
      </c>
      <c r="L1535" s="37">
        <f ca="1">IFERROR(VLOOKUP($E1535&amp;"-1",'PTE - Segment Emissions Calcs'!$I$8:$Z$8919,20,FALSE),0)</f>
        <v>6.9433151239811598E-4</v>
      </c>
      <c r="M1535" s="37">
        <f ca="1">IFERROR(VLOOKUP($E1535&amp;"-2",'PTE - Segment Emissions Calcs'!$I$8:$Z$8919,20,FALSE),0)</f>
        <v>0</v>
      </c>
      <c r="N1535" s="37">
        <f t="shared" ca="1" si="71"/>
        <v>6.9433151239811598E-4</v>
      </c>
      <c r="O1535" s="38">
        <f t="array" aca="1" ref="O1535" ca="1">IF($H1535="TOTAL HAP",H1535,MAX(IF('PTE - Segment Emissions Calcs'!$B$8:$B$8919=$B1535,'PTE - Segment Emissions Calcs'!$V$8:$V$8919,)))</f>
        <v>1.5852317634660183E-4</v>
      </c>
      <c r="P1535" s="38">
        <f t="array" aca="1" ref="P1535" ca="1">IF($H1535="TOTAL HAP",K1535,MAX(IF('PTE - Segment Emissions Calcs'!$B$8:$B$8919=$B1535,'PTE - Segment Emissions Calcs'!$X$8:$X$8919,)))</f>
        <v>6.9433151239811598E-4</v>
      </c>
      <c r="Q1535" s="38">
        <f t="array" aca="1" ref="Q1535" ca="1">IF($H1535="TOTAL HAP",N1535,MAX(IF('PTE - Segment Emissions Calcs'!$B$8:$B$8919=$B1535,'PTE - Segment Emissions Calcs'!$Z$8:$Z$8919,)))</f>
        <v>6.9433151239811598E-4</v>
      </c>
      <c r="R1535" s="39"/>
    </row>
    <row r="1536" spans="1:18" x14ac:dyDescent="0.25">
      <c r="A1536" s="40"/>
      <c r="B1536" s="40"/>
      <c r="C1536" s="61" t="s">
        <v>57</v>
      </c>
      <c r="D1536" s="35"/>
      <c r="E1536" s="35"/>
      <c r="F1536" s="35">
        <f ca="1">IFERROR(VLOOKUP($E1536&amp;"-1",'PTE - Segment Emissions Calcs'!$I$8:$V$8919,16,FALSE),0)</f>
        <v>2.5466697399493588E-3</v>
      </c>
      <c r="G1536" s="35">
        <f ca="1">IFERROR(VLOOKUP($E1536&amp;"-2",'PTE - Segment Emissions Calcs'!$I$8:$V$8919,16,FALSE),0)</f>
        <v>0</v>
      </c>
      <c r="H1536" s="36">
        <f t="shared" ca="1" si="69"/>
        <v>2.5466697399493588E-3</v>
      </c>
      <c r="I1536" s="37">
        <f ca="1">IFERROR(VLOOKUP($E1536&amp;"-1",'PTE - Segment Emissions Calcs'!$I$8:$X$8919,18,FALSE),0)</f>
        <v>1.1154413460978192E-2</v>
      </c>
      <c r="J1536" s="37">
        <f ca="1">IFERROR(VLOOKUP($E1536&amp;"-2",'PTE - Segment Emissions Calcs'!$I$8:$X$8919,18,FALSE),0)</f>
        <v>0</v>
      </c>
      <c r="K1536" s="37">
        <f t="shared" ca="1" si="70"/>
        <v>1.1154413460978192E-2</v>
      </c>
      <c r="L1536" s="37">
        <f ca="1">IFERROR(VLOOKUP($E1536&amp;"-1",'PTE - Segment Emissions Calcs'!$I$8:$Z$8919,20,FALSE),0)</f>
        <v>1.1154413460978192E-2</v>
      </c>
      <c r="M1536" s="37">
        <f ca="1">IFERROR(VLOOKUP($E1536&amp;"-2",'PTE - Segment Emissions Calcs'!$I$8:$Z$8919,20,FALSE),0)</f>
        <v>0</v>
      </c>
      <c r="N1536" s="37">
        <f t="shared" ca="1" si="71"/>
        <v>1.1154413460978192E-2</v>
      </c>
      <c r="O1536" s="38">
        <f t="array" aca="1" ref="O1536" ca="1">IF($H1536="TOTAL HAP",H1536,MAX(IF('PTE - Segment Emissions Calcs'!$B$8:$B$8919=$B1536,'PTE - Segment Emissions Calcs'!$V$8:$V$8919,)))</f>
        <v>2.5466697399493588E-3</v>
      </c>
      <c r="P1536" s="38">
        <f t="array" aca="1" ref="P1536" ca="1">IF($H1536="TOTAL HAP",K1536,MAX(IF('PTE - Segment Emissions Calcs'!$B$8:$B$8919=$B1536,'PTE - Segment Emissions Calcs'!$X$8:$X$8919,)))</f>
        <v>1.1154413460978192E-2</v>
      </c>
      <c r="Q1536" s="38">
        <f t="array" aca="1" ref="Q1536" ca="1">IF($H1536="TOTAL HAP",N1536,MAX(IF('PTE - Segment Emissions Calcs'!$B$8:$B$8919=$B1536,'PTE - Segment Emissions Calcs'!$Z$8:$Z$8919,)))</f>
        <v>1.1154413460978192E-2</v>
      </c>
      <c r="R1536" s="39"/>
    </row>
    <row r="1537" spans="1:18" x14ac:dyDescent="0.25">
      <c r="A1537" s="40"/>
      <c r="B1537" s="40"/>
      <c r="C1537" s="61" t="s">
        <v>58</v>
      </c>
      <c r="D1537" s="35"/>
      <c r="E1537" s="35"/>
      <c r="F1537" s="35">
        <f ca="1">IFERROR(VLOOKUP($E1537&amp;"-1",'PTE - Segment Emissions Calcs'!$I$8:$V$8919,16,FALSE),0)</f>
        <v>4.8725018413902873E-4</v>
      </c>
      <c r="G1537" s="35">
        <f ca="1">IFERROR(VLOOKUP($E1537&amp;"-2",'PTE - Segment Emissions Calcs'!$I$8:$V$8919,16,FALSE),0)</f>
        <v>0</v>
      </c>
      <c r="H1537" s="36">
        <f t="shared" ca="1" si="69"/>
        <v>4.8725018413902873E-4</v>
      </c>
      <c r="I1537" s="37">
        <f ca="1">IFERROR(VLOOKUP($E1537&amp;"-1",'PTE - Segment Emissions Calcs'!$I$8:$X$8919,18,FALSE),0)</f>
        <v>2.1341558065289456E-3</v>
      </c>
      <c r="J1537" s="37">
        <f ca="1">IFERROR(VLOOKUP($E1537&amp;"-2",'PTE - Segment Emissions Calcs'!$I$8:$X$8919,18,FALSE),0)</f>
        <v>0</v>
      </c>
      <c r="K1537" s="37">
        <f t="shared" ca="1" si="70"/>
        <v>2.1341558065289456E-3</v>
      </c>
      <c r="L1537" s="37">
        <f ca="1">IFERROR(VLOOKUP($E1537&amp;"-1",'PTE - Segment Emissions Calcs'!$I$8:$Z$8919,20,FALSE),0)</f>
        <v>2.1341558065289456E-3</v>
      </c>
      <c r="M1537" s="37">
        <f ca="1">IFERROR(VLOOKUP($E1537&amp;"-2",'PTE - Segment Emissions Calcs'!$I$8:$Z$8919,20,FALSE),0)</f>
        <v>0</v>
      </c>
      <c r="N1537" s="37">
        <f t="shared" ca="1" si="71"/>
        <v>2.1341558065289456E-3</v>
      </c>
      <c r="O1537" s="38">
        <f t="array" aca="1" ref="O1537" ca="1">IF($H1537="TOTAL HAP",H1537,MAX(IF('PTE - Segment Emissions Calcs'!$B$8:$B$8919=$B1537,'PTE - Segment Emissions Calcs'!$V$8:$V$8919,)))</f>
        <v>4.8725018413902873E-4</v>
      </c>
      <c r="P1537" s="38">
        <f t="array" aca="1" ref="P1537" ca="1">IF($H1537="TOTAL HAP",K1537,MAX(IF('PTE - Segment Emissions Calcs'!$B$8:$B$8919=$B1537,'PTE - Segment Emissions Calcs'!$X$8:$X$8919,)))</f>
        <v>2.1341558065289456E-3</v>
      </c>
      <c r="Q1537" s="38">
        <f t="array" aca="1" ref="Q1537" ca="1">IF($H1537="TOTAL HAP",N1537,MAX(IF('PTE - Segment Emissions Calcs'!$B$8:$B$8919=$B1537,'PTE - Segment Emissions Calcs'!$Z$8:$Z$8919,)))</f>
        <v>2.1341558065289456E-3</v>
      </c>
      <c r="R1537" s="39"/>
    </row>
    <row r="1538" spans="1:18" x14ac:dyDescent="0.25">
      <c r="A1538" s="40"/>
      <c r="B1538" s="40"/>
      <c r="C1538" s="61" t="s">
        <v>86</v>
      </c>
      <c r="D1538" s="35"/>
      <c r="E1538" s="35"/>
      <c r="F1538" s="35">
        <f ca="1">IFERROR(VLOOKUP($E1538&amp;"-1",'PTE - Segment Emissions Calcs'!$I$8:$V$8919,16,FALSE),0)</f>
        <v>1.007543297276853E-5</v>
      </c>
      <c r="G1538" s="35">
        <f ca="1">IFERROR(VLOOKUP($E1538&amp;"-2",'PTE - Segment Emissions Calcs'!$I$8:$V$8919,16,FALSE),0)</f>
        <v>0</v>
      </c>
      <c r="H1538" s="36">
        <f t="shared" ca="1" si="69"/>
        <v>1.007543297276853E-5</v>
      </c>
      <c r="I1538" s="37">
        <f ca="1">IFERROR(VLOOKUP($E1538&amp;"-1",'PTE - Segment Emissions Calcs'!$I$8:$X$8919,18,FALSE),0)</f>
        <v>4.413039642072616E-5</v>
      </c>
      <c r="J1538" s="37">
        <f ca="1">IFERROR(VLOOKUP($E1538&amp;"-2",'PTE - Segment Emissions Calcs'!$I$8:$X$8919,18,FALSE),0)</f>
        <v>0</v>
      </c>
      <c r="K1538" s="37">
        <f t="shared" ca="1" si="70"/>
        <v>4.413039642072616E-5</v>
      </c>
      <c r="L1538" s="37">
        <f ca="1">IFERROR(VLOOKUP($E1538&amp;"-1",'PTE - Segment Emissions Calcs'!$I$8:$Z$8919,20,FALSE),0)</f>
        <v>4.413039642072616E-5</v>
      </c>
      <c r="M1538" s="37">
        <f ca="1">IFERROR(VLOOKUP($E1538&amp;"-2",'PTE - Segment Emissions Calcs'!$I$8:$Z$8919,20,FALSE),0)</f>
        <v>0</v>
      </c>
      <c r="N1538" s="37">
        <f t="shared" ca="1" si="71"/>
        <v>4.413039642072616E-5</v>
      </c>
      <c r="O1538" s="38">
        <f t="array" aca="1" ref="O1538" ca="1">IF($H1538="TOTAL HAP",H1538,MAX(IF('PTE - Segment Emissions Calcs'!$B$8:$B$8919=$B1538,'PTE - Segment Emissions Calcs'!$V$8:$V$8919,)))</f>
        <v>1.007543297276853E-5</v>
      </c>
      <c r="P1538" s="38">
        <f t="array" aca="1" ref="P1538" ca="1">IF($H1538="TOTAL HAP",K1538,MAX(IF('PTE - Segment Emissions Calcs'!$B$8:$B$8919=$B1538,'PTE - Segment Emissions Calcs'!$X$8:$X$8919,)))</f>
        <v>4.413039642072616E-5</v>
      </c>
      <c r="Q1538" s="38">
        <f t="array" aca="1" ref="Q1538" ca="1">IF($H1538="TOTAL HAP",N1538,MAX(IF('PTE - Segment Emissions Calcs'!$B$8:$B$8919=$B1538,'PTE - Segment Emissions Calcs'!$Z$8:$Z$8919,)))</f>
        <v>4.413039642072616E-5</v>
      </c>
      <c r="R1538" s="39"/>
    </row>
    <row r="1539" spans="1:18" x14ac:dyDescent="0.25">
      <c r="A1539" s="40"/>
      <c r="B1539" s="40"/>
      <c r="C1539" s="61" t="s">
        <v>87</v>
      </c>
      <c r="D1539" s="35"/>
      <c r="E1539" s="35"/>
      <c r="F1539" s="35">
        <f ca="1">IFERROR(VLOOKUP($E1539&amp;"-1",'PTE - Segment Emissions Calcs'!$I$8:$V$8919,16,FALSE),0)</f>
        <v>1.1847962847607439E-5</v>
      </c>
      <c r="G1539" s="35">
        <f ca="1">IFERROR(VLOOKUP($E1539&amp;"-2",'PTE - Segment Emissions Calcs'!$I$8:$V$8919,16,FALSE),0)</f>
        <v>0</v>
      </c>
      <c r="H1539" s="36">
        <f t="shared" ca="1" si="69"/>
        <v>1.1847962847607439E-5</v>
      </c>
      <c r="I1539" s="37">
        <f ca="1">IFERROR(VLOOKUP($E1539&amp;"-1",'PTE - Segment Emissions Calcs'!$I$8:$X$8919,18,FALSE),0)</f>
        <v>5.1894077272520585E-5</v>
      </c>
      <c r="J1539" s="37">
        <f ca="1">IFERROR(VLOOKUP($E1539&amp;"-2",'PTE - Segment Emissions Calcs'!$I$8:$X$8919,18,FALSE),0)</f>
        <v>0</v>
      </c>
      <c r="K1539" s="37">
        <f t="shared" ca="1" si="70"/>
        <v>5.1894077272520585E-5</v>
      </c>
      <c r="L1539" s="37">
        <f ca="1">IFERROR(VLOOKUP($E1539&amp;"-1",'PTE - Segment Emissions Calcs'!$I$8:$Z$8919,20,FALSE),0)</f>
        <v>5.1894077272520585E-5</v>
      </c>
      <c r="M1539" s="37">
        <f ca="1">IFERROR(VLOOKUP($E1539&amp;"-2",'PTE - Segment Emissions Calcs'!$I$8:$Z$8919,20,FALSE),0)</f>
        <v>0</v>
      </c>
      <c r="N1539" s="37">
        <f t="shared" ca="1" si="71"/>
        <v>5.1894077272520585E-5</v>
      </c>
      <c r="O1539" s="38">
        <f t="array" aca="1" ref="O1539" ca="1">IF($H1539="TOTAL HAP",H1539,MAX(IF('PTE - Segment Emissions Calcs'!$B$8:$B$8919=$B1539,'PTE - Segment Emissions Calcs'!$V$8:$V$8919,)))</f>
        <v>1.1847962847607439E-5</v>
      </c>
      <c r="P1539" s="38">
        <f t="array" aca="1" ref="P1539" ca="1">IF($H1539="TOTAL HAP",K1539,MAX(IF('PTE - Segment Emissions Calcs'!$B$8:$B$8919=$B1539,'PTE - Segment Emissions Calcs'!$X$8:$X$8919,)))</f>
        <v>5.1894077272520585E-5</v>
      </c>
      <c r="Q1539" s="38">
        <f t="array" aca="1" ref="Q1539" ca="1">IF($H1539="TOTAL HAP",N1539,MAX(IF('PTE - Segment Emissions Calcs'!$B$8:$B$8919=$B1539,'PTE - Segment Emissions Calcs'!$Z$8:$Z$8919,)))</f>
        <v>5.1894077272520585E-5</v>
      </c>
      <c r="R1539" s="39"/>
    </row>
    <row r="1540" spans="1:18" x14ac:dyDescent="0.25">
      <c r="A1540" s="40"/>
      <c r="B1540" s="40"/>
      <c r="C1540" s="61" t="s">
        <v>89</v>
      </c>
      <c r="D1540" s="35"/>
      <c r="E1540" s="35"/>
      <c r="F1540" s="35">
        <f ca="1">IFERROR(VLOOKUP($E1540&amp;"-1",'PTE - Segment Emissions Calcs'!$I$8:$V$8919,16,FALSE),0)</f>
        <v>1.2034544939695743E-5</v>
      </c>
      <c r="G1540" s="35">
        <f ca="1">IFERROR(VLOOKUP($E1540&amp;"-2",'PTE - Segment Emissions Calcs'!$I$8:$V$8919,16,FALSE),0)</f>
        <v>0</v>
      </c>
      <c r="H1540" s="36">
        <f t="shared" ca="1" si="69"/>
        <v>1.2034544939695743E-5</v>
      </c>
      <c r="I1540" s="37">
        <f ca="1">IFERROR(VLOOKUP($E1540&amp;"-1",'PTE - Segment Emissions Calcs'!$I$8:$X$8919,18,FALSE),0)</f>
        <v>5.2711306835867353E-5</v>
      </c>
      <c r="J1540" s="37">
        <f ca="1">IFERROR(VLOOKUP($E1540&amp;"-2",'PTE - Segment Emissions Calcs'!$I$8:$X$8919,18,FALSE),0)</f>
        <v>0</v>
      </c>
      <c r="K1540" s="37">
        <f t="shared" ca="1" si="70"/>
        <v>5.2711306835867353E-5</v>
      </c>
      <c r="L1540" s="37">
        <f ca="1">IFERROR(VLOOKUP($E1540&amp;"-1",'PTE - Segment Emissions Calcs'!$I$8:$Z$8919,20,FALSE),0)</f>
        <v>5.2711306835867353E-5</v>
      </c>
      <c r="M1540" s="37">
        <f ca="1">IFERROR(VLOOKUP($E1540&amp;"-2",'PTE - Segment Emissions Calcs'!$I$8:$Z$8919,20,FALSE),0)</f>
        <v>0</v>
      </c>
      <c r="N1540" s="37">
        <f t="shared" ca="1" si="71"/>
        <v>5.2711306835867353E-5</v>
      </c>
      <c r="O1540" s="38">
        <f t="array" aca="1" ref="O1540" ca="1">IF($H1540="TOTAL HAP",H1540,MAX(IF('PTE - Segment Emissions Calcs'!$B$8:$B$8919=$B1540,'PTE - Segment Emissions Calcs'!$V$8:$V$8919,)))</f>
        <v>1.2034544939695743E-5</v>
      </c>
      <c r="P1540" s="38">
        <f t="array" aca="1" ref="P1540" ca="1">IF($H1540="TOTAL HAP",K1540,MAX(IF('PTE - Segment Emissions Calcs'!$B$8:$B$8919=$B1540,'PTE - Segment Emissions Calcs'!$X$8:$X$8919,)))</f>
        <v>5.2711306835867353E-5</v>
      </c>
      <c r="Q1540" s="38">
        <f t="array" aca="1" ref="Q1540" ca="1">IF($H1540="TOTAL HAP",N1540,MAX(IF('PTE - Segment Emissions Calcs'!$B$8:$B$8919=$B1540,'PTE - Segment Emissions Calcs'!$Z$8:$Z$8919,)))</f>
        <v>5.2711306835867353E-5</v>
      </c>
      <c r="R1540" s="39"/>
    </row>
    <row r="1541" spans="1:18" x14ac:dyDescent="0.25">
      <c r="A1541" s="40"/>
      <c r="B1541" s="40"/>
      <c r="C1541" s="62" t="s">
        <v>90</v>
      </c>
      <c r="D1541" s="35"/>
      <c r="E1541" s="35"/>
      <c r="F1541" s="35">
        <f ca="1">IFERROR(VLOOKUP($E1541&amp;"-1",'PTE - Segment Emissions Calcs'!$I$8:$V$8919,16,FALSE),0)</f>
        <v>7.9297389137530077E-6</v>
      </c>
      <c r="G1541" s="35">
        <f ca="1">IFERROR(VLOOKUP($E1541&amp;"-2",'PTE - Segment Emissions Calcs'!$I$8:$V$8919,16,FALSE),0)</f>
        <v>0</v>
      </c>
      <c r="H1541" s="36">
        <f t="shared" ca="1" si="69"/>
        <v>7.9297389137530077E-6</v>
      </c>
      <c r="I1541" s="37">
        <f ca="1">IFERROR(VLOOKUP($E1541&amp;"-1",'PTE - Segment Emissions Calcs'!$I$8:$X$8919,18,FALSE),0)</f>
        <v>3.4732256442238171E-5</v>
      </c>
      <c r="J1541" s="37">
        <f ca="1">IFERROR(VLOOKUP($E1541&amp;"-2",'PTE - Segment Emissions Calcs'!$I$8:$X$8919,18,FALSE),0)</f>
        <v>0</v>
      </c>
      <c r="K1541" s="37">
        <f t="shared" ca="1" si="70"/>
        <v>3.4732256442238171E-5</v>
      </c>
      <c r="L1541" s="37">
        <f ca="1">IFERROR(VLOOKUP($E1541&amp;"-1",'PTE - Segment Emissions Calcs'!$I$8:$Z$8919,20,FALSE),0)</f>
        <v>3.4732256442238171E-5</v>
      </c>
      <c r="M1541" s="37">
        <f ca="1">IFERROR(VLOOKUP($E1541&amp;"-2",'PTE - Segment Emissions Calcs'!$I$8:$Z$8919,20,FALSE),0)</f>
        <v>0</v>
      </c>
      <c r="N1541" s="37">
        <f t="shared" ca="1" si="71"/>
        <v>3.4732256442238171E-5</v>
      </c>
      <c r="O1541" s="38">
        <f t="array" aca="1" ref="O1541" ca="1">IF($H1541="TOTAL HAP",H1541,MAX(IF('PTE - Segment Emissions Calcs'!$B$8:$B$8919=$B1541,'PTE - Segment Emissions Calcs'!$V$8:$V$8919,)))</f>
        <v>7.9297389137530077E-6</v>
      </c>
      <c r="P1541" s="38">
        <f t="array" aca="1" ref="P1541" ca="1">IF($H1541="TOTAL HAP",K1541,MAX(IF('PTE - Segment Emissions Calcs'!$B$8:$B$8919=$B1541,'PTE - Segment Emissions Calcs'!$X$8:$X$8919,)))</f>
        <v>3.4732256442238171E-5</v>
      </c>
      <c r="Q1541" s="38">
        <f t="array" aca="1" ref="Q1541" ca="1">IF($H1541="TOTAL HAP",N1541,MAX(IF('PTE - Segment Emissions Calcs'!$B$8:$B$8919=$B1541,'PTE - Segment Emissions Calcs'!$Z$8:$Z$8919,)))</f>
        <v>3.4732256442238171E-5</v>
      </c>
      <c r="R1541" s="39"/>
    </row>
    <row r="1542" spans="1:18" x14ac:dyDescent="0.25">
      <c r="A1542" s="40"/>
      <c r="B1542" s="40"/>
      <c r="C1542" s="62" t="s">
        <v>91</v>
      </c>
      <c r="D1542" s="35"/>
      <c r="E1542" s="35"/>
      <c r="F1542" s="35">
        <f ca="1">IFERROR(VLOOKUP($E1542&amp;"-1",'PTE - Segment Emissions Calcs'!$I$8:$V$8919,16,FALSE),0)</f>
        <v>2.8920224273687442E-5</v>
      </c>
      <c r="G1542" s="35">
        <f ca="1">IFERROR(VLOOKUP($E1542&amp;"-2",'PTE - Segment Emissions Calcs'!$I$8:$V$8919,16,FALSE),0)</f>
        <v>0</v>
      </c>
      <c r="H1542" s="36">
        <f t="shared" ca="1" si="69"/>
        <v>2.8920224273687442E-5</v>
      </c>
      <c r="I1542" s="37">
        <f ca="1">IFERROR(VLOOKUP($E1542&amp;"-1",'PTE - Segment Emissions Calcs'!$I$8:$X$8919,18,FALSE),0)</f>
        <v>1.26670582318751E-4</v>
      </c>
      <c r="J1542" s="37">
        <f ca="1">IFERROR(VLOOKUP($E1542&amp;"-2",'PTE - Segment Emissions Calcs'!$I$8:$X$8919,18,FALSE),0)</f>
        <v>0</v>
      </c>
      <c r="K1542" s="37">
        <f t="shared" ca="1" si="70"/>
        <v>1.26670582318751E-4</v>
      </c>
      <c r="L1542" s="37">
        <f ca="1">IFERROR(VLOOKUP($E1542&amp;"-1",'PTE - Segment Emissions Calcs'!$I$8:$Z$8919,20,FALSE),0)</f>
        <v>1.26670582318751E-4</v>
      </c>
      <c r="M1542" s="37">
        <f ca="1">IFERROR(VLOOKUP($E1542&amp;"-2",'PTE - Segment Emissions Calcs'!$I$8:$Z$8919,20,FALSE),0)</f>
        <v>0</v>
      </c>
      <c r="N1542" s="37">
        <f t="shared" ca="1" si="71"/>
        <v>1.26670582318751E-4</v>
      </c>
      <c r="O1542" s="38">
        <f t="array" aca="1" ref="O1542" ca="1">IF($H1542="TOTAL HAP",H1542,MAX(IF('PTE - Segment Emissions Calcs'!$B$8:$B$8919=$B1542,'PTE - Segment Emissions Calcs'!$V$8:$V$8919,)))</f>
        <v>2.8920224273687442E-5</v>
      </c>
      <c r="P1542" s="38">
        <f t="array" aca="1" ref="P1542" ca="1">IF($H1542="TOTAL HAP",K1542,MAX(IF('PTE - Segment Emissions Calcs'!$B$8:$B$8919=$B1542,'PTE - Segment Emissions Calcs'!$X$8:$X$8919,)))</f>
        <v>1.26670582318751E-4</v>
      </c>
      <c r="Q1542" s="38">
        <f t="array" aca="1" ref="Q1542" ca="1">IF($H1542="TOTAL HAP",N1542,MAX(IF('PTE - Segment Emissions Calcs'!$B$8:$B$8919=$B1542,'PTE - Segment Emissions Calcs'!$Z$8:$Z$8919,)))</f>
        <v>1.26670582318751E-4</v>
      </c>
      <c r="R1542" s="39"/>
    </row>
    <row r="1543" spans="1:18" x14ac:dyDescent="0.25">
      <c r="A1543" s="40"/>
      <c r="B1543" s="40"/>
      <c r="C1543" s="62" t="s">
        <v>92</v>
      </c>
      <c r="D1543" s="35"/>
      <c r="E1543" s="35"/>
      <c r="F1543" s="35">
        <f ca="1">IFERROR(VLOOKUP($E1543&amp;"-1",'PTE - Segment Emissions Calcs'!$I$8:$V$8919,16,FALSE),0)</f>
        <v>9.6089777425477633E-6</v>
      </c>
      <c r="G1543" s="35">
        <f ca="1">IFERROR(VLOOKUP($E1543&amp;"-2",'PTE - Segment Emissions Calcs'!$I$8:$V$8919,16,FALSE),0)</f>
        <v>0</v>
      </c>
      <c r="H1543" s="36">
        <f t="shared" ca="1" si="69"/>
        <v>9.6089777425477633E-6</v>
      </c>
      <c r="I1543" s="37">
        <f ca="1">IFERROR(VLOOKUP($E1543&amp;"-1",'PTE - Segment Emissions Calcs'!$I$8:$X$8919,18,FALSE),0)</f>
        <v>4.2087322512359198E-5</v>
      </c>
      <c r="J1543" s="37">
        <f ca="1">IFERROR(VLOOKUP($E1543&amp;"-2",'PTE - Segment Emissions Calcs'!$I$8:$X$8919,18,FALSE),0)</f>
        <v>0</v>
      </c>
      <c r="K1543" s="37">
        <f t="shared" ca="1" si="70"/>
        <v>4.2087322512359198E-5</v>
      </c>
      <c r="L1543" s="37">
        <f ca="1">IFERROR(VLOOKUP($E1543&amp;"-1",'PTE - Segment Emissions Calcs'!$I$8:$Z$8919,20,FALSE),0)</f>
        <v>4.2087322512359198E-5</v>
      </c>
      <c r="M1543" s="37">
        <f ca="1">IFERROR(VLOOKUP($E1543&amp;"-2",'PTE - Segment Emissions Calcs'!$I$8:$Z$8919,20,FALSE),0)</f>
        <v>0</v>
      </c>
      <c r="N1543" s="37">
        <f t="shared" ca="1" si="71"/>
        <v>4.2087322512359198E-5</v>
      </c>
      <c r="O1543" s="38">
        <f t="array" aca="1" ref="O1543" ca="1">IF($H1543="TOTAL HAP",H1543,MAX(IF('PTE - Segment Emissions Calcs'!$B$8:$B$8919=$B1543,'PTE - Segment Emissions Calcs'!$V$8:$V$8919,)))</f>
        <v>9.6089777425477633E-6</v>
      </c>
      <c r="P1543" s="38">
        <f t="array" aca="1" ref="P1543" ca="1">IF($H1543="TOTAL HAP",K1543,MAX(IF('PTE - Segment Emissions Calcs'!$B$8:$B$8919=$B1543,'PTE - Segment Emissions Calcs'!$X$8:$X$8919,)))</f>
        <v>4.2087322512359198E-5</v>
      </c>
      <c r="Q1543" s="38">
        <f t="array" aca="1" ref="Q1543" ca="1">IF($H1543="TOTAL HAP",N1543,MAX(IF('PTE - Segment Emissions Calcs'!$B$8:$B$8919=$B1543,'PTE - Segment Emissions Calcs'!$Z$8:$Z$8919,)))</f>
        <v>4.2087322512359198E-5</v>
      </c>
      <c r="R1543" s="39"/>
    </row>
    <row r="1544" spans="1:18" x14ac:dyDescent="0.25">
      <c r="A1544" s="40"/>
      <c r="B1544" s="40"/>
      <c r="C1544" s="62" t="s">
        <v>93</v>
      </c>
      <c r="D1544" s="35"/>
      <c r="E1544" s="35"/>
      <c r="F1544" s="35">
        <f ca="1">IFERROR(VLOOKUP($E1544&amp;"-1",'PTE - Segment Emissions Calcs'!$I$8:$V$8919,16,FALSE),0)</f>
        <v>4.5712612561634992E-6</v>
      </c>
      <c r="G1544" s="35">
        <f ca="1">IFERROR(VLOOKUP($E1544&amp;"-2",'PTE - Segment Emissions Calcs'!$I$8:$V$8919,16,FALSE),0)</f>
        <v>0</v>
      </c>
      <c r="H1544" s="36">
        <f t="shared" ca="1" si="69"/>
        <v>4.5712612561634992E-6</v>
      </c>
      <c r="I1544" s="37">
        <f ca="1">IFERROR(VLOOKUP($E1544&amp;"-1",'PTE - Segment Emissions Calcs'!$I$8:$X$8919,18,FALSE),0)</f>
        <v>2.0022124301996124E-5</v>
      </c>
      <c r="J1544" s="37">
        <f ca="1">IFERROR(VLOOKUP($E1544&amp;"-2",'PTE - Segment Emissions Calcs'!$I$8:$X$8919,18,FALSE),0)</f>
        <v>0</v>
      </c>
      <c r="K1544" s="37">
        <f t="shared" ca="1" si="70"/>
        <v>2.0022124301996124E-5</v>
      </c>
      <c r="L1544" s="37">
        <f ca="1">IFERROR(VLOOKUP($E1544&amp;"-1",'PTE - Segment Emissions Calcs'!$I$8:$Z$8919,20,FALSE),0)</f>
        <v>2.0022124301996124E-5</v>
      </c>
      <c r="M1544" s="37">
        <f ca="1">IFERROR(VLOOKUP($E1544&amp;"-2",'PTE - Segment Emissions Calcs'!$I$8:$Z$8919,20,FALSE),0)</f>
        <v>0</v>
      </c>
      <c r="N1544" s="37">
        <f t="shared" ca="1" si="71"/>
        <v>2.0022124301996124E-5</v>
      </c>
      <c r="O1544" s="38">
        <f t="array" aca="1" ref="O1544" ca="1">IF($H1544="TOTAL HAP",H1544,MAX(IF('PTE - Segment Emissions Calcs'!$B$8:$B$8919=$B1544,'PTE - Segment Emissions Calcs'!$V$8:$V$8919,)))</f>
        <v>4.5712612561634992E-6</v>
      </c>
      <c r="P1544" s="38">
        <f t="array" aca="1" ref="P1544" ca="1">IF($H1544="TOTAL HAP",K1544,MAX(IF('PTE - Segment Emissions Calcs'!$B$8:$B$8919=$B1544,'PTE - Segment Emissions Calcs'!$X$8:$X$8919,)))</f>
        <v>2.0022124301996124E-5</v>
      </c>
      <c r="Q1544" s="38">
        <f t="array" aca="1" ref="Q1544" ca="1">IF($H1544="TOTAL HAP",N1544,MAX(IF('PTE - Segment Emissions Calcs'!$B$8:$B$8919=$B1544,'PTE - Segment Emissions Calcs'!$Z$8:$Z$8919,)))</f>
        <v>2.0022124301996124E-5</v>
      </c>
      <c r="R1544" s="39"/>
    </row>
    <row r="1545" spans="1:18" x14ac:dyDescent="0.25">
      <c r="A1545" s="40"/>
      <c r="B1545" s="40"/>
      <c r="C1545" s="62" t="s">
        <v>18</v>
      </c>
      <c r="D1545" s="35"/>
      <c r="E1545" s="35"/>
      <c r="F1545" s="35">
        <f ca="1">IFERROR(VLOOKUP($E1545&amp;"-1",'PTE - Segment Emissions Calcs'!$I$8:$V$8919,16,FALSE),0)</f>
        <v>1.8355315155922316E-4</v>
      </c>
      <c r="G1545" s="35">
        <f ca="1">IFERROR(VLOOKUP($E1545&amp;"-2",'PTE - Segment Emissions Calcs'!$I$8:$V$8919,16,FALSE),0)</f>
        <v>0</v>
      </c>
      <c r="H1545" s="36">
        <f t="shared" ca="1" si="69"/>
        <v>1.8355315155922316E-4</v>
      </c>
      <c r="I1545" s="37">
        <f ca="1">IFERROR(VLOOKUP($E1545&amp;"-1",'PTE - Segment Emissions Calcs'!$I$8:$X$8919,18,FALSE),0)</f>
        <v>8.0396280382939744E-4</v>
      </c>
      <c r="J1545" s="37">
        <f ca="1">IFERROR(VLOOKUP($E1545&amp;"-2",'PTE - Segment Emissions Calcs'!$I$8:$X$8919,18,FALSE),0)</f>
        <v>0</v>
      </c>
      <c r="K1545" s="37">
        <f t="shared" ca="1" si="70"/>
        <v>8.0396280382939744E-4</v>
      </c>
      <c r="L1545" s="37">
        <f ca="1">IFERROR(VLOOKUP($E1545&amp;"-1",'PTE - Segment Emissions Calcs'!$I$8:$Z$8919,20,FALSE),0)</f>
        <v>8.0396280382939744E-4</v>
      </c>
      <c r="M1545" s="37">
        <f ca="1">IFERROR(VLOOKUP($E1545&amp;"-2",'PTE - Segment Emissions Calcs'!$I$8:$Z$8919,20,FALSE),0)</f>
        <v>0</v>
      </c>
      <c r="N1545" s="37">
        <f t="shared" ca="1" si="71"/>
        <v>8.0396280382939744E-4</v>
      </c>
      <c r="O1545" s="38">
        <f t="array" aca="1" ref="O1545" ca="1">IF($H1545="TOTAL HAP",H1545,MAX(IF('PTE - Segment Emissions Calcs'!$B$8:$B$8919=$B1545,'PTE - Segment Emissions Calcs'!$V$8:$V$8919,)))</f>
        <v>1.8355315155922316E-4</v>
      </c>
      <c r="P1545" s="38">
        <f t="array" aca="1" ref="P1545" ca="1">IF($H1545="TOTAL HAP",K1545,MAX(IF('PTE - Segment Emissions Calcs'!$B$8:$B$8919=$B1545,'PTE - Segment Emissions Calcs'!$X$8:$X$8919,)))</f>
        <v>8.0396280382939744E-4</v>
      </c>
      <c r="Q1545" s="38">
        <f t="array" aca="1" ref="Q1545" ca="1">IF($H1545="TOTAL HAP",N1545,MAX(IF('PTE - Segment Emissions Calcs'!$B$8:$B$8919=$B1545,'PTE - Segment Emissions Calcs'!$Z$8:$Z$8919,)))</f>
        <v>8.0396280382939744E-4</v>
      </c>
      <c r="R1545" s="39"/>
    </row>
    <row r="1546" spans="1:18" x14ac:dyDescent="0.25">
      <c r="A1546" s="40"/>
      <c r="B1546" s="40"/>
      <c r="C1546" s="62" t="s">
        <v>59</v>
      </c>
      <c r="D1546" s="35"/>
      <c r="E1546" s="35"/>
      <c r="F1546" s="35">
        <f ca="1">IFERROR(VLOOKUP($E1546&amp;"-1",'PTE - Segment Emissions Calcs'!$I$8:$V$8919,16,FALSE),0)</f>
        <v>1.210053985527453E-3</v>
      </c>
      <c r="G1546" s="35">
        <f ca="1">IFERROR(VLOOKUP($E1546&amp;"-2",'PTE - Segment Emissions Calcs'!$I$8:$V$8919,16,FALSE),0)</f>
        <v>0</v>
      </c>
      <c r="H1546" s="36">
        <f t="shared" ca="1" si="69"/>
        <v>1.210053985527453E-3</v>
      </c>
      <c r="I1546" s="37">
        <f ca="1">IFERROR(VLOOKUP($E1546&amp;"-1",'PTE - Segment Emissions Calcs'!$I$8:$X$8919,18,FALSE),0)</f>
        <v>5.3000364566102446E-3</v>
      </c>
      <c r="J1546" s="37">
        <f ca="1">IFERROR(VLOOKUP($E1546&amp;"-2",'PTE - Segment Emissions Calcs'!$I$8:$X$8919,18,FALSE),0)</f>
        <v>0</v>
      </c>
      <c r="K1546" s="37">
        <f t="shared" ca="1" si="70"/>
        <v>5.3000364566102446E-3</v>
      </c>
      <c r="L1546" s="37">
        <f ca="1">IFERROR(VLOOKUP($E1546&amp;"-1",'PTE - Segment Emissions Calcs'!$I$8:$Z$8919,20,FALSE),0)</f>
        <v>5.3000364566102446E-3</v>
      </c>
      <c r="M1546" s="37">
        <f ca="1">IFERROR(VLOOKUP($E1546&amp;"-2",'PTE - Segment Emissions Calcs'!$I$8:$Z$8919,20,FALSE),0)</f>
        <v>0</v>
      </c>
      <c r="N1546" s="37">
        <f t="shared" ca="1" si="71"/>
        <v>5.3000364566102446E-3</v>
      </c>
      <c r="O1546" s="38">
        <f t="array" aca="1" ref="O1546" ca="1">IF($H1546="TOTAL HAP",H1546,MAX(IF('PTE - Segment Emissions Calcs'!$B$8:$B$8919=$B1546,'PTE - Segment Emissions Calcs'!$V$8:$V$8919,)))</f>
        <v>1.210053985527453E-3</v>
      </c>
      <c r="P1546" s="38">
        <f t="array" aca="1" ref="P1546" ca="1">IF($H1546="TOTAL HAP",K1546,MAX(IF('PTE - Segment Emissions Calcs'!$B$8:$B$8919=$B1546,'PTE - Segment Emissions Calcs'!$X$8:$X$8919,)))</f>
        <v>5.3000364566102446E-3</v>
      </c>
      <c r="Q1546" s="38">
        <f t="array" aca="1" ref="Q1546" ca="1">IF($H1546="TOTAL HAP",N1546,MAX(IF('PTE - Segment Emissions Calcs'!$B$8:$B$8919=$B1546,'PTE - Segment Emissions Calcs'!$Z$8:$Z$8919,)))</f>
        <v>5.3000364566102446E-3</v>
      </c>
      <c r="R1546" s="39"/>
    </row>
    <row r="1547" spans="1:18" x14ac:dyDescent="0.25">
      <c r="A1547" s="40"/>
      <c r="B1547" s="40"/>
      <c r="C1547" s="62" t="s">
        <v>60</v>
      </c>
      <c r="D1547" s="35"/>
      <c r="E1547" s="35"/>
      <c r="F1547" s="35">
        <f ca="1">IFERROR(VLOOKUP($E1547&amp;"-1",'PTE - Segment Emissions Calcs'!$I$8:$V$8919,16,FALSE),0)</f>
        <v>2.1416859028678634E-5</v>
      </c>
      <c r="G1547" s="35">
        <f ca="1">IFERROR(VLOOKUP($E1547&amp;"-2",'PTE - Segment Emissions Calcs'!$I$8:$V$8919,16,FALSE),0)</f>
        <v>0</v>
      </c>
      <c r="H1547" s="36">
        <f t="shared" ca="1" si="69"/>
        <v>2.1416859028678634E-5</v>
      </c>
      <c r="I1547" s="37">
        <f ca="1">IFERROR(VLOOKUP($E1547&amp;"-1",'PTE - Segment Emissions Calcs'!$I$8:$X$8919,18,FALSE),0)</f>
        <v>9.3805842545612421E-5</v>
      </c>
      <c r="J1547" s="37">
        <f ca="1">IFERROR(VLOOKUP($E1547&amp;"-2",'PTE - Segment Emissions Calcs'!$I$8:$X$8919,18,FALSE),0)</f>
        <v>0</v>
      </c>
      <c r="K1547" s="37">
        <f t="shared" ca="1" si="70"/>
        <v>9.3805842545612421E-5</v>
      </c>
      <c r="L1547" s="37">
        <f ca="1">IFERROR(VLOOKUP($E1547&amp;"-1",'PTE - Segment Emissions Calcs'!$I$8:$Z$8919,20,FALSE),0)</f>
        <v>9.3805842545612421E-5</v>
      </c>
      <c r="M1547" s="37">
        <f ca="1">IFERROR(VLOOKUP($E1547&amp;"-2",'PTE - Segment Emissions Calcs'!$I$8:$Z$8919,20,FALSE),0)</f>
        <v>0</v>
      </c>
      <c r="N1547" s="37">
        <f t="shared" ca="1" si="71"/>
        <v>9.3805842545612421E-5</v>
      </c>
      <c r="O1547" s="38">
        <f t="array" aca="1" ref="O1547" ca="1">IF($H1547="TOTAL HAP",H1547,MAX(IF('PTE - Segment Emissions Calcs'!$B$8:$B$8919=$B1547,'PTE - Segment Emissions Calcs'!$V$8:$V$8919,)))</f>
        <v>2.1416859028678634E-5</v>
      </c>
      <c r="P1547" s="38">
        <f t="array" aca="1" ref="P1547" ca="1">IF($H1547="TOTAL HAP",K1547,MAX(IF('PTE - Segment Emissions Calcs'!$B$8:$B$8919=$B1547,'PTE - Segment Emissions Calcs'!$X$8:$X$8919,)))</f>
        <v>9.3805842545612421E-5</v>
      </c>
      <c r="Q1547" s="38">
        <f t="array" aca="1" ref="Q1547" ca="1">IF($H1547="TOTAL HAP",N1547,MAX(IF('PTE - Segment Emissions Calcs'!$B$8:$B$8919=$B1547,'PTE - Segment Emissions Calcs'!$Z$8:$Z$8919,)))</f>
        <v>9.3805842545612421E-5</v>
      </c>
      <c r="R1547" s="39"/>
    </row>
    <row r="1548" spans="1:18" x14ac:dyDescent="0.25">
      <c r="A1548" s="40"/>
      <c r="B1548" s="40"/>
      <c r="C1548" s="62" t="s">
        <v>61</v>
      </c>
      <c r="D1548" s="35"/>
      <c r="E1548" s="35"/>
      <c r="F1548" s="35">
        <f ca="1">IFERROR(VLOOKUP($E1548&amp;"-1",'PTE - Segment Emissions Calcs'!$I$8:$V$8919,16,FALSE),0)</f>
        <v>4.3987931871852567E-3</v>
      </c>
      <c r="G1548" s="35">
        <f ca="1">IFERROR(VLOOKUP($E1548&amp;"-2",'PTE - Segment Emissions Calcs'!$I$8:$V$8919,16,FALSE),0)</f>
        <v>0</v>
      </c>
      <c r="H1548" s="36">
        <f t="shared" ca="1" si="69"/>
        <v>4.3987931871852567E-3</v>
      </c>
      <c r="I1548" s="37">
        <f ca="1">IFERROR(VLOOKUP($E1548&amp;"-1",'PTE - Segment Emissions Calcs'!$I$8:$X$8919,18,FALSE),0)</f>
        <v>1.9266714159871422E-2</v>
      </c>
      <c r="J1548" s="37">
        <f ca="1">IFERROR(VLOOKUP($E1548&amp;"-2",'PTE - Segment Emissions Calcs'!$I$8:$X$8919,18,FALSE),0)</f>
        <v>0</v>
      </c>
      <c r="K1548" s="37">
        <f t="shared" ca="1" si="70"/>
        <v>1.9266714159871422E-2</v>
      </c>
      <c r="L1548" s="37">
        <f ca="1">IFERROR(VLOOKUP($E1548&amp;"-1",'PTE - Segment Emissions Calcs'!$I$8:$Z$8919,20,FALSE),0)</f>
        <v>1.9266714159871422E-2</v>
      </c>
      <c r="M1548" s="37">
        <f ca="1">IFERROR(VLOOKUP($E1548&amp;"-2",'PTE - Segment Emissions Calcs'!$I$8:$Z$8919,20,FALSE),0)</f>
        <v>0</v>
      </c>
      <c r="N1548" s="37">
        <f t="shared" ca="1" si="71"/>
        <v>1.9266714159871422E-2</v>
      </c>
      <c r="O1548" s="38">
        <f t="array" aca="1" ref="O1548" ca="1">IF($H1548="TOTAL HAP",H1548,MAX(IF('PTE - Segment Emissions Calcs'!$B$8:$B$8919=$B1548,'PTE - Segment Emissions Calcs'!$V$8:$V$8919,)))</f>
        <v>4.3987931871852567E-3</v>
      </c>
      <c r="P1548" s="38">
        <f t="array" aca="1" ref="P1548" ca="1">IF($H1548="TOTAL HAP",K1548,MAX(IF('PTE - Segment Emissions Calcs'!$B$8:$B$8919=$B1548,'PTE - Segment Emissions Calcs'!$X$8:$X$8919,)))</f>
        <v>1.9266714159871422E-2</v>
      </c>
      <c r="Q1548" s="38">
        <f t="array" aca="1" ref="Q1548" ca="1">IF($H1548="TOTAL HAP",N1548,MAX(IF('PTE - Segment Emissions Calcs'!$B$8:$B$8919=$B1548,'PTE - Segment Emissions Calcs'!$Z$8:$Z$8919,)))</f>
        <v>1.9266714159871422E-2</v>
      </c>
      <c r="R1548" s="39"/>
    </row>
    <row r="1549" spans="1:18" x14ac:dyDescent="0.25">
      <c r="A1549" s="40"/>
      <c r="B1549" s="40"/>
      <c r="C1549" s="62" t="s">
        <v>94</v>
      </c>
      <c r="D1549" s="35"/>
      <c r="E1549" s="35"/>
      <c r="F1549" s="35">
        <f ca="1">IFERROR(VLOOKUP($E1549&amp;"-1",'PTE - Segment Emissions Calcs'!$I$8:$V$8919,16,FALSE),0)</f>
        <v>7.8364478677088558E-6</v>
      </c>
      <c r="G1549" s="35">
        <f ca="1">IFERROR(VLOOKUP($E1549&amp;"-2",'PTE - Segment Emissions Calcs'!$I$8:$V$8919,16,FALSE),0)</f>
        <v>0</v>
      </c>
      <c r="H1549" s="36">
        <f t="shared" ca="1" si="69"/>
        <v>7.8364478677088558E-6</v>
      </c>
      <c r="I1549" s="37">
        <f ca="1">IFERROR(VLOOKUP($E1549&amp;"-1",'PTE - Segment Emissions Calcs'!$I$8:$X$8919,18,FALSE),0)</f>
        <v>3.4323641660564787E-5</v>
      </c>
      <c r="J1549" s="37">
        <f ca="1">IFERROR(VLOOKUP($E1549&amp;"-2",'PTE - Segment Emissions Calcs'!$I$8:$X$8919,18,FALSE),0)</f>
        <v>0</v>
      </c>
      <c r="K1549" s="37">
        <f t="shared" ca="1" si="70"/>
        <v>3.4323641660564787E-5</v>
      </c>
      <c r="L1549" s="37">
        <f ca="1">IFERROR(VLOOKUP($E1549&amp;"-1",'PTE - Segment Emissions Calcs'!$I$8:$Z$8919,20,FALSE),0)</f>
        <v>3.4323641660564787E-5</v>
      </c>
      <c r="M1549" s="37">
        <f ca="1">IFERROR(VLOOKUP($E1549&amp;"-2",'PTE - Segment Emissions Calcs'!$I$8:$Z$8919,20,FALSE),0)</f>
        <v>0</v>
      </c>
      <c r="N1549" s="37">
        <f t="shared" ca="1" si="71"/>
        <v>3.4323641660564787E-5</v>
      </c>
      <c r="O1549" s="38">
        <f t="array" aca="1" ref="O1549" ca="1">IF($H1549="TOTAL HAP",H1549,MAX(IF('PTE - Segment Emissions Calcs'!$B$8:$B$8919=$B1549,'PTE - Segment Emissions Calcs'!$V$8:$V$8919,)))</f>
        <v>7.8364478677088558E-6</v>
      </c>
      <c r="P1549" s="38">
        <f t="array" aca="1" ref="P1549" ca="1">IF($H1549="TOTAL HAP",K1549,MAX(IF('PTE - Segment Emissions Calcs'!$B$8:$B$8919=$B1549,'PTE - Segment Emissions Calcs'!$X$8:$X$8919,)))</f>
        <v>3.4323641660564787E-5</v>
      </c>
      <c r="Q1549" s="38">
        <f t="array" aca="1" ref="Q1549" ca="1">IF($H1549="TOTAL HAP",N1549,MAX(IF('PTE - Segment Emissions Calcs'!$B$8:$B$8919=$B1549,'PTE - Segment Emissions Calcs'!$Z$8:$Z$8919,)))</f>
        <v>3.4323641660564787E-5</v>
      </c>
      <c r="R1549" s="39"/>
    </row>
    <row r="1550" spans="1:18" x14ac:dyDescent="0.25">
      <c r="A1550" s="40"/>
      <c r="B1550" s="40"/>
      <c r="C1550" s="62" t="s">
        <v>95</v>
      </c>
      <c r="D1550" s="35"/>
      <c r="E1550" s="35"/>
      <c r="F1550" s="35">
        <f ca="1">IFERROR(VLOOKUP($E1550&amp;"-1",'PTE - Segment Emissions Calcs'!$I$8:$V$8919,16,FALSE),0)</f>
        <v>2.3136179418949956E-5</v>
      </c>
      <c r="G1550" s="35">
        <f ca="1">IFERROR(VLOOKUP($E1550&amp;"-2",'PTE - Segment Emissions Calcs'!$I$8:$V$8919,16,FALSE),0)</f>
        <v>0</v>
      </c>
      <c r="H1550" s="36">
        <f t="shared" ca="1" si="69"/>
        <v>2.3136179418949956E-5</v>
      </c>
      <c r="I1550" s="37">
        <f ca="1">IFERROR(VLOOKUP($E1550&amp;"-1",'PTE - Segment Emissions Calcs'!$I$8:$X$8919,18,FALSE),0)</f>
        <v>1.0133646585500081E-4</v>
      </c>
      <c r="J1550" s="37">
        <f ca="1">IFERROR(VLOOKUP($E1550&amp;"-2",'PTE - Segment Emissions Calcs'!$I$8:$X$8919,18,FALSE),0)</f>
        <v>0</v>
      </c>
      <c r="K1550" s="37">
        <f t="shared" ca="1" si="70"/>
        <v>1.0133646585500081E-4</v>
      </c>
      <c r="L1550" s="37">
        <f ca="1">IFERROR(VLOOKUP($E1550&amp;"-1",'PTE - Segment Emissions Calcs'!$I$8:$Z$8919,20,FALSE),0)</f>
        <v>1.0133646585500081E-4</v>
      </c>
      <c r="M1550" s="37">
        <f ca="1">IFERROR(VLOOKUP($E1550&amp;"-2",'PTE - Segment Emissions Calcs'!$I$8:$Z$8919,20,FALSE),0)</f>
        <v>0</v>
      </c>
      <c r="N1550" s="37">
        <f t="shared" ca="1" si="71"/>
        <v>1.0133646585500081E-4</v>
      </c>
      <c r="O1550" s="38">
        <f t="array" aca="1" ref="O1550" ca="1">IF($H1550="TOTAL HAP",H1550,MAX(IF('PTE - Segment Emissions Calcs'!$B$8:$B$8919=$B1550,'PTE - Segment Emissions Calcs'!$V$8:$V$8919,)))</f>
        <v>2.3136179418949956E-5</v>
      </c>
      <c r="P1550" s="38">
        <f t="array" aca="1" ref="P1550" ca="1">IF($H1550="TOTAL HAP",K1550,MAX(IF('PTE - Segment Emissions Calcs'!$B$8:$B$8919=$B1550,'PTE - Segment Emissions Calcs'!$X$8:$X$8919,)))</f>
        <v>1.0133646585500081E-4</v>
      </c>
      <c r="Q1550" s="38">
        <f t="array" aca="1" ref="Q1550" ca="1">IF($H1550="TOTAL HAP",N1550,MAX(IF('PTE - Segment Emissions Calcs'!$B$8:$B$8919=$B1550,'PTE - Segment Emissions Calcs'!$Z$8:$Z$8919,)))</f>
        <v>1.0133646585500081E-4</v>
      </c>
      <c r="R1550" s="39"/>
    </row>
    <row r="1551" spans="1:18" x14ac:dyDescent="0.25">
      <c r="A1551" s="40"/>
      <c r="B1551" s="40"/>
      <c r="C1551" s="62" t="s">
        <v>67</v>
      </c>
      <c r="D1551" s="35"/>
      <c r="E1551" s="35"/>
      <c r="F1551" s="35">
        <f ca="1">IFERROR(VLOOKUP($E1551&amp;"-1",'PTE - Segment Emissions Calcs'!$I$8:$V$8919,16,FALSE),0)</f>
        <v>8.0206789637493083E-4</v>
      </c>
      <c r="G1551" s="35">
        <f ca="1">IFERROR(VLOOKUP($E1551&amp;"-2",'PTE - Segment Emissions Calcs'!$I$8:$V$8919,16,FALSE),0)</f>
        <v>0</v>
      </c>
      <c r="H1551" s="36">
        <f t="shared" ca="1" si="69"/>
        <v>8.0206789637493083E-4</v>
      </c>
      <c r="I1551" s="37">
        <f ca="1">IFERROR(VLOOKUP($E1551&amp;"-1",'PTE - Segment Emissions Calcs'!$I$8:$X$8919,18,FALSE),0)</f>
        <v>3.5130573861221971E-3</v>
      </c>
      <c r="J1551" s="37">
        <f ca="1">IFERROR(VLOOKUP($E1551&amp;"-2",'PTE - Segment Emissions Calcs'!$I$8:$X$8919,18,FALSE),0)</f>
        <v>0</v>
      </c>
      <c r="K1551" s="37">
        <f t="shared" ca="1" si="70"/>
        <v>3.5130573861221971E-3</v>
      </c>
      <c r="L1551" s="37">
        <f ca="1">IFERROR(VLOOKUP($E1551&amp;"-1",'PTE - Segment Emissions Calcs'!$I$8:$Z$8919,20,FALSE),0)</f>
        <v>3.5130573861221971E-3</v>
      </c>
      <c r="M1551" s="37">
        <f ca="1">IFERROR(VLOOKUP($E1551&amp;"-2",'PTE - Segment Emissions Calcs'!$I$8:$Z$8919,20,FALSE),0)</f>
        <v>0</v>
      </c>
      <c r="N1551" s="37">
        <f t="shared" ca="1" si="71"/>
        <v>3.5130573861221971E-3</v>
      </c>
      <c r="O1551" s="38">
        <f t="array" aca="1" ref="O1551" ca="1">IF($H1551="TOTAL HAP",H1551,MAX(IF('PTE - Segment Emissions Calcs'!$B$8:$B$8919=$B1551,'PTE - Segment Emissions Calcs'!$V$8:$V$8919,)))</f>
        <v>8.0206789637493083E-4</v>
      </c>
      <c r="P1551" s="38">
        <f t="array" aca="1" ref="P1551" ca="1">IF($H1551="TOTAL HAP",K1551,MAX(IF('PTE - Segment Emissions Calcs'!$B$8:$B$8919=$B1551,'PTE - Segment Emissions Calcs'!$X$8:$X$8919,)))</f>
        <v>3.5130573861221971E-3</v>
      </c>
      <c r="Q1551" s="38">
        <f t="array" aca="1" ref="Q1551" ca="1">IF($H1551="TOTAL HAP",N1551,MAX(IF('PTE - Segment Emissions Calcs'!$B$8:$B$8919=$B1551,'PTE - Segment Emissions Calcs'!$Z$8:$Z$8919,)))</f>
        <v>3.5130573861221971E-3</v>
      </c>
      <c r="R1551" s="39"/>
    </row>
    <row r="1552" spans="1:18" x14ac:dyDescent="0.25">
      <c r="A1552" s="40"/>
      <c r="B1552" s="40"/>
      <c r="C1552" s="62" t="s">
        <v>62</v>
      </c>
      <c r="D1552" s="35"/>
      <c r="E1552" s="35"/>
      <c r="F1552" s="35">
        <f ca="1">IFERROR(VLOOKUP($E1552&amp;"-1",'PTE - Segment Emissions Calcs'!$I$8:$V$8919,16,FALSE),0)</f>
        <v>2.5029975212621341E-4</v>
      </c>
      <c r="G1552" s="35">
        <f ca="1">IFERROR(VLOOKUP($E1552&amp;"-2",'PTE - Segment Emissions Calcs'!$I$8:$V$8919,16,FALSE),0)</f>
        <v>0</v>
      </c>
      <c r="H1552" s="36">
        <f t="shared" ca="1" si="69"/>
        <v>2.5029975212621341E-4</v>
      </c>
      <c r="I1552" s="37">
        <f ca="1">IFERROR(VLOOKUP($E1552&amp;"-1",'PTE - Segment Emissions Calcs'!$I$8:$X$8919,18,FALSE),0)</f>
        <v>1.0963129143128148E-3</v>
      </c>
      <c r="J1552" s="37">
        <f ca="1">IFERROR(VLOOKUP($E1552&amp;"-2",'PTE - Segment Emissions Calcs'!$I$8:$X$8919,18,FALSE),0)</f>
        <v>0</v>
      </c>
      <c r="K1552" s="37">
        <f t="shared" ca="1" si="70"/>
        <v>1.0963129143128148E-3</v>
      </c>
      <c r="L1552" s="37">
        <f ca="1">IFERROR(VLOOKUP($E1552&amp;"-1",'PTE - Segment Emissions Calcs'!$I$8:$Z$8919,20,FALSE),0)</f>
        <v>1.0963129143128148E-3</v>
      </c>
      <c r="M1552" s="37">
        <f ca="1">IFERROR(VLOOKUP($E1552&amp;"-2",'PTE - Segment Emissions Calcs'!$I$8:$Z$8919,20,FALSE),0)</f>
        <v>0</v>
      </c>
      <c r="N1552" s="37">
        <f t="shared" ca="1" si="71"/>
        <v>1.0963129143128148E-3</v>
      </c>
      <c r="O1552" s="38">
        <f t="array" aca="1" ref="O1552" ca="1">IF($H1552="TOTAL HAP",H1552,MAX(IF('PTE - Segment Emissions Calcs'!$B$8:$B$8919=$B1552,'PTE - Segment Emissions Calcs'!$V$8:$V$8919,)))</f>
        <v>2.5029975212621341E-4</v>
      </c>
      <c r="P1552" s="38">
        <f t="array" aca="1" ref="P1552" ca="1">IF($H1552="TOTAL HAP",K1552,MAX(IF('PTE - Segment Emissions Calcs'!$B$8:$B$8919=$B1552,'PTE - Segment Emissions Calcs'!$X$8:$X$8919,)))</f>
        <v>1.0963129143128148E-3</v>
      </c>
      <c r="Q1552" s="38">
        <f t="array" aca="1" ref="Q1552" ca="1">IF($H1552="TOTAL HAP",N1552,MAX(IF('PTE - Segment Emissions Calcs'!$B$8:$B$8919=$B1552,'PTE - Segment Emissions Calcs'!$Z$8:$Z$8919,)))</f>
        <v>1.0963129143128148E-3</v>
      </c>
      <c r="R1552" s="39"/>
    </row>
    <row r="1553" spans="1:18" ht="15.75" thickBot="1" x14ac:dyDescent="0.3">
      <c r="A1553" s="42"/>
      <c r="B1553" s="42"/>
      <c r="C1553" s="43" t="s">
        <v>70</v>
      </c>
      <c r="D1553" s="44"/>
      <c r="E1553" s="44"/>
      <c r="F1553" s="44">
        <f ca="1">IFERROR(VLOOKUP($E1553&amp;"-1",'PTE - Segment Emissions Calcs'!$I$8:$V$8919,16,FALSE),0)</f>
        <v>1.3799999999999999E-3</v>
      </c>
      <c r="G1553" s="44">
        <f ca="1">IFERROR(VLOOKUP($E1553&amp;"-2",'PTE - Segment Emissions Calcs'!$I$8:$V$8919,16,FALSE),0)</f>
        <v>0</v>
      </c>
      <c r="H1553" s="45">
        <f t="shared" ca="1" si="69"/>
        <v>1.3799999999999999E-3</v>
      </c>
      <c r="I1553" s="46">
        <f ca="1">IFERROR(VLOOKUP($E1553&amp;"-1",'PTE - Segment Emissions Calcs'!$I$8:$X$8919,18,FALSE),0)</f>
        <v>6.0443999999999993E-3</v>
      </c>
      <c r="J1553" s="46">
        <f ca="1">IFERROR(VLOOKUP($E1553&amp;"-2",'PTE - Segment Emissions Calcs'!$I$8:$X$8919,18,FALSE),0)</f>
        <v>0</v>
      </c>
      <c r="K1553" s="46">
        <f t="shared" ca="1" si="70"/>
        <v>6.0443999999999993E-3</v>
      </c>
      <c r="L1553" s="46">
        <f ca="1">IFERROR(VLOOKUP($E1553&amp;"-1",'PTE - Segment Emissions Calcs'!$I$8:$Z$8919,20,FALSE),0)</f>
        <v>6.0443999999999993E-3</v>
      </c>
      <c r="M1553" s="46">
        <f ca="1">IFERROR(VLOOKUP($E1553&amp;"-2",'PTE - Segment Emissions Calcs'!$I$8:$Z$8919,20,FALSE),0)</f>
        <v>0</v>
      </c>
      <c r="N1553" s="46">
        <f t="shared" ca="1" si="71"/>
        <v>6.0443999999999993E-3</v>
      </c>
      <c r="O1553" s="47">
        <f t="array" aca="1" ref="O1553" ca="1">IF($H1553="TOTAL HAP",H1553,MAX(IF('PTE - Segment Emissions Calcs'!$B$8:$B$8919=$B1553,'PTE - Segment Emissions Calcs'!$V$8:$V$8919,)))</f>
        <v>1.3799999999999999E-3</v>
      </c>
      <c r="P1553" s="47">
        <f t="array" aca="1" ref="P1553" ca="1">IF($H1553="TOTAL HAP",K1553,MAX(IF('PTE - Segment Emissions Calcs'!$B$8:$B$8919=$B1553,'PTE - Segment Emissions Calcs'!$X$8:$X$8919,)))</f>
        <v>6.0443999999999993E-3</v>
      </c>
      <c r="Q1553" s="47">
        <f t="array" aca="1" ref="Q1553" ca="1">IF($H1553="TOTAL HAP",N1553,MAX(IF('PTE - Segment Emissions Calcs'!$B$8:$B$8919=$B1553,'PTE - Segment Emissions Calcs'!$Z$8:$Z$8919,)))</f>
        <v>6.0443999999999993E-3</v>
      </c>
      <c r="R1553" s="48"/>
    </row>
    <row r="1554" spans="1:18" ht="15.75" thickTop="1" x14ac:dyDescent="0.25">
      <c r="A1554" s="25" t="str">
        <f ca="1">VLOOKUP(#REF!,'PTE - Segment Emissions Calcs'!$C$8:$J$8919,8,FALSE)</f>
        <v>EQUI 034</v>
      </c>
      <c r="B1554" s="25" t="str">
        <f ca="1">VLOOKUP(A1554,'PTE - Segment Emissions Calcs'!$J$8:$O$8919,4,FALSE)</f>
        <v>NOx Catalyst Additive Hopper System</v>
      </c>
      <c r="C1554" s="26" t="s">
        <v>20</v>
      </c>
      <c r="D1554" s="58"/>
      <c r="E1554" s="27"/>
      <c r="F1554" s="27">
        <f ca="1">IFERROR(VLOOKUP($E1554&amp;"-1",'PTE - Segment Emissions Calcs'!$I$8:$V$8919,16,FALSE),0)</f>
        <v>7.425E-4</v>
      </c>
      <c r="G1554" s="27">
        <f ca="1">IFERROR(VLOOKUP($E1554&amp;"-2",'PTE - Segment Emissions Calcs'!$I$8:$V$8919,16,FALSE),0)</f>
        <v>0</v>
      </c>
      <c r="H1554" s="28">
        <f t="shared" ca="1" si="69"/>
        <v>7.425E-4</v>
      </c>
      <c r="I1554" s="29">
        <f ca="1">IFERROR(VLOOKUP($E1554&amp;"-1",'PTE - Segment Emissions Calcs'!$I$8:$X$8919,18,FALSE),0)</f>
        <v>3.2521499999999997E-3</v>
      </c>
      <c r="J1554" s="29">
        <f ca="1">IFERROR(VLOOKUP($E1554&amp;"-2",'PTE - Segment Emissions Calcs'!$I$8:$X$8919,18,FALSE),0)</f>
        <v>0</v>
      </c>
      <c r="K1554" s="29">
        <f t="shared" ca="1" si="70"/>
        <v>3.2521499999999997E-3</v>
      </c>
      <c r="L1554" s="29">
        <f ca="1">IFERROR(VLOOKUP($E1554&amp;"-1",'PTE - Segment Emissions Calcs'!$I$8:$Z$8919,20,FALSE),0)</f>
        <v>3.2521499999999997E-3</v>
      </c>
      <c r="M1554" s="29">
        <f ca="1">IFERROR(VLOOKUP($E1554&amp;"-2",'PTE - Segment Emissions Calcs'!$I$8:$Z$8919,20,FALSE),0)</f>
        <v>0</v>
      </c>
      <c r="N1554" s="29">
        <f t="shared" ca="1" si="71"/>
        <v>3.2521499999999997E-3</v>
      </c>
      <c r="O1554" s="30">
        <f t="array" aca="1" ref="O1554" ca="1">IF($H1554="TOTAL HAP",H1554,MAX(IF('PTE - Segment Emissions Calcs'!$B$8:$B$8919=$B1554,'PTE - Segment Emissions Calcs'!$V$8:$V$8919,)))</f>
        <v>7.425E-4</v>
      </c>
      <c r="P1554" s="30">
        <f t="array" aca="1" ref="P1554" ca="1">IF($H1554="TOTAL HAP",K1554,MAX(IF('PTE - Segment Emissions Calcs'!$B$8:$B$8919=$B1554,'PTE - Segment Emissions Calcs'!$X$8:$X$8919,)))</f>
        <v>3.2521499999999997E-3</v>
      </c>
      <c r="Q1554" s="30">
        <f t="array" aca="1" ref="Q1554" ca="1">IF($H1554="TOTAL HAP",N1554,MAX(IF('PTE - Segment Emissions Calcs'!$B$8:$B$8919=$B1554,'PTE - Segment Emissions Calcs'!$Z$8:$Z$8919,)))</f>
        <v>3.2521499999999997E-3</v>
      </c>
      <c r="R1554" s="31"/>
    </row>
    <row r="1555" spans="1:18" x14ac:dyDescent="0.25">
      <c r="A1555" s="32"/>
      <c r="B1555" s="33"/>
      <c r="C1555" s="34" t="s">
        <v>21</v>
      </c>
      <c r="D1555" s="59"/>
      <c r="E1555" s="35"/>
      <c r="F1555" s="35">
        <f ca="1">IFERROR(VLOOKUP($E1555&amp;"-1",'PTE - Segment Emissions Calcs'!$I$8:$V$8919,16,FALSE),0)</f>
        <v>2.5500000000000002E-4</v>
      </c>
      <c r="G1555" s="35">
        <f ca="1">IFERROR(VLOOKUP($E1555&amp;"-2",'PTE - Segment Emissions Calcs'!$I$8:$V$8919,16,FALSE),0)</f>
        <v>0</v>
      </c>
      <c r="H1555" s="36">
        <f t="shared" ca="1" si="69"/>
        <v>2.5500000000000002E-4</v>
      </c>
      <c r="I1555" s="37">
        <f ca="1">IFERROR(VLOOKUP($E1555&amp;"-1",'PTE - Segment Emissions Calcs'!$I$8:$X$8919,18,FALSE),0)</f>
        <v>1.1169000000000001E-3</v>
      </c>
      <c r="J1555" s="37">
        <f ca="1">IFERROR(VLOOKUP($E1555&amp;"-2",'PTE - Segment Emissions Calcs'!$I$8:$X$8919,18,FALSE),0)</f>
        <v>0</v>
      </c>
      <c r="K1555" s="37">
        <f t="shared" ca="1" si="70"/>
        <v>1.1169000000000001E-3</v>
      </c>
      <c r="L1555" s="37">
        <f ca="1">IFERROR(VLOOKUP($E1555&amp;"-1",'PTE - Segment Emissions Calcs'!$I$8:$Z$8919,20,FALSE),0)</f>
        <v>1.1169000000000001E-3</v>
      </c>
      <c r="M1555" s="37">
        <f ca="1">IFERROR(VLOOKUP($E1555&amp;"-2",'PTE - Segment Emissions Calcs'!$I$8:$Z$8919,20,FALSE),0)</f>
        <v>0</v>
      </c>
      <c r="N1555" s="37">
        <f t="shared" ca="1" si="71"/>
        <v>1.1169000000000001E-3</v>
      </c>
      <c r="O1555" s="38">
        <f t="array" aca="1" ref="O1555" ca="1">IF($H1555="TOTAL HAP",H1555,MAX(IF('PTE - Segment Emissions Calcs'!$B$8:$B$8919=$B1555,'PTE - Segment Emissions Calcs'!$V$8:$V$8919,)))</f>
        <v>2.5500000000000002E-4</v>
      </c>
      <c r="P1555" s="38">
        <f t="array" aca="1" ref="P1555" ca="1">IF($H1555="TOTAL HAP",K1555,MAX(IF('PTE - Segment Emissions Calcs'!$B$8:$B$8919=$B1555,'PTE - Segment Emissions Calcs'!$X$8:$X$8919,)))</f>
        <v>1.1169000000000001E-3</v>
      </c>
      <c r="Q1555" s="38">
        <f t="array" aca="1" ref="Q1555" ca="1">IF($H1555="TOTAL HAP",N1555,MAX(IF('PTE - Segment Emissions Calcs'!$B$8:$B$8919=$B1555,'PTE - Segment Emissions Calcs'!$Z$8:$Z$8919,)))</f>
        <v>1.1169000000000001E-3</v>
      </c>
      <c r="R1555" s="39"/>
    </row>
    <row r="1556" spans="1:18" ht="15.75" thickBot="1" x14ac:dyDescent="0.3">
      <c r="A1556" s="32"/>
      <c r="B1556" s="63"/>
      <c r="C1556" s="43" t="s">
        <v>22</v>
      </c>
      <c r="D1556" s="60"/>
      <c r="E1556" s="44"/>
      <c r="F1556" s="44">
        <f ca="1">IFERROR(VLOOKUP($E1556&amp;"-1",'PTE - Segment Emissions Calcs'!$I$8:$V$8919,16,FALSE),0)</f>
        <v>2.5500000000000002E-4</v>
      </c>
      <c r="G1556" s="44">
        <f ca="1">IFERROR(VLOOKUP($E1556&amp;"-2",'PTE - Segment Emissions Calcs'!$I$8:$V$8919,16,FALSE),0)</f>
        <v>0</v>
      </c>
      <c r="H1556" s="45">
        <f t="shared" ca="1" si="69"/>
        <v>2.5500000000000002E-4</v>
      </c>
      <c r="I1556" s="46">
        <f ca="1">IFERROR(VLOOKUP($E1556&amp;"-1",'PTE - Segment Emissions Calcs'!$I$8:$X$8919,18,FALSE),0)</f>
        <v>1.1169000000000001E-3</v>
      </c>
      <c r="J1556" s="46">
        <f ca="1">IFERROR(VLOOKUP($E1556&amp;"-2",'PTE - Segment Emissions Calcs'!$I$8:$X$8919,18,FALSE),0)</f>
        <v>0</v>
      </c>
      <c r="K1556" s="46">
        <f t="shared" ca="1" si="70"/>
        <v>1.1169000000000001E-3</v>
      </c>
      <c r="L1556" s="46">
        <f ca="1">IFERROR(VLOOKUP($E1556&amp;"-1",'PTE - Segment Emissions Calcs'!$I$8:$Z$8919,20,FALSE),0)</f>
        <v>1.1169000000000001E-3</v>
      </c>
      <c r="M1556" s="46">
        <f ca="1">IFERROR(VLOOKUP($E1556&amp;"-2",'PTE - Segment Emissions Calcs'!$I$8:$Z$8919,20,FALSE),0)</f>
        <v>0</v>
      </c>
      <c r="N1556" s="46">
        <f t="shared" ca="1" si="71"/>
        <v>1.1169000000000001E-3</v>
      </c>
      <c r="O1556" s="47">
        <f t="array" aca="1" ref="O1556" ca="1">IF($H1556="TOTAL HAP",H1556,MAX(IF('PTE - Segment Emissions Calcs'!$B$8:$B$8919=$B1556,'PTE - Segment Emissions Calcs'!$V$8:$V$8919,)))</f>
        <v>2.5500000000000002E-4</v>
      </c>
      <c r="P1556" s="47">
        <f t="array" aca="1" ref="P1556" ca="1">IF($H1556="TOTAL HAP",K1556,MAX(IF('PTE - Segment Emissions Calcs'!$B$8:$B$8919=$B1556,'PTE - Segment Emissions Calcs'!$X$8:$X$8919,)))</f>
        <v>1.1169000000000001E-3</v>
      </c>
      <c r="Q1556" s="47">
        <f t="array" aca="1" ref="Q1556" ca="1">IF($H1556="TOTAL HAP",N1556,MAX(IF('PTE - Segment Emissions Calcs'!$B$8:$B$8919=$B1556,'PTE - Segment Emissions Calcs'!$Z$8:$Z$8919,)))</f>
        <v>1.1169000000000001E-3</v>
      </c>
      <c r="R1556" s="48"/>
    </row>
    <row r="1557" spans="1:18" ht="15.75" thickTop="1" x14ac:dyDescent="0.25">
      <c r="A1557" s="25" t="str">
        <f ca="1">VLOOKUP(#REF!,'PTE - Segment Emissions Calcs'!$C$8:$J$8919,8,FALSE)</f>
        <v>EQUI 035</v>
      </c>
      <c r="B1557" s="25" t="str">
        <f ca="1">VLOOKUP(A1557,'PTE - Segment Emissions Calcs'!$J$8:$O$8919,4,FALSE)</f>
        <v>SO2 Catalyst Additive Hopper System</v>
      </c>
      <c r="C1557" s="26" t="s">
        <v>20</v>
      </c>
      <c r="D1557" s="58"/>
      <c r="E1557" s="27"/>
      <c r="F1557" s="27">
        <f ca="1">IFERROR(VLOOKUP($E1557&amp;"-1",'PTE - Segment Emissions Calcs'!$I$8:$V$8919,16,FALSE),0)</f>
        <v>7.425E-4</v>
      </c>
      <c r="G1557" s="27">
        <f ca="1">IFERROR(VLOOKUP($E1557&amp;"-2",'PTE - Segment Emissions Calcs'!$I$8:$V$8919,16,FALSE),0)</f>
        <v>0</v>
      </c>
      <c r="H1557" s="28">
        <f t="shared" ca="1" si="69"/>
        <v>7.425E-4</v>
      </c>
      <c r="I1557" s="29">
        <f ca="1">IFERROR(VLOOKUP($E1557&amp;"-1",'PTE - Segment Emissions Calcs'!$I$8:$X$8919,18,FALSE),0)</f>
        <v>3.2521499999999997E-3</v>
      </c>
      <c r="J1557" s="29">
        <f ca="1">IFERROR(VLOOKUP($E1557&amp;"-2",'PTE - Segment Emissions Calcs'!$I$8:$X$8919,18,FALSE),0)</f>
        <v>0</v>
      </c>
      <c r="K1557" s="29">
        <f t="shared" ca="1" si="70"/>
        <v>3.2521499999999997E-3</v>
      </c>
      <c r="L1557" s="29">
        <f ca="1">IFERROR(VLOOKUP($E1557&amp;"-1",'PTE - Segment Emissions Calcs'!$I$8:$Z$8919,20,FALSE),0)</f>
        <v>3.2521499999999997E-3</v>
      </c>
      <c r="M1557" s="29">
        <f ca="1">IFERROR(VLOOKUP($E1557&amp;"-2",'PTE - Segment Emissions Calcs'!$I$8:$Z$8919,20,FALSE),0)</f>
        <v>0</v>
      </c>
      <c r="N1557" s="29">
        <f t="shared" ca="1" si="71"/>
        <v>3.2521499999999997E-3</v>
      </c>
      <c r="O1557" s="30">
        <f t="array" aca="1" ref="O1557" ca="1">IF($H1557="TOTAL HAP",H1557,MAX(IF('PTE - Segment Emissions Calcs'!$B$8:$B$8919=$B1557,'PTE - Segment Emissions Calcs'!$V$8:$V$8919,)))</f>
        <v>7.425E-4</v>
      </c>
      <c r="P1557" s="30">
        <f t="array" aca="1" ref="P1557" ca="1">IF($H1557="TOTAL HAP",K1557,MAX(IF('PTE - Segment Emissions Calcs'!$B$8:$B$8919=$B1557,'PTE - Segment Emissions Calcs'!$X$8:$X$8919,)))</f>
        <v>3.2521499999999997E-3</v>
      </c>
      <c r="Q1557" s="30">
        <f t="array" aca="1" ref="Q1557" ca="1">IF($H1557="TOTAL HAP",N1557,MAX(IF('PTE - Segment Emissions Calcs'!$B$8:$B$8919=$B1557,'PTE - Segment Emissions Calcs'!$Z$8:$Z$8919,)))</f>
        <v>3.2521499999999997E-3</v>
      </c>
      <c r="R1557" s="31"/>
    </row>
    <row r="1558" spans="1:18" x14ac:dyDescent="0.25">
      <c r="A1558" s="32"/>
      <c r="B1558" s="33"/>
      <c r="C1558" s="34" t="s">
        <v>21</v>
      </c>
      <c r="D1558" s="59"/>
      <c r="E1558" s="35"/>
      <c r="F1558" s="35">
        <f ca="1">IFERROR(VLOOKUP($E1558&amp;"-1",'PTE - Segment Emissions Calcs'!$I$8:$V$8919,16,FALSE),0)</f>
        <v>2.5500000000000002E-4</v>
      </c>
      <c r="G1558" s="35">
        <f ca="1">IFERROR(VLOOKUP($E1558&amp;"-2",'PTE - Segment Emissions Calcs'!$I$8:$V$8919,16,FALSE),0)</f>
        <v>0</v>
      </c>
      <c r="H1558" s="36">
        <f t="shared" ca="1" si="69"/>
        <v>2.5500000000000002E-4</v>
      </c>
      <c r="I1558" s="37">
        <f ca="1">IFERROR(VLOOKUP($E1558&amp;"-1",'PTE - Segment Emissions Calcs'!$I$8:$X$8919,18,FALSE),0)</f>
        <v>1.1169000000000001E-3</v>
      </c>
      <c r="J1558" s="37">
        <f ca="1">IFERROR(VLOOKUP($E1558&amp;"-2",'PTE - Segment Emissions Calcs'!$I$8:$X$8919,18,FALSE),0)</f>
        <v>0</v>
      </c>
      <c r="K1558" s="37">
        <f t="shared" ca="1" si="70"/>
        <v>1.1169000000000001E-3</v>
      </c>
      <c r="L1558" s="37">
        <f ca="1">IFERROR(VLOOKUP($E1558&amp;"-1",'PTE - Segment Emissions Calcs'!$I$8:$Z$8919,20,FALSE),0)</f>
        <v>1.1169000000000001E-3</v>
      </c>
      <c r="M1558" s="37">
        <f ca="1">IFERROR(VLOOKUP($E1558&amp;"-2",'PTE - Segment Emissions Calcs'!$I$8:$Z$8919,20,FALSE),0)</f>
        <v>0</v>
      </c>
      <c r="N1558" s="37">
        <f t="shared" ca="1" si="71"/>
        <v>1.1169000000000001E-3</v>
      </c>
      <c r="O1558" s="38">
        <f t="array" aca="1" ref="O1558" ca="1">IF($H1558="TOTAL HAP",H1558,MAX(IF('PTE - Segment Emissions Calcs'!$B$8:$B$8919=$B1558,'PTE - Segment Emissions Calcs'!$V$8:$V$8919,)))</f>
        <v>2.5500000000000002E-4</v>
      </c>
      <c r="P1558" s="38">
        <f t="array" aca="1" ref="P1558" ca="1">IF($H1558="TOTAL HAP",K1558,MAX(IF('PTE - Segment Emissions Calcs'!$B$8:$B$8919=$B1558,'PTE - Segment Emissions Calcs'!$X$8:$X$8919,)))</f>
        <v>1.1169000000000001E-3</v>
      </c>
      <c r="Q1558" s="38">
        <f t="array" aca="1" ref="Q1558" ca="1">IF($H1558="TOTAL HAP",N1558,MAX(IF('PTE - Segment Emissions Calcs'!$B$8:$B$8919=$B1558,'PTE - Segment Emissions Calcs'!$Z$8:$Z$8919,)))</f>
        <v>1.1169000000000001E-3</v>
      </c>
      <c r="R1558" s="39"/>
    </row>
    <row r="1559" spans="1:18" ht="15.75" thickBot="1" x14ac:dyDescent="0.3">
      <c r="A1559" s="32"/>
      <c r="B1559" s="63"/>
      <c r="C1559" s="43" t="s">
        <v>22</v>
      </c>
      <c r="D1559" s="60"/>
      <c r="E1559" s="44"/>
      <c r="F1559" s="44">
        <f ca="1">IFERROR(VLOOKUP($E1559&amp;"-1",'PTE - Segment Emissions Calcs'!$I$8:$V$8919,16,FALSE),0)</f>
        <v>2.5500000000000002E-4</v>
      </c>
      <c r="G1559" s="44">
        <f ca="1">IFERROR(VLOOKUP($E1559&amp;"-2",'PTE - Segment Emissions Calcs'!$I$8:$V$8919,16,FALSE),0)</f>
        <v>0</v>
      </c>
      <c r="H1559" s="45">
        <f t="shared" ca="1" si="69"/>
        <v>2.5500000000000002E-4</v>
      </c>
      <c r="I1559" s="46">
        <f ca="1">IFERROR(VLOOKUP($E1559&amp;"-1",'PTE - Segment Emissions Calcs'!$I$8:$X$8919,18,FALSE),0)</f>
        <v>1.1169000000000001E-3</v>
      </c>
      <c r="J1559" s="46">
        <f ca="1">IFERROR(VLOOKUP($E1559&amp;"-2",'PTE - Segment Emissions Calcs'!$I$8:$X$8919,18,FALSE),0)</f>
        <v>0</v>
      </c>
      <c r="K1559" s="46">
        <f t="shared" ca="1" si="70"/>
        <v>1.1169000000000001E-3</v>
      </c>
      <c r="L1559" s="46">
        <f ca="1">IFERROR(VLOOKUP($E1559&amp;"-1",'PTE - Segment Emissions Calcs'!$I$8:$Z$8919,20,FALSE),0)</f>
        <v>1.1169000000000001E-3</v>
      </c>
      <c r="M1559" s="46">
        <f ca="1">IFERROR(VLOOKUP($E1559&amp;"-2",'PTE - Segment Emissions Calcs'!$I$8:$Z$8919,20,FALSE),0)</f>
        <v>0</v>
      </c>
      <c r="N1559" s="46">
        <f t="shared" ca="1" si="71"/>
        <v>1.1169000000000001E-3</v>
      </c>
      <c r="O1559" s="47">
        <f t="array" aca="1" ref="O1559" ca="1">IF($H1559="TOTAL HAP",H1559,MAX(IF('PTE - Segment Emissions Calcs'!$B$8:$B$8919=$B1559,'PTE - Segment Emissions Calcs'!$V$8:$V$8919,)))</f>
        <v>2.5500000000000002E-4</v>
      </c>
      <c r="P1559" s="47">
        <f t="array" aca="1" ref="P1559" ca="1">IF($H1559="TOTAL HAP",K1559,MAX(IF('PTE - Segment Emissions Calcs'!$B$8:$B$8919=$B1559,'PTE - Segment Emissions Calcs'!$X$8:$X$8919,)))</f>
        <v>1.1169000000000001E-3</v>
      </c>
      <c r="Q1559" s="47">
        <f t="array" aca="1" ref="Q1559" ca="1">IF($H1559="TOTAL HAP",N1559,MAX(IF('PTE - Segment Emissions Calcs'!$B$8:$B$8919=$B1559,'PTE - Segment Emissions Calcs'!$Z$8:$Z$8919,)))</f>
        <v>1.1169000000000001E-3</v>
      </c>
      <c r="R1559" s="48"/>
    </row>
    <row r="1560" spans="1:18" ht="15.75" thickTop="1" x14ac:dyDescent="0.25">
      <c r="A1560" s="25" t="str">
        <f ca="1">VLOOKUP(#REF!,'PTE - Segment Emissions Calcs'!$C$8:$J$8919,8,FALSE)</f>
        <v>EQUI 036</v>
      </c>
      <c r="B1560" s="25" t="str">
        <f ca="1">VLOOKUP(A1560,'PTE - Segment Emissions Calcs'!$J$8:$O$8919,4,FALSE)</f>
        <v>Temporary Boiler (Natural gas-fired)</v>
      </c>
      <c r="C1560" s="26" t="s">
        <v>17</v>
      </c>
      <c r="D1560" s="27"/>
      <c r="E1560" s="27"/>
      <c r="F1560" s="27">
        <f ca="1">IFERROR(VLOOKUP($E1560&amp;"-1",'PTE - Segment Emissions Calcs'!$I$8:$V$8919,16,FALSE),0)</f>
        <v>7.28</v>
      </c>
      <c r="G1560" s="27">
        <f ca="1">IFERROR(VLOOKUP($E1560&amp;"-2",'PTE - Segment Emissions Calcs'!$I$8:$V$8919,16,FALSE),0)</f>
        <v>0</v>
      </c>
      <c r="H1560" s="28">
        <f t="shared" ca="1" si="69"/>
        <v>7.28</v>
      </c>
      <c r="I1560" s="29">
        <f ca="1">IFERROR(VLOOKUP($E1560&amp;"-1",'PTE - Segment Emissions Calcs'!$I$8:$X$8919,18,FALSE),0)</f>
        <v>31.886400000000002</v>
      </c>
      <c r="J1560" s="29">
        <f ca="1">IFERROR(VLOOKUP($E1560&amp;"-2",'PTE - Segment Emissions Calcs'!$I$8:$X$8919,18,FALSE),0)</f>
        <v>0</v>
      </c>
      <c r="K1560" s="29">
        <f t="shared" ca="1" si="70"/>
        <v>31.886400000000002</v>
      </c>
      <c r="L1560" s="29">
        <f ca="1">IFERROR(VLOOKUP($E1560&amp;"-1",'PTE - Segment Emissions Calcs'!$I$8:$Z$8919,20,FALSE),0)</f>
        <v>31.886400000000002</v>
      </c>
      <c r="M1560" s="29">
        <f ca="1">IFERROR(VLOOKUP($E1560&amp;"-2",'PTE - Segment Emissions Calcs'!$I$8:$Z$8919,20,FALSE),0)</f>
        <v>0</v>
      </c>
      <c r="N1560" s="29">
        <f t="shared" ca="1" si="71"/>
        <v>31.886400000000002</v>
      </c>
      <c r="O1560" s="30">
        <f t="array" aca="1" ref="O1560" ca="1">IF($H1560="TOTAL HAP",H1560,MAX(IF('PTE - Segment Emissions Calcs'!$B$8:$B$8919=$B1560,'PTE - Segment Emissions Calcs'!$V$8:$V$8919,)))</f>
        <v>7.28</v>
      </c>
      <c r="P1560" s="30">
        <f t="array" aca="1" ref="P1560" ca="1">IF($H1560="TOTAL HAP",K1560,MAX(IF('PTE - Segment Emissions Calcs'!$B$8:$B$8919=$B1560,'PTE - Segment Emissions Calcs'!$X$8:$X$8919,)))</f>
        <v>31.886400000000002</v>
      </c>
      <c r="Q1560" s="30">
        <f t="array" aca="1" ref="Q1560" ca="1">IF($H1560="TOTAL HAP",N1560,MAX(IF('PTE - Segment Emissions Calcs'!$B$8:$B$8919=$B1560,'PTE - Segment Emissions Calcs'!$Z$8:$Z$8919,)))</f>
        <v>31.886400000000002</v>
      </c>
      <c r="R1560" s="31"/>
    </row>
    <row r="1561" spans="1:18" x14ac:dyDescent="0.25">
      <c r="A1561" s="32"/>
      <c r="B1561" s="33"/>
      <c r="C1561" s="34" t="s">
        <v>18</v>
      </c>
      <c r="D1561" s="35"/>
      <c r="E1561" s="35"/>
      <c r="F1561" s="35">
        <f ca="1">IFERROR(VLOOKUP($E1561&amp;"-1",'PTE - Segment Emissions Calcs'!$I$8:$V$8919,16,FALSE),0)</f>
        <v>3.3150000000000003E-4</v>
      </c>
      <c r="G1561" s="35">
        <f ca="1">IFERROR(VLOOKUP($E1561&amp;"-2",'PTE - Segment Emissions Calcs'!$I$8:$V$8919,16,FALSE),0)</f>
        <v>0</v>
      </c>
      <c r="H1561" s="36">
        <f t="shared" ca="1" si="69"/>
        <v>3.3150000000000003E-4</v>
      </c>
      <c r="I1561" s="37">
        <f ca="1">IFERROR(VLOOKUP($E1561&amp;"-1",'PTE - Segment Emissions Calcs'!$I$8:$X$8919,18,FALSE),0)</f>
        <v>1.4519700000000001E-3</v>
      </c>
      <c r="J1561" s="37">
        <f ca="1">IFERROR(VLOOKUP($E1561&amp;"-2",'PTE - Segment Emissions Calcs'!$I$8:$X$8919,18,FALSE),0)</f>
        <v>0</v>
      </c>
      <c r="K1561" s="37">
        <f t="shared" ca="1" si="70"/>
        <v>1.4519700000000001E-3</v>
      </c>
      <c r="L1561" s="37">
        <f ca="1">IFERROR(VLOOKUP($E1561&amp;"-1",'PTE - Segment Emissions Calcs'!$I$8:$Z$8919,20,FALSE),0)</f>
        <v>1.4519700000000001E-3</v>
      </c>
      <c r="M1561" s="37">
        <f ca="1">IFERROR(VLOOKUP($E1561&amp;"-2",'PTE - Segment Emissions Calcs'!$I$8:$Z$8919,20,FALSE),0)</f>
        <v>0</v>
      </c>
      <c r="N1561" s="37">
        <f t="shared" ca="1" si="71"/>
        <v>1.4519700000000001E-3</v>
      </c>
      <c r="O1561" s="38">
        <f t="array" aca="1" ref="O1561" ca="1">IF($H1561="TOTAL HAP",H1561,MAX(IF('PTE - Segment Emissions Calcs'!$B$8:$B$8919=$B1561,'PTE - Segment Emissions Calcs'!$V$8:$V$8919,)))</f>
        <v>3.3150000000000003E-4</v>
      </c>
      <c r="P1561" s="38">
        <f t="array" aca="1" ref="P1561" ca="1">IF($H1561="TOTAL HAP",K1561,MAX(IF('PTE - Segment Emissions Calcs'!$B$8:$B$8919=$B1561,'PTE - Segment Emissions Calcs'!$X$8:$X$8919,)))</f>
        <v>1.4519700000000001E-3</v>
      </c>
      <c r="Q1561" s="38">
        <f t="array" aca="1" ref="Q1561" ca="1">IF($H1561="TOTAL HAP",N1561,MAX(IF('PTE - Segment Emissions Calcs'!$B$8:$B$8919=$B1561,'PTE - Segment Emissions Calcs'!$Z$8:$Z$8919,)))</f>
        <v>1.4519700000000001E-3</v>
      </c>
      <c r="R1561" s="39"/>
    </row>
    <row r="1562" spans="1:18" x14ac:dyDescent="0.25">
      <c r="A1562" s="32"/>
      <c r="B1562" s="33"/>
      <c r="C1562" s="34" t="s">
        <v>19</v>
      </c>
      <c r="D1562" s="35"/>
      <c r="E1562" s="35"/>
      <c r="F1562" s="35">
        <f ca="1">IFERROR(VLOOKUP($E1562&amp;"-1",'PTE - Segment Emissions Calcs'!$I$8:$V$8919,16,FALSE),0)</f>
        <v>8.6666666666666679</v>
      </c>
      <c r="G1562" s="35">
        <f ca="1">IFERROR(VLOOKUP($E1562&amp;"-2",'PTE - Segment Emissions Calcs'!$I$8:$V$8919,16,FALSE),0)</f>
        <v>0</v>
      </c>
      <c r="H1562" s="36">
        <f t="shared" ref="H1562:H1625" ca="1" si="72">MAX(F1562:G1562)</f>
        <v>8.6666666666666679</v>
      </c>
      <c r="I1562" s="37">
        <f ca="1">IFERROR(VLOOKUP($E1562&amp;"-1",'PTE - Segment Emissions Calcs'!$I$8:$X$8919,18,FALSE),0)</f>
        <v>37.960000000000008</v>
      </c>
      <c r="J1562" s="37">
        <f ca="1">IFERROR(VLOOKUP($E1562&amp;"-2",'PTE - Segment Emissions Calcs'!$I$8:$X$8919,18,FALSE),0)</f>
        <v>0</v>
      </c>
      <c r="K1562" s="37">
        <f t="shared" ref="K1562:K1625" ca="1" si="73">MAX(I1562:J1562)</f>
        <v>37.960000000000008</v>
      </c>
      <c r="L1562" s="37">
        <f ca="1">IFERROR(VLOOKUP($E1562&amp;"-1",'PTE - Segment Emissions Calcs'!$I$8:$Z$8919,20,FALSE),0)</f>
        <v>37.960000000000008</v>
      </c>
      <c r="M1562" s="37">
        <f ca="1">IFERROR(VLOOKUP($E1562&amp;"-2",'PTE - Segment Emissions Calcs'!$I$8:$Z$8919,20,FALSE),0)</f>
        <v>0</v>
      </c>
      <c r="N1562" s="37">
        <f t="shared" ref="N1562:N1625" ca="1" si="74">MAX(L1562:M1562)</f>
        <v>37.960000000000008</v>
      </c>
      <c r="O1562" s="38">
        <f t="array" aca="1" ref="O1562" ca="1">IF($H1562="TOTAL HAP",H1562,MAX(IF('PTE - Segment Emissions Calcs'!$B$8:$B$8919=$B1562,'PTE - Segment Emissions Calcs'!$V$8:$V$8919,)))</f>
        <v>8.6666666666666679</v>
      </c>
      <c r="P1562" s="38">
        <f t="array" aca="1" ref="P1562" ca="1">IF($H1562="TOTAL HAP",K1562,MAX(IF('PTE - Segment Emissions Calcs'!$B$8:$B$8919=$B1562,'PTE - Segment Emissions Calcs'!$X$8:$X$8919,)))</f>
        <v>37.960000000000008</v>
      </c>
      <c r="Q1562" s="38">
        <f t="array" aca="1" ref="Q1562" ca="1">IF($H1562="TOTAL HAP",N1562,MAX(IF('PTE - Segment Emissions Calcs'!$B$8:$B$8919=$B1562,'PTE - Segment Emissions Calcs'!$Z$8:$Z$8919,)))</f>
        <v>37.960000000000008</v>
      </c>
      <c r="R1562" s="39"/>
    </row>
    <row r="1563" spans="1:18" x14ac:dyDescent="0.25">
      <c r="A1563" s="40"/>
      <c r="B1563" s="40"/>
      <c r="C1563" s="34" t="s">
        <v>20</v>
      </c>
      <c r="D1563" s="35"/>
      <c r="E1563" s="35"/>
      <c r="F1563" s="35">
        <f ca="1">IFERROR(VLOOKUP($E1563&amp;"-1",'PTE - Segment Emissions Calcs'!$I$8:$V$8919,16,FALSE),0)</f>
        <v>0.65866666666666673</v>
      </c>
      <c r="G1563" s="35">
        <f ca="1">IFERROR(VLOOKUP($E1563&amp;"-2",'PTE - Segment Emissions Calcs'!$I$8:$V$8919,16,FALSE),0)</f>
        <v>0</v>
      </c>
      <c r="H1563" s="36">
        <f t="shared" ca="1" si="72"/>
        <v>0.65866666666666673</v>
      </c>
      <c r="I1563" s="37">
        <f ca="1">IFERROR(VLOOKUP($E1563&amp;"-1",'PTE - Segment Emissions Calcs'!$I$8:$X$8919,18,FALSE),0)</f>
        <v>2.8849600000000004</v>
      </c>
      <c r="J1563" s="37">
        <f ca="1">IFERROR(VLOOKUP($E1563&amp;"-2",'PTE - Segment Emissions Calcs'!$I$8:$X$8919,18,FALSE),0)</f>
        <v>0</v>
      </c>
      <c r="K1563" s="37">
        <f t="shared" ca="1" si="73"/>
        <v>2.8849600000000004</v>
      </c>
      <c r="L1563" s="37">
        <f ca="1">IFERROR(VLOOKUP($E1563&amp;"-1",'PTE - Segment Emissions Calcs'!$I$8:$Z$8919,20,FALSE),0)</f>
        <v>2.8849600000000004</v>
      </c>
      <c r="M1563" s="37">
        <f ca="1">IFERROR(VLOOKUP($E1563&amp;"-2",'PTE - Segment Emissions Calcs'!$I$8:$Z$8919,20,FALSE),0)</f>
        <v>0</v>
      </c>
      <c r="N1563" s="37">
        <f t="shared" ca="1" si="74"/>
        <v>2.8849600000000004</v>
      </c>
      <c r="O1563" s="38">
        <f t="array" aca="1" ref="O1563" ca="1">IF($H1563="TOTAL HAP",H1563,MAX(IF('PTE - Segment Emissions Calcs'!$B$8:$B$8919=$B1563,'PTE - Segment Emissions Calcs'!$V$8:$V$8919,)))</f>
        <v>0.65866666666666673</v>
      </c>
      <c r="P1563" s="38">
        <f t="array" aca="1" ref="P1563" ca="1">IF($H1563="TOTAL HAP",K1563,MAX(IF('PTE - Segment Emissions Calcs'!$B$8:$B$8919=$B1563,'PTE - Segment Emissions Calcs'!$X$8:$X$8919,)))</f>
        <v>2.8849600000000004</v>
      </c>
      <c r="Q1563" s="38">
        <f t="array" aca="1" ref="Q1563" ca="1">IF($H1563="TOTAL HAP",N1563,MAX(IF('PTE - Segment Emissions Calcs'!$B$8:$B$8919=$B1563,'PTE - Segment Emissions Calcs'!$Z$8:$Z$8919,)))</f>
        <v>2.8849600000000004</v>
      </c>
      <c r="R1563" s="39"/>
    </row>
    <row r="1564" spans="1:18" x14ac:dyDescent="0.25">
      <c r="A1564" s="40"/>
      <c r="B1564" s="40"/>
      <c r="C1564" s="34" t="s">
        <v>21</v>
      </c>
      <c r="D1564" s="35"/>
      <c r="E1564" s="35"/>
      <c r="F1564" s="35">
        <f ca="1">IFERROR(VLOOKUP($E1564&amp;"-1",'PTE - Segment Emissions Calcs'!$I$8:$V$8919,16,FALSE),0)</f>
        <v>0.65866666666666673</v>
      </c>
      <c r="G1564" s="35">
        <f ca="1">IFERROR(VLOOKUP($E1564&amp;"-2",'PTE - Segment Emissions Calcs'!$I$8:$V$8919,16,FALSE),0)</f>
        <v>0</v>
      </c>
      <c r="H1564" s="36">
        <f t="shared" ca="1" si="72"/>
        <v>0.65866666666666673</v>
      </c>
      <c r="I1564" s="37">
        <f ca="1">IFERROR(VLOOKUP($E1564&amp;"-1",'PTE - Segment Emissions Calcs'!$I$8:$X$8919,18,FALSE),0)</f>
        <v>2.8849600000000004</v>
      </c>
      <c r="J1564" s="37">
        <f ca="1">IFERROR(VLOOKUP($E1564&amp;"-2",'PTE - Segment Emissions Calcs'!$I$8:$X$8919,18,FALSE),0)</f>
        <v>0</v>
      </c>
      <c r="K1564" s="37">
        <f t="shared" ca="1" si="73"/>
        <v>2.8849600000000004</v>
      </c>
      <c r="L1564" s="37">
        <f ca="1">IFERROR(VLOOKUP($E1564&amp;"-1",'PTE - Segment Emissions Calcs'!$I$8:$Z$8919,20,FALSE),0)</f>
        <v>2.8849600000000004</v>
      </c>
      <c r="M1564" s="37">
        <f ca="1">IFERROR(VLOOKUP($E1564&amp;"-2",'PTE - Segment Emissions Calcs'!$I$8:$Z$8919,20,FALSE),0)</f>
        <v>0</v>
      </c>
      <c r="N1564" s="37">
        <f t="shared" ca="1" si="74"/>
        <v>2.8849600000000004</v>
      </c>
      <c r="O1564" s="38">
        <f t="array" aca="1" ref="O1564" ca="1">IF($H1564="TOTAL HAP",H1564,MAX(IF('PTE - Segment Emissions Calcs'!$B$8:$B$8919=$B1564,'PTE - Segment Emissions Calcs'!$V$8:$V$8919,)))</f>
        <v>0.65866666666666673</v>
      </c>
      <c r="P1564" s="38">
        <f t="array" aca="1" ref="P1564" ca="1">IF($H1564="TOTAL HAP",K1564,MAX(IF('PTE - Segment Emissions Calcs'!$B$8:$B$8919=$B1564,'PTE - Segment Emissions Calcs'!$X$8:$X$8919,)))</f>
        <v>2.8849600000000004</v>
      </c>
      <c r="Q1564" s="38">
        <f t="array" aca="1" ref="Q1564" ca="1">IF($H1564="TOTAL HAP",N1564,MAX(IF('PTE - Segment Emissions Calcs'!$B$8:$B$8919=$B1564,'PTE - Segment Emissions Calcs'!$Z$8:$Z$8919,)))</f>
        <v>2.8849600000000004</v>
      </c>
      <c r="R1564" s="39"/>
    </row>
    <row r="1565" spans="1:18" x14ac:dyDescent="0.25">
      <c r="A1565" s="40"/>
      <c r="B1565" s="40"/>
      <c r="C1565" s="34" t="s">
        <v>22</v>
      </c>
      <c r="D1565" s="35"/>
      <c r="E1565" s="35"/>
      <c r="F1565" s="35">
        <f ca="1">IFERROR(VLOOKUP($E1565&amp;"-1",'PTE - Segment Emissions Calcs'!$I$8:$V$8919,16,FALSE),0)</f>
        <v>0.65866666666666673</v>
      </c>
      <c r="G1565" s="35">
        <f ca="1">IFERROR(VLOOKUP($E1565&amp;"-2",'PTE - Segment Emissions Calcs'!$I$8:$V$8919,16,FALSE),0)</f>
        <v>0</v>
      </c>
      <c r="H1565" s="36">
        <f t="shared" ca="1" si="72"/>
        <v>0.65866666666666673</v>
      </c>
      <c r="I1565" s="37">
        <f ca="1">IFERROR(VLOOKUP($E1565&amp;"-1",'PTE - Segment Emissions Calcs'!$I$8:$X$8919,18,FALSE),0)</f>
        <v>2.8849600000000004</v>
      </c>
      <c r="J1565" s="37">
        <f ca="1">IFERROR(VLOOKUP($E1565&amp;"-2",'PTE - Segment Emissions Calcs'!$I$8:$X$8919,18,FALSE),0)</f>
        <v>0</v>
      </c>
      <c r="K1565" s="37">
        <f t="shared" ca="1" si="73"/>
        <v>2.8849600000000004</v>
      </c>
      <c r="L1565" s="37">
        <f ca="1">IFERROR(VLOOKUP($E1565&amp;"-1",'PTE - Segment Emissions Calcs'!$I$8:$Z$8919,20,FALSE),0)</f>
        <v>2.8849600000000004</v>
      </c>
      <c r="M1565" s="37">
        <f ca="1">IFERROR(VLOOKUP($E1565&amp;"-2",'PTE - Segment Emissions Calcs'!$I$8:$Z$8919,20,FALSE),0)</f>
        <v>0</v>
      </c>
      <c r="N1565" s="37">
        <f t="shared" ca="1" si="74"/>
        <v>2.8849600000000004</v>
      </c>
      <c r="O1565" s="38">
        <f t="array" aca="1" ref="O1565" ca="1">IF($H1565="TOTAL HAP",H1565,MAX(IF('PTE - Segment Emissions Calcs'!$B$8:$B$8919=$B1565,'PTE - Segment Emissions Calcs'!$V$8:$V$8919,)))</f>
        <v>0.65866666666666673</v>
      </c>
      <c r="P1565" s="38">
        <f t="array" aca="1" ref="P1565" ca="1">IF($H1565="TOTAL HAP",K1565,MAX(IF('PTE - Segment Emissions Calcs'!$B$8:$B$8919=$B1565,'PTE - Segment Emissions Calcs'!$X$8:$X$8919,)))</f>
        <v>2.8849600000000004</v>
      </c>
      <c r="Q1565" s="38">
        <f t="array" aca="1" ref="Q1565" ca="1">IF($H1565="TOTAL HAP",N1565,MAX(IF('PTE - Segment Emissions Calcs'!$B$8:$B$8919=$B1565,'PTE - Segment Emissions Calcs'!$Z$8:$Z$8919,)))</f>
        <v>2.8849600000000004</v>
      </c>
      <c r="R1565" s="39"/>
    </row>
    <row r="1566" spans="1:18" x14ac:dyDescent="0.25">
      <c r="A1566" s="40"/>
      <c r="B1566" s="40"/>
      <c r="C1566" s="34" t="s">
        <v>23</v>
      </c>
      <c r="D1566" s="35"/>
      <c r="E1566" s="35"/>
      <c r="F1566" s="35">
        <f ca="1">IFERROR(VLOOKUP($E1566&amp;"-1",'PTE - Segment Emissions Calcs'!$I$8:$V$8919,16,FALSE),0)</f>
        <v>5.1999999999999998E-2</v>
      </c>
      <c r="G1566" s="35">
        <f ca="1">IFERROR(VLOOKUP($E1566&amp;"-2",'PTE - Segment Emissions Calcs'!$I$8:$V$8919,16,FALSE),0)</f>
        <v>0</v>
      </c>
      <c r="H1566" s="36">
        <f t="shared" ca="1" si="72"/>
        <v>5.1999999999999998E-2</v>
      </c>
      <c r="I1566" s="37">
        <f ca="1">IFERROR(VLOOKUP($E1566&amp;"-1",'PTE - Segment Emissions Calcs'!$I$8:$X$8919,18,FALSE),0)</f>
        <v>0.22775999999999999</v>
      </c>
      <c r="J1566" s="37">
        <f ca="1">IFERROR(VLOOKUP($E1566&amp;"-2",'PTE - Segment Emissions Calcs'!$I$8:$X$8919,18,FALSE),0)</f>
        <v>0</v>
      </c>
      <c r="K1566" s="37">
        <f t="shared" ca="1" si="73"/>
        <v>0.22775999999999999</v>
      </c>
      <c r="L1566" s="37">
        <f ca="1">IFERROR(VLOOKUP($E1566&amp;"-1",'PTE - Segment Emissions Calcs'!$I$8:$Z$8919,20,FALSE),0)</f>
        <v>0.22775999999999999</v>
      </c>
      <c r="M1566" s="37">
        <f ca="1">IFERROR(VLOOKUP($E1566&amp;"-2",'PTE - Segment Emissions Calcs'!$I$8:$Z$8919,20,FALSE),0)</f>
        <v>0</v>
      </c>
      <c r="N1566" s="37">
        <f t="shared" ca="1" si="74"/>
        <v>0.22775999999999999</v>
      </c>
      <c r="O1566" s="38">
        <f t="array" aca="1" ref="O1566" ca="1">IF($H1566="TOTAL HAP",H1566,MAX(IF('PTE - Segment Emissions Calcs'!$B$8:$B$8919=$B1566,'PTE - Segment Emissions Calcs'!$V$8:$V$8919,)))</f>
        <v>5.1999999999999998E-2</v>
      </c>
      <c r="P1566" s="38">
        <f t="array" aca="1" ref="P1566" ca="1">IF($H1566="TOTAL HAP",K1566,MAX(IF('PTE - Segment Emissions Calcs'!$B$8:$B$8919=$B1566,'PTE - Segment Emissions Calcs'!$X$8:$X$8919,)))</f>
        <v>0.22775999999999999</v>
      </c>
      <c r="Q1566" s="38">
        <f t="array" aca="1" ref="Q1566" ca="1">IF($H1566="TOTAL HAP",N1566,MAX(IF('PTE - Segment Emissions Calcs'!$B$8:$B$8919=$B1566,'PTE - Segment Emissions Calcs'!$Z$8:$Z$8919,)))</f>
        <v>0.22775999999999999</v>
      </c>
      <c r="R1566" s="39"/>
    </row>
    <row r="1567" spans="1:18" x14ac:dyDescent="0.25">
      <c r="A1567" s="40"/>
      <c r="B1567" s="40"/>
      <c r="C1567" s="34" t="s">
        <v>24</v>
      </c>
      <c r="D1567" s="35"/>
      <c r="E1567" s="35"/>
      <c r="F1567" s="35">
        <f ca="1">IFERROR(VLOOKUP($E1567&amp;"-1",'PTE - Segment Emissions Calcs'!$I$8:$V$8919,16,FALSE),0)</f>
        <v>0.47666666666666668</v>
      </c>
      <c r="G1567" s="35">
        <f ca="1">IFERROR(VLOOKUP($E1567&amp;"-2",'PTE - Segment Emissions Calcs'!$I$8:$V$8919,16,FALSE),0)</f>
        <v>0</v>
      </c>
      <c r="H1567" s="36">
        <f t="shared" ca="1" si="72"/>
        <v>0.47666666666666668</v>
      </c>
      <c r="I1567" s="37">
        <f ca="1">IFERROR(VLOOKUP($E1567&amp;"-1",'PTE - Segment Emissions Calcs'!$I$8:$X$8919,18,FALSE),0)</f>
        <v>2.0878000000000001</v>
      </c>
      <c r="J1567" s="37">
        <f ca="1">IFERROR(VLOOKUP($E1567&amp;"-2",'PTE - Segment Emissions Calcs'!$I$8:$X$8919,18,FALSE),0)</f>
        <v>0</v>
      </c>
      <c r="K1567" s="37">
        <f t="shared" ca="1" si="73"/>
        <v>2.0878000000000001</v>
      </c>
      <c r="L1567" s="37">
        <f ca="1">IFERROR(VLOOKUP($E1567&amp;"-1",'PTE - Segment Emissions Calcs'!$I$8:$Z$8919,20,FALSE),0)</f>
        <v>2.0878000000000001</v>
      </c>
      <c r="M1567" s="37">
        <f ca="1">IFERROR(VLOOKUP($E1567&amp;"-2",'PTE - Segment Emissions Calcs'!$I$8:$Z$8919,20,FALSE),0)</f>
        <v>0</v>
      </c>
      <c r="N1567" s="37">
        <f t="shared" ca="1" si="74"/>
        <v>2.0878000000000001</v>
      </c>
      <c r="O1567" s="38">
        <f t="array" aca="1" ref="O1567" ca="1">IF($H1567="TOTAL HAP",H1567,MAX(IF('PTE - Segment Emissions Calcs'!$B$8:$B$8919=$B1567,'PTE - Segment Emissions Calcs'!$V$8:$V$8919,)))</f>
        <v>0.47666666666666668</v>
      </c>
      <c r="P1567" s="38">
        <f t="array" aca="1" ref="P1567" ca="1">IF($H1567="TOTAL HAP",K1567,MAX(IF('PTE - Segment Emissions Calcs'!$B$8:$B$8919=$B1567,'PTE - Segment Emissions Calcs'!$X$8:$X$8919,)))</f>
        <v>2.0878000000000001</v>
      </c>
      <c r="Q1567" s="38">
        <f t="array" aca="1" ref="Q1567" ca="1">IF($H1567="TOTAL HAP",N1567,MAX(IF('PTE - Segment Emissions Calcs'!$B$8:$B$8919=$B1567,'PTE - Segment Emissions Calcs'!$Z$8:$Z$8919,)))</f>
        <v>2.0878000000000001</v>
      </c>
      <c r="R1567" s="39"/>
    </row>
    <row r="1568" spans="1:18" x14ac:dyDescent="0.25">
      <c r="A1568" s="40"/>
      <c r="B1568" s="40"/>
      <c r="C1568" s="34" t="s">
        <v>25</v>
      </c>
      <c r="D1568" s="35"/>
      <c r="E1568" s="35"/>
      <c r="F1568" s="35">
        <f ca="1">IFERROR(VLOOKUP($E1568&amp;"-1",'PTE - Segment Emissions Calcs'!$I$8:$V$8919,16,FALSE),0)</f>
        <v>10311.329600000003</v>
      </c>
      <c r="G1568" s="35">
        <f ca="1">IFERROR(VLOOKUP($E1568&amp;"-2",'PTE - Segment Emissions Calcs'!$I$8:$V$8919,16,FALSE),0)</f>
        <v>0</v>
      </c>
      <c r="H1568" s="36">
        <f t="shared" ca="1" si="72"/>
        <v>10311.329600000003</v>
      </c>
      <c r="I1568" s="37">
        <f ca="1">IFERROR(VLOOKUP($E1568&amp;"-1",'PTE - Segment Emissions Calcs'!$I$8:$X$8919,18,FALSE),0)</f>
        <v>45163.623648000008</v>
      </c>
      <c r="J1568" s="37">
        <f ca="1">IFERROR(VLOOKUP($E1568&amp;"-2",'PTE - Segment Emissions Calcs'!$I$8:$X$8919,18,FALSE),0)</f>
        <v>0</v>
      </c>
      <c r="K1568" s="37">
        <f t="shared" ca="1" si="73"/>
        <v>45163.623648000008</v>
      </c>
      <c r="L1568" s="37">
        <f ca="1">IFERROR(VLOOKUP($E1568&amp;"-1",'PTE - Segment Emissions Calcs'!$I$8:$Z$8919,20,FALSE),0)</f>
        <v>45163.623648000008</v>
      </c>
      <c r="M1568" s="37">
        <f ca="1">IFERROR(VLOOKUP($E1568&amp;"-2",'PTE - Segment Emissions Calcs'!$I$8:$Z$8919,20,FALSE),0)</f>
        <v>0</v>
      </c>
      <c r="N1568" s="37">
        <f t="shared" ca="1" si="74"/>
        <v>45163.623648000008</v>
      </c>
      <c r="O1568" s="38">
        <f t="array" aca="1" ref="O1568" ca="1">IF($H1568="TOTAL HAP",H1568,MAX(IF('PTE - Segment Emissions Calcs'!$B$8:$B$8919=$B1568,'PTE - Segment Emissions Calcs'!$V$8:$V$8919,)))</f>
        <v>10311.329600000003</v>
      </c>
      <c r="P1568" s="38">
        <f t="array" aca="1" ref="P1568" ca="1">IF($H1568="TOTAL HAP",K1568,MAX(IF('PTE - Segment Emissions Calcs'!$B$8:$B$8919=$B1568,'PTE - Segment Emissions Calcs'!$X$8:$X$8919,)))</f>
        <v>45163.623648000008</v>
      </c>
      <c r="Q1568" s="38">
        <f t="array" aca="1" ref="Q1568" ca="1">IF($H1568="TOTAL HAP",N1568,MAX(IF('PTE - Segment Emissions Calcs'!$B$8:$B$8919=$B1568,'PTE - Segment Emissions Calcs'!$Z$8:$Z$8919,)))</f>
        <v>45163.623648000008</v>
      </c>
      <c r="R1568" s="39"/>
    </row>
    <row r="1569" spans="1:18" x14ac:dyDescent="0.25">
      <c r="A1569" s="40"/>
      <c r="B1569" s="40"/>
      <c r="C1569" s="34" t="s">
        <v>26</v>
      </c>
      <c r="D1569" s="35"/>
      <c r="E1569" s="35"/>
      <c r="F1569" s="35">
        <f ca="1">IFERROR(VLOOKUP($E1569&amp;"-1",'PTE - Segment Emissions Calcs'!$I$8:$V$8919,16,FALSE),0)</f>
        <v>0.19448000000000001</v>
      </c>
      <c r="G1569" s="35">
        <f ca="1">IFERROR(VLOOKUP($E1569&amp;"-2",'PTE - Segment Emissions Calcs'!$I$8:$V$8919,16,FALSE),0)</f>
        <v>0</v>
      </c>
      <c r="H1569" s="36">
        <f t="shared" ca="1" si="72"/>
        <v>0.19448000000000001</v>
      </c>
      <c r="I1569" s="37">
        <f ca="1">IFERROR(VLOOKUP($E1569&amp;"-1",'PTE - Segment Emissions Calcs'!$I$8:$X$8919,18,FALSE),0)</f>
        <v>0.85182239999999998</v>
      </c>
      <c r="J1569" s="37">
        <f ca="1">IFERROR(VLOOKUP($E1569&amp;"-2",'PTE - Segment Emissions Calcs'!$I$8:$X$8919,18,FALSE),0)</f>
        <v>0</v>
      </c>
      <c r="K1569" s="37">
        <f t="shared" ca="1" si="73"/>
        <v>0.85182239999999998</v>
      </c>
      <c r="L1569" s="37">
        <f ca="1">IFERROR(VLOOKUP($E1569&amp;"-1",'PTE - Segment Emissions Calcs'!$I$8:$Z$8919,20,FALSE),0)</f>
        <v>0.85182239999999998</v>
      </c>
      <c r="M1569" s="37">
        <f ca="1">IFERROR(VLOOKUP($E1569&amp;"-2",'PTE - Segment Emissions Calcs'!$I$8:$Z$8919,20,FALSE),0)</f>
        <v>0</v>
      </c>
      <c r="N1569" s="37">
        <f t="shared" ca="1" si="74"/>
        <v>0.85182239999999998</v>
      </c>
      <c r="O1569" s="38">
        <f t="array" aca="1" ref="O1569" ca="1">IF($H1569="TOTAL HAP",H1569,MAX(IF('PTE - Segment Emissions Calcs'!$B$8:$B$8919=$B1569,'PTE - Segment Emissions Calcs'!$V$8:$V$8919,)))</f>
        <v>0.19448000000000001</v>
      </c>
      <c r="P1569" s="38">
        <f t="array" aca="1" ref="P1569" ca="1">IF($H1569="TOTAL HAP",K1569,MAX(IF('PTE - Segment Emissions Calcs'!$B$8:$B$8919=$B1569,'PTE - Segment Emissions Calcs'!$X$8:$X$8919,)))</f>
        <v>0.85182239999999998</v>
      </c>
      <c r="Q1569" s="38">
        <f t="array" aca="1" ref="Q1569" ca="1">IF($H1569="TOTAL HAP",N1569,MAX(IF('PTE - Segment Emissions Calcs'!$B$8:$B$8919=$B1569,'PTE - Segment Emissions Calcs'!$Z$8:$Z$8919,)))</f>
        <v>0.85182239999999998</v>
      </c>
      <c r="R1569" s="39"/>
    </row>
    <row r="1570" spans="1:18" x14ac:dyDescent="0.25">
      <c r="A1570" s="40"/>
      <c r="B1570" s="40"/>
      <c r="C1570" s="34" t="s">
        <v>27</v>
      </c>
      <c r="D1570" s="35"/>
      <c r="E1570" s="35"/>
      <c r="F1570" s="35">
        <f ca="1">IFERROR(VLOOKUP($E1570&amp;"-1",'PTE - Segment Emissions Calcs'!$I$8:$V$8919,16,FALSE),0)</f>
        <v>1.9448000000000003E-2</v>
      </c>
      <c r="G1570" s="35">
        <f ca="1">IFERROR(VLOOKUP($E1570&amp;"-2",'PTE - Segment Emissions Calcs'!$I$8:$V$8919,16,FALSE),0)</f>
        <v>0</v>
      </c>
      <c r="H1570" s="36">
        <f t="shared" ca="1" si="72"/>
        <v>1.9448000000000003E-2</v>
      </c>
      <c r="I1570" s="37">
        <f ca="1">IFERROR(VLOOKUP($E1570&amp;"-1",'PTE - Segment Emissions Calcs'!$I$8:$X$8919,18,FALSE),0)</f>
        <v>8.518224000000002E-2</v>
      </c>
      <c r="J1570" s="37">
        <f ca="1">IFERROR(VLOOKUP($E1570&amp;"-2",'PTE - Segment Emissions Calcs'!$I$8:$X$8919,18,FALSE),0)</f>
        <v>0</v>
      </c>
      <c r="K1570" s="37">
        <f t="shared" ca="1" si="73"/>
        <v>8.518224000000002E-2</v>
      </c>
      <c r="L1570" s="37">
        <f ca="1">IFERROR(VLOOKUP($E1570&amp;"-1",'PTE - Segment Emissions Calcs'!$I$8:$Z$8919,20,FALSE),0)</f>
        <v>8.518224000000002E-2</v>
      </c>
      <c r="M1570" s="37">
        <f ca="1">IFERROR(VLOOKUP($E1570&amp;"-2",'PTE - Segment Emissions Calcs'!$I$8:$Z$8919,20,FALSE),0)</f>
        <v>0</v>
      </c>
      <c r="N1570" s="37">
        <f t="shared" ca="1" si="74"/>
        <v>8.518224000000002E-2</v>
      </c>
      <c r="O1570" s="38">
        <f t="array" aca="1" ref="O1570" ca="1">IF($H1570="TOTAL HAP",H1570,MAX(IF('PTE - Segment Emissions Calcs'!$B$8:$B$8919=$B1570,'PTE - Segment Emissions Calcs'!$V$8:$V$8919,)))</f>
        <v>1.9448000000000003E-2</v>
      </c>
      <c r="P1570" s="38">
        <f t="array" aca="1" ref="P1570" ca="1">IF($H1570="TOTAL HAP",K1570,MAX(IF('PTE - Segment Emissions Calcs'!$B$8:$B$8919=$B1570,'PTE - Segment Emissions Calcs'!$X$8:$X$8919,)))</f>
        <v>8.518224000000002E-2</v>
      </c>
      <c r="Q1570" s="38">
        <f t="array" aca="1" ref="Q1570" ca="1">IF($H1570="TOTAL HAP",N1570,MAX(IF('PTE - Segment Emissions Calcs'!$B$8:$B$8919=$B1570,'PTE - Segment Emissions Calcs'!$Z$8:$Z$8919,)))</f>
        <v>8.518224000000002E-2</v>
      </c>
      <c r="R1570" s="39"/>
    </row>
    <row r="1571" spans="1:18" x14ac:dyDescent="0.25">
      <c r="A1571" s="40"/>
      <c r="B1571" s="40"/>
      <c r="C1571" s="34" t="s">
        <v>28</v>
      </c>
      <c r="D1571" s="35"/>
      <c r="E1571" s="35"/>
      <c r="F1571" s="35">
        <f ca="1">IFERROR(VLOOKUP($E1571&amp;"-1",'PTE - Segment Emissions Calcs'!$I$8:$V$8919,16,FALSE),0)</f>
        <v>10321.987104000003</v>
      </c>
      <c r="G1571" s="35">
        <f ca="1">IFERROR(VLOOKUP($E1571&amp;"-2",'PTE - Segment Emissions Calcs'!$I$8:$V$8919,16,FALSE),0)</f>
        <v>0</v>
      </c>
      <c r="H1571" s="36">
        <f t="shared" ca="1" si="72"/>
        <v>10321.987104000003</v>
      </c>
      <c r="I1571" s="37">
        <f ca="1">IFERROR(VLOOKUP($E1571&amp;"-1",'PTE - Segment Emissions Calcs'!$I$8:$X$8919,18,FALSE),0)</f>
        <v>45210.303515520012</v>
      </c>
      <c r="J1571" s="37">
        <f ca="1">IFERROR(VLOOKUP($E1571&amp;"-2",'PTE - Segment Emissions Calcs'!$I$8:$X$8919,18,FALSE),0)</f>
        <v>0</v>
      </c>
      <c r="K1571" s="37">
        <f t="shared" ca="1" si="73"/>
        <v>45210.303515520012</v>
      </c>
      <c r="L1571" s="37">
        <f ca="1">IFERROR(VLOOKUP($E1571&amp;"-1",'PTE - Segment Emissions Calcs'!$I$8:$Z$8919,20,FALSE),0)</f>
        <v>45210.303515520012</v>
      </c>
      <c r="M1571" s="37">
        <f ca="1">IFERROR(VLOOKUP($E1571&amp;"-2",'PTE - Segment Emissions Calcs'!$I$8:$Z$8919,20,FALSE),0)</f>
        <v>0</v>
      </c>
      <c r="N1571" s="37">
        <f t="shared" ca="1" si="74"/>
        <v>45210.303515520012</v>
      </c>
      <c r="O1571" s="38">
        <f t="array" aca="1" ref="O1571" ca="1">IF($H1571="TOTAL HAP",H1571,MAX(IF('PTE - Segment Emissions Calcs'!$B$8:$B$8919=$B1571,'PTE - Segment Emissions Calcs'!$V$8:$V$8919,)))</f>
        <v>10321.987104000003</v>
      </c>
      <c r="P1571" s="38">
        <f t="array" aca="1" ref="P1571" ca="1">IF($H1571="TOTAL HAP",K1571,MAX(IF('PTE - Segment Emissions Calcs'!$B$8:$B$8919=$B1571,'PTE - Segment Emissions Calcs'!$X$8:$X$8919,)))</f>
        <v>45210.303515520012</v>
      </c>
      <c r="Q1571" s="38">
        <f t="array" aca="1" ref="Q1571" ca="1">IF($H1571="TOTAL HAP",N1571,MAX(IF('PTE - Segment Emissions Calcs'!$B$8:$B$8919=$B1571,'PTE - Segment Emissions Calcs'!$Z$8:$Z$8919,)))</f>
        <v>45210.303515520012</v>
      </c>
      <c r="R1571" s="39"/>
    </row>
    <row r="1572" spans="1:18" x14ac:dyDescent="0.25">
      <c r="A1572" s="40"/>
      <c r="B1572" s="40"/>
      <c r="C1572" s="34" t="s">
        <v>29</v>
      </c>
      <c r="D1572" s="35"/>
      <c r="E1572" s="35"/>
      <c r="F1572" s="35">
        <f ca="1">IFERROR(VLOOKUP($E1572&amp;"-1",'PTE - Segment Emissions Calcs'!$I$8:$V$8919,16,FALSE),0)</f>
        <v>0.17074713803333338</v>
      </c>
      <c r="G1572" s="35">
        <f ca="1">IFERROR(VLOOKUP($E1572&amp;"-2",'PTE - Segment Emissions Calcs'!$I$8:$V$8919,16,FALSE),0)</f>
        <v>0</v>
      </c>
      <c r="H1572" s="36">
        <f t="shared" ca="1" si="72"/>
        <v>0.17074713803333338</v>
      </c>
      <c r="I1572" s="37">
        <f ca="1">IFERROR(VLOOKUP($E1572&amp;"-1",'PTE - Segment Emissions Calcs'!$I$8:$X$8919,18,FALSE),0)</f>
        <v>0.74787246458600021</v>
      </c>
      <c r="J1572" s="37">
        <f ca="1">IFERROR(VLOOKUP($E1572&amp;"-2",'PTE - Segment Emissions Calcs'!$I$8:$X$8919,18,FALSE),0)</f>
        <v>0</v>
      </c>
      <c r="K1572" s="37">
        <f t="shared" ca="1" si="73"/>
        <v>0.74787246458600021</v>
      </c>
      <c r="L1572" s="37">
        <f ca="1">IFERROR(VLOOKUP($E1572&amp;"-1",'PTE - Segment Emissions Calcs'!$I$8:$Z$8919,20,FALSE),0)</f>
        <v>0.74787246458600021</v>
      </c>
      <c r="M1572" s="37">
        <f ca="1">IFERROR(VLOOKUP($E1572&amp;"-2",'PTE - Segment Emissions Calcs'!$I$8:$Z$8919,20,FALSE),0)</f>
        <v>0</v>
      </c>
      <c r="N1572" s="37">
        <f t="shared" ca="1" si="74"/>
        <v>0.74787246458600021</v>
      </c>
      <c r="O1572" s="38">
        <f t="array" aca="1" ref="O1572" ca="1">IF($H1572="TOTAL HAP",H1572,MAX(IF('PTE - Segment Emissions Calcs'!$B$8:$B$8919=$B1572,'PTE - Segment Emissions Calcs'!$V$8:$V$8919,)))</f>
        <v>0.17074713803333338</v>
      </c>
      <c r="P1572" s="38">
        <f t="array" aca="1" ref="P1572" ca="1">IF($H1572="TOTAL HAP",K1572,MAX(IF('PTE - Segment Emissions Calcs'!$B$8:$B$8919=$B1572,'PTE - Segment Emissions Calcs'!$X$8:$X$8919,)))</f>
        <v>0.74787246458600021</v>
      </c>
      <c r="Q1572" s="38">
        <f t="array" aca="1" ref="Q1572" ca="1">IF($H1572="TOTAL HAP",N1572,MAX(IF('PTE - Segment Emissions Calcs'!$B$8:$B$8919=$B1572,'PTE - Segment Emissions Calcs'!$Z$8:$Z$8919,)))</f>
        <v>0.74787246458600021</v>
      </c>
      <c r="R1572" s="39"/>
    </row>
    <row r="1573" spans="1:18" ht="33.75" x14ac:dyDescent="0.25">
      <c r="A1573" s="40"/>
      <c r="B1573" s="40"/>
      <c r="C1573" s="49" t="s">
        <v>30</v>
      </c>
      <c r="D1573" s="35"/>
      <c r="E1573" s="35"/>
      <c r="F1573" s="35">
        <f ca="1">IFERROR(VLOOKUP($E1573&amp;"-1",'PTE - Segment Emissions Calcs'!$I$8:$V$8919,16,FALSE),0)</f>
        <v>2.08E-6</v>
      </c>
      <c r="G1573" s="35">
        <f ca="1">IFERROR(VLOOKUP($E1573&amp;"-2",'PTE - Segment Emissions Calcs'!$I$8:$V$8919,16,FALSE),0)</f>
        <v>0</v>
      </c>
      <c r="H1573" s="36">
        <f t="shared" ca="1" si="72"/>
        <v>2.08E-6</v>
      </c>
      <c r="I1573" s="37">
        <f ca="1">IFERROR(VLOOKUP($E1573&amp;"-1",'PTE - Segment Emissions Calcs'!$I$8:$X$8919,18,FALSE),0)</f>
        <v>9.1104000000000001E-6</v>
      </c>
      <c r="J1573" s="37">
        <f ca="1">IFERROR(VLOOKUP($E1573&amp;"-2",'PTE - Segment Emissions Calcs'!$I$8:$X$8919,18,FALSE),0)</f>
        <v>0</v>
      </c>
      <c r="K1573" s="37">
        <f t="shared" ca="1" si="73"/>
        <v>9.1104000000000001E-6</v>
      </c>
      <c r="L1573" s="37">
        <f ca="1">IFERROR(VLOOKUP($E1573&amp;"-1",'PTE - Segment Emissions Calcs'!$I$8:$Z$8919,20,FALSE),0)</f>
        <v>9.1104000000000001E-6</v>
      </c>
      <c r="M1573" s="37">
        <f ca="1">IFERROR(VLOOKUP($E1573&amp;"-2",'PTE - Segment Emissions Calcs'!$I$8:$Z$8919,20,FALSE),0)</f>
        <v>0</v>
      </c>
      <c r="N1573" s="37">
        <f t="shared" ca="1" si="74"/>
        <v>9.1104000000000001E-6</v>
      </c>
      <c r="O1573" s="38">
        <f t="array" aca="1" ref="O1573" ca="1">IF($H1573="TOTAL HAP",H1573,MAX(IF('PTE - Segment Emissions Calcs'!$B$8:$B$8919=$B1573,'PTE - Segment Emissions Calcs'!$V$8:$V$8919,)))</f>
        <v>2.08E-6</v>
      </c>
      <c r="P1573" s="38">
        <f t="array" aca="1" ref="P1573" ca="1">IF($H1573="TOTAL HAP",K1573,MAX(IF('PTE - Segment Emissions Calcs'!$B$8:$B$8919=$B1573,'PTE - Segment Emissions Calcs'!$X$8:$X$8919,)))</f>
        <v>9.1104000000000001E-6</v>
      </c>
      <c r="Q1573" s="38">
        <f t="array" aca="1" ref="Q1573" ca="1">IF($H1573="TOTAL HAP",N1573,MAX(IF('PTE - Segment Emissions Calcs'!$B$8:$B$8919=$B1573,'PTE - Segment Emissions Calcs'!$Z$8:$Z$8919,)))</f>
        <v>9.1104000000000001E-6</v>
      </c>
      <c r="R1573" s="39"/>
    </row>
    <row r="1574" spans="1:18" ht="33.75" x14ac:dyDescent="0.25">
      <c r="A1574" s="40"/>
      <c r="B1574" s="40"/>
      <c r="C1574" s="49" t="s">
        <v>31</v>
      </c>
      <c r="D1574" s="35"/>
      <c r="E1574" s="35"/>
      <c r="F1574" s="35">
        <f ca="1">IFERROR(VLOOKUP($E1574&amp;"-1",'PTE - Segment Emissions Calcs'!$I$8:$V$8919,16,FALSE),0)</f>
        <v>1.5600000000000002E-7</v>
      </c>
      <c r="G1574" s="35">
        <f ca="1">IFERROR(VLOOKUP($E1574&amp;"-2",'PTE - Segment Emissions Calcs'!$I$8:$V$8919,16,FALSE),0)</f>
        <v>0</v>
      </c>
      <c r="H1574" s="36">
        <f t="shared" ca="1" si="72"/>
        <v>1.5600000000000002E-7</v>
      </c>
      <c r="I1574" s="37">
        <f ca="1">IFERROR(VLOOKUP($E1574&amp;"-1",'PTE - Segment Emissions Calcs'!$I$8:$X$8919,18,FALSE),0)</f>
        <v>6.8328000000000007E-7</v>
      </c>
      <c r="J1574" s="37">
        <f ca="1">IFERROR(VLOOKUP($E1574&amp;"-2",'PTE - Segment Emissions Calcs'!$I$8:$X$8919,18,FALSE),0)</f>
        <v>0</v>
      </c>
      <c r="K1574" s="37">
        <f t="shared" ca="1" si="73"/>
        <v>6.8328000000000007E-7</v>
      </c>
      <c r="L1574" s="37">
        <f ca="1">IFERROR(VLOOKUP($E1574&amp;"-1",'PTE - Segment Emissions Calcs'!$I$8:$Z$8919,20,FALSE),0)</f>
        <v>6.8328000000000007E-7</v>
      </c>
      <c r="M1574" s="37">
        <f ca="1">IFERROR(VLOOKUP($E1574&amp;"-2",'PTE - Segment Emissions Calcs'!$I$8:$Z$8919,20,FALSE),0)</f>
        <v>0</v>
      </c>
      <c r="N1574" s="37">
        <f t="shared" ca="1" si="74"/>
        <v>6.8328000000000007E-7</v>
      </c>
      <c r="O1574" s="38">
        <f t="array" aca="1" ref="O1574" ca="1">IF($H1574="TOTAL HAP",H1574,MAX(IF('PTE - Segment Emissions Calcs'!$B$8:$B$8919=$B1574,'PTE - Segment Emissions Calcs'!$V$8:$V$8919,)))</f>
        <v>1.5600000000000002E-7</v>
      </c>
      <c r="P1574" s="38">
        <f t="array" aca="1" ref="P1574" ca="1">IF($H1574="TOTAL HAP",K1574,MAX(IF('PTE - Segment Emissions Calcs'!$B$8:$B$8919=$B1574,'PTE - Segment Emissions Calcs'!$X$8:$X$8919,)))</f>
        <v>6.8328000000000007E-7</v>
      </c>
      <c r="Q1574" s="38">
        <f t="array" aca="1" ref="Q1574" ca="1">IF($H1574="TOTAL HAP",N1574,MAX(IF('PTE - Segment Emissions Calcs'!$B$8:$B$8919=$B1574,'PTE - Segment Emissions Calcs'!$Z$8:$Z$8919,)))</f>
        <v>6.8328000000000007E-7</v>
      </c>
      <c r="R1574" s="39"/>
    </row>
    <row r="1575" spans="1:18" ht="45" x14ac:dyDescent="0.25">
      <c r="A1575" s="40"/>
      <c r="B1575" s="40"/>
      <c r="C1575" s="49" t="s">
        <v>32</v>
      </c>
      <c r="D1575" s="35"/>
      <c r="E1575" s="35"/>
      <c r="F1575" s="35">
        <f ca="1">IFERROR(VLOOKUP($E1575&amp;"-1",'PTE - Segment Emissions Calcs'!$I$8:$V$8919,16,FALSE),0)</f>
        <v>1.3866666666666668E-6</v>
      </c>
      <c r="G1575" s="35">
        <f ca="1">IFERROR(VLOOKUP($E1575&amp;"-2",'PTE - Segment Emissions Calcs'!$I$8:$V$8919,16,FALSE),0)</f>
        <v>0</v>
      </c>
      <c r="H1575" s="36">
        <f t="shared" ca="1" si="72"/>
        <v>1.3866666666666668E-6</v>
      </c>
      <c r="I1575" s="37">
        <f ca="1">IFERROR(VLOOKUP($E1575&amp;"-1",'PTE - Segment Emissions Calcs'!$I$8:$X$8919,18,FALSE),0)</f>
        <v>6.0736000000000006E-6</v>
      </c>
      <c r="J1575" s="37">
        <f ca="1">IFERROR(VLOOKUP($E1575&amp;"-2",'PTE - Segment Emissions Calcs'!$I$8:$X$8919,18,FALSE),0)</f>
        <v>0</v>
      </c>
      <c r="K1575" s="37">
        <f t="shared" ca="1" si="73"/>
        <v>6.0736000000000006E-6</v>
      </c>
      <c r="L1575" s="37">
        <f ca="1">IFERROR(VLOOKUP($E1575&amp;"-1",'PTE - Segment Emissions Calcs'!$I$8:$Z$8919,20,FALSE),0)</f>
        <v>6.0736000000000006E-6</v>
      </c>
      <c r="M1575" s="37">
        <f ca="1">IFERROR(VLOOKUP($E1575&amp;"-2",'PTE - Segment Emissions Calcs'!$I$8:$Z$8919,20,FALSE),0)</f>
        <v>0</v>
      </c>
      <c r="N1575" s="37">
        <f t="shared" ca="1" si="74"/>
        <v>6.0736000000000006E-6</v>
      </c>
      <c r="O1575" s="38">
        <f t="array" aca="1" ref="O1575" ca="1">IF($H1575="TOTAL HAP",H1575,MAX(IF('PTE - Segment Emissions Calcs'!$B$8:$B$8919=$B1575,'PTE - Segment Emissions Calcs'!$V$8:$V$8919,)))</f>
        <v>1.3866666666666668E-6</v>
      </c>
      <c r="P1575" s="38">
        <f t="array" aca="1" ref="P1575" ca="1">IF($H1575="TOTAL HAP",K1575,MAX(IF('PTE - Segment Emissions Calcs'!$B$8:$B$8919=$B1575,'PTE - Segment Emissions Calcs'!$X$8:$X$8919,)))</f>
        <v>6.0736000000000006E-6</v>
      </c>
      <c r="Q1575" s="38">
        <f t="array" aca="1" ref="Q1575" ca="1">IF($H1575="TOTAL HAP",N1575,MAX(IF('PTE - Segment Emissions Calcs'!$B$8:$B$8919=$B1575,'PTE - Segment Emissions Calcs'!$Z$8:$Z$8919,)))</f>
        <v>6.0736000000000006E-6</v>
      </c>
      <c r="R1575" s="39"/>
    </row>
    <row r="1576" spans="1:18" ht="22.5" x14ac:dyDescent="0.25">
      <c r="A1576" s="40"/>
      <c r="B1576" s="40"/>
      <c r="C1576" s="49" t="s">
        <v>33</v>
      </c>
      <c r="D1576" s="35"/>
      <c r="E1576" s="35"/>
      <c r="F1576" s="35">
        <f ca="1">IFERROR(VLOOKUP($E1576&amp;"-1",'PTE - Segment Emissions Calcs'!$I$8:$V$8919,16,FALSE),0)</f>
        <v>2.1481200000000003E-7</v>
      </c>
      <c r="G1576" s="35">
        <f ca="1">IFERROR(VLOOKUP($E1576&amp;"-2",'PTE - Segment Emissions Calcs'!$I$8:$V$8919,16,FALSE),0)</f>
        <v>0</v>
      </c>
      <c r="H1576" s="36">
        <f t="shared" ca="1" si="72"/>
        <v>2.1481200000000003E-7</v>
      </c>
      <c r="I1576" s="37">
        <f ca="1">IFERROR(VLOOKUP($E1576&amp;"-1",'PTE - Segment Emissions Calcs'!$I$8:$X$8919,18,FALSE),0)</f>
        <v>9.4087656000000017E-7</v>
      </c>
      <c r="J1576" s="37">
        <f ca="1">IFERROR(VLOOKUP($E1576&amp;"-2",'PTE - Segment Emissions Calcs'!$I$8:$X$8919,18,FALSE),0)</f>
        <v>0</v>
      </c>
      <c r="K1576" s="37">
        <f t="shared" ca="1" si="73"/>
        <v>9.4087656000000017E-7</v>
      </c>
      <c r="L1576" s="37">
        <f ca="1">IFERROR(VLOOKUP($E1576&amp;"-1",'PTE - Segment Emissions Calcs'!$I$8:$Z$8919,20,FALSE),0)</f>
        <v>9.4087656000000017E-7</v>
      </c>
      <c r="M1576" s="37">
        <f ca="1">IFERROR(VLOOKUP($E1576&amp;"-2",'PTE - Segment Emissions Calcs'!$I$8:$Z$8919,20,FALSE),0)</f>
        <v>0</v>
      </c>
      <c r="N1576" s="37">
        <f t="shared" ca="1" si="74"/>
        <v>9.4087656000000017E-7</v>
      </c>
      <c r="O1576" s="38">
        <f t="array" aca="1" ref="O1576" ca="1">IF($H1576="TOTAL HAP",H1576,MAX(IF('PTE - Segment Emissions Calcs'!$B$8:$B$8919=$B1576,'PTE - Segment Emissions Calcs'!$V$8:$V$8919,)))</f>
        <v>2.1481200000000003E-7</v>
      </c>
      <c r="P1576" s="38">
        <f t="array" aca="1" ref="P1576" ca="1">IF($H1576="TOTAL HAP",K1576,MAX(IF('PTE - Segment Emissions Calcs'!$B$8:$B$8919=$B1576,'PTE - Segment Emissions Calcs'!$X$8:$X$8919,)))</f>
        <v>9.4087656000000017E-7</v>
      </c>
      <c r="Q1576" s="38">
        <f t="array" aca="1" ref="Q1576" ca="1">IF($H1576="TOTAL HAP",N1576,MAX(IF('PTE - Segment Emissions Calcs'!$B$8:$B$8919=$B1576,'PTE - Segment Emissions Calcs'!$Z$8:$Z$8919,)))</f>
        <v>9.4087656000000017E-7</v>
      </c>
      <c r="R1576" s="39"/>
    </row>
    <row r="1577" spans="1:18" ht="22.5" x14ac:dyDescent="0.25">
      <c r="A1577" s="40"/>
      <c r="B1577" s="40"/>
      <c r="C1577" s="49" t="s">
        <v>34</v>
      </c>
      <c r="D1577" s="35"/>
      <c r="E1577" s="35"/>
      <c r="F1577" s="35">
        <f ca="1">IFERROR(VLOOKUP($E1577&amp;"-1",'PTE - Segment Emissions Calcs'!$I$8:$V$8919,16,FALSE),0)</f>
        <v>5.7725200000000012E-7</v>
      </c>
      <c r="G1577" s="35">
        <f ca="1">IFERROR(VLOOKUP($E1577&amp;"-2",'PTE - Segment Emissions Calcs'!$I$8:$V$8919,16,FALSE),0)</f>
        <v>0</v>
      </c>
      <c r="H1577" s="36">
        <f t="shared" ca="1" si="72"/>
        <v>5.7725200000000012E-7</v>
      </c>
      <c r="I1577" s="37">
        <f ca="1">IFERROR(VLOOKUP($E1577&amp;"-1",'PTE - Segment Emissions Calcs'!$I$8:$X$8919,18,FALSE),0)</f>
        <v>2.5283637600000005E-6</v>
      </c>
      <c r="J1577" s="37">
        <f ca="1">IFERROR(VLOOKUP($E1577&amp;"-2",'PTE - Segment Emissions Calcs'!$I$8:$X$8919,18,FALSE),0)</f>
        <v>0</v>
      </c>
      <c r="K1577" s="37">
        <f t="shared" ca="1" si="73"/>
        <v>2.5283637600000005E-6</v>
      </c>
      <c r="L1577" s="37">
        <f ca="1">IFERROR(VLOOKUP($E1577&amp;"-1",'PTE - Segment Emissions Calcs'!$I$8:$Z$8919,20,FALSE),0)</f>
        <v>2.5283637600000005E-6</v>
      </c>
      <c r="M1577" s="37">
        <f ca="1">IFERROR(VLOOKUP($E1577&amp;"-2",'PTE - Segment Emissions Calcs'!$I$8:$Z$8919,20,FALSE),0)</f>
        <v>0</v>
      </c>
      <c r="N1577" s="37">
        <f t="shared" ca="1" si="74"/>
        <v>2.5283637600000005E-6</v>
      </c>
      <c r="O1577" s="38">
        <f t="array" aca="1" ref="O1577" ca="1">IF($H1577="TOTAL HAP",H1577,MAX(IF('PTE - Segment Emissions Calcs'!$B$8:$B$8919=$B1577,'PTE - Segment Emissions Calcs'!$V$8:$V$8919,)))</f>
        <v>5.7725200000000012E-7</v>
      </c>
      <c r="P1577" s="38">
        <f t="array" aca="1" ref="P1577" ca="1">IF($H1577="TOTAL HAP",K1577,MAX(IF('PTE - Segment Emissions Calcs'!$B$8:$B$8919=$B1577,'PTE - Segment Emissions Calcs'!$X$8:$X$8919,)))</f>
        <v>2.5283637600000005E-6</v>
      </c>
      <c r="Q1577" s="38">
        <f t="array" aca="1" ref="Q1577" ca="1">IF($H1577="TOTAL HAP",N1577,MAX(IF('PTE - Segment Emissions Calcs'!$B$8:$B$8919=$B1577,'PTE - Segment Emissions Calcs'!$Z$8:$Z$8919,)))</f>
        <v>2.5283637600000005E-6</v>
      </c>
      <c r="R1577" s="39"/>
    </row>
    <row r="1578" spans="1:18" x14ac:dyDescent="0.25">
      <c r="A1578" s="40"/>
      <c r="B1578" s="40"/>
      <c r="C1578" s="49" t="s">
        <v>35</v>
      </c>
      <c r="D1578" s="35"/>
      <c r="E1578" s="35"/>
      <c r="F1578" s="35">
        <f ca="1">IFERROR(VLOOKUP($E1578&amp;"-1",'PTE - Segment Emissions Calcs'!$I$8:$V$8919,16,FALSE),0)</f>
        <v>4.18132E-7</v>
      </c>
      <c r="G1578" s="35">
        <f ca="1">IFERROR(VLOOKUP($E1578&amp;"-2",'PTE - Segment Emissions Calcs'!$I$8:$V$8919,16,FALSE),0)</f>
        <v>0</v>
      </c>
      <c r="H1578" s="36">
        <f t="shared" ca="1" si="72"/>
        <v>4.18132E-7</v>
      </c>
      <c r="I1578" s="37">
        <f ca="1">IFERROR(VLOOKUP($E1578&amp;"-1",'PTE - Segment Emissions Calcs'!$I$8:$X$8919,18,FALSE),0)</f>
        <v>1.83141816E-6</v>
      </c>
      <c r="J1578" s="37">
        <f ca="1">IFERROR(VLOOKUP($E1578&amp;"-2",'PTE - Segment Emissions Calcs'!$I$8:$X$8919,18,FALSE),0)</f>
        <v>0</v>
      </c>
      <c r="K1578" s="37">
        <f t="shared" ca="1" si="73"/>
        <v>1.83141816E-6</v>
      </c>
      <c r="L1578" s="37">
        <f ca="1">IFERROR(VLOOKUP($E1578&amp;"-1",'PTE - Segment Emissions Calcs'!$I$8:$Z$8919,20,FALSE),0)</f>
        <v>1.83141816E-6</v>
      </c>
      <c r="M1578" s="37">
        <f ca="1">IFERROR(VLOOKUP($E1578&amp;"-2",'PTE - Segment Emissions Calcs'!$I$8:$Z$8919,20,FALSE),0)</f>
        <v>0</v>
      </c>
      <c r="N1578" s="37">
        <f t="shared" ca="1" si="74"/>
        <v>1.83141816E-6</v>
      </c>
      <c r="O1578" s="38">
        <f t="array" aca="1" ref="O1578" ca="1">IF($H1578="TOTAL HAP",H1578,MAX(IF('PTE - Segment Emissions Calcs'!$B$8:$B$8919=$B1578,'PTE - Segment Emissions Calcs'!$V$8:$V$8919,)))</f>
        <v>4.18132E-7</v>
      </c>
      <c r="P1578" s="38">
        <f t="array" aca="1" ref="P1578" ca="1">IF($H1578="TOTAL HAP",K1578,MAX(IF('PTE - Segment Emissions Calcs'!$B$8:$B$8919=$B1578,'PTE - Segment Emissions Calcs'!$X$8:$X$8919,)))</f>
        <v>1.83141816E-6</v>
      </c>
      <c r="Q1578" s="38">
        <f t="array" aca="1" ref="Q1578" ca="1">IF($H1578="TOTAL HAP",N1578,MAX(IF('PTE - Segment Emissions Calcs'!$B$8:$B$8919=$B1578,'PTE - Segment Emissions Calcs'!$Z$8:$Z$8919,)))</f>
        <v>1.83141816E-6</v>
      </c>
      <c r="R1578" s="39"/>
    </row>
    <row r="1579" spans="1:18" ht="22.5" x14ac:dyDescent="0.25">
      <c r="A1579" s="40"/>
      <c r="B1579" s="40"/>
      <c r="C1579" s="49" t="s">
        <v>36</v>
      </c>
      <c r="D1579" s="35"/>
      <c r="E1579" s="35"/>
      <c r="F1579" s="35">
        <f ca="1">IFERROR(VLOOKUP($E1579&amp;"-1",'PTE - Segment Emissions Calcs'!$I$8:$V$8919,16,FALSE),0)</f>
        <v>1.9624800000000001E-6</v>
      </c>
      <c r="G1579" s="35">
        <f ca="1">IFERROR(VLOOKUP($E1579&amp;"-2",'PTE - Segment Emissions Calcs'!$I$8:$V$8919,16,FALSE),0)</f>
        <v>0</v>
      </c>
      <c r="H1579" s="36">
        <f t="shared" ca="1" si="72"/>
        <v>1.9624800000000001E-6</v>
      </c>
      <c r="I1579" s="37">
        <f ca="1">IFERROR(VLOOKUP($E1579&amp;"-1",'PTE - Segment Emissions Calcs'!$I$8:$X$8919,18,FALSE),0)</f>
        <v>8.5956624000000005E-6</v>
      </c>
      <c r="J1579" s="37">
        <f ca="1">IFERROR(VLOOKUP($E1579&amp;"-2",'PTE - Segment Emissions Calcs'!$I$8:$X$8919,18,FALSE),0)</f>
        <v>0</v>
      </c>
      <c r="K1579" s="37">
        <f t="shared" ca="1" si="73"/>
        <v>8.5956624000000005E-6</v>
      </c>
      <c r="L1579" s="37">
        <f ca="1">IFERROR(VLOOKUP($E1579&amp;"-1",'PTE - Segment Emissions Calcs'!$I$8:$Z$8919,20,FALSE),0)</f>
        <v>8.5956624000000005E-6</v>
      </c>
      <c r="M1579" s="37">
        <f ca="1">IFERROR(VLOOKUP($E1579&amp;"-2",'PTE - Segment Emissions Calcs'!$I$8:$Z$8919,20,FALSE),0)</f>
        <v>0</v>
      </c>
      <c r="N1579" s="37">
        <f t="shared" ca="1" si="74"/>
        <v>8.5956624000000005E-6</v>
      </c>
      <c r="O1579" s="38">
        <f t="array" aca="1" ref="O1579" ca="1">IF($H1579="TOTAL HAP",H1579,MAX(IF('PTE - Segment Emissions Calcs'!$B$8:$B$8919=$B1579,'PTE - Segment Emissions Calcs'!$V$8:$V$8919,)))</f>
        <v>1.9624800000000001E-6</v>
      </c>
      <c r="P1579" s="38">
        <f t="array" aca="1" ref="P1579" ca="1">IF($H1579="TOTAL HAP",K1579,MAX(IF('PTE - Segment Emissions Calcs'!$B$8:$B$8919=$B1579,'PTE - Segment Emissions Calcs'!$X$8:$X$8919,)))</f>
        <v>8.5956624000000005E-6</v>
      </c>
      <c r="Q1579" s="38">
        <f t="array" aca="1" ref="Q1579" ca="1">IF($H1579="TOTAL HAP",N1579,MAX(IF('PTE - Segment Emissions Calcs'!$B$8:$B$8919=$B1579,'PTE - Segment Emissions Calcs'!$Z$8:$Z$8919,)))</f>
        <v>8.5956624000000005E-6</v>
      </c>
      <c r="R1579" s="39"/>
    </row>
    <row r="1580" spans="1:18" x14ac:dyDescent="0.25">
      <c r="A1580" s="40"/>
      <c r="B1580" s="40"/>
      <c r="C1580" s="49" t="s">
        <v>37</v>
      </c>
      <c r="D1580" s="35"/>
      <c r="E1580" s="35"/>
      <c r="F1580" s="35">
        <f ca="1">IFERROR(VLOOKUP($E1580&amp;"-1",'PTE - Segment Emissions Calcs'!$I$8:$V$8919,16,FALSE),0)</f>
        <v>1.8563999999999999E-4</v>
      </c>
      <c r="G1580" s="35">
        <f ca="1">IFERROR(VLOOKUP($E1580&amp;"-2",'PTE - Segment Emissions Calcs'!$I$8:$V$8919,16,FALSE),0)</f>
        <v>0</v>
      </c>
      <c r="H1580" s="36">
        <f t="shared" ca="1" si="72"/>
        <v>1.8563999999999999E-4</v>
      </c>
      <c r="I1580" s="37">
        <f ca="1">IFERROR(VLOOKUP($E1580&amp;"-1",'PTE - Segment Emissions Calcs'!$I$8:$X$8919,18,FALSE),0)</f>
        <v>8.1310319999999988E-4</v>
      </c>
      <c r="J1580" s="37">
        <f ca="1">IFERROR(VLOOKUP($E1580&amp;"-2",'PTE - Segment Emissions Calcs'!$I$8:$X$8919,18,FALSE),0)</f>
        <v>0</v>
      </c>
      <c r="K1580" s="37">
        <f t="shared" ca="1" si="73"/>
        <v>8.1310319999999988E-4</v>
      </c>
      <c r="L1580" s="37">
        <f ca="1">IFERROR(VLOOKUP($E1580&amp;"-1",'PTE - Segment Emissions Calcs'!$I$8:$Z$8919,20,FALSE),0)</f>
        <v>8.1310319999999988E-4</v>
      </c>
      <c r="M1580" s="37">
        <f ca="1">IFERROR(VLOOKUP($E1580&amp;"-2",'PTE - Segment Emissions Calcs'!$I$8:$Z$8919,20,FALSE),0)</f>
        <v>0</v>
      </c>
      <c r="N1580" s="37">
        <f t="shared" ca="1" si="74"/>
        <v>8.1310319999999988E-4</v>
      </c>
      <c r="O1580" s="38">
        <f t="array" aca="1" ref="O1580" ca="1">IF($H1580="TOTAL HAP",H1580,MAX(IF('PTE - Segment Emissions Calcs'!$B$8:$B$8919=$B1580,'PTE - Segment Emissions Calcs'!$V$8:$V$8919,)))</f>
        <v>1.8563999999999999E-4</v>
      </c>
      <c r="P1580" s="38">
        <f t="array" aca="1" ref="P1580" ca="1">IF($H1580="TOTAL HAP",K1580,MAX(IF('PTE - Segment Emissions Calcs'!$B$8:$B$8919=$B1580,'PTE - Segment Emissions Calcs'!$X$8:$X$8919,)))</f>
        <v>8.1310319999999988E-4</v>
      </c>
      <c r="Q1580" s="38">
        <f t="array" aca="1" ref="Q1580" ca="1">IF($H1580="TOTAL HAP",N1580,MAX(IF('PTE - Segment Emissions Calcs'!$B$8:$B$8919=$B1580,'PTE - Segment Emissions Calcs'!$Z$8:$Z$8919,)))</f>
        <v>8.1310319999999988E-4</v>
      </c>
      <c r="R1580" s="39"/>
    </row>
    <row r="1581" spans="1:18" ht="22.5" x14ac:dyDescent="0.25">
      <c r="A1581" s="40"/>
      <c r="B1581" s="40"/>
      <c r="C1581" s="49" t="s">
        <v>38</v>
      </c>
      <c r="D1581" s="35"/>
      <c r="E1581" s="35"/>
      <c r="F1581" s="35">
        <f ca="1">IFERROR(VLOOKUP($E1581&amp;"-1",'PTE - Segment Emissions Calcs'!$I$8:$V$8919,16,FALSE),0)</f>
        <v>5.0741600000000002E-6</v>
      </c>
      <c r="G1581" s="35">
        <f ca="1">IFERROR(VLOOKUP($E1581&amp;"-2",'PTE - Segment Emissions Calcs'!$I$8:$V$8919,16,FALSE),0)</f>
        <v>0</v>
      </c>
      <c r="H1581" s="36">
        <f t="shared" ca="1" si="72"/>
        <v>5.0741600000000002E-6</v>
      </c>
      <c r="I1581" s="37">
        <f ca="1">IFERROR(VLOOKUP($E1581&amp;"-1",'PTE - Segment Emissions Calcs'!$I$8:$X$8919,18,FALSE),0)</f>
        <v>2.2224820799999999E-5</v>
      </c>
      <c r="J1581" s="37">
        <f ca="1">IFERROR(VLOOKUP($E1581&amp;"-2",'PTE - Segment Emissions Calcs'!$I$8:$X$8919,18,FALSE),0)</f>
        <v>0</v>
      </c>
      <c r="K1581" s="37">
        <f t="shared" ca="1" si="73"/>
        <v>2.2224820799999999E-5</v>
      </c>
      <c r="L1581" s="37">
        <f ca="1">IFERROR(VLOOKUP($E1581&amp;"-1",'PTE - Segment Emissions Calcs'!$I$8:$Z$8919,20,FALSE),0)</f>
        <v>2.2224820799999999E-5</v>
      </c>
      <c r="M1581" s="37">
        <f ca="1">IFERROR(VLOOKUP($E1581&amp;"-2",'PTE - Segment Emissions Calcs'!$I$8:$Z$8919,20,FALSE),0)</f>
        <v>0</v>
      </c>
      <c r="N1581" s="37">
        <f t="shared" ca="1" si="74"/>
        <v>2.2224820799999999E-5</v>
      </c>
      <c r="O1581" s="38">
        <f t="array" aca="1" ref="O1581" ca="1">IF($H1581="TOTAL HAP",H1581,MAX(IF('PTE - Segment Emissions Calcs'!$B$8:$B$8919=$B1581,'PTE - Segment Emissions Calcs'!$V$8:$V$8919,)))</f>
        <v>5.0741600000000002E-6</v>
      </c>
      <c r="P1581" s="38">
        <f t="array" aca="1" ref="P1581" ca="1">IF($H1581="TOTAL HAP",K1581,MAX(IF('PTE - Segment Emissions Calcs'!$B$8:$B$8919=$B1581,'PTE - Segment Emissions Calcs'!$X$8:$X$8919,)))</f>
        <v>2.2224820799999999E-5</v>
      </c>
      <c r="Q1581" s="38">
        <f t="array" aca="1" ref="Q1581" ca="1">IF($H1581="TOTAL HAP",N1581,MAX(IF('PTE - Segment Emissions Calcs'!$B$8:$B$8919=$B1581,'PTE - Segment Emissions Calcs'!$Z$8:$Z$8919,)))</f>
        <v>2.2224820799999999E-5</v>
      </c>
      <c r="R1581" s="39"/>
    </row>
    <row r="1582" spans="1:18" ht="22.5" x14ac:dyDescent="0.25">
      <c r="A1582" s="40"/>
      <c r="B1582" s="40"/>
      <c r="C1582" s="49" t="s">
        <v>39</v>
      </c>
      <c r="D1582" s="35"/>
      <c r="E1582" s="35"/>
      <c r="F1582" s="35">
        <f ca="1">IFERROR(VLOOKUP($E1582&amp;"-1",'PTE - Segment Emissions Calcs'!$I$8:$V$8919,16,FALSE),0)</f>
        <v>2.3426000000000002E-6</v>
      </c>
      <c r="G1582" s="35">
        <f ca="1">IFERROR(VLOOKUP($E1582&amp;"-2",'PTE - Segment Emissions Calcs'!$I$8:$V$8919,16,FALSE),0)</f>
        <v>0</v>
      </c>
      <c r="H1582" s="36">
        <f t="shared" ca="1" si="72"/>
        <v>2.3426000000000002E-6</v>
      </c>
      <c r="I1582" s="37">
        <f ca="1">IFERROR(VLOOKUP($E1582&amp;"-1",'PTE - Segment Emissions Calcs'!$I$8:$X$8919,18,FALSE),0)</f>
        <v>1.0260588000000002E-5</v>
      </c>
      <c r="J1582" s="37">
        <f ca="1">IFERROR(VLOOKUP($E1582&amp;"-2",'PTE - Segment Emissions Calcs'!$I$8:$X$8919,18,FALSE),0)</f>
        <v>0</v>
      </c>
      <c r="K1582" s="37">
        <f t="shared" ca="1" si="73"/>
        <v>1.0260588000000002E-5</v>
      </c>
      <c r="L1582" s="37">
        <f ca="1">IFERROR(VLOOKUP($E1582&amp;"-1",'PTE - Segment Emissions Calcs'!$I$8:$Z$8919,20,FALSE),0)</f>
        <v>1.0260588000000002E-5</v>
      </c>
      <c r="M1582" s="37">
        <f ca="1">IFERROR(VLOOKUP($E1582&amp;"-2",'PTE - Segment Emissions Calcs'!$I$8:$Z$8919,20,FALSE),0)</f>
        <v>0</v>
      </c>
      <c r="N1582" s="37">
        <f t="shared" ca="1" si="74"/>
        <v>1.0260588000000002E-5</v>
      </c>
      <c r="O1582" s="38">
        <f t="array" aca="1" ref="O1582" ca="1">IF($H1582="TOTAL HAP",H1582,MAX(IF('PTE - Segment Emissions Calcs'!$B$8:$B$8919=$B1582,'PTE - Segment Emissions Calcs'!$V$8:$V$8919,)))</f>
        <v>2.3426000000000002E-6</v>
      </c>
      <c r="P1582" s="38">
        <f t="array" aca="1" ref="P1582" ca="1">IF($H1582="TOTAL HAP",K1582,MAX(IF('PTE - Segment Emissions Calcs'!$B$8:$B$8919=$B1582,'PTE - Segment Emissions Calcs'!$X$8:$X$8919,)))</f>
        <v>1.0260588000000002E-5</v>
      </c>
      <c r="Q1582" s="38">
        <f t="array" aca="1" ref="Q1582" ca="1">IF($H1582="TOTAL HAP",N1582,MAX(IF('PTE - Segment Emissions Calcs'!$B$8:$B$8919=$B1582,'PTE - Segment Emissions Calcs'!$Z$8:$Z$8919,)))</f>
        <v>1.0260588000000002E-5</v>
      </c>
      <c r="R1582" s="39"/>
    </row>
    <row r="1583" spans="1:18" ht="22.5" x14ac:dyDescent="0.25">
      <c r="A1583" s="40"/>
      <c r="B1583" s="40"/>
      <c r="C1583" s="49" t="s">
        <v>40</v>
      </c>
      <c r="D1583" s="35"/>
      <c r="E1583" s="35"/>
      <c r="F1583" s="35">
        <f ca="1">IFERROR(VLOOKUP($E1583&amp;"-1",'PTE - Segment Emissions Calcs'!$I$8:$V$8919,16,FALSE),0)</f>
        <v>1.1226800000000001E-7</v>
      </c>
      <c r="G1583" s="35">
        <f ca="1">IFERROR(VLOOKUP($E1583&amp;"-2",'PTE - Segment Emissions Calcs'!$I$8:$V$8919,16,FALSE),0)</f>
        <v>0</v>
      </c>
      <c r="H1583" s="36">
        <f t="shared" ca="1" si="72"/>
        <v>1.1226800000000001E-7</v>
      </c>
      <c r="I1583" s="37">
        <f ca="1">IFERROR(VLOOKUP($E1583&amp;"-1",'PTE - Segment Emissions Calcs'!$I$8:$X$8919,18,FALSE),0)</f>
        <v>4.9173384000000003E-7</v>
      </c>
      <c r="J1583" s="37">
        <f ca="1">IFERROR(VLOOKUP($E1583&amp;"-2",'PTE - Segment Emissions Calcs'!$I$8:$X$8919,18,FALSE),0)</f>
        <v>0</v>
      </c>
      <c r="K1583" s="37">
        <f t="shared" ca="1" si="73"/>
        <v>4.9173384000000003E-7</v>
      </c>
      <c r="L1583" s="37">
        <f ca="1">IFERROR(VLOOKUP($E1583&amp;"-1",'PTE - Segment Emissions Calcs'!$I$8:$Z$8919,20,FALSE),0)</f>
        <v>4.9173384000000003E-7</v>
      </c>
      <c r="M1583" s="37">
        <f ca="1">IFERROR(VLOOKUP($E1583&amp;"-2",'PTE - Segment Emissions Calcs'!$I$8:$Z$8919,20,FALSE),0)</f>
        <v>0</v>
      </c>
      <c r="N1583" s="37">
        <f t="shared" ca="1" si="74"/>
        <v>4.9173384000000003E-7</v>
      </c>
      <c r="O1583" s="38">
        <f t="array" aca="1" ref="O1583" ca="1">IF($H1583="TOTAL HAP",H1583,MAX(IF('PTE - Segment Emissions Calcs'!$B$8:$B$8919=$B1583,'PTE - Segment Emissions Calcs'!$V$8:$V$8919,)))</f>
        <v>1.1226800000000001E-7</v>
      </c>
      <c r="P1583" s="38">
        <f t="array" aca="1" ref="P1583" ca="1">IF($H1583="TOTAL HAP",K1583,MAX(IF('PTE - Segment Emissions Calcs'!$B$8:$B$8919=$B1583,'PTE - Segment Emissions Calcs'!$X$8:$X$8919,)))</f>
        <v>4.9173384000000003E-7</v>
      </c>
      <c r="Q1583" s="38">
        <f t="array" aca="1" ref="Q1583" ca="1">IF($H1583="TOTAL HAP",N1583,MAX(IF('PTE - Segment Emissions Calcs'!$B$8:$B$8919=$B1583,'PTE - Segment Emissions Calcs'!$Z$8:$Z$8919,)))</f>
        <v>4.9173384000000003E-7</v>
      </c>
      <c r="R1583" s="39"/>
    </row>
    <row r="1584" spans="1:18" ht="22.5" x14ac:dyDescent="0.25">
      <c r="A1584" s="40"/>
      <c r="B1584" s="40"/>
      <c r="C1584" s="49" t="s">
        <v>41</v>
      </c>
      <c r="D1584" s="35"/>
      <c r="E1584" s="35"/>
      <c r="F1584" s="35">
        <f ca="1">IFERROR(VLOOKUP($E1584&amp;"-1",'PTE - Segment Emissions Calcs'!$I$8:$V$8919,16,FALSE),0)</f>
        <v>1.4762800000000002E-6</v>
      </c>
      <c r="G1584" s="35">
        <f ca="1">IFERROR(VLOOKUP($E1584&amp;"-2",'PTE - Segment Emissions Calcs'!$I$8:$V$8919,16,FALSE),0)</f>
        <v>0</v>
      </c>
      <c r="H1584" s="36">
        <f t="shared" ca="1" si="72"/>
        <v>1.4762800000000002E-6</v>
      </c>
      <c r="I1584" s="37">
        <f ca="1">IFERROR(VLOOKUP($E1584&amp;"-1",'PTE - Segment Emissions Calcs'!$I$8:$X$8919,18,FALSE),0)</f>
        <v>6.466106400000001E-6</v>
      </c>
      <c r="J1584" s="37">
        <f ca="1">IFERROR(VLOOKUP($E1584&amp;"-2",'PTE - Segment Emissions Calcs'!$I$8:$X$8919,18,FALSE),0)</f>
        <v>0</v>
      </c>
      <c r="K1584" s="37">
        <f t="shared" ca="1" si="73"/>
        <v>6.466106400000001E-6</v>
      </c>
      <c r="L1584" s="37">
        <f ca="1">IFERROR(VLOOKUP($E1584&amp;"-1",'PTE - Segment Emissions Calcs'!$I$8:$Z$8919,20,FALSE),0)</f>
        <v>6.466106400000001E-6</v>
      </c>
      <c r="M1584" s="37">
        <f ca="1">IFERROR(VLOOKUP($E1584&amp;"-2",'PTE - Segment Emissions Calcs'!$I$8:$Z$8919,20,FALSE),0)</f>
        <v>0</v>
      </c>
      <c r="N1584" s="37">
        <f t="shared" ca="1" si="74"/>
        <v>6.466106400000001E-6</v>
      </c>
      <c r="O1584" s="38">
        <f t="array" aca="1" ref="O1584" ca="1">IF($H1584="TOTAL HAP",H1584,MAX(IF('PTE - Segment Emissions Calcs'!$B$8:$B$8919=$B1584,'PTE - Segment Emissions Calcs'!$V$8:$V$8919,)))</f>
        <v>1.4762800000000002E-6</v>
      </c>
      <c r="P1584" s="38">
        <f t="array" aca="1" ref="P1584" ca="1">IF($H1584="TOTAL HAP",K1584,MAX(IF('PTE - Segment Emissions Calcs'!$B$8:$B$8919=$B1584,'PTE - Segment Emissions Calcs'!$X$8:$X$8919,)))</f>
        <v>6.466106400000001E-6</v>
      </c>
      <c r="Q1584" s="38">
        <f t="array" aca="1" ref="Q1584" ca="1">IF($H1584="TOTAL HAP",N1584,MAX(IF('PTE - Segment Emissions Calcs'!$B$8:$B$8919=$B1584,'PTE - Segment Emissions Calcs'!$Z$8:$Z$8919,)))</f>
        <v>6.466106400000001E-6</v>
      </c>
      <c r="R1584" s="39"/>
    </row>
    <row r="1585" spans="1:18" x14ac:dyDescent="0.25">
      <c r="A1585" s="40"/>
      <c r="B1585" s="40"/>
      <c r="C1585" s="49" t="s">
        <v>42</v>
      </c>
      <c r="D1585" s="35"/>
      <c r="E1585" s="35"/>
      <c r="F1585" s="35">
        <f ca="1">IFERROR(VLOOKUP($E1585&amp;"-1",'PTE - Segment Emissions Calcs'!$I$8:$V$8919,16,FALSE),0)</f>
        <v>1.40556E-7</v>
      </c>
      <c r="G1585" s="35">
        <f ca="1">IFERROR(VLOOKUP($E1585&amp;"-2",'PTE - Segment Emissions Calcs'!$I$8:$V$8919,16,FALSE),0)</f>
        <v>0</v>
      </c>
      <c r="H1585" s="36">
        <f t="shared" ca="1" si="72"/>
        <v>1.40556E-7</v>
      </c>
      <c r="I1585" s="37">
        <f ca="1">IFERROR(VLOOKUP($E1585&amp;"-1",'PTE - Segment Emissions Calcs'!$I$8:$X$8919,18,FALSE),0)</f>
        <v>6.1563527999999995E-7</v>
      </c>
      <c r="J1585" s="37">
        <f ca="1">IFERROR(VLOOKUP($E1585&amp;"-2",'PTE - Segment Emissions Calcs'!$I$8:$X$8919,18,FALSE),0)</f>
        <v>0</v>
      </c>
      <c r="K1585" s="37">
        <f t="shared" ca="1" si="73"/>
        <v>6.1563527999999995E-7</v>
      </c>
      <c r="L1585" s="37">
        <f ca="1">IFERROR(VLOOKUP($E1585&amp;"-1",'PTE - Segment Emissions Calcs'!$I$8:$Z$8919,20,FALSE),0)</f>
        <v>6.1563527999999995E-7</v>
      </c>
      <c r="M1585" s="37">
        <f ca="1">IFERROR(VLOOKUP($E1585&amp;"-2",'PTE - Segment Emissions Calcs'!$I$8:$Z$8919,20,FALSE),0)</f>
        <v>0</v>
      </c>
      <c r="N1585" s="37">
        <f t="shared" ca="1" si="74"/>
        <v>6.1563527999999995E-7</v>
      </c>
      <c r="O1585" s="38">
        <f t="array" aca="1" ref="O1585" ca="1">IF($H1585="TOTAL HAP",H1585,MAX(IF('PTE - Segment Emissions Calcs'!$B$8:$B$8919=$B1585,'PTE - Segment Emissions Calcs'!$V$8:$V$8919,)))</f>
        <v>1.40556E-7</v>
      </c>
      <c r="P1585" s="38">
        <f t="array" aca="1" ref="P1585" ca="1">IF($H1585="TOTAL HAP",K1585,MAX(IF('PTE - Segment Emissions Calcs'!$B$8:$B$8919=$B1585,'PTE - Segment Emissions Calcs'!$X$8:$X$8919,)))</f>
        <v>6.1563527999999995E-7</v>
      </c>
      <c r="Q1585" s="38">
        <f t="array" aca="1" ref="Q1585" ca="1">IF($H1585="TOTAL HAP",N1585,MAX(IF('PTE - Segment Emissions Calcs'!$B$8:$B$8919=$B1585,'PTE - Segment Emissions Calcs'!$Z$8:$Z$8919,)))</f>
        <v>6.1563527999999995E-7</v>
      </c>
      <c r="R1585" s="39"/>
    </row>
    <row r="1586" spans="1:18" ht="33.75" x14ac:dyDescent="0.25">
      <c r="A1586" s="40"/>
      <c r="B1586" s="40"/>
      <c r="C1586" s="49" t="s">
        <v>43</v>
      </c>
      <c r="D1586" s="35"/>
      <c r="E1586" s="35"/>
      <c r="F1586" s="35">
        <f ca="1">IFERROR(VLOOKUP($E1586&amp;"-1",'PTE - Segment Emissions Calcs'!$I$8:$V$8919,16,FALSE),0)</f>
        <v>1.0608000000000001E-7</v>
      </c>
      <c r="G1586" s="35">
        <f ca="1">IFERROR(VLOOKUP($E1586&amp;"-2",'PTE - Segment Emissions Calcs'!$I$8:$V$8919,16,FALSE),0)</f>
        <v>0</v>
      </c>
      <c r="H1586" s="36">
        <f t="shared" ca="1" si="72"/>
        <v>1.0608000000000001E-7</v>
      </c>
      <c r="I1586" s="37">
        <f ca="1">IFERROR(VLOOKUP($E1586&amp;"-1",'PTE - Segment Emissions Calcs'!$I$8:$X$8919,18,FALSE),0)</f>
        <v>4.6463040000000002E-7</v>
      </c>
      <c r="J1586" s="37">
        <f ca="1">IFERROR(VLOOKUP($E1586&amp;"-2",'PTE - Segment Emissions Calcs'!$I$8:$X$8919,18,FALSE),0)</f>
        <v>0</v>
      </c>
      <c r="K1586" s="37">
        <f t="shared" ca="1" si="73"/>
        <v>4.6463040000000002E-7</v>
      </c>
      <c r="L1586" s="37">
        <f ca="1">IFERROR(VLOOKUP($E1586&amp;"-1",'PTE - Segment Emissions Calcs'!$I$8:$Z$8919,20,FALSE),0)</f>
        <v>4.6463040000000002E-7</v>
      </c>
      <c r="M1586" s="37">
        <f ca="1">IFERROR(VLOOKUP($E1586&amp;"-2",'PTE - Segment Emissions Calcs'!$I$8:$Z$8919,20,FALSE),0)</f>
        <v>0</v>
      </c>
      <c r="N1586" s="37">
        <f t="shared" ca="1" si="74"/>
        <v>4.6463040000000002E-7</v>
      </c>
      <c r="O1586" s="38">
        <f t="array" aca="1" ref="O1586" ca="1">IF($H1586="TOTAL HAP",H1586,MAX(IF('PTE - Segment Emissions Calcs'!$B$8:$B$8919=$B1586,'PTE - Segment Emissions Calcs'!$V$8:$V$8919,)))</f>
        <v>1.0608000000000001E-7</v>
      </c>
      <c r="P1586" s="38">
        <f t="array" aca="1" ref="P1586" ca="1">IF($H1586="TOTAL HAP",K1586,MAX(IF('PTE - Segment Emissions Calcs'!$B$8:$B$8919=$B1586,'PTE - Segment Emissions Calcs'!$X$8:$X$8919,)))</f>
        <v>4.6463040000000002E-7</v>
      </c>
      <c r="Q1586" s="38">
        <f t="array" aca="1" ref="Q1586" ca="1">IF($H1586="TOTAL HAP",N1586,MAX(IF('PTE - Segment Emissions Calcs'!$B$8:$B$8919=$B1586,'PTE - Segment Emissions Calcs'!$Z$8:$Z$8919,)))</f>
        <v>4.6463040000000002E-7</v>
      </c>
      <c r="R1586" s="39"/>
    </row>
    <row r="1587" spans="1:18" ht="22.5" x14ac:dyDescent="0.25">
      <c r="A1587" s="40"/>
      <c r="B1587" s="40"/>
      <c r="C1587" s="49" t="s">
        <v>44</v>
      </c>
      <c r="D1587" s="35"/>
      <c r="E1587" s="35"/>
      <c r="F1587" s="35">
        <f ca="1">IFERROR(VLOOKUP($E1587&amp;"-1",'PTE - Segment Emissions Calcs'!$I$8:$V$8919,16,FALSE),0)</f>
        <v>1.0399999999999999E-4</v>
      </c>
      <c r="G1587" s="35">
        <f ca="1">IFERROR(VLOOKUP($E1587&amp;"-2",'PTE - Segment Emissions Calcs'!$I$8:$V$8919,16,FALSE),0)</f>
        <v>0</v>
      </c>
      <c r="H1587" s="36">
        <f t="shared" ca="1" si="72"/>
        <v>1.0399999999999999E-4</v>
      </c>
      <c r="I1587" s="37">
        <f ca="1">IFERROR(VLOOKUP($E1587&amp;"-1",'PTE - Segment Emissions Calcs'!$I$8:$X$8919,18,FALSE),0)</f>
        <v>4.5552E-4</v>
      </c>
      <c r="J1587" s="37">
        <f ca="1">IFERROR(VLOOKUP($E1587&amp;"-2",'PTE - Segment Emissions Calcs'!$I$8:$X$8919,18,FALSE),0)</f>
        <v>0</v>
      </c>
      <c r="K1587" s="37">
        <f t="shared" ca="1" si="73"/>
        <v>4.5552E-4</v>
      </c>
      <c r="L1587" s="37">
        <f ca="1">IFERROR(VLOOKUP($E1587&amp;"-1",'PTE - Segment Emissions Calcs'!$I$8:$Z$8919,20,FALSE),0)</f>
        <v>4.5552E-4</v>
      </c>
      <c r="M1587" s="37">
        <f ca="1">IFERROR(VLOOKUP($E1587&amp;"-2",'PTE - Segment Emissions Calcs'!$I$8:$Z$8919,20,FALSE),0)</f>
        <v>0</v>
      </c>
      <c r="N1587" s="37">
        <f t="shared" ca="1" si="74"/>
        <v>4.5552E-4</v>
      </c>
      <c r="O1587" s="38">
        <f t="array" aca="1" ref="O1587" ca="1">IF($H1587="TOTAL HAP",H1587,MAX(IF('PTE - Segment Emissions Calcs'!$B$8:$B$8919=$B1587,'PTE - Segment Emissions Calcs'!$V$8:$V$8919,)))</f>
        <v>1.0399999999999999E-4</v>
      </c>
      <c r="P1587" s="38">
        <f t="array" aca="1" ref="P1587" ca="1">IF($H1587="TOTAL HAP",K1587,MAX(IF('PTE - Segment Emissions Calcs'!$B$8:$B$8919=$B1587,'PTE - Segment Emissions Calcs'!$X$8:$X$8919,)))</f>
        <v>4.5552E-4</v>
      </c>
      <c r="Q1587" s="38">
        <f t="array" aca="1" ref="Q1587" ca="1">IF($H1587="TOTAL HAP",N1587,MAX(IF('PTE - Segment Emissions Calcs'!$B$8:$B$8919=$B1587,'PTE - Segment Emissions Calcs'!$Z$8:$Z$8919,)))</f>
        <v>4.5552E-4</v>
      </c>
      <c r="R1587" s="39"/>
    </row>
    <row r="1588" spans="1:18" ht="22.5" x14ac:dyDescent="0.25">
      <c r="A1588" s="40"/>
      <c r="B1588" s="40"/>
      <c r="C1588" s="49" t="s">
        <v>45</v>
      </c>
      <c r="D1588" s="35"/>
      <c r="E1588" s="35"/>
      <c r="F1588" s="35">
        <f ca="1">IFERROR(VLOOKUP($E1588&amp;"-1",'PTE - Segment Emissions Calcs'!$I$8:$V$8919,16,FALSE),0)</f>
        <v>2.5636E-7</v>
      </c>
      <c r="G1588" s="35">
        <f ca="1">IFERROR(VLOOKUP($E1588&amp;"-2",'PTE - Segment Emissions Calcs'!$I$8:$V$8919,16,FALSE),0)</f>
        <v>0</v>
      </c>
      <c r="H1588" s="36">
        <f t="shared" ca="1" si="72"/>
        <v>2.5636E-7</v>
      </c>
      <c r="I1588" s="37">
        <f ca="1">IFERROR(VLOOKUP($E1588&amp;"-1",'PTE - Segment Emissions Calcs'!$I$8:$X$8919,18,FALSE),0)</f>
        <v>1.1228568000000001E-6</v>
      </c>
      <c r="J1588" s="37">
        <f ca="1">IFERROR(VLOOKUP($E1588&amp;"-2",'PTE - Segment Emissions Calcs'!$I$8:$X$8919,18,FALSE),0)</f>
        <v>0</v>
      </c>
      <c r="K1588" s="37">
        <f t="shared" ca="1" si="73"/>
        <v>1.1228568000000001E-6</v>
      </c>
      <c r="L1588" s="37">
        <f ca="1">IFERROR(VLOOKUP($E1588&amp;"-1",'PTE - Segment Emissions Calcs'!$I$8:$Z$8919,20,FALSE),0)</f>
        <v>1.1228568000000001E-6</v>
      </c>
      <c r="M1588" s="37">
        <f ca="1">IFERROR(VLOOKUP($E1588&amp;"-2",'PTE - Segment Emissions Calcs'!$I$8:$Z$8919,20,FALSE),0)</f>
        <v>0</v>
      </c>
      <c r="N1588" s="37">
        <f t="shared" ca="1" si="74"/>
        <v>1.1228568000000001E-6</v>
      </c>
      <c r="O1588" s="38">
        <f t="array" aca="1" ref="O1588" ca="1">IF($H1588="TOTAL HAP",H1588,MAX(IF('PTE - Segment Emissions Calcs'!$B$8:$B$8919=$B1588,'PTE - Segment Emissions Calcs'!$V$8:$V$8919,)))</f>
        <v>2.5636E-7</v>
      </c>
      <c r="P1588" s="38">
        <f t="array" aca="1" ref="P1588" ca="1">IF($H1588="TOTAL HAP",K1588,MAX(IF('PTE - Segment Emissions Calcs'!$B$8:$B$8919=$B1588,'PTE - Segment Emissions Calcs'!$X$8:$X$8919,)))</f>
        <v>1.1228568000000001E-6</v>
      </c>
      <c r="Q1588" s="38">
        <f t="array" aca="1" ref="Q1588" ca="1">IF($H1588="TOTAL HAP",N1588,MAX(IF('PTE - Segment Emissions Calcs'!$B$8:$B$8919=$B1588,'PTE - Segment Emissions Calcs'!$Z$8:$Z$8919,)))</f>
        <v>1.1228568000000001E-6</v>
      </c>
      <c r="R1588" s="39"/>
    </row>
    <row r="1589" spans="1:18" x14ac:dyDescent="0.25">
      <c r="A1589" s="40"/>
      <c r="B1589" s="40"/>
      <c r="C1589" s="49" t="s">
        <v>46</v>
      </c>
      <c r="D1589" s="35"/>
      <c r="E1589" s="35"/>
      <c r="F1589" s="35">
        <f ca="1">IFERROR(VLOOKUP($E1589&amp;"-1",'PTE - Segment Emissions Calcs'!$I$8:$V$8919,16,FALSE),0)</f>
        <v>2.3868000000000002E-7</v>
      </c>
      <c r="G1589" s="35">
        <f ca="1">IFERROR(VLOOKUP($E1589&amp;"-2",'PTE - Segment Emissions Calcs'!$I$8:$V$8919,16,FALSE),0)</f>
        <v>0</v>
      </c>
      <c r="H1589" s="36">
        <f t="shared" ca="1" si="72"/>
        <v>2.3868000000000002E-7</v>
      </c>
      <c r="I1589" s="37">
        <f ca="1">IFERROR(VLOOKUP($E1589&amp;"-1",'PTE - Segment Emissions Calcs'!$I$8:$X$8919,18,FALSE),0)</f>
        <v>1.0454184000000002E-6</v>
      </c>
      <c r="J1589" s="37">
        <f ca="1">IFERROR(VLOOKUP($E1589&amp;"-2",'PTE - Segment Emissions Calcs'!$I$8:$X$8919,18,FALSE),0)</f>
        <v>0</v>
      </c>
      <c r="K1589" s="37">
        <f t="shared" ca="1" si="73"/>
        <v>1.0454184000000002E-6</v>
      </c>
      <c r="L1589" s="37">
        <f ca="1">IFERROR(VLOOKUP($E1589&amp;"-1",'PTE - Segment Emissions Calcs'!$I$8:$Z$8919,20,FALSE),0)</f>
        <v>1.0454184000000002E-6</v>
      </c>
      <c r="M1589" s="37">
        <f ca="1">IFERROR(VLOOKUP($E1589&amp;"-2",'PTE - Segment Emissions Calcs'!$I$8:$Z$8919,20,FALSE),0)</f>
        <v>0</v>
      </c>
      <c r="N1589" s="37">
        <f t="shared" ca="1" si="74"/>
        <v>1.0454184000000002E-6</v>
      </c>
      <c r="O1589" s="38">
        <f t="array" aca="1" ref="O1589" ca="1">IF($H1589="TOTAL HAP",H1589,MAX(IF('PTE - Segment Emissions Calcs'!$B$8:$B$8919=$B1589,'PTE - Segment Emissions Calcs'!$V$8:$V$8919,)))</f>
        <v>2.3868000000000002E-7</v>
      </c>
      <c r="P1589" s="38">
        <f t="array" aca="1" ref="P1589" ca="1">IF($H1589="TOTAL HAP",K1589,MAX(IF('PTE - Segment Emissions Calcs'!$B$8:$B$8919=$B1589,'PTE - Segment Emissions Calcs'!$X$8:$X$8919,)))</f>
        <v>1.0454184000000002E-6</v>
      </c>
      <c r="Q1589" s="38">
        <f t="array" aca="1" ref="Q1589" ca="1">IF($H1589="TOTAL HAP",N1589,MAX(IF('PTE - Segment Emissions Calcs'!$B$8:$B$8919=$B1589,'PTE - Segment Emissions Calcs'!$Z$8:$Z$8919,)))</f>
        <v>1.0454184000000002E-6</v>
      </c>
      <c r="R1589" s="39"/>
    </row>
    <row r="1590" spans="1:18" ht="22.5" x14ac:dyDescent="0.25">
      <c r="A1590" s="40"/>
      <c r="B1590" s="40"/>
      <c r="C1590" s="49" t="s">
        <v>47</v>
      </c>
      <c r="D1590" s="35"/>
      <c r="E1590" s="35"/>
      <c r="F1590" s="35">
        <f ca="1">IFERROR(VLOOKUP($E1590&amp;"-1",'PTE - Segment Emissions Calcs'!$I$8:$V$8919,16,FALSE),0)</f>
        <v>6.5415999999999998E-3</v>
      </c>
      <c r="G1590" s="35">
        <f ca="1">IFERROR(VLOOKUP($E1590&amp;"-2",'PTE - Segment Emissions Calcs'!$I$8:$V$8919,16,FALSE),0)</f>
        <v>0</v>
      </c>
      <c r="H1590" s="36">
        <f t="shared" ca="1" si="72"/>
        <v>6.5415999999999998E-3</v>
      </c>
      <c r="I1590" s="37">
        <f ca="1">IFERROR(VLOOKUP($E1590&amp;"-1",'PTE - Segment Emissions Calcs'!$I$8:$X$8919,18,FALSE),0)</f>
        <v>2.8652207999999998E-2</v>
      </c>
      <c r="J1590" s="37">
        <f ca="1">IFERROR(VLOOKUP($E1590&amp;"-2",'PTE - Segment Emissions Calcs'!$I$8:$X$8919,18,FALSE),0)</f>
        <v>0</v>
      </c>
      <c r="K1590" s="37">
        <f t="shared" ca="1" si="73"/>
        <v>2.8652207999999998E-2</v>
      </c>
      <c r="L1590" s="37">
        <f ca="1">IFERROR(VLOOKUP($E1590&amp;"-1",'PTE - Segment Emissions Calcs'!$I$8:$Z$8919,20,FALSE),0)</f>
        <v>2.8652207999999998E-2</v>
      </c>
      <c r="M1590" s="37">
        <f ca="1">IFERROR(VLOOKUP($E1590&amp;"-2",'PTE - Segment Emissions Calcs'!$I$8:$Z$8919,20,FALSE),0)</f>
        <v>0</v>
      </c>
      <c r="N1590" s="37">
        <f t="shared" ca="1" si="74"/>
        <v>2.8652207999999998E-2</v>
      </c>
      <c r="O1590" s="38">
        <f t="array" aca="1" ref="O1590" ca="1">IF($H1590="TOTAL HAP",H1590,MAX(IF('PTE - Segment Emissions Calcs'!$B$8:$B$8919=$B1590,'PTE - Segment Emissions Calcs'!$V$8:$V$8919,)))</f>
        <v>6.5415999999999998E-3</v>
      </c>
      <c r="P1590" s="38">
        <f t="array" aca="1" ref="P1590" ca="1">IF($H1590="TOTAL HAP",K1590,MAX(IF('PTE - Segment Emissions Calcs'!$B$8:$B$8919=$B1590,'PTE - Segment Emissions Calcs'!$X$8:$X$8919,)))</f>
        <v>2.8652207999999998E-2</v>
      </c>
      <c r="Q1590" s="38">
        <f t="array" aca="1" ref="Q1590" ca="1">IF($H1590="TOTAL HAP",N1590,MAX(IF('PTE - Segment Emissions Calcs'!$B$8:$B$8919=$B1590,'PTE - Segment Emissions Calcs'!$Z$8:$Z$8919,)))</f>
        <v>2.8652207999999998E-2</v>
      </c>
      <c r="R1590" s="39"/>
    </row>
    <row r="1591" spans="1:18" x14ac:dyDescent="0.25">
      <c r="A1591" s="40"/>
      <c r="B1591" s="40"/>
      <c r="C1591" s="49" t="s">
        <v>48</v>
      </c>
      <c r="D1591" s="35"/>
      <c r="E1591" s="35"/>
      <c r="F1591" s="35">
        <f ca="1">IFERROR(VLOOKUP($E1591&amp;"-1",'PTE - Segment Emissions Calcs'!$I$8:$V$8919,16,FALSE),0)</f>
        <v>0.15600000000000003</v>
      </c>
      <c r="G1591" s="35">
        <f ca="1">IFERROR(VLOOKUP($E1591&amp;"-2",'PTE - Segment Emissions Calcs'!$I$8:$V$8919,16,FALSE),0)</f>
        <v>0</v>
      </c>
      <c r="H1591" s="36">
        <f t="shared" ca="1" si="72"/>
        <v>0.15600000000000003</v>
      </c>
      <c r="I1591" s="37">
        <f ca="1">IFERROR(VLOOKUP($E1591&amp;"-1",'PTE - Segment Emissions Calcs'!$I$8:$X$8919,18,FALSE),0)</f>
        <v>0.68328000000000011</v>
      </c>
      <c r="J1591" s="37">
        <f ca="1">IFERROR(VLOOKUP($E1591&amp;"-2",'PTE - Segment Emissions Calcs'!$I$8:$X$8919,18,FALSE),0)</f>
        <v>0</v>
      </c>
      <c r="K1591" s="37">
        <f t="shared" ca="1" si="73"/>
        <v>0.68328000000000011</v>
      </c>
      <c r="L1591" s="37">
        <f ca="1">IFERROR(VLOOKUP($E1591&amp;"-1",'PTE - Segment Emissions Calcs'!$I$8:$Z$8919,20,FALSE),0)</f>
        <v>0.68328000000000011</v>
      </c>
      <c r="M1591" s="37">
        <f ca="1">IFERROR(VLOOKUP($E1591&amp;"-2",'PTE - Segment Emissions Calcs'!$I$8:$Z$8919,20,FALSE),0)</f>
        <v>0</v>
      </c>
      <c r="N1591" s="37">
        <f t="shared" ca="1" si="74"/>
        <v>0.68328000000000011</v>
      </c>
      <c r="O1591" s="38">
        <f t="array" aca="1" ref="O1591" ca="1">IF($H1591="TOTAL HAP",H1591,MAX(IF('PTE - Segment Emissions Calcs'!$B$8:$B$8919=$B1591,'PTE - Segment Emissions Calcs'!$V$8:$V$8919,)))</f>
        <v>0.15600000000000003</v>
      </c>
      <c r="P1591" s="38">
        <f t="array" aca="1" ref="P1591" ca="1">IF($H1591="TOTAL HAP",K1591,MAX(IF('PTE - Segment Emissions Calcs'!$B$8:$B$8919=$B1591,'PTE - Segment Emissions Calcs'!$X$8:$X$8919,)))</f>
        <v>0.68328000000000011</v>
      </c>
      <c r="Q1591" s="38">
        <f t="array" aca="1" ref="Q1591" ca="1">IF($H1591="TOTAL HAP",N1591,MAX(IF('PTE - Segment Emissions Calcs'!$B$8:$B$8919=$B1591,'PTE - Segment Emissions Calcs'!$Z$8:$Z$8919,)))</f>
        <v>0.68328000000000011</v>
      </c>
      <c r="R1591" s="39"/>
    </row>
    <row r="1592" spans="1:18" ht="33.75" x14ac:dyDescent="0.25">
      <c r="A1592" s="40"/>
      <c r="B1592" s="40"/>
      <c r="C1592" s="49" t="s">
        <v>49</v>
      </c>
      <c r="D1592" s="35"/>
      <c r="E1592" s="35"/>
      <c r="F1592" s="35">
        <f ca="1">IFERROR(VLOOKUP($E1592&amp;"-1",'PTE - Segment Emissions Calcs'!$I$8:$V$8919,16,FALSE),0)</f>
        <v>6.2410400000000003E-6</v>
      </c>
      <c r="G1592" s="35">
        <f ca="1">IFERROR(VLOOKUP($E1592&amp;"-2",'PTE - Segment Emissions Calcs'!$I$8:$V$8919,16,FALSE),0)</f>
        <v>0</v>
      </c>
      <c r="H1592" s="36">
        <f t="shared" ca="1" si="72"/>
        <v>6.2410400000000003E-6</v>
      </c>
      <c r="I1592" s="37">
        <f ca="1">IFERROR(VLOOKUP($E1592&amp;"-1",'PTE - Segment Emissions Calcs'!$I$8:$X$8919,18,FALSE),0)</f>
        <v>2.7335755200000004E-5</v>
      </c>
      <c r="J1592" s="37">
        <f ca="1">IFERROR(VLOOKUP($E1592&amp;"-2",'PTE - Segment Emissions Calcs'!$I$8:$X$8919,18,FALSE),0)</f>
        <v>0</v>
      </c>
      <c r="K1592" s="37">
        <f t="shared" ca="1" si="73"/>
        <v>2.7335755200000004E-5</v>
      </c>
      <c r="L1592" s="37">
        <f ca="1">IFERROR(VLOOKUP($E1592&amp;"-1",'PTE - Segment Emissions Calcs'!$I$8:$Z$8919,20,FALSE),0)</f>
        <v>2.7335755200000004E-5</v>
      </c>
      <c r="M1592" s="37">
        <f ca="1">IFERROR(VLOOKUP($E1592&amp;"-2",'PTE - Segment Emissions Calcs'!$I$8:$Z$8919,20,FALSE),0)</f>
        <v>0</v>
      </c>
      <c r="N1592" s="37">
        <f t="shared" ca="1" si="74"/>
        <v>2.7335755200000004E-5</v>
      </c>
      <c r="O1592" s="38">
        <f t="array" aca="1" ref="O1592" ca="1">IF($H1592="TOTAL HAP",H1592,MAX(IF('PTE - Segment Emissions Calcs'!$B$8:$B$8919=$B1592,'PTE - Segment Emissions Calcs'!$V$8:$V$8919,)))</f>
        <v>6.2410400000000003E-6</v>
      </c>
      <c r="P1592" s="38">
        <f t="array" aca="1" ref="P1592" ca="1">IF($H1592="TOTAL HAP",K1592,MAX(IF('PTE - Segment Emissions Calcs'!$B$8:$B$8919=$B1592,'PTE - Segment Emissions Calcs'!$X$8:$X$8919,)))</f>
        <v>2.7335755200000004E-5</v>
      </c>
      <c r="Q1592" s="38">
        <f t="array" aca="1" ref="Q1592" ca="1">IF($H1592="TOTAL HAP",N1592,MAX(IF('PTE - Segment Emissions Calcs'!$B$8:$B$8919=$B1592,'PTE - Segment Emissions Calcs'!$Z$8:$Z$8919,)))</f>
        <v>2.7335755200000004E-5</v>
      </c>
      <c r="R1592" s="39"/>
    </row>
    <row r="1593" spans="1:18" ht="22.5" x14ac:dyDescent="0.25">
      <c r="A1593" s="40"/>
      <c r="B1593" s="40"/>
      <c r="C1593" s="49" t="s">
        <v>50</v>
      </c>
      <c r="D1593" s="35"/>
      <c r="E1593" s="35"/>
      <c r="F1593" s="35">
        <f ca="1">IFERROR(VLOOKUP($E1593&amp;"-1",'PTE - Segment Emissions Calcs'!$I$8:$V$8919,16,FALSE),0)</f>
        <v>5.2866666666666666E-5</v>
      </c>
      <c r="G1593" s="35">
        <f ca="1">IFERROR(VLOOKUP($E1593&amp;"-2",'PTE - Segment Emissions Calcs'!$I$8:$V$8919,16,FALSE),0)</f>
        <v>0</v>
      </c>
      <c r="H1593" s="36">
        <f t="shared" ca="1" si="72"/>
        <v>5.2866666666666666E-5</v>
      </c>
      <c r="I1593" s="37">
        <f ca="1">IFERROR(VLOOKUP($E1593&amp;"-1",'PTE - Segment Emissions Calcs'!$I$8:$X$8919,18,FALSE),0)</f>
        <v>2.31556E-4</v>
      </c>
      <c r="J1593" s="37">
        <f ca="1">IFERROR(VLOOKUP($E1593&amp;"-2",'PTE - Segment Emissions Calcs'!$I$8:$X$8919,18,FALSE),0)</f>
        <v>0</v>
      </c>
      <c r="K1593" s="37">
        <f t="shared" ca="1" si="73"/>
        <v>2.31556E-4</v>
      </c>
      <c r="L1593" s="37">
        <f ca="1">IFERROR(VLOOKUP($E1593&amp;"-1",'PTE - Segment Emissions Calcs'!$I$8:$Z$8919,20,FALSE),0)</f>
        <v>2.31556E-4</v>
      </c>
      <c r="M1593" s="37">
        <f ca="1">IFERROR(VLOOKUP($E1593&amp;"-2",'PTE - Segment Emissions Calcs'!$I$8:$Z$8919,20,FALSE),0)</f>
        <v>0</v>
      </c>
      <c r="N1593" s="37">
        <f t="shared" ca="1" si="74"/>
        <v>2.31556E-4</v>
      </c>
      <c r="O1593" s="38">
        <f t="array" aca="1" ref="O1593" ca="1">IF($H1593="TOTAL HAP",H1593,MAX(IF('PTE - Segment Emissions Calcs'!$B$8:$B$8919=$B1593,'PTE - Segment Emissions Calcs'!$V$8:$V$8919,)))</f>
        <v>5.2866666666666666E-5</v>
      </c>
      <c r="P1593" s="38">
        <f t="array" aca="1" ref="P1593" ca="1">IF($H1593="TOTAL HAP",K1593,MAX(IF('PTE - Segment Emissions Calcs'!$B$8:$B$8919=$B1593,'PTE - Segment Emissions Calcs'!$X$8:$X$8919,)))</f>
        <v>2.31556E-4</v>
      </c>
      <c r="Q1593" s="38">
        <f t="array" aca="1" ref="Q1593" ca="1">IF($H1593="TOTAL HAP",N1593,MAX(IF('PTE - Segment Emissions Calcs'!$B$8:$B$8919=$B1593,'PTE - Segment Emissions Calcs'!$Z$8:$Z$8919,)))</f>
        <v>2.31556E-4</v>
      </c>
      <c r="R1593" s="39"/>
    </row>
    <row r="1594" spans="1:18" ht="22.5" x14ac:dyDescent="0.25">
      <c r="A1594" s="40"/>
      <c r="B1594" s="40"/>
      <c r="C1594" s="49" t="s">
        <v>51</v>
      </c>
      <c r="D1594" s="35"/>
      <c r="E1594" s="35"/>
      <c r="F1594" s="35">
        <f ca="1">IFERROR(VLOOKUP($E1594&amp;"-1",'PTE - Segment Emissions Calcs'!$I$8:$V$8919,16,FALSE),0)</f>
        <v>1.4733333333333336E-6</v>
      </c>
      <c r="G1594" s="35">
        <f ca="1">IFERROR(VLOOKUP($E1594&amp;"-2",'PTE - Segment Emissions Calcs'!$I$8:$V$8919,16,FALSE),0)</f>
        <v>0</v>
      </c>
      <c r="H1594" s="36">
        <f t="shared" ca="1" si="72"/>
        <v>1.4733333333333336E-6</v>
      </c>
      <c r="I1594" s="37">
        <f ca="1">IFERROR(VLOOKUP($E1594&amp;"-1",'PTE - Segment Emissions Calcs'!$I$8:$X$8919,18,FALSE),0)</f>
        <v>6.4532000000000012E-6</v>
      </c>
      <c r="J1594" s="37">
        <f ca="1">IFERROR(VLOOKUP($E1594&amp;"-2",'PTE - Segment Emissions Calcs'!$I$8:$X$8919,18,FALSE),0)</f>
        <v>0</v>
      </c>
      <c r="K1594" s="37">
        <f t="shared" ca="1" si="73"/>
        <v>6.4532000000000012E-6</v>
      </c>
      <c r="L1594" s="37">
        <f ca="1">IFERROR(VLOOKUP($E1594&amp;"-1",'PTE - Segment Emissions Calcs'!$I$8:$Z$8919,20,FALSE),0)</f>
        <v>6.4532000000000012E-6</v>
      </c>
      <c r="M1594" s="37">
        <f ca="1">IFERROR(VLOOKUP($E1594&amp;"-2",'PTE - Segment Emissions Calcs'!$I$8:$Z$8919,20,FALSE),0)</f>
        <v>0</v>
      </c>
      <c r="N1594" s="37">
        <f t="shared" ca="1" si="74"/>
        <v>6.4532000000000012E-6</v>
      </c>
      <c r="O1594" s="38">
        <f t="array" aca="1" ref="O1594" ca="1">IF($H1594="TOTAL HAP",H1594,MAX(IF('PTE - Segment Emissions Calcs'!$B$8:$B$8919=$B1594,'PTE - Segment Emissions Calcs'!$V$8:$V$8919,)))</f>
        <v>1.4733333333333336E-6</v>
      </c>
      <c r="P1594" s="38">
        <f t="array" aca="1" ref="P1594" ca="1">IF($H1594="TOTAL HAP",K1594,MAX(IF('PTE - Segment Emissions Calcs'!$B$8:$B$8919=$B1594,'PTE - Segment Emissions Calcs'!$X$8:$X$8919,)))</f>
        <v>6.4532000000000012E-6</v>
      </c>
      <c r="Q1594" s="38">
        <f t="array" aca="1" ref="Q1594" ca="1">IF($H1594="TOTAL HAP",N1594,MAX(IF('PTE - Segment Emissions Calcs'!$B$8:$B$8919=$B1594,'PTE - Segment Emissions Calcs'!$Z$8:$Z$8919,)))</f>
        <v>6.4532000000000012E-6</v>
      </c>
      <c r="R1594" s="39"/>
    </row>
    <row r="1595" spans="1:18" x14ac:dyDescent="0.25">
      <c r="A1595" s="40"/>
      <c r="B1595" s="40"/>
      <c r="C1595" s="49" t="s">
        <v>52</v>
      </c>
      <c r="D1595" s="35"/>
      <c r="E1595" s="35"/>
      <c r="F1595" s="35">
        <f ca="1">IFERROR(VLOOKUP($E1595&amp;"-1",'PTE - Segment Emissions Calcs'!$I$8:$V$8919,16,FALSE),0)</f>
        <v>4.3333333333333345E-7</v>
      </c>
      <c r="G1595" s="35">
        <f ca="1">IFERROR(VLOOKUP($E1595&amp;"-2",'PTE - Segment Emissions Calcs'!$I$8:$V$8919,16,FALSE),0)</f>
        <v>0</v>
      </c>
      <c r="H1595" s="36">
        <f t="shared" ca="1" si="72"/>
        <v>4.3333333333333345E-7</v>
      </c>
      <c r="I1595" s="37">
        <f ca="1">IFERROR(VLOOKUP($E1595&amp;"-1",'PTE - Segment Emissions Calcs'!$I$8:$X$8919,18,FALSE),0)</f>
        <v>1.8980000000000005E-6</v>
      </c>
      <c r="J1595" s="37">
        <f ca="1">IFERROR(VLOOKUP($E1595&amp;"-2",'PTE - Segment Emissions Calcs'!$I$8:$X$8919,18,FALSE),0)</f>
        <v>0</v>
      </c>
      <c r="K1595" s="37">
        <f t="shared" ca="1" si="73"/>
        <v>1.8980000000000005E-6</v>
      </c>
      <c r="L1595" s="37">
        <f ca="1">IFERROR(VLOOKUP($E1595&amp;"-1",'PTE - Segment Emissions Calcs'!$I$8:$Z$8919,20,FALSE),0)</f>
        <v>1.8980000000000005E-6</v>
      </c>
      <c r="M1595" s="37">
        <f ca="1">IFERROR(VLOOKUP($E1595&amp;"-2",'PTE - Segment Emissions Calcs'!$I$8:$Z$8919,20,FALSE),0)</f>
        <v>0</v>
      </c>
      <c r="N1595" s="37">
        <f t="shared" ca="1" si="74"/>
        <v>1.8980000000000005E-6</v>
      </c>
      <c r="O1595" s="38">
        <f t="array" aca="1" ref="O1595" ca="1">IF($H1595="TOTAL HAP",H1595,MAX(IF('PTE - Segment Emissions Calcs'!$B$8:$B$8919=$B1595,'PTE - Segment Emissions Calcs'!$V$8:$V$8919,)))</f>
        <v>4.3333333333333345E-7</v>
      </c>
      <c r="P1595" s="38">
        <f t="array" aca="1" ref="P1595" ca="1">IF($H1595="TOTAL HAP",K1595,MAX(IF('PTE - Segment Emissions Calcs'!$B$8:$B$8919=$B1595,'PTE - Segment Emissions Calcs'!$X$8:$X$8919,)))</f>
        <v>1.8980000000000005E-6</v>
      </c>
      <c r="Q1595" s="38">
        <f t="array" aca="1" ref="Q1595" ca="1">IF($H1595="TOTAL HAP",N1595,MAX(IF('PTE - Segment Emissions Calcs'!$B$8:$B$8919=$B1595,'PTE - Segment Emissions Calcs'!$Z$8:$Z$8919,)))</f>
        <v>1.8980000000000005E-6</v>
      </c>
      <c r="R1595" s="39"/>
    </row>
    <row r="1596" spans="1:18" x14ac:dyDescent="0.25">
      <c r="A1596" s="40"/>
      <c r="B1596" s="40"/>
      <c r="C1596" s="49" t="s">
        <v>53</v>
      </c>
      <c r="D1596" s="35"/>
      <c r="E1596" s="35"/>
      <c r="F1596" s="35">
        <f ca="1">IFERROR(VLOOKUP($E1596&amp;"-1",'PTE - Segment Emissions Calcs'!$I$8:$V$8919,16,FALSE),0)</f>
        <v>2.9466666666666671E-4</v>
      </c>
      <c r="G1596" s="35">
        <f ca="1">IFERROR(VLOOKUP($E1596&amp;"-2",'PTE - Segment Emissions Calcs'!$I$8:$V$8919,16,FALSE),0)</f>
        <v>0</v>
      </c>
      <c r="H1596" s="36">
        <f t="shared" ca="1" si="72"/>
        <v>2.9466666666666671E-4</v>
      </c>
      <c r="I1596" s="37">
        <f ca="1">IFERROR(VLOOKUP($E1596&amp;"-1",'PTE - Segment Emissions Calcs'!$I$8:$X$8919,18,FALSE),0)</f>
        <v>1.2906400000000002E-3</v>
      </c>
      <c r="J1596" s="37">
        <f ca="1">IFERROR(VLOOKUP($E1596&amp;"-2",'PTE - Segment Emissions Calcs'!$I$8:$X$8919,18,FALSE),0)</f>
        <v>0</v>
      </c>
      <c r="K1596" s="37">
        <f t="shared" ca="1" si="73"/>
        <v>1.2906400000000002E-3</v>
      </c>
      <c r="L1596" s="37">
        <f ca="1">IFERROR(VLOOKUP($E1596&amp;"-1",'PTE - Segment Emissions Calcs'!$I$8:$Z$8919,20,FALSE),0)</f>
        <v>1.2906400000000002E-3</v>
      </c>
      <c r="M1596" s="37">
        <f ca="1">IFERROR(VLOOKUP($E1596&amp;"-2",'PTE - Segment Emissions Calcs'!$I$8:$Z$8919,20,FALSE),0)</f>
        <v>0</v>
      </c>
      <c r="N1596" s="37">
        <f t="shared" ca="1" si="74"/>
        <v>1.2906400000000002E-3</v>
      </c>
      <c r="O1596" s="38">
        <f t="array" aca="1" ref="O1596" ca="1">IF($H1596="TOTAL HAP",H1596,MAX(IF('PTE - Segment Emissions Calcs'!$B$8:$B$8919=$B1596,'PTE - Segment Emissions Calcs'!$V$8:$V$8919,)))</f>
        <v>2.9466666666666671E-4</v>
      </c>
      <c r="P1596" s="38">
        <f t="array" aca="1" ref="P1596" ca="1">IF($H1596="TOTAL HAP",K1596,MAX(IF('PTE - Segment Emissions Calcs'!$B$8:$B$8919=$B1596,'PTE - Segment Emissions Calcs'!$X$8:$X$8919,)))</f>
        <v>1.2906400000000002E-3</v>
      </c>
      <c r="Q1596" s="38">
        <f t="array" aca="1" ref="Q1596" ca="1">IF($H1596="TOTAL HAP",N1596,MAX(IF('PTE - Segment Emissions Calcs'!$B$8:$B$8919=$B1596,'PTE - Segment Emissions Calcs'!$Z$8:$Z$8919,)))</f>
        <v>1.2906400000000002E-3</v>
      </c>
      <c r="R1596" s="39"/>
    </row>
    <row r="1597" spans="1:18" x14ac:dyDescent="0.25">
      <c r="A1597" s="40"/>
      <c r="B1597" s="40"/>
      <c r="C1597" s="49" t="s">
        <v>54</v>
      </c>
      <c r="D1597" s="35"/>
      <c r="E1597" s="35"/>
      <c r="F1597" s="35">
        <f ca="1">IFERROR(VLOOKUP($E1597&amp;"-1",'PTE - Segment Emissions Calcs'!$I$8:$V$8919,16,FALSE),0)</f>
        <v>1.7333333333333336E-5</v>
      </c>
      <c r="G1597" s="35">
        <f ca="1">IFERROR(VLOOKUP($E1597&amp;"-2",'PTE - Segment Emissions Calcs'!$I$8:$V$8919,16,FALSE),0)</f>
        <v>0</v>
      </c>
      <c r="H1597" s="36">
        <f t="shared" ca="1" si="72"/>
        <v>1.7333333333333336E-5</v>
      </c>
      <c r="I1597" s="37">
        <f ca="1">IFERROR(VLOOKUP($E1597&amp;"-1",'PTE - Segment Emissions Calcs'!$I$8:$X$8919,18,FALSE),0)</f>
        <v>7.5920000000000019E-5</v>
      </c>
      <c r="J1597" s="37">
        <f ca="1">IFERROR(VLOOKUP($E1597&amp;"-2",'PTE - Segment Emissions Calcs'!$I$8:$X$8919,18,FALSE),0)</f>
        <v>0</v>
      </c>
      <c r="K1597" s="37">
        <f t="shared" ca="1" si="73"/>
        <v>7.5920000000000019E-5</v>
      </c>
      <c r="L1597" s="37">
        <f ca="1">IFERROR(VLOOKUP($E1597&amp;"-1",'PTE - Segment Emissions Calcs'!$I$8:$Z$8919,20,FALSE),0)</f>
        <v>7.5920000000000019E-5</v>
      </c>
      <c r="M1597" s="37">
        <f ca="1">IFERROR(VLOOKUP($E1597&amp;"-2",'PTE - Segment Emissions Calcs'!$I$8:$Z$8919,20,FALSE),0)</f>
        <v>0</v>
      </c>
      <c r="N1597" s="37">
        <f t="shared" ca="1" si="74"/>
        <v>7.5920000000000019E-5</v>
      </c>
      <c r="O1597" s="38">
        <f t="array" aca="1" ref="O1597" ca="1">IF($H1597="TOTAL HAP",H1597,MAX(IF('PTE - Segment Emissions Calcs'!$B$8:$B$8919=$B1597,'PTE - Segment Emissions Calcs'!$V$8:$V$8919,)))</f>
        <v>1.7333333333333336E-5</v>
      </c>
      <c r="P1597" s="38">
        <f t="array" aca="1" ref="P1597" ca="1">IF($H1597="TOTAL HAP",K1597,MAX(IF('PTE - Segment Emissions Calcs'!$B$8:$B$8919=$B1597,'PTE - Segment Emissions Calcs'!$X$8:$X$8919,)))</f>
        <v>7.5920000000000019E-5</v>
      </c>
      <c r="Q1597" s="38">
        <f t="array" aca="1" ref="Q1597" ca="1">IF($H1597="TOTAL HAP",N1597,MAX(IF('PTE - Segment Emissions Calcs'!$B$8:$B$8919=$B1597,'PTE - Segment Emissions Calcs'!$Z$8:$Z$8919,)))</f>
        <v>7.5920000000000019E-5</v>
      </c>
      <c r="R1597" s="39"/>
    </row>
    <row r="1598" spans="1:18" x14ac:dyDescent="0.25">
      <c r="A1598" s="40"/>
      <c r="B1598" s="40"/>
      <c r="C1598" s="49" t="s">
        <v>55</v>
      </c>
      <c r="D1598" s="35"/>
      <c r="E1598" s="35"/>
      <c r="F1598" s="35">
        <f ca="1">IFERROR(VLOOKUP($E1598&amp;"-1",'PTE - Segment Emissions Calcs'!$I$8:$V$8919,16,FALSE),0)</f>
        <v>1.1492000000000001E-5</v>
      </c>
      <c r="G1598" s="35">
        <f ca="1">IFERROR(VLOOKUP($E1598&amp;"-2",'PTE - Segment Emissions Calcs'!$I$8:$V$8919,16,FALSE),0)</f>
        <v>0</v>
      </c>
      <c r="H1598" s="36">
        <f t="shared" ca="1" si="72"/>
        <v>1.1492000000000001E-5</v>
      </c>
      <c r="I1598" s="37">
        <f ca="1">IFERROR(VLOOKUP($E1598&amp;"-1",'PTE - Segment Emissions Calcs'!$I$8:$X$8919,18,FALSE),0)</f>
        <v>5.0334960000000002E-5</v>
      </c>
      <c r="J1598" s="37">
        <f ca="1">IFERROR(VLOOKUP($E1598&amp;"-2",'PTE - Segment Emissions Calcs'!$I$8:$X$8919,18,FALSE),0)</f>
        <v>0</v>
      </c>
      <c r="K1598" s="37">
        <f t="shared" ca="1" si="73"/>
        <v>5.0334960000000002E-5</v>
      </c>
      <c r="L1598" s="37">
        <f ca="1">IFERROR(VLOOKUP($E1598&amp;"-1",'PTE - Segment Emissions Calcs'!$I$8:$Z$8919,20,FALSE),0)</f>
        <v>5.0334960000000002E-5</v>
      </c>
      <c r="M1598" s="37">
        <f ca="1">IFERROR(VLOOKUP($E1598&amp;"-2",'PTE - Segment Emissions Calcs'!$I$8:$Z$8919,20,FALSE),0)</f>
        <v>0</v>
      </c>
      <c r="N1598" s="37">
        <f t="shared" ca="1" si="74"/>
        <v>5.0334960000000002E-5</v>
      </c>
      <c r="O1598" s="38">
        <f t="array" aca="1" ref="O1598" ca="1">IF($H1598="TOTAL HAP",H1598,MAX(IF('PTE - Segment Emissions Calcs'!$B$8:$B$8919=$B1598,'PTE - Segment Emissions Calcs'!$V$8:$V$8919,)))</f>
        <v>1.1492000000000001E-5</v>
      </c>
      <c r="P1598" s="38">
        <f t="array" aca="1" ref="P1598" ca="1">IF($H1598="TOTAL HAP",K1598,MAX(IF('PTE - Segment Emissions Calcs'!$B$8:$B$8919=$B1598,'PTE - Segment Emissions Calcs'!$X$8:$X$8919,)))</f>
        <v>5.0334960000000002E-5</v>
      </c>
      <c r="Q1598" s="38">
        <f t="array" aca="1" ref="Q1598" ca="1">IF($H1598="TOTAL HAP",N1598,MAX(IF('PTE - Segment Emissions Calcs'!$B$8:$B$8919=$B1598,'PTE - Segment Emissions Calcs'!$Z$8:$Z$8919,)))</f>
        <v>5.0334960000000002E-5</v>
      </c>
      <c r="R1598" s="39"/>
    </row>
    <row r="1599" spans="1:18" x14ac:dyDescent="0.25">
      <c r="A1599" s="40"/>
      <c r="B1599" s="40"/>
      <c r="C1599" s="49" t="s">
        <v>56</v>
      </c>
      <c r="D1599" s="35"/>
      <c r="E1599" s="35"/>
      <c r="F1599" s="35">
        <f ca="1">IFERROR(VLOOKUP($E1599&amp;"-1",'PTE - Segment Emissions Calcs'!$I$8:$V$8919,16,FALSE),0)</f>
        <v>9.5333333333333338E-5</v>
      </c>
      <c r="G1599" s="35">
        <f ca="1">IFERROR(VLOOKUP($E1599&amp;"-2",'PTE - Segment Emissions Calcs'!$I$8:$V$8919,16,FALSE),0)</f>
        <v>0</v>
      </c>
      <c r="H1599" s="36">
        <f t="shared" ca="1" si="72"/>
        <v>9.5333333333333338E-5</v>
      </c>
      <c r="I1599" s="37">
        <f ca="1">IFERROR(VLOOKUP($E1599&amp;"-1",'PTE - Segment Emissions Calcs'!$I$8:$X$8919,18,FALSE),0)</f>
        <v>4.1756000000000003E-4</v>
      </c>
      <c r="J1599" s="37">
        <f ca="1">IFERROR(VLOOKUP($E1599&amp;"-2",'PTE - Segment Emissions Calcs'!$I$8:$X$8919,18,FALSE),0)</f>
        <v>0</v>
      </c>
      <c r="K1599" s="37">
        <f t="shared" ca="1" si="73"/>
        <v>4.1756000000000003E-4</v>
      </c>
      <c r="L1599" s="37">
        <f ca="1">IFERROR(VLOOKUP($E1599&amp;"-1",'PTE - Segment Emissions Calcs'!$I$8:$Z$8919,20,FALSE),0)</f>
        <v>4.1756000000000003E-4</v>
      </c>
      <c r="M1599" s="37">
        <f ca="1">IFERROR(VLOOKUP($E1599&amp;"-2",'PTE - Segment Emissions Calcs'!$I$8:$Z$8919,20,FALSE),0)</f>
        <v>0</v>
      </c>
      <c r="N1599" s="37">
        <f t="shared" ca="1" si="74"/>
        <v>4.1756000000000003E-4</v>
      </c>
      <c r="O1599" s="38">
        <f t="array" aca="1" ref="O1599" ca="1">IF($H1599="TOTAL HAP",H1599,MAX(IF('PTE - Segment Emissions Calcs'!$B$8:$B$8919=$B1599,'PTE - Segment Emissions Calcs'!$V$8:$V$8919,)))</f>
        <v>9.5333333333333338E-5</v>
      </c>
      <c r="P1599" s="38">
        <f t="array" aca="1" ref="P1599" ca="1">IF($H1599="TOTAL HAP",K1599,MAX(IF('PTE - Segment Emissions Calcs'!$B$8:$B$8919=$B1599,'PTE - Segment Emissions Calcs'!$X$8:$X$8919,)))</f>
        <v>4.1756000000000003E-4</v>
      </c>
      <c r="Q1599" s="38">
        <f t="array" aca="1" ref="Q1599" ca="1">IF($H1599="TOTAL HAP",N1599,MAX(IF('PTE - Segment Emissions Calcs'!$B$8:$B$8919=$B1599,'PTE - Segment Emissions Calcs'!$Z$8:$Z$8919,)))</f>
        <v>4.1756000000000003E-4</v>
      </c>
      <c r="R1599" s="39"/>
    </row>
    <row r="1600" spans="1:18" x14ac:dyDescent="0.25">
      <c r="A1600" s="40"/>
      <c r="B1600" s="40"/>
      <c r="C1600" s="49" t="s">
        <v>57</v>
      </c>
      <c r="D1600" s="35"/>
      <c r="E1600" s="35"/>
      <c r="F1600" s="35">
        <f ca="1">IFERROR(VLOOKUP($E1600&amp;"-1",'PTE - Segment Emissions Calcs'!$I$8:$V$8919,16,FALSE),0)</f>
        <v>1.2133333333333335E-4</v>
      </c>
      <c r="G1600" s="35">
        <f ca="1">IFERROR(VLOOKUP($E1600&amp;"-2",'PTE - Segment Emissions Calcs'!$I$8:$V$8919,16,FALSE),0)</f>
        <v>0</v>
      </c>
      <c r="H1600" s="36">
        <f t="shared" ca="1" si="72"/>
        <v>1.2133333333333335E-4</v>
      </c>
      <c r="I1600" s="37">
        <f ca="1">IFERROR(VLOOKUP($E1600&amp;"-1",'PTE - Segment Emissions Calcs'!$I$8:$X$8919,18,FALSE),0)</f>
        <v>5.3143999999999999E-4</v>
      </c>
      <c r="J1600" s="37">
        <f ca="1">IFERROR(VLOOKUP($E1600&amp;"-2",'PTE - Segment Emissions Calcs'!$I$8:$X$8919,18,FALSE),0)</f>
        <v>0</v>
      </c>
      <c r="K1600" s="37">
        <f t="shared" ca="1" si="73"/>
        <v>5.3143999999999999E-4</v>
      </c>
      <c r="L1600" s="37">
        <f ca="1">IFERROR(VLOOKUP($E1600&amp;"-1",'PTE - Segment Emissions Calcs'!$I$8:$Z$8919,20,FALSE),0)</f>
        <v>5.3143999999999999E-4</v>
      </c>
      <c r="M1600" s="37">
        <f ca="1">IFERROR(VLOOKUP($E1600&amp;"-2",'PTE - Segment Emissions Calcs'!$I$8:$Z$8919,20,FALSE),0)</f>
        <v>0</v>
      </c>
      <c r="N1600" s="37">
        <f t="shared" ca="1" si="74"/>
        <v>5.3143999999999999E-4</v>
      </c>
      <c r="O1600" s="38">
        <f t="array" aca="1" ref="O1600" ca="1">IF($H1600="TOTAL HAP",H1600,MAX(IF('PTE - Segment Emissions Calcs'!$B$8:$B$8919=$B1600,'PTE - Segment Emissions Calcs'!$V$8:$V$8919,)))</f>
        <v>1.2133333333333335E-4</v>
      </c>
      <c r="P1600" s="38">
        <f t="array" aca="1" ref="P1600" ca="1">IF($H1600="TOTAL HAP",K1600,MAX(IF('PTE - Segment Emissions Calcs'!$B$8:$B$8919=$B1600,'PTE - Segment Emissions Calcs'!$X$8:$X$8919,)))</f>
        <v>5.3143999999999999E-4</v>
      </c>
      <c r="Q1600" s="38">
        <f t="array" aca="1" ref="Q1600" ca="1">IF($H1600="TOTAL HAP",N1600,MAX(IF('PTE - Segment Emissions Calcs'!$B$8:$B$8919=$B1600,'PTE - Segment Emissions Calcs'!$Z$8:$Z$8919,)))</f>
        <v>5.3143999999999999E-4</v>
      </c>
      <c r="R1600" s="39"/>
    </row>
    <row r="1601" spans="1:18" x14ac:dyDescent="0.25">
      <c r="A1601" s="40"/>
      <c r="B1601" s="40"/>
      <c r="C1601" s="49" t="s">
        <v>58</v>
      </c>
      <c r="D1601" s="35"/>
      <c r="E1601" s="35"/>
      <c r="F1601" s="35">
        <f ca="1">IFERROR(VLOOKUP($E1601&amp;"-1",'PTE - Segment Emissions Calcs'!$I$8:$V$8919,16,FALSE),0)</f>
        <v>7.2800000000000006E-6</v>
      </c>
      <c r="G1601" s="35">
        <f ca="1">IFERROR(VLOOKUP($E1601&amp;"-2",'PTE - Segment Emissions Calcs'!$I$8:$V$8919,16,FALSE),0)</f>
        <v>0</v>
      </c>
      <c r="H1601" s="36">
        <f t="shared" ca="1" si="72"/>
        <v>7.2800000000000006E-6</v>
      </c>
      <c r="I1601" s="37">
        <f ca="1">IFERROR(VLOOKUP($E1601&amp;"-1",'PTE - Segment Emissions Calcs'!$I$8:$X$8919,18,FALSE),0)</f>
        <v>3.18864E-5</v>
      </c>
      <c r="J1601" s="37">
        <f ca="1">IFERROR(VLOOKUP($E1601&amp;"-2",'PTE - Segment Emissions Calcs'!$I$8:$X$8919,18,FALSE),0)</f>
        <v>0</v>
      </c>
      <c r="K1601" s="37">
        <f t="shared" ca="1" si="73"/>
        <v>3.18864E-5</v>
      </c>
      <c r="L1601" s="37">
        <f ca="1">IFERROR(VLOOKUP($E1601&amp;"-1",'PTE - Segment Emissions Calcs'!$I$8:$Z$8919,20,FALSE),0)</f>
        <v>3.18864E-5</v>
      </c>
      <c r="M1601" s="37">
        <f ca="1">IFERROR(VLOOKUP($E1601&amp;"-2",'PTE - Segment Emissions Calcs'!$I$8:$Z$8919,20,FALSE),0)</f>
        <v>0</v>
      </c>
      <c r="N1601" s="37">
        <f t="shared" ca="1" si="74"/>
        <v>3.18864E-5</v>
      </c>
      <c r="O1601" s="38">
        <f t="array" aca="1" ref="O1601" ca="1">IF($H1601="TOTAL HAP",H1601,MAX(IF('PTE - Segment Emissions Calcs'!$B$8:$B$8919=$B1601,'PTE - Segment Emissions Calcs'!$V$8:$V$8919,)))</f>
        <v>7.2800000000000006E-6</v>
      </c>
      <c r="P1601" s="38">
        <f t="array" aca="1" ref="P1601" ca="1">IF($H1601="TOTAL HAP",K1601,MAX(IF('PTE - Segment Emissions Calcs'!$B$8:$B$8919=$B1601,'PTE - Segment Emissions Calcs'!$X$8:$X$8919,)))</f>
        <v>3.18864E-5</v>
      </c>
      <c r="Q1601" s="38">
        <f t="array" aca="1" ref="Q1601" ca="1">IF($H1601="TOTAL HAP",N1601,MAX(IF('PTE - Segment Emissions Calcs'!$B$8:$B$8919=$B1601,'PTE - Segment Emissions Calcs'!$Z$8:$Z$8919,)))</f>
        <v>3.18864E-5</v>
      </c>
      <c r="R1601" s="39"/>
    </row>
    <row r="1602" spans="1:18" x14ac:dyDescent="0.25">
      <c r="A1602" s="40"/>
      <c r="B1602" s="40"/>
      <c r="C1602" s="49" t="s">
        <v>59</v>
      </c>
      <c r="D1602" s="35"/>
      <c r="E1602" s="35"/>
      <c r="F1602" s="35">
        <f ca="1">IFERROR(VLOOKUP($E1602&amp;"-1",'PTE - Segment Emissions Calcs'!$I$8:$V$8919,16,FALSE),0)</f>
        <v>3.2933333333333339E-5</v>
      </c>
      <c r="G1602" s="35">
        <f ca="1">IFERROR(VLOOKUP($E1602&amp;"-2",'PTE - Segment Emissions Calcs'!$I$8:$V$8919,16,FALSE),0)</f>
        <v>0</v>
      </c>
      <c r="H1602" s="36">
        <f t="shared" ca="1" si="72"/>
        <v>3.2933333333333339E-5</v>
      </c>
      <c r="I1602" s="37">
        <f ca="1">IFERROR(VLOOKUP($E1602&amp;"-1",'PTE - Segment Emissions Calcs'!$I$8:$X$8919,18,FALSE),0)</f>
        <v>1.4424800000000001E-4</v>
      </c>
      <c r="J1602" s="37">
        <f ca="1">IFERROR(VLOOKUP($E1602&amp;"-2",'PTE - Segment Emissions Calcs'!$I$8:$X$8919,18,FALSE),0)</f>
        <v>0</v>
      </c>
      <c r="K1602" s="37">
        <f t="shared" ca="1" si="73"/>
        <v>1.4424800000000001E-4</v>
      </c>
      <c r="L1602" s="37">
        <f ca="1">IFERROR(VLOOKUP($E1602&amp;"-1",'PTE - Segment Emissions Calcs'!$I$8:$Z$8919,20,FALSE),0)</f>
        <v>1.4424800000000001E-4</v>
      </c>
      <c r="M1602" s="37">
        <f ca="1">IFERROR(VLOOKUP($E1602&amp;"-2",'PTE - Segment Emissions Calcs'!$I$8:$Z$8919,20,FALSE),0)</f>
        <v>0</v>
      </c>
      <c r="N1602" s="37">
        <f t="shared" ca="1" si="74"/>
        <v>1.4424800000000001E-4</v>
      </c>
      <c r="O1602" s="38">
        <f t="array" aca="1" ref="O1602" ca="1">IF($H1602="TOTAL HAP",H1602,MAX(IF('PTE - Segment Emissions Calcs'!$B$8:$B$8919=$B1602,'PTE - Segment Emissions Calcs'!$V$8:$V$8919,)))</f>
        <v>3.2933333333333339E-5</v>
      </c>
      <c r="P1602" s="38">
        <f t="array" aca="1" ref="P1602" ca="1">IF($H1602="TOTAL HAP",K1602,MAX(IF('PTE - Segment Emissions Calcs'!$B$8:$B$8919=$B1602,'PTE - Segment Emissions Calcs'!$X$8:$X$8919,)))</f>
        <v>1.4424800000000001E-4</v>
      </c>
      <c r="Q1602" s="38">
        <f t="array" aca="1" ref="Q1602" ca="1">IF($H1602="TOTAL HAP",N1602,MAX(IF('PTE - Segment Emissions Calcs'!$B$8:$B$8919=$B1602,'PTE - Segment Emissions Calcs'!$Z$8:$Z$8919,)))</f>
        <v>1.4424800000000001E-4</v>
      </c>
      <c r="R1602" s="39"/>
    </row>
    <row r="1603" spans="1:18" x14ac:dyDescent="0.25">
      <c r="A1603" s="40"/>
      <c r="B1603" s="40"/>
      <c r="C1603" s="49" t="s">
        <v>60</v>
      </c>
      <c r="D1603" s="35"/>
      <c r="E1603" s="35"/>
      <c r="F1603" s="35">
        <f ca="1">IFERROR(VLOOKUP($E1603&amp;"-1",'PTE - Segment Emissions Calcs'!$I$8:$V$8919,16,FALSE),0)</f>
        <v>2.2533333333333333E-5</v>
      </c>
      <c r="G1603" s="35">
        <f ca="1">IFERROR(VLOOKUP($E1603&amp;"-2",'PTE - Segment Emissions Calcs'!$I$8:$V$8919,16,FALSE),0)</f>
        <v>0</v>
      </c>
      <c r="H1603" s="36">
        <f t="shared" ca="1" si="72"/>
        <v>2.2533333333333333E-5</v>
      </c>
      <c r="I1603" s="37">
        <f ca="1">IFERROR(VLOOKUP($E1603&amp;"-1",'PTE - Segment Emissions Calcs'!$I$8:$X$8919,18,FALSE),0)</f>
        <v>9.8696000000000005E-5</v>
      </c>
      <c r="J1603" s="37">
        <f ca="1">IFERROR(VLOOKUP($E1603&amp;"-2",'PTE - Segment Emissions Calcs'!$I$8:$X$8919,18,FALSE),0)</f>
        <v>0</v>
      </c>
      <c r="K1603" s="37">
        <f t="shared" ca="1" si="73"/>
        <v>9.8696000000000005E-5</v>
      </c>
      <c r="L1603" s="37">
        <f ca="1">IFERROR(VLOOKUP($E1603&amp;"-1",'PTE - Segment Emissions Calcs'!$I$8:$Z$8919,20,FALSE),0)</f>
        <v>9.8696000000000005E-5</v>
      </c>
      <c r="M1603" s="37">
        <f ca="1">IFERROR(VLOOKUP($E1603&amp;"-2",'PTE - Segment Emissions Calcs'!$I$8:$Z$8919,20,FALSE),0)</f>
        <v>0</v>
      </c>
      <c r="N1603" s="37">
        <f t="shared" ca="1" si="74"/>
        <v>9.8696000000000005E-5</v>
      </c>
      <c r="O1603" s="38">
        <f t="array" aca="1" ref="O1603" ca="1">IF($H1603="TOTAL HAP",H1603,MAX(IF('PTE - Segment Emissions Calcs'!$B$8:$B$8919=$B1603,'PTE - Segment Emissions Calcs'!$V$8:$V$8919,)))</f>
        <v>2.2533333333333333E-5</v>
      </c>
      <c r="P1603" s="38">
        <f t="array" aca="1" ref="P1603" ca="1">IF($H1603="TOTAL HAP",K1603,MAX(IF('PTE - Segment Emissions Calcs'!$B$8:$B$8919=$B1603,'PTE - Segment Emissions Calcs'!$X$8:$X$8919,)))</f>
        <v>9.8696000000000005E-5</v>
      </c>
      <c r="Q1603" s="38">
        <f t="array" aca="1" ref="Q1603" ca="1">IF($H1603="TOTAL HAP",N1603,MAX(IF('PTE - Segment Emissions Calcs'!$B$8:$B$8919=$B1603,'PTE - Segment Emissions Calcs'!$Z$8:$Z$8919,)))</f>
        <v>9.8696000000000005E-5</v>
      </c>
      <c r="R1603" s="39"/>
    </row>
    <row r="1604" spans="1:18" x14ac:dyDescent="0.25">
      <c r="A1604" s="40"/>
      <c r="B1604" s="40"/>
      <c r="C1604" s="49" t="s">
        <v>61</v>
      </c>
      <c r="D1604" s="35"/>
      <c r="E1604" s="35"/>
      <c r="F1604" s="35">
        <f ca="1">IFERROR(VLOOKUP($E1604&amp;"-1",'PTE - Segment Emissions Calcs'!$I$8:$V$8919,16,FALSE),0)</f>
        <v>1.8200000000000001E-4</v>
      </c>
      <c r="G1604" s="35">
        <f ca="1">IFERROR(VLOOKUP($E1604&amp;"-2",'PTE - Segment Emissions Calcs'!$I$8:$V$8919,16,FALSE),0)</f>
        <v>0</v>
      </c>
      <c r="H1604" s="36">
        <f t="shared" ca="1" si="72"/>
        <v>1.8200000000000001E-4</v>
      </c>
      <c r="I1604" s="37">
        <f ca="1">IFERROR(VLOOKUP($E1604&amp;"-1",'PTE - Segment Emissions Calcs'!$I$8:$X$8919,18,FALSE),0)</f>
        <v>7.9715999999999999E-4</v>
      </c>
      <c r="J1604" s="37">
        <f ca="1">IFERROR(VLOOKUP($E1604&amp;"-2",'PTE - Segment Emissions Calcs'!$I$8:$X$8919,18,FALSE),0)</f>
        <v>0</v>
      </c>
      <c r="K1604" s="37">
        <f t="shared" ca="1" si="73"/>
        <v>7.9715999999999999E-4</v>
      </c>
      <c r="L1604" s="37">
        <f ca="1">IFERROR(VLOOKUP($E1604&amp;"-1",'PTE - Segment Emissions Calcs'!$I$8:$Z$8919,20,FALSE),0)</f>
        <v>7.9715999999999999E-4</v>
      </c>
      <c r="M1604" s="37">
        <f ca="1">IFERROR(VLOOKUP($E1604&amp;"-2",'PTE - Segment Emissions Calcs'!$I$8:$Z$8919,20,FALSE),0)</f>
        <v>0</v>
      </c>
      <c r="N1604" s="37">
        <f t="shared" ca="1" si="74"/>
        <v>7.9715999999999999E-4</v>
      </c>
      <c r="O1604" s="38">
        <f t="array" aca="1" ref="O1604" ca="1">IF($H1604="TOTAL HAP",H1604,MAX(IF('PTE - Segment Emissions Calcs'!$B$8:$B$8919=$B1604,'PTE - Segment Emissions Calcs'!$V$8:$V$8919,)))</f>
        <v>1.8200000000000001E-4</v>
      </c>
      <c r="P1604" s="38">
        <f t="array" aca="1" ref="P1604" ca="1">IF($H1604="TOTAL HAP",K1604,MAX(IF('PTE - Segment Emissions Calcs'!$B$8:$B$8919=$B1604,'PTE - Segment Emissions Calcs'!$X$8:$X$8919,)))</f>
        <v>7.9715999999999999E-4</v>
      </c>
      <c r="Q1604" s="38">
        <f t="array" aca="1" ref="Q1604" ca="1">IF($H1604="TOTAL HAP",N1604,MAX(IF('PTE - Segment Emissions Calcs'!$B$8:$B$8919=$B1604,'PTE - Segment Emissions Calcs'!$Z$8:$Z$8919,)))</f>
        <v>7.9715999999999999E-4</v>
      </c>
      <c r="R1604" s="39"/>
    </row>
    <row r="1605" spans="1:18" x14ac:dyDescent="0.25">
      <c r="A1605" s="40"/>
      <c r="B1605" s="40"/>
      <c r="C1605" s="49" t="s">
        <v>62</v>
      </c>
      <c r="D1605" s="35"/>
      <c r="E1605" s="35"/>
      <c r="F1605" s="35">
        <f ca="1">IFERROR(VLOOKUP($E1605&amp;"-1",'PTE - Segment Emissions Calcs'!$I$8:$V$8919,16,FALSE),0)</f>
        <v>7.7792000000000003E-5</v>
      </c>
      <c r="G1605" s="35">
        <f ca="1">IFERROR(VLOOKUP($E1605&amp;"-2",'PTE - Segment Emissions Calcs'!$I$8:$V$8919,16,FALSE),0)</f>
        <v>0</v>
      </c>
      <c r="H1605" s="36">
        <f t="shared" ca="1" si="72"/>
        <v>7.7792000000000003E-5</v>
      </c>
      <c r="I1605" s="37">
        <f ca="1">IFERROR(VLOOKUP($E1605&amp;"-1",'PTE - Segment Emissions Calcs'!$I$8:$X$8919,18,FALSE),0)</f>
        <v>3.4072896000000001E-4</v>
      </c>
      <c r="J1605" s="37">
        <f ca="1">IFERROR(VLOOKUP($E1605&amp;"-2",'PTE - Segment Emissions Calcs'!$I$8:$X$8919,18,FALSE),0)</f>
        <v>0</v>
      </c>
      <c r="K1605" s="37">
        <f t="shared" ca="1" si="73"/>
        <v>3.4072896000000001E-4</v>
      </c>
      <c r="L1605" s="37">
        <f ca="1">IFERROR(VLOOKUP($E1605&amp;"-1",'PTE - Segment Emissions Calcs'!$I$8:$Z$8919,20,FALSE),0)</f>
        <v>3.4072896000000001E-4</v>
      </c>
      <c r="M1605" s="37">
        <f ca="1">IFERROR(VLOOKUP($E1605&amp;"-2",'PTE - Segment Emissions Calcs'!$I$8:$Z$8919,20,FALSE),0)</f>
        <v>0</v>
      </c>
      <c r="N1605" s="37">
        <f t="shared" ca="1" si="74"/>
        <v>3.4072896000000001E-4</v>
      </c>
      <c r="O1605" s="38">
        <f t="array" aca="1" ref="O1605" ca="1">IF($H1605="TOTAL HAP",H1605,MAX(IF('PTE - Segment Emissions Calcs'!$B$8:$B$8919=$B1605,'PTE - Segment Emissions Calcs'!$V$8:$V$8919,)))</f>
        <v>7.7792000000000003E-5</v>
      </c>
      <c r="P1605" s="38">
        <f t="array" aca="1" ref="P1605" ca="1">IF($H1605="TOTAL HAP",K1605,MAX(IF('PTE - Segment Emissions Calcs'!$B$8:$B$8919=$B1605,'PTE - Segment Emissions Calcs'!$X$8:$X$8919,)))</f>
        <v>3.4072896000000001E-4</v>
      </c>
      <c r="Q1605" s="38">
        <f t="array" aca="1" ref="Q1605" ca="1">IF($H1605="TOTAL HAP",N1605,MAX(IF('PTE - Segment Emissions Calcs'!$B$8:$B$8919=$B1605,'PTE - Segment Emissions Calcs'!$Z$8:$Z$8919,)))</f>
        <v>3.4072896000000001E-4</v>
      </c>
      <c r="R1605" s="39"/>
    </row>
    <row r="1606" spans="1:18" x14ac:dyDescent="0.25">
      <c r="A1606" s="40"/>
      <c r="B1606" s="40"/>
      <c r="C1606" s="34" t="s">
        <v>63</v>
      </c>
      <c r="D1606" s="35"/>
      <c r="E1606" s="35"/>
      <c r="F1606" s="35">
        <f ca="1">IFERROR(VLOOKUP($E1606&amp;"-1",'PTE - Segment Emissions Calcs'!$I$8:$V$8919,16,FALSE),0)</f>
        <v>1.0608000000000002E-3</v>
      </c>
      <c r="G1606" s="35">
        <f ca="1">IFERROR(VLOOKUP($E1606&amp;"-2",'PTE - Segment Emissions Calcs'!$I$8:$V$8919,16,FALSE),0)</f>
        <v>0</v>
      </c>
      <c r="H1606" s="36">
        <f t="shared" ca="1" si="72"/>
        <v>1.0608000000000002E-3</v>
      </c>
      <c r="I1606" s="37">
        <f ca="1">IFERROR(VLOOKUP($E1606&amp;"-1",'PTE - Segment Emissions Calcs'!$I$8:$X$8919,18,FALSE),0)</f>
        <v>4.6463040000000004E-3</v>
      </c>
      <c r="J1606" s="37">
        <f ca="1">IFERROR(VLOOKUP($E1606&amp;"-2",'PTE - Segment Emissions Calcs'!$I$8:$X$8919,18,FALSE),0)</f>
        <v>0</v>
      </c>
      <c r="K1606" s="37">
        <f t="shared" ca="1" si="73"/>
        <v>4.6463040000000004E-3</v>
      </c>
      <c r="L1606" s="37">
        <f ca="1">IFERROR(VLOOKUP($E1606&amp;"-1",'PTE - Segment Emissions Calcs'!$I$8:$Z$8919,20,FALSE),0)</f>
        <v>4.6463040000000004E-3</v>
      </c>
      <c r="M1606" s="37">
        <f ca="1">IFERROR(VLOOKUP($E1606&amp;"-2",'PTE - Segment Emissions Calcs'!$I$8:$Z$8919,20,FALSE),0)</f>
        <v>0</v>
      </c>
      <c r="N1606" s="37">
        <f t="shared" ca="1" si="74"/>
        <v>4.6463040000000004E-3</v>
      </c>
      <c r="O1606" s="38">
        <f t="array" aca="1" ref="O1606" ca="1">IF($H1606="TOTAL HAP",H1606,MAX(IF('PTE - Segment Emissions Calcs'!$B$8:$B$8919=$B1606,'PTE - Segment Emissions Calcs'!$V$8:$V$8919,)))</f>
        <v>1.0608000000000002E-3</v>
      </c>
      <c r="P1606" s="38">
        <f t="array" aca="1" ref="P1606" ca="1">IF($H1606="TOTAL HAP",K1606,MAX(IF('PTE - Segment Emissions Calcs'!$B$8:$B$8919=$B1606,'PTE - Segment Emissions Calcs'!$X$8:$X$8919,)))</f>
        <v>4.6463040000000004E-3</v>
      </c>
      <c r="Q1606" s="38">
        <f t="array" aca="1" ref="Q1606" ca="1">IF($H1606="TOTAL HAP",N1606,MAX(IF('PTE - Segment Emissions Calcs'!$B$8:$B$8919=$B1606,'PTE - Segment Emissions Calcs'!$Z$8:$Z$8919,)))</f>
        <v>4.6463040000000004E-3</v>
      </c>
      <c r="R1606" s="39"/>
    </row>
    <row r="1607" spans="1:18" x14ac:dyDescent="0.25">
      <c r="A1607" s="40"/>
      <c r="B1607" s="40"/>
      <c r="C1607" s="34" t="s">
        <v>64</v>
      </c>
      <c r="D1607" s="35"/>
      <c r="E1607" s="35"/>
      <c r="F1607" s="35">
        <f ca="1">IFERROR(VLOOKUP($E1607&amp;"-1",'PTE - Segment Emissions Calcs'!$I$8:$V$8919,16,FALSE),0)</f>
        <v>1.5028000000000001E-3</v>
      </c>
      <c r="G1607" s="35">
        <f ca="1">IFERROR(VLOOKUP($E1607&amp;"-2",'PTE - Segment Emissions Calcs'!$I$8:$V$8919,16,FALSE),0)</f>
        <v>0</v>
      </c>
      <c r="H1607" s="36">
        <f t="shared" ca="1" si="72"/>
        <v>1.5028000000000001E-3</v>
      </c>
      <c r="I1607" s="37">
        <f ca="1">IFERROR(VLOOKUP($E1607&amp;"-1",'PTE - Segment Emissions Calcs'!$I$8:$X$8919,18,FALSE),0)</f>
        <v>6.582264E-3</v>
      </c>
      <c r="J1607" s="37">
        <f ca="1">IFERROR(VLOOKUP($E1607&amp;"-2",'PTE - Segment Emissions Calcs'!$I$8:$X$8919,18,FALSE),0)</f>
        <v>0</v>
      </c>
      <c r="K1607" s="37">
        <f t="shared" ca="1" si="73"/>
        <v>6.582264E-3</v>
      </c>
      <c r="L1607" s="37">
        <f ca="1">IFERROR(VLOOKUP($E1607&amp;"-1",'PTE - Segment Emissions Calcs'!$I$8:$Z$8919,20,FALSE),0)</f>
        <v>6.582264E-3</v>
      </c>
      <c r="M1607" s="37">
        <f ca="1">IFERROR(VLOOKUP($E1607&amp;"-2",'PTE - Segment Emissions Calcs'!$I$8:$Z$8919,20,FALSE),0)</f>
        <v>0</v>
      </c>
      <c r="N1607" s="37">
        <f t="shared" ca="1" si="74"/>
        <v>6.582264E-3</v>
      </c>
      <c r="O1607" s="38">
        <f t="array" aca="1" ref="O1607" ca="1">IF($H1607="TOTAL HAP",H1607,MAX(IF('PTE - Segment Emissions Calcs'!$B$8:$B$8919=$B1607,'PTE - Segment Emissions Calcs'!$V$8:$V$8919,)))</f>
        <v>1.5028000000000001E-3</v>
      </c>
      <c r="P1607" s="38">
        <f t="array" aca="1" ref="P1607" ca="1">IF($H1607="TOTAL HAP",K1607,MAX(IF('PTE - Segment Emissions Calcs'!$B$8:$B$8919=$B1607,'PTE - Segment Emissions Calcs'!$X$8:$X$8919,)))</f>
        <v>6.582264E-3</v>
      </c>
      <c r="Q1607" s="38">
        <f t="array" aca="1" ref="Q1607" ca="1">IF($H1607="TOTAL HAP",N1607,MAX(IF('PTE - Segment Emissions Calcs'!$B$8:$B$8919=$B1607,'PTE - Segment Emissions Calcs'!$Z$8:$Z$8919,)))</f>
        <v>6.582264E-3</v>
      </c>
      <c r="R1607" s="39"/>
    </row>
    <row r="1608" spans="1:18" x14ac:dyDescent="0.25">
      <c r="A1608" s="40"/>
      <c r="B1608" s="40"/>
      <c r="C1608" s="34" t="s">
        <v>65</v>
      </c>
      <c r="D1608" s="35"/>
      <c r="E1608" s="35"/>
      <c r="F1608" s="35">
        <f ca="1">IFERROR(VLOOKUP($E1608&amp;"-1",'PTE - Segment Emissions Calcs'!$I$8:$V$8919,16,FALSE),0)</f>
        <v>4.5968000000000004E-5</v>
      </c>
      <c r="G1608" s="35">
        <f ca="1">IFERROR(VLOOKUP($E1608&amp;"-2",'PTE - Segment Emissions Calcs'!$I$8:$V$8919,16,FALSE),0)</f>
        <v>0</v>
      </c>
      <c r="H1608" s="36">
        <f t="shared" ca="1" si="72"/>
        <v>4.5968000000000004E-5</v>
      </c>
      <c r="I1608" s="37">
        <f ca="1">IFERROR(VLOOKUP($E1608&amp;"-1",'PTE - Segment Emissions Calcs'!$I$8:$X$8919,18,FALSE),0)</f>
        <v>2.0133984000000001E-4</v>
      </c>
      <c r="J1608" s="37">
        <f ca="1">IFERROR(VLOOKUP($E1608&amp;"-2",'PTE - Segment Emissions Calcs'!$I$8:$X$8919,18,FALSE),0)</f>
        <v>0</v>
      </c>
      <c r="K1608" s="37">
        <f t="shared" ca="1" si="73"/>
        <v>2.0133984000000001E-4</v>
      </c>
      <c r="L1608" s="37">
        <f ca="1">IFERROR(VLOOKUP($E1608&amp;"-1",'PTE - Segment Emissions Calcs'!$I$8:$Z$8919,20,FALSE),0)</f>
        <v>2.0133984000000001E-4</v>
      </c>
      <c r="M1608" s="37">
        <f ca="1">IFERROR(VLOOKUP($E1608&amp;"-2",'PTE - Segment Emissions Calcs'!$I$8:$Z$8919,20,FALSE),0)</f>
        <v>0</v>
      </c>
      <c r="N1608" s="37">
        <f t="shared" ca="1" si="74"/>
        <v>2.0133984000000001E-4</v>
      </c>
      <c r="O1608" s="38">
        <f t="array" aca="1" ref="O1608" ca="1">IF($H1608="TOTAL HAP",H1608,MAX(IF('PTE - Segment Emissions Calcs'!$B$8:$B$8919=$B1608,'PTE - Segment Emissions Calcs'!$V$8:$V$8919,)))</f>
        <v>4.5968000000000004E-5</v>
      </c>
      <c r="P1608" s="38">
        <f t="array" aca="1" ref="P1608" ca="1">IF($H1608="TOTAL HAP",K1608,MAX(IF('PTE - Segment Emissions Calcs'!$B$8:$B$8919=$B1608,'PTE - Segment Emissions Calcs'!$X$8:$X$8919,)))</f>
        <v>2.0133984000000001E-4</v>
      </c>
      <c r="Q1608" s="38">
        <f t="array" aca="1" ref="Q1608" ca="1">IF($H1608="TOTAL HAP",N1608,MAX(IF('PTE - Segment Emissions Calcs'!$B$8:$B$8919=$B1608,'PTE - Segment Emissions Calcs'!$Z$8:$Z$8919,)))</f>
        <v>2.0133984000000001E-4</v>
      </c>
      <c r="R1608" s="39"/>
    </row>
    <row r="1609" spans="1:18" x14ac:dyDescent="0.25">
      <c r="A1609" s="40"/>
      <c r="B1609" s="40"/>
      <c r="C1609" s="34" t="s">
        <v>66</v>
      </c>
      <c r="D1609" s="35"/>
      <c r="E1609" s="35"/>
      <c r="F1609" s="35">
        <f ca="1">IFERROR(VLOOKUP($E1609&amp;"-1",'PTE - Segment Emissions Calcs'!$I$8:$V$8919,16,FALSE),0)</f>
        <v>1.4144000000000001E-3</v>
      </c>
      <c r="G1609" s="35">
        <f ca="1">IFERROR(VLOOKUP($E1609&amp;"-2",'PTE - Segment Emissions Calcs'!$I$8:$V$8919,16,FALSE),0)</f>
        <v>0</v>
      </c>
      <c r="H1609" s="36">
        <f t="shared" ca="1" si="72"/>
        <v>1.4144000000000001E-3</v>
      </c>
      <c r="I1609" s="37">
        <f ca="1">IFERROR(VLOOKUP($E1609&amp;"-1",'PTE - Segment Emissions Calcs'!$I$8:$X$8919,18,FALSE),0)</f>
        <v>6.1950720000000003E-3</v>
      </c>
      <c r="J1609" s="37">
        <f ca="1">IFERROR(VLOOKUP($E1609&amp;"-2",'PTE - Segment Emissions Calcs'!$I$8:$X$8919,18,FALSE),0)</f>
        <v>0</v>
      </c>
      <c r="K1609" s="37">
        <f t="shared" ca="1" si="73"/>
        <v>6.1950720000000003E-3</v>
      </c>
      <c r="L1609" s="37">
        <f ca="1">IFERROR(VLOOKUP($E1609&amp;"-1",'PTE - Segment Emissions Calcs'!$I$8:$Z$8919,20,FALSE),0)</f>
        <v>6.1950720000000003E-3</v>
      </c>
      <c r="M1609" s="37">
        <f ca="1">IFERROR(VLOOKUP($E1609&amp;"-2",'PTE - Segment Emissions Calcs'!$I$8:$Z$8919,20,FALSE),0)</f>
        <v>0</v>
      </c>
      <c r="N1609" s="37">
        <f t="shared" ca="1" si="74"/>
        <v>6.1950720000000003E-3</v>
      </c>
      <c r="O1609" s="38">
        <f t="array" aca="1" ref="O1609" ca="1">IF($H1609="TOTAL HAP",H1609,MAX(IF('PTE - Segment Emissions Calcs'!$B$8:$B$8919=$B1609,'PTE - Segment Emissions Calcs'!$V$8:$V$8919,)))</f>
        <v>1.4144000000000001E-3</v>
      </c>
      <c r="P1609" s="38">
        <f t="array" aca="1" ref="P1609" ca="1">IF($H1609="TOTAL HAP",K1609,MAX(IF('PTE - Segment Emissions Calcs'!$B$8:$B$8919=$B1609,'PTE - Segment Emissions Calcs'!$X$8:$X$8919,)))</f>
        <v>6.1950720000000003E-3</v>
      </c>
      <c r="Q1609" s="38">
        <f t="array" aca="1" ref="Q1609" ca="1">IF($H1609="TOTAL HAP",N1609,MAX(IF('PTE - Segment Emissions Calcs'!$B$8:$B$8919=$B1609,'PTE - Segment Emissions Calcs'!$Z$8:$Z$8919,)))</f>
        <v>6.1950720000000003E-3</v>
      </c>
      <c r="R1609" s="39"/>
    </row>
    <row r="1610" spans="1:18" x14ac:dyDescent="0.25">
      <c r="A1610" s="40"/>
      <c r="B1610" s="40"/>
      <c r="C1610" s="34" t="s">
        <v>67</v>
      </c>
      <c r="D1610" s="35"/>
      <c r="E1610" s="35"/>
      <c r="F1610" s="35">
        <f ca="1">IFERROR(VLOOKUP($E1610&amp;"-1",'PTE - Segment Emissions Calcs'!$I$8:$V$8919,16,FALSE),0)</f>
        <v>3.5360000000000003E-4</v>
      </c>
      <c r="G1610" s="35">
        <f ca="1">IFERROR(VLOOKUP($E1610&amp;"-2",'PTE - Segment Emissions Calcs'!$I$8:$V$8919,16,FALSE),0)</f>
        <v>0</v>
      </c>
      <c r="H1610" s="36">
        <f t="shared" ca="1" si="72"/>
        <v>3.5360000000000003E-4</v>
      </c>
      <c r="I1610" s="37">
        <f ca="1">IFERROR(VLOOKUP($E1610&amp;"-1",'PTE - Segment Emissions Calcs'!$I$8:$X$8919,18,FALSE),0)</f>
        <v>1.5487680000000001E-3</v>
      </c>
      <c r="J1610" s="37">
        <f ca="1">IFERROR(VLOOKUP($E1610&amp;"-2",'PTE - Segment Emissions Calcs'!$I$8:$X$8919,18,FALSE),0)</f>
        <v>0</v>
      </c>
      <c r="K1610" s="37">
        <f t="shared" ca="1" si="73"/>
        <v>1.5487680000000001E-3</v>
      </c>
      <c r="L1610" s="37">
        <f ca="1">IFERROR(VLOOKUP($E1610&amp;"-1",'PTE - Segment Emissions Calcs'!$I$8:$Z$8919,20,FALSE),0)</f>
        <v>1.5487680000000001E-3</v>
      </c>
      <c r="M1610" s="37">
        <f ca="1">IFERROR(VLOOKUP($E1610&amp;"-2",'PTE - Segment Emissions Calcs'!$I$8:$Z$8919,20,FALSE),0)</f>
        <v>0</v>
      </c>
      <c r="N1610" s="37">
        <f t="shared" ca="1" si="74"/>
        <v>1.5487680000000001E-3</v>
      </c>
      <c r="O1610" s="38">
        <f t="array" aca="1" ref="O1610" ca="1">IF($H1610="TOTAL HAP",H1610,MAX(IF('PTE - Segment Emissions Calcs'!$B$8:$B$8919=$B1610,'PTE - Segment Emissions Calcs'!$V$8:$V$8919,)))</f>
        <v>3.5360000000000003E-4</v>
      </c>
      <c r="P1610" s="38">
        <f t="array" aca="1" ref="P1610" ca="1">IF($H1610="TOTAL HAP",K1610,MAX(IF('PTE - Segment Emissions Calcs'!$B$8:$B$8919=$B1610,'PTE - Segment Emissions Calcs'!$X$8:$X$8919,)))</f>
        <v>1.5487680000000001E-3</v>
      </c>
      <c r="Q1610" s="38">
        <f t="array" aca="1" ref="Q1610" ca="1">IF($H1610="TOTAL HAP",N1610,MAX(IF('PTE - Segment Emissions Calcs'!$B$8:$B$8919=$B1610,'PTE - Segment Emissions Calcs'!$Z$8:$Z$8919,)))</f>
        <v>1.5487680000000001E-3</v>
      </c>
      <c r="R1610" s="39"/>
    </row>
    <row r="1611" spans="1:18" x14ac:dyDescent="0.25">
      <c r="A1611" s="40"/>
      <c r="B1611" s="40"/>
      <c r="C1611" s="34" t="s">
        <v>68</v>
      </c>
      <c r="D1611" s="35"/>
      <c r="E1611" s="35"/>
      <c r="F1611" s="35">
        <f ca="1">IFERROR(VLOOKUP($E1611&amp;"-1",'PTE - Segment Emissions Calcs'!$I$8:$V$8919,16,FALSE),0)</f>
        <v>5.6576000000000002E-5</v>
      </c>
      <c r="G1611" s="35">
        <f ca="1">IFERROR(VLOOKUP($E1611&amp;"-2",'PTE - Segment Emissions Calcs'!$I$8:$V$8919,16,FALSE),0)</f>
        <v>0</v>
      </c>
      <c r="H1611" s="36">
        <f t="shared" ca="1" si="72"/>
        <v>5.6576000000000002E-5</v>
      </c>
      <c r="I1611" s="37">
        <f ca="1">IFERROR(VLOOKUP($E1611&amp;"-1",'PTE - Segment Emissions Calcs'!$I$8:$X$8919,18,FALSE),0)</f>
        <v>2.4780287999999999E-4</v>
      </c>
      <c r="J1611" s="37">
        <f ca="1">IFERROR(VLOOKUP($E1611&amp;"-2",'PTE - Segment Emissions Calcs'!$I$8:$X$8919,18,FALSE),0)</f>
        <v>0</v>
      </c>
      <c r="K1611" s="37">
        <f t="shared" ca="1" si="73"/>
        <v>2.4780287999999999E-4</v>
      </c>
      <c r="L1611" s="37">
        <f ca="1">IFERROR(VLOOKUP($E1611&amp;"-1",'PTE - Segment Emissions Calcs'!$I$8:$Z$8919,20,FALSE),0)</f>
        <v>2.4780287999999999E-4</v>
      </c>
      <c r="M1611" s="37">
        <f ca="1">IFERROR(VLOOKUP($E1611&amp;"-2",'PTE - Segment Emissions Calcs'!$I$8:$Z$8919,20,FALSE),0)</f>
        <v>0</v>
      </c>
      <c r="N1611" s="37">
        <f t="shared" ca="1" si="74"/>
        <v>2.4780287999999999E-4</v>
      </c>
      <c r="O1611" s="38">
        <f t="array" aca="1" ref="O1611" ca="1">IF($H1611="TOTAL HAP",H1611,MAX(IF('PTE - Segment Emissions Calcs'!$B$8:$B$8919=$B1611,'PTE - Segment Emissions Calcs'!$V$8:$V$8919,)))</f>
        <v>5.6576000000000002E-5</v>
      </c>
      <c r="P1611" s="38">
        <f t="array" aca="1" ref="P1611" ca="1">IF($H1611="TOTAL HAP",K1611,MAX(IF('PTE - Segment Emissions Calcs'!$B$8:$B$8919=$B1611,'PTE - Segment Emissions Calcs'!$X$8:$X$8919,)))</f>
        <v>2.4780287999999999E-4</v>
      </c>
      <c r="Q1611" s="38">
        <f t="array" aca="1" ref="Q1611" ca="1">IF($H1611="TOTAL HAP",N1611,MAX(IF('PTE - Segment Emissions Calcs'!$B$8:$B$8919=$B1611,'PTE - Segment Emissions Calcs'!$Z$8:$Z$8919,)))</f>
        <v>2.4780287999999999E-4</v>
      </c>
      <c r="R1611" s="39"/>
    </row>
    <row r="1612" spans="1:18" x14ac:dyDescent="0.25">
      <c r="A1612" s="40"/>
      <c r="B1612" s="40"/>
      <c r="C1612" s="34" t="s">
        <v>69</v>
      </c>
      <c r="D1612" s="35"/>
      <c r="E1612" s="35"/>
      <c r="F1612" s="35">
        <f ca="1">IFERROR(VLOOKUP($E1612&amp;"-1",'PTE - Segment Emissions Calcs'!$I$8:$V$8919,16,FALSE),0)</f>
        <v>2.2100000000000002E-3</v>
      </c>
      <c r="G1612" s="35">
        <f ca="1">IFERROR(VLOOKUP($E1612&amp;"-2",'PTE - Segment Emissions Calcs'!$I$8:$V$8919,16,FALSE),0)</f>
        <v>0</v>
      </c>
      <c r="H1612" s="36">
        <f t="shared" ca="1" si="72"/>
        <v>2.2100000000000002E-3</v>
      </c>
      <c r="I1612" s="37">
        <f ca="1">IFERROR(VLOOKUP($E1612&amp;"-1",'PTE - Segment Emissions Calcs'!$I$8:$X$8919,18,FALSE),0)</f>
        <v>9.6798000000000006E-3</v>
      </c>
      <c r="J1612" s="37">
        <f ca="1">IFERROR(VLOOKUP($E1612&amp;"-2",'PTE - Segment Emissions Calcs'!$I$8:$X$8919,18,FALSE),0)</f>
        <v>0</v>
      </c>
      <c r="K1612" s="37">
        <f t="shared" ca="1" si="73"/>
        <v>9.6798000000000006E-3</v>
      </c>
      <c r="L1612" s="37">
        <f ca="1">IFERROR(VLOOKUP($E1612&amp;"-1",'PTE - Segment Emissions Calcs'!$I$8:$Z$8919,20,FALSE),0)</f>
        <v>9.6798000000000006E-3</v>
      </c>
      <c r="M1612" s="37">
        <f ca="1">IFERROR(VLOOKUP($E1612&amp;"-2",'PTE - Segment Emissions Calcs'!$I$8:$Z$8919,20,FALSE),0)</f>
        <v>0</v>
      </c>
      <c r="N1612" s="37">
        <f t="shared" ca="1" si="74"/>
        <v>9.6798000000000006E-3</v>
      </c>
      <c r="O1612" s="38">
        <f t="array" aca="1" ref="O1612" ca="1">IF($H1612="TOTAL HAP",H1612,MAX(IF('PTE - Segment Emissions Calcs'!$B$8:$B$8919=$B1612,'PTE - Segment Emissions Calcs'!$V$8:$V$8919,)))</f>
        <v>2.2100000000000002E-3</v>
      </c>
      <c r="P1612" s="38">
        <f t="array" aca="1" ref="P1612" ca="1">IF($H1612="TOTAL HAP",K1612,MAX(IF('PTE - Segment Emissions Calcs'!$B$8:$B$8919=$B1612,'PTE - Segment Emissions Calcs'!$X$8:$X$8919,)))</f>
        <v>9.6798000000000006E-3</v>
      </c>
      <c r="Q1612" s="38">
        <f t="array" aca="1" ref="Q1612" ca="1">IF($H1612="TOTAL HAP",N1612,MAX(IF('PTE - Segment Emissions Calcs'!$B$8:$B$8919=$B1612,'PTE - Segment Emissions Calcs'!$Z$8:$Z$8919,)))</f>
        <v>9.6798000000000006E-3</v>
      </c>
      <c r="R1612" s="39"/>
    </row>
    <row r="1613" spans="1:18" ht="15.75" thickBot="1" x14ac:dyDescent="0.3">
      <c r="A1613" s="42"/>
      <c r="B1613" s="42"/>
      <c r="C1613" s="43" t="s">
        <v>70</v>
      </c>
      <c r="D1613" s="44"/>
      <c r="E1613" s="44"/>
      <c r="F1613" s="44">
        <f ca="1">IFERROR(VLOOKUP($E1613&amp;"-1",'PTE - Segment Emissions Calcs'!$I$8:$V$8919,16,FALSE),0)</f>
        <v>7.7556700000000009E-5</v>
      </c>
      <c r="G1613" s="44">
        <f ca="1">IFERROR(VLOOKUP($E1613&amp;"-2",'PTE - Segment Emissions Calcs'!$I$8:$V$8919,16,FALSE),0)</f>
        <v>0</v>
      </c>
      <c r="H1613" s="45">
        <f t="shared" ca="1" si="72"/>
        <v>7.7556700000000009E-5</v>
      </c>
      <c r="I1613" s="46">
        <f ca="1">IFERROR(VLOOKUP($E1613&amp;"-1",'PTE - Segment Emissions Calcs'!$I$8:$X$8919,18,FALSE),0)</f>
        <v>3.3969834600000007E-4</v>
      </c>
      <c r="J1613" s="46">
        <f ca="1">IFERROR(VLOOKUP($E1613&amp;"-2",'PTE - Segment Emissions Calcs'!$I$8:$X$8919,18,FALSE),0)</f>
        <v>0</v>
      </c>
      <c r="K1613" s="46">
        <f t="shared" ca="1" si="73"/>
        <v>3.3969834600000007E-4</v>
      </c>
      <c r="L1613" s="46">
        <f ca="1">IFERROR(VLOOKUP($E1613&amp;"-1",'PTE - Segment Emissions Calcs'!$I$8:$Z$8919,20,FALSE),0)</f>
        <v>3.3969834600000007E-4</v>
      </c>
      <c r="M1613" s="46">
        <f ca="1">IFERROR(VLOOKUP($E1613&amp;"-2",'PTE - Segment Emissions Calcs'!$I$8:$Z$8919,20,FALSE),0)</f>
        <v>0</v>
      </c>
      <c r="N1613" s="46">
        <f t="shared" ca="1" si="74"/>
        <v>3.3969834600000007E-4</v>
      </c>
      <c r="O1613" s="47">
        <f t="array" aca="1" ref="O1613" ca="1">IF($H1613="TOTAL HAP",H1613,MAX(IF('PTE - Segment Emissions Calcs'!$B$8:$B$8919=$B1613,'PTE - Segment Emissions Calcs'!$V$8:$V$8919,)))</f>
        <v>7.7556700000000009E-5</v>
      </c>
      <c r="P1613" s="47">
        <f t="array" aca="1" ref="P1613" ca="1">IF($H1613="TOTAL HAP",K1613,MAX(IF('PTE - Segment Emissions Calcs'!$B$8:$B$8919=$B1613,'PTE - Segment Emissions Calcs'!$X$8:$X$8919,)))</f>
        <v>3.3969834600000007E-4</v>
      </c>
      <c r="Q1613" s="47">
        <f t="array" aca="1" ref="Q1613" ca="1">IF($H1613="TOTAL HAP",N1613,MAX(IF('PTE - Segment Emissions Calcs'!$B$8:$B$8919=$B1613,'PTE - Segment Emissions Calcs'!$Z$8:$Z$8919,)))</f>
        <v>3.3969834600000007E-4</v>
      </c>
      <c r="R1613" s="48"/>
    </row>
    <row r="1614" spans="1:18" ht="15.75" thickTop="1" x14ac:dyDescent="0.25">
      <c r="A1614" s="25" t="str">
        <f ca="1">VLOOKUP(#REF!,'PTE - Segment Emissions Calcs'!$C$8:$J$8919,8,FALSE)</f>
        <v>EQUI 037</v>
      </c>
      <c r="B1614" s="25" t="str">
        <f ca="1">VLOOKUP(A1614,'PTE - Segment Emissions Calcs'!$J$8:$O$8919,4,FALSE)</f>
        <v>Heater 1-B-6</v>
      </c>
      <c r="C1614" s="26" t="s">
        <v>17</v>
      </c>
      <c r="D1614" s="27"/>
      <c r="E1614" s="27"/>
      <c r="F1614" s="27">
        <f ca="1">IFERROR(VLOOKUP($E1614&amp;"-1",'PTE - Segment Emissions Calcs'!$I$8:$V$8919,16,FALSE),0)</f>
        <v>6.1929411764705886</v>
      </c>
      <c r="G1614" s="27">
        <f ca="1">IFERROR(VLOOKUP($E1614&amp;"-2",'PTE - Segment Emissions Calcs'!$I$8:$V$8919,16,FALSE),0)</f>
        <v>6.1929411764705886</v>
      </c>
      <c r="H1614" s="28">
        <f t="shared" ca="1" si="72"/>
        <v>6.1929411764705886</v>
      </c>
      <c r="I1614" s="29">
        <f ca="1">IFERROR(VLOOKUP($E1614&amp;"-1",'PTE - Segment Emissions Calcs'!$I$8:$X$8919,18,FALSE),0)</f>
        <v>27.125082352941178</v>
      </c>
      <c r="J1614" s="29">
        <f ca="1">IFERROR(VLOOKUP($E1614&amp;"-2",'PTE - Segment Emissions Calcs'!$I$8:$X$8919,18,FALSE),0)</f>
        <v>27.125082352941178</v>
      </c>
      <c r="K1614" s="29">
        <f t="shared" ca="1" si="73"/>
        <v>27.125082352941178</v>
      </c>
      <c r="L1614" s="29">
        <f ca="1">IFERROR(VLOOKUP($E1614&amp;"-1",'PTE - Segment Emissions Calcs'!$I$8:$Z$8919,20,FALSE),0)</f>
        <v>27.125082352941178</v>
      </c>
      <c r="M1614" s="29">
        <f ca="1">IFERROR(VLOOKUP($E1614&amp;"-2",'PTE - Segment Emissions Calcs'!$I$8:$Z$8919,20,FALSE),0)</f>
        <v>27.125082352941178</v>
      </c>
      <c r="N1614" s="29">
        <f t="shared" ca="1" si="74"/>
        <v>27.125082352941178</v>
      </c>
      <c r="O1614" s="30">
        <f t="array" aca="1" ref="O1614" ca="1">IF($H1614="TOTAL HAP",H1614,MAX(IF('PTE - Segment Emissions Calcs'!$B$8:$B$8919=$B1614,'PTE - Segment Emissions Calcs'!$V$8:$V$8919,)))</f>
        <v>6.1929411764705886</v>
      </c>
      <c r="P1614" s="30">
        <f t="array" aca="1" ref="P1614" ca="1">IF($H1614="TOTAL HAP",K1614,MAX(IF('PTE - Segment Emissions Calcs'!$B$8:$B$8919=$B1614,'PTE - Segment Emissions Calcs'!$X$8:$X$8919,)))</f>
        <v>27.125082352941178</v>
      </c>
      <c r="Q1614" s="30">
        <f t="array" aca="1" ref="Q1614" ca="1">IF($H1614="TOTAL HAP",N1614,MAX(IF('PTE - Segment Emissions Calcs'!$B$8:$B$8919=$B1614,'PTE - Segment Emissions Calcs'!$Z$8:$Z$8919,)))</f>
        <v>27.125082352941178</v>
      </c>
      <c r="R1614" s="31"/>
    </row>
    <row r="1615" spans="1:18" x14ac:dyDescent="0.25">
      <c r="A1615" s="32"/>
      <c r="B1615" s="33"/>
      <c r="C1615" s="34" t="s">
        <v>18</v>
      </c>
      <c r="D1615" s="35"/>
      <c r="E1615" s="35"/>
      <c r="F1615" s="35">
        <f ca="1">IFERROR(VLOOKUP($E1615&amp;"-1",'PTE - Segment Emissions Calcs'!$I$8:$V$8919,16,FALSE),0)</f>
        <v>2.8200000000000002E-4</v>
      </c>
      <c r="G1615" s="35">
        <f ca="1">IFERROR(VLOOKUP($E1615&amp;"-2",'PTE - Segment Emissions Calcs'!$I$8:$V$8919,16,FALSE),0)</f>
        <v>2.8200000000000002E-4</v>
      </c>
      <c r="H1615" s="36">
        <f t="shared" ca="1" si="72"/>
        <v>2.8200000000000002E-4</v>
      </c>
      <c r="I1615" s="37">
        <f ca="1">IFERROR(VLOOKUP($E1615&amp;"-1",'PTE - Segment Emissions Calcs'!$I$8:$X$8919,18,FALSE),0)</f>
        <v>1.2351600000000001E-3</v>
      </c>
      <c r="J1615" s="37">
        <f ca="1">IFERROR(VLOOKUP($E1615&amp;"-2",'PTE - Segment Emissions Calcs'!$I$8:$X$8919,18,FALSE),0)</f>
        <v>1.2351600000000001E-3</v>
      </c>
      <c r="K1615" s="37">
        <f t="shared" ca="1" si="73"/>
        <v>1.2351600000000001E-3</v>
      </c>
      <c r="L1615" s="37">
        <f ca="1">IFERROR(VLOOKUP($E1615&amp;"-1",'PTE - Segment Emissions Calcs'!$I$8:$Z$8919,20,FALSE),0)</f>
        <v>1.2351600000000001E-3</v>
      </c>
      <c r="M1615" s="37">
        <f ca="1">IFERROR(VLOOKUP($E1615&amp;"-2",'PTE - Segment Emissions Calcs'!$I$8:$Z$8919,20,FALSE),0)</f>
        <v>1.2351600000000001E-3</v>
      </c>
      <c r="N1615" s="37">
        <f t="shared" ca="1" si="74"/>
        <v>1.2351600000000001E-3</v>
      </c>
      <c r="O1615" s="38">
        <f t="array" aca="1" ref="O1615" ca="1">IF($H1615="TOTAL HAP",H1615,MAX(IF('PTE - Segment Emissions Calcs'!$B$8:$B$8919=$B1615,'PTE - Segment Emissions Calcs'!$V$8:$V$8919,)))</f>
        <v>2.8200000000000002E-4</v>
      </c>
      <c r="P1615" s="38">
        <f t="array" aca="1" ref="P1615" ca="1">IF($H1615="TOTAL HAP",K1615,MAX(IF('PTE - Segment Emissions Calcs'!$B$8:$B$8919=$B1615,'PTE - Segment Emissions Calcs'!$X$8:$X$8919,)))</f>
        <v>1.2351600000000001E-3</v>
      </c>
      <c r="Q1615" s="38">
        <f t="array" aca="1" ref="Q1615" ca="1">IF($H1615="TOTAL HAP",N1615,MAX(IF('PTE - Segment Emissions Calcs'!$B$8:$B$8919=$B1615,'PTE - Segment Emissions Calcs'!$Z$8:$Z$8919,)))</f>
        <v>1.2351600000000001E-3</v>
      </c>
      <c r="R1615" s="39"/>
    </row>
    <row r="1616" spans="1:18" x14ac:dyDescent="0.25">
      <c r="A1616" s="32"/>
      <c r="B1616" s="33"/>
      <c r="C1616" s="34" t="s">
        <v>19</v>
      </c>
      <c r="D1616" s="35"/>
      <c r="E1616" s="35"/>
      <c r="F1616" s="35">
        <f ca="1">IFERROR(VLOOKUP($E1616&amp;"-1",'PTE - Segment Emissions Calcs'!$I$8:$V$8919,16,FALSE),0)</f>
        <v>7.3725490196078436</v>
      </c>
      <c r="G1616" s="35">
        <f ca="1">IFERROR(VLOOKUP($E1616&amp;"-2",'PTE - Segment Emissions Calcs'!$I$8:$V$8919,16,FALSE),0)</f>
        <v>7.3725490196078436</v>
      </c>
      <c r="H1616" s="36">
        <f t="shared" ca="1" si="72"/>
        <v>7.3725490196078436</v>
      </c>
      <c r="I1616" s="37">
        <f ca="1">IFERROR(VLOOKUP($E1616&amp;"-1",'PTE - Segment Emissions Calcs'!$I$8:$X$8919,18,FALSE),0)</f>
        <v>32.29176470588235</v>
      </c>
      <c r="J1616" s="37">
        <f ca="1">IFERROR(VLOOKUP($E1616&amp;"-2",'PTE - Segment Emissions Calcs'!$I$8:$X$8919,18,FALSE),0)</f>
        <v>32.29176470588235</v>
      </c>
      <c r="K1616" s="37">
        <f t="shared" ca="1" si="73"/>
        <v>32.29176470588235</v>
      </c>
      <c r="L1616" s="37">
        <f ca="1">IFERROR(VLOOKUP($E1616&amp;"-1",'PTE - Segment Emissions Calcs'!$I$8:$Z$8919,20,FALSE),0)</f>
        <v>32.29176470588235</v>
      </c>
      <c r="M1616" s="37">
        <f ca="1">IFERROR(VLOOKUP($E1616&amp;"-2",'PTE - Segment Emissions Calcs'!$I$8:$Z$8919,20,FALSE),0)</f>
        <v>32.29176470588235</v>
      </c>
      <c r="N1616" s="37">
        <f t="shared" ca="1" si="74"/>
        <v>32.29176470588235</v>
      </c>
      <c r="O1616" s="38">
        <f t="array" aca="1" ref="O1616" ca="1">IF($H1616="TOTAL HAP",H1616,MAX(IF('PTE - Segment Emissions Calcs'!$B$8:$B$8919=$B1616,'PTE - Segment Emissions Calcs'!$V$8:$V$8919,)))</f>
        <v>7.3725490196078436</v>
      </c>
      <c r="P1616" s="38">
        <f t="array" aca="1" ref="P1616" ca="1">IF($H1616="TOTAL HAP",K1616,MAX(IF('PTE - Segment Emissions Calcs'!$B$8:$B$8919=$B1616,'PTE - Segment Emissions Calcs'!$X$8:$X$8919,)))</f>
        <v>32.29176470588235</v>
      </c>
      <c r="Q1616" s="38">
        <f t="array" aca="1" ref="Q1616" ca="1">IF($H1616="TOTAL HAP",N1616,MAX(IF('PTE - Segment Emissions Calcs'!$B$8:$B$8919=$B1616,'PTE - Segment Emissions Calcs'!$Z$8:$Z$8919,)))</f>
        <v>32.29176470588235</v>
      </c>
      <c r="R1616" s="39"/>
    </row>
    <row r="1617" spans="1:18" x14ac:dyDescent="0.25">
      <c r="A1617" s="40"/>
      <c r="B1617" s="40"/>
      <c r="C1617" s="34" t="s">
        <v>20</v>
      </c>
      <c r="D1617" s="35"/>
      <c r="E1617" s="35"/>
      <c r="F1617" s="35">
        <f ca="1">IFERROR(VLOOKUP($E1617&amp;"-1",'PTE - Segment Emissions Calcs'!$I$8:$V$8919,16,FALSE),0)</f>
        <v>0.36096000000000006</v>
      </c>
      <c r="G1617" s="35">
        <f ca="1">IFERROR(VLOOKUP($E1617&amp;"-2",'PTE - Segment Emissions Calcs'!$I$8:$V$8919,16,FALSE),0)</f>
        <v>0.36096000000000006</v>
      </c>
      <c r="H1617" s="36">
        <f t="shared" ca="1" si="72"/>
        <v>0.36096000000000006</v>
      </c>
      <c r="I1617" s="37">
        <f ca="1">IFERROR(VLOOKUP($E1617&amp;"-1",'PTE - Segment Emissions Calcs'!$I$8:$X$8919,18,FALSE),0)</f>
        <v>1.5810048000000001</v>
      </c>
      <c r="J1617" s="37">
        <f ca="1">IFERROR(VLOOKUP($E1617&amp;"-2",'PTE - Segment Emissions Calcs'!$I$8:$X$8919,18,FALSE),0)</f>
        <v>1.5810048000000001</v>
      </c>
      <c r="K1617" s="37">
        <f t="shared" ca="1" si="73"/>
        <v>1.5810048000000001</v>
      </c>
      <c r="L1617" s="37">
        <f ca="1">IFERROR(VLOOKUP($E1617&amp;"-1",'PTE - Segment Emissions Calcs'!$I$8:$Z$8919,20,FALSE),0)</f>
        <v>1.5810048000000001</v>
      </c>
      <c r="M1617" s="37">
        <f ca="1">IFERROR(VLOOKUP($E1617&amp;"-2",'PTE - Segment Emissions Calcs'!$I$8:$Z$8919,20,FALSE),0)</f>
        <v>1.5810048000000001</v>
      </c>
      <c r="N1617" s="37">
        <f t="shared" ca="1" si="74"/>
        <v>1.5810048000000001</v>
      </c>
      <c r="O1617" s="38">
        <f t="array" aca="1" ref="O1617" ca="1">IF($H1617="TOTAL HAP",H1617,MAX(IF('PTE - Segment Emissions Calcs'!$B$8:$B$8919=$B1617,'PTE - Segment Emissions Calcs'!$V$8:$V$8919,)))</f>
        <v>0.36096000000000006</v>
      </c>
      <c r="P1617" s="38">
        <f t="array" aca="1" ref="P1617" ca="1">IF($H1617="TOTAL HAP",K1617,MAX(IF('PTE - Segment Emissions Calcs'!$B$8:$B$8919=$B1617,'PTE - Segment Emissions Calcs'!$X$8:$X$8919,)))</f>
        <v>1.5810048000000001</v>
      </c>
      <c r="Q1617" s="38">
        <f t="array" aca="1" ref="Q1617" ca="1">IF($H1617="TOTAL HAP",N1617,MAX(IF('PTE - Segment Emissions Calcs'!$B$8:$B$8919=$B1617,'PTE - Segment Emissions Calcs'!$Z$8:$Z$8919,)))</f>
        <v>1.5810048000000001</v>
      </c>
      <c r="R1617" s="39"/>
    </row>
    <row r="1618" spans="1:18" x14ac:dyDescent="0.25">
      <c r="A1618" s="40"/>
      <c r="B1618" s="40"/>
      <c r="C1618" s="34" t="s">
        <v>21</v>
      </c>
      <c r="D1618" s="35"/>
      <c r="E1618" s="35"/>
      <c r="F1618" s="35">
        <f ca="1">IFERROR(VLOOKUP($E1618&amp;"-1",'PTE - Segment Emissions Calcs'!$I$8:$V$8919,16,FALSE),0)</f>
        <v>0.36096000000000006</v>
      </c>
      <c r="G1618" s="35">
        <f ca="1">IFERROR(VLOOKUP($E1618&amp;"-2",'PTE - Segment Emissions Calcs'!$I$8:$V$8919,16,FALSE),0)</f>
        <v>0.36096000000000006</v>
      </c>
      <c r="H1618" s="36">
        <f t="shared" ca="1" si="72"/>
        <v>0.36096000000000006</v>
      </c>
      <c r="I1618" s="37">
        <f ca="1">IFERROR(VLOOKUP($E1618&amp;"-1",'PTE - Segment Emissions Calcs'!$I$8:$X$8919,18,FALSE),0)</f>
        <v>1.5810048000000001</v>
      </c>
      <c r="J1618" s="37">
        <f ca="1">IFERROR(VLOOKUP($E1618&amp;"-2",'PTE - Segment Emissions Calcs'!$I$8:$X$8919,18,FALSE),0)</f>
        <v>1.5810048000000001</v>
      </c>
      <c r="K1618" s="37">
        <f t="shared" ca="1" si="73"/>
        <v>1.5810048000000001</v>
      </c>
      <c r="L1618" s="37">
        <f ca="1">IFERROR(VLOOKUP($E1618&amp;"-1",'PTE - Segment Emissions Calcs'!$I$8:$Z$8919,20,FALSE),0)</f>
        <v>1.5810048000000001</v>
      </c>
      <c r="M1618" s="37">
        <f ca="1">IFERROR(VLOOKUP($E1618&amp;"-2",'PTE - Segment Emissions Calcs'!$I$8:$Z$8919,20,FALSE),0)</f>
        <v>1.5810048000000001</v>
      </c>
      <c r="N1618" s="37">
        <f t="shared" ca="1" si="74"/>
        <v>1.5810048000000001</v>
      </c>
      <c r="O1618" s="38">
        <f t="array" aca="1" ref="O1618" ca="1">IF($H1618="TOTAL HAP",H1618,MAX(IF('PTE - Segment Emissions Calcs'!$B$8:$B$8919=$B1618,'PTE - Segment Emissions Calcs'!$V$8:$V$8919,)))</f>
        <v>0.36096000000000006</v>
      </c>
      <c r="P1618" s="38">
        <f t="array" aca="1" ref="P1618" ca="1">IF($H1618="TOTAL HAP",K1618,MAX(IF('PTE - Segment Emissions Calcs'!$B$8:$B$8919=$B1618,'PTE - Segment Emissions Calcs'!$X$8:$X$8919,)))</f>
        <v>1.5810048000000001</v>
      </c>
      <c r="Q1618" s="38">
        <f t="array" aca="1" ref="Q1618" ca="1">IF($H1618="TOTAL HAP",N1618,MAX(IF('PTE - Segment Emissions Calcs'!$B$8:$B$8919=$B1618,'PTE - Segment Emissions Calcs'!$Z$8:$Z$8919,)))</f>
        <v>1.5810048000000001</v>
      </c>
      <c r="R1618" s="39"/>
    </row>
    <row r="1619" spans="1:18" x14ac:dyDescent="0.25">
      <c r="A1619" s="40"/>
      <c r="B1619" s="40"/>
      <c r="C1619" s="34" t="s">
        <v>22</v>
      </c>
      <c r="D1619" s="35"/>
      <c r="E1619" s="35"/>
      <c r="F1619" s="35">
        <f ca="1">IFERROR(VLOOKUP($E1619&amp;"-1",'PTE - Segment Emissions Calcs'!$I$8:$V$8919,16,FALSE),0)</f>
        <v>0.36096000000000006</v>
      </c>
      <c r="G1619" s="35">
        <f ca="1">IFERROR(VLOOKUP($E1619&amp;"-2",'PTE - Segment Emissions Calcs'!$I$8:$V$8919,16,FALSE),0)</f>
        <v>0.36096000000000006</v>
      </c>
      <c r="H1619" s="36">
        <f t="shared" ca="1" si="72"/>
        <v>0.36096000000000006</v>
      </c>
      <c r="I1619" s="37">
        <f ca="1">IFERROR(VLOOKUP($E1619&amp;"-1",'PTE - Segment Emissions Calcs'!$I$8:$X$8919,18,FALSE),0)</f>
        <v>1.5810048000000001</v>
      </c>
      <c r="J1619" s="37">
        <f ca="1">IFERROR(VLOOKUP($E1619&amp;"-2",'PTE - Segment Emissions Calcs'!$I$8:$X$8919,18,FALSE),0)</f>
        <v>1.5810048000000001</v>
      </c>
      <c r="K1619" s="37">
        <f t="shared" ca="1" si="73"/>
        <v>1.5810048000000001</v>
      </c>
      <c r="L1619" s="37">
        <f ca="1">IFERROR(VLOOKUP($E1619&amp;"-1",'PTE - Segment Emissions Calcs'!$I$8:$Z$8919,20,FALSE),0)</f>
        <v>1.5810048000000001</v>
      </c>
      <c r="M1619" s="37">
        <f ca="1">IFERROR(VLOOKUP($E1619&amp;"-2",'PTE - Segment Emissions Calcs'!$I$8:$Z$8919,20,FALSE),0)</f>
        <v>1.5810048000000001</v>
      </c>
      <c r="N1619" s="37">
        <f t="shared" ca="1" si="74"/>
        <v>1.5810048000000001</v>
      </c>
      <c r="O1619" s="38">
        <f t="array" aca="1" ref="O1619" ca="1">IF($H1619="TOTAL HAP",H1619,MAX(IF('PTE - Segment Emissions Calcs'!$B$8:$B$8919=$B1619,'PTE - Segment Emissions Calcs'!$V$8:$V$8919,)))</f>
        <v>0.36096000000000006</v>
      </c>
      <c r="P1619" s="38">
        <f t="array" aca="1" ref="P1619" ca="1">IF($H1619="TOTAL HAP",K1619,MAX(IF('PTE - Segment Emissions Calcs'!$B$8:$B$8919=$B1619,'PTE - Segment Emissions Calcs'!$X$8:$X$8919,)))</f>
        <v>1.5810048000000001</v>
      </c>
      <c r="Q1619" s="38">
        <f t="array" aca="1" ref="Q1619" ca="1">IF($H1619="TOTAL HAP",N1619,MAX(IF('PTE - Segment Emissions Calcs'!$B$8:$B$8919=$B1619,'PTE - Segment Emissions Calcs'!$Z$8:$Z$8919,)))</f>
        <v>1.5810048000000001</v>
      </c>
      <c r="R1619" s="39"/>
    </row>
    <row r="1620" spans="1:18" x14ac:dyDescent="0.25">
      <c r="A1620" s="40"/>
      <c r="B1620" s="40"/>
      <c r="C1620" s="34" t="s">
        <v>23</v>
      </c>
      <c r="D1620" s="35"/>
      <c r="E1620" s="35"/>
      <c r="F1620" s="35">
        <f ca="1">IFERROR(VLOOKUP($E1620&amp;"-1",'PTE - Segment Emissions Calcs'!$I$8:$V$8919,16,FALSE),0)</f>
        <v>1.894278342249887</v>
      </c>
      <c r="G1620" s="35">
        <f ca="1">IFERROR(VLOOKUP($E1620&amp;"-2",'PTE - Segment Emissions Calcs'!$I$8:$V$8919,16,FALSE),0)</f>
        <v>1.894278342249887</v>
      </c>
      <c r="H1620" s="36">
        <f t="shared" ca="1" si="72"/>
        <v>1.894278342249887</v>
      </c>
      <c r="I1620" s="37">
        <f ca="1">IFERROR(VLOOKUP($E1620&amp;"-1",'PTE - Segment Emissions Calcs'!$I$8:$X$8919,18,FALSE),0)</f>
        <v>8.2969391390545049</v>
      </c>
      <c r="J1620" s="37">
        <f ca="1">IFERROR(VLOOKUP($E1620&amp;"-2",'PTE - Segment Emissions Calcs'!$I$8:$X$8919,18,FALSE),0)</f>
        <v>8.2969391390545049</v>
      </c>
      <c r="K1620" s="37">
        <f t="shared" ca="1" si="73"/>
        <v>8.2969391390545049</v>
      </c>
      <c r="L1620" s="37">
        <f ca="1">IFERROR(VLOOKUP($E1620&amp;"-1",'PTE - Segment Emissions Calcs'!$I$8:$Z$8919,20,FALSE),0)</f>
        <v>8.2969391390545049</v>
      </c>
      <c r="M1620" s="37">
        <f ca="1">IFERROR(VLOOKUP($E1620&amp;"-2",'PTE - Segment Emissions Calcs'!$I$8:$Z$8919,20,FALSE),0)</f>
        <v>8.2969391390545049</v>
      </c>
      <c r="N1620" s="37">
        <f t="shared" ca="1" si="74"/>
        <v>8.2969391390545049</v>
      </c>
      <c r="O1620" s="38">
        <f t="array" aca="1" ref="O1620" ca="1">IF($H1620="TOTAL HAP",H1620,MAX(IF('PTE - Segment Emissions Calcs'!$B$8:$B$8919=$B1620,'PTE - Segment Emissions Calcs'!$V$8:$V$8919,)))</f>
        <v>1.894278342249887</v>
      </c>
      <c r="P1620" s="38">
        <f t="array" aca="1" ref="P1620" ca="1">IF($H1620="TOTAL HAP",K1620,MAX(IF('PTE - Segment Emissions Calcs'!$B$8:$B$8919=$B1620,'PTE - Segment Emissions Calcs'!$X$8:$X$8919,)))</f>
        <v>8.2969391390545049</v>
      </c>
      <c r="Q1620" s="38">
        <f t="array" aca="1" ref="Q1620" ca="1">IF($H1620="TOTAL HAP",N1620,MAX(IF('PTE - Segment Emissions Calcs'!$B$8:$B$8919=$B1620,'PTE - Segment Emissions Calcs'!$Z$8:$Z$8919,)))</f>
        <v>8.2969391390545049</v>
      </c>
      <c r="R1620" s="39"/>
    </row>
    <row r="1621" spans="1:18" x14ac:dyDescent="0.25">
      <c r="A1621" s="40"/>
      <c r="B1621" s="40"/>
      <c r="C1621" s="34" t="s">
        <v>24</v>
      </c>
      <c r="D1621" s="35"/>
      <c r="E1621" s="35"/>
      <c r="F1621" s="35">
        <f ca="1">IFERROR(VLOOKUP($E1621&amp;"-1",'PTE - Segment Emissions Calcs'!$I$8:$V$8919,16,FALSE),0)</f>
        <v>0.4054901960784314</v>
      </c>
      <c r="G1621" s="35">
        <f ca="1">IFERROR(VLOOKUP($E1621&amp;"-2",'PTE - Segment Emissions Calcs'!$I$8:$V$8919,16,FALSE),0)</f>
        <v>0.4054901960784314</v>
      </c>
      <c r="H1621" s="36">
        <f t="shared" ca="1" si="72"/>
        <v>0.4054901960784314</v>
      </c>
      <c r="I1621" s="37">
        <f ca="1">IFERROR(VLOOKUP($E1621&amp;"-1",'PTE - Segment Emissions Calcs'!$I$8:$X$8919,18,FALSE),0)</f>
        <v>1.7760470588235295</v>
      </c>
      <c r="J1621" s="37">
        <f ca="1">IFERROR(VLOOKUP($E1621&amp;"-2",'PTE - Segment Emissions Calcs'!$I$8:$X$8919,18,FALSE),0)</f>
        <v>1.7760470588235295</v>
      </c>
      <c r="K1621" s="37">
        <f t="shared" ca="1" si="73"/>
        <v>1.7760470588235295</v>
      </c>
      <c r="L1621" s="37">
        <f ca="1">IFERROR(VLOOKUP($E1621&amp;"-1",'PTE - Segment Emissions Calcs'!$I$8:$Z$8919,20,FALSE),0)</f>
        <v>1.7760470588235295</v>
      </c>
      <c r="M1621" s="37">
        <f ca="1">IFERROR(VLOOKUP($E1621&amp;"-2",'PTE - Segment Emissions Calcs'!$I$8:$Z$8919,20,FALSE),0)</f>
        <v>1.7760470588235295</v>
      </c>
      <c r="N1621" s="37">
        <f t="shared" ca="1" si="74"/>
        <v>1.7760470588235295</v>
      </c>
      <c r="O1621" s="38">
        <f t="array" aca="1" ref="O1621" ca="1">IF($H1621="TOTAL HAP",H1621,MAX(IF('PTE - Segment Emissions Calcs'!$B$8:$B$8919=$B1621,'PTE - Segment Emissions Calcs'!$V$8:$V$8919,)))</f>
        <v>0.4054901960784314</v>
      </c>
      <c r="P1621" s="38">
        <f t="array" aca="1" ref="P1621" ca="1">IF($H1621="TOTAL HAP",K1621,MAX(IF('PTE - Segment Emissions Calcs'!$B$8:$B$8919=$B1621,'PTE - Segment Emissions Calcs'!$X$8:$X$8919,)))</f>
        <v>1.7760470588235295</v>
      </c>
      <c r="Q1621" s="38">
        <f t="array" aca="1" ref="Q1621" ca="1">IF($H1621="TOTAL HAP",N1621,MAX(IF('PTE - Segment Emissions Calcs'!$B$8:$B$8919=$B1621,'PTE - Segment Emissions Calcs'!$Z$8:$Z$8919,)))</f>
        <v>1.7760470588235295</v>
      </c>
      <c r="R1621" s="39"/>
    </row>
    <row r="1622" spans="1:18" x14ac:dyDescent="0.25">
      <c r="A1622" s="40"/>
      <c r="B1622" s="40"/>
      <c r="C1622" s="34" t="s">
        <v>25</v>
      </c>
      <c r="D1622" s="35"/>
      <c r="E1622" s="35"/>
      <c r="F1622" s="35">
        <f ca="1">IFERROR(VLOOKUP($E1622&amp;"-1",'PTE - Segment Emissions Calcs'!$I$8:$V$8919,16,FALSE),0)</f>
        <v>8771.6288000000022</v>
      </c>
      <c r="G1622" s="35">
        <f ca="1">IFERROR(VLOOKUP($E1622&amp;"-2",'PTE - Segment Emissions Calcs'!$I$8:$V$8919,16,FALSE),0)</f>
        <v>8771.6288000000022</v>
      </c>
      <c r="H1622" s="36">
        <f t="shared" ca="1" si="72"/>
        <v>8771.6288000000022</v>
      </c>
      <c r="I1622" s="37">
        <f ca="1">IFERROR(VLOOKUP($E1622&amp;"-1",'PTE - Segment Emissions Calcs'!$I$8:$X$8919,18,FALSE),0)</f>
        <v>38419.734144000009</v>
      </c>
      <c r="J1622" s="37">
        <f ca="1">IFERROR(VLOOKUP($E1622&amp;"-2",'PTE - Segment Emissions Calcs'!$I$8:$X$8919,18,FALSE),0)</f>
        <v>38419.734144000009</v>
      </c>
      <c r="K1622" s="37">
        <f t="shared" ca="1" si="73"/>
        <v>38419.734144000009</v>
      </c>
      <c r="L1622" s="37">
        <f ca="1">IFERROR(VLOOKUP($E1622&amp;"-1",'PTE - Segment Emissions Calcs'!$I$8:$Z$8919,20,FALSE),0)</f>
        <v>38419.734144000009</v>
      </c>
      <c r="M1622" s="37">
        <f ca="1">IFERROR(VLOOKUP($E1622&amp;"-2",'PTE - Segment Emissions Calcs'!$I$8:$Z$8919,20,FALSE),0)</f>
        <v>38419.734144000009</v>
      </c>
      <c r="N1622" s="37">
        <f t="shared" ca="1" si="74"/>
        <v>38419.734144000009</v>
      </c>
      <c r="O1622" s="38">
        <f t="array" aca="1" ref="O1622" ca="1">IF($H1622="TOTAL HAP",H1622,MAX(IF('PTE - Segment Emissions Calcs'!$B$8:$B$8919=$B1622,'PTE - Segment Emissions Calcs'!$V$8:$V$8919,)))</f>
        <v>8771.6288000000022</v>
      </c>
      <c r="P1622" s="38">
        <f t="array" aca="1" ref="P1622" ca="1">IF($H1622="TOTAL HAP",K1622,MAX(IF('PTE - Segment Emissions Calcs'!$B$8:$B$8919=$B1622,'PTE - Segment Emissions Calcs'!$X$8:$X$8919,)))</f>
        <v>38419.734144000009</v>
      </c>
      <c r="Q1622" s="38">
        <f t="array" aca="1" ref="Q1622" ca="1">IF($H1622="TOTAL HAP",N1622,MAX(IF('PTE - Segment Emissions Calcs'!$B$8:$B$8919=$B1622,'PTE - Segment Emissions Calcs'!$Z$8:$Z$8919,)))</f>
        <v>38419.734144000009</v>
      </c>
      <c r="R1622" s="39"/>
    </row>
    <row r="1623" spans="1:18" x14ac:dyDescent="0.25">
      <c r="A1623" s="40"/>
      <c r="B1623" s="40"/>
      <c r="C1623" s="34" t="s">
        <v>26</v>
      </c>
      <c r="D1623" s="35"/>
      <c r="E1623" s="35"/>
      <c r="F1623" s="35">
        <f ca="1">IFERROR(VLOOKUP($E1623&amp;"-1",'PTE - Segment Emissions Calcs'!$I$8:$V$8919,16,FALSE),0)</f>
        <v>0.16544</v>
      </c>
      <c r="G1623" s="35">
        <f ca="1">IFERROR(VLOOKUP($E1623&amp;"-2",'PTE - Segment Emissions Calcs'!$I$8:$V$8919,16,FALSE),0)</f>
        <v>0.16544</v>
      </c>
      <c r="H1623" s="36">
        <f t="shared" ca="1" si="72"/>
        <v>0.16544</v>
      </c>
      <c r="I1623" s="37">
        <f ca="1">IFERROR(VLOOKUP($E1623&amp;"-1",'PTE - Segment Emissions Calcs'!$I$8:$X$8919,18,FALSE),0)</f>
        <v>0.72462720000000003</v>
      </c>
      <c r="J1623" s="37">
        <f ca="1">IFERROR(VLOOKUP($E1623&amp;"-2",'PTE - Segment Emissions Calcs'!$I$8:$X$8919,18,FALSE),0)</f>
        <v>0.72462720000000003</v>
      </c>
      <c r="K1623" s="37">
        <f t="shared" ca="1" si="73"/>
        <v>0.72462720000000003</v>
      </c>
      <c r="L1623" s="37">
        <f ca="1">IFERROR(VLOOKUP($E1623&amp;"-1",'PTE - Segment Emissions Calcs'!$I$8:$Z$8919,20,FALSE),0)</f>
        <v>0.72462720000000003</v>
      </c>
      <c r="M1623" s="37">
        <f ca="1">IFERROR(VLOOKUP($E1623&amp;"-2",'PTE - Segment Emissions Calcs'!$I$8:$Z$8919,20,FALSE),0)</f>
        <v>0.72462720000000003</v>
      </c>
      <c r="N1623" s="37">
        <f t="shared" ca="1" si="74"/>
        <v>0.72462720000000003</v>
      </c>
      <c r="O1623" s="38">
        <f t="array" aca="1" ref="O1623" ca="1">IF($H1623="TOTAL HAP",H1623,MAX(IF('PTE - Segment Emissions Calcs'!$B$8:$B$8919=$B1623,'PTE - Segment Emissions Calcs'!$V$8:$V$8919,)))</f>
        <v>0.16544</v>
      </c>
      <c r="P1623" s="38">
        <f t="array" aca="1" ref="P1623" ca="1">IF($H1623="TOTAL HAP",K1623,MAX(IF('PTE - Segment Emissions Calcs'!$B$8:$B$8919=$B1623,'PTE - Segment Emissions Calcs'!$X$8:$X$8919,)))</f>
        <v>0.72462720000000003</v>
      </c>
      <c r="Q1623" s="38">
        <f t="array" aca="1" ref="Q1623" ca="1">IF($H1623="TOTAL HAP",N1623,MAX(IF('PTE - Segment Emissions Calcs'!$B$8:$B$8919=$B1623,'PTE - Segment Emissions Calcs'!$Z$8:$Z$8919,)))</f>
        <v>0.72462720000000003</v>
      </c>
      <c r="R1623" s="39"/>
    </row>
    <row r="1624" spans="1:18" x14ac:dyDescent="0.25">
      <c r="A1624" s="40"/>
      <c r="B1624" s="40"/>
      <c r="C1624" s="34" t="s">
        <v>27</v>
      </c>
      <c r="D1624" s="35"/>
      <c r="E1624" s="35"/>
      <c r="F1624" s="35">
        <f ca="1">IFERROR(VLOOKUP($E1624&amp;"-1",'PTE - Segment Emissions Calcs'!$I$8:$V$8919,16,FALSE),0)</f>
        <v>1.6544000000000003E-2</v>
      </c>
      <c r="G1624" s="35">
        <f ca="1">IFERROR(VLOOKUP($E1624&amp;"-2",'PTE - Segment Emissions Calcs'!$I$8:$V$8919,16,FALSE),0)</f>
        <v>1.6544000000000003E-2</v>
      </c>
      <c r="H1624" s="36">
        <f t="shared" ca="1" si="72"/>
        <v>1.6544000000000003E-2</v>
      </c>
      <c r="I1624" s="37">
        <f ca="1">IFERROR(VLOOKUP($E1624&amp;"-1",'PTE - Segment Emissions Calcs'!$I$8:$X$8919,18,FALSE),0)</f>
        <v>7.2462720000000022E-2</v>
      </c>
      <c r="J1624" s="37">
        <f ca="1">IFERROR(VLOOKUP($E1624&amp;"-2",'PTE - Segment Emissions Calcs'!$I$8:$X$8919,18,FALSE),0)</f>
        <v>7.2462720000000022E-2</v>
      </c>
      <c r="K1624" s="37">
        <f t="shared" ca="1" si="73"/>
        <v>7.2462720000000022E-2</v>
      </c>
      <c r="L1624" s="37">
        <f ca="1">IFERROR(VLOOKUP($E1624&amp;"-1",'PTE - Segment Emissions Calcs'!$I$8:$Z$8919,20,FALSE),0)</f>
        <v>7.2462720000000022E-2</v>
      </c>
      <c r="M1624" s="37">
        <f ca="1">IFERROR(VLOOKUP($E1624&amp;"-2",'PTE - Segment Emissions Calcs'!$I$8:$Z$8919,20,FALSE),0)</f>
        <v>7.2462720000000022E-2</v>
      </c>
      <c r="N1624" s="37">
        <f t="shared" ca="1" si="74"/>
        <v>7.2462720000000022E-2</v>
      </c>
      <c r="O1624" s="38">
        <f t="array" aca="1" ref="O1624" ca="1">IF($H1624="TOTAL HAP",H1624,MAX(IF('PTE - Segment Emissions Calcs'!$B$8:$B$8919=$B1624,'PTE - Segment Emissions Calcs'!$V$8:$V$8919,)))</f>
        <v>1.6544000000000003E-2</v>
      </c>
      <c r="P1624" s="38">
        <f t="array" aca="1" ref="P1624" ca="1">IF($H1624="TOTAL HAP",K1624,MAX(IF('PTE - Segment Emissions Calcs'!$B$8:$B$8919=$B1624,'PTE - Segment Emissions Calcs'!$X$8:$X$8919,)))</f>
        <v>7.2462720000000022E-2</v>
      </c>
      <c r="Q1624" s="38">
        <f t="array" aca="1" ref="Q1624" ca="1">IF($H1624="TOTAL HAP",N1624,MAX(IF('PTE - Segment Emissions Calcs'!$B$8:$B$8919=$B1624,'PTE - Segment Emissions Calcs'!$Z$8:$Z$8919,)))</f>
        <v>7.2462720000000022E-2</v>
      </c>
      <c r="R1624" s="39"/>
    </row>
    <row r="1625" spans="1:18" x14ac:dyDescent="0.25">
      <c r="A1625" s="40"/>
      <c r="B1625" s="40"/>
      <c r="C1625" s="34" t="s">
        <v>28</v>
      </c>
      <c r="D1625" s="35"/>
      <c r="E1625" s="35"/>
      <c r="F1625" s="35">
        <f ca="1">IFERROR(VLOOKUP($E1625&amp;"-1",'PTE - Segment Emissions Calcs'!$I$8:$V$8919,16,FALSE),0)</f>
        <v>8780.6949120000027</v>
      </c>
      <c r="G1625" s="35">
        <f ca="1">IFERROR(VLOOKUP($E1625&amp;"-2",'PTE - Segment Emissions Calcs'!$I$8:$V$8919,16,FALSE),0)</f>
        <v>8780.6949120000027</v>
      </c>
      <c r="H1625" s="36">
        <f t="shared" ca="1" si="72"/>
        <v>8780.6949120000027</v>
      </c>
      <c r="I1625" s="37">
        <f ca="1">IFERROR(VLOOKUP($E1625&amp;"-1",'PTE - Segment Emissions Calcs'!$I$8:$X$8919,18,FALSE),0)</f>
        <v>38459.44371456001</v>
      </c>
      <c r="J1625" s="37">
        <f ca="1">IFERROR(VLOOKUP($E1625&amp;"-2",'PTE - Segment Emissions Calcs'!$I$8:$X$8919,18,FALSE),0)</f>
        <v>38459.44371456001</v>
      </c>
      <c r="K1625" s="37">
        <f t="shared" ca="1" si="73"/>
        <v>38459.44371456001</v>
      </c>
      <c r="L1625" s="37">
        <f ca="1">IFERROR(VLOOKUP($E1625&amp;"-1",'PTE - Segment Emissions Calcs'!$I$8:$Z$8919,20,FALSE),0)</f>
        <v>38459.44371456001</v>
      </c>
      <c r="M1625" s="37">
        <f ca="1">IFERROR(VLOOKUP($E1625&amp;"-2",'PTE - Segment Emissions Calcs'!$I$8:$Z$8919,20,FALSE),0)</f>
        <v>38459.44371456001</v>
      </c>
      <c r="N1625" s="37">
        <f t="shared" ca="1" si="74"/>
        <v>38459.44371456001</v>
      </c>
      <c r="O1625" s="38">
        <f t="array" aca="1" ref="O1625" ca="1">IF($H1625="TOTAL HAP",H1625,MAX(IF('PTE - Segment Emissions Calcs'!$B$8:$B$8919=$B1625,'PTE - Segment Emissions Calcs'!$V$8:$V$8919,)))</f>
        <v>8780.6949120000027</v>
      </c>
      <c r="P1625" s="38">
        <f t="array" aca="1" ref="P1625" ca="1">IF($H1625="TOTAL HAP",K1625,MAX(IF('PTE - Segment Emissions Calcs'!$B$8:$B$8919=$B1625,'PTE - Segment Emissions Calcs'!$X$8:$X$8919,)))</f>
        <v>38459.44371456001</v>
      </c>
      <c r="Q1625" s="38">
        <f t="array" aca="1" ref="Q1625" ca="1">IF($H1625="TOTAL HAP",N1625,MAX(IF('PTE - Segment Emissions Calcs'!$B$8:$B$8919=$B1625,'PTE - Segment Emissions Calcs'!$Z$8:$Z$8919,)))</f>
        <v>38459.44371456001</v>
      </c>
      <c r="R1625" s="39"/>
    </row>
    <row r="1626" spans="1:18" x14ac:dyDescent="0.25">
      <c r="A1626" s="40"/>
      <c r="B1626" s="40"/>
      <c r="C1626" s="34" t="s">
        <v>29</v>
      </c>
      <c r="D1626" s="35"/>
      <c r="E1626" s="35"/>
      <c r="F1626" s="35">
        <f ca="1">IFERROR(VLOOKUP($E1626&amp;"-1",'PTE - Segment Emissions Calcs'!$I$8:$V$8919,16,FALSE),0)</f>
        <v>0.14525095905098037</v>
      </c>
      <c r="G1626" s="35">
        <f ca="1">IFERROR(VLOOKUP($E1626&amp;"-2",'PTE - Segment Emissions Calcs'!$I$8:$V$8919,16,FALSE),0)</f>
        <v>0.14525095905098037</v>
      </c>
      <c r="H1626" s="36">
        <f t="shared" ref="H1626:H1708" ca="1" si="75">MAX(F1626:G1626)</f>
        <v>0.14525095905098037</v>
      </c>
      <c r="I1626" s="37">
        <f ca="1">IFERROR(VLOOKUP($E1626&amp;"-1",'PTE - Segment Emissions Calcs'!$I$8:$X$8919,18,FALSE),0)</f>
        <v>0.63619920064329405</v>
      </c>
      <c r="J1626" s="37">
        <f ca="1">IFERROR(VLOOKUP($E1626&amp;"-2",'PTE - Segment Emissions Calcs'!$I$8:$X$8919,18,FALSE),0)</f>
        <v>0.63619920064329405</v>
      </c>
      <c r="K1626" s="37">
        <f t="shared" ref="K1626:K1708" ca="1" si="76">MAX(I1626:J1626)</f>
        <v>0.63619920064329405</v>
      </c>
      <c r="L1626" s="37">
        <f ca="1">IFERROR(VLOOKUP($E1626&amp;"-1",'PTE - Segment Emissions Calcs'!$I$8:$Z$8919,20,FALSE),0)</f>
        <v>0.63619920064329405</v>
      </c>
      <c r="M1626" s="37">
        <f ca="1">IFERROR(VLOOKUP($E1626&amp;"-2",'PTE - Segment Emissions Calcs'!$I$8:$Z$8919,20,FALSE),0)</f>
        <v>0.63619920064329405</v>
      </c>
      <c r="N1626" s="37">
        <f t="shared" ref="N1626:N1708" ca="1" si="77">MAX(L1626:M1626)</f>
        <v>0.63619920064329405</v>
      </c>
      <c r="O1626" s="38">
        <f t="array" aca="1" ref="O1626" ca="1">IF($H1626="TOTAL HAP",H1626,MAX(IF('PTE - Segment Emissions Calcs'!$B$8:$B$8919=$B1626,'PTE - Segment Emissions Calcs'!$V$8:$V$8919,)))</f>
        <v>0.14525095905098037</v>
      </c>
      <c r="P1626" s="38">
        <f t="array" aca="1" ref="P1626" ca="1">IF($H1626="TOTAL HAP",K1626,MAX(IF('PTE - Segment Emissions Calcs'!$B$8:$B$8919=$B1626,'PTE - Segment Emissions Calcs'!$X$8:$X$8919,)))</f>
        <v>0.63619920064329405</v>
      </c>
      <c r="Q1626" s="38">
        <f t="array" aca="1" ref="Q1626" ca="1">IF($H1626="TOTAL HAP",N1626,MAX(IF('PTE - Segment Emissions Calcs'!$B$8:$B$8919=$B1626,'PTE - Segment Emissions Calcs'!$Z$8:$Z$8919,)))</f>
        <v>0.63619920064329405</v>
      </c>
      <c r="R1626" s="39"/>
    </row>
    <row r="1627" spans="1:18" ht="33.75" x14ac:dyDescent="0.25">
      <c r="A1627" s="40"/>
      <c r="B1627" s="40"/>
      <c r="C1627" s="49" t="s">
        <v>30</v>
      </c>
      <c r="D1627" s="35"/>
      <c r="E1627" s="35"/>
      <c r="F1627" s="35">
        <f ca="1">IFERROR(VLOOKUP($E1627&amp;"-1",'PTE - Segment Emissions Calcs'!$I$8:$V$8919,16,FALSE),0)</f>
        <v>1.7694117647058824E-6</v>
      </c>
      <c r="G1627" s="35">
        <f ca="1">IFERROR(VLOOKUP($E1627&amp;"-2",'PTE - Segment Emissions Calcs'!$I$8:$V$8919,16,FALSE),0)</f>
        <v>1.7694117647058824E-6</v>
      </c>
      <c r="H1627" s="36">
        <f t="shared" ca="1" si="75"/>
        <v>1.7694117647058824E-6</v>
      </c>
      <c r="I1627" s="37">
        <f ca="1">IFERROR(VLOOKUP($E1627&amp;"-1",'PTE - Segment Emissions Calcs'!$I$8:$X$8919,18,FALSE),0)</f>
        <v>7.7500235294117652E-6</v>
      </c>
      <c r="J1627" s="37">
        <f ca="1">IFERROR(VLOOKUP($E1627&amp;"-2",'PTE - Segment Emissions Calcs'!$I$8:$X$8919,18,FALSE),0)</f>
        <v>7.7500235294117652E-6</v>
      </c>
      <c r="K1627" s="37">
        <f t="shared" ca="1" si="76"/>
        <v>7.7500235294117652E-6</v>
      </c>
      <c r="L1627" s="37">
        <f ca="1">IFERROR(VLOOKUP($E1627&amp;"-1",'PTE - Segment Emissions Calcs'!$I$8:$Z$8919,20,FALSE),0)</f>
        <v>7.7500235294117652E-6</v>
      </c>
      <c r="M1627" s="37">
        <f ca="1">IFERROR(VLOOKUP($E1627&amp;"-2",'PTE - Segment Emissions Calcs'!$I$8:$Z$8919,20,FALSE),0)</f>
        <v>7.7500235294117652E-6</v>
      </c>
      <c r="N1627" s="37">
        <f t="shared" ca="1" si="77"/>
        <v>7.7500235294117652E-6</v>
      </c>
      <c r="O1627" s="38">
        <f t="array" aca="1" ref="O1627" ca="1">IF($H1627="TOTAL HAP",H1627,MAX(IF('PTE - Segment Emissions Calcs'!$B$8:$B$8919=$B1627,'PTE - Segment Emissions Calcs'!$V$8:$V$8919,)))</f>
        <v>1.7694117647058824E-6</v>
      </c>
      <c r="P1627" s="38">
        <f t="array" aca="1" ref="P1627" ca="1">IF($H1627="TOTAL HAP",K1627,MAX(IF('PTE - Segment Emissions Calcs'!$B$8:$B$8919=$B1627,'PTE - Segment Emissions Calcs'!$X$8:$X$8919,)))</f>
        <v>7.7500235294117652E-6</v>
      </c>
      <c r="Q1627" s="38">
        <f t="array" aca="1" ref="Q1627" ca="1">IF($H1627="TOTAL HAP",N1627,MAX(IF('PTE - Segment Emissions Calcs'!$B$8:$B$8919=$B1627,'PTE - Segment Emissions Calcs'!$Z$8:$Z$8919,)))</f>
        <v>7.7500235294117652E-6</v>
      </c>
      <c r="R1627" s="39"/>
    </row>
    <row r="1628" spans="1:18" ht="33.75" x14ac:dyDescent="0.25">
      <c r="A1628" s="40"/>
      <c r="B1628" s="40"/>
      <c r="C1628" s="49" t="s">
        <v>31</v>
      </c>
      <c r="D1628" s="35"/>
      <c r="E1628" s="35"/>
      <c r="F1628" s="35">
        <f ca="1">IFERROR(VLOOKUP($E1628&amp;"-1",'PTE - Segment Emissions Calcs'!$I$8:$V$8919,16,FALSE),0)</f>
        <v>1.3270588235294118E-7</v>
      </c>
      <c r="G1628" s="35">
        <f ca="1">IFERROR(VLOOKUP($E1628&amp;"-2",'PTE - Segment Emissions Calcs'!$I$8:$V$8919,16,FALSE),0)</f>
        <v>1.3270588235294118E-7</v>
      </c>
      <c r="H1628" s="36">
        <f t="shared" ca="1" si="75"/>
        <v>1.3270588235294118E-7</v>
      </c>
      <c r="I1628" s="37">
        <f ca="1">IFERROR(VLOOKUP($E1628&amp;"-1",'PTE - Segment Emissions Calcs'!$I$8:$X$8919,18,FALSE),0)</f>
        <v>5.812517647058823E-7</v>
      </c>
      <c r="J1628" s="37">
        <f ca="1">IFERROR(VLOOKUP($E1628&amp;"-2",'PTE - Segment Emissions Calcs'!$I$8:$X$8919,18,FALSE),0)</f>
        <v>5.812517647058823E-7</v>
      </c>
      <c r="K1628" s="37">
        <f t="shared" ca="1" si="76"/>
        <v>5.812517647058823E-7</v>
      </c>
      <c r="L1628" s="37">
        <f ca="1">IFERROR(VLOOKUP($E1628&amp;"-1",'PTE - Segment Emissions Calcs'!$I$8:$Z$8919,20,FALSE),0)</f>
        <v>5.812517647058823E-7</v>
      </c>
      <c r="M1628" s="37">
        <f ca="1">IFERROR(VLOOKUP($E1628&amp;"-2",'PTE - Segment Emissions Calcs'!$I$8:$Z$8919,20,FALSE),0)</f>
        <v>5.812517647058823E-7</v>
      </c>
      <c r="N1628" s="37">
        <f t="shared" ca="1" si="77"/>
        <v>5.812517647058823E-7</v>
      </c>
      <c r="O1628" s="38">
        <f t="array" aca="1" ref="O1628" ca="1">IF($H1628="TOTAL HAP",H1628,MAX(IF('PTE - Segment Emissions Calcs'!$B$8:$B$8919=$B1628,'PTE - Segment Emissions Calcs'!$V$8:$V$8919,)))</f>
        <v>1.3270588235294118E-7</v>
      </c>
      <c r="P1628" s="38">
        <f t="array" aca="1" ref="P1628" ca="1">IF($H1628="TOTAL HAP",K1628,MAX(IF('PTE - Segment Emissions Calcs'!$B$8:$B$8919=$B1628,'PTE - Segment Emissions Calcs'!$X$8:$X$8919,)))</f>
        <v>5.812517647058823E-7</v>
      </c>
      <c r="Q1628" s="38">
        <f t="array" aca="1" ref="Q1628" ca="1">IF($H1628="TOTAL HAP",N1628,MAX(IF('PTE - Segment Emissions Calcs'!$B$8:$B$8919=$B1628,'PTE - Segment Emissions Calcs'!$Z$8:$Z$8919,)))</f>
        <v>5.812517647058823E-7</v>
      </c>
      <c r="R1628" s="39"/>
    </row>
    <row r="1629" spans="1:18" ht="45" x14ac:dyDescent="0.25">
      <c r="A1629" s="40"/>
      <c r="B1629" s="40"/>
      <c r="C1629" s="49" t="s">
        <v>32</v>
      </c>
      <c r="D1629" s="35"/>
      <c r="E1629" s="35"/>
      <c r="F1629" s="35">
        <f ca="1">IFERROR(VLOOKUP($E1629&amp;"-1",'PTE - Segment Emissions Calcs'!$I$8:$V$8919,16,FALSE),0)</f>
        <v>1.179607843137255E-6</v>
      </c>
      <c r="G1629" s="35">
        <f ca="1">IFERROR(VLOOKUP($E1629&amp;"-2",'PTE - Segment Emissions Calcs'!$I$8:$V$8919,16,FALSE),0)</f>
        <v>1.179607843137255E-6</v>
      </c>
      <c r="H1629" s="36">
        <f t="shared" ca="1" si="75"/>
        <v>1.179607843137255E-6</v>
      </c>
      <c r="I1629" s="37">
        <f ca="1">IFERROR(VLOOKUP($E1629&amp;"-1",'PTE - Segment Emissions Calcs'!$I$8:$X$8919,18,FALSE),0)</f>
        <v>5.1666823529411768E-6</v>
      </c>
      <c r="J1629" s="37">
        <f ca="1">IFERROR(VLOOKUP($E1629&amp;"-2",'PTE - Segment Emissions Calcs'!$I$8:$X$8919,18,FALSE),0)</f>
        <v>5.1666823529411768E-6</v>
      </c>
      <c r="K1629" s="37">
        <f t="shared" ca="1" si="76"/>
        <v>5.1666823529411768E-6</v>
      </c>
      <c r="L1629" s="37">
        <f ca="1">IFERROR(VLOOKUP($E1629&amp;"-1",'PTE - Segment Emissions Calcs'!$I$8:$Z$8919,20,FALSE),0)</f>
        <v>5.1666823529411768E-6</v>
      </c>
      <c r="M1629" s="37">
        <f ca="1">IFERROR(VLOOKUP($E1629&amp;"-2",'PTE - Segment Emissions Calcs'!$I$8:$Z$8919,20,FALSE),0)</f>
        <v>5.1666823529411768E-6</v>
      </c>
      <c r="N1629" s="37">
        <f t="shared" ca="1" si="77"/>
        <v>5.1666823529411768E-6</v>
      </c>
      <c r="O1629" s="38">
        <f t="array" aca="1" ref="O1629" ca="1">IF($H1629="TOTAL HAP",H1629,MAX(IF('PTE - Segment Emissions Calcs'!$B$8:$B$8919=$B1629,'PTE - Segment Emissions Calcs'!$V$8:$V$8919,)))</f>
        <v>1.179607843137255E-6</v>
      </c>
      <c r="P1629" s="38">
        <f t="array" aca="1" ref="P1629" ca="1">IF($H1629="TOTAL HAP",K1629,MAX(IF('PTE - Segment Emissions Calcs'!$B$8:$B$8919=$B1629,'PTE - Segment Emissions Calcs'!$X$8:$X$8919,)))</f>
        <v>5.1666823529411768E-6</v>
      </c>
      <c r="Q1629" s="38">
        <f t="array" aca="1" ref="Q1629" ca="1">IF($H1629="TOTAL HAP",N1629,MAX(IF('PTE - Segment Emissions Calcs'!$B$8:$B$8919=$B1629,'PTE - Segment Emissions Calcs'!$Z$8:$Z$8919,)))</f>
        <v>5.1666823529411768E-6</v>
      </c>
      <c r="R1629" s="39"/>
    </row>
    <row r="1630" spans="1:18" ht="22.5" x14ac:dyDescent="0.25">
      <c r="A1630" s="40"/>
      <c r="B1630" s="40"/>
      <c r="C1630" s="49" t="s">
        <v>33</v>
      </c>
      <c r="D1630" s="35"/>
      <c r="E1630" s="35"/>
      <c r="F1630" s="35">
        <f ca="1">IFERROR(VLOOKUP($E1630&amp;"-1",'PTE - Segment Emissions Calcs'!$I$8:$V$8919,16,FALSE),0)</f>
        <v>1.82736E-7</v>
      </c>
      <c r="G1630" s="35">
        <f ca="1">IFERROR(VLOOKUP($E1630&amp;"-2",'PTE - Segment Emissions Calcs'!$I$8:$V$8919,16,FALSE),0)</f>
        <v>1.82736E-7</v>
      </c>
      <c r="H1630" s="36">
        <f t="shared" ca="1" si="75"/>
        <v>1.82736E-7</v>
      </c>
      <c r="I1630" s="37">
        <f ca="1">IFERROR(VLOOKUP($E1630&amp;"-1",'PTE - Segment Emissions Calcs'!$I$8:$X$8919,18,FALSE),0)</f>
        <v>8.0038367999999998E-7</v>
      </c>
      <c r="J1630" s="37">
        <f ca="1">IFERROR(VLOOKUP($E1630&amp;"-2",'PTE - Segment Emissions Calcs'!$I$8:$X$8919,18,FALSE),0)</f>
        <v>8.0038367999999998E-7</v>
      </c>
      <c r="K1630" s="37">
        <f t="shared" ca="1" si="76"/>
        <v>8.0038367999999998E-7</v>
      </c>
      <c r="L1630" s="37">
        <f ca="1">IFERROR(VLOOKUP($E1630&amp;"-1",'PTE - Segment Emissions Calcs'!$I$8:$Z$8919,20,FALSE),0)</f>
        <v>8.0038367999999998E-7</v>
      </c>
      <c r="M1630" s="37">
        <f ca="1">IFERROR(VLOOKUP($E1630&amp;"-2",'PTE - Segment Emissions Calcs'!$I$8:$Z$8919,20,FALSE),0)</f>
        <v>8.0038367999999998E-7</v>
      </c>
      <c r="N1630" s="37">
        <f t="shared" ca="1" si="77"/>
        <v>8.0038367999999998E-7</v>
      </c>
      <c r="O1630" s="38">
        <f t="array" aca="1" ref="O1630" ca="1">IF($H1630="TOTAL HAP",H1630,MAX(IF('PTE - Segment Emissions Calcs'!$B$8:$B$8919=$B1630,'PTE - Segment Emissions Calcs'!$V$8:$V$8919,)))</f>
        <v>1.82736E-7</v>
      </c>
      <c r="P1630" s="38">
        <f t="array" aca="1" ref="P1630" ca="1">IF($H1630="TOTAL HAP",K1630,MAX(IF('PTE - Segment Emissions Calcs'!$B$8:$B$8919=$B1630,'PTE - Segment Emissions Calcs'!$X$8:$X$8919,)))</f>
        <v>8.0038367999999998E-7</v>
      </c>
      <c r="Q1630" s="38">
        <f t="array" aca="1" ref="Q1630" ca="1">IF($H1630="TOTAL HAP",N1630,MAX(IF('PTE - Segment Emissions Calcs'!$B$8:$B$8919=$B1630,'PTE - Segment Emissions Calcs'!$Z$8:$Z$8919,)))</f>
        <v>8.0038367999999998E-7</v>
      </c>
      <c r="R1630" s="39"/>
    </row>
    <row r="1631" spans="1:18" ht="22.5" x14ac:dyDescent="0.25">
      <c r="A1631" s="40"/>
      <c r="B1631" s="40"/>
      <c r="C1631" s="49" t="s">
        <v>34</v>
      </c>
      <c r="D1631" s="35"/>
      <c r="E1631" s="35"/>
      <c r="F1631" s="35">
        <f ca="1">IFERROR(VLOOKUP($E1631&amp;"-1",'PTE - Segment Emissions Calcs'!$I$8:$V$8919,16,FALSE),0)</f>
        <v>4.91056E-7</v>
      </c>
      <c r="G1631" s="35">
        <f ca="1">IFERROR(VLOOKUP($E1631&amp;"-2",'PTE - Segment Emissions Calcs'!$I$8:$V$8919,16,FALSE),0)</f>
        <v>4.91056E-7</v>
      </c>
      <c r="H1631" s="36">
        <f t="shared" ca="1" si="75"/>
        <v>4.91056E-7</v>
      </c>
      <c r="I1631" s="37">
        <f ca="1">IFERROR(VLOOKUP($E1631&amp;"-1",'PTE - Segment Emissions Calcs'!$I$8:$X$8919,18,FALSE),0)</f>
        <v>2.15082528E-6</v>
      </c>
      <c r="J1631" s="37">
        <f ca="1">IFERROR(VLOOKUP($E1631&amp;"-2",'PTE - Segment Emissions Calcs'!$I$8:$X$8919,18,FALSE),0)</f>
        <v>2.15082528E-6</v>
      </c>
      <c r="K1631" s="37">
        <f t="shared" ca="1" si="76"/>
        <v>2.15082528E-6</v>
      </c>
      <c r="L1631" s="37">
        <f ca="1">IFERROR(VLOOKUP($E1631&amp;"-1",'PTE - Segment Emissions Calcs'!$I$8:$Z$8919,20,FALSE),0)</f>
        <v>2.15082528E-6</v>
      </c>
      <c r="M1631" s="37">
        <f ca="1">IFERROR(VLOOKUP($E1631&amp;"-2",'PTE - Segment Emissions Calcs'!$I$8:$Z$8919,20,FALSE),0)</f>
        <v>2.15082528E-6</v>
      </c>
      <c r="N1631" s="37">
        <f t="shared" ca="1" si="77"/>
        <v>2.15082528E-6</v>
      </c>
      <c r="O1631" s="38">
        <f t="array" aca="1" ref="O1631" ca="1">IF($H1631="TOTAL HAP",H1631,MAX(IF('PTE - Segment Emissions Calcs'!$B$8:$B$8919=$B1631,'PTE - Segment Emissions Calcs'!$V$8:$V$8919,)))</f>
        <v>4.91056E-7</v>
      </c>
      <c r="P1631" s="38">
        <f t="array" aca="1" ref="P1631" ca="1">IF($H1631="TOTAL HAP",K1631,MAX(IF('PTE - Segment Emissions Calcs'!$B$8:$B$8919=$B1631,'PTE - Segment Emissions Calcs'!$X$8:$X$8919,)))</f>
        <v>2.15082528E-6</v>
      </c>
      <c r="Q1631" s="38">
        <f t="array" aca="1" ref="Q1631" ca="1">IF($H1631="TOTAL HAP",N1631,MAX(IF('PTE - Segment Emissions Calcs'!$B$8:$B$8919=$B1631,'PTE - Segment Emissions Calcs'!$Z$8:$Z$8919,)))</f>
        <v>2.15082528E-6</v>
      </c>
      <c r="R1631" s="39"/>
    </row>
    <row r="1632" spans="1:18" x14ac:dyDescent="0.25">
      <c r="A1632" s="40"/>
      <c r="B1632" s="40"/>
      <c r="C1632" s="49" t="s">
        <v>35</v>
      </c>
      <c r="D1632" s="35"/>
      <c r="E1632" s="35"/>
      <c r="F1632" s="35">
        <f ca="1">IFERROR(VLOOKUP($E1632&amp;"-1",'PTE - Segment Emissions Calcs'!$I$8:$V$8919,16,FALSE),0)</f>
        <v>3.5569600000000004E-7</v>
      </c>
      <c r="G1632" s="35">
        <f ca="1">IFERROR(VLOOKUP($E1632&amp;"-2",'PTE - Segment Emissions Calcs'!$I$8:$V$8919,16,FALSE),0)</f>
        <v>3.5569600000000004E-7</v>
      </c>
      <c r="H1632" s="36">
        <f t="shared" ca="1" si="75"/>
        <v>3.5569600000000004E-7</v>
      </c>
      <c r="I1632" s="37">
        <f ca="1">IFERROR(VLOOKUP($E1632&amp;"-1",'PTE - Segment Emissions Calcs'!$I$8:$X$8919,18,FALSE),0)</f>
        <v>1.5579484800000003E-6</v>
      </c>
      <c r="J1632" s="37">
        <f ca="1">IFERROR(VLOOKUP($E1632&amp;"-2",'PTE - Segment Emissions Calcs'!$I$8:$X$8919,18,FALSE),0)</f>
        <v>1.5579484800000003E-6</v>
      </c>
      <c r="K1632" s="37">
        <f t="shared" ca="1" si="76"/>
        <v>1.5579484800000003E-6</v>
      </c>
      <c r="L1632" s="37">
        <f ca="1">IFERROR(VLOOKUP($E1632&amp;"-1",'PTE - Segment Emissions Calcs'!$I$8:$Z$8919,20,FALSE),0)</f>
        <v>1.5579484800000003E-6</v>
      </c>
      <c r="M1632" s="37">
        <f ca="1">IFERROR(VLOOKUP($E1632&amp;"-2",'PTE - Segment Emissions Calcs'!$I$8:$Z$8919,20,FALSE),0)</f>
        <v>1.5579484800000003E-6</v>
      </c>
      <c r="N1632" s="37">
        <f t="shared" ca="1" si="77"/>
        <v>1.5579484800000003E-6</v>
      </c>
      <c r="O1632" s="38">
        <f t="array" aca="1" ref="O1632" ca="1">IF($H1632="TOTAL HAP",H1632,MAX(IF('PTE - Segment Emissions Calcs'!$B$8:$B$8919=$B1632,'PTE - Segment Emissions Calcs'!$V$8:$V$8919,)))</f>
        <v>3.5569600000000004E-7</v>
      </c>
      <c r="P1632" s="38">
        <f t="array" aca="1" ref="P1632" ca="1">IF($H1632="TOTAL HAP",K1632,MAX(IF('PTE - Segment Emissions Calcs'!$B$8:$B$8919=$B1632,'PTE - Segment Emissions Calcs'!$X$8:$X$8919,)))</f>
        <v>1.5579484800000003E-6</v>
      </c>
      <c r="Q1632" s="38">
        <f t="array" aca="1" ref="Q1632" ca="1">IF($H1632="TOTAL HAP",N1632,MAX(IF('PTE - Segment Emissions Calcs'!$B$8:$B$8919=$B1632,'PTE - Segment Emissions Calcs'!$Z$8:$Z$8919,)))</f>
        <v>1.5579484800000003E-6</v>
      </c>
      <c r="R1632" s="39"/>
    </row>
    <row r="1633" spans="1:18" ht="22.5" x14ac:dyDescent="0.25">
      <c r="A1633" s="40"/>
      <c r="B1633" s="40"/>
      <c r="C1633" s="49" t="s">
        <v>36</v>
      </c>
      <c r="D1633" s="35"/>
      <c r="E1633" s="35"/>
      <c r="F1633" s="35">
        <f ca="1">IFERROR(VLOOKUP($E1633&amp;"-1",'PTE - Segment Emissions Calcs'!$I$8:$V$8919,16,FALSE),0)</f>
        <v>1.6694400000000001E-6</v>
      </c>
      <c r="G1633" s="35">
        <f ca="1">IFERROR(VLOOKUP($E1633&amp;"-2",'PTE - Segment Emissions Calcs'!$I$8:$V$8919,16,FALSE),0)</f>
        <v>1.6694400000000001E-6</v>
      </c>
      <c r="H1633" s="36">
        <f t="shared" ca="1" si="75"/>
        <v>1.6694400000000001E-6</v>
      </c>
      <c r="I1633" s="37">
        <f ca="1">IFERROR(VLOOKUP($E1633&amp;"-1",'PTE - Segment Emissions Calcs'!$I$8:$X$8919,18,FALSE),0)</f>
        <v>7.3121472000000008E-6</v>
      </c>
      <c r="J1633" s="37">
        <f ca="1">IFERROR(VLOOKUP($E1633&amp;"-2",'PTE - Segment Emissions Calcs'!$I$8:$X$8919,18,FALSE),0)</f>
        <v>7.3121472000000008E-6</v>
      </c>
      <c r="K1633" s="37">
        <f t="shared" ca="1" si="76"/>
        <v>7.3121472000000008E-6</v>
      </c>
      <c r="L1633" s="37">
        <f ca="1">IFERROR(VLOOKUP($E1633&amp;"-1",'PTE - Segment Emissions Calcs'!$I$8:$Z$8919,20,FALSE),0)</f>
        <v>7.3121472000000008E-6</v>
      </c>
      <c r="M1633" s="37">
        <f ca="1">IFERROR(VLOOKUP($E1633&amp;"-2",'PTE - Segment Emissions Calcs'!$I$8:$Z$8919,20,FALSE),0)</f>
        <v>7.3121472000000008E-6</v>
      </c>
      <c r="N1633" s="37">
        <f t="shared" ca="1" si="77"/>
        <v>7.3121472000000008E-6</v>
      </c>
      <c r="O1633" s="38">
        <f t="array" aca="1" ref="O1633" ca="1">IF($H1633="TOTAL HAP",H1633,MAX(IF('PTE - Segment Emissions Calcs'!$B$8:$B$8919=$B1633,'PTE - Segment Emissions Calcs'!$V$8:$V$8919,)))</f>
        <v>1.6694400000000001E-6</v>
      </c>
      <c r="P1633" s="38">
        <f t="array" aca="1" ref="P1633" ca="1">IF($H1633="TOTAL HAP",K1633,MAX(IF('PTE - Segment Emissions Calcs'!$B$8:$B$8919=$B1633,'PTE - Segment Emissions Calcs'!$X$8:$X$8919,)))</f>
        <v>7.3121472000000008E-6</v>
      </c>
      <c r="Q1633" s="38">
        <f t="array" aca="1" ref="Q1633" ca="1">IF($H1633="TOTAL HAP",N1633,MAX(IF('PTE - Segment Emissions Calcs'!$B$8:$B$8919=$B1633,'PTE - Segment Emissions Calcs'!$Z$8:$Z$8919,)))</f>
        <v>7.3121472000000008E-6</v>
      </c>
      <c r="R1633" s="39"/>
    </row>
    <row r="1634" spans="1:18" x14ac:dyDescent="0.25">
      <c r="A1634" s="40"/>
      <c r="B1634" s="40"/>
      <c r="C1634" s="49" t="s">
        <v>37</v>
      </c>
      <c r="D1634" s="35"/>
      <c r="E1634" s="35"/>
      <c r="F1634" s="35">
        <f ca="1">IFERROR(VLOOKUP($E1634&amp;"-1",'PTE - Segment Emissions Calcs'!$I$8:$V$8919,16,FALSE),0)</f>
        <v>1.5791999999999998E-4</v>
      </c>
      <c r="G1634" s="35">
        <f ca="1">IFERROR(VLOOKUP($E1634&amp;"-2",'PTE - Segment Emissions Calcs'!$I$8:$V$8919,16,FALSE),0)</f>
        <v>1.5791999999999998E-4</v>
      </c>
      <c r="H1634" s="36">
        <f t="shared" ca="1" si="75"/>
        <v>1.5791999999999998E-4</v>
      </c>
      <c r="I1634" s="37">
        <f ca="1">IFERROR(VLOOKUP($E1634&amp;"-1",'PTE - Segment Emissions Calcs'!$I$8:$X$8919,18,FALSE),0)</f>
        <v>6.9168959999999988E-4</v>
      </c>
      <c r="J1634" s="37">
        <f ca="1">IFERROR(VLOOKUP($E1634&amp;"-2",'PTE - Segment Emissions Calcs'!$I$8:$X$8919,18,FALSE),0)</f>
        <v>6.9168959999999988E-4</v>
      </c>
      <c r="K1634" s="37">
        <f t="shared" ca="1" si="76"/>
        <v>6.9168959999999988E-4</v>
      </c>
      <c r="L1634" s="37">
        <f ca="1">IFERROR(VLOOKUP($E1634&amp;"-1",'PTE - Segment Emissions Calcs'!$I$8:$Z$8919,20,FALSE),0)</f>
        <v>6.9168959999999988E-4</v>
      </c>
      <c r="M1634" s="37">
        <f ca="1">IFERROR(VLOOKUP($E1634&amp;"-2",'PTE - Segment Emissions Calcs'!$I$8:$Z$8919,20,FALSE),0)</f>
        <v>6.9168959999999988E-4</v>
      </c>
      <c r="N1634" s="37">
        <f t="shared" ca="1" si="77"/>
        <v>6.9168959999999988E-4</v>
      </c>
      <c r="O1634" s="38">
        <f t="array" aca="1" ref="O1634" ca="1">IF($H1634="TOTAL HAP",H1634,MAX(IF('PTE - Segment Emissions Calcs'!$B$8:$B$8919=$B1634,'PTE - Segment Emissions Calcs'!$V$8:$V$8919,)))</f>
        <v>1.5791999999999998E-4</v>
      </c>
      <c r="P1634" s="38">
        <f t="array" aca="1" ref="P1634" ca="1">IF($H1634="TOTAL HAP",K1634,MAX(IF('PTE - Segment Emissions Calcs'!$B$8:$B$8919=$B1634,'PTE - Segment Emissions Calcs'!$X$8:$X$8919,)))</f>
        <v>6.9168959999999988E-4</v>
      </c>
      <c r="Q1634" s="38">
        <f t="array" aca="1" ref="Q1634" ca="1">IF($H1634="TOTAL HAP",N1634,MAX(IF('PTE - Segment Emissions Calcs'!$B$8:$B$8919=$B1634,'PTE - Segment Emissions Calcs'!$Z$8:$Z$8919,)))</f>
        <v>6.9168959999999988E-4</v>
      </c>
      <c r="R1634" s="39"/>
    </row>
    <row r="1635" spans="1:18" ht="22.5" x14ac:dyDescent="0.25">
      <c r="A1635" s="40"/>
      <c r="B1635" s="40"/>
      <c r="C1635" s="49" t="s">
        <v>38</v>
      </c>
      <c r="D1635" s="35"/>
      <c r="E1635" s="35"/>
      <c r="F1635" s="35">
        <f ca="1">IFERROR(VLOOKUP($E1635&amp;"-1",'PTE - Segment Emissions Calcs'!$I$8:$V$8919,16,FALSE),0)</f>
        <v>4.3164800000000004E-6</v>
      </c>
      <c r="G1635" s="35">
        <f ca="1">IFERROR(VLOOKUP($E1635&amp;"-2",'PTE - Segment Emissions Calcs'!$I$8:$V$8919,16,FALSE),0)</f>
        <v>4.3164800000000004E-6</v>
      </c>
      <c r="H1635" s="36">
        <f t="shared" ca="1" si="75"/>
        <v>4.3164800000000004E-6</v>
      </c>
      <c r="I1635" s="37">
        <f ca="1">IFERROR(VLOOKUP($E1635&amp;"-1",'PTE - Segment Emissions Calcs'!$I$8:$X$8919,18,FALSE),0)</f>
        <v>1.8906182400000003E-5</v>
      </c>
      <c r="J1635" s="37">
        <f ca="1">IFERROR(VLOOKUP($E1635&amp;"-2",'PTE - Segment Emissions Calcs'!$I$8:$X$8919,18,FALSE),0)</f>
        <v>1.8906182400000003E-5</v>
      </c>
      <c r="K1635" s="37">
        <f t="shared" ca="1" si="76"/>
        <v>1.8906182400000003E-5</v>
      </c>
      <c r="L1635" s="37">
        <f ca="1">IFERROR(VLOOKUP($E1635&amp;"-1",'PTE - Segment Emissions Calcs'!$I$8:$Z$8919,20,FALSE),0)</f>
        <v>1.8906182400000003E-5</v>
      </c>
      <c r="M1635" s="37">
        <f ca="1">IFERROR(VLOOKUP($E1635&amp;"-2",'PTE - Segment Emissions Calcs'!$I$8:$Z$8919,20,FALSE),0)</f>
        <v>1.8906182400000003E-5</v>
      </c>
      <c r="N1635" s="37">
        <f t="shared" ca="1" si="77"/>
        <v>1.8906182400000003E-5</v>
      </c>
      <c r="O1635" s="38">
        <f t="array" aca="1" ref="O1635" ca="1">IF($H1635="TOTAL HAP",H1635,MAX(IF('PTE - Segment Emissions Calcs'!$B$8:$B$8919=$B1635,'PTE - Segment Emissions Calcs'!$V$8:$V$8919,)))</f>
        <v>4.3164800000000004E-6</v>
      </c>
      <c r="P1635" s="38">
        <f t="array" aca="1" ref="P1635" ca="1">IF($H1635="TOTAL HAP",K1635,MAX(IF('PTE - Segment Emissions Calcs'!$B$8:$B$8919=$B1635,'PTE - Segment Emissions Calcs'!$X$8:$X$8919,)))</f>
        <v>1.8906182400000003E-5</v>
      </c>
      <c r="Q1635" s="38">
        <f t="array" aca="1" ref="Q1635" ca="1">IF($H1635="TOTAL HAP",N1635,MAX(IF('PTE - Segment Emissions Calcs'!$B$8:$B$8919=$B1635,'PTE - Segment Emissions Calcs'!$Z$8:$Z$8919,)))</f>
        <v>1.8906182400000003E-5</v>
      </c>
      <c r="R1635" s="39"/>
    </row>
    <row r="1636" spans="1:18" ht="22.5" x14ac:dyDescent="0.25">
      <c r="A1636" s="40"/>
      <c r="B1636" s="40"/>
      <c r="C1636" s="49" t="s">
        <v>39</v>
      </c>
      <c r="D1636" s="35"/>
      <c r="E1636" s="35"/>
      <c r="F1636" s="35">
        <f ca="1">IFERROR(VLOOKUP($E1636&amp;"-1",'PTE - Segment Emissions Calcs'!$I$8:$V$8919,16,FALSE),0)</f>
        <v>1.9928000000000002E-6</v>
      </c>
      <c r="G1636" s="35">
        <f ca="1">IFERROR(VLOOKUP($E1636&amp;"-2",'PTE - Segment Emissions Calcs'!$I$8:$V$8919,16,FALSE),0)</f>
        <v>1.9928000000000002E-6</v>
      </c>
      <c r="H1636" s="36">
        <f t="shared" ca="1" si="75"/>
        <v>1.9928000000000002E-6</v>
      </c>
      <c r="I1636" s="37">
        <f ca="1">IFERROR(VLOOKUP($E1636&amp;"-1",'PTE - Segment Emissions Calcs'!$I$8:$X$8919,18,FALSE),0)</f>
        <v>8.7284640000000011E-6</v>
      </c>
      <c r="J1636" s="37">
        <f ca="1">IFERROR(VLOOKUP($E1636&amp;"-2",'PTE - Segment Emissions Calcs'!$I$8:$X$8919,18,FALSE),0)</f>
        <v>8.7284640000000011E-6</v>
      </c>
      <c r="K1636" s="37">
        <f t="shared" ca="1" si="76"/>
        <v>8.7284640000000011E-6</v>
      </c>
      <c r="L1636" s="37">
        <f ca="1">IFERROR(VLOOKUP($E1636&amp;"-1",'PTE - Segment Emissions Calcs'!$I$8:$Z$8919,20,FALSE),0)</f>
        <v>8.7284640000000011E-6</v>
      </c>
      <c r="M1636" s="37">
        <f ca="1">IFERROR(VLOOKUP($E1636&amp;"-2",'PTE - Segment Emissions Calcs'!$I$8:$Z$8919,20,FALSE),0)</f>
        <v>8.7284640000000011E-6</v>
      </c>
      <c r="N1636" s="37">
        <f t="shared" ca="1" si="77"/>
        <v>8.7284640000000011E-6</v>
      </c>
      <c r="O1636" s="38">
        <f t="array" aca="1" ref="O1636" ca="1">IF($H1636="TOTAL HAP",H1636,MAX(IF('PTE - Segment Emissions Calcs'!$B$8:$B$8919=$B1636,'PTE - Segment Emissions Calcs'!$V$8:$V$8919,)))</f>
        <v>1.9928000000000002E-6</v>
      </c>
      <c r="P1636" s="38">
        <f t="array" aca="1" ref="P1636" ca="1">IF($H1636="TOTAL HAP",K1636,MAX(IF('PTE - Segment Emissions Calcs'!$B$8:$B$8919=$B1636,'PTE - Segment Emissions Calcs'!$X$8:$X$8919,)))</f>
        <v>8.7284640000000011E-6</v>
      </c>
      <c r="Q1636" s="38">
        <f t="array" aca="1" ref="Q1636" ca="1">IF($H1636="TOTAL HAP",N1636,MAX(IF('PTE - Segment Emissions Calcs'!$B$8:$B$8919=$B1636,'PTE - Segment Emissions Calcs'!$Z$8:$Z$8919,)))</f>
        <v>8.7284640000000011E-6</v>
      </c>
      <c r="R1636" s="39"/>
    </row>
    <row r="1637" spans="1:18" ht="22.5" x14ac:dyDescent="0.25">
      <c r="A1637" s="40"/>
      <c r="B1637" s="40"/>
      <c r="C1637" s="49" t="s">
        <v>40</v>
      </c>
      <c r="D1637" s="35"/>
      <c r="E1637" s="35"/>
      <c r="F1637" s="35">
        <f ca="1">IFERROR(VLOOKUP($E1637&amp;"-1",'PTE - Segment Emissions Calcs'!$I$8:$V$8919,16,FALSE),0)</f>
        <v>9.5504000000000006E-8</v>
      </c>
      <c r="G1637" s="35">
        <f ca="1">IFERROR(VLOOKUP($E1637&amp;"-2",'PTE - Segment Emissions Calcs'!$I$8:$V$8919,16,FALSE),0)</f>
        <v>9.5504000000000006E-8</v>
      </c>
      <c r="H1637" s="36">
        <f t="shared" ca="1" si="75"/>
        <v>9.5504000000000006E-8</v>
      </c>
      <c r="I1637" s="37">
        <f ca="1">IFERROR(VLOOKUP($E1637&amp;"-1",'PTE - Segment Emissions Calcs'!$I$8:$X$8919,18,FALSE),0)</f>
        <v>4.1830752E-7</v>
      </c>
      <c r="J1637" s="37">
        <f ca="1">IFERROR(VLOOKUP($E1637&amp;"-2",'PTE - Segment Emissions Calcs'!$I$8:$X$8919,18,FALSE),0)</f>
        <v>4.1830752E-7</v>
      </c>
      <c r="K1637" s="37">
        <f t="shared" ca="1" si="76"/>
        <v>4.1830752E-7</v>
      </c>
      <c r="L1637" s="37">
        <f ca="1">IFERROR(VLOOKUP($E1637&amp;"-1",'PTE - Segment Emissions Calcs'!$I$8:$Z$8919,20,FALSE),0)</f>
        <v>4.1830752E-7</v>
      </c>
      <c r="M1637" s="37">
        <f ca="1">IFERROR(VLOOKUP($E1637&amp;"-2",'PTE - Segment Emissions Calcs'!$I$8:$Z$8919,20,FALSE),0)</f>
        <v>4.1830752E-7</v>
      </c>
      <c r="N1637" s="37">
        <f t="shared" ca="1" si="77"/>
        <v>4.1830752E-7</v>
      </c>
      <c r="O1637" s="38">
        <f t="array" aca="1" ref="O1637" ca="1">IF($H1637="TOTAL HAP",H1637,MAX(IF('PTE - Segment Emissions Calcs'!$B$8:$B$8919=$B1637,'PTE - Segment Emissions Calcs'!$V$8:$V$8919,)))</f>
        <v>9.5504000000000006E-8</v>
      </c>
      <c r="P1637" s="38">
        <f t="array" aca="1" ref="P1637" ca="1">IF($H1637="TOTAL HAP",K1637,MAX(IF('PTE - Segment Emissions Calcs'!$B$8:$B$8919=$B1637,'PTE - Segment Emissions Calcs'!$X$8:$X$8919,)))</f>
        <v>4.1830752E-7</v>
      </c>
      <c r="Q1637" s="38">
        <f t="array" aca="1" ref="Q1637" ca="1">IF($H1637="TOTAL HAP",N1637,MAX(IF('PTE - Segment Emissions Calcs'!$B$8:$B$8919=$B1637,'PTE - Segment Emissions Calcs'!$Z$8:$Z$8919,)))</f>
        <v>4.1830752E-7</v>
      </c>
      <c r="R1637" s="39"/>
    </row>
    <row r="1638" spans="1:18" ht="22.5" x14ac:dyDescent="0.25">
      <c r="A1638" s="40"/>
      <c r="B1638" s="40"/>
      <c r="C1638" s="49" t="s">
        <v>41</v>
      </c>
      <c r="D1638" s="35"/>
      <c r="E1638" s="35"/>
      <c r="F1638" s="35">
        <f ca="1">IFERROR(VLOOKUP($E1638&amp;"-1",'PTE - Segment Emissions Calcs'!$I$8:$V$8919,16,FALSE),0)</f>
        <v>1.2558400000000002E-6</v>
      </c>
      <c r="G1638" s="35">
        <f ca="1">IFERROR(VLOOKUP($E1638&amp;"-2",'PTE - Segment Emissions Calcs'!$I$8:$V$8919,16,FALSE),0)</f>
        <v>1.2558400000000002E-6</v>
      </c>
      <c r="H1638" s="36">
        <f t="shared" ca="1" si="75"/>
        <v>1.2558400000000002E-6</v>
      </c>
      <c r="I1638" s="37">
        <f ca="1">IFERROR(VLOOKUP($E1638&amp;"-1",'PTE - Segment Emissions Calcs'!$I$8:$X$8919,18,FALSE),0)</f>
        <v>5.5005792000000003E-6</v>
      </c>
      <c r="J1638" s="37">
        <f ca="1">IFERROR(VLOOKUP($E1638&amp;"-2",'PTE - Segment Emissions Calcs'!$I$8:$X$8919,18,FALSE),0)</f>
        <v>5.5005792000000003E-6</v>
      </c>
      <c r="K1638" s="37">
        <f t="shared" ca="1" si="76"/>
        <v>5.5005792000000003E-6</v>
      </c>
      <c r="L1638" s="37">
        <f ca="1">IFERROR(VLOOKUP($E1638&amp;"-1",'PTE - Segment Emissions Calcs'!$I$8:$Z$8919,20,FALSE),0)</f>
        <v>5.5005792000000003E-6</v>
      </c>
      <c r="M1638" s="37">
        <f ca="1">IFERROR(VLOOKUP($E1638&amp;"-2",'PTE - Segment Emissions Calcs'!$I$8:$Z$8919,20,FALSE),0)</f>
        <v>5.5005792000000003E-6</v>
      </c>
      <c r="N1638" s="37">
        <f t="shared" ca="1" si="77"/>
        <v>5.5005792000000003E-6</v>
      </c>
      <c r="O1638" s="38">
        <f t="array" aca="1" ref="O1638" ca="1">IF($H1638="TOTAL HAP",H1638,MAX(IF('PTE - Segment Emissions Calcs'!$B$8:$B$8919=$B1638,'PTE - Segment Emissions Calcs'!$V$8:$V$8919,)))</f>
        <v>1.2558400000000002E-6</v>
      </c>
      <c r="P1638" s="38">
        <f t="array" aca="1" ref="P1638" ca="1">IF($H1638="TOTAL HAP",K1638,MAX(IF('PTE - Segment Emissions Calcs'!$B$8:$B$8919=$B1638,'PTE - Segment Emissions Calcs'!$X$8:$X$8919,)))</f>
        <v>5.5005792000000003E-6</v>
      </c>
      <c r="Q1638" s="38">
        <f t="array" aca="1" ref="Q1638" ca="1">IF($H1638="TOTAL HAP",N1638,MAX(IF('PTE - Segment Emissions Calcs'!$B$8:$B$8919=$B1638,'PTE - Segment Emissions Calcs'!$Z$8:$Z$8919,)))</f>
        <v>5.5005792000000003E-6</v>
      </c>
      <c r="R1638" s="39"/>
    </row>
    <row r="1639" spans="1:18" x14ac:dyDescent="0.25">
      <c r="A1639" s="40"/>
      <c r="B1639" s="40"/>
      <c r="C1639" s="49" t="s">
        <v>42</v>
      </c>
      <c r="D1639" s="35"/>
      <c r="E1639" s="35"/>
      <c r="F1639" s="35">
        <f ca="1">IFERROR(VLOOKUP($E1639&amp;"-1",'PTE - Segment Emissions Calcs'!$I$8:$V$8919,16,FALSE),0)</f>
        <v>1.19568E-7</v>
      </c>
      <c r="G1639" s="35">
        <f ca="1">IFERROR(VLOOKUP($E1639&amp;"-2",'PTE - Segment Emissions Calcs'!$I$8:$V$8919,16,FALSE),0)</f>
        <v>1.19568E-7</v>
      </c>
      <c r="H1639" s="36">
        <f t="shared" ca="1" si="75"/>
        <v>1.19568E-7</v>
      </c>
      <c r="I1639" s="37">
        <f ca="1">IFERROR(VLOOKUP($E1639&amp;"-1",'PTE - Segment Emissions Calcs'!$I$8:$X$8919,18,FALSE),0)</f>
        <v>5.2370784000000002E-7</v>
      </c>
      <c r="J1639" s="37">
        <f ca="1">IFERROR(VLOOKUP($E1639&amp;"-2",'PTE - Segment Emissions Calcs'!$I$8:$X$8919,18,FALSE),0)</f>
        <v>5.2370784000000002E-7</v>
      </c>
      <c r="K1639" s="37">
        <f t="shared" ca="1" si="76"/>
        <v>5.2370784000000002E-7</v>
      </c>
      <c r="L1639" s="37">
        <f ca="1">IFERROR(VLOOKUP($E1639&amp;"-1",'PTE - Segment Emissions Calcs'!$I$8:$Z$8919,20,FALSE),0)</f>
        <v>5.2370784000000002E-7</v>
      </c>
      <c r="M1639" s="37">
        <f ca="1">IFERROR(VLOOKUP($E1639&amp;"-2",'PTE - Segment Emissions Calcs'!$I$8:$Z$8919,20,FALSE),0)</f>
        <v>5.2370784000000002E-7</v>
      </c>
      <c r="N1639" s="37">
        <f t="shared" ca="1" si="77"/>
        <v>5.2370784000000002E-7</v>
      </c>
      <c r="O1639" s="38">
        <f t="array" aca="1" ref="O1639" ca="1">IF($H1639="TOTAL HAP",H1639,MAX(IF('PTE - Segment Emissions Calcs'!$B$8:$B$8919=$B1639,'PTE - Segment Emissions Calcs'!$V$8:$V$8919,)))</f>
        <v>1.19568E-7</v>
      </c>
      <c r="P1639" s="38">
        <f t="array" aca="1" ref="P1639" ca="1">IF($H1639="TOTAL HAP",K1639,MAX(IF('PTE - Segment Emissions Calcs'!$B$8:$B$8919=$B1639,'PTE - Segment Emissions Calcs'!$X$8:$X$8919,)))</f>
        <v>5.2370784000000002E-7</v>
      </c>
      <c r="Q1639" s="38">
        <f t="array" aca="1" ref="Q1639" ca="1">IF($H1639="TOTAL HAP",N1639,MAX(IF('PTE - Segment Emissions Calcs'!$B$8:$B$8919=$B1639,'PTE - Segment Emissions Calcs'!$Z$8:$Z$8919,)))</f>
        <v>5.2370784000000002E-7</v>
      </c>
      <c r="R1639" s="39"/>
    </row>
    <row r="1640" spans="1:18" ht="33.75" x14ac:dyDescent="0.25">
      <c r="A1640" s="40"/>
      <c r="B1640" s="40"/>
      <c r="C1640" s="49" t="s">
        <v>43</v>
      </c>
      <c r="D1640" s="35"/>
      <c r="E1640" s="35"/>
      <c r="F1640" s="35">
        <f ca="1">IFERROR(VLOOKUP($E1640&amp;"-1",'PTE - Segment Emissions Calcs'!$I$8:$V$8919,16,FALSE),0)</f>
        <v>9.0240000000000006E-8</v>
      </c>
      <c r="G1640" s="35">
        <f ca="1">IFERROR(VLOOKUP($E1640&amp;"-2",'PTE - Segment Emissions Calcs'!$I$8:$V$8919,16,FALSE),0)</f>
        <v>9.0240000000000006E-8</v>
      </c>
      <c r="H1640" s="36">
        <f t="shared" ca="1" si="75"/>
        <v>9.0240000000000006E-8</v>
      </c>
      <c r="I1640" s="37">
        <f ca="1">IFERROR(VLOOKUP($E1640&amp;"-1",'PTE - Segment Emissions Calcs'!$I$8:$X$8919,18,FALSE),0)</f>
        <v>3.9525120000000001E-7</v>
      </c>
      <c r="J1640" s="37">
        <f ca="1">IFERROR(VLOOKUP($E1640&amp;"-2",'PTE - Segment Emissions Calcs'!$I$8:$X$8919,18,FALSE),0)</f>
        <v>3.9525120000000001E-7</v>
      </c>
      <c r="K1640" s="37">
        <f t="shared" ca="1" si="76"/>
        <v>3.9525120000000001E-7</v>
      </c>
      <c r="L1640" s="37">
        <f ca="1">IFERROR(VLOOKUP($E1640&amp;"-1",'PTE - Segment Emissions Calcs'!$I$8:$Z$8919,20,FALSE),0)</f>
        <v>3.9525120000000001E-7</v>
      </c>
      <c r="M1640" s="37">
        <f ca="1">IFERROR(VLOOKUP($E1640&amp;"-2",'PTE - Segment Emissions Calcs'!$I$8:$Z$8919,20,FALSE),0)</f>
        <v>3.9525120000000001E-7</v>
      </c>
      <c r="N1640" s="37">
        <f t="shared" ca="1" si="77"/>
        <v>3.9525120000000001E-7</v>
      </c>
      <c r="O1640" s="38">
        <f t="array" aca="1" ref="O1640" ca="1">IF($H1640="TOTAL HAP",H1640,MAX(IF('PTE - Segment Emissions Calcs'!$B$8:$B$8919=$B1640,'PTE - Segment Emissions Calcs'!$V$8:$V$8919,)))</f>
        <v>9.0240000000000006E-8</v>
      </c>
      <c r="P1640" s="38">
        <f t="array" aca="1" ref="P1640" ca="1">IF($H1640="TOTAL HAP",K1640,MAX(IF('PTE - Segment Emissions Calcs'!$B$8:$B$8919=$B1640,'PTE - Segment Emissions Calcs'!$X$8:$X$8919,)))</f>
        <v>3.9525120000000001E-7</v>
      </c>
      <c r="Q1640" s="38">
        <f t="array" aca="1" ref="Q1640" ca="1">IF($H1640="TOTAL HAP",N1640,MAX(IF('PTE - Segment Emissions Calcs'!$B$8:$B$8919=$B1640,'PTE - Segment Emissions Calcs'!$Z$8:$Z$8919,)))</f>
        <v>3.9525120000000001E-7</v>
      </c>
      <c r="R1640" s="39"/>
    </row>
    <row r="1641" spans="1:18" ht="22.5" x14ac:dyDescent="0.25">
      <c r="A1641" s="40"/>
      <c r="B1641" s="40"/>
      <c r="C1641" s="49" t="s">
        <v>44</v>
      </c>
      <c r="D1641" s="35"/>
      <c r="E1641" s="35"/>
      <c r="F1641" s="35">
        <f ca="1">IFERROR(VLOOKUP($E1641&amp;"-1",'PTE - Segment Emissions Calcs'!$I$8:$V$8919,16,FALSE),0)</f>
        <v>8.8470588235294118E-5</v>
      </c>
      <c r="G1641" s="35">
        <f ca="1">IFERROR(VLOOKUP($E1641&amp;"-2",'PTE - Segment Emissions Calcs'!$I$8:$V$8919,16,FALSE),0)</f>
        <v>8.8470588235294118E-5</v>
      </c>
      <c r="H1641" s="36">
        <f t="shared" ca="1" si="75"/>
        <v>8.8470588235294118E-5</v>
      </c>
      <c r="I1641" s="37">
        <f ca="1">IFERROR(VLOOKUP($E1641&amp;"-1",'PTE - Segment Emissions Calcs'!$I$8:$X$8919,18,FALSE),0)</f>
        <v>3.8750117647058825E-4</v>
      </c>
      <c r="J1641" s="37">
        <f ca="1">IFERROR(VLOOKUP($E1641&amp;"-2",'PTE - Segment Emissions Calcs'!$I$8:$X$8919,18,FALSE),0)</f>
        <v>3.8750117647058825E-4</v>
      </c>
      <c r="K1641" s="37">
        <f t="shared" ca="1" si="76"/>
        <v>3.8750117647058825E-4</v>
      </c>
      <c r="L1641" s="37">
        <f ca="1">IFERROR(VLOOKUP($E1641&amp;"-1",'PTE - Segment Emissions Calcs'!$I$8:$Z$8919,20,FALSE),0)</f>
        <v>3.8750117647058825E-4</v>
      </c>
      <c r="M1641" s="37">
        <f ca="1">IFERROR(VLOOKUP($E1641&amp;"-2",'PTE - Segment Emissions Calcs'!$I$8:$Z$8919,20,FALSE),0)</f>
        <v>3.8750117647058825E-4</v>
      </c>
      <c r="N1641" s="37">
        <f t="shared" ca="1" si="77"/>
        <v>3.8750117647058825E-4</v>
      </c>
      <c r="O1641" s="38">
        <f t="array" aca="1" ref="O1641" ca="1">IF($H1641="TOTAL HAP",H1641,MAX(IF('PTE - Segment Emissions Calcs'!$B$8:$B$8919=$B1641,'PTE - Segment Emissions Calcs'!$V$8:$V$8919,)))</f>
        <v>8.8470588235294118E-5</v>
      </c>
      <c r="P1641" s="38">
        <f t="array" aca="1" ref="P1641" ca="1">IF($H1641="TOTAL HAP",K1641,MAX(IF('PTE - Segment Emissions Calcs'!$B$8:$B$8919=$B1641,'PTE - Segment Emissions Calcs'!$X$8:$X$8919,)))</f>
        <v>3.8750117647058825E-4</v>
      </c>
      <c r="Q1641" s="38">
        <f t="array" aca="1" ref="Q1641" ca="1">IF($H1641="TOTAL HAP",N1641,MAX(IF('PTE - Segment Emissions Calcs'!$B$8:$B$8919=$B1641,'PTE - Segment Emissions Calcs'!$Z$8:$Z$8919,)))</f>
        <v>3.8750117647058825E-4</v>
      </c>
      <c r="R1641" s="39"/>
    </row>
    <row r="1642" spans="1:18" ht="22.5" x14ac:dyDescent="0.25">
      <c r="A1642" s="40"/>
      <c r="B1642" s="40"/>
      <c r="C1642" s="49" t="s">
        <v>45</v>
      </c>
      <c r="D1642" s="35"/>
      <c r="E1642" s="35"/>
      <c r="F1642" s="35">
        <f ca="1">IFERROR(VLOOKUP($E1642&amp;"-1",'PTE - Segment Emissions Calcs'!$I$8:$V$8919,16,FALSE),0)</f>
        <v>2.1808E-7</v>
      </c>
      <c r="G1642" s="35">
        <f ca="1">IFERROR(VLOOKUP($E1642&amp;"-2",'PTE - Segment Emissions Calcs'!$I$8:$V$8919,16,FALSE),0)</f>
        <v>2.1808E-7</v>
      </c>
      <c r="H1642" s="36">
        <f t="shared" ca="1" si="75"/>
        <v>2.1808E-7</v>
      </c>
      <c r="I1642" s="37">
        <f ca="1">IFERROR(VLOOKUP($E1642&amp;"-1",'PTE - Segment Emissions Calcs'!$I$8:$X$8919,18,FALSE),0)</f>
        <v>9.5519040000000009E-7</v>
      </c>
      <c r="J1642" s="37">
        <f ca="1">IFERROR(VLOOKUP($E1642&amp;"-2",'PTE - Segment Emissions Calcs'!$I$8:$X$8919,18,FALSE),0)</f>
        <v>9.5519040000000009E-7</v>
      </c>
      <c r="K1642" s="37">
        <f t="shared" ca="1" si="76"/>
        <v>9.5519040000000009E-7</v>
      </c>
      <c r="L1642" s="37">
        <f ca="1">IFERROR(VLOOKUP($E1642&amp;"-1",'PTE - Segment Emissions Calcs'!$I$8:$Z$8919,20,FALSE),0)</f>
        <v>9.5519040000000009E-7</v>
      </c>
      <c r="M1642" s="37">
        <f ca="1">IFERROR(VLOOKUP($E1642&amp;"-2",'PTE - Segment Emissions Calcs'!$I$8:$Z$8919,20,FALSE),0)</f>
        <v>9.5519040000000009E-7</v>
      </c>
      <c r="N1642" s="37">
        <f t="shared" ca="1" si="77"/>
        <v>9.5519040000000009E-7</v>
      </c>
      <c r="O1642" s="38">
        <f t="array" aca="1" ref="O1642" ca="1">IF($H1642="TOTAL HAP",H1642,MAX(IF('PTE - Segment Emissions Calcs'!$B$8:$B$8919=$B1642,'PTE - Segment Emissions Calcs'!$V$8:$V$8919,)))</f>
        <v>2.1808E-7</v>
      </c>
      <c r="P1642" s="38">
        <f t="array" aca="1" ref="P1642" ca="1">IF($H1642="TOTAL HAP",K1642,MAX(IF('PTE - Segment Emissions Calcs'!$B$8:$B$8919=$B1642,'PTE - Segment Emissions Calcs'!$X$8:$X$8919,)))</f>
        <v>9.5519040000000009E-7</v>
      </c>
      <c r="Q1642" s="38">
        <f t="array" aca="1" ref="Q1642" ca="1">IF($H1642="TOTAL HAP",N1642,MAX(IF('PTE - Segment Emissions Calcs'!$B$8:$B$8919=$B1642,'PTE - Segment Emissions Calcs'!$Z$8:$Z$8919,)))</f>
        <v>9.5519040000000009E-7</v>
      </c>
      <c r="R1642" s="39"/>
    </row>
    <row r="1643" spans="1:18" x14ac:dyDescent="0.25">
      <c r="A1643" s="40"/>
      <c r="B1643" s="40"/>
      <c r="C1643" s="49" t="s">
        <v>46</v>
      </c>
      <c r="D1643" s="35"/>
      <c r="E1643" s="35"/>
      <c r="F1643" s="35">
        <f ca="1">IFERROR(VLOOKUP($E1643&amp;"-1",'PTE - Segment Emissions Calcs'!$I$8:$V$8919,16,FALSE),0)</f>
        <v>2.0304000000000002E-7</v>
      </c>
      <c r="G1643" s="35">
        <f ca="1">IFERROR(VLOOKUP($E1643&amp;"-2",'PTE - Segment Emissions Calcs'!$I$8:$V$8919,16,FALSE),0)</f>
        <v>2.0304000000000002E-7</v>
      </c>
      <c r="H1643" s="36">
        <f t="shared" ca="1" si="75"/>
        <v>2.0304000000000002E-7</v>
      </c>
      <c r="I1643" s="37">
        <f ca="1">IFERROR(VLOOKUP($E1643&amp;"-1",'PTE - Segment Emissions Calcs'!$I$8:$X$8919,18,FALSE),0)</f>
        <v>8.8931520000000008E-7</v>
      </c>
      <c r="J1643" s="37">
        <f ca="1">IFERROR(VLOOKUP($E1643&amp;"-2",'PTE - Segment Emissions Calcs'!$I$8:$X$8919,18,FALSE),0)</f>
        <v>8.8931520000000008E-7</v>
      </c>
      <c r="K1643" s="37">
        <f t="shared" ca="1" si="76"/>
        <v>8.8931520000000008E-7</v>
      </c>
      <c r="L1643" s="37">
        <f ca="1">IFERROR(VLOOKUP($E1643&amp;"-1",'PTE - Segment Emissions Calcs'!$I$8:$Z$8919,20,FALSE),0)</f>
        <v>8.8931520000000008E-7</v>
      </c>
      <c r="M1643" s="37">
        <f ca="1">IFERROR(VLOOKUP($E1643&amp;"-2",'PTE - Segment Emissions Calcs'!$I$8:$Z$8919,20,FALSE),0)</f>
        <v>8.8931520000000008E-7</v>
      </c>
      <c r="N1643" s="37">
        <f t="shared" ca="1" si="77"/>
        <v>8.8931520000000008E-7</v>
      </c>
      <c r="O1643" s="38">
        <f t="array" aca="1" ref="O1643" ca="1">IF($H1643="TOTAL HAP",H1643,MAX(IF('PTE - Segment Emissions Calcs'!$B$8:$B$8919=$B1643,'PTE - Segment Emissions Calcs'!$V$8:$V$8919,)))</f>
        <v>2.0304000000000002E-7</v>
      </c>
      <c r="P1643" s="38">
        <f t="array" aca="1" ref="P1643" ca="1">IF($H1643="TOTAL HAP",K1643,MAX(IF('PTE - Segment Emissions Calcs'!$B$8:$B$8919=$B1643,'PTE - Segment Emissions Calcs'!$X$8:$X$8919,)))</f>
        <v>8.8931520000000008E-7</v>
      </c>
      <c r="Q1643" s="38">
        <f t="array" aca="1" ref="Q1643" ca="1">IF($H1643="TOTAL HAP",N1643,MAX(IF('PTE - Segment Emissions Calcs'!$B$8:$B$8919=$B1643,'PTE - Segment Emissions Calcs'!$Z$8:$Z$8919,)))</f>
        <v>8.8931520000000008E-7</v>
      </c>
      <c r="R1643" s="39"/>
    </row>
    <row r="1644" spans="1:18" ht="22.5" x14ac:dyDescent="0.25">
      <c r="A1644" s="40"/>
      <c r="B1644" s="40"/>
      <c r="C1644" s="49" t="s">
        <v>47</v>
      </c>
      <c r="D1644" s="35"/>
      <c r="E1644" s="35"/>
      <c r="F1644" s="35">
        <f ca="1">IFERROR(VLOOKUP($E1644&amp;"-1",'PTE - Segment Emissions Calcs'!$I$8:$V$8919,16,FALSE),0)</f>
        <v>5.5648E-3</v>
      </c>
      <c r="G1644" s="35">
        <f ca="1">IFERROR(VLOOKUP($E1644&amp;"-2",'PTE - Segment Emissions Calcs'!$I$8:$V$8919,16,FALSE),0)</f>
        <v>5.5648E-3</v>
      </c>
      <c r="H1644" s="36">
        <f t="shared" ca="1" si="75"/>
        <v>5.5648E-3</v>
      </c>
      <c r="I1644" s="37">
        <f ca="1">IFERROR(VLOOKUP($E1644&amp;"-1",'PTE - Segment Emissions Calcs'!$I$8:$X$8919,18,FALSE),0)</f>
        <v>2.4373823999999999E-2</v>
      </c>
      <c r="J1644" s="37">
        <f ca="1">IFERROR(VLOOKUP($E1644&amp;"-2",'PTE - Segment Emissions Calcs'!$I$8:$X$8919,18,FALSE),0)</f>
        <v>2.4373823999999999E-2</v>
      </c>
      <c r="K1644" s="37">
        <f t="shared" ca="1" si="76"/>
        <v>2.4373823999999999E-2</v>
      </c>
      <c r="L1644" s="37">
        <f ca="1">IFERROR(VLOOKUP($E1644&amp;"-1",'PTE - Segment Emissions Calcs'!$I$8:$Z$8919,20,FALSE),0)</f>
        <v>2.4373823999999999E-2</v>
      </c>
      <c r="M1644" s="37">
        <f ca="1">IFERROR(VLOOKUP($E1644&amp;"-2",'PTE - Segment Emissions Calcs'!$I$8:$Z$8919,20,FALSE),0)</f>
        <v>2.4373823999999999E-2</v>
      </c>
      <c r="N1644" s="37">
        <f t="shared" ca="1" si="77"/>
        <v>2.4373823999999999E-2</v>
      </c>
      <c r="O1644" s="38">
        <f t="array" aca="1" ref="O1644" ca="1">IF($H1644="TOTAL HAP",H1644,MAX(IF('PTE - Segment Emissions Calcs'!$B$8:$B$8919=$B1644,'PTE - Segment Emissions Calcs'!$V$8:$V$8919,)))</f>
        <v>5.5648E-3</v>
      </c>
      <c r="P1644" s="38">
        <f t="array" aca="1" ref="P1644" ca="1">IF($H1644="TOTAL HAP",K1644,MAX(IF('PTE - Segment Emissions Calcs'!$B$8:$B$8919=$B1644,'PTE - Segment Emissions Calcs'!$X$8:$X$8919,)))</f>
        <v>2.4373823999999999E-2</v>
      </c>
      <c r="Q1644" s="38">
        <f t="array" aca="1" ref="Q1644" ca="1">IF($H1644="TOTAL HAP",N1644,MAX(IF('PTE - Segment Emissions Calcs'!$B$8:$B$8919=$B1644,'PTE - Segment Emissions Calcs'!$Z$8:$Z$8919,)))</f>
        <v>2.4373823999999999E-2</v>
      </c>
      <c r="R1644" s="39"/>
    </row>
    <row r="1645" spans="1:18" x14ac:dyDescent="0.25">
      <c r="A1645" s="40"/>
      <c r="B1645" s="40"/>
      <c r="C1645" s="49" t="s">
        <v>48</v>
      </c>
      <c r="D1645" s="35"/>
      <c r="E1645" s="35"/>
      <c r="F1645" s="35">
        <f ca="1">IFERROR(VLOOKUP($E1645&amp;"-1",'PTE - Segment Emissions Calcs'!$I$8:$V$8919,16,FALSE),0)</f>
        <v>0.13270588235294117</v>
      </c>
      <c r="G1645" s="35">
        <f ca="1">IFERROR(VLOOKUP($E1645&amp;"-2",'PTE - Segment Emissions Calcs'!$I$8:$V$8919,16,FALSE),0)</f>
        <v>0.13270588235294117</v>
      </c>
      <c r="H1645" s="36">
        <f t="shared" ca="1" si="75"/>
        <v>0.13270588235294117</v>
      </c>
      <c r="I1645" s="37">
        <f ca="1">IFERROR(VLOOKUP($E1645&amp;"-1",'PTE - Segment Emissions Calcs'!$I$8:$X$8919,18,FALSE),0)</f>
        <v>0.58125176470588236</v>
      </c>
      <c r="J1645" s="37">
        <f ca="1">IFERROR(VLOOKUP($E1645&amp;"-2",'PTE - Segment Emissions Calcs'!$I$8:$X$8919,18,FALSE),0)</f>
        <v>0.58125176470588236</v>
      </c>
      <c r="K1645" s="37">
        <f t="shared" ca="1" si="76"/>
        <v>0.58125176470588236</v>
      </c>
      <c r="L1645" s="37">
        <f ca="1">IFERROR(VLOOKUP($E1645&amp;"-1",'PTE - Segment Emissions Calcs'!$I$8:$Z$8919,20,FALSE),0)</f>
        <v>0.58125176470588236</v>
      </c>
      <c r="M1645" s="37">
        <f ca="1">IFERROR(VLOOKUP($E1645&amp;"-2",'PTE - Segment Emissions Calcs'!$I$8:$Z$8919,20,FALSE),0)</f>
        <v>0.58125176470588236</v>
      </c>
      <c r="N1645" s="37">
        <f t="shared" ca="1" si="77"/>
        <v>0.58125176470588236</v>
      </c>
      <c r="O1645" s="38">
        <f t="array" aca="1" ref="O1645" ca="1">IF($H1645="TOTAL HAP",H1645,MAX(IF('PTE - Segment Emissions Calcs'!$B$8:$B$8919=$B1645,'PTE - Segment Emissions Calcs'!$V$8:$V$8919,)))</f>
        <v>0.13270588235294117</v>
      </c>
      <c r="P1645" s="38">
        <f t="array" aca="1" ref="P1645" ca="1">IF($H1645="TOTAL HAP",K1645,MAX(IF('PTE - Segment Emissions Calcs'!$B$8:$B$8919=$B1645,'PTE - Segment Emissions Calcs'!$X$8:$X$8919,)))</f>
        <v>0.58125176470588236</v>
      </c>
      <c r="Q1645" s="38">
        <f t="array" aca="1" ref="Q1645" ca="1">IF($H1645="TOTAL HAP",N1645,MAX(IF('PTE - Segment Emissions Calcs'!$B$8:$B$8919=$B1645,'PTE - Segment Emissions Calcs'!$Z$8:$Z$8919,)))</f>
        <v>0.58125176470588236</v>
      </c>
      <c r="R1645" s="39"/>
    </row>
    <row r="1646" spans="1:18" ht="33.75" x14ac:dyDescent="0.25">
      <c r="A1646" s="40"/>
      <c r="B1646" s="40"/>
      <c r="C1646" s="49" t="s">
        <v>49</v>
      </c>
      <c r="D1646" s="35"/>
      <c r="E1646" s="35"/>
      <c r="F1646" s="35">
        <f ca="1">IFERROR(VLOOKUP($E1646&amp;"-1",'PTE - Segment Emissions Calcs'!$I$8:$V$8919,16,FALSE),0)</f>
        <v>5.3091200000000003E-6</v>
      </c>
      <c r="G1646" s="35">
        <f ca="1">IFERROR(VLOOKUP($E1646&amp;"-2",'PTE - Segment Emissions Calcs'!$I$8:$V$8919,16,FALSE),0)</f>
        <v>5.3091200000000003E-6</v>
      </c>
      <c r="H1646" s="36">
        <f t="shared" ca="1" si="75"/>
        <v>5.3091200000000003E-6</v>
      </c>
      <c r="I1646" s="37">
        <f ca="1">IFERROR(VLOOKUP($E1646&amp;"-1",'PTE - Segment Emissions Calcs'!$I$8:$X$8919,18,FALSE),0)</f>
        <v>2.3253945600000004E-5</v>
      </c>
      <c r="J1646" s="37">
        <f ca="1">IFERROR(VLOOKUP($E1646&amp;"-2",'PTE - Segment Emissions Calcs'!$I$8:$X$8919,18,FALSE),0)</f>
        <v>2.3253945600000004E-5</v>
      </c>
      <c r="K1646" s="37">
        <f t="shared" ca="1" si="76"/>
        <v>2.3253945600000004E-5</v>
      </c>
      <c r="L1646" s="37">
        <f ca="1">IFERROR(VLOOKUP($E1646&amp;"-1",'PTE - Segment Emissions Calcs'!$I$8:$Z$8919,20,FALSE),0)</f>
        <v>2.3253945600000004E-5</v>
      </c>
      <c r="M1646" s="37">
        <f ca="1">IFERROR(VLOOKUP($E1646&amp;"-2",'PTE - Segment Emissions Calcs'!$I$8:$Z$8919,20,FALSE),0)</f>
        <v>2.3253945600000004E-5</v>
      </c>
      <c r="N1646" s="37">
        <f t="shared" ca="1" si="77"/>
        <v>2.3253945600000004E-5</v>
      </c>
      <c r="O1646" s="38">
        <f t="array" aca="1" ref="O1646" ca="1">IF($H1646="TOTAL HAP",H1646,MAX(IF('PTE - Segment Emissions Calcs'!$B$8:$B$8919=$B1646,'PTE - Segment Emissions Calcs'!$V$8:$V$8919,)))</f>
        <v>5.3091200000000003E-6</v>
      </c>
      <c r="P1646" s="38">
        <f t="array" aca="1" ref="P1646" ca="1">IF($H1646="TOTAL HAP",K1646,MAX(IF('PTE - Segment Emissions Calcs'!$B$8:$B$8919=$B1646,'PTE - Segment Emissions Calcs'!$X$8:$X$8919,)))</f>
        <v>2.3253945600000004E-5</v>
      </c>
      <c r="Q1646" s="38">
        <f t="array" aca="1" ref="Q1646" ca="1">IF($H1646="TOTAL HAP",N1646,MAX(IF('PTE - Segment Emissions Calcs'!$B$8:$B$8919=$B1646,'PTE - Segment Emissions Calcs'!$Z$8:$Z$8919,)))</f>
        <v>2.3253945600000004E-5</v>
      </c>
      <c r="R1646" s="39"/>
    </row>
    <row r="1647" spans="1:18" ht="22.5" x14ac:dyDescent="0.25">
      <c r="A1647" s="40"/>
      <c r="B1647" s="40"/>
      <c r="C1647" s="49" t="s">
        <v>50</v>
      </c>
      <c r="D1647" s="35"/>
      <c r="E1647" s="35"/>
      <c r="F1647" s="35">
        <f ca="1">IFERROR(VLOOKUP($E1647&amp;"-1",'PTE - Segment Emissions Calcs'!$I$8:$V$8919,16,FALSE),0)</f>
        <v>4.4972549019607841E-5</v>
      </c>
      <c r="G1647" s="35">
        <f ca="1">IFERROR(VLOOKUP($E1647&amp;"-2",'PTE - Segment Emissions Calcs'!$I$8:$V$8919,16,FALSE),0)</f>
        <v>4.4972549019607841E-5</v>
      </c>
      <c r="H1647" s="36">
        <f t="shared" ca="1" si="75"/>
        <v>4.4972549019607841E-5</v>
      </c>
      <c r="I1647" s="37">
        <f ca="1">IFERROR(VLOOKUP($E1647&amp;"-1",'PTE - Segment Emissions Calcs'!$I$8:$X$8919,18,FALSE),0)</f>
        <v>1.9697976470588234E-4</v>
      </c>
      <c r="J1647" s="37">
        <f ca="1">IFERROR(VLOOKUP($E1647&amp;"-2",'PTE - Segment Emissions Calcs'!$I$8:$X$8919,18,FALSE),0)</f>
        <v>1.9697976470588234E-4</v>
      </c>
      <c r="K1647" s="37">
        <f t="shared" ca="1" si="76"/>
        <v>1.9697976470588234E-4</v>
      </c>
      <c r="L1647" s="37">
        <f ca="1">IFERROR(VLOOKUP($E1647&amp;"-1",'PTE - Segment Emissions Calcs'!$I$8:$Z$8919,20,FALSE),0)</f>
        <v>1.9697976470588234E-4</v>
      </c>
      <c r="M1647" s="37">
        <f ca="1">IFERROR(VLOOKUP($E1647&amp;"-2",'PTE - Segment Emissions Calcs'!$I$8:$Z$8919,20,FALSE),0)</f>
        <v>1.9697976470588234E-4</v>
      </c>
      <c r="N1647" s="37">
        <f t="shared" ca="1" si="77"/>
        <v>1.9697976470588234E-4</v>
      </c>
      <c r="O1647" s="38">
        <f t="array" aca="1" ref="O1647" ca="1">IF($H1647="TOTAL HAP",H1647,MAX(IF('PTE - Segment Emissions Calcs'!$B$8:$B$8919=$B1647,'PTE - Segment Emissions Calcs'!$V$8:$V$8919,)))</f>
        <v>4.4972549019607841E-5</v>
      </c>
      <c r="P1647" s="38">
        <f t="array" aca="1" ref="P1647" ca="1">IF($H1647="TOTAL HAP",K1647,MAX(IF('PTE - Segment Emissions Calcs'!$B$8:$B$8919=$B1647,'PTE - Segment Emissions Calcs'!$X$8:$X$8919,)))</f>
        <v>1.9697976470588234E-4</v>
      </c>
      <c r="Q1647" s="38">
        <f t="array" aca="1" ref="Q1647" ca="1">IF($H1647="TOTAL HAP",N1647,MAX(IF('PTE - Segment Emissions Calcs'!$B$8:$B$8919=$B1647,'PTE - Segment Emissions Calcs'!$Z$8:$Z$8919,)))</f>
        <v>1.9697976470588234E-4</v>
      </c>
      <c r="R1647" s="39"/>
    </row>
    <row r="1648" spans="1:18" ht="22.5" x14ac:dyDescent="0.25">
      <c r="A1648" s="40"/>
      <c r="B1648" s="40"/>
      <c r="C1648" s="49" t="s">
        <v>51</v>
      </c>
      <c r="D1648" s="35"/>
      <c r="E1648" s="35"/>
      <c r="F1648" s="35">
        <f ca="1">IFERROR(VLOOKUP($E1648&amp;"-1",'PTE - Segment Emissions Calcs'!$I$8:$V$8919,16,FALSE),0)</f>
        <v>1.2533333333333333E-6</v>
      </c>
      <c r="G1648" s="35">
        <f ca="1">IFERROR(VLOOKUP($E1648&amp;"-2",'PTE - Segment Emissions Calcs'!$I$8:$V$8919,16,FALSE),0)</f>
        <v>1.2533333333333333E-6</v>
      </c>
      <c r="H1648" s="36">
        <f t="shared" ca="1" si="75"/>
        <v>1.2533333333333333E-6</v>
      </c>
      <c r="I1648" s="37">
        <f ca="1">IFERROR(VLOOKUP($E1648&amp;"-1",'PTE - Segment Emissions Calcs'!$I$8:$X$8919,18,FALSE),0)</f>
        <v>5.4895999999999999E-6</v>
      </c>
      <c r="J1648" s="37">
        <f ca="1">IFERROR(VLOOKUP($E1648&amp;"-2",'PTE - Segment Emissions Calcs'!$I$8:$X$8919,18,FALSE),0)</f>
        <v>5.4895999999999999E-6</v>
      </c>
      <c r="K1648" s="37">
        <f t="shared" ca="1" si="76"/>
        <v>5.4895999999999999E-6</v>
      </c>
      <c r="L1648" s="37">
        <f ca="1">IFERROR(VLOOKUP($E1648&amp;"-1",'PTE - Segment Emissions Calcs'!$I$8:$Z$8919,20,FALSE),0)</f>
        <v>5.4895999999999999E-6</v>
      </c>
      <c r="M1648" s="37">
        <f ca="1">IFERROR(VLOOKUP($E1648&amp;"-2",'PTE - Segment Emissions Calcs'!$I$8:$Z$8919,20,FALSE),0)</f>
        <v>5.4895999999999999E-6</v>
      </c>
      <c r="N1648" s="37">
        <f t="shared" ca="1" si="77"/>
        <v>5.4895999999999999E-6</v>
      </c>
      <c r="O1648" s="38">
        <f t="array" aca="1" ref="O1648" ca="1">IF($H1648="TOTAL HAP",H1648,MAX(IF('PTE - Segment Emissions Calcs'!$B$8:$B$8919=$B1648,'PTE - Segment Emissions Calcs'!$V$8:$V$8919,)))</f>
        <v>1.2533333333333333E-6</v>
      </c>
      <c r="P1648" s="38">
        <f t="array" aca="1" ref="P1648" ca="1">IF($H1648="TOTAL HAP",K1648,MAX(IF('PTE - Segment Emissions Calcs'!$B$8:$B$8919=$B1648,'PTE - Segment Emissions Calcs'!$X$8:$X$8919,)))</f>
        <v>5.4895999999999999E-6</v>
      </c>
      <c r="Q1648" s="38">
        <f t="array" aca="1" ref="Q1648" ca="1">IF($H1648="TOTAL HAP",N1648,MAX(IF('PTE - Segment Emissions Calcs'!$B$8:$B$8919=$B1648,'PTE - Segment Emissions Calcs'!$Z$8:$Z$8919,)))</f>
        <v>5.4895999999999999E-6</v>
      </c>
      <c r="R1648" s="39"/>
    </row>
    <row r="1649" spans="1:18" x14ac:dyDescent="0.25">
      <c r="A1649" s="40"/>
      <c r="B1649" s="40"/>
      <c r="C1649" s="49" t="s">
        <v>52</v>
      </c>
      <c r="D1649" s="35"/>
      <c r="E1649" s="35"/>
      <c r="F1649" s="35">
        <f ca="1">IFERROR(VLOOKUP($E1649&amp;"-1",'PTE - Segment Emissions Calcs'!$I$8:$V$8919,16,FALSE),0)</f>
        <v>3.6862745098039225E-7</v>
      </c>
      <c r="G1649" s="35">
        <f ca="1">IFERROR(VLOOKUP($E1649&amp;"-2",'PTE - Segment Emissions Calcs'!$I$8:$V$8919,16,FALSE),0)</f>
        <v>3.6862745098039225E-7</v>
      </c>
      <c r="H1649" s="36">
        <f t="shared" ca="1" si="75"/>
        <v>3.6862745098039225E-7</v>
      </c>
      <c r="I1649" s="37">
        <f ca="1">IFERROR(VLOOKUP($E1649&amp;"-1",'PTE - Segment Emissions Calcs'!$I$8:$X$8919,18,FALSE),0)</f>
        <v>1.6145882352941182E-6</v>
      </c>
      <c r="J1649" s="37">
        <f ca="1">IFERROR(VLOOKUP($E1649&amp;"-2",'PTE - Segment Emissions Calcs'!$I$8:$X$8919,18,FALSE),0)</f>
        <v>1.6145882352941182E-6</v>
      </c>
      <c r="K1649" s="37">
        <f t="shared" ca="1" si="76"/>
        <v>1.6145882352941182E-6</v>
      </c>
      <c r="L1649" s="37">
        <f ca="1">IFERROR(VLOOKUP($E1649&amp;"-1",'PTE - Segment Emissions Calcs'!$I$8:$Z$8919,20,FALSE),0)</f>
        <v>1.6145882352941182E-6</v>
      </c>
      <c r="M1649" s="37">
        <f ca="1">IFERROR(VLOOKUP($E1649&amp;"-2",'PTE - Segment Emissions Calcs'!$I$8:$Z$8919,20,FALSE),0)</f>
        <v>1.6145882352941182E-6</v>
      </c>
      <c r="N1649" s="37">
        <f t="shared" ca="1" si="77"/>
        <v>1.6145882352941182E-6</v>
      </c>
      <c r="O1649" s="38">
        <f t="array" aca="1" ref="O1649" ca="1">IF($H1649="TOTAL HAP",H1649,MAX(IF('PTE - Segment Emissions Calcs'!$B$8:$B$8919=$B1649,'PTE - Segment Emissions Calcs'!$V$8:$V$8919,)))</f>
        <v>3.6862745098039225E-7</v>
      </c>
      <c r="P1649" s="38">
        <f t="array" aca="1" ref="P1649" ca="1">IF($H1649="TOTAL HAP",K1649,MAX(IF('PTE - Segment Emissions Calcs'!$B$8:$B$8919=$B1649,'PTE - Segment Emissions Calcs'!$X$8:$X$8919,)))</f>
        <v>1.6145882352941182E-6</v>
      </c>
      <c r="Q1649" s="38">
        <f t="array" aca="1" ref="Q1649" ca="1">IF($H1649="TOTAL HAP",N1649,MAX(IF('PTE - Segment Emissions Calcs'!$B$8:$B$8919=$B1649,'PTE - Segment Emissions Calcs'!$Z$8:$Z$8919,)))</f>
        <v>1.6145882352941182E-6</v>
      </c>
      <c r="R1649" s="39"/>
    </row>
    <row r="1650" spans="1:18" x14ac:dyDescent="0.25">
      <c r="A1650" s="40"/>
      <c r="B1650" s="40"/>
      <c r="C1650" s="49" t="s">
        <v>53</v>
      </c>
      <c r="D1650" s="35"/>
      <c r="E1650" s="35"/>
      <c r="F1650" s="35">
        <f ca="1">IFERROR(VLOOKUP($E1650&amp;"-1",'PTE - Segment Emissions Calcs'!$I$8:$V$8919,16,FALSE),0)</f>
        <v>2.5066666666666667E-4</v>
      </c>
      <c r="G1650" s="35">
        <f ca="1">IFERROR(VLOOKUP($E1650&amp;"-2",'PTE - Segment Emissions Calcs'!$I$8:$V$8919,16,FALSE),0)</f>
        <v>2.5066666666666667E-4</v>
      </c>
      <c r="H1650" s="36">
        <f t="shared" ca="1" si="75"/>
        <v>2.5066666666666667E-4</v>
      </c>
      <c r="I1650" s="37">
        <f ca="1">IFERROR(VLOOKUP($E1650&amp;"-1",'PTE - Segment Emissions Calcs'!$I$8:$X$8919,18,FALSE),0)</f>
        <v>1.0979200000000001E-3</v>
      </c>
      <c r="J1650" s="37">
        <f ca="1">IFERROR(VLOOKUP($E1650&amp;"-2",'PTE - Segment Emissions Calcs'!$I$8:$X$8919,18,FALSE),0)</f>
        <v>1.0979200000000001E-3</v>
      </c>
      <c r="K1650" s="37">
        <f t="shared" ca="1" si="76"/>
        <v>1.0979200000000001E-3</v>
      </c>
      <c r="L1650" s="37">
        <f ca="1">IFERROR(VLOOKUP($E1650&amp;"-1",'PTE - Segment Emissions Calcs'!$I$8:$Z$8919,20,FALSE),0)</f>
        <v>1.0979200000000001E-3</v>
      </c>
      <c r="M1650" s="37">
        <f ca="1">IFERROR(VLOOKUP($E1650&amp;"-2",'PTE - Segment Emissions Calcs'!$I$8:$Z$8919,20,FALSE),0)</f>
        <v>1.0979200000000001E-3</v>
      </c>
      <c r="N1650" s="37">
        <f t="shared" ca="1" si="77"/>
        <v>1.0979200000000001E-3</v>
      </c>
      <c r="O1650" s="38">
        <f t="array" aca="1" ref="O1650" ca="1">IF($H1650="TOTAL HAP",H1650,MAX(IF('PTE - Segment Emissions Calcs'!$B$8:$B$8919=$B1650,'PTE - Segment Emissions Calcs'!$V$8:$V$8919,)))</f>
        <v>2.5066666666666667E-4</v>
      </c>
      <c r="P1650" s="38">
        <f t="array" aca="1" ref="P1650" ca="1">IF($H1650="TOTAL HAP",K1650,MAX(IF('PTE - Segment Emissions Calcs'!$B$8:$B$8919=$B1650,'PTE - Segment Emissions Calcs'!$X$8:$X$8919,)))</f>
        <v>1.0979200000000001E-3</v>
      </c>
      <c r="Q1650" s="38">
        <f t="array" aca="1" ref="Q1650" ca="1">IF($H1650="TOTAL HAP",N1650,MAX(IF('PTE - Segment Emissions Calcs'!$B$8:$B$8919=$B1650,'PTE - Segment Emissions Calcs'!$Z$8:$Z$8919,)))</f>
        <v>1.0979200000000001E-3</v>
      </c>
      <c r="R1650" s="39"/>
    </row>
    <row r="1651" spans="1:18" x14ac:dyDescent="0.25">
      <c r="A1651" s="40"/>
      <c r="B1651" s="40"/>
      <c r="C1651" s="49" t="s">
        <v>54</v>
      </c>
      <c r="D1651" s="35"/>
      <c r="E1651" s="35"/>
      <c r="F1651" s="35">
        <f ca="1">IFERROR(VLOOKUP($E1651&amp;"-1",'PTE - Segment Emissions Calcs'!$I$8:$V$8919,16,FALSE),0)</f>
        <v>1.4745098039215687E-5</v>
      </c>
      <c r="G1651" s="35">
        <f ca="1">IFERROR(VLOOKUP($E1651&amp;"-2",'PTE - Segment Emissions Calcs'!$I$8:$V$8919,16,FALSE),0)</f>
        <v>1.4745098039215687E-5</v>
      </c>
      <c r="H1651" s="36">
        <f t="shared" ca="1" si="75"/>
        <v>1.4745098039215687E-5</v>
      </c>
      <c r="I1651" s="37">
        <f ca="1">IFERROR(VLOOKUP($E1651&amp;"-1",'PTE - Segment Emissions Calcs'!$I$8:$X$8919,18,FALSE),0)</f>
        <v>6.45835294117647E-5</v>
      </c>
      <c r="J1651" s="37">
        <f ca="1">IFERROR(VLOOKUP($E1651&amp;"-2",'PTE - Segment Emissions Calcs'!$I$8:$X$8919,18,FALSE),0)</f>
        <v>6.45835294117647E-5</v>
      </c>
      <c r="K1651" s="37">
        <f t="shared" ca="1" si="76"/>
        <v>6.45835294117647E-5</v>
      </c>
      <c r="L1651" s="37">
        <f ca="1">IFERROR(VLOOKUP($E1651&amp;"-1",'PTE - Segment Emissions Calcs'!$I$8:$Z$8919,20,FALSE),0)</f>
        <v>6.45835294117647E-5</v>
      </c>
      <c r="M1651" s="37">
        <f ca="1">IFERROR(VLOOKUP($E1651&amp;"-2",'PTE - Segment Emissions Calcs'!$I$8:$Z$8919,20,FALSE),0)</f>
        <v>6.45835294117647E-5</v>
      </c>
      <c r="N1651" s="37">
        <f t="shared" ca="1" si="77"/>
        <v>6.45835294117647E-5</v>
      </c>
      <c r="O1651" s="38">
        <f t="array" aca="1" ref="O1651" ca="1">IF($H1651="TOTAL HAP",H1651,MAX(IF('PTE - Segment Emissions Calcs'!$B$8:$B$8919=$B1651,'PTE - Segment Emissions Calcs'!$V$8:$V$8919,)))</f>
        <v>1.4745098039215687E-5</v>
      </c>
      <c r="P1651" s="38">
        <f t="array" aca="1" ref="P1651" ca="1">IF($H1651="TOTAL HAP",K1651,MAX(IF('PTE - Segment Emissions Calcs'!$B$8:$B$8919=$B1651,'PTE - Segment Emissions Calcs'!$X$8:$X$8919,)))</f>
        <v>6.45835294117647E-5</v>
      </c>
      <c r="Q1651" s="38">
        <f t="array" aca="1" ref="Q1651" ca="1">IF($H1651="TOTAL HAP",N1651,MAX(IF('PTE - Segment Emissions Calcs'!$B$8:$B$8919=$B1651,'PTE - Segment Emissions Calcs'!$Z$8:$Z$8919,)))</f>
        <v>6.45835294117647E-5</v>
      </c>
      <c r="R1651" s="39"/>
    </row>
    <row r="1652" spans="1:18" x14ac:dyDescent="0.25">
      <c r="A1652" s="40"/>
      <c r="B1652" s="40"/>
      <c r="C1652" s="49" t="s">
        <v>55</v>
      </c>
      <c r="D1652" s="35"/>
      <c r="E1652" s="35"/>
      <c r="F1652" s="35">
        <f ca="1">IFERROR(VLOOKUP($E1652&amp;"-1",'PTE - Segment Emissions Calcs'!$I$8:$V$8919,16,FALSE),0)</f>
        <v>9.7760000000000009E-6</v>
      </c>
      <c r="G1652" s="35">
        <f ca="1">IFERROR(VLOOKUP($E1652&amp;"-2",'PTE - Segment Emissions Calcs'!$I$8:$V$8919,16,FALSE),0)</f>
        <v>9.7760000000000009E-6</v>
      </c>
      <c r="H1652" s="36">
        <f t="shared" ca="1" si="75"/>
        <v>9.7760000000000009E-6</v>
      </c>
      <c r="I1652" s="37">
        <f ca="1">IFERROR(VLOOKUP($E1652&amp;"-1",'PTE - Segment Emissions Calcs'!$I$8:$X$8919,18,FALSE),0)</f>
        <v>4.2818880000000003E-5</v>
      </c>
      <c r="J1652" s="37">
        <f ca="1">IFERROR(VLOOKUP($E1652&amp;"-2",'PTE - Segment Emissions Calcs'!$I$8:$X$8919,18,FALSE),0)</f>
        <v>4.2818880000000003E-5</v>
      </c>
      <c r="K1652" s="37">
        <f t="shared" ca="1" si="76"/>
        <v>4.2818880000000003E-5</v>
      </c>
      <c r="L1652" s="37">
        <f ca="1">IFERROR(VLOOKUP($E1652&amp;"-1",'PTE - Segment Emissions Calcs'!$I$8:$Z$8919,20,FALSE),0)</f>
        <v>4.2818880000000003E-5</v>
      </c>
      <c r="M1652" s="37">
        <f ca="1">IFERROR(VLOOKUP($E1652&amp;"-2",'PTE - Segment Emissions Calcs'!$I$8:$Z$8919,20,FALSE),0)</f>
        <v>4.2818880000000003E-5</v>
      </c>
      <c r="N1652" s="37">
        <f t="shared" ca="1" si="77"/>
        <v>4.2818880000000003E-5</v>
      </c>
      <c r="O1652" s="38">
        <f t="array" aca="1" ref="O1652" ca="1">IF($H1652="TOTAL HAP",H1652,MAX(IF('PTE - Segment Emissions Calcs'!$B$8:$B$8919=$B1652,'PTE - Segment Emissions Calcs'!$V$8:$V$8919,)))</f>
        <v>9.7760000000000009E-6</v>
      </c>
      <c r="P1652" s="38">
        <f t="array" aca="1" ref="P1652" ca="1">IF($H1652="TOTAL HAP",K1652,MAX(IF('PTE - Segment Emissions Calcs'!$B$8:$B$8919=$B1652,'PTE - Segment Emissions Calcs'!$X$8:$X$8919,)))</f>
        <v>4.2818880000000003E-5</v>
      </c>
      <c r="Q1652" s="38">
        <f t="array" aca="1" ref="Q1652" ca="1">IF($H1652="TOTAL HAP",N1652,MAX(IF('PTE - Segment Emissions Calcs'!$B$8:$B$8919=$B1652,'PTE - Segment Emissions Calcs'!$Z$8:$Z$8919,)))</f>
        <v>4.2818880000000003E-5</v>
      </c>
      <c r="R1652" s="39"/>
    </row>
    <row r="1653" spans="1:18" x14ac:dyDescent="0.25">
      <c r="A1653" s="40"/>
      <c r="B1653" s="40"/>
      <c r="C1653" s="49" t="s">
        <v>56</v>
      </c>
      <c r="D1653" s="35"/>
      <c r="E1653" s="35"/>
      <c r="F1653" s="35">
        <f ca="1">IFERROR(VLOOKUP($E1653&amp;"-1",'PTE - Segment Emissions Calcs'!$I$8:$V$8919,16,FALSE),0)</f>
        <v>8.1098039215686283E-5</v>
      </c>
      <c r="G1653" s="35">
        <f ca="1">IFERROR(VLOOKUP($E1653&amp;"-2",'PTE - Segment Emissions Calcs'!$I$8:$V$8919,16,FALSE),0)</f>
        <v>8.1098039215686283E-5</v>
      </c>
      <c r="H1653" s="36">
        <f t="shared" ca="1" si="75"/>
        <v>8.1098039215686283E-5</v>
      </c>
      <c r="I1653" s="37">
        <f ca="1">IFERROR(VLOOKUP($E1653&amp;"-1",'PTE - Segment Emissions Calcs'!$I$8:$X$8919,18,FALSE),0)</f>
        <v>3.5520941176470593E-4</v>
      </c>
      <c r="J1653" s="37">
        <f ca="1">IFERROR(VLOOKUP($E1653&amp;"-2",'PTE - Segment Emissions Calcs'!$I$8:$X$8919,18,FALSE),0)</f>
        <v>3.5520941176470593E-4</v>
      </c>
      <c r="K1653" s="37">
        <f t="shared" ca="1" si="76"/>
        <v>3.5520941176470593E-4</v>
      </c>
      <c r="L1653" s="37">
        <f ca="1">IFERROR(VLOOKUP($E1653&amp;"-1",'PTE - Segment Emissions Calcs'!$I$8:$Z$8919,20,FALSE),0)</f>
        <v>3.5520941176470593E-4</v>
      </c>
      <c r="M1653" s="37">
        <f ca="1">IFERROR(VLOOKUP($E1653&amp;"-2",'PTE - Segment Emissions Calcs'!$I$8:$Z$8919,20,FALSE),0)</f>
        <v>3.5520941176470593E-4</v>
      </c>
      <c r="N1653" s="37">
        <f t="shared" ca="1" si="77"/>
        <v>3.5520941176470593E-4</v>
      </c>
      <c r="O1653" s="38">
        <f t="array" aca="1" ref="O1653" ca="1">IF($H1653="TOTAL HAP",H1653,MAX(IF('PTE - Segment Emissions Calcs'!$B$8:$B$8919=$B1653,'PTE - Segment Emissions Calcs'!$V$8:$V$8919,)))</f>
        <v>8.1098039215686283E-5</v>
      </c>
      <c r="P1653" s="38">
        <f t="array" aca="1" ref="P1653" ca="1">IF($H1653="TOTAL HAP",K1653,MAX(IF('PTE - Segment Emissions Calcs'!$B$8:$B$8919=$B1653,'PTE - Segment Emissions Calcs'!$X$8:$X$8919,)))</f>
        <v>3.5520941176470593E-4</v>
      </c>
      <c r="Q1653" s="38">
        <f t="array" aca="1" ref="Q1653" ca="1">IF($H1653="TOTAL HAP",N1653,MAX(IF('PTE - Segment Emissions Calcs'!$B$8:$B$8919=$B1653,'PTE - Segment Emissions Calcs'!$Z$8:$Z$8919,)))</f>
        <v>3.5520941176470593E-4</v>
      </c>
      <c r="R1653" s="39"/>
    </row>
    <row r="1654" spans="1:18" x14ac:dyDescent="0.25">
      <c r="A1654" s="40"/>
      <c r="B1654" s="40"/>
      <c r="C1654" s="49" t="s">
        <v>57</v>
      </c>
      <c r="D1654" s="35"/>
      <c r="E1654" s="35"/>
      <c r="F1654" s="35">
        <f ca="1">IFERROR(VLOOKUP($E1654&amp;"-1",'PTE - Segment Emissions Calcs'!$I$8:$V$8919,16,FALSE),0)</f>
        <v>1.0321568627450982E-4</v>
      </c>
      <c r="G1654" s="35">
        <f ca="1">IFERROR(VLOOKUP($E1654&amp;"-2",'PTE - Segment Emissions Calcs'!$I$8:$V$8919,16,FALSE),0)</f>
        <v>1.0321568627450982E-4</v>
      </c>
      <c r="H1654" s="36">
        <f t="shared" ca="1" si="75"/>
        <v>1.0321568627450982E-4</v>
      </c>
      <c r="I1654" s="37">
        <f ca="1">IFERROR(VLOOKUP($E1654&amp;"-1",'PTE - Segment Emissions Calcs'!$I$8:$X$8919,18,FALSE),0)</f>
        <v>4.5208470588235301E-4</v>
      </c>
      <c r="J1654" s="37">
        <f ca="1">IFERROR(VLOOKUP($E1654&amp;"-2",'PTE - Segment Emissions Calcs'!$I$8:$X$8919,18,FALSE),0)</f>
        <v>4.5208470588235301E-4</v>
      </c>
      <c r="K1654" s="37">
        <f t="shared" ca="1" si="76"/>
        <v>4.5208470588235301E-4</v>
      </c>
      <c r="L1654" s="37">
        <f ca="1">IFERROR(VLOOKUP($E1654&amp;"-1",'PTE - Segment Emissions Calcs'!$I$8:$Z$8919,20,FALSE),0)</f>
        <v>4.5208470588235301E-4</v>
      </c>
      <c r="M1654" s="37">
        <f ca="1">IFERROR(VLOOKUP($E1654&amp;"-2",'PTE - Segment Emissions Calcs'!$I$8:$Z$8919,20,FALSE),0)</f>
        <v>4.5208470588235301E-4</v>
      </c>
      <c r="N1654" s="37">
        <f t="shared" ca="1" si="77"/>
        <v>4.5208470588235301E-4</v>
      </c>
      <c r="O1654" s="38">
        <f t="array" aca="1" ref="O1654" ca="1">IF($H1654="TOTAL HAP",H1654,MAX(IF('PTE - Segment Emissions Calcs'!$B$8:$B$8919=$B1654,'PTE - Segment Emissions Calcs'!$V$8:$V$8919,)))</f>
        <v>1.0321568627450982E-4</v>
      </c>
      <c r="P1654" s="38">
        <f t="array" aca="1" ref="P1654" ca="1">IF($H1654="TOTAL HAP",K1654,MAX(IF('PTE - Segment Emissions Calcs'!$B$8:$B$8919=$B1654,'PTE - Segment Emissions Calcs'!$X$8:$X$8919,)))</f>
        <v>4.5208470588235301E-4</v>
      </c>
      <c r="Q1654" s="38">
        <f t="array" aca="1" ref="Q1654" ca="1">IF($H1654="TOTAL HAP",N1654,MAX(IF('PTE - Segment Emissions Calcs'!$B$8:$B$8919=$B1654,'PTE - Segment Emissions Calcs'!$Z$8:$Z$8919,)))</f>
        <v>4.5208470588235301E-4</v>
      </c>
      <c r="R1654" s="39"/>
    </row>
    <row r="1655" spans="1:18" x14ac:dyDescent="0.25">
      <c r="A1655" s="40"/>
      <c r="B1655" s="40"/>
      <c r="C1655" s="49" t="s">
        <v>58</v>
      </c>
      <c r="D1655" s="35"/>
      <c r="E1655" s="35"/>
      <c r="F1655" s="35">
        <f ca="1">IFERROR(VLOOKUP($E1655&amp;"-1",'PTE - Segment Emissions Calcs'!$I$8:$V$8919,16,FALSE),0)</f>
        <v>6.1929411764705885E-6</v>
      </c>
      <c r="G1655" s="35">
        <f ca="1">IFERROR(VLOOKUP($E1655&amp;"-2",'PTE - Segment Emissions Calcs'!$I$8:$V$8919,16,FALSE),0)</f>
        <v>6.1929411764705885E-6</v>
      </c>
      <c r="H1655" s="36">
        <f t="shared" ca="1" si="75"/>
        <v>6.1929411764705885E-6</v>
      </c>
      <c r="I1655" s="37">
        <f ca="1">IFERROR(VLOOKUP($E1655&amp;"-1",'PTE - Segment Emissions Calcs'!$I$8:$X$8919,18,FALSE),0)</f>
        <v>2.7125082352941176E-5</v>
      </c>
      <c r="J1655" s="37">
        <f ca="1">IFERROR(VLOOKUP($E1655&amp;"-2",'PTE - Segment Emissions Calcs'!$I$8:$X$8919,18,FALSE),0)</f>
        <v>2.7125082352941176E-5</v>
      </c>
      <c r="K1655" s="37">
        <f t="shared" ca="1" si="76"/>
        <v>2.7125082352941176E-5</v>
      </c>
      <c r="L1655" s="37">
        <f ca="1">IFERROR(VLOOKUP($E1655&amp;"-1",'PTE - Segment Emissions Calcs'!$I$8:$Z$8919,20,FALSE),0)</f>
        <v>2.7125082352941176E-5</v>
      </c>
      <c r="M1655" s="37">
        <f ca="1">IFERROR(VLOOKUP($E1655&amp;"-2",'PTE - Segment Emissions Calcs'!$I$8:$Z$8919,20,FALSE),0)</f>
        <v>2.7125082352941176E-5</v>
      </c>
      <c r="N1655" s="37">
        <f t="shared" ca="1" si="77"/>
        <v>2.7125082352941176E-5</v>
      </c>
      <c r="O1655" s="38">
        <f t="array" aca="1" ref="O1655" ca="1">IF($H1655="TOTAL HAP",H1655,MAX(IF('PTE - Segment Emissions Calcs'!$B$8:$B$8919=$B1655,'PTE - Segment Emissions Calcs'!$V$8:$V$8919,)))</f>
        <v>6.1929411764705885E-6</v>
      </c>
      <c r="P1655" s="38">
        <f t="array" aca="1" ref="P1655" ca="1">IF($H1655="TOTAL HAP",K1655,MAX(IF('PTE - Segment Emissions Calcs'!$B$8:$B$8919=$B1655,'PTE - Segment Emissions Calcs'!$X$8:$X$8919,)))</f>
        <v>2.7125082352941176E-5</v>
      </c>
      <c r="Q1655" s="38">
        <f t="array" aca="1" ref="Q1655" ca="1">IF($H1655="TOTAL HAP",N1655,MAX(IF('PTE - Segment Emissions Calcs'!$B$8:$B$8919=$B1655,'PTE - Segment Emissions Calcs'!$Z$8:$Z$8919,)))</f>
        <v>2.7125082352941176E-5</v>
      </c>
      <c r="R1655" s="39"/>
    </row>
    <row r="1656" spans="1:18" x14ac:dyDescent="0.25">
      <c r="A1656" s="40"/>
      <c r="B1656" s="40"/>
      <c r="C1656" s="49" t="s">
        <v>59</v>
      </c>
      <c r="D1656" s="35"/>
      <c r="E1656" s="35"/>
      <c r="F1656" s="35">
        <f ca="1">IFERROR(VLOOKUP($E1656&amp;"-1",'PTE - Segment Emissions Calcs'!$I$8:$V$8919,16,FALSE),0)</f>
        <v>2.8015686274509807E-5</v>
      </c>
      <c r="G1656" s="35">
        <f ca="1">IFERROR(VLOOKUP($E1656&amp;"-2",'PTE - Segment Emissions Calcs'!$I$8:$V$8919,16,FALSE),0)</f>
        <v>2.8015686274509807E-5</v>
      </c>
      <c r="H1656" s="36">
        <f t="shared" ca="1" si="75"/>
        <v>2.8015686274509807E-5</v>
      </c>
      <c r="I1656" s="37">
        <f ca="1">IFERROR(VLOOKUP($E1656&amp;"-1",'PTE - Segment Emissions Calcs'!$I$8:$X$8919,18,FALSE),0)</f>
        <v>1.2270870588235297E-4</v>
      </c>
      <c r="J1656" s="37">
        <f ca="1">IFERROR(VLOOKUP($E1656&amp;"-2",'PTE - Segment Emissions Calcs'!$I$8:$X$8919,18,FALSE),0)</f>
        <v>1.2270870588235297E-4</v>
      </c>
      <c r="K1656" s="37">
        <f t="shared" ca="1" si="76"/>
        <v>1.2270870588235297E-4</v>
      </c>
      <c r="L1656" s="37">
        <f ca="1">IFERROR(VLOOKUP($E1656&amp;"-1",'PTE - Segment Emissions Calcs'!$I$8:$Z$8919,20,FALSE),0)</f>
        <v>1.2270870588235297E-4</v>
      </c>
      <c r="M1656" s="37">
        <f ca="1">IFERROR(VLOOKUP($E1656&amp;"-2",'PTE - Segment Emissions Calcs'!$I$8:$Z$8919,20,FALSE),0)</f>
        <v>1.2270870588235297E-4</v>
      </c>
      <c r="N1656" s="37">
        <f t="shared" ca="1" si="77"/>
        <v>1.2270870588235297E-4</v>
      </c>
      <c r="O1656" s="38">
        <f t="array" aca="1" ref="O1656" ca="1">IF($H1656="TOTAL HAP",H1656,MAX(IF('PTE - Segment Emissions Calcs'!$B$8:$B$8919=$B1656,'PTE - Segment Emissions Calcs'!$V$8:$V$8919,)))</f>
        <v>2.8015686274509807E-5</v>
      </c>
      <c r="P1656" s="38">
        <f t="array" aca="1" ref="P1656" ca="1">IF($H1656="TOTAL HAP",K1656,MAX(IF('PTE - Segment Emissions Calcs'!$B$8:$B$8919=$B1656,'PTE - Segment Emissions Calcs'!$X$8:$X$8919,)))</f>
        <v>1.2270870588235297E-4</v>
      </c>
      <c r="Q1656" s="38">
        <f t="array" aca="1" ref="Q1656" ca="1">IF($H1656="TOTAL HAP",N1656,MAX(IF('PTE - Segment Emissions Calcs'!$B$8:$B$8919=$B1656,'PTE - Segment Emissions Calcs'!$Z$8:$Z$8919,)))</f>
        <v>1.2270870588235297E-4</v>
      </c>
      <c r="R1656" s="39"/>
    </row>
    <row r="1657" spans="1:18" x14ac:dyDescent="0.25">
      <c r="A1657" s="40"/>
      <c r="B1657" s="40"/>
      <c r="C1657" s="49" t="s">
        <v>60</v>
      </c>
      <c r="D1657" s="35"/>
      <c r="E1657" s="35"/>
      <c r="F1657" s="35">
        <f ca="1">IFERROR(VLOOKUP($E1657&amp;"-1",'PTE - Segment Emissions Calcs'!$I$8:$V$8919,16,FALSE),0)</f>
        <v>1.9168627450980391E-5</v>
      </c>
      <c r="G1657" s="35">
        <f ca="1">IFERROR(VLOOKUP($E1657&amp;"-2",'PTE - Segment Emissions Calcs'!$I$8:$V$8919,16,FALSE),0)</f>
        <v>1.9168627450980391E-5</v>
      </c>
      <c r="H1657" s="36">
        <f t="shared" ca="1" si="75"/>
        <v>1.9168627450980391E-5</v>
      </c>
      <c r="I1657" s="37">
        <f ca="1">IFERROR(VLOOKUP($E1657&amp;"-1",'PTE - Segment Emissions Calcs'!$I$8:$X$8919,18,FALSE),0)</f>
        <v>8.3958588235294104E-5</v>
      </c>
      <c r="J1657" s="37">
        <f ca="1">IFERROR(VLOOKUP($E1657&amp;"-2",'PTE - Segment Emissions Calcs'!$I$8:$X$8919,18,FALSE),0)</f>
        <v>8.3958588235294104E-5</v>
      </c>
      <c r="K1657" s="37">
        <f t="shared" ca="1" si="76"/>
        <v>8.3958588235294104E-5</v>
      </c>
      <c r="L1657" s="37">
        <f ca="1">IFERROR(VLOOKUP($E1657&amp;"-1",'PTE - Segment Emissions Calcs'!$I$8:$Z$8919,20,FALSE),0)</f>
        <v>8.3958588235294104E-5</v>
      </c>
      <c r="M1657" s="37">
        <f ca="1">IFERROR(VLOOKUP($E1657&amp;"-2",'PTE - Segment Emissions Calcs'!$I$8:$Z$8919,20,FALSE),0)</f>
        <v>8.3958588235294104E-5</v>
      </c>
      <c r="N1657" s="37">
        <f t="shared" ca="1" si="77"/>
        <v>8.3958588235294104E-5</v>
      </c>
      <c r="O1657" s="38">
        <f t="array" aca="1" ref="O1657" ca="1">IF($H1657="TOTAL HAP",H1657,MAX(IF('PTE - Segment Emissions Calcs'!$B$8:$B$8919=$B1657,'PTE - Segment Emissions Calcs'!$V$8:$V$8919,)))</f>
        <v>1.9168627450980391E-5</v>
      </c>
      <c r="P1657" s="38">
        <f t="array" aca="1" ref="P1657" ca="1">IF($H1657="TOTAL HAP",K1657,MAX(IF('PTE - Segment Emissions Calcs'!$B$8:$B$8919=$B1657,'PTE - Segment Emissions Calcs'!$X$8:$X$8919,)))</f>
        <v>8.3958588235294104E-5</v>
      </c>
      <c r="Q1657" s="38">
        <f t="array" aca="1" ref="Q1657" ca="1">IF($H1657="TOTAL HAP",N1657,MAX(IF('PTE - Segment Emissions Calcs'!$B$8:$B$8919=$B1657,'PTE - Segment Emissions Calcs'!$Z$8:$Z$8919,)))</f>
        <v>8.3958588235294104E-5</v>
      </c>
      <c r="R1657" s="39"/>
    </row>
    <row r="1658" spans="1:18" x14ac:dyDescent="0.25">
      <c r="A1658" s="40"/>
      <c r="B1658" s="40"/>
      <c r="C1658" s="49" t="s">
        <v>61</v>
      </c>
      <c r="D1658" s="35"/>
      <c r="E1658" s="35"/>
      <c r="F1658" s="35">
        <f ca="1">IFERROR(VLOOKUP($E1658&amp;"-1",'PTE - Segment Emissions Calcs'!$I$8:$V$8919,16,FALSE),0)</f>
        <v>1.548235294117647E-4</v>
      </c>
      <c r="G1658" s="35">
        <f ca="1">IFERROR(VLOOKUP($E1658&amp;"-2",'PTE - Segment Emissions Calcs'!$I$8:$V$8919,16,FALSE),0)</f>
        <v>1.548235294117647E-4</v>
      </c>
      <c r="H1658" s="36">
        <f t="shared" ca="1" si="75"/>
        <v>1.548235294117647E-4</v>
      </c>
      <c r="I1658" s="37">
        <f ca="1">IFERROR(VLOOKUP($E1658&amp;"-1",'PTE - Segment Emissions Calcs'!$I$8:$X$8919,18,FALSE),0)</f>
        <v>6.7812705882352943E-4</v>
      </c>
      <c r="J1658" s="37">
        <f ca="1">IFERROR(VLOOKUP($E1658&amp;"-2",'PTE - Segment Emissions Calcs'!$I$8:$X$8919,18,FALSE),0)</f>
        <v>6.7812705882352943E-4</v>
      </c>
      <c r="K1658" s="37">
        <f t="shared" ca="1" si="76"/>
        <v>6.7812705882352943E-4</v>
      </c>
      <c r="L1658" s="37">
        <f ca="1">IFERROR(VLOOKUP($E1658&amp;"-1",'PTE - Segment Emissions Calcs'!$I$8:$Z$8919,20,FALSE),0)</f>
        <v>6.7812705882352943E-4</v>
      </c>
      <c r="M1658" s="37">
        <f ca="1">IFERROR(VLOOKUP($E1658&amp;"-2",'PTE - Segment Emissions Calcs'!$I$8:$Z$8919,20,FALSE),0)</f>
        <v>6.7812705882352943E-4</v>
      </c>
      <c r="N1658" s="37">
        <f t="shared" ca="1" si="77"/>
        <v>6.7812705882352943E-4</v>
      </c>
      <c r="O1658" s="38">
        <f t="array" aca="1" ref="O1658" ca="1">IF($H1658="TOTAL HAP",H1658,MAX(IF('PTE - Segment Emissions Calcs'!$B$8:$B$8919=$B1658,'PTE - Segment Emissions Calcs'!$V$8:$V$8919,)))</f>
        <v>1.548235294117647E-4</v>
      </c>
      <c r="P1658" s="38">
        <f t="array" aca="1" ref="P1658" ca="1">IF($H1658="TOTAL HAP",K1658,MAX(IF('PTE - Segment Emissions Calcs'!$B$8:$B$8919=$B1658,'PTE - Segment Emissions Calcs'!$X$8:$X$8919,)))</f>
        <v>6.7812705882352943E-4</v>
      </c>
      <c r="Q1658" s="38">
        <f t="array" aca="1" ref="Q1658" ca="1">IF($H1658="TOTAL HAP",N1658,MAX(IF('PTE - Segment Emissions Calcs'!$B$8:$B$8919=$B1658,'PTE - Segment Emissions Calcs'!$Z$8:$Z$8919,)))</f>
        <v>6.7812705882352943E-4</v>
      </c>
      <c r="R1658" s="39"/>
    </row>
    <row r="1659" spans="1:18" x14ac:dyDescent="0.25">
      <c r="A1659" s="40"/>
      <c r="B1659" s="40"/>
      <c r="C1659" s="49" t="s">
        <v>62</v>
      </c>
      <c r="D1659" s="35"/>
      <c r="E1659" s="35"/>
      <c r="F1659" s="35">
        <f ca="1">IFERROR(VLOOKUP($E1659&amp;"-1",'PTE - Segment Emissions Calcs'!$I$8:$V$8919,16,FALSE),0)</f>
        <v>6.6176000000000012E-5</v>
      </c>
      <c r="G1659" s="35">
        <f ca="1">IFERROR(VLOOKUP($E1659&amp;"-2",'PTE - Segment Emissions Calcs'!$I$8:$V$8919,16,FALSE),0)</f>
        <v>6.6176000000000012E-5</v>
      </c>
      <c r="H1659" s="36">
        <f t="shared" ca="1" si="75"/>
        <v>6.6176000000000012E-5</v>
      </c>
      <c r="I1659" s="37">
        <f ca="1">IFERROR(VLOOKUP($E1659&amp;"-1",'PTE - Segment Emissions Calcs'!$I$8:$X$8919,18,FALSE),0)</f>
        <v>2.8985088000000003E-4</v>
      </c>
      <c r="J1659" s="37">
        <f ca="1">IFERROR(VLOOKUP($E1659&amp;"-2",'PTE - Segment Emissions Calcs'!$I$8:$X$8919,18,FALSE),0)</f>
        <v>2.8985088000000003E-4</v>
      </c>
      <c r="K1659" s="37">
        <f t="shared" ca="1" si="76"/>
        <v>2.8985088000000003E-4</v>
      </c>
      <c r="L1659" s="37">
        <f ca="1">IFERROR(VLOOKUP($E1659&amp;"-1",'PTE - Segment Emissions Calcs'!$I$8:$Z$8919,20,FALSE),0)</f>
        <v>2.8985088000000003E-4</v>
      </c>
      <c r="M1659" s="37">
        <f ca="1">IFERROR(VLOOKUP($E1659&amp;"-2",'PTE - Segment Emissions Calcs'!$I$8:$Z$8919,20,FALSE),0)</f>
        <v>2.8985088000000003E-4</v>
      </c>
      <c r="N1659" s="37">
        <f t="shared" ca="1" si="77"/>
        <v>2.8985088000000003E-4</v>
      </c>
      <c r="O1659" s="38">
        <f t="array" aca="1" ref="O1659" ca="1">IF($H1659="TOTAL HAP",H1659,MAX(IF('PTE - Segment Emissions Calcs'!$B$8:$B$8919=$B1659,'PTE - Segment Emissions Calcs'!$V$8:$V$8919,)))</f>
        <v>6.6176000000000012E-5</v>
      </c>
      <c r="P1659" s="38">
        <f t="array" aca="1" ref="P1659" ca="1">IF($H1659="TOTAL HAP",K1659,MAX(IF('PTE - Segment Emissions Calcs'!$B$8:$B$8919=$B1659,'PTE - Segment Emissions Calcs'!$X$8:$X$8919,)))</f>
        <v>2.8985088000000003E-4</v>
      </c>
      <c r="Q1659" s="38">
        <f t="array" aca="1" ref="Q1659" ca="1">IF($H1659="TOTAL HAP",N1659,MAX(IF('PTE - Segment Emissions Calcs'!$B$8:$B$8919=$B1659,'PTE - Segment Emissions Calcs'!$Z$8:$Z$8919,)))</f>
        <v>2.8985088000000003E-4</v>
      </c>
      <c r="R1659" s="39"/>
    </row>
    <row r="1660" spans="1:18" x14ac:dyDescent="0.25">
      <c r="A1660" s="40"/>
      <c r="B1660" s="40"/>
      <c r="C1660" s="34" t="s">
        <v>63</v>
      </c>
      <c r="D1660" s="35"/>
      <c r="E1660" s="35"/>
      <c r="F1660" s="35">
        <f ca="1">IFERROR(VLOOKUP($E1660&amp;"-1",'PTE - Segment Emissions Calcs'!$I$8:$V$8919,16,FALSE),0)</f>
        <v>9.0240000000000003E-4</v>
      </c>
      <c r="G1660" s="35">
        <f ca="1">IFERROR(VLOOKUP($E1660&amp;"-2",'PTE - Segment Emissions Calcs'!$I$8:$V$8919,16,FALSE),0)</f>
        <v>9.0240000000000003E-4</v>
      </c>
      <c r="H1660" s="36">
        <f t="shared" ca="1" si="75"/>
        <v>9.0240000000000003E-4</v>
      </c>
      <c r="I1660" s="37">
        <f ca="1">IFERROR(VLOOKUP($E1660&amp;"-1",'PTE - Segment Emissions Calcs'!$I$8:$X$8919,18,FALSE),0)</f>
        <v>3.952512E-3</v>
      </c>
      <c r="J1660" s="37">
        <f ca="1">IFERROR(VLOOKUP($E1660&amp;"-2",'PTE - Segment Emissions Calcs'!$I$8:$X$8919,18,FALSE),0)</f>
        <v>3.952512E-3</v>
      </c>
      <c r="K1660" s="37">
        <f t="shared" ca="1" si="76"/>
        <v>3.952512E-3</v>
      </c>
      <c r="L1660" s="37">
        <f ca="1">IFERROR(VLOOKUP($E1660&amp;"-1",'PTE - Segment Emissions Calcs'!$I$8:$Z$8919,20,FALSE),0)</f>
        <v>3.952512E-3</v>
      </c>
      <c r="M1660" s="37">
        <f ca="1">IFERROR(VLOOKUP($E1660&amp;"-2",'PTE - Segment Emissions Calcs'!$I$8:$Z$8919,20,FALSE),0)</f>
        <v>3.952512E-3</v>
      </c>
      <c r="N1660" s="37">
        <f t="shared" ca="1" si="77"/>
        <v>3.952512E-3</v>
      </c>
      <c r="O1660" s="38">
        <f t="array" aca="1" ref="O1660" ca="1">IF($H1660="TOTAL HAP",H1660,MAX(IF('PTE - Segment Emissions Calcs'!$B$8:$B$8919=$B1660,'PTE - Segment Emissions Calcs'!$V$8:$V$8919,)))</f>
        <v>9.0240000000000003E-4</v>
      </c>
      <c r="P1660" s="38">
        <f t="array" aca="1" ref="P1660" ca="1">IF($H1660="TOTAL HAP",K1660,MAX(IF('PTE - Segment Emissions Calcs'!$B$8:$B$8919=$B1660,'PTE - Segment Emissions Calcs'!$X$8:$X$8919,)))</f>
        <v>3.952512E-3</v>
      </c>
      <c r="Q1660" s="38">
        <f t="array" aca="1" ref="Q1660" ca="1">IF($H1660="TOTAL HAP",N1660,MAX(IF('PTE - Segment Emissions Calcs'!$B$8:$B$8919=$B1660,'PTE - Segment Emissions Calcs'!$Z$8:$Z$8919,)))</f>
        <v>3.952512E-3</v>
      </c>
      <c r="R1660" s="39"/>
    </row>
    <row r="1661" spans="1:18" x14ac:dyDescent="0.25">
      <c r="A1661" s="40"/>
      <c r="B1661" s="40"/>
      <c r="C1661" s="34" t="s">
        <v>64</v>
      </c>
      <c r="D1661" s="35"/>
      <c r="E1661" s="35"/>
      <c r="F1661" s="35">
        <f ca="1">IFERROR(VLOOKUP($E1661&amp;"-1",'PTE - Segment Emissions Calcs'!$I$8:$V$8919,16,FALSE),0)</f>
        <v>1.2784000000000001E-3</v>
      </c>
      <c r="G1661" s="35">
        <f ca="1">IFERROR(VLOOKUP($E1661&amp;"-2",'PTE - Segment Emissions Calcs'!$I$8:$V$8919,16,FALSE),0)</f>
        <v>1.2784000000000001E-3</v>
      </c>
      <c r="H1661" s="36">
        <f t="shared" ca="1" si="75"/>
        <v>1.2784000000000001E-3</v>
      </c>
      <c r="I1661" s="37">
        <f ca="1">IFERROR(VLOOKUP($E1661&amp;"-1",'PTE - Segment Emissions Calcs'!$I$8:$X$8919,18,FALSE),0)</f>
        <v>5.5993919999999999E-3</v>
      </c>
      <c r="J1661" s="37">
        <f ca="1">IFERROR(VLOOKUP($E1661&amp;"-2",'PTE - Segment Emissions Calcs'!$I$8:$X$8919,18,FALSE),0)</f>
        <v>5.5993919999999999E-3</v>
      </c>
      <c r="K1661" s="37">
        <f t="shared" ca="1" si="76"/>
        <v>5.5993919999999999E-3</v>
      </c>
      <c r="L1661" s="37">
        <f ca="1">IFERROR(VLOOKUP($E1661&amp;"-1",'PTE - Segment Emissions Calcs'!$I$8:$Z$8919,20,FALSE),0)</f>
        <v>5.5993919999999999E-3</v>
      </c>
      <c r="M1661" s="37">
        <f ca="1">IFERROR(VLOOKUP($E1661&amp;"-2",'PTE - Segment Emissions Calcs'!$I$8:$Z$8919,20,FALSE),0)</f>
        <v>5.5993919999999999E-3</v>
      </c>
      <c r="N1661" s="37">
        <f t="shared" ca="1" si="77"/>
        <v>5.5993919999999999E-3</v>
      </c>
      <c r="O1661" s="38">
        <f t="array" aca="1" ref="O1661" ca="1">IF($H1661="TOTAL HAP",H1661,MAX(IF('PTE - Segment Emissions Calcs'!$B$8:$B$8919=$B1661,'PTE - Segment Emissions Calcs'!$V$8:$V$8919,)))</f>
        <v>1.2784000000000001E-3</v>
      </c>
      <c r="P1661" s="38">
        <f t="array" aca="1" ref="P1661" ca="1">IF($H1661="TOTAL HAP",K1661,MAX(IF('PTE - Segment Emissions Calcs'!$B$8:$B$8919=$B1661,'PTE - Segment Emissions Calcs'!$X$8:$X$8919,)))</f>
        <v>5.5993919999999999E-3</v>
      </c>
      <c r="Q1661" s="38">
        <f t="array" aca="1" ref="Q1661" ca="1">IF($H1661="TOTAL HAP",N1661,MAX(IF('PTE - Segment Emissions Calcs'!$B$8:$B$8919=$B1661,'PTE - Segment Emissions Calcs'!$Z$8:$Z$8919,)))</f>
        <v>5.5993919999999999E-3</v>
      </c>
      <c r="R1661" s="39"/>
    </row>
    <row r="1662" spans="1:18" x14ac:dyDescent="0.25">
      <c r="A1662" s="40"/>
      <c r="B1662" s="40"/>
      <c r="C1662" s="34" t="s">
        <v>65</v>
      </c>
      <c r="D1662" s="35"/>
      <c r="E1662" s="35"/>
      <c r="F1662" s="35">
        <f ca="1">IFERROR(VLOOKUP($E1662&amp;"-1",'PTE - Segment Emissions Calcs'!$I$8:$V$8919,16,FALSE),0)</f>
        <v>3.9104000000000004E-5</v>
      </c>
      <c r="G1662" s="35">
        <f ca="1">IFERROR(VLOOKUP($E1662&amp;"-2",'PTE - Segment Emissions Calcs'!$I$8:$V$8919,16,FALSE),0)</f>
        <v>3.9104000000000004E-5</v>
      </c>
      <c r="H1662" s="36">
        <f t="shared" ca="1" si="75"/>
        <v>3.9104000000000004E-5</v>
      </c>
      <c r="I1662" s="37">
        <f ca="1">IFERROR(VLOOKUP($E1662&amp;"-1",'PTE - Segment Emissions Calcs'!$I$8:$X$8919,18,FALSE),0)</f>
        <v>1.7127552000000001E-4</v>
      </c>
      <c r="J1662" s="37">
        <f ca="1">IFERROR(VLOOKUP($E1662&amp;"-2",'PTE - Segment Emissions Calcs'!$I$8:$X$8919,18,FALSE),0)</f>
        <v>1.7127552000000001E-4</v>
      </c>
      <c r="K1662" s="37">
        <f t="shared" ca="1" si="76"/>
        <v>1.7127552000000001E-4</v>
      </c>
      <c r="L1662" s="37">
        <f ca="1">IFERROR(VLOOKUP($E1662&amp;"-1",'PTE - Segment Emissions Calcs'!$I$8:$Z$8919,20,FALSE),0)</f>
        <v>1.7127552000000001E-4</v>
      </c>
      <c r="M1662" s="37">
        <f ca="1">IFERROR(VLOOKUP($E1662&amp;"-2",'PTE - Segment Emissions Calcs'!$I$8:$Z$8919,20,FALSE),0)</f>
        <v>1.7127552000000001E-4</v>
      </c>
      <c r="N1662" s="37">
        <f t="shared" ca="1" si="77"/>
        <v>1.7127552000000001E-4</v>
      </c>
      <c r="O1662" s="38">
        <f t="array" aca="1" ref="O1662" ca="1">IF($H1662="TOTAL HAP",H1662,MAX(IF('PTE - Segment Emissions Calcs'!$B$8:$B$8919=$B1662,'PTE - Segment Emissions Calcs'!$V$8:$V$8919,)))</f>
        <v>3.9104000000000004E-5</v>
      </c>
      <c r="P1662" s="38">
        <f t="array" aca="1" ref="P1662" ca="1">IF($H1662="TOTAL HAP",K1662,MAX(IF('PTE - Segment Emissions Calcs'!$B$8:$B$8919=$B1662,'PTE - Segment Emissions Calcs'!$X$8:$X$8919,)))</f>
        <v>1.7127552000000001E-4</v>
      </c>
      <c r="Q1662" s="38">
        <f t="array" aca="1" ref="Q1662" ca="1">IF($H1662="TOTAL HAP",N1662,MAX(IF('PTE - Segment Emissions Calcs'!$B$8:$B$8919=$B1662,'PTE - Segment Emissions Calcs'!$Z$8:$Z$8919,)))</f>
        <v>1.7127552000000001E-4</v>
      </c>
      <c r="R1662" s="39"/>
    </row>
    <row r="1663" spans="1:18" x14ac:dyDescent="0.25">
      <c r="A1663" s="40"/>
      <c r="B1663" s="40"/>
      <c r="C1663" s="34" t="s">
        <v>66</v>
      </c>
      <c r="D1663" s="35"/>
      <c r="E1663" s="35"/>
      <c r="F1663" s="35">
        <f ca="1">IFERROR(VLOOKUP($E1663&amp;"-1",'PTE - Segment Emissions Calcs'!$I$8:$V$8919,16,FALSE),0)</f>
        <v>1.2032E-3</v>
      </c>
      <c r="G1663" s="35">
        <f ca="1">IFERROR(VLOOKUP($E1663&amp;"-2",'PTE - Segment Emissions Calcs'!$I$8:$V$8919,16,FALSE),0)</f>
        <v>1.2032E-3</v>
      </c>
      <c r="H1663" s="36">
        <f t="shared" ca="1" si="75"/>
        <v>1.2032E-3</v>
      </c>
      <c r="I1663" s="37">
        <f ca="1">IFERROR(VLOOKUP($E1663&amp;"-1",'PTE - Segment Emissions Calcs'!$I$8:$X$8919,18,FALSE),0)</f>
        <v>5.2700159999999998E-3</v>
      </c>
      <c r="J1663" s="37">
        <f ca="1">IFERROR(VLOOKUP($E1663&amp;"-2",'PTE - Segment Emissions Calcs'!$I$8:$X$8919,18,FALSE),0)</f>
        <v>5.2700159999999998E-3</v>
      </c>
      <c r="K1663" s="37">
        <f t="shared" ca="1" si="76"/>
        <v>5.2700159999999998E-3</v>
      </c>
      <c r="L1663" s="37">
        <f ca="1">IFERROR(VLOOKUP($E1663&amp;"-1",'PTE - Segment Emissions Calcs'!$I$8:$Z$8919,20,FALSE),0)</f>
        <v>5.2700159999999998E-3</v>
      </c>
      <c r="M1663" s="37">
        <f ca="1">IFERROR(VLOOKUP($E1663&amp;"-2",'PTE - Segment Emissions Calcs'!$I$8:$Z$8919,20,FALSE),0)</f>
        <v>5.2700159999999998E-3</v>
      </c>
      <c r="N1663" s="37">
        <f t="shared" ca="1" si="77"/>
        <v>5.2700159999999998E-3</v>
      </c>
      <c r="O1663" s="38">
        <f t="array" aca="1" ref="O1663" ca="1">IF($H1663="TOTAL HAP",H1663,MAX(IF('PTE - Segment Emissions Calcs'!$B$8:$B$8919=$B1663,'PTE - Segment Emissions Calcs'!$V$8:$V$8919,)))</f>
        <v>1.2032E-3</v>
      </c>
      <c r="P1663" s="38">
        <f t="array" aca="1" ref="P1663" ca="1">IF($H1663="TOTAL HAP",K1663,MAX(IF('PTE - Segment Emissions Calcs'!$B$8:$B$8919=$B1663,'PTE - Segment Emissions Calcs'!$X$8:$X$8919,)))</f>
        <v>5.2700159999999998E-3</v>
      </c>
      <c r="Q1663" s="38">
        <f t="array" aca="1" ref="Q1663" ca="1">IF($H1663="TOTAL HAP",N1663,MAX(IF('PTE - Segment Emissions Calcs'!$B$8:$B$8919=$B1663,'PTE - Segment Emissions Calcs'!$Z$8:$Z$8919,)))</f>
        <v>5.2700159999999998E-3</v>
      </c>
      <c r="R1663" s="39"/>
    </row>
    <row r="1664" spans="1:18" x14ac:dyDescent="0.25">
      <c r="A1664" s="40"/>
      <c r="B1664" s="40"/>
      <c r="C1664" s="34" t="s">
        <v>67</v>
      </c>
      <c r="D1664" s="35"/>
      <c r="E1664" s="35"/>
      <c r="F1664" s="35">
        <f ca="1">IFERROR(VLOOKUP($E1664&amp;"-1",'PTE - Segment Emissions Calcs'!$I$8:$V$8919,16,FALSE),0)</f>
        <v>3.0079999999999999E-4</v>
      </c>
      <c r="G1664" s="35">
        <f ca="1">IFERROR(VLOOKUP($E1664&amp;"-2",'PTE - Segment Emissions Calcs'!$I$8:$V$8919,16,FALSE),0)</f>
        <v>3.0079999999999999E-4</v>
      </c>
      <c r="H1664" s="36">
        <f t="shared" ca="1" si="75"/>
        <v>3.0079999999999999E-4</v>
      </c>
      <c r="I1664" s="37">
        <f ca="1">IFERROR(VLOOKUP($E1664&amp;"-1",'PTE - Segment Emissions Calcs'!$I$8:$X$8919,18,FALSE),0)</f>
        <v>1.3175039999999999E-3</v>
      </c>
      <c r="J1664" s="37">
        <f ca="1">IFERROR(VLOOKUP($E1664&amp;"-2",'PTE - Segment Emissions Calcs'!$I$8:$X$8919,18,FALSE),0)</f>
        <v>1.3175039999999999E-3</v>
      </c>
      <c r="K1664" s="37">
        <f t="shared" ca="1" si="76"/>
        <v>1.3175039999999999E-3</v>
      </c>
      <c r="L1664" s="37">
        <f ca="1">IFERROR(VLOOKUP($E1664&amp;"-1",'PTE - Segment Emissions Calcs'!$I$8:$Z$8919,20,FALSE),0)</f>
        <v>1.3175039999999999E-3</v>
      </c>
      <c r="M1664" s="37">
        <f ca="1">IFERROR(VLOOKUP($E1664&amp;"-2",'PTE - Segment Emissions Calcs'!$I$8:$Z$8919,20,FALSE),0)</f>
        <v>1.3175039999999999E-3</v>
      </c>
      <c r="N1664" s="37">
        <f t="shared" ca="1" si="77"/>
        <v>1.3175039999999999E-3</v>
      </c>
      <c r="O1664" s="38">
        <f t="array" aca="1" ref="O1664" ca="1">IF($H1664="TOTAL HAP",H1664,MAX(IF('PTE - Segment Emissions Calcs'!$B$8:$B$8919=$B1664,'PTE - Segment Emissions Calcs'!$V$8:$V$8919,)))</f>
        <v>3.0079999999999999E-4</v>
      </c>
      <c r="P1664" s="38">
        <f t="array" aca="1" ref="P1664" ca="1">IF($H1664="TOTAL HAP",K1664,MAX(IF('PTE - Segment Emissions Calcs'!$B$8:$B$8919=$B1664,'PTE - Segment Emissions Calcs'!$X$8:$X$8919,)))</f>
        <v>1.3175039999999999E-3</v>
      </c>
      <c r="Q1664" s="38">
        <f t="array" aca="1" ref="Q1664" ca="1">IF($H1664="TOTAL HAP",N1664,MAX(IF('PTE - Segment Emissions Calcs'!$B$8:$B$8919=$B1664,'PTE - Segment Emissions Calcs'!$Z$8:$Z$8919,)))</f>
        <v>1.3175039999999999E-3</v>
      </c>
      <c r="R1664" s="39"/>
    </row>
    <row r="1665" spans="1:18" x14ac:dyDescent="0.25">
      <c r="A1665" s="40"/>
      <c r="B1665" s="40"/>
      <c r="C1665" s="34" t="s">
        <v>68</v>
      </c>
      <c r="D1665" s="35"/>
      <c r="E1665" s="35"/>
      <c r="F1665" s="35">
        <f ca="1">IFERROR(VLOOKUP($E1665&amp;"-1",'PTE - Segment Emissions Calcs'!$I$8:$V$8919,16,FALSE),0)</f>
        <v>4.8128000000000004E-5</v>
      </c>
      <c r="G1665" s="35">
        <f ca="1">IFERROR(VLOOKUP($E1665&amp;"-2",'PTE - Segment Emissions Calcs'!$I$8:$V$8919,16,FALSE),0)</f>
        <v>4.8128000000000004E-5</v>
      </c>
      <c r="H1665" s="36">
        <f t="shared" ca="1" si="75"/>
        <v>4.8128000000000004E-5</v>
      </c>
      <c r="I1665" s="37">
        <f ca="1">IFERROR(VLOOKUP($E1665&amp;"-1",'PTE - Segment Emissions Calcs'!$I$8:$X$8919,18,FALSE),0)</f>
        <v>2.1080064000000002E-4</v>
      </c>
      <c r="J1665" s="37">
        <f ca="1">IFERROR(VLOOKUP($E1665&amp;"-2",'PTE - Segment Emissions Calcs'!$I$8:$X$8919,18,FALSE),0)</f>
        <v>2.1080064000000002E-4</v>
      </c>
      <c r="K1665" s="37">
        <f t="shared" ca="1" si="76"/>
        <v>2.1080064000000002E-4</v>
      </c>
      <c r="L1665" s="37">
        <f ca="1">IFERROR(VLOOKUP($E1665&amp;"-1",'PTE - Segment Emissions Calcs'!$I$8:$Z$8919,20,FALSE),0)</f>
        <v>2.1080064000000002E-4</v>
      </c>
      <c r="M1665" s="37">
        <f ca="1">IFERROR(VLOOKUP($E1665&amp;"-2",'PTE - Segment Emissions Calcs'!$I$8:$Z$8919,20,FALSE),0)</f>
        <v>2.1080064000000002E-4</v>
      </c>
      <c r="N1665" s="37">
        <f t="shared" ca="1" si="77"/>
        <v>2.1080064000000002E-4</v>
      </c>
      <c r="O1665" s="38">
        <f t="array" aca="1" ref="O1665" ca="1">IF($H1665="TOTAL HAP",H1665,MAX(IF('PTE - Segment Emissions Calcs'!$B$8:$B$8919=$B1665,'PTE - Segment Emissions Calcs'!$V$8:$V$8919,)))</f>
        <v>4.8128000000000004E-5</v>
      </c>
      <c r="P1665" s="38">
        <f t="array" aca="1" ref="P1665" ca="1">IF($H1665="TOTAL HAP",K1665,MAX(IF('PTE - Segment Emissions Calcs'!$B$8:$B$8919=$B1665,'PTE - Segment Emissions Calcs'!$X$8:$X$8919,)))</f>
        <v>2.1080064000000002E-4</v>
      </c>
      <c r="Q1665" s="38">
        <f t="array" aca="1" ref="Q1665" ca="1">IF($H1665="TOTAL HAP",N1665,MAX(IF('PTE - Segment Emissions Calcs'!$B$8:$B$8919=$B1665,'PTE - Segment Emissions Calcs'!$Z$8:$Z$8919,)))</f>
        <v>2.1080064000000002E-4</v>
      </c>
      <c r="R1665" s="39"/>
    </row>
    <row r="1666" spans="1:18" x14ac:dyDescent="0.25">
      <c r="A1666" s="40"/>
      <c r="B1666" s="40"/>
      <c r="C1666" s="34" t="s">
        <v>69</v>
      </c>
      <c r="D1666" s="35"/>
      <c r="E1666" s="35"/>
      <c r="F1666" s="35">
        <f ca="1">IFERROR(VLOOKUP($E1666&amp;"-1",'PTE - Segment Emissions Calcs'!$I$8:$V$8919,16,FALSE),0)</f>
        <v>1.8800000000000002E-3</v>
      </c>
      <c r="G1666" s="35">
        <f ca="1">IFERROR(VLOOKUP($E1666&amp;"-2",'PTE - Segment Emissions Calcs'!$I$8:$V$8919,16,FALSE),0)</f>
        <v>1.8800000000000002E-3</v>
      </c>
      <c r="H1666" s="36">
        <f t="shared" ca="1" si="75"/>
        <v>1.8800000000000002E-3</v>
      </c>
      <c r="I1666" s="37">
        <f ca="1">IFERROR(VLOOKUP($E1666&amp;"-1",'PTE - Segment Emissions Calcs'!$I$8:$X$8919,18,FALSE),0)</f>
        <v>8.2344000000000011E-3</v>
      </c>
      <c r="J1666" s="37">
        <f ca="1">IFERROR(VLOOKUP($E1666&amp;"-2",'PTE - Segment Emissions Calcs'!$I$8:$X$8919,18,FALSE),0)</f>
        <v>8.2344000000000011E-3</v>
      </c>
      <c r="K1666" s="37">
        <f t="shared" ca="1" si="76"/>
        <v>8.2344000000000011E-3</v>
      </c>
      <c r="L1666" s="37">
        <f ca="1">IFERROR(VLOOKUP($E1666&amp;"-1",'PTE - Segment Emissions Calcs'!$I$8:$Z$8919,20,FALSE),0)</f>
        <v>8.2344000000000011E-3</v>
      </c>
      <c r="M1666" s="37">
        <f ca="1">IFERROR(VLOOKUP($E1666&amp;"-2",'PTE - Segment Emissions Calcs'!$I$8:$Z$8919,20,FALSE),0)</f>
        <v>8.2344000000000011E-3</v>
      </c>
      <c r="N1666" s="37">
        <f t="shared" ca="1" si="77"/>
        <v>8.2344000000000011E-3</v>
      </c>
      <c r="O1666" s="38">
        <f t="array" aca="1" ref="O1666" ca="1">IF($H1666="TOTAL HAP",H1666,MAX(IF('PTE - Segment Emissions Calcs'!$B$8:$B$8919=$B1666,'PTE - Segment Emissions Calcs'!$V$8:$V$8919,)))</f>
        <v>1.8800000000000002E-3</v>
      </c>
      <c r="P1666" s="38">
        <f t="array" aca="1" ref="P1666" ca="1">IF($H1666="TOTAL HAP",K1666,MAX(IF('PTE - Segment Emissions Calcs'!$B$8:$B$8919=$B1666,'PTE - Segment Emissions Calcs'!$X$8:$X$8919,)))</f>
        <v>8.2344000000000011E-3</v>
      </c>
      <c r="Q1666" s="38">
        <f t="array" aca="1" ref="Q1666" ca="1">IF($H1666="TOTAL HAP",N1666,MAX(IF('PTE - Segment Emissions Calcs'!$B$8:$B$8919=$B1666,'PTE - Segment Emissions Calcs'!$Z$8:$Z$8919,)))</f>
        <v>8.2344000000000011E-3</v>
      </c>
      <c r="R1666" s="39"/>
    </row>
    <row r="1667" spans="1:18" ht="15.75" thickBot="1" x14ac:dyDescent="0.3">
      <c r="A1667" s="42"/>
      <c r="B1667" s="42"/>
      <c r="C1667" s="43" t="s">
        <v>70</v>
      </c>
      <c r="D1667" s="44"/>
      <c r="E1667" s="44"/>
      <c r="F1667" s="44">
        <f ca="1">IFERROR(VLOOKUP($E1667&amp;"-1",'PTE - Segment Emissions Calcs'!$I$8:$V$8919,16,FALSE),0)</f>
        <v>6.5975835294117651E-5</v>
      </c>
      <c r="G1667" s="44">
        <f ca="1">IFERROR(VLOOKUP($E1667&amp;"-2",'PTE - Segment Emissions Calcs'!$I$8:$V$8919,16,FALSE),0)</f>
        <v>6.5975835294117651E-5</v>
      </c>
      <c r="H1667" s="45">
        <f t="shared" ca="1" si="75"/>
        <v>6.5975835294117651E-5</v>
      </c>
      <c r="I1667" s="46">
        <f ca="1">IFERROR(VLOOKUP($E1667&amp;"-1",'PTE - Segment Emissions Calcs'!$I$8:$X$8919,18,FALSE),0)</f>
        <v>2.8897415858823532E-4</v>
      </c>
      <c r="J1667" s="46">
        <f ca="1">IFERROR(VLOOKUP($E1667&amp;"-2",'PTE - Segment Emissions Calcs'!$I$8:$X$8919,18,FALSE),0)</f>
        <v>2.8897415858823532E-4</v>
      </c>
      <c r="K1667" s="46">
        <f t="shared" ca="1" si="76"/>
        <v>2.8897415858823532E-4</v>
      </c>
      <c r="L1667" s="46">
        <f ca="1">IFERROR(VLOOKUP($E1667&amp;"-1",'PTE - Segment Emissions Calcs'!$I$8:$Z$8919,20,FALSE),0)</f>
        <v>2.8897415858823532E-4</v>
      </c>
      <c r="M1667" s="46">
        <f ca="1">IFERROR(VLOOKUP($E1667&amp;"-2",'PTE - Segment Emissions Calcs'!$I$8:$Z$8919,20,FALSE),0)</f>
        <v>2.8897415858823532E-4</v>
      </c>
      <c r="N1667" s="46">
        <f t="shared" ca="1" si="77"/>
        <v>2.8897415858823532E-4</v>
      </c>
      <c r="O1667" s="47">
        <f t="array" aca="1" ref="O1667" ca="1">IF($H1667="TOTAL HAP",H1667,MAX(IF('PTE - Segment Emissions Calcs'!$B$8:$B$8919=$B1667,'PTE - Segment Emissions Calcs'!$V$8:$V$8919,)))</f>
        <v>6.5975835294117651E-5</v>
      </c>
      <c r="P1667" s="47">
        <f t="array" aca="1" ref="P1667" ca="1">IF($H1667="TOTAL HAP",K1667,MAX(IF('PTE - Segment Emissions Calcs'!$B$8:$B$8919=$B1667,'PTE - Segment Emissions Calcs'!$X$8:$X$8919,)))</f>
        <v>2.8897415858823532E-4</v>
      </c>
      <c r="Q1667" s="47">
        <f t="array" aca="1" ref="Q1667" ca="1">IF($H1667="TOTAL HAP",N1667,MAX(IF('PTE - Segment Emissions Calcs'!$B$8:$B$8919=$B1667,'PTE - Segment Emissions Calcs'!$Z$8:$Z$8919,)))</f>
        <v>2.8897415858823532E-4</v>
      </c>
      <c r="R1667" s="48"/>
    </row>
    <row r="1668" spans="1:18" ht="15.75" thickTop="1" x14ac:dyDescent="0.25">
      <c r="A1668" s="25" t="str">
        <f ca="1">VLOOKUP(#REF!,'PTE - Segment Emissions Calcs'!$C$8:$J$8919,8,FALSE)</f>
        <v>TREA 009</v>
      </c>
      <c r="B1668" s="25" t="str">
        <f ca="1">VLOOKUP(A1668,'PTE - Segment Emissions Calcs'!$J$8:$O$8919,4,FALSE)</f>
        <v>Rental, Back-up T O Unit</v>
      </c>
      <c r="C1668" s="26" t="s">
        <v>17</v>
      </c>
      <c r="D1668" s="27"/>
      <c r="E1668" s="27"/>
      <c r="F1668" s="27">
        <f ca="1">IFERROR(VLOOKUP($E1668&amp;"-1",'PTE - Segment Emissions Calcs'!$I$8:$V$8919,16,FALSE),0)</f>
        <v>0.91411764705882348</v>
      </c>
      <c r="G1668" s="27">
        <f ca="1">IFERROR(VLOOKUP($E1668&amp;"-2",'PTE - Segment Emissions Calcs'!$I$8:$V$8919,16,FALSE),0)</f>
        <v>0</v>
      </c>
      <c r="H1668" s="28">
        <f t="shared" ca="1" si="75"/>
        <v>0.91411764705882348</v>
      </c>
      <c r="I1668" s="29">
        <f ca="1">IFERROR(VLOOKUP($E1668&amp;"-1",'PTE - Segment Emissions Calcs'!$I$8:$X$8919,18,FALSE),0)</f>
        <v>4.0038352941176472</v>
      </c>
      <c r="J1668" s="29">
        <f ca="1">IFERROR(VLOOKUP($E1668&amp;"-2",'PTE - Segment Emissions Calcs'!$I$8:$X$8919,18,FALSE),0)</f>
        <v>0</v>
      </c>
      <c r="K1668" s="29">
        <f t="shared" ca="1" si="76"/>
        <v>4.0038352941176472</v>
      </c>
      <c r="L1668" s="29">
        <f ca="1">IFERROR(VLOOKUP($E1668&amp;"-1",'PTE - Segment Emissions Calcs'!$I$8:$Z$8919,20,FALSE),0)</f>
        <v>4.0038352941176472</v>
      </c>
      <c r="M1668" s="29">
        <f ca="1">IFERROR(VLOOKUP($E1668&amp;"-2",'PTE - Segment Emissions Calcs'!$I$8:$Z$8919,20,FALSE),0)</f>
        <v>0</v>
      </c>
      <c r="N1668" s="29">
        <f t="shared" ca="1" si="77"/>
        <v>4.0038352941176472</v>
      </c>
      <c r="O1668" s="30">
        <f t="array" aca="1" ref="O1668" ca="1">IF($H1668="TOTAL HAP",H1668,MAX(IF('PTE - Segment Emissions Calcs'!$B$8:$B$8919=$B1668,'PTE - Segment Emissions Calcs'!$V$8:$V$8919,)))</f>
        <v>0.91411764705882348</v>
      </c>
      <c r="P1668" s="30">
        <f t="array" aca="1" ref="P1668" ca="1">IF($H1668="TOTAL HAP",K1668,MAX(IF('PTE - Segment Emissions Calcs'!$B$8:$B$8919=$B1668,'PTE - Segment Emissions Calcs'!$X$8:$X$8919,)))</f>
        <v>4.0038352941176472</v>
      </c>
      <c r="Q1668" s="30">
        <f t="array" aca="1" ref="Q1668" ca="1">IF($H1668="TOTAL HAP",N1668,MAX(IF('PTE - Segment Emissions Calcs'!$B$8:$B$8919=$B1668,'PTE - Segment Emissions Calcs'!$Z$8:$Z$8919,)))</f>
        <v>4.0038352941176472</v>
      </c>
      <c r="R1668" s="31"/>
    </row>
    <row r="1669" spans="1:18" x14ac:dyDescent="0.25">
      <c r="A1669" s="32"/>
      <c r="B1669" s="33"/>
      <c r="C1669" s="34" t="s">
        <v>19</v>
      </c>
      <c r="D1669" s="35"/>
      <c r="E1669" s="35"/>
      <c r="F1669" s="35">
        <f ca="1">IFERROR(VLOOKUP($E1669&amp;"-1",'PTE - Segment Emissions Calcs'!$I$8:$V$8919,16,FALSE),0)</f>
        <v>3.3299999999999996</v>
      </c>
      <c r="G1669" s="35">
        <f ca="1">IFERROR(VLOOKUP($E1669&amp;"-2",'PTE - Segment Emissions Calcs'!$I$8:$V$8919,16,FALSE),0)</f>
        <v>0</v>
      </c>
      <c r="H1669" s="36">
        <f t="shared" ca="1" si="75"/>
        <v>3.3299999999999996</v>
      </c>
      <c r="I1669" s="37">
        <f ca="1">IFERROR(VLOOKUP($E1669&amp;"-1",'PTE - Segment Emissions Calcs'!$I$8:$X$8919,18,FALSE),0)</f>
        <v>14.585399999999998</v>
      </c>
      <c r="J1669" s="37">
        <f ca="1">IFERROR(VLOOKUP($E1669&amp;"-2",'PTE - Segment Emissions Calcs'!$I$8:$X$8919,18,FALSE),0)</f>
        <v>0</v>
      </c>
      <c r="K1669" s="37">
        <f t="shared" ca="1" si="76"/>
        <v>14.585399999999998</v>
      </c>
      <c r="L1669" s="37">
        <f ca="1">IFERROR(VLOOKUP($E1669&amp;"-1",'PTE - Segment Emissions Calcs'!$I$8:$Z$8919,20,FALSE),0)</f>
        <v>14.585399999999998</v>
      </c>
      <c r="M1669" s="37">
        <f ca="1">IFERROR(VLOOKUP($E1669&amp;"-2",'PTE - Segment Emissions Calcs'!$I$8:$Z$8919,20,FALSE),0)</f>
        <v>0</v>
      </c>
      <c r="N1669" s="37">
        <f t="shared" ca="1" si="77"/>
        <v>14.585399999999998</v>
      </c>
      <c r="O1669" s="38">
        <f t="array" aca="1" ref="O1669" ca="1">IF($H1669="TOTAL HAP",H1669,MAX(IF('PTE - Segment Emissions Calcs'!$B$8:$B$8919=$B1669,'PTE - Segment Emissions Calcs'!$V$8:$V$8919,)))</f>
        <v>3.3299999999999996</v>
      </c>
      <c r="P1669" s="38">
        <f t="array" aca="1" ref="P1669" ca="1">IF($H1669="TOTAL HAP",K1669,MAX(IF('PTE - Segment Emissions Calcs'!$B$8:$B$8919=$B1669,'PTE - Segment Emissions Calcs'!$X$8:$X$8919,)))</f>
        <v>14.585399999999998</v>
      </c>
      <c r="Q1669" s="38">
        <f t="array" aca="1" ref="Q1669" ca="1">IF($H1669="TOTAL HAP",N1669,MAX(IF('PTE - Segment Emissions Calcs'!$B$8:$B$8919=$B1669,'PTE - Segment Emissions Calcs'!$Z$8:$Z$8919,)))</f>
        <v>14.585399999999998</v>
      </c>
      <c r="R1669" s="39"/>
    </row>
    <row r="1670" spans="1:18" x14ac:dyDescent="0.25">
      <c r="A1670" s="32"/>
      <c r="B1670" s="33"/>
      <c r="C1670" s="34" t="s">
        <v>20</v>
      </c>
      <c r="D1670" s="35"/>
      <c r="E1670" s="35"/>
      <c r="F1670" s="35">
        <f ca="1">IFERROR(VLOOKUP($E1670&amp;"-1",'PTE - Segment Emissions Calcs'!$I$8:$V$8919,16,FALSE),0)</f>
        <v>8.2705882352941171E-2</v>
      </c>
      <c r="G1670" s="35">
        <f ca="1">IFERROR(VLOOKUP($E1670&amp;"-2",'PTE - Segment Emissions Calcs'!$I$8:$V$8919,16,FALSE),0)</f>
        <v>0</v>
      </c>
      <c r="H1670" s="36">
        <f t="shared" ca="1" si="75"/>
        <v>8.2705882352941171E-2</v>
      </c>
      <c r="I1670" s="37">
        <f ca="1">IFERROR(VLOOKUP($E1670&amp;"-1",'PTE - Segment Emissions Calcs'!$I$8:$X$8919,18,FALSE),0)</f>
        <v>0.36225176470588233</v>
      </c>
      <c r="J1670" s="37">
        <f ca="1">IFERROR(VLOOKUP($E1670&amp;"-2",'PTE - Segment Emissions Calcs'!$I$8:$X$8919,18,FALSE),0)</f>
        <v>0</v>
      </c>
      <c r="K1670" s="37">
        <f t="shared" ca="1" si="76"/>
        <v>0.36225176470588233</v>
      </c>
      <c r="L1670" s="37">
        <f ca="1">IFERROR(VLOOKUP($E1670&amp;"-1",'PTE - Segment Emissions Calcs'!$I$8:$Z$8919,20,FALSE),0)</f>
        <v>0.36225176470588233</v>
      </c>
      <c r="M1670" s="37">
        <f ca="1">IFERROR(VLOOKUP($E1670&amp;"-2",'PTE - Segment Emissions Calcs'!$I$8:$Z$8919,20,FALSE),0)</f>
        <v>0</v>
      </c>
      <c r="N1670" s="37">
        <f t="shared" ca="1" si="77"/>
        <v>0.36225176470588233</v>
      </c>
      <c r="O1670" s="38">
        <f t="array" aca="1" ref="O1670" ca="1">IF($H1670="TOTAL HAP",H1670,MAX(IF('PTE - Segment Emissions Calcs'!$B$8:$B$8919=$B1670,'PTE - Segment Emissions Calcs'!$V$8:$V$8919,)))</f>
        <v>8.2705882352941171E-2</v>
      </c>
      <c r="P1670" s="38">
        <f t="array" aca="1" ref="P1670" ca="1">IF($H1670="TOTAL HAP",K1670,MAX(IF('PTE - Segment Emissions Calcs'!$B$8:$B$8919=$B1670,'PTE - Segment Emissions Calcs'!$X$8:$X$8919,)))</f>
        <v>0.36225176470588233</v>
      </c>
      <c r="Q1670" s="38">
        <f t="array" aca="1" ref="Q1670" ca="1">IF($H1670="TOTAL HAP",N1670,MAX(IF('PTE - Segment Emissions Calcs'!$B$8:$B$8919=$B1670,'PTE - Segment Emissions Calcs'!$Z$8:$Z$8919,)))</f>
        <v>0.36225176470588233</v>
      </c>
      <c r="R1670" s="39"/>
    </row>
    <row r="1671" spans="1:18" x14ac:dyDescent="0.25">
      <c r="A1671" s="40"/>
      <c r="B1671" s="40"/>
      <c r="C1671" s="34" t="s">
        <v>21</v>
      </c>
      <c r="D1671" s="35"/>
      <c r="E1671" s="35"/>
      <c r="F1671" s="35">
        <f ca="1">IFERROR(VLOOKUP($E1671&amp;"-1",'PTE - Segment Emissions Calcs'!$I$8:$V$8919,16,FALSE),0)</f>
        <v>8.2705882352941171E-2</v>
      </c>
      <c r="G1671" s="35">
        <f ca="1">IFERROR(VLOOKUP($E1671&amp;"-2",'PTE - Segment Emissions Calcs'!$I$8:$V$8919,16,FALSE),0)</f>
        <v>0</v>
      </c>
      <c r="H1671" s="36">
        <f t="shared" ca="1" si="75"/>
        <v>8.2705882352941171E-2</v>
      </c>
      <c r="I1671" s="37">
        <f ca="1">IFERROR(VLOOKUP($E1671&amp;"-1",'PTE - Segment Emissions Calcs'!$I$8:$X$8919,18,FALSE),0)</f>
        <v>0.36225176470588233</v>
      </c>
      <c r="J1671" s="37">
        <f ca="1">IFERROR(VLOOKUP($E1671&amp;"-2",'PTE - Segment Emissions Calcs'!$I$8:$X$8919,18,FALSE),0)</f>
        <v>0</v>
      </c>
      <c r="K1671" s="37">
        <f t="shared" ca="1" si="76"/>
        <v>0.36225176470588233</v>
      </c>
      <c r="L1671" s="37">
        <f ca="1">IFERROR(VLOOKUP($E1671&amp;"-1",'PTE - Segment Emissions Calcs'!$I$8:$Z$8919,20,FALSE),0)</f>
        <v>0.36225176470588233</v>
      </c>
      <c r="M1671" s="37">
        <f ca="1">IFERROR(VLOOKUP($E1671&amp;"-2",'PTE - Segment Emissions Calcs'!$I$8:$Z$8919,20,FALSE),0)</f>
        <v>0</v>
      </c>
      <c r="N1671" s="37">
        <f t="shared" ca="1" si="77"/>
        <v>0.36225176470588233</v>
      </c>
      <c r="O1671" s="38">
        <f t="array" aca="1" ref="O1671" ca="1">IF($H1671="TOTAL HAP",H1671,MAX(IF('PTE - Segment Emissions Calcs'!$B$8:$B$8919=$B1671,'PTE - Segment Emissions Calcs'!$V$8:$V$8919,)))</f>
        <v>8.2705882352941171E-2</v>
      </c>
      <c r="P1671" s="38">
        <f t="array" aca="1" ref="P1671" ca="1">IF($H1671="TOTAL HAP",K1671,MAX(IF('PTE - Segment Emissions Calcs'!$B$8:$B$8919=$B1671,'PTE - Segment Emissions Calcs'!$X$8:$X$8919,)))</f>
        <v>0.36225176470588233</v>
      </c>
      <c r="Q1671" s="38">
        <f t="array" aca="1" ref="Q1671" ca="1">IF($H1671="TOTAL HAP",N1671,MAX(IF('PTE - Segment Emissions Calcs'!$B$8:$B$8919=$B1671,'PTE - Segment Emissions Calcs'!$Z$8:$Z$8919,)))</f>
        <v>0.36225176470588233</v>
      </c>
      <c r="R1671" s="39"/>
    </row>
    <row r="1672" spans="1:18" x14ac:dyDescent="0.25">
      <c r="A1672" s="40"/>
      <c r="B1672" s="40"/>
      <c r="C1672" s="34" t="s">
        <v>22</v>
      </c>
      <c r="D1672" s="35"/>
      <c r="E1672" s="35"/>
      <c r="F1672" s="35">
        <f ca="1">IFERROR(VLOOKUP($E1672&amp;"-1",'PTE - Segment Emissions Calcs'!$I$8:$V$8919,16,FALSE),0)</f>
        <v>8.2705882352941171E-2</v>
      </c>
      <c r="G1672" s="35">
        <f ca="1">IFERROR(VLOOKUP($E1672&amp;"-2",'PTE - Segment Emissions Calcs'!$I$8:$V$8919,16,FALSE),0)</f>
        <v>0</v>
      </c>
      <c r="H1672" s="36">
        <f t="shared" ca="1" si="75"/>
        <v>8.2705882352941171E-2</v>
      </c>
      <c r="I1672" s="37">
        <f ca="1">IFERROR(VLOOKUP($E1672&amp;"-1",'PTE - Segment Emissions Calcs'!$I$8:$X$8919,18,FALSE),0)</f>
        <v>0.36225176470588233</v>
      </c>
      <c r="J1672" s="37">
        <f ca="1">IFERROR(VLOOKUP($E1672&amp;"-2",'PTE - Segment Emissions Calcs'!$I$8:$X$8919,18,FALSE),0)</f>
        <v>0</v>
      </c>
      <c r="K1672" s="37">
        <f t="shared" ca="1" si="76"/>
        <v>0.36225176470588233</v>
      </c>
      <c r="L1672" s="37">
        <f ca="1">IFERROR(VLOOKUP($E1672&amp;"-1",'PTE - Segment Emissions Calcs'!$I$8:$Z$8919,20,FALSE),0)</f>
        <v>0.36225176470588233</v>
      </c>
      <c r="M1672" s="37">
        <f ca="1">IFERROR(VLOOKUP($E1672&amp;"-2",'PTE - Segment Emissions Calcs'!$I$8:$Z$8919,20,FALSE),0)</f>
        <v>0</v>
      </c>
      <c r="N1672" s="37">
        <f t="shared" ca="1" si="77"/>
        <v>0.36225176470588233</v>
      </c>
      <c r="O1672" s="38">
        <f t="array" aca="1" ref="O1672" ca="1">IF($H1672="TOTAL HAP",H1672,MAX(IF('PTE - Segment Emissions Calcs'!$B$8:$B$8919=$B1672,'PTE - Segment Emissions Calcs'!$V$8:$V$8919,)))</f>
        <v>8.2705882352941171E-2</v>
      </c>
      <c r="P1672" s="38">
        <f t="array" aca="1" ref="P1672" ca="1">IF($H1672="TOTAL HAP",K1672,MAX(IF('PTE - Segment Emissions Calcs'!$B$8:$B$8919=$B1672,'PTE - Segment Emissions Calcs'!$X$8:$X$8919,)))</f>
        <v>0.36225176470588233</v>
      </c>
      <c r="Q1672" s="38">
        <f t="array" aca="1" ref="Q1672" ca="1">IF($H1672="TOTAL HAP",N1672,MAX(IF('PTE - Segment Emissions Calcs'!$B$8:$B$8919=$B1672,'PTE - Segment Emissions Calcs'!$Z$8:$Z$8919,)))</f>
        <v>0.36225176470588233</v>
      </c>
      <c r="R1672" s="39"/>
    </row>
    <row r="1673" spans="1:18" x14ac:dyDescent="0.25">
      <c r="A1673" s="40"/>
      <c r="B1673" s="40"/>
      <c r="C1673" s="34" t="s">
        <v>23</v>
      </c>
      <c r="D1673" s="35"/>
      <c r="E1673" s="35"/>
      <c r="F1673" s="35">
        <f ca="1">IFERROR(VLOOKUP($E1673&amp;"-1",'PTE - Segment Emissions Calcs'!$I$8:$V$8919,16,FALSE),0)</f>
        <v>8.9600000000000009</v>
      </c>
      <c r="G1673" s="35">
        <f ca="1">IFERROR(VLOOKUP($E1673&amp;"-2",'PTE - Segment Emissions Calcs'!$I$8:$V$8919,16,FALSE),0)</f>
        <v>0</v>
      </c>
      <c r="H1673" s="36">
        <f t="shared" ca="1" si="75"/>
        <v>8.9600000000000009</v>
      </c>
      <c r="I1673" s="37">
        <f ca="1">IFERROR(VLOOKUP($E1673&amp;"-1",'PTE - Segment Emissions Calcs'!$I$8:$X$8919,18,FALSE),0)</f>
        <v>39.244800000000005</v>
      </c>
      <c r="J1673" s="37">
        <f ca="1">IFERROR(VLOOKUP($E1673&amp;"-2",'PTE - Segment Emissions Calcs'!$I$8:$X$8919,18,FALSE),0)</f>
        <v>0</v>
      </c>
      <c r="K1673" s="37">
        <f t="shared" ca="1" si="76"/>
        <v>39.244800000000005</v>
      </c>
      <c r="L1673" s="37">
        <f ca="1">IFERROR(VLOOKUP($E1673&amp;"-1",'PTE - Segment Emissions Calcs'!$I$8:$Z$8919,20,FALSE),0)</f>
        <v>39.244800000000005</v>
      </c>
      <c r="M1673" s="37">
        <f ca="1">IFERROR(VLOOKUP($E1673&amp;"-2",'PTE - Segment Emissions Calcs'!$I$8:$Z$8919,20,FALSE),0)</f>
        <v>0</v>
      </c>
      <c r="N1673" s="37">
        <f t="shared" ca="1" si="77"/>
        <v>39.244800000000005</v>
      </c>
      <c r="O1673" s="38">
        <f t="array" aca="1" ref="O1673" ca="1">IF($H1673="TOTAL HAP",H1673,MAX(IF('PTE - Segment Emissions Calcs'!$B$8:$B$8919=$B1673,'PTE - Segment Emissions Calcs'!$V$8:$V$8919,)))</f>
        <v>8.9600000000000009</v>
      </c>
      <c r="P1673" s="38">
        <f t="array" aca="1" ref="P1673" ca="1">IF($H1673="TOTAL HAP",K1673,MAX(IF('PTE - Segment Emissions Calcs'!$B$8:$B$8919=$B1673,'PTE - Segment Emissions Calcs'!$X$8:$X$8919,)))</f>
        <v>39.244800000000005</v>
      </c>
      <c r="Q1673" s="38">
        <f t="array" aca="1" ref="Q1673" ca="1">IF($H1673="TOTAL HAP",N1673,MAX(IF('PTE - Segment Emissions Calcs'!$B$8:$B$8919=$B1673,'PTE - Segment Emissions Calcs'!$Z$8:$Z$8919,)))</f>
        <v>39.244800000000005</v>
      </c>
      <c r="R1673" s="39"/>
    </row>
    <row r="1674" spans="1:18" x14ac:dyDescent="0.25">
      <c r="A1674" s="40"/>
      <c r="B1674" s="40"/>
      <c r="C1674" s="34" t="s">
        <v>24</v>
      </c>
      <c r="D1674" s="35"/>
      <c r="E1674" s="35"/>
      <c r="F1674" s="35">
        <f ca="1">IFERROR(VLOOKUP($E1674&amp;"-1",'PTE - Segment Emissions Calcs'!$I$8:$V$8919,16,FALSE),0)</f>
        <v>570</v>
      </c>
      <c r="G1674" s="35">
        <f ca="1">IFERROR(VLOOKUP($E1674&amp;"-2",'PTE - Segment Emissions Calcs'!$I$8:$V$8919,16,FALSE),0)</f>
        <v>0</v>
      </c>
      <c r="H1674" s="36">
        <f t="shared" ca="1" si="75"/>
        <v>570</v>
      </c>
      <c r="I1674" s="37">
        <f ca="1">IFERROR(VLOOKUP($E1674&amp;"-1",'PTE - Segment Emissions Calcs'!$I$8:$X$8919,18,FALSE),0)</f>
        <v>2496.6</v>
      </c>
      <c r="J1674" s="37">
        <f ca="1">IFERROR(VLOOKUP($E1674&amp;"-2",'PTE - Segment Emissions Calcs'!$I$8:$X$8919,18,FALSE),0)</f>
        <v>0</v>
      </c>
      <c r="K1674" s="37">
        <f t="shared" ca="1" si="76"/>
        <v>2496.6</v>
      </c>
      <c r="L1674" s="37">
        <f ca="1">IFERROR(VLOOKUP($E1674&amp;"-1",'PTE - Segment Emissions Calcs'!$I$8:$Z$8919,20,FALSE),0)</f>
        <v>124.83000000000011</v>
      </c>
      <c r="M1674" s="37">
        <f ca="1">IFERROR(VLOOKUP($E1674&amp;"-2",'PTE - Segment Emissions Calcs'!$I$8:$Z$8919,20,FALSE),0)</f>
        <v>0</v>
      </c>
      <c r="N1674" s="37">
        <f t="shared" ca="1" si="77"/>
        <v>124.83000000000011</v>
      </c>
      <c r="O1674" s="38">
        <f t="array" aca="1" ref="O1674" ca="1">IF($H1674="TOTAL HAP",H1674,MAX(IF('PTE - Segment Emissions Calcs'!$B$8:$B$8919=$B1674,'PTE - Segment Emissions Calcs'!$V$8:$V$8919,)))</f>
        <v>570</v>
      </c>
      <c r="P1674" s="38">
        <f t="array" aca="1" ref="P1674" ca="1">IF($H1674="TOTAL HAP",K1674,MAX(IF('PTE - Segment Emissions Calcs'!$B$8:$B$8919=$B1674,'PTE - Segment Emissions Calcs'!$X$8:$X$8919,)))</f>
        <v>2496.6</v>
      </c>
      <c r="Q1674" s="38">
        <f t="array" aca="1" ref="Q1674" ca="1">IF($H1674="TOTAL HAP",N1674,MAX(IF('PTE - Segment Emissions Calcs'!$B$8:$B$8919=$B1674,'PTE - Segment Emissions Calcs'!$Z$8:$Z$8919,)))</f>
        <v>124.83000000000011</v>
      </c>
      <c r="R1674" s="39"/>
    </row>
    <row r="1675" spans="1:18" x14ac:dyDescent="0.25">
      <c r="A1675" s="40"/>
      <c r="B1675" s="40"/>
      <c r="C1675" s="34" t="s">
        <v>25</v>
      </c>
      <c r="D1675" s="35"/>
      <c r="E1675" s="35"/>
      <c r="F1675" s="35">
        <f ca="1">IFERROR(VLOOKUP($E1675&amp;"-1",'PTE - Segment Emissions Calcs'!$I$8:$V$8919,16,FALSE),0)</f>
        <v>1440.78</v>
      </c>
      <c r="G1675" s="35">
        <f ca="1">IFERROR(VLOOKUP($E1675&amp;"-2",'PTE - Segment Emissions Calcs'!$I$8:$V$8919,16,FALSE),0)</f>
        <v>0</v>
      </c>
      <c r="H1675" s="36">
        <f t="shared" ca="1" si="75"/>
        <v>1440.78</v>
      </c>
      <c r="I1675" s="37">
        <f ca="1">IFERROR(VLOOKUP($E1675&amp;"-1",'PTE - Segment Emissions Calcs'!$I$8:$X$8919,18,FALSE),0)</f>
        <v>6310.6163999999999</v>
      </c>
      <c r="J1675" s="37">
        <f ca="1">IFERROR(VLOOKUP($E1675&amp;"-2",'PTE - Segment Emissions Calcs'!$I$8:$X$8919,18,FALSE),0)</f>
        <v>0</v>
      </c>
      <c r="K1675" s="37">
        <f t="shared" ca="1" si="76"/>
        <v>6310.6163999999999</v>
      </c>
      <c r="L1675" s="37">
        <f ca="1">IFERROR(VLOOKUP($E1675&amp;"-1",'PTE - Segment Emissions Calcs'!$I$8:$Z$8919,20,FALSE),0)</f>
        <v>6310.6163999999999</v>
      </c>
      <c r="M1675" s="37">
        <f ca="1">IFERROR(VLOOKUP($E1675&amp;"-2",'PTE - Segment Emissions Calcs'!$I$8:$Z$8919,20,FALSE),0)</f>
        <v>0</v>
      </c>
      <c r="N1675" s="37">
        <f t="shared" ca="1" si="77"/>
        <v>6310.6163999999999</v>
      </c>
      <c r="O1675" s="38">
        <f t="array" aca="1" ref="O1675" ca="1">IF($H1675="TOTAL HAP",H1675,MAX(IF('PTE - Segment Emissions Calcs'!$B$8:$B$8919=$B1675,'PTE - Segment Emissions Calcs'!$V$8:$V$8919,)))</f>
        <v>1440.78</v>
      </c>
      <c r="P1675" s="38">
        <f t="array" aca="1" ref="P1675" ca="1">IF($H1675="TOTAL HAP",K1675,MAX(IF('PTE - Segment Emissions Calcs'!$B$8:$B$8919=$B1675,'PTE - Segment Emissions Calcs'!$X$8:$X$8919,)))</f>
        <v>6310.6163999999999</v>
      </c>
      <c r="Q1675" s="38">
        <f t="array" aca="1" ref="Q1675" ca="1">IF($H1675="TOTAL HAP",N1675,MAX(IF('PTE - Segment Emissions Calcs'!$B$8:$B$8919=$B1675,'PTE - Segment Emissions Calcs'!$Z$8:$Z$8919,)))</f>
        <v>6310.6163999999999</v>
      </c>
      <c r="R1675" s="39"/>
    </row>
    <row r="1676" spans="1:18" x14ac:dyDescent="0.25">
      <c r="A1676" s="40"/>
      <c r="B1676" s="40"/>
      <c r="C1676" s="34" t="s">
        <v>26</v>
      </c>
      <c r="D1676" s="35"/>
      <c r="E1676" s="35"/>
      <c r="F1676" s="35">
        <f ca="1">IFERROR(VLOOKUP($E1676&amp;"-1",'PTE - Segment Emissions Calcs'!$I$8:$V$8919,16,FALSE),0)</f>
        <v>7.3260000000000006E-2</v>
      </c>
      <c r="G1676" s="35">
        <f ca="1">IFERROR(VLOOKUP($E1676&amp;"-2",'PTE - Segment Emissions Calcs'!$I$8:$V$8919,16,FALSE),0)</f>
        <v>0</v>
      </c>
      <c r="H1676" s="36">
        <f t="shared" ca="1" si="75"/>
        <v>7.3260000000000006E-2</v>
      </c>
      <c r="I1676" s="37">
        <f ca="1">IFERROR(VLOOKUP($E1676&amp;"-1",'PTE - Segment Emissions Calcs'!$I$8:$X$8919,18,FALSE),0)</f>
        <v>0.32087880000000002</v>
      </c>
      <c r="J1676" s="37">
        <f ca="1">IFERROR(VLOOKUP($E1676&amp;"-2",'PTE - Segment Emissions Calcs'!$I$8:$X$8919,18,FALSE),0)</f>
        <v>0</v>
      </c>
      <c r="K1676" s="37">
        <f t="shared" ca="1" si="76"/>
        <v>0.32087880000000002</v>
      </c>
      <c r="L1676" s="37">
        <f ca="1">IFERROR(VLOOKUP($E1676&amp;"-1",'PTE - Segment Emissions Calcs'!$I$8:$Z$8919,20,FALSE),0)</f>
        <v>0.32087880000000002</v>
      </c>
      <c r="M1676" s="37">
        <f ca="1">IFERROR(VLOOKUP($E1676&amp;"-2",'PTE - Segment Emissions Calcs'!$I$8:$Z$8919,20,FALSE),0)</f>
        <v>0</v>
      </c>
      <c r="N1676" s="37">
        <f t="shared" ca="1" si="77"/>
        <v>0.32087880000000002</v>
      </c>
      <c r="O1676" s="38">
        <f t="array" aca="1" ref="O1676" ca="1">IF($H1676="TOTAL HAP",H1676,MAX(IF('PTE - Segment Emissions Calcs'!$B$8:$B$8919=$B1676,'PTE - Segment Emissions Calcs'!$V$8:$V$8919,)))</f>
        <v>7.3260000000000006E-2</v>
      </c>
      <c r="P1676" s="38">
        <f t="array" aca="1" ref="P1676" ca="1">IF($H1676="TOTAL HAP",K1676,MAX(IF('PTE - Segment Emissions Calcs'!$B$8:$B$8919=$B1676,'PTE - Segment Emissions Calcs'!$X$8:$X$8919,)))</f>
        <v>0.32087880000000002</v>
      </c>
      <c r="Q1676" s="38">
        <f t="array" aca="1" ref="Q1676" ca="1">IF($H1676="TOTAL HAP",N1676,MAX(IF('PTE - Segment Emissions Calcs'!$B$8:$B$8919=$B1676,'PTE - Segment Emissions Calcs'!$Z$8:$Z$8919,)))</f>
        <v>0.32087880000000002</v>
      </c>
      <c r="R1676" s="39"/>
    </row>
    <row r="1677" spans="1:18" x14ac:dyDescent="0.25">
      <c r="A1677" s="40"/>
      <c r="B1677" s="40"/>
      <c r="C1677" s="34" t="s">
        <v>27</v>
      </c>
      <c r="D1677" s="35"/>
      <c r="E1677" s="35"/>
      <c r="F1677" s="35">
        <f ca="1">IFERROR(VLOOKUP($E1677&amp;"-1",'PTE - Segment Emissions Calcs'!$I$8:$V$8919,16,FALSE),0)</f>
        <v>1.4652E-2</v>
      </c>
      <c r="G1677" s="35">
        <f ca="1">IFERROR(VLOOKUP($E1677&amp;"-2",'PTE - Segment Emissions Calcs'!$I$8:$V$8919,16,FALSE),0)</f>
        <v>0</v>
      </c>
      <c r="H1677" s="36">
        <f t="shared" ca="1" si="75"/>
        <v>1.4652E-2</v>
      </c>
      <c r="I1677" s="37">
        <f ca="1">IFERROR(VLOOKUP($E1677&amp;"-1",'PTE - Segment Emissions Calcs'!$I$8:$X$8919,18,FALSE),0)</f>
        <v>6.4175759999999998E-2</v>
      </c>
      <c r="J1677" s="37">
        <f ca="1">IFERROR(VLOOKUP($E1677&amp;"-2",'PTE - Segment Emissions Calcs'!$I$8:$X$8919,18,FALSE),0)</f>
        <v>0</v>
      </c>
      <c r="K1677" s="37">
        <f t="shared" ca="1" si="76"/>
        <v>6.4175759999999998E-2</v>
      </c>
      <c r="L1677" s="37">
        <f ca="1">IFERROR(VLOOKUP($E1677&amp;"-1",'PTE - Segment Emissions Calcs'!$I$8:$Z$8919,20,FALSE),0)</f>
        <v>6.4175759999999998E-2</v>
      </c>
      <c r="M1677" s="37">
        <f ca="1">IFERROR(VLOOKUP($E1677&amp;"-2",'PTE - Segment Emissions Calcs'!$I$8:$Z$8919,20,FALSE),0)</f>
        <v>0</v>
      </c>
      <c r="N1677" s="37">
        <f t="shared" ca="1" si="77"/>
        <v>6.4175759999999998E-2</v>
      </c>
      <c r="O1677" s="38">
        <f t="array" aca="1" ref="O1677" ca="1">IF($H1677="TOTAL HAP",H1677,MAX(IF('PTE - Segment Emissions Calcs'!$B$8:$B$8919=$B1677,'PTE - Segment Emissions Calcs'!$V$8:$V$8919,)))</f>
        <v>1.4652E-2</v>
      </c>
      <c r="P1677" s="38">
        <f t="array" aca="1" ref="P1677" ca="1">IF($H1677="TOTAL HAP",K1677,MAX(IF('PTE - Segment Emissions Calcs'!$B$8:$B$8919=$B1677,'PTE - Segment Emissions Calcs'!$X$8:$X$8919,)))</f>
        <v>6.4175759999999998E-2</v>
      </c>
      <c r="Q1677" s="38">
        <f t="array" aca="1" ref="Q1677" ca="1">IF($H1677="TOTAL HAP",N1677,MAX(IF('PTE - Segment Emissions Calcs'!$B$8:$B$8919=$B1677,'PTE - Segment Emissions Calcs'!$Z$8:$Z$8919,)))</f>
        <v>6.4175759999999998E-2</v>
      </c>
      <c r="R1677" s="39"/>
    </row>
    <row r="1678" spans="1:18" x14ac:dyDescent="0.25">
      <c r="A1678" s="40"/>
      <c r="B1678" s="40"/>
      <c r="C1678" s="34" t="s">
        <v>28</v>
      </c>
      <c r="D1678" s="35"/>
      <c r="E1678" s="35"/>
      <c r="F1678" s="35">
        <f ca="1">IFERROR(VLOOKUP($E1678&amp;"-1",'PTE - Segment Emissions Calcs'!$I$8:$V$8919,16,FALSE),0)</f>
        <v>1446.9777959999999</v>
      </c>
      <c r="G1678" s="35">
        <f ca="1">IFERROR(VLOOKUP($E1678&amp;"-2",'PTE - Segment Emissions Calcs'!$I$8:$V$8919,16,FALSE),0)</f>
        <v>0</v>
      </c>
      <c r="H1678" s="36">
        <f t="shared" ca="1" si="75"/>
        <v>1446.9777959999999</v>
      </c>
      <c r="I1678" s="37">
        <f ca="1">IFERROR(VLOOKUP($E1678&amp;"-1",'PTE - Segment Emissions Calcs'!$I$8:$X$8919,18,FALSE),0)</f>
        <v>6337.7627464799989</v>
      </c>
      <c r="J1678" s="37">
        <f ca="1">IFERROR(VLOOKUP($E1678&amp;"-2",'PTE - Segment Emissions Calcs'!$I$8:$X$8919,18,FALSE),0)</f>
        <v>0</v>
      </c>
      <c r="K1678" s="37">
        <f t="shared" ca="1" si="76"/>
        <v>6337.7627464799989</v>
      </c>
      <c r="L1678" s="37">
        <f ca="1">IFERROR(VLOOKUP($E1678&amp;"-1",'PTE - Segment Emissions Calcs'!$I$8:$Z$8919,20,FALSE),0)</f>
        <v>6337.7627464799989</v>
      </c>
      <c r="M1678" s="37">
        <f ca="1">IFERROR(VLOOKUP($E1678&amp;"-2",'PTE - Segment Emissions Calcs'!$I$8:$Z$8919,20,FALSE),0)</f>
        <v>0</v>
      </c>
      <c r="N1678" s="37">
        <f t="shared" ca="1" si="77"/>
        <v>6337.7627464799989</v>
      </c>
      <c r="O1678" s="38">
        <f t="array" aca="1" ref="O1678" ca="1">IF($H1678="TOTAL HAP",H1678,MAX(IF('PTE - Segment Emissions Calcs'!$B$8:$B$8919=$B1678,'PTE - Segment Emissions Calcs'!$V$8:$V$8919,)))</f>
        <v>1446.9777959999999</v>
      </c>
      <c r="P1678" s="38">
        <f t="array" aca="1" ref="P1678" ca="1">IF($H1678="TOTAL HAP",K1678,MAX(IF('PTE - Segment Emissions Calcs'!$B$8:$B$8919=$B1678,'PTE - Segment Emissions Calcs'!$X$8:$X$8919,)))</f>
        <v>6337.7627464799989</v>
      </c>
      <c r="Q1678" s="38">
        <f t="array" aca="1" ref="Q1678" ca="1">IF($H1678="TOTAL HAP",N1678,MAX(IF('PTE - Segment Emissions Calcs'!$B$8:$B$8919=$B1678,'PTE - Segment Emissions Calcs'!$Z$8:$Z$8919,)))</f>
        <v>6337.7627464799989</v>
      </c>
      <c r="R1678" s="39"/>
    </row>
    <row r="1679" spans="1:18" x14ac:dyDescent="0.25">
      <c r="A1679" s="40"/>
      <c r="B1679" s="40"/>
      <c r="C1679" s="34" t="s">
        <v>29</v>
      </c>
      <c r="D1679" s="35"/>
      <c r="E1679" s="35"/>
      <c r="F1679" s="35">
        <f ca="1">IFERROR(VLOOKUP($E1679&amp;"-1",'PTE - Segment Emissions Calcs'!$I$8:$V$8919,16,FALSE),0)</f>
        <v>2.1439968689705876E-2</v>
      </c>
      <c r="G1679" s="35">
        <f ca="1">IFERROR(VLOOKUP($E1679&amp;"-2",'PTE - Segment Emissions Calcs'!$I$8:$V$8919,16,FALSE),0)</f>
        <v>0</v>
      </c>
      <c r="H1679" s="36">
        <f t="shared" ca="1" si="75"/>
        <v>2.1439968689705876E-2</v>
      </c>
      <c r="I1679" s="37">
        <f ca="1">IFERROR(VLOOKUP($E1679&amp;"-1",'PTE - Segment Emissions Calcs'!$I$8:$X$8919,18,FALSE),0)</f>
        <v>9.390706286091173E-2</v>
      </c>
      <c r="J1679" s="37">
        <f ca="1">IFERROR(VLOOKUP($E1679&amp;"-2",'PTE - Segment Emissions Calcs'!$I$8:$X$8919,18,FALSE),0)</f>
        <v>0</v>
      </c>
      <c r="K1679" s="37">
        <f t="shared" ca="1" si="76"/>
        <v>9.390706286091173E-2</v>
      </c>
      <c r="L1679" s="37">
        <f ca="1">IFERROR(VLOOKUP($E1679&amp;"-1",'PTE - Segment Emissions Calcs'!$I$8:$Z$8919,20,FALSE),0)</f>
        <v>9.390706286091173E-2</v>
      </c>
      <c r="M1679" s="37">
        <f ca="1">IFERROR(VLOOKUP($E1679&amp;"-2",'PTE - Segment Emissions Calcs'!$I$8:$Z$8919,20,FALSE),0)</f>
        <v>0</v>
      </c>
      <c r="N1679" s="37">
        <f t="shared" ca="1" si="77"/>
        <v>9.390706286091173E-2</v>
      </c>
      <c r="O1679" s="38">
        <f t="array" aca="1" ref="O1679" ca="1">IF($H1679="TOTAL HAP",H1679,MAX(IF('PTE - Segment Emissions Calcs'!$B$8:$B$8919=$B1679,'PTE - Segment Emissions Calcs'!$V$8:$V$8919,)))</f>
        <v>2.1439968689705876E-2</v>
      </c>
      <c r="P1679" s="38">
        <f t="array" aca="1" ref="P1679" ca="1">IF($H1679="TOTAL HAP",K1679,MAX(IF('PTE - Segment Emissions Calcs'!$B$8:$B$8919=$B1679,'PTE - Segment Emissions Calcs'!$X$8:$X$8919,)))</f>
        <v>9.390706286091173E-2</v>
      </c>
      <c r="Q1679" s="38">
        <f t="array" aca="1" ref="Q1679" ca="1">IF($H1679="TOTAL HAP",N1679,MAX(IF('PTE - Segment Emissions Calcs'!$B$8:$B$8919=$B1679,'PTE - Segment Emissions Calcs'!$Z$8:$Z$8919,)))</f>
        <v>9.390706286091173E-2</v>
      </c>
      <c r="R1679" s="39"/>
    </row>
    <row r="1680" spans="1:18" x14ac:dyDescent="0.25">
      <c r="A1680" s="40"/>
      <c r="B1680" s="40"/>
      <c r="C1680" s="34" t="s">
        <v>18</v>
      </c>
      <c r="D1680" s="35"/>
      <c r="E1680" s="35"/>
      <c r="F1680" s="35">
        <f ca="1">IFERROR(VLOOKUP($E1680&amp;"-1",'PTE - Segment Emissions Calcs'!$I$8:$V$8919,16,FALSE),0)</f>
        <v>4.1625000000000002E-5</v>
      </c>
      <c r="G1680" s="35">
        <f ca="1">IFERROR(VLOOKUP($E1680&amp;"-2",'PTE - Segment Emissions Calcs'!$I$8:$V$8919,16,FALSE),0)</f>
        <v>0</v>
      </c>
      <c r="H1680" s="36">
        <f t="shared" ca="1" si="75"/>
        <v>4.1625000000000002E-5</v>
      </c>
      <c r="I1680" s="37">
        <f ca="1">IFERROR(VLOOKUP($E1680&amp;"-1",'PTE - Segment Emissions Calcs'!$I$8:$X$8919,18,FALSE),0)</f>
        <v>1.8231750000000002E-4</v>
      </c>
      <c r="J1680" s="37">
        <f ca="1">IFERROR(VLOOKUP($E1680&amp;"-2",'PTE - Segment Emissions Calcs'!$I$8:$X$8919,18,FALSE),0)</f>
        <v>0</v>
      </c>
      <c r="K1680" s="37">
        <f t="shared" ca="1" si="76"/>
        <v>1.8231750000000002E-4</v>
      </c>
      <c r="L1680" s="37">
        <f ca="1">IFERROR(VLOOKUP($E1680&amp;"-1",'PTE - Segment Emissions Calcs'!$I$8:$Z$8919,20,FALSE),0)</f>
        <v>1.8231750000000002E-4</v>
      </c>
      <c r="M1680" s="37">
        <f ca="1">IFERROR(VLOOKUP($E1680&amp;"-2",'PTE - Segment Emissions Calcs'!$I$8:$Z$8919,20,FALSE),0)</f>
        <v>0</v>
      </c>
      <c r="N1680" s="37">
        <f t="shared" ca="1" si="77"/>
        <v>1.8231750000000002E-4</v>
      </c>
      <c r="O1680" s="38">
        <f t="array" aca="1" ref="O1680" ca="1">IF($H1680="TOTAL HAP",H1680,MAX(IF('PTE - Segment Emissions Calcs'!$B$8:$B$8919=$B1680,'PTE - Segment Emissions Calcs'!$V$8:$V$8919,)))</f>
        <v>4.1625000000000002E-5</v>
      </c>
      <c r="P1680" s="38">
        <f t="array" aca="1" ref="P1680" ca="1">IF($H1680="TOTAL HAP",K1680,MAX(IF('PTE - Segment Emissions Calcs'!$B$8:$B$8919=$B1680,'PTE - Segment Emissions Calcs'!$X$8:$X$8919,)))</f>
        <v>1.8231750000000002E-4</v>
      </c>
      <c r="Q1680" s="38">
        <f t="array" aca="1" ref="Q1680" ca="1">IF($H1680="TOTAL HAP",N1680,MAX(IF('PTE - Segment Emissions Calcs'!$B$8:$B$8919=$B1680,'PTE - Segment Emissions Calcs'!$Z$8:$Z$8919,)))</f>
        <v>1.8231750000000002E-4</v>
      </c>
      <c r="R1680" s="39"/>
    </row>
    <row r="1681" spans="1:18" x14ac:dyDescent="0.25">
      <c r="A1681" s="40"/>
      <c r="B1681" s="40"/>
      <c r="C1681" s="34" t="s">
        <v>100</v>
      </c>
      <c r="D1681" s="35"/>
      <c r="E1681" s="35"/>
      <c r="F1681" s="35">
        <f ca="1">IFERROR(VLOOKUP($E1681&amp;"-1",'PTE - Segment Emissions Calcs'!$I$8:$V$8919,16,FALSE),0)</f>
        <v>2.6117647058823528E-7</v>
      </c>
      <c r="G1681" s="35">
        <f ca="1">IFERROR(VLOOKUP($E1681&amp;"-2",'PTE - Segment Emissions Calcs'!$I$8:$V$8919,16,FALSE),0)</f>
        <v>0</v>
      </c>
      <c r="H1681" s="36">
        <f t="shared" ca="1" si="75"/>
        <v>2.6117647058823528E-7</v>
      </c>
      <c r="I1681" s="37">
        <f ca="1">IFERROR(VLOOKUP($E1681&amp;"-1",'PTE - Segment Emissions Calcs'!$I$8:$X$8919,18,FALSE),0)</f>
        <v>1.1439529411764705E-6</v>
      </c>
      <c r="J1681" s="37">
        <f ca="1">IFERROR(VLOOKUP($E1681&amp;"-2",'PTE - Segment Emissions Calcs'!$I$8:$X$8919,18,FALSE),0)</f>
        <v>0</v>
      </c>
      <c r="K1681" s="37">
        <f t="shared" ca="1" si="76"/>
        <v>1.1439529411764705E-6</v>
      </c>
      <c r="L1681" s="37">
        <f ca="1">IFERROR(VLOOKUP($E1681&amp;"-1",'PTE - Segment Emissions Calcs'!$I$8:$Z$8919,20,FALSE),0)</f>
        <v>1.1439529411764705E-6</v>
      </c>
      <c r="M1681" s="37">
        <f ca="1">IFERROR(VLOOKUP($E1681&amp;"-2",'PTE - Segment Emissions Calcs'!$I$8:$Z$8919,20,FALSE),0)</f>
        <v>0</v>
      </c>
      <c r="N1681" s="37">
        <f t="shared" ca="1" si="77"/>
        <v>1.1439529411764705E-6</v>
      </c>
      <c r="O1681" s="38">
        <f t="array" aca="1" ref="O1681" ca="1">IF($H1681="TOTAL HAP",H1681,MAX(IF('PTE - Segment Emissions Calcs'!$B$8:$B$8919=$B1681,'PTE - Segment Emissions Calcs'!$V$8:$V$8919,)))</f>
        <v>2.6117647058823528E-7</v>
      </c>
      <c r="P1681" s="38">
        <f t="array" aca="1" ref="P1681" ca="1">IF($H1681="TOTAL HAP",K1681,MAX(IF('PTE - Segment Emissions Calcs'!$B$8:$B$8919=$B1681,'PTE - Segment Emissions Calcs'!$X$8:$X$8919,)))</f>
        <v>1.1439529411764705E-6</v>
      </c>
      <c r="Q1681" s="38">
        <f t="array" aca="1" ref="Q1681" ca="1">IF($H1681="TOTAL HAP",N1681,MAX(IF('PTE - Segment Emissions Calcs'!$B$8:$B$8919=$B1681,'PTE - Segment Emissions Calcs'!$Z$8:$Z$8919,)))</f>
        <v>1.1439529411764705E-6</v>
      </c>
      <c r="R1681" s="39"/>
    </row>
    <row r="1682" spans="1:18" x14ac:dyDescent="0.25">
      <c r="A1682" s="40"/>
      <c r="B1682" s="40"/>
      <c r="C1682" s="34" t="s">
        <v>31</v>
      </c>
      <c r="D1682" s="35"/>
      <c r="E1682" s="35"/>
      <c r="F1682" s="35">
        <f ca="1">IFERROR(VLOOKUP($E1682&amp;"-1",'PTE - Segment Emissions Calcs'!$I$8:$V$8919,16,FALSE),0)</f>
        <v>1.9588235294117648E-8</v>
      </c>
      <c r="G1682" s="35">
        <f ca="1">IFERROR(VLOOKUP($E1682&amp;"-2",'PTE - Segment Emissions Calcs'!$I$8:$V$8919,16,FALSE),0)</f>
        <v>0</v>
      </c>
      <c r="H1682" s="36">
        <f t="shared" ca="1" si="75"/>
        <v>1.9588235294117648E-8</v>
      </c>
      <c r="I1682" s="37">
        <f ca="1">IFERROR(VLOOKUP($E1682&amp;"-1",'PTE - Segment Emissions Calcs'!$I$8:$X$8919,18,FALSE),0)</f>
        <v>8.5796470588235299E-8</v>
      </c>
      <c r="J1682" s="37">
        <f ca="1">IFERROR(VLOOKUP($E1682&amp;"-2",'PTE - Segment Emissions Calcs'!$I$8:$X$8919,18,FALSE),0)</f>
        <v>0</v>
      </c>
      <c r="K1682" s="37">
        <f t="shared" ca="1" si="76"/>
        <v>8.5796470588235299E-8</v>
      </c>
      <c r="L1682" s="37">
        <f ca="1">IFERROR(VLOOKUP($E1682&amp;"-1",'PTE - Segment Emissions Calcs'!$I$8:$Z$8919,20,FALSE),0)</f>
        <v>8.5796470588235299E-8</v>
      </c>
      <c r="M1682" s="37">
        <f ca="1">IFERROR(VLOOKUP($E1682&amp;"-2",'PTE - Segment Emissions Calcs'!$I$8:$Z$8919,20,FALSE),0)</f>
        <v>0</v>
      </c>
      <c r="N1682" s="37">
        <f t="shared" ca="1" si="77"/>
        <v>8.5796470588235299E-8</v>
      </c>
      <c r="O1682" s="38">
        <f t="array" aca="1" ref="O1682" ca="1">IF($H1682="TOTAL HAP",H1682,MAX(IF('PTE - Segment Emissions Calcs'!$B$8:$B$8919=$B1682,'PTE - Segment Emissions Calcs'!$V$8:$V$8919,)))</f>
        <v>1.9588235294117648E-8</v>
      </c>
      <c r="P1682" s="38">
        <f t="array" aca="1" ref="P1682" ca="1">IF($H1682="TOTAL HAP",K1682,MAX(IF('PTE - Segment Emissions Calcs'!$B$8:$B$8919=$B1682,'PTE - Segment Emissions Calcs'!$X$8:$X$8919,)))</f>
        <v>8.5796470588235299E-8</v>
      </c>
      <c r="Q1682" s="38">
        <f t="array" aca="1" ref="Q1682" ca="1">IF($H1682="TOTAL HAP",N1682,MAX(IF('PTE - Segment Emissions Calcs'!$B$8:$B$8919=$B1682,'PTE - Segment Emissions Calcs'!$Z$8:$Z$8919,)))</f>
        <v>8.5796470588235299E-8</v>
      </c>
      <c r="R1682" s="39"/>
    </row>
    <row r="1683" spans="1:18" x14ac:dyDescent="0.25">
      <c r="A1683" s="40"/>
      <c r="B1683" s="40"/>
      <c r="C1683" s="34" t="s">
        <v>136</v>
      </c>
      <c r="D1683" s="35"/>
      <c r="E1683" s="35"/>
      <c r="F1683" s="35">
        <f ca="1">IFERROR(VLOOKUP($E1683&amp;"-1",'PTE - Segment Emissions Calcs'!$I$8:$V$8919,16,FALSE),0)</f>
        <v>1.7411764705882354E-7</v>
      </c>
      <c r="G1683" s="35">
        <f ca="1">IFERROR(VLOOKUP($E1683&amp;"-2",'PTE - Segment Emissions Calcs'!$I$8:$V$8919,16,FALSE),0)</f>
        <v>0</v>
      </c>
      <c r="H1683" s="36">
        <f t="shared" ca="1" si="75"/>
        <v>1.7411764705882354E-7</v>
      </c>
      <c r="I1683" s="37">
        <f ca="1">IFERROR(VLOOKUP($E1683&amp;"-1",'PTE - Segment Emissions Calcs'!$I$8:$X$8919,18,FALSE),0)</f>
        <v>7.6263529411764709E-7</v>
      </c>
      <c r="J1683" s="37">
        <f ca="1">IFERROR(VLOOKUP($E1683&amp;"-2",'PTE - Segment Emissions Calcs'!$I$8:$X$8919,18,FALSE),0)</f>
        <v>0</v>
      </c>
      <c r="K1683" s="37">
        <f t="shared" ca="1" si="76"/>
        <v>7.6263529411764709E-7</v>
      </c>
      <c r="L1683" s="37">
        <f ca="1">IFERROR(VLOOKUP($E1683&amp;"-1",'PTE - Segment Emissions Calcs'!$I$8:$Z$8919,20,FALSE),0)</f>
        <v>7.6263529411764709E-7</v>
      </c>
      <c r="M1683" s="37">
        <f ca="1">IFERROR(VLOOKUP($E1683&amp;"-2",'PTE - Segment Emissions Calcs'!$I$8:$Z$8919,20,FALSE),0)</f>
        <v>0</v>
      </c>
      <c r="N1683" s="37">
        <f t="shared" ca="1" si="77"/>
        <v>7.6263529411764709E-7</v>
      </c>
      <c r="O1683" s="38">
        <f t="array" aca="1" ref="O1683" ca="1">IF($H1683="TOTAL HAP",H1683,MAX(IF('PTE - Segment Emissions Calcs'!$B$8:$B$8919=$B1683,'PTE - Segment Emissions Calcs'!$V$8:$V$8919,)))</f>
        <v>1.7411764705882354E-7</v>
      </c>
      <c r="P1683" s="38">
        <f t="array" aca="1" ref="P1683" ca="1">IF($H1683="TOTAL HAP",K1683,MAX(IF('PTE - Segment Emissions Calcs'!$B$8:$B$8919=$B1683,'PTE - Segment Emissions Calcs'!$X$8:$X$8919,)))</f>
        <v>7.6263529411764709E-7</v>
      </c>
      <c r="Q1683" s="38">
        <f t="array" aca="1" ref="Q1683" ca="1">IF($H1683="TOTAL HAP",N1683,MAX(IF('PTE - Segment Emissions Calcs'!$B$8:$B$8919=$B1683,'PTE - Segment Emissions Calcs'!$Z$8:$Z$8919,)))</f>
        <v>7.6263529411764709E-7</v>
      </c>
      <c r="R1683" s="39"/>
    </row>
    <row r="1684" spans="1:18" x14ac:dyDescent="0.25">
      <c r="A1684" s="40"/>
      <c r="B1684" s="40"/>
      <c r="C1684" s="34" t="s">
        <v>33</v>
      </c>
      <c r="D1684" s="35"/>
      <c r="E1684" s="35"/>
      <c r="F1684" s="35">
        <f ca="1">IFERROR(VLOOKUP($E1684&amp;"-1",'PTE - Segment Emissions Calcs'!$I$8:$V$8919,16,FALSE),0)</f>
        <v>2.6972999999999999E-8</v>
      </c>
      <c r="G1684" s="35">
        <f ca="1">IFERROR(VLOOKUP($E1684&amp;"-2",'PTE - Segment Emissions Calcs'!$I$8:$V$8919,16,FALSE),0)</f>
        <v>0</v>
      </c>
      <c r="H1684" s="36">
        <f t="shared" ca="1" si="75"/>
        <v>2.6972999999999999E-8</v>
      </c>
      <c r="I1684" s="37">
        <f ca="1">IFERROR(VLOOKUP($E1684&amp;"-1",'PTE - Segment Emissions Calcs'!$I$8:$X$8919,18,FALSE),0)</f>
        <v>1.1814174000000001E-7</v>
      </c>
      <c r="J1684" s="37">
        <f ca="1">IFERROR(VLOOKUP($E1684&amp;"-2",'PTE - Segment Emissions Calcs'!$I$8:$X$8919,18,FALSE),0)</f>
        <v>0</v>
      </c>
      <c r="K1684" s="37">
        <f t="shared" ca="1" si="76"/>
        <v>1.1814174000000001E-7</v>
      </c>
      <c r="L1684" s="37">
        <f ca="1">IFERROR(VLOOKUP($E1684&amp;"-1",'PTE - Segment Emissions Calcs'!$I$8:$Z$8919,20,FALSE),0)</f>
        <v>1.1814174000000001E-7</v>
      </c>
      <c r="M1684" s="37">
        <f ca="1">IFERROR(VLOOKUP($E1684&amp;"-2",'PTE - Segment Emissions Calcs'!$I$8:$Z$8919,20,FALSE),0)</f>
        <v>0</v>
      </c>
      <c r="N1684" s="37">
        <f t="shared" ca="1" si="77"/>
        <v>1.1814174000000001E-7</v>
      </c>
      <c r="O1684" s="38">
        <f t="array" aca="1" ref="O1684" ca="1">IF($H1684="TOTAL HAP",H1684,MAX(IF('PTE - Segment Emissions Calcs'!$B$8:$B$8919=$B1684,'PTE - Segment Emissions Calcs'!$V$8:$V$8919,)))</f>
        <v>2.6972999999999999E-8</v>
      </c>
      <c r="P1684" s="38">
        <f t="array" aca="1" ref="P1684" ca="1">IF($H1684="TOTAL HAP",K1684,MAX(IF('PTE - Segment Emissions Calcs'!$B$8:$B$8919=$B1684,'PTE - Segment Emissions Calcs'!$X$8:$X$8919,)))</f>
        <v>1.1814174000000001E-7</v>
      </c>
      <c r="Q1684" s="38">
        <f t="array" aca="1" ref="Q1684" ca="1">IF($H1684="TOTAL HAP",N1684,MAX(IF('PTE - Segment Emissions Calcs'!$B$8:$B$8919=$B1684,'PTE - Segment Emissions Calcs'!$Z$8:$Z$8919,)))</f>
        <v>1.1814174000000001E-7</v>
      </c>
      <c r="R1684" s="39"/>
    </row>
    <row r="1685" spans="1:18" x14ac:dyDescent="0.25">
      <c r="A1685" s="40"/>
      <c r="B1685" s="40"/>
      <c r="C1685" s="34" t="s">
        <v>34</v>
      </c>
      <c r="D1685" s="35"/>
      <c r="E1685" s="35"/>
      <c r="F1685" s="35">
        <f ca="1">IFERROR(VLOOKUP($E1685&amp;"-1",'PTE - Segment Emissions Calcs'!$I$8:$V$8919,16,FALSE),0)</f>
        <v>7.2483000000000001E-8</v>
      </c>
      <c r="G1685" s="35">
        <f ca="1">IFERROR(VLOOKUP($E1685&amp;"-2",'PTE - Segment Emissions Calcs'!$I$8:$V$8919,16,FALSE),0)</f>
        <v>0</v>
      </c>
      <c r="H1685" s="36">
        <f t="shared" ca="1" si="75"/>
        <v>7.2483000000000001E-8</v>
      </c>
      <c r="I1685" s="37">
        <f ca="1">IFERROR(VLOOKUP($E1685&amp;"-1",'PTE - Segment Emissions Calcs'!$I$8:$X$8919,18,FALSE),0)</f>
        <v>3.1747554000000003E-7</v>
      </c>
      <c r="J1685" s="37">
        <f ca="1">IFERROR(VLOOKUP($E1685&amp;"-2",'PTE - Segment Emissions Calcs'!$I$8:$X$8919,18,FALSE),0)</f>
        <v>0</v>
      </c>
      <c r="K1685" s="37">
        <f t="shared" ca="1" si="76"/>
        <v>3.1747554000000003E-7</v>
      </c>
      <c r="L1685" s="37">
        <f ca="1">IFERROR(VLOOKUP($E1685&amp;"-1",'PTE - Segment Emissions Calcs'!$I$8:$Z$8919,20,FALSE),0)</f>
        <v>3.1747554000000003E-7</v>
      </c>
      <c r="M1685" s="37">
        <f ca="1">IFERROR(VLOOKUP($E1685&amp;"-2",'PTE - Segment Emissions Calcs'!$I$8:$Z$8919,20,FALSE),0)</f>
        <v>0</v>
      </c>
      <c r="N1685" s="37">
        <f t="shared" ca="1" si="77"/>
        <v>3.1747554000000003E-7</v>
      </c>
      <c r="O1685" s="38">
        <f t="array" aca="1" ref="O1685" ca="1">IF($H1685="TOTAL HAP",H1685,MAX(IF('PTE - Segment Emissions Calcs'!$B$8:$B$8919=$B1685,'PTE - Segment Emissions Calcs'!$V$8:$V$8919,)))</f>
        <v>7.2483000000000001E-8</v>
      </c>
      <c r="P1685" s="38">
        <f t="array" aca="1" ref="P1685" ca="1">IF($H1685="TOTAL HAP",K1685,MAX(IF('PTE - Segment Emissions Calcs'!$B$8:$B$8919=$B1685,'PTE - Segment Emissions Calcs'!$X$8:$X$8919,)))</f>
        <v>3.1747554000000003E-7</v>
      </c>
      <c r="Q1685" s="38">
        <f t="array" aca="1" ref="Q1685" ca="1">IF($H1685="TOTAL HAP",N1685,MAX(IF('PTE - Segment Emissions Calcs'!$B$8:$B$8919=$B1685,'PTE - Segment Emissions Calcs'!$Z$8:$Z$8919,)))</f>
        <v>3.1747554000000003E-7</v>
      </c>
      <c r="R1685" s="39"/>
    </row>
    <row r="1686" spans="1:18" x14ac:dyDescent="0.25">
      <c r="A1686" s="40"/>
      <c r="B1686" s="40"/>
      <c r="C1686" s="34" t="s">
        <v>63</v>
      </c>
      <c r="D1686" s="35"/>
      <c r="E1686" s="35"/>
      <c r="F1686" s="35">
        <f ca="1">IFERROR(VLOOKUP($E1686&amp;"-1",'PTE - Segment Emissions Calcs'!$I$8:$V$8919,16,FALSE),0)</f>
        <v>1.3320000000000001E-4</v>
      </c>
      <c r="G1686" s="35">
        <f ca="1">IFERROR(VLOOKUP($E1686&amp;"-2",'PTE - Segment Emissions Calcs'!$I$8:$V$8919,16,FALSE),0)</f>
        <v>0</v>
      </c>
      <c r="H1686" s="36">
        <f t="shared" ca="1" si="75"/>
        <v>1.3320000000000001E-4</v>
      </c>
      <c r="I1686" s="37">
        <f ca="1">IFERROR(VLOOKUP($E1686&amp;"-1",'PTE - Segment Emissions Calcs'!$I$8:$X$8919,18,FALSE),0)</f>
        <v>5.8341600000000001E-4</v>
      </c>
      <c r="J1686" s="37">
        <f ca="1">IFERROR(VLOOKUP($E1686&amp;"-2",'PTE - Segment Emissions Calcs'!$I$8:$X$8919,18,FALSE),0)</f>
        <v>0</v>
      </c>
      <c r="K1686" s="37">
        <f t="shared" ca="1" si="76"/>
        <v>5.8341600000000001E-4</v>
      </c>
      <c r="L1686" s="37">
        <f ca="1">IFERROR(VLOOKUP($E1686&amp;"-1",'PTE - Segment Emissions Calcs'!$I$8:$Z$8919,20,FALSE),0)</f>
        <v>5.8341600000000001E-4</v>
      </c>
      <c r="M1686" s="37">
        <f ca="1">IFERROR(VLOOKUP($E1686&amp;"-2",'PTE - Segment Emissions Calcs'!$I$8:$Z$8919,20,FALSE),0)</f>
        <v>0</v>
      </c>
      <c r="N1686" s="37">
        <f t="shared" ca="1" si="77"/>
        <v>5.8341600000000001E-4</v>
      </c>
      <c r="O1686" s="38">
        <f t="array" aca="1" ref="O1686" ca="1">IF($H1686="TOTAL HAP",H1686,MAX(IF('PTE - Segment Emissions Calcs'!$B$8:$B$8919=$B1686,'PTE - Segment Emissions Calcs'!$V$8:$V$8919,)))</f>
        <v>1.3320000000000001E-4</v>
      </c>
      <c r="P1686" s="38">
        <f t="array" aca="1" ref="P1686" ca="1">IF($H1686="TOTAL HAP",K1686,MAX(IF('PTE - Segment Emissions Calcs'!$B$8:$B$8919=$B1686,'PTE - Segment Emissions Calcs'!$X$8:$X$8919,)))</f>
        <v>5.8341600000000001E-4</v>
      </c>
      <c r="Q1686" s="38">
        <f t="array" aca="1" ref="Q1686" ca="1">IF($H1686="TOTAL HAP",N1686,MAX(IF('PTE - Segment Emissions Calcs'!$B$8:$B$8919=$B1686,'PTE - Segment Emissions Calcs'!$Z$8:$Z$8919,)))</f>
        <v>5.8341600000000001E-4</v>
      </c>
      <c r="R1686" s="39"/>
    </row>
    <row r="1687" spans="1:18" x14ac:dyDescent="0.25">
      <c r="A1687" s="40"/>
      <c r="B1687" s="40"/>
      <c r="C1687" s="34" t="s">
        <v>64</v>
      </c>
      <c r="D1687" s="35"/>
      <c r="E1687" s="35"/>
      <c r="F1687" s="35">
        <f ca="1">IFERROR(VLOOKUP($E1687&amp;"-1",'PTE - Segment Emissions Calcs'!$I$8:$V$8919,16,FALSE),0)</f>
        <v>1.8870000000000001E-4</v>
      </c>
      <c r="G1687" s="35">
        <f ca="1">IFERROR(VLOOKUP($E1687&amp;"-2",'PTE - Segment Emissions Calcs'!$I$8:$V$8919,16,FALSE),0)</f>
        <v>0</v>
      </c>
      <c r="H1687" s="36">
        <f t="shared" ca="1" si="75"/>
        <v>1.8870000000000001E-4</v>
      </c>
      <c r="I1687" s="37">
        <f ca="1">IFERROR(VLOOKUP($E1687&amp;"-1",'PTE - Segment Emissions Calcs'!$I$8:$X$8919,18,FALSE),0)</f>
        <v>8.2650600000000007E-4</v>
      </c>
      <c r="J1687" s="37">
        <f ca="1">IFERROR(VLOOKUP($E1687&amp;"-2",'PTE - Segment Emissions Calcs'!$I$8:$X$8919,18,FALSE),0)</f>
        <v>0</v>
      </c>
      <c r="K1687" s="37">
        <f t="shared" ca="1" si="76"/>
        <v>8.2650600000000007E-4</v>
      </c>
      <c r="L1687" s="37">
        <f ca="1">IFERROR(VLOOKUP($E1687&amp;"-1",'PTE - Segment Emissions Calcs'!$I$8:$Z$8919,20,FALSE),0)</f>
        <v>8.2650600000000007E-4</v>
      </c>
      <c r="M1687" s="37">
        <f ca="1">IFERROR(VLOOKUP($E1687&amp;"-2",'PTE - Segment Emissions Calcs'!$I$8:$Z$8919,20,FALSE),0)</f>
        <v>0</v>
      </c>
      <c r="N1687" s="37">
        <f t="shared" ca="1" si="77"/>
        <v>8.2650600000000007E-4</v>
      </c>
      <c r="O1687" s="38">
        <f t="array" aca="1" ref="O1687" ca="1">IF($H1687="TOTAL HAP",H1687,MAX(IF('PTE - Segment Emissions Calcs'!$B$8:$B$8919=$B1687,'PTE - Segment Emissions Calcs'!$V$8:$V$8919,)))</f>
        <v>1.8870000000000001E-4</v>
      </c>
      <c r="P1687" s="38">
        <f t="array" aca="1" ref="P1687" ca="1">IF($H1687="TOTAL HAP",K1687,MAX(IF('PTE - Segment Emissions Calcs'!$B$8:$B$8919=$B1687,'PTE - Segment Emissions Calcs'!$X$8:$X$8919,)))</f>
        <v>8.2650600000000007E-4</v>
      </c>
      <c r="Q1687" s="38">
        <f t="array" aca="1" ref="Q1687" ca="1">IF($H1687="TOTAL HAP",N1687,MAX(IF('PTE - Segment Emissions Calcs'!$B$8:$B$8919=$B1687,'PTE - Segment Emissions Calcs'!$Z$8:$Z$8919,)))</f>
        <v>8.2650600000000007E-4</v>
      </c>
      <c r="R1687" s="39"/>
    </row>
    <row r="1688" spans="1:18" x14ac:dyDescent="0.25">
      <c r="A1688" s="40"/>
      <c r="B1688" s="40"/>
      <c r="C1688" s="34" t="s">
        <v>35</v>
      </c>
      <c r="D1688" s="35"/>
      <c r="E1688" s="35"/>
      <c r="F1688" s="35">
        <f ca="1">IFERROR(VLOOKUP($E1688&amp;"-1",'PTE - Segment Emissions Calcs'!$I$8:$V$8919,16,FALSE),0)</f>
        <v>5.2502999999999997E-8</v>
      </c>
      <c r="G1688" s="35">
        <f ca="1">IFERROR(VLOOKUP($E1688&amp;"-2",'PTE - Segment Emissions Calcs'!$I$8:$V$8919,16,FALSE),0)</f>
        <v>0</v>
      </c>
      <c r="H1688" s="36">
        <f t="shared" ca="1" si="75"/>
        <v>5.2502999999999997E-8</v>
      </c>
      <c r="I1688" s="37">
        <f ca="1">IFERROR(VLOOKUP($E1688&amp;"-1",'PTE - Segment Emissions Calcs'!$I$8:$X$8919,18,FALSE),0)</f>
        <v>2.2996313999999998E-7</v>
      </c>
      <c r="J1688" s="37">
        <f ca="1">IFERROR(VLOOKUP($E1688&amp;"-2",'PTE - Segment Emissions Calcs'!$I$8:$X$8919,18,FALSE),0)</f>
        <v>0</v>
      </c>
      <c r="K1688" s="37">
        <f t="shared" ca="1" si="76"/>
        <v>2.2996313999999998E-7</v>
      </c>
      <c r="L1688" s="37">
        <f ca="1">IFERROR(VLOOKUP($E1688&amp;"-1",'PTE - Segment Emissions Calcs'!$I$8:$Z$8919,20,FALSE),0)</f>
        <v>2.2996313999999998E-7</v>
      </c>
      <c r="M1688" s="37">
        <f ca="1">IFERROR(VLOOKUP($E1688&amp;"-2",'PTE - Segment Emissions Calcs'!$I$8:$Z$8919,20,FALSE),0)</f>
        <v>0</v>
      </c>
      <c r="N1688" s="37">
        <f t="shared" ca="1" si="77"/>
        <v>2.2996313999999998E-7</v>
      </c>
      <c r="O1688" s="38">
        <f t="array" aca="1" ref="O1688" ca="1">IF($H1688="TOTAL HAP",H1688,MAX(IF('PTE - Segment Emissions Calcs'!$B$8:$B$8919=$B1688,'PTE - Segment Emissions Calcs'!$V$8:$V$8919,)))</f>
        <v>5.2502999999999997E-8</v>
      </c>
      <c r="P1688" s="38">
        <f t="array" aca="1" ref="P1688" ca="1">IF($H1688="TOTAL HAP",K1688,MAX(IF('PTE - Segment Emissions Calcs'!$B$8:$B$8919=$B1688,'PTE - Segment Emissions Calcs'!$X$8:$X$8919,)))</f>
        <v>2.2996313999999998E-7</v>
      </c>
      <c r="Q1688" s="38">
        <f t="array" aca="1" ref="Q1688" ca="1">IF($H1688="TOTAL HAP",N1688,MAX(IF('PTE - Segment Emissions Calcs'!$B$8:$B$8919=$B1688,'PTE - Segment Emissions Calcs'!$Z$8:$Z$8919,)))</f>
        <v>2.2996313999999998E-7</v>
      </c>
      <c r="R1688" s="39"/>
    </row>
    <row r="1689" spans="1:18" x14ac:dyDescent="0.25">
      <c r="A1689" s="40"/>
      <c r="B1689" s="40"/>
      <c r="C1689" s="34" t="s">
        <v>65</v>
      </c>
      <c r="D1689" s="35"/>
      <c r="E1689" s="35"/>
      <c r="F1689" s="35">
        <f ca="1">IFERROR(VLOOKUP($E1689&amp;"-1",'PTE - Segment Emissions Calcs'!$I$8:$V$8919,16,FALSE),0)</f>
        <v>5.772E-6</v>
      </c>
      <c r="G1689" s="35">
        <f ca="1">IFERROR(VLOOKUP($E1689&amp;"-2",'PTE - Segment Emissions Calcs'!$I$8:$V$8919,16,FALSE),0)</f>
        <v>0</v>
      </c>
      <c r="H1689" s="36">
        <f t="shared" ca="1" si="75"/>
        <v>5.772E-6</v>
      </c>
      <c r="I1689" s="37">
        <f ca="1">IFERROR(VLOOKUP($E1689&amp;"-1",'PTE - Segment Emissions Calcs'!$I$8:$X$8919,18,FALSE),0)</f>
        <v>2.5281359999999999E-5</v>
      </c>
      <c r="J1689" s="37">
        <f ca="1">IFERROR(VLOOKUP($E1689&amp;"-2",'PTE - Segment Emissions Calcs'!$I$8:$X$8919,18,FALSE),0)</f>
        <v>0</v>
      </c>
      <c r="K1689" s="37">
        <f t="shared" ca="1" si="76"/>
        <v>2.5281359999999999E-5</v>
      </c>
      <c r="L1689" s="37">
        <f ca="1">IFERROR(VLOOKUP($E1689&amp;"-1",'PTE - Segment Emissions Calcs'!$I$8:$Z$8919,20,FALSE),0)</f>
        <v>2.5281359999999999E-5</v>
      </c>
      <c r="M1689" s="37">
        <f ca="1">IFERROR(VLOOKUP($E1689&amp;"-2",'PTE - Segment Emissions Calcs'!$I$8:$Z$8919,20,FALSE),0)</f>
        <v>0</v>
      </c>
      <c r="N1689" s="37">
        <f t="shared" ca="1" si="77"/>
        <v>2.5281359999999999E-5</v>
      </c>
      <c r="O1689" s="38">
        <f t="array" aca="1" ref="O1689" ca="1">IF($H1689="TOTAL HAP",H1689,MAX(IF('PTE - Segment Emissions Calcs'!$B$8:$B$8919=$B1689,'PTE - Segment Emissions Calcs'!$V$8:$V$8919,)))</f>
        <v>5.772E-6</v>
      </c>
      <c r="P1689" s="38">
        <f t="array" aca="1" ref="P1689" ca="1">IF($H1689="TOTAL HAP",K1689,MAX(IF('PTE - Segment Emissions Calcs'!$B$8:$B$8919=$B1689,'PTE - Segment Emissions Calcs'!$X$8:$X$8919,)))</f>
        <v>2.5281359999999999E-5</v>
      </c>
      <c r="Q1689" s="38">
        <f t="array" aca="1" ref="Q1689" ca="1">IF($H1689="TOTAL HAP",N1689,MAX(IF('PTE - Segment Emissions Calcs'!$B$8:$B$8919=$B1689,'PTE - Segment Emissions Calcs'!$Z$8:$Z$8919,)))</f>
        <v>2.5281359999999999E-5</v>
      </c>
      <c r="R1689" s="39"/>
    </row>
    <row r="1690" spans="1:18" x14ac:dyDescent="0.25">
      <c r="A1690" s="40"/>
      <c r="B1690" s="40"/>
      <c r="C1690" s="34" t="s">
        <v>54</v>
      </c>
      <c r="D1690" s="35"/>
      <c r="E1690" s="35"/>
      <c r="F1690" s="35">
        <f ca="1">IFERROR(VLOOKUP($E1690&amp;"-1",'PTE - Segment Emissions Calcs'!$I$8:$V$8919,16,FALSE),0)</f>
        <v>2.1764705882352942E-6</v>
      </c>
      <c r="G1690" s="35">
        <f ca="1">IFERROR(VLOOKUP($E1690&amp;"-2",'PTE - Segment Emissions Calcs'!$I$8:$V$8919,16,FALSE),0)</f>
        <v>0</v>
      </c>
      <c r="H1690" s="36">
        <f t="shared" ca="1" si="75"/>
        <v>2.1764705882352942E-6</v>
      </c>
      <c r="I1690" s="37">
        <f ca="1">IFERROR(VLOOKUP($E1690&amp;"-1",'PTE - Segment Emissions Calcs'!$I$8:$X$8919,18,FALSE),0)</f>
        <v>9.532941176470587E-6</v>
      </c>
      <c r="J1690" s="37">
        <f ca="1">IFERROR(VLOOKUP($E1690&amp;"-2",'PTE - Segment Emissions Calcs'!$I$8:$X$8919,18,FALSE),0)</f>
        <v>0</v>
      </c>
      <c r="K1690" s="37">
        <f t="shared" ca="1" si="76"/>
        <v>9.532941176470587E-6</v>
      </c>
      <c r="L1690" s="37">
        <f ca="1">IFERROR(VLOOKUP($E1690&amp;"-1",'PTE - Segment Emissions Calcs'!$I$8:$Z$8919,20,FALSE),0)</f>
        <v>9.532941176470587E-6</v>
      </c>
      <c r="M1690" s="37">
        <f ca="1">IFERROR(VLOOKUP($E1690&amp;"-2",'PTE - Segment Emissions Calcs'!$I$8:$Z$8919,20,FALSE),0)</f>
        <v>0</v>
      </c>
      <c r="N1690" s="37">
        <f t="shared" ca="1" si="77"/>
        <v>9.532941176470587E-6</v>
      </c>
      <c r="O1690" s="38">
        <f t="array" aca="1" ref="O1690" ca="1">IF($H1690="TOTAL HAP",H1690,MAX(IF('PTE - Segment Emissions Calcs'!$B$8:$B$8919=$B1690,'PTE - Segment Emissions Calcs'!$V$8:$V$8919,)))</f>
        <v>2.1764705882352942E-6</v>
      </c>
      <c r="P1690" s="38">
        <f t="array" aca="1" ref="P1690" ca="1">IF($H1690="TOTAL HAP",K1690,MAX(IF('PTE - Segment Emissions Calcs'!$B$8:$B$8919=$B1690,'PTE - Segment Emissions Calcs'!$X$8:$X$8919,)))</f>
        <v>9.532941176470587E-6</v>
      </c>
      <c r="Q1690" s="38">
        <f t="array" aca="1" ref="Q1690" ca="1">IF($H1690="TOTAL HAP",N1690,MAX(IF('PTE - Segment Emissions Calcs'!$B$8:$B$8919=$B1690,'PTE - Segment Emissions Calcs'!$Z$8:$Z$8919,)))</f>
        <v>9.532941176470587E-6</v>
      </c>
      <c r="R1690" s="39"/>
    </row>
    <row r="1691" spans="1:18" x14ac:dyDescent="0.25">
      <c r="A1691" s="40"/>
      <c r="B1691" s="40"/>
      <c r="C1691" s="34" t="s">
        <v>36</v>
      </c>
      <c r="D1691" s="35"/>
      <c r="E1691" s="35"/>
      <c r="F1691" s="35">
        <f ca="1">IFERROR(VLOOKUP($E1691&amp;"-1",'PTE - Segment Emissions Calcs'!$I$8:$V$8919,16,FALSE),0)</f>
        <v>2.4642000000000001E-7</v>
      </c>
      <c r="G1691" s="35">
        <f ca="1">IFERROR(VLOOKUP($E1691&amp;"-2",'PTE - Segment Emissions Calcs'!$I$8:$V$8919,16,FALSE),0)</f>
        <v>0</v>
      </c>
      <c r="H1691" s="36">
        <f t="shared" ca="1" si="75"/>
        <v>2.4642000000000001E-7</v>
      </c>
      <c r="I1691" s="37">
        <f ca="1">IFERROR(VLOOKUP($E1691&amp;"-1",'PTE - Segment Emissions Calcs'!$I$8:$X$8919,18,FALSE),0)</f>
        <v>1.0793195999999999E-6</v>
      </c>
      <c r="J1691" s="37">
        <f ca="1">IFERROR(VLOOKUP($E1691&amp;"-2",'PTE - Segment Emissions Calcs'!$I$8:$X$8919,18,FALSE),0)</f>
        <v>0</v>
      </c>
      <c r="K1691" s="37">
        <f t="shared" ca="1" si="76"/>
        <v>1.0793195999999999E-6</v>
      </c>
      <c r="L1691" s="37">
        <f ca="1">IFERROR(VLOOKUP($E1691&amp;"-1",'PTE - Segment Emissions Calcs'!$I$8:$Z$8919,20,FALSE),0)</f>
        <v>1.0793195999999999E-6</v>
      </c>
      <c r="M1691" s="37">
        <f ca="1">IFERROR(VLOOKUP($E1691&amp;"-2",'PTE - Segment Emissions Calcs'!$I$8:$Z$8919,20,FALSE),0)</f>
        <v>0</v>
      </c>
      <c r="N1691" s="37">
        <f t="shared" ca="1" si="77"/>
        <v>1.0793195999999999E-6</v>
      </c>
      <c r="O1691" s="38">
        <f t="array" aca="1" ref="O1691" ca="1">IF($H1691="TOTAL HAP",H1691,MAX(IF('PTE - Segment Emissions Calcs'!$B$8:$B$8919=$B1691,'PTE - Segment Emissions Calcs'!$V$8:$V$8919,)))</f>
        <v>2.4642000000000001E-7</v>
      </c>
      <c r="P1691" s="38">
        <f t="array" aca="1" ref="P1691" ca="1">IF($H1691="TOTAL HAP",K1691,MAX(IF('PTE - Segment Emissions Calcs'!$B$8:$B$8919=$B1691,'PTE - Segment Emissions Calcs'!$X$8:$X$8919,)))</f>
        <v>1.0793195999999999E-6</v>
      </c>
      <c r="Q1691" s="38">
        <f t="array" aca="1" ref="Q1691" ca="1">IF($H1691="TOTAL HAP",N1691,MAX(IF('PTE - Segment Emissions Calcs'!$B$8:$B$8919=$B1691,'PTE - Segment Emissions Calcs'!$Z$8:$Z$8919,)))</f>
        <v>1.0793195999999999E-6</v>
      </c>
      <c r="R1691" s="39"/>
    </row>
    <row r="1692" spans="1:18" x14ac:dyDescent="0.25">
      <c r="A1692" s="40"/>
      <c r="B1692" s="40"/>
      <c r="C1692" s="34" t="s">
        <v>37</v>
      </c>
      <c r="D1692" s="35"/>
      <c r="E1692" s="35"/>
      <c r="F1692" s="35">
        <f ca="1">IFERROR(VLOOKUP($E1692&amp;"-1",'PTE - Segment Emissions Calcs'!$I$8:$V$8919,16,FALSE),0)</f>
        <v>2.3309999999999995E-5</v>
      </c>
      <c r="G1692" s="35">
        <f ca="1">IFERROR(VLOOKUP($E1692&amp;"-2",'PTE - Segment Emissions Calcs'!$I$8:$V$8919,16,FALSE),0)</f>
        <v>0</v>
      </c>
      <c r="H1692" s="36">
        <f t="shared" ca="1" si="75"/>
        <v>2.3309999999999995E-5</v>
      </c>
      <c r="I1692" s="37">
        <f ca="1">IFERROR(VLOOKUP($E1692&amp;"-1",'PTE - Segment Emissions Calcs'!$I$8:$X$8919,18,FALSE),0)</f>
        <v>1.0209779999999997E-4</v>
      </c>
      <c r="J1692" s="37">
        <f ca="1">IFERROR(VLOOKUP($E1692&amp;"-2",'PTE - Segment Emissions Calcs'!$I$8:$X$8919,18,FALSE),0)</f>
        <v>0</v>
      </c>
      <c r="K1692" s="37">
        <f t="shared" ca="1" si="76"/>
        <v>1.0209779999999997E-4</v>
      </c>
      <c r="L1692" s="37">
        <f ca="1">IFERROR(VLOOKUP($E1692&amp;"-1",'PTE - Segment Emissions Calcs'!$I$8:$Z$8919,20,FALSE),0)</f>
        <v>1.0209779999999997E-4</v>
      </c>
      <c r="M1692" s="37">
        <f ca="1">IFERROR(VLOOKUP($E1692&amp;"-2",'PTE - Segment Emissions Calcs'!$I$8:$Z$8919,20,FALSE),0)</f>
        <v>0</v>
      </c>
      <c r="N1692" s="37">
        <f t="shared" ca="1" si="77"/>
        <v>1.0209779999999997E-4</v>
      </c>
      <c r="O1692" s="38">
        <f t="array" aca="1" ref="O1692" ca="1">IF($H1692="TOTAL HAP",H1692,MAX(IF('PTE - Segment Emissions Calcs'!$B$8:$B$8919=$B1692,'PTE - Segment Emissions Calcs'!$V$8:$V$8919,)))</f>
        <v>2.3309999999999995E-5</v>
      </c>
      <c r="P1692" s="38">
        <f t="array" aca="1" ref="P1692" ca="1">IF($H1692="TOTAL HAP",K1692,MAX(IF('PTE - Segment Emissions Calcs'!$B$8:$B$8919=$B1692,'PTE - Segment Emissions Calcs'!$X$8:$X$8919,)))</f>
        <v>1.0209779999999997E-4</v>
      </c>
      <c r="Q1692" s="38">
        <f t="array" aca="1" ref="Q1692" ca="1">IF($H1692="TOTAL HAP",N1692,MAX(IF('PTE - Segment Emissions Calcs'!$B$8:$B$8919=$B1692,'PTE - Segment Emissions Calcs'!$Z$8:$Z$8919,)))</f>
        <v>1.0209779999999997E-4</v>
      </c>
      <c r="R1692" s="39"/>
    </row>
    <row r="1693" spans="1:18" x14ac:dyDescent="0.25">
      <c r="A1693" s="40"/>
      <c r="B1693" s="40"/>
      <c r="C1693" s="34" t="s">
        <v>38</v>
      </c>
      <c r="D1693" s="35"/>
      <c r="E1693" s="35"/>
      <c r="F1693" s="35">
        <f ca="1">IFERROR(VLOOKUP($E1693&amp;"-1",'PTE - Segment Emissions Calcs'!$I$8:$V$8919,16,FALSE),0)</f>
        <v>6.3713999999999995E-7</v>
      </c>
      <c r="G1693" s="35">
        <f ca="1">IFERROR(VLOOKUP($E1693&amp;"-2",'PTE - Segment Emissions Calcs'!$I$8:$V$8919,16,FALSE),0)</f>
        <v>0</v>
      </c>
      <c r="H1693" s="36">
        <f t="shared" ca="1" si="75"/>
        <v>6.3713999999999995E-7</v>
      </c>
      <c r="I1693" s="37">
        <f ca="1">IFERROR(VLOOKUP($E1693&amp;"-1",'PTE - Segment Emissions Calcs'!$I$8:$X$8919,18,FALSE),0)</f>
        <v>2.7906731999999996E-6</v>
      </c>
      <c r="J1693" s="37">
        <f ca="1">IFERROR(VLOOKUP($E1693&amp;"-2",'PTE - Segment Emissions Calcs'!$I$8:$X$8919,18,FALSE),0)</f>
        <v>0</v>
      </c>
      <c r="K1693" s="37">
        <f t="shared" ca="1" si="76"/>
        <v>2.7906731999999996E-6</v>
      </c>
      <c r="L1693" s="37">
        <f ca="1">IFERROR(VLOOKUP($E1693&amp;"-1",'PTE - Segment Emissions Calcs'!$I$8:$Z$8919,20,FALSE),0)</f>
        <v>2.7906731999999996E-6</v>
      </c>
      <c r="M1693" s="37">
        <f ca="1">IFERROR(VLOOKUP($E1693&amp;"-2",'PTE - Segment Emissions Calcs'!$I$8:$Z$8919,20,FALSE),0)</f>
        <v>0</v>
      </c>
      <c r="N1693" s="37">
        <f t="shared" ca="1" si="77"/>
        <v>2.7906731999999996E-6</v>
      </c>
      <c r="O1693" s="38">
        <f t="array" aca="1" ref="O1693" ca="1">IF($H1693="TOTAL HAP",H1693,MAX(IF('PTE - Segment Emissions Calcs'!$B$8:$B$8919=$B1693,'PTE - Segment Emissions Calcs'!$V$8:$V$8919,)))</f>
        <v>6.3713999999999995E-7</v>
      </c>
      <c r="P1693" s="38">
        <f t="array" aca="1" ref="P1693" ca="1">IF($H1693="TOTAL HAP",K1693,MAX(IF('PTE - Segment Emissions Calcs'!$B$8:$B$8919=$B1693,'PTE - Segment Emissions Calcs'!$X$8:$X$8919,)))</f>
        <v>2.7906731999999996E-6</v>
      </c>
      <c r="Q1693" s="38">
        <f t="array" aca="1" ref="Q1693" ca="1">IF($H1693="TOTAL HAP",N1693,MAX(IF('PTE - Segment Emissions Calcs'!$B$8:$B$8919=$B1693,'PTE - Segment Emissions Calcs'!$Z$8:$Z$8919,)))</f>
        <v>2.7906731999999996E-6</v>
      </c>
      <c r="R1693" s="39"/>
    </row>
    <row r="1694" spans="1:18" x14ac:dyDescent="0.25">
      <c r="A1694" s="40"/>
      <c r="B1694" s="40"/>
      <c r="C1694" s="34" t="s">
        <v>39</v>
      </c>
      <c r="D1694" s="35"/>
      <c r="E1694" s="35"/>
      <c r="F1694" s="35">
        <f ca="1">IFERROR(VLOOKUP($E1694&amp;"-1",'PTE - Segment Emissions Calcs'!$I$8:$V$8919,16,FALSE),0)</f>
        <v>2.9414999999999997E-7</v>
      </c>
      <c r="G1694" s="35">
        <f ca="1">IFERROR(VLOOKUP($E1694&amp;"-2",'PTE - Segment Emissions Calcs'!$I$8:$V$8919,16,FALSE),0)</f>
        <v>0</v>
      </c>
      <c r="H1694" s="36">
        <f t="shared" ca="1" si="75"/>
        <v>2.9414999999999997E-7</v>
      </c>
      <c r="I1694" s="37">
        <f ca="1">IFERROR(VLOOKUP($E1694&amp;"-1",'PTE - Segment Emissions Calcs'!$I$8:$X$8919,18,FALSE),0)</f>
        <v>1.2883769999999998E-6</v>
      </c>
      <c r="J1694" s="37">
        <f ca="1">IFERROR(VLOOKUP($E1694&amp;"-2",'PTE - Segment Emissions Calcs'!$I$8:$X$8919,18,FALSE),0)</f>
        <v>0</v>
      </c>
      <c r="K1694" s="37">
        <f t="shared" ca="1" si="76"/>
        <v>1.2883769999999998E-6</v>
      </c>
      <c r="L1694" s="37">
        <f ca="1">IFERROR(VLOOKUP($E1694&amp;"-1",'PTE - Segment Emissions Calcs'!$I$8:$Z$8919,20,FALSE),0)</f>
        <v>1.2883769999999998E-6</v>
      </c>
      <c r="M1694" s="37">
        <f ca="1">IFERROR(VLOOKUP($E1694&amp;"-2",'PTE - Segment Emissions Calcs'!$I$8:$Z$8919,20,FALSE),0)</f>
        <v>0</v>
      </c>
      <c r="N1694" s="37">
        <f t="shared" ca="1" si="77"/>
        <v>1.2883769999999998E-6</v>
      </c>
      <c r="O1694" s="38">
        <f t="array" aca="1" ref="O1694" ca="1">IF($H1694="TOTAL HAP",H1694,MAX(IF('PTE - Segment Emissions Calcs'!$B$8:$B$8919=$B1694,'PTE - Segment Emissions Calcs'!$V$8:$V$8919,)))</f>
        <v>2.9414999999999997E-7</v>
      </c>
      <c r="P1694" s="38">
        <f t="array" aca="1" ref="P1694" ca="1">IF($H1694="TOTAL HAP",K1694,MAX(IF('PTE - Segment Emissions Calcs'!$B$8:$B$8919=$B1694,'PTE - Segment Emissions Calcs'!$X$8:$X$8919,)))</f>
        <v>1.2883769999999998E-6</v>
      </c>
      <c r="Q1694" s="38">
        <f t="array" aca="1" ref="Q1694" ca="1">IF($H1694="TOTAL HAP",N1694,MAX(IF('PTE - Segment Emissions Calcs'!$B$8:$B$8919=$B1694,'PTE - Segment Emissions Calcs'!$Z$8:$Z$8919,)))</f>
        <v>1.2883769999999998E-6</v>
      </c>
      <c r="R1694" s="39"/>
    </row>
    <row r="1695" spans="1:18" x14ac:dyDescent="0.25">
      <c r="A1695" s="40"/>
      <c r="B1695" s="40"/>
      <c r="C1695" s="34" t="s">
        <v>40</v>
      </c>
      <c r="D1695" s="35"/>
      <c r="E1695" s="35"/>
      <c r="F1695" s="35">
        <f ca="1">IFERROR(VLOOKUP($E1695&amp;"-1",'PTE - Segment Emissions Calcs'!$I$8:$V$8919,16,FALSE),0)</f>
        <v>1.4096999999999999E-8</v>
      </c>
      <c r="G1695" s="35">
        <f ca="1">IFERROR(VLOOKUP($E1695&amp;"-2",'PTE - Segment Emissions Calcs'!$I$8:$V$8919,16,FALSE),0)</f>
        <v>0</v>
      </c>
      <c r="H1695" s="36">
        <f t="shared" ca="1" si="75"/>
        <v>1.4096999999999999E-8</v>
      </c>
      <c r="I1695" s="37">
        <f ca="1">IFERROR(VLOOKUP($E1695&amp;"-1",'PTE - Segment Emissions Calcs'!$I$8:$X$8919,18,FALSE),0)</f>
        <v>6.1744859999999983E-8</v>
      </c>
      <c r="J1695" s="37">
        <f ca="1">IFERROR(VLOOKUP($E1695&amp;"-2",'PTE - Segment Emissions Calcs'!$I$8:$X$8919,18,FALSE),0)</f>
        <v>0</v>
      </c>
      <c r="K1695" s="37">
        <f t="shared" ca="1" si="76"/>
        <v>6.1744859999999983E-8</v>
      </c>
      <c r="L1695" s="37">
        <f ca="1">IFERROR(VLOOKUP($E1695&amp;"-1",'PTE - Segment Emissions Calcs'!$I$8:$Z$8919,20,FALSE),0)</f>
        <v>6.1744859999999983E-8</v>
      </c>
      <c r="M1695" s="37">
        <f ca="1">IFERROR(VLOOKUP($E1695&amp;"-2",'PTE - Segment Emissions Calcs'!$I$8:$Z$8919,20,FALSE),0)</f>
        <v>0</v>
      </c>
      <c r="N1695" s="37">
        <f t="shared" ca="1" si="77"/>
        <v>6.1744859999999983E-8</v>
      </c>
      <c r="O1695" s="38">
        <f t="array" aca="1" ref="O1695" ca="1">IF($H1695="TOTAL HAP",H1695,MAX(IF('PTE - Segment Emissions Calcs'!$B$8:$B$8919=$B1695,'PTE - Segment Emissions Calcs'!$V$8:$V$8919,)))</f>
        <v>1.4096999999999999E-8</v>
      </c>
      <c r="P1695" s="38">
        <f t="array" aca="1" ref="P1695" ca="1">IF($H1695="TOTAL HAP",K1695,MAX(IF('PTE - Segment Emissions Calcs'!$B$8:$B$8919=$B1695,'PTE - Segment Emissions Calcs'!$X$8:$X$8919,)))</f>
        <v>6.1744859999999983E-8</v>
      </c>
      <c r="Q1695" s="38">
        <f t="array" aca="1" ref="Q1695" ca="1">IF($H1695="TOTAL HAP",N1695,MAX(IF('PTE - Segment Emissions Calcs'!$B$8:$B$8919=$B1695,'PTE - Segment Emissions Calcs'!$Z$8:$Z$8919,)))</f>
        <v>6.1744859999999983E-8</v>
      </c>
      <c r="R1695" s="39"/>
    </row>
    <row r="1696" spans="1:18" x14ac:dyDescent="0.25">
      <c r="A1696" s="40"/>
      <c r="B1696" s="40"/>
      <c r="C1696" s="34" t="s">
        <v>41</v>
      </c>
      <c r="D1696" s="35"/>
      <c r="E1696" s="35"/>
      <c r="F1696" s="35">
        <f ca="1">IFERROR(VLOOKUP($E1696&amp;"-1",'PTE - Segment Emissions Calcs'!$I$8:$V$8919,16,FALSE),0)</f>
        <v>1.8537E-7</v>
      </c>
      <c r="G1696" s="35">
        <f ca="1">IFERROR(VLOOKUP($E1696&amp;"-2",'PTE - Segment Emissions Calcs'!$I$8:$V$8919,16,FALSE),0)</f>
        <v>0</v>
      </c>
      <c r="H1696" s="36">
        <f t="shared" ca="1" si="75"/>
        <v>1.8537E-7</v>
      </c>
      <c r="I1696" s="37">
        <f ca="1">IFERROR(VLOOKUP($E1696&amp;"-1",'PTE - Segment Emissions Calcs'!$I$8:$X$8919,18,FALSE),0)</f>
        <v>8.1192059999999999E-7</v>
      </c>
      <c r="J1696" s="37">
        <f ca="1">IFERROR(VLOOKUP($E1696&amp;"-2",'PTE - Segment Emissions Calcs'!$I$8:$X$8919,18,FALSE),0)</f>
        <v>0</v>
      </c>
      <c r="K1696" s="37">
        <f t="shared" ca="1" si="76"/>
        <v>8.1192059999999999E-7</v>
      </c>
      <c r="L1696" s="37">
        <f ca="1">IFERROR(VLOOKUP($E1696&amp;"-1",'PTE - Segment Emissions Calcs'!$I$8:$Z$8919,20,FALSE),0)</f>
        <v>8.1192059999999999E-7</v>
      </c>
      <c r="M1696" s="37">
        <f ca="1">IFERROR(VLOOKUP($E1696&amp;"-2",'PTE - Segment Emissions Calcs'!$I$8:$Z$8919,20,FALSE),0)</f>
        <v>0</v>
      </c>
      <c r="N1696" s="37">
        <f t="shared" ca="1" si="77"/>
        <v>8.1192059999999999E-7</v>
      </c>
      <c r="O1696" s="38">
        <f t="array" aca="1" ref="O1696" ca="1">IF($H1696="TOTAL HAP",H1696,MAX(IF('PTE - Segment Emissions Calcs'!$B$8:$B$8919=$B1696,'PTE - Segment Emissions Calcs'!$V$8:$V$8919,)))</f>
        <v>1.8537E-7</v>
      </c>
      <c r="P1696" s="38">
        <f t="array" aca="1" ref="P1696" ca="1">IF($H1696="TOTAL HAP",K1696,MAX(IF('PTE - Segment Emissions Calcs'!$B$8:$B$8919=$B1696,'PTE - Segment Emissions Calcs'!$X$8:$X$8919,)))</f>
        <v>8.1192059999999999E-7</v>
      </c>
      <c r="Q1696" s="38">
        <f t="array" aca="1" ref="Q1696" ca="1">IF($H1696="TOTAL HAP",N1696,MAX(IF('PTE - Segment Emissions Calcs'!$B$8:$B$8919=$B1696,'PTE - Segment Emissions Calcs'!$Z$8:$Z$8919,)))</f>
        <v>8.1192059999999999E-7</v>
      </c>
      <c r="R1696" s="39"/>
    </row>
    <row r="1697" spans="1:18" x14ac:dyDescent="0.25">
      <c r="A1697" s="40"/>
      <c r="B1697" s="40"/>
      <c r="C1697" s="34" t="s">
        <v>55</v>
      </c>
      <c r="D1697" s="35"/>
      <c r="E1697" s="35"/>
      <c r="F1697" s="35">
        <f ca="1">IFERROR(VLOOKUP($E1697&amp;"-1",'PTE - Segment Emissions Calcs'!$I$8:$V$8919,16,FALSE),0)</f>
        <v>1.443E-6</v>
      </c>
      <c r="G1697" s="35">
        <f ca="1">IFERROR(VLOOKUP($E1697&amp;"-2",'PTE - Segment Emissions Calcs'!$I$8:$V$8919,16,FALSE),0)</f>
        <v>0</v>
      </c>
      <c r="H1697" s="36">
        <f t="shared" ca="1" si="75"/>
        <v>1.443E-6</v>
      </c>
      <c r="I1697" s="37">
        <f ca="1">IFERROR(VLOOKUP($E1697&amp;"-1",'PTE - Segment Emissions Calcs'!$I$8:$X$8919,18,FALSE),0)</f>
        <v>6.3203399999999997E-6</v>
      </c>
      <c r="J1697" s="37">
        <f ca="1">IFERROR(VLOOKUP($E1697&amp;"-2",'PTE - Segment Emissions Calcs'!$I$8:$X$8919,18,FALSE),0)</f>
        <v>0</v>
      </c>
      <c r="K1697" s="37">
        <f t="shared" ca="1" si="76"/>
        <v>6.3203399999999997E-6</v>
      </c>
      <c r="L1697" s="37">
        <f ca="1">IFERROR(VLOOKUP($E1697&amp;"-1",'PTE - Segment Emissions Calcs'!$I$8:$Z$8919,20,FALSE),0)</f>
        <v>6.3203399999999997E-6</v>
      </c>
      <c r="M1697" s="37">
        <f ca="1">IFERROR(VLOOKUP($E1697&amp;"-2",'PTE - Segment Emissions Calcs'!$I$8:$Z$8919,20,FALSE),0)</f>
        <v>0</v>
      </c>
      <c r="N1697" s="37">
        <f t="shared" ca="1" si="77"/>
        <v>6.3203399999999997E-6</v>
      </c>
      <c r="O1697" s="38">
        <f t="array" aca="1" ref="O1697" ca="1">IF($H1697="TOTAL HAP",H1697,MAX(IF('PTE - Segment Emissions Calcs'!$B$8:$B$8919=$B1697,'PTE - Segment Emissions Calcs'!$V$8:$V$8919,)))</f>
        <v>1.443E-6</v>
      </c>
      <c r="P1697" s="38">
        <f t="array" aca="1" ref="P1697" ca="1">IF($H1697="TOTAL HAP",K1697,MAX(IF('PTE - Segment Emissions Calcs'!$B$8:$B$8919=$B1697,'PTE - Segment Emissions Calcs'!$X$8:$X$8919,)))</f>
        <v>6.3203399999999997E-6</v>
      </c>
      <c r="Q1697" s="38">
        <f t="array" aca="1" ref="Q1697" ca="1">IF($H1697="TOTAL HAP",N1697,MAX(IF('PTE - Segment Emissions Calcs'!$B$8:$B$8919=$B1697,'PTE - Segment Emissions Calcs'!$Z$8:$Z$8919,)))</f>
        <v>6.3203399999999997E-6</v>
      </c>
      <c r="R1697" s="39"/>
    </row>
    <row r="1698" spans="1:18" x14ac:dyDescent="0.25">
      <c r="A1698" s="40"/>
      <c r="B1698" s="40"/>
      <c r="C1698" s="34" t="s">
        <v>56</v>
      </c>
      <c r="D1698" s="35"/>
      <c r="E1698" s="35"/>
      <c r="F1698" s="35">
        <f ca="1">IFERROR(VLOOKUP($E1698&amp;"-1",'PTE - Segment Emissions Calcs'!$I$8:$V$8919,16,FALSE),0)</f>
        <v>1.1970588235294117E-5</v>
      </c>
      <c r="G1698" s="35">
        <f ca="1">IFERROR(VLOOKUP($E1698&amp;"-2",'PTE - Segment Emissions Calcs'!$I$8:$V$8919,16,FALSE),0)</f>
        <v>0</v>
      </c>
      <c r="H1698" s="36">
        <f t="shared" ca="1" si="75"/>
        <v>1.1970588235294117E-5</v>
      </c>
      <c r="I1698" s="37">
        <f ca="1">IFERROR(VLOOKUP($E1698&amp;"-1",'PTE - Segment Emissions Calcs'!$I$8:$X$8919,18,FALSE),0)</f>
        <v>5.243117647058823E-5</v>
      </c>
      <c r="J1698" s="37">
        <f ca="1">IFERROR(VLOOKUP($E1698&amp;"-2",'PTE - Segment Emissions Calcs'!$I$8:$X$8919,18,FALSE),0)</f>
        <v>0</v>
      </c>
      <c r="K1698" s="37">
        <f t="shared" ca="1" si="76"/>
        <v>5.243117647058823E-5</v>
      </c>
      <c r="L1698" s="37">
        <f ca="1">IFERROR(VLOOKUP($E1698&amp;"-1",'PTE - Segment Emissions Calcs'!$I$8:$Z$8919,20,FALSE),0)</f>
        <v>5.243117647058823E-5</v>
      </c>
      <c r="M1698" s="37">
        <f ca="1">IFERROR(VLOOKUP($E1698&amp;"-2",'PTE - Segment Emissions Calcs'!$I$8:$Z$8919,20,FALSE),0)</f>
        <v>0</v>
      </c>
      <c r="N1698" s="37">
        <f t="shared" ca="1" si="77"/>
        <v>5.243117647058823E-5</v>
      </c>
      <c r="O1698" s="38">
        <f t="array" aca="1" ref="O1698" ca="1">IF($H1698="TOTAL HAP",H1698,MAX(IF('PTE - Segment Emissions Calcs'!$B$8:$B$8919=$B1698,'PTE - Segment Emissions Calcs'!$V$8:$V$8919,)))</f>
        <v>1.1970588235294117E-5</v>
      </c>
      <c r="P1698" s="38">
        <f t="array" aca="1" ref="P1698" ca="1">IF($H1698="TOTAL HAP",K1698,MAX(IF('PTE - Segment Emissions Calcs'!$B$8:$B$8919=$B1698,'PTE - Segment Emissions Calcs'!$X$8:$X$8919,)))</f>
        <v>5.243117647058823E-5</v>
      </c>
      <c r="Q1698" s="38">
        <f t="array" aca="1" ref="Q1698" ca="1">IF($H1698="TOTAL HAP",N1698,MAX(IF('PTE - Segment Emissions Calcs'!$B$8:$B$8919=$B1698,'PTE - Segment Emissions Calcs'!$Z$8:$Z$8919,)))</f>
        <v>5.243117647058823E-5</v>
      </c>
      <c r="R1698" s="39"/>
    </row>
    <row r="1699" spans="1:18" x14ac:dyDescent="0.25">
      <c r="A1699" s="40"/>
      <c r="B1699" s="40"/>
      <c r="C1699" s="34" t="s">
        <v>57</v>
      </c>
      <c r="D1699" s="35"/>
      <c r="E1699" s="35"/>
      <c r="F1699" s="35">
        <f ca="1">IFERROR(VLOOKUP($E1699&amp;"-1",'PTE - Segment Emissions Calcs'!$I$8:$V$8919,16,FALSE),0)</f>
        <v>1.5235294117647059E-5</v>
      </c>
      <c r="G1699" s="35">
        <f ca="1">IFERROR(VLOOKUP($E1699&amp;"-2",'PTE - Segment Emissions Calcs'!$I$8:$V$8919,16,FALSE),0)</f>
        <v>0</v>
      </c>
      <c r="H1699" s="36">
        <f t="shared" ca="1" si="75"/>
        <v>1.5235294117647059E-5</v>
      </c>
      <c r="I1699" s="37">
        <f ca="1">IFERROR(VLOOKUP($E1699&amp;"-1",'PTE - Segment Emissions Calcs'!$I$8:$X$8919,18,FALSE),0)</f>
        <v>6.6730588235294113E-5</v>
      </c>
      <c r="J1699" s="37">
        <f ca="1">IFERROR(VLOOKUP($E1699&amp;"-2",'PTE - Segment Emissions Calcs'!$I$8:$X$8919,18,FALSE),0)</f>
        <v>0</v>
      </c>
      <c r="K1699" s="37">
        <f t="shared" ca="1" si="76"/>
        <v>6.6730588235294113E-5</v>
      </c>
      <c r="L1699" s="37">
        <f ca="1">IFERROR(VLOOKUP($E1699&amp;"-1",'PTE - Segment Emissions Calcs'!$I$8:$Z$8919,20,FALSE),0)</f>
        <v>6.6730588235294113E-5</v>
      </c>
      <c r="M1699" s="37">
        <f ca="1">IFERROR(VLOOKUP($E1699&amp;"-2",'PTE - Segment Emissions Calcs'!$I$8:$Z$8919,20,FALSE),0)</f>
        <v>0</v>
      </c>
      <c r="N1699" s="37">
        <f t="shared" ca="1" si="77"/>
        <v>6.6730588235294113E-5</v>
      </c>
      <c r="O1699" s="38">
        <f t="array" aca="1" ref="O1699" ca="1">IF($H1699="TOTAL HAP",H1699,MAX(IF('PTE - Segment Emissions Calcs'!$B$8:$B$8919=$B1699,'PTE - Segment Emissions Calcs'!$V$8:$V$8919,)))</f>
        <v>1.5235294117647059E-5</v>
      </c>
      <c r="P1699" s="38">
        <f t="array" aca="1" ref="P1699" ca="1">IF($H1699="TOTAL HAP",K1699,MAX(IF('PTE - Segment Emissions Calcs'!$B$8:$B$8919=$B1699,'PTE - Segment Emissions Calcs'!$X$8:$X$8919,)))</f>
        <v>6.6730588235294113E-5</v>
      </c>
      <c r="Q1699" s="38">
        <f t="array" aca="1" ref="Q1699" ca="1">IF($H1699="TOTAL HAP",N1699,MAX(IF('PTE - Segment Emissions Calcs'!$B$8:$B$8919=$B1699,'PTE - Segment Emissions Calcs'!$Z$8:$Z$8919,)))</f>
        <v>6.6730588235294113E-5</v>
      </c>
      <c r="R1699" s="39"/>
    </row>
    <row r="1700" spans="1:18" x14ac:dyDescent="0.25">
      <c r="A1700" s="40"/>
      <c r="B1700" s="40"/>
      <c r="C1700" s="34" t="s">
        <v>42</v>
      </c>
      <c r="D1700" s="35"/>
      <c r="E1700" s="35"/>
      <c r="F1700" s="35">
        <f ca="1">IFERROR(VLOOKUP($E1700&amp;"-1",'PTE - Segment Emissions Calcs'!$I$8:$V$8919,16,FALSE),0)</f>
        <v>1.7649000000000001E-8</v>
      </c>
      <c r="G1700" s="35">
        <f ca="1">IFERROR(VLOOKUP($E1700&amp;"-2",'PTE - Segment Emissions Calcs'!$I$8:$V$8919,16,FALSE),0)</f>
        <v>0</v>
      </c>
      <c r="H1700" s="36">
        <f t="shared" ca="1" si="75"/>
        <v>1.7649000000000001E-8</v>
      </c>
      <c r="I1700" s="37">
        <f ca="1">IFERROR(VLOOKUP($E1700&amp;"-1",'PTE - Segment Emissions Calcs'!$I$8:$X$8919,18,FALSE),0)</f>
        <v>7.7302619999999999E-8</v>
      </c>
      <c r="J1700" s="37">
        <f ca="1">IFERROR(VLOOKUP($E1700&amp;"-2",'PTE - Segment Emissions Calcs'!$I$8:$X$8919,18,FALSE),0)</f>
        <v>0</v>
      </c>
      <c r="K1700" s="37">
        <f t="shared" ca="1" si="76"/>
        <v>7.7302619999999999E-8</v>
      </c>
      <c r="L1700" s="37">
        <f ca="1">IFERROR(VLOOKUP($E1700&amp;"-1",'PTE - Segment Emissions Calcs'!$I$8:$Z$8919,20,FALSE),0)</f>
        <v>7.7302619999999999E-8</v>
      </c>
      <c r="M1700" s="37">
        <f ca="1">IFERROR(VLOOKUP($E1700&amp;"-2",'PTE - Segment Emissions Calcs'!$I$8:$Z$8919,20,FALSE),0)</f>
        <v>0</v>
      </c>
      <c r="N1700" s="37">
        <f t="shared" ca="1" si="77"/>
        <v>7.7302619999999999E-8</v>
      </c>
      <c r="O1700" s="38">
        <f t="array" aca="1" ref="O1700" ca="1">IF($H1700="TOTAL HAP",H1700,MAX(IF('PTE - Segment Emissions Calcs'!$B$8:$B$8919=$B1700,'PTE - Segment Emissions Calcs'!$V$8:$V$8919,)))</f>
        <v>1.7649000000000001E-8</v>
      </c>
      <c r="P1700" s="38">
        <f t="array" aca="1" ref="P1700" ca="1">IF($H1700="TOTAL HAP",K1700,MAX(IF('PTE - Segment Emissions Calcs'!$B$8:$B$8919=$B1700,'PTE - Segment Emissions Calcs'!$X$8:$X$8919,)))</f>
        <v>7.7302619999999999E-8</v>
      </c>
      <c r="Q1700" s="38">
        <f t="array" aca="1" ref="Q1700" ca="1">IF($H1700="TOTAL HAP",N1700,MAX(IF('PTE - Segment Emissions Calcs'!$B$8:$B$8919=$B1700,'PTE - Segment Emissions Calcs'!$Z$8:$Z$8919,)))</f>
        <v>7.7302619999999999E-8</v>
      </c>
      <c r="R1700" s="39"/>
    </row>
    <row r="1701" spans="1:18" x14ac:dyDescent="0.25">
      <c r="A1701" s="40"/>
      <c r="B1701" s="40"/>
      <c r="C1701" s="34" t="s">
        <v>58</v>
      </c>
      <c r="D1701" s="35"/>
      <c r="E1701" s="35"/>
      <c r="F1701" s="35">
        <f ca="1">IFERROR(VLOOKUP($E1701&amp;"-1",'PTE - Segment Emissions Calcs'!$I$8:$V$8919,16,FALSE),0)</f>
        <v>9.141176470588235E-7</v>
      </c>
      <c r="G1701" s="35">
        <f ca="1">IFERROR(VLOOKUP($E1701&amp;"-2",'PTE - Segment Emissions Calcs'!$I$8:$V$8919,16,FALSE),0)</f>
        <v>0</v>
      </c>
      <c r="H1701" s="36">
        <f t="shared" ca="1" si="75"/>
        <v>9.141176470588235E-7</v>
      </c>
      <c r="I1701" s="37">
        <f ca="1">IFERROR(VLOOKUP($E1701&amp;"-1",'PTE - Segment Emissions Calcs'!$I$8:$X$8919,18,FALSE),0)</f>
        <v>4.003835294117647E-6</v>
      </c>
      <c r="J1701" s="37">
        <f ca="1">IFERROR(VLOOKUP($E1701&amp;"-2",'PTE - Segment Emissions Calcs'!$I$8:$X$8919,18,FALSE),0)</f>
        <v>0</v>
      </c>
      <c r="K1701" s="37">
        <f t="shared" ca="1" si="76"/>
        <v>4.003835294117647E-6</v>
      </c>
      <c r="L1701" s="37">
        <f ca="1">IFERROR(VLOOKUP($E1701&amp;"-1",'PTE - Segment Emissions Calcs'!$I$8:$Z$8919,20,FALSE),0)</f>
        <v>4.003835294117647E-6</v>
      </c>
      <c r="M1701" s="37">
        <f ca="1">IFERROR(VLOOKUP($E1701&amp;"-2",'PTE - Segment Emissions Calcs'!$I$8:$Z$8919,20,FALSE),0)</f>
        <v>0</v>
      </c>
      <c r="N1701" s="37">
        <f t="shared" ca="1" si="77"/>
        <v>4.003835294117647E-6</v>
      </c>
      <c r="O1701" s="38">
        <f t="array" aca="1" ref="O1701" ca="1">IF($H1701="TOTAL HAP",H1701,MAX(IF('PTE - Segment Emissions Calcs'!$B$8:$B$8919=$B1701,'PTE - Segment Emissions Calcs'!$V$8:$V$8919,)))</f>
        <v>9.141176470588235E-7</v>
      </c>
      <c r="P1701" s="38">
        <f t="array" aca="1" ref="P1701" ca="1">IF($H1701="TOTAL HAP",K1701,MAX(IF('PTE - Segment Emissions Calcs'!$B$8:$B$8919=$B1701,'PTE - Segment Emissions Calcs'!$X$8:$X$8919,)))</f>
        <v>4.003835294117647E-6</v>
      </c>
      <c r="Q1701" s="38">
        <f t="array" aca="1" ref="Q1701" ca="1">IF($H1701="TOTAL HAP",N1701,MAX(IF('PTE - Segment Emissions Calcs'!$B$8:$B$8919=$B1701,'PTE - Segment Emissions Calcs'!$Z$8:$Z$8919,)))</f>
        <v>4.003835294117647E-6</v>
      </c>
      <c r="R1701" s="39"/>
    </row>
    <row r="1702" spans="1:18" x14ac:dyDescent="0.25">
      <c r="A1702" s="40"/>
      <c r="B1702" s="40"/>
      <c r="C1702" s="34" t="s">
        <v>43</v>
      </c>
      <c r="D1702" s="35"/>
      <c r="E1702" s="35"/>
      <c r="F1702" s="35">
        <f ca="1">IFERROR(VLOOKUP($E1702&amp;"-1",'PTE - Segment Emissions Calcs'!$I$8:$V$8919,16,FALSE),0)</f>
        <v>1.3319999999999999E-8</v>
      </c>
      <c r="G1702" s="35">
        <f ca="1">IFERROR(VLOOKUP($E1702&amp;"-2",'PTE - Segment Emissions Calcs'!$I$8:$V$8919,16,FALSE),0)</f>
        <v>0</v>
      </c>
      <c r="H1702" s="36">
        <f t="shared" ca="1" si="75"/>
        <v>1.3319999999999999E-8</v>
      </c>
      <c r="I1702" s="37">
        <f ca="1">IFERROR(VLOOKUP($E1702&amp;"-1",'PTE - Segment Emissions Calcs'!$I$8:$X$8919,18,FALSE),0)</f>
        <v>5.8341599999999999E-8</v>
      </c>
      <c r="J1702" s="37">
        <f ca="1">IFERROR(VLOOKUP($E1702&amp;"-2",'PTE - Segment Emissions Calcs'!$I$8:$X$8919,18,FALSE),0)</f>
        <v>0</v>
      </c>
      <c r="K1702" s="37">
        <f t="shared" ca="1" si="76"/>
        <v>5.8341599999999999E-8</v>
      </c>
      <c r="L1702" s="37">
        <f ca="1">IFERROR(VLOOKUP($E1702&amp;"-1",'PTE - Segment Emissions Calcs'!$I$8:$Z$8919,20,FALSE),0)</f>
        <v>5.8341599999999999E-8</v>
      </c>
      <c r="M1702" s="37">
        <f ca="1">IFERROR(VLOOKUP($E1702&amp;"-2",'PTE - Segment Emissions Calcs'!$I$8:$Z$8919,20,FALSE),0)</f>
        <v>0</v>
      </c>
      <c r="N1702" s="37">
        <f t="shared" ca="1" si="77"/>
        <v>5.8341599999999999E-8</v>
      </c>
      <c r="O1702" s="38">
        <f t="array" aca="1" ref="O1702" ca="1">IF($H1702="TOTAL HAP",H1702,MAX(IF('PTE - Segment Emissions Calcs'!$B$8:$B$8919=$B1702,'PTE - Segment Emissions Calcs'!$V$8:$V$8919,)))</f>
        <v>1.3319999999999999E-8</v>
      </c>
      <c r="P1702" s="38">
        <f t="array" aca="1" ref="P1702" ca="1">IF($H1702="TOTAL HAP",K1702,MAX(IF('PTE - Segment Emissions Calcs'!$B$8:$B$8919=$B1702,'PTE - Segment Emissions Calcs'!$X$8:$X$8919,)))</f>
        <v>5.8341599999999999E-8</v>
      </c>
      <c r="Q1702" s="38">
        <f t="array" aca="1" ref="Q1702" ca="1">IF($H1702="TOTAL HAP",N1702,MAX(IF('PTE - Segment Emissions Calcs'!$B$8:$B$8919=$B1702,'PTE - Segment Emissions Calcs'!$Z$8:$Z$8919,)))</f>
        <v>5.8341599999999999E-8</v>
      </c>
      <c r="R1702" s="39"/>
    </row>
    <row r="1703" spans="1:18" x14ac:dyDescent="0.25">
      <c r="A1703" s="40"/>
      <c r="B1703" s="40"/>
      <c r="C1703" s="34" t="s">
        <v>44</v>
      </c>
      <c r="D1703" s="35"/>
      <c r="E1703" s="35"/>
      <c r="F1703" s="35">
        <f ca="1">IFERROR(VLOOKUP($E1703&amp;"-1",'PTE - Segment Emissions Calcs'!$I$8:$V$8919,16,FALSE),0)</f>
        <v>1.3058823529411763E-5</v>
      </c>
      <c r="G1703" s="35">
        <f ca="1">IFERROR(VLOOKUP($E1703&amp;"-2",'PTE - Segment Emissions Calcs'!$I$8:$V$8919,16,FALSE),0)</f>
        <v>0</v>
      </c>
      <c r="H1703" s="36">
        <f t="shared" ca="1" si="75"/>
        <v>1.3058823529411763E-5</v>
      </c>
      <c r="I1703" s="37">
        <f ca="1">IFERROR(VLOOKUP($E1703&amp;"-1",'PTE - Segment Emissions Calcs'!$I$8:$X$8919,18,FALSE),0)</f>
        <v>5.7197647058823522E-5</v>
      </c>
      <c r="J1703" s="37">
        <f ca="1">IFERROR(VLOOKUP($E1703&amp;"-2",'PTE - Segment Emissions Calcs'!$I$8:$X$8919,18,FALSE),0)</f>
        <v>0</v>
      </c>
      <c r="K1703" s="37">
        <f t="shared" ca="1" si="76"/>
        <v>5.7197647058823522E-5</v>
      </c>
      <c r="L1703" s="37">
        <f ca="1">IFERROR(VLOOKUP($E1703&amp;"-1",'PTE - Segment Emissions Calcs'!$I$8:$Z$8919,20,FALSE),0)</f>
        <v>5.7197647058823522E-5</v>
      </c>
      <c r="M1703" s="37">
        <f ca="1">IFERROR(VLOOKUP($E1703&amp;"-2",'PTE - Segment Emissions Calcs'!$I$8:$Z$8919,20,FALSE),0)</f>
        <v>0</v>
      </c>
      <c r="N1703" s="37">
        <f t="shared" ca="1" si="77"/>
        <v>5.7197647058823522E-5</v>
      </c>
      <c r="O1703" s="38">
        <f t="array" aca="1" ref="O1703" ca="1">IF($H1703="TOTAL HAP",H1703,MAX(IF('PTE - Segment Emissions Calcs'!$B$8:$B$8919=$B1703,'PTE - Segment Emissions Calcs'!$V$8:$V$8919,)))</f>
        <v>1.3058823529411763E-5</v>
      </c>
      <c r="P1703" s="38">
        <f t="array" aca="1" ref="P1703" ca="1">IF($H1703="TOTAL HAP",K1703,MAX(IF('PTE - Segment Emissions Calcs'!$B$8:$B$8919=$B1703,'PTE - Segment Emissions Calcs'!$X$8:$X$8919,)))</f>
        <v>5.7197647058823522E-5</v>
      </c>
      <c r="Q1703" s="38">
        <f t="array" aca="1" ref="Q1703" ca="1">IF($H1703="TOTAL HAP",N1703,MAX(IF('PTE - Segment Emissions Calcs'!$B$8:$B$8919=$B1703,'PTE - Segment Emissions Calcs'!$Z$8:$Z$8919,)))</f>
        <v>5.7197647058823522E-5</v>
      </c>
      <c r="R1703" s="39"/>
    </row>
    <row r="1704" spans="1:18" x14ac:dyDescent="0.25">
      <c r="A1704" s="40"/>
      <c r="B1704" s="40"/>
      <c r="C1704" s="34" t="s">
        <v>66</v>
      </c>
      <c r="D1704" s="35"/>
      <c r="E1704" s="35"/>
      <c r="F1704" s="35">
        <f ca="1">IFERROR(VLOOKUP($E1704&amp;"-1",'PTE - Segment Emissions Calcs'!$I$8:$V$8919,16,FALSE),0)</f>
        <v>1.7759999999999998E-4</v>
      </c>
      <c r="G1704" s="35">
        <f ca="1">IFERROR(VLOOKUP($E1704&amp;"-2",'PTE - Segment Emissions Calcs'!$I$8:$V$8919,16,FALSE),0)</f>
        <v>0</v>
      </c>
      <c r="H1704" s="36">
        <f t="shared" ca="1" si="75"/>
        <v>1.7759999999999998E-4</v>
      </c>
      <c r="I1704" s="37">
        <f ca="1">IFERROR(VLOOKUP($E1704&amp;"-1",'PTE - Segment Emissions Calcs'!$I$8:$X$8919,18,FALSE),0)</f>
        <v>7.7788799999999991E-4</v>
      </c>
      <c r="J1704" s="37">
        <f ca="1">IFERROR(VLOOKUP($E1704&amp;"-2",'PTE - Segment Emissions Calcs'!$I$8:$X$8919,18,FALSE),0)</f>
        <v>0</v>
      </c>
      <c r="K1704" s="37">
        <f t="shared" ca="1" si="76"/>
        <v>7.7788799999999991E-4</v>
      </c>
      <c r="L1704" s="37">
        <f ca="1">IFERROR(VLOOKUP($E1704&amp;"-1",'PTE - Segment Emissions Calcs'!$I$8:$Z$8919,20,FALSE),0)</f>
        <v>7.7788799999999991E-4</v>
      </c>
      <c r="M1704" s="37">
        <f ca="1">IFERROR(VLOOKUP($E1704&amp;"-2",'PTE - Segment Emissions Calcs'!$I$8:$Z$8919,20,FALSE),0)</f>
        <v>0</v>
      </c>
      <c r="N1704" s="37">
        <f t="shared" ca="1" si="77"/>
        <v>7.7788799999999991E-4</v>
      </c>
      <c r="O1704" s="38">
        <f t="array" aca="1" ref="O1704" ca="1">IF($H1704="TOTAL HAP",H1704,MAX(IF('PTE - Segment Emissions Calcs'!$B$8:$B$8919=$B1704,'PTE - Segment Emissions Calcs'!$V$8:$V$8919,)))</f>
        <v>1.7759999999999998E-4</v>
      </c>
      <c r="P1704" s="38">
        <f t="array" aca="1" ref="P1704" ca="1">IF($H1704="TOTAL HAP",K1704,MAX(IF('PTE - Segment Emissions Calcs'!$B$8:$B$8919=$B1704,'PTE - Segment Emissions Calcs'!$X$8:$X$8919,)))</f>
        <v>7.7788799999999991E-4</v>
      </c>
      <c r="Q1704" s="38">
        <f t="array" aca="1" ref="Q1704" ca="1">IF($H1704="TOTAL HAP",N1704,MAX(IF('PTE - Segment Emissions Calcs'!$B$8:$B$8919=$B1704,'PTE - Segment Emissions Calcs'!$Z$8:$Z$8919,)))</f>
        <v>7.7788799999999991E-4</v>
      </c>
      <c r="R1704" s="39"/>
    </row>
    <row r="1705" spans="1:18" x14ac:dyDescent="0.25">
      <c r="A1705" s="40"/>
      <c r="B1705" s="40"/>
      <c r="C1705" s="34" t="s">
        <v>45</v>
      </c>
      <c r="D1705" s="35"/>
      <c r="E1705" s="35"/>
      <c r="F1705" s="35">
        <f ca="1">IFERROR(VLOOKUP($E1705&amp;"-1",'PTE - Segment Emissions Calcs'!$I$8:$V$8919,16,FALSE),0)</f>
        <v>3.2189999999999999E-8</v>
      </c>
      <c r="G1705" s="35">
        <f ca="1">IFERROR(VLOOKUP($E1705&amp;"-2",'PTE - Segment Emissions Calcs'!$I$8:$V$8919,16,FALSE),0)</f>
        <v>0</v>
      </c>
      <c r="H1705" s="36">
        <f t="shared" ca="1" si="75"/>
        <v>3.2189999999999999E-8</v>
      </c>
      <c r="I1705" s="37">
        <f ca="1">IFERROR(VLOOKUP($E1705&amp;"-1",'PTE - Segment Emissions Calcs'!$I$8:$X$8919,18,FALSE),0)</f>
        <v>1.4099220000000001E-7</v>
      </c>
      <c r="J1705" s="37">
        <f ca="1">IFERROR(VLOOKUP($E1705&amp;"-2",'PTE - Segment Emissions Calcs'!$I$8:$X$8919,18,FALSE),0)</f>
        <v>0</v>
      </c>
      <c r="K1705" s="37">
        <f t="shared" ca="1" si="76"/>
        <v>1.4099220000000001E-7</v>
      </c>
      <c r="L1705" s="37">
        <f ca="1">IFERROR(VLOOKUP($E1705&amp;"-1",'PTE - Segment Emissions Calcs'!$I$8:$Z$8919,20,FALSE),0)</f>
        <v>1.4099220000000001E-7</v>
      </c>
      <c r="M1705" s="37">
        <f ca="1">IFERROR(VLOOKUP($E1705&amp;"-2",'PTE - Segment Emissions Calcs'!$I$8:$Z$8919,20,FALSE),0)</f>
        <v>0</v>
      </c>
      <c r="N1705" s="37">
        <f t="shared" ca="1" si="77"/>
        <v>1.4099220000000001E-7</v>
      </c>
      <c r="O1705" s="38">
        <f t="array" aca="1" ref="O1705" ca="1">IF($H1705="TOTAL HAP",H1705,MAX(IF('PTE - Segment Emissions Calcs'!$B$8:$B$8919=$B1705,'PTE - Segment Emissions Calcs'!$V$8:$V$8919,)))</f>
        <v>3.2189999999999999E-8</v>
      </c>
      <c r="P1705" s="38">
        <f t="array" aca="1" ref="P1705" ca="1">IF($H1705="TOTAL HAP",K1705,MAX(IF('PTE - Segment Emissions Calcs'!$B$8:$B$8919=$B1705,'PTE - Segment Emissions Calcs'!$X$8:$X$8919,)))</f>
        <v>1.4099220000000001E-7</v>
      </c>
      <c r="Q1705" s="38">
        <f t="array" aca="1" ref="Q1705" ca="1">IF($H1705="TOTAL HAP",N1705,MAX(IF('PTE - Segment Emissions Calcs'!$B$8:$B$8919=$B1705,'PTE - Segment Emissions Calcs'!$Z$8:$Z$8919,)))</f>
        <v>1.4099220000000001E-7</v>
      </c>
      <c r="R1705" s="39"/>
    </row>
    <row r="1706" spans="1:18" x14ac:dyDescent="0.25">
      <c r="A1706" s="40"/>
      <c r="B1706" s="40"/>
      <c r="C1706" s="34" t="s">
        <v>46</v>
      </c>
      <c r="D1706" s="35"/>
      <c r="E1706" s="35"/>
      <c r="F1706" s="35">
        <f ca="1">IFERROR(VLOOKUP($E1706&amp;"-1",'PTE - Segment Emissions Calcs'!$I$8:$V$8919,16,FALSE),0)</f>
        <v>2.9970000000000003E-8</v>
      </c>
      <c r="G1706" s="35">
        <f ca="1">IFERROR(VLOOKUP($E1706&amp;"-2",'PTE - Segment Emissions Calcs'!$I$8:$V$8919,16,FALSE),0)</f>
        <v>0</v>
      </c>
      <c r="H1706" s="36">
        <f t="shared" ca="1" si="75"/>
        <v>2.9970000000000003E-8</v>
      </c>
      <c r="I1706" s="37">
        <f ca="1">IFERROR(VLOOKUP($E1706&amp;"-1",'PTE - Segment Emissions Calcs'!$I$8:$X$8919,18,FALSE),0)</f>
        <v>1.3126860000000001E-7</v>
      </c>
      <c r="J1706" s="37">
        <f ca="1">IFERROR(VLOOKUP($E1706&amp;"-2",'PTE - Segment Emissions Calcs'!$I$8:$X$8919,18,FALSE),0)</f>
        <v>0</v>
      </c>
      <c r="K1706" s="37">
        <f t="shared" ca="1" si="76"/>
        <v>1.3126860000000001E-7</v>
      </c>
      <c r="L1706" s="37">
        <f ca="1">IFERROR(VLOOKUP($E1706&amp;"-1",'PTE - Segment Emissions Calcs'!$I$8:$Z$8919,20,FALSE),0)</f>
        <v>1.3126860000000001E-7</v>
      </c>
      <c r="M1706" s="37">
        <f ca="1">IFERROR(VLOOKUP($E1706&amp;"-2",'PTE - Segment Emissions Calcs'!$I$8:$Z$8919,20,FALSE),0)</f>
        <v>0</v>
      </c>
      <c r="N1706" s="37">
        <f t="shared" ca="1" si="77"/>
        <v>1.3126860000000001E-7</v>
      </c>
      <c r="O1706" s="38">
        <f t="array" aca="1" ref="O1706" ca="1">IF($H1706="TOTAL HAP",H1706,MAX(IF('PTE - Segment Emissions Calcs'!$B$8:$B$8919=$B1706,'PTE - Segment Emissions Calcs'!$V$8:$V$8919,)))</f>
        <v>2.9970000000000003E-8</v>
      </c>
      <c r="P1706" s="38">
        <f t="array" aca="1" ref="P1706" ca="1">IF($H1706="TOTAL HAP",K1706,MAX(IF('PTE - Segment Emissions Calcs'!$B$8:$B$8919=$B1706,'PTE - Segment Emissions Calcs'!$X$8:$X$8919,)))</f>
        <v>1.3126860000000001E-7</v>
      </c>
      <c r="Q1706" s="38">
        <f t="array" aca="1" ref="Q1706" ca="1">IF($H1706="TOTAL HAP",N1706,MAX(IF('PTE - Segment Emissions Calcs'!$B$8:$B$8919=$B1706,'PTE - Segment Emissions Calcs'!$Z$8:$Z$8919,)))</f>
        <v>1.3126860000000001E-7</v>
      </c>
      <c r="R1706" s="39"/>
    </row>
    <row r="1707" spans="1:18" x14ac:dyDescent="0.25">
      <c r="A1707" s="40"/>
      <c r="B1707" s="40"/>
      <c r="C1707" s="34" t="s">
        <v>47</v>
      </c>
      <c r="D1707" s="35"/>
      <c r="E1707" s="35"/>
      <c r="F1707" s="35">
        <f ca="1">IFERROR(VLOOKUP($E1707&amp;"-1",'PTE - Segment Emissions Calcs'!$I$8:$V$8919,16,FALSE),0)</f>
        <v>8.2139999999999991E-4</v>
      </c>
      <c r="G1707" s="35">
        <f ca="1">IFERROR(VLOOKUP($E1707&amp;"-2",'PTE - Segment Emissions Calcs'!$I$8:$V$8919,16,FALSE),0)</f>
        <v>0</v>
      </c>
      <c r="H1707" s="36">
        <f t="shared" ca="1" si="75"/>
        <v>8.2139999999999991E-4</v>
      </c>
      <c r="I1707" s="37">
        <f ca="1">IFERROR(VLOOKUP($E1707&amp;"-1",'PTE - Segment Emissions Calcs'!$I$8:$X$8919,18,FALSE),0)</f>
        <v>3.5977319999999998E-3</v>
      </c>
      <c r="J1707" s="37">
        <f ca="1">IFERROR(VLOOKUP($E1707&amp;"-2",'PTE - Segment Emissions Calcs'!$I$8:$X$8919,18,FALSE),0)</f>
        <v>0</v>
      </c>
      <c r="K1707" s="37">
        <f t="shared" ca="1" si="76"/>
        <v>3.5977319999999998E-3</v>
      </c>
      <c r="L1707" s="37">
        <f ca="1">IFERROR(VLOOKUP($E1707&amp;"-1",'PTE - Segment Emissions Calcs'!$I$8:$Z$8919,20,FALSE),0)</f>
        <v>3.5977319999999998E-3</v>
      </c>
      <c r="M1707" s="37">
        <f ca="1">IFERROR(VLOOKUP($E1707&amp;"-2",'PTE - Segment Emissions Calcs'!$I$8:$Z$8919,20,FALSE),0)</f>
        <v>0</v>
      </c>
      <c r="N1707" s="37">
        <f t="shared" ca="1" si="77"/>
        <v>3.5977319999999998E-3</v>
      </c>
      <c r="O1707" s="38">
        <f t="array" aca="1" ref="O1707" ca="1">IF($H1707="TOTAL HAP",H1707,MAX(IF('PTE - Segment Emissions Calcs'!$B$8:$B$8919=$B1707,'PTE - Segment Emissions Calcs'!$V$8:$V$8919,)))</f>
        <v>8.2139999999999991E-4</v>
      </c>
      <c r="P1707" s="38">
        <f t="array" aca="1" ref="P1707" ca="1">IF($H1707="TOTAL HAP",K1707,MAX(IF('PTE - Segment Emissions Calcs'!$B$8:$B$8919=$B1707,'PTE - Segment Emissions Calcs'!$X$8:$X$8919,)))</f>
        <v>3.5977319999999998E-3</v>
      </c>
      <c r="Q1707" s="38">
        <f t="array" aca="1" ref="Q1707" ca="1">IF($H1707="TOTAL HAP",N1707,MAX(IF('PTE - Segment Emissions Calcs'!$B$8:$B$8919=$B1707,'PTE - Segment Emissions Calcs'!$Z$8:$Z$8919,)))</f>
        <v>3.5977319999999998E-3</v>
      </c>
      <c r="R1707" s="39"/>
    </row>
    <row r="1708" spans="1:18" x14ac:dyDescent="0.25">
      <c r="A1708" s="40"/>
      <c r="B1708" s="40"/>
      <c r="C1708" s="34" t="s">
        <v>48</v>
      </c>
      <c r="D1708" s="35"/>
      <c r="E1708" s="35"/>
      <c r="F1708" s="35">
        <f ca="1">IFERROR(VLOOKUP($E1708&amp;"-1",'PTE - Segment Emissions Calcs'!$I$8:$V$8919,16,FALSE),0)</f>
        <v>1.9588235294117646E-2</v>
      </c>
      <c r="G1708" s="35">
        <f ca="1">IFERROR(VLOOKUP($E1708&amp;"-2",'PTE - Segment Emissions Calcs'!$I$8:$V$8919,16,FALSE),0)</f>
        <v>0</v>
      </c>
      <c r="H1708" s="36">
        <f t="shared" ca="1" si="75"/>
        <v>1.9588235294117646E-2</v>
      </c>
      <c r="I1708" s="37">
        <f ca="1">IFERROR(VLOOKUP($E1708&amp;"-1",'PTE - Segment Emissions Calcs'!$I$8:$X$8919,18,FALSE),0)</f>
        <v>8.5796470588235293E-2</v>
      </c>
      <c r="J1708" s="37">
        <f ca="1">IFERROR(VLOOKUP($E1708&amp;"-2",'PTE - Segment Emissions Calcs'!$I$8:$X$8919,18,FALSE),0)</f>
        <v>0</v>
      </c>
      <c r="K1708" s="37">
        <f t="shared" ca="1" si="76"/>
        <v>8.5796470588235293E-2</v>
      </c>
      <c r="L1708" s="37">
        <f ca="1">IFERROR(VLOOKUP($E1708&amp;"-1",'PTE - Segment Emissions Calcs'!$I$8:$Z$8919,20,FALSE),0)</f>
        <v>8.5796470588235293E-2</v>
      </c>
      <c r="M1708" s="37">
        <f ca="1">IFERROR(VLOOKUP($E1708&amp;"-2",'PTE - Segment Emissions Calcs'!$I$8:$Z$8919,20,FALSE),0)</f>
        <v>0</v>
      </c>
      <c r="N1708" s="37">
        <f t="shared" ca="1" si="77"/>
        <v>8.5796470588235293E-2</v>
      </c>
      <c r="O1708" s="38">
        <f t="array" aca="1" ref="O1708" ca="1">IF($H1708="TOTAL HAP",H1708,MAX(IF('PTE - Segment Emissions Calcs'!$B$8:$B$8919=$B1708,'PTE - Segment Emissions Calcs'!$V$8:$V$8919,)))</f>
        <v>1.9588235294117646E-2</v>
      </c>
      <c r="P1708" s="38">
        <f t="array" aca="1" ref="P1708" ca="1">IF($H1708="TOTAL HAP",K1708,MAX(IF('PTE - Segment Emissions Calcs'!$B$8:$B$8919=$B1708,'PTE - Segment Emissions Calcs'!$X$8:$X$8919,)))</f>
        <v>8.5796470588235293E-2</v>
      </c>
      <c r="Q1708" s="38">
        <f t="array" aca="1" ref="Q1708" ca="1">IF($H1708="TOTAL HAP",N1708,MAX(IF('PTE - Segment Emissions Calcs'!$B$8:$B$8919=$B1708,'PTE - Segment Emissions Calcs'!$Z$8:$Z$8919,)))</f>
        <v>8.5796470588235293E-2</v>
      </c>
      <c r="R1708" s="39"/>
    </row>
    <row r="1709" spans="1:18" x14ac:dyDescent="0.25">
      <c r="A1709" s="40"/>
      <c r="B1709" s="40"/>
      <c r="C1709" s="34" t="s">
        <v>49</v>
      </c>
      <c r="D1709" s="35"/>
      <c r="E1709" s="35"/>
      <c r="F1709" s="35">
        <f ca="1">IFERROR(VLOOKUP($E1709&amp;"-1",'PTE - Segment Emissions Calcs'!$I$8:$V$8919,16,FALSE),0)</f>
        <v>7.8365999999999996E-7</v>
      </c>
      <c r="G1709" s="35">
        <f ca="1">IFERROR(VLOOKUP($E1709&amp;"-2",'PTE - Segment Emissions Calcs'!$I$8:$V$8919,16,FALSE),0)</f>
        <v>0</v>
      </c>
      <c r="H1709" s="36">
        <f t="shared" ref="H1709:H1772" ca="1" si="78">MAX(F1709:G1709)</f>
        <v>7.8365999999999996E-7</v>
      </c>
      <c r="I1709" s="37">
        <f ca="1">IFERROR(VLOOKUP($E1709&amp;"-1",'PTE - Segment Emissions Calcs'!$I$8:$X$8919,18,FALSE),0)</f>
        <v>3.4324307999999999E-6</v>
      </c>
      <c r="J1709" s="37">
        <f ca="1">IFERROR(VLOOKUP($E1709&amp;"-2",'PTE - Segment Emissions Calcs'!$I$8:$X$8919,18,FALSE),0)</f>
        <v>0</v>
      </c>
      <c r="K1709" s="37">
        <f t="shared" ref="K1709:K1772" ca="1" si="79">MAX(I1709:J1709)</f>
        <v>3.4324307999999999E-6</v>
      </c>
      <c r="L1709" s="37">
        <f ca="1">IFERROR(VLOOKUP($E1709&amp;"-1",'PTE - Segment Emissions Calcs'!$I$8:$Z$8919,20,FALSE),0)</f>
        <v>3.4324307999999999E-6</v>
      </c>
      <c r="M1709" s="37">
        <f ca="1">IFERROR(VLOOKUP($E1709&amp;"-2",'PTE - Segment Emissions Calcs'!$I$8:$Z$8919,20,FALSE),0)</f>
        <v>0</v>
      </c>
      <c r="N1709" s="37">
        <f t="shared" ref="N1709:N1772" ca="1" si="80">MAX(L1709:M1709)</f>
        <v>3.4324307999999999E-6</v>
      </c>
      <c r="O1709" s="38">
        <f t="array" aca="1" ref="O1709" ca="1">IF($H1709="TOTAL HAP",H1709,MAX(IF('PTE - Segment Emissions Calcs'!$B$8:$B$8919=$B1709,'PTE - Segment Emissions Calcs'!$V$8:$V$8919,)))</f>
        <v>7.8365999999999996E-7</v>
      </c>
      <c r="P1709" s="38">
        <f t="array" aca="1" ref="P1709" ca="1">IF($H1709="TOTAL HAP",K1709,MAX(IF('PTE - Segment Emissions Calcs'!$B$8:$B$8919=$B1709,'PTE - Segment Emissions Calcs'!$X$8:$X$8919,)))</f>
        <v>3.4324307999999999E-6</v>
      </c>
      <c r="Q1709" s="38">
        <f t="array" aca="1" ref="Q1709" ca="1">IF($H1709="TOTAL HAP",N1709,MAX(IF('PTE - Segment Emissions Calcs'!$B$8:$B$8919=$B1709,'PTE - Segment Emissions Calcs'!$Z$8:$Z$8919,)))</f>
        <v>3.4324307999999999E-6</v>
      </c>
      <c r="R1709" s="39"/>
    </row>
    <row r="1710" spans="1:18" x14ac:dyDescent="0.25">
      <c r="A1710" s="40"/>
      <c r="B1710" s="40"/>
      <c r="C1710" s="34" t="s">
        <v>59</v>
      </c>
      <c r="D1710" s="35"/>
      <c r="E1710" s="35"/>
      <c r="F1710" s="35">
        <f ca="1">IFERROR(VLOOKUP($E1710&amp;"-1",'PTE - Segment Emissions Calcs'!$I$8:$V$8919,16,FALSE),0)</f>
        <v>4.1352941176470592E-6</v>
      </c>
      <c r="G1710" s="35">
        <f ca="1">IFERROR(VLOOKUP($E1710&amp;"-2",'PTE - Segment Emissions Calcs'!$I$8:$V$8919,16,FALSE),0)</f>
        <v>0</v>
      </c>
      <c r="H1710" s="36">
        <f t="shared" ca="1" si="78"/>
        <v>4.1352941176470592E-6</v>
      </c>
      <c r="I1710" s="37">
        <f ca="1">IFERROR(VLOOKUP($E1710&amp;"-1",'PTE - Segment Emissions Calcs'!$I$8:$X$8919,18,FALSE),0)</f>
        <v>1.8112588235294118E-5</v>
      </c>
      <c r="J1710" s="37">
        <f ca="1">IFERROR(VLOOKUP($E1710&amp;"-2",'PTE - Segment Emissions Calcs'!$I$8:$X$8919,18,FALSE),0)</f>
        <v>0</v>
      </c>
      <c r="K1710" s="37">
        <f t="shared" ca="1" si="79"/>
        <v>1.8112588235294118E-5</v>
      </c>
      <c r="L1710" s="37">
        <f ca="1">IFERROR(VLOOKUP($E1710&amp;"-1",'PTE - Segment Emissions Calcs'!$I$8:$Z$8919,20,FALSE),0)</f>
        <v>1.8112588235294118E-5</v>
      </c>
      <c r="M1710" s="37">
        <f ca="1">IFERROR(VLOOKUP($E1710&amp;"-2",'PTE - Segment Emissions Calcs'!$I$8:$Z$8919,20,FALSE),0)</f>
        <v>0</v>
      </c>
      <c r="N1710" s="37">
        <f t="shared" ca="1" si="80"/>
        <v>1.8112588235294118E-5</v>
      </c>
      <c r="O1710" s="38">
        <f t="array" aca="1" ref="O1710" ca="1">IF($H1710="TOTAL HAP",H1710,MAX(IF('PTE - Segment Emissions Calcs'!$B$8:$B$8919=$B1710,'PTE - Segment Emissions Calcs'!$V$8:$V$8919,)))</f>
        <v>4.1352941176470592E-6</v>
      </c>
      <c r="P1710" s="38">
        <f t="array" aca="1" ref="P1710" ca="1">IF($H1710="TOTAL HAP",K1710,MAX(IF('PTE - Segment Emissions Calcs'!$B$8:$B$8919=$B1710,'PTE - Segment Emissions Calcs'!$X$8:$X$8919,)))</f>
        <v>1.8112588235294118E-5</v>
      </c>
      <c r="Q1710" s="38">
        <f t="array" aca="1" ref="Q1710" ca="1">IF($H1710="TOTAL HAP",N1710,MAX(IF('PTE - Segment Emissions Calcs'!$B$8:$B$8919=$B1710,'PTE - Segment Emissions Calcs'!$Z$8:$Z$8919,)))</f>
        <v>1.8112588235294118E-5</v>
      </c>
      <c r="R1710" s="39"/>
    </row>
    <row r="1711" spans="1:18" x14ac:dyDescent="0.25">
      <c r="A1711" s="40"/>
      <c r="B1711" s="40"/>
      <c r="C1711" s="34" t="s">
        <v>60</v>
      </c>
      <c r="D1711" s="35"/>
      <c r="E1711" s="35"/>
      <c r="F1711" s="35">
        <f ca="1">IFERROR(VLOOKUP($E1711&amp;"-1",'PTE - Segment Emissions Calcs'!$I$8:$V$8919,16,FALSE),0)</f>
        <v>2.829411764705882E-6</v>
      </c>
      <c r="G1711" s="35">
        <f ca="1">IFERROR(VLOOKUP($E1711&amp;"-2",'PTE - Segment Emissions Calcs'!$I$8:$V$8919,16,FALSE),0)</f>
        <v>0</v>
      </c>
      <c r="H1711" s="36">
        <f t="shared" ca="1" si="78"/>
        <v>2.829411764705882E-6</v>
      </c>
      <c r="I1711" s="37">
        <f ca="1">IFERROR(VLOOKUP($E1711&amp;"-1",'PTE - Segment Emissions Calcs'!$I$8:$X$8919,18,FALSE),0)</f>
        <v>1.2392823529411764E-5</v>
      </c>
      <c r="J1711" s="37">
        <f ca="1">IFERROR(VLOOKUP($E1711&amp;"-2",'PTE - Segment Emissions Calcs'!$I$8:$X$8919,18,FALSE),0)</f>
        <v>0</v>
      </c>
      <c r="K1711" s="37">
        <f t="shared" ca="1" si="79"/>
        <v>1.2392823529411764E-5</v>
      </c>
      <c r="L1711" s="37">
        <f ca="1">IFERROR(VLOOKUP($E1711&amp;"-1",'PTE - Segment Emissions Calcs'!$I$8:$Z$8919,20,FALSE),0)</f>
        <v>1.2392823529411764E-5</v>
      </c>
      <c r="M1711" s="37">
        <f ca="1">IFERROR(VLOOKUP($E1711&amp;"-2",'PTE - Segment Emissions Calcs'!$I$8:$Z$8919,20,FALSE),0)</f>
        <v>0</v>
      </c>
      <c r="N1711" s="37">
        <f t="shared" ca="1" si="80"/>
        <v>1.2392823529411764E-5</v>
      </c>
      <c r="O1711" s="38">
        <f t="array" aca="1" ref="O1711" ca="1">IF($H1711="TOTAL HAP",H1711,MAX(IF('PTE - Segment Emissions Calcs'!$B$8:$B$8919=$B1711,'PTE - Segment Emissions Calcs'!$V$8:$V$8919,)))</f>
        <v>2.829411764705882E-6</v>
      </c>
      <c r="P1711" s="38">
        <f t="array" aca="1" ref="P1711" ca="1">IF($H1711="TOTAL HAP",K1711,MAX(IF('PTE - Segment Emissions Calcs'!$B$8:$B$8919=$B1711,'PTE - Segment Emissions Calcs'!$X$8:$X$8919,)))</f>
        <v>1.2392823529411764E-5</v>
      </c>
      <c r="Q1711" s="38">
        <f t="array" aca="1" ref="Q1711" ca="1">IF($H1711="TOTAL HAP",N1711,MAX(IF('PTE - Segment Emissions Calcs'!$B$8:$B$8919=$B1711,'PTE - Segment Emissions Calcs'!$Z$8:$Z$8919,)))</f>
        <v>1.2392823529411764E-5</v>
      </c>
      <c r="R1711" s="39"/>
    </row>
    <row r="1712" spans="1:18" x14ac:dyDescent="0.25">
      <c r="A1712" s="40"/>
      <c r="B1712" s="40"/>
      <c r="C1712" s="34" t="s">
        <v>50</v>
      </c>
      <c r="D1712" s="35"/>
      <c r="E1712" s="35"/>
      <c r="F1712" s="35">
        <f ca="1">IFERROR(VLOOKUP($E1712&amp;"-1",'PTE - Segment Emissions Calcs'!$I$8:$V$8919,16,FALSE),0)</f>
        <v>6.6382352941176458E-6</v>
      </c>
      <c r="G1712" s="35">
        <f ca="1">IFERROR(VLOOKUP($E1712&amp;"-2",'PTE - Segment Emissions Calcs'!$I$8:$V$8919,16,FALSE),0)</f>
        <v>0</v>
      </c>
      <c r="H1712" s="36">
        <f t="shared" ca="1" si="78"/>
        <v>6.6382352941176458E-6</v>
      </c>
      <c r="I1712" s="37">
        <f ca="1">IFERROR(VLOOKUP($E1712&amp;"-1",'PTE - Segment Emissions Calcs'!$I$8:$X$8919,18,FALSE),0)</f>
        <v>2.9075470588235289E-5</v>
      </c>
      <c r="J1712" s="37">
        <f ca="1">IFERROR(VLOOKUP($E1712&amp;"-2",'PTE - Segment Emissions Calcs'!$I$8:$X$8919,18,FALSE),0)</f>
        <v>0</v>
      </c>
      <c r="K1712" s="37">
        <f t="shared" ca="1" si="79"/>
        <v>2.9075470588235289E-5</v>
      </c>
      <c r="L1712" s="37">
        <f ca="1">IFERROR(VLOOKUP($E1712&amp;"-1",'PTE - Segment Emissions Calcs'!$I$8:$Z$8919,20,FALSE),0)</f>
        <v>2.9075470588235289E-5</v>
      </c>
      <c r="M1712" s="37">
        <f ca="1">IFERROR(VLOOKUP($E1712&amp;"-2",'PTE - Segment Emissions Calcs'!$I$8:$Z$8919,20,FALSE),0)</f>
        <v>0</v>
      </c>
      <c r="N1712" s="37">
        <f t="shared" ca="1" si="80"/>
        <v>2.9075470588235289E-5</v>
      </c>
      <c r="O1712" s="38">
        <f t="array" aca="1" ref="O1712" ca="1">IF($H1712="TOTAL HAP",H1712,MAX(IF('PTE - Segment Emissions Calcs'!$B$8:$B$8919=$B1712,'PTE - Segment Emissions Calcs'!$V$8:$V$8919,)))</f>
        <v>6.6382352941176458E-6</v>
      </c>
      <c r="P1712" s="38">
        <f t="array" aca="1" ref="P1712" ca="1">IF($H1712="TOTAL HAP",K1712,MAX(IF('PTE - Segment Emissions Calcs'!$B$8:$B$8919=$B1712,'PTE - Segment Emissions Calcs'!$X$8:$X$8919,)))</f>
        <v>2.9075470588235289E-5</v>
      </c>
      <c r="Q1712" s="38">
        <f t="array" aca="1" ref="Q1712" ca="1">IF($H1712="TOTAL HAP",N1712,MAX(IF('PTE - Segment Emissions Calcs'!$B$8:$B$8919=$B1712,'PTE - Segment Emissions Calcs'!$Z$8:$Z$8919,)))</f>
        <v>2.9075470588235289E-5</v>
      </c>
      <c r="R1712" s="39"/>
    </row>
    <row r="1713" spans="1:18" x14ac:dyDescent="0.25">
      <c r="A1713" s="40"/>
      <c r="B1713" s="40"/>
      <c r="C1713" s="34" t="s">
        <v>61</v>
      </c>
      <c r="D1713" s="35"/>
      <c r="E1713" s="35"/>
      <c r="F1713" s="35">
        <f ca="1">IFERROR(VLOOKUP($E1713&amp;"-1",'PTE - Segment Emissions Calcs'!$I$8:$V$8919,16,FALSE),0)</f>
        <v>2.2852941176470585E-5</v>
      </c>
      <c r="G1713" s="35">
        <f ca="1">IFERROR(VLOOKUP($E1713&amp;"-2",'PTE - Segment Emissions Calcs'!$I$8:$V$8919,16,FALSE),0)</f>
        <v>0</v>
      </c>
      <c r="H1713" s="36">
        <f t="shared" ca="1" si="78"/>
        <v>2.2852941176470585E-5</v>
      </c>
      <c r="I1713" s="37">
        <f ca="1">IFERROR(VLOOKUP($E1713&amp;"-1",'PTE - Segment Emissions Calcs'!$I$8:$X$8919,18,FALSE),0)</f>
        <v>1.0009588235294116E-4</v>
      </c>
      <c r="J1713" s="37">
        <f ca="1">IFERROR(VLOOKUP($E1713&amp;"-2",'PTE - Segment Emissions Calcs'!$I$8:$X$8919,18,FALSE),0)</f>
        <v>0</v>
      </c>
      <c r="K1713" s="37">
        <f t="shared" ca="1" si="79"/>
        <v>1.0009588235294116E-4</v>
      </c>
      <c r="L1713" s="37">
        <f ca="1">IFERROR(VLOOKUP($E1713&amp;"-1",'PTE - Segment Emissions Calcs'!$I$8:$Z$8919,20,FALSE),0)</f>
        <v>1.0009588235294116E-4</v>
      </c>
      <c r="M1713" s="37">
        <f ca="1">IFERROR(VLOOKUP($E1713&amp;"-2",'PTE - Segment Emissions Calcs'!$I$8:$Z$8919,20,FALSE),0)</f>
        <v>0</v>
      </c>
      <c r="N1713" s="37">
        <f t="shared" ca="1" si="80"/>
        <v>1.0009588235294116E-4</v>
      </c>
      <c r="O1713" s="38">
        <f t="array" aca="1" ref="O1713" ca="1">IF($H1713="TOTAL HAP",H1713,MAX(IF('PTE - Segment Emissions Calcs'!$B$8:$B$8919=$B1713,'PTE - Segment Emissions Calcs'!$V$8:$V$8919,)))</f>
        <v>2.2852941176470585E-5</v>
      </c>
      <c r="P1713" s="38">
        <f t="array" aca="1" ref="P1713" ca="1">IF($H1713="TOTAL HAP",K1713,MAX(IF('PTE - Segment Emissions Calcs'!$B$8:$B$8919=$B1713,'PTE - Segment Emissions Calcs'!$X$8:$X$8919,)))</f>
        <v>1.0009588235294116E-4</v>
      </c>
      <c r="Q1713" s="38">
        <f t="array" aca="1" ref="Q1713" ca="1">IF($H1713="TOTAL HAP",N1713,MAX(IF('PTE - Segment Emissions Calcs'!$B$8:$B$8919=$B1713,'PTE - Segment Emissions Calcs'!$Z$8:$Z$8919,)))</f>
        <v>1.0009588235294116E-4</v>
      </c>
      <c r="R1713" s="39"/>
    </row>
    <row r="1714" spans="1:18" x14ac:dyDescent="0.25">
      <c r="A1714" s="40"/>
      <c r="B1714" s="40"/>
      <c r="C1714" s="34" t="s">
        <v>51</v>
      </c>
      <c r="D1714" s="35"/>
      <c r="E1714" s="35"/>
      <c r="F1714" s="35">
        <f ca="1">IFERROR(VLOOKUP($E1714&amp;"-1",'PTE - Segment Emissions Calcs'!$I$8:$V$8919,16,FALSE),0)</f>
        <v>1.85E-7</v>
      </c>
      <c r="G1714" s="35">
        <f ca="1">IFERROR(VLOOKUP($E1714&amp;"-2",'PTE - Segment Emissions Calcs'!$I$8:$V$8919,16,FALSE),0)</f>
        <v>0</v>
      </c>
      <c r="H1714" s="36">
        <f t="shared" ca="1" si="78"/>
        <v>1.85E-7</v>
      </c>
      <c r="I1714" s="37">
        <f ca="1">IFERROR(VLOOKUP($E1714&amp;"-1",'PTE - Segment Emissions Calcs'!$I$8:$X$8919,18,FALSE),0)</f>
        <v>8.103E-7</v>
      </c>
      <c r="J1714" s="37">
        <f ca="1">IFERROR(VLOOKUP($E1714&amp;"-2",'PTE - Segment Emissions Calcs'!$I$8:$X$8919,18,FALSE),0)</f>
        <v>0</v>
      </c>
      <c r="K1714" s="37">
        <f t="shared" ca="1" si="79"/>
        <v>8.103E-7</v>
      </c>
      <c r="L1714" s="37">
        <f ca="1">IFERROR(VLOOKUP($E1714&amp;"-1",'PTE - Segment Emissions Calcs'!$I$8:$Z$8919,20,FALSE),0)</f>
        <v>8.103E-7</v>
      </c>
      <c r="M1714" s="37">
        <f ca="1">IFERROR(VLOOKUP($E1714&amp;"-2",'PTE - Segment Emissions Calcs'!$I$8:$Z$8919,20,FALSE),0)</f>
        <v>0</v>
      </c>
      <c r="N1714" s="37">
        <f t="shared" ca="1" si="80"/>
        <v>8.103E-7</v>
      </c>
      <c r="O1714" s="38">
        <f t="array" aca="1" ref="O1714" ca="1">IF($H1714="TOTAL HAP",H1714,MAX(IF('PTE - Segment Emissions Calcs'!$B$8:$B$8919=$B1714,'PTE - Segment Emissions Calcs'!$V$8:$V$8919,)))</f>
        <v>1.85E-7</v>
      </c>
      <c r="P1714" s="38">
        <f t="array" aca="1" ref="P1714" ca="1">IF($H1714="TOTAL HAP",K1714,MAX(IF('PTE - Segment Emissions Calcs'!$B$8:$B$8919=$B1714,'PTE - Segment Emissions Calcs'!$X$8:$X$8919,)))</f>
        <v>8.103E-7</v>
      </c>
      <c r="Q1714" s="38">
        <f t="array" aca="1" ref="Q1714" ca="1">IF($H1714="TOTAL HAP",N1714,MAX(IF('PTE - Segment Emissions Calcs'!$B$8:$B$8919=$B1714,'PTE - Segment Emissions Calcs'!$Z$8:$Z$8919,)))</f>
        <v>8.103E-7</v>
      </c>
      <c r="R1714" s="39"/>
    </row>
    <row r="1715" spans="1:18" x14ac:dyDescent="0.25">
      <c r="A1715" s="40"/>
      <c r="B1715" s="40"/>
      <c r="C1715" s="34" t="s">
        <v>67</v>
      </c>
      <c r="D1715" s="35"/>
      <c r="E1715" s="35"/>
      <c r="F1715" s="35">
        <f ca="1">IFERROR(VLOOKUP($E1715&amp;"-1",'PTE - Segment Emissions Calcs'!$I$8:$V$8919,16,FALSE),0)</f>
        <v>4.4399999999999995E-5</v>
      </c>
      <c r="G1715" s="35">
        <f ca="1">IFERROR(VLOOKUP($E1715&amp;"-2",'PTE - Segment Emissions Calcs'!$I$8:$V$8919,16,FALSE),0)</f>
        <v>0</v>
      </c>
      <c r="H1715" s="36">
        <f t="shared" ca="1" si="78"/>
        <v>4.4399999999999995E-5</v>
      </c>
      <c r="I1715" s="37">
        <f ca="1">IFERROR(VLOOKUP($E1715&amp;"-1",'PTE - Segment Emissions Calcs'!$I$8:$X$8919,18,FALSE),0)</f>
        <v>1.9447199999999998E-4</v>
      </c>
      <c r="J1715" s="37">
        <f ca="1">IFERROR(VLOOKUP($E1715&amp;"-2",'PTE - Segment Emissions Calcs'!$I$8:$X$8919,18,FALSE),0)</f>
        <v>0</v>
      </c>
      <c r="K1715" s="37">
        <f t="shared" ca="1" si="79"/>
        <v>1.9447199999999998E-4</v>
      </c>
      <c r="L1715" s="37">
        <f ca="1">IFERROR(VLOOKUP($E1715&amp;"-1",'PTE - Segment Emissions Calcs'!$I$8:$Z$8919,20,FALSE),0)</f>
        <v>1.9447199999999998E-4</v>
      </c>
      <c r="M1715" s="37">
        <f ca="1">IFERROR(VLOOKUP($E1715&amp;"-2",'PTE - Segment Emissions Calcs'!$I$8:$Z$8919,20,FALSE),0)</f>
        <v>0</v>
      </c>
      <c r="N1715" s="37">
        <f t="shared" ca="1" si="80"/>
        <v>1.9447199999999998E-4</v>
      </c>
      <c r="O1715" s="38">
        <f t="array" aca="1" ref="O1715" ca="1">IF($H1715="TOTAL HAP",H1715,MAX(IF('PTE - Segment Emissions Calcs'!$B$8:$B$8919=$B1715,'PTE - Segment Emissions Calcs'!$V$8:$V$8919,)))</f>
        <v>4.4399999999999995E-5</v>
      </c>
      <c r="P1715" s="38">
        <f t="array" aca="1" ref="P1715" ca="1">IF($H1715="TOTAL HAP",K1715,MAX(IF('PTE - Segment Emissions Calcs'!$B$8:$B$8919=$B1715,'PTE - Segment Emissions Calcs'!$X$8:$X$8919,)))</f>
        <v>1.9447199999999998E-4</v>
      </c>
      <c r="Q1715" s="38">
        <f t="array" aca="1" ref="Q1715" ca="1">IF($H1715="TOTAL HAP",N1715,MAX(IF('PTE - Segment Emissions Calcs'!$B$8:$B$8919=$B1715,'PTE - Segment Emissions Calcs'!$Z$8:$Z$8919,)))</f>
        <v>1.9447199999999998E-4</v>
      </c>
      <c r="R1715" s="39"/>
    </row>
    <row r="1716" spans="1:18" x14ac:dyDescent="0.25">
      <c r="A1716" s="40"/>
      <c r="B1716" s="40"/>
      <c r="C1716" s="34" t="s">
        <v>68</v>
      </c>
      <c r="D1716" s="35"/>
      <c r="E1716" s="35"/>
      <c r="F1716" s="35">
        <f ca="1">IFERROR(VLOOKUP($E1716&amp;"-1",'PTE - Segment Emissions Calcs'!$I$8:$V$8919,16,FALSE),0)</f>
        <v>7.1040000000000001E-6</v>
      </c>
      <c r="G1716" s="35">
        <f ca="1">IFERROR(VLOOKUP($E1716&amp;"-2",'PTE - Segment Emissions Calcs'!$I$8:$V$8919,16,FALSE),0)</f>
        <v>0</v>
      </c>
      <c r="H1716" s="36">
        <f t="shared" ca="1" si="78"/>
        <v>7.1040000000000001E-6</v>
      </c>
      <c r="I1716" s="37">
        <f ca="1">IFERROR(VLOOKUP($E1716&amp;"-1",'PTE - Segment Emissions Calcs'!$I$8:$X$8919,18,FALSE),0)</f>
        <v>3.1115519999999999E-5</v>
      </c>
      <c r="J1716" s="37">
        <f ca="1">IFERROR(VLOOKUP($E1716&amp;"-2",'PTE - Segment Emissions Calcs'!$I$8:$X$8919,18,FALSE),0)</f>
        <v>0</v>
      </c>
      <c r="K1716" s="37">
        <f t="shared" ca="1" si="79"/>
        <v>3.1115519999999999E-5</v>
      </c>
      <c r="L1716" s="37">
        <f ca="1">IFERROR(VLOOKUP($E1716&amp;"-1",'PTE - Segment Emissions Calcs'!$I$8:$Z$8919,20,FALSE),0)</f>
        <v>3.1115519999999999E-5</v>
      </c>
      <c r="M1716" s="37">
        <f ca="1">IFERROR(VLOOKUP($E1716&amp;"-2",'PTE - Segment Emissions Calcs'!$I$8:$Z$8919,20,FALSE),0)</f>
        <v>0</v>
      </c>
      <c r="N1716" s="37">
        <f t="shared" ca="1" si="80"/>
        <v>3.1115519999999999E-5</v>
      </c>
      <c r="O1716" s="38">
        <f t="array" aca="1" ref="O1716" ca="1">IF($H1716="TOTAL HAP",H1716,MAX(IF('PTE - Segment Emissions Calcs'!$B$8:$B$8919=$B1716,'PTE - Segment Emissions Calcs'!$V$8:$V$8919,)))</f>
        <v>7.1040000000000001E-6</v>
      </c>
      <c r="P1716" s="38">
        <f t="array" aca="1" ref="P1716" ca="1">IF($H1716="TOTAL HAP",K1716,MAX(IF('PTE - Segment Emissions Calcs'!$B$8:$B$8919=$B1716,'PTE - Segment Emissions Calcs'!$X$8:$X$8919,)))</f>
        <v>3.1115519999999999E-5</v>
      </c>
      <c r="Q1716" s="38">
        <f t="array" aca="1" ref="Q1716" ca="1">IF($H1716="TOTAL HAP",N1716,MAX(IF('PTE - Segment Emissions Calcs'!$B$8:$B$8919=$B1716,'PTE - Segment Emissions Calcs'!$Z$8:$Z$8919,)))</f>
        <v>3.1115519999999999E-5</v>
      </c>
      <c r="R1716" s="39"/>
    </row>
    <row r="1717" spans="1:18" x14ac:dyDescent="0.25">
      <c r="A1717" s="40"/>
      <c r="B1717" s="40"/>
      <c r="C1717" s="34" t="s">
        <v>52</v>
      </c>
      <c r="D1717" s="35"/>
      <c r="E1717" s="35"/>
      <c r="F1717" s="35">
        <f ca="1">IFERROR(VLOOKUP($E1717&amp;"-1",'PTE - Segment Emissions Calcs'!$I$8:$V$8919,16,FALSE),0)</f>
        <v>5.441176470588236E-8</v>
      </c>
      <c r="G1717" s="35">
        <f ca="1">IFERROR(VLOOKUP($E1717&amp;"-2",'PTE - Segment Emissions Calcs'!$I$8:$V$8919,16,FALSE),0)</f>
        <v>0</v>
      </c>
      <c r="H1717" s="36">
        <f t="shared" ca="1" si="78"/>
        <v>5.441176470588236E-8</v>
      </c>
      <c r="I1717" s="37">
        <f ca="1">IFERROR(VLOOKUP($E1717&amp;"-1",'PTE - Segment Emissions Calcs'!$I$8:$X$8919,18,FALSE),0)</f>
        <v>2.3832352941176473E-7</v>
      </c>
      <c r="J1717" s="37">
        <f ca="1">IFERROR(VLOOKUP($E1717&amp;"-2",'PTE - Segment Emissions Calcs'!$I$8:$X$8919,18,FALSE),0)</f>
        <v>0</v>
      </c>
      <c r="K1717" s="37">
        <f t="shared" ca="1" si="79"/>
        <v>2.3832352941176473E-7</v>
      </c>
      <c r="L1717" s="37">
        <f ca="1">IFERROR(VLOOKUP($E1717&amp;"-1",'PTE - Segment Emissions Calcs'!$I$8:$Z$8919,20,FALSE),0)</f>
        <v>2.3832352941176473E-7</v>
      </c>
      <c r="M1717" s="37">
        <f ca="1">IFERROR(VLOOKUP($E1717&amp;"-2",'PTE - Segment Emissions Calcs'!$I$8:$Z$8919,20,FALSE),0)</f>
        <v>0</v>
      </c>
      <c r="N1717" s="37">
        <f t="shared" ca="1" si="80"/>
        <v>2.3832352941176473E-7</v>
      </c>
      <c r="O1717" s="38">
        <f t="array" aca="1" ref="O1717" ca="1">IF($H1717="TOTAL HAP",H1717,MAX(IF('PTE - Segment Emissions Calcs'!$B$8:$B$8919=$B1717,'PTE - Segment Emissions Calcs'!$V$8:$V$8919,)))</f>
        <v>5.441176470588236E-8</v>
      </c>
      <c r="P1717" s="38">
        <f t="array" aca="1" ref="P1717" ca="1">IF($H1717="TOTAL HAP",K1717,MAX(IF('PTE - Segment Emissions Calcs'!$B$8:$B$8919=$B1717,'PTE - Segment Emissions Calcs'!$X$8:$X$8919,)))</f>
        <v>2.3832352941176473E-7</v>
      </c>
      <c r="Q1717" s="38">
        <f t="array" aca="1" ref="Q1717" ca="1">IF($H1717="TOTAL HAP",N1717,MAX(IF('PTE - Segment Emissions Calcs'!$B$8:$B$8919=$B1717,'PTE - Segment Emissions Calcs'!$Z$8:$Z$8919,)))</f>
        <v>2.3832352941176473E-7</v>
      </c>
      <c r="R1717" s="39"/>
    </row>
    <row r="1718" spans="1:18" x14ac:dyDescent="0.25">
      <c r="A1718" s="40"/>
      <c r="B1718" s="40"/>
      <c r="C1718" s="34" t="s">
        <v>62</v>
      </c>
      <c r="D1718" s="35"/>
      <c r="E1718" s="35"/>
      <c r="F1718" s="35">
        <f ca="1">IFERROR(VLOOKUP($E1718&amp;"-1",'PTE - Segment Emissions Calcs'!$I$8:$V$8919,16,FALSE),0)</f>
        <v>9.7680000000000003E-6</v>
      </c>
      <c r="G1718" s="35">
        <f ca="1">IFERROR(VLOOKUP($E1718&amp;"-2",'PTE - Segment Emissions Calcs'!$I$8:$V$8919,16,FALSE),0)</f>
        <v>0</v>
      </c>
      <c r="H1718" s="36">
        <f t="shared" ca="1" si="78"/>
        <v>9.7680000000000003E-6</v>
      </c>
      <c r="I1718" s="37">
        <f ca="1">IFERROR(VLOOKUP($E1718&amp;"-1",'PTE - Segment Emissions Calcs'!$I$8:$X$8919,18,FALSE),0)</f>
        <v>4.2783840000000005E-5</v>
      </c>
      <c r="J1718" s="37">
        <f ca="1">IFERROR(VLOOKUP($E1718&amp;"-2",'PTE - Segment Emissions Calcs'!$I$8:$X$8919,18,FALSE),0)</f>
        <v>0</v>
      </c>
      <c r="K1718" s="37">
        <f t="shared" ca="1" si="79"/>
        <v>4.2783840000000005E-5</v>
      </c>
      <c r="L1718" s="37">
        <f ca="1">IFERROR(VLOOKUP($E1718&amp;"-1",'PTE - Segment Emissions Calcs'!$I$8:$Z$8919,20,FALSE),0)</f>
        <v>4.2783840000000005E-5</v>
      </c>
      <c r="M1718" s="37">
        <f ca="1">IFERROR(VLOOKUP($E1718&amp;"-2",'PTE - Segment Emissions Calcs'!$I$8:$Z$8919,20,FALSE),0)</f>
        <v>0</v>
      </c>
      <c r="N1718" s="37">
        <f t="shared" ca="1" si="80"/>
        <v>4.2783840000000005E-5</v>
      </c>
      <c r="O1718" s="38">
        <f t="array" aca="1" ref="O1718" ca="1">IF($H1718="TOTAL HAP",H1718,MAX(IF('PTE - Segment Emissions Calcs'!$B$8:$B$8919=$B1718,'PTE - Segment Emissions Calcs'!$V$8:$V$8919,)))</f>
        <v>9.7680000000000003E-6</v>
      </c>
      <c r="P1718" s="38">
        <f t="array" aca="1" ref="P1718" ca="1">IF($H1718="TOTAL HAP",K1718,MAX(IF('PTE - Segment Emissions Calcs'!$B$8:$B$8919=$B1718,'PTE - Segment Emissions Calcs'!$X$8:$X$8919,)))</f>
        <v>4.2783840000000005E-5</v>
      </c>
      <c r="Q1718" s="38">
        <f t="array" aca="1" ref="Q1718" ca="1">IF($H1718="TOTAL HAP",N1718,MAX(IF('PTE - Segment Emissions Calcs'!$B$8:$B$8919=$B1718,'PTE - Segment Emissions Calcs'!$Z$8:$Z$8919,)))</f>
        <v>4.2783840000000005E-5</v>
      </c>
      <c r="R1718" s="39"/>
    </row>
    <row r="1719" spans="1:18" x14ac:dyDescent="0.25">
      <c r="A1719" s="40"/>
      <c r="B1719" s="40"/>
      <c r="C1719" s="34" t="s">
        <v>53</v>
      </c>
      <c r="D1719" s="35"/>
      <c r="E1719" s="35"/>
      <c r="F1719" s="35">
        <f ca="1">IFERROR(VLOOKUP($E1719&amp;"-1",'PTE - Segment Emissions Calcs'!$I$8:$V$8919,16,FALSE),0)</f>
        <v>3.6999999999999998E-5</v>
      </c>
      <c r="G1719" s="35">
        <f ca="1">IFERROR(VLOOKUP($E1719&amp;"-2",'PTE - Segment Emissions Calcs'!$I$8:$V$8919,16,FALSE),0)</f>
        <v>0</v>
      </c>
      <c r="H1719" s="36">
        <f t="shared" ca="1" si="78"/>
        <v>3.6999999999999998E-5</v>
      </c>
      <c r="I1719" s="37">
        <f ca="1">IFERROR(VLOOKUP($E1719&amp;"-1",'PTE - Segment Emissions Calcs'!$I$8:$X$8919,18,FALSE),0)</f>
        <v>1.6205999999999998E-4</v>
      </c>
      <c r="J1719" s="37">
        <f ca="1">IFERROR(VLOOKUP($E1719&amp;"-2",'PTE - Segment Emissions Calcs'!$I$8:$X$8919,18,FALSE),0)</f>
        <v>0</v>
      </c>
      <c r="K1719" s="37">
        <f t="shared" ca="1" si="79"/>
        <v>1.6205999999999998E-4</v>
      </c>
      <c r="L1719" s="37">
        <f ca="1">IFERROR(VLOOKUP($E1719&amp;"-1",'PTE - Segment Emissions Calcs'!$I$8:$Z$8919,20,FALSE),0)</f>
        <v>1.6205999999999998E-4</v>
      </c>
      <c r="M1719" s="37">
        <f ca="1">IFERROR(VLOOKUP($E1719&amp;"-2",'PTE - Segment Emissions Calcs'!$I$8:$Z$8919,20,FALSE),0)</f>
        <v>0</v>
      </c>
      <c r="N1719" s="37">
        <f t="shared" ca="1" si="80"/>
        <v>1.6205999999999998E-4</v>
      </c>
      <c r="O1719" s="38">
        <f t="array" aca="1" ref="O1719" ca="1">IF($H1719="TOTAL HAP",H1719,MAX(IF('PTE - Segment Emissions Calcs'!$B$8:$B$8919=$B1719,'PTE - Segment Emissions Calcs'!$V$8:$V$8919,)))</f>
        <v>3.6999999999999998E-5</v>
      </c>
      <c r="P1719" s="38">
        <f t="array" aca="1" ref="P1719" ca="1">IF($H1719="TOTAL HAP",K1719,MAX(IF('PTE - Segment Emissions Calcs'!$B$8:$B$8919=$B1719,'PTE - Segment Emissions Calcs'!$X$8:$X$8919,)))</f>
        <v>1.6205999999999998E-4</v>
      </c>
      <c r="Q1719" s="38">
        <f t="array" aca="1" ref="Q1719" ca="1">IF($H1719="TOTAL HAP",N1719,MAX(IF('PTE - Segment Emissions Calcs'!$B$8:$B$8919=$B1719,'PTE - Segment Emissions Calcs'!$Z$8:$Z$8919,)))</f>
        <v>1.6205999999999998E-4</v>
      </c>
      <c r="R1719" s="39"/>
    </row>
    <row r="1720" spans="1:18" x14ac:dyDescent="0.25">
      <c r="A1720" s="40"/>
      <c r="B1720" s="40"/>
      <c r="C1720" s="34" t="s">
        <v>69</v>
      </c>
      <c r="D1720" s="35"/>
      <c r="E1720" s="35"/>
      <c r="F1720" s="35">
        <f ca="1">IFERROR(VLOOKUP($E1720&amp;"-1",'PTE - Segment Emissions Calcs'!$I$8:$V$8919,16,FALSE),0)</f>
        <v>2.7750000000000002E-4</v>
      </c>
      <c r="G1720" s="35">
        <f ca="1">IFERROR(VLOOKUP($E1720&amp;"-2",'PTE - Segment Emissions Calcs'!$I$8:$V$8919,16,FALSE),0)</f>
        <v>0</v>
      </c>
      <c r="H1720" s="36">
        <f t="shared" ca="1" si="78"/>
        <v>2.7750000000000002E-4</v>
      </c>
      <c r="I1720" s="37">
        <f ca="1">IFERROR(VLOOKUP($E1720&amp;"-1",'PTE - Segment Emissions Calcs'!$I$8:$X$8919,18,FALSE),0)</f>
        <v>1.2154500000000001E-3</v>
      </c>
      <c r="J1720" s="37">
        <f ca="1">IFERROR(VLOOKUP($E1720&amp;"-2",'PTE - Segment Emissions Calcs'!$I$8:$X$8919,18,FALSE),0)</f>
        <v>0</v>
      </c>
      <c r="K1720" s="37">
        <f t="shared" ca="1" si="79"/>
        <v>1.2154500000000001E-3</v>
      </c>
      <c r="L1720" s="37">
        <f ca="1">IFERROR(VLOOKUP($E1720&amp;"-1",'PTE - Segment Emissions Calcs'!$I$8:$Z$8919,20,FALSE),0)</f>
        <v>1.2154500000000001E-3</v>
      </c>
      <c r="M1720" s="37">
        <f ca="1">IFERROR(VLOOKUP($E1720&amp;"-2",'PTE - Segment Emissions Calcs'!$I$8:$Z$8919,20,FALSE),0)</f>
        <v>0</v>
      </c>
      <c r="N1720" s="37">
        <f t="shared" ca="1" si="80"/>
        <v>1.2154500000000001E-3</v>
      </c>
      <c r="O1720" s="38">
        <f t="array" aca="1" ref="O1720" ca="1">IF($H1720="TOTAL HAP",H1720,MAX(IF('PTE - Segment Emissions Calcs'!$B$8:$B$8919=$B1720,'PTE - Segment Emissions Calcs'!$V$8:$V$8919,)))</f>
        <v>2.7750000000000002E-4</v>
      </c>
      <c r="P1720" s="38">
        <f t="array" aca="1" ref="P1720" ca="1">IF($H1720="TOTAL HAP",K1720,MAX(IF('PTE - Segment Emissions Calcs'!$B$8:$B$8919=$B1720,'PTE - Segment Emissions Calcs'!$X$8:$X$8919,)))</f>
        <v>1.2154500000000001E-3</v>
      </c>
      <c r="Q1720" s="38">
        <f t="array" aca="1" ref="Q1720" ca="1">IF($H1720="TOTAL HAP",N1720,MAX(IF('PTE - Segment Emissions Calcs'!$B$8:$B$8919=$B1720,'PTE - Segment Emissions Calcs'!$Z$8:$Z$8919,)))</f>
        <v>1.2154500000000001E-3</v>
      </c>
      <c r="R1720" s="39"/>
    </row>
    <row r="1721" spans="1:18" ht="15.75" thickBot="1" x14ac:dyDescent="0.3">
      <c r="A1721" s="42"/>
      <c r="B1721" s="42"/>
      <c r="C1721" s="43" t="s">
        <v>70</v>
      </c>
      <c r="D1721" s="44"/>
      <c r="E1721" s="44"/>
      <c r="F1721" s="44">
        <f ca="1">IFERROR(VLOOKUP($E1721&amp;"-1",'PTE - Segment Emissions Calcs'!$I$8:$V$8919,16,FALSE),0)</f>
        <v>9.7384544117647055E-6</v>
      </c>
      <c r="G1721" s="44">
        <f ca="1">IFERROR(VLOOKUP($E1721&amp;"-2",'PTE - Segment Emissions Calcs'!$I$8:$V$8919,16,FALSE),0)</f>
        <v>0</v>
      </c>
      <c r="H1721" s="45">
        <f t="shared" ca="1" si="78"/>
        <v>9.7384544117647055E-6</v>
      </c>
      <c r="I1721" s="46">
        <f ca="1">IFERROR(VLOOKUP($E1721&amp;"-1",'PTE - Segment Emissions Calcs'!$I$8:$X$8919,18,FALSE),0)</f>
        <v>4.2654430323529409E-5</v>
      </c>
      <c r="J1721" s="46">
        <f ca="1">IFERROR(VLOOKUP($E1721&amp;"-2",'PTE - Segment Emissions Calcs'!$I$8:$X$8919,18,FALSE),0)</f>
        <v>0</v>
      </c>
      <c r="K1721" s="46">
        <f t="shared" ca="1" si="79"/>
        <v>4.2654430323529409E-5</v>
      </c>
      <c r="L1721" s="46">
        <f ca="1">IFERROR(VLOOKUP($E1721&amp;"-1",'PTE - Segment Emissions Calcs'!$I$8:$Z$8919,20,FALSE),0)</f>
        <v>4.2654430323529409E-5</v>
      </c>
      <c r="M1721" s="46">
        <f ca="1">IFERROR(VLOOKUP($E1721&amp;"-2",'PTE - Segment Emissions Calcs'!$I$8:$Z$8919,20,FALSE),0)</f>
        <v>0</v>
      </c>
      <c r="N1721" s="46">
        <f t="shared" ca="1" si="80"/>
        <v>4.2654430323529409E-5</v>
      </c>
      <c r="O1721" s="47">
        <f t="array" aca="1" ref="O1721" ca="1">IF($H1721="TOTAL HAP",H1721,MAX(IF('PTE - Segment Emissions Calcs'!$B$8:$B$8919=$B1721,'PTE - Segment Emissions Calcs'!$V$8:$V$8919,)))</f>
        <v>9.7384544117647055E-6</v>
      </c>
      <c r="P1721" s="47">
        <f t="array" aca="1" ref="P1721" ca="1">IF($H1721="TOTAL HAP",K1721,MAX(IF('PTE - Segment Emissions Calcs'!$B$8:$B$8919=$B1721,'PTE - Segment Emissions Calcs'!$X$8:$X$8919,)))</f>
        <v>4.2654430323529409E-5</v>
      </c>
      <c r="Q1721" s="47">
        <f t="array" aca="1" ref="Q1721" ca="1">IF($H1721="TOTAL HAP",N1721,MAX(IF('PTE - Segment Emissions Calcs'!$B$8:$B$8919=$B1721,'PTE - Segment Emissions Calcs'!$Z$8:$Z$8919,)))</f>
        <v>4.2654430323529409E-5</v>
      </c>
      <c r="R1721" s="48"/>
    </row>
    <row r="1722" spans="1:18" ht="15.75" thickTop="1" x14ac:dyDescent="0.25">
      <c r="A1722" s="25" t="s">
        <v>143</v>
      </c>
      <c r="B1722" s="25" t="str">
        <f ca="1">VLOOKUP(A1722,'PTE - Segment Emissions Calcs'!$J$8:$O$8919,4,FALSE)</f>
        <v>Loading Rack Vapor Combustion Unit</v>
      </c>
      <c r="C1722" s="26" t="s">
        <v>17</v>
      </c>
      <c r="D1722" s="27"/>
      <c r="E1722" s="27"/>
      <c r="F1722" s="27">
        <f ca="1">IFERROR(VLOOKUP($E1722&amp;"-1",'PTE - Segment Emissions Calcs'!$I$8:$V$8919,16,FALSE),0)</f>
        <v>9.6352941176470583</v>
      </c>
      <c r="G1722" s="27">
        <f ca="1">IFERROR(VLOOKUP($E1722&amp;"-2",'PTE - Segment Emissions Calcs'!$I$8:$V$8919,16,FALSE),0)</f>
        <v>0</v>
      </c>
      <c r="H1722" s="28">
        <f t="shared" ca="1" si="78"/>
        <v>9.6352941176470583</v>
      </c>
      <c r="I1722" s="29">
        <f ca="1">IFERROR(VLOOKUP($E1722&amp;"-1",'PTE - Segment Emissions Calcs'!$I$8:$X$8919,18,FALSE),0)</f>
        <v>42.202588235294122</v>
      </c>
      <c r="J1722" s="29">
        <f ca="1">IFERROR(VLOOKUP($E1722&amp;"-2",'PTE - Segment Emissions Calcs'!$I$8:$X$8919,18,FALSE),0)</f>
        <v>0</v>
      </c>
      <c r="K1722" s="29">
        <f t="shared" ca="1" si="79"/>
        <v>42.202588235294122</v>
      </c>
      <c r="L1722" s="29">
        <f ca="1">IFERROR(VLOOKUP($E1722&amp;"-1",'PTE - Segment Emissions Calcs'!$I$8:$Z$8919,20,FALSE),0)</f>
        <v>42.202588235294122</v>
      </c>
      <c r="M1722" s="29">
        <f ca="1">IFERROR(VLOOKUP($E1722&amp;"-2",'PTE - Segment Emissions Calcs'!$I$8:$Z$8919,20,FALSE),0)</f>
        <v>0</v>
      </c>
      <c r="N1722" s="29">
        <f t="shared" ca="1" si="80"/>
        <v>42.202588235294122</v>
      </c>
      <c r="O1722" s="30">
        <f t="array" aca="1" ref="O1722" ca="1">IF($H1722="TOTAL HAP",H1722,MAX(IF('PTE - Segment Emissions Calcs'!$B$8:$B$8919=$B1722,'PTE - Segment Emissions Calcs'!$V$8:$V$8919,)))</f>
        <v>9.6352941176470583</v>
      </c>
      <c r="P1722" s="30">
        <f t="array" aca="1" ref="P1722" ca="1">IF($H1722="TOTAL HAP",K1722,MAX(IF('PTE - Segment Emissions Calcs'!$B$8:$B$8919=$B1722,'PTE - Segment Emissions Calcs'!$X$8:$X$8919,)))</f>
        <v>42.202588235294122</v>
      </c>
      <c r="Q1722" s="30">
        <f t="array" aca="1" ref="Q1722" ca="1">IF($H1722="TOTAL HAP",N1722,MAX(IF('PTE - Segment Emissions Calcs'!$B$8:$B$8919=$B1722,'PTE - Segment Emissions Calcs'!$Z$8:$Z$8919,)))</f>
        <v>42.202588235294122</v>
      </c>
      <c r="R1722" s="31"/>
    </row>
    <row r="1723" spans="1:18" x14ac:dyDescent="0.25">
      <c r="A1723" s="32"/>
      <c r="B1723" s="33"/>
      <c r="C1723" s="34" t="s">
        <v>18</v>
      </c>
      <c r="D1723" s="35"/>
      <c r="E1723" s="35"/>
      <c r="F1723" s="35">
        <f ca="1">IFERROR(VLOOKUP($E1723&amp;"-1",'PTE - Segment Emissions Calcs'!$I$8:$V$8919,16,FALSE),0)</f>
        <v>4.3875000000000001E-4</v>
      </c>
      <c r="G1723" s="35">
        <f ca="1">IFERROR(VLOOKUP($E1723&amp;"-2",'PTE - Segment Emissions Calcs'!$I$8:$V$8919,16,FALSE),0)</f>
        <v>0</v>
      </c>
      <c r="H1723" s="36">
        <f t="shared" ca="1" si="78"/>
        <v>4.3875000000000001E-4</v>
      </c>
      <c r="I1723" s="37">
        <f ca="1">IFERROR(VLOOKUP($E1723&amp;"-1",'PTE - Segment Emissions Calcs'!$I$8:$X$8919,18,FALSE),0)</f>
        <v>1.9217250000000002E-3</v>
      </c>
      <c r="J1723" s="37">
        <f ca="1">IFERROR(VLOOKUP($E1723&amp;"-2",'PTE - Segment Emissions Calcs'!$I$8:$X$8919,18,FALSE),0)</f>
        <v>0</v>
      </c>
      <c r="K1723" s="37">
        <f t="shared" ca="1" si="79"/>
        <v>1.9217250000000002E-3</v>
      </c>
      <c r="L1723" s="37">
        <f ca="1">IFERROR(VLOOKUP($E1723&amp;"-1",'PTE - Segment Emissions Calcs'!$I$8:$Z$8919,20,FALSE),0)</f>
        <v>1.9217250000000002E-3</v>
      </c>
      <c r="M1723" s="37">
        <f ca="1">IFERROR(VLOOKUP($E1723&amp;"-2",'PTE - Segment Emissions Calcs'!$I$8:$Z$8919,20,FALSE),0)</f>
        <v>0</v>
      </c>
      <c r="N1723" s="37">
        <f t="shared" ca="1" si="80"/>
        <v>1.9217250000000002E-3</v>
      </c>
      <c r="O1723" s="38">
        <f t="array" aca="1" ref="O1723" ca="1">IF($H1723="TOTAL HAP",H1723,MAX(IF('PTE - Segment Emissions Calcs'!$B$8:$B$8919=$B1723,'PTE - Segment Emissions Calcs'!$V$8:$V$8919,)))</f>
        <v>4.3875000000000001E-4</v>
      </c>
      <c r="P1723" s="38">
        <f t="array" aca="1" ref="P1723" ca="1">IF($H1723="TOTAL HAP",K1723,MAX(IF('PTE - Segment Emissions Calcs'!$B$8:$B$8919=$B1723,'PTE - Segment Emissions Calcs'!$X$8:$X$8919,)))</f>
        <v>1.9217250000000002E-3</v>
      </c>
      <c r="Q1723" s="38">
        <f t="array" aca="1" ref="Q1723" ca="1">IF($H1723="TOTAL HAP",N1723,MAX(IF('PTE - Segment Emissions Calcs'!$B$8:$B$8919=$B1723,'PTE - Segment Emissions Calcs'!$Z$8:$Z$8919,)))</f>
        <v>1.9217250000000002E-3</v>
      </c>
      <c r="R1723" s="39"/>
    </row>
    <row r="1724" spans="1:18" x14ac:dyDescent="0.25">
      <c r="A1724" s="32"/>
      <c r="B1724" s="33"/>
      <c r="C1724" s="34" t="s">
        <v>19</v>
      </c>
      <c r="D1724" s="35"/>
      <c r="E1724" s="35"/>
      <c r="F1724" s="35">
        <f ca="1">IFERROR(VLOOKUP($E1724&amp;"-1",'PTE - Segment Emissions Calcs'!$I$8:$V$8919,16,FALSE),0)</f>
        <v>10.611324421614233</v>
      </c>
      <c r="G1724" s="35">
        <f ca="1">IFERROR(VLOOKUP($E1724&amp;"-2",'PTE - Segment Emissions Calcs'!$I$8:$V$8919,16,FALSE),0)</f>
        <v>0</v>
      </c>
      <c r="H1724" s="36">
        <f t="shared" ca="1" si="78"/>
        <v>10.611324421614233</v>
      </c>
      <c r="I1724" s="37">
        <f ca="1">IFERROR(VLOOKUP($E1724&amp;"-1",'PTE - Segment Emissions Calcs'!$I$8:$X$8919,18,FALSE),0)</f>
        <v>46.477600966670337</v>
      </c>
      <c r="J1724" s="37">
        <f ca="1">IFERROR(VLOOKUP($E1724&amp;"-2",'PTE - Segment Emissions Calcs'!$I$8:$X$8919,18,FALSE),0)</f>
        <v>0</v>
      </c>
      <c r="K1724" s="37">
        <f t="shared" ca="1" si="79"/>
        <v>46.477600966670337</v>
      </c>
      <c r="L1724" s="37">
        <f ca="1">IFERROR(VLOOKUP($E1724&amp;"-1",'PTE - Segment Emissions Calcs'!$I$8:$Z$8919,20,FALSE),0)</f>
        <v>15.021362904825944</v>
      </c>
      <c r="M1724" s="37">
        <f ca="1">IFERROR(VLOOKUP($E1724&amp;"-2",'PTE - Segment Emissions Calcs'!$I$8:$Z$8919,20,FALSE),0)</f>
        <v>0</v>
      </c>
      <c r="N1724" s="37">
        <f t="shared" ca="1" si="80"/>
        <v>15.021362904825944</v>
      </c>
      <c r="O1724" s="38">
        <f t="array" aca="1" ref="O1724" ca="1">IF($H1724="TOTAL HAP",H1724,MAX(IF('PTE - Segment Emissions Calcs'!$B$8:$B$8919=$B1724,'PTE - Segment Emissions Calcs'!$V$8:$V$8919,)))</f>
        <v>10.611324421614233</v>
      </c>
      <c r="P1724" s="38">
        <f t="array" aca="1" ref="P1724" ca="1">IF($H1724="TOTAL HAP",K1724,MAX(IF('PTE - Segment Emissions Calcs'!$B$8:$B$8919=$B1724,'PTE - Segment Emissions Calcs'!$X$8:$X$8919,)))</f>
        <v>46.477600966670337</v>
      </c>
      <c r="Q1724" s="38">
        <f t="array" aca="1" ref="Q1724" ca="1">IF($H1724="TOTAL HAP",N1724,MAX(IF('PTE - Segment Emissions Calcs'!$B$8:$B$8919=$B1724,'PTE - Segment Emissions Calcs'!$Z$8:$Z$8919,)))</f>
        <v>15.021362904825944</v>
      </c>
      <c r="R1724" s="39"/>
    </row>
    <row r="1725" spans="1:18" x14ac:dyDescent="0.25">
      <c r="A1725" s="40"/>
      <c r="B1725" s="40"/>
      <c r="C1725" s="34" t="s">
        <v>20</v>
      </c>
      <c r="D1725" s="35"/>
      <c r="E1725" s="35"/>
      <c r="F1725" s="35">
        <f ca="1">IFERROR(VLOOKUP($E1725&amp;"-1",'PTE - Segment Emissions Calcs'!$I$8:$V$8919,16,FALSE),0)</f>
        <v>0.871764705882353</v>
      </c>
      <c r="G1725" s="35">
        <f ca="1">IFERROR(VLOOKUP($E1725&amp;"-2",'PTE - Segment Emissions Calcs'!$I$8:$V$8919,16,FALSE),0)</f>
        <v>0</v>
      </c>
      <c r="H1725" s="36">
        <f t="shared" ca="1" si="78"/>
        <v>0.871764705882353</v>
      </c>
      <c r="I1725" s="37">
        <f ca="1">IFERROR(VLOOKUP($E1725&amp;"-1",'PTE - Segment Emissions Calcs'!$I$8:$X$8919,18,FALSE),0)</f>
        <v>3.8183294117647062</v>
      </c>
      <c r="J1725" s="37">
        <f ca="1">IFERROR(VLOOKUP($E1725&amp;"-2",'PTE - Segment Emissions Calcs'!$I$8:$X$8919,18,FALSE),0)</f>
        <v>0</v>
      </c>
      <c r="K1725" s="37">
        <f t="shared" ca="1" si="79"/>
        <v>3.8183294117647062</v>
      </c>
      <c r="L1725" s="37">
        <f ca="1">IFERROR(VLOOKUP($E1725&amp;"-1",'PTE - Segment Emissions Calcs'!$I$8:$Z$8919,20,FALSE),0)</f>
        <v>3.8183294117647062</v>
      </c>
      <c r="M1725" s="37">
        <f ca="1">IFERROR(VLOOKUP($E1725&amp;"-2",'PTE - Segment Emissions Calcs'!$I$8:$Z$8919,20,FALSE),0)</f>
        <v>0</v>
      </c>
      <c r="N1725" s="37">
        <f t="shared" ca="1" si="80"/>
        <v>3.8183294117647062</v>
      </c>
      <c r="O1725" s="38">
        <f t="array" aca="1" ref="O1725" ca="1">IF($H1725="TOTAL HAP",H1725,MAX(IF('PTE - Segment Emissions Calcs'!$B$8:$B$8919=$B1725,'PTE - Segment Emissions Calcs'!$V$8:$V$8919,)))</f>
        <v>0.871764705882353</v>
      </c>
      <c r="P1725" s="38">
        <f t="array" aca="1" ref="P1725" ca="1">IF($H1725="TOTAL HAP",K1725,MAX(IF('PTE - Segment Emissions Calcs'!$B$8:$B$8919=$B1725,'PTE - Segment Emissions Calcs'!$X$8:$X$8919,)))</f>
        <v>3.8183294117647062</v>
      </c>
      <c r="Q1725" s="38">
        <f t="array" aca="1" ref="Q1725" ca="1">IF($H1725="TOTAL HAP",N1725,MAX(IF('PTE - Segment Emissions Calcs'!$B$8:$B$8919=$B1725,'PTE - Segment Emissions Calcs'!$Z$8:$Z$8919,)))</f>
        <v>3.8183294117647062</v>
      </c>
      <c r="R1725" s="39"/>
    </row>
    <row r="1726" spans="1:18" x14ac:dyDescent="0.25">
      <c r="A1726" s="40"/>
      <c r="B1726" s="40"/>
      <c r="C1726" s="34" t="s">
        <v>21</v>
      </c>
      <c r="D1726" s="35"/>
      <c r="E1726" s="35"/>
      <c r="F1726" s="35">
        <f ca="1">IFERROR(VLOOKUP($E1726&amp;"-1",'PTE - Segment Emissions Calcs'!$I$8:$V$8919,16,FALSE),0)</f>
        <v>0.871764705882353</v>
      </c>
      <c r="G1726" s="35">
        <f ca="1">IFERROR(VLOOKUP($E1726&amp;"-2",'PTE - Segment Emissions Calcs'!$I$8:$V$8919,16,FALSE),0)</f>
        <v>0</v>
      </c>
      <c r="H1726" s="36">
        <f t="shared" ca="1" si="78"/>
        <v>0.871764705882353</v>
      </c>
      <c r="I1726" s="37">
        <f ca="1">IFERROR(VLOOKUP($E1726&amp;"-1",'PTE - Segment Emissions Calcs'!$I$8:$X$8919,18,FALSE),0)</f>
        <v>3.8183294117647062</v>
      </c>
      <c r="J1726" s="37">
        <f ca="1">IFERROR(VLOOKUP($E1726&amp;"-2",'PTE - Segment Emissions Calcs'!$I$8:$X$8919,18,FALSE),0)</f>
        <v>0</v>
      </c>
      <c r="K1726" s="37">
        <f t="shared" ca="1" si="79"/>
        <v>3.8183294117647062</v>
      </c>
      <c r="L1726" s="37">
        <f ca="1">IFERROR(VLOOKUP($E1726&amp;"-1",'PTE - Segment Emissions Calcs'!$I$8:$Z$8919,20,FALSE),0)</f>
        <v>3.8183294117647062</v>
      </c>
      <c r="M1726" s="37">
        <f ca="1">IFERROR(VLOOKUP($E1726&amp;"-2",'PTE - Segment Emissions Calcs'!$I$8:$Z$8919,20,FALSE),0)</f>
        <v>0</v>
      </c>
      <c r="N1726" s="37">
        <f t="shared" ca="1" si="80"/>
        <v>3.8183294117647062</v>
      </c>
      <c r="O1726" s="38">
        <f t="array" aca="1" ref="O1726" ca="1">IF($H1726="TOTAL HAP",H1726,MAX(IF('PTE - Segment Emissions Calcs'!$B$8:$B$8919=$B1726,'PTE - Segment Emissions Calcs'!$V$8:$V$8919,)))</f>
        <v>0.871764705882353</v>
      </c>
      <c r="P1726" s="38">
        <f t="array" aca="1" ref="P1726" ca="1">IF($H1726="TOTAL HAP",K1726,MAX(IF('PTE - Segment Emissions Calcs'!$B$8:$B$8919=$B1726,'PTE - Segment Emissions Calcs'!$X$8:$X$8919,)))</f>
        <v>3.8183294117647062</v>
      </c>
      <c r="Q1726" s="38">
        <f t="array" aca="1" ref="Q1726" ca="1">IF($H1726="TOTAL HAP",N1726,MAX(IF('PTE - Segment Emissions Calcs'!$B$8:$B$8919=$B1726,'PTE - Segment Emissions Calcs'!$Z$8:$Z$8919,)))</f>
        <v>3.8183294117647062</v>
      </c>
      <c r="R1726" s="39"/>
    </row>
    <row r="1727" spans="1:18" x14ac:dyDescent="0.25">
      <c r="A1727" s="40"/>
      <c r="B1727" s="40"/>
      <c r="C1727" s="34" t="s">
        <v>22</v>
      </c>
      <c r="D1727" s="35"/>
      <c r="E1727" s="35"/>
      <c r="F1727" s="35">
        <f ca="1">IFERROR(VLOOKUP($E1727&amp;"-1",'PTE - Segment Emissions Calcs'!$I$8:$V$8919,16,FALSE),0)</f>
        <v>0.871764705882353</v>
      </c>
      <c r="G1727" s="35">
        <f ca="1">IFERROR(VLOOKUP($E1727&amp;"-2",'PTE - Segment Emissions Calcs'!$I$8:$V$8919,16,FALSE),0)</f>
        <v>0</v>
      </c>
      <c r="H1727" s="36">
        <f t="shared" ca="1" si="78"/>
        <v>0.871764705882353</v>
      </c>
      <c r="I1727" s="37">
        <f ca="1">IFERROR(VLOOKUP($E1727&amp;"-1",'PTE - Segment Emissions Calcs'!$I$8:$X$8919,18,FALSE),0)</f>
        <v>3.8183294117647062</v>
      </c>
      <c r="J1727" s="37">
        <f ca="1">IFERROR(VLOOKUP($E1727&amp;"-2",'PTE - Segment Emissions Calcs'!$I$8:$X$8919,18,FALSE),0)</f>
        <v>0</v>
      </c>
      <c r="K1727" s="37">
        <f t="shared" ca="1" si="79"/>
        <v>3.8183294117647062</v>
      </c>
      <c r="L1727" s="37">
        <f ca="1">IFERROR(VLOOKUP($E1727&amp;"-1",'PTE - Segment Emissions Calcs'!$I$8:$Z$8919,20,FALSE),0)</f>
        <v>3.8183294117647062</v>
      </c>
      <c r="M1727" s="37">
        <f ca="1">IFERROR(VLOOKUP($E1727&amp;"-2",'PTE - Segment Emissions Calcs'!$I$8:$Z$8919,20,FALSE),0)</f>
        <v>0</v>
      </c>
      <c r="N1727" s="37">
        <f t="shared" ca="1" si="80"/>
        <v>3.8183294117647062</v>
      </c>
      <c r="O1727" s="38">
        <f t="array" aca="1" ref="O1727" ca="1">IF($H1727="TOTAL HAP",H1727,MAX(IF('PTE - Segment Emissions Calcs'!$B$8:$B$8919=$B1727,'PTE - Segment Emissions Calcs'!$V$8:$V$8919,)))</f>
        <v>0.871764705882353</v>
      </c>
      <c r="P1727" s="38">
        <f t="array" aca="1" ref="P1727" ca="1">IF($H1727="TOTAL HAP",K1727,MAX(IF('PTE - Segment Emissions Calcs'!$B$8:$B$8919=$B1727,'PTE - Segment Emissions Calcs'!$X$8:$X$8919,)))</f>
        <v>3.8183294117647062</v>
      </c>
      <c r="Q1727" s="38">
        <f t="array" aca="1" ref="Q1727" ca="1">IF($H1727="TOTAL HAP",N1727,MAX(IF('PTE - Segment Emissions Calcs'!$B$8:$B$8919=$B1727,'PTE - Segment Emissions Calcs'!$Z$8:$Z$8919,)))</f>
        <v>3.8183294117647062</v>
      </c>
      <c r="R1727" s="39"/>
    </row>
    <row r="1728" spans="1:18" x14ac:dyDescent="0.25">
      <c r="A1728" s="40"/>
      <c r="B1728" s="40"/>
      <c r="C1728" s="34" t="s">
        <v>23</v>
      </c>
      <c r="D1728" s="35"/>
      <c r="E1728" s="35"/>
      <c r="F1728" s="35">
        <f ca="1">IFERROR(VLOOKUP($E1728&amp;"-1",'PTE - Segment Emissions Calcs'!$I$8:$V$8919,16,FALSE),0)</f>
        <v>1.1443848311688312</v>
      </c>
      <c r="G1728" s="35">
        <f ca="1">IFERROR(VLOOKUP($E1728&amp;"-2",'PTE - Segment Emissions Calcs'!$I$8:$V$8919,16,FALSE),0)</f>
        <v>0</v>
      </c>
      <c r="H1728" s="36">
        <f t="shared" ca="1" si="78"/>
        <v>1.1443848311688312</v>
      </c>
      <c r="I1728" s="37">
        <f ca="1">IFERROR(VLOOKUP($E1728&amp;"-1",'PTE - Segment Emissions Calcs'!$I$8:$X$8919,18,FALSE),0)</f>
        <v>5.0124055605194808</v>
      </c>
      <c r="J1728" s="37">
        <f ca="1">IFERROR(VLOOKUP($E1728&amp;"-2",'PTE - Segment Emissions Calcs'!$I$8:$X$8919,18,FALSE),0)</f>
        <v>0</v>
      </c>
      <c r="K1728" s="37">
        <f t="shared" ca="1" si="79"/>
        <v>5.0124055605194808</v>
      </c>
      <c r="L1728" s="37">
        <f ca="1">IFERROR(VLOOKUP($E1728&amp;"-1",'PTE - Segment Emissions Calcs'!$I$8:$Z$8919,20,FALSE),0)</f>
        <v>5.0124055605194808</v>
      </c>
      <c r="M1728" s="37">
        <f ca="1">IFERROR(VLOOKUP($E1728&amp;"-2",'PTE - Segment Emissions Calcs'!$I$8:$Z$8919,20,FALSE),0)</f>
        <v>0</v>
      </c>
      <c r="N1728" s="37">
        <f t="shared" ca="1" si="80"/>
        <v>5.0124055605194808</v>
      </c>
      <c r="O1728" s="38">
        <f t="array" aca="1" ref="O1728" ca="1">IF($H1728="TOTAL HAP",H1728,MAX(IF('PTE - Segment Emissions Calcs'!$B$8:$B$8919=$B1728,'PTE - Segment Emissions Calcs'!$V$8:$V$8919,)))</f>
        <v>1.1443848311688312</v>
      </c>
      <c r="P1728" s="38">
        <f t="array" aca="1" ref="P1728" ca="1">IF($H1728="TOTAL HAP",K1728,MAX(IF('PTE - Segment Emissions Calcs'!$B$8:$B$8919=$B1728,'PTE - Segment Emissions Calcs'!$X$8:$X$8919,)))</f>
        <v>5.0124055605194808</v>
      </c>
      <c r="Q1728" s="38">
        <f t="array" aca="1" ref="Q1728" ca="1">IF($H1728="TOTAL HAP",N1728,MAX(IF('PTE - Segment Emissions Calcs'!$B$8:$B$8919=$B1728,'PTE - Segment Emissions Calcs'!$Z$8:$Z$8919,)))</f>
        <v>5.0124055605194808</v>
      </c>
      <c r="R1728" s="39"/>
    </row>
    <row r="1729" spans="1:18" x14ac:dyDescent="0.25">
      <c r="A1729" s="40"/>
      <c r="B1729" s="40"/>
      <c r="C1729" s="34" t="s">
        <v>24</v>
      </c>
      <c r="D1729" s="35"/>
      <c r="E1729" s="35"/>
      <c r="F1729" s="35">
        <f ca="1">IFERROR(VLOOKUP($E1729&amp;"-1",'PTE - Segment Emissions Calcs'!$I$8:$V$8919,16,FALSE),0)</f>
        <v>26.528311054035591</v>
      </c>
      <c r="G1729" s="35">
        <f ca="1">IFERROR(VLOOKUP($E1729&amp;"-2",'PTE - Segment Emissions Calcs'!$I$8:$V$8919,16,FALSE),0)</f>
        <v>0</v>
      </c>
      <c r="H1729" s="36">
        <f t="shared" ca="1" si="78"/>
        <v>26.528311054035591</v>
      </c>
      <c r="I1729" s="37">
        <f ca="1">IFERROR(VLOOKUP($E1729&amp;"-1",'PTE - Segment Emissions Calcs'!$I$8:$X$8919,18,FALSE),0)</f>
        <v>116.19400241667589</v>
      </c>
      <c r="J1729" s="37">
        <f ca="1">IFERROR(VLOOKUP($E1729&amp;"-2",'PTE - Segment Emissions Calcs'!$I$8:$X$8919,18,FALSE),0)</f>
        <v>0</v>
      </c>
      <c r="K1729" s="37">
        <f t="shared" ca="1" si="79"/>
        <v>116.19400241667589</v>
      </c>
      <c r="L1729" s="37">
        <f ca="1">IFERROR(VLOOKUP($E1729&amp;"-1",'PTE - Segment Emissions Calcs'!$I$8:$Z$8919,20,FALSE),0)</f>
        <v>37.553407262064866</v>
      </c>
      <c r="M1729" s="37">
        <f ca="1">IFERROR(VLOOKUP($E1729&amp;"-2",'PTE - Segment Emissions Calcs'!$I$8:$Z$8919,20,FALSE),0)</f>
        <v>0</v>
      </c>
      <c r="N1729" s="37">
        <f t="shared" ca="1" si="80"/>
        <v>37.553407262064866</v>
      </c>
      <c r="O1729" s="38">
        <f t="array" aca="1" ref="O1729" ca="1">IF($H1729="TOTAL HAP",H1729,MAX(IF('PTE - Segment Emissions Calcs'!$B$8:$B$8919=$B1729,'PTE - Segment Emissions Calcs'!$V$8:$V$8919,)))</f>
        <v>26.528311054035591</v>
      </c>
      <c r="P1729" s="38">
        <f t="array" aca="1" ref="P1729" ca="1">IF($H1729="TOTAL HAP",K1729,MAX(IF('PTE - Segment Emissions Calcs'!$B$8:$B$8919=$B1729,'PTE - Segment Emissions Calcs'!$X$8:$X$8919,)))</f>
        <v>116.19400241667589</v>
      </c>
      <c r="Q1729" s="38">
        <f t="array" aca="1" ref="Q1729" ca="1">IF($H1729="TOTAL HAP",N1729,MAX(IF('PTE - Segment Emissions Calcs'!$B$8:$B$8919=$B1729,'PTE - Segment Emissions Calcs'!$Z$8:$Z$8919,)))</f>
        <v>37.553407262064866</v>
      </c>
      <c r="R1729" s="39"/>
    </row>
    <row r="1730" spans="1:18" x14ac:dyDescent="0.25">
      <c r="A1730" s="40"/>
      <c r="B1730" s="40"/>
      <c r="C1730" s="34" t="s">
        <v>25</v>
      </c>
      <c r="D1730" s="35"/>
      <c r="E1730" s="35"/>
      <c r="F1730" s="35">
        <f ca="1">IFERROR(VLOOKUP($E1730&amp;"-1",'PTE - Segment Emissions Calcs'!$I$8:$V$8919,16,FALSE),0)</f>
        <v>13647.348000000002</v>
      </c>
      <c r="G1730" s="35">
        <f ca="1">IFERROR(VLOOKUP($E1730&amp;"-2",'PTE - Segment Emissions Calcs'!$I$8:$V$8919,16,FALSE),0)</f>
        <v>0</v>
      </c>
      <c r="H1730" s="36">
        <f t="shared" ca="1" si="78"/>
        <v>13647.348000000002</v>
      </c>
      <c r="I1730" s="37">
        <f ca="1">IFERROR(VLOOKUP($E1730&amp;"-1",'PTE - Segment Emissions Calcs'!$I$8:$X$8919,18,FALSE),0)</f>
        <v>59775.384240000007</v>
      </c>
      <c r="J1730" s="37">
        <f ca="1">IFERROR(VLOOKUP($E1730&amp;"-2",'PTE - Segment Emissions Calcs'!$I$8:$X$8919,18,FALSE),0)</f>
        <v>0</v>
      </c>
      <c r="K1730" s="37">
        <f t="shared" ca="1" si="79"/>
        <v>59775.384240000007</v>
      </c>
      <c r="L1730" s="37">
        <f ca="1">IFERROR(VLOOKUP($E1730&amp;"-1",'PTE - Segment Emissions Calcs'!$I$8:$Z$8919,20,FALSE),0)</f>
        <v>59775.384240000007</v>
      </c>
      <c r="M1730" s="37">
        <f ca="1">IFERROR(VLOOKUP($E1730&amp;"-2",'PTE - Segment Emissions Calcs'!$I$8:$Z$8919,20,FALSE),0)</f>
        <v>0</v>
      </c>
      <c r="N1730" s="37">
        <f t="shared" ca="1" si="80"/>
        <v>59775.384240000007</v>
      </c>
      <c r="O1730" s="38">
        <f t="array" aca="1" ref="O1730" ca="1">IF($H1730="TOTAL HAP",H1730,MAX(IF('PTE - Segment Emissions Calcs'!$B$8:$B$8919=$B1730,'PTE - Segment Emissions Calcs'!$V$8:$V$8919,)))</f>
        <v>13647.348000000002</v>
      </c>
      <c r="P1730" s="38">
        <f t="array" aca="1" ref="P1730" ca="1">IF($H1730="TOTAL HAP",K1730,MAX(IF('PTE - Segment Emissions Calcs'!$B$8:$B$8919=$B1730,'PTE - Segment Emissions Calcs'!$X$8:$X$8919,)))</f>
        <v>59775.384240000007</v>
      </c>
      <c r="Q1730" s="38">
        <f t="array" aca="1" ref="Q1730" ca="1">IF($H1730="TOTAL HAP",N1730,MAX(IF('PTE - Segment Emissions Calcs'!$B$8:$B$8919=$B1730,'PTE - Segment Emissions Calcs'!$Z$8:$Z$8919,)))</f>
        <v>59775.384240000007</v>
      </c>
      <c r="R1730" s="39"/>
    </row>
    <row r="1731" spans="1:18" x14ac:dyDescent="0.25">
      <c r="A1731" s="40"/>
      <c r="B1731" s="40"/>
      <c r="C1731" s="34" t="s">
        <v>26</v>
      </c>
      <c r="D1731" s="35"/>
      <c r="E1731" s="35"/>
      <c r="F1731" s="35">
        <f ca="1">IFERROR(VLOOKUP($E1731&amp;"-1",'PTE - Segment Emissions Calcs'!$I$8:$V$8919,16,FALSE),0)</f>
        <v>0.25740000000000002</v>
      </c>
      <c r="G1731" s="35">
        <f ca="1">IFERROR(VLOOKUP($E1731&amp;"-2",'PTE - Segment Emissions Calcs'!$I$8:$V$8919,16,FALSE),0)</f>
        <v>0</v>
      </c>
      <c r="H1731" s="36">
        <f t="shared" ca="1" si="78"/>
        <v>0.25740000000000002</v>
      </c>
      <c r="I1731" s="37">
        <f ca="1">IFERROR(VLOOKUP($E1731&amp;"-1",'PTE - Segment Emissions Calcs'!$I$8:$X$8919,18,FALSE),0)</f>
        <v>1.1274120000000001</v>
      </c>
      <c r="J1731" s="37">
        <f ca="1">IFERROR(VLOOKUP($E1731&amp;"-2",'PTE - Segment Emissions Calcs'!$I$8:$X$8919,18,FALSE),0)</f>
        <v>0</v>
      </c>
      <c r="K1731" s="37">
        <f t="shared" ca="1" si="79"/>
        <v>1.1274120000000001</v>
      </c>
      <c r="L1731" s="37">
        <f ca="1">IFERROR(VLOOKUP($E1731&amp;"-1",'PTE - Segment Emissions Calcs'!$I$8:$Z$8919,20,FALSE),0)</f>
        <v>1.1274120000000001</v>
      </c>
      <c r="M1731" s="37">
        <f ca="1">IFERROR(VLOOKUP($E1731&amp;"-2",'PTE - Segment Emissions Calcs'!$I$8:$Z$8919,20,FALSE),0)</f>
        <v>0</v>
      </c>
      <c r="N1731" s="37">
        <f t="shared" ca="1" si="80"/>
        <v>1.1274120000000001</v>
      </c>
      <c r="O1731" s="38">
        <f t="array" aca="1" ref="O1731" ca="1">IF($H1731="TOTAL HAP",H1731,MAX(IF('PTE - Segment Emissions Calcs'!$B$8:$B$8919=$B1731,'PTE - Segment Emissions Calcs'!$V$8:$V$8919,)))</f>
        <v>0.25740000000000002</v>
      </c>
      <c r="P1731" s="38">
        <f t="array" aca="1" ref="P1731" ca="1">IF($H1731="TOTAL HAP",K1731,MAX(IF('PTE - Segment Emissions Calcs'!$B$8:$B$8919=$B1731,'PTE - Segment Emissions Calcs'!$X$8:$X$8919,)))</f>
        <v>1.1274120000000001</v>
      </c>
      <c r="Q1731" s="38">
        <f t="array" aca="1" ref="Q1731" ca="1">IF($H1731="TOTAL HAP",N1731,MAX(IF('PTE - Segment Emissions Calcs'!$B$8:$B$8919=$B1731,'PTE - Segment Emissions Calcs'!$Z$8:$Z$8919,)))</f>
        <v>1.1274120000000001</v>
      </c>
      <c r="R1731" s="39"/>
    </row>
    <row r="1732" spans="1:18" x14ac:dyDescent="0.25">
      <c r="A1732" s="40"/>
      <c r="B1732" s="40"/>
      <c r="C1732" s="34" t="s">
        <v>27</v>
      </c>
      <c r="D1732" s="35"/>
      <c r="E1732" s="35"/>
      <c r="F1732" s="35">
        <f ca="1">IFERROR(VLOOKUP($E1732&amp;"-1",'PTE - Segment Emissions Calcs'!$I$8:$V$8919,16,FALSE),0)</f>
        <v>2.5740000000000002E-2</v>
      </c>
      <c r="G1732" s="35">
        <f ca="1">IFERROR(VLOOKUP($E1732&amp;"-2",'PTE - Segment Emissions Calcs'!$I$8:$V$8919,16,FALSE),0)</f>
        <v>0</v>
      </c>
      <c r="H1732" s="36">
        <f t="shared" ca="1" si="78"/>
        <v>2.5740000000000002E-2</v>
      </c>
      <c r="I1732" s="37">
        <f ca="1">IFERROR(VLOOKUP($E1732&amp;"-1",'PTE - Segment Emissions Calcs'!$I$8:$X$8919,18,FALSE),0)</f>
        <v>0.1127412</v>
      </c>
      <c r="J1732" s="37">
        <f ca="1">IFERROR(VLOOKUP($E1732&amp;"-2",'PTE - Segment Emissions Calcs'!$I$8:$X$8919,18,FALSE),0)</f>
        <v>0</v>
      </c>
      <c r="K1732" s="37">
        <f t="shared" ca="1" si="79"/>
        <v>0.1127412</v>
      </c>
      <c r="L1732" s="37">
        <f ca="1">IFERROR(VLOOKUP($E1732&amp;"-1",'PTE - Segment Emissions Calcs'!$I$8:$Z$8919,20,FALSE),0)</f>
        <v>0.1127412</v>
      </c>
      <c r="M1732" s="37">
        <f ca="1">IFERROR(VLOOKUP($E1732&amp;"-2",'PTE - Segment Emissions Calcs'!$I$8:$Z$8919,20,FALSE),0)</f>
        <v>0</v>
      </c>
      <c r="N1732" s="37">
        <f t="shared" ca="1" si="80"/>
        <v>0.1127412</v>
      </c>
      <c r="O1732" s="38">
        <f t="array" aca="1" ref="O1732" ca="1">IF($H1732="TOTAL HAP",H1732,MAX(IF('PTE - Segment Emissions Calcs'!$B$8:$B$8919=$B1732,'PTE - Segment Emissions Calcs'!$V$8:$V$8919,)))</f>
        <v>2.5740000000000002E-2</v>
      </c>
      <c r="P1732" s="38">
        <f t="array" aca="1" ref="P1732" ca="1">IF($H1732="TOTAL HAP",K1732,MAX(IF('PTE - Segment Emissions Calcs'!$B$8:$B$8919=$B1732,'PTE - Segment Emissions Calcs'!$X$8:$X$8919,)))</f>
        <v>0.1127412</v>
      </c>
      <c r="Q1732" s="38">
        <f t="array" aca="1" ref="Q1732" ca="1">IF($H1732="TOTAL HAP",N1732,MAX(IF('PTE - Segment Emissions Calcs'!$B$8:$B$8919=$B1732,'PTE - Segment Emissions Calcs'!$Z$8:$Z$8919,)))</f>
        <v>0.1127412</v>
      </c>
      <c r="R1732" s="39"/>
    </row>
    <row r="1733" spans="1:18" x14ac:dyDescent="0.25">
      <c r="A1733" s="40"/>
      <c r="B1733" s="40"/>
      <c r="C1733" s="34" t="s">
        <v>28</v>
      </c>
      <c r="D1733" s="35"/>
      <c r="E1733" s="35"/>
      <c r="F1733" s="35">
        <f ca="1">IFERROR(VLOOKUP($E1733&amp;"-1",'PTE - Segment Emissions Calcs'!$I$8:$V$8919,16,FALSE),0)</f>
        <v>13661.453520000005</v>
      </c>
      <c r="G1733" s="35">
        <f ca="1">IFERROR(VLOOKUP($E1733&amp;"-2",'PTE - Segment Emissions Calcs'!$I$8:$V$8919,16,FALSE),0)</f>
        <v>0</v>
      </c>
      <c r="H1733" s="36">
        <f t="shared" ca="1" si="78"/>
        <v>13661.453520000005</v>
      </c>
      <c r="I1733" s="37">
        <f ca="1">IFERROR(VLOOKUP($E1733&amp;"-1",'PTE - Segment Emissions Calcs'!$I$8:$X$8919,18,FALSE),0)</f>
        <v>59837.166417600019</v>
      </c>
      <c r="J1733" s="37">
        <f ca="1">IFERROR(VLOOKUP($E1733&amp;"-2",'PTE - Segment Emissions Calcs'!$I$8:$X$8919,18,FALSE),0)</f>
        <v>0</v>
      </c>
      <c r="K1733" s="37">
        <f t="shared" ca="1" si="79"/>
        <v>59837.166417600019</v>
      </c>
      <c r="L1733" s="37">
        <f ca="1">IFERROR(VLOOKUP($E1733&amp;"-1",'PTE - Segment Emissions Calcs'!$I$8:$Z$8919,20,FALSE),0)</f>
        <v>59837.166417600019</v>
      </c>
      <c r="M1733" s="37">
        <f ca="1">IFERROR(VLOOKUP($E1733&amp;"-2",'PTE - Segment Emissions Calcs'!$I$8:$Z$8919,20,FALSE),0)</f>
        <v>0</v>
      </c>
      <c r="N1733" s="37">
        <f t="shared" ca="1" si="80"/>
        <v>59837.166417600019</v>
      </c>
      <c r="O1733" s="38">
        <f t="array" aca="1" ref="O1733" ca="1">IF($H1733="TOTAL HAP",H1733,MAX(IF('PTE - Segment Emissions Calcs'!$B$8:$B$8919=$B1733,'PTE - Segment Emissions Calcs'!$V$8:$V$8919,)))</f>
        <v>13661.453520000005</v>
      </c>
      <c r="P1733" s="38">
        <f t="array" aca="1" ref="P1733" ca="1">IF($H1733="TOTAL HAP",K1733,MAX(IF('PTE - Segment Emissions Calcs'!$B$8:$B$8919=$B1733,'PTE - Segment Emissions Calcs'!$X$8:$X$8919,)))</f>
        <v>59837.166417600019</v>
      </c>
      <c r="Q1733" s="38">
        <f t="array" aca="1" ref="Q1733" ca="1">IF($H1733="TOTAL HAP",N1733,MAX(IF('PTE - Segment Emissions Calcs'!$B$8:$B$8919=$B1733,'PTE - Segment Emissions Calcs'!$Z$8:$Z$8919,)))</f>
        <v>59837.166417600019</v>
      </c>
      <c r="R1733" s="39"/>
    </row>
    <row r="1734" spans="1:18" x14ac:dyDescent="0.25">
      <c r="A1734" s="40"/>
      <c r="B1734" s="40"/>
      <c r="C1734" s="34" t="s">
        <v>29</v>
      </c>
      <c r="D1734" s="35"/>
      <c r="E1734" s="35"/>
      <c r="F1734" s="35">
        <f ca="1">IFERROR(VLOOKUP($E1734&amp;"-1",'PTE - Segment Emissions Calcs'!$I$8:$V$8919,16,FALSE),0)</f>
        <v>0.22598885916176473</v>
      </c>
      <c r="G1734" s="35">
        <f ca="1">IFERROR(VLOOKUP($E1734&amp;"-2",'PTE - Segment Emissions Calcs'!$I$8:$V$8919,16,FALSE),0)</f>
        <v>0</v>
      </c>
      <c r="H1734" s="36">
        <f t="shared" ca="1" si="78"/>
        <v>0.22598885916176473</v>
      </c>
      <c r="I1734" s="37">
        <f ca="1">IFERROR(VLOOKUP($E1734&amp;"-1",'PTE - Segment Emissions Calcs'!$I$8:$X$8919,18,FALSE),0)</f>
        <v>0.98983120312852957</v>
      </c>
      <c r="J1734" s="37">
        <f ca="1">IFERROR(VLOOKUP($E1734&amp;"-2",'PTE - Segment Emissions Calcs'!$I$8:$X$8919,18,FALSE),0)</f>
        <v>0</v>
      </c>
      <c r="K1734" s="37">
        <f t="shared" ca="1" si="79"/>
        <v>0.98983120312852957</v>
      </c>
      <c r="L1734" s="37">
        <f ca="1">IFERROR(VLOOKUP($E1734&amp;"-1",'PTE - Segment Emissions Calcs'!$I$8:$Z$8919,20,FALSE),0)</f>
        <v>0.98983120312852957</v>
      </c>
      <c r="M1734" s="37">
        <f ca="1">IFERROR(VLOOKUP($E1734&amp;"-2",'PTE - Segment Emissions Calcs'!$I$8:$Z$8919,20,FALSE),0)</f>
        <v>0</v>
      </c>
      <c r="N1734" s="37">
        <f t="shared" ca="1" si="80"/>
        <v>0.98983120312852957</v>
      </c>
      <c r="O1734" s="38">
        <f t="array" aca="1" ref="O1734" ca="1">IF($H1734="TOTAL HAP",H1734,MAX(IF('PTE - Segment Emissions Calcs'!$B$8:$B$8919=$B1734,'PTE - Segment Emissions Calcs'!$V$8:$V$8919,)))</f>
        <v>0.22598885916176473</v>
      </c>
      <c r="P1734" s="38">
        <f t="array" aca="1" ref="P1734" ca="1">IF($H1734="TOTAL HAP",K1734,MAX(IF('PTE - Segment Emissions Calcs'!$B$8:$B$8919=$B1734,'PTE - Segment Emissions Calcs'!$X$8:$X$8919,)))</f>
        <v>0.98983120312852957</v>
      </c>
      <c r="Q1734" s="38">
        <f t="array" aca="1" ref="Q1734" ca="1">IF($H1734="TOTAL HAP",N1734,MAX(IF('PTE - Segment Emissions Calcs'!$B$8:$B$8919=$B1734,'PTE - Segment Emissions Calcs'!$Z$8:$Z$8919,)))</f>
        <v>0.98983120312852957</v>
      </c>
      <c r="R1734" s="39"/>
    </row>
    <row r="1735" spans="1:18" ht="33.75" x14ac:dyDescent="0.25">
      <c r="A1735" s="40"/>
      <c r="B1735" s="40"/>
      <c r="C1735" s="49" t="s">
        <v>30</v>
      </c>
      <c r="D1735" s="35"/>
      <c r="E1735" s="35"/>
      <c r="F1735" s="35">
        <f ca="1">IFERROR(VLOOKUP($E1735&amp;"-1",'PTE - Segment Emissions Calcs'!$I$8:$V$8919,16,FALSE),0)</f>
        <v>2.752941176470588E-6</v>
      </c>
      <c r="G1735" s="35">
        <f ca="1">IFERROR(VLOOKUP($E1735&amp;"-2",'PTE - Segment Emissions Calcs'!$I$8:$V$8919,16,FALSE),0)</f>
        <v>0</v>
      </c>
      <c r="H1735" s="36">
        <f t="shared" ca="1" si="78"/>
        <v>2.752941176470588E-6</v>
      </c>
      <c r="I1735" s="37">
        <f ca="1">IFERROR(VLOOKUP($E1735&amp;"-1",'PTE - Segment Emissions Calcs'!$I$8:$X$8919,18,FALSE),0)</f>
        <v>1.2057882352941174E-5</v>
      </c>
      <c r="J1735" s="37">
        <f ca="1">IFERROR(VLOOKUP($E1735&amp;"-2",'PTE - Segment Emissions Calcs'!$I$8:$X$8919,18,FALSE),0)</f>
        <v>0</v>
      </c>
      <c r="K1735" s="37">
        <f t="shared" ca="1" si="79"/>
        <v>1.2057882352941174E-5</v>
      </c>
      <c r="L1735" s="37">
        <f ca="1">IFERROR(VLOOKUP($E1735&amp;"-1",'PTE - Segment Emissions Calcs'!$I$8:$Z$8919,20,FALSE),0)</f>
        <v>1.2057882352941174E-5</v>
      </c>
      <c r="M1735" s="37">
        <f ca="1">IFERROR(VLOOKUP($E1735&amp;"-2",'PTE - Segment Emissions Calcs'!$I$8:$Z$8919,20,FALSE),0)</f>
        <v>0</v>
      </c>
      <c r="N1735" s="37">
        <f t="shared" ca="1" si="80"/>
        <v>1.2057882352941174E-5</v>
      </c>
      <c r="O1735" s="38">
        <f t="array" aca="1" ref="O1735" ca="1">IF($H1735="TOTAL HAP",H1735,MAX(IF('PTE - Segment Emissions Calcs'!$B$8:$B$8919=$B1735,'PTE - Segment Emissions Calcs'!$V$8:$V$8919,)))</f>
        <v>2.752941176470588E-6</v>
      </c>
      <c r="P1735" s="38">
        <f t="array" aca="1" ref="P1735" ca="1">IF($H1735="TOTAL HAP",K1735,MAX(IF('PTE - Segment Emissions Calcs'!$B$8:$B$8919=$B1735,'PTE - Segment Emissions Calcs'!$X$8:$X$8919,)))</f>
        <v>1.2057882352941174E-5</v>
      </c>
      <c r="Q1735" s="38">
        <f t="array" aca="1" ref="Q1735" ca="1">IF($H1735="TOTAL HAP",N1735,MAX(IF('PTE - Segment Emissions Calcs'!$B$8:$B$8919=$B1735,'PTE - Segment Emissions Calcs'!$Z$8:$Z$8919,)))</f>
        <v>1.2057882352941174E-5</v>
      </c>
      <c r="R1735" s="39"/>
    </row>
    <row r="1736" spans="1:18" ht="33.75" x14ac:dyDescent="0.25">
      <c r="A1736" s="40"/>
      <c r="B1736" s="40"/>
      <c r="C1736" s="49" t="s">
        <v>31</v>
      </c>
      <c r="D1736" s="35"/>
      <c r="E1736" s="35"/>
      <c r="F1736" s="35">
        <f ca="1">IFERROR(VLOOKUP($E1736&amp;"-1",'PTE - Segment Emissions Calcs'!$I$8:$V$8919,16,FALSE),0)</f>
        <v>2.0647058823529412E-7</v>
      </c>
      <c r="G1736" s="35">
        <f ca="1">IFERROR(VLOOKUP($E1736&amp;"-2",'PTE - Segment Emissions Calcs'!$I$8:$V$8919,16,FALSE),0)</f>
        <v>0</v>
      </c>
      <c r="H1736" s="36">
        <f t="shared" ca="1" si="78"/>
        <v>2.0647058823529412E-7</v>
      </c>
      <c r="I1736" s="37">
        <f ca="1">IFERROR(VLOOKUP($E1736&amp;"-1",'PTE - Segment Emissions Calcs'!$I$8:$X$8919,18,FALSE),0)</f>
        <v>9.0434117647058825E-7</v>
      </c>
      <c r="J1736" s="37">
        <f ca="1">IFERROR(VLOOKUP($E1736&amp;"-2",'PTE - Segment Emissions Calcs'!$I$8:$X$8919,18,FALSE),0)</f>
        <v>0</v>
      </c>
      <c r="K1736" s="37">
        <f t="shared" ca="1" si="79"/>
        <v>9.0434117647058825E-7</v>
      </c>
      <c r="L1736" s="37">
        <f ca="1">IFERROR(VLOOKUP($E1736&amp;"-1",'PTE - Segment Emissions Calcs'!$I$8:$Z$8919,20,FALSE),0)</f>
        <v>9.0434117647058825E-7</v>
      </c>
      <c r="M1736" s="37">
        <f ca="1">IFERROR(VLOOKUP($E1736&amp;"-2",'PTE - Segment Emissions Calcs'!$I$8:$Z$8919,20,FALSE),0)</f>
        <v>0</v>
      </c>
      <c r="N1736" s="37">
        <f t="shared" ca="1" si="80"/>
        <v>9.0434117647058825E-7</v>
      </c>
      <c r="O1736" s="38">
        <f t="array" aca="1" ref="O1736" ca="1">IF($H1736="TOTAL HAP",H1736,MAX(IF('PTE - Segment Emissions Calcs'!$B$8:$B$8919=$B1736,'PTE - Segment Emissions Calcs'!$V$8:$V$8919,)))</f>
        <v>2.0647058823529412E-7</v>
      </c>
      <c r="P1736" s="38">
        <f t="array" aca="1" ref="P1736" ca="1">IF($H1736="TOTAL HAP",K1736,MAX(IF('PTE - Segment Emissions Calcs'!$B$8:$B$8919=$B1736,'PTE - Segment Emissions Calcs'!$X$8:$X$8919,)))</f>
        <v>9.0434117647058825E-7</v>
      </c>
      <c r="Q1736" s="38">
        <f t="array" aca="1" ref="Q1736" ca="1">IF($H1736="TOTAL HAP",N1736,MAX(IF('PTE - Segment Emissions Calcs'!$B$8:$B$8919=$B1736,'PTE - Segment Emissions Calcs'!$Z$8:$Z$8919,)))</f>
        <v>9.0434117647058825E-7</v>
      </c>
      <c r="R1736" s="39"/>
    </row>
    <row r="1737" spans="1:18" ht="45" x14ac:dyDescent="0.25">
      <c r="A1737" s="40"/>
      <c r="B1737" s="40"/>
      <c r="C1737" s="49" t="s">
        <v>32</v>
      </c>
      <c r="D1737" s="35"/>
      <c r="E1737" s="35"/>
      <c r="F1737" s="35">
        <f ca="1">IFERROR(VLOOKUP($E1737&amp;"-1",'PTE - Segment Emissions Calcs'!$I$8:$V$8919,16,FALSE),0)</f>
        <v>1.8352941176470588E-6</v>
      </c>
      <c r="G1737" s="35">
        <f ca="1">IFERROR(VLOOKUP($E1737&amp;"-2",'PTE - Segment Emissions Calcs'!$I$8:$V$8919,16,FALSE),0)</f>
        <v>0</v>
      </c>
      <c r="H1737" s="36">
        <f t="shared" ca="1" si="78"/>
        <v>1.8352941176470588E-6</v>
      </c>
      <c r="I1737" s="37">
        <f ca="1">IFERROR(VLOOKUP($E1737&amp;"-1",'PTE - Segment Emissions Calcs'!$I$8:$X$8919,18,FALSE),0)</f>
        <v>8.0385882352941163E-6</v>
      </c>
      <c r="J1737" s="37">
        <f ca="1">IFERROR(VLOOKUP($E1737&amp;"-2",'PTE - Segment Emissions Calcs'!$I$8:$X$8919,18,FALSE),0)</f>
        <v>0</v>
      </c>
      <c r="K1737" s="37">
        <f t="shared" ca="1" si="79"/>
        <v>8.0385882352941163E-6</v>
      </c>
      <c r="L1737" s="37">
        <f ca="1">IFERROR(VLOOKUP($E1737&amp;"-1",'PTE - Segment Emissions Calcs'!$I$8:$Z$8919,20,FALSE),0)</f>
        <v>8.0385882352941163E-6</v>
      </c>
      <c r="M1737" s="37">
        <f ca="1">IFERROR(VLOOKUP($E1737&amp;"-2",'PTE - Segment Emissions Calcs'!$I$8:$Z$8919,20,FALSE),0)</f>
        <v>0</v>
      </c>
      <c r="N1737" s="37">
        <f t="shared" ca="1" si="80"/>
        <v>8.0385882352941163E-6</v>
      </c>
      <c r="O1737" s="38">
        <f t="array" aca="1" ref="O1737" ca="1">IF($H1737="TOTAL HAP",H1737,MAX(IF('PTE - Segment Emissions Calcs'!$B$8:$B$8919=$B1737,'PTE - Segment Emissions Calcs'!$V$8:$V$8919,)))</f>
        <v>1.8352941176470588E-6</v>
      </c>
      <c r="P1737" s="38">
        <f t="array" aca="1" ref="P1737" ca="1">IF($H1737="TOTAL HAP",K1737,MAX(IF('PTE - Segment Emissions Calcs'!$B$8:$B$8919=$B1737,'PTE - Segment Emissions Calcs'!$X$8:$X$8919,)))</f>
        <v>8.0385882352941163E-6</v>
      </c>
      <c r="Q1737" s="38">
        <f t="array" aca="1" ref="Q1737" ca="1">IF($H1737="TOTAL HAP",N1737,MAX(IF('PTE - Segment Emissions Calcs'!$B$8:$B$8919=$B1737,'PTE - Segment Emissions Calcs'!$Z$8:$Z$8919,)))</f>
        <v>8.0385882352941163E-6</v>
      </c>
      <c r="R1737" s="39"/>
    </row>
    <row r="1738" spans="1:18" ht="22.5" x14ac:dyDescent="0.25">
      <c r="A1738" s="40"/>
      <c r="B1738" s="40"/>
      <c r="C1738" s="49" t="s">
        <v>33</v>
      </c>
      <c r="D1738" s="35"/>
      <c r="E1738" s="35"/>
      <c r="F1738" s="35">
        <f ca="1">IFERROR(VLOOKUP($E1738&amp;"-1",'PTE - Segment Emissions Calcs'!$I$8:$V$8919,16,FALSE),0)</f>
        <v>2.8431000000000004E-7</v>
      </c>
      <c r="G1738" s="35">
        <f ca="1">IFERROR(VLOOKUP($E1738&amp;"-2",'PTE - Segment Emissions Calcs'!$I$8:$V$8919,16,FALSE),0)</f>
        <v>0</v>
      </c>
      <c r="H1738" s="36">
        <f t="shared" ca="1" si="78"/>
        <v>2.8431000000000004E-7</v>
      </c>
      <c r="I1738" s="37">
        <f ca="1">IFERROR(VLOOKUP($E1738&amp;"-1",'PTE - Segment Emissions Calcs'!$I$8:$X$8919,18,FALSE),0)</f>
        <v>1.2452778000000001E-6</v>
      </c>
      <c r="J1738" s="37">
        <f ca="1">IFERROR(VLOOKUP($E1738&amp;"-2",'PTE - Segment Emissions Calcs'!$I$8:$X$8919,18,FALSE),0)</f>
        <v>0</v>
      </c>
      <c r="K1738" s="37">
        <f t="shared" ca="1" si="79"/>
        <v>1.2452778000000001E-6</v>
      </c>
      <c r="L1738" s="37">
        <f ca="1">IFERROR(VLOOKUP($E1738&amp;"-1",'PTE - Segment Emissions Calcs'!$I$8:$Z$8919,20,FALSE),0)</f>
        <v>1.2452778000000001E-6</v>
      </c>
      <c r="M1738" s="37">
        <f ca="1">IFERROR(VLOOKUP($E1738&amp;"-2",'PTE - Segment Emissions Calcs'!$I$8:$Z$8919,20,FALSE),0)</f>
        <v>0</v>
      </c>
      <c r="N1738" s="37">
        <f t="shared" ca="1" si="80"/>
        <v>1.2452778000000001E-6</v>
      </c>
      <c r="O1738" s="38">
        <f t="array" aca="1" ref="O1738" ca="1">IF($H1738="TOTAL HAP",H1738,MAX(IF('PTE - Segment Emissions Calcs'!$B$8:$B$8919=$B1738,'PTE - Segment Emissions Calcs'!$V$8:$V$8919,)))</f>
        <v>2.8431000000000004E-7</v>
      </c>
      <c r="P1738" s="38">
        <f t="array" aca="1" ref="P1738" ca="1">IF($H1738="TOTAL HAP",K1738,MAX(IF('PTE - Segment Emissions Calcs'!$B$8:$B$8919=$B1738,'PTE - Segment Emissions Calcs'!$X$8:$X$8919,)))</f>
        <v>1.2452778000000001E-6</v>
      </c>
      <c r="Q1738" s="38">
        <f t="array" aca="1" ref="Q1738" ca="1">IF($H1738="TOTAL HAP",N1738,MAX(IF('PTE - Segment Emissions Calcs'!$B$8:$B$8919=$B1738,'PTE - Segment Emissions Calcs'!$Z$8:$Z$8919,)))</f>
        <v>1.2452778000000001E-6</v>
      </c>
      <c r="R1738" s="39"/>
    </row>
    <row r="1739" spans="1:18" ht="22.5" x14ac:dyDescent="0.25">
      <c r="A1739" s="40"/>
      <c r="B1739" s="40"/>
      <c r="C1739" s="49" t="s">
        <v>34</v>
      </c>
      <c r="D1739" s="35"/>
      <c r="E1739" s="35"/>
      <c r="F1739" s="35">
        <f ca="1">IFERROR(VLOOKUP($E1739&amp;"-1",'PTE - Segment Emissions Calcs'!$I$8:$V$8919,16,FALSE),0)</f>
        <v>7.6401000000000008E-7</v>
      </c>
      <c r="G1739" s="35">
        <f ca="1">IFERROR(VLOOKUP($E1739&amp;"-2",'PTE - Segment Emissions Calcs'!$I$8:$V$8919,16,FALSE),0)</f>
        <v>0</v>
      </c>
      <c r="H1739" s="36">
        <f t="shared" ca="1" si="78"/>
        <v>7.6401000000000008E-7</v>
      </c>
      <c r="I1739" s="37">
        <f ca="1">IFERROR(VLOOKUP($E1739&amp;"-1",'PTE - Segment Emissions Calcs'!$I$8:$X$8919,18,FALSE),0)</f>
        <v>3.3463638000000007E-6</v>
      </c>
      <c r="J1739" s="37">
        <f ca="1">IFERROR(VLOOKUP($E1739&amp;"-2",'PTE - Segment Emissions Calcs'!$I$8:$X$8919,18,FALSE),0)</f>
        <v>0</v>
      </c>
      <c r="K1739" s="37">
        <f t="shared" ca="1" si="79"/>
        <v>3.3463638000000007E-6</v>
      </c>
      <c r="L1739" s="37">
        <f ca="1">IFERROR(VLOOKUP($E1739&amp;"-1",'PTE - Segment Emissions Calcs'!$I$8:$Z$8919,20,FALSE),0)</f>
        <v>3.3463638000000007E-6</v>
      </c>
      <c r="M1739" s="37">
        <f ca="1">IFERROR(VLOOKUP($E1739&amp;"-2",'PTE - Segment Emissions Calcs'!$I$8:$Z$8919,20,FALSE),0)</f>
        <v>0</v>
      </c>
      <c r="N1739" s="37">
        <f t="shared" ca="1" si="80"/>
        <v>3.3463638000000007E-6</v>
      </c>
      <c r="O1739" s="38">
        <f t="array" aca="1" ref="O1739" ca="1">IF($H1739="TOTAL HAP",H1739,MAX(IF('PTE - Segment Emissions Calcs'!$B$8:$B$8919=$B1739,'PTE - Segment Emissions Calcs'!$V$8:$V$8919,)))</f>
        <v>7.6401000000000008E-7</v>
      </c>
      <c r="P1739" s="38">
        <f t="array" aca="1" ref="P1739" ca="1">IF($H1739="TOTAL HAP",K1739,MAX(IF('PTE - Segment Emissions Calcs'!$B$8:$B$8919=$B1739,'PTE - Segment Emissions Calcs'!$X$8:$X$8919,)))</f>
        <v>3.3463638000000007E-6</v>
      </c>
      <c r="Q1739" s="38">
        <f t="array" aca="1" ref="Q1739" ca="1">IF($H1739="TOTAL HAP",N1739,MAX(IF('PTE - Segment Emissions Calcs'!$B$8:$B$8919=$B1739,'PTE - Segment Emissions Calcs'!$Z$8:$Z$8919,)))</f>
        <v>3.3463638000000007E-6</v>
      </c>
      <c r="R1739" s="39"/>
    </row>
    <row r="1740" spans="1:18" x14ac:dyDescent="0.25">
      <c r="A1740" s="40"/>
      <c r="B1740" s="40"/>
      <c r="C1740" s="49" t="s">
        <v>35</v>
      </c>
      <c r="D1740" s="35"/>
      <c r="E1740" s="35"/>
      <c r="F1740" s="35">
        <f ca="1">IFERROR(VLOOKUP($E1740&amp;"-1",'PTE - Segment Emissions Calcs'!$I$8:$V$8919,16,FALSE),0)</f>
        <v>5.5341000000000003E-7</v>
      </c>
      <c r="G1740" s="35">
        <f ca="1">IFERROR(VLOOKUP($E1740&amp;"-2",'PTE - Segment Emissions Calcs'!$I$8:$V$8919,16,FALSE),0)</f>
        <v>0</v>
      </c>
      <c r="H1740" s="36">
        <f t="shared" ca="1" si="78"/>
        <v>5.5341000000000003E-7</v>
      </c>
      <c r="I1740" s="37">
        <f ca="1">IFERROR(VLOOKUP($E1740&amp;"-1",'PTE - Segment Emissions Calcs'!$I$8:$X$8919,18,FALSE),0)</f>
        <v>2.4239358E-6</v>
      </c>
      <c r="J1740" s="37">
        <f ca="1">IFERROR(VLOOKUP($E1740&amp;"-2",'PTE - Segment Emissions Calcs'!$I$8:$X$8919,18,FALSE),0)</f>
        <v>0</v>
      </c>
      <c r="K1740" s="37">
        <f t="shared" ca="1" si="79"/>
        <v>2.4239358E-6</v>
      </c>
      <c r="L1740" s="37">
        <f ca="1">IFERROR(VLOOKUP($E1740&amp;"-1",'PTE - Segment Emissions Calcs'!$I$8:$Z$8919,20,FALSE),0)</f>
        <v>2.4239358E-6</v>
      </c>
      <c r="M1740" s="37">
        <f ca="1">IFERROR(VLOOKUP($E1740&amp;"-2",'PTE - Segment Emissions Calcs'!$I$8:$Z$8919,20,FALSE),0)</f>
        <v>0</v>
      </c>
      <c r="N1740" s="37">
        <f t="shared" ca="1" si="80"/>
        <v>2.4239358E-6</v>
      </c>
      <c r="O1740" s="38">
        <f t="array" aca="1" ref="O1740" ca="1">IF($H1740="TOTAL HAP",H1740,MAX(IF('PTE - Segment Emissions Calcs'!$B$8:$B$8919=$B1740,'PTE - Segment Emissions Calcs'!$V$8:$V$8919,)))</f>
        <v>5.5341000000000003E-7</v>
      </c>
      <c r="P1740" s="38">
        <f t="array" aca="1" ref="P1740" ca="1">IF($H1740="TOTAL HAP",K1740,MAX(IF('PTE - Segment Emissions Calcs'!$B$8:$B$8919=$B1740,'PTE - Segment Emissions Calcs'!$X$8:$X$8919,)))</f>
        <v>2.4239358E-6</v>
      </c>
      <c r="Q1740" s="38">
        <f t="array" aca="1" ref="Q1740" ca="1">IF($H1740="TOTAL HAP",N1740,MAX(IF('PTE - Segment Emissions Calcs'!$B$8:$B$8919=$B1740,'PTE - Segment Emissions Calcs'!$Z$8:$Z$8919,)))</f>
        <v>2.4239358E-6</v>
      </c>
      <c r="R1740" s="39"/>
    </row>
    <row r="1741" spans="1:18" ht="22.5" x14ac:dyDescent="0.25">
      <c r="A1741" s="40"/>
      <c r="B1741" s="40"/>
      <c r="C1741" s="49" t="s">
        <v>36</v>
      </c>
      <c r="D1741" s="35"/>
      <c r="E1741" s="35"/>
      <c r="F1741" s="35">
        <f ca="1">IFERROR(VLOOKUP($E1741&amp;"-1",'PTE - Segment Emissions Calcs'!$I$8:$V$8919,16,FALSE),0)</f>
        <v>2.5973999999999999E-6</v>
      </c>
      <c r="G1741" s="35">
        <f ca="1">IFERROR(VLOOKUP($E1741&amp;"-2",'PTE - Segment Emissions Calcs'!$I$8:$V$8919,16,FALSE),0)</f>
        <v>0</v>
      </c>
      <c r="H1741" s="36">
        <f t="shared" ca="1" si="78"/>
        <v>2.5973999999999999E-6</v>
      </c>
      <c r="I1741" s="37">
        <f ca="1">IFERROR(VLOOKUP($E1741&amp;"-1",'PTE - Segment Emissions Calcs'!$I$8:$X$8919,18,FALSE),0)</f>
        <v>1.1376612E-5</v>
      </c>
      <c r="J1741" s="37">
        <f ca="1">IFERROR(VLOOKUP($E1741&amp;"-2",'PTE - Segment Emissions Calcs'!$I$8:$X$8919,18,FALSE),0)</f>
        <v>0</v>
      </c>
      <c r="K1741" s="37">
        <f t="shared" ca="1" si="79"/>
        <v>1.1376612E-5</v>
      </c>
      <c r="L1741" s="37">
        <f ca="1">IFERROR(VLOOKUP($E1741&amp;"-1",'PTE - Segment Emissions Calcs'!$I$8:$Z$8919,20,FALSE),0)</f>
        <v>1.1376612E-5</v>
      </c>
      <c r="M1741" s="37">
        <f ca="1">IFERROR(VLOOKUP($E1741&amp;"-2",'PTE - Segment Emissions Calcs'!$I$8:$Z$8919,20,FALSE),0)</f>
        <v>0</v>
      </c>
      <c r="N1741" s="37">
        <f t="shared" ca="1" si="80"/>
        <v>1.1376612E-5</v>
      </c>
      <c r="O1741" s="38">
        <f t="array" aca="1" ref="O1741" ca="1">IF($H1741="TOTAL HAP",H1741,MAX(IF('PTE - Segment Emissions Calcs'!$B$8:$B$8919=$B1741,'PTE - Segment Emissions Calcs'!$V$8:$V$8919,)))</f>
        <v>2.5973999999999999E-6</v>
      </c>
      <c r="P1741" s="38">
        <f t="array" aca="1" ref="P1741" ca="1">IF($H1741="TOTAL HAP",K1741,MAX(IF('PTE - Segment Emissions Calcs'!$B$8:$B$8919=$B1741,'PTE - Segment Emissions Calcs'!$X$8:$X$8919,)))</f>
        <v>1.1376612E-5</v>
      </c>
      <c r="Q1741" s="38">
        <f t="array" aca="1" ref="Q1741" ca="1">IF($H1741="TOTAL HAP",N1741,MAX(IF('PTE - Segment Emissions Calcs'!$B$8:$B$8919=$B1741,'PTE - Segment Emissions Calcs'!$Z$8:$Z$8919,)))</f>
        <v>1.1376612E-5</v>
      </c>
      <c r="R1741" s="39"/>
    </row>
    <row r="1742" spans="1:18" x14ac:dyDescent="0.25">
      <c r="A1742" s="40"/>
      <c r="B1742" s="40"/>
      <c r="C1742" s="49" t="s">
        <v>37</v>
      </c>
      <c r="D1742" s="35"/>
      <c r="E1742" s="35"/>
      <c r="F1742" s="35">
        <f ca="1">IFERROR(VLOOKUP($E1742&amp;"-1",'PTE - Segment Emissions Calcs'!$I$8:$V$8919,16,FALSE),0)</f>
        <v>2.4569999999999995E-4</v>
      </c>
      <c r="G1742" s="35">
        <f ca="1">IFERROR(VLOOKUP($E1742&amp;"-2",'PTE - Segment Emissions Calcs'!$I$8:$V$8919,16,FALSE),0)</f>
        <v>0</v>
      </c>
      <c r="H1742" s="36">
        <f t="shared" ca="1" si="78"/>
        <v>2.4569999999999995E-4</v>
      </c>
      <c r="I1742" s="37">
        <f ca="1">IFERROR(VLOOKUP($E1742&amp;"-1",'PTE - Segment Emissions Calcs'!$I$8:$X$8919,18,FALSE),0)</f>
        <v>1.0761659999999997E-3</v>
      </c>
      <c r="J1742" s="37">
        <f ca="1">IFERROR(VLOOKUP($E1742&amp;"-2",'PTE - Segment Emissions Calcs'!$I$8:$X$8919,18,FALSE),0)</f>
        <v>0</v>
      </c>
      <c r="K1742" s="37">
        <f t="shared" ca="1" si="79"/>
        <v>1.0761659999999997E-3</v>
      </c>
      <c r="L1742" s="37">
        <f ca="1">IFERROR(VLOOKUP($E1742&amp;"-1",'PTE - Segment Emissions Calcs'!$I$8:$Z$8919,20,FALSE),0)</f>
        <v>1.0761659999999997E-3</v>
      </c>
      <c r="M1742" s="37">
        <f ca="1">IFERROR(VLOOKUP($E1742&amp;"-2",'PTE - Segment Emissions Calcs'!$I$8:$Z$8919,20,FALSE),0)</f>
        <v>0</v>
      </c>
      <c r="N1742" s="37">
        <f t="shared" ca="1" si="80"/>
        <v>1.0761659999999997E-3</v>
      </c>
      <c r="O1742" s="38">
        <f t="array" aca="1" ref="O1742" ca="1">IF($H1742="TOTAL HAP",H1742,MAX(IF('PTE - Segment Emissions Calcs'!$B$8:$B$8919=$B1742,'PTE - Segment Emissions Calcs'!$V$8:$V$8919,)))</f>
        <v>2.4569999999999995E-4</v>
      </c>
      <c r="P1742" s="38">
        <f t="array" aca="1" ref="P1742" ca="1">IF($H1742="TOTAL HAP",K1742,MAX(IF('PTE - Segment Emissions Calcs'!$B$8:$B$8919=$B1742,'PTE - Segment Emissions Calcs'!$X$8:$X$8919,)))</f>
        <v>1.0761659999999997E-3</v>
      </c>
      <c r="Q1742" s="38">
        <f t="array" aca="1" ref="Q1742" ca="1">IF($H1742="TOTAL HAP",N1742,MAX(IF('PTE - Segment Emissions Calcs'!$B$8:$B$8919=$B1742,'PTE - Segment Emissions Calcs'!$Z$8:$Z$8919,)))</f>
        <v>1.0761659999999997E-3</v>
      </c>
      <c r="R1742" s="39"/>
    </row>
    <row r="1743" spans="1:18" ht="22.5" x14ac:dyDescent="0.25">
      <c r="A1743" s="40"/>
      <c r="B1743" s="40"/>
      <c r="C1743" s="49" t="s">
        <v>38</v>
      </c>
      <c r="D1743" s="35"/>
      <c r="E1743" s="35"/>
      <c r="F1743" s="35">
        <f ca="1">IFERROR(VLOOKUP($E1743&amp;"-1",'PTE - Segment Emissions Calcs'!$I$8:$V$8919,16,FALSE),0)</f>
        <v>6.7158000000000001E-6</v>
      </c>
      <c r="G1743" s="35">
        <f ca="1">IFERROR(VLOOKUP($E1743&amp;"-2",'PTE - Segment Emissions Calcs'!$I$8:$V$8919,16,FALSE),0)</f>
        <v>0</v>
      </c>
      <c r="H1743" s="36">
        <f t="shared" ca="1" si="78"/>
        <v>6.7158000000000001E-6</v>
      </c>
      <c r="I1743" s="37">
        <f ca="1">IFERROR(VLOOKUP($E1743&amp;"-1",'PTE - Segment Emissions Calcs'!$I$8:$X$8919,18,FALSE),0)</f>
        <v>2.9415204E-5</v>
      </c>
      <c r="J1743" s="37">
        <f ca="1">IFERROR(VLOOKUP($E1743&amp;"-2",'PTE - Segment Emissions Calcs'!$I$8:$X$8919,18,FALSE),0)</f>
        <v>0</v>
      </c>
      <c r="K1743" s="37">
        <f t="shared" ca="1" si="79"/>
        <v>2.9415204E-5</v>
      </c>
      <c r="L1743" s="37">
        <f ca="1">IFERROR(VLOOKUP($E1743&amp;"-1",'PTE - Segment Emissions Calcs'!$I$8:$Z$8919,20,FALSE),0)</f>
        <v>2.9415204E-5</v>
      </c>
      <c r="M1743" s="37">
        <f ca="1">IFERROR(VLOOKUP($E1743&amp;"-2",'PTE - Segment Emissions Calcs'!$I$8:$Z$8919,20,FALSE),0)</f>
        <v>0</v>
      </c>
      <c r="N1743" s="37">
        <f t="shared" ca="1" si="80"/>
        <v>2.9415204E-5</v>
      </c>
      <c r="O1743" s="38">
        <f t="array" aca="1" ref="O1743" ca="1">IF($H1743="TOTAL HAP",H1743,MAX(IF('PTE - Segment Emissions Calcs'!$B$8:$B$8919=$B1743,'PTE - Segment Emissions Calcs'!$V$8:$V$8919,)))</f>
        <v>6.7158000000000001E-6</v>
      </c>
      <c r="P1743" s="38">
        <f t="array" aca="1" ref="P1743" ca="1">IF($H1743="TOTAL HAP",K1743,MAX(IF('PTE - Segment Emissions Calcs'!$B$8:$B$8919=$B1743,'PTE - Segment Emissions Calcs'!$X$8:$X$8919,)))</f>
        <v>2.9415204E-5</v>
      </c>
      <c r="Q1743" s="38">
        <f t="array" aca="1" ref="Q1743" ca="1">IF($H1743="TOTAL HAP",N1743,MAX(IF('PTE - Segment Emissions Calcs'!$B$8:$B$8919=$B1743,'PTE - Segment Emissions Calcs'!$Z$8:$Z$8919,)))</f>
        <v>2.9415204E-5</v>
      </c>
      <c r="R1743" s="39"/>
    </row>
    <row r="1744" spans="1:18" ht="22.5" x14ac:dyDescent="0.25">
      <c r="A1744" s="40"/>
      <c r="B1744" s="40"/>
      <c r="C1744" s="49" t="s">
        <v>39</v>
      </c>
      <c r="D1744" s="35"/>
      <c r="E1744" s="35"/>
      <c r="F1744" s="35">
        <f ca="1">IFERROR(VLOOKUP($E1744&amp;"-1",'PTE - Segment Emissions Calcs'!$I$8:$V$8919,16,FALSE),0)</f>
        <v>3.1004999999999998E-6</v>
      </c>
      <c r="G1744" s="35">
        <f ca="1">IFERROR(VLOOKUP($E1744&amp;"-2",'PTE - Segment Emissions Calcs'!$I$8:$V$8919,16,FALSE),0)</f>
        <v>0</v>
      </c>
      <c r="H1744" s="36">
        <f t="shared" ca="1" si="78"/>
        <v>3.1004999999999998E-6</v>
      </c>
      <c r="I1744" s="37">
        <f ca="1">IFERROR(VLOOKUP($E1744&amp;"-1",'PTE - Segment Emissions Calcs'!$I$8:$X$8919,18,FALSE),0)</f>
        <v>1.3580189999999998E-5</v>
      </c>
      <c r="J1744" s="37">
        <f ca="1">IFERROR(VLOOKUP($E1744&amp;"-2",'PTE - Segment Emissions Calcs'!$I$8:$X$8919,18,FALSE),0)</f>
        <v>0</v>
      </c>
      <c r="K1744" s="37">
        <f t="shared" ca="1" si="79"/>
        <v>1.3580189999999998E-5</v>
      </c>
      <c r="L1744" s="37">
        <f ca="1">IFERROR(VLOOKUP($E1744&amp;"-1",'PTE - Segment Emissions Calcs'!$I$8:$Z$8919,20,FALSE),0)</f>
        <v>1.3580189999999998E-5</v>
      </c>
      <c r="M1744" s="37">
        <f ca="1">IFERROR(VLOOKUP($E1744&amp;"-2",'PTE - Segment Emissions Calcs'!$I$8:$Z$8919,20,FALSE),0)</f>
        <v>0</v>
      </c>
      <c r="N1744" s="37">
        <f t="shared" ca="1" si="80"/>
        <v>1.3580189999999998E-5</v>
      </c>
      <c r="O1744" s="38">
        <f t="array" aca="1" ref="O1744" ca="1">IF($H1744="TOTAL HAP",H1744,MAX(IF('PTE - Segment Emissions Calcs'!$B$8:$B$8919=$B1744,'PTE - Segment Emissions Calcs'!$V$8:$V$8919,)))</f>
        <v>3.1004999999999998E-6</v>
      </c>
      <c r="P1744" s="38">
        <f t="array" aca="1" ref="P1744" ca="1">IF($H1744="TOTAL HAP",K1744,MAX(IF('PTE - Segment Emissions Calcs'!$B$8:$B$8919=$B1744,'PTE - Segment Emissions Calcs'!$X$8:$X$8919,)))</f>
        <v>1.3580189999999998E-5</v>
      </c>
      <c r="Q1744" s="38">
        <f t="array" aca="1" ref="Q1744" ca="1">IF($H1744="TOTAL HAP",N1744,MAX(IF('PTE - Segment Emissions Calcs'!$B$8:$B$8919=$B1744,'PTE - Segment Emissions Calcs'!$Z$8:$Z$8919,)))</f>
        <v>1.3580189999999998E-5</v>
      </c>
      <c r="R1744" s="39"/>
    </row>
    <row r="1745" spans="1:18" ht="22.5" x14ac:dyDescent="0.25">
      <c r="A1745" s="40"/>
      <c r="B1745" s="40"/>
      <c r="C1745" s="49" t="s">
        <v>40</v>
      </c>
      <c r="D1745" s="35"/>
      <c r="E1745" s="35"/>
      <c r="F1745" s="35">
        <f ca="1">IFERROR(VLOOKUP($E1745&amp;"-1",'PTE - Segment Emissions Calcs'!$I$8:$V$8919,16,FALSE),0)</f>
        <v>1.4858999999999998E-7</v>
      </c>
      <c r="G1745" s="35">
        <f ca="1">IFERROR(VLOOKUP($E1745&amp;"-2",'PTE - Segment Emissions Calcs'!$I$8:$V$8919,16,FALSE),0)</f>
        <v>0</v>
      </c>
      <c r="H1745" s="36">
        <f t="shared" ca="1" si="78"/>
        <v>1.4858999999999998E-7</v>
      </c>
      <c r="I1745" s="37">
        <f ca="1">IFERROR(VLOOKUP($E1745&amp;"-1",'PTE - Segment Emissions Calcs'!$I$8:$X$8919,18,FALSE),0)</f>
        <v>6.5082419999999988E-7</v>
      </c>
      <c r="J1745" s="37">
        <f ca="1">IFERROR(VLOOKUP($E1745&amp;"-2",'PTE - Segment Emissions Calcs'!$I$8:$X$8919,18,FALSE),0)</f>
        <v>0</v>
      </c>
      <c r="K1745" s="37">
        <f t="shared" ca="1" si="79"/>
        <v>6.5082419999999988E-7</v>
      </c>
      <c r="L1745" s="37">
        <f ca="1">IFERROR(VLOOKUP($E1745&amp;"-1",'PTE - Segment Emissions Calcs'!$I$8:$Z$8919,20,FALSE),0)</f>
        <v>6.5082419999999988E-7</v>
      </c>
      <c r="M1745" s="37">
        <f ca="1">IFERROR(VLOOKUP($E1745&amp;"-2",'PTE - Segment Emissions Calcs'!$I$8:$Z$8919,20,FALSE),0)</f>
        <v>0</v>
      </c>
      <c r="N1745" s="37">
        <f t="shared" ca="1" si="80"/>
        <v>6.5082419999999988E-7</v>
      </c>
      <c r="O1745" s="38">
        <f t="array" aca="1" ref="O1745" ca="1">IF($H1745="TOTAL HAP",H1745,MAX(IF('PTE - Segment Emissions Calcs'!$B$8:$B$8919=$B1745,'PTE - Segment Emissions Calcs'!$V$8:$V$8919,)))</f>
        <v>1.4858999999999998E-7</v>
      </c>
      <c r="P1745" s="38">
        <f t="array" aca="1" ref="P1745" ca="1">IF($H1745="TOTAL HAP",K1745,MAX(IF('PTE - Segment Emissions Calcs'!$B$8:$B$8919=$B1745,'PTE - Segment Emissions Calcs'!$X$8:$X$8919,)))</f>
        <v>6.5082419999999988E-7</v>
      </c>
      <c r="Q1745" s="38">
        <f t="array" aca="1" ref="Q1745" ca="1">IF($H1745="TOTAL HAP",N1745,MAX(IF('PTE - Segment Emissions Calcs'!$B$8:$B$8919=$B1745,'PTE - Segment Emissions Calcs'!$Z$8:$Z$8919,)))</f>
        <v>6.5082419999999988E-7</v>
      </c>
      <c r="R1745" s="39"/>
    </row>
    <row r="1746" spans="1:18" ht="22.5" x14ac:dyDescent="0.25">
      <c r="A1746" s="40"/>
      <c r="B1746" s="40"/>
      <c r="C1746" s="49" t="s">
        <v>41</v>
      </c>
      <c r="D1746" s="35"/>
      <c r="E1746" s="35"/>
      <c r="F1746" s="35">
        <f ca="1">IFERROR(VLOOKUP($E1746&amp;"-1",'PTE - Segment Emissions Calcs'!$I$8:$V$8919,16,FALSE),0)</f>
        <v>1.9539E-6</v>
      </c>
      <c r="G1746" s="35">
        <f ca="1">IFERROR(VLOOKUP($E1746&amp;"-2",'PTE - Segment Emissions Calcs'!$I$8:$V$8919,16,FALSE),0)</f>
        <v>0</v>
      </c>
      <c r="H1746" s="36">
        <f t="shared" ca="1" si="78"/>
        <v>1.9539E-6</v>
      </c>
      <c r="I1746" s="37">
        <f ca="1">IFERROR(VLOOKUP($E1746&amp;"-1",'PTE - Segment Emissions Calcs'!$I$8:$X$8919,18,FALSE),0)</f>
        <v>8.5580819999999994E-6</v>
      </c>
      <c r="J1746" s="37">
        <f ca="1">IFERROR(VLOOKUP($E1746&amp;"-2",'PTE - Segment Emissions Calcs'!$I$8:$X$8919,18,FALSE),0)</f>
        <v>0</v>
      </c>
      <c r="K1746" s="37">
        <f t="shared" ca="1" si="79"/>
        <v>8.5580819999999994E-6</v>
      </c>
      <c r="L1746" s="37">
        <f ca="1">IFERROR(VLOOKUP($E1746&amp;"-1",'PTE - Segment Emissions Calcs'!$I$8:$Z$8919,20,FALSE),0)</f>
        <v>8.5580819999999994E-6</v>
      </c>
      <c r="M1746" s="37">
        <f ca="1">IFERROR(VLOOKUP($E1746&amp;"-2",'PTE - Segment Emissions Calcs'!$I$8:$Z$8919,20,FALSE),0)</f>
        <v>0</v>
      </c>
      <c r="N1746" s="37">
        <f t="shared" ca="1" si="80"/>
        <v>8.5580819999999994E-6</v>
      </c>
      <c r="O1746" s="38">
        <f t="array" aca="1" ref="O1746" ca="1">IF($H1746="TOTAL HAP",H1746,MAX(IF('PTE - Segment Emissions Calcs'!$B$8:$B$8919=$B1746,'PTE - Segment Emissions Calcs'!$V$8:$V$8919,)))</f>
        <v>1.9539E-6</v>
      </c>
      <c r="P1746" s="38">
        <f t="array" aca="1" ref="P1746" ca="1">IF($H1746="TOTAL HAP",K1746,MAX(IF('PTE - Segment Emissions Calcs'!$B$8:$B$8919=$B1746,'PTE - Segment Emissions Calcs'!$X$8:$X$8919,)))</f>
        <v>8.5580819999999994E-6</v>
      </c>
      <c r="Q1746" s="38">
        <f t="array" aca="1" ref="Q1746" ca="1">IF($H1746="TOTAL HAP",N1746,MAX(IF('PTE - Segment Emissions Calcs'!$B$8:$B$8919=$B1746,'PTE - Segment Emissions Calcs'!$Z$8:$Z$8919,)))</f>
        <v>8.5580819999999994E-6</v>
      </c>
      <c r="R1746" s="39"/>
    </row>
    <row r="1747" spans="1:18" x14ac:dyDescent="0.25">
      <c r="A1747" s="40"/>
      <c r="B1747" s="40"/>
      <c r="C1747" s="49" t="s">
        <v>42</v>
      </c>
      <c r="D1747" s="35"/>
      <c r="E1747" s="35"/>
      <c r="F1747" s="35">
        <f ca="1">IFERROR(VLOOKUP($E1747&amp;"-1",'PTE - Segment Emissions Calcs'!$I$8:$V$8919,16,FALSE),0)</f>
        <v>1.8603000000000001E-7</v>
      </c>
      <c r="G1747" s="35">
        <f ca="1">IFERROR(VLOOKUP($E1747&amp;"-2",'PTE - Segment Emissions Calcs'!$I$8:$V$8919,16,FALSE),0)</f>
        <v>0</v>
      </c>
      <c r="H1747" s="36">
        <f t="shared" ca="1" si="78"/>
        <v>1.8603000000000001E-7</v>
      </c>
      <c r="I1747" s="37">
        <f ca="1">IFERROR(VLOOKUP($E1747&amp;"-1",'PTE - Segment Emissions Calcs'!$I$8:$X$8919,18,FALSE),0)</f>
        <v>8.1481140000000008E-7</v>
      </c>
      <c r="J1747" s="37">
        <f ca="1">IFERROR(VLOOKUP($E1747&amp;"-2",'PTE - Segment Emissions Calcs'!$I$8:$X$8919,18,FALSE),0)</f>
        <v>0</v>
      </c>
      <c r="K1747" s="37">
        <f t="shared" ca="1" si="79"/>
        <v>8.1481140000000008E-7</v>
      </c>
      <c r="L1747" s="37">
        <f ca="1">IFERROR(VLOOKUP($E1747&amp;"-1",'PTE - Segment Emissions Calcs'!$I$8:$Z$8919,20,FALSE),0)</f>
        <v>8.1481140000000008E-7</v>
      </c>
      <c r="M1747" s="37">
        <f ca="1">IFERROR(VLOOKUP($E1747&amp;"-2",'PTE - Segment Emissions Calcs'!$I$8:$Z$8919,20,FALSE),0)</f>
        <v>0</v>
      </c>
      <c r="N1747" s="37">
        <f t="shared" ca="1" si="80"/>
        <v>8.1481140000000008E-7</v>
      </c>
      <c r="O1747" s="38">
        <f t="array" aca="1" ref="O1747" ca="1">IF($H1747="TOTAL HAP",H1747,MAX(IF('PTE - Segment Emissions Calcs'!$B$8:$B$8919=$B1747,'PTE - Segment Emissions Calcs'!$V$8:$V$8919,)))</f>
        <v>1.8603000000000001E-7</v>
      </c>
      <c r="P1747" s="38">
        <f t="array" aca="1" ref="P1747" ca="1">IF($H1747="TOTAL HAP",K1747,MAX(IF('PTE - Segment Emissions Calcs'!$B$8:$B$8919=$B1747,'PTE - Segment Emissions Calcs'!$X$8:$X$8919,)))</f>
        <v>8.1481140000000008E-7</v>
      </c>
      <c r="Q1747" s="38">
        <f t="array" aca="1" ref="Q1747" ca="1">IF($H1747="TOTAL HAP",N1747,MAX(IF('PTE - Segment Emissions Calcs'!$B$8:$B$8919=$B1747,'PTE - Segment Emissions Calcs'!$Z$8:$Z$8919,)))</f>
        <v>8.1481140000000008E-7</v>
      </c>
      <c r="R1747" s="39"/>
    </row>
    <row r="1748" spans="1:18" ht="33.75" x14ac:dyDescent="0.25">
      <c r="A1748" s="40"/>
      <c r="B1748" s="40"/>
      <c r="C1748" s="49" t="s">
        <v>43</v>
      </c>
      <c r="D1748" s="35"/>
      <c r="E1748" s="35"/>
      <c r="F1748" s="35">
        <f ca="1">IFERROR(VLOOKUP($E1748&amp;"-1",'PTE - Segment Emissions Calcs'!$I$8:$V$8919,16,FALSE),0)</f>
        <v>1.4039999999999999E-7</v>
      </c>
      <c r="G1748" s="35">
        <f ca="1">IFERROR(VLOOKUP($E1748&amp;"-2",'PTE - Segment Emissions Calcs'!$I$8:$V$8919,16,FALSE),0)</f>
        <v>0</v>
      </c>
      <c r="H1748" s="36">
        <f t="shared" ca="1" si="78"/>
        <v>1.4039999999999999E-7</v>
      </c>
      <c r="I1748" s="37">
        <f ca="1">IFERROR(VLOOKUP($E1748&amp;"-1",'PTE - Segment Emissions Calcs'!$I$8:$X$8919,18,FALSE),0)</f>
        <v>6.1495199999999999E-7</v>
      </c>
      <c r="J1748" s="37">
        <f ca="1">IFERROR(VLOOKUP($E1748&amp;"-2",'PTE - Segment Emissions Calcs'!$I$8:$X$8919,18,FALSE),0)</f>
        <v>0</v>
      </c>
      <c r="K1748" s="37">
        <f t="shared" ca="1" si="79"/>
        <v>6.1495199999999999E-7</v>
      </c>
      <c r="L1748" s="37">
        <f ca="1">IFERROR(VLOOKUP($E1748&amp;"-1",'PTE - Segment Emissions Calcs'!$I$8:$Z$8919,20,FALSE),0)</f>
        <v>6.1495199999999999E-7</v>
      </c>
      <c r="M1748" s="37">
        <f ca="1">IFERROR(VLOOKUP($E1748&amp;"-2",'PTE - Segment Emissions Calcs'!$I$8:$Z$8919,20,FALSE),0)</f>
        <v>0</v>
      </c>
      <c r="N1748" s="37">
        <f t="shared" ca="1" si="80"/>
        <v>6.1495199999999999E-7</v>
      </c>
      <c r="O1748" s="38">
        <f t="array" aca="1" ref="O1748" ca="1">IF($H1748="TOTAL HAP",H1748,MAX(IF('PTE - Segment Emissions Calcs'!$B$8:$B$8919=$B1748,'PTE - Segment Emissions Calcs'!$V$8:$V$8919,)))</f>
        <v>1.4039999999999999E-7</v>
      </c>
      <c r="P1748" s="38">
        <f t="array" aca="1" ref="P1748" ca="1">IF($H1748="TOTAL HAP",K1748,MAX(IF('PTE - Segment Emissions Calcs'!$B$8:$B$8919=$B1748,'PTE - Segment Emissions Calcs'!$X$8:$X$8919,)))</f>
        <v>6.1495199999999999E-7</v>
      </c>
      <c r="Q1748" s="38">
        <f t="array" aca="1" ref="Q1748" ca="1">IF($H1748="TOTAL HAP",N1748,MAX(IF('PTE - Segment Emissions Calcs'!$B$8:$B$8919=$B1748,'PTE - Segment Emissions Calcs'!$Z$8:$Z$8919,)))</f>
        <v>6.1495199999999999E-7</v>
      </c>
      <c r="R1748" s="39"/>
    </row>
    <row r="1749" spans="1:18" ht="22.5" x14ac:dyDescent="0.25">
      <c r="A1749" s="40"/>
      <c r="B1749" s="40"/>
      <c r="C1749" s="49" t="s">
        <v>44</v>
      </c>
      <c r="D1749" s="35"/>
      <c r="E1749" s="35"/>
      <c r="F1749" s="35">
        <f ca="1">IFERROR(VLOOKUP($E1749&amp;"-1",'PTE - Segment Emissions Calcs'!$I$8:$V$8919,16,FALSE),0)</f>
        <v>1.376470588235294E-4</v>
      </c>
      <c r="G1749" s="35">
        <f ca="1">IFERROR(VLOOKUP($E1749&amp;"-2",'PTE - Segment Emissions Calcs'!$I$8:$V$8919,16,FALSE),0)</f>
        <v>0</v>
      </c>
      <c r="H1749" s="36">
        <f t="shared" ca="1" si="78"/>
        <v>1.376470588235294E-4</v>
      </c>
      <c r="I1749" s="37">
        <f ca="1">IFERROR(VLOOKUP($E1749&amp;"-1",'PTE - Segment Emissions Calcs'!$I$8:$X$8919,18,FALSE),0)</f>
        <v>6.0289411764705885E-4</v>
      </c>
      <c r="J1749" s="37">
        <f ca="1">IFERROR(VLOOKUP($E1749&amp;"-2",'PTE - Segment Emissions Calcs'!$I$8:$X$8919,18,FALSE),0)</f>
        <v>0</v>
      </c>
      <c r="K1749" s="37">
        <f t="shared" ca="1" si="79"/>
        <v>6.0289411764705885E-4</v>
      </c>
      <c r="L1749" s="37">
        <f ca="1">IFERROR(VLOOKUP($E1749&amp;"-1",'PTE - Segment Emissions Calcs'!$I$8:$Z$8919,20,FALSE),0)</f>
        <v>6.0289411764705885E-4</v>
      </c>
      <c r="M1749" s="37">
        <f ca="1">IFERROR(VLOOKUP($E1749&amp;"-2",'PTE - Segment Emissions Calcs'!$I$8:$Z$8919,20,FALSE),0)</f>
        <v>0</v>
      </c>
      <c r="N1749" s="37">
        <f t="shared" ca="1" si="80"/>
        <v>6.0289411764705885E-4</v>
      </c>
      <c r="O1749" s="38">
        <f t="array" aca="1" ref="O1749" ca="1">IF($H1749="TOTAL HAP",H1749,MAX(IF('PTE - Segment Emissions Calcs'!$B$8:$B$8919=$B1749,'PTE - Segment Emissions Calcs'!$V$8:$V$8919,)))</f>
        <v>1.376470588235294E-4</v>
      </c>
      <c r="P1749" s="38">
        <f t="array" aca="1" ref="P1749" ca="1">IF($H1749="TOTAL HAP",K1749,MAX(IF('PTE - Segment Emissions Calcs'!$B$8:$B$8919=$B1749,'PTE - Segment Emissions Calcs'!$X$8:$X$8919,)))</f>
        <v>6.0289411764705885E-4</v>
      </c>
      <c r="Q1749" s="38">
        <f t="array" aca="1" ref="Q1749" ca="1">IF($H1749="TOTAL HAP",N1749,MAX(IF('PTE - Segment Emissions Calcs'!$B$8:$B$8919=$B1749,'PTE - Segment Emissions Calcs'!$Z$8:$Z$8919,)))</f>
        <v>6.0289411764705885E-4</v>
      </c>
      <c r="R1749" s="39"/>
    </row>
    <row r="1750" spans="1:18" ht="22.5" x14ac:dyDescent="0.25">
      <c r="A1750" s="40"/>
      <c r="B1750" s="40"/>
      <c r="C1750" s="49" t="s">
        <v>45</v>
      </c>
      <c r="D1750" s="35"/>
      <c r="E1750" s="35"/>
      <c r="F1750" s="35">
        <f ca="1">IFERROR(VLOOKUP($E1750&amp;"-1",'PTE - Segment Emissions Calcs'!$I$8:$V$8919,16,FALSE),0)</f>
        <v>3.3929999999999997E-7</v>
      </c>
      <c r="G1750" s="35">
        <f ca="1">IFERROR(VLOOKUP($E1750&amp;"-2",'PTE - Segment Emissions Calcs'!$I$8:$V$8919,16,FALSE),0)</f>
        <v>0</v>
      </c>
      <c r="H1750" s="36">
        <f t="shared" ca="1" si="78"/>
        <v>3.3929999999999997E-7</v>
      </c>
      <c r="I1750" s="37">
        <f ca="1">IFERROR(VLOOKUP($E1750&amp;"-1",'PTE - Segment Emissions Calcs'!$I$8:$X$8919,18,FALSE),0)</f>
        <v>1.4861339999999999E-6</v>
      </c>
      <c r="J1750" s="37">
        <f ca="1">IFERROR(VLOOKUP($E1750&amp;"-2",'PTE - Segment Emissions Calcs'!$I$8:$X$8919,18,FALSE),0)</f>
        <v>0</v>
      </c>
      <c r="K1750" s="37">
        <f t="shared" ca="1" si="79"/>
        <v>1.4861339999999999E-6</v>
      </c>
      <c r="L1750" s="37">
        <f ca="1">IFERROR(VLOOKUP($E1750&amp;"-1",'PTE - Segment Emissions Calcs'!$I$8:$Z$8919,20,FALSE),0)</f>
        <v>1.4861339999999999E-6</v>
      </c>
      <c r="M1750" s="37">
        <f ca="1">IFERROR(VLOOKUP($E1750&amp;"-2",'PTE - Segment Emissions Calcs'!$I$8:$Z$8919,20,FALSE),0)</f>
        <v>0</v>
      </c>
      <c r="N1750" s="37">
        <f t="shared" ca="1" si="80"/>
        <v>1.4861339999999999E-6</v>
      </c>
      <c r="O1750" s="38">
        <f t="array" aca="1" ref="O1750" ca="1">IF($H1750="TOTAL HAP",H1750,MAX(IF('PTE - Segment Emissions Calcs'!$B$8:$B$8919=$B1750,'PTE - Segment Emissions Calcs'!$V$8:$V$8919,)))</f>
        <v>3.3929999999999997E-7</v>
      </c>
      <c r="P1750" s="38">
        <f t="array" aca="1" ref="P1750" ca="1">IF($H1750="TOTAL HAP",K1750,MAX(IF('PTE - Segment Emissions Calcs'!$B$8:$B$8919=$B1750,'PTE - Segment Emissions Calcs'!$X$8:$X$8919,)))</f>
        <v>1.4861339999999999E-6</v>
      </c>
      <c r="Q1750" s="38">
        <f t="array" aca="1" ref="Q1750" ca="1">IF($H1750="TOTAL HAP",N1750,MAX(IF('PTE - Segment Emissions Calcs'!$B$8:$B$8919=$B1750,'PTE - Segment Emissions Calcs'!$Z$8:$Z$8919,)))</f>
        <v>1.4861339999999999E-6</v>
      </c>
      <c r="R1750" s="39"/>
    </row>
    <row r="1751" spans="1:18" x14ac:dyDescent="0.25">
      <c r="A1751" s="40"/>
      <c r="B1751" s="40"/>
      <c r="C1751" s="49" t="s">
        <v>46</v>
      </c>
      <c r="D1751" s="35"/>
      <c r="E1751" s="35"/>
      <c r="F1751" s="35">
        <f ca="1">IFERROR(VLOOKUP($E1751&amp;"-1",'PTE - Segment Emissions Calcs'!$I$8:$V$8919,16,FALSE),0)</f>
        <v>3.1590000000000002E-7</v>
      </c>
      <c r="G1751" s="35">
        <f ca="1">IFERROR(VLOOKUP($E1751&amp;"-2",'PTE - Segment Emissions Calcs'!$I$8:$V$8919,16,FALSE),0)</f>
        <v>0</v>
      </c>
      <c r="H1751" s="36">
        <f t="shared" ca="1" si="78"/>
        <v>3.1590000000000002E-7</v>
      </c>
      <c r="I1751" s="37">
        <f ca="1">IFERROR(VLOOKUP($E1751&amp;"-1",'PTE - Segment Emissions Calcs'!$I$8:$X$8919,18,FALSE),0)</f>
        <v>1.3836420000000001E-6</v>
      </c>
      <c r="J1751" s="37">
        <f ca="1">IFERROR(VLOOKUP($E1751&amp;"-2",'PTE - Segment Emissions Calcs'!$I$8:$X$8919,18,FALSE),0)</f>
        <v>0</v>
      </c>
      <c r="K1751" s="37">
        <f t="shared" ca="1" si="79"/>
        <v>1.3836420000000001E-6</v>
      </c>
      <c r="L1751" s="37">
        <f ca="1">IFERROR(VLOOKUP($E1751&amp;"-1",'PTE - Segment Emissions Calcs'!$I$8:$Z$8919,20,FALSE),0)</f>
        <v>1.3836420000000001E-6</v>
      </c>
      <c r="M1751" s="37">
        <f ca="1">IFERROR(VLOOKUP($E1751&amp;"-2",'PTE - Segment Emissions Calcs'!$I$8:$Z$8919,20,FALSE),0)</f>
        <v>0</v>
      </c>
      <c r="N1751" s="37">
        <f t="shared" ca="1" si="80"/>
        <v>1.3836420000000001E-6</v>
      </c>
      <c r="O1751" s="38">
        <f t="array" aca="1" ref="O1751" ca="1">IF($H1751="TOTAL HAP",H1751,MAX(IF('PTE - Segment Emissions Calcs'!$B$8:$B$8919=$B1751,'PTE - Segment Emissions Calcs'!$V$8:$V$8919,)))</f>
        <v>3.1590000000000002E-7</v>
      </c>
      <c r="P1751" s="38">
        <f t="array" aca="1" ref="P1751" ca="1">IF($H1751="TOTAL HAP",K1751,MAX(IF('PTE - Segment Emissions Calcs'!$B$8:$B$8919=$B1751,'PTE - Segment Emissions Calcs'!$X$8:$X$8919,)))</f>
        <v>1.3836420000000001E-6</v>
      </c>
      <c r="Q1751" s="38">
        <f t="array" aca="1" ref="Q1751" ca="1">IF($H1751="TOTAL HAP",N1751,MAX(IF('PTE - Segment Emissions Calcs'!$B$8:$B$8919=$B1751,'PTE - Segment Emissions Calcs'!$Z$8:$Z$8919,)))</f>
        <v>1.3836420000000001E-6</v>
      </c>
      <c r="R1751" s="39"/>
    </row>
    <row r="1752" spans="1:18" ht="22.5" x14ac:dyDescent="0.25">
      <c r="A1752" s="40"/>
      <c r="B1752" s="40"/>
      <c r="C1752" s="49" t="s">
        <v>47</v>
      </c>
      <c r="D1752" s="35"/>
      <c r="E1752" s="35"/>
      <c r="F1752" s="35">
        <f ca="1">IFERROR(VLOOKUP($E1752&amp;"-1",'PTE - Segment Emissions Calcs'!$I$8:$V$8919,16,FALSE),0)</f>
        <v>8.657999999999999E-3</v>
      </c>
      <c r="G1752" s="35">
        <f ca="1">IFERROR(VLOOKUP($E1752&amp;"-2",'PTE - Segment Emissions Calcs'!$I$8:$V$8919,16,FALSE),0)</f>
        <v>0</v>
      </c>
      <c r="H1752" s="36">
        <f t="shared" ca="1" si="78"/>
        <v>8.657999999999999E-3</v>
      </c>
      <c r="I1752" s="37">
        <f ca="1">IFERROR(VLOOKUP($E1752&amp;"-1",'PTE - Segment Emissions Calcs'!$I$8:$X$8919,18,FALSE),0)</f>
        <v>3.7922039999999997E-2</v>
      </c>
      <c r="J1752" s="37">
        <f ca="1">IFERROR(VLOOKUP($E1752&amp;"-2",'PTE - Segment Emissions Calcs'!$I$8:$X$8919,18,FALSE),0)</f>
        <v>0</v>
      </c>
      <c r="K1752" s="37">
        <f t="shared" ca="1" si="79"/>
        <v>3.7922039999999997E-2</v>
      </c>
      <c r="L1752" s="37">
        <f ca="1">IFERROR(VLOOKUP($E1752&amp;"-1",'PTE - Segment Emissions Calcs'!$I$8:$Z$8919,20,FALSE),0)</f>
        <v>3.7922039999999997E-2</v>
      </c>
      <c r="M1752" s="37">
        <f ca="1">IFERROR(VLOOKUP($E1752&amp;"-2",'PTE - Segment Emissions Calcs'!$I$8:$Z$8919,20,FALSE),0)</f>
        <v>0</v>
      </c>
      <c r="N1752" s="37">
        <f t="shared" ca="1" si="80"/>
        <v>3.7922039999999997E-2</v>
      </c>
      <c r="O1752" s="38">
        <f t="array" aca="1" ref="O1752" ca="1">IF($H1752="TOTAL HAP",H1752,MAX(IF('PTE - Segment Emissions Calcs'!$B$8:$B$8919=$B1752,'PTE - Segment Emissions Calcs'!$V$8:$V$8919,)))</f>
        <v>8.657999999999999E-3</v>
      </c>
      <c r="P1752" s="38">
        <f t="array" aca="1" ref="P1752" ca="1">IF($H1752="TOTAL HAP",K1752,MAX(IF('PTE - Segment Emissions Calcs'!$B$8:$B$8919=$B1752,'PTE - Segment Emissions Calcs'!$X$8:$X$8919,)))</f>
        <v>3.7922039999999997E-2</v>
      </c>
      <c r="Q1752" s="38">
        <f t="array" aca="1" ref="Q1752" ca="1">IF($H1752="TOTAL HAP",N1752,MAX(IF('PTE - Segment Emissions Calcs'!$B$8:$B$8919=$B1752,'PTE - Segment Emissions Calcs'!$Z$8:$Z$8919,)))</f>
        <v>3.7922039999999997E-2</v>
      </c>
      <c r="R1752" s="39"/>
    </row>
    <row r="1753" spans="1:18" x14ac:dyDescent="0.25">
      <c r="A1753" s="40"/>
      <c r="B1753" s="40"/>
      <c r="C1753" s="49" t="s">
        <v>48</v>
      </c>
      <c r="D1753" s="35"/>
      <c r="E1753" s="35"/>
      <c r="F1753" s="35">
        <f ca="1">IFERROR(VLOOKUP($E1753&amp;"-1",'PTE - Segment Emissions Calcs'!$I$8:$V$8919,16,FALSE),0)</f>
        <v>0.20647058823529413</v>
      </c>
      <c r="G1753" s="35">
        <f ca="1">IFERROR(VLOOKUP($E1753&amp;"-2",'PTE - Segment Emissions Calcs'!$I$8:$V$8919,16,FALSE),0)</f>
        <v>0</v>
      </c>
      <c r="H1753" s="36">
        <f t="shared" ca="1" si="78"/>
        <v>0.20647058823529413</v>
      </c>
      <c r="I1753" s="37">
        <f ca="1">IFERROR(VLOOKUP($E1753&amp;"-1",'PTE - Segment Emissions Calcs'!$I$8:$X$8919,18,FALSE),0)</f>
        <v>0.90434117647058831</v>
      </c>
      <c r="J1753" s="37">
        <f ca="1">IFERROR(VLOOKUP($E1753&amp;"-2",'PTE - Segment Emissions Calcs'!$I$8:$X$8919,18,FALSE),0)</f>
        <v>0</v>
      </c>
      <c r="K1753" s="37">
        <f t="shared" ca="1" si="79"/>
        <v>0.90434117647058831</v>
      </c>
      <c r="L1753" s="37">
        <f ca="1">IFERROR(VLOOKUP($E1753&amp;"-1",'PTE - Segment Emissions Calcs'!$I$8:$Z$8919,20,FALSE),0)</f>
        <v>0.90434117647058831</v>
      </c>
      <c r="M1753" s="37">
        <f ca="1">IFERROR(VLOOKUP($E1753&amp;"-2",'PTE - Segment Emissions Calcs'!$I$8:$Z$8919,20,FALSE),0)</f>
        <v>0</v>
      </c>
      <c r="N1753" s="37">
        <f t="shared" ca="1" si="80"/>
        <v>0.90434117647058831</v>
      </c>
      <c r="O1753" s="38">
        <f t="array" aca="1" ref="O1753" ca="1">IF($H1753="TOTAL HAP",H1753,MAX(IF('PTE - Segment Emissions Calcs'!$B$8:$B$8919=$B1753,'PTE - Segment Emissions Calcs'!$V$8:$V$8919,)))</f>
        <v>0.20647058823529413</v>
      </c>
      <c r="P1753" s="38">
        <f t="array" aca="1" ref="P1753" ca="1">IF($H1753="TOTAL HAP",K1753,MAX(IF('PTE - Segment Emissions Calcs'!$B$8:$B$8919=$B1753,'PTE - Segment Emissions Calcs'!$X$8:$X$8919,)))</f>
        <v>0.90434117647058831</v>
      </c>
      <c r="Q1753" s="38">
        <f t="array" aca="1" ref="Q1753" ca="1">IF($H1753="TOTAL HAP",N1753,MAX(IF('PTE - Segment Emissions Calcs'!$B$8:$B$8919=$B1753,'PTE - Segment Emissions Calcs'!$Z$8:$Z$8919,)))</f>
        <v>0.90434117647058831</v>
      </c>
      <c r="R1753" s="39"/>
    </row>
    <row r="1754" spans="1:18" ht="33.75" x14ac:dyDescent="0.25">
      <c r="A1754" s="40"/>
      <c r="B1754" s="40"/>
      <c r="C1754" s="49" t="s">
        <v>49</v>
      </c>
      <c r="D1754" s="35"/>
      <c r="E1754" s="35"/>
      <c r="F1754" s="35">
        <f ca="1">IFERROR(VLOOKUP($E1754&amp;"-1",'PTE - Segment Emissions Calcs'!$I$8:$V$8919,16,FALSE),0)</f>
        <v>8.2601999999999993E-6</v>
      </c>
      <c r="G1754" s="35">
        <f ca="1">IFERROR(VLOOKUP($E1754&amp;"-2",'PTE - Segment Emissions Calcs'!$I$8:$V$8919,16,FALSE),0)</f>
        <v>0</v>
      </c>
      <c r="H1754" s="36">
        <f t="shared" ca="1" si="78"/>
        <v>8.2601999999999993E-6</v>
      </c>
      <c r="I1754" s="37">
        <f ca="1">IFERROR(VLOOKUP($E1754&amp;"-1",'PTE - Segment Emissions Calcs'!$I$8:$X$8919,18,FALSE),0)</f>
        <v>3.6179675999999996E-5</v>
      </c>
      <c r="J1754" s="37">
        <f ca="1">IFERROR(VLOOKUP($E1754&amp;"-2",'PTE - Segment Emissions Calcs'!$I$8:$X$8919,18,FALSE),0)</f>
        <v>0</v>
      </c>
      <c r="K1754" s="37">
        <f t="shared" ca="1" si="79"/>
        <v>3.6179675999999996E-5</v>
      </c>
      <c r="L1754" s="37">
        <f ca="1">IFERROR(VLOOKUP($E1754&amp;"-1",'PTE - Segment Emissions Calcs'!$I$8:$Z$8919,20,FALSE),0)</f>
        <v>3.6179675999999996E-5</v>
      </c>
      <c r="M1754" s="37">
        <f ca="1">IFERROR(VLOOKUP($E1754&amp;"-2",'PTE - Segment Emissions Calcs'!$I$8:$Z$8919,20,FALSE),0)</f>
        <v>0</v>
      </c>
      <c r="N1754" s="37">
        <f t="shared" ca="1" si="80"/>
        <v>3.6179675999999996E-5</v>
      </c>
      <c r="O1754" s="38">
        <f t="array" aca="1" ref="O1754" ca="1">IF($H1754="TOTAL HAP",H1754,MAX(IF('PTE - Segment Emissions Calcs'!$B$8:$B$8919=$B1754,'PTE - Segment Emissions Calcs'!$V$8:$V$8919,)))</f>
        <v>8.2601999999999993E-6</v>
      </c>
      <c r="P1754" s="38">
        <f t="array" aca="1" ref="P1754" ca="1">IF($H1754="TOTAL HAP",K1754,MAX(IF('PTE - Segment Emissions Calcs'!$B$8:$B$8919=$B1754,'PTE - Segment Emissions Calcs'!$X$8:$X$8919,)))</f>
        <v>3.6179675999999996E-5</v>
      </c>
      <c r="Q1754" s="38">
        <f t="array" aca="1" ref="Q1754" ca="1">IF($H1754="TOTAL HAP",N1754,MAX(IF('PTE - Segment Emissions Calcs'!$B$8:$B$8919=$B1754,'PTE - Segment Emissions Calcs'!$Z$8:$Z$8919,)))</f>
        <v>3.6179675999999996E-5</v>
      </c>
      <c r="R1754" s="39"/>
    </row>
    <row r="1755" spans="1:18" ht="22.5" x14ac:dyDescent="0.25">
      <c r="A1755" s="40"/>
      <c r="B1755" s="40"/>
      <c r="C1755" s="49" t="s">
        <v>50</v>
      </c>
      <c r="D1755" s="35"/>
      <c r="E1755" s="35"/>
      <c r="F1755" s="35">
        <f ca="1">IFERROR(VLOOKUP($E1755&amp;"-1",'PTE - Segment Emissions Calcs'!$I$8:$V$8919,16,FALSE),0)</f>
        <v>6.9970588235294116E-5</v>
      </c>
      <c r="G1755" s="35">
        <f ca="1">IFERROR(VLOOKUP($E1755&amp;"-2",'PTE - Segment Emissions Calcs'!$I$8:$V$8919,16,FALSE),0)</f>
        <v>0</v>
      </c>
      <c r="H1755" s="36">
        <f t="shared" ca="1" si="78"/>
        <v>6.9970588235294116E-5</v>
      </c>
      <c r="I1755" s="37">
        <f ca="1">IFERROR(VLOOKUP($E1755&amp;"-1",'PTE - Segment Emissions Calcs'!$I$8:$X$8919,18,FALSE),0)</f>
        <v>3.0647117647058825E-4</v>
      </c>
      <c r="J1755" s="37">
        <f ca="1">IFERROR(VLOOKUP($E1755&amp;"-2",'PTE - Segment Emissions Calcs'!$I$8:$X$8919,18,FALSE),0)</f>
        <v>0</v>
      </c>
      <c r="K1755" s="37">
        <f t="shared" ca="1" si="79"/>
        <v>3.0647117647058825E-4</v>
      </c>
      <c r="L1755" s="37">
        <f ca="1">IFERROR(VLOOKUP($E1755&amp;"-1",'PTE - Segment Emissions Calcs'!$I$8:$Z$8919,20,FALSE),0)</f>
        <v>3.0647117647058825E-4</v>
      </c>
      <c r="M1755" s="37">
        <f ca="1">IFERROR(VLOOKUP($E1755&amp;"-2",'PTE - Segment Emissions Calcs'!$I$8:$Z$8919,20,FALSE),0)</f>
        <v>0</v>
      </c>
      <c r="N1755" s="37">
        <f t="shared" ca="1" si="80"/>
        <v>3.0647117647058825E-4</v>
      </c>
      <c r="O1755" s="38">
        <f t="array" aca="1" ref="O1755" ca="1">IF($H1755="TOTAL HAP",H1755,MAX(IF('PTE - Segment Emissions Calcs'!$B$8:$B$8919=$B1755,'PTE - Segment Emissions Calcs'!$V$8:$V$8919,)))</f>
        <v>6.9970588235294116E-5</v>
      </c>
      <c r="P1755" s="38">
        <f t="array" aca="1" ref="P1755" ca="1">IF($H1755="TOTAL HAP",K1755,MAX(IF('PTE - Segment Emissions Calcs'!$B$8:$B$8919=$B1755,'PTE - Segment Emissions Calcs'!$X$8:$X$8919,)))</f>
        <v>3.0647117647058825E-4</v>
      </c>
      <c r="Q1755" s="38">
        <f t="array" aca="1" ref="Q1755" ca="1">IF($H1755="TOTAL HAP",N1755,MAX(IF('PTE - Segment Emissions Calcs'!$B$8:$B$8919=$B1755,'PTE - Segment Emissions Calcs'!$Z$8:$Z$8919,)))</f>
        <v>3.0647117647058825E-4</v>
      </c>
      <c r="R1755" s="39"/>
    </row>
    <row r="1756" spans="1:18" ht="22.5" x14ac:dyDescent="0.25">
      <c r="A1756" s="40"/>
      <c r="B1756" s="40"/>
      <c r="C1756" s="49" t="s">
        <v>51</v>
      </c>
      <c r="D1756" s="35"/>
      <c r="E1756" s="35"/>
      <c r="F1756" s="35">
        <f ca="1">IFERROR(VLOOKUP($E1756&amp;"-1",'PTE - Segment Emissions Calcs'!$I$8:$V$8919,16,FALSE),0)</f>
        <v>1.95E-6</v>
      </c>
      <c r="G1756" s="35">
        <f ca="1">IFERROR(VLOOKUP($E1756&amp;"-2",'PTE - Segment Emissions Calcs'!$I$8:$V$8919,16,FALSE),0)</f>
        <v>0</v>
      </c>
      <c r="H1756" s="36">
        <f t="shared" ca="1" si="78"/>
        <v>1.95E-6</v>
      </c>
      <c r="I1756" s="37">
        <f ca="1">IFERROR(VLOOKUP($E1756&amp;"-1",'PTE - Segment Emissions Calcs'!$I$8:$X$8919,18,FALSE),0)</f>
        <v>8.541E-6</v>
      </c>
      <c r="J1756" s="37">
        <f ca="1">IFERROR(VLOOKUP($E1756&amp;"-2",'PTE - Segment Emissions Calcs'!$I$8:$X$8919,18,FALSE),0)</f>
        <v>0</v>
      </c>
      <c r="K1756" s="37">
        <f t="shared" ca="1" si="79"/>
        <v>8.541E-6</v>
      </c>
      <c r="L1756" s="37">
        <f ca="1">IFERROR(VLOOKUP($E1756&amp;"-1",'PTE - Segment Emissions Calcs'!$I$8:$Z$8919,20,FALSE),0)</f>
        <v>8.541E-6</v>
      </c>
      <c r="M1756" s="37">
        <f ca="1">IFERROR(VLOOKUP($E1756&amp;"-2",'PTE - Segment Emissions Calcs'!$I$8:$Z$8919,20,FALSE),0)</f>
        <v>0</v>
      </c>
      <c r="N1756" s="37">
        <f t="shared" ca="1" si="80"/>
        <v>8.541E-6</v>
      </c>
      <c r="O1756" s="38">
        <f t="array" aca="1" ref="O1756" ca="1">IF($H1756="TOTAL HAP",H1756,MAX(IF('PTE - Segment Emissions Calcs'!$B$8:$B$8919=$B1756,'PTE - Segment Emissions Calcs'!$V$8:$V$8919,)))</f>
        <v>1.95E-6</v>
      </c>
      <c r="P1756" s="38">
        <f t="array" aca="1" ref="P1756" ca="1">IF($H1756="TOTAL HAP",K1756,MAX(IF('PTE - Segment Emissions Calcs'!$B$8:$B$8919=$B1756,'PTE - Segment Emissions Calcs'!$X$8:$X$8919,)))</f>
        <v>8.541E-6</v>
      </c>
      <c r="Q1756" s="38">
        <f t="array" aca="1" ref="Q1756" ca="1">IF($H1756="TOTAL HAP",N1756,MAX(IF('PTE - Segment Emissions Calcs'!$B$8:$B$8919=$B1756,'PTE - Segment Emissions Calcs'!$Z$8:$Z$8919,)))</f>
        <v>8.541E-6</v>
      </c>
      <c r="R1756" s="39"/>
    </row>
    <row r="1757" spans="1:18" x14ac:dyDescent="0.25">
      <c r="A1757" s="40"/>
      <c r="B1757" s="40"/>
      <c r="C1757" s="49" t="s">
        <v>52</v>
      </c>
      <c r="D1757" s="35"/>
      <c r="E1757" s="35"/>
      <c r="F1757" s="35">
        <f ca="1">IFERROR(VLOOKUP($E1757&amp;"-1",'PTE - Segment Emissions Calcs'!$I$8:$V$8919,16,FALSE),0)</f>
        <v>5.7352941176470596E-7</v>
      </c>
      <c r="G1757" s="35">
        <f ca="1">IFERROR(VLOOKUP($E1757&amp;"-2",'PTE - Segment Emissions Calcs'!$I$8:$V$8919,16,FALSE),0)</f>
        <v>0</v>
      </c>
      <c r="H1757" s="36">
        <f t="shared" ca="1" si="78"/>
        <v>5.7352941176470596E-7</v>
      </c>
      <c r="I1757" s="37">
        <f ca="1">IFERROR(VLOOKUP($E1757&amp;"-1",'PTE - Segment Emissions Calcs'!$I$8:$X$8919,18,FALSE),0)</f>
        <v>2.512058823529412E-6</v>
      </c>
      <c r="J1757" s="37">
        <f ca="1">IFERROR(VLOOKUP($E1757&amp;"-2",'PTE - Segment Emissions Calcs'!$I$8:$X$8919,18,FALSE),0)</f>
        <v>0</v>
      </c>
      <c r="K1757" s="37">
        <f t="shared" ca="1" si="79"/>
        <v>2.512058823529412E-6</v>
      </c>
      <c r="L1757" s="37">
        <f ca="1">IFERROR(VLOOKUP($E1757&amp;"-1",'PTE - Segment Emissions Calcs'!$I$8:$Z$8919,20,FALSE),0)</f>
        <v>2.512058823529412E-6</v>
      </c>
      <c r="M1757" s="37">
        <f ca="1">IFERROR(VLOOKUP($E1757&amp;"-2",'PTE - Segment Emissions Calcs'!$I$8:$Z$8919,20,FALSE),0)</f>
        <v>0</v>
      </c>
      <c r="N1757" s="37">
        <f t="shared" ca="1" si="80"/>
        <v>2.512058823529412E-6</v>
      </c>
      <c r="O1757" s="38">
        <f t="array" aca="1" ref="O1757" ca="1">IF($H1757="TOTAL HAP",H1757,MAX(IF('PTE - Segment Emissions Calcs'!$B$8:$B$8919=$B1757,'PTE - Segment Emissions Calcs'!$V$8:$V$8919,)))</f>
        <v>5.7352941176470596E-7</v>
      </c>
      <c r="P1757" s="38">
        <f t="array" aca="1" ref="P1757" ca="1">IF($H1757="TOTAL HAP",K1757,MAX(IF('PTE - Segment Emissions Calcs'!$B$8:$B$8919=$B1757,'PTE - Segment Emissions Calcs'!$X$8:$X$8919,)))</f>
        <v>2.512058823529412E-6</v>
      </c>
      <c r="Q1757" s="38">
        <f t="array" aca="1" ref="Q1757" ca="1">IF($H1757="TOTAL HAP",N1757,MAX(IF('PTE - Segment Emissions Calcs'!$B$8:$B$8919=$B1757,'PTE - Segment Emissions Calcs'!$Z$8:$Z$8919,)))</f>
        <v>2.512058823529412E-6</v>
      </c>
      <c r="R1757" s="39"/>
    </row>
    <row r="1758" spans="1:18" x14ac:dyDescent="0.25">
      <c r="A1758" s="40"/>
      <c r="B1758" s="40"/>
      <c r="C1758" s="49" t="s">
        <v>53</v>
      </c>
      <c r="D1758" s="35"/>
      <c r="E1758" s="35"/>
      <c r="F1758" s="35">
        <f ca="1">IFERROR(VLOOKUP($E1758&amp;"-1",'PTE - Segment Emissions Calcs'!$I$8:$V$8919,16,FALSE),0)</f>
        <v>3.8999999999999999E-4</v>
      </c>
      <c r="G1758" s="35">
        <f ca="1">IFERROR(VLOOKUP($E1758&amp;"-2",'PTE - Segment Emissions Calcs'!$I$8:$V$8919,16,FALSE),0)</f>
        <v>0</v>
      </c>
      <c r="H1758" s="36">
        <f t="shared" ca="1" si="78"/>
        <v>3.8999999999999999E-4</v>
      </c>
      <c r="I1758" s="37">
        <f ca="1">IFERROR(VLOOKUP($E1758&amp;"-1",'PTE - Segment Emissions Calcs'!$I$8:$X$8919,18,FALSE),0)</f>
        <v>1.7082E-3</v>
      </c>
      <c r="J1758" s="37">
        <f ca="1">IFERROR(VLOOKUP($E1758&amp;"-2",'PTE - Segment Emissions Calcs'!$I$8:$X$8919,18,FALSE),0)</f>
        <v>0</v>
      </c>
      <c r="K1758" s="37">
        <f t="shared" ca="1" si="79"/>
        <v>1.7082E-3</v>
      </c>
      <c r="L1758" s="37">
        <f ca="1">IFERROR(VLOOKUP($E1758&amp;"-1",'PTE - Segment Emissions Calcs'!$I$8:$Z$8919,20,FALSE),0)</f>
        <v>1.7082E-3</v>
      </c>
      <c r="M1758" s="37">
        <f ca="1">IFERROR(VLOOKUP($E1758&amp;"-2",'PTE - Segment Emissions Calcs'!$I$8:$Z$8919,20,FALSE),0)</f>
        <v>0</v>
      </c>
      <c r="N1758" s="37">
        <f t="shared" ca="1" si="80"/>
        <v>1.7082E-3</v>
      </c>
      <c r="O1758" s="38">
        <f t="array" aca="1" ref="O1758" ca="1">IF($H1758="TOTAL HAP",H1758,MAX(IF('PTE - Segment Emissions Calcs'!$B$8:$B$8919=$B1758,'PTE - Segment Emissions Calcs'!$V$8:$V$8919,)))</f>
        <v>3.8999999999999999E-4</v>
      </c>
      <c r="P1758" s="38">
        <f t="array" aca="1" ref="P1758" ca="1">IF($H1758="TOTAL HAP",K1758,MAX(IF('PTE - Segment Emissions Calcs'!$B$8:$B$8919=$B1758,'PTE - Segment Emissions Calcs'!$X$8:$X$8919,)))</f>
        <v>1.7082E-3</v>
      </c>
      <c r="Q1758" s="38">
        <f t="array" aca="1" ref="Q1758" ca="1">IF($H1758="TOTAL HAP",N1758,MAX(IF('PTE - Segment Emissions Calcs'!$B$8:$B$8919=$B1758,'PTE - Segment Emissions Calcs'!$Z$8:$Z$8919,)))</f>
        <v>1.7082E-3</v>
      </c>
      <c r="R1758" s="39"/>
    </row>
    <row r="1759" spans="1:18" x14ac:dyDescent="0.25">
      <c r="A1759" s="40"/>
      <c r="B1759" s="40"/>
      <c r="C1759" s="49" t="s">
        <v>54</v>
      </c>
      <c r="D1759" s="35"/>
      <c r="E1759" s="35"/>
      <c r="F1759" s="35">
        <f ca="1">IFERROR(VLOOKUP($E1759&amp;"-1",'PTE - Segment Emissions Calcs'!$I$8:$V$8919,16,FALSE),0)</f>
        <v>2.2941176470588237E-5</v>
      </c>
      <c r="G1759" s="35">
        <f ca="1">IFERROR(VLOOKUP($E1759&amp;"-2",'PTE - Segment Emissions Calcs'!$I$8:$V$8919,16,FALSE),0)</f>
        <v>0</v>
      </c>
      <c r="H1759" s="36">
        <f t="shared" ca="1" si="78"/>
        <v>2.2941176470588237E-5</v>
      </c>
      <c r="I1759" s="37">
        <f ca="1">IFERROR(VLOOKUP($E1759&amp;"-1",'PTE - Segment Emissions Calcs'!$I$8:$X$8919,18,FALSE),0)</f>
        <v>1.0048235294117648E-4</v>
      </c>
      <c r="J1759" s="37">
        <f ca="1">IFERROR(VLOOKUP($E1759&amp;"-2",'PTE - Segment Emissions Calcs'!$I$8:$X$8919,18,FALSE),0)</f>
        <v>0</v>
      </c>
      <c r="K1759" s="37">
        <f t="shared" ca="1" si="79"/>
        <v>1.0048235294117648E-4</v>
      </c>
      <c r="L1759" s="37">
        <f ca="1">IFERROR(VLOOKUP($E1759&amp;"-1",'PTE - Segment Emissions Calcs'!$I$8:$Z$8919,20,FALSE),0)</f>
        <v>1.0048235294117648E-4</v>
      </c>
      <c r="M1759" s="37">
        <f ca="1">IFERROR(VLOOKUP($E1759&amp;"-2",'PTE - Segment Emissions Calcs'!$I$8:$Z$8919,20,FALSE),0)</f>
        <v>0</v>
      </c>
      <c r="N1759" s="37">
        <f t="shared" ca="1" si="80"/>
        <v>1.0048235294117648E-4</v>
      </c>
      <c r="O1759" s="38">
        <f t="array" aca="1" ref="O1759" ca="1">IF($H1759="TOTAL HAP",H1759,MAX(IF('PTE - Segment Emissions Calcs'!$B$8:$B$8919=$B1759,'PTE - Segment Emissions Calcs'!$V$8:$V$8919,)))</f>
        <v>2.2941176470588237E-5</v>
      </c>
      <c r="P1759" s="38">
        <f t="array" aca="1" ref="P1759" ca="1">IF($H1759="TOTAL HAP",K1759,MAX(IF('PTE - Segment Emissions Calcs'!$B$8:$B$8919=$B1759,'PTE - Segment Emissions Calcs'!$X$8:$X$8919,)))</f>
        <v>1.0048235294117648E-4</v>
      </c>
      <c r="Q1759" s="38">
        <f t="array" aca="1" ref="Q1759" ca="1">IF($H1759="TOTAL HAP",N1759,MAX(IF('PTE - Segment Emissions Calcs'!$B$8:$B$8919=$B1759,'PTE - Segment Emissions Calcs'!$Z$8:$Z$8919,)))</f>
        <v>1.0048235294117648E-4</v>
      </c>
      <c r="R1759" s="39"/>
    </row>
    <row r="1760" spans="1:18" x14ac:dyDescent="0.25">
      <c r="A1760" s="40"/>
      <c r="B1760" s="40"/>
      <c r="C1760" s="49" t="s">
        <v>55</v>
      </c>
      <c r="D1760" s="35"/>
      <c r="E1760" s="35"/>
      <c r="F1760" s="35">
        <f ca="1">IFERROR(VLOOKUP($E1760&amp;"-1",'PTE - Segment Emissions Calcs'!$I$8:$V$8919,16,FALSE),0)</f>
        <v>1.521E-5</v>
      </c>
      <c r="G1760" s="35">
        <f ca="1">IFERROR(VLOOKUP($E1760&amp;"-2",'PTE - Segment Emissions Calcs'!$I$8:$V$8919,16,FALSE),0)</f>
        <v>0</v>
      </c>
      <c r="H1760" s="36">
        <f t="shared" ca="1" si="78"/>
        <v>1.521E-5</v>
      </c>
      <c r="I1760" s="37">
        <f ca="1">IFERROR(VLOOKUP($E1760&amp;"-1",'PTE - Segment Emissions Calcs'!$I$8:$X$8919,18,FALSE),0)</f>
        <v>6.6619800000000009E-5</v>
      </c>
      <c r="J1760" s="37">
        <f ca="1">IFERROR(VLOOKUP($E1760&amp;"-2",'PTE - Segment Emissions Calcs'!$I$8:$X$8919,18,FALSE),0)</f>
        <v>0</v>
      </c>
      <c r="K1760" s="37">
        <f t="shared" ca="1" si="79"/>
        <v>6.6619800000000009E-5</v>
      </c>
      <c r="L1760" s="37">
        <f ca="1">IFERROR(VLOOKUP($E1760&amp;"-1",'PTE - Segment Emissions Calcs'!$I$8:$Z$8919,20,FALSE),0)</f>
        <v>6.6619800000000009E-5</v>
      </c>
      <c r="M1760" s="37">
        <f ca="1">IFERROR(VLOOKUP($E1760&amp;"-2",'PTE - Segment Emissions Calcs'!$I$8:$Z$8919,20,FALSE),0)</f>
        <v>0</v>
      </c>
      <c r="N1760" s="37">
        <f t="shared" ca="1" si="80"/>
        <v>6.6619800000000009E-5</v>
      </c>
      <c r="O1760" s="38">
        <f t="array" aca="1" ref="O1760" ca="1">IF($H1760="TOTAL HAP",H1760,MAX(IF('PTE - Segment Emissions Calcs'!$B$8:$B$8919=$B1760,'PTE - Segment Emissions Calcs'!$V$8:$V$8919,)))</f>
        <v>1.521E-5</v>
      </c>
      <c r="P1760" s="38">
        <f t="array" aca="1" ref="P1760" ca="1">IF($H1760="TOTAL HAP",K1760,MAX(IF('PTE - Segment Emissions Calcs'!$B$8:$B$8919=$B1760,'PTE - Segment Emissions Calcs'!$X$8:$X$8919,)))</f>
        <v>6.6619800000000009E-5</v>
      </c>
      <c r="Q1760" s="38">
        <f t="array" aca="1" ref="Q1760" ca="1">IF($H1760="TOTAL HAP",N1760,MAX(IF('PTE - Segment Emissions Calcs'!$B$8:$B$8919=$B1760,'PTE - Segment Emissions Calcs'!$Z$8:$Z$8919,)))</f>
        <v>6.6619800000000009E-5</v>
      </c>
      <c r="R1760" s="39"/>
    </row>
    <row r="1761" spans="1:18" x14ac:dyDescent="0.25">
      <c r="A1761" s="40"/>
      <c r="B1761" s="40"/>
      <c r="C1761" s="49" t="s">
        <v>56</v>
      </c>
      <c r="D1761" s="35"/>
      <c r="E1761" s="35"/>
      <c r="F1761" s="35">
        <f ca="1">IFERROR(VLOOKUP($E1761&amp;"-1",'PTE - Segment Emissions Calcs'!$I$8:$V$8919,16,FALSE),0)</f>
        <v>1.261764705882353E-4</v>
      </c>
      <c r="G1761" s="35">
        <f ca="1">IFERROR(VLOOKUP($E1761&amp;"-2",'PTE - Segment Emissions Calcs'!$I$8:$V$8919,16,FALSE),0)</f>
        <v>0</v>
      </c>
      <c r="H1761" s="36">
        <f t="shared" ca="1" si="78"/>
        <v>1.261764705882353E-4</v>
      </c>
      <c r="I1761" s="37">
        <f ca="1">IFERROR(VLOOKUP($E1761&amp;"-1",'PTE - Segment Emissions Calcs'!$I$8:$X$8919,18,FALSE),0)</f>
        <v>5.5265294117647057E-4</v>
      </c>
      <c r="J1761" s="37">
        <f ca="1">IFERROR(VLOOKUP($E1761&amp;"-2",'PTE - Segment Emissions Calcs'!$I$8:$X$8919,18,FALSE),0)</f>
        <v>0</v>
      </c>
      <c r="K1761" s="37">
        <f t="shared" ca="1" si="79"/>
        <v>5.5265294117647057E-4</v>
      </c>
      <c r="L1761" s="37">
        <f ca="1">IFERROR(VLOOKUP($E1761&amp;"-1",'PTE - Segment Emissions Calcs'!$I$8:$Z$8919,20,FALSE),0)</f>
        <v>5.5265294117647057E-4</v>
      </c>
      <c r="M1761" s="37">
        <f ca="1">IFERROR(VLOOKUP($E1761&amp;"-2",'PTE - Segment Emissions Calcs'!$I$8:$Z$8919,20,FALSE),0)</f>
        <v>0</v>
      </c>
      <c r="N1761" s="37">
        <f t="shared" ca="1" si="80"/>
        <v>5.5265294117647057E-4</v>
      </c>
      <c r="O1761" s="38">
        <f t="array" aca="1" ref="O1761" ca="1">IF($H1761="TOTAL HAP",H1761,MAX(IF('PTE - Segment Emissions Calcs'!$B$8:$B$8919=$B1761,'PTE - Segment Emissions Calcs'!$V$8:$V$8919,)))</f>
        <v>1.261764705882353E-4</v>
      </c>
      <c r="P1761" s="38">
        <f t="array" aca="1" ref="P1761" ca="1">IF($H1761="TOTAL HAP",K1761,MAX(IF('PTE - Segment Emissions Calcs'!$B$8:$B$8919=$B1761,'PTE - Segment Emissions Calcs'!$X$8:$X$8919,)))</f>
        <v>5.5265294117647057E-4</v>
      </c>
      <c r="Q1761" s="38">
        <f t="array" aca="1" ref="Q1761" ca="1">IF($H1761="TOTAL HAP",N1761,MAX(IF('PTE - Segment Emissions Calcs'!$B$8:$B$8919=$B1761,'PTE - Segment Emissions Calcs'!$Z$8:$Z$8919,)))</f>
        <v>5.5265294117647057E-4</v>
      </c>
      <c r="R1761" s="39"/>
    </row>
    <row r="1762" spans="1:18" x14ac:dyDescent="0.25">
      <c r="A1762" s="40"/>
      <c r="B1762" s="40"/>
      <c r="C1762" s="49" t="s">
        <v>57</v>
      </c>
      <c r="D1762" s="35"/>
      <c r="E1762" s="35"/>
      <c r="F1762" s="35">
        <f ca="1">IFERROR(VLOOKUP($E1762&amp;"-1",'PTE - Segment Emissions Calcs'!$I$8:$V$8919,16,FALSE),0)</f>
        <v>1.6058823529411766E-4</v>
      </c>
      <c r="G1762" s="35">
        <f ca="1">IFERROR(VLOOKUP($E1762&amp;"-2",'PTE - Segment Emissions Calcs'!$I$8:$V$8919,16,FALSE),0)</f>
        <v>0</v>
      </c>
      <c r="H1762" s="36">
        <f t="shared" ca="1" si="78"/>
        <v>1.6058823529411766E-4</v>
      </c>
      <c r="I1762" s="37">
        <f ca="1">IFERROR(VLOOKUP($E1762&amp;"-1",'PTE - Segment Emissions Calcs'!$I$8:$X$8919,18,FALSE),0)</f>
        <v>7.0337647058823539E-4</v>
      </c>
      <c r="J1762" s="37">
        <f ca="1">IFERROR(VLOOKUP($E1762&amp;"-2",'PTE - Segment Emissions Calcs'!$I$8:$X$8919,18,FALSE),0)</f>
        <v>0</v>
      </c>
      <c r="K1762" s="37">
        <f t="shared" ca="1" si="79"/>
        <v>7.0337647058823539E-4</v>
      </c>
      <c r="L1762" s="37">
        <f ca="1">IFERROR(VLOOKUP($E1762&amp;"-1",'PTE - Segment Emissions Calcs'!$I$8:$Z$8919,20,FALSE),0)</f>
        <v>7.0337647058823539E-4</v>
      </c>
      <c r="M1762" s="37">
        <f ca="1">IFERROR(VLOOKUP($E1762&amp;"-2",'PTE - Segment Emissions Calcs'!$I$8:$Z$8919,20,FALSE),0)</f>
        <v>0</v>
      </c>
      <c r="N1762" s="37">
        <f t="shared" ca="1" si="80"/>
        <v>7.0337647058823539E-4</v>
      </c>
      <c r="O1762" s="38">
        <f t="array" aca="1" ref="O1762" ca="1">IF($H1762="TOTAL HAP",H1762,MAX(IF('PTE - Segment Emissions Calcs'!$B$8:$B$8919=$B1762,'PTE - Segment Emissions Calcs'!$V$8:$V$8919,)))</f>
        <v>1.6058823529411766E-4</v>
      </c>
      <c r="P1762" s="38">
        <f t="array" aca="1" ref="P1762" ca="1">IF($H1762="TOTAL HAP",K1762,MAX(IF('PTE - Segment Emissions Calcs'!$B$8:$B$8919=$B1762,'PTE - Segment Emissions Calcs'!$X$8:$X$8919,)))</f>
        <v>7.0337647058823539E-4</v>
      </c>
      <c r="Q1762" s="38">
        <f t="array" aca="1" ref="Q1762" ca="1">IF($H1762="TOTAL HAP",N1762,MAX(IF('PTE - Segment Emissions Calcs'!$B$8:$B$8919=$B1762,'PTE - Segment Emissions Calcs'!$Z$8:$Z$8919,)))</f>
        <v>7.0337647058823539E-4</v>
      </c>
      <c r="R1762" s="39"/>
    </row>
    <row r="1763" spans="1:18" x14ac:dyDescent="0.25">
      <c r="A1763" s="40"/>
      <c r="B1763" s="40"/>
      <c r="C1763" s="49" t="s">
        <v>58</v>
      </c>
      <c r="D1763" s="35"/>
      <c r="E1763" s="35"/>
      <c r="F1763" s="35">
        <f ca="1">IFERROR(VLOOKUP($E1763&amp;"-1",'PTE - Segment Emissions Calcs'!$I$8:$V$8919,16,FALSE),0)</f>
        <v>9.6352941176470583E-6</v>
      </c>
      <c r="G1763" s="35">
        <f ca="1">IFERROR(VLOOKUP($E1763&amp;"-2",'PTE - Segment Emissions Calcs'!$I$8:$V$8919,16,FALSE),0)</f>
        <v>0</v>
      </c>
      <c r="H1763" s="36">
        <f t="shared" ca="1" si="78"/>
        <v>9.6352941176470583E-6</v>
      </c>
      <c r="I1763" s="37">
        <f ca="1">IFERROR(VLOOKUP($E1763&amp;"-1",'PTE - Segment Emissions Calcs'!$I$8:$X$8919,18,FALSE),0)</f>
        <v>4.220258823529412E-5</v>
      </c>
      <c r="J1763" s="37">
        <f ca="1">IFERROR(VLOOKUP($E1763&amp;"-2",'PTE - Segment Emissions Calcs'!$I$8:$X$8919,18,FALSE),0)</f>
        <v>0</v>
      </c>
      <c r="K1763" s="37">
        <f t="shared" ca="1" si="79"/>
        <v>4.220258823529412E-5</v>
      </c>
      <c r="L1763" s="37">
        <f ca="1">IFERROR(VLOOKUP($E1763&amp;"-1",'PTE - Segment Emissions Calcs'!$I$8:$Z$8919,20,FALSE),0)</f>
        <v>4.220258823529412E-5</v>
      </c>
      <c r="M1763" s="37">
        <f ca="1">IFERROR(VLOOKUP($E1763&amp;"-2",'PTE - Segment Emissions Calcs'!$I$8:$Z$8919,20,FALSE),0)</f>
        <v>0</v>
      </c>
      <c r="N1763" s="37">
        <f t="shared" ca="1" si="80"/>
        <v>4.220258823529412E-5</v>
      </c>
      <c r="O1763" s="38">
        <f t="array" aca="1" ref="O1763" ca="1">IF($H1763="TOTAL HAP",H1763,MAX(IF('PTE - Segment Emissions Calcs'!$B$8:$B$8919=$B1763,'PTE - Segment Emissions Calcs'!$V$8:$V$8919,)))</f>
        <v>9.6352941176470583E-6</v>
      </c>
      <c r="P1763" s="38">
        <f t="array" aca="1" ref="P1763" ca="1">IF($H1763="TOTAL HAP",K1763,MAX(IF('PTE - Segment Emissions Calcs'!$B$8:$B$8919=$B1763,'PTE - Segment Emissions Calcs'!$X$8:$X$8919,)))</f>
        <v>4.220258823529412E-5</v>
      </c>
      <c r="Q1763" s="38">
        <f t="array" aca="1" ref="Q1763" ca="1">IF($H1763="TOTAL HAP",N1763,MAX(IF('PTE - Segment Emissions Calcs'!$B$8:$B$8919=$B1763,'PTE - Segment Emissions Calcs'!$Z$8:$Z$8919,)))</f>
        <v>4.220258823529412E-5</v>
      </c>
      <c r="R1763" s="39"/>
    </row>
    <row r="1764" spans="1:18" x14ac:dyDescent="0.25">
      <c r="A1764" s="40"/>
      <c r="B1764" s="40"/>
      <c r="C1764" s="49" t="s">
        <v>59</v>
      </c>
      <c r="D1764" s="35"/>
      <c r="E1764" s="35"/>
      <c r="F1764" s="35">
        <f ca="1">IFERROR(VLOOKUP($E1764&amp;"-1",'PTE - Segment Emissions Calcs'!$I$8:$V$8919,16,FALSE),0)</f>
        <v>4.3588235294117649E-5</v>
      </c>
      <c r="G1764" s="35">
        <f ca="1">IFERROR(VLOOKUP($E1764&amp;"-2",'PTE - Segment Emissions Calcs'!$I$8:$V$8919,16,FALSE),0)</f>
        <v>0</v>
      </c>
      <c r="H1764" s="36">
        <f t="shared" ca="1" si="78"/>
        <v>4.3588235294117649E-5</v>
      </c>
      <c r="I1764" s="37">
        <f ca="1">IFERROR(VLOOKUP($E1764&amp;"-1",'PTE - Segment Emissions Calcs'!$I$8:$X$8919,18,FALSE),0)</f>
        <v>1.909164705882353E-4</v>
      </c>
      <c r="J1764" s="37">
        <f ca="1">IFERROR(VLOOKUP($E1764&amp;"-2",'PTE - Segment Emissions Calcs'!$I$8:$X$8919,18,FALSE),0)</f>
        <v>0</v>
      </c>
      <c r="K1764" s="37">
        <f t="shared" ca="1" si="79"/>
        <v>1.909164705882353E-4</v>
      </c>
      <c r="L1764" s="37">
        <f ca="1">IFERROR(VLOOKUP($E1764&amp;"-1",'PTE - Segment Emissions Calcs'!$I$8:$Z$8919,20,FALSE),0)</f>
        <v>1.909164705882353E-4</v>
      </c>
      <c r="M1764" s="37">
        <f ca="1">IFERROR(VLOOKUP($E1764&amp;"-2",'PTE - Segment Emissions Calcs'!$I$8:$Z$8919,20,FALSE),0)</f>
        <v>0</v>
      </c>
      <c r="N1764" s="37">
        <f t="shared" ca="1" si="80"/>
        <v>1.909164705882353E-4</v>
      </c>
      <c r="O1764" s="38">
        <f t="array" aca="1" ref="O1764" ca="1">IF($H1764="TOTAL HAP",H1764,MAX(IF('PTE - Segment Emissions Calcs'!$B$8:$B$8919=$B1764,'PTE - Segment Emissions Calcs'!$V$8:$V$8919,)))</f>
        <v>4.3588235294117649E-5</v>
      </c>
      <c r="P1764" s="38">
        <f t="array" aca="1" ref="P1764" ca="1">IF($H1764="TOTAL HAP",K1764,MAX(IF('PTE - Segment Emissions Calcs'!$B$8:$B$8919=$B1764,'PTE - Segment Emissions Calcs'!$X$8:$X$8919,)))</f>
        <v>1.909164705882353E-4</v>
      </c>
      <c r="Q1764" s="38">
        <f t="array" aca="1" ref="Q1764" ca="1">IF($H1764="TOTAL HAP",N1764,MAX(IF('PTE - Segment Emissions Calcs'!$B$8:$B$8919=$B1764,'PTE - Segment Emissions Calcs'!$Z$8:$Z$8919,)))</f>
        <v>1.909164705882353E-4</v>
      </c>
      <c r="R1764" s="39"/>
    </row>
    <row r="1765" spans="1:18" x14ac:dyDescent="0.25">
      <c r="A1765" s="40"/>
      <c r="B1765" s="40"/>
      <c r="C1765" s="49" t="s">
        <v>60</v>
      </c>
      <c r="D1765" s="35"/>
      <c r="E1765" s="35"/>
      <c r="F1765" s="35">
        <f ca="1">IFERROR(VLOOKUP($E1765&amp;"-1",'PTE - Segment Emissions Calcs'!$I$8:$V$8919,16,FALSE),0)</f>
        <v>2.9823529411764704E-5</v>
      </c>
      <c r="G1765" s="35">
        <f ca="1">IFERROR(VLOOKUP($E1765&amp;"-2",'PTE - Segment Emissions Calcs'!$I$8:$V$8919,16,FALSE),0)</f>
        <v>0</v>
      </c>
      <c r="H1765" s="36">
        <f t="shared" ca="1" si="78"/>
        <v>2.9823529411764704E-5</v>
      </c>
      <c r="I1765" s="37">
        <f ca="1">IFERROR(VLOOKUP($E1765&amp;"-1",'PTE - Segment Emissions Calcs'!$I$8:$X$8919,18,FALSE),0)</f>
        <v>1.306270588235294E-4</v>
      </c>
      <c r="J1765" s="37">
        <f ca="1">IFERROR(VLOOKUP($E1765&amp;"-2",'PTE - Segment Emissions Calcs'!$I$8:$X$8919,18,FALSE),0)</f>
        <v>0</v>
      </c>
      <c r="K1765" s="37">
        <f t="shared" ca="1" si="79"/>
        <v>1.306270588235294E-4</v>
      </c>
      <c r="L1765" s="37">
        <f ca="1">IFERROR(VLOOKUP($E1765&amp;"-1",'PTE - Segment Emissions Calcs'!$I$8:$Z$8919,20,FALSE),0)</f>
        <v>1.306270588235294E-4</v>
      </c>
      <c r="M1765" s="37">
        <f ca="1">IFERROR(VLOOKUP($E1765&amp;"-2",'PTE - Segment Emissions Calcs'!$I$8:$Z$8919,20,FALSE),0)</f>
        <v>0</v>
      </c>
      <c r="N1765" s="37">
        <f t="shared" ca="1" si="80"/>
        <v>1.306270588235294E-4</v>
      </c>
      <c r="O1765" s="38">
        <f t="array" aca="1" ref="O1765" ca="1">IF($H1765="TOTAL HAP",H1765,MAX(IF('PTE - Segment Emissions Calcs'!$B$8:$B$8919=$B1765,'PTE - Segment Emissions Calcs'!$V$8:$V$8919,)))</f>
        <v>2.9823529411764704E-5</v>
      </c>
      <c r="P1765" s="38">
        <f t="array" aca="1" ref="P1765" ca="1">IF($H1765="TOTAL HAP",K1765,MAX(IF('PTE - Segment Emissions Calcs'!$B$8:$B$8919=$B1765,'PTE - Segment Emissions Calcs'!$X$8:$X$8919,)))</f>
        <v>1.306270588235294E-4</v>
      </c>
      <c r="Q1765" s="38">
        <f t="array" aca="1" ref="Q1765" ca="1">IF($H1765="TOTAL HAP",N1765,MAX(IF('PTE - Segment Emissions Calcs'!$B$8:$B$8919=$B1765,'PTE - Segment Emissions Calcs'!$Z$8:$Z$8919,)))</f>
        <v>1.306270588235294E-4</v>
      </c>
      <c r="R1765" s="39"/>
    </row>
    <row r="1766" spans="1:18" x14ac:dyDescent="0.25">
      <c r="A1766" s="40"/>
      <c r="B1766" s="40"/>
      <c r="C1766" s="49" t="s">
        <v>61</v>
      </c>
      <c r="D1766" s="35"/>
      <c r="E1766" s="35"/>
      <c r="F1766" s="35">
        <f ca="1">IFERROR(VLOOKUP($E1766&amp;"-1",'PTE - Segment Emissions Calcs'!$I$8:$V$8919,16,FALSE),0)</f>
        <v>2.4088235294117644E-4</v>
      </c>
      <c r="G1766" s="35">
        <f ca="1">IFERROR(VLOOKUP($E1766&amp;"-2",'PTE - Segment Emissions Calcs'!$I$8:$V$8919,16,FALSE),0)</f>
        <v>0</v>
      </c>
      <c r="H1766" s="36">
        <f t="shared" ca="1" si="78"/>
        <v>2.4088235294117644E-4</v>
      </c>
      <c r="I1766" s="37">
        <f ca="1">IFERROR(VLOOKUP($E1766&amp;"-1",'PTE - Segment Emissions Calcs'!$I$8:$X$8919,18,FALSE),0)</f>
        <v>1.0550647058823529E-3</v>
      </c>
      <c r="J1766" s="37">
        <f ca="1">IFERROR(VLOOKUP($E1766&amp;"-2",'PTE - Segment Emissions Calcs'!$I$8:$X$8919,18,FALSE),0)</f>
        <v>0</v>
      </c>
      <c r="K1766" s="37">
        <f t="shared" ca="1" si="79"/>
        <v>1.0550647058823529E-3</v>
      </c>
      <c r="L1766" s="37">
        <f ca="1">IFERROR(VLOOKUP($E1766&amp;"-1",'PTE - Segment Emissions Calcs'!$I$8:$Z$8919,20,FALSE),0)</f>
        <v>1.0550647058823529E-3</v>
      </c>
      <c r="M1766" s="37">
        <f ca="1">IFERROR(VLOOKUP($E1766&amp;"-2",'PTE - Segment Emissions Calcs'!$I$8:$Z$8919,20,FALSE),0)</f>
        <v>0</v>
      </c>
      <c r="N1766" s="37">
        <f t="shared" ca="1" si="80"/>
        <v>1.0550647058823529E-3</v>
      </c>
      <c r="O1766" s="38">
        <f t="array" aca="1" ref="O1766" ca="1">IF($H1766="TOTAL HAP",H1766,MAX(IF('PTE - Segment Emissions Calcs'!$B$8:$B$8919=$B1766,'PTE - Segment Emissions Calcs'!$V$8:$V$8919,)))</f>
        <v>2.4088235294117644E-4</v>
      </c>
      <c r="P1766" s="38">
        <f t="array" aca="1" ref="P1766" ca="1">IF($H1766="TOTAL HAP",K1766,MAX(IF('PTE - Segment Emissions Calcs'!$B$8:$B$8919=$B1766,'PTE - Segment Emissions Calcs'!$X$8:$X$8919,)))</f>
        <v>1.0550647058823529E-3</v>
      </c>
      <c r="Q1766" s="38">
        <f t="array" aca="1" ref="Q1766" ca="1">IF($H1766="TOTAL HAP",N1766,MAX(IF('PTE - Segment Emissions Calcs'!$B$8:$B$8919=$B1766,'PTE - Segment Emissions Calcs'!$Z$8:$Z$8919,)))</f>
        <v>1.0550647058823529E-3</v>
      </c>
      <c r="R1766" s="39"/>
    </row>
    <row r="1767" spans="1:18" x14ac:dyDescent="0.25">
      <c r="A1767" s="40"/>
      <c r="B1767" s="40"/>
      <c r="C1767" s="49" t="s">
        <v>62</v>
      </c>
      <c r="D1767" s="35"/>
      <c r="E1767" s="35"/>
      <c r="F1767" s="35">
        <f ca="1">IFERROR(VLOOKUP($E1767&amp;"-1",'PTE - Segment Emissions Calcs'!$I$8:$V$8919,16,FALSE),0)</f>
        <v>1.0296E-4</v>
      </c>
      <c r="G1767" s="35">
        <f ca="1">IFERROR(VLOOKUP($E1767&amp;"-2",'PTE - Segment Emissions Calcs'!$I$8:$V$8919,16,FALSE),0)</f>
        <v>0</v>
      </c>
      <c r="H1767" s="36">
        <f t="shared" ca="1" si="78"/>
        <v>1.0296E-4</v>
      </c>
      <c r="I1767" s="37">
        <f ca="1">IFERROR(VLOOKUP($E1767&amp;"-1",'PTE - Segment Emissions Calcs'!$I$8:$X$8919,18,FALSE),0)</f>
        <v>4.5096479999999999E-4</v>
      </c>
      <c r="J1767" s="37">
        <f ca="1">IFERROR(VLOOKUP($E1767&amp;"-2",'PTE - Segment Emissions Calcs'!$I$8:$X$8919,18,FALSE),0)</f>
        <v>0</v>
      </c>
      <c r="K1767" s="37">
        <f t="shared" ca="1" si="79"/>
        <v>4.5096479999999999E-4</v>
      </c>
      <c r="L1767" s="37">
        <f ca="1">IFERROR(VLOOKUP($E1767&amp;"-1",'PTE - Segment Emissions Calcs'!$I$8:$Z$8919,20,FALSE),0)</f>
        <v>4.5096479999999999E-4</v>
      </c>
      <c r="M1767" s="37">
        <f ca="1">IFERROR(VLOOKUP($E1767&amp;"-2",'PTE - Segment Emissions Calcs'!$I$8:$Z$8919,20,FALSE),0)</f>
        <v>0</v>
      </c>
      <c r="N1767" s="37">
        <f t="shared" ca="1" si="80"/>
        <v>4.5096479999999999E-4</v>
      </c>
      <c r="O1767" s="38">
        <f t="array" aca="1" ref="O1767" ca="1">IF($H1767="TOTAL HAP",H1767,MAX(IF('PTE - Segment Emissions Calcs'!$B$8:$B$8919=$B1767,'PTE - Segment Emissions Calcs'!$V$8:$V$8919,)))</f>
        <v>1.0296E-4</v>
      </c>
      <c r="P1767" s="38">
        <f t="array" aca="1" ref="P1767" ca="1">IF($H1767="TOTAL HAP",K1767,MAX(IF('PTE - Segment Emissions Calcs'!$B$8:$B$8919=$B1767,'PTE - Segment Emissions Calcs'!$X$8:$X$8919,)))</f>
        <v>4.5096479999999999E-4</v>
      </c>
      <c r="Q1767" s="38">
        <f t="array" aca="1" ref="Q1767" ca="1">IF($H1767="TOTAL HAP",N1767,MAX(IF('PTE - Segment Emissions Calcs'!$B$8:$B$8919=$B1767,'PTE - Segment Emissions Calcs'!$Z$8:$Z$8919,)))</f>
        <v>4.5096479999999999E-4</v>
      </c>
      <c r="R1767" s="39"/>
    </row>
    <row r="1768" spans="1:18" x14ac:dyDescent="0.25">
      <c r="A1768" s="40"/>
      <c r="B1768" s="40"/>
      <c r="C1768" s="34" t="s">
        <v>63</v>
      </c>
      <c r="D1768" s="35"/>
      <c r="E1768" s="35"/>
      <c r="F1768" s="35">
        <f ca="1">IFERROR(VLOOKUP($E1768&amp;"-1",'PTE - Segment Emissions Calcs'!$I$8:$V$8919,16,FALSE),0)</f>
        <v>1.4040000000000001E-3</v>
      </c>
      <c r="G1768" s="35">
        <f ca="1">IFERROR(VLOOKUP($E1768&amp;"-2",'PTE - Segment Emissions Calcs'!$I$8:$V$8919,16,FALSE),0)</f>
        <v>0</v>
      </c>
      <c r="H1768" s="36">
        <f t="shared" ca="1" si="78"/>
        <v>1.4040000000000001E-3</v>
      </c>
      <c r="I1768" s="37">
        <f ca="1">IFERROR(VLOOKUP($E1768&amp;"-1",'PTE - Segment Emissions Calcs'!$I$8:$X$8919,18,FALSE),0)</f>
        <v>6.1495200000000003E-3</v>
      </c>
      <c r="J1768" s="37">
        <f ca="1">IFERROR(VLOOKUP($E1768&amp;"-2",'PTE - Segment Emissions Calcs'!$I$8:$X$8919,18,FALSE),0)</f>
        <v>0</v>
      </c>
      <c r="K1768" s="37">
        <f t="shared" ca="1" si="79"/>
        <v>6.1495200000000003E-3</v>
      </c>
      <c r="L1768" s="37">
        <f ca="1">IFERROR(VLOOKUP($E1768&amp;"-1",'PTE - Segment Emissions Calcs'!$I$8:$Z$8919,20,FALSE),0)</f>
        <v>6.1495200000000003E-3</v>
      </c>
      <c r="M1768" s="37">
        <f ca="1">IFERROR(VLOOKUP($E1768&amp;"-2",'PTE - Segment Emissions Calcs'!$I$8:$Z$8919,20,FALSE),0)</f>
        <v>0</v>
      </c>
      <c r="N1768" s="37">
        <f t="shared" ca="1" si="80"/>
        <v>6.1495200000000003E-3</v>
      </c>
      <c r="O1768" s="38">
        <f t="array" aca="1" ref="O1768" ca="1">IF($H1768="TOTAL HAP",H1768,MAX(IF('PTE - Segment Emissions Calcs'!$B$8:$B$8919=$B1768,'PTE - Segment Emissions Calcs'!$V$8:$V$8919,)))</f>
        <v>1.4040000000000001E-3</v>
      </c>
      <c r="P1768" s="38">
        <f t="array" aca="1" ref="P1768" ca="1">IF($H1768="TOTAL HAP",K1768,MAX(IF('PTE - Segment Emissions Calcs'!$B$8:$B$8919=$B1768,'PTE - Segment Emissions Calcs'!$X$8:$X$8919,)))</f>
        <v>6.1495200000000003E-3</v>
      </c>
      <c r="Q1768" s="38">
        <f t="array" aca="1" ref="Q1768" ca="1">IF($H1768="TOTAL HAP",N1768,MAX(IF('PTE - Segment Emissions Calcs'!$B$8:$B$8919=$B1768,'PTE - Segment Emissions Calcs'!$Z$8:$Z$8919,)))</f>
        <v>6.1495200000000003E-3</v>
      </c>
      <c r="R1768" s="39"/>
    </row>
    <row r="1769" spans="1:18" x14ac:dyDescent="0.25">
      <c r="A1769" s="40"/>
      <c r="B1769" s="40"/>
      <c r="C1769" s="34" t="s">
        <v>64</v>
      </c>
      <c r="D1769" s="35"/>
      <c r="E1769" s="35"/>
      <c r="F1769" s="35">
        <f ca="1">IFERROR(VLOOKUP($E1769&amp;"-1",'PTE - Segment Emissions Calcs'!$I$8:$V$8919,16,FALSE),0)</f>
        <v>1.9889999999999999E-3</v>
      </c>
      <c r="G1769" s="35">
        <f ca="1">IFERROR(VLOOKUP($E1769&amp;"-2",'PTE - Segment Emissions Calcs'!$I$8:$V$8919,16,FALSE),0)</f>
        <v>0</v>
      </c>
      <c r="H1769" s="36">
        <f t="shared" ca="1" si="78"/>
        <v>1.9889999999999999E-3</v>
      </c>
      <c r="I1769" s="37">
        <f ca="1">IFERROR(VLOOKUP($E1769&amp;"-1",'PTE - Segment Emissions Calcs'!$I$8:$X$8919,18,FALSE),0)</f>
        <v>8.7118199999999986E-3</v>
      </c>
      <c r="J1769" s="37">
        <f ca="1">IFERROR(VLOOKUP($E1769&amp;"-2",'PTE - Segment Emissions Calcs'!$I$8:$X$8919,18,FALSE),0)</f>
        <v>0</v>
      </c>
      <c r="K1769" s="37">
        <f t="shared" ca="1" si="79"/>
        <v>8.7118199999999986E-3</v>
      </c>
      <c r="L1769" s="37">
        <f ca="1">IFERROR(VLOOKUP($E1769&amp;"-1",'PTE - Segment Emissions Calcs'!$I$8:$Z$8919,20,FALSE),0)</f>
        <v>8.7118199999999986E-3</v>
      </c>
      <c r="M1769" s="37">
        <f ca="1">IFERROR(VLOOKUP($E1769&amp;"-2",'PTE - Segment Emissions Calcs'!$I$8:$Z$8919,20,FALSE),0)</f>
        <v>0</v>
      </c>
      <c r="N1769" s="37">
        <f t="shared" ca="1" si="80"/>
        <v>8.7118199999999986E-3</v>
      </c>
      <c r="O1769" s="38">
        <f t="array" aca="1" ref="O1769" ca="1">IF($H1769="TOTAL HAP",H1769,MAX(IF('PTE - Segment Emissions Calcs'!$B$8:$B$8919=$B1769,'PTE - Segment Emissions Calcs'!$V$8:$V$8919,)))</f>
        <v>1.9889999999999999E-3</v>
      </c>
      <c r="P1769" s="38">
        <f t="array" aca="1" ref="P1769" ca="1">IF($H1769="TOTAL HAP",K1769,MAX(IF('PTE - Segment Emissions Calcs'!$B$8:$B$8919=$B1769,'PTE - Segment Emissions Calcs'!$X$8:$X$8919,)))</f>
        <v>8.7118199999999986E-3</v>
      </c>
      <c r="Q1769" s="38">
        <f t="array" aca="1" ref="Q1769" ca="1">IF($H1769="TOTAL HAP",N1769,MAX(IF('PTE - Segment Emissions Calcs'!$B$8:$B$8919=$B1769,'PTE - Segment Emissions Calcs'!$Z$8:$Z$8919,)))</f>
        <v>8.7118199999999986E-3</v>
      </c>
      <c r="R1769" s="39"/>
    </row>
    <row r="1770" spans="1:18" x14ac:dyDescent="0.25">
      <c r="A1770" s="40"/>
      <c r="B1770" s="40"/>
      <c r="C1770" s="34" t="s">
        <v>65</v>
      </c>
      <c r="D1770" s="35"/>
      <c r="E1770" s="35"/>
      <c r="F1770" s="35">
        <f ca="1">IFERROR(VLOOKUP($E1770&amp;"-1",'PTE - Segment Emissions Calcs'!$I$8:$V$8919,16,FALSE),0)</f>
        <v>6.084E-5</v>
      </c>
      <c r="G1770" s="35">
        <f ca="1">IFERROR(VLOOKUP($E1770&amp;"-2",'PTE - Segment Emissions Calcs'!$I$8:$V$8919,16,FALSE),0)</f>
        <v>0</v>
      </c>
      <c r="H1770" s="36">
        <f t="shared" ca="1" si="78"/>
        <v>6.084E-5</v>
      </c>
      <c r="I1770" s="37">
        <f ca="1">IFERROR(VLOOKUP($E1770&amp;"-1",'PTE - Segment Emissions Calcs'!$I$8:$X$8919,18,FALSE),0)</f>
        <v>2.6647920000000004E-4</v>
      </c>
      <c r="J1770" s="37">
        <f ca="1">IFERROR(VLOOKUP($E1770&amp;"-2",'PTE - Segment Emissions Calcs'!$I$8:$X$8919,18,FALSE),0)</f>
        <v>0</v>
      </c>
      <c r="K1770" s="37">
        <f t="shared" ca="1" si="79"/>
        <v>2.6647920000000004E-4</v>
      </c>
      <c r="L1770" s="37">
        <f ca="1">IFERROR(VLOOKUP($E1770&amp;"-1",'PTE - Segment Emissions Calcs'!$I$8:$Z$8919,20,FALSE),0)</f>
        <v>2.6647920000000004E-4</v>
      </c>
      <c r="M1770" s="37">
        <f ca="1">IFERROR(VLOOKUP($E1770&amp;"-2",'PTE - Segment Emissions Calcs'!$I$8:$Z$8919,20,FALSE),0)</f>
        <v>0</v>
      </c>
      <c r="N1770" s="37">
        <f t="shared" ca="1" si="80"/>
        <v>2.6647920000000004E-4</v>
      </c>
      <c r="O1770" s="38">
        <f t="array" aca="1" ref="O1770" ca="1">IF($H1770="TOTAL HAP",H1770,MAX(IF('PTE - Segment Emissions Calcs'!$B$8:$B$8919=$B1770,'PTE - Segment Emissions Calcs'!$V$8:$V$8919,)))</f>
        <v>6.084E-5</v>
      </c>
      <c r="P1770" s="38">
        <f t="array" aca="1" ref="P1770" ca="1">IF($H1770="TOTAL HAP",K1770,MAX(IF('PTE - Segment Emissions Calcs'!$B$8:$B$8919=$B1770,'PTE - Segment Emissions Calcs'!$X$8:$X$8919,)))</f>
        <v>2.6647920000000004E-4</v>
      </c>
      <c r="Q1770" s="38">
        <f t="array" aca="1" ref="Q1770" ca="1">IF($H1770="TOTAL HAP",N1770,MAX(IF('PTE - Segment Emissions Calcs'!$B$8:$B$8919=$B1770,'PTE - Segment Emissions Calcs'!$Z$8:$Z$8919,)))</f>
        <v>2.6647920000000004E-4</v>
      </c>
      <c r="R1770" s="39"/>
    </row>
    <row r="1771" spans="1:18" x14ac:dyDescent="0.25">
      <c r="A1771" s="40"/>
      <c r="B1771" s="40"/>
      <c r="C1771" s="34" t="s">
        <v>66</v>
      </c>
      <c r="D1771" s="35"/>
      <c r="E1771" s="35"/>
      <c r="F1771" s="35">
        <f ca="1">IFERROR(VLOOKUP($E1771&amp;"-1",'PTE - Segment Emissions Calcs'!$I$8:$V$8919,16,FALSE),0)</f>
        <v>1.872E-3</v>
      </c>
      <c r="G1771" s="35">
        <f ca="1">IFERROR(VLOOKUP($E1771&amp;"-2",'PTE - Segment Emissions Calcs'!$I$8:$V$8919,16,FALSE),0)</f>
        <v>0</v>
      </c>
      <c r="H1771" s="36">
        <f t="shared" ca="1" si="78"/>
        <v>1.872E-3</v>
      </c>
      <c r="I1771" s="37">
        <f ca="1">IFERROR(VLOOKUP($E1771&amp;"-1",'PTE - Segment Emissions Calcs'!$I$8:$X$8919,18,FALSE),0)</f>
        <v>8.199360000000001E-3</v>
      </c>
      <c r="J1771" s="37">
        <f ca="1">IFERROR(VLOOKUP($E1771&amp;"-2",'PTE - Segment Emissions Calcs'!$I$8:$X$8919,18,FALSE),0)</f>
        <v>0</v>
      </c>
      <c r="K1771" s="37">
        <f t="shared" ca="1" si="79"/>
        <v>8.199360000000001E-3</v>
      </c>
      <c r="L1771" s="37">
        <f ca="1">IFERROR(VLOOKUP($E1771&amp;"-1",'PTE - Segment Emissions Calcs'!$I$8:$Z$8919,20,FALSE),0)</f>
        <v>8.199360000000001E-3</v>
      </c>
      <c r="M1771" s="37">
        <f ca="1">IFERROR(VLOOKUP($E1771&amp;"-2",'PTE - Segment Emissions Calcs'!$I$8:$Z$8919,20,FALSE),0)</f>
        <v>0</v>
      </c>
      <c r="N1771" s="37">
        <f t="shared" ca="1" si="80"/>
        <v>8.199360000000001E-3</v>
      </c>
      <c r="O1771" s="38">
        <f t="array" aca="1" ref="O1771" ca="1">IF($H1771="TOTAL HAP",H1771,MAX(IF('PTE - Segment Emissions Calcs'!$B$8:$B$8919=$B1771,'PTE - Segment Emissions Calcs'!$V$8:$V$8919,)))</f>
        <v>1.872E-3</v>
      </c>
      <c r="P1771" s="38">
        <f t="array" aca="1" ref="P1771" ca="1">IF($H1771="TOTAL HAP",K1771,MAX(IF('PTE - Segment Emissions Calcs'!$B$8:$B$8919=$B1771,'PTE - Segment Emissions Calcs'!$X$8:$X$8919,)))</f>
        <v>8.199360000000001E-3</v>
      </c>
      <c r="Q1771" s="38">
        <f t="array" aca="1" ref="Q1771" ca="1">IF($H1771="TOTAL HAP",N1771,MAX(IF('PTE - Segment Emissions Calcs'!$B$8:$B$8919=$B1771,'PTE - Segment Emissions Calcs'!$Z$8:$Z$8919,)))</f>
        <v>8.199360000000001E-3</v>
      </c>
      <c r="R1771" s="39"/>
    </row>
    <row r="1772" spans="1:18" x14ac:dyDescent="0.25">
      <c r="A1772" s="40"/>
      <c r="B1772" s="40"/>
      <c r="C1772" s="34" t="s">
        <v>67</v>
      </c>
      <c r="D1772" s="35"/>
      <c r="E1772" s="35"/>
      <c r="F1772" s="35">
        <f ca="1">IFERROR(VLOOKUP($E1772&amp;"-1",'PTE - Segment Emissions Calcs'!$I$8:$V$8919,16,FALSE),0)</f>
        <v>4.6799999999999999E-4</v>
      </c>
      <c r="G1772" s="35">
        <f ca="1">IFERROR(VLOOKUP($E1772&amp;"-2",'PTE - Segment Emissions Calcs'!$I$8:$V$8919,16,FALSE),0)</f>
        <v>0</v>
      </c>
      <c r="H1772" s="36">
        <f t="shared" ca="1" si="78"/>
        <v>4.6799999999999999E-4</v>
      </c>
      <c r="I1772" s="37">
        <f ca="1">IFERROR(VLOOKUP($E1772&amp;"-1",'PTE - Segment Emissions Calcs'!$I$8:$X$8919,18,FALSE),0)</f>
        <v>2.0498400000000003E-3</v>
      </c>
      <c r="J1772" s="37">
        <f ca="1">IFERROR(VLOOKUP($E1772&amp;"-2",'PTE - Segment Emissions Calcs'!$I$8:$X$8919,18,FALSE),0)</f>
        <v>0</v>
      </c>
      <c r="K1772" s="37">
        <f t="shared" ca="1" si="79"/>
        <v>2.0498400000000003E-3</v>
      </c>
      <c r="L1772" s="37">
        <f ca="1">IFERROR(VLOOKUP($E1772&amp;"-1",'PTE - Segment Emissions Calcs'!$I$8:$Z$8919,20,FALSE),0)</f>
        <v>2.0498400000000003E-3</v>
      </c>
      <c r="M1772" s="37">
        <f ca="1">IFERROR(VLOOKUP($E1772&amp;"-2",'PTE - Segment Emissions Calcs'!$I$8:$Z$8919,20,FALSE),0)</f>
        <v>0</v>
      </c>
      <c r="N1772" s="37">
        <f t="shared" ca="1" si="80"/>
        <v>2.0498400000000003E-3</v>
      </c>
      <c r="O1772" s="38">
        <f t="array" aca="1" ref="O1772" ca="1">IF($H1772="TOTAL HAP",H1772,MAX(IF('PTE - Segment Emissions Calcs'!$B$8:$B$8919=$B1772,'PTE - Segment Emissions Calcs'!$V$8:$V$8919,)))</f>
        <v>4.6799999999999999E-4</v>
      </c>
      <c r="P1772" s="38">
        <f t="array" aca="1" ref="P1772" ca="1">IF($H1772="TOTAL HAP",K1772,MAX(IF('PTE - Segment Emissions Calcs'!$B$8:$B$8919=$B1772,'PTE - Segment Emissions Calcs'!$X$8:$X$8919,)))</f>
        <v>2.0498400000000003E-3</v>
      </c>
      <c r="Q1772" s="38">
        <f t="array" aca="1" ref="Q1772" ca="1">IF($H1772="TOTAL HAP",N1772,MAX(IF('PTE - Segment Emissions Calcs'!$B$8:$B$8919=$B1772,'PTE - Segment Emissions Calcs'!$Z$8:$Z$8919,)))</f>
        <v>2.0498400000000003E-3</v>
      </c>
      <c r="R1772" s="39"/>
    </row>
    <row r="1773" spans="1:18" x14ac:dyDescent="0.25">
      <c r="A1773" s="40"/>
      <c r="B1773" s="40"/>
      <c r="C1773" s="34" t="s">
        <v>68</v>
      </c>
      <c r="D1773" s="35"/>
      <c r="E1773" s="35"/>
      <c r="F1773" s="35">
        <f ca="1">IFERROR(VLOOKUP($E1773&amp;"-1",'PTE - Segment Emissions Calcs'!$I$8:$V$8919,16,FALSE),0)</f>
        <v>7.4880000000000001E-5</v>
      </c>
      <c r="G1773" s="35">
        <f ca="1">IFERROR(VLOOKUP($E1773&amp;"-2",'PTE - Segment Emissions Calcs'!$I$8:$V$8919,16,FALSE),0)</f>
        <v>0</v>
      </c>
      <c r="H1773" s="36">
        <f t="shared" ref="H1773:H1836" ca="1" si="81">MAX(F1773:G1773)</f>
        <v>7.4880000000000001E-5</v>
      </c>
      <c r="I1773" s="37">
        <f ca="1">IFERROR(VLOOKUP($E1773&amp;"-1",'PTE - Segment Emissions Calcs'!$I$8:$X$8919,18,FALSE),0)</f>
        <v>3.279744E-4</v>
      </c>
      <c r="J1773" s="37">
        <f ca="1">IFERROR(VLOOKUP($E1773&amp;"-2",'PTE - Segment Emissions Calcs'!$I$8:$X$8919,18,FALSE),0)</f>
        <v>0</v>
      </c>
      <c r="K1773" s="37">
        <f t="shared" ref="K1773:K1836" ca="1" si="82">MAX(I1773:J1773)</f>
        <v>3.279744E-4</v>
      </c>
      <c r="L1773" s="37">
        <f ca="1">IFERROR(VLOOKUP($E1773&amp;"-1",'PTE - Segment Emissions Calcs'!$I$8:$Z$8919,20,FALSE),0)</f>
        <v>3.279744E-4</v>
      </c>
      <c r="M1773" s="37">
        <f ca="1">IFERROR(VLOOKUP($E1773&amp;"-2",'PTE - Segment Emissions Calcs'!$I$8:$Z$8919,20,FALSE),0)</f>
        <v>0</v>
      </c>
      <c r="N1773" s="37">
        <f t="shared" ref="N1773:N1836" ca="1" si="83">MAX(L1773:M1773)</f>
        <v>3.279744E-4</v>
      </c>
      <c r="O1773" s="38">
        <f t="array" aca="1" ref="O1773" ca="1">IF($H1773="TOTAL HAP",H1773,MAX(IF('PTE - Segment Emissions Calcs'!$B$8:$B$8919=$B1773,'PTE - Segment Emissions Calcs'!$V$8:$V$8919,)))</f>
        <v>7.4880000000000001E-5</v>
      </c>
      <c r="P1773" s="38">
        <f t="array" aca="1" ref="P1773" ca="1">IF($H1773="TOTAL HAP",K1773,MAX(IF('PTE - Segment Emissions Calcs'!$B$8:$B$8919=$B1773,'PTE - Segment Emissions Calcs'!$X$8:$X$8919,)))</f>
        <v>3.279744E-4</v>
      </c>
      <c r="Q1773" s="38">
        <f t="array" aca="1" ref="Q1773" ca="1">IF($H1773="TOTAL HAP",N1773,MAX(IF('PTE - Segment Emissions Calcs'!$B$8:$B$8919=$B1773,'PTE - Segment Emissions Calcs'!$Z$8:$Z$8919,)))</f>
        <v>3.279744E-4</v>
      </c>
      <c r="R1773" s="39"/>
    </row>
    <row r="1774" spans="1:18" x14ac:dyDescent="0.25">
      <c r="A1774" s="40"/>
      <c r="B1774" s="40"/>
      <c r="C1774" s="34" t="s">
        <v>69</v>
      </c>
      <c r="D1774" s="35"/>
      <c r="E1774" s="35"/>
      <c r="F1774" s="35">
        <f ca="1">IFERROR(VLOOKUP($E1774&amp;"-1",'PTE - Segment Emissions Calcs'!$I$8:$V$8919,16,FALSE),0)</f>
        <v>2.9250000000000001E-3</v>
      </c>
      <c r="G1774" s="35">
        <f ca="1">IFERROR(VLOOKUP($E1774&amp;"-2",'PTE - Segment Emissions Calcs'!$I$8:$V$8919,16,FALSE),0)</f>
        <v>0</v>
      </c>
      <c r="H1774" s="36">
        <f t="shared" ca="1" si="81"/>
        <v>2.9250000000000001E-3</v>
      </c>
      <c r="I1774" s="37">
        <f ca="1">IFERROR(VLOOKUP($E1774&amp;"-1",'PTE - Segment Emissions Calcs'!$I$8:$X$8919,18,FALSE),0)</f>
        <v>1.28115E-2</v>
      </c>
      <c r="J1774" s="37">
        <f ca="1">IFERROR(VLOOKUP($E1774&amp;"-2",'PTE - Segment Emissions Calcs'!$I$8:$X$8919,18,FALSE),0)</f>
        <v>0</v>
      </c>
      <c r="K1774" s="37">
        <f t="shared" ca="1" si="82"/>
        <v>1.28115E-2</v>
      </c>
      <c r="L1774" s="37">
        <f ca="1">IFERROR(VLOOKUP($E1774&amp;"-1",'PTE - Segment Emissions Calcs'!$I$8:$Z$8919,20,FALSE),0)</f>
        <v>1.28115E-2</v>
      </c>
      <c r="M1774" s="37">
        <f ca="1">IFERROR(VLOOKUP($E1774&amp;"-2",'PTE - Segment Emissions Calcs'!$I$8:$Z$8919,20,FALSE),0)</f>
        <v>0</v>
      </c>
      <c r="N1774" s="37">
        <f t="shared" ca="1" si="83"/>
        <v>1.28115E-2</v>
      </c>
      <c r="O1774" s="38">
        <f t="array" aca="1" ref="O1774" ca="1">IF($H1774="TOTAL HAP",H1774,MAX(IF('PTE - Segment Emissions Calcs'!$B$8:$B$8919=$B1774,'PTE - Segment Emissions Calcs'!$V$8:$V$8919,)))</f>
        <v>2.9250000000000001E-3</v>
      </c>
      <c r="P1774" s="38">
        <f t="array" aca="1" ref="P1774" ca="1">IF($H1774="TOTAL HAP",K1774,MAX(IF('PTE - Segment Emissions Calcs'!$B$8:$B$8919=$B1774,'PTE - Segment Emissions Calcs'!$X$8:$X$8919,)))</f>
        <v>1.28115E-2</v>
      </c>
      <c r="Q1774" s="38">
        <f t="array" aca="1" ref="Q1774" ca="1">IF($H1774="TOTAL HAP",N1774,MAX(IF('PTE - Segment Emissions Calcs'!$B$8:$B$8919=$B1774,'PTE - Segment Emissions Calcs'!$Z$8:$Z$8919,)))</f>
        <v>1.28115E-2</v>
      </c>
      <c r="R1774" s="39"/>
    </row>
    <row r="1775" spans="1:18" ht="34.5" thickBot="1" x14ac:dyDescent="0.3">
      <c r="A1775" s="42"/>
      <c r="B1775" s="42"/>
      <c r="C1775" s="64" t="s">
        <v>70</v>
      </c>
      <c r="D1775" s="44"/>
      <c r="E1775" s="44"/>
      <c r="F1775" s="44">
        <f ca="1">IFERROR(VLOOKUP($E1775&amp;"-1",'PTE - Segment Emissions Calcs'!$I$8:$V$8919,16,FALSE),0)</f>
        <v>1.0264857352941176E-4</v>
      </c>
      <c r="G1775" s="44">
        <f ca="1">IFERROR(VLOOKUP($E1775&amp;"-2",'PTE - Segment Emissions Calcs'!$I$8:$V$8919,16,FALSE),0)</f>
        <v>0</v>
      </c>
      <c r="H1775" s="45">
        <f t="shared" ca="1" si="81"/>
        <v>1.0264857352941176E-4</v>
      </c>
      <c r="I1775" s="46">
        <f ca="1">IFERROR(VLOOKUP($E1775&amp;"-1",'PTE - Segment Emissions Calcs'!$I$8:$X$8919,18,FALSE),0)</f>
        <v>4.4960075205882351E-4</v>
      </c>
      <c r="J1775" s="46">
        <f ca="1">IFERROR(VLOOKUP($E1775&amp;"-2",'PTE - Segment Emissions Calcs'!$I$8:$X$8919,18,FALSE),0)</f>
        <v>0</v>
      </c>
      <c r="K1775" s="46">
        <f t="shared" ca="1" si="82"/>
        <v>4.4960075205882351E-4</v>
      </c>
      <c r="L1775" s="46">
        <f ca="1">IFERROR(VLOOKUP($E1775&amp;"-1",'PTE - Segment Emissions Calcs'!$I$8:$Z$8919,20,FALSE),0)</f>
        <v>4.4960075205882351E-4</v>
      </c>
      <c r="M1775" s="46">
        <f ca="1">IFERROR(VLOOKUP($E1775&amp;"-2",'PTE - Segment Emissions Calcs'!$I$8:$Z$8919,20,FALSE),0)</f>
        <v>0</v>
      </c>
      <c r="N1775" s="46">
        <f t="shared" ca="1" si="83"/>
        <v>4.4960075205882351E-4</v>
      </c>
      <c r="O1775" s="47">
        <f t="array" aca="1" ref="O1775" ca="1">IF($H1775="TOTAL HAP",H1775,MAX(IF('PTE - Segment Emissions Calcs'!$B$8:$B$8919=$B1775,'PTE - Segment Emissions Calcs'!$V$8:$V$8919,)))</f>
        <v>1.0264857352941176E-4</v>
      </c>
      <c r="P1775" s="47">
        <f t="array" aca="1" ref="P1775" ca="1">IF($H1775="TOTAL HAP",K1775,MAX(IF('PTE - Segment Emissions Calcs'!$B$8:$B$8919=$B1775,'PTE - Segment Emissions Calcs'!$X$8:$X$8919,)))</f>
        <v>4.4960075205882351E-4</v>
      </c>
      <c r="Q1775" s="47">
        <f t="array" aca="1" ref="Q1775" ca="1">IF($H1775="TOTAL HAP",N1775,MAX(IF('PTE - Segment Emissions Calcs'!$B$8:$B$8919=$B1775,'PTE - Segment Emissions Calcs'!$Z$8:$Z$8919,)))</f>
        <v>4.4960075205882351E-4</v>
      </c>
      <c r="R1775" s="48"/>
    </row>
    <row r="1776" spans="1:18" ht="15.75" thickTop="1" x14ac:dyDescent="0.25">
      <c r="A1776" s="25" t="str">
        <f ca="1">VLOOKUP(#REF!,'PTE - Segment Emissions Calcs'!$C$8:$J$8919,8,FALSE)</f>
        <v>EQUI 042</v>
      </c>
      <c r="B1776" s="25" t="str">
        <f ca="1">VLOOKUP(A1776,'PTE - Segment Emissions Calcs'!$J$8:$O$8919,4,FALSE)</f>
        <v>Boiler 7</v>
      </c>
      <c r="C1776" s="26" t="s">
        <v>17</v>
      </c>
      <c r="D1776" s="27"/>
      <c r="E1776" s="27"/>
      <c r="F1776" s="27">
        <f ca="1">IFERROR(VLOOKUP($E1776&amp;"-1",'PTE - Segment Emissions Calcs'!$I$8:$V$8919,16,FALSE),0)</f>
        <v>11.941176470588236</v>
      </c>
      <c r="G1776" s="27">
        <f ca="1">IFERROR(VLOOKUP($E1776&amp;"-2",'PTE - Segment Emissions Calcs'!$I$8:$V$8919,16,FALSE),0)</f>
        <v>11.941176470588236</v>
      </c>
      <c r="H1776" s="28">
        <f t="shared" ca="1" si="81"/>
        <v>11.941176470588236</v>
      </c>
      <c r="I1776" s="29">
        <f ca="1">IFERROR(VLOOKUP($E1776&amp;"-1",'PTE - Segment Emissions Calcs'!$I$8:$X$8919,18,FALSE),0)</f>
        <v>52.302352941176466</v>
      </c>
      <c r="J1776" s="29">
        <f ca="1">IFERROR(VLOOKUP($E1776&amp;"-2",'PTE - Segment Emissions Calcs'!$I$8:$X$8919,18,FALSE),0)</f>
        <v>52.302352941176466</v>
      </c>
      <c r="K1776" s="29">
        <f t="shared" ca="1" si="82"/>
        <v>52.302352941176466</v>
      </c>
      <c r="L1776" s="29">
        <f ca="1">IFERROR(VLOOKUP($E1776&amp;"-1",'PTE - Segment Emissions Calcs'!$I$8:$Z$8919,20,FALSE),0)</f>
        <v>52.302352941176466</v>
      </c>
      <c r="M1776" s="29">
        <f ca="1">IFERROR(VLOOKUP($E1776&amp;"-2",'PTE - Segment Emissions Calcs'!$I$8:$Z$8919,20,FALSE),0)</f>
        <v>52.302352941176466</v>
      </c>
      <c r="N1776" s="29">
        <f t="shared" ca="1" si="83"/>
        <v>52.302352941176466</v>
      </c>
      <c r="O1776" s="30">
        <f t="array" aca="1" ref="O1776" ca="1">IF($H1776="TOTAL HAP",H1776,MAX(IF('PTE - Segment Emissions Calcs'!$B$8:$B$8919=$B1776,'PTE - Segment Emissions Calcs'!$V$8:$V$8919,)))</f>
        <v>11.941176470588236</v>
      </c>
      <c r="P1776" s="30">
        <f t="array" aca="1" ref="P1776" ca="1">IF($H1776="TOTAL HAP",K1776,MAX(IF('PTE - Segment Emissions Calcs'!$B$8:$B$8919=$B1776,'PTE - Segment Emissions Calcs'!$X$8:$X$8919,)))</f>
        <v>52.302352941176466</v>
      </c>
      <c r="Q1776" s="30">
        <f t="array" aca="1" ref="Q1776" ca="1">IF($H1776="TOTAL HAP",N1776,MAX(IF('PTE - Segment Emissions Calcs'!$B$8:$B$8919=$B1776,'PTE - Segment Emissions Calcs'!$Z$8:$Z$8919,)))</f>
        <v>52.302352941176466</v>
      </c>
      <c r="R1776" s="31"/>
    </row>
    <row r="1777" spans="1:18" x14ac:dyDescent="0.25">
      <c r="A1777" s="32"/>
      <c r="B1777" s="33"/>
      <c r="C1777" s="34" t="s">
        <v>18</v>
      </c>
      <c r="D1777" s="35"/>
      <c r="E1777" s="35"/>
      <c r="F1777" s="35">
        <f ca="1">IFERROR(VLOOKUP($E1777&amp;"-1",'PTE - Segment Emissions Calcs'!$I$8:$V$8919,16,FALSE),0)</f>
        <v>5.4374999999999996E-4</v>
      </c>
      <c r="G1777" s="35">
        <f ca="1">IFERROR(VLOOKUP($E1777&amp;"-2",'PTE - Segment Emissions Calcs'!$I$8:$V$8919,16,FALSE),0)</f>
        <v>5.4374999999999996E-4</v>
      </c>
      <c r="H1777" s="36">
        <f t="shared" ca="1" si="81"/>
        <v>5.4374999999999996E-4</v>
      </c>
      <c r="I1777" s="37">
        <f ca="1">IFERROR(VLOOKUP($E1777&amp;"-1",'PTE - Segment Emissions Calcs'!$I$8:$X$8919,18,FALSE),0)</f>
        <v>2.3816249999999996E-3</v>
      </c>
      <c r="J1777" s="37">
        <f ca="1">IFERROR(VLOOKUP($E1777&amp;"-2",'PTE - Segment Emissions Calcs'!$I$8:$X$8919,18,FALSE),0)</f>
        <v>2.3816249999999996E-3</v>
      </c>
      <c r="K1777" s="37">
        <f t="shared" ca="1" si="82"/>
        <v>2.3816249999999996E-3</v>
      </c>
      <c r="L1777" s="37">
        <f ca="1">IFERROR(VLOOKUP($E1777&amp;"-1",'PTE - Segment Emissions Calcs'!$I$8:$Z$8919,20,FALSE),0)</f>
        <v>2.3816249999999996E-3</v>
      </c>
      <c r="M1777" s="37">
        <f ca="1">IFERROR(VLOOKUP($E1777&amp;"-2",'PTE - Segment Emissions Calcs'!$I$8:$Z$8919,20,FALSE),0)</f>
        <v>2.3816249999999996E-3</v>
      </c>
      <c r="N1777" s="37">
        <f t="shared" ca="1" si="83"/>
        <v>2.3816249999999996E-3</v>
      </c>
      <c r="O1777" s="38">
        <f t="array" aca="1" ref="O1777" ca="1">IF($H1777="TOTAL HAP",H1777,MAX(IF('PTE - Segment Emissions Calcs'!$B$8:$B$8919=$B1777,'PTE - Segment Emissions Calcs'!$V$8:$V$8919,)))</f>
        <v>5.4374999999999996E-4</v>
      </c>
      <c r="P1777" s="38">
        <f t="array" aca="1" ref="P1777" ca="1">IF($H1777="TOTAL HAP",K1777,MAX(IF('PTE - Segment Emissions Calcs'!$B$8:$B$8919=$B1777,'PTE - Segment Emissions Calcs'!$X$8:$X$8919,)))</f>
        <v>2.3816249999999996E-3</v>
      </c>
      <c r="Q1777" s="38">
        <f t="array" aca="1" ref="Q1777" ca="1">IF($H1777="TOTAL HAP",N1777,MAX(IF('PTE - Segment Emissions Calcs'!$B$8:$B$8919=$B1777,'PTE - Segment Emissions Calcs'!$Z$8:$Z$8919,)))</f>
        <v>2.3816249999999996E-3</v>
      </c>
      <c r="R1777" s="39"/>
    </row>
    <row r="1778" spans="1:18" x14ac:dyDescent="0.25">
      <c r="A1778" s="32"/>
      <c r="B1778" s="33"/>
      <c r="C1778" s="34" t="s">
        <v>19</v>
      </c>
      <c r="D1778" s="35"/>
      <c r="E1778" s="35"/>
      <c r="F1778" s="35">
        <f ca="1">IFERROR(VLOOKUP($E1778&amp;"-1",'PTE - Segment Emissions Calcs'!$I$8:$V$8919,16,FALSE),0)</f>
        <v>14.215686274509803</v>
      </c>
      <c r="G1778" s="35">
        <f ca="1">IFERROR(VLOOKUP($E1778&amp;"-2",'PTE - Segment Emissions Calcs'!$I$8:$V$8919,16,FALSE),0)</f>
        <v>14.215686274509803</v>
      </c>
      <c r="H1778" s="36">
        <f t="shared" ca="1" si="81"/>
        <v>14.215686274509803</v>
      </c>
      <c r="I1778" s="37">
        <f ca="1">IFERROR(VLOOKUP($E1778&amp;"-1",'PTE - Segment Emissions Calcs'!$I$8:$X$8919,18,FALSE),0)</f>
        <v>62.264705882352935</v>
      </c>
      <c r="J1778" s="37">
        <f ca="1">IFERROR(VLOOKUP($E1778&amp;"-2",'PTE - Segment Emissions Calcs'!$I$8:$X$8919,18,FALSE),0)</f>
        <v>62.264705882352935</v>
      </c>
      <c r="K1778" s="37">
        <f t="shared" ca="1" si="82"/>
        <v>62.264705882352935</v>
      </c>
      <c r="L1778" s="37">
        <f ca="1">IFERROR(VLOOKUP($E1778&amp;"-1",'PTE - Segment Emissions Calcs'!$I$8:$Z$8919,20,FALSE),0)</f>
        <v>62.264705882352935</v>
      </c>
      <c r="M1778" s="37">
        <f ca="1">IFERROR(VLOOKUP($E1778&amp;"-2",'PTE - Segment Emissions Calcs'!$I$8:$Z$8919,20,FALSE),0)</f>
        <v>62.264705882352935</v>
      </c>
      <c r="N1778" s="37">
        <f t="shared" ca="1" si="83"/>
        <v>62.264705882352935</v>
      </c>
      <c r="O1778" s="38">
        <f t="array" aca="1" ref="O1778" ca="1">IF($H1778="TOTAL HAP",H1778,MAX(IF('PTE - Segment Emissions Calcs'!$B$8:$B$8919=$B1778,'PTE - Segment Emissions Calcs'!$V$8:$V$8919,)))</f>
        <v>14.215686274509803</v>
      </c>
      <c r="P1778" s="38">
        <f t="array" aca="1" ref="P1778" ca="1">IF($H1778="TOTAL HAP",K1778,MAX(IF('PTE - Segment Emissions Calcs'!$B$8:$B$8919=$B1778,'PTE - Segment Emissions Calcs'!$X$8:$X$8919,)))</f>
        <v>62.264705882352935</v>
      </c>
      <c r="Q1778" s="38">
        <f t="array" aca="1" ref="Q1778" ca="1">IF($H1778="TOTAL HAP",N1778,MAX(IF('PTE - Segment Emissions Calcs'!$B$8:$B$8919=$B1778,'PTE - Segment Emissions Calcs'!$Z$8:$Z$8919,)))</f>
        <v>62.264705882352935</v>
      </c>
      <c r="R1778" s="39"/>
    </row>
    <row r="1779" spans="1:18" x14ac:dyDescent="0.25">
      <c r="A1779" s="40"/>
      <c r="B1779" s="40"/>
      <c r="C1779" s="34" t="s">
        <v>20</v>
      </c>
      <c r="D1779" s="35"/>
      <c r="E1779" s="35"/>
      <c r="F1779" s="35">
        <f ca="1">IFERROR(VLOOKUP($E1779&amp;"-1",'PTE - Segment Emissions Calcs'!$I$8:$V$8919,16,FALSE),0)</f>
        <v>0.69600000000000006</v>
      </c>
      <c r="G1779" s="35">
        <f ca="1">IFERROR(VLOOKUP($E1779&amp;"-2",'PTE - Segment Emissions Calcs'!$I$8:$V$8919,16,FALSE),0)</f>
        <v>0.69600000000000006</v>
      </c>
      <c r="H1779" s="36">
        <f t="shared" ca="1" si="81"/>
        <v>0.69600000000000006</v>
      </c>
      <c r="I1779" s="37">
        <f ca="1">IFERROR(VLOOKUP($E1779&amp;"-1",'PTE - Segment Emissions Calcs'!$I$8:$X$8919,18,FALSE),0)</f>
        <v>3.0484800000000005</v>
      </c>
      <c r="J1779" s="37">
        <f ca="1">IFERROR(VLOOKUP($E1779&amp;"-2",'PTE - Segment Emissions Calcs'!$I$8:$X$8919,18,FALSE),0)</f>
        <v>3.0484800000000005</v>
      </c>
      <c r="K1779" s="37">
        <f t="shared" ca="1" si="82"/>
        <v>3.0484800000000005</v>
      </c>
      <c r="L1779" s="37">
        <f ca="1">IFERROR(VLOOKUP($E1779&amp;"-1",'PTE - Segment Emissions Calcs'!$I$8:$Z$8919,20,FALSE),0)</f>
        <v>3.0484800000000005</v>
      </c>
      <c r="M1779" s="37">
        <f ca="1">IFERROR(VLOOKUP($E1779&amp;"-2",'PTE - Segment Emissions Calcs'!$I$8:$Z$8919,20,FALSE),0)</f>
        <v>3.0484800000000005</v>
      </c>
      <c r="N1779" s="37">
        <f t="shared" ca="1" si="83"/>
        <v>3.0484800000000005</v>
      </c>
      <c r="O1779" s="38">
        <f t="array" aca="1" ref="O1779" ca="1">IF($H1779="TOTAL HAP",H1779,MAX(IF('PTE - Segment Emissions Calcs'!$B$8:$B$8919=$B1779,'PTE - Segment Emissions Calcs'!$V$8:$V$8919,)))</f>
        <v>0.69600000000000006</v>
      </c>
      <c r="P1779" s="38">
        <f t="array" aca="1" ref="P1779" ca="1">IF($H1779="TOTAL HAP",K1779,MAX(IF('PTE - Segment Emissions Calcs'!$B$8:$B$8919=$B1779,'PTE - Segment Emissions Calcs'!$X$8:$X$8919,)))</f>
        <v>3.0484800000000005</v>
      </c>
      <c r="Q1779" s="38">
        <f t="array" aca="1" ref="Q1779" ca="1">IF($H1779="TOTAL HAP",N1779,MAX(IF('PTE - Segment Emissions Calcs'!$B$8:$B$8919=$B1779,'PTE - Segment Emissions Calcs'!$Z$8:$Z$8919,)))</f>
        <v>3.0484800000000005</v>
      </c>
      <c r="R1779" s="39"/>
    </row>
    <row r="1780" spans="1:18" x14ac:dyDescent="0.25">
      <c r="A1780" s="40"/>
      <c r="B1780" s="40"/>
      <c r="C1780" s="34" t="s">
        <v>21</v>
      </c>
      <c r="D1780" s="35"/>
      <c r="E1780" s="35"/>
      <c r="F1780" s="35">
        <f ca="1">IFERROR(VLOOKUP($E1780&amp;"-1",'PTE - Segment Emissions Calcs'!$I$8:$V$8919,16,FALSE),0)</f>
        <v>0.69600000000000006</v>
      </c>
      <c r="G1780" s="35">
        <f ca="1">IFERROR(VLOOKUP($E1780&amp;"-2",'PTE - Segment Emissions Calcs'!$I$8:$V$8919,16,FALSE),0)</f>
        <v>0.69600000000000006</v>
      </c>
      <c r="H1780" s="36">
        <f t="shared" ca="1" si="81"/>
        <v>0.69600000000000006</v>
      </c>
      <c r="I1780" s="37">
        <f ca="1">IFERROR(VLOOKUP($E1780&amp;"-1",'PTE - Segment Emissions Calcs'!$I$8:$X$8919,18,FALSE),0)</f>
        <v>3.0484800000000005</v>
      </c>
      <c r="J1780" s="37">
        <f ca="1">IFERROR(VLOOKUP($E1780&amp;"-2",'PTE - Segment Emissions Calcs'!$I$8:$X$8919,18,FALSE),0)</f>
        <v>3.0484800000000005</v>
      </c>
      <c r="K1780" s="37">
        <f t="shared" ca="1" si="82"/>
        <v>3.0484800000000005</v>
      </c>
      <c r="L1780" s="37">
        <f ca="1">IFERROR(VLOOKUP($E1780&amp;"-1",'PTE - Segment Emissions Calcs'!$I$8:$Z$8919,20,FALSE),0)</f>
        <v>3.0484800000000005</v>
      </c>
      <c r="M1780" s="37">
        <f ca="1">IFERROR(VLOOKUP($E1780&amp;"-2",'PTE - Segment Emissions Calcs'!$I$8:$Z$8919,20,FALSE),0)</f>
        <v>3.0484800000000005</v>
      </c>
      <c r="N1780" s="37">
        <f t="shared" ca="1" si="83"/>
        <v>3.0484800000000005</v>
      </c>
      <c r="O1780" s="38">
        <f t="array" aca="1" ref="O1780" ca="1">IF($H1780="TOTAL HAP",H1780,MAX(IF('PTE - Segment Emissions Calcs'!$B$8:$B$8919=$B1780,'PTE - Segment Emissions Calcs'!$V$8:$V$8919,)))</f>
        <v>0.69600000000000006</v>
      </c>
      <c r="P1780" s="38">
        <f t="array" aca="1" ref="P1780" ca="1">IF($H1780="TOTAL HAP",K1780,MAX(IF('PTE - Segment Emissions Calcs'!$B$8:$B$8919=$B1780,'PTE - Segment Emissions Calcs'!$X$8:$X$8919,)))</f>
        <v>3.0484800000000005</v>
      </c>
      <c r="Q1780" s="38">
        <f t="array" aca="1" ref="Q1780" ca="1">IF($H1780="TOTAL HAP",N1780,MAX(IF('PTE - Segment Emissions Calcs'!$B$8:$B$8919=$B1780,'PTE - Segment Emissions Calcs'!$Z$8:$Z$8919,)))</f>
        <v>3.0484800000000005</v>
      </c>
      <c r="R1780" s="39"/>
    </row>
    <row r="1781" spans="1:18" x14ac:dyDescent="0.25">
      <c r="A1781" s="40"/>
      <c r="B1781" s="40"/>
      <c r="C1781" s="34" t="s">
        <v>22</v>
      </c>
      <c r="D1781" s="35"/>
      <c r="E1781" s="35"/>
      <c r="F1781" s="35">
        <f ca="1">IFERROR(VLOOKUP($E1781&amp;"-1",'PTE - Segment Emissions Calcs'!$I$8:$V$8919,16,FALSE),0)</f>
        <v>0.69600000000000006</v>
      </c>
      <c r="G1781" s="35">
        <f ca="1">IFERROR(VLOOKUP($E1781&amp;"-2",'PTE - Segment Emissions Calcs'!$I$8:$V$8919,16,FALSE),0)</f>
        <v>0.69600000000000006</v>
      </c>
      <c r="H1781" s="36">
        <f t="shared" ca="1" si="81"/>
        <v>0.69600000000000006</v>
      </c>
      <c r="I1781" s="37">
        <f ca="1">IFERROR(VLOOKUP($E1781&amp;"-1",'PTE - Segment Emissions Calcs'!$I$8:$X$8919,18,FALSE),0)</f>
        <v>3.0484800000000005</v>
      </c>
      <c r="J1781" s="37">
        <f ca="1">IFERROR(VLOOKUP($E1781&amp;"-2",'PTE - Segment Emissions Calcs'!$I$8:$X$8919,18,FALSE),0)</f>
        <v>3.0484800000000005</v>
      </c>
      <c r="K1781" s="37">
        <f t="shared" ca="1" si="82"/>
        <v>3.0484800000000005</v>
      </c>
      <c r="L1781" s="37">
        <f ca="1">IFERROR(VLOOKUP($E1781&amp;"-1",'PTE - Segment Emissions Calcs'!$I$8:$Z$8919,20,FALSE),0)</f>
        <v>3.0484800000000005</v>
      </c>
      <c r="M1781" s="37">
        <f ca="1">IFERROR(VLOOKUP($E1781&amp;"-2",'PTE - Segment Emissions Calcs'!$I$8:$Z$8919,20,FALSE),0)</f>
        <v>3.0484800000000005</v>
      </c>
      <c r="N1781" s="37">
        <f t="shared" ca="1" si="83"/>
        <v>3.0484800000000005</v>
      </c>
      <c r="O1781" s="38">
        <f t="array" aca="1" ref="O1781" ca="1">IF($H1781="TOTAL HAP",H1781,MAX(IF('PTE - Segment Emissions Calcs'!$B$8:$B$8919=$B1781,'PTE - Segment Emissions Calcs'!$V$8:$V$8919,)))</f>
        <v>0.69600000000000006</v>
      </c>
      <c r="P1781" s="38">
        <f t="array" aca="1" ref="P1781" ca="1">IF($H1781="TOTAL HAP",K1781,MAX(IF('PTE - Segment Emissions Calcs'!$B$8:$B$8919=$B1781,'PTE - Segment Emissions Calcs'!$X$8:$X$8919,)))</f>
        <v>3.0484800000000005</v>
      </c>
      <c r="Q1781" s="38">
        <f t="array" aca="1" ref="Q1781" ca="1">IF($H1781="TOTAL HAP",N1781,MAX(IF('PTE - Segment Emissions Calcs'!$B$8:$B$8919=$B1781,'PTE - Segment Emissions Calcs'!$Z$8:$Z$8919,)))</f>
        <v>3.0484800000000005</v>
      </c>
      <c r="R1781" s="39"/>
    </row>
    <row r="1782" spans="1:18" x14ac:dyDescent="0.25">
      <c r="A1782" s="40"/>
      <c r="B1782" s="40"/>
      <c r="C1782" s="34" t="s">
        <v>23</v>
      </c>
      <c r="D1782" s="35"/>
      <c r="E1782" s="35"/>
      <c r="F1782" s="35">
        <f ca="1">IFERROR(VLOOKUP($E1782&amp;"-1",'PTE - Segment Emissions Calcs'!$I$8:$V$8919,16,FALSE),0)</f>
        <v>3.625</v>
      </c>
      <c r="G1782" s="35">
        <f ca="1">IFERROR(VLOOKUP($E1782&amp;"-2",'PTE - Segment Emissions Calcs'!$I$8:$V$8919,16,FALSE),0)</f>
        <v>3.625</v>
      </c>
      <c r="H1782" s="36">
        <f t="shared" ca="1" si="81"/>
        <v>3.625</v>
      </c>
      <c r="I1782" s="37">
        <f ca="1">IFERROR(VLOOKUP($E1782&amp;"-1",'PTE - Segment Emissions Calcs'!$I$8:$X$8919,18,FALSE),0)</f>
        <v>15.8775</v>
      </c>
      <c r="J1782" s="37">
        <f ca="1">IFERROR(VLOOKUP($E1782&amp;"-2",'PTE - Segment Emissions Calcs'!$I$8:$X$8919,18,FALSE),0)</f>
        <v>15.8775</v>
      </c>
      <c r="K1782" s="37">
        <f t="shared" ca="1" si="82"/>
        <v>15.8775</v>
      </c>
      <c r="L1782" s="37">
        <f ca="1">IFERROR(VLOOKUP($E1782&amp;"-1",'PTE - Segment Emissions Calcs'!$I$8:$Z$8919,20,FALSE),0)</f>
        <v>15.8775</v>
      </c>
      <c r="M1782" s="37">
        <f ca="1">IFERROR(VLOOKUP($E1782&amp;"-2",'PTE - Segment Emissions Calcs'!$I$8:$Z$8919,20,FALSE),0)</f>
        <v>15.8775</v>
      </c>
      <c r="N1782" s="37">
        <f t="shared" ca="1" si="83"/>
        <v>15.8775</v>
      </c>
      <c r="O1782" s="38">
        <f t="array" aca="1" ref="O1782" ca="1">IF($H1782="TOTAL HAP",H1782,MAX(IF('PTE - Segment Emissions Calcs'!$B$8:$B$8919=$B1782,'PTE - Segment Emissions Calcs'!$V$8:$V$8919,)))</f>
        <v>3.625</v>
      </c>
      <c r="P1782" s="38">
        <f t="array" aca="1" ref="P1782" ca="1">IF($H1782="TOTAL HAP",K1782,MAX(IF('PTE - Segment Emissions Calcs'!$B$8:$B$8919=$B1782,'PTE - Segment Emissions Calcs'!$X$8:$X$8919,)))</f>
        <v>15.8775</v>
      </c>
      <c r="Q1782" s="38">
        <f t="array" aca="1" ref="Q1782" ca="1">IF($H1782="TOTAL HAP",N1782,MAX(IF('PTE - Segment Emissions Calcs'!$B$8:$B$8919=$B1782,'PTE - Segment Emissions Calcs'!$Z$8:$Z$8919,)))</f>
        <v>15.8775</v>
      </c>
      <c r="R1782" s="39"/>
    </row>
    <row r="1783" spans="1:18" x14ac:dyDescent="0.25">
      <c r="A1783" s="40"/>
      <c r="B1783" s="40"/>
      <c r="C1783" s="34" t="s">
        <v>24</v>
      </c>
      <c r="D1783" s="35"/>
      <c r="E1783" s="35"/>
      <c r="F1783" s="35">
        <f ca="1">IFERROR(VLOOKUP($E1783&amp;"-1",'PTE - Segment Emissions Calcs'!$I$8:$V$8919,16,FALSE),0)</f>
        <v>0.78186274509803921</v>
      </c>
      <c r="G1783" s="35">
        <f ca="1">IFERROR(VLOOKUP($E1783&amp;"-2",'PTE - Segment Emissions Calcs'!$I$8:$V$8919,16,FALSE),0)</f>
        <v>0.78186274509803921</v>
      </c>
      <c r="H1783" s="36">
        <f t="shared" ca="1" si="81"/>
        <v>0.78186274509803921</v>
      </c>
      <c r="I1783" s="37">
        <f ca="1">IFERROR(VLOOKUP($E1783&amp;"-1",'PTE - Segment Emissions Calcs'!$I$8:$X$8919,18,FALSE),0)</f>
        <v>3.4245588235294115</v>
      </c>
      <c r="J1783" s="37">
        <f ca="1">IFERROR(VLOOKUP($E1783&amp;"-2",'PTE - Segment Emissions Calcs'!$I$8:$X$8919,18,FALSE),0)</f>
        <v>3.4245588235294115</v>
      </c>
      <c r="K1783" s="37">
        <f t="shared" ca="1" si="82"/>
        <v>3.4245588235294115</v>
      </c>
      <c r="L1783" s="37">
        <f ca="1">IFERROR(VLOOKUP($E1783&amp;"-1",'PTE - Segment Emissions Calcs'!$I$8:$Z$8919,20,FALSE),0)</f>
        <v>3.4245588235294115</v>
      </c>
      <c r="M1783" s="37">
        <f ca="1">IFERROR(VLOOKUP($E1783&amp;"-2",'PTE - Segment Emissions Calcs'!$I$8:$Z$8919,20,FALSE),0)</f>
        <v>3.4245588235294115</v>
      </c>
      <c r="N1783" s="37">
        <f t="shared" ca="1" si="83"/>
        <v>3.4245588235294115</v>
      </c>
      <c r="O1783" s="38">
        <f t="array" aca="1" ref="O1783" ca="1">IF($H1783="TOTAL HAP",H1783,MAX(IF('PTE - Segment Emissions Calcs'!$B$8:$B$8919=$B1783,'PTE - Segment Emissions Calcs'!$V$8:$V$8919,)))</f>
        <v>0.78186274509803921</v>
      </c>
      <c r="P1783" s="38">
        <f t="array" aca="1" ref="P1783" ca="1">IF($H1783="TOTAL HAP",K1783,MAX(IF('PTE - Segment Emissions Calcs'!$B$8:$B$8919=$B1783,'PTE - Segment Emissions Calcs'!$X$8:$X$8919,)))</f>
        <v>3.4245588235294115</v>
      </c>
      <c r="Q1783" s="38">
        <f t="array" aca="1" ref="Q1783" ca="1">IF($H1783="TOTAL HAP",N1783,MAX(IF('PTE - Segment Emissions Calcs'!$B$8:$B$8919=$B1783,'PTE - Segment Emissions Calcs'!$Z$8:$Z$8919,)))</f>
        <v>3.4245588235294115</v>
      </c>
      <c r="R1783" s="39"/>
    </row>
    <row r="1784" spans="1:18" x14ac:dyDescent="0.25">
      <c r="A1784" s="40"/>
      <c r="B1784" s="40"/>
      <c r="C1784" s="34" t="s">
        <v>25</v>
      </c>
      <c r="D1784" s="35"/>
      <c r="E1784" s="35"/>
      <c r="F1784" s="35">
        <f ca="1">IFERROR(VLOOKUP($E1784&amp;"-1",'PTE - Segment Emissions Calcs'!$I$8:$V$8919,16,FALSE),0)</f>
        <v>16913.380000000005</v>
      </c>
      <c r="G1784" s="35">
        <f ca="1">IFERROR(VLOOKUP($E1784&amp;"-2",'PTE - Segment Emissions Calcs'!$I$8:$V$8919,16,FALSE),0)</f>
        <v>18821</v>
      </c>
      <c r="H1784" s="36">
        <f t="shared" ca="1" si="81"/>
        <v>18821</v>
      </c>
      <c r="I1784" s="37">
        <f ca="1">IFERROR(VLOOKUP($E1784&amp;"-1",'PTE - Segment Emissions Calcs'!$I$8:$X$8919,18,FALSE),0)</f>
        <v>74080.604400000026</v>
      </c>
      <c r="J1784" s="37">
        <f ca="1">IFERROR(VLOOKUP($E1784&amp;"-2",'PTE - Segment Emissions Calcs'!$I$8:$X$8919,18,FALSE),0)</f>
        <v>82435.98</v>
      </c>
      <c r="K1784" s="37">
        <f t="shared" ca="1" si="82"/>
        <v>82435.98</v>
      </c>
      <c r="L1784" s="37">
        <f ca="1">IFERROR(VLOOKUP($E1784&amp;"-1",'PTE - Segment Emissions Calcs'!$I$8:$Z$8919,20,FALSE),0)</f>
        <v>74080.604400000026</v>
      </c>
      <c r="M1784" s="37">
        <f ca="1">IFERROR(VLOOKUP($E1784&amp;"-2",'PTE - Segment Emissions Calcs'!$I$8:$Z$8919,20,FALSE),0)</f>
        <v>82435.98</v>
      </c>
      <c r="N1784" s="37">
        <f t="shared" ca="1" si="83"/>
        <v>82435.98</v>
      </c>
      <c r="O1784" s="38">
        <f t="array" aca="1" ref="O1784" ca="1">IF($H1784="TOTAL HAP",H1784,MAX(IF('PTE - Segment Emissions Calcs'!$B$8:$B$8919=$B1784,'PTE - Segment Emissions Calcs'!$V$8:$V$8919,)))</f>
        <v>18821</v>
      </c>
      <c r="P1784" s="38">
        <f t="array" aca="1" ref="P1784" ca="1">IF($H1784="TOTAL HAP",K1784,MAX(IF('PTE - Segment Emissions Calcs'!$B$8:$B$8919=$B1784,'PTE - Segment Emissions Calcs'!$X$8:$X$8919,)))</f>
        <v>82435.98</v>
      </c>
      <c r="Q1784" s="38">
        <f t="array" aca="1" ref="Q1784" ca="1">IF($H1784="TOTAL HAP",N1784,MAX(IF('PTE - Segment Emissions Calcs'!$B$8:$B$8919=$B1784,'PTE - Segment Emissions Calcs'!$Z$8:$Z$8919,)))</f>
        <v>82435.98</v>
      </c>
      <c r="R1784" s="39"/>
    </row>
    <row r="1785" spans="1:18" x14ac:dyDescent="0.25">
      <c r="A1785" s="40"/>
      <c r="B1785" s="40"/>
      <c r="C1785" s="34" t="s">
        <v>26</v>
      </c>
      <c r="D1785" s="35"/>
      <c r="E1785" s="35"/>
      <c r="F1785" s="35">
        <f ca="1">IFERROR(VLOOKUP($E1785&amp;"-1",'PTE - Segment Emissions Calcs'!$I$8:$V$8919,16,FALSE),0)</f>
        <v>0.31900000000000001</v>
      </c>
      <c r="G1785" s="35">
        <f ca="1">IFERROR(VLOOKUP($E1785&amp;"-2",'PTE - Segment Emissions Calcs'!$I$8:$V$8919,16,FALSE),0)</f>
        <v>0.96657000000000015</v>
      </c>
      <c r="H1785" s="36">
        <f t="shared" ca="1" si="81"/>
        <v>0.96657000000000015</v>
      </c>
      <c r="I1785" s="37">
        <f ca="1">IFERROR(VLOOKUP($E1785&amp;"-1",'PTE - Segment Emissions Calcs'!$I$8:$X$8919,18,FALSE),0)</f>
        <v>1.3972200000000001</v>
      </c>
      <c r="J1785" s="37">
        <f ca="1">IFERROR(VLOOKUP($E1785&amp;"-2",'PTE - Segment Emissions Calcs'!$I$8:$X$8919,18,FALSE),0)</f>
        <v>4.2335766000000001</v>
      </c>
      <c r="K1785" s="37">
        <f t="shared" ca="1" si="82"/>
        <v>4.2335766000000001</v>
      </c>
      <c r="L1785" s="37">
        <f ca="1">IFERROR(VLOOKUP($E1785&amp;"-1",'PTE - Segment Emissions Calcs'!$I$8:$Z$8919,20,FALSE),0)</f>
        <v>1.3972200000000001</v>
      </c>
      <c r="M1785" s="37">
        <f ca="1">IFERROR(VLOOKUP($E1785&amp;"-2",'PTE - Segment Emissions Calcs'!$I$8:$Z$8919,20,FALSE),0)</f>
        <v>4.2335766000000001</v>
      </c>
      <c r="N1785" s="37">
        <f t="shared" ca="1" si="83"/>
        <v>4.2335766000000001</v>
      </c>
      <c r="O1785" s="38">
        <f t="array" aca="1" ref="O1785" ca="1">IF($H1785="TOTAL HAP",H1785,MAX(IF('PTE - Segment Emissions Calcs'!$B$8:$B$8919=$B1785,'PTE - Segment Emissions Calcs'!$V$8:$V$8919,)))</f>
        <v>0.96657000000000015</v>
      </c>
      <c r="P1785" s="38">
        <f t="array" aca="1" ref="P1785" ca="1">IF($H1785="TOTAL HAP",K1785,MAX(IF('PTE - Segment Emissions Calcs'!$B$8:$B$8919=$B1785,'PTE - Segment Emissions Calcs'!$X$8:$X$8919,)))</f>
        <v>4.2335766000000001</v>
      </c>
      <c r="Q1785" s="38">
        <f t="array" aca="1" ref="Q1785" ca="1">IF($H1785="TOTAL HAP",N1785,MAX(IF('PTE - Segment Emissions Calcs'!$B$8:$B$8919=$B1785,'PTE - Segment Emissions Calcs'!$Z$8:$Z$8919,)))</f>
        <v>4.2335766000000001</v>
      </c>
      <c r="R1785" s="39"/>
    </row>
    <row r="1786" spans="1:18" x14ac:dyDescent="0.25">
      <c r="A1786" s="40"/>
      <c r="B1786" s="40"/>
      <c r="C1786" s="34" t="s">
        <v>27</v>
      </c>
      <c r="D1786" s="35"/>
      <c r="E1786" s="35"/>
      <c r="F1786" s="35">
        <f ca="1">IFERROR(VLOOKUP($E1786&amp;"-1",'PTE - Segment Emissions Calcs'!$I$8:$V$8919,16,FALSE),0)</f>
        <v>3.1900000000000005E-2</v>
      </c>
      <c r="G1786" s="35">
        <f ca="1">IFERROR(VLOOKUP($E1786&amp;"-2",'PTE - Segment Emissions Calcs'!$I$8:$V$8919,16,FALSE),0)</f>
        <v>8.7580000000000005E-2</v>
      </c>
      <c r="H1786" s="36">
        <f t="shared" ca="1" si="81"/>
        <v>8.7580000000000005E-2</v>
      </c>
      <c r="I1786" s="37">
        <f ca="1">IFERROR(VLOOKUP($E1786&amp;"-1",'PTE - Segment Emissions Calcs'!$I$8:$X$8919,18,FALSE),0)</f>
        <v>0.13972200000000001</v>
      </c>
      <c r="J1786" s="37">
        <f ca="1">IFERROR(VLOOKUP($E1786&amp;"-2",'PTE - Segment Emissions Calcs'!$I$8:$X$8919,18,FALSE),0)</f>
        <v>0.38360040000000006</v>
      </c>
      <c r="K1786" s="37">
        <f t="shared" ca="1" si="82"/>
        <v>0.38360040000000006</v>
      </c>
      <c r="L1786" s="37">
        <f ca="1">IFERROR(VLOOKUP($E1786&amp;"-1",'PTE - Segment Emissions Calcs'!$I$8:$Z$8919,20,FALSE),0)</f>
        <v>0.13972200000000001</v>
      </c>
      <c r="M1786" s="37">
        <f ca="1">IFERROR(VLOOKUP($E1786&amp;"-2",'PTE - Segment Emissions Calcs'!$I$8:$Z$8919,20,FALSE),0)</f>
        <v>0.38360040000000006</v>
      </c>
      <c r="N1786" s="37">
        <f t="shared" ca="1" si="83"/>
        <v>0.38360040000000006</v>
      </c>
      <c r="O1786" s="38">
        <f t="array" aca="1" ref="O1786" ca="1">IF($H1786="TOTAL HAP",H1786,MAX(IF('PTE - Segment Emissions Calcs'!$B$8:$B$8919=$B1786,'PTE - Segment Emissions Calcs'!$V$8:$V$8919,)))</f>
        <v>8.7580000000000005E-2</v>
      </c>
      <c r="P1786" s="38">
        <f t="array" aca="1" ref="P1786" ca="1">IF($H1786="TOTAL HAP",K1786,MAX(IF('PTE - Segment Emissions Calcs'!$B$8:$B$8919=$B1786,'PTE - Segment Emissions Calcs'!$X$8:$X$8919,)))</f>
        <v>0.38360040000000006</v>
      </c>
      <c r="Q1786" s="38">
        <f t="array" aca="1" ref="Q1786" ca="1">IF($H1786="TOTAL HAP",N1786,MAX(IF('PTE - Segment Emissions Calcs'!$B$8:$B$8919=$B1786,'PTE - Segment Emissions Calcs'!$Z$8:$Z$8919,)))</f>
        <v>0.38360040000000006</v>
      </c>
      <c r="R1786" s="39"/>
    </row>
    <row r="1787" spans="1:18" x14ac:dyDescent="0.25">
      <c r="A1787" s="40"/>
      <c r="B1787" s="40"/>
      <c r="C1787" s="34" t="s">
        <v>28</v>
      </c>
      <c r="D1787" s="35"/>
      <c r="E1787" s="35"/>
      <c r="F1787" s="35">
        <f ca="1">IFERROR(VLOOKUP($E1787&amp;"-1",'PTE - Segment Emissions Calcs'!$I$8:$V$8919,16,FALSE),0)</f>
        <v>16930.861200000003</v>
      </c>
      <c r="G1787" s="35">
        <f ca="1">IFERROR(VLOOKUP($E1787&amp;"-2",'PTE - Segment Emissions Calcs'!$I$8:$V$8919,16,FALSE),0)</f>
        <v>18871.26309</v>
      </c>
      <c r="H1787" s="36">
        <f t="shared" ca="1" si="81"/>
        <v>18871.26309</v>
      </c>
      <c r="I1787" s="37">
        <f ca="1">IFERROR(VLOOKUP($E1787&amp;"-1",'PTE - Segment Emissions Calcs'!$I$8:$X$8919,18,FALSE),0)</f>
        <v>74157.17205600001</v>
      </c>
      <c r="J1787" s="37">
        <f ca="1">IFERROR(VLOOKUP($E1787&amp;"-2",'PTE - Segment Emissions Calcs'!$I$8:$X$8919,18,FALSE),0)</f>
        <v>82656.132334199996</v>
      </c>
      <c r="K1787" s="37">
        <f t="shared" ca="1" si="82"/>
        <v>82656.132334199996</v>
      </c>
      <c r="L1787" s="37">
        <f ca="1">IFERROR(VLOOKUP($E1787&amp;"-1",'PTE - Segment Emissions Calcs'!$I$8:$Z$8919,20,FALSE),0)</f>
        <v>74157.17205600001</v>
      </c>
      <c r="M1787" s="37">
        <f ca="1">IFERROR(VLOOKUP($E1787&amp;"-2",'PTE - Segment Emissions Calcs'!$I$8:$Z$8919,20,FALSE),0)</f>
        <v>82656.132334199996</v>
      </c>
      <c r="N1787" s="37">
        <f t="shared" ca="1" si="83"/>
        <v>82656.132334199996</v>
      </c>
      <c r="O1787" s="38">
        <f t="array" aca="1" ref="O1787" ca="1">IF($H1787="TOTAL HAP",H1787,MAX(IF('PTE - Segment Emissions Calcs'!$B$8:$B$8919=$B1787,'PTE - Segment Emissions Calcs'!$V$8:$V$8919,)))</f>
        <v>18871.26309</v>
      </c>
      <c r="P1787" s="38">
        <f t="array" aca="1" ref="P1787" ca="1">IF($H1787="TOTAL HAP",K1787,MAX(IF('PTE - Segment Emissions Calcs'!$B$8:$B$8919=$B1787,'PTE - Segment Emissions Calcs'!$X$8:$X$8919,)))</f>
        <v>82656.132334199996</v>
      </c>
      <c r="Q1787" s="38">
        <f t="array" aca="1" ref="Q1787" ca="1">IF($H1787="TOTAL HAP",N1787,MAX(IF('PTE - Segment Emissions Calcs'!$B$8:$B$8919=$B1787,'PTE - Segment Emissions Calcs'!$Z$8:$Z$8919,)))</f>
        <v>82656.132334199996</v>
      </c>
      <c r="R1787" s="39"/>
    </row>
    <row r="1788" spans="1:18" x14ac:dyDescent="0.25">
      <c r="A1788" s="40"/>
      <c r="B1788" s="40"/>
      <c r="C1788" s="34" t="s">
        <v>29</v>
      </c>
      <c r="D1788" s="35"/>
      <c r="E1788" s="35"/>
      <c r="F1788" s="35">
        <f ca="1">IFERROR(VLOOKUP($E1788&amp;"-1",'PTE - Segment Emissions Calcs'!$I$8:$V$8919,16,FALSE),0)</f>
        <v>0.28007166306372555</v>
      </c>
      <c r="G1788" s="35">
        <f ca="1">IFERROR(VLOOKUP($E1788&amp;"-2",'PTE - Segment Emissions Calcs'!$I$8:$V$8919,16,FALSE),0)</f>
        <v>0.28007166306372555</v>
      </c>
      <c r="H1788" s="36">
        <f t="shared" ca="1" si="81"/>
        <v>0.28007166306372555</v>
      </c>
      <c r="I1788" s="37">
        <f ca="1">IFERROR(VLOOKUP($E1788&amp;"-1",'PTE - Segment Emissions Calcs'!$I$8:$X$8919,18,FALSE),0)</f>
        <v>1.2267138842191179</v>
      </c>
      <c r="J1788" s="37">
        <f ca="1">IFERROR(VLOOKUP($E1788&amp;"-2",'PTE - Segment Emissions Calcs'!$I$8:$X$8919,18,FALSE),0)</f>
        <v>1.2267138842191179</v>
      </c>
      <c r="K1788" s="37">
        <f t="shared" ca="1" si="82"/>
        <v>1.2267138842191179</v>
      </c>
      <c r="L1788" s="37">
        <f ca="1">IFERROR(VLOOKUP($E1788&amp;"-1",'PTE - Segment Emissions Calcs'!$I$8:$Z$8919,20,FALSE),0)</f>
        <v>1.2267138842191179</v>
      </c>
      <c r="M1788" s="37">
        <f ca="1">IFERROR(VLOOKUP($E1788&amp;"-2",'PTE - Segment Emissions Calcs'!$I$8:$Z$8919,20,FALSE),0)</f>
        <v>1.2267138842191179</v>
      </c>
      <c r="N1788" s="37">
        <f t="shared" ca="1" si="83"/>
        <v>1.2267138842191179</v>
      </c>
      <c r="O1788" s="38">
        <f t="array" aca="1" ref="O1788" ca="1">IF($H1788="TOTAL HAP",H1788,MAX(IF('PTE - Segment Emissions Calcs'!$B$8:$B$8919=$B1788,'PTE - Segment Emissions Calcs'!$V$8:$V$8919,)))</f>
        <v>0.28007166306372555</v>
      </c>
      <c r="P1788" s="38">
        <f t="array" aca="1" ref="P1788" ca="1">IF($H1788="TOTAL HAP",K1788,MAX(IF('PTE - Segment Emissions Calcs'!$B$8:$B$8919=$B1788,'PTE - Segment Emissions Calcs'!$X$8:$X$8919,)))</f>
        <v>1.2267138842191179</v>
      </c>
      <c r="Q1788" s="38">
        <f t="array" aca="1" ref="Q1788" ca="1">IF($H1788="TOTAL HAP",N1788,MAX(IF('PTE - Segment Emissions Calcs'!$B$8:$B$8919=$B1788,'PTE - Segment Emissions Calcs'!$Z$8:$Z$8919,)))</f>
        <v>1.2267138842191179</v>
      </c>
      <c r="R1788" s="39"/>
    </row>
    <row r="1789" spans="1:18" ht="33.75" x14ac:dyDescent="0.25">
      <c r="A1789" s="40"/>
      <c r="B1789" s="40"/>
      <c r="C1789" s="49" t="s">
        <v>30</v>
      </c>
      <c r="D1789" s="35"/>
      <c r="E1789" s="35"/>
      <c r="F1789" s="35">
        <f ca="1">IFERROR(VLOOKUP($E1789&amp;"-1",'PTE - Segment Emissions Calcs'!$I$8:$V$8919,16,FALSE),0)</f>
        <v>3.4117647058823528E-6</v>
      </c>
      <c r="G1789" s="35">
        <f ca="1">IFERROR(VLOOKUP($E1789&amp;"-2",'PTE - Segment Emissions Calcs'!$I$8:$V$8919,16,FALSE),0)</f>
        <v>3.4117647058823528E-6</v>
      </c>
      <c r="H1789" s="36">
        <f t="shared" ca="1" si="81"/>
        <v>3.4117647058823528E-6</v>
      </c>
      <c r="I1789" s="37">
        <f ca="1">IFERROR(VLOOKUP($E1789&amp;"-1",'PTE - Segment Emissions Calcs'!$I$8:$X$8919,18,FALSE),0)</f>
        <v>1.4943529411764704E-5</v>
      </c>
      <c r="J1789" s="37">
        <f ca="1">IFERROR(VLOOKUP($E1789&amp;"-2",'PTE - Segment Emissions Calcs'!$I$8:$X$8919,18,FALSE),0)</f>
        <v>1.4943529411764704E-5</v>
      </c>
      <c r="K1789" s="37">
        <f t="shared" ca="1" si="82"/>
        <v>1.4943529411764704E-5</v>
      </c>
      <c r="L1789" s="37">
        <f ca="1">IFERROR(VLOOKUP($E1789&amp;"-1",'PTE - Segment Emissions Calcs'!$I$8:$Z$8919,20,FALSE),0)</f>
        <v>1.4943529411764704E-5</v>
      </c>
      <c r="M1789" s="37">
        <f ca="1">IFERROR(VLOOKUP($E1789&amp;"-2",'PTE - Segment Emissions Calcs'!$I$8:$Z$8919,20,FALSE),0)</f>
        <v>1.4943529411764704E-5</v>
      </c>
      <c r="N1789" s="37">
        <f t="shared" ca="1" si="83"/>
        <v>1.4943529411764704E-5</v>
      </c>
      <c r="O1789" s="38">
        <f t="array" aca="1" ref="O1789" ca="1">IF($H1789="TOTAL HAP",H1789,MAX(IF('PTE - Segment Emissions Calcs'!$B$8:$B$8919=$B1789,'PTE - Segment Emissions Calcs'!$V$8:$V$8919,)))</f>
        <v>3.4117647058823528E-6</v>
      </c>
      <c r="P1789" s="38">
        <f t="array" aca="1" ref="P1789" ca="1">IF($H1789="TOTAL HAP",K1789,MAX(IF('PTE - Segment Emissions Calcs'!$B$8:$B$8919=$B1789,'PTE - Segment Emissions Calcs'!$X$8:$X$8919,)))</f>
        <v>1.4943529411764704E-5</v>
      </c>
      <c r="Q1789" s="38">
        <f t="array" aca="1" ref="Q1789" ca="1">IF($H1789="TOTAL HAP",N1789,MAX(IF('PTE - Segment Emissions Calcs'!$B$8:$B$8919=$B1789,'PTE - Segment Emissions Calcs'!$Z$8:$Z$8919,)))</f>
        <v>1.4943529411764704E-5</v>
      </c>
      <c r="R1789" s="39"/>
    </row>
    <row r="1790" spans="1:18" ht="33.75" x14ac:dyDescent="0.25">
      <c r="A1790" s="40"/>
      <c r="B1790" s="40"/>
      <c r="C1790" s="49" t="s">
        <v>31</v>
      </c>
      <c r="D1790" s="35"/>
      <c r="E1790" s="35"/>
      <c r="F1790" s="35">
        <f ca="1">IFERROR(VLOOKUP($E1790&amp;"-1",'PTE - Segment Emissions Calcs'!$I$8:$V$8919,16,FALSE),0)</f>
        <v>2.5588235294117647E-7</v>
      </c>
      <c r="G1790" s="35">
        <f ca="1">IFERROR(VLOOKUP($E1790&amp;"-2",'PTE - Segment Emissions Calcs'!$I$8:$V$8919,16,FALSE),0)</f>
        <v>2.5588235294117647E-7</v>
      </c>
      <c r="H1790" s="36">
        <f t="shared" ca="1" si="81"/>
        <v>2.5588235294117647E-7</v>
      </c>
      <c r="I1790" s="37">
        <f ca="1">IFERROR(VLOOKUP($E1790&amp;"-1",'PTE - Segment Emissions Calcs'!$I$8:$X$8919,18,FALSE),0)</f>
        <v>1.1207647058823531E-6</v>
      </c>
      <c r="J1790" s="37">
        <f ca="1">IFERROR(VLOOKUP($E1790&amp;"-2",'PTE - Segment Emissions Calcs'!$I$8:$X$8919,18,FALSE),0)</f>
        <v>1.1207647058823531E-6</v>
      </c>
      <c r="K1790" s="37">
        <f t="shared" ca="1" si="82"/>
        <v>1.1207647058823531E-6</v>
      </c>
      <c r="L1790" s="37">
        <f ca="1">IFERROR(VLOOKUP($E1790&amp;"-1",'PTE - Segment Emissions Calcs'!$I$8:$Z$8919,20,FALSE),0)</f>
        <v>1.1207647058823531E-6</v>
      </c>
      <c r="M1790" s="37">
        <f ca="1">IFERROR(VLOOKUP($E1790&amp;"-2",'PTE - Segment Emissions Calcs'!$I$8:$Z$8919,20,FALSE),0)</f>
        <v>1.1207647058823531E-6</v>
      </c>
      <c r="N1790" s="37">
        <f t="shared" ca="1" si="83"/>
        <v>1.1207647058823531E-6</v>
      </c>
      <c r="O1790" s="38">
        <f t="array" aca="1" ref="O1790" ca="1">IF($H1790="TOTAL HAP",H1790,MAX(IF('PTE - Segment Emissions Calcs'!$B$8:$B$8919=$B1790,'PTE - Segment Emissions Calcs'!$V$8:$V$8919,)))</f>
        <v>2.5588235294117647E-7</v>
      </c>
      <c r="P1790" s="38">
        <f t="array" aca="1" ref="P1790" ca="1">IF($H1790="TOTAL HAP",K1790,MAX(IF('PTE - Segment Emissions Calcs'!$B$8:$B$8919=$B1790,'PTE - Segment Emissions Calcs'!$X$8:$X$8919,)))</f>
        <v>1.1207647058823531E-6</v>
      </c>
      <c r="Q1790" s="38">
        <f t="array" aca="1" ref="Q1790" ca="1">IF($H1790="TOTAL HAP",N1790,MAX(IF('PTE - Segment Emissions Calcs'!$B$8:$B$8919=$B1790,'PTE - Segment Emissions Calcs'!$Z$8:$Z$8919,)))</f>
        <v>1.1207647058823531E-6</v>
      </c>
      <c r="R1790" s="39"/>
    </row>
    <row r="1791" spans="1:18" ht="45" x14ac:dyDescent="0.25">
      <c r="A1791" s="40"/>
      <c r="B1791" s="40"/>
      <c r="C1791" s="49" t="s">
        <v>32</v>
      </c>
      <c r="D1791" s="35"/>
      <c r="E1791" s="35"/>
      <c r="F1791" s="35">
        <f ca="1">IFERROR(VLOOKUP($E1791&amp;"-1",'PTE - Segment Emissions Calcs'!$I$8:$V$8919,16,FALSE),0)</f>
        <v>2.2745098039215685E-6</v>
      </c>
      <c r="G1791" s="35">
        <f ca="1">IFERROR(VLOOKUP($E1791&amp;"-2",'PTE - Segment Emissions Calcs'!$I$8:$V$8919,16,FALSE),0)</f>
        <v>2.2745098039215685E-6</v>
      </c>
      <c r="H1791" s="36">
        <f t="shared" ca="1" si="81"/>
        <v>2.2745098039215685E-6</v>
      </c>
      <c r="I1791" s="37">
        <f ca="1">IFERROR(VLOOKUP($E1791&amp;"-1",'PTE - Segment Emissions Calcs'!$I$8:$X$8919,18,FALSE),0)</f>
        <v>9.96235294117647E-6</v>
      </c>
      <c r="J1791" s="37">
        <f ca="1">IFERROR(VLOOKUP($E1791&amp;"-2",'PTE - Segment Emissions Calcs'!$I$8:$X$8919,18,FALSE),0)</f>
        <v>9.96235294117647E-6</v>
      </c>
      <c r="K1791" s="37">
        <f t="shared" ca="1" si="82"/>
        <v>9.96235294117647E-6</v>
      </c>
      <c r="L1791" s="37">
        <f ca="1">IFERROR(VLOOKUP($E1791&amp;"-1",'PTE - Segment Emissions Calcs'!$I$8:$Z$8919,20,FALSE),0)</f>
        <v>9.96235294117647E-6</v>
      </c>
      <c r="M1791" s="37">
        <f ca="1">IFERROR(VLOOKUP($E1791&amp;"-2",'PTE - Segment Emissions Calcs'!$I$8:$Z$8919,20,FALSE),0)</f>
        <v>9.96235294117647E-6</v>
      </c>
      <c r="N1791" s="37">
        <f t="shared" ca="1" si="83"/>
        <v>9.96235294117647E-6</v>
      </c>
      <c r="O1791" s="38">
        <f t="array" aca="1" ref="O1791" ca="1">IF($H1791="TOTAL HAP",H1791,MAX(IF('PTE - Segment Emissions Calcs'!$B$8:$B$8919=$B1791,'PTE - Segment Emissions Calcs'!$V$8:$V$8919,)))</f>
        <v>2.2745098039215685E-6</v>
      </c>
      <c r="P1791" s="38">
        <f t="array" aca="1" ref="P1791" ca="1">IF($H1791="TOTAL HAP",K1791,MAX(IF('PTE - Segment Emissions Calcs'!$B$8:$B$8919=$B1791,'PTE - Segment Emissions Calcs'!$X$8:$X$8919,)))</f>
        <v>9.96235294117647E-6</v>
      </c>
      <c r="Q1791" s="38">
        <f t="array" aca="1" ref="Q1791" ca="1">IF($H1791="TOTAL HAP",N1791,MAX(IF('PTE - Segment Emissions Calcs'!$B$8:$B$8919=$B1791,'PTE - Segment Emissions Calcs'!$Z$8:$Z$8919,)))</f>
        <v>9.96235294117647E-6</v>
      </c>
      <c r="R1791" s="39"/>
    </row>
    <row r="1792" spans="1:18" ht="22.5" x14ac:dyDescent="0.25">
      <c r="A1792" s="40"/>
      <c r="B1792" s="40"/>
      <c r="C1792" s="49" t="s">
        <v>33</v>
      </c>
      <c r="D1792" s="35"/>
      <c r="E1792" s="35"/>
      <c r="F1792" s="35">
        <f ca="1">IFERROR(VLOOKUP($E1792&amp;"-1",'PTE - Segment Emissions Calcs'!$I$8:$V$8919,16,FALSE),0)</f>
        <v>3.5235E-7</v>
      </c>
      <c r="G1792" s="35">
        <f ca="1">IFERROR(VLOOKUP($E1792&amp;"-2",'PTE - Segment Emissions Calcs'!$I$8:$V$8919,16,FALSE),0)</f>
        <v>3.5235E-7</v>
      </c>
      <c r="H1792" s="36">
        <f t="shared" ca="1" si="81"/>
        <v>3.5235E-7</v>
      </c>
      <c r="I1792" s="37">
        <f ca="1">IFERROR(VLOOKUP($E1792&amp;"-1",'PTE - Segment Emissions Calcs'!$I$8:$X$8919,18,FALSE),0)</f>
        <v>1.5432930000000001E-6</v>
      </c>
      <c r="J1792" s="37">
        <f ca="1">IFERROR(VLOOKUP($E1792&amp;"-2",'PTE - Segment Emissions Calcs'!$I$8:$X$8919,18,FALSE),0)</f>
        <v>1.5432930000000001E-6</v>
      </c>
      <c r="K1792" s="37">
        <f t="shared" ca="1" si="82"/>
        <v>1.5432930000000001E-6</v>
      </c>
      <c r="L1792" s="37">
        <f ca="1">IFERROR(VLOOKUP($E1792&amp;"-1",'PTE - Segment Emissions Calcs'!$I$8:$Z$8919,20,FALSE),0)</f>
        <v>1.5432930000000001E-6</v>
      </c>
      <c r="M1792" s="37">
        <f ca="1">IFERROR(VLOOKUP($E1792&amp;"-2",'PTE - Segment Emissions Calcs'!$I$8:$Z$8919,20,FALSE),0)</f>
        <v>1.5432930000000001E-6</v>
      </c>
      <c r="N1792" s="37">
        <f t="shared" ca="1" si="83"/>
        <v>1.5432930000000001E-6</v>
      </c>
      <c r="O1792" s="38">
        <f t="array" aca="1" ref="O1792" ca="1">IF($H1792="TOTAL HAP",H1792,MAX(IF('PTE - Segment Emissions Calcs'!$B$8:$B$8919=$B1792,'PTE - Segment Emissions Calcs'!$V$8:$V$8919,)))</f>
        <v>3.5235E-7</v>
      </c>
      <c r="P1792" s="38">
        <f t="array" aca="1" ref="P1792" ca="1">IF($H1792="TOTAL HAP",K1792,MAX(IF('PTE - Segment Emissions Calcs'!$B$8:$B$8919=$B1792,'PTE - Segment Emissions Calcs'!$X$8:$X$8919,)))</f>
        <v>1.5432930000000001E-6</v>
      </c>
      <c r="Q1792" s="38">
        <f t="array" aca="1" ref="Q1792" ca="1">IF($H1792="TOTAL HAP",N1792,MAX(IF('PTE - Segment Emissions Calcs'!$B$8:$B$8919=$B1792,'PTE - Segment Emissions Calcs'!$Z$8:$Z$8919,)))</f>
        <v>1.5432930000000001E-6</v>
      </c>
      <c r="R1792" s="39"/>
    </row>
    <row r="1793" spans="1:18" ht="22.5" x14ac:dyDescent="0.25">
      <c r="A1793" s="40"/>
      <c r="B1793" s="40"/>
      <c r="C1793" s="49" t="s">
        <v>34</v>
      </c>
      <c r="D1793" s="35"/>
      <c r="E1793" s="35"/>
      <c r="F1793" s="35">
        <f ca="1">IFERROR(VLOOKUP($E1793&amp;"-1",'PTE - Segment Emissions Calcs'!$I$8:$V$8919,16,FALSE),0)</f>
        <v>9.4685000000000009E-7</v>
      </c>
      <c r="G1793" s="35">
        <f ca="1">IFERROR(VLOOKUP($E1793&amp;"-2",'PTE - Segment Emissions Calcs'!$I$8:$V$8919,16,FALSE),0)</f>
        <v>9.4685000000000009E-7</v>
      </c>
      <c r="H1793" s="36">
        <f t="shared" ca="1" si="81"/>
        <v>9.4685000000000009E-7</v>
      </c>
      <c r="I1793" s="37">
        <f ca="1">IFERROR(VLOOKUP($E1793&amp;"-1",'PTE - Segment Emissions Calcs'!$I$8:$X$8919,18,FALSE),0)</f>
        <v>4.1472030000000006E-6</v>
      </c>
      <c r="J1793" s="37">
        <f ca="1">IFERROR(VLOOKUP($E1793&amp;"-2",'PTE - Segment Emissions Calcs'!$I$8:$X$8919,18,FALSE),0)</f>
        <v>4.1472030000000006E-6</v>
      </c>
      <c r="K1793" s="37">
        <f t="shared" ca="1" si="82"/>
        <v>4.1472030000000006E-6</v>
      </c>
      <c r="L1793" s="37">
        <f ca="1">IFERROR(VLOOKUP($E1793&amp;"-1",'PTE - Segment Emissions Calcs'!$I$8:$Z$8919,20,FALSE),0)</f>
        <v>4.1472030000000006E-6</v>
      </c>
      <c r="M1793" s="37">
        <f ca="1">IFERROR(VLOOKUP($E1793&amp;"-2",'PTE - Segment Emissions Calcs'!$I$8:$Z$8919,20,FALSE),0)</f>
        <v>4.1472030000000006E-6</v>
      </c>
      <c r="N1793" s="37">
        <f t="shared" ca="1" si="83"/>
        <v>4.1472030000000006E-6</v>
      </c>
      <c r="O1793" s="38">
        <f t="array" aca="1" ref="O1793" ca="1">IF($H1793="TOTAL HAP",H1793,MAX(IF('PTE - Segment Emissions Calcs'!$B$8:$B$8919=$B1793,'PTE - Segment Emissions Calcs'!$V$8:$V$8919,)))</f>
        <v>9.4685000000000009E-7</v>
      </c>
      <c r="P1793" s="38">
        <f t="array" aca="1" ref="P1793" ca="1">IF($H1793="TOTAL HAP",K1793,MAX(IF('PTE - Segment Emissions Calcs'!$B$8:$B$8919=$B1793,'PTE - Segment Emissions Calcs'!$X$8:$X$8919,)))</f>
        <v>4.1472030000000006E-6</v>
      </c>
      <c r="Q1793" s="38">
        <f t="array" aca="1" ref="Q1793" ca="1">IF($H1793="TOTAL HAP",N1793,MAX(IF('PTE - Segment Emissions Calcs'!$B$8:$B$8919=$B1793,'PTE - Segment Emissions Calcs'!$Z$8:$Z$8919,)))</f>
        <v>4.1472030000000006E-6</v>
      </c>
      <c r="R1793" s="39"/>
    </row>
    <row r="1794" spans="1:18" x14ac:dyDescent="0.25">
      <c r="A1794" s="40"/>
      <c r="B1794" s="40"/>
      <c r="C1794" s="49" t="s">
        <v>35</v>
      </c>
      <c r="D1794" s="35"/>
      <c r="E1794" s="35"/>
      <c r="F1794" s="35">
        <f ca="1">IFERROR(VLOOKUP($E1794&amp;"-1",'PTE - Segment Emissions Calcs'!$I$8:$V$8919,16,FALSE),0)</f>
        <v>6.8584999999999996E-7</v>
      </c>
      <c r="G1794" s="35">
        <f ca="1">IFERROR(VLOOKUP($E1794&amp;"-2",'PTE - Segment Emissions Calcs'!$I$8:$V$8919,16,FALSE),0)</f>
        <v>6.8584999999999996E-7</v>
      </c>
      <c r="H1794" s="36">
        <f t="shared" ca="1" si="81"/>
        <v>6.8584999999999996E-7</v>
      </c>
      <c r="I1794" s="37">
        <f ca="1">IFERROR(VLOOKUP($E1794&amp;"-1",'PTE - Segment Emissions Calcs'!$I$8:$X$8919,18,FALSE),0)</f>
        <v>3.004023E-6</v>
      </c>
      <c r="J1794" s="37">
        <f ca="1">IFERROR(VLOOKUP($E1794&amp;"-2",'PTE - Segment Emissions Calcs'!$I$8:$X$8919,18,FALSE),0)</f>
        <v>3.004023E-6</v>
      </c>
      <c r="K1794" s="37">
        <f t="shared" ca="1" si="82"/>
        <v>3.004023E-6</v>
      </c>
      <c r="L1794" s="37">
        <f ca="1">IFERROR(VLOOKUP($E1794&amp;"-1",'PTE - Segment Emissions Calcs'!$I$8:$Z$8919,20,FALSE),0)</f>
        <v>3.004023E-6</v>
      </c>
      <c r="M1794" s="37">
        <f ca="1">IFERROR(VLOOKUP($E1794&amp;"-2",'PTE - Segment Emissions Calcs'!$I$8:$Z$8919,20,FALSE),0)</f>
        <v>3.004023E-6</v>
      </c>
      <c r="N1794" s="37">
        <f t="shared" ca="1" si="83"/>
        <v>3.004023E-6</v>
      </c>
      <c r="O1794" s="38">
        <f t="array" aca="1" ref="O1794" ca="1">IF($H1794="TOTAL HAP",H1794,MAX(IF('PTE - Segment Emissions Calcs'!$B$8:$B$8919=$B1794,'PTE - Segment Emissions Calcs'!$V$8:$V$8919,)))</f>
        <v>6.8584999999999996E-7</v>
      </c>
      <c r="P1794" s="38">
        <f t="array" aca="1" ref="P1794" ca="1">IF($H1794="TOTAL HAP",K1794,MAX(IF('PTE - Segment Emissions Calcs'!$B$8:$B$8919=$B1794,'PTE - Segment Emissions Calcs'!$X$8:$X$8919,)))</f>
        <v>3.004023E-6</v>
      </c>
      <c r="Q1794" s="38">
        <f t="array" aca="1" ref="Q1794" ca="1">IF($H1794="TOTAL HAP",N1794,MAX(IF('PTE - Segment Emissions Calcs'!$B$8:$B$8919=$B1794,'PTE - Segment Emissions Calcs'!$Z$8:$Z$8919,)))</f>
        <v>3.004023E-6</v>
      </c>
      <c r="R1794" s="39"/>
    </row>
    <row r="1795" spans="1:18" ht="22.5" x14ac:dyDescent="0.25">
      <c r="A1795" s="40"/>
      <c r="B1795" s="40"/>
      <c r="C1795" s="49" t="s">
        <v>36</v>
      </c>
      <c r="D1795" s="35"/>
      <c r="E1795" s="35"/>
      <c r="F1795" s="35">
        <f ca="1">IFERROR(VLOOKUP($E1795&amp;"-1",'PTE - Segment Emissions Calcs'!$I$8:$V$8919,16,FALSE),0)</f>
        <v>3.219E-6</v>
      </c>
      <c r="G1795" s="35">
        <f ca="1">IFERROR(VLOOKUP($E1795&amp;"-2",'PTE - Segment Emissions Calcs'!$I$8:$V$8919,16,FALSE),0)</f>
        <v>3.219E-6</v>
      </c>
      <c r="H1795" s="36">
        <f t="shared" ca="1" si="81"/>
        <v>3.219E-6</v>
      </c>
      <c r="I1795" s="37">
        <f ca="1">IFERROR(VLOOKUP($E1795&amp;"-1",'PTE - Segment Emissions Calcs'!$I$8:$X$8919,18,FALSE),0)</f>
        <v>1.409922E-5</v>
      </c>
      <c r="J1795" s="37">
        <f ca="1">IFERROR(VLOOKUP($E1795&amp;"-2",'PTE - Segment Emissions Calcs'!$I$8:$X$8919,18,FALSE),0)</f>
        <v>1.409922E-5</v>
      </c>
      <c r="K1795" s="37">
        <f t="shared" ca="1" si="82"/>
        <v>1.409922E-5</v>
      </c>
      <c r="L1795" s="37">
        <f ca="1">IFERROR(VLOOKUP($E1795&amp;"-1",'PTE - Segment Emissions Calcs'!$I$8:$Z$8919,20,FALSE),0)</f>
        <v>1.409922E-5</v>
      </c>
      <c r="M1795" s="37">
        <f ca="1">IFERROR(VLOOKUP($E1795&amp;"-2",'PTE - Segment Emissions Calcs'!$I$8:$Z$8919,20,FALSE),0)</f>
        <v>1.409922E-5</v>
      </c>
      <c r="N1795" s="37">
        <f t="shared" ca="1" si="83"/>
        <v>1.409922E-5</v>
      </c>
      <c r="O1795" s="38">
        <f t="array" aca="1" ref="O1795" ca="1">IF($H1795="TOTAL HAP",H1795,MAX(IF('PTE - Segment Emissions Calcs'!$B$8:$B$8919=$B1795,'PTE - Segment Emissions Calcs'!$V$8:$V$8919,)))</f>
        <v>3.219E-6</v>
      </c>
      <c r="P1795" s="38">
        <f t="array" aca="1" ref="P1795" ca="1">IF($H1795="TOTAL HAP",K1795,MAX(IF('PTE - Segment Emissions Calcs'!$B$8:$B$8919=$B1795,'PTE - Segment Emissions Calcs'!$X$8:$X$8919,)))</f>
        <v>1.409922E-5</v>
      </c>
      <c r="Q1795" s="38">
        <f t="array" aca="1" ref="Q1795" ca="1">IF($H1795="TOTAL HAP",N1795,MAX(IF('PTE - Segment Emissions Calcs'!$B$8:$B$8919=$B1795,'PTE - Segment Emissions Calcs'!$Z$8:$Z$8919,)))</f>
        <v>1.409922E-5</v>
      </c>
      <c r="R1795" s="39"/>
    </row>
    <row r="1796" spans="1:18" x14ac:dyDescent="0.25">
      <c r="A1796" s="40"/>
      <c r="B1796" s="40"/>
      <c r="C1796" s="49" t="s">
        <v>37</v>
      </c>
      <c r="D1796" s="35"/>
      <c r="E1796" s="35"/>
      <c r="F1796" s="35">
        <f ca="1">IFERROR(VLOOKUP($E1796&amp;"-1",'PTE - Segment Emissions Calcs'!$I$8:$V$8919,16,FALSE),0)</f>
        <v>3.0449999999999997E-4</v>
      </c>
      <c r="G1796" s="35">
        <f ca="1">IFERROR(VLOOKUP($E1796&amp;"-2",'PTE - Segment Emissions Calcs'!$I$8:$V$8919,16,FALSE),0)</f>
        <v>3.0449999999999997E-4</v>
      </c>
      <c r="H1796" s="36">
        <f t="shared" ca="1" si="81"/>
        <v>3.0449999999999997E-4</v>
      </c>
      <c r="I1796" s="37">
        <f ca="1">IFERROR(VLOOKUP($E1796&amp;"-1",'PTE - Segment Emissions Calcs'!$I$8:$X$8919,18,FALSE),0)</f>
        <v>1.3337099999999999E-3</v>
      </c>
      <c r="J1796" s="37">
        <f ca="1">IFERROR(VLOOKUP($E1796&amp;"-2",'PTE - Segment Emissions Calcs'!$I$8:$X$8919,18,FALSE),0)</f>
        <v>1.3337099999999999E-3</v>
      </c>
      <c r="K1796" s="37">
        <f t="shared" ca="1" si="82"/>
        <v>1.3337099999999999E-3</v>
      </c>
      <c r="L1796" s="37">
        <f ca="1">IFERROR(VLOOKUP($E1796&amp;"-1",'PTE - Segment Emissions Calcs'!$I$8:$Z$8919,20,FALSE),0)</f>
        <v>1.3337099999999999E-3</v>
      </c>
      <c r="M1796" s="37">
        <f ca="1">IFERROR(VLOOKUP($E1796&amp;"-2",'PTE - Segment Emissions Calcs'!$I$8:$Z$8919,20,FALSE),0)</f>
        <v>1.3337099999999999E-3</v>
      </c>
      <c r="N1796" s="37">
        <f t="shared" ca="1" si="83"/>
        <v>1.3337099999999999E-3</v>
      </c>
      <c r="O1796" s="38">
        <f t="array" aca="1" ref="O1796" ca="1">IF($H1796="TOTAL HAP",H1796,MAX(IF('PTE - Segment Emissions Calcs'!$B$8:$B$8919=$B1796,'PTE - Segment Emissions Calcs'!$V$8:$V$8919,)))</f>
        <v>3.0449999999999997E-4</v>
      </c>
      <c r="P1796" s="38">
        <f t="array" aca="1" ref="P1796" ca="1">IF($H1796="TOTAL HAP",K1796,MAX(IF('PTE - Segment Emissions Calcs'!$B$8:$B$8919=$B1796,'PTE - Segment Emissions Calcs'!$X$8:$X$8919,)))</f>
        <v>1.3337099999999999E-3</v>
      </c>
      <c r="Q1796" s="38">
        <f t="array" aca="1" ref="Q1796" ca="1">IF($H1796="TOTAL HAP",N1796,MAX(IF('PTE - Segment Emissions Calcs'!$B$8:$B$8919=$B1796,'PTE - Segment Emissions Calcs'!$Z$8:$Z$8919,)))</f>
        <v>1.3337099999999999E-3</v>
      </c>
      <c r="R1796" s="39"/>
    </row>
    <row r="1797" spans="1:18" ht="22.5" x14ac:dyDescent="0.25">
      <c r="A1797" s="40"/>
      <c r="B1797" s="40"/>
      <c r="C1797" s="49" t="s">
        <v>38</v>
      </c>
      <c r="D1797" s="35"/>
      <c r="E1797" s="35"/>
      <c r="F1797" s="35">
        <f ca="1">IFERROR(VLOOKUP($E1797&amp;"-1",'PTE - Segment Emissions Calcs'!$I$8:$V$8919,16,FALSE),0)</f>
        <v>8.3229999999999998E-6</v>
      </c>
      <c r="G1797" s="35">
        <f ca="1">IFERROR(VLOOKUP($E1797&amp;"-2",'PTE - Segment Emissions Calcs'!$I$8:$V$8919,16,FALSE),0)</f>
        <v>8.3229999999999998E-6</v>
      </c>
      <c r="H1797" s="36">
        <f t="shared" ca="1" si="81"/>
        <v>8.3229999999999998E-6</v>
      </c>
      <c r="I1797" s="37">
        <f ca="1">IFERROR(VLOOKUP($E1797&amp;"-1",'PTE - Segment Emissions Calcs'!$I$8:$X$8919,18,FALSE),0)</f>
        <v>3.6454739999999998E-5</v>
      </c>
      <c r="J1797" s="37">
        <f ca="1">IFERROR(VLOOKUP($E1797&amp;"-2",'PTE - Segment Emissions Calcs'!$I$8:$X$8919,18,FALSE),0)</f>
        <v>3.6454739999999998E-5</v>
      </c>
      <c r="K1797" s="37">
        <f t="shared" ca="1" si="82"/>
        <v>3.6454739999999998E-5</v>
      </c>
      <c r="L1797" s="37">
        <f ca="1">IFERROR(VLOOKUP($E1797&amp;"-1",'PTE - Segment Emissions Calcs'!$I$8:$Z$8919,20,FALSE),0)</f>
        <v>3.6454739999999998E-5</v>
      </c>
      <c r="M1797" s="37">
        <f ca="1">IFERROR(VLOOKUP($E1797&amp;"-2",'PTE - Segment Emissions Calcs'!$I$8:$Z$8919,20,FALSE),0)</f>
        <v>3.6454739999999998E-5</v>
      </c>
      <c r="N1797" s="37">
        <f t="shared" ca="1" si="83"/>
        <v>3.6454739999999998E-5</v>
      </c>
      <c r="O1797" s="38">
        <f t="array" aca="1" ref="O1797" ca="1">IF($H1797="TOTAL HAP",H1797,MAX(IF('PTE - Segment Emissions Calcs'!$B$8:$B$8919=$B1797,'PTE - Segment Emissions Calcs'!$V$8:$V$8919,)))</f>
        <v>8.3229999999999998E-6</v>
      </c>
      <c r="P1797" s="38">
        <f t="array" aca="1" ref="P1797" ca="1">IF($H1797="TOTAL HAP",K1797,MAX(IF('PTE - Segment Emissions Calcs'!$B$8:$B$8919=$B1797,'PTE - Segment Emissions Calcs'!$X$8:$X$8919,)))</f>
        <v>3.6454739999999998E-5</v>
      </c>
      <c r="Q1797" s="38">
        <f t="array" aca="1" ref="Q1797" ca="1">IF($H1797="TOTAL HAP",N1797,MAX(IF('PTE - Segment Emissions Calcs'!$B$8:$B$8919=$B1797,'PTE - Segment Emissions Calcs'!$Z$8:$Z$8919,)))</f>
        <v>3.6454739999999998E-5</v>
      </c>
      <c r="R1797" s="39"/>
    </row>
    <row r="1798" spans="1:18" ht="22.5" x14ac:dyDescent="0.25">
      <c r="A1798" s="40"/>
      <c r="B1798" s="40"/>
      <c r="C1798" s="49" t="s">
        <v>39</v>
      </c>
      <c r="D1798" s="35"/>
      <c r="E1798" s="35"/>
      <c r="F1798" s="35">
        <f ca="1">IFERROR(VLOOKUP($E1798&amp;"-1",'PTE - Segment Emissions Calcs'!$I$8:$V$8919,16,FALSE),0)</f>
        <v>3.8425000000000001E-6</v>
      </c>
      <c r="G1798" s="35">
        <f ca="1">IFERROR(VLOOKUP($E1798&amp;"-2",'PTE - Segment Emissions Calcs'!$I$8:$V$8919,16,FALSE),0)</f>
        <v>3.8425000000000001E-6</v>
      </c>
      <c r="H1798" s="36">
        <f t="shared" ca="1" si="81"/>
        <v>3.8425000000000001E-6</v>
      </c>
      <c r="I1798" s="37">
        <f ca="1">IFERROR(VLOOKUP($E1798&amp;"-1",'PTE - Segment Emissions Calcs'!$I$8:$X$8919,18,FALSE),0)</f>
        <v>1.683015E-5</v>
      </c>
      <c r="J1798" s="37">
        <f ca="1">IFERROR(VLOOKUP($E1798&amp;"-2",'PTE - Segment Emissions Calcs'!$I$8:$X$8919,18,FALSE),0)</f>
        <v>1.683015E-5</v>
      </c>
      <c r="K1798" s="37">
        <f t="shared" ca="1" si="82"/>
        <v>1.683015E-5</v>
      </c>
      <c r="L1798" s="37">
        <f ca="1">IFERROR(VLOOKUP($E1798&amp;"-1",'PTE - Segment Emissions Calcs'!$I$8:$Z$8919,20,FALSE),0)</f>
        <v>1.683015E-5</v>
      </c>
      <c r="M1798" s="37">
        <f ca="1">IFERROR(VLOOKUP($E1798&amp;"-2",'PTE - Segment Emissions Calcs'!$I$8:$Z$8919,20,FALSE),0)</f>
        <v>1.683015E-5</v>
      </c>
      <c r="N1798" s="37">
        <f t="shared" ca="1" si="83"/>
        <v>1.683015E-5</v>
      </c>
      <c r="O1798" s="38">
        <f t="array" aca="1" ref="O1798" ca="1">IF($H1798="TOTAL HAP",H1798,MAX(IF('PTE - Segment Emissions Calcs'!$B$8:$B$8919=$B1798,'PTE - Segment Emissions Calcs'!$V$8:$V$8919,)))</f>
        <v>3.8425000000000001E-6</v>
      </c>
      <c r="P1798" s="38">
        <f t="array" aca="1" ref="P1798" ca="1">IF($H1798="TOTAL HAP",K1798,MAX(IF('PTE - Segment Emissions Calcs'!$B$8:$B$8919=$B1798,'PTE - Segment Emissions Calcs'!$X$8:$X$8919,)))</f>
        <v>1.683015E-5</v>
      </c>
      <c r="Q1798" s="38">
        <f t="array" aca="1" ref="Q1798" ca="1">IF($H1798="TOTAL HAP",N1798,MAX(IF('PTE - Segment Emissions Calcs'!$B$8:$B$8919=$B1798,'PTE - Segment Emissions Calcs'!$Z$8:$Z$8919,)))</f>
        <v>1.683015E-5</v>
      </c>
      <c r="R1798" s="39"/>
    </row>
    <row r="1799" spans="1:18" ht="22.5" x14ac:dyDescent="0.25">
      <c r="A1799" s="40"/>
      <c r="B1799" s="40"/>
      <c r="C1799" s="49" t="s">
        <v>40</v>
      </c>
      <c r="D1799" s="35"/>
      <c r="E1799" s="35"/>
      <c r="F1799" s="35">
        <f ca="1">IFERROR(VLOOKUP($E1799&amp;"-1",'PTE - Segment Emissions Calcs'!$I$8:$V$8919,16,FALSE),0)</f>
        <v>1.8414999999999999E-7</v>
      </c>
      <c r="G1799" s="35">
        <f ca="1">IFERROR(VLOOKUP($E1799&amp;"-2",'PTE - Segment Emissions Calcs'!$I$8:$V$8919,16,FALSE),0)</f>
        <v>1.8414999999999999E-7</v>
      </c>
      <c r="H1799" s="36">
        <f t="shared" ca="1" si="81"/>
        <v>1.8414999999999999E-7</v>
      </c>
      <c r="I1799" s="37">
        <f ca="1">IFERROR(VLOOKUP($E1799&amp;"-1",'PTE - Segment Emissions Calcs'!$I$8:$X$8919,18,FALSE),0)</f>
        <v>8.0657699999999993E-7</v>
      </c>
      <c r="J1799" s="37">
        <f ca="1">IFERROR(VLOOKUP($E1799&amp;"-2",'PTE - Segment Emissions Calcs'!$I$8:$X$8919,18,FALSE),0)</f>
        <v>8.0657699999999993E-7</v>
      </c>
      <c r="K1799" s="37">
        <f t="shared" ca="1" si="82"/>
        <v>8.0657699999999993E-7</v>
      </c>
      <c r="L1799" s="37">
        <f ca="1">IFERROR(VLOOKUP($E1799&amp;"-1",'PTE - Segment Emissions Calcs'!$I$8:$Z$8919,20,FALSE),0)</f>
        <v>8.0657699999999993E-7</v>
      </c>
      <c r="M1799" s="37">
        <f ca="1">IFERROR(VLOOKUP($E1799&amp;"-2",'PTE - Segment Emissions Calcs'!$I$8:$Z$8919,20,FALSE),0)</f>
        <v>8.0657699999999993E-7</v>
      </c>
      <c r="N1799" s="37">
        <f t="shared" ca="1" si="83"/>
        <v>8.0657699999999993E-7</v>
      </c>
      <c r="O1799" s="38">
        <f t="array" aca="1" ref="O1799" ca="1">IF($H1799="TOTAL HAP",H1799,MAX(IF('PTE - Segment Emissions Calcs'!$B$8:$B$8919=$B1799,'PTE - Segment Emissions Calcs'!$V$8:$V$8919,)))</f>
        <v>1.8414999999999999E-7</v>
      </c>
      <c r="P1799" s="38">
        <f t="array" aca="1" ref="P1799" ca="1">IF($H1799="TOTAL HAP",K1799,MAX(IF('PTE - Segment Emissions Calcs'!$B$8:$B$8919=$B1799,'PTE - Segment Emissions Calcs'!$X$8:$X$8919,)))</f>
        <v>8.0657699999999993E-7</v>
      </c>
      <c r="Q1799" s="38">
        <f t="array" aca="1" ref="Q1799" ca="1">IF($H1799="TOTAL HAP",N1799,MAX(IF('PTE - Segment Emissions Calcs'!$B$8:$B$8919=$B1799,'PTE - Segment Emissions Calcs'!$Z$8:$Z$8919,)))</f>
        <v>8.0657699999999993E-7</v>
      </c>
      <c r="R1799" s="39"/>
    </row>
    <row r="1800" spans="1:18" ht="22.5" x14ac:dyDescent="0.25">
      <c r="A1800" s="40"/>
      <c r="B1800" s="40"/>
      <c r="C1800" s="49" t="s">
        <v>41</v>
      </c>
      <c r="D1800" s="35"/>
      <c r="E1800" s="35"/>
      <c r="F1800" s="35">
        <f ca="1">IFERROR(VLOOKUP($E1800&amp;"-1",'PTE - Segment Emissions Calcs'!$I$8:$V$8919,16,FALSE),0)</f>
        <v>2.4215E-6</v>
      </c>
      <c r="G1800" s="35">
        <f ca="1">IFERROR(VLOOKUP($E1800&amp;"-2",'PTE - Segment Emissions Calcs'!$I$8:$V$8919,16,FALSE),0)</f>
        <v>2.4215E-6</v>
      </c>
      <c r="H1800" s="36">
        <f t="shared" ca="1" si="81"/>
        <v>2.4215E-6</v>
      </c>
      <c r="I1800" s="37">
        <f ca="1">IFERROR(VLOOKUP($E1800&amp;"-1",'PTE - Segment Emissions Calcs'!$I$8:$X$8919,18,FALSE),0)</f>
        <v>1.060617E-5</v>
      </c>
      <c r="J1800" s="37">
        <f ca="1">IFERROR(VLOOKUP($E1800&amp;"-2",'PTE - Segment Emissions Calcs'!$I$8:$X$8919,18,FALSE),0)</f>
        <v>1.060617E-5</v>
      </c>
      <c r="K1800" s="37">
        <f t="shared" ca="1" si="82"/>
        <v>1.060617E-5</v>
      </c>
      <c r="L1800" s="37">
        <f ca="1">IFERROR(VLOOKUP($E1800&amp;"-1",'PTE - Segment Emissions Calcs'!$I$8:$Z$8919,20,FALSE),0)</f>
        <v>1.060617E-5</v>
      </c>
      <c r="M1800" s="37">
        <f ca="1">IFERROR(VLOOKUP($E1800&amp;"-2",'PTE - Segment Emissions Calcs'!$I$8:$Z$8919,20,FALSE),0)</f>
        <v>1.060617E-5</v>
      </c>
      <c r="N1800" s="37">
        <f t="shared" ca="1" si="83"/>
        <v>1.060617E-5</v>
      </c>
      <c r="O1800" s="38">
        <f t="array" aca="1" ref="O1800" ca="1">IF($H1800="TOTAL HAP",H1800,MAX(IF('PTE - Segment Emissions Calcs'!$B$8:$B$8919=$B1800,'PTE - Segment Emissions Calcs'!$V$8:$V$8919,)))</f>
        <v>2.4215E-6</v>
      </c>
      <c r="P1800" s="38">
        <f t="array" aca="1" ref="P1800" ca="1">IF($H1800="TOTAL HAP",K1800,MAX(IF('PTE - Segment Emissions Calcs'!$B$8:$B$8919=$B1800,'PTE - Segment Emissions Calcs'!$X$8:$X$8919,)))</f>
        <v>1.060617E-5</v>
      </c>
      <c r="Q1800" s="38">
        <f t="array" aca="1" ref="Q1800" ca="1">IF($H1800="TOTAL HAP",N1800,MAX(IF('PTE - Segment Emissions Calcs'!$B$8:$B$8919=$B1800,'PTE - Segment Emissions Calcs'!$Z$8:$Z$8919,)))</f>
        <v>1.060617E-5</v>
      </c>
      <c r="R1800" s="39"/>
    </row>
    <row r="1801" spans="1:18" x14ac:dyDescent="0.25">
      <c r="A1801" s="40"/>
      <c r="B1801" s="40"/>
      <c r="C1801" s="49" t="s">
        <v>42</v>
      </c>
      <c r="D1801" s="35"/>
      <c r="E1801" s="35"/>
      <c r="F1801" s="35">
        <f ca="1">IFERROR(VLOOKUP($E1801&amp;"-1",'PTE - Segment Emissions Calcs'!$I$8:$V$8919,16,FALSE),0)</f>
        <v>2.3055000000000001E-7</v>
      </c>
      <c r="G1801" s="35">
        <f ca="1">IFERROR(VLOOKUP($E1801&amp;"-2",'PTE - Segment Emissions Calcs'!$I$8:$V$8919,16,FALSE),0)</f>
        <v>2.3055000000000001E-7</v>
      </c>
      <c r="H1801" s="36">
        <f t="shared" ca="1" si="81"/>
        <v>2.3055000000000001E-7</v>
      </c>
      <c r="I1801" s="37">
        <f ca="1">IFERROR(VLOOKUP($E1801&amp;"-1",'PTE - Segment Emissions Calcs'!$I$8:$X$8919,18,FALSE),0)</f>
        <v>1.0098089999999999E-6</v>
      </c>
      <c r="J1801" s="37">
        <f ca="1">IFERROR(VLOOKUP($E1801&amp;"-2",'PTE - Segment Emissions Calcs'!$I$8:$X$8919,18,FALSE),0)</f>
        <v>1.0098089999999999E-6</v>
      </c>
      <c r="K1801" s="37">
        <f t="shared" ca="1" si="82"/>
        <v>1.0098089999999999E-6</v>
      </c>
      <c r="L1801" s="37">
        <f ca="1">IFERROR(VLOOKUP($E1801&amp;"-1",'PTE - Segment Emissions Calcs'!$I$8:$Z$8919,20,FALSE),0)</f>
        <v>1.0098089999999999E-6</v>
      </c>
      <c r="M1801" s="37">
        <f ca="1">IFERROR(VLOOKUP($E1801&amp;"-2",'PTE - Segment Emissions Calcs'!$I$8:$Z$8919,20,FALSE),0)</f>
        <v>1.0098089999999999E-6</v>
      </c>
      <c r="N1801" s="37">
        <f t="shared" ca="1" si="83"/>
        <v>1.0098089999999999E-6</v>
      </c>
      <c r="O1801" s="38">
        <f t="array" aca="1" ref="O1801" ca="1">IF($H1801="TOTAL HAP",H1801,MAX(IF('PTE - Segment Emissions Calcs'!$B$8:$B$8919=$B1801,'PTE - Segment Emissions Calcs'!$V$8:$V$8919,)))</f>
        <v>2.3055000000000001E-7</v>
      </c>
      <c r="P1801" s="38">
        <f t="array" aca="1" ref="P1801" ca="1">IF($H1801="TOTAL HAP",K1801,MAX(IF('PTE - Segment Emissions Calcs'!$B$8:$B$8919=$B1801,'PTE - Segment Emissions Calcs'!$X$8:$X$8919,)))</f>
        <v>1.0098089999999999E-6</v>
      </c>
      <c r="Q1801" s="38">
        <f t="array" aca="1" ref="Q1801" ca="1">IF($H1801="TOTAL HAP",N1801,MAX(IF('PTE - Segment Emissions Calcs'!$B$8:$B$8919=$B1801,'PTE - Segment Emissions Calcs'!$Z$8:$Z$8919,)))</f>
        <v>1.0098089999999999E-6</v>
      </c>
      <c r="R1801" s="39"/>
    </row>
    <row r="1802" spans="1:18" ht="33.75" x14ac:dyDescent="0.25">
      <c r="A1802" s="40"/>
      <c r="B1802" s="40"/>
      <c r="C1802" s="49" t="s">
        <v>43</v>
      </c>
      <c r="D1802" s="35"/>
      <c r="E1802" s="35"/>
      <c r="F1802" s="35">
        <f ca="1">IFERROR(VLOOKUP($E1802&amp;"-1",'PTE - Segment Emissions Calcs'!$I$8:$V$8919,16,FALSE),0)</f>
        <v>1.74E-7</v>
      </c>
      <c r="G1802" s="35">
        <f ca="1">IFERROR(VLOOKUP($E1802&amp;"-2",'PTE - Segment Emissions Calcs'!$I$8:$V$8919,16,FALSE),0)</f>
        <v>1.74E-7</v>
      </c>
      <c r="H1802" s="36">
        <f t="shared" ca="1" si="81"/>
        <v>1.74E-7</v>
      </c>
      <c r="I1802" s="37">
        <f ca="1">IFERROR(VLOOKUP($E1802&amp;"-1",'PTE - Segment Emissions Calcs'!$I$8:$X$8919,18,FALSE),0)</f>
        <v>7.6212E-7</v>
      </c>
      <c r="J1802" s="37">
        <f ca="1">IFERROR(VLOOKUP($E1802&amp;"-2",'PTE - Segment Emissions Calcs'!$I$8:$X$8919,18,FALSE),0)</f>
        <v>7.6212E-7</v>
      </c>
      <c r="K1802" s="37">
        <f t="shared" ca="1" si="82"/>
        <v>7.6212E-7</v>
      </c>
      <c r="L1802" s="37">
        <f ca="1">IFERROR(VLOOKUP($E1802&amp;"-1",'PTE - Segment Emissions Calcs'!$I$8:$Z$8919,20,FALSE),0)</f>
        <v>7.6212E-7</v>
      </c>
      <c r="M1802" s="37">
        <f ca="1">IFERROR(VLOOKUP($E1802&amp;"-2",'PTE - Segment Emissions Calcs'!$I$8:$Z$8919,20,FALSE),0)</f>
        <v>7.6212E-7</v>
      </c>
      <c r="N1802" s="37">
        <f t="shared" ca="1" si="83"/>
        <v>7.6212E-7</v>
      </c>
      <c r="O1802" s="38">
        <f t="array" aca="1" ref="O1802" ca="1">IF($H1802="TOTAL HAP",H1802,MAX(IF('PTE - Segment Emissions Calcs'!$B$8:$B$8919=$B1802,'PTE - Segment Emissions Calcs'!$V$8:$V$8919,)))</f>
        <v>1.74E-7</v>
      </c>
      <c r="P1802" s="38">
        <f t="array" aca="1" ref="P1802" ca="1">IF($H1802="TOTAL HAP",K1802,MAX(IF('PTE - Segment Emissions Calcs'!$B$8:$B$8919=$B1802,'PTE - Segment Emissions Calcs'!$X$8:$X$8919,)))</f>
        <v>7.6212E-7</v>
      </c>
      <c r="Q1802" s="38">
        <f t="array" aca="1" ref="Q1802" ca="1">IF($H1802="TOTAL HAP",N1802,MAX(IF('PTE - Segment Emissions Calcs'!$B$8:$B$8919=$B1802,'PTE - Segment Emissions Calcs'!$Z$8:$Z$8919,)))</f>
        <v>7.6212E-7</v>
      </c>
      <c r="R1802" s="39"/>
    </row>
    <row r="1803" spans="1:18" ht="22.5" x14ac:dyDescent="0.25">
      <c r="A1803" s="40"/>
      <c r="B1803" s="40"/>
      <c r="C1803" s="49" t="s">
        <v>44</v>
      </c>
      <c r="D1803" s="35"/>
      <c r="E1803" s="35"/>
      <c r="F1803" s="35">
        <f ca="1">IFERROR(VLOOKUP($E1803&amp;"-1",'PTE - Segment Emissions Calcs'!$I$8:$V$8919,16,FALSE),0)</f>
        <v>1.7058823529411763E-4</v>
      </c>
      <c r="G1803" s="35">
        <f ca="1">IFERROR(VLOOKUP($E1803&amp;"-2",'PTE - Segment Emissions Calcs'!$I$8:$V$8919,16,FALSE),0)</f>
        <v>1.7058823529411763E-4</v>
      </c>
      <c r="H1803" s="36">
        <f t="shared" ca="1" si="81"/>
        <v>1.7058823529411763E-4</v>
      </c>
      <c r="I1803" s="37">
        <f ca="1">IFERROR(VLOOKUP($E1803&amp;"-1",'PTE - Segment Emissions Calcs'!$I$8:$X$8919,18,FALSE),0)</f>
        <v>7.4717647058823527E-4</v>
      </c>
      <c r="J1803" s="37">
        <f ca="1">IFERROR(VLOOKUP($E1803&amp;"-2",'PTE - Segment Emissions Calcs'!$I$8:$X$8919,18,FALSE),0)</f>
        <v>7.4717647058823527E-4</v>
      </c>
      <c r="K1803" s="37">
        <f t="shared" ca="1" si="82"/>
        <v>7.4717647058823527E-4</v>
      </c>
      <c r="L1803" s="37">
        <f ca="1">IFERROR(VLOOKUP($E1803&amp;"-1",'PTE - Segment Emissions Calcs'!$I$8:$Z$8919,20,FALSE),0)</f>
        <v>7.4717647058823527E-4</v>
      </c>
      <c r="M1803" s="37">
        <f ca="1">IFERROR(VLOOKUP($E1803&amp;"-2",'PTE - Segment Emissions Calcs'!$I$8:$Z$8919,20,FALSE),0)</f>
        <v>7.4717647058823527E-4</v>
      </c>
      <c r="N1803" s="37">
        <f t="shared" ca="1" si="83"/>
        <v>7.4717647058823527E-4</v>
      </c>
      <c r="O1803" s="38">
        <f t="array" aca="1" ref="O1803" ca="1">IF($H1803="TOTAL HAP",H1803,MAX(IF('PTE - Segment Emissions Calcs'!$B$8:$B$8919=$B1803,'PTE - Segment Emissions Calcs'!$V$8:$V$8919,)))</f>
        <v>1.7058823529411763E-4</v>
      </c>
      <c r="P1803" s="38">
        <f t="array" aca="1" ref="P1803" ca="1">IF($H1803="TOTAL HAP",K1803,MAX(IF('PTE - Segment Emissions Calcs'!$B$8:$B$8919=$B1803,'PTE - Segment Emissions Calcs'!$X$8:$X$8919,)))</f>
        <v>7.4717647058823527E-4</v>
      </c>
      <c r="Q1803" s="38">
        <f t="array" aca="1" ref="Q1803" ca="1">IF($H1803="TOTAL HAP",N1803,MAX(IF('PTE - Segment Emissions Calcs'!$B$8:$B$8919=$B1803,'PTE - Segment Emissions Calcs'!$Z$8:$Z$8919,)))</f>
        <v>7.4717647058823527E-4</v>
      </c>
      <c r="R1803" s="39"/>
    </row>
    <row r="1804" spans="1:18" ht="22.5" x14ac:dyDescent="0.25">
      <c r="A1804" s="40"/>
      <c r="B1804" s="40"/>
      <c r="C1804" s="49" t="s">
        <v>45</v>
      </c>
      <c r="D1804" s="35"/>
      <c r="E1804" s="35"/>
      <c r="F1804" s="35">
        <f ca="1">IFERROR(VLOOKUP($E1804&amp;"-1",'PTE - Segment Emissions Calcs'!$I$8:$V$8919,16,FALSE),0)</f>
        <v>4.2049999999999999E-7</v>
      </c>
      <c r="G1804" s="35">
        <f ca="1">IFERROR(VLOOKUP($E1804&amp;"-2",'PTE - Segment Emissions Calcs'!$I$8:$V$8919,16,FALSE),0)</f>
        <v>4.2049999999999999E-7</v>
      </c>
      <c r="H1804" s="36">
        <f t="shared" ca="1" si="81"/>
        <v>4.2049999999999999E-7</v>
      </c>
      <c r="I1804" s="37">
        <f ca="1">IFERROR(VLOOKUP($E1804&amp;"-1",'PTE - Segment Emissions Calcs'!$I$8:$X$8919,18,FALSE),0)</f>
        <v>1.84179E-6</v>
      </c>
      <c r="J1804" s="37">
        <f ca="1">IFERROR(VLOOKUP($E1804&amp;"-2",'PTE - Segment Emissions Calcs'!$I$8:$X$8919,18,FALSE),0)</f>
        <v>1.84179E-6</v>
      </c>
      <c r="K1804" s="37">
        <f t="shared" ca="1" si="82"/>
        <v>1.84179E-6</v>
      </c>
      <c r="L1804" s="37">
        <f ca="1">IFERROR(VLOOKUP($E1804&amp;"-1",'PTE - Segment Emissions Calcs'!$I$8:$Z$8919,20,FALSE),0)</f>
        <v>1.84179E-6</v>
      </c>
      <c r="M1804" s="37">
        <f ca="1">IFERROR(VLOOKUP($E1804&amp;"-2",'PTE - Segment Emissions Calcs'!$I$8:$Z$8919,20,FALSE),0)</f>
        <v>1.84179E-6</v>
      </c>
      <c r="N1804" s="37">
        <f t="shared" ca="1" si="83"/>
        <v>1.84179E-6</v>
      </c>
      <c r="O1804" s="38">
        <f t="array" aca="1" ref="O1804" ca="1">IF($H1804="TOTAL HAP",H1804,MAX(IF('PTE - Segment Emissions Calcs'!$B$8:$B$8919=$B1804,'PTE - Segment Emissions Calcs'!$V$8:$V$8919,)))</f>
        <v>4.2049999999999999E-7</v>
      </c>
      <c r="P1804" s="38">
        <f t="array" aca="1" ref="P1804" ca="1">IF($H1804="TOTAL HAP",K1804,MAX(IF('PTE - Segment Emissions Calcs'!$B$8:$B$8919=$B1804,'PTE - Segment Emissions Calcs'!$X$8:$X$8919,)))</f>
        <v>1.84179E-6</v>
      </c>
      <c r="Q1804" s="38">
        <f t="array" aca="1" ref="Q1804" ca="1">IF($H1804="TOTAL HAP",N1804,MAX(IF('PTE - Segment Emissions Calcs'!$B$8:$B$8919=$B1804,'PTE - Segment Emissions Calcs'!$Z$8:$Z$8919,)))</f>
        <v>1.84179E-6</v>
      </c>
      <c r="R1804" s="39"/>
    </row>
    <row r="1805" spans="1:18" x14ac:dyDescent="0.25">
      <c r="A1805" s="40"/>
      <c r="B1805" s="40"/>
      <c r="C1805" s="49" t="s">
        <v>46</v>
      </c>
      <c r="D1805" s="35"/>
      <c r="E1805" s="35"/>
      <c r="F1805" s="35">
        <f ca="1">IFERROR(VLOOKUP($E1805&amp;"-1",'PTE - Segment Emissions Calcs'!$I$8:$V$8919,16,FALSE),0)</f>
        <v>3.9150000000000003E-7</v>
      </c>
      <c r="G1805" s="35">
        <f ca="1">IFERROR(VLOOKUP($E1805&amp;"-2",'PTE - Segment Emissions Calcs'!$I$8:$V$8919,16,FALSE),0)</f>
        <v>3.9150000000000003E-7</v>
      </c>
      <c r="H1805" s="36">
        <f t="shared" ca="1" si="81"/>
        <v>3.9150000000000003E-7</v>
      </c>
      <c r="I1805" s="37">
        <f ca="1">IFERROR(VLOOKUP($E1805&amp;"-1",'PTE - Segment Emissions Calcs'!$I$8:$X$8919,18,FALSE),0)</f>
        <v>1.7147700000000003E-6</v>
      </c>
      <c r="J1805" s="37">
        <f ca="1">IFERROR(VLOOKUP($E1805&amp;"-2",'PTE - Segment Emissions Calcs'!$I$8:$X$8919,18,FALSE),0)</f>
        <v>1.7147700000000003E-6</v>
      </c>
      <c r="K1805" s="37">
        <f t="shared" ca="1" si="82"/>
        <v>1.7147700000000003E-6</v>
      </c>
      <c r="L1805" s="37">
        <f ca="1">IFERROR(VLOOKUP($E1805&amp;"-1",'PTE - Segment Emissions Calcs'!$I$8:$Z$8919,20,FALSE),0)</f>
        <v>1.7147700000000003E-6</v>
      </c>
      <c r="M1805" s="37">
        <f ca="1">IFERROR(VLOOKUP($E1805&amp;"-2",'PTE - Segment Emissions Calcs'!$I$8:$Z$8919,20,FALSE),0)</f>
        <v>1.7147700000000003E-6</v>
      </c>
      <c r="N1805" s="37">
        <f t="shared" ca="1" si="83"/>
        <v>1.7147700000000003E-6</v>
      </c>
      <c r="O1805" s="38">
        <f t="array" aca="1" ref="O1805" ca="1">IF($H1805="TOTAL HAP",H1805,MAX(IF('PTE - Segment Emissions Calcs'!$B$8:$B$8919=$B1805,'PTE - Segment Emissions Calcs'!$V$8:$V$8919,)))</f>
        <v>3.9150000000000003E-7</v>
      </c>
      <c r="P1805" s="38">
        <f t="array" aca="1" ref="P1805" ca="1">IF($H1805="TOTAL HAP",K1805,MAX(IF('PTE - Segment Emissions Calcs'!$B$8:$B$8919=$B1805,'PTE - Segment Emissions Calcs'!$X$8:$X$8919,)))</f>
        <v>1.7147700000000003E-6</v>
      </c>
      <c r="Q1805" s="38">
        <f t="array" aca="1" ref="Q1805" ca="1">IF($H1805="TOTAL HAP",N1805,MAX(IF('PTE - Segment Emissions Calcs'!$B$8:$B$8919=$B1805,'PTE - Segment Emissions Calcs'!$Z$8:$Z$8919,)))</f>
        <v>1.7147700000000003E-6</v>
      </c>
      <c r="R1805" s="39"/>
    </row>
    <row r="1806" spans="1:18" ht="22.5" x14ac:dyDescent="0.25">
      <c r="A1806" s="40"/>
      <c r="B1806" s="40"/>
      <c r="C1806" s="49" t="s">
        <v>47</v>
      </c>
      <c r="D1806" s="35"/>
      <c r="E1806" s="35"/>
      <c r="F1806" s="35">
        <f ca="1">IFERROR(VLOOKUP($E1806&amp;"-1",'PTE - Segment Emissions Calcs'!$I$8:$V$8919,16,FALSE),0)</f>
        <v>1.073E-2</v>
      </c>
      <c r="G1806" s="35">
        <f ca="1">IFERROR(VLOOKUP($E1806&amp;"-2",'PTE - Segment Emissions Calcs'!$I$8:$V$8919,16,FALSE),0)</f>
        <v>1.073E-2</v>
      </c>
      <c r="H1806" s="36">
        <f t="shared" ca="1" si="81"/>
        <v>1.073E-2</v>
      </c>
      <c r="I1806" s="37">
        <f ca="1">IFERROR(VLOOKUP($E1806&amp;"-1",'PTE - Segment Emissions Calcs'!$I$8:$X$8919,18,FALSE),0)</f>
        <v>4.6997400000000002E-2</v>
      </c>
      <c r="J1806" s="37">
        <f ca="1">IFERROR(VLOOKUP($E1806&amp;"-2",'PTE - Segment Emissions Calcs'!$I$8:$X$8919,18,FALSE),0)</f>
        <v>4.6997400000000002E-2</v>
      </c>
      <c r="K1806" s="37">
        <f t="shared" ca="1" si="82"/>
        <v>4.6997400000000002E-2</v>
      </c>
      <c r="L1806" s="37">
        <f ca="1">IFERROR(VLOOKUP($E1806&amp;"-1",'PTE - Segment Emissions Calcs'!$I$8:$Z$8919,20,FALSE),0)</f>
        <v>4.6997400000000002E-2</v>
      </c>
      <c r="M1806" s="37">
        <f ca="1">IFERROR(VLOOKUP($E1806&amp;"-2",'PTE - Segment Emissions Calcs'!$I$8:$Z$8919,20,FALSE),0)</f>
        <v>4.6997400000000002E-2</v>
      </c>
      <c r="N1806" s="37">
        <f t="shared" ca="1" si="83"/>
        <v>4.6997400000000002E-2</v>
      </c>
      <c r="O1806" s="38">
        <f t="array" aca="1" ref="O1806" ca="1">IF($H1806="TOTAL HAP",H1806,MAX(IF('PTE - Segment Emissions Calcs'!$B$8:$B$8919=$B1806,'PTE - Segment Emissions Calcs'!$V$8:$V$8919,)))</f>
        <v>1.073E-2</v>
      </c>
      <c r="P1806" s="38">
        <f t="array" aca="1" ref="P1806" ca="1">IF($H1806="TOTAL HAP",K1806,MAX(IF('PTE - Segment Emissions Calcs'!$B$8:$B$8919=$B1806,'PTE - Segment Emissions Calcs'!$X$8:$X$8919,)))</f>
        <v>4.6997400000000002E-2</v>
      </c>
      <c r="Q1806" s="38">
        <f t="array" aca="1" ref="Q1806" ca="1">IF($H1806="TOTAL HAP",N1806,MAX(IF('PTE - Segment Emissions Calcs'!$B$8:$B$8919=$B1806,'PTE - Segment Emissions Calcs'!$Z$8:$Z$8919,)))</f>
        <v>4.6997400000000002E-2</v>
      </c>
      <c r="R1806" s="39"/>
    </row>
    <row r="1807" spans="1:18" x14ac:dyDescent="0.25">
      <c r="A1807" s="40"/>
      <c r="B1807" s="40"/>
      <c r="C1807" s="49" t="s">
        <v>48</v>
      </c>
      <c r="D1807" s="35"/>
      <c r="E1807" s="35"/>
      <c r="F1807" s="35">
        <f ca="1">IFERROR(VLOOKUP($E1807&amp;"-1",'PTE - Segment Emissions Calcs'!$I$8:$V$8919,16,FALSE),0)</f>
        <v>0.25588235294117651</v>
      </c>
      <c r="G1807" s="35">
        <f ca="1">IFERROR(VLOOKUP($E1807&amp;"-2",'PTE - Segment Emissions Calcs'!$I$8:$V$8919,16,FALSE),0)</f>
        <v>0.25588235294117651</v>
      </c>
      <c r="H1807" s="36">
        <f t="shared" ca="1" si="81"/>
        <v>0.25588235294117651</v>
      </c>
      <c r="I1807" s="37">
        <f ca="1">IFERROR(VLOOKUP($E1807&amp;"-1",'PTE - Segment Emissions Calcs'!$I$8:$X$8919,18,FALSE),0)</f>
        <v>1.1207647058823531</v>
      </c>
      <c r="J1807" s="37">
        <f ca="1">IFERROR(VLOOKUP($E1807&amp;"-2",'PTE - Segment Emissions Calcs'!$I$8:$X$8919,18,FALSE),0)</f>
        <v>1.1207647058823531</v>
      </c>
      <c r="K1807" s="37">
        <f t="shared" ca="1" si="82"/>
        <v>1.1207647058823531</v>
      </c>
      <c r="L1807" s="37">
        <f ca="1">IFERROR(VLOOKUP($E1807&amp;"-1",'PTE - Segment Emissions Calcs'!$I$8:$Z$8919,20,FALSE),0)</f>
        <v>1.1207647058823531</v>
      </c>
      <c r="M1807" s="37">
        <f ca="1">IFERROR(VLOOKUP($E1807&amp;"-2",'PTE - Segment Emissions Calcs'!$I$8:$Z$8919,20,FALSE),0)</f>
        <v>1.1207647058823531</v>
      </c>
      <c r="N1807" s="37">
        <f t="shared" ca="1" si="83"/>
        <v>1.1207647058823531</v>
      </c>
      <c r="O1807" s="38">
        <f t="array" aca="1" ref="O1807" ca="1">IF($H1807="TOTAL HAP",H1807,MAX(IF('PTE - Segment Emissions Calcs'!$B$8:$B$8919=$B1807,'PTE - Segment Emissions Calcs'!$V$8:$V$8919,)))</f>
        <v>0.25588235294117651</v>
      </c>
      <c r="P1807" s="38">
        <f t="array" aca="1" ref="P1807" ca="1">IF($H1807="TOTAL HAP",K1807,MAX(IF('PTE - Segment Emissions Calcs'!$B$8:$B$8919=$B1807,'PTE - Segment Emissions Calcs'!$X$8:$X$8919,)))</f>
        <v>1.1207647058823531</v>
      </c>
      <c r="Q1807" s="38">
        <f t="array" aca="1" ref="Q1807" ca="1">IF($H1807="TOTAL HAP",N1807,MAX(IF('PTE - Segment Emissions Calcs'!$B$8:$B$8919=$B1807,'PTE - Segment Emissions Calcs'!$Z$8:$Z$8919,)))</f>
        <v>1.1207647058823531</v>
      </c>
      <c r="R1807" s="39"/>
    </row>
    <row r="1808" spans="1:18" ht="33.75" x14ac:dyDescent="0.25">
      <c r="A1808" s="40"/>
      <c r="B1808" s="40"/>
      <c r="C1808" s="49" t="s">
        <v>49</v>
      </c>
      <c r="D1808" s="35"/>
      <c r="E1808" s="35"/>
      <c r="F1808" s="35">
        <f ca="1">IFERROR(VLOOKUP($E1808&amp;"-1",'PTE - Segment Emissions Calcs'!$I$8:$V$8919,16,FALSE),0)</f>
        <v>1.0236999999999999E-5</v>
      </c>
      <c r="G1808" s="35">
        <f ca="1">IFERROR(VLOOKUP($E1808&amp;"-2",'PTE - Segment Emissions Calcs'!$I$8:$V$8919,16,FALSE),0)</f>
        <v>1.0236999999999999E-5</v>
      </c>
      <c r="H1808" s="36">
        <f t="shared" ca="1" si="81"/>
        <v>1.0236999999999999E-5</v>
      </c>
      <c r="I1808" s="37">
        <f ca="1">IFERROR(VLOOKUP($E1808&amp;"-1",'PTE - Segment Emissions Calcs'!$I$8:$X$8919,18,FALSE),0)</f>
        <v>4.4838059999999991E-5</v>
      </c>
      <c r="J1808" s="37">
        <f ca="1">IFERROR(VLOOKUP($E1808&amp;"-2",'PTE - Segment Emissions Calcs'!$I$8:$X$8919,18,FALSE),0)</f>
        <v>4.4838059999999991E-5</v>
      </c>
      <c r="K1808" s="37">
        <f t="shared" ca="1" si="82"/>
        <v>4.4838059999999991E-5</v>
      </c>
      <c r="L1808" s="37">
        <f ca="1">IFERROR(VLOOKUP($E1808&amp;"-1",'PTE - Segment Emissions Calcs'!$I$8:$Z$8919,20,FALSE),0)</f>
        <v>4.4838059999999991E-5</v>
      </c>
      <c r="M1808" s="37">
        <f ca="1">IFERROR(VLOOKUP($E1808&amp;"-2",'PTE - Segment Emissions Calcs'!$I$8:$Z$8919,20,FALSE),0)</f>
        <v>4.4838059999999991E-5</v>
      </c>
      <c r="N1808" s="37">
        <f t="shared" ca="1" si="83"/>
        <v>4.4838059999999991E-5</v>
      </c>
      <c r="O1808" s="38">
        <f t="array" aca="1" ref="O1808" ca="1">IF($H1808="TOTAL HAP",H1808,MAX(IF('PTE - Segment Emissions Calcs'!$B$8:$B$8919=$B1808,'PTE - Segment Emissions Calcs'!$V$8:$V$8919,)))</f>
        <v>1.0236999999999999E-5</v>
      </c>
      <c r="P1808" s="38">
        <f t="array" aca="1" ref="P1808" ca="1">IF($H1808="TOTAL HAP",K1808,MAX(IF('PTE - Segment Emissions Calcs'!$B$8:$B$8919=$B1808,'PTE - Segment Emissions Calcs'!$X$8:$X$8919,)))</f>
        <v>4.4838059999999991E-5</v>
      </c>
      <c r="Q1808" s="38">
        <f t="array" aca="1" ref="Q1808" ca="1">IF($H1808="TOTAL HAP",N1808,MAX(IF('PTE - Segment Emissions Calcs'!$B$8:$B$8919=$B1808,'PTE - Segment Emissions Calcs'!$Z$8:$Z$8919,)))</f>
        <v>4.4838059999999991E-5</v>
      </c>
      <c r="R1808" s="39"/>
    </row>
    <row r="1809" spans="1:18" ht="22.5" x14ac:dyDescent="0.25">
      <c r="A1809" s="40"/>
      <c r="B1809" s="40"/>
      <c r="C1809" s="49" t="s">
        <v>50</v>
      </c>
      <c r="D1809" s="35"/>
      <c r="E1809" s="35"/>
      <c r="F1809" s="35">
        <f ca="1">IFERROR(VLOOKUP($E1809&amp;"-1",'PTE - Segment Emissions Calcs'!$I$8:$V$8919,16,FALSE),0)</f>
        <v>8.6715686274509794E-5</v>
      </c>
      <c r="G1809" s="35">
        <f ca="1">IFERROR(VLOOKUP($E1809&amp;"-2",'PTE - Segment Emissions Calcs'!$I$8:$V$8919,16,FALSE),0)</f>
        <v>8.6715686274509794E-5</v>
      </c>
      <c r="H1809" s="36">
        <f t="shared" ca="1" si="81"/>
        <v>8.6715686274509794E-5</v>
      </c>
      <c r="I1809" s="37">
        <f ca="1">IFERROR(VLOOKUP($E1809&amp;"-1",'PTE - Segment Emissions Calcs'!$I$8:$X$8919,18,FALSE),0)</f>
        <v>3.7981470588235291E-4</v>
      </c>
      <c r="J1809" s="37">
        <f ca="1">IFERROR(VLOOKUP($E1809&amp;"-2",'PTE - Segment Emissions Calcs'!$I$8:$X$8919,18,FALSE),0)</f>
        <v>3.7981470588235291E-4</v>
      </c>
      <c r="K1809" s="37">
        <f t="shared" ca="1" si="82"/>
        <v>3.7981470588235291E-4</v>
      </c>
      <c r="L1809" s="37">
        <f ca="1">IFERROR(VLOOKUP($E1809&amp;"-1",'PTE - Segment Emissions Calcs'!$I$8:$Z$8919,20,FALSE),0)</f>
        <v>3.7981470588235291E-4</v>
      </c>
      <c r="M1809" s="37">
        <f ca="1">IFERROR(VLOOKUP($E1809&amp;"-2",'PTE - Segment Emissions Calcs'!$I$8:$Z$8919,20,FALSE),0)</f>
        <v>3.7981470588235291E-4</v>
      </c>
      <c r="N1809" s="37">
        <f t="shared" ca="1" si="83"/>
        <v>3.7981470588235291E-4</v>
      </c>
      <c r="O1809" s="38">
        <f t="array" aca="1" ref="O1809" ca="1">IF($H1809="TOTAL HAP",H1809,MAX(IF('PTE - Segment Emissions Calcs'!$B$8:$B$8919=$B1809,'PTE - Segment Emissions Calcs'!$V$8:$V$8919,)))</f>
        <v>8.6715686274509794E-5</v>
      </c>
      <c r="P1809" s="38">
        <f t="array" aca="1" ref="P1809" ca="1">IF($H1809="TOTAL HAP",K1809,MAX(IF('PTE - Segment Emissions Calcs'!$B$8:$B$8919=$B1809,'PTE - Segment Emissions Calcs'!$X$8:$X$8919,)))</f>
        <v>3.7981470588235291E-4</v>
      </c>
      <c r="Q1809" s="38">
        <f t="array" aca="1" ref="Q1809" ca="1">IF($H1809="TOTAL HAP",N1809,MAX(IF('PTE - Segment Emissions Calcs'!$B$8:$B$8919=$B1809,'PTE - Segment Emissions Calcs'!$Z$8:$Z$8919,)))</f>
        <v>3.7981470588235291E-4</v>
      </c>
      <c r="R1809" s="39"/>
    </row>
    <row r="1810" spans="1:18" ht="22.5" x14ac:dyDescent="0.25">
      <c r="A1810" s="40"/>
      <c r="B1810" s="40"/>
      <c r="C1810" s="49" t="s">
        <v>51</v>
      </c>
      <c r="D1810" s="35"/>
      <c r="E1810" s="35"/>
      <c r="F1810" s="35">
        <f ca="1">IFERROR(VLOOKUP($E1810&amp;"-1",'PTE - Segment Emissions Calcs'!$I$8:$V$8919,16,FALSE),0)</f>
        <v>2.4166666666666667E-6</v>
      </c>
      <c r="G1810" s="35">
        <f ca="1">IFERROR(VLOOKUP($E1810&amp;"-2",'PTE - Segment Emissions Calcs'!$I$8:$V$8919,16,FALSE),0)</f>
        <v>2.4166666666666667E-6</v>
      </c>
      <c r="H1810" s="36">
        <f t="shared" ca="1" si="81"/>
        <v>2.4166666666666667E-6</v>
      </c>
      <c r="I1810" s="37">
        <f ca="1">IFERROR(VLOOKUP($E1810&amp;"-1",'PTE - Segment Emissions Calcs'!$I$8:$X$8919,18,FALSE),0)</f>
        <v>1.0585000000000001E-5</v>
      </c>
      <c r="J1810" s="37">
        <f ca="1">IFERROR(VLOOKUP($E1810&amp;"-2",'PTE - Segment Emissions Calcs'!$I$8:$X$8919,18,FALSE),0)</f>
        <v>1.0585000000000001E-5</v>
      </c>
      <c r="K1810" s="37">
        <f t="shared" ca="1" si="82"/>
        <v>1.0585000000000001E-5</v>
      </c>
      <c r="L1810" s="37">
        <f ca="1">IFERROR(VLOOKUP($E1810&amp;"-1",'PTE - Segment Emissions Calcs'!$I$8:$Z$8919,20,FALSE),0)</f>
        <v>1.0585000000000001E-5</v>
      </c>
      <c r="M1810" s="37">
        <f ca="1">IFERROR(VLOOKUP($E1810&amp;"-2",'PTE - Segment Emissions Calcs'!$I$8:$Z$8919,20,FALSE),0)</f>
        <v>1.0585000000000001E-5</v>
      </c>
      <c r="N1810" s="37">
        <f t="shared" ca="1" si="83"/>
        <v>1.0585000000000001E-5</v>
      </c>
      <c r="O1810" s="38">
        <f t="array" aca="1" ref="O1810" ca="1">IF($H1810="TOTAL HAP",H1810,MAX(IF('PTE - Segment Emissions Calcs'!$B$8:$B$8919=$B1810,'PTE - Segment Emissions Calcs'!$V$8:$V$8919,)))</f>
        <v>2.4166666666666667E-6</v>
      </c>
      <c r="P1810" s="38">
        <f t="array" aca="1" ref="P1810" ca="1">IF($H1810="TOTAL HAP",K1810,MAX(IF('PTE - Segment Emissions Calcs'!$B$8:$B$8919=$B1810,'PTE - Segment Emissions Calcs'!$X$8:$X$8919,)))</f>
        <v>1.0585000000000001E-5</v>
      </c>
      <c r="Q1810" s="38">
        <f t="array" aca="1" ref="Q1810" ca="1">IF($H1810="TOTAL HAP",N1810,MAX(IF('PTE - Segment Emissions Calcs'!$B$8:$B$8919=$B1810,'PTE - Segment Emissions Calcs'!$Z$8:$Z$8919,)))</f>
        <v>1.0585000000000001E-5</v>
      </c>
      <c r="R1810" s="39"/>
    </row>
    <row r="1811" spans="1:18" x14ac:dyDescent="0.25">
      <c r="A1811" s="40"/>
      <c r="B1811" s="40"/>
      <c r="C1811" s="49" t="s">
        <v>52</v>
      </c>
      <c r="D1811" s="35"/>
      <c r="E1811" s="35"/>
      <c r="F1811" s="35">
        <f ca="1">IFERROR(VLOOKUP($E1811&amp;"-1",'PTE - Segment Emissions Calcs'!$I$8:$V$8919,16,FALSE),0)</f>
        <v>7.1078431372549027E-7</v>
      </c>
      <c r="G1811" s="35">
        <f ca="1">IFERROR(VLOOKUP($E1811&amp;"-2",'PTE - Segment Emissions Calcs'!$I$8:$V$8919,16,FALSE),0)</f>
        <v>7.1078431372549027E-7</v>
      </c>
      <c r="H1811" s="36">
        <f t="shared" ca="1" si="81"/>
        <v>7.1078431372549027E-7</v>
      </c>
      <c r="I1811" s="37">
        <f ca="1">IFERROR(VLOOKUP($E1811&amp;"-1",'PTE - Segment Emissions Calcs'!$I$8:$X$8919,18,FALSE),0)</f>
        <v>3.1132352941176474E-6</v>
      </c>
      <c r="J1811" s="37">
        <f ca="1">IFERROR(VLOOKUP($E1811&amp;"-2",'PTE - Segment Emissions Calcs'!$I$8:$X$8919,18,FALSE),0)</f>
        <v>3.1132352941176474E-6</v>
      </c>
      <c r="K1811" s="37">
        <f t="shared" ca="1" si="82"/>
        <v>3.1132352941176474E-6</v>
      </c>
      <c r="L1811" s="37">
        <f ca="1">IFERROR(VLOOKUP($E1811&amp;"-1",'PTE - Segment Emissions Calcs'!$I$8:$Z$8919,20,FALSE),0)</f>
        <v>3.1132352941176474E-6</v>
      </c>
      <c r="M1811" s="37">
        <f ca="1">IFERROR(VLOOKUP($E1811&amp;"-2",'PTE - Segment Emissions Calcs'!$I$8:$Z$8919,20,FALSE),0)</f>
        <v>3.1132352941176474E-6</v>
      </c>
      <c r="N1811" s="37">
        <f t="shared" ca="1" si="83"/>
        <v>3.1132352941176474E-6</v>
      </c>
      <c r="O1811" s="38">
        <f t="array" aca="1" ref="O1811" ca="1">IF($H1811="TOTAL HAP",H1811,MAX(IF('PTE - Segment Emissions Calcs'!$B$8:$B$8919=$B1811,'PTE - Segment Emissions Calcs'!$V$8:$V$8919,)))</f>
        <v>7.1078431372549027E-7</v>
      </c>
      <c r="P1811" s="38">
        <f t="array" aca="1" ref="P1811" ca="1">IF($H1811="TOTAL HAP",K1811,MAX(IF('PTE - Segment Emissions Calcs'!$B$8:$B$8919=$B1811,'PTE - Segment Emissions Calcs'!$X$8:$X$8919,)))</f>
        <v>3.1132352941176474E-6</v>
      </c>
      <c r="Q1811" s="38">
        <f t="array" aca="1" ref="Q1811" ca="1">IF($H1811="TOTAL HAP",N1811,MAX(IF('PTE - Segment Emissions Calcs'!$B$8:$B$8919=$B1811,'PTE - Segment Emissions Calcs'!$Z$8:$Z$8919,)))</f>
        <v>3.1132352941176474E-6</v>
      </c>
      <c r="R1811" s="39"/>
    </row>
    <row r="1812" spans="1:18" x14ac:dyDescent="0.25">
      <c r="A1812" s="40"/>
      <c r="B1812" s="40"/>
      <c r="C1812" s="49" t="s">
        <v>53</v>
      </c>
      <c r="D1812" s="35"/>
      <c r="E1812" s="35"/>
      <c r="F1812" s="35">
        <f ca="1">IFERROR(VLOOKUP($E1812&amp;"-1",'PTE - Segment Emissions Calcs'!$I$8:$V$8919,16,FALSE),0)</f>
        <v>4.8333333333333334E-4</v>
      </c>
      <c r="G1812" s="35">
        <f ca="1">IFERROR(VLOOKUP($E1812&amp;"-2",'PTE - Segment Emissions Calcs'!$I$8:$V$8919,16,FALSE),0)</f>
        <v>4.8333333333333334E-4</v>
      </c>
      <c r="H1812" s="36">
        <f t="shared" ca="1" si="81"/>
        <v>4.8333333333333334E-4</v>
      </c>
      <c r="I1812" s="37">
        <f ca="1">IFERROR(VLOOKUP($E1812&amp;"-1",'PTE - Segment Emissions Calcs'!$I$8:$X$8919,18,FALSE),0)</f>
        <v>2.117E-3</v>
      </c>
      <c r="J1812" s="37">
        <f ca="1">IFERROR(VLOOKUP($E1812&amp;"-2",'PTE - Segment Emissions Calcs'!$I$8:$X$8919,18,FALSE),0)</f>
        <v>2.117E-3</v>
      </c>
      <c r="K1812" s="37">
        <f t="shared" ca="1" si="82"/>
        <v>2.117E-3</v>
      </c>
      <c r="L1812" s="37">
        <f ca="1">IFERROR(VLOOKUP($E1812&amp;"-1",'PTE - Segment Emissions Calcs'!$I$8:$Z$8919,20,FALSE),0)</f>
        <v>2.117E-3</v>
      </c>
      <c r="M1812" s="37">
        <f ca="1">IFERROR(VLOOKUP($E1812&amp;"-2",'PTE - Segment Emissions Calcs'!$I$8:$Z$8919,20,FALSE),0)</f>
        <v>2.117E-3</v>
      </c>
      <c r="N1812" s="37">
        <f t="shared" ca="1" si="83"/>
        <v>2.117E-3</v>
      </c>
      <c r="O1812" s="38">
        <f t="array" aca="1" ref="O1812" ca="1">IF($H1812="TOTAL HAP",H1812,MAX(IF('PTE - Segment Emissions Calcs'!$B$8:$B$8919=$B1812,'PTE - Segment Emissions Calcs'!$V$8:$V$8919,)))</f>
        <v>4.8333333333333334E-4</v>
      </c>
      <c r="P1812" s="38">
        <f t="array" aca="1" ref="P1812" ca="1">IF($H1812="TOTAL HAP",K1812,MAX(IF('PTE - Segment Emissions Calcs'!$B$8:$B$8919=$B1812,'PTE - Segment Emissions Calcs'!$X$8:$X$8919,)))</f>
        <v>2.117E-3</v>
      </c>
      <c r="Q1812" s="38">
        <f t="array" aca="1" ref="Q1812" ca="1">IF($H1812="TOTAL HAP",N1812,MAX(IF('PTE - Segment Emissions Calcs'!$B$8:$B$8919=$B1812,'PTE - Segment Emissions Calcs'!$Z$8:$Z$8919,)))</f>
        <v>2.117E-3</v>
      </c>
      <c r="R1812" s="39"/>
    </row>
    <row r="1813" spans="1:18" x14ac:dyDescent="0.25">
      <c r="A1813" s="40"/>
      <c r="B1813" s="40"/>
      <c r="C1813" s="49" t="s">
        <v>54</v>
      </c>
      <c r="D1813" s="35"/>
      <c r="E1813" s="35"/>
      <c r="F1813" s="35">
        <f ca="1">IFERROR(VLOOKUP($E1813&amp;"-1",'PTE - Segment Emissions Calcs'!$I$8:$V$8919,16,FALSE),0)</f>
        <v>2.8431372549019611E-5</v>
      </c>
      <c r="G1813" s="35">
        <f ca="1">IFERROR(VLOOKUP($E1813&amp;"-2",'PTE - Segment Emissions Calcs'!$I$8:$V$8919,16,FALSE),0)</f>
        <v>2.8431372549019611E-5</v>
      </c>
      <c r="H1813" s="36">
        <f t="shared" ca="1" si="81"/>
        <v>2.8431372549019611E-5</v>
      </c>
      <c r="I1813" s="37">
        <f ca="1">IFERROR(VLOOKUP($E1813&amp;"-1",'PTE - Segment Emissions Calcs'!$I$8:$X$8919,18,FALSE),0)</f>
        <v>1.245294117647059E-4</v>
      </c>
      <c r="J1813" s="37">
        <f ca="1">IFERROR(VLOOKUP($E1813&amp;"-2",'PTE - Segment Emissions Calcs'!$I$8:$X$8919,18,FALSE),0)</f>
        <v>1.245294117647059E-4</v>
      </c>
      <c r="K1813" s="37">
        <f t="shared" ca="1" si="82"/>
        <v>1.245294117647059E-4</v>
      </c>
      <c r="L1813" s="37">
        <f ca="1">IFERROR(VLOOKUP($E1813&amp;"-1",'PTE - Segment Emissions Calcs'!$I$8:$Z$8919,20,FALSE),0)</f>
        <v>1.245294117647059E-4</v>
      </c>
      <c r="M1813" s="37">
        <f ca="1">IFERROR(VLOOKUP($E1813&amp;"-2",'PTE - Segment Emissions Calcs'!$I$8:$Z$8919,20,FALSE),0)</f>
        <v>1.245294117647059E-4</v>
      </c>
      <c r="N1813" s="37">
        <f t="shared" ca="1" si="83"/>
        <v>1.245294117647059E-4</v>
      </c>
      <c r="O1813" s="38">
        <f t="array" aca="1" ref="O1813" ca="1">IF($H1813="TOTAL HAP",H1813,MAX(IF('PTE - Segment Emissions Calcs'!$B$8:$B$8919=$B1813,'PTE - Segment Emissions Calcs'!$V$8:$V$8919,)))</f>
        <v>2.8431372549019611E-5</v>
      </c>
      <c r="P1813" s="38">
        <f t="array" aca="1" ref="P1813" ca="1">IF($H1813="TOTAL HAP",K1813,MAX(IF('PTE - Segment Emissions Calcs'!$B$8:$B$8919=$B1813,'PTE - Segment Emissions Calcs'!$X$8:$X$8919,)))</f>
        <v>1.245294117647059E-4</v>
      </c>
      <c r="Q1813" s="38">
        <f t="array" aca="1" ref="Q1813" ca="1">IF($H1813="TOTAL HAP",N1813,MAX(IF('PTE - Segment Emissions Calcs'!$B$8:$B$8919=$B1813,'PTE - Segment Emissions Calcs'!$Z$8:$Z$8919,)))</f>
        <v>1.245294117647059E-4</v>
      </c>
      <c r="R1813" s="39"/>
    </row>
    <row r="1814" spans="1:18" x14ac:dyDescent="0.25">
      <c r="A1814" s="40"/>
      <c r="B1814" s="40"/>
      <c r="C1814" s="49" t="s">
        <v>55</v>
      </c>
      <c r="D1814" s="35"/>
      <c r="E1814" s="35"/>
      <c r="F1814" s="35">
        <f ca="1">IFERROR(VLOOKUP($E1814&amp;"-1",'PTE - Segment Emissions Calcs'!$I$8:$V$8919,16,FALSE),0)</f>
        <v>1.8850000000000001E-5</v>
      </c>
      <c r="G1814" s="35">
        <f ca="1">IFERROR(VLOOKUP($E1814&amp;"-2",'PTE - Segment Emissions Calcs'!$I$8:$V$8919,16,FALSE),0)</f>
        <v>1.8850000000000001E-5</v>
      </c>
      <c r="H1814" s="36">
        <f t="shared" ca="1" si="81"/>
        <v>1.8850000000000001E-5</v>
      </c>
      <c r="I1814" s="37">
        <f ca="1">IFERROR(VLOOKUP($E1814&amp;"-1",'PTE - Segment Emissions Calcs'!$I$8:$X$8919,18,FALSE),0)</f>
        <v>8.2563000000000002E-5</v>
      </c>
      <c r="J1814" s="37">
        <f ca="1">IFERROR(VLOOKUP($E1814&amp;"-2",'PTE - Segment Emissions Calcs'!$I$8:$X$8919,18,FALSE),0)</f>
        <v>8.2563000000000002E-5</v>
      </c>
      <c r="K1814" s="37">
        <f t="shared" ca="1" si="82"/>
        <v>8.2563000000000002E-5</v>
      </c>
      <c r="L1814" s="37">
        <f ca="1">IFERROR(VLOOKUP($E1814&amp;"-1",'PTE - Segment Emissions Calcs'!$I$8:$Z$8919,20,FALSE),0)</f>
        <v>8.2563000000000002E-5</v>
      </c>
      <c r="M1814" s="37">
        <f ca="1">IFERROR(VLOOKUP($E1814&amp;"-2",'PTE - Segment Emissions Calcs'!$I$8:$Z$8919,20,FALSE),0)</f>
        <v>8.2563000000000002E-5</v>
      </c>
      <c r="N1814" s="37">
        <f t="shared" ca="1" si="83"/>
        <v>8.2563000000000002E-5</v>
      </c>
      <c r="O1814" s="38">
        <f t="array" aca="1" ref="O1814" ca="1">IF($H1814="TOTAL HAP",H1814,MAX(IF('PTE - Segment Emissions Calcs'!$B$8:$B$8919=$B1814,'PTE - Segment Emissions Calcs'!$V$8:$V$8919,)))</f>
        <v>1.8850000000000001E-5</v>
      </c>
      <c r="P1814" s="38">
        <f t="array" aca="1" ref="P1814" ca="1">IF($H1814="TOTAL HAP",K1814,MAX(IF('PTE - Segment Emissions Calcs'!$B$8:$B$8919=$B1814,'PTE - Segment Emissions Calcs'!$X$8:$X$8919,)))</f>
        <v>8.2563000000000002E-5</v>
      </c>
      <c r="Q1814" s="38">
        <f t="array" aca="1" ref="Q1814" ca="1">IF($H1814="TOTAL HAP",N1814,MAX(IF('PTE - Segment Emissions Calcs'!$B$8:$B$8919=$B1814,'PTE - Segment Emissions Calcs'!$Z$8:$Z$8919,)))</f>
        <v>8.2563000000000002E-5</v>
      </c>
      <c r="R1814" s="39"/>
    </row>
    <row r="1815" spans="1:18" x14ac:dyDescent="0.25">
      <c r="A1815" s="40"/>
      <c r="B1815" s="40"/>
      <c r="C1815" s="49" t="s">
        <v>56</v>
      </c>
      <c r="D1815" s="35"/>
      <c r="E1815" s="35"/>
      <c r="F1815" s="35">
        <f ca="1">IFERROR(VLOOKUP($E1815&amp;"-1",'PTE - Segment Emissions Calcs'!$I$8:$V$8919,16,FALSE),0)</f>
        <v>1.5637254901960785E-4</v>
      </c>
      <c r="G1815" s="35">
        <f ca="1">IFERROR(VLOOKUP($E1815&amp;"-2",'PTE - Segment Emissions Calcs'!$I$8:$V$8919,16,FALSE),0)</f>
        <v>1.5637254901960785E-4</v>
      </c>
      <c r="H1815" s="36">
        <f t="shared" ca="1" si="81"/>
        <v>1.5637254901960785E-4</v>
      </c>
      <c r="I1815" s="37">
        <f ca="1">IFERROR(VLOOKUP($E1815&amp;"-1",'PTE - Segment Emissions Calcs'!$I$8:$X$8919,18,FALSE),0)</f>
        <v>6.8491176470588245E-4</v>
      </c>
      <c r="J1815" s="37">
        <f ca="1">IFERROR(VLOOKUP($E1815&amp;"-2",'PTE - Segment Emissions Calcs'!$I$8:$X$8919,18,FALSE),0)</f>
        <v>6.8491176470588245E-4</v>
      </c>
      <c r="K1815" s="37">
        <f t="shared" ca="1" si="82"/>
        <v>6.8491176470588245E-4</v>
      </c>
      <c r="L1815" s="37">
        <f ca="1">IFERROR(VLOOKUP($E1815&amp;"-1",'PTE - Segment Emissions Calcs'!$I$8:$Z$8919,20,FALSE),0)</f>
        <v>6.8491176470588245E-4</v>
      </c>
      <c r="M1815" s="37">
        <f ca="1">IFERROR(VLOOKUP($E1815&amp;"-2",'PTE - Segment Emissions Calcs'!$I$8:$Z$8919,20,FALSE),0)</f>
        <v>6.8491176470588245E-4</v>
      </c>
      <c r="N1815" s="37">
        <f t="shared" ca="1" si="83"/>
        <v>6.8491176470588245E-4</v>
      </c>
      <c r="O1815" s="38">
        <f t="array" aca="1" ref="O1815" ca="1">IF($H1815="TOTAL HAP",H1815,MAX(IF('PTE - Segment Emissions Calcs'!$B$8:$B$8919=$B1815,'PTE - Segment Emissions Calcs'!$V$8:$V$8919,)))</f>
        <v>1.5637254901960785E-4</v>
      </c>
      <c r="P1815" s="38">
        <f t="array" aca="1" ref="P1815" ca="1">IF($H1815="TOTAL HAP",K1815,MAX(IF('PTE - Segment Emissions Calcs'!$B$8:$B$8919=$B1815,'PTE - Segment Emissions Calcs'!$X$8:$X$8919,)))</f>
        <v>6.8491176470588245E-4</v>
      </c>
      <c r="Q1815" s="38">
        <f t="array" aca="1" ref="Q1815" ca="1">IF($H1815="TOTAL HAP",N1815,MAX(IF('PTE - Segment Emissions Calcs'!$B$8:$B$8919=$B1815,'PTE - Segment Emissions Calcs'!$Z$8:$Z$8919,)))</f>
        <v>6.8491176470588245E-4</v>
      </c>
      <c r="R1815" s="39"/>
    </row>
    <row r="1816" spans="1:18" x14ac:dyDescent="0.25">
      <c r="A1816" s="40"/>
      <c r="B1816" s="40"/>
      <c r="C1816" s="49" t="s">
        <v>57</v>
      </c>
      <c r="D1816" s="35"/>
      <c r="E1816" s="35"/>
      <c r="F1816" s="35">
        <f ca="1">IFERROR(VLOOKUP($E1816&amp;"-1",'PTE - Segment Emissions Calcs'!$I$8:$V$8919,16,FALSE),0)</f>
        <v>1.9901960784313725E-4</v>
      </c>
      <c r="G1816" s="35">
        <f ca="1">IFERROR(VLOOKUP($E1816&amp;"-2",'PTE - Segment Emissions Calcs'!$I$8:$V$8919,16,FALSE),0)</f>
        <v>1.9901960784313725E-4</v>
      </c>
      <c r="H1816" s="36">
        <f t="shared" ca="1" si="81"/>
        <v>1.9901960784313725E-4</v>
      </c>
      <c r="I1816" s="37">
        <f ca="1">IFERROR(VLOOKUP($E1816&amp;"-1",'PTE - Segment Emissions Calcs'!$I$8:$X$8919,18,FALSE),0)</f>
        <v>8.7170588235294111E-4</v>
      </c>
      <c r="J1816" s="37">
        <f ca="1">IFERROR(VLOOKUP($E1816&amp;"-2",'PTE - Segment Emissions Calcs'!$I$8:$X$8919,18,FALSE),0)</f>
        <v>8.7170588235294111E-4</v>
      </c>
      <c r="K1816" s="37">
        <f t="shared" ca="1" si="82"/>
        <v>8.7170588235294111E-4</v>
      </c>
      <c r="L1816" s="37">
        <f ca="1">IFERROR(VLOOKUP($E1816&amp;"-1",'PTE - Segment Emissions Calcs'!$I$8:$Z$8919,20,FALSE),0)</f>
        <v>8.7170588235294111E-4</v>
      </c>
      <c r="M1816" s="37">
        <f ca="1">IFERROR(VLOOKUP($E1816&amp;"-2",'PTE - Segment Emissions Calcs'!$I$8:$Z$8919,20,FALSE),0)</f>
        <v>8.7170588235294111E-4</v>
      </c>
      <c r="N1816" s="37">
        <f t="shared" ca="1" si="83"/>
        <v>8.7170588235294111E-4</v>
      </c>
      <c r="O1816" s="38">
        <f t="array" aca="1" ref="O1816" ca="1">IF($H1816="TOTAL HAP",H1816,MAX(IF('PTE - Segment Emissions Calcs'!$B$8:$B$8919=$B1816,'PTE - Segment Emissions Calcs'!$V$8:$V$8919,)))</f>
        <v>1.9901960784313725E-4</v>
      </c>
      <c r="P1816" s="38">
        <f t="array" aca="1" ref="P1816" ca="1">IF($H1816="TOTAL HAP",K1816,MAX(IF('PTE - Segment Emissions Calcs'!$B$8:$B$8919=$B1816,'PTE - Segment Emissions Calcs'!$X$8:$X$8919,)))</f>
        <v>8.7170588235294111E-4</v>
      </c>
      <c r="Q1816" s="38">
        <f t="array" aca="1" ref="Q1816" ca="1">IF($H1816="TOTAL HAP",N1816,MAX(IF('PTE - Segment Emissions Calcs'!$B$8:$B$8919=$B1816,'PTE - Segment Emissions Calcs'!$Z$8:$Z$8919,)))</f>
        <v>8.7170588235294111E-4</v>
      </c>
      <c r="R1816" s="39"/>
    </row>
    <row r="1817" spans="1:18" x14ac:dyDescent="0.25">
      <c r="A1817" s="40"/>
      <c r="B1817" s="40"/>
      <c r="C1817" s="49" t="s">
        <v>58</v>
      </c>
      <c r="D1817" s="35"/>
      <c r="E1817" s="35"/>
      <c r="F1817" s="35">
        <f ca="1">IFERROR(VLOOKUP($E1817&amp;"-1",'PTE - Segment Emissions Calcs'!$I$8:$V$8919,16,FALSE),0)</f>
        <v>1.1941176470588235E-5</v>
      </c>
      <c r="G1817" s="35">
        <f ca="1">IFERROR(VLOOKUP($E1817&amp;"-2",'PTE - Segment Emissions Calcs'!$I$8:$V$8919,16,FALSE),0)</f>
        <v>1.1941176470588235E-5</v>
      </c>
      <c r="H1817" s="36">
        <f t="shared" ca="1" si="81"/>
        <v>1.1941176470588235E-5</v>
      </c>
      <c r="I1817" s="37">
        <f ca="1">IFERROR(VLOOKUP($E1817&amp;"-1",'PTE - Segment Emissions Calcs'!$I$8:$X$8919,18,FALSE),0)</f>
        <v>5.2302352941176476E-5</v>
      </c>
      <c r="J1817" s="37">
        <f ca="1">IFERROR(VLOOKUP($E1817&amp;"-2",'PTE - Segment Emissions Calcs'!$I$8:$X$8919,18,FALSE),0)</f>
        <v>5.2302352941176476E-5</v>
      </c>
      <c r="K1817" s="37">
        <f t="shared" ca="1" si="82"/>
        <v>5.2302352941176476E-5</v>
      </c>
      <c r="L1817" s="37">
        <f ca="1">IFERROR(VLOOKUP($E1817&amp;"-1",'PTE - Segment Emissions Calcs'!$I$8:$Z$8919,20,FALSE),0)</f>
        <v>5.2302352941176476E-5</v>
      </c>
      <c r="M1817" s="37">
        <f ca="1">IFERROR(VLOOKUP($E1817&amp;"-2",'PTE - Segment Emissions Calcs'!$I$8:$Z$8919,20,FALSE),0)</f>
        <v>5.2302352941176476E-5</v>
      </c>
      <c r="N1817" s="37">
        <f t="shared" ca="1" si="83"/>
        <v>5.2302352941176476E-5</v>
      </c>
      <c r="O1817" s="38">
        <f t="array" aca="1" ref="O1817" ca="1">IF($H1817="TOTAL HAP",H1817,MAX(IF('PTE - Segment Emissions Calcs'!$B$8:$B$8919=$B1817,'PTE - Segment Emissions Calcs'!$V$8:$V$8919,)))</f>
        <v>1.1941176470588235E-5</v>
      </c>
      <c r="P1817" s="38">
        <f t="array" aca="1" ref="P1817" ca="1">IF($H1817="TOTAL HAP",K1817,MAX(IF('PTE - Segment Emissions Calcs'!$B$8:$B$8919=$B1817,'PTE - Segment Emissions Calcs'!$X$8:$X$8919,)))</f>
        <v>5.2302352941176476E-5</v>
      </c>
      <c r="Q1817" s="38">
        <f t="array" aca="1" ref="Q1817" ca="1">IF($H1817="TOTAL HAP",N1817,MAX(IF('PTE - Segment Emissions Calcs'!$B$8:$B$8919=$B1817,'PTE - Segment Emissions Calcs'!$Z$8:$Z$8919,)))</f>
        <v>5.2302352941176476E-5</v>
      </c>
      <c r="R1817" s="39"/>
    </row>
    <row r="1818" spans="1:18" x14ac:dyDescent="0.25">
      <c r="A1818" s="40"/>
      <c r="B1818" s="40"/>
      <c r="C1818" s="49" t="s">
        <v>59</v>
      </c>
      <c r="D1818" s="35"/>
      <c r="E1818" s="35"/>
      <c r="F1818" s="35">
        <f ca="1">IFERROR(VLOOKUP($E1818&amp;"-1",'PTE - Segment Emissions Calcs'!$I$8:$V$8919,16,FALSE),0)</f>
        <v>5.4019607843137259E-5</v>
      </c>
      <c r="G1818" s="35">
        <f ca="1">IFERROR(VLOOKUP($E1818&amp;"-2",'PTE - Segment Emissions Calcs'!$I$8:$V$8919,16,FALSE),0)</f>
        <v>5.4019607843137259E-5</v>
      </c>
      <c r="H1818" s="36">
        <f t="shared" ca="1" si="81"/>
        <v>5.4019607843137259E-5</v>
      </c>
      <c r="I1818" s="37">
        <f ca="1">IFERROR(VLOOKUP($E1818&amp;"-1",'PTE - Segment Emissions Calcs'!$I$8:$X$8919,18,FALSE),0)</f>
        <v>2.366058823529412E-4</v>
      </c>
      <c r="J1818" s="37">
        <f ca="1">IFERROR(VLOOKUP($E1818&amp;"-2",'PTE - Segment Emissions Calcs'!$I$8:$X$8919,18,FALSE),0)</f>
        <v>2.366058823529412E-4</v>
      </c>
      <c r="K1818" s="37">
        <f t="shared" ca="1" si="82"/>
        <v>2.366058823529412E-4</v>
      </c>
      <c r="L1818" s="37">
        <f ca="1">IFERROR(VLOOKUP($E1818&amp;"-1",'PTE - Segment Emissions Calcs'!$I$8:$Z$8919,20,FALSE),0)</f>
        <v>2.366058823529412E-4</v>
      </c>
      <c r="M1818" s="37">
        <f ca="1">IFERROR(VLOOKUP($E1818&amp;"-2",'PTE - Segment Emissions Calcs'!$I$8:$Z$8919,20,FALSE),0)</f>
        <v>2.366058823529412E-4</v>
      </c>
      <c r="N1818" s="37">
        <f t="shared" ca="1" si="83"/>
        <v>2.366058823529412E-4</v>
      </c>
      <c r="O1818" s="38">
        <f t="array" aca="1" ref="O1818" ca="1">IF($H1818="TOTAL HAP",H1818,MAX(IF('PTE - Segment Emissions Calcs'!$B$8:$B$8919=$B1818,'PTE - Segment Emissions Calcs'!$V$8:$V$8919,)))</f>
        <v>5.4019607843137259E-5</v>
      </c>
      <c r="P1818" s="38">
        <f t="array" aca="1" ref="P1818" ca="1">IF($H1818="TOTAL HAP",K1818,MAX(IF('PTE - Segment Emissions Calcs'!$B$8:$B$8919=$B1818,'PTE - Segment Emissions Calcs'!$X$8:$X$8919,)))</f>
        <v>2.366058823529412E-4</v>
      </c>
      <c r="Q1818" s="38">
        <f t="array" aca="1" ref="Q1818" ca="1">IF($H1818="TOTAL HAP",N1818,MAX(IF('PTE - Segment Emissions Calcs'!$B$8:$B$8919=$B1818,'PTE - Segment Emissions Calcs'!$Z$8:$Z$8919,)))</f>
        <v>2.366058823529412E-4</v>
      </c>
      <c r="R1818" s="39"/>
    </row>
    <row r="1819" spans="1:18" x14ac:dyDescent="0.25">
      <c r="A1819" s="40"/>
      <c r="B1819" s="40"/>
      <c r="C1819" s="49" t="s">
        <v>60</v>
      </c>
      <c r="D1819" s="35"/>
      <c r="E1819" s="35"/>
      <c r="F1819" s="35">
        <f ca="1">IFERROR(VLOOKUP($E1819&amp;"-1",'PTE - Segment Emissions Calcs'!$I$8:$V$8919,16,FALSE),0)</f>
        <v>3.6960784313725489E-5</v>
      </c>
      <c r="G1819" s="35">
        <f ca="1">IFERROR(VLOOKUP($E1819&amp;"-2",'PTE - Segment Emissions Calcs'!$I$8:$V$8919,16,FALSE),0)</f>
        <v>3.6960784313725489E-5</v>
      </c>
      <c r="H1819" s="36">
        <f t="shared" ca="1" si="81"/>
        <v>3.6960784313725489E-5</v>
      </c>
      <c r="I1819" s="37">
        <f ca="1">IFERROR(VLOOKUP($E1819&amp;"-1",'PTE - Segment Emissions Calcs'!$I$8:$X$8919,18,FALSE),0)</f>
        <v>1.6188823529411764E-4</v>
      </c>
      <c r="J1819" s="37">
        <f ca="1">IFERROR(VLOOKUP($E1819&amp;"-2",'PTE - Segment Emissions Calcs'!$I$8:$X$8919,18,FALSE),0)</f>
        <v>1.6188823529411764E-4</v>
      </c>
      <c r="K1819" s="37">
        <f t="shared" ca="1" si="82"/>
        <v>1.6188823529411764E-4</v>
      </c>
      <c r="L1819" s="37">
        <f ca="1">IFERROR(VLOOKUP($E1819&amp;"-1",'PTE - Segment Emissions Calcs'!$I$8:$Z$8919,20,FALSE),0)</f>
        <v>1.6188823529411764E-4</v>
      </c>
      <c r="M1819" s="37">
        <f ca="1">IFERROR(VLOOKUP($E1819&amp;"-2",'PTE - Segment Emissions Calcs'!$I$8:$Z$8919,20,FALSE),0)</f>
        <v>1.6188823529411764E-4</v>
      </c>
      <c r="N1819" s="37">
        <f t="shared" ca="1" si="83"/>
        <v>1.6188823529411764E-4</v>
      </c>
      <c r="O1819" s="38">
        <f t="array" aca="1" ref="O1819" ca="1">IF($H1819="TOTAL HAP",H1819,MAX(IF('PTE - Segment Emissions Calcs'!$B$8:$B$8919=$B1819,'PTE - Segment Emissions Calcs'!$V$8:$V$8919,)))</f>
        <v>3.6960784313725489E-5</v>
      </c>
      <c r="P1819" s="38">
        <f t="array" aca="1" ref="P1819" ca="1">IF($H1819="TOTAL HAP",K1819,MAX(IF('PTE - Segment Emissions Calcs'!$B$8:$B$8919=$B1819,'PTE - Segment Emissions Calcs'!$X$8:$X$8919,)))</f>
        <v>1.6188823529411764E-4</v>
      </c>
      <c r="Q1819" s="38">
        <f t="array" aca="1" ref="Q1819" ca="1">IF($H1819="TOTAL HAP",N1819,MAX(IF('PTE - Segment Emissions Calcs'!$B$8:$B$8919=$B1819,'PTE - Segment Emissions Calcs'!$Z$8:$Z$8919,)))</f>
        <v>1.6188823529411764E-4</v>
      </c>
      <c r="R1819" s="39"/>
    </row>
    <row r="1820" spans="1:18" x14ac:dyDescent="0.25">
      <c r="A1820" s="40"/>
      <c r="B1820" s="40"/>
      <c r="C1820" s="49" t="s">
        <v>61</v>
      </c>
      <c r="D1820" s="35"/>
      <c r="E1820" s="35"/>
      <c r="F1820" s="35">
        <f ca="1">IFERROR(VLOOKUP($E1820&amp;"-1",'PTE - Segment Emissions Calcs'!$I$8:$V$8919,16,FALSE),0)</f>
        <v>2.9852941176470584E-4</v>
      </c>
      <c r="G1820" s="35">
        <f ca="1">IFERROR(VLOOKUP($E1820&amp;"-2",'PTE - Segment Emissions Calcs'!$I$8:$V$8919,16,FALSE),0)</f>
        <v>2.9852941176470584E-4</v>
      </c>
      <c r="H1820" s="36">
        <f t="shared" ca="1" si="81"/>
        <v>2.9852941176470584E-4</v>
      </c>
      <c r="I1820" s="37">
        <f ca="1">IFERROR(VLOOKUP($E1820&amp;"-1",'PTE - Segment Emissions Calcs'!$I$8:$X$8919,18,FALSE),0)</f>
        <v>1.3075588235294114E-3</v>
      </c>
      <c r="J1820" s="37">
        <f ca="1">IFERROR(VLOOKUP($E1820&amp;"-2",'PTE - Segment Emissions Calcs'!$I$8:$X$8919,18,FALSE),0)</f>
        <v>1.3075588235294114E-3</v>
      </c>
      <c r="K1820" s="37">
        <f t="shared" ca="1" si="82"/>
        <v>1.3075588235294114E-3</v>
      </c>
      <c r="L1820" s="37">
        <f ca="1">IFERROR(VLOOKUP($E1820&amp;"-1",'PTE - Segment Emissions Calcs'!$I$8:$Z$8919,20,FALSE),0)</f>
        <v>1.3075588235294114E-3</v>
      </c>
      <c r="M1820" s="37">
        <f ca="1">IFERROR(VLOOKUP($E1820&amp;"-2",'PTE - Segment Emissions Calcs'!$I$8:$Z$8919,20,FALSE),0)</f>
        <v>1.3075588235294114E-3</v>
      </c>
      <c r="N1820" s="37">
        <f t="shared" ca="1" si="83"/>
        <v>1.3075588235294114E-3</v>
      </c>
      <c r="O1820" s="38">
        <f t="array" aca="1" ref="O1820" ca="1">IF($H1820="TOTAL HAP",H1820,MAX(IF('PTE - Segment Emissions Calcs'!$B$8:$B$8919=$B1820,'PTE - Segment Emissions Calcs'!$V$8:$V$8919,)))</f>
        <v>2.9852941176470584E-4</v>
      </c>
      <c r="P1820" s="38">
        <f t="array" aca="1" ref="P1820" ca="1">IF($H1820="TOTAL HAP",K1820,MAX(IF('PTE - Segment Emissions Calcs'!$B$8:$B$8919=$B1820,'PTE - Segment Emissions Calcs'!$X$8:$X$8919,)))</f>
        <v>1.3075588235294114E-3</v>
      </c>
      <c r="Q1820" s="38">
        <f t="array" aca="1" ref="Q1820" ca="1">IF($H1820="TOTAL HAP",N1820,MAX(IF('PTE - Segment Emissions Calcs'!$B$8:$B$8919=$B1820,'PTE - Segment Emissions Calcs'!$Z$8:$Z$8919,)))</f>
        <v>1.3075588235294114E-3</v>
      </c>
      <c r="R1820" s="39"/>
    </row>
    <row r="1821" spans="1:18" x14ac:dyDescent="0.25">
      <c r="A1821" s="40"/>
      <c r="B1821" s="40"/>
      <c r="C1821" s="49" t="s">
        <v>62</v>
      </c>
      <c r="D1821" s="35"/>
      <c r="E1821" s="35"/>
      <c r="F1821" s="35">
        <f ca="1">IFERROR(VLOOKUP($E1821&amp;"-1",'PTE - Segment Emissions Calcs'!$I$8:$V$8919,16,FALSE),0)</f>
        <v>1.2760000000000001E-4</v>
      </c>
      <c r="G1821" s="35">
        <f ca="1">IFERROR(VLOOKUP($E1821&amp;"-2",'PTE - Segment Emissions Calcs'!$I$8:$V$8919,16,FALSE),0)</f>
        <v>1.2760000000000001E-4</v>
      </c>
      <c r="H1821" s="36">
        <f t="shared" ca="1" si="81"/>
        <v>1.2760000000000001E-4</v>
      </c>
      <c r="I1821" s="37">
        <f ca="1">IFERROR(VLOOKUP($E1821&amp;"-1",'PTE - Segment Emissions Calcs'!$I$8:$X$8919,18,FALSE),0)</f>
        <v>5.5888800000000001E-4</v>
      </c>
      <c r="J1821" s="37">
        <f ca="1">IFERROR(VLOOKUP($E1821&amp;"-2",'PTE - Segment Emissions Calcs'!$I$8:$X$8919,18,FALSE),0)</f>
        <v>5.5888800000000001E-4</v>
      </c>
      <c r="K1821" s="37">
        <f t="shared" ca="1" si="82"/>
        <v>5.5888800000000001E-4</v>
      </c>
      <c r="L1821" s="37">
        <f ca="1">IFERROR(VLOOKUP($E1821&amp;"-1",'PTE - Segment Emissions Calcs'!$I$8:$Z$8919,20,FALSE),0)</f>
        <v>5.5888800000000001E-4</v>
      </c>
      <c r="M1821" s="37">
        <f ca="1">IFERROR(VLOOKUP($E1821&amp;"-2",'PTE - Segment Emissions Calcs'!$I$8:$Z$8919,20,FALSE),0)</f>
        <v>5.5888800000000001E-4</v>
      </c>
      <c r="N1821" s="37">
        <f t="shared" ca="1" si="83"/>
        <v>5.5888800000000001E-4</v>
      </c>
      <c r="O1821" s="38">
        <f t="array" aca="1" ref="O1821" ca="1">IF($H1821="TOTAL HAP",H1821,MAX(IF('PTE - Segment Emissions Calcs'!$B$8:$B$8919=$B1821,'PTE - Segment Emissions Calcs'!$V$8:$V$8919,)))</f>
        <v>1.2760000000000001E-4</v>
      </c>
      <c r="P1821" s="38">
        <f t="array" aca="1" ref="P1821" ca="1">IF($H1821="TOTAL HAP",K1821,MAX(IF('PTE - Segment Emissions Calcs'!$B$8:$B$8919=$B1821,'PTE - Segment Emissions Calcs'!$X$8:$X$8919,)))</f>
        <v>5.5888800000000001E-4</v>
      </c>
      <c r="Q1821" s="38">
        <f t="array" aca="1" ref="Q1821" ca="1">IF($H1821="TOTAL HAP",N1821,MAX(IF('PTE - Segment Emissions Calcs'!$B$8:$B$8919=$B1821,'PTE - Segment Emissions Calcs'!$Z$8:$Z$8919,)))</f>
        <v>5.5888800000000001E-4</v>
      </c>
      <c r="R1821" s="39"/>
    </row>
    <row r="1822" spans="1:18" x14ac:dyDescent="0.25">
      <c r="A1822" s="40"/>
      <c r="B1822" s="40"/>
      <c r="C1822" s="34" t="s">
        <v>63</v>
      </c>
      <c r="D1822" s="35"/>
      <c r="E1822" s="35"/>
      <c r="F1822" s="35">
        <f ca="1">IFERROR(VLOOKUP($E1822&amp;"-1",'PTE - Segment Emissions Calcs'!$I$8:$V$8919,16,FALSE),0)</f>
        <v>1.74E-3</v>
      </c>
      <c r="G1822" s="35">
        <f ca="1">IFERROR(VLOOKUP($E1822&amp;"-2",'PTE - Segment Emissions Calcs'!$I$8:$V$8919,16,FALSE),0)</f>
        <v>1.74E-3</v>
      </c>
      <c r="H1822" s="36">
        <f t="shared" ca="1" si="81"/>
        <v>1.74E-3</v>
      </c>
      <c r="I1822" s="37">
        <f ca="1">IFERROR(VLOOKUP($E1822&amp;"-1",'PTE - Segment Emissions Calcs'!$I$8:$X$8919,18,FALSE),0)</f>
        <v>7.6211999999999998E-3</v>
      </c>
      <c r="J1822" s="37">
        <f ca="1">IFERROR(VLOOKUP($E1822&amp;"-2",'PTE - Segment Emissions Calcs'!$I$8:$X$8919,18,FALSE),0)</f>
        <v>7.6211999999999998E-3</v>
      </c>
      <c r="K1822" s="37">
        <f t="shared" ca="1" si="82"/>
        <v>7.6211999999999998E-3</v>
      </c>
      <c r="L1822" s="37">
        <f ca="1">IFERROR(VLOOKUP($E1822&amp;"-1",'PTE - Segment Emissions Calcs'!$I$8:$Z$8919,20,FALSE),0)</f>
        <v>7.6211999999999998E-3</v>
      </c>
      <c r="M1822" s="37">
        <f ca="1">IFERROR(VLOOKUP($E1822&amp;"-2",'PTE - Segment Emissions Calcs'!$I$8:$Z$8919,20,FALSE),0)</f>
        <v>7.6211999999999998E-3</v>
      </c>
      <c r="N1822" s="37">
        <f t="shared" ca="1" si="83"/>
        <v>7.6211999999999998E-3</v>
      </c>
      <c r="O1822" s="38">
        <f t="array" aca="1" ref="O1822" ca="1">IF($H1822="TOTAL HAP",H1822,MAX(IF('PTE - Segment Emissions Calcs'!$B$8:$B$8919=$B1822,'PTE - Segment Emissions Calcs'!$V$8:$V$8919,)))</f>
        <v>1.74E-3</v>
      </c>
      <c r="P1822" s="38">
        <f t="array" aca="1" ref="P1822" ca="1">IF($H1822="TOTAL HAP",K1822,MAX(IF('PTE - Segment Emissions Calcs'!$B$8:$B$8919=$B1822,'PTE - Segment Emissions Calcs'!$X$8:$X$8919,)))</f>
        <v>7.6211999999999998E-3</v>
      </c>
      <c r="Q1822" s="38">
        <f t="array" aca="1" ref="Q1822" ca="1">IF($H1822="TOTAL HAP",N1822,MAX(IF('PTE - Segment Emissions Calcs'!$B$8:$B$8919=$B1822,'PTE - Segment Emissions Calcs'!$Z$8:$Z$8919,)))</f>
        <v>7.6211999999999998E-3</v>
      </c>
      <c r="R1822" s="39"/>
    </row>
    <row r="1823" spans="1:18" x14ac:dyDescent="0.25">
      <c r="A1823" s="40"/>
      <c r="B1823" s="40"/>
      <c r="C1823" s="34" t="s">
        <v>64</v>
      </c>
      <c r="D1823" s="35"/>
      <c r="E1823" s="35"/>
      <c r="F1823" s="35">
        <f ca="1">IFERROR(VLOOKUP($E1823&amp;"-1",'PTE - Segment Emissions Calcs'!$I$8:$V$8919,16,FALSE),0)</f>
        <v>2.4650000000000002E-3</v>
      </c>
      <c r="G1823" s="35">
        <f ca="1">IFERROR(VLOOKUP($E1823&amp;"-2",'PTE - Segment Emissions Calcs'!$I$8:$V$8919,16,FALSE),0)</f>
        <v>2.4650000000000002E-3</v>
      </c>
      <c r="H1823" s="36">
        <f t="shared" ca="1" si="81"/>
        <v>2.4650000000000002E-3</v>
      </c>
      <c r="I1823" s="37">
        <f ca="1">IFERROR(VLOOKUP($E1823&amp;"-1",'PTE - Segment Emissions Calcs'!$I$8:$X$8919,18,FALSE),0)</f>
        <v>1.0796700000000001E-2</v>
      </c>
      <c r="J1823" s="37">
        <f ca="1">IFERROR(VLOOKUP($E1823&amp;"-2",'PTE - Segment Emissions Calcs'!$I$8:$X$8919,18,FALSE),0)</f>
        <v>1.0796700000000001E-2</v>
      </c>
      <c r="K1823" s="37">
        <f t="shared" ca="1" si="82"/>
        <v>1.0796700000000001E-2</v>
      </c>
      <c r="L1823" s="37">
        <f ca="1">IFERROR(VLOOKUP($E1823&amp;"-1",'PTE - Segment Emissions Calcs'!$I$8:$Z$8919,20,FALSE),0)</f>
        <v>1.0796700000000001E-2</v>
      </c>
      <c r="M1823" s="37">
        <f ca="1">IFERROR(VLOOKUP($E1823&amp;"-2",'PTE - Segment Emissions Calcs'!$I$8:$Z$8919,20,FALSE),0)</f>
        <v>1.0796700000000001E-2</v>
      </c>
      <c r="N1823" s="37">
        <f t="shared" ca="1" si="83"/>
        <v>1.0796700000000001E-2</v>
      </c>
      <c r="O1823" s="38">
        <f t="array" aca="1" ref="O1823" ca="1">IF($H1823="TOTAL HAP",H1823,MAX(IF('PTE - Segment Emissions Calcs'!$B$8:$B$8919=$B1823,'PTE - Segment Emissions Calcs'!$V$8:$V$8919,)))</f>
        <v>2.4650000000000002E-3</v>
      </c>
      <c r="P1823" s="38">
        <f t="array" aca="1" ref="P1823" ca="1">IF($H1823="TOTAL HAP",K1823,MAX(IF('PTE - Segment Emissions Calcs'!$B$8:$B$8919=$B1823,'PTE - Segment Emissions Calcs'!$X$8:$X$8919,)))</f>
        <v>1.0796700000000001E-2</v>
      </c>
      <c r="Q1823" s="38">
        <f t="array" aca="1" ref="Q1823" ca="1">IF($H1823="TOTAL HAP",N1823,MAX(IF('PTE - Segment Emissions Calcs'!$B$8:$B$8919=$B1823,'PTE - Segment Emissions Calcs'!$Z$8:$Z$8919,)))</f>
        <v>1.0796700000000001E-2</v>
      </c>
      <c r="R1823" s="39"/>
    </row>
    <row r="1824" spans="1:18" x14ac:dyDescent="0.25">
      <c r="A1824" s="40"/>
      <c r="B1824" s="40"/>
      <c r="C1824" s="34" t="s">
        <v>65</v>
      </c>
      <c r="D1824" s="35"/>
      <c r="E1824" s="35"/>
      <c r="F1824" s="35">
        <f ca="1">IFERROR(VLOOKUP($E1824&amp;"-1",'PTE - Segment Emissions Calcs'!$I$8:$V$8919,16,FALSE),0)</f>
        <v>7.5400000000000003E-5</v>
      </c>
      <c r="G1824" s="35">
        <f ca="1">IFERROR(VLOOKUP($E1824&amp;"-2",'PTE - Segment Emissions Calcs'!$I$8:$V$8919,16,FALSE),0)</f>
        <v>7.5400000000000003E-5</v>
      </c>
      <c r="H1824" s="36">
        <f t="shared" ca="1" si="81"/>
        <v>7.5400000000000003E-5</v>
      </c>
      <c r="I1824" s="37">
        <f ca="1">IFERROR(VLOOKUP($E1824&amp;"-1",'PTE - Segment Emissions Calcs'!$I$8:$X$8919,18,FALSE),0)</f>
        <v>3.3025200000000001E-4</v>
      </c>
      <c r="J1824" s="37">
        <f ca="1">IFERROR(VLOOKUP($E1824&amp;"-2",'PTE - Segment Emissions Calcs'!$I$8:$X$8919,18,FALSE),0)</f>
        <v>3.3025200000000001E-4</v>
      </c>
      <c r="K1824" s="37">
        <f t="shared" ca="1" si="82"/>
        <v>3.3025200000000001E-4</v>
      </c>
      <c r="L1824" s="37">
        <f ca="1">IFERROR(VLOOKUP($E1824&amp;"-1",'PTE - Segment Emissions Calcs'!$I$8:$Z$8919,20,FALSE),0)</f>
        <v>3.3025200000000001E-4</v>
      </c>
      <c r="M1824" s="37">
        <f ca="1">IFERROR(VLOOKUP($E1824&amp;"-2",'PTE - Segment Emissions Calcs'!$I$8:$Z$8919,20,FALSE),0)</f>
        <v>3.3025200000000001E-4</v>
      </c>
      <c r="N1824" s="37">
        <f t="shared" ca="1" si="83"/>
        <v>3.3025200000000001E-4</v>
      </c>
      <c r="O1824" s="38">
        <f t="array" aca="1" ref="O1824" ca="1">IF($H1824="TOTAL HAP",H1824,MAX(IF('PTE - Segment Emissions Calcs'!$B$8:$B$8919=$B1824,'PTE - Segment Emissions Calcs'!$V$8:$V$8919,)))</f>
        <v>7.5400000000000003E-5</v>
      </c>
      <c r="P1824" s="38">
        <f t="array" aca="1" ref="P1824" ca="1">IF($H1824="TOTAL HAP",K1824,MAX(IF('PTE - Segment Emissions Calcs'!$B$8:$B$8919=$B1824,'PTE - Segment Emissions Calcs'!$X$8:$X$8919,)))</f>
        <v>3.3025200000000001E-4</v>
      </c>
      <c r="Q1824" s="38">
        <f t="array" aca="1" ref="Q1824" ca="1">IF($H1824="TOTAL HAP",N1824,MAX(IF('PTE - Segment Emissions Calcs'!$B$8:$B$8919=$B1824,'PTE - Segment Emissions Calcs'!$Z$8:$Z$8919,)))</f>
        <v>3.3025200000000001E-4</v>
      </c>
      <c r="R1824" s="39"/>
    </row>
    <row r="1825" spans="1:18" x14ac:dyDescent="0.25">
      <c r="A1825" s="40"/>
      <c r="B1825" s="40"/>
      <c r="C1825" s="34" t="s">
        <v>66</v>
      </c>
      <c r="D1825" s="35"/>
      <c r="E1825" s="35"/>
      <c r="F1825" s="35">
        <f ca="1">IFERROR(VLOOKUP($E1825&amp;"-1",'PTE - Segment Emissions Calcs'!$I$8:$V$8919,16,FALSE),0)</f>
        <v>2.32E-3</v>
      </c>
      <c r="G1825" s="35">
        <f ca="1">IFERROR(VLOOKUP($E1825&amp;"-2",'PTE - Segment Emissions Calcs'!$I$8:$V$8919,16,FALSE),0)</f>
        <v>2.32E-3</v>
      </c>
      <c r="H1825" s="36">
        <f t="shared" ca="1" si="81"/>
        <v>2.32E-3</v>
      </c>
      <c r="I1825" s="37">
        <f ca="1">IFERROR(VLOOKUP($E1825&amp;"-1",'PTE - Segment Emissions Calcs'!$I$8:$X$8919,18,FALSE),0)</f>
        <v>1.01616E-2</v>
      </c>
      <c r="J1825" s="37">
        <f ca="1">IFERROR(VLOOKUP($E1825&amp;"-2",'PTE - Segment Emissions Calcs'!$I$8:$X$8919,18,FALSE),0)</f>
        <v>1.01616E-2</v>
      </c>
      <c r="K1825" s="37">
        <f t="shared" ca="1" si="82"/>
        <v>1.01616E-2</v>
      </c>
      <c r="L1825" s="37">
        <f ca="1">IFERROR(VLOOKUP($E1825&amp;"-1",'PTE - Segment Emissions Calcs'!$I$8:$Z$8919,20,FALSE),0)</f>
        <v>1.01616E-2</v>
      </c>
      <c r="M1825" s="37">
        <f ca="1">IFERROR(VLOOKUP($E1825&amp;"-2",'PTE - Segment Emissions Calcs'!$I$8:$Z$8919,20,FALSE),0)</f>
        <v>1.01616E-2</v>
      </c>
      <c r="N1825" s="37">
        <f t="shared" ca="1" si="83"/>
        <v>1.01616E-2</v>
      </c>
      <c r="O1825" s="38">
        <f t="array" aca="1" ref="O1825" ca="1">IF($H1825="TOTAL HAP",H1825,MAX(IF('PTE - Segment Emissions Calcs'!$B$8:$B$8919=$B1825,'PTE - Segment Emissions Calcs'!$V$8:$V$8919,)))</f>
        <v>2.32E-3</v>
      </c>
      <c r="P1825" s="38">
        <f t="array" aca="1" ref="P1825" ca="1">IF($H1825="TOTAL HAP",K1825,MAX(IF('PTE - Segment Emissions Calcs'!$B$8:$B$8919=$B1825,'PTE - Segment Emissions Calcs'!$X$8:$X$8919,)))</f>
        <v>1.01616E-2</v>
      </c>
      <c r="Q1825" s="38">
        <f t="array" aca="1" ref="Q1825" ca="1">IF($H1825="TOTAL HAP",N1825,MAX(IF('PTE - Segment Emissions Calcs'!$B$8:$B$8919=$B1825,'PTE - Segment Emissions Calcs'!$Z$8:$Z$8919,)))</f>
        <v>1.01616E-2</v>
      </c>
      <c r="R1825" s="39"/>
    </row>
    <row r="1826" spans="1:18" x14ac:dyDescent="0.25">
      <c r="A1826" s="40"/>
      <c r="B1826" s="40"/>
      <c r="C1826" s="34" t="s">
        <v>67</v>
      </c>
      <c r="D1826" s="35"/>
      <c r="E1826" s="35"/>
      <c r="F1826" s="35">
        <f ca="1">IFERROR(VLOOKUP($E1826&amp;"-1",'PTE - Segment Emissions Calcs'!$I$8:$V$8919,16,FALSE),0)</f>
        <v>5.8E-4</v>
      </c>
      <c r="G1826" s="35">
        <f ca="1">IFERROR(VLOOKUP($E1826&amp;"-2",'PTE - Segment Emissions Calcs'!$I$8:$V$8919,16,FALSE),0)</f>
        <v>5.8E-4</v>
      </c>
      <c r="H1826" s="36">
        <f t="shared" ca="1" si="81"/>
        <v>5.8E-4</v>
      </c>
      <c r="I1826" s="37">
        <f ca="1">IFERROR(VLOOKUP($E1826&amp;"-1",'PTE - Segment Emissions Calcs'!$I$8:$X$8919,18,FALSE),0)</f>
        <v>2.5403999999999999E-3</v>
      </c>
      <c r="J1826" s="37">
        <f ca="1">IFERROR(VLOOKUP($E1826&amp;"-2",'PTE - Segment Emissions Calcs'!$I$8:$X$8919,18,FALSE),0)</f>
        <v>2.5403999999999999E-3</v>
      </c>
      <c r="K1826" s="37">
        <f t="shared" ca="1" si="82"/>
        <v>2.5403999999999999E-3</v>
      </c>
      <c r="L1826" s="37">
        <f ca="1">IFERROR(VLOOKUP($E1826&amp;"-1",'PTE - Segment Emissions Calcs'!$I$8:$Z$8919,20,FALSE),0)</f>
        <v>2.5403999999999999E-3</v>
      </c>
      <c r="M1826" s="37">
        <f ca="1">IFERROR(VLOOKUP($E1826&amp;"-2",'PTE - Segment Emissions Calcs'!$I$8:$Z$8919,20,FALSE),0)</f>
        <v>2.5403999999999999E-3</v>
      </c>
      <c r="N1826" s="37">
        <f t="shared" ca="1" si="83"/>
        <v>2.5403999999999999E-3</v>
      </c>
      <c r="O1826" s="38">
        <f t="array" aca="1" ref="O1826" ca="1">IF($H1826="TOTAL HAP",H1826,MAX(IF('PTE - Segment Emissions Calcs'!$B$8:$B$8919=$B1826,'PTE - Segment Emissions Calcs'!$V$8:$V$8919,)))</f>
        <v>5.8E-4</v>
      </c>
      <c r="P1826" s="38">
        <f t="array" aca="1" ref="P1826" ca="1">IF($H1826="TOTAL HAP",K1826,MAX(IF('PTE - Segment Emissions Calcs'!$B$8:$B$8919=$B1826,'PTE - Segment Emissions Calcs'!$X$8:$X$8919,)))</f>
        <v>2.5403999999999999E-3</v>
      </c>
      <c r="Q1826" s="38">
        <f t="array" aca="1" ref="Q1826" ca="1">IF($H1826="TOTAL HAP",N1826,MAX(IF('PTE - Segment Emissions Calcs'!$B$8:$B$8919=$B1826,'PTE - Segment Emissions Calcs'!$Z$8:$Z$8919,)))</f>
        <v>2.5403999999999999E-3</v>
      </c>
      <c r="R1826" s="39"/>
    </row>
    <row r="1827" spans="1:18" x14ac:dyDescent="0.25">
      <c r="A1827" s="40"/>
      <c r="B1827" s="40"/>
      <c r="C1827" s="34" t="s">
        <v>68</v>
      </c>
      <c r="D1827" s="35"/>
      <c r="E1827" s="35"/>
      <c r="F1827" s="35">
        <f ca="1">IFERROR(VLOOKUP($E1827&amp;"-1",'PTE - Segment Emissions Calcs'!$I$8:$V$8919,16,FALSE),0)</f>
        <v>9.2800000000000006E-5</v>
      </c>
      <c r="G1827" s="35">
        <f ca="1">IFERROR(VLOOKUP($E1827&amp;"-2",'PTE - Segment Emissions Calcs'!$I$8:$V$8919,16,FALSE),0)</f>
        <v>9.2800000000000006E-5</v>
      </c>
      <c r="H1827" s="36">
        <f t="shared" ca="1" si="81"/>
        <v>9.2800000000000006E-5</v>
      </c>
      <c r="I1827" s="37">
        <f ca="1">IFERROR(VLOOKUP($E1827&amp;"-1",'PTE - Segment Emissions Calcs'!$I$8:$X$8919,18,FALSE),0)</f>
        <v>4.0646400000000004E-4</v>
      </c>
      <c r="J1827" s="37">
        <f ca="1">IFERROR(VLOOKUP($E1827&amp;"-2",'PTE - Segment Emissions Calcs'!$I$8:$X$8919,18,FALSE),0)</f>
        <v>4.0646400000000004E-4</v>
      </c>
      <c r="K1827" s="37">
        <f t="shared" ca="1" si="82"/>
        <v>4.0646400000000004E-4</v>
      </c>
      <c r="L1827" s="37">
        <f ca="1">IFERROR(VLOOKUP($E1827&amp;"-1",'PTE - Segment Emissions Calcs'!$I$8:$Z$8919,20,FALSE),0)</f>
        <v>4.0646400000000004E-4</v>
      </c>
      <c r="M1827" s="37">
        <f ca="1">IFERROR(VLOOKUP($E1827&amp;"-2",'PTE - Segment Emissions Calcs'!$I$8:$Z$8919,20,FALSE),0)</f>
        <v>4.0646400000000004E-4</v>
      </c>
      <c r="N1827" s="37">
        <f t="shared" ca="1" si="83"/>
        <v>4.0646400000000004E-4</v>
      </c>
      <c r="O1827" s="38">
        <f t="array" aca="1" ref="O1827" ca="1">IF($H1827="TOTAL HAP",H1827,MAX(IF('PTE - Segment Emissions Calcs'!$B$8:$B$8919=$B1827,'PTE - Segment Emissions Calcs'!$V$8:$V$8919,)))</f>
        <v>9.2800000000000006E-5</v>
      </c>
      <c r="P1827" s="38">
        <f t="array" aca="1" ref="P1827" ca="1">IF($H1827="TOTAL HAP",K1827,MAX(IF('PTE - Segment Emissions Calcs'!$B$8:$B$8919=$B1827,'PTE - Segment Emissions Calcs'!$X$8:$X$8919,)))</f>
        <v>4.0646400000000004E-4</v>
      </c>
      <c r="Q1827" s="38">
        <f t="array" aca="1" ref="Q1827" ca="1">IF($H1827="TOTAL HAP",N1827,MAX(IF('PTE - Segment Emissions Calcs'!$B$8:$B$8919=$B1827,'PTE - Segment Emissions Calcs'!$Z$8:$Z$8919,)))</f>
        <v>4.0646400000000004E-4</v>
      </c>
      <c r="R1827" s="39"/>
    </row>
    <row r="1828" spans="1:18" x14ac:dyDescent="0.25">
      <c r="A1828" s="40"/>
      <c r="B1828" s="40"/>
      <c r="C1828" s="34" t="s">
        <v>69</v>
      </c>
      <c r="D1828" s="35"/>
      <c r="E1828" s="35"/>
      <c r="F1828" s="35">
        <f ca="1">IFERROR(VLOOKUP($E1828&amp;"-1",'PTE - Segment Emissions Calcs'!$I$8:$V$8919,16,FALSE),0)</f>
        <v>3.6250000000000002E-3</v>
      </c>
      <c r="G1828" s="35">
        <f ca="1">IFERROR(VLOOKUP($E1828&amp;"-2",'PTE - Segment Emissions Calcs'!$I$8:$V$8919,16,FALSE),0)</f>
        <v>3.6250000000000002E-3</v>
      </c>
      <c r="H1828" s="36">
        <f t="shared" ca="1" si="81"/>
        <v>3.6250000000000002E-3</v>
      </c>
      <c r="I1828" s="37">
        <f ca="1">IFERROR(VLOOKUP($E1828&amp;"-1",'PTE - Segment Emissions Calcs'!$I$8:$X$8919,18,FALSE),0)</f>
        <v>1.5877500000000003E-2</v>
      </c>
      <c r="J1828" s="37">
        <f ca="1">IFERROR(VLOOKUP($E1828&amp;"-2",'PTE - Segment Emissions Calcs'!$I$8:$X$8919,18,FALSE),0)</f>
        <v>1.5877500000000003E-2</v>
      </c>
      <c r="K1828" s="37">
        <f t="shared" ca="1" si="82"/>
        <v>1.5877500000000003E-2</v>
      </c>
      <c r="L1828" s="37">
        <f ca="1">IFERROR(VLOOKUP($E1828&amp;"-1",'PTE - Segment Emissions Calcs'!$I$8:$Z$8919,20,FALSE),0)</f>
        <v>1.5877500000000003E-2</v>
      </c>
      <c r="M1828" s="37">
        <f ca="1">IFERROR(VLOOKUP($E1828&amp;"-2",'PTE - Segment Emissions Calcs'!$I$8:$Z$8919,20,FALSE),0)</f>
        <v>1.5877500000000003E-2</v>
      </c>
      <c r="N1828" s="37">
        <f t="shared" ca="1" si="83"/>
        <v>1.5877500000000003E-2</v>
      </c>
      <c r="O1828" s="38">
        <f t="array" aca="1" ref="O1828" ca="1">IF($H1828="TOTAL HAP",H1828,MAX(IF('PTE - Segment Emissions Calcs'!$B$8:$B$8919=$B1828,'PTE - Segment Emissions Calcs'!$V$8:$V$8919,)))</f>
        <v>3.6250000000000002E-3</v>
      </c>
      <c r="P1828" s="38">
        <f t="array" aca="1" ref="P1828" ca="1">IF($H1828="TOTAL HAP",K1828,MAX(IF('PTE - Segment Emissions Calcs'!$B$8:$B$8919=$B1828,'PTE - Segment Emissions Calcs'!$X$8:$X$8919,)))</f>
        <v>1.5877500000000003E-2</v>
      </c>
      <c r="Q1828" s="38">
        <f t="array" aca="1" ref="Q1828" ca="1">IF($H1828="TOTAL HAP",N1828,MAX(IF('PTE - Segment Emissions Calcs'!$B$8:$B$8919=$B1828,'PTE - Segment Emissions Calcs'!$Z$8:$Z$8919,)))</f>
        <v>1.5877500000000003E-2</v>
      </c>
      <c r="R1828" s="39"/>
    </row>
    <row r="1829" spans="1:18" ht="15.75" thickBot="1" x14ac:dyDescent="0.3">
      <c r="A1829" s="42"/>
      <c r="B1829" s="42"/>
      <c r="C1829" s="43" t="s">
        <v>70</v>
      </c>
      <c r="D1829" s="44"/>
      <c r="E1829" s="44"/>
      <c r="F1829" s="44">
        <f ca="1">IFERROR(VLOOKUP($E1829&amp;"-1",'PTE - Segment Emissions Calcs'!$I$8:$V$8919,16,FALSE),0)</f>
        <v>1.2721404411764707E-4</v>
      </c>
      <c r="G1829" s="44">
        <f ca="1">IFERROR(VLOOKUP($E1829&amp;"-2",'PTE - Segment Emissions Calcs'!$I$8:$V$8919,16,FALSE),0)</f>
        <v>1.2721404411764707E-4</v>
      </c>
      <c r="H1829" s="45">
        <f t="shared" ca="1" si="81"/>
        <v>1.2721404411764707E-4</v>
      </c>
      <c r="I1829" s="46">
        <f ca="1">IFERROR(VLOOKUP($E1829&amp;"-1",'PTE - Segment Emissions Calcs'!$I$8:$X$8919,18,FALSE),0)</f>
        <v>5.5719751323529416E-4</v>
      </c>
      <c r="J1829" s="46">
        <f ca="1">IFERROR(VLOOKUP($E1829&amp;"-2",'PTE - Segment Emissions Calcs'!$I$8:$X$8919,18,FALSE),0)</f>
        <v>5.5719751323529416E-4</v>
      </c>
      <c r="K1829" s="46">
        <f t="shared" ca="1" si="82"/>
        <v>5.5719751323529416E-4</v>
      </c>
      <c r="L1829" s="46">
        <f ca="1">IFERROR(VLOOKUP($E1829&amp;"-1",'PTE - Segment Emissions Calcs'!$I$8:$Z$8919,20,FALSE),0)</f>
        <v>5.5719751323529416E-4</v>
      </c>
      <c r="M1829" s="46">
        <f ca="1">IFERROR(VLOOKUP($E1829&amp;"-2",'PTE - Segment Emissions Calcs'!$I$8:$Z$8919,20,FALSE),0)</f>
        <v>5.5719751323529416E-4</v>
      </c>
      <c r="N1829" s="46">
        <f t="shared" ca="1" si="83"/>
        <v>5.5719751323529416E-4</v>
      </c>
      <c r="O1829" s="47">
        <f t="array" aca="1" ref="O1829" ca="1">IF($H1829="TOTAL HAP",H1829,MAX(IF('PTE - Segment Emissions Calcs'!$B$8:$B$8919=$B1829,'PTE - Segment Emissions Calcs'!$V$8:$V$8919,)))</f>
        <v>1.2721404411764707E-4</v>
      </c>
      <c r="P1829" s="47">
        <f t="array" aca="1" ref="P1829" ca="1">IF($H1829="TOTAL HAP",K1829,MAX(IF('PTE - Segment Emissions Calcs'!$B$8:$B$8919=$B1829,'PTE - Segment Emissions Calcs'!$X$8:$X$8919,)))</f>
        <v>5.5719751323529416E-4</v>
      </c>
      <c r="Q1829" s="47">
        <f t="array" aca="1" ref="Q1829" ca="1">IF($H1829="TOTAL HAP",N1829,MAX(IF('PTE - Segment Emissions Calcs'!$B$8:$B$8919=$B1829,'PTE - Segment Emissions Calcs'!$Z$8:$Z$8919,)))</f>
        <v>5.5719751323529416E-4</v>
      </c>
      <c r="R1829" s="48"/>
    </row>
    <row r="1830" spans="1:18" ht="15.75" thickTop="1" x14ac:dyDescent="0.25">
      <c r="A1830" s="25" t="str">
        <f ca="1">VLOOKUP(#REF!,'PTE - Segment Emissions Calcs'!$C$8:$J$8919,8,FALSE)</f>
        <v>EQUI 043</v>
      </c>
      <c r="B1830" s="25" t="str">
        <f ca="1">VLOOKUP(A1830,'PTE - Segment Emissions Calcs'!$J$8:$O$8919,4,FALSE)</f>
        <v>Boiler 8</v>
      </c>
      <c r="C1830" s="26" t="s">
        <v>17</v>
      </c>
      <c r="D1830" s="27"/>
      <c r="E1830" s="27"/>
      <c r="F1830" s="27">
        <f ca="1">IFERROR(VLOOKUP($E1830&amp;"-1",'PTE - Segment Emissions Calcs'!$I$8:$V$8919,16,FALSE),0)</f>
        <v>11.941176470588236</v>
      </c>
      <c r="G1830" s="27">
        <f ca="1">IFERROR(VLOOKUP($E1830&amp;"-2",'PTE - Segment Emissions Calcs'!$I$8:$V$8919,16,FALSE),0)</f>
        <v>11.941176470588236</v>
      </c>
      <c r="H1830" s="28">
        <f t="shared" ca="1" si="81"/>
        <v>11.941176470588236</v>
      </c>
      <c r="I1830" s="29">
        <f ca="1">IFERROR(VLOOKUP($E1830&amp;"-1",'PTE - Segment Emissions Calcs'!$I$8:$X$8919,18,FALSE),0)</f>
        <v>52.302352941176466</v>
      </c>
      <c r="J1830" s="29">
        <f ca="1">IFERROR(VLOOKUP($E1830&amp;"-2",'PTE - Segment Emissions Calcs'!$I$8:$X$8919,18,FALSE),0)</f>
        <v>52.302352941176466</v>
      </c>
      <c r="K1830" s="29">
        <f t="shared" ca="1" si="82"/>
        <v>52.302352941176466</v>
      </c>
      <c r="L1830" s="29">
        <f ca="1">IFERROR(VLOOKUP($E1830&amp;"-1",'PTE - Segment Emissions Calcs'!$I$8:$Z$8919,20,FALSE),0)</f>
        <v>52.302352941176466</v>
      </c>
      <c r="M1830" s="29">
        <f ca="1">IFERROR(VLOOKUP($E1830&amp;"-2",'PTE - Segment Emissions Calcs'!$I$8:$Z$8919,20,FALSE),0)</f>
        <v>52.302352941176466</v>
      </c>
      <c r="N1830" s="29">
        <f t="shared" ca="1" si="83"/>
        <v>52.302352941176466</v>
      </c>
      <c r="O1830" s="30">
        <f t="array" aca="1" ref="O1830" ca="1">IF($H1830="TOTAL HAP",H1830,MAX(IF('PTE - Segment Emissions Calcs'!$B$8:$B$8919=$B1830,'PTE - Segment Emissions Calcs'!$V$8:$V$8919,)))</f>
        <v>11.941176470588236</v>
      </c>
      <c r="P1830" s="30">
        <f t="array" aca="1" ref="P1830" ca="1">IF($H1830="TOTAL HAP",K1830,MAX(IF('PTE - Segment Emissions Calcs'!$B$8:$B$8919=$B1830,'PTE - Segment Emissions Calcs'!$X$8:$X$8919,)))</f>
        <v>52.302352941176466</v>
      </c>
      <c r="Q1830" s="30">
        <f t="array" aca="1" ref="Q1830" ca="1">IF($H1830="TOTAL HAP",N1830,MAX(IF('PTE - Segment Emissions Calcs'!$B$8:$B$8919=$B1830,'PTE - Segment Emissions Calcs'!$Z$8:$Z$8919,)))</f>
        <v>52.302352941176466</v>
      </c>
      <c r="R1830" s="31"/>
    </row>
    <row r="1831" spans="1:18" x14ac:dyDescent="0.25">
      <c r="A1831" s="32"/>
      <c r="B1831" s="33"/>
      <c r="C1831" s="34" t="s">
        <v>18</v>
      </c>
      <c r="D1831" s="35"/>
      <c r="E1831" s="35"/>
      <c r="F1831" s="35">
        <f ca="1">IFERROR(VLOOKUP($E1831&amp;"-1",'PTE - Segment Emissions Calcs'!$I$8:$V$8919,16,FALSE),0)</f>
        <v>5.4374999999999996E-4</v>
      </c>
      <c r="G1831" s="35">
        <f ca="1">IFERROR(VLOOKUP($E1831&amp;"-2",'PTE - Segment Emissions Calcs'!$I$8:$V$8919,16,FALSE),0)</f>
        <v>5.4374999999999996E-4</v>
      </c>
      <c r="H1831" s="36">
        <f t="shared" ca="1" si="81"/>
        <v>5.4374999999999996E-4</v>
      </c>
      <c r="I1831" s="37">
        <f ca="1">IFERROR(VLOOKUP($E1831&amp;"-1",'PTE - Segment Emissions Calcs'!$I$8:$X$8919,18,FALSE),0)</f>
        <v>2.3816249999999996E-3</v>
      </c>
      <c r="J1831" s="37">
        <f ca="1">IFERROR(VLOOKUP($E1831&amp;"-2",'PTE - Segment Emissions Calcs'!$I$8:$X$8919,18,FALSE),0)</f>
        <v>2.3816249999999996E-3</v>
      </c>
      <c r="K1831" s="37">
        <f t="shared" ca="1" si="82"/>
        <v>2.3816249999999996E-3</v>
      </c>
      <c r="L1831" s="37">
        <f ca="1">IFERROR(VLOOKUP($E1831&amp;"-1",'PTE - Segment Emissions Calcs'!$I$8:$Z$8919,20,FALSE),0)</f>
        <v>2.3816249999999996E-3</v>
      </c>
      <c r="M1831" s="37">
        <f ca="1">IFERROR(VLOOKUP($E1831&amp;"-2",'PTE - Segment Emissions Calcs'!$I$8:$Z$8919,20,FALSE),0)</f>
        <v>2.3816249999999996E-3</v>
      </c>
      <c r="N1831" s="37">
        <f t="shared" ca="1" si="83"/>
        <v>2.3816249999999996E-3</v>
      </c>
      <c r="O1831" s="38">
        <f t="array" aca="1" ref="O1831" ca="1">IF($H1831="TOTAL HAP",H1831,MAX(IF('PTE - Segment Emissions Calcs'!$B$8:$B$8919=$B1831,'PTE - Segment Emissions Calcs'!$V$8:$V$8919,)))</f>
        <v>5.4374999999999996E-4</v>
      </c>
      <c r="P1831" s="38">
        <f t="array" aca="1" ref="P1831" ca="1">IF($H1831="TOTAL HAP",K1831,MAX(IF('PTE - Segment Emissions Calcs'!$B$8:$B$8919=$B1831,'PTE - Segment Emissions Calcs'!$X$8:$X$8919,)))</f>
        <v>2.3816249999999996E-3</v>
      </c>
      <c r="Q1831" s="38">
        <f t="array" aca="1" ref="Q1831" ca="1">IF($H1831="TOTAL HAP",N1831,MAX(IF('PTE - Segment Emissions Calcs'!$B$8:$B$8919=$B1831,'PTE - Segment Emissions Calcs'!$Z$8:$Z$8919,)))</f>
        <v>2.3816249999999996E-3</v>
      </c>
      <c r="R1831" s="39"/>
    </row>
    <row r="1832" spans="1:18" x14ac:dyDescent="0.25">
      <c r="A1832" s="32"/>
      <c r="B1832" s="33"/>
      <c r="C1832" s="34" t="s">
        <v>19</v>
      </c>
      <c r="D1832" s="35"/>
      <c r="E1832" s="35"/>
      <c r="F1832" s="35">
        <f ca="1">IFERROR(VLOOKUP($E1832&amp;"-1",'PTE - Segment Emissions Calcs'!$I$8:$V$8919,16,FALSE),0)</f>
        <v>14.215686274509803</v>
      </c>
      <c r="G1832" s="35">
        <f ca="1">IFERROR(VLOOKUP($E1832&amp;"-2",'PTE - Segment Emissions Calcs'!$I$8:$V$8919,16,FALSE),0)</f>
        <v>14.215686274509803</v>
      </c>
      <c r="H1832" s="36">
        <f t="shared" ca="1" si="81"/>
        <v>14.215686274509803</v>
      </c>
      <c r="I1832" s="37">
        <f ca="1">IFERROR(VLOOKUP($E1832&amp;"-1",'PTE - Segment Emissions Calcs'!$I$8:$X$8919,18,FALSE),0)</f>
        <v>62.264705882352935</v>
      </c>
      <c r="J1832" s="37">
        <f ca="1">IFERROR(VLOOKUP($E1832&amp;"-2",'PTE - Segment Emissions Calcs'!$I$8:$X$8919,18,FALSE),0)</f>
        <v>62.264705882352935</v>
      </c>
      <c r="K1832" s="37">
        <f t="shared" ca="1" si="82"/>
        <v>62.264705882352935</v>
      </c>
      <c r="L1832" s="37">
        <f ca="1">IFERROR(VLOOKUP($E1832&amp;"-1",'PTE - Segment Emissions Calcs'!$I$8:$Z$8919,20,FALSE),0)</f>
        <v>62.264705882352935</v>
      </c>
      <c r="M1832" s="37">
        <f ca="1">IFERROR(VLOOKUP($E1832&amp;"-2",'PTE - Segment Emissions Calcs'!$I$8:$Z$8919,20,FALSE),0)</f>
        <v>62.264705882352935</v>
      </c>
      <c r="N1832" s="37">
        <f t="shared" ca="1" si="83"/>
        <v>62.264705882352935</v>
      </c>
      <c r="O1832" s="38">
        <f t="array" aca="1" ref="O1832" ca="1">IF($H1832="TOTAL HAP",H1832,MAX(IF('PTE - Segment Emissions Calcs'!$B$8:$B$8919=$B1832,'PTE - Segment Emissions Calcs'!$V$8:$V$8919,)))</f>
        <v>14.215686274509803</v>
      </c>
      <c r="P1832" s="38">
        <f t="array" aca="1" ref="P1832" ca="1">IF($H1832="TOTAL HAP",K1832,MAX(IF('PTE - Segment Emissions Calcs'!$B$8:$B$8919=$B1832,'PTE - Segment Emissions Calcs'!$X$8:$X$8919,)))</f>
        <v>62.264705882352935</v>
      </c>
      <c r="Q1832" s="38">
        <f t="array" aca="1" ref="Q1832" ca="1">IF($H1832="TOTAL HAP",N1832,MAX(IF('PTE - Segment Emissions Calcs'!$B$8:$B$8919=$B1832,'PTE - Segment Emissions Calcs'!$Z$8:$Z$8919,)))</f>
        <v>62.264705882352935</v>
      </c>
      <c r="R1832" s="39"/>
    </row>
    <row r="1833" spans="1:18" x14ac:dyDescent="0.25">
      <c r="A1833" s="40"/>
      <c r="B1833" s="40"/>
      <c r="C1833" s="34" t="s">
        <v>20</v>
      </c>
      <c r="D1833" s="35"/>
      <c r="E1833" s="35"/>
      <c r="F1833" s="35">
        <f ca="1">IFERROR(VLOOKUP($E1833&amp;"-1",'PTE - Segment Emissions Calcs'!$I$8:$V$8919,16,FALSE),0)</f>
        <v>0.69600000000000006</v>
      </c>
      <c r="G1833" s="35">
        <f ca="1">IFERROR(VLOOKUP($E1833&amp;"-2",'PTE - Segment Emissions Calcs'!$I$8:$V$8919,16,FALSE),0)</f>
        <v>0.69600000000000006</v>
      </c>
      <c r="H1833" s="36">
        <f t="shared" ca="1" si="81"/>
        <v>0.69600000000000006</v>
      </c>
      <c r="I1833" s="37">
        <f ca="1">IFERROR(VLOOKUP($E1833&amp;"-1",'PTE - Segment Emissions Calcs'!$I$8:$X$8919,18,FALSE),0)</f>
        <v>3.0484800000000005</v>
      </c>
      <c r="J1833" s="37">
        <f ca="1">IFERROR(VLOOKUP($E1833&amp;"-2",'PTE - Segment Emissions Calcs'!$I$8:$X$8919,18,FALSE),0)</f>
        <v>3.0484800000000005</v>
      </c>
      <c r="K1833" s="37">
        <f t="shared" ca="1" si="82"/>
        <v>3.0484800000000005</v>
      </c>
      <c r="L1833" s="37">
        <f ca="1">IFERROR(VLOOKUP($E1833&amp;"-1",'PTE - Segment Emissions Calcs'!$I$8:$Z$8919,20,FALSE),0)</f>
        <v>3.0484800000000005</v>
      </c>
      <c r="M1833" s="37">
        <f ca="1">IFERROR(VLOOKUP($E1833&amp;"-2",'PTE - Segment Emissions Calcs'!$I$8:$Z$8919,20,FALSE),0)</f>
        <v>3.0484800000000005</v>
      </c>
      <c r="N1833" s="37">
        <f t="shared" ca="1" si="83"/>
        <v>3.0484800000000005</v>
      </c>
      <c r="O1833" s="38">
        <f t="array" aca="1" ref="O1833" ca="1">IF($H1833="TOTAL HAP",H1833,MAX(IF('PTE - Segment Emissions Calcs'!$B$8:$B$8919=$B1833,'PTE - Segment Emissions Calcs'!$V$8:$V$8919,)))</f>
        <v>0.69600000000000006</v>
      </c>
      <c r="P1833" s="38">
        <f t="array" aca="1" ref="P1833" ca="1">IF($H1833="TOTAL HAP",K1833,MAX(IF('PTE - Segment Emissions Calcs'!$B$8:$B$8919=$B1833,'PTE - Segment Emissions Calcs'!$X$8:$X$8919,)))</f>
        <v>3.0484800000000005</v>
      </c>
      <c r="Q1833" s="38">
        <f t="array" aca="1" ref="Q1833" ca="1">IF($H1833="TOTAL HAP",N1833,MAX(IF('PTE - Segment Emissions Calcs'!$B$8:$B$8919=$B1833,'PTE - Segment Emissions Calcs'!$Z$8:$Z$8919,)))</f>
        <v>3.0484800000000005</v>
      </c>
      <c r="R1833" s="39"/>
    </row>
    <row r="1834" spans="1:18" x14ac:dyDescent="0.25">
      <c r="A1834" s="40"/>
      <c r="B1834" s="40"/>
      <c r="C1834" s="34" t="s">
        <v>21</v>
      </c>
      <c r="D1834" s="35"/>
      <c r="E1834" s="35"/>
      <c r="F1834" s="35">
        <f ca="1">IFERROR(VLOOKUP($E1834&amp;"-1",'PTE - Segment Emissions Calcs'!$I$8:$V$8919,16,FALSE),0)</f>
        <v>0.69600000000000006</v>
      </c>
      <c r="G1834" s="35">
        <f ca="1">IFERROR(VLOOKUP($E1834&amp;"-2",'PTE - Segment Emissions Calcs'!$I$8:$V$8919,16,FALSE),0)</f>
        <v>0.69600000000000006</v>
      </c>
      <c r="H1834" s="36">
        <f t="shared" ca="1" si="81"/>
        <v>0.69600000000000006</v>
      </c>
      <c r="I1834" s="37">
        <f ca="1">IFERROR(VLOOKUP($E1834&amp;"-1",'PTE - Segment Emissions Calcs'!$I$8:$X$8919,18,FALSE),0)</f>
        <v>3.0484800000000005</v>
      </c>
      <c r="J1834" s="37">
        <f ca="1">IFERROR(VLOOKUP($E1834&amp;"-2",'PTE - Segment Emissions Calcs'!$I$8:$X$8919,18,FALSE),0)</f>
        <v>3.0484800000000005</v>
      </c>
      <c r="K1834" s="37">
        <f t="shared" ca="1" si="82"/>
        <v>3.0484800000000005</v>
      </c>
      <c r="L1834" s="37">
        <f ca="1">IFERROR(VLOOKUP($E1834&amp;"-1",'PTE - Segment Emissions Calcs'!$I$8:$Z$8919,20,FALSE),0)</f>
        <v>3.0484800000000005</v>
      </c>
      <c r="M1834" s="37">
        <f ca="1">IFERROR(VLOOKUP($E1834&amp;"-2",'PTE - Segment Emissions Calcs'!$I$8:$Z$8919,20,FALSE),0)</f>
        <v>3.0484800000000005</v>
      </c>
      <c r="N1834" s="37">
        <f t="shared" ca="1" si="83"/>
        <v>3.0484800000000005</v>
      </c>
      <c r="O1834" s="38">
        <f t="array" aca="1" ref="O1834" ca="1">IF($H1834="TOTAL HAP",H1834,MAX(IF('PTE - Segment Emissions Calcs'!$B$8:$B$8919=$B1834,'PTE - Segment Emissions Calcs'!$V$8:$V$8919,)))</f>
        <v>0.69600000000000006</v>
      </c>
      <c r="P1834" s="38">
        <f t="array" aca="1" ref="P1834" ca="1">IF($H1834="TOTAL HAP",K1834,MAX(IF('PTE - Segment Emissions Calcs'!$B$8:$B$8919=$B1834,'PTE - Segment Emissions Calcs'!$X$8:$X$8919,)))</f>
        <v>3.0484800000000005</v>
      </c>
      <c r="Q1834" s="38">
        <f t="array" aca="1" ref="Q1834" ca="1">IF($H1834="TOTAL HAP",N1834,MAX(IF('PTE - Segment Emissions Calcs'!$B$8:$B$8919=$B1834,'PTE - Segment Emissions Calcs'!$Z$8:$Z$8919,)))</f>
        <v>3.0484800000000005</v>
      </c>
      <c r="R1834" s="39"/>
    </row>
    <row r="1835" spans="1:18" x14ac:dyDescent="0.25">
      <c r="A1835" s="40"/>
      <c r="B1835" s="40"/>
      <c r="C1835" s="34" t="s">
        <v>22</v>
      </c>
      <c r="D1835" s="35"/>
      <c r="E1835" s="35"/>
      <c r="F1835" s="35">
        <f ca="1">IFERROR(VLOOKUP($E1835&amp;"-1",'PTE - Segment Emissions Calcs'!$I$8:$V$8919,16,FALSE),0)</f>
        <v>0.69600000000000006</v>
      </c>
      <c r="G1835" s="35">
        <f ca="1">IFERROR(VLOOKUP($E1835&amp;"-2",'PTE - Segment Emissions Calcs'!$I$8:$V$8919,16,FALSE),0)</f>
        <v>0.69600000000000006</v>
      </c>
      <c r="H1835" s="36">
        <f t="shared" ca="1" si="81"/>
        <v>0.69600000000000006</v>
      </c>
      <c r="I1835" s="37">
        <f ca="1">IFERROR(VLOOKUP($E1835&amp;"-1",'PTE - Segment Emissions Calcs'!$I$8:$X$8919,18,FALSE),0)</f>
        <v>3.0484800000000005</v>
      </c>
      <c r="J1835" s="37">
        <f ca="1">IFERROR(VLOOKUP($E1835&amp;"-2",'PTE - Segment Emissions Calcs'!$I$8:$X$8919,18,FALSE),0)</f>
        <v>3.0484800000000005</v>
      </c>
      <c r="K1835" s="37">
        <f t="shared" ca="1" si="82"/>
        <v>3.0484800000000005</v>
      </c>
      <c r="L1835" s="37">
        <f ca="1">IFERROR(VLOOKUP($E1835&amp;"-1",'PTE - Segment Emissions Calcs'!$I$8:$Z$8919,20,FALSE),0)</f>
        <v>3.0484800000000005</v>
      </c>
      <c r="M1835" s="37">
        <f ca="1">IFERROR(VLOOKUP($E1835&amp;"-2",'PTE - Segment Emissions Calcs'!$I$8:$Z$8919,20,FALSE),0)</f>
        <v>3.0484800000000005</v>
      </c>
      <c r="N1835" s="37">
        <f t="shared" ca="1" si="83"/>
        <v>3.0484800000000005</v>
      </c>
      <c r="O1835" s="38">
        <f t="array" aca="1" ref="O1835" ca="1">IF($H1835="TOTAL HAP",H1835,MAX(IF('PTE - Segment Emissions Calcs'!$B$8:$B$8919=$B1835,'PTE - Segment Emissions Calcs'!$V$8:$V$8919,)))</f>
        <v>0.69600000000000006</v>
      </c>
      <c r="P1835" s="38">
        <f t="array" aca="1" ref="P1835" ca="1">IF($H1835="TOTAL HAP",K1835,MAX(IF('PTE - Segment Emissions Calcs'!$B$8:$B$8919=$B1835,'PTE - Segment Emissions Calcs'!$X$8:$X$8919,)))</f>
        <v>3.0484800000000005</v>
      </c>
      <c r="Q1835" s="38">
        <f t="array" aca="1" ref="Q1835" ca="1">IF($H1835="TOTAL HAP",N1835,MAX(IF('PTE - Segment Emissions Calcs'!$B$8:$B$8919=$B1835,'PTE - Segment Emissions Calcs'!$Z$8:$Z$8919,)))</f>
        <v>3.0484800000000005</v>
      </c>
      <c r="R1835" s="39"/>
    </row>
    <row r="1836" spans="1:18" x14ac:dyDescent="0.25">
      <c r="A1836" s="40"/>
      <c r="B1836" s="40"/>
      <c r="C1836" s="34" t="s">
        <v>23</v>
      </c>
      <c r="D1836" s="35"/>
      <c r="E1836" s="35"/>
      <c r="F1836" s="35">
        <f ca="1">IFERROR(VLOOKUP($E1836&amp;"-1",'PTE - Segment Emissions Calcs'!$I$8:$V$8919,16,FALSE),0)</f>
        <v>3.625</v>
      </c>
      <c r="G1836" s="35">
        <f ca="1">IFERROR(VLOOKUP($E1836&amp;"-2",'PTE - Segment Emissions Calcs'!$I$8:$V$8919,16,FALSE),0)</f>
        <v>3.625</v>
      </c>
      <c r="H1836" s="36">
        <f t="shared" ca="1" si="81"/>
        <v>3.625</v>
      </c>
      <c r="I1836" s="37">
        <f ca="1">IFERROR(VLOOKUP($E1836&amp;"-1",'PTE - Segment Emissions Calcs'!$I$8:$X$8919,18,FALSE),0)</f>
        <v>15.8775</v>
      </c>
      <c r="J1836" s="37">
        <f ca="1">IFERROR(VLOOKUP($E1836&amp;"-2",'PTE - Segment Emissions Calcs'!$I$8:$X$8919,18,FALSE),0)</f>
        <v>15.8775</v>
      </c>
      <c r="K1836" s="37">
        <f t="shared" ca="1" si="82"/>
        <v>15.8775</v>
      </c>
      <c r="L1836" s="37">
        <f ca="1">IFERROR(VLOOKUP($E1836&amp;"-1",'PTE - Segment Emissions Calcs'!$I$8:$Z$8919,20,FALSE),0)</f>
        <v>15.8775</v>
      </c>
      <c r="M1836" s="37">
        <f ca="1">IFERROR(VLOOKUP($E1836&amp;"-2",'PTE - Segment Emissions Calcs'!$I$8:$Z$8919,20,FALSE),0)</f>
        <v>15.8775</v>
      </c>
      <c r="N1836" s="37">
        <f t="shared" ca="1" si="83"/>
        <v>15.8775</v>
      </c>
      <c r="O1836" s="38">
        <f t="array" aca="1" ref="O1836" ca="1">IF($H1836="TOTAL HAP",H1836,MAX(IF('PTE - Segment Emissions Calcs'!$B$8:$B$8919=$B1836,'PTE - Segment Emissions Calcs'!$V$8:$V$8919,)))</f>
        <v>3.625</v>
      </c>
      <c r="P1836" s="38">
        <f t="array" aca="1" ref="P1836" ca="1">IF($H1836="TOTAL HAP",K1836,MAX(IF('PTE - Segment Emissions Calcs'!$B$8:$B$8919=$B1836,'PTE - Segment Emissions Calcs'!$X$8:$X$8919,)))</f>
        <v>15.8775</v>
      </c>
      <c r="Q1836" s="38">
        <f t="array" aca="1" ref="Q1836" ca="1">IF($H1836="TOTAL HAP",N1836,MAX(IF('PTE - Segment Emissions Calcs'!$B$8:$B$8919=$B1836,'PTE - Segment Emissions Calcs'!$Z$8:$Z$8919,)))</f>
        <v>15.8775</v>
      </c>
      <c r="R1836" s="39"/>
    </row>
    <row r="1837" spans="1:18" x14ac:dyDescent="0.25">
      <c r="A1837" s="40"/>
      <c r="B1837" s="40"/>
      <c r="C1837" s="34" t="s">
        <v>24</v>
      </c>
      <c r="D1837" s="35"/>
      <c r="E1837" s="35"/>
      <c r="F1837" s="35">
        <f ca="1">IFERROR(VLOOKUP($E1837&amp;"-1",'PTE - Segment Emissions Calcs'!$I$8:$V$8919,16,FALSE),0)</f>
        <v>0.78186274509803921</v>
      </c>
      <c r="G1837" s="35">
        <f ca="1">IFERROR(VLOOKUP($E1837&amp;"-2",'PTE - Segment Emissions Calcs'!$I$8:$V$8919,16,FALSE),0)</f>
        <v>0.78186274509803921</v>
      </c>
      <c r="H1837" s="36">
        <f t="shared" ref="H1837:H1900" ca="1" si="84">MAX(F1837:G1837)</f>
        <v>0.78186274509803921</v>
      </c>
      <c r="I1837" s="37">
        <f ca="1">IFERROR(VLOOKUP($E1837&amp;"-1",'PTE - Segment Emissions Calcs'!$I$8:$X$8919,18,FALSE),0)</f>
        <v>3.4245588235294115</v>
      </c>
      <c r="J1837" s="37">
        <f ca="1">IFERROR(VLOOKUP($E1837&amp;"-2",'PTE - Segment Emissions Calcs'!$I$8:$X$8919,18,FALSE),0)</f>
        <v>3.4245588235294115</v>
      </c>
      <c r="K1837" s="37">
        <f t="shared" ref="K1837:K1900" ca="1" si="85">MAX(I1837:J1837)</f>
        <v>3.4245588235294115</v>
      </c>
      <c r="L1837" s="37">
        <f ca="1">IFERROR(VLOOKUP($E1837&amp;"-1",'PTE - Segment Emissions Calcs'!$I$8:$Z$8919,20,FALSE),0)</f>
        <v>3.4245588235294115</v>
      </c>
      <c r="M1837" s="37">
        <f ca="1">IFERROR(VLOOKUP($E1837&amp;"-2",'PTE - Segment Emissions Calcs'!$I$8:$Z$8919,20,FALSE),0)</f>
        <v>3.4245588235294115</v>
      </c>
      <c r="N1837" s="37">
        <f t="shared" ref="N1837:N1900" ca="1" si="86">MAX(L1837:M1837)</f>
        <v>3.4245588235294115</v>
      </c>
      <c r="O1837" s="38">
        <f t="array" aca="1" ref="O1837" ca="1">IF($H1837="TOTAL HAP",H1837,MAX(IF('PTE - Segment Emissions Calcs'!$B$8:$B$8919=$B1837,'PTE - Segment Emissions Calcs'!$V$8:$V$8919,)))</f>
        <v>0.78186274509803921</v>
      </c>
      <c r="P1837" s="38">
        <f t="array" aca="1" ref="P1837" ca="1">IF($H1837="TOTAL HAP",K1837,MAX(IF('PTE - Segment Emissions Calcs'!$B$8:$B$8919=$B1837,'PTE - Segment Emissions Calcs'!$X$8:$X$8919,)))</f>
        <v>3.4245588235294115</v>
      </c>
      <c r="Q1837" s="38">
        <f t="array" aca="1" ref="Q1837" ca="1">IF($H1837="TOTAL HAP",N1837,MAX(IF('PTE - Segment Emissions Calcs'!$B$8:$B$8919=$B1837,'PTE - Segment Emissions Calcs'!$Z$8:$Z$8919,)))</f>
        <v>3.4245588235294115</v>
      </c>
      <c r="R1837" s="39"/>
    </row>
    <row r="1838" spans="1:18" x14ac:dyDescent="0.25">
      <c r="A1838" s="40"/>
      <c r="B1838" s="40"/>
      <c r="C1838" s="34" t="s">
        <v>25</v>
      </c>
      <c r="D1838" s="35"/>
      <c r="E1838" s="35"/>
      <c r="F1838" s="35">
        <f ca="1">IFERROR(VLOOKUP($E1838&amp;"-1",'PTE - Segment Emissions Calcs'!$I$8:$V$8919,16,FALSE),0)</f>
        <v>16913.380000000005</v>
      </c>
      <c r="G1838" s="35">
        <f ca="1">IFERROR(VLOOKUP($E1838&amp;"-2",'PTE - Segment Emissions Calcs'!$I$8:$V$8919,16,FALSE),0)</f>
        <v>18821</v>
      </c>
      <c r="H1838" s="36">
        <f t="shared" ca="1" si="84"/>
        <v>18821</v>
      </c>
      <c r="I1838" s="37">
        <f ca="1">IFERROR(VLOOKUP($E1838&amp;"-1",'PTE - Segment Emissions Calcs'!$I$8:$X$8919,18,FALSE),0)</f>
        <v>74080.604400000026</v>
      </c>
      <c r="J1838" s="37">
        <f ca="1">IFERROR(VLOOKUP($E1838&amp;"-2",'PTE - Segment Emissions Calcs'!$I$8:$X$8919,18,FALSE),0)</f>
        <v>82435.98</v>
      </c>
      <c r="K1838" s="37">
        <f t="shared" ca="1" si="85"/>
        <v>82435.98</v>
      </c>
      <c r="L1838" s="37">
        <f ca="1">IFERROR(VLOOKUP($E1838&amp;"-1",'PTE - Segment Emissions Calcs'!$I$8:$Z$8919,20,FALSE),0)</f>
        <v>74080.604400000026</v>
      </c>
      <c r="M1838" s="37">
        <f ca="1">IFERROR(VLOOKUP($E1838&amp;"-2",'PTE - Segment Emissions Calcs'!$I$8:$Z$8919,20,FALSE),0)</f>
        <v>82435.98</v>
      </c>
      <c r="N1838" s="37">
        <f t="shared" ca="1" si="86"/>
        <v>82435.98</v>
      </c>
      <c r="O1838" s="38">
        <f t="array" aca="1" ref="O1838" ca="1">IF($H1838="TOTAL HAP",H1838,MAX(IF('PTE - Segment Emissions Calcs'!$B$8:$B$8919=$B1838,'PTE - Segment Emissions Calcs'!$V$8:$V$8919,)))</f>
        <v>18821</v>
      </c>
      <c r="P1838" s="38">
        <f t="array" aca="1" ref="P1838" ca="1">IF($H1838="TOTAL HAP",K1838,MAX(IF('PTE - Segment Emissions Calcs'!$B$8:$B$8919=$B1838,'PTE - Segment Emissions Calcs'!$X$8:$X$8919,)))</f>
        <v>82435.98</v>
      </c>
      <c r="Q1838" s="38">
        <f t="array" aca="1" ref="Q1838" ca="1">IF($H1838="TOTAL HAP",N1838,MAX(IF('PTE - Segment Emissions Calcs'!$B$8:$B$8919=$B1838,'PTE - Segment Emissions Calcs'!$Z$8:$Z$8919,)))</f>
        <v>82435.98</v>
      </c>
      <c r="R1838" s="39"/>
    </row>
    <row r="1839" spans="1:18" x14ac:dyDescent="0.25">
      <c r="A1839" s="40"/>
      <c r="B1839" s="40"/>
      <c r="C1839" s="34" t="s">
        <v>26</v>
      </c>
      <c r="D1839" s="35"/>
      <c r="E1839" s="35"/>
      <c r="F1839" s="35">
        <f ca="1">IFERROR(VLOOKUP($E1839&amp;"-1",'PTE - Segment Emissions Calcs'!$I$8:$V$8919,16,FALSE),0)</f>
        <v>0.31900000000000001</v>
      </c>
      <c r="G1839" s="35">
        <f ca="1">IFERROR(VLOOKUP($E1839&amp;"-2",'PTE - Segment Emissions Calcs'!$I$8:$V$8919,16,FALSE),0)</f>
        <v>0.96657000000000015</v>
      </c>
      <c r="H1839" s="36">
        <f t="shared" ca="1" si="84"/>
        <v>0.96657000000000015</v>
      </c>
      <c r="I1839" s="37">
        <f ca="1">IFERROR(VLOOKUP($E1839&amp;"-1",'PTE - Segment Emissions Calcs'!$I$8:$X$8919,18,FALSE),0)</f>
        <v>1.3972200000000001</v>
      </c>
      <c r="J1839" s="37">
        <f ca="1">IFERROR(VLOOKUP($E1839&amp;"-2",'PTE - Segment Emissions Calcs'!$I$8:$X$8919,18,FALSE),0)</f>
        <v>4.2335766000000001</v>
      </c>
      <c r="K1839" s="37">
        <f t="shared" ca="1" si="85"/>
        <v>4.2335766000000001</v>
      </c>
      <c r="L1839" s="37">
        <f ca="1">IFERROR(VLOOKUP($E1839&amp;"-1",'PTE - Segment Emissions Calcs'!$I$8:$Z$8919,20,FALSE),0)</f>
        <v>1.3972200000000001</v>
      </c>
      <c r="M1839" s="37">
        <f ca="1">IFERROR(VLOOKUP($E1839&amp;"-2",'PTE - Segment Emissions Calcs'!$I$8:$Z$8919,20,FALSE),0)</f>
        <v>4.2335766000000001</v>
      </c>
      <c r="N1839" s="37">
        <f t="shared" ca="1" si="86"/>
        <v>4.2335766000000001</v>
      </c>
      <c r="O1839" s="38">
        <f t="array" aca="1" ref="O1839" ca="1">IF($H1839="TOTAL HAP",H1839,MAX(IF('PTE - Segment Emissions Calcs'!$B$8:$B$8919=$B1839,'PTE - Segment Emissions Calcs'!$V$8:$V$8919,)))</f>
        <v>0.96657000000000015</v>
      </c>
      <c r="P1839" s="38">
        <f t="array" aca="1" ref="P1839" ca="1">IF($H1839="TOTAL HAP",K1839,MAX(IF('PTE - Segment Emissions Calcs'!$B$8:$B$8919=$B1839,'PTE - Segment Emissions Calcs'!$X$8:$X$8919,)))</f>
        <v>4.2335766000000001</v>
      </c>
      <c r="Q1839" s="38">
        <f t="array" aca="1" ref="Q1839" ca="1">IF($H1839="TOTAL HAP",N1839,MAX(IF('PTE - Segment Emissions Calcs'!$B$8:$B$8919=$B1839,'PTE - Segment Emissions Calcs'!$Z$8:$Z$8919,)))</f>
        <v>4.2335766000000001</v>
      </c>
      <c r="R1839" s="39"/>
    </row>
    <row r="1840" spans="1:18" x14ac:dyDescent="0.25">
      <c r="A1840" s="40"/>
      <c r="B1840" s="40"/>
      <c r="C1840" s="34" t="s">
        <v>27</v>
      </c>
      <c r="D1840" s="35"/>
      <c r="E1840" s="35"/>
      <c r="F1840" s="35">
        <f ca="1">IFERROR(VLOOKUP($E1840&amp;"-1",'PTE - Segment Emissions Calcs'!$I$8:$V$8919,16,FALSE),0)</f>
        <v>3.1900000000000005E-2</v>
      </c>
      <c r="G1840" s="35">
        <f ca="1">IFERROR(VLOOKUP($E1840&amp;"-2",'PTE - Segment Emissions Calcs'!$I$8:$V$8919,16,FALSE),0)</f>
        <v>8.7580000000000005E-2</v>
      </c>
      <c r="H1840" s="36">
        <f t="shared" ca="1" si="84"/>
        <v>8.7580000000000005E-2</v>
      </c>
      <c r="I1840" s="37">
        <f ca="1">IFERROR(VLOOKUP($E1840&amp;"-1",'PTE - Segment Emissions Calcs'!$I$8:$X$8919,18,FALSE),0)</f>
        <v>0.13972200000000001</v>
      </c>
      <c r="J1840" s="37">
        <f ca="1">IFERROR(VLOOKUP($E1840&amp;"-2",'PTE - Segment Emissions Calcs'!$I$8:$X$8919,18,FALSE),0)</f>
        <v>0.38360040000000006</v>
      </c>
      <c r="K1840" s="37">
        <f t="shared" ca="1" si="85"/>
        <v>0.38360040000000006</v>
      </c>
      <c r="L1840" s="37">
        <f ca="1">IFERROR(VLOOKUP($E1840&amp;"-1",'PTE - Segment Emissions Calcs'!$I$8:$Z$8919,20,FALSE),0)</f>
        <v>0.13972200000000001</v>
      </c>
      <c r="M1840" s="37">
        <f ca="1">IFERROR(VLOOKUP($E1840&amp;"-2",'PTE - Segment Emissions Calcs'!$I$8:$Z$8919,20,FALSE),0)</f>
        <v>0.38360040000000006</v>
      </c>
      <c r="N1840" s="37">
        <f t="shared" ca="1" si="86"/>
        <v>0.38360040000000006</v>
      </c>
      <c r="O1840" s="38">
        <f t="array" aca="1" ref="O1840" ca="1">IF($H1840="TOTAL HAP",H1840,MAX(IF('PTE - Segment Emissions Calcs'!$B$8:$B$8919=$B1840,'PTE - Segment Emissions Calcs'!$V$8:$V$8919,)))</f>
        <v>8.7580000000000005E-2</v>
      </c>
      <c r="P1840" s="38">
        <f t="array" aca="1" ref="P1840" ca="1">IF($H1840="TOTAL HAP",K1840,MAX(IF('PTE - Segment Emissions Calcs'!$B$8:$B$8919=$B1840,'PTE - Segment Emissions Calcs'!$X$8:$X$8919,)))</f>
        <v>0.38360040000000006</v>
      </c>
      <c r="Q1840" s="38">
        <f t="array" aca="1" ref="Q1840" ca="1">IF($H1840="TOTAL HAP",N1840,MAX(IF('PTE - Segment Emissions Calcs'!$B$8:$B$8919=$B1840,'PTE - Segment Emissions Calcs'!$Z$8:$Z$8919,)))</f>
        <v>0.38360040000000006</v>
      </c>
      <c r="R1840" s="39"/>
    </row>
    <row r="1841" spans="1:18" x14ac:dyDescent="0.25">
      <c r="A1841" s="40"/>
      <c r="B1841" s="40"/>
      <c r="C1841" s="34" t="s">
        <v>28</v>
      </c>
      <c r="D1841" s="35"/>
      <c r="E1841" s="35"/>
      <c r="F1841" s="35">
        <f ca="1">IFERROR(VLOOKUP($E1841&amp;"-1",'PTE - Segment Emissions Calcs'!$I$8:$V$8919,16,FALSE),0)</f>
        <v>16930.861200000003</v>
      </c>
      <c r="G1841" s="35">
        <f ca="1">IFERROR(VLOOKUP($E1841&amp;"-2",'PTE - Segment Emissions Calcs'!$I$8:$V$8919,16,FALSE),0)</f>
        <v>18871.26309</v>
      </c>
      <c r="H1841" s="36">
        <f t="shared" ca="1" si="84"/>
        <v>18871.26309</v>
      </c>
      <c r="I1841" s="37">
        <f ca="1">IFERROR(VLOOKUP($E1841&amp;"-1",'PTE - Segment Emissions Calcs'!$I$8:$X$8919,18,FALSE),0)</f>
        <v>74157.17205600001</v>
      </c>
      <c r="J1841" s="37">
        <f ca="1">IFERROR(VLOOKUP($E1841&amp;"-2",'PTE - Segment Emissions Calcs'!$I$8:$X$8919,18,FALSE),0)</f>
        <v>82656.132334199996</v>
      </c>
      <c r="K1841" s="37">
        <f t="shared" ca="1" si="85"/>
        <v>82656.132334199996</v>
      </c>
      <c r="L1841" s="37">
        <f ca="1">IFERROR(VLOOKUP($E1841&amp;"-1",'PTE - Segment Emissions Calcs'!$I$8:$Z$8919,20,FALSE),0)</f>
        <v>74157.17205600001</v>
      </c>
      <c r="M1841" s="37">
        <f ca="1">IFERROR(VLOOKUP($E1841&amp;"-2",'PTE - Segment Emissions Calcs'!$I$8:$Z$8919,20,FALSE),0)</f>
        <v>82656.132334199996</v>
      </c>
      <c r="N1841" s="37">
        <f t="shared" ca="1" si="86"/>
        <v>82656.132334199996</v>
      </c>
      <c r="O1841" s="38">
        <f t="array" aca="1" ref="O1841" ca="1">IF($H1841="TOTAL HAP",H1841,MAX(IF('PTE - Segment Emissions Calcs'!$B$8:$B$8919=$B1841,'PTE - Segment Emissions Calcs'!$V$8:$V$8919,)))</f>
        <v>18871.26309</v>
      </c>
      <c r="P1841" s="38">
        <f t="array" aca="1" ref="P1841" ca="1">IF($H1841="TOTAL HAP",K1841,MAX(IF('PTE - Segment Emissions Calcs'!$B$8:$B$8919=$B1841,'PTE - Segment Emissions Calcs'!$X$8:$X$8919,)))</f>
        <v>82656.132334199996</v>
      </c>
      <c r="Q1841" s="38">
        <f t="array" aca="1" ref="Q1841" ca="1">IF($H1841="TOTAL HAP",N1841,MAX(IF('PTE - Segment Emissions Calcs'!$B$8:$B$8919=$B1841,'PTE - Segment Emissions Calcs'!$Z$8:$Z$8919,)))</f>
        <v>82656.132334199996</v>
      </c>
      <c r="R1841" s="39"/>
    </row>
    <row r="1842" spans="1:18" x14ac:dyDescent="0.25">
      <c r="A1842" s="40"/>
      <c r="B1842" s="40"/>
      <c r="C1842" s="34" t="s">
        <v>29</v>
      </c>
      <c r="D1842" s="35"/>
      <c r="E1842" s="35"/>
      <c r="F1842" s="35">
        <f ca="1">IFERROR(VLOOKUP($E1842&amp;"-1",'PTE - Segment Emissions Calcs'!$I$8:$V$8919,16,FALSE),0)</f>
        <v>0.28007166306372555</v>
      </c>
      <c r="G1842" s="35">
        <f ca="1">IFERROR(VLOOKUP($E1842&amp;"-2",'PTE - Segment Emissions Calcs'!$I$8:$V$8919,16,FALSE),0)</f>
        <v>0.28007166306372555</v>
      </c>
      <c r="H1842" s="36">
        <f t="shared" ca="1" si="84"/>
        <v>0.28007166306372555</v>
      </c>
      <c r="I1842" s="37">
        <f ca="1">IFERROR(VLOOKUP($E1842&amp;"-1",'PTE - Segment Emissions Calcs'!$I$8:$X$8919,18,FALSE),0)</f>
        <v>1.2267138842191179</v>
      </c>
      <c r="J1842" s="37">
        <f ca="1">IFERROR(VLOOKUP($E1842&amp;"-2",'PTE - Segment Emissions Calcs'!$I$8:$X$8919,18,FALSE),0)</f>
        <v>1.2267138842191179</v>
      </c>
      <c r="K1842" s="37">
        <f t="shared" ca="1" si="85"/>
        <v>1.2267138842191179</v>
      </c>
      <c r="L1842" s="37">
        <f ca="1">IFERROR(VLOOKUP($E1842&amp;"-1",'PTE - Segment Emissions Calcs'!$I$8:$Z$8919,20,FALSE),0)</f>
        <v>1.2267138842191179</v>
      </c>
      <c r="M1842" s="37">
        <f ca="1">IFERROR(VLOOKUP($E1842&amp;"-2",'PTE - Segment Emissions Calcs'!$I$8:$Z$8919,20,FALSE),0)</f>
        <v>1.2267138842191179</v>
      </c>
      <c r="N1842" s="37">
        <f t="shared" ca="1" si="86"/>
        <v>1.2267138842191179</v>
      </c>
      <c r="O1842" s="38">
        <f t="array" aca="1" ref="O1842" ca="1">IF($H1842="TOTAL HAP",H1842,MAX(IF('PTE - Segment Emissions Calcs'!$B$8:$B$8919=$B1842,'PTE - Segment Emissions Calcs'!$V$8:$V$8919,)))</f>
        <v>0.28007166306372555</v>
      </c>
      <c r="P1842" s="38">
        <f t="array" aca="1" ref="P1842" ca="1">IF($H1842="TOTAL HAP",K1842,MAX(IF('PTE - Segment Emissions Calcs'!$B$8:$B$8919=$B1842,'PTE - Segment Emissions Calcs'!$X$8:$X$8919,)))</f>
        <v>1.2267138842191179</v>
      </c>
      <c r="Q1842" s="38">
        <f t="array" aca="1" ref="Q1842" ca="1">IF($H1842="TOTAL HAP",N1842,MAX(IF('PTE - Segment Emissions Calcs'!$B$8:$B$8919=$B1842,'PTE - Segment Emissions Calcs'!$Z$8:$Z$8919,)))</f>
        <v>1.2267138842191179</v>
      </c>
      <c r="R1842" s="39"/>
    </row>
    <row r="1843" spans="1:18" ht="33.75" x14ac:dyDescent="0.25">
      <c r="A1843" s="40"/>
      <c r="B1843" s="40"/>
      <c r="C1843" s="49" t="s">
        <v>30</v>
      </c>
      <c r="D1843" s="35"/>
      <c r="E1843" s="35"/>
      <c r="F1843" s="35">
        <f ca="1">IFERROR(VLOOKUP($E1843&amp;"-1",'PTE - Segment Emissions Calcs'!$I$8:$V$8919,16,FALSE),0)</f>
        <v>3.4117647058823528E-6</v>
      </c>
      <c r="G1843" s="35">
        <f ca="1">IFERROR(VLOOKUP($E1843&amp;"-2",'PTE - Segment Emissions Calcs'!$I$8:$V$8919,16,FALSE),0)</f>
        <v>3.4117647058823528E-6</v>
      </c>
      <c r="H1843" s="36">
        <f t="shared" ca="1" si="84"/>
        <v>3.4117647058823528E-6</v>
      </c>
      <c r="I1843" s="37">
        <f ca="1">IFERROR(VLOOKUP($E1843&amp;"-1",'PTE - Segment Emissions Calcs'!$I$8:$X$8919,18,FALSE),0)</f>
        <v>1.4943529411764704E-5</v>
      </c>
      <c r="J1843" s="37">
        <f ca="1">IFERROR(VLOOKUP($E1843&amp;"-2",'PTE - Segment Emissions Calcs'!$I$8:$X$8919,18,FALSE),0)</f>
        <v>1.4943529411764704E-5</v>
      </c>
      <c r="K1843" s="37">
        <f t="shared" ca="1" si="85"/>
        <v>1.4943529411764704E-5</v>
      </c>
      <c r="L1843" s="37">
        <f ca="1">IFERROR(VLOOKUP($E1843&amp;"-1",'PTE - Segment Emissions Calcs'!$I$8:$Z$8919,20,FALSE),0)</f>
        <v>1.4943529411764704E-5</v>
      </c>
      <c r="M1843" s="37">
        <f ca="1">IFERROR(VLOOKUP($E1843&amp;"-2",'PTE - Segment Emissions Calcs'!$I$8:$Z$8919,20,FALSE),0)</f>
        <v>1.4943529411764704E-5</v>
      </c>
      <c r="N1843" s="37">
        <f t="shared" ca="1" si="86"/>
        <v>1.4943529411764704E-5</v>
      </c>
      <c r="O1843" s="38">
        <f t="array" aca="1" ref="O1843" ca="1">IF($H1843="TOTAL HAP",H1843,MAX(IF('PTE - Segment Emissions Calcs'!$B$8:$B$8919=$B1843,'PTE - Segment Emissions Calcs'!$V$8:$V$8919,)))</f>
        <v>3.4117647058823528E-6</v>
      </c>
      <c r="P1843" s="38">
        <f t="array" aca="1" ref="P1843" ca="1">IF($H1843="TOTAL HAP",K1843,MAX(IF('PTE - Segment Emissions Calcs'!$B$8:$B$8919=$B1843,'PTE - Segment Emissions Calcs'!$X$8:$X$8919,)))</f>
        <v>1.4943529411764704E-5</v>
      </c>
      <c r="Q1843" s="38">
        <f t="array" aca="1" ref="Q1843" ca="1">IF($H1843="TOTAL HAP",N1843,MAX(IF('PTE - Segment Emissions Calcs'!$B$8:$B$8919=$B1843,'PTE - Segment Emissions Calcs'!$Z$8:$Z$8919,)))</f>
        <v>1.4943529411764704E-5</v>
      </c>
      <c r="R1843" s="39"/>
    </row>
    <row r="1844" spans="1:18" ht="33.75" x14ac:dyDescent="0.25">
      <c r="A1844" s="40"/>
      <c r="B1844" s="40"/>
      <c r="C1844" s="49" t="s">
        <v>31</v>
      </c>
      <c r="D1844" s="35"/>
      <c r="E1844" s="35"/>
      <c r="F1844" s="35">
        <f ca="1">IFERROR(VLOOKUP($E1844&amp;"-1",'PTE - Segment Emissions Calcs'!$I$8:$V$8919,16,FALSE),0)</f>
        <v>2.5588235294117647E-7</v>
      </c>
      <c r="G1844" s="35">
        <f ca="1">IFERROR(VLOOKUP($E1844&amp;"-2",'PTE - Segment Emissions Calcs'!$I$8:$V$8919,16,FALSE),0)</f>
        <v>2.5588235294117647E-7</v>
      </c>
      <c r="H1844" s="36">
        <f t="shared" ca="1" si="84"/>
        <v>2.5588235294117647E-7</v>
      </c>
      <c r="I1844" s="37">
        <f ca="1">IFERROR(VLOOKUP($E1844&amp;"-1",'PTE - Segment Emissions Calcs'!$I$8:$X$8919,18,FALSE),0)</f>
        <v>1.1207647058823531E-6</v>
      </c>
      <c r="J1844" s="37">
        <f ca="1">IFERROR(VLOOKUP($E1844&amp;"-2",'PTE - Segment Emissions Calcs'!$I$8:$X$8919,18,FALSE),0)</f>
        <v>1.1207647058823531E-6</v>
      </c>
      <c r="K1844" s="37">
        <f t="shared" ca="1" si="85"/>
        <v>1.1207647058823531E-6</v>
      </c>
      <c r="L1844" s="37">
        <f ca="1">IFERROR(VLOOKUP($E1844&amp;"-1",'PTE - Segment Emissions Calcs'!$I$8:$Z$8919,20,FALSE),0)</f>
        <v>1.1207647058823531E-6</v>
      </c>
      <c r="M1844" s="37">
        <f ca="1">IFERROR(VLOOKUP($E1844&amp;"-2",'PTE - Segment Emissions Calcs'!$I$8:$Z$8919,20,FALSE),0)</f>
        <v>1.1207647058823531E-6</v>
      </c>
      <c r="N1844" s="37">
        <f t="shared" ca="1" si="86"/>
        <v>1.1207647058823531E-6</v>
      </c>
      <c r="O1844" s="38">
        <f t="array" aca="1" ref="O1844" ca="1">IF($H1844="TOTAL HAP",H1844,MAX(IF('PTE - Segment Emissions Calcs'!$B$8:$B$8919=$B1844,'PTE - Segment Emissions Calcs'!$V$8:$V$8919,)))</f>
        <v>2.5588235294117647E-7</v>
      </c>
      <c r="P1844" s="38">
        <f t="array" aca="1" ref="P1844" ca="1">IF($H1844="TOTAL HAP",K1844,MAX(IF('PTE - Segment Emissions Calcs'!$B$8:$B$8919=$B1844,'PTE - Segment Emissions Calcs'!$X$8:$X$8919,)))</f>
        <v>1.1207647058823531E-6</v>
      </c>
      <c r="Q1844" s="38">
        <f t="array" aca="1" ref="Q1844" ca="1">IF($H1844="TOTAL HAP",N1844,MAX(IF('PTE - Segment Emissions Calcs'!$B$8:$B$8919=$B1844,'PTE - Segment Emissions Calcs'!$Z$8:$Z$8919,)))</f>
        <v>1.1207647058823531E-6</v>
      </c>
      <c r="R1844" s="39"/>
    </row>
    <row r="1845" spans="1:18" ht="45" x14ac:dyDescent="0.25">
      <c r="A1845" s="40"/>
      <c r="B1845" s="40"/>
      <c r="C1845" s="49" t="s">
        <v>32</v>
      </c>
      <c r="D1845" s="35"/>
      <c r="E1845" s="35"/>
      <c r="F1845" s="35">
        <f ca="1">IFERROR(VLOOKUP($E1845&amp;"-1",'PTE - Segment Emissions Calcs'!$I$8:$V$8919,16,FALSE),0)</f>
        <v>2.2745098039215685E-6</v>
      </c>
      <c r="G1845" s="35">
        <f ca="1">IFERROR(VLOOKUP($E1845&amp;"-2",'PTE - Segment Emissions Calcs'!$I$8:$V$8919,16,FALSE),0)</f>
        <v>2.2745098039215685E-6</v>
      </c>
      <c r="H1845" s="36">
        <f t="shared" ca="1" si="84"/>
        <v>2.2745098039215685E-6</v>
      </c>
      <c r="I1845" s="37">
        <f ca="1">IFERROR(VLOOKUP($E1845&amp;"-1",'PTE - Segment Emissions Calcs'!$I$8:$X$8919,18,FALSE),0)</f>
        <v>9.96235294117647E-6</v>
      </c>
      <c r="J1845" s="37">
        <f ca="1">IFERROR(VLOOKUP($E1845&amp;"-2",'PTE - Segment Emissions Calcs'!$I$8:$X$8919,18,FALSE),0)</f>
        <v>9.96235294117647E-6</v>
      </c>
      <c r="K1845" s="37">
        <f t="shared" ca="1" si="85"/>
        <v>9.96235294117647E-6</v>
      </c>
      <c r="L1845" s="37">
        <f ca="1">IFERROR(VLOOKUP($E1845&amp;"-1",'PTE - Segment Emissions Calcs'!$I$8:$Z$8919,20,FALSE),0)</f>
        <v>9.96235294117647E-6</v>
      </c>
      <c r="M1845" s="37">
        <f ca="1">IFERROR(VLOOKUP($E1845&amp;"-2",'PTE - Segment Emissions Calcs'!$I$8:$Z$8919,20,FALSE),0)</f>
        <v>9.96235294117647E-6</v>
      </c>
      <c r="N1845" s="37">
        <f t="shared" ca="1" si="86"/>
        <v>9.96235294117647E-6</v>
      </c>
      <c r="O1845" s="38">
        <f t="array" aca="1" ref="O1845" ca="1">IF($H1845="TOTAL HAP",H1845,MAX(IF('PTE - Segment Emissions Calcs'!$B$8:$B$8919=$B1845,'PTE - Segment Emissions Calcs'!$V$8:$V$8919,)))</f>
        <v>2.2745098039215685E-6</v>
      </c>
      <c r="P1845" s="38">
        <f t="array" aca="1" ref="P1845" ca="1">IF($H1845="TOTAL HAP",K1845,MAX(IF('PTE - Segment Emissions Calcs'!$B$8:$B$8919=$B1845,'PTE - Segment Emissions Calcs'!$X$8:$X$8919,)))</f>
        <v>9.96235294117647E-6</v>
      </c>
      <c r="Q1845" s="38">
        <f t="array" aca="1" ref="Q1845" ca="1">IF($H1845="TOTAL HAP",N1845,MAX(IF('PTE - Segment Emissions Calcs'!$B$8:$B$8919=$B1845,'PTE - Segment Emissions Calcs'!$Z$8:$Z$8919,)))</f>
        <v>9.96235294117647E-6</v>
      </c>
      <c r="R1845" s="39"/>
    </row>
    <row r="1846" spans="1:18" ht="22.5" x14ac:dyDescent="0.25">
      <c r="A1846" s="40"/>
      <c r="B1846" s="40"/>
      <c r="C1846" s="49" t="s">
        <v>33</v>
      </c>
      <c r="D1846" s="35"/>
      <c r="E1846" s="35"/>
      <c r="F1846" s="35">
        <f ca="1">IFERROR(VLOOKUP($E1846&amp;"-1",'PTE - Segment Emissions Calcs'!$I$8:$V$8919,16,FALSE),0)</f>
        <v>3.5235E-7</v>
      </c>
      <c r="G1846" s="35">
        <f ca="1">IFERROR(VLOOKUP($E1846&amp;"-2",'PTE - Segment Emissions Calcs'!$I$8:$V$8919,16,FALSE),0)</f>
        <v>3.5235E-7</v>
      </c>
      <c r="H1846" s="36">
        <f t="shared" ca="1" si="84"/>
        <v>3.5235E-7</v>
      </c>
      <c r="I1846" s="37">
        <f ca="1">IFERROR(VLOOKUP($E1846&amp;"-1",'PTE - Segment Emissions Calcs'!$I$8:$X$8919,18,FALSE),0)</f>
        <v>1.5432930000000001E-6</v>
      </c>
      <c r="J1846" s="37">
        <f ca="1">IFERROR(VLOOKUP($E1846&amp;"-2",'PTE - Segment Emissions Calcs'!$I$8:$X$8919,18,FALSE),0)</f>
        <v>1.5432930000000001E-6</v>
      </c>
      <c r="K1846" s="37">
        <f t="shared" ca="1" si="85"/>
        <v>1.5432930000000001E-6</v>
      </c>
      <c r="L1846" s="37">
        <f ca="1">IFERROR(VLOOKUP($E1846&amp;"-1",'PTE - Segment Emissions Calcs'!$I$8:$Z$8919,20,FALSE),0)</f>
        <v>1.5432930000000001E-6</v>
      </c>
      <c r="M1846" s="37">
        <f ca="1">IFERROR(VLOOKUP($E1846&amp;"-2",'PTE - Segment Emissions Calcs'!$I$8:$Z$8919,20,FALSE),0)</f>
        <v>1.5432930000000001E-6</v>
      </c>
      <c r="N1846" s="37">
        <f t="shared" ca="1" si="86"/>
        <v>1.5432930000000001E-6</v>
      </c>
      <c r="O1846" s="38">
        <f t="array" aca="1" ref="O1846" ca="1">IF($H1846="TOTAL HAP",H1846,MAX(IF('PTE - Segment Emissions Calcs'!$B$8:$B$8919=$B1846,'PTE - Segment Emissions Calcs'!$V$8:$V$8919,)))</f>
        <v>3.5235E-7</v>
      </c>
      <c r="P1846" s="38">
        <f t="array" aca="1" ref="P1846" ca="1">IF($H1846="TOTAL HAP",K1846,MAX(IF('PTE - Segment Emissions Calcs'!$B$8:$B$8919=$B1846,'PTE - Segment Emissions Calcs'!$X$8:$X$8919,)))</f>
        <v>1.5432930000000001E-6</v>
      </c>
      <c r="Q1846" s="38">
        <f t="array" aca="1" ref="Q1846" ca="1">IF($H1846="TOTAL HAP",N1846,MAX(IF('PTE - Segment Emissions Calcs'!$B$8:$B$8919=$B1846,'PTE - Segment Emissions Calcs'!$Z$8:$Z$8919,)))</f>
        <v>1.5432930000000001E-6</v>
      </c>
      <c r="R1846" s="39"/>
    </row>
    <row r="1847" spans="1:18" ht="22.5" x14ac:dyDescent="0.25">
      <c r="A1847" s="40"/>
      <c r="B1847" s="40"/>
      <c r="C1847" s="49" t="s">
        <v>34</v>
      </c>
      <c r="D1847" s="35"/>
      <c r="E1847" s="35"/>
      <c r="F1847" s="35">
        <f ca="1">IFERROR(VLOOKUP($E1847&amp;"-1",'PTE - Segment Emissions Calcs'!$I$8:$V$8919,16,FALSE),0)</f>
        <v>9.4685000000000009E-7</v>
      </c>
      <c r="G1847" s="35">
        <f ca="1">IFERROR(VLOOKUP($E1847&amp;"-2",'PTE - Segment Emissions Calcs'!$I$8:$V$8919,16,FALSE),0)</f>
        <v>9.4685000000000009E-7</v>
      </c>
      <c r="H1847" s="36">
        <f t="shared" ca="1" si="84"/>
        <v>9.4685000000000009E-7</v>
      </c>
      <c r="I1847" s="37">
        <f ca="1">IFERROR(VLOOKUP($E1847&amp;"-1",'PTE - Segment Emissions Calcs'!$I$8:$X$8919,18,FALSE),0)</f>
        <v>4.1472030000000006E-6</v>
      </c>
      <c r="J1847" s="37">
        <f ca="1">IFERROR(VLOOKUP($E1847&amp;"-2",'PTE - Segment Emissions Calcs'!$I$8:$X$8919,18,FALSE),0)</f>
        <v>4.1472030000000006E-6</v>
      </c>
      <c r="K1847" s="37">
        <f t="shared" ca="1" si="85"/>
        <v>4.1472030000000006E-6</v>
      </c>
      <c r="L1847" s="37">
        <f ca="1">IFERROR(VLOOKUP($E1847&amp;"-1",'PTE - Segment Emissions Calcs'!$I$8:$Z$8919,20,FALSE),0)</f>
        <v>4.1472030000000006E-6</v>
      </c>
      <c r="M1847" s="37">
        <f ca="1">IFERROR(VLOOKUP($E1847&amp;"-2",'PTE - Segment Emissions Calcs'!$I$8:$Z$8919,20,FALSE),0)</f>
        <v>4.1472030000000006E-6</v>
      </c>
      <c r="N1847" s="37">
        <f t="shared" ca="1" si="86"/>
        <v>4.1472030000000006E-6</v>
      </c>
      <c r="O1847" s="38">
        <f t="array" aca="1" ref="O1847" ca="1">IF($H1847="TOTAL HAP",H1847,MAX(IF('PTE - Segment Emissions Calcs'!$B$8:$B$8919=$B1847,'PTE - Segment Emissions Calcs'!$V$8:$V$8919,)))</f>
        <v>9.4685000000000009E-7</v>
      </c>
      <c r="P1847" s="38">
        <f t="array" aca="1" ref="P1847" ca="1">IF($H1847="TOTAL HAP",K1847,MAX(IF('PTE - Segment Emissions Calcs'!$B$8:$B$8919=$B1847,'PTE - Segment Emissions Calcs'!$X$8:$X$8919,)))</f>
        <v>4.1472030000000006E-6</v>
      </c>
      <c r="Q1847" s="38">
        <f t="array" aca="1" ref="Q1847" ca="1">IF($H1847="TOTAL HAP",N1847,MAX(IF('PTE - Segment Emissions Calcs'!$B$8:$B$8919=$B1847,'PTE - Segment Emissions Calcs'!$Z$8:$Z$8919,)))</f>
        <v>4.1472030000000006E-6</v>
      </c>
      <c r="R1847" s="39"/>
    </row>
    <row r="1848" spans="1:18" x14ac:dyDescent="0.25">
      <c r="A1848" s="40"/>
      <c r="B1848" s="40"/>
      <c r="C1848" s="49" t="s">
        <v>35</v>
      </c>
      <c r="D1848" s="35"/>
      <c r="E1848" s="35"/>
      <c r="F1848" s="35">
        <f ca="1">IFERROR(VLOOKUP($E1848&amp;"-1",'PTE - Segment Emissions Calcs'!$I$8:$V$8919,16,FALSE),0)</f>
        <v>6.8584999999999996E-7</v>
      </c>
      <c r="G1848" s="35">
        <f ca="1">IFERROR(VLOOKUP($E1848&amp;"-2",'PTE - Segment Emissions Calcs'!$I$8:$V$8919,16,FALSE),0)</f>
        <v>6.8584999999999996E-7</v>
      </c>
      <c r="H1848" s="36">
        <f t="shared" ca="1" si="84"/>
        <v>6.8584999999999996E-7</v>
      </c>
      <c r="I1848" s="37">
        <f ca="1">IFERROR(VLOOKUP($E1848&amp;"-1",'PTE - Segment Emissions Calcs'!$I$8:$X$8919,18,FALSE),0)</f>
        <v>3.004023E-6</v>
      </c>
      <c r="J1848" s="37">
        <f ca="1">IFERROR(VLOOKUP($E1848&amp;"-2",'PTE - Segment Emissions Calcs'!$I$8:$X$8919,18,FALSE),0)</f>
        <v>3.004023E-6</v>
      </c>
      <c r="K1848" s="37">
        <f t="shared" ca="1" si="85"/>
        <v>3.004023E-6</v>
      </c>
      <c r="L1848" s="37">
        <f ca="1">IFERROR(VLOOKUP($E1848&amp;"-1",'PTE - Segment Emissions Calcs'!$I$8:$Z$8919,20,FALSE),0)</f>
        <v>3.004023E-6</v>
      </c>
      <c r="M1848" s="37">
        <f ca="1">IFERROR(VLOOKUP($E1848&amp;"-2",'PTE - Segment Emissions Calcs'!$I$8:$Z$8919,20,FALSE),0)</f>
        <v>3.004023E-6</v>
      </c>
      <c r="N1848" s="37">
        <f t="shared" ca="1" si="86"/>
        <v>3.004023E-6</v>
      </c>
      <c r="O1848" s="38">
        <f t="array" aca="1" ref="O1848" ca="1">IF($H1848="TOTAL HAP",H1848,MAX(IF('PTE - Segment Emissions Calcs'!$B$8:$B$8919=$B1848,'PTE - Segment Emissions Calcs'!$V$8:$V$8919,)))</f>
        <v>6.8584999999999996E-7</v>
      </c>
      <c r="P1848" s="38">
        <f t="array" aca="1" ref="P1848" ca="1">IF($H1848="TOTAL HAP",K1848,MAX(IF('PTE - Segment Emissions Calcs'!$B$8:$B$8919=$B1848,'PTE - Segment Emissions Calcs'!$X$8:$X$8919,)))</f>
        <v>3.004023E-6</v>
      </c>
      <c r="Q1848" s="38">
        <f t="array" aca="1" ref="Q1848" ca="1">IF($H1848="TOTAL HAP",N1848,MAX(IF('PTE - Segment Emissions Calcs'!$B$8:$B$8919=$B1848,'PTE - Segment Emissions Calcs'!$Z$8:$Z$8919,)))</f>
        <v>3.004023E-6</v>
      </c>
      <c r="R1848" s="39"/>
    </row>
    <row r="1849" spans="1:18" ht="22.5" x14ac:dyDescent="0.25">
      <c r="A1849" s="40"/>
      <c r="B1849" s="40"/>
      <c r="C1849" s="49" t="s">
        <v>36</v>
      </c>
      <c r="D1849" s="35"/>
      <c r="E1849" s="35"/>
      <c r="F1849" s="35">
        <f ca="1">IFERROR(VLOOKUP($E1849&amp;"-1",'PTE - Segment Emissions Calcs'!$I$8:$V$8919,16,FALSE),0)</f>
        <v>3.219E-6</v>
      </c>
      <c r="G1849" s="35">
        <f ca="1">IFERROR(VLOOKUP($E1849&amp;"-2",'PTE - Segment Emissions Calcs'!$I$8:$V$8919,16,FALSE),0)</f>
        <v>3.219E-6</v>
      </c>
      <c r="H1849" s="36">
        <f t="shared" ca="1" si="84"/>
        <v>3.219E-6</v>
      </c>
      <c r="I1849" s="37">
        <f ca="1">IFERROR(VLOOKUP($E1849&amp;"-1",'PTE - Segment Emissions Calcs'!$I$8:$X$8919,18,FALSE),0)</f>
        <v>1.409922E-5</v>
      </c>
      <c r="J1849" s="37">
        <f ca="1">IFERROR(VLOOKUP($E1849&amp;"-2",'PTE - Segment Emissions Calcs'!$I$8:$X$8919,18,FALSE),0)</f>
        <v>1.409922E-5</v>
      </c>
      <c r="K1849" s="37">
        <f t="shared" ca="1" si="85"/>
        <v>1.409922E-5</v>
      </c>
      <c r="L1849" s="37">
        <f ca="1">IFERROR(VLOOKUP($E1849&amp;"-1",'PTE - Segment Emissions Calcs'!$I$8:$Z$8919,20,FALSE),0)</f>
        <v>1.409922E-5</v>
      </c>
      <c r="M1849" s="37">
        <f ca="1">IFERROR(VLOOKUP($E1849&amp;"-2",'PTE - Segment Emissions Calcs'!$I$8:$Z$8919,20,FALSE),0)</f>
        <v>1.409922E-5</v>
      </c>
      <c r="N1849" s="37">
        <f t="shared" ca="1" si="86"/>
        <v>1.409922E-5</v>
      </c>
      <c r="O1849" s="38">
        <f t="array" aca="1" ref="O1849" ca="1">IF($H1849="TOTAL HAP",H1849,MAX(IF('PTE - Segment Emissions Calcs'!$B$8:$B$8919=$B1849,'PTE - Segment Emissions Calcs'!$V$8:$V$8919,)))</f>
        <v>3.219E-6</v>
      </c>
      <c r="P1849" s="38">
        <f t="array" aca="1" ref="P1849" ca="1">IF($H1849="TOTAL HAP",K1849,MAX(IF('PTE - Segment Emissions Calcs'!$B$8:$B$8919=$B1849,'PTE - Segment Emissions Calcs'!$X$8:$X$8919,)))</f>
        <v>1.409922E-5</v>
      </c>
      <c r="Q1849" s="38">
        <f t="array" aca="1" ref="Q1849" ca="1">IF($H1849="TOTAL HAP",N1849,MAX(IF('PTE - Segment Emissions Calcs'!$B$8:$B$8919=$B1849,'PTE - Segment Emissions Calcs'!$Z$8:$Z$8919,)))</f>
        <v>1.409922E-5</v>
      </c>
      <c r="R1849" s="39"/>
    </row>
    <row r="1850" spans="1:18" x14ac:dyDescent="0.25">
      <c r="A1850" s="40"/>
      <c r="B1850" s="40"/>
      <c r="C1850" s="49" t="s">
        <v>37</v>
      </c>
      <c r="D1850" s="35"/>
      <c r="E1850" s="35"/>
      <c r="F1850" s="35">
        <f ca="1">IFERROR(VLOOKUP($E1850&amp;"-1",'PTE - Segment Emissions Calcs'!$I$8:$V$8919,16,FALSE),0)</f>
        <v>3.0449999999999997E-4</v>
      </c>
      <c r="G1850" s="35">
        <f ca="1">IFERROR(VLOOKUP($E1850&amp;"-2",'PTE - Segment Emissions Calcs'!$I$8:$V$8919,16,FALSE),0)</f>
        <v>3.0449999999999997E-4</v>
      </c>
      <c r="H1850" s="36">
        <f t="shared" ca="1" si="84"/>
        <v>3.0449999999999997E-4</v>
      </c>
      <c r="I1850" s="37">
        <f ca="1">IFERROR(VLOOKUP($E1850&amp;"-1",'PTE - Segment Emissions Calcs'!$I$8:$X$8919,18,FALSE),0)</f>
        <v>1.3337099999999999E-3</v>
      </c>
      <c r="J1850" s="37">
        <f ca="1">IFERROR(VLOOKUP($E1850&amp;"-2",'PTE - Segment Emissions Calcs'!$I$8:$X$8919,18,FALSE),0)</f>
        <v>1.3337099999999999E-3</v>
      </c>
      <c r="K1850" s="37">
        <f t="shared" ca="1" si="85"/>
        <v>1.3337099999999999E-3</v>
      </c>
      <c r="L1850" s="37">
        <f ca="1">IFERROR(VLOOKUP($E1850&amp;"-1",'PTE - Segment Emissions Calcs'!$I$8:$Z$8919,20,FALSE),0)</f>
        <v>1.3337099999999999E-3</v>
      </c>
      <c r="M1850" s="37">
        <f ca="1">IFERROR(VLOOKUP($E1850&amp;"-2",'PTE - Segment Emissions Calcs'!$I$8:$Z$8919,20,FALSE),0)</f>
        <v>1.3337099999999999E-3</v>
      </c>
      <c r="N1850" s="37">
        <f t="shared" ca="1" si="86"/>
        <v>1.3337099999999999E-3</v>
      </c>
      <c r="O1850" s="38">
        <f t="array" aca="1" ref="O1850" ca="1">IF($H1850="TOTAL HAP",H1850,MAX(IF('PTE - Segment Emissions Calcs'!$B$8:$B$8919=$B1850,'PTE - Segment Emissions Calcs'!$V$8:$V$8919,)))</f>
        <v>3.0449999999999997E-4</v>
      </c>
      <c r="P1850" s="38">
        <f t="array" aca="1" ref="P1850" ca="1">IF($H1850="TOTAL HAP",K1850,MAX(IF('PTE - Segment Emissions Calcs'!$B$8:$B$8919=$B1850,'PTE - Segment Emissions Calcs'!$X$8:$X$8919,)))</f>
        <v>1.3337099999999999E-3</v>
      </c>
      <c r="Q1850" s="38">
        <f t="array" aca="1" ref="Q1850" ca="1">IF($H1850="TOTAL HAP",N1850,MAX(IF('PTE - Segment Emissions Calcs'!$B$8:$B$8919=$B1850,'PTE - Segment Emissions Calcs'!$Z$8:$Z$8919,)))</f>
        <v>1.3337099999999999E-3</v>
      </c>
      <c r="R1850" s="39"/>
    </row>
    <row r="1851" spans="1:18" ht="22.5" x14ac:dyDescent="0.25">
      <c r="A1851" s="40"/>
      <c r="B1851" s="40"/>
      <c r="C1851" s="49" t="s">
        <v>38</v>
      </c>
      <c r="D1851" s="35"/>
      <c r="E1851" s="35"/>
      <c r="F1851" s="35">
        <f ca="1">IFERROR(VLOOKUP($E1851&amp;"-1",'PTE - Segment Emissions Calcs'!$I$8:$V$8919,16,FALSE),0)</f>
        <v>8.3229999999999998E-6</v>
      </c>
      <c r="G1851" s="35">
        <f ca="1">IFERROR(VLOOKUP($E1851&amp;"-2",'PTE - Segment Emissions Calcs'!$I$8:$V$8919,16,FALSE),0)</f>
        <v>8.3229999999999998E-6</v>
      </c>
      <c r="H1851" s="36">
        <f t="shared" ca="1" si="84"/>
        <v>8.3229999999999998E-6</v>
      </c>
      <c r="I1851" s="37">
        <f ca="1">IFERROR(VLOOKUP($E1851&amp;"-1",'PTE - Segment Emissions Calcs'!$I$8:$X$8919,18,FALSE),0)</f>
        <v>3.6454739999999998E-5</v>
      </c>
      <c r="J1851" s="37">
        <f ca="1">IFERROR(VLOOKUP($E1851&amp;"-2",'PTE - Segment Emissions Calcs'!$I$8:$X$8919,18,FALSE),0)</f>
        <v>3.6454739999999998E-5</v>
      </c>
      <c r="K1851" s="37">
        <f t="shared" ca="1" si="85"/>
        <v>3.6454739999999998E-5</v>
      </c>
      <c r="L1851" s="37">
        <f ca="1">IFERROR(VLOOKUP($E1851&amp;"-1",'PTE - Segment Emissions Calcs'!$I$8:$Z$8919,20,FALSE),0)</f>
        <v>3.6454739999999998E-5</v>
      </c>
      <c r="M1851" s="37">
        <f ca="1">IFERROR(VLOOKUP($E1851&amp;"-2",'PTE - Segment Emissions Calcs'!$I$8:$Z$8919,20,FALSE),0)</f>
        <v>3.6454739999999998E-5</v>
      </c>
      <c r="N1851" s="37">
        <f t="shared" ca="1" si="86"/>
        <v>3.6454739999999998E-5</v>
      </c>
      <c r="O1851" s="38">
        <f t="array" aca="1" ref="O1851" ca="1">IF($H1851="TOTAL HAP",H1851,MAX(IF('PTE - Segment Emissions Calcs'!$B$8:$B$8919=$B1851,'PTE - Segment Emissions Calcs'!$V$8:$V$8919,)))</f>
        <v>8.3229999999999998E-6</v>
      </c>
      <c r="P1851" s="38">
        <f t="array" aca="1" ref="P1851" ca="1">IF($H1851="TOTAL HAP",K1851,MAX(IF('PTE - Segment Emissions Calcs'!$B$8:$B$8919=$B1851,'PTE - Segment Emissions Calcs'!$X$8:$X$8919,)))</f>
        <v>3.6454739999999998E-5</v>
      </c>
      <c r="Q1851" s="38">
        <f t="array" aca="1" ref="Q1851" ca="1">IF($H1851="TOTAL HAP",N1851,MAX(IF('PTE - Segment Emissions Calcs'!$B$8:$B$8919=$B1851,'PTE - Segment Emissions Calcs'!$Z$8:$Z$8919,)))</f>
        <v>3.6454739999999998E-5</v>
      </c>
      <c r="R1851" s="39"/>
    </row>
    <row r="1852" spans="1:18" ht="22.5" x14ac:dyDescent="0.25">
      <c r="A1852" s="40"/>
      <c r="B1852" s="40"/>
      <c r="C1852" s="49" t="s">
        <v>39</v>
      </c>
      <c r="D1852" s="35"/>
      <c r="E1852" s="35"/>
      <c r="F1852" s="35">
        <f ca="1">IFERROR(VLOOKUP($E1852&amp;"-1",'PTE - Segment Emissions Calcs'!$I$8:$V$8919,16,FALSE),0)</f>
        <v>3.8425000000000001E-6</v>
      </c>
      <c r="G1852" s="35">
        <f ca="1">IFERROR(VLOOKUP($E1852&amp;"-2",'PTE - Segment Emissions Calcs'!$I$8:$V$8919,16,FALSE),0)</f>
        <v>3.8425000000000001E-6</v>
      </c>
      <c r="H1852" s="36">
        <f t="shared" ca="1" si="84"/>
        <v>3.8425000000000001E-6</v>
      </c>
      <c r="I1852" s="37">
        <f ca="1">IFERROR(VLOOKUP($E1852&amp;"-1",'PTE - Segment Emissions Calcs'!$I$8:$X$8919,18,FALSE),0)</f>
        <v>1.683015E-5</v>
      </c>
      <c r="J1852" s="37">
        <f ca="1">IFERROR(VLOOKUP($E1852&amp;"-2",'PTE - Segment Emissions Calcs'!$I$8:$X$8919,18,FALSE),0)</f>
        <v>1.683015E-5</v>
      </c>
      <c r="K1852" s="37">
        <f t="shared" ca="1" si="85"/>
        <v>1.683015E-5</v>
      </c>
      <c r="L1852" s="37">
        <f ca="1">IFERROR(VLOOKUP($E1852&amp;"-1",'PTE - Segment Emissions Calcs'!$I$8:$Z$8919,20,FALSE),0)</f>
        <v>1.683015E-5</v>
      </c>
      <c r="M1852" s="37">
        <f ca="1">IFERROR(VLOOKUP($E1852&amp;"-2",'PTE - Segment Emissions Calcs'!$I$8:$Z$8919,20,FALSE),0)</f>
        <v>1.683015E-5</v>
      </c>
      <c r="N1852" s="37">
        <f t="shared" ca="1" si="86"/>
        <v>1.683015E-5</v>
      </c>
      <c r="O1852" s="38">
        <f t="array" aca="1" ref="O1852" ca="1">IF($H1852="TOTAL HAP",H1852,MAX(IF('PTE - Segment Emissions Calcs'!$B$8:$B$8919=$B1852,'PTE - Segment Emissions Calcs'!$V$8:$V$8919,)))</f>
        <v>3.8425000000000001E-6</v>
      </c>
      <c r="P1852" s="38">
        <f t="array" aca="1" ref="P1852" ca="1">IF($H1852="TOTAL HAP",K1852,MAX(IF('PTE - Segment Emissions Calcs'!$B$8:$B$8919=$B1852,'PTE - Segment Emissions Calcs'!$X$8:$X$8919,)))</f>
        <v>1.683015E-5</v>
      </c>
      <c r="Q1852" s="38">
        <f t="array" aca="1" ref="Q1852" ca="1">IF($H1852="TOTAL HAP",N1852,MAX(IF('PTE - Segment Emissions Calcs'!$B$8:$B$8919=$B1852,'PTE - Segment Emissions Calcs'!$Z$8:$Z$8919,)))</f>
        <v>1.683015E-5</v>
      </c>
      <c r="R1852" s="39"/>
    </row>
    <row r="1853" spans="1:18" ht="22.5" x14ac:dyDescent="0.25">
      <c r="A1853" s="40"/>
      <c r="B1853" s="40"/>
      <c r="C1853" s="49" t="s">
        <v>40</v>
      </c>
      <c r="D1853" s="35"/>
      <c r="E1853" s="35"/>
      <c r="F1853" s="35">
        <f ca="1">IFERROR(VLOOKUP($E1853&amp;"-1",'PTE - Segment Emissions Calcs'!$I$8:$V$8919,16,FALSE),0)</f>
        <v>1.8414999999999999E-7</v>
      </c>
      <c r="G1853" s="35">
        <f ca="1">IFERROR(VLOOKUP($E1853&amp;"-2",'PTE - Segment Emissions Calcs'!$I$8:$V$8919,16,FALSE),0)</f>
        <v>1.8414999999999999E-7</v>
      </c>
      <c r="H1853" s="36">
        <f t="shared" ca="1" si="84"/>
        <v>1.8414999999999999E-7</v>
      </c>
      <c r="I1853" s="37">
        <f ca="1">IFERROR(VLOOKUP($E1853&amp;"-1",'PTE - Segment Emissions Calcs'!$I$8:$X$8919,18,FALSE),0)</f>
        <v>8.0657699999999993E-7</v>
      </c>
      <c r="J1853" s="37">
        <f ca="1">IFERROR(VLOOKUP($E1853&amp;"-2",'PTE - Segment Emissions Calcs'!$I$8:$X$8919,18,FALSE),0)</f>
        <v>8.0657699999999993E-7</v>
      </c>
      <c r="K1853" s="37">
        <f t="shared" ca="1" si="85"/>
        <v>8.0657699999999993E-7</v>
      </c>
      <c r="L1853" s="37">
        <f ca="1">IFERROR(VLOOKUP($E1853&amp;"-1",'PTE - Segment Emissions Calcs'!$I$8:$Z$8919,20,FALSE),0)</f>
        <v>8.0657699999999993E-7</v>
      </c>
      <c r="M1853" s="37">
        <f ca="1">IFERROR(VLOOKUP($E1853&amp;"-2",'PTE - Segment Emissions Calcs'!$I$8:$Z$8919,20,FALSE),0)</f>
        <v>8.0657699999999993E-7</v>
      </c>
      <c r="N1853" s="37">
        <f t="shared" ca="1" si="86"/>
        <v>8.0657699999999993E-7</v>
      </c>
      <c r="O1853" s="38">
        <f t="array" aca="1" ref="O1853" ca="1">IF($H1853="TOTAL HAP",H1853,MAX(IF('PTE - Segment Emissions Calcs'!$B$8:$B$8919=$B1853,'PTE - Segment Emissions Calcs'!$V$8:$V$8919,)))</f>
        <v>1.8414999999999999E-7</v>
      </c>
      <c r="P1853" s="38">
        <f t="array" aca="1" ref="P1853" ca="1">IF($H1853="TOTAL HAP",K1853,MAX(IF('PTE - Segment Emissions Calcs'!$B$8:$B$8919=$B1853,'PTE - Segment Emissions Calcs'!$X$8:$X$8919,)))</f>
        <v>8.0657699999999993E-7</v>
      </c>
      <c r="Q1853" s="38">
        <f t="array" aca="1" ref="Q1853" ca="1">IF($H1853="TOTAL HAP",N1853,MAX(IF('PTE - Segment Emissions Calcs'!$B$8:$B$8919=$B1853,'PTE - Segment Emissions Calcs'!$Z$8:$Z$8919,)))</f>
        <v>8.0657699999999993E-7</v>
      </c>
      <c r="R1853" s="39"/>
    </row>
    <row r="1854" spans="1:18" ht="22.5" x14ac:dyDescent="0.25">
      <c r="A1854" s="40"/>
      <c r="B1854" s="40"/>
      <c r="C1854" s="49" t="s">
        <v>41</v>
      </c>
      <c r="D1854" s="35"/>
      <c r="E1854" s="35"/>
      <c r="F1854" s="35">
        <f ca="1">IFERROR(VLOOKUP($E1854&amp;"-1",'PTE - Segment Emissions Calcs'!$I$8:$V$8919,16,FALSE),0)</f>
        <v>2.4215E-6</v>
      </c>
      <c r="G1854" s="35">
        <f ca="1">IFERROR(VLOOKUP($E1854&amp;"-2",'PTE - Segment Emissions Calcs'!$I$8:$V$8919,16,FALSE),0)</f>
        <v>2.4215E-6</v>
      </c>
      <c r="H1854" s="36">
        <f t="shared" ca="1" si="84"/>
        <v>2.4215E-6</v>
      </c>
      <c r="I1854" s="37">
        <f ca="1">IFERROR(VLOOKUP($E1854&amp;"-1",'PTE - Segment Emissions Calcs'!$I$8:$X$8919,18,FALSE),0)</f>
        <v>1.060617E-5</v>
      </c>
      <c r="J1854" s="37">
        <f ca="1">IFERROR(VLOOKUP($E1854&amp;"-2",'PTE - Segment Emissions Calcs'!$I$8:$X$8919,18,FALSE),0)</f>
        <v>1.060617E-5</v>
      </c>
      <c r="K1854" s="37">
        <f t="shared" ca="1" si="85"/>
        <v>1.060617E-5</v>
      </c>
      <c r="L1854" s="37">
        <f ca="1">IFERROR(VLOOKUP($E1854&amp;"-1",'PTE - Segment Emissions Calcs'!$I$8:$Z$8919,20,FALSE),0)</f>
        <v>1.060617E-5</v>
      </c>
      <c r="M1854" s="37">
        <f ca="1">IFERROR(VLOOKUP($E1854&amp;"-2",'PTE - Segment Emissions Calcs'!$I$8:$Z$8919,20,FALSE),0)</f>
        <v>1.060617E-5</v>
      </c>
      <c r="N1854" s="37">
        <f t="shared" ca="1" si="86"/>
        <v>1.060617E-5</v>
      </c>
      <c r="O1854" s="38">
        <f t="array" aca="1" ref="O1854" ca="1">IF($H1854="TOTAL HAP",H1854,MAX(IF('PTE - Segment Emissions Calcs'!$B$8:$B$8919=$B1854,'PTE - Segment Emissions Calcs'!$V$8:$V$8919,)))</f>
        <v>2.4215E-6</v>
      </c>
      <c r="P1854" s="38">
        <f t="array" aca="1" ref="P1854" ca="1">IF($H1854="TOTAL HAP",K1854,MAX(IF('PTE - Segment Emissions Calcs'!$B$8:$B$8919=$B1854,'PTE - Segment Emissions Calcs'!$X$8:$X$8919,)))</f>
        <v>1.060617E-5</v>
      </c>
      <c r="Q1854" s="38">
        <f t="array" aca="1" ref="Q1854" ca="1">IF($H1854="TOTAL HAP",N1854,MAX(IF('PTE - Segment Emissions Calcs'!$B$8:$B$8919=$B1854,'PTE - Segment Emissions Calcs'!$Z$8:$Z$8919,)))</f>
        <v>1.060617E-5</v>
      </c>
      <c r="R1854" s="39"/>
    </row>
    <row r="1855" spans="1:18" x14ac:dyDescent="0.25">
      <c r="A1855" s="40"/>
      <c r="B1855" s="40"/>
      <c r="C1855" s="49" t="s">
        <v>42</v>
      </c>
      <c r="D1855" s="35"/>
      <c r="E1855" s="35"/>
      <c r="F1855" s="35">
        <f ca="1">IFERROR(VLOOKUP($E1855&amp;"-1",'PTE - Segment Emissions Calcs'!$I$8:$V$8919,16,FALSE),0)</f>
        <v>2.3055000000000001E-7</v>
      </c>
      <c r="G1855" s="35">
        <f ca="1">IFERROR(VLOOKUP($E1855&amp;"-2",'PTE - Segment Emissions Calcs'!$I$8:$V$8919,16,FALSE),0)</f>
        <v>2.3055000000000001E-7</v>
      </c>
      <c r="H1855" s="36">
        <f t="shared" ca="1" si="84"/>
        <v>2.3055000000000001E-7</v>
      </c>
      <c r="I1855" s="37">
        <f ca="1">IFERROR(VLOOKUP($E1855&amp;"-1",'PTE - Segment Emissions Calcs'!$I$8:$X$8919,18,FALSE),0)</f>
        <v>1.0098089999999999E-6</v>
      </c>
      <c r="J1855" s="37">
        <f ca="1">IFERROR(VLOOKUP($E1855&amp;"-2",'PTE - Segment Emissions Calcs'!$I$8:$X$8919,18,FALSE),0)</f>
        <v>1.0098089999999999E-6</v>
      </c>
      <c r="K1855" s="37">
        <f t="shared" ca="1" si="85"/>
        <v>1.0098089999999999E-6</v>
      </c>
      <c r="L1855" s="37">
        <f ca="1">IFERROR(VLOOKUP($E1855&amp;"-1",'PTE - Segment Emissions Calcs'!$I$8:$Z$8919,20,FALSE),0)</f>
        <v>1.0098089999999999E-6</v>
      </c>
      <c r="M1855" s="37">
        <f ca="1">IFERROR(VLOOKUP($E1855&amp;"-2",'PTE - Segment Emissions Calcs'!$I$8:$Z$8919,20,FALSE),0)</f>
        <v>1.0098089999999999E-6</v>
      </c>
      <c r="N1855" s="37">
        <f t="shared" ca="1" si="86"/>
        <v>1.0098089999999999E-6</v>
      </c>
      <c r="O1855" s="38">
        <f t="array" aca="1" ref="O1855" ca="1">IF($H1855="TOTAL HAP",H1855,MAX(IF('PTE - Segment Emissions Calcs'!$B$8:$B$8919=$B1855,'PTE - Segment Emissions Calcs'!$V$8:$V$8919,)))</f>
        <v>2.3055000000000001E-7</v>
      </c>
      <c r="P1855" s="38">
        <f t="array" aca="1" ref="P1855" ca="1">IF($H1855="TOTAL HAP",K1855,MAX(IF('PTE - Segment Emissions Calcs'!$B$8:$B$8919=$B1855,'PTE - Segment Emissions Calcs'!$X$8:$X$8919,)))</f>
        <v>1.0098089999999999E-6</v>
      </c>
      <c r="Q1855" s="38">
        <f t="array" aca="1" ref="Q1855" ca="1">IF($H1855="TOTAL HAP",N1855,MAX(IF('PTE - Segment Emissions Calcs'!$B$8:$B$8919=$B1855,'PTE - Segment Emissions Calcs'!$Z$8:$Z$8919,)))</f>
        <v>1.0098089999999999E-6</v>
      </c>
      <c r="R1855" s="39"/>
    </row>
    <row r="1856" spans="1:18" ht="33.75" x14ac:dyDescent="0.25">
      <c r="A1856" s="40"/>
      <c r="B1856" s="40"/>
      <c r="C1856" s="49" t="s">
        <v>43</v>
      </c>
      <c r="D1856" s="35"/>
      <c r="E1856" s="35"/>
      <c r="F1856" s="35">
        <f ca="1">IFERROR(VLOOKUP($E1856&amp;"-1",'PTE - Segment Emissions Calcs'!$I$8:$V$8919,16,FALSE),0)</f>
        <v>1.74E-7</v>
      </c>
      <c r="G1856" s="35">
        <f ca="1">IFERROR(VLOOKUP($E1856&amp;"-2",'PTE - Segment Emissions Calcs'!$I$8:$V$8919,16,FALSE),0)</f>
        <v>1.74E-7</v>
      </c>
      <c r="H1856" s="36">
        <f t="shared" ca="1" si="84"/>
        <v>1.74E-7</v>
      </c>
      <c r="I1856" s="37">
        <f ca="1">IFERROR(VLOOKUP($E1856&amp;"-1",'PTE - Segment Emissions Calcs'!$I$8:$X$8919,18,FALSE),0)</f>
        <v>7.6212E-7</v>
      </c>
      <c r="J1856" s="37">
        <f ca="1">IFERROR(VLOOKUP($E1856&amp;"-2",'PTE - Segment Emissions Calcs'!$I$8:$X$8919,18,FALSE),0)</f>
        <v>7.6212E-7</v>
      </c>
      <c r="K1856" s="37">
        <f t="shared" ca="1" si="85"/>
        <v>7.6212E-7</v>
      </c>
      <c r="L1856" s="37">
        <f ca="1">IFERROR(VLOOKUP($E1856&amp;"-1",'PTE - Segment Emissions Calcs'!$I$8:$Z$8919,20,FALSE),0)</f>
        <v>7.6212E-7</v>
      </c>
      <c r="M1856" s="37">
        <f ca="1">IFERROR(VLOOKUP($E1856&amp;"-2",'PTE - Segment Emissions Calcs'!$I$8:$Z$8919,20,FALSE),0)</f>
        <v>7.6212E-7</v>
      </c>
      <c r="N1856" s="37">
        <f t="shared" ca="1" si="86"/>
        <v>7.6212E-7</v>
      </c>
      <c r="O1856" s="38">
        <f t="array" aca="1" ref="O1856" ca="1">IF($H1856="TOTAL HAP",H1856,MAX(IF('PTE - Segment Emissions Calcs'!$B$8:$B$8919=$B1856,'PTE - Segment Emissions Calcs'!$V$8:$V$8919,)))</f>
        <v>1.74E-7</v>
      </c>
      <c r="P1856" s="38">
        <f t="array" aca="1" ref="P1856" ca="1">IF($H1856="TOTAL HAP",K1856,MAX(IF('PTE - Segment Emissions Calcs'!$B$8:$B$8919=$B1856,'PTE - Segment Emissions Calcs'!$X$8:$X$8919,)))</f>
        <v>7.6212E-7</v>
      </c>
      <c r="Q1856" s="38">
        <f t="array" aca="1" ref="Q1856" ca="1">IF($H1856="TOTAL HAP",N1856,MAX(IF('PTE - Segment Emissions Calcs'!$B$8:$B$8919=$B1856,'PTE - Segment Emissions Calcs'!$Z$8:$Z$8919,)))</f>
        <v>7.6212E-7</v>
      </c>
      <c r="R1856" s="39"/>
    </row>
    <row r="1857" spans="1:18" ht="22.5" x14ac:dyDescent="0.25">
      <c r="A1857" s="40"/>
      <c r="B1857" s="40"/>
      <c r="C1857" s="49" t="s">
        <v>44</v>
      </c>
      <c r="D1857" s="35"/>
      <c r="E1857" s="35"/>
      <c r="F1857" s="35">
        <f ca="1">IFERROR(VLOOKUP($E1857&amp;"-1",'PTE - Segment Emissions Calcs'!$I$8:$V$8919,16,FALSE),0)</f>
        <v>1.7058823529411763E-4</v>
      </c>
      <c r="G1857" s="35">
        <f ca="1">IFERROR(VLOOKUP($E1857&amp;"-2",'PTE - Segment Emissions Calcs'!$I$8:$V$8919,16,FALSE),0)</f>
        <v>1.7058823529411763E-4</v>
      </c>
      <c r="H1857" s="36">
        <f t="shared" ca="1" si="84"/>
        <v>1.7058823529411763E-4</v>
      </c>
      <c r="I1857" s="37">
        <f ca="1">IFERROR(VLOOKUP($E1857&amp;"-1",'PTE - Segment Emissions Calcs'!$I$8:$X$8919,18,FALSE),0)</f>
        <v>7.4717647058823527E-4</v>
      </c>
      <c r="J1857" s="37">
        <f ca="1">IFERROR(VLOOKUP($E1857&amp;"-2",'PTE - Segment Emissions Calcs'!$I$8:$X$8919,18,FALSE),0)</f>
        <v>7.4717647058823527E-4</v>
      </c>
      <c r="K1857" s="37">
        <f t="shared" ca="1" si="85"/>
        <v>7.4717647058823527E-4</v>
      </c>
      <c r="L1857" s="37">
        <f ca="1">IFERROR(VLOOKUP($E1857&amp;"-1",'PTE - Segment Emissions Calcs'!$I$8:$Z$8919,20,FALSE),0)</f>
        <v>7.4717647058823527E-4</v>
      </c>
      <c r="M1857" s="37">
        <f ca="1">IFERROR(VLOOKUP($E1857&amp;"-2",'PTE - Segment Emissions Calcs'!$I$8:$Z$8919,20,FALSE),0)</f>
        <v>7.4717647058823527E-4</v>
      </c>
      <c r="N1857" s="37">
        <f t="shared" ca="1" si="86"/>
        <v>7.4717647058823527E-4</v>
      </c>
      <c r="O1857" s="38">
        <f t="array" aca="1" ref="O1857" ca="1">IF($H1857="TOTAL HAP",H1857,MAX(IF('PTE - Segment Emissions Calcs'!$B$8:$B$8919=$B1857,'PTE - Segment Emissions Calcs'!$V$8:$V$8919,)))</f>
        <v>1.7058823529411763E-4</v>
      </c>
      <c r="P1857" s="38">
        <f t="array" aca="1" ref="P1857" ca="1">IF($H1857="TOTAL HAP",K1857,MAX(IF('PTE - Segment Emissions Calcs'!$B$8:$B$8919=$B1857,'PTE - Segment Emissions Calcs'!$X$8:$X$8919,)))</f>
        <v>7.4717647058823527E-4</v>
      </c>
      <c r="Q1857" s="38">
        <f t="array" aca="1" ref="Q1857" ca="1">IF($H1857="TOTAL HAP",N1857,MAX(IF('PTE - Segment Emissions Calcs'!$B$8:$B$8919=$B1857,'PTE - Segment Emissions Calcs'!$Z$8:$Z$8919,)))</f>
        <v>7.4717647058823527E-4</v>
      </c>
      <c r="R1857" s="39"/>
    </row>
    <row r="1858" spans="1:18" ht="22.5" x14ac:dyDescent="0.25">
      <c r="A1858" s="40"/>
      <c r="B1858" s="40"/>
      <c r="C1858" s="49" t="s">
        <v>45</v>
      </c>
      <c r="D1858" s="35"/>
      <c r="E1858" s="35"/>
      <c r="F1858" s="35">
        <f ca="1">IFERROR(VLOOKUP($E1858&amp;"-1",'PTE - Segment Emissions Calcs'!$I$8:$V$8919,16,FALSE),0)</f>
        <v>4.2049999999999999E-7</v>
      </c>
      <c r="G1858" s="35">
        <f ca="1">IFERROR(VLOOKUP($E1858&amp;"-2",'PTE - Segment Emissions Calcs'!$I$8:$V$8919,16,FALSE),0)</f>
        <v>4.2049999999999999E-7</v>
      </c>
      <c r="H1858" s="36">
        <f t="shared" ca="1" si="84"/>
        <v>4.2049999999999999E-7</v>
      </c>
      <c r="I1858" s="37">
        <f ca="1">IFERROR(VLOOKUP($E1858&amp;"-1",'PTE - Segment Emissions Calcs'!$I$8:$X$8919,18,FALSE),0)</f>
        <v>1.84179E-6</v>
      </c>
      <c r="J1858" s="37">
        <f ca="1">IFERROR(VLOOKUP($E1858&amp;"-2",'PTE - Segment Emissions Calcs'!$I$8:$X$8919,18,FALSE),0)</f>
        <v>1.84179E-6</v>
      </c>
      <c r="K1858" s="37">
        <f t="shared" ca="1" si="85"/>
        <v>1.84179E-6</v>
      </c>
      <c r="L1858" s="37">
        <f ca="1">IFERROR(VLOOKUP($E1858&amp;"-1",'PTE - Segment Emissions Calcs'!$I$8:$Z$8919,20,FALSE),0)</f>
        <v>1.84179E-6</v>
      </c>
      <c r="M1858" s="37">
        <f ca="1">IFERROR(VLOOKUP($E1858&amp;"-2",'PTE - Segment Emissions Calcs'!$I$8:$Z$8919,20,FALSE),0)</f>
        <v>1.84179E-6</v>
      </c>
      <c r="N1858" s="37">
        <f t="shared" ca="1" si="86"/>
        <v>1.84179E-6</v>
      </c>
      <c r="O1858" s="38">
        <f t="array" aca="1" ref="O1858" ca="1">IF($H1858="TOTAL HAP",H1858,MAX(IF('PTE - Segment Emissions Calcs'!$B$8:$B$8919=$B1858,'PTE - Segment Emissions Calcs'!$V$8:$V$8919,)))</f>
        <v>4.2049999999999999E-7</v>
      </c>
      <c r="P1858" s="38">
        <f t="array" aca="1" ref="P1858" ca="1">IF($H1858="TOTAL HAP",K1858,MAX(IF('PTE - Segment Emissions Calcs'!$B$8:$B$8919=$B1858,'PTE - Segment Emissions Calcs'!$X$8:$X$8919,)))</f>
        <v>1.84179E-6</v>
      </c>
      <c r="Q1858" s="38">
        <f t="array" aca="1" ref="Q1858" ca="1">IF($H1858="TOTAL HAP",N1858,MAX(IF('PTE - Segment Emissions Calcs'!$B$8:$B$8919=$B1858,'PTE - Segment Emissions Calcs'!$Z$8:$Z$8919,)))</f>
        <v>1.84179E-6</v>
      </c>
      <c r="R1858" s="39"/>
    </row>
    <row r="1859" spans="1:18" x14ac:dyDescent="0.25">
      <c r="A1859" s="40"/>
      <c r="B1859" s="40"/>
      <c r="C1859" s="49" t="s">
        <v>46</v>
      </c>
      <c r="D1859" s="35"/>
      <c r="E1859" s="35"/>
      <c r="F1859" s="35">
        <f ca="1">IFERROR(VLOOKUP($E1859&amp;"-1",'PTE - Segment Emissions Calcs'!$I$8:$V$8919,16,FALSE),0)</f>
        <v>3.9150000000000003E-7</v>
      </c>
      <c r="G1859" s="35">
        <f ca="1">IFERROR(VLOOKUP($E1859&amp;"-2",'PTE - Segment Emissions Calcs'!$I$8:$V$8919,16,FALSE),0)</f>
        <v>3.9150000000000003E-7</v>
      </c>
      <c r="H1859" s="36">
        <f t="shared" ca="1" si="84"/>
        <v>3.9150000000000003E-7</v>
      </c>
      <c r="I1859" s="37">
        <f ca="1">IFERROR(VLOOKUP($E1859&amp;"-1",'PTE - Segment Emissions Calcs'!$I$8:$X$8919,18,FALSE),0)</f>
        <v>1.7147700000000003E-6</v>
      </c>
      <c r="J1859" s="37">
        <f ca="1">IFERROR(VLOOKUP($E1859&amp;"-2",'PTE - Segment Emissions Calcs'!$I$8:$X$8919,18,FALSE),0)</f>
        <v>1.7147700000000003E-6</v>
      </c>
      <c r="K1859" s="37">
        <f t="shared" ca="1" si="85"/>
        <v>1.7147700000000003E-6</v>
      </c>
      <c r="L1859" s="37">
        <f ca="1">IFERROR(VLOOKUP($E1859&amp;"-1",'PTE - Segment Emissions Calcs'!$I$8:$Z$8919,20,FALSE),0)</f>
        <v>1.7147700000000003E-6</v>
      </c>
      <c r="M1859" s="37">
        <f ca="1">IFERROR(VLOOKUP($E1859&amp;"-2",'PTE - Segment Emissions Calcs'!$I$8:$Z$8919,20,FALSE),0)</f>
        <v>1.7147700000000003E-6</v>
      </c>
      <c r="N1859" s="37">
        <f t="shared" ca="1" si="86"/>
        <v>1.7147700000000003E-6</v>
      </c>
      <c r="O1859" s="38">
        <f t="array" aca="1" ref="O1859" ca="1">IF($H1859="TOTAL HAP",H1859,MAX(IF('PTE - Segment Emissions Calcs'!$B$8:$B$8919=$B1859,'PTE - Segment Emissions Calcs'!$V$8:$V$8919,)))</f>
        <v>3.9150000000000003E-7</v>
      </c>
      <c r="P1859" s="38">
        <f t="array" aca="1" ref="P1859" ca="1">IF($H1859="TOTAL HAP",K1859,MAX(IF('PTE - Segment Emissions Calcs'!$B$8:$B$8919=$B1859,'PTE - Segment Emissions Calcs'!$X$8:$X$8919,)))</f>
        <v>1.7147700000000003E-6</v>
      </c>
      <c r="Q1859" s="38">
        <f t="array" aca="1" ref="Q1859" ca="1">IF($H1859="TOTAL HAP",N1859,MAX(IF('PTE - Segment Emissions Calcs'!$B$8:$B$8919=$B1859,'PTE - Segment Emissions Calcs'!$Z$8:$Z$8919,)))</f>
        <v>1.7147700000000003E-6</v>
      </c>
      <c r="R1859" s="39"/>
    </row>
    <row r="1860" spans="1:18" ht="22.5" x14ac:dyDescent="0.25">
      <c r="A1860" s="40"/>
      <c r="B1860" s="40"/>
      <c r="C1860" s="49" t="s">
        <v>47</v>
      </c>
      <c r="D1860" s="35"/>
      <c r="E1860" s="35"/>
      <c r="F1860" s="35">
        <f ca="1">IFERROR(VLOOKUP($E1860&amp;"-1",'PTE - Segment Emissions Calcs'!$I$8:$V$8919,16,FALSE),0)</f>
        <v>1.073E-2</v>
      </c>
      <c r="G1860" s="35">
        <f ca="1">IFERROR(VLOOKUP($E1860&amp;"-2",'PTE - Segment Emissions Calcs'!$I$8:$V$8919,16,FALSE),0)</f>
        <v>1.073E-2</v>
      </c>
      <c r="H1860" s="36">
        <f t="shared" ca="1" si="84"/>
        <v>1.073E-2</v>
      </c>
      <c r="I1860" s="37">
        <f ca="1">IFERROR(VLOOKUP($E1860&amp;"-1",'PTE - Segment Emissions Calcs'!$I$8:$X$8919,18,FALSE),0)</f>
        <v>4.6997400000000002E-2</v>
      </c>
      <c r="J1860" s="37">
        <f ca="1">IFERROR(VLOOKUP($E1860&amp;"-2",'PTE - Segment Emissions Calcs'!$I$8:$X$8919,18,FALSE),0)</f>
        <v>4.6997400000000002E-2</v>
      </c>
      <c r="K1860" s="37">
        <f t="shared" ca="1" si="85"/>
        <v>4.6997400000000002E-2</v>
      </c>
      <c r="L1860" s="37">
        <f ca="1">IFERROR(VLOOKUP($E1860&amp;"-1",'PTE - Segment Emissions Calcs'!$I$8:$Z$8919,20,FALSE),0)</f>
        <v>4.6997400000000002E-2</v>
      </c>
      <c r="M1860" s="37">
        <f ca="1">IFERROR(VLOOKUP($E1860&amp;"-2",'PTE - Segment Emissions Calcs'!$I$8:$Z$8919,20,FALSE),0)</f>
        <v>4.6997400000000002E-2</v>
      </c>
      <c r="N1860" s="37">
        <f t="shared" ca="1" si="86"/>
        <v>4.6997400000000002E-2</v>
      </c>
      <c r="O1860" s="38">
        <f t="array" aca="1" ref="O1860" ca="1">IF($H1860="TOTAL HAP",H1860,MAX(IF('PTE - Segment Emissions Calcs'!$B$8:$B$8919=$B1860,'PTE - Segment Emissions Calcs'!$V$8:$V$8919,)))</f>
        <v>1.073E-2</v>
      </c>
      <c r="P1860" s="38">
        <f t="array" aca="1" ref="P1860" ca="1">IF($H1860="TOTAL HAP",K1860,MAX(IF('PTE - Segment Emissions Calcs'!$B$8:$B$8919=$B1860,'PTE - Segment Emissions Calcs'!$X$8:$X$8919,)))</f>
        <v>4.6997400000000002E-2</v>
      </c>
      <c r="Q1860" s="38">
        <f t="array" aca="1" ref="Q1860" ca="1">IF($H1860="TOTAL HAP",N1860,MAX(IF('PTE - Segment Emissions Calcs'!$B$8:$B$8919=$B1860,'PTE - Segment Emissions Calcs'!$Z$8:$Z$8919,)))</f>
        <v>4.6997400000000002E-2</v>
      </c>
      <c r="R1860" s="39"/>
    </row>
    <row r="1861" spans="1:18" x14ac:dyDescent="0.25">
      <c r="A1861" s="40"/>
      <c r="B1861" s="40"/>
      <c r="C1861" s="49" t="s">
        <v>48</v>
      </c>
      <c r="D1861" s="35"/>
      <c r="E1861" s="35"/>
      <c r="F1861" s="35">
        <f ca="1">IFERROR(VLOOKUP($E1861&amp;"-1",'PTE - Segment Emissions Calcs'!$I$8:$V$8919,16,FALSE),0)</f>
        <v>0.25588235294117651</v>
      </c>
      <c r="G1861" s="35">
        <f ca="1">IFERROR(VLOOKUP($E1861&amp;"-2",'PTE - Segment Emissions Calcs'!$I$8:$V$8919,16,FALSE),0)</f>
        <v>0.25588235294117651</v>
      </c>
      <c r="H1861" s="36">
        <f t="shared" ca="1" si="84"/>
        <v>0.25588235294117651</v>
      </c>
      <c r="I1861" s="37">
        <f ca="1">IFERROR(VLOOKUP($E1861&amp;"-1",'PTE - Segment Emissions Calcs'!$I$8:$X$8919,18,FALSE),0)</f>
        <v>1.1207647058823531</v>
      </c>
      <c r="J1861" s="37">
        <f ca="1">IFERROR(VLOOKUP($E1861&amp;"-2",'PTE - Segment Emissions Calcs'!$I$8:$X$8919,18,FALSE),0)</f>
        <v>1.1207647058823531</v>
      </c>
      <c r="K1861" s="37">
        <f t="shared" ca="1" si="85"/>
        <v>1.1207647058823531</v>
      </c>
      <c r="L1861" s="37">
        <f ca="1">IFERROR(VLOOKUP($E1861&amp;"-1",'PTE - Segment Emissions Calcs'!$I$8:$Z$8919,20,FALSE),0)</f>
        <v>1.1207647058823531</v>
      </c>
      <c r="M1861" s="37">
        <f ca="1">IFERROR(VLOOKUP($E1861&amp;"-2",'PTE - Segment Emissions Calcs'!$I$8:$Z$8919,20,FALSE),0)</f>
        <v>1.1207647058823531</v>
      </c>
      <c r="N1861" s="37">
        <f t="shared" ca="1" si="86"/>
        <v>1.1207647058823531</v>
      </c>
      <c r="O1861" s="38">
        <f t="array" aca="1" ref="O1861" ca="1">IF($H1861="TOTAL HAP",H1861,MAX(IF('PTE - Segment Emissions Calcs'!$B$8:$B$8919=$B1861,'PTE - Segment Emissions Calcs'!$V$8:$V$8919,)))</f>
        <v>0.25588235294117651</v>
      </c>
      <c r="P1861" s="38">
        <f t="array" aca="1" ref="P1861" ca="1">IF($H1861="TOTAL HAP",K1861,MAX(IF('PTE - Segment Emissions Calcs'!$B$8:$B$8919=$B1861,'PTE - Segment Emissions Calcs'!$X$8:$X$8919,)))</f>
        <v>1.1207647058823531</v>
      </c>
      <c r="Q1861" s="38">
        <f t="array" aca="1" ref="Q1861" ca="1">IF($H1861="TOTAL HAP",N1861,MAX(IF('PTE - Segment Emissions Calcs'!$B$8:$B$8919=$B1861,'PTE - Segment Emissions Calcs'!$Z$8:$Z$8919,)))</f>
        <v>1.1207647058823531</v>
      </c>
      <c r="R1861" s="39"/>
    </row>
    <row r="1862" spans="1:18" ht="33.75" x14ac:dyDescent="0.25">
      <c r="A1862" s="40"/>
      <c r="B1862" s="40"/>
      <c r="C1862" s="49" t="s">
        <v>49</v>
      </c>
      <c r="D1862" s="35"/>
      <c r="E1862" s="35"/>
      <c r="F1862" s="35">
        <f ca="1">IFERROR(VLOOKUP($E1862&amp;"-1",'PTE - Segment Emissions Calcs'!$I$8:$V$8919,16,FALSE),0)</f>
        <v>1.0236999999999999E-5</v>
      </c>
      <c r="G1862" s="35">
        <f ca="1">IFERROR(VLOOKUP($E1862&amp;"-2",'PTE - Segment Emissions Calcs'!$I$8:$V$8919,16,FALSE),0)</f>
        <v>1.0236999999999999E-5</v>
      </c>
      <c r="H1862" s="36">
        <f t="shared" ca="1" si="84"/>
        <v>1.0236999999999999E-5</v>
      </c>
      <c r="I1862" s="37">
        <f ca="1">IFERROR(VLOOKUP($E1862&amp;"-1",'PTE - Segment Emissions Calcs'!$I$8:$X$8919,18,FALSE),0)</f>
        <v>4.4838059999999991E-5</v>
      </c>
      <c r="J1862" s="37">
        <f ca="1">IFERROR(VLOOKUP($E1862&amp;"-2",'PTE - Segment Emissions Calcs'!$I$8:$X$8919,18,FALSE),0)</f>
        <v>4.4838059999999991E-5</v>
      </c>
      <c r="K1862" s="37">
        <f t="shared" ca="1" si="85"/>
        <v>4.4838059999999991E-5</v>
      </c>
      <c r="L1862" s="37">
        <f ca="1">IFERROR(VLOOKUP($E1862&amp;"-1",'PTE - Segment Emissions Calcs'!$I$8:$Z$8919,20,FALSE),0)</f>
        <v>4.4838059999999991E-5</v>
      </c>
      <c r="M1862" s="37">
        <f ca="1">IFERROR(VLOOKUP($E1862&amp;"-2",'PTE - Segment Emissions Calcs'!$I$8:$Z$8919,20,FALSE),0)</f>
        <v>4.4838059999999991E-5</v>
      </c>
      <c r="N1862" s="37">
        <f t="shared" ca="1" si="86"/>
        <v>4.4838059999999991E-5</v>
      </c>
      <c r="O1862" s="38">
        <f t="array" aca="1" ref="O1862" ca="1">IF($H1862="TOTAL HAP",H1862,MAX(IF('PTE - Segment Emissions Calcs'!$B$8:$B$8919=$B1862,'PTE - Segment Emissions Calcs'!$V$8:$V$8919,)))</f>
        <v>1.0236999999999999E-5</v>
      </c>
      <c r="P1862" s="38">
        <f t="array" aca="1" ref="P1862" ca="1">IF($H1862="TOTAL HAP",K1862,MAX(IF('PTE - Segment Emissions Calcs'!$B$8:$B$8919=$B1862,'PTE - Segment Emissions Calcs'!$X$8:$X$8919,)))</f>
        <v>4.4838059999999991E-5</v>
      </c>
      <c r="Q1862" s="38">
        <f t="array" aca="1" ref="Q1862" ca="1">IF($H1862="TOTAL HAP",N1862,MAX(IF('PTE - Segment Emissions Calcs'!$B$8:$B$8919=$B1862,'PTE - Segment Emissions Calcs'!$Z$8:$Z$8919,)))</f>
        <v>4.4838059999999991E-5</v>
      </c>
      <c r="R1862" s="39"/>
    </row>
    <row r="1863" spans="1:18" ht="22.5" x14ac:dyDescent="0.25">
      <c r="A1863" s="40"/>
      <c r="B1863" s="40"/>
      <c r="C1863" s="49" t="s">
        <v>50</v>
      </c>
      <c r="D1863" s="35"/>
      <c r="E1863" s="35"/>
      <c r="F1863" s="35">
        <f ca="1">IFERROR(VLOOKUP($E1863&amp;"-1",'PTE - Segment Emissions Calcs'!$I$8:$V$8919,16,FALSE),0)</f>
        <v>8.6715686274509794E-5</v>
      </c>
      <c r="G1863" s="35">
        <f ca="1">IFERROR(VLOOKUP($E1863&amp;"-2",'PTE - Segment Emissions Calcs'!$I$8:$V$8919,16,FALSE),0)</f>
        <v>8.6715686274509794E-5</v>
      </c>
      <c r="H1863" s="36">
        <f t="shared" ca="1" si="84"/>
        <v>8.6715686274509794E-5</v>
      </c>
      <c r="I1863" s="37">
        <f ca="1">IFERROR(VLOOKUP($E1863&amp;"-1",'PTE - Segment Emissions Calcs'!$I$8:$X$8919,18,FALSE),0)</f>
        <v>3.7981470588235291E-4</v>
      </c>
      <c r="J1863" s="37">
        <f ca="1">IFERROR(VLOOKUP($E1863&amp;"-2",'PTE - Segment Emissions Calcs'!$I$8:$X$8919,18,FALSE),0)</f>
        <v>3.7981470588235291E-4</v>
      </c>
      <c r="K1863" s="37">
        <f t="shared" ca="1" si="85"/>
        <v>3.7981470588235291E-4</v>
      </c>
      <c r="L1863" s="37">
        <f ca="1">IFERROR(VLOOKUP($E1863&amp;"-1",'PTE - Segment Emissions Calcs'!$I$8:$Z$8919,20,FALSE),0)</f>
        <v>3.7981470588235291E-4</v>
      </c>
      <c r="M1863" s="37">
        <f ca="1">IFERROR(VLOOKUP($E1863&amp;"-2",'PTE - Segment Emissions Calcs'!$I$8:$Z$8919,20,FALSE),0)</f>
        <v>3.7981470588235291E-4</v>
      </c>
      <c r="N1863" s="37">
        <f t="shared" ca="1" si="86"/>
        <v>3.7981470588235291E-4</v>
      </c>
      <c r="O1863" s="38">
        <f t="array" aca="1" ref="O1863" ca="1">IF($H1863="TOTAL HAP",H1863,MAX(IF('PTE - Segment Emissions Calcs'!$B$8:$B$8919=$B1863,'PTE - Segment Emissions Calcs'!$V$8:$V$8919,)))</f>
        <v>8.6715686274509794E-5</v>
      </c>
      <c r="P1863" s="38">
        <f t="array" aca="1" ref="P1863" ca="1">IF($H1863="TOTAL HAP",K1863,MAX(IF('PTE - Segment Emissions Calcs'!$B$8:$B$8919=$B1863,'PTE - Segment Emissions Calcs'!$X$8:$X$8919,)))</f>
        <v>3.7981470588235291E-4</v>
      </c>
      <c r="Q1863" s="38">
        <f t="array" aca="1" ref="Q1863" ca="1">IF($H1863="TOTAL HAP",N1863,MAX(IF('PTE - Segment Emissions Calcs'!$B$8:$B$8919=$B1863,'PTE - Segment Emissions Calcs'!$Z$8:$Z$8919,)))</f>
        <v>3.7981470588235291E-4</v>
      </c>
      <c r="R1863" s="39"/>
    </row>
    <row r="1864" spans="1:18" ht="22.5" x14ac:dyDescent="0.25">
      <c r="A1864" s="40"/>
      <c r="B1864" s="40"/>
      <c r="C1864" s="49" t="s">
        <v>51</v>
      </c>
      <c r="D1864" s="35"/>
      <c r="E1864" s="35"/>
      <c r="F1864" s="35">
        <f ca="1">IFERROR(VLOOKUP($E1864&amp;"-1",'PTE - Segment Emissions Calcs'!$I$8:$V$8919,16,FALSE),0)</f>
        <v>2.4166666666666667E-6</v>
      </c>
      <c r="G1864" s="35">
        <f ca="1">IFERROR(VLOOKUP($E1864&amp;"-2",'PTE - Segment Emissions Calcs'!$I$8:$V$8919,16,FALSE),0)</f>
        <v>2.4166666666666667E-6</v>
      </c>
      <c r="H1864" s="36">
        <f t="shared" ca="1" si="84"/>
        <v>2.4166666666666667E-6</v>
      </c>
      <c r="I1864" s="37">
        <f ca="1">IFERROR(VLOOKUP($E1864&amp;"-1",'PTE - Segment Emissions Calcs'!$I$8:$X$8919,18,FALSE),0)</f>
        <v>1.0585000000000001E-5</v>
      </c>
      <c r="J1864" s="37">
        <f ca="1">IFERROR(VLOOKUP($E1864&amp;"-2",'PTE - Segment Emissions Calcs'!$I$8:$X$8919,18,FALSE),0)</f>
        <v>1.0585000000000001E-5</v>
      </c>
      <c r="K1864" s="37">
        <f t="shared" ca="1" si="85"/>
        <v>1.0585000000000001E-5</v>
      </c>
      <c r="L1864" s="37">
        <f ca="1">IFERROR(VLOOKUP($E1864&amp;"-1",'PTE - Segment Emissions Calcs'!$I$8:$Z$8919,20,FALSE),0)</f>
        <v>1.0585000000000001E-5</v>
      </c>
      <c r="M1864" s="37">
        <f ca="1">IFERROR(VLOOKUP($E1864&amp;"-2",'PTE - Segment Emissions Calcs'!$I$8:$Z$8919,20,FALSE),0)</f>
        <v>1.0585000000000001E-5</v>
      </c>
      <c r="N1864" s="37">
        <f t="shared" ca="1" si="86"/>
        <v>1.0585000000000001E-5</v>
      </c>
      <c r="O1864" s="38">
        <f t="array" aca="1" ref="O1864" ca="1">IF($H1864="TOTAL HAP",H1864,MAX(IF('PTE - Segment Emissions Calcs'!$B$8:$B$8919=$B1864,'PTE - Segment Emissions Calcs'!$V$8:$V$8919,)))</f>
        <v>2.4166666666666667E-6</v>
      </c>
      <c r="P1864" s="38">
        <f t="array" aca="1" ref="P1864" ca="1">IF($H1864="TOTAL HAP",K1864,MAX(IF('PTE - Segment Emissions Calcs'!$B$8:$B$8919=$B1864,'PTE - Segment Emissions Calcs'!$X$8:$X$8919,)))</f>
        <v>1.0585000000000001E-5</v>
      </c>
      <c r="Q1864" s="38">
        <f t="array" aca="1" ref="Q1864" ca="1">IF($H1864="TOTAL HAP",N1864,MAX(IF('PTE - Segment Emissions Calcs'!$B$8:$B$8919=$B1864,'PTE - Segment Emissions Calcs'!$Z$8:$Z$8919,)))</f>
        <v>1.0585000000000001E-5</v>
      </c>
      <c r="R1864" s="39"/>
    </row>
    <row r="1865" spans="1:18" x14ac:dyDescent="0.25">
      <c r="A1865" s="40"/>
      <c r="B1865" s="40"/>
      <c r="C1865" s="49" t="s">
        <v>52</v>
      </c>
      <c r="D1865" s="35"/>
      <c r="E1865" s="35"/>
      <c r="F1865" s="35">
        <f ca="1">IFERROR(VLOOKUP($E1865&amp;"-1",'PTE - Segment Emissions Calcs'!$I$8:$V$8919,16,FALSE),0)</f>
        <v>7.1078431372549027E-7</v>
      </c>
      <c r="G1865" s="35">
        <f ca="1">IFERROR(VLOOKUP($E1865&amp;"-2",'PTE - Segment Emissions Calcs'!$I$8:$V$8919,16,FALSE),0)</f>
        <v>7.1078431372549027E-7</v>
      </c>
      <c r="H1865" s="36">
        <f t="shared" ca="1" si="84"/>
        <v>7.1078431372549027E-7</v>
      </c>
      <c r="I1865" s="37">
        <f ca="1">IFERROR(VLOOKUP($E1865&amp;"-1",'PTE - Segment Emissions Calcs'!$I$8:$X$8919,18,FALSE),0)</f>
        <v>3.1132352941176474E-6</v>
      </c>
      <c r="J1865" s="37">
        <f ca="1">IFERROR(VLOOKUP($E1865&amp;"-2",'PTE - Segment Emissions Calcs'!$I$8:$X$8919,18,FALSE),0)</f>
        <v>3.1132352941176474E-6</v>
      </c>
      <c r="K1865" s="37">
        <f t="shared" ca="1" si="85"/>
        <v>3.1132352941176474E-6</v>
      </c>
      <c r="L1865" s="37">
        <f ca="1">IFERROR(VLOOKUP($E1865&amp;"-1",'PTE - Segment Emissions Calcs'!$I$8:$Z$8919,20,FALSE),0)</f>
        <v>3.1132352941176474E-6</v>
      </c>
      <c r="M1865" s="37">
        <f ca="1">IFERROR(VLOOKUP($E1865&amp;"-2",'PTE - Segment Emissions Calcs'!$I$8:$Z$8919,20,FALSE),0)</f>
        <v>3.1132352941176474E-6</v>
      </c>
      <c r="N1865" s="37">
        <f t="shared" ca="1" si="86"/>
        <v>3.1132352941176474E-6</v>
      </c>
      <c r="O1865" s="38">
        <f t="array" aca="1" ref="O1865" ca="1">IF($H1865="TOTAL HAP",H1865,MAX(IF('PTE - Segment Emissions Calcs'!$B$8:$B$8919=$B1865,'PTE - Segment Emissions Calcs'!$V$8:$V$8919,)))</f>
        <v>7.1078431372549027E-7</v>
      </c>
      <c r="P1865" s="38">
        <f t="array" aca="1" ref="P1865" ca="1">IF($H1865="TOTAL HAP",K1865,MAX(IF('PTE - Segment Emissions Calcs'!$B$8:$B$8919=$B1865,'PTE - Segment Emissions Calcs'!$X$8:$X$8919,)))</f>
        <v>3.1132352941176474E-6</v>
      </c>
      <c r="Q1865" s="38">
        <f t="array" aca="1" ref="Q1865" ca="1">IF($H1865="TOTAL HAP",N1865,MAX(IF('PTE - Segment Emissions Calcs'!$B$8:$B$8919=$B1865,'PTE - Segment Emissions Calcs'!$Z$8:$Z$8919,)))</f>
        <v>3.1132352941176474E-6</v>
      </c>
      <c r="R1865" s="39"/>
    </row>
    <row r="1866" spans="1:18" x14ac:dyDescent="0.25">
      <c r="A1866" s="40"/>
      <c r="B1866" s="40"/>
      <c r="C1866" s="49" t="s">
        <v>53</v>
      </c>
      <c r="D1866" s="35"/>
      <c r="E1866" s="35"/>
      <c r="F1866" s="35">
        <f ca="1">IFERROR(VLOOKUP($E1866&amp;"-1",'PTE - Segment Emissions Calcs'!$I$8:$V$8919,16,FALSE),0)</f>
        <v>4.8333333333333334E-4</v>
      </c>
      <c r="G1866" s="35">
        <f ca="1">IFERROR(VLOOKUP($E1866&amp;"-2",'PTE - Segment Emissions Calcs'!$I$8:$V$8919,16,FALSE),0)</f>
        <v>4.8333333333333334E-4</v>
      </c>
      <c r="H1866" s="36">
        <f t="shared" ca="1" si="84"/>
        <v>4.8333333333333334E-4</v>
      </c>
      <c r="I1866" s="37">
        <f ca="1">IFERROR(VLOOKUP($E1866&amp;"-1",'PTE - Segment Emissions Calcs'!$I$8:$X$8919,18,FALSE),0)</f>
        <v>2.117E-3</v>
      </c>
      <c r="J1866" s="37">
        <f ca="1">IFERROR(VLOOKUP($E1866&amp;"-2",'PTE - Segment Emissions Calcs'!$I$8:$X$8919,18,FALSE),0)</f>
        <v>2.117E-3</v>
      </c>
      <c r="K1866" s="37">
        <f t="shared" ca="1" si="85"/>
        <v>2.117E-3</v>
      </c>
      <c r="L1866" s="37">
        <f ca="1">IFERROR(VLOOKUP($E1866&amp;"-1",'PTE - Segment Emissions Calcs'!$I$8:$Z$8919,20,FALSE),0)</f>
        <v>2.117E-3</v>
      </c>
      <c r="M1866" s="37">
        <f ca="1">IFERROR(VLOOKUP($E1866&amp;"-2",'PTE - Segment Emissions Calcs'!$I$8:$Z$8919,20,FALSE),0)</f>
        <v>2.117E-3</v>
      </c>
      <c r="N1866" s="37">
        <f t="shared" ca="1" si="86"/>
        <v>2.117E-3</v>
      </c>
      <c r="O1866" s="38">
        <f t="array" aca="1" ref="O1866" ca="1">IF($H1866="TOTAL HAP",H1866,MAX(IF('PTE - Segment Emissions Calcs'!$B$8:$B$8919=$B1866,'PTE - Segment Emissions Calcs'!$V$8:$V$8919,)))</f>
        <v>4.8333333333333334E-4</v>
      </c>
      <c r="P1866" s="38">
        <f t="array" aca="1" ref="P1866" ca="1">IF($H1866="TOTAL HAP",K1866,MAX(IF('PTE - Segment Emissions Calcs'!$B$8:$B$8919=$B1866,'PTE - Segment Emissions Calcs'!$X$8:$X$8919,)))</f>
        <v>2.117E-3</v>
      </c>
      <c r="Q1866" s="38">
        <f t="array" aca="1" ref="Q1866" ca="1">IF($H1866="TOTAL HAP",N1866,MAX(IF('PTE - Segment Emissions Calcs'!$B$8:$B$8919=$B1866,'PTE - Segment Emissions Calcs'!$Z$8:$Z$8919,)))</f>
        <v>2.117E-3</v>
      </c>
      <c r="R1866" s="39"/>
    </row>
    <row r="1867" spans="1:18" x14ac:dyDescent="0.25">
      <c r="A1867" s="40"/>
      <c r="B1867" s="40"/>
      <c r="C1867" s="49" t="s">
        <v>54</v>
      </c>
      <c r="D1867" s="35"/>
      <c r="E1867" s="35"/>
      <c r="F1867" s="35">
        <f ca="1">IFERROR(VLOOKUP($E1867&amp;"-1",'PTE - Segment Emissions Calcs'!$I$8:$V$8919,16,FALSE),0)</f>
        <v>2.8431372549019611E-5</v>
      </c>
      <c r="G1867" s="35">
        <f ca="1">IFERROR(VLOOKUP($E1867&amp;"-2",'PTE - Segment Emissions Calcs'!$I$8:$V$8919,16,FALSE),0)</f>
        <v>2.8431372549019611E-5</v>
      </c>
      <c r="H1867" s="36">
        <f t="shared" ca="1" si="84"/>
        <v>2.8431372549019611E-5</v>
      </c>
      <c r="I1867" s="37">
        <f ca="1">IFERROR(VLOOKUP($E1867&amp;"-1",'PTE - Segment Emissions Calcs'!$I$8:$X$8919,18,FALSE),0)</f>
        <v>1.245294117647059E-4</v>
      </c>
      <c r="J1867" s="37">
        <f ca="1">IFERROR(VLOOKUP($E1867&amp;"-2",'PTE - Segment Emissions Calcs'!$I$8:$X$8919,18,FALSE),0)</f>
        <v>1.245294117647059E-4</v>
      </c>
      <c r="K1867" s="37">
        <f t="shared" ca="1" si="85"/>
        <v>1.245294117647059E-4</v>
      </c>
      <c r="L1867" s="37">
        <f ca="1">IFERROR(VLOOKUP($E1867&amp;"-1",'PTE - Segment Emissions Calcs'!$I$8:$Z$8919,20,FALSE),0)</f>
        <v>1.245294117647059E-4</v>
      </c>
      <c r="M1867" s="37">
        <f ca="1">IFERROR(VLOOKUP($E1867&amp;"-2",'PTE - Segment Emissions Calcs'!$I$8:$Z$8919,20,FALSE),0)</f>
        <v>1.245294117647059E-4</v>
      </c>
      <c r="N1867" s="37">
        <f t="shared" ca="1" si="86"/>
        <v>1.245294117647059E-4</v>
      </c>
      <c r="O1867" s="38">
        <f t="array" aca="1" ref="O1867" ca="1">IF($H1867="TOTAL HAP",H1867,MAX(IF('PTE - Segment Emissions Calcs'!$B$8:$B$8919=$B1867,'PTE - Segment Emissions Calcs'!$V$8:$V$8919,)))</f>
        <v>2.8431372549019611E-5</v>
      </c>
      <c r="P1867" s="38">
        <f t="array" aca="1" ref="P1867" ca="1">IF($H1867="TOTAL HAP",K1867,MAX(IF('PTE - Segment Emissions Calcs'!$B$8:$B$8919=$B1867,'PTE - Segment Emissions Calcs'!$X$8:$X$8919,)))</f>
        <v>1.245294117647059E-4</v>
      </c>
      <c r="Q1867" s="38">
        <f t="array" aca="1" ref="Q1867" ca="1">IF($H1867="TOTAL HAP",N1867,MAX(IF('PTE - Segment Emissions Calcs'!$B$8:$B$8919=$B1867,'PTE - Segment Emissions Calcs'!$Z$8:$Z$8919,)))</f>
        <v>1.245294117647059E-4</v>
      </c>
      <c r="R1867" s="39"/>
    </row>
    <row r="1868" spans="1:18" x14ac:dyDescent="0.25">
      <c r="A1868" s="40"/>
      <c r="B1868" s="40"/>
      <c r="C1868" s="49" t="s">
        <v>55</v>
      </c>
      <c r="D1868" s="35"/>
      <c r="E1868" s="35"/>
      <c r="F1868" s="35">
        <f ca="1">IFERROR(VLOOKUP($E1868&amp;"-1",'PTE - Segment Emissions Calcs'!$I$8:$V$8919,16,FALSE),0)</f>
        <v>1.8850000000000001E-5</v>
      </c>
      <c r="G1868" s="35">
        <f ca="1">IFERROR(VLOOKUP($E1868&amp;"-2",'PTE - Segment Emissions Calcs'!$I$8:$V$8919,16,FALSE),0)</f>
        <v>1.8850000000000001E-5</v>
      </c>
      <c r="H1868" s="36">
        <f t="shared" ca="1" si="84"/>
        <v>1.8850000000000001E-5</v>
      </c>
      <c r="I1868" s="37">
        <f ca="1">IFERROR(VLOOKUP($E1868&amp;"-1",'PTE - Segment Emissions Calcs'!$I$8:$X$8919,18,FALSE),0)</f>
        <v>8.2563000000000002E-5</v>
      </c>
      <c r="J1868" s="37">
        <f ca="1">IFERROR(VLOOKUP($E1868&amp;"-2",'PTE - Segment Emissions Calcs'!$I$8:$X$8919,18,FALSE),0)</f>
        <v>8.2563000000000002E-5</v>
      </c>
      <c r="K1868" s="37">
        <f t="shared" ca="1" si="85"/>
        <v>8.2563000000000002E-5</v>
      </c>
      <c r="L1868" s="37">
        <f ca="1">IFERROR(VLOOKUP($E1868&amp;"-1",'PTE - Segment Emissions Calcs'!$I$8:$Z$8919,20,FALSE),0)</f>
        <v>8.2563000000000002E-5</v>
      </c>
      <c r="M1868" s="37">
        <f ca="1">IFERROR(VLOOKUP($E1868&amp;"-2",'PTE - Segment Emissions Calcs'!$I$8:$Z$8919,20,FALSE),0)</f>
        <v>8.2563000000000002E-5</v>
      </c>
      <c r="N1868" s="37">
        <f t="shared" ca="1" si="86"/>
        <v>8.2563000000000002E-5</v>
      </c>
      <c r="O1868" s="38">
        <f t="array" aca="1" ref="O1868" ca="1">IF($H1868="TOTAL HAP",H1868,MAX(IF('PTE - Segment Emissions Calcs'!$B$8:$B$8919=$B1868,'PTE - Segment Emissions Calcs'!$V$8:$V$8919,)))</f>
        <v>1.8850000000000001E-5</v>
      </c>
      <c r="P1868" s="38">
        <f t="array" aca="1" ref="P1868" ca="1">IF($H1868="TOTAL HAP",K1868,MAX(IF('PTE - Segment Emissions Calcs'!$B$8:$B$8919=$B1868,'PTE - Segment Emissions Calcs'!$X$8:$X$8919,)))</f>
        <v>8.2563000000000002E-5</v>
      </c>
      <c r="Q1868" s="38">
        <f t="array" aca="1" ref="Q1868" ca="1">IF($H1868="TOTAL HAP",N1868,MAX(IF('PTE - Segment Emissions Calcs'!$B$8:$B$8919=$B1868,'PTE - Segment Emissions Calcs'!$Z$8:$Z$8919,)))</f>
        <v>8.2563000000000002E-5</v>
      </c>
      <c r="R1868" s="39"/>
    </row>
    <row r="1869" spans="1:18" x14ac:dyDescent="0.25">
      <c r="A1869" s="40"/>
      <c r="B1869" s="40"/>
      <c r="C1869" s="49" t="s">
        <v>56</v>
      </c>
      <c r="D1869" s="35"/>
      <c r="E1869" s="35"/>
      <c r="F1869" s="35">
        <f ca="1">IFERROR(VLOOKUP($E1869&amp;"-1",'PTE - Segment Emissions Calcs'!$I$8:$V$8919,16,FALSE),0)</f>
        <v>1.5637254901960785E-4</v>
      </c>
      <c r="G1869" s="35">
        <f ca="1">IFERROR(VLOOKUP($E1869&amp;"-2",'PTE - Segment Emissions Calcs'!$I$8:$V$8919,16,FALSE),0)</f>
        <v>1.5637254901960785E-4</v>
      </c>
      <c r="H1869" s="36">
        <f t="shared" ca="1" si="84"/>
        <v>1.5637254901960785E-4</v>
      </c>
      <c r="I1869" s="37">
        <f ca="1">IFERROR(VLOOKUP($E1869&amp;"-1",'PTE - Segment Emissions Calcs'!$I$8:$X$8919,18,FALSE),0)</f>
        <v>6.8491176470588245E-4</v>
      </c>
      <c r="J1869" s="37">
        <f ca="1">IFERROR(VLOOKUP($E1869&amp;"-2",'PTE - Segment Emissions Calcs'!$I$8:$X$8919,18,FALSE),0)</f>
        <v>6.8491176470588245E-4</v>
      </c>
      <c r="K1869" s="37">
        <f t="shared" ca="1" si="85"/>
        <v>6.8491176470588245E-4</v>
      </c>
      <c r="L1869" s="37">
        <f ca="1">IFERROR(VLOOKUP($E1869&amp;"-1",'PTE - Segment Emissions Calcs'!$I$8:$Z$8919,20,FALSE),0)</f>
        <v>6.8491176470588245E-4</v>
      </c>
      <c r="M1869" s="37">
        <f ca="1">IFERROR(VLOOKUP($E1869&amp;"-2",'PTE - Segment Emissions Calcs'!$I$8:$Z$8919,20,FALSE),0)</f>
        <v>6.8491176470588245E-4</v>
      </c>
      <c r="N1869" s="37">
        <f t="shared" ca="1" si="86"/>
        <v>6.8491176470588245E-4</v>
      </c>
      <c r="O1869" s="38">
        <f t="array" aca="1" ref="O1869" ca="1">IF($H1869="TOTAL HAP",H1869,MAX(IF('PTE - Segment Emissions Calcs'!$B$8:$B$8919=$B1869,'PTE - Segment Emissions Calcs'!$V$8:$V$8919,)))</f>
        <v>1.5637254901960785E-4</v>
      </c>
      <c r="P1869" s="38">
        <f t="array" aca="1" ref="P1869" ca="1">IF($H1869="TOTAL HAP",K1869,MAX(IF('PTE - Segment Emissions Calcs'!$B$8:$B$8919=$B1869,'PTE - Segment Emissions Calcs'!$X$8:$X$8919,)))</f>
        <v>6.8491176470588245E-4</v>
      </c>
      <c r="Q1869" s="38">
        <f t="array" aca="1" ref="Q1869" ca="1">IF($H1869="TOTAL HAP",N1869,MAX(IF('PTE - Segment Emissions Calcs'!$B$8:$B$8919=$B1869,'PTE - Segment Emissions Calcs'!$Z$8:$Z$8919,)))</f>
        <v>6.8491176470588245E-4</v>
      </c>
      <c r="R1869" s="39"/>
    </row>
    <row r="1870" spans="1:18" x14ac:dyDescent="0.25">
      <c r="A1870" s="40"/>
      <c r="B1870" s="40"/>
      <c r="C1870" s="49" t="s">
        <v>57</v>
      </c>
      <c r="D1870" s="35"/>
      <c r="E1870" s="35"/>
      <c r="F1870" s="35">
        <f ca="1">IFERROR(VLOOKUP($E1870&amp;"-1",'PTE - Segment Emissions Calcs'!$I$8:$V$8919,16,FALSE),0)</f>
        <v>1.9901960784313725E-4</v>
      </c>
      <c r="G1870" s="35">
        <f ca="1">IFERROR(VLOOKUP($E1870&amp;"-2",'PTE - Segment Emissions Calcs'!$I$8:$V$8919,16,FALSE),0)</f>
        <v>1.9901960784313725E-4</v>
      </c>
      <c r="H1870" s="36">
        <f t="shared" ca="1" si="84"/>
        <v>1.9901960784313725E-4</v>
      </c>
      <c r="I1870" s="37">
        <f ca="1">IFERROR(VLOOKUP($E1870&amp;"-1",'PTE - Segment Emissions Calcs'!$I$8:$X$8919,18,FALSE),0)</f>
        <v>8.7170588235294111E-4</v>
      </c>
      <c r="J1870" s="37">
        <f ca="1">IFERROR(VLOOKUP($E1870&amp;"-2",'PTE - Segment Emissions Calcs'!$I$8:$X$8919,18,FALSE),0)</f>
        <v>8.7170588235294111E-4</v>
      </c>
      <c r="K1870" s="37">
        <f t="shared" ca="1" si="85"/>
        <v>8.7170588235294111E-4</v>
      </c>
      <c r="L1870" s="37">
        <f ca="1">IFERROR(VLOOKUP($E1870&amp;"-1",'PTE - Segment Emissions Calcs'!$I$8:$Z$8919,20,FALSE),0)</f>
        <v>8.7170588235294111E-4</v>
      </c>
      <c r="M1870" s="37">
        <f ca="1">IFERROR(VLOOKUP($E1870&amp;"-2",'PTE - Segment Emissions Calcs'!$I$8:$Z$8919,20,FALSE),0)</f>
        <v>8.7170588235294111E-4</v>
      </c>
      <c r="N1870" s="37">
        <f t="shared" ca="1" si="86"/>
        <v>8.7170588235294111E-4</v>
      </c>
      <c r="O1870" s="38">
        <f t="array" aca="1" ref="O1870" ca="1">IF($H1870="TOTAL HAP",H1870,MAX(IF('PTE - Segment Emissions Calcs'!$B$8:$B$8919=$B1870,'PTE - Segment Emissions Calcs'!$V$8:$V$8919,)))</f>
        <v>1.9901960784313725E-4</v>
      </c>
      <c r="P1870" s="38">
        <f t="array" aca="1" ref="P1870" ca="1">IF($H1870="TOTAL HAP",K1870,MAX(IF('PTE - Segment Emissions Calcs'!$B$8:$B$8919=$B1870,'PTE - Segment Emissions Calcs'!$X$8:$X$8919,)))</f>
        <v>8.7170588235294111E-4</v>
      </c>
      <c r="Q1870" s="38">
        <f t="array" aca="1" ref="Q1870" ca="1">IF($H1870="TOTAL HAP",N1870,MAX(IF('PTE - Segment Emissions Calcs'!$B$8:$B$8919=$B1870,'PTE - Segment Emissions Calcs'!$Z$8:$Z$8919,)))</f>
        <v>8.7170588235294111E-4</v>
      </c>
      <c r="R1870" s="39"/>
    </row>
    <row r="1871" spans="1:18" x14ac:dyDescent="0.25">
      <c r="A1871" s="40"/>
      <c r="B1871" s="40"/>
      <c r="C1871" s="49" t="s">
        <v>58</v>
      </c>
      <c r="D1871" s="35"/>
      <c r="E1871" s="35"/>
      <c r="F1871" s="35">
        <f ca="1">IFERROR(VLOOKUP($E1871&amp;"-1",'PTE - Segment Emissions Calcs'!$I$8:$V$8919,16,FALSE),0)</f>
        <v>1.1941176470588235E-5</v>
      </c>
      <c r="G1871" s="35">
        <f ca="1">IFERROR(VLOOKUP($E1871&amp;"-2",'PTE - Segment Emissions Calcs'!$I$8:$V$8919,16,FALSE),0)</f>
        <v>1.1941176470588235E-5</v>
      </c>
      <c r="H1871" s="36">
        <f t="shared" ca="1" si="84"/>
        <v>1.1941176470588235E-5</v>
      </c>
      <c r="I1871" s="37">
        <f ca="1">IFERROR(VLOOKUP($E1871&amp;"-1",'PTE - Segment Emissions Calcs'!$I$8:$X$8919,18,FALSE),0)</f>
        <v>5.2302352941176476E-5</v>
      </c>
      <c r="J1871" s="37">
        <f ca="1">IFERROR(VLOOKUP($E1871&amp;"-2",'PTE - Segment Emissions Calcs'!$I$8:$X$8919,18,FALSE),0)</f>
        <v>5.2302352941176476E-5</v>
      </c>
      <c r="K1871" s="37">
        <f t="shared" ca="1" si="85"/>
        <v>5.2302352941176476E-5</v>
      </c>
      <c r="L1871" s="37">
        <f ca="1">IFERROR(VLOOKUP($E1871&amp;"-1",'PTE - Segment Emissions Calcs'!$I$8:$Z$8919,20,FALSE),0)</f>
        <v>5.2302352941176476E-5</v>
      </c>
      <c r="M1871" s="37">
        <f ca="1">IFERROR(VLOOKUP($E1871&amp;"-2",'PTE - Segment Emissions Calcs'!$I$8:$Z$8919,20,FALSE),0)</f>
        <v>5.2302352941176476E-5</v>
      </c>
      <c r="N1871" s="37">
        <f t="shared" ca="1" si="86"/>
        <v>5.2302352941176476E-5</v>
      </c>
      <c r="O1871" s="38">
        <f t="array" aca="1" ref="O1871" ca="1">IF($H1871="TOTAL HAP",H1871,MAX(IF('PTE - Segment Emissions Calcs'!$B$8:$B$8919=$B1871,'PTE - Segment Emissions Calcs'!$V$8:$V$8919,)))</f>
        <v>1.1941176470588235E-5</v>
      </c>
      <c r="P1871" s="38">
        <f t="array" aca="1" ref="P1871" ca="1">IF($H1871="TOTAL HAP",K1871,MAX(IF('PTE - Segment Emissions Calcs'!$B$8:$B$8919=$B1871,'PTE - Segment Emissions Calcs'!$X$8:$X$8919,)))</f>
        <v>5.2302352941176476E-5</v>
      </c>
      <c r="Q1871" s="38">
        <f t="array" aca="1" ref="Q1871" ca="1">IF($H1871="TOTAL HAP",N1871,MAX(IF('PTE - Segment Emissions Calcs'!$B$8:$B$8919=$B1871,'PTE - Segment Emissions Calcs'!$Z$8:$Z$8919,)))</f>
        <v>5.2302352941176476E-5</v>
      </c>
      <c r="R1871" s="39"/>
    </row>
    <row r="1872" spans="1:18" x14ac:dyDescent="0.25">
      <c r="A1872" s="40"/>
      <c r="B1872" s="40"/>
      <c r="C1872" s="49" t="s">
        <v>59</v>
      </c>
      <c r="D1872" s="35"/>
      <c r="E1872" s="35"/>
      <c r="F1872" s="35">
        <f ca="1">IFERROR(VLOOKUP($E1872&amp;"-1",'PTE - Segment Emissions Calcs'!$I$8:$V$8919,16,FALSE),0)</f>
        <v>5.4019607843137259E-5</v>
      </c>
      <c r="G1872" s="35">
        <f ca="1">IFERROR(VLOOKUP($E1872&amp;"-2",'PTE - Segment Emissions Calcs'!$I$8:$V$8919,16,FALSE),0)</f>
        <v>5.4019607843137259E-5</v>
      </c>
      <c r="H1872" s="36">
        <f t="shared" ca="1" si="84"/>
        <v>5.4019607843137259E-5</v>
      </c>
      <c r="I1872" s="37">
        <f ca="1">IFERROR(VLOOKUP($E1872&amp;"-1",'PTE - Segment Emissions Calcs'!$I$8:$X$8919,18,FALSE),0)</f>
        <v>2.366058823529412E-4</v>
      </c>
      <c r="J1872" s="37">
        <f ca="1">IFERROR(VLOOKUP($E1872&amp;"-2",'PTE - Segment Emissions Calcs'!$I$8:$X$8919,18,FALSE),0)</f>
        <v>2.366058823529412E-4</v>
      </c>
      <c r="K1872" s="37">
        <f t="shared" ca="1" si="85"/>
        <v>2.366058823529412E-4</v>
      </c>
      <c r="L1872" s="37">
        <f ca="1">IFERROR(VLOOKUP($E1872&amp;"-1",'PTE - Segment Emissions Calcs'!$I$8:$Z$8919,20,FALSE),0)</f>
        <v>2.366058823529412E-4</v>
      </c>
      <c r="M1872" s="37">
        <f ca="1">IFERROR(VLOOKUP($E1872&amp;"-2",'PTE - Segment Emissions Calcs'!$I$8:$Z$8919,20,FALSE),0)</f>
        <v>2.366058823529412E-4</v>
      </c>
      <c r="N1872" s="37">
        <f t="shared" ca="1" si="86"/>
        <v>2.366058823529412E-4</v>
      </c>
      <c r="O1872" s="38">
        <f t="array" aca="1" ref="O1872" ca="1">IF($H1872="TOTAL HAP",H1872,MAX(IF('PTE - Segment Emissions Calcs'!$B$8:$B$8919=$B1872,'PTE - Segment Emissions Calcs'!$V$8:$V$8919,)))</f>
        <v>5.4019607843137259E-5</v>
      </c>
      <c r="P1872" s="38">
        <f t="array" aca="1" ref="P1872" ca="1">IF($H1872="TOTAL HAP",K1872,MAX(IF('PTE - Segment Emissions Calcs'!$B$8:$B$8919=$B1872,'PTE - Segment Emissions Calcs'!$X$8:$X$8919,)))</f>
        <v>2.366058823529412E-4</v>
      </c>
      <c r="Q1872" s="38">
        <f t="array" aca="1" ref="Q1872" ca="1">IF($H1872="TOTAL HAP",N1872,MAX(IF('PTE - Segment Emissions Calcs'!$B$8:$B$8919=$B1872,'PTE - Segment Emissions Calcs'!$Z$8:$Z$8919,)))</f>
        <v>2.366058823529412E-4</v>
      </c>
      <c r="R1872" s="39"/>
    </row>
    <row r="1873" spans="1:18" x14ac:dyDescent="0.25">
      <c r="A1873" s="40"/>
      <c r="B1873" s="40"/>
      <c r="C1873" s="49" t="s">
        <v>60</v>
      </c>
      <c r="D1873" s="35"/>
      <c r="E1873" s="35"/>
      <c r="F1873" s="35">
        <f ca="1">IFERROR(VLOOKUP($E1873&amp;"-1",'PTE - Segment Emissions Calcs'!$I$8:$V$8919,16,FALSE),0)</f>
        <v>3.6960784313725489E-5</v>
      </c>
      <c r="G1873" s="35">
        <f ca="1">IFERROR(VLOOKUP($E1873&amp;"-2",'PTE - Segment Emissions Calcs'!$I$8:$V$8919,16,FALSE),0)</f>
        <v>3.6960784313725489E-5</v>
      </c>
      <c r="H1873" s="36">
        <f t="shared" ca="1" si="84"/>
        <v>3.6960784313725489E-5</v>
      </c>
      <c r="I1873" s="37">
        <f ca="1">IFERROR(VLOOKUP($E1873&amp;"-1",'PTE - Segment Emissions Calcs'!$I$8:$X$8919,18,FALSE),0)</f>
        <v>1.6188823529411764E-4</v>
      </c>
      <c r="J1873" s="37">
        <f ca="1">IFERROR(VLOOKUP($E1873&amp;"-2",'PTE - Segment Emissions Calcs'!$I$8:$X$8919,18,FALSE),0)</f>
        <v>1.6188823529411764E-4</v>
      </c>
      <c r="K1873" s="37">
        <f t="shared" ca="1" si="85"/>
        <v>1.6188823529411764E-4</v>
      </c>
      <c r="L1873" s="37">
        <f ca="1">IFERROR(VLOOKUP($E1873&amp;"-1",'PTE - Segment Emissions Calcs'!$I$8:$Z$8919,20,FALSE),0)</f>
        <v>1.6188823529411764E-4</v>
      </c>
      <c r="M1873" s="37">
        <f ca="1">IFERROR(VLOOKUP($E1873&amp;"-2",'PTE - Segment Emissions Calcs'!$I$8:$Z$8919,20,FALSE),0)</f>
        <v>1.6188823529411764E-4</v>
      </c>
      <c r="N1873" s="37">
        <f t="shared" ca="1" si="86"/>
        <v>1.6188823529411764E-4</v>
      </c>
      <c r="O1873" s="38">
        <f t="array" aca="1" ref="O1873" ca="1">IF($H1873="TOTAL HAP",H1873,MAX(IF('PTE - Segment Emissions Calcs'!$B$8:$B$8919=$B1873,'PTE - Segment Emissions Calcs'!$V$8:$V$8919,)))</f>
        <v>3.6960784313725489E-5</v>
      </c>
      <c r="P1873" s="38">
        <f t="array" aca="1" ref="P1873" ca="1">IF($H1873="TOTAL HAP",K1873,MAX(IF('PTE - Segment Emissions Calcs'!$B$8:$B$8919=$B1873,'PTE - Segment Emissions Calcs'!$X$8:$X$8919,)))</f>
        <v>1.6188823529411764E-4</v>
      </c>
      <c r="Q1873" s="38">
        <f t="array" aca="1" ref="Q1873" ca="1">IF($H1873="TOTAL HAP",N1873,MAX(IF('PTE - Segment Emissions Calcs'!$B$8:$B$8919=$B1873,'PTE - Segment Emissions Calcs'!$Z$8:$Z$8919,)))</f>
        <v>1.6188823529411764E-4</v>
      </c>
      <c r="R1873" s="39"/>
    </row>
    <row r="1874" spans="1:18" x14ac:dyDescent="0.25">
      <c r="A1874" s="40"/>
      <c r="B1874" s="40"/>
      <c r="C1874" s="49" t="s">
        <v>61</v>
      </c>
      <c r="D1874" s="35"/>
      <c r="E1874" s="35"/>
      <c r="F1874" s="35">
        <f ca="1">IFERROR(VLOOKUP($E1874&amp;"-1",'PTE - Segment Emissions Calcs'!$I$8:$V$8919,16,FALSE),0)</f>
        <v>2.9852941176470584E-4</v>
      </c>
      <c r="G1874" s="35">
        <f ca="1">IFERROR(VLOOKUP($E1874&amp;"-2",'PTE - Segment Emissions Calcs'!$I$8:$V$8919,16,FALSE),0)</f>
        <v>2.9852941176470584E-4</v>
      </c>
      <c r="H1874" s="36">
        <f t="shared" ca="1" si="84"/>
        <v>2.9852941176470584E-4</v>
      </c>
      <c r="I1874" s="37">
        <f ca="1">IFERROR(VLOOKUP($E1874&amp;"-1",'PTE - Segment Emissions Calcs'!$I$8:$X$8919,18,FALSE),0)</f>
        <v>1.3075588235294114E-3</v>
      </c>
      <c r="J1874" s="37">
        <f ca="1">IFERROR(VLOOKUP($E1874&amp;"-2",'PTE - Segment Emissions Calcs'!$I$8:$X$8919,18,FALSE),0)</f>
        <v>1.3075588235294114E-3</v>
      </c>
      <c r="K1874" s="37">
        <f t="shared" ca="1" si="85"/>
        <v>1.3075588235294114E-3</v>
      </c>
      <c r="L1874" s="37">
        <f ca="1">IFERROR(VLOOKUP($E1874&amp;"-1",'PTE - Segment Emissions Calcs'!$I$8:$Z$8919,20,FALSE),0)</f>
        <v>1.3075588235294114E-3</v>
      </c>
      <c r="M1874" s="37">
        <f ca="1">IFERROR(VLOOKUP($E1874&amp;"-2",'PTE - Segment Emissions Calcs'!$I$8:$Z$8919,20,FALSE),0)</f>
        <v>1.3075588235294114E-3</v>
      </c>
      <c r="N1874" s="37">
        <f t="shared" ca="1" si="86"/>
        <v>1.3075588235294114E-3</v>
      </c>
      <c r="O1874" s="38">
        <f t="array" aca="1" ref="O1874" ca="1">IF($H1874="TOTAL HAP",H1874,MAX(IF('PTE - Segment Emissions Calcs'!$B$8:$B$8919=$B1874,'PTE - Segment Emissions Calcs'!$V$8:$V$8919,)))</f>
        <v>2.9852941176470584E-4</v>
      </c>
      <c r="P1874" s="38">
        <f t="array" aca="1" ref="P1874" ca="1">IF($H1874="TOTAL HAP",K1874,MAX(IF('PTE - Segment Emissions Calcs'!$B$8:$B$8919=$B1874,'PTE - Segment Emissions Calcs'!$X$8:$X$8919,)))</f>
        <v>1.3075588235294114E-3</v>
      </c>
      <c r="Q1874" s="38">
        <f t="array" aca="1" ref="Q1874" ca="1">IF($H1874="TOTAL HAP",N1874,MAX(IF('PTE - Segment Emissions Calcs'!$B$8:$B$8919=$B1874,'PTE - Segment Emissions Calcs'!$Z$8:$Z$8919,)))</f>
        <v>1.3075588235294114E-3</v>
      </c>
      <c r="R1874" s="39"/>
    </row>
    <row r="1875" spans="1:18" x14ac:dyDescent="0.25">
      <c r="A1875" s="40"/>
      <c r="B1875" s="40"/>
      <c r="C1875" s="49" t="s">
        <v>62</v>
      </c>
      <c r="D1875" s="35"/>
      <c r="E1875" s="35"/>
      <c r="F1875" s="35">
        <f ca="1">IFERROR(VLOOKUP($E1875&amp;"-1",'PTE - Segment Emissions Calcs'!$I$8:$V$8919,16,FALSE),0)</f>
        <v>1.2760000000000001E-4</v>
      </c>
      <c r="G1875" s="35">
        <f ca="1">IFERROR(VLOOKUP($E1875&amp;"-2",'PTE - Segment Emissions Calcs'!$I$8:$V$8919,16,FALSE),0)</f>
        <v>1.2760000000000001E-4</v>
      </c>
      <c r="H1875" s="36">
        <f t="shared" ca="1" si="84"/>
        <v>1.2760000000000001E-4</v>
      </c>
      <c r="I1875" s="37">
        <f ca="1">IFERROR(VLOOKUP($E1875&amp;"-1",'PTE - Segment Emissions Calcs'!$I$8:$X$8919,18,FALSE),0)</f>
        <v>5.5888800000000001E-4</v>
      </c>
      <c r="J1875" s="37">
        <f ca="1">IFERROR(VLOOKUP($E1875&amp;"-2",'PTE - Segment Emissions Calcs'!$I$8:$X$8919,18,FALSE),0)</f>
        <v>5.5888800000000001E-4</v>
      </c>
      <c r="K1875" s="37">
        <f t="shared" ca="1" si="85"/>
        <v>5.5888800000000001E-4</v>
      </c>
      <c r="L1875" s="37">
        <f ca="1">IFERROR(VLOOKUP($E1875&amp;"-1",'PTE - Segment Emissions Calcs'!$I$8:$Z$8919,20,FALSE),0)</f>
        <v>5.5888800000000001E-4</v>
      </c>
      <c r="M1875" s="37">
        <f ca="1">IFERROR(VLOOKUP($E1875&amp;"-2",'PTE - Segment Emissions Calcs'!$I$8:$Z$8919,20,FALSE),0)</f>
        <v>5.5888800000000001E-4</v>
      </c>
      <c r="N1875" s="37">
        <f t="shared" ca="1" si="86"/>
        <v>5.5888800000000001E-4</v>
      </c>
      <c r="O1875" s="38">
        <f t="array" aca="1" ref="O1875" ca="1">IF($H1875="TOTAL HAP",H1875,MAX(IF('PTE - Segment Emissions Calcs'!$B$8:$B$8919=$B1875,'PTE - Segment Emissions Calcs'!$V$8:$V$8919,)))</f>
        <v>1.2760000000000001E-4</v>
      </c>
      <c r="P1875" s="38">
        <f t="array" aca="1" ref="P1875" ca="1">IF($H1875="TOTAL HAP",K1875,MAX(IF('PTE - Segment Emissions Calcs'!$B$8:$B$8919=$B1875,'PTE - Segment Emissions Calcs'!$X$8:$X$8919,)))</f>
        <v>5.5888800000000001E-4</v>
      </c>
      <c r="Q1875" s="38">
        <f t="array" aca="1" ref="Q1875" ca="1">IF($H1875="TOTAL HAP",N1875,MAX(IF('PTE - Segment Emissions Calcs'!$B$8:$B$8919=$B1875,'PTE - Segment Emissions Calcs'!$Z$8:$Z$8919,)))</f>
        <v>5.5888800000000001E-4</v>
      </c>
      <c r="R1875" s="39"/>
    </row>
    <row r="1876" spans="1:18" x14ac:dyDescent="0.25">
      <c r="A1876" s="40"/>
      <c r="B1876" s="40"/>
      <c r="C1876" s="34" t="s">
        <v>63</v>
      </c>
      <c r="D1876" s="35"/>
      <c r="E1876" s="35"/>
      <c r="F1876" s="35">
        <f ca="1">IFERROR(VLOOKUP($E1876&amp;"-1",'PTE - Segment Emissions Calcs'!$I$8:$V$8919,16,FALSE),0)</f>
        <v>1.74E-3</v>
      </c>
      <c r="G1876" s="35">
        <f ca="1">IFERROR(VLOOKUP($E1876&amp;"-2",'PTE - Segment Emissions Calcs'!$I$8:$V$8919,16,FALSE),0)</f>
        <v>1.74E-3</v>
      </c>
      <c r="H1876" s="36">
        <f t="shared" ca="1" si="84"/>
        <v>1.74E-3</v>
      </c>
      <c r="I1876" s="37">
        <f ca="1">IFERROR(VLOOKUP($E1876&amp;"-1",'PTE - Segment Emissions Calcs'!$I$8:$X$8919,18,FALSE),0)</f>
        <v>7.6211999999999998E-3</v>
      </c>
      <c r="J1876" s="37">
        <f ca="1">IFERROR(VLOOKUP($E1876&amp;"-2",'PTE - Segment Emissions Calcs'!$I$8:$X$8919,18,FALSE),0)</f>
        <v>7.6211999999999998E-3</v>
      </c>
      <c r="K1876" s="37">
        <f t="shared" ca="1" si="85"/>
        <v>7.6211999999999998E-3</v>
      </c>
      <c r="L1876" s="37">
        <f ca="1">IFERROR(VLOOKUP($E1876&amp;"-1",'PTE - Segment Emissions Calcs'!$I$8:$Z$8919,20,FALSE),0)</f>
        <v>7.6211999999999998E-3</v>
      </c>
      <c r="M1876" s="37">
        <f ca="1">IFERROR(VLOOKUP($E1876&amp;"-2",'PTE - Segment Emissions Calcs'!$I$8:$Z$8919,20,FALSE),0)</f>
        <v>7.6211999999999998E-3</v>
      </c>
      <c r="N1876" s="37">
        <f t="shared" ca="1" si="86"/>
        <v>7.6211999999999998E-3</v>
      </c>
      <c r="O1876" s="38">
        <f t="array" aca="1" ref="O1876" ca="1">IF($H1876="TOTAL HAP",H1876,MAX(IF('PTE - Segment Emissions Calcs'!$B$8:$B$8919=$B1876,'PTE - Segment Emissions Calcs'!$V$8:$V$8919,)))</f>
        <v>1.74E-3</v>
      </c>
      <c r="P1876" s="38">
        <f t="array" aca="1" ref="P1876" ca="1">IF($H1876="TOTAL HAP",K1876,MAX(IF('PTE - Segment Emissions Calcs'!$B$8:$B$8919=$B1876,'PTE - Segment Emissions Calcs'!$X$8:$X$8919,)))</f>
        <v>7.6211999999999998E-3</v>
      </c>
      <c r="Q1876" s="38">
        <f t="array" aca="1" ref="Q1876" ca="1">IF($H1876="TOTAL HAP",N1876,MAX(IF('PTE - Segment Emissions Calcs'!$B$8:$B$8919=$B1876,'PTE - Segment Emissions Calcs'!$Z$8:$Z$8919,)))</f>
        <v>7.6211999999999998E-3</v>
      </c>
      <c r="R1876" s="39"/>
    </row>
    <row r="1877" spans="1:18" x14ac:dyDescent="0.25">
      <c r="A1877" s="40"/>
      <c r="B1877" s="40"/>
      <c r="C1877" s="34" t="s">
        <v>64</v>
      </c>
      <c r="D1877" s="35"/>
      <c r="E1877" s="35"/>
      <c r="F1877" s="35">
        <f ca="1">IFERROR(VLOOKUP($E1877&amp;"-1",'PTE - Segment Emissions Calcs'!$I$8:$V$8919,16,FALSE),0)</f>
        <v>2.4650000000000002E-3</v>
      </c>
      <c r="G1877" s="35">
        <f ca="1">IFERROR(VLOOKUP($E1877&amp;"-2",'PTE - Segment Emissions Calcs'!$I$8:$V$8919,16,FALSE),0)</f>
        <v>2.4650000000000002E-3</v>
      </c>
      <c r="H1877" s="36">
        <f t="shared" ca="1" si="84"/>
        <v>2.4650000000000002E-3</v>
      </c>
      <c r="I1877" s="37">
        <f ca="1">IFERROR(VLOOKUP($E1877&amp;"-1",'PTE - Segment Emissions Calcs'!$I$8:$X$8919,18,FALSE),0)</f>
        <v>1.0796700000000001E-2</v>
      </c>
      <c r="J1877" s="37">
        <f ca="1">IFERROR(VLOOKUP($E1877&amp;"-2",'PTE - Segment Emissions Calcs'!$I$8:$X$8919,18,FALSE),0)</f>
        <v>1.0796700000000001E-2</v>
      </c>
      <c r="K1877" s="37">
        <f t="shared" ca="1" si="85"/>
        <v>1.0796700000000001E-2</v>
      </c>
      <c r="L1877" s="37">
        <f ca="1">IFERROR(VLOOKUP($E1877&amp;"-1",'PTE - Segment Emissions Calcs'!$I$8:$Z$8919,20,FALSE),0)</f>
        <v>1.0796700000000001E-2</v>
      </c>
      <c r="M1877" s="37">
        <f ca="1">IFERROR(VLOOKUP($E1877&amp;"-2",'PTE - Segment Emissions Calcs'!$I$8:$Z$8919,20,FALSE),0)</f>
        <v>1.0796700000000001E-2</v>
      </c>
      <c r="N1877" s="37">
        <f t="shared" ca="1" si="86"/>
        <v>1.0796700000000001E-2</v>
      </c>
      <c r="O1877" s="38">
        <f t="array" aca="1" ref="O1877" ca="1">IF($H1877="TOTAL HAP",H1877,MAX(IF('PTE - Segment Emissions Calcs'!$B$8:$B$8919=$B1877,'PTE - Segment Emissions Calcs'!$V$8:$V$8919,)))</f>
        <v>2.4650000000000002E-3</v>
      </c>
      <c r="P1877" s="38">
        <f t="array" aca="1" ref="P1877" ca="1">IF($H1877="TOTAL HAP",K1877,MAX(IF('PTE - Segment Emissions Calcs'!$B$8:$B$8919=$B1877,'PTE - Segment Emissions Calcs'!$X$8:$X$8919,)))</f>
        <v>1.0796700000000001E-2</v>
      </c>
      <c r="Q1877" s="38">
        <f t="array" aca="1" ref="Q1877" ca="1">IF($H1877="TOTAL HAP",N1877,MAX(IF('PTE - Segment Emissions Calcs'!$B$8:$B$8919=$B1877,'PTE - Segment Emissions Calcs'!$Z$8:$Z$8919,)))</f>
        <v>1.0796700000000001E-2</v>
      </c>
      <c r="R1877" s="39"/>
    </row>
    <row r="1878" spans="1:18" x14ac:dyDescent="0.25">
      <c r="A1878" s="40"/>
      <c r="B1878" s="40"/>
      <c r="C1878" s="34" t="s">
        <v>65</v>
      </c>
      <c r="D1878" s="35"/>
      <c r="E1878" s="35"/>
      <c r="F1878" s="35">
        <f ca="1">IFERROR(VLOOKUP($E1878&amp;"-1",'PTE - Segment Emissions Calcs'!$I$8:$V$8919,16,FALSE),0)</f>
        <v>7.5400000000000003E-5</v>
      </c>
      <c r="G1878" s="35">
        <f ca="1">IFERROR(VLOOKUP($E1878&amp;"-2",'PTE - Segment Emissions Calcs'!$I$8:$V$8919,16,FALSE),0)</f>
        <v>7.5400000000000003E-5</v>
      </c>
      <c r="H1878" s="36">
        <f t="shared" ca="1" si="84"/>
        <v>7.5400000000000003E-5</v>
      </c>
      <c r="I1878" s="37">
        <f ca="1">IFERROR(VLOOKUP($E1878&amp;"-1",'PTE - Segment Emissions Calcs'!$I$8:$X$8919,18,FALSE),0)</f>
        <v>3.3025200000000001E-4</v>
      </c>
      <c r="J1878" s="37">
        <f ca="1">IFERROR(VLOOKUP($E1878&amp;"-2",'PTE - Segment Emissions Calcs'!$I$8:$X$8919,18,FALSE),0)</f>
        <v>3.3025200000000001E-4</v>
      </c>
      <c r="K1878" s="37">
        <f t="shared" ca="1" si="85"/>
        <v>3.3025200000000001E-4</v>
      </c>
      <c r="L1878" s="37">
        <f ca="1">IFERROR(VLOOKUP($E1878&amp;"-1",'PTE - Segment Emissions Calcs'!$I$8:$Z$8919,20,FALSE),0)</f>
        <v>3.3025200000000001E-4</v>
      </c>
      <c r="M1878" s="37">
        <f ca="1">IFERROR(VLOOKUP($E1878&amp;"-2",'PTE - Segment Emissions Calcs'!$I$8:$Z$8919,20,FALSE),0)</f>
        <v>3.3025200000000001E-4</v>
      </c>
      <c r="N1878" s="37">
        <f t="shared" ca="1" si="86"/>
        <v>3.3025200000000001E-4</v>
      </c>
      <c r="O1878" s="38">
        <f t="array" aca="1" ref="O1878" ca="1">IF($H1878="TOTAL HAP",H1878,MAX(IF('PTE - Segment Emissions Calcs'!$B$8:$B$8919=$B1878,'PTE - Segment Emissions Calcs'!$V$8:$V$8919,)))</f>
        <v>7.5400000000000003E-5</v>
      </c>
      <c r="P1878" s="38">
        <f t="array" aca="1" ref="P1878" ca="1">IF($H1878="TOTAL HAP",K1878,MAX(IF('PTE - Segment Emissions Calcs'!$B$8:$B$8919=$B1878,'PTE - Segment Emissions Calcs'!$X$8:$X$8919,)))</f>
        <v>3.3025200000000001E-4</v>
      </c>
      <c r="Q1878" s="38">
        <f t="array" aca="1" ref="Q1878" ca="1">IF($H1878="TOTAL HAP",N1878,MAX(IF('PTE - Segment Emissions Calcs'!$B$8:$B$8919=$B1878,'PTE - Segment Emissions Calcs'!$Z$8:$Z$8919,)))</f>
        <v>3.3025200000000001E-4</v>
      </c>
      <c r="R1878" s="39"/>
    </row>
    <row r="1879" spans="1:18" x14ac:dyDescent="0.25">
      <c r="A1879" s="40"/>
      <c r="B1879" s="40"/>
      <c r="C1879" s="34" t="s">
        <v>66</v>
      </c>
      <c r="D1879" s="35"/>
      <c r="E1879" s="35"/>
      <c r="F1879" s="35">
        <f ca="1">IFERROR(VLOOKUP($E1879&amp;"-1",'PTE - Segment Emissions Calcs'!$I$8:$V$8919,16,FALSE),0)</f>
        <v>2.32E-3</v>
      </c>
      <c r="G1879" s="35">
        <f ca="1">IFERROR(VLOOKUP($E1879&amp;"-2",'PTE - Segment Emissions Calcs'!$I$8:$V$8919,16,FALSE),0)</f>
        <v>2.32E-3</v>
      </c>
      <c r="H1879" s="36">
        <f t="shared" ca="1" si="84"/>
        <v>2.32E-3</v>
      </c>
      <c r="I1879" s="37">
        <f ca="1">IFERROR(VLOOKUP($E1879&amp;"-1",'PTE - Segment Emissions Calcs'!$I$8:$X$8919,18,FALSE),0)</f>
        <v>1.01616E-2</v>
      </c>
      <c r="J1879" s="37">
        <f ca="1">IFERROR(VLOOKUP($E1879&amp;"-2",'PTE - Segment Emissions Calcs'!$I$8:$X$8919,18,FALSE),0)</f>
        <v>1.01616E-2</v>
      </c>
      <c r="K1879" s="37">
        <f t="shared" ca="1" si="85"/>
        <v>1.01616E-2</v>
      </c>
      <c r="L1879" s="37">
        <f ca="1">IFERROR(VLOOKUP($E1879&amp;"-1",'PTE - Segment Emissions Calcs'!$I$8:$Z$8919,20,FALSE),0)</f>
        <v>1.01616E-2</v>
      </c>
      <c r="M1879" s="37">
        <f ca="1">IFERROR(VLOOKUP($E1879&amp;"-2",'PTE - Segment Emissions Calcs'!$I$8:$Z$8919,20,FALSE),0)</f>
        <v>1.01616E-2</v>
      </c>
      <c r="N1879" s="37">
        <f t="shared" ca="1" si="86"/>
        <v>1.01616E-2</v>
      </c>
      <c r="O1879" s="38">
        <f t="array" aca="1" ref="O1879" ca="1">IF($H1879="TOTAL HAP",H1879,MAX(IF('PTE - Segment Emissions Calcs'!$B$8:$B$8919=$B1879,'PTE - Segment Emissions Calcs'!$V$8:$V$8919,)))</f>
        <v>2.32E-3</v>
      </c>
      <c r="P1879" s="38">
        <f t="array" aca="1" ref="P1879" ca="1">IF($H1879="TOTAL HAP",K1879,MAX(IF('PTE - Segment Emissions Calcs'!$B$8:$B$8919=$B1879,'PTE - Segment Emissions Calcs'!$X$8:$X$8919,)))</f>
        <v>1.01616E-2</v>
      </c>
      <c r="Q1879" s="38">
        <f t="array" aca="1" ref="Q1879" ca="1">IF($H1879="TOTAL HAP",N1879,MAX(IF('PTE - Segment Emissions Calcs'!$B$8:$B$8919=$B1879,'PTE - Segment Emissions Calcs'!$Z$8:$Z$8919,)))</f>
        <v>1.01616E-2</v>
      </c>
      <c r="R1879" s="39"/>
    </row>
    <row r="1880" spans="1:18" x14ac:dyDescent="0.25">
      <c r="A1880" s="40"/>
      <c r="B1880" s="40"/>
      <c r="C1880" s="34" t="s">
        <v>67</v>
      </c>
      <c r="D1880" s="35"/>
      <c r="E1880" s="35"/>
      <c r="F1880" s="35">
        <f ca="1">IFERROR(VLOOKUP($E1880&amp;"-1",'PTE - Segment Emissions Calcs'!$I$8:$V$8919,16,FALSE),0)</f>
        <v>5.8E-4</v>
      </c>
      <c r="G1880" s="35">
        <f ca="1">IFERROR(VLOOKUP($E1880&amp;"-2",'PTE - Segment Emissions Calcs'!$I$8:$V$8919,16,FALSE),0)</f>
        <v>5.8E-4</v>
      </c>
      <c r="H1880" s="36">
        <f t="shared" ca="1" si="84"/>
        <v>5.8E-4</v>
      </c>
      <c r="I1880" s="37">
        <f ca="1">IFERROR(VLOOKUP($E1880&amp;"-1",'PTE - Segment Emissions Calcs'!$I$8:$X$8919,18,FALSE),0)</f>
        <v>2.5403999999999999E-3</v>
      </c>
      <c r="J1880" s="37">
        <f ca="1">IFERROR(VLOOKUP($E1880&amp;"-2",'PTE - Segment Emissions Calcs'!$I$8:$X$8919,18,FALSE),0)</f>
        <v>2.5403999999999999E-3</v>
      </c>
      <c r="K1880" s="37">
        <f t="shared" ca="1" si="85"/>
        <v>2.5403999999999999E-3</v>
      </c>
      <c r="L1880" s="37">
        <f ca="1">IFERROR(VLOOKUP($E1880&amp;"-1",'PTE - Segment Emissions Calcs'!$I$8:$Z$8919,20,FALSE),0)</f>
        <v>2.5403999999999999E-3</v>
      </c>
      <c r="M1880" s="37">
        <f ca="1">IFERROR(VLOOKUP($E1880&amp;"-2",'PTE - Segment Emissions Calcs'!$I$8:$Z$8919,20,FALSE),0)</f>
        <v>2.5403999999999999E-3</v>
      </c>
      <c r="N1880" s="37">
        <f t="shared" ca="1" si="86"/>
        <v>2.5403999999999999E-3</v>
      </c>
      <c r="O1880" s="38">
        <f t="array" aca="1" ref="O1880" ca="1">IF($H1880="TOTAL HAP",H1880,MAX(IF('PTE - Segment Emissions Calcs'!$B$8:$B$8919=$B1880,'PTE - Segment Emissions Calcs'!$V$8:$V$8919,)))</f>
        <v>5.8E-4</v>
      </c>
      <c r="P1880" s="38">
        <f t="array" aca="1" ref="P1880" ca="1">IF($H1880="TOTAL HAP",K1880,MAX(IF('PTE - Segment Emissions Calcs'!$B$8:$B$8919=$B1880,'PTE - Segment Emissions Calcs'!$X$8:$X$8919,)))</f>
        <v>2.5403999999999999E-3</v>
      </c>
      <c r="Q1880" s="38">
        <f t="array" aca="1" ref="Q1880" ca="1">IF($H1880="TOTAL HAP",N1880,MAX(IF('PTE - Segment Emissions Calcs'!$B$8:$B$8919=$B1880,'PTE - Segment Emissions Calcs'!$Z$8:$Z$8919,)))</f>
        <v>2.5403999999999999E-3</v>
      </c>
      <c r="R1880" s="39"/>
    </row>
    <row r="1881" spans="1:18" x14ac:dyDescent="0.25">
      <c r="A1881" s="40"/>
      <c r="B1881" s="40"/>
      <c r="C1881" s="34" t="s">
        <v>68</v>
      </c>
      <c r="D1881" s="35"/>
      <c r="E1881" s="35"/>
      <c r="F1881" s="35">
        <f ca="1">IFERROR(VLOOKUP($E1881&amp;"-1",'PTE - Segment Emissions Calcs'!$I$8:$V$8919,16,FALSE),0)</f>
        <v>9.2800000000000006E-5</v>
      </c>
      <c r="G1881" s="35">
        <f ca="1">IFERROR(VLOOKUP($E1881&amp;"-2",'PTE - Segment Emissions Calcs'!$I$8:$V$8919,16,FALSE),0)</f>
        <v>9.2800000000000006E-5</v>
      </c>
      <c r="H1881" s="36">
        <f t="shared" ca="1" si="84"/>
        <v>9.2800000000000006E-5</v>
      </c>
      <c r="I1881" s="37">
        <f ca="1">IFERROR(VLOOKUP($E1881&amp;"-1",'PTE - Segment Emissions Calcs'!$I$8:$X$8919,18,FALSE),0)</f>
        <v>4.0646400000000004E-4</v>
      </c>
      <c r="J1881" s="37">
        <f ca="1">IFERROR(VLOOKUP($E1881&amp;"-2",'PTE - Segment Emissions Calcs'!$I$8:$X$8919,18,FALSE),0)</f>
        <v>4.0646400000000004E-4</v>
      </c>
      <c r="K1881" s="37">
        <f t="shared" ca="1" si="85"/>
        <v>4.0646400000000004E-4</v>
      </c>
      <c r="L1881" s="37">
        <f ca="1">IFERROR(VLOOKUP($E1881&amp;"-1",'PTE - Segment Emissions Calcs'!$I$8:$Z$8919,20,FALSE),0)</f>
        <v>4.0646400000000004E-4</v>
      </c>
      <c r="M1881" s="37">
        <f ca="1">IFERROR(VLOOKUP($E1881&amp;"-2",'PTE - Segment Emissions Calcs'!$I$8:$Z$8919,20,FALSE),0)</f>
        <v>4.0646400000000004E-4</v>
      </c>
      <c r="N1881" s="37">
        <f t="shared" ca="1" si="86"/>
        <v>4.0646400000000004E-4</v>
      </c>
      <c r="O1881" s="38">
        <f t="array" aca="1" ref="O1881" ca="1">IF($H1881="TOTAL HAP",H1881,MAX(IF('PTE - Segment Emissions Calcs'!$B$8:$B$8919=$B1881,'PTE - Segment Emissions Calcs'!$V$8:$V$8919,)))</f>
        <v>9.2800000000000006E-5</v>
      </c>
      <c r="P1881" s="38">
        <f t="array" aca="1" ref="P1881" ca="1">IF($H1881="TOTAL HAP",K1881,MAX(IF('PTE - Segment Emissions Calcs'!$B$8:$B$8919=$B1881,'PTE - Segment Emissions Calcs'!$X$8:$X$8919,)))</f>
        <v>4.0646400000000004E-4</v>
      </c>
      <c r="Q1881" s="38">
        <f t="array" aca="1" ref="Q1881" ca="1">IF($H1881="TOTAL HAP",N1881,MAX(IF('PTE - Segment Emissions Calcs'!$B$8:$B$8919=$B1881,'PTE - Segment Emissions Calcs'!$Z$8:$Z$8919,)))</f>
        <v>4.0646400000000004E-4</v>
      </c>
      <c r="R1881" s="39"/>
    </row>
    <row r="1882" spans="1:18" x14ac:dyDescent="0.25">
      <c r="A1882" s="40"/>
      <c r="B1882" s="40"/>
      <c r="C1882" s="34" t="s">
        <v>69</v>
      </c>
      <c r="D1882" s="35"/>
      <c r="E1882" s="35"/>
      <c r="F1882" s="35">
        <f ca="1">IFERROR(VLOOKUP($E1882&amp;"-1",'PTE - Segment Emissions Calcs'!$I$8:$V$8919,16,FALSE),0)</f>
        <v>3.6250000000000002E-3</v>
      </c>
      <c r="G1882" s="35">
        <f ca="1">IFERROR(VLOOKUP($E1882&amp;"-2",'PTE - Segment Emissions Calcs'!$I$8:$V$8919,16,FALSE),0)</f>
        <v>3.6250000000000002E-3</v>
      </c>
      <c r="H1882" s="36">
        <f t="shared" ca="1" si="84"/>
        <v>3.6250000000000002E-3</v>
      </c>
      <c r="I1882" s="37">
        <f ca="1">IFERROR(VLOOKUP($E1882&amp;"-1",'PTE - Segment Emissions Calcs'!$I$8:$X$8919,18,FALSE),0)</f>
        <v>1.5877500000000003E-2</v>
      </c>
      <c r="J1882" s="37">
        <f ca="1">IFERROR(VLOOKUP($E1882&amp;"-2",'PTE - Segment Emissions Calcs'!$I$8:$X$8919,18,FALSE),0)</f>
        <v>1.5877500000000003E-2</v>
      </c>
      <c r="K1882" s="37">
        <f t="shared" ca="1" si="85"/>
        <v>1.5877500000000003E-2</v>
      </c>
      <c r="L1882" s="37">
        <f ca="1">IFERROR(VLOOKUP($E1882&amp;"-1",'PTE - Segment Emissions Calcs'!$I$8:$Z$8919,20,FALSE),0)</f>
        <v>1.5877500000000003E-2</v>
      </c>
      <c r="M1882" s="37">
        <f ca="1">IFERROR(VLOOKUP($E1882&amp;"-2",'PTE - Segment Emissions Calcs'!$I$8:$Z$8919,20,FALSE),0)</f>
        <v>1.5877500000000003E-2</v>
      </c>
      <c r="N1882" s="37">
        <f t="shared" ca="1" si="86"/>
        <v>1.5877500000000003E-2</v>
      </c>
      <c r="O1882" s="38">
        <f t="array" aca="1" ref="O1882" ca="1">IF($H1882="TOTAL HAP",H1882,MAX(IF('PTE - Segment Emissions Calcs'!$B$8:$B$8919=$B1882,'PTE - Segment Emissions Calcs'!$V$8:$V$8919,)))</f>
        <v>3.6250000000000002E-3</v>
      </c>
      <c r="P1882" s="38">
        <f t="array" aca="1" ref="P1882" ca="1">IF($H1882="TOTAL HAP",K1882,MAX(IF('PTE - Segment Emissions Calcs'!$B$8:$B$8919=$B1882,'PTE - Segment Emissions Calcs'!$X$8:$X$8919,)))</f>
        <v>1.5877500000000003E-2</v>
      </c>
      <c r="Q1882" s="38">
        <f t="array" aca="1" ref="Q1882" ca="1">IF($H1882="TOTAL HAP",N1882,MAX(IF('PTE - Segment Emissions Calcs'!$B$8:$B$8919=$B1882,'PTE - Segment Emissions Calcs'!$Z$8:$Z$8919,)))</f>
        <v>1.5877500000000003E-2</v>
      </c>
      <c r="R1882" s="39"/>
    </row>
    <row r="1883" spans="1:18" ht="15.75" thickBot="1" x14ac:dyDescent="0.3">
      <c r="A1883" s="42"/>
      <c r="B1883" s="42"/>
      <c r="C1883" s="43" t="s">
        <v>70</v>
      </c>
      <c r="D1883" s="44"/>
      <c r="E1883" s="44"/>
      <c r="F1883" s="44">
        <f ca="1">IFERROR(VLOOKUP($E1883&amp;"-1",'PTE - Segment Emissions Calcs'!$I$8:$V$8919,16,FALSE),0)</f>
        <v>1.2721404411764707E-4</v>
      </c>
      <c r="G1883" s="44">
        <f ca="1">IFERROR(VLOOKUP($E1883&amp;"-2",'PTE - Segment Emissions Calcs'!$I$8:$V$8919,16,FALSE),0)</f>
        <v>1.2721404411764707E-4</v>
      </c>
      <c r="H1883" s="45">
        <f t="shared" ca="1" si="84"/>
        <v>1.2721404411764707E-4</v>
      </c>
      <c r="I1883" s="46">
        <f ca="1">IFERROR(VLOOKUP($E1883&amp;"-1",'PTE - Segment Emissions Calcs'!$I$8:$X$8919,18,FALSE),0)</f>
        <v>5.5719751323529416E-4</v>
      </c>
      <c r="J1883" s="46">
        <f ca="1">IFERROR(VLOOKUP($E1883&amp;"-2",'PTE - Segment Emissions Calcs'!$I$8:$X$8919,18,FALSE),0)</f>
        <v>5.5719751323529416E-4</v>
      </c>
      <c r="K1883" s="46">
        <f t="shared" ca="1" si="85"/>
        <v>5.5719751323529416E-4</v>
      </c>
      <c r="L1883" s="46">
        <f ca="1">IFERROR(VLOOKUP($E1883&amp;"-1",'PTE - Segment Emissions Calcs'!$I$8:$Z$8919,20,FALSE),0)</f>
        <v>5.5719751323529416E-4</v>
      </c>
      <c r="M1883" s="46">
        <f ca="1">IFERROR(VLOOKUP($E1883&amp;"-2",'PTE - Segment Emissions Calcs'!$I$8:$Z$8919,20,FALSE),0)</f>
        <v>5.5719751323529416E-4</v>
      </c>
      <c r="N1883" s="46">
        <f t="shared" ca="1" si="86"/>
        <v>5.5719751323529416E-4</v>
      </c>
      <c r="O1883" s="47">
        <f t="array" aca="1" ref="O1883" ca="1">IF($H1883="TOTAL HAP",H1883,MAX(IF('PTE - Segment Emissions Calcs'!$B$8:$B$8919=$B1883,'PTE - Segment Emissions Calcs'!$V$8:$V$8919,)))</f>
        <v>1.2721404411764707E-4</v>
      </c>
      <c r="P1883" s="47">
        <f t="array" aca="1" ref="P1883" ca="1">IF($H1883="TOTAL HAP",K1883,MAX(IF('PTE - Segment Emissions Calcs'!$B$8:$B$8919=$B1883,'PTE - Segment Emissions Calcs'!$X$8:$X$8919,)))</f>
        <v>5.5719751323529416E-4</v>
      </c>
      <c r="Q1883" s="47">
        <f t="array" aca="1" ref="Q1883" ca="1">IF($H1883="TOTAL HAP",N1883,MAX(IF('PTE - Segment Emissions Calcs'!$B$8:$B$8919=$B1883,'PTE - Segment Emissions Calcs'!$Z$8:$Z$8919,)))</f>
        <v>5.5719751323529416E-4</v>
      </c>
      <c r="R1883" s="48"/>
    </row>
    <row r="1884" spans="1:18" ht="15.75" thickTop="1" x14ac:dyDescent="0.25">
      <c r="A1884" s="25" t="str">
        <f ca="1">VLOOKUP(#REF!,'PTE - Segment Emissions Calcs'!$C$8:$J$8919,8,FALSE)</f>
        <v>EQUI 044</v>
      </c>
      <c r="B1884" s="25" t="str">
        <f ca="1">VLOOKUP(A1884,'PTE - Segment Emissions Calcs'!$J$8:$O$8919,4,FALSE)</f>
        <v>FCC Charge Heater (8-B-1)</v>
      </c>
      <c r="C1884" s="26" t="s">
        <v>17</v>
      </c>
      <c r="D1884" s="27"/>
      <c r="E1884" s="27"/>
      <c r="F1884" s="27">
        <f ca="1">IFERROR(VLOOKUP($E1884&amp;"-1",'PTE - Segment Emissions Calcs'!$I$8:$V$8919,16,FALSE),0)</f>
        <v>4.9411764705882355</v>
      </c>
      <c r="G1884" s="27">
        <f ca="1">IFERROR(VLOOKUP($E1884&amp;"-2",'PTE - Segment Emissions Calcs'!$I$8:$V$8919,16,FALSE),0)</f>
        <v>4.9411764705882355</v>
      </c>
      <c r="H1884" s="28">
        <f t="shared" ca="1" si="84"/>
        <v>4.9411764705882355</v>
      </c>
      <c r="I1884" s="29">
        <f ca="1">IFERROR(VLOOKUP($E1884&amp;"-1",'PTE - Segment Emissions Calcs'!$I$8:$X$8919,18,FALSE),0)</f>
        <v>21.642352941176473</v>
      </c>
      <c r="J1884" s="29">
        <f ca="1">IFERROR(VLOOKUP($E1884&amp;"-2",'PTE - Segment Emissions Calcs'!$I$8:$X$8919,18,FALSE),0)</f>
        <v>21.642352941176473</v>
      </c>
      <c r="K1884" s="29">
        <f t="shared" ca="1" si="85"/>
        <v>21.642352941176473</v>
      </c>
      <c r="L1884" s="29">
        <f ca="1">IFERROR(VLOOKUP($E1884&amp;"-1",'PTE - Segment Emissions Calcs'!$I$8:$Z$8919,20,FALSE),0)</f>
        <v>21.642352941176473</v>
      </c>
      <c r="M1884" s="29">
        <f ca="1">IFERROR(VLOOKUP($E1884&amp;"-2",'PTE - Segment Emissions Calcs'!$I$8:$Z$8919,20,FALSE),0)</f>
        <v>21.642352941176473</v>
      </c>
      <c r="N1884" s="29">
        <f t="shared" ca="1" si="86"/>
        <v>21.642352941176473</v>
      </c>
      <c r="O1884" s="30">
        <f t="array" aca="1" ref="O1884" ca="1">IF($H1884="TOTAL HAP",H1884,MAX(IF('PTE - Segment Emissions Calcs'!$B$8:$B$8919=$B1884,'PTE - Segment Emissions Calcs'!$V$8:$V$8919,)))</f>
        <v>4.9411764705882355</v>
      </c>
      <c r="P1884" s="30">
        <f t="array" aca="1" ref="P1884" ca="1">IF($H1884="TOTAL HAP",K1884,MAX(IF('PTE - Segment Emissions Calcs'!$B$8:$B$8919=$B1884,'PTE - Segment Emissions Calcs'!$X$8:$X$8919,)))</f>
        <v>21.642352941176473</v>
      </c>
      <c r="Q1884" s="30">
        <f t="array" aca="1" ref="Q1884" ca="1">IF($H1884="TOTAL HAP",N1884,MAX(IF('PTE - Segment Emissions Calcs'!$B$8:$B$8919=$B1884,'PTE - Segment Emissions Calcs'!$Z$8:$Z$8919,)))</f>
        <v>21.642352941176473</v>
      </c>
      <c r="R1884" s="31"/>
    </row>
    <row r="1885" spans="1:18" x14ac:dyDescent="0.25">
      <c r="A1885" s="32"/>
      <c r="B1885" s="33"/>
      <c r="C1885" s="34" t="s">
        <v>18</v>
      </c>
      <c r="D1885" s="35"/>
      <c r="E1885" s="35"/>
      <c r="F1885" s="35">
        <f ca="1">IFERROR(VLOOKUP($E1885&amp;"-1",'PTE - Segment Emissions Calcs'!$I$8:$V$8919,16,FALSE),0)</f>
        <v>2.2499999999999999E-4</v>
      </c>
      <c r="G1885" s="35">
        <f ca="1">IFERROR(VLOOKUP($E1885&amp;"-2",'PTE - Segment Emissions Calcs'!$I$8:$V$8919,16,FALSE),0)</f>
        <v>2.2499999999999999E-4</v>
      </c>
      <c r="H1885" s="36">
        <f t="shared" ca="1" si="84"/>
        <v>2.2499999999999999E-4</v>
      </c>
      <c r="I1885" s="37">
        <f ca="1">IFERROR(VLOOKUP($E1885&amp;"-1",'PTE - Segment Emissions Calcs'!$I$8:$X$8919,18,FALSE),0)</f>
        <v>9.8549999999999983E-4</v>
      </c>
      <c r="J1885" s="37">
        <f ca="1">IFERROR(VLOOKUP($E1885&amp;"-2",'PTE - Segment Emissions Calcs'!$I$8:$X$8919,18,FALSE),0)</f>
        <v>9.8549999999999983E-4</v>
      </c>
      <c r="K1885" s="37">
        <f t="shared" ca="1" si="85"/>
        <v>9.8549999999999983E-4</v>
      </c>
      <c r="L1885" s="37">
        <f ca="1">IFERROR(VLOOKUP($E1885&amp;"-1",'PTE - Segment Emissions Calcs'!$I$8:$Z$8919,20,FALSE),0)</f>
        <v>9.8549999999999983E-4</v>
      </c>
      <c r="M1885" s="37">
        <f ca="1">IFERROR(VLOOKUP($E1885&amp;"-2",'PTE - Segment Emissions Calcs'!$I$8:$Z$8919,20,FALSE),0)</f>
        <v>9.8549999999999983E-4</v>
      </c>
      <c r="N1885" s="37">
        <f t="shared" ca="1" si="86"/>
        <v>9.8549999999999983E-4</v>
      </c>
      <c r="O1885" s="38">
        <f t="array" aca="1" ref="O1885" ca="1">IF($H1885="TOTAL HAP",H1885,MAX(IF('PTE - Segment Emissions Calcs'!$B$8:$B$8919=$B1885,'PTE - Segment Emissions Calcs'!$V$8:$V$8919,)))</f>
        <v>2.2499999999999999E-4</v>
      </c>
      <c r="P1885" s="38">
        <f t="array" aca="1" ref="P1885" ca="1">IF($H1885="TOTAL HAP",K1885,MAX(IF('PTE - Segment Emissions Calcs'!$B$8:$B$8919=$B1885,'PTE - Segment Emissions Calcs'!$X$8:$X$8919,)))</f>
        <v>9.8549999999999983E-4</v>
      </c>
      <c r="Q1885" s="38">
        <f t="array" aca="1" ref="Q1885" ca="1">IF($H1885="TOTAL HAP",N1885,MAX(IF('PTE - Segment Emissions Calcs'!$B$8:$B$8919=$B1885,'PTE - Segment Emissions Calcs'!$Z$8:$Z$8919,)))</f>
        <v>9.8549999999999983E-4</v>
      </c>
      <c r="R1885" s="39"/>
    </row>
    <row r="1886" spans="1:18" x14ac:dyDescent="0.25">
      <c r="A1886" s="32"/>
      <c r="B1886" s="33"/>
      <c r="C1886" s="34" t="s">
        <v>19</v>
      </c>
      <c r="D1886" s="35"/>
      <c r="E1886" s="35"/>
      <c r="F1886" s="35">
        <f ca="1">IFERROR(VLOOKUP($E1886&amp;"-1",'PTE - Segment Emissions Calcs'!$I$8:$V$8919,16,FALSE),0)</f>
        <v>5.8823529411764701</v>
      </c>
      <c r="G1886" s="35">
        <f ca="1">IFERROR(VLOOKUP($E1886&amp;"-2",'PTE - Segment Emissions Calcs'!$I$8:$V$8919,16,FALSE),0)</f>
        <v>5.8823529411764701</v>
      </c>
      <c r="H1886" s="36">
        <f t="shared" ca="1" si="84"/>
        <v>5.8823529411764701</v>
      </c>
      <c r="I1886" s="37">
        <f ca="1">IFERROR(VLOOKUP($E1886&amp;"-1",'PTE - Segment Emissions Calcs'!$I$8:$X$8919,18,FALSE),0)</f>
        <v>25.764705882352942</v>
      </c>
      <c r="J1886" s="37">
        <f ca="1">IFERROR(VLOOKUP($E1886&amp;"-2",'PTE - Segment Emissions Calcs'!$I$8:$X$8919,18,FALSE),0)</f>
        <v>25.764705882352942</v>
      </c>
      <c r="K1886" s="37">
        <f t="shared" ca="1" si="85"/>
        <v>25.764705882352942</v>
      </c>
      <c r="L1886" s="37">
        <f ca="1">IFERROR(VLOOKUP($E1886&amp;"-1",'PTE - Segment Emissions Calcs'!$I$8:$Z$8919,20,FALSE),0)</f>
        <v>25.764705882352942</v>
      </c>
      <c r="M1886" s="37">
        <f ca="1">IFERROR(VLOOKUP($E1886&amp;"-2",'PTE - Segment Emissions Calcs'!$I$8:$Z$8919,20,FALSE),0)</f>
        <v>25.764705882352942</v>
      </c>
      <c r="N1886" s="37">
        <f t="shared" ca="1" si="86"/>
        <v>25.764705882352942</v>
      </c>
      <c r="O1886" s="38">
        <f t="array" aca="1" ref="O1886" ca="1">IF($H1886="TOTAL HAP",H1886,MAX(IF('PTE - Segment Emissions Calcs'!$B$8:$B$8919=$B1886,'PTE - Segment Emissions Calcs'!$V$8:$V$8919,)))</f>
        <v>5.8823529411764701</v>
      </c>
      <c r="P1886" s="38">
        <f t="array" aca="1" ref="P1886" ca="1">IF($H1886="TOTAL HAP",K1886,MAX(IF('PTE - Segment Emissions Calcs'!$B$8:$B$8919=$B1886,'PTE - Segment Emissions Calcs'!$X$8:$X$8919,)))</f>
        <v>25.764705882352942</v>
      </c>
      <c r="Q1886" s="38">
        <f t="array" aca="1" ref="Q1886" ca="1">IF($H1886="TOTAL HAP",N1886,MAX(IF('PTE - Segment Emissions Calcs'!$B$8:$B$8919=$B1886,'PTE - Segment Emissions Calcs'!$Z$8:$Z$8919,)))</f>
        <v>25.764705882352942</v>
      </c>
      <c r="R1886" s="39"/>
    </row>
    <row r="1887" spans="1:18" x14ac:dyDescent="0.25">
      <c r="A1887" s="40"/>
      <c r="B1887" s="40"/>
      <c r="C1887" s="34" t="s">
        <v>20</v>
      </c>
      <c r="D1887" s="35"/>
      <c r="E1887" s="35"/>
      <c r="F1887" s="35">
        <f ca="1">IFERROR(VLOOKUP($E1887&amp;"-1",'PTE - Segment Emissions Calcs'!$I$8:$V$8919,16,FALSE),0)</f>
        <v>0.28800000000000003</v>
      </c>
      <c r="G1887" s="35">
        <f ca="1">IFERROR(VLOOKUP($E1887&amp;"-2",'PTE - Segment Emissions Calcs'!$I$8:$V$8919,16,FALSE),0)</f>
        <v>0.28800000000000003</v>
      </c>
      <c r="H1887" s="36">
        <f t="shared" ca="1" si="84"/>
        <v>0.28800000000000003</v>
      </c>
      <c r="I1887" s="37">
        <f ca="1">IFERROR(VLOOKUP($E1887&amp;"-1",'PTE - Segment Emissions Calcs'!$I$8:$X$8919,18,FALSE),0)</f>
        <v>1.2614400000000001</v>
      </c>
      <c r="J1887" s="37">
        <f ca="1">IFERROR(VLOOKUP($E1887&amp;"-2",'PTE - Segment Emissions Calcs'!$I$8:$X$8919,18,FALSE),0)</f>
        <v>1.2614400000000001</v>
      </c>
      <c r="K1887" s="37">
        <f t="shared" ca="1" si="85"/>
        <v>1.2614400000000001</v>
      </c>
      <c r="L1887" s="37">
        <f ca="1">IFERROR(VLOOKUP($E1887&amp;"-1",'PTE - Segment Emissions Calcs'!$I$8:$Z$8919,20,FALSE),0)</f>
        <v>1.2614400000000001</v>
      </c>
      <c r="M1887" s="37">
        <f ca="1">IFERROR(VLOOKUP($E1887&amp;"-2",'PTE - Segment Emissions Calcs'!$I$8:$Z$8919,20,FALSE),0)</f>
        <v>1.2614400000000001</v>
      </c>
      <c r="N1887" s="37">
        <f t="shared" ca="1" si="86"/>
        <v>1.2614400000000001</v>
      </c>
      <c r="O1887" s="38">
        <f t="array" aca="1" ref="O1887" ca="1">IF($H1887="TOTAL HAP",H1887,MAX(IF('PTE - Segment Emissions Calcs'!$B$8:$B$8919=$B1887,'PTE - Segment Emissions Calcs'!$V$8:$V$8919,)))</f>
        <v>0.28800000000000003</v>
      </c>
      <c r="P1887" s="38">
        <f t="array" aca="1" ref="P1887" ca="1">IF($H1887="TOTAL HAP",K1887,MAX(IF('PTE - Segment Emissions Calcs'!$B$8:$B$8919=$B1887,'PTE - Segment Emissions Calcs'!$X$8:$X$8919,)))</f>
        <v>1.2614400000000001</v>
      </c>
      <c r="Q1887" s="38">
        <f t="array" aca="1" ref="Q1887" ca="1">IF($H1887="TOTAL HAP",N1887,MAX(IF('PTE - Segment Emissions Calcs'!$B$8:$B$8919=$B1887,'PTE - Segment Emissions Calcs'!$Z$8:$Z$8919,)))</f>
        <v>1.2614400000000001</v>
      </c>
      <c r="R1887" s="39"/>
    </row>
    <row r="1888" spans="1:18" x14ac:dyDescent="0.25">
      <c r="A1888" s="40"/>
      <c r="B1888" s="40"/>
      <c r="C1888" s="34" t="s">
        <v>21</v>
      </c>
      <c r="D1888" s="35"/>
      <c r="E1888" s="35"/>
      <c r="F1888" s="35">
        <f ca="1">IFERROR(VLOOKUP($E1888&amp;"-1",'PTE - Segment Emissions Calcs'!$I$8:$V$8919,16,FALSE),0)</f>
        <v>0.28800000000000003</v>
      </c>
      <c r="G1888" s="35">
        <f ca="1">IFERROR(VLOOKUP($E1888&amp;"-2",'PTE - Segment Emissions Calcs'!$I$8:$V$8919,16,FALSE),0)</f>
        <v>0.28800000000000003</v>
      </c>
      <c r="H1888" s="36">
        <f t="shared" ca="1" si="84"/>
        <v>0.28800000000000003</v>
      </c>
      <c r="I1888" s="37">
        <f ca="1">IFERROR(VLOOKUP($E1888&amp;"-1",'PTE - Segment Emissions Calcs'!$I$8:$X$8919,18,FALSE),0)</f>
        <v>1.2614400000000001</v>
      </c>
      <c r="J1888" s="37">
        <f ca="1">IFERROR(VLOOKUP($E1888&amp;"-2",'PTE - Segment Emissions Calcs'!$I$8:$X$8919,18,FALSE),0)</f>
        <v>1.2614400000000001</v>
      </c>
      <c r="K1888" s="37">
        <f t="shared" ca="1" si="85"/>
        <v>1.2614400000000001</v>
      </c>
      <c r="L1888" s="37">
        <f ca="1">IFERROR(VLOOKUP($E1888&amp;"-1",'PTE - Segment Emissions Calcs'!$I$8:$Z$8919,20,FALSE),0)</f>
        <v>1.2614400000000001</v>
      </c>
      <c r="M1888" s="37">
        <f ca="1">IFERROR(VLOOKUP($E1888&amp;"-2",'PTE - Segment Emissions Calcs'!$I$8:$Z$8919,20,FALSE),0)</f>
        <v>1.2614400000000001</v>
      </c>
      <c r="N1888" s="37">
        <f t="shared" ca="1" si="86"/>
        <v>1.2614400000000001</v>
      </c>
      <c r="O1888" s="38">
        <f t="array" aca="1" ref="O1888" ca="1">IF($H1888="TOTAL HAP",H1888,MAX(IF('PTE - Segment Emissions Calcs'!$B$8:$B$8919=$B1888,'PTE - Segment Emissions Calcs'!$V$8:$V$8919,)))</f>
        <v>0.28800000000000003</v>
      </c>
      <c r="P1888" s="38">
        <f t="array" aca="1" ref="P1888" ca="1">IF($H1888="TOTAL HAP",K1888,MAX(IF('PTE - Segment Emissions Calcs'!$B$8:$B$8919=$B1888,'PTE - Segment Emissions Calcs'!$X$8:$X$8919,)))</f>
        <v>1.2614400000000001</v>
      </c>
      <c r="Q1888" s="38">
        <f t="array" aca="1" ref="Q1888" ca="1">IF($H1888="TOTAL HAP",N1888,MAX(IF('PTE - Segment Emissions Calcs'!$B$8:$B$8919=$B1888,'PTE - Segment Emissions Calcs'!$Z$8:$Z$8919,)))</f>
        <v>1.2614400000000001</v>
      </c>
      <c r="R1888" s="39"/>
    </row>
    <row r="1889" spans="1:18" x14ac:dyDescent="0.25">
      <c r="A1889" s="40"/>
      <c r="B1889" s="40"/>
      <c r="C1889" s="34" t="s">
        <v>22</v>
      </c>
      <c r="D1889" s="35"/>
      <c r="E1889" s="35"/>
      <c r="F1889" s="35">
        <f ca="1">IFERROR(VLOOKUP($E1889&amp;"-1",'PTE - Segment Emissions Calcs'!$I$8:$V$8919,16,FALSE),0)</f>
        <v>0.28800000000000003</v>
      </c>
      <c r="G1889" s="35">
        <f ca="1">IFERROR(VLOOKUP($E1889&amp;"-2",'PTE - Segment Emissions Calcs'!$I$8:$V$8919,16,FALSE),0)</f>
        <v>0.28800000000000003</v>
      </c>
      <c r="H1889" s="36">
        <f t="shared" ca="1" si="84"/>
        <v>0.28800000000000003</v>
      </c>
      <c r="I1889" s="37">
        <f ca="1">IFERROR(VLOOKUP($E1889&amp;"-1",'PTE - Segment Emissions Calcs'!$I$8:$X$8919,18,FALSE),0)</f>
        <v>1.2614400000000001</v>
      </c>
      <c r="J1889" s="37">
        <f ca="1">IFERROR(VLOOKUP($E1889&amp;"-2",'PTE - Segment Emissions Calcs'!$I$8:$X$8919,18,FALSE),0)</f>
        <v>1.2614400000000001</v>
      </c>
      <c r="K1889" s="37">
        <f t="shared" ca="1" si="85"/>
        <v>1.2614400000000001</v>
      </c>
      <c r="L1889" s="37">
        <f ca="1">IFERROR(VLOOKUP($E1889&amp;"-1",'PTE - Segment Emissions Calcs'!$I$8:$Z$8919,20,FALSE),0)</f>
        <v>1.2614400000000001</v>
      </c>
      <c r="M1889" s="37">
        <f ca="1">IFERROR(VLOOKUP($E1889&amp;"-2",'PTE - Segment Emissions Calcs'!$I$8:$Z$8919,20,FALSE),0)</f>
        <v>1.2614400000000001</v>
      </c>
      <c r="N1889" s="37">
        <f t="shared" ca="1" si="86"/>
        <v>1.2614400000000001</v>
      </c>
      <c r="O1889" s="38">
        <f t="array" aca="1" ref="O1889" ca="1">IF($H1889="TOTAL HAP",H1889,MAX(IF('PTE - Segment Emissions Calcs'!$B$8:$B$8919=$B1889,'PTE - Segment Emissions Calcs'!$V$8:$V$8919,)))</f>
        <v>0.28800000000000003</v>
      </c>
      <c r="P1889" s="38">
        <f t="array" aca="1" ref="P1889" ca="1">IF($H1889="TOTAL HAP",K1889,MAX(IF('PTE - Segment Emissions Calcs'!$B$8:$B$8919=$B1889,'PTE - Segment Emissions Calcs'!$X$8:$X$8919,)))</f>
        <v>1.2614400000000001</v>
      </c>
      <c r="Q1889" s="38">
        <f t="array" aca="1" ref="Q1889" ca="1">IF($H1889="TOTAL HAP",N1889,MAX(IF('PTE - Segment Emissions Calcs'!$B$8:$B$8919=$B1889,'PTE - Segment Emissions Calcs'!$Z$8:$Z$8919,)))</f>
        <v>1.2614400000000001</v>
      </c>
      <c r="R1889" s="39"/>
    </row>
    <row r="1890" spans="1:18" x14ac:dyDescent="0.25">
      <c r="A1890" s="40"/>
      <c r="B1890" s="40"/>
      <c r="C1890" s="34" t="s">
        <v>23</v>
      </c>
      <c r="D1890" s="35"/>
      <c r="E1890" s="35"/>
      <c r="F1890" s="35">
        <f ca="1">IFERROR(VLOOKUP($E1890&amp;"-1",'PTE - Segment Emissions Calcs'!$I$8:$V$8919,16,FALSE),0)</f>
        <v>1.5113922943483142</v>
      </c>
      <c r="G1890" s="35">
        <f ca="1">IFERROR(VLOOKUP($E1890&amp;"-2",'PTE - Segment Emissions Calcs'!$I$8:$V$8919,16,FALSE),0)</f>
        <v>1.5113922943483142</v>
      </c>
      <c r="H1890" s="36">
        <f t="shared" ca="1" si="84"/>
        <v>1.5113922943483142</v>
      </c>
      <c r="I1890" s="37">
        <f ca="1">IFERROR(VLOOKUP($E1890&amp;"-1",'PTE - Segment Emissions Calcs'!$I$8:$X$8919,18,FALSE),0)</f>
        <v>6.6198982492456162</v>
      </c>
      <c r="J1890" s="37">
        <f ca="1">IFERROR(VLOOKUP($E1890&amp;"-2",'PTE - Segment Emissions Calcs'!$I$8:$X$8919,18,FALSE),0)</f>
        <v>6.6198982492456162</v>
      </c>
      <c r="K1890" s="37">
        <f t="shared" ca="1" si="85"/>
        <v>6.6198982492456162</v>
      </c>
      <c r="L1890" s="37">
        <f ca="1">IFERROR(VLOOKUP($E1890&amp;"-1",'PTE - Segment Emissions Calcs'!$I$8:$Z$8919,20,FALSE),0)</f>
        <v>6.6198982492456162</v>
      </c>
      <c r="M1890" s="37">
        <f ca="1">IFERROR(VLOOKUP($E1890&amp;"-2",'PTE - Segment Emissions Calcs'!$I$8:$Z$8919,20,FALSE),0)</f>
        <v>6.6198982492456162</v>
      </c>
      <c r="N1890" s="37">
        <f t="shared" ca="1" si="86"/>
        <v>6.6198982492456162</v>
      </c>
      <c r="O1890" s="38">
        <f t="array" aca="1" ref="O1890" ca="1">IF($H1890="TOTAL HAP",H1890,MAX(IF('PTE - Segment Emissions Calcs'!$B$8:$B$8919=$B1890,'PTE - Segment Emissions Calcs'!$V$8:$V$8919,)))</f>
        <v>1.5113922943483142</v>
      </c>
      <c r="P1890" s="38">
        <f t="array" aca="1" ref="P1890" ca="1">IF($H1890="TOTAL HAP",K1890,MAX(IF('PTE - Segment Emissions Calcs'!$B$8:$B$8919=$B1890,'PTE - Segment Emissions Calcs'!$X$8:$X$8919,)))</f>
        <v>6.6198982492456162</v>
      </c>
      <c r="Q1890" s="38">
        <f t="array" aca="1" ref="Q1890" ca="1">IF($H1890="TOTAL HAP",N1890,MAX(IF('PTE - Segment Emissions Calcs'!$B$8:$B$8919=$B1890,'PTE - Segment Emissions Calcs'!$Z$8:$Z$8919,)))</f>
        <v>6.6198982492456162</v>
      </c>
      <c r="R1890" s="39"/>
    </row>
    <row r="1891" spans="1:18" x14ac:dyDescent="0.25">
      <c r="A1891" s="40"/>
      <c r="B1891" s="40"/>
      <c r="C1891" s="34" t="s">
        <v>24</v>
      </c>
      <c r="D1891" s="35"/>
      <c r="E1891" s="35"/>
      <c r="F1891" s="35">
        <f ca="1">IFERROR(VLOOKUP($E1891&amp;"-1",'PTE - Segment Emissions Calcs'!$I$8:$V$8919,16,FALSE),0)</f>
        <v>0.3235294117647059</v>
      </c>
      <c r="G1891" s="35">
        <f ca="1">IFERROR(VLOOKUP($E1891&amp;"-2",'PTE - Segment Emissions Calcs'!$I$8:$V$8919,16,FALSE),0)</f>
        <v>0.3235294117647059</v>
      </c>
      <c r="H1891" s="36">
        <f t="shared" ca="1" si="84"/>
        <v>0.3235294117647059</v>
      </c>
      <c r="I1891" s="37">
        <f ca="1">IFERROR(VLOOKUP($E1891&amp;"-1",'PTE - Segment Emissions Calcs'!$I$8:$X$8919,18,FALSE),0)</f>
        <v>1.4170588235294119</v>
      </c>
      <c r="J1891" s="37">
        <f ca="1">IFERROR(VLOOKUP($E1891&amp;"-2",'PTE - Segment Emissions Calcs'!$I$8:$X$8919,18,FALSE),0)</f>
        <v>1.4170588235294119</v>
      </c>
      <c r="K1891" s="37">
        <f t="shared" ca="1" si="85"/>
        <v>1.4170588235294119</v>
      </c>
      <c r="L1891" s="37">
        <f ca="1">IFERROR(VLOOKUP($E1891&amp;"-1",'PTE - Segment Emissions Calcs'!$I$8:$Z$8919,20,FALSE),0)</f>
        <v>1.4170588235294119</v>
      </c>
      <c r="M1891" s="37">
        <f ca="1">IFERROR(VLOOKUP($E1891&amp;"-2",'PTE - Segment Emissions Calcs'!$I$8:$Z$8919,20,FALSE),0)</f>
        <v>1.4170588235294119</v>
      </c>
      <c r="N1891" s="37">
        <f t="shared" ca="1" si="86"/>
        <v>1.4170588235294119</v>
      </c>
      <c r="O1891" s="38">
        <f t="array" aca="1" ref="O1891" ca="1">IF($H1891="TOTAL HAP",H1891,MAX(IF('PTE - Segment Emissions Calcs'!$B$8:$B$8919=$B1891,'PTE - Segment Emissions Calcs'!$V$8:$V$8919,)))</f>
        <v>0.3235294117647059</v>
      </c>
      <c r="P1891" s="38">
        <f t="array" aca="1" ref="P1891" ca="1">IF($H1891="TOTAL HAP",K1891,MAX(IF('PTE - Segment Emissions Calcs'!$B$8:$B$8919=$B1891,'PTE - Segment Emissions Calcs'!$X$8:$X$8919,)))</f>
        <v>1.4170588235294119</v>
      </c>
      <c r="Q1891" s="38">
        <f t="array" aca="1" ref="Q1891" ca="1">IF($H1891="TOTAL HAP",N1891,MAX(IF('PTE - Segment Emissions Calcs'!$B$8:$B$8919=$B1891,'PTE - Segment Emissions Calcs'!$Z$8:$Z$8919,)))</f>
        <v>1.4170588235294119</v>
      </c>
      <c r="R1891" s="39"/>
    </row>
    <row r="1892" spans="1:18" x14ac:dyDescent="0.25">
      <c r="A1892" s="40"/>
      <c r="B1892" s="40"/>
      <c r="C1892" s="34" t="s">
        <v>25</v>
      </c>
      <c r="D1892" s="35"/>
      <c r="E1892" s="35"/>
      <c r="F1892" s="35">
        <f ca="1">IFERROR(VLOOKUP($E1892&amp;"-1",'PTE - Segment Emissions Calcs'!$I$8:$V$8919,16,FALSE),0)</f>
        <v>6998.6400000000012</v>
      </c>
      <c r="G1892" s="35">
        <f ca="1">IFERROR(VLOOKUP($E1892&amp;"-2",'PTE - Segment Emissions Calcs'!$I$8:$V$8919,16,FALSE),0)</f>
        <v>7788.0000000000009</v>
      </c>
      <c r="H1892" s="36">
        <f t="shared" ca="1" si="84"/>
        <v>7788.0000000000009</v>
      </c>
      <c r="I1892" s="37">
        <f ca="1">IFERROR(VLOOKUP($E1892&amp;"-1",'PTE - Segment Emissions Calcs'!$I$8:$X$8919,18,FALSE),0)</f>
        <v>30654.043200000007</v>
      </c>
      <c r="J1892" s="37">
        <f ca="1">IFERROR(VLOOKUP($E1892&amp;"-2",'PTE - Segment Emissions Calcs'!$I$8:$X$8919,18,FALSE),0)</f>
        <v>34111.44000000001</v>
      </c>
      <c r="K1892" s="37">
        <f t="shared" ca="1" si="85"/>
        <v>34111.44000000001</v>
      </c>
      <c r="L1892" s="37">
        <f ca="1">IFERROR(VLOOKUP($E1892&amp;"-1",'PTE - Segment Emissions Calcs'!$I$8:$Z$8919,20,FALSE),0)</f>
        <v>30654.043200000007</v>
      </c>
      <c r="M1892" s="37">
        <f ca="1">IFERROR(VLOOKUP($E1892&amp;"-2",'PTE - Segment Emissions Calcs'!$I$8:$Z$8919,20,FALSE),0)</f>
        <v>34111.44000000001</v>
      </c>
      <c r="N1892" s="37">
        <f t="shared" ca="1" si="86"/>
        <v>34111.44000000001</v>
      </c>
      <c r="O1892" s="38">
        <f t="array" aca="1" ref="O1892" ca="1">IF($H1892="TOTAL HAP",H1892,MAX(IF('PTE - Segment Emissions Calcs'!$B$8:$B$8919=$B1892,'PTE - Segment Emissions Calcs'!$V$8:$V$8919,)))</f>
        <v>7788.0000000000009</v>
      </c>
      <c r="P1892" s="38">
        <f t="array" aca="1" ref="P1892" ca="1">IF($H1892="TOTAL HAP",K1892,MAX(IF('PTE - Segment Emissions Calcs'!$B$8:$B$8919=$B1892,'PTE - Segment Emissions Calcs'!$X$8:$X$8919,)))</f>
        <v>34111.44000000001</v>
      </c>
      <c r="Q1892" s="38">
        <f t="array" aca="1" ref="Q1892" ca="1">IF($H1892="TOTAL HAP",N1892,MAX(IF('PTE - Segment Emissions Calcs'!$B$8:$B$8919=$B1892,'PTE - Segment Emissions Calcs'!$Z$8:$Z$8919,)))</f>
        <v>34111.44000000001</v>
      </c>
      <c r="R1892" s="39"/>
    </row>
    <row r="1893" spans="1:18" x14ac:dyDescent="0.25">
      <c r="A1893" s="40"/>
      <c r="B1893" s="40"/>
      <c r="C1893" s="34" t="s">
        <v>26</v>
      </c>
      <c r="D1893" s="35"/>
      <c r="E1893" s="35"/>
      <c r="F1893" s="35">
        <f ca="1">IFERROR(VLOOKUP($E1893&amp;"-1",'PTE - Segment Emissions Calcs'!$I$8:$V$8919,16,FALSE),0)</f>
        <v>0.13200000000000001</v>
      </c>
      <c r="G1893" s="35">
        <f ca="1">IFERROR(VLOOKUP($E1893&amp;"-2",'PTE - Segment Emissions Calcs'!$I$8:$V$8919,16,FALSE),0)</f>
        <v>0.39996000000000004</v>
      </c>
      <c r="H1893" s="36">
        <f t="shared" ca="1" si="84"/>
        <v>0.39996000000000004</v>
      </c>
      <c r="I1893" s="37">
        <f ca="1">IFERROR(VLOOKUP($E1893&amp;"-1",'PTE - Segment Emissions Calcs'!$I$8:$X$8919,18,FALSE),0)</f>
        <v>0.57816000000000012</v>
      </c>
      <c r="J1893" s="37">
        <f ca="1">IFERROR(VLOOKUP($E1893&amp;"-2",'PTE - Segment Emissions Calcs'!$I$8:$X$8919,18,FALSE),0)</f>
        <v>1.7518248000000001</v>
      </c>
      <c r="K1893" s="37">
        <f t="shared" ca="1" si="85"/>
        <v>1.7518248000000001</v>
      </c>
      <c r="L1893" s="37">
        <f ca="1">IFERROR(VLOOKUP($E1893&amp;"-1",'PTE - Segment Emissions Calcs'!$I$8:$Z$8919,20,FALSE),0)</f>
        <v>0.57816000000000012</v>
      </c>
      <c r="M1893" s="37">
        <f ca="1">IFERROR(VLOOKUP($E1893&amp;"-2",'PTE - Segment Emissions Calcs'!$I$8:$Z$8919,20,FALSE),0)</f>
        <v>1.7518248000000001</v>
      </c>
      <c r="N1893" s="37">
        <f t="shared" ca="1" si="86"/>
        <v>1.7518248000000001</v>
      </c>
      <c r="O1893" s="38">
        <f t="array" aca="1" ref="O1893" ca="1">IF($H1893="TOTAL HAP",H1893,MAX(IF('PTE - Segment Emissions Calcs'!$B$8:$B$8919=$B1893,'PTE - Segment Emissions Calcs'!$V$8:$V$8919,)))</f>
        <v>0.39996000000000004</v>
      </c>
      <c r="P1893" s="38">
        <f t="array" aca="1" ref="P1893" ca="1">IF($H1893="TOTAL HAP",K1893,MAX(IF('PTE - Segment Emissions Calcs'!$B$8:$B$8919=$B1893,'PTE - Segment Emissions Calcs'!$X$8:$X$8919,)))</f>
        <v>1.7518248000000001</v>
      </c>
      <c r="Q1893" s="38">
        <f t="array" aca="1" ref="Q1893" ca="1">IF($H1893="TOTAL HAP",N1893,MAX(IF('PTE - Segment Emissions Calcs'!$B$8:$B$8919=$B1893,'PTE - Segment Emissions Calcs'!$Z$8:$Z$8919,)))</f>
        <v>1.7518248000000001</v>
      </c>
      <c r="R1893" s="39"/>
    </row>
    <row r="1894" spans="1:18" x14ac:dyDescent="0.25">
      <c r="A1894" s="40"/>
      <c r="B1894" s="40"/>
      <c r="C1894" s="34" t="s">
        <v>27</v>
      </c>
      <c r="D1894" s="35"/>
      <c r="E1894" s="35"/>
      <c r="F1894" s="35">
        <f ca="1">IFERROR(VLOOKUP($E1894&amp;"-1",'PTE - Segment Emissions Calcs'!$I$8:$V$8919,16,FALSE),0)</f>
        <v>1.3200000000000002E-2</v>
      </c>
      <c r="G1894" s="35">
        <f ca="1">IFERROR(VLOOKUP($E1894&amp;"-2",'PTE - Segment Emissions Calcs'!$I$8:$V$8919,16,FALSE),0)</f>
        <v>3.6240000000000001E-2</v>
      </c>
      <c r="H1894" s="36">
        <f t="shared" ca="1" si="84"/>
        <v>3.6240000000000001E-2</v>
      </c>
      <c r="I1894" s="37">
        <f ca="1">IFERROR(VLOOKUP($E1894&amp;"-1",'PTE - Segment Emissions Calcs'!$I$8:$X$8919,18,FALSE),0)</f>
        <v>5.7816000000000006E-2</v>
      </c>
      <c r="J1894" s="37">
        <f ca="1">IFERROR(VLOOKUP($E1894&amp;"-2",'PTE - Segment Emissions Calcs'!$I$8:$X$8919,18,FALSE),0)</f>
        <v>0.15873119999999999</v>
      </c>
      <c r="K1894" s="37">
        <f t="shared" ca="1" si="85"/>
        <v>0.15873119999999999</v>
      </c>
      <c r="L1894" s="37">
        <f ca="1">IFERROR(VLOOKUP($E1894&amp;"-1",'PTE - Segment Emissions Calcs'!$I$8:$Z$8919,20,FALSE),0)</f>
        <v>5.7816000000000006E-2</v>
      </c>
      <c r="M1894" s="37">
        <f ca="1">IFERROR(VLOOKUP($E1894&amp;"-2",'PTE - Segment Emissions Calcs'!$I$8:$Z$8919,20,FALSE),0)</f>
        <v>0.15873119999999999</v>
      </c>
      <c r="N1894" s="37">
        <f t="shared" ca="1" si="86"/>
        <v>0.15873119999999999</v>
      </c>
      <c r="O1894" s="38">
        <f t="array" aca="1" ref="O1894" ca="1">IF($H1894="TOTAL HAP",H1894,MAX(IF('PTE - Segment Emissions Calcs'!$B$8:$B$8919=$B1894,'PTE - Segment Emissions Calcs'!$V$8:$V$8919,)))</f>
        <v>3.6240000000000001E-2</v>
      </c>
      <c r="P1894" s="38">
        <f t="array" aca="1" ref="P1894" ca="1">IF($H1894="TOTAL HAP",K1894,MAX(IF('PTE - Segment Emissions Calcs'!$B$8:$B$8919=$B1894,'PTE - Segment Emissions Calcs'!$X$8:$X$8919,)))</f>
        <v>0.15873119999999999</v>
      </c>
      <c r="Q1894" s="38">
        <f t="array" aca="1" ref="Q1894" ca="1">IF($H1894="TOTAL HAP",N1894,MAX(IF('PTE - Segment Emissions Calcs'!$B$8:$B$8919=$B1894,'PTE - Segment Emissions Calcs'!$Z$8:$Z$8919,)))</f>
        <v>0.15873119999999999</v>
      </c>
      <c r="R1894" s="39"/>
    </row>
    <row r="1895" spans="1:18" x14ac:dyDescent="0.25">
      <c r="A1895" s="40"/>
      <c r="B1895" s="40"/>
      <c r="C1895" s="34" t="s">
        <v>28</v>
      </c>
      <c r="D1895" s="35"/>
      <c r="E1895" s="35"/>
      <c r="F1895" s="35">
        <f ca="1">IFERROR(VLOOKUP($E1895&amp;"-1",'PTE - Segment Emissions Calcs'!$I$8:$V$8919,16,FALSE),0)</f>
        <v>7005.8736000000017</v>
      </c>
      <c r="G1895" s="35">
        <f ca="1">IFERROR(VLOOKUP($E1895&amp;"-2",'PTE - Segment Emissions Calcs'!$I$8:$V$8919,16,FALSE),0)</f>
        <v>7808.7985200000012</v>
      </c>
      <c r="H1895" s="36">
        <f t="shared" ca="1" si="84"/>
        <v>7808.7985200000012</v>
      </c>
      <c r="I1895" s="37">
        <f ca="1">IFERROR(VLOOKUP($E1895&amp;"-1",'PTE - Segment Emissions Calcs'!$I$8:$X$8919,18,FALSE),0)</f>
        <v>30685.726368000007</v>
      </c>
      <c r="J1895" s="37">
        <f ca="1">IFERROR(VLOOKUP($E1895&amp;"-2",'PTE - Segment Emissions Calcs'!$I$8:$X$8919,18,FALSE),0)</f>
        <v>34202.537517600009</v>
      </c>
      <c r="K1895" s="37">
        <f t="shared" ca="1" si="85"/>
        <v>34202.537517600009</v>
      </c>
      <c r="L1895" s="37">
        <f ca="1">IFERROR(VLOOKUP($E1895&amp;"-1",'PTE - Segment Emissions Calcs'!$I$8:$Z$8919,20,FALSE),0)</f>
        <v>30685.726368000007</v>
      </c>
      <c r="M1895" s="37">
        <f ca="1">IFERROR(VLOOKUP($E1895&amp;"-2",'PTE - Segment Emissions Calcs'!$I$8:$Z$8919,20,FALSE),0)</f>
        <v>34202.537517600009</v>
      </c>
      <c r="N1895" s="37">
        <f t="shared" ca="1" si="86"/>
        <v>34202.537517600009</v>
      </c>
      <c r="O1895" s="38">
        <f t="array" aca="1" ref="O1895" ca="1">IF($H1895="TOTAL HAP",H1895,MAX(IF('PTE - Segment Emissions Calcs'!$B$8:$B$8919=$B1895,'PTE - Segment Emissions Calcs'!$V$8:$V$8919,)))</f>
        <v>7808.7985200000012</v>
      </c>
      <c r="P1895" s="38">
        <f t="array" aca="1" ref="P1895" ca="1">IF($H1895="TOTAL HAP",K1895,MAX(IF('PTE - Segment Emissions Calcs'!$B$8:$B$8919=$B1895,'PTE - Segment Emissions Calcs'!$X$8:$X$8919,)))</f>
        <v>34202.537517600009</v>
      </c>
      <c r="Q1895" s="38">
        <f t="array" aca="1" ref="Q1895" ca="1">IF($H1895="TOTAL HAP",N1895,MAX(IF('PTE - Segment Emissions Calcs'!$B$8:$B$8919=$B1895,'PTE - Segment Emissions Calcs'!$Z$8:$Z$8919,)))</f>
        <v>34202.537517600009</v>
      </c>
      <c r="R1895" s="39"/>
    </row>
    <row r="1896" spans="1:18" x14ac:dyDescent="0.25">
      <c r="A1896" s="40"/>
      <c r="B1896" s="40"/>
      <c r="C1896" s="34" t="s">
        <v>29</v>
      </c>
      <c r="D1896" s="35"/>
      <c r="E1896" s="35"/>
      <c r="F1896" s="35">
        <f ca="1">IFERROR(VLOOKUP($E1896&amp;"-1",'PTE - Segment Emissions Calcs'!$I$8:$V$8919,16,FALSE),0)</f>
        <v>0.11589172264705881</v>
      </c>
      <c r="G1896" s="35">
        <f ca="1">IFERROR(VLOOKUP($E1896&amp;"-2",'PTE - Segment Emissions Calcs'!$I$8:$V$8919,16,FALSE),0)</f>
        <v>0.11589172264705881</v>
      </c>
      <c r="H1896" s="36">
        <f t="shared" ca="1" si="84"/>
        <v>0.11589172264705881</v>
      </c>
      <c r="I1896" s="37">
        <f ca="1">IFERROR(VLOOKUP($E1896&amp;"-1",'PTE - Segment Emissions Calcs'!$I$8:$X$8919,18,FALSE),0)</f>
        <v>0.50760574519411761</v>
      </c>
      <c r="J1896" s="37">
        <f ca="1">IFERROR(VLOOKUP($E1896&amp;"-2",'PTE - Segment Emissions Calcs'!$I$8:$X$8919,18,FALSE),0)</f>
        <v>0.50760574519411761</v>
      </c>
      <c r="K1896" s="37">
        <f t="shared" ca="1" si="85"/>
        <v>0.50760574519411761</v>
      </c>
      <c r="L1896" s="37">
        <f ca="1">IFERROR(VLOOKUP($E1896&amp;"-1",'PTE - Segment Emissions Calcs'!$I$8:$Z$8919,20,FALSE),0)</f>
        <v>0.50760574519411761</v>
      </c>
      <c r="M1896" s="37">
        <f ca="1">IFERROR(VLOOKUP($E1896&amp;"-2",'PTE - Segment Emissions Calcs'!$I$8:$Z$8919,20,FALSE),0)</f>
        <v>0.50760574519411761</v>
      </c>
      <c r="N1896" s="37">
        <f t="shared" ca="1" si="86"/>
        <v>0.50760574519411761</v>
      </c>
      <c r="O1896" s="38">
        <f t="array" aca="1" ref="O1896" ca="1">IF($H1896="TOTAL HAP",H1896,MAX(IF('PTE - Segment Emissions Calcs'!$B$8:$B$8919=$B1896,'PTE - Segment Emissions Calcs'!$V$8:$V$8919,)))</f>
        <v>0.11589172264705881</v>
      </c>
      <c r="P1896" s="38">
        <f t="array" aca="1" ref="P1896" ca="1">IF($H1896="TOTAL HAP",K1896,MAX(IF('PTE - Segment Emissions Calcs'!$B$8:$B$8919=$B1896,'PTE - Segment Emissions Calcs'!$X$8:$X$8919,)))</f>
        <v>0.50760574519411761</v>
      </c>
      <c r="Q1896" s="38">
        <f t="array" aca="1" ref="Q1896" ca="1">IF($H1896="TOTAL HAP",N1896,MAX(IF('PTE - Segment Emissions Calcs'!$B$8:$B$8919=$B1896,'PTE - Segment Emissions Calcs'!$Z$8:$Z$8919,)))</f>
        <v>0.50760574519411761</v>
      </c>
      <c r="R1896" s="39"/>
    </row>
    <row r="1897" spans="1:18" ht="33.75" x14ac:dyDescent="0.25">
      <c r="A1897" s="40"/>
      <c r="B1897" s="40"/>
      <c r="C1897" s="49" t="s">
        <v>30</v>
      </c>
      <c r="D1897" s="35"/>
      <c r="E1897" s="35"/>
      <c r="F1897" s="35">
        <f ca="1">IFERROR(VLOOKUP($E1897&amp;"-1",'PTE - Segment Emissions Calcs'!$I$8:$V$8919,16,FALSE),0)</f>
        <v>1.4117647058823529E-6</v>
      </c>
      <c r="G1897" s="35">
        <f ca="1">IFERROR(VLOOKUP($E1897&amp;"-2",'PTE - Segment Emissions Calcs'!$I$8:$V$8919,16,FALSE),0)</f>
        <v>1.4117647058823529E-6</v>
      </c>
      <c r="H1897" s="36">
        <f t="shared" ca="1" si="84"/>
        <v>1.4117647058823529E-6</v>
      </c>
      <c r="I1897" s="37">
        <f ca="1">IFERROR(VLOOKUP($E1897&amp;"-1",'PTE - Segment Emissions Calcs'!$I$8:$X$8919,18,FALSE),0)</f>
        <v>6.1835294117647058E-6</v>
      </c>
      <c r="J1897" s="37">
        <f ca="1">IFERROR(VLOOKUP($E1897&amp;"-2",'PTE - Segment Emissions Calcs'!$I$8:$X$8919,18,FALSE),0)</f>
        <v>6.1835294117647058E-6</v>
      </c>
      <c r="K1897" s="37">
        <f t="shared" ca="1" si="85"/>
        <v>6.1835294117647058E-6</v>
      </c>
      <c r="L1897" s="37">
        <f ca="1">IFERROR(VLOOKUP($E1897&amp;"-1",'PTE - Segment Emissions Calcs'!$I$8:$Z$8919,20,FALSE),0)</f>
        <v>6.1835294117647058E-6</v>
      </c>
      <c r="M1897" s="37">
        <f ca="1">IFERROR(VLOOKUP($E1897&amp;"-2",'PTE - Segment Emissions Calcs'!$I$8:$Z$8919,20,FALSE),0)</f>
        <v>6.1835294117647058E-6</v>
      </c>
      <c r="N1897" s="37">
        <f t="shared" ca="1" si="86"/>
        <v>6.1835294117647058E-6</v>
      </c>
      <c r="O1897" s="38">
        <f t="array" aca="1" ref="O1897" ca="1">IF($H1897="TOTAL HAP",H1897,MAX(IF('PTE - Segment Emissions Calcs'!$B$8:$B$8919=$B1897,'PTE - Segment Emissions Calcs'!$V$8:$V$8919,)))</f>
        <v>1.4117647058823529E-6</v>
      </c>
      <c r="P1897" s="38">
        <f t="array" aca="1" ref="P1897" ca="1">IF($H1897="TOTAL HAP",K1897,MAX(IF('PTE - Segment Emissions Calcs'!$B$8:$B$8919=$B1897,'PTE - Segment Emissions Calcs'!$X$8:$X$8919,)))</f>
        <v>6.1835294117647058E-6</v>
      </c>
      <c r="Q1897" s="38">
        <f t="array" aca="1" ref="Q1897" ca="1">IF($H1897="TOTAL HAP",N1897,MAX(IF('PTE - Segment Emissions Calcs'!$B$8:$B$8919=$B1897,'PTE - Segment Emissions Calcs'!$Z$8:$Z$8919,)))</f>
        <v>6.1835294117647058E-6</v>
      </c>
      <c r="R1897" s="39"/>
    </row>
    <row r="1898" spans="1:18" ht="33.75" x14ac:dyDescent="0.25">
      <c r="A1898" s="40"/>
      <c r="B1898" s="40"/>
      <c r="C1898" s="49" t="s">
        <v>31</v>
      </c>
      <c r="D1898" s="35"/>
      <c r="E1898" s="35"/>
      <c r="F1898" s="35">
        <f ca="1">IFERROR(VLOOKUP($E1898&amp;"-1",'PTE - Segment Emissions Calcs'!$I$8:$V$8919,16,FALSE),0)</f>
        <v>1.0588235294117647E-7</v>
      </c>
      <c r="G1898" s="35">
        <f ca="1">IFERROR(VLOOKUP($E1898&amp;"-2",'PTE - Segment Emissions Calcs'!$I$8:$V$8919,16,FALSE),0)</f>
        <v>1.0588235294117647E-7</v>
      </c>
      <c r="H1898" s="36">
        <f t="shared" ca="1" si="84"/>
        <v>1.0588235294117647E-7</v>
      </c>
      <c r="I1898" s="37">
        <f ca="1">IFERROR(VLOOKUP($E1898&amp;"-1",'PTE - Segment Emissions Calcs'!$I$8:$X$8919,18,FALSE),0)</f>
        <v>4.6376470588235294E-7</v>
      </c>
      <c r="J1898" s="37">
        <f ca="1">IFERROR(VLOOKUP($E1898&amp;"-2",'PTE - Segment Emissions Calcs'!$I$8:$X$8919,18,FALSE),0)</f>
        <v>4.6376470588235294E-7</v>
      </c>
      <c r="K1898" s="37">
        <f t="shared" ca="1" si="85"/>
        <v>4.6376470588235294E-7</v>
      </c>
      <c r="L1898" s="37">
        <f ca="1">IFERROR(VLOOKUP($E1898&amp;"-1",'PTE - Segment Emissions Calcs'!$I$8:$Z$8919,20,FALSE),0)</f>
        <v>4.6376470588235294E-7</v>
      </c>
      <c r="M1898" s="37">
        <f ca="1">IFERROR(VLOOKUP($E1898&amp;"-2",'PTE - Segment Emissions Calcs'!$I$8:$Z$8919,20,FALSE),0)</f>
        <v>4.6376470588235294E-7</v>
      </c>
      <c r="N1898" s="37">
        <f t="shared" ca="1" si="86"/>
        <v>4.6376470588235294E-7</v>
      </c>
      <c r="O1898" s="38">
        <f t="array" aca="1" ref="O1898" ca="1">IF($H1898="TOTAL HAP",H1898,MAX(IF('PTE - Segment Emissions Calcs'!$B$8:$B$8919=$B1898,'PTE - Segment Emissions Calcs'!$V$8:$V$8919,)))</f>
        <v>1.0588235294117647E-7</v>
      </c>
      <c r="P1898" s="38">
        <f t="array" aca="1" ref="P1898" ca="1">IF($H1898="TOTAL HAP",K1898,MAX(IF('PTE - Segment Emissions Calcs'!$B$8:$B$8919=$B1898,'PTE - Segment Emissions Calcs'!$X$8:$X$8919,)))</f>
        <v>4.6376470588235294E-7</v>
      </c>
      <c r="Q1898" s="38">
        <f t="array" aca="1" ref="Q1898" ca="1">IF($H1898="TOTAL HAP",N1898,MAX(IF('PTE - Segment Emissions Calcs'!$B$8:$B$8919=$B1898,'PTE - Segment Emissions Calcs'!$Z$8:$Z$8919,)))</f>
        <v>4.6376470588235294E-7</v>
      </c>
      <c r="R1898" s="39"/>
    </row>
    <row r="1899" spans="1:18" ht="45" x14ac:dyDescent="0.25">
      <c r="A1899" s="40"/>
      <c r="B1899" s="40"/>
      <c r="C1899" s="49" t="s">
        <v>32</v>
      </c>
      <c r="D1899" s="35"/>
      <c r="E1899" s="35"/>
      <c r="F1899" s="35">
        <f ca="1">IFERROR(VLOOKUP($E1899&amp;"-1",'PTE - Segment Emissions Calcs'!$I$8:$V$8919,16,FALSE),0)</f>
        <v>9.4117647058823534E-7</v>
      </c>
      <c r="G1899" s="35">
        <f ca="1">IFERROR(VLOOKUP($E1899&amp;"-2",'PTE - Segment Emissions Calcs'!$I$8:$V$8919,16,FALSE),0)</f>
        <v>9.4117647058823534E-7</v>
      </c>
      <c r="H1899" s="36">
        <f t="shared" ca="1" si="84"/>
        <v>9.4117647058823534E-7</v>
      </c>
      <c r="I1899" s="37">
        <f ca="1">IFERROR(VLOOKUP($E1899&amp;"-1",'PTE - Segment Emissions Calcs'!$I$8:$X$8919,18,FALSE),0)</f>
        <v>4.1223529411764708E-6</v>
      </c>
      <c r="J1899" s="37">
        <f ca="1">IFERROR(VLOOKUP($E1899&amp;"-2",'PTE - Segment Emissions Calcs'!$I$8:$X$8919,18,FALSE),0)</f>
        <v>4.1223529411764708E-6</v>
      </c>
      <c r="K1899" s="37">
        <f t="shared" ca="1" si="85"/>
        <v>4.1223529411764708E-6</v>
      </c>
      <c r="L1899" s="37">
        <f ca="1">IFERROR(VLOOKUP($E1899&amp;"-1",'PTE - Segment Emissions Calcs'!$I$8:$Z$8919,20,FALSE),0)</f>
        <v>4.1223529411764708E-6</v>
      </c>
      <c r="M1899" s="37">
        <f ca="1">IFERROR(VLOOKUP($E1899&amp;"-2",'PTE - Segment Emissions Calcs'!$I$8:$Z$8919,20,FALSE),0)</f>
        <v>4.1223529411764708E-6</v>
      </c>
      <c r="N1899" s="37">
        <f t="shared" ca="1" si="86"/>
        <v>4.1223529411764708E-6</v>
      </c>
      <c r="O1899" s="38">
        <f t="array" aca="1" ref="O1899" ca="1">IF($H1899="TOTAL HAP",H1899,MAX(IF('PTE - Segment Emissions Calcs'!$B$8:$B$8919=$B1899,'PTE - Segment Emissions Calcs'!$V$8:$V$8919,)))</f>
        <v>9.4117647058823534E-7</v>
      </c>
      <c r="P1899" s="38">
        <f t="array" aca="1" ref="P1899" ca="1">IF($H1899="TOTAL HAP",K1899,MAX(IF('PTE - Segment Emissions Calcs'!$B$8:$B$8919=$B1899,'PTE - Segment Emissions Calcs'!$X$8:$X$8919,)))</f>
        <v>4.1223529411764708E-6</v>
      </c>
      <c r="Q1899" s="38">
        <f t="array" aca="1" ref="Q1899" ca="1">IF($H1899="TOTAL HAP",N1899,MAX(IF('PTE - Segment Emissions Calcs'!$B$8:$B$8919=$B1899,'PTE - Segment Emissions Calcs'!$Z$8:$Z$8919,)))</f>
        <v>4.1223529411764708E-6</v>
      </c>
      <c r="R1899" s="39"/>
    </row>
    <row r="1900" spans="1:18" ht="22.5" x14ac:dyDescent="0.25">
      <c r="A1900" s="40"/>
      <c r="B1900" s="40"/>
      <c r="C1900" s="49" t="s">
        <v>33</v>
      </c>
      <c r="D1900" s="35"/>
      <c r="E1900" s="35"/>
      <c r="F1900" s="35">
        <f ca="1">IFERROR(VLOOKUP($E1900&amp;"-1",'PTE - Segment Emissions Calcs'!$I$8:$V$8919,16,FALSE),0)</f>
        <v>1.458E-7</v>
      </c>
      <c r="G1900" s="35">
        <f ca="1">IFERROR(VLOOKUP($E1900&amp;"-2",'PTE - Segment Emissions Calcs'!$I$8:$V$8919,16,FALSE),0)</f>
        <v>1.458E-7</v>
      </c>
      <c r="H1900" s="36">
        <f t="shared" ca="1" si="84"/>
        <v>1.458E-7</v>
      </c>
      <c r="I1900" s="37">
        <f ca="1">IFERROR(VLOOKUP($E1900&amp;"-1",'PTE - Segment Emissions Calcs'!$I$8:$X$8919,18,FALSE),0)</f>
        <v>6.3860400000000002E-7</v>
      </c>
      <c r="J1900" s="37">
        <f ca="1">IFERROR(VLOOKUP($E1900&amp;"-2",'PTE - Segment Emissions Calcs'!$I$8:$X$8919,18,FALSE),0)</f>
        <v>6.3860400000000002E-7</v>
      </c>
      <c r="K1900" s="37">
        <f t="shared" ca="1" si="85"/>
        <v>6.3860400000000002E-7</v>
      </c>
      <c r="L1900" s="37">
        <f ca="1">IFERROR(VLOOKUP($E1900&amp;"-1",'PTE - Segment Emissions Calcs'!$I$8:$Z$8919,20,FALSE),0)</f>
        <v>6.3860400000000002E-7</v>
      </c>
      <c r="M1900" s="37">
        <f ca="1">IFERROR(VLOOKUP($E1900&amp;"-2",'PTE - Segment Emissions Calcs'!$I$8:$Z$8919,20,FALSE),0)</f>
        <v>6.3860400000000002E-7</v>
      </c>
      <c r="N1900" s="37">
        <f t="shared" ca="1" si="86"/>
        <v>6.3860400000000002E-7</v>
      </c>
      <c r="O1900" s="38">
        <f t="array" aca="1" ref="O1900" ca="1">IF($H1900="TOTAL HAP",H1900,MAX(IF('PTE - Segment Emissions Calcs'!$B$8:$B$8919=$B1900,'PTE - Segment Emissions Calcs'!$V$8:$V$8919,)))</f>
        <v>1.458E-7</v>
      </c>
      <c r="P1900" s="38">
        <f t="array" aca="1" ref="P1900" ca="1">IF($H1900="TOTAL HAP",K1900,MAX(IF('PTE - Segment Emissions Calcs'!$B$8:$B$8919=$B1900,'PTE - Segment Emissions Calcs'!$X$8:$X$8919,)))</f>
        <v>6.3860400000000002E-7</v>
      </c>
      <c r="Q1900" s="38">
        <f t="array" aca="1" ref="Q1900" ca="1">IF($H1900="TOTAL HAP",N1900,MAX(IF('PTE - Segment Emissions Calcs'!$B$8:$B$8919=$B1900,'PTE - Segment Emissions Calcs'!$Z$8:$Z$8919,)))</f>
        <v>6.3860400000000002E-7</v>
      </c>
      <c r="R1900" s="39"/>
    </row>
    <row r="1901" spans="1:18" ht="22.5" x14ac:dyDescent="0.25">
      <c r="A1901" s="40"/>
      <c r="B1901" s="40"/>
      <c r="C1901" s="49" t="s">
        <v>34</v>
      </c>
      <c r="D1901" s="35"/>
      <c r="E1901" s="35"/>
      <c r="F1901" s="35">
        <f ca="1">IFERROR(VLOOKUP($E1901&amp;"-1",'PTE - Segment Emissions Calcs'!$I$8:$V$8919,16,FALSE),0)</f>
        <v>3.918E-7</v>
      </c>
      <c r="G1901" s="35">
        <f ca="1">IFERROR(VLOOKUP($E1901&amp;"-2",'PTE - Segment Emissions Calcs'!$I$8:$V$8919,16,FALSE),0)</f>
        <v>3.918E-7</v>
      </c>
      <c r="H1901" s="36">
        <f t="shared" ref="H1901:H1964" ca="1" si="87">MAX(F1901:G1901)</f>
        <v>3.918E-7</v>
      </c>
      <c r="I1901" s="37">
        <f ca="1">IFERROR(VLOOKUP($E1901&amp;"-1",'PTE - Segment Emissions Calcs'!$I$8:$X$8919,18,FALSE),0)</f>
        <v>1.7160840000000002E-6</v>
      </c>
      <c r="J1901" s="37">
        <f ca="1">IFERROR(VLOOKUP($E1901&amp;"-2",'PTE - Segment Emissions Calcs'!$I$8:$X$8919,18,FALSE),0)</f>
        <v>1.7160840000000002E-6</v>
      </c>
      <c r="K1901" s="37">
        <f t="shared" ref="K1901:K1964" ca="1" si="88">MAX(I1901:J1901)</f>
        <v>1.7160840000000002E-6</v>
      </c>
      <c r="L1901" s="37">
        <f ca="1">IFERROR(VLOOKUP($E1901&amp;"-1",'PTE - Segment Emissions Calcs'!$I$8:$Z$8919,20,FALSE),0)</f>
        <v>1.7160840000000002E-6</v>
      </c>
      <c r="M1901" s="37">
        <f ca="1">IFERROR(VLOOKUP($E1901&amp;"-2",'PTE - Segment Emissions Calcs'!$I$8:$Z$8919,20,FALSE),0)</f>
        <v>1.7160840000000002E-6</v>
      </c>
      <c r="N1901" s="37">
        <f t="shared" ref="N1901:N1964" ca="1" si="89">MAX(L1901:M1901)</f>
        <v>1.7160840000000002E-6</v>
      </c>
      <c r="O1901" s="38">
        <f t="array" aca="1" ref="O1901" ca="1">IF($H1901="TOTAL HAP",H1901,MAX(IF('PTE - Segment Emissions Calcs'!$B$8:$B$8919=$B1901,'PTE - Segment Emissions Calcs'!$V$8:$V$8919,)))</f>
        <v>3.918E-7</v>
      </c>
      <c r="P1901" s="38">
        <f t="array" aca="1" ref="P1901" ca="1">IF($H1901="TOTAL HAP",K1901,MAX(IF('PTE - Segment Emissions Calcs'!$B$8:$B$8919=$B1901,'PTE - Segment Emissions Calcs'!$X$8:$X$8919,)))</f>
        <v>1.7160840000000002E-6</v>
      </c>
      <c r="Q1901" s="38">
        <f t="array" aca="1" ref="Q1901" ca="1">IF($H1901="TOTAL HAP",N1901,MAX(IF('PTE - Segment Emissions Calcs'!$B$8:$B$8919=$B1901,'PTE - Segment Emissions Calcs'!$Z$8:$Z$8919,)))</f>
        <v>1.7160840000000002E-6</v>
      </c>
      <c r="R1901" s="39"/>
    </row>
    <row r="1902" spans="1:18" x14ac:dyDescent="0.25">
      <c r="A1902" s="40"/>
      <c r="B1902" s="40"/>
      <c r="C1902" s="49" t="s">
        <v>35</v>
      </c>
      <c r="D1902" s="35"/>
      <c r="E1902" s="35"/>
      <c r="F1902" s="35">
        <f ca="1">IFERROR(VLOOKUP($E1902&amp;"-1",'PTE - Segment Emissions Calcs'!$I$8:$V$8919,16,FALSE),0)</f>
        <v>2.8379999999999999E-7</v>
      </c>
      <c r="G1902" s="35">
        <f ca="1">IFERROR(VLOOKUP($E1902&amp;"-2",'PTE - Segment Emissions Calcs'!$I$8:$V$8919,16,FALSE),0)</f>
        <v>2.8379999999999999E-7</v>
      </c>
      <c r="H1902" s="36">
        <f t="shared" ca="1" si="87"/>
        <v>2.8379999999999999E-7</v>
      </c>
      <c r="I1902" s="37">
        <f ca="1">IFERROR(VLOOKUP($E1902&amp;"-1",'PTE - Segment Emissions Calcs'!$I$8:$X$8919,18,FALSE),0)</f>
        <v>1.2430439999999999E-6</v>
      </c>
      <c r="J1902" s="37">
        <f ca="1">IFERROR(VLOOKUP($E1902&amp;"-2",'PTE - Segment Emissions Calcs'!$I$8:$X$8919,18,FALSE),0)</f>
        <v>1.2430439999999999E-6</v>
      </c>
      <c r="K1902" s="37">
        <f t="shared" ca="1" si="88"/>
        <v>1.2430439999999999E-6</v>
      </c>
      <c r="L1902" s="37">
        <f ca="1">IFERROR(VLOOKUP($E1902&amp;"-1",'PTE - Segment Emissions Calcs'!$I$8:$Z$8919,20,FALSE),0)</f>
        <v>1.2430439999999999E-6</v>
      </c>
      <c r="M1902" s="37">
        <f ca="1">IFERROR(VLOOKUP($E1902&amp;"-2",'PTE - Segment Emissions Calcs'!$I$8:$Z$8919,20,FALSE),0)</f>
        <v>1.2430439999999999E-6</v>
      </c>
      <c r="N1902" s="37">
        <f t="shared" ca="1" si="89"/>
        <v>1.2430439999999999E-6</v>
      </c>
      <c r="O1902" s="38">
        <f t="array" aca="1" ref="O1902" ca="1">IF($H1902="TOTAL HAP",H1902,MAX(IF('PTE - Segment Emissions Calcs'!$B$8:$B$8919=$B1902,'PTE - Segment Emissions Calcs'!$V$8:$V$8919,)))</f>
        <v>2.8379999999999999E-7</v>
      </c>
      <c r="P1902" s="38">
        <f t="array" aca="1" ref="P1902" ca="1">IF($H1902="TOTAL HAP",K1902,MAX(IF('PTE - Segment Emissions Calcs'!$B$8:$B$8919=$B1902,'PTE - Segment Emissions Calcs'!$X$8:$X$8919,)))</f>
        <v>1.2430439999999999E-6</v>
      </c>
      <c r="Q1902" s="38">
        <f t="array" aca="1" ref="Q1902" ca="1">IF($H1902="TOTAL HAP",N1902,MAX(IF('PTE - Segment Emissions Calcs'!$B$8:$B$8919=$B1902,'PTE - Segment Emissions Calcs'!$Z$8:$Z$8919,)))</f>
        <v>1.2430439999999999E-6</v>
      </c>
      <c r="R1902" s="39"/>
    </row>
    <row r="1903" spans="1:18" ht="22.5" x14ac:dyDescent="0.25">
      <c r="A1903" s="40"/>
      <c r="B1903" s="40"/>
      <c r="C1903" s="49" t="s">
        <v>36</v>
      </c>
      <c r="D1903" s="35"/>
      <c r="E1903" s="35"/>
      <c r="F1903" s="35">
        <f ca="1">IFERROR(VLOOKUP($E1903&amp;"-1",'PTE - Segment Emissions Calcs'!$I$8:$V$8919,16,FALSE),0)</f>
        <v>1.3320000000000001E-6</v>
      </c>
      <c r="G1903" s="35">
        <f ca="1">IFERROR(VLOOKUP($E1903&amp;"-2",'PTE - Segment Emissions Calcs'!$I$8:$V$8919,16,FALSE),0)</f>
        <v>1.3320000000000001E-6</v>
      </c>
      <c r="H1903" s="36">
        <f t="shared" ca="1" si="87"/>
        <v>1.3320000000000001E-6</v>
      </c>
      <c r="I1903" s="37">
        <f ca="1">IFERROR(VLOOKUP($E1903&amp;"-1",'PTE - Segment Emissions Calcs'!$I$8:$X$8919,18,FALSE),0)</f>
        <v>5.8341600000000006E-6</v>
      </c>
      <c r="J1903" s="37">
        <f ca="1">IFERROR(VLOOKUP($E1903&amp;"-2",'PTE - Segment Emissions Calcs'!$I$8:$X$8919,18,FALSE),0)</f>
        <v>5.8341600000000006E-6</v>
      </c>
      <c r="K1903" s="37">
        <f t="shared" ca="1" si="88"/>
        <v>5.8341600000000006E-6</v>
      </c>
      <c r="L1903" s="37">
        <f ca="1">IFERROR(VLOOKUP($E1903&amp;"-1",'PTE - Segment Emissions Calcs'!$I$8:$Z$8919,20,FALSE),0)</f>
        <v>5.8341600000000006E-6</v>
      </c>
      <c r="M1903" s="37">
        <f ca="1">IFERROR(VLOOKUP($E1903&amp;"-2",'PTE - Segment Emissions Calcs'!$I$8:$Z$8919,20,FALSE),0)</f>
        <v>5.8341600000000006E-6</v>
      </c>
      <c r="N1903" s="37">
        <f t="shared" ca="1" si="89"/>
        <v>5.8341600000000006E-6</v>
      </c>
      <c r="O1903" s="38">
        <f t="array" aca="1" ref="O1903" ca="1">IF($H1903="TOTAL HAP",H1903,MAX(IF('PTE - Segment Emissions Calcs'!$B$8:$B$8919=$B1903,'PTE - Segment Emissions Calcs'!$V$8:$V$8919,)))</f>
        <v>1.3320000000000001E-6</v>
      </c>
      <c r="P1903" s="38">
        <f t="array" aca="1" ref="P1903" ca="1">IF($H1903="TOTAL HAP",K1903,MAX(IF('PTE - Segment Emissions Calcs'!$B$8:$B$8919=$B1903,'PTE - Segment Emissions Calcs'!$X$8:$X$8919,)))</f>
        <v>5.8341600000000006E-6</v>
      </c>
      <c r="Q1903" s="38">
        <f t="array" aca="1" ref="Q1903" ca="1">IF($H1903="TOTAL HAP",N1903,MAX(IF('PTE - Segment Emissions Calcs'!$B$8:$B$8919=$B1903,'PTE - Segment Emissions Calcs'!$Z$8:$Z$8919,)))</f>
        <v>5.8341600000000006E-6</v>
      </c>
      <c r="R1903" s="39"/>
    </row>
    <row r="1904" spans="1:18" x14ac:dyDescent="0.25">
      <c r="A1904" s="40"/>
      <c r="B1904" s="40"/>
      <c r="C1904" s="49" t="s">
        <v>37</v>
      </c>
      <c r="D1904" s="35"/>
      <c r="E1904" s="35"/>
      <c r="F1904" s="35">
        <f ca="1">IFERROR(VLOOKUP($E1904&amp;"-1",'PTE - Segment Emissions Calcs'!$I$8:$V$8919,16,FALSE),0)</f>
        <v>1.26E-4</v>
      </c>
      <c r="G1904" s="35">
        <f ca="1">IFERROR(VLOOKUP($E1904&amp;"-2",'PTE - Segment Emissions Calcs'!$I$8:$V$8919,16,FALSE),0)</f>
        <v>1.26E-4</v>
      </c>
      <c r="H1904" s="36">
        <f t="shared" ca="1" si="87"/>
        <v>1.26E-4</v>
      </c>
      <c r="I1904" s="37">
        <f ca="1">IFERROR(VLOOKUP($E1904&amp;"-1",'PTE - Segment Emissions Calcs'!$I$8:$X$8919,18,FALSE),0)</f>
        <v>5.5188000000000004E-4</v>
      </c>
      <c r="J1904" s="37">
        <f ca="1">IFERROR(VLOOKUP($E1904&amp;"-2",'PTE - Segment Emissions Calcs'!$I$8:$X$8919,18,FALSE),0)</f>
        <v>5.5188000000000004E-4</v>
      </c>
      <c r="K1904" s="37">
        <f t="shared" ca="1" si="88"/>
        <v>5.5188000000000004E-4</v>
      </c>
      <c r="L1904" s="37">
        <f ca="1">IFERROR(VLOOKUP($E1904&amp;"-1",'PTE - Segment Emissions Calcs'!$I$8:$Z$8919,20,FALSE),0)</f>
        <v>5.5188000000000004E-4</v>
      </c>
      <c r="M1904" s="37">
        <f ca="1">IFERROR(VLOOKUP($E1904&amp;"-2",'PTE - Segment Emissions Calcs'!$I$8:$Z$8919,20,FALSE),0)</f>
        <v>5.5188000000000004E-4</v>
      </c>
      <c r="N1904" s="37">
        <f t="shared" ca="1" si="89"/>
        <v>5.5188000000000004E-4</v>
      </c>
      <c r="O1904" s="38">
        <f t="array" aca="1" ref="O1904" ca="1">IF($H1904="TOTAL HAP",H1904,MAX(IF('PTE - Segment Emissions Calcs'!$B$8:$B$8919=$B1904,'PTE - Segment Emissions Calcs'!$V$8:$V$8919,)))</f>
        <v>1.26E-4</v>
      </c>
      <c r="P1904" s="38">
        <f t="array" aca="1" ref="P1904" ca="1">IF($H1904="TOTAL HAP",K1904,MAX(IF('PTE - Segment Emissions Calcs'!$B$8:$B$8919=$B1904,'PTE - Segment Emissions Calcs'!$X$8:$X$8919,)))</f>
        <v>5.5188000000000004E-4</v>
      </c>
      <c r="Q1904" s="38">
        <f t="array" aca="1" ref="Q1904" ca="1">IF($H1904="TOTAL HAP",N1904,MAX(IF('PTE - Segment Emissions Calcs'!$B$8:$B$8919=$B1904,'PTE - Segment Emissions Calcs'!$Z$8:$Z$8919,)))</f>
        <v>5.5188000000000004E-4</v>
      </c>
      <c r="R1904" s="39"/>
    </row>
    <row r="1905" spans="1:18" ht="22.5" x14ac:dyDescent="0.25">
      <c r="A1905" s="40"/>
      <c r="B1905" s="40"/>
      <c r="C1905" s="49" t="s">
        <v>38</v>
      </c>
      <c r="D1905" s="35"/>
      <c r="E1905" s="35"/>
      <c r="F1905" s="35">
        <f ca="1">IFERROR(VLOOKUP($E1905&amp;"-1",'PTE - Segment Emissions Calcs'!$I$8:$V$8919,16,FALSE),0)</f>
        <v>3.444E-6</v>
      </c>
      <c r="G1905" s="35">
        <f ca="1">IFERROR(VLOOKUP($E1905&amp;"-2",'PTE - Segment Emissions Calcs'!$I$8:$V$8919,16,FALSE),0)</f>
        <v>3.444E-6</v>
      </c>
      <c r="H1905" s="36">
        <f t="shared" ca="1" si="87"/>
        <v>3.444E-6</v>
      </c>
      <c r="I1905" s="37">
        <f ca="1">IFERROR(VLOOKUP($E1905&amp;"-1",'PTE - Segment Emissions Calcs'!$I$8:$X$8919,18,FALSE),0)</f>
        <v>1.5084719999999999E-5</v>
      </c>
      <c r="J1905" s="37">
        <f ca="1">IFERROR(VLOOKUP($E1905&amp;"-2",'PTE - Segment Emissions Calcs'!$I$8:$X$8919,18,FALSE),0)</f>
        <v>1.5084719999999999E-5</v>
      </c>
      <c r="K1905" s="37">
        <f t="shared" ca="1" si="88"/>
        <v>1.5084719999999999E-5</v>
      </c>
      <c r="L1905" s="37">
        <f ca="1">IFERROR(VLOOKUP($E1905&amp;"-1",'PTE - Segment Emissions Calcs'!$I$8:$Z$8919,20,FALSE),0)</f>
        <v>1.5084719999999999E-5</v>
      </c>
      <c r="M1905" s="37">
        <f ca="1">IFERROR(VLOOKUP($E1905&amp;"-2",'PTE - Segment Emissions Calcs'!$I$8:$Z$8919,20,FALSE),0)</f>
        <v>1.5084719999999999E-5</v>
      </c>
      <c r="N1905" s="37">
        <f t="shared" ca="1" si="89"/>
        <v>1.5084719999999999E-5</v>
      </c>
      <c r="O1905" s="38">
        <f t="array" aca="1" ref="O1905" ca="1">IF($H1905="TOTAL HAP",H1905,MAX(IF('PTE - Segment Emissions Calcs'!$B$8:$B$8919=$B1905,'PTE - Segment Emissions Calcs'!$V$8:$V$8919,)))</f>
        <v>3.444E-6</v>
      </c>
      <c r="P1905" s="38">
        <f t="array" aca="1" ref="P1905" ca="1">IF($H1905="TOTAL HAP",K1905,MAX(IF('PTE - Segment Emissions Calcs'!$B$8:$B$8919=$B1905,'PTE - Segment Emissions Calcs'!$X$8:$X$8919,)))</f>
        <v>1.5084719999999999E-5</v>
      </c>
      <c r="Q1905" s="38">
        <f t="array" aca="1" ref="Q1905" ca="1">IF($H1905="TOTAL HAP",N1905,MAX(IF('PTE - Segment Emissions Calcs'!$B$8:$B$8919=$B1905,'PTE - Segment Emissions Calcs'!$Z$8:$Z$8919,)))</f>
        <v>1.5084719999999999E-5</v>
      </c>
      <c r="R1905" s="39"/>
    </row>
    <row r="1906" spans="1:18" ht="22.5" x14ac:dyDescent="0.25">
      <c r="A1906" s="40"/>
      <c r="B1906" s="40"/>
      <c r="C1906" s="49" t="s">
        <v>39</v>
      </c>
      <c r="D1906" s="35"/>
      <c r="E1906" s="35"/>
      <c r="F1906" s="35">
        <f ca="1">IFERROR(VLOOKUP($E1906&amp;"-1",'PTE - Segment Emissions Calcs'!$I$8:$V$8919,16,FALSE),0)</f>
        <v>1.59E-6</v>
      </c>
      <c r="G1906" s="35">
        <f ca="1">IFERROR(VLOOKUP($E1906&amp;"-2",'PTE - Segment Emissions Calcs'!$I$8:$V$8919,16,FALSE),0)</f>
        <v>1.59E-6</v>
      </c>
      <c r="H1906" s="36">
        <f t="shared" ca="1" si="87"/>
        <v>1.59E-6</v>
      </c>
      <c r="I1906" s="37">
        <f ca="1">IFERROR(VLOOKUP($E1906&amp;"-1",'PTE - Segment Emissions Calcs'!$I$8:$X$8919,18,FALSE),0)</f>
        <v>6.9642000000000002E-6</v>
      </c>
      <c r="J1906" s="37">
        <f ca="1">IFERROR(VLOOKUP($E1906&amp;"-2",'PTE - Segment Emissions Calcs'!$I$8:$X$8919,18,FALSE),0)</f>
        <v>6.9642000000000002E-6</v>
      </c>
      <c r="K1906" s="37">
        <f t="shared" ca="1" si="88"/>
        <v>6.9642000000000002E-6</v>
      </c>
      <c r="L1906" s="37">
        <f ca="1">IFERROR(VLOOKUP($E1906&amp;"-1",'PTE - Segment Emissions Calcs'!$I$8:$Z$8919,20,FALSE),0)</f>
        <v>6.9642000000000002E-6</v>
      </c>
      <c r="M1906" s="37">
        <f ca="1">IFERROR(VLOOKUP($E1906&amp;"-2",'PTE - Segment Emissions Calcs'!$I$8:$Z$8919,20,FALSE),0)</f>
        <v>6.9642000000000002E-6</v>
      </c>
      <c r="N1906" s="37">
        <f t="shared" ca="1" si="89"/>
        <v>6.9642000000000002E-6</v>
      </c>
      <c r="O1906" s="38">
        <f t="array" aca="1" ref="O1906" ca="1">IF($H1906="TOTAL HAP",H1906,MAX(IF('PTE - Segment Emissions Calcs'!$B$8:$B$8919=$B1906,'PTE - Segment Emissions Calcs'!$V$8:$V$8919,)))</f>
        <v>1.59E-6</v>
      </c>
      <c r="P1906" s="38">
        <f t="array" aca="1" ref="P1906" ca="1">IF($H1906="TOTAL HAP",K1906,MAX(IF('PTE - Segment Emissions Calcs'!$B$8:$B$8919=$B1906,'PTE - Segment Emissions Calcs'!$X$8:$X$8919,)))</f>
        <v>6.9642000000000002E-6</v>
      </c>
      <c r="Q1906" s="38">
        <f t="array" aca="1" ref="Q1906" ca="1">IF($H1906="TOTAL HAP",N1906,MAX(IF('PTE - Segment Emissions Calcs'!$B$8:$B$8919=$B1906,'PTE - Segment Emissions Calcs'!$Z$8:$Z$8919,)))</f>
        <v>6.9642000000000002E-6</v>
      </c>
      <c r="R1906" s="39"/>
    </row>
    <row r="1907" spans="1:18" ht="22.5" x14ac:dyDescent="0.25">
      <c r="A1907" s="40"/>
      <c r="B1907" s="40"/>
      <c r="C1907" s="49" t="s">
        <v>40</v>
      </c>
      <c r="D1907" s="35"/>
      <c r="E1907" s="35"/>
      <c r="F1907" s="35">
        <f ca="1">IFERROR(VLOOKUP($E1907&amp;"-1",'PTE - Segment Emissions Calcs'!$I$8:$V$8919,16,FALSE),0)</f>
        <v>7.6199999999999994E-8</v>
      </c>
      <c r="G1907" s="35">
        <f ca="1">IFERROR(VLOOKUP($E1907&amp;"-2",'PTE - Segment Emissions Calcs'!$I$8:$V$8919,16,FALSE),0)</f>
        <v>7.6199999999999994E-8</v>
      </c>
      <c r="H1907" s="36">
        <f t="shared" ca="1" si="87"/>
        <v>7.6199999999999994E-8</v>
      </c>
      <c r="I1907" s="37">
        <f ca="1">IFERROR(VLOOKUP($E1907&amp;"-1",'PTE - Segment Emissions Calcs'!$I$8:$X$8919,18,FALSE),0)</f>
        <v>3.3375599999999999E-7</v>
      </c>
      <c r="J1907" s="37">
        <f ca="1">IFERROR(VLOOKUP($E1907&amp;"-2",'PTE - Segment Emissions Calcs'!$I$8:$X$8919,18,FALSE),0)</f>
        <v>3.3375599999999999E-7</v>
      </c>
      <c r="K1907" s="37">
        <f t="shared" ca="1" si="88"/>
        <v>3.3375599999999999E-7</v>
      </c>
      <c r="L1907" s="37">
        <f ca="1">IFERROR(VLOOKUP($E1907&amp;"-1",'PTE - Segment Emissions Calcs'!$I$8:$Z$8919,20,FALSE),0)</f>
        <v>3.3375599999999999E-7</v>
      </c>
      <c r="M1907" s="37">
        <f ca="1">IFERROR(VLOOKUP($E1907&amp;"-2",'PTE - Segment Emissions Calcs'!$I$8:$Z$8919,20,FALSE),0)</f>
        <v>3.3375599999999999E-7</v>
      </c>
      <c r="N1907" s="37">
        <f t="shared" ca="1" si="89"/>
        <v>3.3375599999999999E-7</v>
      </c>
      <c r="O1907" s="38">
        <f t="array" aca="1" ref="O1907" ca="1">IF($H1907="TOTAL HAP",H1907,MAX(IF('PTE - Segment Emissions Calcs'!$B$8:$B$8919=$B1907,'PTE - Segment Emissions Calcs'!$V$8:$V$8919,)))</f>
        <v>7.6199999999999994E-8</v>
      </c>
      <c r="P1907" s="38">
        <f t="array" aca="1" ref="P1907" ca="1">IF($H1907="TOTAL HAP",K1907,MAX(IF('PTE - Segment Emissions Calcs'!$B$8:$B$8919=$B1907,'PTE - Segment Emissions Calcs'!$X$8:$X$8919,)))</f>
        <v>3.3375599999999999E-7</v>
      </c>
      <c r="Q1907" s="38">
        <f t="array" aca="1" ref="Q1907" ca="1">IF($H1907="TOTAL HAP",N1907,MAX(IF('PTE - Segment Emissions Calcs'!$B$8:$B$8919=$B1907,'PTE - Segment Emissions Calcs'!$Z$8:$Z$8919,)))</f>
        <v>3.3375599999999999E-7</v>
      </c>
      <c r="R1907" s="39"/>
    </row>
    <row r="1908" spans="1:18" ht="22.5" x14ac:dyDescent="0.25">
      <c r="A1908" s="40"/>
      <c r="B1908" s="40"/>
      <c r="C1908" s="49" t="s">
        <v>41</v>
      </c>
      <c r="D1908" s="35"/>
      <c r="E1908" s="35"/>
      <c r="F1908" s="35">
        <f ca="1">IFERROR(VLOOKUP($E1908&amp;"-1",'PTE - Segment Emissions Calcs'!$I$8:$V$8919,16,FALSE),0)</f>
        <v>1.0020000000000001E-6</v>
      </c>
      <c r="G1908" s="35">
        <f ca="1">IFERROR(VLOOKUP($E1908&amp;"-2",'PTE - Segment Emissions Calcs'!$I$8:$V$8919,16,FALSE),0)</f>
        <v>1.0020000000000001E-6</v>
      </c>
      <c r="H1908" s="36">
        <f t="shared" ca="1" si="87"/>
        <v>1.0020000000000001E-6</v>
      </c>
      <c r="I1908" s="37">
        <f ca="1">IFERROR(VLOOKUP($E1908&amp;"-1",'PTE - Segment Emissions Calcs'!$I$8:$X$8919,18,FALSE),0)</f>
        <v>4.38876E-6</v>
      </c>
      <c r="J1908" s="37">
        <f ca="1">IFERROR(VLOOKUP($E1908&amp;"-2",'PTE - Segment Emissions Calcs'!$I$8:$X$8919,18,FALSE),0)</f>
        <v>4.38876E-6</v>
      </c>
      <c r="K1908" s="37">
        <f t="shared" ca="1" si="88"/>
        <v>4.38876E-6</v>
      </c>
      <c r="L1908" s="37">
        <f ca="1">IFERROR(VLOOKUP($E1908&amp;"-1",'PTE - Segment Emissions Calcs'!$I$8:$Z$8919,20,FALSE),0)</f>
        <v>4.38876E-6</v>
      </c>
      <c r="M1908" s="37">
        <f ca="1">IFERROR(VLOOKUP($E1908&amp;"-2",'PTE - Segment Emissions Calcs'!$I$8:$Z$8919,20,FALSE),0)</f>
        <v>4.38876E-6</v>
      </c>
      <c r="N1908" s="37">
        <f t="shared" ca="1" si="89"/>
        <v>4.38876E-6</v>
      </c>
      <c r="O1908" s="38">
        <f t="array" aca="1" ref="O1908" ca="1">IF($H1908="TOTAL HAP",H1908,MAX(IF('PTE - Segment Emissions Calcs'!$B$8:$B$8919=$B1908,'PTE - Segment Emissions Calcs'!$V$8:$V$8919,)))</f>
        <v>1.0020000000000001E-6</v>
      </c>
      <c r="P1908" s="38">
        <f t="array" aca="1" ref="P1908" ca="1">IF($H1908="TOTAL HAP",K1908,MAX(IF('PTE - Segment Emissions Calcs'!$B$8:$B$8919=$B1908,'PTE - Segment Emissions Calcs'!$X$8:$X$8919,)))</f>
        <v>4.38876E-6</v>
      </c>
      <c r="Q1908" s="38">
        <f t="array" aca="1" ref="Q1908" ca="1">IF($H1908="TOTAL HAP",N1908,MAX(IF('PTE - Segment Emissions Calcs'!$B$8:$B$8919=$B1908,'PTE - Segment Emissions Calcs'!$Z$8:$Z$8919,)))</f>
        <v>4.38876E-6</v>
      </c>
      <c r="R1908" s="39"/>
    </row>
    <row r="1909" spans="1:18" x14ac:dyDescent="0.25">
      <c r="A1909" s="40"/>
      <c r="B1909" s="40"/>
      <c r="C1909" s="49" t="s">
        <v>42</v>
      </c>
      <c r="D1909" s="35"/>
      <c r="E1909" s="35"/>
      <c r="F1909" s="35">
        <f ca="1">IFERROR(VLOOKUP($E1909&amp;"-1",'PTE - Segment Emissions Calcs'!$I$8:$V$8919,16,FALSE),0)</f>
        <v>9.5400000000000007E-8</v>
      </c>
      <c r="G1909" s="35">
        <f ca="1">IFERROR(VLOOKUP($E1909&amp;"-2",'PTE - Segment Emissions Calcs'!$I$8:$V$8919,16,FALSE),0)</f>
        <v>9.5400000000000007E-8</v>
      </c>
      <c r="H1909" s="36">
        <f t="shared" ca="1" si="87"/>
        <v>9.5400000000000007E-8</v>
      </c>
      <c r="I1909" s="37">
        <f ca="1">IFERROR(VLOOKUP($E1909&amp;"-1",'PTE - Segment Emissions Calcs'!$I$8:$X$8919,18,FALSE),0)</f>
        <v>4.17852E-7</v>
      </c>
      <c r="J1909" s="37">
        <f ca="1">IFERROR(VLOOKUP($E1909&amp;"-2",'PTE - Segment Emissions Calcs'!$I$8:$X$8919,18,FALSE),0)</f>
        <v>4.17852E-7</v>
      </c>
      <c r="K1909" s="37">
        <f t="shared" ca="1" si="88"/>
        <v>4.17852E-7</v>
      </c>
      <c r="L1909" s="37">
        <f ca="1">IFERROR(VLOOKUP($E1909&amp;"-1",'PTE - Segment Emissions Calcs'!$I$8:$Z$8919,20,FALSE),0)</f>
        <v>4.17852E-7</v>
      </c>
      <c r="M1909" s="37">
        <f ca="1">IFERROR(VLOOKUP($E1909&amp;"-2",'PTE - Segment Emissions Calcs'!$I$8:$Z$8919,20,FALSE),0)</f>
        <v>4.17852E-7</v>
      </c>
      <c r="N1909" s="37">
        <f t="shared" ca="1" si="89"/>
        <v>4.17852E-7</v>
      </c>
      <c r="O1909" s="38">
        <f t="array" aca="1" ref="O1909" ca="1">IF($H1909="TOTAL HAP",H1909,MAX(IF('PTE - Segment Emissions Calcs'!$B$8:$B$8919=$B1909,'PTE - Segment Emissions Calcs'!$V$8:$V$8919,)))</f>
        <v>9.5400000000000007E-8</v>
      </c>
      <c r="P1909" s="38">
        <f t="array" aca="1" ref="P1909" ca="1">IF($H1909="TOTAL HAP",K1909,MAX(IF('PTE - Segment Emissions Calcs'!$B$8:$B$8919=$B1909,'PTE - Segment Emissions Calcs'!$X$8:$X$8919,)))</f>
        <v>4.17852E-7</v>
      </c>
      <c r="Q1909" s="38">
        <f t="array" aca="1" ref="Q1909" ca="1">IF($H1909="TOTAL HAP",N1909,MAX(IF('PTE - Segment Emissions Calcs'!$B$8:$B$8919=$B1909,'PTE - Segment Emissions Calcs'!$Z$8:$Z$8919,)))</f>
        <v>4.17852E-7</v>
      </c>
      <c r="R1909" s="39"/>
    </row>
    <row r="1910" spans="1:18" ht="33.75" x14ac:dyDescent="0.25">
      <c r="A1910" s="40"/>
      <c r="B1910" s="40"/>
      <c r="C1910" s="49" t="s">
        <v>43</v>
      </c>
      <c r="D1910" s="35"/>
      <c r="E1910" s="35"/>
      <c r="F1910" s="35">
        <f ca="1">IFERROR(VLOOKUP($E1910&amp;"-1",'PTE - Segment Emissions Calcs'!$I$8:$V$8919,16,FALSE),0)</f>
        <v>7.1999999999999996E-8</v>
      </c>
      <c r="G1910" s="35">
        <f ca="1">IFERROR(VLOOKUP($E1910&amp;"-2",'PTE - Segment Emissions Calcs'!$I$8:$V$8919,16,FALSE),0)</f>
        <v>7.1999999999999996E-8</v>
      </c>
      <c r="H1910" s="36">
        <f t="shared" ca="1" si="87"/>
        <v>7.1999999999999996E-8</v>
      </c>
      <c r="I1910" s="37">
        <f ca="1">IFERROR(VLOOKUP($E1910&amp;"-1",'PTE - Segment Emissions Calcs'!$I$8:$X$8919,18,FALSE),0)</f>
        <v>3.1535999999999999E-7</v>
      </c>
      <c r="J1910" s="37">
        <f ca="1">IFERROR(VLOOKUP($E1910&amp;"-2",'PTE - Segment Emissions Calcs'!$I$8:$X$8919,18,FALSE),0)</f>
        <v>3.1535999999999999E-7</v>
      </c>
      <c r="K1910" s="37">
        <f t="shared" ca="1" si="88"/>
        <v>3.1535999999999999E-7</v>
      </c>
      <c r="L1910" s="37">
        <f ca="1">IFERROR(VLOOKUP($E1910&amp;"-1",'PTE - Segment Emissions Calcs'!$I$8:$Z$8919,20,FALSE),0)</f>
        <v>3.1535999999999999E-7</v>
      </c>
      <c r="M1910" s="37">
        <f ca="1">IFERROR(VLOOKUP($E1910&amp;"-2",'PTE - Segment Emissions Calcs'!$I$8:$Z$8919,20,FALSE),0)</f>
        <v>3.1535999999999999E-7</v>
      </c>
      <c r="N1910" s="37">
        <f t="shared" ca="1" si="89"/>
        <v>3.1535999999999999E-7</v>
      </c>
      <c r="O1910" s="38">
        <f t="array" aca="1" ref="O1910" ca="1">IF($H1910="TOTAL HAP",H1910,MAX(IF('PTE - Segment Emissions Calcs'!$B$8:$B$8919=$B1910,'PTE - Segment Emissions Calcs'!$V$8:$V$8919,)))</f>
        <v>7.1999999999999996E-8</v>
      </c>
      <c r="P1910" s="38">
        <f t="array" aca="1" ref="P1910" ca="1">IF($H1910="TOTAL HAP",K1910,MAX(IF('PTE - Segment Emissions Calcs'!$B$8:$B$8919=$B1910,'PTE - Segment Emissions Calcs'!$X$8:$X$8919,)))</f>
        <v>3.1535999999999999E-7</v>
      </c>
      <c r="Q1910" s="38">
        <f t="array" aca="1" ref="Q1910" ca="1">IF($H1910="TOTAL HAP",N1910,MAX(IF('PTE - Segment Emissions Calcs'!$B$8:$B$8919=$B1910,'PTE - Segment Emissions Calcs'!$Z$8:$Z$8919,)))</f>
        <v>3.1535999999999999E-7</v>
      </c>
      <c r="R1910" s="39"/>
    </row>
    <row r="1911" spans="1:18" ht="22.5" x14ac:dyDescent="0.25">
      <c r="A1911" s="40"/>
      <c r="B1911" s="40"/>
      <c r="C1911" s="49" t="s">
        <v>44</v>
      </c>
      <c r="D1911" s="35"/>
      <c r="E1911" s="35"/>
      <c r="F1911" s="35">
        <f ca="1">IFERROR(VLOOKUP($E1911&amp;"-1",'PTE - Segment Emissions Calcs'!$I$8:$V$8919,16,FALSE),0)</f>
        <v>7.0588235294117641E-5</v>
      </c>
      <c r="G1911" s="35">
        <f ca="1">IFERROR(VLOOKUP($E1911&amp;"-2",'PTE - Segment Emissions Calcs'!$I$8:$V$8919,16,FALSE),0)</f>
        <v>7.0588235294117641E-5</v>
      </c>
      <c r="H1911" s="36">
        <f t="shared" ca="1" si="87"/>
        <v>7.0588235294117641E-5</v>
      </c>
      <c r="I1911" s="37">
        <f ca="1">IFERROR(VLOOKUP($E1911&amp;"-1",'PTE - Segment Emissions Calcs'!$I$8:$X$8919,18,FALSE),0)</f>
        <v>3.091764705882353E-4</v>
      </c>
      <c r="J1911" s="37">
        <f ca="1">IFERROR(VLOOKUP($E1911&amp;"-2",'PTE - Segment Emissions Calcs'!$I$8:$X$8919,18,FALSE),0)</f>
        <v>3.091764705882353E-4</v>
      </c>
      <c r="K1911" s="37">
        <f t="shared" ca="1" si="88"/>
        <v>3.091764705882353E-4</v>
      </c>
      <c r="L1911" s="37">
        <f ca="1">IFERROR(VLOOKUP($E1911&amp;"-1",'PTE - Segment Emissions Calcs'!$I$8:$Z$8919,20,FALSE),0)</f>
        <v>3.091764705882353E-4</v>
      </c>
      <c r="M1911" s="37">
        <f ca="1">IFERROR(VLOOKUP($E1911&amp;"-2",'PTE - Segment Emissions Calcs'!$I$8:$Z$8919,20,FALSE),0)</f>
        <v>3.091764705882353E-4</v>
      </c>
      <c r="N1911" s="37">
        <f t="shared" ca="1" si="89"/>
        <v>3.091764705882353E-4</v>
      </c>
      <c r="O1911" s="38">
        <f t="array" aca="1" ref="O1911" ca="1">IF($H1911="TOTAL HAP",H1911,MAX(IF('PTE - Segment Emissions Calcs'!$B$8:$B$8919=$B1911,'PTE - Segment Emissions Calcs'!$V$8:$V$8919,)))</f>
        <v>7.0588235294117641E-5</v>
      </c>
      <c r="P1911" s="38">
        <f t="array" aca="1" ref="P1911" ca="1">IF($H1911="TOTAL HAP",K1911,MAX(IF('PTE - Segment Emissions Calcs'!$B$8:$B$8919=$B1911,'PTE - Segment Emissions Calcs'!$X$8:$X$8919,)))</f>
        <v>3.091764705882353E-4</v>
      </c>
      <c r="Q1911" s="38">
        <f t="array" aca="1" ref="Q1911" ca="1">IF($H1911="TOTAL HAP",N1911,MAX(IF('PTE - Segment Emissions Calcs'!$B$8:$B$8919=$B1911,'PTE - Segment Emissions Calcs'!$Z$8:$Z$8919,)))</f>
        <v>3.091764705882353E-4</v>
      </c>
      <c r="R1911" s="39"/>
    </row>
    <row r="1912" spans="1:18" ht="22.5" x14ac:dyDescent="0.25">
      <c r="A1912" s="40"/>
      <c r="B1912" s="40"/>
      <c r="C1912" s="49" t="s">
        <v>45</v>
      </c>
      <c r="D1912" s="35"/>
      <c r="E1912" s="35"/>
      <c r="F1912" s="35">
        <f ca="1">IFERROR(VLOOKUP($E1912&amp;"-1",'PTE - Segment Emissions Calcs'!$I$8:$V$8919,16,FALSE),0)</f>
        <v>1.74E-7</v>
      </c>
      <c r="G1912" s="35">
        <f ca="1">IFERROR(VLOOKUP($E1912&amp;"-2",'PTE - Segment Emissions Calcs'!$I$8:$V$8919,16,FALSE),0)</f>
        <v>1.74E-7</v>
      </c>
      <c r="H1912" s="36">
        <f t="shared" ca="1" si="87"/>
        <v>1.74E-7</v>
      </c>
      <c r="I1912" s="37">
        <f ca="1">IFERROR(VLOOKUP($E1912&amp;"-1",'PTE - Segment Emissions Calcs'!$I$8:$X$8919,18,FALSE),0)</f>
        <v>7.6212E-7</v>
      </c>
      <c r="J1912" s="37">
        <f ca="1">IFERROR(VLOOKUP($E1912&amp;"-2",'PTE - Segment Emissions Calcs'!$I$8:$X$8919,18,FALSE),0)</f>
        <v>7.6212E-7</v>
      </c>
      <c r="K1912" s="37">
        <f t="shared" ca="1" si="88"/>
        <v>7.6212E-7</v>
      </c>
      <c r="L1912" s="37">
        <f ca="1">IFERROR(VLOOKUP($E1912&amp;"-1",'PTE - Segment Emissions Calcs'!$I$8:$Z$8919,20,FALSE),0)</f>
        <v>7.6212E-7</v>
      </c>
      <c r="M1912" s="37">
        <f ca="1">IFERROR(VLOOKUP($E1912&amp;"-2",'PTE - Segment Emissions Calcs'!$I$8:$Z$8919,20,FALSE),0)</f>
        <v>7.6212E-7</v>
      </c>
      <c r="N1912" s="37">
        <f t="shared" ca="1" si="89"/>
        <v>7.6212E-7</v>
      </c>
      <c r="O1912" s="38">
        <f t="array" aca="1" ref="O1912" ca="1">IF($H1912="TOTAL HAP",H1912,MAX(IF('PTE - Segment Emissions Calcs'!$B$8:$B$8919=$B1912,'PTE - Segment Emissions Calcs'!$V$8:$V$8919,)))</f>
        <v>1.74E-7</v>
      </c>
      <c r="P1912" s="38">
        <f t="array" aca="1" ref="P1912" ca="1">IF($H1912="TOTAL HAP",K1912,MAX(IF('PTE - Segment Emissions Calcs'!$B$8:$B$8919=$B1912,'PTE - Segment Emissions Calcs'!$X$8:$X$8919,)))</f>
        <v>7.6212E-7</v>
      </c>
      <c r="Q1912" s="38">
        <f t="array" aca="1" ref="Q1912" ca="1">IF($H1912="TOTAL HAP",N1912,MAX(IF('PTE - Segment Emissions Calcs'!$B$8:$B$8919=$B1912,'PTE - Segment Emissions Calcs'!$Z$8:$Z$8919,)))</f>
        <v>7.6212E-7</v>
      </c>
      <c r="R1912" s="39"/>
    </row>
    <row r="1913" spans="1:18" x14ac:dyDescent="0.25">
      <c r="A1913" s="40"/>
      <c r="B1913" s="40"/>
      <c r="C1913" s="49" t="s">
        <v>46</v>
      </c>
      <c r="D1913" s="35"/>
      <c r="E1913" s="35"/>
      <c r="F1913" s="35">
        <f ca="1">IFERROR(VLOOKUP($E1913&amp;"-1",'PTE - Segment Emissions Calcs'!$I$8:$V$8919,16,FALSE),0)</f>
        <v>1.6200000000000002E-7</v>
      </c>
      <c r="G1913" s="35">
        <f ca="1">IFERROR(VLOOKUP($E1913&amp;"-2",'PTE - Segment Emissions Calcs'!$I$8:$V$8919,16,FALSE),0)</f>
        <v>1.6200000000000002E-7</v>
      </c>
      <c r="H1913" s="36">
        <f t="shared" ca="1" si="87"/>
        <v>1.6200000000000002E-7</v>
      </c>
      <c r="I1913" s="37">
        <f ca="1">IFERROR(VLOOKUP($E1913&amp;"-1",'PTE - Segment Emissions Calcs'!$I$8:$X$8919,18,FALSE),0)</f>
        <v>7.0956000000000011E-7</v>
      </c>
      <c r="J1913" s="37">
        <f ca="1">IFERROR(VLOOKUP($E1913&amp;"-2",'PTE - Segment Emissions Calcs'!$I$8:$X$8919,18,FALSE),0)</f>
        <v>7.0956000000000011E-7</v>
      </c>
      <c r="K1913" s="37">
        <f t="shared" ca="1" si="88"/>
        <v>7.0956000000000011E-7</v>
      </c>
      <c r="L1913" s="37">
        <f ca="1">IFERROR(VLOOKUP($E1913&amp;"-1",'PTE - Segment Emissions Calcs'!$I$8:$Z$8919,20,FALSE),0)</f>
        <v>7.0956000000000011E-7</v>
      </c>
      <c r="M1913" s="37">
        <f ca="1">IFERROR(VLOOKUP($E1913&amp;"-2",'PTE - Segment Emissions Calcs'!$I$8:$Z$8919,20,FALSE),0)</f>
        <v>7.0956000000000011E-7</v>
      </c>
      <c r="N1913" s="37">
        <f t="shared" ca="1" si="89"/>
        <v>7.0956000000000011E-7</v>
      </c>
      <c r="O1913" s="38">
        <f t="array" aca="1" ref="O1913" ca="1">IF($H1913="TOTAL HAP",H1913,MAX(IF('PTE - Segment Emissions Calcs'!$B$8:$B$8919=$B1913,'PTE - Segment Emissions Calcs'!$V$8:$V$8919,)))</f>
        <v>1.6200000000000002E-7</v>
      </c>
      <c r="P1913" s="38">
        <f t="array" aca="1" ref="P1913" ca="1">IF($H1913="TOTAL HAP",K1913,MAX(IF('PTE - Segment Emissions Calcs'!$B$8:$B$8919=$B1913,'PTE - Segment Emissions Calcs'!$X$8:$X$8919,)))</f>
        <v>7.0956000000000011E-7</v>
      </c>
      <c r="Q1913" s="38">
        <f t="array" aca="1" ref="Q1913" ca="1">IF($H1913="TOTAL HAP",N1913,MAX(IF('PTE - Segment Emissions Calcs'!$B$8:$B$8919=$B1913,'PTE - Segment Emissions Calcs'!$Z$8:$Z$8919,)))</f>
        <v>7.0956000000000011E-7</v>
      </c>
      <c r="R1913" s="39"/>
    </row>
    <row r="1914" spans="1:18" ht="22.5" x14ac:dyDescent="0.25">
      <c r="A1914" s="40"/>
      <c r="B1914" s="40"/>
      <c r="C1914" s="49" t="s">
        <v>47</v>
      </c>
      <c r="D1914" s="35"/>
      <c r="E1914" s="35"/>
      <c r="F1914" s="35">
        <f ca="1">IFERROR(VLOOKUP($E1914&amp;"-1",'PTE - Segment Emissions Calcs'!$I$8:$V$8919,16,FALSE),0)</f>
        <v>4.4399999999999995E-3</v>
      </c>
      <c r="G1914" s="35">
        <f ca="1">IFERROR(VLOOKUP($E1914&amp;"-2",'PTE - Segment Emissions Calcs'!$I$8:$V$8919,16,FALSE),0)</f>
        <v>4.4399999999999995E-3</v>
      </c>
      <c r="H1914" s="36">
        <f t="shared" ca="1" si="87"/>
        <v>4.4399999999999995E-3</v>
      </c>
      <c r="I1914" s="37">
        <f ca="1">IFERROR(VLOOKUP($E1914&amp;"-1",'PTE - Segment Emissions Calcs'!$I$8:$X$8919,18,FALSE),0)</f>
        <v>1.9447199999999998E-2</v>
      </c>
      <c r="J1914" s="37">
        <f ca="1">IFERROR(VLOOKUP($E1914&amp;"-2",'PTE - Segment Emissions Calcs'!$I$8:$X$8919,18,FALSE),0)</f>
        <v>1.9447199999999998E-2</v>
      </c>
      <c r="K1914" s="37">
        <f t="shared" ca="1" si="88"/>
        <v>1.9447199999999998E-2</v>
      </c>
      <c r="L1914" s="37">
        <f ca="1">IFERROR(VLOOKUP($E1914&amp;"-1",'PTE - Segment Emissions Calcs'!$I$8:$Z$8919,20,FALSE),0)</f>
        <v>1.9447199999999998E-2</v>
      </c>
      <c r="M1914" s="37">
        <f ca="1">IFERROR(VLOOKUP($E1914&amp;"-2",'PTE - Segment Emissions Calcs'!$I$8:$Z$8919,20,FALSE),0)</f>
        <v>1.9447199999999998E-2</v>
      </c>
      <c r="N1914" s="37">
        <f t="shared" ca="1" si="89"/>
        <v>1.9447199999999998E-2</v>
      </c>
      <c r="O1914" s="38">
        <f t="array" aca="1" ref="O1914" ca="1">IF($H1914="TOTAL HAP",H1914,MAX(IF('PTE - Segment Emissions Calcs'!$B$8:$B$8919=$B1914,'PTE - Segment Emissions Calcs'!$V$8:$V$8919,)))</f>
        <v>4.4399999999999995E-3</v>
      </c>
      <c r="P1914" s="38">
        <f t="array" aca="1" ref="P1914" ca="1">IF($H1914="TOTAL HAP",K1914,MAX(IF('PTE - Segment Emissions Calcs'!$B$8:$B$8919=$B1914,'PTE - Segment Emissions Calcs'!$X$8:$X$8919,)))</f>
        <v>1.9447199999999998E-2</v>
      </c>
      <c r="Q1914" s="38">
        <f t="array" aca="1" ref="Q1914" ca="1">IF($H1914="TOTAL HAP",N1914,MAX(IF('PTE - Segment Emissions Calcs'!$B$8:$B$8919=$B1914,'PTE - Segment Emissions Calcs'!$Z$8:$Z$8919,)))</f>
        <v>1.9447199999999998E-2</v>
      </c>
      <c r="R1914" s="39"/>
    </row>
    <row r="1915" spans="1:18" x14ac:dyDescent="0.25">
      <c r="A1915" s="40"/>
      <c r="B1915" s="40"/>
      <c r="C1915" s="49" t="s">
        <v>48</v>
      </c>
      <c r="D1915" s="35"/>
      <c r="E1915" s="35"/>
      <c r="F1915" s="35">
        <f ca="1">IFERROR(VLOOKUP($E1915&amp;"-1",'PTE - Segment Emissions Calcs'!$I$8:$V$8919,16,FALSE),0)</f>
        <v>0.10588235294117647</v>
      </c>
      <c r="G1915" s="35">
        <f ca="1">IFERROR(VLOOKUP($E1915&amp;"-2",'PTE - Segment Emissions Calcs'!$I$8:$V$8919,16,FALSE),0)</f>
        <v>0.10588235294117647</v>
      </c>
      <c r="H1915" s="36">
        <f t="shared" ca="1" si="87"/>
        <v>0.10588235294117647</v>
      </c>
      <c r="I1915" s="37">
        <f ca="1">IFERROR(VLOOKUP($E1915&amp;"-1",'PTE - Segment Emissions Calcs'!$I$8:$X$8919,18,FALSE),0)</f>
        <v>0.46376470588235291</v>
      </c>
      <c r="J1915" s="37">
        <f ca="1">IFERROR(VLOOKUP($E1915&amp;"-2",'PTE - Segment Emissions Calcs'!$I$8:$X$8919,18,FALSE),0)</f>
        <v>0.46376470588235291</v>
      </c>
      <c r="K1915" s="37">
        <f t="shared" ca="1" si="88"/>
        <v>0.46376470588235291</v>
      </c>
      <c r="L1915" s="37">
        <f ca="1">IFERROR(VLOOKUP($E1915&amp;"-1",'PTE - Segment Emissions Calcs'!$I$8:$Z$8919,20,FALSE),0)</f>
        <v>0.46376470588235291</v>
      </c>
      <c r="M1915" s="37">
        <f ca="1">IFERROR(VLOOKUP($E1915&amp;"-2",'PTE - Segment Emissions Calcs'!$I$8:$Z$8919,20,FALSE),0)</f>
        <v>0.46376470588235291</v>
      </c>
      <c r="N1915" s="37">
        <f t="shared" ca="1" si="89"/>
        <v>0.46376470588235291</v>
      </c>
      <c r="O1915" s="38">
        <f t="array" aca="1" ref="O1915" ca="1">IF($H1915="TOTAL HAP",H1915,MAX(IF('PTE - Segment Emissions Calcs'!$B$8:$B$8919=$B1915,'PTE - Segment Emissions Calcs'!$V$8:$V$8919,)))</f>
        <v>0.10588235294117647</v>
      </c>
      <c r="P1915" s="38">
        <f t="array" aca="1" ref="P1915" ca="1">IF($H1915="TOTAL HAP",K1915,MAX(IF('PTE - Segment Emissions Calcs'!$B$8:$B$8919=$B1915,'PTE - Segment Emissions Calcs'!$X$8:$X$8919,)))</f>
        <v>0.46376470588235291</v>
      </c>
      <c r="Q1915" s="38">
        <f t="array" aca="1" ref="Q1915" ca="1">IF($H1915="TOTAL HAP",N1915,MAX(IF('PTE - Segment Emissions Calcs'!$B$8:$B$8919=$B1915,'PTE - Segment Emissions Calcs'!$Z$8:$Z$8919,)))</f>
        <v>0.46376470588235291</v>
      </c>
      <c r="R1915" s="39"/>
    </row>
    <row r="1916" spans="1:18" ht="33.75" x14ac:dyDescent="0.25">
      <c r="A1916" s="40"/>
      <c r="B1916" s="40"/>
      <c r="C1916" s="49" t="s">
        <v>49</v>
      </c>
      <c r="D1916" s="35"/>
      <c r="E1916" s="35"/>
      <c r="F1916" s="35">
        <f ca="1">IFERROR(VLOOKUP($E1916&amp;"-1",'PTE - Segment Emissions Calcs'!$I$8:$V$8919,16,FALSE),0)</f>
        <v>4.2359999999999998E-6</v>
      </c>
      <c r="G1916" s="35">
        <f ca="1">IFERROR(VLOOKUP($E1916&amp;"-2",'PTE - Segment Emissions Calcs'!$I$8:$V$8919,16,FALSE),0)</f>
        <v>4.2359999999999998E-6</v>
      </c>
      <c r="H1916" s="36">
        <f t="shared" ca="1" si="87"/>
        <v>4.2359999999999998E-6</v>
      </c>
      <c r="I1916" s="37">
        <f ca="1">IFERROR(VLOOKUP($E1916&amp;"-1",'PTE - Segment Emissions Calcs'!$I$8:$X$8919,18,FALSE),0)</f>
        <v>1.855368E-5</v>
      </c>
      <c r="J1916" s="37">
        <f ca="1">IFERROR(VLOOKUP($E1916&amp;"-2",'PTE - Segment Emissions Calcs'!$I$8:$X$8919,18,FALSE),0)</f>
        <v>1.855368E-5</v>
      </c>
      <c r="K1916" s="37">
        <f t="shared" ca="1" si="88"/>
        <v>1.855368E-5</v>
      </c>
      <c r="L1916" s="37">
        <f ca="1">IFERROR(VLOOKUP($E1916&amp;"-1",'PTE - Segment Emissions Calcs'!$I$8:$Z$8919,20,FALSE),0)</f>
        <v>1.855368E-5</v>
      </c>
      <c r="M1916" s="37">
        <f ca="1">IFERROR(VLOOKUP($E1916&amp;"-2",'PTE - Segment Emissions Calcs'!$I$8:$Z$8919,20,FALSE),0)</f>
        <v>1.855368E-5</v>
      </c>
      <c r="N1916" s="37">
        <f t="shared" ca="1" si="89"/>
        <v>1.855368E-5</v>
      </c>
      <c r="O1916" s="38">
        <f t="array" aca="1" ref="O1916" ca="1">IF($H1916="TOTAL HAP",H1916,MAX(IF('PTE - Segment Emissions Calcs'!$B$8:$B$8919=$B1916,'PTE - Segment Emissions Calcs'!$V$8:$V$8919,)))</f>
        <v>4.2359999999999998E-6</v>
      </c>
      <c r="P1916" s="38">
        <f t="array" aca="1" ref="P1916" ca="1">IF($H1916="TOTAL HAP",K1916,MAX(IF('PTE - Segment Emissions Calcs'!$B$8:$B$8919=$B1916,'PTE - Segment Emissions Calcs'!$X$8:$X$8919,)))</f>
        <v>1.855368E-5</v>
      </c>
      <c r="Q1916" s="38">
        <f t="array" aca="1" ref="Q1916" ca="1">IF($H1916="TOTAL HAP",N1916,MAX(IF('PTE - Segment Emissions Calcs'!$B$8:$B$8919=$B1916,'PTE - Segment Emissions Calcs'!$Z$8:$Z$8919,)))</f>
        <v>1.855368E-5</v>
      </c>
      <c r="R1916" s="39"/>
    </row>
    <row r="1917" spans="1:18" ht="22.5" x14ac:dyDescent="0.25">
      <c r="A1917" s="40"/>
      <c r="B1917" s="40"/>
      <c r="C1917" s="49" t="s">
        <v>50</v>
      </c>
      <c r="D1917" s="35"/>
      <c r="E1917" s="35"/>
      <c r="F1917" s="35">
        <f ca="1">IFERROR(VLOOKUP($E1917&amp;"-1",'PTE - Segment Emissions Calcs'!$I$8:$V$8919,16,FALSE),0)</f>
        <v>3.5882352941176467E-5</v>
      </c>
      <c r="G1917" s="35">
        <f ca="1">IFERROR(VLOOKUP($E1917&amp;"-2",'PTE - Segment Emissions Calcs'!$I$8:$V$8919,16,FALSE),0)</f>
        <v>3.5882352941176467E-5</v>
      </c>
      <c r="H1917" s="36">
        <f t="shared" ca="1" si="87"/>
        <v>3.5882352941176467E-5</v>
      </c>
      <c r="I1917" s="37">
        <f ca="1">IFERROR(VLOOKUP($E1917&amp;"-1",'PTE - Segment Emissions Calcs'!$I$8:$X$8919,18,FALSE),0)</f>
        <v>1.5716470588235292E-4</v>
      </c>
      <c r="J1917" s="37">
        <f ca="1">IFERROR(VLOOKUP($E1917&amp;"-2",'PTE - Segment Emissions Calcs'!$I$8:$X$8919,18,FALSE),0)</f>
        <v>1.5716470588235292E-4</v>
      </c>
      <c r="K1917" s="37">
        <f t="shared" ca="1" si="88"/>
        <v>1.5716470588235292E-4</v>
      </c>
      <c r="L1917" s="37">
        <f ca="1">IFERROR(VLOOKUP($E1917&amp;"-1",'PTE - Segment Emissions Calcs'!$I$8:$Z$8919,20,FALSE),0)</f>
        <v>1.5716470588235292E-4</v>
      </c>
      <c r="M1917" s="37">
        <f ca="1">IFERROR(VLOOKUP($E1917&amp;"-2",'PTE - Segment Emissions Calcs'!$I$8:$Z$8919,20,FALSE),0)</f>
        <v>1.5716470588235292E-4</v>
      </c>
      <c r="N1917" s="37">
        <f t="shared" ca="1" si="89"/>
        <v>1.5716470588235292E-4</v>
      </c>
      <c r="O1917" s="38">
        <f t="array" aca="1" ref="O1917" ca="1">IF($H1917="TOTAL HAP",H1917,MAX(IF('PTE - Segment Emissions Calcs'!$B$8:$B$8919=$B1917,'PTE - Segment Emissions Calcs'!$V$8:$V$8919,)))</f>
        <v>3.5882352941176467E-5</v>
      </c>
      <c r="P1917" s="38">
        <f t="array" aca="1" ref="P1917" ca="1">IF($H1917="TOTAL HAP",K1917,MAX(IF('PTE - Segment Emissions Calcs'!$B$8:$B$8919=$B1917,'PTE - Segment Emissions Calcs'!$X$8:$X$8919,)))</f>
        <v>1.5716470588235292E-4</v>
      </c>
      <c r="Q1917" s="38">
        <f t="array" aca="1" ref="Q1917" ca="1">IF($H1917="TOTAL HAP",N1917,MAX(IF('PTE - Segment Emissions Calcs'!$B$8:$B$8919=$B1917,'PTE - Segment Emissions Calcs'!$Z$8:$Z$8919,)))</f>
        <v>1.5716470588235292E-4</v>
      </c>
      <c r="R1917" s="39"/>
    </row>
    <row r="1918" spans="1:18" ht="22.5" x14ac:dyDescent="0.25">
      <c r="A1918" s="40"/>
      <c r="B1918" s="40"/>
      <c r="C1918" s="49" t="s">
        <v>51</v>
      </c>
      <c r="D1918" s="35"/>
      <c r="E1918" s="35"/>
      <c r="F1918" s="35">
        <f ca="1">IFERROR(VLOOKUP($E1918&amp;"-1",'PTE - Segment Emissions Calcs'!$I$8:$V$8919,16,FALSE),0)</f>
        <v>9.9999999999999995E-7</v>
      </c>
      <c r="G1918" s="35">
        <f ca="1">IFERROR(VLOOKUP($E1918&amp;"-2",'PTE - Segment Emissions Calcs'!$I$8:$V$8919,16,FALSE),0)</f>
        <v>9.9999999999999995E-7</v>
      </c>
      <c r="H1918" s="36">
        <f t="shared" ca="1" si="87"/>
        <v>9.9999999999999995E-7</v>
      </c>
      <c r="I1918" s="37">
        <f ca="1">IFERROR(VLOOKUP($E1918&amp;"-1",'PTE - Segment Emissions Calcs'!$I$8:$X$8919,18,FALSE),0)</f>
        <v>4.3800000000000004E-6</v>
      </c>
      <c r="J1918" s="37">
        <f ca="1">IFERROR(VLOOKUP($E1918&amp;"-2",'PTE - Segment Emissions Calcs'!$I$8:$X$8919,18,FALSE),0)</f>
        <v>4.3800000000000004E-6</v>
      </c>
      <c r="K1918" s="37">
        <f t="shared" ca="1" si="88"/>
        <v>4.3800000000000004E-6</v>
      </c>
      <c r="L1918" s="37">
        <f ca="1">IFERROR(VLOOKUP($E1918&amp;"-1",'PTE - Segment Emissions Calcs'!$I$8:$Z$8919,20,FALSE),0)</f>
        <v>4.3800000000000004E-6</v>
      </c>
      <c r="M1918" s="37">
        <f ca="1">IFERROR(VLOOKUP($E1918&amp;"-2",'PTE - Segment Emissions Calcs'!$I$8:$Z$8919,20,FALSE),0)</f>
        <v>4.3800000000000004E-6</v>
      </c>
      <c r="N1918" s="37">
        <f t="shared" ca="1" si="89"/>
        <v>4.3800000000000004E-6</v>
      </c>
      <c r="O1918" s="38">
        <f t="array" aca="1" ref="O1918" ca="1">IF($H1918="TOTAL HAP",H1918,MAX(IF('PTE - Segment Emissions Calcs'!$B$8:$B$8919=$B1918,'PTE - Segment Emissions Calcs'!$V$8:$V$8919,)))</f>
        <v>9.9999999999999995E-7</v>
      </c>
      <c r="P1918" s="38">
        <f t="array" aca="1" ref="P1918" ca="1">IF($H1918="TOTAL HAP",K1918,MAX(IF('PTE - Segment Emissions Calcs'!$B$8:$B$8919=$B1918,'PTE - Segment Emissions Calcs'!$X$8:$X$8919,)))</f>
        <v>4.3800000000000004E-6</v>
      </c>
      <c r="Q1918" s="38">
        <f t="array" aca="1" ref="Q1918" ca="1">IF($H1918="TOTAL HAP",N1918,MAX(IF('PTE - Segment Emissions Calcs'!$B$8:$B$8919=$B1918,'PTE - Segment Emissions Calcs'!$Z$8:$Z$8919,)))</f>
        <v>4.3800000000000004E-6</v>
      </c>
      <c r="R1918" s="39"/>
    </row>
    <row r="1919" spans="1:18" x14ac:dyDescent="0.25">
      <c r="A1919" s="40"/>
      <c r="B1919" s="40"/>
      <c r="C1919" s="49" t="s">
        <v>52</v>
      </c>
      <c r="D1919" s="35"/>
      <c r="E1919" s="35"/>
      <c r="F1919" s="35">
        <f ca="1">IFERROR(VLOOKUP($E1919&amp;"-1",'PTE - Segment Emissions Calcs'!$I$8:$V$8919,16,FALSE),0)</f>
        <v>2.9411764705882356E-7</v>
      </c>
      <c r="G1919" s="35">
        <f ca="1">IFERROR(VLOOKUP($E1919&amp;"-2",'PTE - Segment Emissions Calcs'!$I$8:$V$8919,16,FALSE),0)</f>
        <v>2.9411764705882356E-7</v>
      </c>
      <c r="H1919" s="36">
        <f t="shared" ca="1" si="87"/>
        <v>2.9411764705882356E-7</v>
      </c>
      <c r="I1919" s="37">
        <f ca="1">IFERROR(VLOOKUP($E1919&amp;"-1",'PTE - Segment Emissions Calcs'!$I$8:$X$8919,18,FALSE),0)</f>
        <v>1.2882352941176471E-6</v>
      </c>
      <c r="J1919" s="37">
        <f ca="1">IFERROR(VLOOKUP($E1919&amp;"-2",'PTE - Segment Emissions Calcs'!$I$8:$X$8919,18,FALSE),0)</f>
        <v>1.2882352941176471E-6</v>
      </c>
      <c r="K1919" s="37">
        <f t="shared" ca="1" si="88"/>
        <v>1.2882352941176471E-6</v>
      </c>
      <c r="L1919" s="37">
        <f ca="1">IFERROR(VLOOKUP($E1919&amp;"-1",'PTE - Segment Emissions Calcs'!$I$8:$Z$8919,20,FALSE),0)</f>
        <v>1.2882352941176471E-6</v>
      </c>
      <c r="M1919" s="37">
        <f ca="1">IFERROR(VLOOKUP($E1919&amp;"-2",'PTE - Segment Emissions Calcs'!$I$8:$Z$8919,20,FALSE),0)</f>
        <v>1.2882352941176471E-6</v>
      </c>
      <c r="N1919" s="37">
        <f t="shared" ca="1" si="89"/>
        <v>1.2882352941176471E-6</v>
      </c>
      <c r="O1919" s="38">
        <f t="array" aca="1" ref="O1919" ca="1">IF($H1919="TOTAL HAP",H1919,MAX(IF('PTE - Segment Emissions Calcs'!$B$8:$B$8919=$B1919,'PTE - Segment Emissions Calcs'!$V$8:$V$8919,)))</f>
        <v>2.9411764705882356E-7</v>
      </c>
      <c r="P1919" s="38">
        <f t="array" aca="1" ref="P1919" ca="1">IF($H1919="TOTAL HAP",K1919,MAX(IF('PTE - Segment Emissions Calcs'!$B$8:$B$8919=$B1919,'PTE - Segment Emissions Calcs'!$X$8:$X$8919,)))</f>
        <v>1.2882352941176471E-6</v>
      </c>
      <c r="Q1919" s="38">
        <f t="array" aca="1" ref="Q1919" ca="1">IF($H1919="TOTAL HAP",N1919,MAX(IF('PTE - Segment Emissions Calcs'!$B$8:$B$8919=$B1919,'PTE - Segment Emissions Calcs'!$Z$8:$Z$8919,)))</f>
        <v>1.2882352941176471E-6</v>
      </c>
      <c r="R1919" s="39"/>
    </row>
    <row r="1920" spans="1:18" x14ac:dyDescent="0.25">
      <c r="A1920" s="40"/>
      <c r="B1920" s="40"/>
      <c r="C1920" s="49" t="s">
        <v>53</v>
      </c>
      <c r="D1920" s="35"/>
      <c r="E1920" s="35"/>
      <c r="F1920" s="35">
        <f ca="1">IFERROR(VLOOKUP($E1920&amp;"-1",'PTE - Segment Emissions Calcs'!$I$8:$V$8919,16,FALSE),0)</f>
        <v>2.0000000000000001E-4</v>
      </c>
      <c r="G1920" s="35">
        <f ca="1">IFERROR(VLOOKUP($E1920&amp;"-2",'PTE - Segment Emissions Calcs'!$I$8:$V$8919,16,FALSE),0)</f>
        <v>2.0000000000000001E-4</v>
      </c>
      <c r="H1920" s="36">
        <f t="shared" ca="1" si="87"/>
        <v>2.0000000000000001E-4</v>
      </c>
      <c r="I1920" s="37">
        <f ca="1">IFERROR(VLOOKUP($E1920&amp;"-1",'PTE - Segment Emissions Calcs'!$I$8:$X$8919,18,FALSE),0)</f>
        <v>8.7600000000000004E-4</v>
      </c>
      <c r="J1920" s="37">
        <f ca="1">IFERROR(VLOOKUP($E1920&amp;"-2",'PTE - Segment Emissions Calcs'!$I$8:$X$8919,18,FALSE),0)</f>
        <v>8.7600000000000004E-4</v>
      </c>
      <c r="K1920" s="37">
        <f t="shared" ca="1" si="88"/>
        <v>8.7600000000000004E-4</v>
      </c>
      <c r="L1920" s="37">
        <f ca="1">IFERROR(VLOOKUP($E1920&amp;"-1",'PTE - Segment Emissions Calcs'!$I$8:$Z$8919,20,FALSE),0)</f>
        <v>8.7600000000000004E-4</v>
      </c>
      <c r="M1920" s="37">
        <f ca="1">IFERROR(VLOOKUP($E1920&amp;"-2",'PTE - Segment Emissions Calcs'!$I$8:$Z$8919,20,FALSE),0)</f>
        <v>8.7600000000000004E-4</v>
      </c>
      <c r="N1920" s="37">
        <f t="shared" ca="1" si="89"/>
        <v>8.7600000000000004E-4</v>
      </c>
      <c r="O1920" s="38">
        <f t="array" aca="1" ref="O1920" ca="1">IF($H1920="TOTAL HAP",H1920,MAX(IF('PTE - Segment Emissions Calcs'!$B$8:$B$8919=$B1920,'PTE - Segment Emissions Calcs'!$V$8:$V$8919,)))</f>
        <v>2.0000000000000001E-4</v>
      </c>
      <c r="P1920" s="38">
        <f t="array" aca="1" ref="P1920" ca="1">IF($H1920="TOTAL HAP",K1920,MAX(IF('PTE - Segment Emissions Calcs'!$B$8:$B$8919=$B1920,'PTE - Segment Emissions Calcs'!$X$8:$X$8919,)))</f>
        <v>8.7600000000000004E-4</v>
      </c>
      <c r="Q1920" s="38">
        <f t="array" aca="1" ref="Q1920" ca="1">IF($H1920="TOTAL HAP",N1920,MAX(IF('PTE - Segment Emissions Calcs'!$B$8:$B$8919=$B1920,'PTE - Segment Emissions Calcs'!$Z$8:$Z$8919,)))</f>
        <v>8.7600000000000004E-4</v>
      </c>
      <c r="R1920" s="39"/>
    </row>
    <row r="1921" spans="1:18" x14ac:dyDescent="0.25">
      <c r="A1921" s="40"/>
      <c r="B1921" s="40"/>
      <c r="C1921" s="49" t="s">
        <v>54</v>
      </c>
      <c r="D1921" s="35"/>
      <c r="E1921" s="35"/>
      <c r="F1921" s="35">
        <f ca="1">IFERROR(VLOOKUP($E1921&amp;"-1",'PTE - Segment Emissions Calcs'!$I$8:$V$8919,16,FALSE),0)</f>
        <v>1.1764705882352942E-5</v>
      </c>
      <c r="G1921" s="35">
        <f ca="1">IFERROR(VLOOKUP($E1921&amp;"-2",'PTE - Segment Emissions Calcs'!$I$8:$V$8919,16,FALSE),0)</f>
        <v>1.1764705882352942E-5</v>
      </c>
      <c r="H1921" s="36">
        <f t="shared" ca="1" si="87"/>
        <v>1.1764705882352942E-5</v>
      </c>
      <c r="I1921" s="37">
        <f ca="1">IFERROR(VLOOKUP($E1921&amp;"-1",'PTE - Segment Emissions Calcs'!$I$8:$X$8919,18,FALSE),0)</f>
        <v>5.1529411764705883E-5</v>
      </c>
      <c r="J1921" s="37">
        <f ca="1">IFERROR(VLOOKUP($E1921&amp;"-2",'PTE - Segment Emissions Calcs'!$I$8:$X$8919,18,FALSE),0)</f>
        <v>5.1529411764705883E-5</v>
      </c>
      <c r="K1921" s="37">
        <f t="shared" ca="1" si="88"/>
        <v>5.1529411764705883E-5</v>
      </c>
      <c r="L1921" s="37">
        <f ca="1">IFERROR(VLOOKUP($E1921&amp;"-1",'PTE - Segment Emissions Calcs'!$I$8:$Z$8919,20,FALSE),0)</f>
        <v>5.1529411764705883E-5</v>
      </c>
      <c r="M1921" s="37">
        <f ca="1">IFERROR(VLOOKUP($E1921&amp;"-2",'PTE - Segment Emissions Calcs'!$I$8:$Z$8919,20,FALSE),0)</f>
        <v>5.1529411764705883E-5</v>
      </c>
      <c r="N1921" s="37">
        <f t="shared" ca="1" si="89"/>
        <v>5.1529411764705883E-5</v>
      </c>
      <c r="O1921" s="38">
        <f t="array" aca="1" ref="O1921" ca="1">IF($H1921="TOTAL HAP",H1921,MAX(IF('PTE - Segment Emissions Calcs'!$B$8:$B$8919=$B1921,'PTE - Segment Emissions Calcs'!$V$8:$V$8919,)))</f>
        <v>1.1764705882352942E-5</v>
      </c>
      <c r="P1921" s="38">
        <f t="array" aca="1" ref="P1921" ca="1">IF($H1921="TOTAL HAP",K1921,MAX(IF('PTE - Segment Emissions Calcs'!$B$8:$B$8919=$B1921,'PTE - Segment Emissions Calcs'!$X$8:$X$8919,)))</f>
        <v>5.1529411764705883E-5</v>
      </c>
      <c r="Q1921" s="38">
        <f t="array" aca="1" ref="Q1921" ca="1">IF($H1921="TOTAL HAP",N1921,MAX(IF('PTE - Segment Emissions Calcs'!$B$8:$B$8919=$B1921,'PTE - Segment Emissions Calcs'!$Z$8:$Z$8919,)))</f>
        <v>5.1529411764705883E-5</v>
      </c>
      <c r="R1921" s="39"/>
    </row>
    <row r="1922" spans="1:18" x14ac:dyDescent="0.25">
      <c r="A1922" s="40"/>
      <c r="B1922" s="40"/>
      <c r="C1922" s="49" t="s">
        <v>55</v>
      </c>
      <c r="D1922" s="35"/>
      <c r="E1922" s="35"/>
      <c r="F1922" s="35">
        <f ca="1">IFERROR(VLOOKUP($E1922&amp;"-1",'PTE - Segment Emissions Calcs'!$I$8:$V$8919,16,FALSE),0)</f>
        <v>7.7999999999999999E-6</v>
      </c>
      <c r="G1922" s="35">
        <f ca="1">IFERROR(VLOOKUP($E1922&amp;"-2",'PTE - Segment Emissions Calcs'!$I$8:$V$8919,16,FALSE),0)</f>
        <v>7.7999999999999999E-6</v>
      </c>
      <c r="H1922" s="36">
        <f t="shared" ca="1" si="87"/>
        <v>7.7999999999999999E-6</v>
      </c>
      <c r="I1922" s="37">
        <f ca="1">IFERROR(VLOOKUP($E1922&amp;"-1",'PTE - Segment Emissions Calcs'!$I$8:$X$8919,18,FALSE),0)</f>
        <v>3.4164E-5</v>
      </c>
      <c r="J1922" s="37">
        <f ca="1">IFERROR(VLOOKUP($E1922&amp;"-2",'PTE - Segment Emissions Calcs'!$I$8:$X$8919,18,FALSE),0)</f>
        <v>3.4164E-5</v>
      </c>
      <c r="K1922" s="37">
        <f t="shared" ca="1" si="88"/>
        <v>3.4164E-5</v>
      </c>
      <c r="L1922" s="37">
        <f ca="1">IFERROR(VLOOKUP($E1922&amp;"-1",'PTE - Segment Emissions Calcs'!$I$8:$Z$8919,20,FALSE),0)</f>
        <v>3.4164E-5</v>
      </c>
      <c r="M1922" s="37">
        <f ca="1">IFERROR(VLOOKUP($E1922&amp;"-2",'PTE - Segment Emissions Calcs'!$I$8:$Z$8919,20,FALSE),0)</f>
        <v>3.4164E-5</v>
      </c>
      <c r="N1922" s="37">
        <f t="shared" ca="1" si="89"/>
        <v>3.4164E-5</v>
      </c>
      <c r="O1922" s="38">
        <f t="array" aca="1" ref="O1922" ca="1">IF($H1922="TOTAL HAP",H1922,MAX(IF('PTE - Segment Emissions Calcs'!$B$8:$B$8919=$B1922,'PTE - Segment Emissions Calcs'!$V$8:$V$8919,)))</f>
        <v>7.7999999999999999E-6</v>
      </c>
      <c r="P1922" s="38">
        <f t="array" aca="1" ref="P1922" ca="1">IF($H1922="TOTAL HAP",K1922,MAX(IF('PTE - Segment Emissions Calcs'!$B$8:$B$8919=$B1922,'PTE - Segment Emissions Calcs'!$X$8:$X$8919,)))</f>
        <v>3.4164E-5</v>
      </c>
      <c r="Q1922" s="38">
        <f t="array" aca="1" ref="Q1922" ca="1">IF($H1922="TOTAL HAP",N1922,MAX(IF('PTE - Segment Emissions Calcs'!$B$8:$B$8919=$B1922,'PTE - Segment Emissions Calcs'!$Z$8:$Z$8919,)))</f>
        <v>3.4164E-5</v>
      </c>
      <c r="R1922" s="39"/>
    </row>
    <row r="1923" spans="1:18" x14ac:dyDescent="0.25">
      <c r="A1923" s="40"/>
      <c r="B1923" s="40"/>
      <c r="C1923" s="49" t="s">
        <v>56</v>
      </c>
      <c r="D1923" s="35"/>
      <c r="E1923" s="35"/>
      <c r="F1923" s="35">
        <f ca="1">IFERROR(VLOOKUP($E1923&amp;"-1",'PTE - Segment Emissions Calcs'!$I$8:$V$8919,16,FALSE),0)</f>
        <v>6.4705882352941184E-5</v>
      </c>
      <c r="G1923" s="35">
        <f ca="1">IFERROR(VLOOKUP($E1923&amp;"-2",'PTE - Segment Emissions Calcs'!$I$8:$V$8919,16,FALSE),0)</f>
        <v>6.4705882352941184E-5</v>
      </c>
      <c r="H1923" s="36">
        <f t="shared" ca="1" si="87"/>
        <v>6.4705882352941184E-5</v>
      </c>
      <c r="I1923" s="37">
        <f ca="1">IFERROR(VLOOKUP($E1923&amp;"-1",'PTE - Segment Emissions Calcs'!$I$8:$X$8919,18,FALSE),0)</f>
        <v>2.8341176470588234E-4</v>
      </c>
      <c r="J1923" s="37">
        <f ca="1">IFERROR(VLOOKUP($E1923&amp;"-2",'PTE - Segment Emissions Calcs'!$I$8:$X$8919,18,FALSE),0)</f>
        <v>2.8341176470588234E-4</v>
      </c>
      <c r="K1923" s="37">
        <f t="shared" ca="1" si="88"/>
        <v>2.8341176470588234E-4</v>
      </c>
      <c r="L1923" s="37">
        <f ca="1">IFERROR(VLOOKUP($E1923&amp;"-1",'PTE - Segment Emissions Calcs'!$I$8:$Z$8919,20,FALSE),0)</f>
        <v>2.8341176470588234E-4</v>
      </c>
      <c r="M1923" s="37">
        <f ca="1">IFERROR(VLOOKUP($E1923&amp;"-2",'PTE - Segment Emissions Calcs'!$I$8:$Z$8919,20,FALSE),0)</f>
        <v>2.8341176470588234E-4</v>
      </c>
      <c r="N1923" s="37">
        <f t="shared" ca="1" si="89"/>
        <v>2.8341176470588234E-4</v>
      </c>
      <c r="O1923" s="38">
        <f t="array" aca="1" ref="O1923" ca="1">IF($H1923="TOTAL HAP",H1923,MAX(IF('PTE - Segment Emissions Calcs'!$B$8:$B$8919=$B1923,'PTE - Segment Emissions Calcs'!$V$8:$V$8919,)))</f>
        <v>6.4705882352941184E-5</v>
      </c>
      <c r="P1923" s="38">
        <f t="array" aca="1" ref="P1923" ca="1">IF($H1923="TOTAL HAP",K1923,MAX(IF('PTE - Segment Emissions Calcs'!$B$8:$B$8919=$B1923,'PTE - Segment Emissions Calcs'!$X$8:$X$8919,)))</f>
        <v>2.8341176470588234E-4</v>
      </c>
      <c r="Q1923" s="38">
        <f t="array" aca="1" ref="Q1923" ca="1">IF($H1923="TOTAL HAP",N1923,MAX(IF('PTE - Segment Emissions Calcs'!$B$8:$B$8919=$B1923,'PTE - Segment Emissions Calcs'!$Z$8:$Z$8919,)))</f>
        <v>2.8341176470588234E-4</v>
      </c>
      <c r="R1923" s="39"/>
    </row>
    <row r="1924" spans="1:18" x14ac:dyDescent="0.25">
      <c r="A1924" s="40"/>
      <c r="B1924" s="40"/>
      <c r="C1924" s="49" t="s">
        <v>57</v>
      </c>
      <c r="D1924" s="35"/>
      <c r="E1924" s="35"/>
      <c r="F1924" s="35">
        <f ca="1">IFERROR(VLOOKUP($E1924&amp;"-1",'PTE - Segment Emissions Calcs'!$I$8:$V$8919,16,FALSE),0)</f>
        <v>8.2352941176470595E-5</v>
      </c>
      <c r="G1924" s="35">
        <f ca="1">IFERROR(VLOOKUP($E1924&amp;"-2",'PTE - Segment Emissions Calcs'!$I$8:$V$8919,16,FALSE),0)</f>
        <v>8.2352941176470595E-5</v>
      </c>
      <c r="H1924" s="36">
        <f t="shared" ca="1" si="87"/>
        <v>8.2352941176470595E-5</v>
      </c>
      <c r="I1924" s="37">
        <f ca="1">IFERROR(VLOOKUP($E1924&amp;"-1",'PTE - Segment Emissions Calcs'!$I$8:$X$8919,18,FALSE),0)</f>
        <v>3.6070588235294121E-4</v>
      </c>
      <c r="J1924" s="37">
        <f ca="1">IFERROR(VLOOKUP($E1924&amp;"-2",'PTE - Segment Emissions Calcs'!$I$8:$X$8919,18,FALSE),0)</f>
        <v>3.6070588235294121E-4</v>
      </c>
      <c r="K1924" s="37">
        <f t="shared" ca="1" si="88"/>
        <v>3.6070588235294121E-4</v>
      </c>
      <c r="L1924" s="37">
        <f ca="1">IFERROR(VLOOKUP($E1924&amp;"-1",'PTE - Segment Emissions Calcs'!$I$8:$Z$8919,20,FALSE),0)</f>
        <v>3.6070588235294121E-4</v>
      </c>
      <c r="M1924" s="37">
        <f ca="1">IFERROR(VLOOKUP($E1924&amp;"-2",'PTE - Segment Emissions Calcs'!$I$8:$Z$8919,20,FALSE),0)</f>
        <v>3.6070588235294121E-4</v>
      </c>
      <c r="N1924" s="37">
        <f t="shared" ca="1" si="89"/>
        <v>3.6070588235294121E-4</v>
      </c>
      <c r="O1924" s="38">
        <f t="array" aca="1" ref="O1924" ca="1">IF($H1924="TOTAL HAP",H1924,MAX(IF('PTE - Segment Emissions Calcs'!$B$8:$B$8919=$B1924,'PTE - Segment Emissions Calcs'!$V$8:$V$8919,)))</f>
        <v>8.2352941176470595E-5</v>
      </c>
      <c r="P1924" s="38">
        <f t="array" aca="1" ref="P1924" ca="1">IF($H1924="TOTAL HAP",K1924,MAX(IF('PTE - Segment Emissions Calcs'!$B$8:$B$8919=$B1924,'PTE - Segment Emissions Calcs'!$X$8:$X$8919,)))</f>
        <v>3.6070588235294121E-4</v>
      </c>
      <c r="Q1924" s="38">
        <f t="array" aca="1" ref="Q1924" ca="1">IF($H1924="TOTAL HAP",N1924,MAX(IF('PTE - Segment Emissions Calcs'!$B$8:$B$8919=$B1924,'PTE - Segment Emissions Calcs'!$Z$8:$Z$8919,)))</f>
        <v>3.6070588235294121E-4</v>
      </c>
      <c r="R1924" s="39"/>
    </row>
    <row r="1925" spans="1:18" x14ac:dyDescent="0.25">
      <c r="A1925" s="40"/>
      <c r="B1925" s="40"/>
      <c r="C1925" s="49" t="s">
        <v>58</v>
      </c>
      <c r="D1925" s="35"/>
      <c r="E1925" s="35"/>
      <c r="F1925" s="35">
        <f ca="1">IFERROR(VLOOKUP($E1925&amp;"-1",'PTE - Segment Emissions Calcs'!$I$8:$V$8919,16,FALSE),0)</f>
        <v>4.9411764705882354E-6</v>
      </c>
      <c r="G1925" s="35">
        <f ca="1">IFERROR(VLOOKUP($E1925&amp;"-2",'PTE - Segment Emissions Calcs'!$I$8:$V$8919,16,FALSE),0)</f>
        <v>4.9411764705882354E-6</v>
      </c>
      <c r="H1925" s="36">
        <f t="shared" ca="1" si="87"/>
        <v>4.9411764705882354E-6</v>
      </c>
      <c r="I1925" s="37">
        <f ca="1">IFERROR(VLOOKUP($E1925&amp;"-1",'PTE - Segment Emissions Calcs'!$I$8:$X$8919,18,FALSE),0)</f>
        <v>2.1642352941176472E-5</v>
      </c>
      <c r="J1925" s="37">
        <f ca="1">IFERROR(VLOOKUP($E1925&amp;"-2",'PTE - Segment Emissions Calcs'!$I$8:$X$8919,18,FALSE),0)</f>
        <v>2.1642352941176472E-5</v>
      </c>
      <c r="K1925" s="37">
        <f t="shared" ca="1" si="88"/>
        <v>2.1642352941176472E-5</v>
      </c>
      <c r="L1925" s="37">
        <f ca="1">IFERROR(VLOOKUP($E1925&amp;"-1",'PTE - Segment Emissions Calcs'!$I$8:$Z$8919,20,FALSE),0)</f>
        <v>2.1642352941176472E-5</v>
      </c>
      <c r="M1925" s="37">
        <f ca="1">IFERROR(VLOOKUP($E1925&amp;"-2",'PTE - Segment Emissions Calcs'!$I$8:$Z$8919,20,FALSE),0)</f>
        <v>2.1642352941176472E-5</v>
      </c>
      <c r="N1925" s="37">
        <f t="shared" ca="1" si="89"/>
        <v>2.1642352941176472E-5</v>
      </c>
      <c r="O1925" s="38">
        <f t="array" aca="1" ref="O1925" ca="1">IF($H1925="TOTAL HAP",H1925,MAX(IF('PTE - Segment Emissions Calcs'!$B$8:$B$8919=$B1925,'PTE - Segment Emissions Calcs'!$V$8:$V$8919,)))</f>
        <v>4.9411764705882354E-6</v>
      </c>
      <c r="P1925" s="38">
        <f t="array" aca="1" ref="P1925" ca="1">IF($H1925="TOTAL HAP",K1925,MAX(IF('PTE - Segment Emissions Calcs'!$B$8:$B$8919=$B1925,'PTE - Segment Emissions Calcs'!$X$8:$X$8919,)))</f>
        <v>2.1642352941176472E-5</v>
      </c>
      <c r="Q1925" s="38">
        <f t="array" aca="1" ref="Q1925" ca="1">IF($H1925="TOTAL HAP",N1925,MAX(IF('PTE - Segment Emissions Calcs'!$B$8:$B$8919=$B1925,'PTE - Segment Emissions Calcs'!$Z$8:$Z$8919,)))</f>
        <v>2.1642352941176472E-5</v>
      </c>
      <c r="R1925" s="39"/>
    </row>
    <row r="1926" spans="1:18" x14ac:dyDescent="0.25">
      <c r="A1926" s="40"/>
      <c r="B1926" s="40"/>
      <c r="C1926" s="49" t="s">
        <v>59</v>
      </c>
      <c r="D1926" s="35"/>
      <c r="E1926" s="35"/>
      <c r="F1926" s="35">
        <f ca="1">IFERROR(VLOOKUP($E1926&amp;"-1",'PTE - Segment Emissions Calcs'!$I$8:$V$8919,16,FALSE),0)</f>
        <v>2.235294117647059E-5</v>
      </c>
      <c r="G1926" s="35">
        <f ca="1">IFERROR(VLOOKUP($E1926&amp;"-2",'PTE - Segment Emissions Calcs'!$I$8:$V$8919,16,FALSE),0)</f>
        <v>2.235294117647059E-5</v>
      </c>
      <c r="H1926" s="36">
        <f t="shared" ca="1" si="87"/>
        <v>2.235294117647059E-5</v>
      </c>
      <c r="I1926" s="37">
        <f ca="1">IFERROR(VLOOKUP($E1926&amp;"-1",'PTE - Segment Emissions Calcs'!$I$8:$X$8919,18,FALSE),0)</f>
        <v>9.7905882352941178E-5</v>
      </c>
      <c r="J1926" s="37">
        <f ca="1">IFERROR(VLOOKUP($E1926&amp;"-2",'PTE - Segment Emissions Calcs'!$I$8:$X$8919,18,FALSE),0)</f>
        <v>9.7905882352941178E-5</v>
      </c>
      <c r="K1926" s="37">
        <f t="shared" ca="1" si="88"/>
        <v>9.7905882352941178E-5</v>
      </c>
      <c r="L1926" s="37">
        <f ca="1">IFERROR(VLOOKUP($E1926&amp;"-1",'PTE - Segment Emissions Calcs'!$I$8:$Z$8919,20,FALSE),0)</f>
        <v>9.7905882352941178E-5</v>
      </c>
      <c r="M1926" s="37">
        <f ca="1">IFERROR(VLOOKUP($E1926&amp;"-2",'PTE - Segment Emissions Calcs'!$I$8:$Z$8919,20,FALSE),0)</f>
        <v>9.7905882352941178E-5</v>
      </c>
      <c r="N1926" s="37">
        <f t="shared" ca="1" si="89"/>
        <v>9.7905882352941178E-5</v>
      </c>
      <c r="O1926" s="38">
        <f t="array" aca="1" ref="O1926" ca="1">IF($H1926="TOTAL HAP",H1926,MAX(IF('PTE - Segment Emissions Calcs'!$B$8:$B$8919=$B1926,'PTE - Segment Emissions Calcs'!$V$8:$V$8919,)))</f>
        <v>2.235294117647059E-5</v>
      </c>
      <c r="P1926" s="38">
        <f t="array" aca="1" ref="P1926" ca="1">IF($H1926="TOTAL HAP",K1926,MAX(IF('PTE - Segment Emissions Calcs'!$B$8:$B$8919=$B1926,'PTE - Segment Emissions Calcs'!$X$8:$X$8919,)))</f>
        <v>9.7905882352941178E-5</v>
      </c>
      <c r="Q1926" s="38">
        <f t="array" aca="1" ref="Q1926" ca="1">IF($H1926="TOTAL HAP",N1926,MAX(IF('PTE - Segment Emissions Calcs'!$B$8:$B$8919=$B1926,'PTE - Segment Emissions Calcs'!$Z$8:$Z$8919,)))</f>
        <v>9.7905882352941178E-5</v>
      </c>
      <c r="R1926" s="39"/>
    </row>
    <row r="1927" spans="1:18" x14ac:dyDescent="0.25">
      <c r="A1927" s="40"/>
      <c r="B1927" s="40"/>
      <c r="C1927" s="49" t="s">
        <v>60</v>
      </c>
      <c r="D1927" s="35"/>
      <c r="E1927" s="35"/>
      <c r="F1927" s="35">
        <f ca="1">IFERROR(VLOOKUP($E1927&amp;"-1",'PTE - Segment Emissions Calcs'!$I$8:$V$8919,16,FALSE),0)</f>
        <v>1.5294117647058822E-5</v>
      </c>
      <c r="G1927" s="35">
        <f ca="1">IFERROR(VLOOKUP($E1927&amp;"-2",'PTE - Segment Emissions Calcs'!$I$8:$V$8919,16,FALSE),0)</f>
        <v>1.5294117647058822E-5</v>
      </c>
      <c r="H1927" s="36">
        <f t="shared" ca="1" si="87"/>
        <v>1.5294117647058822E-5</v>
      </c>
      <c r="I1927" s="37">
        <f ca="1">IFERROR(VLOOKUP($E1927&amp;"-1",'PTE - Segment Emissions Calcs'!$I$8:$X$8919,18,FALSE),0)</f>
        <v>6.6988235294117635E-5</v>
      </c>
      <c r="J1927" s="37">
        <f ca="1">IFERROR(VLOOKUP($E1927&amp;"-2",'PTE - Segment Emissions Calcs'!$I$8:$X$8919,18,FALSE),0)</f>
        <v>6.6988235294117635E-5</v>
      </c>
      <c r="K1927" s="37">
        <f t="shared" ca="1" si="88"/>
        <v>6.6988235294117635E-5</v>
      </c>
      <c r="L1927" s="37">
        <f ca="1">IFERROR(VLOOKUP($E1927&amp;"-1",'PTE - Segment Emissions Calcs'!$I$8:$Z$8919,20,FALSE),0)</f>
        <v>6.6988235294117635E-5</v>
      </c>
      <c r="M1927" s="37">
        <f ca="1">IFERROR(VLOOKUP($E1927&amp;"-2",'PTE - Segment Emissions Calcs'!$I$8:$Z$8919,20,FALSE),0)</f>
        <v>6.6988235294117635E-5</v>
      </c>
      <c r="N1927" s="37">
        <f t="shared" ca="1" si="89"/>
        <v>6.6988235294117635E-5</v>
      </c>
      <c r="O1927" s="38">
        <f t="array" aca="1" ref="O1927" ca="1">IF($H1927="TOTAL HAP",H1927,MAX(IF('PTE - Segment Emissions Calcs'!$B$8:$B$8919=$B1927,'PTE - Segment Emissions Calcs'!$V$8:$V$8919,)))</f>
        <v>1.5294117647058822E-5</v>
      </c>
      <c r="P1927" s="38">
        <f t="array" aca="1" ref="P1927" ca="1">IF($H1927="TOTAL HAP",K1927,MAX(IF('PTE - Segment Emissions Calcs'!$B$8:$B$8919=$B1927,'PTE - Segment Emissions Calcs'!$X$8:$X$8919,)))</f>
        <v>6.6988235294117635E-5</v>
      </c>
      <c r="Q1927" s="38">
        <f t="array" aca="1" ref="Q1927" ca="1">IF($H1927="TOTAL HAP",N1927,MAX(IF('PTE - Segment Emissions Calcs'!$B$8:$B$8919=$B1927,'PTE - Segment Emissions Calcs'!$Z$8:$Z$8919,)))</f>
        <v>6.6988235294117635E-5</v>
      </c>
      <c r="R1927" s="39"/>
    </row>
    <row r="1928" spans="1:18" x14ac:dyDescent="0.25">
      <c r="A1928" s="40"/>
      <c r="B1928" s="40"/>
      <c r="C1928" s="49" t="s">
        <v>61</v>
      </c>
      <c r="D1928" s="35"/>
      <c r="E1928" s="35"/>
      <c r="F1928" s="35">
        <f ca="1">IFERROR(VLOOKUP($E1928&amp;"-1",'PTE - Segment Emissions Calcs'!$I$8:$V$8919,16,FALSE),0)</f>
        <v>1.2352941176470587E-4</v>
      </c>
      <c r="G1928" s="35">
        <f ca="1">IFERROR(VLOOKUP($E1928&amp;"-2",'PTE - Segment Emissions Calcs'!$I$8:$V$8919,16,FALSE),0)</f>
        <v>1.2352941176470587E-4</v>
      </c>
      <c r="H1928" s="36">
        <f t="shared" ca="1" si="87"/>
        <v>1.2352941176470587E-4</v>
      </c>
      <c r="I1928" s="37">
        <f ca="1">IFERROR(VLOOKUP($E1928&amp;"-1",'PTE - Segment Emissions Calcs'!$I$8:$X$8919,18,FALSE),0)</f>
        <v>5.4105882352941173E-4</v>
      </c>
      <c r="J1928" s="37">
        <f ca="1">IFERROR(VLOOKUP($E1928&amp;"-2",'PTE - Segment Emissions Calcs'!$I$8:$X$8919,18,FALSE),0)</f>
        <v>5.4105882352941173E-4</v>
      </c>
      <c r="K1928" s="37">
        <f t="shared" ca="1" si="88"/>
        <v>5.4105882352941173E-4</v>
      </c>
      <c r="L1928" s="37">
        <f ca="1">IFERROR(VLOOKUP($E1928&amp;"-1",'PTE - Segment Emissions Calcs'!$I$8:$Z$8919,20,FALSE),0)</f>
        <v>5.4105882352941173E-4</v>
      </c>
      <c r="M1928" s="37">
        <f ca="1">IFERROR(VLOOKUP($E1928&amp;"-2",'PTE - Segment Emissions Calcs'!$I$8:$Z$8919,20,FALSE),0)</f>
        <v>5.4105882352941173E-4</v>
      </c>
      <c r="N1928" s="37">
        <f t="shared" ca="1" si="89"/>
        <v>5.4105882352941173E-4</v>
      </c>
      <c r="O1928" s="38">
        <f t="array" aca="1" ref="O1928" ca="1">IF($H1928="TOTAL HAP",H1928,MAX(IF('PTE - Segment Emissions Calcs'!$B$8:$B$8919=$B1928,'PTE - Segment Emissions Calcs'!$V$8:$V$8919,)))</f>
        <v>1.2352941176470587E-4</v>
      </c>
      <c r="P1928" s="38">
        <f t="array" aca="1" ref="P1928" ca="1">IF($H1928="TOTAL HAP",K1928,MAX(IF('PTE - Segment Emissions Calcs'!$B$8:$B$8919=$B1928,'PTE - Segment Emissions Calcs'!$X$8:$X$8919,)))</f>
        <v>5.4105882352941173E-4</v>
      </c>
      <c r="Q1928" s="38">
        <f t="array" aca="1" ref="Q1928" ca="1">IF($H1928="TOTAL HAP",N1928,MAX(IF('PTE - Segment Emissions Calcs'!$B$8:$B$8919=$B1928,'PTE - Segment Emissions Calcs'!$Z$8:$Z$8919,)))</f>
        <v>5.4105882352941173E-4</v>
      </c>
      <c r="R1928" s="39"/>
    </row>
    <row r="1929" spans="1:18" x14ac:dyDescent="0.25">
      <c r="A1929" s="40"/>
      <c r="B1929" s="40"/>
      <c r="C1929" s="49" t="s">
        <v>62</v>
      </c>
      <c r="D1929" s="35"/>
      <c r="E1929" s="35"/>
      <c r="F1929" s="35">
        <f ca="1">IFERROR(VLOOKUP($E1929&amp;"-1",'PTE - Segment Emissions Calcs'!$I$8:$V$8919,16,FALSE),0)</f>
        <v>5.2800000000000003E-5</v>
      </c>
      <c r="G1929" s="35">
        <f ca="1">IFERROR(VLOOKUP($E1929&amp;"-2",'PTE - Segment Emissions Calcs'!$I$8:$V$8919,16,FALSE),0)</f>
        <v>5.2800000000000003E-5</v>
      </c>
      <c r="H1929" s="36">
        <f t="shared" ca="1" si="87"/>
        <v>5.2800000000000003E-5</v>
      </c>
      <c r="I1929" s="37">
        <f ca="1">IFERROR(VLOOKUP($E1929&amp;"-1",'PTE - Segment Emissions Calcs'!$I$8:$X$8919,18,FALSE),0)</f>
        <v>2.3126400000000001E-4</v>
      </c>
      <c r="J1929" s="37">
        <f ca="1">IFERROR(VLOOKUP($E1929&amp;"-2",'PTE - Segment Emissions Calcs'!$I$8:$X$8919,18,FALSE),0)</f>
        <v>2.3126400000000001E-4</v>
      </c>
      <c r="K1929" s="37">
        <f t="shared" ca="1" si="88"/>
        <v>2.3126400000000001E-4</v>
      </c>
      <c r="L1929" s="37">
        <f ca="1">IFERROR(VLOOKUP($E1929&amp;"-1",'PTE - Segment Emissions Calcs'!$I$8:$Z$8919,20,FALSE),0)</f>
        <v>2.3126400000000001E-4</v>
      </c>
      <c r="M1929" s="37">
        <f ca="1">IFERROR(VLOOKUP($E1929&amp;"-2",'PTE - Segment Emissions Calcs'!$I$8:$Z$8919,20,FALSE),0)</f>
        <v>2.3126400000000001E-4</v>
      </c>
      <c r="N1929" s="37">
        <f t="shared" ca="1" si="89"/>
        <v>2.3126400000000001E-4</v>
      </c>
      <c r="O1929" s="38">
        <f t="array" aca="1" ref="O1929" ca="1">IF($H1929="TOTAL HAP",H1929,MAX(IF('PTE - Segment Emissions Calcs'!$B$8:$B$8919=$B1929,'PTE - Segment Emissions Calcs'!$V$8:$V$8919,)))</f>
        <v>5.2800000000000003E-5</v>
      </c>
      <c r="P1929" s="38">
        <f t="array" aca="1" ref="P1929" ca="1">IF($H1929="TOTAL HAP",K1929,MAX(IF('PTE - Segment Emissions Calcs'!$B$8:$B$8919=$B1929,'PTE - Segment Emissions Calcs'!$X$8:$X$8919,)))</f>
        <v>2.3126400000000001E-4</v>
      </c>
      <c r="Q1929" s="38">
        <f t="array" aca="1" ref="Q1929" ca="1">IF($H1929="TOTAL HAP",N1929,MAX(IF('PTE - Segment Emissions Calcs'!$B$8:$B$8919=$B1929,'PTE - Segment Emissions Calcs'!$Z$8:$Z$8919,)))</f>
        <v>2.3126400000000001E-4</v>
      </c>
      <c r="R1929" s="39"/>
    </row>
    <row r="1930" spans="1:18" x14ac:dyDescent="0.25">
      <c r="A1930" s="40"/>
      <c r="B1930" s="40"/>
      <c r="C1930" s="34" t="s">
        <v>63</v>
      </c>
      <c r="D1930" s="35"/>
      <c r="E1930" s="35"/>
      <c r="F1930" s="35">
        <f ca="1">IFERROR(VLOOKUP($E1930&amp;"-1",'PTE - Segment Emissions Calcs'!$I$8:$V$8919,16,FALSE),0)</f>
        <v>7.2000000000000005E-4</v>
      </c>
      <c r="G1930" s="35">
        <f ca="1">IFERROR(VLOOKUP($E1930&amp;"-2",'PTE - Segment Emissions Calcs'!$I$8:$V$8919,16,FALSE),0)</f>
        <v>7.2000000000000005E-4</v>
      </c>
      <c r="H1930" s="36">
        <f t="shared" ca="1" si="87"/>
        <v>7.2000000000000005E-4</v>
      </c>
      <c r="I1930" s="37">
        <f ca="1">IFERROR(VLOOKUP($E1930&amp;"-1",'PTE - Segment Emissions Calcs'!$I$8:$X$8919,18,FALSE),0)</f>
        <v>3.1536000000000003E-3</v>
      </c>
      <c r="J1930" s="37">
        <f ca="1">IFERROR(VLOOKUP($E1930&amp;"-2",'PTE - Segment Emissions Calcs'!$I$8:$X$8919,18,FALSE),0)</f>
        <v>3.1536000000000003E-3</v>
      </c>
      <c r="K1930" s="37">
        <f t="shared" ca="1" si="88"/>
        <v>3.1536000000000003E-3</v>
      </c>
      <c r="L1930" s="37">
        <f ca="1">IFERROR(VLOOKUP($E1930&amp;"-1",'PTE - Segment Emissions Calcs'!$I$8:$Z$8919,20,FALSE),0)</f>
        <v>3.1536000000000003E-3</v>
      </c>
      <c r="M1930" s="37">
        <f ca="1">IFERROR(VLOOKUP($E1930&amp;"-2",'PTE - Segment Emissions Calcs'!$I$8:$Z$8919,20,FALSE),0)</f>
        <v>3.1536000000000003E-3</v>
      </c>
      <c r="N1930" s="37">
        <f t="shared" ca="1" si="89"/>
        <v>3.1536000000000003E-3</v>
      </c>
      <c r="O1930" s="38">
        <f t="array" aca="1" ref="O1930" ca="1">IF($H1930="TOTAL HAP",H1930,MAX(IF('PTE - Segment Emissions Calcs'!$B$8:$B$8919=$B1930,'PTE - Segment Emissions Calcs'!$V$8:$V$8919,)))</f>
        <v>7.2000000000000005E-4</v>
      </c>
      <c r="P1930" s="38">
        <f t="array" aca="1" ref="P1930" ca="1">IF($H1930="TOTAL HAP",K1930,MAX(IF('PTE - Segment Emissions Calcs'!$B$8:$B$8919=$B1930,'PTE - Segment Emissions Calcs'!$X$8:$X$8919,)))</f>
        <v>3.1536000000000003E-3</v>
      </c>
      <c r="Q1930" s="38">
        <f t="array" aca="1" ref="Q1930" ca="1">IF($H1930="TOTAL HAP",N1930,MAX(IF('PTE - Segment Emissions Calcs'!$B$8:$B$8919=$B1930,'PTE - Segment Emissions Calcs'!$Z$8:$Z$8919,)))</f>
        <v>3.1536000000000003E-3</v>
      </c>
      <c r="R1930" s="39"/>
    </row>
    <row r="1931" spans="1:18" x14ac:dyDescent="0.25">
      <c r="A1931" s="40"/>
      <c r="B1931" s="40"/>
      <c r="C1931" s="34" t="s">
        <v>64</v>
      </c>
      <c r="D1931" s="35"/>
      <c r="E1931" s="35"/>
      <c r="F1931" s="35">
        <f ca="1">IFERROR(VLOOKUP($E1931&amp;"-1",'PTE - Segment Emissions Calcs'!$I$8:$V$8919,16,FALSE),0)</f>
        <v>1.0200000000000001E-3</v>
      </c>
      <c r="G1931" s="35">
        <f ca="1">IFERROR(VLOOKUP($E1931&amp;"-2",'PTE - Segment Emissions Calcs'!$I$8:$V$8919,16,FALSE),0)</f>
        <v>1.0200000000000001E-3</v>
      </c>
      <c r="H1931" s="36">
        <f t="shared" ca="1" si="87"/>
        <v>1.0200000000000001E-3</v>
      </c>
      <c r="I1931" s="37">
        <f ca="1">IFERROR(VLOOKUP($E1931&amp;"-1",'PTE - Segment Emissions Calcs'!$I$8:$X$8919,18,FALSE),0)</f>
        <v>4.4676000000000004E-3</v>
      </c>
      <c r="J1931" s="37">
        <f ca="1">IFERROR(VLOOKUP($E1931&amp;"-2",'PTE - Segment Emissions Calcs'!$I$8:$X$8919,18,FALSE),0)</f>
        <v>4.4676000000000004E-3</v>
      </c>
      <c r="K1931" s="37">
        <f t="shared" ca="1" si="88"/>
        <v>4.4676000000000004E-3</v>
      </c>
      <c r="L1931" s="37">
        <f ca="1">IFERROR(VLOOKUP($E1931&amp;"-1",'PTE - Segment Emissions Calcs'!$I$8:$Z$8919,20,FALSE),0)</f>
        <v>4.4676000000000004E-3</v>
      </c>
      <c r="M1931" s="37">
        <f ca="1">IFERROR(VLOOKUP($E1931&amp;"-2",'PTE - Segment Emissions Calcs'!$I$8:$Z$8919,20,FALSE),0)</f>
        <v>4.4676000000000004E-3</v>
      </c>
      <c r="N1931" s="37">
        <f t="shared" ca="1" si="89"/>
        <v>4.4676000000000004E-3</v>
      </c>
      <c r="O1931" s="38">
        <f t="array" aca="1" ref="O1931" ca="1">IF($H1931="TOTAL HAP",H1931,MAX(IF('PTE - Segment Emissions Calcs'!$B$8:$B$8919=$B1931,'PTE - Segment Emissions Calcs'!$V$8:$V$8919,)))</f>
        <v>1.0200000000000001E-3</v>
      </c>
      <c r="P1931" s="38">
        <f t="array" aca="1" ref="P1931" ca="1">IF($H1931="TOTAL HAP",K1931,MAX(IF('PTE - Segment Emissions Calcs'!$B$8:$B$8919=$B1931,'PTE - Segment Emissions Calcs'!$X$8:$X$8919,)))</f>
        <v>4.4676000000000004E-3</v>
      </c>
      <c r="Q1931" s="38">
        <f t="array" aca="1" ref="Q1931" ca="1">IF($H1931="TOTAL HAP",N1931,MAX(IF('PTE - Segment Emissions Calcs'!$B$8:$B$8919=$B1931,'PTE - Segment Emissions Calcs'!$Z$8:$Z$8919,)))</f>
        <v>4.4676000000000004E-3</v>
      </c>
      <c r="R1931" s="39"/>
    </row>
    <row r="1932" spans="1:18" x14ac:dyDescent="0.25">
      <c r="A1932" s="40"/>
      <c r="B1932" s="40"/>
      <c r="C1932" s="34" t="s">
        <v>65</v>
      </c>
      <c r="D1932" s="35"/>
      <c r="E1932" s="35"/>
      <c r="F1932" s="35">
        <f ca="1">IFERROR(VLOOKUP($E1932&amp;"-1",'PTE - Segment Emissions Calcs'!$I$8:$V$8919,16,FALSE),0)</f>
        <v>3.1199999999999999E-5</v>
      </c>
      <c r="G1932" s="35">
        <f ca="1">IFERROR(VLOOKUP($E1932&amp;"-2",'PTE - Segment Emissions Calcs'!$I$8:$V$8919,16,FALSE),0)</f>
        <v>3.1199999999999999E-5</v>
      </c>
      <c r="H1932" s="36">
        <f t="shared" ca="1" si="87"/>
        <v>3.1199999999999999E-5</v>
      </c>
      <c r="I1932" s="37">
        <f ca="1">IFERROR(VLOOKUP($E1932&amp;"-1",'PTE - Segment Emissions Calcs'!$I$8:$X$8919,18,FALSE),0)</f>
        <v>1.36656E-4</v>
      </c>
      <c r="J1932" s="37">
        <f ca="1">IFERROR(VLOOKUP($E1932&amp;"-2",'PTE - Segment Emissions Calcs'!$I$8:$X$8919,18,FALSE),0)</f>
        <v>1.36656E-4</v>
      </c>
      <c r="K1932" s="37">
        <f t="shared" ca="1" si="88"/>
        <v>1.36656E-4</v>
      </c>
      <c r="L1932" s="37">
        <f ca="1">IFERROR(VLOOKUP($E1932&amp;"-1",'PTE - Segment Emissions Calcs'!$I$8:$Z$8919,20,FALSE),0)</f>
        <v>1.36656E-4</v>
      </c>
      <c r="M1932" s="37">
        <f ca="1">IFERROR(VLOOKUP($E1932&amp;"-2",'PTE - Segment Emissions Calcs'!$I$8:$Z$8919,20,FALSE),0)</f>
        <v>1.36656E-4</v>
      </c>
      <c r="N1932" s="37">
        <f t="shared" ca="1" si="89"/>
        <v>1.36656E-4</v>
      </c>
      <c r="O1932" s="38">
        <f t="array" aca="1" ref="O1932" ca="1">IF($H1932="TOTAL HAP",H1932,MAX(IF('PTE - Segment Emissions Calcs'!$B$8:$B$8919=$B1932,'PTE - Segment Emissions Calcs'!$V$8:$V$8919,)))</f>
        <v>3.1199999999999999E-5</v>
      </c>
      <c r="P1932" s="38">
        <f t="array" aca="1" ref="P1932" ca="1">IF($H1932="TOTAL HAP",K1932,MAX(IF('PTE - Segment Emissions Calcs'!$B$8:$B$8919=$B1932,'PTE - Segment Emissions Calcs'!$X$8:$X$8919,)))</f>
        <v>1.36656E-4</v>
      </c>
      <c r="Q1932" s="38">
        <f t="array" aca="1" ref="Q1932" ca="1">IF($H1932="TOTAL HAP",N1932,MAX(IF('PTE - Segment Emissions Calcs'!$B$8:$B$8919=$B1932,'PTE - Segment Emissions Calcs'!$Z$8:$Z$8919,)))</f>
        <v>1.36656E-4</v>
      </c>
      <c r="R1932" s="39"/>
    </row>
    <row r="1933" spans="1:18" x14ac:dyDescent="0.25">
      <c r="A1933" s="40"/>
      <c r="B1933" s="40"/>
      <c r="C1933" s="34" t="s">
        <v>66</v>
      </c>
      <c r="D1933" s="35"/>
      <c r="E1933" s="35"/>
      <c r="F1933" s="35">
        <f ca="1">IFERROR(VLOOKUP($E1933&amp;"-1",'PTE - Segment Emissions Calcs'!$I$8:$V$8919,16,FALSE),0)</f>
        <v>9.5999999999999992E-4</v>
      </c>
      <c r="G1933" s="35">
        <f ca="1">IFERROR(VLOOKUP($E1933&amp;"-2",'PTE - Segment Emissions Calcs'!$I$8:$V$8919,16,FALSE),0)</f>
        <v>9.5999999999999992E-4</v>
      </c>
      <c r="H1933" s="36">
        <f t="shared" ca="1" si="87"/>
        <v>9.5999999999999992E-4</v>
      </c>
      <c r="I1933" s="37">
        <f ca="1">IFERROR(VLOOKUP($E1933&amp;"-1",'PTE - Segment Emissions Calcs'!$I$8:$X$8919,18,FALSE),0)</f>
        <v>4.2047999999999999E-3</v>
      </c>
      <c r="J1933" s="37">
        <f ca="1">IFERROR(VLOOKUP($E1933&amp;"-2",'PTE - Segment Emissions Calcs'!$I$8:$X$8919,18,FALSE),0)</f>
        <v>4.2047999999999999E-3</v>
      </c>
      <c r="K1933" s="37">
        <f t="shared" ca="1" si="88"/>
        <v>4.2047999999999999E-3</v>
      </c>
      <c r="L1933" s="37">
        <f ca="1">IFERROR(VLOOKUP($E1933&amp;"-1",'PTE - Segment Emissions Calcs'!$I$8:$Z$8919,20,FALSE),0)</f>
        <v>4.2047999999999999E-3</v>
      </c>
      <c r="M1933" s="37">
        <f ca="1">IFERROR(VLOOKUP($E1933&amp;"-2",'PTE - Segment Emissions Calcs'!$I$8:$Z$8919,20,FALSE),0)</f>
        <v>4.2047999999999999E-3</v>
      </c>
      <c r="N1933" s="37">
        <f t="shared" ca="1" si="89"/>
        <v>4.2047999999999999E-3</v>
      </c>
      <c r="O1933" s="38">
        <f t="array" aca="1" ref="O1933" ca="1">IF($H1933="TOTAL HAP",H1933,MAX(IF('PTE - Segment Emissions Calcs'!$B$8:$B$8919=$B1933,'PTE - Segment Emissions Calcs'!$V$8:$V$8919,)))</f>
        <v>9.5999999999999992E-4</v>
      </c>
      <c r="P1933" s="38">
        <f t="array" aca="1" ref="P1933" ca="1">IF($H1933="TOTAL HAP",K1933,MAX(IF('PTE - Segment Emissions Calcs'!$B$8:$B$8919=$B1933,'PTE - Segment Emissions Calcs'!$X$8:$X$8919,)))</f>
        <v>4.2047999999999999E-3</v>
      </c>
      <c r="Q1933" s="38">
        <f t="array" aca="1" ref="Q1933" ca="1">IF($H1933="TOTAL HAP",N1933,MAX(IF('PTE - Segment Emissions Calcs'!$B$8:$B$8919=$B1933,'PTE - Segment Emissions Calcs'!$Z$8:$Z$8919,)))</f>
        <v>4.2047999999999999E-3</v>
      </c>
      <c r="R1933" s="39"/>
    </row>
    <row r="1934" spans="1:18" x14ac:dyDescent="0.25">
      <c r="A1934" s="40"/>
      <c r="B1934" s="40"/>
      <c r="C1934" s="34" t="s">
        <v>67</v>
      </c>
      <c r="D1934" s="35"/>
      <c r="E1934" s="35"/>
      <c r="F1934" s="35">
        <f ca="1">IFERROR(VLOOKUP($E1934&amp;"-1",'PTE - Segment Emissions Calcs'!$I$8:$V$8919,16,FALSE),0)</f>
        <v>2.3999999999999998E-4</v>
      </c>
      <c r="G1934" s="35">
        <f ca="1">IFERROR(VLOOKUP($E1934&amp;"-2",'PTE - Segment Emissions Calcs'!$I$8:$V$8919,16,FALSE),0)</f>
        <v>2.3999999999999998E-4</v>
      </c>
      <c r="H1934" s="36">
        <f t="shared" ca="1" si="87"/>
        <v>2.3999999999999998E-4</v>
      </c>
      <c r="I1934" s="37">
        <f ca="1">IFERROR(VLOOKUP($E1934&amp;"-1",'PTE - Segment Emissions Calcs'!$I$8:$X$8919,18,FALSE),0)</f>
        <v>1.0512E-3</v>
      </c>
      <c r="J1934" s="37">
        <f ca="1">IFERROR(VLOOKUP($E1934&amp;"-2",'PTE - Segment Emissions Calcs'!$I$8:$X$8919,18,FALSE),0)</f>
        <v>1.0512E-3</v>
      </c>
      <c r="K1934" s="37">
        <f t="shared" ca="1" si="88"/>
        <v>1.0512E-3</v>
      </c>
      <c r="L1934" s="37">
        <f ca="1">IFERROR(VLOOKUP($E1934&amp;"-1",'PTE - Segment Emissions Calcs'!$I$8:$Z$8919,20,FALSE),0)</f>
        <v>1.0512E-3</v>
      </c>
      <c r="M1934" s="37">
        <f ca="1">IFERROR(VLOOKUP($E1934&amp;"-2",'PTE - Segment Emissions Calcs'!$I$8:$Z$8919,20,FALSE),0)</f>
        <v>1.0512E-3</v>
      </c>
      <c r="N1934" s="37">
        <f t="shared" ca="1" si="89"/>
        <v>1.0512E-3</v>
      </c>
      <c r="O1934" s="38">
        <f t="array" aca="1" ref="O1934" ca="1">IF($H1934="TOTAL HAP",H1934,MAX(IF('PTE - Segment Emissions Calcs'!$B$8:$B$8919=$B1934,'PTE - Segment Emissions Calcs'!$V$8:$V$8919,)))</f>
        <v>2.3999999999999998E-4</v>
      </c>
      <c r="P1934" s="38">
        <f t="array" aca="1" ref="P1934" ca="1">IF($H1934="TOTAL HAP",K1934,MAX(IF('PTE - Segment Emissions Calcs'!$B$8:$B$8919=$B1934,'PTE - Segment Emissions Calcs'!$X$8:$X$8919,)))</f>
        <v>1.0512E-3</v>
      </c>
      <c r="Q1934" s="38">
        <f t="array" aca="1" ref="Q1934" ca="1">IF($H1934="TOTAL HAP",N1934,MAX(IF('PTE - Segment Emissions Calcs'!$B$8:$B$8919=$B1934,'PTE - Segment Emissions Calcs'!$Z$8:$Z$8919,)))</f>
        <v>1.0512E-3</v>
      </c>
      <c r="R1934" s="39"/>
    </row>
    <row r="1935" spans="1:18" x14ac:dyDescent="0.25">
      <c r="A1935" s="40"/>
      <c r="B1935" s="40"/>
      <c r="C1935" s="34" t="s">
        <v>68</v>
      </c>
      <c r="D1935" s="35"/>
      <c r="E1935" s="35"/>
      <c r="F1935" s="35">
        <f ca="1">IFERROR(VLOOKUP($E1935&amp;"-1",'PTE - Segment Emissions Calcs'!$I$8:$V$8919,16,FALSE),0)</f>
        <v>3.8399999999999998E-5</v>
      </c>
      <c r="G1935" s="35">
        <f ca="1">IFERROR(VLOOKUP($E1935&amp;"-2",'PTE - Segment Emissions Calcs'!$I$8:$V$8919,16,FALSE),0)</f>
        <v>3.8399999999999998E-5</v>
      </c>
      <c r="H1935" s="36">
        <f t="shared" ca="1" si="87"/>
        <v>3.8399999999999998E-5</v>
      </c>
      <c r="I1935" s="37">
        <f ca="1">IFERROR(VLOOKUP($E1935&amp;"-1",'PTE - Segment Emissions Calcs'!$I$8:$X$8919,18,FALSE),0)</f>
        <v>1.6819199999999998E-4</v>
      </c>
      <c r="J1935" s="37">
        <f ca="1">IFERROR(VLOOKUP($E1935&amp;"-2",'PTE - Segment Emissions Calcs'!$I$8:$X$8919,18,FALSE),0)</f>
        <v>1.6819199999999998E-4</v>
      </c>
      <c r="K1935" s="37">
        <f t="shared" ca="1" si="88"/>
        <v>1.6819199999999998E-4</v>
      </c>
      <c r="L1935" s="37">
        <f ca="1">IFERROR(VLOOKUP($E1935&amp;"-1",'PTE - Segment Emissions Calcs'!$I$8:$Z$8919,20,FALSE),0)</f>
        <v>1.6819199999999998E-4</v>
      </c>
      <c r="M1935" s="37">
        <f ca="1">IFERROR(VLOOKUP($E1935&amp;"-2",'PTE - Segment Emissions Calcs'!$I$8:$Z$8919,20,FALSE),0)</f>
        <v>1.6819199999999998E-4</v>
      </c>
      <c r="N1935" s="37">
        <f t="shared" ca="1" si="89"/>
        <v>1.6819199999999998E-4</v>
      </c>
      <c r="O1935" s="38">
        <f t="array" aca="1" ref="O1935" ca="1">IF($H1935="TOTAL HAP",H1935,MAX(IF('PTE - Segment Emissions Calcs'!$B$8:$B$8919=$B1935,'PTE - Segment Emissions Calcs'!$V$8:$V$8919,)))</f>
        <v>3.8399999999999998E-5</v>
      </c>
      <c r="P1935" s="38">
        <f t="array" aca="1" ref="P1935" ca="1">IF($H1935="TOTAL HAP",K1935,MAX(IF('PTE - Segment Emissions Calcs'!$B$8:$B$8919=$B1935,'PTE - Segment Emissions Calcs'!$X$8:$X$8919,)))</f>
        <v>1.6819199999999998E-4</v>
      </c>
      <c r="Q1935" s="38">
        <f t="array" aca="1" ref="Q1935" ca="1">IF($H1935="TOTAL HAP",N1935,MAX(IF('PTE - Segment Emissions Calcs'!$B$8:$B$8919=$B1935,'PTE - Segment Emissions Calcs'!$Z$8:$Z$8919,)))</f>
        <v>1.6819199999999998E-4</v>
      </c>
      <c r="R1935" s="39"/>
    </row>
    <row r="1936" spans="1:18" x14ac:dyDescent="0.25">
      <c r="A1936" s="40"/>
      <c r="B1936" s="40"/>
      <c r="C1936" s="34" t="s">
        <v>69</v>
      </c>
      <c r="D1936" s="35"/>
      <c r="E1936" s="35"/>
      <c r="F1936" s="35">
        <f ca="1">IFERROR(VLOOKUP($E1936&amp;"-1",'PTE - Segment Emissions Calcs'!$I$8:$V$8919,16,FALSE),0)</f>
        <v>1.5E-3</v>
      </c>
      <c r="G1936" s="35">
        <f ca="1">IFERROR(VLOOKUP($E1936&amp;"-2",'PTE - Segment Emissions Calcs'!$I$8:$V$8919,16,FALSE),0)</f>
        <v>1.5E-3</v>
      </c>
      <c r="H1936" s="36">
        <f t="shared" ca="1" si="87"/>
        <v>1.5E-3</v>
      </c>
      <c r="I1936" s="37">
        <f ca="1">IFERROR(VLOOKUP($E1936&amp;"-1",'PTE - Segment Emissions Calcs'!$I$8:$X$8919,18,FALSE),0)</f>
        <v>6.5700000000000003E-3</v>
      </c>
      <c r="J1936" s="37">
        <f ca="1">IFERROR(VLOOKUP($E1936&amp;"-2",'PTE - Segment Emissions Calcs'!$I$8:$X$8919,18,FALSE),0)</f>
        <v>6.5700000000000003E-3</v>
      </c>
      <c r="K1936" s="37">
        <f t="shared" ca="1" si="88"/>
        <v>6.5700000000000003E-3</v>
      </c>
      <c r="L1936" s="37">
        <f ca="1">IFERROR(VLOOKUP($E1936&amp;"-1",'PTE - Segment Emissions Calcs'!$I$8:$Z$8919,20,FALSE),0)</f>
        <v>6.5700000000000003E-3</v>
      </c>
      <c r="M1936" s="37">
        <f ca="1">IFERROR(VLOOKUP($E1936&amp;"-2",'PTE - Segment Emissions Calcs'!$I$8:$Z$8919,20,FALSE),0)</f>
        <v>6.5700000000000003E-3</v>
      </c>
      <c r="N1936" s="37">
        <f t="shared" ca="1" si="89"/>
        <v>6.5700000000000003E-3</v>
      </c>
      <c r="O1936" s="38">
        <f t="array" aca="1" ref="O1936" ca="1">IF($H1936="TOTAL HAP",H1936,MAX(IF('PTE - Segment Emissions Calcs'!$B$8:$B$8919=$B1936,'PTE - Segment Emissions Calcs'!$V$8:$V$8919,)))</f>
        <v>1.5E-3</v>
      </c>
      <c r="P1936" s="38">
        <f t="array" aca="1" ref="P1936" ca="1">IF($H1936="TOTAL HAP",K1936,MAX(IF('PTE - Segment Emissions Calcs'!$B$8:$B$8919=$B1936,'PTE - Segment Emissions Calcs'!$X$8:$X$8919,)))</f>
        <v>6.5700000000000003E-3</v>
      </c>
      <c r="Q1936" s="38">
        <f t="array" aca="1" ref="Q1936" ca="1">IF($H1936="TOTAL HAP",N1936,MAX(IF('PTE - Segment Emissions Calcs'!$B$8:$B$8919=$B1936,'PTE - Segment Emissions Calcs'!$Z$8:$Z$8919,)))</f>
        <v>6.5700000000000003E-3</v>
      </c>
      <c r="R1936" s="39"/>
    </row>
    <row r="1937" spans="1:18" ht="15.75" thickBot="1" x14ac:dyDescent="0.3">
      <c r="A1937" s="42"/>
      <c r="B1937" s="42"/>
      <c r="C1937" s="43" t="s">
        <v>70</v>
      </c>
      <c r="D1937" s="44"/>
      <c r="E1937" s="44"/>
      <c r="F1937" s="44">
        <f ca="1">IFERROR(VLOOKUP($E1937&amp;"-1",'PTE - Segment Emissions Calcs'!$I$8:$V$8919,16,FALSE),0)</f>
        <v>5.2640294117647057E-5</v>
      </c>
      <c r="G1937" s="44">
        <f ca="1">IFERROR(VLOOKUP($E1937&amp;"-2",'PTE - Segment Emissions Calcs'!$I$8:$V$8919,16,FALSE),0)</f>
        <v>5.2640294117647057E-5</v>
      </c>
      <c r="H1937" s="45">
        <f t="shared" ca="1" si="87"/>
        <v>5.2640294117647057E-5</v>
      </c>
      <c r="I1937" s="46">
        <f ca="1">IFERROR(VLOOKUP($E1937&amp;"-1",'PTE - Segment Emissions Calcs'!$I$8:$X$8919,18,FALSE),0)</f>
        <v>2.305644882352941E-4</v>
      </c>
      <c r="J1937" s="46">
        <f ca="1">IFERROR(VLOOKUP($E1937&amp;"-2",'PTE - Segment Emissions Calcs'!$I$8:$X$8919,18,FALSE),0)</f>
        <v>2.305644882352941E-4</v>
      </c>
      <c r="K1937" s="46">
        <f t="shared" ca="1" si="88"/>
        <v>2.305644882352941E-4</v>
      </c>
      <c r="L1937" s="46">
        <f ca="1">IFERROR(VLOOKUP($E1937&amp;"-1",'PTE - Segment Emissions Calcs'!$I$8:$Z$8919,20,FALSE),0)</f>
        <v>2.305644882352941E-4</v>
      </c>
      <c r="M1937" s="46">
        <f ca="1">IFERROR(VLOOKUP($E1937&amp;"-2",'PTE - Segment Emissions Calcs'!$I$8:$Z$8919,20,FALSE),0)</f>
        <v>2.305644882352941E-4</v>
      </c>
      <c r="N1937" s="46">
        <f t="shared" ca="1" si="89"/>
        <v>2.305644882352941E-4</v>
      </c>
      <c r="O1937" s="47">
        <f t="array" aca="1" ref="O1937" ca="1">IF($H1937="TOTAL HAP",H1937,MAX(IF('PTE - Segment Emissions Calcs'!$B$8:$B$8919=$B1937,'PTE - Segment Emissions Calcs'!$V$8:$V$8919,)))</f>
        <v>5.2640294117647057E-5</v>
      </c>
      <c r="P1937" s="47">
        <f t="array" aca="1" ref="P1937" ca="1">IF($H1937="TOTAL HAP",K1937,MAX(IF('PTE - Segment Emissions Calcs'!$B$8:$B$8919=$B1937,'PTE - Segment Emissions Calcs'!$X$8:$X$8919,)))</f>
        <v>2.305644882352941E-4</v>
      </c>
      <c r="Q1937" s="47">
        <f t="array" aca="1" ref="Q1937" ca="1">IF($H1937="TOTAL HAP",N1937,MAX(IF('PTE - Segment Emissions Calcs'!$B$8:$B$8919=$B1937,'PTE - Segment Emissions Calcs'!$Z$8:$Z$8919,)))</f>
        <v>2.305644882352941E-4</v>
      </c>
      <c r="R1937" s="48"/>
    </row>
    <row r="1938" spans="1:18" ht="15.75" thickTop="1" x14ac:dyDescent="0.25">
      <c r="A1938" s="25" t="str">
        <f ca="1">VLOOKUP(#REF!,'PTE - Segment Emissions Calcs'!$C$8:$J$8919,8,FALSE)</f>
        <v>EQUI 045</v>
      </c>
      <c r="B1938" s="25" t="str">
        <f ca="1">VLOOKUP(A1938,'PTE - Segment Emissions Calcs'!$J$8:$O$8919,4,FALSE)</f>
        <v>FCC Catalyst Hopper (Spent)</v>
      </c>
      <c r="C1938" s="26" t="s">
        <v>20</v>
      </c>
      <c r="D1938" s="27"/>
      <c r="E1938" s="27"/>
      <c r="F1938" s="27">
        <f ca="1">IFERROR(VLOOKUP($E1938&amp;"-1",'PTE - Segment Emissions Calcs'!$I$8:$V$8919,16,FALSE),0)</f>
        <v>1.7819999999999999E-2</v>
      </c>
      <c r="G1938" s="27">
        <f ca="1">IFERROR(VLOOKUP($E1938&amp;"-2",'PTE - Segment Emissions Calcs'!$I$8:$V$8919,16,FALSE),0)</f>
        <v>0</v>
      </c>
      <c r="H1938" s="28">
        <f t="shared" ca="1" si="87"/>
        <v>1.7819999999999999E-2</v>
      </c>
      <c r="I1938" s="29">
        <f ca="1">IFERROR(VLOOKUP($E1938&amp;"-1",'PTE - Segment Emissions Calcs'!$I$8:$X$8919,18,FALSE),0)</f>
        <v>7.8051599999999999E-2</v>
      </c>
      <c r="J1938" s="29">
        <f ca="1">IFERROR(VLOOKUP($E1938&amp;"-2",'PTE - Segment Emissions Calcs'!$I$8:$X$8919,18,FALSE),0)</f>
        <v>0</v>
      </c>
      <c r="K1938" s="29">
        <f t="shared" ca="1" si="88"/>
        <v>7.8051599999999999E-2</v>
      </c>
      <c r="L1938" s="29">
        <f ca="1">IFERROR(VLOOKUP($E1938&amp;"-1",'PTE - Segment Emissions Calcs'!$I$8:$Z$8919,20,FALSE),0)</f>
        <v>7.8051599999999999E-2</v>
      </c>
      <c r="M1938" s="29">
        <f ca="1">IFERROR(VLOOKUP($E1938&amp;"-2",'PTE - Segment Emissions Calcs'!$I$8:$Z$8919,20,FALSE),0)</f>
        <v>0</v>
      </c>
      <c r="N1938" s="29">
        <f t="shared" ca="1" si="89"/>
        <v>7.8051599999999999E-2</v>
      </c>
      <c r="O1938" s="30">
        <f t="array" aca="1" ref="O1938" ca="1">IF($H1938="TOTAL HAP",H1938,MAX(IF('PTE - Segment Emissions Calcs'!$B$8:$B$8919=$B1938,'PTE - Segment Emissions Calcs'!$V$8:$V$8919,)))</f>
        <v>1.7819999999999999E-2</v>
      </c>
      <c r="P1938" s="30">
        <f t="array" aca="1" ref="P1938" ca="1">IF($H1938="TOTAL HAP",K1938,MAX(IF('PTE - Segment Emissions Calcs'!$B$8:$B$8919=$B1938,'PTE - Segment Emissions Calcs'!$X$8:$X$8919,)))</f>
        <v>7.8051599999999999E-2</v>
      </c>
      <c r="Q1938" s="30">
        <f t="array" aca="1" ref="Q1938" ca="1">IF($H1938="TOTAL HAP",N1938,MAX(IF('PTE - Segment Emissions Calcs'!$B$8:$B$8919=$B1938,'PTE - Segment Emissions Calcs'!$Z$8:$Z$8919,)))</f>
        <v>7.8051599999999999E-2</v>
      </c>
      <c r="R1938" s="31"/>
    </row>
    <row r="1939" spans="1:18" x14ac:dyDescent="0.25">
      <c r="A1939" s="32"/>
      <c r="B1939" s="33"/>
      <c r="C1939" s="34" t="s">
        <v>21</v>
      </c>
      <c r="D1939" s="35"/>
      <c r="E1939" s="35"/>
      <c r="F1939" s="35">
        <f ca="1">IFERROR(VLOOKUP($E1939&amp;"-1",'PTE - Segment Emissions Calcs'!$I$8:$V$8919,16,FALSE),0)</f>
        <v>6.1200000000000004E-3</v>
      </c>
      <c r="G1939" s="35">
        <f ca="1">IFERROR(VLOOKUP($E1939&amp;"-2",'PTE - Segment Emissions Calcs'!$I$8:$V$8919,16,FALSE),0)</f>
        <v>0</v>
      </c>
      <c r="H1939" s="36">
        <f t="shared" ca="1" si="87"/>
        <v>6.1200000000000004E-3</v>
      </c>
      <c r="I1939" s="37">
        <f ca="1">IFERROR(VLOOKUP($E1939&amp;"-1",'PTE - Segment Emissions Calcs'!$I$8:$X$8919,18,FALSE),0)</f>
        <v>2.6805600000000002E-2</v>
      </c>
      <c r="J1939" s="37">
        <f ca="1">IFERROR(VLOOKUP($E1939&amp;"-2",'PTE - Segment Emissions Calcs'!$I$8:$X$8919,18,FALSE),0)</f>
        <v>0</v>
      </c>
      <c r="K1939" s="37">
        <f t="shared" ca="1" si="88"/>
        <v>2.6805600000000002E-2</v>
      </c>
      <c r="L1939" s="37">
        <f ca="1">IFERROR(VLOOKUP($E1939&amp;"-1",'PTE - Segment Emissions Calcs'!$I$8:$Z$8919,20,FALSE),0)</f>
        <v>2.6805600000000002E-2</v>
      </c>
      <c r="M1939" s="37">
        <f ca="1">IFERROR(VLOOKUP($E1939&amp;"-2",'PTE - Segment Emissions Calcs'!$I$8:$Z$8919,20,FALSE),0)</f>
        <v>0</v>
      </c>
      <c r="N1939" s="37">
        <f t="shared" ca="1" si="89"/>
        <v>2.6805600000000002E-2</v>
      </c>
      <c r="O1939" s="38">
        <f t="array" aca="1" ref="O1939" ca="1">IF($H1939="TOTAL HAP",H1939,MAX(IF('PTE - Segment Emissions Calcs'!$B$8:$B$8919=$B1939,'PTE - Segment Emissions Calcs'!$V$8:$V$8919,)))</f>
        <v>6.1200000000000004E-3</v>
      </c>
      <c r="P1939" s="38">
        <f t="array" aca="1" ref="P1939" ca="1">IF($H1939="TOTAL HAP",K1939,MAX(IF('PTE - Segment Emissions Calcs'!$B$8:$B$8919=$B1939,'PTE - Segment Emissions Calcs'!$X$8:$X$8919,)))</f>
        <v>2.6805600000000002E-2</v>
      </c>
      <c r="Q1939" s="38">
        <f t="array" aca="1" ref="Q1939" ca="1">IF($H1939="TOTAL HAP",N1939,MAX(IF('PTE - Segment Emissions Calcs'!$B$8:$B$8919=$B1939,'PTE - Segment Emissions Calcs'!$Z$8:$Z$8919,)))</f>
        <v>2.6805600000000002E-2</v>
      </c>
      <c r="R1939" s="39"/>
    </row>
    <row r="1940" spans="1:18" x14ac:dyDescent="0.25">
      <c r="A1940" s="32"/>
      <c r="B1940" s="33"/>
      <c r="C1940" s="34" t="s">
        <v>22</v>
      </c>
      <c r="D1940" s="35"/>
      <c r="E1940" s="35"/>
      <c r="F1940" s="35">
        <f ca="1">IFERROR(VLOOKUP($E1940&amp;"-1",'PTE - Segment Emissions Calcs'!$I$8:$V$8919,16,FALSE),0)</f>
        <v>6.1200000000000004E-3</v>
      </c>
      <c r="G1940" s="35">
        <f ca="1">IFERROR(VLOOKUP($E1940&amp;"-2",'PTE - Segment Emissions Calcs'!$I$8:$V$8919,16,FALSE),0)</f>
        <v>0</v>
      </c>
      <c r="H1940" s="36">
        <f t="shared" ca="1" si="87"/>
        <v>6.1200000000000004E-3</v>
      </c>
      <c r="I1940" s="37">
        <f ca="1">IFERROR(VLOOKUP($E1940&amp;"-1",'PTE - Segment Emissions Calcs'!$I$8:$X$8919,18,FALSE),0)</f>
        <v>2.6805600000000002E-2</v>
      </c>
      <c r="J1940" s="37">
        <f ca="1">IFERROR(VLOOKUP($E1940&amp;"-2",'PTE - Segment Emissions Calcs'!$I$8:$X$8919,18,FALSE),0)</f>
        <v>0</v>
      </c>
      <c r="K1940" s="37">
        <f t="shared" ca="1" si="88"/>
        <v>2.6805600000000002E-2</v>
      </c>
      <c r="L1940" s="37">
        <f ca="1">IFERROR(VLOOKUP($E1940&amp;"-1",'PTE - Segment Emissions Calcs'!$I$8:$Z$8919,20,FALSE),0)</f>
        <v>2.6805600000000002E-2</v>
      </c>
      <c r="M1940" s="37">
        <f ca="1">IFERROR(VLOOKUP($E1940&amp;"-2",'PTE - Segment Emissions Calcs'!$I$8:$Z$8919,20,FALSE),0)</f>
        <v>0</v>
      </c>
      <c r="N1940" s="37">
        <f t="shared" ca="1" si="89"/>
        <v>2.6805600000000002E-2</v>
      </c>
      <c r="O1940" s="38">
        <f t="array" aca="1" ref="O1940" ca="1">IF($H1940="TOTAL HAP",H1940,MAX(IF('PTE - Segment Emissions Calcs'!$B$8:$B$8919=$B1940,'PTE - Segment Emissions Calcs'!$V$8:$V$8919,)))</f>
        <v>6.1200000000000004E-3</v>
      </c>
      <c r="P1940" s="38">
        <f t="array" aca="1" ref="P1940" ca="1">IF($H1940="TOTAL HAP",K1940,MAX(IF('PTE - Segment Emissions Calcs'!$B$8:$B$8919=$B1940,'PTE - Segment Emissions Calcs'!$X$8:$X$8919,)))</f>
        <v>2.6805600000000002E-2</v>
      </c>
      <c r="Q1940" s="38">
        <f t="array" aca="1" ref="Q1940" ca="1">IF($H1940="TOTAL HAP",N1940,MAX(IF('PTE - Segment Emissions Calcs'!$B$8:$B$8919=$B1940,'PTE - Segment Emissions Calcs'!$Z$8:$Z$8919,)))</f>
        <v>2.6805600000000002E-2</v>
      </c>
      <c r="R1940" s="39"/>
    </row>
    <row r="1941" spans="1:18" ht="15.75" thickBot="1" x14ac:dyDescent="0.3">
      <c r="A1941" s="42"/>
      <c r="B1941" s="42"/>
      <c r="C1941" s="43" t="s">
        <v>61</v>
      </c>
      <c r="D1941" s="44"/>
      <c r="E1941" s="44"/>
      <c r="F1941" s="44">
        <f ca="1">IFERROR(VLOOKUP($E1941&amp;"-1",'PTE - Segment Emissions Calcs'!$I$8:$V$8919,16,FALSE),0)</f>
        <v>7.1280000000000002E-6</v>
      </c>
      <c r="G1941" s="44">
        <f ca="1">IFERROR(VLOOKUP($E1941&amp;"-2",'PTE - Segment Emissions Calcs'!$I$8:$V$8919,16,FALSE),0)</f>
        <v>0</v>
      </c>
      <c r="H1941" s="45">
        <f t="shared" ca="1" si="87"/>
        <v>7.1280000000000002E-6</v>
      </c>
      <c r="I1941" s="46">
        <f ca="1">IFERROR(VLOOKUP($E1941&amp;"-1",'PTE - Segment Emissions Calcs'!$I$8:$X$8919,18,FALSE),0)</f>
        <v>3.122064E-5</v>
      </c>
      <c r="J1941" s="46">
        <f ca="1">IFERROR(VLOOKUP($E1941&amp;"-2",'PTE - Segment Emissions Calcs'!$I$8:$X$8919,18,FALSE),0)</f>
        <v>0</v>
      </c>
      <c r="K1941" s="46">
        <f t="shared" ca="1" si="88"/>
        <v>3.122064E-5</v>
      </c>
      <c r="L1941" s="46">
        <f ca="1">IFERROR(VLOOKUP($E1941&amp;"-1",'PTE - Segment Emissions Calcs'!$I$8:$Z$8919,20,FALSE),0)</f>
        <v>3.122064E-5</v>
      </c>
      <c r="M1941" s="46">
        <f ca="1">IFERROR(VLOOKUP($E1941&amp;"-2",'PTE - Segment Emissions Calcs'!$I$8:$Z$8919,20,FALSE),0)</f>
        <v>0</v>
      </c>
      <c r="N1941" s="46">
        <f t="shared" ca="1" si="89"/>
        <v>3.122064E-5</v>
      </c>
      <c r="O1941" s="47">
        <f t="array" aca="1" ref="O1941" ca="1">IF($H1941="TOTAL HAP",H1941,MAX(IF('PTE - Segment Emissions Calcs'!$B$8:$B$8919=$B1941,'PTE - Segment Emissions Calcs'!$V$8:$V$8919,)))</f>
        <v>7.1280000000000002E-6</v>
      </c>
      <c r="P1941" s="47">
        <f t="array" aca="1" ref="P1941" ca="1">IF($H1941="TOTAL HAP",K1941,MAX(IF('PTE - Segment Emissions Calcs'!$B$8:$B$8919=$B1941,'PTE - Segment Emissions Calcs'!$X$8:$X$8919,)))</f>
        <v>3.122064E-5</v>
      </c>
      <c r="Q1941" s="47">
        <f t="array" aca="1" ref="Q1941" ca="1">IF($H1941="TOTAL HAP",N1941,MAX(IF('PTE - Segment Emissions Calcs'!$B$8:$B$8919=$B1941,'PTE - Segment Emissions Calcs'!$Z$8:$Z$8919,)))</f>
        <v>3.122064E-5</v>
      </c>
      <c r="R1941" s="48"/>
    </row>
    <row r="1942" spans="1:18" ht="15.75" thickTop="1" x14ac:dyDescent="0.25">
      <c r="A1942" s="25" t="str">
        <f ca="1">VLOOKUP(#REF!,'PTE - Segment Emissions Calcs'!$C$8:$J$8919,8,FALSE)</f>
        <v>EQUI 046</v>
      </c>
      <c r="B1942" s="25" t="str">
        <f ca="1">VLOOKUP(A1942,'PTE - Segment Emissions Calcs'!$J$8:$O$8919,4,FALSE)</f>
        <v>Terminal Building Emergency Engine</v>
      </c>
      <c r="C1942" s="26" t="s">
        <v>17</v>
      </c>
      <c r="D1942" s="27"/>
      <c r="E1942" s="27"/>
      <c r="F1942" s="27">
        <f ca="1">IFERROR(VLOOKUP($E1942&amp;"-1",'PTE - Segment Emissions Calcs'!$I$8:$V$8919,16,FALSE),0)</f>
        <v>1.1907000000000001</v>
      </c>
      <c r="G1942" s="27">
        <f ca="1">IFERROR(VLOOKUP($E1942&amp;"-2",'PTE - Segment Emissions Calcs'!$I$8:$V$8919,16,FALSE),0)</f>
        <v>0</v>
      </c>
      <c r="H1942" s="28">
        <f t="shared" ca="1" si="87"/>
        <v>1.1907000000000001</v>
      </c>
      <c r="I1942" s="29">
        <f ca="1">IFERROR(VLOOKUP($E1942&amp;"-1",'PTE - Segment Emissions Calcs'!$I$8:$X$8919,18,FALSE),0)</f>
        <v>5.2152660000000006</v>
      </c>
      <c r="J1942" s="29">
        <f ca="1">IFERROR(VLOOKUP($E1942&amp;"-2",'PTE - Segment Emissions Calcs'!$I$8:$X$8919,18,FALSE),0)</f>
        <v>0</v>
      </c>
      <c r="K1942" s="29">
        <f t="shared" ca="1" si="88"/>
        <v>5.2152660000000006</v>
      </c>
      <c r="L1942" s="29">
        <f ca="1">IFERROR(VLOOKUP($E1942&amp;"-1",'PTE - Segment Emissions Calcs'!$I$8:$Z$8919,20,FALSE),0)</f>
        <v>5.2152660000000006</v>
      </c>
      <c r="M1942" s="29">
        <f ca="1">IFERROR(VLOOKUP($E1942&amp;"-2",'PTE - Segment Emissions Calcs'!$I$8:$Z$8919,20,FALSE),0)</f>
        <v>0</v>
      </c>
      <c r="N1942" s="29">
        <f t="shared" ca="1" si="89"/>
        <v>5.2152660000000006</v>
      </c>
      <c r="O1942" s="30">
        <f t="array" aca="1" ref="O1942" ca="1">IF($H1942="TOTAL HAP",H1942,MAX(IF('PTE - Segment Emissions Calcs'!$B$8:$B$8919=$B1942,'PTE - Segment Emissions Calcs'!$V$8:$V$8919,)))</f>
        <v>1.1907000000000001</v>
      </c>
      <c r="P1942" s="30">
        <f t="array" aca="1" ref="P1942" ca="1">IF($H1942="TOTAL HAP",K1942,MAX(IF('PTE - Segment Emissions Calcs'!$B$8:$B$8919=$B1942,'PTE - Segment Emissions Calcs'!$X$8:$X$8919,)))</f>
        <v>5.2152660000000006</v>
      </c>
      <c r="Q1942" s="30">
        <f t="array" aca="1" ref="Q1942" ca="1">IF($H1942="TOTAL HAP",N1942,MAX(IF('PTE - Segment Emissions Calcs'!$B$8:$B$8919=$B1942,'PTE - Segment Emissions Calcs'!$Z$8:$Z$8919,)))</f>
        <v>5.2152660000000006</v>
      </c>
      <c r="R1942" s="31"/>
    </row>
    <row r="1943" spans="1:18" x14ac:dyDescent="0.25">
      <c r="A1943" s="32"/>
      <c r="B1943" s="33"/>
      <c r="C1943" s="34" t="s">
        <v>18</v>
      </c>
      <c r="D1943" s="35"/>
      <c r="E1943" s="35"/>
      <c r="F1943" s="35">
        <f ca="1">IFERROR(VLOOKUP($E1943&amp;"-1",'PTE - Segment Emissions Calcs'!$I$8:$V$8919,16,FALSE),0)</f>
        <v>4.9724999999999994E-6</v>
      </c>
      <c r="G1943" s="35">
        <f ca="1">IFERROR(VLOOKUP($E1943&amp;"-2",'PTE - Segment Emissions Calcs'!$I$8:$V$8919,16,FALSE),0)</f>
        <v>0</v>
      </c>
      <c r="H1943" s="36">
        <f t="shared" ca="1" si="87"/>
        <v>4.9724999999999994E-6</v>
      </c>
      <c r="I1943" s="37">
        <f ca="1">IFERROR(VLOOKUP($E1943&amp;"-1",'PTE - Segment Emissions Calcs'!$I$8:$X$8919,18,FALSE),0)</f>
        <v>2.1779549999999997E-5</v>
      </c>
      <c r="J1943" s="37">
        <f ca="1">IFERROR(VLOOKUP($E1943&amp;"-2",'PTE - Segment Emissions Calcs'!$I$8:$X$8919,18,FALSE),0)</f>
        <v>0</v>
      </c>
      <c r="K1943" s="37">
        <f t="shared" ca="1" si="88"/>
        <v>2.1779549999999997E-5</v>
      </c>
      <c r="L1943" s="37">
        <f ca="1">IFERROR(VLOOKUP($E1943&amp;"-1",'PTE - Segment Emissions Calcs'!$I$8:$Z$8919,20,FALSE),0)</f>
        <v>2.1779549999999997E-5</v>
      </c>
      <c r="M1943" s="37">
        <f ca="1">IFERROR(VLOOKUP($E1943&amp;"-2",'PTE - Segment Emissions Calcs'!$I$8:$Z$8919,20,FALSE),0)</f>
        <v>0</v>
      </c>
      <c r="N1943" s="37">
        <f t="shared" ca="1" si="89"/>
        <v>2.1779549999999997E-5</v>
      </c>
      <c r="O1943" s="38">
        <f t="array" aca="1" ref="O1943" ca="1">IF($H1943="TOTAL HAP",H1943,MAX(IF('PTE - Segment Emissions Calcs'!$B$8:$B$8919=$B1943,'PTE - Segment Emissions Calcs'!$V$8:$V$8919,)))</f>
        <v>4.9724999999999994E-6</v>
      </c>
      <c r="P1943" s="38">
        <f t="array" aca="1" ref="P1943" ca="1">IF($H1943="TOTAL HAP",K1943,MAX(IF('PTE - Segment Emissions Calcs'!$B$8:$B$8919=$B1943,'PTE - Segment Emissions Calcs'!$X$8:$X$8919,)))</f>
        <v>2.1779549999999997E-5</v>
      </c>
      <c r="Q1943" s="38">
        <f t="array" aca="1" ref="Q1943" ca="1">IF($H1943="TOTAL HAP",N1943,MAX(IF('PTE - Segment Emissions Calcs'!$B$8:$B$8919=$B1943,'PTE - Segment Emissions Calcs'!$Z$8:$Z$8919,)))</f>
        <v>2.1779549999999997E-5</v>
      </c>
      <c r="R1943" s="39"/>
    </row>
    <row r="1944" spans="1:18" x14ac:dyDescent="0.25">
      <c r="A1944" s="32"/>
      <c r="B1944" s="33"/>
      <c r="C1944" s="34" t="s">
        <v>19</v>
      </c>
      <c r="D1944" s="35"/>
      <c r="E1944" s="35"/>
      <c r="F1944" s="35">
        <f ca="1">IFERROR(VLOOKUP($E1944&amp;"-1",'PTE - Segment Emissions Calcs'!$I$8:$V$8919,16,FALSE),0)</f>
        <v>0.59535000000000005</v>
      </c>
      <c r="G1944" s="35">
        <f ca="1">IFERROR(VLOOKUP($E1944&amp;"-2",'PTE - Segment Emissions Calcs'!$I$8:$V$8919,16,FALSE),0)</f>
        <v>0</v>
      </c>
      <c r="H1944" s="36">
        <f t="shared" ca="1" si="87"/>
        <v>0.59535000000000005</v>
      </c>
      <c r="I1944" s="37">
        <f ca="1">IFERROR(VLOOKUP($E1944&amp;"-1",'PTE - Segment Emissions Calcs'!$I$8:$X$8919,18,FALSE),0)</f>
        <v>2.6076330000000003</v>
      </c>
      <c r="J1944" s="37">
        <f ca="1">IFERROR(VLOOKUP($E1944&amp;"-2",'PTE - Segment Emissions Calcs'!$I$8:$X$8919,18,FALSE),0)</f>
        <v>0</v>
      </c>
      <c r="K1944" s="37">
        <f t="shared" ca="1" si="88"/>
        <v>2.6076330000000003</v>
      </c>
      <c r="L1944" s="37">
        <f ca="1">IFERROR(VLOOKUP($E1944&amp;"-1",'PTE - Segment Emissions Calcs'!$I$8:$Z$8919,20,FALSE),0)</f>
        <v>2.6076330000000003</v>
      </c>
      <c r="M1944" s="37">
        <f ca="1">IFERROR(VLOOKUP($E1944&amp;"-2",'PTE - Segment Emissions Calcs'!$I$8:$Z$8919,20,FALSE),0)</f>
        <v>0</v>
      </c>
      <c r="N1944" s="37">
        <f t="shared" ca="1" si="89"/>
        <v>2.6076330000000003</v>
      </c>
      <c r="O1944" s="38">
        <f t="array" aca="1" ref="O1944" ca="1">IF($H1944="TOTAL HAP",H1944,MAX(IF('PTE - Segment Emissions Calcs'!$B$8:$B$8919=$B1944,'PTE - Segment Emissions Calcs'!$V$8:$V$8919,)))</f>
        <v>0.59535000000000005</v>
      </c>
      <c r="P1944" s="38">
        <f t="array" aca="1" ref="P1944" ca="1">IF($H1944="TOTAL HAP",K1944,MAX(IF('PTE - Segment Emissions Calcs'!$B$8:$B$8919=$B1944,'PTE - Segment Emissions Calcs'!$X$8:$X$8919,)))</f>
        <v>2.6076330000000003</v>
      </c>
      <c r="Q1944" s="38">
        <f t="array" aca="1" ref="Q1944" ca="1">IF($H1944="TOTAL HAP",N1944,MAX(IF('PTE - Segment Emissions Calcs'!$B$8:$B$8919=$B1944,'PTE - Segment Emissions Calcs'!$Z$8:$Z$8919,)))</f>
        <v>2.6076330000000003</v>
      </c>
      <c r="R1944" s="39"/>
    </row>
    <row r="1945" spans="1:18" x14ac:dyDescent="0.25">
      <c r="A1945" s="40"/>
      <c r="B1945" s="40"/>
      <c r="C1945" s="34" t="s">
        <v>20</v>
      </c>
      <c r="D1945" s="35"/>
      <c r="E1945" s="35"/>
      <c r="F1945" s="35">
        <f ca="1">IFERROR(VLOOKUP($E1945&amp;"-1",'PTE - Segment Emissions Calcs'!$I$8:$V$8919,16,FALSE),0)</f>
        <v>2.5737659999999996E-2</v>
      </c>
      <c r="G1945" s="35">
        <f ca="1">IFERROR(VLOOKUP($E1945&amp;"-2",'PTE - Segment Emissions Calcs'!$I$8:$V$8919,16,FALSE),0)</f>
        <v>0</v>
      </c>
      <c r="H1945" s="36">
        <f t="shared" ca="1" si="87"/>
        <v>2.5737659999999996E-2</v>
      </c>
      <c r="I1945" s="37">
        <f ca="1">IFERROR(VLOOKUP($E1945&amp;"-1",'PTE - Segment Emissions Calcs'!$I$8:$X$8919,18,FALSE),0)</f>
        <v>0.11273095079999998</v>
      </c>
      <c r="J1945" s="37">
        <f ca="1">IFERROR(VLOOKUP($E1945&amp;"-2",'PTE - Segment Emissions Calcs'!$I$8:$X$8919,18,FALSE),0)</f>
        <v>0</v>
      </c>
      <c r="K1945" s="37">
        <f t="shared" ca="1" si="88"/>
        <v>0.11273095079999998</v>
      </c>
      <c r="L1945" s="37">
        <f ca="1">IFERROR(VLOOKUP($E1945&amp;"-1",'PTE - Segment Emissions Calcs'!$I$8:$Z$8919,20,FALSE),0)</f>
        <v>0.11273095079999998</v>
      </c>
      <c r="M1945" s="37">
        <f ca="1">IFERROR(VLOOKUP($E1945&amp;"-2",'PTE - Segment Emissions Calcs'!$I$8:$Z$8919,20,FALSE),0)</f>
        <v>0</v>
      </c>
      <c r="N1945" s="37">
        <f t="shared" ca="1" si="89"/>
        <v>0.11273095079999998</v>
      </c>
      <c r="O1945" s="38">
        <f t="array" aca="1" ref="O1945" ca="1">IF($H1945="TOTAL HAP",H1945,MAX(IF('PTE - Segment Emissions Calcs'!$B$8:$B$8919=$B1945,'PTE - Segment Emissions Calcs'!$V$8:$V$8919,)))</f>
        <v>2.5737659999999996E-2</v>
      </c>
      <c r="P1945" s="38">
        <f t="array" aca="1" ref="P1945" ca="1">IF($H1945="TOTAL HAP",K1945,MAX(IF('PTE - Segment Emissions Calcs'!$B$8:$B$8919=$B1945,'PTE - Segment Emissions Calcs'!$X$8:$X$8919,)))</f>
        <v>0.11273095079999998</v>
      </c>
      <c r="Q1945" s="38">
        <f t="array" aca="1" ref="Q1945" ca="1">IF($H1945="TOTAL HAP",N1945,MAX(IF('PTE - Segment Emissions Calcs'!$B$8:$B$8919=$B1945,'PTE - Segment Emissions Calcs'!$Z$8:$Z$8919,)))</f>
        <v>0.11273095079999998</v>
      </c>
      <c r="R1945" s="39"/>
    </row>
    <row r="1946" spans="1:18" x14ac:dyDescent="0.25">
      <c r="A1946" s="40"/>
      <c r="B1946" s="40"/>
      <c r="C1946" s="34" t="s">
        <v>21</v>
      </c>
      <c r="D1946" s="35"/>
      <c r="E1946" s="35"/>
      <c r="F1946" s="35">
        <f ca="1">IFERROR(VLOOKUP($E1946&amp;"-1",'PTE - Segment Emissions Calcs'!$I$8:$V$8919,16,FALSE),0)</f>
        <v>2.5737659999999996E-2</v>
      </c>
      <c r="G1946" s="35">
        <f ca="1">IFERROR(VLOOKUP($E1946&amp;"-2",'PTE - Segment Emissions Calcs'!$I$8:$V$8919,16,FALSE),0)</f>
        <v>0</v>
      </c>
      <c r="H1946" s="36">
        <f t="shared" ca="1" si="87"/>
        <v>2.5737659999999996E-2</v>
      </c>
      <c r="I1946" s="37">
        <f ca="1">IFERROR(VLOOKUP($E1946&amp;"-1",'PTE - Segment Emissions Calcs'!$I$8:$X$8919,18,FALSE),0)</f>
        <v>0.11273095079999998</v>
      </c>
      <c r="J1946" s="37">
        <f ca="1">IFERROR(VLOOKUP($E1946&amp;"-2",'PTE - Segment Emissions Calcs'!$I$8:$X$8919,18,FALSE),0)</f>
        <v>0</v>
      </c>
      <c r="K1946" s="37">
        <f t="shared" ca="1" si="88"/>
        <v>0.11273095079999998</v>
      </c>
      <c r="L1946" s="37">
        <f ca="1">IFERROR(VLOOKUP($E1946&amp;"-1",'PTE - Segment Emissions Calcs'!$I$8:$Z$8919,20,FALSE),0)</f>
        <v>0.11273095079999998</v>
      </c>
      <c r="M1946" s="37">
        <f ca="1">IFERROR(VLOOKUP($E1946&amp;"-2",'PTE - Segment Emissions Calcs'!$I$8:$Z$8919,20,FALSE),0)</f>
        <v>0</v>
      </c>
      <c r="N1946" s="37">
        <f t="shared" ca="1" si="89"/>
        <v>0.11273095079999998</v>
      </c>
      <c r="O1946" s="38">
        <f t="array" aca="1" ref="O1946" ca="1">IF($H1946="TOTAL HAP",H1946,MAX(IF('PTE - Segment Emissions Calcs'!$B$8:$B$8919=$B1946,'PTE - Segment Emissions Calcs'!$V$8:$V$8919,)))</f>
        <v>2.5737659999999996E-2</v>
      </c>
      <c r="P1946" s="38">
        <f t="array" aca="1" ref="P1946" ca="1">IF($H1946="TOTAL HAP",K1946,MAX(IF('PTE - Segment Emissions Calcs'!$B$8:$B$8919=$B1946,'PTE - Segment Emissions Calcs'!$X$8:$X$8919,)))</f>
        <v>0.11273095079999998</v>
      </c>
      <c r="Q1946" s="38">
        <f t="array" aca="1" ref="Q1946" ca="1">IF($H1946="TOTAL HAP",N1946,MAX(IF('PTE - Segment Emissions Calcs'!$B$8:$B$8919=$B1946,'PTE - Segment Emissions Calcs'!$Z$8:$Z$8919,)))</f>
        <v>0.11273095079999998</v>
      </c>
      <c r="R1946" s="39"/>
    </row>
    <row r="1947" spans="1:18" x14ac:dyDescent="0.25">
      <c r="A1947" s="40"/>
      <c r="B1947" s="40"/>
      <c r="C1947" s="34" t="s">
        <v>22</v>
      </c>
      <c r="D1947" s="35"/>
      <c r="E1947" s="35"/>
      <c r="F1947" s="35">
        <f ca="1">IFERROR(VLOOKUP($E1947&amp;"-1",'PTE - Segment Emissions Calcs'!$I$8:$V$8919,16,FALSE),0)</f>
        <v>2.5737659999999996E-2</v>
      </c>
      <c r="G1947" s="35">
        <f ca="1">IFERROR(VLOOKUP($E1947&amp;"-2",'PTE - Segment Emissions Calcs'!$I$8:$V$8919,16,FALSE),0)</f>
        <v>0</v>
      </c>
      <c r="H1947" s="36">
        <f t="shared" ca="1" si="87"/>
        <v>2.5737659999999996E-2</v>
      </c>
      <c r="I1947" s="37">
        <f ca="1">IFERROR(VLOOKUP($E1947&amp;"-1",'PTE - Segment Emissions Calcs'!$I$8:$X$8919,18,FALSE),0)</f>
        <v>0.11273095079999998</v>
      </c>
      <c r="J1947" s="37">
        <f ca="1">IFERROR(VLOOKUP($E1947&amp;"-2",'PTE - Segment Emissions Calcs'!$I$8:$X$8919,18,FALSE),0)</f>
        <v>0</v>
      </c>
      <c r="K1947" s="37">
        <f t="shared" ca="1" si="88"/>
        <v>0.11273095079999998</v>
      </c>
      <c r="L1947" s="37">
        <f ca="1">IFERROR(VLOOKUP($E1947&amp;"-1",'PTE - Segment Emissions Calcs'!$I$8:$Z$8919,20,FALSE),0)</f>
        <v>0.11273095079999998</v>
      </c>
      <c r="M1947" s="37">
        <f ca="1">IFERROR(VLOOKUP($E1947&amp;"-2",'PTE - Segment Emissions Calcs'!$I$8:$Z$8919,20,FALSE),0)</f>
        <v>0</v>
      </c>
      <c r="N1947" s="37">
        <f t="shared" ca="1" si="89"/>
        <v>0.11273095079999998</v>
      </c>
      <c r="O1947" s="38">
        <f t="array" aca="1" ref="O1947" ca="1">IF($H1947="TOTAL HAP",H1947,MAX(IF('PTE - Segment Emissions Calcs'!$B$8:$B$8919=$B1947,'PTE - Segment Emissions Calcs'!$V$8:$V$8919,)))</f>
        <v>2.5737659999999996E-2</v>
      </c>
      <c r="P1947" s="38">
        <f t="array" aca="1" ref="P1947" ca="1">IF($H1947="TOTAL HAP",K1947,MAX(IF('PTE - Segment Emissions Calcs'!$B$8:$B$8919=$B1947,'PTE - Segment Emissions Calcs'!$X$8:$X$8919,)))</f>
        <v>0.11273095079999998</v>
      </c>
      <c r="Q1947" s="38">
        <f t="array" aca="1" ref="Q1947" ca="1">IF($H1947="TOTAL HAP",N1947,MAX(IF('PTE - Segment Emissions Calcs'!$B$8:$B$8919=$B1947,'PTE - Segment Emissions Calcs'!$Z$8:$Z$8919,)))</f>
        <v>0.11273095079999998</v>
      </c>
      <c r="R1947" s="39"/>
    </row>
    <row r="1948" spans="1:18" x14ac:dyDescent="0.25">
      <c r="A1948" s="40"/>
      <c r="B1948" s="40"/>
      <c r="C1948" s="34" t="s">
        <v>23</v>
      </c>
      <c r="D1948" s="35"/>
      <c r="E1948" s="35"/>
      <c r="F1948" s="35">
        <f ca="1">IFERROR(VLOOKUP($E1948&amp;"-1",'PTE - Segment Emissions Calcs'!$I$8:$V$8919,16,FALSE),0)</f>
        <v>7.7968799999999984E-4</v>
      </c>
      <c r="G1948" s="35">
        <f ca="1">IFERROR(VLOOKUP($E1948&amp;"-2",'PTE - Segment Emissions Calcs'!$I$8:$V$8919,16,FALSE),0)</f>
        <v>0</v>
      </c>
      <c r="H1948" s="36">
        <f t="shared" ca="1" si="87"/>
        <v>7.7968799999999984E-4</v>
      </c>
      <c r="I1948" s="37">
        <f ca="1">IFERROR(VLOOKUP($E1948&amp;"-1",'PTE - Segment Emissions Calcs'!$I$8:$X$8919,18,FALSE),0)</f>
        <v>3.4150334399999992E-3</v>
      </c>
      <c r="J1948" s="37">
        <f ca="1">IFERROR(VLOOKUP($E1948&amp;"-2",'PTE - Segment Emissions Calcs'!$I$8:$X$8919,18,FALSE),0)</f>
        <v>0</v>
      </c>
      <c r="K1948" s="37">
        <f t="shared" ca="1" si="88"/>
        <v>3.4150334399999992E-3</v>
      </c>
      <c r="L1948" s="37">
        <f ca="1">IFERROR(VLOOKUP($E1948&amp;"-1",'PTE - Segment Emissions Calcs'!$I$8:$Z$8919,20,FALSE),0)</f>
        <v>3.4150334399999992E-3</v>
      </c>
      <c r="M1948" s="37">
        <f ca="1">IFERROR(VLOOKUP($E1948&amp;"-2",'PTE - Segment Emissions Calcs'!$I$8:$Z$8919,20,FALSE),0)</f>
        <v>0</v>
      </c>
      <c r="N1948" s="37">
        <f t="shared" ca="1" si="89"/>
        <v>3.4150334399999992E-3</v>
      </c>
      <c r="O1948" s="38">
        <f t="array" aca="1" ref="O1948" ca="1">IF($H1948="TOTAL HAP",H1948,MAX(IF('PTE - Segment Emissions Calcs'!$B$8:$B$8919=$B1948,'PTE - Segment Emissions Calcs'!$V$8:$V$8919,)))</f>
        <v>7.7968799999999984E-4</v>
      </c>
      <c r="P1948" s="38">
        <f t="array" aca="1" ref="P1948" ca="1">IF($H1948="TOTAL HAP",K1948,MAX(IF('PTE - Segment Emissions Calcs'!$B$8:$B$8919=$B1948,'PTE - Segment Emissions Calcs'!$X$8:$X$8919,)))</f>
        <v>3.4150334399999992E-3</v>
      </c>
      <c r="Q1948" s="38">
        <f t="array" aca="1" ref="Q1948" ca="1">IF($H1948="TOTAL HAP",N1948,MAX(IF('PTE - Segment Emissions Calcs'!$B$8:$B$8919=$B1948,'PTE - Segment Emissions Calcs'!$Z$8:$Z$8919,)))</f>
        <v>3.4150334399999992E-3</v>
      </c>
      <c r="R1948" s="39"/>
    </row>
    <row r="1949" spans="1:18" x14ac:dyDescent="0.25">
      <c r="A1949" s="40"/>
      <c r="B1949" s="40"/>
      <c r="C1949" s="34" t="s">
        <v>24</v>
      </c>
      <c r="D1949" s="35"/>
      <c r="E1949" s="35"/>
      <c r="F1949" s="35">
        <f ca="1">IFERROR(VLOOKUP($E1949&amp;"-1",'PTE - Segment Emissions Calcs'!$I$8:$V$8919,16,FALSE),0)</f>
        <v>0.28665000000000002</v>
      </c>
      <c r="G1949" s="35">
        <f ca="1">IFERROR(VLOOKUP($E1949&amp;"-2",'PTE - Segment Emissions Calcs'!$I$8:$V$8919,16,FALSE),0)</f>
        <v>0</v>
      </c>
      <c r="H1949" s="36">
        <f t="shared" ca="1" si="87"/>
        <v>0.28665000000000002</v>
      </c>
      <c r="I1949" s="37">
        <f ca="1">IFERROR(VLOOKUP($E1949&amp;"-1",'PTE - Segment Emissions Calcs'!$I$8:$X$8919,18,FALSE),0)</f>
        <v>1.2555270000000001</v>
      </c>
      <c r="J1949" s="37">
        <f ca="1">IFERROR(VLOOKUP($E1949&amp;"-2",'PTE - Segment Emissions Calcs'!$I$8:$X$8919,18,FALSE),0)</f>
        <v>0</v>
      </c>
      <c r="K1949" s="37">
        <f t="shared" ca="1" si="88"/>
        <v>1.2555270000000001</v>
      </c>
      <c r="L1949" s="37">
        <f ca="1">IFERROR(VLOOKUP($E1949&amp;"-1",'PTE - Segment Emissions Calcs'!$I$8:$Z$8919,20,FALSE),0)</f>
        <v>1.2555270000000001</v>
      </c>
      <c r="M1949" s="37">
        <f ca="1">IFERROR(VLOOKUP($E1949&amp;"-2",'PTE - Segment Emissions Calcs'!$I$8:$Z$8919,20,FALSE),0)</f>
        <v>0</v>
      </c>
      <c r="N1949" s="37">
        <f t="shared" ca="1" si="89"/>
        <v>1.2555270000000001</v>
      </c>
      <c r="O1949" s="38">
        <f t="array" aca="1" ref="O1949" ca="1">IF($H1949="TOTAL HAP",H1949,MAX(IF('PTE - Segment Emissions Calcs'!$B$8:$B$8919=$B1949,'PTE - Segment Emissions Calcs'!$V$8:$V$8919,)))</f>
        <v>0.28665000000000002</v>
      </c>
      <c r="P1949" s="38">
        <f t="array" aca="1" ref="P1949" ca="1">IF($H1949="TOTAL HAP",K1949,MAX(IF('PTE - Segment Emissions Calcs'!$B$8:$B$8919=$B1949,'PTE - Segment Emissions Calcs'!$X$8:$X$8919,)))</f>
        <v>1.2555270000000001</v>
      </c>
      <c r="Q1949" s="38">
        <f t="array" aca="1" ref="Q1949" ca="1">IF($H1949="TOTAL HAP",N1949,MAX(IF('PTE - Segment Emissions Calcs'!$B$8:$B$8919=$B1949,'PTE - Segment Emissions Calcs'!$Z$8:$Z$8919,)))</f>
        <v>1.2555270000000001</v>
      </c>
      <c r="R1949" s="39"/>
    </row>
    <row r="1950" spans="1:18" x14ac:dyDescent="0.25">
      <c r="A1950" s="40"/>
      <c r="B1950" s="40"/>
      <c r="C1950" s="34" t="s">
        <v>25</v>
      </c>
      <c r="D1950" s="35"/>
      <c r="E1950" s="35"/>
      <c r="F1950" s="35">
        <f ca="1">IFERROR(VLOOKUP($E1950&amp;"-1",'PTE - Segment Emissions Calcs'!$I$8:$V$8919,16,FALSE),0)</f>
        <v>154.66994400000002</v>
      </c>
      <c r="G1950" s="35">
        <f ca="1">IFERROR(VLOOKUP($E1950&amp;"-2",'PTE - Segment Emissions Calcs'!$I$8:$V$8919,16,FALSE),0)</f>
        <v>0</v>
      </c>
      <c r="H1950" s="36">
        <f t="shared" ca="1" si="87"/>
        <v>154.66994400000002</v>
      </c>
      <c r="I1950" s="37">
        <f ca="1">IFERROR(VLOOKUP($E1950&amp;"-1",'PTE - Segment Emissions Calcs'!$I$8:$X$8919,18,FALSE),0)</f>
        <v>677.45435472000008</v>
      </c>
      <c r="J1950" s="37">
        <f ca="1">IFERROR(VLOOKUP($E1950&amp;"-2",'PTE - Segment Emissions Calcs'!$I$8:$X$8919,18,FALSE),0)</f>
        <v>0</v>
      </c>
      <c r="K1950" s="37">
        <f t="shared" ca="1" si="88"/>
        <v>677.45435472000008</v>
      </c>
      <c r="L1950" s="37">
        <f ca="1">IFERROR(VLOOKUP($E1950&amp;"-1",'PTE - Segment Emissions Calcs'!$I$8:$Z$8919,20,FALSE),0)</f>
        <v>677.45435472000008</v>
      </c>
      <c r="M1950" s="37">
        <f ca="1">IFERROR(VLOOKUP($E1950&amp;"-2",'PTE - Segment Emissions Calcs'!$I$8:$Z$8919,20,FALSE),0)</f>
        <v>0</v>
      </c>
      <c r="N1950" s="37">
        <f t="shared" ca="1" si="89"/>
        <v>677.45435472000008</v>
      </c>
      <c r="O1950" s="38">
        <f t="array" aca="1" ref="O1950" ca="1">IF($H1950="TOTAL HAP",H1950,MAX(IF('PTE - Segment Emissions Calcs'!$B$8:$B$8919=$B1950,'PTE - Segment Emissions Calcs'!$V$8:$V$8919,)))</f>
        <v>154.66994400000002</v>
      </c>
      <c r="P1950" s="38">
        <f t="array" aca="1" ref="P1950" ca="1">IF($H1950="TOTAL HAP",K1950,MAX(IF('PTE - Segment Emissions Calcs'!$B$8:$B$8919=$B1950,'PTE - Segment Emissions Calcs'!$X$8:$X$8919,)))</f>
        <v>677.45435472000008</v>
      </c>
      <c r="Q1950" s="38">
        <f t="array" aca="1" ref="Q1950" ca="1">IF($H1950="TOTAL HAP",N1950,MAX(IF('PTE - Segment Emissions Calcs'!$B$8:$B$8919=$B1950,'PTE - Segment Emissions Calcs'!$Z$8:$Z$8919,)))</f>
        <v>677.45435472000008</v>
      </c>
      <c r="R1950" s="39"/>
    </row>
    <row r="1951" spans="1:18" x14ac:dyDescent="0.25">
      <c r="A1951" s="40"/>
      <c r="B1951" s="40"/>
      <c r="C1951" s="34" t="s">
        <v>26</v>
      </c>
      <c r="D1951" s="35"/>
      <c r="E1951" s="35"/>
      <c r="F1951" s="35">
        <f ca="1">IFERROR(VLOOKUP($E1951&amp;"-1",'PTE - Segment Emissions Calcs'!$I$8:$V$8919,16,FALSE),0)</f>
        <v>2.9172E-3</v>
      </c>
      <c r="G1951" s="35">
        <f ca="1">IFERROR(VLOOKUP($E1951&amp;"-2",'PTE - Segment Emissions Calcs'!$I$8:$V$8919,16,FALSE),0)</f>
        <v>0</v>
      </c>
      <c r="H1951" s="36">
        <f t="shared" ca="1" si="87"/>
        <v>2.9172E-3</v>
      </c>
      <c r="I1951" s="37">
        <f ca="1">IFERROR(VLOOKUP($E1951&amp;"-1",'PTE - Segment Emissions Calcs'!$I$8:$X$8919,18,FALSE),0)</f>
        <v>1.2777336E-2</v>
      </c>
      <c r="J1951" s="37">
        <f ca="1">IFERROR(VLOOKUP($E1951&amp;"-2",'PTE - Segment Emissions Calcs'!$I$8:$X$8919,18,FALSE),0)</f>
        <v>0</v>
      </c>
      <c r="K1951" s="37">
        <f t="shared" ca="1" si="88"/>
        <v>1.2777336E-2</v>
      </c>
      <c r="L1951" s="37">
        <f ca="1">IFERROR(VLOOKUP($E1951&amp;"-1",'PTE - Segment Emissions Calcs'!$I$8:$Z$8919,20,FALSE),0)</f>
        <v>1.2777336E-2</v>
      </c>
      <c r="M1951" s="37">
        <f ca="1">IFERROR(VLOOKUP($E1951&amp;"-2",'PTE - Segment Emissions Calcs'!$I$8:$Z$8919,20,FALSE),0)</f>
        <v>0</v>
      </c>
      <c r="N1951" s="37">
        <f t="shared" ca="1" si="89"/>
        <v>1.2777336E-2</v>
      </c>
      <c r="O1951" s="38">
        <f t="array" aca="1" ref="O1951" ca="1">IF($H1951="TOTAL HAP",H1951,MAX(IF('PTE - Segment Emissions Calcs'!$B$8:$B$8919=$B1951,'PTE - Segment Emissions Calcs'!$V$8:$V$8919,)))</f>
        <v>2.9172E-3</v>
      </c>
      <c r="P1951" s="38">
        <f t="array" aca="1" ref="P1951" ca="1">IF($H1951="TOTAL HAP",K1951,MAX(IF('PTE - Segment Emissions Calcs'!$B$8:$B$8919=$B1951,'PTE - Segment Emissions Calcs'!$X$8:$X$8919,)))</f>
        <v>1.2777336E-2</v>
      </c>
      <c r="Q1951" s="38">
        <f t="array" aca="1" ref="Q1951" ca="1">IF($H1951="TOTAL HAP",N1951,MAX(IF('PTE - Segment Emissions Calcs'!$B$8:$B$8919=$B1951,'PTE - Segment Emissions Calcs'!$Z$8:$Z$8919,)))</f>
        <v>1.2777336E-2</v>
      </c>
      <c r="R1951" s="39"/>
    </row>
    <row r="1952" spans="1:18" x14ac:dyDescent="0.25">
      <c r="A1952" s="40"/>
      <c r="B1952" s="40"/>
      <c r="C1952" s="34" t="s">
        <v>27</v>
      </c>
      <c r="D1952" s="35"/>
      <c r="E1952" s="35"/>
      <c r="F1952" s="35">
        <f ca="1">IFERROR(VLOOKUP($E1952&amp;"-1",'PTE - Segment Emissions Calcs'!$I$8:$V$8919,16,FALSE),0)</f>
        <v>2.9172000000000003E-4</v>
      </c>
      <c r="G1952" s="35">
        <f ca="1">IFERROR(VLOOKUP($E1952&amp;"-2",'PTE - Segment Emissions Calcs'!$I$8:$V$8919,16,FALSE),0)</f>
        <v>0</v>
      </c>
      <c r="H1952" s="36">
        <f t="shared" ca="1" si="87"/>
        <v>2.9172000000000003E-4</v>
      </c>
      <c r="I1952" s="37">
        <f ca="1">IFERROR(VLOOKUP($E1952&amp;"-1",'PTE - Segment Emissions Calcs'!$I$8:$X$8919,18,FALSE),0)</f>
        <v>1.2777336000000001E-3</v>
      </c>
      <c r="J1952" s="37">
        <f ca="1">IFERROR(VLOOKUP($E1952&amp;"-2",'PTE - Segment Emissions Calcs'!$I$8:$X$8919,18,FALSE),0)</f>
        <v>0</v>
      </c>
      <c r="K1952" s="37">
        <f t="shared" ca="1" si="88"/>
        <v>1.2777336000000001E-3</v>
      </c>
      <c r="L1952" s="37">
        <f ca="1">IFERROR(VLOOKUP($E1952&amp;"-1",'PTE - Segment Emissions Calcs'!$I$8:$Z$8919,20,FALSE),0)</f>
        <v>1.2777336000000001E-3</v>
      </c>
      <c r="M1952" s="37">
        <f ca="1">IFERROR(VLOOKUP($E1952&amp;"-2",'PTE - Segment Emissions Calcs'!$I$8:$Z$8919,20,FALSE),0)</f>
        <v>0</v>
      </c>
      <c r="N1952" s="37">
        <f t="shared" ca="1" si="89"/>
        <v>1.2777336000000001E-3</v>
      </c>
      <c r="O1952" s="38">
        <f t="array" aca="1" ref="O1952" ca="1">IF($H1952="TOTAL HAP",H1952,MAX(IF('PTE - Segment Emissions Calcs'!$B$8:$B$8919=$B1952,'PTE - Segment Emissions Calcs'!$V$8:$V$8919,)))</f>
        <v>2.9172000000000003E-4</v>
      </c>
      <c r="P1952" s="38">
        <f t="array" aca="1" ref="P1952" ca="1">IF($H1952="TOTAL HAP",K1952,MAX(IF('PTE - Segment Emissions Calcs'!$B$8:$B$8919=$B1952,'PTE - Segment Emissions Calcs'!$X$8:$X$8919,)))</f>
        <v>1.2777336000000001E-3</v>
      </c>
      <c r="Q1952" s="38">
        <f t="array" aca="1" ref="Q1952" ca="1">IF($H1952="TOTAL HAP",N1952,MAX(IF('PTE - Segment Emissions Calcs'!$B$8:$B$8919=$B1952,'PTE - Segment Emissions Calcs'!$Z$8:$Z$8919,)))</f>
        <v>1.2777336000000001E-3</v>
      </c>
      <c r="R1952" s="39"/>
    </row>
    <row r="1953" spans="1:18" x14ac:dyDescent="0.25">
      <c r="A1953" s="40"/>
      <c r="B1953" s="40"/>
      <c r="C1953" s="34" t="s">
        <v>28</v>
      </c>
      <c r="D1953" s="35"/>
      <c r="E1953" s="35"/>
      <c r="F1953" s="35">
        <f ca="1">IFERROR(VLOOKUP($E1953&amp;"-1",'PTE - Segment Emissions Calcs'!$I$8:$V$8919,16,FALSE),0)</f>
        <v>154.82980656000004</v>
      </c>
      <c r="G1953" s="35">
        <f ca="1">IFERROR(VLOOKUP($E1953&amp;"-2",'PTE - Segment Emissions Calcs'!$I$8:$V$8919,16,FALSE),0)</f>
        <v>0</v>
      </c>
      <c r="H1953" s="36">
        <f t="shared" ca="1" si="87"/>
        <v>154.82980656000004</v>
      </c>
      <c r="I1953" s="37">
        <f ca="1">IFERROR(VLOOKUP($E1953&amp;"-1",'PTE - Segment Emissions Calcs'!$I$8:$X$8919,18,FALSE),0)</f>
        <v>678.15455273280008</v>
      </c>
      <c r="J1953" s="37">
        <f ca="1">IFERROR(VLOOKUP($E1953&amp;"-2",'PTE - Segment Emissions Calcs'!$I$8:$X$8919,18,FALSE),0)</f>
        <v>0</v>
      </c>
      <c r="K1953" s="37">
        <f t="shared" ca="1" si="88"/>
        <v>678.15455273280008</v>
      </c>
      <c r="L1953" s="37">
        <f ca="1">IFERROR(VLOOKUP($E1953&amp;"-1",'PTE - Segment Emissions Calcs'!$I$8:$Z$8919,20,FALSE),0)</f>
        <v>678.15455273280008</v>
      </c>
      <c r="M1953" s="37">
        <f ca="1">IFERROR(VLOOKUP($E1953&amp;"-2",'PTE - Segment Emissions Calcs'!$I$8:$Z$8919,20,FALSE),0)</f>
        <v>0</v>
      </c>
      <c r="N1953" s="37">
        <f t="shared" ca="1" si="89"/>
        <v>678.15455273280008</v>
      </c>
      <c r="O1953" s="38">
        <f t="array" aca="1" ref="O1953" ca="1">IF($H1953="TOTAL HAP",H1953,MAX(IF('PTE - Segment Emissions Calcs'!$B$8:$B$8919=$B1953,'PTE - Segment Emissions Calcs'!$V$8:$V$8919,)))</f>
        <v>154.82980656000004</v>
      </c>
      <c r="P1953" s="38">
        <f t="array" aca="1" ref="P1953" ca="1">IF($H1953="TOTAL HAP",K1953,MAX(IF('PTE - Segment Emissions Calcs'!$B$8:$B$8919=$B1953,'PTE - Segment Emissions Calcs'!$X$8:$X$8919,)))</f>
        <v>678.15455273280008</v>
      </c>
      <c r="Q1953" s="38">
        <f t="array" aca="1" ref="Q1953" ca="1">IF($H1953="TOTAL HAP",N1953,MAX(IF('PTE - Segment Emissions Calcs'!$B$8:$B$8919=$B1953,'PTE - Segment Emissions Calcs'!$Z$8:$Z$8919,)))</f>
        <v>678.15455273280008</v>
      </c>
      <c r="R1953" s="39"/>
    </row>
    <row r="1954" spans="1:18" x14ac:dyDescent="0.25">
      <c r="A1954" s="40"/>
      <c r="B1954" s="40"/>
      <c r="C1954" s="34" t="s">
        <v>29</v>
      </c>
      <c r="D1954" s="35"/>
      <c r="E1954" s="35"/>
      <c r="F1954" s="35">
        <f ca="1">IFERROR(VLOOKUP($E1954&amp;"-1",'PTE - Segment Emissions Calcs'!$I$8:$V$8919,16,FALSE),0)</f>
        <v>4.2991346579999992E-2</v>
      </c>
      <c r="G1954" s="35">
        <f ca="1">IFERROR(VLOOKUP($E1954&amp;"-2",'PTE - Segment Emissions Calcs'!$I$8:$V$8919,16,FALSE),0)</f>
        <v>0</v>
      </c>
      <c r="H1954" s="36">
        <f t="shared" ca="1" si="87"/>
        <v>4.2991346579999992E-2</v>
      </c>
      <c r="I1954" s="37">
        <f ca="1">IFERROR(VLOOKUP($E1954&amp;"-1",'PTE - Segment Emissions Calcs'!$I$8:$X$8919,18,FALSE),0)</f>
        <v>0.18830209802039996</v>
      </c>
      <c r="J1954" s="37">
        <f ca="1">IFERROR(VLOOKUP($E1954&amp;"-2",'PTE - Segment Emissions Calcs'!$I$8:$X$8919,18,FALSE),0)</f>
        <v>0</v>
      </c>
      <c r="K1954" s="37">
        <f t="shared" ca="1" si="88"/>
        <v>0.18830209802039996</v>
      </c>
      <c r="L1954" s="37">
        <f ca="1">IFERROR(VLOOKUP($E1954&amp;"-1",'PTE - Segment Emissions Calcs'!$I$8:$Z$8919,20,FALSE),0)</f>
        <v>0.18830209802039996</v>
      </c>
      <c r="M1954" s="37">
        <f ca="1">IFERROR(VLOOKUP($E1954&amp;"-2",'PTE - Segment Emissions Calcs'!$I$8:$Z$8919,20,FALSE),0)</f>
        <v>0</v>
      </c>
      <c r="N1954" s="37">
        <f t="shared" ca="1" si="89"/>
        <v>0.18830209802039996</v>
      </c>
      <c r="O1954" s="38">
        <f t="array" aca="1" ref="O1954" ca="1">IF($H1954="TOTAL HAP",H1954,MAX(IF('PTE - Segment Emissions Calcs'!$B$8:$B$8919=$B1954,'PTE - Segment Emissions Calcs'!$V$8:$V$8919,)))</f>
        <v>4.2991346579999992E-2</v>
      </c>
      <c r="P1954" s="38">
        <f t="array" aca="1" ref="P1954" ca="1">IF($H1954="TOTAL HAP",K1954,MAX(IF('PTE - Segment Emissions Calcs'!$B$8:$B$8919=$B1954,'PTE - Segment Emissions Calcs'!$X$8:$X$8919,)))</f>
        <v>0.18830209802039996</v>
      </c>
      <c r="Q1954" s="38">
        <f t="array" aca="1" ref="Q1954" ca="1">IF($H1954="TOTAL HAP",N1954,MAX(IF('PTE - Segment Emissions Calcs'!$B$8:$B$8919=$B1954,'PTE - Segment Emissions Calcs'!$Z$8:$Z$8919,)))</f>
        <v>0.18830209802039996</v>
      </c>
      <c r="R1954" s="39"/>
    </row>
    <row r="1955" spans="1:18" x14ac:dyDescent="0.25">
      <c r="A1955" s="40"/>
      <c r="B1955" s="40"/>
      <c r="C1955" s="34" t="s">
        <v>149</v>
      </c>
      <c r="D1955" s="35"/>
      <c r="E1955" s="35"/>
      <c r="F1955" s="35">
        <f ca="1">IFERROR(VLOOKUP($E1955&amp;"-1",'PTE - Segment Emissions Calcs'!$I$8:$V$8919,16,FALSE),0)</f>
        <v>3.3547799999999991E-5</v>
      </c>
      <c r="G1955" s="35">
        <f ca="1">IFERROR(VLOOKUP($E1955&amp;"-2",'PTE - Segment Emissions Calcs'!$I$8:$V$8919,16,FALSE),0)</f>
        <v>0</v>
      </c>
      <c r="H1955" s="36">
        <f t="shared" ca="1" si="87"/>
        <v>3.3547799999999991E-5</v>
      </c>
      <c r="I1955" s="37">
        <f ca="1">IFERROR(VLOOKUP($E1955&amp;"-1",'PTE - Segment Emissions Calcs'!$I$8:$X$8919,18,FALSE),0)</f>
        <v>1.4693936399999997E-4</v>
      </c>
      <c r="J1955" s="37">
        <f ca="1">IFERROR(VLOOKUP($E1955&amp;"-2",'PTE - Segment Emissions Calcs'!$I$8:$X$8919,18,FALSE),0)</f>
        <v>0</v>
      </c>
      <c r="K1955" s="37">
        <f t="shared" ca="1" si="88"/>
        <v>1.4693936399999997E-4</v>
      </c>
      <c r="L1955" s="37">
        <f ca="1">IFERROR(VLOOKUP($E1955&amp;"-1",'PTE - Segment Emissions Calcs'!$I$8:$Z$8919,20,FALSE),0)</f>
        <v>1.4693936399999997E-4</v>
      </c>
      <c r="M1955" s="37">
        <f ca="1">IFERROR(VLOOKUP($E1955&amp;"-2",'PTE - Segment Emissions Calcs'!$I$8:$Z$8919,20,FALSE),0)</f>
        <v>0</v>
      </c>
      <c r="N1955" s="37">
        <f t="shared" ca="1" si="89"/>
        <v>1.4693936399999997E-4</v>
      </c>
      <c r="O1955" s="38">
        <f t="array" aca="1" ref="O1955" ca="1">IF($H1955="TOTAL HAP",H1955,MAX(IF('PTE - Segment Emissions Calcs'!$B$8:$B$8919=$B1955,'PTE - Segment Emissions Calcs'!$V$8:$V$8919,)))</f>
        <v>3.3547799999999991E-5</v>
      </c>
      <c r="P1955" s="38">
        <f t="array" aca="1" ref="P1955" ca="1">IF($H1955="TOTAL HAP",K1955,MAX(IF('PTE - Segment Emissions Calcs'!$B$8:$B$8919=$B1955,'PTE - Segment Emissions Calcs'!$X$8:$X$8919,)))</f>
        <v>1.4693936399999997E-4</v>
      </c>
      <c r="Q1955" s="38">
        <f t="array" aca="1" ref="Q1955" ca="1">IF($H1955="TOTAL HAP",N1955,MAX(IF('PTE - Segment Emissions Calcs'!$B$8:$B$8919=$B1955,'PTE - Segment Emissions Calcs'!$Z$8:$Z$8919,)))</f>
        <v>1.4693936399999997E-4</v>
      </c>
      <c r="R1955" s="39"/>
    </row>
    <row r="1956" spans="1:18" x14ac:dyDescent="0.25">
      <c r="A1956" s="40"/>
      <c r="B1956" s="40"/>
      <c r="C1956" s="34" t="s">
        <v>150</v>
      </c>
      <c r="D1956" s="35"/>
      <c r="E1956" s="35"/>
      <c r="F1956" s="35">
        <f ca="1">IFERROR(VLOOKUP($E1956&amp;"-1",'PTE - Segment Emissions Calcs'!$I$8:$V$8919,16,FALSE),0)</f>
        <v>2.0287799999999996E-5</v>
      </c>
      <c r="G1956" s="35">
        <f ca="1">IFERROR(VLOOKUP($E1956&amp;"-2",'PTE - Segment Emissions Calcs'!$I$8:$V$8919,16,FALSE),0)</f>
        <v>0</v>
      </c>
      <c r="H1956" s="36">
        <f t="shared" ca="1" si="87"/>
        <v>2.0287799999999996E-5</v>
      </c>
      <c r="I1956" s="37">
        <f ca="1">IFERROR(VLOOKUP($E1956&amp;"-1",'PTE - Segment Emissions Calcs'!$I$8:$X$8919,18,FALSE),0)</f>
        <v>8.8860563999999969E-5</v>
      </c>
      <c r="J1956" s="37">
        <f ca="1">IFERROR(VLOOKUP($E1956&amp;"-2",'PTE - Segment Emissions Calcs'!$I$8:$X$8919,18,FALSE),0)</f>
        <v>0</v>
      </c>
      <c r="K1956" s="37">
        <f t="shared" ca="1" si="88"/>
        <v>8.8860563999999969E-5</v>
      </c>
      <c r="L1956" s="37">
        <f ca="1">IFERROR(VLOOKUP($E1956&amp;"-1",'PTE - Segment Emissions Calcs'!$I$8:$Z$8919,20,FALSE),0)</f>
        <v>8.8860563999999969E-5</v>
      </c>
      <c r="M1956" s="37">
        <f ca="1">IFERROR(VLOOKUP($E1956&amp;"-2",'PTE - Segment Emissions Calcs'!$I$8:$Z$8919,20,FALSE),0)</f>
        <v>0</v>
      </c>
      <c r="N1956" s="37">
        <f t="shared" ca="1" si="89"/>
        <v>8.8860563999999969E-5</v>
      </c>
      <c r="O1956" s="38">
        <f t="array" aca="1" ref="O1956" ca="1">IF($H1956="TOTAL HAP",H1956,MAX(IF('PTE - Segment Emissions Calcs'!$B$8:$B$8919=$B1956,'PTE - Segment Emissions Calcs'!$V$8:$V$8919,)))</f>
        <v>2.0287799999999996E-5</v>
      </c>
      <c r="P1956" s="38">
        <f t="array" aca="1" ref="P1956" ca="1">IF($H1956="TOTAL HAP",K1956,MAX(IF('PTE - Segment Emissions Calcs'!$B$8:$B$8919=$B1956,'PTE - Segment Emissions Calcs'!$X$8:$X$8919,)))</f>
        <v>8.8860563999999969E-5</v>
      </c>
      <c r="Q1956" s="38">
        <f t="array" aca="1" ref="Q1956" ca="1">IF($H1956="TOTAL HAP",N1956,MAX(IF('PTE - Segment Emissions Calcs'!$B$8:$B$8919=$B1956,'PTE - Segment Emissions Calcs'!$Z$8:$Z$8919,)))</f>
        <v>8.8860563999999969E-5</v>
      </c>
      <c r="R1956" s="39"/>
    </row>
    <row r="1957" spans="1:18" x14ac:dyDescent="0.25">
      <c r="A1957" s="40"/>
      <c r="B1957" s="40"/>
      <c r="C1957" s="34" t="s">
        <v>97</v>
      </c>
      <c r="D1957" s="35"/>
      <c r="E1957" s="35"/>
      <c r="F1957" s="35">
        <f ca="1">IFERROR(VLOOKUP($E1957&amp;"-1",'PTE - Segment Emissions Calcs'!$I$8:$V$8919,16,FALSE),0)</f>
        <v>8.7913799999999979E-4</v>
      </c>
      <c r="G1957" s="35">
        <f ca="1">IFERROR(VLOOKUP($E1957&amp;"-2",'PTE - Segment Emissions Calcs'!$I$8:$V$8919,16,FALSE),0)</f>
        <v>0</v>
      </c>
      <c r="H1957" s="36">
        <f t="shared" ca="1" si="87"/>
        <v>8.7913799999999979E-4</v>
      </c>
      <c r="I1957" s="37">
        <f ca="1">IFERROR(VLOOKUP($E1957&amp;"-1",'PTE - Segment Emissions Calcs'!$I$8:$X$8919,18,FALSE),0)</f>
        <v>3.8506244399999991E-3</v>
      </c>
      <c r="J1957" s="37">
        <f ca="1">IFERROR(VLOOKUP($E1957&amp;"-2",'PTE - Segment Emissions Calcs'!$I$8:$X$8919,18,FALSE),0)</f>
        <v>0</v>
      </c>
      <c r="K1957" s="37">
        <f t="shared" ca="1" si="88"/>
        <v>3.8506244399999991E-3</v>
      </c>
      <c r="L1957" s="37">
        <f ca="1">IFERROR(VLOOKUP($E1957&amp;"-1",'PTE - Segment Emissions Calcs'!$I$8:$Z$8919,20,FALSE),0)</f>
        <v>3.8506244399999991E-3</v>
      </c>
      <c r="M1957" s="37">
        <f ca="1">IFERROR(VLOOKUP($E1957&amp;"-2",'PTE - Segment Emissions Calcs'!$I$8:$Z$8919,20,FALSE),0)</f>
        <v>0</v>
      </c>
      <c r="N1957" s="37">
        <f t="shared" ca="1" si="89"/>
        <v>3.8506244399999991E-3</v>
      </c>
      <c r="O1957" s="38">
        <f t="array" aca="1" ref="O1957" ca="1">IF($H1957="TOTAL HAP",H1957,MAX(IF('PTE - Segment Emissions Calcs'!$B$8:$B$8919=$B1957,'PTE - Segment Emissions Calcs'!$V$8:$V$8919,)))</f>
        <v>8.7913799999999979E-4</v>
      </c>
      <c r="P1957" s="38">
        <f t="array" aca="1" ref="P1957" ca="1">IF($H1957="TOTAL HAP",K1957,MAX(IF('PTE - Segment Emissions Calcs'!$B$8:$B$8919=$B1957,'PTE - Segment Emissions Calcs'!$X$8:$X$8919,)))</f>
        <v>3.8506244399999991E-3</v>
      </c>
      <c r="Q1957" s="38">
        <f t="array" aca="1" ref="Q1957" ca="1">IF($H1957="TOTAL HAP",N1957,MAX(IF('PTE - Segment Emissions Calcs'!$B$8:$B$8919=$B1957,'PTE - Segment Emissions Calcs'!$Z$8:$Z$8919,)))</f>
        <v>3.8506244399999991E-3</v>
      </c>
      <c r="R1957" s="39"/>
    </row>
    <row r="1958" spans="1:18" x14ac:dyDescent="0.25">
      <c r="A1958" s="40"/>
      <c r="B1958" s="40"/>
      <c r="C1958" s="34" t="s">
        <v>151</v>
      </c>
      <c r="D1958" s="35"/>
      <c r="E1958" s="35"/>
      <c r="F1958" s="35">
        <f ca="1">IFERROR(VLOOKUP($E1958&amp;"-1",'PTE - Segment Emissions Calcs'!$I$8:$V$8919,16,FALSE),0)</f>
        <v>1.6840199999999998E-5</v>
      </c>
      <c r="G1958" s="35">
        <f ca="1">IFERROR(VLOOKUP($E1958&amp;"-2",'PTE - Segment Emissions Calcs'!$I$8:$V$8919,16,FALSE),0)</f>
        <v>0</v>
      </c>
      <c r="H1958" s="36">
        <f t="shared" ca="1" si="87"/>
        <v>1.6840199999999998E-5</v>
      </c>
      <c r="I1958" s="37">
        <f ca="1">IFERROR(VLOOKUP($E1958&amp;"-1",'PTE - Segment Emissions Calcs'!$I$8:$X$8919,18,FALSE),0)</f>
        <v>7.3760075999999993E-5</v>
      </c>
      <c r="J1958" s="37">
        <f ca="1">IFERROR(VLOOKUP($E1958&amp;"-2",'PTE - Segment Emissions Calcs'!$I$8:$X$8919,18,FALSE),0)</f>
        <v>0</v>
      </c>
      <c r="K1958" s="37">
        <f t="shared" ca="1" si="88"/>
        <v>7.3760075999999993E-5</v>
      </c>
      <c r="L1958" s="37">
        <f ca="1">IFERROR(VLOOKUP($E1958&amp;"-1",'PTE - Segment Emissions Calcs'!$I$8:$Z$8919,20,FALSE),0)</f>
        <v>7.3760075999999993E-5</v>
      </c>
      <c r="M1958" s="37">
        <f ca="1">IFERROR(VLOOKUP($E1958&amp;"-2",'PTE - Segment Emissions Calcs'!$I$8:$Z$8919,20,FALSE),0)</f>
        <v>0</v>
      </c>
      <c r="N1958" s="37">
        <f t="shared" ca="1" si="89"/>
        <v>7.3760075999999993E-5</v>
      </c>
      <c r="O1958" s="38">
        <f t="array" aca="1" ref="O1958" ca="1">IF($H1958="TOTAL HAP",H1958,MAX(IF('PTE - Segment Emissions Calcs'!$B$8:$B$8919=$B1958,'PTE - Segment Emissions Calcs'!$V$8:$V$8919,)))</f>
        <v>1.6840199999999998E-5</v>
      </c>
      <c r="P1958" s="38">
        <f t="array" aca="1" ref="P1958" ca="1">IF($H1958="TOTAL HAP",K1958,MAX(IF('PTE - Segment Emissions Calcs'!$B$8:$B$8919=$B1958,'PTE - Segment Emissions Calcs'!$X$8:$X$8919,)))</f>
        <v>7.3760075999999993E-5</v>
      </c>
      <c r="Q1958" s="38">
        <f t="array" aca="1" ref="Q1958" ca="1">IF($H1958="TOTAL HAP",N1958,MAX(IF('PTE - Segment Emissions Calcs'!$B$8:$B$8919=$B1958,'PTE - Segment Emissions Calcs'!$Z$8:$Z$8919,)))</f>
        <v>7.3760075999999993E-5</v>
      </c>
      <c r="R1958" s="39"/>
    </row>
    <row r="1959" spans="1:18" x14ac:dyDescent="0.25">
      <c r="A1959" s="40"/>
      <c r="B1959" s="40"/>
      <c r="C1959" s="34" t="s">
        <v>63</v>
      </c>
      <c r="D1959" s="35"/>
      <c r="E1959" s="35"/>
      <c r="F1959" s="35">
        <f ca="1">IFERROR(VLOOKUP($E1959&amp;"-1",'PTE - Segment Emissions Calcs'!$I$8:$V$8919,16,FALSE),0)</f>
        <v>3.6995399999999994E-3</v>
      </c>
      <c r="G1959" s="35">
        <f ca="1">IFERROR(VLOOKUP($E1959&amp;"-2",'PTE - Segment Emissions Calcs'!$I$8:$V$8919,16,FALSE),0)</f>
        <v>0</v>
      </c>
      <c r="H1959" s="36">
        <f t="shared" ca="1" si="87"/>
        <v>3.6995399999999994E-3</v>
      </c>
      <c r="I1959" s="37">
        <f ca="1">IFERROR(VLOOKUP($E1959&amp;"-1",'PTE - Segment Emissions Calcs'!$I$8:$X$8919,18,FALSE),0)</f>
        <v>1.62039852E-2</v>
      </c>
      <c r="J1959" s="37">
        <f ca="1">IFERROR(VLOOKUP($E1959&amp;"-2",'PTE - Segment Emissions Calcs'!$I$8:$X$8919,18,FALSE),0)</f>
        <v>0</v>
      </c>
      <c r="K1959" s="37">
        <f t="shared" ca="1" si="88"/>
        <v>1.62039852E-2</v>
      </c>
      <c r="L1959" s="37">
        <f ca="1">IFERROR(VLOOKUP($E1959&amp;"-1",'PTE - Segment Emissions Calcs'!$I$8:$Z$8919,20,FALSE),0)</f>
        <v>1.62039852E-2</v>
      </c>
      <c r="M1959" s="37">
        <f ca="1">IFERROR(VLOOKUP($E1959&amp;"-2",'PTE - Segment Emissions Calcs'!$I$8:$Z$8919,20,FALSE),0)</f>
        <v>0</v>
      </c>
      <c r="N1959" s="37">
        <f t="shared" ca="1" si="89"/>
        <v>1.62039852E-2</v>
      </c>
      <c r="O1959" s="38">
        <f t="array" aca="1" ref="O1959" ca="1">IF($H1959="TOTAL HAP",H1959,MAX(IF('PTE - Segment Emissions Calcs'!$B$8:$B$8919=$B1959,'PTE - Segment Emissions Calcs'!$V$8:$V$8919,)))</f>
        <v>3.6995399999999994E-3</v>
      </c>
      <c r="P1959" s="38">
        <f t="array" aca="1" ref="P1959" ca="1">IF($H1959="TOTAL HAP",K1959,MAX(IF('PTE - Segment Emissions Calcs'!$B$8:$B$8919=$B1959,'PTE - Segment Emissions Calcs'!$X$8:$X$8919,)))</f>
        <v>1.62039852E-2</v>
      </c>
      <c r="Q1959" s="38">
        <f t="array" aca="1" ref="Q1959" ca="1">IF($H1959="TOTAL HAP",N1959,MAX(IF('PTE - Segment Emissions Calcs'!$B$8:$B$8919=$B1959,'PTE - Segment Emissions Calcs'!$Z$8:$Z$8919,)))</f>
        <v>1.62039852E-2</v>
      </c>
      <c r="R1959" s="39"/>
    </row>
    <row r="1960" spans="1:18" x14ac:dyDescent="0.25">
      <c r="A1960" s="40"/>
      <c r="B1960" s="40"/>
      <c r="C1960" s="34" t="s">
        <v>64</v>
      </c>
      <c r="D1960" s="35"/>
      <c r="E1960" s="35"/>
      <c r="F1960" s="35">
        <f ca="1">IFERROR(VLOOKUP($E1960&amp;"-1",'PTE - Segment Emissions Calcs'!$I$8:$V$8919,16,FALSE),0)</f>
        <v>3.4873799999999996E-3</v>
      </c>
      <c r="G1960" s="35">
        <f ca="1">IFERROR(VLOOKUP($E1960&amp;"-2",'PTE - Segment Emissions Calcs'!$I$8:$V$8919,16,FALSE),0)</f>
        <v>0</v>
      </c>
      <c r="H1960" s="36">
        <f t="shared" ca="1" si="87"/>
        <v>3.4873799999999996E-3</v>
      </c>
      <c r="I1960" s="37">
        <f ca="1">IFERROR(VLOOKUP($E1960&amp;"-1",'PTE - Segment Emissions Calcs'!$I$8:$X$8919,18,FALSE),0)</f>
        <v>1.5274724399999998E-2</v>
      </c>
      <c r="J1960" s="37">
        <f ca="1">IFERROR(VLOOKUP($E1960&amp;"-2",'PTE - Segment Emissions Calcs'!$I$8:$X$8919,18,FALSE),0)</f>
        <v>0</v>
      </c>
      <c r="K1960" s="37">
        <f t="shared" ca="1" si="88"/>
        <v>1.5274724399999998E-2</v>
      </c>
      <c r="L1960" s="37">
        <f ca="1">IFERROR(VLOOKUP($E1960&amp;"-1",'PTE - Segment Emissions Calcs'!$I$8:$Z$8919,20,FALSE),0)</f>
        <v>1.5274724399999998E-2</v>
      </c>
      <c r="M1960" s="37">
        <f ca="1">IFERROR(VLOOKUP($E1960&amp;"-2",'PTE - Segment Emissions Calcs'!$I$8:$Z$8919,20,FALSE),0)</f>
        <v>0</v>
      </c>
      <c r="N1960" s="37">
        <f t="shared" ca="1" si="89"/>
        <v>1.5274724399999998E-2</v>
      </c>
      <c r="O1960" s="38">
        <f t="array" aca="1" ref="O1960" ca="1">IF($H1960="TOTAL HAP",H1960,MAX(IF('PTE - Segment Emissions Calcs'!$B$8:$B$8919=$B1960,'PTE - Segment Emissions Calcs'!$V$8:$V$8919,)))</f>
        <v>3.4873799999999996E-3</v>
      </c>
      <c r="P1960" s="38">
        <f t="array" aca="1" ref="P1960" ca="1">IF($H1960="TOTAL HAP",K1960,MAX(IF('PTE - Segment Emissions Calcs'!$B$8:$B$8919=$B1960,'PTE - Segment Emissions Calcs'!$X$8:$X$8919,)))</f>
        <v>1.5274724399999998E-2</v>
      </c>
      <c r="Q1960" s="38">
        <f t="array" aca="1" ref="Q1960" ca="1">IF($H1960="TOTAL HAP",N1960,MAX(IF('PTE - Segment Emissions Calcs'!$B$8:$B$8919=$B1960,'PTE - Segment Emissions Calcs'!$Z$8:$Z$8919,)))</f>
        <v>1.5274724399999998E-2</v>
      </c>
      <c r="R1960" s="39"/>
    </row>
    <row r="1961" spans="1:18" x14ac:dyDescent="0.25">
      <c r="A1961" s="40"/>
      <c r="B1961" s="40"/>
      <c r="C1961" s="34" t="s">
        <v>37</v>
      </c>
      <c r="D1961" s="35"/>
      <c r="E1961" s="35"/>
      <c r="F1961" s="35">
        <f ca="1">IFERROR(VLOOKUP($E1961&amp;"-1",'PTE - Segment Emissions Calcs'!$I$8:$V$8919,16,FALSE),0)</f>
        <v>2.0950799999999996E-3</v>
      </c>
      <c r="G1961" s="35">
        <f ca="1">IFERROR(VLOOKUP($E1961&amp;"-2",'PTE - Segment Emissions Calcs'!$I$8:$V$8919,16,FALSE),0)</f>
        <v>0</v>
      </c>
      <c r="H1961" s="36">
        <f t="shared" ca="1" si="87"/>
        <v>2.0950799999999996E-3</v>
      </c>
      <c r="I1961" s="37">
        <f ca="1">IFERROR(VLOOKUP($E1961&amp;"-1",'PTE - Segment Emissions Calcs'!$I$8:$X$8919,18,FALSE),0)</f>
        <v>9.1764503999999976E-3</v>
      </c>
      <c r="J1961" s="37">
        <f ca="1">IFERROR(VLOOKUP($E1961&amp;"-2",'PTE - Segment Emissions Calcs'!$I$8:$X$8919,18,FALSE),0)</f>
        <v>0</v>
      </c>
      <c r="K1961" s="37">
        <f t="shared" ca="1" si="88"/>
        <v>9.1764503999999976E-3</v>
      </c>
      <c r="L1961" s="37">
        <f ca="1">IFERROR(VLOOKUP($E1961&amp;"-1",'PTE - Segment Emissions Calcs'!$I$8:$Z$8919,20,FALSE),0)</f>
        <v>9.1764503999999976E-3</v>
      </c>
      <c r="M1961" s="37">
        <f ca="1">IFERROR(VLOOKUP($E1961&amp;"-2",'PTE - Segment Emissions Calcs'!$I$8:$Z$8919,20,FALSE),0)</f>
        <v>0</v>
      </c>
      <c r="N1961" s="37">
        <f t="shared" ca="1" si="89"/>
        <v>9.1764503999999976E-3</v>
      </c>
      <c r="O1961" s="38">
        <f t="array" aca="1" ref="O1961" ca="1">IF($H1961="TOTAL HAP",H1961,MAX(IF('PTE - Segment Emissions Calcs'!$B$8:$B$8919=$B1961,'PTE - Segment Emissions Calcs'!$V$8:$V$8919,)))</f>
        <v>2.0950799999999996E-3</v>
      </c>
      <c r="P1961" s="38">
        <f t="array" aca="1" ref="P1961" ca="1">IF($H1961="TOTAL HAP",K1961,MAX(IF('PTE - Segment Emissions Calcs'!$B$8:$B$8919=$B1961,'PTE - Segment Emissions Calcs'!$X$8:$X$8919,)))</f>
        <v>9.1764503999999976E-3</v>
      </c>
      <c r="Q1961" s="38">
        <f t="array" aca="1" ref="Q1961" ca="1">IF($H1961="TOTAL HAP",N1961,MAX(IF('PTE - Segment Emissions Calcs'!$B$8:$B$8919=$B1961,'PTE - Segment Emissions Calcs'!$Z$8:$Z$8919,)))</f>
        <v>9.1764503999999976E-3</v>
      </c>
      <c r="R1961" s="39"/>
    </row>
    <row r="1962" spans="1:18" x14ac:dyDescent="0.25">
      <c r="A1962" s="40"/>
      <c r="B1962" s="40"/>
      <c r="C1962" s="34" t="s">
        <v>152</v>
      </c>
      <c r="D1962" s="35"/>
      <c r="E1962" s="35"/>
      <c r="F1962" s="35">
        <f ca="1">IFERROR(VLOOKUP($E1962&amp;"-1",'PTE - Segment Emissions Calcs'!$I$8:$V$8919,16,FALSE),0)</f>
        <v>2.3470199999999998E-5</v>
      </c>
      <c r="G1962" s="35">
        <f ca="1">IFERROR(VLOOKUP($E1962&amp;"-2",'PTE - Segment Emissions Calcs'!$I$8:$V$8919,16,FALSE),0)</f>
        <v>0</v>
      </c>
      <c r="H1962" s="36">
        <f t="shared" ca="1" si="87"/>
        <v>2.3470199999999998E-5</v>
      </c>
      <c r="I1962" s="37">
        <f ca="1">IFERROR(VLOOKUP($E1962&amp;"-1",'PTE - Segment Emissions Calcs'!$I$8:$X$8919,18,FALSE),0)</f>
        <v>1.0279947599999998E-4</v>
      </c>
      <c r="J1962" s="37">
        <f ca="1">IFERROR(VLOOKUP($E1962&amp;"-2",'PTE - Segment Emissions Calcs'!$I$8:$X$8919,18,FALSE),0)</f>
        <v>0</v>
      </c>
      <c r="K1962" s="37">
        <f t="shared" ca="1" si="88"/>
        <v>1.0279947599999998E-4</v>
      </c>
      <c r="L1962" s="37">
        <f ca="1">IFERROR(VLOOKUP($E1962&amp;"-1",'PTE - Segment Emissions Calcs'!$I$8:$Z$8919,20,FALSE),0)</f>
        <v>1.0279947599999998E-4</v>
      </c>
      <c r="M1962" s="37">
        <f ca="1">IFERROR(VLOOKUP($E1962&amp;"-2",'PTE - Segment Emissions Calcs'!$I$8:$Z$8919,20,FALSE),0)</f>
        <v>0</v>
      </c>
      <c r="N1962" s="37">
        <f t="shared" ca="1" si="89"/>
        <v>1.0279947599999998E-4</v>
      </c>
      <c r="O1962" s="38">
        <f t="array" aca="1" ref="O1962" ca="1">IF($H1962="TOTAL HAP",H1962,MAX(IF('PTE - Segment Emissions Calcs'!$B$8:$B$8919=$B1962,'PTE - Segment Emissions Calcs'!$V$8:$V$8919,)))</f>
        <v>2.3470199999999998E-5</v>
      </c>
      <c r="P1962" s="38">
        <f t="array" aca="1" ref="P1962" ca="1">IF($H1962="TOTAL HAP",K1962,MAX(IF('PTE - Segment Emissions Calcs'!$B$8:$B$8919=$B1962,'PTE - Segment Emissions Calcs'!$X$8:$X$8919,)))</f>
        <v>1.0279947599999998E-4</v>
      </c>
      <c r="Q1962" s="38">
        <f t="array" aca="1" ref="Q1962" ca="1">IF($H1962="TOTAL HAP",N1962,MAX(IF('PTE - Segment Emissions Calcs'!$B$8:$B$8919=$B1962,'PTE - Segment Emissions Calcs'!$Z$8:$Z$8919,)))</f>
        <v>1.0279947599999998E-4</v>
      </c>
      <c r="R1962" s="39"/>
    </row>
    <row r="1963" spans="1:18" x14ac:dyDescent="0.25">
      <c r="A1963" s="40"/>
      <c r="B1963" s="40"/>
      <c r="C1963" s="34" t="s">
        <v>153</v>
      </c>
      <c r="D1963" s="35"/>
      <c r="E1963" s="35"/>
      <c r="F1963" s="35">
        <f ca="1">IFERROR(VLOOKUP($E1963&amp;"-1",'PTE - Segment Emissions Calcs'!$I$8:$V$8919,16,FALSE),0)</f>
        <v>1.7105399999999997E-5</v>
      </c>
      <c r="G1963" s="35">
        <f ca="1">IFERROR(VLOOKUP($E1963&amp;"-2",'PTE - Segment Emissions Calcs'!$I$8:$V$8919,16,FALSE),0)</f>
        <v>0</v>
      </c>
      <c r="H1963" s="36">
        <f t="shared" ca="1" si="87"/>
        <v>1.7105399999999997E-5</v>
      </c>
      <c r="I1963" s="37">
        <f ca="1">IFERROR(VLOOKUP($E1963&amp;"-1",'PTE - Segment Emissions Calcs'!$I$8:$X$8919,18,FALSE),0)</f>
        <v>7.4921651999999993E-5</v>
      </c>
      <c r="J1963" s="37">
        <f ca="1">IFERROR(VLOOKUP($E1963&amp;"-2",'PTE - Segment Emissions Calcs'!$I$8:$X$8919,18,FALSE),0)</f>
        <v>0</v>
      </c>
      <c r="K1963" s="37">
        <f t="shared" ca="1" si="88"/>
        <v>7.4921651999999993E-5</v>
      </c>
      <c r="L1963" s="37">
        <f ca="1">IFERROR(VLOOKUP($E1963&amp;"-1",'PTE - Segment Emissions Calcs'!$I$8:$Z$8919,20,FALSE),0)</f>
        <v>7.4921651999999993E-5</v>
      </c>
      <c r="M1963" s="37">
        <f ca="1">IFERROR(VLOOKUP($E1963&amp;"-2",'PTE - Segment Emissions Calcs'!$I$8:$Z$8919,20,FALSE),0)</f>
        <v>0</v>
      </c>
      <c r="N1963" s="37">
        <f t="shared" ca="1" si="89"/>
        <v>7.4921651999999993E-5</v>
      </c>
      <c r="O1963" s="38">
        <f t="array" aca="1" ref="O1963" ca="1">IF($H1963="TOTAL HAP",H1963,MAX(IF('PTE - Segment Emissions Calcs'!$B$8:$B$8919=$B1963,'PTE - Segment Emissions Calcs'!$V$8:$V$8919,)))</f>
        <v>1.7105399999999997E-5</v>
      </c>
      <c r="P1963" s="38">
        <f t="array" aca="1" ref="P1963" ca="1">IF($H1963="TOTAL HAP",K1963,MAX(IF('PTE - Segment Emissions Calcs'!$B$8:$B$8919=$B1963,'PTE - Segment Emissions Calcs'!$X$8:$X$8919,)))</f>
        <v>7.4921651999999993E-5</v>
      </c>
      <c r="Q1963" s="38">
        <f t="array" aca="1" ref="Q1963" ca="1">IF($H1963="TOTAL HAP",N1963,MAX(IF('PTE - Segment Emissions Calcs'!$B$8:$B$8919=$B1963,'PTE - Segment Emissions Calcs'!$Z$8:$Z$8919,)))</f>
        <v>7.4921651999999993E-5</v>
      </c>
      <c r="R1963" s="39"/>
    </row>
    <row r="1964" spans="1:18" x14ac:dyDescent="0.25">
      <c r="A1964" s="40"/>
      <c r="B1964" s="40"/>
      <c r="C1964" s="34" t="s">
        <v>154</v>
      </c>
      <c r="D1964" s="35"/>
      <c r="E1964" s="35"/>
      <c r="F1964" s="35">
        <f ca="1">IFERROR(VLOOKUP($E1964&amp;"-1",'PTE - Segment Emissions Calcs'!$I$8:$V$8919,16,FALSE),0)</f>
        <v>1.8166199999999996E-5</v>
      </c>
      <c r="G1964" s="35">
        <f ca="1">IFERROR(VLOOKUP($E1964&amp;"-2",'PTE - Segment Emissions Calcs'!$I$8:$V$8919,16,FALSE),0)</f>
        <v>0</v>
      </c>
      <c r="H1964" s="36">
        <f t="shared" ca="1" si="87"/>
        <v>1.8166199999999996E-5</v>
      </c>
      <c r="I1964" s="37">
        <f ca="1">IFERROR(VLOOKUP($E1964&amp;"-1",'PTE - Segment Emissions Calcs'!$I$8:$X$8919,18,FALSE),0)</f>
        <v>7.956795599999998E-5</v>
      </c>
      <c r="J1964" s="37">
        <f ca="1">IFERROR(VLOOKUP($E1964&amp;"-2",'PTE - Segment Emissions Calcs'!$I$8:$X$8919,18,FALSE),0)</f>
        <v>0</v>
      </c>
      <c r="K1964" s="37">
        <f t="shared" ca="1" si="88"/>
        <v>7.956795599999998E-5</v>
      </c>
      <c r="L1964" s="37">
        <f ca="1">IFERROR(VLOOKUP($E1964&amp;"-1",'PTE - Segment Emissions Calcs'!$I$8:$Z$8919,20,FALSE),0)</f>
        <v>7.956795599999998E-5</v>
      </c>
      <c r="M1964" s="37">
        <f ca="1">IFERROR(VLOOKUP($E1964&amp;"-2",'PTE - Segment Emissions Calcs'!$I$8:$Z$8919,20,FALSE),0)</f>
        <v>0</v>
      </c>
      <c r="N1964" s="37">
        <f t="shared" ca="1" si="89"/>
        <v>7.956795599999998E-5</v>
      </c>
      <c r="O1964" s="38">
        <f t="array" aca="1" ref="O1964" ca="1">IF($H1964="TOTAL HAP",H1964,MAX(IF('PTE - Segment Emissions Calcs'!$B$8:$B$8919=$B1964,'PTE - Segment Emissions Calcs'!$V$8:$V$8919,)))</f>
        <v>1.8166199999999996E-5</v>
      </c>
      <c r="P1964" s="38">
        <f t="array" aca="1" ref="P1964" ca="1">IF($H1964="TOTAL HAP",K1964,MAX(IF('PTE - Segment Emissions Calcs'!$B$8:$B$8919=$B1964,'PTE - Segment Emissions Calcs'!$X$8:$X$8919,)))</f>
        <v>7.956795599999998E-5</v>
      </c>
      <c r="Q1964" s="38">
        <f t="array" aca="1" ref="Q1964" ca="1">IF($H1964="TOTAL HAP",N1964,MAX(IF('PTE - Segment Emissions Calcs'!$B$8:$B$8919=$B1964,'PTE - Segment Emissions Calcs'!$Z$8:$Z$8919,)))</f>
        <v>7.956795599999998E-5</v>
      </c>
      <c r="R1964" s="39"/>
    </row>
    <row r="1965" spans="1:18" x14ac:dyDescent="0.25">
      <c r="A1965" s="40"/>
      <c r="B1965" s="40"/>
      <c r="C1965" s="34" t="s">
        <v>66</v>
      </c>
      <c r="D1965" s="35"/>
      <c r="E1965" s="35"/>
      <c r="F1965" s="35">
        <f ca="1">IFERROR(VLOOKUP($E1965&amp;"-1",'PTE - Segment Emissions Calcs'!$I$8:$V$8919,16,FALSE),0)</f>
        <v>3.2884799999999994E-5</v>
      </c>
      <c r="G1965" s="35">
        <f ca="1">IFERROR(VLOOKUP($E1965&amp;"-2",'PTE - Segment Emissions Calcs'!$I$8:$V$8919,16,FALSE),0)</f>
        <v>0</v>
      </c>
      <c r="H1965" s="36">
        <f t="shared" ref="H1965:H2028" ca="1" si="90">MAX(F1965:G1965)</f>
        <v>3.2884799999999994E-5</v>
      </c>
      <c r="I1965" s="37">
        <f ca="1">IFERROR(VLOOKUP($E1965&amp;"-1",'PTE - Segment Emissions Calcs'!$I$8:$X$8919,18,FALSE),0)</f>
        <v>1.4403542399999997E-4</v>
      </c>
      <c r="J1965" s="37">
        <f ca="1">IFERROR(VLOOKUP($E1965&amp;"-2",'PTE - Segment Emissions Calcs'!$I$8:$X$8919,18,FALSE),0)</f>
        <v>0</v>
      </c>
      <c r="K1965" s="37">
        <f t="shared" ref="K1965:K2028" ca="1" si="91">MAX(I1965:J1965)</f>
        <v>1.4403542399999997E-4</v>
      </c>
      <c r="L1965" s="37">
        <f ca="1">IFERROR(VLOOKUP($E1965&amp;"-1",'PTE - Segment Emissions Calcs'!$I$8:$Z$8919,20,FALSE),0)</f>
        <v>1.4403542399999997E-4</v>
      </c>
      <c r="M1965" s="37">
        <f ca="1">IFERROR(VLOOKUP($E1965&amp;"-2",'PTE - Segment Emissions Calcs'!$I$8:$Z$8919,20,FALSE),0)</f>
        <v>0</v>
      </c>
      <c r="N1965" s="37">
        <f t="shared" ref="N1965:N2028" ca="1" si="92">MAX(L1965:M1965)</f>
        <v>1.4403542399999997E-4</v>
      </c>
      <c r="O1965" s="38">
        <f t="array" aca="1" ref="O1965" ca="1">IF($H1965="TOTAL HAP",H1965,MAX(IF('PTE - Segment Emissions Calcs'!$B$8:$B$8919=$B1965,'PTE - Segment Emissions Calcs'!$V$8:$V$8919,)))</f>
        <v>3.2884799999999994E-5</v>
      </c>
      <c r="P1965" s="38">
        <f t="array" aca="1" ref="P1965" ca="1">IF($H1965="TOTAL HAP",K1965,MAX(IF('PTE - Segment Emissions Calcs'!$B$8:$B$8919=$B1965,'PTE - Segment Emissions Calcs'!$X$8:$X$8919,)))</f>
        <v>1.4403542399999997E-4</v>
      </c>
      <c r="Q1965" s="38">
        <f t="array" aca="1" ref="Q1965" ca="1">IF($H1965="TOTAL HAP",N1965,MAX(IF('PTE - Segment Emissions Calcs'!$B$8:$B$8919=$B1965,'PTE - Segment Emissions Calcs'!$Z$8:$Z$8919,)))</f>
        <v>1.4403542399999997E-4</v>
      </c>
      <c r="R1965" s="39"/>
    </row>
    <row r="1966" spans="1:18" x14ac:dyDescent="0.25">
      <c r="A1966" s="40"/>
      <c r="B1966" s="40"/>
      <c r="C1966" s="34" t="s">
        <v>155</v>
      </c>
      <c r="D1966" s="35"/>
      <c r="E1966" s="35"/>
      <c r="F1966" s="35">
        <f ca="1">IFERROR(VLOOKUP($E1966&amp;"-1",'PTE - Segment Emissions Calcs'!$I$8:$V$8919,16,FALSE),0)</f>
        <v>2.8243799999999995E-5</v>
      </c>
      <c r="G1966" s="35">
        <f ca="1">IFERROR(VLOOKUP($E1966&amp;"-2",'PTE - Segment Emissions Calcs'!$I$8:$V$8919,16,FALSE),0)</f>
        <v>0</v>
      </c>
      <c r="H1966" s="36">
        <f t="shared" ca="1" si="90"/>
        <v>2.8243799999999995E-5</v>
      </c>
      <c r="I1966" s="37">
        <f ca="1">IFERROR(VLOOKUP($E1966&amp;"-1",'PTE - Segment Emissions Calcs'!$I$8:$X$8919,18,FALSE),0)</f>
        <v>1.2370784399999999E-4</v>
      </c>
      <c r="J1966" s="37">
        <f ca="1">IFERROR(VLOOKUP($E1966&amp;"-2",'PTE - Segment Emissions Calcs'!$I$8:$X$8919,18,FALSE),0)</f>
        <v>0</v>
      </c>
      <c r="K1966" s="37">
        <f t="shared" ca="1" si="91"/>
        <v>1.2370784399999999E-4</v>
      </c>
      <c r="L1966" s="37">
        <f ca="1">IFERROR(VLOOKUP($E1966&amp;"-1",'PTE - Segment Emissions Calcs'!$I$8:$Z$8919,20,FALSE),0)</f>
        <v>1.2370784399999999E-4</v>
      </c>
      <c r="M1966" s="37">
        <f ca="1">IFERROR(VLOOKUP($E1966&amp;"-2",'PTE - Segment Emissions Calcs'!$I$8:$Z$8919,20,FALSE),0)</f>
        <v>0</v>
      </c>
      <c r="N1966" s="37">
        <f t="shared" ca="1" si="92"/>
        <v>1.2370784399999999E-4</v>
      </c>
      <c r="O1966" s="38">
        <f t="array" aca="1" ref="O1966" ca="1">IF($H1966="TOTAL HAP",H1966,MAX(IF('PTE - Segment Emissions Calcs'!$B$8:$B$8919=$B1966,'PTE - Segment Emissions Calcs'!$V$8:$V$8919,)))</f>
        <v>2.8243799999999995E-5</v>
      </c>
      <c r="P1966" s="38">
        <f t="array" aca="1" ref="P1966" ca="1">IF($H1966="TOTAL HAP",K1966,MAX(IF('PTE - Segment Emissions Calcs'!$B$8:$B$8919=$B1966,'PTE - Segment Emissions Calcs'!$X$8:$X$8919,)))</f>
        <v>1.2370784399999999E-4</v>
      </c>
      <c r="Q1966" s="38">
        <f t="array" aca="1" ref="Q1966" ca="1">IF($H1966="TOTAL HAP",N1966,MAX(IF('PTE - Segment Emissions Calcs'!$B$8:$B$8919=$B1966,'PTE - Segment Emissions Calcs'!$Z$8:$Z$8919,)))</f>
        <v>1.2370784399999999E-4</v>
      </c>
      <c r="R1966" s="39"/>
    </row>
    <row r="1967" spans="1:18" x14ac:dyDescent="0.25">
      <c r="A1967" s="40"/>
      <c r="B1967" s="40"/>
      <c r="C1967" s="34" t="s">
        <v>47</v>
      </c>
      <c r="D1967" s="35"/>
      <c r="E1967" s="35"/>
      <c r="F1967" s="35">
        <f ca="1">IFERROR(VLOOKUP($E1967&amp;"-1",'PTE - Segment Emissions Calcs'!$I$8:$V$8919,16,FALSE),0)</f>
        <v>2.7182999999999999E-2</v>
      </c>
      <c r="G1967" s="35">
        <f ca="1">IFERROR(VLOOKUP($E1967&amp;"-2",'PTE - Segment Emissions Calcs'!$I$8:$V$8919,16,FALSE),0)</f>
        <v>0</v>
      </c>
      <c r="H1967" s="36">
        <f t="shared" ca="1" si="90"/>
        <v>2.7182999999999999E-2</v>
      </c>
      <c r="I1967" s="37">
        <f ca="1">IFERROR(VLOOKUP($E1967&amp;"-1",'PTE - Segment Emissions Calcs'!$I$8:$X$8919,18,FALSE),0)</f>
        <v>0.11906153999999999</v>
      </c>
      <c r="J1967" s="37">
        <f ca="1">IFERROR(VLOOKUP($E1967&amp;"-2",'PTE - Segment Emissions Calcs'!$I$8:$X$8919,18,FALSE),0)</f>
        <v>0</v>
      </c>
      <c r="K1967" s="37">
        <f t="shared" ca="1" si="91"/>
        <v>0.11906153999999999</v>
      </c>
      <c r="L1967" s="37">
        <f ca="1">IFERROR(VLOOKUP($E1967&amp;"-1",'PTE - Segment Emissions Calcs'!$I$8:$Z$8919,20,FALSE),0)</f>
        <v>0.11906153999999999</v>
      </c>
      <c r="M1967" s="37">
        <f ca="1">IFERROR(VLOOKUP($E1967&amp;"-2",'PTE - Segment Emissions Calcs'!$I$8:$Z$8919,20,FALSE),0)</f>
        <v>0</v>
      </c>
      <c r="N1967" s="37">
        <f t="shared" ca="1" si="92"/>
        <v>0.11906153999999999</v>
      </c>
      <c r="O1967" s="38">
        <f t="array" aca="1" ref="O1967" ca="1">IF($H1967="TOTAL HAP",H1967,MAX(IF('PTE - Segment Emissions Calcs'!$B$8:$B$8919=$B1967,'PTE - Segment Emissions Calcs'!$V$8:$V$8919,)))</f>
        <v>2.7182999999999999E-2</v>
      </c>
      <c r="P1967" s="38">
        <f t="array" aca="1" ref="P1967" ca="1">IF($H1967="TOTAL HAP",K1967,MAX(IF('PTE - Segment Emissions Calcs'!$B$8:$B$8919=$B1967,'PTE - Segment Emissions Calcs'!$X$8:$X$8919,)))</f>
        <v>0.11906153999999999</v>
      </c>
      <c r="Q1967" s="38">
        <f t="array" aca="1" ref="Q1967" ca="1">IF($H1967="TOTAL HAP",N1967,MAX(IF('PTE - Segment Emissions Calcs'!$B$8:$B$8919=$B1967,'PTE - Segment Emissions Calcs'!$Z$8:$Z$8919,)))</f>
        <v>0.11906153999999999</v>
      </c>
      <c r="R1967" s="39"/>
    </row>
    <row r="1968" spans="1:18" x14ac:dyDescent="0.25">
      <c r="A1968" s="40"/>
      <c r="B1968" s="40"/>
      <c r="C1968" s="34" t="s">
        <v>156</v>
      </c>
      <c r="D1968" s="35"/>
      <c r="E1968" s="35"/>
      <c r="F1968" s="35">
        <f ca="1">IFERROR(VLOOKUP($E1968&amp;"-1",'PTE - Segment Emissions Calcs'!$I$8:$V$8919,16,FALSE),0)</f>
        <v>4.0575599999999991E-3</v>
      </c>
      <c r="G1968" s="35">
        <f ca="1">IFERROR(VLOOKUP($E1968&amp;"-2",'PTE - Segment Emissions Calcs'!$I$8:$V$8919,16,FALSE),0)</f>
        <v>0</v>
      </c>
      <c r="H1968" s="36">
        <f t="shared" ca="1" si="90"/>
        <v>4.0575599999999991E-3</v>
      </c>
      <c r="I1968" s="37">
        <f ca="1">IFERROR(VLOOKUP($E1968&amp;"-1",'PTE - Segment Emissions Calcs'!$I$8:$X$8919,18,FALSE),0)</f>
        <v>1.7772112799999996E-2</v>
      </c>
      <c r="J1968" s="37">
        <f ca="1">IFERROR(VLOOKUP($E1968&amp;"-2",'PTE - Segment Emissions Calcs'!$I$8:$X$8919,18,FALSE),0)</f>
        <v>0</v>
      </c>
      <c r="K1968" s="37">
        <f t="shared" ca="1" si="91"/>
        <v>1.7772112799999996E-2</v>
      </c>
      <c r="L1968" s="37">
        <f ca="1">IFERROR(VLOOKUP($E1968&amp;"-1",'PTE - Segment Emissions Calcs'!$I$8:$Z$8919,20,FALSE),0)</f>
        <v>1.7772112799999996E-2</v>
      </c>
      <c r="M1968" s="37">
        <f ca="1">IFERROR(VLOOKUP($E1968&amp;"-2",'PTE - Segment Emissions Calcs'!$I$8:$Z$8919,20,FALSE),0)</f>
        <v>0</v>
      </c>
      <c r="N1968" s="37">
        <f t="shared" ca="1" si="92"/>
        <v>1.7772112799999996E-2</v>
      </c>
      <c r="O1968" s="38">
        <f t="array" aca="1" ref="O1968" ca="1">IF($H1968="TOTAL HAP",H1968,MAX(IF('PTE - Segment Emissions Calcs'!$B$8:$B$8919=$B1968,'PTE - Segment Emissions Calcs'!$V$8:$V$8919,)))</f>
        <v>4.0575599999999991E-3</v>
      </c>
      <c r="P1968" s="38">
        <f t="array" aca="1" ref="P1968" ca="1">IF($H1968="TOTAL HAP",K1968,MAX(IF('PTE - Segment Emissions Calcs'!$B$8:$B$8919=$B1968,'PTE - Segment Emissions Calcs'!$X$8:$X$8919,)))</f>
        <v>1.7772112799999996E-2</v>
      </c>
      <c r="Q1968" s="38">
        <f t="array" aca="1" ref="Q1968" ca="1">IF($H1968="TOTAL HAP",N1968,MAX(IF('PTE - Segment Emissions Calcs'!$B$8:$B$8919=$B1968,'PTE - Segment Emissions Calcs'!$Z$8:$Z$8919,)))</f>
        <v>1.7772112799999996E-2</v>
      </c>
      <c r="R1968" s="39"/>
    </row>
    <row r="1969" spans="1:18" x14ac:dyDescent="0.25">
      <c r="A1969" s="40"/>
      <c r="B1969" s="40"/>
      <c r="C1969" s="34" t="s">
        <v>157</v>
      </c>
      <c r="D1969" s="35"/>
      <c r="E1969" s="35"/>
      <c r="F1969" s="35">
        <f ca="1">IFERROR(VLOOKUP($E1969&amp;"-1",'PTE - Segment Emissions Calcs'!$I$8:$V$8919,16,FALSE),0)</f>
        <v>5.4631199999999993E-5</v>
      </c>
      <c r="G1969" s="35">
        <f ca="1">IFERROR(VLOOKUP($E1969&amp;"-2",'PTE - Segment Emissions Calcs'!$I$8:$V$8919,16,FALSE),0)</f>
        <v>0</v>
      </c>
      <c r="H1969" s="36">
        <f t="shared" ca="1" si="90"/>
        <v>5.4631199999999993E-5</v>
      </c>
      <c r="I1969" s="37">
        <f ca="1">IFERROR(VLOOKUP($E1969&amp;"-1",'PTE - Segment Emissions Calcs'!$I$8:$X$8919,18,FALSE),0)</f>
        <v>2.3928465599999996E-4</v>
      </c>
      <c r="J1969" s="37">
        <f ca="1">IFERROR(VLOOKUP($E1969&amp;"-2",'PTE - Segment Emissions Calcs'!$I$8:$X$8919,18,FALSE),0)</f>
        <v>0</v>
      </c>
      <c r="K1969" s="37">
        <f t="shared" ca="1" si="91"/>
        <v>2.3928465599999996E-4</v>
      </c>
      <c r="L1969" s="37">
        <f ca="1">IFERROR(VLOOKUP($E1969&amp;"-1",'PTE - Segment Emissions Calcs'!$I$8:$Z$8919,20,FALSE),0)</f>
        <v>2.3928465599999996E-4</v>
      </c>
      <c r="M1969" s="37">
        <f ca="1">IFERROR(VLOOKUP($E1969&amp;"-2",'PTE - Segment Emissions Calcs'!$I$8:$Z$8919,20,FALSE),0)</f>
        <v>0</v>
      </c>
      <c r="N1969" s="37">
        <f t="shared" ca="1" si="92"/>
        <v>2.3928465599999996E-4</v>
      </c>
      <c r="O1969" s="38">
        <f t="array" aca="1" ref="O1969" ca="1">IF($H1969="TOTAL HAP",H1969,MAX(IF('PTE - Segment Emissions Calcs'!$B$8:$B$8919=$B1969,'PTE - Segment Emissions Calcs'!$V$8:$V$8919,)))</f>
        <v>5.4631199999999993E-5</v>
      </c>
      <c r="P1969" s="38">
        <f t="array" aca="1" ref="P1969" ca="1">IF($H1969="TOTAL HAP",K1969,MAX(IF('PTE - Segment Emissions Calcs'!$B$8:$B$8919=$B1969,'PTE - Segment Emissions Calcs'!$X$8:$X$8919,)))</f>
        <v>2.3928465599999996E-4</v>
      </c>
      <c r="Q1969" s="38">
        <f t="array" aca="1" ref="Q1969" ca="1">IF($H1969="TOTAL HAP",N1969,MAX(IF('PTE - Segment Emissions Calcs'!$B$8:$B$8919=$B1969,'PTE - Segment Emissions Calcs'!$Z$8:$Z$8919,)))</f>
        <v>2.3928465599999996E-4</v>
      </c>
      <c r="R1969" s="39"/>
    </row>
    <row r="1970" spans="1:18" x14ac:dyDescent="0.25">
      <c r="A1970" s="40"/>
      <c r="B1970" s="40"/>
      <c r="C1970" s="34" t="s">
        <v>50</v>
      </c>
      <c r="D1970" s="35"/>
      <c r="E1970" s="35"/>
      <c r="F1970" s="35">
        <f ca="1">IFERROR(VLOOKUP($E1970&amp;"-1",'PTE - Segment Emissions Calcs'!$I$8:$V$8919,16,FALSE),0)</f>
        <v>1.2875459999999998E-4</v>
      </c>
      <c r="G1970" s="35">
        <f ca="1">IFERROR(VLOOKUP($E1970&amp;"-2",'PTE - Segment Emissions Calcs'!$I$8:$V$8919,16,FALSE),0)</f>
        <v>0</v>
      </c>
      <c r="H1970" s="36">
        <f t="shared" ca="1" si="90"/>
        <v>1.2875459999999998E-4</v>
      </c>
      <c r="I1970" s="37">
        <f ca="1">IFERROR(VLOOKUP($E1970&amp;"-1",'PTE - Segment Emissions Calcs'!$I$8:$X$8919,18,FALSE),0)</f>
        <v>5.63945148E-4</v>
      </c>
      <c r="J1970" s="37">
        <f ca="1">IFERROR(VLOOKUP($E1970&amp;"-2",'PTE - Segment Emissions Calcs'!$I$8:$X$8919,18,FALSE),0)</f>
        <v>0</v>
      </c>
      <c r="K1970" s="37">
        <f t="shared" ca="1" si="91"/>
        <v>5.63945148E-4</v>
      </c>
      <c r="L1970" s="37">
        <f ca="1">IFERROR(VLOOKUP($E1970&amp;"-1",'PTE - Segment Emissions Calcs'!$I$8:$Z$8919,20,FALSE),0)</f>
        <v>5.63945148E-4</v>
      </c>
      <c r="M1970" s="37">
        <f ca="1">IFERROR(VLOOKUP($E1970&amp;"-2",'PTE - Segment Emissions Calcs'!$I$8:$Z$8919,20,FALSE),0)</f>
        <v>0</v>
      </c>
      <c r="N1970" s="37">
        <f t="shared" ca="1" si="92"/>
        <v>5.63945148E-4</v>
      </c>
      <c r="O1970" s="38">
        <f t="array" aca="1" ref="O1970" ca="1">IF($H1970="TOTAL HAP",H1970,MAX(IF('PTE - Segment Emissions Calcs'!$B$8:$B$8919=$B1970,'PTE - Segment Emissions Calcs'!$V$8:$V$8919,)))</f>
        <v>1.2875459999999998E-4</v>
      </c>
      <c r="P1970" s="38">
        <f t="array" aca="1" ref="P1970" ca="1">IF($H1970="TOTAL HAP",K1970,MAX(IF('PTE - Segment Emissions Calcs'!$B$8:$B$8919=$B1970,'PTE - Segment Emissions Calcs'!$X$8:$X$8919,)))</f>
        <v>5.63945148E-4</v>
      </c>
      <c r="Q1970" s="38">
        <f t="array" aca="1" ref="Q1970" ca="1">IF($H1970="TOTAL HAP",N1970,MAX(IF('PTE - Segment Emissions Calcs'!$B$8:$B$8919=$B1970,'PTE - Segment Emissions Calcs'!$Z$8:$Z$8919,)))</f>
        <v>5.63945148E-4</v>
      </c>
      <c r="R1970" s="39"/>
    </row>
    <row r="1971" spans="1:18" x14ac:dyDescent="0.25">
      <c r="A1971" s="40"/>
      <c r="B1971" s="40"/>
      <c r="C1971" s="34" t="s">
        <v>158</v>
      </c>
      <c r="D1971" s="35"/>
      <c r="E1971" s="35"/>
      <c r="F1971" s="35">
        <f ca="1">IFERROR(VLOOKUP($E1971&amp;"-1",'PTE - Segment Emissions Calcs'!$I$8:$V$8919,16,FALSE),0)</f>
        <v>1.86966E-4</v>
      </c>
      <c r="G1971" s="35">
        <f ca="1">IFERROR(VLOOKUP($E1971&amp;"-2",'PTE - Segment Emissions Calcs'!$I$8:$V$8919,16,FALSE),0)</f>
        <v>0</v>
      </c>
      <c r="H1971" s="36">
        <f t="shared" ca="1" si="90"/>
        <v>1.86966E-4</v>
      </c>
      <c r="I1971" s="37">
        <f ca="1">IFERROR(VLOOKUP($E1971&amp;"-1",'PTE - Segment Emissions Calcs'!$I$8:$X$8919,18,FALSE),0)</f>
        <v>8.1891107999999997E-4</v>
      </c>
      <c r="J1971" s="37">
        <f ca="1">IFERROR(VLOOKUP($E1971&amp;"-2",'PTE - Segment Emissions Calcs'!$I$8:$X$8919,18,FALSE),0)</f>
        <v>0</v>
      </c>
      <c r="K1971" s="37">
        <f t="shared" ca="1" si="91"/>
        <v>8.1891107999999997E-4</v>
      </c>
      <c r="L1971" s="37">
        <f ca="1">IFERROR(VLOOKUP($E1971&amp;"-1",'PTE - Segment Emissions Calcs'!$I$8:$Z$8919,20,FALSE),0)</f>
        <v>8.1891107999999997E-4</v>
      </c>
      <c r="M1971" s="37">
        <f ca="1">IFERROR(VLOOKUP($E1971&amp;"-2",'PTE - Segment Emissions Calcs'!$I$8:$Z$8919,20,FALSE),0)</f>
        <v>0</v>
      </c>
      <c r="N1971" s="37">
        <f t="shared" ca="1" si="92"/>
        <v>8.1891107999999997E-4</v>
      </c>
      <c r="O1971" s="38">
        <f t="array" aca="1" ref="O1971" ca="1">IF($H1971="TOTAL HAP",H1971,MAX(IF('PTE - Segment Emissions Calcs'!$B$8:$B$8919=$B1971,'PTE - Segment Emissions Calcs'!$V$8:$V$8919,)))</f>
        <v>1.86966E-4</v>
      </c>
      <c r="P1971" s="38">
        <f t="array" aca="1" ref="P1971" ca="1">IF($H1971="TOTAL HAP",K1971,MAX(IF('PTE - Segment Emissions Calcs'!$B$8:$B$8919=$B1971,'PTE - Segment Emissions Calcs'!$X$8:$X$8919,)))</f>
        <v>8.1891107999999997E-4</v>
      </c>
      <c r="Q1971" s="38">
        <f t="array" aca="1" ref="Q1971" ca="1">IF($H1971="TOTAL HAP",N1971,MAX(IF('PTE - Segment Emissions Calcs'!$B$8:$B$8919=$B1971,'PTE - Segment Emissions Calcs'!$Z$8:$Z$8919,)))</f>
        <v>8.1891107999999997E-4</v>
      </c>
      <c r="R1971" s="39"/>
    </row>
    <row r="1972" spans="1:18" x14ac:dyDescent="0.25">
      <c r="A1972" s="40"/>
      <c r="B1972" s="40"/>
      <c r="C1972" s="34" t="s">
        <v>159</v>
      </c>
      <c r="D1972" s="35"/>
      <c r="E1972" s="35"/>
      <c r="F1972" s="35">
        <f ca="1">IFERROR(VLOOKUP($E1972&amp;"-1",'PTE - Segment Emissions Calcs'!$I$8:$V$8919,16,FALSE),0)</f>
        <v>1.5779399999999997E-5</v>
      </c>
      <c r="G1972" s="35">
        <f ca="1">IFERROR(VLOOKUP($E1972&amp;"-2",'PTE - Segment Emissions Calcs'!$I$8:$V$8919,16,FALSE),0)</f>
        <v>0</v>
      </c>
      <c r="H1972" s="36">
        <f t="shared" ca="1" si="90"/>
        <v>1.5779399999999997E-5</v>
      </c>
      <c r="I1972" s="37">
        <f ca="1">IFERROR(VLOOKUP($E1972&amp;"-1",'PTE - Segment Emissions Calcs'!$I$8:$X$8919,18,FALSE),0)</f>
        <v>6.9113771999999992E-5</v>
      </c>
      <c r="J1972" s="37">
        <f ca="1">IFERROR(VLOOKUP($E1972&amp;"-2",'PTE - Segment Emissions Calcs'!$I$8:$X$8919,18,FALSE),0)</f>
        <v>0</v>
      </c>
      <c r="K1972" s="37">
        <f t="shared" ca="1" si="91"/>
        <v>6.9113771999999992E-5</v>
      </c>
      <c r="L1972" s="37">
        <f ca="1">IFERROR(VLOOKUP($E1972&amp;"-1",'PTE - Segment Emissions Calcs'!$I$8:$Z$8919,20,FALSE),0)</f>
        <v>6.9113771999999992E-5</v>
      </c>
      <c r="M1972" s="37">
        <f ca="1">IFERROR(VLOOKUP($E1972&amp;"-2",'PTE - Segment Emissions Calcs'!$I$8:$Z$8919,20,FALSE),0)</f>
        <v>0</v>
      </c>
      <c r="N1972" s="37">
        <f t="shared" ca="1" si="92"/>
        <v>6.9113771999999992E-5</v>
      </c>
      <c r="O1972" s="38">
        <f t="array" aca="1" ref="O1972" ca="1">IF($H1972="TOTAL HAP",H1972,MAX(IF('PTE - Segment Emissions Calcs'!$B$8:$B$8919=$B1972,'PTE - Segment Emissions Calcs'!$V$8:$V$8919,)))</f>
        <v>1.5779399999999997E-5</v>
      </c>
      <c r="P1972" s="38">
        <f t="array" aca="1" ref="P1972" ca="1">IF($H1972="TOTAL HAP",K1972,MAX(IF('PTE - Segment Emissions Calcs'!$B$8:$B$8919=$B1972,'PTE - Segment Emissions Calcs'!$X$8:$X$8919,)))</f>
        <v>6.9113771999999992E-5</v>
      </c>
      <c r="Q1972" s="38">
        <f t="array" aca="1" ref="Q1972" ca="1">IF($H1972="TOTAL HAP",N1972,MAX(IF('PTE - Segment Emissions Calcs'!$B$8:$B$8919=$B1972,'PTE - Segment Emissions Calcs'!$Z$8:$Z$8919,)))</f>
        <v>6.9113771999999992E-5</v>
      </c>
      <c r="R1972" s="39"/>
    </row>
    <row r="1973" spans="1:18" x14ac:dyDescent="0.25">
      <c r="A1973" s="40"/>
      <c r="B1973" s="40"/>
      <c r="C1973" s="34" t="s">
        <v>53</v>
      </c>
      <c r="D1973" s="35"/>
      <c r="E1973" s="35"/>
      <c r="F1973" s="35">
        <f ca="1">IFERROR(VLOOKUP($E1973&amp;"-1",'PTE - Segment Emissions Calcs'!$I$8:$V$8919,16,FALSE),0)</f>
        <v>7.3990799999999995E-4</v>
      </c>
      <c r="G1973" s="35">
        <f ca="1">IFERROR(VLOOKUP($E1973&amp;"-2",'PTE - Segment Emissions Calcs'!$I$8:$V$8919,16,FALSE),0)</f>
        <v>0</v>
      </c>
      <c r="H1973" s="36">
        <f t="shared" ca="1" si="90"/>
        <v>7.3990799999999995E-4</v>
      </c>
      <c r="I1973" s="37">
        <f ca="1">IFERROR(VLOOKUP($E1973&amp;"-1",'PTE - Segment Emissions Calcs'!$I$8:$X$8919,18,FALSE),0)</f>
        <v>3.24079704E-3</v>
      </c>
      <c r="J1973" s="37">
        <f ca="1">IFERROR(VLOOKUP($E1973&amp;"-2",'PTE - Segment Emissions Calcs'!$I$8:$X$8919,18,FALSE),0)</f>
        <v>0</v>
      </c>
      <c r="K1973" s="37">
        <f t="shared" ca="1" si="91"/>
        <v>3.24079704E-3</v>
      </c>
      <c r="L1973" s="37">
        <f ca="1">IFERROR(VLOOKUP($E1973&amp;"-1",'PTE - Segment Emissions Calcs'!$I$8:$Z$8919,20,FALSE),0)</f>
        <v>3.24079704E-3</v>
      </c>
      <c r="M1973" s="37">
        <f ca="1">IFERROR(VLOOKUP($E1973&amp;"-2",'PTE - Segment Emissions Calcs'!$I$8:$Z$8919,20,FALSE),0)</f>
        <v>0</v>
      </c>
      <c r="N1973" s="37">
        <f t="shared" ca="1" si="92"/>
        <v>3.24079704E-3</v>
      </c>
      <c r="O1973" s="38">
        <f t="array" aca="1" ref="O1973" ca="1">IF($H1973="TOTAL HAP",H1973,MAX(IF('PTE - Segment Emissions Calcs'!$B$8:$B$8919=$B1973,'PTE - Segment Emissions Calcs'!$V$8:$V$8919,)))</f>
        <v>7.3990799999999995E-4</v>
      </c>
      <c r="P1973" s="38">
        <f t="array" aca="1" ref="P1973" ca="1">IF($H1973="TOTAL HAP",K1973,MAX(IF('PTE - Segment Emissions Calcs'!$B$8:$B$8919=$B1973,'PTE - Segment Emissions Calcs'!$X$8:$X$8919,)))</f>
        <v>3.24079704E-3</v>
      </c>
      <c r="Q1973" s="38">
        <f t="array" aca="1" ref="Q1973" ca="1">IF($H1973="TOTAL HAP",N1973,MAX(IF('PTE - Segment Emissions Calcs'!$B$8:$B$8919=$B1973,'PTE - Segment Emissions Calcs'!$Z$8:$Z$8919,)))</f>
        <v>3.24079704E-3</v>
      </c>
      <c r="R1973" s="39"/>
    </row>
    <row r="1974" spans="1:18" x14ac:dyDescent="0.25">
      <c r="A1974" s="40"/>
      <c r="B1974" s="40"/>
      <c r="C1974" s="34" t="s">
        <v>160</v>
      </c>
      <c r="D1974" s="35"/>
      <c r="E1974" s="35"/>
      <c r="F1974" s="35">
        <f ca="1">IFERROR(VLOOKUP($E1974&amp;"-1",'PTE - Segment Emissions Calcs'!$I$8:$V$8919,16,FALSE),0)</f>
        <v>9.5206799999999988E-6</v>
      </c>
      <c r="G1974" s="35">
        <f ca="1">IFERROR(VLOOKUP($E1974&amp;"-2",'PTE - Segment Emissions Calcs'!$I$8:$V$8919,16,FALSE),0)</f>
        <v>0</v>
      </c>
      <c r="H1974" s="36">
        <f t="shared" ca="1" si="90"/>
        <v>9.5206799999999988E-6</v>
      </c>
      <c r="I1974" s="37">
        <f ca="1">IFERROR(VLOOKUP($E1974&amp;"-1",'PTE - Segment Emissions Calcs'!$I$8:$X$8919,18,FALSE),0)</f>
        <v>4.1700578399999991E-5</v>
      </c>
      <c r="J1974" s="37">
        <f ca="1">IFERROR(VLOOKUP($E1974&amp;"-2",'PTE - Segment Emissions Calcs'!$I$8:$X$8919,18,FALSE),0)</f>
        <v>0</v>
      </c>
      <c r="K1974" s="37">
        <f t="shared" ca="1" si="91"/>
        <v>4.1700578399999991E-5</v>
      </c>
      <c r="L1974" s="37">
        <f ca="1">IFERROR(VLOOKUP($E1974&amp;"-1",'PTE - Segment Emissions Calcs'!$I$8:$Z$8919,20,FALSE),0)</f>
        <v>4.1700578399999991E-5</v>
      </c>
      <c r="M1974" s="37">
        <f ca="1">IFERROR(VLOOKUP($E1974&amp;"-2",'PTE - Segment Emissions Calcs'!$I$8:$Z$8919,20,FALSE),0)</f>
        <v>0</v>
      </c>
      <c r="N1974" s="37">
        <f t="shared" ca="1" si="92"/>
        <v>4.1700578399999991E-5</v>
      </c>
      <c r="O1974" s="38">
        <f t="array" aca="1" ref="O1974" ca="1">IF($H1974="TOTAL HAP",H1974,MAX(IF('PTE - Segment Emissions Calcs'!$B$8:$B$8919=$B1974,'PTE - Segment Emissions Calcs'!$V$8:$V$8919,)))</f>
        <v>9.5206799999999988E-6</v>
      </c>
      <c r="P1974" s="38">
        <f t="array" aca="1" ref="P1974" ca="1">IF($H1974="TOTAL HAP",K1974,MAX(IF('PTE - Segment Emissions Calcs'!$B$8:$B$8919=$B1974,'PTE - Segment Emissions Calcs'!$X$8:$X$8919,)))</f>
        <v>4.1700578399999991E-5</v>
      </c>
      <c r="Q1974" s="38">
        <f t="array" aca="1" ref="Q1974" ca="1">IF($H1974="TOTAL HAP",N1974,MAX(IF('PTE - Segment Emissions Calcs'!$B$8:$B$8919=$B1974,'PTE - Segment Emissions Calcs'!$Z$8:$Z$8919,)))</f>
        <v>4.1700578399999991E-5</v>
      </c>
      <c r="R1974" s="39"/>
    </row>
    <row r="1975" spans="1:18" ht="15.75" thickBot="1" x14ac:dyDescent="0.3">
      <c r="A1975" s="42"/>
      <c r="B1975" s="42"/>
      <c r="C1975" s="43" t="s">
        <v>69</v>
      </c>
      <c r="D1975" s="44"/>
      <c r="E1975" s="44"/>
      <c r="F1975" s="44">
        <f ca="1">IFERROR(VLOOKUP($E1975&amp;"-1",'PTE - Segment Emissions Calcs'!$I$8:$V$8919,16,FALSE),0)</f>
        <v>2.5856999999999996E-4</v>
      </c>
      <c r="G1975" s="44">
        <f ca="1">IFERROR(VLOOKUP($E1975&amp;"-2",'PTE - Segment Emissions Calcs'!$I$8:$V$8919,16,FALSE),0)</f>
        <v>0</v>
      </c>
      <c r="H1975" s="45">
        <f t="shared" ca="1" si="90"/>
        <v>2.5856999999999996E-4</v>
      </c>
      <c r="I1975" s="46">
        <f ca="1">IFERROR(VLOOKUP($E1975&amp;"-1",'PTE - Segment Emissions Calcs'!$I$8:$X$8919,18,FALSE),0)</f>
        <v>1.1325365999999999E-3</v>
      </c>
      <c r="J1975" s="46">
        <f ca="1">IFERROR(VLOOKUP($E1975&amp;"-2",'PTE - Segment Emissions Calcs'!$I$8:$X$8919,18,FALSE),0)</f>
        <v>0</v>
      </c>
      <c r="K1975" s="46">
        <f t="shared" ca="1" si="91"/>
        <v>1.1325365999999999E-3</v>
      </c>
      <c r="L1975" s="46">
        <f ca="1">IFERROR(VLOOKUP($E1975&amp;"-1",'PTE - Segment Emissions Calcs'!$I$8:$Z$8919,20,FALSE),0)</f>
        <v>1.1325365999999999E-3</v>
      </c>
      <c r="M1975" s="46">
        <f ca="1">IFERROR(VLOOKUP($E1975&amp;"-2",'PTE - Segment Emissions Calcs'!$I$8:$Z$8919,20,FALSE),0)</f>
        <v>0</v>
      </c>
      <c r="N1975" s="46">
        <f t="shared" ca="1" si="92"/>
        <v>1.1325365999999999E-3</v>
      </c>
      <c r="O1975" s="47">
        <f t="array" aca="1" ref="O1975" ca="1">IF($H1975="TOTAL HAP",H1975,MAX(IF('PTE - Segment Emissions Calcs'!$B$8:$B$8919=$B1975,'PTE - Segment Emissions Calcs'!$V$8:$V$8919,)))</f>
        <v>2.5856999999999996E-4</v>
      </c>
      <c r="P1975" s="47">
        <f t="array" aca="1" ref="P1975" ca="1">IF($H1975="TOTAL HAP",K1975,MAX(IF('PTE - Segment Emissions Calcs'!$B$8:$B$8919=$B1975,'PTE - Segment Emissions Calcs'!$X$8:$X$8919,)))</f>
        <v>1.1325365999999999E-3</v>
      </c>
      <c r="Q1975" s="47">
        <f t="array" aca="1" ref="Q1975" ca="1">IF($H1975="TOTAL HAP",N1975,MAX(IF('PTE - Segment Emissions Calcs'!$B$8:$B$8919=$B1975,'PTE - Segment Emissions Calcs'!$Z$8:$Z$8919,)))</f>
        <v>1.1325365999999999E-3</v>
      </c>
      <c r="R1975" s="48"/>
    </row>
    <row r="1976" spans="1:18" ht="15.75" thickTop="1" x14ac:dyDescent="0.25">
      <c r="A1976" s="25" t="str">
        <f ca="1">VLOOKUP(#REF!,'PTE - Segment Emissions Calcs'!$C$8:$J$8919,8,FALSE)</f>
        <v>EQUI 047</v>
      </c>
      <c r="B1976" s="25" t="str">
        <f ca="1">VLOOKUP(A1976,'PTE - Segment Emissions Calcs'!$J$8:$O$8919,4,FALSE)</f>
        <v>#1 Reformer Vent</v>
      </c>
      <c r="C1976" s="26" t="s">
        <v>24</v>
      </c>
      <c r="D1976" s="27"/>
      <c r="E1976" s="27"/>
      <c r="F1976" s="27">
        <f ca="1">IFERROR(VLOOKUP($E1976&amp;"-1",'PTE - Segment Emissions Calcs'!$I$8:$V$8919,16,FALSE),0)</f>
        <v>1.2728073261233333E-2</v>
      </c>
      <c r="G1976" s="27">
        <f ca="1">IFERROR(VLOOKUP($E1976&amp;"-2",'PTE - Segment Emissions Calcs'!$I$8:$V$8919,16,FALSE),0)</f>
        <v>0</v>
      </c>
      <c r="H1976" s="28">
        <f t="shared" ca="1" si="90"/>
        <v>1.2728073261233333E-2</v>
      </c>
      <c r="I1976" s="29">
        <f ca="1">IFERROR(VLOOKUP($E1976&amp;"-1",'PTE - Segment Emissions Calcs'!$I$8:$X$8919,18,FALSE),0)</f>
        <v>2.1383163078872E-3</v>
      </c>
      <c r="J1976" s="29">
        <f ca="1">IFERROR(VLOOKUP($E1976&amp;"-2",'PTE - Segment Emissions Calcs'!$I$8:$X$8919,18,FALSE),0)</f>
        <v>0</v>
      </c>
      <c r="K1976" s="29">
        <f t="shared" ca="1" si="91"/>
        <v>2.1383163078872E-3</v>
      </c>
      <c r="L1976" s="29">
        <f ca="1">IFERROR(VLOOKUP($E1976&amp;"-1",'PTE - Segment Emissions Calcs'!$I$8:$Z$8919,20,FALSE),0)</f>
        <v>2.1383163078872E-3</v>
      </c>
      <c r="M1976" s="29">
        <f ca="1">IFERROR(VLOOKUP($E1976&amp;"-2",'PTE - Segment Emissions Calcs'!$I$8:$Z$8919,20,FALSE),0)</f>
        <v>0</v>
      </c>
      <c r="N1976" s="29">
        <f t="shared" ca="1" si="92"/>
        <v>2.1383163078872E-3</v>
      </c>
      <c r="O1976" s="30">
        <f t="array" aca="1" ref="O1976" ca="1">IF($H1976="TOTAL HAP",H1976,MAX(IF('PTE - Segment Emissions Calcs'!$B$8:$B$8919=$B1976,'PTE - Segment Emissions Calcs'!$V$8:$V$8919,)))</f>
        <v>1.2728073261233333E-2</v>
      </c>
      <c r="P1976" s="30">
        <f t="array" aca="1" ref="P1976" ca="1">IF($H1976="TOTAL HAP",K1976,MAX(IF('PTE - Segment Emissions Calcs'!$B$8:$B$8919=$B1976,'PTE - Segment Emissions Calcs'!$X$8:$X$8919,)))</f>
        <v>2.1383163078872E-3</v>
      </c>
      <c r="Q1976" s="30">
        <f t="array" aca="1" ref="Q1976" ca="1">IF($H1976="TOTAL HAP",N1976,MAX(IF('PTE - Segment Emissions Calcs'!$B$8:$B$8919=$B1976,'PTE - Segment Emissions Calcs'!$Z$8:$Z$8919,)))</f>
        <v>2.1383163078872E-3</v>
      </c>
      <c r="R1976" s="31"/>
    </row>
    <row r="1977" spans="1:18" x14ac:dyDescent="0.25">
      <c r="A1977" s="32"/>
      <c r="B1977" s="33"/>
      <c r="C1977" s="34" t="s">
        <v>25</v>
      </c>
      <c r="D1977" s="35"/>
      <c r="E1977" s="35"/>
      <c r="F1977" s="35">
        <f ca="1">IFERROR(VLOOKUP($E1977&amp;"-1",'PTE - Segment Emissions Calcs'!$I$8:$V$8919,16,FALSE),0)</f>
        <v>21541.666666666668</v>
      </c>
      <c r="G1977" s="35">
        <f ca="1">IFERROR(VLOOKUP($E1977&amp;"-2",'PTE - Segment Emissions Calcs'!$I$8:$V$8919,16,FALSE),0)</f>
        <v>0</v>
      </c>
      <c r="H1977" s="36">
        <f t="shared" ca="1" si="90"/>
        <v>21541.666666666668</v>
      </c>
      <c r="I1977" s="37">
        <f ca="1">IFERROR(VLOOKUP($E1977&amp;"-1",'PTE - Segment Emissions Calcs'!$I$8:$X$8919,18,FALSE),0)</f>
        <v>3619</v>
      </c>
      <c r="J1977" s="37">
        <f ca="1">IFERROR(VLOOKUP($E1977&amp;"-2",'PTE - Segment Emissions Calcs'!$I$8:$X$8919,18,FALSE),0)</f>
        <v>0</v>
      </c>
      <c r="K1977" s="37">
        <f t="shared" ca="1" si="91"/>
        <v>3619</v>
      </c>
      <c r="L1977" s="37">
        <f ca="1">IFERROR(VLOOKUP($E1977&amp;"-1",'PTE - Segment Emissions Calcs'!$I$8:$Z$8919,20,FALSE),0)</f>
        <v>3619</v>
      </c>
      <c r="M1977" s="37">
        <f ca="1">IFERROR(VLOOKUP($E1977&amp;"-2",'PTE - Segment Emissions Calcs'!$I$8:$Z$8919,20,FALSE),0)</f>
        <v>0</v>
      </c>
      <c r="N1977" s="37">
        <f t="shared" ca="1" si="92"/>
        <v>3619</v>
      </c>
      <c r="O1977" s="38">
        <f t="array" aca="1" ref="O1977" ca="1">IF($H1977="TOTAL HAP",H1977,MAX(IF('PTE - Segment Emissions Calcs'!$B$8:$B$8919=$B1977,'PTE - Segment Emissions Calcs'!$V$8:$V$8919,)))</f>
        <v>21541.666666666668</v>
      </c>
      <c r="P1977" s="38">
        <f t="array" aca="1" ref="P1977" ca="1">IF($H1977="TOTAL HAP",K1977,MAX(IF('PTE - Segment Emissions Calcs'!$B$8:$B$8919=$B1977,'PTE - Segment Emissions Calcs'!$X$8:$X$8919,)))</f>
        <v>3619</v>
      </c>
      <c r="Q1977" s="38">
        <f t="array" aca="1" ref="Q1977" ca="1">IF($H1977="TOTAL HAP",N1977,MAX(IF('PTE - Segment Emissions Calcs'!$B$8:$B$8919=$B1977,'PTE - Segment Emissions Calcs'!$Z$8:$Z$8919,)))</f>
        <v>3619</v>
      </c>
      <c r="R1977" s="39"/>
    </row>
    <row r="1978" spans="1:18" x14ac:dyDescent="0.25">
      <c r="A1978" s="32"/>
      <c r="B1978" s="33"/>
      <c r="C1978" s="34" t="s">
        <v>26</v>
      </c>
      <c r="D1978" s="35"/>
      <c r="E1978" s="35"/>
      <c r="F1978" s="35">
        <f ca="1">IFERROR(VLOOKUP($E1978&amp;"-1",'PTE - Segment Emissions Calcs'!$I$8:$V$8919,16,FALSE),0)</f>
        <v>0.63104189044038683</v>
      </c>
      <c r="G1978" s="35">
        <f ca="1">IFERROR(VLOOKUP($E1978&amp;"-2",'PTE - Segment Emissions Calcs'!$I$8:$V$8919,16,FALSE),0)</f>
        <v>0</v>
      </c>
      <c r="H1978" s="36">
        <f t="shared" ca="1" si="90"/>
        <v>0.63104189044038683</v>
      </c>
      <c r="I1978" s="37">
        <f ca="1">IFERROR(VLOOKUP($E1978&amp;"-1",'PTE - Segment Emissions Calcs'!$I$8:$X$8919,18,FALSE),0)</f>
        <v>0.10601503759398498</v>
      </c>
      <c r="J1978" s="37">
        <f ca="1">IFERROR(VLOOKUP($E1978&amp;"-2",'PTE - Segment Emissions Calcs'!$I$8:$X$8919,18,FALSE),0)</f>
        <v>0</v>
      </c>
      <c r="K1978" s="37">
        <f t="shared" ca="1" si="91"/>
        <v>0.10601503759398498</v>
      </c>
      <c r="L1978" s="37">
        <f ca="1">IFERROR(VLOOKUP($E1978&amp;"-1",'PTE - Segment Emissions Calcs'!$I$8:$Z$8919,20,FALSE),0)</f>
        <v>0.10601503759398498</v>
      </c>
      <c r="M1978" s="37">
        <f ca="1">IFERROR(VLOOKUP($E1978&amp;"-2",'PTE - Segment Emissions Calcs'!$I$8:$Z$8919,20,FALSE),0)</f>
        <v>0</v>
      </c>
      <c r="N1978" s="37">
        <f t="shared" ca="1" si="92"/>
        <v>0.10601503759398498</v>
      </c>
      <c r="O1978" s="38">
        <f t="array" aca="1" ref="O1978" ca="1">IF($H1978="TOTAL HAP",H1978,MAX(IF('PTE - Segment Emissions Calcs'!$B$8:$B$8919=$B1978,'PTE - Segment Emissions Calcs'!$V$8:$V$8919,)))</f>
        <v>0.63104189044038683</v>
      </c>
      <c r="P1978" s="38">
        <f t="array" aca="1" ref="P1978" ca="1">IF($H1978="TOTAL HAP",K1978,MAX(IF('PTE - Segment Emissions Calcs'!$B$8:$B$8919=$B1978,'PTE - Segment Emissions Calcs'!$X$8:$X$8919,)))</f>
        <v>0.10601503759398498</v>
      </c>
      <c r="Q1978" s="38">
        <f t="array" aca="1" ref="Q1978" ca="1">IF($H1978="TOTAL HAP",N1978,MAX(IF('PTE - Segment Emissions Calcs'!$B$8:$B$8919=$B1978,'PTE - Segment Emissions Calcs'!$Z$8:$Z$8919,)))</f>
        <v>0.10601503759398498</v>
      </c>
      <c r="R1978" s="39"/>
    </row>
    <row r="1979" spans="1:18" x14ac:dyDescent="0.25">
      <c r="A1979" s="40"/>
      <c r="B1979" s="40"/>
      <c r="C1979" s="34" t="s">
        <v>27</v>
      </c>
      <c r="D1979" s="35"/>
      <c r="E1979" s="35"/>
      <c r="F1979" s="35">
        <f ca="1">IFERROR(VLOOKUP($E1979&amp;"-1",'PTE - Segment Emissions Calcs'!$I$8:$V$8919,16,FALSE),0)</f>
        <v>0.12620837808807733</v>
      </c>
      <c r="G1979" s="35">
        <f ca="1">IFERROR(VLOOKUP($E1979&amp;"-2",'PTE - Segment Emissions Calcs'!$I$8:$V$8919,16,FALSE),0)</f>
        <v>0</v>
      </c>
      <c r="H1979" s="36">
        <f t="shared" ca="1" si="90"/>
        <v>0.12620837808807733</v>
      </c>
      <c r="I1979" s="37">
        <f ca="1">IFERROR(VLOOKUP($E1979&amp;"-1",'PTE - Segment Emissions Calcs'!$I$8:$X$8919,18,FALSE),0)</f>
        <v>2.1203007518796991E-2</v>
      </c>
      <c r="J1979" s="37">
        <f ca="1">IFERROR(VLOOKUP($E1979&amp;"-2",'PTE - Segment Emissions Calcs'!$I$8:$X$8919,18,FALSE),0)</f>
        <v>0</v>
      </c>
      <c r="K1979" s="37">
        <f t="shared" ca="1" si="91"/>
        <v>2.1203007518796991E-2</v>
      </c>
      <c r="L1979" s="37">
        <f ca="1">IFERROR(VLOOKUP($E1979&amp;"-1",'PTE - Segment Emissions Calcs'!$I$8:$Z$8919,20,FALSE),0)</f>
        <v>2.1203007518796991E-2</v>
      </c>
      <c r="M1979" s="37">
        <f ca="1">IFERROR(VLOOKUP($E1979&amp;"-2",'PTE - Segment Emissions Calcs'!$I$8:$Z$8919,20,FALSE),0)</f>
        <v>0</v>
      </c>
      <c r="N1979" s="37">
        <f t="shared" ca="1" si="92"/>
        <v>2.1203007518796991E-2</v>
      </c>
      <c r="O1979" s="38">
        <f t="array" aca="1" ref="O1979" ca="1">IF($H1979="TOTAL HAP",H1979,MAX(IF('PTE - Segment Emissions Calcs'!$B$8:$B$8919=$B1979,'PTE - Segment Emissions Calcs'!$V$8:$V$8919,)))</f>
        <v>0.12620837808807733</v>
      </c>
      <c r="P1979" s="38">
        <f t="array" aca="1" ref="P1979" ca="1">IF($H1979="TOTAL HAP",K1979,MAX(IF('PTE - Segment Emissions Calcs'!$B$8:$B$8919=$B1979,'PTE - Segment Emissions Calcs'!$X$8:$X$8919,)))</f>
        <v>2.1203007518796991E-2</v>
      </c>
      <c r="Q1979" s="38">
        <f t="array" aca="1" ref="Q1979" ca="1">IF($H1979="TOTAL HAP",N1979,MAX(IF('PTE - Segment Emissions Calcs'!$B$8:$B$8919=$B1979,'PTE - Segment Emissions Calcs'!$Z$8:$Z$8919,)))</f>
        <v>2.1203007518796991E-2</v>
      </c>
      <c r="R1979" s="39"/>
    </row>
    <row r="1980" spans="1:18" x14ac:dyDescent="0.25">
      <c r="A1980" s="40"/>
      <c r="B1980" s="40"/>
      <c r="C1980" s="34" t="s">
        <v>28</v>
      </c>
      <c r="D1980" s="35"/>
      <c r="E1980" s="35"/>
      <c r="F1980" s="35">
        <f ca="1">IFERROR(VLOOKUP($E1980&amp;"-1",'PTE - Segment Emissions Calcs'!$I$8:$V$8919,16,FALSE),0)</f>
        <v>21594.043143573217</v>
      </c>
      <c r="G1980" s="35">
        <f ca="1">IFERROR(VLOOKUP($E1980&amp;"-2",'PTE - Segment Emissions Calcs'!$I$8:$V$8919,16,FALSE),0)</f>
        <v>0</v>
      </c>
      <c r="H1980" s="36">
        <f t="shared" ca="1" si="90"/>
        <v>21594.043143573217</v>
      </c>
      <c r="I1980" s="37">
        <f ca="1">IFERROR(VLOOKUP($E1980&amp;"-1",'PTE - Segment Emissions Calcs'!$I$8:$X$8919,18,FALSE),0)</f>
        <v>3627.7992481203005</v>
      </c>
      <c r="J1980" s="37">
        <f ca="1">IFERROR(VLOOKUP($E1980&amp;"-2",'PTE - Segment Emissions Calcs'!$I$8:$X$8919,18,FALSE),0)</f>
        <v>0</v>
      </c>
      <c r="K1980" s="37">
        <f t="shared" ca="1" si="91"/>
        <v>3627.7992481203005</v>
      </c>
      <c r="L1980" s="37">
        <f ca="1">IFERROR(VLOOKUP($E1980&amp;"-1",'PTE - Segment Emissions Calcs'!$I$8:$Z$8919,20,FALSE),0)</f>
        <v>3627.7992481203005</v>
      </c>
      <c r="M1980" s="37">
        <f ca="1">IFERROR(VLOOKUP($E1980&amp;"-2",'PTE - Segment Emissions Calcs'!$I$8:$Z$8919,20,FALSE),0)</f>
        <v>0</v>
      </c>
      <c r="N1980" s="37">
        <f t="shared" ca="1" si="92"/>
        <v>3627.7992481203005</v>
      </c>
      <c r="O1980" s="38">
        <f t="array" aca="1" ref="O1980" ca="1">IF($H1980="TOTAL HAP",H1980,MAX(IF('PTE - Segment Emissions Calcs'!$B$8:$B$8919=$B1980,'PTE - Segment Emissions Calcs'!$V$8:$V$8919,)))</f>
        <v>21594.043143573217</v>
      </c>
      <c r="P1980" s="38">
        <f t="array" aca="1" ref="P1980" ca="1">IF($H1980="TOTAL HAP",K1980,MAX(IF('PTE - Segment Emissions Calcs'!$B$8:$B$8919=$B1980,'PTE - Segment Emissions Calcs'!$X$8:$X$8919,)))</f>
        <v>3627.7992481203005</v>
      </c>
      <c r="Q1980" s="38">
        <f t="array" aca="1" ref="Q1980" ca="1">IF($H1980="TOTAL HAP",N1980,MAX(IF('PTE - Segment Emissions Calcs'!$B$8:$B$8919=$B1980,'PTE - Segment Emissions Calcs'!$Z$8:$Z$8919,)))</f>
        <v>3627.7992481203005</v>
      </c>
      <c r="R1980" s="39"/>
    </row>
    <row r="1981" spans="1:18" x14ac:dyDescent="0.25">
      <c r="A1981" s="40"/>
      <c r="B1981" s="40"/>
      <c r="C1981" s="34" t="s">
        <v>29</v>
      </c>
      <c r="D1981" s="35"/>
      <c r="E1981" s="35"/>
      <c r="F1981" s="35">
        <f ca="1">IFERROR(VLOOKUP($E1981&amp;"-1",'PTE - Segment Emissions Calcs'!$I$8:$V$8919,16,FALSE),0)</f>
        <v>2.3845509551340602</v>
      </c>
      <c r="G1981" s="35">
        <f ca="1">IFERROR(VLOOKUP($E1981&amp;"-2",'PTE - Segment Emissions Calcs'!$I$8:$V$8919,16,FALSE),0)</f>
        <v>0</v>
      </c>
      <c r="H1981" s="36">
        <f t="shared" ca="1" si="90"/>
        <v>2.3845509551340602</v>
      </c>
      <c r="I1981" s="37">
        <f ca="1">IFERROR(VLOOKUP($E1981&amp;"-1",'PTE - Segment Emissions Calcs'!$I$8:$X$8919,18,FALSE),0)</f>
        <v>10.444333183487185</v>
      </c>
      <c r="J1981" s="37">
        <f ca="1">IFERROR(VLOOKUP($E1981&amp;"-2",'PTE - Segment Emissions Calcs'!$I$8:$X$8919,18,FALSE),0)</f>
        <v>0</v>
      </c>
      <c r="K1981" s="37">
        <f t="shared" ca="1" si="91"/>
        <v>10.444333183487185</v>
      </c>
      <c r="L1981" s="37">
        <f ca="1">IFERROR(VLOOKUP($E1981&amp;"-1",'PTE - Segment Emissions Calcs'!$I$8:$Z$8919,20,FALSE),0)</f>
        <v>10.444333183487185</v>
      </c>
      <c r="M1981" s="37">
        <f ca="1">IFERROR(VLOOKUP($E1981&amp;"-2",'PTE - Segment Emissions Calcs'!$I$8:$Z$8919,20,FALSE),0)</f>
        <v>0</v>
      </c>
      <c r="N1981" s="37">
        <f t="shared" ca="1" si="92"/>
        <v>10.444333183487185</v>
      </c>
      <c r="O1981" s="38">
        <f t="array" aca="1" ref="O1981" ca="1">IF($H1981="TOTAL HAP",H1981,MAX(IF('PTE - Segment Emissions Calcs'!$B$8:$B$8919=$B1981,'PTE - Segment Emissions Calcs'!$V$8:$V$8919,)))</f>
        <v>2.3845509551340602</v>
      </c>
      <c r="P1981" s="38">
        <f t="array" aca="1" ref="P1981" ca="1">IF($H1981="TOTAL HAP",K1981,MAX(IF('PTE - Segment Emissions Calcs'!$B$8:$B$8919=$B1981,'PTE - Segment Emissions Calcs'!$X$8:$X$8919,)))</f>
        <v>10.444333183487185</v>
      </c>
      <c r="Q1981" s="38">
        <f t="array" aca="1" ref="Q1981" ca="1">IF($H1981="TOTAL HAP",N1981,MAX(IF('PTE - Segment Emissions Calcs'!$B$8:$B$8919=$B1981,'PTE - Segment Emissions Calcs'!$Z$8:$Z$8919,)))</f>
        <v>10.444333183487185</v>
      </c>
      <c r="R1981" s="39"/>
    </row>
    <row r="1982" spans="1:18" x14ac:dyDescent="0.25">
      <c r="A1982" s="40"/>
      <c r="B1982" s="40"/>
      <c r="C1982" s="34" t="s">
        <v>162</v>
      </c>
      <c r="D1982" s="35"/>
      <c r="E1982" s="35"/>
      <c r="F1982" s="35">
        <f ca="1">IFERROR(VLOOKUP($E1982&amp;"-1",'PTE - Segment Emissions Calcs'!$I$8:$V$8919,16,FALSE),0)</f>
        <v>3.502666666666667E-9</v>
      </c>
      <c r="G1982" s="35">
        <f ca="1">IFERROR(VLOOKUP($E1982&amp;"-2",'PTE - Segment Emissions Calcs'!$I$8:$V$8919,16,FALSE),0)</f>
        <v>0</v>
      </c>
      <c r="H1982" s="36">
        <f t="shared" ca="1" si="90"/>
        <v>3.502666666666667E-9</v>
      </c>
      <c r="I1982" s="37">
        <f ca="1">IFERROR(VLOOKUP($E1982&amp;"-1",'PTE - Segment Emissions Calcs'!$I$8:$X$8919,18,FALSE),0)</f>
        <v>5.8844799999999995E-10</v>
      </c>
      <c r="J1982" s="37">
        <f ca="1">IFERROR(VLOOKUP($E1982&amp;"-2",'PTE - Segment Emissions Calcs'!$I$8:$X$8919,18,FALSE),0)</f>
        <v>0</v>
      </c>
      <c r="K1982" s="37">
        <f t="shared" ca="1" si="91"/>
        <v>5.8844799999999995E-10</v>
      </c>
      <c r="L1982" s="37">
        <f ca="1">IFERROR(VLOOKUP($E1982&amp;"-1",'PTE - Segment Emissions Calcs'!$I$8:$Z$8919,20,FALSE),0)</f>
        <v>5.8844799999999995E-10</v>
      </c>
      <c r="M1982" s="37">
        <f ca="1">IFERROR(VLOOKUP($E1982&amp;"-2",'PTE - Segment Emissions Calcs'!$I$8:$Z$8919,20,FALSE),0)</f>
        <v>0</v>
      </c>
      <c r="N1982" s="37">
        <f t="shared" ca="1" si="92"/>
        <v>5.8844799999999995E-10</v>
      </c>
      <c r="O1982" s="38">
        <f t="array" aca="1" ref="O1982" ca="1">IF($H1982="TOTAL HAP",H1982,MAX(IF('PTE - Segment Emissions Calcs'!$B$8:$B$8919=$B1982,'PTE - Segment Emissions Calcs'!$V$8:$V$8919,)))</f>
        <v>3.502666666666667E-9</v>
      </c>
      <c r="P1982" s="38">
        <f t="array" aca="1" ref="P1982" ca="1">IF($H1982="TOTAL HAP",K1982,MAX(IF('PTE - Segment Emissions Calcs'!$B$8:$B$8919=$B1982,'PTE - Segment Emissions Calcs'!$X$8:$X$8919,)))</f>
        <v>5.8844799999999995E-10</v>
      </c>
      <c r="Q1982" s="38">
        <f t="array" aca="1" ref="Q1982" ca="1">IF($H1982="TOTAL HAP",N1982,MAX(IF('PTE - Segment Emissions Calcs'!$B$8:$B$8919=$B1982,'PTE - Segment Emissions Calcs'!$Z$8:$Z$8919,)))</f>
        <v>5.8844799999999995E-10</v>
      </c>
      <c r="R1982" s="39"/>
    </row>
    <row r="1983" spans="1:18" x14ac:dyDescent="0.25">
      <c r="A1983" s="40"/>
      <c r="B1983" s="40"/>
      <c r="C1983" s="34" t="s">
        <v>163</v>
      </c>
      <c r="D1983" s="35"/>
      <c r="E1983" s="35"/>
      <c r="F1983" s="35">
        <f ca="1">IFERROR(VLOOKUP($E1983&amp;"-1",'PTE - Segment Emissions Calcs'!$I$8:$V$8919,16,FALSE),0)</f>
        <v>1.6156666666666664E-6</v>
      </c>
      <c r="G1983" s="35">
        <f ca="1">IFERROR(VLOOKUP($E1983&amp;"-2",'PTE - Segment Emissions Calcs'!$I$8:$V$8919,16,FALSE),0)</f>
        <v>0</v>
      </c>
      <c r="H1983" s="36">
        <f t="shared" ca="1" si="90"/>
        <v>1.6156666666666664E-6</v>
      </c>
      <c r="I1983" s="37">
        <f ca="1">IFERROR(VLOOKUP($E1983&amp;"-1",'PTE - Segment Emissions Calcs'!$I$8:$X$8919,18,FALSE),0)</f>
        <v>2.7143199999999994E-7</v>
      </c>
      <c r="J1983" s="37">
        <f ca="1">IFERROR(VLOOKUP($E1983&amp;"-2",'PTE - Segment Emissions Calcs'!$I$8:$X$8919,18,FALSE),0)</f>
        <v>0</v>
      </c>
      <c r="K1983" s="37">
        <f t="shared" ca="1" si="91"/>
        <v>2.7143199999999994E-7</v>
      </c>
      <c r="L1983" s="37">
        <f ca="1">IFERROR(VLOOKUP($E1983&amp;"-1",'PTE - Segment Emissions Calcs'!$I$8:$Z$8919,20,FALSE),0)</f>
        <v>2.7143199999999994E-7</v>
      </c>
      <c r="M1983" s="37">
        <f ca="1">IFERROR(VLOOKUP($E1983&amp;"-2",'PTE - Segment Emissions Calcs'!$I$8:$Z$8919,20,FALSE),0)</f>
        <v>0</v>
      </c>
      <c r="N1983" s="37">
        <f t="shared" ca="1" si="92"/>
        <v>2.7143199999999994E-7</v>
      </c>
      <c r="O1983" s="38">
        <f t="array" aca="1" ref="O1983" ca="1">IF($H1983="TOTAL HAP",H1983,MAX(IF('PTE - Segment Emissions Calcs'!$B$8:$B$8919=$B1983,'PTE - Segment Emissions Calcs'!$V$8:$V$8919,)))</f>
        <v>1.6156666666666664E-6</v>
      </c>
      <c r="P1983" s="38">
        <f t="array" aca="1" ref="P1983" ca="1">IF($H1983="TOTAL HAP",K1983,MAX(IF('PTE - Segment Emissions Calcs'!$B$8:$B$8919=$B1983,'PTE - Segment Emissions Calcs'!$X$8:$X$8919,)))</f>
        <v>2.7143199999999994E-7</v>
      </c>
      <c r="Q1983" s="38">
        <f t="array" aca="1" ref="Q1983" ca="1">IF($H1983="TOTAL HAP",N1983,MAX(IF('PTE - Segment Emissions Calcs'!$B$8:$B$8919=$B1983,'PTE - Segment Emissions Calcs'!$Z$8:$Z$8919,)))</f>
        <v>2.7143199999999994E-7</v>
      </c>
      <c r="R1983" s="39"/>
    </row>
    <row r="1984" spans="1:18" x14ac:dyDescent="0.25">
      <c r="A1984" s="40"/>
      <c r="B1984" s="40"/>
      <c r="C1984" s="34" t="s">
        <v>50</v>
      </c>
      <c r="D1984" s="35"/>
      <c r="E1984" s="35"/>
      <c r="F1984" s="35">
        <f ca="1">IFERROR(VLOOKUP($E1984&amp;"-1",'PTE - Segment Emissions Calcs'!$I$8:$V$8919,16,FALSE),0)</f>
        <v>2.1644999999999997E-5</v>
      </c>
      <c r="G1984" s="35">
        <f ca="1">IFERROR(VLOOKUP($E1984&amp;"-2",'PTE - Segment Emissions Calcs'!$I$8:$V$8919,16,FALSE),0)</f>
        <v>0</v>
      </c>
      <c r="H1984" s="36">
        <f t="shared" ca="1" si="90"/>
        <v>2.1644999999999997E-5</v>
      </c>
      <c r="I1984" s="37">
        <f ca="1">IFERROR(VLOOKUP($E1984&amp;"-1",'PTE - Segment Emissions Calcs'!$I$8:$X$8919,18,FALSE),0)</f>
        <v>3.6363599999999994E-6</v>
      </c>
      <c r="J1984" s="37">
        <f ca="1">IFERROR(VLOOKUP($E1984&amp;"-2",'PTE - Segment Emissions Calcs'!$I$8:$X$8919,18,FALSE),0)</f>
        <v>0</v>
      </c>
      <c r="K1984" s="37">
        <f t="shared" ca="1" si="91"/>
        <v>3.6363599999999994E-6</v>
      </c>
      <c r="L1984" s="37">
        <f ca="1">IFERROR(VLOOKUP($E1984&amp;"-1",'PTE - Segment Emissions Calcs'!$I$8:$Z$8919,20,FALSE),0)</f>
        <v>3.6363599999999994E-6</v>
      </c>
      <c r="M1984" s="37">
        <f ca="1">IFERROR(VLOOKUP($E1984&amp;"-2",'PTE - Segment Emissions Calcs'!$I$8:$Z$8919,20,FALSE),0)</f>
        <v>0</v>
      </c>
      <c r="N1984" s="37">
        <f t="shared" ca="1" si="92"/>
        <v>3.6363599999999994E-6</v>
      </c>
      <c r="O1984" s="38">
        <f t="array" aca="1" ref="O1984" ca="1">IF($H1984="TOTAL HAP",H1984,MAX(IF('PTE - Segment Emissions Calcs'!$B$8:$B$8919=$B1984,'PTE - Segment Emissions Calcs'!$V$8:$V$8919,)))</f>
        <v>2.1644999999999997E-5</v>
      </c>
      <c r="P1984" s="38">
        <f t="array" aca="1" ref="P1984" ca="1">IF($H1984="TOTAL HAP",K1984,MAX(IF('PTE - Segment Emissions Calcs'!$B$8:$B$8919=$B1984,'PTE - Segment Emissions Calcs'!$X$8:$X$8919,)))</f>
        <v>3.6363599999999994E-6</v>
      </c>
      <c r="Q1984" s="38">
        <f t="array" aca="1" ref="Q1984" ca="1">IF($H1984="TOTAL HAP",N1984,MAX(IF('PTE - Segment Emissions Calcs'!$B$8:$B$8919=$B1984,'PTE - Segment Emissions Calcs'!$Z$8:$Z$8919,)))</f>
        <v>3.6363599999999994E-6</v>
      </c>
      <c r="R1984" s="39"/>
    </row>
    <row r="1985" spans="1:18" x14ac:dyDescent="0.25">
      <c r="A1985" s="40"/>
      <c r="B1985" s="40"/>
      <c r="C1985" s="34" t="s">
        <v>30</v>
      </c>
      <c r="D1985" s="35"/>
      <c r="E1985" s="35"/>
      <c r="F1985" s="35">
        <f ca="1">IFERROR(VLOOKUP($E1985&amp;"-1",'PTE - Segment Emissions Calcs'!$I$8:$V$8919,16,FALSE),0)</f>
        <v>7.9549999999999994E-7</v>
      </c>
      <c r="G1985" s="35">
        <f ca="1">IFERROR(VLOOKUP($E1985&amp;"-2",'PTE - Segment Emissions Calcs'!$I$8:$V$8919,16,FALSE),0)</f>
        <v>0</v>
      </c>
      <c r="H1985" s="36">
        <f t="shared" ca="1" si="90"/>
        <v>7.9549999999999994E-7</v>
      </c>
      <c r="I1985" s="37">
        <f ca="1">IFERROR(VLOOKUP($E1985&amp;"-1",'PTE - Segment Emissions Calcs'!$I$8:$X$8919,18,FALSE),0)</f>
        <v>1.3364399999999998E-7</v>
      </c>
      <c r="J1985" s="37">
        <f ca="1">IFERROR(VLOOKUP($E1985&amp;"-2",'PTE - Segment Emissions Calcs'!$I$8:$X$8919,18,FALSE),0)</f>
        <v>0</v>
      </c>
      <c r="K1985" s="37">
        <f t="shared" ca="1" si="91"/>
        <v>1.3364399999999998E-7</v>
      </c>
      <c r="L1985" s="37">
        <f ca="1">IFERROR(VLOOKUP($E1985&amp;"-1",'PTE - Segment Emissions Calcs'!$I$8:$Z$8919,20,FALSE),0)</f>
        <v>1.3364399999999998E-7</v>
      </c>
      <c r="M1985" s="37">
        <f ca="1">IFERROR(VLOOKUP($E1985&amp;"-2",'PTE - Segment Emissions Calcs'!$I$8:$Z$8919,20,FALSE),0)</f>
        <v>0</v>
      </c>
      <c r="N1985" s="37">
        <f t="shared" ca="1" si="92"/>
        <v>1.3364399999999998E-7</v>
      </c>
      <c r="O1985" s="38">
        <f t="array" aca="1" ref="O1985" ca="1">IF($H1985="TOTAL HAP",H1985,MAX(IF('PTE - Segment Emissions Calcs'!$B$8:$B$8919=$B1985,'PTE - Segment Emissions Calcs'!$V$8:$V$8919,)))</f>
        <v>7.9549999999999994E-7</v>
      </c>
      <c r="P1985" s="38">
        <f t="array" aca="1" ref="P1985" ca="1">IF($H1985="TOTAL HAP",K1985,MAX(IF('PTE - Segment Emissions Calcs'!$B$8:$B$8919=$B1985,'PTE - Segment Emissions Calcs'!$X$8:$X$8919,)))</f>
        <v>1.3364399999999998E-7</v>
      </c>
      <c r="Q1985" s="38">
        <f t="array" aca="1" ref="Q1985" ca="1">IF($H1985="TOTAL HAP",N1985,MAX(IF('PTE - Segment Emissions Calcs'!$B$8:$B$8919=$B1985,'PTE - Segment Emissions Calcs'!$Z$8:$Z$8919,)))</f>
        <v>1.3364399999999998E-7</v>
      </c>
      <c r="R1985" s="39"/>
    </row>
    <row r="1986" spans="1:18" x14ac:dyDescent="0.25">
      <c r="A1986" s="40"/>
      <c r="B1986" s="40"/>
      <c r="C1986" s="34" t="s">
        <v>34</v>
      </c>
      <c r="D1986" s="35"/>
      <c r="E1986" s="35"/>
      <c r="F1986" s="35">
        <f ca="1">IFERROR(VLOOKUP($E1986&amp;"-1",'PTE - Segment Emissions Calcs'!$I$8:$V$8919,16,FALSE),0)</f>
        <v>1.8684999999999998E-8</v>
      </c>
      <c r="G1986" s="35">
        <f ca="1">IFERROR(VLOOKUP($E1986&amp;"-2",'PTE - Segment Emissions Calcs'!$I$8:$V$8919,16,FALSE),0)</f>
        <v>0</v>
      </c>
      <c r="H1986" s="36">
        <f t="shared" ca="1" si="90"/>
        <v>1.8684999999999998E-8</v>
      </c>
      <c r="I1986" s="37">
        <f ca="1">IFERROR(VLOOKUP($E1986&amp;"-1",'PTE - Segment Emissions Calcs'!$I$8:$X$8919,18,FALSE),0)</f>
        <v>3.1390799999999995E-9</v>
      </c>
      <c r="J1986" s="37">
        <f ca="1">IFERROR(VLOOKUP($E1986&amp;"-2",'PTE - Segment Emissions Calcs'!$I$8:$X$8919,18,FALSE),0)</f>
        <v>0</v>
      </c>
      <c r="K1986" s="37">
        <f t="shared" ca="1" si="91"/>
        <v>3.1390799999999995E-9</v>
      </c>
      <c r="L1986" s="37">
        <f ca="1">IFERROR(VLOOKUP($E1986&amp;"-1",'PTE - Segment Emissions Calcs'!$I$8:$Z$8919,20,FALSE),0)</f>
        <v>3.1390799999999995E-9</v>
      </c>
      <c r="M1986" s="37">
        <f ca="1">IFERROR(VLOOKUP($E1986&amp;"-2",'PTE - Segment Emissions Calcs'!$I$8:$Z$8919,20,FALSE),0)</f>
        <v>0</v>
      </c>
      <c r="N1986" s="37">
        <f t="shared" ca="1" si="92"/>
        <v>3.1390799999999995E-9</v>
      </c>
      <c r="O1986" s="38">
        <f t="array" aca="1" ref="O1986" ca="1">IF($H1986="TOTAL HAP",H1986,MAX(IF('PTE - Segment Emissions Calcs'!$B$8:$B$8919=$B1986,'PTE - Segment Emissions Calcs'!$V$8:$V$8919,)))</f>
        <v>1.8684999999999998E-8</v>
      </c>
      <c r="P1986" s="38">
        <f t="array" aca="1" ref="P1986" ca="1">IF($H1986="TOTAL HAP",K1986,MAX(IF('PTE - Segment Emissions Calcs'!$B$8:$B$8919=$B1986,'PTE - Segment Emissions Calcs'!$X$8:$X$8919,)))</f>
        <v>3.1390799999999995E-9</v>
      </c>
      <c r="Q1986" s="38">
        <f t="array" aca="1" ref="Q1986" ca="1">IF($H1986="TOTAL HAP",N1986,MAX(IF('PTE - Segment Emissions Calcs'!$B$8:$B$8919=$B1986,'PTE - Segment Emissions Calcs'!$Z$8:$Z$8919,)))</f>
        <v>3.1390799999999995E-9</v>
      </c>
      <c r="R1986" s="39"/>
    </row>
    <row r="1987" spans="1:18" x14ac:dyDescent="0.25">
      <c r="A1987" s="40"/>
      <c r="B1987" s="40"/>
      <c r="C1987" s="34" t="s">
        <v>33</v>
      </c>
      <c r="D1987" s="35"/>
      <c r="E1987" s="35"/>
      <c r="F1987" s="35">
        <f ca="1">IFERROR(VLOOKUP($E1987&amp;"-1",'PTE - Segment Emissions Calcs'!$I$8:$V$8919,16,FALSE),0)</f>
        <v>2.6393333333333333E-8</v>
      </c>
      <c r="G1987" s="35">
        <f ca="1">IFERROR(VLOOKUP($E1987&amp;"-2",'PTE - Segment Emissions Calcs'!$I$8:$V$8919,16,FALSE),0)</f>
        <v>0</v>
      </c>
      <c r="H1987" s="36">
        <f t="shared" ca="1" si="90"/>
        <v>2.6393333333333333E-8</v>
      </c>
      <c r="I1987" s="37">
        <f ca="1">IFERROR(VLOOKUP($E1987&amp;"-1",'PTE - Segment Emissions Calcs'!$I$8:$X$8919,18,FALSE),0)</f>
        <v>4.4340800000000001E-9</v>
      </c>
      <c r="J1987" s="37">
        <f ca="1">IFERROR(VLOOKUP($E1987&amp;"-2",'PTE - Segment Emissions Calcs'!$I$8:$X$8919,18,FALSE),0)</f>
        <v>0</v>
      </c>
      <c r="K1987" s="37">
        <f t="shared" ca="1" si="91"/>
        <v>4.4340800000000001E-9</v>
      </c>
      <c r="L1987" s="37">
        <f ca="1">IFERROR(VLOOKUP($E1987&amp;"-1",'PTE - Segment Emissions Calcs'!$I$8:$Z$8919,20,FALSE),0)</f>
        <v>4.4340800000000001E-9</v>
      </c>
      <c r="M1987" s="37">
        <f ca="1">IFERROR(VLOOKUP($E1987&amp;"-2",'PTE - Segment Emissions Calcs'!$I$8:$Z$8919,20,FALSE),0)</f>
        <v>0</v>
      </c>
      <c r="N1987" s="37">
        <f t="shared" ca="1" si="92"/>
        <v>4.4340800000000001E-9</v>
      </c>
      <c r="O1987" s="38">
        <f t="array" aca="1" ref="O1987" ca="1">IF($H1987="TOTAL HAP",H1987,MAX(IF('PTE - Segment Emissions Calcs'!$B$8:$B$8919=$B1987,'PTE - Segment Emissions Calcs'!$V$8:$V$8919,)))</f>
        <v>2.6393333333333333E-8</v>
      </c>
      <c r="P1987" s="38">
        <f t="array" aca="1" ref="P1987" ca="1">IF($H1987="TOTAL HAP",K1987,MAX(IF('PTE - Segment Emissions Calcs'!$B$8:$B$8919=$B1987,'PTE - Segment Emissions Calcs'!$X$8:$X$8919,)))</f>
        <v>4.4340800000000001E-9</v>
      </c>
      <c r="Q1987" s="38">
        <f t="array" aca="1" ref="Q1987" ca="1">IF($H1987="TOTAL HAP",N1987,MAX(IF('PTE - Segment Emissions Calcs'!$B$8:$B$8919=$B1987,'PTE - Segment Emissions Calcs'!$Z$8:$Z$8919,)))</f>
        <v>4.4340800000000001E-9</v>
      </c>
      <c r="R1987" s="39"/>
    </row>
    <row r="1988" spans="1:18" x14ac:dyDescent="0.25">
      <c r="A1988" s="40"/>
      <c r="B1988" s="40"/>
      <c r="C1988" s="34" t="s">
        <v>46</v>
      </c>
      <c r="D1988" s="35"/>
      <c r="E1988" s="35"/>
      <c r="F1988" s="35">
        <f ca="1">IFERROR(VLOOKUP($E1988&amp;"-1",'PTE - Segment Emissions Calcs'!$I$8:$V$8919,16,FALSE),0)</f>
        <v>1.2025000000000001E-7</v>
      </c>
      <c r="G1988" s="35">
        <f ca="1">IFERROR(VLOOKUP($E1988&amp;"-2",'PTE - Segment Emissions Calcs'!$I$8:$V$8919,16,FALSE),0)</f>
        <v>0</v>
      </c>
      <c r="H1988" s="36">
        <f t="shared" ca="1" si="90"/>
        <v>1.2025000000000001E-7</v>
      </c>
      <c r="I1988" s="37">
        <f ca="1">IFERROR(VLOOKUP($E1988&amp;"-1",'PTE - Segment Emissions Calcs'!$I$8:$X$8919,18,FALSE),0)</f>
        <v>2.0202000000000001E-8</v>
      </c>
      <c r="J1988" s="37">
        <f ca="1">IFERROR(VLOOKUP($E1988&amp;"-2",'PTE - Segment Emissions Calcs'!$I$8:$X$8919,18,FALSE),0)</f>
        <v>0</v>
      </c>
      <c r="K1988" s="37">
        <f t="shared" ca="1" si="91"/>
        <v>2.0202000000000001E-8</v>
      </c>
      <c r="L1988" s="37">
        <f ca="1">IFERROR(VLOOKUP($E1988&amp;"-1",'PTE - Segment Emissions Calcs'!$I$8:$Z$8919,20,FALSE),0)</f>
        <v>2.0202000000000001E-8</v>
      </c>
      <c r="M1988" s="37">
        <f ca="1">IFERROR(VLOOKUP($E1988&amp;"-2",'PTE - Segment Emissions Calcs'!$I$8:$Z$8919,20,FALSE),0)</f>
        <v>0</v>
      </c>
      <c r="N1988" s="37">
        <f t="shared" ca="1" si="92"/>
        <v>2.0202000000000001E-8</v>
      </c>
      <c r="O1988" s="38">
        <f t="array" aca="1" ref="O1988" ca="1">IF($H1988="TOTAL HAP",H1988,MAX(IF('PTE - Segment Emissions Calcs'!$B$8:$B$8919=$B1988,'PTE - Segment Emissions Calcs'!$V$8:$V$8919,)))</f>
        <v>1.2025000000000001E-7</v>
      </c>
      <c r="P1988" s="38">
        <f t="array" aca="1" ref="P1988" ca="1">IF($H1988="TOTAL HAP",K1988,MAX(IF('PTE - Segment Emissions Calcs'!$B$8:$B$8919=$B1988,'PTE - Segment Emissions Calcs'!$X$8:$X$8919,)))</f>
        <v>2.0202000000000001E-8</v>
      </c>
      <c r="Q1988" s="38">
        <f t="array" aca="1" ref="Q1988" ca="1">IF($H1988="TOTAL HAP",N1988,MAX(IF('PTE - Segment Emissions Calcs'!$B$8:$B$8919=$B1988,'PTE - Segment Emissions Calcs'!$Z$8:$Z$8919,)))</f>
        <v>2.0202000000000001E-8</v>
      </c>
      <c r="R1988" s="39"/>
    </row>
    <row r="1989" spans="1:18" x14ac:dyDescent="0.25">
      <c r="A1989" s="40"/>
      <c r="B1989" s="40"/>
      <c r="C1989" s="34" t="s">
        <v>51</v>
      </c>
      <c r="D1989" s="35"/>
      <c r="E1989" s="35"/>
      <c r="F1989" s="35">
        <f ca="1">IFERROR(VLOOKUP($E1989&amp;"-1",'PTE - Segment Emissions Calcs'!$I$8:$V$8919,16,FALSE),0)</f>
        <v>3.7740000000000003E-7</v>
      </c>
      <c r="G1989" s="35">
        <f ca="1">IFERROR(VLOOKUP($E1989&amp;"-2",'PTE - Segment Emissions Calcs'!$I$8:$V$8919,16,FALSE),0)</f>
        <v>0</v>
      </c>
      <c r="H1989" s="36">
        <f t="shared" ca="1" si="90"/>
        <v>3.7740000000000003E-7</v>
      </c>
      <c r="I1989" s="37">
        <f ca="1">IFERROR(VLOOKUP($E1989&amp;"-1",'PTE - Segment Emissions Calcs'!$I$8:$X$8919,18,FALSE),0)</f>
        <v>6.34032E-8</v>
      </c>
      <c r="J1989" s="37">
        <f ca="1">IFERROR(VLOOKUP($E1989&amp;"-2",'PTE - Segment Emissions Calcs'!$I$8:$X$8919,18,FALSE),0)</f>
        <v>0</v>
      </c>
      <c r="K1989" s="37">
        <f t="shared" ca="1" si="91"/>
        <v>6.34032E-8</v>
      </c>
      <c r="L1989" s="37">
        <f ca="1">IFERROR(VLOOKUP($E1989&amp;"-1",'PTE - Segment Emissions Calcs'!$I$8:$Z$8919,20,FALSE),0)</f>
        <v>6.34032E-8</v>
      </c>
      <c r="M1989" s="37">
        <f ca="1">IFERROR(VLOOKUP($E1989&amp;"-2",'PTE - Segment Emissions Calcs'!$I$8:$Z$8919,20,FALSE),0)</f>
        <v>0</v>
      </c>
      <c r="N1989" s="37">
        <f t="shared" ca="1" si="92"/>
        <v>6.34032E-8</v>
      </c>
      <c r="O1989" s="38">
        <f t="array" aca="1" ref="O1989" ca="1">IF($H1989="TOTAL HAP",H1989,MAX(IF('PTE - Segment Emissions Calcs'!$B$8:$B$8919=$B1989,'PTE - Segment Emissions Calcs'!$V$8:$V$8919,)))</f>
        <v>3.7740000000000003E-7</v>
      </c>
      <c r="P1989" s="38">
        <f t="array" aca="1" ref="P1989" ca="1">IF($H1989="TOTAL HAP",K1989,MAX(IF('PTE - Segment Emissions Calcs'!$B$8:$B$8919=$B1989,'PTE - Segment Emissions Calcs'!$X$8:$X$8919,)))</f>
        <v>6.34032E-8</v>
      </c>
      <c r="Q1989" s="38">
        <f t="array" aca="1" ref="Q1989" ca="1">IF($H1989="TOTAL HAP",N1989,MAX(IF('PTE - Segment Emissions Calcs'!$B$8:$B$8919=$B1989,'PTE - Segment Emissions Calcs'!$Z$8:$Z$8919,)))</f>
        <v>6.34032E-8</v>
      </c>
      <c r="R1989" s="39"/>
    </row>
    <row r="1990" spans="1:18" x14ac:dyDescent="0.25">
      <c r="A1990" s="40"/>
      <c r="B1990" s="40"/>
      <c r="C1990" s="34" t="s">
        <v>35</v>
      </c>
      <c r="D1990" s="35"/>
      <c r="E1990" s="35"/>
      <c r="F1990" s="35">
        <f ca="1">IFERROR(VLOOKUP($E1990&amp;"-1",'PTE - Segment Emissions Calcs'!$I$8:$V$8919,16,FALSE),0)</f>
        <v>5.6363333333333329E-8</v>
      </c>
      <c r="G1990" s="35">
        <f ca="1">IFERROR(VLOOKUP($E1990&amp;"-2",'PTE - Segment Emissions Calcs'!$I$8:$V$8919,16,FALSE),0)</f>
        <v>0</v>
      </c>
      <c r="H1990" s="36">
        <f t="shared" ca="1" si="90"/>
        <v>5.6363333333333329E-8</v>
      </c>
      <c r="I1990" s="37">
        <f ca="1">IFERROR(VLOOKUP($E1990&amp;"-1",'PTE - Segment Emissions Calcs'!$I$8:$X$8919,18,FALSE),0)</f>
        <v>9.4690399999999998E-9</v>
      </c>
      <c r="J1990" s="37">
        <f ca="1">IFERROR(VLOOKUP($E1990&amp;"-2",'PTE - Segment Emissions Calcs'!$I$8:$X$8919,18,FALSE),0)</f>
        <v>0</v>
      </c>
      <c r="K1990" s="37">
        <f t="shared" ca="1" si="91"/>
        <v>9.4690399999999998E-9</v>
      </c>
      <c r="L1990" s="37">
        <f ca="1">IFERROR(VLOOKUP($E1990&amp;"-1",'PTE - Segment Emissions Calcs'!$I$8:$Z$8919,20,FALSE),0)</f>
        <v>9.4690399999999998E-9</v>
      </c>
      <c r="M1990" s="37">
        <f ca="1">IFERROR(VLOOKUP($E1990&amp;"-2",'PTE - Segment Emissions Calcs'!$I$8:$Z$8919,20,FALSE),0)</f>
        <v>0</v>
      </c>
      <c r="N1990" s="37">
        <f t="shared" ca="1" si="92"/>
        <v>9.4690399999999998E-9</v>
      </c>
      <c r="O1990" s="38">
        <f t="array" aca="1" ref="O1990" ca="1">IF($H1990="TOTAL HAP",H1990,MAX(IF('PTE - Segment Emissions Calcs'!$B$8:$B$8919=$B1990,'PTE - Segment Emissions Calcs'!$V$8:$V$8919,)))</f>
        <v>5.6363333333333329E-8</v>
      </c>
      <c r="P1990" s="38">
        <f t="array" aca="1" ref="P1990" ca="1">IF($H1990="TOTAL HAP",K1990,MAX(IF('PTE - Segment Emissions Calcs'!$B$8:$B$8919=$B1990,'PTE - Segment Emissions Calcs'!$X$8:$X$8919,)))</f>
        <v>9.4690399999999998E-9</v>
      </c>
      <c r="Q1990" s="38">
        <f t="array" aca="1" ref="Q1990" ca="1">IF($H1990="TOTAL HAP",N1990,MAX(IF('PTE - Segment Emissions Calcs'!$B$8:$B$8919=$B1990,'PTE - Segment Emissions Calcs'!$Z$8:$Z$8919,)))</f>
        <v>9.4690399999999998E-9</v>
      </c>
      <c r="R1990" s="39"/>
    </row>
    <row r="1991" spans="1:18" x14ac:dyDescent="0.25">
      <c r="A1991" s="40"/>
      <c r="B1991" s="40"/>
      <c r="C1991" s="34" t="s">
        <v>45</v>
      </c>
      <c r="D1991" s="35"/>
      <c r="E1991" s="35"/>
      <c r="F1991" s="35">
        <f ca="1">IFERROR(VLOOKUP($E1991&amp;"-1",'PTE - Segment Emissions Calcs'!$I$8:$V$8919,16,FALSE),0)</f>
        <v>6.2283333333333332E-8</v>
      </c>
      <c r="G1991" s="35">
        <f ca="1">IFERROR(VLOOKUP($E1991&amp;"-2",'PTE - Segment Emissions Calcs'!$I$8:$V$8919,16,FALSE),0)</f>
        <v>0</v>
      </c>
      <c r="H1991" s="36">
        <f t="shared" ca="1" si="90"/>
        <v>6.2283333333333332E-8</v>
      </c>
      <c r="I1991" s="37">
        <f ca="1">IFERROR(VLOOKUP($E1991&amp;"-1",'PTE - Segment Emissions Calcs'!$I$8:$X$8919,18,FALSE),0)</f>
        <v>1.0463599999999998E-8</v>
      </c>
      <c r="J1991" s="37">
        <f ca="1">IFERROR(VLOOKUP($E1991&amp;"-2",'PTE - Segment Emissions Calcs'!$I$8:$X$8919,18,FALSE),0)</f>
        <v>0</v>
      </c>
      <c r="K1991" s="37">
        <f t="shared" ca="1" si="91"/>
        <v>1.0463599999999998E-8</v>
      </c>
      <c r="L1991" s="37">
        <f ca="1">IFERROR(VLOOKUP($E1991&amp;"-1",'PTE - Segment Emissions Calcs'!$I$8:$Z$8919,20,FALSE),0)</f>
        <v>1.0463599999999998E-8</v>
      </c>
      <c r="M1991" s="37">
        <f ca="1">IFERROR(VLOOKUP($E1991&amp;"-2",'PTE - Segment Emissions Calcs'!$I$8:$Z$8919,20,FALSE),0)</f>
        <v>0</v>
      </c>
      <c r="N1991" s="37">
        <f t="shared" ca="1" si="92"/>
        <v>1.0463599999999998E-8</v>
      </c>
      <c r="O1991" s="38">
        <f t="array" aca="1" ref="O1991" ca="1">IF($H1991="TOTAL HAP",H1991,MAX(IF('PTE - Segment Emissions Calcs'!$B$8:$B$8919=$B1991,'PTE - Segment Emissions Calcs'!$V$8:$V$8919,)))</f>
        <v>6.2283333333333332E-8</v>
      </c>
      <c r="P1991" s="38">
        <f t="array" aca="1" ref="P1991" ca="1">IF($H1991="TOTAL HAP",K1991,MAX(IF('PTE - Segment Emissions Calcs'!$B$8:$B$8919=$B1991,'PTE - Segment Emissions Calcs'!$X$8:$X$8919,)))</f>
        <v>1.0463599999999998E-8</v>
      </c>
      <c r="Q1991" s="38">
        <f t="array" aca="1" ref="Q1991" ca="1">IF($H1991="TOTAL HAP",N1991,MAX(IF('PTE - Segment Emissions Calcs'!$B$8:$B$8919=$B1991,'PTE - Segment Emissions Calcs'!$Z$8:$Z$8919,)))</f>
        <v>1.0463599999999998E-8</v>
      </c>
      <c r="R1991" s="39"/>
    </row>
    <row r="1992" spans="1:18" x14ac:dyDescent="0.25">
      <c r="A1992" s="40"/>
      <c r="B1992" s="40"/>
      <c r="C1992" s="34" t="s">
        <v>52</v>
      </c>
      <c r="D1992" s="35"/>
      <c r="E1992" s="35"/>
      <c r="F1992" s="35">
        <f ca="1">IFERROR(VLOOKUP($E1992&amp;"-1",'PTE - Segment Emissions Calcs'!$I$8:$V$8919,16,FALSE),0)</f>
        <v>9.3116666666666667E-9</v>
      </c>
      <c r="G1992" s="35">
        <f ca="1">IFERROR(VLOOKUP($E1992&amp;"-2",'PTE - Segment Emissions Calcs'!$I$8:$V$8919,16,FALSE),0)</f>
        <v>0</v>
      </c>
      <c r="H1992" s="36">
        <f t="shared" ca="1" si="90"/>
        <v>9.3116666666666667E-9</v>
      </c>
      <c r="I1992" s="37">
        <f ca="1">IFERROR(VLOOKUP($E1992&amp;"-1",'PTE - Segment Emissions Calcs'!$I$8:$X$8919,18,FALSE),0)</f>
        <v>1.56436E-9</v>
      </c>
      <c r="J1992" s="37">
        <f ca="1">IFERROR(VLOOKUP($E1992&amp;"-2",'PTE - Segment Emissions Calcs'!$I$8:$X$8919,18,FALSE),0)</f>
        <v>0</v>
      </c>
      <c r="K1992" s="37">
        <f t="shared" ca="1" si="91"/>
        <v>1.56436E-9</v>
      </c>
      <c r="L1992" s="37">
        <f ca="1">IFERROR(VLOOKUP($E1992&amp;"-1",'PTE - Segment Emissions Calcs'!$I$8:$Z$8919,20,FALSE),0)</f>
        <v>1.56436E-9</v>
      </c>
      <c r="M1992" s="37">
        <f ca="1">IFERROR(VLOOKUP($E1992&amp;"-2",'PTE - Segment Emissions Calcs'!$I$8:$Z$8919,20,FALSE),0)</f>
        <v>0</v>
      </c>
      <c r="N1992" s="37">
        <f t="shared" ca="1" si="92"/>
        <v>1.56436E-9</v>
      </c>
      <c r="O1992" s="38">
        <f t="array" aca="1" ref="O1992" ca="1">IF($H1992="TOTAL HAP",H1992,MAX(IF('PTE - Segment Emissions Calcs'!$B$8:$B$8919=$B1992,'PTE - Segment Emissions Calcs'!$V$8:$V$8919,)))</f>
        <v>9.3116666666666667E-9</v>
      </c>
      <c r="P1992" s="38">
        <f t="array" aca="1" ref="P1992" ca="1">IF($H1992="TOTAL HAP",K1992,MAX(IF('PTE - Segment Emissions Calcs'!$B$8:$B$8919=$B1992,'PTE - Segment Emissions Calcs'!$X$8:$X$8919,)))</f>
        <v>1.56436E-9</v>
      </c>
      <c r="Q1992" s="38">
        <f t="array" aca="1" ref="Q1992" ca="1">IF($H1992="TOTAL HAP",N1992,MAX(IF('PTE - Segment Emissions Calcs'!$B$8:$B$8919=$B1992,'PTE - Segment Emissions Calcs'!$Z$8:$Z$8919,)))</f>
        <v>1.56436E-9</v>
      </c>
      <c r="R1992" s="39"/>
    </row>
    <row r="1993" spans="1:18" x14ac:dyDescent="0.25">
      <c r="A1993" s="40"/>
      <c r="B1993" s="40"/>
      <c r="C1993" s="34" t="s">
        <v>36</v>
      </c>
      <c r="D1993" s="35"/>
      <c r="E1993" s="35"/>
      <c r="F1993" s="35">
        <f ca="1">IFERROR(VLOOKUP($E1993&amp;"-1",'PTE - Segment Emissions Calcs'!$I$8:$V$8919,16,FALSE),0)</f>
        <v>5.519166666666667E-10</v>
      </c>
      <c r="G1993" s="35">
        <f ca="1">IFERROR(VLOOKUP($E1993&amp;"-2",'PTE - Segment Emissions Calcs'!$I$8:$V$8919,16,FALSE),0)</f>
        <v>0</v>
      </c>
      <c r="H1993" s="36">
        <f t="shared" ca="1" si="90"/>
        <v>5.519166666666667E-10</v>
      </c>
      <c r="I1993" s="37">
        <f ca="1">IFERROR(VLOOKUP($E1993&amp;"-1",'PTE - Segment Emissions Calcs'!$I$8:$X$8919,18,FALSE),0)</f>
        <v>9.2721999999999995E-11</v>
      </c>
      <c r="J1993" s="37">
        <f ca="1">IFERROR(VLOOKUP($E1993&amp;"-2",'PTE - Segment Emissions Calcs'!$I$8:$X$8919,18,FALSE),0)</f>
        <v>0</v>
      </c>
      <c r="K1993" s="37">
        <f t="shared" ca="1" si="91"/>
        <v>9.2721999999999995E-11</v>
      </c>
      <c r="L1993" s="37">
        <f ca="1">IFERROR(VLOOKUP($E1993&amp;"-1",'PTE - Segment Emissions Calcs'!$I$8:$Z$8919,20,FALSE),0)</f>
        <v>9.2721999999999995E-11</v>
      </c>
      <c r="M1993" s="37">
        <f ca="1">IFERROR(VLOOKUP($E1993&amp;"-2",'PTE - Segment Emissions Calcs'!$I$8:$Z$8919,20,FALSE),0)</f>
        <v>0</v>
      </c>
      <c r="N1993" s="37">
        <f t="shared" ca="1" si="92"/>
        <v>9.2721999999999995E-11</v>
      </c>
      <c r="O1993" s="38">
        <f t="array" aca="1" ref="O1993" ca="1">IF($H1993="TOTAL HAP",H1993,MAX(IF('PTE - Segment Emissions Calcs'!$B$8:$B$8919=$B1993,'PTE - Segment Emissions Calcs'!$V$8:$V$8919,)))</f>
        <v>5.519166666666667E-10</v>
      </c>
      <c r="P1993" s="38">
        <f t="array" aca="1" ref="P1993" ca="1">IF($H1993="TOTAL HAP",K1993,MAX(IF('PTE - Segment Emissions Calcs'!$B$8:$B$8919=$B1993,'PTE - Segment Emissions Calcs'!$X$8:$X$8919,)))</f>
        <v>9.2721999999999995E-11</v>
      </c>
      <c r="Q1993" s="38">
        <f t="array" aca="1" ref="Q1993" ca="1">IF($H1993="TOTAL HAP",N1993,MAX(IF('PTE - Segment Emissions Calcs'!$B$8:$B$8919=$B1993,'PTE - Segment Emissions Calcs'!$Z$8:$Z$8919,)))</f>
        <v>9.2721999999999995E-11</v>
      </c>
      <c r="R1993" s="39"/>
    </row>
    <row r="1994" spans="1:18" x14ac:dyDescent="0.25">
      <c r="A1994" s="40"/>
      <c r="B1994" s="40"/>
      <c r="C1994" s="34" t="s">
        <v>42</v>
      </c>
      <c r="D1994" s="35"/>
      <c r="E1994" s="35"/>
      <c r="F1994" s="35">
        <f ca="1">IFERROR(VLOOKUP($E1994&amp;"-1",'PTE - Segment Emissions Calcs'!$I$8:$V$8919,16,FALSE),0)</f>
        <v>1.7698333333333332E-9</v>
      </c>
      <c r="G1994" s="35">
        <f ca="1">IFERROR(VLOOKUP($E1994&amp;"-2",'PTE - Segment Emissions Calcs'!$I$8:$V$8919,16,FALSE),0)</f>
        <v>0</v>
      </c>
      <c r="H1994" s="36">
        <f t="shared" ca="1" si="90"/>
        <v>1.7698333333333332E-9</v>
      </c>
      <c r="I1994" s="37">
        <f ca="1">IFERROR(VLOOKUP($E1994&amp;"-1",'PTE - Segment Emissions Calcs'!$I$8:$X$8919,18,FALSE),0)</f>
        <v>2.9733199999999996E-10</v>
      </c>
      <c r="J1994" s="37">
        <f ca="1">IFERROR(VLOOKUP($E1994&amp;"-2",'PTE - Segment Emissions Calcs'!$I$8:$X$8919,18,FALSE),0)</f>
        <v>0</v>
      </c>
      <c r="K1994" s="37">
        <f t="shared" ca="1" si="91"/>
        <v>2.9733199999999996E-10</v>
      </c>
      <c r="L1994" s="37">
        <f ca="1">IFERROR(VLOOKUP($E1994&amp;"-1",'PTE - Segment Emissions Calcs'!$I$8:$Z$8919,20,FALSE),0)</f>
        <v>2.9733199999999996E-10</v>
      </c>
      <c r="M1994" s="37">
        <f ca="1">IFERROR(VLOOKUP($E1994&amp;"-2",'PTE - Segment Emissions Calcs'!$I$8:$Z$8919,20,FALSE),0)</f>
        <v>0</v>
      </c>
      <c r="N1994" s="37">
        <f t="shared" ca="1" si="92"/>
        <v>2.9733199999999996E-10</v>
      </c>
      <c r="O1994" s="38">
        <f t="array" aca="1" ref="O1994" ca="1">IF($H1994="TOTAL HAP",H1994,MAX(IF('PTE - Segment Emissions Calcs'!$B$8:$B$8919=$B1994,'PTE - Segment Emissions Calcs'!$V$8:$V$8919,)))</f>
        <v>1.7698333333333332E-9</v>
      </c>
      <c r="P1994" s="38">
        <f t="array" aca="1" ref="P1994" ca="1">IF($H1994="TOTAL HAP",K1994,MAX(IF('PTE - Segment Emissions Calcs'!$B$8:$B$8919=$B1994,'PTE - Segment Emissions Calcs'!$X$8:$X$8919,)))</f>
        <v>2.9733199999999996E-10</v>
      </c>
      <c r="Q1994" s="38">
        <f t="array" aca="1" ref="Q1994" ca="1">IF($H1994="TOTAL HAP",N1994,MAX(IF('PTE - Segment Emissions Calcs'!$B$8:$B$8919=$B1994,'PTE - Segment Emissions Calcs'!$Z$8:$Z$8919,)))</f>
        <v>2.9733199999999996E-10</v>
      </c>
      <c r="R1994" s="39"/>
    </row>
    <row r="1995" spans="1:18" x14ac:dyDescent="0.25">
      <c r="A1995" s="40"/>
      <c r="B1995" s="40"/>
      <c r="C1995" s="34" t="s">
        <v>39</v>
      </c>
      <c r="D1995" s="35"/>
      <c r="E1995" s="35"/>
      <c r="F1995" s="35">
        <f ca="1">IFERROR(VLOOKUP($E1995&amp;"-1",'PTE - Segment Emissions Calcs'!$I$8:$V$8919,16,FALSE),0)</f>
        <v>9.4966666666666659E-10</v>
      </c>
      <c r="G1995" s="35">
        <f ca="1">IFERROR(VLOOKUP($E1995&amp;"-2",'PTE - Segment Emissions Calcs'!$I$8:$V$8919,16,FALSE),0)</f>
        <v>0</v>
      </c>
      <c r="H1995" s="36">
        <f t="shared" ca="1" si="90"/>
        <v>9.4966666666666659E-10</v>
      </c>
      <c r="I1995" s="37">
        <f ca="1">IFERROR(VLOOKUP($E1995&amp;"-1",'PTE - Segment Emissions Calcs'!$I$8:$X$8919,18,FALSE),0)</f>
        <v>1.5954399999999998E-10</v>
      </c>
      <c r="J1995" s="37">
        <f ca="1">IFERROR(VLOOKUP($E1995&amp;"-2",'PTE - Segment Emissions Calcs'!$I$8:$X$8919,18,FALSE),0)</f>
        <v>0</v>
      </c>
      <c r="K1995" s="37">
        <f t="shared" ca="1" si="91"/>
        <v>1.5954399999999998E-10</v>
      </c>
      <c r="L1995" s="37">
        <f ca="1">IFERROR(VLOOKUP($E1995&amp;"-1",'PTE - Segment Emissions Calcs'!$I$8:$Z$8919,20,FALSE),0)</f>
        <v>1.5954399999999998E-10</v>
      </c>
      <c r="M1995" s="37">
        <f ca="1">IFERROR(VLOOKUP($E1995&amp;"-2",'PTE - Segment Emissions Calcs'!$I$8:$Z$8919,20,FALSE),0)</f>
        <v>0</v>
      </c>
      <c r="N1995" s="37">
        <f t="shared" ca="1" si="92"/>
        <v>1.5954399999999998E-10</v>
      </c>
      <c r="O1995" s="38">
        <f t="array" aca="1" ref="O1995" ca="1">IF($H1995="TOTAL HAP",H1995,MAX(IF('PTE - Segment Emissions Calcs'!$B$8:$B$8919=$B1995,'PTE - Segment Emissions Calcs'!$V$8:$V$8919,)))</f>
        <v>9.4966666666666659E-10</v>
      </c>
      <c r="P1995" s="38">
        <f t="array" aca="1" ref="P1995" ca="1">IF($H1995="TOTAL HAP",K1995,MAX(IF('PTE - Segment Emissions Calcs'!$B$8:$B$8919=$B1995,'PTE - Segment Emissions Calcs'!$X$8:$X$8919,)))</f>
        <v>1.5954399999999998E-10</v>
      </c>
      <c r="Q1995" s="38">
        <f t="array" aca="1" ref="Q1995" ca="1">IF($H1995="TOTAL HAP",N1995,MAX(IF('PTE - Segment Emissions Calcs'!$B$8:$B$8919=$B1995,'PTE - Segment Emissions Calcs'!$Z$8:$Z$8919,)))</f>
        <v>1.5954399999999998E-10</v>
      </c>
      <c r="R1995" s="39"/>
    </row>
    <row r="1996" spans="1:18" x14ac:dyDescent="0.25">
      <c r="A1996" s="40"/>
      <c r="B1996" s="40"/>
      <c r="C1996" s="34" t="s">
        <v>41</v>
      </c>
      <c r="D1996" s="35"/>
      <c r="E1996" s="35"/>
      <c r="F1996" s="35">
        <f ca="1">IFERROR(VLOOKUP($E1996&amp;"-1",'PTE - Segment Emissions Calcs'!$I$8:$V$8919,16,FALSE),0)</f>
        <v>4.6126666666666666E-10</v>
      </c>
      <c r="G1996" s="35">
        <f ca="1">IFERROR(VLOOKUP($E1996&amp;"-2",'PTE - Segment Emissions Calcs'!$I$8:$V$8919,16,FALSE),0)</f>
        <v>0</v>
      </c>
      <c r="H1996" s="36">
        <f t="shared" ca="1" si="90"/>
        <v>4.6126666666666666E-10</v>
      </c>
      <c r="I1996" s="37">
        <f ca="1">IFERROR(VLOOKUP($E1996&amp;"-1",'PTE - Segment Emissions Calcs'!$I$8:$X$8919,18,FALSE),0)</f>
        <v>7.7492799999999996E-11</v>
      </c>
      <c r="J1996" s="37">
        <f ca="1">IFERROR(VLOOKUP($E1996&amp;"-2",'PTE - Segment Emissions Calcs'!$I$8:$X$8919,18,FALSE),0)</f>
        <v>0</v>
      </c>
      <c r="K1996" s="37">
        <f t="shared" ca="1" si="91"/>
        <v>7.7492799999999996E-11</v>
      </c>
      <c r="L1996" s="37">
        <f ca="1">IFERROR(VLOOKUP($E1996&amp;"-1",'PTE - Segment Emissions Calcs'!$I$8:$Z$8919,20,FALSE),0)</f>
        <v>7.7492799999999996E-11</v>
      </c>
      <c r="M1996" s="37">
        <f ca="1">IFERROR(VLOOKUP($E1996&amp;"-2",'PTE - Segment Emissions Calcs'!$I$8:$Z$8919,20,FALSE),0)</f>
        <v>0</v>
      </c>
      <c r="N1996" s="37">
        <f t="shared" ca="1" si="92"/>
        <v>7.7492799999999996E-11</v>
      </c>
      <c r="O1996" s="38">
        <f t="array" aca="1" ref="O1996" ca="1">IF($H1996="TOTAL HAP",H1996,MAX(IF('PTE - Segment Emissions Calcs'!$B$8:$B$8919=$B1996,'PTE - Segment Emissions Calcs'!$V$8:$V$8919,)))</f>
        <v>4.6126666666666666E-10</v>
      </c>
      <c r="P1996" s="38">
        <f t="array" aca="1" ref="P1996" ca="1">IF($H1996="TOTAL HAP",K1996,MAX(IF('PTE - Segment Emissions Calcs'!$B$8:$B$8919=$B1996,'PTE - Segment Emissions Calcs'!$X$8:$X$8919,)))</f>
        <v>7.7492799999999996E-11</v>
      </c>
      <c r="Q1996" s="38">
        <f t="array" aca="1" ref="Q1996" ca="1">IF($H1996="TOTAL HAP",N1996,MAX(IF('PTE - Segment Emissions Calcs'!$B$8:$B$8919=$B1996,'PTE - Segment Emissions Calcs'!$Z$8:$Z$8919,)))</f>
        <v>7.7492799999999996E-11</v>
      </c>
      <c r="R1996" s="39"/>
    </row>
    <row r="1997" spans="1:18" x14ac:dyDescent="0.25">
      <c r="A1997" s="40"/>
      <c r="B1997" s="40"/>
      <c r="C1997" s="34" t="s">
        <v>99</v>
      </c>
      <c r="D1997" s="35"/>
      <c r="E1997" s="35"/>
      <c r="F1997" s="35">
        <f ca="1">IFERROR(VLOOKUP($E1997&amp;"-1",'PTE - Segment Emissions Calcs'!$I$8:$V$8919,16,FALSE),0)</f>
        <v>1.7945E-9</v>
      </c>
      <c r="G1997" s="35">
        <f ca="1">IFERROR(VLOOKUP($E1997&amp;"-2",'PTE - Segment Emissions Calcs'!$I$8:$V$8919,16,FALSE),0)</f>
        <v>0</v>
      </c>
      <c r="H1997" s="36">
        <f t="shared" ca="1" si="90"/>
        <v>1.7945E-9</v>
      </c>
      <c r="I1997" s="37">
        <f ca="1">IFERROR(VLOOKUP($E1997&amp;"-1",'PTE - Segment Emissions Calcs'!$I$8:$X$8919,18,FALSE),0)</f>
        <v>3.0147599999999994E-10</v>
      </c>
      <c r="J1997" s="37">
        <f ca="1">IFERROR(VLOOKUP($E1997&amp;"-2",'PTE - Segment Emissions Calcs'!$I$8:$X$8919,18,FALSE),0)</f>
        <v>0</v>
      </c>
      <c r="K1997" s="37">
        <f t="shared" ca="1" si="91"/>
        <v>3.0147599999999994E-10</v>
      </c>
      <c r="L1997" s="37">
        <f ca="1">IFERROR(VLOOKUP($E1997&amp;"-1",'PTE - Segment Emissions Calcs'!$I$8:$Z$8919,20,FALSE),0)</f>
        <v>3.0147599999999994E-10</v>
      </c>
      <c r="M1997" s="37">
        <f ca="1">IFERROR(VLOOKUP($E1997&amp;"-2",'PTE - Segment Emissions Calcs'!$I$8:$Z$8919,20,FALSE),0)</f>
        <v>0</v>
      </c>
      <c r="N1997" s="37">
        <f t="shared" ca="1" si="92"/>
        <v>3.0147599999999994E-10</v>
      </c>
      <c r="O1997" s="38">
        <f t="array" aca="1" ref="O1997" ca="1">IF($H1997="TOTAL HAP",H1997,MAX(IF('PTE - Segment Emissions Calcs'!$B$8:$B$8919=$B1997,'PTE - Segment Emissions Calcs'!$V$8:$V$8919,)))</f>
        <v>1.7945E-9</v>
      </c>
      <c r="P1997" s="38">
        <f t="array" aca="1" ref="P1997" ca="1">IF($H1997="TOTAL HAP",K1997,MAX(IF('PTE - Segment Emissions Calcs'!$B$8:$B$8919=$B1997,'PTE - Segment Emissions Calcs'!$X$8:$X$8919,)))</f>
        <v>3.0147599999999994E-10</v>
      </c>
      <c r="Q1997" s="38">
        <f t="array" aca="1" ref="Q1997" ca="1">IF($H1997="TOTAL HAP",N1997,MAX(IF('PTE - Segment Emissions Calcs'!$B$8:$B$8919=$B1997,'PTE - Segment Emissions Calcs'!$Z$8:$Z$8919,)))</f>
        <v>3.0147599999999994E-10</v>
      </c>
      <c r="R1997" s="39"/>
    </row>
    <row r="1998" spans="1:18" x14ac:dyDescent="0.25">
      <c r="A1998" s="40"/>
      <c r="B1998" s="40"/>
      <c r="C1998" s="34" t="s">
        <v>49</v>
      </c>
      <c r="D1998" s="35"/>
      <c r="E1998" s="35"/>
      <c r="F1998" s="35">
        <f ca="1">IFERROR(VLOOKUP($E1998&amp;"-1",'PTE - Segment Emissions Calcs'!$I$8:$V$8919,16,FALSE),0)</f>
        <v>1.0730000000000001E-9</v>
      </c>
      <c r="G1998" s="35">
        <f ca="1">IFERROR(VLOOKUP($E1998&amp;"-2",'PTE - Segment Emissions Calcs'!$I$8:$V$8919,16,FALSE),0)</f>
        <v>0</v>
      </c>
      <c r="H1998" s="36">
        <f t="shared" ca="1" si="90"/>
        <v>1.0730000000000001E-9</v>
      </c>
      <c r="I1998" s="37">
        <f ca="1">IFERROR(VLOOKUP($E1998&amp;"-1",'PTE - Segment Emissions Calcs'!$I$8:$X$8919,18,FALSE),0)</f>
        <v>1.8026400000000004E-10</v>
      </c>
      <c r="J1998" s="37">
        <f ca="1">IFERROR(VLOOKUP($E1998&amp;"-2",'PTE - Segment Emissions Calcs'!$I$8:$X$8919,18,FALSE),0)</f>
        <v>0</v>
      </c>
      <c r="K1998" s="37">
        <f t="shared" ca="1" si="91"/>
        <v>1.8026400000000004E-10</v>
      </c>
      <c r="L1998" s="37">
        <f ca="1">IFERROR(VLOOKUP($E1998&amp;"-1",'PTE - Segment Emissions Calcs'!$I$8:$Z$8919,20,FALSE),0)</f>
        <v>1.8026400000000004E-10</v>
      </c>
      <c r="M1998" s="37">
        <f ca="1">IFERROR(VLOOKUP($E1998&amp;"-2",'PTE - Segment Emissions Calcs'!$I$8:$Z$8919,20,FALSE),0)</f>
        <v>0</v>
      </c>
      <c r="N1998" s="37">
        <f t="shared" ca="1" si="92"/>
        <v>1.8026400000000004E-10</v>
      </c>
      <c r="O1998" s="38">
        <f t="array" aca="1" ref="O1998" ca="1">IF($H1998="TOTAL HAP",H1998,MAX(IF('PTE - Segment Emissions Calcs'!$B$8:$B$8919=$B1998,'PTE - Segment Emissions Calcs'!$V$8:$V$8919,)))</f>
        <v>1.0730000000000001E-9</v>
      </c>
      <c r="P1998" s="38">
        <f t="array" aca="1" ref="P1998" ca="1">IF($H1998="TOTAL HAP",K1998,MAX(IF('PTE - Segment Emissions Calcs'!$B$8:$B$8919=$B1998,'PTE - Segment Emissions Calcs'!$X$8:$X$8919,)))</f>
        <v>1.8026400000000004E-10</v>
      </c>
      <c r="Q1998" s="38">
        <f t="array" aca="1" ref="Q1998" ca="1">IF($H1998="TOTAL HAP",N1998,MAX(IF('PTE - Segment Emissions Calcs'!$B$8:$B$8919=$B1998,'PTE - Segment Emissions Calcs'!$Z$8:$Z$8919,)))</f>
        <v>1.8026400000000004E-10</v>
      </c>
      <c r="R1998" s="39"/>
    </row>
    <row r="1999" spans="1:18" x14ac:dyDescent="0.25">
      <c r="A1999" s="40"/>
      <c r="B1999" s="40"/>
      <c r="C1999" s="34" t="s">
        <v>43</v>
      </c>
      <c r="D1999" s="35"/>
      <c r="E1999" s="35"/>
      <c r="F1999" s="35">
        <f ca="1">IFERROR(VLOOKUP($E1999&amp;"-1",'PTE - Segment Emissions Calcs'!$I$8:$V$8919,16,FALSE),0)</f>
        <v>4.8038333333333334E-10</v>
      </c>
      <c r="G1999" s="35">
        <f ca="1">IFERROR(VLOOKUP($E1999&amp;"-2",'PTE - Segment Emissions Calcs'!$I$8:$V$8919,16,FALSE),0)</f>
        <v>0</v>
      </c>
      <c r="H1999" s="36">
        <f t="shared" ca="1" si="90"/>
        <v>4.8038333333333334E-10</v>
      </c>
      <c r="I1999" s="37">
        <f ca="1">IFERROR(VLOOKUP($E1999&amp;"-1",'PTE - Segment Emissions Calcs'!$I$8:$X$8919,18,FALSE),0)</f>
        <v>8.0704399999999997E-11</v>
      </c>
      <c r="J1999" s="37">
        <f ca="1">IFERROR(VLOOKUP($E1999&amp;"-2",'PTE - Segment Emissions Calcs'!$I$8:$X$8919,18,FALSE),0)</f>
        <v>0</v>
      </c>
      <c r="K1999" s="37">
        <f t="shared" ca="1" si="91"/>
        <v>8.0704399999999997E-11</v>
      </c>
      <c r="L1999" s="37">
        <f ca="1">IFERROR(VLOOKUP($E1999&amp;"-1",'PTE - Segment Emissions Calcs'!$I$8:$Z$8919,20,FALSE),0)</f>
        <v>8.0704399999999997E-11</v>
      </c>
      <c r="M1999" s="37">
        <f ca="1">IFERROR(VLOOKUP($E1999&amp;"-2",'PTE - Segment Emissions Calcs'!$I$8:$Z$8919,20,FALSE),0)</f>
        <v>0</v>
      </c>
      <c r="N1999" s="37">
        <f t="shared" ca="1" si="92"/>
        <v>8.0704399999999997E-11</v>
      </c>
      <c r="O1999" s="38">
        <f t="array" aca="1" ref="O1999" ca="1">IF($H1999="TOTAL HAP",H1999,MAX(IF('PTE - Segment Emissions Calcs'!$B$8:$B$8919=$B1999,'PTE - Segment Emissions Calcs'!$V$8:$V$8919,)))</f>
        <v>4.8038333333333334E-10</v>
      </c>
      <c r="P1999" s="38">
        <f t="array" aca="1" ref="P1999" ca="1">IF($H1999="TOTAL HAP",K1999,MAX(IF('PTE - Segment Emissions Calcs'!$B$8:$B$8919=$B1999,'PTE - Segment Emissions Calcs'!$X$8:$X$8919,)))</f>
        <v>8.0704399999999997E-11</v>
      </c>
      <c r="Q1999" s="38">
        <f t="array" aca="1" ref="Q1999" ca="1">IF($H1999="TOTAL HAP",N1999,MAX(IF('PTE - Segment Emissions Calcs'!$B$8:$B$8919=$B1999,'PTE - Segment Emissions Calcs'!$Z$8:$Z$8919,)))</f>
        <v>8.0704399999999997E-11</v>
      </c>
      <c r="R1999" s="39"/>
    </row>
    <row r="2000" spans="1:18" x14ac:dyDescent="0.25">
      <c r="A2000" s="40"/>
      <c r="B2000" s="40"/>
      <c r="C2000" s="34" t="s">
        <v>40</v>
      </c>
      <c r="D2000" s="35"/>
      <c r="E2000" s="35"/>
      <c r="F2000" s="35">
        <f ca="1">IFERROR(VLOOKUP($E2000&amp;"-1",'PTE - Segment Emissions Calcs'!$I$8:$V$8919,16,FALSE),0)</f>
        <v>2.4913333333333332E-9</v>
      </c>
      <c r="G2000" s="35">
        <f ca="1">IFERROR(VLOOKUP($E2000&amp;"-2",'PTE - Segment Emissions Calcs'!$I$8:$V$8919,16,FALSE),0)</f>
        <v>0</v>
      </c>
      <c r="H2000" s="36">
        <f t="shared" ca="1" si="90"/>
        <v>2.4913333333333332E-9</v>
      </c>
      <c r="I2000" s="37">
        <f ca="1">IFERROR(VLOOKUP($E2000&amp;"-1",'PTE - Segment Emissions Calcs'!$I$8:$X$8919,18,FALSE),0)</f>
        <v>4.1854400000000002E-10</v>
      </c>
      <c r="J2000" s="37">
        <f ca="1">IFERROR(VLOOKUP($E2000&amp;"-2",'PTE - Segment Emissions Calcs'!$I$8:$X$8919,18,FALSE),0)</f>
        <v>0</v>
      </c>
      <c r="K2000" s="37">
        <f t="shared" ca="1" si="91"/>
        <v>4.1854400000000002E-10</v>
      </c>
      <c r="L2000" s="37">
        <f ca="1">IFERROR(VLOOKUP($E2000&amp;"-1",'PTE - Segment Emissions Calcs'!$I$8:$Z$8919,20,FALSE),0)</f>
        <v>4.1854400000000002E-10</v>
      </c>
      <c r="M2000" s="37">
        <f ca="1">IFERROR(VLOOKUP($E2000&amp;"-2",'PTE - Segment Emissions Calcs'!$I$8:$Z$8919,20,FALSE),0)</f>
        <v>0</v>
      </c>
      <c r="N2000" s="37">
        <f t="shared" ca="1" si="92"/>
        <v>4.1854400000000002E-10</v>
      </c>
      <c r="O2000" s="38">
        <f t="array" aca="1" ref="O2000" ca="1">IF($H2000="TOTAL HAP",H2000,MAX(IF('PTE - Segment Emissions Calcs'!$B$8:$B$8919=$B2000,'PTE - Segment Emissions Calcs'!$V$8:$V$8919,)))</f>
        <v>2.4913333333333332E-9</v>
      </c>
      <c r="P2000" s="38">
        <f t="array" aca="1" ref="P2000" ca="1">IF($H2000="TOTAL HAP",K2000,MAX(IF('PTE - Segment Emissions Calcs'!$B$8:$B$8919=$B2000,'PTE - Segment Emissions Calcs'!$X$8:$X$8919,)))</f>
        <v>4.1854400000000002E-10</v>
      </c>
      <c r="Q2000" s="38">
        <f t="array" aca="1" ref="Q2000" ca="1">IF($H2000="TOTAL HAP",N2000,MAX(IF('PTE - Segment Emissions Calcs'!$B$8:$B$8919=$B2000,'PTE - Segment Emissions Calcs'!$Z$8:$Z$8919,)))</f>
        <v>4.1854400000000002E-10</v>
      </c>
      <c r="R2000" s="39"/>
    </row>
    <row r="2001" spans="1:18" x14ac:dyDescent="0.25">
      <c r="A2001" s="40"/>
      <c r="B2001" s="40"/>
      <c r="C2001" s="34" t="s">
        <v>37</v>
      </c>
      <c r="D2001" s="35"/>
      <c r="E2001" s="35"/>
      <c r="F2001" s="35">
        <f ca="1">IFERROR(VLOOKUP($E2001&amp;"-1",'PTE - Segment Emissions Calcs'!$I$8:$V$8919,16,FALSE),0)</f>
        <v>2.4666666666666669E-3</v>
      </c>
      <c r="G2001" s="35">
        <f ca="1">IFERROR(VLOOKUP($E2001&amp;"-2",'PTE - Segment Emissions Calcs'!$I$8:$V$8919,16,FALSE),0)</f>
        <v>0</v>
      </c>
      <c r="H2001" s="36">
        <f t="shared" ca="1" si="90"/>
        <v>2.4666666666666669E-3</v>
      </c>
      <c r="I2001" s="37">
        <f ca="1">IFERROR(VLOOKUP($E2001&amp;"-1",'PTE - Segment Emissions Calcs'!$I$8:$X$8919,18,FALSE),0)</f>
        <v>4.1440000000000004E-4</v>
      </c>
      <c r="J2001" s="37">
        <f ca="1">IFERROR(VLOOKUP($E2001&amp;"-2",'PTE - Segment Emissions Calcs'!$I$8:$X$8919,18,FALSE),0)</f>
        <v>0</v>
      </c>
      <c r="K2001" s="37">
        <f t="shared" ca="1" si="91"/>
        <v>4.1440000000000004E-4</v>
      </c>
      <c r="L2001" s="37">
        <f ca="1">IFERROR(VLOOKUP($E2001&amp;"-1",'PTE - Segment Emissions Calcs'!$I$8:$Z$8919,20,FALSE),0)</f>
        <v>4.1440000000000004E-4</v>
      </c>
      <c r="M2001" s="37">
        <f ca="1">IFERROR(VLOOKUP($E2001&amp;"-2",'PTE - Segment Emissions Calcs'!$I$8:$Z$8919,20,FALSE),0)</f>
        <v>0</v>
      </c>
      <c r="N2001" s="37">
        <f t="shared" ca="1" si="92"/>
        <v>4.1440000000000004E-4</v>
      </c>
      <c r="O2001" s="38">
        <f t="array" aca="1" ref="O2001" ca="1">IF($H2001="TOTAL HAP",H2001,MAX(IF('PTE - Segment Emissions Calcs'!$B$8:$B$8919=$B2001,'PTE - Segment Emissions Calcs'!$V$8:$V$8919,)))</f>
        <v>2.4666666666666669E-3</v>
      </c>
      <c r="P2001" s="38">
        <f t="array" aca="1" ref="P2001" ca="1">IF($H2001="TOTAL HAP",K2001,MAX(IF('PTE - Segment Emissions Calcs'!$B$8:$B$8919=$B2001,'PTE - Segment Emissions Calcs'!$X$8:$X$8919,)))</f>
        <v>4.1440000000000004E-4</v>
      </c>
      <c r="Q2001" s="38">
        <f t="array" aca="1" ref="Q2001" ca="1">IF($H2001="TOTAL HAP",N2001,MAX(IF('PTE - Segment Emissions Calcs'!$B$8:$B$8919=$B2001,'PTE - Segment Emissions Calcs'!$Z$8:$Z$8919,)))</f>
        <v>4.1440000000000004E-4</v>
      </c>
      <c r="R2001" s="39"/>
    </row>
    <row r="2002" spans="1:18" x14ac:dyDescent="0.25">
      <c r="A2002" s="40"/>
      <c r="B2002" s="40"/>
      <c r="C2002" s="34" t="s">
        <v>53</v>
      </c>
      <c r="D2002" s="35"/>
      <c r="E2002" s="35"/>
      <c r="F2002" s="35">
        <f ca="1">IFERROR(VLOOKUP($E2002&amp;"-1",'PTE - Segment Emissions Calcs'!$I$8:$V$8919,16,FALSE),0)</f>
        <v>5.919999999999999E-3</v>
      </c>
      <c r="G2002" s="35">
        <f ca="1">IFERROR(VLOOKUP($E2002&amp;"-2",'PTE - Segment Emissions Calcs'!$I$8:$V$8919,16,FALSE),0)</f>
        <v>0</v>
      </c>
      <c r="H2002" s="36">
        <f t="shared" ca="1" si="90"/>
        <v>5.919999999999999E-3</v>
      </c>
      <c r="I2002" s="37">
        <f ca="1">IFERROR(VLOOKUP($E2002&amp;"-1",'PTE - Segment Emissions Calcs'!$I$8:$X$8919,18,FALSE),0)</f>
        <v>9.945599999999998E-4</v>
      </c>
      <c r="J2002" s="37">
        <f ca="1">IFERROR(VLOOKUP($E2002&amp;"-2",'PTE - Segment Emissions Calcs'!$I$8:$X$8919,18,FALSE),0)</f>
        <v>0</v>
      </c>
      <c r="K2002" s="37">
        <f t="shared" ca="1" si="91"/>
        <v>9.945599999999998E-4</v>
      </c>
      <c r="L2002" s="37">
        <f ca="1">IFERROR(VLOOKUP($E2002&amp;"-1",'PTE - Segment Emissions Calcs'!$I$8:$Z$8919,20,FALSE),0)</f>
        <v>9.945599999999998E-4</v>
      </c>
      <c r="M2002" s="37">
        <f ca="1">IFERROR(VLOOKUP($E2002&amp;"-2",'PTE - Segment Emissions Calcs'!$I$8:$Z$8919,20,FALSE),0)</f>
        <v>0</v>
      </c>
      <c r="N2002" s="37">
        <f t="shared" ca="1" si="92"/>
        <v>9.945599999999998E-4</v>
      </c>
      <c r="O2002" s="38">
        <f t="array" aca="1" ref="O2002" ca="1">IF($H2002="TOTAL HAP",H2002,MAX(IF('PTE - Segment Emissions Calcs'!$B$8:$B$8919=$B2002,'PTE - Segment Emissions Calcs'!$V$8:$V$8919,)))</f>
        <v>5.919999999999999E-3</v>
      </c>
      <c r="P2002" s="38">
        <f t="array" aca="1" ref="P2002" ca="1">IF($H2002="TOTAL HAP",K2002,MAX(IF('PTE - Segment Emissions Calcs'!$B$8:$B$8919=$B2002,'PTE - Segment Emissions Calcs'!$X$8:$X$8919,)))</f>
        <v>9.945599999999998E-4</v>
      </c>
      <c r="Q2002" s="38">
        <f t="array" aca="1" ref="Q2002" ca="1">IF($H2002="TOTAL HAP",N2002,MAX(IF('PTE - Segment Emissions Calcs'!$B$8:$B$8919=$B2002,'PTE - Segment Emissions Calcs'!$Z$8:$Z$8919,)))</f>
        <v>9.945599999999998E-4</v>
      </c>
      <c r="R2002" s="39"/>
    </row>
    <row r="2003" spans="1:18" x14ac:dyDescent="0.25">
      <c r="A2003" s="40"/>
      <c r="B2003" s="40"/>
      <c r="C2003" s="34" t="s">
        <v>69</v>
      </c>
      <c r="D2003" s="35"/>
      <c r="E2003" s="35"/>
      <c r="F2003" s="35">
        <f ca="1">IFERROR(VLOOKUP($E2003&amp;"-1",'PTE - Segment Emissions Calcs'!$I$8:$V$8919,16,FALSE),0)</f>
        <v>4.3166666666666674E-3</v>
      </c>
      <c r="G2003" s="35">
        <f ca="1">IFERROR(VLOOKUP($E2003&amp;"-2",'PTE - Segment Emissions Calcs'!$I$8:$V$8919,16,FALSE),0)</f>
        <v>0</v>
      </c>
      <c r="H2003" s="36">
        <f t="shared" ca="1" si="90"/>
        <v>4.3166666666666674E-3</v>
      </c>
      <c r="I2003" s="37">
        <f ca="1">IFERROR(VLOOKUP($E2003&amp;"-1",'PTE - Segment Emissions Calcs'!$I$8:$X$8919,18,FALSE),0)</f>
        <v>7.2520000000000017E-4</v>
      </c>
      <c r="J2003" s="37">
        <f ca="1">IFERROR(VLOOKUP($E2003&amp;"-2",'PTE - Segment Emissions Calcs'!$I$8:$X$8919,18,FALSE),0)</f>
        <v>0</v>
      </c>
      <c r="K2003" s="37">
        <f t="shared" ca="1" si="91"/>
        <v>7.2520000000000017E-4</v>
      </c>
      <c r="L2003" s="37">
        <f ca="1">IFERROR(VLOOKUP($E2003&amp;"-1",'PTE - Segment Emissions Calcs'!$I$8:$Z$8919,20,FALSE),0)</f>
        <v>7.2520000000000017E-4</v>
      </c>
      <c r="M2003" s="37">
        <f ca="1">IFERROR(VLOOKUP($E2003&amp;"-2",'PTE - Segment Emissions Calcs'!$I$8:$Z$8919,20,FALSE),0)</f>
        <v>0</v>
      </c>
      <c r="N2003" s="37">
        <f t="shared" ca="1" si="92"/>
        <v>7.2520000000000017E-4</v>
      </c>
      <c r="O2003" s="38">
        <f t="array" aca="1" ref="O2003" ca="1">IF($H2003="TOTAL HAP",H2003,MAX(IF('PTE - Segment Emissions Calcs'!$B$8:$B$8919=$B2003,'PTE - Segment Emissions Calcs'!$V$8:$V$8919,)))</f>
        <v>4.3166666666666674E-3</v>
      </c>
      <c r="P2003" s="38">
        <f t="array" aca="1" ref="P2003" ca="1">IF($H2003="TOTAL HAP",K2003,MAX(IF('PTE - Segment Emissions Calcs'!$B$8:$B$8919=$B2003,'PTE - Segment Emissions Calcs'!$X$8:$X$8919,)))</f>
        <v>7.2520000000000017E-4</v>
      </c>
      <c r="Q2003" s="38">
        <f t="array" aca="1" ref="Q2003" ca="1">IF($H2003="TOTAL HAP",N2003,MAX(IF('PTE - Segment Emissions Calcs'!$B$8:$B$8919=$B2003,'PTE - Segment Emissions Calcs'!$Z$8:$Z$8919,)))</f>
        <v>7.2520000000000017E-4</v>
      </c>
      <c r="R2003" s="39"/>
    </row>
    <row r="2004" spans="1:18" x14ac:dyDescent="0.25">
      <c r="A2004" s="40"/>
      <c r="B2004" s="40"/>
      <c r="C2004" s="34" t="s">
        <v>164</v>
      </c>
      <c r="D2004" s="35"/>
      <c r="E2004" s="35"/>
      <c r="F2004" s="35">
        <f ca="1">IFERROR(VLOOKUP($E2004&amp;"-1",'PTE - Segment Emissions Calcs'!$I$8:$V$8919,16,FALSE),0)</f>
        <v>2.2330728853754938</v>
      </c>
      <c r="G2004" s="35">
        <f ca="1">IFERROR(VLOOKUP($E2004&amp;"-2",'PTE - Segment Emissions Calcs'!$I$8:$V$8919,16,FALSE),0)</f>
        <v>0</v>
      </c>
      <c r="H2004" s="36">
        <f t="shared" ca="1" si="90"/>
        <v>2.2330728853754938</v>
      </c>
      <c r="I2004" s="37">
        <f ca="1">IFERROR(VLOOKUP($E2004&amp;"-1",'PTE - Segment Emissions Calcs'!$I$8:$X$8919,18,FALSE),0)</f>
        <v>0.37515624474308296</v>
      </c>
      <c r="J2004" s="37">
        <f ca="1">IFERROR(VLOOKUP($E2004&amp;"-2",'PTE - Segment Emissions Calcs'!$I$8:$X$8919,18,FALSE),0)</f>
        <v>0</v>
      </c>
      <c r="K2004" s="37">
        <f t="shared" ca="1" si="91"/>
        <v>0.37515624474308296</v>
      </c>
      <c r="L2004" s="37">
        <f ca="1">IFERROR(VLOOKUP($E2004&amp;"-1",'PTE - Segment Emissions Calcs'!$I$8:$Z$8919,20,FALSE),0)</f>
        <v>0.37515624474308296</v>
      </c>
      <c r="M2004" s="37">
        <f ca="1">IFERROR(VLOOKUP($E2004&amp;"-2",'PTE - Segment Emissions Calcs'!$I$8:$Z$8919,20,FALSE),0)</f>
        <v>0</v>
      </c>
      <c r="N2004" s="37">
        <f t="shared" ca="1" si="92"/>
        <v>0.37515624474308296</v>
      </c>
      <c r="O2004" s="38">
        <f t="array" aca="1" ref="O2004" ca="1">IF($H2004="TOTAL HAP",H2004,MAX(IF('PTE - Segment Emissions Calcs'!$B$8:$B$8919=$B2004,'PTE - Segment Emissions Calcs'!$V$8:$V$8919,)))</f>
        <v>2.2330728853754938</v>
      </c>
      <c r="P2004" s="38">
        <f t="array" aca="1" ref="P2004" ca="1">IF($H2004="TOTAL HAP",K2004,MAX(IF('PTE - Segment Emissions Calcs'!$B$8:$B$8919=$B2004,'PTE - Segment Emissions Calcs'!$X$8:$X$8919,)))</f>
        <v>0.37515624474308296</v>
      </c>
      <c r="Q2004" s="38">
        <f t="array" aca="1" ref="Q2004" ca="1">IF($H2004="TOTAL HAP",N2004,MAX(IF('PTE - Segment Emissions Calcs'!$B$8:$B$8919=$B2004,'PTE - Segment Emissions Calcs'!$Z$8:$Z$8919,)))</f>
        <v>0.37515624474308296</v>
      </c>
      <c r="R2004" s="39"/>
    </row>
    <row r="2005" spans="1:18" ht="15.75" thickBot="1" x14ac:dyDescent="0.3">
      <c r="A2005" s="42"/>
      <c r="B2005" s="42"/>
      <c r="C2005" s="43" t="s">
        <v>165</v>
      </c>
      <c r="D2005" s="44"/>
      <c r="E2005" s="44"/>
      <c r="F2005" s="44">
        <f ca="1">IFERROR(VLOOKUP($E2005&amp;"-1",'PTE - Segment Emissions Calcs'!$I$8:$V$8919,16,FALSE),0)</f>
        <v>0.13875000000000001</v>
      </c>
      <c r="G2005" s="44">
        <f ca="1">IFERROR(VLOOKUP($E2005&amp;"-2",'PTE - Segment Emissions Calcs'!$I$8:$V$8919,16,FALSE),0)</f>
        <v>0</v>
      </c>
      <c r="H2005" s="45">
        <f t="shared" ca="1" si="90"/>
        <v>0.13875000000000001</v>
      </c>
      <c r="I2005" s="46">
        <f ca="1">IFERROR(VLOOKUP($E2005&amp;"-1",'PTE - Segment Emissions Calcs'!$I$8:$X$8919,18,FALSE),0)</f>
        <v>2.3310000000000001E-2</v>
      </c>
      <c r="J2005" s="46">
        <f ca="1">IFERROR(VLOOKUP($E2005&amp;"-2",'PTE - Segment Emissions Calcs'!$I$8:$X$8919,18,FALSE),0)</f>
        <v>0</v>
      </c>
      <c r="K2005" s="46">
        <f t="shared" ca="1" si="91"/>
        <v>2.3310000000000001E-2</v>
      </c>
      <c r="L2005" s="46">
        <f ca="1">IFERROR(VLOOKUP($E2005&amp;"-1",'PTE - Segment Emissions Calcs'!$I$8:$Z$8919,20,FALSE),0)</f>
        <v>2.3310000000000001E-2</v>
      </c>
      <c r="M2005" s="46">
        <f ca="1">IFERROR(VLOOKUP($E2005&amp;"-2",'PTE - Segment Emissions Calcs'!$I$8:$Z$8919,20,FALSE),0)</f>
        <v>0</v>
      </c>
      <c r="N2005" s="46">
        <f t="shared" ca="1" si="92"/>
        <v>2.3310000000000001E-2</v>
      </c>
      <c r="O2005" s="47">
        <f t="array" aca="1" ref="O2005" ca="1">IF($H2005="TOTAL HAP",H2005,MAX(IF('PTE - Segment Emissions Calcs'!$B$8:$B$8919=$B2005,'PTE - Segment Emissions Calcs'!$V$8:$V$8919,)))</f>
        <v>0.13875000000000001</v>
      </c>
      <c r="P2005" s="47">
        <f t="array" aca="1" ref="P2005" ca="1">IF($H2005="TOTAL HAP",K2005,MAX(IF('PTE - Segment Emissions Calcs'!$B$8:$B$8919=$B2005,'PTE - Segment Emissions Calcs'!$X$8:$X$8919,)))</f>
        <v>2.3310000000000001E-2</v>
      </c>
      <c r="Q2005" s="47">
        <f t="array" aca="1" ref="Q2005" ca="1">IF($H2005="TOTAL HAP",N2005,MAX(IF('PTE - Segment Emissions Calcs'!$B$8:$B$8919=$B2005,'PTE - Segment Emissions Calcs'!$Z$8:$Z$8919,)))</f>
        <v>2.3310000000000001E-2</v>
      </c>
      <c r="R2005" s="48"/>
    </row>
    <row r="2006" spans="1:18" ht="15.75" thickTop="1" x14ac:dyDescent="0.25">
      <c r="A2006" s="25" t="str">
        <f ca="1">VLOOKUP(#REF!,'PTE - Segment Emissions Calcs'!$C$8:$J$8919,8,FALSE)</f>
        <v>EQUI 048</v>
      </c>
      <c r="B2006" s="25" t="str">
        <f ca="1">VLOOKUP(A2006,'PTE - Segment Emissions Calcs'!$J$8:$O$8919,4,FALSE)</f>
        <v>#2 Reformer Vent</v>
      </c>
      <c r="C2006" s="26" t="s">
        <v>24</v>
      </c>
      <c r="D2006" s="27"/>
      <c r="E2006" s="27"/>
      <c r="F2006" s="27">
        <f ca="1">IFERROR(VLOOKUP($E2006&amp;"-1",'PTE - Segment Emissions Calcs'!$I$8:$V$8919,16,FALSE),0)</f>
        <v>9.0300519758749996E-3</v>
      </c>
      <c r="G2006" s="27">
        <f ca="1">IFERROR(VLOOKUP($E2006&amp;"-2",'PTE - Segment Emissions Calcs'!$I$8:$V$8919,16,FALSE),0)</f>
        <v>0</v>
      </c>
      <c r="H2006" s="28">
        <f t="shared" ca="1" si="90"/>
        <v>9.0300519758749996E-3</v>
      </c>
      <c r="I2006" s="29">
        <f ca="1">IFERROR(VLOOKUP($E2006&amp;"-1",'PTE - Segment Emissions Calcs'!$I$8:$X$8919,18,FALSE),0)</f>
        <v>1.5170487319469998E-3</v>
      </c>
      <c r="J2006" s="29">
        <f ca="1">IFERROR(VLOOKUP($E2006&amp;"-2",'PTE - Segment Emissions Calcs'!$I$8:$X$8919,18,FALSE),0)</f>
        <v>0</v>
      </c>
      <c r="K2006" s="29">
        <f t="shared" ca="1" si="91"/>
        <v>1.5170487319469998E-3</v>
      </c>
      <c r="L2006" s="29">
        <f ca="1">IFERROR(VLOOKUP($E2006&amp;"-1",'PTE - Segment Emissions Calcs'!$I$8:$Z$8919,20,FALSE),0)</f>
        <v>1.5170487319469998E-3</v>
      </c>
      <c r="M2006" s="29">
        <f ca="1">IFERROR(VLOOKUP($E2006&amp;"-2",'PTE - Segment Emissions Calcs'!$I$8:$Z$8919,20,FALSE),0)</f>
        <v>0</v>
      </c>
      <c r="N2006" s="29">
        <f t="shared" ca="1" si="92"/>
        <v>1.5170487319469998E-3</v>
      </c>
      <c r="O2006" s="30">
        <f t="array" aca="1" ref="O2006" ca="1">IF($H2006="TOTAL HAP",H2006,MAX(IF('PTE - Segment Emissions Calcs'!$B$8:$B$8919=$B2006,'PTE - Segment Emissions Calcs'!$V$8:$V$8919,)))</f>
        <v>9.0300519758749996E-3</v>
      </c>
      <c r="P2006" s="30">
        <f t="array" aca="1" ref="P2006" ca="1">IF($H2006="TOTAL HAP",K2006,MAX(IF('PTE - Segment Emissions Calcs'!$B$8:$B$8919=$B2006,'PTE - Segment Emissions Calcs'!$X$8:$X$8919,)))</f>
        <v>1.5170487319469998E-3</v>
      </c>
      <c r="Q2006" s="30">
        <f t="array" aca="1" ref="Q2006" ca="1">IF($H2006="TOTAL HAP",N2006,MAX(IF('PTE - Segment Emissions Calcs'!$B$8:$B$8919=$B2006,'PTE - Segment Emissions Calcs'!$Z$8:$Z$8919,)))</f>
        <v>1.5170487319469998E-3</v>
      </c>
      <c r="R2006" s="31"/>
    </row>
    <row r="2007" spans="1:18" x14ac:dyDescent="0.25">
      <c r="A2007" s="32"/>
      <c r="B2007" s="33"/>
      <c r="C2007" s="34" t="s">
        <v>25</v>
      </c>
      <c r="D2007" s="35"/>
      <c r="E2007" s="35"/>
      <c r="F2007" s="35">
        <f ca="1">IFERROR(VLOOKUP($E2007&amp;"-1",'PTE - Segment Emissions Calcs'!$I$8:$V$8919,16,FALSE),0)</f>
        <v>14463.690476190477</v>
      </c>
      <c r="G2007" s="35">
        <f ca="1">IFERROR(VLOOKUP($E2007&amp;"-2",'PTE - Segment Emissions Calcs'!$I$8:$V$8919,16,FALSE),0)</f>
        <v>0</v>
      </c>
      <c r="H2007" s="36">
        <f t="shared" ca="1" si="90"/>
        <v>14463.690476190477</v>
      </c>
      <c r="I2007" s="37">
        <f ca="1">IFERROR(VLOOKUP($E2007&amp;"-1",'PTE - Segment Emissions Calcs'!$I$8:$X$8919,18,FALSE),0)</f>
        <v>2429.9</v>
      </c>
      <c r="J2007" s="37">
        <f ca="1">IFERROR(VLOOKUP($E2007&amp;"-2",'PTE - Segment Emissions Calcs'!$I$8:$X$8919,18,FALSE),0)</f>
        <v>0</v>
      </c>
      <c r="K2007" s="37">
        <f t="shared" ca="1" si="91"/>
        <v>2429.9</v>
      </c>
      <c r="L2007" s="37">
        <f ca="1">IFERROR(VLOOKUP($E2007&amp;"-1",'PTE - Segment Emissions Calcs'!$I$8:$Z$8919,20,FALSE),0)</f>
        <v>2429.9</v>
      </c>
      <c r="M2007" s="37">
        <f ca="1">IFERROR(VLOOKUP($E2007&amp;"-2",'PTE - Segment Emissions Calcs'!$I$8:$Z$8919,20,FALSE),0)</f>
        <v>0</v>
      </c>
      <c r="N2007" s="37">
        <f t="shared" ca="1" si="92"/>
        <v>2429.9</v>
      </c>
      <c r="O2007" s="38">
        <f t="array" aca="1" ref="O2007" ca="1">IF($H2007="TOTAL HAP",H2007,MAX(IF('PTE - Segment Emissions Calcs'!$B$8:$B$8919=$B2007,'PTE - Segment Emissions Calcs'!$V$8:$V$8919,)))</f>
        <v>14463.690476190477</v>
      </c>
      <c r="P2007" s="38">
        <f t="array" aca="1" ref="P2007" ca="1">IF($H2007="TOTAL HAP",K2007,MAX(IF('PTE - Segment Emissions Calcs'!$B$8:$B$8919=$B2007,'PTE - Segment Emissions Calcs'!$X$8:$X$8919,)))</f>
        <v>2429.9</v>
      </c>
      <c r="Q2007" s="38">
        <f t="array" aca="1" ref="Q2007" ca="1">IF($H2007="TOTAL HAP",N2007,MAX(IF('PTE - Segment Emissions Calcs'!$B$8:$B$8919=$B2007,'PTE - Segment Emissions Calcs'!$Z$8:$Z$8919,)))</f>
        <v>2429.9</v>
      </c>
      <c r="R2007" s="39"/>
    </row>
    <row r="2008" spans="1:18" x14ac:dyDescent="0.25">
      <c r="A2008" s="32"/>
      <c r="B2008" s="33"/>
      <c r="C2008" s="34" t="s">
        <v>26</v>
      </c>
      <c r="D2008" s="35"/>
      <c r="E2008" s="35"/>
      <c r="F2008" s="35">
        <f ca="1">IFERROR(VLOOKUP($E2008&amp;"-1",'PTE - Segment Emissions Calcs'!$I$8:$V$8919,16,FALSE),0)</f>
        <v>0.42369955500997397</v>
      </c>
      <c r="G2008" s="35">
        <f ca="1">IFERROR(VLOOKUP($E2008&amp;"-2",'PTE - Segment Emissions Calcs'!$I$8:$V$8919,16,FALSE),0)</f>
        <v>0</v>
      </c>
      <c r="H2008" s="36">
        <f t="shared" ca="1" si="90"/>
        <v>0.42369955500997397</v>
      </c>
      <c r="I2008" s="37">
        <f ca="1">IFERROR(VLOOKUP($E2008&amp;"-1",'PTE - Segment Emissions Calcs'!$I$8:$X$8919,18,FALSE),0)</f>
        <v>7.1181525241675633E-2</v>
      </c>
      <c r="J2008" s="37">
        <f ca="1">IFERROR(VLOOKUP($E2008&amp;"-2",'PTE - Segment Emissions Calcs'!$I$8:$X$8919,18,FALSE),0)</f>
        <v>0</v>
      </c>
      <c r="K2008" s="37">
        <f t="shared" ca="1" si="91"/>
        <v>7.1181525241675633E-2</v>
      </c>
      <c r="L2008" s="37">
        <f ca="1">IFERROR(VLOOKUP($E2008&amp;"-1",'PTE - Segment Emissions Calcs'!$I$8:$Z$8919,20,FALSE),0)</f>
        <v>7.1181525241675633E-2</v>
      </c>
      <c r="M2008" s="37">
        <f ca="1">IFERROR(VLOOKUP($E2008&amp;"-2",'PTE - Segment Emissions Calcs'!$I$8:$Z$8919,20,FALSE),0)</f>
        <v>0</v>
      </c>
      <c r="N2008" s="37">
        <f t="shared" ca="1" si="92"/>
        <v>7.1181525241675633E-2</v>
      </c>
      <c r="O2008" s="38">
        <f t="array" aca="1" ref="O2008" ca="1">IF($H2008="TOTAL HAP",H2008,MAX(IF('PTE - Segment Emissions Calcs'!$B$8:$B$8919=$B2008,'PTE - Segment Emissions Calcs'!$V$8:$V$8919,)))</f>
        <v>0.42369955500997397</v>
      </c>
      <c r="P2008" s="38">
        <f t="array" aca="1" ref="P2008" ca="1">IF($H2008="TOTAL HAP",K2008,MAX(IF('PTE - Segment Emissions Calcs'!$B$8:$B$8919=$B2008,'PTE - Segment Emissions Calcs'!$X$8:$X$8919,)))</f>
        <v>7.1181525241675633E-2</v>
      </c>
      <c r="Q2008" s="38">
        <f t="array" aca="1" ref="Q2008" ca="1">IF($H2008="TOTAL HAP",N2008,MAX(IF('PTE - Segment Emissions Calcs'!$B$8:$B$8919=$B2008,'PTE - Segment Emissions Calcs'!$Z$8:$Z$8919,)))</f>
        <v>7.1181525241675633E-2</v>
      </c>
      <c r="R2008" s="39"/>
    </row>
    <row r="2009" spans="1:18" x14ac:dyDescent="0.25">
      <c r="A2009" s="40"/>
      <c r="B2009" s="40"/>
      <c r="C2009" s="34" t="s">
        <v>27</v>
      </c>
      <c r="D2009" s="35"/>
      <c r="E2009" s="35"/>
      <c r="F2009" s="35">
        <f ca="1">IFERROR(VLOOKUP($E2009&amp;"-1",'PTE - Segment Emissions Calcs'!$I$8:$V$8919,16,FALSE),0)</f>
        <v>8.473991100199478E-2</v>
      </c>
      <c r="G2009" s="35">
        <f ca="1">IFERROR(VLOOKUP($E2009&amp;"-2",'PTE - Segment Emissions Calcs'!$I$8:$V$8919,16,FALSE),0)</f>
        <v>0</v>
      </c>
      <c r="H2009" s="36">
        <f t="shared" ca="1" si="90"/>
        <v>8.473991100199478E-2</v>
      </c>
      <c r="I2009" s="37">
        <f ca="1">IFERROR(VLOOKUP($E2009&amp;"-1",'PTE - Segment Emissions Calcs'!$I$8:$X$8919,18,FALSE),0)</f>
        <v>1.4236305048335124E-2</v>
      </c>
      <c r="J2009" s="37">
        <f ca="1">IFERROR(VLOOKUP($E2009&amp;"-2",'PTE - Segment Emissions Calcs'!$I$8:$X$8919,18,FALSE),0)</f>
        <v>0</v>
      </c>
      <c r="K2009" s="37">
        <f t="shared" ca="1" si="91"/>
        <v>1.4236305048335124E-2</v>
      </c>
      <c r="L2009" s="37">
        <f ca="1">IFERROR(VLOOKUP($E2009&amp;"-1",'PTE - Segment Emissions Calcs'!$I$8:$Z$8919,20,FALSE),0)</f>
        <v>1.4236305048335124E-2</v>
      </c>
      <c r="M2009" s="37">
        <f ca="1">IFERROR(VLOOKUP($E2009&amp;"-2",'PTE - Segment Emissions Calcs'!$I$8:$Z$8919,20,FALSE),0)</f>
        <v>0</v>
      </c>
      <c r="N2009" s="37">
        <f t="shared" ca="1" si="92"/>
        <v>1.4236305048335124E-2</v>
      </c>
      <c r="O2009" s="38">
        <f t="array" aca="1" ref="O2009" ca="1">IF($H2009="TOTAL HAP",H2009,MAX(IF('PTE - Segment Emissions Calcs'!$B$8:$B$8919=$B2009,'PTE - Segment Emissions Calcs'!$V$8:$V$8919,)))</f>
        <v>8.473991100199478E-2</v>
      </c>
      <c r="P2009" s="38">
        <f t="array" aca="1" ref="P2009" ca="1">IF($H2009="TOTAL HAP",K2009,MAX(IF('PTE - Segment Emissions Calcs'!$B$8:$B$8919=$B2009,'PTE - Segment Emissions Calcs'!$X$8:$X$8919,)))</f>
        <v>1.4236305048335124E-2</v>
      </c>
      <c r="Q2009" s="38">
        <f t="array" aca="1" ref="Q2009" ca="1">IF($H2009="TOTAL HAP",N2009,MAX(IF('PTE - Segment Emissions Calcs'!$B$8:$B$8919=$B2009,'PTE - Segment Emissions Calcs'!$Z$8:$Z$8919,)))</f>
        <v>1.4236305048335124E-2</v>
      </c>
      <c r="R2009" s="39"/>
    </row>
    <row r="2010" spans="1:18" x14ac:dyDescent="0.25">
      <c r="A2010" s="40"/>
      <c r="B2010" s="40"/>
      <c r="C2010" s="34" t="s">
        <v>28</v>
      </c>
      <c r="D2010" s="35"/>
      <c r="E2010" s="35"/>
      <c r="F2010" s="35">
        <f ca="1">IFERROR(VLOOKUP($E2010&amp;"-1",'PTE - Segment Emissions Calcs'!$I$8:$V$8919,16,FALSE),0)</f>
        <v>14498.857539256305</v>
      </c>
      <c r="G2010" s="35">
        <f ca="1">IFERROR(VLOOKUP($E2010&amp;"-2",'PTE - Segment Emissions Calcs'!$I$8:$V$8919,16,FALSE),0)</f>
        <v>0</v>
      </c>
      <c r="H2010" s="36">
        <f t="shared" ca="1" si="90"/>
        <v>14498.857539256305</v>
      </c>
      <c r="I2010" s="37">
        <f ca="1">IFERROR(VLOOKUP($E2010&amp;"-1",'PTE - Segment Emissions Calcs'!$I$8:$X$8919,18,FALSE),0)</f>
        <v>2435.8080665950592</v>
      </c>
      <c r="J2010" s="37">
        <f ca="1">IFERROR(VLOOKUP($E2010&amp;"-2",'PTE - Segment Emissions Calcs'!$I$8:$X$8919,18,FALSE),0)</f>
        <v>0</v>
      </c>
      <c r="K2010" s="37">
        <f t="shared" ca="1" si="91"/>
        <v>2435.8080665950592</v>
      </c>
      <c r="L2010" s="37">
        <f ca="1">IFERROR(VLOOKUP($E2010&amp;"-1",'PTE - Segment Emissions Calcs'!$I$8:$Z$8919,20,FALSE),0)</f>
        <v>2435.8080665950592</v>
      </c>
      <c r="M2010" s="37">
        <f ca="1">IFERROR(VLOOKUP($E2010&amp;"-2",'PTE - Segment Emissions Calcs'!$I$8:$Z$8919,20,FALSE),0)</f>
        <v>0</v>
      </c>
      <c r="N2010" s="37">
        <f t="shared" ca="1" si="92"/>
        <v>2435.8080665950592</v>
      </c>
      <c r="O2010" s="38">
        <f t="array" aca="1" ref="O2010" ca="1">IF($H2010="TOTAL HAP",H2010,MAX(IF('PTE - Segment Emissions Calcs'!$B$8:$B$8919=$B2010,'PTE - Segment Emissions Calcs'!$V$8:$V$8919,)))</f>
        <v>14498.857539256305</v>
      </c>
      <c r="P2010" s="38">
        <f t="array" aca="1" ref="P2010" ca="1">IF($H2010="TOTAL HAP",K2010,MAX(IF('PTE - Segment Emissions Calcs'!$B$8:$B$8919=$B2010,'PTE - Segment Emissions Calcs'!$X$8:$X$8919,)))</f>
        <v>2435.8080665950592</v>
      </c>
      <c r="Q2010" s="38">
        <f t="array" aca="1" ref="Q2010" ca="1">IF($H2010="TOTAL HAP",N2010,MAX(IF('PTE - Segment Emissions Calcs'!$B$8:$B$8919=$B2010,'PTE - Segment Emissions Calcs'!$Z$8:$Z$8919,)))</f>
        <v>2435.8080665950592</v>
      </c>
      <c r="R2010" s="39"/>
    </row>
    <row r="2011" spans="1:18" x14ac:dyDescent="0.25">
      <c r="A2011" s="40"/>
      <c r="B2011" s="40"/>
      <c r="C2011" s="34" t="s">
        <v>29</v>
      </c>
      <c r="D2011" s="35"/>
      <c r="E2011" s="35"/>
      <c r="F2011" s="35">
        <f ca="1">IFERROR(VLOOKUP($E2011&amp;"-1",'PTE - Segment Emissions Calcs'!$I$8:$V$8919,16,FALSE),0)</f>
        <v>0.15106211075569714</v>
      </c>
      <c r="G2011" s="35">
        <f ca="1">IFERROR(VLOOKUP($E2011&amp;"-2",'PTE - Segment Emissions Calcs'!$I$8:$V$8919,16,FALSE),0)</f>
        <v>0</v>
      </c>
      <c r="H2011" s="36">
        <f t="shared" ca="1" si="90"/>
        <v>0.15106211075569714</v>
      </c>
      <c r="I2011" s="37">
        <f ca="1">IFERROR(VLOOKUP($E2011&amp;"-1",'PTE - Segment Emissions Calcs'!$I$8:$X$8919,18,FALSE),0)</f>
        <v>0.66165204510995357</v>
      </c>
      <c r="J2011" s="37">
        <f ca="1">IFERROR(VLOOKUP($E2011&amp;"-2",'PTE - Segment Emissions Calcs'!$I$8:$X$8919,18,FALSE),0)</f>
        <v>0</v>
      </c>
      <c r="K2011" s="37">
        <f t="shared" ca="1" si="91"/>
        <v>0.66165204510995357</v>
      </c>
      <c r="L2011" s="37">
        <f ca="1">IFERROR(VLOOKUP($E2011&amp;"-1",'PTE - Segment Emissions Calcs'!$I$8:$Z$8919,20,FALSE),0)</f>
        <v>0.66165204510995357</v>
      </c>
      <c r="M2011" s="37">
        <f ca="1">IFERROR(VLOOKUP($E2011&amp;"-2",'PTE - Segment Emissions Calcs'!$I$8:$Z$8919,20,FALSE),0)</f>
        <v>0</v>
      </c>
      <c r="N2011" s="37">
        <f t="shared" ca="1" si="92"/>
        <v>0.66165204510995357</v>
      </c>
      <c r="O2011" s="38">
        <f t="array" aca="1" ref="O2011" ca="1">IF($H2011="TOTAL HAP",H2011,MAX(IF('PTE - Segment Emissions Calcs'!$B$8:$B$8919=$B2011,'PTE - Segment Emissions Calcs'!$V$8:$V$8919,)))</f>
        <v>0.15106211075569714</v>
      </c>
      <c r="P2011" s="38">
        <f t="array" aca="1" ref="P2011" ca="1">IF($H2011="TOTAL HAP",K2011,MAX(IF('PTE - Segment Emissions Calcs'!$B$8:$B$8919=$B2011,'PTE - Segment Emissions Calcs'!$X$8:$X$8919,)))</f>
        <v>0.66165204510995357</v>
      </c>
      <c r="Q2011" s="38">
        <f t="array" aca="1" ref="Q2011" ca="1">IF($H2011="TOTAL HAP",N2011,MAX(IF('PTE - Segment Emissions Calcs'!$B$8:$B$8919=$B2011,'PTE - Segment Emissions Calcs'!$Z$8:$Z$8919,)))</f>
        <v>0.66165204510995357</v>
      </c>
      <c r="R2011" s="39"/>
    </row>
    <row r="2012" spans="1:18" x14ac:dyDescent="0.25">
      <c r="A2012" s="40"/>
      <c r="B2012" s="40"/>
      <c r="C2012" s="34" t="s">
        <v>162</v>
      </c>
      <c r="D2012" s="35"/>
      <c r="E2012" s="35"/>
      <c r="F2012" s="35">
        <f ca="1">IFERROR(VLOOKUP($E2012&amp;"-1",'PTE - Segment Emissions Calcs'!$I$8:$V$8919,16,FALSE),0)</f>
        <v>2.4850000000000004E-9</v>
      </c>
      <c r="G2012" s="35">
        <f ca="1">IFERROR(VLOOKUP($E2012&amp;"-2",'PTE - Segment Emissions Calcs'!$I$8:$V$8919,16,FALSE),0)</f>
        <v>0</v>
      </c>
      <c r="H2012" s="36">
        <f t="shared" ca="1" si="90"/>
        <v>2.4850000000000004E-9</v>
      </c>
      <c r="I2012" s="37">
        <f ca="1">IFERROR(VLOOKUP($E2012&amp;"-1",'PTE - Segment Emissions Calcs'!$I$8:$X$8919,18,FALSE),0)</f>
        <v>4.1748000000000004E-10</v>
      </c>
      <c r="J2012" s="37">
        <f ca="1">IFERROR(VLOOKUP($E2012&amp;"-2",'PTE - Segment Emissions Calcs'!$I$8:$X$8919,18,FALSE),0)</f>
        <v>0</v>
      </c>
      <c r="K2012" s="37">
        <f t="shared" ca="1" si="91"/>
        <v>4.1748000000000004E-10</v>
      </c>
      <c r="L2012" s="37">
        <f ca="1">IFERROR(VLOOKUP($E2012&amp;"-1",'PTE - Segment Emissions Calcs'!$I$8:$Z$8919,20,FALSE),0)</f>
        <v>4.1748000000000004E-10</v>
      </c>
      <c r="M2012" s="37">
        <f ca="1">IFERROR(VLOOKUP($E2012&amp;"-2",'PTE - Segment Emissions Calcs'!$I$8:$Z$8919,20,FALSE),0)</f>
        <v>0</v>
      </c>
      <c r="N2012" s="37">
        <f t="shared" ca="1" si="92"/>
        <v>4.1748000000000004E-10</v>
      </c>
      <c r="O2012" s="38">
        <f t="array" aca="1" ref="O2012" ca="1">IF($H2012="TOTAL HAP",H2012,MAX(IF('PTE - Segment Emissions Calcs'!$B$8:$B$8919=$B2012,'PTE - Segment Emissions Calcs'!$V$8:$V$8919,)))</f>
        <v>2.4850000000000004E-9</v>
      </c>
      <c r="P2012" s="38">
        <f t="array" aca="1" ref="P2012" ca="1">IF($H2012="TOTAL HAP",K2012,MAX(IF('PTE - Segment Emissions Calcs'!$B$8:$B$8919=$B2012,'PTE - Segment Emissions Calcs'!$X$8:$X$8919,)))</f>
        <v>4.1748000000000004E-10</v>
      </c>
      <c r="Q2012" s="38">
        <f t="array" aca="1" ref="Q2012" ca="1">IF($H2012="TOTAL HAP",N2012,MAX(IF('PTE - Segment Emissions Calcs'!$B$8:$B$8919=$B2012,'PTE - Segment Emissions Calcs'!$Z$8:$Z$8919,)))</f>
        <v>4.1748000000000004E-10</v>
      </c>
      <c r="R2012" s="39"/>
    </row>
    <row r="2013" spans="1:18" x14ac:dyDescent="0.25">
      <c r="A2013" s="40"/>
      <c r="B2013" s="40"/>
      <c r="C2013" s="34" t="s">
        <v>163</v>
      </c>
      <c r="D2013" s="35"/>
      <c r="E2013" s="35"/>
      <c r="F2013" s="35">
        <f ca="1">IFERROR(VLOOKUP($E2013&amp;"-1",'PTE - Segment Emissions Calcs'!$I$8:$V$8919,16,FALSE),0)</f>
        <v>1.14625E-6</v>
      </c>
      <c r="G2013" s="35">
        <f ca="1">IFERROR(VLOOKUP($E2013&amp;"-2",'PTE - Segment Emissions Calcs'!$I$8:$V$8919,16,FALSE),0)</f>
        <v>0</v>
      </c>
      <c r="H2013" s="36">
        <f t="shared" ca="1" si="90"/>
        <v>1.14625E-6</v>
      </c>
      <c r="I2013" s="37">
        <f ca="1">IFERROR(VLOOKUP($E2013&amp;"-1",'PTE - Segment Emissions Calcs'!$I$8:$X$8919,18,FALSE),0)</f>
        <v>1.9257000000000001E-7</v>
      </c>
      <c r="J2013" s="37">
        <f ca="1">IFERROR(VLOOKUP($E2013&amp;"-2",'PTE - Segment Emissions Calcs'!$I$8:$X$8919,18,FALSE),0)</f>
        <v>0</v>
      </c>
      <c r="K2013" s="37">
        <f t="shared" ca="1" si="91"/>
        <v>1.9257000000000001E-7</v>
      </c>
      <c r="L2013" s="37">
        <f ca="1">IFERROR(VLOOKUP($E2013&amp;"-1",'PTE - Segment Emissions Calcs'!$I$8:$Z$8919,20,FALSE),0)</f>
        <v>1.9257000000000001E-7</v>
      </c>
      <c r="M2013" s="37">
        <f ca="1">IFERROR(VLOOKUP($E2013&amp;"-2",'PTE - Segment Emissions Calcs'!$I$8:$Z$8919,20,FALSE),0)</f>
        <v>0</v>
      </c>
      <c r="N2013" s="37">
        <f t="shared" ca="1" si="92"/>
        <v>1.9257000000000001E-7</v>
      </c>
      <c r="O2013" s="38">
        <f t="array" aca="1" ref="O2013" ca="1">IF($H2013="TOTAL HAP",H2013,MAX(IF('PTE - Segment Emissions Calcs'!$B$8:$B$8919=$B2013,'PTE - Segment Emissions Calcs'!$V$8:$V$8919,)))</f>
        <v>1.14625E-6</v>
      </c>
      <c r="P2013" s="38">
        <f t="array" aca="1" ref="P2013" ca="1">IF($H2013="TOTAL HAP",K2013,MAX(IF('PTE - Segment Emissions Calcs'!$B$8:$B$8919=$B2013,'PTE - Segment Emissions Calcs'!$X$8:$X$8919,)))</f>
        <v>1.9257000000000001E-7</v>
      </c>
      <c r="Q2013" s="38">
        <f t="array" aca="1" ref="Q2013" ca="1">IF($H2013="TOTAL HAP",N2013,MAX(IF('PTE - Segment Emissions Calcs'!$B$8:$B$8919=$B2013,'PTE - Segment Emissions Calcs'!$Z$8:$Z$8919,)))</f>
        <v>1.9257000000000001E-7</v>
      </c>
      <c r="R2013" s="39"/>
    </row>
    <row r="2014" spans="1:18" x14ac:dyDescent="0.25">
      <c r="A2014" s="40"/>
      <c r="B2014" s="40"/>
      <c r="C2014" s="34" t="s">
        <v>50</v>
      </c>
      <c r="D2014" s="35"/>
      <c r="E2014" s="35"/>
      <c r="F2014" s="35">
        <f ca="1">IFERROR(VLOOKUP($E2014&amp;"-1",'PTE - Segment Emissions Calcs'!$I$8:$V$8919,16,FALSE),0)</f>
        <v>1.5356250000000001E-5</v>
      </c>
      <c r="G2014" s="35">
        <f ca="1">IFERROR(VLOOKUP($E2014&amp;"-2",'PTE - Segment Emissions Calcs'!$I$8:$V$8919,16,FALSE),0)</f>
        <v>0</v>
      </c>
      <c r="H2014" s="36">
        <f t="shared" ca="1" si="90"/>
        <v>1.5356250000000001E-5</v>
      </c>
      <c r="I2014" s="37">
        <f ca="1">IFERROR(VLOOKUP($E2014&amp;"-1",'PTE - Segment Emissions Calcs'!$I$8:$X$8919,18,FALSE),0)</f>
        <v>2.5798500000000004E-6</v>
      </c>
      <c r="J2014" s="37">
        <f ca="1">IFERROR(VLOOKUP($E2014&amp;"-2",'PTE - Segment Emissions Calcs'!$I$8:$X$8919,18,FALSE),0)</f>
        <v>0</v>
      </c>
      <c r="K2014" s="37">
        <f t="shared" ca="1" si="91"/>
        <v>2.5798500000000004E-6</v>
      </c>
      <c r="L2014" s="37">
        <f ca="1">IFERROR(VLOOKUP($E2014&amp;"-1",'PTE - Segment Emissions Calcs'!$I$8:$Z$8919,20,FALSE),0)</f>
        <v>2.5798500000000004E-6</v>
      </c>
      <c r="M2014" s="37">
        <f ca="1">IFERROR(VLOOKUP($E2014&amp;"-2",'PTE - Segment Emissions Calcs'!$I$8:$Z$8919,20,FALSE),0)</f>
        <v>0</v>
      </c>
      <c r="N2014" s="37">
        <f t="shared" ca="1" si="92"/>
        <v>2.5798500000000004E-6</v>
      </c>
      <c r="O2014" s="38">
        <f t="array" aca="1" ref="O2014" ca="1">IF($H2014="TOTAL HAP",H2014,MAX(IF('PTE - Segment Emissions Calcs'!$B$8:$B$8919=$B2014,'PTE - Segment Emissions Calcs'!$V$8:$V$8919,)))</f>
        <v>1.5356250000000001E-5</v>
      </c>
      <c r="P2014" s="38">
        <f t="array" aca="1" ref="P2014" ca="1">IF($H2014="TOTAL HAP",K2014,MAX(IF('PTE - Segment Emissions Calcs'!$B$8:$B$8919=$B2014,'PTE - Segment Emissions Calcs'!$X$8:$X$8919,)))</f>
        <v>2.5798500000000004E-6</v>
      </c>
      <c r="Q2014" s="38">
        <f t="array" aca="1" ref="Q2014" ca="1">IF($H2014="TOTAL HAP",N2014,MAX(IF('PTE - Segment Emissions Calcs'!$B$8:$B$8919=$B2014,'PTE - Segment Emissions Calcs'!$Z$8:$Z$8919,)))</f>
        <v>2.5798500000000004E-6</v>
      </c>
      <c r="R2014" s="39"/>
    </row>
    <row r="2015" spans="1:18" x14ac:dyDescent="0.25">
      <c r="A2015" s="40"/>
      <c r="B2015" s="40"/>
      <c r="C2015" s="34" t="s">
        <v>30</v>
      </c>
      <c r="D2015" s="35"/>
      <c r="E2015" s="35"/>
      <c r="F2015" s="35">
        <f ca="1">IFERROR(VLOOKUP($E2015&amp;"-1",'PTE - Segment Emissions Calcs'!$I$8:$V$8919,16,FALSE),0)</f>
        <v>5.64375E-7</v>
      </c>
      <c r="G2015" s="35">
        <f ca="1">IFERROR(VLOOKUP($E2015&amp;"-2",'PTE - Segment Emissions Calcs'!$I$8:$V$8919,16,FALSE),0)</f>
        <v>0</v>
      </c>
      <c r="H2015" s="36">
        <f t="shared" ca="1" si="90"/>
        <v>5.64375E-7</v>
      </c>
      <c r="I2015" s="37">
        <f ca="1">IFERROR(VLOOKUP($E2015&amp;"-1",'PTE - Segment Emissions Calcs'!$I$8:$X$8919,18,FALSE),0)</f>
        <v>9.4814999999999992E-8</v>
      </c>
      <c r="J2015" s="37">
        <f ca="1">IFERROR(VLOOKUP($E2015&amp;"-2",'PTE - Segment Emissions Calcs'!$I$8:$X$8919,18,FALSE),0)</f>
        <v>0</v>
      </c>
      <c r="K2015" s="37">
        <f t="shared" ca="1" si="91"/>
        <v>9.4814999999999992E-8</v>
      </c>
      <c r="L2015" s="37">
        <f ca="1">IFERROR(VLOOKUP($E2015&amp;"-1",'PTE - Segment Emissions Calcs'!$I$8:$Z$8919,20,FALSE),0)</f>
        <v>9.4814999999999992E-8</v>
      </c>
      <c r="M2015" s="37">
        <f ca="1">IFERROR(VLOOKUP($E2015&amp;"-2",'PTE - Segment Emissions Calcs'!$I$8:$Z$8919,20,FALSE),0)</f>
        <v>0</v>
      </c>
      <c r="N2015" s="37">
        <f t="shared" ca="1" si="92"/>
        <v>9.4814999999999992E-8</v>
      </c>
      <c r="O2015" s="38">
        <f t="array" aca="1" ref="O2015" ca="1">IF($H2015="TOTAL HAP",H2015,MAX(IF('PTE - Segment Emissions Calcs'!$B$8:$B$8919=$B2015,'PTE - Segment Emissions Calcs'!$V$8:$V$8919,)))</f>
        <v>5.64375E-7</v>
      </c>
      <c r="P2015" s="38">
        <f t="array" aca="1" ref="P2015" ca="1">IF($H2015="TOTAL HAP",K2015,MAX(IF('PTE - Segment Emissions Calcs'!$B$8:$B$8919=$B2015,'PTE - Segment Emissions Calcs'!$X$8:$X$8919,)))</f>
        <v>9.4814999999999992E-8</v>
      </c>
      <c r="Q2015" s="38">
        <f t="array" aca="1" ref="Q2015" ca="1">IF($H2015="TOTAL HAP",N2015,MAX(IF('PTE - Segment Emissions Calcs'!$B$8:$B$8919=$B2015,'PTE - Segment Emissions Calcs'!$Z$8:$Z$8919,)))</f>
        <v>9.4814999999999992E-8</v>
      </c>
      <c r="R2015" s="39"/>
    </row>
    <row r="2016" spans="1:18" x14ac:dyDescent="0.25">
      <c r="A2016" s="40"/>
      <c r="B2016" s="40"/>
      <c r="C2016" s="34" t="s">
        <v>34</v>
      </c>
      <c r="D2016" s="35"/>
      <c r="E2016" s="35"/>
      <c r="F2016" s="35">
        <f ca="1">IFERROR(VLOOKUP($E2016&amp;"-1",'PTE - Segment Emissions Calcs'!$I$8:$V$8919,16,FALSE),0)</f>
        <v>1.3256250000000002E-8</v>
      </c>
      <c r="G2016" s="35">
        <f ca="1">IFERROR(VLOOKUP($E2016&amp;"-2",'PTE - Segment Emissions Calcs'!$I$8:$V$8919,16,FALSE),0)</f>
        <v>0</v>
      </c>
      <c r="H2016" s="36">
        <f t="shared" ca="1" si="90"/>
        <v>1.3256250000000002E-8</v>
      </c>
      <c r="I2016" s="37">
        <f ca="1">IFERROR(VLOOKUP($E2016&amp;"-1",'PTE - Segment Emissions Calcs'!$I$8:$X$8919,18,FALSE),0)</f>
        <v>2.2270500000000001E-9</v>
      </c>
      <c r="J2016" s="37">
        <f ca="1">IFERROR(VLOOKUP($E2016&amp;"-2",'PTE - Segment Emissions Calcs'!$I$8:$X$8919,18,FALSE),0)</f>
        <v>0</v>
      </c>
      <c r="K2016" s="37">
        <f t="shared" ca="1" si="91"/>
        <v>2.2270500000000001E-9</v>
      </c>
      <c r="L2016" s="37">
        <f ca="1">IFERROR(VLOOKUP($E2016&amp;"-1",'PTE - Segment Emissions Calcs'!$I$8:$Z$8919,20,FALSE),0)</f>
        <v>2.2270500000000001E-9</v>
      </c>
      <c r="M2016" s="37">
        <f ca="1">IFERROR(VLOOKUP($E2016&amp;"-2",'PTE - Segment Emissions Calcs'!$I$8:$Z$8919,20,FALSE),0)</f>
        <v>0</v>
      </c>
      <c r="N2016" s="37">
        <f t="shared" ca="1" si="92"/>
        <v>2.2270500000000001E-9</v>
      </c>
      <c r="O2016" s="38">
        <f t="array" aca="1" ref="O2016" ca="1">IF($H2016="TOTAL HAP",H2016,MAX(IF('PTE - Segment Emissions Calcs'!$B$8:$B$8919=$B2016,'PTE - Segment Emissions Calcs'!$V$8:$V$8919,)))</f>
        <v>1.3256250000000002E-8</v>
      </c>
      <c r="P2016" s="38">
        <f t="array" aca="1" ref="P2016" ca="1">IF($H2016="TOTAL HAP",K2016,MAX(IF('PTE - Segment Emissions Calcs'!$B$8:$B$8919=$B2016,'PTE - Segment Emissions Calcs'!$X$8:$X$8919,)))</f>
        <v>2.2270500000000001E-9</v>
      </c>
      <c r="Q2016" s="38">
        <f t="array" aca="1" ref="Q2016" ca="1">IF($H2016="TOTAL HAP",N2016,MAX(IF('PTE - Segment Emissions Calcs'!$B$8:$B$8919=$B2016,'PTE - Segment Emissions Calcs'!$Z$8:$Z$8919,)))</f>
        <v>2.2270500000000001E-9</v>
      </c>
      <c r="R2016" s="39"/>
    </row>
    <row r="2017" spans="1:18" x14ac:dyDescent="0.25">
      <c r="A2017" s="40"/>
      <c r="B2017" s="40"/>
      <c r="C2017" s="34" t="s">
        <v>33</v>
      </c>
      <c r="D2017" s="35"/>
      <c r="E2017" s="35"/>
      <c r="F2017" s="35">
        <f ca="1">IFERROR(VLOOKUP($E2017&amp;"-1",'PTE - Segment Emissions Calcs'!$I$8:$V$8919,16,FALSE),0)</f>
        <v>1.8725000000000001E-8</v>
      </c>
      <c r="G2017" s="35">
        <f ca="1">IFERROR(VLOOKUP($E2017&amp;"-2",'PTE - Segment Emissions Calcs'!$I$8:$V$8919,16,FALSE),0)</f>
        <v>0</v>
      </c>
      <c r="H2017" s="36">
        <f t="shared" ca="1" si="90"/>
        <v>1.8725000000000001E-8</v>
      </c>
      <c r="I2017" s="37">
        <f ca="1">IFERROR(VLOOKUP($E2017&amp;"-1",'PTE - Segment Emissions Calcs'!$I$8:$X$8919,18,FALSE),0)</f>
        <v>3.1458E-9</v>
      </c>
      <c r="J2017" s="37">
        <f ca="1">IFERROR(VLOOKUP($E2017&amp;"-2",'PTE - Segment Emissions Calcs'!$I$8:$X$8919,18,FALSE),0)</f>
        <v>0</v>
      </c>
      <c r="K2017" s="37">
        <f t="shared" ca="1" si="91"/>
        <v>3.1458E-9</v>
      </c>
      <c r="L2017" s="37">
        <f ca="1">IFERROR(VLOOKUP($E2017&amp;"-1",'PTE - Segment Emissions Calcs'!$I$8:$Z$8919,20,FALSE),0)</f>
        <v>3.1458E-9</v>
      </c>
      <c r="M2017" s="37">
        <f ca="1">IFERROR(VLOOKUP($E2017&amp;"-2",'PTE - Segment Emissions Calcs'!$I$8:$Z$8919,20,FALSE),0)</f>
        <v>0</v>
      </c>
      <c r="N2017" s="37">
        <f t="shared" ca="1" si="92"/>
        <v>3.1458E-9</v>
      </c>
      <c r="O2017" s="38">
        <f t="array" aca="1" ref="O2017" ca="1">IF($H2017="TOTAL HAP",H2017,MAX(IF('PTE - Segment Emissions Calcs'!$B$8:$B$8919=$B2017,'PTE - Segment Emissions Calcs'!$V$8:$V$8919,)))</f>
        <v>1.8725000000000001E-8</v>
      </c>
      <c r="P2017" s="38">
        <f t="array" aca="1" ref="P2017" ca="1">IF($H2017="TOTAL HAP",K2017,MAX(IF('PTE - Segment Emissions Calcs'!$B$8:$B$8919=$B2017,'PTE - Segment Emissions Calcs'!$X$8:$X$8919,)))</f>
        <v>3.1458E-9</v>
      </c>
      <c r="Q2017" s="38">
        <f t="array" aca="1" ref="Q2017" ca="1">IF($H2017="TOTAL HAP",N2017,MAX(IF('PTE - Segment Emissions Calcs'!$B$8:$B$8919=$B2017,'PTE - Segment Emissions Calcs'!$Z$8:$Z$8919,)))</f>
        <v>3.1458E-9</v>
      </c>
      <c r="R2017" s="39"/>
    </row>
    <row r="2018" spans="1:18" x14ac:dyDescent="0.25">
      <c r="A2018" s="40"/>
      <c r="B2018" s="40"/>
      <c r="C2018" s="34" t="s">
        <v>46</v>
      </c>
      <c r="D2018" s="35"/>
      <c r="E2018" s="35"/>
      <c r="F2018" s="35">
        <f ca="1">IFERROR(VLOOKUP($E2018&amp;"-1",'PTE - Segment Emissions Calcs'!$I$8:$V$8919,16,FALSE),0)</f>
        <v>8.5312500000000017E-8</v>
      </c>
      <c r="G2018" s="35">
        <f ca="1">IFERROR(VLOOKUP($E2018&amp;"-2",'PTE - Segment Emissions Calcs'!$I$8:$V$8919,16,FALSE),0)</f>
        <v>0</v>
      </c>
      <c r="H2018" s="36">
        <f t="shared" ca="1" si="90"/>
        <v>8.5312500000000017E-8</v>
      </c>
      <c r="I2018" s="37">
        <f ca="1">IFERROR(VLOOKUP($E2018&amp;"-1",'PTE - Segment Emissions Calcs'!$I$8:$X$8919,18,FALSE),0)</f>
        <v>1.4332500000000003E-8</v>
      </c>
      <c r="J2018" s="37">
        <f ca="1">IFERROR(VLOOKUP($E2018&amp;"-2",'PTE - Segment Emissions Calcs'!$I$8:$X$8919,18,FALSE),0)</f>
        <v>0</v>
      </c>
      <c r="K2018" s="37">
        <f t="shared" ca="1" si="91"/>
        <v>1.4332500000000003E-8</v>
      </c>
      <c r="L2018" s="37">
        <f ca="1">IFERROR(VLOOKUP($E2018&amp;"-1",'PTE - Segment Emissions Calcs'!$I$8:$Z$8919,20,FALSE),0)</f>
        <v>1.4332500000000003E-8</v>
      </c>
      <c r="M2018" s="37">
        <f ca="1">IFERROR(VLOOKUP($E2018&amp;"-2",'PTE - Segment Emissions Calcs'!$I$8:$Z$8919,20,FALSE),0)</f>
        <v>0</v>
      </c>
      <c r="N2018" s="37">
        <f t="shared" ca="1" si="92"/>
        <v>1.4332500000000003E-8</v>
      </c>
      <c r="O2018" s="38">
        <f t="array" aca="1" ref="O2018" ca="1">IF($H2018="TOTAL HAP",H2018,MAX(IF('PTE - Segment Emissions Calcs'!$B$8:$B$8919=$B2018,'PTE - Segment Emissions Calcs'!$V$8:$V$8919,)))</f>
        <v>8.5312500000000017E-8</v>
      </c>
      <c r="P2018" s="38">
        <f t="array" aca="1" ref="P2018" ca="1">IF($H2018="TOTAL HAP",K2018,MAX(IF('PTE - Segment Emissions Calcs'!$B$8:$B$8919=$B2018,'PTE - Segment Emissions Calcs'!$X$8:$X$8919,)))</f>
        <v>1.4332500000000003E-8</v>
      </c>
      <c r="Q2018" s="38">
        <f t="array" aca="1" ref="Q2018" ca="1">IF($H2018="TOTAL HAP",N2018,MAX(IF('PTE - Segment Emissions Calcs'!$B$8:$B$8919=$B2018,'PTE - Segment Emissions Calcs'!$Z$8:$Z$8919,)))</f>
        <v>1.4332500000000003E-8</v>
      </c>
      <c r="R2018" s="39"/>
    </row>
    <row r="2019" spans="1:18" x14ac:dyDescent="0.25">
      <c r="A2019" s="40"/>
      <c r="B2019" s="40"/>
      <c r="C2019" s="34" t="s">
        <v>51</v>
      </c>
      <c r="D2019" s="35"/>
      <c r="E2019" s="35"/>
      <c r="F2019" s="35">
        <f ca="1">IFERROR(VLOOKUP($E2019&amp;"-1",'PTE - Segment Emissions Calcs'!$I$8:$V$8919,16,FALSE),0)</f>
        <v>2.6775E-7</v>
      </c>
      <c r="G2019" s="35">
        <f ca="1">IFERROR(VLOOKUP($E2019&amp;"-2",'PTE - Segment Emissions Calcs'!$I$8:$V$8919,16,FALSE),0)</f>
        <v>0</v>
      </c>
      <c r="H2019" s="36">
        <f t="shared" ca="1" si="90"/>
        <v>2.6775E-7</v>
      </c>
      <c r="I2019" s="37">
        <f ca="1">IFERROR(VLOOKUP($E2019&amp;"-1",'PTE - Segment Emissions Calcs'!$I$8:$X$8919,18,FALSE),0)</f>
        <v>4.4981999999999999E-8</v>
      </c>
      <c r="J2019" s="37">
        <f ca="1">IFERROR(VLOOKUP($E2019&amp;"-2",'PTE - Segment Emissions Calcs'!$I$8:$X$8919,18,FALSE),0)</f>
        <v>0</v>
      </c>
      <c r="K2019" s="37">
        <f t="shared" ca="1" si="91"/>
        <v>4.4981999999999999E-8</v>
      </c>
      <c r="L2019" s="37">
        <f ca="1">IFERROR(VLOOKUP($E2019&amp;"-1",'PTE - Segment Emissions Calcs'!$I$8:$Z$8919,20,FALSE),0)</f>
        <v>4.4981999999999999E-8</v>
      </c>
      <c r="M2019" s="37">
        <f ca="1">IFERROR(VLOOKUP($E2019&amp;"-2",'PTE - Segment Emissions Calcs'!$I$8:$Z$8919,20,FALSE),0)</f>
        <v>0</v>
      </c>
      <c r="N2019" s="37">
        <f t="shared" ca="1" si="92"/>
        <v>4.4981999999999999E-8</v>
      </c>
      <c r="O2019" s="38">
        <f t="array" aca="1" ref="O2019" ca="1">IF($H2019="TOTAL HAP",H2019,MAX(IF('PTE - Segment Emissions Calcs'!$B$8:$B$8919=$B2019,'PTE - Segment Emissions Calcs'!$V$8:$V$8919,)))</f>
        <v>2.6775E-7</v>
      </c>
      <c r="P2019" s="38">
        <f t="array" aca="1" ref="P2019" ca="1">IF($H2019="TOTAL HAP",K2019,MAX(IF('PTE - Segment Emissions Calcs'!$B$8:$B$8919=$B2019,'PTE - Segment Emissions Calcs'!$X$8:$X$8919,)))</f>
        <v>4.4981999999999999E-8</v>
      </c>
      <c r="Q2019" s="38">
        <f t="array" aca="1" ref="Q2019" ca="1">IF($H2019="TOTAL HAP",N2019,MAX(IF('PTE - Segment Emissions Calcs'!$B$8:$B$8919=$B2019,'PTE - Segment Emissions Calcs'!$Z$8:$Z$8919,)))</f>
        <v>4.4981999999999999E-8</v>
      </c>
      <c r="R2019" s="39"/>
    </row>
    <row r="2020" spans="1:18" x14ac:dyDescent="0.25">
      <c r="A2020" s="40"/>
      <c r="B2020" s="40"/>
      <c r="C2020" s="34" t="s">
        <v>35</v>
      </c>
      <c r="D2020" s="35"/>
      <c r="E2020" s="35"/>
      <c r="F2020" s="35">
        <f ca="1">IFERROR(VLOOKUP($E2020&amp;"-1",'PTE - Segment Emissions Calcs'!$I$8:$V$8919,16,FALSE),0)</f>
        <v>3.9987499999999993E-8</v>
      </c>
      <c r="G2020" s="35">
        <f ca="1">IFERROR(VLOOKUP($E2020&amp;"-2",'PTE - Segment Emissions Calcs'!$I$8:$V$8919,16,FALSE),0)</f>
        <v>0</v>
      </c>
      <c r="H2020" s="36">
        <f t="shared" ca="1" si="90"/>
        <v>3.9987499999999993E-8</v>
      </c>
      <c r="I2020" s="37">
        <f ca="1">IFERROR(VLOOKUP($E2020&amp;"-1",'PTE - Segment Emissions Calcs'!$I$8:$X$8919,18,FALSE),0)</f>
        <v>6.7178999999999989E-9</v>
      </c>
      <c r="J2020" s="37">
        <f ca="1">IFERROR(VLOOKUP($E2020&amp;"-2",'PTE - Segment Emissions Calcs'!$I$8:$X$8919,18,FALSE),0)</f>
        <v>0</v>
      </c>
      <c r="K2020" s="37">
        <f t="shared" ca="1" si="91"/>
        <v>6.7178999999999989E-9</v>
      </c>
      <c r="L2020" s="37">
        <f ca="1">IFERROR(VLOOKUP($E2020&amp;"-1",'PTE - Segment Emissions Calcs'!$I$8:$Z$8919,20,FALSE),0)</f>
        <v>6.7178999999999989E-9</v>
      </c>
      <c r="M2020" s="37">
        <f ca="1">IFERROR(VLOOKUP($E2020&amp;"-2",'PTE - Segment Emissions Calcs'!$I$8:$Z$8919,20,FALSE),0)</f>
        <v>0</v>
      </c>
      <c r="N2020" s="37">
        <f t="shared" ca="1" si="92"/>
        <v>6.7178999999999989E-9</v>
      </c>
      <c r="O2020" s="38">
        <f t="array" aca="1" ref="O2020" ca="1">IF($H2020="TOTAL HAP",H2020,MAX(IF('PTE - Segment Emissions Calcs'!$B$8:$B$8919=$B2020,'PTE - Segment Emissions Calcs'!$V$8:$V$8919,)))</f>
        <v>3.9987499999999993E-8</v>
      </c>
      <c r="P2020" s="38">
        <f t="array" aca="1" ref="P2020" ca="1">IF($H2020="TOTAL HAP",K2020,MAX(IF('PTE - Segment Emissions Calcs'!$B$8:$B$8919=$B2020,'PTE - Segment Emissions Calcs'!$X$8:$X$8919,)))</f>
        <v>6.7178999999999989E-9</v>
      </c>
      <c r="Q2020" s="38">
        <f t="array" aca="1" ref="Q2020" ca="1">IF($H2020="TOTAL HAP",N2020,MAX(IF('PTE - Segment Emissions Calcs'!$B$8:$B$8919=$B2020,'PTE - Segment Emissions Calcs'!$Z$8:$Z$8919,)))</f>
        <v>6.7178999999999989E-9</v>
      </c>
      <c r="R2020" s="39"/>
    </row>
    <row r="2021" spans="1:18" x14ac:dyDescent="0.25">
      <c r="A2021" s="40"/>
      <c r="B2021" s="40"/>
      <c r="C2021" s="34" t="s">
        <v>45</v>
      </c>
      <c r="D2021" s="35"/>
      <c r="E2021" s="35"/>
      <c r="F2021" s="35">
        <f ca="1">IFERROR(VLOOKUP($E2021&amp;"-1",'PTE - Segment Emissions Calcs'!$I$8:$V$8919,16,FALSE),0)</f>
        <v>4.4187500000000004E-8</v>
      </c>
      <c r="G2021" s="35">
        <f ca="1">IFERROR(VLOOKUP($E2021&amp;"-2",'PTE - Segment Emissions Calcs'!$I$8:$V$8919,16,FALSE),0)</f>
        <v>0</v>
      </c>
      <c r="H2021" s="36">
        <f t="shared" ca="1" si="90"/>
        <v>4.4187500000000004E-8</v>
      </c>
      <c r="I2021" s="37">
        <f ca="1">IFERROR(VLOOKUP($E2021&amp;"-1",'PTE - Segment Emissions Calcs'!$I$8:$X$8919,18,FALSE),0)</f>
        <v>7.4235000000000011E-9</v>
      </c>
      <c r="J2021" s="37">
        <f ca="1">IFERROR(VLOOKUP($E2021&amp;"-2",'PTE - Segment Emissions Calcs'!$I$8:$X$8919,18,FALSE),0)</f>
        <v>0</v>
      </c>
      <c r="K2021" s="37">
        <f t="shared" ca="1" si="91"/>
        <v>7.4235000000000011E-9</v>
      </c>
      <c r="L2021" s="37">
        <f ca="1">IFERROR(VLOOKUP($E2021&amp;"-1",'PTE - Segment Emissions Calcs'!$I$8:$Z$8919,20,FALSE),0)</f>
        <v>7.4235000000000011E-9</v>
      </c>
      <c r="M2021" s="37">
        <f ca="1">IFERROR(VLOOKUP($E2021&amp;"-2",'PTE - Segment Emissions Calcs'!$I$8:$Z$8919,20,FALSE),0)</f>
        <v>0</v>
      </c>
      <c r="N2021" s="37">
        <f t="shared" ca="1" si="92"/>
        <v>7.4235000000000011E-9</v>
      </c>
      <c r="O2021" s="38">
        <f t="array" aca="1" ref="O2021" ca="1">IF($H2021="TOTAL HAP",H2021,MAX(IF('PTE - Segment Emissions Calcs'!$B$8:$B$8919=$B2021,'PTE - Segment Emissions Calcs'!$V$8:$V$8919,)))</f>
        <v>4.4187500000000004E-8</v>
      </c>
      <c r="P2021" s="38">
        <f t="array" aca="1" ref="P2021" ca="1">IF($H2021="TOTAL HAP",K2021,MAX(IF('PTE - Segment Emissions Calcs'!$B$8:$B$8919=$B2021,'PTE - Segment Emissions Calcs'!$X$8:$X$8919,)))</f>
        <v>7.4235000000000011E-9</v>
      </c>
      <c r="Q2021" s="38">
        <f t="array" aca="1" ref="Q2021" ca="1">IF($H2021="TOTAL HAP",N2021,MAX(IF('PTE - Segment Emissions Calcs'!$B$8:$B$8919=$B2021,'PTE - Segment Emissions Calcs'!$Z$8:$Z$8919,)))</f>
        <v>7.4235000000000011E-9</v>
      </c>
      <c r="R2021" s="39"/>
    </row>
    <row r="2022" spans="1:18" x14ac:dyDescent="0.25">
      <c r="A2022" s="40"/>
      <c r="B2022" s="40"/>
      <c r="C2022" s="34" t="s">
        <v>52</v>
      </c>
      <c r="D2022" s="35"/>
      <c r="E2022" s="35"/>
      <c r="F2022" s="35">
        <f ca="1">IFERROR(VLOOKUP($E2022&amp;"-1",'PTE - Segment Emissions Calcs'!$I$8:$V$8919,16,FALSE),0)</f>
        <v>6.60625E-9</v>
      </c>
      <c r="G2022" s="35">
        <f ca="1">IFERROR(VLOOKUP($E2022&amp;"-2",'PTE - Segment Emissions Calcs'!$I$8:$V$8919,16,FALSE),0)</f>
        <v>0</v>
      </c>
      <c r="H2022" s="36">
        <f t="shared" ca="1" si="90"/>
        <v>6.60625E-9</v>
      </c>
      <c r="I2022" s="37">
        <f ca="1">IFERROR(VLOOKUP($E2022&amp;"-1",'PTE - Segment Emissions Calcs'!$I$8:$X$8919,18,FALSE),0)</f>
        <v>1.1098500000000001E-9</v>
      </c>
      <c r="J2022" s="37">
        <f ca="1">IFERROR(VLOOKUP($E2022&amp;"-2",'PTE - Segment Emissions Calcs'!$I$8:$X$8919,18,FALSE),0)</f>
        <v>0</v>
      </c>
      <c r="K2022" s="37">
        <f t="shared" ca="1" si="91"/>
        <v>1.1098500000000001E-9</v>
      </c>
      <c r="L2022" s="37">
        <f ca="1">IFERROR(VLOOKUP($E2022&amp;"-1",'PTE - Segment Emissions Calcs'!$I$8:$Z$8919,20,FALSE),0)</f>
        <v>1.1098500000000001E-9</v>
      </c>
      <c r="M2022" s="37">
        <f ca="1">IFERROR(VLOOKUP($E2022&amp;"-2",'PTE - Segment Emissions Calcs'!$I$8:$Z$8919,20,FALSE),0)</f>
        <v>0</v>
      </c>
      <c r="N2022" s="37">
        <f t="shared" ca="1" si="92"/>
        <v>1.1098500000000001E-9</v>
      </c>
      <c r="O2022" s="38">
        <f t="array" aca="1" ref="O2022" ca="1">IF($H2022="TOTAL HAP",H2022,MAX(IF('PTE - Segment Emissions Calcs'!$B$8:$B$8919=$B2022,'PTE - Segment Emissions Calcs'!$V$8:$V$8919,)))</f>
        <v>6.60625E-9</v>
      </c>
      <c r="P2022" s="38">
        <f t="array" aca="1" ref="P2022" ca="1">IF($H2022="TOTAL HAP",K2022,MAX(IF('PTE - Segment Emissions Calcs'!$B$8:$B$8919=$B2022,'PTE - Segment Emissions Calcs'!$X$8:$X$8919,)))</f>
        <v>1.1098500000000001E-9</v>
      </c>
      <c r="Q2022" s="38">
        <f t="array" aca="1" ref="Q2022" ca="1">IF($H2022="TOTAL HAP",N2022,MAX(IF('PTE - Segment Emissions Calcs'!$B$8:$B$8919=$B2022,'PTE - Segment Emissions Calcs'!$Z$8:$Z$8919,)))</f>
        <v>1.1098500000000001E-9</v>
      </c>
      <c r="R2022" s="39"/>
    </row>
    <row r="2023" spans="1:18" x14ac:dyDescent="0.25">
      <c r="A2023" s="40"/>
      <c r="B2023" s="40"/>
      <c r="C2023" s="34" t="s">
        <v>36</v>
      </c>
      <c r="D2023" s="35"/>
      <c r="E2023" s="35"/>
      <c r="F2023" s="35">
        <f ca="1">IFERROR(VLOOKUP($E2023&amp;"-1",'PTE - Segment Emissions Calcs'!$I$8:$V$8919,16,FALSE),0)</f>
        <v>3.9156249999999996E-10</v>
      </c>
      <c r="G2023" s="35">
        <f ca="1">IFERROR(VLOOKUP($E2023&amp;"-2",'PTE - Segment Emissions Calcs'!$I$8:$V$8919,16,FALSE),0)</f>
        <v>0</v>
      </c>
      <c r="H2023" s="36">
        <f t="shared" ca="1" si="90"/>
        <v>3.9156249999999996E-10</v>
      </c>
      <c r="I2023" s="37">
        <f ca="1">IFERROR(VLOOKUP($E2023&amp;"-1",'PTE - Segment Emissions Calcs'!$I$8:$X$8919,18,FALSE),0)</f>
        <v>6.5782499999999987E-11</v>
      </c>
      <c r="J2023" s="37">
        <f ca="1">IFERROR(VLOOKUP($E2023&amp;"-2",'PTE - Segment Emissions Calcs'!$I$8:$X$8919,18,FALSE),0)</f>
        <v>0</v>
      </c>
      <c r="K2023" s="37">
        <f t="shared" ca="1" si="91"/>
        <v>6.5782499999999987E-11</v>
      </c>
      <c r="L2023" s="37">
        <f ca="1">IFERROR(VLOOKUP($E2023&amp;"-1",'PTE - Segment Emissions Calcs'!$I$8:$Z$8919,20,FALSE),0)</f>
        <v>6.5782499999999987E-11</v>
      </c>
      <c r="M2023" s="37">
        <f ca="1">IFERROR(VLOOKUP($E2023&amp;"-2",'PTE - Segment Emissions Calcs'!$I$8:$Z$8919,20,FALSE),0)</f>
        <v>0</v>
      </c>
      <c r="N2023" s="37">
        <f t="shared" ca="1" si="92"/>
        <v>6.5782499999999987E-11</v>
      </c>
      <c r="O2023" s="38">
        <f t="array" aca="1" ref="O2023" ca="1">IF($H2023="TOTAL HAP",H2023,MAX(IF('PTE - Segment Emissions Calcs'!$B$8:$B$8919=$B2023,'PTE - Segment Emissions Calcs'!$V$8:$V$8919,)))</f>
        <v>3.9156249999999996E-10</v>
      </c>
      <c r="P2023" s="38">
        <f t="array" aca="1" ref="P2023" ca="1">IF($H2023="TOTAL HAP",K2023,MAX(IF('PTE - Segment Emissions Calcs'!$B$8:$B$8919=$B2023,'PTE - Segment Emissions Calcs'!$X$8:$X$8919,)))</f>
        <v>6.5782499999999987E-11</v>
      </c>
      <c r="Q2023" s="38">
        <f t="array" aca="1" ref="Q2023" ca="1">IF($H2023="TOTAL HAP",N2023,MAX(IF('PTE - Segment Emissions Calcs'!$B$8:$B$8919=$B2023,'PTE - Segment Emissions Calcs'!$Z$8:$Z$8919,)))</f>
        <v>6.5782499999999987E-11</v>
      </c>
      <c r="R2023" s="39"/>
    </row>
    <row r="2024" spans="1:18" x14ac:dyDescent="0.25">
      <c r="A2024" s="40"/>
      <c r="B2024" s="40"/>
      <c r="C2024" s="34" t="s">
        <v>42</v>
      </c>
      <c r="D2024" s="35"/>
      <c r="E2024" s="35"/>
      <c r="F2024" s="35">
        <f ca="1">IFERROR(VLOOKUP($E2024&amp;"-1",'PTE - Segment Emissions Calcs'!$I$8:$V$8919,16,FALSE),0)</f>
        <v>1.255625E-9</v>
      </c>
      <c r="G2024" s="35">
        <f ca="1">IFERROR(VLOOKUP($E2024&amp;"-2",'PTE - Segment Emissions Calcs'!$I$8:$V$8919,16,FALSE),0)</f>
        <v>0</v>
      </c>
      <c r="H2024" s="36">
        <f t="shared" ca="1" si="90"/>
        <v>1.255625E-9</v>
      </c>
      <c r="I2024" s="37">
        <f ca="1">IFERROR(VLOOKUP($E2024&amp;"-1",'PTE - Segment Emissions Calcs'!$I$8:$X$8919,18,FALSE),0)</f>
        <v>2.1094499999999999E-10</v>
      </c>
      <c r="J2024" s="37">
        <f ca="1">IFERROR(VLOOKUP($E2024&amp;"-2",'PTE - Segment Emissions Calcs'!$I$8:$X$8919,18,FALSE),0)</f>
        <v>0</v>
      </c>
      <c r="K2024" s="37">
        <f t="shared" ca="1" si="91"/>
        <v>2.1094499999999999E-10</v>
      </c>
      <c r="L2024" s="37">
        <f ca="1">IFERROR(VLOOKUP($E2024&amp;"-1",'PTE - Segment Emissions Calcs'!$I$8:$Z$8919,20,FALSE),0)</f>
        <v>2.1094499999999999E-10</v>
      </c>
      <c r="M2024" s="37">
        <f ca="1">IFERROR(VLOOKUP($E2024&amp;"-2",'PTE - Segment Emissions Calcs'!$I$8:$Z$8919,20,FALSE),0)</f>
        <v>0</v>
      </c>
      <c r="N2024" s="37">
        <f t="shared" ca="1" si="92"/>
        <v>2.1094499999999999E-10</v>
      </c>
      <c r="O2024" s="38">
        <f t="array" aca="1" ref="O2024" ca="1">IF($H2024="TOTAL HAP",H2024,MAX(IF('PTE - Segment Emissions Calcs'!$B$8:$B$8919=$B2024,'PTE - Segment Emissions Calcs'!$V$8:$V$8919,)))</f>
        <v>1.255625E-9</v>
      </c>
      <c r="P2024" s="38">
        <f t="array" aca="1" ref="P2024" ca="1">IF($H2024="TOTAL HAP",K2024,MAX(IF('PTE - Segment Emissions Calcs'!$B$8:$B$8919=$B2024,'PTE - Segment Emissions Calcs'!$X$8:$X$8919,)))</f>
        <v>2.1094499999999999E-10</v>
      </c>
      <c r="Q2024" s="38">
        <f t="array" aca="1" ref="Q2024" ca="1">IF($H2024="TOTAL HAP",N2024,MAX(IF('PTE - Segment Emissions Calcs'!$B$8:$B$8919=$B2024,'PTE - Segment Emissions Calcs'!$Z$8:$Z$8919,)))</f>
        <v>2.1094499999999999E-10</v>
      </c>
      <c r="R2024" s="39"/>
    </row>
    <row r="2025" spans="1:18" x14ac:dyDescent="0.25">
      <c r="A2025" s="40"/>
      <c r="B2025" s="40"/>
      <c r="C2025" s="34" t="s">
        <v>39</v>
      </c>
      <c r="D2025" s="35"/>
      <c r="E2025" s="35"/>
      <c r="F2025" s="35">
        <f ca="1">IFERROR(VLOOKUP($E2025&amp;"-1",'PTE - Segment Emissions Calcs'!$I$8:$V$8919,16,FALSE),0)</f>
        <v>6.7374999999999997E-10</v>
      </c>
      <c r="G2025" s="35">
        <f ca="1">IFERROR(VLOOKUP($E2025&amp;"-2",'PTE - Segment Emissions Calcs'!$I$8:$V$8919,16,FALSE),0)</f>
        <v>0</v>
      </c>
      <c r="H2025" s="36">
        <f t="shared" ca="1" si="90"/>
        <v>6.7374999999999997E-10</v>
      </c>
      <c r="I2025" s="37">
        <f ca="1">IFERROR(VLOOKUP($E2025&amp;"-1",'PTE - Segment Emissions Calcs'!$I$8:$X$8919,18,FALSE),0)</f>
        <v>1.1319E-10</v>
      </c>
      <c r="J2025" s="37">
        <f ca="1">IFERROR(VLOOKUP($E2025&amp;"-2",'PTE - Segment Emissions Calcs'!$I$8:$X$8919,18,FALSE),0)</f>
        <v>0</v>
      </c>
      <c r="K2025" s="37">
        <f t="shared" ca="1" si="91"/>
        <v>1.1319E-10</v>
      </c>
      <c r="L2025" s="37">
        <f ca="1">IFERROR(VLOOKUP($E2025&amp;"-1",'PTE - Segment Emissions Calcs'!$I$8:$Z$8919,20,FALSE),0)</f>
        <v>1.1319E-10</v>
      </c>
      <c r="M2025" s="37">
        <f ca="1">IFERROR(VLOOKUP($E2025&amp;"-2",'PTE - Segment Emissions Calcs'!$I$8:$Z$8919,20,FALSE),0)</f>
        <v>0</v>
      </c>
      <c r="N2025" s="37">
        <f t="shared" ca="1" si="92"/>
        <v>1.1319E-10</v>
      </c>
      <c r="O2025" s="38">
        <f t="array" aca="1" ref="O2025" ca="1">IF($H2025="TOTAL HAP",H2025,MAX(IF('PTE - Segment Emissions Calcs'!$B$8:$B$8919=$B2025,'PTE - Segment Emissions Calcs'!$V$8:$V$8919,)))</f>
        <v>6.7374999999999997E-10</v>
      </c>
      <c r="P2025" s="38">
        <f t="array" aca="1" ref="P2025" ca="1">IF($H2025="TOTAL HAP",K2025,MAX(IF('PTE - Segment Emissions Calcs'!$B$8:$B$8919=$B2025,'PTE - Segment Emissions Calcs'!$X$8:$X$8919,)))</f>
        <v>1.1319E-10</v>
      </c>
      <c r="Q2025" s="38">
        <f t="array" aca="1" ref="Q2025" ca="1">IF($H2025="TOTAL HAP",N2025,MAX(IF('PTE - Segment Emissions Calcs'!$B$8:$B$8919=$B2025,'PTE - Segment Emissions Calcs'!$Z$8:$Z$8919,)))</f>
        <v>1.1319E-10</v>
      </c>
      <c r="R2025" s="39"/>
    </row>
    <row r="2026" spans="1:18" x14ac:dyDescent="0.25">
      <c r="A2026" s="40"/>
      <c r="B2026" s="40"/>
      <c r="C2026" s="34" t="s">
        <v>41</v>
      </c>
      <c r="D2026" s="35"/>
      <c r="E2026" s="35"/>
      <c r="F2026" s="35">
        <f ca="1">IFERROR(VLOOKUP($E2026&amp;"-1",'PTE - Segment Emissions Calcs'!$I$8:$V$8919,16,FALSE),0)</f>
        <v>3.2725000000000003E-10</v>
      </c>
      <c r="G2026" s="35">
        <f ca="1">IFERROR(VLOOKUP($E2026&amp;"-2",'PTE - Segment Emissions Calcs'!$I$8:$V$8919,16,FALSE),0)</f>
        <v>0</v>
      </c>
      <c r="H2026" s="36">
        <f t="shared" ca="1" si="90"/>
        <v>3.2725000000000003E-10</v>
      </c>
      <c r="I2026" s="37">
        <f ca="1">IFERROR(VLOOKUP($E2026&amp;"-1",'PTE - Segment Emissions Calcs'!$I$8:$X$8919,18,FALSE),0)</f>
        <v>5.4978000000000003E-11</v>
      </c>
      <c r="J2026" s="37">
        <f ca="1">IFERROR(VLOOKUP($E2026&amp;"-2",'PTE - Segment Emissions Calcs'!$I$8:$X$8919,18,FALSE),0)</f>
        <v>0</v>
      </c>
      <c r="K2026" s="37">
        <f t="shared" ca="1" si="91"/>
        <v>5.4978000000000003E-11</v>
      </c>
      <c r="L2026" s="37">
        <f ca="1">IFERROR(VLOOKUP($E2026&amp;"-1",'PTE - Segment Emissions Calcs'!$I$8:$Z$8919,20,FALSE),0)</f>
        <v>5.4978000000000003E-11</v>
      </c>
      <c r="M2026" s="37">
        <f ca="1">IFERROR(VLOOKUP($E2026&amp;"-2",'PTE - Segment Emissions Calcs'!$I$8:$Z$8919,20,FALSE),0)</f>
        <v>0</v>
      </c>
      <c r="N2026" s="37">
        <f t="shared" ca="1" si="92"/>
        <v>5.4978000000000003E-11</v>
      </c>
      <c r="O2026" s="38">
        <f t="array" aca="1" ref="O2026" ca="1">IF($H2026="TOTAL HAP",H2026,MAX(IF('PTE - Segment Emissions Calcs'!$B$8:$B$8919=$B2026,'PTE - Segment Emissions Calcs'!$V$8:$V$8919,)))</f>
        <v>3.2725000000000003E-10</v>
      </c>
      <c r="P2026" s="38">
        <f t="array" aca="1" ref="P2026" ca="1">IF($H2026="TOTAL HAP",K2026,MAX(IF('PTE - Segment Emissions Calcs'!$B$8:$B$8919=$B2026,'PTE - Segment Emissions Calcs'!$X$8:$X$8919,)))</f>
        <v>5.4978000000000003E-11</v>
      </c>
      <c r="Q2026" s="38">
        <f t="array" aca="1" ref="Q2026" ca="1">IF($H2026="TOTAL HAP",N2026,MAX(IF('PTE - Segment Emissions Calcs'!$B$8:$B$8919=$B2026,'PTE - Segment Emissions Calcs'!$Z$8:$Z$8919,)))</f>
        <v>5.4978000000000003E-11</v>
      </c>
      <c r="R2026" s="39"/>
    </row>
    <row r="2027" spans="1:18" x14ac:dyDescent="0.25">
      <c r="A2027" s="53"/>
      <c r="B2027" s="53"/>
      <c r="C2027" s="34" t="s">
        <v>99</v>
      </c>
      <c r="D2027" s="35"/>
      <c r="E2027" s="35"/>
      <c r="F2027" s="35">
        <f ca="1">IFERROR(VLOOKUP($E2027&amp;"-1",'PTE - Segment Emissions Calcs'!$I$8:$V$8919,16,FALSE),0)</f>
        <v>1.2731250000000002E-9</v>
      </c>
      <c r="G2027" s="35">
        <f ca="1">IFERROR(VLOOKUP($E2027&amp;"-2",'PTE - Segment Emissions Calcs'!$I$8:$V$8919,16,FALSE),0)</f>
        <v>0</v>
      </c>
      <c r="H2027" s="36">
        <f t="shared" ca="1" si="90"/>
        <v>1.2731250000000002E-9</v>
      </c>
      <c r="I2027" s="37">
        <f ca="1">IFERROR(VLOOKUP($E2027&amp;"-1",'PTE - Segment Emissions Calcs'!$I$8:$X$8919,18,FALSE),0)</f>
        <v>2.1388500000000003E-10</v>
      </c>
      <c r="J2027" s="37">
        <f ca="1">IFERROR(VLOOKUP($E2027&amp;"-2",'PTE - Segment Emissions Calcs'!$I$8:$X$8919,18,FALSE),0)</f>
        <v>0</v>
      </c>
      <c r="K2027" s="37">
        <f t="shared" ca="1" si="91"/>
        <v>2.1388500000000003E-10</v>
      </c>
      <c r="L2027" s="37">
        <f ca="1">IFERROR(VLOOKUP($E2027&amp;"-1",'PTE - Segment Emissions Calcs'!$I$8:$Z$8919,20,FALSE),0)</f>
        <v>2.1388500000000003E-10</v>
      </c>
      <c r="M2027" s="37">
        <f ca="1">IFERROR(VLOOKUP($E2027&amp;"-2",'PTE - Segment Emissions Calcs'!$I$8:$Z$8919,20,FALSE),0)</f>
        <v>0</v>
      </c>
      <c r="N2027" s="37">
        <f t="shared" ca="1" si="92"/>
        <v>2.1388500000000003E-10</v>
      </c>
      <c r="O2027" s="38">
        <f t="array" aca="1" ref="O2027" ca="1">IF($H2027="TOTAL HAP",H2027,MAX(IF('PTE - Segment Emissions Calcs'!$B$8:$B$8919=$B2027,'PTE - Segment Emissions Calcs'!$V$8:$V$8919,)))</f>
        <v>1.2731250000000002E-9</v>
      </c>
      <c r="P2027" s="38">
        <f t="array" aca="1" ref="P2027" ca="1">IF($H2027="TOTAL HAP",K2027,MAX(IF('PTE - Segment Emissions Calcs'!$B$8:$B$8919=$B2027,'PTE - Segment Emissions Calcs'!$X$8:$X$8919,)))</f>
        <v>2.1388500000000003E-10</v>
      </c>
      <c r="Q2027" s="38">
        <f t="array" aca="1" ref="Q2027" ca="1">IF($H2027="TOTAL HAP",N2027,MAX(IF('PTE - Segment Emissions Calcs'!$B$8:$B$8919=$B2027,'PTE - Segment Emissions Calcs'!$Z$8:$Z$8919,)))</f>
        <v>2.1388500000000003E-10</v>
      </c>
      <c r="R2027" s="39"/>
    </row>
    <row r="2028" spans="1:18" x14ac:dyDescent="0.25">
      <c r="A2028" s="53"/>
      <c r="B2028" s="53"/>
      <c r="C2028" s="34" t="s">
        <v>49</v>
      </c>
      <c r="D2028" s="35"/>
      <c r="E2028" s="35"/>
      <c r="F2028" s="35">
        <f ca="1">IFERROR(VLOOKUP($E2028&amp;"-1",'PTE - Segment Emissions Calcs'!$I$8:$V$8919,16,FALSE),0)</f>
        <v>7.6125000000000003E-10</v>
      </c>
      <c r="G2028" s="35">
        <f ca="1">IFERROR(VLOOKUP($E2028&amp;"-2",'PTE - Segment Emissions Calcs'!$I$8:$V$8919,16,FALSE),0)</f>
        <v>0</v>
      </c>
      <c r="H2028" s="36">
        <f t="shared" ca="1" si="90"/>
        <v>7.6125000000000003E-10</v>
      </c>
      <c r="I2028" s="37">
        <f ca="1">IFERROR(VLOOKUP($E2028&amp;"-1",'PTE - Segment Emissions Calcs'!$I$8:$X$8919,18,FALSE),0)</f>
        <v>1.2789000000000001E-10</v>
      </c>
      <c r="J2028" s="37">
        <f ca="1">IFERROR(VLOOKUP($E2028&amp;"-2",'PTE - Segment Emissions Calcs'!$I$8:$X$8919,18,FALSE),0)</f>
        <v>0</v>
      </c>
      <c r="K2028" s="37">
        <f t="shared" ca="1" si="91"/>
        <v>1.2789000000000001E-10</v>
      </c>
      <c r="L2028" s="37">
        <f ca="1">IFERROR(VLOOKUP($E2028&amp;"-1",'PTE - Segment Emissions Calcs'!$I$8:$Z$8919,20,FALSE),0)</f>
        <v>1.2789000000000001E-10</v>
      </c>
      <c r="M2028" s="37">
        <f ca="1">IFERROR(VLOOKUP($E2028&amp;"-2",'PTE - Segment Emissions Calcs'!$I$8:$Z$8919,20,FALSE),0)</f>
        <v>0</v>
      </c>
      <c r="N2028" s="37">
        <f t="shared" ca="1" si="92"/>
        <v>1.2789000000000001E-10</v>
      </c>
      <c r="O2028" s="38">
        <f t="array" aca="1" ref="O2028" ca="1">IF($H2028="TOTAL HAP",H2028,MAX(IF('PTE - Segment Emissions Calcs'!$B$8:$B$8919=$B2028,'PTE - Segment Emissions Calcs'!$V$8:$V$8919,)))</f>
        <v>7.6125000000000003E-10</v>
      </c>
      <c r="P2028" s="38">
        <f t="array" aca="1" ref="P2028" ca="1">IF($H2028="TOTAL HAP",K2028,MAX(IF('PTE - Segment Emissions Calcs'!$B$8:$B$8919=$B2028,'PTE - Segment Emissions Calcs'!$X$8:$X$8919,)))</f>
        <v>1.2789000000000001E-10</v>
      </c>
      <c r="Q2028" s="38">
        <f t="array" aca="1" ref="Q2028" ca="1">IF($H2028="TOTAL HAP",N2028,MAX(IF('PTE - Segment Emissions Calcs'!$B$8:$B$8919=$B2028,'PTE - Segment Emissions Calcs'!$Z$8:$Z$8919,)))</f>
        <v>1.2789000000000001E-10</v>
      </c>
      <c r="R2028" s="39"/>
    </row>
    <row r="2029" spans="1:18" x14ac:dyDescent="0.25">
      <c r="A2029" s="53"/>
      <c r="B2029" s="53"/>
      <c r="C2029" s="34" t="s">
        <v>43</v>
      </c>
      <c r="D2029" s="35"/>
      <c r="E2029" s="35"/>
      <c r="F2029" s="35">
        <f ca="1">IFERROR(VLOOKUP($E2029&amp;"-1",'PTE - Segment Emissions Calcs'!$I$8:$V$8919,16,FALSE),0)</f>
        <v>3.4081250000000001E-10</v>
      </c>
      <c r="G2029" s="35">
        <f ca="1">IFERROR(VLOOKUP($E2029&amp;"-2",'PTE - Segment Emissions Calcs'!$I$8:$V$8919,16,FALSE),0)</f>
        <v>0</v>
      </c>
      <c r="H2029" s="36">
        <f t="shared" ref="H2029:H2092" ca="1" si="93">MAX(F2029:G2029)</f>
        <v>3.4081250000000001E-10</v>
      </c>
      <c r="I2029" s="37">
        <f ca="1">IFERROR(VLOOKUP($E2029&amp;"-1",'PTE - Segment Emissions Calcs'!$I$8:$X$8919,18,FALSE),0)</f>
        <v>5.72565E-11</v>
      </c>
      <c r="J2029" s="37">
        <f ca="1">IFERROR(VLOOKUP($E2029&amp;"-2",'PTE - Segment Emissions Calcs'!$I$8:$X$8919,18,FALSE),0)</f>
        <v>0</v>
      </c>
      <c r="K2029" s="37">
        <f t="shared" ref="K2029:K2092" ca="1" si="94">MAX(I2029:J2029)</f>
        <v>5.72565E-11</v>
      </c>
      <c r="L2029" s="37">
        <f ca="1">IFERROR(VLOOKUP($E2029&amp;"-1",'PTE - Segment Emissions Calcs'!$I$8:$Z$8919,20,FALSE),0)</f>
        <v>5.72565E-11</v>
      </c>
      <c r="M2029" s="37">
        <f ca="1">IFERROR(VLOOKUP($E2029&amp;"-2",'PTE - Segment Emissions Calcs'!$I$8:$Z$8919,20,FALSE),0)</f>
        <v>0</v>
      </c>
      <c r="N2029" s="37">
        <f t="shared" ref="N2029:N2092" ca="1" si="95">MAX(L2029:M2029)</f>
        <v>5.72565E-11</v>
      </c>
      <c r="O2029" s="38">
        <f t="array" aca="1" ref="O2029" ca="1">IF($H2029="TOTAL HAP",H2029,MAX(IF('PTE - Segment Emissions Calcs'!$B$8:$B$8919=$B2029,'PTE - Segment Emissions Calcs'!$V$8:$V$8919,)))</f>
        <v>3.4081250000000001E-10</v>
      </c>
      <c r="P2029" s="38">
        <f t="array" aca="1" ref="P2029" ca="1">IF($H2029="TOTAL HAP",K2029,MAX(IF('PTE - Segment Emissions Calcs'!$B$8:$B$8919=$B2029,'PTE - Segment Emissions Calcs'!$X$8:$X$8919,)))</f>
        <v>5.72565E-11</v>
      </c>
      <c r="Q2029" s="38">
        <f t="array" aca="1" ref="Q2029" ca="1">IF($H2029="TOTAL HAP",N2029,MAX(IF('PTE - Segment Emissions Calcs'!$B$8:$B$8919=$B2029,'PTE - Segment Emissions Calcs'!$Z$8:$Z$8919,)))</f>
        <v>5.72565E-11</v>
      </c>
      <c r="R2029" s="39"/>
    </row>
    <row r="2030" spans="1:18" x14ac:dyDescent="0.25">
      <c r="A2030" s="53"/>
      <c r="B2030" s="53"/>
      <c r="C2030" s="34" t="s">
        <v>40</v>
      </c>
      <c r="D2030" s="35"/>
      <c r="E2030" s="35"/>
      <c r="F2030" s="35">
        <f ca="1">IFERROR(VLOOKUP($E2030&amp;"-1",'PTE - Segment Emissions Calcs'!$I$8:$V$8919,16,FALSE),0)</f>
        <v>1.7675000000000002E-9</v>
      </c>
      <c r="G2030" s="35">
        <f ca="1">IFERROR(VLOOKUP($E2030&amp;"-2",'PTE - Segment Emissions Calcs'!$I$8:$V$8919,16,FALSE),0)</f>
        <v>0</v>
      </c>
      <c r="H2030" s="36">
        <f t="shared" ca="1" si="93"/>
        <v>1.7675000000000002E-9</v>
      </c>
      <c r="I2030" s="37">
        <f ca="1">IFERROR(VLOOKUP($E2030&amp;"-1",'PTE - Segment Emissions Calcs'!$I$8:$X$8919,18,FALSE),0)</f>
        <v>2.9694000000000001E-10</v>
      </c>
      <c r="J2030" s="37">
        <f ca="1">IFERROR(VLOOKUP($E2030&amp;"-2",'PTE - Segment Emissions Calcs'!$I$8:$X$8919,18,FALSE),0)</f>
        <v>0</v>
      </c>
      <c r="K2030" s="37">
        <f t="shared" ca="1" si="94"/>
        <v>2.9694000000000001E-10</v>
      </c>
      <c r="L2030" s="37">
        <f ca="1">IFERROR(VLOOKUP($E2030&amp;"-1",'PTE - Segment Emissions Calcs'!$I$8:$Z$8919,20,FALSE),0)</f>
        <v>2.9694000000000001E-10</v>
      </c>
      <c r="M2030" s="37">
        <f ca="1">IFERROR(VLOOKUP($E2030&amp;"-2",'PTE - Segment Emissions Calcs'!$I$8:$Z$8919,20,FALSE),0)</f>
        <v>0</v>
      </c>
      <c r="N2030" s="37">
        <f t="shared" ca="1" si="95"/>
        <v>2.9694000000000001E-10</v>
      </c>
      <c r="O2030" s="38">
        <f t="array" aca="1" ref="O2030" ca="1">IF($H2030="TOTAL HAP",H2030,MAX(IF('PTE - Segment Emissions Calcs'!$B$8:$B$8919=$B2030,'PTE - Segment Emissions Calcs'!$V$8:$V$8919,)))</f>
        <v>1.7675000000000002E-9</v>
      </c>
      <c r="P2030" s="38">
        <f t="array" aca="1" ref="P2030" ca="1">IF($H2030="TOTAL HAP",K2030,MAX(IF('PTE - Segment Emissions Calcs'!$B$8:$B$8919=$B2030,'PTE - Segment Emissions Calcs'!$X$8:$X$8919,)))</f>
        <v>2.9694000000000001E-10</v>
      </c>
      <c r="Q2030" s="38">
        <f t="array" aca="1" ref="Q2030" ca="1">IF($H2030="TOTAL HAP",N2030,MAX(IF('PTE - Segment Emissions Calcs'!$B$8:$B$8919=$B2030,'PTE - Segment Emissions Calcs'!$Z$8:$Z$8919,)))</f>
        <v>2.9694000000000001E-10</v>
      </c>
      <c r="R2030" s="39"/>
    </row>
    <row r="2031" spans="1:18" x14ac:dyDescent="0.25">
      <c r="A2031" s="53"/>
      <c r="B2031" s="53"/>
      <c r="C2031" s="34" t="s">
        <v>37</v>
      </c>
      <c r="D2031" s="35"/>
      <c r="E2031" s="35"/>
      <c r="F2031" s="35">
        <f ca="1">IFERROR(VLOOKUP($E2031&amp;"-1",'PTE - Segment Emissions Calcs'!$I$8:$V$8919,16,FALSE),0)</f>
        <v>1.75E-3</v>
      </c>
      <c r="G2031" s="35">
        <f ca="1">IFERROR(VLOOKUP($E2031&amp;"-2",'PTE - Segment Emissions Calcs'!$I$8:$V$8919,16,FALSE),0)</f>
        <v>0</v>
      </c>
      <c r="H2031" s="36">
        <f t="shared" ca="1" si="93"/>
        <v>1.75E-3</v>
      </c>
      <c r="I2031" s="37">
        <f ca="1">IFERROR(VLOOKUP($E2031&amp;"-1",'PTE - Segment Emissions Calcs'!$I$8:$X$8919,18,FALSE),0)</f>
        <v>2.9399999999999999E-4</v>
      </c>
      <c r="J2031" s="37">
        <f ca="1">IFERROR(VLOOKUP($E2031&amp;"-2",'PTE - Segment Emissions Calcs'!$I$8:$X$8919,18,FALSE),0)</f>
        <v>0</v>
      </c>
      <c r="K2031" s="37">
        <f t="shared" ca="1" si="94"/>
        <v>2.9399999999999999E-4</v>
      </c>
      <c r="L2031" s="37">
        <f ca="1">IFERROR(VLOOKUP($E2031&amp;"-1",'PTE - Segment Emissions Calcs'!$I$8:$Z$8919,20,FALSE),0)</f>
        <v>2.9399999999999999E-4</v>
      </c>
      <c r="M2031" s="37">
        <f ca="1">IFERROR(VLOOKUP($E2031&amp;"-2",'PTE - Segment Emissions Calcs'!$I$8:$Z$8919,20,FALSE),0)</f>
        <v>0</v>
      </c>
      <c r="N2031" s="37">
        <f t="shared" ca="1" si="95"/>
        <v>2.9399999999999999E-4</v>
      </c>
      <c r="O2031" s="38">
        <f t="array" aca="1" ref="O2031" ca="1">IF($H2031="TOTAL HAP",H2031,MAX(IF('PTE - Segment Emissions Calcs'!$B$8:$B$8919=$B2031,'PTE - Segment Emissions Calcs'!$V$8:$V$8919,)))</f>
        <v>1.75E-3</v>
      </c>
      <c r="P2031" s="38">
        <f t="array" aca="1" ref="P2031" ca="1">IF($H2031="TOTAL HAP",K2031,MAX(IF('PTE - Segment Emissions Calcs'!$B$8:$B$8919=$B2031,'PTE - Segment Emissions Calcs'!$X$8:$X$8919,)))</f>
        <v>2.9399999999999999E-4</v>
      </c>
      <c r="Q2031" s="38">
        <f t="array" aca="1" ref="Q2031" ca="1">IF($H2031="TOTAL HAP",N2031,MAX(IF('PTE - Segment Emissions Calcs'!$B$8:$B$8919=$B2031,'PTE - Segment Emissions Calcs'!$Z$8:$Z$8919,)))</f>
        <v>2.9399999999999999E-4</v>
      </c>
      <c r="R2031" s="39"/>
    </row>
    <row r="2032" spans="1:18" x14ac:dyDescent="0.25">
      <c r="A2032" s="53"/>
      <c r="B2032" s="53"/>
      <c r="C2032" s="34" t="s">
        <v>53</v>
      </c>
      <c r="D2032" s="35"/>
      <c r="E2032" s="35"/>
      <c r="F2032" s="35">
        <f ca="1">IFERROR(VLOOKUP($E2032&amp;"-1",'PTE - Segment Emissions Calcs'!$I$8:$V$8919,16,FALSE),0)</f>
        <v>4.1999999999999997E-3</v>
      </c>
      <c r="G2032" s="35">
        <f ca="1">IFERROR(VLOOKUP($E2032&amp;"-2",'PTE - Segment Emissions Calcs'!$I$8:$V$8919,16,FALSE),0)</f>
        <v>0</v>
      </c>
      <c r="H2032" s="36">
        <f t="shared" ca="1" si="93"/>
        <v>4.1999999999999997E-3</v>
      </c>
      <c r="I2032" s="37">
        <f ca="1">IFERROR(VLOOKUP($E2032&amp;"-1",'PTE - Segment Emissions Calcs'!$I$8:$X$8919,18,FALSE),0)</f>
        <v>7.0560000000000002E-4</v>
      </c>
      <c r="J2032" s="37">
        <f ca="1">IFERROR(VLOOKUP($E2032&amp;"-2",'PTE - Segment Emissions Calcs'!$I$8:$X$8919,18,FALSE),0)</f>
        <v>0</v>
      </c>
      <c r="K2032" s="37">
        <f t="shared" ca="1" si="94"/>
        <v>7.0560000000000002E-4</v>
      </c>
      <c r="L2032" s="37">
        <f ca="1">IFERROR(VLOOKUP($E2032&amp;"-1",'PTE - Segment Emissions Calcs'!$I$8:$Z$8919,20,FALSE),0)</f>
        <v>7.0560000000000002E-4</v>
      </c>
      <c r="M2032" s="37">
        <f ca="1">IFERROR(VLOOKUP($E2032&amp;"-2",'PTE - Segment Emissions Calcs'!$I$8:$Z$8919,20,FALSE),0)</f>
        <v>0</v>
      </c>
      <c r="N2032" s="37">
        <f t="shared" ca="1" si="95"/>
        <v>7.0560000000000002E-4</v>
      </c>
      <c r="O2032" s="38">
        <f t="array" aca="1" ref="O2032" ca="1">IF($H2032="TOTAL HAP",H2032,MAX(IF('PTE - Segment Emissions Calcs'!$B$8:$B$8919=$B2032,'PTE - Segment Emissions Calcs'!$V$8:$V$8919,)))</f>
        <v>4.1999999999999997E-3</v>
      </c>
      <c r="P2032" s="38">
        <f t="array" aca="1" ref="P2032" ca="1">IF($H2032="TOTAL HAP",K2032,MAX(IF('PTE - Segment Emissions Calcs'!$B$8:$B$8919=$B2032,'PTE - Segment Emissions Calcs'!$X$8:$X$8919,)))</f>
        <v>7.0560000000000002E-4</v>
      </c>
      <c r="Q2032" s="38">
        <f t="array" aca="1" ref="Q2032" ca="1">IF($H2032="TOTAL HAP",N2032,MAX(IF('PTE - Segment Emissions Calcs'!$B$8:$B$8919=$B2032,'PTE - Segment Emissions Calcs'!$Z$8:$Z$8919,)))</f>
        <v>7.0560000000000002E-4</v>
      </c>
      <c r="R2032" s="39"/>
    </row>
    <row r="2033" spans="1:18" x14ac:dyDescent="0.25">
      <c r="A2033" s="53"/>
      <c r="B2033" s="53"/>
      <c r="C2033" s="34" t="s">
        <v>69</v>
      </c>
      <c r="D2033" s="35"/>
      <c r="E2033" s="35"/>
      <c r="F2033" s="35">
        <f ca="1">IFERROR(VLOOKUP($E2033&amp;"-1",'PTE - Segment Emissions Calcs'!$I$8:$V$8919,16,FALSE),0)</f>
        <v>3.0624999999999997E-3</v>
      </c>
      <c r="G2033" s="35">
        <f ca="1">IFERROR(VLOOKUP($E2033&amp;"-2",'PTE - Segment Emissions Calcs'!$I$8:$V$8919,16,FALSE),0)</f>
        <v>0</v>
      </c>
      <c r="H2033" s="36">
        <f t="shared" ca="1" si="93"/>
        <v>3.0624999999999997E-3</v>
      </c>
      <c r="I2033" s="37">
        <f ca="1">IFERROR(VLOOKUP($E2033&amp;"-1",'PTE - Segment Emissions Calcs'!$I$8:$X$8919,18,FALSE),0)</f>
        <v>5.1449999999999998E-4</v>
      </c>
      <c r="J2033" s="37">
        <f ca="1">IFERROR(VLOOKUP($E2033&amp;"-2",'PTE - Segment Emissions Calcs'!$I$8:$X$8919,18,FALSE),0)</f>
        <v>0</v>
      </c>
      <c r="K2033" s="37">
        <f t="shared" ca="1" si="94"/>
        <v>5.1449999999999998E-4</v>
      </c>
      <c r="L2033" s="37">
        <f ca="1">IFERROR(VLOOKUP($E2033&amp;"-1",'PTE - Segment Emissions Calcs'!$I$8:$Z$8919,20,FALSE),0)</f>
        <v>5.1449999999999998E-4</v>
      </c>
      <c r="M2033" s="37">
        <f ca="1">IFERROR(VLOOKUP($E2033&amp;"-2",'PTE - Segment Emissions Calcs'!$I$8:$Z$8919,20,FALSE),0)</f>
        <v>0</v>
      </c>
      <c r="N2033" s="37">
        <f t="shared" ca="1" si="95"/>
        <v>5.1449999999999998E-4</v>
      </c>
      <c r="O2033" s="38">
        <f t="array" aca="1" ref="O2033" ca="1">IF($H2033="TOTAL HAP",H2033,MAX(IF('PTE - Segment Emissions Calcs'!$B$8:$B$8919=$B2033,'PTE - Segment Emissions Calcs'!$V$8:$V$8919,)))</f>
        <v>3.0624999999999997E-3</v>
      </c>
      <c r="P2033" s="38">
        <f t="array" aca="1" ref="P2033" ca="1">IF($H2033="TOTAL HAP",K2033,MAX(IF('PTE - Segment Emissions Calcs'!$B$8:$B$8919=$B2033,'PTE - Segment Emissions Calcs'!$X$8:$X$8919,)))</f>
        <v>5.1449999999999998E-4</v>
      </c>
      <c r="Q2033" s="38">
        <f t="array" aca="1" ref="Q2033" ca="1">IF($H2033="TOTAL HAP",N2033,MAX(IF('PTE - Segment Emissions Calcs'!$B$8:$B$8919=$B2033,'PTE - Segment Emissions Calcs'!$Z$8:$Z$8919,)))</f>
        <v>5.1449999999999998E-4</v>
      </c>
      <c r="R2033" s="39"/>
    </row>
    <row r="2034" spans="1:18" x14ac:dyDescent="0.25">
      <c r="A2034" s="53"/>
      <c r="B2034" s="53"/>
      <c r="C2034" s="34" t="s">
        <v>164</v>
      </c>
      <c r="D2034" s="35"/>
      <c r="E2034" s="35"/>
      <c r="F2034" s="35">
        <f ca="1">IFERROR(VLOOKUP($E2034&amp;"-1",'PTE - Segment Emissions Calcs'!$I$8:$V$8919,16,FALSE),0)</f>
        <v>4.359456126482214E-2</v>
      </c>
      <c r="G2034" s="35">
        <f ca="1">IFERROR(VLOOKUP($E2034&amp;"-2",'PTE - Segment Emissions Calcs'!$I$8:$V$8919,16,FALSE),0)</f>
        <v>0</v>
      </c>
      <c r="H2034" s="36">
        <f t="shared" ca="1" si="93"/>
        <v>4.359456126482214E-2</v>
      </c>
      <c r="I2034" s="37">
        <f ca="1">IFERROR(VLOOKUP($E2034&amp;"-1",'PTE - Segment Emissions Calcs'!$I$8:$X$8919,18,FALSE),0)</f>
        <v>7.3238862924901189E-3</v>
      </c>
      <c r="J2034" s="37">
        <f ca="1">IFERROR(VLOOKUP($E2034&amp;"-2",'PTE - Segment Emissions Calcs'!$I$8:$X$8919,18,FALSE),0)</f>
        <v>0</v>
      </c>
      <c r="K2034" s="37">
        <f t="shared" ca="1" si="94"/>
        <v>7.3238862924901189E-3</v>
      </c>
      <c r="L2034" s="37">
        <f ca="1">IFERROR(VLOOKUP($E2034&amp;"-1",'PTE - Segment Emissions Calcs'!$I$8:$Z$8919,20,FALSE),0)</f>
        <v>7.3238862924901189E-3</v>
      </c>
      <c r="M2034" s="37">
        <f ca="1">IFERROR(VLOOKUP($E2034&amp;"-2",'PTE - Segment Emissions Calcs'!$I$8:$Z$8919,20,FALSE),0)</f>
        <v>0</v>
      </c>
      <c r="N2034" s="37">
        <f t="shared" ca="1" si="95"/>
        <v>7.3238862924901189E-3</v>
      </c>
      <c r="O2034" s="38">
        <f t="array" aca="1" ref="O2034" ca="1">IF($H2034="TOTAL HAP",H2034,MAX(IF('PTE - Segment Emissions Calcs'!$B$8:$B$8919=$B2034,'PTE - Segment Emissions Calcs'!$V$8:$V$8919,)))</f>
        <v>4.359456126482214E-2</v>
      </c>
      <c r="P2034" s="38">
        <f t="array" aca="1" ref="P2034" ca="1">IF($H2034="TOTAL HAP",K2034,MAX(IF('PTE - Segment Emissions Calcs'!$B$8:$B$8919=$B2034,'PTE - Segment Emissions Calcs'!$X$8:$X$8919,)))</f>
        <v>7.3238862924901189E-3</v>
      </c>
      <c r="Q2034" s="38">
        <f t="array" aca="1" ref="Q2034" ca="1">IF($H2034="TOTAL HAP",N2034,MAX(IF('PTE - Segment Emissions Calcs'!$B$8:$B$8919=$B2034,'PTE - Segment Emissions Calcs'!$Z$8:$Z$8919,)))</f>
        <v>7.3238862924901189E-3</v>
      </c>
      <c r="R2034" s="39"/>
    </row>
    <row r="2035" spans="1:18" ht="15.75" thickBot="1" x14ac:dyDescent="0.3">
      <c r="A2035" s="54"/>
      <c r="B2035" s="54"/>
      <c r="C2035" s="43" t="s">
        <v>165</v>
      </c>
      <c r="D2035" s="44"/>
      <c r="E2035" s="44"/>
      <c r="F2035" s="44">
        <f ca="1">IFERROR(VLOOKUP($E2035&amp;"-1",'PTE - Segment Emissions Calcs'!$I$8:$V$8919,16,FALSE),0)</f>
        <v>9.8437499999999997E-2</v>
      </c>
      <c r="G2035" s="44">
        <f ca="1">IFERROR(VLOOKUP($E2035&amp;"-2",'PTE - Segment Emissions Calcs'!$I$8:$V$8919,16,FALSE),0)</f>
        <v>0</v>
      </c>
      <c r="H2035" s="45">
        <f t="shared" ca="1" si="93"/>
        <v>9.8437499999999997E-2</v>
      </c>
      <c r="I2035" s="46">
        <f ca="1">IFERROR(VLOOKUP($E2035&amp;"-1",'PTE - Segment Emissions Calcs'!$I$8:$X$8919,18,FALSE),0)</f>
        <v>1.6537499999999997E-2</v>
      </c>
      <c r="J2035" s="46">
        <f ca="1">IFERROR(VLOOKUP($E2035&amp;"-2",'PTE - Segment Emissions Calcs'!$I$8:$X$8919,18,FALSE),0)</f>
        <v>0</v>
      </c>
      <c r="K2035" s="46">
        <f t="shared" ca="1" si="94"/>
        <v>1.6537499999999997E-2</v>
      </c>
      <c r="L2035" s="46">
        <f ca="1">IFERROR(VLOOKUP($E2035&amp;"-1",'PTE - Segment Emissions Calcs'!$I$8:$Z$8919,20,FALSE),0)</f>
        <v>1.6537499999999997E-2</v>
      </c>
      <c r="M2035" s="46">
        <f ca="1">IFERROR(VLOOKUP($E2035&amp;"-2",'PTE - Segment Emissions Calcs'!$I$8:$Z$8919,20,FALSE),0)</f>
        <v>0</v>
      </c>
      <c r="N2035" s="46">
        <f t="shared" ca="1" si="95"/>
        <v>1.6537499999999997E-2</v>
      </c>
      <c r="O2035" s="47">
        <f t="array" aca="1" ref="O2035" ca="1">IF($H2035="TOTAL HAP",H2035,MAX(IF('PTE - Segment Emissions Calcs'!$B$8:$B$8919=$B2035,'PTE - Segment Emissions Calcs'!$V$8:$V$8919,)))</f>
        <v>9.8437499999999997E-2</v>
      </c>
      <c r="P2035" s="47">
        <f t="array" aca="1" ref="P2035" ca="1">IF($H2035="TOTAL HAP",K2035,MAX(IF('PTE - Segment Emissions Calcs'!$B$8:$B$8919=$B2035,'PTE - Segment Emissions Calcs'!$X$8:$X$8919,)))</f>
        <v>1.6537499999999997E-2</v>
      </c>
      <c r="Q2035" s="47">
        <f t="array" aca="1" ref="Q2035" ca="1">IF($H2035="TOTAL HAP",N2035,MAX(IF('PTE - Segment Emissions Calcs'!$B$8:$B$8919=$B2035,'PTE - Segment Emissions Calcs'!$Z$8:$Z$8919,)))</f>
        <v>1.6537499999999997E-2</v>
      </c>
      <c r="R2035" s="48"/>
    </row>
    <row r="2036" spans="1:18" ht="15.75" thickTop="1" x14ac:dyDescent="0.25">
      <c r="A2036" s="25" t="str">
        <f ca="1">VLOOKUP(#REF!,'PTE - Segment Emissions Calcs'!$C$8:$J$8919,8,FALSE)</f>
        <v>EQUI 321</v>
      </c>
      <c r="B2036" s="25" t="str">
        <f ca="1">VLOOKUP(A2036,'PTE - Segment Emissions Calcs'!$J$8:$O$8919,4,FALSE)</f>
        <v>5-B-165 Storage Tank Heater</v>
      </c>
      <c r="C2036" s="26" t="s">
        <v>17</v>
      </c>
      <c r="D2036" s="27"/>
      <c r="E2036" s="27"/>
      <c r="F2036" s="27">
        <f ca="1">IFERROR(VLOOKUP($E2036&amp;"-1",'PTE - Segment Emissions Calcs'!$I$8:$V$8919,16,FALSE),0)</f>
        <v>0.16470588235294117</v>
      </c>
      <c r="G2036" s="27">
        <f ca="1">IFERROR(VLOOKUP($E2036&amp;"-2",'PTE - Segment Emissions Calcs'!$I$8:$V$8919,16,FALSE),0)</f>
        <v>0</v>
      </c>
      <c r="H2036" s="28">
        <f t="shared" ca="1" si="93"/>
        <v>0.16470588235294117</v>
      </c>
      <c r="I2036" s="29">
        <f ca="1">IFERROR(VLOOKUP($E2036&amp;"-1",'PTE - Segment Emissions Calcs'!$I$8:$X$8919,18,FALSE),0)</f>
        <v>0.72141176470588231</v>
      </c>
      <c r="J2036" s="29">
        <f ca="1">IFERROR(VLOOKUP($E2036&amp;"-2",'PTE - Segment Emissions Calcs'!$I$8:$X$8919,18,FALSE),0)</f>
        <v>0</v>
      </c>
      <c r="K2036" s="29">
        <f t="shared" ca="1" si="94"/>
        <v>0.72141176470588231</v>
      </c>
      <c r="L2036" s="29">
        <f ca="1">IFERROR(VLOOKUP($E2036&amp;"-1",'PTE - Segment Emissions Calcs'!$I$8:$Z$8919,20,FALSE),0)</f>
        <v>0.72141176470588231</v>
      </c>
      <c r="M2036" s="29">
        <f ca="1">IFERROR(VLOOKUP($E2036&amp;"-2",'PTE - Segment Emissions Calcs'!$I$8:$Z$8919,20,FALSE),0)</f>
        <v>0</v>
      </c>
      <c r="N2036" s="29">
        <f t="shared" ca="1" si="95"/>
        <v>0.72141176470588231</v>
      </c>
      <c r="O2036" s="30">
        <f t="array" aca="1" ref="O2036" ca="1">IF($H2036="TOTAL HAP",H2036,MAX(IF('PTE - Segment Emissions Calcs'!$B$8:$B$8919=$B2036,'PTE - Segment Emissions Calcs'!$V$8:$V$8919,)))</f>
        <v>0.16470588235294117</v>
      </c>
      <c r="P2036" s="30">
        <f t="array" aca="1" ref="P2036" ca="1">IF($H2036="TOTAL HAP",K2036,MAX(IF('PTE - Segment Emissions Calcs'!$B$8:$B$8919=$B2036,'PTE - Segment Emissions Calcs'!$X$8:$X$8919,)))</f>
        <v>0.72141176470588231</v>
      </c>
      <c r="Q2036" s="30">
        <f t="array" aca="1" ref="Q2036" ca="1">IF($H2036="TOTAL HAP",N2036,MAX(IF('PTE - Segment Emissions Calcs'!$B$8:$B$8919=$B2036,'PTE - Segment Emissions Calcs'!$Z$8:$Z$8919,)))</f>
        <v>0.72141176470588231</v>
      </c>
      <c r="R2036" s="31"/>
    </row>
    <row r="2037" spans="1:18" x14ac:dyDescent="0.25">
      <c r="A2037" s="33"/>
      <c r="B2037" s="33"/>
      <c r="C2037" s="34" t="s">
        <v>18</v>
      </c>
      <c r="D2037" s="35"/>
      <c r="E2037" s="35"/>
      <c r="F2037" s="35">
        <f ca="1">IFERROR(VLOOKUP($E2037&amp;"-1",'PTE - Segment Emissions Calcs'!$I$8:$V$8919,16,FALSE),0)</f>
        <v>7.5000000000000002E-6</v>
      </c>
      <c r="G2037" s="35">
        <f ca="1">IFERROR(VLOOKUP($E2037&amp;"-2",'PTE - Segment Emissions Calcs'!$I$8:$V$8919,16,FALSE),0)</f>
        <v>0</v>
      </c>
      <c r="H2037" s="36">
        <f t="shared" ca="1" si="93"/>
        <v>7.5000000000000002E-6</v>
      </c>
      <c r="I2037" s="37">
        <f ca="1">IFERROR(VLOOKUP($E2037&amp;"-1",'PTE - Segment Emissions Calcs'!$I$8:$X$8919,18,FALSE),0)</f>
        <v>3.2850000000000006E-5</v>
      </c>
      <c r="J2037" s="37">
        <f ca="1">IFERROR(VLOOKUP($E2037&amp;"-2",'PTE - Segment Emissions Calcs'!$I$8:$X$8919,18,FALSE),0)</f>
        <v>0</v>
      </c>
      <c r="K2037" s="37">
        <f t="shared" ca="1" si="94"/>
        <v>3.2850000000000006E-5</v>
      </c>
      <c r="L2037" s="37">
        <f ca="1">IFERROR(VLOOKUP($E2037&amp;"-1",'PTE - Segment Emissions Calcs'!$I$8:$Z$8919,20,FALSE),0)</f>
        <v>3.2850000000000006E-5</v>
      </c>
      <c r="M2037" s="37">
        <f ca="1">IFERROR(VLOOKUP($E2037&amp;"-2",'PTE - Segment Emissions Calcs'!$I$8:$Z$8919,20,FALSE),0)</f>
        <v>0</v>
      </c>
      <c r="N2037" s="37">
        <f t="shared" ca="1" si="95"/>
        <v>3.2850000000000006E-5</v>
      </c>
      <c r="O2037" s="38">
        <f t="array" aca="1" ref="O2037" ca="1">IF($H2037="TOTAL HAP",H2037,MAX(IF('PTE - Segment Emissions Calcs'!$B$8:$B$8919=$B2037,'PTE - Segment Emissions Calcs'!$V$8:$V$8919,)))</f>
        <v>7.5000000000000002E-6</v>
      </c>
      <c r="P2037" s="38">
        <f t="array" aca="1" ref="P2037" ca="1">IF($H2037="TOTAL HAP",K2037,MAX(IF('PTE - Segment Emissions Calcs'!$B$8:$B$8919=$B2037,'PTE - Segment Emissions Calcs'!$X$8:$X$8919,)))</f>
        <v>3.2850000000000006E-5</v>
      </c>
      <c r="Q2037" s="38">
        <f t="array" aca="1" ref="Q2037" ca="1">IF($H2037="TOTAL HAP",N2037,MAX(IF('PTE - Segment Emissions Calcs'!$B$8:$B$8919=$B2037,'PTE - Segment Emissions Calcs'!$Z$8:$Z$8919,)))</f>
        <v>3.2850000000000006E-5</v>
      </c>
      <c r="R2037" s="39"/>
    </row>
    <row r="2038" spans="1:18" x14ac:dyDescent="0.25">
      <c r="A2038" s="33"/>
      <c r="B2038" s="33"/>
      <c r="C2038" s="34" t="s">
        <v>19</v>
      </c>
      <c r="D2038" s="35"/>
      <c r="E2038" s="35"/>
      <c r="F2038" s="35">
        <f ca="1">IFERROR(VLOOKUP($E2038&amp;"-1",'PTE - Segment Emissions Calcs'!$I$8:$V$8919,16,FALSE),0)</f>
        <v>0.19607843137254902</v>
      </c>
      <c r="G2038" s="35">
        <f ca="1">IFERROR(VLOOKUP($E2038&amp;"-2",'PTE - Segment Emissions Calcs'!$I$8:$V$8919,16,FALSE),0)</f>
        <v>0</v>
      </c>
      <c r="H2038" s="36">
        <f t="shared" ca="1" si="93"/>
        <v>0.19607843137254902</v>
      </c>
      <c r="I2038" s="37">
        <f ca="1">IFERROR(VLOOKUP($E2038&amp;"-1",'PTE - Segment Emissions Calcs'!$I$8:$X$8919,18,FALSE),0)</f>
        <v>0.85882352941176465</v>
      </c>
      <c r="J2038" s="37">
        <f ca="1">IFERROR(VLOOKUP($E2038&amp;"-2",'PTE - Segment Emissions Calcs'!$I$8:$X$8919,18,FALSE),0)</f>
        <v>0</v>
      </c>
      <c r="K2038" s="37">
        <f t="shared" ca="1" si="94"/>
        <v>0.85882352941176465</v>
      </c>
      <c r="L2038" s="37">
        <f ca="1">IFERROR(VLOOKUP($E2038&amp;"-1",'PTE - Segment Emissions Calcs'!$I$8:$Z$8919,20,FALSE),0)</f>
        <v>0.85882352941176465</v>
      </c>
      <c r="M2038" s="37">
        <f ca="1">IFERROR(VLOOKUP($E2038&amp;"-2",'PTE - Segment Emissions Calcs'!$I$8:$Z$8919,20,FALSE),0)</f>
        <v>0</v>
      </c>
      <c r="N2038" s="37">
        <f t="shared" ca="1" si="95"/>
        <v>0.85882352941176465</v>
      </c>
      <c r="O2038" s="38">
        <f t="array" aca="1" ref="O2038" ca="1">IF($H2038="TOTAL HAP",H2038,MAX(IF('PTE - Segment Emissions Calcs'!$B$8:$B$8919=$B2038,'PTE - Segment Emissions Calcs'!$V$8:$V$8919,)))</f>
        <v>0.19607843137254902</v>
      </c>
      <c r="P2038" s="38">
        <f t="array" aca="1" ref="P2038" ca="1">IF($H2038="TOTAL HAP",K2038,MAX(IF('PTE - Segment Emissions Calcs'!$B$8:$B$8919=$B2038,'PTE - Segment Emissions Calcs'!$X$8:$X$8919,)))</f>
        <v>0.85882352941176465</v>
      </c>
      <c r="Q2038" s="38">
        <f t="array" aca="1" ref="Q2038" ca="1">IF($H2038="TOTAL HAP",N2038,MAX(IF('PTE - Segment Emissions Calcs'!$B$8:$B$8919=$B2038,'PTE - Segment Emissions Calcs'!$Z$8:$Z$8919,)))</f>
        <v>0.85882352941176465</v>
      </c>
      <c r="R2038" s="39"/>
    </row>
    <row r="2039" spans="1:18" x14ac:dyDescent="0.25">
      <c r="A2039" s="53"/>
      <c r="B2039" s="53"/>
      <c r="C2039" s="34" t="s">
        <v>20</v>
      </c>
      <c r="D2039" s="35"/>
      <c r="E2039" s="35"/>
      <c r="F2039" s="35">
        <f ca="1">IFERROR(VLOOKUP($E2039&amp;"-1",'PTE - Segment Emissions Calcs'!$I$8:$V$8919,16,FALSE),0)</f>
        <v>1.4901960784313726E-2</v>
      </c>
      <c r="G2039" s="35">
        <f ca="1">IFERROR(VLOOKUP($E2039&amp;"-2",'PTE - Segment Emissions Calcs'!$I$8:$V$8919,16,FALSE),0)</f>
        <v>0</v>
      </c>
      <c r="H2039" s="36">
        <f t="shared" ca="1" si="93"/>
        <v>1.4901960784313726E-2</v>
      </c>
      <c r="I2039" s="37">
        <f ca="1">IFERROR(VLOOKUP($E2039&amp;"-1",'PTE - Segment Emissions Calcs'!$I$8:$X$8919,18,FALSE),0)</f>
        <v>6.5270588235294108E-2</v>
      </c>
      <c r="J2039" s="37">
        <f ca="1">IFERROR(VLOOKUP($E2039&amp;"-2",'PTE - Segment Emissions Calcs'!$I$8:$X$8919,18,FALSE),0)</f>
        <v>0</v>
      </c>
      <c r="K2039" s="37">
        <f t="shared" ca="1" si="94"/>
        <v>6.5270588235294108E-2</v>
      </c>
      <c r="L2039" s="37">
        <f ca="1">IFERROR(VLOOKUP($E2039&amp;"-1",'PTE - Segment Emissions Calcs'!$I$8:$Z$8919,20,FALSE),0)</f>
        <v>6.5270588235294108E-2</v>
      </c>
      <c r="M2039" s="37">
        <f ca="1">IFERROR(VLOOKUP($E2039&amp;"-2",'PTE - Segment Emissions Calcs'!$I$8:$Z$8919,20,FALSE),0)</f>
        <v>0</v>
      </c>
      <c r="N2039" s="37">
        <f t="shared" ca="1" si="95"/>
        <v>6.5270588235294108E-2</v>
      </c>
      <c r="O2039" s="38">
        <f t="array" aca="1" ref="O2039" ca="1">IF($H2039="TOTAL HAP",H2039,MAX(IF('PTE - Segment Emissions Calcs'!$B$8:$B$8919=$B2039,'PTE - Segment Emissions Calcs'!$V$8:$V$8919,)))</f>
        <v>1.4901960784313726E-2</v>
      </c>
      <c r="P2039" s="38">
        <f t="array" aca="1" ref="P2039" ca="1">IF($H2039="TOTAL HAP",K2039,MAX(IF('PTE - Segment Emissions Calcs'!$B$8:$B$8919=$B2039,'PTE - Segment Emissions Calcs'!$X$8:$X$8919,)))</f>
        <v>6.5270588235294108E-2</v>
      </c>
      <c r="Q2039" s="38">
        <f t="array" aca="1" ref="Q2039" ca="1">IF($H2039="TOTAL HAP",N2039,MAX(IF('PTE - Segment Emissions Calcs'!$B$8:$B$8919=$B2039,'PTE - Segment Emissions Calcs'!$Z$8:$Z$8919,)))</f>
        <v>6.5270588235294108E-2</v>
      </c>
      <c r="R2039" s="39"/>
    </row>
    <row r="2040" spans="1:18" x14ac:dyDescent="0.25">
      <c r="A2040" s="53"/>
      <c r="B2040" s="53"/>
      <c r="C2040" s="34" t="s">
        <v>21</v>
      </c>
      <c r="D2040" s="35"/>
      <c r="E2040" s="35"/>
      <c r="F2040" s="35">
        <f ca="1">IFERROR(VLOOKUP($E2040&amp;"-1",'PTE - Segment Emissions Calcs'!$I$8:$V$8919,16,FALSE),0)</f>
        <v>1.4901960784313726E-2</v>
      </c>
      <c r="G2040" s="35">
        <f ca="1">IFERROR(VLOOKUP($E2040&amp;"-2",'PTE - Segment Emissions Calcs'!$I$8:$V$8919,16,FALSE),0)</f>
        <v>0</v>
      </c>
      <c r="H2040" s="36">
        <f t="shared" ca="1" si="93"/>
        <v>1.4901960784313726E-2</v>
      </c>
      <c r="I2040" s="37">
        <f ca="1">IFERROR(VLOOKUP($E2040&amp;"-1",'PTE - Segment Emissions Calcs'!$I$8:$X$8919,18,FALSE),0)</f>
        <v>6.5270588235294108E-2</v>
      </c>
      <c r="J2040" s="37">
        <f ca="1">IFERROR(VLOOKUP($E2040&amp;"-2",'PTE - Segment Emissions Calcs'!$I$8:$X$8919,18,FALSE),0)</f>
        <v>0</v>
      </c>
      <c r="K2040" s="37">
        <f t="shared" ca="1" si="94"/>
        <v>6.5270588235294108E-2</v>
      </c>
      <c r="L2040" s="37">
        <f ca="1">IFERROR(VLOOKUP($E2040&amp;"-1",'PTE - Segment Emissions Calcs'!$I$8:$Z$8919,20,FALSE),0)</f>
        <v>6.5270588235294108E-2</v>
      </c>
      <c r="M2040" s="37">
        <f ca="1">IFERROR(VLOOKUP($E2040&amp;"-2",'PTE - Segment Emissions Calcs'!$I$8:$Z$8919,20,FALSE),0)</f>
        <v>0</v>
      </c>
      <c r="N2040" s="37">
        <f t="shared" ca="1" si="95"/>
        <v>6.5270588235294108E-2</v>
      </c>
      <c r="O2040" s="38">
        <f t="array" aca="1" ref="O2040" ca="1">IF($H2040="TOTAL HAP",H2040,MAX(IF('PTE - Segment Emissions Calcs'!$B$8:$B$8919=$B2040,'PTE - Segment Emissions Calcs'!$V$8:$V$8919,)))</f>
        <v>1.4901960784313726E-2</v>
      </c>
      <c r="P2040" s="38">
        <f t="array" aca="1" ref="P2040" ca="1">IF($H2040="TOTAL HAP",K2040,MAX(IF('PTE - Segment Emissions Calcs'!$B$8:$B$8919=$B2040,'PTE - Segment Emissions Calcs'!$X$8:$X$8919,)))</f>
        <v>6.5270588235294108E-2</v>
      </c>
      <c r="Q2040" s="38">
        <f t="array" aca="1" ref="Q2040" ca="1">IF($H2040="TOTAL HAP",N2040,MAX(IF('PTE - Segment Emissions Calcs'!$B$8:$B$8919=$B2040,'PTE - Segment Emissions Calcs'!$Z$8:$Z$8919,)))</f>
        <v>6.5270588235294108E-2</v>
      </c>
      <c r="R2040" s="39"/>
    </row>
    <row r="2041" spans="1:18" x14ac:dyDescent="0.25">
      <c r="A2041" s="53"/>
      <c r="B2041" s="53"/>
      <c r="C2041" s="34" t="s">
        <v>22</v>
      </c>
      <c r="D2041" s="35"/>
      <c r="E2041" s="35"/>
      <c r="F2041" s="35">
        <f ca="1">IFERROR(VLOOKUP($E2041&amp;"-1",'PTE - Segment Emissions Calcs'!$I$8:$V$8919,16,FALSE),0)</f>
        <v>1.4901960784313726E-2</v>
      </c>
      <c r="G2041" s="35">
        <f ca="1">IFERROR(VLOOKUP($E2041&amp;"-2",'PTE - Segment Emissions Calcs'!$I$8:$V$8919,16,FALSE),0)</f>
        <v>0</v>
      </c>
      <c r="H2041" s="36">
        <f t="shared" ca="1" si="93"/>
        <v>1.4901960784313726E-2</v>
      </c>
      <c r="I2041" s="37">
        <f ca="1">IFERROR(VLOOKUP($E2041&amp;"-1",'PTE - Segment Emissions Calcs'!$I$8:$X$8919,18,FALSE),0)</f>
        <v>6.5270588235294108E-2</v>
      </c>
      <c r="J2041" s="37">
        <f ca="1">IFERROR(VLOOKUP($E2041&amp;"-2",'PTE - Segment Emissions Calcs'!$I$8:$X$8919,18,FALSE),0)</f>
        <v>0</v>
      </c>
      <c r="K2041" s="37">
        <f t="shared" ca="1" si="94"/>
        <v>6.5270588235294108E-2</v>
      </c>
      <c r="L2041" s="37">
        <f ca="1">IFERROR(VLOOKUP($E2041&amp;"-1",'PTE - Segment Emissions Calcs'!$I$8:$Z$8919,20,FALSE),0)</f>
        <v>6.5270588235294108E-2</v>
      </c>
      <c r="M2041" s="37">
        <f ca="1">IFERROR(VLOOKUP($E2041&amp;"-2",'PTE - Segment Emissions Calcs'!$I$8:$Z$8919,20,FALSE),0)</f>
        <v>0</v>
      </c>
      <c r="N2041" s="37">
        <f t="shared" ca="1" si="95"/>
        <v>6.5270588235294108E-2</v>
      </c>
      <c r="O2041" s="38">
        <f t="array" aca="1" ref="O2041" ca="1">IF($H2041="TOTAL HAP",H2041,MAX(IF('PTE - Segment Emissions Calcs'!$B$8:$B$8919=$B2041,'PTE - Segment Emissions Calcs'!$V$8:$V$8919,)))</f>
        <v>1.4901960784313726E-2</v>
      </c>
      <c r="P2041" s="38">
        <f t="array" aca="1" ref="P2041" ca="1">IF($H2041="TOTAL HAP",K2041,MAX(IF('PTE - Segment Emissions Calcs'!$B$8:$B$8919=$B2041,'PTE - Segment Emissions Calcs'!$X$8:$X$8919,)))</f>
        <v>6.5270588235294108E-2</v>
      </c>
      <c r="Q2041" s="38">
        <f t="array" aca="1" ref="Q2041" ca="1">IF($H2041="TOTAL HAP",N2041,MAX(IF('PTE - Segment Emissions Calcs'!$B$8:$B$8919=$B2041,'PTE - Segment Emissions Calcs'!$Z$8:$Z$8919,)))</f>
        <v>6.5270588235294108E-2</v>
      </c>
      <c r="R2041" s="39"/>
    </row>
    <row r="2042" spans="1:18" x14ac:dyDescent="0.25">
      <c r="A2042" s="53"/>
      <c r="B2042" s="53"/>
      <c r="C2042" s="34" t="s">
        <v>23</v>
      </c>
      <c r="D2042" s="35"/>
      <c r="E2042" s="35"/>
      <c r="F2042" s="35">
        <f ca="1">IFERROR(VLOOKUP($E2042&amp;"-1",'PTE - Segment Emissions Calcs'!$I$8:$V$8919,16,FALSE),0)</f>
        <v>1.176470588235294E-3</v>
      </c>
      <c r="G2042" s="35">
        <f ca="1">IFERROR(VLOOKUP($E2042&amp;"-2",'PTE - Segment Emissions Calcs'!$I$8:$V$8919,16,FALSE),0)</f>
        <v>0</v>
      </c>
      <c r="H2042" s="36">
        <f t="shared" ca="1" si="93"/>
        <v>1.176470588235294E-3</v>
      </c>
      <c r="I2042" s="37">
        <f ca="1">IFERROR(VLOOKUP($E2042&amp;"-1",'PTE - Segment Emissions Calcs'!$I$8:$X$8919,18,FALSE),0)</f>
        <v>5.1529411764705876E-3</v>
      </c>
      <c r="J2042" s="37">
        <f ca="1">IFERROR(VLOOKUP($E2042&amp;"-2",'PTE - Segment Emissions Calcs'!$I$8:$X$8919,18,FALSE),0)</f>
        <v>0</v>
      </c>
      <c r="K2042" s="37">
        <f t="shared" ca="1" si="94"/>
        <v>5.1529411764705876E-3</v>
      </c>
      <c r="L2042" s="37">
        <f ca="1">IFERROR(VLOOKUP($E2042&amp;"-1",'PTE - Segment Emissions Calcs'!$I$8:$Z$8919,20,FALSE),0)</f>
        <v>5.1529411764705876E-3</v>
      </c>
      <c r="M2042" s="37">
        <f ca="1">IFERROR(VLOOKUP($E2042&amp;"-2",'PTE - Segment Emissions Calcs'!$I$8:$Z$8919,20,FALSE),0)</f>
        <v>0</v>
      </c>
      <c r="N2042" s="37">
        <f t="shared" ca="1" si="95"/>
        <v>5.1529411764705876E-3</v>
      </c>
      <c r="O2042" s="38">
        <f t="array" aca="1" ref="O2042" ca="1">IF($H2042="TOTAL HAP",H2042,MAX(IF('PTE - Segment Emissions Calcs'!$B$8:$B$8919=$B2042,'PTE - Segment Emissions Calcs'!$V$8:$V$8919,)))</f>
        <v>1.176470588235294E-3</v>
      </c>
      <c r="P2042" s="38">
        <f t="array" aca="1" ref="P2042" ca="1">IF($H2042="TOTAL HAP",K2042,MAX(IF('PTE - Segment Emissions Calcs'!$B$8:$B$8919=$B2042,'PTE - Segment Emissions Calcs'!$X$8:$X$8919,)))</f>
        <v>5.1529411764705876E-3</v>
      </c>
      <c r="Q2042" s="38">
        <f t="array" aca="1" ref="Q2042" ca="1">IF($H2042="TOTAL HAP",N2042,MAX(IF('PTE - Segment Emissions Calcs'!$B$8:$B$8919=$B2042,'PTE - Segment Emissions Calcs'!$Z$8:$Z$8919,)))</f>
        <v>5.1529411764705876E-3</v>
      </c>
      <c r="R2042" s="39"/>
    </row>
    <row r="2043" spans="1:18" x14ac:dyDescent="0.25">
      <c r="A2043" s="53"/>
      <c r="B2043" s="53"/>
      <c r="C2043" s="34" t="s">
        <v>24</v>
      </c>
      <c r="D2043" s="35"/>
      <c r="E2043" s="35"/>
      <c r="F2043" s="35">
        <f ca="1">IFERROR(VLOOKUP($E2043&amp;"-1",'PTE - Segment Emissions Calcs'!$I$8:$V$8919,16,FALSE),0)</f>
        <v>1.0784313725490196E-2</v>
      </c>
      <c r="G2043" s="35">
        <f ca="1">IFERROR(VLOOKUP($E2043&amp;"-2",'PTE - Segment Emissions Calcs'!$I$8:$V$8919,16,FALSE),0)</f>
        <v>0</v>
      </c>
      <c r="H2043" s="36">
        <f t="shared" ca="1" si="93"/>
        <v>1.0784313725490196E-2</v>
      </c>
      <c r="I2043" s="37">
        <f ca="1">IFERROR(VLOOKUP($E2043&amp;"-1",'PTE - Segment Emissions Calcs'!$I$8:$X$8919,18,FALSE),0)</f>
        <v>4.7235294117647056E-2</v>
      </c>
      <c r="J2043" s="37">
        <f ca="1">IFERROR(VLOOKUP($E2043&amp;"-2",'PTE - Segment Emissions Calcs'!$I$8:$X$8919,18,FALSE),0)</f>
        <v>0</v>
      </c>
      <c r="K2043" s="37">
        <f t="shared" ca="1" si="94"/>
        <v>4.7235294117647056E-2</v>
      </c>
      <c r="L2043" s="37">
        <f ca="1">IFERROR(VLOOKUP($E2043&amp;"-1",'PTE - Segment Emissions Calcs'!$I$8:$Z$8919,20,FALSE),0)</f>
        <v>4.7235294117647056E-2</v>
      </c>
      <c r="M2043" s="37">
        <f ca="1">IFERROR(VLOOKUP($E2043&amp;"-2",'PTE - Segment Emissions Calcs'!$I$8:$Z$8919,20,FALSE),0)</f>
        <v>0</v>
      </c>
      <c r="N2043" s="37">
        <f t="shared" ca="1" si="95"/>
        <v>4.7235294117647056E-2</v>
      </c>
      <c r="O2043" s="38">
        <f t="array" aca="1" ref="O2043" ca="1">IF($H2043="TOTAL HAP",H2043,MAX(IF('PTE - Segment Emissions Calcs'!$B$8:$B$8919=$B2043,'PTE - Segment Emissions Calcs'!$V$8:$V$8919,)))</f>
        <v>1.0784313725490196E-2</v>
      </c>
      <c r="P2043" s="38">
        <f t="array" aca="1" ref="P2043" ca="1">IF($H2043="TOTAL HAP",K2043,MAX(IF('PTE - Segment Emissions Calcs'!$B$8:$B$8919=$B2043,'PTE - Segment Emissions Calcs'!$X$8:$X$8919,)))</f>
        <v>4.7235294117647056E-2</v>
      </c>
      <c r="Q2043" s="38">
        <f t="array" aca="1" ref="Q2043" ca="1">IF($H2043="TOTAL HAP",N2043,MAX(IF('PTE - Segment Emissions Calcs'!$B$8:$B$8919=$B2043,'PTE - Segment Emissions Calcs'!$Z$8:$Z$8919,)))</f>
        <v>4.7235294117647056E-2</v>
      </c>
      <c r="R2043" s="39"/>
    </row>
    <row r="2044" spans="1:18" x14ac:dyDescent="0.25">
      <c r="A2044" s="53"/>
      <c r="B2044" s="53"/>
      <c r="C2044" s="34" t="s">
        <v>25</v>
      </c>
      <c r="D2044" s="35"/>
      <c r="E2044" s="35"/>
      <c r="F2044" s="35">
        <f ca="1">IFERROR(VLOOKUP($E2044&amp;"-1",'PTE - Segment Emissions Calcs'!$I$8:$V$8919,16,FALSE),0)</f>
        <v>233.28800000000004</v>
      </c>
      <c r="G2044" s="35">
        <f ca="1">IFERROR(VLOOKUP($E2044&amp;"-2",'PTE - Segment Emissions Calcs'!$I$8:$V$8919,16,FALSE),0)</f>
        <v>0</v>
      </c>
      <c r="H2044" s="36">
        <f t="shared" ca="1" si="93"/>
        <v>233.28800000000004</v>
      </c>
      <c r="I2044" s="37">
        <f ca="1">IFERROR(VLOOKUP($E2044&amp;"-1",'PTE - Segment Emissions Calcs'!$I$8:$X$8919,18,FALSE),0)</f>
        <v>1021.8014400000002</v>
      </c>
      <c r="J2044" s="37">
        <f ca="1">IFERROR(VLOOKUP($E2044&amp;"-2",'PTE - Segment Emissions Calcs'!$I$8:$X$8919,18,FALSE),0)</f>
        <v>0</v>
      </c>
      <c r="K2044" s="37">
        <f t="shared" ca="1" si="94"/>
        <v>1021.8014400000002</v>
      </c>
      <c r="L2044" s="37">
        <f ca="1">IFERROR(VLOOKUP($E2044&amp;"-1",'PTE - Segment Emissions Calcs'!$I$8:$Z$8919,20,FALSE),0)</f>
        <v>1021.8014400000002</v>
      </c>
      <c r="M2044" s="37">
        <f ca="1">IFERROR(VLOOKUP($E2044&amp;"-2",'PTE - Segment Emissions Calcs'!$I$8:$Z$8919,20,FALSE),0)</f>
        <v>0</v>
      </c>
      <c r="N2044" s="37">
        <f t="shared" ca="1" si="95"/>
        <v>1021.8014400000002</v>
      </c>
      <c r="O2044" s="38">
        <f t="array" aca="1" ref="O2044" ca="1">IF($H2044="TOTAL HAP",H2044,MAX(IF('PTE - Segment Emissions Calcs'!$B$8:$B$8919=$B2044,'PTE - Segment Emissions Calcs'!$V$8:$V$8919,)))</f>
        <v>233.28800000000004</v>
      </c>
      <c r="P2044" s="38">
        <f t="array" aca="1" ref="P2044" ca="1">IF($H2044="TOTAL HAP",K2044,MAX(IF('PTE - Segment Emissions Calcs'!$B$8:$B$8919=$B2044,'PTE - Segment Emissions Calcs'!$X$8:$X$8919,)))</f>
        <v>1021.8014400000002</v>
      </c>
      <c r="Q2044" s="38">
        <f t="array" aca="1" ref="Q2044" ca="1">IF($H2044="TOTAL HAP",N2044,MAX(IF('PTE - Segment Emissions Calcs'!$B$8:$B$8919=$B2044,'PTE - Segment Emissions Calcs'!$Z$8:$Z$8919,)))</f>
        <v>1021.8014400000002</v>
      </c>
      <c r="R2044" s="39"/>
    </row>
    <row r="2045" spans="1:18" x14ac:dyDescent="0.25">
      <c r="A2045" s="53"/>
      <c r="B2045" s="53"/>
      <c r="C2045" s="34" t="s">
        <v>26</v>
      </c>
      <c r="D2045" s="35"/>
      <c r="E2045" s="35"/>
      <c r="F2045" s="35">
        <f ca="1">IFERROR(VLOOKUP($E2045&amp;"-1",'PTE - Segment Emissions Calcs'!$I$8:$V$8919,16,FALSE),0)</f>
        <v>4.4000000000000003E-3</v>
      </c>
      <c r="G2045" s="35">
        <f ca="1">IFERROR(VLOOKUP($E2045&amp;"-2",'PTE - Segment Emissions Calcs'!$I$8:$V$8919,16,FALSE),0)</f>
        <v>0</v>
      </c>
      <c r="H2045" s="36">
        <f t="shared" ca="1" si="93"/>
        <v>4.4000000000000003E-3</v>
      </c>
      <c r="I2045" s="37">
        <f ca="1">IFERROR(VLOOKUP($E2045&amp;"-1",'PTE - Segment Emissions Calcs'!$I$8:$X$8919,18,FALSE),0)</f>
        <v>1.9272000000000001E-2</v>
      </c>
      <c r="J2045" s="37">
        <f ca="1">IFERROR(VLOOKUP($E2045&amp;"-2",'PTE - Segment Emissions Calcs'!$I$8:$X$8919,18,FALSE),0)</f>
        <v>0</v>
      </c>
      <c r="K2045" s="37">
        <f t="shared" ca="1" si="94"/>
        <v>1.9272000000000001E-2</v>
      </c>
      <c r="L2045" s="37">
        <f ca="1">IFERROR(VLOOKUP($E2045&amp;"-1",'PTE - Segment Emissions Calcs'!$I$8:$Z$8919,20,FALSE),0)</f>
        <v>1.9272000000000001E-2</v>
      </c>
      <c r="M2045" s="37">
        <f ca="1">IFERROR(VLOOKUP($E2045&amp;"-2",'PTE - Segment Emissions Calcs'!$I$8:$Z$8919,20,FALSE),0)</f>
        <v>0</v>
      </c>
      <c r="N2045" s="37">
        <f t="shared" ca="1" si="95"/>
        <v>1.9272000000000001E-2</v>
      </c>
      <c r="O2045" s="38">
        <f t="array" aca="1" ref="O2045" ca="1">IF($H2045="TOTAL HAP",H2045,MAX(IF('PTE - Segment Emissions Calcs'!$B$8:$B$8919=$B2045,'PTE - Segment Emissions Calcs'!$V$8:$V$8919,)))</f>
        <v>4.4000000000000003E-3</v>
      </c>
      <c r="P2045" s="38">
        <f t="array" aca="1" ref="P2045" ca="1">IF($H2045="TOTAL HAP",K2045,MAX(IF('PTE - Segment Emissions Calcs'!$B$8:$B$8919=$B2045,'PTE - Segment Emissions Calcs'!$X$8:$X$8919,)))</f>
        <v>1.9272000000000001E-2</v>
      </c>
      <c r="Q2045" s="38">
        <f t="array" aca="1" ref="Q2045" ca="1">IF($H2045="TOTAL HAP",N2045,MAX(IF('PTE - Segment Emissions Calcs'!$B$8:$B$8919=$B2045,'PTE - Segment Emissions Calcs'!$Z$8:$Z$8919,)))</f>
        <v>1.9272000000000001E-2</v>
      </c>
      <c r="R2045" s="39"/>
    </row>
    <row r="2046" spans="1:18" x14ac:dyDescent="0.25">
      <c r="A2046" s="53"/>
      <c r="B2046" s="53"/>
      <c r="C2046" s="34" t="s">
        <v>27</v>
      </c>
      <c r="D2046" s="35"/>
      <c r="E2046" s="35"/>
      <c r="F2046" s="35">
        <f ca="1">IFERROR(VLOOKUP($E2046&amp;"-1",'PTE - Segment Emissions Calcs'!$I$8:$V$8919,16,FALSE),0)</f>
        <v>4.4000000000000007E-4</v>
      </c>
      <c r="G2046" s="35">
        <f ca="1">IFERROR(VLOOKUP($E2046&amp;"-2",'PTE - Segment Emissions Calcs'!$I$8:$V$8919,16,FALSE),0)</f>
        <v>0</v>
      </c>
      <c r="H2046" s="36">
        <f t="shared" ca="1" si="93"/>
        <v>4.4000000000000007E-4</v>
      </c>
      <c r="I2046" s="37">
        <f ca="1">IFERROR(VLOOKUP($E2046&amp;"-1",'PTE - Segment Emissions Calcs'!$I$8:$X$8919,18,FALSE),0)</f>
        <v>1.9272000000000002E-3</v>
      </c>
      <c r="J2046" s="37">
        <f ca="1">IFERROR(VLOOKUP($E2046&amp;"-2",'PTE - Segment Emissions Calcs'!$I$8:$X$8919,18,FALSE),0)</f>
        <v>0</v>
      </c>
      <c r="K2046" s="37">
        <f t="shared" ca="1" si="94"/>
        <v>1.9272000000000002E-3</v>
      </c>
      <c r="L2046" s="37">
        <f ca="1">IFERROR(VLOOKUP($E2046&amp;"-1",'PTE - Segment Emissions Calcs'!$I$8:$Z$8919,20,FALSE),0)</f>
        <v>1.9272000000000002E-3</v>
      </c>
      <c r="M2046" s="37">
        <f ca="1">IFERROR(VLOOKUP($E2046&amp;"-2",'PTE - Segment Emissions Calcs'!$I$8:$Z$8919,20,FALSE),0)</f>
        <v>0</v>
      </c>
      <c r="N2046" s="37">
        <f t="shared" ca="1" si="95"/>
        <v>1.9272000000000002E-3</v>
      </c>
      <c r="O2046" s="38">
        <f t="array" aca="1" ref="O2046" ca="1">IF($H2046="TOTAL HAP",H2046,MAX(IF('PTE - Segment Emissions Calcs'!$B$8:$B$8919=$B2046,'PTE - Segment Emissions Calcs'!$V$8:$V$8919,)))</f>
        <v>4.4000000000000007E-4</v>
      </c>
      <c r="P2046" s="38">
        <f t="array" aca="1" ref="P2046" ca="1">IF($H2046="TOTAL HAP",K2046,MAX(IF('PTE - Segment Emissions Calcs'!$B$8:$B$8919=$B2046,'PTE - Segment Emissions Calcs'!$X$8:$X$8919,)))</f>
        <v>1.9272000000000002E-3</v>
      </c>
      <c r="Q2046" s="38">
        <f t="array" aca="1" ref="Q2046" ca="1">IF($H2046="TOTAL HAP",N2046,MAX(IF('PTE - Segment Emissions Calcs'!$B$8:$B$8919=$B2046,'PTE - Segment Emissions Calcs'!$Z$8:$Z$8919,)))</f>
        <v>1.9272000000000002E-3</v>
      </c>
      <c r="R2046" s="39"/>
    </row>
    <row r="2047" spans="1:18" x14ac:dyDescent="0.25">
      <c r="A2047" s="53"/>
      <c r="B2047" s="53"/>
      <c r="C2047" s="34" t="s">
        <v>28</v>
      </c>
      <c r="D2047" s="35"/>
      <c r="E2047" s="35"/>
      <c r="F2047" s="35">
        <f ca="1">IFERROR(VLOOKUP($E2047&amp;"-1",'PTE - Segment Emissions Calcs'!$I$8:$V$8919,16,FALSE),0)</f>
        <v>233.52912000000006</v>
      </c>
      <c r="G2047" s="35">
        <f ca="1">IFERROR(VLOOKUP($E2047&amp;"-2",'PTE - Segment Emissions Calcs'!$I$8:$V$8919,16,FALSE),0)</f>
        <v>0</v>
      </c>
      <c r="H2047" s="36">
        <f t="shared" ca="1" si="93"/>
        <v>233.52912000000006</v>
      </c>
      <c r="I2047" s="37">
        <f ca="1">IFERROR(VLOOKUP($E2047&amp;"-1",'PTE - Segment Emissions Calcs'!$I$8:$X$8919,18,FALSE),0)</f>
        <v>1022.8575456000003</v>
      </c>
      <c r="J2047" s="37">
        <f ca="1">IFERROR(VLOOKUP($E2047&amp;"-2",'PTE - Segment Emissions Calcs'!$I$8:$X$8919,18,FALSE),0)</f>
        <v>0</v>
      </c>
      <c r="K2047" s="37">
        <f t="shared" ca="1" si="94"/>
        <v>1022.8575456000003</v>
      </c>
      <c r="L2047" s="37">
        <f ca="1">IFERROR(VLOOKUP($E2047&amp;"-1",'PTE - Segment Emissions Calcs'!$I$8:$Z$8919,20,FALSE),0)</f>
        <v>1022.8575456000003</v>
      </c>
      <c r="M2047" s="37">
        <f ca="1">IFERROR(VLOOKUP($E2047&amp;"-2",'PTE - Segment Emissions Calcs'!$I$8:$Z$8919,20,FALSE),0)</f>
        <v>0</v>
      </c>
      <c r="N2047" s="37">
        <f t="shared" ca="1" si="95"/>
        <v>1022.8575456000003</v>
      </c>
      <c r="O2047" s="38">
        <f t="array" aca="1" ref="O2047" ca="1">IF($H2047="TOTAL HAP",H2047,MAX(IF('PTE - Segment Emissions Calcs'!$B$8:$B$8919=$B2047,'PTE - Segment Emissions Calcs'!$V$8:$V$8919,)))</f>
        <v>233.52912000000006</v>
      </c>
      <c r="P2047" s="38">
        <f t="array" aca="1" ref="P2047" ca="1">IF($H2047="TOTAL HAP",K2047,MAX(IF('PTE - Segment Emissions Calcs'!$B$8:$B$8919=$B2047,'PTE - Segment Emissions Calcs'!$X$8:$X$8919,)))</f>
        <v>1022.8575456000003</v>
      </c>
      <c r="Q2047" s="38">
        <f t="array" aca="1" ref="Q2047" ca="1">IF($H2047="TOTAL HAP",N2047,MAX(IF('PTE - Segment Emissions Calcs'!$B$8:$B$8919=$B2047,'PTE - Segment Emissions Calcs'!$Z$8:$Z$8919,)))</f>
        <v>1022.8575456000003</v>
      </c>
      <c r="R2047" s="39"/>
    </row>
    <row r="2048" spans="1:18" x14ac:dyDescent="0.25">
      <c r="A2048" s="53"/>
      <c r="B2048" s="53"/>
      <c r="C2048" s="34" t="s">
        <v>29</v>
      </c>
      <c r="D2048" s="35"/>
      <c r="E2048" s="35"/>
      <c r="F2048" s="35">
        <f ca="1">IFERROR(VLOOKUP($E2048&amp;"-1",'PTE - Segment Emissions Calcs'!$I$8:$V$8919,16,FALSE),0)</f>
        <v>3.8630574215686286E-3</v>
      </c>
      <c r="G2048" s="35">
        <f ca="1">IFERROR(VLOOKUP($E2048&amp;"-2",'PTE - Segment Emissions Calcs'!$I$8:$V$8919,16,FALSE),0)</f>
        <v>0</v>
      </c>
      <c r="H2048" s="36">
        <f t="shared" ca="1" si="93"/>
        <v>3.8630574215686286E-3</v>
      </c>
      <c r="I2048" s="37">
        <f ca="1">IFERROR(VLOOKUP($E2048&amp;"-1",'PTE - Segment Emissions Calcs'!$I$8:$X$8919,18,FALSE),0)</f>
        <v>1.6920191506470596E-2</v>
      </c>
      <c r="J2048" s="37">
        <f ca="1">IFERROR(VLOOKUP($E2048&amp;"-2",'PTE - Segment Emissions Calcs'!$I$8:$X$8919,18,FALSE),0)</f>
        <v>0</v>
      </c>
      <c r="K2048" s="37">
        <f t="shared" ca="1" si="94"/>
        <v>1.6920191506470596E-2</v>
      </c>
      <c r="L2048" s="37">
        <f ca="1">IFERROR(VLOOKUP($E2048&amp;"-1",'PTE - Segment Emissions Calcs'!$I$8:$Z$8919,20,FALSE),0)</f>
        <v>1.6920191506470596E-2</v>
      </c>
      <c r="M2048" s="37">
        <f ca="1">IFERROR(VLOOKUP($E2048&amp;"-2",'PTE - Segment Emissions Calcs'!$I$8:$Z$8919,20,FALSE),0)</f>
        <v>0</v>
      </c>
      <c r="N2048" s="37">
        <f t="shared" ca="1" si="95"/>
        <v>1.6920191506470596E-2</v>
      </c>
      <c r="O2048" s="38">
        <f t="array" aca="1" ref="O2048" ca="1">IF($H2048="TOTAL HAP",H2048,MAX(IF('PTE - Segment Emissions Calcs'!$B$8:$B$8919=$B2048,'PTE - Segment Emissions Calcs'!$V$8:$V$8919,)))</f>
        <v>3.8630574215686286E-3</v>
      </c>
      <c r="P2048" s="38">
        <f t="array" aca="1" ref="P2048" ca="1">IF($H2048="TOTAL HAP",K2048,MAX(IF('PTE - Segment Emissions Calcs'!$B$8:$B$8919=$B2048,'PTE - Segment Emissions Calcs'!$X$8:$X$8919,)))</f>
        <v>1.6920191506470596E-2</v>
      </c>
      <c r="Q2048" s="38">
        <f t="array" aca="1" ref="Q2048" ca="1">IF($H2048="TOTAL HAP",N2048,MAX(IF('PTE - Segment Emissions Calcs'!$B$8:$B$8919=$B2048,'PTE - Segment Emissions Calcs'!$Z$8:$Z$8919,)))</f>
        <v>1.6920191506470596E-2</v>
      </c>
      <c r="R2048" s="39"/>
    </row>
    <row r="2049" spans="1:18" x14ac:dyDescent="0.25">
      <c r="A2049" s="53"/>
      <c r="B2049" s="53"/>
      <c r="C2049" s="34" t="s">
        <v>100</v>
      </c>
      <c r="D2049" s="35"/>
      <c r="E2049" s="35"/>
      <c r="F2049" s="35">
        <f ca="1">IFERROR(VLOOKUP($E2049&amp;"-1",'PTE - Segment Emissions Calcs'!$I$8:$V$8919,16,FALSE),0)</f>
        <v>4.7058823529411763E-8</v>
      </c>
      <c r="G2049" s="35">
        <f ca="1">IFERROR(VLOOKUP($E2049&amp;"-2",'PTE - Segment Emissions Calcs'!$I$8:$V$8919,16,FALSE),0)</f>
        <v>0</v>
      </c>
      <c r="H2049" s="36">
        <f t="shared" ca="1" si="93"/>
        <v>4.7058823529411763E-8</v>
      </c>
      <c r="I2049" s="37">
        <f ca="1">IFERROR(VLOOKUP($E2049&amp;"-1",'PTE - Segment Emissions Calcs'!$I$8:$X$8919,18,FALSE),0)</f>
        <v>2.0611764705882354E-7</v>
      </c>
      <c r="J2049" s="37">
        <f ca="1">IFERROR(VLOOKUP($E2049&amp;"-2",'PTE - Segment Emissions Calcs'!$I$8:$X$8919,18,FALSE),0)</f>
        <v>0</v>
      </c>
      <c r="K2049" s="37">
        <f t="shared" ca="1" si="94"/>
        <v>2.0611764705882354E-7</v>
      </c>
      <c r="L2049" s="37">
        <f ca="1">IFERROR(VLOOKUP($E2049&amp;"-1",'PTE - Segment Emissions Calcs'!$I$8:$Z$8919,20,FALSE),0)</f>
        <v>2.0611764705882354E-7</v>
      </c>
      <c r="M2049" s="37">
        <f ca="1">IFERROR(VLOOKUP($E2049&amp;"-2",'PTE - Segment Emissions Calcs'!$I$8:$Z$8919,20,FALSE),0)</f>
        <v>0</v>
      </c>
      <c r="N2049" s="37">
        <f t="shared" ca="1" si="95"/>
        <v>2.0611764705882354E-7</v>
      </c>
      <c r="O2049" s="38">
        <f t="array" aca="1" ref="O2049" ca="1">IF($H2049="TOTAL HAP",H2049,MAX(IF('PTE - Segment Emissions Calcs'!$B$8:$B$8919=$B2049,'PTE - Segment Emissions Calcs'!$V$8:$V$8919,)))</f>
        <v>4.7058823529411763E-8</v>
      </c>
      <c r="P2049" s="38">
        <f t="array" aca="1" ref="P2049" ca="1">IF($H2049="TOTAL HAP",K2049,MAX(IF('PTE - Segment Emissions Calcs'!$B$8:$B$8919=$B2049,'PTE - Segment Emissions Calcs'!$X$8:$X$8919,)))</f>
        <v>2.0611764705882354E-7</v>
      </c>
      <c r="Q2049" s="38">
        <f t="array" aca="1" ref="Q2049" ca="1">IF($H2049="TOTAL HAP",N2049,MAX(IF('PTE - Segment Emissions Calcs'!$B$8:$B$8919=$B2049,'PTE - Segment Emissions Calcs'!$Z$8:$Z$8919,)))</f>
        <v>2.0611764705882354E-7</v>
      </c>
      <c r="R2049" s="39"/>
    </row>
    <row r="2050" spans="1:18" x14ac:dyDescent="0.25">
      <c r="A2050" s="53"/>
      <c r="B2050" s="53"/>
      <c r="C2050" s="34" t="s">
        <v>31</v>
      </c>
      <c r="D2050" s="35"/>
      <c r="E2050" s="35"/>
      <c r="F2050" s="35">
        <f ca="1">IFERROR(VLOOKUP($E2050&amp;"-1",'PTE - Segment Emissions Calcs'!$I$8:$V$8919,16,FALSE),0)</f>
        <v>3.5294117647058823E-9</v>
      </c>
      <c r="G2050" s="35">
        <f ca="1">IFERROR(VLOOKUP($E2050&amp;"-2",'PTE - Segment Emissions Calcs'!$I$8:$V$8919,16,FALSE),0)</f>
        <v>0</v>
      </c>
      <c r="H2050" s="36">
        <f t="shared" ca="1" si="93"/>
        <v>3.5294117647058823E-9</v>
      </c>
      <c r="I2050" s="37">
        <f ca="1">IFERROR(VLOOKUP($E2050&amp;"-1",'PTE - Segment Emissions Calcs'!$I$8:$X$8919,18,FALSE),0)</f>
        <v>1.5458823529411765E-8</v>
      </c>
      <c r="J2050" s="37">
        <f ca="1">IFERROR(VLOOKUP($E2050&amp;"-2",'PTE - Segment Emissions Calcs'!$I$8:$X$8919,18,FALSE),0)</f>
        <v>0</v>
      </c>
      <c r="K2050" s="37">
        <f t="shared" ca="1" si="94"/>
        <v>1.5458823529411765E-8</v>
      </c>
      <c r="L2050" s="37">
        <f ca="1">IFERROR(VLOOKUP($E2050&amp;"-1",'PTE - Segment Emissions Calcs'!$I$8:$Z$8919,20,FALSE),0)</f>
        <v>1.5458823529411765E-8</v>
      </c>
      <c r="M2050" s="37">
        <f ca="1">IFERROR(VLOOKUP($E2050&amp;"-2",'PTE - Segment Emissions Calcs'!$I$8:$Z$8919,20,FALSE),0)</f>
        <v>0</v>
      </c>
      <c r="N2050" s="37">
        <f t="shared" ca="1" si="95"/>
        <v>1.5458823529411765E-8</v>
      </c>
      <c r="O2050" s="38">
        <f t="array" aca="1" ref="O2050" ca="1">IF($H2050="TOTAL HAP",H2050,MAX(IF('PTE - Segment Emissions Calcs'!$B$8:$B$8919=$B2050,'PTE - Segment Emissions Calcs'!$V$8:$V$8919,)))</f>
        <v>3.5294117647058823E-9</v>
      </c>
      <c r="P2050" s="38">
        <f t="array" aca="1" ref="P2050" ca="1">IF($H2050="TOTAL HAP",K2050,MAX(IF('PTE - Segment Emissions Calcs'!$B$8:$B$8919=$B2050,'PTE - Segment Emissions Calcs'!$X$8:$X$8919,)))</f>
        <v>1.5458823529411765E-8</v>
      </c>
      <c r="Q2050" s="38">
        <f t="array" aca="1" ref="Q2050" ca="1">IF($H2050="TOTAL HAP",N2050,MAX(IF('PTE - Segment Emissions Calcs'!$B$8:$B$8919=$B2050,'PTE - Segment Emissions Calcs'!$Z$8:$Z$8919,)))</f>
        <v>1.5458823529411765E-8</v>
      </c>
      <c r="R2050" s="39"/>
    </row>
    <row r="2051" spans="1:18" x14ac:dyDescent="0.25">
      <c r="A2051" s="53"/>
      <c r="B2051" s="53"/>
      <c r="C2051" s="34" t="s">
        <v>32</v>
      </c>
      <c r="D2051" s="35"/>
      <c r="E2051" s="35"/>
      <c r="F2051" s="35">
        <f ca="1">IFERROR(VLOOKUP($E2051&amp;"-1",'PTE - Segment Emissions Calcs'!$I$8:$V$8919,16,FALSE),0)</f>
        <v>3.1372549019607844E-8</v>
      </c>
      <c r="G2051" s="35">
        <f ca="1">IFERROR(VLOOKUP($E2051&amp;"-2",'PTE - Segment Emissions Calcs'!$I$8:$V$8919,16,FALSE),0)</f>
        <v>0</v>
      </c>
      <c r="H2051" s="36">
        <f t="shared" ca="1" si="93"/>
        <v>3.1372549019607844E-8</v>
      </c>
      <c r="I2051" s="37">
        <f ca="1">IFERROR(VLOOKUP($E2051&amp;"-1",'PTE - Segment Emissions Calcs'!$I$8:$X$8919,18,FALSE),0)</f>
        <v>1.3741176470588235E-7</v>
      </c>
      <c r="J2051" s="37">
        <f ca="1">IFERROR(VLOOKUP($E2051&amp;"-2",'PTE - Segment Emissions Calcs'!$I$8:$X$8919,18,FALSE),0)</f>
        <v>0</v>
      </c>
      <c r="K2051" s="37">
        <f t="shared" ca="1" si="94"/>
        <v>1.3741176470588235E-7</v>
      </c>
      <c r="L2051" s="37">
        <f ca="1">IFERROR(VLOOKUP($E2051&amp;"-1",'PTE - Segment Emissions Calcs'!$I$8:$Z$8919,20,FALSE),0)</f>
        <v>1.3741176470588235E-7</v>
      </c>
      <c r="M2051" s="37">
        <f ca="1">IFERROR(VLOOKUP($E2051&amp;"-2",'PTE - Segment Emissions Calcs'!$I$8:$Z$8919,20,FALSE),0)</f>
        <v>0</v>
      </c>
      <c r="N2051" s="37">
        <f t="shared" ca="1" si="95"/>
        <v>1.3741176470588235E-7</v>
      </c>
      <c r="O2051" s="38">
        <f t="array" aca="1" ref="O2051" ca="1">IF($H2051="TOTAL HAP",H2051,MAX(IF('PTE - Segment Emissions Calcs'!$B$8:$B$8919=$B2051,'PTE - Segment Emissions Calcs'!$V$8:$V$8919,)))</f>
        <v>3.1372549019607844E-8</v>
      </c>
      <c r="P2051" s="38">
        <f t="array" aca="1" ref="P2051" ca="1">IF($H2051="TOTAL HAP",K2051,MAX(IF('PTE - Segment Emissions Calcs'!$B$8:$B$8919=$B2051,'PTE - Segment Emissions Calcs'!$X$8:$X$8919,)))</f>
        <v>1.3741176470588235E-7</v>
      </c>
      <c r="Q2051" s="38">
        <f t="array" aca="1" ref="Q2051" ca="1">IF($H2051="TOTAL HAP",N2051,MAX(IF('PTE - Segment Emissions Calcs'!$B$8:$B$8919=$B2051,'PTE - Segment Emissions Calcs'!$Z$8:$Z$8919,)))</f>
        <v>1.3741176470588235E-7</v>
      </c>
      <c r="R2051" s="39"/>
    </row>
    <row r="2052" spans="1:18" x14ac:dyDescent="0.25">
      <c r="A2052" s="53"/>
      <c r="B2052" s="53"/>
      <c r="C2052" s="34" t="s">
        <v>33</v>
      </c>
      <c r="D2052" s="35"/>
      <c r="E2052" s="35"/>
      <c r="F2052" s="35">
        <f ca="1">IFERROR(VLOOKUP($E2052&amp;"-1",'PTE - Segment Emissions Calcs'!$I$8:$V$8919,16,FALSE),0)</f>
        <v>4.8600000000000002E-9</v>
      </c>
      <c r="G2052" s="35">
        <f ca="1">IFERROR(VLOOKUP($E2052&amp;"-2",'PTE - Segment Emissions Calcs'!$I$8:$V$8919,16,FALSE),0)</f>
        <v>0</v>
      </c>
      <c r="H2052" s="36">
        <f t="shared" ca="1" si="93"/>
        <v>4.8600000000000002E-9</v>
      </c>
      <c r="I2052" s="37">
        <f ca="1">IFERROR(VLOOKUP($E2052&amp;"-1",'PTE - Segment Emissions Calcs'!$I$8:$X$8919,18,FALSE),0)</f>
        <v>2.12868E-8</v>
      </c>
      <c r="J2052" s="37">
        <f ca="1">IFERROR(VLOOKUP($E2052&amp;"-2",'PTE - Segment Emissions Calcs'!$I$8:$X$8919,18,FALSE),0)</f>
        <v>0</v>
      </c>
      <c r="K2052" s="37">
        <f t="shared" ca="1" si="94"/>
        <v>2.12868E-8</v>
      </c>
      <c r="L2052" s="37">
        <f ca="1">IFERROR(VLOOKUP($E2052&amp;"-1",'PTE - Segment Emissions Calcs'!$I$8:$Z$8919,20,FALSE),0)</f>
        <v>2.12868E-8</v>
      </c>
      <c r="M2052" s="37">
        <f ca="1">IFERROR(VLOOKUP($E2052&amp;"-2",'PTE - Segment Emissions Calcs'!$I$8:$Z$8919,20,FALSE),0)</f>
        <v>0</v>
      </c>
      <c r="N2052" s="37">
        <f t="shared" ca="1" si="95"/>
        <v>2.12868E-8</v>
      </c>
      <c r="O2052" s="38">
        <f t="array" aca="1" ref="O2052" ca="1">IF($H2052="TOTAL HAP",H2052,MAX(IF('PTE - Segment Emissions Calcs'!$B$8:$B$8919=$B2052,'PTE - Segment Emissions Calcs'!$V$8:$V$8919,)))</f>
        <v>4.8600000000000002E-9</v>
      </c>
      <c r="P2052" s="38">
        <f t="array" aca="1" ref="P2052" ca="1">IF($H2052="TOTAL HAP",K2052,MAX(IF('PTE - Segment Emissions Calcs'!$B$8:$B$8919=$B2052,'PTE - Segment Emissions Calcs'!$X$8:$X$8919,)))</f>
        <v>2.12868E-8</v>
      </c>
      <c r="Q2052" s="38">
        <f t="array" aca="1" ref="Q2052" ca="1">IF($H2052="TOTAL HAP",N2052,MAX(IF('PTE - Segment Emissions Calcs'!$B$8:$B$8919=$B2052,'PTE - Segment Emissions Calcs'!$Z$8:$Z$8919,)))</f>
        <v>2.12868E-8</v>
      </c>
      <c r="R2052" s="39"/>
    </row>
    <row r="2053" spans="1:18" x14ac:dyDescent="0.25">
      <c r="A2053" s="53"/>
      <c r="B2053" s="53"/>
      <c r="C2053" s="34" t="s">
        <v>34</v>
      </c>
      <c r="D2053" s="35"/>
      <c r="E2053" s="35"/>
      <c r="F2053" s="35">
        <f ca="1">IFERROR(VLOOKUP($E2053&amp;"-1",'PTE - Segment Emissions Calcs'!$I$8:$V$8919,16,FALSE),0)</f>
        <v>1.3060000000000001E-8</v>
      </c>
      <c r="G2053" s="35">
        <f ca="1">IFERROR(VLOOKUP($E2053&amp;"-2",'PTE - Segment Emissions Calcs'!$I$8:$V$8919,16,FALSE),0)</f>
        <v>0</v>
      </c>
      <c r="H2053" s="36">
        <f t="shared" ca="1" si="93"/>
        <v>1.3060000000000001E-8</v>
      </c>
      <c r="I2053" s="37">
        <f ca="1">IFERROR(VLOOKUP($E2053&amp;"-1",'PTE - Segment Emissions Calcs'!$I$8:$X$8919,18,FALSE),0)</f>
        <v>5.7202800000000002E-8</v>
      </c>
      <c r="J2053" s="37">
        <f ca="1">IFERROR(VLOOKUP($E2053&amp;"-2",'PTE - Segment Emissions Calcs'!$I$8:$X$8919,18,FALSE),0)</f>
        <v>0</v>
      </c>
      <c r="K2053" s="37">
        <f t="shared" ca="1" si="94"/>
        <v>5.7202800000000002E-8</v>
      </c>
      <c r="L2053" s="37">
        <f ca="1">IFERROR(VLOOKUP($E2053&amp;"-1",'PTE - Segment Emissions Calcs'!$I$8:$Z$8919,20,FALSE),0)</f>
        <v>5.7202800000000002E-8</v>
      </c>
      <c r="M2053" s="37">
        <f ca="1">IFERROR(VLOOKUP($E2053&amp;"-2",'PTE - Segment Emissions Calcs'!$I$8:$Z$8919,20,FALSE),0)</f>
        <v>0</v>
      </c>
      <c r="N2053" s="37">
        <f t="shared" ca="1" si="95"/>
        <v>5.7202800000000002E-8</v>
      </c>
      <c r="O2053" s="38">
        <f t="array" aca="1" ref="O2053" ca="1">IF($H2053="TOTAL HAP",H2053,MAX(IF('PTE - Segment Emissions Calcs'!$B$8:$B$8919=$B2053,'PTE - Segment Emissions Calcs'!$V$8:$V$8919,)))</f>
        <v>1.3060000000000001E-8</v>
      </c>
      <c r="P2053" s="38">
        <f t="array" aca="1" ref="P2053" ca="1">IF($H2053="TOTAL HAP",K2053,MAX(IF('PTE - Segment Emissions Calcs'!$B$8:$B$8919=$B2053,'PTE - Segment Emissions Calcs'!$X$8:$X$8919,)))</f>
        <v>5.7202800000000002E-8</v>
      </c>
      <c r="Q2053" s="38">
        <f t="array" aca="1" ref="Q2053" ca="1">IF($H2053="TOTAL HAP",N2053,MAX(IF('PTE - Segment Emissions Calcs'!$B$8:$B$8919=$B2053,'PTE - Segment Emissions Calcs'!$Z$8:$Z$8919,)))</f>
        <v>5.7202800000000002E-8</v>
      </c>
      <c r="R2053" s="39"/>
    </row>
    <row r="2054" spans="1:18" x14ac:dyDescent="0.25">
      <c r="A2054" s="53"/>
      <c r="B2054" s="53"/>
      <c r="C2054" s="34" t="s">
        <v>35</v>
      </c>
      <c r="D2054" s="35"/>
      <c r="E2054" s="35"/>
      <c r="F2054" s="35">
        <f ca="1">IFERROR(VLOOKUP($E2054&amp;"-1",'PTE - Segment Emissions Calcs'!$I$8:$V$8919,16,FALSE),0)</f>
        <v>9.46E-9</v>
      </c>
      <c r="G2054" s="35">
        <f ca="1">IFERROR(VLOOKUP($E2054&amp;"-2",'PTE - Segment Emissions Calcs'!$I$8:$V$8919,16,FALSE),0)</f>
        <v>0</v>
      </c>
      <c r="H2054" s="36">
        <f t="shared" ca="1" si="93"/>
        <v>9.46E-9</v>
      </c>
      <c r="I2054" s="37">
        <f ca="1">IFERROR(VLOOKUP($E2054&amp;"-1",'PTE - Segment Emissions Calcs'!$I$8:$X$8919,18,FALSE),0)</f>
        <v>4.1434799999999996E-8</v>
      </c>
      <c r="J2054" s="37">
        <f ca="1">IFERROR(VLOOKUP($E2054&amp;"-2",'PTE - Segment Emissions Calcs'!$I$8:$X$8919,18,FALSE),0)</f>
        <v>0</v>
      </c>
      <c r="K2054" s="37">
        <f t="shared" ca="1" si="94"/>
        <v>4.1434799999999996E-8</v>
      </c>
      <c r="L2054" s="37">
        <f ca="1">IFERROR(VLOOKUP($E2054&amp;"-1",'PTE - Segment Emissions Calcs'!$I$8:$Z$8919,20,FALSE),0)</f>
        <v>4.1434799999999996E-8</v>
      </c>
      <c r="M2054" s="37">
        <f ca="1">IFERROR(VLOOKUP($E2054&amp;"-2",'PTE - Segment Emissions Calcs'!$I$8:$Z$8919,20,FALSE),0)</f>
        <v>0</v>
      </c>
      <c r="N2054" s="37">
        <f t="shared" ca="1" si="95"/>
        <v>4.1434799999999996E-8</v>
      </c>
      <c r="O2054" s="38">
        <f t="array" aca="1" ref="O2054" ca="1">IF($H2054="TOTAL HAP",H2054,MAX(IF('PTE - Segment Emissions Calcs'!$B$8:$B$8919=$B2054,'PTE - Segment Emissions Calcs'!$V$8:$V$8919,)))</f>
        <v>9.46E-9</v>
      </c>
      <c r="P2054" s="38">
        <f t="array" aca="1" ref="P2054" ca="1">IF($H2054="TOTAL HAP",K2054,MAX(IF('PTE - Segment Emissions Calcs'!$B$8:$B$8919=$B2054,'PTE - Segment Emissions Calcs'!$X$8:$X$8919,)))</f>
        <v>4.1434799999999996E-8</v>
      </c>
      <c r="Q2054" s="38">
        <f t="array" aca="1" ref="Q2054" ca="1">IF($H2054="TOTAL HAP",N2054,MAX(IF('PTE - Segment Emissions Calcs'!$B$8:$B$8919=$B2054,'PTE - Segment Emissions Calcs'!$Z$8:$Z$8919,)))</f>
        <v>4.1434799999999996E-8</v>
      </c>
      <c r="R2054" s="39"/>
    </row>
    <row r="2055" spans="1:18" x14ac:dyDescent="0.25">
      <c r="A2055" s="53"/>
      <c r="B2055" s="53"/>
      <c r="C2055" s="34" t="s">
        <v>36</v>
      </c>
      <c r="D2055" s="35"/>
      <c r="E2055" s="35"/>
      <c r="F2055" s="35">
        <f ca="1">IFERROR(VLOOKUP($E2055&amp;"-1",'PTE - Segment Emissions Calcs'!$I$8:$V$8919,16,FALSE),0)</f>
        <v>4.4400000000000001E-8</v>
      </c>
      <c r="G2055" s="35">
        <f ca="1">IFERROR(VLOOKUP($E2055&amp;"-2",'PTE - Segment Emissions Calcs'!$I$8:$V$8919,16,FALSE),0)</f>
        <v>0</v>
      </c>
      <c r="H2055" s="36">
        <f t="shared" ca="1" si="93"/>
        <v>4.4400000000000001E-8</v>
      </c>
      <c r="I2055" s="37">
        <f ca="1">IFERROR(VLOOKUP($E2055&amp;"-1",'PTE - Segment Emissions Calcs'!$I$8:$X$8919,18,FALSE),0)</f>
        <v>1.94472E-7</v>
      </c>
      <c r="J2055" s="37">
        <f ca="1">IFERROR(VLOOKUP($E2055&amp;"-2",'PTE - Segment Emissions Calcs'!$I$8:$X$8919,18,FALSE),0)</f>
        <v>0</v>
      </c>
      <c r="K2055" s="37">
        <f t="shared" ca="1" si="94"/>
        <v>1.94472E-7</v>
      </c>
      <c r="L2055" s="37">
        <f ca="1">IFERROR(VLOOKUP($E2055&amp;"-1",'PTE - Segment Emissions Calcs'!$I$8:$Z$8919,20,FALSE),0)</f>
        <v>1.94472E-7</v>
      </c>
      <c r="M2055" s="37">
        <f ca="1">IFERROR(VLOOKUP($E2055&amp;"-2",'PTE - Segment Emissions Calcs'!$I$8:$Z$8919,20,FALSE),0)</f>
        <v>0</v>
      </c>
      <c r="N2055" s="37">
        <f t="shared" ca="1" si="95"/>
        <v>1.94472E-7</v>
      </c>
      <c r="O2055" s="38">
        <f t="array" aca="1" ref="O2055" ca="1">IF($H2055="TOTAL HAP",H2055,MAX(IF('PTE - Segment Emissions Calcs'!$B$8:$B$8919=$B2055,'PTE - Segment Emissions Calcs'!$V$8:$V$8919,)))</f>
        <v>4.4400000000000001E-8</v>
      </c>
      <c r="P2055" s="38">
        <f t="array" aca="1" ref="P2055" ca="1">IF($H2055="TOTAL HAP",K2055,MAX(IF('PTE - Segment Emissions Calcs'!$B$8:$B$8919=$B2055,'PTE - Segment Emissions Calcs'!$X$8:$X$8919,)))</f>
        <v>1.94472E-7</v>
      </c>
      <c r="Q2055" s="38">
        <f t="array" aca="1" ref="Q2055" ca="1">IF($H2055="TOTAL HAP",N2055,MAX(IF('PTE - Segment Emissions Calcs'!$B$8:$B$8919=$B2055,'PTE - Segment Emissions Calcs'!$Z$8:$Z$8919,)))</f>
        <v>1.94472E-7</v>
      </c>
      <c r="R2055" s="39"/>
    </row>
    <row r="2056" spans="1:18" x14ac:dyDescent="0.25">
      <c r="A2056" s="53"/>
      <c r="B2056" s="53"/>
      <c r="C2056" s="34" t="s">
        <v>37</v>
      </c>
      <c r="D2056" s="35"/>
      <c r="E2056" s="35"/>
      <c r="F2056" s="35">
        <f ca="1">IFERROR(VLOOKUP($E2056&amp;"-1",'PTE - Segment Emissions Calcs'!$I$8:$V$8919,16,FALSE),0)</f>
        <v>4.1999999999999996E-6</v>
      </c>
      <c r="G2056" s="35">
        <f ca="1">IFERROR(VLOOKUP($E2056&amp;"-2",'PTE - Segment Emissions Calcs'!$I$8:$V$8919,16,FALSE),0)</f>
        <v>0</v>
      </c>
      <c r="H2056" s="36">
        <f t="shared" ca="1" si="93"/>
        <v>4.1999999999999996E-6</v>
      </c>
      <c r="I2056" s="37">
        <f ca="1">IFERROR(VLOOKUP($E2056&amp;"-1",'PTE - Segment Emissions Calcs'!$I$8:$X$8919,18,FALSE),0)</f>
        <v>1.8395999999999998E-5</v>
      </c>
      <c r="J2056" s="37">
        <f ca="1">IFERROR(VLOOKUP($E2056&amp;"-2",'PTE - Segment Emissions Calcs'!$I$8:$X$8919,18,FALSE),0)</f>
        <v>0</v>
      </c>
      <c r="K2056" s="37">
        <f t="shared" ca="1" si="94"/>
        <v>1.8395999999999998E-5</v>
      </c>
      <c r="L2056" s="37">
        <f ca="1">IFERROR(VLOOKUP($E2056&amp;"-1",'PTE - Segment Emissions Calcs'!$I$8:$Z$8919,20,FALSE),0)</f>
        <v>1.8395999999999998E-5</v>
      </c>
      <c r="M2056" s="37">
        <f ca="1">IFERROR(VLOOKUP($E2056&amp;"-2",'PTE - Segment Emissions Calcs'!$I$8:$Z$8919,20,FALSE),0)</f>
        <v>0</v>
      </c>
      <c r="N2056" s="37">
        <f t="shared" ca="1" si="95"/>
        <v>1.8395999999999998E-5</v>
      </c>
      <c r="O2056" s="38">
        <f t="array" aca="1" ref="O2056" ca="1">IF($H2056="TOTAL HAP",H2056,MAX(IF('PTE - Segment Emissions Calcs'!$B$8:$B$8919=$B2056,'PTE - Segment Emissions Calcs'!$V$8:$V$8919,)))</f>
        <v>4.1999999999999996E-6</v>
      </c>
      <c r="P2056" s="38">
        <f t="array" aca="1" ref="P2056" ca="1">IF($H2056="TOTAL HAP",K2056,MAX(IF('PTE - Segment Emissions Calcs'!$B$8:$B$8919=$B2056,'PTE - Segment Emissions Calcs'!$X$8:$X$8919,)))</f>
        <v>1.8395999999999998E-5</v>
      </c>
      <c r="Q2056" s="38">
        <f t="array" aca="1" ref="Q2056" ca="1">IF($H2056="TOTAL HAP",N2056,MAX(IF('PTE - Segment Emissions Calcs'!$B$8:$B$8919=$B2056,'PTE - Segment Emissions Calcs'!$Z$8:$Z$8919,)))</f>
        <v>1.8395999999999998E-5</v>
      </c>
      <c r="R2056" s="39"/>
    </row>
    <row r="2057" spans="1:18" x14ac:dyDescent="0.25">
      <c r="A2057" s="53"/>
      <c r="B2057" s="53"/>
      <c r="C2057" s="34" t="s">
        <v>38</v>
      </c>
      <c r="D2057" s="35"/>
      <c r="E2057" s="35"/>
      <c r="F2057" s="35">
        <f ca="1">IFERROR(VLOOKUP($E2057&amp;"-1",'PTE - Segment Emissions Calcs'!$I$8:$V$8919,16,FALSE),0)</f>
        <v>1.148E-7</v>
      </c>
      <c r="G2057" s="35">
        <f ca="1">IFERROR(VLOOKUP($E2057&amp;"-2",'PTE - Segment Emissions Calcs'!$I$8:$V$8919,16,FALSE),0)</f>
        <v>0</v>
      </c>
      <c r="H2057" s="36">
        <f t="shared" ca="1" si="93"/>
        <v>1.148E-7</v>
      </c>
      <c r="I2057" s="37">
        <f ca="1">IFERROR(VLOOKUP($E2057&amp;"-1",'PTE - Segment Emissions Calcs'!$I$8:$X$8919,18,FALSE),0)</f>
        <v>5.02824E-7</v>
      </c>
      <c r="J2057" s="37">
        <f ca="1">IFERROR(VLOOKUP($E2057&amp;"-2",'PTE - Segment Emissions Calcs'!$I$8:$X$8919,18,FALSE),0)</f>
        <v>0</v>
      </c>
      <c r="K2057" s="37">
        <f t="shared" ca="1" si="94"/>
        <v>5.02824E-7</v>
      </c>
      <c r="L2057" s="37">
        <f ca="1">IFERROR(VLOOKUP($E2057&amp;"-1",'PTE - Segment Emissions Calcs'!$I$8:$Z$8919,20,FALSE),0)</f>
        <v>5.02824E-7</v>
      </c>
      <c r="M2057" s="37">
        <f ca="1">IFERROR(VLOOKUP($E2057&amp;"-2",'PTE - Segment Emissions Calcs'!$I$8:$Z$8919,20,FALSE),0)</f>
        <v>0</v>
      </c>
      <c r="N2057" s="37">
        <f t="shared" ca="1" si="95"/>
        <v>5.02824E-7</v>
      </c>
      <c r="O2057" s="38">
        <f t="array" aca="1" ref="O2057" ca="1">IF($H2057="TOTAL HAP",H2057,MAX(IF('PTE - Segment Emissions Calcs'!$B$8:$B$8919=$B2057,'PTE - Segment Emissions Calcs'!$V$8:$V$8919,)))</f>
        <v>1.148E-7</v>
      </c>
      <c r="P2057" s="38">
        <f t="array" aca="1" ref="P2057" ca="1">IF($H2057="TOTAL HAP",K2057,MAX(IF('PTE - Segment Emissions Calcs'!$B$8:$B$8919=$B2057,'PTE - Segment Emissions Calcs'!$X$8:$X$8919,)))</f>
        <v>5.02824E-7</v>
      </c>
      <c r="Q2057" s="38">
        <f t="array" aca="1" ref="Q2057" ca="1">IF($H2057="TOTAL HAP",N2057,MAX(IF('PTE - Segment Emissions Calcs'!$B$8:$B$8919=$B2057,'PTE - Segment Emissions Calcs'!$Z$8:$Z$8919,)))</f>
        <v>5.02824E-7</v>
      </c>
      <c r="R2057" s="39"/>
    </row>
    <row r="2058" spans="1:18" x14ac:dyDescent="0.25">
      <c r="A2058" s="53"/>
      <c r="B2058" s="53"/>
      <c r="C2058" s="34" t="s">
        <v>39</v>
      </c>
      <c r="D2058" s="35"/>
      <c r="E2058" s="35"/>
      <c r="F2058" s="35">
        <f ca="1">IFERROR(VLOOKUP($E2058&amp;"-1",'PTE - Segment Emissions Calcs'!$I$8:$V$8919,16,FALSE),0)</f>
        <v>5.2999999999999998E-8</v>
      </c>
      <c r="G2058" s="35">
        <f ca="1">IFERROR(VLOOKUP($E2058&amp;"-2",'PTE - Segment Emissions Calcs'!$I$8:$V$8919,16,FALSE),0)</f>
        <v>0</v>
      </c>
      <c r="H2058" s="36">
        <f t="shared" ca="1" si="93"/>
        <v>5.2999999999999998E-8</v>
      </c>
      <c r="I2058" s="37">
        <f ca="1">IFERROR(VLOOKUP($E2058&amp;"-1",'PTE - Segment Emissions Calcs'!$I$8:$X$8919,18,FALSE),0)</f>
        <v>2.3213999999999999E-7</v>
      </c>
      <c r="J2058" s="37">
        <f ca="1">IFERROR(VLOOKUP($E2058&amp;"-2",'PTE - Segment Emissions Calcs'!$I$8:$X$8919,18,FALSE),0)</f>
        <v>0</v>
      </c>
      <c r="K2058" s="37">
        <f t="shared" ca="1" si="94"/>
        <v>2.3213999999999999E-7</v>
      </c>
      <c r="L2058" s="37">
        <f ca="1">IFERROR(VLOOKUP($E2058&amp;"-1",'PTE - Segment Emissions Calcs'!$I$8:$Z$8919,20,FALSE),0)</f>
        <v>2.3213999999999999E-7</v>
      </c>
      <c r="M2058" s="37">
        <f ca="1">IFERROR(VLOOKUP($E2058&amp;"-2",'PTE - Segment Emissions Calcs'!$I$8:$Z$8919,20,FALSE),0)</f>
        <v>0</v>
      </c>
      <c r="N2058" s="37">
        <f t="shared" ca="1" si="95"/>
        <v>2.3213999999999999E-7</v>
      </c>
      <c r="O2058" s="38">
        <f t="array" aca="1" ref="O2058" ca="1">IF($H2058="TOTAL HAP",H2058,MAX(IF('PTE - Segment Emissions Calcs'!$B$8:$B$8919=$B2058,'PTE - Segment Emissions Calcs'!$V$8:$V$8919,)))</f>
        <v>5.2999999999999998E-8</v>
      </c>
      <c r="P2058" s="38">
        <f t="array" aca="1" ref="P2058" ca="1">IF($H2058="TOTAL HAP",K2058,MAX(IF('PTE - Segment Emissions Calcs'!$B$8:$B$8919=$B2058,'PTE - Segment Emissions Calcs'!$X$8:$X$8919,)))</f>
        <v>2.3213999999999999E-7</v>
      </c>
      <c r="Q2058" s="38">
        <f t="array" aca="1" ref="Q2058" ca="1">IF($H2058="TOTAL HAP",N2058,MAX(IF('PTE - Segment Emissions Calcs'!$B$8:$B$8919=$B2058,'PTE - Segment Emissions Calcs'!$Z$8:$Z$8919,)))</f>
        <v>2.3213999999999999E-7</v>
      </c>
      <c r="R2058" s="39"/>
    </row>
    <row r="2059" spans="1:18" x14ac:dyDescent="0.25">
      <c r="A2059" s="53"/>
      <c r="B2059" s="53"/>
      <c r="C2059" s="34" t="s">
        <v>40</v>
      </c>
      <c r="D2059" s="35"/>
      <c r="E2059" s="35"/>
      <c r="F2059" s="35">
        <f ca="1">IFERROR(VLOOKUP($E2059&amp;"-1",'PTE - Segment Emissions Calcs'!$I$8:$V$8919,16,FALSE),0)</f>
        <v>2.5399999999999999E-9</v>
      </c>
      <c r="G2059" s="35">
        <f ca="1">IFERROR(VLOOKUP($E2059&amp;"-2",'PTE - Segment Emissions Calcs'!$I$8:$V$8919,16,FALSE),0)</f>
        <v>0</v>
      </c>
      <c r="H2059" s="36">
        <f t="shared" ca="1" si="93"/>
        <v>2.5399999999999999E-9</v>
      </c>
      <c r="I2059" s="37">
        <f ca="1">IFERROR(VLOOKUP($E2059&amp;"-1",'PTE - Segment Emissions Calcs'!$I$8:$X$8919,18,FALSE),0)</f>
        <v>1.11252E-8</v>
      </c>
      <c r="J2059" s="37">
        <f ca="1">IFERROR(VLOOKUP($E2059&amp;"-2",'PTE - Segment Emissions Calcs'!$I$8:$X$8919,18,FALSE),0)</f>
        <v>0</v>
      </c>
      <c r="K2059" s="37">
        <f t="shared" ca="1" si="94"/>
        <v>1.11252E-8</v>
      </c>
      <c r="L2059" s="37">
        <f ca="1">IFERROR(VLOOKUP($E2059&amp;"-1",'PTE - Segment Emissions Calcs'!$I$8:$Z$8919,20,FALSE),0)</f>
        <v>1.11252E-8</v>
      </c>
      <c r="M2059" s="37">
        <f ca="1">IFERROR(VLOOKUP($E2059&amp;"-2",'PTE - Segment Emissions Calcs'!$I$8:$Z$8919,20,FALSE),0)</f>
        <v>0</v>
      </c>
      <c r="N2059" s="37">
        <f t="shared" ca="1" si="95"/>
        <v>1.11252E-8</v>
      </c>
      <c r="O2059" s="38">
        <f t="array" aca="1" ref="O2059" ca="1">IF($H2059="TOTAL HAP",H2059,MAX(IF('PTE - Segment Emissions Calcs'!$B$8:$B$8919=$B2059,'PTE - Segment Emissions Calcs'!$V$8:$V$8919,)))</f>
        <v>2.5399999999999999E-9</v>
      </c>
      <c r="P2059" s="38">
        <f t="array" aca="1" ref="P2059" ca="1">IF($H2059="TOTAL HAP",K2059,MAX(IF('PTE - Segment Emissions Calcs'!$B$8:$B$8919=$B2059,'PTE - Segment Emissions Calcs'!$X$8:$X$8919,)))</f>
        <v>1.11252E-8</v>
      </c>
      <c r="Q2059" s="38">
        <f t="array" aca="1" ref="Q2059" ca="1">IF($H2059="TOTAL HAP",N2059,MAX(IF('PTE - Segment Emissions Calcs'!$B$8:$B$8919=$B2059,'PTE - Segment Emissions Calcs'!$Z$8:$Z$8919,)))</f>
        <v>1.11252E-8</v>
      </c>
      <c r="R2059" s="39"/>
    </row>
    <row r="2060" spans="1:18" x14ac:dyDescent="0.25">
      <c r="A2060" s="53"/>
      <c r="B2060" s="53"/>
      <c r="C2060" s="34" t="s">
        <v>41</v>
      </c>
      <c r="D2060" s="35"/>
      <c r="E2060" s="35"/>
      <c r="F2060" s="35">
        <f ca="1">IFERROR(VLOOKUP($E2060&amp;"-1",'PTE - Segment Emissions Calcs'!$I$8:$V$8919,16,FALSE),0)</f>
        <v>3.3400000000000001E-8</v>
      </c>
      <c r="G2060" s="35">
        <f ca="1">IFERROR(VLOOKUP($E2060&amp;"-2",'PTE - Segment Emissions Calcs'!$I$8:$V$8919,16,FALSE),0)</f>
        <v>0</v>
      </c>
      <c r="H2060" s="36">
        <f t="shared" ca="1" si="93"/>
        <v>3.3400000000000001E-8</v>
      </c>
      <c r="I2060" s="37">
        <f ca="1">IFERROR(VLOOKUP($E2060&amp;"-1",'PTE - Segment Emissions Calcs'!$I$8:$X$8919,18,FALSE),0)</f>
        <v>1.4629200000000002E-7</v>
      </c>
      <c r="J2060" s="37">
        <f ca="1">IFERROR(VLOOKUP($E2060&amp;"-2",'PTE - Segment Emissions Calcs'!$I$8:$X$8919,18,FALSE),0)</f>
        <v>0</v>
      </c>
      <c r="K2060" s="37">
        <f t="shared" ca="1" si="94"/>
        <v>1.4629200000000002E-7</v>
      </c>
      <c r="L2060" s="37">
        <f ca="1">IFERROR(VLOOKUP($E2060&amp;"-1",'PTE - Segment Emissions Calcs'!$I$8:$Z$8919,20,FALSE),0)</f>
        <v>1.4629200000000002E-7</v>
      </c>
      <c r="M2060" s="37">
        <f ca="1">IFERROR(VLOOKUP($E2060&amp;"-2",'PTE - Segment Emissions Calcs'!$I$8:$Z$8919,20,FALSE),0)</f>
        <v>0</v>
      </c>
      <c r="N2060" s="37">
        <f t="shared" ca="1" si="95"/>
        <v>1.4629200000000002E-7</v>
      </c>
      <c r="O2060" s="38">
        <f t="array" aca="1" ref="O2060" ca="1">IF($H2060="TOTAL HAP",H2060,MAX(IF('PTE - Segment Emissions Calcs'!$B$8:$B$8919=$B2060,'PTE - Segment Emissions Calcs'!$V$8:$V$8919,)))</f>
        <v>3.3400000000000001E-8</v>
      </c>
      <c r="P2060" s="38">
        <f t="array" aca="1" ref="P2060" ca="1">IF($H2060="TOTAL HAP",K2060,MAX(IF('PTE - Segment Emissions Calcs'!$B$8:$B$8919=$B2060,'PTE - Segment Emissions Calcs'!$X$8:$X$8919,)))</f>
        <v>1.4629200000000002E-7</v>
      </c>
      <c r="Q2060" s="38">
        <f t="array" aca="1" ref="Q2060" ca="1">IF($H2060="TOTAL HAP",N2060,MAX(IF('PTE - Segment Emissions Calcs'!$B$8:$B$8919=$B2060,'PTE - Segment Emissions Calcs'!$Z$8:$Z$8919,)))</f>
        <v>1.4629200000000002E-7</v>
      </c>
      <c r="R2060" s="39"/>
    </row>
    <row r="2061" spans="1:18" x14ac:dyDescent="0.25">
      <c r="A2061" s="53"/>
      <c r="B2061" s="53"/>
      <c r="C2061" s="34" t="s">
        <v>42</v>
      </c>
      <c r="D2061" s="35"/>
      <c r="E2061" s="35"/>
      <c r="F2061" s="35">
        <f ca="1">IFERROR(VLOOKUP($E2061&amp;"-1",'PTE - Segment Emissions Calcs'!$I$8:$V$8919,16,FALSE),0)</f>
        <v>3.1800000000000002E-9</v>
      </c>
      <c r="G2061" s="35">
        <f ca="1">IFERROR(VLOOKUP($E2061&amp;"-2",'PTE - Segment Emissions Calcs'!$I$8:$V$8919,16,FALSE),0)</f>
        <v>0</v>
      </c>
      <c r="H2061" s="36">
        <f t="shared" ca="1" si="93"/>
        <v>3.1800000000000002E-9</v>
      </c>
      <c r="I2061" s="37">
        <f ca="1">IFERROR(VLOOKUP($E2061&amp;"-1",'PTE - Segment Emissions Calcs'!$I$8:$X$8919,18,FALSE),0)</f>
        <v>1.3928400000000001E-8</v>
      </c>
      <c r="J2061" s="37">
        <f ca="1">IFERROR(VLOOKUP($E2061&amp;"-2",'PTE - Segment Emissions Calcs'!$I$8:$X$8919,18,FALSE),0)</f>
        <v>0</v>
      </c>
      <c r="K2061" s="37">
        <f t="shared" ca="1" si="94"/>
        <v>1.3928400000000001E-8</v>
      </c>
      <c r="L2061" s="37">
        <f ca="1">IFERROR(VLOOKUP($E2061&amp;"-1",'PTE - Segment Emissions Calcs'!$I$8:$Z$8919,20,FALSE),0)</f>
        <v>1.3928400000000001E-8</v>
      </c>
      <c r="M2061" s="37">
        <f ca="1">IFERROR(VLOOKUP($E2061&amp;"-2",'PTE - Segment Emissions Calcs'!$I$8:$Z$8919,20,FALSE),0)</f>
        <v>0</v>
      </c>
      <c r="N2061" s="37">
        <f t="shared" ca="1" si="95"/>
        <v>1.3928400000000001E-8</v>
      </c>
      <c r="O2061" s="38">
        <f t="array" aca="1" ref="O2061" ca="1">IF($H2061="TOTAL HAP",H2061,MAX(IF('PTE - Segment Emissions Calcs'!$B$8:$B$8919=$B2061,'PTE - Segment Emissions Calcs'!$V$8:$V$8919,)))</f>
        <v>3.1800000000000002E-9</v>
      </c>
      <c r="P2061" s="38">
        <f t="array" aca="1" ref="P2061" ca="1">IF($H2061="TOTAL HAP",K2061,MAX(IF('PTE - Segment Emissions Calcs'!$B$8:$B$8919=$B2061,'PTE - Segment Emissions Calcs'!$X$8:$X$8919,)))</f>
        <v>1.3928400000000001E-8</v>
      </c>
      <c r="Q2061" s="38">
        <f t="array" aca="1" ref="Q2061" ca="1">IF($H2061="TOTAL HAP",N2061,MAX(IF('PTE - Segment Emissions Calcs'!$B$8:$B$8919=$B2061,'PTE - Segment Emissions Calcs'!$Z$8:$Z$8919,)))</f>
        <v>1.3928400000000001E-8</v>
      </c>
      <c r="R2061" s="39"/>
    </row>
    <row r="2062" spans="1:18" x14ac:dyDescent="0.25">
      <c r="A2062" s="53"/>
      <c r="B2062" s="53"/>
      <c r="C2062" s="34" t="s">
        <v>43</v>
      </c>
      <c r="D2062" s="35"/>
      <c r="E2062" s="35"/>
      <c r="F2062" s="35">
        <f ca="1">IFERROR(VLOOKUP($E2062&amp;"-1",'PTE - Segment Emissions Calcs'!$I$8:$V$8919,16,FALSE),0)</f>
        <v>2.4E-9</v>
      </c>
      <c r="G2062" s="35">
        <f ca="1">IFERROR(VLOOKUP($E2062&amp;"-2",'PTE - Segment Emissions Calcs'!$I$8:$V$8919,16,FALSE),0)</f>
        <v>0</v>
      </c>
      <c r="H2062" s="36">
        <f t="shared" ca="1" si="93"/>
        <v>2.4E-9</v>
      </c>
      <c r="I2062" s="37">
        <f ca="1">IFERROR(VLOOKUP($E2062&amp;"-1",'PTE - Segment Emissions Calcs'!$I$8:$X$8919,18,FALSE),0)</f>
        <v>1.0512E-8</v>
      </c>
      <c r="J2062" s="37">
        <f ca="1">IFERROR(VLOOKUP($E2062&amp;"-2",'PTE - Segment Emissions Calcs'!$I$8:$X$8919,18,FALSE),0)</f>
        <v>0</v>
      </c>
      <c r="K2062" s="37">
        <f t="shared" ca="1" si="94"/>
        <v>1.0512E-8</v>
      </c>
      <c r="L2062" s="37">
        <f ca="1">IFERROR(VLOOKUP($E2062&amp;"-1",'PTE - Segment Emissions Calcs'!$I$8:$Z$8919,20,FALSE),0)</f>
        <v>1.0512E-8</v>
      </c>
      <c r="M2062" s="37">
        <f ca="1">IFERROR(VLOOKUP($E2062&amp;"-2",'PTE - Segment Emissions Calcs'!$I$8:$Z$8919,20,FALSE),0)</f>
        <v>0</v>
      </c>
      <c r="N2062" s="37">
        <f t="shared" ca="1" si="95"/>
        <v>1.0512E-8</v>
      </c>
      <c r="O2062" s="38">
        <f t="array" aca="1" ref="O2062" ca="1">IF($H2062="TOTAL HAP",H2062,MAX(IF('PTE - Segment Emissions Calcs'!$B$8:$B$8919=$B2062,'PTE - Segment Emissions Calcs'!$V$8:$V$8919,)))</f>
        <v>2.4E-9</v>
      </c>
      <c r="P2062" s="38">
        <f t="array" aca="1" ref="P2062" ca="1">IF($H2062="TOTAL HAP",K2062,MAX(IF('PTE - Segment Emissions Calcs'!$B$8:$B$8919=$B2062,'PTE - Segment Emissions Calcs'!$X$8:$X$8919,)))</f>
        <v>1.0512E-8</v>
      </c>
      <c r="Q2062" s="38">
        <f t="array" aca="1" ref="Q2062" ca="1">IF($H2062="TOTAL HAP",N2062,MAX(IF('PTE - Segment Emissions Calcs'!$B$8:$B$8919=$B2062,'PTE - Segment Emissions Calcs'!$Z$8:$Z$8919,)))</f>
        <v>1.0512E-8</v>
      </c>
      <c r="R2062" s="39"/>
    </row>
    <row r="2063" spans="1:18" x14ac:dyDescent="0.25">
      <c r="A2063" s="53"/>
      <c r="B2063" s="53"/>
      <c r="C2063" s="34" t="s">
        <v>44</v>
      </c>
      <c r="D2063" s="35"/>
      <c r="E2063" s="35"/>
      <c r="F2063" s="35">
        <f ca="1">IFERROR(VLOOKUP($E2063&amp;"-1",'PTE - Segment Emissions Calcs'!$I$8:$V$8919,16,FALSE),0)</f>
        <v>2.352941176470588E-6</v>
      </c>
      <c r="G2063" s="35">
        <f ca="1">IFERROR(VLOOKUP($E2063&amp;"-2",'PTE - Segment Emissions Calcs'!$I$8:$V$8919,16,FALSE),0)</f>
        <v>0</v>
      </c>
      <c r="H2063" s="36">
        <f t="shared" ca="1" si="93"/>
        <v>2.352941176470588E-6</v>
      </c>
      <c r="I2063" s="37">
        <f ca="1">IFERROR(VLOOKUP($E2063&amp;"-1",'PTE - Segment Emissions Calcs'!$I$8:$X$8919,18,FALSE),0)</f>
        <v>1.0305882352941175E-5</v>
      </c>
      <c r="J2063" s="37">
        <f ca="1">IFERROR(VLOOKUP($E2063&amp;"-2",'PTE - Segment Emissions Calcs'!$I$8:$X$8919,18,FALSE),0)</f>
        <v>0</v>
      </c>
      <c r="K2063" s="37">
        <f t="shared" ca="1" si="94"/>
        <v>1.0305882352941175E-5</v>
      </c>
      <c r="L2063" s="37">
        <f ca="1">IFERROR(VLOOKUP($E2063&amp;"-1",'PTE - Segment Emissions Calcs'!$I$8:$Z$8919,20,FALSE),0)</f>
        <v>1.0305882352941175E-5</v>
      </c>
      <c r="M2063" s="37">
        <f ca="1">IFERROR(VLOOKUP($E2063&amp;"-2",'PTE - Segment Emissions Calcs'!$I$8:$Z$8919,20,FALSE),0)</f>
        <v>0</v>
      </c>
      <c r="N2063" s="37">
        <f t="shared" ca="1" si="95"/>
        <v>1.0305882352941175E-5</v>
      </c>
      <c r="O2063" s="38">
        <f t="array" aca="1" ref="O2063" ca="1">IF($H2063="TOTAL HAP",H2063,MAX(IF('PTE - Segment Emissions Calcs'!$B$8:$B$8919=$B2063,'PTE - Segment Emissions Calcs'!$V$8:$V$8919,)))</f>
        <v>2.352941176470588E-6</v>
      </c>
      <c r="P2063" s="38">
        <f t="array" aca="1" ref="P2063" ca="1">IF($H2063="TOTAL HAP",K2063,MAX(IF('PTE - Segment Emissions Calcs'!$B$8:$B$8919=$B2063,'PTE - Segment Emissions Calcs'!$X$8:$X$8919,)))</f>
        <v>1.0305882352941175E-5</v>
      </c>
      <c r="Q2063" s="38">
        <f t="array" aca="1" ref="Q2063" ca="1">IF($H2063="TOTAL HAP",N2063,MAX(IF('PTE - Segment Emissions Calcs'!$B$8:$B$8919=$B2063,'PTE - Segment Emissions Calcs'!$Z$8:$Z$8919,)))</f>
        <v>1.0305882352941175E-5</v>
      </c>
      <c r="R2063" s="39"/>
    </row>
    <row r="2064" spans="1:18" x14ac:dyDescent="0.25">
      <c r="A2064" s="53"/>
      <c r="B2064" s="53"/>
      <c r="C2064" s="34" t="s">
        <v>45</v>
      </c>
      <c r="D2064" s="35"/>
      <c r="E2064" s="35"/>
      <c r="F2064" s="35">
        <f ca="1">IFERROR(VLOOKUP($E2064&amp;"-1",'PTE - Segment Emissions Calcs'!$I$8:$V$8919,16,FALSE),0)</f>
        <v>5.7999999999999998E-9</v>
      </c>
      <c r="G2064" s="35">
        <f ca="1">IFERROR(VLOOKUP($E2064&amp;"-2",'PTE - Segment Emissions Calcs'!$I$8:$V$8919,16,FALSE),0)</f>
        <v>0</v>
      </c>
      <c r="H2064" s="36">
        <f t="shared" ca="1" si="93"/>
        <v>5.7999999999999998E-9</v>
      </c>
      <c r="I2064" s="37">
        <f ca="1">IFERROR(VLOOKUP($E2064&amp;"-1",'PTE - Segment Emissions Calcs'!$I$8:$X$8919,18,FALSE),0)</f>
        <v>2.5404E-8</v>
      </c>
      <c r="J2064" s="37">
        <f ca="1">IFERROR(VLOOKUP($E2064&amp;"-2",'PTE - Segment Emissions Calcs'!$I$8:$X$8919,18,FALSE),0)</f>
        <v>0</v>
      </c>
      <c r="K2064" s="37">
        <f t="shared" ca="1" si="94"/>
        <v>2.5404E-8</v>
      </c>
      <c r="L2064" s="37">
        <f ca="1">IFERROR(VLOOKUP($E2064&amp;"-1",'PTE - Segment Emissions Calcs'!$I$8:$Z$8919,20,FALSE),0)</f>
        <v>2.5404E-8</v>
      </c>
      <c r="M2064" s="37">
        <f ca="1">IFERROR(VLOOKUP($E2064&amp;"-2",'PTE - Segment Emissions Calcs'!$I$8:$Z$8919,20,FALSE),0)</f>
        <v>0</v>
      </c>
      <c r="N2064" s="37">
        <f t="shared" ca="1" si="95"/>
        <v>2.5404E-8</v>
      </c>
      <c r="O2064" s="38">
        <f t="array" aca="1" ref="O2064" ca="1">IF($H2064="TOTAL HAP",H2064,MAX(IF('PTE - Segment Emissions Calcs'!$B$8:$B$8919=$B2064,'PTE - Segment Emissions Calcs'!$V$8:$V$8919,)))</f>
        <v>5.7999999999999998E-9</v>
      </c>
      <c r="P2064" s="38">
        <f t="array" aca="1" ref="P2064" ca="1">IF($H2064="TOTAL HAP",K2064,MAX(IF('PTE - Segment Emissions Calcs'!$B$8:$B$8919=$B2064,'PTE - Segment Emissions Calcs'!$X$8:$X$8919,)))</f>
        <v>2.5404E-8</v>
      </c>
      <c r="Q2064" s="38">
        <f t="array" aca="1" ref="Q2064" ca="1">IF($H2064="TOTAL HAP",N2064,MAX(IF('PTE - Segment Emissions Calcs'!$B$8:$B$8919=$B2064,'PTE - Segment Emissions Calcs'!$Z$8:$Z$8919,)))</f>
        <v>2.5404E-8</v>
      </c>
      <c r="R2064" s="39"/>
    </row>
    <row r="2065" spans="1:18" x14ac:dyDescent="0.25">
      <c r="A2065" s="53"/>
      <c r="B2065" s="53"/>
      <c r="C2065" s="34" t="s">
        <v>46</v>
      </c>
      <c r="D2065" s="35"/>
      <c r="E2065" s="35"/>
      <c r="F2065" s="35">
        <f ca="1">IFERROR(VLOOKUP($E2065&amp;"-1",'PTE - Segment Emissions Calcs'!$I$8:$V$8919,16,FALSE),0)</f>
        <v>5.4000000000000004E-9</v>
      </c>
      <c r="G2065" s="35">
        <f ca="1">IFERROR(VLOOKUP($E2065&amp;"-2",'PTE - Segment Emissions Calcs'!$I$8:$V$8919,16,FALSE),0)</f>
        <v>0</v>
      </c>
      <c r="H2065" s="36">
        <f t="shared" ca="1" si="93"/>
        <v>5.4000000000000004E-9</v>
      </c>
      <c r="I2065" s="37">
        <f ca="1">IFERROR(VLOOKUP($E2065&amp;"-1",'PTE - Segment Emissions Calcs'!$I$8:$X$8919,18,FALSE),0)</f>
        <v>2.3652000000000002E-8</v>
      </c>
      <c r="J2065" s="37">
        <f ca="1">IFERROR(VLOOKUP($E2065&amp;"-2",'PTE - Segment Emissions Calcs'!$I$8:$X$8919,18,FALSE),0)</f>
        <v>0</v>
      </c>
      <c r="K2065" s="37">
        <f t="shared" ca="1" si="94"/>
        <v>2.3652000000000002E-8</v>
      </c>
      <c r="L2065" s="37">
        <f ca="1">IFERROR(VLOOKUP($E2065&amp;"-1",'PTE - Segment Emissions Calcs'!$I$8:$Z$8919,20,FALSE),0)</f>
        <v>2.3652000000000002E-8</v>
      </c>
      <c r="M2065" s="37">
        <f ca="1">IFERROR(VLOOKUP($E2065&amp;"-2",'PTE - Segment Emissions Calcs'!$I$8:$Z$8919,20,FALSE),0)</f>
        <v>0</v>
      </c>
      <c r="N2065" s="37">
        <f t="shared" ca="1" si="95"/>
        <v>2.3652000000000002E-8</v>
      </c>
      <c r="O2065" s="38">
        <f t="array" aca="1" ref="O2065" ca="1">IF($H2065="TOTAL HAP",H2065,MAX(IF('PTE - Segment Emissions Calcs'!$B$8:$B$8919=$B2065,'PTE - Segment Emissions Calcs'!$V$8:$V$8919,)))</f>
        <v>5.4000000000000004E-9</v>
      </c>
      <c r="P2065" s="38">
        <f t="array" aca="1" ref="P2065" ca="1">IF($H2065="TOTAL HAP",K2065,MAX(IF('PTE - Segment Emissions Calcs'!$B$8:$B$8919=$B2065,'PTE - Segment Emissions Calcs'!$X$8:$X$8919,)))</f>
        <v>2.3652000000000002E-8</v>
      </c>
      <c r="Q2065" s="38">
        <f t="array" aca="1" ref="Q2065" ca="1">IF($H2065="TOTAL HAP",N2065,MAX(IF('PTE - Segment Emissions Calcs'!$B$8:$B$8919=$B2065,'PTE - Segment Emissions Calcs'!$Z$8:$Z$8919,)))</f>
        <v>2.3652000000000002E-8</v>
      </c>
      <c r="R2065" s="39"/>
    </row>
    <row r="2066" spans="1:18" x14ac:dyDescent="0.25">
      <c r="A2066" s="53"/>
      <c r="B2066" s="53"/>
      <c r="C2066" s="34" t="s">
        <v>47</v>
      </c>
      <c r="D2066" s="35"/>
      <c r="E2066" s="35"/>
      <c r="F2066" s="35">
        <f ca="1">IFERROR(VLOOKUP($E2066&amp;"-1",'PTE - Segment Emissions Calcs'!$I$8:$V$8919,16,FALSE),0)</f>
        <v>1.4799999999999999E-4</v>
      </c>
      <c r="G2066" s="35">
        <f ca="1">IFERROR(VLOOKUP($E2066&amp;"-2",'PTE - Segment Emissions Calcs'!$I$8:$V$8919,16,FALSE),0)</f>
        <v>0</v>
      </c>
      <c r="H2066" s="36">
        <f t="shared" ca="1" si="93"/>
        <v>1.4799999999999999E-4</v>
      </c>
      <c r="I2066" s="37">
        <f ca="1">IFERROR(VLOOKUP($E2066&amp;"-1",'PTE - Segment Emissions Calcs'!$I$8:$X$8919,18,FALSE),0)</f>
        <v>6.4823999999999991E-4</v>
      </c>
      <c r="J2066" s="37">
        <f ca="1">IFERROR(VLOOKUP($E2066&amp;"-2",'PTE - Segment Emissions Calcs'!$I$8:$X$8919,18,FALSE),0)</f>
        <v>0</v>
      </c>
      <c r="K2066" s="37">
        <f t="shared" ca="1" si="94"/>
        <v>6.4823999999999991E-4</v>
      </c>
      <c r="L2066" s="37">
        <f ca="1">IFERROR(VLOOKUP($E2066&amp;"-1",'PTE - Segment Emissions Calcs'!$I$8:$Z$8919,20,FALSE),0)</f>
        <v>6.4823999999999991E-4</v>
      </c>
      <c r="M2066" s="37">
        <f ca="1">IFERROR(VLOOKUP($E2066&amp;"-2",'PTE - Segment Emissions Calcs'!$I$8:$Z$8919,20,FALSE),0)</f>
        <v>0</v>
      </c>
      <c r="N2066" s="37">
        <f t="shared" ca="1" si="95"/>
        <v>6.4823999999999991E-4</v>
      </c>
      <c r="O2066" s="38">
        <f t="array" aca="1" ref="O2066" ca="1">IF($H2066="TOTAL HAP",H2066,MAX(IF('PTE - Segment Emissions Calcs'!$B$8:$B$8919=$B2066,'PTE - Segment Emissions Calcs'!$V$8:$V$8919,)))</f>
        <v>1.4799999999999999E-4</v>
      </c>
      <c r="P2066" s="38">
        <f t="array" aca="1" ref="P2066" ca="1">IF($H2066="TOTAL HAP",K2066,MAX(IF('PTE - Segment Emissions Calcs'!$B$8:$B$8919=$B2066,'PTE - Segment Emissions Calcs'!$X$8:$X$8919,)))</f>
        <v>6.4823999999999991E-4</v>
      </c>
      <c r="Q2066" s="38">
        <f t="array" aca="1" ref="Q2066" ca="1">IF($H2066="TOTAL HAP",N2066,MAX(IF('PTE - Segment Emissions Calcs'!$B$8:$B$8919=$B2066,'PTE - Segment Emissions Calcs'!$Z$8:$Z$8919,)))</f>
        <v>6.4823999999999991E-4</v>
      </c>
      <c r="R2066" s="39"/>
    </row>
    <row r="2067" spans="1:18" x14ac:dyDescent="0.25">
      <c r="A2067" s="53"/>
      <c r="B2067" s="53"/>
      <c r="C2067" s="34" t="s">
        <v>48</v>
      </c>
      <c r="D2067" s="35"/>
      <c r="E2067" s="35"/>
      <c r="F2067" s="35">
        <f ca="1">IFERROR(VLOOKUP($E2067&amp;"-1",'PTE - Segment Emissions Calcs'!$I$8:$V$8919,16,FALSE),0)</f>
        <v>3.5294117647058825E-3</v>
      </c>
      <c r="G2067" s="35">
        <f ca="1">IFERROR(VLOOKUP($E2067&amp;"-2",'PTE - Segment Emissions Calcs'!$I$8:$V$8919,16,FALSE),0)</f>
        <v>0</v>
      </c>
      <c r="H2067" s="36">
        <f t="shared" ca="1" si="93"/>
        <v>3.5294117647058825E-3</v>
      </c>
      <c r="I2067" s="37">
        <f ca="1">IFERROR(VLOOKUP($E2067&amp;"-1",'PTE - Segment Emissions Calcs'!$I$8:$X$8919,18,FALSE),0)</f>
        <v>1.5458823529411764E-2</v>
      </c>
      <c r="J2067" s="37">
        <f ca="1">IFERROR(VLOOKUP($E2067&amp;"-2",'PTE - Segment Emissions Calcs'!$I$8:$X$8919,18,FALSE),0)</f>
        <v>0</v>
      </c>
      <c r="K2067" s="37">
        <f t="shared" ca="1" si="94"/>
        <v>1.5458823529411764E-2</v>
      </c>
      <c r="L2067" s="37">
        <f ca="1">IFERROR(VLOOKUP($E2067&amp;"-1",'PTE - Segment Emissions Calcs'!$I$8:$Z$8919,20,FALSE),0)</f>
        <v>1.5458823529411764E-2</v>
      </c>
      <c r="M2067" s="37">
        <f ca="1">IFERROR(VLOOKUP($E2067&amp;"-2",'PTE - Segment Emissions Calcs'!$I$8:$Z$8919,20,FALSE),0)</f>
        <v>0</v>
      </c>
      <c r="N2067" s="37">
        <f t="shared" ca="1" si="95"/>
        <v>1.5458823529411764E-2</v>
      </c>
      <c r="O2067" s="38">
        <f t="array" aca="1" ref="O2067" ca="1">IF($H2067="TOTAL HAP",H2067,MAX(IF('PTE - Segment Emissions Calcs'!$B$8:$B$8919=$B2067,'PTE - Segment Emissions Calcs'!$V$8:$V$8919,)))</f>
        <v>3.5294117647058825E-3</v>
      </c>
      <c r="P2067" s="38">
        <f t="array" aca="1" ref="P2067" ca="1">IF($H2067="TOTAL HAP",K2067,MAX(IF('PTE - Segment Emissions Calcs'!$B$8:$B$8919=$B2067,'PTE - Segment Emissions Calcs'!$X$8:$X$8919,)))</f>
        <v>1.5458823529411764E-2</v>
      </c>
      <c r="Q2067" s="38">
        <f t="array" aca="1" ref="Q2067" ca="1">IF($H2067="TOTAL HAP",N2067,MAX(IF('PTE - Segment Emissions Calcs'!$B$8:$B$8919=$B2067,'PTE - Segment Emissions Calcs'!$Z$8:$Z$8919,)))</f>
        <v>1.5458823529411764E-2</v>
      </c>
      <c r="R2067" s="39"/>
    </row>
    <row r="2068" spans="1:18" x14ac:dyDescent="0.25">
      <c r="A2068" s="53"/>
      <c r="B2068" s="53"/>
      <c r="C2068" s="34" t="s">
        <v>49</v>
      </c>
      <c r="D2068" s="35"/>
      <c r="E2068" s="35"/>
      <c r="F2068" s="35">
        <f ca="1">IFERROR(VLOOKUP($E2068&amp;"-1",'PTE - Segment Emissions Calcs'!$I$8:$V$8919,16,FALSE),0)</f>
        <v>1.4119999999999999E-7</v>
      </c>
      <c r="G2068" s="35">
        <f ca="1">IFERROR(VLOOKUP($E2068&amp;"-2",'PTE - Segment Emissions Calcs'!$I$8:$V$8919,16,FALSE),0)</f>
        <v>0</v>
      </c>
      <c r="H2068" s="36">
        <f t="shared" ca="1" si="93"/>
        <v>1.4119999999999999E-7</v>
      </c>
      <c r="I2068" s="37">
        <f ca="1">IFERROR(VLOOKUP($E2068&amp;"-1",'PTE - Segment Emissions Calcs'!$I$8:$X$8919,18,FALSE),0)</f>
        <v>6.1845599999999994E-7</v>
      </c>
      <c r="J2068" s="37">
        <f ca="1">IFERROR(VLOOKUP($E2068&amp;"-2",'PTE - Segment Emissions Calcs'!$I$8:$X$8919,18,FALSE),0)</f>
        <v>0</v>
      </c>
      <c r="K2068" s="37">
        <f t="shared" ca="1" si="94"/>
        <v>6.1845599999999994E-7</v>
      </c>
      <c r="L2068" s="37">
        <f ca="1">IFERROR(VLOOKUP($E2068&amp;"-1",'PTE - Segment Emissions Calcs'!$I$8:$Z$8919,20,FALSE),0)</f>
        <v>6.1845599999999994E-7</v>
      </c>
      <c r="M2068" s="37">
        <f ca="1">IFERROR(VLOOKUP($E2068&amp;"-2",'PTE - Segment Emissions Calcs'!$I$8:$Z$8919,20,FALSE),0)</f>
        <v>0</v>
      </c>
      <c r="N2068" s="37">
        <f t="shared" ca="1" si="95"/>
        <v>6.1845599999999994E-7</v>
      </c>
      <c r="O2068" s="38">
        <f t="array" aca="1" ref="O2068" ca="1">IF($H2068="TOTAL HAP",H2068,MAX(IF('PTE - Segment Emissions Calcs'!$B$8:$B$8919=$B2068,'PTE - Segment Emissions Calcs'!$V$8:$V$8919,)))</f>
        <v>1.4119999999999999E-7</v>
      </c>
      <c r="P2068" s="38">
        <f t="array" aca="1" ref="P2068" ca="1">IF($H2068="TOTAL HAP",K2068,MAX(IF('PTE - Segment Emissions Calcs'!$B$8:$B$8919=$B2068,'PTE - Segment Emissions Calcs'!$X$8:$X$8919,)))</f>
        <v>6.1845599999999994E-7</v>
      </c>
      <c r="Q2068" s="38">
        <f t="array" aca="1" ref="Q2068" ca="1">IF($H2068="TOTAL HAP",N2068,MAX(IF('PTE - Segment Emissions Calcs'!$B$8:$B$8919=$B2068,'PTE - Segment Emissions Calcs'!$Z$8:$Z$8919,)))</f>
        <v>6.1845599999999994E-7</v>
      </c>
      <c r="R2068" s="39"/>
    </row>
    <row r="2069" spans="1:18" x14ac:dyDescent="0.25">
      <c r="A2069" s="53"/>
      <c r="B2069" s="53"/>
      <c r="C2069" s="34" t="s">
        <v>50</v>
      </c>
      <c r="D2069" s="35"/>
      <c r="E2069" s="35"/>
      <c r="F2069" s="35">
        <f ca="1">IFERROR(VLOOKUP($E2069&amp;"-1",'PTE - Segment Emissions Calcs'!$I$8:$V$8919,16,FALSE),0)</f>
        <v>1.1960784313725489E-6</v>
      </c>
      <c r="G2069" s="35">
        <f ca="1">IFERROR(VLOOKUP($E2069&amp;"-2",'PTE - Segment Emissions Calcs'!$I$8:$V$8919,16,FALSE),0)</f>
        <v>0</v>
      </c>
      <c r="H2069" s="36">
        <f t="shared" ca="1" si="93"/>
        <v>1.1960784313725489E-6</v>
      </c>
      <c r="I2069" s="37">
        <f ca="1">IFERROR(VLOOKUP($E2069&amp;"-1",'PTE - Segment Emissions Calcs'!$I$8:$X$8919,18,FALSE),0)</f>
        <v>5.2388235294117646E-6</v>
      </c>
      <c r="J2069" s="37">
        <f ca="1">IFERROR(VLOOKUP($E2069&amp;"-2",'PTE - Segment Emissions Calcs'!$I$8:$X$8919,18,FALSE),0)</f>
        <v>0</v>
      </c>
      <c r="K2069" s="37">
        <f t="shared" ca="1" si="94"/>
        <v>5.2388235294117646E-6</v>
      </c>
      <c r="L2069" s="37">
        <f ca="1">IFERROR(VLOOKUP($E2069&amp;"-1",'PTE - Segment Emissions Calcs'!$I$8:$Z$8919,20,FALSE),0)</f>
        <v>5.2388235294117646E-6</v>
      </c>
      <c r="M2069" s="37">
        <f ca="1">IFERROR(VLOOKUP($E2069&amp;"-2",'PTE - Segment Emissions Calcs'!$I$8:$Z$8919,20,FALSE),0)</f>
        <v>0</v>
      </c>
      <c r="N2069" s="37">
        <f t="shared" ca="1" si="95"/>
        <v>5.2388235294117646E-6</v>
      </c>
      <c r="O2069" s="38">
        <f t="array" aca="1" ref="O2069" ca="1">IF($H2069="TOTAL HAP",H2069,MAX(IF('PTE - Segment Emissions Calcs'!$B$8:$B$8919=$B2069,'PTE - Segment Emissions Calcs'!$V$8:$V$8919,)))</f>
        <v>1.1960784313725489E-6</v>
      </c>
      <c r="P2069" s="38">
        <f t="array" aca="1" ref="P2069" ca="1">IF($H2069="TOTAL HAP",K2069,MAX(IF('PTE - Segment Emissions Calcs'!$B$8:$B$8919=$B2069,'PTE - Segment Emissions Calcs'!$X$8:$X$8919,)))</f>
        <v>5.2388235294117646E-6</v>
      </c>
      <c r="Q2069" s="38">
        <f t="array" aca="1" ref="Q2069" ca="1">IF($H2069="TOTAL HAP",N2069,MAX(IF('PTE - Segment Emissions Calcs'!$B$8:$B$8919=$B2069,'PTE - Segment Emissions Calcs'!$Z$8:$Z$8919,)))</f>
        <v>5.2388235294117646E-6</v>
      </c>
      <c r="R2069" s="39"/>
    </row>
    <row r="2070" spans="1:18" x14ac:dyDescent="0.25">
      <c r="A2070" s="53"/>
      <c r="B2070" s="53"/>
      <c r="C2070" s="34" t="s">
        <v>51</v>
      </c>
      <c r="D2070" s="35"/>
      <c r="E2070" s="35"/>
      <c r="F2070" s="35">
        <f ca="1">IFERROR(VLOOKUP($E2070&amp;"-1",'PTE - Segment Emissions Calcs'!$I$8:$V$8919,16,FALSE),0)</f>
        <v>3.3333333333333334E-8</v>
      </c>
      <c r="G2070" s="35">
        <f ca="1">IFERROR(VLOOKUP($E2070&amp;"-2",'PTE - Segment Emissions Calcs'!$I$8:$V$8919,16,FALSE),0)</f>
        <v>0</v>
      </c>
      <c r="H2070" s="36">
        <f t="shared" ca="1" si="93"/>
        <v>3.3333333333333334E-8</v>
      </c>
      <c r="I2070" s="37">
        <f ca="1">IFERROR(VLOOKUP($E2070&amp;"-1",'PTE - Segment Emissions Calcs'!$I$8:$X$8919,18,FALSE),0)</f>
        <v>1.4600000000000001E-7</v>
      </c>
      <c r="J2070" s="37">
        <f ca="1">IFERROR(VLOOKUP($E2070&amp;"-2",'PTE - Segment Emissions Calcs'!$I$8:$X$8919,18,FALSE),0)</f>
        <v>0</v>
      </c>
      <c r="K2070" s="37">
        <f t="shared" ca="1" si="94"/>
        <v>1.4600000000000001E-7</v>
      </c>
      <c r="L2070" s="37">
        <f ca="1">IFERROR(VLOOKUP($E2070&amp;"-1",'PTE - Segment Emissions Calcs'!$I$8:$Z$8919,20,FALSE),0)</f>
        <v>1.4600000000000001E-7</v>
      </c>
      <c r="M2070" s="37">
        <f ca="1">IFERROR(VLOOKUP($E2070&amp;"-2",'PTE - Segment Emissions Calcs'!$I$8:$Z$8919,20,FALSE),0)</f>
        <v>0</v>
      </c>
      <c r="N2070" s="37">
        <f t="shared" ca="1" si="95"/>
        <v>1.4600000000000001E-7</v>
      </c>
      <c r="O2070" s="38">
        <f t="array" aca="1" ref="O2070" ca="1">IF($H2070="TOTAL HAP",H2070,MAX(IF('PTE - Segment Emissions Calcs'!$B$8:$B$8919=$B2070,'PTE - Segment Emissions Calcs'!$V$8:$V$8919,)))</f>
        <v>3.3333333333333334E-8</v>
      </c>
      <c r="P2070" s="38">
        <f t="array" aca="1" ref="P2070" ca="1">IF($H2070="TOTAL HAP",K2070,MAX(IF('PTE - Segment Emissions Calcs'!$B$8:$B$8919=$B2070,'PTE - Segment Emissions Calcs'!$X$8:$X$8919,)))</f>
        <v>1.4600000000000001E-7</v>
      </c>
      <c r="Q2070" s="38">
        <f t="array" aca="1" ref="Q2070" ca="1">IF($H2070="TOTAL HAP",N2070,MAX(IF('PTE - Segment Emissions Calcs'!$B$8:$B$8919=$B2070,'PTE - Segment Emissions Calcs'!$Z$8:$Z$8919,)))</f>
        <v>1.4600000000000001E-7</v>
      </c>
      <c r="R2070" s="39"/>
    </row>
    <row r="2071" spans="1:18" x14ac:dyDescent="0.25">
      <c r="A2071" s="53"/>
      <c r="B2071" s="53"/>
      <c r="C2071" s="34" t="s">
        <v>52</v>
      </c>
      <c r="D2071" s="35"/>
      <c r="E2071" s="35"/>
      <c r="F2071" s="35">
        <f ca="1">IFERROR(VLOOKUP($E2071&amp;"-1",'PTE - Segment Emissions Calcs'!$I$8:$V$8919,16,FALSE),0)</f>
        <v>9.8039215686274525E-9</v>
      </c>
      <c r="G2071" s="35">
        <f ca="1">IFERROR(VLOOKUP($E2071&amp;"-2",'PTE - Segment Emissions Calcs'!$I$8:$V$8919,16,FALSE),0)</f>
        <v>0</v>
      </c>
      <c r="H2071" s="36">
        <f t="shared" ca="1" si="93"/>
        <v>9.8039215686274525E-9</v>
      </c>
      <c r="I2071" s="37">
        <f ca="1">IFERROR(VLOOKUP($E2071&amp;"-1",'PTE - Segment Emissions Calcs'!$I$8:$X$8919,18,FALSE),0)</f>
        <v>4.2941176470588242E-8</v>
      </c>
      <c r="J2071" s="37">
        <f ca="1">IFERROR(VLOOKUP($E2071&amp;"-2",'PTE - Segment Emissions Calcs'!$I$8:$X$8919,18,FALSE),0)</f>
        <v>0</v>
      </c>
      <c r="K2071" s="37">
        <f t="shared" ca="1" si="94"/>
        <v>4.2941176470588242E-8</v>
      </c>
      <c r="L2071" s="37">
        <f ca="1">IFERROR(VLOOKUP($E2071&amp;"-1",'PTE - Segment Emissions Calcs'!$I$8:$Z$8919,20,FALSE),0)</f>
        <v>4.2941176470588242E-8</v>
      </c>
      <c r="M2071" s="37">
        <f ca="1">IFERROR(VLOOKUP($E2071&amp;"-2",'PTE - Segment Emissions Calcs'!$I$8:$Z$8919,20,FALSE),0)</f>
        <v>0</v>
      </c>
      <c r="N2071" s="37">
        <f t="shared" ca="1" si="95"/>
        <v>4.2941176470588242E-8</v>
      </c>
      <c r="O2071" s="38">
        <f t="array" aca="1" ref="O2071" ca="1">IF($H2071="TOTAL HAP",H2071,MAX(IF('PTE - Segment Emissions Calcs'!$B$8:$B$8919=$B2071,'PTE - Segment Emissions Calcs'!$V$8:$V$8919,)))</f>
        <v>9.8039215686274525E-9</v>
      </c>
      <c r="P2071" s="38">
        <f t="array" aca="1" ref="P2071" ca="1">IF($H2071="TOTAL HAP",K2071,MAX(IF('PTE - Segment Emissions Calcs'!$B$8:$B$8919=$B2071,'PTE - Segment Emissions Calcs'!$X$8:$X$8919,)))</f>
        <v>4.2941176470588242E-8</v>
      </c>
      <c r="Q2071" s="38">
        <f t="array" aca="1" ref="Q2071" ca="1">IF($H2071="TOTAL HAP",N2071,MAX(IF('PTE - Segment Emissions Calcs'!$B$8:$B$8919=$B2071,'PTE - Segment Emissions Calcs'!$Z$8:$Z$8919,)))</f>
        <v>4.2941176470588242E-8</v>
      </c>
      <c r="R2071" s="39"/>
    </row>
    <row r="2072" spans="1:18" x14ac:dyDescent="0.25">
      <c r="A2072" s="53"/>
      <c r="B2072" s="53"/>
      <c r="C2072" s="34" t="s">
        <v>53</v>
      </c>
      <c r="D2072" s="35"/>
      <c r="E2072" s="35"/>
      <c r="F2072" s="35">
        <f ca="1">IFERROR(VLOOKUP($E2072&amp;"-1",'PTE - Segment Emissions Calcs'!$I$8:$V$8919,16,FALSE),0)</f>
        <v>6.6666666666666666E-6</v>
      </c>
      <c r="G2072" s="35">
        <f ca="1">IFERROR(VLOOKUP($E2072&amp;"-2",'PTE - Segment Emissions Calcs'!$I$8:$V$8919,16,FALSE),0)</f>
        <v>0</v>
      </c>
      <c r="H2072" s="36">
        <f t="shared" ca="1" si="93"/>
        <v>6.6666666666666666E-6</v>
      </c>
      <c r="I2072" s="37">
        <f ca="1">IFERROR(VLOOKUP($E2072&amp;"-1",'PTE - Segment Emissions Calcs'!$I$8:$X$8919,18,FALSE),0)</f>
        <v>2.9200000000000002E-5</v>
      </c>
      <c r="J2072" s="37">
        <f ca="1">IFERROR(VLOOKUP($E2072&amp;"-2",'PTE - Segment Emissions Calcs'!$I$8:$X$8919,18,FALSE),0)</f>
        <v>0</v>
      </c>
      <c r="K2072" s="37">
        <f t="shared" ca="1" si="94"/>
        <v>2.9200000000000002E-5</v>
      </c>
      <c r="L2072" s="37">
        <f ca="1">IFERROR(VLOOKUP($E2072&amp;"-1",'PTE - Segment Emissions Calcs'!$I$8:$Z$8919,20,FALSE),0)</f>
        <v>2.9200000000000002E-5</v>
      </c>
      <c r="M2072" s="37">
        <f ca="1">IFERROR(VLOOKUP($E2072&amp;"-2",'PTE - Segment Emissions Calcs'!$I$8:$Z$8919,20,FALSE),0)</f>
        <v>0</v>
      </c>
      <c r="N2072" s="37">
        <f t="shared" ca="1" si="95"/>
        <v>2.9200000000000002E-5</v>
      </c>
      <c r="O2072" s="38">
        <f t="array" aca="1" ref="O2072" ca="1">IF($H2072="TOTAL HAP",H2072,MAX(IF('PTE - Segment Emissions Calcs'!$B$8:$B$8919=$B2072,'PTE - Segment Emissions Calcs'!$V$8:$V$8919,)))</f>
        <v>6.6666666666666666E-6</v>
      </c>
      <c r="P2072" s="38">
        <f t="array" aca="1" ref="P2072" ca="1">IF($H2072="TOTAL HAP",K2072,MAX(IF('PTE - Segment Emissions Calcs'!$B$8:$B$8919=$B2072,'PTE - Segment Emissions Calcs'!$X$8:$X$8919,)))</f>
        <v>2.9200000000000002E-5</v>
      </c>
      <c r="Q2072" s="38">
        <f t="array" aca="1" ref="Q2072" ca="1">IF($H2072="TOTAL HAP",N2072,MAX(IF('PTE - Segment Emissions Calcs'!$B$8:$B$8919=$B2072,'PTE - Segment Emissions Calcs'!$Z$8:$Z$8919,)))</f>
        <v>2.9200000000000002E-5</v>
      </c>
      <c r="R2072" s="39"/>
    </row>
    <row r="2073" spans="1:18" x14ac:dyDescent="0.25">
      <c r="A2073" s="53"/>
      <c r="B2073" s="53"/>
      <c r="C2073" s="34" t="s">
        <v>54</v>
      </c>
      <c r="D2073" s="35"/>
      <c r="E2073" s="35"/>
      <c r="F2073" s="35">
        <f ca="1">IFERROR(VLOOKUP($E2073&amp;"-1",'PTE - Segment Emissions Calcs'!$I$8:$V$8919,16,FALSE),0)</f>
        <v>3.9215686274509808E-7</v>
      </c>
      <c r="G2073" s="35">
        <f ca="1">IFERROR(VLOOKUP($E2073&amp;"-2",'PTE - Segment Emissions Calcs'!$I$8:$V$8919,16,FALSE),0)</f>
        <v>0</v>
      </c>
      <c r="H2073" s="36">
        <f t="shared" ca="1" si="93"/>
        <v>3.9215686274509808E-7</v>
      </c>
      <c r="I2073" s="37">
        <f ca="1">IFERROR(VLOOKUP($E2073&amp;"-1",'PTE - Segment Emissions Calcs'!$I$8:$X$8919,18,FALSE),0)</f>
        <v>1.7176470588235296E-6</v>
      </c>
      <c r="J2073" s="37">
        <f ca="1">IFERROR(VLOOKUP($E2073&amp;"-2",'PTE - Segment Emissions Calcs'!$I$8:$X$8919,18,FALSE),0)</f>
        <v>0</v>
      </c>
      <c r="K2073" s="37">
        <f t="shared" ca="1" si="94"/>
        <v>1.7176470588235296E-6</v>
      </c>
      <c r="L2073" s="37">
        <f ca="1">IFERROR(VLOOKUP($E2073&amp;"-1",'PTE - Segment Emissions Calcs'!$I$8:$Z$8919,20,FALSE),0)</f>
        <v>1.7176470588235296E-6</v>
      </c>
      <c r="M2073" s="37">
        <f ca="1">IFERROR(VLOOKUP($E2073&amp;"-2",'PTE - Segment Emissions Calcs'!$I$8:$Z$8919,20,FALSE),0)</f>
        <v>0</v>
      </c>
      <c r="N2073" s="37">
        <f t="shared" ca="1" si="95"/>
        <v>1.7176470588235296E-6</v>
      </c>
      <c r="O2073" s="38">
        <f t="array" aca="1" ref="O2073" ca="1">IF($H2073="TOTAL HAP",H2073,MAX(IF('PTE - Segment Emissions Calcs'!$B$8:$B$8919=$B2073,'PTE - Segment Emissions Calcs'!$V$8:$V$8919,)))</f>
        <v>3.9215686274509808E-7</v>
      </c>
      <c r="P2073" s="38">
        <f t="array" aca="1" ref="P2073" ca="1">IF($H2073="TOTAL HAP",K2073,MAX(IF('PTE - Segment Emissions Calcs'!$B$8:$B$8919=$B2073,'PTE - Segment Emissions Calcs'!$X$8:$X$8919,)))</f>
        <v>1.7176470588235296E-6</v>
      </c>
      <c r="Q2073" s="38">
        <f t="array" aca="1" ref="Q2073" ca="1">IF($H2073="TOTAL HAP",N2073,MAX(IF('PTE - Segment Emissions Calcs'!$B$8:$B$8919=$B2073,'PTE - Segment Emissions Calcs'!$Z$8:$Z$8919,)))</f>
        <v>1.7176470588235296E-6</v>
      </c>
      <c r="R2073" s="39"/>
    </row>
    <row r="2074" spans="1:18" x14ac:dyDescent="0.25">
      <c r="A2074" s="53"/>
      <c r="B2074" s="53"/>
      <c r="C2074" s="34" t="s">
        <v>55</v>
      </c>
      <c r="D2074" s="35"/>
      <c r="E2074" s="35"/>
      <c r="F2074" s="35">
        <f ca="1">IFERROR(VLOOKUP($E2074&amp;"-1",'PTE - Segment Emissions Calcs'!$I$8:$V$8919,16,FALSE),0)</f>
        <v>2.6E-7</v>
      </c>
      <c r="G2074" s="35">
        <f ca="1">IFERROR(VLOOKUP($E2074&amp;"-2",'PTE - Segment Emissions Calcs'!$I$8:$V$8919,16,FALSE),0)</f>
        <v>0</v>
      </c>
      <c r="H2074" s="36">
        <f t="shared" ca="1" si="93"/>
        <v>2.6E-7</v>
      </c>
      <c r="I2074" s="37">
        <f ca="1">IFERROR(VLOOKUP($E2074&amp;"-1",'PTE - Segment Emissions Calcs'!$I$8:$X$8919,18,FALSE),0)</f>
        <v>1.1388E-6</v>
      </c>
      <c r="J2074" s="37">
        <f ca="1">IFERROR(VLOOKUP($E2074&amp;"-2",'PTE - Segment Emissions Calcs'!$I$8:$X$8919,18,FALSE),0)</f>
        <v>0</v>
      </c>
      <c r="K2074" s="37">
        <f t="shared" ca="1" si="94"/>
        <v>1.1388E-6</v>
      </c>
      <c r="L2074" s="37">
        <f ca="1">IFERROR(VLOOKUP($E2074&amp;"-1",'PTE - Segment Emissions Calcs'!$I$8:$Z$8919,20,FALSE),0)</f>
        <v>1.1388E-6</v>
      </c>
      <c r="M2074" s="37">
        <f ca="1">IFERROR(VLOOKUP($E2074&amp;"-2",'PTE - Segment Emissions Calcs'!$I$8:$Z$8919,20,FALSE),0)</f>
        <v>0</v>
      </c>
      <c r="N2074" s="37">
        <f t="shared" ca="1" si="95"/>
        <v>1.1388E-6</v>
      </c>
      <c r="O2074" s="38">
        <f t="array" aca="1" ref="O2074" ca="1">IF($H2074="TOTAL HAP",H2074,MAX(IF('PTE - Segment Emissions Calcs'!$B$8:$B$8919=$B2074,'PTE - Segment Emissions Calcs'!$V$8:$V$8919,)))</f>
        <v>2.6E-7</v>
      </c>
      <c r="P2074" s="38">
        <f t="array" aca="1" ref="P2074" ca="1">IF($H2074="TOTAL HAP",K2074,MAX(IF('PTE - Segment Emissions Calcs'!$B$8:$B$8919=$B2074,'PTE - Segment Emissions Calcs'!$X$8:$X$8919,)))</f>
        <v>1.1388E-6</v>
      </c>
      <c r="Q2074" s="38">
        <f t="array" aca="1" ref="Q2074" ca="1">IF($H2074="TOTAL HAP",N2074,MAX(IF('PTE - Segment Emissions Calcs'!$B$8:$B$8919=$B2074,'PTE - Segment Emissions Calcs'!$Z$8:$Z$8919,)))</f>
        <v>1.1388E-6</v>
      </c>
      <c r="R2074" s="39"/>
    </row>
    <row r="2075" spans="1:18" x14ac:dyDescent="0.25">
      <c r="A2075" s="53"/>
      <c r="B2075" s="53"/>
      <c r="C2075" s="34" t="s">
        <v>56</v>
      </c>
      <c r="D2075" s="35"/>
      <c r="E2075" s="35"/>
      <c r="F2075" s="35">
        <f ca="1">IFERROR(VLOOKUP($E2075&amp;"-1",'PTE - Segment Emissions Calcs'!$I$8:$V$8919,16,FALSE),0)</f>
        <v>2.1568627450980393E-6</v>
      </c>
      <c r="G2075" s="35">
        <f ca="1">IFERROR(VLOOKUP($E2075&amp;"-2",'PTE - Segment Emissions Calcs'!$I$8:$V$8919,16,FALSE),0)</f>
        <v>0</v>
      </c>
      <c r="H2075" s="36">
        <f t="shared" ca="1" si="93"/>
        <v>2.1568627450980393E-6</v>
      </c>
      <c r="I2075" s="37">
        <f ca="1">IFERROR(VLOOKUP($E2075&amp;"-1",'PTE - Segment Emissions Calcs'!$I$8:$X$8919,18,FALSE),0)</f>
        <v>9.4470588235294125E-6</v>
      </c>
      <c r="J2075" s="37">
        <f ca="1">IFERROR(VLOOKUP($E2075&amp;"-2",'PTE - Segment Emissions Calcs'!$I$8:$X$8919,18,FALSE),0)</f>
        <v>0</v>
      </c>
      <c r="K2075" s="37">
        <f t="shared" ca="1" si="94"/>
        <v>9.4470588235294125E-6</v>
      </c>
      <c r="L2075" s="37">
        <f ca="1">IFERROR(VLOOKUP($E2075&amp;"-1",'PTE - Segment Emissions Calcs'!$I$8:$Z$8919,20,FALSE),0)</f>
        <v>9.4470588235294125E-6</v>
      </c>
      <c r="M2075" s="37">
        <f ca="1">IFERROR(VLOOKUP($E2075&amp;"-2",'PTE - Segment Emissions Calcs'!$I$8:$Z$8919,20,FALSE),0)</f>
        <v>0</v>
      </c>
      <c r="N2075" s="37">
        <f t="shared" ca="1" si="95"/>
        <v>9.4470588235294125E-6</v>
      </c>
      <c r="O2075" s="38">
        <f t="array" aca="1" ref="O2075" ca="1">IF($H2075="TOTAL HAP",H2075,MAX(IF('PTE - Segment Emissions Calcs'!$B$8:$B$8919=$B2075,'PTE - Segment Emissions Calcs'!$V$8:$V$8919,)))</f>
        <v>2.1568627450980393E-6</v>
      </c>
      <c r="P2075" s="38">
        <f t="array" aca="1" ref="P2075" ca="1">IF($H2075="TOTAL HAP",K2075,MAX(IF('PTE - Segment Emissions Calcs'!$B$8:$B$8919=$B2075,'PTE - Segment Emissions Calcs'!$X$8:$X$8919,)))</f>
        <v>9.4470588235294125E-6</v>
      </c>
      <c r="Q2075" s="38">
        <f t="array" aca="1" ref="Q2075" ca="1">IF($H2075="TOTAL HAP",N2075,MAX(IF('PTE - Segment Emissions Calcs'!$B$8:$B$8919=$B2075,'PTE - Segment Emissions Calcs'!$Z$8:$Z$8919,)))</f>
        <v>9.4470588235294125E-6</v>
      </c>
      <c r="R2075" s="39"/>
    </row>
    <row r="2076" spans="1:18" x14ac:dyDescent="0.25">
      <c r="A2076" s="53"/>
      <c r="B2076" s="53"/>
      <c r="C2076" s="34" t="s">
        <v>57</v>
      </c>
      <c r="D2076" s="35"/>
      <c r="E2076" s="35"/>
      <c r="F2076" s="35">
        <f ca="1">IFERROR(VLOOKUP($E2076&amp;"-1",'PTE - Segment Emissions Calcs'!$I$8:$V$8919,16,FALSE),0)</f>
        <v>2.7450980392156863E-6</v>
      </c>
      <c r="G2076" s="35">
        <f ca="1">IFERROR(VLOOKUP($E2076&amp;"-2",'PTE - Segment Emissions Calcs'!$I$8:$V$8919,16,FALSE),0)</f>
        <v>0</v>
      </c>
      <c r="H2076" s="36">
        <f t="shared" ca="1" si="93"/>
        <v>2.7450980392156863E-6</v>
      </c>
      <c r="I2076" s="37">
        <f ca="1">IFERROR(VLOOKUP($E2076&amp;"-1",'PTE - Segment Emissions Calcs'!$I$8:$X$8919,18,FALSE),0)</f>
        <v>1.2023529411764705E-5</v>
      </c>
      <c r="J2076" s="37">
        <f ca="1">IFERROR(VLOOKUP($E2076&amp;"-2",'PTE - Segment Emissions Calcs'!$I$8:$X$8919,18,FALSE),0)</f>
        <v>0</v>
      </c>
      <c r="K2076" s="37">
        <f t="shared" ca="1" si="94"/>
        <v>1.2023529411764705E-5</v>
      </c>
      <c r="L2076" s="37">
        <f ca="1">IFERROR(VLOOKUP($E2076&amp;"-1",'PTE - Segment Emissions Calcs'!$I$8:$Z$8919,20,FALSE),0)</f>
        <v>1.2023529411764705E-5</v>
      </c>
      <c r="M2076" s="37">
        <f ca="1">IFERROR(VLOOKUP($E2076&amp;"-2",'PTE - Segment Emissions Calcs'!$I$8:$Z$8919,20,FALSE),0)</f>
        <v>0</v>
      </c>
      <c r="N2076" s="37">
        <f t="shared" ca="1" si="95"/>
        <v>1.2023529411764705E-5</v>
      </c>
      <c r="O2076" s="38">
        <f t="array" aca="1" ref="O2076" ca="1">IF($H2076="TOTAL HAP",H2076,MAX(IF('PTE - Segment Emissions Calcs'!$B$8:$B$8919=$B2076,'PTE - Segment Emissions Calcs'!$V$8:$V$8919,)))</f>
        <v>2.7450980392156863E-6</v>
      </c>
      <c r="P2076" s="38">
        <f t="array" aca="1" ref="P2076" ca="1">IF($H2076="TOTAL HAP",K2076,MAX(IF('PTE - Segment Emissions Calcs'!$B$8:$B$8919=$B2076,'PTE - Segment Emissions Calcs'!$X$8:$X$8919,)))</f>
        <v>1.2023529411764705E-5</v>
      </c>
      <c r="Q2076" s="38">
        <f t="array" aca="1" ref="Q2076" ca="1">IF($H2076="TOTAL HAP",N2076,MAX(IF('PTE - Segment Emissions Calcs'!$B$8:$B$8919=$B2076,'PTE - Segment Emissions Calcs'!$Z$8:$Z$8919,)))</f>
        <v>1.2023529411764705E-5</v>
      </c>
      <c r="R2076" s="39"/>
    </row>
    <row r="2077" spans="1:18" x14ac:dyDescent="0.25">
      <c r="A2077" s="53"/>
      <c r="B2077" s="53"/>
      <c r="C2077" s="34" t="s">
        <v>58</v>
      </c>
      <c r="D2077" s="35"/>
      <c r="E2077" s="35"/>
      <c r="F2077" s="35">
        <f ca="1">IFERROR(VLOOKUP($E2077&amp;"-1",'PTE - Segment Emissions Calcs'!$I$8:$V$8919,16,FALSE),0)</f>
        <v>1.6470588235294117E-7</v>
      </c>
      <c r="G2077" s="35">
        <f ca="1">IFERROR(VLOOKUP($E2077&amp;"-2",'PTE - Segment Emissions Calcs'!$I$8:$V$8919,16,FALSE),0)</f>
        <v>0</v>
      </c>
      <c r="H2077" s="36">
        <f t="shared" ca="1" si="93"/>
        <v>1.6470588235294117E-7</v>
      </c>
      <c r="I2077" s="37">
        <f ca="1">IFERROR(VLOOKUP($E2077&amp;"-1",'PTE - Segment Emissions Calcs'!$I$8:$X$8919,18,FALSE),0)</f>
        <v>7.2141176470588231E-7</v>
      </c>
      <c r="J2077" s="37">
        <f ca="1">IFERROR(VLOOKUP($E2077&amp;"-2",'PTE - Segment Emissions Calcs'!$I$8:$X$8919,18,FALSE),0)</f>
        <v>0</v>
      </c>
      <c r="K2077" s="37">
        <f t="shared" ca="1" si="94"/>
        <v>7.2141176470588231E-7</v>
      </c>
      <c r="L2077" s="37">
        <f ca="1">IFERROR(VLOOKUP($E2077&amp;"-1",'PTE - Segment Emissions Calcs'!$I$8:$Z$8919,20,FALSE),0)</f>
        <v>7.2141176470588231E-7</v>
      </c>
      <c r="M2077" s="37">
        <f ca="1">IFERROR(VLOOKUP($E2077&amp;"-2",'PTE - Segment Emissions Calcs'!$I$8:$Z$8919,20,FALSE),0)</f>
        <v>0</v>
      </c>
      <c r="N2077" s="37">
        <f t="shared" ca="1" si="95"/>
        <v>7.2141176470588231E-7</v>
      </c>
      <c r="O2077" s="38">
        <f t="array" aca="1" ref="O2077" ca="1">IF($H2077="TOTAL HAP",H2077,MAX(IF('PTE - Segment Emissions Calcs'!$B$8:$B$8919=$B2077,'PTE - Segment Emissions Calcs'!$V$8:$V$8919,)))</f>
        <v>1.6470588235294117E-7</v>
      </c>
      <c r="P2077" s="38">
        <f t="array" aca="1" ref="P2077" ca="1">IF($H2077="TOTAL HAP",K2077,MAX(IF('PTE - Segment Emissions Calcs'!$B$8:$B$8919=$B2077,'PTE - Segment Emissions Calcs'!$X$8:$X$8919,)))</f>
        <v>7.2141176470588231E-7</v>
      </c>
      <c r="Q2077" s="38">
        <f t="array" aca="1" ref="Q2077" ca="1">IF($H2077="TOTAL HAP",N2077,MAX(IF('PTE - Segment Emissions Calcs'!$B$8:$B$8919=$B2077,'PTE - Segment Emissions Calcs'!$Z$8:$Z$8919,)))</f>
        <v>7.2141176470588231E-7</v>
      </c>
      <c r="R2077" s="39"/>
    </row>
    <row r="2078" spans="1:18" x14ac:dyDescent="0.25">
      <c r="A2078" s="53"/>
      <c r="B2078" s="53"/>
      <c r="C2078" s="34" t="s">
        <v>59</v>
      </c>
      <c r="D2078" s="35"/>
      <c r="E2078" s="35"/>
      <c r="F2078" s="35">
        <f ca="1">IFERROR(VLOOKUP($E2078&amp;"-1",'PTE - Segment Emissions Calcs'!$I$8:$V$8919,16,FALSE),0)</f>
        <v>7.450980392156863E-7</v>
      </c>
      <c r="G2078" s="35">
        <f ca="1">IFERROR(VLOOKUP($E2078&amp;"-2",'PTE - Segment Emissions Calcs'!$I$8:$V$8919,16,FALSE),0)</f>
        <v>0</v>
      </c>
      <c r="H2078" s="36">
        <f t="shared" ca="1" si="93"/>
        <v>7.450980392156863E-7</v>
      </c>
      <c r="I2078" s="37">
        <f ca="1">IFERROR(VLOOKUP($E2078&amp;"-1",'PTE - Segment Emissions Calcs'!$I$8:$X$8919,18,FALSE),0)</f>
        <v>3.2635294117647058E-6</v>
      </c>
      <c r="J2078" s="37">
        <f ca="1">IFERROR(VLOOKUP($E2078&amp;"-2",'PTE - Segment Emissions Calcs'!$I$8:$X$8919,18,FALSE),0)</f>
        <v>0</v>
      </c>
      <c r="K2078" s="37">
        <f t="shared" ca="1" si="94"/>
        <v>3.2635294117647058E-6</v>
      </c>
      <c r="L2078" s="37">
        <f ca="1">IFERROR(VLOOKUP($E2078&amp;"-1",'PTE - Segment Emissions Calcs'!$I$8:$Z$8919,20,FALSE),0)</f>
        <v>3.2635294117647058E-6</v>
      </c>
      <c r="M2078" s="37">
        <f ca="1">IFERROR(VLOOKUP($E2078&amp;"-2",'PTE - Segment Emissions Calcs'!$I$8:$Z$8919,20,FALSE),0)</f>
        <v>0</v>
      </c>
      <c r="N2078" s="37">
        <f t="shared" ca="1" si="95"/>
        <v>3.2635294117647058E-6</v>
      </c>
      <c r="O2078" s="38">
        <f t="array" aca="1" ref="O2078" ca="1">IF($H2078="TOTAL HAP",H2078,MAX(IF('PTE - Segment Emissions Calcs'!$B$8:$B$8919=$B2078,'PTE - Segment Emissions Calcs'!$V$8:$V$8919,)))</f>
        <v>7.450980392156863E-7</v>
      </c>
      <c r="P2078" s="38">
        <f t="array" aca="1" ref="P2078" ca="1">IF($H2078="TOTAL HAP",K2078,MAX(IF('PTE - Segment Emissions Calcs'!$B$8:$B$8919=$B2078,'PTE - Segment Emissions Calcs'!$X$8:$X$8919,)))</f>
        <v>3.2635294117647058E-6</v>
      </c>
      <c r="Q2078" s="38">
        <f t="array" aca="1" ref="Q2078" ca="1">IF($H2078="TOTAL HAP",N2078,MAX(IF('PTE - Segment Emissions Calcs'!$B$8:$B$8919=$B2078,'PTE - Segment Emissions Calcs'!$Z$8:$Z$8919,)))</f>
        <v>3.2635294117647058E-6</v>
      </c>
      <c r="R2078" s="39"/>
    </row>
    <row r="2079" spans="1:18" x14ac:dyDescent="0.25">
      <c r="A2079" s="53"/>
      <c r="B2079" s="53"/>
      <c r="C2079" s="34" t="s">
        <v>60</v>
      </c>
      <c r="D2079" s="35"/>
      <c r="E2079" s="35"/>
      <c r="F2079" s="35">
        <f ca="1">IFERROR(VLOOKUP($E2079&amp;"-1",'PTE - Segment Emissions Calcs'!$I$8:$V$8919,16,FALSE),0)</f>
        <v>5.0980392156862741E-7</v>
      </c>
      <c r="G2079" s="35">
        <f ca="1">IFERROR(VLOOKUP($E2079&amp;"-2",'PTE - Segment Emissions Calcs'!$I$8:$V$8919,16,FALSE),0)</f>
        <v>0</v>
      </c>
      <c r="H2079" s="36">
        <f t="shared" ca="1" si="93"/>
        <v>5.0980392156862741E-7</v>
      </c>
      <c r="I2079" s="37">
        <f ca="1">IFERROR(VLOOKUP($E2079&amp;"-1",'PTE - Segment Emissions Calcs'!$I$8:$X$8919,18,FALSE),0)</f>
        <v>2.2329411764705883E-6</v>
      </c>
      <c r="J2079" s="37">
        <f ca="1">IFERROR(VLOOKUP($E2079&amp;"-2",'PTE - Segment Emissions Calcs'!$I$8:$X$8919,18,FALSE),0)</f>
        <v>0</v>
      </c>
      <c r="K2079" s="37">
        <f t="shared" ca="1" si="94"/>
        <v>2.2329411764705883E-6</v>
      </c>
      <c r="L2079" s="37">
        <f ca="1">IFERROR(VLOOKUP($E2079&amp;"-1",'PTE - Segment Emissions Calcs'!$I$8:$Z$8919,20,FALSE),0)</f>
        <v>2.2329411764705883E-6</v>
      </c>
      <c r="M2079" s="37">
        <f ca="1">IFERROR(VLOOKUP($E2079&amp;"-2",'PTE - Segment Emissions Calcs'!$I$8:$Z$8919,20,FALSE),0)</f>
        <v>0</v>
      </c>
      <c r="N2079" s="37">
        <f t="shared" ca="1" si="95"/>
        <v>2.2329411764705883E-6</v>
      </c>
      <c r="O2079" s="38">
        <f t="array" aca="1" ref="O2079" ca="1">IF($H2079="TOTAL HAP",H2079,MAX(IF('PTE - Segment Emissions Calcs'!$B$8:$B$8919=$B2079,'PTE - Segment Emissions Calcs'!$V$8:$V$8919,)))</f>
        <v>5.0980392156862741E-7</v>
      </c>
      <c r="P2079" s="38">
        <f t="array" aca="1" ref="P2079" ca="1">IF($H2079="TOTAL HAP",K2079,MAX(IF('PTE - Segment Emissions Calcs'!$B$8:$B$8919=$B2079,'PTE - Segment Emissions Calcs'!$X$8:$X$8919,)))</f>
        <v>2.2329411764705883E-6</v>
      </c>
      <c r="Q2079" s="38">
        <f t="array" aca="1" ref="Q2079" ca="1">IF($H2079="TOTAL HAP",N2079,MAX(IF('PTE - Segment Emissions Calcs'!$B$8:$B$8919=$B2079,'PTE - Segment Emissions Calcs'!$Z$8:$Z$8919,)))</f>
        <v>2.2329411764705883E-6</v>
      </c>
      <c r="R2079" s="39"/>
    </row>
    <row r="2080" spans="1:18" x14ac:dyDescent="0.25">
      <c r="A2080" s="53"/>
      <c r="B2080" s="53"/>
      <c r="C2080" s="34" t="s">
        <v>61</v>
      </c>
      <c r="D2080" s="35"/>
      <c r="E2080" s="35"/>
      <c r="F2080" s="35">
        <f ca="1">IFERROR(VLOOKUP($E2080&amp;"-1",'PTE - Segment Emissions Calcs'!$I$8:$V$8919,16,FALSE),0)</f>
        <v>4.1176470588235291E-6</v>
      </c>
      <c r="G2080" s="35">
        <f ca="1">IFERROR(VLOOKUP($E2080&amp;"-2",'PTE - Segment Emissions Calcs'!$I$8:$V$8919,16,FALSE),0)</f>
        <v>0</v>
      </c>
      <c r="H2080" s="36">
        <f t="shared" ca="1" si="93"/>
        <v>4.1176470588235291E-6</v>
      </c>
      <c r="I2080" s="37">
        <f ca="1">IFERROR(VLOOKUP($E2080&amp;"-1",'PTE - Segment Emissions Calcs'!$I$8:$X$8919,18,FALSE),0)</f>
        <v>1.8035294117647056E-5</v>
      </c>
      <c r="J2080" s="37">
        <f ca="1">IFERROR(VLOOKUP($E2080&amp;"-2",'PTE - Segment Emissions Calcs'!$I$8:$X$8919,18,FALSE),0)</f>
        <v>0</v>
      </c>
      <c r="K2080" s="37">
        <f t="shared" ca="1" si="94"/>
        <v>1.8035294117647056E-5</v>
      </c>
      <c r="L2080" s="37">
        <f ca="1">IFERROR(VLOOKUP($E2080&amp;"-1",'PTE - Segment Emissions Calcs'!$I$8:$Z$8919,20,FALSE),0)</f>
        <v>1.8035294117647056E-5</v>
      </c>
      <c r="M2080" s="37">
        <f ca="1">IFERROR(VLOOKUP($E2080&amp;"-2",'PTE - Segment Emissions Calcs'!$I$8:$Z$8919,20,FALSE),0)</f>
        <v>0</v>
      </c>
      <c r="N2080" s="37">
        <f t="shared" ca="1" si="95"/>
        <v>1.8035294117647056E-5</v>
      </c>
      <c r="O2080" s="38">
        <f t="array" aca="1" ref="O2080" ca="1">IF($H2080="TOTAL HAP",H2080,MAX(IF('PTE - Segment Emissions Calcs'!$B$8:$B$8919=$B2080,'PTE - Segment Emissions Calcs'!$V$8:$V$8919,)))</f>
        <v>4.1176470588235291E-6</v>
      </c>
      <c r="P2080" s="38">
        <f t="array" aca="1" ref="P2080" ca="1">IF($H2080="TOTAL HAP",K2080,MAX(IF('PTE - Segment Emissions Calcs'!$B$8:$B$8919=$B2080,'PTE - Segment Emissions Calcs'!$X$8:$X$8919,)))</f>
        <v>1.8035294117647056E-5</v>
      </c>
      <c r="Q2080" s="38">
        <f t="array" aca="1" ref="Q2080" ca="1">IF($H2080="TOTAL HAP",N2080,MAX(IF('PTE - Segment Emissions Calcs'!$B$8:$B$8919=$B2080,'PTE - Segment Emissions Calcs'!$Z$8:$Z$8919,)))</f>
        <v>1.8035294117647056E-5</v>
      </c>
      <c r="R2080" s="39"/>
    </row>
    <row r="2081" spans="1:18" x14ac:dyDescent="0.25">
      <c r="A2081" s="53"/>
      <c r="B2081" s="53"/>
      <c r="C2081" s="34" t="s">
        <v>62</v>
      </c>
      <c r="D2081" s="35"/>
      <c r="E2081" s="35"/>
      <c r="F2081" s="35">
        <f ca="1">IFERROR(VLOOKUP($E2081&amp;"-1",'PTE - Segment Emissions Calcs'!$I$8:$V$8919,16,FALSE),0)</f>
        <v>1.7600000000000001E-6</v>
      </c>
      <c r="G2081" s="35">
        <f ca="1">IFERROR(VLOOKUP($E2081&amp;"-2",'PTE - Segment Emissions Calcs'!$I$8:$V$8919,16,FALSE),0)</f>
        <v>0</v>
      </c>
      <c r="H2081" s="36">
        <f t="shared" ca="1" si="93"/>
        <v>1.7600000000000001E-6</v>
      </c>
      <c r="I2081" s="37">
        <f ca="1">IFERROR(VLOOKUP($E2081&amp;"-1",'PTE - Segment Emissions Calcs'!$I$8:$X$8919,18,FALSE),0)</f>
        <v>7.7087999999999998E-6</v>
      </c>
      <c r="J2081" s="37">
        <f ca="1">IFERROR(VLOOKUP($E2081&amp;"-2",'PTE - Segment Emissions Calcs'!$I$8:$X$8919,18,FALSE),0)</f>
        <v>0</v>
      </c>
      <c r="K2081" s="37">
        <f t="shared" ca="1" si="94"/>
        <v>7.7087999999999998E-6</v>
      </c>
      <c r="L2081" s="37">
        <f ca="1">IFERROR(VLOOKUP($E2081&amp;"-1",'PTE - Segment Emissions Calcs'!$I$8:$Z$8919,20,FALSE),0)</f>
        <v>7.7087999999999998E-6</v>
      </c>
      <c r="M2081" s="37">
        <f ca="1">IFERROR(VLOOKUP($E2081&amp;"-2",'PTE - Segment Emissions Calcs'!$I$8:$Z$8919,20,FALSE),0)</f>
        <v>0</v>
      </c>
      <c r="N2081" s="37">
        <f t="shared" ca="1" si="95"/>
        <v>7.7087999999999998E-6</v>
      </c>
      <c r="O2081" s="38">
        <f t="array" aca="1" ref="O2081" ca="1">IF($H2081="TOTAL HAP",H2081,MAX(IF('PTE - Segment Emissions Calcs'!$B$8:$B$8919=$B2081,'PTE - Segment Emissions Calcs'!$V$8:$V$8919,)))</f>
        <v>1.7600000000000001E-6</v>
      </c>
      <c r="P2081" s="38">
        <f t="array" aca="1" ref="P2081" ca="1">IF($H2081="TOTAL HAP",K2081,MAX(IF('PTE - Segment Emissions Calcs'!$B$8:$B$8919=$B2081,'PTE - Segment Emissions Calcs'!$X$8:$X$8919,)))</f>
        <v>7.7087999999999998E-6</v>
      </c>
      <c r="Q2081" s="38">
        <f t="array" aca="1" ref="Q2081" ca="1">IF($H2081="TOTAL HAP",N2081,MAX(IF('PTE - Segment Emissions Calcs'!$B$8:$B$8919=$B2081,'PTE - Segment Emissions Calcs'!$Z$8:$Z$8919,)))</f>
        <v>7.7087999999999998E-6</v>
      </c>
      <c r="R2081" s="39"/>
    </row>
    <row r="2082" spans="1:18" x14ac:dyDescent="0.25">
      <c r="A2082" s="53"/>
      <c r="B2082" s="53"/>
      <c r="C2082" s="34" t="s">
        <v>63</v>
      </c>
      <c r="D2082" s="35"/>
      <c r="E2082" s="35"/>
      <c r="F2082" s="35">
        <f ca="1">IFERROR(VLOOKUP($E2082&amp;"-1",'PTE - Segment Emissions Calcs'!$I$8:$V$8919,16,FALSE),0)</f>
        <v>2.4000000000000001E-5</v>
      </c>
      <c r="G2082" s="35">
        <f ca="1">IFERROR(VLOOKUP($E2082&amp;"-2",'PTE - Segment Emissions Calcs'!$I$8:$V$8919,16,FALSE),0)</f>
        <v>0</v>
      </c>
      <c r="H2082" s="36">
        <f t="shared" ca="1" si="93"/>
        <v>2.4000000000000001E-5</v>
      </c>
      <c r="I2082" s="37">
        <f ca="1">IFERROR(VLOOKUP($E2082&amp;"-1",'PTE - Segment Emissions Calcs'!$I$8:$X$8919,18,FALSE),0)</f>
        <v>1.0512000000000001E-4</v>
      </c>
      <c r="J2082" s="37">
        <f ca="1">IFERROR(VLOOKUP($E2082&amp;"-2",'PTE - Segment Emissions Calcs'!$I$8:$X$8919,18,FALSE),0)</f>
        <v>0</v>
      </c>
      <c r="K2082" s="37">
        <f t="shared" ca="1" si="94"/>
        <v>1.0512000000000001E-4</v>
      </c>
      <c r="L2082" s="37">
        <f ca="1">IFERROR(VLOOKUP($E2082&amp;"-1",'PTE - Segment Emissions Calcs'!$I$8:$Z$8919,20,FALSE),0)</f>
        <v>1.0512000000000001E-4</v>
      </c>
      <c r="M2082" s="37">
        <f ca="1">IFERROR(VLOOKUP($E2082&amp;"-2",'PTE - Segment Emissions Calcs'!$I$8:$Z$8919,20,FALSE),0)</f>
        <v>0</v>
      </c>
      <c r="N2082" s="37">
        <f t="shared" ca="1" si="95"/>
        <v>1.0512000000000001E-4</v>
      </c>
      <c r="O2082" s="38">
        <f t="array" aca="1" ref="O2082" ca="1">IF($H2082="TOTAL HAP",H2082,MAX(IF('PTE - Segment Emissions Calcs'!$B$8:$B$8919=$B2082,'PTE - Segment Emissions Calcs'!$V$8:$V$8919,)))</f>
        <v>2.4000000000000001E-5</v>
      </c>
      <c r="P2082" s="38">
        <f t="array" aca="1" ref="P2082" ca="1">IF($H2082="TOTAL HAP",K2082,MAX(IF('PTE - Segment Emissions Calcs'!$B$8:$B$8919=$B2082,'PTE - Segment Emissions Calcs'!$X$8:$X$8919,)))</f>
        <v>1.0512000000000001E-4</v>
      </c>
      <c r="Q2082" s="38">
        <f t="array" aca="1" ref="Q2082" ca="1">IF($H2082="TOTAL HAP",N2082,MAX(IF('PTE - Segment Emissions Calcs'!$B$8:$B$8919=$B2082,'PTE - Segment Emissions Calcs'!$Z$8:$Z$8919,)))</f>
        <v>1.0512000000000001E-4</v>
      </c>
      <c r="R2082" s="39"/>
    </row>
    <row r="2083" spans="1:18" x14ac:dyDescent="0.25">
      <c r="A2083" s="53"/>
      <c r="B2083" s="53"/>
      <c r="C2083" s="34" t="s">
        <v>64</v>
      </c>
      <c r="D2083" s="35"/>
      <c r="E2083" s="35"/>
      <c r="F2083" s="35">
        <f ca="1">IFERROR(VLOOKUP($E2083&amp;"-1",'PTE - Segment Emissions Calcs'!$I$8:$V$8919,16,FALSE),0)</f>
        <v>3.4E-5</v>
      </c>
      <c r="G2083" s="35">
        <f ca="1">IFERROR(VLOOKUP($E2083&amp;"-2",'PTE - Segment Emissions Calcs'!$I$8:$V$8919,16,FALSE),0)</f>
        <v>0</v>
      </c>
      <c r="H2083" s="36">
        <f t="shared" ca="1" si="93"/>
        <v>3.4E-5</v>
      </c>
      <c r="I2083" s="37">
        <f ca="1">IFERROR(VLOOKUP($E2083&amp;"-1",'PTE - Segment Emissions Calcs'!$I$8:$X$8919,18,FALSE),0)</f>
        <v>1.4892E-4</v>
      </c>
      <c r="J2083" s="37">
        <f ca="1">IFERROR(VLOOKUP($E2083&amp;"-2",'PTE - Segment Emissions Calcs'!$I$8:$X$8919,18,FALSE),0)</f>
        <v>0</v>
      </c>
      <c r="K2083" s="37">
        <f t="shared" ca="1" si="94"/>
        <v>1.4892E-4</v>
      </c>
      <c r="L2083" s="37">
        <f ca="1">IFERROR(VLOOKUP($E2083&amp;"-1",'PTE - Segment Emissions Calcs'!$I$8:$Z$8919,20,FALSE),0)</f>
        <v>1.4892E-4</v>
      </c>
      <c r="M2083" s="37">
        <f ca="1">IFERROR(VLOOKUP($E2083&amp;"-2",'PTE - Segment Emissions Calcs'!$I$8:$Z$8919,20,FALSE),0)</f>
        <v>0</v>
      </c>
      <c r="N2083" s="37">
        <f t="shared" ca="1" si="95"/>
        <v>1.4892E-4</v>
      </c>
      <c r="O2083" s="38">
        <f t="array" aca="1" ref="O2083" ca="1">IF($H2083="TOTAL HAP",H2083,MAX(IF('PTE - Segment Emissions Calcs'!$B$8:$B$8919=$B2083,'PTE - Segment Emissions Calcs'!$V$8:$V$8919,)))</f>
        <v>3.4E-5</v>
      </c>
      <c r="P2083" s="38">
        <f t="array" aca="1" ref="P2083" ca="1">IF($H2083="TOTAL HAP",K2083,MAX(IF('PTE - Segment Emissions Calcs'!$B$8:$B$8919=$B2083,'PTE - Segment Emissions Calcs'!$X$8:$X$8919,)))</f>
        <v>1.4892E-4</v>
      </c>
      <c r="Q2083" s="38">
        <f t="array" aca="1" ref="Q2083" ca="1">IF($H2083="TOTAL HAP",N2083,MAX(IF('PTE - Segment Emissions Calcs'!$B$8:$B$8919=$B2083,'PTE - Segment Emissions Calcs'!$Z$8:$Z$8919,)))</f>
        <v>1.4892E-4</v>
      </c>
      <c r="R2083" s="39"/>
    </row>
    <row r="2084" spans="1:18" x14ac:dyDescent="0.25">
      <c r="A2084" s="53"/>
      <c r="B2084" s="53"/>
      <c r="C2084" s="34" t="s">
        <v>65</v>
      </c>
      <c r="D2084" s="35"/>
      <c r="E2084" s="35"/>
      <c r="F2084" s="35">
        <f ca="1">IFERROR(VLOOKUP($E2084&amp;"-1",'PTE - Segment Emissions Calcs'!$I$8:$V$8919,16,FALSE),0)</f>
        <v>1.04E-6</v>
      </c>
      <c r="G2084" s="35">
        <f ca="1">IFERROR(VLOOKUP($E2084&amp;"-2",'PTE - Segment Emissions Calcs'!$I$8:$V$8919,16,FALSE),0)</f>
        <v>0</v>
      </c>
      <c r="H2084" s="36">
        <f t="shared" ca="1" si="93"/>
        <v>1.04E-6</v>
      </c>
      <c r="I2084" s="37">
        <f ca="1">IFERROR(VLOOKUP($E2084&amp;"-1",'PTE - Segment Emissions Calcs'!$I$8:$X$8919,18,FALSE),0)</f>
        <v>4.5552E-6</v>
      </c>
      <c r="J2084" s="37">
        <f ca="1">IFERROR(VLOOKUP($E2084&amp;"-2",'PTE - Segment Emissions Calcs'!$I$8:$X$8919,18,FALSE),0)</f>
        <v>0</v>
      </c>
      <c r="K2084" s="37">
        <f t="shared" ca="1" si="94"/>
        <v>4.5552E-6</v>
      </c>
      <c r="L2084" s="37">
        <f ca="1">IFERROR(VLOOKUP($E2084&amp;"-1",'PTE - Segment Emissions Calcs'!$I$8:$Z$8919,20,FALSE),0)</f>
        <v>4.5552E-6</v>
      </c>
      <c r="M2084" s="37">
        <f ca="1">IFERROR(VLOOKUP($E2084&amp;"-2",'PTE - Segment Emissions Calcs'!$I$8:$Z$8919,20,FALSE),0)</f>
        <v>0</v>
      </c>
      <c r="N2084" s="37">
        <f t="shared" ca="1" si="95"/>
        <v>4.5552E-6</v>
      </c>
      <c r="O2084" s="38">
        <f t="array" aca="1" ref="O2084" ca="1">IF($H2084="TOTAL HAP",H2084,MAX(IF('PTE - Segment Emissions Calcs'!$B$8:$B$8919=$B2084,'PTE - Segment Emissions Calcs'!$V$8:$V$8919,)))</f>
        <v>1.04E-6</v>
      </c>
      <c r="P2084" s="38">
        <f t="array" aca="1" ref="P2084" ca="1">IF($H2084="TOTAL HAP",K2084,MAX(IF('PTE - Segment Emissions Calcs'!$B$8:$B$8919=$B2084,'PTE - Segment Emissions Calcs'!$X$8:$X$8919,)))</f>
        <v>4.5552E-6</v>
      </c>
      <c r="Q2084" s="38">
        <f t="array" aca="1" ref="Q2084" ca="1">IF($H2084="TOTAL HAP",N2084,MAX(IF('PTE - Segment Emissions Calcs'!$B$8:$B$8919=$B2084,'PTE - Segment Emissions Calcs'!$Z$8:$Z$8919,)))</f>
        <v>4.5552E-6</v>
      </c>
      <c r="R2084" s="39"/>
    </row>
    <row r="2085" spans="1:18" x14ac:dyDescent="0.25">
      <c r="A2085" s="53"/>
      <c r="B2085" s="53"/>
      <c r="C2085" s="34" t="s">
        <v>66</v>
      </c>
      <c r="D2085" s="35"/>
      <c r="E2085" s="35"/>
      <c r="F2085" s="35">
        <f ca="1">IFERROR(VLOOKUP($E2085&amp;"-1",'PTE - Segment Emissions Calcs'!$I$8:$V$8919,16,FALSE),0)</f>
        <v>3.1999999999999999E-5</v>
      </c>
      <c r="G2085" s="35">
        <f ca="1">IFERROR(VLOOKUP($E2085&amp;"-2",'PTE - Segment Emissions Calcs'!$I$8:$V$8919,16,FALSE),0)</f>
        <v>0</v>
      </c>
      <c r="H2085" s="36">
        <f t="shared" ca="1" si="93"/>
        <v>3.1999999999999999E-5</v>
      </c>
      <c r="I2085" s="37">
        <f ca="1">IFERROR(VLOOKUP($E2085&amp;"-1",'PTE - Segment Emissions Calcs'!$I$8:$X$8919,18,FALSE),0)</f>
        <v>1.4016000000000001E-4</v>
      </c>
      <c r="J2085" s="37">
        <f ca="1">IFERROR(VLOOKUP($E2085&amp;"-2",'PTE - Segment Emissions Calcs'!$I$8:$X$8919,18,FALSE),0)</f>
        <v>0</v>
      </c>
      <c r="K2085" s="37">
        <f t="shared" ca="1" si="94"/>
        <v>1.4016000000000001E-4</v>
      </c>
      <c r="L2085" s="37">
        <f ca="1">IFERROR(VLOOKUP($E2085&amp;"-1",'PTE - Segment Emissions Calcs'!$I$8:$Z$8919,20,FALSE),0)</f>
        <v>1.4016000000000001E-4</v>
      </c>
      <c r="M2085" s="37">
        <f ca="1">IFERROR(VLOOKUP($E2085&amp;"-2",'PTE - Segment Emissions Calcs'!$I$8:$Z$8919,20,FALSE),0)</f>
        <v>0</v>
      </c>
      <c r="N2085" s="37">
        <f t="shared" ca="1" si="95"/>
        <v>1.4016000000000001E-4</v>
      </c>
      <c r="O2085" s="38">
        <f t="array" aca="1" ref="O2085" ca="1">IF($H2085="TOTAL HAP",H2085,MAX(IF('PTE - Segment Emissions Calcs'!$B$8:$B$8919=$B2085,'PTE - Segment Emissions Calcs'!$V$8:$V$8919,)))</f>
        <v>3.1999999999999999E-5</v>
      </c>
      <c r="P2085" s="38">
        <f t="array" aca="1" ref="P2085" ca="1">IF($H2085="TOTAL HAP",K2085,MAX(IF('PTE - Segment Emissions Calcs'!$B$8:$B$8919=$B2085,'PTE - Segment Emissions Calcs'!$X$8:$X$8919,)))</f>
        <v>1.4016000000000001E-4</v>
      </c>
      <c r="Q2085" s="38">
        <f t="array" aca="1" ref="Q2085" ca="1">IF($H2085="TOTAL HAP",N2085,MAX(IF('PTE - Segment Emissions Calcs'!$B$8:$B$8919=$B2085,'PTE - Segment Emissions Calcs'!$Z$8:$Z$8919,)))</f>
        <v>1.4016000000000001E-4</v>
      </c>
      <c r="R2085" s="39"/>
    </row>
    <row r="2086" spans="1:18" x14ac:dyDescent="0.25">
      <c r="A2086" s="53"/>
      <c r="B2086" s="53"/>
      <c r="C2086" s="34" t="s">
        <v>67</v>
      </c>
      <c r="D2086" s="35"/>
      <c r="E2086" s="35"/>
      <c r="F2086" s="35">
        <f ca="1">IFERROR(VLOOKUP($E2086&amp;"-1",'PTE - Segment Emissions Calcs'!$I$8:$V$8919,16,FALSE),0)</f>
        <v>7.9999999999999996E-6</v>
      </c>
      <c r="G2086" s="35">
        <f ca="1">IFERROR(VLOOKUP($E2086&amp;"-2",'PTE - Segment Emissions Calcs'!$I$8:$V$8919,16,FALSE),0)</f>
        <v>0</v>
      </c>
      <c r="H2086" s="36">
        <f t="shared" ca="1" si="93"/>
        <v>7.9999999999999996E-6</v>
      </c>
      <c r="I2086" s="37">
        <f ca="1">IFERROR(VLOOKUP($E2086&amp;"-1",'PTE - Segment Emissions Calcs'!$I$8:$X$8919,18,FALSE),0)</f>
        <v>3.5040000000000003E-5</v>
      </c>
      <c r="J2086" s="37">
        <f ca="1">IFERROR(VLOOKUP($E2086&amp;"-2",'PTE - Segment Emissions Calcs'!$I$8:$X$8919,18,FALSE),0)</f>
        <v>0</v>
      </c>
      <c r="K2086" s="37">
        <f t="shared" ca="1" si="94"/>
        <v>3.5040000000000003E-5</v>
      </c>
      <c r="L2086" s="37">
        <f ca="1">IFERROR(VLOOKUP($E2086&amp;"-1",'PTE - Segment Emissions Calcs'!$I$8:$Z$8919,20,FALSE),0)</f>
        <v>3.5040000000000003E-5</v>
      </c>
      <c r="M2086" s="37">
        <f ca="1">IFERROR(VLOOKUP($E2086&amp;"-2",'PTE - Segment Emissions Calcs'!$I$8:$Z$8919,20,FALSE),0)</f>
        <v>0</v>
      </c>
      <c r="N2086" s="37">
        <f t="shared" ca="1" si="95"/>
        <v>3.5040000000000003E-5</v>
      </c>
      <c r="O2086" s="38">
        <f t="array" aca="1" ref="O2086" ca="1">IF($H2086="TOTAL HAP",H2086,MAX(IF('PTE - Segment Emissions Calcs'!$B$8:$B$8919=$B2086,'PTE - Segment Emissions Calcs'!$V$8:$V$8919,)))</f>
        <v>7.9999999999999996E-6</v>
      </c>
      <c r="P2086" s="38">
        <f t="array" aca="1" ref="P2086" ca="1">IF($H2086="TOTAL HAP",K2086,MAX(IF('PTE - Segment Emissions Calcs'!$B$8:$B$8919=$B2086,'PTE - Segment Emissions Calcs'!$X$8:$X$8919,)))</f>
        <v>3.5040000000000003E-5</v>
      </c>
      <c r="Q2086" s="38">
        <f t="array" aca="1" ref="Q2086" ca="1">IF($H2086="TOTAL HAP",N2086,MAX(IF('PTE - Segment Emissions Calcs'!$B$8:$B$8919=$B2086,'PTE - Segment Emissions Calcs'!$Z$8:$Z$8919,)))</f>
        <v>3.5040000000000003E-5</v>
      </c>
      <c r="R2086" s="39"/>
    </row>
    <row r="2087" spans="1:18" x14ac:dyDescent="0.25">
      <c r="A2087" s="53"/>
      <c r="B2087" s="53"/>
      <c r="C2087" s="34" t="s">
        <v>68</v>
      </c>
      <c r="D2087" s="35"/>
      <c r="E2087" s="35"/>
      <c r="F2087" s="35">
        <f ca="1">IFERROR(VLOOKUP($E2087&amp;"-1",'PTE - Segment Emissions Calcs'!$I$8:$V$8919,16,FALSE),0)</f>
        <v>1.28E-6</v>
      </c>
      <c r="G2087" s="35">
        <f ca="1">IFERROR(VLOOKUP($E2087&amp;"-2",'PTE - Segment Emissions Calcs'!$I$8:$V$8919,16,FALSE),0)</f>
        <v>0</v>
      </c>
      <c r="H2087" s="36">
        <f t="shared" ca="1" si="93"/>
        <v>1.28E-6</v>
      </c>
      <c r="I2087" s="37">
        <f ca="1">IFERROR(VLOOKUP($E2087&amp;"-1",'PTE - Segment Emissions Calcs'!$I$8:$X$8919,18,FALSE),0)</f>
        <v>5.6064000000000002E-6</v>
      </c>
      <c r="J2087" s="37">
        <f ca="1">IFERROR(VLOOKUP($E2087&amp;"-2",'PTE - Segment Emissions Calcs'!$I$8:$X$8919,18,FALSE),0)</f>
        <v>0</v>
      </c>
      <c r="K2087" s="37">
        <f t="shared" ca="1" si="94"/>
        <v>5.6064000000000002E-6</v>
      </c>
      <c r="L2087" s="37">
        <f ca="1">IFERROR(VLOOKUP($E2087&amp;"-1",'PTE - Segment Emissions Calcs'!$I$8:$Z$8919,20,FALSE),0)</f>
        <v>5.6064000000000002E-6</v>
      </c>
      <c r="M2087" s="37">
        <f ca="1">IFERROR(VLOOKUP($E2087&amp;"-2",'PTE - Segment Emissions Calcs'!$I$8:$Z$8919,20,FALSE),0)</f>
        <v>0</v>
      </c>
      <c r="N2087" s="37">
        <f t="shared" ca="1" si="95"/>
        <v>5.6064000000000002E-6</v>
      </c>
      <c r="O2087" s="38">
        <f t="array" aca="1" ref="O2087" ca="1">IF($H2087="TOTAL HAP",H2087,MAX(IF('PTE - Segment Emissions Calcs'!$B$8:$B$8919=$B2087,'PTE - Segment Emissions Calcs'!$V$8:$V$8919,)))</f>
        <v>1.28E-6</v>
      </c>
      <c r="P2087" s="38">
        <f t="array" aca="1" ref="P2087" ca="1">IF($H2087="TOTAL HAP",K2087,MAX(IF('PTE - Segment Emissions Calcs'!$B$8:$B$8919=$B2087,'PTE - Segment Emissions Calcs'!$X$8:$X$8919,)))</f>
        <v>5.6064000000000002E-6</v>
      </c>
      <c r="Q2087" s="38">
        <f t="array" aca="1" ref="Q2087" ca="1">IF($H2087="TOTAL HAP",N2087,MAX(IF('PTE - Segment Emissions Calcs'!$B$8:$B$8919=$B2087,'PTE - Segment Emissions Calcs'!$Z$8:$Z$8919,)))</f>
        <v>5.6064000000000002E-6</v>
      </c>
      <c r="R2087" s="39"/>
    </row>
    <row r="2088" spans="1:18" x14ac:dyDescent="0.25">
      <c r="A2088" s="53"/>
      <c r="B2088" s="53"/>
      <c r="C2088" s="34" t="s">
        <v>69</v>
      </c>
      <c r="D2088" s="35"/>
      <c r="E2088" s="35"/>
      <c r="F2088" s="35">
        <f ca="1">IFERROR(VLOOKUP($E2088&amp;"-1",'PTE - Segment Emissions Calcs'!$I$8:$V$8919,16,FALSE),0)</f>
        <v>5.0000000000000002E-5</v>
      </c>
      <c r="G2088" s="35">
        <f ca="1">IFERROR(VLOOKUP($E2088&amp;"-2",'PTE - Segment Emissions Calcs'!$I$8:$V$8919,16,FALSE),0)</f>
        <v>0</v>
      </c>
      <c r="H2088" s="36">
        <f t="shared" ca="1" si="93"/>
        <v>5.0000000000000002E-5</v>
      </c>
      <c r="I2088" s="37">
        <f ca="1">IFERROR(VLOOKUP($E2088&amp;"-1",'PTE - Segment Emissions Calcs'!$I$8:$X$8919,18,FALSE),0)</f>
        <v>2.1900000000000001E-4</v>
      </c>
      <c r="J2088" s="37">
        <f ca="1">IFERROR(VLOOKUP($E2088&amp;"-2",'PTE - Segment Emissions Calcs'!$I$8:$X$8919,18,FALSE),0)</f>
        <v>0</v>
      </c>
      <c r="K2088" s="37">
        <f t="shared" ca="1" si="94"/>
        <v>2.1900000000000001E-4</v>
      </c>
      <c r="L2088" s="37">
        <f ca="1">IFERROR(VLOOKUP($E2088&amp;"-1",'PTE - Segment Emissions Calcs'!$I$8:$Z$8919,20,FALSE),0)</f>
        <v>2.1900000000000001E-4</v>
      </c>
      <c r="M2088" s="37">
        <f ca="1">IFERROR(VLOOKUP($E2088&amp;"-2",'PTE - Segment Emissions Calcs'!$I$8:$Z$8919,20,FALSE),0)</f>
        <v>0</v>
      </c>
      <c r="N2088" s="37">
        <f t="shared" ca="1" si="95"/>
        <v>2.1900000000000001E-4</v>
      </c>
      <c r="O2088" s="38">
        <f t="array" aca="1" ref="O2088" ca="1">IF($H2088="TOTAL HAP",H2088,MAX(IF('PTE - Segment Emissions Calcs'!$B$8:$B$8919=$B2088,'PTE - Segment Emissions Calcs'!$V$8:$V$8919,)))</f>
        <v>5.0000000000000002E-5</v>
      </c>
      <c r="P2088" s="38">
        <f t="array" aca="1" ref="P2088" ca="1">IF($H2088="TOTAL HAP",K2088,MAX(IF('PTE - Segment Emissions Calcs'!$B$8:$B$8919=$B2088,'PTE - Segment Emissions Calcs'!$X$8:$X$8919,)))</f>
        <v>2.1900000000000001E-4</v>
      </c>
      <c r="Q2088" s="38">
        <f t="array" aca="1" ref="Q2088" ca="1">IF($H2088="TOTAL HAP",N2088,MAX(IF('PTE - Segment Emissions Calcs'!$B$8:$B$8919=$B2088,'PTE - Segment Emissions Calcs'!$Z$8:$Z$8919,)))</f>
        <v>2.1900000000000001E-4</v>
      </c>
      <c r="R2088" s="39"/>
    </row>
    <row r="2089" spans="1:18" ht="15.75" thickBot="1" x14ac:dyDescent="0.3">
      <c r="A2089" s="54"/>
      <c r="B2089" s="54"/>
      <c r="C2089" s="43" t="s">
        <v>70</v>
      </c>
      <c r="D2089" s="44"/>
      <c r="E2089" s="44"/>
      <c r="F2089" s="44">
        <f ca="1">IFERROR(VLOOKUP($E2089&amp;"-1",'PTE - Segment Emissions Calcs'!$I$8:$V$8919,16,FALSE),0)</f>
        <v>1.7546764705882353E-6</v>
      </c>
      <c r="G2089" s="44">
        <f ca="1">IFERROR(VLOOKUP($E2089&amp;"-2",'PTE - Segment Emissions Calcs'!$I$8:$V$8919,16,FALSE),0)</f>
        <v>0</v>
      </c>
      <c r="H2089" s="45">
        <f t="shared" ca="1" si="93"/>
        <v>1.7546764705882353E-6</v>
      </c>
      <c r="I2089" s="46">
        <f ca="1">IFERROR(VLOOKUP($E2089&amp;"-1",'PTE - Segment Emissions Calcs'!$I$8:$X$8919,18,FALSE),0)</f>
        <v>7.6854829411764702E-6</v>
      </c>
      <c r="J2089" s="46">
        <f ca="1">IFERROR(VLOOKUP($E2089&amp;"-2",'PTE - Segment Emissions Calcs'!$I$8:$X$8919,18,FALSE),0)</f>
        <v>0</v>
      </c>
      <c r="K2089" s="46">
        <f t="shared" ca="1" si="94"/>
        <v>7.6854829411764702E-6</v>
      </c>
      <c r="L2089" s="46">
        <f ca="1">IFERROR(VLOOKUP($E2089&amp;"-1",'PTE - Segment Emissions Calcs'!$I$8:$Z$8919,20,FALSE),0)</f>
        <v>7.6854829411764702E-6</v>
      </c>
      <c r="M2089" s="46">
        <f ca="1">IFERROR(VLOOKUP($E2089&amp;"-2",'PTE - Segment Emissions Calcs'!$I$8:$Z$8919,20,FALSE),0)</f>
        <v>0</v>
      </c>
      <c r="N2089" s="46">
        <f t="shared" ca="1" si="95"/>
        <v>7.6854829411764702E-6</v>
      </c>
      <c r="O2089" s="47">
        <f t="array" aca="1" ref="O2089" ca="1">IF($H2089="TOTAL HAP",H2089,MAX(IF('PTE - Segment Emissions Calcs'!$B$8:$B$8919=$B2089,'PTE - Segment Emissions Calcs'!$V$8:$V$8919,)))</f>
        <v>1.7546764705882353E-6</v>
      </c>
      <c r="P2089" s="47">
        <f t="array" aca="1" ref="P2089" ca="1">IF($H2089="TOTAL HAP",K2089,MAX(IF('PTE - Segment Emissions Calcs'!$B$8:$B$8919=$B2089,'PTE - Segment Emissions Calcs'!$X$8:$X$8919,)))</f>
        <v>7.6854829411764702E-6</v>
      </c>
      <c r="Q2089" s="47">
        <f t="array" aca="1" ref="Q2089" ca="1">IF($H2089="TOTAL HAP",N2089,MAX(IF('PTE - Segment Emissions Calcs'!$B$8:$B$8919=$B2089,'PTE - Segment Emissions Calcs'!$Z$8:$Z$8919,)))</f>
        <v>7.6854829411764702E-6</v>
      </c>
      <c r="R2089" s="48"/>
    </row>
    <row r="2090" spans="1:18" ht="15.75" thickTop="1" x14ac:dyDescent="0.25">
      <c r="A2090" s="25" t="str">
        <f ca="1">VLOOKUP(#REF!,'PTE - Segment Emissions Calcs'!$C$8:$J$8919,8,FALSE)</f>
        <v>EQUI 322</v>
      </c>
      <c r="B2090" s="25" t="str">
        <f ca="1">VLOOKUP(A2090,'PTE - Segment Emissions Calcs'!$J$8:$O$8919,4,FALSE)</f>
        <v>5-B-28 Storage Tank Heater</v>
      </c>
      <c r="C2090" s="26" t="s">
        <v>17</v>
      </c>
      <c r="D2090" s="27"/>
      <c r="E2090" s="27"/>
      <c r="F2090" s="27">
        <f ca="1">IFERROR(VLOOKUP($E2090&amp;"-1",'PTE - Segment Emissions Calcs'!$I$8:$V$8919,16,FALSE),0)</f>
        <v>0.16470588235294117</v>
      </c>
      <c r="G2090" s="27">
        <f ca="1">IFERROR(VLOOKUP($E2090&amp;"-2",'PTE - Segment Emissions Calcs'!$I$8:$V$8919,16,FALSE),0)</f>
        <v>0</v>
      </c>
      <c r="H2090" s="28">
        <f t="shared" ca="1" si="93"/>
        <v>0.16470588235294117</v>
      </c>
      <c r="I2090" s="29">
        <f ca="1">IFERROR(VLOOKUP($E2090&amp;"-1",'PTE - Segment Emissions Calcs'!$I$8:$X$8919,18,FALSE),0)</f>
        <v>0.72141176470588231</v>
      </c>
      <c r="J2090" s="29">
        <f ca="1">IFERROR(VLOOKUP($E2090&amp;"-2",'PTE - Segment Emissions Calcs'!$I$8:$X$8919,18,FALSE),0)</f>
        <v>0</v>
      </c>
      <c r="K2090" s="29">
        <f t="shared" ca="1" si="94"/>
        <v>0.72141176470588231</v>
      </c>
      <c r="L2090" s="29">
        <f ca="1">IFERROR(VLOOKUP($E2090&amp;"-1",'PTE - Segment Emissions Calcs'!$I$8:$Z$8919,20,FALSE),0)</f>
        <v>0.72141176470588231</v>
      </c>
      <c r="M2090" s="29">
        <f ca="1">IFERROR(VLOOKUP($E2090&amp;"-2",'PTE - Segment Emissions Calcs'!$I$8:$Z$8919,20,FALSE),0)</f>
        <v>0</v>
      </c>
      <c r="N2090" s="29">
        <f t="shared" ca="1" si="95"/>
        <v>0.72141176470588231</v>
      </c>
      <c r="O2090" s="30">
        <f t="array" aca="1" ref="O2090" ca="1">IF($H2090="TOTAL HAP",H2090,MAX(IF('PTE - Segment Emissions Calcs'!$B$8:$B$8919=$B2090,'PTE - Segment Emissions Calcs'!$V$8:$V$8919,)))</f>
        <v>0.16470588235294117</v>
      </c>
      <c r="P2090" s="30">
        <f t="array" aca="1" ref="P2090" ca="1">IF($H2090="TOTAL HAP",K2090,MAX(IF('PTE - Segment Emissions Calcs'!$B$8:$B$8919=$B2090,'PTE - Segment Emissions Calcs'!$X$8:$X$8919,)))</f>
        <v>0.72141176470588231</v>
      </c>
      <c r="Q2090" s="30">
        <f t="array" aca="1" ref="Q2090" ca="1">IF($H2090="TOTAL HAP",N2090,MAX(IF('PTE - Segment Emissions Calcs'!$B$8:$B$8919=$B2090,'PTE - Segment Emissions Calcs'!$Z$8:$Z$8919,)))</f>
        <v>0.72141176470588231</v>
      </c>
      <c r="R2090" s="31"/>
    </row>
    <row r="2091" spans="1:18" x14ac:dyDescent="0.25">
      <c r="A2091" s="33"/>
      <c r="B2091" s="33"/>
      <c r="C2091" s="34" t="s">
        <v>18</v>
      </c>
      <c r="D2091" s="35"/>
      <c r="E2091" s="35"/>
      <c r="F2091" s="35">
        <f ca="1">IFERROR(VLOOKUP($E2091&amp;"-1",'PTE - Segment Emissions Calcs'!$I$8:$V$8919,16,FALSE),0)</f>
        <v>7.5000000000000002E-6</v>
      </c>
      <c r="G2091" s="35">
        <f ca="1">IFERROR(VLOOKUP($E2091&amp;"-2",'PTE - Segment Emissions Calcs'!$I$8:$V$8919,16,FALSE),0)</f>
        <v>0</v>
      </c>
      <c r="H2091" s="36">
        <f t="shared" ca="1" si="93"/>
        <v>7.5000000000000002E-6</v>
      </c>
      <c r="I2091" s="37">
        <f ca="1">IFERROR(VLOOKUP($E2091&amp;"-1",'PTE - Segment Emissions Calcs'!$I$8:$X$8919,18,FALSE),0)</f>
        <v>3.2850000000000006E-5</v>
      </c>
      <c r="J2091" s="37">
        <f ca="1">IFERROR(VLOOKUP($E2091&amp;"-2",'PTE - Segment Emissions Calcs'!$I$8:$X$8919,18,FALSE),0)</f>
        <v>0</v>
      </c>
      <c r="K2091" s="37">
        <f t="shared" ca="1" si="94"/>
        <v>3.2850000000000006E-5</v>
      </c>
      <c r="L2091" s="37">
        <f ca="1">IFERROR(VLOOKUP($E2091&amp;"-1",'PTE - Segment Emissions Calcs'!$I$8:$Z$8919,20,FALSE),0)</f>
        <v>3.2850000000000006E-5</v>
      </c>
      <c r="M2091" s="37">
        <f ca="1">IFERROR(VLOOKUP($E2091&amp;"-2",'PTE - Segment Emissions Calcs'!$I$8:$Z$8919,20,FALSE),0)</f>
        <v>0</v>
      </c>
      <c r="N2091" s="37">
        <f t="shared" ca="1" si="95"/>
        <v>3.2850000000000006E-5</v>
      </c>
      <c r="O2091" s="38">
        <f t="array" aca="1" ref="O2091" ca="1">IF($H2091="TOTAL HAP",H2091,MAX(IF('PTE - Segment Emissions Calcs'!$B$8:$B$8919=$B2091,'PTE - Segment Emissions Calcs'!$V$8:$V$8919,)))</f>
        <v>7.5000000000000002E-6</v>
      </c>
      <c r="P2091" s="38">
        <f t="array" aca="1" ref="P2091" ca="1">IF($H2091="TOTAL HAP",K2091,MAX(IF('PTE - Segment Emissions Calcs'!$B$8:$B$8919=$B2091,'PTE - Segment Emissions Calcs'!$X$8:$X$8919,)))</f>
        <v>3.2850000000000006E-5</v>
      </c>
      <c r="Q2091" s="38">
        <f t="array" aca="1" ref="Q2091" ca="1">IF($H2091="TOTAL HAP",N2091,MAX(IF('PTE - Segment Emissions Calcs'!$B$8:$B$8919=$B2091,'PTE - Segment Emissions Calcs'!$Z$8:$Z$8919,)))</f>
        <v>3.2850000000000006E-5</v>
      </c>
      <c r="R2091" s="39"/>
    </row>
    <row r="2092" spans="1:18" x14ac:dyDescent="0.25">
      <c r="A2092" s="33"/>
      <c r="B2092" s="33"/>
      <c r="C2092" s="34" t="s">
        <v>19</v>
      </c>
      <c r="D2092" s="35"/>
      <c r="E2092" s="35"/>
      <c r="F2092" s="35">
        <f ca="1">IFERROR(VLOOKUP($E2092&amp;"-1",'PTE - Segment Emissions Calcs'!$I$8:$V$8919,16,FALSE),0)</f>
        <v>0.19607843137254902</v>
      </c>
      <c r="G2092" s="35">
        <f ca="1">IFERROR(VLOOKUP($E2092&amp;"-2",'PTE - Segment Emissions Calcs'!$I$8:$V$8919,16,FALSE),0)</f>
        <v>0</v>
      </c>
      <c r="H2092" s="36">
        <f t="shared" ca="1" si="93"/>
        <v>0.19607843137254902</v>
      </c>
      <c r="I2092" s="37">
        <f ca="1">IFERROR(VLOOKUP($E2092&amp;"-1",'PTE - Segment Emissions Calcs'!$I$8:$X$8919,18,FALSE),0)</f>
        <v>0.85882352941176465</v>
      </c>
      <c r="J2092" s="37">
        <f ca="1">IFERROR(VLOOKUP($E2092&amp;"-2",'PTE - Segment Emissions Calcs'!$I$8:$X$8919,18,FALSE),0)</f>
        <v>0</v>
      </c>
      <c r="K2092" s="37">
        <f t="shared" ca="1" si="94"/>
        <v>0.85882352941176465</v>
      </c>
      <c r="L2092" s="37">
        <f ca="1">IFERROR(VLOOKUP($E2092&amp;"-1",'PTE - Segment Emissions Calcs'!$I$8:$Z$8919,20,FALSE),0)</f>
        <v>0.85882352941176465</v>
      </c>
      <c r="M2092" s="37">
        <f ca="1">IFERROR(VLOOKUP($E2092&amp;"-2",'PTE - Segment Emissions Calcs'!$I$8:$Z$8919,20,FALSE),0)</f>
        <v>0</v>
      </c>
      <c r="N2092" s="37">
        <f t="shared" ca="1" si="95"/>
        <v>0.85882352941176465</v>
      </c>
      <c r="O2092" s="38">
        <f t="array" aca="1" ref="O2092" ca="1">IF($H2092="TOTAL HAP",H2092,MAX(IF('PTE - Segment Emissions Calcs'!$B$8:$B$8919=$B2092,'PTE - Segment Emissions Calcs'!$V$8:$V$8919,)))</f>
        <v>0.19607843137254902</v>
      </c>
      <c r="P2092" s="38">
        <f t="array" aca="1" ref="P2092" ca="1">IF($H2092="TOTAL HAP",K2092,MAX(IF('PTE - Segment Emissions Calcs'!$B$8:$B$8919=$B2092,'PTE - Segment Emissions Calcs'!$X$8:$X$8919,)))</f>
        <v>0.85882352941176465</v>
      </c>
      <c r="Q2092" s="38">
        <f t="array" aca="1" ref="Q2092" ca="1">IF($H2092="TOTAL HAP",N2092,MAX(IF('PTE - Segment Emissions Calcs'!$B$8:$B$8919=$B2092,'PTE - Segment Emissions Calcs'!$Z$8:$Z$8919,)))</f>
        <v>0.85882352941176465</v>
      </c>
      <c r="R2092" s="39"/>
    </row>
    <row r="2093" spans="1:18" x14ac:dyDescent="0.25">
      <c r="A2093" s="53"/>
      <c r="B2093" s="53"/>
      <c r="C2093" s="34" t="s">
        <v>20</v>
      </c>
      <c r="D2093" s="35"/>
      <c r="E2093" s="35"/>
      <c r="F2093" s="35">
        <f ca="1">IFERROR(VLOOKUP($E2093&amp;"-1",'PTE - Segment Emissions Calcs'!$I$8:$V$8919,16,FALSE),0)</f>
        <v>1.4901960784313726E-2</v>
      </c>
      <c r="G2093" s="35">
        <f ca="1">IFERROR(VLOOKUP($E2093&amp;"-2",'PTE - Segment Emissions Calcs'!$I$8:$V$8919,16,FALSE),0)</f>
        <v>0</v>
      </c>
      <c r="H2093" s="36">
        <f t="shared" ref="H2093:H2156" ca="1" si="96">MAX(F2093:G2093)</f>
        <v>1.4901960784313726E-2</v>
      </c>
      <c r="I2093" s="37">
        <f ca="1">IFERROR(VLOOKUP($E2093&amp;"-1",'PTE - Segment Emissions Calcs'!$I$8:$X$8919,18,FALSE),0)</f>
        <v>6.5270588235294108E-2</v>
      </c>
      <c r="J2093" s="37">
        <f ca="1">IFERROR(VLOOKUP($E2093&amp;"-2",'PTE - Segment Emissions Calcs'!$I$8:$X$8919,18,FALSE),0)</f>
        <v>0</v>
      </c>
      <c r="K2093" s="37">
        <f t="shared" ref="K2093:K2156" ca="1" si="97">MAX(I2093:J2093)</f>
        <v>6.5270588235294108E-2</v>
      </c>
      <c r="L2093" s="37">
        <f ca="1">IFERROR(VLOOKUP($E2093&amp;"-1",'PTE - Segment Emissions Calcs'!$I$8:$Z$8919,20,FALSE),0)</f>
        <v>6.5270588235294108E-2</v>
      </c>
      <c r="M2093" s="37">
        <f ca="1">IFERROR(VLOOKUP($E2093&amp;"-2",'PTE - Segment Emissions Calcs'!$I$8:$Z$8919,20,FALSE),0)</f>
        <v>0</v>
      </c>
      <c r="N2093" s="37">
        <f t="shared" ref="N2093:N2156" ca="1" si="98">MAX(L2093:M2093)</f>
        <v>6.5270588235294108E-2</v>
      </c>
      <c r="O2093" s="38">
        <f t="array" aca="1" ref="O2093" ca="1">IF($H2093="TOTAL HAP",H2093,MAX(IF('PTE - Segment Emissions Calcs'!$B$8:$B$8919=$B2093,'PTE - Segment Emissions Calcs'!$V$8:$V$8919,)))</f>
        <v>1.4901960784313726E-2</v>
      </c>
      <c r="P2093" s="38">
        <f t="array" aca="1" ref="P2093" ca="1">IF($H2093="TOTAL HAP",K2093,MAX(IF('PTE - Segment Emissions Calcs'!$B$8:$B$8919=$B2093,'PTE - Segment Emissions Calcs'!$X$8:$X$8919,)))</f>
        <v>6.5270588235294108E-2</v>
      </c>
      <c r="Q2093" s="38">
        <f t="array" aca="1" ref="Q2093" ca="1">IF($H2093="TOTAL HAP",N2093,MAX(IF('PTE - Segment Emissions Calcs'!$B$8:$B$8919=$B2093,'PTE - Segment Emissions Calcs'!$Z$8:$Z$8919,)))</f>
        <v>6.5270588235294108E-2</v>
      </c>
      <c r="R2093" s="39"/>
    </row>
    <row r="2094" spans="1:18" x14ac:dyDescent="0.25">
      <c r="A2094" s="53"/>
      <c r="B2094" s="53"/>
      <c r="C2094" s="34" t="s">
        <v>21</v>
      </c>
      <c r="D2094" s="35"/>
      <c r="E2094" s="35"/>
      <c r="F2094" s="35">
        <f ca="1">IFERROR(VLOOKUP($E2094&amp;"-1",'PTE - Segment Emissions Calcs'!$I$8:$V$8919,16,FALSE),0)</f>
        <v>1.4901960784313726E-2</v>
      </c>
      <c r="G2094" s="35">
        <f ca="1">IFERROR(VLOOKUP($E2094&amp;"-2",'PTE - Segment Emissions Calcs'!$I$8:$V$8919,16,FALSE),0)</f>
        <v>0</v>
      </c>
      <c r="H2094" s="36">
        <f t="shared" ca="1" si="96"/>
        <v>1.4901960784313726E-2</v>
      </c>
      <c r="I2094" s="37">
        <f ca="1">IFERROR(VLOOKUP($E2094&amp;"-1",'PTE - Segment Emissions Calcs'!$I$8:$X$8919,18,FALSE),0)</f>
        <v>6.5270588235294108E-2</v>
      </c>
      <c r="J2094" s="37">
        <f ca="1">IFERROR(VLOOKUP($E2094&amp;"-2",'PTE - Segment Emissions Calcs'!$I$8:$X$8919,18,FALSE),0)</f>
        <v>0</v>
      </c>
      <c r="K2094" s="37">
        <f t="shared" ca="1" si="97"/>
        <v>6.5270588235294108E-2</v>
      </c>
      <c r="L2094" s="37">
        <f ca="1">IFERROR(VLOOKUP($E2094&amp;"-1",'PTE - Segment Emissions Calcs'!$I$8:$Z$8919,20,FALSE),0)</f>
        <v>6.5270588235294108E-2</v>
      </c>
      <c r="M2094" s="37">
        <f ca="1">IFERROR(VLOOKUP($E2094&amp;"-2",'PTE - Segment Emissions Calcs'!$I$8:$Z$8919,20,FALSE),0)</f>
        <v>0</v>
      </c>
      <c r="N2094" s="37">
        <f t="shared" ca="1" si="98"/>
        <v>6.5270588235294108E-2</v>
      </c>
      <c r="O2094" s="38">
        <f t="array" aca="1" ref="O2094" ca="1">IF($H2094="TOTAL HAP",H2094,MAX(IF('PTE - Segment Emissions Calcs'!$B$8:$B$8919=$B2094,'PTE - Segment Emissions Calcs'!$V$8:$V$8919,)))</f>
        <v>1.4901960784313726E-2</v>
      </c>
      <c r="P2094" s="38">
        <f t="array" aca="1" ref="P2094" ca="1">IF($H2094="TOTAL HAP",K2094,MAX(IF('PTE - Segment Emissions Calcs'!$B$8:$B$8919=$B2094,'PTE - Segment Emissions Calcs'!$X$8:$X$8919,)))</f>
        <v>6.5270588235294108E-2</v>
      </c>
      <c r="Q2094" s="38">
        <f t="array" aca="1" ref="Q2094" ca="1">IF($H2094="TOTAL HAP",N2094,MAX(IF('PTE - Segment Emissions Calcs'!$B$8:$B$8919=$B2094,'PTE - Segment Emissions Calcs'!$Z$8:$Z$8919,)))</f>
        <v>6.5270588235294108E-2</v>
      </c>
      <c r="R2094" s="39"/>
    </row>
    <row r="2095" spans="1:18" x14ac:dyDescent="0.25">
      <c r="A2095" s="53"/>
      <c r="B2095" s="53"/>
      <c r="C2095" s="34" t="s">
        <v>22</v>
      </c>
      <c r="D2095" s="35"/>
      <c r="E2095" s="35"/>
      <c r="F2095" s="35">
        <f ca="1">IFERROR(VLOOKUP($E2095&amp;"-1",'PTE - Segment Emissions Calcs'!$I$8:$V$8919,16,FALSE),0)</f>
        <v>1.4901960784313726E-2</v>
      </c>
      <c r="G2095" s="35">
        <f ca="1">IFERROR(VLOOKUP($E2095&amp;"-2",'PTE - Segment Emissions Calcs'!$I$8:$V$8919,16,FALSE),0)</f>
        <v>0</v>
      </c>
      <c r="H2095" s="36">
        <f t="shared" ca="1" si="96"/>
        <v>1.4901960784313726E-2</v>
      </c>
      <c r="I2095" s="37">
        <f ca="1">IFERROR(VLOOKUP($E2095&amp;"-1",'PTE - Segment Emissions Calcs'!$I$8:$X$8919,18,FALSE),0)</f>
        <v>6.5270588235294108E-2</v>
      </c>
      <c r="J2095" s="37">
        <f ca="1">IFERROR(VLOOKUP($E2095&amp;"-2",'PTE - Segment Emissions Calcs'!$I$8:$X$8919,18,FALSE),0)</f>
        <v>0</v>
      </c>
      <c r="K2095" s="37">
        <f t="shared" ca="1" si="97"/>
        <v>6.5270588235294108E-2</v>
      </c>
      <c r="L2095" s="37">
        <f ca="1">IFERROR(VLOOKUP($E2095&amp;"-1",'PTE - Segment Emissions Calcs'!$I$8:$Z$8919,20,FALSE),0)</f>
        <v>6.5270588235294108E-2</v>
      </c>
      <c r="M2095" s="37">
        <f ca="1">IFERROR(VLOOKUP($E2095&amp;"-2",'PTE - Segment Emissions Calcs'!$I$8:$Z$8919,20,FALSE),0)</f>
        <v>0</v>
      </c>
      <c r="N2095" s="37">
        <f t="shared" ca="1" si="98"/>
        <v>6.5270588235294108E-2</v>
      </c>
      <c r="O2095" s="38">
        <f t="array" aca="1" ref="O2095" ca="1">IF($H2095="TOTAL HAP",H2095,MAX(IF('PTE - Segment Emissions Calcs'!$B$8:$B$8919=$B2095,'PTE - Segment Emissions Calcs'!$V$8:$V$8919,)))</f>
        <v>1.4901960784313726E-2</v>
      </c>
      <c r="P2095" s="38">
        <f t="array" aca="1" ref="P2095" ca="1">IF($H2095="TOTAL HAP",K2095,MAX(IF('PTE - Segment Emissions Calcs'!$B$8:$B$8919=$B2095,'PTE - Segment Emissions Calcs'!$X$8:$X$8919,)))</f>
        <v>6.5270588235294108E-2</v>
      </c>
      <c r="Q2095" s="38">
        <f t="array" aca="1" ref="Q2095" ca="1">IF($H2095="TOTAL HAP",N2095,MAX(IF('PTE - Segment Emissions Calcs'!$B$8:$B$8919=$B2095,'PTE - Segment Emissions Calcs'!$Z$8:$Z$8919,)))</f>
        <v>6.5270588235294108E-2</v>
      </c>
      <c r="R2095" s="39"/>
    </row>
    <row r="2096" spans="1:18" x14ac:dyDescent="0.25">
      <c r="A2096" s="53"/>
      <c r="B2096" s="53"/>
      <c r="C2096" s="34" t="s">
        <v>23</v>
      </c>
      <c r="D2096" s="35"/>
      <c r="E2096" s="35"/>
      <c r="F2096" s="35">
        <f ca="1">IFERROR(VLOOKUP($E2096&amp;"-1",'PTE - Segment Emissions Calcs'!$I$8:$V$8919,16,FALSE),0)</f>
        <v>1.176470588235294E-3</v>
      </c>
      <c r="G2096" s="35">
        <f ca="1">IFERROR(VLOOKUP($E2096&amp;"-2",'PTE - Segment Emissions Calcs'!$I$8:$V$8919,16,FALSE),0)</f>
        <v>0</v>
      </c>
      <c r="H2096" s="36">
        <f t="shared" ca="1" si="96"/>
        <v>1.176470588235294E-3</v>
      </c>
      <c r="I2096" s="37">
        <f ca="1">IFERROR(VLOOKUP($E2096&amp;"-1",'PTE - Segment Emissions Calcs'!$I$8:$X$8919,18,FALSE),0)</f>
        <v>5.1529411764705876E-3</v>
      </c>
      <c r="J2096" s="37">
        <f ca="1">IFERROR(VLOOKUP($E2096&amp;"-2",'PTE - Segment Emissions Calcs'!$I$8:$X$8919,18,FALSE),0)</f>
        <v>0</v>
      </c>
      <c r="K2096" s="37">
        <f t="shared" ca="1" si="97"/>
        <v>5.1529411764705876E-3</v>
      </c>
      <c r="L2096" s="37">
        <f ca="1">IFERROR(VLOOKUP($E2096&amp;"-1",'PTE - Segment Emissions Calcs'!$I$8:$Z$8919,20,FALSE),0)</f>
        <v>5.1529411764705876E-3</v>
      </c>
      <c r="M2096" s="37">
        <f ca="1">IFERROR(VLOOKUP($E2096&amp;"-2",'PTE - Segment Emissions Calcs'!$I$8:$Z$8919,20,FALSE),0)</f>
        <v>0</v>
      </c>
      <c r="N2096" s="37">
        <f t="shared" ca="1" si="98"/>
        <v>5.1529411764705876E-3</v>
      </c>
      <c r="O2096" s="38">
        <f t="array" aca="1" ref="O2096" ca="1">IF($H2096="TOTAL HAP",H2096,MAX(IF('PTE - Segment Emissions Calcs'!$B$8:$B$8919=$B2096,'PTE - Segment Emissions Calcs'!$V$8:$V$8919,)))</f>
        <v>1.176470588235294E-3</v>
      </c>
      <c r="P2096" s="38">
        <f t="array" aca="1" ref="P2096" ca="1">IF($H2096="TOTAL HAP",K2096,MAX(IF('PTE - Segment Emissions Calcs'!$B$8:$B$8919=$B2096,'PTE - Segment Emissions Calcs'!$X$8:$X$8919,)))</f>
        <v>5.1529411764705876E-3</v>
      </c>
      <c r="Q2096" s="38">
        <f t="array" aca="1" ref="Q2096" ca="1">IF($H2096="TOTAL HAP",N2096,MAX(IF('PTE - Segment Emissions Calcs'!$B$8:$B$8919=$B2096,'PTE - Segment Emissions Calcs'!$Z$8:$Z$8919,)))</f>
        <v>5.1529411764705876E-3</v>
      </c>
      <c r="R2096" s="39"/>
    </row>
    <row r="2097" spans="1:18" x14ac:dyDescent="0.25">
      <c r="A2097" s="53"/>
      <c r="B2097" s="53"/>
      <c r="C2097" s="34" t="s">
        <v>24</v>
      </c>
      <c r="D2097" s="35"/>
      <c r="E2097" s="35"/>
      <c r="F2097" s="35">
        <f ca="1">IFERROR(VLOOKUP($E2097&amp;"-1",'PTE - Segment Emissions Calcs'!$I$8:$V$8919,16,FALSE),0)</f>
        <v>1.0784313725490196E-2</v>
      </c>
      <c r="G2097" s="35">
        <f ca="1">IFERROR(VLOOKUP($E2097&amp;"-2",'PTE - Segment Emissions Calcs'!$I$8:$V$8919,16,FALSE),0)</f>
        <v>0</v>
      </c>
      <c r="H2097" s="36">
        <f t="shared" ca="1" si="96"/>
        <v>1.0784313725490196E-2</v>
      </c>
      <c r="I2097" s="37">
        <f ca="1">IFERROR(VLOOKUP($E2097&amp;"-1",'PTE - Segment Emissions Calcs'!$I$8:$X$8919,18,FALSE),0)</f>
        <v>4.7235294117647056E-2</v>
      </c>
      <c r="J2097" s="37">
        <f ca="1">IFERROR(VLOOKUP($E2097&amp;"-2",'PTE - Segment Emissions Calcs'!$I$8:$X$8919,18,FALSE),0)</f>
        <v>0</v>
      </c>
      <c r="K2097" s="37">
        <f t="shared" ca="1" si="97"/>
        <v>4.7235294117647056E-2</v>
      </c>
      <c r="L2097" s="37">
        <f ca="1">IFERROR(VLOOKUP($E2097&amp;"-1",'PTE - Segment Emissions Calcs'!$I$8:$Z$8919,20,FALSE),0)</f>
        <v>4.7235294117647056E-2</v>
      </c>
      <c r="M2097" s="37">
        <f ca="1">IFERROR(VLOOKUP($E2097&amp;"-2",'PTE - Segment Emissions Calcs'!$I$8:$Z$8919,20,FALSE),0)</f>
        <v>0</v>
      </c>
      <c r="N2097" s="37">
        <f t="shared" ca="1" si="98"/>
        <v>4.7235294117647056E-2</v>
      </c>
      <c r="O2097" s="38">
        <f t="array" aca="1" ref="O2097" ca="1">IF($H2097="TOTAL HAP",H2097,MAX(IF('PTE - Segment Emissions Calcs'!$B$8:$B$8919=$B2097,'PTE - Segment Emissions Calcs'!$V$8:$V$8919,)))</f>
        <v>1.0784313725490196E-2</v>
      </c>
      <c r="P2097" s="38">
        <f t="array" aca="1" ref="P2097" ca="1">IF($H2097="TOTAL HAP",K2097,MAX(IF('PTE - Segment Emissions Calcs'!$B$8:$B$8919=$B2097,'PTE - Segment Emissions Calcs'!$X$8:$X$8919,)))</f>
        <v>4.7235294117647056E-2</v>
      </c>
      <c r="Q2097" s="38">
        <f t="array" aca="1" ref="Q2097" ca="1">IF($H2097="TOTAL HAP",N2097,MAX(IF('PTE - Segment Emissions Calcs'!$B$8:$B$8919=$B2097,'PTE - Segment Emissions Calcs'!$Z$8:$Z$8919,)))</f>
        <v>4.7235294117647056E-2</v>
      </c>
      <c r="R2097" s="39"/>
    </row>
    <row r="2098" spans="1:18" x14ac:dyDescent="0.25">
      <c r="A2098" s="53"/>
      <c r="B2098" s="53"/>
      <c r="C2098" s="34" t="s">
        <v>25</v>
      </c>
      <c r="D2098" s="35"/>
      <c r="E2098" s="35"/>
      <c r="F2098" s="35">
        <f ca="1">IFERROR(VLOOKUP($E2098&amp;"-1",'PTE - Segment Emissions Calcs'!$I$8:$V$8919,16,FALSE),0)</f>
        <v>233.28800000000004</v>
      </c>
      <c r="G2098" s="35">
        <f ca="1">IFERROR(VLOOKUP($E2098&amp;"-2",'PTE - Segment Emissions Calcs'!$I$8:$V$8919,16,FALSE),0)</f>
        <v>0</v>
      </c>
      <c r="H2098" s="36">
        <f t="shared" ca="1" si="96"/>
        <v>233.28800000000004</v>
      </c>
      <c r="I2098" s="37">
        <f ca="1">IFERROR(VLOOKUP($E2098&amp;"-1",'PTE - Segment Emissions Calcs'!$I$8:$X$8919,18,FALSE),0)</f>
        <v>1021.8014400000002</v>
      </c>
      <c r="J2098" s="37">
        <f ca="1">IFERROR(VLOOKUP($E2098&amp;"-2",'PTE - Segment Emissions Calcs'!$I$8:$X$8919,18,FALSE),0)</f>
        <v>0</v>
      </c>
      <c r="K2098" s="37">
        <f t="shared" ca="1" si="97"/>
        <v>1021.8014400000002</v>
      </c>
      <c r="L2098" s="37">
        <f ca="1">IFERROR(VLOOKUP($E2098&amp;"-1",'PTE - Segment Emissions Calcs'!$I$8:$Z$8919,20,FALSE),0)</f>
        <v>1021.8014400000002</v>
      </c>
      <c r="M2098" s="37">
        <f ca="1">IFERROR(VLOOKUP($E2098&amp;"-2",'PTE - Segment Emissions Calcs'!$I$8:$Z$8919,20,FALSE),0)</f>
        <v>0</v>
      </c>
      <c r="N2098" s="37">
        <f t="shared" ca="1" si="98"/>
        <v>1021.8014400000002</v>
      </c>
      <c r="O2098" s="38">
        <f t="array" aca="1" ref="O2098" ca="1">IF($H2098="TOTAL HAP",H2098,MAX(IF('PTE - Segment Emissions Calcs'!$B$8:$B$8919=$B2098,'PTE - Segment Emissions Calcs'!$V$8:$V$8919,)))</f>
        <v>233.28800000000004</v>
      </c>
      <c r="P2098" s="38">
        <f t="array" aca="1" ref="P2098" ca="1">IF($H2098="TOTAL HAP",K2098,MAX(IF('PTE - Segment Emissions Calcs'!$B$8:$B$8919=$B2098,'PTE - Segment Emissions Calcs'!$X$8:$X$8919,)))</f>
        <v>1021.8014400000002</v>
      </c>
      <c r="Q2098" s="38">
        <f t="array" aca="1" ref="Q2098" ca="1">IF($H2098="TOTAL HAP",N2098,MAX(IF('PTE - Segment Emissions Calcs'!$B$8:$B$8919=$B2098,'PTE - Segment Emissions Calcs'!$Z$8:$Z$8919,)))</f>
        <v>1021.8014400000002</v>
      </c>
      <c r="R2098" s="39"/>
    </row>
    <row r="2099" spans="1:18" x14ac:dyDescent="0.25">
      <c r="A2099" s="53"/>
      <c r="B2099" s="53"/>
      <c r="C2099" s="34" t="s">
        <v>26</v>
      </c>
      <c r="D2099" s="35"/>
      <c r="E2099" s="35"/>
      <c r="F2099" s="35">
        <f ca="1">IFERROR(VLOOKUP($E2099&amp;"-1",'PTE - Segment Emissions Calcs'!$I$8:$V$8919,16,FALSE),0)</f>
        <v>4.4000000000000003E-3</v>
      </c>
      <c r="G2099" s="35">
        <f ca="1">IFERROR(VLOOKUP($E2099&amp;"-2",'PTE - Segment Emissions Calcs'!$I$8:$V$8919,16,FALSE),0)</f>
        <v>0</v>
      </c>
      <c r="H2099" s="36">
        <f t="shared" ca="1" si="96"/>
        <v>4.4000000000000003E-3</v>
      </c>
      <c r="I2099" s="37">
        <f ca="1">IFERROR(VLOOKUP($E2099&amp;"-1",'PTE - Segment Emissions Calcs'!$I$8:$X$8919,18,FALSE),0)</f>
        <v>1.9272000000000001E-2</v>
      </c>
      <c r="J2099" s="37">
        <f ca="1">IFERROR(VLOOKUP($E2099&amp;"-2",'PTE - Segment Emissions Calcs'!$I$8:$X$8919,18,FALSE),0)</f>
        <v>0</v>
      </c>
      <c r="K2099" s="37">
        <f t="shared" ca="1" si="97"/>
        <v>1.9272000000000001E-2</v>
      </c>
      <c r="L2099" s="37">
        <f ca="1">IFERROR(VLOOKUP($E2099&amp;"-1",'PTE - Segment Emissions Calcs'!$I$8:$Z$8919,20,FALSE),0)</f>
        <v>1.9272000000000001E-2</v>
      </c>
      <c r="M2099" s="37">
        <f ca="1">IFERROR(VLOOKUP($E2099&amp;"-2",'PTE - Segment Emissions Calcs'!$I$8:$Z$8919,20,FALSE),0)</f>
        <v>0</v>
      </c>
      <c r="N2099" s="37">
        <f t="shared" ca="1" si="98"/>
        <v>1.9272000000000001E-2</v>
      </c>
      <c r="O2099" s="38">
        <f t="array" aca="1" ref="O2099" ca="1">IF($H2099="TOTAL HAP",H2099,MAX(IF('PTE - Segment Emissions Calcs'!$B$8:$B$8919=$B2099,'PTE - Segment Emissions Calcs'!$V$8:$V$8919,)))</f>
        <v>4.4000000000000003E-3</v>
      </c>
      <c r="P2099" s="38">
        <f t="array" aca="1" ref="P2099" ca="1">IF($H2099="TOTAL HAP",K2099,MAX(IF('PTE - Segment Emissions Calcs'!$B$8:$B$8919=$B2099,'PTE - Segment Emissions Calcs'!$X$8:$X$8919,)))</f>
        <v>1.9272000000000001E-2</v>
      </c>
      <c r="Q2099" s="38">
        <f t="array" aca="1" ref="Q2099" ca="1">IF($H2099="TOTAL HAP",N2099,MAX(IF('PTE - Segment Emissions Calcs'!$B$8:$B$8919=$B2099,'PTE - Segment Emissions Calcs'!$Z$8:$Z$8919,)))</f>
        <v>1.9272000000000001E-2</v>
      </c>
      <c r="R2099" s="39"/>
    </row>
    <row r="2100" spans="1:18" x14ac:dyDescent="0.25">
      <c r="A2100" s="53"/>
      <c r="B2100" s="53"/>
      <c r="C2100" s="34" t="s">
        <v>27</v>
      </c>
      <c r="D2100" s="35"/>
      <c r="E2100" s="35"/>
      <c r="F2100" s="35">
        <f ca="1">IFERROR(VLOOKUP($E2100&amp;"-1",'PTE - Segment Emissions Calcs'!$I$8:$V$8919,16,FALSE),0)</f>
        <v>4.4000000000000007E-4</v>
      </c>
      <c r="G2100" s="35">
        <f ca="1">IFERROR(VLOOKUP($E2100&amp;"-2",'PTE - Segment Emissions Calcs'!$I$8:$V$8919,16,FALSE),0)</f>
        <v>0</v>
      </c>
      <c r="H2100" s="36">
        <f t="shared" ca="1" si="96"/>
        <v>4.4000000000000007E-4</v>
      </c>
      <c r="I2100" s="37">
        <f ca="1">IFERROR(VLOOKUP($E2100&amp;"-1",'PTE - Segment Emissions Calcs'!$I$8:$X$8919,18,FALSE),0)</f>
        <v>1.9272000000000002E-3</v>
      </c>
      <c r="J2100" s="37">
        <f ca="1">IFERROR(VLOOKUP($E2100&amp;"-2",'PTE - Segment Emissions Calcs'!$I$8:$X$8919,18,FALSE),0)</f>
        <v>0</v>
      </c>
      <c r="K2100" s="37">
        <f t="shared" ca="1" si="97"/>
        <v>1.9272000000000002E-3</v>
      </c>
      <c r="L2100" s="37">
        <f ca="1">IFERROR(VLOOKUP($E2100&amp;"-1",'PTE - Segment Emissions Calcs'!$I$8:$Z$8919,20,FALSE),0)</f>
        <v>1.9272000000000002E-3</v>
      </c>
      <c r="M2100" s="37">
        <f ca="1">IFERROR(VLOOKUP($E2100&amp;"-2",'PTE - Segment Emissions Calcs'!$I$8:$Z$8919,20,FALSE),0)</f>
        <v>0</v>
      </c>
      <c r="N2100" s="37">
        <f t="shared" ca="1" si="98"/>
        <v>1.9272000000000002E-3</v>
      </c>
      <c r="O2100" s="38">
        <f t="array" aca="1" ref="O2100" ca="1">IF($H2100="TOTAL HAP",H2100,MAX(IF('PTE - Segment Emissions Calcs'!$B$8:$B$8919=$B2100,'PTE - Segment Emissions Calcs'!$V$8:$V$8919,)))</f>
        <v>4.4000000000000007E-4</v>
      </c>
      <c r="P2100" s="38">
        <f t="array" aca="1" ref="P2100" ca="1">IF($H2100="TOTAL HAP",K2100,MAX(IF('PTE - Segment Emissions Calcs'!$B$8:$B$8919=$B2100,'PTE - Segment Emissions Calcs'!$X$8:$X$8919,)))</f>
        <v>1.9272000000000002E-3</v>
      </c>
      <c r="Q2100" s="38">
        <f t="array" aca="1" ref="Q2100" ca="1">IF($H2100="TOTAL HAP",N2100,MAX(IF('PTE - Segment Emissions Calcs'!$B$8:$B$8919=$B2100,'PTE - Segment Emissions Calcs'!$Z$8:$Z$8919,)))</f>
        <v>1.9272000000000002E-3</v>
      </c>
      <c r="R2100" s="39"/>
    </row>
    <row r="2101" spans="1:18" x14ac:dyDescent="0.25">
      <c r="A2101" s="53"/>
      <c r="B2101" s="53"/>
      <c r="C2101" s="34" t="s">
        <v>28</v>
      </c>
      <c r="D2101" s="35"/>
      <c r="E2101" s="35"/>
      <c r="F2101" s="35">
        <f ca="1">IFERROR(VLOOKUP($E2101&amp;"-1",'PTE - Segment Emissions Calcs'!$I$8:$V$8919,16,FALSE),0)</f>
        <v>233.52912000000006</v>
      </c>
      <c r="G2101" s="35">
        <f ca="1">IFERROR(VLOOKUP($E2101&amp;"-2",'PTE - Segment Emissions Calcs'!$I$8:$V$8919,16,FALSE),0)</f>
        <v>0</v>
      </c>
      <c r="H2101" s="36">
        <f t="shared" ca="1" si="96"/>
        <v>233.52912000000006</v>
      </c>
      <c r="I2101" s="37">
        <f ca="1">IFERROR(VLOOKUP($E2101&amp;"-1",'PTE - Segment Emissions Calcs'!$I$8:$X$8919,18,FALSE),0)</f>
        <v>1022.8575456000003</v>
      </c>
      <c r="J2101" s="37">
        <f ca="1">IFERROR(VLOOKUP($E2101&amp;"-2",'PTE - Segment Emissions Calcs'!$I$8:$X$8919,18,FALSE),0)</f>
        <v>0</v>
      </c>
      <c r="K2101" s="37">
        <f t="shared" ca="1" si="97"/>
        <v>1022.8575456000003</v>
      </c>
      <c r="L2101" s="37">
        <f ca="1">IFERROR(VLOOKUP($E2101&amp;"-1",'PTE - Segment Emissions Calcs'!$I$8:$Z$8919,20,FALSE),0)</f>
        <v>1022.8575456000003</v>
      </c>
      <c r="M2101" s="37">
        <f ca="1">IFERROR(VLOOKUP($E2101&amp;"-2",'PTE - Segment Emissions Calcs'!$I$8:$Z$8919,20,FALSE),0)</f>
        <v>0</v>
      </c>
      <c r="N2101" s="37">
        <f t="shared" ca="1" si="98"/>
        <v>1022.8575456000003</v>
      </c>
      <c r="O2101" s="38">
        <f t="array" aca="1" ref="O2101" ca="1">IF($H2101="TOTAL HAP",H2101,MAX(IF('PTE - Segment Emissions Calcs'!$B$8:$B$8919=$B2101,'PTE - Segment Emissions Calcs'!$V$8:$V$8919,)))</f>
        <v>233.52912000000006</v>
      </c>
      <c r="P2101" s="38">
        <f t="array" aca="1" ref="P2101" ca="1">IF($H2101="TOTAL HAP",K2101,MAX(IF('PTE - Segment Emissions Calcs'!$B$8:$B$8919=$B2101,'PTE - Segment Emissions Calcs'!$X$8:$X$8919,)))</f>
        <v>1022.8575456000003</v>
      </c>
      <c r="Q2101" s="38">
        <f t="array" aca="1" ref="Q2101" ca="1">IF($H2101="TOTAL HAP",N2101,MAX(IF('PTE - Segment Emissions Calcs'!$B$8:$B$8919=$B2101,'PTE - Segment Emissions Calcs'!$Z$8:$Z$8919,)))</f>
        <v>1022.8575456000003</v>
      </c>
      <c r="R2101" s="39"/>
    </row>
    <row r="2102" spans="1:18" x14ac:dyDescent="0.25">
      <c r="A2102" s="53"/>
      <c r="B2102" s="53"/>
      <c r="C2102" s="34" t="s">
        <v>29</v>
      </c>
      <c r="D2102" s="35"/>
      <c r="E2102" s="35"/>
      <c r="F2102" s="35">
        <f ca="1">IFERROR(VLOOKUP($E2102&amp;"-1",'PTE - Segment Emissions Calcs'!$I$8:$V$8919,16,FALSE),0)</f>
        <v>3.8630574215686286E-3</v>
      </c>
      <c r="G2102" s="35">
        <f ca="1">IFERROR(VLOOKUP($E2102&amp;"-2",'PTE - Segment Emissions Calcs'!$I$8:$V$8919,16,FALSE),0)</f>
        <v>0</v>
      </c>
      <c r="H2102" s="36">
        <f t="shared" ca="1" si="96"/>
        <v>3.8630574215686286E-3</v>
      </c>
      <c r="I2102" s="37">
        <f ca="1">IFERROR(VLOOKUP($E2102&amp;"-1",'PTE - Segment Emissions Calcs'!$I$8:$X$8919,18,FALSE),0)</f>
        <v>1.6920191506470596E-2</v>
      </c>
      <c r="J2102" s="37">
        <f ca="1">IFERROR(VLOOKUP($E2102&amp;"-2",'PTE - Segment Emissions Calcs'!$I$8:$X$8919,18,FALSE),0)</f>
        <v>0</v>
      </c>
      <c r="K2102" s="37">
        <f t="shared" ca="1" si="97"/>
        <v>1.6920191506470596E-2</v>
      </c>
      <c r="L2102" s="37">
        <f ca="1">IFERROR(VLOOKUP($E2102&amp;"-1",'PTE - Segment Emissions Calcs'!$I$8:$Z$8919,20,FALSE),0)</f>
        <v>1.6920191506470596E-2</v>
      </c>
      <c r="M2102" s="37">
        <f ca="1">IFERROR(VLOOKUP($E2102&amp;"-2",'PTE - Segment Emissions Calcs'!$I$8:$Z$8919,20,FALSE),0)</f>
        <v>0</v>
      </c>
      <c r="N2102" s="37">
        <f t="shared" ca="1" si="98"/>
        <v>1.6920191506470596E-2</v>
      </c>
      <c r="O2102" s="38">
        <f t="array" aca="1" ref="O2102" ca="1">IF($H2102="TOTAL HAP",H2102,MAX(IF('PTE - Segment Emissions Calcs'!$B$8:$B$8919=$B2102,'PTE - Segment Emissions Calcs'!$V$8:$V$8919,)))</f>
        <v>3.8630574215686286E-3</v>
      </c>
      <c r="P2102" s="38">
        <f t="array" aca="1" ref="P2102" ca="1">IF($H2102="TOTAL HAP",K2102,MAX(IF('PTE - Segment Emissions Calcs'!$B$8:$B$8919=$B2102,'PTE - Segment Emissions Calcs'!$X$8:$X$8919,)))</f>
        <v>1.6920191506470596E-2</v>
      </c>
      <c r="Q2102" s="38">
        <f t="array" aca="1" ref="Q2102" ca="1">IF($H2102="TOTAL HAP",N2102,MAX(IF('PTE - Segment Emissions Calcs'!$B$8:$B$8919=$B2102,'PTE - Segment Emissions Calcs'!$Z$8:$Z$8919,)))</f>
        <v>1.6920191506470596E-2</v>
      </c>
      <c r="R2102" s="39"/>
    </row>
    <row r="2103" spans="1:18" x14ac:dyDescent="0.25">
      <c r="A2103" s="53"/>
      <c r="B2103" s="53"/>
      <c r="C2103" s="34" t="s">
        <v>100</v>
      </c>
      <c r="D2103" s="35"/>
      <c r="E2103" s="35"/>
      <c r="F2103" s="35">
        <f ca="1">IFERROR(VLOOKUP($E2103&amp;"-1",'PTE - Segment Emissions Calcs'!$I$8:$V$8919,16,FALSE),0)</f>
        <v>4.7058823529411763E-8</v>
      </c>
      <c r="G2103" s="35">
        <f ca="1">IFERROR(VLOOKUP($E2103&amp;"-2",'PTE - Segment Emissions Calcs'!$I$8:$V$8919,16,FALSE),0)</f>
        <v>0</v>
      </c>
      <c r="H2103" s="36">
        <f t="shared" ca="1" si="96"/>
        <v>4.7058823529411763E-8</v>
      </c>
      <c r="I2103" s="37">
        <f ca="1">IFERROR(VLOOKUP($E2103&amp;"-1",'PTE - Segment Emissions Calcs'!$I$8:$X$8919,18,FALSE),0)</f>
        <v>2.0611764705882354E-7</v>
      </c>
      <c r="J2103" s="37">
        <f ca="1">IFERROR(VLOOKUP($E2103&amp;"-2",'PTE - Segment Emissions Calcs'!$I$8:$X$8919,18,FALSE),0)</f>
        <v>0</v>
      </c>
      <c r="K2103" s="37">
        <f t="shared" ca="1" si="97"/>
        <v>2.0611764705882354E-7</v>
      </c>
      <c r="L2103" s="37">
        <f ca="1">IFERROR(VLOOKUP($E2103&amp;"-1",'PTE - Segment Emissions Calcs'!$I$8:$Z$8919,20,FALSE),0)</f>
        <v>2.0611764705882354E-7</v>
      </c>
      <c r="M2103" s="37">
        <f ca="1">IFERROR(VLOOKUP($E2103&amp;"-2",'PTE - Segment Emissions Calcs'!$I$8:$Z$8919,20,FALSE),0)</f>
        <v>0</v>
      </c>
      <c r="N2103" s="37">
        <f t="shared" ca="1" si="98"/>
        <v>2.0611764705882354E-7</v>
      </c>
      <c r="O2103" s="38">
        <f t="array" aca="1" ref="O2103" ca="1">IF($H2103="TOTAL HAP",H2103,MAX(IF('PTE - Segment Emissions Calcs'!$B$8:$B$8919=$B2103,'PTE - Segment Emissions Calcs'!$V$8:$V$8919,)))</f>
        <v>4.7058823529411763E-8</v>
      </c>
      <c r="P2103" s="38">
        <f t="array" aca="1" ref="P2103" ca="1">IF($H2103="TOTAL HAP",K2103,MAX(IF('PTE - Segment Emissions Calcs'!$B$8:$B$8919=$B2103,'PTE - Segment Emissions Calcs'!$X$8:$X$8919,)))</f>
        <v>2.0611764705882354E-7</v>
      </c>
      <c r="Q2103" s="38">
        <f t="array" aca="1" ref="Q2103" ca="1">IF($H2103="TOTAL HAP",N2103,MAX(IF('PTE - Segment Emissions Calcs'!$B$8:$B$8919=$B2103,'PTE - Segment Emissions Calcs'!$Z$8:$Z$8919,)))</f>
        <v>2.0611764705882354E-7</v>
      </c>
      <c r="R2103" s="39"/>
    </row>
    <row r="2104" spans="1:18" x14ac:dyDescent="0.25">
      <c r="A2104" s="53"/>
      <c r="B2104" s="53"/>
      <c r="C2104" s="34" t="s">
        <v>31</v>
      </c>
      <c r="D2104" s="35"/>
      <c r="E2104" s="35"/>
      <c r="F2104" s="35">
        <f ca="1">IFERROR(VLOOKUP($E2104&amp;"-1",'PTE - Segment Emissions Calcs'!$I$8:$V$8919,16,FALSE),0)</f>
        <v>3.5294117647058823E-9</v>
      </c>
      <c r="G2104" s="35">
        <f ca="1">IFERROR(VLOOKUP($E2104&amp;"-2",'PTE - Segment Emissions Calcs'!$I$8:$V$8919,16,FALSE),0)</f>
        <v>0</v>
      </c>
      <c r="H2104" s="36">
        <f t="shared" ca="1" si="96"/>
        <v>3.5294117647058823E-9</v>
      </c>
      <c r="I2104" s="37">
        <f ca="1">IFERROR(VLOOKUP($E2104&amp;"-1",'PTE - Segment Emissions Calcs'!$I$8:$X$8919,18,FALSE),0)</f>
        <v>1.5458823529411765E-8</v>
      </c>
      <c r="J2104" s="37">
        <f ca="1">IFERROR(VLOOKUP($E2104&amp;"-2",'PTE - Segment Emissions Calcs'!$I$8:$X$8919,18,FALSE),0)</f>
        <v>0</v>
      </c>
      <c r="K2104" s="37">
        <f t="shared" ca="1" si="97"/>
        <v>1.5458823529411765E-8</v>
      </c>
      <c r="L2104" s="37">
        <f ca="1">IFERROR(VLOOKUP($E2104&amp;"-1",'PTE - Segment Emissions Calcs'!$I$8:$Z$8919,20,FALSE),0)</f>
        <v>1.5458823529411765E-8</v>
      </c>
      <c r="M2104" s="37">
        <f ca="1">IFERROR(VLOOKUP($E2104&amp;"-2",'PTE - Segment Emissions Calcs'!$I$8:$Z$8919,20,FALSE),0)</f>
        <v>0</v>
      </c>
      <c r="N2104" s="37">
        <f t="shared" ca="1" si="98"/>
        <v>1.5458823529411765E-8</v>
      </c>
      <c r="O2104" s="38">
        <f t="array" aca="1" ref="O2104" ca="1">IF($H2104="TOTAL HAP",H2104,MAX(IF('PTE - Segment Emissions Calcs'!$B$8:$B$8919=$B2104,'PTE - Segment Emissions Calcs'!$V$8:$V$8919,)))</f>
        <v>3.5294117647058823E-9</v>
      </c>
      <c r="P2104" s="38">
        <f t="array" aca="1" ref="P2104" ca="1">IF($H2104="TOTAL HAP",K2104,MAX(IF('PTE - Segment Emissions Calcs'!$B$8:$B$8919=$B2104,'PTE - Segment Emissions Calcs'!$X$8:$X$8919,)))</f>
        <v>1.5458823529411765E-8</v>
      </c>
      <c r="Q2104" s="38">
        <f t="array" aca="1" ref="Q2104" ca="1">IF($H2104="TOTAL HAP",N2104,MAX(IF('PTE - Segment Emissions Calcs'!$B$8:$B$8919=$B2104,'PTE - Segment Emissions Calcs'!$Z$8:$Z$8919,)))</f>
        <v>1.5458823529411765E-8</v>
      </c>
      <c r="R2104" s="39"/>
    </row>
    <row r="2105" spans="1:18" x14ac:dyDescent="0.25">
      <c r="A2105" s="53"/>
      <c r="B2105" s="53"/>
      <c r="C2105" s="34" t="s">
        <v>32</v>
      </c>
      <c r="D2105" s="35"/>
      <c r="E2105" s="35"/>
      <c r="F2105" s="35">
        <f ca="1">IFERROR(VLOOKUP($E2105&amp;"-1",'PTE - Segment Emissions Calcs'!$I$8:$V$8919,16,FALSE),0)</f>
        <v>3.1372549019607844E-8</v>
      </c>
      <c r="G2105" s="35">
        <f ca="1">IFERROR(VLOOKUP($E2105&amp;"-2",'PTE - Segment Emissions Calcs'!$I$8:$V$8919,16,FALSE),0)</f>
        <v>0</v>
      </c>
      <c r="H2105" s="36">
        <f t="shared" ca="1" si="96"/>
        <v>3.1372549019607844E-8</v>
      </c>
      <c r="I2105" s="37">
        <f ca="1">IFERROR(VLOOKUP($E2105&amp;"-1",'PTE - Segment Emissions Calcs'!$I$8:$X$8919,18,FALSE),0)</f>
        <v>1.3741176470588235E-7</v>
      </c>
      <c r="J2105" s="37">
        <f ca="1">IFERROR(VLOOKUP($E2105&amp;"-2",'PTE - Segment Emissions Calcs'!$I$8:$X$8919,18,FALSE),0)</f>
        <v>0</v>
      </c>
      <c r="K2105" s="37">
        <f t="shared" ca="1" si="97"/>
        <v>1.3741176470588235E-7</v>
      </c>
      <c r="L2105" s="37">
        <f ca="1">IFERROR(VLOOKUP($E2105&amp;"-1",'PTE - Segment Emissions Calcs'!$I$8:$Z$8919,20,FALSE),0)</f>
        <v>1.3741176470588235E-7</v>
      </c>
      <c r="M2105" s="37">
        <f ca="1">IFERROR(VLOOKUP($E2105&amp;"-2",'PTE - Segment Emissions Calcs'!$I$8:$Z$8919,20,FALSE),0)</f>
        <v>0</v>
      </c>
      <c r="N2105" s="37">
        <f t="shared" ca="1" si="98"/>
        <v>1.3741176470588235E-7</v>
      </c>
      <c r="O2105" s="38">
        <f t="array" aca="1" ref="O2105" ca="1">IF($H2105="TOTAL HAP",H2105,MAX(IF('PTE - Segment Emissions Calcs'!$B$8:$B$8919=$B2105,'PTE - Segment Emissions Calcs'!$V$8:$V$8919,)))</f>
        <v>3.1372549019607844E-8</v>
      </c>
      <c r="P2105" s="38">
        <f t="array" aca="1" ref="P2105" ca="1">IF($H2105="TOTAL HAP",K2105,MAX(IF('PTE - Segment Emissions Calcs'!$B$8:$B$8919=$B2105,'PTE - Segment Emissions Calcs'!$X$8:$X$8919,)))</f>
        <v>1.3741176470588235E-7</v>
      </c>
      <c r="Q2105" s="38">
        <f t="array" aca="1" ref="Q2105" ca="1">IF($H2105="TOTAL HAP",N2105,MAX(IF('PTE - Segment Emissions Calcs'!$B$8:$B$8919=$B2105,'PTE - Segment Emissions Calcs'!$Z$8:$Z$8919,)))</f>
        <v>1.3741176470588235E-7</v>
      </c>
      <c r="R2105" s="39"/>
    </row>
    <row r="2106" spans="1:18" x14ac:dyDescent="0.25">
      <c r="A2106" s="53"/>
      <c r="B2106" s="53"/>
      <c r="C2106" s="34" t="s">
        <v>33</v>
      </c>
      <c r="D2106" s="35"/>
      <c r="E2106" s="35"/>
      <c r="F2106" s="35">
        <f ca="1">IFERROR(VLOOKUP($E2106&amp;"-1",'PTE - Segment Emissions Calcs'!$I$8:$V$8919,16,FALSE),0)</f>
        <v>4.8600000000000002E-9</v>
      </c>
      <c r="G2106" s="35">
        <f ca="1">IFERROR(VLOOKUP($E2106&amp;"-2",'PTE - Segment Emissions Calcs'!$I$8:$V$8919,16,FALSE),0)</f>
        <v>0</v>
      </c>
      <c r="H2106" s="36">
        <f t="shared" ca="1" si="96"/>
        <v>4.8600000000000002E-9</v>
      </c>
      <c r="I2106" s="37">
        <f ca="1">IFERROR(VLOOKUP($E2106&amp;"-1",'PTE - Segment Emissions Calcs'!$I$8:$X$8919,18,FALSE),0)</f>
        <v>2.12868E-8</v>
      </c>
      <c r="J2106" s="37">
        <f ca="1">IFERROR(VLOOKUP($E2106&amp;"-2",'PTE - Segment Emissions Calcs'!$I$8:$X$8919,18,FALSE),0)</f>
        <v>0</v>
      </c>
      <c r="K2106" s="37">
        <f t="shared" ca="1" si="97"/>
        <v>2.12868E-8</v>
      </c>
      <c r="L2106" s="37">
        <f ca="1">IFERROR(VLOOKUP($E2106&amp;"-1",'PTE - Segment Emissions Calcs'!$I$8:$Z$8919,20,FALSE),0)</f>
        <v>2.12868E-8</v>
      </c>
      <c r="M2106" s="37">
        <f ca="1">IFERROR(VLOOKUP($E2106&amp;"-2",'PTE - Segment Emissions Calcs'!$I$8:$Z$8919,20,FALSE),0)</f>
        <v>0</v>
      </c>
      <c r="N2106" s="37">
        <f t="shared" ca="1" si="98"/>
        <v>2.12868E-8</v>
      </c>
      <c r="O2106" s="38">
        <f t="array" aca="1" ref="O2106" ca="1">IF($H2106="TOTAL HAP",H2106,MAX(IF('PTE - Segment Emissions Calcs'!$B$8:$B$8919=$B2106,'PTE - Segment Emissions Calcs'!$V$8:$V$8919,)))</f>
        <v>4.8600000000000002E-9</v>
      </c>
      <c r="P2106" s="38">
        <f t="array" aca="1" ref="P2106" ca="1">IF($H2106="TOTAL HAP",K2106,MAX(IF('PTE - Segment Emissions Calcs'!$B$8:$B$8919=$B2106,'PTE - Segment Emissions Calcs'!$X$8:$X$8919,)))</f>
        <v>2.12868E-8</v>
      </c>
      <c r="Q2106" s="38">
        <f t="array" aca="1" ref="Q2106" ca="1">IF($H2106="TOTAL HAP",N2106,MAX(IF('PTE - Segment Emissions Calcs'!$B$8:$B$8919=$B2106,'PTE - Segment Emissions Calcs'!$Z$8:$Z$8919,)))</f>
        <v>2.12868E-8</v>
      </c>
      <c r="R2106" s="39"/>
    </row>
    <row r="2107" spans="1:18" x14ac:dyDescent="0.25">
      <c r="A2107" s="53"/>
      <c r="B2107" s="53"/>
      <c r="C2107" s="34" t="s">
        <v>34</v>
      </c>
      <c r="D2107" s="35"/>
      <c r="E2107" s="35"/>
      <c r="F2107" s="35">
        <f ca="1">IFERROR(VLOOKUP($E2107&amp;"-1",'PTE - Segment Emissions Calcs'!$I$8:$V$8919,16,FALSE),0)</f>
        <v>1.3060000000000001E-8</v>
      </c>
      <c r="G2107" s="35">
        <f ca="1">IFERROR(VLOOKUP($E2107&amp;"-2",'PTE - Segment Emissions Calcs'!$I$8:$V$8919,16,FALSE),0)</f>
        <v>0</v>
      </c>
      <c r="H2107" s="36">
        <f t="shared" ca="1" si="96"/>
        <v>1.3060000000000001E-8</v>
      </c>
      <c r="I2107" s="37">
        <f ca="1">IFERROR(VLOOKUP($E2107&amp;"-1",'PTE - Segment Emissions Calcs'!$I$8:$X$8919,18,FALSE),0)</f>
        <v>5.7202800000000002E-8</v>
      </c>
      <c r="J2107" s="37">
        <f ca="1">IFERROR(VLOOKUP($E2107&amp;"-2",'PTE - Segment Emissions Calcs'!$I$8:$X$8919,18,FALSE),0)</f>
        <v>0</v>
      </c>
      <c r="K2107" s="37">
        <f t="shared" ca="1" si="97"/>
        <v>5.7202800000000002E-8</v>
      </c>
      <c r="L2107" s="37">
        <f ca="1">IFERROR(VLOOKUP($E2107&amp;"-1",'PTE - Segment Emissions Calcs'!$I$8:$Z$8919,20,FALSE),0)</f>
        <v>5.7202800000000002E-8</v>
      </c>
      <c r="M2107" s="37">
        <f ca="1">IFERROR(VLOOKUP($E2107&amp;"-2",'PTE - Segment Emissions Calcs'!$I$8:$Z$8919,20,FALSE),0)</f>
        <v>0</v>
      </c>
      <c r="N2107" s="37">
        <f t="shared" ca="1" si="98"/>
        <v>5.7202800000000002E-8</v>
      </c>
      <c r="O2107" s="38">
        <f t="array" aca="1" ref="O2107" ca="1">IF($H2107="TOTAL HAP",H2107,MAX(IF('PTE - Segment Emissions Calcs'!$B$8:$B$8919=$B2107,'PTE - Segment Emissions Calcs'!$V$8:$V$8919,)))</f>
        <v>1.3060000000000001E-8</v>
      </c>
      <c r="P2107" s="38">
        <f t="array" aca="1" ref="P2107" ca="1">IF($H2107="TOTAL HAP",K2107,MAX(IF('PTE - Segment Emissions Calcs'!$B$8:$B$8919=$B2107,'PTE - Segment Emissions Calcs'!$X$8:$X$8919,)))</f>
        <v>5.7202800000000002E-8</v>
      </c>
      <c r="Q2107" s="38">
        <f t="array" aca="1" ref="Q2107" ca="1">IF($H2107="TOTAL HAP",N2107,MAX(IF('PTE - Segment Emissions Calcs'!$B$8:$B$8919=$B2107,'PTE - Segment Emissions Calcs'!$Z$8:$Z$8919,)))</f>
        <v>5.7202800000000002E-8</v>
      </c>
      <c r="R2107" s="39"/>
    </row>
    <row r="2108" spans="1:18" x14ac:dyDescent="0.25">
      <c r="A2108" s="53"/>
      <c r="B2108" s="53"/>
      <c r="C2108" s="34" t="s">
        <v>35</v>
      </c>
      <c r="D2108" s="35"/>
      <c r="E2108" s="35"/>
      <c r="F2108" s="35">
        <f ca="1">IFERROR(VLOOKUP($E2108&amp;"-1",'PTE - Segment Emissions Calcs'!$I$8:$V$8919,16,FALSE),0)</f>
        <v>9.46E-9</v>
      </c>
      <c r="G2108" s="35">
        <f ca="1">IFERROR(VLOOKUP($E2108&amp;"-2",'PTE - Segment Emissions Calcs'!$I$8:$V$8919,16,FALSE),0)</f>
        <v>0</v>
      </c>
      <c r="H2108" s="36">
        <f t="shared" ca="1" si="96"/>
        <v>9.46E-9</v>
      </c>
      <c r="I2108" s="37">
        <f ca="1">IFERROR(VLOOKUP($E2108&amp;"-1",'PTE - Segment Emissions Calcs'!$I$8:$X$8919,18,FALSE),0)</f>
        <v>4.1434799999999996E-8</v>
      </c>
      <c r="J2108" s="37">
        <f ca="1">IFERROR(VLOOKUP($E2108&amp;"-2",'PTE - Segment Emissions Calcs'!$I$8:$X$8919,18,FALSE),0)</f>
        <v>0</v>
      </c>
      <c r="K2108" s="37">
        <f t="shared" ca="1" si="97"/>
        <v>4.1434799999999996E-8</v>
      </c>
      <c r="L2108" s="37">
        <f ca="1">IFERROR(VLOOKUP($E2108&amp;"-1",'PTE - Segment Emissions Calcs'!$I$8:$Z$8919,20,FALSE),0)</f>
        <v>4.1434799999999996E-8</v>
      </c>
      <c r="M2108" s="37">
        <f ca="1">IFERROR(VLOOKUP($E2108&amp;"-2",'PTE - Segment Emissions Calcs'!$I$8:$Z$8919,20,FALSE),0)</f>
        <v>0</v>
      </c>
      <c r="N2108" s="37">
        <f t="shared" ca="1" si="98"/>
        <v>4.1434799999999996E-8</v>
      </c>
      <c r="O2108" s="38">
        <f t="array" aca="1" ref="O2108" ca="1">IF($H2108="TOTAL HAP",H2108,MAX(IF('PTE - Segment Emissions Calcs'!$B$8:$B$8919=$B2108,'PTE - Segment Emissions Calcs'!$V$8:$V$8919,)))</f>
        <v>9.46E-9</v>
      </c>
      <c r="P2108" s="38">
        <f t="array" aca="1" ref="P2108" ca="1">IF($H2108="TOTAL HAP",K2108,MAX(IF('PTE - Segment Emissions Calcs'!$B$8:$B$8919=$B2108,'PTE - Segment Emissions Calcs'!$X$8:$X$8919,)))</f>
        <v>4.1434799999999996E-8</v>
      </c>
      <c r="Q2108" s="38">
        <f t="array" aca="1" ref="Q2108" ca="1">IF($H2108="TOTAL HAP",N2108,MAX(IF('PTE - Segment Emissions Calcs'!$B$8:$B$8919=$B2108,'PTE - Segment Emissions Calcs'!$Z$8:$Z$8919,)))</f>
        <v>4.1434799999999996E-8</v>
      </c>
      <c r="R2108" s="39"/>
    </row>
    <row r="2109" spans="1:18" x14ac:dyDescent="0.25">
      <c r="A2109" s="53"/>
      <c r="B2109" s="53"/>
      <c r="C2109" s="34" t="s">
        <v>36</v>
      </c>
      <c r="D2109" s="35"/>
      <c r="E2109" s="35"/>
      <c r="F2109" s="35">
        <f ca="1">IFERROR(VLOOKUP($E2109&amp;"-1",'PTE - Segment Emissions Calcs'!$I$8:$V$8919,16,FALSE),0)</f>
        <v>4.4400000000000001E-8</v>
      </c>
      <c r="G2109" s="35">
        <f ca="1">IFERROR(VLOOKUP($E2109&amp;"-2",'PTE - Segment Emissions Calcs'!$I$8:$V$8919,16,FALSE),0)</f>
        <v>0</v>
      </c>
      <c r="H2109" s="36">
        <f t="shared" ca="1" si="96"/>
        <v>4.4400000000000001E-8</v>
      </c>
      <c r="I2109" s="37">
        <f ca="1">IFERROR(VLOOKUP($E2109&amp;"-1",'PTE - Segment Emissions Calcs'!$I$8:$X$8919,18,FALSE),0)</f>
        <v>1.94472E-7</v>
      </c>
      <c r="J2109" s="37">
        <f ca="1">IFERROR(VLOOKUP($E2109&amp;"-2",'PTE - Segment Emissions Calcs'!$I$8:$X$8919,18,FALSE),0)</f>
        <v>0</v>
      </c>
      <c r="K2109" s="37">
        <f t="shared" ca="1" si="97"/>
        <v>1.94472E-7</v>
      </c>
      <c r="L2109" s="37">
        <f ca="1">IFERROR(VLOOKUP($E2109&amp;"-1",'PTE - Segment Emissions Calcs'!$I$8:$Z$8919,20,FALSE),0)</f>
        <v>1.94472E-7</v>
      </c>
      <c r="M2109" s="37">
        <f ca="1">IFERROR(VLOOKUP($E2109&amp;"-2",'PTE - Segment Emissions Calcs'!$I$8:$Z$8919,20,FALSE),0)</f>
        <v>0</v>
      </c>
      <c r="N2109" s="37">
        <f t="shared" ca="1" si="98"/>
        <v>1.94472E-7</v>
      </c>
      <c r="O2109" s="38">
        <f t="array" aca="1" ref="O2109" ca="1">IF($H2109="TOTAL HAP",H2109,MAX(IF('PTE - Segment Emissions Calcs'!$B$8:$B$8919=$B2109,'PTE - Segment Emissions Calcs'!$V$8:$V$8919,)))</f>
        <v>4.4400000000000001E-8</v>
      </c>
      <c r="P2109" s="38">
        <f t="array" aca="1" ref="P2109" ca="1">IF($H2109="TOTAL HAP",K2109,MAX(IF('PTE - Segment Emissions Calcs'!$B$8:$B$8919=$B2109,'PTE - Segment Emissions Calcs'!$X$8:$X$8919,)))</f>
        <v>1.94472E-7</v>
      </c>
      <c r="Q2109" s="38">
        <f t="array" aca="1" ref="Q2109" ca="1">IF($H2109="TOTAL HAP",N2109,MAX(IF('PTE - Segment Emissions Calcs'!$B$8:$B$8919=$B2109,'PTE - Segment Emissions Calcs'!$Z$8:$Z$8919,)))</f>
        <v>1.94472E-7</v>
      </c>
      <c r="R2109" s="39"/>
    </row>
    <row r="2110" spans="1:18" x14ac:dyDescent="0.25">
      <c r="A2110" s="53"/>
      <c r="B2110" s="53"/>
      <c r="C2110" s="34" t="s">
        <v>37</v>
      </c>
      <c r="D2110" s="35"/>
      <c r="E2110" s="35"/>
      <c r="F2110" s="35">
        <f ca="1">IFERROR(VLOOKUP($E2110&amp;"-1",'PTE - Segment Emissions Calcs'!$I$8:$V$8919,16,FALSE),0)</f>
        <v>4.1999999999999996E-6</v>
      </c>
      <c r="G2110" s="35">
        <f ca="1">IFERROR(VLOOKUP($E2110&amp;"-2",'PTE - Segment Emissions Calcs'!$I$8:$V$8919,16,FALSE),0)</f>
        <v>0</v>
      </c>
      <c r="H2110" s="36">
        <f t="shared" ca="1" si="96"/>
        <v>4.1999999999999996E-6</v>
      </c>
      <c r="I2110" s="37">
        <f ca="1">IFERROR(VLOOKUP($E2110&amp;"-1",'PTE - Segment Emissions Calcs'!$I$8:$X$8919,18,FALSE),0)</f>
        <v>1.8395999999999998E-5</v>
      </c>
      <c r="J2110" s="37">
        <f ca="1">IFERROR(VLOOKUP($E2110&amp;"-2",'PTE - Segment Emissions Calcs'!$I$8:$X$8919,18,FALSE),0)</f>
        <v>0</v>
      </c>
      <c r="K2110" s="37">
        <f t="shared" ca="1" si="97"/>
        <v>1.8395999999999998E-5</v>
      </c>
      <c r="L2110" s="37">
        <f ca="1">IFERROR(VLOOKUP($E2110&amp;"-1",'PTE - Segment Emissions Calcs'!$I$8:$Z$8919,20,FALSE),0)</f>
        <v>1.8395999999999998E-5</v>
      </c>
      <c r="M2110" s="37">
        <f ca="1">IFERROR(VLOOKUP($E2110&amp;"-2",'PTE - Segment Emissions Calcs'!$I$8:$Z$8919,20,FALSE),0)</f>
        <v>0</v>
      </c>
      <c r="N2110" s="37">
        <f t="shared" ca="1" si="98"/>
        <v>1.8395999999999998E-5</v>
      </c>
      <c r="O2110" s="38">
        <f t="array" aca="1" ref="O2110" ca="1">IF($H2110="TOTAL HAP",H2110,MAX(IF('PTE - Segment Emissions Calcs'!$B$8:$B$8919=$B2110,'PTE - Segment Emissions Calcs'!$V$8:$V$8919,)))</f>
        <v>4.1999999999999996E-6</v>
      </c>
      <c r="P2110" s="38">
        <f t="array" aca="1" ref="P2110" ca="1">IF($H2110="TOTAL HAP",K2110,MAX(IF('PTE - Segment Emissions Calcs'!$B$8:$B$8919=$B2110,'PTE - Segment Emissions Calcs'!$X$8:$X$8919,)))</f>
        <v>1.8395999999999998E-5</v>
      </c>
      <c r="Q2110" s="38">
        <f t="array" aca="1" ref="Q2110" ca="1">IF($H2110="TOTAL HAP",N2110,MAX(IF('PTE - Segment Emissions Calcs'!$B$8:$B$8919=$B2110,'PTE - Segment Emissions Calcs'!$Z$8:$Z$8919,)))</f>
        <v>1.8395999999999998E-5</v>
      </c>
      <c r="R2110" s="39"/>
    </row>
    <row r="2111" spans="1:18" x14ac:dyDescent="0.25">
      <c r="A2111" s="53"/>
      <c r="B2111" s="53"/>
      <c r="C2111" s="34" t="s">
        <v>38</v>
      </c>
      <c r="D2111" s="35"/>
      <c r="E2111" s="35"/>
      <c r="F2111" s="35">
        <f ca="1">IFERROR(VLOOKUP($E2111&amp;"-1",'PTE - Segment Emissions Calcs'!$I$8:$V$8919,16,FALSE),0)</f>
        <v>1.148E-7</v>
      </c>
      <c r="G2111" s="35">
        <f ca="1">IFERROR(VLOOKUP($E2111&amp;"-2",'PTE - Segment Emissions Calcs'!$I$8:$V$8919,16,FALSE),0)</f>
        <v>0</v>
      </c>
      <c r="H2111" s="36">
        <f t="shared" ca="1" si="96"/>
        <v>1.148E-7</v>
      </c>
      <c r="I2111" s="37">
        <f ca="1">IFERROR(VLOOKUP($E2111&amp;"-1",'PTE - Segment Emissions Calcs'!$I$8:$X$8919,18,FALSE),0)</f>
        <v>5.02824E-7</v>
      </c>
      <c r="J2111" s="37">
        <f ca="1">IFERROR(VLOOKUP($E2111&amp;"-2",'PTE - Segment Emissions Calcs'!$I$8:$X$8919,18,FALSE),0)</f>
        <v>0</v>
      </c>
      <c r="K2111" s="37">
        <f t="shared" ca="1" si="97"/>
        <v>5.02824E-7</v>
      </c>
      <c r="L2111" s="37">
        <f ca="1">IFERROR(VLOOKUP($E2111&amp;"-1",'PTE - Segment Emissions Calcs'!$I$8:$Z$8919,20,FALSE),0)</f>
        <v>5.02824E-7</v>
      </c>
      <c r="M2111" s="37">
        <f ca="1">IFERROR(VLOOKUP($E2111&amp;"-2",'PTE - Segment Emissions Calcs'!$I$8:$Z$8919,20,FALSE),0)</f>
        <v>0</v>
      </c>
      <c r="N2111" s="37">
        <f t="shared" ca="1" si="98"/>
        <v>5.02824E-7</v>
      </c>
      <c r="O2111" s="38">
        <f t="array" aca="1" ref="O2111" ca="1">IF($H2111="TOTAL HAP",H2111,MAX(IF('PTE - Segment Emissions Calcs'!$B$8:$B$8919=$B2111,'PTE - Segment Emissions Calcs'!$V$8:$V$8919,)))</f>
        <v>1.148E-7</v>
      </c>
      <c r="P2111" s="38">
        <f t="array" aca="1" ref="P2111" ca="1">IF($H2111="TOTAL HAP",K2111,MAX(IF('PTE - Segment Emissions Calcs'!$B$8:$B$8919=$B2111,'PTE - Segment Emissions Calcs'!$X$8:$X$8919,)))</f>
        <v>5.02824E-7</v>
      </c>
      <c r="Q2111" s="38">
        <f t="array" aca="1" ref="Q2111" ca="1">IF($H2111="TOTAL HAP",N2111,MAX(IF('PTE - Segment Emissions Calcs'!$B$8:$B$8919=$B2111,'PTE - Segment Emissions Calcs'!$Z$8:$Z$8919,)))</f>
        <v>5.02824E-7</v>
      </c>
      <c r="R2111" s="39"/>
    </row>
    <row r="2112" spans="1:18" x14ac:dyDescent="0.25">
      <c r="A2112" s="53"/>
      <c r="B2112" s="53"/>
      <c r="C2112" s="34" t="s">
        <v>39</v>
      </c>
      <c r="D2112" s="35"/>
      <c r="E2112" s="35"/>
      <c r="F2112" s="35">
        <f ca="1">IFERROR(VLOOKUP($E2112&amp;"-1",'PTE - Segment Emissions Calcs'!$I$8:$V$8919,16,FALSE),0)</f>
        <v>5.2999999999999998E-8</v>
      </c>
      <c r="G2112" s="35">
        <f ca="1">IFERROR(VLOOKUP($E2112&amp;"-2",'PTE - Segment Emissions Calcs'!$I$8:$V$8919,16,FALSE),0)</f>
        <v>0</v>
      </c>
      <c r="H2112" s="36">
        <f t="shared" ca="1" si="96"/>
        <v>5.2999999999999998E-8</v>
      </c>
      <c r="I2112" s="37">
        <f ca="1">IFERROR(VLOOKUP($E2112&amp;"-1",'PTE - Segment Emissions Calcs'!$I$8:$X$8919,18,FALSE),0)</f>
        <v>2.3213999999999999E-7</v>
      </c>
      <c r="J2112" s="37">
        <f ca="1">IFERROR(VLOOKUP($E2112&amp;"-2",'PTE - Segment Emissions Calcs'!$I$8:$X$8919,18,FALSE),0)</f>
        <v>0</v>
      </c>
      <c r="K2112" s="37">
        <f t="shared" ca="1" si="97"/>
        <v>2.3213999999999999E-7</v>
      </c>
      <c r="L2112" s="37">
        <f ca="1">IFERROR(VLOOKUP($E2112&amp;"-1",'PTE - Segment Emissions Calcs'!$I$8:$Z$8919,20,FALSE),0)</f>
        <v>2.3213999999999999E-7</v>
      </c>
      <c r="M2112" s="37">
        <f ca="1">IFERROR(VLOOKUP($E2112&amp;"-2",'PTE - Segment Emissions Calcs'!$I$8:$Z$8919,20,FALSE),0)</f>
        <v>0</v>
      </c>
      <c r="N2112" s="37">
        <f t="shared" ca="1" si="98"/>
        <v>2.3213999999999999E-7</v>
      </c>
      <c r="O2112" s="38">
        <f t="array" aca="1" ref="O2112" ca="1">IF($H2112="TOTAL HAP",H2112,MAX(IF('PTE - Segment Emissions Calcs'!$B$8:$B$8919=$B2112,'PTE - Segment Emissions Calcs'!$V$8:$V$8919,)))</f>
        <v>5.2999999999999998E-8</v>
      </c>
      <c r="P2112" s="38">
        <f t="array" aca="1" ref="P2112" ca="1">IF($H2112="TOTAL HAP",K2112,MAX(IF('PTE - Segment Emissions Calcs'!$B$8:$B$8919=$B2112,'PTE - Segment Emissions Calcs'!$X$8:$X$8919,)))</f>
        <v>2.3213999999999999E-7</v>
      </c>
      <c r="Q2112" s="38">
        <f t="array" aca="1" ref="Q2112" ca="1">IF($H2112="TOTAL HAP",N2112,MAX(IF('PTE - Segment Emissions Calcs'!$B$8:$B$8919=$B2112,'PTE - Segment Emissions Calcs'!$Z$8:$Z$8919,)))</f>
        <v>2.3213999999999999E-7</v>
      </c>
      <c r="R2112" s="39"/>
    </row>
    <row r="2113" spans="1:18" x14ac:dyDescent="0.25">
      <c r="A2113" s="53"/>
      <c r="B2113" s="53"/>
      <c r="C2113" s="34" t="s">
        <v>40</v>
      </c>
      <c r="D2113" s="35"/>
      <c r="E2113" s="35"/>
      <c r="F2113" s="35">
        <f ca="1">IFERROR(VLOOKUP($E2113&amp;"-1",'PTE - Segment Emissions Calcs'!$I$8:$V$8919,16,FALSE),0)</f>
        <v>2.5399999999999999E-9</v>
      </c>
      <c r="G2113" s="35">
        <f ca="1">IFERROR(VLOOKUP($E2113&amp;"-2",'PTE - Segment Emissions Calcs'!$I$8:$V$8919,16,FALSE),0)</f>
        <v>0</v>
      </c>
      <c r="H2113" s="36">
        <f t="shared" ca="1" si="96"/>
        <v>2.5399999999999999E-9</v>
      </c>
      <c r="I2113" s="37">
        <f ca="1">IFERROR(VLOOKUP($E2113&amp;"-1",'PTE - Segment Emissions Calcs'!$I$8:$X$8919,18,FALSE),0)</f>
        <v>1.11252E-8</v>
      </c>
      <c r="J2113" s="37">
        <f ca="1">IFERROR(VLOOKUP($E2113&amp;"-2",'PTE - Segment Emissions Calcs'!$I$8:$X$8919,18,FALSE),0)</f>
        <v>0</v>
      </c>
      <c r="K2113" s="37">
        <f t="shared" ca="1" si="97"/>
        <v>1.11252E-8</v>
      </c>
      <c r="L2113" s="37">
        <f ca="1">IFERROR(VLOOKUP($E2113&amp;"-1",'PTE - Segment Emissions Calcs'!$I$8:$Z$8919,20,FALSE),0)</f>
        <v>1.11252E-8</v>
      </c>
      <c r="M2113" s="37">
        <f ca="1">IFERROR(VLOOKUP($E2113&amp;"-2",'PTE - Segment Emissions Calcs'!$I$8:$Z$8919,20,FALSE),0)</f>
        <v>0</v>
      </c>
      <c r="N2113" s="37">
        <f t="shared" ca="1" si="98"/>
        <v>1.11252E-8</v>
      </c>
      <c r="O2113" s="38">
        <f t="array" aca="1" ref="O2113" ca="1">IF($H2113="TOTAL HAP",H2113,MAX(IF('PTE - Segment Emissions Calcs'!$B$8:$B$8919=$B2113,'PTE - Segment Emissions Calcs'!$V$8:$V$8919,)))</f>
        <v>2.5399999999999999E-9</v>
      </c>
      <c r="P2113" s="38">
        <f t="array" aca="1" ref="P2113" ca="1">IF($H2113="TOTAL HAP",K2113,MAX(IF('PTE - Segment Emissions Calcs'!$B$8:$B$8919=$B2113,'PTE - Segment Emissions Calcs'!$X$8:$X$8919,)))</f>
        <v>1.11252E-8</v>
      </c>
      <c r="Q2113" s="38">
        <f t="array" aca="1" ref="Q2113" ca="1">IF($H2113="TOTAL HAP",N2113,MAX(IF('PTE - Segment Emissions Calcs'!$B$8:$B$8919=$B2113,'PTE - Segment Emissions Calcs'!$Z$8:$Z$8919,)))</f>
        <v>1.11252E-8</v>
      </c>
      <c r="R2113" s="39"/>
    </row>
    <row r="2114" spans="1:18" x14ac:dyDescent="0.25">
      <c r="A2114" s="53"/>
      <c r="B2114" s="53"/>
      <c r="C2114" s="34" t="s">
        <v>41</v>
      </c>
      <c r="D2114" s="35"/>
      <c r="E2114" s="35"/>
      <c r="F2114" s="35">
        <f ca="1">IFERROR(VLOOKUP($E2114&amp;"-1",'PTE - Segment Emissions Calcs'!$I$8:$V$8919,16,FALSE),0)</f>
        <v>3.3400000000000001E-8</v>
      </c>
      <c r="G2114" s="35">
        <f ca="1">IFERROR(VLOOKUP($E2114&amp;"-2",'PTE - Segment Emissions Calcs'!$I$8:$V$8919,16,FALSE),0)</f>
        <v>0</v>
      </c>
      <c r="H2114" s="36">
        <f t="shared" ca="1" si="96"/>
        <v>3.3400000000000001E-8</v>
      </c>
      <c r="I2114" s="37">
        <f ca="1">IFERROR(VLOOKUP($E2114&amp;"-1",'PTE - Segment Emissions Calcs'!$I$8:$X$8919,18,FALSE),0)</f>
        <v>1.4629200000000002E-7</v>
      </c>
      <c r="J2114" s="37">
        <f ca="1">IFERROR(VLOOKUP($E2114&amp;"-2",'PTE - Segment Emissions Calcs'!$I$8:$X$8919,18,FALSE),0)</f>
        <v>0</v>
      </c>
      <c r="K2114" s="37">
        <f t="shared" ca="1" si="97"/>
        <v>1.4629200000000002E-7</v>
      </c>
      <c r="L2114" s="37">
        <f ca="1">IFERROR(VLOOKUP($E2114&amp;"-1",'PTE - Segment Emissions Calcs'!$I$8:$Z$8919,20,FALSE),0)</f>
        <v>1.4629200000000002E-7</v>
      </c>
      <c r="M2114" s="37">
        <f ca="1">IFERROR(VLOOKUP($E2114&amp;"-2",'PTE - Segment Emissions Calcs'!$I$8:$Z$8919,20,FALSE),0)</f>
        <v>0</v>
      </c>
      <c r="N2114" s="37">
        <f t="shared" ca="1" si="98"/>
        <v>1.4629200000000002E-7</v>
      </c>
      <c r="O2114" s="38">
        <f t="array" aca="1" ref="O2114" ca="1">IF($H2114="TOTAL HAP",H2114,MAX(IF('PTE - Segment Emissions Calcs'!$B$8:$B$8919=$B2114,'PTE - Segment Emissions Calcs'!$V$8:$V$8919,)))</f>
        <v>3.3400000000000001E-8</v>
      </c>
      <c r="P2114" s="38">
        <f t="array" aca="1" ref="P2114" ca="1">IF($H2114="TOTAL HAP",K2114,MAX(IF('PTE - Segment Emissions Calcs'!$B$8:$B$8919=$B2114,'PTE - Segment Emissions Calcs'!$X$8:$X$8919,)))</f>
        <v>1.4629200000000002E-7</v>
      </c>
      <c r="Q2114" s="38">
        <f t="array" aca="1" ref="Q2114" ca="1">IF($H2114="TOTAL HAP",N2114,MAX(IF('PTE - Segment Emissions Calcs'!$B$8:$B$8919=$B2114,'PTE - Segment Emissions Calcs'!$Z$8:$Z$8919,)))</f>
        <v>1.4629200000000002E-7</v>
      </c>
      <c r="R2114" s="39"/>
    </row>
    <row r="2115" spans="1:18" x14ac:dyDescent="0.25">
      <c r="A2115" s="53"/>
      <c r="B2115" s="53"/>
      <c r="C2115" s="34" t="s">
        <v>42</v>
      </c>
      <c r="D2115" s="35"/>
      <c r="E2115" s="35"/>
      <c r="F2115" s="35">
        <f ca="1">IFERROR(VLOOKUP($E2115&amp;"-1",'PTE - Segment Emissions Calcs'!$I$8:$V$8919,16,FALSE),0)</f>
        <v>3.1800000000000002E-9</v>
      </c>
      <c r="G2115" s="35">
        <f ca="1">IFERROR(VLOOKUP($E2115&amp;"-2",'PTE - Segment Emissions Calcs'!$I$8:$V$8919,16,FALSE),0)</f>
        <v>0</v>
      </c>
      <c r="H2115" s="36">
        <f t="shared" ca="1" si="96"/>
        <v>3.1800000000000002E-9</v>
      </c>
      <c r="I2115" s="37">
        <f ca="1">IFERROR(VLOOKUP($E2115&amp;"-1",'PTE - Segment Emissions Calcs'!$I$8:$X$8919,18,FALSE),0)</f>
        <v>1.3928400000000001E-8</v>
      </c>
      <c r="J2115" s="37">
        <f ca="1">IFERROR(VLOOKUP($E2115&amp;"-2",'PTE - Segment Emissions Calcs'!$I$8:$X$8919,18,FALSE),0)</f>
        <v>0</v>
      </c>
      <c r="K2115" s="37">
        <f t="shared" ca="1" si="97"/>
        <v>1.3928400000000001E-8</v>
      </c>
      <c r="L2115" s="37">
        <f ca="1">IFERROR(VLOOKUP($E2115&amp;"-1",'PTE - Segment Emissions Calcs'!$I$8:$Z$8919,20,FALSE),0)</f>
        <v>1.3928400000000001E-8</v>
      </c>
      <c r="M2115" s="37">
        <f ca="1">IFERROR(VLOOKUP($E2115&amp;"-2",'PTE - Segment Emissions Calcs'!$I$8:$Z$8919,20,FALSE),0)</f>
        <v>0</v>
      </c>
      <c r="N2115" s="37">
        <f t="shared" ca="1" si="98"/>
        <v>1.3928400000000001E-8</v>
      </c>
      <c r="O2115" s="38">
        <f t="array" aca="1" ref="O2115" ca="1">IF($H2115="TOTAL HAP",H2115,MAX(IF('PTE - Segment Emissions Calcs'!$B$8:$B$8919=$B2115,'PTE - Segment Emissions Calcs'!$V$8:$V$8919,)))</f>
        <v>3.1800000000000002E-9</v>
      </c>
      <c r="P2115" s="38">
        <f t="array" aca="1" ref="P2115" ca="1">IF($H2115="TOTAL HAP",K2115,MAX(IF('PTE - Segment Emissions Calcs'!$B$8:$B$8919=$B2115,'PTE - Segment Emissions Calcs'!$X$8:$X$8919,)))</f>
        <v>1.3928400000000001E-8</v>
      </c>
      <c r="Q2115" s="38">
        <f t="array" aca="1" ref="Q2115" ca="1">IF($H2115="TOTAL HAP",N2115,MAX(IF('PTE - Segment Emissions Calcs'!$B$8:$B$8919=$B2115,'PTE - Segment Emissions Calcs'!$Z$8:$Z$8919,)))</f>
        <v>1.3928400000000001E-8</v>
      </c>
      <c r="R2115" s="39"/>
    </row>
    <row r="2116" spans="1:18" x14ac:dyDescent="0.25">
      <c r="A2116" s="53"/>
      <c r="B2116" s="53"/>
      <c r="C2116" s="34" t="s">
        <v>43</v>
      </c>
      <c r="D2116" s="35"/>
      <c r="E2116" s="35"/>
      <c r="F2116" s="35">
        <f ca="1">IFERROR(VLOOKUP($E2116&amp;"-1",'PTE - Segment Emissions Calcs'!$I$8:$V$8919,16,FALSE),0)</f>
        <v>2.4E-9</v>
      </c>
      <c r="G2116" s="35">
        <f ca="1">IFERROR(VLOOKUP($E2116&amp;"-2",'PTE - Segment Emissions Calcs'!$I$8:$V$8919,16,FALSE),0)</f>
        <v>0</v>
      </c>
      <c r="H2116" s="36">
        <f t="shared" ca="1" si="96"/>
        <v>2.4E-9</v>
      </c>
      <c r="I2116" s="37">
        <f ca="1">IFERROR(VLOOKUP($E2116&amp;"-1",'PTE - Segment Emissions Calcs'!$I$8:$X$8919,18,FALSE),0)</f>
        <v>1.0512E-8</v>
      </c>
      <c r="J2116" s="37">
        <f ca="1">IFERROR(VLOOKUP($E2116&amp;"-2",'PTE - Segment Emissions Calcs'!$I$8:$X$8919,18,FALSE),0)</f>
        <v>0</v>
      </c>
      <c r="K2116" s="37">
        <f t="shared" ca="1" si="97"/>
        <v>1.0512E-8</v>
      </c>
      <c r="L2116" s="37">
        <f ca="1">IFERROR(VLOOKUP($E2116&amp;"-1",'PTE - Segment Emissions Calcs'!$I$8:$Z$8919,20,FALSE),0)</f>
        <v>1.0512E-8</v>
      </c>
      <c r="M2116" s="37">
        <f ca="1">IFERROR(VLOOKUP($E2116&amp;"-2",'PTE - Segment Emissions Calcs'!$I$8:$Z$8919,20,FALSE),0)</f>
        <v>0</v>
      </c>
      <c r="N2116" s="37">
        <f t="shared" ca="1" si="98"/>
        <v>1.0512E-8</v>
      </c>
      <c r="O2116" s="38">
        <f t="array" aca="1" ref="O2116" ca="1">IF($H2116="TOTAL HAP",H2116,MAX(IF('PTE - Segment Emissions Calcs'!$B$8:$B$8919=$B2116,'PTE - Segment Emissions Calcs'!$V$8:$V$8919,)))</f>
        <v>2.4E-9</v>
      </c>
      <c r="P2116" s="38">
        <f t="array" aca="1" ref="P2116" ca="1">IF($H2116="TOTAL HAP",K2116,MAX(IF('PTE - Segment Emissions Calcs'!$B$8:$B$8919=$B2116,'PTE - Segment Emissions Calcs'!$X$8:$X$8919,)))</f>
        <v>1.0512E-8</v>
      </c>
      <c r="Q2116" s="38">
        <f t="array" aca="1" ref="Q2116" ca="1">IF($H2116="TOTAL HAP",N2116,MAX(IF('PTE - Segment Emissions Calcs'!$B$8:$B$8919=$B2116,'PTE - Segment Emissions Calcs'!$Z$8:$Z$8919,)))</f>
        <v>1.0512E-8</v>
      </c>
      <c r="R2116" s="39"/>
    </row>
    <row r="2117" spans="1:18" x14ac:dyDescent="0.25">
      <c r="A2117" s="53"/>
      <c r="B2117" s="53"/>
      <c r="C2117" s="34" t="s">
        <v>44</v>
      </c>
      <c r="D2117" s="35"/>
      <c r="E2117" s="35"/>
      <c r="F2117" s="35">
        <f ca="1">IFERROR(VLOOKUP($E2117&amp;"-1",'PTE - Segment Emissions Calcs'!$I$8:$V$8919,16,FALSE),0)</f>
        <v>2.352941176470588E-6</v>
      </c>
      <c r="G2117" s="35">
        <f ca="1">IFERROR(VLOOKUP($E2117&amp;"-2",'PTE - Segment Emissions Calcs'!$I$8:$V$8919,16,FALSE),0)</f>
        <v>0</v>
      </c>
      <c r="H2117" s="36">
        <f t="shared" ca="1" si="96"/>
        <v>2.352941176470588E-6</v>
      </c>
      <c r="I2117" s="37">
        <f ca="1">IFERROR(VLOOKUP($E2117&amp;"-1",'PTE - Segment Emissions Calcs'!$I$8:$X$8919,18,FALSE),0)</f>
        <v>1.0305882352941175E-5</v>
      </c>
      <c r="J2117" s="37">
        <f ca="1">IFERROR(VLOOKUP($E2117&amp;"-2",'PTE - Segment Emissions Calcs'!$I$8:$X$8919,18,FALSE),0)</f>
        <v>0</v>
      </c>
      <c r="K2117" s="37">
        <f t="shared" ca="1" si="97"/>
        <v>1.0305882352941175E-5</v>
      </c>
      <c r="L2117" s="37">
        <f ca="1">IFERROR(VLOOKUP($E2117&amp;"-1",'PTE - Segment Emissions Calcs'!$I$8:$Z$8919,20,FALSE),0)</f>
        <v>1.0305882352941175E-5</v>
      </c>
      <c r="M2117" s="37">
        <f ca="1">IFERROR(VLOOKUP($E2117&amp;"-2",'PTE - Segment Emissions Calcs'!$I$8:$Z$8919,20,FALSE),0)</f>
        <v>0</v>
      </c>
      <c r="N2117" s="37">
        <f t="shared" ca="1" si="98"/>
        <v>1.0305882352941175E-5</v>
      </c>
      <c r="O2117" s="38">
        <f t="array" aca="1" ref="O2117" ca="1">IF($H2117="TOTAL HAP",H2117,MAX(IF('PTE - Segment Emissions Calcs'!$B$8:$B$8919=$B2117,'PTE - Segment Emissions Calcs'!$V$8:$V$8919,)))</f>
        <v>2.352941176470588E-6</v>
      </c>
      <c r="P2117" s="38">
        <f t="array" aca="1" ref="P2117" ca="1">IF($H2117="TOTAL HAP",K2117,MAX(IF('PTE - Segment Emissions Calcs'!$B$8:$B$8919=$B2117,'PTE - Segment Emissions Calcs'!$X$8:$X$8919,)))</f>
        <v>1.0305882352941175E-5</v>
      </c>
      <c r="Q2117" s="38">
        <f t="array" aca="1" ref="Q2117" ca="1">IF($H2117="TOTAL HAP",N2117,MAX(IF('PTE - Segment Emissions Calcs'!$B$8:$B$8919=$B2117,'PTE - Segment Emissions Calcs'!$Z$8:$Z$8919,)))</f>
        <v>1.0305882352941175E-5</v>
      </c>
      <c r="R2117" s="39"/>
    </row>
    <row r="2118" spans="1:18" x14ac:dyDescent="0.25">
      <c r="A2118" s="53"/>
      <c r="B2118" s="53"/>
      <c r="C2118" s="34" t="s">
        <v>45</v>
      </c>
      <c r="D2118" s="35"/>
      <c r="E2118" s="35"/>
      <c r="F2118" s="35">
        <f ca="1">IFERROR(VLOOKUP($E2118&amp;"-1",'PTE - Segment Emissions Calcs'!$I$8:$V$8919,16,FALSE),0)</f>
        <v>5.7999999999999998E-9</v>
      </c>
      <c r="G2118" s="35">
        <f ca="1">IFERROR(VLOOKUP($E2118&amp;"-2",'PTE - Segment Emissions Calcs'!$I$8:$V$8919,16,FALSE),0)</f>
        <v>0</v>
      </c>
      <c r="H2118" s="36">
        <f t="shared" ca="1" si="96"/>
        <v>5.7999999999999998E-9</v>
      </c>
      <c r="I2118" s="37">
        <f ca="1">IFERROR(VLOOKUP($E2118&amp;"-1",'PTE - Segment Emissions Calcs'!$I$8:$X$8919,18,FALSE),0)</f>
        <v>2.5404E-8</v>
      </c>
      <c r="J2118" s="37">
        <f ca="1">IFERROR(VLOOKUP($E2118&amp;"-2",'PTE - Segment Emissions Calcs'!$I$8:$X$8919,18,FALSE),0)</f>
        <v>0</v>
      </c>
      <c r="K2118" s="37">
        <f t="shared" ca="1" si="97"/>
        <v>2.5404E-8</v>
      </c>
      <c r="L2118" s="37">
        <f ca="1">IFERROR(VLOOKUP($E2118&amp;"-1",'PTE - Segment Emissions Calcs'!$I$8:$Z$8919,20,FALSE),0)</f>
        <v>2.5404E-8</v>
      </c>
      <c r="M2118" s="37">
        <f ca="1">IFERROR(VLOOKUP($E2118&amp;"-2",'PTE - Segment Emissions Calcs'!$I$8:$Z$8919,20,FALSE),0)</f>
        <v>0</v>
      </c>
      <c r="N2118" s="37">
        <f t="shared" ca="1" si="98"/>
        <v>2.5404E-8</v>
      </c>
      <c r="O2118" s="38">
        <f t="array" aca="1" ref="O2118" ca="1">IF($H2118="TOTAL HAP",H2118,MAX(IF('PTE - Segment Emissions Calcs'!$B$8:$B$8919=$B2118,'PTE - Segment Emissions Calcs'!$V$8:$V$8919,)))</f>
        <v>5.7999999999999998E-9</v>
      </c>
      <c r="P2118" s="38">
        <f t="array" aca="1" ref="P2118" ca="1">IF($H2118="TOTAL HAP",K2118,MAX(IF('PTE - Segment Emissions Calcs'!$B$8:$B$8919=$B2118,'PTE - Segment Emissions Calcs'!$X$8:$X$8919,)))</f>
        <v>2.5404E-8</v>
      </c>
      <c r="Q2118" s="38">
        <f t="array" aca="1" ref="Q2118" ca="1">IF($H2118="TOTAL HAP",N2118,MAX(IF('PTE - Segment Emissions Calcs'!$B$8:$B$8919=$B2118,'PTE - Segment Emissions Calcs'!$Z$8:$Z$8919,)))</f>
        <v>2.5404E-8</v>
      </c>
      <c r="R2118" s="39"/>
    </row>
    <row r="2119" spans="1:18" x14ac:dyDescent="0.25">
      <c r="A2119" s="53"/>
      <c r="B2119" s="53"/>
      <c r="C2119" s="34" t="s">
        <v>46</v>
      </c>
      <c r="D2119" s="35"/>
      <c r="E2119" s="35"/>
      <c r="F2119" s="35">
        <f ca="1">IFERROR(VLOOKUP($E2119&amp;"-1",'PTE - Segment Emissions Calcs'!$I$8:$V$8919,16,FALSE),0)</f>
        <v>5.4000000000000004E-9</v>
      </c>
      <c r="G2119" s="35">
        <f ca="1">IFERROR(VLOOKUP($E2119&amp;"-2",'PTE - Segment Emissions Calcs'!$I$8:$V$8919,16,FALSE),0)</f>
        <v>0</v>
      </c>
      <c r="H2119" s="36">
        <f t="shared" ca="1" si="96"/>
        <v>5.4000000000000004E-9</v>
      </c>
      <c r="I2119" s="37">
        <f ca="1">IFERROR(VLOOKUP($E2119&amp;"-1",'PTE - Segment Emissions Calcs'!$I$8:$X$8919,18,FALSE),0)</f>
        <v>2.3652000000000002E-8</v>
      </c>
      <c r="J2119" s="37">
        <f ca="1">IFERROR(VLOOKUP($E2119&amp;"-2",'PTE - Segment Emissions Calcs'!$I$8:$X$8919,18,FALSE),0)</f>
        <v>0</v>
      </c>
      <c r="K2119" s="37">
        <f t="shared" ca="1" si="97"/>
        <v>2.3652000000000002E-8</v>
      </c>
      <c r="L2119" s="37">
        <f ca="1">IFERROR(VLOOKUP($E2119&amp;"-1",'PTE - Segment Emissions Calcs'!$I$8:$Z$8919,20,FALSE),0)</f>
        <v>2.3652000000000002E-8</v>
      </c>
      <c r="M2119" s="37">
        <f ca="1">IFERROR(VLOOKUP($E2119&amp;"-2",'PTE - Segment Emissions Calcs'!$I$8:$Z$8919,20,FALSE),0)</f>
        <v>0</v>
      </c>
      <c r="N2119" s="37">
        <f t="shared" ca="1" si="98"/>
        <v>2.3652000000000002E-8</v>
      </c>
      <c r="O2119" s="38">
        <f t="array" aca="1" ref="O2119" ca="1">IF($H2119="TOTAL HAP",H2119,MAX(IF('PTE - Segment Emissions Calcs'!$B$8:$B$8919=$B2119,'PTE - Segment Emissions Calcs'!$V$8:$V$8919,)))</f>
        <v>5.4000000000000004E-9</v>
      </c>
      <c r="P2119" s="38">
        <f t="array" aca="1" ref="P2119" ca="1">IF($H2119="TOTAL HAP",K2119,MAX(IF('PTE - Segment Emissions Calcs'!$B$8:$B$8919=$B2119,'PTE - Segment Emissions Calcs'!$X$8:$X$8919,)))</f>
        <v>2.3652000000000002E-8</v>
      </c>
      <c r="Q2119" s="38">
        <f t="array" aca="1" ref="Q2119" ca="1">IF($H2119="TOTAL HAP",N2119,MAX(IF('PTE - Segment Emissions Calcs'!$B$8:$B$8919=$B2119,'PTE - Segment Emissions Calcs'!$Z$8:$Z$8919,)))</f>
        <v>2.3652000000000002E-8</v>
      </c>
      <c r="R2119" s="39"/>
    </row>
    <row r="2120" spans="1:18" x14ac:dyDescent="0.25">
      <c r="A2120" s="53"/>
      <c r="B2120" s="53"/>
      <c r="C2120" s="34" t="s">
        <v>47</v>
      </c>
      <c r="D2120" s="35"/>
      <c r="E2120" s="35"/>
      <c r="F2120" s="35">
        <f ca="1">IFERROR(VLOOKUP($E2120&amp;"-1",'PTE - Segment Emissions Calcs'!$I$8:$V$8919,16,FALSE),0)</f>
        <v>1.4799999999999999E-4</v>
      </c>
      <c r="G2120" s="35">
        <f ca="1">IFERROR(VLOOKUP($E2120&amp;"-2",'PTE - Segment Emissions Calcs'!$I$8:$V$8919,16,FALSE),0)</f>
        <v>0</v>
      </c>
      <c r="H2120" s="36">
        <f t="shared" ca="1" si="96"/>
        <v>1.4799999999999999E-4</v>
      </c>
      <c r="I2120" s="37">
        <f ca="1">IFERROR(VLOOKUP($E2120&amp;"-1",'PTE - Segment Emissions Calcs'!$I$8:$X$8919,18,FALSE),0)</f>
        <v>6.4823999999999991E-4</v>
      </c>
      <c r="J2120" s="37">
        <f ca="1">IFERROR(VLOOKUP($E2120&amp;"-2",'PTE - Segment Emissions Calcs'!$I$8:$X$8919,18,FALSE),0)</f>
        <v>0</v>
      </c>
      <c r="K2120" s="37">
        <f t="shared" ca="1" si="97"/>
        <v>6.4823999999999991E-4</v>
      </c>
      <c r="L2120" s="37">
        <f ca="1">IFERROR(VLOOKUP($E2120&amp;"-1",'PTE - Segment Emissions Calcs'!$I$8:$Z$8919,20,FALSE),0)</f>
        <v>6.4823999999999991E-4</v>
      </c>
      <c r="M2120" s="37">
        <f ca="1">IFERROR(VLOOKUP($E2120&amp;"-2",'PTE - Segment Emissions Calcs'!$I$8:$Z$8919,20,FALSE),0)</f>
        <v>0</v>
      </c>
      <c r="N2120" s="37">
        <f t="shared" ca="1" si="98"/>
        <v>6.4823999999999991E-4</v>
      </c>
      <c r="O2120" s="38">
        <f t="array" aca="1" ref="O2120" ca="1">IF($H2120="TOTAL HAP",H2120,MAX(IF('PTE - Segment Emissions Calcs'!$B$8:$B$8919=$B2120,'PTE - Segment Emissions Calcs'!$V$8:$V$8919,)))</f>
        <v>1.4799999999999999E-4</v>
      </c>
      <c r="P2120" s="38">
        <f t="array" aca="1" ref="P2120" ca="1">IF($H2120="TOTAL HAP",K2120,MAX(IF('PTE - Segment Emissions Calcs'!$B$8:$B$8919=$B2120,'PTE - Segment Emissions Calcs'!$X$8:$X$8919,)))</f>
        <v>6.4823999999999991E-4</v>
      </c>
      <c r="Q2120" s="38">
        <f t="array" aca="1" ref="Q2120" ca="1">IF($H2120="TOTAL HAP",N2120,MAX(IF('PTE - Segment Emissions Calcs'!$B$8:$B$8919=$B2120,'PTE - Segment Emissions Calcs'!$Z$8:$Z$8919,)))</f>
        <v>6.4823999999999991E-4</v>
      </c>
      <c r="R2120" s="39"/>
    </row>
    <row r="2121" spans="1:18" x14ac:dyDescent="0.25">
      <c r="A2121" s="53"/>
      <c r="B2121" s="53"/>
      <c r="C2121" s="34" t="s">
        <v>48</v>
      </c>
      <c r="D2121" s="35"/>
      <c r="E2121" s="35"/>
      <c r="F2121" s="35">
        <f ca="1">IFERROR(VLOOKUP($E2121&amp;"-1",'PTE - Segment Emissions Calcs'!$I$8:$V$8919,16,FALSE),0)</f>
        <v>3.5294117647058825E-3</v>
      </c>
      <c r="G2121" s="35">
        <f ca="1">IFERROR(VLOOKUP($E2121&amp;"-2",'PTE - Segment Emissions Calcs'!$I$8:$V$8919,16,FALSE),0)</f>
        <v>0</v>
      </c>
      <c r="H2121" s="36">
        <f t="shared" ca="1" si="96"/>
        <v>3.5294117647058825E-3</v>
      </c>
      <c r="I2121" s="37">
        <f ca="1">IFERROR(VLOOKUP($E2121&amp;"-1",'PTE - Segment Emissions Calcs'!$I$8:$X$8919,18,FALSE),0)</f>
        <v>1.5458823529411764E-2</v>
      </c>
      <c r="J2121" s="37">
        <f ca="1">IFERROR(VLOOKUP($E2121&amp;"-2",'PTE - Segment Emissions Calcs'!$I$8:$X$8919,18,FALSE),0)</f>
        <v>0</v>
      </c>
      <c r="K2121" s="37">
        <f t="shared" ca="1" si="97"/>
        <v>1.5458823529411764E-2</v>
      </c>
      <c r="L2121" s="37">
        <f ca="1">IFERROR(VLOOKUP($E2121&amp;"-1",'PTE - Segment Emissions Calcs'!$I$8:$Z$8919,20,FALSE),0)</f>
        <v>1.5458823529411764E-2</v>
      </c>
      <c r="M2121" s="37">
        <f ca="1">IFERROR(VLOOKUP($E2121&amp;"-2",'PTE - Segment Emissions Calcs'!$I$8:$Z$8919,20,FALSE),0)</f>
        <v>0</v>
      </c>
      <c r="N2121" s="37">
        <f t="shared" ca="1" si="98"/>
        <v>1.5458823529411764E-2</v>
      </c>
      <c r="O2121" s="38">
        <f t="array" aca="1" ref="O2121" ca="1">IF($H2121="TOTAL HAP",H2121,MAX(IF('PTE - Segment Emissions Calcs'!$B$8:$B$8919=$B2121,'PTE - Segment Emissions Calcs'!$V$8:$V$8919,)))</f>
        <v>3.5294117647058825E-3</v>
      </c>
      <c r="P2121" s="38">
        <f t="array" aca="1" ref="P2121" ca="1">IF($H2121="TOTAL HAP",K2121,MAX(IF('PTE - Segment Emissions Calcs'!$B$8:$B$8919=$B2121,'PTE - Segment Emissions Calcs'!$X$8:$X$8919,)))</f>
        <v>1.5458823529411764E-2</v>
      </c>
      <c r="Q2121" s="38">
        <f t="array" aca="1" ref="Q2121" ca="1">IF($H2121="TOTAL HAP",N2121,MAX(IF('PTE - Segment Emissions Calcs'!$B$8:$B$8919=$B2121,'PTE - Segment Emissions Calcs'!$Z$8:$Z$8919,)))</f>
        <v>1.5458823529411764E-2</v>
      </c>
      <c r="R2121" s="39"/>
    </row>
    <row r="2122" spans="1:18" x14ac:dyDescent="0.25">
      <c r="A2122" s="53"/>
      <c r="B2122" s="53"/>
      <c r="C2122" s="34" t="s">
        <v>49</v>
      </c>
      <c r="D2122" s="35"/>
      <c r="E2122" s="35"/>
      <c r="F2122" s="35">
        <f ca="1">IFERROR(VLOOKUP($E2122&amp;"-1",'PTE - Segment Emissions Calcs'!$I$8:$V$8919,16,FALSE),0)</f>
        <v>1.4119999999999999E-7</v>
      </c>
      <c r="G2122" s="35">
        <f ca="1">IFERROR(VLOOKUP($E2122&amp;"-2",'PTE - Segment Emissions Calcs'!$I$8:$V$8919,16,FALSE),0)</f>
        <v>0</v>
      </c>
      <c r="H2122" s="36">
        <f t="shared" ca="1" si="96"/>
        <v>1.4119999999999999E-7</v>
      </c>
      <c r="I2122" s="37">
        <f ca="1">IFERROR(VLOOKUP($E2122&amp;"-1",'PTE - Segment Emissions Calcs'!$I$8:$X$8919,18,FALSE),0)</f>
        <v>6.1845599999999994E-7</v>
      </c>
      <c r="J2122" s="37">
        <f ca="1">IFERROR(VLOOKUP($E2122&amp;"-2",'PTE - Segment Emissions Calcs'!$I$8:$X$8919,18,FALSE),0)</f>
        <v>0</v>
      </c>
      <c r="K2122" s="37">
        <f t="shared" ca="1" si="97"/>
        <v>6.1845599999999994E-7</v>
      </c>
      <c r="L2122" s="37">
        <f ca="1">IFERROR(VLOOKUP($E2122&amp;"-1",'PTE - Segment Emissions Calcs'!$I$8:$Z$8919,20,FALSE),0)</f>
        <v>6.1845599999999994E-7</v>
      </c>
      <c r="M2122" s="37">
        <f ca="1">IFERROR(VLOOKUP($E2122&amp;"-2",'PTE - Segment Emissions Calcs'!$I$8:$Z$8919,20,FALSE),0)</f>
        <v>0</v>
      </c>
      <c r="N2122" s="37">
        <f t="shared" ca="1" si="98"/>
        <v>6.1845599999999994E-7</v>
      </c>
      <c r="O2122" s="38">
        <f t="array" aca="1" ref="O2122" ca="1">IF($H2122="TOTAL HAP",H2122,MAX(IF('PTE - Segment Emissions Calcs'!$B$8:$B$8919=$B2122,'PTE - Segment Emissions Calcs'!$V$8:$V$8919,)))</f>
        <v>1.4119999999999999E-7</v>
      </c>
      <c r="P2122" s="38">
        <f t="array" aca="1" ref="P2122" ca="1">IF($H2122="TOTAL HAP",K2122,MAX(IF('PTE - Segment Emissions Calcs'!$B$8:$B$8919=$B2122,'PTE - Segment Emissions Calcs'!$X$8:$X$8919,)))</f>
        <v>6.1845599999999994E-7</v>
      </c>
      <c r="Q2122" s="38">
        <f t="array" aca="1" ref="Q2122" ca="1">IF($H2122="TOTAL HAP",N2122,MAX(IF('PTE - Segment Emissions Calcs'!$B$8:$B$8919=$B2122,'PTE - Segment Emissions Calcs'!$Z$8:$Z$8919,)))</f>
        <v>6.1845599999999994E-7</v>
      </c>
      <c r="R2122" s="39"/>
    </row>
    <row r="2123" spans="1:18" x14ac:dyDescent="0.25">
      <c r="A2123" s="53"/>
      <c r="B2123" s="53"/>
      <c r="C2123" s="34" t="s">
        <v>50</v>
      </c>
      <c r="D2123" s="35"/>
      <c r="E2123" s="35"/>
      <c r="F2123" s="35">
        <f ca="1">IFERROR(VLOOKUP($E2123&amp;"-1",'PTE - Segment Emissions Calcs'!$I$8:$V$8919,16,FALSE),0)</f>
        <v>1.1960784313725489E-6</v>
      </c>
      <c r="G2123" s="35">
        <f ca="1">IFERROR(VLOOKUP($E2123&amp;"-2",'PTE - Segment Emissions Calcs'!$I$8:$V$8919,16,FALSE),0)</f>
        <v>0</v>
      </c>
      <c r="H2123" s="36">
        <f t="shared" ca="1" si="96"/>
        <v>1.1960784313725489E-6</v>
      </c>
      <c r="I2123" s="37">
        <f ca="1">IFERROR(VLOOKUP($E2123&amp;"-1",'PTE - Segment Emissions Calcs'!$I$8:$X$8919,18,FALSE),0)</f>
        <v>5.2388235294117646E-6</v>
      </c>
      <c r="J2123" s="37">
        <f ca="1">IFERROR(VLOOKUP($E2123&amp;"-2",'PTE - Segment Emissions Calcs'!$I$8:$X$8919,18,FALSE),0)</f>
        <v>0</v>
      </c>
      <c r="K2123" s="37">
        <f t="shared" ca="1" si="97"/>
        <v>5.2388235294117646E-6</v>
      </c>
      <c r="L2123" s="37">
        <f ca="1">IFERROR(VLOOKUP($E2123&amp;"-1",'PTE - Segment Emissions Calcs'!$I$8:$Z$8919,20,FALSE),0)</f>
        <v>5.2388235294117646E-6</v>
      </c>
      <c r="M2123" s="37">
        <f ca="1">IFERROR(VLOOKUP($E2123&amp;"-2",'PTE - Segment Emissions Calcs'!$I$8:$Z$8919,20,FALSE),0)</f>
        <v>0</v>
      </c>
      <c r="N2123" s="37">
        <f t="shared" ca="1" si="98"/>
        <v>5.2388235294117646E-6</v>
      </c>
      <c r="O2123" s="38">
        <f t="array" aca="1" ref="O2123" ca="1">IF($H2123="TOTAL HAP",H2123,MAX(IF('PTE - Segment Emissions Calcs'!$B$8:$B$8919=$B2123,'PTE - Segment Emissions Calcs'!$V$8:$V$8919,)))</f>
        <v>1.1960784313725489E-6</v>
      </c>
      <c r="P2123" s="38">
        <f t="array" aca="1" ref="P2123" ca="1">IF($H2123="TOTAL HAP",K2123,MAX(IF('PTE - Segment Emissions Calcs'!$B$8:$B$8919=$B2123,'PTE - Segment Emissions Calcs'!$X$8:$X$8919,)))</f>
        <v>5.2388235294117646E-6</v>
      </c>
      <c r="Q2123" s="38">
        <f t="array" aca="1" ref="Q2123" ca="1">IF($H2123="TOTAL HAP",N2123,MAX(IF('PTE - Segment Emissions Calcs'!$B$8:$B$8919=$B2123,'PTE - Segment Emissions Calcs'!$Z$8:$Z$8919,)))</f>
        <v>5.2388235294117646E-6</v>
      </c>
      <c r="R2123" s="39"/>
    </row>
    <row r="2124" spans="1:18" x14ac:dyDescent="0.25">
      <c r="A2124" s="53"/>
      <c r="B2124" s="53"/>
      <c r="C2124" s="34" t="s">
        <v>51</v>
      </c>
      <c r="D2124" s="35"/>
      <c r="E2124" s="35"/>
      <c r="F2124" s="35">
        <f ca="1">IFERROR(VLOOKUP($E2124&amp;"-1",'PTE - Segment Emissions Calcs'!$I$8:$V$8919,16,FALSE),0)</f>
        <v>3.3333333333333334E-8</v>
      </c>
      <c r="G2124" s="35">
        <f ca="1">IFERROR(VLOOKUP($E2124&amp;"-2",'PTE - Segment Emissions Calcs'!$I$8:$V$8919,16,FALSE),0)</f>
        <v>0</v>
      </c>
      <c r="H2124" s="36">
        <f t="shared" ca="1" si="96"/>
        <v>3.3333333333333334E-8</v>
      </c>
      <c r="I2124" s="37">
        <f ca="1">IFERROR(VLOOKUP($E2124&amp;"-1",'PTE - Segment Emissions Calcs'!$I$8:$X$8919,18,FALSE),0)</f>
        <v>1.4600000000000001E-7</v>
      </c>
      <c r="J2124" s="37">
        <f ca="1">IFERROR(VLOOKUP($E2124&amp;"-2",'PTE - Segment Emissions Calcs'!$I$8:$X$8919,18,FALSE),0)</f>
        <v>0</v>
      </c>
      <c r="K2124" s="37">
        <f t="shared" ca="1" si="97"/>
        <v>1.4600000000000001E-7</v>
      </c>
      <c r="L2124" s="37">
        <f ca="1">IFERROR(VLOOKUP($E2124&amp;"-1",'PTE - Segment Emissions Calcs'!$I$8:$Z$8919,20,FALSE),0)</f>
        <v>1.4600000000000001E-7</v>
      </c>
      <c r="M2124" s="37">
        <f ca="1">IFERROR(VLOOKUP($E2124&amp;"-2",'PTE - Segment Emissions Calcs'!$I$8:$Z$8919,20,FALSE),0)</f>
        <v>0</v>
      </c>
      <c r="N2124" s="37">
        <f t="shared" ca="1" si="98"/>
        <v>1.4600000000000001E-7</v>
      </c>
      <c r="O2124" s="38">
        <f t="array" aca="1" ref="O2124" ca="1">IF($H2124="TOTAL HAP",H2124,MAX(IF('PTE - Segment Emissions Calcs'!$B$8:$B$8919=$B2124,'PTE - Segment Emissions Calcs'!$V$8:$V$8919,)))</f>
        <v>3.3333333333333334E-8</v>
      </c>
      <c r="P2124" s="38">
        <f t="array" aca="1" ref="P2124" ca="1">IF($H2124="TOTAL HAP",K2124,MAX(IF('PTE - Segment Emissions Calcs'!$B$8:$B$8919=$B2124,'PTE - Segment Emissions Calcs'!$X$8:$X$8919,)))</f>
        <v>1.4600000000000001E-7</v>
      </c>
      <c r="Q2124" s="38">
        <f t="array" aca="1" ref="Q2124" ca="1">IF($H2124="TOTAL HAP",N2124,MAX(IF('PTE - Segment Emissions Calcs'!$B$8:$B$8919=$B2124,'PTE - Segment Emissions Calcs'!$Z$8:$Z$8919,)))</f>
        <v>1.4600000000000001E-7</v>
      </c>
      <c r="R2124" s="39"/>
    </row>
    <row r="2125" spans="1:18" x14ac:dyDescent="0.25">
      <c r="A2125" s="53"/>
      <c r="B2125" s="53"/>
      <c r="C2125" s="34" t="s">
        <v>52</v>
      </c>
      <c r="D2125" s="35"/>
      <c r="E2125" s="35"/>
      <c r="F2125" s="35">
        <f ca="1">IFERROR(VLOOKUP($E2125&amp;"-1",'PTE - Segment Emissions Calcs'!$I$8:$V$8919,16,FALSE),0)</f>
        <v>9.8039215686274525E-9</v>
      </c>
      <c r="G2125" s="35">
        <f ca="1">IFERROR(VLOOKUP($E2125&amp;"-2",'PTE - Segment Emissions Calcs'!$I$8:$V$8919,16,FALSE),0)</f>
        <v>0</v>
      </c>
      <c r="H2125" s="36">
        <f t="shared" ca="1" si="96"/>
        <v>9.8039215686274525E-9</v>
      </c>
      <c r="I2125" s="37">
        <f ca="1">IFERROR(VLOOKUP($E2125&amp;"-1",'PTE - Segment Emissions Calcs'!$I$8:$X$8919,18,FALSE),0)</f>
        <v>4.2941176470588242E-8</v>
      </c>
      <c r="J2125" s="37">
        <f ca="1">IFERROR(VLOOKUP($E2125&amp;"-2",'PTE - Segment Emissions Calcs'!$I$8:$X$8919,18,FALSE),0)</f>
        <v>0</v>
      </c>
      <c r="K2125" s="37">
        <f t="shared" ca="1" si="97"/>
        <v>4.2941176470588242E-8</v>
      </c>
      <c r="L2125" s="37">
        <f ca="1">IFERROR(VLOOKUP($E2125&amp;"-1",'PTE - Segment Emissions Calcs'!$I$8:$Z$8919,20,FALSE),0)</f>
        <v>4.2941176470588242E-8</v>
      </c>
      <c r="M2125" s="37">
        <f ca="1">IFERROR(VLOOKUP($E2125&amp;"-2",'PTE - Segment Emissions Calcs'!$I$8:$Z$8919,20,FALSE),0)</f>
        <v>0</v>
      </c>
      <c r="N2125" s="37">
        <f t="shared" ca="1" si="98"/>
        <v>4.2941176470588242E-8</v>
      </c>
      <c r="O2125" s="38">
        <f t="array" aca="1" ref="O2125" ca="1">IF($H2125="TOTAL HAP",H2125,MAX(IF('PTE - Segment Emissions Calcs'!$B$8:$B$8919=$B2125,'PTE - Segment Emissions Calcs'!$V$8:$V$8919,)))</f>
        <v>9.8039215686274525E-9</v>
      </c>
      <c r="P2125" s="38">
        <f t="array" aca="1" ref="P2125" ca="1">IF($H2125="TOTAL HAP",K2125,MAX(IF('PTE - Segment Emissions Calcs'!$B$8:$B$8919=$B2125,'PTE - Segment Emissions Calcs'!$X$8:$X$8919,)))</f>
        <v>4.2941176470588242E-8</v>
      </c>
      <c r="Q2125" s="38">
        <f t="array" aca="1" ref="Q2125" ca="1">IF($H2125="TOTAL HAP",N2125,MAX(IF('PTE - Segment Emissions Calcs'!$B$8:$B$8919=$B2125,'PTE - Segment Emissions Calcs'!$Z$8:$Z$8919,)))</f>
        <v>4.2941176470588242E-8</v>
      </c>
      <c r="R2125" s="39"/>
    </row>
    <row r="2126" spans="1:18" x14ac:dyDescent="0.25">
      <c r="A2126" s="53"/>
      <c r="B2126" s="53"/>
      <c r="C2126" s="34" t="s">
        <v>53</v>
      </c>
      <c r="D2126" s="35"/>
      <c r="E2126" s="35"/>
      <c r="F2126" s="35">
        <f ca="1">IFERROR(VLOOKUP($E2126&amp;"-1",'PTE - Segment Emissions Calcs'!$I$8:$V$8919,16,FALSE),0)</f>
        <v>6.6666666666666666E-6</v>
      </c>
      <c r="G2126" s="35">
        <f ca="1">IFERROR(VLOOKUP($E2126&amp;"-2",'PTE - Segment Emissions Calcs'!$I$8:$V$8919,16,FALSE),0)</f>
        <v>0</v>
      </c>
      <c r="H2126" s="36">
        <f t="shared" ca="1" si="96"/>
        <v>6.6666666666666666E-6</v>
      </c>
      <c r="I2126" s="37">
        <f ca="1">IFERROR(VLOOKUP($E2126&amp;"-1",'PTE - Segment Emissions Calcs'!$I$8:$X$8919,18,FALSE),0)</f>
        <v>2.9200000000000002E-5</v>
      </c>
      <c r="J2126" s="37">
        <f ca="1">IFERROR(VLOOKUP($E2126&amp;"-2",'PTE - Segment Emissions Calcs'!$I$8:$X$8919,18,FALSE),0)</f>
        <v>0</v>
      </c>
      <c r="K2126" s="37">
        <f t="shared" ca="1" si="97"/>
        <v>2.9200000000000002E-5</v>
      </c>
      <c r="L2126" s="37">
        <f ca="1">IFERROR(VLOOKUP($E2126&amp;"-1",'PTE - Segment Emissions Calcs'!$I$8:$Z$8919,20,FALSE),0)</f>
        <v>2.9200000000000002E-5</v>
      </c>
      <c r="M2126" s="37">
        <f ca="1">IFERROR(VLOOKUP($E2126&amp;"-2",'PTE - Segment Emissions Calcs'!$I$8:$Z$8919,20,FALSE),0)</f>
        <v>0</v>
      </c>
      <c r="N2126" s="37">
        <f t="shared" ca="1" si="98"/>
        <v>2.9200000000000002E-5</v>
      </c>
      <c r="O2126" s="38">
        <f t="array" aca="1" ref="O2126" ca="1">IF($H2126="TOTAL HAP",H2126,MAX(IF('PTE - Segment Emissions Calcs'!$B$8:$B$8919=$B2126,'PTE - Segment Emissions Calcs'!$V$8:$V$8919,)))</f>
        <v>6.6666666666666666E-6</v>
      </c>
      <c r="P2126" s="38">
        <f t="array" aca="1" ref="P2126" ca="1">IF($H2126="TOTAL HAP",K2126,MAX(IF('PTE - Segment Emissions Calcs'!$B$8:$B$8919=$B2126,'PTE - Segment Emissions Calcs'!$X$8:$X$8919,)))</f>
        <v>2.9200000000000002E-5</v>
      </c>
      <c r="Q2126" s="38">
        <f t="array" aca="1" ref="Q2126" ca="1">IF($H2126="TOTAL HAP",N2126,MAX(IF('PTE - Segment Emissions Calcs'!$B$8:$B$8919=$B2126,'PTE - Segment Emissions Calcs'!$Z$8:$Z$8919,)))</f>
        <v>2.9200000000000002E-5</v>
      </c>
      <c r="R2126" s="39"/>
    </row>
    <row r="2127" spans="1:18" x14ac:dyDescent="0.25">
      <c r="A2127" s="53"/>
      <c r="B2127" s="53"/>
      <c r="C2127" s="34" t="s">
        <v>54</v>
      </c>
      <c r="D2127" s="35"/>
      <c r="E2127" s="35"/>
      <c r="F2127" s="35">
        <f ca="1">IFERROR(VLOOKUP($E2127&amp;"-1",'PTE - Segment Emissions Calcs'!$I$8:$V$8919,16,FALSE),0)</f>
        <v>3.9215686274509808E-7</v>
      </c>
      <c r="G2127" s="35">
        <f ca="1">IFERROR(VLOOKUP($E2127&amp;"-2",'PTE - Segment Emissions Calcs'!$I$8:$V$8919,16,FALSE),0)</f>
        <v>0</v>
      </c>
      <c r="H2127" s="36">
        <f t="shared" ca="1" si="96"/>
        <v>3.9215686274509808E-7</v>
      </c>
      <c r="I2127" s="37">
        <f ca="1">IFERROR(VLOOKUP($E2127&amp;"-1",'PTE - Segment Emissions Calcs'!$I$8:$X$8919,18,FALSE),0)</f>
        <v>1.7176470588235296E-6</v>
      </c>
      <c r="J2127" s="37">
        <f ca="1">IFERROR(VLOOKUP($E2127&amp;"-2",'PTE - Segment Emissions Calcs'!$I$8:$X$8919,18,FALSE),0)</f>
        <v>0</v>
      </c>
      <c r="K2127" s="37">
        <f t="shared" ca="1" si="97"/>
        <v>1.7176470588235296E-6</v>
      </c>
      <c r="L2127" s="37">
        <f ca="1">IFERROR(VLOOKUP($E2127&amp;"-1",'PTE - Segment Emissions Calcs'!$I$8:$Z$8919,20,FALSE),0)</f>
        <v>1.7176470588235296E-6</v>
      </c>
      <c r="M2127" s="37">
        <f ca="1">IFERROR(VLOOKUP($E2127&amp;"-2",'PTE - Segment Emissions Calcs'!$I$8:$Z$8919,20,FALSE),0)</f>
        <v>0</v>
      </c>
      <c r="N2127" s="37">
        <f t="shared" ca="1" si="98"/>
        <v>1.7176470588235296E-6</v>
      </c>
      <c r="O2127" s="38">
        <f t="array" aca="1" ref="O2127" ca="1">IF($H2127="TOTAL HAP",H2127,MAX(IF('PTE - Segment Emissions Calcs'!$B$8:$B$8919=$B2127,'PTE - Segment Emissions Calcs'!$V$8:$V$8919,)))</f>
        <v>3.9215686274509808E-7</v>
      </c>
      <c r="P2127" s="38">
        <f t="array" aca="1" ref="P2127" ca="1">IF($H2127="TOTAL HAP",K2127,MAX(IF('PTE - Segment Emissions Calcs'!$B$8:$B$8919=$B2127,'PTE - Segment Emissions Calcs'!$X$8:$X$8919,)))</f>
        <v>1.7176470588235296E-6</v>
      </c>
      <c r="Q2127" s="38">
        <f t="array" aca="1" ref="Q2127" ca="1">IF($H2127="TOTAL HAP",N2127,MAX(IF('PTE - Segment Emissions Calcs'!$B$8:$B$8919=$B2127,'PTE - Segment Emissions Calcs'!$Z$8:$Z$8919,)))</f>
        <v>1.7176470588235296E-6</v>
      </c>
      <c r="R2127" s="39"/>
    </row>
    <row r="2128" spans="1:18" x14ac:dyDescent="0.25">
      <c r="A2128" s="53"/>
      <c r="B2128" s="53"/>
      <c r="C2128" s="34" t="s">
        <v>55</v>
      </c>
      <c r="D2128" s="35"/>
      <c r="E2128" s="35"/>
      <c r="F2128" s="35">
        <f ca="1">IFERROR(VLOOKUP($E2128&amp;"-1",'PTE - Segment Emissions Calcs'!$I$8:$V$8919,16,FALSE),0)</f>
        <v>2.6E-7</v>
      </c>
      <c r="G2128" s="35">
        <f ca="1">IFERROR(VLOOKUP($E2128&amp;"-2",'PTE - Segment Emissions Calcs'!$I$8:$V$8919,16,FALSE),0)</f>
        <v>0</v>
      </c>
      <c r="H2128" s="36">
        <f t="shared" ca="1" si="96"/>
        <v>2.6E-7</v>
      </c>
      <c r="I2128" s="37">
        <f ca="1">IFERROR(VLOOKUP($E2128&amp;"-1",'PTE - Segment Emissions Calcs'!$I$8:$X$8919,18,FALSE),0)</f>
        <v>1.1388E-6</v>
      </c>
      <c r="J2128" s="37">
        <f ca="1">IFERROR(VLOOKUP($E2128&amp;"-2",'PTE - Segment Emissions Calcs'!$I$8:$X$8919,18,FALSE),0)</f>
        <v>0</v>
      </c>
      <c r="K2128" s="37">
        <f t="shared" ca="1" si="97"/>
        <v>1.1388E-6</v>
      </c>
      <c r="L2128" s="37">
        <f ca="1">IFERROR(VLOOKUP($E2128&amp;"-1",'PTE - Segment Emissions Calcs'!$I$8:$Z$8919,20,FALSE),0)</f>
        <v>1.1388E-6</v>
      </c>
      <c r="M2128" s="37">
        <f ca="1">IFERROR(VLOOKUP($E2128&amp;"-2",'PTE - Segment Emissions Calcs'!$I$8:$Z$8919,20,FALSE),0)</f>
        <v>0</v>
      </c>
      <c r="N2128" s="37">
        <f t="shared" ca="1" si="98"/>
        <v>1.1388E-6</v>
      </c>
      <c r="O2128" s="38">
        <f t="array" aca="1" ref="O2128" ca="1">IF($H2128="TOTAL HAP",H2128,MAX(IF('PTE - Segment Emissions Calcs'!$B$8:$B$8919=$B2128,'PTE - Segment Emissions Calcs'!$V$8:$V$8919,)))</f>
        <v>2.6E-7</v>
      </c>
      <c r="P2128" s="38">
        <f t="array" aca="1" ref="P2128" ca="1">IF($H2128="TOTAL HAP",K2128,MAX(IF('PTE - Segment Emissions Calcs'!$B$8:$B$8919=$B2128,'PTE - Segment Emissions Calcs'!$X$8:$X$8919,)))</f>
        <v>1.1388E-6</v>
      </c>
      <c r="Q2128" s="38">
        <f t="array" aca="1" ref="Q2128" ca="1">IF($H2128="TOTAL HAP",N2128,MAX(IF('PTE - Segment Emissions Calcs'!$B$8:$B$8919=$B2128,'PTE - Segment Emissions Calcs'!$Z$8:$Z$8919,)))</f>
        <v>1.1388E-6</v>
      </c>
      <c r="R2128" s="39"/>
    </row>
    <row r="2129" spans="1:18" x14ac:dyDescent="0.25">
      <c r="A2129" s="53"/>
      <c r="B2129" s="53"/>
      <c r="C2129" s="34" t="s">
        <v>56</v>
      </c>
      <c r="D2129" s="35"/>
      <c r="E2129" s="35"/>
      <c r="F2129" s="35">
        <f ca="1">IFERROR(VLOOKUP($E2129&amp;"-1",'PTE - Segment Emissions Calcs'!$I$8:$V$8919,16,FALSE),0)</f>
        <v>2.1568627450980393E-6</v>
      </c>
      <c r="G2129" s="35">
        <f ca="1">IFERROR(VLOOKUP($E2129&amp;"-2",'PTE - Segment Emissions Calcs'!$I$8:$V$8919,16,FALSE),0)</f>
        <v>0</v>
      </c>
      <c r="H2129" s="36">
        <f t="shared" ca="1" si="96"/>
        <v>2.1568627450980393E-6</v>
      </c>
      <c r="I2129" s="37">
        <f ca="1">IFERROR(VLOOKUP($E2129&amp;"-1",'PTE - Segment Emissions Calcs'!$I$8:$X$8919,18,FALSE),0)</f>
        <v>9.4470588235294125E-6</v>
      </c>
      <c r="J2129" s="37">
        <f ca="1">IFERROR(VLOOKUP($E2129&amp;"-2",'PTE - Segment Emissions Calcs'!$I$8:$X$8919,18,FALSE),0)</f>
        <v>0</v>
      </c>
      <c r="K2129" s="37">
        <f t="shared" ca="1" si="97"/>
        <v>9.4470588235294125E-6</v>
      </c>
      <c r="L2129" s="37">
        <f ca="1">IFERROR(VLOOKUP($E2129&amp;"-1",'PTE - Segment Emissions Calcs'!$I$8:$Z$8919,20,FALSE),0)</f>
        <v>9.4470588235294125E-6</v>
      </c>
      <c r="M2129" s="37">
        <f ca="1">IFERROR(VLOOKUP($E2129&amp;"-2",'PTE - Segment Emissions Calcs'!$I$8:$Z$8919,20,FALSE),0)</f>
        <v>0</v>
      </c>
      <c r="N2129" s="37">
        <f t="shared" ca="1" si="98"/>
        <v>9.4470588235294125E-6</v>
      </c>
      <c r="O2129" s="38">
        <f t="array" aca="1" ref="O2129" ca="1">IF($H2129="TOTAL HAP",H2129,MAX(IF('PTE - Segment Emissions Calcs'!$B$8:$B$8919=$B2129,'PTE - Segment Emissions Calcs'!$V$8:$V$8919,)))</f>
        <v>2.1568627450980393E-6</v>
      </c>
      <c r="P2129" s="38">
        <f t="array" aca="1" ref="P2129" ca="1">IF($H2129="TOTAL HAP",K2129,MAX(IF('PTE - Segment Emissions Calcs'!$B$8:$B$8919=$B2129,'PTE - Segment Emissions Calcs'!$X$8:$X$8919,)))</f>
        <v>9.4470588235294125E-6</v>
      </c>
      <c r="Q2129" s="38">
        <f t="array" aca="1" ref="Q2129" ca="1">IF($H2129="TOTAL HAP",N2129,MAX(IF('PTE - Segment Emissions Calcs'!$B$8:$B$8919=$B2129,'PTE - Segment Emissions Calcs'!$Z$8:$Z$8919,)))</f>
        <v>9.4470588235294125E-6</v>
      </c>
      <c r="R2129" s="39"/>
    </row>
    <row r="2130" spans="1:18" x14ac:dyDescent="0.25">
      <c r="A2130" s="53"/>
      <c r="B2130" s="53"/>
      <c r="C2130" s="34" t="s">
        <v>57</v>
      </c>
      <c r="D2130" s="35"/>
      <c r="E2130" s="35"/>
      <c r="F2130" s="35">
        <f ca="1">IFERROR(VLOOKUP($E2130&amp;"-1",'PTE - Segment Emissions Calcs'!$I$8:$V$8919,16,FALSE),0)</f>
        <v>2.7450980392156863E-6</v>
      </c>
      <c r="G2130" s="35">
        <f ca="1">IFERROR(VLOOKUP($E2130&amp;"-2",'PTE - Segment Emissions Calcs'!$I$8:$V$8919,16,FALSE),0)</f>
        <v>0</v>
      </c>
      <c r="H2130" s="36">
        <f t="shared" ca="1" si="96"/>
        <v>2.7450980392156863E-6</v>
      </c>
      <c r="I2130" s="37">
        <f ca="1">IFERROR(VLOOKUP($E2130&amp;"-1",'PTE - Segment Emissions Calcs'!$I$8:$X$8919,18,FALSE),0)</f>
        <v>1.2023529411764705E-5</v>
      </c>
      <c r="J2130" s="37">
        <f ca="1">IFERROR(VLOOKUP($E2130&amp;"-2",'PTE - Segment Emissions Calcs'!$I$8:$X$8919,18,FALSE),0)</f>
        <v>0</v>
      </c>
      <c r="K2130" s="37">
        <f t="shared" ca="1" si="97"/>
        <v>1.2023529411764705E-5</v>
      </c>
      <c r="L2130" s="37">
        <f ca="1">IFERROR(VLOOKUP($E2130&amp;"-1",'PTE - Segment Emissions Calcs'!$I$8:$Z$8919,20,FALSE),0)</f>
        <v>1.2023529411764705E-5</v>
      </c>
      <c r="M2130" s="37">
        <f ca="1">IFERROR(VLOOKUP($E2130&amp;"-2",'PTE - Segment Emissions Calcs'!$I$8:$Z$8919,20,FALSE),0)</f>
        <v>0</v>
      </c>
      <c r="N2130" s="37">
        <f t="shared" ca="1" si="98"/>
        <v>1.2023529411764705E-5</v>
      </c>
      <c r="O2130" s="38">
        <f t="array" aca="1" ref="O2130" ca="1">IF($H2130="TOTAL HAP",H2130,MAX(IF('PTE - Segment Emissions Calcs'!$B$8:$B$8919=$B2130,'PTE - Segment Emissions Calcs'!$V$8:$V$8919,)))</f>
        <v>2.7450980392156863E-6</v>
      </c>
      <c r="P2130" s="38">
        <f t="array" aca="1" ref="P2130" ca="1">IF($H2130="TOTAL HAP",K2130,MAX(IF('PTE - Segment Emissions Calcs'!$B$8:$B$8919=$B2130,'PTE - Segment Emissions Calcs'!$X$8:$X$8919,)))</f>
        <v>1.2023529411764705E-5</v>
      </c>
      <c r="Q2130" s="38">
        <f t="array" aca="1" ref="Q2130" ca="1">IF($H2130="TOTAL HAP",N2130,MAX(IF('PTE - Segment Emissions Calcs'!$B$8:$B$8919=$B2130,'PTE - Segment Emissions Calcs'!$Z$8:$Z$8919,)))</f>
        <v>1.2023529411764705E-5</v>
      </c>
      <c r="R2130" s="39"/>
    </row>
    <row r="2131" spans="1:18" x14ac:dyDescent="0.25">
      <c r="A2131" s="53"/>
      <c r="B2131" s="53"/>
      <c r="C2131" s="34" t="s">
        <v>58</v>
      </c>
      <c r="D2131" s="35"/>
      <c r="E2131" s="35"/>
      <c r="F2131" s="35">
        <f ca="1">IFERROR(VLOOKUP($E2131&amp;"-1",'PTE - Segment Emissions Calcs'!$I$8:$V$8919,16,FALSE),0)</f>
        <v>1.6470588235294117E-7</v>
      </c>
      <c r="G2131" s="35">
        <f ca="1">IFERROR(VLOOKUP($E2131&amp;"-2",'PTE - Segment Emissions Calcs'!$I$8:$V$8919,16,FALSE),0)</f>
        <v>0</v>
      </c>
      <c r="H2131" s="36">
        <f t="shared" ca="1" si="96"/>
        <v>1.6470588235294117E-7</v>
      </c>
      <c r="I2131" s="37">
        <f ca="1">IFERROR(VLOOKUP($E2131&amp;"-1",'PTE - Segment Emissions Calcs'!$I$8:$X$8919,18,FALSE),0)</f>
        <v>7.2141176470588231E-7</v>
      </c>
      <c r="J2131" s="37">
        <f ca="1">IFERROR(VLOOKUP($E2131&amp;"-2",'PTE - Segment Emissions Calcs'!$I$8:$X$8919,18,FALSE),0)</f>
        <v>0</v>
      </c>
      <c r="K2131" s="37">
        <f t="shared" ca="1" si="97"/>
        <v>7.2141176470588231E-7</v>
      </c>
      <c r="L2131" s="37">
        <f ca="1">IFERROR(VLOOKUP($E2131&amp;"-1",'PTE - Segment Emissions Calcs'!$I$8:$Z$8919,20,FALSE),0)</f>
        <v>7.2141176470588231E-7</v>
      </c>
      <c r="M2131" s="37">
        <f ca="1">IFERROR(VLOOKUP($E2131&amp;"-2",'PTE - Segment Emissions Calcs'!$I$8:$Z$8919,20,FALSE),0)</f>
        <v>0</v>
      </c>
      <c r="N2131" s="37">
        <f t="shared" ca="1" si="98"/>
        <v>7.2141176470588231E-7</v>
      </c>
      <c r="O2131" s="38">
        <f t="array" aca="1" ref="O2131" ca="1">IF($H2131="TOTAL HAP",H2131,MAX(IF('PTE - Segment Emissions Calcs'!$B$8:$B$8919=$B2131,'PTE - Segment Emissions Calcs'!$V$8:$V$8919,)))</f>
        <v>1.6470588235294117E-7</v>
      </c>
      <c r="P2131" s="38">
        <f t="array" aca="1" ref="P2131" ca="1">IF($H2131="TOTAL HAP",K2131,MAX(IF('PTE - Segment Emissions Calcs'!$B$8:$B$8919=$B2131,'PTE - Segment Emissions Calcs'!$X$8:$X$8919,)))</f>
        <v>7.2141176470588231E-7</v>
      </c>
      <c r="Q2131" s="38">
        <f t="array" aca="1" ref="Q2131" ca="1">IF($H2131="TOTAL HAP",N2131,MAX(IF('PTE - Segment Emissions Calcs'!$B$8:$B$8919=$B2131,'PTE - Segment Emissions Calcs'!$Z$8:$Z$8919,)))</f>
        <v>7.2141176470588231E-7</v>
      </c>
      <c r="R2131" s="39"/>
    </row>
    <row r="2132" spans="1:18" x14ac:dyDescent="0.25">
      <c r="A2132" s="53"/>
      <c r="B2132" s="53"/>
      <c r="C2132" s="34" t="s">
        <v>59</v>
      </c>
      <c r="D2132" s="35"/>
      <c r="E2132" s="35"/>
      <c r="F2132" s="35">
        <f ca="1">IFERROR(VLOOKUP($E2132&amp;"-1",'PTE - Segment Emissions Calcs'!$I$8:$V$8919,16,FALSE),0)</f>
        <v>7.450980392156863E-7</v>
      </c>
      <c r="G2132" s="35">
        <f ca="1">IFERROR(VLOOKUP($E2132&amp;"-2",'PTE - Segment Emissions Calcs'!$I$8:$V$8919,16,FALSE),0)</f>
        <v>0</v>
      </c>
      <c r="H2132" s="36">
        <f t="shared" ca="1" si="96"/>
        <v>7.450980392156863E-7</v>
      </c>
      <c r="I2132" s="37">
        <f ca="1">IFERROR(VLOOKUP($E2132&amp;"-1",'PTE - Segment Emissions Calcs'!$I$8:$X$8919,18,FALSE),0)</f>
        <v>3.2635294117647058E-6</v>
      </c>
      <c r="J2132" s="37">
        <f ca="1">IFERROR(VLOOKUP($E2132&amp;"-2",'PTE - Segment Emissions Calcs'!$I$8:$X$8919,18,FALSE),0)</f>
        <v>0</v>
      </c>
      <c r="K2132" s="37">
        <f t="shared" ca="1" si="97"/>
        <v>3.2635294117647058E-6</v>
      </c>
      <c r="L2132" s="37">
        <f ca="1">IFERROR(VLOOKUP($E2132&amp;"-1",'PTE - Segment Emissions Calcs'!$I$8:$Z$8919,20,FALSE),0)</f>
        <v>3.2635294117647058E-6</v>
      </c>
      <c r="M2132" s="37">
        <f ca="1">IFERROR(VLOOKUP($E2132&amp;"-2",'PTE - Segment Emissions Calcs'!$I$8:$Z$8919,20,FALSE),0)</f>
        <v>0</v>
      </c>
      <c r="N2132" s="37">
        <f t="shared" ca="1" si="98"/>
        <v>3.2635294117647058E-6</v>
      </c>
      <c r="O2132" s="38">
        <f t="array" aca="1" ref="O2132" ca="1">IF($H2132="TOTAL HAP",H2132,MAX(IF('PTE - Segment Emissions Calcs'!$B$8:$B$8919=$B2132,'PTE - Segment Emissions Calcs'!$V$8:$V$8919,)))</f>
        <v>7.450980392156863E-7</v>
      </c>
      <c r="P2132" s="38">
        <f t="array" aca="1" ref="P2132" ca="1">IF($H2132="TOTAL HAP",K2132,MAX(IF('PTE - Segment Emissions Calcs'!$B$8:$B$8919=$B2132,'PTE - Segment Emissions Calcs'!$X$8:$X$8919,)))</f>
        <v>3.2635294117647058E-6</v>
      </c>
      <c r="Q2132" s="38">
        <f t="array" aca="1" ref="Q2132" ca="1">IF($H2132="TOTAL HAP",N2132,MAX(IF('PTE - Segment Emissions Calcs'!$B$8:$B$8919=$B2132,'PTE - Segment Emissions Calcs'!$Z$8:$Z$8919,)))</f>
        <v>3.2635294117647058E-6</v>
      </c>
      <c r="R2132" s="39"/>
    </row>
    <row r="2133" spans="1:18" x14ac:dyDescent="0.25">
      <c r="A2133" s="53"/>
      <c r="B2133" s="53"/>
      <c r="C2133" s="34" t="s">
        <v>60</v>
      </c>
      <c r="D2133" s="35"/>
      <c r="E2133" s="35"/>
      <c r="F2133" s="35">
        <f ca="1">IFERROR(VLOOKUP($E2133&amp;"-1",'PTE - Segment Emissions Calcs'!$I$8:$V$8919,16,FALSE),0)</f>
        <v>5.0980392156862741E-7</v>
      </c>
      <c r="G2133" s="35">
        <f ca="1">IFERROR(VLOOKUP($E2133&amp;"-2",'PTE - Segment Emissions Calcs'!$I$8:$V$8919,16,FALSE),0)</f>
        <v>0</v>
      </c>
      <c r="H2133" s="36">
        <f t="shared" ca="1" si="96"/>
        <v>5.0980392156862741E-7</v>
      </c>
      <c r="I2133" s="37">
        <f ca="1">IFERROR(VLOOKUP($E2133&amp;"-1",'PTE - Segment Emissions Calcs'!$I$8:$X$8919,18,FALSE),0)</f>
        <v>2.2329411764705883E-6</v>
      </c>
      <c r="J2133" s="37">
        <f ca="1">IFERROR(VLOOKUP($E2133&amp;"-2",'PTE - Segment Emissions Calcs'!$I$8:$X$8919,18,FALSE),0)</f>
        <v>0</v>
      </c>
      <c r="K2133" s="37">
        <f t="shared" ca="1" si="97"/>
        <v>2.2329411764705883E-6</v>
      </c>
      <c r="L2133" s="37">
        <f ca="1">IFERROR(VLOOKUP($E2133&amp;"-1",'PTE - Segment Emissions Calcs'!$I$8:$Z$8919,20,FALSE),0)</f>
        <v>2.2329411764705883E-6</v>
      </c>
      <c r="M2133" s="37">
        <f ca="1">IFERROR(VLOOKUP($E2133&amp;"-2",'PTE - Segment Emissions Calcs'!$I$8:$Z$8919,20,FALSE),0)</f>
        <v>0</v>
      </c>
      <c r="N2133" s="37">
        <f t="shared" ca="1" si="98"/>
        <v>2.2329411764705883E-6</v>
      </c>
      <c r="O2133" s="38">
        <f t="array" aca="1" ref="O2133" ca="1">IF($H2133="TOTAL HAP",H2133,MAX(IF('PTE - Segment Emissions Calcs'!$B$8:$B$8919=$B2133,'PTE - Segment Emissions Calcs'!$V$8:$V$8919,)))</f>
        <v>5.0980392156862741E-7</v>
      </c>
      <c r="P2133" s="38">
        <f t="array" aca="1" ref="P2133" ca="1">IF($H2133="TOTAL HAP",K2133,MAX(IF('PTE - Segment Emissions Calcs'!$B$8:$B$8919=$B2133,'PTE - Segment Emissions Calcs'!$X$8:$X$8919,)))</f>
        <v>2.2329411764705883E-6</v>
      </c>
      <c r="Q2133" s="38">
        <f t="array" aca="1" ref="Q2133" ca="1">IF($H2133="TOTAL HAP",N2133,MAX(IF('PTE - Segment Emissions Calcs'!$B$8:$B$8919=$B2133,'PTE - Segment Emissions Calcs'!$Z$8:$Z$8919,)))</f>
        <v>2.2329411764705883E-6</v>
      </c>
      <c r="R2133" s="39"/>
    </row>
    <row r="2134" spans="1:18" x14ac:dyDescent="0.25">
      <c r="A2134" s="53"/>
      <c r="B2134" s="53"/>
      <c r="C2134" s="34" t="s">
        <v>61</v>
      </c>
      <c r="D2134" s="35"/>
      <c r="E2134" s="35"/>
      <c r="F2134" s="35">
        <f ca="1">IFERROR(VLOOKUP($E2134&amp;"-1",'PTE - Segment Emissions Calcs'!$I$8:$V$8919,16,FALSE),0)</f>
        <v>4.1176470588235291E-6</v>
      </c>
      <c r="G2134" s="35">
        <f ca="1">IFERROR(VLOOKUP($E2134&amp;"-2",'PTE - Segment Emissions Calcs'!$I$8:$V$8919,16,FALSE),0)</f>
        <v>0</v>
      </c>
      <c r="H2134" s="36">
        <f t="shared" ca="1" si="96"/>
        <v>4.1176470588235291E-6</v>
      </c>
      <c r="I2134" s="37">
        <f ca="1">IFERROR(VLOOKUP($E2134&amp;"-1",'PTE - Segment Emissions Calcs'!$I$8:$X$8919,18,FALSE),0)</f>
        <v>1.8035294117647056E-5</v>
      </c>
      <c r="J2134" s="37">
        <f ca="1">IFERROR(VLOOKUP($E2134&amp;"-2",'PTE - Segment Emissions Calcs'!$I$8:$X$8919,18,FALSE),0)</f>
        <v>0</v>
      </c>
      <c r="K2134" s="37">
        <f t="shared" ca="1" si="97"/>
        <v>1.8035294117647056E-5</v>
      </c>
      <c r="L2134" s="37">
        <f ca="1">IFERROR(VLOOKUP($E2134&amp;"-1",'PTE - Segment Emissions Calcs'!$I$8:$Z$8919,20,FALSE),0)</f>
        <v>1.8035294117647056E-5</v>
      </c>
      <c r="M2134" s="37">
        <f ca="1">IFERROR(VLOOKUP($E2134&amp;"-2",'PTE - Segment Emissions Calcs'!$I$8:$Z$8919,20,FALSE),0)</f>
        <v>0</v>
      </c>
      <c r="N2134" s="37">
        <f t="shared" ca="1" si="98"/>
        <v>1.8035294117647056E-5</v>
      </c>
      <c r="O2134" s="38">
        <f t="array" aca="1" ref="O2134" ca="1">IF($H2134="TOTAL HAP",H2134,MAX(IF('PTE - Segment Emissions Calcs'!$B$8:$B$8919=$B2134,'PTE - Segment Emissions Calcs'!$V$8:$V$8919,)))</f>
        <v>4.1176470588235291E-6</v>
      </c>
      <c r="P2134" s="38">
        <f t="array" aca="1" ref="P2134" ca="1">IF($H2134="TOTAL HAP",K2134,MAX(IF('PTE - Segment Emissions Calcs'!$B$8:$B$8919=$B2134,'PTE - Segment Emissions Calcs'!$X$8:$X$8919,)))</f>
        <v>1.8035294117647056E-5</v>
      </c>
      <c r="Q2134" s="38">
        <f t="array" aca="1" ref="Q2134" ca="1">IF($H2134="TOTAL HAP",N2134,MAX(IF('PTE - Segment Emissions Calcs'!$B$8:$B$8919=$B2134,'PTE - Segment Emissions Calcs'!$Z$8:$Z$8919,)))</f>
        <v>1.8035294117647056E-5</v>
      </c>
      <c r="R2134" s="39"/>
    </row>
    <row r="2135" spans="1:18" x14ac:dyDescent="0.25">
      <c r="A2135" s="53"/>
      <c r="B2135" s="53"/>
      <c r="C2135" s="34" t="s">
        <v>62</v>
      </c>
      <c r="D2135" s="35"/>
      <c r="E2135" s="35"/>
      <c r="F2135" s="35">
        <f ca="1">IFERROR(VLOOKUP($E2135&amp;"-1",'PTE - Segment Emissions Calcs'!$I$8:$V$8919,16,FALSE),0)</f>
        <v>1.7600000000000001E-6</v>
      </c>
      <c r="G2135" s="35">
        <f ca="1">IFERROR(VLOOKUP($E2135&amp;"-2",'PTE - Segment Emissions Calcs'!$I$8:$V$8919,16,FALSE),0)</f>
        <v>0</v>
      </c>
      <c r="H2135" s="36">
        <f t="shared" ca="1" si="96"/>
        <v>1.7600000000000001E-6</v>
      </c>
      <c r="I2135" s="37">
        <f ca="1">IFERROR(VLOOKUP($E2135&amp;"-1",'PTE - Segment Emissions Calcs'!$I$8:$X$8919,18,FALSE),0)</f>
        <v>7.7087999999999998E-6</v>
      </c>
      <c r="J2135" s="37">
        <f ca="1">IFERROR(VLOOKUP($E2135&amp;"-2",'PTE - Segment Emissions Calcs'!$I$8:$X$8919,18,FALSE),0)</f>
        <v>0</v>
      </c>
      <c r="K2135" s="37">
        <f t="shared" ca="1" si="97"/>
        <v>7.7087999999999998E-6</v>
      </c>
      <c r="L2135" s="37">
        <f ca="1">IFERROR(VLOOKUP($E2135&amp;"-1",'PTE - Segment Emissions Calcs'!$I$8:$Z$8919,20,FALSE),0)</f>
        <v>7.7087999999999998E-6</v>
      </c>
      <c r="M2135" s="37">
        <f ca="1">IFERROR(VLOOKUP($E2135&amp;"-2",'PTE - Segment Emissions Calcs'!$I$8:$Z$8919,20,FALSE),0)</f>
        <v>0</v>
      </c>
      <c r="N2135" s="37">
        <f t="shared" ca="1" si="98"/>
        <v>7.7087999999999998E-6</v>
      </c>
      <c r="O2135" s="38">
        <f t="array" aca="1" ref="O2135" ca="1">IF($H2135="TOTAL HAP",H2135,MAX(IF('PTE - Segment Emissions Calcs'!$B$8:$B$8919=$B2135,'PTE - Segment Emissions Calcs'!$V$8:$V$8919,)))</f>
        <v>1.7600000000000001E-6</v>
      </c>
      <c r="P2135" s="38">
        <f t="array" aca="1" ref="P2135" ca="1">IF($H2135="TOTAL HAP",K2135,MAX(IF('PTE - Segment Emissions Calcs'!$B$8:$B$8919=$B2135,'PTE - Segment Emissions Calcs'!$X$8:$X$8919,)))</f>
        <v>7.7087999999999998E-6</v>
      </c>
      <c r="Q2135" s="38">
        <f t="array" aca="1" ref="Q2135" ca="1">IF($H2135="TOTAL HAP",N2135,MAX(IF('PTE - Segment Emissions Calcs'!$B$8:$B$8919=$B2135,'PTE - Segment Emissions Calcs'!$Z$8:$Z$8919,)))</f>
        <v>7.7087999999999998E-6</v>
      </c>
      <c r="R2135" s="39"/>
    </row>
    <row r="2136" spans="1:18" x14ac:dyDescent="0.25">
      <c r="A2136" s="53"/>
      <c r="B2136" s="53"/>
      <c r="C2136" s="34" t="s">
        <v>63</v>
      </c>
      <c r="D2136" s="35"/>
      <c r="E2136" s="35"/>
      <c r="F2136" s="35">
        <f ca="1">IFERROR(VLOOKUP($E2136&amp;"-1",'PTE - Segment Emissions Calcs'!$I$8:$V$8919,16,FALSE),0)</f>
        <v>2.4000000000000001E-5</v>
      </c>
      <c r="G2136" s="35">
        <f ca="1">IFERROR(VLOOKUP($E2136&amp;"-2",'PTE - Segment Emissions Calcs'!$I$8:$V$8919,16,FALSE),0)</f>
        <v>0</v>
      </c>
      <c r="H2136" s="36">
        <f t="shared" ca="1" si="96"/>
        <v>2.4000000000000001E-5</v>
      </c>
      <c r="I2136" s="37">
        <f ca="1">IFERROR(VLOOKUP($E2136&amp;"-1",'PTE - Segment Emissions Calcs'!$I$8:$X$8919,18,FALSE),0)</f>
        <v>1.0512000000000001E-4</v>
      </c>
      <c r="J2136" s="37">
        <f ca="1">IFERROR(VLOOKUP($E2136&amp;"-2",'PTE - Segment Emissions Calcs'!$I$8:$X$8919,18,FALSE),0)</f>
        <v>0</v>
      </c>
      <c r="K2136" s="37">
        <f t="shared" ca="1" si="97"/>
        <v>1.0512000000000001E-4</v>
      </c>
      <c r="L2136" s="37">
        <f ca="1">IFERROR(VLOOKUP($E2136&amp;"-1",'PTE - Segment Emissions Calcs'!$I$8:$Z$8919,20,FALSE),0)</f>
        <v>1.0512000000000001E-4</v>
      </c>
      <c r="M2136" s="37">
        <f ca="1">IFERROR(VLOOKUP($E2136&amp;"-2",'PTE - Segment Emissions Calcs'!$I$8:$Z$8919,20,FALSE),0)</f>
        <v>0</v>
      </c>
      <c r="N2136" s="37">
        <f t="shared" ca="1" si="98"/>
        <v>1.0512000000000001E-4</v>
      </c>
      <c r="O2136" s="38">
        <f t="array" aca="1" ref="O2136" ca="1">IF($H2136="TOTAL HAP",H2136,MAX(IF('PTE - Segment Emissions Calcs'!$B$8:$B$8919=$B2136,'PTE - Segment Emissions Calcs'!$V$8:$V$8919,)))</f>
        <v>2.4000000000000001E-5</v>
      </c>
      <c r="P2136" s="38">
        <f t="array" aca="1" ref="P2136" ca="1">IF($H2136="TOTAL HAP",K2136,MAX(IF('PTE - Segment Emissions Calcs'!$B$8:$B$8919=$B2136,'PTE - Segment Emissions Calcs'!$X$8:$X$8919,)))</f>
        <v>1.0512000000000001E-4</v>
      </c>
      <c r="Q2136" s="38">
        <f t="array" aca="1" ref="Q2136" ca="1">IF($H2136="TOTAL HAP",N2136,MAX(IF('PTE - Segment Emissions Calcs'!$B$8:$B$8919=$B2136,'PTE - Segment Emissions Calcs'!$Z$8:$Z$8919,)))</f>
        <v>1.0512000000000001E-4</v>
      </c>
      <c r="R2136" s="39"/>
    </row>
    <row r="2137" spans="1:18" x14ac:dyDescent="0.25">
      <c r="A2137" s="53"/>
      <c r="B2137" s="53"/>
      <c r="C2137" s="34" t="s">
        <v>64</v>
      </c>
      <c r="D2137" s="35"/>
      <c r="E2137" s="35"/>
      <c r="F2137" s="35">
        <f ca="1">IFERROR(VLOOKUP($E2137&amp;"-1",'PTE - Segment Emissions Calcs'!$I$8:$V$8919,16,FALSE),0)</f>
        <v>3.4E-5</v>
      </c>
      <c r="G2137" s="35">
        <f ca="1">IFERROR(VLOOKUP($E2137&amp;"-2",'PTE - Segment Emissions Calcs'!$I$8:$V$8919,16,FALSE),0)</f>
        <v>0</v>
      </c>
      <c r="H2137" s="36">
        <f t="shared" ca="1" si="96"/>
        <v>3.4E-5</v>
      </c>
      <c r="I2137" s="37">
        <f ca="1">IFERROR(VLOOKUP($E2137&amp;"-1",'PTE - Segment Emissions Calcs'!$I$8:$X$8919,18,FALSE),0)</f>
        <v>1.4892E-4</v>
      </c>
      <c r="J2137" s="37">
        <f ca="1">IFERROR(VLOOKUP($E2137&amp;"-2",'PTE - Segment Emissions Calcs'!$I$8:$X$8919,18,FALSE),0)</f>
        <v>0</v>
      </c>
      <c r="K2137" s="37">
        <f t="shared" ca="1" si="97"/>
        <v>1.4892E-4</v>
      </c>
      <c r="L2137" s="37">
        <f ca="1">IFERROR(VLOOKUP($E2137&amp;"-1",'PTE - Segment Emissions Calcs'!$I$8:$Z$8919,20,FALSE),0)</f>
        <v>1.4892E-4</v>
      </c>
      <c r="M2137" s="37">
        <f ca="1">IFERROR(VLOOKUP($E2137&amp;"-2",'PTE - Segment Emissions Calcs'!$I$8:$Z$8919,20,FALSE),0)</f>
        <v>0</v>
      </c>
      <c r="N2137" s="37">
        <f t="shared" ca="1" si="98"/>
        <v>1.4892E-4</v>
      </c>
      <c r="O2137" s="38">
        <f t="array" aca="1" ref="O2137" ca="1">IF($H2137="TOTAL HAP",H2137,MAX(IF('PTE - Segment Emissions Calcs'!$B$8:$B$8919=$B2137,'PTE - Segment Emissions Calcs'!$V$8:$V$8919,)))</f>
        <v>3.4E-5</v>
      </c>
      <c r="P2137" s="38">
        <f t="array" aca="1" ref="P2137" ca="1">IF($H2137="TOTAL HAP",K2137,MAX(IF('PTE - Segment Emissions Calcs'!$B$8:$B$8919=$B2137,'PTE - Segment Emissions Calcs'!$X$8:$X$8919,)))</f>
        <v>1.4892E-4</v>
      </c>
      <c r="Q2137" s="38">
        <f t="array" aca="1" ref="Q2137" ca="1">IF($H2137="TOTAL HAP",N2137,MAX(IF('PTE - Segment Emissions Calcs'!$B$8:$B$8919=$B2137,'PTE - Segment Emissions Calcs'!$Z$8:$Z$8919,)))</f>
        <v>1.4892E-4</v>
      </c>
      <c r="R2137" s="39"/>
    </row>
    <row r="2138" spans="1:18" x14ac:dyDescent="0.25">
      <c r="A2138" s="53"/>
      <c r="B2138" s="53"/>
      <c r="C2138" s="34" t="s">
        <v>65</v>
      </c>
      <c r="D2138" s="35"/>
      <c r="E2138" s="35"/>
      <c r="F2138" s="35">
        <f ca="1">IFERROR(VLOOKUP($E2138&amp;"-1",'PTE - Segment Emissions Calcs'!$I$8:$V$8919,16,FALSE),0)</f>
        <v>1.04E-6</v>
      </c>
      <c r="G2138" s="35">
        <f ca="1">IFERROR(VLOOKUP($E2138&amp;"-2",'PTE - Segment Emissions Calcs'!$I$8:$V$8919,16,FALSE),0)</f>
        <v>0</v>
      </c>
      <c r="H2138" s="36">
        <f t="shared" ca="1" si="96"/>
        <v>1.04E-6</v>
      </c>
      <c r="I2138" s="37">
        <f ca="1">IFERROR(VLOOKUP($E2138&amp;"-1",'PTE - Segment Emissions Calcs'!$I$8:$X$8919,18,FALSE),0)</f>
        <v>4.5552E-6</v>
      </c>
      <c r="J2138" s="37">
        <f ca="1">IFERROR(VLOOKUP($E2138&amp;"-2",'PTE - Segment Emissions Calcs'!$I$8:$X$8919,18,FALSE),0)</f>
        <v>0</v>
      </c>
      <c r="K2138" s="37">
        <f t="shared" ca="1" si="97"/>
        <v>4.5552E-6</v>
      </c>
      <c r="L2138" s="37">
        <f ca="1">IFERROR(VLOOKUP($E2138&amp;"-1",'PTE - Segment Emissions Calcs'!$I$8:$Z$8919,20,FALSE),0)</f>
        <v>4.5552E-6</v>
      </c>
      <c r="M2138" s="37">
        <f ca="1">IFERROR(VLOOKUP($E2138&amp;"-2",'PTE - Segment Emissions Calcs'!$I$8:$Z$8919,20,FALSE),0)</f>
        <v>0</v>
      </c>
      <c r="N2138" s="37">
        <f t="shared" ca="1" si="98"/>
        <v>4.5552E-6</v>
      </c>
      <c r="O2138" s="38">
        <f t="array" aca="1" ref="O2138" ca="1">IF($H2138="TOTAL HAP",H2138,MAX(IF('PTE - Segment Emissions Calcs'!$B$8:$B$8919=$B2138,'PTE - Segment Emissions Calcs'!$V$8:$V$8919,)))</f>
        <v>1.04E-6</v>
      </c>
      <c r="P2138" s="38">
        <f t="array" aca="1" ref="P2138" ca="1">IF($H2138="TOTAL HAP",K2138,MAX(IF('PTE - Segment Emissions Calcs'!$B$8:$B$8919=$B2138,'PTE - Segment Emissions Calcs'!$X$8:$X$8919,)))</f>
        <v>4.5552E-6</v>
      </c>
      <c r="Q2138" s="38">
        <f t="array" aca="1" ref="Q2138" ca="1">IF($H2138="TOTAL HAP",N2138,MAX(IF('PTE - Segment Emissions Calcs'!$B$8:$B$8919=$B2138,'PTE - Segment Emissions Calcs'!$Z$8:$Z$8919,)))</f>
        <v>4.5552E-6</v>
      </c>
      <c r="R2138" s="39"/>
    </row>
    <row r="2139" spans="1:18" x14ac:dyDescent="0.25">
      <c r="A2139" s="53"/>
      <c r="B2139" s="53"/>
      <c r="C2139" s="34" t="s">
        <v>66</v>
      </c>
      <c r="D2139" s="35"/>
      <c r="E2139" s="35"/>
      <c r="F2139" s="35">
        <f ca="1">IFERROR(VLOOKUP($E2139&amp;"-1",'PTE - Segment Emissions Calcs'!$I$8:$V$8919,16,FALSE),0)</f>
        <v>3.1999999999999999E-5</v>
      </c>
      <c r="G2139" s="35">
        <f ca="1">IFERROR(VLOOKUP($E2139&amp;"-2",'PTE - Segment Emissions Calcs'!$I$8:$V$8919,16,FALSE),0)</f>
        <v>0</v>
      </c>
      <c r="H2139" s="36">
        <f t="shared" ca="1" si="96"/>
        <v>3.1999999999999999E-5</v>
      </c>
      <c r="I2139" s="37">
        <f ca="1">IFERROR(VLOOKUP($E2139&amp;"-1",'PTE - Segment Emissions Calcs'!$I$8:$X$8919,18,FALSE),0)</f>
        <v>1.4016000000000001E-4</v>
      </c>
      <c r="J2139" s="37">
        <f ca="1">IFERROR(VLOOKUP($E2139&amp;"-2",'PTE - Segment Emissions Calcs'!$I$8:$X$8919,18,FALSE),0)</f>
        <v>0</v>
      </c>
      <c r="K2139" s="37">
        <f t="shared" ca="1" si="97"/>
        <v>1.4016000000000001E-4</v>
      </c>
      <c r="L2139" s="37">
        <f ca="1">IFERROR(VLOOKUP($E2139&amp;"-1",'PTE - Segment Emissions Calcs'!$I$8:$Z$8919,20,FALSE),0)</f>
        <v>1.4016000000000001E-4</v>
      </c>
      <c r="M2139" s="37">
        <f ca="1">IFERROR(VLOOKUP($E2139&amp;"-2",'PTE - Segment Emissions Calcs'!$I$8:$Z$8919,20,FALSE),0)</f>
        <v>0</v>
      </c>
      <c r="N2139" s="37">
        <f t="shared" ca="1" si="98"/>
        <v>1.4016000000000001E-4</v>
      </c>
      <c r="O2139" s="38">
        <f t="array" aca="1" ref="O2139" ca="1">IF($H2139="TOTAL HAP",H2139,MAX(IF('PTE - Segment Emissions Calcs'!$B$8:$B$8919=$B2139,'PTE - Segment Emissions Calcs'!$V$8:$V$8919,)))</f>
        <v>3.1999999999999999E-5</v>
      </c>
      <c r="P2139" s="38">
        <f t="array" aca="1" ref="P2139" ca="1">IF($H2139="TOTAL HAP",K2139,MAX(IF('PTE - Segment Emissions Calcs'!$B$8:$B$8919=$B2139,'PTE - Segment Emissions Calcs'!$X$8:$X$8919,)))</f>
        <v>1.4016000000000001E-4</v>
      </c>
      <c r="Q2139" s="38">
        <f t="array" aca="1" ref="Q2139" ca="1">IF($H2139="TOTAL HAP",N2139,MAX(IF('PTE - Segment Emissions Calcs'!$B$8:$B$8919=$B2139,'PTE - Segment Emissions Calcs'!$Z$8:$Z$8919,)))</f>
        <v>1.4016000000000001E-4</v>
      </c>
      <c r="R2139" s="39"/>
    </row>
    <row r="2140" spans="1:18" x14ac:dyDescent="0.25">
      <c r="A2140" s="53"/>
      <c r="B2140" s="53"/>
      <c r="C2140" s="34" t="s">
        <v>67</v>
      </c>
      <c r="D2140" s="35"/>
      <c r="E2140" s="35"/>
      <c r="F2140" s="35">
        <f ca="1">IFERROR(VLOOKUP($E2140&amp;"-1",'PTE - Segment Emissions Calcs'!$I$8:$V$8919,16,FALSE),0)</f>
        <v>7.9999999999999996E-6</v>
      </c>
      <c r="G2140" s="35">
        <f ca="1">IFERROR(VLOOKUP($E2140&amp;"-2",'PTE - Segment Emissions Calcs'!$I$8:$V$8919,16,FALSE),0)</f>
        <v>0</v>
      </c>
      <c r="H2140" s="36">
        <f t="shared" ca="1" si="96"/>
        <v>7.9999999999999996E-6</v>
      </c>
      <c r="I2140" s="37">
        <f ca="1">IFERROR(VLOOKUP($E2140&amp;"-1",'PTE - Segment Emissions Calcs'!$I$8:$X$8919,18,FALSE),0)</f>
        <v>3.5040000000000003E-5</v>
      </c>
      <c r="J2140" s="37">
        <f ca="1">IFERROR(VLOOKUP($E2140&amp;"-2",'PTE - Segment Emissions Calcs'!$I$8:$X$8919,18,FALSE),0)</f>
        <v>0</v>
      </c>
      <c r="K2140" s="37">
        <f t="shared" ca="1" si="97"/>
        <v>3.5040000000000003E-5</v>
      </c>
      <c r="L2140" s="37">
        <f ca="1">IFERROR(VLOOKUP($E2140&amp;"-1",'PTE - Segment Emissions Calcs'!$I$8:$Z$8919,20,FALSE),0)</f>
        <v>3.5040000000000003E-5</v>
      </c>
      <c r="M2140" s="37">
        <f ca="1">IFERROR(VLOOKUP($E2140&amp;"-2",'PTE - Segment Emissions Calcs'!$I$8:$Z$8919,20,FALSE),0)</f>
        <v>0</v>
      </c>
      <c r="N2140" s="37">
        <f t="shared" ca="1" si="98"/>
        <v>3.5040000000000003E-5</v>
      </c>
      <c r="O2140" s="38">
        <f t="array" aca="1" ref="O2140" ca="1">IF($H2140="TOTAL HAP",H2140,MAX(IF('PTE - Segment Emissions Calcs'!$B$8:$B$8919=$B2140,'PTE - Segment Emissions Calcs'!$V$8:$V$8919,)))</f>
        <v>7.9999999999999996E-6</v>
      </c>
      <c r="P2140" s="38">
        <f t="array" aca="1" ref="P2140" ca="1">IF($H2140="TOTAL HAP",K2140,MAX(IF('PTE - Segment Emissions Calcs'!$B$8:$B$8919=$B2140,'PTE - Segment Emissions Calcs'!$X$8:$X$8919,)))</f>
        <v>3.5040000000000003E-5</v>
      </c>
      <c r="Q2140" s="38">
        <f t="array" aca="1" ref="Q2140" ca="1">IF($H2140="TOTAL HAP",N2140,MAX(IF('PTE - Segment Emissions Calcs'!$B$8:$B$8919=$B2140,'PTE - Segment Emissions Calcs'!$Z$8:$Z$8919,)))</f>
        <v>3.5040000000000003E-5</v>
      </c>
      <c r="R2140" s="39"/>
    </row>
    <row r="2141" spans="1:18" x14ac:dyDescent="0.25">
      <c r="A2141" s="53"/>
      <c r="B2141" s="53"/>
      <c r="C2141" s="34" t="s">
        <v>68</v>
      </c>
      <c r="D2141" s="35"/>
      <c r="E2141" s="35"/>
      <c r="F2141" s="35">
        <f ca="1">IFERROR(VLOOKUP($E2141&amp;"-1",'PTE - Segment Emissions Calcs'!$I$8:$V$8919,16,FALSE),0)</f>
        <v>1.28E-6</v>
      </c>
      <c r="G2141" s="35">
        <f ca="1">IFERROR(VLOOKUP($E2141&amp;"-2",'PTE - Segment Emissions Calcs'!$I$8:$V$8919,16,FALSE),0)</f>
        <v>0</v>
      </c>
      <c r="H2141" s="36">
        <f t="shared" ca="1" si="96"/>
        <v>1.28E-6</v>
      </c>
      <c r="I2141" s="37">
        <f ca="1">IFERROR(VLOOKUP($E2141&amp;"-1",'PTE - Segment Emissions Calcs'!$I$8:$X$8919,18,FALSE),0)</f>
        <v>5.6064000000000002E-6</v>
      </c>
      <c r="J2141" s="37">
        <f ca="1">IFERROR(VLOOKUP($E2141&amp;"-2",'PTE - Segment Emissions Calcs'!$I$8:$X$8919,18,FALSE),0)</f>
        <v>0</v>
      </c>
      <c r="K2141" s="37">
        <f t="shared" ca="1" si="97"/>
        <v>5.6064000000000002E-6</v>
      </c>
      <c r="L2141" s="37">
        <f ca="1">IFERROR(VLOOKUP($E2141&amp;"-1",'PTE - Segment Emissions Calcs'!$I$8:$Z$8919,20,FALSE),0)</f>
        <v>5.6064000000000002E-6</v>
      </c>
      <c r="M2141" s="37">
        <f ca="1">IFERROR(VLOOKUP($E2141&amp;"-2",'PTE - Segment Emissions Calcs'!$I$8:$Z$8919,20,FALSE),0)</f>
        <v>0</v>
      </c>
      <c r="N2141" s="37">
        <f t="shared" ca="1" si="98"/>
        <v>5.6064000000000002E-6</v>
      </c>
      <c r="O2141" s="38">
        <f t="array" aca="1" ref="O2141" ca="1">IF($H2141="TOTAL HAP",H2141,MAX(IF('PTE - Segment Emissions Calcs'!$B$8:$B$8919=$B2141,'PTE - Segment Emissions Calcs'!$V$8:$V$8919,)))</f>
        <v>1.28E-6</v>
      </c>
      <c r="P2141" s="38">
        <f t="array" aca="1" ref="P2141" ca="1">IF($H2141="TOTAL HAP",K2141,MAX(IF('PTE - Segment Emissions Calcs'!$B$8:$B$8919=$B2141,'PTE - Segment Emissions Calcs'!$X$8:$X$8919,)))</f>
        <v>5.6064000000000002E-6</v>
      </c>
      <c r="Q2141" s="38">
        <f t="array" aca="1" ref="Q2141" ca="1">IF($H2141="TOTAL HAP",N2141,MAX(IF('PTE - Segment Emissions Calcs'!$B$8:$B$8919=$B2141,'PTE - Segment Emissions Calcs'!$Z$8:$Z$8919,)))</f>
        <v>5.6064000000000002E-6</v>
      </c>
      <c r="R2141" s="39"/>
    </row>
    <row r="2142" spans="1:18" x14ac:dyDescent="0.25">
      <c r="A2142" s="53"/>
      <c r="B2142" s="53"/>
      <c r="C2142" s="34" t="s">
        <v>69</v>
      </c>
      <c r="D2142" s="35"/>
      <c r="E2142" s="35"/>
      <c r="F2142" s="35">
        <f ca="1">IFERROR(VLOOKUP($E2142&amp;"-1",'PTE - Segment Emissions Calcs'!$I$8:$V$8919,16,FALSE),0)</f>
        <v>5.0000000000000002E-5</v>
      </c>
      <c r="G2142" s="35">
        <f ca="1">IFERROR(VLOOKUP($E2142&amp;"-2",'PTE - Segment Emissions Calcs'!$I$8:$V$8919,16,FALSE),0)</f>
        <v>0</v>
      </c>
      <c r="H2142" s="36">
        <f t="shared" ca="1" si="96"/>
        <v>5.0000000000000002E-5</v>
      </c>
      <c r="I2142" s="37">
        <f ca="1">IFERROR(VLOOKUP($E2142&amp;"-1",'PTE - Segment Emissions Calcs'!$I$8:$X$8919,18,FALSE),0)</f>
        <v>2.1900000000000001E-4</v>
      </c>
      <c r="J2142" s="37">
        <f ca="1">IFERROR(VLOOKUP($E2142&amp;"-2",'PTE - Segment Emissions Calcs'!$I$8:$X$8919,18,FALSE),0)</f>
        <v>0</v>
      </c>
      <c r="K2142" s="37">
        <f t="shared" ca="1" si="97"/>
        <v>2.1900000000000001E-4</v>
      </c>
      <c r="L2142" s="37">
        <f ca="1">IFERROR(VLOOKUP($E2142&amp;"-1",'PTE - Segment Emissions Calcs'!$I$8:$Z$8919,20,FALSE),0)</f>
        <v>2.1900000000000001E-4</v>
      </c>
      <c r="M2142" s="37">
        <f ca="1">IFERROR(VLOOKUP($E2142&amp;"-2",'PTE - Segment Emissions Calcs'!$I$8:$Z$8919,20,FALSE),0)</f>
        <v>0</v>
      </c>
      <c r="N2142" s="37">
        <f t="shared" ca="1" si="98"/>
        <v>2.1900000000000001E-4</v>
      </c>
      <c r="O2142" s="38">
        <f t="array" aca="1" ref="O2142" ca="1">IF($H2142="TOTAL HAP",H2142,MAX(IF('PTE - Segment Emissions Calcs'!$B$8:$B$8919=$B2142,'PTE - Segment Emissions Calcs'!$V$8:$V$8919,)))</f>
        <v>5.0000000000000002E-5</v>
      </c>
      <c r="P2142" s="38">
        <f t="array" aca="1" ref="P2142" ca="1">IF($H2142="TOTAL HAP",K2142,MAX(IF('PTE - Segment Emissions Calcs'!$B$8:$B$8919=$B2142,'PTE - Segment Emissions Calcs'!$X$8:$X$8919,)))</f>
        <v>2.1900000000000001E-4</v>
      </c>
      <c r="Q2142" s="38">
        <f t="array" aca="1" ref="Q2142" ca="1">IF($H2142="TOTAL HAP",N2142,MAX(IF('PTE - Segment Emissions Calcs'!$B$8:$B$8919=$B2142,'PTE - Segment Emissions Calcs'!$Z$8:$Z$8919,)))</f>
        <v>2.1900000000000001E-4</v>
      </c>
      <c r="R2142" s="39"/>
    </row>
    <row r="2143" spans="1:18" ht="15.75" thickBot="1" x14ac:dyDescent="0.3">
      <c r="A2143" s="54"/>
      <c r="B2143" s="54"/>
      <c r="C2143" s="43" t="s">
        <v>70</v>
      </c>
      <c r="D2143" s="44"/>
      <c r="E2143" s="44"/>
      <c r="F2143" s="44">
        <f ca="1">IFERROR(VLOOKUP($E2143&amp;"-1",'PTE - Segment Emissions Calcs'!$I$8:$V$8919,16,FALSE),0)</f>
        <v>1.7546764705882353E-6</v>
      </c>
      <c r="G2143" s="44">
        <f ca="1">IFERROR(VLOOKUP($E2143&amp;"-2",'PTE - Segment Emissions Calcs'!$I$8:$V$8919,16,FALSE),0)</f>
        <v>0</v>
      </c>
      <c r="H2143" s="45">
        <f t="shared" ca="1" si="96"/>
        <v>1.7546764705882353E-6</v>
      </c>
      <c r="I2143" s="46">
        <f ca="1">IFERROR(VLOOKUP($E2143&amp;"-1",'PTE - Segment Emissions Calcs'!$I$8:$X$8919,18,FALSE),0)</f>
        <v>7.6854829411764702E-6</v>
      </c>
      <c r="J2143" s="46">
        <f ca="1">IFERROR(VLOOKUP($E2143&amp;"-2",'PTE - Segment Emissions Calcs'!$I$8:$X$8919,18,FALSE),0)</f>
        <v>0</v>
      </c>
      <c r="K2143" s="46">
        <f t="shared" ca="1" si="97"/>
        <v>7.6854829411764702E-6</v>
      </c>
      <c r="L2143" s="46">
        <f ca="1">IFERROR(VLOOKUP($E2143&amp;"-1",'PTE - Segment Emissions Calcs'!$I$8:$Z$8919,20,FALSE),0)</f>
        <v>7.6854829411764702E-6</v>
      </c>
      <c r="M2143" s="46">
        <f ca="1">IFERROR(VLOOKUP($E2143&amp;"-2",'PTE - Segment Emissions Calcs'!$I$8:$Z$8919,20,FALSE),0)</f>
        <v>0</v>
      </c>
      <c r="N2143" s="46">
        <f t="shared" ca="1" si="98"/>
        <v>7.6854829411764702E-6</v>
      </c>
      <c r="O2143" s="47">
        <f t="array" aca="1" ref="O2143" ca="1">IF($H2143="TOTAL HAP",H2143,MAX(IF('PTE - Segment Emissions Calcs'!$B$8:$B$8919=$B2143,'PTE - Segment Emissions Calcs'!$V$8:$V$8919,)))</f>
        <v>1.7546764705882353E-6</v>
      </c>
      <c r="P2143" s="47">
        <f t="array" aca="1" ref="P2143" ca="1">IF($H2143="TOTAL HAP",K2143,MAX(IF('PTE - Segment Emissions Calcs'!$B$8:$B$8919=$B2143,'PTE - Segment Emissions Calcs'!$X$8:$X$8919,)))</f>
        <v>7.6854829411764702E-6</v>
      </c>
      <c r="Q2143" s="47">
        <f t="array" aca="1" ref="Q2143" ca="1">IF($H2143="TOTAL HAP",N2143,MAX(IF('PTE - Segment Emissions Calcs'!$B$8:$B$8919=$B2143,'PTE - Segment Emissions Calcs'!$Z$8:$Z$8919,)))</f>
        <v>7.6854829411764702E-6</v>
      </c>
      <c r="R2143" s="48"/>
    </row>
    <row r="2144" spans="1:18" ht="15.75" thickTop="1" x14ac:dyDescent="0.25">
      <c r="A2144" s="55" t="str">
        <f ca="1">VLOOKUP(#REF!,'PTE - Segment Emissions Calcs'!$C$8:$J$8919,8,FALSE)</f>
        <v>EQUI 049</v>
      </c>
      <c r="B2144" s="25" t="str">
        <f ca="1">VLOOKUP(A2144,'PTE - Segment Emissions Calcs'!$J$8:$O$8919,4,FALSE)</f>
        <v>New Alky Deluge System Pump Engine</v>
      </c>
      <c r="C2144" s="26" t="s">
        <v>17</v>
      </c>
      <c r="D2144" s="27"/>
      <c r="E2144" s="27"/>
      <c r="F2144" s="27">
        <f ca="1">IFERROR(VLOOKUP($E2144&amp;"-1",'PTE - Segment Emissions Calcs'!$I$8:$V$8919,16,FALSE),0)</f>
        <v>5.7539585128260047</v>
      </c>
      <c r="G2144" s="27">
        <f ca="1">IFERROR(VLOOKUP($E2144&amp;"-2",'PTE - Segment Emissions Calcs'!$I$8:$V$8919,16,FALSE),0)</f>
        <v>0</v>
      </c>
      <c r="H2144" s="28">
        <f t="shared" ca="1" si="96"/>
        <v>5.7539585128260047</v>
      </c>
      <c r="I2144" s="29">
        <f ca="1">IFERROR(VLOOKUP($E2144&amp;"-1",'PTE - Segment Emissions Calcs'!$I$8:$X$8919,18,FALSE),0)</f>
        <v>1.4384896282065012</v>
      </c>
      <c r="J2144" s="29">
        <f ca="1">IFERROR(VLOOKUP($E2144&amp;"-2",'PTE - Segment Emissions Calcs'!$I$8:$X$8919,18,FALSE),0)</f>
        <v>0</v>
      </c>
      <c r="K2144" s="29">
        <f t="shared" ca="1" si="97"/>
        <v>1.4384896282065012</v>
      </c>
      <c r="L2144" s="29">
        <f ca="1">IFERROR(VLOOKUP($E2144&amp;"-1",'PTE - Segment Emissions Calcs'!$I$8:$Z$8919,20,FALSE),0)</f>
        <v>1.4384896282065012</v>
      </c>
      <c r="M2144" s="29">
        <f ca="1">IFERROR(VLOOKUP($E2144&amp;"-2",'PTE - Segment Emissions Calcs'!$I$8:$Z$8919,20,FALSE),0)</f>
        <v>0</v>
      </c>
      <c r="N2144" s="29">
        <f t="shared" ca="1" si="98"/>
        <v>1.4384896282065012</v>
      </c>
      <c r="O2144" s="30">
        <f t="array" aca="1" ref="O2144" ca="1">IF($H2144="TOTAL HAP",H2144,MAX(IF('PTE - Segment Emissions Calcs'!$B$8:$B$8919=$B2144,'PTE - Segment Emissions Calcs'!$V$8:$V$8919,)))</f>
        <v>5.7539585128260047</v>
      </c>
      <c r="P2144" s="30">
        <f t="array" aca="1" ref="P2144" ca="1">IF($H2144="TOTAL HAP",K2144,MAX(IF('PTE - Segment Emissions Calcs'!$B$8:$B$8919=$B2144,'PTE - Segment Emissions Calcs'!$X$8:$X$8919,)))</f>
        <v>1.4384896282065012</v>
      </c>
      <c r="Q2144" s="30">
        <f t="array" aca="1" ref="Q2144" ca="1">IF($H2144="TOTAL HAP",N2144,MAX(IF('PTE - Segment Emissions Calcs'!$B$8:$B$8919=$B2144,'PTE - Segment Emissions Calcs'!$Z$8:$Z$8919,)))</f>
        <v>1.4384896282065012</v>
      </c>
      <c r="R2144" s="31"/>
    </row>
    <row r="2145" spans="1:18" x14ac:dyDescent="0.25">
      <c r="A2145" s="56"/>
      <c r="B2145" s="57"/>
      <c r="C2145" s="34" t="s">
        <v>19</v>
      </c>
      <c r="D2145" s="35"/>
      <c r="E2145" s="35"/>
      <c r="F2145" s="35">
        <f ca="1">IFERROR(VLOOKUP($E2145&amp;"-1",'PTE - Segment Emissions Calcs'!$I$8:$V$8919,16,FALSE),0)</f>
        <v>10.521524137738981</v>
      </c>
      <c r="G2145" s="35">
        <f ca="1">IFERROR(VLOOKUP($E2145&amp;"-2",'PTE - Segment Emissions Calcs'!$I$8:$V$8919,16,FALSE),0)</f>
        <v>0</v>
      </c>
      <c r="H2145" s="36">
        <f t="shared" ca="1" si="96"/>
        <v>10.521524137738981</v>
      </c>
      <c r="I2145" s="37">
        <f ca="1">IFERROR(VLOOKUP($E2145&amp;"-1",'PTE - Segment Emissions Calcs'!$I$8:$X$8919,18,FALSE),0)</f>
        <v>2.6303810344347451</v>
      </c>
      <c r="J2145" s="37">
        <f ca="1">IFERROR(VLOOKUP($E2145&amp;"-2",'PTE - Segment Emissions Calcs'!$I$8:$X$8919,18,FALSE),0)</f>
        <v>0</v>
      </c>
      <c r="K2145" s="37">
        <f t="shared" ca="1" si="97"/>
        <v>2.6303810344347451</v>
      </c>
      <c r="L2145" s="37">
        <f ca="1">IFERROR(VLOOKUP($E2145&amp;"-1",'PTE - Segment Emissions Calcs'!$I$8:$Z$8919,20,FALSE),0)</f>
        <v>2.6303810344347451</v>
      </c>
      <c r="M2145" s="37">
        <f ca="1">IFERROR(VLOOKUP($E2145&amp;"-2",'PTE - Segment Emissions Calcs'!$I$8:$Z$8919,20,FALSE),0)</f>
        <v>0</v>
      </c>
      <c r="N2145" s="37">
        <f t="shared" ca="1" si="98"/>
        <v>2.6303810344347451</v>
      </c>
      <c r="O2145" s="38">
        <f t="array" aca="1" ref="O2145" ca="1">IF($H2145="TOTAL HAP",H2145,MAX(IF('PTE - Segment Emissions Calcs'!$B$8:$B$8919=$B2145,'PTE - Segment Emissions Calcs'!$V$8:$V$8919,)))</f>
        <v>10.521524137738981</v>
      </c>
      <c r="P2145" s="38">
        <f t="array" aca="1" ref="P2145" ca="1">IF($H2145="TOTAL HAP",K2145,MAX(IF('PTE - Segment Emissions Calcs'!$B$8:$B$8919=$B2145,'PTE - Segment Emissions Calcs'!$X$8:$X$8919,)))</f>
        <v>2.6303810344347451</v>
      </c>
      <c r="Q2145" s="38">
        <f t="array" aca="1" ref="Q2145" ca="1">IF($H2145="TOTAL HAP",N2145,MAX(IF('PTE - Segment Emissions Calcs'!$B$8:$B$8919=$B2145,'PTE - Segment Emissions Calcs'!$Z$8:$Z$8919,)))</f>
        <v>2.6303810344347451</v>
      </c>
      <c r="R2145" s="39"/>
    </row>
    <row r="2146" spans="1:18" x14ac:dyDescent="0.25">
      <c r="A2146" s="56"/>
      <c r="B2146" s="57"/>
      <c r="C2146" s="34" t="s">
        <v>20</v>
      </c>
      <c r="D2146" s="35"/>
      <c r="E2146" s="35"/>
      <c r="F2146" s="35">
        <f ca="1">IFERROR(VLOOKUP($E2146&amp;"-1",'PTE - Segment Emissions Calcs'!$I$8:$V$8919,16,FALSE),0)</f>
        <v>0.32879762930434314</v>
      </c>
      <c r="G2146" s="35">
        <f ca="1">IFERROR(VLOOKUP($E2146&amp;"-2",'PTE - Segment Emissions Calcs'!$I$8:$V$8919,16,FALSE),0)</f>
        <v>0</v>
      </c>
      <c r="H2146" s="36">
        <f t="shared" ca="1" si="96"/>
        <v>0.32879762930434314</v>
      </c>
      <c r="I2146" s="37">
        <f ca="1">IFERROR(VLOOKUP($E2146&amp;"-1",'PTE - Segment Emissions Calcs'!$I$8:$X$8919,18,FALSE),0)</f>
        <v>8.2199407326085785E-2</v>
      </c>
      <c r="J2146" s="37">
        <f ca="1">IFERROR(VLOOKUP($E2146&amp;"-2",'PTE - Segment Emissions Calcs'!$I$8:$X$8919,18,FALSE),0)</f>
        <v>0</v>
      </c>
      <c r="K2146" s="37">
        <f t="shared" ca="1" si="97"/>
        <v>8.2199407326085785E-2</v>
      </c>
      <c r="L2146" s="37">
        <f ca="1">IFERROR(VLOOKUP($E2146&amp;"-1",'PTE - Segment Emissions Calcs'!$I$8:$Z$8919,20,FALSE),0)</f>
        <v>8.2199407326085785E-2</v>
      </c>
      <c r="M2146" s="37">
        <f ca="1">IFERROR(VLOOKUP($E2146&amp;"-2",'PTE - Segment Emissions Calcs'!$I$8:$Z$8919,20,FALSE),0)</f>
        <v>0</v>
      </c>
      <c r="N2146" s="37">
        <f t="shared" ca="1" si="98"/>
        <v>8.2199407326085785E-2</v>
      </c>
      <c r="O2146" s="38">
        <f t="array" aca="1" ref="O2146" ca="1">IF($H2146="TOTAL HAP",H2146,MAX(IF('PTE - Segment Emissions Calcs'!$B$8:$B$8919=$B2146,'PTE - Segment Emissions Calcs'!$V$8:$V$8919,)))</f>
        <v>0.32879762930434314</v>
      </c>
      <c r="P2146" s="38">
        <f t="array" aca="1" ref="P2146" ca="1">IF($H2146="TOTAL HAP",K2146,MAX(IF('PTE - Segment Emissions Calcs'!$B$8:$B$8919=$B2146,'PTE - Segment Emissions Calcs'!$X$8:$X$8919,)))</f>
        <v>8.2199407326085785E-2</v>
      </c>
      <c r="Q2146" s="38">
        <f t="array" aca="1" ref="Q2146" ca="1">IF($H2146="TOTAL HAP",N2146,MAX(IF('PTE - Segment Emissions Calcs'!$B$8:$B$8919=$B2146,'PTE - Segment Emissions Calcs'!$Z$8:$Z$8919,)))</f>
        <v>8.2199407326085785E-2</v>
      </c>
      <c r="R2146" s="39"/>
    </row>
    <row r="2147" spans="1:18" x14ac:dyDescent="0.25">
      <c r="A2147" s="53"/>
      <c r="B2147" s="53"/>
      <c r="C2147" s="34" t="s">
        <v>21</v>
      </c>
      <c r="D2147" s="35"/>
      <c r="E2147" s="35"/>
      <c r="F2147" s="35">
        <f ca="1">IFERROR(VLOOKUP($E2147&amp;"-1",'PTE - Segment Emissions Calcs'!$I$8:$V$8919,16,FALSE),0)</f>
        <v>0.32879762930434314</v>
      </c>
      <c r="G2147" s="35">
        <f ca="1">IFERROR(VLOOKUP($E2147&amp;"-2",'PTE - Segment Emissions Calcs'!$I$8:$V$8919,16,FALSE),0)</f>
        <v>0</v>
      </c>
      <c r="H2147" s="36">
        <f t="shared" ca="1" si="96"/>
        <v>0.32879762930434314</v>
      </c>
      <c r="I2147" s="37">
        <f ca="1">IFERROR(VLOOKUP($E2147&amp;"-1",'PTE - Segment Emissions Calcs'!$I$8:$X$8919,18,FALSE),0)</f>
        <v>8.2199407326085785E-2</v>
      </c>
      <c r="J2147" s="37">
        <f ca="1">IFERROR(VLOOKUP($E2147&amp;"-2",'PTE - Segment Emissions Calcs'!$I$8:$X$8919,18,FALSE),0)</f>
        <v>0</v>
      </c>
      <c r="K2147" s="37">
        <f t="shared" ca="1" si="97"/>
        <v>8.2199407326085785E-2</v>
      </c>
      <c r="L2147" s="37">
        <f ca="1">IFERROR(VLOOKUP($E2147&amp;"-1",'PTE - Segment Emissions Calcs'!$I$8:$Z$8919,20,FALSE),0)</f>
        <v>8.2199407326085785E-2</v>
      </c>
      <c r="M2147" s="37">
        <f ca="1">IFERROR(VLOOKUP($E2147&amp;"-2",'PTE - Segment Emissions Calcs'!$I$8:$Z$8919,20,FALSE),0)</f>
        <v>0</v>
      </c>
      <c r="N2147" s="37">
        <f t="shared" ca="1" si="98"/>
        <v>8.2199407326085785E-2</v>
      </c>
      <c r="O2147" s="38">
        <f t="array" aca="1" ref="O2147" ca="1">IF($H2147="TOTAL HAP",H2147,MAX(IF('PTE - Segment Emissions Calcs'!$B$8:$B$8919=$B2147,'PTE - Segment Emissions Calcs'!$V$8:$V$8919,)))</f>
        <v>0.32879762930434314</v>
      </c>
      <c r="P2147" s="38">
        <f t="array" aca="1" ref="P2147" ca="1">IF($H2147="TOTAL HAP",K2147,MAX(IF('PTE - Segment Emissions Calcs'!$B$8:$B$8919=$B2147,'PTE - Segment Emissions Calcs'!$X$8:$X$8919,)))</f>
        <v>8.2199407326085785E-2</v>
      </c>
      <c r="Q2147" s="38">
        <f t="array" aca="1" ref="Q2147" ca="1">IF($H2147="TOTAL HAP",N2147,MAX(IF('PTE - Segment Emissions Calcs'!$B$8:$B$8919=$B2147,'PTE - Segment Emissions Calcs'!$Z$8:$Z$8919,)))</f>
        <v>8.2199407326085785E-2</v>
      </c>
      <c r="R2147" s="39"/>
    </row>
    <row r="2148" spans="1:18" x14ac:dyDescent="0.25">
      <c r="A2148" s="40"/>
      <c r="B2148" s="40"/>
      <c r="C2148" s="34" t="s">
        <v>22</v>
      </c>
      <c r="D2148" s="35"/>
      <c r="E2148" s="35"/>
      <c r="F2148" s="35">
        <f ca="1">IFERROR(VLOOKUP($E2148&amp;"-1",'PTE - Segment Emissions Calcs'!$I$8:$V$8919,16,FALSE),0)</f>
        <v>0.32879762930434314</v>
      </c>
      <c r="G2148" s="35">
        <f ca="1">IFERROR(VLOOKUP($E2148&amp;"-2",'PTE - Segment Emissions Calcs'!$I$8:$V$8919,16,FALSE),0)</f>
        <v>0</v>
      </c>
      <c r="H2148" s="36">
        <f t="shared" ca="1" si="96"/>
        <v>0.32879762930434314</v>
      </c>
      <c r="I2148" s="37">
        <f ca="1">IFERROR(VLOOKUP($E2148&amp;"-1",'PTE - Segment Emissions Calcs'!$I$8:$X$8919,18,FALSE),0)</f>
        <v>8.2199407326085785E-2</v>
      </c>
      <c r="J2148" s="37">
        <f ca="1">IFERROR(VLOOKUP($E2148&amp;"-2",'PTE - Segment Emissions Calcs'!$I$8:$X$8919,18,FALSE),0)</f>
        <v>0</v>
      </c>
      <c r="K2148" s="37">
        <f t="shared" ca="1" si="97"/>
        <v>8.2199407326085785E-2</v>
      </c>
      <c r="L2148" s="37">
        <f ca="1">IFERROR(VLOOKUP($E2148&amp;"-1",'PTE - Segment Emissions Calcs'!$I$8:$Z$8919,20,FALSE),0)</f>
        <v>8.2199407326085785E-2</v>
      </c>
      <c r="M2148" s="37">
        <f ca="1">IFERROR(VLOOKUP($E2148&amp;"-2",'PTE - Segment Emissions Calcs'!$I$8:$Z$8919,20,FALSE),0)</f>
        <v>0</v>
      </c>
      <c r="N2148" s="37">
        <f t="shared" ca="1" si="98"/>
        <v>8.2199407326085785E-2</v>
      </c>
      <c r="O2148" s="38">
        <f t="array" aca="1" ref="O2148" ca="1">IF($H2148="TOTAL HAP",H2148,MAX(IF('PTE - Segment Emissions Calcs'!$B$8:$B$8919=$B2148,'PTE - Segment Emissions Calcs'!$V$8:$V$8919,)))</f>
        <v>0.32879762930434314</v>
      </c>
      <c r="P2148" s="38">
        <f t="array" aca="1" ref="P2148" ca="1">IF($H2148="TOTAL HAP",K2148,MAX(IF('PTE - Segment Emissions Calcs'!$B$8:$B$8919=$B2148,'PTE - Segment Emissions Calcs'!$X$8:$X$8919,)))</f>
        <v>8.2199407326085785E-2</v>
      </c>
      <c r="Q2148" s="38">
        <f t="array" aca="1" ref="Q2148" ca="1">IF($H2148="TOTAL HAP",N2148,MAX(IF('PTE - Segment Emissions Calcs'!$B$8:$B$8919=$B2148,'PTE - Segment Emissions Calcs'!$Z$8:$Z$8919,)))</f>
        <v>8.2199407326085785E-2</v>
      </c>
      <c r="R2148" s="39"/>
    </row>
    <row r="2149" spans="1:18" x14ac:dyDescent="0.25">
      <c r="A2149" s="40"/>
      <c r="B2149" s="40"/>
      <c r="C2149" s="34" t="s">
        <v>23</v>
      </c>
      <c r="D2149" s="35"/>
      <c r="E2149" s="35"/>
      <c r="F2149" s="35">
        <f ca="1">IFERROR(VLOOKUP($E2149&amp;"-1",'PTE - Segment Emissions Calcs'!$I$8:$V$8919,16,FALSE),0)</f>
        <v>9.71570106E-3</v>
      </c>
      <c r="G2149" s="35">
        <f ca="1">IFERROR(VLOOKUP($E2149&amp;"-2",'PTE - Segment Emissions Calcs'!$I$8:$V$8919,16,FALSE),0)</f>
        <v>0</v>
      </c>
      <c r="H2149" s="36">
        <f t="shared" ca="1" si="96"/>
        <v>9.71570106E-3</v>
      </c>
      <c r="I2149" s="37">
        <f ca="1">IFERROR(VLOOKUP($E2149&amp;"-1",'PTE - Segment Emissions Calcs'!$I$8:$X$8919,18,FALSE),0)</f>
        <v>2.428925265E-3</v>
      </c>
      <c r="J2149" s="37">
        <f ca="1">IFERROR(VLOOKUP($E2149&amp;"-2",'PTE - Segment Emissions Calcs'!$I$8:$X$8919,18,FALSE),0)</f>
        <v>0</v>
      </c>
      <c r="K2149" s="37">
        <f t="shared" ca="1" si="97"/>
        <v>2.428925265E-3</v>
      </c>
      <c r="L2149" s="37">
        <f ca="1">IFERROR(VLOOKUP($E2149&amp;"-1",'PTE - Segment Emissions Calcs'!$I$8:$Z$8919,20,FALSE),0)</f>
        <v>2.428925265E-3</v>
      </c>
      <c r="M2149" s="37">
        <f ca="1">IFERROR(VLOOKUP($E2149&amp;"-2",'PTE - Segment Emissions Calcs'!$I$8:$Z$8919,20,FALSE),0)</f>
        <v>0</v>
      </c>
      <c r="N2149" s="37">
        <f t="shared" ca="1" si="98"/>
        <v>2.428925265E-3</v>
      </c>
      <c r="O2149" s="38">
        <f t="array" aca="1" ref="O2149" ca="1">IF($H2149="TOTAL HAP",H2149,MAX(IF('PTE - Segment Emissions Calcs'!$B$8:$B$8919=$B2149,'PTE - Segment Emissions Calcs'!$V$8:$V$8919,)))</f>
        <v>9.71570106E-3</v>
      </c>
      <c r="P2149" s="38">
        <f t="array" aca="1" ref="P2149" ca="1">IF($H2149="TOTAL HAP",K2149,MAX(IF('PTE - Segment Emissions Calcs'!$B$8:$B$8919=$B2149,'PTE - Segment Emissions Calcs'!$X$8:$X$8919,)))</f>
        <v>2.428925265E-3</v>
      </c>
      <c r="Q2149" s="38">
        <f t="array" aca="1" ref="Q2149" ca="1">IF($H2149="TOTAL HAP",N2149,MAX(IF('PTE - Segment Emissions Calcs'!$B$8:$B$8919=$B2149,'PTE - Segment Emissions Calcs'!$Z$8:$Z$8919,)))</f>
        <v>2.428925265E-3</v>
      </c>
      <c r="R2149" s="39"/>
    </row>
    <row r="2150" spans="1:18" x14ac:dyDescent="0.25">
      <c r="A2150" s="40"/>
      <c r="B2150" s="40"/>
      <c r="C2150" s="34" t="s">
        <v>24</v>
      </c>
      <c r="D2150" s="35"/>
      <c r="E2150" s="35"/>
      <c r="F2150" s="35">
        <f ca="1">IFERROR(VLOOKUP($E2150&amp;"-1",'PTE - Segment Emissions Calcs'!$I$8:$V$8919,16,FALSE),0)</f>
        <v>10.521524137738981</v>
      </c>
      <c r="G2150" s="35">
        <f ca="1">IFERROR(VLOOKUP($E2150&amp;"-2",'PTE - Segment Emissions Calcs'!$I$8:$V$8919,16,FALSE),0)</f>
        <v>0</v>
      </c>
      <c r="H2150" s="36">
        <f t="shared" ca="1" si="96"/>
        <v>10.521524137738981</v>
      </c>
      <c r="I2150" s="37">
        <f ca="1">IFERROR(VLOOKUP($E2150&amp;"-1",'PTE - Segment Emissions Calcs'!$I$8:$X$8919,18,FALSE),0)</f>
        <v>2.6303810344347451</v>
      </c>
      <c r="J2150" s="37">
        <f ca="1">IFERROR(VLOOKUP($E2150&amp;"-2",'PTE - Segment Emissions Calcs'!$I$8:$X$8919,18,FALSE),0)</f>
        <v>0</v>
      </c>
      <c r="K2150" s="37">
        <f t="shared" ca="1" si="97"/>
        <v>2.6303810344347451</v>
      </c>
      <c r="L2150" s="37">
        <f ca="1">IFERROR(VLOOKUP($E2150&amp;"-1",'PTE - Segment Emissions Calcs'!$I$8:$Z$8919,20,FALSE),0)</f>
        <v>2.6303810344347451</v>
      </c>
      <c r="M2150" s="37">
        <f ca="1">IFERROR(VLOOKUP($E2150&amp;"-2",'PTE - Segment Emissions Calcs'!$I$8:$Z$8919,20,FALSE),0)</f>
        <v>0</v>
      </c>
      <c r="N2150" s="37">
        <f t="shared" ca="1" si="98"/>
        <v>2.6303810344347451</v>
      </c>
      <c r="O2150" s="38">
        <f t="array" aca="1" ref="O2150" ca="1">IF($H2150="TOTAL HAP",H2150,MAX(IF('PTE - Segment Emissions Calcs'!$B$8:$B$8919=$B2150,'PTE - Segment Emissions Calcs'!$V$8:$V$8919,)))</f>
        <v>10.521524137738981</v>
      </c>
      <c r="P2150" s="38">
        <f t="array" aca="1" ref="P2150" ca="1">IF($H2150="TOTAL HAP",K2150,MAX(IF('PTE - Segment Emissions Calcs'!$B$8:$B$8919=$B2150,'PTE - Segment Emissions Calcs'!$X$8:$X$8919,)))</f>
        <v>2.6303810344347451</v>
      </c>
      <c r="Q2150" s="38">
        <f t="array" aca="1" ref="Q2150" ca="1">IF($H2150="TOTAL HAP",N2150,MAX(IF('PTE - Segment Emissions Calcs'!$B$8:$B$8919=$B2150,'PTE - Segment Emissions Calcs'!$Z$8:$Z$8919,)))</f>
        <v>2.6303810344347451</v>
      </c>
      <c r="R2150" s="39"/>
    </row>
    <row r="2151" spans="1:18" x14ac:dyDescent="0.25">
      <c r="A2151" s="40"/>
      <c r="B2151" s="40"/>
      <c r="C2151" s="34" t="s">
        <v>25</v>
      </c>
      <c r="D2151" s="35"/>
      <c r="E2151" s="35"/>
      <c r="F2151" s="35">
        <f ca="1">IFERROR(VLOOKUP($E2151&amp;"-1",'PTE - Segment Emissions Calcs'!$I$8:$V$8919,16,FALSE),0)</f>
        <v>1045.6545134168639</v>
      </c>
      <c r="G2151" s="35">
        <f ca="1">IFERROR(VLOOKUP($E2151&amp;"-2",'PTE - Segment Emissions Calcs'!$I$8:$V$8919,16,FALSE),0)</f>
        <v>0</v>
      </c>
      <c r="H2151" s="36">
        <f t="shared" ca="1" si="96"/>
        <v>1045.6545134168639</v>
      </c>
      <c r="I2151" s="37">
        <f ca="1">IFERROR(VLOOKUP($E2151&amp;"-1",'PTE - Segment Emissions Calcs'!$I$8:$X$8919,18,FALSE),0)</f>
        <v>261.41362835421597</v>
      </c>
      <c r="J2151" s="37">
        <f ca="1">IFERROR(VLOOKUP($E2151&amp;"-2",'PTE - Segment Emissions Calcs'!$I$8:$X$8919,18,FALSE),0)</f>
        <v>0</v>
      </c>
      <c r="K2151" s="37">
        <f t="shared" ca="1" si="97"/>
        <v>261.41362835421597</v>
      </c>
      <c r="L2151" s="37">
        <f ca="1">IFERROR(VLOOKUP($E2151&amp;"-1",'PTE - Segment Emissions Calcs'!$I$8:$Z$8919,20,FALSE),0)</f>
        <v>261.41362835421597</v>
      </c>
      <c r="M2151" s="37">
        <f ca="1">IFERROR(VLOOKUP($E2151&amp;"-2",'PTE - Segment Emissions Calcs'!$I$8:$Z$8919,20,FALSE),0)</f>
        <v>0</v>
      </c>
      <c r="N2151" s="37">
        <f t="shared" ca="1" si="98"/>
        <v>261.41362835421597</v>
      </c>
      <c r="O2151" s="38">
        <f t="array" aca="1" ref="O2151" ca="1">IF($H2151="TOTAL HAP",H2151,MAX(IF('PTE - Segment Emissions Calcs'!$B$8:$B$8919=$B2151,'PTE - Segment Emissions Calcs'!$V$8:$V$8919,)))</f>
        <v>1045.6545134168639</v>
      </c>
      <c r="P2151" s="38">
        <f t="array" aca="1" ref="P2151" ca="1">IF($H2151="TOTAL HAP",K2151,MAX(IF('PTE - Segment Emissions Calcs'!$B$8:$B$8919=$B2151,'PTE - Segment Emissions Calcs'!$X$8:$X$8919,)))</f>
        <v>261.41362835421597</v>
      </c>
      <c r="Q2151" s="38">
        <f t="array" aca="1" ref="Q2151" ca="1">IF($H2151="TOTAL HAP",N2151,MAX(IF('PTE - Segment Emissions Calcs'!$B$8:$B$8919=$B2151,'PTE - Segment Emissions Calcs'!$Z$8:$Z$8919,)))</f>
        <v>261.41362835421597</v>
      </c>
      <c r="R2151" s="39"/>
    </row>
    <row r="2152" spans="1:18" x14ac:dyDescent="0.25">
      <c r="A2152" s="40"/>
      <c r="B2152" s="40"/>
      <c r="C2152" s="34" t="s">
        <v>26</v>
      </c>
      <c r="D2152" s="35"/>
      <c r="E2152" s="35"/>
      <c r="F2152" s="35">
        <f ca="1">IFERROR(VLOOKUP($E2152&amp;"-1",'PTE - Segment Emissions Calcs'!$I$8:$V$8919,16,FALSE),0)</f>
        <v>4.2414325855199997E-2</v>
      </c>
      <c r="G2152" s="35">
        <f ca="1">IFERROR(VLOOKUP($E2152&amp;"-2",'PTE - Segment Emissions Calcs'!$I$8:$V$8919,16,FALSE),0)</f>
        <v>0</v>
      </c>
      <c r="H2152" s="36">
        <f t="shared" ca="1" si="96"/>
        <v>4.2414325855199997E-2</v>
      </c>
      <c r="I2152" s="37">
        <f ca="1">IFERROR(VLOOKUP($E2152&amp;"-1",'PTE - Segment Emissions Calcs'!$I$8:$X$8919,18,FALSE),0)</f>
        <v>1.0603581463799999E-2</v>
      </c>
      <c r="J2152" s="37">
        <f ca="1">IFERROR(VLOOKUP($E2152&amp;"-2",'PTE - Segment Emissions Calcs'!$I$8:$X$8919,18,FALSE),0)</f>
        <v>0</v>
      </c>
      <c r="K2152" s="37">
        <f t="shared" ca="1" si="97"/>
        <v>1.0603581463799999E-2</v>
      </c>
      <c r="L2152" s="37">
        <f ca="1">IFERROR(VLOOKUP($E2152&amp;"-1",'PTE - Segment Emissions Calcs'!$I$8:$Z$8919,20,FALSE),0)</f>
        <v>1.0603581463799999E-2</v>
      </c>
      <c r="M2152" s="37">
        <f ca="1">IFERROR(VLOOKUP($E2152&amp;"-2",'PTE - Segment Emissions Calcs'!$I$8:$Z$8919,20,FALSE),0)</f>
        <v>0</v>
      </c>
      <c r="N2152" s="37">
        <f t="shared" ca="1" si="98"/>
        <v>1.0603581463799999E-2</v>
      </c>
      <c r="O2152" s="38">
        <f t="array" aca="1" ref="O2152" ca="1">IF($H2152="TOTAL HAP",H2152,MAX(IF('PTE - Segment Emissions Calcs'!$B$8:$B$8919=$B2152,'PTE - Segment Emissions Calcs'!$V$8:$V$8919,)))</f>
        <v>4.2414325855199997E-2</v>
      </c>
      <c r="P2152" s="38">
        <f t="array" aca="1" ref="P2152" ca="1">IF($H2152="TOTAL HAP",K2152,MAX(IF('PTE - Segment Emissions Calcs'!$B$8:$B$8919=$B2152,'PTE - Segment Emissions Calcs'!$X$8:$X$8919,)))</f>
        <v>1.0603581463799999E-2</v>
      </c>
      <c r="Q2152" s="38">
        <f t="array" aca="1" ref="Q2152" ca="1">IF($H2152="TOTAL HAP",N2152,MAX(IF('PTE - Segment Emissions Calcs'!$B$8:$B$8919=$B2152,'PTE - Segment Emissions Calcs'!$Z$8:$Z$8919,)))</f>
        <v>1.0603581463799999E-2</v>
      </c>
      <c r="R2152" s="39"/>
    </row>
    <row r="2153" spans="1:18" x14ac:dyDescent="0.25">
      <c r="A2153" s="40"/>
      <c r="B2153" s="40"/>
      <c r="C2153" s="34" t="s">
        <v>27</v>
      </c>
      <c r="D2153" s="35"/>
      <c r="E2153" s="35"/>
      <c r="F2153" s="35">
        <f ca="1">IFERROR(VLOOKUP($E2153&amp;"-1",'PTE - Segment Emissions Calcs'!$I$8:$V$8919,16,FALSE),0)</f>
        <v>8.4828651710399973E-3</v>
      </c>
      <c r="G2153" s="35">
        <f ca="1">IFERROR(VLOOKUP($E2153&amp;"-2",'PTE - Segment Emissions Calcs'!$I$8:$V$8919,16,FALSE),0)</f>
        <v>0</v>
      </c>
      <c r="H2153" s="36">
        <f t="shared" ca="1" si="96"/>
        <v>8.4828651710399973E-3</v>
      </c>
      <c r="I2153" s="37">
        <f ca="1">IFERROR(VLOOKUP($E2153&amp;"-1",'PTE - Segment Emissions Calcs'!$I$8:$X$8919,18,FALSE),0)</f>
        <v>2.1207162927599993E-3</v>
      </c>
      <c r="J2153" s="37">
        <f ca="1">IFERROR(VLOOKUP($E2153&amp;"-2",'PTE - Segment Emissions Calcs'!$I$8:$X$8919,18,FALSE),0)</f>
        <v>0</v>
      </c>
      <c r="K2153" s="37">
        <f t="shared" ca="1" si="97"/>
        <v>2.1207162927599993E-3</v>
      </c>
      <c r="L2153" s="37">
        <f ca="1">IFERROR(VLOOKUP($E2153&amp;"-1",'PTE - Segment Emissions Calcs'!$I$8:$Z$8919,20,FALSE),0)</f>
        <v>2.1207162927599993E-3</v>
      </c>
      <c r="M2153" s="37">
        <f ca="1">IFERROR(VLOOKUP($E2153&amp;"-2",'PTE - Segment Emissions Calcs'!$I$8:$Z$8919,20,FALSE),0)</f>
        <v>0</v>
      </c>
      <c r="N2153" s="37">
        <f t="shared" ca="1" si="98"/>
        <v>2.1207162927599993E-3</v>
      </c>
      <c r="O2153" s="38">
        <f t="array" aca="1" ref="O2153" ca="1">IF($H2153="TOTAL HAP",H2153,MAX(IF('PTE - Segment Emissions Calcs'!$B$8:$B$8919=$B2153,'PTE - Segment Emissions Calcs'!$V$8:$V$8919,)))</f>
        <v>8.4828651710399973E-3</v>
      </c>
      <c r="P2153" s="38">
        <f t="array" aca="1" ref="P2153" ca="1">IF($H2153="TOTAL HAP",K2153,MAX(IF('PTE - Segment Emissions Calcs'!$B$8:$B$8919=$B2153,'PTE - Segment Emissions Calcs'!$X$8:$X$8919,)))</f>
        <v>2.1207162927599993E-3</v>
      </c>
      <c r="Q2153" s="38">
        <f t="array" aca="1" ref="Q2153" ca="1">IF($H2153="TOTAL HAP",N2153,MAX(IF('PTE - Segment Emissions Calcs'!$B$8:$B$8919=$B2153,'PTE - Segment Emissions Calcs'!$Z$8:$Z$8919,)))</f>
        <v>2.1207162927599993E-3</v>
      </c>
      <c r="R2153" s="39"/>
    </row>
    <row r="2154" spans="1:18" x14ac:dyDescent="0.25">
      <c r="A2154" s="40"/>
      <c r="B2154" s="40"/>
      <c r="C2154" s="34" t="s">
        <v>28</v>
      </c>
      <c r="D2154" s="35"/>
      <c r="E2154" s="35"/>
      <c r="F2154" s="35">
        <f ca="1">IFERROR(VLOOKUP($E2154&amp;"-1",'PTE - Segment Emissions Calcs'!$I$8:$V$8919,16,FALSE),0)</f>
        <v>1049.2427653842137</v>
      </c>
      <c r="G2154" s="35">
        <f ca="1">IFERROR(VLOOKUP($E2154&amp;"-2",'PTE - Segment Emissions Calcs'!$I$8:$V$8919,16,FALSE),0)</f>
        <v>0</v>
      </c>
      <c r="H2154" s="36">
        <f t="shared" ca="1" si="96"/>
        <v>1049.2427653842137</v>
      </c>
      <c r="I2154" s="37">
        <f ca="1">IFERROR(VLOOKUP($E2154&amp;"-1",'PTE - Segment Emissions Calcs'!$I$8:$X$8919,18,FALSE),0)</f>
        <v>262.31069134605343</v>
      </c>
      <c r="J2154" s="37">
        <f ca="1">IFERROR(VLOOKUP($E2154&amp;"-2",'PTE - Segment Emissions Calcs'!$I$8:$X$8919,18,FALSE),0)</f>
        <v>0</v>
      </c>
      <c r="K2154" s="37">
        <f t="shared" ca="1" si="97"/>
        <v>262.31069134605343</v>
      </c>
      <c r="L2154" s="37">
        <f ca="1">IFERROR(VLOOKUP($E2154&amp;"-1",'PTE - Segment Emissions Calcs'!$I$8:$Z$8919,20,FALSE),0)</f>
        <v>262.31069134605343</v>
      </c>
      <c r="M2154" s="37">
        <f ca="1">IFERROR(VLOOKUP($E2154&amp;"-2",'PTE - Segment Emissions Calcs'!$I$8:$Z$8919,20,FALSE),0)</f>
        <v>0</v>
      </c>
      <c r="N2154" s="37">
        <f t="shared" ca="1" si="98"/>
        <v>262.31069134605343</v>
      </c>
      <c r="O2154" s="38">
        <f t="array" aca="1" ref="O2154" ca="1">IF($H2154="TOTAL HAP",H2154,MAX(IF('PTE - Segment Emissions Calcs'!$B$8:$B$8919=$B2154,'PTE - Segment Emissions Calcs'!$V$8:$V$8919,)))</f>
        <v>1049.2427653842137</v>
      </c>
      <c r="P2154" s="38">
        <f t="array" aca="1" ref="P2154" ca="1">IF($H2154="TOTAL HAP",K2154,MAX(IF('PTE - Segment Emissions Calcs'!$B$8:$B$8919=$B2154,'PTE - Segment Emissions Calcs'!$X$8:$X$8919,)))</f>
        <v>262.31069134605343</v>
      </c>
      <c r="Q2154" s="38">
        <f t="array" aca="1" ref="Q2154" ca="1">IF($H2154="TOTAL HAP",N2154,MAX(IF('PTE - Segment Emissions Calcs'!$B$8:$B$8919=$B2154,'PTE - Segment Emissions Calcs'!$Z$8:$Z$8919,)))</f>
        <v>262.31069134605343</v>
      </c>
      <c r="R2154" s="39"/>
    </row>
    <row r="2155" spans="1:18" x14ac:dyDescent="0.25">
      <c r="A2155" s="40"/>
      <c r="B2155" s="40"/>
      <c r="C2155" s="34" t="s">
        <v>29</v>
      </c>
      <c r="D2155" s="51"/>
      <c r="E2155" s="35"/>
      <c r="F2155" s="35">
        <f ca="1">IFERROR(VLOOKUP($E2155&amp;"-1",'PTE - Segment Emissions Calcs'!$I$8:$V$8919,16,FALSE),0)</f>
        <v>1.0093940035919999E-2</v>
      </c>
      <c r="G2155" s="35">
        <f ca="1">IFERROR(VLOOKUP($E2155&amp;"-2",'PTE - Segment Emissions Calcs'!$I$8:$V$8919,16,FALSE),0)</f>
        <v>0</v>
      </c>
      <c r="H2155" s="36">
        <f t="shared" ca="1" si="96"/>
        <v>1.0093940035919999E-2</v>
      </c>
      <c r="I2155" s="37">
        <f ca="1">IFERROR(VLOOKUP($E2155&amp;"-1",'PTE - Segment Emissions Calcs'!$I$8:$X$8919,18,FALSE),0)</f>
        <v>4.4211457357329592E-2</v>
      </c>
      <c r="J2155" s="37">
        <f ca="1">IFERROR(VLOOKUP($E2155&amp;"-2",'PTE - Segment Emissions Calcs'!$I$8:$X$8919,18,FALSE),0)</f>
        <v>0</v>
      </c>
      <c r="K2155" s="37">
        <f t="shared" ca="1" si="97"/>
        <v>4.4211457357329592E-2</v>
      </c>
      <c r="L2155" s="37">
        <f ca="1">IFERROR(VLOOKUP($E2155&amp;"-1",'PTE - Segment Emissions Calcs'!$I$8:$Z$8919,20,FALSE),0)</f>
        <v>4.4211457357329592E-2</v>
      </c>
      <c r="M2155" s="37">
        <f ca="1">IFERROR(VLOOKUP($E2155&amp;"-2",'PTE - Segment Emissions Calcs'!$I$8:$Z$8919,20,FALSE),0)</f>
        <v>0</v>
      </c>
      <c r="N2155" s="37">
        <f t="shared" ca="1" si="98"/>
        <v>4.4211457357329592E-2</v>
      </c>
      <c r="O2155" s="38">
        <f t="array" aca="1" ref="O2155" ca="1">IF($H2155="TOTAL HAP",H2155,MAX(IF('PTE - Segment Emissions Calcs'!$B$8:$B$8919=$B2155,'PTE - Segment Emissions Calcs'!$V$8:$V$8919,)))</f>
        <v>1.0093940035919999E-2</v>
      </c>
      <c r="P2155" s="38">
        <f t="array" aca="1" ref="P2155" ca="1">IF($H2155="TOTAL HAP",K2155,MAX(IF('PTE - Segment Emissions Calcs'!$B$8:$B$8919=$B2155,'PTE - Segment Emissions Calcs'!$X$8:$X$8919,)))</f>
        <v>4.4211457357329592E-2</v>
      </c>
      <c r="Q2155" s="38">
        <f t="array" aca="1" ref="Q2155" ca="1">IF($H2155="TOTAL HAP",N2155,MAX(IF('PTE - Segment Emissions Calcs'!$B$8:$B$8919=$B2155,'PTE - Segment Emissions Calcs'!$Z$8:$Z$8919,)))</f>
        <v>4.4211457357329592E-2</v>
      </c>
      <c r="R2155" s="39"/>
    </row>
    <row r="2156" spans="1:18" x14ac:dyDescent="0.25">
      <c r="A2156" s="40"/>
      <c r="B2156" s="40"/>
      <c r="C2156" s="34" t="s">
        <v>37</v>
      </c>
      <c r="D2156" s="35"/>
      <c r="E2156" s="35"/>
      <c r="F2156" s="35">
        <f ca="1">IFERROR(VLOOKUP($E2156&amp;"-1",'PTE - Segment Emissions Calcs'!$I$8:$V$8919,16,FALSE),0)</f>
        <v>4.9764911039999991E-3</v>
      </c>
      <c r="G2156" s="35">
        <f ca="1">IFERROR(VLOOKUP($E2156&amp;"-2",'PTE - Segment Emissions Calcs'!$I$8:$V$8919,16,FALSE),0)</f>
        <v>0</v>
      </c>
      <c r="H2156" s="36">
        <f t="shared" ca="1" si="96"/>
        <v>4.9764911039999991E-3</v>
      </c>
      <c r="I2156" s="37">
        <f ca="1">IFERROR(VLOOKUP($E2156&amp;"-1",'PTE - Segment Emissions Calcs'!$I$8:$X$8919,18,FALSE),0)</f>
        <v>1.2441227759999998E-3</v>
      </c>
      <c r="J2156" s="37">
        <f ca="1">IFERROR(VLOOKUP($E2156&amp;"-2",'PTE - Segment Emissions Calcs'!$I$8:$X$8919,18,FALSE),0)</f>
        <v>0</v>
      </c>
      <c r="K2156" s="37">
        <f t="shared" ca="1" si="97"/>
        <v>1.2441227759999998E-3</v>
      </c>
      <c r="L2156" s="37">
        <f ca="1">IFERROR(VLOOKUP($E2156&amp;"-1",'PTE - Segment Emissions Calcs'!$I$8:$Z$8919,20,FALSE),0)</f>
        <v>1.2441227759999998E-3</v>
      </c>
      <c r="M2156" s="37">
        <f ca="1">IFERROR(VLOOKUP($E2156&amp;"-2",'PTE - Segment Emissions Calcs'!$I$8:$Z$8919,20,FALSE),0)</f>
        <v>0</v>
      </c>
      <c r="N2156" s="37">
        <f t="shared" ca="1" si="98"/>
        <v>1.2441227759999998E-3</v>
      </c>
      <c r="O2156" s="38">
        <f t="array" aca="1" ref="O2156" ca="1">IF($H2156="TOTAL HAP",H2156,MAX(IF('PTE - Segment Emissions Calcs'!$B$8:$B$8919=$B2156,'PTE - Segment Emissions Calcs'!$V$8:$V$8919,)))</f>
        <v>4.9764911039999991E-3</v>
      </c>
      <c r="P2156" s="38">
        <f t="array" aca="1" ref="P2156" ca="1">IF($H2156="TOTAL HAP",K2156,MAX(IF('PTE - Segment Emissions Calcs'!$B$8:$B$8919=$B2156,'PTE - Segment Emissions Calcs'!$X$8:$X$8919,)))</f>
        <v>1.2441227759999998E-3</v>
      </c>
      <c r="Q2156" s="38">
        <f t="array" aca="1" ref="Q2156" ca="1">IF($H2156="TOTAL HAP",N2156,MAX(IF('PTE - Segment Emissions Calcs'!$B$8:$B$8919=$B2156,'PTE - Segment Emissions Calcs'!$Z$8:$Z$8919,)))</f>
        <v>1.2441227759999998E-3</v>
      </c>
      <c r="R2156" s="39"/>
    </row>
    <row r="2157" spans="1:18" x14ac:dyDescent="0.25">
      <c r="A2157" s="40"/>
      <c r="B2157" s="40"/>
      <c r="C2157" s="34" t="s">
        <v>53</v>
      </c>
      <c r="D2157" s="35"/>
      <c r="E2157" s="35"/>
      <c r="F2157" s="35">
        <f ca="1">IFERROR(VLOOKUP($E2157&amp;"-1",'PTE - Segment Emissions Calcs'!$I$8:$V$8919,16,FALSE),0)</f>
        <v>1.8020541239999997E-3</v>
      </c>
      <c r="G2157" s="35">
        <f ca="1">IFERROR(VLOOKUP($E2157&amp;"-2",'PTE - Segment Emissions Calcs'!$I$8:$V$8919,16,FALSE),0)</f>
        <v>0</v>
      </c>
      <c r="H2157" s="36">
        <f t="shared" ref="H2157:H2220" ca="1" si="99">MAX(F2157:G2157)</f>
        <v>1.8020541239999997E-3</v>
      </c>
      <c r="I2157" s="37">
        <f ca="1">IFERROR(VLOOKUP($E2157&amp;"-1",'PTE - Segment Emissions Calcs'!$I$8:$X$8919,18,FALSE),0)</f>
        <v>4.5051353099999993E-4</v>
      </c>
      <c r="J2157" s="37">
        <f ca="1">IFERROR(VLOOKUP($E2157&amp;"-2",'PTE - Segment Emissions Calcs'!$I$8:$X$8919,18,FALSE),0)</f>
        <v>0</v>
      </c>
      <c r="K2157" s="37">
        <f t="shared" ref="K2157:K2220" ca="1" si="100">MAX(I2157:J2157)</f>
        <v>4.5051353099999993E-4</v>
      </c>
      <c r="L2157" s="37">
        <f ca="1">IFERROR(VLOOKUP($E2157&amp;"-1",'PTE - Segment Emissions Calcs'!$I$8:$Z$8919,20,FALSE),0)</f>
        <v>4.5051353099999993E-4</v>
      </c>
      <c r="M2157" s="37">
        <f ca="1">IFERROR(VLOOKUP($E2157&amp;"-2",'PTE - Segment Emissions Calcs'!$I$8:$Z$8919,20,FALSE),0)</f>
        <v>0</v>
      </c>
      <c r="N2157" s="37">
        <f t="shared" ref="N2157:N2220" ca="1" si="101">MAX(L2157:M2157)</f>
        <v>4.5051353099999993E-4</v>
      </c>
      <c r="O2157" s="38">
        <f t="array" aca="1" ref="O2157" ca="1">IF($H2157="TOTAL HAP",H2157,MAX(IF('PTE - Segment Emissions Calcs'!$B$8:$B$8919=$B2157,'PTE - Segment Emissions Calcs'!$V$8:$V$8919,)))</f>
        <v>1.8020541239999997E-3</v>
      </c>
      <c r="P2157" s="38">
        <f t="array" aca="1" ref="P2157" ca="1">IF($H2157="TOTAL HAP",K2157,MAX(IF('PTE - Segment Emissions Calcs'!$B$8:$B$8919=$B2157,'PTE - Segment Emissions Calcs'!$X$8:$X$8919,)))</f>
        <v>4.5051353099999993E-4</v>
      </c>
      <c r="Q2157" s="38">
        <f t="array" aca="1" ref="Q2157" ca="1">IF($H2157="TOTAL HAP",N2157,MAX(IF('PTE - Segment Emissions Calcs'!$B$8:$B$8919=$B2157,'PTE - Segment Emissions Calcs'!$Z$8:$Z$8919,)))</f>
        <v>4.5051353099999993E-4</v>
      </c>
      <c r="R2157" s="39"/>
    </row>
    <row r="2158" spans="1:18" x14ac:dyDescent="0.25">
      <c r="A2158" s="40"/>
      <c r="B2158" s="40"/>
      <c r="C2158" s="34" t="s">
        <v>69</v>
      </c>
      <c r="D2158" s="35"/>
      <c r="E2158" s="35"/>
      <c r="F2158" s="35">
        <f ca="1">IFERROR(VLOOKUP($E2158&amp;"-1",'PTE - Segment Emissions Calcs'!$I$8:$V$8919,16,FALSE),0)</f>
        <v>1.237709772E-3</v>
      </c>
      <c r="G2158" s="35">
        <f ca="1">IFERROR(VLOOKUP($E2158&amp;"-2",'PTE - Segment Emissions Calcs'!$I$8:$V$8919,16,FALSE),0)</f>
        <v>0</v>
      </c>
      <c r="H2158" s="36">
        <f t="shared" ca="1" si="99"/>
        <v>1.237709772E-3</v>
      </c>
      <c r="I2158" s="37">
        <f ca="1">IFERROR(VLOOKUP($E2158&amp;"-1",'PTE - Segment Emissions Calcs'!$I$8:$X$8919,18,FALSE),0)</f>
        <v>3.09427443E-4</v>
      </c>
      <c r="J2158" s="37">
        <f ca="1">IFERROR(VLOOKUP($E2158&amp;"-2",'PTE - Segment Emissions Calcs'!$I$8:$X$8919,18,FALSE),0)</f>
        <v>0</v>
      </c>
      <c r="K2158" s="37">
        <f t="shared" ca="1" si="100"/>
        <v>3.09427443E-4</v>
      </c>
      <c r="L2158" s="37">
        <f ca="1">IFERROR(VLOOKUP($E2158&amp;"-1",'PTE - Segment Emissions Calcs'!$I$8:$Z$8919,20,FALSE),0)</f>
        <v>3.09427443E-4</v>
      </c>
      <c r="M2158" s="37">
        <f ca="1">IFERROR(VLOOKUP($E2158&amp;"-2",'PTE - Segment Emissions Calcs'!$I$8:$Z$8919,20,FALSE),0)</f>
        <v>0</v>
      </c>
      <c r="N2158" s="37">
        <f t="shared" ca="1" si="101"/>
        <v>3.09427443E-4</v>
      </c>
      <c r="O2158" s="38">
        <f t="array" aca="1" ref="O2158" ca="1">IF($H2158="TOTAL HAP",H2158,MAX(IF('PTE - Segment Emissions Calcs'!$B$8:$B$8919=$B2158,'PTE - Segment Emissions Calcs'!$V$8:$V$8919,)))</f>
        <v>1.237709772E-3</v>
      </c>
      <c r="P2158" s="38">
        <f t="array" aca="1" ref="P2158" ca="1">IF($H2158="TOTAL HAP",K2158,MAX(IF('PTE - Segment Emissions Calcs'!$B$8:$B$8919=$B2158,'PTE - Segment Emissions Calcs'!$X$8:$X$8919,)))</f>
        <v>3.09427443E-4</v>
      </c>
      <c r="Q2158" s="38">
        <f t="array" aca="1" ref="Q2158" ca="1">IF($H2158="TOTAL HAP",N2158,MAX(IF('PTE - Segment Emissions Calcs'!$B$8:$B$8919=$B2158,'PTE - Segment Emissions Calcs'!$Z$8:$Z$8919,)))</f>
        <v>3.09427443E-4</v>
      </c>
      <c r="R2158" s="39"/>
    </row>
    <row r="2159" spans="1:18" x14ac:dyDescent="0.25">
      <c r="A2159" s="40"/>
      <c r="B2159" s="40"/>
      <c r="C2159" s="34" t="s">
        <v>127</v>
      </c>
      <c r="D2159" s="35"/>
      <c r="E2159" s="35"/>
      <c r="F2159" s="35">
        <f ca="1">IFERROR(VLOOKUP($E2159&amp;"-1",'PTE - Segment Emissions Calcs'!$I$8:$V$8919,16,FALSE),0)</f>
        <v>1.7892281159999999E-2</v>
      </c>
      <c r="G2159" s="35">
        <f ca="1">IFERROR(VLOOKUP($E2159&amp;"-2",'PTE - Segment Emissions Calcs'!$I$8:$V$8919,16,FALSE),0)</f>
        <v>0</v>
      </c>
      <c r="H2159" s="36">
        <f t="shared" ca="1" si="99"/>
        <v>1.7892281159999999E-2</v>
      </c>
      <c r="I2159" s="37">
        <f ca="1">IFERROR(VLOOKUP($E2159&amp;"-1",'PTE - Segment Emissions Calcs'!$I$8:$X$8919,18,FALSE),0)</f>
        <v>4.4730702899999997E-3</v>
      </c>
      <c r="J2159" s="37">
        <f ca="1">IFERROR(VLOOKUP($E2159&amp;"-2",'PTE - Segment Emissions Calcs'!$I$8:$X$8919,18,FALSE),0)</f>
        <v>0</v>
      </c>
      <c r="K2159" s="37">
        <f t="shared" ca="1" si="100"/>
        <v>4.4730702899999997E-3</v>
      </c>
      <c r="L2159" s="37">
        <f ca="1">IFERROR(VLOOKUP($E2159&amp;"-1",'PTE - Segment Emissions Calcs'!$I$8:$Z$8919,20,FALSE),0)</f>
        <v>4.4730702899999997E-3</v>
      </c>
      <c r="M2159" s="37">
        <f ca="1">IFERROR(VLOOKUP($E2159&amp;"-2",'PTE - Segment Emissions Calcs'!$I$8:$Z$8919,20,FALSE),0)</f>
        <v>0</v>
      </c>
      <c r="N2159" s="37">
        <f t="shared" ca="1" si="101"/>
        <v>4.4730702899999997E-3</v>
      </c>
      <c r="O2159" s="38">
        <f t="array" aca="1" ref="O2159" ca="1">IF($H2159="TOTAL HAP",H2159,MAX(IF('PTE - Segment Emissions Calcs'!$B$8:$B$8919=$B2159,'PTE - Segment Emissions Calcs'!$V$8:$V$8919,)))</f>
        <v>1.7892281159999999E-2</v>
      </c>
      <c r="P2159" s="38">
        <f t="array" aca="1" ref="P2159" ca="1">IF($H2159="TOTAL HAP",K2159,MAX(IF('PTE - Segment Emissions Calcs'!$B$8:$B$8919=$B2159,'PTE - Segment Emissions Calcs'!$X$8:$X$8919,)))</f>
        <v>4.4730702899999997E-3</v>
      </c>
      <c r="Q2159" s="38">
        <f t="array" aca="1" ref="Q2159" ca="1">IF($H2159="TOTAL HAP",N2159,MAX(IF('PTE - Segment Emissions Calcs'!$B$8:$B$8919=$B2159,'PTE - Segment Emissions Calcs'!$Z$8:$Z$8919,)))</f>
        <v>4.4730702899999997E-3</v>
      </c>
      <c r="R2159" s="39"/>
    </row>
    <row r="2160" spans="1:18" x14ac:dyDescent="0.25">
      <c r="A2160" s="40"/>
      <c r="B2160" s="40"/>
      <c r="C2160" s="34" t="s">
        <v>47</v>
      </c>
      <c r="D2160" s="35"/>
      <c r="E2160" s="35"/>
      <c r="F2160" s="35">
        <f ca="1">IFERROR(VLOOKUP($E2160&amp;"-1",'PTE - Segment Emissions Calcs'!$I$8:$V$8919,16,FALSE),0)</f>
        <v>5.0598601559999996E-4</v>
      </c>
      <c r="G2160" s="35">
        <f ca="1">IFERROR(VLOOKUP($E2160&amp;"-2",'PTE - Segment Emissions Calcs'!$I$8:$V$8919,16,FALSE),0)</f>
        <v>0</v>
      </c>
      <c r="H2160" s="36">
        <f t="shared" ca="1" si="99"/>
        <v>5.0598601559999996E-4</v>
      </c>
      <c r="I2160" s="37">
        <f ca="1">IFERROR(VLOOKUP($E2160&amp;"-1",'PTE - Segment Emissions Calcs'!$I$8:$X$8919,18,FALSE),0)</f>
        <v>1.2649650389999999E-4</v>
      </c>
      <c r="J2160" s="37">
        <f ca="1">IFERROR(VLOOKUP($E2160&amp;"-2",'PTE - Segment Emissions Calcs'!$I$8:$X$8919,18,FALSE),0)</f>
        <v>0</v>
      </c>
      <c r="K2160" s="37">
        <f t="shared" ca="1" si="100"/>
        <v>1.2649650389999999E-4</v>
      </c>
      <c r="L2160" s="37">
        <f ca="1">IFERROR(VLOOKUP($E2160&amp;"-1",'PTE - Segment Emissions Calcs'!$I$8:$Z$8919,20,FALSE),0)</f>
        <v>1.2649650389999999E-4</v>
      </c>
      <c r="M2160" s="37">
        <f ca="1">IFERROR(VLOOKUP($E2160&amp;"-2",'PTE - Segment Emissions Calcs'!$I$8:$Z$8919,20,FALSE),0)</f>
        <v>0</v>
      </c>
      <c r="N2160" s="37">
        <f t="shared" ca="1" si="101"/>
        <v>1.2649650389999999E-4</v>
      </c>
      <c r="O2160" s="38">
        <f t="array" aca="1" ref="O2160" ca="1">IF($H2160="TOTAL HAP",H2160,MAX(IF('PTE - Segment Emissions Calcs'!$B$8:$B$8919=$B2160,'PTE - Segment Emissions Calcs'!$V$8:$V$8919,)))</f>
        <v>5.0598601559999996E-4</v>
      </c>
      <c r="P2160" s="38">
        <f t="array" aca="1" ref="P2160" ca="1">IF($H2160="TOTAL HAP",K2160,MAX(IF('PTE - Segment Emissions Calcs'!$B$8:$B$8919=$B2160,'PTE - Segment Emissions Calcs'!$X$8:$X$8919,)))</f>
        <v>1.2649650389999999E-4</v>
      </c>
      <c r="Q2160" s="38">
        <f t="array" aca="1" ref="Q2160" ca="1">IF($H2160="TOTAL HAP",N2160,MAX(IF('PTE - Segment Emissions Calcs'!$B$8:$B$8919=$B2160,'PTE - Segment Emissions Calcs'!$Z$8:$Z$8919,)))</f>
        <v>1.2649650389999999E-4</v>
      </c>
      <c r="R2160" s="39"/>
    </row>
    <row r="2161" spans="1:18" x14ac:dyDescent="0.25">
      <c r="A2161" s="40"/>
      <c r="B2161" s="40"/>
      <c r="C2161" s="34" t="s">
        <v>63</v>
      </c>
      <c r="D2161" s="35"/>
      <c r="E2161" s="35"/>
      <c r="F2161" s="35">
        <f ca="1">IFERROR(VLOOKUP($E2161&amp;"-1",'PTE - Segment Emissions Calcs'!$I$8:$V$8919,16,FALSE),0)</f>
        <v>1.6160770079999998E-4</v>
      </c>
      <c r="G2161" s="35">
        <f ca="1">IFERROR(VLOOKUP($E2161&amp;"-2",'PTE - Segment Emissions Calcs'!$I$8:$V$8919,16,FALSE),0)</f>
        <v>0</v>
      </c>
      <c r="H2161" s="36">
        <f t="shared" ca="1" si="99"/>
        <v>1.6160770079999998E-4</v>
      </c>
      <c r="I2161" s="37">
        <f ca="1">IFERROR(VLOOKUP($E2161&amp;"-1",'PTE - Segment Emissions Calcs'!$I$8:$X$8919,18,FALSE),0)</f>
        <v>4.0401925199999995E-5</v>
      </c>
      <c r="J2161" s="37">
        <f ca="1">IFERROR(VLOOKUP($E2161&amp;"-2",'PTE - Segment Emissions Calcs'!$I$8:$X$8919,18,FALSE),0)</f>
        <v>0</v>
      </c>
      <c r="K2161" s="37">
        <f t="shared" ca="1" si="100"/>
        <v>4.0401925199999995E-5</v>
      </c>
      <c r="L2161" s="37">
        <f ca="1">IFERROR(VLOOKUP($E2161&amp;"-1",'PTE - Segment Emissions Calcs'!$I$8:$Z$8919,20,FALSE),0)</f>
        <v>4.0401925199999995E-5</v>
      </c>
      <c r="M2161" s="37">
        <f ca="1">IFERROR(VLOOKUP($E2161&amp;"-2",'PTE - Segment Emissions Calcs'!$I$8:$Z$8919,20,FALSE),0)</f>
        <v>0</v>
      </c>
      <c r="N2161" s="37">
        <f t="shared" ca="1" si="101"/>
        <v>4.0401925199999995E-5</v>
      </c>
      <c r="O2161" s="38">
        <f t="array" aca="1" ref="O2161" ca="1">IF($H2161="TOTAL HAP",H2161,MAX(IF('PTE - Segment Emissions Calcs'!$B$8:$B$8919=$B2161,'PTE - Segment Emissions Calcs'!$V$8:$V$8919,)))</f>
        <v>1.6160770079999998E-4</v>
      </c>
      <c r="P2161" s="38">
        <f t="array" aca="1" ref="P2161" ca="1">IF($H2161="TOTAL HAP",K2161,MAX(IF('PTE - Segment Emissions Calcs'!$B$8:$B$8919=$B2161,'PTE - Segment Emissions Calcs'!$X$8:$X$8919,)))</f>
        <v>4.0401925199999995E-5</v>
      </c>
      <c r="Q2161" s="38">
        <f t="array" aca="1" ref="Q2161" ca="1">IF($H2161="TOTAL HAP",N2161,MAX(IF('PTE - Segment Emissions Calcs'!$B$8:$B$8919=$B2161,'PTE - Segment Emissions Calcs'!$Z$8:$Z$8919,)))</f>
        <v>4.0401925199999995E-5</v>
      </c>
      <c r="R2161" s="39"/>
    </row>
    <row r="2162" spans="1:18" x14ac:dyDescent="0.25">
      <c r="A2162" s="40"/>
      <c r="B2162" s="40"/>
      <c r="C2162" s="34" t="s">
        <v>64</v>
      </c>
      <c r="D2162" s="35"/>
      <c r="E2162" s="35"/>
      <c r="F2162" s="35">
        <f ca="1">IFERROR(VLOOKUP($E2162&amp;"-1",'PTE - Segment Emissions Calcs'!$I$8:$V$8919,16,FALSE),0)</f>
        <v>5.0534471520000014E-5</v>
      </c>
      <c r="G2162" s="35">
        <f ca="1">IFERROR(VLOOKUP($E2162&amp;"-2",'PTE - Segment Emissions Calcs'!$I$8:$V$8919,16,FALSE),0)</f>
        <v>0</v>
      </c>
      <c r="H2162" s="36">
        <f t="shared" ca="1" si="99"/>
        <v>5.0534471520000014E-5</v>
      </c>
      <c r="I2162" s="37">
        <f ca="1">IFERROR(VLOOKUP($E2162&amp;"-1",'PTE - Segment Emissions Calcs'!$I$8:$X$8919,18,FALSE),0)</f>
        <v>1.2633617880000003E-5</v>
      </c>
      <c r="J2162" s="37">
        <f ca="1">IFERROR(VLOOKUP($E2162&amp;"-2",'PTE - Segment Emissions Calcs'!$I$8:$X$8919,18,FALSE),0)</f>
        <v>0</v>
      </c>
      <c r="K2162" s="37">
        <f t="shared" ca="1" si="100"/>
        <v>1.2633617880000003E-5</v>
      </c>
      <c r="L2162" s="37">
        <f ca="1">IFERROR(VLOOKUP($E2162&amp;"-1",'PTE - Segment Emissions Calcs'!$I$8:$Z$8919,20,FALSE),0)</f>
        <v>1.2633617880000003E-5</v>
      </c>
      <c r="M2162" s="37">
        <f ca="1">IFERROR(VLOOKUP($E2162&amp;"-2",'PTE - Segment Emissions Calcs'!$I$8:$Z$8919,20,FALSE),0)</f>
        <v>0</v>
      </c>
      <c r="N2162" s="37">
        <f t="shared" ca="1" si="101"/>
        <v>1.2633617880000003E-5</v>
      </c>
      <c r="O2162" s="38">
        <f t="array" aca="1" ref="O2162" ca="1">IF($H2162="TOTAL HAP",H2162,MAX(IF('PTE - Segment Emissions Calcs'!$B$8:$B$8919=$B2162,'PTE - Segment Emissions Calcs'!$V$8:$V$8919,)))</f>
        <v>5.0534471520000014E-5</v>
      </c>
      <c r="P2162" s="38">
        <f t="array" aca="1" ref="P2162" ca="1">IF($H2162="TOTAL HAP",K2162,MAX(IF('PTE - Segment Emissions Calcs'!$B$8:$B$8919=$B2162,'PTE - Segment Emissions Calcs'!$X$8:$X$8919,)))</f>
        <v>1.2633617880000003E-5</v>
      </c>
      <c r="Q2162" s="38">
        <f t="array" aca="1" ref="Q2162" ca="1">IF($H2162="TOTAL HAP",N2162,MAX(IF('PTE - Segment Emissions Calcs'!$B$8:$B$8919=$B2162,'PTE - Segment Emissions Calcs'!$Z$8:$Z$8919,)))</f>
        <v>1.2633617880000003E-5</v>
      </c>
      <c r="R2162" s="39"/>
    </row>
    <row r="2163" spans="1:18" x14ac:dyDescent="0.25">
      <c r="A2163" s="40"/>
      <c r="B2163" s="40"/>
      <c r="C2163" s="34" t="s">
        <v>50</v>
      </c>
      <c r="D2163" s="35"/>
      <c r="E2163" s="35"/>
      <c r="F2163" s="35">
        <f ca="1">IFERROR(VLOOKUP($E2163&amp;"-1",'PTE - Segment Emissions Calcs'!$I$8:$V$8919,16,FALSE),0)</f>
        <v>8.3369051999999976E-4</v>
      </c>
      <c r="G2163" s="35">
        <f ca="1">IFERROR(VLOOKUP($E2163&amp;"-2",'PTE - Segment Emissions Calcs'!$I$8:$V$8919,16,FALSE),0)</f>
        <v>0</v>
      </c>
      <c r="H2163" s="36">
        <f t="shared" ca="1" si="99"/>
        <v>8.3369051999999976E-4</v>
      </c>
      <c r="I2163" s="37">
        <f ca="1">IFERROR(VLOOKUP($E2163&amp;"-1",'PTE - Segment Emissions Calcs'!$I$8:$X$8919,18,FALSE),0)</f>
        <v>2.0842262999999994E-4</v>
      </c>
      <c r="J2163" s="37">
        <f ca="1">IFERROR(VLOOKUP($E2163&amp;"-2",'PTE - Segment Emissions Calcs'!$I$8:$X$8919,18,FALSE),0)</f>
        <v>0</v>
      </c>
      <c r="K2163" s="37">
        <f t="shared" ca="1" si="100"/>
        <v>2.0842262999999994E-4</v>
      </c>
      <c r="L2163" s="37">
        <f ca="1">IFERROR(VLOOKUP($E2163&amp;"-1",'PTE - Segment Emissions Calcs'!$I$8:$Z$8919,20,FALSE),0)</f>
        <v>2.0842262999999994E-4</v>
      </c>
      <c r="M2163" s="37">
        <f ca="1">IFERROR(VLOOKUP($E2163&amp;"-2",'PTE - Segment Emissions Calcs'!$I$8:$Z$8919,20,FALSE),0)</f>
        <v>0</v>
      </c>
      <c r="N2163" s="37">
        <f t="shared" ca="1" si="101"/>
        <v>2.0842262999999994E-4</v>
      </c>
      <c r="O2163" s="38">
        <f t="array" aca="1" ref="O2163" ca="1">IF($H2163="TOTAL HAP",H2163,MAX(IF('PTE - Segment Emissions Calcs'!$B$8:$B$8919=$B2163,'PTE - Segment Emissions Calcs'!$V$8:$V$8919,)))</f>
        <v>8.3369051999999976E-4</v>
      </c>
      <c r="P2163" s="38">
        <f t="array" aca="1" ref="P2163" ca="1">IF($H2163="TOTAL HAP",K2163,MAX(IF('PTE - Segment Emissions Calcs'!$B$8:$B$8919=$B2163,'PTE - Segment Emissions Calcs'!$X$8:$X$8919,)))</f>
        <v>2.0842262999999994E-4</v>
      </c>
      <c r="Q2163" s="38">
        <f t="array" aca="1" ref="Q2163" ca="1">IF($H2163="TOTAL HAP",N2163,MAX(IF('PTE - Segment Emissions Calcs'!$B$8:$B$8919=$B2163,'PTE - Segment Emissions Calcs'!$Z$8:$Z$8919,)))</f>
        <v>2.0842262999999994E-4</v>
      </c>
      <c r="R2163" s="39"/>
    </row>
    <row r="2164" spans="1:18" x14ac:dyDescent="0.25">
      <c r="A2164" s="40"/>
      <c r="B2164" s="40"/>
      <c r="C2164" s="34" t="s">
        <v>34</v>
      </c>
      <c r="D2164" s="35"/>
      <c r="E2164" s="35"/>
      <c r="F2164" s="35">
        <f ca="1">IFERROR(VLOOKUP($E2164&amp;"-1",'PTE - Segment Emissions Calcs'!$I$8:$V$8919,16,FALSE),0)</f>
        <v>5.919202692E-5</v>
      </c>
      <c r="G2164" s="35">
        <f ca="1">IFERROR(VLOOKUP($E2164&amp;"-2",'PTE - Segment Emissions Calcs'!$I$8:$V$8919,16,FALSE),0)</f>
        <v>0</v>
      </c>
      <c r="H2164" s="36">
        <f t="shared" ca="1" si="99"/>
        <v>5.919202692E-5</v>
      </c>
      <c r="I2164" s="37">
        <f ca="1">IFERROR(VLOOKUP($E2164&amp;"-1",'PTE - Segment Emissions Calcs'!$I$8:$X$8919,18,FALSE),0)</f>
        <v>1.479800673E-5</v>
      </c>
      <c r="J2164" s="37">
        <f ca="1">IFERROR(VLOOKUP($E2164&amp;"-2",'PTE - Segment Emissions Calcs'!$I$8:$X$8919,18,FALSE),0)</f>
        <v>0</v>
      </c>
      <c r="K2164" s="37">
        <f t="shared" ca="1" si="100"/>
        <v>1.479800673E-5</v>
      </c>
      <c r="L2164" s="37">
        <f ca="1">IFERROR(VLOOKUP($E2164&amp;"-1",'PTE - Segment Emissions Calcs'!$I$8:$Z$8919,20,FALSE),0)</f>
        <v>1.479800673E-5</v>
      </c>
      <c r="M2164" s="37">
        <f ca="1">IFERROR(VLOOKUP($E2164&amp;"-2",'PTE - Segment Emissions Calcs'!$I$8:$Z$8919,20,FALSE),0)</f>
        <v>0</v>
      </c>
      <c r="N2164" s="37">
        <f t="shared" ca="1" si="101"/>
        <v>1.479800673E-5</v>
      </c>
      <c r="O2164" s="38">
        <f t="array" aca="1" ref="O2164" ca="1">IF($H2164="TOTAL HAP",H2164,MAX(IF('PTE - Segment Emissions Calcs'!$B$8:$B$8919=$B2164,'PTE - Segment Emissions Calcs'!$V$8:$V$8919,)))</f>
        <v>5.919202692E-5</v>
      </c>
      <c r="P2164" s="38">
        <f t="array" aca="1" ref="P2164" ca="1">IF($H2164="TOTAL HAP",K2164,MAX(IF('PTE - Segment Emissions Calcs'!$B$8:$B$8919=$B2164,'PTE - Segment Emissions Calcs'!$X$8:$X$8919,)))</f>
        <v>1.479800673E-5</v>
      </c>
      <c r="Q2164" s="38">
        <f t="array" aca="1" ref="Q2164" ca="1">IF($H2164="TOTAL HAP",N2164,MAX(IF('PTE - Segment Emissions Calcs'!$B$8:$B$8919=$B2164,'PTE - Segment Emissions Calcs'!$Z$8:$Z$8919,)))</f>
        <v>1.479800673E-5</v>
      </c>
      <c r="R2164" s="39"/>
    </row>
    <row r="2165" spans="1:18" x14ac:dyDescent="0.25">
      <c r="A2165" s="40"/>
      <c r="B2165" s="40"/>
      <c r="C2165" s="34" t="s">
        <v>33</v>
      </c>
      <c r="D2165" s="35"/>
      <c r="E2165" s="35"/>
      <c r="F2165" s="35">
        <f ca="1">IFERROR(VLOOKUP($E2165&amp;"-1",'PTE - Segment Emissions Calcs'!$I$8:$V$8919,16,FALSE),0)</f>
        <v>3.0012858719999994E-5</v>
      </c>
      <c r="G2165" s="35">
        <f ca="1">IFERROR(VLOOKUP($E2165&amp;"-2",'PTE - Segment Emissions Calcs'!$I$8:$V$8919,16,FALSE),0)</f>
        <v>0</v>
      </c>
      <c r="H2165" s="36">
        <f t="shared" ca="1" si="99"/>
        <v>3.0012858719999994E-5</v>
      </c>
      <c r="I2165" s="37">
        <f ca="1">IFERROR(VLOOKUP($E2165&amp;"-1",'PTE - Segment Emissions Calcs'!$I$8:$X$8919,18,FALSE),0)</f>
        <v>7.5032146799999986E-6</v>
      </c>
      <c r="J2165" s="37">
        <f ca="1">IFERROR(VLOOKUP($E2165&amp;"-2",'PTE - Segment Emissions Calcs'!$I$8:$X$8919,18,FALSE),0)</f>
        <v>0</v>
      </c>
      <c r="K2165" s="37">
        <f t="shared" ca="1" si="100"/>
        <v>7.5032146799999986E-6</v>
      </c>
      <c r="L2165" s="37">
        <f ca="1">IFERROR(VLOOKUP($E2165&amp;"-1",'PTE - Segment Emissions Calcs'!$I$8:$Z$8919,20,FALSE),0)</f>
        <v>7.5032146799999986E-6</v>
      </c>
      <c r="M2165" s="37">
        <f ca="1">IFERROR(VLOOKUP($E2165&amp;"-2",'PTE - Segment Emissions Calcs'!$I$8:$Z$8919,20,FALSE),0)</f>
        <v>0</v>
      </c>
      <c r="N2165" s="37">
        <f t="shared" ca="1" si="101"/>
        <v>7.5032146799999986E-6</v>
      </c>
      <c r="O2165" s="38">
        <f t="array" aca="1" ref="O2165" ca="1">IF($H2165="TOTAL HAP",H2165,MAX(IF('PTE - Segment Emissions Calcs'!$B$8:$B$8919=$B2165,'PTE - Segment Emissions Calcs'!$V$8:$V$8919,)))</f>
        <v>3.0012858719999994E-5</v>
      </c>
      <c r="P2165" s="38">
        <f t="array" aca="1" ref="P2165" ca="1">IF($H2165="TOTAL HAP",K2165,MAX(IF('PTE - Segment Emissions Calcs'!$B$8:$B$8919=$B2165,'PTE - Segment Emissions Calcs'!$X$8:$X$8919,)))</f>
        <v>7.5032146799999986E-6</v>
      </c>
      <c r="Q2165" s="38">
        <f t="array" aca="1" ref="Q2165" ca="1">IF($H2165="TOTAL HAP",N2165,MAX(IF('PTE - Segment Emissions Calcs'!$B$8:$B$8919=$B2165,'PTE - Segment Emissions Calcs'!$Z$8:$Z$8919,)))</f>
        <v>7.5032146799999986E-6</v>
      </c>
      <c r="R2165" s="39"/>
    </row>
    <row r="2166" spans="1:18" x14ac:dyDescent="0.25">
      <c r="A2166" s="40"/>
      <c r="B2166" s="40"/>
      <c r="C2166" s="34" t="s">
        <v>46</v>
      </c>
      <c r="D2166" s="35"/>
      <c r="E2166" s="35"/>
      <c r="F2166" s="35">
        <f ca="1">IFERROR(VLOOKUP($E2166&amp;"-1",'PTE - Segment Emissions Calcs'!$I$8:$V$8919,16,FALSE),0)</f>
        <v>8.2086451199999997E-5</v>
      </c>
      <c r="G2166" s="35">
        <f ca="1">IFERROR(VLOOKUP($E2166&amp;"-2",'PTE - Segment Emissions Calcs'!$I$8:$V$8919,16,FALSE),0)</f>
        <v>0</v>
      </c>
      <c r="H2166" s="36">
        <f t="shared" ca="1" si="99"/>
        <v>8.2086451199999997E-5</v>
      </c>
      <c r="I2166" s="37">
        <f ca="1">IFERROR(VLOOKUP($E2166&amp;"-1",'PTE - Segment Emissions Calcs'!$I$8:$X$8919,18,FALSE),0)</f>
        <v>2.0521612799999999E-5</v>
      </c>
      <c r="J2166" s="37">
        <f ca="1">IFERROR(VLOOKUP($E2166&amp;"-2",'PTE - Segment Emissions Calcs'!$I$8:$X$8919,18,FALSE),0)</f>
        <v>0</v>
      </c>
      <c r="K2166" s="37">
        <f t="shared" ca="1" si="100"/>
        <v>2.0521612799999999E-5</v>
      </c>
      <c r="L2166" s="37">
        <f ca="1">IFERROR(VLOOKUP($E2166&amp;"-1",'PTE - Segment Emissions Calcs'!$I$8:$Z$8919,20,FALSE),0)</f>
        <v>2.0521612799999999E-5</v>
      </c>
      <c r="M2166" s="37">
        <f ca="1">IFERROR(VLOOKUP($E2166&amp;"-2",'PTE - Segment Emissions Calcs'!$I$8:$Z$8919,20,FALSE),0)</f>
        <v>0</v>
      </c>
      <c r="N2166" s="37">
        <f t="shared" ca="1" si="101"/>
        <v>2.0521612799999999E-5</v>
      </c>
      <c r="O2166" s="38">
        <f t="array" aca="1" ref="O2166" ca="1">IF($H2166="TOTAL HAP",H2166,MAX(IF('PTE - Segment Emissions Calcs'!$B$8:$B$8919=$B2166,'PTE - Segment Emissions Calcs'!$V$8:$V$8919,)))</f>
        <v>8.2086451199999997E-5</v>
      </c>
      <c r="P2166" s="38">
        <f t="array" aca="1" ref="P2166" ca="1">IF($H2166="TOTAL HAP",K2166,MAX(IF('PTE - Segment Emissions Calcs'!$B$8:$B$8919=$B2166,'PTE - Segment Emissions Calcs'!$X$8:$X$8919,)))</f>
        <v>2.0521612799999999E-5</v>
      </c>
      <c r="Q2166" s="38">
        <f t="array" aca="1" ref="Q2166" ca="1">IF($H2166="TOTAL HAP",N2166,MAX(IF('PTE - Segment Emissions Calcs'!$B$8:$B$8919=$B2166,'PTE - Segment Emissions Calcs'!$Z$8:$Z$8919,)))</f>
        <v>2.0521612799999999E-5</v>
      </c>
      <c r="R2166" s="39"/>
    </row>
    <row r="2167" spans="1:18" x14ac:dyDescent="0.25">
      <c r="A2167" s="40"/>
      <c r="B2167" s="40"/>
      <c r="C2167" s="34" t="s">
        <v>51</v>
      </c>
      <c r="D2167" s="35"/>
      <c r="E2167" s="35"/>
      <c r="F2167" s="35">
        <f ca="1">IFERROR(VLOOKUP($E2167&amp;"-1",'PTE - Segment Emissions Calcs'!$I$8:$V$8919,16,FALSE),0)</f>
        <v>2.6165056320000003E-4</v>
      </c>
      <c r="G2167" s="35">
        <f ca="1">IFERROR(VLOOKUP($E2167&amp;"-2",'PTE - Segment Emissions Calcs'!$I$8:$V$8919,16,FALSE),0)</f>
        <v>0</v>
      </c>
      <c r="H2167" s="36">
        <f t="shared" ca="1" si="99"/>
        <v>2.6165056320000003E-4</v>
      </c>
      <c r="I2167" s="37">
        <f ca="1">IFERROR(VLOOKUP($E2167&amp;"-1",'PTE - Segment Emissions Calcs'!$I$8:$X$8919,18,FALSE),0)</f>
        <v>6.5412640800000007E-5</v>
      </c>
      <c r="J2167" s="37">
        <f ca="1">IFERROR(VLOOKUP($E2167&amp;"-2",'PTE - Segment Emissions Calcs'!$I$8:$X$8919,18,FALSE),0)</f>
        <v>0</v>
      </c>
      <c r="K2167" s="37">
        <f t="shared" ca="1" si="100"/>
        <v>6.5412640800000007E-5</v>
      </c>
      <c r="L2167" s="37">
        <f ca="1">IFERROR(VLOOKUP($E2167&amp;"-1",'PTE - Segment Emissions Calcs'!$I$8:$Z$8919,20,FALSE),0)</f>
        <v>6.5412640800000007E-5</v>
      </c>
      <c r="M2167" s="37">
        <f ca="1">IFERROR(VLOOKUP($E2167&amp;"-2",'PTE - Segment Emissions Calcs'!$I$8:$Z$8919,20,FALSE),0)</f>
        <v>0</v>
      </c>
      <c r="N2167" s="37">
        <f t="shared" ca="1" si="101"/>
        <v>6.5412640800000007E-5</v>
      </c>
      <c r="O2167" s="38">
        <f t="array" aca="1" ref="O2167" ca="1">IF($H2167="TOTAL HAP",H2167,MAX(IF('PTE - Segment Emissions Calcs'!$B$8:$B$8919=$B2167,'PTE - Segment Emissions Calcs'!$V$8:$V$8919,)))</f>
        <v>2.6165056320000003E-4</v>
      </c>
      <c r="P2167" s="38">
        <f t="array" aca="1" ref="P2167" ca="1">IF($H2167="TOTAL HAP",K2167,MAX(IF('PTE - Segment Emissions Calcs'!$B$8:$B$8919=$B2167,'PTE - Segment Emissions Calcs'!$X$8:$X$8919,)))</f>
        <v>6.5412640800000007E-5</v>
      </c>
      <c r="Q2167" s="38">
        <f t="array" aca="1" ref="Q2167" ca="1">IF($H2167="TOTAL HAP",N2167,MAX(IF('PTE - Segment Emissions Calcs'!$B$8:$B$8919=$B2167,'PTE - Segment Emissions Calcs'!$Z$8:$Z$8919,)))</f>
        <v>6.5412640800000007E-5</v>
      </c>
      <c r="R2167" s="39"/>
    </row>
    <row r="2168" spans="1:18" x14ac:dyDescent="0.25">
      <c r="A2168" s="40"/>
      <c r="B2168" s="40"/>
      <c r="C2168" s="34" t="s">
        <v>35</v>
      </c>
      <c r="D2168" s="35"/>
      <c r="E2168" s="35"/>
      <c r="F2168" s="35">
        <f ca="1">IFERROR(VLOOKUP($E2168&amp;"-1",'PTE - Segment Emissions Calcs'!$I$8:$V$8919,16,FALSE),0)</f>
        <v>7.8879949199999991E-6</v>
      </c>
      <c r="G2168" s="35">
        <f ca="1">IFERROR(VLOOKUP($E2168&amp;"-2",'PTE - Segment Emissions Calcs'!$I$8:$V$8919,16,FALSE),0)</f>
        <v>0</v>
      </c>
      <c r="H2168" s="36">
        <f t="shared" ca="1" si="99"/>
        <v>7.8879949199999991E-6</v>
      </c>
      <c r="I2168" s="37">
        <f ca="1">IFERROR(VLOOKUP($E2168&amp;"-1",'PTE - Segment Emissions Calcs'!$I$8:$X$8919,18,FALSE),0)</f>
        <v>1.9719987299999998E-6</v>
      </c>
      <c r="J2168" s="37">
        <f ca="1">IFERROR(VLOOKUP($E2168&amp;"-2",'PTE - Segment Emissions Calcs'!$I$8:$X$8919,18,FALSE),0)</f>
        <v>0</v>
      </c>
      <c r="K2168" s="37">
        <f t="shared" ca="1" si="100"/>
        <v>1.9719987299999998E-6</v>
      </c>
      <c r="L2168" s="37">
        <f ca="1">IFERROR(VLOOKUP($E2168&amp;"-1",'PTE - Segment Emissions Calcs'!$I$8:$Z$8919,20,FALSE),0)</f>
        <v>1.9719987299999998E-6</v>
      </c>
      <c r="M2168" s="37">
        <f ca="1">IFERROR(VLOOKUP($E2168&amp;"-2",'PTE - Segment Emissions Calcs'!$I$8:$Z$8919,20,FALSE),0)</f>
        <v>0</v>
      </c>
      <c r="N2168" s="37">
        <f t="shared" ca="1" si="101"/>
        <v>1.9719987299999998E-6</v>
      </c>
      <c r="O2168" s="38">
        <f t="array" aca="1" ref="O2168" ca="1">IF($H2168="TOTAL HAP",H2168,MAX(IF('PTE - Segment Emissions Calcs'!$B$8:$B$8919=$B2168,'PTE - Segment Emissions Calcs'!$V$8:$V$8919,)))</f>
        <v>7.8879949199999991E-6</v>
      </c>
      <c r="P2168" s="38">
        <f t="array" aca="1" ref="P2168" ca="1">IF($H2168="TOTAL HAP",K2168,MAX(IF('PTE - Segment Emissions Calcs'!$B$8:$B$8919=$B2168,'PTE - Segment Emissions Calcs'!$X$8:$X$8919,)))</f>
        <v>1.9719987299999998E-6</v>
      </c>
      <c r="Q2168" s="38">
        <f t="array" aca="1" ref="Q2168" ca="1">IF($H2168="TOTAL HAP",N2168,MAX(IF('PTE - Segment Emissions Calcs'!$B$8:$B$8919=$B2168,'PTE - Segment Emissions Calcs'!$Z$8:$Z$8919,)))</f>
        <v>1.9719987299999998E-6</v>
      </c>
      <c r="R2168" s="39"/>
    </row>
    <row r="2169" spans="1:18" x14ac:dyDescent="0.25">
      <c r="A2169" s="40"/>
      <c r="B2169" s="40"/>
      <c r="C2169" s="34" t="s">
        <v>45</v>
      </c>
      <c r="D2169" s="35"/>
      <c r="E2169" s="35"/>
      <c r="F2169" s="35">
        <f ca="1">IFERROR(VLOOKUP($E2169&amp;"-1",'PTE - Segment Emissions Calcs'!$I$8:$V$8919,16,FALSE),0)</f>
        <v>2.584440612E-5</v>
      </c>
      <c r="G2169" s="35">
        <f ca="1">IFERROR(VLOOKUP($E2169&amp;"-2",'PTE - Segment Emissions Calcs'!$I$8:$V$8919,16,FALSE),0)</f>
        <v>0</v>
      </c>
      <c r="H2169" s="36">
        <f t="shared" ca="1" si="99"/>
        <v>2.584440612E-5</v>
      </c>
      <c r="I2169" s="37">
        <f ca="1">IFERROR(VLOOKUP($E2169&amp;"-1",'PTE - Segment Emissions Calcs'!$I$8:$X$8919,18,FALSE),0)</f>
        <v>6.4611015300000001E-6</v>
      </c>
      <c r="J2169" s="37">
        <f ca="1">IFERROR(VLOOKUP($E2169&amp;"-2",'PTE - Segment Emissions Calcs'!$I$8:$X$8919,18,FALSE),0)</f>
        <v>0</v>
      </c>
      <c r="K2169" s="37">
        <f t="shared" ca="1" si="100"/>
        <v>6.4611015300000001E-6</v>
      </c>
      <c r="L2169" s="37">
        <f ca="1">IFERROR(VLOOKUP($E2169&amp;"-1",'PTE - Segment Emissions Calcs'!$I$8:$Z$8919,20,FALSE),0)</f>
        <v>6.4611015300000001E-6</v>
      </c>
      <c r="M2169" s="37">
        <f ca="1">IFERROR(VLOOKUP($E2169&amp;"-2",'PTE - Segment Emissions Calcs'!$I$8:$Z$8919,20,FALSE),0)</f>
        <v>0</v>
      </c>
      <c r="N2169" s="37">
        <f t="shared" ca="1" si="101"/>
        <v>6.4611015300000001E-6</v>
      </c>
      <c r="O2169" s="38">
        <f t="array" aca="1" ref="O2169" ca="1">IF($H2169="TOTAL HAP",H2169,MAX(IF('PTE - Segment Emissions Calcs'!$B$8:$B$8919=$B2169,'PTE - Segment Emissions Calcs'!$V$8:$V$8919,)))</f>
        <v>2.584440612E-5</v>
      </c>
      <c r="P2169" s="38">
        <f t="array" aca="1" ref="P2169" ca="1">IF($H2169="TOTAL HAP",K2169,MAX(IF('PTE - Segment Emissions Calcs'!$B$8:$B$8919=$B2169,'PTE - Segment Emissions Calcs'!$X$8:$X$8919,)))</f>
        <v>6.4611015300000001E-6</v>
      </c>
      <c r="Q2169" s="38">
        <f t="array" aca="1" ref="Q2169" ca="1">IF($H2169="TOTAL HAP",N2169,MAX(IF('PTE - Segment Emissions Calcs'!$B$8:$B$8919=$B2169,'PTE - Segment Emissions Calcs'!$Z$8:$Z$8919,)))</f>
        <v>6.4611015300000001E-6</v>
      </c>
      <c r="R2169" s="39"/>
    </row>
    <row r="2170" spans="1:18" x14ac:dyDescent="0.25">
      <c r="A2170" s="40"/>
      <c r="B2170" s="40"/>
      <c r="C2170" s="34" t="s">
        <v>52</v>
      </c>
      <c r="D2170" s="35"/>
      <c r="E2170" s="35"/>
      <c r="F2170" s="35">
        <f ca="1">IFERROR(VLOOKUP($E2170&amp;"-1",'PTE - Segment Emissions Calcs'!$I$8:$V$8919,16,FALSE),0)</f>
        <v>2.3792244839999998E-5</v>
      </c>
      <c r="G2170" s="35">
        <f ca="1">IFERROR(VLOOKUP($E2170&amp;"-2",'PTE - Segment Emissions Calcs'!$I$8:$V$8919,16,FALSE),0)</f>
        <v>0</v>
      </c>
      <c r="H2170" s="36">
        <f t="shared" ca="1" si="99"/>
        <v>2.3792244839999998E-5</v>
      </c>
      <c r="I2170" s="37">
        <f ca="1">IFERROR(VLOOKUP($E2170&amp;"-1",'PTE - Segment Emissions Calcs'!$I$8:$X$8919,18,FALSE),0)</f>
        <v>5.9480612099999995E-6</v>
      </c>
      <c r="J2170" s="37">
        <f ca="1">IFERROR(VLOOKUP($E2170&amp;"-2",'PTE - Segment Emissions Calcs'!$I$8:$X$8919,18,FALSE),0)</f>
        <v>0</v>
      </c>
      <c r="K2170" s="37">
        <f t="shared" ca="1" si="100"/>
        <v>5.9480612099999995E-6</v>
      </c>
      <c r="L2170" s="37">
        <f ca="1">IFERROR(VLOOKUP($E2170&amp;"-1",'PTE - Segment Emissions Calcs'!$I$8:$Z$8919,20,FALSE),0)</f>
        <v>5.9480612099999995E-6</v>
      </c>
      <c r="M2170" s="37">
        <f ca="1">IFERROR(VLOOKUP($E2170&amp;"-2",'PTE - Segment Emissions Calcs'!$I$8:$Z$8919,20,FALSE),0)</f>
        <v>0</v>
      </c>
      <c r="N2170" s="37">
        <f t="shared" ca="1" si="101"/>
        <v>5.9480612099999995E-6</v>
      </c>
      <c r="O2170" s="38">
        <f t="array" aca="1" ref="O2170" ca="1">IF($H2170="TOTAL HAP",H2170,MAX(IF('PTE - Segment Emissions Calcs'!$B$8:$B$8919=$B2170,'PTE - Segment Emissions Calcs'!$V$8:$V$8919,)))</f>
        <v>2.3792244839999998E-5</v>
      </c>
      <c r="P2170" s="38">
        <f t="array" aca="1" ref="P2170" ca="1">IF($H2170="TOTAL HAP",K2170,MAX(IF('PTE - Segment Emissions Calcs'!$B$8:$B$8919=$B2170,'PTE - Segment Emissions Calcs'!$X$8:$X$8919,)))</f>
        <v>5.9480612099999995E-6</v>
      </c>
      <c r="Q2170" s="38">
        <f t="array" aca="1" ref="Q2170" ca="1">IF($H2170="TOTAL HAP",N2170,MAX(IF('PTE - Segment Emissions Calcs'!$B$8:$B$8919=$B2170,'PTE - Segment Emissions Calcs'!$Z$8:$Z$8919,)))</f>
        <v>5.9480612099999995E-6</v>
      </c>
      <c r="R2170" s="39"/>
    </row>
    <row r="2171" spans="1:18" x14ac:dyDescent="0.25">
      <c r="A2171" s="40"/>
      <c r="B2171" s="40"/>
      <c r="C2171" s="34" t="s">
        <v>36</v>
      </c>
      <c r="D2171" s="35"/>
      <c r="E2171" s="35"/>
      <c r="F2171" s="35">
        <f ca="1">IFERROR(VLOOKUP($E2171&amp;"-1",'PTE - Segment Emissions Calcs'!$I$8:$V$8919,16,FALSE),0)</f>
        <v>3.9888884879999998E-6</v>
      </c>
      <c r="G2171" s="35">
        <f ca="1">IFERROR(VLOOKUP($E2171&amp;"-2",'PTE - Segment Emissions Calcs'!$I$8:$V$8919,16,FALSE),0)</f>
        <v>0</v>
      </c>
      <c r="H2171" s="36">
        <f t="shared" ca="1" si="99"/>
        <v>3.9888884879999998E-6</v>
      </c>
      <c r="I2171" s="37">
        <f ca="1">IFERROR(VLOOKUP($E2171&amp;"-1",'PTE - Segment Emissions Calcs'!$I$8:$X$8919,18,FALSE),0)</f>
        <v>9.9722212199999995E-7</v>
      </c>
      <c r="J2171" s="37">
        <f ca="1">IFERROR(VLOOKUP($E2171&amp;"-2",'PTE - Segment Emissions Calcs'!$I$8:$X$8919,18,FALSE),0)</f>
        <v>0</v>
      </c>
      <c r="K2171" s="37">
        <f t="shared" ca="1" si="100"/>
        <v>9.9722212199999995E-7</v>
      </c>
      <c r="L2171" s="37">
        <f ca="1">IFERROR(VLOOKUP($E2171&amp;"-1",'PTE - Segment Emissions Calcs'!$I$8:$Z$8919,20,FALSE),0)</f>
        <v>9.9722212199999995E-7</v>
      </c>
      <c r="M2171" s="37">
        <f ca="1">IFERROR(VLOOKUP($E2171&amp;"-2",'PTE - Segment Emissions Calcs'!$I$8:$Z$8919,20,FALSE),0)</f>
        <v>0</v>
      </c>
      <c r="N2171" s="37">
        <f t="shared" ca="1" si="101"/>
        <v>9.9722212199999995E-7</v>
      </c>
      <c r="O2171" s="38">
        <f t="array" aca="1" ref="O2171" ca="1">IF($H2171="TOTAL HAP",H2171,MAX(IF('PTE - Segment Emissions Calcs'!$B$8:$B$8919=$B2171,'PTE - Segment Emissions Calcs'!$V$8:$V$8919,)))</f>
        <v>3.9888884879999998E-6</v>
      </c>
      <c r="P2171" s="38">
        <f t="array" aca="1" ref="P2171" ca="1">IF($H2171="TOTAL HAP",K2171,MAX(IF('PTE - Segment Emissions Calcs'!$B$8:$B$8919=$B2171,'PTE - Segment Emissions Calcs'!$X$8:$X$8919,)))</f>
        <v>9.9722212199999995E-7</v>
      </c>
      <c r="Q2171" s="38">
        <f t="array" aca="1" ref="Q2171" ca="1">IF($H2171="TOTAL HAP",N2171,MAX(IF('PTE - Segment Emissions Calcs'!$B$8:$B$8919=$B2171,'PTE - Segment Emissions Calcs'!$Z$8:$Z$8919,)))</f>
        <v>9.9722212199999995E-7</v>
      </c>
      <c r="R2171" s="39"/>
    </row>
    <row r="2172" spans="1:18" x14ac:dyDescent="0.25">
      <c r="A2172" s="40"/>
      <c r="B2172" s="40"/>
      <c r="C2172" s="34" t="s">
        <v>42</v>
      </c>
      <c r="D2172" s="35"/>
      <c r="E2172" s="35"/>
      <c r="F2172" s="35">
        <f ca="1">IFERROR(VLOOKUP($E2172&amp;"-1",'PTE - Segment Emissions Calcs'!$I$8:$V$8919,16,FALSE),0)</f>
        <v>9.8118961200000004E-6</v>
      </c>
      <c r="G2172" s="35">
        <f ca="1">IFERROR(VLOOKUP($E2172&amp;"-2",'PTE - Segment Emissions Calcs'!$I$8:$V$8919,16,FALSE),0)</f>
        <v>0</v>
      </c>
      <c r="H2172" s="36">
        <f t="shared" ca="1" si="99"/>
        <v>9.8118961200000004E-6</v>
      </c>
      <c r="I2172" s="37">
        <f ca="1">IFERROR(VLOOKUP($E2172&amp;"-1",'PTE - Segment Emissions Calcs'!$I$8:$X$8919,18,FALSE),0)</f>
        <v>2.4529740300000001E-6</v>
      </c>
      <c r="J2172" s="37">
        <f ca="1">IFERROR(VLOOKUP($E2172&amp;"-2",'PTE - Segment Emissions Calcs'!$I$8:$X$8919,18,FALSE),0)</f>
        <v>0</v>
      </c>
      <c r="K2172" s="37">
        <f t="shared" ca="1" si="100"/>
        <v>2.4529740300000001E-6</v>
      </c>
      <c r="L2172" s="37">
        <f ca="1">IFERROR(VLOOKUP($E2172&amp;"-1",'PTE - Segment Emissions Calcs'!$I$8:$Z$8919,20,FALSE),0)</f>
        <v>2.4529740300000001E-6</v>
      </c>
      <c r="M2172" s="37">
        <f ca="1">IFERROR(VLOOKUP($E2172&amp;"-2",'PTE - Segment Emissions Calcs'!$I$8:$Z$8919,20,FALSE),0)</f>
        <v>0</v>
      </c>
      <c r="N2172" s="37">
        <f t="shared" ca="1" si="101"/>
        <v>2.4529740300000001E-6</v>
      </c>
      <c r="O2172" s="38">
        <f t="array" aca="1" ref="O2172" ca="1">IF($H2172="TOTAL HAP",H2172,MAX(IF('PTE - Segment Emissions Calcs'!$B$8:$B$8919=$B2172,'PTE - Segment Emissions Calcs'!$V$8:$V$8919,)))</f>
        <v>9.8118961200000004E-6</v>
      </c>
      <c r="P2172" s="38">
        <f t="array" aca="1" ref="P2172" ca="1">IF($H2172="TOTAL HAP",K2172,MAX(IF('PTE - Segment Emissions Calcs'!$B$8:$B$8919=$B2172,'PTE - Segment Emissions Calcs'!$X$8:$X$8919,)))</f>
        <v>2.4529740300000001E-6</v>
      </c>
      <c r="Q2172" s="38">
        <f t="array" aca="1" ref="Q2172" ca="1">IF($H2172="TOTAL HAP",N2172,MAX(IF('PTE - Segment Emissions Calcs'!$B$8:$B$8919=$B2172,'PTE - Segment Emissions Calcs'!$Z$8:$Z$8919,)))</f>
        <v>2.4529740300000001E-6</v>
      </c>
      <c r="R2172" s="39"/>
    </row>
    <row r="2173" spans="1:18" x14ac:dyDescent="0.25">
      <c r="A2173" s="40"/>
      <c r="B2173" s="40"/>
      <c r="C2173" s="34" t="s">
        <v>39</v>
      </c>
      <c r="D2173" s="35"/>
      <c r="E2173" s="35"/>
      <c r="F2173" s="35">
        <f ca="1">IFERROR(VLOOKUP($E2173&amp;"-1",'PTE - Segment Emissions Calcs'!$I$8:$V$8919,16,FALSE),0)</f>
        <v>7.1184344399999999E-6</v>
      </c>
      <c r="G2173" s="35">
        <f ca="1">IFERROR(VLOOKUP($E2173&amp;"-2",'PTE - Segment Emissions Calcs'!$I$8:$V$8919,16,FALSE),0)</f>
        <v>0</v>
      </c>
      <c r="H2173" s="36">
        <f t="shared" ca="1" si="99"/>
        <v>7.1184344399999999E-6</v>
      </c>
      <c r="I2173" s="37">
        <f ca="1">IFERROR(VLOOKUP($E2173&amp;"-1",'PTE - Segment Emissions Calcs'!$I$8:$X$8919,18,FALSE),0)</f>
        <v>1.77960861E-6</v>
      </c>
      <c r="J2173" s="37">
        <f ca="1">IFERROR(VLOOKUP($E2173&amp;"-2",'PTE - Segment Emissions Calcs'!$I$8:$X$8919,18,FALSE),0)</f>
        <v>0</v>
      </c>
      <c r="K2173" s="37">
        <f t="shared" ca="1" si="100"/>
        <v>1.77960861E-6</v>
      </c>
      <c r="L2173" s="37">
        <f ca="1">IFERROR(VLOOKUP($E2173&amp;"-1",'PTE - Segment Emissions Calcs'!$I$8:$Z$8919,20,FALSE),0)</f>
        <v>1.77960861E-6</v>
      </c>
      <c r="M2173" s="37">
        <f ca="1">IFERROR(VLOOKUP($E2173&amp;"-2",'PTE - Segment Emissions Calcs'!$I$8:$Z$8919,20,FALSE),0)</f>
        <v>0</v>
      </c>
      <c r="N2173" s="37">
        <f t="shared" ca="1" si="101"/>
        <v>1.77960861E-6</v>
      </c>
      <c r="O2173" s="38">
        <f t="array" aca="1" ref="O2173" ca="1">IF($H2173="TOTAL HAP",H2173,MAX(IF('PTE - Segment Emissions Calcs'!$B$8:$B$8919=$B2173,'PTE - Segment Emissions Calcs'!$V$8:$V$8919,)))</f>
        <v>7.1184344399999999E-6</v>
      </c>
      <c r="P2173" s="38">
        <f t="array" aca="1" ref="P2173" ca="1">IF($H2173="TOTAL HAP",K2173,MAX(IF('PTE - Segment Emissions Calcs'!$B$8:$B$8919=$B2173,'PTE - Segment Emissions Calcs'!$X$8:$X$8919,)))</f>
        <v>1.77960861E-6</v>
      </c>
      <c r="Q2173" s="38">
        <f t="array" aca="1" ref="Q2173" ca="1">IF($H2173="TOTAL HAP",N2173,MAX(IF('PTE - Segment Emissions Calcs'!$B$8:$B$8919=$B2173,'PTE - Segment Emissions Calcs'!$Z$8:$Z$8919,)))</f>
        <v>1.77960861E-6</v>
      </c>
      <c r="R2173" s="39"/>
    </row>
    <row r="2174" spans="1:18" x14ac:dyDescent="0.25">
      <c r="A2174" s="40"/>
      <c r="B2174" s="40"/>
      <c r="C2174" s="34" t="s">
        <v>41</v>
      </c>
      <c r="D2174" s="35"/>
      <c r="E2174" s="35"/>
      <c r="F2174" s="35">
        <f ca="1">IFERROR(VLOOKUP($E2174&amp;"-1",'PTE - Segment Emissions Calcs'!$I$8:$V$8919,16,FALSE),0)</f>
        <v>1.3980348719999999E-6</v>
      </c>
      <c r="G2174" s="35">
        <f ca="1">IFERROR(VLOOKUP($E2174&amp;"-2",'PTE - Segment Emissions Calcs'!$I$8:$V$8919,16,FALSE),0)</f>
        <v>0</v>
      </c>
      <c r="H2174" s="36">
        <f t="shared" ca="1" si="99"/>
        <v>1.3980348719999999E-6</v>
      </c>
      <c r="I2174" s="37">
        <f ca="1">IFERROR(VLOOKUP($E2174&amp;"-1",'PTE - Segment Emissions Calcs'!$I$8:$X$8919,18,FALSE),0)</f>
        <v>3.4950871799999997E-7</v>
      </c>
      <c r="J2174" s="37">
        <f ca="1">IFERROR(VLOOKUP($E2174&amp;"-2",'PTE - Segment Emissions Calcs'!$I$8:$X$8919,18,FALSE),0)</f>
        <v>0</v>
      </c>
      <c r="K2174" s="37">
        <f t="shared" ca="1" si="100"/>
        <v>3.4950871799999997E-7</v>
      </c>
      <c r="L2174" s="37">
        <f ca="1">IFERROR(VLOOKUP($E2174&amp;"-1",'PTE - Segment Emissions Calcs'!$I$8:$Z$8919,20,FALSE),0)</f>
        <v>3.4950871799999997E-7</v>
      </c>
      <c r="M2174" s="37">
        <f ca="1">IFERROR(VLOOKUP($E2174&amp;"-2",'PTE - Segment Emissions Calcs'!$I$8:$Z$8919,20,FALSE),0)</f>
        <v>0</v>
      </c>
      <c r="N2174" s="37">
        <f t="shared" ca="1" si="101"/>
        <v>3.4950871799999997E-7</v>
      </c>
      <c r="O2174" s="38">
        <f t="array" aca="1" ref="O2174" ca="1">IF($H2174="TOTAL HAP",H2174,MAX(IF('PTE - Segment Emissions Calcs'!$B$8:$B$8919=$B2174,'PTE - Segment Emissions Calcs'!$V$8:$V$8919,)))</f>
        <v>1.3980348719999999E-6</v>
      </c>
      <c r="P2174" s="38">
        <f t="array" aca="1" ref="P2174" ca="1">IF($H2174="TOTAL HAP",K2174,MAX(IF('PTE - Segment Emissions Calcs'!$B$8:$B$8919=$B2174,'PTE - Segment Emissions Calcs'!$X$8:$X$8919,)))</f>
        <v>3.4950871799999997E-7</v>
      </c>
      <c r="Q2174" s="38">
        <f t="array" aca="1" ref="Q2174" ca="1">IF($H2174="TOTAL HAP",N2174,MAX(IF('PTE - Segment Emissions Calcs'!$B$8:$B$8919=$B2174,'PTE - Segment Emissions Calcs'!$Z$8:$Z$8919,)))</f>
        <v>3.4950871799999997E-7</v>
      </c>
      <c r="R2174" s="39"/>
    </row>
    <row r="2175" spans="1:18" x14ac:dyDescent="0.25">
      <c r="A2175" s="40"/>
      <c r="B2175" s="40"/>
      <c r="C2175" s="34" t="s">
        <v>38</v>
      </c>
      <c r="D2175" s="35"/>
      <c r="E2175" s="35"/>
      <c r="F2175" s="35">
        <f ca="1">IFERROR(VLOOKUP($E2175&amp;"-1",'PTE - Segment Emissions Calcs'!$I$8:$V$8919,16,FALSE),0)</f>
        <v>1.6481420279999997E-6</v>
      </c>
      <c r="G2175" s="35">
        <f ca="1">IFERROR(VLOOKUP($E2175&amp;"-2",'PTE - Segment Emissions Calcs'!$I$8:$V$8919,16,FALSE),0)</f>
        <v>0</v>
      </c>
      <c r="H2175" s="36">
        <f t="shared" ca="1" si="99"/>
        <v>1.6481420279999997E-6</v>
      </c>
      <c r="I2175" s="37">
        <f ca="1">IFERROR(VLOOKUP($E2175&amp;"-1",'PTE - Segment Emissions Calcs'!$I$8:$X$8919,18,FALSE),0)</f>
        <v>4.1203550699999993E-7</v>
      </c>
      <c r="J2175" s="37">
        <f ca="1">IFERROR(VLOOKUP($E2175&amp;"-2",'PTE - Segment Emissions Calcs'!$I$8:$X$8919,18,FALSE),0)</f>
        <v>0</v>
      </c>
      <c r="K2175" s="37">
        <f t="shared" ca="1" si="100"/>
        <v>4.1203550699999993E-7</v>
      </c>
      <c r="L2175" s="37">
        <f ca="1">IFERROR(VLOOKUP($E2175&amp;"-1",'PTE - Segment Emissions Calcs'!$I$8:$Z$8919,20,FALSE),0)</f>
        <v>4.1203550699999993E-7</v>
      </c>
      <c r="M2175" s="37">
        <f ca="1">IFERROR(VLOOKUP($E2175&amp;"-2",'PTE - Segment Emissions Calcs'!$I$8:$Z$8919,20,FALSE),0)</f>
        <v>0</v>
      </c>
      <c r="N2175" s="37">
        <f t="shared" ca="1" si="101"/>
        <v>4.1203550699999993E-7</v>
      </c>
      <c r="O2175" s="38">
        <f t="array" aca="1" ref="O2175" ca="1">IF($H2175="TOTAL HAP",H2175,MAX(IF('PTE - Segment Emissions Calcs'!$B$8:$B$8919=$B2175,'PTE - Segment Emissions Calcs'!$V$8:$V$8919,)))</f>
        <v>1.6481420279999997E-6</v>
      </c>
      <c r="P2175" s="38">
        <f t="array" aca="1" ref="P2175" ca="1">IF($H2175="TOTAL HAP",K2175,MAX(IF('PTE - Segment Emissions Calcs'!$B$8:$B$8919=$B2175,'PTE - Segment Emissions Calcs'!$X$8:$X$8919,)))</f>
        <v>4.1203550699999993E-7</v>
      </c>
      <c r="Q2175" s="38">
        <f t="array" aca="1" ref="Q2175" ca="1">IF($H2175="TOTAL HAP",N2175,MAX(IF('PTE - Segment Emissions Calcs'!$B$8:$B$8919=$B2175,'PTE - Segment Emissions Calcs'!$Z$8:$Z$8919,)))</f>
        <v>4.1203550699999993E-7</v>
      </c>
      <c r="R2175" s="39"/>
    </row>
    <row r="2176" spans="1:18" x14ac:dyDescent="0.25">
      <c r="A2176" s="40"/>
      <c r="B2176" s="40"/>
      <c r="C2176" s="34" t="s">
        <v>49</v>
      </c>
      <c r="D2176" s="35"/>
      <c r="E2176" s="35"/>
      <c r="F2176" s="35">
        <f ca="1">IFERROR(VLOOKUP($E2176&amp;"-1",'PTE - Segment Emissions Calcs'!$I$8:$V$8919,16,FALSE),0)</f>
        <v>2.6549836559999996E-6</v>
      </c>
      <c r="G2176" s="35">
        <f ca="1">IFERROR(VLOOKUP($E2176&amp;"-2",'PTE - Segment Emissions Calcs'!$I$8:$V$8919,16,FALSE),0)</f>
        <v>0</v>
      </c>
      <c r="H2176" s="36">
        <f t="shared" ca="1" si="99"/>
        <v>2.6549836559999996E-6</v>
      </c>
      <c r="I2176" s="37">
        <f ca="1">IFERROR(VLOOKUP($E2176&amp;"-1",'PTE - Segment Emissions Calcs'!$I$8:$X$8919,18,FALSE),0)</f>
        <v>6.6374591399999989E-7</v>
      </c>
      <c r="J2176" s="37">
        <f ca="1">IFERROR(VLOOKUP($E2176&amp;"-2",'PTE - Segment Emissions Calcs'!$I$8:$X$8919,18,FALSE),0)</f>
        <v>0</v>
      </c>
      <c r="K2176" s="37">
        <f t="shared" ca="1" si="100"/>
        <v>6.6374591399999989E-7</v>
      </c>
      <c r="L2176" s="37">
        <f ca="1">IFERROR(VLOOKUP($E2176&amp;"-1",'PTE - Segment Emissions Calcs'!$I$8:$Z$8919,20,FALSE),0)</f>
        <v>6.6374591399999989E-7</v>
      </c>
      <c r="M2176" s="37">
        <f ca="1">IFERROR(VLOOKUP($E2176&amp;"-2",'PTE - Segment Emissions Calcs'!$I$8:$Z$8919,20,FALSE),0)</f>
        <v>0</v>
      </c>
      <c r="N2176" s="37">
        <f t="shared" ca="1" si="101"/>
        <v>6.6374591399999989E-7</v>
      </c>
      <c r="O2176" s="38">
        <f t="array" aca="1" ref="O2176" ca="1">IF($H2176="TOTAL HAP",H2176,MAX(IF('PTE - Segment Emissions Calcs'!$B$8:$B$8919=$B2176,'PTE - Segment Emissions Calcs'!$V$8:$V$8919,)))</f>
        <v>2.6549836559999996E-6</v>
      </c>
      <c r="P2176" s="38">
        <f t="array" aca="1" ref="P2176" ca="1">IF($H2176="TOTAL HAP",K2176,MAX(IF('PTE - Segment Emissions Calcs'!$B$8:$B$8919=$B2176,'PTE - Segment Emissions Calcs'!$X$8:$X$8919,)))</f>
        <v>6.6374591399999989E-7</v>
      </c>
      <c r="Q2176" s="38">
        <f t="array" aca="1" ref="Q2176" ca="1">IF($H2176="TOTAL HAP",N2176,MAX(IF('PTE - Segment Emissions Calcs'!$B$8:$B$8919=$B2176,'PTE - Segment Emissions Calcs'!$Z$8:$Z$8919,)))</f>
        <v>6.6374591399999989E-7</v>
      </c>
      <c r="R2176" s="39"/>
    </row>
    <row r="2177" spans="1:18" x14ac:dyDescent="0.25">
      <c r="A2177" s="40"/>
      <c r="B2177" s="40"/>
      <c r="C2177" s="34" t="s">
        <v>43</v>
      </c>
      <c r="D2177" s="35"/>
      <c r="E2177" s="35"/>
      <c r="F2177" s="35">
        <f ca="1">IFERROR(VLOOKUP($E2177&amp;"-1",'PTE - Segment Emissions Calcs'!$I$8:$V$8919,16,FALSE),0)</f>
        <v>2.2188993839999995E-6</v>
      </c>
      <c r="G2177" s="35">
        <f ca="1">IFERROR(VLOOKUP($E2177&amp;"-2",'PTE - Segment Emissions Calcs'!$I$8:$V$8919,16,FALSE),0)</f>
        <v>0</v>
      </c>
      <c r="H2177" s="36">
        <f t="shared" ca="1" si="99"/>
        <v>2.2188993839999995E-6</v>
      </c>
      <c r="I2177" s="37">
        <f ca="1">IFERROR(VLOOKUP($E2177&amp;"-1",'PTE - Segment Emissions Calcs'!$I$8:$X$8919,18,FALSE),0)</f>
        <v>5.5472484599999988E-7</v>
      </c>
      <c r="J2177" s="37">
        <f ca="1">IFERROR(VLOOKUP($E2177&amp;"-2",'PTE - Segment Emissions Calcs'!$I$8:$X$8919,18,FALSE),0)</f>
        <v>0</v>
      </c>
      <c r="K2177" s="37">
        <f t="shared" ca="1" si="100"/>
        <v>5.5472484599999988E-7</v>
      </c>
      <c r="L2177" s="37">
        <f ca="1">IFERROR(VLOOKUP($E2177&amp;"-1",'PTE - Segment Emissions Calcs'!$I$8:$Z$8919,20,FALSE),0)</f>
        <v>5.5472484599999988E-7</v>
      </c>
      <c r="M2177" s="37">
        <f ca="1">IFERROR(VLOOKUP($E2177&amp;"-2",'PTE - Segment Emissions Calcs'!$I$8:$Z$8919,20,FALSE),0)</f>
        <v>0</v>
      </c>
      <c r="N2177" s="37">
        <f t="shared" ca="1" si="101"/>
        <v>5.5472484599999988E-7</v>
      </c>
      <c r="O2177" s="38">
        <f t="array" aca="1" ref="O2177" ca="1">IF($H2177="TOTAL HAP",H2177,MAX(IF('PTE - Segment Emissions Calcs'!$B$8:$B$8919=$B2177,'PTE - Segment Emissions Calcs'!$V$8:$V$8919,)))</f>
        <v>2.2188993839999995E-6</v>
      </c>
      <c r="P2177" s="38">
        <f t="array" aca="1" ref="P2177" ca="1">IF($H2177="TOTAL HAP",K2177,MAX(IF('PTE - Segment Emissions Calcs'!$B$8:$B$8919=$B2177,'PTE - Segment Emissions Calcs'!$X$8:$X$8919,)))</f>
        <v>5.5472484599999988E-7</v>
      </c>
      <c r="Q2177" s="38">
        <f t="array" aca="1" ref="Q2177" ca="1">IF($H2177="TOTAL HAP",N2177,MAX(IF('PTE - Segment Emissions Calcs'!$B$8:$B$8919=$B2177,'PTE - Segment Emissions Calcs'!$Z$8:$Z$8919,)))</f>
        <v>5.5472484599999988E-7</v>
      </c>
      <c r="R2177" s="39"/>
    </row>
    <row r="2178" spans="1:18" x14ac:dyDescent="0.25">
      <c r="A2178" s="40"/>
      <c r="B2178" s="40"/>
      <c r="C2178" s="34" t="s">
        <v>40</v>
      </c>
      <c r="D2178" s="35"/>
      <c r="E2178" s="35"/>
      <c r="F2178" s="35">
        <f ca="1">IFERROR(VLOOKUP($E2178&amp;"-1",'PTE - Segment Emissions Calcs'!$I$8:$V$8919,16,FALSE),0)</f>
        <v>3.5656302239999997E-6</v>
      </c>
      <c r="G2178" s="35">
        <f ca="1">IFERROR(VLOOKUP($E2178&amp;"-2",'PTE - Segment Emissions Calcs'!$I$8:$V$8919,16,FALSE),0)</f>
        <v>0</v>
      </c>
      <c r="H2178" s="36">
        <f t="shared" ca="1" si="99"/>
        <v>3.5656302239999997E-6</v>
      </c>
      <c r="I2178" s="37">
        <f ca="1">IFERROR(VLOOKUP($E2178&amp;"-1",'PTE - Segment Emissions Calcs'!$I$8:$X$8919,18,FALSE),0)</f>
        <v>8.9140755599999994E-7</v>
      </c>
      <c r="J2178" s="37">
        <f ca="1">IFERROR(VLOOKUP($E2178&amp;"-2",'PTE - Segment Emissions Calcs'!$I$8:$X$8919,18,FALSE),0)</f>
        <v>0</v>
      </c>
      <c r="K2178" s="37">
        <f t="shared" ca="1" si="100"/>
        <v>8.9140755599999994E-7</v>
      </c>
      <c r="L2178" s="37">
        <f ca="1">IFERROR(VLOOKUP($E2178&amp;"-1",'PTE - Segment Emissions Calcs'!$I$8:$Z$8919,20,FALSE),0)</f>
        <v>8.9140755599999994E-7</v>
      </c>
      <c r="M2178" s="37">
        <f ca="1">IFERROR(VLOOKUP($E2178&amp;"-2",'PTE - Segment Emissions Calcs'!$I$8:$Z$8919,20,FALSE),0)</f>
        <v>0</v>
      </c>
      <c r="N2178" s="37">
        <f t="shared" ca="1" si="101"/>
        <v>8.9140755599999994E-7</v>
      </c>
      <c r="O2178" s="38">
        <f t="array" aca="1" ref="O2178" ca="1">IF($H2178="TOTAL HAP",H2178,MAX(IF('PTE - Segment Emissions Calcs'!$B$8:$B$8919=$B2178,'PTE - Segment Emissions Calcs'!$V$8:$V$8919,)))</f>
        <v>3.5656302239999997E-6</v>
      </c>
      <c r="P2178" s="38">
        <f t="array" aca="1" ref="P2178" ca="1">IF($H2178="TOTAL HAP",K2178,MAX(IF('PTE - Segment Emissions Calcs'!$B$8:$B$8919=$B2178,'PTE - Segment Emissions Calcs'!$X$8:$X$8919,)))</f>
        <v>8.9140755599999994E-7</v>
      </c>
      <c r="Q2178" s="38">
        <f t="array" aca="1" ref="Q2178" ca="1">IF($H2178="TOTAL HAP",N2178,MAX(IF('PTE - Segment Emissions Calcs'!$B$8:$B$8919=$B2178,'PTE - Segment Emissions Calcs'!$Z$8:$Z$8919,)))</f>
        <v>8.9140755599999994E-7</v>
      </c>
      <c r="R2178" s="39"/>
    </row>
    <row r="2179" spans="1:18" ht="15.75" thickBot="1" x14ac:dyDescent="0.3">
      <c r="A2179" s="42"/>
      <c r="B2179" s="42"/>
      <c r="C2179" s="43" t="s">
        <v>70</v>
      </c>
      <c r="D2179" s="44"/>
      <c r="E2179" s="44"/>
      <c r="F2179" s="44">
        <f ca="1">IFERROR(VLOOKUP($E2179&amp;"-1",'PTE - Segment Emissions Calcs'!$I$8:$V$8919,16,FALSE),0)</f>
        <v>1.3595568480000001E-3</v>
      </c>
      <c r="G2179" s="44">
        <f ca="1">IFERROR(VLOOKUP($E2179&amp;"-2",'PTE - Segment Emissions Calcs'!$I$8:$V$8919,16,FALSE),0)</f>
        <v>0</v>
      </c>
      <c r="H2179" s="45">
        <f t="shared" ca="1" si="99"/>
        <v>1.3595568480000001E-3</v>
      </c>
      <c r="I2179" s="46">
        <f ca="1">IFERROR(VLOOKUP($E2179&amp;"-1",'PTE - Segment Emissions Calcs'!$I$8:$X$8919,18,FALSE),0)</f>
        <v>3.3988921200000003E-4</v>
      </c>
      <c r="J2179" s="46">
        <f ca="1">IFERROR(VLOOKUP($E2179&amp;"-2",'PTE - Segment Emissions Calcs'!$I$8:$X$8919,18,FALSE),0)</f>
        <v>0</v>
      </c>
      <c r="K2179" s="46">
        <f t="shared" ca="1" si="100"/>
        <v>3.3988921200000003E-4</v>
      </c>
      <c r="L2179" s="46">
        <f ca="1">IFERROR(VLOOKUP($E2179&amp;"-1",'PTE - Segment Emissions Calcs'!$I$8:$Z$8919,20,FALSE),0)</f>
        <v>3.3988921200000003E-4</v>
      </c>
      <c r="M2179" s="46">
        <f ca="1">IFERROR(VLOOKUP($E2179&amp;"-2",'PTE - Segment Emissions Calcs'!$I$8:$Z$8919,20,FALSE),0)</f>
        <v>0</v>
      </c>
      <c r="N2179" s="46">
        <f t="shared" ca="1" si="101"/>
        <v>3.3988921200000003E-4</v>
      </c>
      <c r="O2179" s="47">
        <f t="array" aca="1" ref="O2179" ca="1">IF($H2179="TOTAL HAP",H2179,MAX(IF('PTE - Segment Emissions Calcs'!$B$8:$B$8919=$B2179,'PTE - Segment Emissions Calcs'!$V$8:$V$8919,)))</f>
        <v>1.3595568480000001E-3</v>
      </c>
      <c r="P2179" s="47">
        <f t="array" aca="1" ref="P2179" ca="1">IF($H2179="TOTAL HAP",K2179,MAX(IF('PTE - Segment Emissions Calcs'!$B$8:$B$8919=$B2179,'PTE - Segment Emissions Calcs'!$X$8:$X$8919,)))</f>
        <v>3.3988921200000003E-4</v>
      </c>
      <c r="Q2179" s="47">
        <f t="array" aca="1" ref="Q2179" ca="1">IF($H2179="TOTAL HAP",N2179,MAX(IF('PTE - Segment Emissions Calcs'!$B$8:$B$8919=$B2179,'PTE - Segment Emissions Calcs'!$Z$8:$Z$8919,)))</f>
        <v>3.3988921200000003E-4</v>
      </c>
      <c r="R2179" s="48"/>
    </row>
    <row r="2180" spans="1:18" ht="15.75" thickTop="1" x14ac:dyDescent="0.25">
      <c r="A2180" s="25" t="str">
        <f ca="1">VLOOKUP(#REF!,'PTE - Segment Emissions Calcs'!$C$8:$J$8919,8,FALSE)</f>
        <v>EQUI 050</v>
      </c>
      <c r="B2180" s="25" t="str">
        <f ca="1">VLOOKUP(A2180,'PTE - Segment Emissions Calcs'!$J$8:$O$8919,4,FALSE)</f>
        <v>15-CT-0001 (FCC)</v>
      </c>
      <c r="C2180" s="26" t="s">
        <v>20</v>
      </c>
      <c r="D2180" s="27"/>
      <c r="E2180" s="27"/>
      <c r="F2180" s="27">
        <f ca="1">IFERROR(VLOOKUP($E2180&amp;"-1",'PTE - Segment Emissions Calcs'!$I$8:$V$8919,16,FALSE),0)</f>
        <v>8.2615500000000022E-2</v>
      </c>
      <c r="G2180" s="27">
        <f ca="1">IFERROR(VLOOKUP($E2180&amp;"-2",'PTE - Segment Emissions Calcs'!$I$8:$V$8919,16,FALSE),0)</f>
        <v>0</v>
      </c>
      <c r="H2180" s="28">
        <f t="shared" ca="1" si="99"/>
        <v>8.2615500000000022E-2</v>
      </c>
      <c r="I2180" s="29">
        <f ca="1">IFERROR(VLOOKUP($E2180&amp;"-1",'PTE - Segment Emissions Calcs'!$I$8:$X$8919,18,FALSE),0)</f>
        <v>0.36185589000000012</v>
      </c>
      <c r="J2180" s="29">
        <f ca="1">IFERROR(VLOOKUP($E2180&amp;"-2",'PTE - Segment Emissions Calcs'!$I$8:$X$8919,18,FALSE),0)</f>
        <v>0</v>
      </c>
      <c r="K2180" s="29">
        <f t="shared" ca="1" si="100"/>
        <v>0.36185589000000012</v>
      </c>
      <c r="L2180" s="29">
        <f ca="1">IFERROR(VLOOKUP($E2180&amp;"-1",'PTE - Segment Emissions Calcs'!$I$8:$Z$8919,20,FALSE),0)</f>
        <v>0.36185589000000012</v>
      </c>
      <c r="M2180" s="29">
        <f ca="1">IFERROR(VLOOKUP($E2180&amp;"-2",'PTE - Segment Emissions Calcs'!$I$8:$Z$8919,20,FALSE),0)</f>
        <v>0</v>
      </c>
      <c r="N2180" s="29">
        <f t="shared" ca="1" si="101"/>
        <v>0.36185589000000012</v>
      </c>
      <c r="O2180" s="30">
        <f t="array" aca="1" ref="O2180" ca="1">IF($H2180="TOTAL HAP",H2180,MAX(IF('PTE - Segment Emissions Calcs'!$B$8:$B$8919=$B2180,'PTE - Segment Emissions Calcs'!$V$8:$V$8919,)))</f>
        <v>8.2615500000000022E-2</v>
      </c>
      <c r="P2180" s="30">
        <f t="array" aca="1" ref="P2180" ca="1">IF($H2180="TOTAL HAP",K2180,MAX(IF('PTE - Segment Emissions Calcs'!$B$8:$B$8919=$B2180,'PTE - Segment Emissions Calcs'!$X$8:$X$8919,)))</f>
        <v>0.36185589000000012</v>
      </c>
      <c r="Q2180" s="30">
        <f t="array" aca="1" ref="Q2180" ca="1">IF($H2180="TOTAL HAP",N2180,MAX(IF('PTE - Segment Emissions Calcs'!$B$8:$B$8919=$B2180,'PTE - Segment Emissions Calcs'!$Z$8:$Z$8919,)))</f>
        <v>0.36185589000000012</v>
      </c>
      <c r="R2180" s="31"/>
    </row>
    <row r="2181" spans="1:18" x14ac:dyDescent="0.25">
      <c r="A2181" s="32"/>
      <c r="B2181" s="33"/>
      <c r="C2181" s="34" t="s">
        <v>21</v>
      </c>
      <c r="D2181" s="35"/>
      <c r="E2181" s="35"/>
      <c r="F2181" s="35">
        <f ca="1">IFERROR(VLOOKUP($E2181&amp;"-1",'PTE - Segment Emissions Calcs'!$I$8:$V$8919,16,FALSE),0)</f>
        <v>5.2461675056050774E-2</v>
      </c>
      <c r="G2181" s="35">
        <f ca="1">IFERROR(VLOOKUP($E2181&amp;"-2",'PTE - Segment Emissions Calcs'!$I$8:$V$8919,16,FALSE),0)</f>
        <v>0</v>
      </c>
      <c r="H2181" s="36">
        <f t="shared" ca="1" si="99"/>
        <v>5.2461675056050774E-2</v>
      </c>
      <c r="I2181" s="37">
        <f ca="1">IFERROR(VLOOKUP($E2181&amp;"-1",'PTE - Segment Emissions Calcs'!$I$8:$X$8919,18,FALSE),0)</f>
        <v>0.22978213674550238</v>
      </c>
      <c r="J2181" s="37">
        <f ca="1">IFERROR(VLOOKUP($E2181&amp;"-2",'PTE - Segment Emissions Calcs'!$I$8:$X$8919,18,FALSE),0)</f>
        <v>0</v>
      </c>
      <c r="K2181" s="37">
        <f t="shared" ca="1" si="100"/>
        <v>0.22978213674550238</v>
      </c>
      <c r="L2181" s="37">
        <f ca="1">IFERROR(VLOOKUP($E2181&amp;"-1",'PTE - Segment Emissions Calcs'!$I$8:$Z$8919,20,FALSE),0)</f>
        <v>0.22978213674550238</v>
      </c>
      <c r="M2181" s="37">
        <f ca="1">IFERROR(VLOOKUP($E2181&amp;"-2",'PTE - Segment Emissions Calcs'!$I$8:$Z$8919,20,FALSE),0)</f>
        <v>0</v>
      </c>
      <c r="N2181" s="37">
        <f t="shared" ca="1" si="101"/>
        <v>0.22978213674550238</v>
      </c>
      <c r="O2181" s="38">
        <f t="array" aca="1" ref="O2181" ca="1">IF($H2181="TOTAL HAP",H2181,MAX(IF('PTE - Segment Emissions Calcs'!$B$8:$B$8919=$B2181,'PTE - Segment Emissions Calcs'!$V$8:$V$8919,)))</f>
        <v>5.2461675056050774E-2</v>
      </c>
      <c r="P2181" s="38">
        <f t="array" aca="1" ref="P2181" ca="1">IF($H2181="TOTAL HAP",K2181,MAX(IF('PTE - Segment Emissions Calcs'!$B$8:$B$8919=$B2181,'PTE - Segment Emissions Calcs'!$X$8:$X$8919,)))</f>
        <v>0.22978213674550238</v>
      </c>
      <c r="Q2181" s="38">
        <f t="array" aca="1" ref="Q2181" ca="1">IF($H2181="TOTAL HAP",N2181,MAX(IF('PTE - Segment Emissions Calcs'!$B$8:$B$8919=$B2181,'PTE - Segment Emissions Calcs'!$Z$8:$Z$8919,)))</f>
        <v>0.22978213674550238</v>
      </c>
      <c r="R2181" s="39"/>
    </row>
    <row r="2182" spans="1:18" x14ac:dyDescent="0.25">
      <c r="A2182" s="32"/>
      <c r="B2182" s="33"/>
      <c r="C2182" s="34" t="s">
        <v>22</v>
      </c>
      <c r="D2182" s="35"/>
      <c r="E2182" s="35"/>
      <c r="F2182" s="35">
        <f ca="1">IFERROR(VLOOKUP($E2182&amp;"-1",'PTE - Segment Emissions Calcs'!$I$8:$V$8919,16,FALSE),0)</f>
        <v>1.7631883340886456E-4</v>
      </c>
      <c r="G2182" s="35">
        <f ca="1">IFERROR(VLOOKUP($E2182&amp;"-2",'PTE - Segment Emissions Calcs'!$I$8:$V$8919,16,FALSE),0)</f>
        <v>0</v>
      </c>
      <c r="H2182" s="36">
        <f t="shared" ca="1" si="99"/>
        <v>1.7631883340886456E-4</v>
      </c>
      <c r="I2182" s="37">
        <f ca="1">IFERROR(VLOOKUP($E2182&amp;"-1",'PTE - Segment Emissions Calcs'!$I$8:$X$8919,18,FALSE),0)</f>
        <v>7.7227649033082674E-4</v>
      </c>
      <c r="J2182" s="37">
        <f ca="1">IFERROR(VLOOKUP($E2182&amp;"-2",'PTE - Segment Emissions Calcs'!$I$8:$X$8919,18,FALSE),0)</f>
        <v>0</v>
      </c>
      <c r="K2182" s="37">
        <f t="shared" ca="1" si="100"/>
        <v>7.7227649033082674E-4</v>
      </c>
      <c r="L2182" s="37">
        <f ca="1">IFERROR(VLOOKUP($E2182&amp;"-1",'PTE - Segment Emissions Calcs'!$I$8:$Z$8919,20,FALSE),0)</f>
        <v>7.7227649033082674E-4</v>
      </c>
      <c r="M2182" s="37">
        <f ca="1">IFERROR(VLOOKUP($E2182&amp;"-2",'PTE - Segment Emissions Calcs'!$I$8:$Z$8919,20,FALSE),0)</f>
        <v>0</v>
      </c>
      <c r="N2182" s="37">
        <f t="shared" ca="1" si="101"/>
        <v>7.7227649033082674E-4</v>
      </c>
      <c r="O2182" s="38">
        <f t="array" aca="1" ref="O2182" ca="1">IF($H2182="TOTAL HAP",H2182,MAX(IF('PTE - Segment Emissions Calcs'!$B$8:$B$8919=$B2182,'PTE - Segment Emissions Calcs'!$V$8:$V$8919,)))</f>
        <v>1.7631883340886456E-4</v>
      </c>
      <c r="P2182" s="38">
        <f t="array" aca="1" ref="P2182" ca="1">IF($H2182="TOTAL HAP",K2182,MAX(IF('PTE - Segment Emissions Calcs'!$B$8:$B$8919=$B2182,'PTE - Segment Emissions Calcs'!$X$8:$X$8919,)))</f>
        <v>7.7227649033082674E-4</v>
      </c>
      <c r="Q2182" s="38">
        <f t="array" aca="1" ref="Q2182" ca="1">IF($H2182="TOTAL HAP",N2182,MAX(IF('PTE - Segment Emissions Calcs'!$B$8:$B$8919=$B2182,'PTE - Segment Emissions Calcs'!$Z$8:$Z$8919,)))</f>
        <v>7.7227649033082674E-4</v>
      </c>
      <c r="R2182" s="39"/>
    </row>
    <row r="2183" spans="1:18" x14ac:dyDescent="0.25">
      <c r="A2183" s="65"/>
      <c r="B2183" s="65"/>
      <c r="C2183" s="34" t="s">
        <v>24</v>
      </c>
      <c r="D2183" s="35"/>
      <c r="E2183" s="35"/>
      <c r="F2183" s="35">
        <f ca="1">IFERROR(VLOOKUP($E2183&amp;"-1",'PTE - Segment Emissions Calcs'!$I$8:$V$8919,16,FALSE),0)</f>
        <v>0.34649999999999997</v>
      </c>
      <c r="G2183" s="35">
        <f ca="1">IFERROR(VLOOKUP($E2183&amp;"-2",'PTE - Segment Emissions Calcs'!$I$8:$V$8919,16,FALSE),0)</f>
        <v>0</v>
      </c>
      <c r="H2183" s="36">
        <f t="shared" ca="1" si="99"/>
        <v>0.34649999999999997</v>
      </c>
      <c r="I2183" s="37">
        <f ca="1">IFERROR(VLOOKUP($E2183&amp;"-1",'PTE - Segment Emissions Calcs'!$I$8:$X$8919,18,FALSE),0)</f>
        <v>1.5176699999999999</v>
      </c>
      <c r="J2183" s="37">
        <f ca="1">IFERROR(VLOOKUP($E2183&amp;"-2",'PTE - Segment Emissions Calcs'!$I$8:$X$8919,18,FALSE),0)</f>
        <v>0</v>
      </c>
      <c r="K2183" s="37">
        <f t="shared" ca="1" si="100"/>
        <v>1.5176699999999999</v>
      </c>
      <c r="L2183" s="37">
        <f ca="1">IFERROR(VLOOKUP($E2183&amp;"-1",'PTE - Segment Emissions Calcs'!$I$8:$Z$8919,20,FALSE),0)</f>
        <v>1.5176699999999999</v>
      </c>
      <c r="M2183" s="37">
        <f ca="1">IFERROR(VLOOKUP($E2183&amp;"-2",'PTE - Segment Emissions Calcs'!$I$8:$Z$8919,20,FALSE),0)</f>
        <v>0</v>
      </c>
      <c r="N2183" s="37">
        <f t="shared" ca="1" si="101"/>
        <v>1.5176699999999999</v>
      </c>
      <c r="O2183" s="38">
        <f t="array" aca="1" ref="O2183" ca="1">IF($H2183="TOTAL HAP",H2183,MAX(IF('PTE - Segment Emissions Calcs'!$B$8:$B$8919=$B2183,'PTE - Segment Emissions Calcs'!$V$8:$V$8919,)))</f>
        <v>0.34649999999999997</v>
      </c>
      <c r="P2183" s="38">
        <f t="array" aca="1" ref="P2183" ca="1">IF($H2183="TOTAL HAP",K2183,MAX(IF('PTE - Segment Emissions Calcs'!$B$8:$B$8919=$B2183,'PTE - Segment Emissions Calcs'!$X$8:$X$8919,)))</f>
        <v>1.5176699999999999</v>
      </c>
      <c r="Q2183" s="38">
        <f t="array" aca="1" ref="Q2183" ca="1">IF($H2183="TOTAL HAP",N2183,MAX(IF('PTE - Segment Emissions Calcs'!$B$8:$B$8919=$B2183,'PTE - Segment Emissions Calcs'!$Z$8:$Z$8919,)))</f>
        <v>1.5176699999999999</v>
      </c>
      <c r="R2183" s="39"/>
    </row>
    <row r="2184" spans="1:18" x14ac:dyDescent="0.25">
      <c r="A2184" s="65"/>
      <c r="B2184" s="65"/>
      <c r="C2184" s="34" t="s">
        <v>29</v>
      </c>
      <c r="D2184" s="35"/>
      <c r="E2184" s="35"/>
      <c r="F2184" s="35">
        <f ca="1">IFERROR(VLOOKUP($E2184&amp;"-1",'PTE - Segment Emissions Calcs'!$I$8:$V$8919,16,FALSE),0)</f>
        <v>7.6345849347820736E-3</v>
      </c>
      <c r="G2184" s="35">
        <f ca="1">IFERROR(VLOOKUP($E2184&amp;"-2",'PTE - Segment Emissions Calcs'!$I$8:$V$8919,16,FALSE),0)</f>
        <v>0</v>
      </c>
      <c r="H2184" s="36">
        <f t="shared" ca="1" si="99"/>
        <v>7.6345849347820736E-3</v>
      </c>
      <c r="I2184" s="37">
        <f ca="1">IFERROR(VLOOKUP($E2184&amp;"-1",'PTE - Segment Emissions Calcs'!$I$8:$X$8919,18,FALSE),0)</f>
        <v>3.3439482014345483E-2</v>
      </c>
      <c r="J2184" s="37">
        <f ca="1">IFERROR(VLOOKUP($E2184&amp;"-2",'PTE - Segment Emissions Calcs'!$I$8:$X$8919,18,FALSE),0)</f>
        <v>0</v>
      </c>
      <c r="K2184" s="37">
        <f t="shared" ca="1" si="100"/>
        <v>3.3439482014345483E-2</v>
      </c>
      <c r="L2184" s="37">
        <f ca="1">IFERROR(VLOOKUP($E2184&amp;"-1",'PTE - Segment Emissions Calcs'!$I$8:$Z$8919,20,FALSE),0)</f>
        <v>3.3439482014345483E-2</v>
      </c>
      <c r="M2184" s="37">
        <f ca="1">IFERROR(VLOOKUP($E2184&amp;"-2",'PTE - Segment Emissions Calcs'!$I$8:$Z$8919,20,FALSE),0)</f>
        <v>0</v>
      </c>
      <c r="N2184" s="37">
        <f t="shared" ca="1" si="101"/>
        <v>3.3439482014345483E-2</v>
      </c>
      <c r="O2184" s="38">
        <f t="array" aca="1" ref="O2184" ca="1">IF($H2184="TOTAL HAP",H2184,MAX(IF('PTE - Segment Emissions Calcs'!$B$8:$B$8919=$B2184,'PTE - Segment Emissions Calcs'!$V$8:$V$8919,)))</f>
        <v>7.6345849347820736E-3</v>
      </c>
      <c r="P2184" s="38">
        <f t="array" aca="1" ref="P2184" ca="1">IF($H2184="TOTAL HAP",K2184,MAX(IF('PTE - Segment Emissions Calcs'!$B$8:$B$8919=$B2184,'PTE - Segment Emissions Calcs'!$X$8:$X$8919,)))</f>
        <v>3.3439482014345483E-2</v>
      </c>
      <c r="Q2184" s="38">
        <f t="array" aca="1" ref="Q2184" ca="1">IF($H2184="TOTAL HAP",N2184,MAX(IF('PTE - Segment Emissions Calcs'!$B$8:$B$8919=$B2184,'PTE - Segment Emissions Calcs'!$Z$8:$Z$8919,)))</f>
        <v>3.3439482014345483E-2</v>
      </c>
      <c r="R2184" s="39"/>
    </row>
    <row r="2185" spans="1:18" x14ac:dyDescent="0.25">
      <c r="A2185" s="65"/>
      <c r="B2185" s="65"/>
      <c r="C2185" s="34" t="s">
        <v>83</v>
      </c>
      <c r="D2185" s="35"/>
      <c r="E2185" s="35"/>
      <c r="F2185" s="35">
        <f ca="1">IFERROR(VLOOKUP($E2185&amp;"-1",'PTE - Segment Emissions Calcs'!$I$8:$V$8919,16,FALSE),0)</f>
        <v>1.7324999999999999E-7</v>
      </c>
      <c r="G2185" s="35">
        <f ca="1">IFERROR(VLOOKUP($E2185&amp;"-2",'PTE - Segment Emissions Calcs'!$I$8:$V$8919,16,FALSE),0)</f>
        <v>0</v>
      </c>
      <c r="H2185" s="36">
        <f t="shared" ca="1" si="99"/>
        <v>1.7324999999999999E-7</v>
      </c>
      <c r="I2185" s="37">
        <f ca="1">IFERROR(VLOOKUP($E2185&amp;"-1",'PTE - Segment Emissions Calcs'!$I$8:$X$8919,18,FALSE),0)</f>
        <v>7.5883500000000006E-7</v>
      </c>
      <c r="J2185" s="37">
        <f ca="1">IFERROR(VLOOKUP($E2185&amp;"-2",'PTE - Segment Emissions Calcs'!$I$8:$X$8919,18,FALSE),0)</f>
        <v>0</v>
      </c>
      <c r="K2185" s="37">
        <f t="shared" ca="1" si="100"/>
        <v>7.5883500000000006E-7</v>
      </c>
      <c r="L2185" s="37">
        <f ca="1">IFERROR(VLOOKUP($E2185&amp;"-1",'PTE - Segment Emissions Calcs'!$I$8:$Z$8919,20,FALSE),0)</f>
        <v>7.5883500000000006E-7</v>
      </c>
      <c r="M2185" s="37">
        <f ca="1">IFERROR(VLOOKUP($E2185&amp;"-2",'PTE - Segment Emissions Calcs'!$I$8:$Z$8919,20,FALSE),0)</f>
        <v>0</v>
      </c>
      <c r="N2185" s="37">
        <f t="shared" ca="1" si="101"/>
        <v>7.5883500000000006E-7</v>
      </c>
      <c r="O2185" s="38">
        <f t="array" aca="1" ref="O2185" ca="1">IF($H2185="TOTAL HAP",H2185,MAX(IF('PTE - Segment Emissions Calcs'!$B$8:$B$8919=$B2185,'PTE - Segment Emissions Calcs'!$V$8:$V$8919,)))</f>
        <v>1.7324999999999999E-7</v>
      </c>
      <c r="P2185" s="38">
        <f t="array" aca="1" ref="P2185" ca="1">IF($H2185="TOTAL HAP",K2185,MAX(IF('PTE - Segment Emissions Calcs'!$B$8:$B$8919=$B2185,'PTE - Segment Emissions Calcs'!$X$8:$X$8919,)))</f>
        <v>7.5883500000000006E-7</v>
      </c>
      <c r="Q2185" s="38">
        <f t="array" aca="1" ref="Q2185" ca="1">IF($H2185="TOTAL HAP",N2185,MAX(IF('PTE - Segment Emissions Calcs'!$B$8:$B$8919=$B2185,'PTE - Segment Emissions Calcs'!$Z$8:$Z$8919,)))</f>
        <v>7.5883500000000006E-7</v>
      </c>
      <c r="R2185" s="39"/>
    </row>
    <row r="2186" spans="1:18" x14ac:dyDescent="0.25">
      <c r="A2186" s="65"/>
      <c r="B2186" s="65"/>
      <c r="C2186" s="34" t="s">
        <v>37</v>
      </c>
      <c r="D2186" s="35"/>
      <c r="E2186" s="35"/>
      <c r="F2186" s="35">
        <f ca="1">IFERROR(VLOOKUP($E2186&amp;"-1",'PTE - Segment Emissions Calcs'!$I$8:$V$8919,16,FALSE),0)</f>
        <v>1.1210561039695904E-3</v>
      </c>
      <c r="G2186" s="35">
        <f ca="1">IFERROR(VLOOKUP($E2186&amp;"-2",'PTE - Segment Emissions Calcs'!$I$8:$V$8919,16,FALSE),0)</f>
        <v>0</v>
      </c>
      <c r="H2186" s="36">
        <f t="shared" ca="1" si="99"/>
        <v>1.1210561039695904E-3</v>
      </c>
      <c r="I2186" s="37">
        <f ca="1">IFERROR(VLOOKUP($E2186&amp;"-1",'PTE - Segment Emissions Calcs'!$I$8:$X$8919,18,FALSE),0)</f>
        <v>4.910225735386806E-3</v>
      </c>
      <c r="J2186" s="37">
        <f ca="1">IFERROR(VLOOKUP($E2186&amp;"-2",'PTE - Segment Emissions Calcs'!$I$8:$X$8919,18,FALSE),0)</f>
        <v>0</v>
      </c>
      <c r="K2186" s="37">
        <f t="shared" ca="1" si="100"/>
        <v>4.910225735386806E-3</v>
      </c>
      <c r="L2186" s="37">
        <f ca="1">IFERROR(VLOOKUP($E2186&amp;"-1",'PTE - Segment Emissions Calcs'!$I$8:$Z$8919,20,FALSE),0)</f>
        <v>4.910225735386806E-3</v>
      </c>
      <c r="M2186" s="37">
        <f ca="1">IFERROR(VLOOKUP($E2186&amp;"-2",'PTE - Segment Emissions Calcs'!$I$8:$Z$8919,20,FALSE),0)</f>
        <v>0</v>
      </c>
      <c r="N2186" s="37">
        <f t="shared" ca="1" si="101"/>
        <v>4.910225735386806E-3</v>
      </c>
      <c r="O2186" s="38">
        <f t="array" aca="1" ref="O2186" ca="1">IF($H2186="TOTAL HAP",H2186,MAX(IF('PTE - Segment Emissions Calcs'!$B$8:$B$8919=$B2186,'PTE - Segment Emissions Calcs'!$V$8:$V$8919,)))</f>
        <v>1.1210561039695904E-3</v>
      </c>
      <c r="P2186" s="38">
        <f t="array" aca="1" ref="P2186" ca="1">IF($H2186="TOTAL HAP",K2186,MAX(IF('PTE - Segment Emissions Calcs'!$B$8:$B$8919=$B2186,'PTE - Segment Emissions Calcs'!$X$8:$X$8919,)))</f>
        <v>4.910225735386806E-3</v>
      </c>
      <c r="Q2186" s="38">
        <f t="array" aca="1" ref="Q2186" ca="1">IF($H2186="TOTAL HAP",N2186,MAX(IF('PTE - Segment Emissions Calcs'!$B$8:$B$8919=$B2186,'PTE - Segment Emissions Calcs'!$Z$8:$Z$8919,)))</f>
        <v>4.910225735386806E-3</v>
      </c>
      <c r="R2186" s="39"/>
    </row>
    <row r="2187" spans="1:18" x14ac:dyDescent="0.25">
      <c r="A2187" s="65"/>
      <c r="B2187" s="65"/>
      <c r="C2187" s="34" t="s">
        <v>171</v>
      </c>
      <c r="D2187" s="35"/>
      <c r="E2187" s="35"/>
      <c r="F2187" s="35">
        <f ca="1">IFERROR(VLOOKUP($E2187&amp;"-1",'PTE - Segment Emissions Calcs'!$I$8:$V$8919,16,FALSE),0)</f>
        <v>2.25225E-5</v>
      </c>
      <c r="G2187" s="35">
        <f ca="1">IFERROR(VLOOKUP($E2187&amp;"-2",'PTE - Segment Emissions Calcs'!$I$8:$V$8919,16,FALSE),0)</f>
        <v>0</v>
      </c>
      <c r="H2187" s="36">
        <f t="shared" ca="1" si="99"/>
        <v>2.25225E-5</v>
      </c>
      <c r="I2187" s="37">
        <f ca="1">IFERROR(VLOOKUP($E2187&amp;"-1",'PTE - Segment Emissions Calcs'!$I$8:$X$8919,18,FALSE),0)</f>
        <v>9.8648550000000006E-5</v>
      </c>
      <c r="J2187" s="37">
        <f ca="1">IFERROR(VLOOKUP($E2187&amp;"-2",'PTE - Segment Emissions Calcs'!$I$8:$X$8919,18,FALSE),0)</f>
        <v>0</v>
      </c>
      <c r="K2187" s="37">
        <f t="shared" ca="1" si="100"/>
        <v>9.8648550000000006E-5</v>
      </c>
      <c r="L2187" s="37">
        <f ca="1">IFERROR(VLOOKUP($E2187&amp;"-1",'PTE - Segment Emissions Calcs'!$I$8:$Z$8919,20,FALSE),0)</f>
        <v>9.8648550000000006E-5</v>
      </c>
      <c r="M2187" s="37">
        <f ca="1">IFERROR(VLOOKUP($E2187&amp;"-2",'PTE - Segment Emissions Calcs'!$I$8:$Z$8919,20,FALSE),0)</f>
        <v>0</v>
      </c>
      <c r="N2187" s="37">
        <f t="shared" ca="1" si="101"/>
        <v>9.8648550000000006E-5</v>
      </c>
      <c r="O2187" s="38">
        <f t="array" aca="1" ref="O2187" ca="1">IF($H2187="TOTAL HAP",H2187,MAX(IF('PTE - Segment Emissions Calcs'!$B$8:$B$8919=$B2187,'PTE - Segment Emissions Calcs'!$V$8:$V$8919,)))</f>
        <v>2.25225E-5</v>
      </c>
      <c r="P2187" s="38">
        <f t="array" aca="1" ref="P2187" ca="1">IF($H2187="TOTAL HAP",K2187,MAX(IF('PTE - Segment Emissions Calcs'!$B$8:$B$8919=$B2187,'PTE - Segment Emissions Calcs'!$X$8:$X$8919,)))</f>
        <v>9.8648550000000006E-5</v>
      </c>
      <c r="Q2187" s="38">
        <f t="array" aca="1" ref="Q2187" ca="1">IF($H2187="TOTAL HAP",N2187,MAX(IF('PTE - Segment Emissions Calcs'!$B$8:$B$8919=$B2187,'PTE - Segment Emissions Calcs'!$Z$8:$Z$8919,)))</f>
        <v>9.8648550000000006E-5</v>
      </c>
      <c r="R2187" s="39"/>
    </row>
    <row r="2188" spans="1:18" x14ac:dyDescent="0.25">
      <c r="A2188" s="65"/>
      <c r="B2188" s="65"/>
      <c r="C2188" s="34" t="s">
        <v>172</v>
      </c>
      <c r="D2188" s="35"/>
      <c r="E2188" s="35"/>
      <c r="F2188" s="35">
        <f ca="1">IFERROR(VLOOKUP($E2188&amp;"-1",'PTE - Segment Emissions Calcs'!$I$8:$V$8919,16,FALSE),0)</f>
        <v>5.1846303784982553E-5</v>
      </c>
      <c r="G2188" s="35">
        <f ca="1">IFERROR(VLOOKUP($E2188&amp;"-2",'PTE - Segment Emissions Calcs'!$I$8:$V$8919,16,FALSE),0)</f>
        <v>0</v>
      </c>
      <c r="H2188" s="36">
        <f t="shared" ca="1" si="99"/>
        <v>5.1846303784982553E-5</v>
      </c>
      <c r="I2188" s="37">
        <f ca="1">IFERROR(VLOOKUP($E2188&amp;"-1",'PTE - Segment Emissions Calcs'!$I$8:$X$8919,18,FALSE),0)</f>
        <v>2.2708681057822359E-4</v>
      </c>
      <c r="J2188" s="37">
        <f ca="1">IFERROR(VLOOKUP($E2188&amp;"-2",'PTE - Segment Emissions Calcs'!$I$8:$X$8919,18,FALSE),0)</f>
        <v>0</v>
      </c>
      <c r="K2188" s="37">
        <f t="shared" ca="1" si="100"/>
        <v>2.2708681057822359E-4</v>
      </c>
      <c r="L2188" s="37">
        <f ca="1">IFERROR(VLOOKUP($E2188&amp;"-1",'PTE - Segment Emissions Calcs'!$I$8:$Z$8919,20,FALSE),0)</f>
        <v>2.2708681057822359E-4</v>
      </c>
      <c r="M2188" s="37">
        <f ca="1">IFERROR(VLOOKUP($E2188&amp;"-2",'PTE - Segment Emissions Calcs'!$I$8:$Z$8919,20,FALSE),0)</f>
        <v>0</v>
      </c>
      <c r="N2188" s="37">
        <f t="shared" ca="1" si="101"/>
        <v>2.2708681057822359E-4</v>
      </c>
      <c r="O2188" s="38">
        <f t="array" aca="1" ref="O2188" ca="1">IF($H2188="TOTAL HAP",H2188,MAX(IF('PTE - Segment Emissions Calcs'!$B$8:$B$8919=$B2188,'PTE - Segment Emissions Calcs'!$V$8:$V$8919,)))</f>
        <v>5.1846303784982553E-5</v>
      </c>
      <c r="P2188" s="38">
        <f t="array" aca="1" ref="P2188" ca="1">IF($H2188="TOTAL HAP",K2188,MAX(IF('PTE - Segment Emissions Calcs'!$B$8:$B$8919=$B2188,'PTE - Segment Emissions Calcs'!$X$8:$X$8919,)))</f>
        <v>2.2708681057822359E-4</v>
      </c>
      <c r="Q2188" s="38">
        <f t="array" aca="1" ref="Q2188" ca="1">IF($H2188="TOTAL HAP",N2188,MAX(IF('PTE - Segment Emissions Calcs'!$B$8:$B$8919=$B2188,'PTE - Segment Emissions Calcs'!$Z$8:$Z$8919,)))</f>
        <v>2.2708681057822359E-4</v>
      </c>
      <c r="R2188" s="39"/>
    </row>
    <row r="2189" spans="1:18" x14ac:dyDescent="0.25">
      <c r="A2189" s="65"/>
      <c r="B2189" s="65"/>
      <c r="C2189" s="34" t="s">
        <v>97</v>
      </c>
      <c r="D2189" s="35"/>
      <c r="E2189" s="35"/>
      <c r="F2189" s="35">
        <f ca="1">IFERROR(VLOOKUP($E2189&amp;"-1",'PTE - Segment Emissions Calcs'!$I$8:$V$8919,16,FALSE),0)</f>
        <v>9.6834995683044695E-5</v>
      </c>
      <c r="G2189" s="35">
        <f ca="1">IFERROR(VLOOKUP($E2189&amp;"-2",'PTE - Segment Emissions Calcs'!$I$8:$V$8919,16,FALSE),0)</f>
        <v>0</v>
      </c>
      <c r="H2189" s="36">
        <f t="shared" ca="1" si="99"/>
        <v>9.6834995683044695E-5</v>
      </c>
      <c r="I2189" s="37">
        <f ca="1">IFERROR(VLOOKUP($E2189&amp;"-1",'PTE - Segment Emissions Calcs'!$I$8:$X$8919,18,FALSE),0)</f>
        <v>4.2413728109173577E-4</v>
      </c>
      <c r="J2189" s="37">
        <f ca="1">IFERROR(VLOOKUP($E2189&amp;"-2",'PTE - Segment Emissions Calcs'!$I$8:$X$8919,18,FALSE),0)</f>
        <v>0</v>
      </c>
      <c r="K2189" s="37">
        <f t="shared" ca="1" si="100"/>
        <v>4.2413728109173577E-4</v>
      </c>
      <c r="L2189" s="37">
        <f ca="1">IFERROR(VLOOKUP($E2189&amp;"-1",'PTE - Segment Emissions Calcs'!$I$8:$Z$8919,20,FALSE),0)</f>
        <v>4.2413728109173577E-4</v>
      </c>
      <c r="M2189" s="37">
        <f ca="1">IFERROR(VLOOKUP($E2189&amp;"-2",'PTE - Segment Emissions Calcs'!$I$8:$Z$8919,20,FALSE),0)</f>
        <v>0</v>
      </c>
      <c r="N2189" s="37">
        <f t="shared" ca="1" si="101"/>
        <v>4.2413728109173577E-4</v>
      </c>
      <c r="O2189" s="38">
        <f t="array" aca="1" ref="O2189" ca="1">IF($H2189="TOTAL HAP",H2189,MAX(IF('PTE - Segment Emissions Calcs'!$B$8:$B$8919=$B2189,'PTE - Segment Emissions Calcs'!$V$8:$V$8919,)))</f>
        <v>9.6834995683044695E-5</v>
      </c>
      <c r="P2189" s="38">
        <f t="array" aca="1" ref="P2189" ca="1">IF($H2189="TOTAL HAP",K2189,MAX(IF('PTE - Segment Emissions Calcs'!$B$8:$B$8919=$B2189,'PTE - Segment Emissions Calcs'!$X$8:$X$8919,)))</f>
        <v>4.2413728109173577E-4</v>
      </c>
      <c r="Q2189" s="38">
        <f t="array" aca="1" ref="Q2189" ca="1">IF($H2189="TOTAL HAP",N2189,MAX(IF('PTE - Segment Emissions Calcs'!$B$8:$B$8919=$B2189,'PTE - Segment Emissions Calcs'!$Z$8:$Z$8919,)))</f>
        <v>4.2413728109173577E-4</v>
      </c>
      <c r="R2189" s="39"/>
    </row>
    <row r="2190" spans="1:18" x14ac:dyDescent="0.25">
      <c r="A2190" s="65"/>
      <c r="B2190" s="65"/>
      <c r="C2190" s="34" t="s">
        <v>57</v>
      </c>
      <c r="D2190" s="35"/>
      <c r="E2190" s="35"/>
      <c r="F2190" s="35">
        <f ca="1">IFERROR(VLOOKUP($E2190&amp;"-1",'PTE - Segment Emissions Calcs'!$I$8:$V$8919,16,FALSE),0)</f>
        <v>1.0279499999999998E-6</v>
      </c>
      <c r="G2190" s="35">
        <f ca="1">IFERROR(VLOOKUP($E2190&amp;"-2",'PTE - Segment Emissions Calcs'!$I$8:$V$8919,16,FALSE),0)</f>
        <v>0</v>
      </c>
      <c r="H2190" s="36">
        <f t="shared" ca="1" si="99"/>
        <v>1.0279499999999998E-6</v>
      </c>
      <c r="I2190" s="37">
        <f ca="1">IFERROR(VLOOKUP($E2190&amp;"-1",'PTE - Segment Emissions Calcs'!$I$8:$X$8919,18,FALSE),0)</f>
        <v>4.5024209999999994E-6</v>
      </c>
      <c r="J2190" s="37">
        <f ca="1">IFERROR(VLOOKUP($E2190&amp;"-2",'PTE - Segment Emissions Calcs'!$I$8:$X$8919,18,FALSE),0)</f>
        <v>0</v>
      </c>
      <c r="K2190" s="37">
        <f t="shared" ca="1" si="100"/>
        <v>4.5024209999999994E-6</v>
      </c>
      <c r="L2190" s="37">
        <f ca="1">IFERROR(VLOOKUP($E2190&amp;"-1",'PTE - Segment Emissions Calcs'!$I$8:$Z$8919,20,FALSE),0)</f>
        <v>4.5024209999999994E-6</v>
      </c>
      <c r="M2190" s="37">
        <f ca="1">IFERROR(VLOOKUP($E2190&amp;"-2",'PTE - Segment Emissions Calcs'!$I$8:$Z$8919,20,FALSE),0)</f>
        <v>0</v>
      </c>
      <c r="N2190" s="37">
        <f t="shared" ca="1" si="101"/>
        <v>4.5024209999999994E-6</v>
      </c>
      <c r="O2190" s="38">
        <f t="array" aca="1" ref="O2190" ca="1">IF($H2190="TOTAL HAP",H2190,MAX(IF('PTE - Segment Emissions Calcs'!$B$8:$B$8919=$B2190,'PTE - Segment Emissions Calcs'!$V$8:$V$8919,)))</f>
        <v>1.0279499999999998E-6</v>
      </c>
      <c r="P2190" s="38">
        <f t="array" aca="1" ref="P2190" ca="1">IF($H2190="TOTAL HAP",K2190,MAX(IF('PTE - Segment Emissions Calcs'!$B$8:$B$8919=$B2190,'PTE - Segment Emissions Calcs'!$X$8:$X$8919,)))</f>
        <v>4.5024209999999994E-6</v>
      </c>
      <c r="Q2190" s="38">
        <f t="array" aca="1" ref="Q2190" ca="1">IF($H2190="TOTAL HAP",N2190,MAX(IF('PTE - Segment Emissions Calcs'!$B$8:$B$8919=$B2190,'PTE - Segment Emissions Calcs'!$Z$8:$Z$8919,)))</f>
        <v>4.5024209999999994E-6</v>
      </c>
      <c r="R2190" s="39"/>
    </row>
    <row r="2191" spans="1:18" x14ac:dyDescent="0.25">
      <c r="A2191" s="65"/>
      <c r="B2191" s="65"/>
      <c r="C2191" s="34" t="s">
        <v>130</v>
      </c>
      <c r="D2191" s="35"/>
      <c r="E2191" s="35"/>
      <c r="F2191" s="35">
        <f ca="1">IFERROR(VLOOKUP($E2191&amp;"-1",'PTE - Segment Emissions Calcs'!$I$8:$V$8919,16,FALSE),0)</f>
        <v>2.7771498146287104E-5</v>
      </c>
      <c r="G2191" s="35">
        <f ca="1">IFERROR(VLOOKUP($E2191&amp;"-2",'PTE - Segment Emissions Calcs'!$I$8:$V$8919,16,FALSE),0)</f>
        <v>0</v>
      </c>
      <c r="H2191" s="36">
        <f t="shared" ca="1" si="99"/>
        <v>2.7771498146287104E-5</v>
      </c>
      <c r="I2191" s="37">
        <f ca="1">IFERROR(VLOOKUP($E2191&amp;"-1",'PTE - Segment Emissions Calcs'!$I$8:$X$8919,18,FALSE),0)</f>
        <v>1.2163916188073753E-4</v>
      </c>
      <c r="J2191" s="37">
        <f ca="1">IFERROR(VLOOKUP($E2191&amp;"-2",'PTE - Segment Emissions Calcs'!$I$8:$X$8919,18,FALSE),0)</f>
        <v>0</v>
      </c>
      <c r="K2191" s="37">
        <f t="shared" ca="1" si="100"/>
        <v>1.2163916188073753E-4</v>
      </c>
      <c r="L2191" s="37">
        <f ca="1">IFERROR(VLOOKUP($E2191&amp;"-1",'PTE - Segment Emissions Calcs'!$I$8:$Z$8919,20,FALSE),0)</f>
        <v>1.2163916188073753E-4</v>
      </c>
      <c r="M2191" s="37">
        <f ca="1">IFERROR(VLOOKUP($E2191&amp;"-2",'PTE - Segment Emissions Calcs'!$I$8:$Z$8919,20,FALSE),0)</f>
        <v>0</v>
      </c>
      <c r="N2191" s="37">
        <f t="shared" ca="1" si="101"/>
        <v>1.2163916188073753E-4</v>
      </c>
      <c r="O2191" s="38">
        <f t="array" aca="1" ref="O2191" ca="1">IF($H2191="TOTAL HAP",H2191,MAX(IF('PTE - Segment Emissions Calcs'!$B$8:$B$8919=$B2191,'PTE - Segment Emissions Calcs'!$V$8:$V$8919,)))</f>
        <v>2.7771498146287104E-5</v>
      </c>
      <c r="P2191" s="38">
        <f t="array" aca="1" ref="P2191" ca="1">IF($H2191="TOTAL HAP",K2191,MAX(IF('PTE - Segment Emissions Calcs'!$B$8:$B$8919=$B2191,'PTE - Segment Emissions Calcs'!$X$8:$X$8919,)))</f>
        <v>1.2163916188073753E-4</v>
      </c>
      <c r="Q2191" s="38">
        <f t="array" aca="1" ref="Q2191" ca="1">IF($H2191="TOTAL HAP",N2191,MAX(IF('PTE - Segment Emissions Calcs'!$B$8:$B$8919=$B2191,'PTE - Segment Emissions Calcs'!$Z$8:$Z$8919,)))</f>
        <v>1.2163916188073753E-4</v>
      </c>
      <c r="R2191" s="39"/>
    </row>
    <row r="2192" spans="1:18" x14ac:dyDescent="0.25">
      <c r="A2192" s="65"/>
      <c r="B2192" s="65"/>
      <c r="C2192" s="34" t="s">
        <v>173</v>
      </c>
      <c r="D2192" s="35"/>
      <c r="E2192" s="35"/>
      <c r="F2192" s="35">
        <f ca="1">IFERROR(VLOOKUP($E2192&amp;"-1",'PTE - Segment Emissions Calcs'!$I$8:$V$8919,16,FALSE),0)</f>
        <v>7.4324250000000005E-7</v>
      </c>
      <c r="G2192" s="35">
        <f ca="1">IFERROR(VLOOKUP($E2192&amp;"-2",'PTE - Segment Emissions Calcs'!$I$8:$V$8919,16,FALSE),0)</f>
        <v>0</v>
      </c>
      <c r="H2192" s="36">
        <f t="shared" ca="1" si="99"/>
        <v>7.4324250000000005E-7</v>
      </c>
      <c r="I2192" s="37">
        <f ca="1">IFERROR(VLOOKUP($E2192&amp;"-1",'PTE - Segment Emissions Calcs'!$I$8:$X$8919,18,FALSE),0)</f>
        <v>3.2554021500000006E-6</v>
      </c>
      <c r="J2192" s="37">
        <f ca="1">IFERROR(VLOOKUP($E2192&amp;"-2",'PTE - Segment Emissions Calcs'!$I$8:$X$8919,18,FALSE),0)</f>
        <v>0</v>
      </c>
      <c r="K2192" s="37">
        <f t="shared" ca="1" si="100"/>
        <v>3.2554021500000006E-6</v>
      </c>
      <c r="L2192" s="37">
        <f ca="1">IFERROR(VLOOKUP($E2192&amp;"-1",'PTE - Segment Emissions Calcs'!$I$8:$Z$8919,20,FALSE),0)</f>
        <v>3.2554021500000006E-6</v>
      </c>
      <c r="M2192" s="37">
        <f ca="1">IFERROR(VLOOKUP($E2192&amp;"-2",'PTE - Segment Emissions Calcs'!$I$8:$Z$8919,20,FALSE),0)</f>
        <v>0</v>
      </c>
      <c r="N2192" s="37">
        <f t="shared" ca="1" si="101"/>
        <v>3.2554021500000006E-6</v>
      </c>
      <c r="O2192" s="38">
        <f t="array" aca="1" ref="O2192" ca="1">IF($H2192="TOTAL HAP",H2192,MAX(IF('PTE - Segment Emissions Calcs'!$B$8:$B$8919=$B2192,'PTE - Segment Emissions Calcs'!$V$8:$V$8919,)))</f>
        <v>7.4324250000000005E-7</v>
      </c>
      <c r="P2192" s="38">
        <f t="array" aca="1" ref="P2192" ca="1">IF($H2192="TOTAL HAP",K2192,MAX(IF('PTE - Segment Emissions Calcs'!$B$8:$B$8919=$B2192,'PTE - Segment Emissions Calcs'!$X$8:$X$8919,)))</f>
        <v>3.2554021500000006E-6</v>
      </c>
      <c r="Q2192" s="38">
        <f t="array" aca="1" ref="Q2192" ca="1">IF($H2192="TOTAL HAP",N2192,MAX(IF('PTE - Segment Emissions Calcs'!$B$8:$B$8919=$B2192,'PTE - Segment Emissions Calcs'!$Z$8:$Z$8919,)))</f>
        <v>3.2554021500000006E-6</v>
      </c>
      <c r="R2192" s="39"/>
    </row>
    <row r="2193" spans="1:18" x14ac:dyDescent="0.25">
      <c r="A2193" s="65"/>
      <c r="B2193" s="65"/>
      <c r="C2193" s="34" t="s">
        <v>66</v>
      </c>
      <c r="D2193" s="35"/>
      <c r="E2193" s="35"/>
      <c r="F2193" s="35">
        <f ca="1">IFERROR(VLOOKUP($E2193&amp;"-1",'PTE - Segment Emissions Calcs'!$I$8:$V$8919,16,FALSE),0)</f>
        <v>3.5961017140890758E-4</v>
      </c>
      <c r="G2193" s="35">
        <f ca="1">IFERROR(VLOOKUP($E2193&amp;"-2",'PTE - Segment Emissions Calcs'!$I$8:$V$8919,16,FALSE),0)</f>
        <v>0</v>
      </c>
      <c r="H2193" s="36">
        <f t="shared" ca="1" si="99"/>
        <v>3.5961017140890758E-4</v>
      </c>
      <c r="I2193" s="37">
        <f ca="1">IFERROR(VLOOKUP($E2193&amp;"-1",'PTE - Segment Emissions Calcs'!$I$8:$X$8919,18,FALSE),0)</f>
        <v>1.5750925507710151E-3</v>
      </c>
      <c r="J2193" s="37">
        <f ca="1">IFERROR(VLOOKUP($E2193&amp;"-2",'PTE - Segment Emissions Calcs'!$I$8:$X$8919,18,FALSE),0)</f>
        <v>0</v>
      </c>
      <c r="K2193" s="37">
        <f t="shared" ca="1" si="100"/>
        <v>1.5750925507710151E-3</v>
      </c>
      <c r="L2193" s="37">
        <f ca="1">IFERROR(VLOOKUP($E2193&amp;"-1",'PTE - Segment Emissions Calcs'!$I$8:$Z$8919,20,FALSE),0)</f>
        <v>1.5750925507710151E-3</v>
      </c>
      <c r="M2193" s="37">
        <f ca="1">IFERROR(VLOOKUP($E2193&amp;"-2",'PTE - Segment Emissions Calcs'!$I$8:$Z$8919,20,FALSE),0)</f>
        <v>0</v>
      </c>
      <c r="N2193" s="37">
        <f t="shared" ca="1" si="101"/>
        <v>1.5750925507710151E-3</v>
      </c>
      <c r="O2193" s="38">
        <f t="array" aca="1" ref="O2193" ca="1">IF($H2193="TOTAL HAP",H2193,MAX(IF('PTE - Segment Emissions Calcs'!$B$8:$B$8919=$B2193,'PTE - Segment Emissions Calcs'!$V$8:$V$8919,)))</f>
        <v>3.5961017140890758E-4</v>
      </c>
      <c r="P2193" s="38">
        <f t="array" aca="1" ref="P2193" ca="1">IF($H2193="TOTAL HAP",K2193,MAX(IF('PTE - Segment Emissions Calcs'!$B$8:$B$8919=$B2193,'PTE - Segment Emissions Calcs'!$X$8:$X$8919,)))</f>
        <v>1.5750925507710151E-3</v>
      </c>
      <c r="Q2193" s="38">
        <f t="array" aca="1" ref="Q2193" ca="1">IF($H2193="TOTAL HAP",N2193,MAX(IF('PTE - Segment Emissions Calcs'!$B$8:$B$8919=$B2193,'PTE - Segment Emissions Calcs'!$Z$8:$Z$8919,)))</f>
        <v>1.5750925507710151E-3</v>
      </c>
      <c r="R2193" s="39"/>
    </row>
    <row r="2194" spans="1:18" x14ac:dyDescent="0.25">
      <c r="A2194" s="65"/>
      <c r="B2194" s="65"/>
      <c r="C2194" s="34" t="s">
        <v>174</v>
      </c>
      <c r="D2194" s="35"/>
      <c r="E2194" s="35"/>
      <c r="F2194" s="35">
        <f ca="1">IFERROR(VLOOKUP($E2194&amp;"-1",'PTE - Segment Emissions Calcs'!$I$8:$V$8919,16,FALSE),0)</f>
        <v>1.6187338525003811E-3</v>
      </c>
      <c r="G2194" s="35">
        <f ca="1">IFERROR(VLOOKUP($E2194&amp;"-2",'PTE - Segment Emissions Calcs'!$I$8:$V$8919,16,FALSE),0)</f>
        <v>0</v>
      </c>
      <c r="H2194" s="36">
        <f t="shared" ca="1" si="99"/>
        <v>1.6187338525003811E-3</v>
      </c>
      <c r="I2194" s="37">
        <f ca="1">IFERROR(VLOOKUP($E2194&amp;"-1",'PTE - Segment Emissions Calcs'!$I$8:$X$8919,18,FALSE),0)</f>
        <v>7.0900542739516688E-3</v>
      </c>
      <c r="J2194" s="37">
        <f ca="1">IFERROR(VLOOKUP($E2194&amp;"-2",'PTE - Segment Emissions Calcs'!$I$8:$X$8919,18,FALSE),0)</f>
        <v>0</v>
      </c>
      <c r="K2194" s="37">
        <f t="shared" ca="1" si="100"/>
        <v>7.0900542739516688E-3</v>
      </c>
      <c r="L2194" s="37">
        <f ca="1">IFERROR(VLOOKUP($E2194&amp;"-1",'PTE - Segment Emissions Calcs'!$I$8:$Z$8919,20,FALSE),0)</f>
        <v>7.0900542739516688E-3</v>
      </c>
      <c r="M2194" s="37">
        <f ca="1">IFERROR(VLOOKUP($E2194&amp;"-2",'PTE - Segment Emissions Calcs'!$I$8:$Z$8919,20,FALSE),0)</f>
        <v>0</v>
      </c>
      <c r="N2194" s="37">
        <f t="shared" ca="1" si="101"/>
        <v>7.0900542739516688E-3</v>
      </c>
      <c r="O2194" s="38">
        <f t="array" aca="1" ref="O2194" ca="1">IF($H2194="TOTAL HAP",H2194,MAX(IF('PTE - Segment Emissions Calcs'!$B$8:$B$8919=$B2194,'PTE - Segment Emissions Calcs'!$V$8:$V$8919,)))</f>
        <v>1.6187338525003811E-3</v>
      </c>
      <c r="P2194" s="38">
        <f t="array" aca="1" ref="P2194" ca="1">IF($H2194="TOTAL HAP",K2194,MAX(IF('PTE - Segment Emissions Calcs'!$B$8:$B$8919=$B2194,'PTE - Segment Emissions Calcs'!$X$8:$X$8919,)))</f>
        <v>7.0900542739516688E-3</v>
      </c>
      <c r="Q2194" s="38">
        <f t="array" aca="1" ref="Q2194" ca="1">IF($H2194="TOTAL HAP",N2194,MAX(IF('PTE - Segment Emissions Calcs'!$B$8:$B$8919=$B2194,'PTE - Segment Emissions Calcs'!$Z$8:$Z$8919,)))</f>
        <v>7.0900542739516688E-3</v>
      </c>
      <c r="R2194" s="39"/>
    </row>
    <row r="2195" spans="1:18" x14ac:dyDescent="0.25">
      <c r="A2195" s="65"/>
      <c r="B2195" s="65"/>
      <c r="C2195" s="34" t="s">
        <v>48</v>
      </c>
      <c r="D2195" s="35"/>
      <c r="E2195" s="35"/>
      <c r="F2195" s="35">
        <f ca="1">IFERROR(VLOOKUP($E2195&amp;"-1",'PTE - Segment Emissions Calcs'!$I$8:$V$8919,16,FALSE),0)</f>
        <v>2.7267056203416841E-3</v>
      </c>
      <c r="G2195" s="35">
        <f ca="1">IFERROR(VLOOKUP($E2195&amp;"-2",'PTE - Segment Emissions Calcs'!$I$8:$V$8919,16,FALSE),0)</f>
        <v>0</v>
      </c>
      <c r="H2195" s="36">
        <f t="shared" ca="1" si="99"/>
        <v>2.7267056203416841E-3</v>
      </c>
      <c r="I2195" s="37">
        <f ca="1">IFERROR(VLOOKUP($E2195&amp;"-1",'PTE - Segment Emissions Calcs'!$I$8:$X$8919,18,FALSE),0)</f>
        <v>1.1942970617096578E-2</v>
      </c>
      <c r="J2195" s="37">
        <f ca="1">IFERROR(VLOOKUP($E2195&amp;"-2",'PTE - Segment Emissions Calcs'!$I$8:$X$8919,18,FALSE),0)</f>
        <v>0</v>
      </c>
      <c r="K2195" s="37">
        <f t="shared" ca="1" si="100"/>
        <v>1.1942970617096578E-2</v>
      </c>
      <c r="L2195" s="37">
        <f ca="1">IFERROR(VLOOKUP($E2195&amp;"-1",'PTE - Segment Emissions Calcs'!$I$8:$Z$8919,20,FALSE),0)</f>
        <v>1.1942970617096578E-2</v>
      </c>
      <c r="M2195" s="37">
        <f ca="1">IFERROR(VLOOKUP($E2195&amp;"-2",'PTE - Segment Emissions Calcs'!$I$8:$Z$8919,20,FALSE),0)</f>
        <v>0</v>
      </c>
      <c r="N2195" s="37">
        <f t="shared" ca="1" si="101"/>
        <v>1.1942970617096578E-2</v>
      </c>
      <c r="O2195" s="38">
        <f t="array" aca="1" ref="O2195" ca="1">IF($H2195="TOTAL HAP",H2195,MAX(IF('PTE - Segment Emissions Calcs'!$B$8:$B$8919=$B2195,'PTE - Segment Emissions Calcs'!$V$8:$V$8919,)))</f>
        <v>2.7267056203416841E-3</v>
      </c>
      <c r="P2195" s="38">
        <f t="array" aca="1" ref="P2195" ca="1">IF($H2195="TOTAL HAP",K2195,MAX(IF('PTE - Segment Emissions Calcs'!$B$8:$B$8919=$B2195,'PTE - Segment Emissions Calcs'!$X$8:$X$8919,)))</f>
        <v>1.1942970617096578E-2</v>
      </c>
      <c r="Q2195" s="38">
        <f t="array" aca="1" ref="Q2195" ca="1">IF($H2195="TOTAL HAP",N2195,MAX(IF('PTE - Segment Emissions Calcs'!$B$8:$B$8919=$B2195,'PTE - Segment Emissions Calcs'!$Z$8:$Z$8919,)))</f>
        <v>1.1942970617096578E-2</v>
      </c>
      <c r="R2195" s="39"/>
    </row>
    <row r="2196" spans="1:18" x14ac:dyDescent="0.25">
      <c r="A2196" s="65"/>
      <c r="B2196" s="65"/>
      <c r="C2196" s="34" t="s">
        <v>59</v>
      </c>
      <c r="D2196" s="35"/>
      <c r="E2196" s="35"/>
      <c r="F2196" s="35">
        <f ca="1">IFERROR(VLOOKUP($E2196&amp;"-1",'PTE - Segment Emissions Calcs'!$I$8:$V$8919,16,FALSE),0)</f>
        <v>2.0789999999999998E-7</v>
      </c>
      <c r="G2196" s="35">
        <f ca="1">IFERROR(VLOOKUP($E2196&amp;"-2",'PTE - Segment Emissions Calcs'!$I$8:$V$8919,16,FALSE),0)</f>
        <v>0</v>
      </c>
      <c r="H2196" s="36">
        <f t="shared" ca="1" si="99"/>
        <v>2.0789999999999998E-7</v>
      </c>
      <c r="I2196" s="37">
        <f ca="1">IFERROR(VLOOKUP($E2196&amp;"-1",'PTE - Segment Emissions Calcs'!$I$8:$X$8919,18,FALSE),0)</f>
        <v>9.1060199999999996E-7</v>
      </c>
      <c r="J2196" s="37">
        <f ca="1">IFERROR(VLOOKUP($E2196&amp;"-2",'PTE - Segment Emissions Calcs'!$I$8:$X$8919,18,FALSE),0)</f>
        <v>0</v>
      </c>
      <c r="K2196" s="37">
        <f t="shared" ca="1" si="100"/>
        <v>9.1060199999999996E-7</v>
      </c>
      <c r="L2196" s="37">
        <f ca="1">IFERROR(VLOOKUP($E2196&amp;"-1",'PTE - Segment Emissions Calcs'!$I$8:$Z$8919,20,FALSE),0)</f>
        <v>9.1060199999999996E-7</v>
      </c>
      <c r="M2196" s="37">
        <f ca="1">IFERROR(VLOOKUP($E2196&amp;"-2",'PTE - Segment Emissions Calcs'!$I$8:$Z$8919,20,FALSE),0)</f>
        <v>0</v>
      </c>
      <c r="N2196" s="37">
        <f t="shared" ca="1" si="101"/>
        <v>9.1060199999999996E-7</v>
      </c>
      <c r="O2196" s="38">
        <f t="array" aca="1" ref="O2196" ca="1">IF($H2196="TOTAL HAP",H2196,MAX(IF('PTE - Segment Emissions Calcs'!$B$8:$B$8919=$B2196,'PTE - Segment Emissions Calcs'!$V$8:$V$8919,)))</f>
        <v>2.0789999999999998E-7</v>
      </c>
      <c r="P2196" s="38">
        <f t="array" aca="1" ref="P2196" ca="1">IF($H2196="TOTAL HAP",K2196,MAX(IF('PTE - Segment Emissions Calcs'!$B$8:$B$8919=$B2196,'PTE - Segment Emissions Calcs'!$X$8:$X$8919,)))</f>
        <v>9.1060199999999996E-7</v>
      </c>
      <c r="Q2196" s="38">
        <f t="array" aca="1" ref="Q2196" ca="1">IF($H2196="TOTAL HAP",N2196,MAX(IF('PTE - Segment Emissions Calcs'!$B$8:$B$8919=$B2196,'PTE - Segment Emissions Calcs'!$Z$8:$Z$8919,)))</f>
        <v>9.1060199999999996E-7</v>
      </c>
      <c r="R2196" s="39"/>
    </row>
    <row r="2197" spans="1:18" x14ac:dyDescent="0.25">
      <c r="A2197" s="65"/>
      <c r="B2197" s="65"/>
      <c r="C2197" s="34" t="s">
        <v>175</v>
      </c>
      <c r="D2197" s="35"/>
      <c r="E2197" s="35"/>
      <c r="F2197" s="35">
        <f ca="1">IFERROR(VLOOKUP($E2197&amp;"-1",'PTE - Segment Emissions Calcs'!$I$8:$V$8919,16,FALSE),0)</f>
        <v>1.1573099999999998E-4</v>
      </c>
      <c r="G2197" s="35">
        <f ca="1">IFERROR(VLOOKUP($E2197&amp;"-2",'PTE - Segment Emissions Calcs'!$I$8:$V$8919,16,FALSE),0)</f>
        <v>0</v>
      </c>
      <c r="H2197" s="36">
        <f t="shared" ca="1" si="99"/>
        <v>1.1573099999999998E-4</v>
      </c>
      <c r="I2197" s="37">
        <f ca="1">IFERROR(VLOOKUP($E2197&amp;"-1",'PTE - Segment Emissions Calcs'!$I$8:$X$8919,18,FALSE),0)</f>
        <v>5.0690177999999984E-4</v>
      </c>
      <c r="J2197" s="37">
        <f ca="1">IFERROR(VLOOKUP($E2197&amp;"-2",'PTE - Segment Emissions Calcs'!$I$8:$X$8919,18,FALSE),0)</f>
        <v>0</v>
      </c>
      <c r="K2197" s="37">
        <f t="shared" ca="1" si="100"/>
        <v>5.0690177999999984E-4</v>
      </c>
      <c r="L2197" s="37">
        <f ca="1">IFERROR(VLOOKUP($E2197&amp;"-1",'PTE - Segment Emissions Calcs'!$I$8:$Z$8919,20,FALSE),0)</f>
        <v>5.0690177999999984E-4</v>
      </c>
      <c r="M2197" s="37">
        <f ca="1">IFERROR(VLOOKUP($E2197&amp;"-2",'PTE - Segment Emissions Calcs'!$I$8:$Z$8919,20,FALSE),0)</f>
        <v>0</v>
      </c>
      <c r="N2197" s="37">
        <f t="shared" ca="1" si="101"/>
        <v>5.0690177999999984E-4</v>
      </c>
      <c r="O2197" s="38">
        <f t="array" aca="1" ref="O2197" ca="1">IF($H2197="TOTAL HAP",H2197,MAX(IF('PTE - Segment Emissions Calcs'!$B$8:$B$8919=$B2197,'PTE - Segment Emissions Calcs'!$V$8:$V$8919,)))</f>
        <v>1.1573099999999998E-4</v>
      </c>
      <c r="P2197" s="38">
        <f t="array" aca="1" ref="P2197" ca="1">IF($H2197="TOTAL HAP",K2197,MAX(IF('PTE - Segment Emissions Calcs'!$B$8:$B$8919=$B2197,'PTE - Segment Emissions Calcs'!$X$8:$X$8919,)))</f>
        <v>5.0690177999999984E-4</v>
      </c>
      <c r="Q2197" s="38">
        <f t="array" aca="1" ref="Q2197" ca="1">IF($H2197="TOTAL HAP",N2197,MAX(IF('PTE - Segment Emissions Calcs'!$B$8:$B$8919=$B2197,'PTE - Segment Emissions Calcs'!$Z$8:$Z$8919,)))</f>
        <v>5.0690177999999984E-4</v>
      </c>
      <c r="R2197" s="39"/>
    </row>
    <row r="2198" spans="1:18" x14ac:dyDescent="0.25">
      <c r="A2198" s="65"/>
      <c r="B2198" s="65"/>
      <c r="C2198" s="34" t="s">
        <v>176</v>
      </c>
      <c r="D2198" s="35"/>
      <c r="E2198" s="35"/>
      <c r="F2198" s="35">
        <f ca="1">IFERROR(VLOOKUP($E2198&amp;"-1",'PTE - Segment Emissions Calcs'!$I$8:$V$8919,16,FALSE),0)</f>
        <v>1.0741499999999999E-6</v>
      </c>
      <c r="G2198" s="35">
        <f ca="1">IFERROR(VLOOKUP($E2198&amp;"-2",'PTE - Segment Emissions Calcs'!$I$8:$V$8919,16,FALSE),0)</f>
        <v>0</v>
      </c>
      <c r="H2198" s="36">
        <f t="shared" ca="1" si="99"/>
        <v>1.0741499999999999E-6</v>
      </c>
      <c r="I2198" s="37">
        <f ca="1">IFERROR(VLOOKUP($E2198&amp;"-1",'PTE - Segment Emissions Calcs'!$I$8:$X$8919,18,FALSE),0)</f>
        <v>4.704776999999999E-6</v>
      </c>
      <c r="J2198" s="37">
        <f ca="1">IFERROR(VLOOKUP($E2198&amp;"-2",'PTE - Segment Emissions Calcs'!$I$8:$X$8919,18,FALSE),0)</f>
        <v>0</v>
      </c>
      <c r="K2198" s="37">
        <f t="shared" ca="1" si="100"/>
        <v>4.704776999999999E-6</v>
      </c>
      <c r="L2198" s="37">
        <f ca="1">IFERROR(VLOOKUP($E2198&amp;"-1",'PTE - Segment Emissions Calcs'!$I$8:$Z$8919,20,FALSE),0)</f>
        <v>4.704776999999999E-6</v>
      </c>
      <c r="M2198" s="37">
        <f ca="1">IFERROR(VLOOKUP($E2198&amp;"-2",'PTE - Segment Emissions Calcs'!$I$8:$Z$8919,20,FALSE),0)</f>
        <v>0</v>
      </c>
      <c r="N2198" s="37">
        <f t="shared" ca="1" si="101"/>
        <v>4.704776999999999E-6</v>
      </c>
      <c r="O2198" s="38">
        <f t="array" aca="1" ref="O2198" ca="1">IF($H2198="TOTAL HAP",H2198,MAX(IF('PTE - Segment Emissions Calcs'!$B$8:$B$8919=$B2198,'PTE - Segment Emissions Calcs'!$V$8:$V$8919,)))</f>
        <v>1.0741499999999999E-6</v>
      </c>
      <c r="P2198" s="38">
        <f t="array" aca="1" ref="P2198" ca="1">IF($H2198="TOTAL HAP",K2198,MAX(IF('PTE - Segment Emissions Calcs'!$B$8:$B$8919=$B2198,'PTE - Segment Emissions Calcs'!$X$8:$X$8919,)))</f>
        <v>4.704776999999999E-6</v>
      </c>
      <c r="Q2198" s="38">
        <f t="array" aca="1" ref="Q2198" ca="1">IF($H2198="TOTAL HAP",N2198,MAX(IF('PTE - Segment Emissions Calcs'!$B$8:$B$8919=$B2198,'PTE - Segment Emissions Calcs'!$Z$8:$Z$8919,)))</f>
        <v>4.704776999999999E-6</v>
      </c>
      <c r="R2198" s="39"/>
    </row>
    <row r="2199" spans="1:18" x14ac:dyDescent="0.25">
      <c r="A2199" s="65"/>
      <c r="B2199" s="65"/>
      <c r="C2199" s="34" t="s">
        <v>50</v>
      </c>
      <c r="D2199" s="35"/>
      <c r="E2199" s="35"/>
      <c r="F2199" s="35">
        <f ca="1">IFERROR(VLOOKUP($E2199&amp;"-1",'PTE - Segment Emissions Calcs'!$I$8:$V$8919,16,FALSE),0)</f>
        <v>3.5506161219496271E-5</v>
      </c>
      <c r="G2199" s="35">
        <f ca="1">IFERROR(VLOOKUP($E2199&amp;"-2",'PTE - Segment Emissions Calcs'!$I$8:$V$8919,16,FALSE),0)</f>
        <v>0</v>
      </c>
      <c r="H2199" s="36">
        <f t="shared" ca="1" si="99"/>
        <v>3.5506161219496271E-5</v>
      </c>
      <c r="I2199" s="37">
        <f ca="1">IFERROR(VLOOKUP($E2199&amp;"-1",'PTE - Segment Emissions Calcs'!$I$8:$X$8919,18,FALSE),0)</f>
        <v>1.5551698614139366E-4</v>
      </c>
      <c r="J2199" s="37">
        <f ca="1">IFERROR(VLOOKUP($E2199&amp;"-2",'PTE - Segment Emissions Calcs'!$I$8:$X$8919,18,FALSE),0)</f>
        <v>0</v>
      </c>
      <c r="K2199" s="37">
        <f t="shared" ca="1" si="100"/>
        <v>1.5551698614139366E-4</v>
      </c>
      <c r="L2199" s="37">
        <f ca="1">IFERROR(VLOOKUP($E2199&amp;"-1",'PTE - Segment Emissions Calcs'!$I$8:$Z$8919,20,FALSE),0)</f>
        <v>1.5551698614139366E-4</v>
      </c>
      <c r="M2199" s="37">
        <f ca="1">IFERROR(VLOOKUP($E2199&amp;"-2",'PTE - Segment Emissions Calcs'!$I$8:$Z$8919,20,FALSE),0)</f>
        <v>0</v>
      </c>
      <c r="N2199" s="37">
        <f t="shared" ca="1" si="101"/>
        <v>1.5551698614139366E-4</v>
      </c>
      <c r="O2199" s="38">
        <f t="array" aca="1" ref="O2199" ca="1">IF($H2199="TOTAL HAP",H2199,MAX(IF('PTE - Segment Emissions Calcs'!$B$8:$B$8919=$B2199,'PTE - Segment Emissions Calcs'!$V$8:$V$8919,)))</f>
        <v>3.5506161219496271E-5</v>
      </c>
      <c r="P2199" s="38">
        <f t="array" aca="1" ref="P2199" ca="1">IF($H2199="TOTAL HAP",K2199,MAX(IF('PTE - Segment Emissions Calcs'!$B$8:$B$8919=$B2199,'PTE - Segment Emissions Calcs'!$X$8:$X$8919,)))</f>
        <v>1.5551698614139366E-4</v>
      </c>
      <c r="Q2199" s="38">
        <f t="array" aca="1" ref="Q2199" ca="1">IF($H2199="TOTAL HAP",N2199,MAX(IF('PTE - Segment Emissions Calcs'!$B$8:$B$8919=$B2199,'PTE - Segment Emissions Calcs'!$Z$8:$Z$8919,)))</f>
        <v>1.5551698614139366E-4</v>
      </c>
      <c r="R2199" s="39"/>
    </row>
    <row r="2200" spans="1:18" x14ac:dyDescent="0.25">
      <c r="A2200" s="65"/>
      <c r="B2200" s="65"/>
      <c r="C2200" s="34" t="s">
        <v>61</v>
      </c>
      <c r="D2200" s="35"/>
      <c r="E2200" s="35"/>
      <c r="F2200" s="35">
        <f ca="1">IFERROR(VLOOKUP($E2200&amp;"-1",'PTE - Segment Emissions Calcs'!$I$8:$V$8919,16,FALSE),0)</f>
        <v>8.4892500000000001E-6</v>
      </c>
      <c r="G2200" s="35">
        <f ca="1">IFERROR(VLOOKUP($E2200&amp;"-2",'PTE - Segment Emissions Calcs'!$I$8:$V$8919,16,FALSE),0)</f>
        <v>0</v>
      </c>
      <c r="H2200" s="36">
        <f t="shared" ca="1" si="99"/>
        <v>8.4892500000000001E-6</v>
      </c>
      <c r="I2200" s="37">
        <f ca="1">IFERROR(VLOOKUP($E2200&amp;"-1",'PTE - Segment Emissions Calcs'!$I$8:$X$8919,18,FALSE),0)</f>
        <v>3.7182914999999994E-5</v>
      </c>
      <c r="J2200" s="37">
        <f ca="1">IFERROR(VLOOKUP($E2200&amp;"-2",'PTE - Segment Emissions Calcs'!$I$8:$X$8919,18,FALSE),0)</f>
        <v>0</v>
      </c>
      <c r="K2200" s="37">
        <f t="shared" ca="1" si="100"/>
        <v>3.7182914999999994E-5</v>
      </c>
      <c r="L2200" s="37">
        <f ca="1">IFERROR(VLOOKUP($E2200&amp;"-1",'PTE - Segment Emissions Calcs'!$I$8:$Z$8919,20,FALSE),0)</f>
        <v>3.7182914999999994E-5</v>
      </c>
      <c r="M2200" s="37">
        <f ca="1">IFERROR(VLOOKUP($E2200&amp;"-2",'PTE - Segment Emissions Calcs'!$I$8:$Z$8919,20,FALSE),0)</f>
        <v>0</v>
      </c>
      <c r="N2200" s="37">
        <f t="shared" ca="1" si="101"/>
        <v>3.7182914999999994E-5</v>
      </c>
      <c r="O2200" s="38">
        <f t="array" aca="1" ref="O2200" ca="1">IF($H2200="TOTAL HAP",H2200,MAX(IF('PTE - Segment Emissions Calcs'!$B$8:$B$8919=$B2200,'PTE - Segment Emissions Calcs'!$V$8:$V$8919,)))</f>
        <v>8.4892500000000001E-6</v>
      </c>
      <c r="P2200" s="38">
        <f t="array" aca="1" ref="P2200" ca="1">IF($H2200="TOTAL HAP",K2200,MAX(IF('PTE - Segment Emissions Calcs'!$B$8:$B$8919=$B2200,'PTE - Segment Emissions Calcs'!$X$8:$X$8919,)))</f>
        <v>3.7182914999999994E-5</v>
      </c>
      <c r="Q2200" s="38">
        <f t="array" aca="1" ref="Q2200" ca="1">IF($H2200="TOTAL HAP",N2200,MAX(IF('PTE - Segment Emissions Calcs'!$B$8:$B$8919=$B2200,'PTE - Segment Emissions Calcs'!$Z$8:$Z$8919,)))</f>
        <v>3.7182914999999994E-5</v>
      </c>
      <c r="R2200" s="39"/>
    </row>
    <row r="2201" spans="1:18" x14ac:dyDescent="0.25">
      <c r="A2201" s="65"/>
      <c r="B2201" s="65"/>
      <c r="C2201" s="34" t="s">
        <v>51</v>
      </c>
      <c r="D2201" s="35"/>
      <c r="E2201" s="35"/>
      <c r="F2201" s="35">
        <f ca="1">IFERROR(VLOOKUP($E2201&amp;"-1",'PTE - Segment Emissions Calcs'!$I$8:$V$8919,16,FALSE),0)</f>
        <v>2.8066499999999993E-5</v>
      </c>
      <c r="G2201" s="35">
        <f ca="1">IFERROR(VLOOKUP($E2201&amp;"-2",'PTE - Segment Emissions Calcs'!$I$8:$V$8919,16,FALSE),0)</f>
        <v>0</v>
      </c>
      <c r="H2201" s="36">
        <f t="shared" ca="1" si="99"/>
        <v>2.8066499999999993E-5</v>
      </c>
      <c r="I2201" s="37">
        <f ca="1">IFERROR(VLOOKUP($E2201&amp;"-1",'PTE - Segment Emissions Calcs'!$I$8:$X$8919,18,FALSE),0)</f>
        <v>1.2293126999999996E-4</v>
      </c>
      <c r="J2201" s="37">
        <f ca="1">IFERROR(VLOOKUP($E2201&amp;"-2",'PTE - Segment Emissions Calcs'!$I$8:$X$8919,18,FALSE),0)</f>
        <v>0</v>
      </c>
      <c r="K2201" s="37">
        <f t="shared" ca="1" si="100"/>
        <v>1.2293126999999996E-4</v>
      </c>
      <c r="L2201" s="37">
        <f ca="1">IFERROR(VLOOKUP($E2201&amp;"-1",'PTE - Segment Emissions Calcs'!$I$8:$Z$8919,20,FALSE),0)</f>
        <v>1.2293126999999996E-4</v>
      </c>
      <c r="M2201" s="37">
        <f ca="1">IFERROR(VLOOKUP($E2201&amp;"-2",'PTE - Segment Emissions Calcs'!$I$8:$Z$8919,20,FALSE),0)</f>
        <v>0</v>
      </c>
      <c r="N2201" s="37">
        <f t="shared" ca="1" si="101"/>
        <v>1.2293126999999996E-4</v>
      </c>
      <c r="O2201" s="38">
        <f t="array" aca="1" ref="O2201" ca="1">IF($H2201="TOTAL HAP",H2201,MAX(IF('PTE - Segment Emissions Calcs'!$B$8:$B$8919=$B2201,'PTE - Segment Emissions Calcs'!$V$8:$V$8919,)))</f>
        <v>2.8066499999999993E-5</v>
      </c>
      <c r="P2201" s="38">
        <f t="array" aca="1" ref="P2201" ca="1">IF($H2201="TOTAL HAP",K2201,MAX(IF('PTE - Segment Emissions Calcs'!$B$8:$B$8919=$B2201,'PTE - Segment Emissions Calcs'!$X$8:$X$8919,)))</f>
        <v>1.2293126999999996E-4</v>
      </c>
      <c r="Q2201" s="38">
        <f t="array" aca="1" ref="Q2201" ca="1">IF($H2201="TOTAL HAP",N2201,MAX(IF('PTE - Segment Emissions Calcs'!$B$8:$B$8919=$B2201,'PTE - Segment Emissions Calcs'!$Z$8:$Z$8919,)))</f>
        <v>1.2293126999999996E-4</v>
      </c>
      <c r="R2201" s="39"/>
    </row>
    <row r="2202" spans="1:18" x14ac:dyDescent="0.25">
      <c r="A2202" s="65"/>
      <c r="B2202" s="65"/>
      <c r="C2202" s="34" t="s">
        <v>127</v>
      </c>
      <c r="D2202" s="35"/>
      <c r="E2202" s="35"/>
      <c r="F2202" s="35">
        <f ca="1">IFERROR(VLOOKUP($E2202&amp;"-1",'PTE - Segment Emissions Calcs'!$I$8:$V$8919,16,FALSE),0)</f>
        <v>1.0617194161670652E-2</v>
      </c>
      <c r="G2202" s="35">
        <f ca="1">IFERROR(VLOOKUP($E2202&amp;"-2",'PTE - Segment Emissions Calcs'!$I$8:$V$8919,16,FALSE),0)</f>
        <v>0</v>
      </c>
      <c r="H2202" s="36">
        <f t="shared" ca="1" si="99"/>
        <v>1.0617194161670652E-2</v>
      </c>
      <c r="I2202" s="37">
        <f ca="1">IFERROR(VLOOKUP($E2202&amp;"-1",'PTE - Segment Emissions Calcs'!$I$8:$X$8919,18,FALSE),0)</f>
        <v>4.6503310428117457E-2</v>
      </c>
      <c r="J2202" s="37">
        <f ca="1">IFERROR(VLOOKUP($E2202&amp;"-2",'PTE - Segment Emissions Calcs'!$I$8:$X$8919,18,FALSE),0)</f>
        <v>0</v>
      </c>
      <c r="K2202" s="37">
        <f t="shared" ca="1" si="100"/>
        <v>4.6503310428117457E-2</v>
      </c>
      <c r="L2202" s="37">
        <f ca="1">IFERROR(VLOOKUP($E2202&amp;"-1",'PTE - Segment Emissions Calcs'!$I$8:$Z$8919,20,FALSE),0)</f>
        <v>4.6503310428117457E-2</v>
      </c>
      <c r="M2202" s="37">
        <f ca="1">IFERROR(VLOOKUP($E2202&amp;"-2",'PTE - Segment Emissions Calcs'!$I$8:$Z$8919,20,FALSE),0)</f>
        <v>0</v>
      </c>
      <c r="N2202" s="37">
        <f t="shared" ca="1" si="101"/>
        <v>4.6503310428117457E-2</v>
      </c>
      <c r="O2202" s="38">
        <f t="array" aca="1" ref="O2202" ca="1">IF($H2202="TOTAL HAP",H2202,MAX(IF('PTE - Segment Emissions Calcs'!$B$8:$B$8919=$B2202,'PTE - Segment Emissions Calcs'!$V$8:$V$8919,)))</f>
        <v>1.0617194161670652E-2</v>
      </c>
      <c r="P2202" s="38">
        <f t="array" aca="1" ref="P2202" ca="1">IF($H2202="TOTAL HAP",K2202,MAX(IF('PTE - Segment Emissions Calcs'!$B$8:$B$8919=$B2202,'PTE - Segment Emissions Calcs'!$X$8:$X$8919,)))</f>
        <v>4.6503310428117457E-2</v>
      </c>
      <c r="Q2202" s="38">
        <f t="array" aca="1" ref="Q2202" ca="1">IF($H2202="TOTAL HAP",N2202,MAX(IF('PTE - Segment Emissions Calcs'!$B$8:$B$8919=$B2202,'PTE - Segment Emissions Calcs'!$Z$8:$Z$8919,)))</f>
        <v>4.6503310428117457E-2</v>
      </c>
      <c r="R2202" s="39"/>
    </row>
    <row r="2203" spans="1:18" x14ac:dyDescent="0.25">
      <c r="A2203" s="65"/>
      <c r="B2203" s="65"/>
      <c r="C2203" s="34" t="s">
        <v>52</v>
      </c>
      <c r="D2203" s="35"/>
      <c r="E2203" s="35"/>
      <c r="F2203" s="35">
        <f ca="1">IFERROR(VLOOKUP($E2203&amp;"-1",'PTE - Segment Emissions Calcs'!$I$8:$V$8919,16,FALSE),0)</f>
        <v>2.3042249999999998E-5</v>
      </c>
      <c r="G2203" s="35">
        <f ca="1">IFERROR(VLOOKUP($E2203&amp;"-2",'PTE - Segment Emissions Calcs'!$I$8:$V$8919,16,FALSE),0)</f>
        <v>0</v>
      </c>
      <c r="H2203" s="36">
        <f t="shared" ca="1" si="99"/>
        <v>2.3042249999999998E-5</v>
      </c>
      <c r="I2203" s="37">
        <f ca="1">IFERROR(VLOOKUP($E2203&amp;"-1",'PTE - Segment Emissions Calcs'!$I$8:$X$8919,18,FALSE),0)</f>
        <v>1.0092505499999998E-4</v>
      </c>
      <c r="J2203" s="37">
        <f ca="1">IFERROR(VLOOKUP($E2203&amp;"-2",'PTE - Segment Emissions Calcs'!$I$8:$X$8919,18,FALSE),0)</f>
        <v>0</v>
      </c>
      <c r="K2203" s="37">
        <f t="shared" ca="1" si="100"/>
        <v>1.0092505499999998E-4</v>
      </c>
      <c r="L2203" s="37">
        <f ca="1">IFERROR(VLOOKUP($E2203&amp;"-1",'PTE - Segment Emissions Calcs'!$I$8:$Z$8919,20,FALSE),0)</f>
        <v>1.0092505499999998E-4</v>
      </c>
      <c r="M2203" s="37">
        <f ca="1">IFERROR(VLOOKUP($E2203&amp;"-2",'PTE - Segment Emissions Calcs'!$I$8:$Z$8919,20,FALSE),0)</f>
        <v>0</v>
      </c>
      <c r="N2203" s="37">
        <f t="shared" ca="1" si="101"/>
        <v>1.0092505499999998E-4</v>
      </c>
      <c r="O2203" s="38">
        <f t="array" aca="1" ref="O2203" ca="1">IF($H2203="TOTAL HAP",H2203,MAX(IF('PTE - Segment Emissions Calcs'!$B$8:$B$8919=$B2203,'PTE - Segment Emissions Calcs'!$V$8:$V$8919,)))</f>
        <v>2.3042249999999998E-5</v>
      </c>
      <c r="P2203" s="38">
        <f t="array" aca="1" ref="P2203" ca="1">IF($H2203="TOTAL HAP",K2203,MAX(IF('PTE - Segment Emissions Calcs'!$B$8:$B$8919=$B2203,'PTE - Segment Emissions Calcs'!$X$8:$X$8919,)))</f>
        <v>1.0092505499999998E-4</v>
      </c>
      <c r="Q2203" s="38">
        <f t="array" aca="1" ref="Q2203" ca="1">IF($H2203="TOTAL HAP",N2203,MAX(IF('PTE - Segment Emissions Calcs'!$B$8:$B$8919=$B2203,'PTE - Segment Emissions Calcs'!$Z$8:$Z$8919,)))</f>
        <v>1.0092505499999998E-4</v>
      </c>
      <c r="R2203" s="39"/>
    </row>
    <row r="2204" spans="1:18" x14ac:dyDescent="0.25">
      <c r="A2204" s="65"/>
      <c r="B2204" s="65"/>
      <c r="C2204" s="34" t="s">
        <v>177</v>
      </c>
      <c r="D2204" s="35"/>
      <c r="E2204" s="35"/>
      <c r="F2204" s="35">
        <f ca="1">IFERROR(VLOOKUP($E2204&amp;"-1",'PTE - Segment Emissions Calcs'!$I$8:$V$8919,16,FALSE),0)</f>
        <v>1.6139369770279405E-4</v>
      </c>
      <c r="G2204" s="35">
        <f ca="1">IFERROR(VLOOKUP($E2204&amp;"-2",'PTE - Segment Emissions Calcs'!$I$8:$V$8919,16,FALSE),0)</f>
        <v>0</v>
      </c>
      <c r="H2204" s="36">
        <f t="shared" ca="1" si="99"/>
        <v>1.6139369770279405E-4</v>
      </c>
      <c r="I2204" s="37">
        <f ca="1">IFERROR(VLOOKUP($E2204&amp;"-1",'PTE - Segment Emissions Calcs'!$I$8:$X$8919,18,FALSE),0)</f>
        <v>7.0690439593823799E-4</v>
      </c>
      <c r="J2204" s="37">
        <f ca="1">IFERROR(VLOOKUP($E2204&amp;"-2",'PTE - Segment Emissions Calcs'!$I$8:$X$8919,18,FALSE),0)</f>
        <v>0</v>
      </c>
      <c r="K2204" s="37">
        <f t="shared" ca="1" si="100"/>
        <v>7.0690439593823799E-4</v>
      </c>
      <c r="L2204" s="37">
        <f ca="1">IFERROR(VLOOKUP($E2204&amp;"-1",'PTE - Segment Emissions Calcs'!$I$8:$Z$8919,20,FALSE),0)</f>
        <v>7.0690439593823799E-4</v>
      </c>
      <c r="M2204" s="37">
        <f ca="1">IFERROR(VLOOKUP($E2204&amp;"-2",'PTE - Segment Emissions Calcs'!$I$8:$Z$8919,20,FALSE),0)</f>
        <v>0</v>
      </c>
      <c r="N2204" s="37">
        <f t="shared" ca="1" si="101"/>
        <v>7.0690439593823799E-4</v>
      </c>
      <c r="O2204" s="38">
        <f t="array" aca="1" ref="O2204" ca="1">IF($H2204="TOTAL HAP",H2204,MAX(IF('PTE - Segment Emissions Calcs'!$B$8:$B$8919=$B2204,'PTE - Segment Emissions Calcs'!$V$8:$V$8919,)))</f>
        <v>1.6139369770279405E-4</v>
      </c>
      <c r="P2204" s="38">
        <f t="array" aca="1" ref="P2204" ca="1">IF($H2204="TOTAL HAP",K2204,MAX(IF('PTE - Segment Emissions Calcs'!$B$8:$B$8919=$B2204,'PTE - Segment Emissions Calcs'!$X$8:$X$8919,)))</f>
        <v>7.0690439593823799E-4</v>
      </c>
      <c r="Q2204" s="38">
        <f t="array" aca="1" ref="Q2204" ca="1">IF($H2204="TOTAL HAP",N2204,MAX(IF('PTE - Segment Emissions Calcs'!$B$8:$B$8919=$B2204,'PTE - Segment Emissions Calcs'!$Z$8:$Z$8919,)))</f>
        <v>7.0690439593823799E-4</v>
      </c>
      <c r="R2204" s="39"/>
    </row>
    <row r="2205" spans="1:18" x14ac:dyDescent="0.25">
      <c r="A2205" s="65"/>
      <c r="B2205" s="65"/>
      <c r="C2205" s="34" t="s">
        <v>53</v>
      </c>
      <c r="D2205" s="35"/>
      <c r="E2205" s="35"/>
      <c r="F2205" s="35">
        <f ca="1">IFERROR(VLOOKUP($E2205&amp;"-1",'PTE - Segment Emissions Calcs'!$I$8:$V$8919,16,FALSE),0)</f>
        <v>1.421648518337229E-3</v>
      </c>
      <c r="G2205" s="35">
        <f ca="1">IFERROR(VLOOKUP($E2205&amp;"-2",'PTE - Segment Emissions Calcs'!$I$8:$V$8919,16,FALSE),0)</f>
        <v>0</v>
      </c>
      <c r="H2205" s="36">
        <f t="shared" ca="1" si="99"/>
        <v>1.421648518337229E-3</v>
      </c>
      <c r="I2205" s="37">
        <f ca="1">IFERROR(VLOOKUP($E2205&amp;"-1",'PTE - Segment Emissions Calcs'!$I$8:$X$8919,18,FALSE),0)</f>
        <v>6.226820510317063E-3</v>
      </c>
      <c r="J2205" s="37">
        <f ca="1">IFERROR(VLOOKUP($E2205&amp;"-2",'PTE - Segment Emissions Calcs'!$I$8:$X$8919,18,FALSE),0)</f>
        <v>0</v>
      </c>
      <c r="K2205" s="37">
        <f t="shared" ca="1" si="100"/>
        <v>6.226820510317063E-3</v>
      </c>
      <c r="L2205" s="37">
        <f ca="1">IFERROR(VLOOKUP($E2205&amp;"-1",'PTE - Segment Emissions Calcs'!$I$8:$Z$8919,20,FALSE),0)</f>
        <v>6.226820510317063E-3</v>
      </c>
      <c r="M2205" s="37">
        <f ca="1">IFERROR(VLOOKUP($E2205&amp;"-2",'PTE - Segment Emissions Calcs'!$I$8:$Z$8919,20,FALSE),0)</f>
        <v>0</v>
      </c>
      <c r="N2205" s="37">
        <f t="shared" ca="1" si="101"/>
        <v>6.226820510317063E-3</v>
      </c>
      <c r="O2205" s="38">
        <f t="array" aca="1" ref="O2205" ca="1">IF($H2205="TOTAL HAP",H2205,MAX(IF('PTE - Segment Emissions Calcs'!$B$8:$B$8919=$B2205,'PTE - Segment Emissions Calcs'!$V$8:$V$8919,)))</f>
        <v>1.421648518337229E-3</v>
      </c>
      <c r="P2205" s="38">
        <f t="array" aca="1" ref="P2205" ca="1">IF($H2205="TOTAL HAP",K2205,MAX(IF('PTE - Segment Emissions Calcs'!$B$8:$B$8919=$B2205,'PTE - Segment Emissions Calcs'!$X$8:$X$8919,)))</f>
        <v>6.226820510317063E-3</v>
      </c>
      <c r="Q2205" s="38">
        <f t="array" aca="1" ref="Q2205" ca="1">IF($H2205="TOTAL HAP",N2205,MAX(IF('PTE - Segment Emissions Calcs'!$B$8:$B$8919=$B2205,'PTE - Segment Emissions Calcs'!$Z$8:$Z$8919,)))</f>
        <v>6.226820510317063E-3</v>
      </c>
      <c r="R2205" s="39"/>
    </row>
    <row r="2206" spans="1:18" x14ac:dyDescent="0.25">
      <c r="A2206" s="65"/>
      <c r="B2206" s="65"/>
      <c r="C2206" s="34" t="s">
        <v>178</v>
      </c>
      <c r="D2206" s="35"/>
      <c r="E2206" s="35"/>
      <c r="F2206" s="35">
        <f ca="1">IFERROR(VLOOKUP($E2206&amp;"-1",'PTE - Segment Emissions Calcs'!$I$8:$V$8919,16,FALSE),0)</f>
        <v>2.2337700000000001E-5</v>
      </c>
      <c r="G2206" s="35">
        <f ca="1">IFERROR(VLOOKUP($E2206&amp;"-2",'PTE - Segment Emissions Calcs'!$I$8:$V$8919,16,FALSE),0)</f>
        <v>0</v>
      </c>
      <c r="H2206" s="36">
        <f t="shared" ca="1" si="99"/>
        <v>2.2337700000000001E-5</v>
      </c>
      <c r="I2206" s="37">
        <f ca="1">IFERROR(VLOOKUP($E2206&amp;"-1",'PTE - Segment Emissions Calcs'!$I$8:$X$8919,18,FALSE),0)</f>
        <v>9.7839126000000008E-5</v>
      </c>
      <c r="J2206" s="37">
        <f ca="1">IFERROR(VLOOKUP($E2206&amp;"-2",'PTE - Segment Emissions Calcs'!$I$8:$X$8919,18,FALSE),0)</f>
        <v>0</v>
      </c>
      <c r="K2206" s="37">
        <f t="shared" ca="1" si="100"/>
        <v>9.7839126000000008E-5</v>
      </c>
      <c r="L2206" s="37">
        <f ca="1">IFERROR(VLOOKUP($E2206&amp;"-1",'PTE - Segment Emissions Calcs'!$I$8:$Z$8919,20,FALSE),0)</f>
        <v>9.7839126000000008E-5</v>
      </c>
      <c r="M2206" s="37">
        <f ca="1">IFERROR(VLOOKUP($E2206&amp;"-2",'PTE - Segment Emissions Calcs'!$I$8:$Z$8919,20,FALSE),0)</f>
        <v>0</v>
      </c>
      <c r="N2206" s="37">
        <f t="shared" ca="1" si="101"/>
        <v>9.7839126000000008E-5</v>
      </c>
      <c r="O2206" s="38">
        <f t="array" aca="1" ref="O2206" ca="1">IF($H2206="TOTAL HAP",H2206,MAX(IF('PTE - Segment Emissions Calcs'!$B$8:$B$8919=$B2206,'PTE - Segment Emissions Calcs'!$V$8:$V$8919,)))</f>
        <v>2.2337700000000001E-5</v>
      </c>
      <c r="P2206" s="38">
        <f t="array" aca="1" ref="P2206" ca="1">IF($H2206="TOTAL HAP",K2206,MAX(IF('PTE - Segment Emissions Calcs'!$B$8:$B$8919=$B2206,'PTE - Segment Emissions Calcs'!$X$8:$X$8919,)))</f>
        <v>9.7839126000000008E-5</v>
      </c>
      <c r="Q2206" s="38">
        <f t="array" aca="1" ref="Q2206" ca="1">IF($H2206="TOTAL HAP",N2206,MAX(IF('PTE - Segment Emissions Calcs'!$B$8:$B$8919=$B2206,'PTE - Segment Emissions Calcs'!$Z$8:$Z$8919,)))</f>
        <v>9.7839126000000008E-5</v>
      </c>
      <c r="R2206" s="39"/>
    </row>
    <row r="2207" spans="1:18" x14ac:dyDescent="0.25">
      <c r="A2207" s="65"/>
      <c r="B2207" s="65"/>
      <c r="C2207" s="34" t="s">
        <v>69</v>
      </c>
      <c r="D2207" s="35"/>
      <c r="E2207" s="35"/>
      <c r="F2207" s="35">
        <f ca="1">IFERROR(VLOOKUP($E2207&amp;"-1",'PTE - Segment Emissions Calcs'!$I$8:$V$8919,16,FALSE),0)</f>
        <v>1.569227404188057E-3</v>
      </c>
      <c r="G2207" s="35">
        <f ca="1">IFERROR(VLOOKUP($E2207&amp;"-2",'PTE - Segment Emissions Calcs'!$I$8:$V$8919,16,FALSE),0)</f>
        <v>0</v>
      </c>
      <c r="H2207" s="36">
        <f t="shared" ca="1" si="99"/>
        <v>1.569227404188057E-3</v>
      </c>
      <c r="I2207" s="37">
        <f ca="1">IFERROR(VLOOKUP($E2207&amp;"-1",'PTE - Segment Emissions Calcs'!$I$8:$X$8919,18,FALSE),0)</f>
        <v>6.8732160303436899E-3</v>
      </c>
      <c r="J2207" s="37">
        <f ca="1">IFERROR(VLOOKUP($E2207&amp;"-2",'PTE - Segment Emissions Calcs'!$I$8:$X$8919,18,FALSE),0)</f>
        <v>0</v>
      </c>
      <c r="K2207" s="37">
        <f t="shared" ca="1" si="100"/>
        <v>6.8732160303436899E-3</v>
      </c>
      <c r="L2207" s="37">
        <f ca="1">IFERROR(VLOOKUP($E2207&amp;"-1",'PTE - Segment Emissions Calcs'!$I$8:$Z$8919,20,FALSE),0)</f>
        <v>6.8732160303436899E-3</v>
      </c>
      <c r="M2207" s="37">
        <f ca="1">IFERROR(VLOOKUP($E2207&amp;"-2",'PTE - Segment Emissions Calcs'!$I$8:$Z$8919,20,FALSE),0)</f>
        <v>0</v>
      </c>
      <c r="N2207" s="37">
        <f t="shared" ca="1" si="101"/>
        <v>6.8732160303436899E-3</v>
      </c>
      <c r="O2207" s="38">
        <f t="array" aca="1" ref="O2207" ca="1">IF($H2207="TOTAL HAP",H2207,MAX(IF('PTE - Segment Emissions Calcs'!$B$8:$B$8919=$B2207,'PTE - Segment Emissions Calcs'!$V$8:$V$8919,)))</f>
        <v>1.569227404188057E-3</v>
      </c>
      <c r="P2207" s="38">
        <f t="array" aca="1" ref="P2207" ca="1">IF($H2207="TOTAL HAP",K2207,MAX(IF('PTE - Segment Emissions Calcs'!$B$8:$B$8919=$B2207,'PTE - Segment Emissions Calcs'!$X$8:$X$8919,)))</f>
        <v>6.8732160303436899E-3</v>
      </c>
      <c r="Q2207" s="38">
        <f t="array" aca="1" ref="Q2207" ca="1">IF($H2207="TOTAL HAP",N2207,MAX(IF('PTE - Segment Emissions Calcs'!$B$8:$B$8919=$B2207,'PTE - Segment Emissions Calcs'!$Z$8:$Z$8919,)))</f>
        <v>6.8732160303436899E-3</v>
      </c>
      <c r="R2207" s="39"/>
    </row>
    <row r="2208" spans="1:18" x14ac:dyDescent="0.25">
      <c r="A2208" s="65"/>
      <c r="B2208" s="65"/>
      <c r="C2208" s="34" t="s">
        <v>179</v>
      </c>
      <c r="D2208" s="35"/>
      <c r="E2208" s="35"/>
      <c r="F2208" s="35">
        <f ca="1">IFERROR(VLOOKUP($E2208&amp;"-1",'PTE - Segment Emissions Calcs'!$I$8:$V$8919,16,FALSE),0)</f>
        <v>2.1506099999999996E-6</v>
      </c>
      <c r="G2208" s="35">
        <f ca="1">IFERROR(VLOOKUP($E2208&amp;"-2",'PTE - Segment Emissions Calcs'!$I$8:$V$8919,16,FALSE),0)</f>
        <v>0</v>
      </c>
      <c r="H2208" s="36">
        <f t="shared" ca="1" si="99"/>
        <v>2.1506099999999996E-6</v>
      </c>
      <c r="I2208" s="37">
        <f ca="1">IFERROR(VLOOKUP($E2208&amp;"-1",'PTE - Segment Emissions Calcs'!$I$8:$X$8919,18,FALSE),0)</f>
        <v>9.4196717999999974E-6</v>
      </c>
      <c r="J2208" s="37">
        <f ca="1">IFERROR(VLOOKUP($E2208&amp;"-2",'PTE - Segment Emissions Calcs'!$I$8:$X$8919,18,FALSE),0)</f>
        <v>0</v>
      </c>
      <c r="K2208" s="37">
        <f t="shared" ca="1" si="100"/>
        <v>9.4196717999999974E-6</v>
      </c>
      <c r="L2208" s="37">
        <f ca="1">IFERROR(VLOOKUP($E2208&amp;"-1",'PTE - Segment Emissions Calcs'!$I$8:$Z$8919,20,FALSE),0)</f>
        <v>9.4196717999999974E-6</v>
      </c>
      <c r="M2208" s="37">
        <f ca="1">IFERROR(VLOOKUP($E2208&amp;"-2",'PTE - Segment Emissions Calcs'!$I$8:$Z$8919,20,FALSE),0)</f>
        <v>0</v>
      </c>
      <c r="N2208" s="37">
        <f t="shared" ca="1" si="101"/>
        <v>9.4196717999999974E-6</v>
      </c>
      <c r="O2208" s="38">
        <f t="array" aca="1" ref="O2208" ca="1">IF($H2208="TOTAL HAP",H2208,MAX(IF('PTE - Segment Emissions Calcs'!$B$8:$B$8919=$B2208,'PTE - Segment Emissions Calcs'!$V$8:$V$8919,)))</f>
        <v>2.1506099999999996E-6</v>
      </c>
      <c r="P2208" s="38">
        <f t="array" aca="1" ref="P2208" ca="1">IF($H2208="TOTAL HAP",K2208,MAX(IF('PTE - Segment Emissions Calcs'!$B$8:$B$8919=$B2208,'PTE - Segment Emissions Calcs'!$X$8:$X$8919,)))</f>
        <v>9.4196717999999974E-6</v>
      </c>
      <c r="Q2208" s="38">
        <f t="array" aca="1" ref="Q2208" ca="1">IF($H2208="TOTAL HAP",N2208,MAX(IF('PTE - Segment Emissions Calcs'!$B$8:$B$8919=$B2208,'PTE - Segment Emissions Calcs'!$Z$8:$Z$8919,)))</f>
        <v>9.4196717999999974E-6</v>
      </c>
      <c r="R2208" s="39"/>
    </row>
    <row r="2209" spans="1:18" x14ac:dyDescent="0.25">
      <c r="A2209" s="65"/>
      <c r="B2209" s="65"/>
      <c r="C2209" s="34" t="s">
        <v>180</v>
      </c>
      <c r="D2209" s="35"/>
      <c r="E2209" s="35"/>
      <c r="F2209" s="35">
        <f ca="1">IFERROR(VLOOKUP($E2209&amp;"-1",'PTE - Segment Emissions Calcs'!$I$8:$V$8919,16,FALSE),0)</f>
        <v>5.3592000000000113E-6</v>
      </c>
      <c r="G2209" s="35">
        <f ca="1">IFERROR(VLOOKUP($E2209&amp;"-2",'PTE - Segment Emissions Calcs'!$I$8:$V$8919,16,FALSE),0)</f>
        <v>0</v>
      </c>
      <c r="H2209" s="36">
        <f t="shared" ca="1" si="99"/>
        <v>5.3592000000000113E-6</v>
      </c>
      <c r="I2209" s="37">
        <f ca="1">IFERROR(VLOOKUP($E2209&amp;"-1",'PTE - Segment Emissions Calcs'!$I$8:$X$8919,18,FALSE),0)</f>
        <v>2.3473296000000051E-5</v>
      </c>
      <c r="J2209" s="37">
        <f ca="1">IFERROR(VLOOKUP($E2209&amp;"-2",'PTE - Segment Emissions Calcs'!$I$8:$X$8919,18,FALSE),0)</f>
        <v>0</v>
      </c>
      <c r="K2209" s="37">
        <f t="shared" ca="1" si="100"/>
        <v>2.3473296000000051E-5</v>
      </c>
      <c r="L2209" s="37">
        <f ca="1">IFERROR(VLOOKUP($E2209&amp;"-1",'PTE - Segment Emissions Calcs'!$I$8:$Z$8919,20,FALSE),0)</f>
        <v>2.3473296000000051E-5</v>
      </c>
      <c r="M2209" s="37">
        <f ca="1">IFERROR(VLOOKUP($E2209&amp;"-2",'PTE - Segment Emissions Calcs'!$I$8:$Z$8919,20,FALSE),0)</f>
        <v>0</v>
      </c>
      <c r="N2209" s="37">
        <f t="shared" ca="1" si="101"/>
        <v>2.3473296000000051E-5</v>
      </c>
      <c r="O2209" s="38">
        <f t="array" aca="1" ref="O2209" ca="1">IF($H2209="TOTAL HAP",H2209,MAX(IF('PTE - Segment Emissions Calcs'!$B$8:$B$8919=$B2209,'PTE - Segment Emissions Calcs'!$V$8:$V$8919,)))</f>
        <v>5.3592000000000113E-6</v>
      </c>
      <c r="P2209" s="38">
        <f t="array" aca="1" ref="P2209" ca="1">IF($H2209="TOTAL HAP",K2209,MAX(IF('PTE - Segment Emissions Calcs'!$B$8:$B$8919=$B2209,'PTE - Segment Emissions Calcs'!$X$8:$X$8919,)))</f>
        <v>2.3473296000000051E-5</v>
      </c>
      <c r="Q2209" s="38">
        <f t="array" aca="1" ref="Q2209" ca="1">IF($H2209="TOTAL HAP",N2209,MAX(IF('PTE - Segment Emissions Calcs'!$B$8:$B$8919=$B2209,'PTE - Segment Emissions Calcs'!$Z$8:$Z$8919,)))</f>
        <v>2.3473296000000051E-5</v>
      </c>
      <c r="R2209" s="39"/>
    </row>
    <row r="2210" spans="1:18" ht="15.75" thickBot="1" x14ac:dyDescent="0.3">
      <c r="A2210" s="66"/>
      <c r="B2210" s="66"/>
      <c r="C2210" s="43" t="s">
        <v>181</v>
      </c>
      <c r="D2210" s="44"/>
      <c r="E2210" s="44"/>
      <c r="F2210" s="44">
        <f ca="1">IFERROR(VLOOKUP($E2210&amp;"-1",'PTE - Segment Emissions Calcs'!$I$8:$V$8919,16,FALSE),0)</f>
        <v>1.5938999999999999E-6</v>
      </c>
      <c r="G2210" s="44">
        <f ca="1">IFERROR(VLOOKUP($E2210&amp;"-2",'PTE - Segment Emissions Calcs'!$I$8:$V$8919,16,FALSE),0)</f>
        <v>0</v>
      </c>
      <c r="H2210" s="45">
        <f t="shared" ca="1" si="99"/>
        <v>1.5938999999999999E-6</v>
      </c>
      <c r="I2210" s="46">
        <f ca="1">IFERROR(VLOOKUP($E2210&amp;"-1",'PTE - Segment Emissions Calcs'!$I$8:$X$8919,18,FALSE),0)</f>
        <v>6.9812819999999995E-6</v>
      </c>
      <c r="J2210" s="46">
        <f ca="1">IFERROR(VLOOKUP($E2210&amp;"-2",'PTE - Segment Emissions Calcs'!$I$8:$X$8919,18,FALSE),0)</f>
        <v>0</v>
      </c>
      <c r="K2210" s="46">
        <f t="shared" ca="1" si="100"/>
        <v>6.9812819999999995E-6</v>
      </c>
      <c r="L2210" s="46">
        <f ca="1">IFERROR(VLOOKUP($E2210&amp;"-1",'PTE - Segment Emissions Calcs'!$I$8:$Z$8919,20,FALSE),0)</f>
        <v>6.9812819999999995E-6</v>
      </c>
      <c r="M2210" s="46">
        <f ca="1">IFERROR(VLOOKUP($E2210&amp;"-2",'PTE - Segment Emissions Calcs'!$I$8:$Z$8919,20,FALSE),0)</f>
        <v>0</v>
      </c>
      <c r="N2210" s="46">
        <f t="shared" ca="1" si="101"/>
        <v>6.9812819999999995E-6</v>
      </c>
      <c r="O2210" s="47">
        <f t="array" aca="1" ref="O2210" ca="1">IF($H2210="TOTAL HAP",H2210,MAX(IF('PTE - Segment Emissions Calcs'!$B$8:$B$8919=$B2210,'PTE - Segment Emissions Calcs'!$V$8:$V$8919,)))</f>
        <v>1.5938999999999999E-6</v>
      </c>
      <c r="P2210" s="47">
        <f t="array" aca="1" ref="P2210" ca="1">IF($H2210="TOTAL HAP",K2210,MAX(IF('PTE - Segment Emissions Calcs'!$B$8:$B$8919=$B2210,'PTE - Segment Emissions Calcs'!$X$8:$X$8919,)))</f>
        <v>6.9812819999999995E-6</v>
      </c>
      <c r="Q2210" s="47">
        <f t="array" aca="1" ref="Q2210" ca="1">IF($H2210="TOTAL HAP",N2210,MAX(IF('PTE - Segment Emissions Calcs'!$B$8:$B$8919=$B2210,'PTE - Segment Emissions Calcs'!$Z$8:$Z$8919,)))</f>
        <v>6.9812819999999995E-6</v>
      </c>
      <c r="R2210" s="48"/>
    </row>
    <row r="2211" spans="1:18" ht="15.75" thickTop="1" x14ac:dyDescent="0.25">
      <c r="A2211" s="25" t="str">
        <f ca="1">VLOOKUP(#REF!,'PTE - Segment Emissions Calcs'!$C$8:$J$8919,8,FALSE)</f>
        <v>EQUI 051</v>
      </c>
      <c r="B2211" s="25" t="str">
        <f ca="1">VLOOKUP(A2211,'PTE - Segment Emissions Calcs'!$J$8:$O$8919,4,FALSE)</f>
        <v>15-CT-0002 (Alky)</v>
      </c>
      <c r="C2211" s="26" t="s">
        <v>20</v>
      </c>
      <c r="D2211" s="27"/>
      <c r="E2211" s="27"/>
      <c r="F2211" s="27">
        <f ca="1">IFERROR(VLOOKUP($E2211&amp;"-1",'PTE - Segment Emissions Calcs'!$I$8:$V$8919,16,FALSE),0)</f>
        <v>8.5119000000000028E-2</v>
      </c>
      <c r="G2211" s="27">
        <f ca="1">IFERROR(VLOOKUP($E2211&amp;"-2",'PTE - Segment Emissions Calcs'!$I$8:$V$8919,16,FALSE),0)</f>
        <v>0</v>
      </c>
      <c r="H2211" s="28">
        <f t="shared" ca="1" si="99"/>
        <v>8.5119000000000028E-2</v>
      </c>
      <c r="I2211" s="29">
        <f ca="1">IFERROR(VLOOKUP($E2211&amp;"-1",'PTE - Segment Emissions Calcs'!$I$8:$X$8919,18,FALSE),0)</f>
        <v>0.37282122000000012</v>
      </c>
      <c r="J2211" s="29">
        <f ca="1">IFERROR(VLOOKUP($E2211&amp;"-2",'PTE - Segment Emissions Calcs'!$I$8:$X$8919,18,FALSE),0)</f>
        <v>0</v>
      </c>
      <c r="K2211" s="29">
        <f t="shared" ca="1" si="100"/>
        <v>0.37282122000000012</v>
      </c>
      <c r="L2211" s="29">
        <f ca="1">IFERROR(VLOOKUP($E2211&amp;"-1",'PTE - Segment Emissions Calcs'!$I$8:$Z$8919,20,FALSE),0)</f>
        <v>0.37282122000000012</v>
      </c>
      <c r="M2211" s="29">
        <f ca="1">IFERROR(VLOOKUP($E2211&amp;"-2",'PTE - Segment Emissions Calcs'!$I$8:$Z$8919,20,FALSE),0)</f>
        <v>0</v>
      </c>
      <c r="N2211" s="29">
        <f t="shared" ca="1" si="101"/>
        <v>0.37282122000000012</v>
      </c>
      <c r="O2211" s="30">
        <f t="array" aca="1" ref="O2211" ca="1">IF($H2211="TOTAL HAP",H2211,MAX(IF('PTE - Segment Emissions Calcs'!$B$8:$B$8919=$B2211,'PTE - Segment Emissions Calcs'!$V$8:$V$8919,)))</f>
        <v>8.5119000000000028E-2</v>
      </c>
      <c r="P2211" s="30">
        <f t="array" aca="1" ref="P2211" ca="1">IF($H2211="TOTAL HAP",K2211,MAX(IF('PTE - Segment Emissions Calcs'!$B$8:$B$8919=$B2211,'PTE - Segment Emissions Calcs'!$X$8:$X$8919,)))</f>
        <v>0.37282122000000012</v>
      </c>
      <c r="Q2211" s="30">
        <f t="array" aca="1" ref="Q2211" ca="1">IF($H2211="TOTAL HAP",N2211,MAX(IF('PTE - Segment Emissions Calcs'!$B$8:$B$8919=$B2211,'PTE - Segment Emissions Calcs'!$Z$8:$Z$8919,)))</f>
        <v>0.37282122000000012</v>
      </c>
      <c r="R2211" s="31"/>
    </row>
    <row r="2212" spans="1:18" x14ac:dyDescent="0.25">
      <c r="A2212" s="32"/>
      <c r="B2212" s="33"/>
      <c r="C2212" s="34" t="s">
        <v>21</v>
      </c>
      <c r="D2212" s="35"/>
      <c r="E2212" s="35"/>
      <c r="F2212" s="35">
        <f ca="1">IFERROR(VLOOKUP($E2212&amp;"-1",'PTE - Segment Emissions Calcs'!$I$8:$V$8919,16,FALSE),0)</f>
        <v>5.4051422785022007E-2</v>
      </c>
      <c r="G2212" s="35">
        <f ca="1">IFERROR(VLOOKUP($E2212&amp;"-2",'PTE - Segment Emissions Calcs'!$I$8:$V$8919,16,FALSE),0)</f>
        <v>0</v>
      </c>
      <c r="H2212" s="36">
        <f t="shared" ca="1" si="99"/>
        <v>5.4051422785022007E-2</v>
      </c>
      <c r="I2212" s="37">
        <f ca="1">IFERROR(VLOOKUP($E2212&amp;"-1",'PTE - Segment Emissions Calcs'!$I$8:$X$8919,18,FALSE),0)</f>
        <v>0.23674523179839638</v>
      </c>
      <c r="J2212" s="37">
        <f ca="1">IFERROR(VLOOKUP($E2212&amp;"-2",'PTE - Segment Emissions Calcs'!$I$8:$X$8919,18,FALSE),0)</f>
        <v>0</v>
      </c>
      <c r="K2212" s="37">
        <f t="shared" ca="1" si="100"/>
        <v>0.23674523179839638</v>
      </c>
      <c r="L2212" s="37">
        <f ca="1">IFERROR(VLOOKUP($E2212&amp;"-1",'PTE - Segment Emissions Calcs'!$I$8:$Z$8919,20,FALSE),0)</f>
        <v>0.23674523179839638</v>
      </c>
      <c r="M2212" s="37">
        <f ca="1">IFERROR(VLOOKUP($E2212&amp;"-2",'PTE - Segment Emissions Calcs'!$I$8:$Z$8919,20,FALSE),0)</f>
        <v>0</v>
      </c>
      <c r="N2212" s="37">
        <f t="shared" ca="1" si="101"/>
        <v>0.23674523179839638</v>
      </c>
      <c r="O2212" s="38">
        <f t="array" aca="1" ref="O2212" ca="1">IF($H2212="TOTAL HAP",H2212,MAX(IF('PTE - Segment Emissions Calcs'!$B$8:$B$8919=$B2212,'PTE - Segment Emissions Calcs'!$V$8:$V$8919,)))</f>
        <v>5.4051422785022007E-2</v>
      </c>
      <c r="P2212" s="38">
        <f t="array" aca="1" ref="P2212" ca="1">IF($H2212="TOTAL HAP",K2212,MAX(IF('PTE - Segment Emissions Calcs'!$B$8:$B$8919=$B2212,'PTE - Segment Emissions Calcs'!$X$8:$X$8919,)))</f>
        <v>0.23674523179839638</v>
      </c>
      <c r="Q2212" s="38">
        <f t="array" aca="1" ref="Q2212" ca="1">IF($H2212="TOTAL HAP",N2212,MAX(IF('PTE - Segment Emissions Calcs'!$B$8:$B$8919=$B2212,'PTE - Segment Emissions Calcs'!$Z$8:$Z$8919,)))</f>
        <v>0.23674523179839638</v>
      </c>
      <c r="R2212" s="39"/>
    </row>
    <row r="2213" spans="1:18" x14ac:dyDescent="0.25">
      <c r="A2213" s="32"/>
      <c r="B2213" s="33"/>
      <c r="C2213" s="34" t="s">
        <v>22</v>
      </c>
      <c r="D2213" s="35"/>
      <c r="E2213" s="35"/>
      <c r="F2213" s="35">
        <f ca="1">IFERROR(VLOOKUP($E2213&amp;"-1",'PTE - Segment Emissions Calcs'!$I$8:$V$8919,16,FALSE),0)</f>
        <v>1.8166182836064834E-4</v>
      </c>
      <c r="G2213" s="35">
        <f ca="1">IFERROR(VLOOKUP($E2213&amp;"-2",'PTE - Segment Emissions Calcs'!$I$8:$V$8919,16,FALSE),0)</f>
        <v>0</v>
      </c>
      <c r="H2213" s="36">
        <f t="shared" ca="1" si="99"/>
        <v>1.8166182836064834E-4</v>
      </c>
      <c r="I2213" s="37">
        <f ca="1">IFERROR(VLOOKUP($E2213&amp;"-1",'PTE - Segment Emissions Calcs'!$I$8:$X$8919,18,FALSE),0)</f>
        <v>7.9567880821963973E-4</v>
      </c>
      <c r="J2213" s="37">
        <f ca="1">IFERROR(VLOOKUP($E2213&amp;"-2",'PTE - Segment Emissions Calcs'!$I$8:$X$8919,18,FALSE),0)</f>
        <v>0</v>
      </c>
      <c r="K2213" s="37">
        <f t="shared" ca="1" si="100"/>
        <v>7.9567880821963973E-4</v>
      </c>
      <c r="L2213" s="37">
        <f ca="1">IFERROR(VLOOKUP($E2213&amp;"-1",'PTE - Segment Emissions Calcs'!$I$8:$Z$8919,20,FALSE),0)</f>
        <v>7.9567880821963973E-4</v>
      </c>
      <c r="M2213" s="37">
        <f ca="1">IFERROR(VLOOKUP($E2213&amp;"-2",'PTE - Segment Emissions Calcs'!$I$8:$Z$8919,20,FALSE),0)</f>
        <v>0</v>
      </c>
      <c r="N2213" s="37">
        <f t="shared" ca="1" si="101"/>
        <v>7.9567880821963973E-4</v>
      </c>
      <c r="O2213" s="38">
        <f t="array" aca="1" ref="O2213" ca="1">IF($H2213="TOTAL HAP",H2213,MAX(IF('PTE - Segment Emissions Calcs'!$B$8:$B$8919=$B2213,'PTE - Segment Emissions Calcs'!$V$8:$V$8919,)))</f>
        <v>1.8166182836064834E-4</v>
      </c>
      <c r="P2213" s="38">
        <f t="array" aca="1" ref="P2213" ca="1">IF($H2213="TOTAL HAP",K2213,MAX(IF('PTE - Segment Emissions Calcs'!$B$8:$B$8919=$B2213,'PTE - Segment Emissions Calcs'!$X$8:$X$8919,)))</f>
        <v>7.9567880821963973E-4</v>
      </c>
      <c r="Q2213" s="38">
        <f t="array" aca="1" ref="Q2213" ca="1">IF($H2213="TOTAL HAP",N2213,MAX(IF('PTE - Segment Emissions Calcs'!$B$8:$B$8919=$B2213,'PTE - Segment Emissions Calcs'!$Z$8:$Z$8919,)))</f>
        <v>7.9567880821963973E-4</v>
      </c>
      <c r="R2213" s="39"/>
    </row>
    <row r="2214" spans="1:18" x14ac:dyDescent="0.25">
      <c r="A2214" s="65"/>
      <c r="B2214" s="65"/>
      <c r="C2214" s="34" t="s">
        <v>24</v>
      </c>
      <c r="D2214" s="35"/>
      <c r="E2214" s="35"/>
      <c r="F2214" s="35">
        <f ca="1">IFERROR(VLOOKUP($E2214&amp;"-1",'PTE - Segment Emissions Calcs'!$I$8:$V$8919,16,FALSE),0)</f>
        <v>0.35699999999999998</v>
      </c>
      <c r="G2214" s="35">
        <f ca="1">IFERROR(VLOOKUP($E2214&amp;"-2",'PTE - Segment Emissions Calcs'!$I$8:$V$8919,16,FALSE),0)</f>
        <v>0</v>
      </c>
      <c r="H2214" s="36">
        <f t="shared" ca="1" si="99"/>
        <v>0.35699999999999998</v>
      </c>
      <c r="I2214" s="37">
        <f ca="1">IFERROR(VLOOKUP($E2214&amp;"-1",'PTE - Segment Emissions Calcs'!$I$8:$X$8919,18,FALSE),0)</f>
        <v>1.5636599999999998</v>
      </c>
      <c r="J2214" s="37">
        <f ca="1">IFERROR(VLOOKUP($E2214&amp;"-2",'PTE - Segment Emissions Calcs'!$I$8:$X$8919,18,FALSE),0)</f>
        <v>0</v>
      </c>
      <c r="K2214" s="37">
        <f t="shared" ca="1" si="100"/>
        <v>1.5636599999999998</v>
      </c>
      <c r="L2214" s="37">
        <f ca="1">IFERROR(VLOOKUP($E2214&amp;"-1",'PTE - Segment Emissions Calcs'!$I$8:$Z$8919,20,FALSE),0)</f>
        <v>1.5636599999999998</v>
      </c>
      <c r="M2214" s="37">
        <f ca="1">IFERROR(VLOOKUP($E2214&amp;"-2",'PTE - Segment Emissions Calcs'!$I$8:$Z$8919,20,FALSE),0)</f>
        <v>0</v>
      </c>
      <c r="N2214" s="37">
        <f t="shared" ca="1" si="101"/>
        <v>1.5636599999999998</v>
      </c>
      <c r="O2214" s="38">
        <f t="array" aca="1" ref="O2214" ca="1">IF($H2214="TOTAL HAP",H2214,MAX(IF('PTE - Segment Emissions Calcs'!$B$8:$B$8919=$B2214,'PTE - Segment Emissions Calcs'!$V$8:$V$8919,)))</f>
        <v>0.35699999999999998</v>
      </c>
      <c r="P2214" s="38">
        <f t="array" aca="1" ref="P2214" ca="1">IF($H2214="TOTAL HAP",K2214,MAX(IF('PTE - Segment Emissions Calcs'!$B$8:$B$8919=$B2214,'PTE - Segment Emissions Calcs'!$X$8:$X$8919,)))</f>
        <v>1.5636599999999998</v>
      </c>
      <c r="Q2214" s="38">
        <f t="array" aca="1" ref="Q2214" ca="1">IF($H2214="TOTAL HAP",N2214,MAX(IF('PTE - Segment Emissions Calcs'!$B$8:$B$8919=$B2214,'PTE - Segment Emissions Calcs'!$Z$8:$Z$8919,)))</f>
        <v>1.5636599999999998</v>
      </c>
      <c r="R2214" s="39"/>
    </row>
    <row r="2215" spans="1:18" x14ac:dyDescent="0.25">
      <c r="A2215" s="65"/>
      <c r="B2215" s="65"/>
      <c r="C2215" s="34" t="s">
        <v>29</v>
      </c>
      <c r="D2215" s="35"/>
      <c r="E2215" s="35"/>
      <c r="F2215" s="35">
        <f ca="1">IFERROR(VLOOKUP($E2215&amp;"-1",'PTE - Segment Emissions Calcs'!$I$8:$V$8919,16,FALSE),0)</f>
        <v>0.11488678195758634</v>
      </c>
      <c r="G2215" s="35">
        <f ca="1">IFERROR(VLOOKUP($E2215&amp;"-2",'PTE - Segment Emissions Calcs'!$I$8:$V$8919,16,FALSE),0)</f>
        <v>0</v>
      </c>
      <c r="H2215" s="36">
        <f t="shared" ca="1" si="99"/>
        <v>0.11488678195758634</v>
      </c>
      <c r="I2215" s="37">
        <f ca="1">IFERROR(VLOOKUP($E2215&amp;"-1",'PTE - Segment Emissions Calcs'!$I$8:$X$8919,18,FALSE),0)</f>
        <v>0.50320410497422818</v>
      </c>
      <c r="J2215" s="37">
        <f ca="1">IFERROR(VLOOKUP($E2215&amp;"-2",'PTE - Segment Emissions Calcs'!$I$8:$X$8919,18,FALSE),0)</f>
        <v>0</v>
      </c>
      <c r="K2215" s="37">
        <f t="shared" ca="1" si="100"/>
        <v>0.50320410497422818</v>
      </c>
      <c r="L2215" s="37">
        <f ca="1">IFERROR(VLOOKUP($E2215&amp;"-1",'PTE - Segment Emissions Calcs'!$I$8:$Z$8919,20,FALSE),0)</f>
        <v>0.50320410497422818</v>
      </c>
      <c r="M2215" s="37">
        <f ca="1">IFERROR(VLOOKUP($E2215&amp;"-2",'PTE - Segment Emissions Calcs'!$I$8:$Z$8919,20,FALSE),0)</f>
        <v>0</v>
      </c>
      <c r="N2215" s="37">
        <f t="shared" ca="1" si="101"/>
        <v>0.50320410497422818</v>
      </c>
      <c r="O2215" s="38">
        <f t="array" aca="1" ref="O2215" ca="1">IF($H2215="TOTAL HAP",H2215,MAX(IF('PTE - Segment Emissions Calcs'!$B$8:$B$8919=$B2215,'PTE - Segment Emissions Calcs'!$V$8:$V$8919,)))</f>
        <v>0.11488678195758634</v>
      </c>
      <c r="P2215" s="38">
        <f t="array" aca="1" ref="P2215" ca="1">IF($H2215="TOTAL HAP",K2215,MAX(IF('PTE - Segment Emissions Calcs'!$B$8:$B$8919=$B2215,'PTE - Segment Emissions Calcs'!$X$8:$X$8919,)))</f>
        <v>0.50320410497422818</v>
      </c>
      <c r="Q2215" s="38">
        <f t="array" aca="1" ref="Q2215" ca="1">IF($H2215="TOTAL HAP",N2215,MAX(IF('PTE - Segment Emissions Calcs'!$B$8:$B$8919=$B2215,'PTE - Segment Emissions Calcs'!$Z$8:$Z$8919,)))</f>
        <v>0.50320410497422818</v>
      </c>
      <c r="R2215" s="39"/>
    </row>
    <row r="2216" spans="1:18" x14ac:dyDescent="0.25">
      <c r="A2216" s="65"/>
      <c r="B2216" s="65"/>
      <c r="C2216" s="34" t="s">
        <v>97</v>
      </c>
      <c r="D2216" s="35"/>
      <c r="E2216" s="35"/>
      <c r="F2216" s="35">
        <f ca="1">IFERROR(VLOOKUP($E2216&amp;"-1",'PTE - Segment Emissions Calcs'!$I$8:$V$8919,16,FALSE),0)</f>
        <v>9.9769389491621803E-5</v>
      </c>
      <c r="G2216" s="35">
        <f ca="1">IFERROR(VLOOKUP($E2216&amp;"-2",'PTE - Segment Emissions Calcs'!$I$8:$V$8919,16,FALSE),0)</f>
        <v>0</v>
      </c>
      <c r="H2216" s="36">
        <f t="shared" ca="1" si="99"/>
        <v>9.9769389491621803E-5</v>
      </c>
      <c r="I2216" s="37">
        <f ca="1">IFERROR(VLOOKUP($E2216&amp;"-1",'PTE - Segment Emissions Calcs'!$I$8:$X$8919,18,FALSE),0)</f>
        <v>4.369899259733035E-4</v>
      </c>
      <c r="J2216" s="37">
        <f ca="1">IFERROR(VLOOKUP($E2216&amp;"-2",'PTE - Segment Emissions Calcs'!$I$8:$X$8919,18,FALSE),0)</f>
        <v>0</v>
      </c>
      <c r="K2216" s="37">
        <f t="shared" ca="1" si="100"/>
        <v>4.369899259733035E-4</v>
      </c>
      <c r="L2216" s="37">
        <f ca="1">IFERROR(VLOOKUP($E2216&amp;"-1",'PTE - Segment Emissions Calcs'!$I$8:$Z$8919,20,FALSE),0)</f>
        <v>4.369899259733035E-4</v>
      </c>
      <c r="M2216" s="37">
        <f ca="1">IFERROR(VLOOKUP($E2216&amp;"-2",'PTE - Segment Emissions Calcs'!$I$8:$Z$8919,20,FALSE),0)</f>
        <v>0</v>
      </c>
      <c r="N2216" s="37">
        <f t="shared" ca="1" si="101"/>
        <v>4.369899259733035E-4</v>
      </c>
      <c r="O2216" s="38">
        <f t="array" aca="1" ref="O2216" ca="1">IF($H2216="TOTAL HAP",H2216,MAX(IF('PTE - Segment Emissions Calcs'!$B$8:$B$8919=$B2216,'PTE - Segment Emissions Calcs'!$V$8:$V$8919,)))</f>
        <v>9.9769389491621803E-5</v>
      </c>
      <c r="P2216" s="38">
        <f t="array" aca="1" ref="P2216" ca="1">IF($H2216="TOTAL HAP",K2216,MAX(IF('PTE - Segment Emissions Calcs'!$B$8:$B$8919=$B2216,'PTE - Segment Emissions Calcs'!$X$8:$X$8919,)))</f>
        <v>4.369899259733035E-4</v>
      </c>
      <c r="Q2216" s="38">
        <f t="array" aca="1" ref="Q2216" ca="1">IF($H2216="TOTAL HAP",N2216,MAX(IF('PTE - Segment Emissions Calcs'!$B$8:$B$8919=$B2216,'PTE - Segment Emissions Calcs'!$Z$8:$Z$8919,)))</f>
        <v>4.369899259733035E-4</v>
      </c>
      <c r="R2216" s="39"/>
    </row>
    <row r="2217" spans="1:18" x14ac:dyDescent="0.25">
      <c r="A2217" s="65"/>
      <c r="B2217" s="65"/>
      <c r="C2217" s="34" t="s">
        <v>37</v>
      </c>
      <c r="D2217" s="35"/>
      <c r="E2217" s="35"/>
      <c r="F2217" s="35">
        <f ca="1">IFERROR(VLOOKUP($E2217&amp;"-1",'PTE - Segment Emissions Calcs'!$I$8:$V$8919,16,FALSE),0)</f>
        <v>5.1407999999999992E-3</v>
      </c>
      <c r="G2217" s="35">
        <f ca="1">IFERROR(VLOOKUP($E2217&amp;"-2",'PTE - Segment Emissions Calcs'!$I$8:$V$8919,16,FALSE),0)</f>
        <v>0</v>
      </c>
      <c r="H2217" s="36">
        <f t="shared" ca="1" si="99"/>
        <v>5.1407999999999992E-3</v>
      </c>
      <c r="I2217" s="37">
        <f ca="1">IFERROR(VLOOKUP($E2217&amp;"-1",'PTE - Segment Emissions Calcs'!$I$8:$X$8919,18,FALSE),0)</f>
        <v>2.2516703999999998E-2</v>
      </c>
      <c r="J2217" s="37">
        <f ca="1">IFERROR(VLOOKUP($E2217&amp;"-2",'PTE - Segment Emissions Calcs'!$I$8:$X$8919,18,FALSE),0)</f>
        <v>0</v>
      </c>
      <c r="K2217" s="37">
        <f t="shared" ca="1" si="100"/>
        <v>2.2516703999999998E-2</v>
      </c>
      <c r="L2217" s="37">
        <f ca="1">IFERROR(VLOOKUP($E2217&amp;"-1",'PTE - Segment Emissions Calcs'!$I$8:$Z$8919,20,FALSE),0)</f>
        <v>2.2516703999999998E-2</v>
      </c>
      <c r="M2217" s="37">
        <f ca="1">IFERROR(VLOOKUP($E2217&amp;"-2",'PTE - Segment Emissions Calcs'!$I$8:$Z$8919,20,FALSE),0)</f>
        <v>0</v>
      </c>
      <c r="N2217" s="37">
        <f t="shared" ca="1" si="101"/>
        <v>2.2516703999999998E-2</v>
      </c>
      <c r="O2217" s="38">
        <f t="array" aca="1" ref="O2217" ca="1">IF($H2217="TOTAL HAP",H2217,MAX(IF('PTE - Segment Emissions Calcs'!$B$8:$B$8919=$B2217,'PTE - Segment Emissions Calcs'!$V$8:$V$8919,)))</f>
        <v>5.1407999999999992E-3</v>
      </c>
      <c r="P2217" s="38">
        <f t="array" aca="1" ref="P2217" ca="1">IF($H2217="TOTAL HAP",K2217,MAX(IF('PTE - Segment Emissions Calcs'!$B$8:$B$8919=$B2217,'PTE - Segment Emissions Calcs'!$X$8:$X$8919,)))</f>
        <v>2.2516703999999998E-2</v>
      </c>
      <c r="Q2217" s="38">
        <f t="array" aca="1" ref="Q2217" ca="1">IF($H2217="TOTAL HAP",N2217,MAX(IF('PTE - Segment Emissions Calcs'!$B$8:$B$8919=$B2217,'PTE - Segment Emissions Calcs'!$Z$8:$Z$8919,)))</f>
        <v>2.2516703999999998E-2</v>
      </c>
      <c r="R2217" s="39"/>
    </row>
    <row r="2218" spans="1:18" x14ac:dyDescent="0.25">
      <c r="A2218" s="65"/>
      <c r="B2218" s="65"/>
      <c r="C2218" s="34" t="s">
        <v>172</v>
      </c>
      <c r="D2218" s="35"/>
      <c r="E2218" s="35"/>
      <c r="F2218" s="35">
        <f ca="1">IFERROR(VLOOKUP($E2218&amp;"-1",'PTE - Segment Emissions Calcs'!$I$8:$V$8919,16,FALSE),0)</f>
        <v>5.3417403899678995E-5</v>
      </c>
      <c r="G2218" s="35">
        <f ca="1">IFERROR(VLOOKUP($E2218&amp;"-2",'PTE - Segment Emissions Calcs'!$I$8:$V$8919,16,FALSE),0)</f>
        <v>0</v>
      </c>
      <c r="H2218" s="36">
        <f t="shared" ca="1" si="99"/>
        <v>5.3417403899678995E-5</v>
      </c>
      <c r="I2218" s="37">
        <f ca="1">IFERROR(VLOOKUP($E2218&amp;"-1",'PTE - Segment Emissions Calcs'!$I$8:$X$8919,18,FALSE),0)</f>
        <v>2.3396822908059399E-4</v>
      </c>
      <c r="J2218" s="37">
        <f ca="1">IFERROR(VLOOKUP($E2218&amp;"-2",'PTE - Segment Emissions Calcs'!$I$8:$X$8919,18,FALSE),0)</f>
        <v>0</v>
      </c>
      <c r="K2218" s="37">
        <f t="shared" ca="1" si="100"/>
        <v>2.3396822908059399E-4</v>
      </c>
      <c r="L2218" s="37">
        <f ca="1">IFERROR(VLOOKUP($E2218&amp;"-1",'PTE - Segment Emissions Calcs'!$I$8:$Z$8919,20,FALSE),0)</f>
        <v>2.3396822908059399E-4</v>
      </c>
      <c r="M2218" s="37">
        <f ca="1">IFERROR(VLOOKUP($E2218&amp;"-2",'PTE - Segment Emissions Calcs'!$I$8:$Z$8919,20,FALSE),0)</f>
        <v>0</v>
      </c>
      <c r="N2218" s="37">
        <f t="shared" ca="1" si="101"/>
        <v>2.3396822908059399E-4</v>
      </c>
      <c r="O2218" s="38">
        <f t="array" aca="1" ref="O2218" ca="1">IF($H2218="TOTAL HAP",H2218,MAX(IF('PTE - Segment Emissions Calcs'!$B$8:$B$8919=$B2218,'PTE - Segment Emissions Calcs'!$V$8:$V$8919,)))</f>
        <v>5.3417403899678995E-5</v>
      </c>
      <c r="P2218" s="38">
        <f t="array" aca="1" ref="P2218" ca="1">IF($H2218="TOTAL HAP",K2218,MAX(IF('PTE - Segment Emissions Calcs'!$B$8:$B$8919=$B2218,'PTE - Segment Emissions Calcs'!$X$8:$X$8919,)))</f>
        <v>2.3396822908059399E-4</v>
      </c>
      <c r="Q2218" s="38">
        <f t="array" aca="1" ref="Q2218" ca="1">IF($H2218="TOTAL HAP",N2218,MAX(IF('PTE - Segment Emissions Calcs'!$B$8:$B$8919=$B2218,'PTE - Segment Emissions Calcs'!$Z$8:$Z$8919,)))</f>
        <v>2.3396822908059399E-4</v>
      </c>
      <c r="R2218" s="39"/>
    </row>
    <row r="2219" spans="1:18" x14ac:dyDescent="0.25">
      <c r="A2219" s="65"/>
      <c r="B2219" s="65"/>
      <c r="C2219" s="34" t="s">
        <v>130</v>
      </c>
      <c r="D2219" s="35"/>
      <c r="E2219" s="35"/>
      <c r="F2219" s="35">
        <f ca="1">IFERROR(VLOOKUP($E2219&amp;"-1",'PTE - Segment Emissions Calcs'!$I$8:$V$8919,16,FALSE),0)</f>
        <v>2.8613058696174591E-5</v>
      </c>
      <c r="G2219" s="35">
        <f ca="1">IFERROR(VLOOKUP($E2219&amp;"-2",'PTE - Segment Emissions Calcs'!$I$8:$V$8919,16,FALSE),0)</f>
        <v>0</v>
      </c>
      <c r="H2219" s="36">
        <f t="shared" ca="1" si="99"/>
        <v>2.8613058696174591E-5</v>
      </c>
      <c r="I2219" s="37">
        <f ca="1">IFERROR(VLOOKUP($E2219&amp;"-1",'PTE - Segment Emissions Calcs'!$I$8:$X$8919,18,FALSE),0)</f>
        <v>1.2532519708924472E-4</v>
      </c>
      <c r="J2219" s="37">
        <f ca="1">IFERROR(VLOOKUP($E2219&amp;"-2",'PTE - Segment Emissions Calcs'!$I$8:$X$8919,18,FALSE),0)</f>
        <v>0</v>
      </c>
      <c r="K2219" s="37">
        <f t="shared" ca="1" si="100"/>
        <v>1.2532519708924472E-4</v>
      </c>
      <c r="L2219" s="37">
        <f ca="1">IFERROR(VLOOKUP($E2219&amp;"-1",'PTE - Segment Emissions Calcs'!$I$8:$Z$8919,20,FALSE),0)</f>
        <v>1.2532519708924472E-4</v>
      </c>
      <c r="M2219" s="37">
        <f ca="1">IFERROR(VLOOKUP($E2219&amp;"-2",'PTE - Segment Emissions Calcs'!$I$8:$Z$8919,20,FALSE),0)</f>
        <v>0</v>
      </c>
      <c r="N2219" s="37">
        <f t="shared" ca="1" si="101"/>
        <v>1.2532519708924472E-4</v>
      </c>
      <c r="O2219" s="38">
        <f t="array" aca="1" ref="O2219" ca="1">IF($H2219="TOTAL HAP",H2219,MAX(IF('PTE - Segment Emissions Calcs'!$B$8:$B$8919=$B2219,'PTE - Segment Emissions Calcs'!$V$8:$V$8919,)))</f>
        <v>2.8613058696174591E-5</v>
      </c>
      <c r="P2219" s="38">
        <f t="array" aca="1" ref="P2219" ca="1">IF($H2219="TOTAL HAP",K2219,MAX(IF('PTE - Segment Emissions Calcs'!$B$8:$B$8919=$B2219,'PTE - Segment Emissions Calcs'!$X$8:$X$8919,)))</f>
        <v>1.2532519708924472E-4</v>
      </c>
      <c r="Q2219" s="38">
        <f t="array" aca="1" ref="Q2219" ca="1">IF($H2219="TOTAL HAP",N2219,MAX(IF('PTE - Segment Emissions Calcs'!$B$8:$B$8919=$B2219,'PTE - Segment Emissions Calcs'!$Z$8:$Z$8919,)))</f>
        <v>1.2532519708924472E-4</v>
      </c>
      <c r="R2219" s="39"/>
    </row>
    <row r="2220" spans="1:18" x14ac:dyDescent="0.25">
      <c r="A2220" s="65"/>
      <c r="B2220" s="65"/>
      <c r="C2220" s="34" t="s">
        <v>66</v>
      </c>
      <c r="D2220" s="35"/>
      <c r="E2220" s="35"/>
      <c r="F2220" s="35">
        <f ca="1">IFERROR(VLOOKUP($E2220&amp;"-1",'PTE - Segment Emissions Calcs'!$I$8:$V$8919,16,FALSE),0)</f>
        <v>5.0336999999999995E-3</v>
      </c>
      <c r="G2220" s="35">
        <f ca="1">IFERROR(VLOOKUP($E2220&amp;"-2",'PTE - Segment Emissions Calcs'!$I$8:$V$8919,16,FALSE),0)</f>
        <v>0</v>
      </c>
      <c r="H2220" s="36">
        <f t="shared" ca="1" si="99"/>
        <v>5.0336999999999995E-3</v>
      </c>
      <c r="I2220" s="37">
        <f ca="1">IFERROR(VLOOKUP($E2220&amp;"-1",'PTE - Segment Emissions Calcs'!$I$8:$X$8919,18,FALSE),0)</f>
        <v>2.2047605999999997E-2</v>
      </c>
      <c r="J2220" s="37">
        <f ca="1">IFERROR(VLOOKUP($E2220&amp;"-2",'PTE - Segment Emissions Calcs'!$I$8:$X$8919,18,FALSE),0)</f>
        <v>0</v>
      </c>
      <c r="K2220" s="37">
        <f t="shared" ca="1" si="100"/>
        <v>2.2047605999999997E-2</v>
      </c>
      <c r="L2220" s="37">
        <f ca="1">IFERROR(VLOOKUP($E2220&amp;"-1",'PTE - Segment Emissions Calcs'!$I$8:$Z$8919,20,FALSE),0)</f>
        <v>2.2047605999999997E-2</v>
      </c>
      <c r="M2220" s="37">
        <f ca="1">IFERROR(VLOOKUP($E2220&amp;"-2",'PTE - Segment Emissions Calcs'!$I$8:$Z$8919,20,FALSE),0)</f>
        <v>0</v>
      </c>
      <c r="N2220" s="37">
        <f t="shared" ca="1" si="101"/>
        <v>2.2047605999999997E-2</v>
      </c>
      <c r="O2220" s="38">
        <f t="array" aca="1" ref="O2220" ca="1">IF($H2220="TOTAL HAP",H2220,MAX(IF('PTE - Segment Emissions Calcs'!$B$8:$B$8919=$B2220,'PTE - Segment Emissions Calcs'!$V$8:$V$8919,)))</f>
        <v>5.0336999999999995E-3</v>
      </c>
      <c r="P2220" s="38">
        <f t="array" aca="1" ref="P2220" ca="1">IF($H2220="TOTAL HAP",K2220,MAX(IF('PTE - Segment Emissions Calcs'!$B$8:$B$8919=$B2220,'PTE - Segment Emissions Calcs'!$X$8:$X$8919,)))</f>
        <v>2.2047605999999997E-2</v>
      </c>
      <c r="Q2220" s="38">
        <f t="array" aca="1" ref="Q2220" ca="1">IF($H2220="TOTAL HAP",N2220,MAX(IF('PTE - Segment Emissions Calcs'!$B$8:$B$8919=$B2220,'PTE - Segment Emissions Calcs'!$Z$8:$Z$8919,)))</f>
        <v>2.2047605999999997E-2</v>
      </c>
      <c r="R2220" s="39"/>
    </row>
    <row r="2221" spans="1:18" x14ac:dyDescent="0.25">
      <c r="A2221" s="65"/>
      <c r="B2221" s="65"/>
      <c r="C2221" s="34" t="s">
        <v>174</v>
      </c>
      <c r="D2221" s="35"/>
      <c r="E2221" s="35"/>
      <c r="F2221" s="35">
        <f ca="1">IFERROR(VLOOKUP($E2221&amp;"-1",'PTE - Segment Emissions Calcs'!$I$8:$V$8919,16,FALSE),0)</f>
        <v>1.6677863934852412E-3</v>
      </c>
      <c r="G2221" s="35">
        <f ca="1">IFERROR(VLOOKUP($E2221&amp;"-2",'PTE - Segment Emissions Calcs'!$I$8:$V$8919,16,FALSE),0)</f>
        <v>0</v>
      </c>
      <c r="H2221" s="36">
        <f t="shared" ref="H2221:H2284" ca="1" si="102">MAX(F2221:G2221)</f>
        <v>1.6677863934852412E-3</v>
      </c>
      <c r="I2221" s="37">
        <f ca="1">IFERROR(VLOOKUP($E2221&amp;"-1",'PTE - Segment Emissions Calcs'!$I$8:$X$8919,18,FALSE),0)</f>
        <v>7.3049044034653567E-3</v>
      </c>
      <c r="J2221" s="37">
        <f ca="1">IFERROR(VLOOKUP($E2221&amp;"-2",'PTE - Segment Emissions Calcs'!$I$8:$X$8919,18,FALSE),0)</f>
        <v>0</v>
      </c>
      <c r="K2221" s="37">
        <f t="shared" ref="K2221:K2284" ca="1" si="103">MAX(I2221:J2221)</f>
        <v>7.3049044034653567E-3</v>
      </c>
      <c r="L2221" s="37">
        <f ca="1">IFERROR(VLOOKUP($E2221&amp;"-1",'PTE - Segment Emissions Calcs'!$I$8:$Z$8919,20,FALSE),0)</f>
        <v>7.3049044034653567E-3</v>
      </c>
      <c r="M2221" s="37">
        <f ca="1">IFERROR(VLOOKUP($E2221&amp;"-2",'PTE - Segment Emissions Calcs'!$I$8:$Z$8919,20,FALSE),0)</f>
        <v>0</v>
      </c>
      <c r="N2221" s="37">
        <f t="shared" ref="N2221:N2284" ca="1" si="104">MAX(L2221:M2221)</f>
        <v>7.3049044034653567E-3</v>
      </c>
      <c r="O2221" s="38">
        <f t="array" aca="1" ref="O2221" ca="1">IF($H2221="TOTAL HAP",H2221,MAX(IF('PTE - Segment Emissions Calcs'!$B$8:$B$8919=$B2221,'PTE - Segment Emissions Calcs'!$V$8:$V$8919,)))</f>
        <v>1.6677863934852412E-3</v>
      </c>
      <c r="P2221" s="38">
        <f t="array" aca="1" ref="P2221" ca="1">IF($H2221="TOTAL HAP",K2221,MAX(IF('PTE - Segment Emissions Calcs'!$B$8:$B$8919=$B2221,'PTE - Segment Emissions Calcs'!$X$8:$X$8919,)))</f>
        <v>7.3049044034653567E-3</v>
      </c>
      <c r="Q2221" s="38">
        <f t="array" aca="1" ref="Q2221" ca="1">IF($H2221="TOTAL HAP",N2221,MAX(IF('PTE - Segment Emissions Calcs'!$B$8:$B$8919=$B2221,'PTE - Segment Emissions Calcs'!$Z$8:$Z$8919,)))</f>
        <v>7.3049044034653567E-3</v>
      </c>
      <c r="R2221" s="39"/>
    </row>
    <row r="2222" spans="1:18" x14ac:dyDescent="0.25">
      <c r="A2222" s="65"/>
      <c r="B2222" s="65"/>
      <c r="C2222" s="34" t="s">
        <v>48</v>
      </c>
      <c r="D2222" s="35"/>
      <c r="E2222" s="35"/>
      <c r="F2222" s="35">
        <f ca="1">IFERROR(VLOOKUP($E2222&amp;"-1",'PTE - Segment Emissions Calcs'!$I$8:$V$8919,16,FALSE),0)</f>
        <v>2.9987999999999994E-3</v>
      </c>
      <c r="G2222" s="35">
        <f ca="1">IFERROR(VLOOKUP($E2222&amp;"-2",'PTE - Segment Emissions Calcs'!$I$8:$V$8919,16,FALSE),0)</f>
        <v>0</v>
      </c>
      <c r="H2222" s="36">
        <f t="shared" ca="1" si="102"/>
        <v>2.9987999999999994E-3</v>
      </c>
      <c r="I2222" s="37">
        <f ca="1">IFERROR(VLOOKUP($E2222&amp;"-1",'PTE - Segment Emissions Calcs'!$I$8:$X$8919,18,FALSE),0)</f>
        <v>1.3134743999999999E-2</v>
      </c>
      <c r="J2222" s="37">
        <f ca="1">IFERROR(VLOOKUP($E2222&amp;"-2",'PTE - Segment Emissions Calcs'!$I$8:$X$8919,18,FALSE),0)</f>
        <v>0</v>
      </c>
      <c r="K2222" s="37">
        <f t="shared" ca="1" si="103"/>
        <v>1.3134743999999999E-2</v>
      </c>
      <c r="L2222" s="37">
        <f ca="1">IFERROR(VLOOKUP($E2222&amp;"-1",'PTE - Segment Emissions Calcs'!$I$8:$Z$8919,20,FALSE),0)</f>
        <v>1.3134743999999999E-2</v>
      </c>
      <c r="M2222" s="37">
        <f ca="1">IFERROR(VLOOKUP($E2222&amp;"-2",'PTE - Segment Emissions Calcs'!$I$8:$Z$8919,20,FALSE),0)</f>
        <v>0</v>
      </c>
      <c r="N2222" s="37">
        <f t="shared" ca="1" si="104"/>
        <v>1.3134743999999999E-2</v>
      </c>
      <c r="O2222" s="38">
        <f t="array" aca="1" ref="O2222" ca="1">IF($H2222="TOTAL HAP",H2222,MAX(IF('PTE - Segment Emissions Calcs'!$B$8:$B$8919=$B2222,'PTE - Segment Emissions Calcs'!$V$8:$V$8919,)))</f>
        <v>2.9987999999999994E-3</v>
      </c>
      <c r="P2222" s="38">
        <f t="array" aca="1" ref="P2222" ca="1">IF($H2222="TOTAL HAP",K2222,MAX(IF('PTE - Segment Emissions Calcs'!$B$8:$B$8919=$B2222,'PTE - Segment Emissions Calcs'!$X$8:$X$8919,)))</f>
        <v>1.3134743999999999E-2</v>
      </c>
      <c r="Q2222" s="38">
        <f t="array" aca="1" ref="Q2222" ca="1">IF($H2222="TOTAL HAP",N2222,MAX(IF('PTE - Segment Emissions Calcs'!$B$8:$B$8919=$B2222,'PTE - Segment Emissions Calcs'!$Z$8:$Z$8919,)))</f>
        <v>1.3134743999999999E-2</v>
      </c>
      <c r="R2222" s="39"/>
    </row>
    <row r="2223" spans="1:18" x14ac:dyDescent="0.25">
      <c r="A2223" s="65"/>
      <c r="B2223" s="65"/>
      <c r="C2223" s="34" t="s">
        <v>50</v>
      </c>
      <c r="D2223" s="35"/>
      <c r="E2223" s="35"/>
      <c r="F2223" s="35">
        <f ca="1">IFERROR(VLOOKUP($E2223&amp;"-1",'PTE - Segment Emissions Calcs'!$I$8:$V$8919,16,FALSE),0)</f>
        <v>3.6582105498874945E-5</v>
      </c>
      <c r="G2223" s="35">
        <f ca="1">IFERROR(VLOOKUP($E2223&amp;"-2",'PTE - Segment Emissions Calcs'!$I$8:$V$8919,16,FALSE),0)</f>
        <v>0</v>
      </c>
      <c r="H2223" s="36">
        <f t="shared" ca="1" si="102"/>
        <v>3.6582105498874945E-5</v>
      </c>
      <c r="I2223" s="37">
        <f ca="1">IFERROR(VLOOKUP($E2223&amp;"-1",'PTE - Segment Emissions Calcs'!$I$8:$X$8919,18,FALSE),0)</f>
        <v>1.6022962208507227E-4</v>
      </c>
      <c r="J2223" s="37">
        <f ca="1">IFERROR(VLOOKUP($E2223&amp;"-2",'PTE - Segment Emissions Calcs'!$I$8:$X$8919,18,FALSE),0)</f>
        <v>0</v>
      </c>
      <c r="K2223" s="37">
        <f t="shared" ca="1" si="103"/>
        <v>1.6022962208507227E-4</v>
      </c>
      <c r="L2223" s="37">
        <f ca="1">IFERROR(VLOOKUP($E2223&amp;"-1",'PTE - Segment Emissions Calcs'!$I$8:$Z$8919,20,FALSE),0)</f>
        <v>1.6022962208507227E-4</v>
      </c>
      <c r="M2223" s="37">
        <f ca="1">IFERROR(VLOOKUP($E2223&amp;"-2",'PTE - Segment Emissions Calcs'!$I$8:$Z$8919,20,FALSE),0)</f>
        <v>0</v>
      </c>
      <c r="N2223" s="37">
        <f t="shared" ca="1" si="104"/>
        <v>1.6022962208507227E-4</v>
      </c>
      <c r="O2223" s="38">
        <f t="array" aca="1" ref="O2223" ca="1">IF($H2223="TOTAL HAP",H2223,MAX(IF('PTE - Segment Emissions Calcs'!$B$8:$B$8919=$B2223,'PTE - Segment Emissions Calcs'!$V$8:$V$8919,)))</f>
        <v>3.6582105498874945E-5</v>
      </c>
      <c r="P2223" s="38">
        <f t="array" aca="1" ref="P2223" ca="1">IF($H2223="TOTAL HAP",K2223,MAX(IF('PTE - Segment Emissions Calcs'!$B$8:$B$8919=$B2223,'PTE - Segment Emissions Calcs'!$X$8:$X$8919,)))</f>
        <v>1.6022962208507227E-4</v>
      </c>
      <c r="Q2223" s="38">
        <f t="array" aca="1" ref="Q2223" ca="1">IF($H2223="TOTAL HAP",N2223,MAX(IF('PTE - Segment Emissions Calcs'!$B$8:$B$8919=$B2223,'PTE - Segment Emissions Calcs'!$Z$8:$Z$8919,)))</f>
        <v>1.6022962208507227E-4</v>
      </c>
      <c r="R2223" s="39"/>
    </row>
    <row r="2224" spans="1:18" x14ac:dyDescent="0.25">
      <c r="A2224" s="65"/>
      <c r="B2224" s="65"/>
      <c r="C2224" s="34" t="s">
        <v>127</v>
      </c>
      <c r="D2224" s="35"/>
      <c r="E2224" s="35"/>
      <c r="F2224" s="35">
        <f ca="1">IFERROR(VLOOKUP($E2224&amp;"-1",'PTE - Segment Emissions Calcs'!$I$8:$V$8919,16,FALSE),0)</f>
        <v>1.0938927318084915E-2</v>
      </c>
      <c r="G2224" s="35">
        <f ca="1">IFERROR(VLOOKUP($E2224&amp;"-2",'PTE - Segment Emissions Calcs'!$I$8:$V$8919,16,FALSE),0)</f>
        <v>0</v>
      </c>
      <c r="H2224" s="36">
        <f t="shared" ca="1" si="102"/>
        <v>1.0938927318084915E-2</v>
      </c>
      <c r="I2224" s="37">
        <f ca="1">IFERROR(VLOOKUP($E2224&amp;"-1",'PTE - Segment Emissions Calcs'!$I$8:$X$8919,18,FALSE),0)</f>
        <v>4.7912501653211925E-2</v>
      </c>
      <c r="J2224" s="37">
        <f ca="1">IFERROR(VLOOKUP($E2224&amp;"-2",'PTE - Segment Emissions Calcs'!$I$8:$X$8919,18,FALSE),0)</f>
        <v>0</v>
      </c>
      <c r="K2224" s="37">
        <f t="shared" ca="1" si="103"/>
        <v>4.7912501653211925E-2</v>
      </c>
      <c r="L2224" s="37">
        <f ca="1">IFERROR(VLOOKUP($E2224&amp;"-1",'PTE - Segment Emissions Calcs'!$I$8:$Z$8919,20,FALSE),0)</f>
        <v>4.7912501653211925E-2</v>
      </c>
      <c r="M2224" s="37">
        <f ca="1">IFERROR(VLOOKUP($E2224&amp;"-2",'PTE - Segment Emissions Calcs'!$I$8:$Z$8919,20,FALSE),0)</f>
        <v>0</v>
      </c>
      <c r="N2224" s="37">
        <f t="shared" ca="1" si="104"/>
        <v>4.7912501653211925E-2</v>
      </c>
      <c r="O2224" s="38">
        <f t="array" aca="1" ref="O2224" ca="1">IF($H2224="TOTAL HAP",H2224,MAX(IF('PTE - Segment Emissions Calcs'!$B$8:$B$8919=$B2224,'PTE - Segment Emissions Calcs'!$V$8:$V$8919,)))</f>
        <v>1.0938927318084915E-2</v>
      </c>
      <c r="P2224" s="38">
        <f t="array" aca="1" ref="P2224" ca="1">IF($H2224="TOTAL HAP",K2224,MAX(IF('PTE - Segment Emissions Calcs'!$B$8:$B$8919=$B2224,'PTE - Segment Emissions Calcs'!$X$8:$X$8919,)))</f>
        <v>4.7912501653211925E-2</v>
      </c>
      <c r="Q2224" s="38">
        <f t="array" aca="1" ref="Q2224" ca="1">IF($H2224="TOTAL HAP",N2224,MAX(IF('PTE - Segment Emissions Calcs'!$B$8:$B$8919=$B2224,'PTE - Segment Emissions Calcs'!$Z$8:$Z$8919,)))</f>
        <v>4.7912501653211925E-2</v>
      </c>
      <c r="R2224" s="39"/>
    </row>
    <row r="2225" spans="1:18" x14ac:dyDescent="0.25">
      <c r="A2225" s="65"/>
      <c r="B2225" s="65"/>
      <c r="C2225" s="34" t="s">
        <v>53</v>
      </c>
      <c r="D2225" s="35"/>
      <c r="E2225" s="35"/>
      <c r="F2225" s="35">
        <f ca="1">IFERROR(VLOOKUP($E2225&amp;"-1",'PTE - Segment Emissions Calcs'!$I$8:$V$8919,16,FALSE),0)</f>
        <v>2.09559E-2</v>
      </c>
      <c r="G2225" s="35">
        <f ca="1">IFERROR(VLOOKUP($E2225&amp;"-2",'PTE - Segment Emissions Calcs'!$I$8:$V$8919,16,FALSE),0)</f>
        <v>0</v>
      </c>
      <c r="H2225" s="36">
        <f t="shared" ca="1" si="102"/>
        <v>2.09559E-2</v>
      </c>
      <c r="I2225" s="37">
        <f ca="1">IFERROR(VLOOKUP($E2225&amp;"-1",'PTE - Segment Emissions Calcs'!$I$8:$X$8919,18,FALSE),0)</f>
        <v>9.1786841999999993E-2</v>
      </c>
      <c r="J2225" s="37">
        <f ca="1">IFERROR(VLOOKUP($E2225&amp;"-2",'PTE - Segment Emissions Calcs'!$I$8:$X$8919,18,FALSE),0)</f>
        <v>0</v>
      </c>
      <c r="K2225" s="37">
        <f t="shared" ca="1" si="103"/>
        <v>9.1786841999999993E-2</v>
      </c>
      <c r="L2225" s="37">
        <f ca="1">IFERROR(VLOOKUP($E2225&amp;"-1",'PTE - Segment Emissions Calcs'!$I$8:$Z$8919,20,FALSE),0)</f>
        <v>9.1786841999999993E-2</v>
      </c>
      <c r="M2225" s="37">
        <f ca="1">IFERROR(VLOOKUP($E2225&amp;"-2",'PTE - Segment Emissions Calcs'!$I$8:$Z$8919,20,FALSE),0)</f>
        <v>0</v>
      </c>
      <c r="N2225" s="37">
        <f t="shared" ca="1" si="104"/>
        <v>9.1786841999999993E-2</v>
      </c>
      <c r="O2225" s="38">
        <f t="array" aca="1" ref="O2225" ca="1">IF($H2225="TOTAL HAP",H2225,MAX(IF('PTE - Segment Emissions Calcs'!$B$8:$B$8919=$B2225,'PTE - Segment Emissions Calcs'!$V$8:$V$8919,)))</f>
        <v>2.09559E-2</v>
      </c>
      <c r="P2225" s="38">
        <f t="array" aca="1" ref="P2225" ca="1">IF($H2225="TOTAL HAP",K2225,MAX(IF('PTE - Segment Emissions Calcs'!$B$8:$B$8919=$B2225,'PTE - Segment Emissions Calcs'!$X$8:$X$8919,)))</f>
        <v>9.1786841999999993E-2</v>
      </c>
      <c r="Q2225" s="38">
        <f t="array" aca="1" ref="Q2225" ca="1">IF($H2225="TOTAL HAP",N2225,MAX(IF('PTE - Segment Emissions Calcs'!$B$8:$B$8919=$B2225,'PTE - Segment Emissions Calcs'!$Z$8:$Z$8919,)))</f>
        <v>9.1786841999999993E-2</v>
      </c>
      <c r="R2225" s="39"/>
    </row>
    <row r="2226" spans="1:18" x14ac:dyDescent="0.25">
      <c r="A2226" s="65"/>
      <c r="B2226" s="65"/>
      <c r="C2226" s="34" t="s">
        <v>177</v>
      </c>
      <c r="D2226" s="35"/>
      <c r="E2226" s="35"/>
      <c r="F2226" s="35">
        <f ca="1">IFERROR(VLOOKUP($E2226&amp;"-1",'PTE - Segment Emissions Calcs'!$I$8:$V$8919,16,FALSE),0)</f>
        <v>1.1781E-2</v>
      </c>
      <c r="G2226" s="35">
        <f ca="1">IFERROR(VLOOKUP($E2226&amp;"-2",'PTE - Segment Emissions Calcs'!$I$8:$V$8919,16,FALSE),0)</f>
        <v>0</v>
      </c>
      <c r="H2226" s="36">
        <f t="shared" ca="1" si="102"/>
        <v>1.1781E-2</v>
      </c>
      <c r="I2226" s="37">
        <f ca="1">IFERROR(VLOOKUP($E2226&amp;"-1",'PTE - Segment Emissions Calcs'!$I$8:$X$8919,18,FALSE),0)</f>
        <v>5.1600779999999999E-2</v>
      </c>
      <c r="J2226" s="37">
        <f ca="1">IFERROR(VLOOKUP($E2226&amp;"-2",'PTE - Segment Emissions Calcs'!$I$8:$X$8919,18,FALSE),0)</f>
        <v>0</v>
      </c>
      <c r="K2226" s="37">
        <f t="shared" ca="1" si="103"/>
        <v>5.1600779999999999E-2</v>
      </c>
      <c r="L2226" s="37">
        <f ca="1">IFERROR(VLOOKUP($E2226&amp;"-1",'PTE - Segment Emissions Calcs'!$I$8:$Z$8919,20,FALSE),0)</f>
        <v>5.1600779999999999E-2</v>
      </c>
      <c r="M2226" s="37">
        <f ca="1">IFERROR(VLOOKUP($E2226&amp;"-2",'PTE - Segment Emissions Calcs'!$I$8:$Z$8919,20,FALSE),0)</f>
        <v>0</v>
      </c>
      <c r="N2226" s="37">
        <f t="shared" ca="1" si="104"/>
        <v>5.1600779999999999E-2</v>
      </c>
      <c r="O2226" s="38">
        <f t="array" aca="1" ref="O2226" ca="1">IF($H2226="TOTAL HAP",H2226,MAX(IF('PTE - Segment Emissions Calcs'!$B$8:$B$8919=$B2226,'PTE - Segment Emissions Calcs'!$V$8:$V$8919,)))</f>
        <v>1.1781E-2</v>
      </c>
      <c r="P2226" s="38">
        <f t="array" aca="1" ref="P2226" ca="1">IF($H2226="TOTAL HAP",K2226,MAX(IF('PTE - Segment Emissions Calcs'!$B$8:$B$8919=$B2226,'PTE - Segment Emissions Calcs'!$X$8:$X$8919,)))</f>
        <v>5.1600779999999999E-2</v>
      </c>
      <c r="Q2226" s="38">
        <f t="array" aca="1" ref="Q2226" ca="1">IF($H2226="TOTAL HAP",N2226,MAX(IF('PTE - Segment Emissions Calcs'!$B$8:$B$8919=$B2226,'PTE - Segment Emissions Calcs'!$Z$8:$Z$8919,)))</f>
        <v>5.1600779999999999E-2</v>
      </c>
      <c r="R2226" s="39"/>
    </row>
    <row r="2227" spans="1:18" x14ac:dyDescent="0.25">
      <c r="A2227" s="65"/>
      <c r="B2227" s="65"/>
      <c r="C2227" s="34" t="s">
        <v>131</v>
      </c>
      <c r="D2227" s="35"/>
      <c r="E2227" s="35"/>
      <c r="F2227" s="35">
        <f ca="1">IFERROR(VLOOKUP($E2227&amp;"-1",'PTE - Segment Emissions Calcs'!$I$8:$V$8919,16,FALSE),0)</f>
        <v>4.57674E-2</v>
      </c>
      <c r="G2227" s="35">
        <f ca="1">IFERROR(VLOOKUP($E2227&amp;"-2",'PTE - Segment Emissions Calcs'!$I$8:$V$8919,16,FALSE),0)</f>
        <v>0</v>
      </c>
      <c r="H2227" s="36">
        <f t="shared" ca="1" si="102"/>
        <v>4.57674E-2</v>
      </c>
      <c r="I2227" s="37">
        <f ca="1">IFERROR(VLOOKUP($E2227&amp;"-1",'PTE - Segment Emissions Calcs'!$I$8:$X$8919,18,FALSE),0)</f>
        <v>0.200461212</v>
      </c>
      <c r="J2227" s="37">
        <f ca="1">IFERROR(VLOOKUP($E2227&amp;"-2",'PTE - Segment Emissions Calcs'!$I$8:$X$8919,18,FALSE),0)</f>
        <v>0</v>
      </c>
      <c r="K2227" s="37">
        <f t="shared" ca="1" si="103"/>
        <v>0.200461212</v>
      </c>
      <c r="L2227" s="37">
        <f ca="1">IFERROR(VLOOKUP($E2227&amp;"-1",'PTE - Segment Emissions Calcs'!$I$8:$Z$8919,20,FALSE),0)</f>
        <v>0.200461212</v>
      </c>
      <c r="M2227" s="37">
        <f ca="1">IFERROR(VLOOKUP($E2227&amp;"-2",'PTE - Segment Emissions Calcs'!$I$8:$Z$8919,20,FALSE),0)</f>
        <v>0</v>
      </c>
      <c r="N2227" s="37">
        <f t="shared" ca="1" si="104"/>
        <v>0.200461212</v>
      </c>
      <c r="O2227" s="38">
        <f t="array" aca="1" ref="O2227" ca="1">IF($H2227="TOTAL HAP",H2227,MAX(IF('PTE - Segment Emissions Calcs'!$B$8:$B$8919=$B2227,'PTE - Segment Emissions Calcs'!$V$8:$V$8919,)))</f>
        <v>4.57674E-2</v>
      </c>
      <c r="P2227" s="38">
        <f t="array" aca="1" ref="P2227" ca="1">IF($H2227="TOTAL HAP",K2227,MAX(IF('PTE - Segment Emissions Calcs'!$B$8:$B$8919=$B2227,'PTE - Segment Emissions Calcs'!$X$8:$X$8919,)))</f>
        <v>0.200461212</v>
      </c>
      <c r="Q2227" s="38">
        <f t="array" aca="1" ref="Q2227" ca="1">IF($H2227="TOTAL HAP",N2227,MAX(IF('PTE - Segment Emissions Calcs'!$B$8:$B$8919=$B2227,'PTE - Segment Emissions Calcs'!$Z$8:$Z$8919,)))</f>
        <v>0.200461212</v>
      </c>
      <c r="R2227" s="39"/>
    </row>
    <row r="2228" spans="1:18" ht="15.75" thickBot="1" x14ac:dyDescent="0.3">
      <c r="A2228" s="66"/>
      <c r="B2228" s="66"/>
      <c r="C2228" s="43" t="s">
        <v>69</v>
      </c>
      <c r="D2228" s="44"/>
      <c r="E2228" s="44"/>
      <c r="F2228" s="44">
        <f ca="1">IFERROR(VLOOKUP($E2228&amp;"-1",'PTE - Segment Emissions Calcs'!$I$8:$V$8919,16,FALSE),0)</f>
        <v>2.2990799999999999E-2</v>
      </c>
      <c r="G2228" s="44">
        <f ca="1">IFERROR(VLOOKUP($E2228&amp;"-2",'PTE - Segment Emissions Calcs'!$I$8:$V$8919,16,FALSE),0)</f>
        <v>0</v>
      </c>
      <c r="H2228" s="45">
        <f t="shared" ca="1" si="102"/>
        <v>2.2990799999999999E-2</v>
      </c>
      <c r="I2228" s="46">
        <f ca="1">IFERROR(VLOOKUP($E2228&amp;"-1",'PTE - Segment Emissions Calcs'!$I$8:$X$8919,18,FALSE),0)</f>
        <v>0.100699704</v>
      </c>
      <c r="J2228" s="46">
        <f ca="1">IFERROR(VLOOKUP($E2228&amp;"-2",'PTE - Segment Emissions Calcs'!$I$8:$X$8919,18,FALSE),0)</f>
        <v>0</v>
      </c>
      <c r="K2228" s="46">
        <f t="shared" ca="1" si="103"/>
        <v>0.100699704</v>
      </c>
      <c r="L2228" s="46">
        <f ca="1">IFERROR(VLOOKUP($E2228&amp;"-1",'PTE - Segment Emissions Calcs'!$I$8:$Z$8919,20,FALSE),0)</f>
        <v>0.100699704</v>
      </c>
      <c r="M2228" s="46">
        <f ca="1">IFERROR(VLOOKUP($E2228&amp;"-2",'PTE - Segment Emissions Calcs'!$I$8:$Z$8919,20,FALSE),0)</f>
        <v>0</v>
      </c>
      <c r="N2228" s="46">
        <f t="shared" ca="1" si="104"/>
        <v>0.100699704</v>
      </c>
      <c r="O2228" s="47">
        <f t="array" aca="1" ref="O2228" ca="1">IF($H2228="TOTAL HAP",H2228,MAX(IF('PTE - Segment Emissions Calcs'!$B$8:$B$8919=$B2228,'PTE - Segment Emissions Calcs'!$V$8:$V$8919,)))</f>
        <v>2.2990799999999999E-2</v>
      </c>
      <c r="P2228" s="47">
        <f t="array" aca="1" ref="P2228" ca="1">IF($H2228="TOTAL HAP",K2228,MAX(IF('PTE - Segment Emissions Calcs'!$B$8:$B$8919=$B2228,'PTE - Segment Emissions Calcs'!$X$8:$X$8919,)))</f>
        <v>0.100699704</v>
      </c>
      <c r="Q2228" s="47">
        <f t="array" aca="1" ref="Q2228" ca="1">IF($H2228="TOTAL HAP",N2228,MAX(IF('PTE - Segment Emissions Calcs'!$B$8:$B$8919=$B2228,'PTE - Segment Emissions Calcs'!$Z$8:$Z$8919,)))</f>
        <v>0.100699704</v>
      </c>
      <c r="R2228" s="48"/>
    </row>
    <row r="2229" spans="1:18" ht="15.75" thickTop="1" x14ac:dyDescent="0.25">
      <c r="A2229" s="25" t="str">
        <f ca="1">VLOOKUP(#REF!,'PTE - Segment Emissions Calcs'!$C$8:$J$8919,8,FALSE)</f>
        <v>EQUI 052</v>
      </c>
      <c r="B2229" s="25" t="str">
        <f ca="1">VLOOKUP(A2229,'PTE - Segment Emissions Calcs'!$J$8:$O$8919,4,FALSE)</f>
        <v>15-CT-0003 (#1 Reformer)</v>
      </c>
      <c r="C2229" s="26" t="s">
        <v>20</v>
      </c>
      <c r="D2229" s="27"/>
      <c r="E2229" s="27"/>
      <c r="F2229" s="27">
        <f ca="1">IFERROR(VLOOKUP($E2229&amp;"-1",'PTE - Segment Emissions Calcs'!$I$8:$V$8919,16,FALSE),0)</f>
        <v>8.2615500000000022E-2</v>
      </c>
      <c r="G2229" s="27">
        <f ca="1">IFERROR(VLOOKUP($E2229&amp;"-2",'PTE - Segment Emissions Calcs'!$I$8:$V$8919,16,FALSE),0)</f>
        <v>0</v>
      </c>
      <c r="H2229" s="28">
        <f t="shared" ca="1" si="102"/>
        <v>8.2615500000000022E-2</v>
      </c>
      <c r="I2229" s="29">
        <f ca="1">IFERROR(VLOOKUP($E2229&amp;"-1",'PTE - Segment Emissions Calcs'!$I$8:$X$8919,18,FALSE),0)</f>
        <v>0.36185589000000012</v>
      </c>
      <c r="J2229" s="29">
        <f ca="1">IFERROR(VLOOKUP($E2229&amp;"-2",'PTE - Segment Emissions Calcs'!$I$8:$X$8919,18,FALSE),0)</f>
        <v>0</v>
      </c>
      <c r="K2229" s="29">
        <f t="shared" ca="1" si="103"/>
        <v>0.36185589000000012</v>
      </c>
      <c r="L2229" s="29">
        <f ca="1">IFERROR(VLOOKUP($E2229&amp;"-1",'PTE - Segment Emissions Calcs'!$I$8:$Z$8919,20,FALSE),0)</f>
        <v>0.36185589000000012</v>
      </c>
      <c r="M2229" s="29">
        <f ca="1">IFERROR(VLOOKUP($E2229&amp;"-2",'PTE - Segment Emissions Calcs'!$I$8:$Z$8919,20,FALSE),0)</f>
        <v>0</v>
      </c>
      <c r="N2229" s="29">
        <f t="shared" ca="1" si="104"/>
        <v>0.36185589000000012</v>
      </c>
      <c r="O2229" s="30">
        <f t="array" aca="1" ref="O2229" ca="1">IF($H2229="TOTAL HAP",H2229,MAX(IF('PTE - Segment Emissions Calcs'!$B$8:$B$8919=$B2229,'PTE - Segment Emissions Calcs'!$V$8:$V$8919,)))</f>
        <v>8.2615500000000022E-2</v>
      </c>
      <c r="P2229" s="30">
        <f t="array" aca="1" ref="P2229" ca="1">IF($H2229="TOTAL HAP",K2229,MAX(IF('PTE - Segment Emissions Calcs'!$B$8:$B$8919=$B2229,'PTE - Segment Emissions Calcs'!$X$8:$X$8919,)))</f>
        <v>0.36185589000000012</v>
      </c>
      <c r="Q2229" s="30">
        <f t="array" aca="1" ref="Q2229" ca="1">IF($H2229="TOTAL HAP",N2229,MAX(IF('PTE - Segment Emissions Calcs'!$B$8:$B$8919=$B2229,'PTE - Segment Emissions Calcs'!$Z$8:$Z$8919,)))</f>
        <v>0.36185589000000012</v>
      </c>
      <c r="R2229" s="31"/>
    </row>
    <row r="2230" spans="1:18" x14ac:dyDescent="0.25">
      <c r="A2230" s="32"/>
      <c r="B2230" s="33"/>
      <c r="C2230" s="34" t="s">
        <v>21</v>
      </c>
      <c r="D2230" s="35"/>
      <c r="E2230" s="35"/>
      <c r="F2230" s="35">
        <f ca="1">IFERROR(VLOOKUP($E2230&amp;"-1",'PTE - Segment Emissions Calcs'!$I$8:$V$8919,16,FALSE),0)</f>
        <v>5.2461675056050774E-2</v>
      </c>
      <c r="G2230" s="35">
        <f ca="1">IFERROR(VLOOKUP($E2230&amp;"-2",'PTE - Segment Emissions Calcs'!$I$8:$V$8919,16,FALSE),0)</f>
        <v>0</v>
      </c>
      <c r="H2230" s="36">
        <f t="shared" ca="1" si="102"/>
        <v>5.2461675056050774E-2</v>
      </c>
      <c r="I2230" s="37">
        <f ca="1">IFERROR(VLOOKUP($E2230&amp;"-1",'PTE - Segment Emissions Calcs'!$I$8:$X$8919,18,FALSE),0)</f>
        <v>0.22978213674550238</v>
      </c>
      <c r="J2230" s="37">
        <f ca="1">IFERROR(VLOOKUP($E2230&amp;"-2",'PTE - Segment Emissions Calcs'!$I$8:$X$8919,18,FALSE),0)</f>
        <v>0</v>
      </c>
      <c r="K2230" s="37">
        <f t="shared" ca="1" si="103"/>
        <v>0.22978213674550238</v>
      </c>
      <c r="L2230" s="37">
        <f ca="1">IFERROR(VLOOKUP($E2230&amp;"-1",'PTE - Segment Emissions Calcs'!$I$8:$Z$8919,20,FALSE),0)</f>
        <v>0.22978213674550238</v>
      </c>
      <c r="M2230" s="37">
        <f ca="1">IFERROR(VLOOKUP($E2230&amp;"-2",'PTE - Segment Emissions Calcs'!$I$8:$Z$8919,20,FALSE),0)</f>
        <v>0</v>
      </c>
      <c r="N2230" s="37">
        <f t="shared" ca="1" si="104"/>
        <v>0.22978213674550238</v>
      </c>
      <c r="O2230" s="38">
        <f t="array" aca="1" ref="O2230" ca="1">IF($H2230="TOTAL HAP",H2230,MAX(IF('PTE - Segment Emissions Calcs'!$B$8:$B$8919=$B2230,'PTE - Segment Emissions Calcs'!$V$8:$V$8919,)))</f>
        <v>5.2461675056050774E-2</v>
      </c>
      <c r="P2230" s="38">
        <f t="array" aca="1" ref="P2230" ca="1">IF($H2230="TOTAL HAP",K2230,MAX(IF('PTE - Segment Emissions Calcs'!$B$8:$B$8919=$B2230,'PTE - Segment Emissions Calcs'!$X$8:$X$8919,)))</f>
        <v>0.22978213674550238</v>
      </c>
      <c r="Q2230" s="38">
        <f t="array" aca="1" ref="Q2230" ca="1">IF($H2230="TOTAL HAP",N2230,MAX(IF('PTE - Segment Emissions Calcs'!$B$8:$B$8919=$B2230,'PTE - Segment Emissions Calcs'!$Z$8:$Z$8919,)))</f>
        <v>0.22978213674550238</v>
      </c>
      <c r="R2230" s="39"/>
    </row>
    <row r="2231" spans="1:18" x14ac:dyDescent="0.25">
      <c r="A2231" s="32"/>
      <c r="B2231" s="33"/>
      <c r="C2231" s="34" t="s">
        <v>22</v>
      </c>
      <c r="D2231" s="35"/>
      <c r="E2231" s="35"/>
      <c r="F2231" s="35">
        <f ca="1">IFERROR(VLOOKUP($E2231&amp;"-1",'PTE - Segment Emissions Calcs'!$I$8:$V$8919,16,FALSE),0)</f>
        <v>1.7631883340886456E-4</v>
      </c>
      <c r="G2231" s="35">
        <f ca="1">IFERROR(VLOOKUP($E2231&amp;"-2",'PTE - Segment Emissions Calcs'!$I$8:$V$8919,16,FALSE),0)</f>
        <v>0</v>
      </c>
      <c r="H2231" s="36">
        <f t="shared" ca="1" si="102"/>
        <v>1.7631883340886456E-4</v>
      </c>
      <c r="I2231" s="37">
        <f ca="1">IFERROR(VLOOKUP($E2231&amp;"-1",'PTE - Segment Emissions Calcs'!$I$8:$X$8919,18,FALSE),0)</f>
        <v>7.7227649033082674E-4</v>
      </c>
      <c r="J2231" s="37">
        <f ca="1">IFERROR(VLOOKUP($E2231&amp;"-2",'PTE - Segment Emissions Calcs'!$I$8:$X$8919,18,FALSE),0)</f>
        <v>0</v>
      </c>
      <c r="K2231" s="37">
        <f t="shared" ca="1" si="103"/>
        <v>7.7227649033082674E-4</v>
      </c>
      <c r="L2231" s="37">
        <f ca="1">IFERROR(VLOOKUP($E2231&amp;"-1",'PTE - Segment Emissions Calcs'!$I$8:$Z$8919,20,FALSE),0)</f>
        <v>7.7227649033082674E-4</v>
      </c>
      <c r="M2231" s="37">
        <f ca="1">IFERROR(VLOOKUP($E2231&amp;"-2",'PTE - Segment Emissions Calcs'!$I$8:$Z$8919,20,FALSE),0)</f>
        <v>0</v>
      </c>
      <c r="N2231" s="37">
        <f t="shared" ca="1" si="104"/>
        <v>7.7227649033082674E-4</v>
      </c>
      <c r="O2231" s="38">
        <f t="array" aca="1" ref="O2231" ca="1">IF($H2231="TOTAL HAP",H2231,MAX(IF('PTE - Segment Emissions Calcs'!$B$8:$B$8919=$B2231,'PTE - Segment Emissions Calcs'!$V$8:$V$8919,)))</f>
        <v>1.7631883340886456E-4</v>
      </c>
      <c r="P2231" s="38">
        <f t="array" aca="1" ref="P2231" ca="1">IF($H2231="TOTAL HAP",K2231,MAX(IF('PTE - Segment Emissions Calcs'!$B$8:$B$8919=$B2231,'PTE - Segment Emissions Calcs'!$X$8:$X$8919,)))</f>
        <v>7.7227649033082674E-4</v>
      </c>
      <c r="Q2231" s="38">
        <f t="array" aca="1" ref="Q2231" ca="1">IF($H2231="TOTAL HAP",N2231,MAX(IF('PTE - Segment Emissions Calcs'!$B$8:$B$8919=$B2231,'PTE - Segment Emissions Calcs'!$Z$8:$Z$8919,)))</f>
        <v>7.7227649033082674E-4</v>
      </c>
      <c r="R2231" s="39"/>
    </row>
    <row r="2232" spans="1:18" x14ac:dyDescent="0.25">
      <c r="A2232" s="65"/>
      <c r="B2232" s="65"/>
      <c r="C2232" s="34" t="s">
        <v>24</v>
      </c>
      <c r="D2232" s="35"/>
      <c r="E2232" s="35"/>
      <c r="F2232" s="35">
        <f ca="1">IFERROR(VLOOKUP($E2232&amp;"-1",'PTE - Segment Emissions Calcs'!$I$8:$V$8919,16,FALSE),0)</f>
        <v>0.34649999999999997</v>
      </c>
      <c r="G2232" s="35">
        <f ca="1">IFERROR(VLOOKUP($E2232&amp;"-2",'PTE - Segment Emissions Calcs'!$I$8:$V$8919,16,FALSE),0)</f>
        <v>0</v>
      </c>
      <c r="H2232" s="36">
        <f t="shared" ca="1" si="102"/>
        <v>0.34649999999999997</v>
      </c>
      <c r="I2232" s="37">
        <f ca="1">IFERROR(VLOOKUP($E2232&amp;"-1",'PTE - Segment Emissions Calcs'!$I$8:$X$8919,18,FALSE),0)</f>
        <v>1.5176699999999999</v>
      </c>
      <c r="J2232" s="37">
        <f ca="1">IFERROR(VLOOKUP($E2232&amp;"-2",'PTE - Segment Emissions Calcs'!$I$8:$X$8919,18,FALSE),0)</f>
        <v>0</v>
      </c>
      <c r="K2232" s="37">
        <f t="shared" ca="1" si="103"/>
        <v>1.5176699999999999</v>
      </c>
      <c r="L2232" s="37">
        <f ca="1">IFERROR(VLOOKUP($E2232&amp;"-1",'PTE - Segment Emissions Calcs'!$I$8:$Z$8919,20,FALSE),0)</f>
        <v>1.5176699999999999</v>
      </c>
      <c r="M2232" s="37">
        <f ca="1">IFERROR(VLOOKUP($E2232&amp;"-2",'PTE - Segment Emissions Calcs'!$I$8:$Z$8919,20,FALSE),0)</f>
        <v>0</v>
      </c>
      <c r="N2232" s="37">
        <f t="shared" ca="1" si="104"/>
        <v>1.5176699999999999</v>
      </c>
      <c r="O2232" s="38">
        <f t="array" aca="1" ref="O2232" ca="1">IF($H2232="TOTAL HAP",H2232,MAX(IF('PTE - Segment Emissions Calcs'!$B$8:$B$8919=$B2232,'PTE - Segment Emissions Calcs'!$V$8:$V$8919,)))</f>
        <v>0.34649999999999997</v>
      </c>
      <c r="P2232" s="38">
        <f t="array" aca="1" ref="P2232" ca="1">IF($H2232="TOTAL HAP",K2232,MAX(IF('PTE - Segment Emissions Calcs'!$B$8:$B$8919=$B2232,'PTE - Segment Emissions Calcs'!$X$8:$X$8919,)))</f>
        <v>1.5176699999999999</v>
      </c>
      <c r="Q2232" s="38">
        <f t="array" aca="1" ref="Q2232" ca="1">IF($H2232="TOTAL HAP",N2232,MAX(IF('PTE - Segment Emissions Calcs'!$B$8:$B$8919=$B2232,'PTE - Segment Emissions Calcs'!$Z$8:$Z$8919,)))</f>
        <v>1.5176699999999999</v>
      </c>
      <c r="R2232" s="39"/>
    </row>
    <row r="2233" spans="1:18" x14ac:dyDescent="0.25">
      <c r="A2233" s="65"/>
      <c r="B2233" s="65"/>
      <c r="C2233" s="34" t="s">
        <v>29</v>
      </c>
      <c r="D2233" s="35"/>
      <c r="E2233" s="35"/>
      <c r="F2233" s="35">
        <f ca="1">IFERROR(VLOOKUP($E2233&amp;"-1",'PTE - Segment Emissions Calcs'!$I$8:$V$8919,16,FALSE),0)</f>
        <v>7.915219030043566E-3</v>
      </c>
      <c r="G2233" s="35">
        <f ca="1">IFERROR(VLOOKUP($E2233&amp;"-2",'PTE - Segment Emissions Calcs'!$I$8:$V$8919,16,FALSE),0)</f>
        <v>0</v>
      </c>
      <c r="H2233" s="36">
        <f t="shared" ca="1" si="102"/>
        <v>7.915219030043566E-3</v>
      </c>
      <c r="I2233" s="37">
        <f ca="1">IFERROR(VLOOKUP($E2233&amp;"-1",'PTE - Segment Emissions Calcs'!$I$8:$X$8919,18,FALSE),0)</f>
        <v>3.4668659351590816E-2</v>
      </c>
      <c r="J2233" s="37">
        <f ca="1">IFERROR(VLOOKUP($E2233&amp;"-2",'PTE - Segment Emissions Calcs'!$I$8:$X$8919,18,FALSE),0)</f>
        <v>0</v>
      </c>
      <c r="K2233" s="37">
        <f t="shared" ca="1" si="103"/>
        <v>3.4668659351590816E-2</v>
      </c>
      <c r="L2233" s="37">
        <f ca="1">IFERROR(VLOOKUP($E2233&amp;"-1",'PTE - Segment Emissions Calcs'!$I$8:$Z$8919,20,FALSE),0)</f>
        <v>3.4668659351590816E-2</v>
      </c>
      <c r="M2233" s="37">
        <f ca="1">IFERROR(VLOOKUP($E2233&amp;"-2",'PTE - Segment Emissions Calcs'!$I$8:$Z$8919,20,FALSE),0)</f>
        <v>0</v>
      </c>
      <c r="N2233" s="37">
        <f t="shared" ca="1" si="104"/>
        <v>3.4668659351590816E-2</v>
      </c>
      <c r="O2233" s="38">
        <f t="array" aca="1" ref="O2233" ca="1">IF($H2233="TOTAL HAP",H2233,MAX(IF('PTE - Segment Emissions Calcs'!$B$8:$B$8919=$B2233,'PTE - Segment Emissions Calcs'!$V$8:$V$8919,)))</f>
        <v>7.915219030043566E-3</v>
      </c>
      <c r="P2233" s="38">
        <f t="array" aca="1" ref="P2233" ca="1">IF($H2233="TOTAL HAP",K2233,MAX(IF('PTE - Segment Emissions Calcs'!$B$8:$B$8919=$B2233,'PTE - Segment Emissions Calcs'!$X$8:$X$8919,)))</f>
        <v>3.4668659351590816E-2</v>
      </c>
      <c r="Q2233" s="38">
        <f t="array" aca="1" ref="Q2233" ca="1">IF($H2233="TOTAL HAP",N2233,MAX(IF('PTE - Segment Emissions Calcs'!$B$8:$B$8919=$B2233,'PTE - Segment Emissions Calcs'!$Z$8:$Z$8919,)))</f>
        <v>3.4668659351590816E-2</v>
      </c>
      <c r="R2233" s="39"/>
    </row>
    <row r="2234" spans="1:18" x14ac:dyDescent="0.25">
      <c r="A2234" s="65"/>
      <c r="B2234" s="65"/>
      <c r="C2234" s="34" t="s">
        <v>177</v>
      </c>
      <c r="D2234" s="35"/>
      <c r="E2234" s="35"/>
      <c r="F2234" s="35">
        <f ca="1">IFERROR(VLOOKUP($E2234&amp;"-1",'PTE - Segment Emissions Calcs'!$I$8:$V$8919,16,FALSE),0)</f>
        <v>1.6139369770279405E-4</v>
      </c>
      <c r="G2234" s="35">
        <f ca="1">IFERROR(VLOOKUP($E2234&amp;"-2",'PTE - Segment Emissions Calcs'!$I$8:$V$8919,16,FALSE),0)</f>
        <v>0</v>
      </c>
      <c r="H2234" s="36">
        <f t="shared" ca="1" si="102"/>
        <v>1.6139369770279405E-4</v>
      </c>
      <c r="I2234" s="37">
        <f ca="1">IFERROR(VLOOKUP($E2234&amp;"-1",'PTE - Segment Emissions Calcs'!$I$8:$X$8919,18,FALSE),0)</f>
        <v>7.0690439593823799E-4</v>
      </c>
      <c r="J2234" s="37">
        <f ca="1">IFERROR(VLOOKUP($E2234&amp;"-2",'PTE - Segment Emissions Calcs'!$I$8:$X$8919,18,FALSE),0)</f>
        <v>0</v>
      </c>
      <c r="K2234" s="37">
        <f t="shared" ca="1" si="103"/>
        <v>7.0690439593823799E-4</v>
      </c>
      <c r="L2234" s="37">
        <f ca="1">IFERROR(VLOOKUP($E2234&amp;"-1",'PTE - Segment Emissions Calcs'!$I$8:$Z$8919,20,FALSE),0)</f>
        <v>7.0690439593823799E-4</v>
      </c>
      <c r="M2234" s="37">
        <f ca="1">IFERROR(VLOOKUP($E2234&amp;"-2",'PTE - Segment Emissions Calcs'!$I$8:$Z$8919,20,FALSE),0)</f>
        <v>0</v>
      </c>
      <c r="N2234" s="37">
        <f t="shared" ca="1" si="104"/>
        <v>7.0690439593823799E-4</v>
      </c>
      <c r="O2234" s="38">
        <f t="array" aca="1" ref="O2234" ca="1">IF($H2234="TOTAL HAP",H2234,MAX(IF('PTE - Segment Emissions Calcs'!$B$8:$B$8919=$B2234,'PTE - Segment Emissions Calcs'!$V$8:$V$8919,)))</f>
        <v>1.6139369770279405E-4</v>
      </c>
      <c r="P2234" s="38">
        <f t="array" aca="1" ref="P2234" ca="1">IF($H2234="TOTAL HAP",K2234,MAX(IF('PTE - Segment Emissions Calcs'!$B$8:$B$8919=$B2234,'PTE - Segment Emissions Calcs'!$X$8:$X$8919,)))</f>
        <v>7.0690439593823799E-4</v>
      </c>
      <c r="Q2234" s="38">
        <f t="array" aca="1" ref="Q2234" ca="1">IF($H2234="TOTAL HAP",N2234,MAX(IF('PTE - Segment Emissions Calcs'!$B$8:$B$8919=$B2234,'PTE - Segment Emissions Calcs'!$Z$8:$Z$8919,)))</f>
        <v>7.0690439593823799E-4</v>
      </c>
      <c r="R2234" s="39"/>
    </row>
    <row r="2235" spans="1:18" x14ac:dyDescent="0.25">
      <c r="A2235" s="65"/>
      <c r="B2235" s="65"/>
      <c r="C2235" s="34" t="s">
        <v>97</v>
      </c>
      <c r="D2235" s="35"/>
      <c r="E2235" s="35"/>
      <c r="F2235" s="35">
        <f ca="1">IFERROR(VLOOKUP($E2235&amp;"-1",'PTE - Segment Emissions Calcs'!$I$8:$V$8919,16,FALSE),0)</f>
        <v>3.9847499999999997E-4</v>
      </c>
      <c r="G2235" s="35">
        <f ca="1">IFERROR(VLOOKUP($E2235&amp;"-2",'PTE - Segment Emissions Calcs'!$I$8:$V$8919,16,FALSE),0)</f>
        <v>0</v>
      </c>
      <c r="H2235" s="36">
        <f t="shared" ca="1" si="102"/>
        <v>3.9847499999999997E-4</v>
      </c>
      <c r="I2235" s="37">
        <f ca="1">IFERROR(VLOOKUP($E2235&amp;"-1",'PTE - Segment Emissions Calcs'!$I$8:$X$8919,18,FALSE),0)</f>
        <v>1.7453204999999998E-3</v>
      </c>
      <c r="J2235" s="37">
        <f ca="1">IFERROR(VLOOKUP($E2235&amp;"-2",'PTE - Segment Emissions Calcs'!$I$8:$X$8919,18,FALSE),0)</f>
        <v>0</v>
      </c>
      <c r="K2235" s="37">
        <f t="shared" ca="1" si="103"/>
        <v>1.7453204999999998E-3</v>
      </c>
      <c r="L2235" s="37">
        <f ca="1">IFERROR(VLOOKUP($E2235&amp;"-1",'PTE - Segment Emissions Calcs'!$I$8:$Z$8919,20,FALSE),0)</f>
        <v>1.7453204999999998E-3</v>
      </c>
      <c r="M2235" s="37">
        <f ca="1">IFERROR(VLOOKUP($E2235&amp;"-2",'PTE - Segment Emissions Calcs'!$I$8:$Z$8919,20,FALSE),0)</f>
        <v>0</v>
      </c>
      <c r="N2235" s="37">
        <f t="shared" ca="1" si="104"/>
        <v>1.7453204999999998E-3</v>
      </c>
      <c r="O2235" s="38">
        <f t="array" aca="1" ref="O2235" ca="1">IF($H2235="TOTAL HAP",H2235,MAX(IF('PTE - Segment Emissions Calcs'!$B$8:$B$8919=$B2235,'PTE - Segment Emissions Calcs'!$V$8:$V$8919,)))</f>
        <v>3.9847499999999997E-4</v>
      </c>
      <c r="P2235" s="38">
        <f t="array" aca="1" ref="P2235" ca="1">IF($H2235="TOTAL HAP",K2235,MAX(IF('PTE - Segment Emissions Calcs'!$B$8:$B$8919=$B2235,'PTE - Segment Emissions Calcs'!$X$8:$X$8919,)))</f>
        <v>1.7453204999999998E-3</v>
      </c>
      <c r="Q2235" s="38">
        <f t="array" aca="1" ref="Q2235" ca="1">IF($H2235="TOTAL HAP",N2235,MAX(IF('PTE - Segment Emissions Calcs'!$B$8:$B$8919=$B2235,'PTE - Segment Emissions Calcs'!$Z$8:$Z$8919,)))</f>
        <v>1.7453204999999998E-3</v>
      </c>
      <c r="R2235" s="39"/>
    </row>
    <row r="2236" spans="1:18" x14ac:dyDescent="0.25">
      <c r="A2236" s="65"/>
      <c r="B2236" s="65"/>
      <c r="C2236" s="34" t="s">
        <v>31</v>
      </c>
      <c r="D2236" s="35"/>
      <c r="E2236" s="35"/>
      <c r="F2236" s="35">
        <f ca="1">IFERROR(VLOOKUP($E2236&amp;"-1",'PTE - Segment Emissions Calcs'!$I$8:$V$8919,16,FALSE),0)</f>
        <v>1.1711700000000002E-13</v>
      </c>
      <c r="G2236" s="35">
        <f ca="1">IFERROR(VLOOKUP($E2236&amp;"-2",'PTE - Segment Emissions Calcs'!$I$8:$V$8919,16,FALSE),0)</f>
        <v>0</v>
      </c>
      <c r="H2236" s="36">
        <f t="shared" ca="1" si="102"/>
        <v>1.1711700000000002E-13</v>
      </c>
      <c r="I2236" s="37">
        <f ca="1">IFERROR(VLOOKUP($E2236&amp;"-1",'PTE - Segment Emissions Calcs'!$I$8:$X$8919,18,FALSE),0)</f>
        <v>5.1297246000000007E-13</v>
      </c>
      <c r="J2236" s="37">
        <f ca="1">IFERROR(VLOOKUP($E2236&amp;"-2",'PTE - Segment Emissions Calcs'!$I$8:$X$8919,18,FALSE),0)</f>
        <v>0</v>
      </c>
      <c r="K2236" s="37">
        <f t="shared" ca="1" si="103"/>
        <v>5.1297246000000007E-13</v>
      </c>
      <c r="L2236" s="37">
        <f ca="1">IFERROR(VLOOKUP($E2236&amp;"-1",'PTE - Segment Emissions Calcs'!$I$8:$Z$8919,20,FALSE),0)</f>
        <v>5.1297246000000007E-13</v>
      </c>
      <c r="M2236" s="37">
        <f ca="1">IFERROR(VLOOKUP($E2236&amp;"-2",'PTE - Segment Emissions Calcs'!$I$8:$Z$8919,20,FALSE),0)</f>
        <v>0</v>
      </c>
      <c r="N2236" s="37">
        <f t="shared" ca="1" si="104"/>
        <v>5.1297246000000007E-13</v>
      </c>
      <c r="O2236" s="38">
        <f t="array" aca="1" ref="O2236" ca="1">IF($H2236="TOTAL HAP",H2236,MAX(IF('PTE - Segment Emissions Calcs'!$B$8:$B$8919=$B2236,'PTE - Segment Emissions Calcs'!$V$8:$V$8919,)))</f>
        <v>1.1711700000000002E-13</v>
      </c>
      <c r="P2236" s="38">
        <f t="array" aca="1" ref="P2236" ca="1">IF($H2236="TOTAL HAP",K2236,MAX(IF('PTE - Segment Emissions Calcs'!$B$8:$B$8919=$B2236,'PTE - Segment Emissions Calcs'!$X$8:$X$8919,)))</f>
        <v>5.1297246000000007E-13</v>
      </c>
      <c r="Q2236" s="38">
        <f t="array" aca="1" ref="Q2236" ca="1">IF($H2236="TOTAL HAP",N2236,MAX(IF('PTE - Segment Emissions Calcs'!$B$8:$B$8919=$B2236,'PTE - Segment Emissions Calcs'!$Z$8:$Z$8919,)))</f>
        <v>5.1297246000000007E-13</v>
      </c>
      <c r="R2236" s="39"/>
    </row>
    <row r="2237" spans="1:18" x14ac:dyDescent="0.25">
      <c r="A2237" s="65"/>
      <c r="B2237" s="65"/>
      <c r="C2237" s="34" t="s">
        <v>32</v>
      </c>
      <c r="D2237" s="35"/>
      <c r="E2237" s="35"/>
      <c r="F2237" s="35">
        <f ca="1">IFERROR(VLOOKUP($E2237&amp;"-1",'PTE - Segment Emissions Calcs'!$I$8:$V$8919,16,FALSE),0)</f>
        <v>8.5238999999999976E-14</v>
      </c>
      <c r="G2237" s="35">
        <f ca="1">IFERROR(VLOOKUP($E2237&amp;"-2",'PTE - Segment Emissions Calcs'!$I$8:$V$8919,16,FALSE),0)</f>
        <v>0</v>
      </c>
      <c r="H2237" s="36">
        <f t="shared" ca="1" si="102"/>
        <v>8.5238999999999976E-14</v>
      </c>
      <c r="I2237" s="37">
        <f ca="1">IFERROR(VLOOKUP($E2237&amp;"-1",'PTE - Segment Emissions Calcs'!$I$8:$X$8919,18,FALSE),0)</f>
        <v>3.7334681999999991E-13</v>
      </c>
      <c r="J2237" s="37">
        <f ca="1">IFERROR(VLOOKUP($E2237&amp;"-2",'PTE - Segment Emissions Calcs'!$I$8:$X$8919,18,FALSE),0)</f>
        <v>0</v>
      </c>
      <c r="K2237" s="37">
        <f t="shared" ca="1" si="103"/>
        <v>3.7334681999999991E-13</v>
      </c>
      <c r="L2237" s="37">
        <f ca="1">IFERROR(VLOOKUP($E2237&amp;"-1",'PTE - Segment Emissions Calcs'!$I$8:$Z$8919,20,FALSE),0)</f>
        <v>3.7334681999999991E-13</v>
      </c>
      <c r="M2237" s="37">
        <f ca="1">IFERROR(VLOOKUP($E2237&amp;"-2",'PTE - Segment Emissions Calcs'!$I$8:$Z$8919,20,FALSE),0)</f>
        <v>0</v>
      </c>
      <c r="N2237" s="37">
        <f t="shared" ca="1" si="104"/>
        <v>3.7334681999999991E-13</v>
      </c>
      <c r="O2237" s="38">
        <f t="array" aca="1" ref="O2237" ca="1">IF($H2237="TOTAL HAP",H2237,MAX(IF('PTE - Segment Emissions Calcs'!$B$8:$B$8919=$B2237,'PTE - Segment Emissions Calcs'!$V$8:$V$8919,)))</f>
        <v>8.5238999999999976E-14</v>
      </c>
      <c r="P2237" s="38">
        <f t="array" aca="1" ref="P2237" ca="1">IF($H2237="TOTAL HAP",K2237,MAX(IF('PTE - Segment Emissions Calcs'!$B$8:$B$8919=$B2237,'PTE - Segment Emissions Calcs'!$X$8:$X$8919,)))</f>
        <v>3.7334681999999991E-13</v>
      </c>
      <c r="Q2237" s="38">
        <f t="array" aca="1" ref="Q2237" ca="1">IF($H2237="TOTAL HAP",N2237,MAX(IF('PTE - Segment Emissions Calcs'!$B$8:$B$8919=$B2237,'PTE - Segment Emissions Calcs'!$Z$8:$Z$8919,)))</f>
        <v>3.7334681999999991E-13</v>
      </c>
      <c r="R2237" s="39"/>
    </row>
    <row r="2238" spans="1:18" x14ac:dyDescent="0.25">
      <c r="A2238" s="65"/>
      <c r="B2238" s="65"/>
      <c r="C2238" s="34" t="s">
        <v>184</v>
      </c>
      <c r="D2238" s="35"/>
      <c r="E2238" s="35"/>
      <c r="F2238" s="35">
        <f ca="1">IFERROR(VLOOKUP($E2238&amp;"-1",'PTE - Segment Emissions Calcs'!$I$8:$V$8919,16,FALSE),0)</f>
        <v>5.1455249999999993E-14</v>
      </c>
      <c r="G2238" s="35">
        <f ca="1">IFERROR(VLOOKUP($E2238&amp;"-2",'PTE - Segment Emissions Calcs'!$I$8:$V$8919,16,FALSE),0)</f>
        <v>0</v>
      </c>
      <c r="H2238" s="36">
        <f t="shared" ca="1" si="102"/>
        <v>5.1455249999999993E-14</v>
      </c>
      <c r="I2238" s="37">
        <f ca="1">IFERROR(VLOOKUP($E2238&amp;"-1",'PTE - Segment Emissions Calcs'!$I$8:$X$8919,18,FALSE),0)</f>
        <v>2.2537399499999997E-13</v>
      </c>
      <c r="J2238" s="37">
        <f ca="1">IFERROR(VLOOKUP($E2238&amp;"-2",'PTE - Segment Emissions Calcs'!$I$8:$X$8919,18,FALSE),0)</f>
        <v>0</v>
      </c>
      <c r="K2238" s="37">
        <f t="shared" ca="1" si="103"/>
        <v>2.2537399499999997E-13</v>
      </c>
      <c r="L2238" s="37">
        <f ca="1">IFERROR(VLOOKUP($E2238&amp;"-1",'PTE - Segment Emissions Calcs'!$I$8:$Z$8919,20,FALSE),0)</f>
        <v>2.2537399499999997E-13</v>
      </c>
      <c r="M2238" s="37">
        <f ca="1">IFERROR(VLOOKUP($E2238&amp;"-2",'PTE - Segment Emissions Calcs'!$I$8:$Z$8919,20,FALSE),0)</f>
        <v>0</v>
      </c>
      <c r="N2238" s="37">
        <f t="shared" ca="1" si="104"/>
        <v>2.2537399499999997E-13</v>
      </c>
      <c r="O2238" s="38">
        <f t="array" aca="1" ref="O2238" ca="1">IF($H2238="TOTAL HAP",H2238,MAX(IF('PTE - Segment Emissions Calcs'!$B$8:$B$8919=$B2238,'PTE - Segment Emissions Calcs'!$V$8:$V$8919,)))</f>
        <v>5.1455249999999993E-14</v>
      </c>
      <c r="P2238" s="38">
        <f t="array" aca="1" ref="P2238" ca="1">IF($H2238="TOTAL HAP",K2238,MAX(IF('PTE - Segment Emissions Calcs'!$B$8:$B$8919=$B2238,'PTE - Segment Emissions Calcs'!$X$8:$X$8919,)))</f>
        <v>2.2537399499999997E-13</v>
      </c>
      <c r="Q2238" s="38">
        <f t="array" aca="1" ref="Q2238" ca="1">IF($H2238="TOTAL HAP",N2238,MAX(IF('PTE - Segment Emissions Calcs'!$B$8:$B$8919=$B2238,'PTE - Segment Emissions Calcs'!$Z$8:$Z$8919,)))</f>
        <v>2.2537399499999997E-13</v>
      </c>
      <c r="R2238" s="39"/>
    </row>
    <row r="2239" spans="1:18" x14ac:dyDescent="0.25">
      <c r="A2239" s="65"/>
      <c r="B2239" s="65"/>
      <c r="C2239" s="34" t="s">
        <v>36</v>
      </c>
      <c r="D2239" s="35"/>
      <c r="E2239" s="35"/>
      <c r="F2239" s="35">
        <f ca="1">IFERROR(VLOOKUP($E2239&amp;"-1",'PTE - Segment Emissions Calcs'!$I$8:$V$8919,16,FALSE),0)</f>
        <v>1.5887024999999999E-12</v>
      </c>
      <c r="G2239" s="35">
        <f ca="1">IFERROR(VLOOKUP($E2239&amp;"-2",'PTE - Segment Emissions Calcs'!$I$8:$V$8919,16,FALSE),0)</f>
        <v>0</v>
      </c>
      <c r="H2239" s="36">
        <f t="shared" ca="1" si="102"/>
        <v>1.5887024999999999E-12</v>
      </c>
      <c r="I2239" s="37">
        <f ca="1">IFERROR(VLOOKUP($E2239&amp;"-1",'PTE - Segment Emissions Calcs'!$I$8:$X$8919,18,FALSE),0)</f>
        <v>6.9585169499999996E-12</v>
      </c>
      <c r="J2239" s="37">
        <f ca="1">IFERROR(VLOOKUP($E2239&amp;"-2",'PTE - Segment Emissions Calcs'!$I$8:$X$8919,18,FALSE),0)</f>
        <v>0</v>
      </c>
      <c r="K2239" s="37">
        <f t="shared" ca="1" si="103"/>
        <v>6.9585169499999996E-12</v>
      </c>
      <c r="L2239" s="37">
        <f ca="1">IFERROR(VLOOKUP($E2239&amp;"-1",'PTE - Segment Emissions Calcs'!$I$8:$Z$8919,20,FALSE),0)</f>
        <v>6.9585169499999996E-12</v>
      </c>
      <c r="M2239" s="37">
        <f ca="1">IFERROR(VLOOKUP($E2239&amp;"-2",'PTE - Segment Emissions Calcs'!$I$8:$Z$8919,20,FALSE),0)</f>
        <v>0</v>
      </c>
      <c r="N2239" s="37">
        <f t="shared" ca="1" si="104"/>
        <v>6.9585169499999996E-12</v>
      </c>
      <c r="O2239" s="38">
        <f t="array" aca="1" ref="O2239" ca="1">IF($H2239="TOTAL HAP",H2239,MAX(IF('PTE - Segment Emissions Calcs'!$B$8:$B$8919=$B2239,'PTE - Segment Emissions Calcs'!$V$8:$V$8919,)))</f>
        <v>1.5887024999999999E-12</v>
      </c>
      <c r="P2239" s="38">
        <f t="array" aca="1" ref="P2239" ca="1">IF($H2239="TOTAL HAP",K2239,MAX(IF('PTE - Segment Emissions Calcs'!$B$8:$B$8919=$B2239,'PTE - Segment Emissions Calcs'!$X$8:$X$8919,)))</f>
        <v>6.9585169499999996E-12</v>
      </c>
      <c r="Q2239" s="38">
        <f t="array" aca="1" ref="Q2239" ca="1">IF($H2239="TOTAL HAP",N2239,MAX(IF('PTE - Segment Emissions Calcs'!$B$8:$B$8919=$B2239,'PTE - Segment Emissions Calcs'!$Z$8:$Z$8919,)))</f>
        <v>6.9585169499999996E-12</v>
      </c>
      <c r="R2239" s="39"/>
    </row>
    <row r="2240" spans="1:18" x14ac:dyDescent="0.25">
      <c r="A2240" s="65"/>
      <c r="B2240" s="65"/>
      <c r="C2240" s="34" t="s">
        <v>37</v>
      </c>
      <c r="D2240" s="35"/>
      <c r="E2240" s="35"/>
      <c r="F2240" s="35">
        <f ca="1">IFERROR(VLOOKUP($E2240&amp;"-1",'PTE - Segment Emissions Calcs'!$I$8:$V$8919,16,FALSE),0)</f>
        <v>1.1210561039695904E-3</v>
      </c>
      <c r="G2240" s="35">
        <f ca="1">IFERROR(VLOOKUP($E2240&amp;"-2",'PTE - Segment Emissions Calcs'!$I$8:$V$8919,16,FALSE),0)</f>
        <v>0</v>
      </c>
      <c r="H2240" s="36">
        <f t="shared" ca="1" si="102"/>
        <v>1.1210561039695904E-3</v>
      </c>
      <c r="I2240" s="37">
        <f ca="1">IFERROR(VLOOKUP($E2240&amp;"-1",'PTE - Segment Emissions Calcs'!$I$8:$X$8919,18,FALSE),0)</f>
        <v>4.910225735386806E-3</v>
      </c>
      <c r="J2240" s="37">
        <f ca="1">IFERROR(VLOOKUP($E2240&amp;"-2",'PTE - Segment Emissions Calcs'!$I$8:$X$8919,18,FALSE),0)</f>
        <v>0</v>
      </c>
      <c r="K2240" s="37">
        <f t="shared" ca="1" si="103"/>
        <v>4.910225735386806E-3</v>
      </c>
      <c r="L2240" s="37">
        <f ca="1">IFERROR(VLOOKUP($E2240&amp;"-1",'PTE - Segment Emissions Calcs'!$I$8:$Z$8919,20,FALSE),0)</f>
        <v>4.910225735386806E-3</v>
      </c>
      <c r="M2240" s="37">
        <f ca="1">IFERROR(VLOOKUP($E2240&amp;"-2",'PTE - Segment Emissions Calcs'!$I$8:$Z$8919,20,FALSE),0)</f>
        <v>0</v>
      </c>
      <c r="N2240" s="37">
        <f t="shared" ca="1" si="104"/>
        <v>4.910225735386806E-3</v>
      </c>
      <c r="O2240" s="38">
        <f t="array" aca="1" ref="O2240" ca="1">IF($H2240="TOTAL HAP",H2240,MAX(IF('PTE - Segment Emissions Calcs'!$B$8:$B$8919=$B2240,'PTE - Segment Emissions Calcs'!$V$8:$V$8919,)))</f>
        <v>1.1210561039695904E-3</v>
      </c>
      <c r="P2240" s="38">
        <f t="array" aca="1" ref="P2240" ca="1">IF($H2240="TOTAL HAP",K2240,MAX(IF('PTE - Segment Emissions Calcs'!$B$8:$B$8919=$B2240,'PTE - Segment Emissions Calcs'!$X$8:$X$8919,)))</f>
        <v>4.910225735386806E-3</v>
      </c>
      <c r="Q2240" s="38">
        <f t="array" aca="1" ref="Q2240" ca="1">IF($H2240="TOTAL HAP",N2240,MAX(IF('PTE - Segment Emissions Calcs'!$B$8:$B$8919=$B2240,'PTE - Segment Emissions Calcs'!$Z$8:$Z$8919,)))</f>
        <v>4.910225735386806E-3</v>
      </c>
      <c r="R2240" s="39"/>
    </row>
    <row r="2241" spans="1:18" x14ac:dyDescent="0.25">
      <c r="A2241" s="65"/>
      <c r="B2241" s="65"/>
      <c r="C2241" s="34" t="s">
        <v>171</v>
      </c>
      <c r="D2241" s="35"/>
      <c r="E2241" s="35"/>
      <c r="F2241" s="35">
        <f ca="1">IFERROR(VLOOKUP($E2241&amp;"-1",'PTE - Segment Emissions Calcs'!$I$8:$V$8919,16,FALSE),0)</f>
        <v>3.0699900000000003E-13</v>
      </c>
      <c r="G2241" s="35">
        <f ca="1">IFERROR(VLOOKUP($E2241&amp;"-2",'PTE - Segment Emissions Calcs'!$I$8:$V$8919,16,FALSE),0)</f>
        <v>0</v>
      </c>
      <c r="H2241" s="36">
        <f t="shared" ca="1" si="102"/>
        <v>3.0699900000000003E-13</v>
      </c>
      <c r="I2241" s="37">
        <f ca="1">IFERROR(VLOOKUP($E2241&amp;"-1",'PTE - Segment Emissions Calcs'!$I$8:$X$8919,18,FALSE),0)</f>
        <v>1.3446556200000001E-12</v>
      </c>
      <c r="J2241" s="37">
        <f ca="1">IFERROR(VLOOKUP($E2241&amp;"-2",'PTE - Segment Emissions Calcs'!$I$8:$X$8919,18,FALSE),0)</f>
        <v>0</v>
      </c>
      <c r="K2241" s="37">
        <f t="shared" ca="1" si="103"/>
        <v>1.3446556200000001E-12</v>
      </c>
      <c r="L2241" s="37">
        <f ca="1">IFERROR(VLOOKUP($E2241&amp;"-1",'PTE - Segment Emissions Calcs'!$I$8:$Z$8919,20,FALSE),0)</f>
        <v>1.3446556200000001E-12</v>
      </c>
      <c r="M2241" s="37">
        <f ca="1">IFERROR(VLOOKUP($E2241&amp;"-2",'PTE - Segment Emissions Calcs'!$I$8:$Z$8919,20,FALSE),0)</f>
        <v>0</v>
      </c>
      <c r="N2241" s="37">
        <f t="shared" ca="1" si="104"/>
        <v>1.3446556200000001E-12</v>
      </c>
      <c r="O2241" s="38">
        <f t="array" aca="1" ref="O2241" ca="1">IF($H2241="TOTAL HAP",H2241,MAX(IF('PTE - Segment Emissions Calcs'!$B$8:$B$8919=$B2241,'PTE - Segment Emissions Calcs'!$V$8:$V$8919,)))</f>
        <v>3.0699900000000003E-13</v>
      </c>
      <c r="P2241" s="38">
        <f t="array" aca="1" ref="P2241" ca="1">IF($H2241="TOTAL HAP",K2241,MAX(IF('PTE - Segment Emissions Calcs'!$B$8:$B$8919=$B2241,'PTE - Segment Emissions Calcs'!$X$8:$X$8919,)))</f>
        <v>1.3446556200000001E-12</v>
      </c>
      <c r="Q2241" s="38">
        <f t="array" aca="1" ref="Q2241" ca="1">IF($H2241="TOTAL HAP",N2241,MAX(IF('PTE - Segment Emissions Calcs'!$B$8:$B$8919=$B2241,'PTE - Segment Emissions Calcs'!$Z$8:$Z$8919,)))</f>
        <v>1.3446556200000001E-12</v>
      </c>
      <c r="R2241" s="39"/>
    </row>
    <row r="2242" spans="1:18" x14ac:dyDescent="0.25">
      <c r="A2242" s="65"/>
      <c r="B2242" s="65"/>
      <c r="C2242" s="34" t="s">
        <v>38</v>
      </c>
      <c r="D2242" s="35"/>
      <c r="E2242" s="35"/>
      <c r="F2242" s="35">
        <f ca="1">IFERROR(VLOOKUP($E2242&amp;"-1",'PTE - Segment Emissions Calcs'!$I$8:$V$8919,16,FALSE),0)</f>
        <v>8.3159999999999996E-14</v>
      </c>
      <c r="G2242" s="35">
        <f ca="1">IFERROR(VLOOKUP($E2242&amp;"-2",'PTE - Segment Emissions Calcs'!$I$8:$V$8919,16,FALSE),0)</f>
        <v>0</v>
      </c>
      <c r="H2242" s="36">
        <f t="shared" ca="1" si="102"/>
        <v>8.3159999999999996E-14</v>
      </c>
      <c r="I2242" s="37">
        <f ca="1">IFERROR(VLOOKUP($E2242&amp;"-1",'PTE - Segment Emissions Calcs'!$I$8:$X$8919,18,FALSE),0)</f>
        <v>3.6424079999999998E-13</v>
      </c>
      <c r="J2242" s="37">
        <f ca="1">IFERROR(VLOOKUP($E2242&amp;"-2",'PTE - Segment Emissions Calcs'!$I$8:$X$8919,18,FALSE),0)</f>
        <v>0</v>
      </c>
      <c r="K2242" s="37">
        <f t="shared" ca="1" si="103"/>
        <v>3.6424079999999998E-13</v>
      </c>
      <c r="L2242" s="37">
        <f ca="1">IFERROR(VLOOKUP($E2242&amp;"-1",'PTE - Segment Emissions Calcs'!$I$8:$Z$8919,20,FALSE),0)</f>
        <v>3.6424079999999998E-13</v>
      </c>
      <c r="M2242" s="37">
        <f ca="1">IFERROR(VLOOKUP($E2242&amp;"-2",'PTE - Segment Emissions Calcs'!$I$8:$Z$8919,20,FALSE),0)</f>
        <v>0</v>
      </c>
      <c r="N2242" s="37">
        <f t="shared" ca="1" si="104"/>
        <v>3.6424079999999998E-13</v>
      </c>
      <c r="O2242" s="38">
        <f t="array" aca="1" ref="O2242" ca="1">IF($H2242="TOTAL HAP",H2242,MAX(IF('PTE - Segment Emissions Calcs'!$B$8:$B$8919=$B2242,'PTE - Segment Emissions Calcs'!$V$8:$V$8919,)))</f>
        <v>8.3159999999999996E-14</v>
      </c>
      <c r="P2242" s="38">
        <f t="array" aca="1" ref="P2242" ca="1">IF($H2242="TOTAL HAP",K2242,MAX(IF('PTE - Segment Emissions Calcs'!$B$8:$B$8919=$B2242,'PTE - Segment Emissions Calcs'!$X$8:$X$8919,)))</f>
        <v>3.6424079999999998E-13</v>
      </c>
      <c r="Q2242" s="38">
        <f t="array" aca="1" ref="Q2242" ca="1">IF($H2242="TOTAL HAP",N2242,MAX(IF('PTE - Segment Emissions Calcs'!$B$8:$B$8919=$B2242,'PTE - Segment Emissions Calcs'!$Z$8:$Z$8919,)))</f>
        <v>3.6424079999999998E-13</v>
      </c>
      <c r="R2242" s="39"/>
    </row>
    <row r="2243" spans="1:18" x14ac:dyDescent="0.25">
      <c r="A2243" s="65"/>
      <c r="B2243" s="65"/>
      <c r="C2243" s="34" t="s">
        <v>185</v>
      </c>
      <c r="D2243" s="35"/>
      <c r="E2243" s="35"/>
      <c r="F2243" s="35">
        <f ca="1">IFERROR(VLOOKUP($E2243&amp;"-1",'PTE - Segment Emissions Calcs'!$I$8:$V$8919,16,FALSE),0)</f>
        <v>1.514205E-11</v>
      </c>
      <c r="G2243" s="35">
        <f ca="1">IFERROR(VLOOKUP($E2243&amp;"-2",'PTE - Segment Emissions Calcs'!$I$8:$V$8919,16,FALSE),0)</f>
        <v>0</v>
      </c>
      <c r="H2243" s="36">
        <f t="shared" ca="1" si="102"/>
        <v>1.514205E-11</v>
      </c>
      <c r="I2243" s="37">
        <f ca="1">IFERROR(VLOOKUP($E2243&amp;"-1",'PTE - Segment Emissions Calcs'!$I$8:$X$8919,18,FALSE),0)</f>
        <v>6.6322179000000008E-11</v>
      </c>
      <c r="J2243" s="37">
        <f ca="1">IFERROR(VLOOKUP($E2243&amp;"-2",'PTE - Segment Emissions Calcs'!$I$8:$X$8919,18,FALSE),0)</f>
        <v>0</v>
      </c>
      <c r="K2243" s="37">
        <f t="shared" ca="1" si="103"/>
        <v>6.6322179000000008E-11</v>
      </c>
      <c r="L2243" s="37">
        <f ca="1">IFERROR(VLOOKUP($E2243&amp;"-1",'PTE - Segment Emissions Calcs'!$I$8:$Z$8919,20,FALSE),0)</f>
        <v>6.6322179000000008E-11</v>
      </c>
      <c r="M2243" s="37">
        <f ca="1">IFERROR(VLOOKUP($E2243&amp;"-2",'PTE - Segment Emissions Calcs'!$I$8:$Z$8919,20,FALSE),0)</f>
        <v>0</v>
      </c>
      <c r="N2243" s="37">
        <f t="shared" ca="1" si="104"/>
        <v>6.6322179000000008E-11</v>
      </c>
      <c r="O2243" s="38">
        <f t="array" aca="1" ref="O2243" ca="1">IF($H2243="TOTAL HAP",H2243,MAX(IF('PTE - Segment Emissions Calcs'!$B$8:$B$8919=$B2243,'PTE - Segment Emissions Calcs'!$V$8:$V$8919,)))</f>
        <v>1.514205E-11</v>
      </c>
      <c r="P2243" s="38">
        <f t="array" aca="1" ref="P2243" ca="1">IF($H2243="TOTAL HAP",K2243,MAX(IF('PTE - Segment Emissions Calcs'!$B$8:$B$8919=$B2243,'PTE - Segment Emissions Calcs'!$X$8:$X$8919,)))</f>
        <v>6.6322179000000008E-11</v>
      </c>
      <c r="Q2243" s="38">
        <f t="array" aca="1" ref="Q2243" ca="1">IF($H2243="TOTAL HAP",N2243,MAX(IF('PTE - Segment Emissions Calcs'!$B$8:$B$8919=$B2243,'PTE - Segment Emissions Calcs'!$Z$8:$Z$8919,)))</f>
        <v>6.6322179000000008E-11</v>
      </c>
      <c r="R2243" s="39"/>
    </row>
    <row r="2244" spans="1:18" x14ac:dyDescent="0.25">
      <c r="A2244" s="65"/>
      <c r="B2244" s="65"/>
      <c r="C2244" s="34" t="s">
        <v>40</v>
      </c>
      <c r="D2244" s="35"/>
      <c r="E2244" s="35"/>
      <c r="F2244" s="35">
        <f ca="1">IFERROR(VLOOKUP($E2244&amp;"-1",'PTE - Segment Emissions Calcs'!$I$8:$V$8919,16,FALSE),0)</f>
        <v>1.5297975E-15</v>
      </c>
      <c r="G2244" s="35">
        <f ca="1">IFERROR(VLOOKUP($E2244&amp;"-2",'PTE - Segment Emissions Calcs'!$I$8:$V$8919,16,FALSE),0)</f>
        <v>0</v>
      </c>
      <c r="H2244" s="36">
        <f t="shared" ca="1" si="102"/>
        <v>1.5297975E-15</v>
      </c>
      <c r="I2244" s="37">
        <f ca="1">IFERROR(VLOOKUP($E2244&amp;"-1",'PTE - Segment Emissions Calcs'!$I$8:$X$8919,18,FALSE),0)</f>
        <v>6.7005130499999999E-15</v>
      </c>
      <c r="J2244" s="37">
        <f ca="1">IFERROR(VLOOKUP($E2244&amp;"-2",'PTE - Segment Emissions Calcs'!$I$8:$X$8919,18,FALSE),0)</f>
        <v>0</v>
      </c>
      <c r="K2244" s="37">
        <f t="shared" ca="1" si="103"/>
        <v>6.7005130499999999E-15</v>
      </c>
      <c r="L2244" s="37">
        <f ca="1">IFERROR(VLOOKUP($E2244&amp;"-1",'PTE - Segment Emissions Calcs'!$I$8:$Z$8919,20,FALSE),0)</f>
        <v>6.7005130499999999E-15</v>
      </c>
      <c r="M2244" s="37">
        <f ca="1">IFERROR(VLOOKUP($E2244&amp;"-2",'PTE - Segment Emissions Calcs'!$I$8:$Z$8919,20,FALSE),0)</f>
        <v>0</v>
      </c>
      <c r="N2244" s="37">
        <f t="shared" ca="1" si="104"/>
        <v>6.7005130499999999E-15</v>
      </c>
      <c r="O2244" s="38">
        <f t="array" aca="1" ref="O2244" ca="1">IF($H2244="TOTAL HAP",H2244,MAX(IF('PTE - Segment Emissions Calcs'!$B$8:$B$8919=$B2244,'PTE - Segment Emissions Calcs'!$V$8:$V$8919,)))</f>
        <v>1.5297975E-15</v>
      </c>
      <c r="P2244" s="38">
        <f t="array" aca="1" ref="P2244" ca="1">IF($H2244="TOTAL HAP",K2244,MAX(IF('PTE - Segment Emissions Calcs'!$B$8:$B$8919=$B2244,'PTE - Segment Emissions Calcs'!$X$8:$X$8919,)))</f>
        <v>6.7005130499999999E-15</v>
      </c>
      <c r="Q2244" s="38">
        <f t="array" aca="1" ref="Q2244" ca="1">IF($H2244="TOTAL HAP",N2244,MAX(IF('PTE - Segment Emissions Calcs'!$B$8:$B$8919=$B2244,'PTE - Segment Emissions Calcs'!$Z$8:$Z$8919,)))</f>
        <v>6.7005130499999999E-15</v>
      </c>
      <c r="R2244" s="39"/>
    </row>
    <row r="2245" spans="1:18" x14ac:dyDescent="0.25">
      <c r="A2245" s="65"/>
      <c r="B2245" s="65"/>
      <c r="C2245" s="34" t="s">
        <v>186</v>
      </c>
      <c r="D2245" s="35"/>
      <c r="E2245" s="35"/>
      <c r="F2245" s="35">
        <f ca="1">IFERROR(VLOOKUP($E2245&amp;"-1",'PTE - Segment Emissions Calcs'!$I$8:$V$8919,16,FALSE),0)</f>
        <v>3.9674249999999991E-13</v>
      </c>
      <c r="G2245" s="35">
        <f ca="1">IFERROR(VLOOKUP($E2245&amp;"-2",'PTE - Segment Emissions Calcs'!$I$8:$V$8919,16,FALSE),0)</f>
        <v>0</v>
      </c>
      <c r="H2245" s="36">
        <f t="shared" ca="1" si="102"/>
        <v>3.9674249999999991E-13</v>
      </c>
      <c r="I2245" s="37">
        <f ca="1">IFERROR(VLOOKUP($E2245&amp;"-1",'PTE - Segment Emissions Calcs'!$I$8:$X$8919,18,FALSE),0)</f>
        <v>1.7377321499999995E-12</v>
      </c>
      <c r="J2245" s="37">
        <f ca="1">IFERROR(VLOOKUP($E2245&amp;"-2",'PTE - Segment Emissions Calcs'!$I$8:$X$8919,18,FALSE),0)</f>
        <v>0</v>
      </c>
      <c r="K2245" s="37">
        <f t="shared" ca="1" si="103"/>
        <v>1.7377321499999995E-12</v>
      </c>
      <c r="L2245" s="37">
        <f ca="1">IFERROR(VLOOKUP($E2245&amp;"-1",'PTE - Segment Emissions Calcs'!$I$8:$Z$8919,20,FALSE),0)</f>
        <v>1.7377321499999995E-12</v>
      </c>
      <c r="M2245" s="37">
        <f ca="1">IFERROR(VLOOKUP($E2245&amp;"-2",'PTE - Segment Emissions Calcs'!$I$8:$Z$8919,20,FALSE),0)</f>
        <v>0</v>
      </c>
      <c r="N2245" s="37">
        <f t="shared" ca="1" si="104"/>
        <v>1.7377321499999995E-12</v>
      </c>
      <c r="O2245" s="38">
        <f t="array" aca="1" ref="O2245" ca="1">IF($H2245="TOTAL HAP",H2245,MAX(IF('PTE - Segment Emissions Calcs'!$B$8:$B$8919=$B2245,'PTE - Segment Emissions Calcs'!$V$8:$V$8919,)))</f>
        <v>3.9674249999999991E-13</v>
      </c>
      <c r="P2245" s="38">
        <f t="array" aca="1" ref="P2245" ca="1">IF($H2245="TOTAL HAP",K2245,MAX(IF('PTE - Segment Emissions Calcs'!$B$8:$B$8919=$B2245,'PTE - Segment Emissions Calcs'!$X$8:$X$8919,)))</f>
        <v>1.7377321499999995E-12</v>
      </c>
      <c r="Q2245" s="38">
        <f t="array" aca="1" ref="Q2245" ca="1">IF($H2245="TOTAL HAP",N2245,MAX(IF('PTE - Segment Emissions Calcs'!$B$8:$B$8919=$B2245,'PTE - Segment Emissions Calcs'!$Z$8:$Z$8919,)))</f>
        <v>1.7377321499999995E-12</v>
      </c>
      <c r="R2245" s="39"/>
    </row>
    <row r="2246" spans="1:18" x14ac:dyDescent="0.25">
      <c r="A2246" s="65"/>
      <c r="B2246" s="65"/>
      <c r="C2246" s="34" t="s">
        <v>187</v>
      </c>
      <c r="D2246" s="35"/>
      <c r="E2246" s="35"/>
      <c r="F2246" s="35">
        <f ca="1">IFERROR(VLOOKUP($E2246&amp;"-1",'PTE - Segment Emissions Calcs'!$I$8:$V$8919,16,FALSE),0)</f>
        <v>1.1815649999999998E-10</v>
      </c>
      <c r="G2246" s="35">
        <f ca="1">IFERROR(VLOOKUP($E2246&amp;"-2",'PTE - Segment Emissions Calcs'!$I$8:$V$8919,16,FALSE),0)</f>
        <v>0</v>
      </c>
      <c r="H2246" s="36">
        <f t="shared" ca="1" si="102"/>
        <v>1.1815649999999998E-10</v>
      </c>
      <c r="I2246" s="37">
        <f ca="1">IFERROR(VLOOKUP($E2246&amp;"-1",'PTE - Segment Emissions Calcs'!$I$8:$X$8919,18,FALSE),0)</f>
        <v>5.1752546999999985E-10</v>
      </c>
      <c r="J2246" s="37">
        <f ca="1">IFERROR(VLOOKUP($E2246&amp;"-2",'PTE - Segment Emissions Calcs'!$I$8:$X$8919,18,FALSE),0)</f>
        <v>0</v>
      </c>
      <c r="K2246" s="37">
        <f t="shared" ca="1" si="103"/>
        <v>5.1752546999999985E-10</v>
      </c>
      <c r="L2246" s="37">
        <f ca="1">IFERROR(VLOOKUP($E2246&amp;"-1",'PTE - Segment Emissions Calcs'!$I$8:$Z$8919,20,FALSE),0)</f>
        <v>5.1752546999999985E-10</v>
      </c>
      <c r="M2246" s="37">
        <f ca="1">IFERROR(VLOOKUP($E2246&amp;"-2",'PTE - Segment Emissions Calcs'!$I$8:$Z$8919,20,FALSE),0)</f>
        <v>0</v>
      </c>
      <c r="N2246" s="37">
        <f t="shared" ca="1" si="104"/>
        <v>5.1752546999999985E-10</v>
      </c>
      <c r="O2246" s="38">
        <f t="array" aca="1" ref="O2246" ca="1">IF($H2246="TOTAL HAP",H2246,MAX(IF('PTE - Segment Emissions Calcs'!$B$8:$B$8919=$B2246,'PTE - Segment Emissions Calcs'!$V$8:$V$8919,)))</f>
        <v>1.1815649999999998E-10</v>
      </c>
      <c r="P2246" s="38">
        <f t="array" aca="1" ref="P2246" ca="1">IF($H2246="TOTAL HAP",K2246,MAX(IF('PTE - Segment Emissions Calcs'!$B$8:$B$8919=$B2246,'PTE - Segment Emissions Calcs'!$X$8:$X$8919,)))</f>
        <v>5.1752546999999985E-10</v>
      </c>
      <c r="Q2246" s="38">
        <f t="array" aca="1" ref="Q2246" ca="1">IF($H2246="TOTAL HAP",N2246,MAX(IF('PTE - Segment Emissions Calcs'!$B$8:$B$8919=$B2246,'PTE - Segment Emissions Calcs'!$Z$8:$Z$8919,)))</f>
        <v>5.1752546999999985E-10</v>
      </c>
      <c r="R2246" s="39"/>
    </row>
    <row r="2247" spans="1:18" x14ac:dyDescent="0.25">
      <c r="A2247" s="65"/>
      <c r="B2247" s="65"/>
      <c r="C2247" s="34" t="s">
        <v>188</v>
      </c>
      <c r="D2247" s="35"/>
      <c r="E2247" s="35"/>
      <c r="F2247" s="35">
        <f ca="1">IFERROR(VLOOKUP($E2247&amp;"-1",'PTE - Segment Emissions Calcs'!$I$8:$V$8919,16,FALSE),0)</f>
        <v>9.7193250000000002E-17</v>
      </c>
      <c r="G2247" s="35">
        <f ca="1">IFERROR(VLOOKUP($E2247&amp;"-2",'PTE - Segment Emissions Calcs'!$I$8:$V$8919,16,FALSE),0)</f>
        <v>0</v>
      </c>
      <c r="H2247" s="36">
        <f t="shared" ca="1" si="102"/>
        <v>9.7193250000000002E-17</v>
      </c>
      <c r="I2247" s="37">
        <f ca="1">IFERROR(VLOOKUP($E2247&amp;"-1",'PTE - Segment Emissions Calcs'!$I$8:$X$8919,18,FALSE),0)</f>
        <v>4.2570643500000002E-16</v>
      </c>
      <c r="J2247" s="37">
        <f ca="1">IFERROR(VLOOKUP($E2247&amp;"-2",'PTE - Segment Emissions Calcs'!$I$8:$X$8919,18,FALSE),0)</f>
        <v>0</v>
      </c>
      <c r="K2247" s="37">
        <f t="shared" ca="1" si="103"/>
        <v>4.2570643500000002E-16</v>
      </c>
      <c r="L2247" s="37">
        <f ca="1">IFERROR(VLOOKUP($E2247&amp;"-1",'PTE - Segment Emissions Calcs'!$I$8:$Z$8919,20,FALSE),0)</f>
        <v>4.2570643500000002E-16</v>
      </c>
      <c r="M2247" s="37">
        <f ca="1">IFERROR(VLOOKUP($E2247&amp;"-2",'PTE - Segment Emissions Calcs'!$I$8:$Z$8919,20,FALSE),0)</f>
        <v>0</v>
      </c>
      <c r="N2247" s="37">
        <f t="shared" ca="1" si="104"/>
        <v>4.2570643500000002E-16</v>
      </c>
      <c r="O2247" s="38">
        <f t="array" aca="1" ref="O2247" ca="1">IF($H2247="TOTAL HAP",H2247,MAX(IF('PTE - Segment Emissions Calcs'!$B$8:$B$8919=$B2247,'PTE - Segment Emissions Calcs'!$V$8:$V$8919,)))</f>
        <v>9.7193250000000002E-17</v>
      </c>
      <c r="P2247" s="38">
        <f t="array" aca="1" ref="P2247" ca="1">IF($H2247="TOTAL HAP",K2247,MAX(IF('PTE - Segment Emissions Calcs'!$B$8:$B$8919=$B2247,'PTE - Segment Emissions Calcs'!$X$8:$X$8919,)))</f>
        <v>4.2570643500000002E-16</v>
      </c>
      <c r="Q2247" s="38">
        <f t="array" aca="1" ref="Q2247" ca="1">IF($H2247="TOTAL HAP",N2247,MAX(IF('PTE - Segment Emissions Calcs'!$B$8:$B$8919=$B2247,'PTE - Segment Emissions Calcs'!$Z$8:$Z$8919,)))</f>
        <v>4.2570643500000002E-16</v>
      </c>
      <c r="R2247" s="39"/>
    </row>
    <row r="2248" spans="1:18" x14ac:dyDescent="0.25">
      <c r="A2248" s="65"/>
      <c r="B2248" s="65"/>
      <c r="C2248" s="34" t="s">
        <v>172</v>
      </c>
      <c r="D2248" s="35"/>
      <c r="E2248" s="35"/>
      <c r="F2248" s="35">
        <f ca="1">IFERROR(VLOOKUP($E2248&amp;"-1",'PTE - Segment Emissions Calcs'!$I$8:$V$8919,16,FALSE),0)</f>
        <v>5.1846303784982553E-5</v>
      </c>
      <c r="G2248" s="35">
        <f ca="1">IFERROR(VLOOKUP($E2248&amp;"-2",'PTE - Segment Emissions Calcs'!$I$8:$V$8919,16,FALSE),0)</f>
        <v>0</v>
      </c>
      <c r="H2248" s="36">
        <f t="shared" ca="1" si="102"/>
        <v>5.1846303784982553E-5</v>
      </c>
      <c r="I2248" s="37">
        <f ca="1">IFERROR(VLOOKUP($E2248&amp;"-1",'PTE - Segment Emissions Calcs'!$I$8:$X$8919,18,FALSE),0)</f>
        <v>2.2708681057822359E-4</v>
      </c>
      <c r="J2248" s="37">
        <f ca="1">IFERROR(VLOOKUP($E2248&amp;"-2",'PTE - Segment Emissions Calcs'!$I$8:$X$8919,18,FALSE),0)</f>
        <v>0</v>
      </c>
      <c r="K2248" s="37">
        <f t="shared" ca="1" si="103"/>
        <v>2.2708681057822359E-4</v>
      </c>
      <c r="L2248" s="37">
        <f ca="1">IFERROR(VLOOKUP($E2248&amp;"-1",'PTE - Segment Emissions Calcs'!$I$8:$Z$8919,20,FALSE),0)</f>
        <v>2.2708681057822359E-4</v>
      </c>
      <c r="M2248" s="37">
        <f ca="1">IFERROR(VLOOKUP($E2248&amp;"-2",'PTE - Segment Emissions Calcs'!$I$8:$Z$8919,20,FALSE),0)</f>
        <v>0</v>
      </c>
      <c r="N2248" s="37">
        <f t="shared" ca="1" si="104"/>
        <v>2.2708681057822359E-4</v>
      </c>
      <c r="O2248" s="38">
        <f t="array" aca="1" ref="O2248" ca="1">IF($H2248="TOTAL HAP",H2248,MAX(IF('PTE - Segment Emissions Calcs'!$B$8:$B$8919=$B2248,'PTE - Segment Emissions Calcs'!$V$8:$V$8919,)))</f>
        <v>5.1846303784982553E-5</v>
      </c>
      <c r="P2248" s="38">
        <f t="array" aca="1" ref="P2248" ca="1">IF($H2248="TOTAL HAP",K2248,MAX(IF('PTE - Segment Emissions Calcs'!$B$8:$B$8919=$B2248,'PTE - Segment Emissions Calcs'!$X$8:$X$8919,)))</f>
        <v>2.2708681057822359E-4</v>
      </c>
      <c r="Q2248" s="38">
        <f t="array" aca="1" ref="Q2248" ca="1">IF($H2248="TOTAL HAP",N2248,MAX(IF('PTE - Segment Emissions Calcs'!$B$8:$B$8919=$B2248,'PTE - Segment Emissions Calcs'!$Z$8:$Z$8919,)))</f>
        <v>2.2708681057822359E-4</v>
      </c>
      <c r="R2248" s="39"/>
    </row>
    <row r="2249" spans="1:18" x14ac:dyDescent="0.25">
      <c r="A2249" s="65"/>
      <c r="B2249" s="65"/>
      <c r="C2249" s="34" t="s">
        <v>130</v>
      </c>
      <c r="D2249" s="35"/>
      <c r="E2249" s="35"/>
      <c r="F2249" s="35">
        <f ca="1">IFERROR(VLOOKUP($E2249&amp;"-1",'PTE - Segment Emissions Calcs'!$I$8:$V$8919,16,FALSE),0)</f>
        <v>2.7771498146287104E-5</v>
      </c>
      <c r="G2249" s="35">
        <f ca="1">IFERROR(VLOOKUP($E2249&amp;"-2",'PTE - Segment Emissions Calcs'!$I$8:$V$8919,16,FALSE),0)</f>
        <v>0</v>
      </c>
      <c r="H2249" s="36">
        <f t="shared" ca="1" si="102"/>
        <v>2.7771498146287104E-5</v>
      </c>
      <c r="I2249" s="37">
        <f ca="1">IFERROR(VLOOKUP($E2249&amp;"-1",'PTE - Segment Emissions Calcs'!$I$8:$X$8919,18,FALSE),0)</f>
        <v>1.2163916188073753E-4</v>
      </c>
      <c r="J2249" s="37">
        <f ca="1">IFERROR(VLOOKUP($E2249&amp;"-2",'PTE - Segment Emissions Calcs'!$I$8:$X$8919,18,FALSE),0)</f>
        <v>0</v>
      </c>
      <c r="K2249" s="37">
        <f t="shared" ca="1" si="103"/>
        <v>1.2163916188073753E-4</v>
      </c>
      <c r="L2249" s="37">
        <f ca="1">IFERROR(VLOOKUP($E2249&amp;"-1",'PTE - Segment Emissions Calcs'!$I$8:$Z$8919,20,FALSE),0)</f>
        <v>1.2163916188073753E-4</v>
      </c>
      <c r="M2249" s="37">
        <f ca="1">IFERROR(VLOOKUP($E2249&amp;"-2",'PTE - Segment Emissions Calcs'!$I$8:$Z$8919,20,FALSE),0)</f>
        <v>0</v>
      </c>
      <c r="N2249" s="37">
        <f t="shared" ca="1" si="104"/>
        <v>1.2163916188073753E-4</v>
      </c>
      <c r="O2249" s="38">
        <f t="array" aca="1" ref="O2249" ca="1">IF($H2249="TOTAL HAP",H2249,MAX(IF('PTE - Segment Emissions Calcs'!$B$8:$B$8919=$B2249,'PTE - Segment Emissions Calcs'!$V$8:$V$8919,)))</f>
        <v>2.7771498146287104E-5</v>
      </c>
      <c r="P2249" s="38">
        <f t="array" aca="1" ref="P2249" ca="1">IF($H2249="TOTAL HAP",K2249,MAX(IF('PTE - Segment Emissions Calcs'!$B$8:$B$8919=$B2249,'PTE - Segment Emissions Calcs'!$X$8:$X$8919,)))</f>
        <v>1.2163916188073753E-4</v>
      </c>
      <c r="Q2249" s="38">
        <f t="array" aca="1" ref="Q2249" ca="1">IF($H2249="TOTAL HAP",N2249,MAX(IF('PTE - Segment Emissions Calcs'!$B$8:$B$8919=$B2249,'PTE - Segment Emissions Calcs'!$Z$8:$Z$8919,)))</f>
        <v>1.2163916188073753E-4</v>
      </c>
      <c r="R2249" s="39"/>
    </row>
    <row r="2250" spans="1:18" x14ac:dyDescent="0.25">
      <c r="A2250" s="65"/>
      <c r="B2250" s="65"/>
      <c r="C2250" s="34" t="s">
        <v>173</v>
      </c>
      <c r="D2250" s="35"/>
      <c r="E2250" s="35"/>
      <c r="F2250" s="35">
        <f ca="1">IFERROR(VLOOKUP($E2250&amp;"-1",'PTE - Segment Emissions Calcs'!$I$8:$V$8919,16,FALSE),0)</f>
        <v>1.5713774999999999E-4</v>
      </c>
      <c r="G2250" s="35">
        <f ca="1">IFERROR(VLOOKUP($E2250&amp;"-2",'PTE - Segment Emissions Calcs'!$I$8:$V$8919,16,FALSE),0)</f>
        <v>0</v>
      </c>
      <c r="H2250" s="36">
        <f t="shared" ca="1" si="102"/>
        <v>1.5713774999999999E-4</v>
      </c>
      <c r="I2250" s="37">
        <f ca="1">IFERROR(VLOOKUP($E2250&amp;"-1",'PTE - Segment Emissions Calcs'!$I$8:$X$8919,18,FALSE),0)</f>
        <v>6.8826334499999997E-4</v>
      </c>
      <c r="J2250" s="37">
        <f ca="1">IFERROR(VLOOKUP($E2250&amp;"-2",'PTE - Segment Emissions Calcs'!$I$8:$X$8919,18,FALSE),0)</f>
        <v>0</v>
      </c>
      <c r="K2250" s="37">
        <f t="shared" ca="1" si="103"/>
        <v>6.8826334499999997E-4</v>
      </c>
      <c r="L2250" s="37">
        <f ca="1">IFERROR(VLOOKUP($E2250&amp;"-1",'PTE - Segment Emissions Calcs'!$I$8:$Z$8919,20,FALSE),0)</f>
        <v>6.8826334499999997E-4</v>
      </c>
      <c r="M2250" s="37">
        <f ca="1">IFERROR(VLOOKUP($E2250&amp;"-2",'PTE - Segment Emissions Calcs'!$I$8:$Z$8919,20,FALSE),0)</f>
        <v>0</v>
      </c>
      <c r="N2250" s="37">
        <f t="shared" ca="1" si="104"/>
        <v>6.8826334499999997E-4</v>
      </c>
      <c r="O2250" s="38">
        <f t="array" aca="1" ref="O2250" ca="1">IF($H2250="TOTAL HAP",H2250,MAX(IF('PTE - Segment Emissions Calcs'!$B$8:$B$8919=$B2250,'PTE - Segment Emissions Calcs'!$V$8:$V$8919,)))</f>
        <v>1.5713774999999999E-4</v>
      </c>
      <c r="P2250" s="38">
        <f t="array" aca="1" ref="P2250" ca="1">IF($H2250="TOTAL HAP",K2250,MAX(IF('PTE - Segment Emissions Calcs'!$B$8:$B$8919=$B2250,'PTE - Segment Emissions Calcs'!$X$8:$X$8919,)))</f>
        <v>6.8826334499999997E-4</v>
      </c>
      <c r="Q2250" s="38">
        <f t="array" aca="1" ref="Q2250" ca="1">IF($H2250="TOTAL HAP",N2250,MAX(IF('PTE - Segment Emissions Calcs'!$B$8:$B$8919=$B2250,'PTE - Segment Emissions Calcs'!$Z$8:$Z$8919,)))</f>
        <v>6.8826334499999997E-4</v>
      </c>
      <c r="R2250" s="39"/>
    </row>
    <row r="2251" spans="1:18" x14ac:dyDescent="0.25">
      <c r="A2251" s="65"/>
      <c r="B2251" s="65"/>
      <c r="C2251" s="34" t="s">
        <v>189</v>
      </c>
      <c r="D2251" s="35"/>
      <c r="E2251" s="35"/>
      <c r="F2251" s="35">
        <f ca="1">IFERROR(VLOOKUP($E2251&amp;"-1",'PTE - Segment Emissions Calcs'!$I$8:$V$8919,16,FALSE),0)</f>
        <v>1.2006225E-14</v>
      </c>
      <c r="G2251" s="35">
        <f ca="1">IFERROR(VLOOKUP($E2251&amp;"-2",'PTE - Segment Emissions Calcs'!$I$8:$V$8919,16,FALSE),0)</f>
        <v>0</v>
      </c>
      <c r="H2251" s="36">
        <f t="shared" ca="1" si="102"/>
        <v>1.2006225E-14</v>
      </c>
      <c r="I2251" s="37">
        <f ca="1">IFERROR(VLOOKUP($E2251&amp;"-1",'PTE - Segment Emissions Calcs'!$I$8:$X$8919,18,FALSE),0)</f>
        <v>5.2587265500000003E-14</v>
      </c>
      <c r="J2251" s="37">
        <f ca="1">IFERROR(VLOOKUP($E2251&amp;"-2",'PTE - Segment Emissions Calcs'!$I$8:$X$8919,18,FALSE),0)</f>
        <v>0</v>
      </c>
      <c r="K2251" s="37">
        <f t="shared" ca="1" si="103"/>
        <v>5.2587265500000003E-14</v>
      </c>
      <c r="L2251" s="37">
        <f ca="1">IFERROR(VLOOKUP($E2251&amp;"-1",'PTE - Segment Emissions Calcs'!$I$8:$Z$8919,20,FALSE),0)</f>
        <v>5.2587265500000003E-14</v>
      </c>
      <c r="M2251" s="37">
        <f ca="1">IFERROR(VLOOKUP($E2251&amp;"-2",'PTE - Segment Emissions Calcs'!$I$8:$Z$8919,20,FALSE),0)</f>
        <v>0</v>
      </c>
      <c r="N2251" s="37">
        <f t="shared" ca="1" si="104"/>
        <v>5.2587265500000003E-14</v>
      </c>
      <c r="O2251" s="38">
        <f t="array" aca="1" ref="O2251" ca="1">IF($H2251="TOTAL HAP",H2251,MAX(IF('PTE - Segment Emissions Calcs'!$B$8:$B$8919=$B2251,'PTE - Segment Emissions Calcs'!$V$8:$V$8919,)))</f>
        <v>1.2006225E-14</v>
      </c>
      <c r="P2251" s="38">
        <f t="array" aca="1" ref="P2251" ca="1">IF($H2251="TOTAL HAP",K2251,MAX(IF('PTE - Segment Emissions Calcs'!$B$8:$B$8919=$B2251,'PTE - Segment Emissions Calcs'!$X$8:$X$8919,)))</f>
        <v>5.2587265500000003E-14</v>
      </c>
      <c r="Q2251" s="38">
        <f t="array" aca="1" ref="Q2251" ca="1">IF($H2251="TOTAL HAP",N2251,MAX(IF('PTE - Segment Emissions Calcs'!$B$8:$B$8919=$B2251,'PTE - Segment Emissions Calcs'!$Z$8:$Z$8919,)))</f>
        <v>5.2587265500000003E-14</v>
      </c>
      <c r="R2251" s="39"/>
    </row>
    <row r="2252" spans="1:18" x14ac:dyDescent="0.25">
      <c r="A2252" s="65"/>
      <c r="B2252" s="65"/>
      <c r="C2252" s="34" t="s">
        <v>190</v>
      </c>
      <c r="D2252" s="35"/>
      <c r="E2252" s="35"/>
      <c r="F2252" s="35">
        <f ca="1">IFERROR(VLOOKUP($E2252&amp;"-1",'PTE - Segment Emissions Calcs'!$I$8:$V$8919,16,FALSE),0)</f>
        <v>1.0654874999999999E-15</v>
      </c>
      <c r="G2252" s="35">
        <f ca="1">IFERROR(VLOOKUP($E2252&amp;"-2",'PTE - Segment Emissions Calcs'!$I$8:$V$8919,16,FALSE),0)</f>
        <v>0</v>
      </c>
      <c r="H2252" s="36">
        <f t="shared" ca="1" si="102"/>
        <v>1.0654874999999999E-15</v>
      </c>
      <c r="I2252" s="37">
        <f ca="1">IFERROR(VLOOKUP($E2252&amp;"-1",'PTE - Segment Emissions Calcs'!$I$8:$X$8919,18,FALSE),0)</f>
        <v>4.66683525E-15</v>
      </c>
      <c r="J2252" s="37">
        <f ca="1">IFERROR(VLOOKUP($E2252&amp;"-2",'PTE - Segment Emissions Calcs'!$I$8:$X$8919,18,FALSE),0)</f>
        <v>0</v>
      </c>
      <c r="K2252" s="37">
        <f t="shared" ca="1" si="103"/>
        <v>4.66683525E-15</v>
      </c>
      <c r="L2252" s="37">
        <f ca="1">IFERROR(VLOOKUP($E2252&amp;"-1",'PTE - Segment Emissions Calcs'!$I$8:$Z$8919,20,FALSE),0)</f>
        <v>4.66683525E-15</v>
      </c>
      <c r="M2252" s="37">
        <f ca="1">IFERROR(VLOOKUP($E2252&amp;"-2",'PTE - Segment Emissions Calcs'!$I$8:$Z$8919,20,FALSE),0)</f>
        <v>0</v>
      </c>
      <c r="N2252" s="37">
        <f t="shared" ca="1" si="104"/>
        <v>4.66683525E-15</v>
      </c>
      <c r="O2252" s="38">
        <f t="array" aca="1" ref="O2252" ca="1">IF($H2252="TOTAL HAP",H2252,MAX(IF('PTE - Segment Emissions Calcs'!$B$8:$B$8919=$B2252,'PTE - Segment Emissions Calcs'!$V$8:$V$8919,)))</f>
        <v>1.0654874999999999E-15</v>
      </c>
      <c r="P2252" s="38">
        <f t="array" aca="1" ref="P2252" ca="1">IF($H2252="TOTAL HAP",K2252,MAX(IF('PTE - Segment Emissions Calcs'!$B$8:$B$8919=$B2252,'PTE - Segment Emissions Calcs'!$X$8:$X$8919,)))</f>
        <v>4.66683525E-15</v>
      </c>
      <c r="Q2252" s="38">
        <f t="array" aca="1" ref="Q2252" ca="1">IF($H2252="TOTAL HAP",N2252,MAX(IF('PTE - Segment Emissions Calcs'!$B$8:$B$8919=$B2252,'PTE - Segment Emissions Calcs'!$Z$8:$Z$8919,)))</f>
        <v>4.66683525E-15</v>
      </c>
      <c r="R2252" s="39"/>
    </row>
    <row r="2253" spans="1:18" x14ac:dyDescent="0.25">
      <c r="A2253" s="65"/>
      <c r="B2253" s="65"/>
      <c r="C2253" s="34" t="s">
        <v>43</v>
      </c>
      <c r="D2253" s="35"/>
      <c r="E2253" s="35"/>
      <c r="F2253" s="35">
        <f ca="1">IFERROR(VLOOKUP($E2253&amp;"-1",'PTE - Segment Emissions Calcs'!$I$8:$V$8919,16,FALSE),0)</f>
        <v>1.5142049999999997E-15</v>
      </c>
      <c r="G2253" s="35">
        <f ca="1">IFERROR(VLOOKUP($E2253&amp;"-2",'PTE - Segment Emissions Calcs'!$I$8:$V$8919,16,FALSE),0)</f>
        <v>0</v>
      </c>
      <c r="H2253" s="36">
        <f t="shared" ca="1" si="102"/>
        <v>1.5142049999999997E-15</v>
      </c>
      <c r="I2253" s="37">
        <f ca="1">IFERROR(VLOOKUP($E2253&amp;"-1",'PTE - Segment Emissions Calcs'!$I$8:$X$8919,18,FALSE),0)</f>
        <v>6.6322178999999991E-15</v>
      </c>
      <c r="J2253" s="37">
        <f ca="1">IFERROR(VLOOKUP($E2253&amp;"-2",'PTE - Segment Emissions Calcs'!$I$8:$X$8919,18,FALSE),0)</f>
        <v>0</v>
      </c>
      <c r="K2253" s="37">
        <f t="shared" ca="1" si="103"/>
        <v>6.6322178999999991E-15</v>
      </c>
      <c r="L2253" s="37">
        <f ca="1">IFERROR(VLOOKUP($E2253&amp;"-1",'PTE - Segment Emissions Calcs'!$I$8:$Z$8919,20,FALSE),0)</f>
        <v>6.6322178999999991E-15</v>
      </c>
      <c r="M2253" s="37">
        <f ca="1">IFERROR(VLOOKUP($E2253&amp;"-2",'PTE - Segment Emissions Calcs'!$I$8:$Z$8919,20,FALSE),0)</f>
        <v>0</v>
      </c>
      <c r="N2253" s="37">
        <f t="shared" ca="1" si="104"/>
        <v>6.6322178999999991E-15</v>
      </c>
      <c r="O2253" s="38">
        <f t="array" aca="1" ref="O2253" ca="1">IF($H2253="TOTAL HAP",H2253,MAX(IF('PTE - Segment Emissions Calcs'!$B$8:$B$8919=$B2253,'PTE - Segment Emissions Calcs'!$V$8:$V$8919,)))</f>
        <v>1.5142049999999997E-15</v>
      </c>
      <c r="P2253" s="38">
        <f t="array" aca="1" ref="P2253" ca="1">IF($H2253="TOTAL HAP",K2253,MAX(IF('PTE - Segment Emissions Calcs'!$B$8:$B$8919=$B2253,'PTE - Segment Emissions Calcs'!$X$8:$X$8919,)))</f>
        <v>6.6322178999999991E-15</v>
      </c>
      <c r="Q2253" s="38">
        <f t="array" aca="1" ref="Q2253" ca="1">IF($H2253="TOTAL HAP",N2253,MAX(IF('PTE - Segment Emissions Calcs'!$B$8:$B$8919=$B2253,'PTE - Segment Emissions Calcs'!$Z$8:$Z$8919,)))</f>
        <v>6.6322178999999991E-15</v>
      </c>
      <c r="R2253" s="39"/>
    </row>
    <row r="2254" spans="1:18" x14ac:dyDescent="0.25">
      <c r="A2254" s="65"/>
      <c r="B2254" s="65"/>
      <c r="C2254" s="34" t="s">
        <v>191</v>
      </c>
      <c r="D2254" s="35"/>
      <c r="E2254" s="35"/>
      <c r="F2254" s="35">
        <f ca="1">IFERROR(VLOOKUP($E2254&amp;"-1",'PTE - Segment Emissions Calcs'!$I$8:$V$8919,16,FALSE),0)</f>
        <v>9.7193250000000002E-17</v>
      </c>
      <c r="G2254" s="35">
        <f ca="1">IFERROR(VLOOKUP($E2254&amp;"-2",'PTE - Segment Emissions Calcs'!$I$8:$V$8919,16,FALSE),0)</f>
        <v>0</v>
      </c>
      <c r="H2254" s="36">
        <f t="shared" ca="1" si="102"/>
        <v>9.7193250000000002E-17</v>
      </c>
      <c r="I2254" s="37">
        <f ca="1">IFERROR(VLOOKUP($E2254&amp;"-1",'PTE - Segment Emissions Calcs'!$I$8:$X$8919,18,FALSE),0)</f>
        <v>4.2570643500000002E-16</v>
      </c>
      <c r="J2254" s="37">
        <f ca="1">IFERROR(VLOOKUP($E2254&amp;"-2",'PTE - Segment Emissions Calcs'!$I$8:$X$8919,18,FALSE),0)</f>
        <v>0</v>
      </c>
      <c r="K2254" s="37">
        <f t="shared" ca="1" si="103"/>
        <v>4.2570643500000002E-16</v>
      </c>
      <c r="L2254" s="37">
        <f ca="1">IFERROR(VLOOKUP($E2254&amp;"-1",'PTE - Segment Emissions Calcs'!$I$8:$Z$8919,20,FALSE),0)</f>
        <v>4.2570643500000002E-16</v>
      </c>
      <c r="M2254" s="37">
        <f ca="1">IFERROR(VLOOKUP($E2254&amp;"-2",'PTE - Segment Emissions Calcs'!$I$8:$Z$8919,20,FALSE),0)</f>
        <v>0</v>
      </c>
      <c r="N2254" s="37">
        <f t="shared" ca="1" si="104"/>
        <v>4.2570643500000002E-16</v>
      </c>
      <c r="O2254" s="38">
        <f t="array" aca="1" ref="O2254" ca="1">IF($H2254="TOTAL HAP",H2254,MAX(IF('PTE - Segment Emissions Calcs'!$B$8:$B$8919=$B2254,'PTE - Segment Emissions Calcs'!$V$8:$V$8919,)))</f>
        <v>9.7193250000000002E-17</v>
      </c>
      <c r="P2254" s="38">
        <f t="array" aca="1" ref="P2254" ca="1">IF($H2254="TOTAL HAP",K2254,MAX(IF('PTE - Segment Emissions Calcs'!$B$8:$B$8919=$B2254,'PTE - Segment Emissions Calcs'!$X$8:$X$8919,)))</f>
        <v>4.2570643500000002E-16</v>
      </c>
      <c r="Q2254" s="38">
        <f t="array" aca="1" ref="Q2254" ca="1">IF($H2254="TOTAL HAP",N2254,MAX(IF('PTE - Segment Emissions Calcs'!$B$8:$B$8919=$B2254,'PTE - Segment Emissions Calcs'!$Z$8:$Z$8919,)))</f>
        <v>4.2570643500000002E-16</v>
      </c>
      <c r="R2254" s="39"/>
    </row>
    <row r="2255" spans="1:18" x14ac:dyDescent="0.25">
      <c r="A2255" s="65"/>
      <c r="B2255" s="65"/>
      <c r="C2255" s="34" t="s">
        <v>192</v>
      </c>
      <c r="D2255" s="35"/>
      <c r="E2255" s="35"/>
      <c r="F2255" s="35">
        <f ca="1">IFERROR(VLOOKUP($E2255&amp;"-1",'PTE - Segment Emissions Calcs'!$I$8:$V$8919,16,FALSE),0)</f>
        <v>1.2006225E-14</v>
      </c>
      <c r="G2255" s="35">
        <f ca="1">IFERROR(VLOOKUP($E2255&amp;"-2",'PTE - Segment Emissions Calcs'!$I$8:$V$8919,16,FALSE),0)</f>
        <v>0</v>
      </c>
      <c r="H2255" s="36">
        <f t="shared" ca="1" si="102"/>
        <v>1.2006225E-14</v>
      </c>
      <c r="I2255" s="37">
        <f ca="1">IFERROR(VLOOKUP($E2255&amp;"-1",'PTE - Segment Emissions Calcs'!$I$8:$X$8919,18,FALSE),0)</f>
        <v>5.2587265500000003E-14</v>
      </c>
      <c r="J2255" s="37">
        <f ca="1">IFERROR(VLOOKUP($E2255&amp;"-2",'PTE - Segment Emissions Calcs'!$I$8:$X$8919,18,FALSE),0)</f>
        <v>0</v>
      </c>
      <c r="K2255" s="37">
        <f t="shared" ca="1" si="103"/>
        <v>5.2587265500000003E-14</v>
      </c>
      <c r="L2255" s="37">
        <f ca="1">IFERROR(VLOOKUP($E2255&amp;"-1",'PTE - Segment Emissions Calcs'!$I$8:$Z$8919,20,FALSE),0)</f>
        <v>5.2587265500000003E-14</v>
      </c>
      <c r="M2255" s="37">
        <f ca="1">IFERROR(VLOOKUP($E2255&amp;"-2",'PTE - Segment Emissions Calcs'!$I$8:$Z$8919,20,FALSE),0)</f>
        <v>0</v>
      </c>
      <c r="N2255" s="37">
        <f t="shared" ca="1" si="104"/>
        <v>5.2587265500000003E-14</v>
      </c>
      <c r="O2255" s="38">
        <f t="array" aca="1" ref="O2255" ca="1">IF($H2255="TOTAL HAP",H2255,MAX(IF('PTE - Segment Emissions Calcs'!$B$8:$B$8919=$B2255,'PTE - Segment Emissions Calcs'!$V$8:$V$8919,)))</f>
        <v>1.2006225E-14</v>
      </c>
      <c r="P2255" s="38">
        <f t="array" aca="1" ref="P2255" ca="1">IF($H2255="TOTAL HAP",K2255,MAX(IF('PTE - Segment Emissions Calcs'!$B$8:$B$8919=$B2255,'PTE - Segment Emissions Calcs'!$X$8:$X$8919,)))</f>
        <v>5.2587265500000003E-14</v>
      </c>
      <c r="Q2255" s="38">
        <f t="array" aca="1" ref="Q2255" ca="1">IF($H2255="TOTAL HAP",N2255,MAX(IF('PTE - Segment Emissions Calcs'!$B$8:$B$8919=$B2255,'PTE - Segment Emissions Calcs'!$Z$8:$Z$8919,)))</f>
        <v>5.2587265500000003E-14</v>
      </c>
      <c r="R2255" s="39"/>
    </row>
    <row r="2256" spans="1:18" x14ac:dyDescent="0.25">
      <c r="A2256" s="65"/>
      <c r="B2256" s="65"/>
      <c r="C2256" s="34" t="s">
        <v>193</v>
      </c>
      <c r="D2256" s="35"/>
      <c r="E2256" s="35"/>
      <c r="F2256" s="35">
        <f ca="1">IFERROR(VLOOKUP($E2256&amp;"-1",'PTE - Segment Emissions Calcs'!$I$8:$V$8919,16,FALSE),0)</f>
        <v>1.0654874999999999E-15</v>
      </c>
      <c r="G2256" s="35">
        <f ca="1">IFERROR(VLOOKUP($E2256&amp;"-2",'PTE - Segment Emissions Calcs'!$I$8:$V$8919,16,FALSE),0)</f>
        <v>0</v>
      </c>
      <c r="H2256" s="36">
        <f t="shared" ca="1" si="102"/>
        <v>1.0654874999999999E-15</v>
      </c>
      <c r="I2256" s="37">
        <f ca="1">IFERROR(VLOOKUP($E2256&amp;"-1",'PTE - Segment Emissions Calcs'!$I$8:$X$8919,18,FALSE),0)</f>
        <v>4.66683525E-15</v>
      </c>
      <c r="J2256" s="37">
        <f ca="1">IFERROR(VLOOKUP($E2256&amp;"-2",'PTE - Segment Emissions Calcs'!$I$8:$X$8919,18,FALSE),0)</f>
        <v>0</v>
      </c>
      <c r="K2256" s="37">
        <f t="shared" ca="1" si="103"/>
        <v>4.66683525E-15</v>
      </c>
      <c r="L2256" s="37">
        <f ca="1">IFERROR(VLOOKUP($E2256&amp;"-1",'PTE - Segment Emissions Calcs'!$I$8:$Z$8919,20,FALSE),0)</f>
        <v>4.66683525E-15</v>
      </c>
      <c r="M2256" s="37">
        <f ca="1">IFERROR(VLOOKUP($E2256&amp;"-2",'PTE - Segment Emissions Calcs'!$I$8:$Z$8919,20,FALSE),0)</f>
        <v>0</v>
      </c>
      <c r="N2256" s="37">
        <f t="shared" ca="1" si="104"/>
        <v>4.66683525E-15</v>
      </c>
      <c r="O2256" s="38">
        <f t="array" aca="1" ref="O2256" ca="1">IF($H2256="TOTAL HAP",H2256,MAX(IF('PTE - Segment Emissions Calcs'!$B$8:$B$8919=$B2256,'PTE - Segment Emissions Calcs'!$V$8:$V$8919,)))</f>
        <v>1.0654874999999999E-15</v>
      </c>
      <c r="P2256" s="38">
        <f t="array" aca="1" ref="P2256" ca="1">IF($H2256="TOTAL HAP",K2256,MAX(IF('PTE - Segment Emissions Calcs'!$B$8:$B$8919=$B2256,'PTE - Segment Emissions Calcs'!$X$8:$X$8919,)))</f>
        <v>4.66683525E-15</v>
      </c>
      <c r="Q2256" s="38">
        <f t="array" aca="1" ref="Q2256" ca="1">IF($H2256="TOTAL HAP",N2256,MAX(IF('PTE - Segment Emissions Calcs'!$B$8:$B$8919=$B2256,'PTE - Segment Emissions Calcs'!$Z$8:$Z$8919,)))</f>
        <v>4.66683525E-15</v>
      </c>
      <c r="R2256" s="39"/>
    </row>
    <row r="2257" spans="1:18" x14ac:dyDescent="0.25">
      <c r="A2257" s="65"/>
      <c r="B2257" s="65"/>
      <c r="C2257" s="34" t="s">
        <v>66</v>
      </c>
      <c r="D2257" s="35"/>
      <c r="E2257" s="35"/>
      <c r="F2257" s="35">
        <f ca="1">IFERROR(VLOOKUP($E2257&amp;"-1",'PTE - Segment Emissions Calcs'!$I$8:$V$8919,16,FALSE),0)</f>
        <v>3.5961017140890758E-4</v>
      </c>
      <c r="G2257" s="35">
        <f ca="1">IFERROR(VLOOKUP($E2257&amp;"-2",'PTE - Segment Emissions Calcs'!$I$8:$V$8919,16,FALSE),0)</f>
        <v>0</v>
      </c>
      <c r="H2257" s="36">
        <f t="shared" ca="1" si="102"/>
        <v>3.5961017140890758E-4</v>
      </c>
      <c r="I2257" s="37">
        <f ca="1">IFERROR(VLOOKUP($E2257&amp;"-1",'PTE - Segment Emissions Calcs'!$I$8:$X$8919,18,FALSE),0)</f>
        <v>1.5750925507710151E-3</v>
      </c>
      <c r="J2257" s="37">
        <f ca="1">IFERROR(VLOOKUP($E2257&amp;"-2",'PTE - Segment Emissions Calcs'!$I$8:$X$8919,18,FALSE),0)</f>
        <v>0</v>
      </c>
      <c r="K2257" s="37">
        <f t="shared" ca="1" si="103"/>
        <v>1.5750925507710151E-3</v>
      </c>
      <c r="L2257" s="37">
        <f ca="1">IFERROR(VLOOKUP($E2257&amp;"-1",'PTE - Segment Emissions Calcs'!$I$8:$Z$8919,20,FALSE),0)</f>
        <v>1.5750925507710151E-3</v>
      </c>
      <c r="M2257" s="37">
        <f ca="1">IFERROR(VLOOKUP($E2257&amp;"-2",'PTE - Segment Emissions Calcs'!$I$8:$Z$8919,20,FALSE),0)</f>
        <v>0</v>
      </c>
      <c r="N2257" s="37">
        <f t="shared" ca="1" si="104"/>
        <v>1.5750925507710151E-3</v>
      </c>
      <c r="O2257" s="38">
        <f t="array" aca="1" ref="O2257" ca="1">IF($H2257="TOTAL HAP",H2257,MAX(IF('PTE - Segment Emissions Calcs'!$B$8:$B$8919=$B2257,'PTE - Segment Emissions Calcs'!$V$8:$V$8919,)))</f>
        <v>3.5961017140890758E-4</v>
      </c>
      <c r="P2257" s="38">
        <f t="array" aca="1" ref="P2257" ca="1">IF($H2257="TOTAL HAP",K2257,MAX(IF('PTE - Segment Emissions Calcs'!$B$8:$B$8919=$B2257,'PTE - Segment Emissions Calcs'!$X$8:$X$8919,)))</f>
        <v>1.5750925507710151E-3</v>
      </c>
      <c r="Q2257" s="38">
        <f t="array" aca="1" ref="Q2257" ca="1">IF($H2257="TOTAL HAP",N2257,MAX(IF('PTE - Segment Emissions Calcs'!$B$8:$B$8919=$B2257,'PTE - Segment Emissions Calcs'!$Z$8:$Z$8919,)))</f>
        <v>1.5750925507710151E-3</v>
      </c>
      <c r="R2257" s="39"/>
    </row>
    <row r="2258" spans="1:18" x14ac:dyDescent="0.25">
      <c r="A2258" s="65"/>
      <c r="B2258" s="65"/>
      <c r="C2258" s="34" t="s">
        <v>174</v>
      </c>
      <c r="D2258" s="35"/>
      <c r="E2258" s="35"/>
      <c r="F2258" s="35">
        <f ca="1">IFERROR(VLOOKUP($E2258&amp;"-1",'PTE - Segment Emissions Calcs'!$I$8:$V$8919,16,FALSE),0)</f>
        <v>1.6187338525003811E-3</v>
      </c>
      <c r="G2258" s="35">
        <f ca="1">IFERROR(VLOOKUP($E2258&amp;"-2",'PTE - Segment Emissions Calcs'!$I$8:$V$8919,16,FALSE),0)</f>
        <v>0</v>
      </c>
      <c r="H2258" s="36">
        <f t="shared" ca="1" si="102"/>
        <v>1.6187338525003811E-3</v>
      </c>
      <c r="I2258" s="37">
        <f ca="1">IFERROR(VLOOKUP($E2258&amp;"-1",'PTE - Segment Emissions Calcs'!$I$8:$X$8919,18,FALSE),0)</f>
        <v>7.0900542739516688E-3</v>
      </c>
      <c r="J2258" s="37">
        <f ca="1">IFERROR(VLOOKUP($E2258&amp;"-2",'PTE - Segment Emissions Calcs'!$I$8:$X$8919,18,FALSE),0)</f>
        <v>0</v>
      </c>
      <c r="K2258" s="37">
        <f t="shared" ca="1" si="103"/>
        <v>7.0900542739516688E-3</v>
      </c>
      <c r="L2258" s="37">
        <f ca="1">IFERROR(VLOOKUP($E2258&amp;"-1",'PTE - Segment Emissions Calcs'!$I$8:$Z$8919,20,FALSE),0)</f>
        <v>7.0900542739516688E-3</v>
      </c>
      <c r="M2258" s="37">
        <f ca="1">IFERROR(VLOOKUP($E2258&amp;"-2",'PTE - Segment Emissions Calcs'!$I$8:$Z$8919,20,FALSE),0)</f>
        <v>0</v>
      </c>
      <c r="N2258" s="37">
        <f t="shared" ca="1" si="104"/>
        <v>7.0900542739516688E-3</v>
      </c>
      <c r="O2258" s="38">
        <f t="array" aca="1" ref="O2258" ca="1">IF($H2258="TOTAL HAP",H2258,MAX(IF('PTE - Segment Emissions Calcs'!$B$8:$B$8919=$B2258,'PTE - Segment Emissions Calcs'!$V$8:$V$8919,)))</f>
        <v>1.6187338525003811E-3</v>
      </c>
      <c r="P2258" s="38">
        <f t="array" aca="1" ref="P2258" ca="1">IF($H2258="TOTAL HAP",K2258,MAX(IF('PTE - Segment Emissions Calcs'!$B$8:$B$8919=$B2258,'PTE - Segment Emissions Calcs'!$X$8:$X$8919,)))</f>
        <v>7.0900542739516688E-3</v>
      </c>
      <c r="Q2258" s="38">
        <f t="array" aca="1" ref="Q2258" ca="1">IF($H2258="TOTAL HAP",N2258,MAX(IF('PTE - Segment Emissions Calcs'!$B$8:$B$8919=$B2258,'PTE - Segment Emissions Calcs'!$Z$8:$Z$8919,)))</f>
        <v>7.0900542739516688E-3</v>
      </c>
      <c r="R2258" s="39"/>
    </row>
    <row r="2259" spans="1:18" x14ac:dyDescent="0.25">
      <c r="A2259" s="65"/>
      <c r="B2259" s="65"/>
      <c r="C2259" s="34" t="s">
        <v>49</v>
      </c>
      <c r="D2259" s="35"/>
      <c r="E2259" s="35"/>
      <c r="F2259" s="35">
        <f ca="1">IFERROR(VLOOKUP($E2259&amp;"-1",'PTE - Segment Emissions Calcs'!$I$8:$V$8919,16,FALSE),0)</f>
        <v>1.5142049999999997E-15</v>
      </c>
      <c r="G2259" s="35">
        <f ca="1">IFERROR(VLOOKUP($E2259&amp;"-2",'PTE - Segment Emissions Calcs'!$I$8:$V$8919,16,FALSE),0)</f>
        <v>0</v>
      </c>
      <c r="H2259" s="36">
        <f t="shared" ca="1" si="102"/>
        <v>1.5142049999999997E-15</v>
      </c>
      <c r="I2259" s="37">
        <f ca="1">IFERROR(VLOOKUP($E2259&amp;"-1",'PTE - Segment Emissions Calcs'!$I$8:$X$8919,18,FALSE),0)</f>
        <v>6.6322178999999991E-15</v>
      </c>
      <c r="J2259" s="37">
        <f ca="1">IFERROR(VLOOKUP($E2259&amp;"-2",'PTE - Segment Emissions Calcs'!$I$8:$X$8919,18,FALSE),0)</f>
        <v>0</v>
      </c>
      <c r="K2259" s="37">
        <f t="shared" ca="1" si="103"/>
        <v>6.6322178999999991E-15</v>
      </c>
      <c r="L2259" s="37">
        <f ca="1">IFERROR(VLOOKUP($E2259&amp;"-1",'PTE - Segment Emissions Calcs'!$I$8:$Z$8919,20,FALSE),0)</f>
        <v>6.6322178999999991E-15</v>
      </c>
      <c r="M2259" s="37">
        <f ca="1">IFERROR(VLOOKUP($E2259&amp;"-2",'PTE - Segment Emissions Calcs'!$I$8:$Z$8919,20,FALSE),0)</f>
        <v>0</v>
      </c>
      <c r="N2259" s="37">
        <f t="shared" ca="1" si="104"/>
        <v>6.6322178999999991E-15</v>
      </c>
      <c r="O2259" s="38">
        <f t="array" aca="1" ref="O2259" ca="1">IF($H2259="TOTAL HAP",H2259,MAX(IF('PTE - Segment Emissions Calcs'!$B$8:$B$8919=$B2259,'PTE - Segment Emissions Calcs'!$V$8:$V$8919,)))</f>
        <v>1.5142049999999997E-15</v>
      </c>
      <c r="P2259" s="38">
        <f t="array" aca="1" ref="P2259" ca="1">IF($H2259="TOTAL HAP",K2259,MAX(IF('PTE - Segment Emissions Calcs'!$B$8:$B$8919=$B2259,'PTE - Segment Emissions Calcs'!$X$8:$X$8919,)))</f>
        <v>6.6322178999999991E-15</v>
      </c>
      <c r="Q2259" s="38">
        <f t="array" aca="1" ref="Q2259" ca="1">IF($H2259="TOTAL HAP",N2259,MAX(IF('PTE - Segment Emissions Calcs'!$B$8:$B$8919=$B2259,'PTE - Segment Emissions Calcs'!$Z$8:$Z$8919,)))</f>
        <v>6.6322178999999991E-15</v>
      </c>
      <c r="R2259" s="39"/>
    </row>
    <row r="2260" spans="1:18" x14ac:dyDescent="0.25">
      <c r="A2260" s="65"/>
      <c r="B2260" s="65"/>
      <c r="C2260" s="34" t="s">
        <v>60</v>
      </c>
      <c r="D2260" s="35"/>
      <c r="E2260" s="35"/>
      <c r="F2260" s="35">
        <f ca="1">IFERROR(VLOOKUP($E2260&amp;"-1",'PTE - Segment Emissions Calcs'!$I$8:$V$8919,16,FALSE),0)</f>
        <v>7.4150999999999993E-11</v>
      </c>
      <c r="G2260" s="35">
        <f ca="1">IFERROR(VLOOKUP($E2260&amp;"-2",'PTE - Segment Emissions Calcs'!$I$8:$V$8919,16,FALSE),0)</f>
        <v>0</v>
      </c>
      <c r="H2260" s="36">
        <f t="shared" ca="1" si="102"/>
        <v>7.4150999999999993E-11</v>
      </c>
      <c r="I2260" s="37">
        <f ca="1">IFERROR(VLOOKUP($E2260&amp;"-1",'PTE - Segment Emissions Calcs'!$I$8:$X$8919,18,FALSE),0)</f>
        <v>3.2478137999999993E-10</v>
      </c>
      <c r="J2260" s="37">
        <f ca="1">IFERROR(VLOOKUP($E2260&amp;"-2",'PTE - Segment Emissions Calcs'!$I$8:$X$8919,18,FALSE),0)</f>
        <v>0</v>
      </c>
      <c r="K2260" s="37">
        <f t="shared" ca="1" si="103"/>
        <v>3.2478137999999993E-10</v>
      </c>
      <c r="L2260" s="37">
        <f ca="1">IFERROR(VLOOKUP($E2260&amp;"-1",'PTE - Segment Emissions Calcs'!$I$8:$Z$8919,20,FALSE),0)</f>
        <v>3.2478137999999993E-10</v>
      </c>
      <c r="M2260" s="37">
        <f ca="1">IFERROR(VLOOKUP($E2260&amp;"-2",'PTE - Segment Emissions Calcs'!$I$8:$Z$8919,20,FALSE),0)</f>
        <v>0</v>
      </c>
      <c r="N2260" s="37">
        <f t="shared" ca="1" si="104"/>
        <v>3.2478137999999993E-10</v>
      </c>
      <c r="O2260" s="38">
        <f t="array" aca="1" ref="O2260" ca="1">IF($H2260="TOTAL HAP",H2260,MAX(IF('PTE - Segment Emissions Calcs'!$B$8:$B$8919=$B2260,'PTE - Segment Emissions Calcs'!$V$8:$V$8919,)))</f>
        <v>7.4150999999999993E-11</v>
      </c>
      <c r="P2260" s="38">
        <f t="array" aca="1" ref="P2260" ca="1">IF($H2260="TOTAL HAP",K2260,MAX(IF('PTE - Segment Emissions Calcs'!$B$8:$B$8919=$B2260,'PTE - Segment Emissions Calcs'!$X$8:$X$8919,)))</f>
        <v>3.2478137999999993E-10</v>
      </c>
      <c r="Q2260" s="38">
        <f t="array" aca="1" ref="Q2260" ca="1">IF($H2260="TOTAL HAP",N2260,MAX(IF('PTE - Segment Emissions Calcs'!$B$8:$B$8919=$B2260,'PTE - Segment Emissions Calcs'!$Z$8:$Z$8919,)))</f>
        <v>3.2478137999999993E-10</v>
      </c>
      <c r="R2260" s="39"/>
    </row>
    <row r="2261" spans="1:18" x14ac:dyDescent="0.25">
      <c r="A2261" s="65"/>
      <c r="B2261" s="65"/>
      <c r="C2261" s="34" t="s">
        <v>50</v>
      </c>
      <c r="D2261" s="35"/>
      <c r="E2261" s="35"/>
      <c r="F2261" s="35">
        <f ca="1">IFERROR(VLOOKUP($E2261&amp;"-1",'PTE - Segment Emissions Calcs'!$I$8:$V$8919,16,FALSE),0)</f>
        <v>3.5506161219496271E-5</v>
      </c>
      <c r="G2261" s="35">
        <f ca="1">IFERROR(VLOOKUP($E2261&amp;"-2",'PTE - Segment Emissions Calcs'!$I$8:$V$8919,16,FALSE),0)</f>
        <v>0</v>
      </c>
      <c r="H2261" s="36">
        <f t="shared" ca="1" si="102"/>
        <v>3.5506161219496271E-5</v>
      </c>
      <c r="I2261" s="37">
        <f ca="1">IFERROR(VLOOKUP($E2261&amp;"-1",'PTE - Segment Emissions Calcs'!$I$8:$X$8919,18,FALSE),0)</f>
        <v>1.5551698614139366E-4</v>
      </c>
      <c r="J2261" s="37">
        <f ca="1">IFERROR(VLOOKUP($E2261&amp;"-2",'PTE - Segment Emissions Calcs'!$I$8:$X$8919,18,FALSE),0)</f>
        <v>0</v>
      </c>
      <c r="K2261" s="37">
        <f t="shared" ca="1" si="103"/>
        <v>1.5551698614139366E-4</v>
      </c>
      <c r="L2261" s="37">
        <f ca="1">IFERROR(VLOOKUP($E2261&amp;"-1",'PTE - Segment Emissions Calcs'!$I$8:$Z$8919,20,FALSE),0)</f>
        <v>1.5551698614139366E-4</v>
      </c>
      <c r="M2261" s="37">
        <f ca="1">IFERROR(VLOOKUP($E2261&amp;"-2",'PTE - Segment Emissions Calcs'!$I$8:$Z$8919,20,FALSE),0)</f>
        <v>0</v>
      </c>
      <c r="N2261" s="37">
        <f t="shared" ca="1" si="104"/>
        <v>1.5551698614139366E-4</v>
      </c>
      <c r="O2261" s="38">
        <f t="array" aca="1" ref="O2261" ca="1">IF($H2261="TOTAL HAP",H2261,MAX(IF('PTE - Segment Emissions Calcs'!$B$8:$B$8919=$B2261,'PTE - Segment Emissions Calcs'!$V$8:$V$8919,)))</f>
        <v>3.5506161219496271E-5</v>
      </c>
      <c r="P2261" s="38">
        <f t="array" aca="1" ref="P2261" ca="1">IF($H2261="TOTAL HAP",K2261,MAX(IF('PTE - Segment Emissions Calcs'!$B$8:$B$8919=$B2261,'PTE - Segment Emissions Calcs'!$X$8:$X$8919,)))</f>
        <v>1.5551698614139366E-4</v>
      </c>
      <c r="Q2261" s="38">
        <f t="array" aca="1" ref="Q2261" ca="1">IF($H2261="TOTAL HAP",N2261,MAX(IF('PTE - Segment Emissions Calcs'!$B$8:$B$8919=$B2261,'PTE - Segment Emissions Calcs'!$Z$8:$Z$8919,)))</f>
        <v>1.5551698614139366E-4</v>
      </c>
      <c r="R2261" s="39"/>
    </row>
    <row r="2262" spans="1:18" x14ac:dyDescent="0.25">
      <c r="A2262" s="65"/>
      <c r="B2262" s="65"/>
      <c r="C2262" s="34" t="s">
        <v>127</v>
      </c>
      <c r="D2262" s="35"/>
      <c r="E2262" s="35"/>
      <c r="F2262" s="35">
        <f ca="1">IFERROR(VLOOKUP($E2262&amp;"-1",'PTE - Segment Emissions Calcs'!$I$8:$V$8919,16,FALSE),0)</f>
        <v>1.0617194161670652E-2</v>
      </c>
      <c r="G2262" s="35">
        <f ca="1">IFERROR(VLOOKUP($E2262&amp;"-2",'PTE - Segment Emissions Calcs'!$I$8:$V$8919,16,FALSE),0)</f>
        <v>0</v>
      </c>
      <c r="H2262" s="36">
        <f t="shared" ca="1" si="102"/>
        <v>1.0617194161670652E-2</v>
      </c>
      <c r="I2262" s="37">
        <f ca="1">IFERROR(VLOOKUP($E2262&amp;"-1",'PTE - Segment Emissions Calcs'!$I$8:$X$8919,18,FALSE),0)</f>
        <v>4.6503310428117457E-2</v>
      </c>
      <c r="J2262" s="37">
        <f ca="1">IFERROR(VLOOKUP($E2262&amp;"-2",'PTE - Segment Emissions Calcs'!$I$8:$X$8919,18,FALSE),0)</f>
        <v>0</v>
      </c>
      <c r="K2262" s="37">
        <f t="shared" ca="1" si="103"/>
        <v>4.6503310428117457E-2</v>
      </c>
      <c r="L2262" s="37">
        <f ca="1">IFERROR(VLOOKUP($E2262&amp;"-1",'PTE - Segment Emissions Calcs'!$I$8:$Z$8919,20,FALSE),0)</f>
        <v>4.6503310428117457E-2</v>
      </c>
      <c r="M2262" s="37">
        <f ca="1">IFERROR(VLOOKUP($E2262&amp;"-2",'PTE - Segment Emissions Calcs'!$I$8:$Z$8919,20,FALSE),0)</f>
        <v>0</v>
      </c>
      <c r="N2262" s="37">
        <f t="shared" ca="1" si="104"/>
        <v>4.6503310428117457E-2</v>
      </c>
      <c r="O2262" s="38">
        <f t="array" aca="1" ref="O2262" ca="1">IF($H2262="TOTAL HAP",H2262,MAX(IF('PTE - Segment Emissions Calcs'!$B$8:$B$8919=$B2262,'PTE - Segment Emissions Calcs'!$V$8:$V$8919,)))</f>
        <v>1.0617194161670652E-2</v>
      </c>
      <c r="P2262" s="38">
        <f t="array" aca="1" ref="P2262" ca="1">IF($H2262="TOTAL HAP",K2262,MAX(IF('PTE - Segment Emissions Calcs'!$B$8:$B$8919=$B2262,'PTE - Segment Emissions Calcs'!$X$8:$X$8919,)))</f>
        <v>4.6503310428117457E-2</v>
      </c>
      <c r="Q2262" s="38">
        <f t="array" aca="1" ref="Q2262" ca="1">IF($H2262="TOTAL HAP",N2262,MAX(IF('PTE - Segment Emissions Calcs'!$B$8:$B$8919=$B2262,'PTE - Segment Emissions Calcs'!$Z$8:$Z$8919,)))</f>
        <v>4.6503310428117457E-2</v>
      </c>
      <c r="R2262" s="39"/>
    </row>
    <row r="2263" spans="1:18" x14ac:dyDescent="0.25">
      <c r="A2263" s="65"/>
      <c r="B2263" s="65"/>
      <c r="C2263" s="34" t="s">
        <v>194</v>
      </c>
      <c r="D2263" s="35"/>
      <c r="E2263" s="35"/>
      <c r="F2263" s="35">
        <f ca="1">IFERROR(VLOOKUP($E2263&amp;"-1",'PTE - Segment Emissions Calcs'!$I$8:$V$8919,16,FALSE),0)</f>
        <v>3.5169750000000003E-6</v>
      </c>
      <c r="G2263" s="35">
        <f ca="1">IFERROR(VLOOKUP($E2263&amp;"-2",'PTE - Segment Emissions Calcs'!$I$8:$V$8919,16,FALSE),0)</f>
        <v>0</v>
      </c>
      <c r="H2263" s="36">
        <f t="shared" ca="1" si="102"/>
        <v>3.5169750000000003E-6</v>
      </c>
      <c r="I2263" s="37">
        <f ca="1">IFERROR(VLOOKUP($E2263&amp;"-1",'PTE - Segment Emissions Calcs'!$I$8:$X$8919,18,FALSE),0)</f>
        <v>1.5404350500000002E-5</v>
      </c>
      <c r="J2263" s="37">
        <f ca="1">IFERROR(VLOOKUP($E2263&amp;"-2",'PTE - Segment Emissions Calcs'!$I$8:$X$8919,18,FALSE),0)</f>
        <v>0</v>
      </c>
      <c r="K2263" s="37">
        <f t="shared" ca="1" si="103"/>
        <v>1.5404350500000002E-5</v>
      </c>
      <c r="L2263" s="37">
        <f ca="1">IFERROR(VLOOKUP($E2263&amp;"-1",'PTE - Segment Emissions Calcs'!$I$8:$Z$8919,20,FALSE),0)</f>
        <v>1.5404350500000002E-5</v>
      </c>
      <c r="M2263" s="37">
        <f ca="1">IFERROR(VLOOKUP($E2263&amp;"-2",'PTE - Segment Emissions Calcs'!$I$8:$Z$8919,20,FALSE),0)</f>
        <v>0</v>
      </c>
      <c r="N2263" s="37">
        <f t="shared" ca="1" si="104"/>
        <v>1.5404350500000002E-5</v>
      </c>
      <c r="O2263" s="38">
        <f t="array" aca="1" ref="O2263" ca="1">IF($H2263="TOTAL HAP",H2263,MAX(IF('PTE - Segment Emissions Calcs'!$B$8:$B$8919=$B2263,'PTE - Segment Emissions Calcs'!$V$8:$V$8919,)))</f>
        <v>3.5169750000000003E-6</v>
      </c>
      <c r="P2263" s="38">
        <f t="array" aca="1" ref="P2263" ca="1">IF($H2263="TOTAL HAP",K2263,MAX(IF('PTE - Segment Emissions Calcs'!$B$8:$B$8919=$B2263,'PTE - Segment Emissions Calcs'!$X$8:$X$8919,)))</f>
        <v>1.5404350500000002E-5</v>
      </c>
      <c r="Q2263" s="38">
        <f t="array" aca="1" ref="Q2263" ca="1">IF($H2263="TOTAL HAP",N2263,MAX(IF('PTE - Segment Emissions Calcs'!$B$8:$B$8919=$B2263,'PTE - Segment Emissions Calcs'!$Z$8:$Z$8919,)))</f>
        <v>1.5404350500000002E-5</v>
      </c>
      <c r="R2263" s="39"/>
    </row>
    <row r="2264" spans="1:18" x14ac:dyDescent="0.25">
      <c r="A2264" s="65"/>
      <c r="B2264" s="65"/>
      <c r="C2264" s="34" t="s">
        <v>53</v>
      </c>
      <c r="D2264" s="35"/>
      <c r="E2264" s="35"/>
      <c r="F2264" s="35">
        <f ca="1">IFERROR(VLOOKUP($E2264&amp;"-1",'PTE - Segment Emissions Calcs'!$I$8:$V$8919,16,FALSE),0)</f>
        <v>1.421648518337229E-3</v>
      </c>
      <c r="G2264" s="35">
        <f ca="1">IFERROR(VLOOKUP($E2264&amp;"-2",'PTE - Segment Emissions Calcs'!$I$8:$V$8919,16,FALSE),0)</f>
        <v>0</v>
      </c>
      <c r="H2264" s="36">
        <f t="shared" ca="1" si="102"/>
        <v>1.421648518337229E-3</v>
      </c>
      <c r="I2264" s="37">
        <f ca="1">IFERROR(VLOOKUP($E2264&amp;"-1",'PTE - Segment Emissions Calcs'!$I$8:$X$8919,18,FALSE),0)</f>
        <v>6.226820510317063E-3</v>
      </c>
      <c r="J2264" s="37">
        <f ca="1">IFERROR(VLOOKUP($E2264&amp;"-2",'PTE - Segment Emissions Calcs'!$I$8:$X$8919,18,FALSE),0)</f>
        <v>0</v>
      </c>
      <c r="K2264" s="37">
        <f t="shared" ca="1" si="103"/>
        <v>6.226820510317063E-3</v>
      </c>
      <c r="L2264" s="37">
        <f ca="1">IFERROR(VLOOKUP($E2264&amp;"-1",'PTE - Segment Emissions Calcs'!$I$8:$Z$8919,20,FALSE),0)</f>
        <v>6.226820510317063E-3</v>
      </c>
      <c r="M2264" s="37">
        <f ca="1">IFERROR(VLOOKUP($E2264&amp;"-2",'PTE - Segment Emissions Calcs'!$I$8:$Z$8919,20,FALSE),0)</f>
        <v>0</v>
      </c>
      <c r="N2264" s="37">
        <f t="shared" ca="1" si="104"/>
        <v>6.226820510317063E-3</v>
      </c>
      <c r="O2264" s="38">
        <f t="array" aca="1" ref="O2264" ca="1">IF($H2264="TOTAL HAP",H2264,MAX(IF('PTE - Segment Emissions Calcs'!$B$8:$B$8919=$B2264,'PTE - Segment Emissions Calcs'!$V$8:$V$8919,)))</f>
        <v>1.421648518337229E-3</v>
      </c>
      <c r="P2264" s="38">
        <f t="array" aca="1" ref="P2264" ca="1">IF($H2264="TOTAL HAP",K2264,MAX(IF('PTE - Segment Emissions Calcs'!$B$8:$B$8919=$B2264,'PTE - Segment Emissions Calcs'!$X$8:$X$8919,)))</f>
        <v>6.226820510317063E-3</v>
      </c>
      <c r="Q2264" s="38">
        <f t="array" aca="1" ref="Q2264" ca="1">IF($H2264="TOTAL HAP",N2264,MAX(IF('PTE - Segment Emissions Calcs'!$B$8:$B$8919=$B2264,'PTE - Segment Emissions Calcs'!$Z$8:$Z$8919,)))</f>
        <v>6.226820510317063E-3</v>
      </c>
      <c r="R2264" s="39"/>
    </row>
    <row r="2265" spans="1:18" x14ac:dyDescent="0.25">
      <c r="A2265" s="65"/>
      <c r="B2265" s="65"/>
      <c r="C2265" s="34" t="s">
        <v>48</v>
      </c>
      <c r="D2265" s="35"/>
      <c r="E2265" s="35"/>
      <c r="F2265" s="35">
        <f ca="1">IFERROR(VLOOKUP($E2265&amp;"-1",'PTE - Segment Emissions Calcs'!$I$8:$V$8919,16,FALSE),0)</f>
        <v>2.7267056203416841E-3</v>
      </c>
      <c r="G2265" s="35">
        <f ca="1">IFERROR(VLOOKUP($E2265&amp;"-2",'PTE - Segment Emissions Calcs'!$I$8:$V$8919,16,FALSE),0)</f>
        <v>0</v>
      </c>
      <c r="H2265" s="36">
        <f t="shared" ca="1" si="102"/>
        <v>2.7267056203416841E-3</v>
      </c>
      <c r="I2265" s="37">
        <f ca="1">IFERROR(VLOOKUP($E2265&amp;"-1",'PTE - Segment Emissions Calcs'!$I$8:$X$8919,18,FALSE),0)</f>
        <v>1.1942970617096578E-2</v>
      </c>
      <c r="J2265" s="37">
        <f ca="1">IFERROR(VLOOKUP($E2265&amp;"-2",'PTE - Segment Emissions Calcs'!$I$8:$X$8919,18,FALSE),0)</f>
        <v>0</v>
      </c>
      <c r="K2265" s="37">
        <f t="shared" ca="1" si="103"/>
        <v>1.1942970617096578E-2</v>
      </c>
      <c r="L2265" s="37">
        <f ca="1">IFERROR(VLOOKUP($E2265&amp;"-1",'PTE - Segment Emissions Calcs'!$I$8:$Z$8919,20,FALSE),0)</f>
        <v>1.1942970617096578E-2</v>
      </c>
      <c r="M2265" s="37">
        <f ca="1">IFERROR(VLOOKUP($E2265&amp;"-2",'PTE - Segment Emissions Calcs'!$I$8:$Z$8919,20,FALSE),0)</f>
        <v>0</v>
      </c>
      <c r="N2265" s="37">
        <f t="shared" ca="1" si="104"/>
        <v>1.1942970617096578E-2</v>
      </c>
      <c r="O2265" s="38">
        <f t="array" aca="1" ref="O2265" ca="1">IF($H2265="TOTAL HAP",H2265,MAX(IF('PTE - Segment Emissions Calcs'!$B$8:$B$8919=$B2265,'PTE - Segment Emissions Calcs'!$V$8:$V$8919,)))</f>
        <v>2.7267056203416841E-3</v>
      </c>
      <c r="P2265" s="38">
        <f t="array" aca="1" ref="P2265" ca="1">IF($H2265="TOTAL HAP",K2265,MAX(IF('PTE - Segment Emissions Calcs'!$B$8:$B$8919=$B2265,'PTE - Segment Emissions Calcs'!$X$8:$X$8919,)))</f>
        <v>1.1942970617096578E-2</v>
      </c>
      <c r="Q2265" s="38">
        <f t="array" aca="1" ref="Q2265" ca="1">IF($H2265="TOTAL HAP",N2265,MAX(IF('PTE - Segment Emissions Calcs'!$B$8:$B$8919=$B2265,'PTE - Segment Emissions Calcs'!$Z$8:$Z$8919,)))</f>
        <v>1.1942970617096578E-2</v>
      </c>
      <c r="R2265" s="39"/>
    </row>
    <row r="2266" spans="1:18" x14ac:dyDescent="0.25">
      <c r="A2266" s="65"/>
      <c r="B2266" s="65"/>
      <c r="C2266" s="34" t="s">
        <v>69</v>
      </c>
      <c r="D2266" s="35"/>
      <c r="E2266" s="35"/>
      <c r="F2266" s="35">
        <f ca="1">IFERROR(VLOOKUP($E2266&amp;"-1",'PTE - Segment Emissions Calcs'!$I$8:$V$8919,16,FALSE),0)</f>
        <v>1.569227404188057E-3</v>
      </c>
      <c r="G2266" s="35">
        <f ca="1">IFERROR(VLOOKUP($E2266&amp;"-2",'PTE - Segment Emissions Calcs'!$I$8:$V$8919,16,FALSE),0)</f>
        <v>0</v>
      </c>
      <c r="H2266" s="36">
        <f t="shared" ca="1" si="102"/>
        <v>1.569227404188057E-3</v>
      </c>
      <c r="I2266" s="37">
        <f ca="1">IFERROR(VLOOKUP($E2266&amp;"-1",'PTE - Segment Emissions Calcs'!$I$8:$X$8919,18,FALSE),0)</f>
        <v>6.8732160303436899E-3</v>
      </c>
      <c r="J2266" s="37">
        <f ca="1">IFERROR(VLOOKUP($E2266&amp;"-2",'PTE - Segment Emissions Calcs'!$I$8:$X$8919,18,FALSE),0)</f>
        <v>0</v>
      </c>
      <c r="K2266" s="37">
        <f t="shared" ca="1" si="103"/>
        <v>6.8732160303436899E-3</v>
      </c>
      <c r="L2266" s="37">
        <f ca="1">IFERROR(VLOOKUP($E2266&amp;"-1",'PTE - Segment Emissions Calcs'!$I$8:$Z$8919,20,FALSE),0)</f>
        <v>6.8732160303436899E-3</v>
      </c>
      <c r="M2266" s="37">
        <f ca="1">IFERROR(VLOOKUP($E2266&amp;"-2",'PTE - Segment Emissions Calcs'!$I$8:$Z$8919,20,FALSE),0)</f>
        <v>0</v>
      </c>
      <c r="N2266" s="37">
        <f t="shared" ca="1" si="104"/>
        <v>6.8732160303436899E-3</v>
      </c>
      <c r="O2266" s="38">
        <f t="array" aca="1" ref="O2266" ca="1">IF($H2266="TOTAL HAP",H2266,MAX(IF('PTE - Segment Emissions Calcs'!$B$8:$B$8919=$B2266,'PTE - Segment Emissions Calcs'!$V$8:$V$8919,)))</f>
        <v>1.569227404188057E-3</v>
      </c>
      <c r="P2266" s="38">
        <f t="array" aca="1" ref="P2266" ca="1">IF($H2266="TOTAL HAP",K2266,MAX(IF('PTE - Segment Emissions Calcs'!$B$8:$B$8919=$B2266,'PTE - Segment Emissions Calcs'!$X$8:$X$8919,)))</f>
        <v>6.8732160303436899E-3</v>
      </c>
      <c r="Q2266" s="38">
        <f t="array" aca="1" ref="Q2266" ca="1">IF($H2266="TOTAL HAP",N2266,MAX(IF('PTE - Segment Emissions Calcs'!$B$8:$B$8919=$B2266,'PTE - Segment Emissions Calcs'!$Z$8:$Z$8919,)))</f>
        <v>6.8732160303436899E-3</v>
      </c>
      <c r="R2266" s="39"/>
    </row>
    <row r="2267" spans="1:18" x14ac:dyDescent="0.25">
      <c r="A2267" s="65"/>
      <c r="B2267" s="65"/>
      <c r="C2267" s="34" t="s">
        <v>180</v>
      </c>
      <c r="D2267" s="35"/>
      <c r="E2267" s="35"/>
      <c r="F2267" s="35">
        <f ca="1">IFERROR(VLOOKUP($E2267&amp;"-1",'PTE - Segment Emissions Calcs'!$I$8:$V$8919,16,FALSE),0)</f>
        <v>1.1781E-4</v>
      </c>
      <c r="G2267" s="35">
        <f ca="1">IFERROR(VLOOKUP($E2267&amp;"-2",'PTE - Segment Emissions Calcs'!$I$8:$V$8919,16,FALSE),0)</f>
        <v>0</v>
      </c>
      <c r="H2267" s="36">
        <f t="shared" ca="1" si="102"/>
        <v>1.1781E-4</v>
      </c>
      <c r="I2267" s="37">
        <f ca="1">IFERROR(VLOOKUP($E2267&amp;"-1",'PTE - Segment Emissions Calcs'!$I$8:$X$8919,18,FALSE),0)</f>
        <v>5.1600780000000002E-4</v>
      </c>
      <c r="J2267" s="37">
        <f ca="1">IFERROR(VLOOKUP($E2267&amp;"-2",'PTE - Segment Emissions Calcs'!$I$8:$X$8919,18,FALSE),0)</f>
        <v>0</v>
      </c>
      <c r="K2267" s="37">
        <f t="shared" ca="1" si="103"/>
        <v>5.1600780000000002E-4</v>
      </c>
      <c r="L2267" s="37">
        <f ca="1">IFERROR(VLOOKUP($E2267&amp;"-1",'PTE - Segment Emissions Calcs'!$I$8:$Z$8919,20,FALSE),0)</f>
        <v>5.1600780000000002E-4</v>
      </c>
      <c r="M2267" s="37">
        <f ca="1">IFERROR(VLOOKUP($E2267&amp;"-2",'PTE - Segment Emissions Calcs'!$I$8:$Z$8919,20,FALSE),0)</f>
        <v>0</v>
      </c>
      <c r="N2267" s="37">
        <f t="shared" ca="1" si="104"/>
        <v>5.1600780000000002E-4</v>
      </c>
      <c r="O2267" s="38">
        <f t="array" aca="1" ref="O2267" ca="1">IF($H2267="TOTAL HAP",H2267,MAX(IF('PTE - Segment Emissions Calcs'!$B$8:$B$8919=$B2267,'PTE - Segment Emissions Calcs'!$V$8:$V$8919,)))</f>
        <v>1.1781E-4</v>
      </c>
      <c r="P2267" s="38">
        <f t="array" aca="1" ref="P2267" ca="1">IF($H2267="TOTAL HAP",K2267,MAX(IF('PTE - Segment Emissions Calcs'!$B$8:$B$8919=$B2267,'PTE - Segment Emissions Calcs'!$X$8:$X$8919,)))</f>
        <v>5.1600780000000002E-4</v>
      </c>
      <c r="Q2267" s="38">
        <f t="array" aca="1" ref="Q2267" ca="1">IF($H2267="TOTAL HAP",N2267,MAX(IF('PTE - Segment Emissions Calcs'!$B$8:$B$8919=$B2267,'PTE - Segment Emissions Calcs'!$Z$8:$Z$8919,)))</f>
        <v>5.1600780000000002E-4</v>
      </c>
      <c r="R2267" s="39"/>
    </row>
    <row r="2268" spans="1:18" ht="15.75" thickBot="1" x14ac:dyDescent="0.3">
      <c r="A2268" s="66"/>
      <c r="B2268" s="66"/>
      <c r="C2268" s="43" t="s">
        <v>179</v>
      </c>
      <c r="D2268" s="44"/>
      <c r="E2268" s="44"/>
      <c r="F2268" s="44">
        <f ca="1">IFERROR(VLOOKUP($E2268&amp;"-1",'PTE - Segment Emissions Calcs'!$I$8:$V$8919,16,FALSE),0)</f>
        <v>3.8461499999999998E-5</v>
      </c>
      <c r="G2268" s="44">
        <f ca="1">IFERROR(VLOOKUP($E2268&amp;"-2",'PTE - Segment Emissions Calcs'!$I$8:$V$8919,16,FALSE),0)</f>
        <v>0</v>
      </c>
      <c r="H2268" s="45">
        <f t="shared" ca="1" si="102"/>
        <v>3.8461499999999998E-5</v>
      </c>
      <c r="I2268" s="46">
        <f ca="1">IFERROR(VLOOKUP($E2268&amp;"-1",'PTE - Segment Emissions Calcs'!$I$8:$X$8919,18,FALSE),0)</f>
        <v>1.6846137E-4</v>
      </c>
      <c r="J2268" s="46">
        <f ca="1">IFERROR(VLOOKUP($E2268&amp;"-2",'PTE - Segment Emissions Calcs'!$I$8:$X$8919,18,FALSE),0)</f>
        <v>0</v>
      </c>
      <c r="K2268" s="46">
        <f t="shared" ca="1" si="103"/>
        <v>1.6846137E-4</v>
      </c>
      <c r="L2268" s="46">
        <f ca="1">IFERROR(VLOOKUP($E2268&amp;"-1",'PTE - Segment Emissions Calcs'!$I$8:$Z$8919,20,FALSE),0)</f>
        <v>1.6846137E-4</v>
      </c>
      <c r="M2268" s="46">
        <f ca="1">IFERROR(VLOOKUP($E2268&amp;"-2",'PTE - Segment Emissions Calcs'!$I$8:$Z$8919,20,FALSE),0)</f>
        <v>0</v>
      </c>
      <c r="N2268" s="46">
        <f t="shared" ca="1" si="104"/>
        <v>1.6846137E-4</v>
      </c>
      <c r="O2268" s="47">
        <f t="array" aca="1" ref="O2268" ca="1">IF($H2268="TOTAL HAP",H2268,MAX(IF('PTE - Segment Emissions Calcs'!$B$8:$B$8919=$B2268,'PTE - Segment Emissions Calcs'!$V$8:$V$8919,)))</f>
        <v>3.8461499999999998E-5</v>
      </c>
      <c r="P2268" s="47">
        <f t="array" aca="1" ref="P2268" ca="1">IF($H2268="TOTAL HAP",K2268,MAX(IF('PTE - Segment Emissions Calcs'!$B$8:$B$8919=$B2268,'PTE - Segment Emissions Calcs'!$X$8:$X$8919,)))</f>
        <v>1.6846137E-4</v>
      </c>
      <c r="Q2268" s="47">
        <f t="array" aca="1" ref="Q2268" ca="1">IF($H2268="TOTAL HAP",N2268,MAX(IF('PTE - Segment Emissions Calcs'!$B$8:$B$8919=$B2268,'PTE - Segment Emissions Calcs'!$Z$8:$Z$8919,)))</f>
        <v>1.6846137E-4</v>
      </c>
      <c r="R2268" s="48"/>
    </row>
    <row r="2269" spans="1:18" ht="15.75" thickTop="1" x14ac:dyDescent="0.25">
      <c r="A2269" s="25" t="str">
        <f ca="1">VLOOKUP(#REF!,'PTE - Segment Emissions Calcs'!$C$8:$J$8919,8,FALSE)</f>
        <v>EQUI 053</v>
      </c>
      <c r="B2269" s="25" t="str">
        <f ca="1">VLOOKUP(A2269,'PTE - Segment Emissions Calcs'!$J$8:$O$8919,4,FALSE)</f>
        <v>15-CT-0004 (Crude)</v>
      </c>
      <c r="C2269" s="26" t="s">
        <v>20</v>
      </c>
      <c r="D2269" s="27"/>
      <c r="E2269" s="27"/>
      <c r="F2269" s="27">
        <f ca="1">IFERROR(VLOOKUP($E2269&amp;"-1",'PTE - Segment Emissions Calcs'!$I$8:$V$8919,16,FALSE),0)</f>
        <v>7.5105000000000019E-2</v>
      </c>
      <c r="G2269" s="27">
        <f ca="1">IFERROR(VLOOKUP($E2269&amp;"-2",'PTE - Segment Emissions Calcs'!$I$8:$V$8919,16,FALSE),0)</f>
        <v>0</v>
      </c>
      <c r="H2269" s="28">
        <f t="shared" ca="1" si="102"/>
        <v>7.5105000000000019E-2</v>
      </c>
      <c r="I2269" s="29">
        <f ca="1">IFERROR(VLOOKUP($E2269&amp;"-1",'PTE - Segment Emissions Calcs'!$I$8:$X$8919,18,FALSE),0)</f>
        <v>0.32895990000000008</v>
      </c>
      <c r="J2269" s="29">
        <f ca="1">IFERROR(VLOOKUP($E2269&amp;"-2",'PTE - Segment Emissions Calcs'!$I$8:$X$8919,18,FALSE),0)</f>
        <v>0</v>
      </c>
      <c r="K2269" s="29">
        <f t="shared" ca="1" si="103"/>
        <v>0.32895990000000008</v>
      </c>
      <c r="L2269" s="29">
        <f ca="1">IFERROR(VLOOKUP($E2269&amp;"-1",'PTE - Segment Emissions Calcs'!$I$8:$Z$8919,20,FALSE),0)</f>
        <v>0.32895990000000008</v>
      </c>
      <c r="M2269" s="29">
        <f ca="1">IFERROR(VLOOKUP($E2269&amp;"-2",'PTE - Segment Emissions Calcs'!$I$8:$Z$8919,20,FALSE),0)</f>
        <v>0</v>
      </c>
      <c r="N2269" s="29">
        <f t="shared" ca="1" si="104"/>
        <v>0.32895990000000008</v>
      </c>
      <c r="O2269" s="30">
        <f t="array" aca="1" ref="O2269" ca="1">IF($H2269="TOTAL HAP",H2269,MAX(IF('PTE - Segment Emissions Calcs'!$B$8:$B$8919=$B2269,'PTE - Segment Emissions Calcs'!$V$8:$V$8919,)))</f>
        <v>7.5105000000000019E-2</v>
      </c>
      <c r="P2269" s="30">
        <f t="array" aca="1" ref="P2269" ca="1">IF($H2269="TOTAL HAP",K2269,MAX(IF('PTE - Segment Emissions Calcs'!$B$8:$B$8919=$B2269,'PTE - Segment Emissions Calcs'!$X$8:$X$8919,)))</f>
        <v>0.32895990000000008</v>
      </c>
      <c r="Q2269" s="30">
        <f t="array" aca="1" ref="Q2269" ca="1">IF($H2269="TOTAL HAP",N2269,MAX(IF('PTE - Segment Emissions Calcs'!$B$8:$B$8919=$B2269,'PTE - Segment Emissions Calcs'!$Z$8:$Z$8919,)))</f>
        <v>0.32895990000000008</v>
      </c>
      <c r="R2269" s="31"/>
    </row>
    <row r="2270" spans="1:18" x14ac:dyDescent="0.25">
      <c r="A2270" s="32"/>
      <c r="B2270" s="33"/>
      <c r="C2270" s="34" t="s">
        <v>21</v>
      </c>
      <c r="D2270" s="35"/>
      <c r="E2270" s="35"/>
      <c r="F2270" s="35">
        <f ca="1">IFERROR(VLOOKUP($E2270&amp;"-1",'PTE - Segment Emissions Calcs'!$I$8:$V$8919,16,FALSE),0)</f>
        <v>4.7692431869137068E-2</v>
      </c>
      <c r="G2270" s="35">
        <f ca="1">IFERROR(VLOOKUP($E2270&amp;"-2",'PTE - Segment Emissions Calcs'!$I$8:$V$8919,16,FALSE),0)</f>
        <v>0</v>
      </c>
      <c r="H2270" s="36">
        <f t="shared" ca="1" si="102"/>
        <v>4.7692431869137068E-2</v>
      </c>
      <c r="I2270" s="37">
        <f ca="1">IFERROR(VLOOKUP($E2270&amp;"-1",'PTE - Segment Emissions Calcs'!$I$8:$X$8919,18,FALSE),0)</f>
        <v>0.20889285158682036</v>
      </c>
      <c r="J2270" s="37">
        <f ca="1">IFERROR(VLOOKUP($E2270&amp;"-2",'PTE - Segment Emissions Calcs'!$I$8:$X$8919,18,FALSE),0)</f>
        <v>0</v>
      </c>
      <c r="K2270" s="37">
        <f t="shared" ca="1" si="103"/>
        <v>0.20889285158682036</v>
      </c>
      <c r="L2270" s="37">
        <f ca="1">IFERROR(VLOOKUP($E2270&amp;"-1",'PTE - Segment Emissions Calcs'!$I$8:$Z$8919,20,FALSE),0)</f>
        <v>0.20889285158682036</v>
      </c>
      <c r="M2270" s="37">
        <f ca="1">IFERROR(VLOOKUP($E2270&amp;"-2",'PTE - Segment Emissions Calcs'!$I$8:$Z$8919,20,FALSE),0)</f>
        <v>0</v>
      </c>
      <c r="N2270" s="37">
        <f t="shared" ca="1" si="104"/>
        <v>0.20889285158682036</v>
      </c>
      <c r="O2270" s="38">
        <f t="array" aca="1" ref="O2270" ca="1">IF($H2270="TOTAL HAP",H2270,MAX(IF('PTE - Segment Emissions Calcs'!$B$8:$B$8919=$B2270,'PTE - Segment Emissions Calcs'!$V$8:$V$8919,)))</f>
        <v>4.7692431869137068E-2</v>
      </c>
      <c r="P2270" s="38">
        <f t="array" aca="1" ref="P2270" ca="1">IF($H2270="TOTAL HAP",K2270,MAX(IF('PTE - Segment Emissions Calcs'!$B$8:$B$8919=$B2270,'PTE - Segment Emissions Calcs'!$X$8:$X$8919,)))</f>
        <v>0.20889285158682036</v>
      </c>
      <c r="Q2270" s="38">
        <f t="array" aca="1" ref="Q2270" ca="1">IF($H2270="TOTAL HAP",N2270,MAX(IF('PTE - Segment Emissions Calcs'!$B$8:$B$8919=$B2270,'PTE - Segment Emissions Calcs'!$Z$8:$Z$8919,)))</f>
        <v>0.20889285158682036</v>
      </c>
      <c r="R2270" s="39"/>
    </row>
    <row r="2271" spans="1:18" x14ac:dyDescent="0.25">
      <c r="A2271" s="32"/>
      <c r="B2271" s="33"/>
      <c r="C2271" s="34" t="s">
        <v>22</v>
      </c>
      <c r="D2271" s="35"/>
      <c r="E2271" s="35"/>
      <c r="F2271" s="35">
        <f ca="1">IFERROR(VLOOKUP($E2271&amp;"-1",'PTE - Segment Emissions Calcs'!$I$8:$V$8919,16,FALSE),0)</f>
        <v>1.6028984855351325E-4</v>
      </c>
      <c r="G2271" s="35">
        <f ca="1">IFERROR(VLOOKUP($E2271&amp;"-2",'PTE - Segment Emissions Calcs'!$I$8:$V$8919,16,FALSE),0)</f>
        <v>0</v>
      </c>
      <c r="H2271" s="36">
        <f t="shared" ca="1" si="102"/>
        <v>1.6028984855351325E-4</v>
      </c>
      <c r="I2271" s="37">
        <f ca="1">IFERROR(VLOOKUP($E2271&amp;"-1",'PTE - Segment Emissions Calcs'!$I$8:$X$8919,18,FALSE),0)</f>
        <v>7.0206953666438799E-4</v>
      </c>
      <c r="J2271" s="37">
        <f ca="1">IFERROR(VLOOKUP($E2271&amp;"-2",'PTE - Segment Emissions Calcs'!$I$8:$X$8919,18,FALSE),0)</f>
        <v>0</v>
      </c>
      <c r="K2271" s="37">
        <f t="shared" ca="1" si="103"/>
        <v>7.0206953666438799E-4</v>
      </c>
      <c r="L2271" s="37">
        <f ca="1">IFERROR(VLOOKUP($E2271&amp;"-1",'PTE - Segment Emissions Calcs'!$I$8:$Z$8919,20,FALSE),0)</f>
        <v>7.0206953666438799E-4</v>
      </c>
      <c r="M2271" s="37">
        <f ca="1">IFERROR(VLOOKUP($E2271&amp;"-2",'PTE - Segment Emissions Calcs'!$I$8:$Z$8919,20,FALSE),0)</f>
        <v>0</v>
      </c>
      <c r="N2271" s="37">
        <f t="shared" ca="1" si="104"/>
        <v>7.0206953666438799E-4</v>
      </c>
      <c r="O2271" s="38">
        <f t="array" aca="1" ref="O2271" ca="1">IF($H2271="TOTAL HAP",H2271,MAX(IF('PTE - Segment Emissions Calcs'!$B$8:$B$8919=$B2271,'PTE - Segment Emissions Calcs'!$V$8:$V$8919,)))</f>
        <v>1.6028984855351325E-4</v>
      </c>
      <c r="P2271" s="38">
        <f t="array" aca="1" ref="P2271" ca="1">IF($H2271="TOTAL HAP",K2271,MAX(IF('PTE - Segment Emissions Calcs'!$B$8:$B$8919=$B2271,'PTE - Segment Emissions Calcs'!$X$8:$X$8919,)))</f>
        <v>7.0206953666438799E-4</v>
      </c>
      <c r="Q2271" s="38">
        <f t="array" aca="1" ref="Q2271" ca="1">IF($H2271="TOTAL HAP",N2271,MAX(IF('PTE - Segment Emissions Calcs'!$B$8:$B$8919=$B2271,'PTE - Segment Emissions Calcs'!$Z$8:$Z$8919,)))</f>
        <v>7.0206953666438799E-4</v>
      </c>
      <c r="R2271" s="39"/>
    </row>
    <row r="2272" spans="1:18" x14ac:dyDescent="0.25">
      <c r="A2272" s="65"/>
      <c r="B2272" s="65"/>
      <c r="C2272" s="34" t="s">
        <v>24</v>
      </c>
      <c r="D2272" s="35"/>
      <c r="E2272" s="35"/>
      <c r="F2272" s="35">
        <f ca="1">IFERROR(VLOOKUP($E2272&amp;"-1",'PTE - Segment Emissions Calcs'!$I$8:$V$8919,16,FALSE),0)</f>
        <v>0.315</v>
      </c>
      <c r="G2272" s="35">
        <f ca="1">IFERROR(VLOOKUP($E2272&amp;"-2",'PTE - Segment Emissions Calcs'!$I$8:$V$8919,16,FALSE),0)</f>
        <v>0</v>
      </c>
      <c r="H2272" s="36">
        <f t="shared" ca="1" si="102"/>
        <v>0.315</v>
      </c>
      <c r="I2272" s="37">
        <f ca="1">IFERROR(VLOOKUP($E2272&amp;"-1",'PTE - Segment Emissions Calcs'!$I$8:$X$8919,18,FALSE),0)</f>
        <v>1.3797000000000001</v>
      </c>
      <c r="J2272" s="37">
        <f ca="1">IFERROR(VLOOKUP($E2272&amp;"-2",'PTE - Segment Emissions Calcs'!$I$8:$X$8919,18,FALSE),0)</f>
        <v>0</v>
      </c>
      <c r="K2272" s="37">
        <f t="shared" ca="1" si="103"/>
        <v>1.3797000000000001</v>
      </c>
      <c r="L2272" s="37">
        <f ca="1">IFERROR(VLOOKUP($E2272&amp;"-1",'PTE - Segment Emissions Calcs'!$I$8:$Z$8919,20,FALSE),0)</f>
        <v>1.3797000000000001</v>
      </c>
      <c r="M2272" s="37">
        <f ca="1">IFERROR(VLOOKUP($E2272&amp;"-2",'PTE - Segment Emissions Calcs'!$I$8:$Z$8919,20,FALSE),0)</f>
        <v>0</v>
      </c>
      <c r="N2272" s="37">
        <f t="shared" ca="1" si="104"/>
        <v>1.3797000000000001</v>
      </c>
      <c r="O2272" s="38">
        <f t="array" aca="1" ref="O2272" ca="1">IF($H2272="TOTAL HAP",H2272,MAX(IF('PTE - Segment Emissions Calcs'!$B$8:$B$8919=$B2272,'PTE - Segment Emissions Calcs'!$V$8:$V$8919,)))</f>
        <v>0.315</v>
      </c>
      <c r="P2272" s="38">
        <f t="array" aca="1" ref="P2272" ca="1">IF($H2272="TOTAL HAP",K2272,MAX(IF('PTE - Segment Emissions Calcs'!$B$8:$B$8919=$B2272,'PTE - Segment Emissions Calcs'!$X$8:$X$8919,)))</f>
        <v>1.3797000000000001</v>
      </c>
      <c r="Q2272" s="38">
        <f t="array" aca="1" ref="Q2272" ca="1">IF($H2272="TOTAL HAP",N2272,MAX(IF('PTE - Segment Emissions Calcs'!$B$8:$B$8919=$B2272,'PTE - Segment Emissions Calcs'!$Z$8:$Z$8919,)))</f>
        <v>1.3797000000000001</v>
      </c>
      <c r="R2272" s="39"/>
    </row>
    <row r="2273" spans="1:18" x14ac:dyDescent="0.25">
      <c r="A2273" s="65"/>
      <c r="B2273" s="65"/>
      <c r="C2273" s="34" t="s">
        <v>29</v>
      </c>
      <c r="D2273" s="35"/>
      <c r="E2273" s="35"/>
      <c r="F2273" s="35">
        <f ca="1">IFERROR(VLOOKUP($E2273&amp;"-1",'PTE - Segment Emissions Calcs'!$I$8:$V$8919,16,FALSE),0)</f>
        <v>0.22218712403687904</v>
      </c>
      <c r="G2273" s="35">
        <f ca="1">IFERROR(VLOOKUP($E2273&amp;"-2",'PTE - Segment Emissions Calcs'!$I$8:$V$8919,16,FALSE),0)</f>
        <v>0</v>
      </c>
      <c r="H2273" s="36">
        <f t="shared" ca="1" si="102"/>
        <v>0.22218712403687904</v>
      </c>
      <c r="I2273" s="37">
        <f ca="1">IFERROR(VLOOKUP($E2273&amp;"-1",'PTE - Segment Emissions Calcs'!$I$8:$X$8919,18,FALSE),0)</f>
        <v>0.97317960328153019</v>
      </c>
      <c r="J2273" s="37">
        <f ca="1">IFERROR(VLOOKUP($E2273&amp;"-2",'PTE - Segment Emissions Calcs'!$I$8:$X$8919,18,FALSE),0)</f>
        <v>0</v>
      </c>
      <c r="K2273" s="37">
        <f t="shared" ca="1" si="103"/>
        <v>0.97317960328153019</v>
      </c>
      <c r="L2273" s="37">
        <f ca="1">IFERROR(VLOOKUP($E2273&amp;"-1",'PTE - Segment Emissions Calcs'!$I$8:$Z$8919,20,FALSE),0)</f>
        <v>0.97317960328153019</v>
      </c>
      <c r="M2273" s="37">
        <f ca="1">IFERROR(VLOOKUP($E2273&amp;"-2",'PTE - Segment Emissions Calcs'!$I$8:$Z$8919,20,FALSE),0)</f>
        <v>0</v>
      </c>
      <c r="N2273" s="37">
        <f t="shared" ca="1" si="104"/>
        <v>0.97317960328153019</v>
      </c>
      <c r="O2273" s="38">
        <f t="array" aca="1" ref="O2273" ca="1">IF($H2273="TOTAL HAP",H2273,MAX(IF('PTE - Segment Emissions Calcs'!$B$8:$B$8919=$B2273,'PTE - Segment Emissions Calcs'!$V$8:$V$8919,)))</f>
        <v>0.22218712403687904</v>
      </c>
      <c r="P2273" s="38">
        <f t="array" aca="1" ref="P2273" ca="1">IF($H2273="TOTAL HAP",K2273,MAX(IF('PTE - Segment Emissions Calcs'!$B$8:$B$8919=$B2273,'PTE - Segment Emissions Calcs'!$X$8:$X$8919,)))</f>
        <v>0.97317960328153019</v>
      </c>
      <c r="Q2273" s="38">
        <f t="array" aca="1" ref="Q2273" ca="1">IF($H2273="TOTAL HAP",N2273,MAX(IF('PTE - Segment Emissions Calcs'!$B$8:$B$8919=$B2273,'PTE - Segment Emissions Calcs'!$Z$8:$Z$8919,)))</f>
        <v>0.97317960328153019</v>
      </c>
      <c r="R2273" s="39"/>
    </row>
    <row r="2274" spans="1:18" x14ac:dyDescent="0.25">
      <c r="A2274" s="65"/>
      <c r="B2274" s="65"/>
      <c r="C2274" s="34" t="s">
        <v>177</v>
      </c>
      <c r="D2274" s="35"/>
      <c r="E2274" s="35"/>
      <c r="F2274" s="35">
        <f ca="1">IFERROR(VLOOKUP($E2274&amp;"-1",'PTE - Segment Emissions Calcs'!$I$8:$V$8919,16,FALSE),0)</f>
        <v>2.6554500000000001E-4</v>
      </c>
      <c r="G2274" s="35">
        <f ca="1">IFERROR(VLOOKUP($E2274&amp;"-2",'PTE - Segment Emissions Calcs'!$I$8:$V$8919,16,FALSE),0)</f>
        <v>0</v>
      </c>
      <c r="H2274" s="36">
        <f t="shared" ca="1" si="102"/>
        <v>2.6554500000000001E-4</v>
      </c>
      <c r="I2274" s="37">
        <f ca="1">IFERROR(VLOOKUP($E2274&amp;"-1",'PTE - Segment Emissions Calcs'!$I$8:$X$8919,18,FALSE),0)</f>
        <v>1.1630871E-3</v>
      </c>
      <c r="J2274" s="37">
        <f ca="1">IFERROR(VLOOKUP($E2274&amp;"-2",'PTE - Segment Emissions Calcs'!$I$8:$X$8919,18,FALSE),0)</f>
        <v>0</v>
      </c>
      <c r="K2274" s="37">
        <f t="shared" ca="1" si="103"/>
        <v>1.1630871E-3</v>
      </c>
      <c r="L2274" s="37">
        <f ca="1">IFERROR(VLOOKUP($E2274&amp;"-1",'PTE - Segment Emissions Calcs'!$I$8:$Z$8919,20,FALSE),0)</f>
        <v>1.1630871E-3</v>
      </c>
      <c r="M2274" s="37">
        <f ca="1">IFERROR(VLOOKUP($E2274&amp;"-2",'PTE - Segment Emissions Calcs'!$I$8:$Z$8919,20,FALSE),0)</f>
        <v>0</v>
      </c>
      <c r="N2274" s="37">
        <f t="shared" ca="1" si="104"/>
        <v>1.1630871E-3</v>
      </c>
      <c r="O2274" s="38">
        <f t="array" aca="1" ref="O2274" ca="1">IF($H2274="TOTAL HAP",H2274,MAX(IF('PTE - Segment Emissions Calcs'!$B$8:$B$8919=$B2274,'PTE - Segment Emissions Calcs'!$V$8:$V$8919,)))</f>
        <v>2.6554500000000001E-4</v>
      </c>
      <c r="P2274" s="38">
        <f t="array" aca="1" ref="P2274" ca="1">IF($H2274="TOTAL HAP",K2274,MAX(IF('PTE - Segment Emissions Calcs'!$B$8:$B$8919=$B2274,'PTE - Segment Emissions Calcs'!$X$8:$X$8919,)))</f>
        <v>1.1630871E-3</v>
      </c>
      <c r="Q2274" s="38">
        <f t="array" aca="1" ref="Q2274" ca="1">IF($H2274="TOTAL HAP",N2274,MAX(IF('PTE - Segment Emissions Calcs'!$B$8:$B$8919=$B2274,'PTE - Segment Emissions Calcs'!$Z$8:$Z$8919,)))</f>
        <v>1.1630871E-3</v>
      </c>
      <c r="R2274" s="39"/>
    </row>
    <row r="2275" spans="1:18" x14ac:dyDescent="0.25">
      <c r="A2275" s="65"/>
      <c r="B2275" s="65"/>
      <c r="C2275" s="34" t="s">
        <v>97</v>
      </c>
      <c r="D2275" s="35"/>
      <c r="E2275" s="35"/>
      <c r="F2275" s="35">
        <f ca="1">IFERROR(VLOOKUP($E2275&amp;"-1",'PTE - Segment Emissions Calcs'!$I$8:$V$8919,16,FALSE),0)</f>
        <v>0.11066691419126996</v>
      </c>
      <c r="G2275" s="35">
        <f ca="1">IFERROR(VLOOKUP($E2275&amp;"-2",'PTE - Segment Emissions Calcs'!$I$8:$V$8919,16,FALSE),0)</f>
        <v>0</v>
      </c>
      <c r="H2275" s="36">
        <f t="shared" ca="1" si="102"/>
        <v>0.11066691419126996</v>
      </c>
      <c r="I2275" s="37">
        <f ca="1">IFERROR(VLOOKUP($E2275&amp;"-1",'PTE - Segment Emissions Calcs'!$I$8:$X$8919,18,FALSE),0)</f>
        <v>0.48472108415776244</v>
      </c>
      <c r="J2275" s="37">
        <f ca="1">IFERROR(VLOOKUP($E2275&amp;"-2",'PTE - Segment Emissions Calcs'!$I$8:$X$8919,18,FALSE),0)</f>
        <v>0</v>
      </c>
      <c r="K2275" s="37">
        <f t="shared" ca="1" si="103"/>
        <v>0.48472108415776244</v>
      </c>
      <c r="L2275" s="37">
        <f ca="1">IFERROR(VLOOKUP($E2275&amp;"-1",'PTE - Segment Emissions Calcs'!$I$8:$Z$8919,20,FALSE),0)</f>
        <v>0.48472108415776244</v>
      </c>
      <c r="M2275" s="37">
        <f ca="1">IFERROR(VLOOKUP($E2275&amp;"-2",'PTE - Segment Emissions Calcs'!$I$8:$Z$8919,20,FALSE),0)</f>
        <v>0</v>
      </c>
      <c r="N2275" s="37">
        <f t="shared" ca="1" si="104"/>
        <v>0.48472108415776244</v>
      </c>
      <c r="O2275" s="38">
        <f t="array" aca="1" ref="O2275" ca="1">IF($H2275="TOTAL HAP",H2275,MAX(IF('PTE - Segment Emissions Calcs'!$B$8:$B$8919=$B2275,'PTE - Segment Emissions Calcs'!$V$8:$V$8919,)))</f>
        <v>0.11066691419126996</v>
      </c>
      <c r="P2275" s="38">
        <f t="array" aca="1" ref="P2275" ca="1">IF($H2275="TOTAL HAP",K2275,MAX(IF('PTE - Segment Emissions Calcs'!$B$8:$B$8919=$B2275,'PTE - Segment Emissions Calcs'!$X$8:$X$8919,)))</f>
        <v>0.48472108415776244</v>
      </c>
      <c r="Q2275" s="38">
        <f t="array" aca="1" ref="Q2275" ca="1">IF($H2275="TOTAL HAP",N2275,MAX(IF('PTE - Segment Emissions Calcs'!$B$8:$B$8919=$B2275,'PTE - Segment Emissions Calcs'!$Z$8:$Z$8919,)))</f>
        <v>0.48472108415776244</v>
      </c>
      <c r="R2275" s="39"/>
    </row>
    <row r="2276" spans="1:18" x14ac:dyDescent="0.25">
      <c r="A2276" s="65"/>
      <c r="B2276" s="65"/>
      <c r="C2276" s="34" t="s">
        <v>37</v>
      </c>
      <c r="D2276" s="35"/>
      <c r="E2276" s="35"/>
      <c r="F2276" s="35">
        <f ca="1">IFERROR(VLOOKUP($E2276&amp;"-1",'PTE - Segment Emissions Calcs'!$I$8:$V$8919,16,FALSE),0)</f>
        <v>2.3163641912699626E-2</v>
      </c>
      <c r="G2276" s="35">
        <f ca="1">IFERROR(VLOOKUP($E2276&amp;"-2",'PTE - Segment Emissions Calcs'!$I$8:$V$8919,16,FALSE),0)</f>
        <v>0</v>
      </c>
      <c r="H2276" s="36">
        <f t="shared" ca="1" si="102"/>
        <v>2.3163641912699626E-2</v>
      </c>
      <c r="I2276" s="37">
        <f ca="1">IFERROR(VLOOKUP($E2276&amp;"-1",'PTE - Segment Emissions Calcs'!$I$8:$X$8919,18,FALSE),0)</f>
        <v>0.10145675157762436</v>
      </c>
      <c r="J2276" s="37">
        <f ca="1">IFERROR(VLOOKUP($E2276&amp;"-2",'PTE - Segment Emissions Calcs'!$I$8:$X$8919,18,FALSE),0)</f>
        <v>0</v>
      </c>
      <c r="K2276" s="37">
        <f t="shared" ca="1" si="103"/>
        <v>0.10145675157762436</v>
      </c>
      <c r="L2276" s="37">
        <f ca="1">IFERROR(VLOOKUP($E2276&amp;"-1",'PTE - Segment Emissions Calcs'!$I$8:$Z$8919,20,FALSE),0)</f>
        <v>0.10145675157762436</v>
      </c>
      <c r="M2276" s="37">
        <f ca="1">IFERROR(VLOOKUP($E2276&amp;"-2",'PTE - Segment Emissions Calcs'!$I$8:$Z$8919,20,FALSE),0)</f>
        <v>0</v>
      </c>
      <c r="N2276" s="37">
        <f t="shared" ca="1" si="104"/>
        <v>0.10145675157762436</v>
      </c>
      <c r="O2276" s="38">
        <f t="array" aca="1" ref="O2276" ca="1">IF($H2276="TOTAL HAP",H2276,MAX(IF('PTE - Segment Emissions Calcs'!$B$8:$B$8919=$B2276,'PTE - Segment Emissions Calcs'!$V$8:$V$8919,)))</f>
        <v>2.3163641912699626E-2</v>
      </c>
      <c r="P2276" s="38">
        <f t="array" aca="1" ref="P2276" ca="1">IF($H2276="TOTAL HAP",K2276,MAX(IF('PTE - Segment Emissions Calcs'!$B$8:$B$8919=$B2276,'PTE - Segment Emissions Calcs'!$X$8:$X$8919,)))</f>
        <v>0.10145675157762436</v>
      </c>
      <c r="Q2276" s="38">
        <f t="array" aca="1" ref="Q2276" ca="1">IF($H2276="TOTAL HAP",N2276,MAX(IF('PTE - Segment Emissions Calcs'!$B$8:$B$8919=$B2276,'PTE - Segment Emissions Calcs'!$Z$8:$Z$8919,)))</f>
        <v>0.10145675157762436</v>
      </c>
      <c r="R2276" s="39"/>
    </row>
    <row r="2277" spans="1:18" x14ac:dyDescent="0.25">
      <c r="A2277" s="65"/>
      <c r="B2277" s="65"/>
      <c r="C2277" s="34" t="s">
        <v>172</v>
      </c>
      <c r="D2277" s="35"/>
      <c r="E2277" s="35"/>
      <c r="F2277" s="35">
        <f ca="1">IFERROR(VLOOKUP($E2277&amp;"-1",'PTE - Segment Emissions Calcs'!$I$8:$V$8919,16,FALSE),0)</f>
        <v>4.7133003440893232E-5</v>
      </c>
      <c r="G2277" s="35">
        <f ca="1">IFERROR(VLOOKUP($E2277&amp;"-2",'PTE - Segment Emissions Calcs'!$I$8:$V$8919,16,FALSE),0)</f>
        <v>0</v>
      </c>
      <c r="H2277" s="36">
        <f t="shared" ca="1" si="102"/>
        <v>4.7133003440893232E-5</v>
      </c>
      <c r="I2277" s="37">
        <f ca="1">IFERROR(VLOOKUP($E2277&amp;"-1",'PTE - Segment Emissions Calcs'!$I$8:$X$8919,18,FALSE),0)</f>
        <v>2.0644255507111238E-4</v>
      </c>
      <c r="J2277" s="37">
        <f ca="1">IFERROR(VLOOKUP($E2277&amp;"-2",'PTE - Segment Emissions Calcs'!$I$8:$X$8919,18,FALSE),0)</f>
        <v>0</v>
      </c>
      <c r="K2277" s="37">
        <f t="shared" ca="1" si="103"/>
        <v>2.0644255507111238E-4</v>
      </c>
      <c r="L2277" s="37">
        <f ca="1">IFERROR(VLOOKUP($E2277&amp;"-1",'PTE - Segment Emissions Calcs'!$I$8:$Z$8919,20,FALSE),0)</f>
        <v>2.0644255507111238E-4</v>
      </c>
      <c r="M2277" s="37">
        <f ca="1">IFERROR(VLOOKUP($E2277&amp;"-2",'PTE - Segment Emissions Calcs'!$I$8:$Z$8919,20,FALSE),0)</f>
        <v>0</v>
      </c>
      <c r="N2277" s="37">
        <f t="shared" ca="1" si="104"/>
        <v>2.0644255507111238E-4</v>
      </c>
      <c r="O2277" s="38">
        <f t="array" aca="1" ref="O2277" ca="1">IF($H2277="TOTAL HAP",H2277,MAX(IF('PTE - Segment Emissions Calcs'!$B$8:$B$8919=$B2277,'PTE - Segment Emissions Calcs'!$V$8:$V$8919,)))</f>
        <v>4.7133003440893232E-5</v>
      </c>
      <c r="P2277" s="38">
        <f t="array" aca="1" ref="P2277" ca="1">IF($H2277="TOTAL HAP",K2277,MAX(IF('PTE - Segment Emissions Calcs'!$B$8:$B$8919=$B2277,'PTE - Segment Emissions Calcs'!$X$8:$X$8919,)))</f>
        <v>2.0644255507111238E-4</v>
      </c>
      <c r="Q2277" s="38">
        <f t="array" aca="1" ref="Q2277" ca="1">IF($H2277="TOTAL HAP",N2277,MAX(IF('PTE - Segment Emissions Calcs'!$B$8:$B$8919=$B2277,'PTE - Segment Emissions Calcs'!$Z$8:$Z$8919,)))</f>
        <v>2.0644255507111238E-4</v>
      </c>
      <c r="R2277" s="39"/>
    </row>
    <row r="2278" spans="1:18" x14ac:dyDescent="0.25">
      <c r="A2278" s="65"/>
      <c r="B2278" s="65"/>
      <c r="C2278" s="34" t="s">
        <v>130</v>
      </c>
      <c r="D2278" s="35"/>
      <c r="E2278" s="35"/>
      <c r="F2278" s="35">
        <f ca="1">IFERROR(VLOOKUP($E2278&amp;"-1",'PTE - Segment Emissions Calcs'!$I$8:$V$8919,16,FALSE),0)</f>
        <v>2.524681649662464E-5</v>
      </c>
      <c r="G2278" s="35">
        <f ca="1">IFERROR(VLOOKUP($E2278&amp;"-2",'PTE - Segment Emissions Calcs'!$I$8:$V$8919,16,FALSE),0)</f>
        <v>0</v>
      </c>
      <c r="H2278" s="36">
        <f t="shared" ca="1" si="102"/>
        <v>2.524681649662464E-5</v>
      </c>
      <c r="I2278" s="37">
        <f ca="1">IFERROR(VLOOKUP($E2278&amp;"-1",'PTE - Segment Emissions Calcs'!$I$8:$X$8919,18,FALSE),0)</f>
        <v>1.1058105625521593E-4</v>
      </c>
      <c r="J2278" s="37">
        <f ca="1">IFERROR(VLOOKUP($E2278&amp;"-2",'PTE - Segment Emissions Calcs'!$I$8:$X$8919,18,FALSE),0)</f>
        <v>0</v>
      </c>
      <c r="K2278" s="37">
        <f t="shared" ca="1" si="103"/>
        <v>1.1058105625521593E-4</v>
      </c>
      <c r="L2278" s="37">
        <f ca="1">IFERROR(VLOOKUP($E2278&amp;"-1",'PTE - Segment Emissions Calcs'!$I$8:$Z$8919,20,FALSE),0)</f>
        <v>1.1058105625521593E-4</v>
      </c>
      <c r="M2278" s="37">
        <f ca="1">IFERROR(VLOOKUP($E2278&amp;"-2",'PTE - Segment Emissions Calcs'!$I$8:$Z$8919,20,FALSE),0)</f>
        <v>0</v>
      </c>
      <c r="N2278" s="37">
        <f t="shared" ca="1" si="104"/>
        <v>1.1058105625521593E-4</v>
      </c>
      <c r="O2278" s="38">
        <f t="array" aca="1" ref="O2278" ca="1">IF($H2278="TOTAL HAP",H2278,MAX(IF('PTE - Segment Emissions Calcs'!$B$8:$B$8919=$B2278,'PTE - Segment Emissions Calcs'!$V$8:$V$8919,)))</f>
        <v>2.524681649662464E-5</v>
      </c>
      <c r="P2278" s="38">
        <f t="array" aca="1" ref="P2278" ca="1">IF($H2278="TOTAL HAP",K2278,MAX(IF('PTE - Segment Emissions Calcs'!$B$8:$B$8919=$B2278,'PTE - Segment Emissions Calcs'!$X$8:$X$8919,)))</f>
        <v>1.1058105625521593E-4</v>
      </c>
      <c r="Q2278" s="38">
        <f t="array" aca="1" ref="Q2278" ca="1">IF($H2278="TOTAL HAP",N2278,MAX(IF('PTE - Segment Emissions Calcs'!$B$8:$B$8919=$B2278,'PTE - Segment Emissions Calcs'!$Z$8:$Z$8919,)))</f>
        <v>1.1058105625521593E-4</v>
      </c>
      <c r="R2278" s="39"/>
    </row>
    <row r="2279" spans="1:18" x14ac:dyDescent="0.25">
      <c r="A2279" s="65"/>
      <c r="B2279" s="65"/>
      <c r="C2279" s="34" t="s">
        <v>66</v>
      </c>
      <c r="D2279" s="35"/>
      <c r="E2279" s="35"/>
      <c r="F2279" s="35">
        <f ca="1">IFERROR(VLOOKUP($E2279&amp;"-1",'PTE - Segment Emissions Calcs'!$I$8:$V$8919,16,FALSE),0)</f>
        <v>2.8122683376444616E-3</v>
      </c>
      <c r="G2279" s="35">
        <f ca="1">IFERROR(VLOOKUP($E2279&amp;"-2",'PTE - Segment Emissions Calcs'!$I$8:$V$8919,16,FALSE),0)</f>
        <v>0</v>
      </c>
      <c r="H2279" s="36">
        <f t="shared" ca="1" si="102"/>
        <v>2.8122683376444616E-3</v>
      </c>
      <c r="I2279" s="37">
        <f ca="1">IFERROR(VLOOKUP($E2279&amp;"-1",'PTE - Segment Emissions Calcs'!$I$8:$X$8919,18,FALSE),0)</f>
        <v>1.2317735318882741E-2</v>
      </c>
      <c r="J2279" s="37">
        <f ca="1">IFERROR(VLOOKUP($E2279&amp;"-2",'PTE - Segment Emissions Calcs'!$I$8:$X$8919,18,FALSE),0)</f>
        <v>0</v>
      </c>
      <c r="K2279" s="37">
        <f t="shared" ca="1" si="103"/>
        <v>1.2317735318882741E-2</v>
      </c>
      <c r="L2279" s="37">
        <f ca="1">IFERROR(VLOOKUP($E2279&amp;"-1",'PTE - Segment Emissions Calcs'!$I$8:$Z$8919,20,FALSE),0)</f>
        <v>1.2317735318882741E-2</v>
      </c>
      <c r="M2279" s="37">
        <f ca="1">IFERROR(VLOOKUP($E2279&amp;"-2",'PTE - Segment Emissions Calcs'!$I$8:$Z$8919,20,FALSE),0)</f>
        <v>0</v>
      </c>
      <c r="N2279" s="37">
        <f t="shared" ca="1" si="104"/>
        <v>1.2317735318882741E-2</v>
      </c>
      <c r="O2279" s="38">
        <f t="array" aca="1" ref="O2279" ca="1">IF($H2279="TOTAL HAP",H2279,MAX(IF('PTE - Segment Emissions Calcs'!$B$8:$B$8919=$B2279,'PTE - Segment Emissions Calcs'!$V$8:$V$8919,)))</f>
        <v>2.8122683376444616E-3</v>
      </c>
      <c r="P2279" s="38">
        <f t="array" aca="1" ref="P2279" ca="1">IF($H2279="TOTAL HAP",K2279,MAX(IF('PTE - Segment Emissions Calcs'!$B$8:$B$8919=$B2279,'PTE - Segment Emissions Calcs'!$X$8:$X$8919,)))</f>
        <v>1.2317735318882741E-2</v>
      </c>
      <c r="Q2279" s="38">
        <f t="array" aca="1" ref="Q2279" ca="1">IF($H2279="TOTAL HAP",N2279,MAX(IF('PTE - Segment Emissions Calcs'!$B$8:$B$8919=$B2279,'PTE - Segment Emissions Calcs'!$Z$8:$Z$8919,)))</f>
        <v>1.2317735318882741E-2</v>
      </c>
      <c r="R2279" s="39"/>
    </row>
    <row r="2280" spans="1:18" x14ac:dyDescent="0.25">
      <c r="A2280" s="65"/>
      <c r="B2280" s="65"/>
      <c r="C2280" s="34" t="s">
        <v>174</v>
      </c>
      <c r="D2280" s="35"/>
      <c r="E2280" s="35"/>
      <c r="F2280" s="35">
        <f ca="1">IFERROR(VLOOKUP($E2280&amp;"-1",'PTE - Segment Emissions Calcs'!$I$8:$V$8919,16,FALSE),0)</f>
        <v>1.471576229545801E-3</v>
      </c>
      <c r="G2280" s="35">
        <f ca="1">IFERROR(VLOOKUP($E2280&amp;"-2",'PTE - Segment Emissions Calcs'!$I$8:$V$8919,16,FALSE),0)</f>
        <v>0</v>
      </c>
      <c r="H2280" s="36">
        <f t="shared" ca="1" si="102"/>
        <v>1.471576229545801E-3</v>
      </c>
      <c r="I2280" s="37">
        <f ca="1">IFERROR(VLOOKUP($E2280&amp;"-1",'PTE - Segment Emissions Calcs'!$I$8:$X$8919,18,FALSE),0)</f>
        <v>6.4455038854106085E-3</v>
      </c>
      <c r="J2280" s="37">
        <f ca="1">IFERROR(VLOOKUP($E2280&amp;"-2",'PTE - Segment Emissions Calcs'!$I$8:$X$8919,18,FALSE),0)</f>
        <v>0</v>
      </c>
      <c r="K2280" s="37">
        <f t="shared" ca="1" si="103"/>
        <v>6.4455038854106085E-3</v>
      </c>
      <c r="L2280" s="37">
        <f ca="1">IFERROR(VLOOKUP($E2280&amp;"-1",'PTE - Segment Emissions Calcs'!$I$8:$Z$8919,20,FALSE),0)</f>
        <v>6.4455038854106085E-3</v>
      </c>
      <c r="M2280" s="37">
        <f ca="1">IFERROR(VLOOKUP($E2280&amp;"-2",'PTE - Segment Emissions Calcs'!$I$8:$Z$8919,20,FALSE),0)</f>
        <v>0</v>
      </c>
      <c r="N2280" s="37">
        <f t="shared" ca="1" si="104"/>
        <v>6.4455038854106085E-3</v>
      </c>
      <c r="O2280" s="38">
        <f t="array" aca="1" ref="O2280" ca="1">IF($H2280="TOTAL HAP",H2280,MAX(IF('PTE - Segment Emissions Calcs'!$B$8:$B$8919=$B2280,'PTE - Segment Emissions Calcs'!$V$8:$V$8919,)))</f>
        <v>1.471576229545801E-3</v>
      </c>
      <c r="P2280" s="38">
        <f t="array" aca="1" ref="P2280" ca="1">IF($H2280="TOTAL HAP",K2280,MAX(IF('PTE - Segment Emissions Calcs'!$B$8:$B$8919=$B2280,'PTE - Segment Emissions Calcs'!$X$8:$X$8919,)))</f>
        <v>6.4455038854106085E-3</v>
      </c>
      <c r="Q2280" s="38">
        <f t="array" aca="1" ref="Q2280" ca="1">IF($H2280="TOTAL HAP",N2280,MAX(IF('PTE - Segment Emissions Calcs'!$B$8:$B$8919=$B2280,'PTE - Segment Emissions Calcs'!$Z$8:$Z$8919,)))</f>
        <v>6.4455038854106085E-3</v>
      </c>
      <c r="R2280" s="39"/>
    </row>
    <row r="2281" spans="1:18" x14ac:dyDescent="0.25">
      <c r="A2281" s="65"/>
      <c r="B2281" s="65"/>
      <c r="C2281" s="34" t="s">
        <v>48</v>
      </c>
      <c r="D2281" s="35"/>
      <c r="E2281" s="35"/>
      <c r="F2281" s="35">
        <f ca="1">IFERROR(VLOOKUP($E2281&amp;"-1",'PTE - Segment Emissions Calcs'!$I$8:$V$8919,16,FALSE),0)</f>
        <v>4.1538823291219711E-2</v>
      </c>
      <c r="G2281" s="35">
        <f ca="1">IFERROR(VLOOKUP($E2281&amp;"-2",'PTE - Segment Emissions Calcs'!$I$8:$V$8919,16,FALSE),0)</f>
        <v>0</v>
      </c>
      <c r="H2281" s="36">
        <f t="shared" ca="1" si="102"/>
        <v>4.1538823291219711E-2</v>
      </c>
      <c r="I2281" s="37">
        <f ca="1">IFERROR(VLOOKUP($E2281&amp;"-1",'PTE - Segment Emissions Calcs'!$I$8:$X$8919,18,FALSE),0)</f>
        <v>0.18194004601554231</v>
      </c>
      <c r="J2281" s="37">
        <f ca="1">IFERROR(VLOOKUP($E2281&amp;"-2",'PTE - Segment Emissions Calcs'!$I$8:$X$8919,18,FALSE),0)</f>
        <v>0</v>
      </c>
      <c r="K2281" s="37">
        <f t="shared" ca="1" si="103"/>
        <v>0.18194004601554231</v>
      </c>
      <c r="L2281" s="37">
        <f ca="1">IFERROR(VLOOKUP($E2281&amp;"-1",'PTE - Segment Emissions Calcs'!$I$8:$Z$8919,20,FALSE),0)</f>
        <v>0.18194004601554231</v>
      </c>
      <c r="M2281" s="37">
        <f ca="1">IFERROR(VLOOKUP($E2281&amp;"-2",'PTE - Segment Emissions Calcs'!$I$8:$Z$8919,20,FALSE),0)</f>
        <v>0</v>
      </c>
      <c r="N2281" s="37">
        <f t="shared" ca="1" si="104"/>
        <v>0.18194004601554231</v>
      </c>
      <c r="O2281" s="38">
        <f t="array" aca="1" ref="O2281" ca="1">IF($H2281="TOTAL HAP",H2281,MAX(IF('PTE - Segment Emissions Calcs'!$B$8:$B$8919=$B2281,'PTE - Segment Emissions Calcs'!$V$8:$V$8919,)))</f>
        <v>4.1538823291219711E-2</v>
      </c>
      <c r="P2281" s="38">
        <f t="array" aca="1" ref="P2281" ca="1">IF($H2281="TOTAL HAP",K2281,MAX(IF('PTE - Segment Emissions Calcs'!$B$8:$B$8919=$B2281,'PTE - Segment Emissions Calcs'!$X$8:$X$8919,)))</f>
        <v>0.18194004601554231</v>
      </c>
      <c r="Q2281" s="38">
        <f t="array" aca="1" ref="Q2281" ca="1">IF($H2281="TOTAL HAP",N2281,MAX(IF('PTE - Segment Emissions Calcs'!$B$8:$B$8919=$B2281,'PTE - Segment Emissions Calcs'!$Z$8:$Z$8919,)))</f>
        <v>0.18194004601554231</v>
      </c>
      <c r="R2281" s="39"/>
    </row>
    <row r="2282" spans="1:18" x14ac:dyDescent="0.25">
      <c r="A2282" s="65"/>
      <c r="B2282" s="65"/>
      <c r="C2282" s="34" t="s">
        <v>60</v>
      </c>
      <c r="D2282" s="35"/>
      <c r="E2282" s="35"/>
      <c r="F2282" s="35">
        <f ca="1">IFERROR(VLOOKUP($E2282&amp;"-1",'PTE - Segment Emissions Calcs'!$I$8:$V$8919,16,FALSE),0)</f>
        <v>4.1264999999999999E-11</v>
      </c>
      <c r="G2282" s="35">
        <f ca="1">IFERROR(VLOOKUP($E2282&amp;"-2",'PTE - Segment Emissions Calcs'!$I$8:$V$8919,16,FALSE),0)</f>
        <v>0</v>
      </c>
      <c r="H2282" s="36">
        <f t="shared" ca="1" si="102"/>
        <v>4.1264999999999999E-11</v>
      </c>
      <c r="I2282" s="37">
        <f ca="1">IFERROR(VLOOKUP($E2282&amp;"-1",'PTE - Segment Emissions Calcs'!$I$8:$X$8919,18,FALSE),0)</f>
        <v>1.8074069999999998E-10</v>
      </c>
      <c r="J2282" s="37">
        <f ca="1">IFERROR(VLOOKUP($E2282&amp;"-2",'PTE - Segment Emissions Calcs'!$I$8:$X$8919,18,FALSE),0)</f>
        <v>0</v>
      </c>
      <c r="K2282" s="37">
        <f t="shared" ca="1" si="103"/>
        <v>1.8074069999999998E-10</v>
      </c>
      <c r="L2282" s="37">
        <f ca="1">IFERROR(VLOOKUP($E2282&amp;"-1",'PTE - Segment Emissions Calcs'!$I$8:$Z$8919,20,FALSE),0)</f>
        <v>1.8074069999999998E-10</v>
      </c>
      <c r="M2282" s="37">
        <f ca="1">IFERROR(VLOOKUP($E2282&amp;"-2",'PTE - Segment Emissions Calcs'!$I$8:$Z$8919,20,FALSE),0)</f>
        <v>0</v>
      </c>
      <c r="N2282" s="37">
        <f t="shared" ca="1" si="104"/>
        <v>1.8074069999999998E-10</v>
      </c>
      <c r="O2282" s="38">
        <f t="array" aca="1" ref="O2282" ca="1">IF($H2282="TOTAL HAP",H2282,MAX(IF('PTE - Segment Emissions Calcs'!$B$8:$B$8919=$B2282,'PTE - Segment Emissions Calcs'!$V$8:$V$8919,)))</f>
        <v>4.1264999999999999E-11</v>
      </c>
      <c r="P2282" s="38">
        <f t="array" aca="1" ref="P2282" ca="1">IF($H2282="TOTAL HAP",K2282,MAX(IF('PTE - Segment Emissions Calcs'!$B$8:$B$8919=$B2282,'PTE - Segment Emissions Calcs'!$X$8:$X$8919,)))</f>
        <v>1.8074069999999998E-10</v>
      </c>
      <c r="Q2282" s="38">
        <f t="array" aca="1" ref="Q2282" ca="1">IF($H2282="TOTAL HAP",N2282,MAX(IF('PTE - Segment Emissions Calcs'!$B$8:$B$8919=$B2282,'PTE - Segment Emissions Calcs'!$Z$8:$Z$8919,)))</f>
        <v>1.8074069999999998E-10</v>
      </c>
      <c r="R2282" s="39"/>
    </row>
    <row r="2283" spans="1:18" x14ac:dyDescent="0.25">
      <c r="A2283" s="65"/>
      <c r="B2283" s="65"/>
      <c r="C2283" s="34" t="s">
        <v>127</v>
      </c>
      <c r="D2283" s="35"/>
      <c r="E2283" s="35"/>
      <c r="F2283" s="35">
        <f ca="1">IFERROR(VLOOKUP($E2283&amp;"-1",'PTE - Segment Emissions Calcs'!$I$8:$V$8919,16,FALSE),0)</f>
        <v>9.6519946924278673E-3</v>
      </c>
      <c r="G2283" s="35">
        <f ca="1">IFERROR(VLOOKUP($E2283&amp;"-2",'PTE - Segment Emissions Calcs'!$I$8:$V$8919,16,FALSE),0)</f>
        <v>0</v>
      </c>
      <c r="H2283" s="36">
        <f t="shared" ca="1" si="102"/>
        <v>9.6519946924278673E-3</v>
      </c>
      <c r="I2283" s="37">
        <f ca="1">IFERROR(VLOOKUP($E2283&amp;"-1",'PTE - Segment Emissions Calcs'!$I$8:$X$8919,18,FALSE),0)</f>
        <v>4.2275736752834053E-2</v>
      </c>
      <c r="J2283" s="37">
        <f ca="1">IFERROR(VLOOKUP($E2283&amp;"-2",'PTE - Segment Emissions Calcs'!$I$8:$X$8919,18,FALSE),0)</f>
        <v>0</v>
      </c>
      <c r="K2283" s="37">
        <f t="shared" ca="1" si="103"/>
        <v>4.2275736752834053E-2</v>
      </c>
      <c r="L2283" s="37">
        <f ca="1">IFERROR(VLOOKUP($E2283&amp;"-1",'PTE - Segment Emissions Calcs'!$I$8:$Z$8919,20,FALSE),0)</f>
        <v>4.2275736752834053E-2</v>
      </c>
      <c r="M2283" s="37">
        <f ca="1">IFERROR(VLOOKUP($E2283&amp;"-2",'PTE - Segment Emissions Calcs'!$I$8:$Z$8919,20,FALSE),0)</f>
        <v>0</v>
      </c>
      <c r="N2283" s="37">
        <f t="shared" ca="1" si="104"/>
        <v>4.2275736752834053E-2</v>
      </c>
      <c r="O2283" s="38">
        <f t="array" aca="1" ref="O2283" ca="1">IF($H2283="TOTAL HAP",H2283,MAX(IF('PTE - Segment Emissions Calcs'!$B$8:$B$8919=$B2283,'PTE - Segment Emissions Calcs'!$V$8:$V$8919,)))</f>
        <v>9.6519946924278673E-3</v>
      </c>
      <c r="P2283" s="38">
        <f t="array" aca="1" ref="P2283" ca="1">IF($H2283="TOTAL HAP",K2283,MAX(IF('PTE - Segment Emissions Calcs'!$B$8:$B$8919=$B2283,'PTE - Segment Emissions Calcs'!$X$8:$X$8919,)))</f>
        <v>4.2275736752834053E-2</v>
      </c>
      <c r="Q2283" s="38">
        <f t="array" aca="1" ref="Q2283" ca="1">IF($H2283="TOTAL HAP",N2283,MAX(IF('PTE - Segment Emissions Calcs'!$B$8:$B$8919=$B2283,'PTE - Segment Emissions Calcs'!$Z$8:$Z$8919,)))</f>
        <v>4.2275736752834053E-2</v>
      </c>
      <c r="R2283" s="39"/>
    </row>
    <row r="2284" spans="1:18" x14ac:dyDescent="0.25">
      <c r="A2284" s="65"/>
      <c r="B2284" s="65"/>
      <c r="C2284" s="34" t="s">
        <v>194</v>
      </c>
      <c r="D2284" s="35"/>
      <c r="E2284" s="35"/>
      <c r="F2284" s="35">
        <f ca="1">IFERROR(VLOOKUP($E2284&amp;"-1",'PTE - Segment Emissions Calcs'!$I$8:$V$8919,16,FALSE),0)</f>
        <v>9.7334999999999978E-4</v>
      </c>
      <c r="G2284" s="35">
        <f ca="1">IFERROR(VLOOKUP($E2284&amp;"-2",'PTE - Segment Emissions Calcs'!$I$8:$V$8919,16,FALSE),0)</f>
        <v>0</v>
      </c>
      <c r="H2284" s="36">
        <f t="shared" ca="1" si="102"/>
        <v>9.7334999999999978E-4</v>
      </c>
      <c r="I2284" s="37">
        <f ca="1">IFERROR(VLOOKUP($E2284&amp;"-1",'PTE - Segment Emissions Calcs'!$I$8:$X$8919,18,FALSE),0)</f>
        <v>4.2632729999999988E-3</v>
      </c>
      <c r="J2284" s="37">
        <f ca="1">IFERROR(VLOOKUP($E2284&amp;"-2",'PTE - Segment Emissions Calcs'!$I$8:$X$8919,18,FALSE),0)</f>
        <v>0</v>
      </c>
      <c r="K2284" s="37">
        <f t="shared" ca="1" si="103"/>
        <v>4.2632729999999988E-3</v>
      </c>
      <c r="L2284" s="37">
        <f ca="1">IFERROR(VLOOKUP($E2284&amp;"-1",'PTE - Segment Emissions Calcs'!$I$8:$Z$8919,20,FALSE),0)</f>
        <v>4.2632729999999988E-3</v>
      </c>
      <c r="M2284" s="37">
        <f ca="1">IFERROR(VLOOKUP($E2284&amp;"-2",'PTE - Segment Emissions Calcs'!$I$8:$Z$8919,20,FALSE),0)</f>
        <v>0</v>
      </c>
      <c r="N2284" s="37">
        <f t="shared" ca="1" si="104"/>
        <v>4.2632729999999988E-3</v>
      </c>
      <c r="O2284" s="38">
        <f t="array" aca="1" ref="O2284" ca="1">IF($H2284="TOTAL HAP",H2284,MAX(IF('PTE - Segment Emissions Calcs'!$B$8:$B$8919=$B2284,'PTE - Segment Emissions Calcs'!$V$8:$V$8919,)))</f>
        <v>9.7334999999999978E-4</v>
      </c>
      <c r="P2284" s="38">
        <f t="array" aca="1" ref="P2284" ca="1">IF($H2284="TOTAL HAP",K2284,MAX(IF('PTE - Segment Emissions Calcs'!$B$8:$B$8919=$B2284,'PTE - Segment Emissions Calcs'!$X$8:$X$8919,)))</f>
        <v>4.2632729999999988E-3</v>
      </c>
      <c r="Q2284" s="38">
        <f t="array" aca="1" ref="Q2284" ca="1">IF($H2284="TOTAL HAP",N2284,MAX(IF('PTE - Segment Emissions Calcs'!$B$8:$B$8919=$B2284,'PTE - Segment Emissions Calcs'!$Z$8:$Z$8919,)))</f>
        <v>4.2632729999999988E-3</v>
      </c>
      <c r="R2284" s="39"/>
    </row>
    <row r="2285" spans="1:18" x14ac:dyDescent="0.25">
      <c r="A2285" s="65"/>
      <c r="B2285" s="65"/>
      <c r="C2285" s="34" t="s">
        <v>53</v>
      </c>
      <c r="D2285" s="35"/>
      <c r="E2285" s="35"/>
      <c r="F2285" s="35">
        <f ca="1">IFERROR(VLOOKUP($E2285&amp;"-1",'PTE - Segment Emissions Calcs'!$I$8:$V$8919,16,FALSE),0)</f>
        <v>3.8147407743942929E-2</v>
      </c>
      <c r="G2285" s="35">
        <f ca="1">IFERROR(VLOOKUP($E2285&amp;"-2",'PTE - Segment Emissions Calcs'!$I$8:$V$8919,16,FALSE),0)</f>
        <v>0</v>
      </c>
      <c r="H2285" s="36">
        <f t="shared" ref="H2285:H2372" ca="1" si="105">MAX(F2285:G2285)</f>
        <v>3.8147407743942929E-2</v>
      </c>
      <c r="I2285" s="37">
        <f ca="1">IFERROR(VLOOKUP($E2285&amp;"-1",'PTE - Segment Emissions Calcs'!$I$8:$X$8919,18,FALSE),0)</f>
        <v>0.16708564591847003</v>
      </c>
      <c r="J2285" s="37">
        <f ca="1">IFERROR(VLOOKUP($E2285&amp;"-2",'PTE - Segment Emissions Calcs'!$I$8:$X$8919,18,FALSE),0)</f>
        <v>0</v>
      </c>
      <c r="K2285" s="37">
        <f t="shared" ref="K2285:K2372" ca="1" si="106">MAX(I2285:J2285)</f>
        <v>0.16708564591847003</v>
      </c>
      <c r="L2285" s="37">
        <f ca="1">IFERROR(VLOOKUP($E2285&amp;"-1",'PTE - Segment Emissions Calcs'!$I$8:$Z$8919,20,FALSE),0)</f>
        <v>0.16708564591847003</v>
      </c>
      <c r="M2285" s="37">
        <f ca="1">IFERROR(VLOOKUP($E2285&amp;"-2",'PTE - Segment Emissions Calcs'!$I$8:$Z$8919,20,FALSE),0)</f>
        <v>0</v>
      </c>
      <c r="N2285" s="37">
        <f t="shared" ref="N2285:N2372" ca="1" si="107">MAX(L2285:M2285)</f>
        <v>0.16708564591847003</v>
      </c>
      <c r="O2285" s="38">
        <f t="array" aca="1" ref="O2285" ca="1">IF($H2285="TOTAL HAP",H2285,MAX(IF('PTE - Segment Emissions Calcs'!$B$8:$B$8919=$B2285,'PTE - Segment Emissions Calcs'!$V$8:$V$8919,)))</f>
        <v>3.8147407743942929E-2</v>
      </c>
      <c r="P2285" s="38">
        <f t="array" aca="1" ref="P2285" ca="1">IF($H2285="TOTAL HAP",K2285,MAX(IF('PTE - Segment Emissions Calcs'!$B$8:$B$8919=$B2285,'PTE - Segment Emissions Calcs'!$X$8:$X$8919,)))</f>
        <v>0.16708564591847003</v>
      </c>
      <c r="Q2285" s="38">
        <f t="array" aca="1" ref="Q2285" ca="1">IF($H2285="TOTAL HAP",N2285,MAX(IF('PTE - Segment Emissions Calcs'!$B$8:$B$8919=$B2285,'PTE - Segment Emissions Calcs'!$Z$8:$Z$8919,)))</f>
        <v>0.16708564591847003</v>
      </c>
      <c r="R2285" s="39"/>
    </row>
    <row r="2286" spans="1:18" x14ac:dyDescent="0.25">
      <c r="A2286" s="65"/>
      <c r="B2286" s="65"/>
      <c r="C2286" s="34" t="s">
        <v>69</v>
      </c>
      <c r="D2286" s="35"/>
      <c r="E2286" s="35"/>
      <c r="F2286" s="35">
        <f ca="1">IFERROR(VLOOKUP($E2286&amp;"-1",'PTE - Segment Emissions Calcs'!$I$8:$V$8919,16,FALSE),0)</f>
        <v>1.4265703674436882E-3</v>
      </c>
      <c r="G2286" s="35">
        <f ca="1">IFERROR(VLOOKUP($E2286&amp;"-2",'PTE - Segment Emissions Calcs'!$I$8:$V$8919,16,FALSE),0)</f>
        <v>0</v>
      </c>
      <c r="H2286" s="36">
        <f t="shared" ca="1" si="105"/>
        <v>1.4265703674436882E-3</v>
      </c>
      <c r="I2286" s="37">
        <f ca="1">IFERROR(VLOOKUP($E2286&amp;"-1",'PTE - Segment Emissions Calcs'!$I$8:$X$8919,18,FALSE),0)</f>
        <v>6.2483782094033538E-3</v>
      </c>
      <c r="J2286" s="37">
        <f ca="1">IFERROR(VLOOKUP($E2286&amp;"-2",'PTE - Segment Emissions Calcs'!$I$8:$X$8919,18,FALSE),0)</f>
        <v>0</v>
      </c>
      <c r="K2286" s="37">
        <f t="shared" ca="1" si="106"/>
        <v>6.2483782094033538E-3</v>
      </c>
      <c r="L2286" s="37">
        <f ca="1">IFERROR(VLOOKUP($E2286&amp;"-1",'PTE - Segment Emissions Calcs'!$I$8:$Z$8919,20,FALSE),0)</f>
        <v>6.2483782094033538E-3</v>
      </c>
      <c r="M2286" s="37">
        <f ca="1">IFERROR(VLOOKUP($E2286&amp;"-2",'PTE - Segment Emissions Calcs'!$I$8:$Z$8919,20,FALSE),0)</f>
        <v>0</v>
      </c>
      <c r="N2286" s="37">
        <f t="shared" ca="1" si="107"/>
        <v>6.2483782094033538E-3</v>
      </c>
      <c r="O2286" s="38">
        <f t="array" aca="1" ref="O2286" ca="1">IF($H2286="TOTAL HAP",H2286,MAX(IF('PTE - Segment Emissions Calcs'!$B$8:$B$8919=$B2286,'PTE - Segment Emissions Calcs'!$V$8:$V$8919,)))</f>
        <v>1.4265703674436882E-3</v>
      </c>
      <c r="P2286" s="38">
        <f t="array" aca="1" ref="P2286" ca="1">IF($H2286="TOTAL HAP",K2286,MAX(IF('PTE - Segment Emissions Calcs'!$B$8:$B$8919=$B2286,'PTE - Segment Emissions Calcs'!$X$8:$X$8919,)))</f>
        <v>6.2483782094033538E-3</v>
      </c>
      <c r="Q2286" s="38">
        <f t="array" aca="1" ref="Q2286" ca="1">IF($H2286="TOTAL HAP",N2286,MAX(IF('PTE - Segment Emissions Calcs'!$B$8:$B$8919=$B2286,'PTE - Segment Emissions Calcs'!$Z$8:$Z$8919,)))</f>
        <v>6.2483782094033538E-3</v>
      </c>
      <c r="R2286" s="39"/>
    </row>
    <row r="2287" spans="1:18" x14ac:dyDescent="0.25">
      <c r="A2287" s="65"/>
      <c r="B2287" s="65"/>
      <c r="C2287" s="34" t="s">
        <v>180</v>
      </c>
      <c r="D2287" s="35"/>
      <c r="E2287" s="35"/>
      <c r="F2287" s="35">
        <f ca="1">IFERROR(VLOOKUP($E2287&amp;"-1",'PTE - Segment Emissions Calcs'!$I$8:$V$8919,16,FALSE),0)</f>
        <v>1.0426499999999998E-2</v>
      </c>
      <c r="G2287" s="35">
        <f ca="1">IFERROR(VLOOKUP($E2287&amp;"-2",'PTE - Segment Emissions Calcs'!$I$8:$V$8919,16,FALSE),0)</f>
        <v>0</v>
      </c>
      <c r="H2287" s="36">
        <f t="shared" ca="1" si="105"/>
        <v>1.0426499999999998E-2</v>
      </c>
      <c r="I2287" s="37">
        <f ca="1">IFERROR(VLOOKUP($E2287&amp;"-1",'PTE - Segment Emissions Calcs'!$I$8:$X$8919,18,FALSE),0)</f>
        <v>4.5668069999999991E-2</v>
      </c>
      <c r="J2287" s="37">
        <f ca="1">IFERROR(VLOOKUP($E2287&amp;"-2",'PTE - Segment Emissions Calcs'!$I$8:$X$8919,18,FALSE),0)</f>
        <v>0</v>
      </c>
      <c r="K2287" s="37">
        <f t="shared" ca="1" si="106"/>
        <v>4.5668069999999991E-2</v>
      </c>
      <c r="L2287" s="37">
        <f ca="1">IFERROR(VLOOKUP($E2287&amp;"-1",'PTE - Segment Emissions Calcs'!$I$8:$Z$8919,20,FALSE),0)</f>
        <v>4.5668069999999991E-2</v>
      </c>
      <c r="M2287" s="37">
        <f ca="1">IFERROR(VLOOKUP($E2287&amp;"-2",'PTE - Segment Emissions Calcs'!$I$8:$Z$8919,20,FALSE),0)</f>
        <v>0</v>
      </c>
      <c r="N2287" s="37">
        <f t="shared" ca="1" si="107"/>
        <v>4.5668069999999991E-2</v>
      </c>
      <c r="O2287" s="38">
        <f t="array" aca="1" ref="O2287" ca="1">IF($H2287="TOTAL HAP",H2287,MAX(IF('PTE - Segment Emissions Calcs'!$B$8:$B$8919=$B2287,'PTE - Segment Emissions Calcs'!$V$8:$V$8919,)))</f>
        <v>1.0426499999999998E-2</v>
      </c>
      <c r="P2287" s="38">
        <f t="array" aca="1" ref="P2287" ca="1">IF($H2287="TOTAL HAP",K2287,MAX(IF('PTE - Segment Emissions Calcs'!$B$8:$B$8919=$B2287,'PTE - Segment Emissions Calcs'!$X$8:$X$8919,)))</f>
        <v>4.5668069999999991E-2</v>
      </c>
      <c r="Q2287" s="38">
        <f t="array" aca="1" ref="Q2287" ca="1">IF($H2287="TOTAL HAP",N2287,MAX(IF('PTE - Segment Emissions Calcs'!$B$8:$B$8919=$B2287,'PTE - Segment Emissions Calcs'!$Z$8:$Z$8919,)))</f>
        <v>4.5668069999999991E-2</v>
      </c>
      <c r="R2287" s="39"/>
    </row>
    <row r="2288" spans="1:18" x14ac:dyDescent="0.25">
      <c r="A2288" s="65"/>
      <c r="B2288" s="65"/>
      <c r="C2288" s="34" t="s">
        <v>179</v>
      </c>
      <c r="D2288" s="35"/>
      <c r="E2288" s="35"/>
      <c r="F2288" s="35">
        <f ca="1">IFERROR(VLOOKUP($E2288&amp;"-1",'PTE - Segment Emissions Calcs'!$I$8:$V$8919,16,FALSE),0)</f>
        <v>2.9704499999999999E-3</v>
      </c>
      <c r="G2288" s="35">
        <f ca="1">IFERROR(VLOOKUP($E2288&amp;"-2",'PTE - Segment Emissions Calcs'!$I$8:$V$8919,16,FALSE),0)</f>
        <v>0</v>
      </c>
      <c r="H2288" s="36">
        <f t="shared" ca="1" si="105"/>
        <v>2.9704499999999999E-3</v>
      </c>
      <c r="I2288" s="37">
        <f ca="1">IFERROR(VLOOKUP($E2288&amp;"-1",'PTE - Segment Emissions Calcs'!$I$8:$X$8919,18,FALSE),0)</f>
        <v>1.3010570999999999E-2</v>
      </c>
      <c r="J2288" s="37">
        <f ca="1">IFERROR(VLOOKUP($E2288&amp;"-2",'PTE - Segment Emissions Calcs'!$I$8:$X$8919,18,FALSE),0)</f>
        <v>0</v>
      </c>
      <c r="K2288" s="37">
        <f t="shared" ca="1" si="106"/>
        <v>1.3010570999999999E-2</v>
      </c>
      <c r="L2288" s="37">
        <f ca="1">IFERROR(VLOOKUP($E2288&amp;"-1",'PTE - Segment Emissions Calcs'!$I$8:$Z$8919,20,FALSE),0)</f>
        <v>1.3010570999999999E-2</v>
      </c>
      <c r="M2288" s="37">
        <f ca="1">IFERROR(VLOOKUP($E2288&amp;"-2",'PTE - Segment Emissions Calcs'!$I$8:$Z$8919,20,FALSE),0)</f>
        <v>0</v>
      </c>
      <c r="N2288" s="37">
        <f t="shared" ca="1" si="107"/>
        <v>1.3010570999999999E-2</v>
      </c>
      <c r="O2288" s="38">
        <f t="array" aca="1" ref="O2288" ca="1">IF($H2288="TOTAL HAP",H2288,MAX(IF('PTE - Segment Emissions Calcs'!$B$8:$B$8919=$B2288,'PTE - Segment Emissions Calcs'!$V$8:$V$8919,)))</f>
        <v>2.9704499999999999E-3</v>
      </c>
      <c r="P2288" s="38">
        <f t="array" aca="1" ref="P2288" ca="1">IF($H2288="TOTAL HAP",K2288,MAX(IF('PTE - Segment Emissions Calcs'!$B$8:$B$8919=$B2288,'PTE - Segment Emissions Calcs'!$X$8:$X$8919,)))</f>
        <v>1.3010570999999999E-2</v>
      </c>
      <c r="Q2288" s="38">
        <f t="array" aca="1" ref="Q2288" ca="1">IF($H2288="TOTAL HAP",N2288,MAX(IF('PTE - Segment Emissions Calcs'!$B$8:$B$8919=$B2288,'PTE - Segment Emissions Calcs'!$Z$8:$Z$8919,)))</f>
        <v>1.3010570999999999E-2</v>
      </c>
      <c r="R2288" s="39"/>
    </row>
    <row r="2289" spans="1:18" x14ac:dyDescent="0.25">
      <c r="A2289" s="65"/>
      <c r="B2289" s="65"/>
      <c r="C2289" s="34" t="s">
        <v>40</v>
      </c>
      <c r="D2289" s="35"/>
      <c r="E2289" s="35"/>
      <c r="F2289" s="35">
        <f ca="1">IFERROR(VLOOKUP($E2289&amp;"-1",'PTE - Segment Emissions Calcs'!$I$8:$V$8919,16,FALSE),0)</f>
        <v>8.4735000000000005E-16</v>
      </c>
      <c r="G2289" s="35">
        <f ca="1">IFERROR(VLOOKUP($E2289&amp;"-2",'PTE - Segment Emissions Calcs'!$I$8:$V$8919,16,FALSE),0)</f>
        <v>0</v>
      </c>
      <c r="H2289" s="36">
        <f t="shared" ca="1" si="105"/>
        <v>8.4735000000000005E-16</v>
      </c>
      <c r="I2289" s="37">
        <f ca="1">IFERROR(VLOOKUP($E2289&amp;"-1",'PTE - Segment Emissions Calcs'!$I$8:$X$8919,18,FALSE),0)</f>
        <v>3.7113930000000008E-15</v>
      </c>
      <c r="J2289" s="37">
        <f ca="1">IFERROR(VLOOKUP($E2289&amp;"-2",'PTE - Segment Emissions Calcs'!$I$8:$X$8919,18,FALSE),0)</f>
        <v>0</v>
      </c>
      <c r="K2289" s="37">
        <f t="shared" ca="1" si="106"/>
        <v>3.7113930000000008E-15</v>
      </c>
      <c r="L2289" s="37">
        <f ca="1">IFERROR(VLOOKUP($E2289&amp;"-1",'PTE - Segment Emissions Calcs'!$I$8:$Z$8919,20,FALSE),0)</f>
        <v>3.7113930000000008E-15</v>
      </c>
      <c r="M2289" s="37">
        <f ca="1">IFERROR(VLOOKUP($E2289&amp;"-2",'PTE - Segment Emissions Calcs'!$I$8:$Z$8919,20,FALSE),0)</f>
        <v>0</v>
      </c>
      <c r="N2289" s="37">
        <f t="shared" ca="1" si="107"/>
        <v>3.7113930000000008E-15</v>
      </c>
      <c r="O2289" s="38">
        <f t="array" aca="1" ref="O2289" ca="1">IF($H2289="TOTAL HAP",H2289,MAX(IF('PTE - Segment Emissions Calcs'!$B$8:$B$8919=$B2289,'PTE - Segment Emissions Calcs'!$V$8:$V$8919,)))</f>
        <v>8.4735000000000005E-16</v>
      </c>
      <c r="P2289" s="38">
        <f t="array" aca="1" ref="P2289" ca="1">IF($H2289="TOTAL HAP",K2289,MAX(IF('PTE - Segment Emissions Calcs'!$B$8:$B$8919=$B2289,'PTE - Segment Emissions Calcs'!$X$8:$X$8919,)))</f>
        <v>3.7113930000000008E-15</v>
      </c>
      <c r="Q2289" s="38">
        <f t="array" aca="1" ref="Q2289" ca="1">IF($H2289="TOTAL HAP",N2289,MAX(IF('PTE - Segment Emissions Calcs'!$B$8:$B$8919=$B2289,'PTE - Segment Emissions Calcs'!$Z$8:$Z$8919,)))</f>
        <v>3.7113930000000008E-15</v>
      </c>
      <c r="R2289" s="39"/>
    </row>
    <row r="2290" spans="1:18" x14ac:dyDescent="0.25">
      <c r="A2290" s="65"/>
      <c r="B2290" s="65"/>
      <c r="C2290" s="34" t="s">
        <v>50</v>
      </c>
      <c r="D2290" s="35"/>
      <c r="E2290" s="35"/>
      <c r="F2290" s="35">
        <f ca="1">IFERROR(VLOOKUP($E2290&amp;"-1",'PTE - Segment Emissions Calcs'!$I$8:$V$8919,16,FALSE),0)</f>
        <v>1.4977332838136023E-4</v>
      </c>
      <c r="G2290" s="35">
        <f ca="1">IFERROR(VLOOKUP($E2290&amp;"-2",'PTE - Segment Emissions Calcs'!$I$8:$V$8919,16,FALSE),0)</f>
        <v>0</v>
      </c>
      <c r="H2290" s="36">
        <f t="shared" ca="1" si="105"/>
        <v>1.4977332838136023E-4</v>
      </c>
      <c r="I2290" s="37">
        <f ca="1">IFERROR(VLOOKUP($E2290&amp;"-1",'PTE - Segment Emissions Calcs'!$I$8:$X$8919,18,FALSE),0)</f>
        <v>6.5600717831035781E-4</v>
      </c>
      <c r="J2290" s="37">
        <f ca="1">IFERROR(VLOOKUP($E2290&amp;"-2",'PTE - Segment Emissions Calcs'!$I$8:$X$8919,18,FALSE),0)</f>
        <v>0</v>
      </c>
      <c r="K2290" s="37">
        <f t="shared" ca="1" si="106"/>
        <v>6.5600717831035781E-4</v>
      </c>
      <c r="L2290" s="37">
        <f ca="1">IFERROR(VLOOKUP($E2290&amp;"-1",'PTE - Segment Emissions Calcs'!$I$8:$Z$8919,20,FALSE),0)</f>
        <v>6.5600717831035781E-4</v>
      </c>
      <c r="M2290" s="37">
        <f ca="1">IFERROR(VLOOKUP($E2290&amp;"-2",'PTE - Segment Emissions Calcs'!$I$8:$Z$8919,20,FALSE),0)</f>
        <v>0</v>
      </c>
      <c r="N2290" s="37">
        <f t="shared" ca="1" si="107"/>
        <v>6.5600717831035781E-4</v>
      </c>
      <c r="O2290" s="38">
        <f t="array" aca="1" ref="O2290" ca="1">IF($H2290="TOTAL HAP",H2290,MAX(IF('PTE - Segment Emissions Calcs'!$B$8:$B$8919=$B2290,'PTE - Segment Emissions Calcs'!$V$8:$V$8919,)))</f>
        <v>1.4977332838136023E-4</v>
      </c>
      <c r="P2290" s="38">
        <f t="array" aca="1" ref="P2290" ca="1">IF($H2290="TOTAL HAP",K2290,MAX(IF('PTE - Segment Emissions Calcs'!$B$8:$B$8919=$B2290,'PTE - Segment Emissions Calcs'!$X$8:$X$8919,)))</f>
        <v>6.5600717831035781E-4</v>
      </c>
      <c r="Q2290" s="38">
        <f t="array" aca="1" ref="Q2290" ca="1">IF($H2290="TOTAL HAP",N2290,MAX(IF('PTE - Segment Emissions Calcs'!$B$8:$B$8919=$B2290,'PTE - Segment Emissions Calcs'!$Z$8:$Z$8919,)))</f>
        <v>6.5600717831035781E-4</v>
      </c>
      <c r="R2290" s="39"/>
    </row>
    <row r="2291" spans="1:18" x14ac:dyDescent="0.25">
      <c r="A2291" s="65"/>
      <c r="B2291" s="65"/>
      <c r="C2291" s="34" t="s">
        <v>31</v>
      </c>
      <c r="D2291" s="35"/>
      <c r="E2291" s="35"/>
      <c r="F2291" s="35">
        <f ca="1">IFERROR(VLOOKUP($E2291&amp;"-1",'PTE - Segment Emissions Calcs'!$I$8:$V$8919,16,FALSE),0)</f>
        <v>6.4890000000000002E-14</v>
      </c>
      <c r="G2291" s="35">
        <f ca="1">IFERROR(VLOOKUP($E2291&amp;"-2",'PTE - Segment Emissions Calcs'!$I$8:$V$8919,16,FALSE),0)</f>
        <v>0</v>
      </c>
      <c r="H2291" s="36">
        <f t="shared" ca="1" si="105"/>
        <v>6.4890000000000002E-14</v>
      </c>
      <c r="I2291" s="37">
        <f ca="1">IFERROR(VLOOKUP($E2291&amp;"-1",'PTE - Segment Emissions Calcs'!$I$8:$X$8919,18,FALSE),0)</f>
        <v>2.8421820000000005E-13</v>
      </c>
      <c r="J2291" s="37">
        <f ca="1">IFERROR(VLOOKUP($E2291&amp;"-2",'PTE - Segment Emissions Calcs'!$I$8:$X$8919,18,FALSE),0)</f>
        <v>0</v>
      </c>
      <c r="K2291" s="37">
        <f t="shared" ca="1" si="106"/>
        <v>2.8421820000000005E-13</v>
      </c>
      <c r="L2291" s="37">
        <f ca="1">IFERROR(VLOOKUP($E2291&amp;"-1",'PTE - Segment Emissions Calcs'!$I$8:$Z$8919,20,FALSE),0)</f>
        <v>2.8421820000000005E-13</v>
      </c>
      <c r="M2291" s="37">
        <f ca="1">IFERROR(VLOOKUP($E2291&amp;"-2",'PTE - Segment Emissions Calcs'!$I$8:$Z$8919,20,FALSE),0)</f>
        <v>0</v>
      </c>
      <c r="N2291" s="37">
        <f t="shared" ca="1" si="107"/>
        <v>2.8421820000000005E-13</v>
      </c>
      <c r="O2291" s="38">
        <f t="array" aca="1" ref="O2291" ca="1">IF($H2291="TOTAL HAP",H2291,MAX(IF('PTE - Segment Emissions Calcs'!$B$8:$B$8919=$B2291,'PTE - Segment Emissions Calcs'!$V$8:$V$8919,)))</f>
        <v>6.4890000000000002E-14</v>
      </c>
      <c r="P2291" s="38">
        <f t="array" aca="1" ref="P2291" ca="1">IF($H2291="TOTAL HAP",K2291,MAX(IF('PTE - Segment Emissions Calcs'!$B$8:$B$8919=$B2291,'PTE - Segment Emissions Calcs'!$X$8:$X$8919,)))</f>
        <v>2.8421820000000005E-13</v>
      </c>
      <c r="Q2291" s="38">
        <f t="array" aca="1" ref="Q2291" ca="1">IF($H2291="TOTAL HAP",N2291,MAX(IF('PTE - Segment Emissions Calcs'!$B$8:$B$8919=$B2291,'PTE - Segment Emissions Calcs'!$Z$8:$Z$8919,)))</f>
        <v>2.8421820000000005E-13</v>
      </c>
      <c r="R2291" s="39"/>
    </row>
    <row r="2292" spans="1:18" x14ac:dyDescent="0.25">
      <c r="A2292" s="65"/>
      <c r="B2292" s="65"/>
      <c r="C2292" s="34" t="s">
        <v>32</v>
      </c>
      <c r="D2292" s="35"/>
      <c r="E2292" s="35"/>
      <c r="F2292" s="35">
        <f ca="1">IFERROR(VLOOKUP($E2292&amp;"-1",'PTE - Segment Emissions Calcs'!$I$8:$V$8919,16,FALSE),0)</f>
        <v>4.7249999999999994E-14</v>
      </c>
      <c r="G2292" s="35">
        <f ca="1">IFERROR(VLOOKUP($E2292&amp;"-2",'PTE - Segment Emissions Calcs'!$I$8:$V$8919,16,FALSE),0)</f>
        <v>0</v>
      </c>
      <c r="H2292" s="36">
        <f t="shared" ca="1" si="105"/>
        <v>4.7249999999999994E-14</v>
      </c>
      <c r="I2292" s="37">
        <f ca="1">IFERROR(VLOOKUP($E2292&amp;"-1",'PTE - Segment Emissions Calcs'!$I$8:$X$8919,18,FALSE),0)</f>
        <v>2.0695499999999997E-13</v>
      </c>
      <c r="J2292" s="37">
        <f ca="1">IFERROR(VLOOKUP($E2292&amp;"-2",'PTE - Segment Emissions Calcs'!$I$8:$X$8919,18,FALSE),0)</f>
        <v>0</v>
      </c>
      <c r="K2292" s="37">
        <f t="shared" ca="1" si="106"/>
        <v>2.0695499999999997E-13</v>
      </c>
      <c r="L2292" s="37">
        <f ca="1">IFERROR(VLOOKUP($E2292&amp;"-1",'PTE - Segment Emissions Calcs'!$I$8:$Z$8919,20,FALSE),0)</f>
        <v>2.0695499999999997E-13</v>
      </c>
      <c r="M2292" s="37">
        <f ca="1">IFERROR(VLOOKUP($E2292&amp;"-2",'PTE - Segment Emissions Calcs'!$I$8:$Z$8919,20,FALSE),0)</f>
        <v>0</v>
      </c>
      <c r="N2292" s="37">
        <f t="shared" ca="1" si="107"/>
        <v>2.0695499999999997E-13</v>
      </c>
      <c r="O2292" s="38">
        <f t="array" aca="1" ref="O2292" ca="1">IF($H2292="TOTAL HAP",H2292,MAX(IF('PTE - Segment Emissions Calcs'!$B$8:$B$8919=$B2292,'PTE - Segment Emissions Calcs'!$V$8:$V$8919,)))</f>
        <v>4.7249999999999994E-14</v>
      </c>
      <c r="P2292" s="38">
        <f t="array" aca="1" ref="P2292" ca="1">IF($H2292="TOTAL HAP",K2292,MAX(IF('PTE - Segment Emissions Calcs'!$B$8:$B$8919=$B2292,'PTE - Segment Emissions Calcs'!$X$8:$X$8919,)))</f>
        <v>2.0695499999999997E-13</v>
      </c>
      <c r="Q2292" s="38">
        <f t="array" aca="1" ref="Q2292" ca="1">IF($H2292="TOTAL HAP",N2292,MAX(IF('PTE - Segment Emissions Calcs'!$B$8:$B$8919=$B2292,'PTE - Segment Emissions Calcs'!$Z$8:$Z$8919,)))</f>
        <v>2.0695499999999997E-13</v>
      </c>
      <c r="R2292" s="39"/>
    </row>
    <row r="2293" spans="1:18" x14ac:dyDescent="0.25">
      <c r="A2293" s="65"/>
      <c r="B2293" s="65"/>
      <c r="C2293" s="34" t="s">
        <v>184</v>
      </c>
      <c r="D2293" s="35"/>
      <c r="E2293" s="35"/>
      <c r="F2293" s="35">
        <f ca="1">IFERROR(VLOOKUP($E2293&amp;"-1",'PTE - Segment Emissions Calcs'!$I$8:$V$8919,16,FALSE),0)</f>
        <v>2.8570499999999997E-14</v>
      </c>
      <c r="G2293" s="35">
        <f ca="1">IFERROR(VLOOKUP($E2293&amp;"-2",'PTE - Segment Emissions Calcs'!$I$8:$V$8919,16,FALSE),0)</f>
        <v>0</v>
      </c>
      <c r="H2293" s="36">
        <f t="shared" ca="1" si="105"/>
        <v>2.8570499999999997E-14</v>
      </c>
      <c r="I2293" s="37">
        <f ca="1">IFERROR(VLOOKUP($E2293&amp;"-1",'PTE - Segment Emissions Calcs'!$I$8:$X$8919,18,FALSE),0)</f>
        <v>1.2513878999999999E-13</v>
      </c>
      <c r="J2293" s="37">
        <f ca="1">IFERROR(VLOOKUP($E2293&amp;"-2",'PTE - Segment Emissions Calcs'!$I$8:$X$8919,18,FALSE),0)</f>
        <v>0</v>
      </c>
      <c r="K2293" s="37">
        <f t="shared" ca="1" si="106"/>
        <v>1.2513878999999999E-13</v>
      </c>
      <c r="L2293" s="37">
        <f ca="1">IFERROR(VLOOKUP($E2293&amp;"-1",'PTE - Segment Emissions Calcs'!$I$8:$Z$8919,20,FALSE),0)</f>
        <v>1.2513878999999999E-13</v>
      </c>
      <c r="M2293" s="37">
        <f ca="1">IFERROR(VLOOKUP($E2293&amp;"-2",'PTE - Segment Emissions Calcs'!$I$8:$Z$8919,20,FALSE),0)</f>
        <v>0</v>
      </c>
      <c r="N2293" s="37">
        <f t="shared" ca="1" si="107"/>
        <v>1.2513878999999999E-13</v>
      </c>
      <c r="O2293" s="38">
        <f t="array" aca="1" ref="O2293" ca="1">IF($H2293="TOTAL HAP",H2293,MAX(IF('PTE - Segment Emissions Calcs'!$B$8:$B$8919=$B2293,'PTE - Segment Emissions Calcs'!$V$8:$V$8919,)))</f>
        <v>2.8570499999999997E-14</v>
      </c>
      <c r="P2293" s="38">
        <f t="array" aca="1" ref="P2293" ca="1">IF($H2293="TOTAL HAP",K2293,MAX(IF('PTE - Segment Emissions Calcs'!$B$8:$B$8919=$B2293,'PTE - Segment Emissions Calcs'!$X$8:$X$8919,)))</f>
        <v>1.2513878999999999E-13</v>
      </c>
      <c r="Q2293" s="38">
        <f t="array" aca="1" ref="Q2293" ca="1">IF($H2293="TOTAL HAP",N2293,MAX(IF('PTE - Segment Emissions Calcs'!$B$8:$B$8919=$B2293,'PTE - Segment Emissions Calcs'!$Z$8:$Z$8919,)))</f>
        <v>1.2513878999999999E-13</v>
      </c>
      <c r="R2293" s="39"/>
    </row>
    <row r="2294" spans="1:18" x14ac:dyDescent="0.25">
      <c r="A2294" s="65"/>
      <c r="B2294" s="65"/>
      <c r="C2294" s="34" t="s">
        <v>186</v>
      </c>
      <c r="D2294" s="35"/>
      <c r="E2294" s="35"/>
      <c r="F2294" s="35">
        <f ca="1">IFERROR(VLOOKUP($E2294&amp;"-1",'PTE - Segment Emissions Calcs'!$I$8:$V$8919,16,FALSE),0)</f>
        <v>4.6305000000000003E-13</v>
      </c>
      <c r="G2294" s="35">
        <f ca="1">IFERROR(VLOOKUP($E2294&amp;"-2",'PTE - Segment Emissions Calcs'!$I$8:$V$8919,16,FALSE),0)</f>
        <v>0</v>
      </c>
      <c r="H2294" s="36">
        <f t="shared" ca="1" si="105"/>
        <v>4.6305000000000003E-13</v>
      </c>
      <c r="I2294" s="37">
        <f ca="1">IFERROR(VLOOKUP($E2294&amp;"-1",'PTE - Segment Emissions Calcs'!$I$8:$X$8919,18,FALSE),0)</f>
        <v>2.0281590000000003E-12</v>
      </c>
      <c r="J2294" s="37">
        <f ca="1">IFERROR(VLOOKUP($E2294&amp;"-2",'PTE - Segment Emissions Calcs'!$I$8:$X$8919,18,FALSE),0)</f>
        <v>0</v>
      </c>
      <c r="K2294" s="37">
        <f t="shared" ca="1" si="106"/>
        <v>2.0281590000000003E-12</v>
      </c>
      <c r="L2294" s="37">
        <f ca="1">IFERROR(VLOOKUP($E2294&amp;"-1",'PTE - Segment Emissions Calcs'!$I$8:$Z$8919,20,FALSE),0)</f>
        <v>2.0281590000000003E-12</v>
      </c>
      <c r="M2294" s="37">
        <f ca="1">IFERROR(VLOOKUP($E2294&amp;"-2",'PTE - Segment Emissions Calcs'!$I$8:$Z$8919,20,FALSE),0)</f>
        <v>0</v>
      </c>
      <c r="N2294" s="37">
        <f t="shared" ca="1" si="107"/>
        <v>2.0281590000000003E-12</v>
      </c>
      <c r="O2294" s="38">
        <f t="array" aca="1" ref="O2294" ca="1">IF($H2294="TOTAL HAP",H2294,MAX(IF('PTE - Segment Emissions Calcs'!$B$8:$B$8919=$B2294,'PTE - Segment Emissions Calcs'!$V$8:$V$8919,)))</f>
        <v>4.6305000000000003E-13</v>
      </c>
      <c r="P2294" s="38">
        <f t="array" aca="1" ref="P2294" ca="1">IF($H2294="TOTAL HAP",K2294,MAX(IF('PTE - Segment Emissions Calcs'!$B$8:$B$8919=$B2294,'PTE - Segment Emissions Calcs'!$X$8:$X$8919,)))</f>
        <v>2.0281590000000003E-12</v>
      </c>
      <c r="Q2294" s="38">
        <f t="array" aca="1" ref="Q2294" ca="1">IF($H2294="TOTAL HAP",N2294,MAX(IF('PTE - Segment Emissions Calcs'!$B$8:$B$8919=$B2294,'PTE - Segment Emissions Calcs'!$Z$8:$Z$8919,)))</f>
        <v>2.0281590000000003E-12</v>
      </c>
      <c r="R2294" s="39"/>
    </row>
    <row r="2295" spans="1:18" x14ac:dyDescent="0.25">
      <c r="A2295" s="65"/>
      <c r="B2295" s="65"/>
      <c r="C2295" s="34" t="s">
        <v>188</v>
      </c>
      <c r="D2295" s="35"/>
      <c r="E2295" s="35"/>
      <c r="F2295" s="35">
        <f ca="1">IFERROR(VLOOKUP($E2295&amp;"-1",'PTE - Segment Emissions Calcs'!$I$8:$V$8919,16,FALSE),0)</f>
        <v>5.3864999999999989E-17</v>
      </c>
      <c r="G2295" s="35">
        <f ca="1">IFERROR(VLOOKUP($E2295&amp;"-2",'PTE - Segment Emissions Calcs'!$I$8:$V$8919,16,FALSE),0)</f>
        <v>0</v>
      </c>
      <c r="H2295" s="36">
        <f t="shared" ca="1" si="105"/>
        <v>5.3864999999999989E-17</v>
      </c>
      <c r="I2295" s="37">
        <f ca="1">IFERROR(VLOOKUP($E2295&amp;"-1",'PTE - Segment Emissions Calcs'!$I$8:$X$8919,18,FALSE),0)</f>
        <v>2.3592869999999996E-16</v>
      </c>
      <c r="J2295" s="37">
        <f ca="1">IFERROR(VLOOKUP($E2295&amp;"-2",'PTE - Segment Emissions Calcs'!$I$8:$X$8919,18,FALSE),0)</f>
        <v>0</v>
      </c>
      <c r="K2295" s="37">
        <f t="shared" ca="1" si="106"/>
        <v>2.3592869999999996E-16</v>
      </c>
      <c r="L2295" s="37">
        <f ca="1">IFERROR(VLOOKUP($E2295&amp;"-1",'PTE - Segment Emissions Calcs'!$I$8:$Z$8919,20,FALSE),0)</f>
        <v>2.3592869999999996E-16</v>
      </c>
      <c r="M2295" s="37">
        <f ca="1">IFERROR(VLOOKUP($E2295&amp;"-2",'PTE - Segment Emissions Calcs'!$I$8:$Z$8919,20,FALSE),0)</f>
        <v>0</v>
      </c>
      <c r="N2295" s="37">
        <f t="shared" ca="1" si="107"/>
        <v>2.3592869999999996E-16</v>
      </c>
      <c r="O2295" s="38">
        <f t="array" aca="1" ref="O2295" ca="1">IF($H2295="TOTAL HAP",H2295,MAX(IF('PTE - Segment Emissions Calcs'!$B$8:$B$8919=$B2295,'PTE - Segment Emissions Calcs'!$V$8:$V$8919,)))</f>
        <v>5.3864999999999989E-17</v>
      </c>
      <c r="P2295" s="38">
        <f t="array" aca="1" ref="P2295" ca="1">IF($H2295="TOTAL HAP",K2295,MAX(IF('PTE - Segment Emissions Calcs'!$B$8:$B$8919=$B2295,'PTE - Segment Emissions Calcs'!$X$8:$X$8919,)))</f>
        <v>2.3592869999999996E-16</v>
      </c>
      <c r="Q2295" s="38">
        <f t="array" aca="1" ref="Q2295" ca="1">IF($H2295="TOTAL HAP",N2295,MAX(IF('PTE - Segment Emissions Calcs'!$B$8:$B$8919=$B2295,'PTE - Segment Emissions Calcs'!$Z$8:$Z$8919,)))</f>
        <v>2.3592869999999996E-16</v>
      </c>
      <c r="R2295" s="39"/>
    </row>
    <row r="2296" spans="1:18" x14ac:dyDescent="0.25">
      <c r="A2296" s="65"/>
      <c r="B2296" s="65"/>
      <c r="C2296" s="34" t="s">
        <v>189</v>
      </c>
      <c r="D2296" s="35"/>
      <c r="E2296" s="35"/>
      <c r="F2296" s="35">
        <f ca="1">IFERROR(VLOOKUP($E2296&amp;"-1",'PTE - Segment Emissions Calcs'!$I$8:$V$8919,16,FALSE),0)</f>
        <v>6.6779999999999985E-15</v>
      </c>
      <c r="G2296" s="35">
        <f ca="1">IFERROR(VLOOKUP($E2296&amp;"-2",'PTE - Segment Emissions Calcs'!$I$8:$V$8919,16,FALSE),0)</f>
        <v>0</v>
      </c>
      <c r="H2296" s="36">
        <f t="shared" ca="1" si="105"/>
        <v>6.6779999999999985E-15</v>
      </c>
      <c r="I2296" s="37">
        <f ca="1">IFERROR(VLOOKUP($E2296&amp;"-1",'PTE - Segment Emissions Calcs'!$I$8:$X$8919,18,FALSE),0)</f>
        <v>2.9249639999999997E-14</v>
      </c>
      <c r="J2296" s="37">
        <f ca="1">IFERROR(VLOOKUP($E2296&amp;"-2",'PTE - Segment Emissions Calcs'!$I$8:$X$8919,18,FALSE),0)</f>
        <v>0</v>
      </c>
      <c r="K2296" s="37">
        <f t="shared" ca="1" si="106"/>
        <v>2.9249639999999997E-14</v>
      </c>
      <c r="L2296" s="37">
        <f ca="1">IFERROR(VLOOKUP($E2296&amp;"-1",'PTE - Segment Emissions Calcs'!$I$8:$Z$8919,20,FALSE),0)</f>
        <v>2.9249639999999997E-14</v>
      </c>
      <c r="M2296" s="37">
        <f ca="1">IFERROR(VLOOKUP($E2296&amp;"-2",'PTE - Segment Emissions Calcs'!$I$8:$Z$8919,20,FALSE),0)</f>
        <v>0</v>
      </c>
      <c r="N2296" s="37">
        <f t="shared" ca="1" si="107"/>
        <v>2.9249639999999997E-14</v>
      </c>
      <c r="O2296" s="38">
        <f t="array" aca="1" ref="O2296" ca="1">IF($H2296="TOTAL HAP",H2296,MAX(IF('PTE - Segment Emissions Calcs'!$B$8:$B$8919=$B2296,'PTE - Segment Emissions Calcs'!$V$8:$V$8919,)))</f>
        <v>6.6779999999999985E-15</v>
      </c>
      <c r="P2296" s="38">
        <f t="array" aca="1" ref="P2296" ca="1">IF($H2296="TOTAL HAP",K2296,MAX(IF('PTE - Segment Emissions Calcs'!$B$8:$B$8919=$B2296,'PTE - Segment Emissions Calcs'!$X$8:$X$8919,)))</f>
        <v>2.9249639999999997E-14</v>
      </c>
      <c r="Q2296" s="38">
        <f t="array" aca="1" ref="Q2296" ca="1">IF($H2296="TOTAL HAP",N2296,MAX(IF('PTE - Segment Emissions Calcs'!$B$8:$B$8919=$B2296,'PTE - Segment Emissions Calcs'!$Z$8:$Z$8919,)))</f>
        <v>2.9249639999999997E-14</v>
      </c>
      <c r="R2296" s="39"/>
    </row>
    <row r="2297" spans="1:18" x14ac:dyDescent="0.25">
      <c r="A2297" s="65"/>
      <c r="B2297" s="65"/>
      <c r="C2297" s="34" t="s">
        <v>190</v>
      </c>
      <c r="D2297" s="35"/>
      <c r="E2297" s="35"/>
      <c r="F2297" s="35">
        <f ca="1">IFERROR(VLOOKUP($E2297&amp;"-1",'PTE - Segment Emissions Calcs'!$I$8:$V$8919,16,FALSE),0)</f>
        <v>5.9220000000000004E-16</v>
      </c>
      <c r="G2297" s="35">
        <f ca="1">IFERROR(VLOOKUP($E2297&amp;"-2",'PTE - Segment Emissions Calcs'!$I$8:$V$8919,16,FALSE),0)</f>
        <v>0</v>
      </c>
      <c r="H2297" s="36">
        <f t="shared" ca="1" si="105"/>
        <v>5.9220000000000004E-16</v>
      </c>
      <c r="I2297" s="37">
        <f ca="1">IFERROR(VLOOKUP($E2297&amp;"-1",'PTE - Segment Emissions Calcs'!$I$8:$X$8919,18,FALSE),0)</f>
        <v>2.5938360000000003E-15</v>
      </c>
      <c r="J2297" s="37">
        <f ca="1">IFERROR(VLOOKUP($E2297&amp;"-2",'PTE - Segment Emissions Calcs'!$I$8:$X$8919,18,FALSE),0)</f>
        <v>0</v>
      </c>
      <c r="K2297" s="37">
        <f t="shared" ca="1" si="106"/>
        <v>2.5938360000000003E-15</v>
      </c>
      <c r="L2297" s="37">
        <f ca="1">IFERROR(VLOOKUP($E2297&amp;"-1",'PTE - Segment Emissions Calcs'!$I$8:$Z$8919,20,FALSE),0)</f>
        <v>2.5938360000000003E-15</v>
      </c>
      <c r="M2297" s="37">
        <f ca="1">IFERROR(VLOOKUP($E2297&amp;"-2",'PTE - Segment Emissions Calcs'!$I$8:$Z$8919,20,FALSE),0)</f>
        <v>0</v>
      </c>
      <c r="N2297" s="37">
        <f t="shared" ca="1" si="107"/>
        <v>2.5938360000000003E-15</v>
      </c>
      <c r="O2297" s="38">
        <f t="array" aca="1" ref="O2297" ca="1">IF($H2297="TOTAL HAP",H2297,MAX(IF('PTE - Segment Emissions Calcs'!$B$8:$B$8919=$B2297,'PTE - Segment Emissions Calcs'!$V$8:$V$8919,)))</f>
        <v>5.9220000000000004E-16</v>
      </c>
      <c r="P2297" s="38">
        <f t="array" aca="1" ref="P2297" ca="1">IF($H2297="TOTAL HAP",K2297,MAX(IF('PTE - Segment Emissions Calcs'!$B$8:$B$8919=$B2297,'PTE - Segment Emissions Calcs'!$X$8:$X$8919,)))</f>
        <v>2.5938360000000003E-15</v>
      </c>
      <c r="Q2297" s="38">
        <f t="array" aca="1" ref="Q2297" ca="1">IF($H2297="TOTAL HAP",N2297,MAX(IF('PTE - Segment Emissions Calcs'!$B$8:$B$8919=$B2297,'PTE - Segment Emissions Calcs'!$Z$8:$Z$8919,)))</f>
        <v>2.5938360000000003E-15</v>
      </c>
      <c r="R2297" s="39"/>
    </row>
    <row r="2298" spans="1:18" x14ac:dyDescent="0.25">
      <c r="A2298" s="65"/>
      <c r="B2298" s="65"/>
      <c r="C2298" s="34" t="s">
        <v>191</v>
      </c>
      <c r="D2298" s="35"/>
      <c r="E2298" s="35"/>
      <c r="F2298" s="35">
        <f ca="1">IFERROR(VLOOKUP($E2298&amp;"-1",'PTE - Segment Emissions Calcs'!$I$8:$V$8919,16,FALSE),0)</f>
        <v>5.3864999999999989E-17</v>
      </c>
      <c r="G2298" s="35">
        <f ca="1">IFERROR(VLOOKUP($E2298&amp;"-2",'PTE - Segment Emissions Calcs'!$I$8:$V$8919,16,FALSE),0)</f>
        <v>0</v>
      </c>
      <c r="H2298" s="36">
        <f t="shared" ca="1" si="105"/>
        <v>5.3864999999999989E-17</v>
      </c>
      <c r="I2298" s="37">
        <f ca="1">IFERROR(VLOOKUP($E2298&amp;"-1",'PTE - Segment Emissions Calcs'!$I$8:$X$8919,18,FALSE),0)</f>
        <v>2.3592869999999996E-16</v>
      </c>
      <c r="J2298" s="37">
        <f ca="1">IFERROR(VLOOKUP($E2298&amp;"-2",'PTE - Segment Emissions Calcs'!$I$8:$X$8919,18,FALSE),0)</f>
        <v>0</v>
      </c>
      <c r="K2298" s="37">
        <f t="shared" ca="1" si="106"/>
        <v>2.3592869999999996E-16</v>
      </c>
      <c r="L2298" s="37">
        <f ca="1">IFERROR(VLOOKUP($E2298&amp;"-1",'PTE - Segment Emissions Calcs'!$I$8:$Z$8919,20,FALSE),0)</f>
        <v>2.3592869999999996E-16</v>
      </c>
      <c r="M2298" s="37">
        <f ca="1">IFERROR(VLOOKUP($E2298&amp;"-2",'PTE - Segment Emissions Calcs'!$I$8:$Z$8919,20,FALSE),0)</f>
        <v>0</v>
      </c>
      <c r="N2298" s="37">
        <f t="shared" ca="1" si="107"/>
        <v>2.3592869999999996E-16</v>
      </c>
      <c r="O2298" s="38">
        <f t="array" aca="1" ref="O2298" ca="1">IF($H2298="TOTAL HAP",H2298,MAX(IF('PTE - Segment Emissions Calcs'!$B$8:$B$8919=$B2298,'PTE - Segment Emissions Calcs'!$V$8:$V$8919,)))</f>
        <v>5.3864999999999989E-17</v>
      </c>
      <c r="P2298" s="38">
        <f t="array" aca="1" ref="P2298" ca="1">IF($H2298="TOTAL HAP",K2298,MAX(IF('PTE - Segment Emissions Calcs'!$B$8:$B$8919=$B2298,'PTE - Segment Emissions Calcs'!$X$8:$X$8919,)))</f>
        <v>2.3592869999999996E-16</v>
      </c>
      <c r="Q2298" s="38">
        <f t="array" aca="1" ref="Q2298" ca="1">IF($H2298="TOTAL HAP",N2298,MAX(IF('PTE - Segment Emissions Calcs'!$B$8:$B$8919=$B2298,'PTE - Segment Emissions Calcs'!$Z$8:$Z$8919,)))</f>
        <v>2.3592869999999996E-16</v>
      </c>
      <c r="R2298" s="39"/>
    </row>
    <row r="2299" spans="1:18" x14ac:dyDescent="0.25">
      <c r="A2299" s="65"/>
      <c r="B2299" s="65"/>
      <c r="C2299" s="34" t="s">
        <v>192</v>
      </c>
      <c r="D2299" s="35"/>
      <c r="E2299" s="35"/>
      <c r="F2299" s="35">
        <f ca="1">IFERROR(VLOOKUP($E2299&amp;"-1",'PTE - Segment Emissions Calcs'!$I$8:$V$8919,16,FALSE),0)</f>
        <v>6.6779999999999985E-15</v>
      </c>
      <c r="G2299" s="35">
        <f ca="1">IFERROR(VLOOKUP($E2299&amp;"-2",'PTE - Segment Emissions Calcs'!$I$8:$V$8919,16,FALSE),0)</f>
        <v>0</v>
      </c>
      <c r="H2299" s="36">
        <f t="shared" ca="1" si="105"/>
        <v>6.6779999999999985E-15</v>
      </c>
      <c r="I2299" s="37">
        <f ca="1">IFERROR(VLOOKUP($E2299&amp;"-1",'PTE - Segment Emissions Calcs'!$I$8:$X$8919,18,FALSE),0)</f>
        <v>2.9249639999999997E-14</v>
      </c>
      <c r="J2299" s="37">
        <f ca="1">IFERROR(VLOOKUP($E2299&amp;"-2",'PTE - Segment Emissions Calcs'!$I$8:$X$8919,18,FALSE),0)</f>
        <v>0</v>
      </c>
      <c r="K2299" s="37">
        <f t="shared" ca="1" si="106"/>
        <v>2.9249639999999997E-14</v>
      </c>
      <c r="L2299" s="37">
        <f ca="1">IFERROR(VLOOKUP($E2299&amp;"-1",'PTE - Segment Emissions Calcs'!$I$8:$Z$8919,20,FALSE),0)</f>
        <v>2.9249639999999997E-14</v>
      </c>
      <c r="M2299" s="37">
        <f ca="1">IFERROR(VLOOKUP($E2299&amp;"-2",'PTE - Segment Emissions Calcs'!$I$8:$Z$8919,20,FALSE),0)</f>
        <v>0</v>
      </c>
      <c r="N2299" s="37">
        <f t="shared" ca="1" si="107"/>
        <v>2.9249639999999997E-14</v>
      </c>
      <c r="O2299" s="38">
        <f t="array" aca="1" ref="O2299" ca="1">IF($H2299="TOTAL HAP",H2299,MAX(IF('PTE - Segment Emissions Calcs'!$B$8:$B$8919=$B2299,'PTE - Segment Emissions Calcs'!$V$8:$V$8919,)))</f>
        <v>6.6779999999999985E-15</v>
      </c>
      <c r="P2299" s="38">
        <f t="array" aca="1" ref="P2299" ca="1">IF($H2299="TOTAL HAP",K2299,MAX(IF('PTE - Segment Emissions Calcs'!$B$8:$B$8919=$B2299,'PTE - Segment Emissions Calcs'!$X$8:$X$8919,)))</f>
        <v>2.9249639999999997E-14</v>
      </c>
      <c r="Q2299" s="38">
        <f t="array" aca="1" ref="Q2299" ca="1">IF($H2299="TOTAL HAP",N2299,MAX(IF('PTE - Segment Emissions Calcs'!$B$8:$B$8919=$B2299,'PTE - Segment Emissions Calcs'!$Z$8:$Z$8919,)))</f>
        <v>2.9249639999999997E-14</v>
      </c>
      <c r="R2299" s="39"/>
    </row>
    <row r="2300" spans="1:18" x14ac:dyDescent="0.25">
      <c r="A2300" s="65"/>
      <c r="B2300" s="65"/>
      <c r="C2300" s="34" t="s">
        <v>193</v>
      </c>
      <c r="D2300" s="35"/>
      <c r="E2300" s="35"/>
      <c r="F2300" s="35">
        <f ca="1">IFERROR(VLOOKUP($E2300&amp;"-1",'PTE - Segment Emissions Calcs'!$I$8:$V$8919,16,FALSE),0)</f>
        <v>5.9220000000000004E-16</v>
      </c>
      <c r="G2300" s="35">
        <f ca="1">IFERROR(VLOOKUP($E2300&amp;"-2",'PTE - Segment Emissions Calcs'!$I$8:$V$8919,16,FALSE),0)</f>
        <v>0</v>
      </c>
      <c r="H2300" s="36">
        <f t="shared" ca="1" si="105"/>
        <v>5.9220000000000004E-16</v>
      </c>
      <c r="I2300" s="37">
        <f ca="1">IFERROR(VLOOKUP($E2300&amp;"-1",'PTE - Segment Emissions Calcs'!$I$8:$X$8919,18,FALSE),0)</f>
        <v>2.5938360000000003E-15</v>
      </c>
      <c r="J2300" s="37">
        <f ca="1">IFERROR(VLOOKUP($E2300&amp;"-2",'PTE - Segment Emissions Calcs'!$I$8:$X$8919,18,FALSE),0)</f>
        <v>0</v>
      </c>
      <c r="K2300" s="37">
        <f t="shared" ca="1" si="106"/>
        <v>2.5938360000000003E-15</v>
      </c>
      <c r="L2300" s="37">
        <f ca="1">IFERROR(VLOOKUP($E2300&amp;"-1",'PTE - Segment Emissions Calcs'!$I$8:$Z$8919,20,FALSE),0)</f>
        <v>2.5938360000000003E-15</v>
      </c>
      <c r="M2300" s="37">
        <f ca="1">IFERROR(VLOOKUP($E2300&amp;"-2",'PTE - Segment Emissions Calcs'!$I$8:$Z$8919,20,FALSE),0)</f>
        <v>0</v>
      </c>
      <c r="N2300" s="37">
        <f t="shared" ca="1" si="107"/>
        <v>2.5938360000000003E-15</v>
      </c>
      <c r="O2300" s="38">
        <f t="array" aca="1" ref="O2300" ca="1">IF($H2300="TOTAL HAP",H2300,MAX(IF('PTE - Segment Emissions Calcs'!$B$8:$B$8919=$B2300,'PTE - Segment Emissions Calcs'!$V$8:$V$8919,)))</f>
        <v>5.9220000000000004E-16</v>
      </c>
      <c r="P2300" s="38">
        <f t="array" aca="1" ref="P2300" ca="1">IF($H2300="TOTAL HAP",K2300,MAX(IF('PTE - Segment Emissions Calcs'!$B$8:$B$8919=$B2300,'PTE - Segment Emissions Calcs'!$X$8:$X$8919,)))</f>
        <v>2.5938360000000003E-15</v>
      </c>
      <c r="Q2300" s="38">
        <f t="array" aca="1" ref="Q2300" ca="1">IF($H2300="TOTAL HAP",N2300,MAX(IF('PTE - Segment Emissions Calcs'!$B$8:$B$8919=$B2300,'PTE - Segment Emissions Calcs'!$Z$8:$Z$8919,)))</f>
        <v>2.5938360000000003E-15</v>
      </c>
      <c r="R2300" s="39"/>
    </row>
    <row r="2301" spans="1:18" x14ac:dyDescent="0.25">
      <c r="A2301" s="65"/>
      <c r="B2301" s="65"/>
      <c r="C2301" s="34" t="s">
        <v>187</v>
      </c>
      <c r="D2301" s="35"/>
      <c r="E2301" s="35"/>
      <c r="F2301" s="35">
        <f ca="1">IFERROR(VLOOKUP($E2301&amp;"-1",'PTE - Segment Emissions Calcs'!$I$8:$V$8919,16,FALSE),0)</f>
        <v>1.3103999999999999E-10</v>
      </c>
      <c r="G2301" s="35">
        <f ca="1">IFERROR(VLOOKUP($E2301&amp;"-2",'PTE - Segment Emissions Calcs'!$I$8:$V$8919,16,FALSE),0)</f>
        <v>0</v>
      </c>
      <c r="H2301" s="36">
        <f t="shared" ca="1" si="105"/>
        <v>1.3103999999999999E-10</v>
      </c>
      <c r="I2301" s="37">
        <f ca="1">IFERROR(VLOOKUP($E2301&amp;"-1",'PTE - Segment Emissions Calcs'!$I$8:$X$8919,18,FALSE),0)</f>
        <v>5.7395519999999997E-10</v>
      </c>
      <c r="J2301" s="37">
        <f ca="1">IFERROR(VLOOKUP($E2301&amp;"-2",'PTE - Segment Emissions Calcs'!$I$8:$X$8919,18,FALSE),0)</f>
        <v>0</v>
      </c>
      <c r="K2301" s="37">
        <f t="shared" ca="1" si="106"/>
        <v>5.7395519999999997E-10</v>
      </c>
      <c r="L2301" s="37">
        <f ca="1">IFERROR(VLOOKUP($E2301&amp;"-1",'PTE - Segment Emissions Calcs'!$I$8:$Z$8919,20,FALSE),0)</f>
        <v>5.7395519999999997E-10</v>
      </c>
      <c r="M2301" s="37">
        <f ca="1">IFERROR(VLOOKUP($E2301&amp;"-2",'PTE - Segment Emissions Calcs'!$I$8:$Z$8919,20,FALSE),0)</f>
        <v>0</v>
      </c>
      <c r="N2301" s="37">
        <f t="shared" ca="1" si="107"/>
        <v>5.7395519999999997E-10</v>
      </c>
      <c r="O2301" s="38">
        <f t="array" aca="1" ref="O2301" ca="1">IF($H2301="TOTAL HAP",H2301,MAX(IF('PTE - Segment Emissions Calcs'!$B$8:$B$8919=$B2301,'PTE - Segment Emissions Calcs'!$V$8:$V$8919,)))</f>
        <v>1.3103999999999999E-10</v>
      </c>
      <c r="P2301" s="38">
        <f t="array" aca="1" ref="P2301" ca="1">IF($H2301="TOTAL HAP",K2301,MAX(IF('PTE - Segment Emissions Calcs'!$B$8:$B$8919=$B2301,'PTE - Segment Emissions Calcs'!$X$8:$X$8919,)))</f>
        <v>5.7395519999999997E-10</v>
      </c>
      <c r="Q2301" s="38">
        <f t="array" aca="1" ref="Q2301" ca="1">IF($H2301="TOTAL HAP",N2301,MAX(IF('PTE - Segment Emissions Calcs'!$B$8:$B$8919=$B2301,'PTE - Segment Emissions Calcs'!$Z$8:$Z$8919,)))</f>
        <v>5.7395519999999997E-10</v>
      </c>
      <c r="R2301" s="39"/>
    </row>
    <row r="2302" spans="1:18" x14ac:dyDescent="0.25">
      <c r="A2302" s="65"/>
      <c r="B2302" s="65"/>
      <c r="C2302" s="34" t="s">
        <v>36</v>
      </c>
      <c r="D2302" s="35"/>
      <c r="E2302" s="35"/>
      <c r="F2302" s="35">
        <f ca="1">IFERROR(VLOOKUP($E2302&amp;"-1",'PTE - Segment Emissions Calcs'!$I$8:$V$8919,16,FALSE),0)</f>
        <v>2.8664999999999995E-12</v>
      </c>
      <c r="G2302" s="35">
        <f ca="1">IFERROR(VLOOKUP($E2302&amp;"-2",'PTE - Segment Emissions Calcs'!$I$8:$V$8919,16,FALSE),0)</f>
        <v>0</v>
      </c>
      <c r="H2302" s="36">
        <f t="shared" ca="1" si="105"/>
        <v>2.8664999999999995E-12</v>
      </c>
      <c r="I2302" s="37">
        <f ca="1">IFERROR(VLOOKUP($E2302&amp;"-1",'PTE - Segment Emissions Calcs'!$I$8:$X$8919,18,FALSE),0)</f>
        <v>1.2555269999999998E-11</v>
      </c>
      <c r="J2302" s="37">
        <f ca="1">IFERROR(VLOOKUP($E2302&amp;"-2",'PTE - Segment Emissions Calcs'!$I$8:$X$8919,18,FALSE),0)</f>
        <v>0</v>
      </c>
      <c r="K2302" s="37">
        <f t="shared" ca="1" si="106"/>
        <v>1.2555269999999998E-11</v>
      </c>
      <c r="L2302" s="37">
        <f ca="1">IFERROR(VLOOKUP($E2302&amp;"-1",'PTE - Segment Emissions Calcs'!$I$8:$Z$8919,20,FALSE),0)</f>
        <v>1.2555269999999998E-11</v>
      </c>
      <c r="M2302" s="37">
        <f ca="1">IFERROR(VLOOKUP($E2302&amp;"-2",'PTE - Segment Emissions Calcs'!$I$8:$Z$8919,20,FALSE),0)</f>
        <v>0</v>
      </c>
      <c r="N2302" s="37">
        <f t="shared" ca="1" si="107"/>
        <v>1.2555269999999998E-11</v>
      </c>
      <c r="O2302" s="38">
        <f t="array" aca="1" ref="O2302" ca="1">IF($H2302="TOTAL HAP",H2302,MAX(IF('PTE - Segment Emissions Calcs'!$B$8:$B$8919=$B2302,'PTE - Segment Emissions Calcs'!$V$8:$V$8919,)))</f>
        <v>2.8664999999999995E-12</v>
      </c>
      <c r="P2302" s="38">
        <f t="array" aca="1" ref="P2302" ca="1">IF($H2302="TOTAL HAP",K2302,MAX(IF('PTE - Segment Emissions Calcs'!$B$8:$B$8919=$B2302,'PTE - Segment Emissions Calcs'!$X$8:$X$8919,)))</f>
        <v>1.2555269999999998E-11</v>
      </c>
      <c r="Q2302" s="38">
        <f t="array" aca="1" ref="Q2302" ca="1">IF($H2302="TOTAL HAP",N2302,MAX(IF('PTE - Segment Emissions Calcs'!$B$8:$B$8919=$B2302,'PTE - Segment Emissions Calcs'!$Z$8:$Z$8919,)))</f>
        <v>1.2555269999999998E-11</v>
      </c>
      <c r="R2302" s="39"/>
    </row>
    <row r="2303" spans="1:18" x14ac:dyDescent="0.25">
      <c r="A2303" s="65"/>
      <c r="B2303" s="65"/>
      <c r="C2303" s="34" t="s">
        <v>171</v>
      </c>
      <c r="D2303" s="35"/>
      <c r="E2303" s="35"/>
      <c r="F2303" s="35">
        <f ca="1">IFERROR(VLOOKUP($E2303&amp;"-1",'PTE - Segment Emissions Calcs'!$I$8:$V$8919,16,FALSE),0)</f>
        <v>3.9374999999999986E-13</v>
      </c>
      <c r="G2303" s="35">
        <f ca="1">IFERROR(VLOOKUP($E2303&amp;"-2",'PTE - Segment Emissions Calcs'!$I$8:$V$8919,16,FALSE),0)</f>
        <v>0</v>
      </c>
      <c r="H2303" s="36">
        <f t="shared" ca="1" si="105"/>
        <v>3.9374999999999986E-13</v>
      </c>
      <c r="I2303" s="37">
        <f ca="1">IFERROR(VLOOKUP($E2303&amp;"-1",'PTE - Segment Emissions Calcs'!$I$8:$X$8919,18,FALSE),0)</f>
        <v>1.7246249999999992E-12</v>
      </c>
      <c r="J2303" s="37">
        <f ca="1">IFERROR(VLOOKUP($E2303&amp;"-2",'PTE - Segment Emissions Calcs'!$I$8:$X$8919,18,FALSE),0)</f>
        <v>0</v>
      </c>
      <c r="K2303" s="37">
        <f t="shared" ca="1" si="106"/>
        <v>1.7246249999999992E-12</v>
      </c>
      <c r="L2303" s="37">
        <f ca="1">IFERROR(VLOOKUP($E2303&amp;"-1",'PTE - Segment Emissions Calcs'!$I$8:$Z$8919,20,FALSE),0)</f>
        <v>1.7246249999999992E-12</v>
      </c>
      <c r="M2303" s="37">
        <f ca="1">IFERROR(VLOOKUP($E2303&amp;"-2",'PTE - Segment Emissions Calcs'!$I$8:$Z$8919,20,FALSE),0)</f>
        <v>0</v>
      </c>
      <c r="N2303" s="37">
        <f t="shared" ca="1" si="107"/>
        <v>1.7246249999999992E-12</v>
      </c>
      <c r="O2303" s="38">
        <f t="array" aca="1" ref="O2303" ca="1">IF($H2303="TOTAL HAP",H2303,MAX(IF('PTE - Segment Emissions Calcs'!$B$8:$B$8919=$B2303,'PTE - Segment Emissions Calcs'!$V$8:$V$8919,)))</f>
        <v>3.9374999999999986E-13</v>
      </c>
      <c r="P2303" s="38">
        <f t="array" aca="1" ref="P2303" ca="1">IF($H2303="TOTAL HAP",K2303,MAX(IF('PTE - Segment Emissions Calcs'!$B$8:$B$8919=$B2303,'PTE - Segment Emissions Calcs'!$X$8:$X$8919,)))</f>
        <v>1.7246249999999992E-12</v>
      </c>
      <c r="Q2303" s="38">
        <f t="array" aca="1" ref="Q2303" ca="1">IF($H2303="TOTAL HAP",N2303,MAX(IF('PTE - Segment Emissions Calcs'!$B$8:$B$8919=$B2303,'PTE - Segment Emissions Calcs'!$Z$8:$Z$8919,)))</f>
        <v>1.7246249999999992E-12</v>
      </c>
      <c r="R2303" s="39"/>
    </row>
    <row r="2304" spans="1:18" x14ac:dyDescent="0.25">
      <c r="A2304" s="65"/>
      <c r="B2304" s="65"/>
      <c r="C2304" s="34" t="s">
        <v>38</v>
      </c>
      <c r="D2304" s="35"/>
      <c r="E2304" s="35"/>
      <c r="F2304" s="35">
        <f ca="1">IFERROR(VLOOKUP($E2304&amp;"-1",'PTE - Segment Emissions Calcs'!$I$8:$V$8919,16,FALSE),0)</f>
        <v>1.4080499999999997E-13</v>
      </c>
      <c r="G2304" s="35">
        <f ca="1">IFERROR(VLOOKUP($E2304&amp;"-2",'PTE - Segment Emissions Calcs'!$I$8:$V$8919,16,FALSE),0)</f>
        <v>0</v>
      </c>
      <c r="H2304" s="36">
        <f t="shared" ca="1" si="105"/>
        <v>1.4080499999999997E-13</v>
      </c>
      <c r="I2304" s="37">
        <f ca="1">IFERROR(VLOOKUP($E2304&amp;"-1",'PTE - Segment Emissions Calcs'!$I$8:$X$8919,18,FALSE),0)</f>
        <v>6.1672589999999989E-13</v>
      </c>
      <c r="J2304" s="37">
        <f ca="1">IFERROR(VLOOKUP($E2304&amp;"-2",'PTE - Segment Emissions Calcs'!$I$8:$X$8919,18,FALSE),0)</f>
        <v>0</v>
      </c>
      <c r="K2304" s="37">
        <f t="shared" ca="1" si="106"/>
        <v>6.1672589999999989E-13</v>
      </c>
      <c r="L2304" s="37">
        <f ca="1">IFERROR(VLOOKUP($E2304&amp;"-1",'PTE - Segment Emissions Calcs'!$I$8:$Z$8919,20,FALSE),0)</f>
        <v>6.1672589999999989E-13</v>
      </c>
      <c r="M2304" s="37">
        <f ca="1">IFERROR(VLOOKUP($E2304&amp;"-2",'PTE - Segment Emissions Calcs'!$I$8:$Z$8919,20,FALSE),0)</f>
        <v>0</v>
      </c>
      <c r="N2304" s="37">
        <f t="shared" ca="1" si="107"/>
        <v>6.1672589999999989E-13</v>
      </c>
      <c r="O2304" s="38">
        <f t="array" aca="1" ref="O2304" ca="1">IF($H2304="TOTAL HAP",H2304,MAX(IF('PTE - Segment Emissions Calcs'!$B$8:$B$8919=$B2304,'PTE - Segment Emissions Calcs'!$V$8:$V$8919,)))</f>
        <v>1.4080499999999997E-13</v>
      </c>
      <c r="P2304" s="38">
        <f t="array" aca="1" ref="P2304" ca="1">IF($H2304="TOTAL HAP",K2304,MAX(IF('PTE - Segment Emissions Calcs'!$B$8:$B$8919=$B2304,'PTE - Segment Emissions Calcs'!$X$8:$X$8919,)))</f>
        <v>6.1672589999999989E-13</v>
      </c>
      <c r="Q2304" s="38">
        <f t="array" aca="1" ref="Q2304" ca="1">IF($H2304="TOTAL HAP",N2304,MAX(IF('PTE - Segment Emissions Calcs'!$B$8:$B$8919=$B2304,'PTE - Segment Emissions Calcs'!$Z$8:$Z$8919,)))</f>
        <v>6.1672589999999989E-13</v>
      </c>
      <c r="R2304" s="39"/>
    </row>
    <row r="2305" spans="1:18" x14ac:dyDescent="0.25">
      <c r="A2305" s="65"/>
      <c r="B2305" s="65"/>
      <c r="C2305" s="34" t="s">
        <v>185</v>
      </c>
      <c r="D2305" s="35"/>
      <c r="E2305" s="35"/>
      <c r="F2305" s="35">
        <f ca="1">IFERROR(VLOOKUP($E2305&amp;"-1",'PTE - Segment Emissions Calcs'!$I$8:$V$8919,16,FALSE),0)</f>
        <v>8.4104999999999994E-12</v>
      </c>
      <c r="G2305" s="35">
        <f ca="1">IFERROR(VLOOKUP($E2305&amp;"-2",'PTE - Segment Emissions Calcs'!$I$8:$V$8919,16,FALSE),0)</f>
        <v>0</v>
      </c>
      <c r="H2305" s="36">
        <f t="shared" ca="1" si="105"/>
        <v>8.4104999999999994E-12</v>
      </c>
      <c r="I2305" s="37">
        <f ca="1">IFERROR(VLOOKUP($E2305&amp;"-1",'PTE - Segment Emissions Calcs'!$I$8:$X$8919,18,FALSE),0)</f>
        <v>3.6837990000000002E-11</v>
      </c>
      <c r="J2305" s="37">
        <f ca="1">IFERROR(VLOOKUP($E2305&amp;"-2",'PTE - Segment Emissions Calcs'!$I$8:$X$8919,18,FALSE),0)</f>
        <v>0</v>
      </c>
      <c r="K2305" s="37">
        <f t="shared" ca="1" si="106"/>
        <v>3.6837990000000002E-11</v>
      </c>
      <c r="L2305" s="37">
        <f ca="1">IFERROR(VLOOKUP($E2305&amp;"-1",'PTE - Segment Emissions Calcs'!$I$8:$Z$8919,20,FALSE),0)</f>
        <v>3.6837990000000002E-11</v>
      </c>
      <c r="M2305" s="37">
        <f ca="1">IFERROR(VLOOKUP($E2305&amp;"-2",'PTE - Segment Emissions Calcs'!$I$8:$Z$8919,20,FALSE),0)</f>
        <v>0</v>
      </c>
      <c r="N2305" s="37">
        <f t="shared" ca="1" si="107"/>
        <v>3.6837990000000002E-11</v>
      </c>
      <c r="O2305" s="38">
        <f t="array" aca="1" ref="O2305" ca="1">IF($H2305="TOTAL HAP",H2305,MAX(IF('PTE - Segment Emissions Calcs'!$B$8:$B$8919=$B2305,'PTE - Segment Emissions Calcs'!$V$8:$V$8919,)))</f>
        <v>8.4104999999999994E-12</v>
      </c>
      <c r="P2305" s="38">
        <f t="array" aca="1" ref="P2305" ca="1">IF($H2305="TOTAL HAP",K2305,MAX(IF('PTE - Segment Emissions Calcs'!$B$8:$B$8919=$B2305,'PTE - Segment Emissions Calcs'!$X$8:$X$8919,)))</f>
        <v>3.6837990000000002E-11</v>
      </c>
      <c r="Q2305" s="38">
        <f t="array" aca="1" ref="Q2305" ca="1">IF($H2305="TOTAL HAP",N2305,MAX(IF('PTE - Segment Emissions Calcs'!$B$8:$B$8919=$B2305,'PTE - Segment Emissions Calcs'!$Z$8:$Z$8919,)))</f>
        <v>3.6837990000000002E-11</v>
      </c>
      <c r="R2305" s="39"/>
    </row>
    <row r="2306" spans="1:18" x14ac:dyDescent="0.25">
      <c r="A2306" s="65"/>
      <c r="B2306" s="65"/>
      <c r="C2306" s="34" t="s">
        <v>43</v>
      </c>
      <c r="D2306" s="35"/>
      <c r="E2306" s="35"/>
      <c r="F2306" s="35">
        <f ca="1">IFERROR(VLOOKUP($E2306&amp;"-1",'PTE - Segment Emissions Calcs'!$I$8:$V$8919,16,FALSE),0)</f>
        <v>8.4105000000000013E-16</v>
      </c>
      <c r="G2306" s="35">
        <f ca="1">IFERROR(VLOOKUP($E2306&amp;"-2",'PTE - Segment Emissions Calcs'!$I$8:$V$8919,16,FALSE),0)</f>
        <v>0</v>
      </c>
      <c r="H2306" s="36">
        <f t="shared" ca="1" si="105"/>
        <v>8.4105000000000013E-16</v>
      </c>
      <c r="I2306" s="37">
        <f ca="1">IFERROR(VLOOKUP($E2306&amp;"-1",'PTE - Segment Emissions Calcs'!$I$8:$X$8919,18,FALSE),0)</f>
        <v>3.6837990000000006E-15</v>
      </c>
      <c r="J2306" s="37">
        <f ca="1">IFERROR(VLOOKUP($E2306&amp;"-2",'PTE - Segment Emissions Calcs'!$I$8:$X$8919,18,FALSE),0)</f>
        <v>0</v>
      </c>
      <c r="K2306" s="37">
        <f t="shared" ca="1" si="106"/>
        <v>3.6837990000000006E-15</v>
      </c>
      <c r="L2306" s="37">
        <f ca="1">IFERROR(VLOOKUP($E2306&amp;"-1",'PTE - Segment Emissions Calcs'!$I$8:$Z$8919,20,FALSE),0)</f>
        <v>3.6837990000000006E-15</v>
      </c>
      <c r="M2306" s="37">
        <f ca="1">IFERROR(VLOOKUP($E2306&amp;"-2",'PTE - Segment Emissions Calcs'!$I$8:$Z$8919,20,FALSE),0)</f>
        <v>0</v>
      </c>
      <c r="N2306" s="37">
        <f t="shared" ca="1" si="107"/>
        <v>3.6837990000000006E-15</v>
      </c>
      <c r="O2306" s="38">
        <f t="array" aca="1" ref="O2306" ca="1">IF($H2306="TOTAL HAP",H2306,MAX(IF('PTE - Segment Emissions Calcs'!$B$8:$B$8919=$B2306,'PTE - Segment Emissions Calcs'!$V$8:$V$8919,)))</f>
        <v>8.4105000000000013E-16</v>
      </c>
      <c r="P2306" s="38">
        <f t="array" aca="1" ref="P2306" ca="1">IF($H2306="TOTAL HAP",K2306,MAX(IF('PTE - Segment Emissions Calcs'!$B$8:$B$8919=$B2306,'PTE - Segment Emissions Calcs'!$X$8:$X$8919,)))</f>
        <v>3.6837990000000006E-15</v>
      </c>
      <c r="Q2306" s="38">
        <f t="array" aca="1" ref="Q2306" ca="1">IF($H2306="TOTAL HAP",N2306,MAX(IF('PTE - Segment Emissions Calcs'!$B$8:$B$8919=$B2306,'PTE - Segment Emissions Calcs'!$Z$8:$Z$8919,)))</f>
        <v>3.6837990000000006E-15</v>
      </c>
      <c r="R2306" s="39"/>
    </row>
    <row r="2307" spans="1:18" ht="15.75" thickBot="1" x14ac:dyDescent="0.3">
      <c r="A2307" s="66"/>
      <c r="B2307" s="66"/>
      <c r="C2307" s="43" t="s">
        <v>49</v>
      </c>
      <c r="D2307" s="44"/>
      <c r="E2307" s="44"/>
      <c r="F2307" s="44">
        <f ca="1">IFERROR(VLOOKUP($E2307&amp;"-1",'PTE - Segment Emissions Calcs'!$I$8:$V$8919,16,FALSE),0)</f>
        <v>8.4105000000000013E-16</v>
      </c>
      <c r="G2307" s="44">
        <f ca="1">IFERROR(VLOOKUP($E2307&amp;"-2",'PTE - Segment Emissions Calcs'!$I$8:$V$8919,16,FALSE),0)</f>
        <v>0</v>
      </c>
      <c r="H2307" s="45">
        <f t="shared" ca="1" si="105"/>
        <v>8.4105000000000013E-16</v>
      </c>
      <c r="I2307" s="46">
        <f ca="1">IFERROR(VLOOKUP($E2307&amp;"-1",'PTE - Segment Emissions Calcs'!$I$8:$X$8919,18,FALSE),0)</f>
        <v>3.6837990000000006E-15</v>
      </c>
      <c r="J2307" s="46">
        <f ca="1">IFERROR(VLOOKUP($E2307&amp;"-2",'PTE - Segment Emissions Calcs'!$I$8:$X$8919,18,FALSE),0)</f>
        <v>0</v>
      </c>
      <c r="K2307" s="46">
        <f t="shared" ca="1" si="106"/>
        <v>3.6837990000000006E-15</v>
      </c>
      <c r="L2307" s="46">
        <f ca="1">IFERROR(VLOOKUP($E2307&amp;"-1",'PTE - Segment Emissions Calcs'!$I$8:$Z$8919,20,FALSE),0)</f>
        <v>3.6837990000000006E-15</v>
      </c>
      <c r="M2307" s="46">
        <f ca="1">IFERROR(VLOOKUP($E2307&amp;"-2",'PTE - Segment Emissions Calcs'!$I$8:$Z$8919,20,FALSE),0)</f>
        <v>0</v>
      </c>
      <c r="N2307" s="46">
        <f t="shared" ca="1" si="107"/>
        <v>3.6837990000000006E-15</v>
      </c>
      <c r="O2307" s="47">
        <f t="array" aca="1" ref="O2307" ca="1">IF($H2307="TOTAL HAP",H2307,MAX(IF('PTE - Segment Emissions Calcs'!$B$8:$B$8919=$B2307,'PTE - Segment Emissions Calcs'!$V$8:$V$8919,)))</f>
        <v>8.4105000000000013E-16</v>
      </c>
      <c r="P2307" s="47">
        <f t="array" aca="1" ref="P2307" ca="1">IF($H2307="TOTAL HAP",K2307,MAX(IF('PTE - Segment Emissions Calcs'!$B$8:$B$8919=$B2307,'PTE - Segment Emissions Calcs'!$X$8:$X$8919,)))</f>
        <v>3.6837990000000006E-15</v>
      </c>
      <c r="Q2307" s="47">
        <f t="array" aca="1" ref="Q2307" ca="1">IF($H2307="TOTAL HAP",N2307,MAX(IF('PTE - Segment Emissions Calcs'!$B$8:$B$8919=$B2307,'PTE - Segment Emissions Calcs'!$Z$8:$Z$8919,)))</f>
        <v>3.6837990000000006E-15</v>
      </c>
      <c r="R2307" s="48"/>
    </row>
    <row r="2308" spans="1:18" ht="15.75" thickTop="1" x14ac:dyDescent="0.25">
      <c r="A2308" s="25" t="str">
        <f ca="1">VLOOKUP(#REF!,'PTE - Segment Emissions Calcs'!$C$8:$J$8919,8,FALSE)</f>
        <v>EQUI 054</v>
      </c>
      <c r="B2308" s="25" t="str">
        <f ca="1">VLOOKUP(A2308,'PTE - Segment Emissions Calcs'!$J$8:$O$8919,4,FALSE)</f>
        <v>15-CT-0005/6 (#2 Reformer)</v>
      </c>
      <c r="C2308" s="26" t="s">
        <v>20</v>
      </c>
      <c r="D2308" s="27"/>
      <c r="E2308" s="27"/>
      <c r="F2308" s="27">
        <f ca="1">IFERROR(VLOOKUP($E2308&amp;"-1",'PTE - Segment Emissions Calcs'!$I$8:$V$8919,16,FALSE),0)</f>
        <v>0.15021000000000004</v>
      </c>
      <c r="G2308" s="27">
        <f ca="1">IFERROR(VLOOKUP($E2308&amp;"-2",'PTE - Segment Emissions Calcs'!$I$8:$V$8919,16,FALSE),0)</f>
        <v>0</v>
      </c>
      <c r="H2308" s="28">
        <f t="shared" ca="1" si="105"/>
        <v>0.15021000000000004</v>
      </c>
      <c r="I2308" s="29">
        <f ca="1">IFERROR(VLOOKUP($E2308&amp;"-1",'PTE - Segment Emissions Calcs'!$I$8:$X$8919,18,FALSE),0)</f>
        <v>0.65791980000000017</v>
      </c>
      <c r="J2308" s="29">
        <f ca="1">IFERROR(VLOOKUP($E2308&amp;"-2",'PTE - Segment Emissions Calcs'!$I$8:$X$8919,18,FALSE),0)</f>
        <v>0</v>
      </c>
      <c r="K2308" s="29">
        <f t="shared" ca="1" si="106"/>
        <v>0.65791980000000017</v>
      </c>
      <c r="L2308" s="29">
        <f ca="1">IFERROR(VLOOKUP($E2308&amp;"-1",'PTE - Segment Emissions Calcs'!$I$8:$Z$8919,20,FALSE),0)</f>
        <v>0.65791980000000017</v>
      </c>
      <c r="M2308" s="29">
        <f ca="1">IFERROR(VLOOKUP($E2308&amp;"-2",'PTE - Segment Emissions Calcs'!$I$8:$Z$8919,20,FALSE),0)</f>
        <v>0</v>
      </c>
      <c r="N2308" s="29">
        <f t="shared" ca="1" si="107"/>
        <v>0.65791980000000017</v>
      </c>
      <c r="O2308" s="30">
        <f t="array" aca="1" ref="O2308" ca="1">IF($H2308="TOTAL HAP",H2308,MAX(IF('PTE - Segment Emissions Calcs'!$B$8:$B$8919=$B2308,'PTE - Segment Emissions Calcs'!$V$8:$V$8919,)))</f>
        <v>0.15021000000000004</v>
      </c>
      <c r="P2308" s="30">
        <f t="array" aca="1" ref="P2308" ca="1">IF($H2308="TOTAL HAP",K2308,MAX(IF('PTE - Segment Emissions Calcs'!$B$8:$B$8919=$B2308,'PTE - Segment Emissions Calcs'!$X$8:$X$8919,)))</f>
        <v>0.65791980000000017</v>
      </c>
      <c r="Q2308" s="30">
        <f t="array" aca="1" ref="Q2308" ca="1">IF($H2308="TOTAL HAP",N2308,MAX(IF('PTE - Segment Emissions Calcs'!$B$8:$B$8919=$B2308,'PTE - Segment Emissions Calcs'!$Z$8:$Z$8919,)))</f>
        <v>0.65791980000000017</v>
      </c>
      <c r="R2308" s="31"/>
    </row>
    <row r="2309" spans="1:18" x14ac:dyDescent="0.25">
      <c r="A2309" s="32"/>
      <c r="B2309" s="33"/>
      <c r="C2309" s="34" t="s">
        <v>21</v>
      </c>
      <c r="D2309" s="35"/>
      <c r="E2309" s="35"/>
      <c r="F2309" s="35">
        <f ca="1">IFERROR(VLOOKUP($E2309&amp;"-1",'PTE - Segment Emissions Calcs'!$I$8:$V$8919,16,FALSE),0)</f>
        <v>9.5384863738274137E-2</v>
      </c>
      <c r="G2309" s="35">
        <f ca="1">IFERROR(VLOOKUP($E2309&amp;"-2",'PTE - Segment Emissions Calcs'!$I$8:$V$8919,16,FALSE),0)</f>
        <v>0</v>
      </c>
      <c r="H2309" s="36">
        <f t="shared" ca="1" si="105"/>
        <v>9.5384863738274137E-2</v>
      </c>
      <c r="I2309" s="37">
        <f ca="1">IFERROR(VLOOKUP($E2309&amp;"-1",'PTE - Segment Emissions Calcs'!$I$8:$X$8919,18,FALSE),0)</f>
        <v>0.41778570317364072</v>
      </c>
      <c r="J2309" s="37">
        <f ca="1">IFERROR(VLOOKUP($E2309&amp;"-2",'PTE - Segment Emissions Calcs'!$I$8:$X$8919,18,FALSE),0)</f>
        <v>0</v>
      </c>
      <c r="K2309" s="37">
        <f t="shared" ca="1" si="106"/>
        <v>0.41778570317364072</v>
      </c>
      <c r="L2309" s="37">
        <f ca="1">IFERROR(VLOOKUP($E2309&amp;"-1",'PTE - Segment Emissions Calcs'!$I$8:$Z$8919,20,FALSE),0)</f>
        <v>0.41778570317364072</v>
      </c>
      <c r="M2309" s="37">
        <f ca="1">IFERROR(VLOOKUP($E2309&amp;"-2",'PTE - Segment Emissions Calcs'!$I$8:$Z$8919,20,FALSE),0)</f>
        <v>0</v>
      </c>
      <c r="N2309" s="37">
        <f t="shared" ca="1" si="107"/>
        <v>0.41778570317364072</v>
      </c>
      <c r="O2309" s="38">
        <f t="array" aca="1" ref="O2309" ca="1">IF($H2309="TOTAL HAP",H2309,MAX(IF('PTE - Segment Emissions Calcs'!$B$8:$B$8919=$B2309,'PTE - Segment Emissions Calcs'!$V$8:$V$8919,)))</f>
        <v>9.5384863738274137E-2</v>
      </c>
      <c r="P2309" s="38">
        <f t="array" aca="1" ref="P2309" ca="1">IF($H2309="TOTAL HAP",K2309,MAX(IF('PTE - Segment Emissions Calcs'!$B$8:$B$8919=$B2309,'PTE - Segment Emissions Calcs'!$X$8:$X$8919,)))</f>
        <v>0.41778570317364072</v>
      </c>
      <c r="Q2309" s="38">
        <f t="array" aca="1" ref="Q2309" ca="1">IF($H2309="TOTAL HAP",N2309,MAX(IF('PTE - Segment Emissions Calcs'!$B$8:$B$8919=$B2309,'PTE - Segment Emissions Calcs'!$Z$8:$Z$8919,)))</f>
        <v>0.41778570317364072</v>
      </c>
      <c r="R2309" s="39"/>
    </row>
    <row r="2310" spans="1:18" x14ac:dyDescent="0.25">
      <c r="A2310" s="32"/>
      <c r="B2310" s="33"/>
      <c r="C2310" s="34" t="s">
        <v>22</v>
      </c>
      <c r="D2310" s="35"/>
      <c r="E2310" s="35"/>
      <c r="F2310" s="35">
        <f ca="1">IFERROR(VLOOKUP($E2310&amp;"-1",'PTE - Segment Emissions Calcs'!$I$8:$V$8919,16,FALSE),0)</f>
        <v>3.2057969710702649E-4</v>
      </c>
      <c r="G2310" s="35">
        <f ca="1">IFERROR(VLOOKUP($E2310&amp;"-2",'PTE - Segment Emissions Calcs'!$I$8:$V$8919,16,FALSE),0)</f>
        <v>0</v>
      </c>
      <c r="H2310" s="36">
        <f t="shared" ca="1" si="105"/>
        <v>3.2057969710702649E-4</v>
      </c>
      <c r="I2310" s="37">
        <f ca="1">IFERROR(VLOOKUP($E2310&amp;"-1",'PTE - Segment Emissions Calcs'!$I$8:$X$8919,18,FALSE),0)</f>
        <v>1.404139073328776E-3</v>
      </c>
      <c r="J2310" s="37">
        <f ca="1">IFERROR(VLOOKUP($E2310&amp;"-2",'PTE - Segment Emissions Calcs'!$I$8:$X$8919,18,FALSE),0)</f>
        <v>0</v>
      </c>
      <c r="K2310" s="37">
        <f t="shared" ca="1" si="106"/>
        <v>1.404139073328776E-3</v>
      </c>
      <c r="L2310" s="37">
        <f ca="1">IFERROR(VLOOKUP($E2310&amp;"-1",'PTE - Segment Emissions Calcs'!$I$8:$Z$8919,20,FALSE),0)</f>
        <v>1.404139073328776E-3</v>
      </c>
      <c r="M2310" s="37">
        <f ca="1">IFERROR(VLOOKUP($E2310&amp;"-2",'PTE - Segment Emissions Calcs'!$I$8:$Z$8919,20,FALSE),0)</f>
        <v>0</v>
      </c>
      <c r="N2310" s="37">
        <f t="shared" ca="1" si="107"/>
        <v>1.404139073328776E-3</v>
      </c>
      <c r="O2310" s="38">
        <f t="array" aca="1" ref="O2310" ca="1">IF($H2310="TOTAL HAP",H2310,MAX(IF('PTE - Segment Emissions Calcs'!$B$8:$B$8919=$B2310,'PTE - Segment Emissions Calcs'!$V$8:$V$8919,)))</f>
        <v>3.2057969710702649E-4</v>
      </c>
      <c r="P2310" s="38">
        <f t="array" aca="1" ref="P2310" ca="1">IF($H2310="TOTAL HAP",K2310,MAX(IF('PTE - Segment Emissions Calcs'!$B$8:$B$8919=$B2310,'PTE - Segment Emissions Calcs'!$X$8:$X$8919,)))</f>
        <v>1.404139073328776E-3</v>
      </c>
      <c r="Q2310" s="38">
        <f t="array" aca="1" ref="Q2310" ca="1">IF($H2310="TOTAL HAP",N2310,MAX(IF('PTE - Segment Emissions Calcs'!$B$8:$B$8919=$B2310,'PTE - Segment Emissions Calcs'!$Z$8:$Z$8919,)))</f>
        <v>1.404139073328776E-3</v>
      </c>
      <c r="R2310" s="39"/>
    </row>
    <row r="2311" spans="1:18" x14ac:dyDescent="0.25">
      <c r="A2311" s="67"/>
      <c r="B2311" s="67"/>
      <c r="C2311" s="34" t="s">
        <v>24</v>
      </c>
      <c r="D2311" s="35"/>
      <c r="E2311" s="35"/>
      <c r="F2311" s="35">
        <f ca="1">IFERROR(VLOOKUP($E2311&amp;"-1",'PTE - Segment Emissions Calcs'!$I$8:$V$8919,16,FALSE),0)</f>
        <v>0.63</v>
      </c>
      <c r="G2311" s="35">
        <f ca="1">IFERROR(VLOOKUP($E2311&amp;"-2",'PTE - Segment Emissions Calcs'!$I$8:$V$8919,16,FALSE),0)</f>
        <v>0</v>
      </c>
      <c r="H2311" s="36">
        <f t="shared" ca="1" si="105"/>
        <v>0.63</v>
      </c>
      <c r="I2311" s="37">
        <f ca="1">IFERROR(VLOOKUP($E2311&amp;"-1",'PTE - Segment Emissions Calcs'!$I$8:$X$8919,18,FALSE),0)</f>
        <v>2.7594000000000003</v>
      </c>
      <c r="J2311" s="37">
        <f ca="1">IFERROR(VLOOKUP($E2311&amp;"-2",'PTE - Segment Emissions Calcs'!$I$8:$X$8919,18,FALSE),0)</f>
        <v>0</v>
      </c>
      <c r="K2311" s="37">
        <f t="shared" ca="1" si="106"/>
        <v>2.7594000000000003</v>
      </c>
      <c r="L2311" s="37">
        <f ca="1">IFERROR(VLOOKUP($E2311&amp;"-1",'PTE - Segment Emissions Calcs'!$I$8:$Z$8919,20,FALSE),0)</f>
        <v>2.7594000000000003</v>
      </c>
      <c r="M2311" s="37">
        <f ca="1">IFERROR(VLOOKUP($E2311&amp;"-2",'PTE - Segment Emissions Calcs'!$I$8:$Z$8919,20,FALSE),0)</f>
        <v>0</v>
      </c>
      <c r="N2311" s="37">
        <f t="shared" ca="1" si="107"/>
        <v>2.7594000000000003</v>
      </c>
      <c r="O2311" s="38">
        <f t="array" aca="1" ref="O2311" ca="1">IF($H2311="TOTAL HAP",H2311,MAX(IF('PTE - Segment Emissions Calcs'!$B$8:$B$8919=$B2311,'PTE - Segment Emissions Calcs'!$V$8:$V$8919,)))</f>
        <v>0.63</v>
      </c>
      <c r="P2311" s="38">
        <f t="array" aca="1" ref="P2311" ca="1">IF($H2311="TOTAL HAP",K2311,MAX(IF('PTE - Segment Emissions Calcs'!$B$8:$B$8919=$B2311,'PTE - Segment Emissions Calcs'!$X$8:$X$8919,)))</f>
        <v>2.7594000000000003</v>
      </c>
      <c r="Q2311" s="38">
        <f t="array" aca="1" ref="Q2311" ca="1">IF($H2311="TOTAL HAP",N2311,MAX(IF('PTE - Segment Emissions Calcs'!$B$8:$B$8919=$B2311,'PTE - Segment Emissions Calcs'!$Z$8:$Z$8919,)))</f>
        <v>2.7594000000000003</v>
      </c>
      <c r="R2311" s="39"/>
    </row>
    <row r="2312" spans="1:18" x14ac:dyDescent="0.25">
      <c r="A2312" s="67"/>
      <c r="B2312" s="67"/>
      <c r="C2312" s="34" t="s">
        <v>29</v>
      </c>
      <c r="D2312" s="35"/>
      <c r="E2312" s="35"/>
      <c r="F2312" s="35">
        <f ca="1">IFERROR(VLOOKUP($E2312&amp;"-1",'PTE - Segment Emissions Calcs'!$I$8:$V$8919,16,FALSE),0)</f>
        <v>0.13484177331778557</v>
      </c>
      <c r="G2312" s="35">
        <f ca="1">IFERROR(VLOOKUP($E2312&amp;"-2",'PTE - Segment Emissions Calcs'!$I$8:$V$8919,16,FALSE),0)</f>
        <v>0</v>
      </c>
      <c r="H2312" s="36">
        <f t="shared" ca="1" si="105"/>
        <v>0.13484177331778557</v>
      </c>
      <c r="I2312" s="37">
        <f ca="1">IFERROR(VLOOKUP($E2312&amp;"-1",'PTE - Segment Emissions Calcs'!$I$8:$X$8919,18,FALSE),0)</f>
        <v>0.59060696713190075</v>
      </c>
      <c r="J2312" s="37">
        <f ca="1">IFERROR(VLOOKUP($E2312&amp;"-2",'PTE - Segment Emissions Calcs'!$I$8:$X$8919,18,FALSE),0)</f>
        <v>0</v>
      </c>
      <c r="K2312" s="37">
        <f t="shared" ca="1" si="106"/>
        <v>0.59060696713190075</v>
      </c>
      <c r="L2312" s="37">
        <f ca="1">IFERROR(VLOOKUP($E2312&amp;"-1",'PTE - Segment Emissions Calcs'!$I$8:$Z$8919,20,FALSE),0)</f>
        <v>0.59060696713190075</v>
      </c>
      <c r="M2312" s="37">
        <f ca="1">IFERROR(VLOOKUP($E2312&amp;"-2",'PTE - Segment Emissions Calcs'!$I$8:$Z$8919,20,FALSE),0)</f>
        <v>0</v>
      </c>
      <c r="N2312" s="37">
        <f t="shared" ca="1" si="107"/>
        <v>0.59060696713190075</v>
      </c>
      <c r="O2312" s="38">
        <f t="array" aca="1" ref="O2312" ca="1">IF($H2312="TOTAL HAP",H2312,MAX(IF('PTE - Segment Emissions Calcs'!$B$8:$B$8919=$B2312,'PTE - Segment Emissions Calcs'!$V$8:$V$8919,)))</f>
        <v>0.13484177331778557</v>
      </c>
      <c r="P2312" s="38">
        <f t="array" aca="1" ref="P2312" ca="1">IF($H2312="TOTAL HAP",K2312,MAX(IF('PTE - Segment Emissions Calcs'!$B$8:$B$8919=$B2312,'PTE - Segment Emissions Calcs'!$X$8:$X$8919,)))</f>
        <v>0.59060696713190075</v>
      </c>
      <c r="Q2312" s="38">
        <f t="array" aca="1" ref="Q2312" ca="1">IF($H2312="TOTAL HAP",N2312,MAX(IF('PTE - Segment Emissions Calcs'!$B$8:$B$8919=$B2312,'PTE - Segment Emissions Calcs'!$Z$8:$Z$8919,)))</f>
        <v>0.59060696713190075</v>
      </c>
      <c r="R2312" s="39"/>
    </row>
    <row r="2313" spans="1:18" x14ac:dyDescent="0.25">
      <c r="A2313" s="67"/>
      <c r="B2313" s="67"/>
      <c r="C2313" s="34" t="s">
        <v>177</v>
      </c>
      <c r="D2313" s="35"/>
      <c r="E2313" s="35"/>
      <c r="F2313" s="35">
        <f ca="1">IFERROR(VLOOKUP($E2313&amp;"-1",'PTE - Segment Emissions Calcs'!$I$8:$V$8919,16,FALSE),0)</f>
        <v>2.1587443086732352E-2</v>
      </c>
      <c r="G2313" s="35">
        <f ca="1">IFERROR(VLOOKUP($E2313&amp;"-2",'PTE - Segment Emissions Calcs'!$I$8:$V$8919,16,FALSE),0)</f>
        <v>0</v>
      </c>
      <c r="H2313" s="36">
        <f t="shared" ca="1" si="105"/>
        <v>2.1587443086732352E-2</v>
      </c>
      <c r="I2313" s="37">
        <f ca="1">IFERROR(VLOOKUP($E2313&amp;"-1",'PTE - Segment Emissions Calcs'!$I$8:$X$8919,18,FALSE),0)</f>
        <v>9.4553000719887703E-2</v>
      </c>
      <c r="J2313" s="37">
        <f ca="1">IFERROR(VLOOKUP($E2313&amp;"-2",'PTE - Segment Emissions Calcs'!$I$8:$X$8919,18,FALSE),0)</f>
        <v>0</v>
      </c>
      <c r="K2313" s="37">
        <f t="shared" ca="1" si="106"/>
        <v>9.4553000719887703E-2</v>
      </c>
      <c r="L2313" s="37">
        <f ca="1">IFERROR(VLOOKUP($E2313&amp;"-1",'PTE - Segment Emissions Calcs'!$I$8:$Z$8919,20,FALSE),0)</f>
        <v>9.4553000719887703E-2</v>
      </c>
      <c r="M2313" s="37">
        <f ca="1">IFERROR(VLOOKUP($E2313&amp;"-2",'PTE - Segment Emissions Calcs'!$I$8:$Z$8919,20,FALSE),0)</f>
        <v>0</v>
      </c>
      <c r="N2313" s="37">
        <f t="shared" ca="1" si="107"/>
        <v>9.4553000719887703E-2</v>
      </c>
      <c r="O2313" s="38">
        <f t="array" aca="1" ref="O2313" ca="1">IF($H2313="TOTAL HAP",H2313,MAX(IF('PTE - Segment Emissions Calcs'!$B$8:$B$8919=$B2313,'PTE - Segment Emissions Calcs'!$V$8:$V$8919,)))</f>
        <v>2.1587443086732352E-2</v>
      </c>
      <c r="P2313" s="38">
        <f t="array" aca="1" ref="P2313" ca="1">IF($H2313="TOTAL HAP",K2313,MAX(IF('PTE - Segment Emissions Calcs'!$B$8:$B$8919=$B2313,'PTE - Segment Emissions Calcs'!$X$8:$X$8919,)))</f>
        <v>9.4553000719887703E-2</v>
      </c>
      <c r="Q2313" s="38">
        <f t="array" aca="1" ref="Q2313" ca="1">IF($H2313="TOTAL HAP",N2313,MAX(IF('PTE - Segment Emissions Calcs'!$B$8:$B$8919=$B2313,'PTE - Segment Emissions Calcs'!$Z$8:$Z$8919,)))</f>
        <v>9.4553000719887703E-2</v>
      </c>
      <c r="R2313" s="39"/>
    </row>
    <row r="2314" spans="1:18" x14ac:dyDescent="0.25">
      <c r="A2314" s="67"/>
      <c r="B2314" s="67"/>
      <c r="C2314" s="34" t="s">
        <v>97</v>
      </c>
      <c r="D2314" s="35"/>
      <c r="E2314" s="35"/>
      <c r="F2314" s="35">
        <f ca="1">IFERROR(VLOOKUP($E2314&amp;"-1",'PTE - Segment Emissions Calcs'!$I$8:$V$8919,16,FALSE),0)</f>
        <v>1.7606362851462672E-4</v>
      </c>
      <c r="G2314" s="35">
        <f ca="1">IFERROR(VLOOKUP($E2314&amp;"-2",'PTE - Segment Emissions Calcs'!$I$8:$V$8919,16,FALSE),0)</f>
        <v>0</v>
      </c>
      <c r="H2314" s="36">
        <f t="shared" ca="1" si="105"/>
        <v>1.7606362851462672E-4</v>
      </c>
      <c r="I2314" s="37">
        <f ca="1">IFERROR(VLOOKUP($E2314&amp;"-1",'PTE - Segment Emissions Calcs'!$I$8:$X$8919,18,FALSE),0)</f>
        <v>7.7115869289406502E-4</v>
      </c>
      <c r="J2314" s="37">
        <f ca="1">IFERROR(VLOOKUP($E2314&amp;"-2",'PTE - Segment Emissions Calcs'!$I$8:$X$8919,18,FALSE),0)</f>
        <v>0</v>
      </c>
      <c r="K2314" s="37">
        <f t="shared" ca="1" si="106"/>
        <v>7.7115869289406502E-4</v>
      </c>
      <c r="L2314" s="37">
        <f ca="1">IFERROR(VLOOKUP($E2314&amp;"-1",'PTE - Segment Emissions Calcs'!$I$8:$Z$8919,20,FALSE),0)</f>
        <v>7.7115869289406502E-4</v>
      </c>
      <c r="M2314" s="37">
        <f ca="1">IFERROR(VLOOKUP($E2314&amp;"-2",'PTE - Segment Emissions Calcs'!$I$8:$Z$8919,20,FALSE),0)</f>
        <v>0</v>
      </c>
      <c r="N2314" s="37">
        <f t="shared" ca="1" si="107"/>
        <v>7.7115869289406502E-4</v>
      </c>
      <c r="O2314" s="38">
        <f t="array" aca="1" ref="O2314" ca="1">IF($H2314="TOTAL HAP",H2314,MAX(IF('PTE - Segment Emissions Calcs'!$B$8:$B$8919=$B2314,'PTE - Segment Emissions Calcs'!$V$8:$V$8919,)))</f>
        <v>1.7606362851462672E-4</v>
      </c>
      <c r="P2314" s="38">
        <f t="array" aca="1" ref="P2314" ca="1">IF($H2314="TOTAL HAP",K2314,MAX(IF('PTE - Segment Emissions Calcs'!$B$8:$B$8919=$B2314,'PTE - Segment Emissions Calcs'!$X$8:$X$8919,)))</f>
        <v>7.7115869289406502E-4</v>
      </c>
      <c r="Q2314" s="38">
        <f t="array" aca="1" ref="Q2314" ca="1">IF($H2314="TOTAL HAP",N2314,MAX(IF('PTE - Segment Emissions Calcs'!$B$8:$B$8919=$B2314,'PTE - Segment Emissions Calcs'!$Z$8:$Z$8919,)))</f>
        <v>7.7115869289406502E-4</v>
      </c>
      <c r="R2314" s="39"/>
    </row>
    <row r="2315" spans="1:18" x14ac:dyDescent="0.25">
      <c r="A2315" s="67"/>
      <c r="B2315" s="67"/>
      <c r="C2315" s="34" t="s">
        <v>50</v>
      </c>
      <c r="D2315" s="35"/>
      <c r="E2315" s="35"/>
      <c r="F2315" s="35">
        <f ca="1">IFERROR(VLOOKUP($E2315&amp;"-1",'PTE - Segment Emissions Calcs'!$I$8:$V$8919,16,FALSE),0)</f>
        <v>1.2237566567627205E-3</v>
      </c>
      <c r="G2315" s="35">
        <f ca="1">IFERROR(VLOOKUP($E2315&amp;"-2",'PTE - Segment Emissions Calcs'!$I$8:$V$8919,16,FALSE),0)</f>
        <v>0</v>
      </c>
      <c r="H2315" s="36">
        <f t="shared" ca="1" si="105"/>
        <v>1.2237566567627205E-3</v>
      </c>
      <c r="I2315" s="37">
        <f ca="1">IFERROR(VLOOKUP($E2315&amp;"-1",'PTE - Segment Emissions Calcs'!$I$8:$X$8919,18,FALSE),0)</f>
        <v>5.360054156620715E-3</v>
      </c>
      <c r="J2315" s="37">
        <f ca="1">IFERROR(VLOOKUP($E2315&amp;"-2",'PTE - Segment Emissions Calcs'!$I$8:$X$8919,18,FALSE),0)</f>
        <v>0</v>
      </c>
      <c r="K2315" s="37">
        <f t="shared" ca="1" si="106"/>
        <v>5.360054156620715E-3</v>
      </c>
      <c r="L2315" s="37">
        <f ca="1">IFERROR(VLOOKUP($E2315&amp;"-1",'PTE - Segment Emissions Calcs'!$I$8:$Z$8919,20,FALSE),0)</f>
        <v>5.360054156620715E-3</v>
      </c>
      <c r="M2315" s="37">
        <f ca="1">IFERROR(VLOOKUP($E2315&amp;"-2",'PTE - Segment Emissions Calcs'!$I$8:$Z$8919,20,FALSE),0)</f>
        <v>0</v>
      </c>
      <c r="N2315" s="37">
        <f t="shared" ca="1" si="107"/>
        <v>5.360054156620715E-3</v>
      </c>
      <c r="O2315" s="38">
        <f t="array" aca="1" ref="O2315" ca="1">IF($H2315="TOTAL HAP",H2315,MAX(IF('PTE - Segment Emissions Calcs'!$B$8:$B$8919=$B2315,'PTE - Segment Emissions Calcs'!$V$8:$V$8919,)))</f>
        <v>1.2237566567627205E-3</v>
      </c>
      <c r="P2315" s="38">
        <f t="array" aca="1" ref="P2315" ca="1">IF($H2315="TOTAL HAP",K2315,MAX(IF('PTE - Segment Emissions Calcs'!$B$8:$B$8919=$B2315,'PTE - Segment Emissions Calcs'!$X$8:$X$8919,)))</f>
        <v>5.360054156620715E-3</v>
      </c>
      <c r="Q2315" s="38">
        <f t="array" aca="1" ref="Q2315" ca="1">IF($H2315="TOTAL HAP",N2315,MAX(IF('PTE - Segment Emissions Calcs'!$B$8:$B$8919=$B2315,'PTE - Segment Emissions Calcs'!$Z$8:$Z$8919,)))</f>
        <v>5.360054156620715E-3</v>
      </c>
      <c r="R2315" s="39"/>
    </row>
    <row r="2316" spans="1:18" x14ac:dyDescent="0.25">
      <c r="A2316" s="67"/>
      <c r="B2316" s="67"/>
      <c r="C2316" s="34" t="s">
        <v>37</v>
      </c>
      <c r="D2316" s="35"/>
      <c r="E2316" s="35"/>
      <c r="F2316" s="35">
        <f ca="1">IFERROR(VLOOKUP($E2316&amp;"-1",'PTE - Segment Emissions Calcs'!$I$8:$V$8919,16,FALSE),0)</f>
        <v>1.5835283825399254E-2</v>
      </c>
      <c r="G2316" s="35">
        <f ca="1">IFERROR(VLOOKUP($E2316&amp;"-2",'PTE - Segment Emissions Calcs'!$I$8:$V$8919,16,FALSE),0)</f>
        <v>0</v>
      </c>
      <c r="H2316" s="36">
        <f t="shared" ca="1" si="105"/>
        <v>1.5835283825399254E-2</v>
      </c>
      <c r="I2316" s="37">
        <f ca="1">IFERROR(VLOOKUP($E2316&amp;"-1",'PTE - Segment Emissions Calcs'!$I$8:$X$8919,18,FALSE),0)</f>
        <v>6.9358543155248739E-2</v>
      </c>
      <c r="J2316" s="37">
        <f ca="1">IFERROR(VLOOKUP($E2316&amp;"-2",'PTE - Segment Emissions Calcs'!$I$8:$X$8919,18,FALSE),0)</f>
        <v>0</v>
      </c>
      <c r="K2316" s="37">
        <f t="shared" ca="1" si="106"/>
        <v>6.9358543155248739E-2</v>
      </c>
      <c r="L2316" s="37">
        <f ca="1">IFERROR(VLOOKUP($E2316&amp;"-1",'PTE - Segment Emissions Calcs'!$I$8:$Z$8919,20,FALSE),0)</f>
        <v>6.9358543155248739E-2</v>
      </c>
      <c r="M2316" s="37">
        <f ca="1">IFERROR(VLOOKUP($E2316&amp;"-2",'PTE - Segment Emissions Calcs'!$I$8:$Z$8919,20,FALSE),0)</f>
        <v>0</v>
      </c>
      <c r="N2316" s="37">
        <f t="shared" ca="1" si="107"/>
        <v>6.9358543155248739E-2</v>
      </c>
      <c r="O2316" s="38">
        <f t="array" aca="1" ref="O2316" ca="1">IF($H2316="TOTAL HAP",H2316,MAX(IF('PTE - Segment Emissions Calcs'!$B$8:$B$8919=$B2316,'PTE - Segment Emissions Calcs'!$V$8:$V$8919,)))</f>
        <v>1.5835283825399254E-2</v>
      </c>
      <c r="P2316" s="38">
        <f t="array" aca="1" ref="P2316" ca="1">IF($H2316="TOTAL HAP",K2316,MAX(IF('PTE - Segment Emissions Calcs'!$B$8:$B$8919=$B2316,'PTE - Segment Emissions Calcs'!$X$8:$X$8919,)))</f>
        <v>6.9358543155248739E-2</v>
      </c>
      <c r="Q2316" s="38">
        <f t="array" aca="1" ref="Q2316" ca="1">IF($H2316="TOTAL HAP",N2316,MAX(IF('PTE - Segment Emissions Calcs'!$B$8:$B$8919=$B2316,'PTE - Segment Emissions Calcs'!$Z$8:$Z$8919,)))</f>
        <v>6.9358543155248739E-2</v>
      </c>
      <c r="R2316" s="39"/>
    </row>
    <row r="2317" spans="1:18" x14ac:dyDescent="0.25">
      <c r="A2317" s="67"/>
      <c r="B2317" s="67"/>
      <c r="C2317" s="34" t="s">
        <v>172</v>
      </c>
      <c r="D2317" s="35"/>
      <c r="E2317" s="35"/>
      <c r="F2317" s="35">
        <f ca="1">IFERROR(VLOOKUP($E2317&amp;"-1",'PTE - Segment Emissions Calcs'!$I$8:$V$8919,16,FALSE),0)</f>
        <v>9.4266006881786463E-5</v>
      </c>
      <c r="G2317" s="35">
        <f ca="1">IFERROR(VLOOKUP($E2317&amp;"-2",'PTE - Segment Emissions Calcs'!$I$8:$V$8919,16,FALSE),0)</f>
        <v>0</v>
      </c>
      <c r="H2317" s="36">
        <f t="shared" ca="1" si="105"/>
        <v>9.4266006881786463E-5</v>
      </c>
      <c r="I2317" s="37">
        <f ca="1">IFERROR(VLOOKUP($E2317&amp;"-1",'PTE - Segment Emissions Calcs'!$I$8:$X$8919,18,FALSE),0)</f>
        <v>4.1288511014222476E-4</v>
      </c>
      <c r="J2317" s="37">
        <f ca="1">IFERROR(VLOOKUP($E2317&amp;"-2",'PTE - Segment Emissions Calcs'!$I$8:$X$8919,18,FALSE),0)</f>
        <v>0</v>
      </c>
      <c r="K2317" s="37">
        <f t="shared" ca="1" si="106"/>
        <v>4.1288511014222476E-4</v>
      </c>
      <c r="L2317" s="37">
        <f ca="1">IFERROR(VLOOKUP($E2317&amp;"-1",'PTE - Segment Emissions Calcs'!$I$8:$Z$8919,20,FALSE),0)</f>
        <v>4.1288511014222476E-4</v>
      </c>
      <c r="M2317" s="37">
        <f ca="1">IFERROR(VLOOKUP($E2317&amp;"-2",'PTE - Segment Emissions Calcs'!$I$8:$Z$8919,20,FALSE),0)</f>
        <v>0</v>
      </c>
      <c r="N2317" s="37">
        <f t="shared" ca="1" si="107"/>
        <v>4.1288511014222476E-4</v>
      </c>
      <c r="O2317" s="38">
        <f t="array" aca="1" ref="O2317" ca="1">IF($H2317="TOTAL HAP",H2317,MAX(IF('PTE - Segment Emissions Calcs'!$B$8:$B$8919=$B2317,'PTE - Segment Emissions Calcs'!$V$8:$V$8919,)))</f>
        <v>9.4266006881786463E-5</v>
      </c>
      <c r="P2317" s="38">
        <f t="array" aca="1" ref="P2317" ca="1">IF($H2317="TOTAL HAP",K2317,MAX(IF('PTE - Segment Emissions Calcs'!$B$8:$B$8919=$B2317,'PTE - Segment Emissions Calcs'!$X$8:$X$8919,)))</f>
        <v>4.1288511014222476E-4</v>
      </c>
      <c r="Q2317" s="38">
        <f t="array" aca="1" ref="Q2317" ca="1">IF($H2317="TOTAL HAP",N2317,MAX(IF('PTE - Segment Emissions Calcs'!$B$8:$B$8919=$B2317,'PTE - Segment Emissions Calcs'!$Z$8:$Z$8919,)))</f>
        <v>4.1288511014222476E-4</v>
      </c>
      <c r="R2317" s="39"/>
    </row>
    <row r="2318" spans="1:18" x14ac:dyDescent="0.25">
      <c r="A2318" s="67"/>
      <c r="B2318" s="67"/>
      <c r="C2318" s="34" t="s">
        <v>130</v>
      </c>
      <c r="D2318" s="35"/>
      <c r="E2318" s="35"/>
      <c r="F2318" s="35">
        <f ca="1">IFERROR(VLOOKUP($E2318&amp;"-1",'PTE - Segment Emissions Calcs'!$I$8:$V$8919,16,FALSE),0)</f>
        <v>8.3169363299324917E-4</v>
      </c>
      <c r="G2318" s="35">
        <f ca="1">IFERROR(VLOOKUP($E2318&amp;"-2",'PTE - Segment Emissions Calcs'!$I$8:$V$8919,16,FALSE),0)</f>
        <v>0</v>
      </c>
      <c r="H2318" s="36">
        <f t="shared" ca="1" si="105"/>
        <v>8.3169363299324917E-4</v>
      </c>
      <c r="I2318" s="37">
        <f ca="1">IFERROR(VLOOKUP($E2318&amp;"-1",'PTE - Segment Emissions Calcs'!$I$8:$X$8919,18,FALSE),0)</f>
        <v>3.6428181125104315E-3</v>
      </c>
      <c r="J2318" s="37">
        <f ca="1">IFERROR(VLOOKUP($E2318&amp;"-2",'PTE - Segment Emissions Calcs'!$I$8:$X$8919,18,FALSE),0)</f>
        <v>0</v>
      </c>
      <c r="K2318" s="37">
        <f t="shared" ca="1" si="106"/>
        <v>3.6428181125104315E-3</v>
      </c>
      <c r="L2318" s="37">
        <f ca="1">IFERROR(VLOOKUP($E2318&amp;"-1",'PTE - Segment Emissions Calcs'!$I$8:$Z$8919,20,FALSE),0)</f>
        <v>3.6428181125104315E-3</v>
      </c>
      <c r="M2318" s="37">
        <f ca="1">IFERROR(VLOOKUP($E2318&amp;"-2",'PTE - Segment Emissions Calcs'!$I$8:$Z$8919,20,FALSE),0)</f>
        <v>0</v>
      </c>
      <c r="N2318" s="37">
        <f t="shared" ca="1" si="107"/>
        <v>3.6428181125104315E-3</v>
      </c>
      <c r="O2318" s="38">
        <f t="array" aca="1" ref="O2318" ca="1">IF($H2318="TOTAL HAP",H2318,MAX(IF('PTE - Segment Emissions Calcs'!$B$8:$B$8919=$B2318,'PTE - Segment Emissions Calcs'!$V$8:$V$8919,)))</f>
        <v>8.3169363299324917E-4</v>
      </c>
      <c r="P2318" s="38">
        <f t="array" aca="1" ref="P2318" ca="1">IF($H2318="TOTAL HAP",K2318,MAX(IF('PTE - Segment Emissions Calcs'!$B$8:$B$8919=$B2318,'PTE - Segment Emissions Calcs'!$X$8:$X$8919,)))</f>
        <v>3.6428181125104315E-3</v>
      </c>
      <c r="Q2318" s="38">
        <f t="array" aca="1" ref="Q2318" ca="1">IF($H2318="TOTAL HAP",N2318,MAX(IF('PTE - Segment Emissions Calcs'!$B$8:$B$8919=$B2318,'PTE - Segment Emissions Calcs'!$Z$8:$Z$8919,)))</f>
        <v>3.6428181125104315E-3</v>
      </c>
      <c r="R2318" s="39"/>
    </row>
    <row r="2319" spans="1:18" x14ac:dyDescent="0.25">
      <c r="A2319" s="67"/>
      <c r="B2319" s="67"/>
      <c r="C2319" s="34" t="s">
        <v>66</v>
      </c>
      <c r="D2319" s="35"/>
      <c r="E2319" s="35"/>
      <c r="F2319" s="35">
        <f ca="1">IFERROR(VLOOKUP($E2319&amp;"-1",'PTE - Segment Emissions Calcs'!$I$8:$V$8919,16,FALSE),0)</f>
        <v>1.0229836675288923E-2</v>
      </c>
      <c r="G2319" s="35">
        <f ca="1">IFERROR(VLOOKUP($E2319&amp;"-2",'PTE - Segment Emissions Calcs'!$I$8:$V$8919,16,FALSE),0)</f>
        <v>0</v>
      </c>
      <c r="H2319" s="36">
        <f t="shared" ca="1" si="105"/>
        <v>1.0229836675288923E-2</v>
      </c>
      <c r="I2319" s="37">
        <f ca="1">IFERROR(VLOOKUP($E2319&amp;"-1",'PTE - Segment Emissions Calcs'!$I$8:$X$8919,18,FALSE),0)</f>
        <v>4.4806684637765486E-2</v>
      </c>
      <c r="J2319" s="37">
        <f ca="1">IFERROR(VLOOKUP($E2319&amp;"-2",'PTE - Segment Emissions Calcs'!$I$8:$X$8919,18,FALSE),0)</f>
        <v>0</v>
      </c>
      <c r="K2319" s="37">
        <f t="shared" ca="1" si="106"/>
        <v>4.4806684637765486E-2</v>
      </c>
      <c r="L2319" s="37">
        <f ca="1">IFERROR(VLOOKUP($E2319&amp;"-1",'PTE - Segment Emissions Calcs'!$I$8:$Z$8919,20,FALSE),0)</f>
        <v>4.4806684637765486E-2</v>
      </c>
      <c r="M2319" s="37">
        <f ca="1">IFERROR(VLOOKUP($E2319&amp;"-2",'PTE - Segment Emissions Calcs'!$I$8:$Z$8919,20,FALSE),0)</f>
        <v>0</v>
      </c>
      <c r="N2319" s="37">
        <f t="shared" ca="1" si="107"/>
        <v>4.4806684637765486E-2</v>
      </c>
      <c r="O2319" s="38">
        <f t="array" aca="1" ref="O2319" ca="1">IF($H2319="TOTAL HAP",H2319,MAX(IF('PTE - Segment Emissions Calcs'!$B$8:$B$8919=$B2319,'PTE - Segment Emissions Calcs'!$V$8:$V$8919,)))</f>
        <v>1.0229836675288923E-2</v>
      </c>
      <c r="P2319" s="38">
        <f t="array" aca="1" ref="P2319" ca="1">IF($H2319="TOTAL HAP",K2319,MAX(IF('PTE - Segment Emissions Calcs'!$B$8:$B$8919=$B2319,'PTE - Segment Emissions Calcs'!$X$8:$X$8919,)))</f>
        <v>4.4806684637765486E-2</v>
      </c>
      <c r="Q2319" s="38">
        <f t="array" aca="1" ref="Q2319" ca="1">IF($H2319="TOTAL HAP",N2319,MAX(IF('PTE - Segment Emissions Calcs'!$B$8:$B$8919=$B2319,'PTE - Segment Emissions Calcs'!$Z$8:$Z$8919,)))</f>
        <v>4.4806684637765486E-2</v>
      </c>
      <c r="R2319" s="39"/>
    </row>
    <row r="2320" spans="1:18" x14ac:dyDescent="0.25">
      <c r="A2320" s="67"/>
      <c r="B2320" s="67"/>
      <c r="C2320" s="34" t="s">
        <v>174</v>
      </c>
      <c r="D2320" s="35"/>
      <c r="E2320" s="35"/>
      <c r="F2320" s="35">
        <f ca="1">IFERROR(VLOOKUP($E2320&amp;"-1",'PTE - Segment Emissions Calcs'!$I$8:$V$8919,16,FALSE),0)</f>
        <v>2.9431524590916021E-3</v>
      </c>
      <c r="G2320" s="35">
        <f ca="1">IFERROR(VLOOKUP($E2320&amp;"-2",'PTE - Segment Emissions Calcs'!$I$8:$V$8919,16,FALSE),0)</f>
        <v>0</v>
      </c>
      <c r="H2320" s="36">
        <f t="shared" ca="1" si="105"/>
        <v>2.9431524590916021E-3</v>
      </c>
      <c r="I2320" s="37">
        <f ca="1">IFERROR(VLOOKUP($E2320&amp;"-1",'PTE - Segment Emissions Calcs'!$I$8:$X$8919,18,FALSE),0)</f>
        <v>1.2891007770821217E-2</v>
      </c>
      <c r="J2320" s="37">
        <f ca="1">IFERROR(VLOOKUP($E2320&amp;"-2",'PTE - Segment Emissions Calcs'!$I$8:$X$8919,18,FALSE),0)</f>
        <v>0</v>
      </c>
      <c r="K2320" s="37">
        <f t="shared" ca="1" si="106"/>
        <v>1.2891007770821217E-2</v>
      </c>
      <c r="L2320" s="37">
        <f ca="1">IFERROR(VLOOKUP($E2320&amp;"-1",'PTE - Segment Emissions Calcs'!$I$8:$Z$8919,20,FALSE),0)</f>
        <v>1.2891007770821217E-2</v>
      </c>
      <c r="M2320" s="37">
        <f ca="1">IFERROR(VLOOKUP($E2320&amp;"-2",'PTE - Segment Emissions Calcs'!$I$8:$Z$8919,20,FALSE),0)</f>
        <v>0</v>
      </c>
      <c r="N2320" s="37">
        <f t="shared" ca="1" si="107"/>
        <v>1.2891007770821217E-2</v>
      </c>
      <c r="O2320" s="38">
        <f t="array" aca="1" ref="O2320" ca="1">IF($H2320="TOTAL HAP",H2320,MAX(IF('PTE - Segment Emissions Calcs'!$B$8:$B$8919=$B2320,'PTE - Segment Emissions Calcs'!$V$8:$V$8919,)))</f>
        <v>2.9431524590916021E-3</v>
      </c>
      <c r="P2320" s="38">
        <f t="array" aca="1" ref="P2320" ca="1">IF($H2320="TOTAL HAP",K2320,MAX(IF('PTE - Segment Emissions Calcs'!$B$8:$B$8919=$B2320,'PTE - Segment Emissions Calcs'!$X$8:$X$8919,)))</f>
        <v>1.2891007770821217E-2</v>
      </c>
      <c r="Q2320" s="38">
        <f t="array" aca="1" ref="Q2320" ca="1">IF($H2320="TOTAL HAP",N2320,MAX(IF('PTE - Segment Emissions Calcs'!$B$8:$B$8919=$B2320,'PTE - Segment Emissions Calcs'!$Z$8:$Z$8919,)))</f>
        <v>1.2891007770821217E-2</v>
      </c>
      <c r="R2320" s="39"/>
    </row>
    <row r="2321" spans="1:18" x14ac:dyDescent="0.25">
      <c r="A2321" s="67"/>
      <c r="B2321" s="67"/>
      <c r="C2321" s="34" t="s">
        <v>48</v>
      </c>
      <c r="D2321" s="35"/>
      <c r="E2321" s="35"/>
      <c r="F2321" s="35">
        <f ca="1">IFERROR(VLOOKUP($E2321&amp;"-1",'PTE - Segment Emissions Calcs'!$I$8:$V$8919,16,FALSE),0)</f>
        <v>1.9006646582439425E-2</v>
      </c>
      <c r="G2321" s="35">
        <f ca="1">IFERROR(VLOOKUP($E2321&amp;"-2",'PTE - Segment Emissions Calcs'!$I$8:$V$8919,16,FALSE),0)</f>
        <v>0</v>
      </c>
      <c r="H2321" s="36">
        <f t="shared" ca="1" si="105"/>
        <v>1.9006646582439425E-2</v>
      </c>
      <c r="I2321" s="37">
        <f ca="1">IFERROR(VLOOKUP($E2321&amp;"-1",'PTE - Segment Emissions Calcs'!$I$8:$X$8919,18,FALSE),0)</f>
        <v>8.3249112031084677E-2</v>
      </c>
      <c r="J2321" s="37">
        <f ca="1">IFERROR(VLOOKUP($E2321&amp;"-2",'PTE - Segment Emissions Calcs'!$I$8:$X$8919,18,FALSE),0)</f>
        <v>0</v>
      </c>
      <c r="K2321" s="37">
        <f t="shared" ca="1" si="106"/>
        <v>8.3249112031084677E-2</v>
      </c>
      <c r="L2321" s="37">
        <f ca="1">IFERROR(VLOOKUP($E2321&amp;"-1",'PTE - Segment Emissions Calcs'!$I$8:$Z$8919,20,FALSE),0)</f>
        <v>8.3249112031084677E-2</v>
      </c>
      <c r="M2321" s="37">
        <f ca="1">IFERROR(VLOOKUP($E2321&amp;"-2",'PTE - Segment Emissions Calcs'!$I$8:$Z$8919,20,FALSE),0)</f>
        <v>0</v>
      </c>
      <c r="N2321" s="37">
        <f t="shared" ca="1" si="107"/>
        <v>8.3249112031084677E-2</v>
      </c>
      <c r="O2321" s="38">
        <f t="array" aca="1" ref="O2321" ca="1">IF($H2321="TOTAL HAP",H2321,MAX(IF('PTE - Segment Emissions Calcs'!$B$8:$B$8919=$B2321,'PTE - Segment Emissions Calcs'!$V$8:$V$8919,)))</f>
        <v>1.9006646582439425E-2</v>
      </c>
      <c r="P2321" s="38">
        <f t="array" aca="1" ref="P2321" ca="1">IF($H2321="TOTAL HAP",K2321,MAX(IF('PTE - Segment Emissions Calcs'!$B$8:$B$8919=$B2321,'PTE - Segment Emissions Calcs'!$X$8:$X$8919,)))</f>
        <v>8.3249112031084677E-2</v>
      </c>
      <c r="Q2321" s="38">
        <f t="array" aca="1" ref="Q2321" ca="1">IF($H2321="TOTAL HAP",N2321,MAX(IF('PTE - Segment Emissions Calcs'!$B$8:$B$8919=$B2321,'PTE - Segment Emissions Calcs'!$Z$8:$Z$8919,)))</f>
        <v>8.3249112031084677E-2</v>
      </c>
      <c r="R2321" s="39"/>
    </row>
    <row r="2322" spans="1:18" x14ac:dyDescent="0.25">
      <c r="A2322" s="67"/>
      <c r="B2322" s="67"/>
      <c r="C2322" s="34" t="s">
        <v>127</v>
      </c>
      <c r="D2322" s="35"/>
      <c r="E2322" s="35"/>
      <c r="F2322" s="35">
        <f ca="1">IFERROR(VLOOKUP($E2322&amp;"-1",'PTE - Segment Emissions Calcs'!$I$8:$V$8919,16,FALSE),0)</f>
        <v>1.9303989384855735E-2</v>
      </c>
      <c r="G2322" s="35">
        <f ca="1">IFERROR(VLOOKUP($E2322&amp;"-2",'PTE - Segment Emissions Calcs'!$I$8:$V$8919,16,FALSE),0)</f>
        <v>0</v>
      </c>
      <c r="H2322" s="36">
        <f t="shared" ca="1" si="105"/>
        <v>1.9303989384855735E-2</v>
      </c>
      <c r="I2322" s="37">
        <f ca="1">IFERROR(VLOOKUP($E2322&amp;"-1",'PTE - Segment Emissions Calcs'!$I$8:$X$8919,18,FALSE),0)</f>
        <v>8.4551473505668107E-2</v>
      </c>
      <c r="J2322" s="37">
        <f ca="1">IFERROR(VLOOKUP($E2322&amp;"-2",'PTE - Segment Emissions Calcs'!$I$8:$X$8919,18,FALSE),0)</f>
        <v>0</v>
      </c>
      <c r="K2322" s="37">
        <f t="shared" ca="1" si="106"/>
        <v>8.4551473505668107E-2</v>
      </c>
      <c r="L2322" s="37">
        <f ca="1">IFERROR(VLOOKUP($E2322&amp;"-1",'PTE - Segment Emissions Calcs'!$I$8:$Z$8919,20,FALSE),0)</f>
        <v>8.4551473505668107E-2</v>
      </c>
      <c r="M2322" s="37">
        <f ca="1">IFERROR(VLOOKUP($E2322&amp;"-2",'PTE - Segment Emissions Calcs'!$I$8:$Z$8919,20,FALSE),0)</f>
        <v>0</v>
      </c>
      <c r="N2322" s="37">
        <f t="shared" ca="1" si="107"/>
        <v>8.4551473505668107E-2</v>
      </c>
      <c r="O2322" s="38">
        <f t="array" aca="1" ref="O2322" ca="1">IF($H2322="TOTAL HAP",H2322,MAX(IF('PTE - Segment Emissions Calcs'!$B$8:$B$8919=$B2322,'PTE - Segment Emissions Calcs'!$V$8:$V$8919,)))</f>
        <v>1.9303989384855735E-2</v>
      </c>
      <c r="P2322" s="38">
        <f t="array" aca="1" ref="P2322" ca="1">IF($H2322="TOTAL HAP",K2322,MAX(IF('PTE - Segment Emissions Calcs'!$B$8:$B$8919=$B2322,'PTE - Segment Emissions Calcs'!$X$8:$X$8919,)))</f>
        <v>8.4551473505668107E-2</v>
      </c>
      <c r="Q2322" s="38">
        <f t="array" aca="1" ref="Q2322" ca="1">IF($H2322="TOTAL HAP",N2322,MAX(IF('PTE - Segment Emissions Calcs'!$B$8:$B$8919=$B2322,'PTE - Segment Emissions Calcs'!$Z$8:$Z$8919,)))</f>
        <v>8.4551473505668107E-2</v>
      </c>
      <c r="R2322" s="39"/>
    </row>
    <row r="2323" spans="1:18" x14ac:dyDescent="0.25">
      <c r="A2323" s="67"/>
      <c r="B2323" s="67"/>
      <c r="C2323" s="34" t="s">
        <v>53</v>
      </c>
      <c r="D2323" s="35"/>
      <c r="E2323" s="35"/>
      <c r="F2323" s="35">
        <f ca="1">IFERROR(VLOOKUP($E2323&amp;"-1",'PTE - Segment Emissions Calcs'!$I$8:$V$8919,16,FALSE),0)</f>
        <v>4.8826815487885873E-2</v>
      </c>
      <c r="G2323" s="35">
        <f ca="1">IFERROR(VLOOKUP($E2323&amp;"-2",'PTE - Segment Emissions Calcs'!$I$8:$V$8919,16,FALSE),0)</f>
        <v>0</v>
      </c>
      <c r="H2323" s="36">
        <f t="shared" ca="1" si="105"/>
        <v>4.8826815487885873E-2</v>
      </c>
      <c r="I2323" s="37">
        <f ca="1">IFERROR(VLOOKUP($E2323&amp;"-1",'PTE - Segment Emissions Calcs'!$I$8:$X$8919,18,FALSE),0)</f>
        <v>0.21386145183694011</v>
      </c>
      <c r="J2323" s="37">
        <f ca="1">IFERROR(VLOOKUP($E2323&amp;"-2",'PTE - Segment Emissions Calcs'!$I$8:$X$8919,18,FALSE),0)</f>
        <v>0</v>
      </c>
      <c r="K2323" s="37">
        <f t="shared" ca="1" si="106"/>
        <v>0.21386145183694011</v>
      </c>
      <c r="L2323" s="37">
        <f ca="1">IFERROR(VLOOKUP($E2323&amp;"-1",'PTE - Segment Emissions Calcs'!$I$8:$Z$8919,20,FALSE),0)</f>
        <v>0.21386145183694011</v>
      </c>
      <c r="M2323" s="37">
        <f ca="1">IFERROR(VLOOKUP($E2323&amp;"-2",'PTE - Segment Emissions Calcs'!$I$8:$Z$8919,20,FALSE),0)</f>
        <v>0</v>
      </c>
      <c r="N2323" s="37">
        <f t="shared" ca="1" si="107"/>
        <v>0.21386145183694011</v>
      </c>
      <c r="O2323" s="38">
        <f t="array" aca="1" ref="O2323" ca="1">IF($H2323="TOTAL HAP",H2323,MAX(IF('PTE - Segment Emissions Calcs'!$B$8:$B$8919=$B2323,'PTE - Segment Emissions Calcs'!$V$8:$V$8919,)))</f>
        <v>4.8826815487885873E-2</v>
      </c>
      <c r="P2323" s="38">
        <f t="array" aca="1" ref="P2323" ca="1">IF($H2323="TOTAL HAP",K2323,MAX(IF('PTE - Segment Emissions Calcs'!$B$8:$B$8919=$B2323,'PTE - Segment Emissions Calcs'!$X$8:$X$8919,)))</f>
        <v>0.21386145183694011</v>
      </c>
      <c r="Q2323" s="38">
        <f t="array" aca="1" ref="Q2323" ca="1">IF($H2323="TOTAL HAP",N2323,MAX(IF('PTE - Segment Emissions Calcs'!$B$8:$B$8919=$B2323,'PTE - Segment Emissions Calcs'!$Z$8:$Z$8919,)))</f>
        <v>0.21386145183694011</v>
      </c>
      <c r="R2323" s="39"/>
    </row>
    <row r="2324" spans="1:18" x14ac:dyDescent="0.25">
      <c r="A2324" s="67"/>
      <c r="B2324" s="67"/>
      <c r="C2324" s="34" t="s">
        <v>69</v>
      </c>
      <c r="D2324" s="35"/>
      <c r="E2324" s="35"/>
      <c r="F2324" s="35">
        <f ca="1">IFERROR(VLOOKUP($E2324&amp;"-1",'PTE - Segment Emissions Calcs'!$I$8:$V$8919,16,FALSE),0)</f>
        <v>2.8531407348873763E-3</v>
      </c>
      <c r="G2324" s="35">
        <f ca="1">IFERROR(VLOOKUP($E2324&amp;"-2",'PTE - Segment Emissions Calcs'!$I$8:$V$8919,16,FALSE),0)</f>
        <v>0</v>
      </c>
      <c r="H2324" s="36">
        <f t="shared" ca="1" si="105"/>
        <v>2.8531407348873763E-3</v>
      </c>
      <c r="I2324" s="37">
        <f ca="1">IFERROR(VLOOKUP($E2324&amp;"-1",'PTE - Segment Emissions Calcs'!$I$8:$X$8919,18,FALSE),0)</f>
        <v>1.2496756418806708E-2</v>
      </c>
      <c r="J2324" s="37">
        <f ca="1">IFERROR(VLOOKUP($E2324&amp;"-2",'PTE - Segment Emissions Calcs'!$I$8:$X$8919,18,FALSE),0)</f>
        <v>0</v>
      </c>
      <c r="K2324" s="37">
        <f t="shared" ca="1" si="106"/>
        <v>1.2496756418806708E-2</v>
      </c>
      <c r="L2324" s="37">
        <f ca="1">IFERROR(VLOOKUP($E2324&amp;"-1",'PTE - Segment Emissions Calcs'!$I$8:$Z$8919,20,FALSE),0)</f>
        <v>1.2496756418806708E-2</v>
      </c>
      <c r="M2324" s="37">
        <f ca="1">IFERROR(VLOOKUP($E2324&amp;"-2",'PTE - Segment Emissions Calcs'!$I$8:$Z$8919,20,FALSE),0)</f>
        <v>0</v>
      </c>
      <c r="N2324" s="37">
        <f t="shared" ca="1" si="107"/>
        <v>1.2496756418806708E-2</v>
      </c>
      <c r="O2324" s="38">
        <f t="array" aca="1" ref="O2324" ca="1">IF($H2324="TOTAL HAP",H2324,MAX(IF('PTE - Segment Emissions Calcs'!$B$8:$B$8919=$B2324,'PTE - Segment Emissions Calcs'!$V$8:$V$8919,)))</f>
        <v>2.8531407348873763E-3</v>
      </c>
      <c r="P2324" s="38">
        <f t="array" aca="1" ref="P2324" ca="1">IF($H2324="TOTAL HAP",K2324,MAX(IF('PTE - Segment Emissions Calcs'!$B$8:$B$8919=$B2324,'PTE - Segment Emissions Calcs'!$X$8:$X$8919,)))</f>
        <v>1.2496756418806708E-2</v>
      </c>
      <c r="Q2324" s="38">
        <f t="array" aca="1" ref="Q2324" ca="1">IF($H2324="TOTAL HAP",N2324,MAX(IF('PTE - Segment Emissions Calcs'!$B$8:$B$8919=$B2324,'PTE - Segment Emissions Calcs'!$Z$8:$Z$8919,)))</f>
        <v>1.2496756418806708E-2</v>
      </c>
      <c r="R2324" s="39"/>
    </row>
    <row r="2325" spans="1:18" x14ac:dyDescent="0.25">
      <c r="A2325" s="67"/>
      <c r="B2325" s="67"/>
      <c r="C2325" s="34" t="s">
        <v>180</v>
      </c>
      <c r="D2325" s="35"/>
      <c r="E2325" s="35"/>
      <c r="F2325" s="35">
        <f ca="1">IFERROR(VLOOKUP($E2325&amp;"-1",'PTE - Segment Emissions Calcs'!$I$8:$V$8919,16,FALSE),0)</f>
        <v>3.4083000000000002E-2</v>
      </c>
      <c r="G2325" s="35">
        <f ca="1">IFERROR(VLOOKUP($E2325&amp;"-2",'PTE - Segment Emissions Calcs'!$I$8:$V$8919,16,FALSE),0)</f>
        <v>0</v>
      </c>
      <c r="H2325" s="36">
        <f t="shared" ca="1" si="105"/>
        <v>3.4083000000000002E-2</v>
      </c>
      <c r="I2325" s="37">
        <f ca="1">IFERROR(VLOOKUP($E2325&amp;"-1",'PTE - Segment Emissions Calcs'!$I$8:$X$8919,18,FALSE),0)</f>
        <v>0.14928354000000002</v>
      </c>
      <c r="J2325" s="37">
        <f ca="1">IFERROR(VLOOKUP($E2325&amp;"-2",'PTE - Segment Emissions Calcs'!$I$8:$X$8919,18,FALSE),0)</f>
        <v>0</v>
      </c>
      <c r="K2325" s="37">
        <f t="shared" ca="1" si="106"/>
        <v>0.14928354000000002</v>
      </c>
      <c r="L2325" s="37">
        <f ca="1">IFERROR(VLOOKUP($E2325&amp;"-1",'PTE - Segment Emissions Calcs'!$I$8:$Z$8919,20,FALSE),0)</f>
        <v>0.14928354000000002</v>
      </c>
      <c r="M2325" s="37">
        <f ca="1">IFERROR(VLOOKUP($E2325&amp;"-2",'PTE - Segment Emissions Calcs'!$I$8:$Z$8919,20,FALSE),0)</f>
        <v>0</v>
      </c>
      <c r="N2325" s="37">
        <f t="shared" ca="1" si="107"/>
        <v>0.14928354000000002</v>
      </c>
      <c r="O2325" s="38">
        <f t="array" aca="1" ref="O2325" ca="1">IF($H2325="TOTAL HAP",H2325,MAX(IF('PTE - Segment Emissions Calcs'!$B$8:$B$8919=$B2325,'PTE - Segment Emissions Calcs'!$V$8:$V$8919,)))</f>
        <v>3.4083000000000002E-2</v>
      </c>
      <c r="P2325" s="38">
        <f t="array" aca="1" ref="P2325" ca="1">IF($H2325="TOTAL HAP",K2325,MAX(IF('PTE - Segment Emissions Calcs'!$B$8:$B$8919=$B2325,'PTE - Segment Emissions Calcs'!$X$8:$X$8919,)))</f>
        <v>0.14928354000000002</v>
      </c>
      <c r="Q2325" s="38">
        <f t="array" aca="1" ref="Q2325" ca="1">IF($H2325="TOTAL HAP",N2325,MAX(IF('PTE - Segment Emissions Calcs'!$B$8:$B$8919=$B2325,'PTE - Segment Emissions Calcs'!$Z$8:$Z$8919,)))</f>
        <v>0.14928354000000002</v>
      </c>
      <c r="R2325" s="39"/>
    </row>
    <row r="2326" spans="1:18" x14ac:dyDescent="0.25">
      <c r="A2326" s="67"/>
      <c r="B2326" s="67"/>
      <c r="C2326" s="34" t="s">
        <v>179</v>
      </c>
      <c r="D2326" s="35"/>
      <c r="E2326" s="35"/>
      <c r="F2326" s="35">
        <f ca="1">IFERROR(VLOOKUP($E2326&amp;"-1",'PTE - Segment Emissions Calcs'!$I$8:$V$8919,16,FALSE),0)</f>
        <v>1.4175E-2</v>
      </c>
      <c r="G2326" s="35">
        <f ca="1">IFERROR(VLOOKUP($E2326&amp;"-2",'PTE - Segment Emissions Calcs'!$I$8:$V$8919,16,FALSE),0)</f>
        <v>0</v>
      </c>
      <c r="H2326" s="36">
        <f t="shared" ca="1" si="105"/>
        <v>1.4175E-2</v>
      </c>
      <c r="I2326" s="37">
        <f ca="1">IFERROR(VLOOKUP($E2326&amp;"-1",'PTE - Segment Emissions Calcs'!$I$8:$X$8919,18,FALSE),0)</f>
        <v>6.2086500000000003E-2</v>
      </c>
      <c r="J2326" s="37">
        <f ca="1">IFERROR(VLOOKUP($E2326&amp;"-2",'PTE - Segment Emissions Calcs'!$I$8:$X$8919,18,FALSE),0)</f>
        <v>0</v>
      </c>
      <c r="K2326" s="37">
        <f t="shared" ca="1" si="106"/>
        <v>6.2086500000000003E-2</v>
      </c>
      <c r="L2326" s="37">
        <f ca="1">IFERROR(VLOOKUP($E2326&amp;"-1",'PTE - Segment Emissions Calcs'!$I$8:$Z$8919,20,FALSE),0)</f>
        <v>6.2086500000000003E-2</v>
      </c>
      <c r="M2326" s="37">
        <f ca="1">IFERROR(VLOOKUP($E2326&amp;"-2",'PTE - Segment Emissions Calcs'!$I$8:$Z$8919,20,FALSE),0)</f>
        <v>0</v>
      </c>
      <c r="N2326" s="37">
        <f t="shared" ca="1" si="107"/>
        <v>6.2086500000000003E-2</v>
      </c>
      <c r="O2326" s="38">
        <f t="array" aca="1" ref="O2326" ca="1">IF($H2326="TOTAL HAP",H2326,MAX(IF('PTE - Segment Emissions Calcs'!$B$8:$B$8919=$B2326,'PTE - Segment Emissions Calcs'!$V$8:$V$8919,)))</f>
        <v>1.4175E-2</v>
      </c>
      <c r="P2326" s="38">
        <f t="array" aca="1" ref="P2326" ca="1">IF($H2326="TOTAL HAP",K2326,MAX(IF('PTE - Segment Emissions Calcs'!$B$8:$B$8919=$B2326,'PTE - Segment Emissions Calcs'!$X$8:$X$8919,)))</f>
        <v>6.2086500000000003E-2</v>
      </c>
      <c r="Q2326" s="38">
        <f t="array" aca="1" ref="Q2326" ca="1">IF($H2326="TOTAL HAP",N2326,MAX(IF('PTE - Segment Emissions Calcs'!$B$8:$B$8919=$B2326,'PTE - Segment Emissions Calcs'!$Z$8:$Z$8919,)))</f>
        <v>6.2086500000000003E-2</v>
      </c>
      <c r="R2326" s="39"/>
    </row>
    <row r="2327" spans="1:18" x14ac:dyDescent="0.25">
      <c r="A2327" s="67"/>
      <c r="B2327" s="67"/>
      <c r="C2327" s="34" t="s">
        <v>57</v>
      </c>
      <c r="D2327" s="35"/>
      <c r="E2327" s="35"/>
      <c r="F2327" s="35">
        <f ca="1">IFERROR(VLOOKUP($E2327&amp;"-1",'PTE - Segment Emissions Calcs'!$I$8:$V$8919,16,FALSE),0)</f>
        <v>1.827E-6</v>
      </c>
      <c r="G2327" s="35">
        <f ca="1">IFERROR(VLOOKUP($E2327&amp;"-2",'PTE - Segment Emissions Calcs'!$I$8:$V$8919,16,FALSE),0)</f>
        <v>0</v>
      </c>
      <c r="H2327" s="36">
        <f t="shared" ca="1" si="105"/>
        <v>1.827E-6</v>
      </c>
      <c r="I2327" s="37">
        <f ca="1">IFERROR(VLOOKUP($E2327&amp;"-1",'PTE - Segment Emissions Calcs'!$I$8:$X$8919,18,FALSE),0)</f>
        <v>8.0022600000000002E-6</v>
      </c>
      <c r="J2327" s="37">
        <f ca="1">IFERROR(VLOOKUP($E2327&amp;"-2",'PTE - Segment Emissions Calcs'!$I$8:$X$8919,18,FALSE),0)</f>
        <v>0</v>
      </c>
      <c r="K2327" s="37">
        <f t="shared" ca="1" si="106"/>
        <v>8.0022600000000002E-6</v>
      </c>
      <c r="L2327" s="37">
        <f ca="1">IFERROR(VLOOKUP($E2327&amp;"-1",'PTE - Segment Emissions Calcs'!$I$8:$Z$8919,20,FALSE),0)</f>
        <v>8.0022600000000002E-6</v>
      </c>
      <c r="M2327" s="37">
        <f ca="1">IFERROR(VLOOKUP($E2327&amp;"-2",'PTE - Segment Emissions Calcs'!$I$8:$Z$8919,20,FALSE),0)</f>
        <v>0</v>
      </c>
      <c r="N2327" s="37">
        <f t="shared" ca="1" si="107"/>
        <v>8.0022600000000002E-6</v>
      </c>
      <c r="O2327" s="38">
        <f t="array" aca="1" ref="O2327" ca="1">IF($H2327="TOTAL HAP",H2327,MAX(IF('PTE - Segment Emissions Calcs'!$B$8:$B$8919=$B2327,'PTE - Segment Emissions Calcs'!$V$8:$V$8919,)))</f>
        <v>1.827E-6</v>
      </c>
      <c r="P2327" s="38">
        <f t="array" aca="1" ref="P2327" ca="1">IF($H2327="TOTAL HAP",K2327,MAX(IF('PTE - Segment Emissions Calcs'!$B$8:$B$8919=$B2327,'PTE - Segment Emissions Calcs'!$X$8:$X$8919,)))</f>
        <v>8.0022600000000002E-6</v>
      </c>
      <c r="Q2327" s="38">
        <f t="array" aca="1" ref="Q2327" ca="1">IF($H2327="TOTAL HAP",N2327,MAX(IF('PTE - Segment Emissions Calcs'!$B$8:$B$8919=$B2327,'PTE - Segment Emissions Calcs'!$Z$8:$Z$8919,)))</f>
        <v>8.0022600000000002E-6</v>
      </c>
      <c r="R2327" s="39"/>
    </row>
    <row r="2328" spans="1:18" x14ac:dyDescent="0.25">
      <c r="A2328" s="67"/>
      <c r="B2328" s="67"/>
      <c r="C2328" s="34" t="s">
        <v>178</v>
      </c>
      <c r="D2328" s="35"/>
      <c r="E2328" s="35"/>
      <c r="F2328" s="35">
        <f ca="1">IFERROR(VLOOKUP($E2328&amp;"-1",'PTE - Segment Emissions Calcs'!$I$8:$V$8919,16,FALSE),0)</f>
        <v>4.4099999999999999E-7</v>
      </c>
      <c r="G2328" s="35">
        <f ca="1">IFERROR(VLOOKUP($E2328&amp;"-2",'PTE - Segment Emissions Calcs'!$I$8:$V$8919,16,FALSE),0)</f>
        <v>0</v>
      </c>
      <c r="H2328" s="36">
        <f t="shared" ca="1" si="105"/>
        <v>4.4099999999999999E-7</v>
      </c>
      <c r="I2328" s="37">
        <f ca="1">IFERROR(VLOOKUP($E2328&amp;"-1",'PTE - Segment Emissions Calcs'!$I$8:$X$8919,18,FALSE),0)</f>
        <v>1.9315800000000001E-6</v>
      </c>
      <c r="J2328" s="37">
        <f ca="1">IFERROR(VLOOKUP($E2328&amp;"-2",'PTE - Segment Emissions Calcs'!$I$8:$X$8919,18,FALSE),0)</f>
        <v>0</v>
      </c>
      <c r="K2328" s="37">
        <f t="shared" ca="1" si="106"/>
        <v>1.9315800000000001E-6</v>
      </c>
      <c r="L2328" s="37">
        <f ca="1">IFERROR(VLOOKUP($E2328&amp;"-1",'PTE - Segment Emissions Calcs'!$I$8:$Z$8919,20,FALSE),0)</f>
        <v>1.9315800000000001E-6</v>
      </c>
      <c r="M2328" s="37">
        <f ca="1">IFERROR(VLOOKUP($E2328&amp;"-2",'PTE - Segment Emissions Calcs'!$I$8:$Z$8919,20,FALSE),0)</f>
        <v>0</v>
      </c>
      <c r="N2328" s="37">
        <f t="shared" ca="1" si="107"/>
        <v>1.9315800000000001E-6</v>
      </c>
      <c r="O2328" s="38">
        <f t="array" aca="1" ref="O2328" ca="1">IF($H2328="TOTAL HAP",H2328,MAX(IF('PTE - Segment Emissions Calcs'!$B$8:$B$8919=$B2328,'PTE - Segment Emissions Calcs'!$V$8:$V$8919,)))</f>
        <v>4.4099999999999999E-7</v>
      </c>
      <c r="P2328" s="38">
        <f t="array" aca="1" ref="P2328" ca="1">IF($H2328="TOTAL HAP",K2328,MAX(IF('PTE - Segment Emissions Calcs'!$B$8:$B$8919=$B2328,'PTE - Segment Emissions Calcs'!$X$8:$X$8919,)))</f>
        <v>1.9315800000000001E-6</v>
      </c>
      <c r="Q2328" s="38">
        <f t="array" aca="1" ref="Q2328" ca="1">IF($H2328="TOTAL HAP",N2328,MAX(IF('PTE - Segment Emissions Calcs'!$B$8:$B$8919=$B2328,'PTE - Segment Emissions Calcs'!$Z$8:$Z$8919,)))</f>
        <v>1.9315800000000001E-6</v>
      </c>
      <c r="R2328" s="39"/>
    </row>
    <row r="2329" spans="1:18" ht="15.75" thickBot="1" x14ac:dyDescent="0.3">
      <c r="A2329" s="68"/>
      <c r="B2329" s="68"/>
      <c r="C2329" s="43" t="s">
        <v>181</v>
      </c>
      <c r="D2329" s="44"/>
      <c r="E2329" s="44"/>
      <c r="F2329" s="44">
        <f ca="1">IFERROR(VLOOKUP($E2329&amp;"-1",'PTE - Segment Emissions Calcs'!$I$8:$V$8919,16,FALSE),0)</f>
        <v>2.835E-6</v>
      </c>
      <c r="G2329" s="44">
        <f ca="1">IFERROR(VLOOKUP($E2329&amp;"-2",'PTE - Segment Emissions Calcs'!$I$8:$V$8919,16,FALSE),0)</f>
        <v>0</v>
      </c>
      <c r="H2329" s="45">
        <f t="shared" ca="1" si="105"/>
        <v>2.835E-6</v>
      </c>
      <c r="I2329" s="46">
        <f ca="1">IFERROR(VLOOKUP($E2329&amp;"-1",'PTE - Segment Emissions Calcs'!$I$8:$X$8919,18,FALSE),0)</f>
        <v>1.2417299999999999E-5</v>
      </c>
      <c r="J2329" s="46">
        <f ca="1">IFERROR(VLOOKUP($E2329&amp;"-2",'PTE - Segment Emissions Calcs'!$I$8:$X$8919,18,FALSE),0)</f>
        <v>0</v>
      </c>
      <c r="K2329" s="46">
        <f t="shared" ca="1" si="106"/>
        <v>1.2417299999999999E-5</v>
      </c>
      <c r="L2329" s="46">
        <f ca="1">IFERROR(VLOOKUP($E2329&amp;"-1",'PTE - Segment Emissions Calcs'!$I$8:$Z$8919,20,FALSE),0)</f>
        <v>1.2417299999999999E-5</v>
      </c>
      <c r="M2329" s="46">
        <f ca="1">IFERROR(VLOOKUP($E2329&amp;"-2",'PTE - Segment Emissions Calcs'!$I$8:$Z$8919,20,FALSE),0)</f>
        <v>0</v>
      </c>
      <c r="N2329" s="46">
        <f t="shared" ca="1" si="107"/>
        <v>1.2417299999999999E-5</v>
      </c>
      <c r="O2329" s="47">
        <f t="array" aca="1" ref="O2329" ca="1">IF($H2329="TOTAL HAP",H2329,MAX(IF('PTE - Segment Emissions Calcs'!$B$8:$B$8919=$B2329,'PTE - Segment Emissions Calcs'!$V$8:$V$8919,)))</f>
        <v>2.835E-6</v>
      </c>
      <c r="P2329" s="47">
        <f t="array" aca="1" ref="P2329" ca="1">IF($H2329="TOTAL HAP",K2329,MAX(IF('PTE - Segment Emissions Calcs'!$B$8:$B$8919=$B2329,'PTE - Segment Emissions Calcs'!$X$8:$X$8919,)))</f>
        <v>1.2417299999999999E-5</v>
      </c>
      <c r="Q2329" s="47">
        <f t="array" aca="1" ref="Q2329" ca="1">IF($H2329="TOTAL HAP",N2329,MAX(IF('PTE - Segment Emissions Calcs'!$B$8:$B$8919=$B2329,'PTE - Segment Emissions Calcs'!$Z$8:$Z$8919,)))</f>
        <v>1.2417299999999999E-5</v>
      </c>
      <c r="R2329" s="48"/>
    </row>
    <row r="2330" spans="1:18" ht="15.75" thickTop="1" x14ac:dyDescent="0.25">
      <c r="A2330" s="55" t="s">
        <v>197</v>
      </c>
      <c r="B2330" s="25" t="str">
        <f ca="1">VLOOKUP(A2330,'PTE - Segment Emissions Calcs'!$J$8:$O$8919,4,FALSE)</f>
        <v>Pitch Tank 1</v>
      </c>
      <c r="C2330" s="26" t="s">
        <v>24</v>
      </c>
      <c r="D2330" s="27"/>
      <c r="E2330" s="27"/>
      <c r="F2330" s="27">
        <f ca="1">IFERROR(VLOOKUP($E2330&amp;"-1",'PTE - Segment Emissions Calcs'!$I$8:$V$8919,16,FALSE),0)</f>
        <v>1.2000000000000002E-2</v>
      </c>
      <c r="G2330" s="27">
        <f ca="1">IFERROR(VLOOKUP($E2330&amp;"-2",'PTE - Segment Emissions Calcs'!$I$8:$V$8919,16,FALSE),0)</f>
        <v>0</v>
      </c>
      <c r="H2330" s="28">
        <f t="shared" ca="1" si="105"/>
        <v>1.2000000000000002E-2</v>
      </c>
      <c r="I2330" s="29">
        <f ca="1">IFERROR(VLOOKUP($E2330&amp;"-1",'PTE - Segment Emissions Calcs'!$I$8:$X$8919,18,FALSE),0)</f>
        <v>5.2560000000000009E-2</v>
      </c>
      <c r="J2330" s="29">
        <f ca="1">IFERROR(VLOOKUP($E2330&amp;"-2",'PTE - Segment Emissions Calcs'!$I$8:$X$8919,18,FALSE),0)</f>
        <v>0</v>
      </c>
      <c r="K2330" s="29">
        <f t="shared" ca="1" si="106"/>
        <v>5.2560000000000009E-2</v>
      </c>
      <c r="L2330" s="29">
        <f ca="1">IFERROR(VLOOKUP($E2330&amp;"-1",'PTE - Segment Emissions Calcs'!$I$8:$Z$8919,20,FALSE),0)</f>
        <v>5.2560000000000009E-2</v>
      </c>
      <c r="M2330" s="29">
        <f ca="1">IFERROR(VLOOKUP($E2330&amp;"-2",'PTE - Segment Emissions Calcs'!$I$8:$Z$8919,20,FALSE),0)</f>
        <v>0</v>
      </c>
      <c r="N2330" s="29">
        <f t="shared" ca="1" si="107"/>
        <v>5.2560000000000009E-2</v>
      </c>
      <c r="O2330" s="30">
        <f t="array" aca="1" ref="O2330" ca="1">IF($H2330="TOTAL HAP",H2330,MAX(IF('PTE - Segment Emissions Calcs'!$B$8:$B$8919=$B2330,'PTE - Segment Emissions Calcs'!$V$8:$V$8919,)))</f>
        <v>1.2000000000000002E-2</v>
      </c>
      <c r="P2330" s="30">
        <f t="array" aca="1" ref="P2330" ca="1">IF($H2330="TOTAL HAP",K2330,MAX(IF('PTE - Segment Emissions Calcs'!$B$8:$B$8919=$B2330,'PTE - Segment Emissions Calcs'!$X$8:$X$8919,)))</f>
        <v>5.2560000000000009E-2</v>
      </c>
      <c r="Q2330" s="30">
        <f t="array" aca="1" ref="Q2330" ca="1">IF($H2330="TOTAL HAP",N2330,MAX(IF('PTE - Segment Emissions Calcs'!$B$8:$B$8919=$B2330,'PTE - Segment Emissions Calcs'!$Z$8:$Z$8919,)))</f>
        <v>5.2560000000000009E-2</v>
      </c>
      <c r="R2330" s="31"/>
    </row>
    <row r="2331" spans="1:18" x14ac:dyDescent="0.25">
      <c r="A2331" s="32"/>
      <c r="B2331" s="33"/>
      <c r="C2331" s="34" t="s">
        <v>177</v>
      </c>
      <c r="D2331" s="35"/>
      <c r="E2331" s="35"/>
      <c r="F2331" s="35">
        <f ca="1">IFERROR(VLOOKUP($E2331&amp;"-1",'PTE - Segment Emissions Calcs'!$I$8:$V$8919,16,FALSE),0)</f>
        <v>5.9000000000000003E-4</v>
      </c>
      <c r="G2331" s="35">
        <f ca="1">IFERROR(VLOOKUP($E2331&amp;"-2",'PTE - Segment Emissions Calcs'!$I$8:$V$8919,16,FALSE),0)</f>
        <v>0</v>
      </c>
      <c r="H2331" s="36">
        <f t="shared" ca="1" si="105"/>
        <v>5.9000000000000003E-4</v>
      </c>
      <c r="I2331" s="37">
        <f ca="1">IFERROR(VLOOKUP($E2331&amp;"-1",'PTE - Segment Emissions Calcs'!$I$8:$X$8919,18,FALSE),0)</f>
        <v>2.5842E-3</v>
      </c>
      <c r="J2331" s="37">
        <f ca="1">IFERROR(VLOOKUP($E2331&amp;"-2",'PTE - Segment Emissions Calcs'!$I$8:$X$8919,18,FALSE),0)</f>
        <v>0</v>
      </c>
      <c r="K2331" s="37">
        <f t="shared" ca="1" si="106"/>
        <v>2.5842E-3</v>
      </c>
      <c r="L2331" s="37">
        <f ca="1">IFERROR(VLOOKUP($E2331&amp;"-1",'PTE - Segment Emissions Calcs'!$I$8:$Z$8919,20,FALSE),0)</f>
        <v>2.5842E-3</v>
      </c>
      <c r="M2331" s="37">
        <f ca="1">IFERROR(VLOOKUP($E2331&amp;"-2",'PTE - Segment Emissions Calcs'!$I$8:$Z$8919,20,FALSE),0)</f>
        <v>0</v>
      </c>
      <c r="N2331" s="37">
        <f t="shared" ca="1" si="107"/>
        <v>2.5842E-3</v>
      </c>
      <c r="O2331" s="38">
        <f t="array" aca="1" ref="O2331" ca="1">IF($H2331="TOTAL HAP",H2331,MAX(IF('PTE - Segment Emissions Calcs'!$B$8:$B$8919=$B2331,'PTE - Segment Emissions Calcs'!$V$8:$V$8919,)))</f>
        <v>5.9000000000000003E-4</v>
      </c>
      <c r="P2331" s="38">
        <f t="array" aca="1" ref="P2331" ca="1">IF($H2331="TOTAL HAP",K2331,MAX(IF('PTE - Segment Emissions Calcs'!$B$8:$B$8919=$B2331,'PTE - Segment Emissions Calcs'!$X$8:$X$8919,)))</f>
        <v>2.5842E-3</v>
      </c>
      <c r="Q2331" s="38">
        <f t="array" aca="1" ref="Q2331" ca="1">IF($H2331="TOTAL HAP",N2331,MAX(IF('PTE - Segment Emissions Calcs'!$B$8:$B$8919=$B2331,'PTE - Segment Emissions Calcs'!$Z$8:$Z$8919,)))</f>
        <v>2.5842E-3</v>
      </c>
      <c r="R2331" s="39"/>
    </row>
    <row r="2332" spans="1:18" x14ac:dyDescent="0.25">
      <c r="A2332" s="32"/>
      <c r="B2332" s="33"/>
      <c r="C2332" s="34" t="s">
        <v>37</v>
      </c>
      <c r="D2332" s="35"/>
      <c r="E2332" s="35"/>
      <c r="F2332" s="35">
        <f ca="1">IFERROR(VLOOKUP($E2332&amp;"-1",'PTE - Segment Emissions Calcs'!$I$8:$V$8919,16,FALSE),0)</f>
        <v>4.0000000000000001E-3</v>
      </c>
      <c r="G2332" s="35">
        <f ca="1">IFERROR(VLOOKUP($E2332&amp;"-2",'PTE - Segment Emissions Calcs'!$I$8:$V$8919,16,FALSE),0)</f>
        <v>0</v>
      </c>
      <c r="H2332" s="36">
        <f t="shared" ca="1" si="105"/>
        <v>4.0000000000000001E-3</v>
      </c>
      <c r="I2332" s="37">
        <f ca="1">IFERROR(VLOOKUP($E2332&amp;"-1",'PTE - Segment Emissions Calcs'!$I$8:$X$8919,18,FALSE),0)</f>
        <v>1.7520000000000001E-2</v>
      </c>
      <c r="J2332" s="37">
        <f ca="1">IFERROR(VLOOKUP($E2332&amp;"-2",'PTE - Segment Emissions Calcs'!$I$8:$X$8919,18,FALSE),0)</f>
        <v>0</v>
      </c>
      <c r="K2332" s="37">
        <f t="shared" ca="1" si="106"/>
        <v>1.7520000000000001E-2</v>
      </c>
      <c r="L2332" s="37">
        <f ca="1">IFERROR(VLOOKUP($E2332&amp;"-1",'PTE - Segment Emissions Calcs'!$I$8:$Z$8919,20,FALSE),0)</f>
        <v>1.7520000000000001E-2</v>
      </c>
      <c r="M2332" s="37">
        <f ca="1">IFERROR(VLOOKUP($E2332&amp;"-2",'PTE - Segment Emissions Calcs'!$I$8:$Z$8919,20,FALSE),0)</f>
        <v>0</v>
      </c>
      <c r="N2332" s="37">
        <f t="shared" ca="1" si="107"/>
        <v>1.7520000000000001E-2</v>
      </c>
      <c r="O2332" s="38">
        <f t="array" aca="1" ref="O2332" ca="1">IF($H2332="TOTAL HAP",H2332,MAX(IF('PTE - Segment Emissions Calcs'!$B$8:$B$8919=$B2332,'PTE - Segment Emissions Calcs'!$V$8:$V$8919,)))</f>
        <v>4.0000000000000001E-3</v>
      </c>
      <c r="P2332" s="38">
        <f t="array" aca="1" ref="P2332" ca="1">IF($H2332="TOTAL HAP",K2332,MAX(IF('PTE - Segment Emissions Calcs'!$B$8:$B$8919=$B2332,'PTE - Segment Emissions Calcs'!$X$8:$X$8919,)))</f>
        <v>1.7520000000000001E-2</v>
      </c>
      <c r="Q2332" s="38">
        <f t="array" aca="1" ref="Q2332" ca="1">IF($H2332="TOTAL HAP",N2332,MAX(IF('PTE - Segment Emissions Calcs'!$B$8:$B$8919=$B2332,'PTE - Segment Emissions Calcs'!$Z$8:$Z$8919,)))</f>
        <v>1.7520000000000001E-2</v>
      </c>
      <c r="R2332" s="39"/>
    </row>
    <row r="2333" spans="1:18" x14ac:dyDescent="0.25">
      <c r="A2333" s="67"/>
      <c r="B2333" s="67"/>
      <c r="C2333" s="34" t="s">
        <v>172</v>
      </c>
      <c r="D2333" s="35"/>
      <c r="E2333" s="35"/>
      <c r="F2333" s="35">
        <f ca="1">IFERROR(VLOOKUP($E2333&amp;"-1",'PTE - Segment Emissions Calcs'!$I$8:$V$8919,16,FALSE),0)</f>
        <v>6.9999999999999994E-5</v>
      </c>
      <c r="G2333" s="35">
        <f ca="1">IFERROR(VLOOKUP($E2333&amp;"-2",'PTE - Segment Emissions Calcs'!$I$8:$V$8919,16,FALSE),0)</f>
        <v>0</v>
      </c>
      <c r="H2333" s="36">
        <f t="shared" ca="1" si="105"/>
        <v>6.9999999999999994E-5</v>
      </c>
      <c r="I2333" s="37">
        <f ca="1">IFERROR(VLOOKUP($E2333&amp;"-1",'PTE - Segment Emissions Calcs'!$I$8:$X$8919,18,FALSE),0)</f>
        <v>3.0659999999999997E-4</v>
      </c>
      <c r="J2333" s="37">
        <f ca="1">IFERROR(VLOOKUP($E2333&amp;"-2",'PTE - Segment Emissions Calcs'!$I$8:$X$8919,18,FALSE),0)</f>
        <v>0</v>
      </c>
      <c r="K2333" s="37">
        <f t="shared" ca="1" si="106"/>
        <v>3.0659999999999997E-4</v>
      </c>
      <c r="L2333" s="37">
        <f ca="1">IFERROR(VLOOKUP($E2333&amp;"-1",'PTE - Segment Emissions Calcs'!$I$8:$Z$8919,20,FALSE),0)</f>
        <v>3.0659999999999997E-4</v>
      </c>
      <c r="M2333" s="37">
        <f ca="1">IFERROR(VLOOKUP($E2333&amp;"-2",'PTE - Segment Emissions Calcs'!$I$8:$Z$8919,20,FALSE),0)</f>
        <v>0</v>
      </c>
      <c r="N2333" s="37">
        <f t="shared" ca="1" si="107"/>
        <v>3.0659999999999997E-4</v>
      </c>
      <c r="O2333" s="38">
        <f t="array" aca="1" ref="O2333" ca="1">IF($H2333="TOTAL HAP",H2333,MAX(IF('PTE - Segment Emissions Calcs'!$B$8:$B$8919=$B2333,'PTE - Segment Emissions Calcs'!$V$8:$V$8919,)))</f>
        <v>6.9999999999999994E-5</v>
      </c>
      <c r="P2333" s="38">
        <f t="array" aca="1" ref="P2333" ca="1">IF($H2333="TOTAL HAP",K2333,MAX(IF('PTE - Segment Emissions Calcs'!$B$8:$B$8919=$B2333,'PTE - Segment Emissions Calcs'!$X$8:$X$8919,)))</f>
        <v>3.0659999999999997E-4</v>
      </c>
      <c r="Q2333" s="38">
        <f t="array" aca="1" ref="Q2333" ca="1">IF($H2333="TOTAL HAP",N2333,MAX(IF('PTE - Segment Emissions Calcs'!$B$8:$B$8919=$B2333,'PTE - Segment Emissions Calcs'!$Z$8:$Z$8919,)))</f>
        <v>3.0659999999999997E-4</v>
      </c>
      <c r="R2333" s="39"/>
    </row>
    <row r="2334" spans="1:18" x14ac:dyDescent="0.25">
      <c r="A2334" s="67"/>
      <c r="B2334" s="67"/>
      <c r="C2334" s="34" t="s">
        <v>130</v>
      </c>
      <c r="D2334" s="35"/>
      <c r="E2334" s="35"/>
      <c r="F2334" s="35">
        <f ca="1">IFERROR(VLOOKUP($E2334&amp;"-1",'PTE - Segment Emissions Calcs'!$I$8:$V$8919,16,FALSE),0)</f>
        <v>4.0000000000000003E-5</v>
      </c>
      <c r="G2334" s="35">
        <f ca="1">IFERROR(VLOOKUP($E2334&amp;"-2",'PTE - Segment Emissions Calcs'!$I$8:$V$8919,16,FALSE),0)</f>
        <v>0</v>
      </c>
      <c r="H2334" s="36">
        <f t="shared" ca="1" si="105"/>
        <v>4.0000000000000003E-5</v>
      </c>
      <c r="I2334" s="37">
        <f ca="1">IFERROR(VLOOKUP($E2334&amp;"-1",'PTE - Segment Emissions Calcs'!$I$8:$X$8919,18,FALSE),0)</f>
        <v>1.7520000000000003E-4</v>
      </c>
      <c r="J2334" s="37">
        <f ca="1">IFERROR(VLOOKUP($E2334&amp;"-2",'PTE - Segment Emissions Calcs'!$I$8:$X$8919,18,FALSE),0)</f>
        <v>0</v>
      </c>
      <c r="K2334" s="37">
        <f t="shared" ca="1" si="106"/>
        <v>1.7520000000000003E-4</v>
      </c>
      <c r="L2334" s="37">
        <f ca="1">IFERROR(VLOOKUP($E2334&amp;"-1",'PTE - Segment Emissions Calcs'!$I$8:$Z$8919,20,FALSE),0)</f>
        <v>1.7520000000000003E-4</v>
      </c>
      <c r="M2334" s="37">
        <f ca="1">IFERROR(VLOOKUP($E2334&amp;"-2",'PTE - Segment Emissions Calcs'!$I$8:$Z$8919,20,FALSE),0)</f>
        <v>0</v>
      </c>
      <c r="N2334" s="37">
        <f t="shared" ca="1" si="107"/>
        <v>1.7520000000000003E-4</v>
      </c>
      <c r="O2334" s="38">
        <f t="array" aca="1" ref="O2334" ca="1">IF($H2334="TOTAL HAP",H2334,MAX(IF('PTE - Segment Emissions Calcs'!$B$8:$B$8919=$B2334,'PTE - Segment Emissions Calcs'!$V$8:$V$8919,)))</f>
        <v>4.0000000000000003E-5</v>
      </c>
      <c r="P2334" s="38">
        <f t="array" aca="1" ref="P2334" ca="1">IF($H2334="TOTAL HAP",K2334,MAX(IF('PTE - Segment Emissions Calcs'!$B$8:$B$8919=$B2334,'PTE - Segment Emissions Calcs'!$X$8:$X$8919,)))</f>
        <v>1.7520000000000003E-4</v>
      </c>
      <c r="Q2334" s="38">
        <f t="array" aca="1" ref="Q2334" ca="1">IF($H2334="TOTAL HAP",N2334,MAX(IF('PTE - Segment Emissions Calcs'!$B$8:$B$8919=$B2334,'PTE - Segment Emissions Calcs'!$Z$8:$Z$8919,)))</f>
        <v>1.7520000000000003E-4</v>
      </c>
      <c r="R2334" s="39"/>
    </row>
    <row r="2335" spans="1:18" x14ac:dyDescent="0.25">
      <c r="A2335" s="67"/>
      <c r="B2335" s="67"/>
      <c r="C2335" s="34" t="s">
        <v>66</v>
      </c>
      <c r="D2335" s="35"/>
      <c r="E2335" s="35"/>
      <c r="F2335" s="35">
        <f ca="1">IFERROR(VLOOKUP($E2335&amp;"-1",'PTE - Segment Emissions Calcs'!$I$8:$V$8919,16,FALSE),0)</f>
        <v>5.2999999999999998E-4</v>
      </c>
      <c r="G2335" s="35">
        <f ca="1">IFERROR(VLOOKUP($E2335&amp;"-2",'PTE - Segment Emissions Calcs'!$I$8:$V$8919,16,FALSE),0)</f>
        <v>0</v>
      </c>
      <c r="H2335" s="36">
        <f t="shared" ca="1" si="105"/>
        <v>5.2999999999999998E-4</v>
      </c>
      <c r="I2335" s="37">
        <f ca="1">IFERROR(VLOOKUP($E2335&amp;"-1",'PTE - Segment Emissions Calcs'!$I$8:$X$8919,18,FALSE),0)</f>
        <v>2.3213999999999999E-3</v>
      </c>
      <c r="J2335" s="37">
        <f ca="1">IFERROR(VLOOKUP($E2335&amp;"-2",'PTE - Segment Emissions Calcs'!$I$8:$X$8919,18,FALSE),0)</f>
        <v>0</v>
      </c>
      <c r="K2335" s="37">
        <f t="shared" ca="1" si="106"/>
        <v>2.3213999999999999E-3</v>
      </c>
      <c r="L2335" s="37">
        <f ca="1">IFERROR(VLOOKUP($E2335&amp;"-1",'PTE - Segment Emissions Calcs'!$I$8:$Z$8919,20,FALSE),0)</f>
        <v>2.3213999999999999E-3</v>
      </c>
      <c r="M2335" s="37">
        <f ca="1">IFERROR(VLOOKUP($E2335&amp;"-2",'PTE - Segment Emissions Calcs'!$I$8:$Z$8919,20,FALSE),0)</f>
        <v>0</v>
      </c>
      <c r="N2335" s="37">
        <f t="shared" ca="1" si="107"/>
        <v>2.3213999999999999E-3</v>
      </c>
      <c r="O2335" s="38">
        <f t="array" aca="1" ref="O2335" ca="1">IF($H2335="TOTAL HAP",H2335,MAX(IF('PTE - Segment Emissions Calcs'!$B$8:$B$8919=$B2335,'PTE - Segment Emissions Calcs'!$V$8:$V$8919,)))</f>
        <v>5.2999999999999998E-4</v>
      </c>
      <c r="P2335" s="38">
        <f t="array" aca="1" ref="P2335" ca="1">IF($H2335="TOTAL HAP",K2335,MAX(IF('PTE - Segment Emissions Calcs'!$B$8:$B$8919=$B2335,'PTE - Segment Emissions Calcs'!$X$8:$X$8919,)))</f>
        <v>2.3213999999999999E-3</v>
      </c>
      <c r="Q2335" s="38">
        <f t="array" aca="1" ref="Q2335" ca="1">IF($H2335="TOTAL HAP",N2335,MAX(IF('PTE - Segment Emissions Calcs'!$B$8:$B$8919=$B2335,'PTE - Segment Emissions Calcs'!$Z$8:$Z$8919,)))</f>
        <v>2.3213999999999999E-3</v>
      </c>
      <c r="R2335" s="39"/>
    </row>
    <row r="2336" spans="1:18" x14ac:dyDescent="0.25">
      <c r="A2336" s="67"/>
      <c r="B2336" s="67"/>
      <c r="C2336" s="34" t="s">
        <v>48</v>
      </c>
      <c r="D2336" s="35"/>
      <c r="E2336" s="35"/>
      <c r="F2336" s="35">
        <f ca="1">IFERROR(VLOOKUP($E2336&amp;"-1",'PTE - Segment Emissions Calcs'!$I$8:$V$8919,16,FALSE),0)</f>
        <v>1.2999999999999999E-3</v>
      </c>
      <c r="G2336" s="35">
        <f ca="1">IFERROR(VLOOKUP($E2336&amp;"-2",'PTE - Segment Emissions Calcs'!$I$8:$V$8919,16,FALSE),0)</f>
        <v>0</v>
      </c>
      <c r="H2336" s="36">
        <f t="shared" ca="1" si="105"/>
        <v>1.2999999999999999E-3</v>
      </c>
      <c r="I2336" s="37">
        <f ca="1">IFERROR(VLOOKUP($E2336&amp;"-1",'PTE - Segment Emissions Calcs'!$I$8:$X$8919,18,FALSE),0)</f>
        <v>5.6940000000000003E-3</v>
      </c>
      <c r="J2336" s="37">
        <f ca="1">IFERROR(VLOOKUP($E2336&amp;"-2",'PTE - Segment Emissions Calcs'!$I$8:$X$8919,18,FALSE),0)</f>
        <v>0</v>
      </c>
      <c r="K2336" s="37">
        <f t="shared" ca="1" si="106"/>
        <v>5.6940000000000003E-3</v>
      </c>
      <c r="L2336" s="37">
        <f ca="1">IFERROR(VLOOKUP($E2336&amp;"-1",'PTE - Segment Emissions Calcs'!$I$8:$Z$8919,20,FALSE),0)</f>
        <v>5.6940000000000003E-3</v>
      </c>
      <c r="M2336" s="37">
        <f ca="1">IFERROR(VLOOKUP($E2336&amp;"-2",'PTE - Segment Emissions Calcs'!$I$8:$Z$8919,20,FALSE),0)</f>
        <v>0</v>
      </c>
      <c r="N2336" s="37">
        <f t="shared" ca="1" si="107"/>
        <v>5.6940000000000003E-3</v>
      </c>
      <c r="O2336" s="38">
        <f t="array" aca="1" ref="O2336" ca="1">IF($H2336="TOTAL HAP",H2336,MAX(IF('PTE - Segment Emissions Calcs'!$B$8:$B$8919=$B2336,'PTE - Segment Emissions Calcs'!$V$8:$V$8919,)))</f>
        <v>1.2999999999999999E-3</v>
      </c>
      <c r="P2336" s="38">
        <f t="array" aca="1" ref="P2336" ca="1">IF($H2336="TOTAL HAP",K2336,MAX(IF('PTE - Segment Emissions Calcs'!$B$8:$B$8919=$B2336,'PTE - Segment Emissions Calcs'!$X$8:$X$8919,)))</f>
        <v>5.6940000000000003E-3</v>
      </c>
      <c r="Q2336" s="38">
        <f t="array" aca="1" ref="Q2336" ca="1">IF($H2336="TOTAL HAP",N2336,MAX(IF('PTE - Segment Emissions Calcs'!$B$8:$B$8919=$B2336,'PTE - Segment Emissions Calcs'!$Z$8:$Z$8919,)))</f>
        <v>5.6940000000000003E-3</v>
      </c>
      <c r="R2336" s="39"/>
    </row>
    <row r="2337" spans="1:18" x14ac:dyDescent="0.25">
      <c r="A2337" s="67"/>
      <c r="B2337" s="67"/>
      <c r="C2337" s="34" t="s">
        <v>50</v>
      </c>
      <c r="D2337" s="35"/>
      <c r="E2337" s="35"/>
      <c r="F2337" s="35">
        <f ca="1">IFERROR(VLOOKUP($E2337&amp;"-1",'PTE - Segment Emissions Calcs'!$I$8:$V$8919,16,FALSE),0)</f>
        <v>5.7699999999999993E-4</v>
      </c>
      <c r="G2337" s="35">
        <f ca="1">IFERROR(VLOOKUP($E2337&amp;"-2",'PTE - Segment Emissions Calcs'!$I$8:$V$8919,16,FALSE),0)</f>
        <v>0</v>
      </c>
      <c r="H2337" s="36">
        <f t="shared" ca="1" si="105"/>
        <v>5.7699999999999993E-4</v>
      </c>
      <c r="I2337" s="37">
        <f ca="1">IFERROR(VLOOKUP($E2337&amp;"-1",'PTE - Segment Emissions Calcs'!$I$8:$X$8919,18,FALSE),0)</f>
        <v>2.5272599999999995E-3</v>
      </c>
      <c r="J2337" s="37">
        <f ca="1">IFERROR(VLOOKUP($E2337&amp;"-2",'PTE - Segment Emissions Calcs'!$I$8:$X$8919,18,FALSE),0)</f>
        <v>0</v>
      </c>
      <c r="K2337" s="37">
        <f t="shared" ca="1" si="106"/>
        <v>2.5272599999999995E-3</v>
      </c>
      <c r="L2337" s="37">
        <f ca="1">IFERROR(VLOOKUP($E2337&amp;"-1",'PTE - Segment Emissions Calcs'!$I$8:$Z$8919,20,FALSE),0)</f>
        <v>2.5272599999999995E-3</v>
      </c>
      <c r="M2337" s="37">
        <f ca="1">IFERROR(VLOOKUP($E2337&amp;"-2",'PTE - Segment Emissions Calcs'!$I$8:$Z$8919,20,FALSE),0)</f>
        <v>0</v>
      </c>
      <c r="N2337" s="37">
        <f t="shared" ca="1" si="107"/>
        <v>2.5272599999999995E-3</v>
      </c>
      <c r="O2337" s="38">
        <f t="array" aca="1" ref="O2337" ca="1">IF($H2337="TOTAL HAP",H2337,MAX(IF('PTE - Segment Emissions Calcs'!$B$8:$B$8919=$B2337,'PTE - Segment Emissions Calcs'!$V$8:$V$8919,)))</f>
        <v>5.7699999999999993E-4</v>
      </c>
      <c r="P2337" s="38">
        <f t="array" aca="1" ref="P2337" ca="1">IF($H2337="TOTAL HAP",K2337,MAX(IF('PTE - Segment Emissions Calcs'!$B$8:$B$8919=$B2337,'PTE - Segment Emissions Calcs'!$X$8:$X$8919,)))</f>
        <v>2.5272599999999995E-3</v>
      </c>
      <c r="Q2337" s="38">
        <f t="array" aca="1" ref="Q2337" ca="1">IF($H2337="TOTAL HAP",N2337,MAX(IF('PTE - Segment Emissions Calcs'!$B$8:$B$8919=$B2337,'PTE - Segment Emissions Calcs'!$Z$8:$Z$8919,)))</f>
        <v>2.5272599999999995E-3</v>
      </c>
      <c r="R2337" s="39"/>
    </row>
    <row r="2338" spans="1:18" x14ac:dyDescent="0.25">
      <c r="A2338" s="67"/>
      <c r="B2338" s="67"/>
      <c r="C2338" s="34" t="s">
        <v>70</v>
      </c>
      <c r="D2338" s="35"/>
      <c r="E2338" s="35"/>
      <c r="F2338" s="35">
        <f ca="1">IFERROR(VLOOKUP($E2338&amp;"-1",'PTE - Segment Emissions Calcs'!$I$8:$V$8919,16,FALSE),0)</f>
        <v>1.7000000000000001E-3</v>
      </c>
      <c r="G2338" s="35">
        <f ca="1">IFERROR(VLOOKUP($E2338&amp;"-2",'PTE - Segment Emissions Calcs'!$I$8:$V$8919,16,FALSE),0)</f>
        <v>0</v>
      </c>
      <c r="H2338" s="36">
        <f t="shared" ca="1" si="105"/>
        <v>1.7000000000000001E-3</v>
      </c>
      <c r="I2338" s="37">
        <f ca="1">IFERROR(VLOOKUP($E2338&amp;"-1",'PTE - Segment Emissions Calcs'!$I$8:$X$8919,18,FALSE),0)</f>
        <v>7.4460000000000004E-3</v>
      </c>
      <c r="J2338" s="37">
        <f ca="1">IFERROR(VLOOKUP($E2338&amp;"-2",'PTE - Segment Emissions Calcs'!$I$8:$X$8919,18,FALSE),0)</f>
        <v>0</v>
      </c>
      <c r="K2338" s="37">
        <f t="shared" ca="1" si="106"/>
        <v>7.4460000000000004E-3</v>
      </c>
      <c r="L2338" s="37">
        <f ca="1">IFERROR(VLOOKUP($E2338&amp;"-1",'PTE - Segment Emissions Calcs'!$I$8:$Z$8919,20,FALSE),0)</f>
        <v>7.4460000000000004E-3</v>
      </c>
      <c r="M2338" s="37">
        <f ca="1">IFERROR(VLOOKUP($E2338&amp;"-2",'PTE - Segment Emissions Calcs'!$I$8:$Z$8919,20,FALSE),0)</f>
        <v>0</v>
      </c>
      <c r="N2338" s="37">
        <f t="shared" ca="1" si="107"/>
        <v>7.4460000000000004E-3</v>
      </c>
      <c r="O2338" s="38">
        <f t="array" aca="1" ref="O2338" ca="1">IF($H2338="TOTAL HAP",H2338,MAX(IF('PTE - Segment Emissions Calcs'!$B$8:$B$8919=$B2338,'PTE - Segment Emissions Calcs'!$V$8:$V$8919,)))</f>
        <v>1.7000000000000001E-3</v>
      </c>
      <c r="P2338" s="38">
        <f t="array" aca="1" ref="P2338" ca="1">IF($H2338="TOTAL HAP",K2338,MAX(IF('PTE - Segment Emissions Calcs'!$B$8:$B$8919=$B2338,'PTE - Segment Emissions Calcs'!$X$8:$X$8919,)))</f>
        <v>7.4460000000000004E-3</v>
      </c>
      <c r="Q2338" s="38">
        <f t="array" aca="1" ref="Q2338" ca="1">IF($H2338="TOTAL HAP",N2338,MAX(IF('PTE - Segment Emissions Calcs'!$B$8:$B$8919=$B2338,'PTE - Segment Emissions Calcs'!$Z$8:$Z$8919,)))</f>
        <v>7.4460000000000004E-3</v>
      </c>
      <c r="R2338" s="39"/>
    </row>
    <row r="2339" spans="1:18" x14ac:dyDescent="0.25">
      <c r="A2339" s="67"/>
      <c r="B2339" s="67"/>
      <c r="C2339" s="34" t="s">
        <v>53</v>
      </c>
      <c r="D2339" s="35"/>
      <c r="E2339" s="35"/>
      <c r="F2339" s="35">
        <f ca="1">IFERROR(VLOOKUP($E2339&amp;"-1",'PTE - Segment Emissions Calcs'!$I$8:$V$8919,16,FALSE),0)</f>
        <v>2.8999999999999998E-3</v>
      </c>
      <c r="G2339" s="35">
        <f ca="1">IFERROR(VLOOKUP($E2339&amp;"-2",'PTE - Segment Emissions Calcs'!$I$8:$V$8919,16,FALSE),0)</f>
        <v>0</v>
      </c>
      <c r="H2339" s="36">
        <f t="shared" ca="1" si="105"/>
        <v>2.8999999999999998E-3</v>
      </c>
      <c r="I2339" s="37">
        <f ca="1">IFERROR(VLOOKUP($E2339&amp;"-1",'PTE - Segment Emissions Calcs'!$I$8:$X$8919,18,FALSE),0)</f>
        <v>1.2702E-2</v>
      </c>
      <c r="J2339" s="37">
        <f ca="1">IFERROR(VLOOKUP($E2339&amp;"-2",'PTE - Segment Emissions Calcs'!$I$8:$X$8919,18,FALSE),0)</f>
        <v>0</v>
      </c>
      <c r="K2339" s="37">
        <f t="shared" ca="1" si="106"/>
        <v>1.2702E-2</v>
      </c>
      <c r="L2339" s="37">
        <f ca="1">IFERROR(VLOOKUP($E2339&amp;"-1",'PTE - Segment Emissions Calcs'!$I$8:$Z$8919,20,FALSE),0)</f>
        <v>1.2702E-2</v>
      </c>
      <c r="M2339" s="37">
        <f ca="1">IFERROR(VLOOKUP($E2339&amp;"-2",'PTE - Segment Emissions Calcs'!$I$8:$Z$8919,20,FALSE),0)</f>
        <v>0</v>
      </c>
      <c r="N2339" s="37">
        <f t="shared" ca="1" si="107"/>
        <v>1.2702E-2</v>
      </c>
      <c r="O2339" s="38">
        <f t="array" aca="1" ref="O2339" ca="1">IF($H2339="TOTAL HAP",H2339,MAX(IF('PTE - Segment Emissions Calcs'!$B$8:$B$8919=$B2339,'PTE - Segment Emissions Calcs'!$V$8:$V$8919,)))</f>
        <v>2.8999999999999998E-3</v>
      </c>
      <c r="P2339" s="38">
        <f t="array" aca="1" ref="P2339" ca="1">IF($H2339="TOTAL HAP",K2339,MAX(IF('PTE - Segment Emissions Calcs'!$B$8:$B$8919=$B2339,'PTE - Segment Emissions Calcs'!$X$8:$X$8919,)))</f>
        <v>1.2702E-2</v>
      </c>
      <c r="Q2339" s="38">
        <f t="array" aca="1" ref="Q2339" ca="1">IF($H2339="TOTAL HAP",N2339,MAX(IF('PTE - Segment Emissions Calcs'!$B$8:$B$8919=$B2339,'PTE - Segment Emissions Calcs'!$Z$8:$Z$8919,)))</f>
        <v>1.2702E-2</v>
      </c>
      <c r="R2339" s="39"/>
    </row>
    <row r="2340" spans="1:18" x14ac:dyDescent="0.25">
      <c r="A2340" s="67"/>
      <c r="B2340" s="67"/>
      <c r="C2340" s="34" t="s">
        <v>69</v>
      </c>
      <c r="D2340" s="35"/>
      <c r="E2340" s="35"/>
      <c r="F2340" s="35">
        <f ca="1">IFERROR(VLOOKUP($E2340&amp;"-1",'PTE - Segment Emissions Calcs'!$I$8:$V$8919,16,FALSE),0)</f>
        <v>2.5999999999999999E-3</v>
      </c>
      <c r="G2340" s="35">
        <f ca="1">IFERROR(VLOOKUP($E2340&amp;"-2",'PTE - Segment Emissions Calcs'!$I$8:$V$8919,16,FALSE),0)</f>
        <v>0</v>
      </c>
      <c r="H2340" s="36">
        <f t="shared" ca="1" si="105"/>
        <v>2.5999999999999999E-3</v>
      </c>
      <c r="I2340" s="37">
        <f ca="1">IFERROR(VLOOKUP($E2340&amp;"-1",'PTE - Segment Emissions Calcs'!$I$8:$X$8919,18,FALSE),0)</f>
        <v>1.1388000000000001E-2</v>
      </c>
      <c r="J2340" s="37">
        <f ca="1">IFERROR(VLOOKUP($E2340&amp;"-2",'PTE - Segment Emissions Calcs'!$I$8:$X$8919,18,FALSE),0)</f>
        <v>0</v>
      </c>
      <c r="K2340" s="37">
        <f t="shared" ca="1" si="106"/>
        <v>1.1388000000000001E-2</v>
      </c>
      <c r="L2340" s="37">
        <f ca="1">IFERROR(VLOOKUP($E2340&amp;"-1",'PTE - Segment Emissions Calcs'!$I$8:$Z$8919,20,FALSE),0)</f>
        <v>1.1388000000000001E-2</v>
      </c>
      <c r="M2340" s="37">
        <f ca="1">IFERROR(VLOOKUP($E2340&amp;"-2",'PTE - Segment Emissions Calcs'!$I$8:$Z$8919,20,FALSE),0)</f>
        <v>0</v>
      </c>
      <c r="N2340" s="37">
        <f t="shared" ca="1" si="107"/>
        <v>1.1388000000000001E-2</v>
      </c>
      <c r="O2340" s="38">
        <f t="array" aca="1" ref="O2340" ca="1">IF($H2340="TOTAL HAP",H2340,MAX(IF('PTE - Segment Emissions Calcs'!$B$8:$B$8919=$B2340,'PTE - Segment Emissions Calcs'!$V$8:$V$8919,)))</f>
        <v>2.5999999999999999E-3</v>
      </c>
      <c r="P2340" s="38">
        <f t="array" aca="1" ref="P2340" ca="1">IF($H2340="TOTAL HAP",K2340,MAX(IF('PTE - Segment Emissions Calcs'!$B$8:$B$8919=$B2340,'PTE - Segment Emissions Calcs'!$X$8:$X$8919,)))</f>
        <v>1.1388000000000001E-2</v>
      </c>
      <c r="Q2340" s="38">
        <f t="array" aca="1" ref="Q2340" ca="1">IF($H2340="TOTAL HAP",N2340,MAX(IF('PTE - Segment Emissions Calcs'!$B$8:$B$8919=$B2340,'PTE - Segment Emissions Calcs'!$Z$8:$Z$8919,)))</f>
        <v>1.1388000000000001E-2</v>
      </c>
      <c r="R2340" s="39"/>
    </row>
    <row r="2341" spans="1:18" ht="15.75" thickBot="1" x14ac:dyDescent="0.3">
      <c r="A2341" s="67"/>
      <c r="B2341" s="67"/>
      <c r="C2341" s="34" t="s">
        <v>29</v>
      </c>
      <c r="D2341" s="35"/>
      <c r="E2341" s="35"/>
      <c r="F2341" s="35">
        <f ca="1">IFERROR(VLOOKUP($E2341&amp;"-1",'PTE - Segment Emissions Calcs'!$I$8:$V$8919,16,FALSE),0)</f>
        <v>1.4307E-2</v>
      </c>
      <c r="G2341" s="35">
        <f ca="1">IFERROR(VLOOKUP($E2341&amp;"-2",'PTE - Segment Emissions Calcs'!$I$8:$V$8919,16,FALSE),0)</f>
        <v>0</v>
      </c>
      <c r="H2341" s="36">
        <f t="shared" ca="1" si="105"/>
        <v>1.4307E-2</v>
      </c>
      <c r="I2341" s="37">
        <f ca="1">IFERROR(VLOOKUP($E2341&amp;"-1",'PTE - Segment Emissions Calcs'!$I$8:$X$8919,18,FALSE),0)</f>
        <v>6.2664659999999997E-2</v>
      </c>
      <c r="J2341" s="37">
        <f ca="1">IFERROR(VLOOKUP($E2341&amp;"-2",'PTE - Segment Emissions Calcs'!$I$8:$X$8919,18,FALSE),0)</f>
        <v>0</v>
      </c>
      <c r="K2341" s="37">
        <f t="shared" ca="1" si="106"/>
        <v>6.2664659999999997E-2</v>
      </c>
      <c r="L2341" s="37">
        <f ca="1">IFERROR(VLOOKUP($E2341&amp;"-1",'PTE - Segment Emissions Calcs'!$I$8:$Z$8919,20,FALSE),0)</f>
        <v>6.2664659999999997E-2</v>
      </c>
      <c r="M2341" s="37">
        <f ca="1">IFERROR(VLOOKUP($E2341&amp;"-2",'PTE - Segment Emissions Calcs'!$I$8:$Z$8919,20,FALSE),0)</f>
        <v>0</v>
      </c>
      <c r="N2341" s="37">
        <f t="shared" ca="1" si="107"/>
        <v>6.2664659999999997E-2</v>
      </c>
      <c r="O2341" s="38">
        <f t="array" aca="1" ref="O2341" ca="1">IF($H2341="TOTAL HAP",H2341,MAX(IF('PTE - Segment Emissions Calcs'!$B$8:$B$8919=$B2341,'PTE - Segment Emissions Calcs'!$V$8:$V$8919,)))</f>
        <v>1.4307E-2</v>
      </c>
      <c r="P2341" s="38">
        <f t="array" aca="1" ref="P2341" ca="1">IF($H2341="TOTAL HAP",K2341,MAX(IF('PTE - Segment Emissions Calcs'!$B$8:$B$8919=$B2341,'PTE - Segment Emissions Calcs'!$X$8:$X$8919,)))</f>
        <v>6.2664659999999997E-2</v>
      </c>
      <c r="Q2341" s="38">
        <f t="array" aca="1" ref="Q2341" ca="1">IF($H2341="TOTAL HAP",N2341,MAX(IF('PTE - Segment Emissions Calcs'!$B$8:$B$8919=$B2341,'PTE - Segment Emissions Calcs'!$Z$8:$Z$8919,)))</f>
        <v>6.2664659999999997E-2</v>
      </c>
      <c r="R2341" s="39"/>
    </row>
    <row r="2342" spans="1:18" ht="15.75" thickTop="1" x14ac:dyDescent="0.25">
      <c r="A2342" s="55" t="s">
        <v>198</v>
      </c>
      <c r="B2342" s="25" t="str">
        <f ca="1">VLOOKUP(A2342,'PTE - Segment Emissions Calcs'!$J$8:$O$8919,4,FALSE)</f>
        <v>Pitch Tank 2</v>
      </c>
      <c r="C2342" s="26" t="s">
        <v>24</v>
      </c>
      <c r="D2342" s="27"/>
      <c r="E2342" s="27"/>
      <c r="F2342" s="27">
        <f ca="1">IFERROR(VLOOKUP($E2342&amp;"-1",'PTE - Segment Emissions Calcs'!$I$8:$V$8919,16,FALSE),0)</f>
        <v>1.2000000000000002E-2</v>
      </c>
      <c r="G2342" s="27">
        <f ca="1">IFERROR(VLOOKUP($E2342&amp;"-2",'PTE - Segment Emissions Calcs'!$I$8:$V$8919,16,FALSE),0)</f>
        <v>0</v>
      </c>
      <c r="H2342" s="28">
        <f t="shared" ca="1" si="105"/>
        <v>1.2000000000000002E-2</v>
      </c>
      <c r="I2342" s="29">
        <f ca="1">IFERROR(VLOOKUP($E2342&amp;"-1",'PTE - Segment Emissions Calcs'!$I$8:$X$8919,18,FALSE),0)</f>
        <v>5.2560000000000009E-2</v>
      </c>
      <c r="J2342" s="29">
        <f ca="1">IFERROR(VLOOKUP($E2342&amp;"-2",'PTE - Segment Emissions Calcs'!$I$8:$X$8919,18,FALSE),0)</f>
        <v>0</v>
      </c>
      <c r="K2342" s="29">
        <f t="shared" ca="1" si="106"/>
        <v>5.2560000000000009E-2</v>
      </c>
      <c r="L2342" s="29">
        <f ca="1">IFERROR(VLOOKUP($E2342&amp;"-1",'PTE - Segment Emissions Calcs'!$I$8:$Z$8919,20,FALSE),0)</f>
        <v>5.2560000000000009E-2</v>
      </c>
      <c r="M2342" s="29">
        <f ca="1">IFERROR(VLOOKUP($E2342&amp;"-2",'PTE - Segment Emissions Calcs'!$I$8:$Z$8919,20,FALSE),0)</f>
        <v>0</v>
      </c>
      <c r="N2342" s="29">
        <f t="shared" ca="1" si="107"/>
        <v>5.2560000000000009E-2</v>
      </c>
      <c r="O2342" s="30">
        <f t="array" aca="1" ref="O2342" ca="1">IF($H2342="TOTAL HAP",H2342,MAX(IF('PTE - Segment Emissions Calcs'!$B$8:$B$8919=$B2342,'PTE - Segment Emissions Calcs'!$V$8:$V$8919,)))</f>
        <v>1.2000000000000002E-2</v>
      </c>
      <c r="P2342" s="30">
        <f t="array" aca="1" ref="P2342" ca="1">IF($H2342="TOTAL HAP",K2342,MAX(IF('PTE - Segment Emissions Calcs'!$B$8:$B$8919=$B2342,'PTE - Segment Emissions Calcs'!$X$8:$X$8919,)))</f>
        <v>5.2560000000000009E-2</v>
      </c>
      <c r="Q2342" s="30">
        <f t="array" aca="1" ref="Q2342" ca="1">IF($H2342="TOTAL HAP",N2342,MAX(IF('PTE - Segment Emissions Calcs'!$B$8:$B$8919=$B2342,'PTE - Segment Emissions Calcs'!$Z$8:$Z$8919,)))</f>
        <v>5.2560000000000009E-2</v>
      </c>
      <c r="R2342" s="31"/>
    </row>
    <row r="2343" spans="1:18" x14ac:dyDescent="0.25">
      <c r="A2343" s="32"/>
      <c r="B2343" s="33"/>
      <c r="C2343" s="34" t="s">
        <v>177</v>
      </c>
      <c r="D2343" s="35"/>
      <c r="E2343" s="35"/>
      <c r="F2343" s="35">
        <f ca="1">IFERROR(VLOOKUP($E2343&amp;"-1",'PTE - Segment Emissions Calcs'!$I$8:$V$8919,16,FALSE),0)</f>
        <v>5.9000000000000003E-4</v>
      </c>
      <c r="G2343" s="35">
        <f ca="1">IFERROR(VLOOKUP($E2343&amp;"-2",'PTE - Segment Emissions Calcs'!$I$8:$V$8919,16,FALSE),0)</f>
        <v>0</v>
      </c>
      <c r="H2343" s="36">
        <f t="shared" ca="1" si="105"/>
        <v>5.9000000000000003E-4</v>
      </c>
      <c r="I2343" s="37">
        <f ca="1">IFERROR(VLOOKUP($E2343&amp;"-1",'PTE - Segment Emissions Calcs'!$I$8:$X$8919,18,FALSE),0)</f>
        <v>2.5842E-3</v>
      </c>
      <c r="J2343" s="37">
        <f ca="1">IFERROR(VLOOKUP($E2343&amp;"-2",'PTE - Segment Emissions Calcs'!$I$8:$X$8919,18,FALSE),0)</f>
        <v>0</v>
      </c>
      <c r="K2343" s="37">
        <f t="shared" ca="1" si="106"/>
        <v>2.5842E-3</v>
      </c>
      <c r="L2343" s="37">
        <f ca="1">IFERROR(VLOOKUP($E2343&amp;"-1",'PTE - Segment Emissions Calcs'!$I$8:$Z$8919,20,FALSE),0)</f>
        <v>2.5842E-3</v>
      </c>
      <c r="M2343" s="37">
        <f ca="1">IFERROR(VLOOKUP($E2343&amp;"-2",'PTE - Segment Emissions Calcs'!$I$8:$Z$8919,20,FALSE),0)</f>
        <v>0</v>
      </c>
      <c r="N2343" s="37">
        <f t="shared" ca="1" si="107"/>
        <v>2.5842E-3</v>
      </c>
      <c r="O2343" s="38">
        <f t="array" aca="1" ref="O2343" ca="1">IF($H2343="TOTAL HAP",H2343,MAX(IF('PTE - Segment Emissions Calcs'!$B$8:$B$8919=$B2343,'PTE - Segment Emissions Calcs'!$V$8:$V$8919,)))</f>
        <v>5.9000000000000003E-4</v>
      </c>
      <c r="P2343" s="38">
        <f t="array" aca="1" ref="P2343" ca="1">IF($H2343="TOTAL HAP",K2343,MAX(IF('PTE - Segment Emissions Calcs'!$B$8:$B$8919=$B2343,'PTE - Segment Emissions Calcs'!$X$8:$X$8919,)))</f>
        <v>2.5842E-3</v>
      </c>
      <c r="Q2343" s="38">
        <f t="array" aca="1" ref="Q2343" ca="1">IF($H2343="TOTAL HAP",N2343,MAX(IF('PTE - Segment Emissions Calcs'!$B$8:$B$8919=$B2343,'PTE - Segment Emissions Calcs'!$Z$8:$Z$8919,)))</f>
        <v>2.5842E-3</v>
      </c>
      <c r="R2343" s="39"/>
    </row>
    <row r="2344" spans="1:18" x14ac:dyDescent="0.25">
      <c r="A2344" s="32"/>
      <c r="B2344" s="33"/>
      <c r="C2344" s="34" t="s">
        <v>37</v>
      </c>
      <c r="D2344" s="35"/>
      <c r="E2344" s="35"/>
      <c r="F2344" s="35">
        <f ca="1">IFERROR(VLOOKUP($E2344&amp;"-1",'PTE - Segment Emissions Calcs'!$I$8:$V$8919,16,FALSE),0)</f>
        <v>4.0000000000000001E-3</v>
      </c>
      <c r="G2344" s="35">
        <f ca="1">IFERROR(VLOOKUP($E2344&amp;"-2",'PTE - Segment Emissions Calcs'!$I$8:$V$8919,16,FALSE),0)</f>
        <v>0</v>
      </c>
      <c r="H2344" s="36">
        <f t="shared" ca="1" si="105"/>
        <v>4.0000000000000001E-3</v>
      </c>
      <c r="I2344" s="37">
        <f ca="1">IFERROR(VLOOKUP($E2344&amp;"-1",'PTE - Segment Emissions Calcs'!$I$8:$X$8919,18,FALSE),0)</f>
        <v>1.7520000000000001E-2</v>
      </c>
      <c r="J2344" s="37">
        <f ca="1">IFERROR(VLOOKUP($E2344&amp;"-2",'PTE - Segment Emissions Calcs'!$I$8:$X$8919,18,FALSE),0)</f>
        <v>0</v>
      </c>
      <c r="K2344" s="37">
        <f t="shared" ca="1" si="106"/>
        <v>1.7520000000000001E-2</v>
      </c>
      <c r="L2344" s="37">
        <f ca="1">IFERROR(VLOOKUP($E2344&amp;"-1",'PTE - Segment Emissions Calcs'!$I$8:$Z$8919,20,FALSE),0)</f>
        <v>1.7520000000000001E-2</v>
      </c>
      <c r="M2344" s="37">
        <f ca="1">IFERROR(VLOOKUP($E2344&amp;"-2",'PTE - Segment Emissions Calcs'!$I$8:$Z$8919,20,FALSE),0)</f>
        <v>0</v>
      </c>
      <c r="N2344" s="37">
        <f t="shared" ca="1" si="107"/>
        <v>1.7520000000000001E-2</v>
      </c>
      <c r="O2344" s="38">
        <f t="array" aca="1" ref="O2344" ca="1">IF($H2344="TOTAL HAP",H2344,MAX(IF('PTE - Segment Emissions Calcs'!$B$8:$B$8919=$B2344,'PTE - Segment Emissions Calcs'!$V$8:$V$8919,)))</f>
        <v>4.0000000000000001E-3</v>
      </c>
      <c r="P2344" s="38">
        <f t="array" aca="1" ref="P2344" ca="1">IF($H2344="TOTAL HAP",K2344,MAX(IF('PTE - Segment Emissions Calcs'!$B$8:$B$8919=$B2344,'PTE - Segment Emissions Calcs'!$X$8:$X$8919,)))</f>
        <v>1.7520000000000001E-2</v>
      </c>
      <c r="Q2344" s="38">
        <f t="array" aca="1" ref="Q2344" ca="1">IF($H2344="TOTAL HAP",N2344,MAX(IF('PTE - Segment Emissions Calcs'!$B$8:$B$8919=$B2344,'PTE - Segment Emissions Calcs'!$Z$8:$Z$8919,)))</f>
        <v>1.7520000000000001E-2</v>
      </c>
      <c r="R2344" s="39"/>
    </row>
    <row r="2345" spans="1:18" x14ac:dyDescent="0.25">
      <c r="A2345" s="67"/>
      <c r="B2345" s="67"/>
      <c r="C2345" s="34" t="s">
        <v>172</v>
      </c>
      <c r="D2345" s="35"/>
      <c r="E2345" s="35"/>
      <c r="F2345" s="35">
        <f ca="1">IFERROR(VLOOKUP($E2345&amp;"-1",'PTE - Segment Emissions Calcs'!$I$8:$V$8919,16,FALSE),0)</f>
        <v>6.9999999999999994E-5</v>
      </c>
      <c r="G2345" s="35">
        <f ca="1">IFERROR(VLOOKUP($E2345&amp;"-2",'PTE - Segment Emissions Calcs'!$I$8:$V$8919,16,FALSE),0)</f>
        <v>0</v>
      </c>
      <c r="H2345" s="36">
        <f t="shared" ca="1" si="105"/>
        <v>6.9999999999999994E-5</v>
      </c>
      <c r="I2345" s="37">
        <f ca="1">IFERROR(VLOOKUP($E2345&amp;"-1",'PTE - Segment Emissions Calcs'!$I$8:$X$8919,18,FALSE),0)</f>
        <v>3.0659999999999997E-4</v>
      </c>
      <c r="J2345" s="37">
        <f ca="1">IFERROR(VLOOKUP($E2345&amp;"-2",'PTE - Segment Emissions Calcs'!$I$8:$X$8919,18,FALSE),0)</f>
        <v>0</v>
      </c>
      <c r="K2345" s="37">
        <f t="shared" ca="1" si="106"/>
        <v>3.0659999999999997E-4</v>
      </c>
      <c r="L2345" s="37">
        <f ca="1">IFERROR(VLOOKUP($E2345&amp;"-1",'PTE - Segment Emissions Calcs'!$I$8:$Z$8919,20,FALSE),0)</f>
        <v>3.0659999999999997E-4</v>
      </c>
      <c r="M2345" s="37">
        <f ca="1">IFERROR(VLOOKUP($E2345&amp;"-2",'PTE - Segment Emissions Calcs'!$I$8:$Z$8919,20,FALSE),0)</f>
        <v>0</v>
      </c>
      <c r="N2345" s="37">
        <f t="shared" ca="1" si="107"/>
        <v>3.0659999999999997E-4</v>
      </c>
      <c r="O2345" s="38">
        <f t="array" aca="1" ref="O2345" ca="1">IF($H2345="TOTAL HAP",H2345,MAX(IF('PTE - Segment Emissions Calcs'!$B$8:$B$8919=$B2345,'PTE - Segment Emissions Calcs'!$V$8:$V$8919,)))</f>
        <v>6.9999999999999994E-5</v>
      </c>
      <c r="P2345" s="38">
        <f t="array" aca="1" ref="P2345" ca="1">IF($H2345="TOTAL HAP",K2345,MAX(IF('PTE - Segment Emissions Calcs'!$B$8:$B$8919=$B2345,'PTE - Segment Emissions Calcs'!$X$8:$X$8919,)))</f>
        <v>3.0659999999999997E-4</v>
      </c>
      <c r="Q2345" s="38">
        <f t="array" aca="1" ref="Q2345" ca="1">IF($H2345="TOTAL HAP",N2345,MAX(IF('PTE - Segment Emissions Calcs'!$B$8:$B$8919=$B2345,'PTE - Segment Emissions Calcs'!$Z$8:$Z$8919,)))</f>
        <v>3.0659999999999997E-4</v>
      </c>
      <c r="R2345" s="39"/>
    </row>
    <row r="2346" spans="1:18" x14ac:dyDescent="0.25">
      <c r="A2346" s="67"/>
      <c r="B2346" s="67"/>
      <c r="C2346" s="34" t="s">
        <v>130</v>
      </c>
      <c r="D2346" s="35"/>
      <c r="E2346" s="35"/>
      <c r="F2346" s="35">
        <f ca="1">IFERROR(VLOOKUP($E2346&amp;"-1",'PTE - Segment Emissions Calcs'!$I$8:$V$8919,16,FALSE),0)</f>
        <v>4.0000000000000003E-5</v>
      </c>
      <c r="G2346" s="35">
        <f ca="1">IFERROR(VLOOKUP($E2346&amp;"-2",'PTE - Segment Emissions Calcs'!$I$8:$V$8919,16,FALSE),0)</f>
        <v>0</v>
      </c>
      <c r="H2346" s="36">
        <f t="shared" ca="1" si="105"/>
        <v>4.0000000000000003E-5</v>
      </c>
      <c r="I2346" s="37">
        <f ca="1">IFERROR(VLOOKUP($E2346&amp;"-1",'PTE - Segment Emissions Calcs'!$I$8:$X$8919,18,FALSE),0)</f>
        <v>1.7520000000000003E-4</v>
      </c>
      <c r="J2346" s="37">
        <f ca="1">IFERROR(VLOOKUP($E2346&amp;"-2",'PTE - Segment Emissions Calcs'!$I$8:$X$8919,18,FALSE),0)</f>
        <v>0</v>
      </c>
      <c r="K2346" s="37">
        <f t="shared" ca="1" si="106"/>
        <v>1.7520000000000003E-4</v>
      </c>
      <c r="L2346" s="37">
        <f ca="1">IFERROR(VLOOKUP($E2346&amp;"-1",'PTE - Segment Emissions Calcs'!$I$8:$Z$8919,20,FALSE),0)</f>
        <v>1.7520000000000003E-4</v>
      </c>
      <c r="M2346" s="37">
        <f ca="1">IFERROR(VLOOKUP($E2346&amp;"-2",'PTE - Segment Emissions Calcs'!$I$8:$Z$8919,20,FALSE),0)</f>
        <v>0</v>
      </c>
      <c r="N2346" s="37">
        <f t="shared" ca="1" si="107"/>
        <v>1.7520000000000003E-4</v>
      </c>
      <c r="O2346" s="38">
        <f t="array" aca="1" ref="O2346" ca="1">IF($H2346="TOTAL HAP",H2346,MAX(IF('PTE - Segment Emissions Calcs'!$B$8:$B$8919=$B2346,'PTE - Segment Emissions Calcs'!$V$8:$V$8919,)))</f>
        <v>4.0000000000000003E-5</v>
      </c>
      <c r="P2346" s="38">
        <f t="array" aca="1" ref="P2346" ca="1">IF($H2346="TOTAL HAP",K2346,MAX(IF('PTE - Segment Emissions Calcs'!$B$8:$B$8919=$B2346,'PTE - Segment Emissions Calcs'!$X$8:$X$8919,)))</f>
        <v>1.7520000000000003E-4</v>
      </c>
      <c r="Q2346" s="38">
        <f t="array" aca="1" ref="Q2346" ca="1">IF($H2346="TOTAL HAP",N2346,MAX(IF('PTE - Segment Emissions Calcs'!$B$8:$B$8919=$B2346,'PTE - Segment Emissions Calcs'!$Z$8:$Z$8919,)))</f>
        <v>1.7520000000000003E-4</v>
      </c>
      <c r="R2346" s="39"/>
    </row>
    <row r="2347" spans="1:18" x14ac:dyDescent="0.25">
      <c r="A2347" s="67"/>
      <c r="B2347" s="67"/>
      <c r="C2347" s="34" t="s">
        <v>66</v>
      </c>
      <c r="D2347" s="35"/>
      <c r="E2347" s="35"/>
      <c r="F2347" s="35">
        <f ca="1">IFERROR(VLOOKUP($E2347&amp;"-1",'PTE - Segment Emissions Calcs'!$I$8:$V$8919,16,FALSE),0)</f>
        <v>5.2999999999999998E-4</v>
      </c>
      <c r="G2347" s="35">
        <f ca="1">IFERROR(VLOOKUP($E2347&amp;"-2",'PTE - Segment Emissions Calcs'!$I$8:$V$8919,16,FALSE),0)</f>
        <v>0</v>
      </c>
      <c r="H2347" s="36">
        <f t="shared" ca="1" si="105"/>
        <v>5.2999999999999998E-4</v>
      </c>
      <c r="I2347" s="37">
        <f ca="1">IFERROR(VLOOKUP($E2347&amp;"-1",'PTE - Segment Emissions Calcs'!$I$8:$X$8919,18,FALSE),0)</f>
        <v>2.3213999999999999E-3</v>
      </c>
      <c r="J2347" s="37">
        <f ca="1">IFERROR(VLOOKUP($E2347&amp;"-2",'PTE - Segment Emissions Calcs'!$I$8:$X$8919,18,FALSE),0)</f>
        <v>0</v>
      </c>
      <c r="K2347" s="37">
        <f t="shared" ca="1" si="106"/>
        <v>2.3213999999999999E-3</v>
      </c>
      <c r="L2347" s="37">
        <f ca="1">IFERROR(VLOOKUP($E2347&amp;"-1",'PTE - Segment Emissions Calcs'!$I$8:$Z$8919,20,FALSE),0)</f>
        <v>2.3213999999999999E-3</v>
      </c>
      <c r="M2347" s="37">
        <f ca="1">IFERROR(VLOOKUP($E2347&amp;"-2",'PTE - Segment Emissions Calcs'!$I$8:$Z$8919,20,FALSE),0)</f>
        <v>0</v>
      </c>
      <c r="N2347" s="37">
        <f t="shared" ca="1" si="107"/>
        <v>2.3213999999999999E-3</v>
      </c>
      <c r="O2347" s="38">
        <f t="array" aca="1" ref="O2347" ca="1">IF($H2347="TOTAL HAP",H2347,MAX(IF('PTE - Segment Emissions Calcs'!$B$8:$B$8919=$B2347,'PTE - Segment Emissions Calcs'!$V$8:$V$8919,)))</f>
        <v>5.2999999999999998E-4</v>
      </c>
      <c r="P2347" s="38">
        <f t="array" aca="1" ref="P2347" ca="1">IF($H2347="TOTAL HAP",K2347,MAX(IF('PTE - Segment Emissions Calcs'!$B$8:$B$8919=$B2347,'PTE - Segment Emissions Calcs'!$X$8:$X$8919,)))</f>
        <v>2.3213999999999999E-3</v>
      </c>
      <c r="Q2347" s="38">
        <f t="array" aca="1" ref="Q2347" ca="1">IF($H2347="TOTAL HAP",N2347,MAX(IF('PTE - Segment Emissions Calcs'!$B$8:$B$8919=$B2347,'PTE - Segment Emissions Calcs'!$Z$8:$Z$8919,)))</f>
        <v>2.3213999999999999E-3</v>
      </c>
      <c r="R2347" s="39"/>
    </row>
    <row r="2348" spans="1:18" x14ac:dyDescent="0.25">
      <c r="A2348" s="67"/>
      <c r="B2348" s="67"/>
      <c r="C2348" s="34" t="s">
        <v>48</v>
      </c>
      <c r="D2348" s="35"/>
      <c r="E2348" s="35"/>
      <c r="F2348" s="35">
        <f ca="1">IFERROR(VLOOKUP($E2348&amp;"-1",'PTE - Segment Emissions Calcs'!$I$8:$V$8919,16,FALSE),0)</f>
        <v>1.2999999999999999E-3</v>
      </c>
      <c r="G2348" s="35">
        <f ca="1">IFERROR(VLOOKUP($E2348&amp;"-2",'PTE - Segment Emissions Calcs'!$I$8:$V$8919,16,FALSE),0)</f>
        <v>0</v>
      </c>
      <c r="H2348" s="36">
        <f t="shared" ca="1" si="105"/>
        <v>1.2999999999999999E-3</v>
      </c>
      <c r="I2348" s="37">
        <f ca="1">IFERROR(VLOOKUP($E2348&amp;"-1",'PTE - Segment Emissions Calcs'!$I$8:$X$8919,18,FALSE),0)</f>
        <v>5.6940000000000003E-3</v>
      </c>
      <c r="J2348" s="37">
        <f ca="1">IFERROR(VLOOKUP($E2348&amp;"-2",'PTE - Segment Emissions Calcs'!$I$8:$X$8919,18,FALSE),0)</f>
        <v>0</v>
      </c>
      <c r="K2348" s="37">
        <f t="shared" ca="1" si="106"/>
        <v>5.6940000000000003E-3</v>
      </c>
      <c r="L2348" s="37">
        <f ca="1">IFERROR(VLOOKUP($E2348&amp;"-1",'PTE - Segment Emissions Calcs'!$I$8:$Z$8919,20,FALSE),0)</f>
        <v>5.6940000000000003E-3</v>
      </c>
      <c r="M2348" s="37">
        <f ca="1">IFERROR(VLOOKUP($E2348&amp;"-2",'PTE - Segment Emissions Calcs'!$I$8:$Z$8919,20,FALSE),0)</f>
        <v>0</v>
      </c>
      <c r="N2348" s="37">
        <f t="shared" ca="1" si="107"/>
        <v>5.6940000000000003E-3</v>
      </c>
      <c r="O2348" s="38">
        <f t="array" aca="1" ref="O2348" ca="1">IF($H2348="TOTAL HAP",H2348,MAX(IF('PTE - Segment Emissions Calcs'!$B$8:$B$8919=$B2348,'PTE - Segment Emissions Calcs'!$V$8:$V$8919,)))</f>
        <v>1.2999999999999999E-3</v>
      </c>
      <c r="P2348" s="38">
        <f t="array" aca="1" ref="P2348" ca="1">IF($H2348="TOTAL HAP",K2348,MAX(IF('PTE - Segment Emissions Calcs'!$B$8:$B$8919=$B2348,'PTE - Segment Emissions Calcs'!$X$8:$X$8919,)))</f>
        <v>5.6940000000000003E-3</v>
      </c>
      <c r="Q2348" s="38">
        <f t="array" aca="1" ref="Q2348" ca="1">IF($H2348="TOTAL HAP",N2348,MAX(IF('PTE - Segment Emissions Calcs'!$B$8:$B$8919=$B2348,'PTE - Segment Emissions Calcs'!$Z$8:$Z$8919,)))</f>
        <v>5.6940000000000003E-3</v>
      </c>
      <c r="R2348" s="39"/>
    </row>
    <row r="2349" spans="1:18" x14ac:dyDescent="0.25">
      <c r="A2349" s="67"/>
      <c r="B2349" s="67"/>
      <c r="C2349" s="34" t="s">
        <v>50</v>
      </c>
      <c r="D2349" s="35"/>
      <c r="E2349" s="35"/>
      <c r="F2349" s="35">
        <f ca="1">IFERROR(VLOOKUP($E2349&amp;"-1",'PTE - Segment Emissions Calcs'!$I$8:$V$8919,16,FALSE),0)</f>
        <v>5.7699999999999993E-4</v>
      </c>
      <c r="G2349" s="35">
        <f ca="1">IFERROR(VLOOKUP($E2349&amp;"-2",'PTE - Segment Emissions Calcs'!$I$8:$V$8919,16,FALSE),0)</f>
        <v>0</v>
      </c>
      <c r="H2349" s="36">
        <f t="shared" ca="1" si="105"/>
        <v>5.7699999999999993E-4</v>
      </c>
      <c r="I2349" s="37">
        <f ca="1">IFERROR(VLOOKUP($E2349&amp;"-1",'PTE - Segment Emissions Calcs'!$I$8:$X$8919,18,FALSE),0)</f>
        <v>2.5272599999999995E-3</v>
      </c>
      <c r="J2349" s="37">
        <f ca="1">IFERROR(VLOOKUP($E2349&amp;"-2",'PTE - Segment Emissions Calcs'!$I$8:$X$8919,18,FALSE),0)</f>
        <v>0</v>
      </c>
      <c r="K2349" s="37">
        <f t="shared" ca="1" si="106"/>
        <v>2.5272599999999995E-3</v>
      </c>
      <c r="L2349" s="37">
        <f ca="1">IFERROR(VLOOKUP($E2349&amp;"-1",'PTE - Segment Emissions Calcs'!$I$8:$Z$8919,20,FALSE),0)</f>
        <v>2.5272599999999995E-3</v>
      </c>
      <c r="M2349" s="37">
        <f ca="1">IFERROR(VLOOKUP($E2349&amp;"-2",'PTE - Segment Emissions Calcs'!$I$8:$Z$8919,20,FALSE),0)</f>
        <v>0</v>
      </c>
      <c r="N2349" s="37">
        <f t="shared" ca="1" si="107"/>
        <v>2.5272599999999995E-3</v>
      </c>
      <c r="O2349" s="38">
        <f t="array" aca="1" ref="O2349" ca="1">IF($H2349="TOTAL HAP",H2349,MAX(IF('PTE - Segment Emissions Calcs'!$B$8:$B$8919=$B2349,'PTE - Segment Emissions Calcs'!$V$8:$V$8919,)))</f>
        <v>5.7699999999999993E-4</v>
      </c>
      <c r="P2349" s="38">
        <f t="array" aca="1" ref="P2349" ca="1">IF($H2349="TOTAL HAP",K2349,MAX(IF('PTE - Segment Emissions Calcs'!$B$8:$B$8919=$B2349,'PTE - Segment Emissions Calcs'!$X$8:$X$8919,)))</f>
        <v>2.5272599999999995E-3</v>
      </c>
      <c r="Q2349" s="38">
        <f t="array" aca="1" ref="Q2349" ca="1">IF($H2349="TOTAL HAP",N2349,MAX(IF('PTE - Segment Emissions Calcs'!$B$8:$B$8919=$B2349,'PTE - Segment Emissions Calcs'!$Z$8:$Z$8919,)))</f>
        <v>2.5272599999999995E-3</v>
      </c>
      <c r="R2349" s="39"/>
    </row>
    <row r="2350" spans="1:18" x14ac:dyDescent="0.25">
      <c r="A2350" s="67"/>
      <c r="B2350" s="67"/>
      <c r="C2350" s="34" t="s">
        <v>70</v>
      </c>
      <c r="D2350" s="35"/>
      <c r="E2350" s="35"/>
      <c r="F2350" s="35">
        <f ca="1">IFERROR(VLOOKUP($E2350&amp;"-1",'PTE - Segment Emissions Calcs'!$I$8:$V$8919,16,FALSE),0)</f>
        <v>1.7000000000000001E-3</v>
      </c>
      <c r="G2350" s="35">
        <f ca="1">IFERROR(VLOOKUP($E2350&amp;"-2",'PTE - Segment Emissions Calcs'!$I$8:$V$8919,16,FALSE),0)</f>
        <v>0</v>
      </c>
      <c r="H2350" s="36">
        <f t="shared" ca="1" si="105"/>
        <v>1.7000000000000001E-3</v>
      </c>
      <c r="I2350" s="37">
        <f ca="1">IFERROR(VLOOKUP($E2350&amp;"-1",'PTE - Segment Emissions Calcs'!$I$8:$X$8919,18,FALSE),0)</f>
        <v>7.4460000000000004E-3</v>
      </c>
      <c r="J2350" s="37">
        <f ca="1">IFERROR(VLOOKUP($E2350&amp;"-2",'PTE - Segment Emissions Calcs'!$I$8:$X$8919,18,FALSE),0)</f>
        <v>0</v>
      </c>
      <c r="K2350" s="37">
        <f t="shared" ca="1" si="106"/>
        <v>7.4460000000000004E-3</v>
      </c>
      <c r="L2350" s="37">
        <f ca="1">IFERROR(VLOOKUP($E2350&amp;"-1",'PTE - Segment Emissions Calcs'!$I$8:$Z$8919,20,FALSE),0)</f>
        <v>7.4460000000000004E-3</v>
      </c>
      <c r="M2350" s="37">
        <f ca="1">IFERROR(VLOOKUP($E2350&amp;"-2",'PTE - Segment Emissions Calcs'!$I$8:$Z$8919,20,FALSE),0)</f>
        <v>0</v>
      </c>
      <c r="N2350" s="37">
        <f t="shared" ca="1" si="107"/>
        <v>7.4460000000000004E-3</v>
      </c>
      <c r="O2350" s="38">
        <f t="array" aca="1" ref="O2350" ca="1">IF($H2350="TOTAL HAP",H2350,MAX(IF('PTE - Segment Emissions Calcs'!$B$8:$B$8919=$B2350,'PTE - Segment Emissions Calcs'!$V$8:$V$8919,)))</f>
        <v>1.7000000000000001E-3</v>
      </c>
      <c r="P2350" s="38">
        <f t="array" aca="1" ref="P2350" ca="1">IF($H2350="TOTAL HAP",K2350,MAX(IF('PTE - Segment Emissions Calcs'!$B$8:$B$8919=$B2350,'PTE - Segment Emissions Calcs'!$X$8:$X$8919,)))</f>
        <v>7.4460000000000004E-3</v>
      </c>
      <c r="Q2350" s="38">
        <f t="array" aca="1" ref="Q2350" ca="1">IF($H2350="TOTAL HAP",N2350,MAX(IF('PTE - Segment Emissions Calcs'!$B$8:$B$8919=$B2350,'PTE - Segment Emissions Calcs'!$Z$8:$Z$8919,)))</f>
        <v>7.4460000000000004E-3</v>
      </c>
      <c r="R2350" s="39"/>
    </row>
    <row r="2351" spans="1:18" x14ac:dyDescent="0.25">
      <c r="A2351" s="67"/>
      <c r="B2351" s="67"/>
      <c r="C2351" s="34" t="s">
        <v>53</v>
      </c>
      <c r="D2351" s="35"/>
      <c r="E2351" s="35"/>
      <c r="F2351" s="35">
        <f ca="1">IFERROR(VLOOKUP($E2351&amp;"-1",'PTE - Segment Emissions Calcs'!$I$8:$V$8919,16,FALSE),0)</f>
        <v>2.8999999999999998E-3</v>
      </c>
      <c r="G2351" s="35">
        <f ca="1">IFERROR(VLOOKUP($E2351&amp;"-2",'PTE - Segment Emissions Calcs'!$I$8:$V$8919,16,FALSE),0)</f>
        <v>0</v>
      </c>
      <c r="H2351" s="36">
        <f t="shared" ca="1" si="105"/>
        <v>2.8999999999999998E-3</v>
      </c>
      <c r="I2351" s="37">
        <f ca="1">IFERROR(VLOOKUP($E2351&amp;"-1",'PTE - Segment Emissions Calcs'!$I$8:$X$8919,18,FALSE),0)</f>
        <v>1.2702E-2</v>
      </c>
      <c r="J2351" s="37">
        <f ca="1">IFERROR(VLOOKUP($E2351&amp;"-2",'PTE - Segment Emissions Calcs'!$I$8:$X$8919,18,FALSE),0)</f>
        <v>0</v>
      </c>
      <c r="K2351" s="37">
        <f t="shared" ca="1" si="106"/>
        <v>1.2702E-2</v>
      </c>
      <c r="L2351" s="37">
        <f ca="1">IFERROR(VLOOKUP($E2351&amp;"-1",'PTE - Segment Emissions Calcs'!$I$8:$Z$8919,20,FALSE),0)</f>
        <v>1.2702E-2</v>
      </c>
      <c r="M2351" s="37">
        <f ca="1">IFERROR(VLOOKUP($E2351&amp;"-2",'PTE - Segment Emissions Calcs'!$I$8:$Z$8919,20,FALSE),0)</f>
        <v>0</v>
      </c>
      <c r="N2351" s="37">
        <f t="shared" ca="1" si="107"/>
        <v>1.2702E-2</v>
      </c>
      <c r="O2351" s="38">
        <f t="array" aca="1" ref="O2351" ca="1">IF($H2351="TOTAL HAP",H2351,MAX(IF('PTE - Segment Emissions Calcs'!$B$8:$B$8919=$B2351,'PTE - Segment Emissions Calcs'!$V$8:$V$8919,)))</f>
        <v>2.8999999999999998E-3</v>
      </c>
      <c r="P2351" s="38">
        <f t="array" aca="1" ref="P2351" ca="1">IF($H2351="TOTAL HAP",K2351,MAX(IF('PTE - Segment Emissions Calcs'!$B$8:$B$8919=$B2351,'PTE - Segment Emissions Calcs'!$X$8:$X$8919,)))</f>
        <v>1.2702E-2</v>
      </c>
      <c r="Q2351" s="38">
        <f t="array" aca="1" ref="Q2351" ca="1">IF($H2351="TOTAL HAP",N2351,MAX(IF('PTE - Segment Emissions Calcs'!$B$8:$B$8919=$B2351,'PTE - Segment Emissions Calcs'!$Z$8:$Z$8919,)))</f>
        <v>1.2702E-2</v>
      </c>
      <c r="R2351" s="39"/>
    </row>
    <row r="2352" spans="1:18" x14ac:dyDescent="0.25">
      <c r="A2352" s="67"/>
      <c r="B2352" s="67"/>
      <c r="C2352" s="34" t="s">
        <v>69</v>
      </c>
      <c r="D2352" s="35"/>
      <c r="E2352" s="35"/>
      <c r="F2352" s="35">
        <f ca="1">IFERROR(VLOOKUP($E2352&amp;"-1",'PTE - Segment Emissions Calcs'!$I$8:$V$8919,16,FALSE),0)</f>
        <v>2.5999999999999999E-3</v>
      </c>
      <c r="G2352" s="35">
        <f ca="1">IFERROR(VLOOKUP($E2352&amp;"-2",'PTE - Segment Emissions Calcs'!$I$8:$V$8919,16,FALSE),0)</f>
        <v>0</v>
      </c>
      <c r="H2352" s="36">
        <f t="shared" ca="1" si="105"/>
        <v>2.5999999999999999E-3</v>
      </c>
      <c r="I2352" s="37">
        <f ca="1">IFERROR(VLOOKUP($E2352&amp;"-1",'PTE - Segment Emissions Calcs'!$I$8:$X$8919,18,FALSE),0)</f>
        <v>1.1388000000000001E-2</v>
      </c>
      <c r="J2352" s="37">
        <f ca="1">IFERROR(VLOOKUP($E2352&amp;"-2",'PTE - Segment Emissions Calcs'!$I$8:$X$8919,18,FALSE),0)</f>
        <v>0</v>
      </c>
      <c r="K2352" s="37">
        <f t="shared" ca="1" si="106"/>
        <v>1.1388000000000001E-2</v>
      </c>
      <c r="L2352" s="37">
        <f ca="1">IFERROR(VLOOKUP($E2352&amp;"-1",'PTE - Segment Emissions Calcs'!$I$8:$Z$8919,20,FALSE),0)</f>
        <v>1.1388000000000001E-2</v>
      </c>
      <c r="M2352" s="37">
        <f ca="1">IFERROR(VLOOKUP($E2352&amp;"-2",'PTE - Segment Emissions Calcs'!$I$8:$Z$8919,20,FALSE),0)</f>
        <v>0</v>
      </c>
      <c r="N2352" s="37">
        <f t="shared" ca="1" si="107"/>
        <v>1.1388000000000001E-2</v>
      </c>
      <c r="O2352" s="38">
        <f t="array" aca="1" ref="O2352" ca="1">IF($H2352="TOTAL HAP",H2352,MAX(IF('PTE - Segment Emissions Calcs'!$B$8:$B$8919=$B2352,'PTE - Segment Emissions Calcs'!$V$8:$V$8919,)))</f>
        <v>2.5999999999999999E-3</v>
      </c>
      <c r="P2352" s="38">
        <f t="array" aca="1" ref="P2352" ca="1">IF($H2352="TOTAL HAP",K2352,MAX(IF('PTE - Segment Emissions Calcs'!$B$8:$B$8919=$B2352,'PTE - Segment Emissions Calcs'!$X$8:$X$8919,)))</f>
        <v>1.1388000000000001E-2</v>
      </c>
      <c r="Q2352" s="38">
        <f t="array" aca="1" ref="Q2352" ca="1">IF($H2352="TOTAL HAP",N2352,MAX(IF('PTE - Segment Emissions Calcs'!$B$8:$B$8919=$B2352,'PTE - Segment Emissions Calcs'!$Z$8:$Z$8919,)))</f>
        <v>1.1388000000000001E-2</v>
      </c>
      <c r="R2352" s="39"/>
    </row>
    <row r="2353" spans="1:18" ht="15.75" thickBot="1" x14ac:dyDescent="0.3">
      <c r="A2353" s="67"/>
      <c r="B2353" s="67"/>
      <c r="C2353" s="34" t="s">
        <v>29</v>
      </c>
      <c r="D2353" s="35"/>
      <c r="E2353" s="35"/>
      <c r="F2353" s="35">
        <f ca="1">IFERROR(VLOOKUP($E2353&amp;"-1",'PTE - Segment Emissions Calcs'!$I$8:$V$8919,16,FALSE),0)</f>
        <v>1.4307E-2</v>
      </c>
      <c r="G2353" s="35">
        <f ca="1">IFERROR(VLOOKUP($E2353&amp;"-2",'PTE - Segment Emissions Calcs'!$I$8:$V$8919,16,FALSE),0)</f>
        <v>0</v>
      </c>
      <c r="H2353" s="36">
        <f t="shared" ca="1" si="105"/>
        <v>1.4307E-2</v>
      </c>
      <c r="I2353" s="37">
        <f ca="1">IFERROR(VLOOKUP($E2353&amp;"-1",'PTE - Segment Emissions Calcs'!$I$8:$X$8919,18,FALSE),0)</f>
        <v>6.2664659999999997E-2</v>
      </c>
      <c r="J2353" s="37">
        <f ca="1">IFERROR(VLOOKUP($E2353&amp;"-2",'PTE - Segment Emissions Calcs'!$I$8:$X$8919,18,FALSE),0)</f>
        <v>0</v>
      </c>
      <c r="K2353" s="37">
        <f t="shared" ca="1" si="106"/>
        <v>6.2664659999999997E-2</v>
      </c>
      <c r="L2353" s="37">
        <f ca="1">IFERROR(VLOOKUP($E2353&amp;"-1",'PTE - Segment Emissions Calcs'!$I$8:$Z$8919,20,FALSE),0)</f>
        <v>6.2664659999999997E-2</v>
      </c>
      <c r="M2353" s="37">
        <f ca="1">IFERROR(VLOOKUP($E2353&amp;"-2",'PTE - Segment Emissions Calcs'!$I$8:$Z$8919,20,FALSE),0)</f>
        <v>0</v>
      </c>
      <c r="N2353" s="37">
        <f t="shared" ca="1" si="107"/>
        <v>6.2664659999999997E-2</v>
      </c>
      <c r="O2353" s="38">
        <f t="array" aca="1" ref="O2353" ca="1">IF($H2353="TOTAL HAP",H2353,MAX(IF('PTE - Segment Emissions Calcs'!$B$8:$B$8919=$B2353,'PTE - Segment Emissions Calcs'!$V$8:$V$8919,)))</f>
        <v>1.4307E-2</v>
      </c>
      <c r="P2353" s="38">
        <f t="array" aca="1" ref="P2353" ca="1">IF($H2353="TOTAL HAP",K2353,MAX(IF('PTE - Segment Emissions Calcs'!$B$8:$B$8919=$B2353,'PTE - Segment Emissions Calcs'!$X$8:$X$8919,)))</f>
        <v>6.2664659999999997E-2</v>
      </c>
      <c r="Q2353" s="38">
        <f t="array" aca="1" ref="Q2353" ca="1">IF($H2353="TOTAL HAP",N2353,MAX(IF('PTE - Segment Emissions Calcs'!$B$8:$B$8919=$B2353,'PTE - Segment Emissions Calcs'!$Z$8:$Z$8919,)))</f>
        <v>6.2664659999999997E-2</v>
      </c>
      <c r="R2353" s="39"/>
    </row>
    <row r="2354" spans="1:18" ht="15.75" thickTop="1" x14ac:dyDescent="0.25">
      <c r="A2354" s="55" t="str">
        <f ca="1">VLOOKUP(#REF!,'PTE - Segment Emissions Calcs'!$C$8:$J$8919,8,FALSE)</f>
        <v>EQUI 333</v>
      </c>
      <c r="B2354" s="25" t="str">
        <f ca="1">VLOOKUP(A2354,'PTE - Segment Emissions Calcs'!$J$8:$O$8919,4,FALSE)</f>
        <v>Administrative Process Control Emergency Diesel Engine</v>
      </c>
      <c r="C2354" s="26" t="s">
        <v>17</v>
      </c>
      <c r="D2354" s="27"/>
      <c r="E2354" s="27"/>
      <c r="F2354" s="27">
        <f ca="1">IFERROR(VLOOKUP($E2354&amp;"-1",'PTE - Segment Emissions Calcs'!$I$8:$V$8919,16,FALSE),0)</f>
        <v>1.7807192366708411</v>
      </c>
      <c r="G2354" s="27">
        <f ca="1">IFERROR(VLOOKUP($E2354&amp;"-2",'PTE - Segment Emissions Calcs'!$I$8:$V$8919,16,FALSE),0)</f>
        <v>0</v>
      </c>
      <c r="H2354" s="28">
        <f t="shared" ca="1" si="105"/>
        <v>1.7807192366708411</v>
      </c>
      <c r="I2354" s="29">
        <f ca="1">IFERROR(VLOOKUP($E2354&amp;"-1",'PTE - Segment Emissions Calcs'!$I$8:$X$8919,18,FALSE),0)</f>
        <v>0.44517980916771027</v>
      </c>
      <c r="J2354" s="29">
        <f ca="1">IFERROR(VLOOKUP($E2354&amp;"-2",'PTE - Segment Emissions Calcs'!$I$8:$X$8919,18,FALSE),0)</f>
        <v>0</v>
      </c>
      <c r="K2354" s="29">
        <f t="shared" ca="1" si="106"/>
        <v>0.44517980916771027</v>
      </c>
      <c r="L2354" s="29">
        <f ca="1">IFERROR(VLOOKUP($E2354&amp;"-1",'PTE - Segment Emissions Calcs'!$I$8:$Z$8919,20,FALSE),0)</f>
        <v>0.44517980916771027</v>
      </c>
      <c r="M2354" s="29">
        <f ca="1">IFERROR(VLOOKUP($E2354&amp;"-2",'PTE - Segment Emissions Calcs'!$I$8:$Z$8919,20,FALSE),0)</f>
        <v>0</v>
      </c>
      <c r="N2354" s="29">
        <f t="shared" ca="1" si="107"/>
        <v>0.44517980916771027</v>
      </c>
      <c r="O2354" s="30">
        <f t="array" aca="1" ref="O2354" ca="1">IF($H2354="TOTAL HAP",H2354,MAX(IF('PTE - Segment Emissions Calcs'!$B$8:$B$8919=$B2354,'PTE - Segment Emissions Calcs'!$V$8:$V$8919,)))</f>
        <v>1.7807192366708411</v>
      </c>
      <c r="P2354" s="30">
        <f t="array" aca="1" ref="P2354" ca="1">IF($H2354="TOTAL HAP",K2354,MAX(IF('PTE - Segment Emissions Calcs'!$B$8:$B$8919=$B2354,'PTE - Segment Emissions Calcs'!$X$8:$X$8919,)))</f>
        <v>0.44517980916771027</v>
      </c>
      <c r="Q2354" s="30">
        <f t="array" aca="1" ref="Q2354" ca="1">IF($H2354="TOTAL HAP",N2354,MAX(IF('PTE - Segment Emissions Calcs'!$B$8:$B$8919=$B2354,'PTE - Segment Emissions Calcs'!$Z$8:$Z$8919,)))</f>
        <v>0.44517980916771027</v>
      </c>
      <c r="R2354" s="31"/>
    </row>
    <row r="2355" spans="1:18" x14ac:dyDescent="0.25">
      <c r="A2355" s="56"/>
      <c r="B2355" s="57"/>
      <c r="C2355" s="34" t="s">
        <v>19</v>
      </c>
      <c r="D2355" s="35"/>
      <c r="E2355" s="35"/>
      <c r="F2355" s="35">
        <f ca="1">IFERROR(VLOOKUP($E2355&amp;"-1",'PTE - Segment Emissions Calcs'!$I$8:$V$8919,16,FALSE),0)</f>
        <v>6.2661158045115428</v>
      </c>
      <c r="G2355" s="35">
        <f ca="1">IFERROR(VLOOKUP($E2355&amp;"-2",'PTE - Segment Emissions Calcs'!$I$8:$V$8919,16,FALSE),0)</f>
        <v>0</v>
      </c>
      <c r="H2355" s="36">
        <f t="shared" ca="1" si="105"/>
        <v>6.2661158045115428</v>
      </c>
      <c r="I2355" s="37">
        <f ca="1">IFERROR(VLOOKUP($E2355&amp;"-1",'PTE - Segment Emissions Calcs'!$I$8:$X$8919,18,FALSE),0)</f>
        <v>1.5665289511278857</v>
      </c>
      <c r="J2355" s="37">
        <f ca="1">IFERROR(VLOOKUP($E2355&amp;"-2",'PTE - Segment Emissions Calcs'!$I$8:$X$8919,18,FALSE),0)</f>
        <v>0</v>
      </c>
      <c r="K2355" s="37">
        <f t="shared" ca="1" si="106"/>
        <v>1.5665289511278857</v>
      </c>
      <c r="L2355" s="37">
        <f ca="1">IFERROR(VLOOKUP($E2355&amp;"-1",'PTE - Segment Emissions Calcs'!$I$8:$Z$8919,20,FALSE),0)</f>
        <v>1.5665289511278857</v>
      </c>
      <c r="M2355" s="37">
        <f ca="1">IFERROR(VLOOKUP($E2355&amp;"-2",'PTE - Segment Emissions Calcs'!$I$8:$Z$8919,20,FALSE),0)</f>
        <v>0</v>
      </c>
      <c r="N2355" s="37">
        <f t="shared" ca="1" si="107"/>
        <v>1.5665289511278857</v>
      </c>
      <c r="O2355" s="38">
        <f t="array" aca="1" ref="O2355" ca="1">IF($H2355="TOTAL HAP",H2355,MAX(IF('PTE - Segment Emissions Calcs'!$B$8:$B$8919=$B2355,'PTE - Segment Emissions Calcs'!$V$8:$V$8919,)))</f>
        <v>6.2661158045115428</v>
      </c>
      <c r="P2355" s="38">
        <f t="array" aca="1" ref="P2355" ca="1">IF($H2355="TOTAL HAP",K2355,MAX(IF('PTE - Segment Emissions Calcs'!$B$8:$B$8919=$B2355,'PTE - Segment Emissions Calcs'!$X$8:$X$8919,)))</f>
        <v>1.5665289511278857</v>
      </c>
      <c r="Q2355" s="38">
        <f t="array" aca="1" ref="Q2355" ca="1">IF($H2355="TOTAL HAP",N2355,MAX(IF('PTE - Segment Emissions Calcs'!$B$8:$B$8919=$B2355,'PTE - Segment Emissions Calcs'!$Z$8:$Z$8919,)))</f>
        <v>1.5665289511278857</v>
      </c>
      <c r="R2355" s="39"/>
    </row>
    <row r="2356" spans="1:18" x14ac:dyDescent="0.25">
      <c r="A2356" s="56"/>
      <c r="B2356" s="57"/>
      <c r="C2356" s="34" t="s">
        <v>20</v>
      </c>
      <c r="D2356" s="35"/>
      <c r="E2356" s="35"/>
      <c r="F2356" s="35">
        <f ca="1">IFERROR(VLOOKUP($E2356&amp;"-1",'PTE - Segment Emissions Calcs'!$I$8:$V$8919,16,FALSE),0)</f>
        <v>8.3996190409001928E-2</v>
      </c>
      <c r="G2356" s="35">
        <f ca="1">IFERROR(VLOOKUP($E2356&amp;"-2",'PTE - Segment Emissions Calcs'!$I$8:$V$8919,16,FALSE),0)</f>
        <v>0</v>
      </c>
      <c r="H2356" s="36">
        <f t="shared" ca="1" si="105"/>
        <v>8.3996190409001928E-2</v>
      </c>
      <c r="I2356" s="37">
        <f ca="1">IFERROR(VLOOKUP($E2356&amp;"-1",'PTE - Segment Emissions Calcs'!$I$8:$X$8919,18,FALSE),0)</f>
        <v>2.0999047602250482E-2</v>
      </c>
      <c r="J2356" s="37">
        <f ca="1">IFERROR(VLOOKUP($E2356&amp;"-2",'PTE - Segment Emissions Calcs'!$I$8:$X$8919,18,FALSE),0)</f>
        <v>0</v>
      </c>
      <c r="K2356" s="37">
        <f t="shared" ca="1" si="106"/>
        <v>2.0999047602250482E-2</v>
      </c>
      <c r="L2356" s="37">
        <f ca="1">IFERROR(VLOOKUP($E2356&amp;"-1",'PTE - Segment Emissions Calcs'!$I$8:$Z$8919,20,FALSE),0)</f>
        <v>2.0999047602250482E-2</v>
      </c>
      <c r="M2356" s="37">
        <f ca="1">IFERROR(VLOOKUP($E2356&amp;"-2",'PTE - Segment Emissions Calcs'!$I$8:$Z$8919,20,FALSE),0)</f>
        <v>0</v>
      </c>
      <c r="N2356" s="37">
        <f t="shared" ca="1" si="107"/>
        <v>2.0999047602250482E-2</v>
      </c>
      <c r="O2356" s="38">
        <f t="array" aca="1" ref="O2356" ca="1">IF($H2356="TOTAL HAP",H2356,MAX(IF('PTE - Segment Emissions Calcs'!$B$8:$B$8919=$B2356,'PTE - Segment Emissions Calcs'!$V$8:$V$8919,)))</f>
        <v>8.3996190409001928E-2</v>
      </c>
      <c r="P2356" s="38">
        <f t="array" aca="1" ref="P2356" ca="1">IF($H2356="TOTAL HAP",K2356,MAX(IF('PTE - Segment Emissions Calcs'!$B$8:$B$8919=$B2356,'PTE - Segment Emissions Calcs'!$X$8:$X$8919,)))</f>
        <v>2.0999047602250482E-2</v>
      </c>
      <c r="Q2356" s="38">
        <f t="array" aca="1" ref="Q2356" ca="1">IF($H2356="TOTAL HAP",N2356,MAX(IF('PTE - Segment Emissions Calcs'!$B$8:$B$8919=$B2356,'PTE - Segment Emissions Calcs'!$Z$8:$Z$8919,)))</f>
        <v>2.0999047602250482E-2</v>
      </c>
      <c r="R2356" s="39"/>
    </row>
    <row r="2357" spans="1:18" x14ac:dyDescent="0.25">
      <c r="A2357" s="53"/>
      <c r="B2357" s="53"/>
      <c r="C2357" s="34" t="s">
        <v>21</v>
      </c>
      <c r="D2357" s="35"/>
      <c r="E2357" s="35"/>
      <c r="F2357" s="35">
        <f ca="1">IFERROR(VLOOKUP($E2357&amp;"-1",'PTE - Segment Emissions Calcs'!$I$8:$V$8919,16,FALSE),0)</f>
        <v>8.3996190409001928E-2</v>
      </c>
      <c r="G2357" s="35">
        <f ca="1">IFERROR(VLOOKUP($E2357&amp;"-2",'PTE - Segment Emissions Calcs'!$I$8:$V$8919,16,FALSE),0)</f>
        <v>0</v>
      </c>
      <c r="H2357" s="36">
        <f t="shared" ca="1" si="105"/>
        <v>8.3996190409001928E-2</v>
      </c>
      <c r="I2357" s="37">
        <f ca="1">IFERROR(VLOOKUP($E2357&amp;"-1",'PTE - Segment Emissions Calcs'!$I$8:$X$8919,18,FALSE),0)</f>
        <v>2.0999047602250482E-2</v>
      </c>
      <c r="J2357" s="37">
        <f ca="1">IFERROR(VLOOKUP($E2357&amp;"-2",'PTE - Segment Emissions Calcs'!$I$8:$X$8919,18,FALSE),0)</f>
        <v>0</v>
      </c>
      <c r="K2357" s="37">
        <f t="shared" ca="1" si="106"/>
        <v>2.0999047602250482E-2</v>
      </c>
      <c r="L2357" s="37">
        <f ca="1">IFERROR(VLOOKUP($E2357&amp;"-1",'PTE - Segment Emissions Calcs'!$I$8:$Z$8919,20,FALSE),0)</f>
        <v>2.0999047602250482E-2</v>
      </c>
      <c r="M2357" s="37">
        <f ca="1">IFERROR(VLOOKUP($E2357&amp;"-2",'PTE - Segment Emissions Calcs'!$I$8:$Z$8919,20,FALSE),0)</f>
        <v>0</v>
      </c>
      <c r="N2357" s="37">
        <f t="shared" ca="1" si="107"/>
        <v>2.0999047602250482E-2</v>
      </c>
      <c r="O2357" s="38">
        <f t="array" aca="1" ref="O2357" ca="1">IF($H2357="TOTAL HAP",H2357,MAX(IF('PTE - Segment Emissions Calcs'!$B$8:$B$8919=$B2357,'PTE - Segment Emissions Calcs'!$V$8:$V$8919,)))</f>
        <v>8.3996190409001928E-2</v>
      </c>
      <c r="P2357" s="38">
        <f t="array" aca="1" ref="P2357" ca="1">IF($H2357="TOTAL HAP",K2357,MAX(IF('PTE - Segment Emissions Calcs'!$B$8:$B$8919=$B2357,'PTE - Segment Emissions Calcs'!$X$8:$X$8919,)))</f>
        <v>2.0999047602250482E-2</v>
      </c>
      <c r="Q2357" s="38">
        <f t="array" aca="1" ref="Q2357" ca="1">IF($H2357="TOTAL HAP",N2357,MAX(IF('PTE - Segment Emissions Calcs'!$B$8:$B$8919=$B2357,'PTE - Segment Emissions Calcs'!$Z$8:$Z$8919,)))</f>
        <v>2.0999047602250482E-2</v>
      </c>
      <c r="R2357" s="39"/>
    </row>
    <row r="2358" spans="1:18" x14ac:dyDescent="0.25">
      <c r="A2358" s="40"/>
      <c r="B2358" s="40"/>
      <c r="C2358" s="34" t="s">
        <v>22</v>
      </c>
      <c r="D2358" s="35"/>
      <c r="E2358" s="35"/>
      <c r="F2358" s="35">
        <f ca="1">IFERROR(VLOOKUP($E2358&amp;"-1",'PTE - Segment Emissions Calcs'!$I$8:$V$8919,16,FALSE),0)</f>
        <v>8.3996190409001928E-2</v>
      </c>
      <c r="G2358" s="35">
        <f ca="1">IFERROR(VLOOKUP($E2358&amp;"-2",'PTE - Segment Emissions Calcs'!$I$8:$V$8919,16,FALSE),0)</f>
        <v>0</v>
      </c>
      <c r="H2358" s="36">
        <f t="shared" ca="1" si="105"/>
        <v>8.3996190409001928E-2</v>
      </c>
      <c r="I2358" s="37">
        <f ca="1">IFERROR(VLOOKUP($E2358&amp;"-1",'PTE - Segment Emissions Calcs'!$I$8:$X$8919,18,FALSE),0)</f>
        <v>2.0999047602250482E-2</v>
      </c>
      <c r="J2358" s="37">
        <f ca="1">IFERROR(VLOOKUP($E2358&amp;"-2",'PTE - Segment Emissions Calcs'!$I$8:$X$8919,18,FALSE),0)</f>
        <v>0</v>
      </c>
      <c r="K2358" s="37">
        <f t="shared" ca="1" si="106"/>
        <v>2.0999047602250482E-2</v>
      </c>
      <c r="L2358" s="37">
        <f ca="1">IFERROR(VLOOKUP($E2358&amp;"-1",'PTE - Segment Emissions Calcs'!$I$8:$Z$8919,20,FALSE),0)</f>
        <v>2.0999047602250482E-2</v>
      </c>
      <c r="M2358" s="37">
        <f ca="1">IFERROR(VLOOKUP($E2358&amp;"-2",'PTE - Segment Emissions Calcs'!$I$8:$Z$8919,20,FALSE),0)</f>
        <v>0</v>
      </c>
      <c r="N2358" s="37">
        <f t="shared" ca="1" si="107"/>
        <v>2.0999047602250482E-2</v>
      </c>
      <c r="O2358" s="38">
        <f t="array" aca="1" ref="O2358" ca="1">IF($H2358="TOTAL HAP",H2358,MAX(IF('PTE - Segment Emissions Calcs'!$B$8:$B$8919=$B2358,'PTE - Segment Emissions Calcs'!$V$8:$V$8919,)))</f>
        <v>8.3996190409001928E-2</v>
      </c>
      <c r="P2358" s="38">
        <f t="array" aca="1" ref="P2358" ca="1">IF($H2358="TOTAL HAP",K2358,MAX(IF('PTE - Segment Emissions Calcs'!$B$8:$B$8919=$B2358,'PTE - Segment Emissions Calcs'!$X$8:$X$8919,)))</f>
        <v>2.0999047602250482E-2</v>
      </c>
      <c r="Q2358" s="38">
        <f t="array" aca="1" ref="Q2358" ca="1">IF($H2358="TOTAL HAP",N2358,MAX(IF('PTE - Segment Emissions Calcs'!$B$8:$B$8919=$B2358,'PTE - Segment Emissions Calcs'!$Z$8:$Z$8919,)))</f>
        <v>2.0999047602250482E-2</v>
      </c>
      <c r="R2358" s="39"/>
    </row>
    <row r="2359" spans="1:18" x14ac:dyDescent="0.25">
      <c r="A2359" s="40"/>
      <c r="B2359" s="40"/>
      <c r="C2359" s="34" t="s">
        <v>23</v>
      </c>
      <c r="D2359" s="35"/>
      <c r="E2359" s="35"/>
      <c r="F2359" s="35">
        <f ca="1">IFERROR(VLOOKUP($E2359&amp;"-1",'PTE - Segment Emissions Calcs'!$I$8:$V$8919,16,FALSE),0)</f>
        <v>6.4771340400000014E-3</v>
      </c>
      <c r="G2359" s="35">
        <f ca="1">IFERROR(VLOOKUP($E2359&amp;"-2",'PTE - Segment Emissions Calcs'!$I$8:$V$8919,16,FALSE),0)</f>
        <v>0</v>
      </c>
      <c r="H2359" s="36">
        <f t="shared" ca="1" si="105"/>
        <v>6.4771340400000014E-3</v>
      </c>
      <c r="I2359" s="37">
        <f ca="1">IFERROR(VLOOKUP($E2359&amp;"-1",'PTE - Segment Emissions Calcs'!$I$8:$X$8919,18,FALSE),0)</f>
        <v>1.6192835100000004E-3</v>
      </c>
      <c r="J2359" s="37">
        <f ca="1">IFERROR(VLOOKUP($E2359&amp;"-2",'PTE - Segment Emissions Calcs'!$I$8:$X$8919,18,FALSE),0)</f>
        <v>0</v>
      </c>
      <c r="K2359" s="37">
        <f t="shared" ca="1" si="106"/>
        <v>1.6192835100000004E-3</v>
      </c>
      <c r="L2359" s="37">
        <f ca="1">IFERROR(VLOOKUP($E2359&amp;"-1",'PTE - Segment Emissions Calcs'!$I$8:$Z$8919,20,FALSE),0)</f>
        <v>1.6192835100000004E-3</v>
      </c>
      <c r="M2359" s="37">
        <f ca="1">IFERROR(VLOOKUP($E2359&amp;"-2",'PTE - Segment Emissions Calcs'!$I$8:$Z$8919,20,FALSE),0)</f>
        <v>0</v>
      </c>
      <c r="N2359" s="37">
        <f t="shared" ca="1" si="107"/>
        <v>1.6192835100000004E-3</v>
      </c>
      <c r="O2359" s="38">
        <f t="array" aca="1" ref="O2359" ca="1">IF($H2359="TOTAL HAP",H2359,MAX(IF('PTE - Segment Emissions Calcs'!$B$8:$B$8919=$B2359,'PTE - Segment Emissions Calcs'!$V$8:$V$8919,)))</f>
        <v>6.4771340400000014E-3</v>
      </c>
      <c r="P2359" s="38">
        <f t="array" aca="1" ref="P2359" ca="1">IF($H2359="TOTAL HAP",K2359,MAX(IF('PTE - Segment Emissions Calcs'!$B$8:$B$8919=$B2359,'PTE - Segment Emissions Calcs'!$X$8:$X$8919,)))</f>
        <v>1.6192835100000004E-3</v>
      </c>
      <c r="Q2359" s="38">
        <f t="array" aca="1" ref="Q2359" ca="1">IF($H2359="TOTAL HAP",N2359,MAX(IF('PTE - Segment Emissions Calcs'!$B$8:$B$8919=$B2359,'PTE - Segment Emissions Calcs'!$Z$8:$Z$8919,)))</f>
        <v>1.6192835100000004E-3</v>
      </c>
      <c r="R2359" s="39"/>
    </row>
    <row r="2360" spans="1:18" x14ac:dyDescent="0.25">
      <c r="A2360" s="40"/>
      <c r="B2360" s="40"/>
      <c r="C2360" s="34" t="s">
        <v>24</v>
      </c>
      <c r="D2360" s="35"/>
      <c r="E2360" s="35"/>
      <c r="F2360" s="35">
        <f ca="1">IFERROR(VLOOKUP($E2360&amp;"-1",'PTE - Segment Emissions Calcs'!$I$8:$V$8919,16,FALSE),0)</f>
        <v>0.53720999999999997</v>
      </c>
      <c r="G2360" s="35">
        <f ca="1">IFERROR(VLOOKUP($E2360&amp;"-2",'PTE - Segment Emissions Calcs'!$I$8:$V$8919,16,FALSE),0)</f>
        <v>0</v>
      </c>
      <c r="H2360" s="36">
        <f t="shared" ca="1" si="105"/>
        <v>0.53720999999999997</v>
      </c>
      <c r="I2360" s="37">
        <f ca="1">IFERROR(VLOOKUP($E2360&amp;"-1",'PTE - Segment Emissions Calcs'!$I$8:$X$8919,18,FALSE),0)</f>
        <v>0.13430249999999999</v>
      </c>
      <c r="J2360" s="37">
        <f ca="1">IFERROR(VLOOKUP($E2360&amp;"-2",'PTE - Segment Emissions Calcs'!$I$8:$X$8919,18,FALSE),0)</f>
        <v>0</v>
      </c>
      <c r="K2360" s="37">
        <f t="shared" ca="1" si="106"/>
        <v>0.13430249999999999</v>
      </c>
      <c r="L2360" s="37">
        <f ca="1">IFERROR(VLOOKUP($E2360&amp;"-1",'PTE - Segment Emissions Calcs'!$I$8:$Z$8919,20,FALSE),0)</f>
        <v>0.13430249999999999</v>
      </c>
      <c r="M2360" s="37">
        <f ca="1">IFERROR(VLOOKUP($E2360&amp;"-2",'PTE - Segment Emissions Calcs'!$I$8:$Z$8919,20,FALSE),0)</f>
        <v>0</v>
      </c>
      <c r="N2360" s="37">
        <f t="shared" ca="1" si="107"/>
        <v>0.13430249999999999</v>
      </c>
      <c r="O2360" s="38">
        <f t="array" aca="1" ref="O2360" ca="1">IF($H2360="TOTAL HAP",H2360,MAX(IF('PTE - Segment Emissions Calcs'!$B$8:$B$8919=$B2360,'PTE - Segment Emissions Calcs'!$V$8:$V$8919,)))</f>
        <v>0.53720999999999997</v>
      </c>
      <c r="P2360" s="38">
        <f t="array" aca="1" ref="P2360" ca="1">IF($H2360="TOTAL HAP",K2360,MAX(IF('PTE - Segment Emissions Calcs'!$B$8:$B$8919=$B2360,'PTE - Segment Emissions Calcs'!$X$8:$X$8919,)))</f>
        <v>0.13430249999999999</v>
      </c>
      <c r="Q2360" s="38">
        <f t="array" aca="1" ref="Q2360" ca="1">IF($H2360="TOTAL HAP",N2360,MAX(IF('PTE - Segment Emissions Calcs'!$B$8:$B$8919=$B2360,'PTE - Segment Emissions Calcs'!$Z$8:$Z$8919,)))</f>
        <v>0.13430249999999999</v>
      </c>
      <c r="R2360" s="39"/>
    </row>
    <row r="2361" spans="1:18" x14ac:dyDescent="0.25">
      <c r="A2361" s="40"/>
      <c r="B2361" s="40"/>
      <c r="C2361" s="34" t="s">
        <v>25</v>
      </c>
      <c r="D2361" s="35"/>
      <c r="E2361" s="35"/>
      <c r="F2361" s="35">
        <f ca="1">IFERROR(VLOOKUP($E2361&amp;"-1",'PTE - Segment Emissions Calcs'!$I$8:$V$8919,16,FALSE),0)</f>
        <v>697.103008944576</v>
      </c>
      <c r="G2361" s="35">
        <f ca="1">IFERROR(VLOOKUP($E2361&amp;"-2",'PTE - Segment Emissions Calcs'!$I$8:$V$8919,16,FALSE),0)</f>
        <v>0</v>
      </c>
      <c r="H2361" s="36">
        <f t="shared" ca="1" si="105"/>
        <v>697.103008944576</v>
      </c>
      <c r="I2361" s="37">
        <f ca="1">IFERROR(VLOOKUP($E2361&amp;"-1",'PTE - Segment Emissions Calcs'!$I$8:$X$8919,18,FALSE),0)</f>
        <v>174.275752236144</v>
      </c>
      <c r="J2361" s="37">
        <f ca="1">IFERROR(VLOOKUP($E2361&amp;"-2",'PTE - Segment Emissions Calcs'!$I$8:$X$8919,18,FALSE),0)</f>
        <v>0</v>
      </c>
      <c r="K2361" s="37">
        <f t="shared" ca="1" si="106"/>
        <v>174.275752236144</v>
      </c>
      <c r="L2361" s="37">
        <f ca="1">IFERROR(VLOOKUP($E2361&amp;"-1",'PTE - Segment Emissions Calcs'!$I$8:$Z$8919,20,FALSE),0)</f>
        <v>174.275752236144</v>
      </c>
      <c r="M2361" s="37">
        <f ca="1">IFERROR(VLOOKUP($E2361&amp;"-2",'PTE - Segment Emissions Calcs'!$I$8:$Z$8919,20,FALSE),0)</f>
        <v>0</v>
      </c>
      <c r="N2361" s="37">
        <f t="shared" ca="1" si="107"/>
        <v>174.275752236144</v>
      </c>
      <c r="O2361" s="38">
        <f t="array" aca="1" ref="O2361" ca="1">IF($H2361="TOTAL HAP",H2361,MAX(IF('PTE - Segment Emissions Calcs'!$B$8:$B$8919=$B2361,'PTE - Segment Emissions Calcs'!$V$8:$V$8919,)))</f>
        <v>697.103008944576</v>
      </c>
      <c r="P2361" s="38">
        <f t="array" aca="1" ref="P2361" ca="1">IF($H2361="TOTAL HAP",K2361,MAX(IF('PTE - Segment Emissions Calcs'!$B$8:$B$8919=$B2361,'PTE - Segment Emissions Calcs'!$X$8:$X$8919,)))</f>
        <v>174.275752236144</v>
      </c>
      <c r="Q2361" s="38">
        <f t="array" aca="1" ref="Q2361" ca="1">IF($H2361="TOTAL HAP",N2361,MAX(IF('PTE - Segment Emissions Calcs'!$B$8:$B$8919=$B2361,'PTE - Segment Emissions Calcs'!$Z$8:$Z$8919,)))</f>
        <v>174.275752236144</v>
      </c>
      <c r="R2361" s="39"/>
    </row>
    <row r="2362" spans="1:18" x14ac:dyDescent="0.25">
      <c r="A2362" s="40"/>
      <c r="B2362" s="40"/>
      <c r="C2362" s="34" t="s">
        <v>26</v>
      </c>
      <c r="D2362" s="35"/>
      <c r="E2362" s="35"/>
      <c r="F2362" s="35">
        <f ca="1">IFERROR(VLOOKUP($E2362&amp;"-1",'PTE - Segment Emissions Calcs'!$I$8:$V$8919,16,FALSE),0)</f>
        <v>2.8276217236800003E-2</v>
      </c>
      <c r="G2362" s="35">
        <f ca="1">IFERROR(VLOOKUP($E2362&amp;"-2",'PTE - Segment Emissions Calcs'!$I$8:$V$8919,16,FALSE),0)</f>
        <v>0</v>
      </c>
      <c r="H2362" s="36">
        <f t="shared" ca="1" si="105"/>
        <v>2.8276217236800003E-2</v>
      </c>
      <c r="I2362" s="37">
        <f ca="1">IFERROR(VLOOKUP($E2362&amp;"-1",'PTE - Segment Emissions Calcs'!$I$8:$X$8919,18,FALSE),0)</f>
        <v>7.0690543092000006E-3</v>
      </c>
      <c r="J2362" s="37">
        <f ca="1">IFERROR(VLOOKUP($E2362&amp;"-2",'PTE - Segment Emissions Calcs'!$I$8:$X$8919,18,FALSE),0)</f>
        <v>0</v>
      </c>
      <c r="K2362" s="37">
        <f t="shared" ca="1" si="106"/>
        <v>7.0690543092000006E-3</v>
      </c>
      <c r="L2362" s="37">
        <f ca="1">IFERROR(VLOOKUP($E2362&amp;"-1",'PTE - Segment Emissions Calcs'!$I$8:$Z$8919,20,FALSE),0)</f>
        <v>7.0690543092000006E-3</v>
      </c>
      <c r="M2362" s="37">
        <f ca="1">IFERROR(VLOOKUP($E2362&amp;"-2",'PTE - Segment Emissions Calcs'!$I$8:$Z$8919,20,FALSE),0)</f>
        <v>0</v>
      </c>
      <c r="N2362" s="37">
        <f t="shared" ca="1" si="107"/>
        <v>7.0690543092000006E-3</v>
      </c>
      <c r="O2362" s="38">
        <f t="array" aca="1" ref="O2362" ca="1">IF($H2362="TOTAL HAP",H2362,MAX(IF('PTE - Segment Emissions Calcs'!$B$8:$B$8919=$B2362,'PTE - Segment Emissions Calcs'!$V$8:$V$8919,)))</f>
        <v>2.8276217236800003E-2</v>
      </c>
      <c r="P2362" s="38">
        <f t="array" aca="1" ref="P2362" ca="1">IF($H2362="TOTAL HAP",K2362,MAX(IF('PTE - Segment Emissions Calcs'!$B$8:$B$8919=$B2362,'PTE - Segment Emissions Calcs'!$X$8:$X$8919,)))</f>
        <v>7.0690543092000006E-3</v>
      </c>
      <c r="Q2362" s="38">
        <f t="array" aca="1" ref="Q2362" ca="1">IF($H2362="TOTAL HAP",N2362,MAX(IF('PTE - Segment Emissions Calcs'!$B$8:$B$8919=$B2362,'PTE - Segment Emissions Calcs'!$Z$8:$Z$8919,)))</f>
        <v>7.0690543092000006E-3</v>
      </c>
      <c r="R2362" s="39"/>
    </row>
    <row r="2363" spans="1:18" x14ac:dyDescent="0.25">
      <c r="A2363" s="40"/>
      <c r="B2363" s="40"/>
      <c r="C2363" s="34" t="s">
        <v>27</v>
      </c>
      <c r="D2363" s="35"/>
      <c r="E2363" s="35"/>
      <c r="F2363" s="35">
        <f ca="1">IFERROR(VLOOKUP($E2363&amp;"-1",'PTE - Segment Emissions Calcs'!$I$8:$V$8919,16,FALSE),0)</f>
        <v>5.6552434473599988E-3</v>
      </c>
      <c r="G2363" s="35">
        <f ca="1">IFERROR(VLOOKUP($E2363&amp;"-2",'PTE - Segment Emissions Calcs'!$I$8:$V$8919,16,FALSE),0)</f>
        <v>0</v>
      </c>
      <c r="H2363" s="36">
        <f t="shared" ca="1" si="105"/>
        <v>5.6552434473599988E-3</v>
      </c>
      <c r="I2363" s="37">
        <f ca="1">IFERROR(VLOOKUP($E2363&amp;"-1",'PTE - Segment Emissions Calcs'!$I$8:$X$8919,18,FALSE),0)</f>
        <v>1.4138108618399997E-3</v>
      </c>
      <c r="J2363" s="37">
        <f ca="1">IFERROR(VLOOKUP($E2363&amp;"-2",'PTE - Segment Emissions Calcs'!$I$8:$X$8919,18,FALSE),0)</f>
        <v>0</v>
      </c>
      <c r="K2363" s="37">
        <f t="shared" ca="1" si="106"/>
        <v>1.4138108618399997E-3</v>
      </c>
      <c r="L2363" s="37">
        <f ca="1">IFERROR(VLOOKUP($E2363&amp;"-1",'PTE - Segment Emissions Calcs'!$I$8:$Z$8919,20,FALSE),0)</f>
        <v>1.4138108618399997E-3</v>
      </c>
      <c r="M2363" s="37">
        <f ca="1">IFERROR(VLOOKUP($E2363&amp;"-2",'PTE - Segment Emissions Calcs'!$I$8:$Z$8919,20,FALSE),0)</f>
        <v>0</v>
      </c>
      <c r="N2363" s="37">
        <f t="shared" ca="1" si="107"/>
        <v>1.4138108618399997E-3</v>
      </c>
      <c r="O2363" s="38">
        <f t="array" aca="1" ref="O2363" ca="1">IF($H2363="TOTAL HAP",H2363,MAX(IF('PTE - Segment Emissions Calcs'!$B$8:$B$8919=$B2363,'PTE - Segment Emissions Calcs'!$V$8:$V$8919,)))</f>
        <v>5.6552434473599988E-3</v>
      </c>
      <c r="P2363" s="38">
        <f t="array" aca="1" ref="P2363" ca="1">IF($H2363="TOTAL HAP",K2363,MAX(IF('PTE - Segment Emissions Calcs'!$B$8:$B$8919=$B2363,'PTE - Segment Emissions Calcs'!$X$8:$X$8919,)))</f>
        <v>1.4138108618399997E-3</v>
      </c>
      <c r="Q2363" s="38">
        <f t="array" aca="1" ref="Q2363" ca="1">IF($H2363="TOTAL HAP",N2363,MAX(IF('PTE - Segment Emissions Calcs'!$B$8:$B$8919=$B2363,'PTE - Segment Emissions Calcs'!$Z$8:$Z$8919,)))</f>
        <v>1.4138108618399997E-3</v>
      </c>
      <c r="R2363" s="39"/>
    </row>
    <row r="2364" spans="1:18" x14ac:dyDescent="0.25">
      <c r="A2364" s="40"/>
      <c r="B2364" s="40"/>
      <c r="C2364" s="34" t="s">
        <v>28</v>
      </c>
      <c r="D2364" s="35"/>
      <c r="E2364" s="35"/>
      <c r="F2364" s="35">
        <f ca="1">IFERROR(VLOOKUP($E2364&amp;"-1",'PTE - Segment Emissions Calcs'!$I$8:$V$8919,16,FALSE),0)</f>
        <v>699.49517692280926</v>
      </c>
      <c r="G2364" s="35">
        <f ca="1">IFERROR(VLOOKUP($E2364&amp;"-2",'PTE - Segment Emissions Calcs'!$I$8:$V$8919,16,FALSE),0)</f>
        <v>0</v>
      </c>
      <c r="H2364" s="36">
        <f t="shared" ca="1" si="105"/>
        <v>699.49517692280926</v>
      </c>
      <c r="I2364" s="37">
        <f ca="1">IFERROR(VLOOKUP($E2364&amp;"-1",'PTE - Segment Emissions Calcs'!$I$8:$X$8919,18,FALSE),0)</f>
        <v>174.87379423070232</v>
      </c>
      <c r="J2364" s="37">
        <f ca="1">IFERROR(VLOOKUP($E2364&amp;"-2",'PTE - Segment Emissions Calcs'!$I$8:$X$8919,18,FALSE),0)</f>
        <v>0</v>
      </c>
      <c r="K2364" s="37">
        <f t="shared" ca="1" si="106"/>
        <v>174.87379423070232</v>
      </c>
      <c r="L2364" s="37">
        <f ca="1">IFERROR(VLOOKUP($E2364&amp;"-1",'PTE - Segment Emissions Calcs'!$I$8:$Z$8919,20,FALSE),0)</f>
        <v>174.87379423070232</v>
      </c>
      <c r="M2364" s="37">
        <f ca="1">IFERROR(VLOOKUP($E2364&amp;"-2",'PTE - Segment Emissions Calcs'!$I$8:$Z$8919,20,FALSE),0)</f>
        <v>0</v>
      </c>
      <c r="N2364" s="37">
        <f t="shared" ca="1" si="107"/>
        <v>174.87379423070232</v>
      </c>
      <c r="O2364" s="38">
        <f t="array" aca="1" ref="O2364" ca="1">IF($H2364="TOTAL HAP",H2364,MAX(IF('PTE - Segment Emissions Calcs'!$B$8:$B$8919=$B2364,'PTE - Segment Emissions Calcs'!$V$8:$V$8919,)))</f>
        <v>699.49517692280926</v>
      </c>
      <c r="P2364" s="38">
        <f t="array" aca="1" ref="P2364" ca="1">IF($H2364="TOTAL HAP",K2364,MAX(IF('PTE - Segment Emissions Calcs'!$B$8:$B$8919=$B2364,'PTE - Segment Emissions Calcs'!$X$8:$X$8919,)))</f>
        <v>174.87379423070232</v>
      </c>
      <c r="Q2364" s="38">
        <f t="array" aca="1" ref="Q2364" ca="1">IF($H2364="TOTAL HAP",N2364,MAX(IF('PTE - Segment Emissions Calcs'!$B$8:$B$8919=$B2364,'PTE - Segment Emissions Calcs'!$Z$8:$Z$8919,)))</f>
        <v>174.87379423070232</v>
      </c>
      <c r="R2364" s="39"/>
    </row>
    <row r="2365" spans="1:18" x14ac:dyDescent="0.25">
      <c r="A2365" s="40"/>
      <c r="B2365" s="40"/>
      <c r="C2365" s="34" t="s">
        <v>29</v>
      </c>
      <c r="D2365" s="51"/>
      <c r="E2365" s="35"/>
      <c r="F2365" s="35">
        <f ca="1">IFERROR(VLOOKUP($E2365&amp;"-1",'PTE - Segment Emissions Calcs'!$I$8:$V$8919,16,FALSE),0)</f>
        <v>6.7292933572800015E-3</v>
      </c>
      <c r="G2365" s="35">
        <f ca="1">IFERROR(VLOOKUP($E2365&amp;"-2",'PTE - Segment Emissions Calcs'!$I$8:$V$8919,16,FALSE),0)</f>
        <v>0</v>
      </c>
      <c r="H2365" s="36">
        <f t="shared" ca="1" si="105"/>
        <v>6.7292933572800015E-3</v>
      </c>
      <c r="I2365" s="37">
        <f ca="1">IFERROR(VLOOKUP($E2365&amp;"-1",'PTE - Segment Emissions Calcs'!$I$8:$X$8919,18,FALSE),0)</f>
        <v>2.9474304904886405E-2</v>
      </c>
      <c r="J2365" s="37">
        <f ca="1">IFERROR(VLOOKUP($E2365&amp;"-2",'PTE - Segment Emissions Calcs'!$I$8:$X$8919,18,FALSE),0)</f>
        <v>0</v>
      </c>
      <c r="K2365" s="37">
        <f t="shared" ca="1" si="106"/>
        <v>2.9474304904886405E-2</v>
      </c>
      <c r="L2365" s="37">
        <f ca="1">IFERROR(VLOOKUP($E2365&amp;"-1",'PTE - Segment Emissions Calcs'!$I$8:$Z$8919,20,FALSE),0)</f>
        <v>2.9474304904886405E-2</v>
      </c>
      <c r="M2365" s="37">
        <f ca="1">IFERROR(VLOOKUP($E2365&amp;"-2",'PTE - Segment Emissions Calcs'!$I$8:$Z$8919,20,FALSE),0)</f>
        <v>0</v>
      </c>
      <c r="N2365" s="37">
        <f t="shared" ca="1" si="107"/>
        <v>2.9474304904886405E-2</v>
      </c>
      <c r="O2365" s="38">
        <f t="array" aca="1" ref="O2365" ca="1">IF($H2365="TOTAL HAP",H2365,MAX(IF('PTE - Segment Emissions Calcs'!$B$8:$B$8919=$B2365,'PTE - Segment Emissions Calcs'!$V$8:$V$8919,)))</f>
        <v>6.7292933572800015E-3</v>
      </c>
      <c r="P2365" s="38">
        <f t="array" aca="1" ref="P2365" ca="1">IF($H2365="TOTAL HAP",K2365,MAX(IF('PTE - Segment Emissions Calcs'!$B$8:$B$8919=$B2365,'PTE - Segment Emissions Calcs'!$X$8:$X$8919,)))</f>
        <v>2.9474304904886405E-2</v>
      </c>
      <c r="Q2365" s="38">
        <f t="array" aca="1" ref="Q2365" ca="1">IF($H2365="TOTAL HAP",N2365,MAX(IF('PTE - Segment Emissions Calcs'!$B$8:$B$8919=$B2365,'PTE - Segment Emissions Calcs'!$Z$8:$Z$8919,)))</f>
        <v>2.9474304904886405E-2</v>
      </c>
      <c r="R2365" s="39"/>
    </row>
    <row r="2366" spans="1:18" x14ac:dyDescent="0.25">
      <c r="A2366" s="40"/>
      <c r="B2366" s="40"/>
      <c r="C2366" s="34" t="s">
        <v>37</v>
      </c>
      <c r="D2366" s="35"/>
      <c r="E2366" s="35"/>
      <c r="F2366" s="35">
        <f ca="1">IFERROR(VLOOKUP($E2366&amp;"-1",'PTE - Segment Emissions Calcs'!$I$8:$V$8919,16,FALSE),0)</f>
        <v>3.3176607359999997E-3</v>
      </c>
      <c r="G2366" s="35">
        <f ca="1">IFERROR(VLOOKUP($E2366&amp;"-2",'PTE - Segment Emissions Calcs'!$I$8:$V$8919,16,FALSE),0)</f>
        <v>0</v>
      </c>
      <c r="H2366" s="36">
        <f t="shared" ca="1" si="105"/>
        <v>3.3176607359999997E-3</v>
      </c>
      <c r="I2366" s="37">
        <f ca="1">IFERROR(VLOOKUP($E2366&amp;"-1",'PTE - Segment Emissions Calcs'!$I$8:$X$8919,18,FALSE),0)</f>
        <v>8.2941518399999993E-4</v>
      </c>
      <c r="J2366" s="37">
        <f ca="1">IFERROR(VLOOKUP($E2366&amp;"-2",'PTE - Segment Emissions Calcs'!$I$8:$X$8919,18,FALSE),0)</f>
        <v>0</v>
      </c>
      <c r="K2366" s="37">
        <f t="shared" ca="1" si="106"/>
        <v>8.2941518399999993E-4</v>
      </c>
      <c r="L2366" s="37">
        <f ca="1">IFERROR(VLOOKUP($E2366&amp;"-1",'PTE - Segment Emissions Calcs'!$I$8:$Z$8919,20,FALSE),0)</f>
        <v>8.2941518399999993E-4</v>
      </c>
      <c r="M2366" s="37">
        <f ca="1">IFERROR(VLOOKUP($E2366&amp;"-2",'PTE - Segment Emissions Calcs'!$I$8:$Z$8919,20,FALSE),0)</f>
        <v>0</v>
      </c>
      <c r="N2366" s="37">
        <f t="shared" ca="1" si="107"/>
        <v>8.2941518399999993E-4</v>
      </c>
      <c r="O2366" s="38">
        <f t="array" aca="1" ref="O2366" ca="1">IF($H2366="TOTAL HAP",H2366,MAX(IF('PTE - Segment Emissions Calcs'!$B$8:$B$8919=$B2366,'PTE - Segment Emissions Calcs'!$V$8:$V$8919,)))</f>
        <v>3.3176607359999997E-3</v>
      </c>
      <c r="P2366" s="38">
        <f t="array" aca="1" ref="P2366" ca="1">IF($H2366="TOTAL HAP",K2366,MAX(IF('PTE - Segment Emissions Calcs'!$B$8:$B$8919=$B2366,'PTE - Segment Emissions Calcs'!$X$8:$X$8919,)))</f>
        <v>8.2941518399999993E-4</v>
      </c>
      <c r="Q2366" s="38">
        <f t="array" aca="1" ref="Q2366" ca="1">IF($H2366="TOTAL HAP",N2366,MAX(IF('PTE - Segment Emissions Calcs'!$B$8:$B$8919=$B2366,'PTE - Segment Emissions Calcs'!$Z$8:$Z$8919,)))</f>
        <v>8.2941518399999993E-4</v>
      </c>
      <c r="R2366" s="39"/>
    </row>
    <row r="2367" spans="1:18" x14ac:dyDescent="0.25">
      <c r="A2367" s="40"/>
      <c r="B2367" s="40"/>
      <c r="C2367" s="34" t="s">
        <v>53</v>
      </c>
      <c r="D2367" s="35"/>
      <c r="E2367" s="35"/>
      <c r="F2367" s="35">
        <f ca="1">IFERROR(VLOOKUP($E2367&amp;"-1",'PTE - Segment Emissions Calcs'!$I$8:$V$8919,16,FALSE),0)</f>
        <v>1.2013694159999997E-3</v>
      </c>
      <c r="G2367" s="35">
        <f ca="1">IFERROR(VLOOKUP($E2367&amp;"-2",'PTE - Segment Emissions Calcs'!$I$8:$V$8919,16,FALSE),0)</f>
        <v>0</v>
      </c>
      <c r="H2367" s="36">
        <f t="shared" ca="1" si="105"/>
        <v>1.2013694159999997E-3</v>
      </c>
      <c r="I2367" s="37">
        <f ca="1">IFERROR(VLOOKUP($E2367&amp;"-1",'PTE - Segment Emissions Calcs'!$I$8:$X$8919,18,FALSE),0)</f>
        <v>3.0034235399999993E-4</v>
      </c>
      <c r="J2367" s="37">
        <f ca="1">IFERROR(VLOOKUP($E2367&amp;"-2",'PTE - Segment Emissions Calcs'!$I$8:$X$8919,18,FALSE),0)</f>
        <v>0</v>
      </c>
      <c r="K2367" s="37">
        <f t="shared" ca="1" si="106"/>
        <v>3.0034235399999993E-4</v>
      </c>
      <c r="L2367" s="37">
        <f ca="1">IFERROR(VLOOKUP($E2367&amp;"-1",'PTE - Segment Emissions Calcs'!$I$8:$Z$8919,20,FALSE),0)</f>
        <v>3.0034235399999993E-4</v>
      </c>
      <c r="M2367" s="37">
        <f ca="1">IFERROR(VLOOKUP($E2367&amp;"-2",'PTE - Segment Emissions Calcs'!$I$8:$Z$8919,20,FALSE),0)</f>
        <v>0</v>
      </c>
      <c r="N2367" s="37">
        <f t="shared" ca="1" si="107"/>
        <v>3.0034235399999993E-4</v>
      </c>
      <c r="O2367" s="38">
        <f t="array" aca="1" ref="O2367" ca="1">IF($H2367="TOTAL HAP",H2367,MAX(IF('PTE - Segment Emissions Calcs'!$B$8:$B$8919=$B2367,'PTE - Segment Emissions Calcs'!$V$8:$V$8919,)))</f>
        <v>1.2013694159999997E-3</v>
      </c>
      <c r="P2367" s="38">
        <f t="array" aca="1" ref="P2367" ca="1">IF($H2367="TOTAL HAP",K2367,MAX(IF('PTE - Segment Emissions Calcs'!$B$8:$B$8919=$B2367,'PTE - Segment Emissions Calcs'!$X$8:$X$8919,)))</f>
        <v>3.0034235399999993E-4</v>
      </c>
      <c r="Q2367" s="38">
        <f t="array" aca="1" ref="Q2367" ca="1">IF($H2367="TOTAL HAP",N2367,MAX(IF('PTE - Segment Emissions Calcs'!$B$8:$B$8919=$B2367,'PTE - Segment Emissions Calcs'!$Z$8:$Z$8919,)))</f>
        <v>3.0034235399999993E-4</v>
      </c>
      <c r="R2367" s="39"/>
    </row>
    <row r="2368" spans="1:18" x14ac:dyDescent="0.25">
      <c r="A2368" s="40"/>
      <c r="B2368" s="40"/>
      <c r="C2368" s="34" t="s">
        <v>69</v>
      </c>
      <c r="D2368" s="35"/>
      <c r="E2368" s="35"/>
      <c r="F2368" s="35">
        <f ca="1">IFERROR(VLOOKUP($E2368&amp;"-1",'PTE - Segment Emissions Calcs'!$I$8:$V$8919,16,FALSE),0)</f>
        <v>8.2513984799999999E-4</v>
      </c>
      <c r="G2368" s="35">
        <f ca="1">IFERROR(VLOOKUP($E2368&amp;"-2",'PTE - Segment Emissions Calcs'!$I$8:$V$8919,16,FALSE),0)</f>
        <v>0</v>
      </c>
      <c r="H2368" s="36">
        <f t="shared" ca="1" si="105"/>
        <v>8.2513984799999999E-4</v>
      </c>
      <c r="I2368" s="37">
        <f ca="1">IFERROR(VLOOKUP($E2368&amp;"-1",'PTE - Segment Emissions Calcs'!$I$8:$X$8919,18,FALSE),0)</f>
        <v>2.06284962E-4</v>
      </c>
      <c r="J2368" s="37">
        <f ca="1">IFERROR(VLOOKUP($E2368&amp;"-2",'PTE - Segment Emissions Calcs'!$I$8:$X$8919,18,FALSE),0)</f>
        <v>0</v>
      </c>
      <c r="K2368" s="37">
        <f t="shared" ca="1" si="106"/>
        <v>2.06284962E-4</v>
      </c>
      <c r="L2368" s="37">
        <f ca="1">IFERROR(VLOOKUP($E2368&amp;"-1",'PTE - Segment Emissions Calcs'!$I$8:$Z$8919,20,FALSE),0)</f>
        <v>2.06284962E-4</v>
      </c>
      <c r="M2368" s="37">
        <f ca="1">IFERROR(VLOOKUP($E2368&amp;"-2",'PTE - Segment Emissions Calcs'!$I$8:$Z$8919,20,FALSE),0)</f>
        <v>0</v>
      </c>
      <c r="N2368" s="37">
        <f t="shared" ca="1" si="107"/>
        <v>2.06284962E-4</v>
      </c>
      <c r="O2368" s="38">
        <f t="array" aca="1" ref="O2368" ca="1">IF($H2368="TOTAL HAP",H2368,MAX(IF('PTE - Segment Emissions Calcs'!$B$8:$B$8919=$B2368,'PTE - Segment Emissions Calcs'!$V$8:$V$8919,)))</f>
        <v>8.2513984799999999E-4</v>
      </c>
      <c r="P2368" s="38">
        <f t="array" aca="1" ref="P2368" ca="1">IF($H2368="TOTAL HAP",K2368,MAX(IF('PTE - Segment Emissions Calcs'!$B$8:$B$8919=$B2368,'PTE - Segment Emissions Calcs'!$X$8:$X$8919,)))</f>
        <v>2.06284962E-4</v>
      </c>
      <c r="Q2368" s="38">
        <f t="array" aca="1" ref="Q2368" ca="1">IF($H2368="TOTAL HAP",N2368,MAX(IF('PTE - Segment Emissions Calcs'!$B$8:$B$8919=$B2368,'PTE - Segment Emissions Calcs'!$Z$8:$Z$8919,)))</f>
        <v>2.06284962E-4</v>
      </c>
      <c r="R2368" s="39"/>
    </row>
    <row r="2369" spans="1:18" x14ac:dyDescent="0.25">
      <c r="A2369" s="40"/>
      <c r="B2369" s="40"/>
      <c r="C2369" s="34" t="s">
        <v>127</v>
      </c>
      <c r="D2369" s="35"/>
      <c r="E2369" s="35"/>
      <c r="F2369" s="35">
        <f ca="1">IFERROR(VLOOKUP($E2369&amp;"-1",'PTE - Segment Emissions Calcs'!$I$8:$V$8919,16,FALSE),0)</f>
        <v>1.1928187440000002E-2</v>
      </c>
      <c r="G2369" s="35">
        <f ca="1">IFERROR(VLOOKUP($E2369&amp;"-2",'PTE - Segment Emissions Calcs'!$I$8:$V$8919,16,FALSE),0)</f>
        <v>0</v>
      </c>
      <c r="H2369" s="36">
        <f t="shared" ca="1" si="105"/>
        <v>1.1928187440000002E-2</v>
      </c>
      <c r="I2369" s="37">
        <f ca="1">IFERROR(VLOOKUP($E2369&amp;"-1",'PTE - Segment Emissions Calcs'!$I$8:$X$8919,18,FALSE),0)</f>
        <v>2.9820468600000004E-3</v>
      </c>
      <c r="J2369" s="37">
        <f ca="1">IFERROR(VLOOKUP($E2369&amp;"-2",'PTE - Segment Emissions Calcs'!$I$8:$X$8919,18,FALSE),0)</f>
        <v>0</v>
      </c>
      <c r="K2369" s="37">
        <f t="shared" ca="1" si="106"/>
        <v>2.9820468600000004E-3</v>
      </c>
      <c r="L2369" s="37">
        <f ca="1">IFERROR(VLOOKUP($E2369&amp;"-1",'PTE - Segment Emissions Calcs'!$I$8:$Z$8919,20,FALSE),0)</f>
        <v>2.9820468600000004E-3</v>
      </c>
      <c r="M2369" s="37">
        <f ca="1">IFERROR(VLOOKUP($E2369&amp;"-2",'PTE - Segment Emissions Calcs'!$I$8:$Z$8919,20,FALSE),0)</f>
        <v>0</v>
      </c>
      <c r="N2369" s="37">
        <f t="shared" ca="1" si="107"/>
        <v>2.9820468600000004E-3</v>
      </c>
      <c r="O2369" s="38">
        <f t="array" aca="1" ref="O2369" ca="1">IF($H2369="TOTAL HAP",H2369,MAX(IF('PTE - Segment Emissions Calcs'!$B$8:$B$8919=$B2369,'PTE - Segment Emissions Calcs'!$V$8:$V$8919,)))</f>
        <v>1.1928187440000002E-2</v>
      </c>
      <c r="P2369" s="38">
        <f t="array" aca="1" ref="P2369" ca="1">IF($H2369="TOTAL HAP",K2369,MAX(IF('PTE - Segment Emissions Calcs'!$B$8:$B$8919=$B2369,'PTE - Segment Emissions Calcs'!$X$8:$X$8919,)))</f>
        <v>2.9820468600000004E-3</v>
      </c>
      <c r="Q2369" s="38">
        <f t="array" aca="1" ref="Q2369" ca="1">IF($H2369="TOTAL HAP",N2369,MAX(IF('PTE - Segment Emissions Calcs'!$B$8:$B$8919=$B2369,'PTE - Segment Emissions Calcs'!$Z$8:$Z$8919,)))</f>
        <v>2.9820468600000004E-3</v>
      </c>
      <c r="R2369" s="39"/>
    </row>
    <row r="2370" spans="1:18" x14ac:dyDescent="0.25">
      <c r="A2370" s="40"/>
      <c r="B2370" s="40"/>
      <c r="C2370" s="34" t="s">
        <v>47</v>
      </c>
      <c r="D2370" s="35"/>
      <c r="E2370" s="35"/>
      <c r="F2370" s="35">
        <f ca="1">IFERROR(VLOOKUP($E2370&amp;"-1",'PTE - Segment Emissions Calcs'!$I$8:$V$8919,16,FALSE),0)</f>
        <v>3.3732401039999999E-4</v>
      </c>
      <c r="G2370" s="35">
        <f ca="1">IFERROR(VLOOKUP($E2370&amp;"-2",'PTE - Segment Emissions Calcs'!$I$8:$V$8919,16,FALSE),0)</f>
        <v>0</v>
      </c>
      <c r="H2370" s="36">
        <f t="shared" ca="1" si="105"/>
        <v>3.3732401039999999E-4</v>
      </c>
      <c r="I2370" s="37">
        <f ca="1">IFERROR(VLOOKUP($E2370&amp;"-1",'PTE - Segment Emissions Calcs'!$I$8:$X$8919,18,FALSE),0)</f>
        <v>8.4331002599999998E-5</v>
      </c>
      <c r="J2370" s="37">
        <f ca="1">IFERROR(VLOOKUP($E2370&amp;"-2",'PTE - Segment Emissions Calcs'!$I$8:$X$8919,18,FALSE),0)</f>
        <v>0</v>
      </c>
      <c r="K2370" s="37">
        <f t="shared" ca="1" si="106"/>
        <v>8.4331002599999998E-5</v>
      </c>
      <c r="L2370" s="37">
        <f ca="1">IFERROR(VLOOKUP($E2370&amp;"-1",'PTE - Segment Emissions Calcs'!$I$8:$Z$8919,20,FALSE),0)</f>
        <v>8.4331002599999998E-5</v>
      </c>
      <c r="M2370" s="37">
        <f ca="1">IFERROR(VLOOKUP($E2370&amp;"-2",'PTE - Segment Emissions Calcs'!$I$8:$Z$8919,20,FALSE),0)</f>
        <v>0</v>
      </c>
      <c r="N2370" s="37">
        <f t="shared" ca="1" si="107"/>
        <v>8.4331002599999998E-5</v>
      </c>
      <c r="O2370" s="38">
        <f t="array" aca="1" ref="O2370" ca="1">IF($H2370="TOTAL HAP",H2370,MAX(IF('PTE - Segment Emissions Calcs'!$B$8:$B$8919=$B2370,'PTE - Segment Emissions Calcs'!$V$8:$V$8919,)))</f>
        <v>3.3732401039999999E-4</v>
      </c>
      <c r="P2370" s="38">
        <f t="array" aca="1" ref="P2370" ca="1">IF($H2370="TOTAL HAP",K2370,MAX(IF('PTE - Segment Emissions Calcs'!$B$8:$B$8919=$B2370,'PTE - Segment Emissions Calcs'!$X$8:$X$8919,)))</f>
        <v>8.4331002599999998E-5</v>
      </c>
      <c r="Q2370" s="38">
        <f t="array" aca="1" ref="Q2370" ca="1">IF($H2370="TOTAL HAP",N2370,MAX(IF('PTE - Segment Emissions Calcs'!$B$8:$B$8919=$B2370,'PTE - Segment Emissions Calcs'!$Z$8:$Z$8919,)))</f>
        <v>8.4331002599999998E-5</v>
      </c>
      <c r="R2370" s="39"/>
    </row>
    <row r="2371" spans="1:18" x14ac:dyDescent="0.25">
      <c r="A2371" s="40"/>
      <c r="B2371" s="40"/>
      <c r="C2371" s="34" t="s">
        <v>63</v>
      </c>
      <c r="D2371" s="35"/>
      <c r="E2371" s="35"/>
      <c r="F2371" s="35">
        <f ca="1">IFERROR(VLOOKUP($E2371&amp;"-1",'PTE - Segment Emissions Calcs'!$I$8:$V$8919,16,FALSE),0)</f>
        <v>1.0773846719999999E-4</v>
      </c>
      <c r="G2371" s="35">
        <f ca="1">IFERROR(VLOOKUP($E2371&amp;"-2",'PTE - Segment Emissions Calcs'!$I$8:$V$8919,16,FALSE),0)</f>
        <v>0</v>
      </c>
      <c r="H2371" s="36">
        <f t="shared" ca="1" si="105"/>
        <v>1.0773846719999999E-4</v>
      </c>
      <c r="I2371" s="37">
        <f ca="1">IFERROR(VLOOKUP($E2371&amp;"-1",'PTE - Segment Emissions Calcs'!$I$8:$X$8919,18,FALSE),0)</f>
        <v>2.6934616799999998E-5</v>
      </c>
      <c r="J2371" s="37">
        <f ca="1">IFERROR(VLOOKUP($E2371&amp;"-2",'PTE - Segment Emissions Calcs'!$I$8:$X$8919,18,FALSE),0)</f>
        <v>0</v>
      </c>
      <c r="K2371" s="37">
        <f t="shared" ca="1" si="106"/>
        <v>2.6934616799999998E-5</v>
      </c>
      <c r="L2371" s="37">
        <f ca="1">IFERROR(VLOOKUP($E2371&amp;"-1",'PTE - Segment Emissions Calcs'!$I$8:$Z$8919,20,FALSE),0)</f>
        <v>2.6934616799999998E-5</v>
      </c>
      <c r="M2371" s="37">
        <f ca="1">IFERROR(VLOOKUP($E2371&amp;"-2",'PTE - Segment Emissions Calcs'!$I$8:$Z$8919,20,FALSE),0)</f>
        <v>0</v>
      </c>
      <c r="N2371" s="37">
        <f t="shared" ca="1" si="107"/>
        <v>2.6934616799999998E-5</v>
      </c>
      <c r="O2371" s="38">
        <f t="array" aca="1" ref="O2371" ca="1">IF($H2371="TOTAL HAP",H2371,MAX(IF('PTE - Segment Emissions Calcs'!$B$8:$B$8919=$B2371,'PTE - Segment Emissions Calcs'!$V$8:$V$8919,)))</f>
        <v>1.0773846719999999E-4</v>
      </c>
      <c r="P2371" s="38">
        <f t="array" aca="1" ref="P2371" ca="1">IF($H2371="TOTAL HAP",K2371,MAX(IF('PTE - Segment Emissions Calcs'!$B$8:$B$8919=$B2371,'PTE - Segment Emissions Calcs'!$X$8:$X$8919,)))</f>
        <v>2.6934616799999998E-5</v>
      </c>
      <c r="Q2371" s="38">
        <f t="array" aca="1" ref="Q2371" ca="1">IF($H2371="TOTAL HAP",N2371,MAX(IF('PTE - Segment Emissions Calcs'!$B$8:$B$8919=$B2371,'PTE - Segment Emissions Calcs'!$Z$8:$Z$8919,)))</f>
        <v>2.6934616799999998E-5</v>
      </c>
      <c r="R2371" s="39"/>
    </row>
    <row r="2372" spans="1:18" x14ac:dyDescent="0.25">
      <c r="A2372" s="40"/>
      <c r="B2372" s="40"/>
      <c r="C2372" s="34" t="s">
        <v>64</v>
      </c>
      <c r="D2372" s="35"/>
      <c r="E2372" s="35"/>
      <c r="F2372" s="35">
        <f ca="1">IFERROR(VLOOKUP($E2372&amp;"-1",'PTE - Segment Emissions Calcs'!$I$8:$V$8919,16,FALSE),0)</f>
        <v>3.3689647680000007E-5</v>
      </c>
      <c r="G2372" s="35">
        <f ca="1">IFERROR(VLOOKUP($E2372&amp;"-2",'PTE - Segment Emissions Calcs'!$I$8:$V$8919,16,FALSE),0)</f>
        <v>0</v>
      </c>
      <c r="H2372" s="36">
        <f t="shared" ca="1" si="105"/>
        <v>3.3689647680000007E-5</v>
      </c>
      <c r="I2372" s="37">
        <f ca="1">IFERROR(VLOOKUP($E2372&amp;"-1",'PTE - Segment Emissions Calcs'!$I$8:$X$8919,18,FALSE),0)</f>
        <v>8.4224119200000018E-6</v>
      </c>
      <c r="J2372" s="37">
        <f ca="1">IFERROR(VLOOKUP($E2372&amp;"-2",'PTE - Segment Emissions Calcs'!$I$8:$X$8919,18,FALSE),0)</f>
        <v>0</v>
      </c>
      <c r="K2372" s="37">
        <f t="shared" ca="1" si="106"/>
        <v>8.4224119200000018E-6</v>
      </c>
      <c r="L2372" s="37">
        <f ca="1">IFERROR(VLOOKUP($E2372&amp;"-1",'PTE - Segment Emissions Calcs'!$I$8:$Z$8919,20,FALSE),0)</f>
        <v>8.4224119200000018E-6</v>
      </c>
      <c r="M2372" s="37">
        <f ca="1">IFERROR(VLOOKUP($E2372&amp;"-2",'PTE - Segment Emissions Calcs'!$I$8:$Z$8919,20,FALSE),0)</f>
        <v>0</v>
      </c>
      <c r="N2372" s="37">
        <f t="shared" ca="1" si="107"/>
        <v>8.4224119200000018E-6</v>
      </c>
      <c r="O2372" s="38">
        <f t="array" aca="1" ref="O2372" ca="1">IF($H2372="TOTAL HAP",H2372,MAX(IF('PTE - Segment Emissions Calcs'!$B$8:$B$8919=$B2372,'PTE - Segment Emissions Calcs'!$V$8:$V$8919,)))</f>
        <v>3.3689647680000007E-5</v>
      </c>
      <c r="P2372" s="38">
        <f t="array" aca="1" ref="P2372" ca="1">IF($H2372="TOTAL HAP",K2372,MAX(IF('PTE - Segment Emissions Calcs'!$B$8:$B$8919=$B2372,'PTE - Segment Emissions Calcs'!$X$8:$X$8919,)))</f>
        <v>8.4224119200000018E-6</v>
      </c>
      <c r="Q2372" s="38">
        <f t="array" aca="1" ref="Q2372" ca="1">IF($H2372="TOTAL HAP",N2372,MAX(IF('PTE - Segment Emissions Calcs'!$B$8:$B$8919=$B2372,'PTE - Segment Emissions Calcs'!$Z$8:$Z$8919,)))</f>
        <v>8.4224119200000018E-6</v>
      </c>
      <c r="R2372" s="39"/>
    </row>
    <row r="2373" spans="1:18" x14ac:dyDescent="0.25">
      <c r="A2373" s="40"/>
      <c r="B2373" s="40"/>
      <c r="C2373" s="34" t="s">
        <v>50</v>
      </c>
      <c r="D2373" s="35"/>
      <c r="E2373" s="35"/>
      <c r="F2373" s="35">
        <f ca="1">IFERROR(VLOOKUP($E2373&amp;"-1",'PTE - Segment Emissions Calcs'!$I$8:$V$8919,16,FALSE),0)</f>
        <v>5.5579367999999984E-4</v>
      </c>
      <c r="G2373" s="35">
        <f ca="1">IFERROR(VLOOKUP($E2373&amp;"-2",'PTE - Segment Emissions Calcs'!$I$8:$V$8919,16,FALSE),0)</f>
        <v>0</v>
      </c>
      <c r="H2373" s="36">
        <f t="shared" ref="H2373:H2436" ca="1" si="108">MAX(F2373:G2373)</f>
        <v>5.5579367999999984E-4</v>
      </c>
      <c r="I2373" s="37">
        <f ca="1">IFERROR(VLOOKUP($E2373&amp;"-1",'PTE - Segment Emissions Calcs'!$I$8:$X$8919,18,FALSE),0)</f>
        <v>1.3894841999999996E-4</v>
      </c>
      <c r="J2373" s="37">
        <f ca="1">IFERROR(VLOOKUP($E2373&amp;"-2",'PTE - Segment Emissions Calcs'!$I$8:$X$8919,18,FALSE),0)</f>
        <v>0</v>
      </c>
      <c r="K2373" s="37">
        <f t="shared" ref="K2373:K2436" ca="1" si="109">MAX(I2373:J2373)</f>
        <v>1.3894841999999996E-4</v>
      </c>
      <c r="L2373" s="37">
        <f ca="1">IFERROR(VLOOKUP($E2373&amp;"-1",'PTE - Segment Emissions Calcs'!$I$8:$Z$8919,20,FALSE),0)</f>
        <v>1.3894841999999996E-4</v>
      </c>
      <c r="M2373" s="37">
        <f ca="1">IFERROR(VLOOKUP($E2373&amp;"-2",'PTE - Segment Emissions Calcs'!$I$8:$Z$8919,20,FALSE),0)</f>
        <v>0</v>
      </c>
      <c r="N2373" s="37">
        <f t="shared" ref="N2373:N2436" ca="1" si="110">MAX(L2373:M2373)</f>
        <v>1.3894841999999996E-4</v>
      </c>
      <c r="O2373" s="38">
        <f t="array" aca="1" ref="O2373" ca="1">IF($H2373="TOTAL HAP",H2373,MAX(IF('PTE - Segment Emissions Calcs'!$B$8:$B$8919=$B2373,'PTE - Segment Emissions Calcs'!$V$8:$V$8919,)))</f>
        <v>5.5579367999999984E-4</v>
      </c>
      <c r="P2373" s="38">
        <f t="array" aca="1" ref="P2373" ca="1">IF($H2373="TOTAL HAP",K2373,MAX(IF('PTE - Segment Emissions Calcs'!$B$8:$B$8919=$B2373,'PTE - Segment Emissions Calcs'!$X$8:$X$8919,)))</f>
        <v>1.3894841999999996E-4</v>
      </c>
      <c r="Q2373" s="38">
        <f t="array" aca="1" ref="Q2373" ca="1">IF($H2373="TOTAL HAP",N2373,MAX(IF('PTE - Segment Emissions Calcs'!$B$8:$B$8919=$B2373,'PTE - Segment Emissions Calcs'!$Z$8:$Z$8919,)))</f>
        <v>1.3894841999999996E-4</v>
      </c>
      <c r="R2373" s="39"/>
    </row>
    <row r="2374" spans="1:18" x14ac:dyDescent="0.25">
      <c r="A2374" s="40"/>
      <c r="B2374" s="40"/>
      <c r="C2374" s="34" t="s">
        <v>34</v>
      </c>
      <c r="D2374" s="35"/>
      <c r="E2374" s="35"/>
      <c r="F2374" s="35">
        <f ca="1">IFERROR(VLOOKUP($E2374&amp;"-1",'PTE - Segment Emissions Calcs'!$I$8:$V$8919,16,FALSE),0)</f>
        <v>3.9461351280000002E-5</v>
      </c>
      <c r="G2374" s="35">
        <f ca="1">IFERROR(VLOOKUP($E2374&amp;"-2",'PTE - Segment Emissions Calcs'!$I$8:$V$8919,16,FALSE),0)</f>
        <v>0</v>
      </c>
      <c r="H2374" s="36">
        <f t="shared" ca="1" si="108"/>
        <v>3.9461351280000002E-5</v>
      </c>
      <c r="I2374" s="37">
        <f ca="1">IFERROR(VLOOKUP($E2374&amp;"-1",'PTE - Segment Emissions Calcs'!$I$8:$X$8919,18,FALSE),0)</f>
        <v>9.8653378200000006E-6</v>
      </c>
      <c r="J2374" s="37">
        <f ca="1">IFERROR(VLOOKUP($E2374&amp;"-2",'PTE - Segment Emissions Calcs'!$I$8:$X$8919,18,FALSE),0)</f>
        <v>0</v>
      </c>
      <c r="K2374" s="37">
        <f t="shared" ca="1" si="109"/>
        <v>9.8653378200000006E-6</v>
      </c>
      <c r="L2374" s="37">
        <f ca="1">IFERROR(VLOOKUP($E2374&amp;"-1",'PTE - Segment Emissions Calcs'!$I$8:$Z$8919,20,FALSE),0)</f>
        <v>9.8653378200000006E-6</v>
      </c>
      <c r="M2374" s="37">
        <f ca="1">IFERROR(VLOOKUP($E2374&amp;"-2",'PTE - Segment Emissions Calcs'!$I$8:$Z$8919,20,FALSE),0)</f>
        <v>0</v>
      </c>
      <c r="N2374" s="37">
        <f t="shared" ca="1" si="110"/>
        <v>9.8653378200000006E-6</v>
      </c>
      <c r="O2374" s="38">
        <f t="array" aca="1" ref="O2374" ca="1">IF($H2374="TOTAL HAP",H2374,MAX(IF('PTE - Segment Emissions Calcs'!$B$8:$B$8919=$B2374,'PTE - Segment Emissions Calcs'!$V$8:$V$8919,)))</f>
        <v>3.9461351280000002E-5</v>
      </c>
      <c r="P2374" s="38">
        <f t="array" aca="1" ref="P2374" ca="1">IF($H2374="TOTAL HAP",K2374,MAX(IF('PTE - Segment Emissions Calcs'!$B$8:$B$8919=$B2374,'PTE - Segment Emissions Calcs'!$X$8:$X$8919,)))</f>
        <v>9.8653378200000006E-6</v>
      </c>
      <c r="Q2374" s="38">
        <f t="array" aca="1" ref="Q2374" ca="1">IF($H2374="TOTAL HAP",N2374,MAX(IF('PTE - Segment Emissions Calcs'!$B$8:$B$8919=$B2374,'PTE - Segment Emissions Calcs'!$Z$8:$Z$8919,)))</f>
        <v>9.8653378200000006E-6</v>
      </c>
      <c r="R2374" s="39"/>
    </row>
    <row r="2375" spans="1:18" x14ac:dyDescent="0.25">
      <c r="A2375" s="40"/>
      <c r="B2375" s="40"/>
      <c r="C2375" s="34" t="s">
        <v>33</v>
      </c>
      <c r="D2375" s="35"/>
      <c r="E2375" s="35"/>
      <c r="F2375" s="35">
        <f ca="1">IFERROR(VLOOKUP($E2375&amp;"-1",'PTE - Segment Emissions Calcs'!$I$8:$V$8919,16,FALSE),0)</f>
        <v>2.0008572479999999E-5</v>
      </c>
      <c r="G2375" s="35">
        <f ca="1">IFERROR(VLOOKUP($E2375&amp;"-2",'PTE - Segment Emissions Calcs'!$I$8:$V$8919,16,FALSE),0)</f>
        <v>0</v>
      </c>
      <c r="H2375" s="36">
        <f t="shared" ca="1" si="108"/>
        <v>2.0008572479999999E-5</v>
      </c>
      <c r="I2375" s="37">
        <f ca="1">IFERROR(VLOOKUP($E2375&amp;"-1",'PTE - Segment Emissions Calcs'!$I$8:$X$8919,18,FALSE),0)</f>
        <v>5.0021431200000005E-6</v>
      </c>
      <c r="J2375" s="37">
        <f ca="1">IFERROR(VLOOKUP($E2375&amp;"-2",'PTE - Segment Emissions Calcs'!$I$8:$X$8919,18,FALSE),0)</f>
        <v>0</v>
      </c>
      <c r="K2375" s="37">
        <f t="shared" ca="1" si="109"/>
        <v>5.0021431200000005E-6</v>
      </c>
      <c r="L2375" s="37">
        <f ca="1">IFERROR(VLOOKUP($E2375&amp;"-1",'PTE - Segment Emissions Calcs'!$I$8:$Z$8919,20,FALSE),0)</f>
        <v>5.0021431200000005E-6</v>
      </c>
      <c r="M2375" s="37">
        <f ca="1">IFERROR(VLOOKUP($E2375&amp;"-2",'PTE - Segment Emissions Calcs'!$I$8:$Z$8919,20,FALSE),0)</f>
        <v>0</v>
      </c>
      <c r="N2375" s="37">
        <f t="shared" ca="1" si="110"/>
        <v>5.0021431200000005E-6</v>
      </c>
      <c r="O2375" s="38">
        <f t="array" aca="1" ref="O2375" ca="1">IF($H2375="TOTAL HAP",H2375,MAX(IF('PTE - Segment Emissions Calcs'!$B$8:$B$8919=$B2375,'PTE - Segment Emissions Calcs'!$V$8:$V$8919,)))</f>
        <v>2.0008572479999999E-5</v>
      </c>
      <c r="P2375" s="38">
        <f t="array" aca="1" ref="P2375" ca="1">IF($H2375="TOTAL HAP",K2375,MAX(IF('PTE - Segment Emissions Calcs'!$B$8:$B$8919=$B2375,'PTE - Segment Emissions Calcs'!$X$8:$X$8919,)))</f>
        <v>5.0021431200000005E-6</v>
      </c>
      <c r="Q2375" s="38">
        <f t="array" aca="1" ref="Q2375" ca="1">IF($H2375="TOTAL HAP",N2375,MAX(IF('PTE - Segment Emissions Calcs'!$B$8:$B$8919=$B2375,'PTE - Segment Emissions Calcs'!$Z$8:$Z$8919,)))</f>
        <v>5.0021431200000005E-6</v>
      </c>
      <c r="R2375" s="39"/>
    </row>
    <row r="2376" spans="1:18" x14ac:dyDescent="0.25">
      <c r="A2376" s="40"/>
      <c r="B2376" s="40"/>
      <c r="C2376" s="34" t="s">
        <v>46</v>
      </c>
      <c r="D2376" s="35"/>
      <c r="E2376" s="35"/>
      <c r="F2376" s="35">
        <f ca="1">IFERROR(VLOOKUP($E2376&amp;"-1",'PTE - Segment Emissions Calcs'!$I$8:$V$8919,16,FALSE),0)</f>
        <v>5.47243008E-5</v>
      </c>
      <c r="G2376" s="35">
        <f ca="1">IFERROR(VLOOKUP($E2376&amp;"-2",'PTE - Segment Emissions Calcs'!$I$8:$V$8919,16,FALSE),0)</f>
        <v>0</v>
      </c>
      <c r="H2376" s="36">
        <f t="shared" ca="1" si="108"/>
        <v>5.47243008E-5</v>
      </c>
      <c r="I2376" s="37">
        <f ca="1">IFERROR(VLOOKUP($E2376&amp;"-1",'PTE - Segment Emissions Calcs'!$I$8:$X$8919,18,FALSE),0)</f>
        <v>1.36810752E-5</v>
      </c>
      <c r="J2376" s="37">
        <f ca="1">IFERROR(VLOOKUP($E2376&amp;"-2",'PTE - Segment Emissions Calcs'!$I$8:$X$8919,18,FALSE),0)</f>
        <v>0</v>
      </c>
      <c r="K2376" s="37">
        <f t="shared" ca="1" si="109"/>
        <v>1.36810752E-5</v>
      </c>
      <c r="L2376" s="37">
        <f ca="1">IFERROR(VLOOKUP($E2376&amp;"-1",'PTE - Segment Emissions Calcs'!$I$8:$Z$8919,20,FALSE),0)</f>
        <v>1.36810752E-5</v>
      </c>
      <c r="M2376" s="37">
        <f ca="1">IFERROR(VLOOKUP($E2376&amp;"-2",'PTE - Segment Emissions Calcs'!$I$8:$Z$8919,20,FALSE),0)</f>
        <v>0</v>
      </c>
      <c r="N2376" s="37">
        <f t="shared" ca="1" si="110"/>
        <v>1.36810752E-5</v>
      </c>
      <c r="O2376" s="38">
        <f t="array" aca="1" ref="O2376" ca="1">IF($H2376="TOTAL HAP",H2376,MAX(IF('PTE - Segment Emissions Calcs'!$B$8:$B$8919=$B2376,'PTE - Segment Emissions Calcs'!$V$8:$V$8919,)))</f>
        <v>5.47243008E-5</v>
      </c>
      <c r="P2376" s="38">
        <f t="array" aca="1" ref="P2376" ca="1">IF($H2376="TOTAL HAP",K2376,MAX(IF('PTE - Segment Emissions Calcs'!$B$8:$B$8919=$B2376,'PTE - Segment Emissions Calcs'!$X$8:$X$8919,)))</f>
        <v>1.36810752E-5</v>
      </c>
      <c r="Q2376" s="38">
        <f t="array" aca="1" ref="Q2376" ca="1">IF($H2376="TOTAL HAP",N2376,MAX(IF('PTE - Segment Emissions Calcs'!$B$8:$B$8919=$B2376,'PTE - Segment Emissions Calcs'!$Z$8:$Z$8919,)))</f>
        <v>1.36810752E-5</v>
      </c>
      <c r="R2376" s="39"/>
    </row>
    <row r="2377" spans="1:18" x14ac:dyDescent="0.25">
      <c r="A2377" s="40"/>
      <c r="B2377" s="40"/>
      <c r="C2377" s="34" t="s">
        <v>51</v>
      </c>
      <c r="D2377" s="35"/>
      <c r="E2377" s="35"/>
      <c r="F2377" s="35">
        <f ca="1">IFERROR(VLOOKUP($E2377&amp;"-1",'PTE - Segment Emissions Calcs'!$I$8:$V$8919,16,FALSE),0)</f>
        <v>1.7443370880000002E-4</v>
      </c>
      <c r="G2377" s="35">
        <f ca="1">IFERROR(VLOOKUP($E2377&amp;"-2",'PTE - Segment Emissions Calcs'!$I$8:$V$8919,16,FALSE),0)</f>
        <v>0</v>
      </c>
      <c r="H2377" s="36">
        <f t="shared" ca="1" si="108"/>
        <v>1.7443370880000002E-4</v>
      </c>
      <c r="I2377" s="37">
        <f ca="1">IFERROR(VLOOKUP($E2377&amp;"-1",'PTE - Segment Emissions Calcs'!$I$8:$X$8919,18,FALSE),0)</f>
        <v>4.3608427200000005E-5</v>
      </c>
      <c r="J2377" s="37">
        <f ca="1">IFERROR(VLOOKUP($E2377&amp;"-2",'PTE - Segment Emissions Calcs'!$I$8:$X$8919,18,FALSE),0)</f>
        <v>0</v>
      </c>
      <c r="K2377" s="37">
        <f t="shared" ca="1" si="109"/>
        <v>4.3608427200000005E-5</v>
      </c>
      <c r="L2377" s="37">
        <f ca="1">IFERROR(VLOOKUP($E2377&amp;"-1",'PTE - Segment Emissions Calcs'!$I$8:$Z$8919,20,FALSE),0)</f>
        <v>4.3608427200000005E-5</v>
      </c>
      <c r="M2377" s="37">
        <f ca="1">IFERROR(VLOOKUP($E2377&amp;"-2",'PTE - Segment Emissions Calcs'!$I$8:$Z$8919,20,FALSE),0)</f>
        <v>0</v>
      </c>
      <c r="N2377" s="37">
        <f t="shared" ca="1" si="110"/>
        <v>4.3608427200000005E-5</v>
      </c>
      <c r="O2377" s="38">
        <f t="array" aca="1" ref="O2377" ca="1">IF($H2377="TOTAL HAP",H2377,MAX(IF('PTE - Segment Emissions Calcs'!$B$8:$B$8919=$B2377,'PTE - Segment Emissions Calcs'!$V$8:$V$8919,)))</f>
        <v>1.7443370880000002E-4</v>
      </c>
      <c r="P2377" s="38">
        <f t="array" aca="1" ref="P2377" ca="1">IF($H2377="TOTAL HAP",K2377,MAX(IF('PTE - Segment Emissions Calcs'!$B$8:$B$8919=$B2377,'PTE - Segment Emissions Calcs'!$X$8:$X$8919,)))</f>
        <v>4.3608427200000005E-5</v>
      </c>
      <c r="Q2377" s="38">
        <f t="array" aca="1" ref="Q2377" ca="1">IF($H2377="TOTAL HAP",N2377,MAX(IF('PTE - Segment Emissions Calcs'!$B$8:$B$8919=$B2377,'PTE - Segment Emissions Calcs'!$Z$8:$Z$8919,)))</f>
        <v>4.3608427200000005E-5</v>
      </c>
      <c r="R2377" s="39"/>
    </row>
    <row r="2378" spans="1:18" x14ac:dyDescent="0.25">
      <c r="A2378" s="40"/>
      <c r="B2378" s="40"/>
      <c r="C2378" s="34" t="s">
        <v>35</v>
      </c>
      <c r="D2378" s="35"/>
      <c r="E2378" s="35"/>
      <c r="F2378" s="35">
        <f ca="1">IFERROR(VLOOKUP($E2378&amp;"-1",'PTE - Segment Emissions Calcs'!$I$8:$V$8919,16,FALSE),0)</f>
        <v>5.2586632799999999E-6</v>
      </c>
      <c r="G2378" s="35">
        <f ca="1">IFERROR(VLOOKUP($E2378&amp;"-2",'PTE - Segment Emissions Calcs'!$I$8:$V$8919,16,FALSE),0)</f>
        <v>0</v>
      </c>
      <c r="H2378" s="36">
        <f t="shared" ca="1" si="108"/>
        <v>5.2586632799999999E-6</v>
      </c>
      <c r="I2378" s="37">
        <f ca="1">IFERROR(VLOOKUP($E2378&amp;"-1",'PTE - Segment Emissions Calcs'!$I$8:$X$8919,18,FALSE),0)</f>
        <v>1.31466582E-6</v>
      </c>
      <c r="J2378" s="37">
        <f ca="1">IFERROR(VLOOKUP($E2378&amp;"-2",'PTE - Segment Emissions Calcs'!$I$8:$X$8919,18,FALSE),0)</f>
        <v>0</v>
      </c>
      <c r="K2378" s="37">
        <f t="shared" ca="1" si="109"/>
        <v>1.31466582E-6</v>
      </c>
      <c r="L2378" s="37">
        <f ca="1">IFERROR(VLOOKUP($E2378&amp;"-1",'PTE - Segment Emissions Calcs'!$I$8:$Z$8919,20,FALSE),0)</f>
        <v>1.31466582E-6</v>
      </c>
      <c r="M2378" s="37">
        <f ca="1">IFERROR(VLOOKUP($E2378&amp;"-2",'PTE - Segment Emissions Calcs'!$I$8:$Z$8919,20,FALSE),0)</f>
        <v>0</v>
      </c>
      <c r="N2378" s="37">
        <f t="shared" ca="1" si="110"/>
        <v>1.31466582E-6</v>
      </c>
      <c r="O2378" s="38">
        <f t="array" aca="1" ref="O2378" ca="1">IF($H2378="TOTAL HAP",H2378,MAX(IF('PTE - Segment Emissions Calcs'!$B$8:$B$8919=$B2378,'PTE - Segment Emissions Calcs'!$V$8:$V$8919,)))</f>
        <v>5.2586632799999999E-6</v>
      </c>
      <c r="P2378" s="38">
        <f t="array" aca="1" ref="P2378" ca="1">IF($H2378="TOTAL HAP",K2378,MAX(IF('PTE - Segment Emissions Calcs'!$B$8:$B$8919=$B2378,'PTE - Segment Emissions Calcs'!$X$8:$X$8919,)))</f>
        <v>1.31466582E-6</v>
      </c>
      <c r="Q2378" s="38">
        <f t="array" aca="1" ref="Q2378" ca="1">IF($H2378="TOTAL HAP",N2378,MAX(IF('PTE - Segment Emissions Calcs'!$B$8:$B$8919=$B2378,'PTE - Segment Emissions Calcs'!$Z$8:$Z$8919,)))</f>
        <v>1.31466582E-6</v>
      </c>
      <c r="R2378" s="39"/>
    </row>
    <row r="2379" spans="1:18" x14ac:dyDescent="0.25">
      <c r="A2379" s="40"/>
      <c r="B2379" s="40"/>
      <c r="C2379" s="34" t="s">
        <v>45</v>
      </c>
      <c r="D2379" s="35"/>
      <c r="E2379" s="35"/>
      <c r="F2379" s="35">
        <f ca="1">IFERROR(VLOOKUP($E2379&amp;"-1",'PTE - Segment Emissions Calcs'!$I$8:$V$8919,16,FALSE),0)</f>
        <v>1.7229604080000001E-5</v>
      </c>
      <c r="G2379" s="35">
        <f ca="1">IFERROR(VLOOKUP($E2379&amp;"-2",'PTE - Segment Emissions Calcs'!$I$8:$V$8919,16,FALSE),0)</f>
        <v>0</v>
      </c>
      <c r="H2379" s="36">
        <f t="shared" ca="1" si="108"/>
        <v>1.7229604080000001E-5</v>
      </c>
      <c r="I2379" s="37">
        <f ca="1">IFERROR(VLOOKUP($E2379&amp;"-1",'PTE - Segment Emissions Calcs'!$I$8:$X$8919,18,FALSE),0)</f>
        <v>4.3074010200000004E-6</v>
      </c>
      <c r="J2379" s="37">
        <f ca="1">IFERROR(VLOOKUP($E2379&amp;"-2",'PTE - Segment Emissions Calcs'!$I$8:$X$8919,18,FALSE),0)</f>
        <v>0</v>
      </c>
      <c r="K2379" s="37">
        <f t="shared" ca="1" si="109"/>
        <v>4.3074010200000004E-6</v>
      </c>
      <c r="L2379" s="37">
        <f ca="1">IFERROR(VLOOKUP($E2379&amp;"-1",'PTE - Segment Emissions Calcs'!$I$8:$Z$8919,20,FALSE),0)</f>
        <v>4.3074010200000004E-6</v>
      </c>
      <c r="M2379" s="37">
        <f ca="1">IFERROR(VLOOKUP($E2379&amp;"-2",'PTE - Segment Emissions Calcs'!$I$8:$Z$8919,20,FALSE),0)</f>
        <v>0</v>
      </c>
      <c r="N2379" s="37">
        <f t="shared" ca="1" si="110"/>
        <v>4.3074010200000004E-6</v>
      </c>
      <c r="O2379" s="38">
        <f t="array" aca="1" ref="O2379" ca="1">IF($H2379="TOTAL HAP",H2379,MAX(IF('PTE - Segment Emissions Calcs'!$B$8:$B$8919=$B2379,'PTE - Segment Emissions Calcs'!$V$8:$V$8919,)))</f>
        <v>1.7229604080000001E-5</v>
      </c>
      <c r="P2379" s="38">
        <f t="array" aca="1" ref="P2379" ca="1">IF($H2379="TOTAL HAP",K2379,MAX(IF('PTE - Segment Emissions Calcs'!$B$8:$B$8919=$B2379,'PTE - Segment Emissions Calcs'!$X$8:$X$8919,)))</f>
        <v>4.3074010200000004E-6</v>
      </c>
      <c r="Q2379" s="38">
        <f t="array" aca="1" ref="Q2379" ca="1">IF($H2379="TOTAL HAP",N2379,MAX(IF('PTE - Segment Emissions Calcs'!$B$8:$B$8919=$B2379,'PTE - Segment Emissions Calcs'!$Z$8:$Z$8919,)))</f>
        <v>4.3074010200000004E-6</v>
      </c>
      <c r="R2379" s="39"/>
    </row>
    <row r="2380" spans="1:18" x14ac:dyDescent="0.25">
      <c r="A2380" s="40"/>
      <c r="B2380" s="40"/>
      <c r="C2380" s="34" t="s">
        <v>52</v>
      </c>
      <c r="D2380" s="35"/>
      <c r="E2380" s="35"/>
      <c r="F2380" s="35">
        <f ca="1">IFERROR(VLOOKUP($E2380&amp;"-1",'PTE - Segment Emissions Calcs'!$I$8:$V$8919,16,FALSE),0)</f>
        <v>1.586149656E-5</v>
      </c>
      <c r="G2380" s="35">
        <f ca="1">IFERROR(VLOOKUP($E2380&amp;"-2",'PTE - Segment Emissions Calcs'!$I$8:$V$8919,16,FALSE),0)</f>
        <v>0</v>
      </c>
      <c r="H2380" s="36">
        <f t="shared" ca="1" si="108"/>
        <v>1.586149656E-5</v>
      </c>
      <c r="I2380" s="37">
        <f ca="1">IFERROR(VLOOKUP($E2380&amp;"-1",'PTE - Segment Emissions Calcs'!$I$8:$X$8919,18,FALSE),0)</f>
        <v>3.96537414E-6</v>
      </c>
      <c r="J2380" s="37">
        <f ca="1">IFERROR(VLOOKUP($E2380&amp;"-2",'PTE - Segment Emissions Calcs'!$I$8:$X$8919,18,FALSE),0)</f>
        <v>0</v>
      </c>
      <c r="K2380" s="37">
        <f t="shared" ca="1" si="109"/>
        <v>3.96537414E-6</v>
      </c>
      <c r="L2380" s="37">
        <f ca="1">IFERROR(VLOOKUP($E2380&amp;"-1",'PTE - Segment Emissions Calcs'!$I$8:$Z$8919,20,FALSE),0)</f>
        <v>3.96537414E-6</v>
      </c>
      <c r="M2380" s="37">
        <f ca="1">IFERROR(VLOOKUP($E2380&amp;"-2",'PTE - Segment Emissions Calcs'!$I$8:$Z$8919,20,FALSE),0)</f>
        <v>0</v>
      </c>
      <c r="N2380" s="37">
        <f t="shared" ca="1" si="110"/>
        <v>3.96537414E-6</v>
      </c>
      <c r="O2380" s="38">
        <f t="array" aca="1" ref="O2380" ca="1">IF($H2380="TOTAL HAP",H2380,MAX(IF('PTE - Segment Emissions Calcs'!$B$8:$B$8919=$B2380,'PTE - Segment Emissions Calcs'!$V$8:$V$8919,)))</f>
        <v>1.586149656E-5</v>
      </c>
      <c r="P2380" s="38">
        <f t="array" aca="1" ref="P2380" ca="1">IF($H2380="TOTAL HAP",K2380,MAX(IF('PTE - Segment Emissions Calcs'!$B$8:$B$8919=$B2380,'PTE - Segment Emissions Calcs'!$X$8:$X$8919,)))</f>
        <v>3.96537414E-6</v>
      </c>
      <c r="Q2380" s="38">
        <f t="array" aca="1" ref="Q2380" ca="1">IF($H2380="TOTAL HAP",N2380,MAX(IF('PTE - Segment Emissions Calcs'!$B$8:$B$8919=$B2380,'PTE - Segment Emissions Calcs'!$Z$8:$Z$8919,)))</f>
        <v>3.96537414E-6</v>
      </c>
      <c r="R2380" s="39"/>
    </row>
    <row r="2381" spans="1:18" x14ac:dyDescent="0.25">
      <c r="A2381" s="40"/>
      <c r="B2381" s="40"/>
      <c r="C2381" s="34" t="s">
        <v>36</v>
      </c>
      <c r="D2381" s="35"/>
      <c r="E2381" s="35"/>
      <c r="F2381" s="35">
        <f ca="1">IFERROR(VLOOKUP($E2381&amp;"-1",'PTE - Segment Emissions Calcs'!$I$8:$V$8919,16,FALSE),0)</f>
        <v>2.659258992E-6</v>
      </c>
      <c r="G2381" s="35">
        <f ca="1">IFERROR(VLOOKUP($E2381&amp;"-2",'PTE - Segment Emissions Calcs'!$I$8:$V$8919,16,FALSE),0)</f>
        <v>0</v>
      </c>
      <c r="H2381" s="36">
        <f t="shared" ca="1" si="108"/>
        <v>2.659258992E-6</v>
      </c>
      <c r="I2381" s="37">
        <f ca="1">IFERROR(VLOOKUP($E2381&amp;"-1",'PTE - Segment Emissions Calcs'!$I$8:$X$8919,18,FALSE),0)</f>
        <v>6.6481474799999989E-7</v>
      </c>
      <c r="J2381" s="37">
        <f ca="1">IFERROR(VLOOKUP($E2381&amp;"-2",'PTE - Segment Emissions Calcs'!$I$8:$X$8919,18,FALSE),0)</f>
        <v>0</v>
      </c>
      <c r="K2381" s="37">
        <f t="shared" ca="1" si="109"/>
        <v>6.6481474799999989E-7</v>
      </c>
      <c r="L2381" s="37">
        <f ca="1">IFERROR(VLOOKUP($E2381&amp;"-1",'PTE - Segment Emissions Calcs'!$I$8:$Z$8919,20,FALSE),0)</f>
        <v>6.6481474799999989E-7</v>
      </c>
      <c r="M2381" s="37">
        <f ca="1">IFERROR(VLOOKUP($E2381&amp;"-2",'PTE - Segment Emissions Calcs'!$I$8:$Z$8919,20,FALSE),0)</f>
        <v>0</v>
      </c>
      <c r="N2381" s="37">
        <f t="shared" ca="1" si="110"/>
        <v>6.6481474799999989E-7</v>
      </c>
      <c r="O2381" s="38">
        <f t="array" aca="1" ref="O2381" ca="1">IF($H2381="TOTAL HAP",H2381,MAX(IF('PTE - Segment Emissions Calcs'!$B$8:$B$8919=$B2381,'PTE - Segment Emissions Calcs'!$V$8:$V$8919,)))</f>
        <v>2.659258992E-6</v>
      </c>
      <c r="P2381" s="38">
        <f t="array" aca="1" ref="P2381" ca="1">IF($H2381="TOTAL HAP",K2381,MAX(IF('PTE - Segment Emissions Calcs'!$B$8:$B$8919=$B2381,'PTE - Segment Emissions Calcs'!$X$8:$X$8919,)))</f>
        <v>6.6481474799999989E-7</v>
      </c>
      <c r="Q2381" s="38">
        <f t="array" aca="1" ref="Q2381" ca="1">IF($H2381="TOTAL HAP",N2381,MAX(IF('PTE - Segment Emissions Calcs'!$B$8:$B$8919=$B2381,'PTE - Segment Emissions Calcs'!$Z$8:$Z$8919,)))</f>
        <v>6.6481474799999989E-7</v>
      </c>
      <c r="R2381" s="39"/>
    </row>
    <row r="2382" spans="1:18" x14ac:dyDescent="0.25">
      <c r="A2382" s="40"/>
      <c r="B2382" s="40"/>
      <c r="C2382" s="34" t="s">
        <v>42</v>
      </c>
      <c r="D2382" s="35"/>
      <c r="E2382" s="35"/>
      <c r="F2382" s="35">
        <f ca="1">IFERROR(VLOOKUP($E2382&amp;"-1",'PTE - Segment Emissions Calcs'!$I$8:$V$8919,16,FALSE),0)</f>
        <v>6.5412640800000005E-6</v>
      </c>
      <c r="G2382" s="35">
        <f ca="1">IFERROR(VLOOKUP($E2382&amp;"-2",'PTE - Segment Emissions Calcs'!$I$8:$V$8919,16,FALSE),0)</f>
        <v>0</v>
      </c>
      <c r="H2382" s="36">
        <f t="shared" ca="1" si="108"/>
        <v>6.5412640800000005E-6</v>
      </c>
      <c r="I2382" s="37">
        <f ca="1">IFERROR(VLOOKUP($E2382&amp;"-1",'PTE - Segment Emissions Calcs'!$I$8:$X$8919,18,FALSE),0)</f>
        <v>1.6353160200000001E-6</v>
      </c>
      <c r="J2382" s="37">
        <f ca="1">IFERROR(VLOOKUP($E2382&amp;"-2",'PTE - Segment Emissions Calcs'!$I$8:$X$8919,18,FALSE),0)</f>
        <v>0</v>
      </c>
      <c r="K2382" s="37">
        <f t="shared" ca="1" si="109"/>
        <v>1.6353160200000001E-6</v>
      </c>
      <c r="L2382" s="37">
        <f ca="1">IFERROR(VLOOKUP($E2382&amp;"-1",'PTE - Segment Emissions Calcs'!$I$8:$Z$8919,20,FALSE),0)</f>
        <v>1.6353160200000001E-6</v>
      </c>
      <c r="M2382" s="37">
        <f ca="1">IFERROR(VLOOKUP($E2382&amp;"-2",'PTE - Segment Emissions Calcs'!$I$8:$Z$8919,20,FALSE),0)</f>
        <v>0</v>
      </c>
      <c r="N2382" s="37">
        <f t="shared" ca="1" si="110"/>
        <v>1.6353160200000001E-6</v>
      </c>
      <c r="O2382" s="38">
        <f t="array" aca="1" ref="O2382" ca="1">IF($H2382="TOTAL HAP",H2382,MAX(IF('PTE - Segment Emissions Calcs'!$B$8:$B$8919=$B2382,'PTE - Segment Emissions Calcs'!$V$8:$V$8919,)))</f>
        <v>6.5412640800000005E-6</v>
      </c>
      <c r="P2382" s="38">
        <f t="array" aca="1" ref="P2382" ca="1">IF($H2382="TOTAL HAP",K2382,MAX(IF('PTE - Segment Emissions Calcs'!$B$8:$B$8919=$B2382,'PTE - Segment Emissions Calcs'!$X$8:$X$8919,)))</f>
        <v>1.6353160200000001E-6</v>
      </c>
      <c r="Q2382" s="38">
        <f t="array" aca="1" ref="Q2382" ca="1">IF($H2382="TOTAL HAP",N2382,MAX(IF('PTE - Segment Emissions Calcs'!$B$8:$B$8919=$B2382,'PTE - Segment Emissions Calcs'!$Z$8:$Z$8919,)))</f>
        <v>1.6353160200000001E-6</v>
      </c>
      <c r="R2382" s="39"/>
    </row>
    <row r="2383" spans="1:18" x14ac:dyDescent="0.25">
      <c r="A2383" s="40"/>
      <c r="B2383" s="40"/>
      <c r="C2383" s="34" t="s">
        <v>39</v>
      </c>
      <c r="D2383" s="35"/>
      <c r="E2383" s="35"/>
      <c r="F2383" s="35">
        <f ca="1">IFERROR(VLOOKUP($E2383&amp;"-1",'PTE - Segment Emissions Calcs'!$I$8:$V$8919,16,FALSE),0)</f>
        <v>4.7456229600000002E-6</v>
      </c>
      <c r="G2383" s="35">
        <f ca="1">IFERROR(VLOOKUP($E2383&amp;"-2",'PTE - Segment Emissions Calcs'!$I$8:$V$8919,16,FALSE),0)</f>
        <v>0</v>
      </c>
      <c r="H2383" s="36">
        <f t="shared" ca="1" si="108"/>
        <v>4.7456229600000002E-6</v>
      </c>
      <c r="I2383" s="37">
        <f ca="1">IFERROR(VLOOKUP($E2383&amp;"-1",'PTE - Segment Emissions Calcs'!$I$8:$X$8919,18,FALSE),0)</f>
        <v>1.1864057400000001E-6</v>
      </c>
      <c r="J2383" s="37">
        <f ca="1">IFERROR(VLOOKUP($E2383&amp;"-2",'PTE - Segment Emissions Calcs'!$I$8:$X$8919,18,FALSE),0)</f>
        <v>0</v>
      </c>
      <c r="K2383" s="37">
        <f t="shared" ca="1" si="109"/>
        <v>1.1864057400000001E-6</v>
      </c>
      <c r="L2383" s="37">
        <f ca="1">IFERROR(VLOOKUP($E2383&amp;"-1",'PTE - Segment Emissions Calcs'!$I$8:$Z$8919,20,FALSE),0)</f>
        <v>1.1864057400000001E-6</v>
      </c>
      <c r="M2383" s="37">
        <f ca="1">IFERROR(VLOOKUP($E2383&amp;"-2",'PTE - Segment Emissions Calcs'!$I$8:$Z$8919,20,FALSE),0)</f>
        <v>0</v>
      </c>
      <c r="N2383" s="37">
        <f t="shared" ca="1" si="110"/>
        <v>1.1864057400000001E-6</v>
      </c>
      <c r="O2383" s="38">
        <f t="array" aca="1" ref="O2383" ca="1">IF($H2383="TOTAL HAP",H2383,MAX(IF('PTE - Segment Emissions Calcs'!$B$8:$B$8919=$B2383,'PTE - Segment Emissions Calcs'!$V$8:$V$8919,)))</f>
        <v>4.7456229600000002E-6</v>
      </c>
      <c r="P2383" s="38">
        <f t="array" aca="1" ref="P2383" ca="1">IF($H2383="TOTAL HAP",K2383,MAX(IF('PTE - Segment Emissions Calcs'!$B$8:$B$8919=$B2383,'PTE - Segment Emissions Calcs'!$X$8:$X$8919,)))</f>
        <v>1.1864057400000001E-6</v>
      </c>
      <c r="Q2383" s="38">
        <f t="array" aca="1" ref="Q2383" ca="1">IF($H2383="TOTAL HAP",N2383,MAX(IF('PTE - Segment Emissions Calcs'!$B$8:$B$8919=$B2383,'PTE - Segment Emissions Calcs'!$Z$8:$Z$8919,)))</f>
        <v>1.1864057400000001E-6</v>
      </c>
      <c r="R2383" s="39"/>
    </row>
    <row r="2384" spans="1:18" x14ac:dyDescent="0.25">
      <c r="A2384" s="40"/>
      <c r="B2384" s="40"/>
      <c r="C2384" s="34" t="s">
        <v>41</v>
      </c>
      <c r="D2384" s="35"/>
      <c r="E2384" s="35"/>
      <c r="F2384" s="35">
        <f ca="1">IFERROR(VLOOKUP($E2384&amp;"-1",'PTE - Segment Emissions Calcs'!$I$8:$V$8919,16,FALSE),0)</f>
        <v>9.3202324799999987E-7</v>
      </c>
      <c r="G2384" s="35">
        <f ca="1">IFERROR(VLOOKUP($E2384&amp;"-2",'PTE - Segment Emissions Calcs'!$I$8:$V$8919,16,FALSE),0)</f>
        <v>0</v>
      </c>
      <c r="H2384" s="36">
        <f t="shared" ca="1" si="108"/>
        <v>9.3202324799999987E-7</v>
      </c>
      <c r="I2384" s="37">
        <f ca="1">IFERROR(VLOOKUP($E2384&amp;"-1",'PTE - Segment Emissions Calcs'!$I$8:$X$8919,18,FALSE),0)</f>
        <v>2.3300581199999997E-7</v>
      </c>
      <c r="J2384" s="37">
        <f ca="1">IFERROR(VLOOKUP($E2384&amp;"-2",'PTE - Segment Emissions Calcs'!$I$8:$X$8919,18,FALSE),0)</f>
        <v>0</v>
      </c>
      <c r="K2384" s="37">
        <f t="shared" ca="1" si="109"/>
        <v>2.3300581199999997E-7</v>
      </c>
      <c r="L2384" s="37">
        <f ca="1">IFERROR(VLOOKUP($E2384&amp;"-1",'PTE - Segment Emissions Calcs'!$I$8:$Z$8919,20,FALSE),0)</f>
        <v>2.3300581199999997E-7</v>
      </c>
      <c r="M2384" s="37">
        <f ca="1">IFERROR(VLOOKUP($E2384&amp;"-2",'PTE - Segment Emissions Calcs'!$I$8:$Z$8919,20,FALSE),0)</f>
        <v>0</v>
      </c>
      <c r="N2384" s="37">
        <f t="shared" ca="1" si="110"/>
        <v>2.3300581199999997E-7</v>
      </c>
      <c r="O2384" s="38">
        <f t="array" aca="1" ref="O2384" ca="1">IF($H2384="TOTAL HAP",H2384,MAX(IF('PTE - Segment Emissions Calcs'!$B$8:$B$8919=$B2384,'PTE - Segment Emissions Calcs'!$V$8:$V$8919,)))</f>
        <v>9.3202324799999987E-7</v>
      </c>
      <c r="P2384" s="38">
        <f t="array" aca="1" ref="P2384" ca="1">IF($H2384="TOTAL HAP",K2384,MAX(IF('PTE - Segment Emissions Calcs'!$B$8:$B$8919=$B2384,'PTE - Segment Emissions Calcs'!$X$8:$X$8919,)))</f>
        <v>2.3300581199999997E-7</v>
      </c>
      <c r="Q2384" s="38">
        <f t="array" aca="1" ref="Q2384" ca="1">IF($H2384="TOTAL HAP",N2384,MAX(IF('PTE - Segment Emissions Calcs'!$B$8:$B$8919=$B2384,'PTE - Segment Emissions Calcs'!$Z$8:$Z$8919,)))</f>
        <v>2.3300581199999997E-7</v>
      </c>
      <c r="R2384" s="39"/>
    </row>
    <row r="2385" spans="1:18" x14ac:dyDescent="0.25">
      <c r="A2385" s="40"/>
      <c r="B2385" s="40"/>
      <c r="C2385" s="34" t="s">
        <v>38</v>
      </c>
      <c r="D2385" s="35"/>
      <c r="E2385" s="35"/>
      <c r="F2385" s="35">
        <f ca="1">IFERROR(VLOOKUP($E2385&amp;"-1",'PTE - Segment Emissions Calcs'!$I$8:$V$8919,16,FALSE),0)</f>
        <v>1.098761352E-6</v>
      </c>
      <c r="G2385" s="35">
        <f ca="1">IFERROR(VLOOKUP($E2385&amp;"-2",'PTE - Segment Emissions Calcs'!$I$8:$V$8919,16,FALSE),0)</f>
        <v>0</v>
      </c>
      <c r="H2385" s="36">
        <f t="shared" ca="1" si="108"/>
        <v>1.098761352E-6</v>
      </c>
      <c r="I2385" s="37">
        <f ca="1">IFERROR(VLOOKUP($E2385&amp;"-1",'PTE - Segment Emissions Calcs'!$I$8:$X$8919,18,FALSE),0)</f>
        <v>2.7469033799999999E-7</v>
      </c>
      <c r="J2385" s="37">
        <f ca="1">IFERROR(VLOOKUP($E2385&amp;"-2",'PTE - Segment Emissions Calcs'!$I$8:$X$8919,18,FALSE),0)</f>
        <v>0</v>
      </c>
      <c r="K2385" s="37">
        <f t="shared" ca="1" si="109"/>
        <v>2.7469033799999999E-7</v>
      </c>
      <c r="L2385" s="37">
        <f ca="1">IFERROR(VLOOKUP($E2385&amp;"-1",'PTE - Segment Emissions Calcs'!$I$8:$Z$8919,20,FALSE),0)</f>
        <v>2.7469033799999999E-7</v>
      </c>
      <c r="M2385" s="37">
        <f ca="1">IFERROR(VLOOKUP($E2385&amp;"-2",'PTE - Segment Emissions Calcs'!$I$8:$Z$8919,20,FALSE),0)</f>
        <v>0</v>
      </c>
      <c r="N2385" s="37">
        <f t="shared" ca="1" si="110"/>
        <v>2.7469033799999999E-7</v>
      </c>
      <c r="O2385" s="38">
        <f t="array" aca="1" ref="O2385" ca="1">IF($H2385="TOTAL HAP",H2385,MAX(IF('PTE - Segment Emissions Calcs'!$B$8:$B$8919=$B2385,'PTE - Segment Emissions Calcs'!$V$8:$V$8919,)))</f>
        <v>1.098761352E-6</v>
      </c>
      <c r="P2385" s="38">
        <f t="array" aca="1" ref="P2385" ca="1">IF($H2385="TOTAL HAP",K2385,MAX(IF('PTE - Segment Emissions Calcs'!$B$8:$B$8919=$B2385,'PTE - Segment Emissions Calcs'!$X$8:$X$8919,)))</f>
        <v>2.7469033799999999E-7</v>
      </c>
      <c r="Q2385" s="38">
        <f t="array" aca="1" ref="Q2385" ca="1">IF($H2385="TOTAL HAP",N2385,MAX(IF('PTE - Segment Emissions Calcs'!$B$8:$B$8919=$B2385,'PTE - Segment Emissions Calcs'!$Z$8:$Z$8919,)))</f>
        <v>2.7469033799999999E-7</v>
      </c>
      <c r="R2385" s="39"/>
    </row>
    <row r="2386" spans="1:18" x14ac:dyDescent="0.25">
      <c r="A2386" s="40"/>
      <c r="B2386" s="40"/>
      <c r="C2386" s="34" t="s">
        <v>49</v>
      </c>
      <c r="D2386" s="35"/>
      <c r="E2386" s="35"/>
      <c r="F2386" s="35">
        <f ca="1">IFERROR(VLOOKUP($E2386&amp;"-1",'PTE - Segment Emissions Calcs'!$I$8:$V$8919,16,FALSE),0)</f>
        <v>1.7699891039999999E-6</v>
      </c>
      <c r="G2386" s="35">
        <f ca="1">IFERROR(VLOOKUP($E2386&amp;"-2",'PTE - Segment Emissions Calcs'!$I$8:$V$8919,16,FALSE),0)</f>
        <v>0</v>
      </c>
      <c r="H2386" s="36">
        <f t="shared" ca="1" si="108"/>
        <v>1.7699891039999999E-6</v>
      </c>
      <c r="I2386" s="37">
        <f ca="1">IFERROR(VLOOKUP($E2386&amp;"-1",'PTE - Segment Emissions Calcs'!$I$8:$X$8919,18,FALSE),0)</f>
        <v>4.4249727599999996E-7</v>
      </c>
      <c r="J2386" s="37">
        <f ca="1">IFERROR(VLOOKUP($E2386&amp;"-2",'PTE - Segment Emissions Calcs'!$I$8:$X$8919,18,FALSE),0)</f>
        <v>0</v>
      </c>
      <c r="K2386" s="37">
        <f t="shared" ca="1" si="109"/>
        <v>4.4249727599999996E-7</v>
      </c>
      <c r="L2386" s="37">
        <f ca="1">IFERROR(VLOOKUP($E2386&amp;"-1",'PTE - Segment Emissions Calcs'!$I$8:$Z$8919,20,FALSE),0)</f>
        <v>4.4249727599999996E-7</v>
      </c>
      <c r="M2386" s="37">
        <f ca="1">IFERROR(VLOOKUP($E2386&amp;"-2",'PTE - Segment Emissions Calcs'!$I$8:$Z$8919,20,FALSE),0)</f>
        <v>0</v>
      </c>
      <c r="N2386" s="37">
        <f t="shared" ca="1" si="110"/>
        <v>4.4249727599999996E-7</v>
      </c>
      <c r="O2386" s="38">
        <f t="array" aca="1" ref="O2386" ca="1">IF($H2386="TOTAL HAP",H2386,MAX(IF('PTE - Segment Emissions Calcs'!$B$8:$B$8919=$B2386,'PTE - Segment Emissions Calcs'!$V$8:$V$8919,)))</f>
        <v>1.7699891039999999E-6</v>
      </c>
      <c r="P2386" s="38">
        <f t="array" aca="1" ref="P2386" ca="1">IF($H2386="TOTAL HAP",K2386,MAX(IF('PTE - Segment Emissions Calcs'!$B$8:$B$8919=$B2386,'PTE - Segment Emissions Calcs'!$X$8:$X$8919,)))</f>
        <v>4.4249727599999996E-7</v>
      </c>
      <c r="Q2386" s="38">
        <f t="array" aca="1" ref="Q2386" ca="1">IF($H2386="TOTAL HAP",N2386,MAX(IF('PTE - Segment Emissions Calcs'!$B$8:$B$8919=$B2386,'PTE - Segment Emissions Calcs'!$Z$8:$Z$8919,)))</f>
        <v>4.4249727599999996E-7</v>
      </c>
      <c r="R2386" s="39"/>
    </row>
    <row r="2387" spans="1:18" x14ac:dyDescent="0.25">
      <c r="A2387" s="40"/>
      <c r="B2387" s="40"/>
      <c r="C2387" s="34" t="s">
        <v>43</v>
      </c>
      <c r="D2387" s="35"/>
      <c r="E2387" s="35"/>
      <c r="F2387" s="35">
        <f ca="1">IFERROR(VLOOKUP($E2387&amp;"-1",'PTE - Segment Emissions Calcs'!$I$8:$V$8919,16,FALSE),0)</f>
        <v>1.479266256E-6</v>
      </c>
      <c r="G2387" s="35">
        <f ca="1">IFERROR(VLOOKUP($E2387&amp;"-2",'PTE - Segment Emissions Calcs'!$I$8:$V$8919,16,FALSE),0)</f>
        <v>0</v>
      </c>
      <c r="H2387" s="36">
        <f t="shared" ca="1" si="108"/>
        <v>1.479266256E-6</v>
      </c>
      <c r="I2387" s="37">
        <f ca="1">IFERROR(VLOOKUP($E2387&amp;"-1",'PTE - Segment Emissions Calcs'!$I$8:$X$8919,18,FALSE),0)</f>
        <v>3.6981656399999999E-7</v>
      </c>
      <c r="J2387" s="37">
        <f ca="1">IFERROR(VLOOKUP($E2387&amp;"-2",'PTE - Segment Emissions Calcs'!$I$8:$X$8919,18,FALSE),0)</f>
        <v>0</v>
      </c>
      <c r="K2387" s="37">
        <f t="shared" ca="1" si="109"/>
        <v>3.6981656399999999E-7</v>
      </c>
      <c r="L2387" s="37">
        <f ca="1">IFERROR(VLOOKUP($E2387&amp;"-1",'PTE - Segment Emissions Calcs'!$I$8:$Z$8919,20,FALSE),0)</f>
        <v>3.6981656399999999E-7</v>
      </c>
      <c r="M2387" s="37">
        <f ca="1">IFERROR(VLOOKUP($E2387&amp;"-2",'PTE - Segment Emissions Calcs'!$I$8:$Z$8919,20,FALSE),0)</f>
        <v>0</v>
      </c>
      <c r="N2387" s="37">
        <f t="shared" ca="1" si="110"/>
        <v>3.6981656399999999E-7</v>
      </c>
      <c r="O2387" s="38">
        <f t="array" aca="1" ref="O2387" ca="1">IF($H2387="TOTAL HAP",H2387,MAX(IF('PTE - Segment Emissions Calcs'!$B$8:$B$8919=$B2387,'PTE - Segment Emissions Calcs'!$V$8:$V$8919,)))</f>
        <v>1.479266256E-6</v>
      </c>
      <c r="P2387" s="38">
        <f t="array" aca="1" ref="P2387" ca="1">IF($H2387="TOTAL HAP",K2387,MAX(IF('PTE - Segment Emissions Calcs'!$B$8:$B$8919=$B2387,'PTE - Segment Emissions Calcs'!$X$8:$X$8919,)))</f>
        <v>3.6981656399999999E-7</v>
      </c>
      <c r="Q2387" s="38">
        <f t="array" aca="1" ref="Q2387" ca="1">IF($H2387="TOTAL HAP",N2387,MAX(IF('PTE - Segment Emissions Calcs'!$B$8:$B$8919=$B2387,'PTE - Segment Emissions Calcs'!$Z$8:$Z$8919,)))</f>
        <v>3.6981656399999999E-7</v>
      </c>
      <c r="R2387" s="39"/>
    </row>
    <row r="2388" spans="1:18" x14ac:dyDescent="0.25">
      <c r="A2388" s="40"/>
      <c r="B2388" s="40"/>
      <c r="C2388" s="34" t="s">
        <v>40</v>
      </c>
      <c r="D2388" s="35"/>
      <c r="E2388" s="35"/>
      <c r="F2388" s="35">
        <f ca="1">IFERROR(VLOOKUP($E2388&amp;"-1",'PTE - Segment Emissions Calcs'!$I$8:$V$8919,16,FALSE),0)</f>
        <v>2.3770868160000001E-6</v>
      </c>
      <c r="G2388" s="35">
        <f ca="1">IFERROR(VLOOKUP($E2388&amp;"-2",'PTE - Segment Emissions Calcs'!$I$8:$V$8919,16,FALSE),0)</f>
        <v>0</v>
      </c>
      <c r="H2388" s="36">
        <f t="shared" ca="1" si="108"/>
        <v>2.3770868160000001E-6</v>
      </c>
      <c r="I2388" s="37">
        <f ca="1">IFERROR(VLOOKUP($E2388&amp;"-1",'PTE - Segment Emissions Calcs'!$I$8:$X$8919,18,FALSE),0)</f>
        <v>5.9427170400000003E-7</v>
      </c>
      <c r="J2388" s="37">
        <f ca="1">IFERROR(VLOOKUP($E2388&amp;"-2",'PTE - Segment Emissions Calcs'!$I$8:$X$8919,18,FALSE),0)</f>
        <v>0</v>
      </c>
      <c r="K2388" s="37">
        <f t="shared" ca="1" si="109"/>
        <v>5.9427170400000003E-7</v>
      </c>
      <c r="L2388" s="37">
        <f ca="1">IFERROR(VLOOKUP($E2388&amp;"-1",'PTE - Segment Emissions Calcs'!$I$8:$Z$8919,20,FALSE),0)</f>
        <v>5.9427170400000003E-7</v>
      </c>
      <c r="M2388" s="37">
        <f ca="1">IFERROR(VLOOKUP($E2388&amp;"-2",'PTE - Segment Emissions Calcs'!$I$8:$Z$8919,20,FALSE),0)</f>
        <v>0</v>
      </c>
      <c r="N2388" s="37">
        <f t="shared" ca="1" si="110"/>
        <v>5.9427170400000003E-7</v>
      </c>
      <c r="O2388" s="38">
        <f t="array" aca="1" ref="O2388" ca="1">IF($H2388="TOTAL HAP",H2388,MAX(IF('PTE - Segment Emissions Calcs'!$B$8:$B$8919=$B2388,'PTE - Segment Emissions Calcs'!$V$8:$V$8919,)))</f>
        <v>2.3770868160000001E-6</v>
      </c>
      <c r="P2388" s="38">
        <f t="array" aca="1" ref="P2388" ca="1">IF($H2388="TOTAL HAP",K2388,MAX(IF('PTE - Segment Emissions Calcs'!$B$8:$B$8919=$B2388,'PTE - Segment Emissions Calcs'!$X$8:$X$8919,)))</f>
        <v>5.9427170400000003E-7</v>
      </c>
      <c r="Q2388" s="38">
        <f t="array" aca="1" ref="Q2388" ca="1">IF($H2388="TOTAL HAP",N2388,MAX(IF('PTE - Segment Emissions Calcs'!$B$8:$B$8919=$B2388,'PTE - Segment Emissions Calcs'!$Z$8:$Z$8919,)))</f>
        <v>5.9427170400000003E-7</v>
      </c>
      <c r="R2388" s="39"/>
    </row>
    <row r="2389" spans="1:18" ht="15.75" thickBot="1" x14ac:dyDescent="0.3">
      <c r="A2389" s="42"/>
      <c r="B2389" s="42"/>
      <c r="C2389" s="43" t="s">
        <v>70</v>
      </c>
      <c r="D2389" s="44"/>
      <c r="E2389" s="44"/>
      <c r="F2389" s="44">
        <f ca="1">IFERROR(VLOOKUP($E2389&amp;"-1",'PTE - Segment Emissions Calcs'!$I$8:$V$8919,16,FALSE),0)</f>
        <v>9.0637123200000005E-4</v>
      </c>
      <c r="G2389" s="44">
        <f ca="1">IFERROR(VLOOKUP($E2389&amp;"-2",'PTE - Segment Emissions Calcs'!$I$8:$V$8919,16,FALSE),0)</f>
        <v>0</v>
      </c>
      <c r="H2389" s="45">
        <f t="shared" ca="1" si="108"/>
        <v>9.0637123200000005E-4</v>
      </c>
      <c r="I2389" s="46">
        <f ca="1">IFERROR(VLOOKUP($E2389&amp;"-1",'PTE - Segment Emissions Calcs'!$I$8:$X$8919,18,FALSE),0)</f>
        <v>2.2659280800000001E-4</v>
      </c>
      <c r="J2389" s="46">
        <f ca="1">IFERROR(VLOOKUP($E2389&amp;"-2",'PTE - Segment Emissions Calcs'!$I$8:$X$8919,18,FALSE),0)</f>
        <v>0</v>
      </c>
      <c r="K2389" s="46">
        <f t="shared" ca="1" si="109"/>
        <v>2.2659280800000001E-4</v>
      </c>
      <c r="L2389" s="46">
        <f ca="1">IFERROR(VLOOKUP($E2389&amp;"-1",'PTE - Segment Emissions Calcs'!$I$8:$Z$8919,20,FALSE),0)</f>
        <v>2.2659280800000001E-4</v>
      </c>
      <c r="M2389" s="46">
        <f ca="1">IFERROR(VLOOKUP($E2389&amp;"-2",'PTE - Segment Emissions Calcs'!$I$8:$Z$8919,20,FALSE),0)</f>
        <v>0</v>
      </c>
      <c r="N2389" s="46">
        <f t="shared" ca="1" si="110"/>
        <v>2.2659280800000001E-4</v>
      </c>
      <c r="O2389" s="47">
        <f t="array" aca="1" ref="O2389" ca="1">IF($H2389="TOTAL HAP",H2389,MAX(IF('PTE - Segment Emissions Calcs'!$B$8:$B$8919=$B2389,'PTE - Segment Emissions Calcs'!$V$8:$V$8919,)))</f>
        <v>9.0637123200000005E-4</v>
      </c>
      <c r="P2389" s="47">
        <f t="array" aca="1" ref="P2389" ca="1">IF($H2389="TOTAL HAP",K2389,MAX(IF('PTE - Segment Emissions Calcs'!$B$8:$B$8919=$B2389,'PTE - Segment Emissions Calcs'!$X$8:$X$8919,)))</f>
        <v>2.2659280800000001E-4</v>
      </c>
      <c r="Q2389" s="47">
        <f t="array" aca="1" ref="Q2389" ca="1">IF($H2389="TOTAL HAP",N2389,MAX(IF('PTE - Segment Emissions Calcs'!$B$8:$B$8919=$B2389,'PTE - Segment Emissions Calcs'!$Z$8:$Z$8919,)))</f>
        <v>2.2659280800000001E-4</v>
      </c>
      <c r="R2389" s="48"/>
    </row>
    <row r="2390" spans="1:18" ht="15.75" thickTop="1" x14ac:dyDescent="0.25">
      <c r="A2390" s="25" t="str">
        <f ca="1">VLOOKUP(#REF!,'PTE - Segment Emissions Calcs'!$C$8:$J$8919,8,FALSE)</f>
        <v>EQUI 334</v>
      </c>
      <c r="B2390" s="25" t="str">
        <f ca="1">VLOOKUP(A2390,'PTE - Segment Emissions Calcs'!$J$8:$O$8919,4,FALSE)</f>
        <v>Fire Water Tank Emergency Generator</v>
      </c>
      <c r="C2390" s="26" t="s">
        <v>17</v>
      </c>
      <c r="D2390" s="27"/>
      <c r="E2390" s="27"/>
      <c r="F2390" s="27">
        <f ca="1">IFERROR(VLOOKUP($E2390&amp;"-1",'PTE - Segment Emissions Calcs'!$I$8:$V$8919,16,FALSE),0)</f>
        <v>1.1589093282068468</v>
      </c>
      <c r="G2390" s="27">
        <f ca="1">IFERROR(VLOOKUP($E2390&amp;"-2",'PTE - Segment Emissions Calcs'!$I$8:$V$8919,16,FALSE),0)</f>
        <v>0</v>
      </c>
      <c r="H2390" s="28">
        <f t="shared" ca="1" si="108"/>
        <v>1.1589093282068468</v>
      </c>
      <c r="I2390" s="29">
        <f ca="1">IFERROR(VLOOKUP($E2390&amp;"-1",'PTE - Segment Emissions Calcs'!$I$8:$X$8919,18,FALSE),0)</f>
        <v>0.28972733205171169</v>
      </c>
      <c r="J2390" s="29">
        <f ca="1">IFERROR(VLOOKUP($E2390&amp;"-2",'PTE - Segment Emissions Calcs'!$I$8:$X$8919,18,FALSE),0)</f>
        <v>0</v>
      </c>
      <c r="K2390" s="29">
        <f t="shared" ca="1" si="109"/>
        <v>0.28972733205171169</v>
      </c>
      <c r="L2390" s="29">
        <f ca="1">IFERROR(VLOOKUP($E2390&amp;"-1",'PTE - Segment Emissions Calcs'!$I$8:$Z$8919,20,FALSE),0)</f>
        <v>0.28972733205171169</v>
      </c>
      <c r="M2390" s="29">
        <f ca="1">IFERROR(VLOOKUP($E2390&amp;"-2",'PTE - Segment Emissions Calcs'!$I$8:$Z$8919,20,FALSE),0)</f>
        <v>0</v>
      </c>
      <c r="N2390" s="29">
        <f t="shared" ca="1" si="110"/>
        <v>0.28972733205171169</v>
      </c>
      <c r="O2390" s="30">
        <f t="array" aca="1" ref="O2390" ca="1">IF($H2390="TOTAL HAP",H2390,MAX(IF('PTE - Segment Emissions Calcs'!$B$8:$B$8919=$B2390,'PTE - Segment Emissions Calcs'!$V$8:$V$8919,)))</f>
        <v>1.1589093282068468</v>
      </c>
      <c r="P2390" s="30">
        <f t="array" aca="1" ref="P2390" ca="1">IF($H2390="TOTAL HAP",K2390,MAX(IF('PTE - Segment Emissions Calcs'!$B$8:$B$8919=$B2390,'PTE - Segment Emissions Calcs'!$X$8:$X$8919,)))</f>
        <v>0.28972733205171169</v>
      </c>
      <c r="Q2390" s="30">
        <f t="array" aca="1" ref="Q2390" ca="1">IF($H2390="TOTAL HAP",N2390,MAX(IF('PTE - Segment Emissions Calcs'!$B$8:$B$8919=$B2390,'PTE - Segment Emissions Calcs'!$Z$8:$Z$8919,)))</f>
        <v>0.28972733205171169</v>
      </c>
      <c r="R2390" s="31"/>
    </row>
    <row r="2391" spans="1:18" x14ac:dyDescent="0.25">
      <c r="A2391" s="32"/>
      <c r="B2391" s="33"/>
      <c r="C2391" s="34" t="s">
        <v>19</v>
      </c>
      <c r="D2391" s="35"/>
      <c r="E2391" s="35"/>
      <c r="F2391" s="35">
        <f ca="1">IFERROR(VLOOKUP($E2391&amp;"-1",'PTE - Segment Emissions Calcs'!$I$8:$V$8919,16,FALSE),0)</f>
        <v>5.5580345332369179</v>
      </c>
      <c r="G2391" s="35">
        <f ca="1">IFERROR(VLOOKUP($E2391&amp;"-2",'PTE - Segment Emissions Calcs'!$I$8:$V$8919,16,FALSE),0)</f>
        <v>0</v>
      </c>
      <c r="H2391" s="36">
        <f t="shared" ca="1" si="108"/>
        <v>5.5580345332369179</v>
      </c>
      <c r="I2391" s="37">
        <f ca="1">IFERROR(VLOOKUP($E2391&amp;"-1",'PTE - Segment Emissions Calcs'!$I$8:$X$8919,18,FALSE),0)</f>
        <v>1.3895086333092295</v>
      </c>
      <c r="J2391" s="37">
        <f ca="1">IFERROR(VLOOKUP($E2391&amp;"-2",'PTE - Segment Emissions Calcs'!$I$8:$X$8919,18,FALSE),0)</f>
        <v>0</v>
      </c>
      <c r="K2391" s="37">
        <f t="shared" ca="1" si="109"/>
        <v>1.3895086333092295</v>
      </c>
      <c r="L2391" s="37">
        <f ca="1">IFERROR(VLOOKUP($E2391&amp;"-1",'PTE - Segment Emissions Calcs'!$I$8:$Z$8919,20,FALSE),0)</f>
        <v>1.3895086333092295</v>
      </c>
      <c r="M2391" s="37">
        <f ca="1">IFERROR(VLOOKUP($E2391&amp;"-2",'PTE - Segment Emissions Calcs'!$I$8:$Z$8919,20,FALSE),0)</f>
        <v>0</v>
      </c>
      <c r="N2391" s="37">
        <f t="shared" ca="1" si="110"/>
        <v>1.3895086333092295</v>
      </c>
      <c r="O2391" s="38">
        <f t="array" aca="1" ref="O2391" ca="1">IF($H2391="TOTAL HAP",H2391,MAX(IF('PTE - Segment Emissions Calcs'!$B$8:$B$8919=$B2391,'PTE - Segment Emissions Calcs'!$V$8:$V$8919,)))</f>
        <v>5.5580345332369179</v>
      </c>
      <c r="P2391" s="38">
        <f t="array" aca="1" ref="P2391" ca="1">IF($H2391="TOTAL HAP",K2391,MAX(IF('PTE - Segment Emissions Calcs'!$B$8:$B$8919=$B2391,'PTE - Segment Emissions Calcs'!$X$8:$X$8919,)))</f>
        <v>1.3895086333092295</v>
      </c>
      <c r="Q2391" s="38">
        <f t="array" aca="1" ref="Q2391" ca="1">IF($H2391="TOTAL HAP",N2391,MAX(IF('PTE - Segment Emissions Calcs'!$B$8:$B$8919=$B2391,'PTE - Segment Emissions Calcs'!$Z$8:$Z$8919,)))</f>
        <v>1.3895086333092295</v>
      </c>
      <c r="R2391" s="39"/>
    </row>
    <row r="2392" spans="1:18" x14ac:dyDescent="0.25">
      <c r="A2392" s="32"/>
      <c r="B2392" s="33"/>
      <c r="C2392" s="34" t="s">
        <v>20</v>
      </c>
      <c r="D2392" s="35"/>
      <c r="E2392" s="35"/>
      <c r="F2392" s="35">
        <f ca="1">IFERROR(VLOOKUP($E2392&amp;"-1",'PTE - Segment Emissions Calcs'!$I$8:$V$8919,16,FALSE),0)</f>
        <v>7.0953632339194689E-2</v>
      </c>
      <c r="G2392" s="35">
        <f ca="1">IFERROR(VLOOKUP($E2392&amp;"-2",'PTE - Segment Emissions Calcs'!$I$8:$V$8919,16,FALSE),0)</f>
        <v>0</v>
      </c>
      <c r="H2392" s="36">
        <f t="shared" ca="1" si="108"/>
        <v>7.0953632339194689E-2</v>
      </c>
      <c r="I2392" s="37">
        <f ca="1">IFERROR(VLOOKUP($E2392&amp;"-1",'PTE - Segment Emissions Calcs'!$I$8:$X$8919,18,FALSE),0)</f>
        <v>1.7738408084798672E-2</v>
      </c>
      <c r="J2392" s="37">
        <f ca="1">IFERROR(VLOOKUP($E2392&amp;"-2",'PTE - Segment Emissions Calcs'!$I$8:$X$8919,18,FALSE),0)</f>
        <v>0</v>
      </c>
      <c r="K2392" s="37">
        <f t="shared" ca="1" si="109"/>
        <v>1.7738408084798672E-2</v>
      </c>
      <c r="L2392" s="37">
        <f ca="1">IFERROR(VLOOKUP($E2392&amp;"-1",'PTE - Segment Emissions Calcs'!$I$8:$Z$8919,20,FALSE),0)</f>
        <v>1.7738408084798672E-2</v>
      </c>
      <c r="M2392" s="37">
        <f ca="1">IFERROR(VLOOKUP($E2392&amp;"-2",'PTE - Segment Emissions Calcs'!$I$8:$Z$8919,20,FALSE),0)</f>
        <v>0</v>
      </c>
      <c r="N2392" s="37">
        <f t="shared" ca="1" si="110"/>
        <v>1.7738408084798672E-2</v>
      </c>
      <c r="O2392" s="38">
        <f t="array" aca="1" ref="O2392" ca="1">IF($H2392="TOTAL HAP",H2392,MAX(IF('PTE - Segment Emissions Calcs'!$B$8:$B$8919=$B2392,'PTE - Segment Emissions Calcs'!$V$8:$V$8919,)))</f>
        <v>7.0953632339194689E-2</v>
      </c>
      <c r="P2392" s="38">
        <f t="array" aca="1" ref="P2392" ca="1">IF($H2392="TOTAL HAP",K2392,MAX(IF('PTE - Segment Emissions Calcs'!$B$8:$B$8919=$B2392,'PTE - Segment Emissions Calcs'!$X$8:$X$8919,)))</f>
        <v>1.7738408084798672E-2</v>
      </c>
      <c r="Q2392" s="38">
        <f t="array" aca="1" ref="Q2392" ca="1">IF($H2392="TOTAL HAP",N2392,MAX(IF('PTE - Segment Emissions Calcs'!$B$8:$B$8919=$B2392,'PTE - Segment Emissions Calcs'!$Z$8:$Z$8919,)))</f>
        <v>1.7738408084798672E-2</v>
      </c>
      <c r="R2392" s="39"/>
    </row>
    <row r="2393" spans="1:18" x14ac:dyDescent="0.25">
      <c r="A2393" s="40"/>
      <c r="B2393" s="40"/>
      <c r="C2393" s="34" t="s">
        <v>21</v>
      </c>
      <c r="D2393" s="35"/>
      <c r="E2393" s="35"/>
      <c r="F2393" s="35">
        <f ca="1">IFERROR(VLOOKUP($E2393&amp;"-1",'PTE - Segment Emissions Calcs'!$I$8:$V$8919,16,FALSE),0)</f>
        <v>7.0953632339194689E-2</v>
      </c>
      <c r="G2393" s="35">
        <f ca="1">IFERROR(VLOOKUP($E2393&amp;"-2",'PTE - Segment Emissions Calcs'!$I$8:$V$8919,16,FALSE),0)</f>
        <v>0</v>
      </c>
      <c r="H2393" s="36">
        <f t="shared" ca="1" si="108"/>
        <v>7.0953632339194689E-2</v>
      </c>
      <c r="I2393" s="37">
        <f ca="1">IFERROR(VLOOKUP($E2393&amp;"-1",'PTE - Segment Emissions Calcs'!$I$8:$X$8919,18,FALSE),0)</f>
        <v>1.7738408084798672E-2</v>
      </c>
      <c r="J2393" s="37">
        <f ca="1">IFERROR(VLOOKUP($E2393&amp;"-2",'PTE - Segment Emissions Calcs'!$I$8:$X$8919,18,FALSE),0)</f>
        <v>0</v>
      </c>
      <c r="K2393" s="37">
        <f t="shared" ca="1" si="109"/>
        <v>1.7738408084798672E-2</v>
      </c>
      <c r="L2393" s="37">
        <f ca="1">IFERROR(VLOOKUP($E2393&amp;"-1",'PTE - Segment Emissions Calcs'!$I$8:$Z$8919,20,FALSE),0)</f>
        <v>1.7738408084798672E-2</v>
      </c>
      <c r="M2393" s="37">
        <f ca="1">IFERROR(VLOOKUP($E2393&amp;"-2",'PTE - Segment Emissions Calcs'!$I$8:$Z$8919,20,FALSE),0)</f>
        <v>0</v>
      </c>
      <c r="N2393" s="37">
        <f t="shared" ca="1" si="110"/>
        <v>1.7738408084798672E-2</v>
      </c>
      <c r="O2393" s="38">
        <f t="array" aca="1" ref="O2393" ca="1">IF($H2393="TOTAL HAP",H2393,MAX(IF('PTE - Segment Emissions Calcs'!$B$8:$B$8919=$B2393,'PTE - Segment Emissions Calcs'!$V$8:$V$8919,)))</f>
        <v>7.0953632339194689E-2</v>
      </c>
      <c r="P2393" s="38">
        <f t="array" aca="1" ref="P2393" ca="1">IF($H2393="TOTAL HAP",K2393,MAX(IF('PTE - Segment Emissions Calcs'!$B$8:$B$8919=$B2393,'PTE - Segment Emissions Calcs'!$X$8:$X$8919,)))</f>
        <v>1.7738408084798672E-2</v>
      </c>
      <c r="Q2393" s="38">
        <f t="array" aca="1" ref="Q2393" ca="1">IF($H2393="TOTAL HAP",N2393,MAX(IF('PTE - Segment Emissions Calcs'!$B$8:$B$8919=$B2393,'PTE - Segment Emissions Calcs'!$Z$8:$Z$8919,)))</f>
        <v>1.7738408084798672E-2</v>
      </c>
      <c r="R2393" s="39"/>
    </row>
    <row r="2394" spans="1:18" x14ac:dyDescent="0.25">
      <c r="A2394" s="40"/>
      <c r="B2394" s="40"/>
      <c r="C2394" s="34" t="s">
        <v>22</v>
      </c>
      <c r="D2394" s="35"/>
      <c r="E2394" s="35"/>
      <c r="F2394" s="35">
        <f ca="1">IFERROR(VLOOKUP($E2394&amp;"-1",'PTE - Segment Emissions Calcs'!$I$8:$V$8919,16,FALSE),0)</f>
        <v>7.0953632339194689E-2</v>
      </c>
      <c r="G2394" s="35">
        <f ca="1">IFERROR(VLOOKUP($E2394&amp;"-2",'PTE - Segment Emissions Calcs'!$I$8:$V$8919,16,FALSE),0)</f>
        <v>0</v>
      </c>
      <c r="H2394" s="36">
        <f t="shared" ca="1" si="108"/>
        <v>7.0953632339194689E-2</v>
      </c>
      <c r="I2394" s="37">
        <f ca="1">IFERROR(VLOOKUP($E2394&amp;"-1",'PTE - Segment Emissions Calcs'!$I$8:$X$8919,18,FALSE),0)</f>
        <v>1.7738408084798672E-2</v>
      </c>
      <c r="J2394" s="37">
        <f ca="1">IFERROR(VLOOKUP($E2394&amp;"-2",'PTE - Segment Emissions Calcs'!$I$8:$X$8919,18,FALSE),0)</f>
        <v>0</v>
      </c>
      <c r="K2394" s="37">
        <f t="shared" ca="1" si="109"/>
        <v>1.7738408084798672E-2</v>
      </c>
      <c r="L2394" s="37">
        <f ca="1">IFERROR(VLOOKUP($E2394&amp;"-1",'PTE - Segment Emissions Calcs'!$I$8:$Z$8919,20,FALSE),0)</f>
        <v>1.7738408084798672E-2</v>
      </c>
      <c r="M2394" s="37">
        <f ca="1">IFERROR(VLOOKUP($E2394&amp;"-2",'PTE - Segment Emissions Calcs'!$I$8:$Z$8919,20,FALSE),0)</f>
        <v>0</v>
      </c>
      <c r="N2394" s="37">
        <f t="shared" ca="1" si="110"/>
        <v>1.7738408084798672E-2</v>
      </c>
      <c r="O2394" s="38">
        <f t="array" aca="1" ref="O2394" ca="1">IF($H2394="TOTAL HAP",H2394,MAX(IF('PTE - Segment Emissions Calcs'!$B$8:$B$8919=$B2394,'PTE - Segment Emissions Calcs'!$V$8:$V$8919,)))</f>
        <v>7.0953632339194689E-2</v>
      </c>
      <c r="P2394" s="38">
        <f t="array" aca="1" ref="P2394" ca="1">IF($H2394="TOTAL HAP",K2394,MAX(IF('PTE - Segment Emissions Calcs'!$B$8:$B$8919=$B2394,'PTE - Segment Emissions Calcs'!$X$8:$X$8919,)))</f>
        <v>1.7738408084798672E-2</v>
      </c>
      <c r="Q2394" s="38">
        <f t="array" aca="1" ref="Q2394" ca="1">IF($H2394="TOTAL HAP",N2394,MAX(IF('PTE - Segment Emissions Calcs'!$B$8:$B$8919=$B2394,'PTE - Segment Emissions Calcs'!$Z$8:$Z$8919,)))</f>
        <v>1.7738408084798672E-2</v>
      </c>
      <c r="R2394" s="39"/>
    </row>
    <row r="2395" spans="1:18" x14ac:dyDescent="0.25">
      <c r="A2395" s="40"/>
      <c r="B2395" s="40"/>
      <c r="C2395" s="34" t="s">
        <v>23</v>
      </c>
      <c r="D2395" s="35"/>
      <c r="E2395" s="35"/>
      <c r="F2395" s="35">
        <f ca="1">IFERROR(VLOOKUP($E2395&amp;"-1",'PTE - Segment Emissions Calcs'!$I$8:$V$8919,16,FALSE),0)</f>
        <v>1.3018427999999999E-2</v>
      </c>
      <c r="G2395" s="35">
        <f ca="1">IFERROR(VLOOKUP($E2395&amp;"-2",'PTE - Segment Emissions Calcs'!$I$8:$V$8919,16,FALSE),0)</f>
        <v>0</v>
      </c>
      <c r="H2395" s="36">
        <f t="shared" ca="1" si="108"/>
        <v>1.3018427999999999E-2</v>
      </c>
      <c r="I2395" s="37">
        <f ca="1">IFERROR(VLOOKUP($E2395&amp;"-1",'PTE - Segment Emissions Calcs'!$I$8:$X$8919,18,FALSE),0)</f>
        <v>3.2546069999999996E-3</v>
      </c>
      <c r="J2395" s="37">
        <f ca="1">IFERROR(VLOOKUP($E2395&amp;"-2",'PTE - Segment Emissions Calcs'!$I$8:$X$8919,18,FALSE),0)</f>
        <v>0</v>
      </c>
      <c r="K2395" s="37">
        <f t="shared" ca="1" si="109"/>
        <v>3.2546069999999996E-3</v>
      </c>
      <c r="L2395" s="37">
        <f ca="1">IFERROR(VLOOKUP($E2395&amp;"-1",'PTE - Segment Emissions Calcs'!$I$8:$Z$8919,20,FALSE),0)</f>
        <v>3.2546069999999996E-3</v>
      </c>
      <c r="M2395" s="37">
        <f ca="1">IFERROR(VLOOKUP($E2395&amp;"-2",'PTE - Segment Emissions Calcs'!$I$8:$Z$8919,20,FALSE),0)</f>
        <v>0</v>
      </c>
      <c r="N2395" s="37">
        <f t="shared" ca="1" si="110"/>
        <v>3.2546069999999996E-3</v>
      </c>
      <c r="O2395" s="38">
        <f t="array" aca="1" ref="O2395" ca="1">IF($H2395="TOTAL HAP",H2395,MAX(IF('PTE - Segment Emissions Calcs'!$B$8:$B$8919=$B2395,'PTE - Segment Emissions Calcs'!$V$8:$V$8919,)))</f>
        <v>1.3018427999999999E-2</v>
      </c>
      <c r="P2395" s="38">
        <f t="array" aca="1" ref="P2395" ca="1">IF($H2395="TOTAL HAP",K2395,MAX(IF('PTE - Segment Emissions Calcs'!$B$8:$B$8919=$B2395,'PTE - Segment Emissions Calcs'!$X$8:$X$8919,)))</f>
        <v>3.2546069999999996E-3</v>
      </c>
      <c r="Q2395" s="38">
        <f t="array" aca="1" ref="Q2395" ca="1">IF($H2395="TOTAL HAP",N2395,MAX(IF('PTE - Segment Emissions Calcs'!$B$8:$B$8919=$B2395,'PTE - Segment Emissions Calcs'!$Z$8:$Z$8919,)))</f>
        <v>3.2546069999999996E-3</v>
      </c>
      <c r="R2395" s="39"/>
    </row>
    <row r="2396" spans="1:18" x14ac:dyDescent="0.25">
      <c r="A2396" s="40"/>
      <c r="B2396" s="40"/>
      <c r="C2396" s="34" t="s">
        <v>24</v>
      </c>
      <c r="D2396" s="35"/>
      <c r="E2396" s="35"/>
      <c r="F2396" s="35">
        <f ca="1">IFERROR(VLOOKUP($E2396&amp;"-1",'PTE - Segment Emissions Calcs'!$I$8:$V$8919,16,FALSE),0)</f>
        <v>0.14190726467838938</v>
      </c>
      <c r="G2396" s="35">
        <f ca="1">IFERROR(VLOOKUP($E2396&amp;"-2",'PTE - Segment Emissions Calcs'!$I$8:$V$8919,16,FALSE),0)</f>
        <v>0</v>
      </c>
      <c r="H2396" s="36">
        <f t="shared" ca="1" si="108"/>
        <v>0.14190726467838938</v>
      </c>
      <c r="I2396" s="37">
        <f ca="1">IFERROR(VLOOKUP($E2396&amp;"-1",'PTE - Segment Emissions Calcs'!$I$8:$X$8919,18,FALSE),0)</f>
        <v>3.5476816169597344E-2</v>
      </c>
      <c r="J2396" s="37">
        <f ca="1">IFERROR(VLOOKUP($E2396&amp;"-2",'PTE - Segment Emissions Calcs'!$I$8:$X$8919,18,FALSE),0)</f>
        <v>0</v>
      </c>
      <c r="K2396" s="37">
        <f t="shared" ca="1" si="109"/>
        <v>3.5476816169597344E-2</v>
      </c>
      <c r="L2396" s="37">
        <f ca="1">IFERROR(VLOOKUP($E2396&amp;"-1",'PTE - Segment Emissions Calcs'!$I$8:$Z$8919,20,FALSE),0)</f>
        <v>3.5476816169597344E-2</v>
      </c>
      <c r="M2396" s="37">
        <f ca="1">IFERROR(VLOOKUP($E2396&amp;"-2",'PTE - Segment Emissions Calcs'!$I$8:$Z$8919,20,FALSE),0)</f>
        <v>0</v>
      </c>
      <c r="N2396" s="37">
        <f t="shared" ca="1" si="110"/>
        <v>3.5476816169597344E-2</v>
      </c>
      <c r="O2396" s="38">
        <f t="array" aca="1" ref="O2396" ca="1">IF($H2396="TOTAL HAP",H2396,MAX(IF('PTE - Segment Emissions Calcs'!$B$8:$B$8919=$B2396,'PTE - Segment Emissions Calcs'!$V$8:$V$8919,)))</f>
        <v>0.14190726467838938</v>
      </c>
      <c r="P2396" s="38">
        <f t="array" aca="1" ref="P2396" ca="1">IF($H2396="TOTAL HAP",K2396,MAX(IF('PTE - Segment Emissions Calcs'!$B$8:$B$8919=$B2396,'PTE - Segment Emissions Calcs'!$X$8:$X$8919,)))</f>
        <v>3.5476816169597344E-2</v>
      </c>
      <c r="Q2396" s="38">
        <f t="array" aca="1" ref="Q2396" ca="1">IF($H2396="TOTAL HAP",N2396,MAX(IF('PTE - Segment Emissions Calcs'!$B$8:$B$8919=$B2396,'PTE - Segment Emissions Calcs'!$Z$8:$Z$8919,)))</f>
        <v>3.5476816169597344E-2</v>
      </c>
      <c r="R2396" s="39"/>
    </row>
    <row r="2397" spans="1:18" x14ac:dyDescent="0.25">
      <c r="A2397" s="40"/>
      <c r="B2397" s="40"/>
      <c r="C2397" s="34" t="s">
        <v>25</v>
      </c>
      <c r="D2397" s="35"/>
      <c r="E2397" s="35"/>
      <c r="F2397" s="35">
        <f ca="1">IFERROR(VLOOKUP($E2397&amp;"-1",'PTE - Segment Emissions Calcs'!$I$8:$V$8919,16,FALSE),0)</f>
        <v>1316.0053598344721</v>
      </c>
      <c r="G2397" s="35">
        <f ca="1">IFERROR(VLOOKUP($E2397&amp;"-2",'PTE - Segment Emissions Calcs'!$I$8:$V$8919,16,FALSE),0)</f>
        <v>0</v>
      </c>
      <c r="H2397" s="36">
        <f t="shared" ca="1" si="108"/>
        <v>1316.0053598344721</v>
      </c>
      <c r="I2397" s="37">
        <f ca="1">IFERROR(VLOOKUP($E2397&amp;"-1",'PTE - Segment Emissions Calcs'!$I$8:$X$8919,18,FALSE),0)</f>
        <v>329.00133995861802</v>
      </c>
      <c r="J2397" s="37">
        <f ca="1">IFERROR(VLOOKUP($E2397&amp;"-2",'PTE - Segment Emissions Calcs'!$I$8:$X$8919,18,FALSE),0)</f>
        <v>0</v>
      </c>
      <c r="K2397" s="37">
        <f t="shared" ca="1" si="109"/>
        <v>329.00133995861802</v>
      </c>
      <c r="L2397" s="37">
        <f ca="1">IFERROR(VLOOKUP($E2397&amp;"-1",'PTE - Segment Emissions Calcs'!$I$8:$Z$8919,20,FALSE),0)</f>
        <v>329.00133995861802</v>
      </c>
      <c r="M2397" s="37">
        <f ca="1">IFERROR(VLOOKUP($E2397&amp;"-2",'PTE - Segment Emissions Calcs'!$I$8:$Z$8919,20,FALSE),0)</f>
        <v>0</v>
      </c>
      <c r="N2397" s="37">
        <f t="shared" ca="1" si="110"/>
        <v>329.00133995861802</v>
      </c>
      <c r="O2397" s="38">
        <f t="array" aca="1" ref="O2397" ca="1">IF($H2397="TOTAL HAP",H2397,MAX(IF('PTE - Segment Emissions Calcs'!$B$8:$B$8919=$B2397,'PTE - Segment Emissions Calcs'!$V$8:$V$8919,)))</f>
        <v>1316.0053598344721</v>
      </c>
      <c r="P2397" s="38">
        <f t="array" aca="1" ref="P2397" ca="1">IF($H2397="TOTAL HAP",K2397,MAX(IF('PTE - Segment Emissions Calcs'!$B$8:$B$8919=$B2397,'PTE - Segment Emissions Calcs'!$X$8:$X$8919,)))</f>
        <v>329.00133995861802</v>
      </c>
      <c r="Q2397" s="38">
        <f t="array" aca="1" ref="Q2397" ca="1">IF($H2397="TOTAL HAP",N2397,MAX(IF('PTE - Segment Emissions Calcs'!$B$8:$B$8919=$B2397,'PTE - Segment Emissions Calcs'!$Z$8:$Z$8919,)))</f>
        <v>329.00133995861802</v>
      </c>
      <c r="R2397" s="39"/>
    </row>
    <row r="2398" spans="1:18" x14ac:dyDescent="0.25">
      <c r="A2398" s="40"/>
      <c r="B2398" s="40"/>
      <c r="C2398" s="34" t="s">
        <v>26</v>
      </c>
      <c r="D2398" s="35"/>
      <c r="E2398" s="35"/>
      <c r="F2398" s="35">
        <f ca="1">IFERROR(VLOOKUP($E2398&amp;"-1",'PTE - Segment Emissions Calcs'!$I$8:$V$8919,16,FALSE),0)</f>
        <v>5.3380422924600004E-2</v>
      </c>
      <c r="G2398" s="35">
        <f ca="1">IFERROR(VLOOKUP($E2398&amp;"-2",'PTE - Segment Emissions Calcs'!$I$8:$V$8919,16,FALSE),0)</f>
        <v>0</v>
      </c>
      <c r="H2398" s="36">
        <f t="shared" ca="1" si="108"/>
        <v>5.3380422924600004E-2</v>
      </c>
      <c r="I2398" s="37">
        <f ca="1">IFERROR(VLOOKUP($E2398&amp;"-1",'PTE - Segment Emissions Calcs'!$I$8:$X$8919,18,FALSE),0)</f>
        <v>1.3345105731150001E-2</v>
      </c>
      <c r="J2398" s="37">
        <f ca="1">IFERROR(VLOOKUP($E2398&amp;"-2",'PTE - Segment Emissions Calcs'!$I$8:$X$8919,18,FALSE),0)</f>
        <v>0</v>
      </c>
      <c r="K2398" s="37">
        <f t="shared" ca="1" si="109"/>
        <v>1.3345105731150001E-2</v>
      </c>
      <c r="L2398" s="37">
        <f ca="1">IFERROR(VLOOKUP($E2398&amp;"-1",'PTE - Segment Emissions Calcs'!$I$8:$Z$8919,20,FALSE),0)</f>
        <v>1.3345105731150001E-2</v>
      </c>
      <c r="M2398" s="37">
        <f ca="1">IFERROR(VLOOKUP($E2398&amp;"-2",'PTE - Segment Emissions Calcs'!$I$8:$Z$8919,20,FALSE),0)</f>
        <v>0</v>
      </c>
      <c r="N2398" s="37">
        <f t="shared" ca="1" si="110"/>
        <v>1.3345105731150001E-2</v>
      </c>
      <c r="O2398" s="38">
        <f t="array" aca="1" ref="O2398" ca="1">IF($H2398="TOTAL HAP",H2398,MAX(IF('PTE - Segment Emissions Calcs'!$B$8:$B$8919=$B2398,'PTE - Segment Emissions Calcs'!$V$8:$V$8919,)))</f>
        <v>5.3380422924600004E-2</v>
      </c>
      <c r="P2398" s="38">
        <f t="array" aca="1" ref="P2398" ca="1">IF($H2398="TOTAL HAP",K2398,MAX(IF('PTE - Segment Emissions Calcs'!$B$8:$B$8919=$B2398,'PTE - Segment Emissions Calcs'!$X$8:$X$8919,)))</f>
        <v>1.3345105731150001E-2</v>
      </c>
      <c r="Q2398" s="38">
        <f t="array" aca="1" ref="Q2398" ca="1">IF($H2398="TOTAL HAP",N2398,MAX(IF('PTE - Segment Emissions Calcs'!$B$8:$B$8919=$B2398,'PTE - Segment Emissions Calcs'!$Z$8:$Z$8919,)))</f>
        <v>1.3345105731150001E-2</v>
      </c>
      <c r="R2398" s="39"/>
    </row>
    <row r="2399" spans="1:18" x14ac:dyDescent="0.25">
      <c r="A2399" s="40"/>
      <c r="B2399" s="40"/>
      <c r="C2399" s="34" t="s">
        <v>27</v>
      </c>
      <c r="D2399" s="35"/>
      <c r="E2399" s="35"/>
      <c r="F2399" s="35">
        <f ca="1">IFERROR(VLOOKUP($E2399&amp;"-1",'PTE - Segment Emissions Calcs'!$I$8:$V$8919,16,FALSE),0)</f>
        <v>1.0676084584919998E-2</v>
      </c>
      <c r="G2399" s="35">
        <f ca="1">IFERROR(VLOOKUP($E2399&amp;"-2",'PTE - Segment Emissions Calcs'!$I$8:$V$8919,16,FALSE),0)</f>
        <v>0</v>
      </c>
      <c r="H2399" s="36">
        <f t="shared" ca="1" si="108"/>
        <v>1.0676084584919998E-2</v>
      </c>
      <c r="I2399" s="37">
        <f ca="1">IFERROR(VLOOKUP($E2399&amp;"-1",'PTE - Segment Emissions Calcs'!$I$8:$X$8919,18,FALSE),0)</f>
        <v>2.6690211462299996E-3</v>
      </c>
      <c r="J2399" s="37">
        <f ca="1">IFERROR(VLOOKUP($E2399&amp;"-2",'PTE - Segment Emissions Calcs'!$I$8:$X$8919,18,FALSE),0)</f>
        <v>0</v>
      </c>
      <c r="K2399" s="37">
        <f t="shared" ca="1" si="109"/>
        <v>2.6690211462299996E-3</v>
      </c>
      <c r="L2399" s="37">
        <f ca="1">IFERROR(VLOOKUP($E2399&amp;"-1",'PTE - Segment Emissions Calcs'!$I$8:$Z$8919,20,FALSE),0)</f>
        <v>2.6690211462299996E-3</v>
      </c>
      <c r="M2399" s="37">
        <f ca="1">IFERROR(VLOOKUP($E2399&amp;"-2",'PTE - Segment Emissions Calcs'!$I$8:$Z$8919,20,FALSE),0)</f>
        <v>0</v>
      </c>
      <c r="N2399" s="37">
        <f t="shared" ca="1" si="110"/>
        <v>2.6690211462299996E-3</v>
      </c>
      <c r="O2399" s="38">
        <f t="array" aca="1" ref="O2399" ca="1">IF($H2399="TOTAL HAP",H2399,MAX(IF('PTE - Segment Emissions Calcs'!$B$8:$B$8919=$B2399,'PTE - Segment Emissions Calcs'!$V$8:$V$8919,)))</f>
        <v>1.0676084584919998E-2</v>
      </c>
      <c r="P2399" s="38">
        <f t="array" aca="1" ref="P2399" ca="1">IF($H2399="TOTAL HAP",K2399,MAX(IF('PTE - Segment Emissions Calcs'!$B$8:$B$8919=$B2399,'PTE - Segment Emissions Calcs'!$X$8:$X$8919,)))</f>
        <v>2.6690211462299996E-3</v>
      </c>
      <c r="Q2399" s="38">
        <f t="array" aca="1" ref="Q2399" ca="1">IF($H2399="TOTAL HAP",N2399,MAX(IF('PTE - Segment Emissions Calcs'!$B$8:$B$8919=$B2399,'PTE - Segment Emissions Calcs'!$Z$8:$Z$8919,)))</f>
        <v>2.6690211462299996E-3</v>
      </c>
      <c r="R2399" s="39"/>
    </row>
    <row r="2400" spans="1:18" x14ac:dyDescent="0.25">
      <c r="A2400" s="40"/>
      <c r="B2400" s="40"/>
      <c r="C2400" s="34" t="s">
        <v>28</v>
      </c>
      <c r="D2400" s="35"/>
      <c r="E2400" s="35"/>
      <c r="F2400" s="35">
        <f ca="1">IFERROR(VLOOKUP($E2400&amp;"-1",'PTE - Segment Emissions Calcs'!$I$8:$V$8919,16,FALSE),0)</f>
        <v>1320.5213436138931</v>
      </c>
      <c r="G2400" s="35">
        <f ca="1">IFERROR(VLOOKUP($E2400&amp;"-2",'PTE - Segment Emissions Calcs'!$I$8:$V$8919,16,FALSE),0)</f>
        <v>0</v>
      </c>
      <c r="H2400" s="36">
        <f t="shared" ca="1" si="108"/>
        <v>1320.5213436138931</v>
      </c>
      <c r="I2400" s="37">
        <f ca="1">IFERROR(VLOOKUP($E2400&amp;"-1",'PTE - Segment Emissions Calcs'!$I$8:$X$8919,18,FALSE),0)</f>
        <v>330.13033590347328</v>
      </c>
      <c r="J2400" s="37">
        <f ca="1">IFERROR(VLOOKUP($E2400&amp;"-2",'PTE - Segment Emissions Calcs'!$I$8:$X$8919,18,FALSE),0)</f>
        <v>0</v>
      </c>
      <c r="K2400" s="37">
        <f t="shared" ca="1" si="109"/>
        <v>330.13033590347328</v>
      </c>
      <c r="L2400" s="37">
        <f ca="1">IFERROR(VLOOKUP($E2400&amp;"-1",'PTE - Segment Emissions Calcs'!$I$8:$Z$8919,20,FALSE),0)</f>
        <v>330.13033590347328</v>
      </c>
      <c r="M2400" s="37">
        <f ca="1">IFERROR(VLOOKUP($E2400&amp;"-2",'PTE - Segment Emissions Calcs'!$I$8:$Z$8919,20,FALSE),0)</f>
        <v>0</v>
      </c>
      <c r="N2400" s="37">
        <f t="shared" ca="1" si="110"/>
        <v>330.13033590347328</v>
      </c>
      <c r="O2400" s="38">
        <f t="array" aca="1" ref="O2400" ca="1">IF($H2400="TOTAL HAP",H2400,MAX(IF('PTE - Segment Emissions Calcs'!$B$8:$B$8919=$B2400,'PTE - Segment Emissions Calcs'!$V$8:$V$8919,)))</f>
        <v>1320.5213436138931</v>
      </c>
      <c r="P2400" s="38">
        <f t="array" aca="1" ref="P2400" ca="1">IF($H2400="TOTAL HAP",K2400,MAX(IF('PTE - Segment Emissions Calcs'!$B$8:$B$8919=$B2400,'PTE - Segment Emissions Calcs'!$X$8:$X$8919,)))</f>
        <v>330.13033590347328</v>
      </c>
      <c r="Q2400" s="38">
        <f t="array" aca="1" ref="Q2400" ca="1">IF($H2400="TOTAL HAP",N2400,MAX(IF('PTE - Segment Emissions Calcs'!$B$8:$B$8919=$B2400,'PTE - Segment Emissions Calcs'!$Z$8:$Z$8919,)))</f>
        <v>330.13033590347328</v>
      </c>
      <c r="R2400" s="39"/>
    </row>
    <row r="2401" spans="1:18" x14ac:dyDescent="0.25">
      <c r="A2401" s="40"/>
      <c r="B2401" s="40"/>
      <c r="C2401" s="34" t="s">
        <v>29</v>
      </c>
      <c r="D2401" s="51"/>
      <c r="E2401" s="35"/>
      <c r="F2401" s="35">
        <f ca="1">IFERROR(VLOOKUP($E2401&amp;"-1",'PTE - Segment Emissions Calcs'!$I$8:$V$8919,16,FALSE),0)</f>
        <v>1.2703698036659999E-2</v>
      </c>
      <c r="G2401" s="35">
        <f ca="1">IFERROR(VLOOKUP($E2401&amp;"-2",'PTE - Segment Emissions Calcs'!$I$8:$V$8919,16,FALSE),0)</f>
        <v>0</v>
      </c>
      <c r="H2401" s="36">
        <f t="shared" ca="1" si="108"/>
        <v>1.2703698036659999E-2</v>
      </c>
      <c r="I2401" s="37">
        <f ca="1">IFERROR(VLOOKUP($E2401&amp;"-1",'PTE - Segment Emissions Calcs'!$I$8:$X$8919,18,FALSE),0)</f>
        <v>3.1759245091649998E-3</v>
      </c>
      <c r="J2401" s="37">
        <f ca="1">IFERROR(VLOOKUP($E2401&amp;"-2",'PTE - Segment Emissions Calcs'!$I$8:$X$8919,18,FALSE),0)</f>
        <v>0</v>
      </c>
      <c r="K2401" s="37">
        <f t="shared" ca="1" si="109"/>
        <v>3.1759245091649998E-3</v>
      </c>
      <c r="L2401" s="37">
        <f ca="1">IFERROR(VLOOKUP($E2401&amp;"-1",'PTE - Segment Emissions Calcs'!$I$8:$Z$8919,20,FALSE),0)</f>
        <v>3.1759245091649998E-3</v>
      </c>
      <c r="M2401" s="37">
        <f ca="1">IFERROR(VLOOKUP($E2401&amp;"-2",'PTE - Segment Emissions Calcs'!$I$8:$Z$8919,20,FALSE),0)</f>
        <v>0</v>
      </c>
      <c r="N2401" s="37">
        <f t="shared" ca="1" si="110"/>
        <v>3.1759245091649998E-3</v>
      </c>
      <c r="O2401" s="38">
        <f t="array" aca="1" ref="O2401" ca="1">IF($H2401="TOTAL HAP",H2401,MAX(IF('PTE - Segment Emissions Calcs'!$B$8:$B$8919=$B2401,'PTE - Segment Emissions Calcs'!$V$8:$V$8919,)))</f>
        <v>1.2703698036659999E-2</v>
      </c>
      <c r="P2401" s="38">
        <f t="array" aca="1" ref="P2401" ca="1">IF($H2401="TOTAL HAP",K2401,MAX(IF('PTE - Segment Emissions Calcs'!$B$8:$B$8919=$B2401,'PTE - Segment Emissions Calcs'!$X$8:$X$8919,)))</f>
        <v>3.1759245091649998E-3</v>
      </c>
      <c r="Q2401" s="38">
        <f t="array" aca="1" ref="Q2401" ca="1">IF($H2401="TOTAL HAP",N2401,MAX(IF('PTE - Segment Emissions Calcs'!$B$8:$B$8919=$B2401,'PTE - Segment Emissions Calcs'!$Z$8:$Z$8919,)))</f>
        <v>3.1759245091649998E-3</v>
      </c>
      <c r="R2401" s="39"/>
    </row>
    <row r="2402" spans="1:18" x14ac:dyDescent="0.25">
      <c r="A2402" s="40"/>
      <c r="B2402" s="40"/>
      <c r="C2402" s="34" t="s">
        <v>37</v>
      </c>
      <c r="D2402" s="35"/>
      <c r="E2402" s="35"/>
      <c r="F2402" s="35">
        <f ca="1">IFERROR(VLOOKUP($E2402&amp;"-1",'PTE - Segment Emissions Calcs'!$I$8:$V$8919,16,FALSE),0)</f>
        <v>6.2631479919999997E-3</v>
      </c>
      <c r="G2402" s="35">
        <f ca="1">IFERROR(VLOOKUP($E2402&amp;"-2",'PTE - Segment Emissions Calcs'!$I$8:$V$8919,16,FALSE),0)</f>
        <v>0</v>
      </c>
      <c r="H2402" s="36">
        <f t="shared" ca="1" si="108"/>
        <v>6.2631479919999997E-3</v>
      </c>
      <c r="I2402" s="37">
        <f ca="1">IFERROR(VLOOKUP($E2402&amp;"-1",'PTE - Segment Emissions Calcs'!$I$8:$X$8919,18,FALSE),0)</f>
        <v>1.5657869979999999E-3</v>
      </c>
      <c r="J2402" s="37">
        <f ca="1">IFERROR(VLOOKUP($E2402&amp;"-2",'PTE - Segment Emissions Calcs'!$I$8:$X$8919,18,FALSE),0)</f>
        <v>0</v>
      </c>
      <c r="K2402" s="37">
        <f t="shared" ca="1" si="109"/>
        <v>1.5657869979999999E-3</v>
      </c>
      <c r="L2402" s="37">
        <f ca="1">IFERROR(VLOOKUP($E2402&amp;"-1",'PTE - Segment Emissions Calcs'!$I$8:$Z$8919,20,FALSE),0)</f>
        <v>1.5657869979999999E-3</v>
      </c>
      <c r="M2402" s="37">
        <f ca="1">IFERROR(VLOOKUP($E2402&amp;"-2",'PTE - Segment Emissions Calcs'!$I$8:$Z$8919,20,FALSE),0)</f>
        <v>0</v>
      </c>
      <c r="N2402" s="37">
        <f t="shared" ca="1" si="110"/>
        <v>1.5657869979999999E-3</v>
      </c>
      <c r="O2402" s="38">
        <f t="array" aca="1" ref="O2402" ca="1">IF($H2402="TOTAL HAP",H2402,MAX(IF('PTE - Segment Emissions Calcs'!$B$8:$B$8919=$B2402,'PTE - Segment Emissions Calcs'!$V$8:$V$8919,)))</f>
        <v>6.2631479919999997E-3</v>
      </c>
      <c r="P2402" s="38">
        <f t="array" aca="1" ref="P2402" ca="1">IF($H2402="TOTAL HAP",K2402,MAX(IF('PTE - Segment Emissions Calcs'!$B$8:$B$8919=$B2402,'PTE - Segment Emissions Calcs'!$X$8:$X$8919,)))</f>
        <v>1.5657869979999999E-3</v>
      </c>
      <c r="Q2402" s="38">
        <f t="array" aca="1" ref="Q2402" ca="1">IF($H2402="TOTAL HAP",N2402,MAX(IF('PTE - Segment Emissions Calcs'!$B$8:$B$8919=$B2402,'PTE - Segment Emissions Calcs'!$Z$8:$Z$8919,)))</f>
        <v>1.5657869979999999E-3</v>
      </c>
      <c r="R2402" s="39"/>
    </row>
    <row r="2403" spans="1:18" x14ac:dyDescent="0.25">
      <c r="A2403" s="40"/>
      <c r="B2403" s="40"/>
      <c r="C2403" s="34" t="s">
        <v>53</v>
      </c>
      <c r="D2403" s="35"/>
      <c r="E2403" s="35"/>
      <c r="F2403" s="35">
        <f ca="1">IFERROR(VLOOKUP($E2403&amp;"-1",'PTE - Segment Emissions Calcs'!$I$8:$V$8919,16,FALSE),0)</f>
        <v>2.2679698269999996E-3</v>
      </c>
      <c r="G2403" s="35">
        <f ca="1">IFERROR(VLOOKUP($E2403&amp;"-2",'PTE - Segment Emissions Calcs'!$I$8:$V$8919,16,FALSE),0)</f>
        <v>0</v>
      </c>
      <c r="H2403" s="36">
        <f t="shared" ca="1" si="108"/>
        <v>2.2679698269999996E-3</v>
      </c>
      <c r="I2403" s="37">
        <f ca="1">IFERROR(VLOOKUP($E2403&amp;"-1",'PTE - Segment Emissions Calcs'!$I$8:$X$8919,18,FALSE),0)</f>
        <v>5.669924567499999E-4</v>
      </c>
      <c r="J2403" s="37">
        <f ca="1">IFERROR(VLOOKUP($E2403&amp;"-2",'PTE - Segment Emissions Calcs'!$I$8:$X$8919,18,FALSE),0)</f>
        <v>0</v>
      </c>
      <c r="K2403" s="37">
        <f t="shared" ca="1" si="109"/>
        <v>5.669924567499999E-4</v>
      </c>
      <c r="L2403" s="37">
        <f ca="1">IFERROR(VLOOKUP($E2403&amp;"-1",'PTE - Segment Emissions Calcs'!$I$8:$Z$8919,20,FALSE),0)</f>
        <v>5.669924567499999E-4</v>
      </c>
      <c r="M2403" s="37">
        <f ca="1">IFERROR(VLOOKUP($E2403&amp;"-2",'PTE - Segment Emissions Calcs'!$I$8:$Z$8919,20,FALSE),0)</f>
        <v>0</v>
      </c>
      <c r="N2403" s="37">
        <f t="shared" ca="1" si="110"/>
        <v>5.669924567499999E-4</v>
      </c>
      <c r="O2403" s="38">
        <f t="array" aca="1" ref="O2403" ca="1">IF($H2403="TOTAL HAP",H2403,MAX(IF('PTE - Segment Emissions Calcs'!$B$8:$B$8919=$B2403,'PTE - Segment Emissions Calcs'!$V$8:$V$8919,)))</f>
        <v>2.2679698269999996E-3</v>
      </c>
      <c r="P2403" s="38">
        <f t="array" aca="1" ref="P2403" ca="1">IF($H2403="TOTAL HAP",K2403,MAX(IF('PTE - Segment Emissions Calcs'!$B$8:$B$8919=$B2403,'PTE - Segment Emissions Calcs'!$X$8:$X$8919,)))</f>
        <v>5.669924567499999E-4</v>
      </c>
      <c r="Q2403" s="38">
        <f t="array" aca="1" ref="Q2403" ca="1">IF($H2403="TOTAL HAP",N2403,MAX(IF('PTE - Segment Emissions Calcs'!$B$8:$B$8919=$B2403,'PTE - Segment Emissions Calcs'!$Z$8:$Z$8919,)))</f>
        <v>5.669924567499999E-4</v>
      </c>
      <c r="R2403" s="39"/>
    </row>
    <row r="2404" spans="1:18" x14ac:dyDescent="0.25">
      <c r="A2404" s="40"/>
      <c r="B2404" s="40"/>
      <c r="C2404" s="34" t="s">
        <v>69</v>
      </c>
      <c r="D2404" s="35"/>
      <c r="E2404" s="35"/>
      <c r="F2404" s="35">
        <f ca="1">IFERROR(VLOOKUP($E2404&amp;"-1",'PTE - Segment Emissions Calcs'!$I$8:$V$8919,16,FALSE),0)</f>
        <v>1.5577159310000001E-3</v>
      </c>
      <c r="G2404" s="35">
        <f ca="1">IFERROR(VLOOKUP($E2404&amp;"-2",'PTE - Segment Emissions Calcs'!$I$8:$V$8919,16,FALSE),0)</f>
        <v>0</v>
      </c>
      <c r="H2404" s="36">
        <f t="shared" ca="1" si="108"/>
        <v>1.5577159310000001E-3</v>
      </c>
      <c r="I2404" s="37">
        <f ca="1">IFERROR(VLOOKUP($E2404&amp;"-1",'PTE - Segment Emissions Calcs'!$I$8:$X$8919,18,FALSE),0)</f>
        <v>3.8942898275000002E-4</v>
      </c>
      <c r="J2404" s="37">
        <f ca="1">IFERROR(VLOOKUP($E2404&amp;"-2",'PTE - Segment Emissions Calcs'!$I$8:$X$8919,18,FALSE),0)</f>
        <v>0</v>
      </c>
      <c r="K2404" s="37">
        <f t="shared" ca="1" si="109"/>
        <v>3.8942898275000002E-4</v>
      </c>
      <c r="L2404" s="37">
        <f ca="1">IFERROR(VLOOKUP($E2404&amp;"-1",'PTE - Segment Emissions Calcs'!$I$8:$Z$8919,20,FALSE),0)</f>
        <v>3.8942898275000002E-4</v>
      </c>
      <c r="M2404" s="37">
        <f ca="1">IFERROR(VLOOKUP($E2404&amp;"-2",'PTE - Segment Emissions Calcs'!$I$8:$Z$8919,20,FALSE),0)</f>
        <v>0</v>
      </c>
      <c r="N2404" s="37">
        <f t="shared" ca="1" si="110"/>
        <v>3.8942898275000002E-4</v>
      </c>
      <c r="O2404" s="38">
        <f t="array" aca="1" ref="O2404" ca="1">IF($H2404="TOTAL HAP",H2404,MAX(IF('PTE - Segment Emissions Calcs'!$B$8:$B$8919=$B2404,'PTE - Segment Emissions Calcs'!$V$8:$V$8919,)))</f>
        <v>1.5577159310000001E-3</v>
      </c>
      <c r="P2404" s="38">
        <f t="array" aca="1" ref="P2404" ca="1">IF($H2404="TOTAL HAP",K2404,MAX(IF('PTE - Segment Emissions Calcs'!$B$8:$B$8919=$B2404,'PTE - Segment Emissions Calcs'!$X$8:$X$8919,)))</f>
        <v>3.8942898275000002E-4</v>
      </c>
      <c r="Q2404" s="38">
        <f t="array" aca="1" ref="Q2404" ca="1">IF($H2404="TOTAL HAP",N2404,MAX(IF('PTE - Segment Emissions Calcs'!$B$8:$B$8919=$B2404,'PTE - Segment Emissions Calcs'!$Z$8:$Z$8919,)))</f>
        <v>3.8942898275000002E-4</v>
      </c>
      <c r="R2404" s="39"/>
    </row>
    <row r="2405" spans="1:18" x14ac:dyDescent="0.25">
      <c r="A2405" s="40"/>
      <c r="B2405" s="40"/>
      <c r="C2405" s="34" t="s">
        <v>127</v>
      </c>
      <c r="D2405" s="35"/>
      <c r="E2405" s="35"/>
      <c r="F2405" s="35">
        <f ca="1">IFERROR(VLOOKUP($E2405&amp;"-1",'PTE - Segment Emissions Calcs'!$I$8:$V$8919,16,FALSE),0)</f>
        <v>2.2518276929999997E-2</v>
      </c>
      <c r="G2405" s="35">
        <f ca="1">IFERROR(VLOOKUP($E2405&amp;"-2",'PTE - Segment Emissions Calcs'!$I$8:$V$8919,16,FALSE),0)</f>
        <v>0</v>
      </c>
      <c r="H2405" s="36">
        <f t="shared" ca="1" si="108"/>
        <v>2.2518276929999997E-2</v>
      </c>
      <c r="I2405" s="37">
        <f ca="1">IFERROR(VLOOKUP($E2405&amp;"-1",'PTE - Segment Emissions Calcs'!$I$8:$X$8919,18,FALSE),0)</f>
        <v>5.6295692324999994E-3</v>
      </c>
      <c r="J2405" s="37">
        <f ca="1">IFERROR(VLOOKUP($E2405&amp;"-2",'PTE - Segment Emissions Calcs'!$I$8:$X$8919,18,FALSE),0)</f>
        <v>0</v>
      </c>
      <c r="K2405" s="37">
        <f t="shared" ca="1" si="109"/>
        <v>5.6295692324999994E-3</v>
      </c>
      <c r="L2405" s="37">
        <f ca="1">IFERROR(VLOOKUP($E2405&amp;"-1",'PTE - Segment Emissions Calcs'!$I$8:$Z$8919,20,FALSE),0)</f>
        <v>5.6295692324999994E-3</v>
      </c>
      <c r="M2405" s="37">
        <f ca="1">IFERROR(VLOOKUP($E2405&amp;"-2",'PTE - Segment Emissions Calcs'!$I$8:$Z$8919,20,FALSE),0)</f>
        <v>0</v>
      </c>
      <c r="N2405" s="37">
        <f t="shared" ca="1" si="110"/>
        <v>5.6295692324999994E-3</v>
      </c>
      <c r="O2405" s="38">
        <f t="array" aca="1" ref="O2405" ca="1">IF($H2405="TOTAL HAP",H2405,MAX(IF('PTE - Segment Emissions Calcs'!$B$8:$B$8919=$B2405,'PTE - Segment Emissions Calcs'!$V$8:$V$8919,)))</f>
        <v>2.2518276929999997E-2</v>
      </c>
      <c r="P2405" s="38">
        <f t="array" aca="1" ref="P2405" ca="1">IF($H2405="TOTAL HAP",K2405,MAX(IF('PTE - Segment Emissions Calcs'!$B$8:$B$8919=$B2405,'PTE - Segment Emissions Calcs'!$X$8:$X$8919,)))</f>
        <v>5.6295692324999994E-3</v>
      </c>
      <c r="Q2405" s="38">
        <f t="array" aca="1" ref="Q2405" ca="1">IF($H2405="TOTAL HAP",N2405,MAX(IF('PTE - Segment Emissions Calcs'!$B$8:$B$8919=$B2405,'PTE - Segment Emissions Calcs'!$Z$8:$Z$8919,)))</f>
        <v>5.6295692324999994E-3</v>
      </c>
      <c r="R2405" s="39"/>
    </row>
    <row r="2406" spans="1:18" x14ac:dyDescent="0.25">
      <c r="A2406" s="40"/>
      <c r="B2406" s="40"/>
      <c r="C2406" s="34" t="s">
        <v>47</v>
      </c>
      <c r="D2406" s="35"/>
      <c r="E2406" s="35"/>
      <c r="F2406" s="35">
        <f ca="1">IFERROR(VLOOKUP($E2406&amp;"-1",'PTE - Segment Emissions Calcs'!$I$8:$V$8919,16,FALSE),0)</f>
        <v>6.3680718629999993E-4</v>
      </c>
      <c r="G2406" s="35">
        <f ca="1">IFERROR(VLOOKUP($E2406&amp;"-2",'PTE - Segment Emissions Calcs'!$I$8:$V$8919,16,FALSE),0)</f>
        <v>0</v>
      </c>
      <c r="H2406" s="36">
        <f t="shared" ca="1" si="108"/>
        <v>6.3680718629999993E-4</v>
      </c>
      <c r="I2406" s="37">
        <f ca="1">IFERROR(VLOOKUP($E2406&amp;"-1",'PTE - Segment Emissions Calcs'!$I$8:$X$8919,18,FALSE),0)</f>
        <v>1.5920179657499998E-4</v>
      </c>
      <c r="J2406" s="37">
        <f ca="1">IFERROR(VLOOKUP($E2406&amp;"-2",'PTE - Segment Emissions Calcs'!$I$8:$X$8919,18,FALSE),0)</f>
        <v>0</v>
      </c>
      <c r="K2406" s="37">
        <f t="shared" ca="1" si="109"/>
        <v>1.5920179657499998E-4</v>
      </c>
      <c r="L2406" s="37">
        <f ca="1">IFERROR(VLOOKUP($E2406&amp;"-1",'PTE - Segment Emissions Calcs'!$I$8:$Z$8919,20,FALSE),0)</f>
        <v>1.5920179657499998E-4</v>
      </c>
      <c r="M2406" s="37">
        <f ca="1">IFERROR(VLOOKUP($E2406&amp;"-2",'PTE - Segment Emissions Calcs'!$I$8:$Z$8919,20,FALSE),0)</f>
        <v>0</v>
      </c>
      <c r="N2406" s="37">
        <f t="shared" ca="1" si="110"/>
        <v>1.5920179657499998E-4</v>
      </c>
      <c r="O2406" s="38">
        <f t="array" aca="1" ref="O2406" ca="1">IF($H2406="TOTAL HAP",H2406,MAX(IF('PTE - Segment Emissions Calcs'!$B$8:$B$8919=$B2406,'PTE - Segment Emissions Calcs'!$V$8:$V$8919,)))</f>
        <v>6.3680718629999993E-4</v>
      </c>
      <c r="P2406" s="38">
        <f t="array" aca="1" ref="P2406" ca="1">IF($H2406="TOTAL HAP",K2406,MAX(IF('PTE - Segment Emissions Calcs'!$B$8:$B$8919=$B2406,'PTE - Segment Emissions Calcs'!$X$8:$X$8919,)))</f>
        <v>1.5920179657499998E-4</v>
      </c>
      <c r="Q2406" s="38">
        <f t="array" aca="1" ref="Q2406" ca="1">IF($H2406="TOTAL HAP",N2406,MAX(IF('PTE - Segment Emissions Calcs'!$B$8:$B$8919=$B2406,'PTE - Segment Emissions Calcs'!$Z$8:$Z$8919,)))</f>
        <v>1.5920179657499998E-4</v>
      </c>
      <c r="R2406" s="39"/>
    </row>
    <row r="2407" spans="1:18" x14ac:dyDescent="0.25">
      <c r="A2407" s="40"/>
      <c r="B2407" s="40"/>
      <c r="C2407" s="34" t="s">
        <v>63</v>
      </c>
      <c r="D2407" s="35"/>
      <c r="E2407" s="35"/>
      <c r="F2407" s="35">
        <f ca="1">IFERROR(VLOOKUP($E2407&amp;"-1",'PTE - Segment Emissions Calcs'!$I$8:$V$8919,16,FALSE),0)</f>
        <v>2.0339088839999998E-4</v>
      </c>
      <c r="G2407" s="35">
        <f ca="1">IFERROR(VLOOKUP($E2407&amp;"-2",'PTE - Segment Emissions Calcs'!$I$8:$V$8919,16,FALSE),0)</f>
        <v>0</v>
      </c>
      <c r="H2407" s="36">
        <f t="shared" ca="1" si="108"/>
        <v>2.0339088839999998E-4</v>
      </c>
      <c r="I2407" s="37">
        <f ca="1">IFERROR(VLOOKUP($E2407&amp;"-1",'PTE - Segment Emissions Calcs'!$I$8:$X$8919,18,FALSE),0)</f>
        <v>5.0847722099999996E-5</v>
      </c>
      <c r="J2407" s="37">
        <f ca="1">IFERROR(VLOOKUP($E2407&amp;"-2",'PTE - Segment Emissions Calcs'!$I$8:$X$8919,18,FALSE),0)</f>
        <v>0</v>
      </c>
      <c r="K2407" s="37">
        <f t="shared" ca="1" si="109"/>
        <v>5.0847722099999996E-5</v>
      </c>
      <c r="L2407" s="37">
        <f ca="1">IFERROR(VLOOKUP($E2407&amp;"-1",'PTE - Segment Emissions Calcs'!$I$8:$Z$8919,20,FALSE),0)</f>
        <v>5.0847722099999996E-5</v>
      </c>
      <c r="M2407" s="37">
        <f ca="1">IFERROR(VLOOKUP($E2407&amp;"-2",'PTE - Segment Emissions Calcs'!$I$8:$Z$8919,20,FALSE),0)</f>
        <v>0</v>
      </c>
      <c r="N2407" s="37">
        <f t="shared" ca="1" si="110"/>
        <v>5.0847722099999996E-5</v>
      </c>
      <c r="O2407" s="38">
        <f t="array" aca="1" ref="O2407" ca="1">IF($H2407="TOTAL HAP",H2407,MAX(IF('PTE - Segment Emissions Calcs'!$B$8:$B$8919=$B2407,'PTE - Segment Emissions Calcs'!$V$8:$V$8919,)))</f>
        <v>2.0339088839999998E-4</v>
      </c>
      <c r="P2407" s="38">
        <f t="array" aca="1" ref="P2407" ca="1">IF($H2407="TOTAL HAP",K2407,MAX(IF('PTE - Segment Emissions Calcs'!$B$8:$B$8919=$B2407,'PTE - Segment Emissions Calcs'!$X$8:$X$8919,)))</f>
        <v>5.0847722099999996E-5</v>
      </c>
      <c r="Q2407" s="38">
        <f t="array" aca="1" ref="Q2407" ca="1">IF($H2407="TOTAL HAP",N2407,MAX(IF('PTE - Segment Emissions Calcs'!$B$8:$B$8919=$B2407,'PTE - Segment Emissions Calcs'!$Z$8:$Z$8919,)))</f>
        <v>5.0847722099999996E-5</v>
      </c>
      <c r="R2407" s="39"/>
    </row>
    <row r="2408" spans="1:18" x14ac:dyDescent="0.25">
      <c r="A2408" s="40"/>
      <c r="B2408" s="40"/>
      <c r="C2408" s="34" t="s">
        <v>64</v>
      </c>
      <c r="D2408" s="35"/>
      <c r="E2408" s="35"/>
      <c r="F2408" s="35">
        <f ca="1">IFERROR(VLOOKUP($E2408&amp;"-1",'PTE - Segment Emissions Calcs'!$I$8:$V$8919,16,FALSE),0)</f>
        <v>6.360000796000001E-5</v>
      </c>
      <c r="G2408" s="35">
        <f ca="1">IFERROR(VLOOKUP($E2408&amp;"-2",'PTE - Segment Emissions Calcs'!$I$8:$V$8919,16,FALSE),0)</f>
        <v>0</v>
      </c>
      <c r="H2408" s="36">
        <f t="shared" ca="1" si="108"/>
        <v>6.360000796000001E-5</v>
      </c>
      <c r="I2408" s="37">
        <f ca="1">IFERROR(VLOOKUP($E2408&amp;"-1",'PTE - Segment Emissions Calcs'!$I$8:$X$8919,18,FALSE),0)</f>
        <v>1.5900001990000003E-5</v>
      </c>
      <c r="J2408" s="37">
        <f ca="1">IFERROR(VLOOKUP($E2408&amp;"-2",'PTE - Segment Emissions Calcs'!$I$8:$X$8919,18,FALSE),0)</f>
        <v>0</v>
      </c>
      <c r="K2408" s="37">
        <f t="shared" ca="1" si="109"/>
        <v>1.5900001990000003E-5</v>
      </c>
      <c r="L2408" s="37">
        <f ca="1">IFERROR(VLOOKUP($E2408&amp;"-1",'PTE - Segment Emissions Calcs'!$I$8:$Z$8919,20,FALSE),0)</f>
        <v>1.5900001990000003E-5</v>
      </c>
      <c r="M2408" s="37">
        <f ca="1">IFERROR(VLOOKUP($E2408&amp;"-2",'PTE - Segment Emissions Calcs'!$I$8:$Z$8919,20,FALSE),0)</f>
        <v>0</v>
      </c>
      <c r="N2408" s="37">
        <f t="shared" ca="1" si="110"/>
        <v>1.5900001990000003E-5</v>
      </c>
      <c r="O2408" s="38">
        <f t="array" aca="1" ref="O2408" ca="1">IF($H2408="TOTAL HAP",H2408,MAX(IF('PTE - Segment Emissions Calcs'!$B$8:$B$8919=$B2408,'PTE - Segment Emissions Calcs'!$V$8:$V$8919,)))</f>
        <v>6.360000796000001E-5</v>
      </c>
      <c r="P2408" s="38">
        <f t="array" aca="1" ref="P2408" ca="1">IF($H2408="TOTAL HAP",K2408,MAX(IF('PTE - Segment Emissions Calcs'!$B$8:$B$8919=$B2408,'PTE - Segment Emissions Calcs'!$X$8:$X$8919,)))</f>
        <v>1.5900001990000003E-5</v>
      </c>
      <c r="Q2408" s="38">
        <f t="array" aca="1" ref="Q2408" ca="1">IF($H2408="TOTAL HAP",N2408,MAX(IF('PTE - Segment Emissions Calcs'!$B$8:$B$8919=$B2408,'PTE - Segment Emissions Calcs'!$Z$8:$Z$8919,)))</f>
        <v>1.5900001990000003E-5</v>
      </c>
      <c r="R2408" s="39"/>
    </row>
    <row r="2409" spans="1:18" x14ac:dyDescent="0.25">
      <c r="A2409" s="40"/>
      <c r="B2409" s="40"/>
      <c r="C2409" s="34" t="s">
        <v>50</v>
      </c>
      <c r="D2409" s="35"/>
      <c r="E2409" s="35"/>
      <c r="F2409" s="35">
        <f ca="1">IFERROR(VLOOKUP($E2409&amp;"-1",'PTE - Segment Emissions Calcs'!$I$8:$V$8919,16,FALSE),0)</f>
        <v>1.0492387099999996E-3</v>
      </c>
      <c r="G2409" s="35">
        <f ca="1">IFERROR(VLOOKUP($E2409&amp;"-2",'PTE - Segment Emissions Calcs'!$I$8:$V$8919,16,FALSE),0)</f>
        <v>0</v>
      </c>
      <c r="H2409" s="36">
        <f t="shared" ca="1" si="108"/>
        <v>1.0492387099999996E-3</v>
      </c>
      <c r="I2409" s="37">
        <f ca="1">IFERROR(VLOOKUP($E2409&amp;"-1",'PTE - Segment Emissions Calcs'!$I$8:$X$8919,18,FALSE),0)</f>
        <v>2.6230967749999991E-4</v>
      </c>
      <c r="J2409" s="37">
        <f ca="1">IFERROR(VLOOKUP($E2409&amp;"-2",'PTE - Segment Emissions Calcs'!$I$8:$X$8919,18,FALSE),0)</f>
        <v>0</v>
      </c>
      <c r="K2409" s="37">
        <f t="shared" ca="1" si="109"/>
        <v>2.6230967749999991E-4</v>
      </c>
      <c r="L2409" s="37">
        <f ca="1">IFERROR(VLOOKUP($E2409&amp;"-1",'PTE - Segment Emissions Calcs'!$I$8:$Z$8919,20,FALSE),0)</f>
        <v>2.6230967749999991E-4</v>
      </c>
      <c r="M2409" s="37">
        <f ca="1">IFERROR(VLOOKUP($E2409&amp;"-2",'PTE - Segment Emissions Calcs'!$I$8:$Z$8919,20,FALSE),0)</f>
        <v>0</v>
      </c>
      <c r="N2409" s="37">
        <f t="shared" ca="1" si="110"/>
        <v>2.6230967749999991E-4</v>
      </c>
      <c r="O2409" s="38">
        <f t="array" aca="1" ref="O2409" ca="1">IF($H2409="TOTAL HAP",H2409,MAX(IF('PTE - Segment Emissions Calcs'!$B$8:$B$8919=$B2409,'PTE - Segment Emissions Calcs'!$V$8:$V$8919,)))</f>
        <v>1.0492387099999996E-3</v>
      </c>
      <c r="P2409" s="38">
        <f t="array" aca="1" ref="P2409" ca="1">IF($H2409="TOTAL HAP",K2409,MAX(IF('PTE - Segment Emissions Calcs'!$B$8:$B$8919=$B2409,'PTE - Segment Emissions Calcs'!$X$8:$X$8919,)))</f>
        <v>2.6230967749999991E-4</v>
      </c>
      <c r="Q2409" s="38">
        <f t="array" aca="1" ref="Q2409" ca="1">IF($H2409="TOTAL HAP",N2409,MAX(IF('PTE - Segment Emissions Calcs'!$B$8:$B$8919=$B2409,'PTE - Segment Emissions Calcs'!$Z$8:$Z$8919,)))</f>
        <v>2.6230967749999991E-4</v>
      </c>
      <c r="R2409" s="39"/>
    </row>
    <row r="2410" spans="1:18" x14ac:dyDescent="0.25">
      <c r="A2410" s="40"/>
      <c r="B2410" s="40"/>
      <c r="C2410" s="34" t="s">
        <v>34</v>
      </c>
      <c r="D2410" s="35"/>
      <c r="E2410" s="35"/>
      <c r="F2410" s="35">
        <f ca="1">IFERROR(VLOOKUP($E2410&amp;"-1",'PTE - Segment Emissions Calcs'!$I$8:$V$8919,16,FALSE),0)</f>
        <v>7.449594841E-5</v>
      </c>
      <c r="G2410" s="35">
        <f ca="1">IFERROR(VLOOKUP($E2410&amp;"-2",'PTE - Segment Emissions Calcs'!$I$8:$V$8919,16,FALSE),0)</f>
        <v>0</v>
      </c>
      <c r="H2410" s="36">
        <f t="shared" ca="1" si="108"/>
        <v>7.449594841E-5</v>
      </c>
      <c r="I2410" s="37">
        <f ca="1">IFERROR(VLOOKUP($E2410&amp;"-1",'PTE - Segment Emissions Calcs'!$I$8:$X$8919,18,FALSE),0)</f>
        <v>1.86239871025E-5</v>
      </c>
      <c r="J2410" s="37">
        <f ca="1">IFERROR(VLOOKUP($E2410&amp;"-2",'PTE - Segment Emissions Calcs'!$I$8:$X$8919,18,FALSE),0)</f>
        <v>0</v>
      </c>
      <c r="K2410" s="37">
        <f t="shared" ca="1" si="109"/>
        <v>1.86239871025E-5</v>
      </c>
      <c r="L2410" s="37">
        <f ca="1">IFERROR(VLOOKUP($E2410&amp;"-1",'PTE - Segment Emissions Calcs'!$I$8:$Z$8919,20,FALSE),0)</f>
        <v>1.86239871025E-5</v>
      </c>
      <c r="M2410" s="37">
        <f ca="1">IFERROR(VLOOKUP($E2410&amp;"-2",'PTE - Segment Emissions Calcs'!$I$8:$Z$8919,20,FALSE),0)</f>
        <v>0</v>
      </c>
      <c r="N2410" s="37">
        <f t="shared" ca="1" si="110"/>
        <v>1.86239871025E-5</v>
      </c>
      <c r="O2410" s="38">
        <f t="array" aca="1" ref="O2410" ca="1">IF($H2410="TOTAL HAP",H2410,MAX(IF('PTE - Segment Emissions Calcs'!$B$8:$B$8919=$B2410,'PTE - Segment Emissions Calcs'!$V$8:$V$8919,)))</f>
        <v>7.449594841E-5</v>
      </c>
      <c r="P2410" s="38">
        <f t="array" aca="1" ref="P2410" ca="1">IF($H2410="TOTAL HAP",K2410,MAX(IF('PTE - Segment Emissions Calcs'!$B$8:$B$8919=$B2410,'PTE - Segment Emissions Calcs'!$X$8:$X$8919,)))</f>
        <v>1.86239871025E-5</v>
      </c>
      <c r="Q2410" s="38">
        <f t="array" aca="1" ref="Q2410" ca="1">IF($H2410="TOTAL HAP",N2410,MAX(IF('PTE - Segment Emissions Calcs'!$B$8:$B$8919=$B2410,'PTE - Segment Emissions Calcs'!$Z$8:$Z$8919,)))</f>
        <v>1.86239871025E-5</v>
      </c>
      <c r="R2410" s="39"/>
    </row>
    <row r="2411" spans="1:18" x14ac:dyDescent="0.25">
      <c r="A2411" s="40"/>
      <c r="B2411" s="40"/>
      <c r="C2411" s="34" t="s">
        <v>33</v>
      </c>
      <c r="D2411" s="35"/>
      <c r="E2411" s="35"/>
      <c r="F2411" s="35">
        <f ca="1">IFERROR(VLOOKUP($E2411&amp;"-1",'PTE - Segment Emissions Calcs'!$I$8:$V$8919,16,FALSE),0)</f>
        <v>3.7772593559999996E-5</v>
      </c>
      <c r="G2411" s="35">
        <f ca="1">IFERROR(VLOOKUP($E2411&amp;"-2",'PTE - Segment Emissions Calcs'!$I$8:$V$8919,16,FALSE),0)</f>
        <v>0</v>
      </c>
      <c r="H2411" s="36">
        <f t="shared" ca="1" si="108"/>
        <v>3.7772593559999996E-5</v>
      </c>
      <c r="I2411" s="37">
        <f ca="1">IFERROR(VLOOKUP($E2411&amp;"-1",'PTE - Segment Emissions Calcs'!$I$8:$X$8919,18,FALSE),0)</f>
        <v>9.443148389999999E-6</v>
      </c>
      <c r="J2411" s="37">
        <f ca="1">IFERROR(VLOOKUP($E2411&amp;"-2",'PTE - Segment Emissions Calcs'!$I$8:$X$8919,18,FALSE),0)</f>
        <v>0</v>
      </c>
      <c r="K2411" s="37">
        <f t="shared" ca="1" si="109"/>
        <v>9.443148389999999E-6</v>
      </c>
      <c r="L2411" s="37">
        <f ca="1">IFERROR(VLOOKUP($E2411&amp;"-1",'PTE - Segment Emissions Calcs'!$I$8:$Z$8919,20,FALSE),0)</f>
        <v>9.443148389999999E-6</v>
      </c>
      <c r="M2411" s="37">
        <f ca="1">IFERROR(VLOOKUP($E2411&amp;"-2",'PTE - Segment Emissions Calcs'!$I$8:$Z$8919,20,FALSE),0)</f>
        <v>0</v>
      </c>
      <c r="N2411" s="37">
        <f t="shared" ca="1" si="110"/>
        <v>9.443148389999999E-6</v>
      </c>
      <c r="O2411" s="38">
        <f t="array" aca="1" ref="O2411" ca="1">IF($H2411="TOTAL HAP",H2411,MAX(IF('PTE - Segment Emissions Calcs'!$B$8:$B$8919=$B2411,'PTE - Segment Emissions Calcs'!$V$8:$V$8919,)))</f>
        <v>3.7772593559999996E-5</v>
      </c>
      <c r="P2411" s="38">
        <f t="array" aca="1" ref="P2411" ca="1">IF($H2411="TOTAL HAP",K2411,MAX(IF('PTE - Segment Emissions Calcs'!$B$8:$B$8919=$B2411,'PTE - Segment Emissions Calcs'!$X$8:$X$8919,)))</f>
        <v>9.443148389999999E-6</v>
      </c>
      <c r="Q2411" s="38">
        <f t="array" aca="1" ref="Q2411" ca="1">IF($H2411="TOTAL HAP",N2411,MAX(IF('PTE - Segment Emissions Calcs'!$B$8:$B$8919=$B2411,'PTE - Segment Emissions Calcs'!$Z$8:$Z$8919,)))</f>
        <v>9.443148389999999E-6</v>
      </c>
      <c r="R2411" s="39"/>
    </row>
    <row r="2412" spans="1:18" x14ac:dyDescent="0.25">
      <c r="A2412" s="40"/>
      <c r="B2412" s="40"/>
      <c r="C2412" s="34" t="s">
        <v>46</v>
      </c>
      <c r="D2412" s="35"/>
      <c r="E2412" s="35"/>
      <c r="F2412" s="35">
        <f ca="1">IFERROR(VLOOKUP($E2412&amp;"-1",'PTE - Segment Emissions Calcs'!$I$8:$V$8919,16,FALSE),0)</f>
        <v>1.033096576E-4</v>
      </c>
      <c r="G2412" s="35">
        <f ca="1">IFERROR(VLOOKUP($E2412&amp;"-2",'PTE - Segment Emissions Calcs'!$I$8:$V$8919,16,FALSE),0)</f>
        <v>0</v>
      </c>
      <c r="H2412" s="36">
        <f t="shared" ca="1" si="108"/>
        <v>1.033096576E-4</v>
      </c>
      <c r="I2412" s="37">
        <f ca="1">IFERROR(VLOOKUP($E2412&amp;"-1",'PTE - Segment Emissions Calcs'!$I$8:$X$8919,18,FALSE),0)</f>
        <v>2.5827414400000001E-5</v>
      </c>
      <c r="J2412" s="37">
        <f ca="1">IFERROR(VLOOKUP($E2412&amp;"-2",'PTE - Segment Emissions Calcs'!$I$8:$X$8919,18,FALSE),0)</f>
        <v>0</v>
      </c>
      <c r="K2412" s="37">
        <f t="shared" ca="1" si="109"/>
        <v>2.5827414400000001E-5</v>
      </c>
      <c r="L2412" s="37">
        <f ca="1">IFERROR(VLOOKUP($E2412&amp;"-1",'PTE - Segment Emissions Calcs'!$I$8:$Z$8919,20,FALSE),0)</f>
        <v>2.5827414400000001E-5</v>
      </c>
      <c r="M2412" s="37">
        <f ca="1">IFERROR(VLOOKUP($E2412&amp;"-2",'PTE - Segment Emissions Calcs'!$I$8:$Z$8919,20,FALSE),0)</f>
        <v>0</v>
      </c>
      <c r="N2412" s="37">
        <f t="shared" ca="1" si="110"/>
        <v>2.5827414400000001E-5</v>
      </c>
      <c r="O2412" s="38">
        <f t="array" aca="1" ref="O2412" ca="1">IF($H2412="TOTAL HAP",H2412,MAX(IF('PTE - Segment Emissions Calcs'!$B$8:$B$8919=$B2412,'PTE - Segment Emissions Calcs'!$V$8:$V$8919,)))</f>
        <v>1.033096576E-4</v>
      </c>
      <c r="P2412" s="38">
        <f t="array" aca="1" ref="P2412" ca="1">IF($H2412="TOTAL HAP",K2412,MAX(IF('PTE - Segment Emissions Calcs'!$B$8:$B$8919=$B2412,'PTE - Segment Emissions Calcs'!$X$8:$X$8919,)))</f>
        <v>2.5827414400000001E-5</v>
      </c>
      <c r="Q2412" s="38">
        <f t="array" aca="1" ref="Q2412" ca="1">IF($H2412="TOTAL HAP",N2412,MAX(IF('PTE - Segment Emissions Calcs'!$B$8:$B$8919=$B2412,'PTE - Segment Emissions Calcs'!$Z$8:$Z$8919,)))</f>
        <v>2.5827414400000001E-5</v>
      </c>
      <c r="R2412" s="39"/>
    </row>
    <row r="2413" spans="1:18" x14ac:dyDescent="0.25">
      <c r="A2413" s="40"/>
      <c r="B2413" s="40"/>
      <c r="C2413" s="34" t="s">
        <v>51</v>
      </c>
      <c r="D2413" s="35"/>
      <c r="E2413" s="35"/>
      <c r="F2413" s="35">
        <f ca="1">IFERROR(VLOOKUP($E2413&amp;"-1",'PTE - Segment Emissions Calcs'!$I$8:$V$8919,16,FALSE),0)</f>
        <v>3.2929953360000003E-4</v>
      </c>
      <c r="G2413" s="35">
        <f ca="1">IFERROR(VLOOKUP($E2413&amp;"-2",'PTE - Segment Emissions Calcs'!$I$8:$V$8919,16,FALSE),0)</f>
        <v>0</v>
      </c>
      <c r="H2413" s="36">
        <f t="shared" ca="1" si="108"/>
        <v>3.2929953360000003E-4</v>
      </c>
      <c r="I2413" s="37">
        <f ca="1">IFERROR(VLOOKUP($E2413&amp;"-1",'PTE - Segment Emissions Calcs'!$I$8:$X$8919,18,FALSE),0)</f>
        <v>8.2324883400000009E-5</v>
      </c>
      <c r="J2413" s="37">
        <f ca="1">IFERROR(VLOOKUP($E2413&amp;"-2",'PTE - Segment Emissions Calcs'!$I$8:$X$8919,18,FALSE),0)</f>
        <v>0</v>
      </c>
      <c r="K2413" s="37">
        <f t="shared" ca="1" si="109"/>
        <v>8.2324883400000009E-5</v>
      </c>
      <c r="L2413" s="37">
        <f ca="1">IFERROR(VLOOKUP($E2413&amp;"-1",'PTE - Segment Emissions Calcs'!$I$8:$Z$8919,20,FALSE),0)</f>
        <v>8.2324883400000009E-5</v>
      </c>
      <c r="M2413" s="37">
        <f ca="1">IFERROR(VLOOKUP($E2413&amp;"-2",'PTE - Segment Emissions Calcs'!$I$8:$Z$8919,20,FALSE),0)</f>
        <v>0</v>
      </c>
      <c r="N2413" s="37">
        <f t="shared" ca="1" si="110"/>
        <v>8.2324883400000009E-5</v>
      </c>
      <c r="O2413" s="38">
        <f t="array" aca="1" ref="O2413" ca="1">IF($H2413="TOTAL HAP",H2413,MAX(IF('PTE - Segment Emissions Calcs'!$B$8:$B$8919=$B2413,'PTE - Segment Emissions Calcs'!$V$8:$V$8919,)))</f>
        <v>3.2929953360000003E-4</v>
      </c>
      <c r="P2413" s="38">
        <f t="array" aca="1" ref="P2413" ca="1">IF($H2413="TOTAL HAP",K2413,MAX(IF('PTE - Segment Emissions Calcs'!$B$8:$B$8919=$B2413,'PTE - Segment Emissions Calcs'!$X$8:$X$8919,)))</f>
        <v>8.2324883400000009E-5</v>
      </c>
      <c r="Q2413" s="38">
        <f t="array" aca="1" ref="Q2413" ca="1">IF($H2413="TOTAL HAP",N2413,MAX(IF('PTE - Segment Emissions Calcs'!$B$8:$B$8919=$B2413,'PTE - Segment Emissions Calcs'!$Z$8:$Z$8919,)))</f>
        <v>8.2324883400000009E-5</v>
      </c>
      <c r="R2413" s="39"/>
    </row>
    <row r="2414" spans="1:18" x14ac:dyDescent="0.25">
      <c r="A2414" s="40"/>
      <c r="B2414" s="40"/>
      <c r="C2414" s="34" t="s">
        <v>35</v>
      </c>
      <c r="D2414" s="35"/>
      <c r="E2414" s="35"/>
      <c r="F2414" s="35">
        <f ca="1">IFERROR(VLOOKUP($E2414&amp;"-1",'PTE - Segment Emissions Calcs'!$I$8:$V$8919,16,FALSE),0)</f>
        <v>9.9274124099999982E-6</v>
      </c>
      <c r="G2414" s="35">
        <f ca="1">IFERROR(VLOOKUP($E2414&amp;"-2",'PTE - Segment Emissions Calcs'!$I$8:$V$8919,16,FALSE),0)</f>
        <v>0</v>
      </c>
      <c r="H2414" s="36">
        <f t="shared" ca="1" si="108"/>
        <v>9.9274124099999982E-6</v>
      </c>
      <c r="I2414" s="37">
        <f ca="1">IFERROR(VLOOKUP($E2414&amp;"-1",'PTE - Segment Emissions Calcs'!$I$8:$X$8919,18,FALSE),0)</f>
        <v>2.4818531024999996E-6</v>
      </c>
      <c r="J2414" s="37">
        <f ca="1">IFERROR(VLOOKUP($E2414&amp;"-2",'PTE - Segment Emissions Calcs'!$I$8:$X$8919,18,FALSE),0)</f>
        <v>0</v>
      </c>
      <c r="K2414" s="37">
        <f t="shared" ca="1" si="109"/>
        <v>2.4818531024999996E-6</v>
      </c>
      <c r="L2414" s="37">
        <f ca="1">IFERROR(VLOOKUP($E2414&amp;"-1",'PTE - Segment Emissions Calcs'!$I$8:$Z$8919,20,FALSE),0)</f>
        <v>2.4818531024999996E-6</v>
      </c>
      <c r="M2414" s="37">
        <f ca="1">IFERROR(VLOOKUP($E2414&amp;"-2",'PTE - Segment Emissions Calcs'!$I$8:$Z$8919,20,FALSE),0)</f>
        <v>0</v>
      </c>
      <c r="N2414" s="37">
        <f t="shared" ca="1" si="110"/>
        <v>2.4818531024999996E-6</v>
      </c>
      <c r="O2414" s="38">
        <f t="array" aca="1" ref="O2414" ca="1">IF($H2414="TOTAL HAP",H2414,MAX(IF('PTE - Segment Emissions Calcs'!$B$8:$B$8919=$B2414,'PTE - Segment Emissions Calcs'!$V$8:$V$8919,)))</f>
        <v>9.9274124099999982E-6</v>
      </c>
      <c r="P2414" s="38">
        <f t="array" aca="1" ref="P2414" ca="1">IF($H2414="TOTAL HAP",K2414,MAX(IF('PTE - Segment Emissions Calcs'!$B$8:$B$8919=$B2414,'PTE - Segment Emissions Calcs'!$X$8:$X$8919,)))</f>
        <v>2.4818531024999996E-6</v>
      </c>
      <c r="Q2414" s="38">
        <f t="array" aca="1" ref="Q2414" ca="1">IF($H2414="TOTAL HAP",N2414,MAX(IF('PTE - Segment Emissions Calcs'!$B$8:$B$8919=$B2414,'PTE - Segment Emissions Calcs'!$Z$8:$Z$8919,)))</f>
        <v>2.4818531024999996E-6</v>
      </c>
      <c r="R2414" s="39"/>
    </row>
    <row r="2415" spans="1:18" x14ac:dyDescent="0.25">
      <c r="A2415" s="40"/>
      <c r="B2415" s="40"/>
      <c r="C2415" s="34" t="s">
        <v>45</v>
      </c>
      <c r="D2415" s="35"/>
      <c r="E2415" s="35"/>
      <c r="F2415" s="35">
        <f ca="1">IFERROR(VLOOKUP($E2415&amp;"-1",'PTE - Segment Emissions Calcs'!$I$8:$V$8919,16,FALSE),0)</f>
        <v>3.2526400010000004E-5</v>
      </c>
      <c r="G2415" s="35">
        <f ca="1">IFERROR(VLOOKUP($E2415&amp;"-2",'PTE - Segment Emissions Calcs'!$I$8:$V$8919,16,FALSE),0)</f>
        <v>0</v>
      </c>
      <c r="H2415" s="36">
        <f t="shared" ca="1" si="108"/>
        <v>3.2526400010000004E-5</v>
      </c>
      <c r="I2415" s="37">
        <f ca="1">IFERROR(VLOOKUP($E2415&amp;"-1",'PTE - Segment Emissions Calcs'!$I$8:$X$8919,18,FALSE),0)</f>
        <v>8.131600002500001E-6</v>
      </c>
      <c r="J2415" s="37">
        <f ca="1">IFERROR(VLOOKUP($E2415&amp;"-2",'PTE - Segment Emissions Calcs'!$I$8:$X$8919,18,FALSE),0)</f>
        <v>0</v>
      </c>
      <c r="K2415" s="37">
        <f t="shared" ca="1" si="109"/>
        <v>8.131600002500001E-6</v>
      </c>
      <c r="L2415" s="37">
        <f ca="1">IFERROR(VLOOKUP($E2415&amp;"-1",'PTE - Segment Emissions Calcs'!$I$8:$Z$8919,20,FALSE),0)</f>
        <v>8.131600002500001E-6</v>
      </c>
      <c r="M2415" s="37">
        <f ca="1">IFERROR(VLOOKUP($E2415&amp;"-2",'PTE - Segment Emissions Calcs'!$I$8:$Z$8919,20,FALSE),0)</f>
        <v>0</v>
      </c>
      <c r="N2415" s="37">
        <f t="shared" ca="1" si="110"/>
        <v>8.131600002500001E-6</v>
      </c>
      <c r="O2415" s="38">
        <f t="array" aca="1" ref="O2415" ca="1">IF($H2415="TOTAL HAP",H2415,MAX(IF('PTE - Segment Emissions Calcs'!$B$8:$B$8919=$B2415,'PTE - Segment Emissions Calcs'!$V$8:$V$8919,)))</f>
        <v>3.2526400010000004E-5</v>
      </c>
      <c r="P2415" s="38">
        <f t="array" aca="1" ref="P2415" ca="1">IF($H2415="TOTAL HAP",K2415,MAX(IF('PTE - Segment Emissions Calcs'!$B$8:$B$8919=$B2415,'PTE - Segment Emissions Calcs'!$X$8:$X$8919,)))</f>
        <v>8.131600002500001E-6</v>
      </c>
      <c r="Q2415" s="38">
        <f t="array" aca="1" ref="Q2415" ca="1">IF($H2415="TOTAL HAP",N2415,MAX(IF('PTE - Segment Emissions Calcs'!$B$8:$B$8919=$B2415,'PTE - Segment Emissions Calcs'!$Z$8:$Z$8919,)))</f>
        <v>8.131600002500001E-6</v>
      </c>
      <c r="R2415" s="39"/>
    </row>
    <row r="2416" spans="1:18" x14ac:dyDescent="0.25">
      <c r="A2416" s="40"/>
      <c r="B2416" s="40"/>
      <c r="C2416" s="34" t="s">
        <v>52</v>
      </c>
      <c r="D2416" s="35"/>
      <c r="E2416" s="35"/>
      <c r="F2416" s="35">
        <f ca="1">IFERROR(VLOOKUP($E2416&amp;"-1",'PTE - Segment Emissions Calcs'!$I$8:$V$8919,16,FALSE),0)</f>
        <v>2.9943658570000001E-5</v>
      </c>
      <c r="G2416" s="35">
        <f ca="1">IFERROR(VLOOKUP($E2416&amp;"-2",'PTE - Segment Emissions Calcs'!$I$8:$V$8919,16,FALSE),0)</f>
        <v>0</v>
      </c>
      <c r="H2416" s="36">
        <f t="shared" ca="1" si="108"/>
        <v>2.9943658570000001E-5</v>
      </c>
      <c r="I2416" s="37">
        <f ca="1">IFERROR(VLOOKUP($E2416&amp;"-1",'PTE - Segment Emissions Calcs'!$I$8:$X$8919,18,FALSE),0)</f>
        <v>7.4859146425000003E-6</v>
      </c>
      <c r="J2416" s="37">
        <f ca="1">IFERROR(VLOOKUP($E2416&amp;"-2",'PTE - Segment Emissions Calcs'!$I$8:$X$8919,18,FALSE),0)</f>
        <v>0</v>
      </c>
      <c r="K2416" s="37">
        <f t="shared" ca="1" si="109"/>
        <v>7.4859146425000003E-6</v>
      </c>
      <c r="L2416" s="37">
        <f ca="1">IFERROR(VLOOKUP($E2416&amp;"-1",'PTE - Segment Emissions Calcs'!$I$8:$Z$8919,20,FALSE),0)</f>
        <v>7.4859146425000003E-6</v>
      </c>
      <c r="M2416" s="37">
        <f ca="1">IFERROR(VLOOKUP($E2416&amp;"-2",'PTE - Segment Emissions Calcs'!$I$8:$Z$8919,20,FALSE),0)</f>
        <v>0</v>
      </c>
      <c r="N2416" s="37">
        <f t="shared" ca="1" si="110"/>
        <v>7.4859146425000003E-6</v>
      </c>
      <c r="O2416" s="38">
        <f t="array" aca="1" ref="O2416" ca="1">IF($H2416="TOTAL HAP",H2416,MAX(IF('PTE - Segment Emissions Calcs'!$B$8:$B$8919=$B2416,'PTE - Segment Emissions Calcs'!$V$8:$V$8919,)))</f>
        <v>2.9943658570000001E-5</v>
      </c>
      <c r="P2416" s="38">
        <f t="array" aca="1" ref="P2416" ca="1">IF($H2416="TOTAL HAP",K2416,MAX(IF('PTE - Segment Emissions Calcs'!$B$8:$B$8919=$B2416,'PTE - Segment Emissions Calcs'!$X$8:$X$8919,)))</f>
        <v>7.4859146425000003E-6</v>
      </c>
      <c r="Q2416" s="38">
        <f t="array" aca="1" ref="Q2416" ca="1">IF($H2416="TOTAL HAP",N2416,MAX(IF('PTE - Segment Emissions Calcs'!$B$8:$B$8919=$B2416,'PTE - Segment Emissions Calcs'!$Z$8:$Z$8919,)))</f>
        <v>7.4859146425000003E-6</v>
      </c>
      <c r="R2416" s="39"/>
    </row>
    <row r="2417" spans="1:18" x14ac:dyDescent="0.25">
      <c r="A2417" s="40"/>
      <c r="B2417" s="40"/>
      <c r="C2417" s="34" t="s">
        <v>36</v>
      </c>
      <c r="D2417" s="35"/>
      <c r="E2417" s="35"/>
      <c r="F2417" s="35">
        <f ca="1">IFERROR(VLOOKUP($E2417&amp;"-1",'PTE - Segment Emissions Calcs'!$I$8:$V$8919,16,FALSE),0)</f>
        <v>5.0202036740000002E-6</v>
      </c>
      <c r="G2417" s="35">
        <f ca="1">IFERROR(VLOOKUP($E2417&amp;"-2",'PTE - Segment Emissions Calcs'!$I$8:$V$8919,16,FALSE),0)</f>
        <v>0</v>
      </c>
      <c r="H2417" s="36">
        <f t="shared" ca="1" si="108"/>
        <v>5.0202036740000002E-6</v>
      </c>
      <c r="I2417" s="37">
        <f ca="1">IFERROR(VLOOKUP($E2417&amp;"-1",'PTE - Segment Emissions Calcs'!$I$8:$X$8919,18,FALSE),0)</f>
        <v>1.2550509185000001E-6</v>
      </c>
      <c r="J2417" s="37">
        <f ca="1">IFERROR(VLOOKUP($E2417&amp;"-2",'PTE - Segment Emissions Calcs'!$I$8:$X$8919,18,FALSE),0)</f>
        <v>0</v>
      </c>
      <c r="K2417" s="37">
        <f t="shared" ca="1" si="109"/>
        <v>1.2550509185000001E-6</v>
      </c>
      <c r="L2417" s="37">
        <f ca="1">IFERROR(VLOOKUP($E2417&amp;"-1",'PTE - Segment Emissions Calcs'!$I$8:$Z$8919,20,FALSE),0)</f>
        <v>1.2550509185000001E-6</v>
      </c>
      <c r="M2417" s="37">
        <f ca="1">IFERROR(VLOOKUP($E2417&amp;"-2",'PTE - Segment Emissions Calcs'!$I$8:$Z$8919,20,FALSE),0)</f>
        <v>0</v>
      </c>
      <c r="N2417" s="37">
        <f t="shared" ca="1" si="110"/>
        <v>1.2550509185000001E-6</v>
      </c>
      <c r="O2417" s="38">
        <f t="array" aca="1" ref="O2417" ca="1">IF($H2417="TOTAL HAP",H2417,MAX(IF('PTE - Segment Emissions Calcs'!$B$8:$B$8919=$B2417,'PTE - Segment Emissions Calcs'!$V$8:$V$8919,)))</f>
        <v>5.0202036740000002E-6</v>
      </c>
      <c r="P2417" s="38">
        <f t="array" aca="1" ref="P2417" ca="1">IF($H2417="TOTAL HAP",K2417,MAX(IF('PTE - Segment Emissions Calcs'!$B$8:$B$8919=$B2417,'PTE - Segment Emissions Calcs'!$X$8:$X$8919,)))</f>
        <v>1.2550509185000001E-6</v>
      </c>
      <c r="Q2417" s="38">
        <f t="array" aca="1" ref="Q2417" ca="1">IF($H2417="TOTAL HAP",N2417,MAX(IF('PTE - Segment Emissions Calcs'!$B$8:$B$8919=$B2417,'PTE - Segment Emissions Calcs'!$Z$8:$Z$8919,)))</f>
        <v>1.2550509185000001E-6</v>
      </c>
      <c r="R2417" s="39"/>
    </row>
    <row r="2418" spans="1:18" x14ac:dyDescent="0.25">
      <c r="A2418" s="40"/>
      <c r="B2418" s="40"/>
      <c r="C2418" s="34" t="s">
        <v>42</v>
      </c>
      <c r="D2418" s="35"/>
      <c r="E2418" s="35"/>
      <c r="F2418" s="35">
        <f ca="1">IFERROR(VLOOKUP($E2418&amp;"-1",'PTE - Segment Emissions Calcs'!$I$8:$V$8919,16,FALSE),0)</f>
        <v>1.2348732510000001E-5</v>
      </c>
      <c r="G2418" s="35">
        <f ca="1">IFERROR(VLOOKUP($E2418&amp;"-2",'PTE - Segment Emissions Calcs'!$I$8:$V$8919,16,FALSE),0)</f>
        <v>0</v>
      </c>
      <c r="H2418" s="36">
        <f t="shared" ca="1" si="108"/>
        <v>1.2348732510000001E-5</v>
      </c>
      <c r="I2418" s="37">
        <f ca="1">IFERROR(VLOOKUP($E2418&amp;"-1",'PTE - Segment Emissions Calcs'!$I$8:$X$8919,18,FALSE),0)</f>
        <v>3.0871831275000003E-6</v>
      </c>
      <c r="J2418" s="37">
        <f ca="1">IFERROR(VLOOKUP($E2418&amp;"-2",'PTE - Segment Emissions Calcs'!$I$8:$X$8919,18,FALSE),0)</f>
        <v>0</v>
      </c>
      <c r="K2418" s="37">
        <f t="shared" ca="1" si="109"/>
        <v>3.0871831275000003E-6</v>
      </c>
      <c r="L2418" s="37">
        <f ca="1">IFERROR(VLOOKUP($E2418&amp;"-1",'PTE - Segment Emissions Calcs'!$I$8:$Z$8919,20,FALSE),0)</f>
        <v>3.0871831275000003E-6</v>
      </c>
      <c r="M2418" s="37">
        <f ca="1">IFERROR(VLOOKUP($E2418&amp;"-2",'PTE - Segment Emissions Calcs'!$I$8:$Z$8919,20,FALSE),0)</f>
        <v>0</v>
      </c>
      <c r="N2418" s="37">
        <f t="shared" ca="1" si="110"/>
        <v>3.0871831275000003E-6</v>
      </c>
      <c r="O2418" s="38">
        <f t="array" aca="1" ref="O2418" ca="1">IF($H2418="TOTAL HAP",H2418,MAX(IF('PTE - Segment Emissions Calcs'!$B$8:$B$8919=$B2418,'PTE - Segment Emissions Calcs'!$V$8:$V$8919,)))</f>
        <v>1.2348732510000001E-5</v>
      </c>
      <c r="P2418" s="38">
        <f t="array" aca="1" ref="P2418" ca="1">IF($H2418="TOTAL HAP",K2418,MAX(IF('PTE - Segment Emissions Calcs'!$B$8:$B$8919=$B2418,'PTE - Segment Emissions Calcs'!$X$8:$X$8919,)))</f>
        <v>3.0871831275000003E-6</v>
      </c>
      <c r="Q2418" s="38">
        <f t="array" aca="1" ref="Q2418" ca="1">IF($H2418="TOTAL HAP",N2418,MAX(IF('PTE - Segment Emissions Calcs'!$B$8:$B$8919=$B2418,'PTE - Segment Emissions Calcs'!$Z$8:$Z$8919,)))</f>
        <v>3.0871831275000003E-6</v>
      </c>
      <c r="R2418" s="39"/>
    </row>
    <row r="2419" spans="1:18" x14ac:dyDescent="0.25">
      <c r="A2419" s="40"/>
      <c r="B2419" s="40"/>
      <c r="C2419" s="34" t="s">
        <v>39</v>
      </c>
      <c r="D2419" s="35"/>
      <c r="E2419" s="35"/>
      <c r="F2419" s="35">
        <f ca="1">IFERROR(VLOOKUP($E2419&amp;"-1",'PTE - Segment Emissions Calcs'!$I$8:$V$8919,16,FALSE),0)</f>
        <v>8.9588843699999997E-6</v>
      </c>
      <c r="G2419" s="35">
        <f ca="1">IFERROR(VLOOKUP($E2419&amp;"-2",'PTE - Segment Emissions Calcs'!$I$8:$V$8919,16,FALSE),0)</f>
        <v>0</v>
      </c>
      <c r="H2419" s="36">
        <f t="shared" ca="1" si="108"/>
        <v>8.9588843699999997E-6</v>
      </c>
      <c r="I2419" s="37">
        <f ca="1">IFERROR(VLOOKUP($E2419&amp;"-1",'PTE - Segment Emissions Calcs'!$I$8:$X$8919,18,FALSE),0)</f>
        <v>2.2397210924999999E-6</v>
      </c>
      <c r="J2419" s="37">
        <f ca="1">IFERROR(VLOOKUP($E2419&amp;"-2",'PTE - Segment Emissions Calcs'!$I$8:$X$8919,18,FALSE),0)</f>
        <v>0</v>
      </c>
      <c r="K2419" s="37">
        <f t="shared" ca="1" si="109"/>
        <v>2.2397210924999999E-6</v>
      </c>
      <c r="L2419" s="37">
        <f ca="1">IFERROR(VLOOKUP($E2419&amp;"-1",'PTE - Segment Emissions Calcs'!$I$8:$Z$8919,20,FALSE),0)</f>
        <v>2.2397210924999999E-6</v>
      </c>
      <c r="M2419" s="37">
        <f ca="1">IFERROR(VLOOKUP($E2419&amp;"-2",'PTE - Segment Emissions Calcs'!$I$8:$Z$8919,20,FALSE),0)</f>
        <v>0</v>
      </c>
      <c r="N2419" s="37">
        <f t="shared" ca="1" si="110"/>
        <v>2.2397210924999999E-6</v>
      </c>
      <c r="O2419" s="38">
        <f t="array" aca="1" ref="O2419" ca="1">IF($H2419="TOTAL HAP",H2419,MAX(IF('PTE - Segment Emissions Calcs'!$B$8:$B$8919=$B2419,'PTE - Segment Emissions Calcs'!$V$8:$V$8919,)))</f>
        <v>8.9588843699999997E-6</v>
      </c>
      <c r="P2419" s="38">
        <f t="array" aca="1" ref="P2419" ca="1">IF($H2419="TOTAL HAP",K2419,MAX(IF('PTE - Segment Emissions Calcs'!$B$8:$B$8919=$B2419,'PTE - Segment Emissions Calcs'!$X$8:$X$8919,)))</f>
        <v>2.2397210924999999E-6</v>
      </c>
      <c r="Q2419" s="38">
        <f t="array" aca="1" ref="Q2419" ca="1">IF($H2419="TOTAL HAP",N2419,MAX(IF('PTE - Segment Emissions Calcs'!$B$8:$B$8919=$B2419,'PTE - Segment Emissions Calcs'!$Z$8:$Z$8919,)))</f>
        <v>2.2397210924999999E-6</v>
      </c>
      <c r="R2419" s="39"/>
    </row>
    <row r="2420" spans="1:18" x14ac:dyDescent="0.25">
      <c r="A2420" s="40"/>
      <c r="B2420" s="40"/>
      <c r="C2420" s="34" t="s">
        <v>41</v>
      </c>
      <c r="D2420" s="35"/>
      <c r="E2420" s="35"/>
      <c r="F2420" s="35">
        <f ca="1">IFERROR(VLOOKUP($E2420&amp;"-1",'PTE - Segment Emissions Calcs'!$I$8:$V$8919,16,FALSE),0)</f>
        <v>1.7594926059999999E-6</v>
      </c>
      <c r="G2420" s="35">
        <f ca="1">IFERROR(VLOOKUP($E2420&amp;"-2",'PTE - Segment Emissions Calcs'!$I$8:$V$8919,16,FALSE),0)</f>
        <v>0</v>
      </c>
      <c r="H2420" s="36">
        <f t="shared" ca="1" si="108"/>
        <v>1.7594926059999999E-6</v>
      </c>
      <c r="I2420" s="37">
        <f ca="1">IFERROR(VLOOKUP($E2420&amp;"-1",'PTE - Segment Emissions Calcs'!$I$8:$X$8919,18,FALSE),0)</f>
        <v>4.3987315149999998E-7</v>
      </c>
      <c r="J2420" s="37">
        <f ca="1">IFERROR(VLOOKUP($E2420&amp;"-2",'PTE - Segment Emissions Calcs'!$I$8:$X$8919,18,FALSE),0)</f>
        <v>0</v>
      </c>
      <c r="K2420" s="37">
        <f t="shared" ca="1" si="109"/>
        <v>4.3987315149999998E-7</v>
      </c>
      <c r="L2420" s="37">
        <f ca="1">IFERROR(VLOOKUP($E2420&amp;"-1",'PTE - Segment Emissions Calcs'!$I$8:$Z$8919,20,FALSE),0)</f>
        <v>4.3987315149999998E-7</v>
      </c>
      <c r="M2420" s="37">
        <f ca="1">IFERROR(VLOOKUP($E2420&amp;"-2",'PTE - Segment Emissions Calcs'!$I$8:$Z$8919,20,FALSE),0)</f>
        <v>0</v>
      </c>
      <c r="N2420" s="37">
        <f t="shared" ca="1" si="110"/>
        <v>4.3987315149999998E-7</v>
      </c>
      <c r="O2420" s="38">
        <f t="array" aca="1" ref="O2420" ca="1">IF($H2420="TOTAL HAP",H2420,MAX(IF('PTE - Segment Emissions Calcs'!$B$8:$B$8919=$B2420,'PTE - Segment Emissions Calcs'!$V$8:$V$8919,)))</f>
        <v>1.7594926059999999E-6</v>
      </c>
      <c r="P2420" s="38">
        <f t="array" aca="1" ref="P2420" ca="1">IF($H2420="TOTAL HAP",K2420,MAX(IF('PTE - Segment Emissions Calcs'!$B$8:$B$8919=$B2420,'PTE - Segment Emissions Calcs'!$X$8:$X$8919,)))</f>
        <v>4.3987315149999998E-7</v>
      </c>
      <c r="Q2420" s="38">
        <f t="array" aca="1" ref="Q2420" ca="1">IF($H2420="TOTAL HAP",N2420,MAX(IF('PTE - Segment Emissions Calcs'!$B$8:$B$8919=$B2420,'PTE - Segment Emissions Calcs'!$Z$8:$Z$8919,)))</f>
        <v>4.3987315149999998E-7</v>
      </c>
      <c r="R2420" s="39"/>
    </row>
    <row r="2421" spans="1:18" x14ac:dyDescent="0.25">
      <c r="A2421" s="40"/>
      <c r="B2421" s="40"/>
      <c r="C2421" s="34" t="s">
        <v>38</v>
      </c>
      <c r="D2421" s="35"/>
      <c r="E2421" s="35"/>
      <c r="F2421" s="35">
        <f ca="1">IFERROR(VLOOKUP($E2421&amp;"-1",'PTE - Segment Emissions Calcs'!$I$8:$V$8919,16,FALSE),0)</f>
        <v>2.0742642189999997E-6</v>
      </c>
      <c r="G2421" s="35">
        <f ca="1">IFERROR(VLOOKUP($E2421&amp;"-2",'PTE - Segment Emissions Calcs'!$I$8:$V$8919,16,FALSE),0)</f>
        <v>0</v>
      </c>
      <c r="H2421" s="36">
        <f t="shared" ca="1" si="108"/>
        <v>2.0742642189999997E-6</v>
      </c>
      <c r="I2421" s="37">
        <f ca="1">IFERROR(VLOOKUP($E2421&amp;"-1",'PTE - Segment Emissions Calcs'!$I$8:$X$8919,18,FALSE),0)</f>
        <v>5.1856605474999992E-7</v>
      </c>
      <c r="J2421" s="37">
        <f ca="1">IFERROR(VLOOKUP($E2421&amp;"-2",'PTE - Segment Emissions Calcs'!$I$8:$X$8919,18,FALSE),0)</f>
        <v>0</v>
      </c>
      <c r="K2421" s="37">
        <f t="shared" ca="1" si="109"/>
        <v>5.1856605474999992E-7</v>
      </c>
      <c r="L2421" s="37">
        <f ca="1">IFERROR(VLOOKUP($E2421&amp;"-1",'PTE - Segment Emissions Calcs'!$I$8:$Z$8919,20,FALSE),0)</f>
        <v>5.1856605474999992E-7</v>
      </c>
      <c r="M2421" s="37">
        <f ca="1">IFERROR(VLOOKUP($E2421&amp;"-2",'PTE - Segment Emissions Calcs'!$I$8:$Z$8919,20,FALSE),0)</f>
        <v>0</v>
      </c>
      <c r="N2421" s="37">
        <f t="shared" ca="1" si="110"/>
        <v>5.1856605474999992E-7</v>
      </c>
      <c r="O2421" s="38">
        <f t="array" aca="1" ref="O2421" ca="1">IF($H2421="TOTAL HAP",H2421,MAX(IF('PTE - Segment Emissions Calcs'!$B$8:$B$8919=$B2421,'PTE - Segment Emissions Calcs'!$V$8:$V$8919,)))</f>
        <v>2.0742642189999997E-6</v>
      </c>
      <c r="P2421" s="38">
        <f t="array" aca="1" ref="P2421" ca="1">IF($H2421="TOTAL HAP",K2421,MAX(IF('PTE - Segment Emissions Calcs'!$B$8:$B$8919=$B2421,'PTE - Segment Emissions Calcs'!$X$8:$X$8919,)))</f>
        <v>5.1856605474999992E-7</v>
      </c>
      <c r="Q2421" s="38">
        <f t="array" aca="1" ref="Q2421" ca="1">IF($H2421="TOTAL HAP",N2421,MAX(IF('PTE - Segment Emissions Calcs'!$B$8:$B$8919=$B2421,'PTE - Segment Emissions Calcs'!$Z$8:$Z$8919,)))</f>
        <v>5.1856605474999992E-7</v>
      </c>
      <c r="R2421" s="39"/>
    </row>
    <row r="2422" spans="1:18" x14ac:dyDescent="0.25">
      <c r="A2422" s="40"/>
      <c r="B2422" s="40"/>
      <c r="C2422" s="34" t="s">
        <v>49</v>
      </c>
      <c r="D2422" s="35"/>
      <c r="E2422" s="35"/>
      <c r="F2422" s="35">
        <f ca="1">IFERROR(VLOOKUP($E2422&amp;"-1",'PTE - Segment Emissions Calcs'!$I$8:$V$8919,16,FALSE),0)</f>
        <v>3.3414217379999998E-6</v>
      </c>
      <c r="G2422" s="35">
        <f ca="1">IFERROR(VLOOKUP($E2422&amp;"-2",'PTE - Segment Emissions Calcs'!$I$8:$V$8919,16,FALSE),0)</f>
        <v>0</v>
      </c>
      <c r="H2422" s="36">
        <f t="shared" ca="1" si="108"/>
        <v>3.3414217379999998E-6</v>
      </c>
      <c r="I2422" s="37">
        <f ca="1">IFERROR(VLOOKUP($E2422&amp;"-1",'PTE - Segment Emissions Calcs'!$I$8:$X$8919,18,FALSE),0)</f>
        <v>8.3535543449999994E-7</v>
      </c>
      <c r="J2422" s="37">
        <f ca="1">IFERROR(VLOOKUP($E2422&amp;"-2",'PTE - Segment Emissions Calcs'!$I$8:$X$8919,18,FALSE),0)</f>
        <v>0</v>
      </c>
      <c r="K2422" s="37">
        <f t="shared" ca="1" si="109"/>
        <v>8.3535543449999994E-7</v>
      </c>
      <c r="L2422" s="37">
        <f ca="1">IFERROR(VLOOKUP($E2422&amp;"-1",'PTE - Segment Emissions Calcs'!$I$8:$Z$8919,20,FALSE),0)</f>
        <v>8.3535543449999994E-7</v>
      </c>
      <c r="M2422" s="37">
        <f ca="1">IFERROR(VLOOKUP($E2422&amp;"-2",'PTE - Segment Emissions Calcs'!$I$8:$Z$8919,20,FALSE),0)</f>
        <v>0</v>
      </c>
      <c r="N2422" s="37">
        <f t="shared" ca="1" si="110"/>
        <v>8.3535543449999994E-7</v>
      </c>
      <c r="O2422" s="38">
        <f t="array" aca="1" ref="O2422" ca="1">IF($H2422="TOTAL HAP",H2422,MAX(IF('PTE - Segment Emissions Calcs'!$B$8:$B$8919=$B2422,'PTE - Segment Emissions Calcs'!$V$8:$V$8919,)))</f>
        <v>3.3414217379999998E-6</v>
      </c>
      <c r="P2422" s="38">
        <f t="array" aca="1" ref="P2422" ca="1">IF($H2422="TOTAL HAP",K2422,MAX(IF('PTE - Segment Emissions Calcs'!$B$8:$B$8919=$B2422,'PTE - Segment Emissions Calcs'!$X$8:$X$8919,)))</f>
        <v>8.3535543449999994E-7</v>
      </c>
      <c r="Q2422" s="38">
        <f t="array" aca="1" ref="Q2422" ca="1">IF($H2422="TOTAL HAP",N2422,MAX(IF('PTE - Segment Emissions Calcs'!$B$8:$B$8919=$B2422,'PTE - Segment Emissions Calcs'!$Z$8:$Z$8919,)))</f>
        <v>8.3535543449999994E-7</v>
      </c>
      <c r="R2422" s="39"/>
    </row>
    <row r="2423" spans="1:18" x14ac:dyDescent="0.25">
      <c r="A2423" s="40"/>
      <c r="B2423" s="40"/>
      <c r="C2423" s="34" t="s">
        <v>43</v>
      </c>
      <c r="D2423" s="35"/>
      <c r="E2423" s="35"/>
      <c r="F2423" s="35">
        <f ca="1">IFERROR(VLOOKUP($E2423&amp;"-1",'PTE - Segment Emissions Calcs'!$I$8:$V$8919,16,FALSE),0)</f>
        <v>2.7925891819999997E-6</v>
      </c>
      <c r="G2423" s="35">
        <f ca="1">IFERROR(VLOOKUP($E2423&amp;"-2",'PTE - Segment Emissions Calcs'!$I$8:$V$8919,16,FALSE),0)</f>
        <v>0</v>
      </c>
      <c r="H2423" s="36">
        <f t="shared" ca="1" si="108"/>
        <v>2.7925891819999997E-6</v>
      </c>
      <c r="I2423" s="37">
        <f ca="1">IFERROR(VLOOKUP($E2423&amp;"-1",'PTE - Segment Emissions Calcs'!$I$8:$X$8919,18,FALSE),0)</f>
        <v>6.9814729549999992E-7</v>
      </c>
      <c r="J2423" s="37">
        <f ca="1">IFERROR(VLOOKUP($E2423&amp;"-2",'PTE - Segment Emissions Calcs'!$I$8:$X$8919,18,FALSE),0)</f>
        <v>0</v>
      </c>
      <c r="K2423" s="37">
        <f t="shared" ca="1" si="109"/>
        <v>6.9814729549999992E-7</v>
      </c>
      <c r="L2423" s="37">
        <f ca="1">IFERROR(VLOOKUP($E2423&amp;"-1",'PTE - Segment Emissions Calcs'!$I$8:$Z$8919,20,FALSE),0)</f>
        <v>6.9814729549999992E-7</v>
      </c>
      <c r="M2423" s="37">
        <f ca="1">IFERROR(VLOOKUP($E2423&amp;"-2",'PTE - Segment Emissions Calcs'!$I$8:$Z$8919,20,FALSE),0)</f>
        <v>0</v>
      </c>
      <c r="N2423" s="37">
        <f t="shared" ca="1" si="110"/>
        <v>6.9814729549999992E-7</v>
      </c>
      <c r="O2423" s="38">
        <f t="array" aca="1" ref="O2423" ca="1">IF($H2423="TOTAL HAP",H2423,MAX(IF('PTE - Segment Emissions Calcs'!$B$8:$B$8919=$B2423,'PTE - Segment Emissions Calcs'!$V$8:$V$8919,)))</f>
        <v>2.7925891819999997E-6</v>
      </c>
      <c r="P2423" s="38">
        <f t="array" aca="1" ref="P2423" ca="1">IF($H2423="TOTAL HAP",K2423,MAX(IF('PTE - Segment Emissions Calcs'!$B$8:$B$8919=$B2423,'PTE - Segment Emissions Calcs'!$X$8:$X$8919,)))</f>
        <v>6.9814729549999992E-7</v>
      </c>
      <c r="Q2423" s="38">
        <f t="array" aca="1" ref="Q2423" ca="1">IF($H2423="TOTAL HAP",N2423,MAX(IF('PTE - Segment Emissions Calcs'!$B$8:$B$8919=$B2423,'PTE - Segment Emissions Calcs'!$Z$8:$Z$8919,)))</f>
        <v>6.9814729549999992E-7</v>
      </c>
      <c r="R2423" s="39"/>
    </row>
    <row r="2424" spans="1:18" x14ac:dyDescent="0.25">
      <c r="A2424" s="40"/>
      <c r="B2424" s="40"/>
      <c r="C2424" s="34" t="s">
        <v>40</v>
      </c>
      <c r="D2424" s="35"/>
      <c r="E2424" s="35"/>
      <c r="F2424" s="35">
        <f ca="1">IFERROR(VLOOKUP($E2424&amp;"-1",'PTE - Segment Emissions Calcs'!$I$8:$V$8919,16,FALSE),0)</f>
        <v>4.487513252E-6</v>
      </c>
      <c r="G2424" s="35">
        <f ca="1">IFERROR(VLOOKUP($E2424&amp;"-2",'PTE - Segment Emissions Calcs'!$I$8:$V$8919,16,FALSE),0)</f>
        <v>0</v>
      </c>
      <c r="H2424" s="36">
        <f t="shared" ca="1" si="108"/>
        <v>4.487513252E-6</v>
      </c>
      <c r="I2424" s="37">
        <f ca="1">IFERROR(VLOOKUP($E2424&amp;"-1",'PTE - Segment Emissions Calcs'!$I$8:$X$8919,18,FALSE),0)</f>
        <v>1.121878313E-6</v>
      </c>
      <c r="J2424" s="37">
        <f ca="1">IFERROR(VLOOKUP($E2424&amp;"-2",'PTE - Segment Emissions Calcs'!$I$8:$X$8919,18,FALSE),0)</f>
        <v>0</v>
      </c>
      <c r="K2424" s="37">
        <f t="shared" ca="1" si="109"/>
        <v>1.121878313E-6</v>
      </c>
      <c r="L2424" s="37">
        <f ca="1">IFERROR(VLOOKUP($E2424&amp;"-1",'PTE - Segment Emissions Calcs'!$I$8:$Z$8919,20,FALSE),0)</f>
        <v>1.121878313E-6</v>
      </c>
      <c r="M2424" s="37">
        <f ca="1">IFERROR(VLOOKUP($E2424&amp;"-2",'PTE - Segment Emissions Calcs'!$I$8:$Z$8919,20,FALSE),0)</f>
        <v>0</v>
      </c>
      <c r="N2424" s="37">
        <f t="shared" ca="1" si="110"/>
        <v>1.121878313E-6</v>
      </c>
      <c r="O2424" s="38">
        <f t="array" aca="1" ref="O2424" ca="1">IF($H2424="TOTAL HAP",H2424,MAX(IF('PTE - Segment Emissions Calcs'!$B$8:$B$8919=$B2424,'PTE - Segment Emissions Calcs'!$V$8:$V$8919,)))</f>
        <v>4.487513252E-6</v>
      </c>
      <c r="P2424" s="38">
        <f t="array" aca="1" ref="P2424" ca="1">IF($H2424="TOTAL HAP",K2424,MAX(IF('PTE - Segment Emissions Calcs'!$B$8:$B$8919=$B2424,'PTE - Segment Emissions Calcs'!$X$8:$X$8919,)))</f>
        <v>1.121878313E-6</v>
      </c>
      <c r="Q2424" s="38">
        <f t="array" aca="1" ref="Q2424" ca="1">IF($H2424="TOTAL HAP",N2424,MAX(IF('PTE - Segment Emissions Calcs'!$B$8:$B$8919=$B2424,'PTE - Segment Emissions Calcs'!$Z$8:$Z$8919,)))</f>
        <v>1.121878313E-6</v>
      </c>
      <c r="R2424" s="39"/>
    </row>
    <row r="2425" spans="1:18" ht="15.75" thickBot="1" x14ac:dyDescent="0.3">
      <c r="A2425" s="42"/>
      <c r="B2425" s="42"/>
      <c r="C2425" s="43" t="s">
        <v>70</v>
      </c>
      <c r="D2425" s="44"/>
      <c r="E2425" s="44"/>
      <c r="F2425" s="44">
        <f ca="1">IFERROR(VLOOKUP($E2425&amp;"-1",'PTE - Segment Emissions Calcs'!$I$8:$V$8919,16,FALSE),0)</f>
        <v>1.7110662040000001E-3</v>
      </c>
      <c r="G2425" s="44">
        <f ca="1">IFERROR(VLOOKUP($E2425&amp;"-2",'PTE - Segment Emissions Calcs'!$I$8:$V$8919,16,FALSE),0)</f>
        <v>0</v>
      </c>
      <c r="H2425" s="45">
        <f t="shared" ca="1" si="108"/>
        <v>1.7110662040000001E-3</v>
      </c>
      <c r="I2425" s="46">
        <f ca="1">IFERROR(VLOOKUP($E2425&amp;"-1",'PTE - Segment Emissions Calcs'!$I$8:$X$8919,18,FALSE),0)</f>
        <v>4.2776655100000002E-4</v>
      </c>
      <c r="J2425" s="46">
        <f ca="1">IFERROR(VLOOKUP($E2425&amp;"-2",'PTE - Segment Emissions Calcs'!$I$8:$X$8919,18,FALSE),0)</f>
        <v>0</v>
      </c>
      <c r="K2425" s="46">
        <f t="shared" ca="1" si="109"/>
        <v>4.2776655100000002E-4</v>
      </c>
      <c r="L2425" s="46">
        <f ca="1">IFERROR(VLOOKUP($E2425&amp;"-1",'PTE - Segment Emissions Calcs'!$I$8:$Z$8919,20,FALSE),0)</f>
        <v>4.2776655100000002E-4</v>
      </c>
      <c r="M2425" s="46">
        <f ca="1">IFERROR(VLOOKUP($E2425&amp;"-2",'PTE - Segment Emissions Calcs'!$I$8:$Z$8919,20,FALSE),0)</f>
        <v>0</v>
      </c>
      <c r="N2425" s="46">
        <f t="shared" ca="1" si="110"/>
        <v>4.2776655100000002E-4</v>
      </c>
      <c r="O2425" s="47">
        <f t="array" aca="1" ref="O2425" ca="1">IF($H2425="TOTAL HAP",H2425,MAX(IF('PTE - Segment Emissions Calcs'!$B$8:$B$8919=$B2425,'PTE - Segment Emissions Calcs'!$V$8:$V$8919,)))</f>
        <v>1.7110662040000001E-3</v>
      </c>
      <c r="P2425" s="47">
        <f t="array" aca="1" ref="P2425" ca="1">IF($H2425="TOTAL HAP",K2425,MAX(IF('PTE - Segment Emissions Calcs'!$B$8:$B$8919=$B2425,'PTE - Segment Emissions Calcs'!$X$8:$X$8919,)))</f>
        <v>4.2776655100000002E-4</v>
      </c>
      <c r="Q2425" s="47">
        <f t="array" aca="1" ref="Q2425" ca="1">IF($H2425="TOTAL HAP",N2425,MAX(IF('PTE - Segment Emissions Calcs'!$B$8:$B$8919=$B2425,'PTE - Segment Emissions Calcs'!$Z$8:$Z$8919,)))</f>
        <v>4.2776655100000002E-4</v>
      </c>
      <c r="R2425" s="48"/>
    </row>
    <row r="2426" spans="1:18" ht="15.75" thickTop="1" x14ac:dyDescent="0.25">
      <c r="A2426" s="25" t="str">
        <f ca="1">VLOOKUP(#REF!,'PTE - Segment Emissions Calcs'!$C$8:$J$8919,8,FALSE)</f>
        <v>EQUI 335</v>
      </c>
      <c r="B2426" s="25" t="str">
        <f ca="1">VLOOKUP(A2426,'PTE - Segment Emissions Calcs'!$J$8:$O$8919,4,FALSE)</f>
        <v>Fire Water Tank Emergency Pump Engine 1</v>
      </c>
      <c r="C2426" s="26" t="s">
        <v>17</v>
      </c>
      <c r="D2426" s="27"/>
      <c r="E2426" s="27"/>
      <c r="F2426" s="27">
        <f ca="1">IFERROR(VLOOKUP($E2426&amp;"-1",'PTE - Segment Emissions Calcs'!$I$8:$V$8919,16,FALSE),0)</f>
        <v>1.1728601915377697</v>
      </c>
      <c r="G2426" s="27">
        <f ca="1">IFERROR(VLOOKUP($E2426&amp;"-2",'PTE - Segment Emissions Calcs'!$I$8:$V$8919,16,FALSE),0)</f>
        <v>0</v>
      </c>
      <c r="H2426" s="28">
        <f t="shared" ca="1" si="108"/>
        <v>1.1728601915377697</v>
      </c>
      <c r="I2426" s="29">
        <f ca="1">IFERROR(VLOOKUP($E2426&amp;"-1",'PTE - Segment Emissions Calcs'!$I$8:$X$8919,18,FALSE),0)</f>
        <v>0.29321504788444241</v>
      </c>
      <c r="J2426" s="29">
        <f ca="1">IFERROR(VLOOKUP($E2426&amp;"-2",'PTE - Segment Emissions Calcs'!$I$8:$X$8919,18,FALSE),0)</f>
        <v>0</v>
      </c>
      <c r="K2426" s="29">
        <f t="shared" ca="1" si="109"/>
        <v>0.29321504788444241</v>
      </c>
      <c r="L2426" s="29">
        <f ca="1">IFERROR(VLOOKUP($E2426&amp;"-1",'PTE - Segment Emissions Calcs'!$I$8:$Z$8919,20,FALSE),0)</f>
        <v>0.29321504788444241</v>
      </c>
      <c r="M2426" s="29">
        <f ca="1">IFERROR(VLOOKUP($E2426&amp;"-2",'PTE - Segment Emissions Calcs'!$I$8:$Z$8919,20,FALSE),0)</f>
        <v>0</v>
      </c>
      <c r="N2426" s="29">
        <f t="shared" ca="1" si="110"/>
        <v>0.29321504788444241</v>
      </c>
      <c r="O2426" s="30">
        <f t="array" aca="1" ref="O2426" ca="1">IF($H2426="TOTAL HAP",H2426,MAX(IF('PTE - Segment Emissions Calcs'!$B$8:$B$8919=$B2426,'PTE - Segment Emissions Calcs'!$V$8:$V$8919,)))</f>
        <v>1.1728601915377697</v>
      </c>
      <c r="P2426" s="30">
        <f t="array" aca="1" ref="P2426" ca="1">IF($H2426="TOTAL HAP",K2426,MAX(IF('PTE - Segment Emissions Calcs'!$B$8:$B$8919=$B2426,'PTE - Segment Emissions Calcs'!$X$8:$X$8919,)))</f>
        <v>0.29321504788444241</v>
      </c>
      <c r="Q2426" s="30">
        <f t="array" aca="1" ref="Q2426" ca="1">IF($H2426="TOTAL HAP",N2426,MAX(IF('PTE - Segment Emissions Calcs'!$B$8:$B$8919=$B2426,'PTE - Segment Emissions Calcs'!$Z$8:$Z$8919,)))</f>
        <v>0.29321504788444241</v>
      </c>
      <c r="R2426" s="31"/>
    </row>
    <row r="2427" spans="1:18" x14ac:dyDescent="0.25">
      <c r="A2427" s="32"/>
      <c r="B2427" s="33"/>
      <c r="C2427" s="34" t="s">
        <v>19</v>
      </c>
      <c r="D2427" s="35"/>
      <c r="E2427" s="35"/>
      <c r="F2427" s="35">
        <f ca="1">IFERROR(VLOOKUP($E2427&amp;"-1",'PTE - Segment Emissions Calcs'!$I$8:$V$8919,16,FALSE),0)</f>
        <v>4.9692234430942346</v>
      </c>
      <c r="G2427" s="35">
        <f ca="1">IFERROR(VLOOKUP($E2427&amp;"-2",'PTE - Segment Emissions Calcs'!$I$8:$V$8919,16,FALSE),0)</f>
        <v>0</v>
      </c>
      <c r="H2427" s="36">
        <f t="shared" ca="1" si="108"/>
        <v>4.9692234430942346</v>
      </c>
      <c r="I2427" s="37">
        <f ca="1">IFERROR(VLOOKUP($E2427&amp;"-1",'PTE - Segment Emissions Calcs'!$I$8:$X$8919,18,FALSE),0)</f>
        <v>1.2423058607735586</v>
      </c>
      <c r="J2427" s="37">
        <f ca="1">IFERROR(VLOOKUP($E2427&amp;"-2",'PTE - Segment Emissions Calcs'!$I$8:$X$8919,18,FALSE),0)</f>
        <v>0</v>
      </c>
      <c r="K2427" s="37">
        <f t="shared" ca="1" si="109"/>
        <v>1.2423058607735586</v>
      </c>
      <c r="L2427" s="37">
        <f ca="1">IFERROR(VLOOKUP($E2427&amp;"-1",'PTE - Segment Emissions Calcs'!$I$8:$Z$8919,20,FALSE),0)</f>
        <v>1.2423058607735586</v>
      </c>
      <c r="M2427" s="37">
        <f ca="1">IFERROR(VLOOKUP($E2427&amp;"-2",'PTE - Segment Emissions Calcs'!$I$8:$Z$8919,20,FALSE),0)</f>
        <v>0</v>
      </c>
      <c r="N2427" s="37">
        <f t="shared" ca="1" si="110"/>
        <v>1.2423058607735586</v>
      </c>
      <c r="O2427" s="38">
        <f t="array" aca="1" ref="O2427" ca="1">IF($H2427="TOTAL HAP",H2427,MAX(IF('PTE - Segment Emissions Calcs'!$B$8:$B$8919=$B2427,'PTE - Segment Emissions Calcs'!$V$8:$V$8919,)))</f>
        <v>4.9692234430942346</v>
      </c>
      <c r="P2427" s="38">
        <f t="array" aca="1" ref="P2427" ca="1">IF($H2427="TOTAL HAP",K2427,MAX(IF('PTE - Segment Emissions Calcs'!$B$8:$B$8919=$B2427,'PTE - Segment Emissions Calcs'!$X$8:$X$8919,)))</f>
        <v>1.2423058607735586</v>
      </c>
      <c r="Q2427" s="38">
        <f t="array" aca="1" ref="Q2427" ca="1">IF($H2427="TOTAL HAP",N2427,MAX(IF('PTE - Segment Emissions Calcs'!$B$8:$B$8919=$B2427,'PTE - Segment Emissions Calcs'!$Z$8:$Z$8919,)))</f>
        <v>1.2423058607735586</v>
      </c>
      <c r="R2427" s="39"/>
    </row>
    <row r="2428" spans="1:18" x14ac:dyDescent="0.25">
      <c r="A2428" s="32"/>
      <c r="B2428" s="33"/>
      <c r="C2428" s="34" t="s">
        <v>20</v>
      </c>
      <c r="D2428" s="35"/>
      <c r="E2428" s="35"/>
      <c r="F2428" s="35">
        <f ca="1">IFERROR(VLOOKUP($E2428&amp;"-1",'PTE - Segment Emissions Calcs'!$I$8:$V$8919,16,FALSE),0)</f>
        <v>0.15432370941286444</v>
      </c>
      <c r="G2428" s="35">
        <f ca="1">IFERROR(VLOOKUP($E2428&amp;"-2",'PTE - Segment Emissions Calcs'!$I$8:$V$8919,16,FALSE),0)</f>
        <v>0</v>
      </c>
      <c r="H2428" s="36">
        <f t="shared" ca="1" si="108"/>
        <v>0.15432370941286444</v>
      </c>
      <c r="I2428" s="37">
        <f ca="1">IFERROR(VLOOKUP($E2428&amp;"-1",'PTE - Segment Emissions Calcs'!$I$8:$X$8919,18,FALSE),0)</f>
        <v>3.858092735321611E-2</v>
      </c>
      <c r="J2428" s="37">
        <f ca="1">IFERROR(VLOOKUP($E2428&amp;"-2",'PTE - Segment Emissions Calcs'!$I$8:$X$8919,18,FALSE),0)</f>
        <v>0</v>
      </c>
      <c r="K2428" s="37">
        <f t="shared" ca="1" si="109"/>
        <v>3.858092735321611E-2</v>
      </c>
      <c r="L2428" s="37">
        <f ca="1">IFERROR(VLOOKUP($E2428&amp;"-1",'PTE - Segment Emissions Calcs'!$I$8:$Z$8919,20,FALSE),0)</f>
        <v>3.858092735321611E-2</v>
      </c>
      <c r="M2428" s="37">
        <f ca="1">IFERROR(VLOOKUP($E2428&amp;"-2",'PTE - Segment Emissions Calcs'!$I$8:$Z$8919,20,FALSE),0)</f>
        <v>0</v>
      </c>
      <c r="N2428" s="37">
        <f t="shared" ca="1" si="110"/>
        <v>3.858092735321611E-2</v>
      </c>
      <c r="O2428" s="38">
        <f t="array" aca="1" ref="O2428" ca="1">IF($H2428="TOTAL HAP",H2428,MAX(IF('PTE - Segment Emissions Calcs'!$B$8:$B$8919=$B2428,'PTE - Segment Emissions Calcs'!$V$8:$V$8919,)))</f>
        <v>0.15432370941286444</v>
      </c>
      <c r="P2428" s="38">
        <f t="array" aca="1" ref="P2428" ca="1">IF($H2428="TOTAL HAP",K2428,MAX(IF('PTE - Segment Emissions Calcs'!$B$8:$B$8919=$B2428,'PTE - Segment Emissions Calcs'!$X$8:$X$8919,)))</f>
        <v>3.858092735321611E-2</v>
      </c>
      <c r="Q2428" s="38">
        <f t="array" aca="1" ref="Q2428" ca="1">IF($H2428="TOTAL HAP",N2428,MAX(IF('PTE - Segment Emissions Calcs'!$B$8:$B$8919=$B2428,'PTE - Segment Emissions Calcs'!$Z$8:$Z$8919,)))</f>
        <v>3.858092735321611E-2</v>
      </c>
      <c r="R2428" s="39"/>
    </row>
    <row r="2429" spans="1:18" x14ac:dyDescent="0.25">
      <c r="A2429" s="40"/>
      <c r="B2429" s="40"/>
      <c r="C2429" s="34" t="s">
        <v>21</v>
      </c>
      <c r="D2429" s="35"/>
      <c r="E2429" s="35"/>
      <c r="F2429" s="35">
        <f ca="1">IFERROR(VLOOKUP($E2429&amp;"-1",'PTE - Segment Emissions Calcs'!$I$8:$V$8919,16,FALSE),0)</f>
        <v>0.15432370941286444</v>
      </c>
      <c r="G2429" s="35">
        <f ca="1">IFERROR(VLOOKUP($E2429&amp;"-2",'PTE - Segment Emissions Calcs'!$I$8:$V$8919,16,FALSE),0)</f>
        <v>0</v>
      </c>
      <c r="H2429" s="36">
        <f t="shared" ca="1" si="108"/>
        <v>0.15432370941286444</v>
      </c>
      <c r="I2429" s="37">
        <f ca="1">IFERROR(VLOOKUP($E2429&amp;"-1",'PTE - Segment Emissions Calcs'!$I$8:$X$8919,18,FALSE),0)</f>
        <v>3.858092735321611E-2</v>
      </c>
      <c r="J2429" s="37">
        <f ca="1">IFERROR(VLOOKUP($E2429&amp;"-2",'PTE - Segment Emissions Calcs'!$I$8:$X$8919,18,FALSE),0)</f>
        <v>0</v>
      </c>
      <c r="K2429" s="37">
        <f t="shared" ca="1" si="109"/>
        <v>3.858092735321611E-2</v>
      </c>
      <c r="L2429" s="37">
        <f ca="1">IFERROR(VLOOKUP($E2429&amp;"-1",'PTE - Segment Emissions Calcs'!$I$8:$Z$8919,20,FALSE),0)</f>
        <v>3.858092735321611E-2</v>
      </c>
      <c r="M2429" s="37">
        <f ca="1">IFERROR(VLOOKUP($E2429&amp;"-2",'PTE - Segment Emissions Calcs'!$I$8:$Z$8919,20,FALSE),0)</f>
        <v>0</v>
      </c>
      <c r="N2429" s="37">
        <f t="shared" ca="1" si="110"/>
        <v>3.858092735321611E-2</v>
      </c>
      <c r="O2429" s="38">
        <f t="array" aca="1" ref="O2429" ca="1">IF($H2429="TOTAL HAP",H2429,MAX(IF('PTE - Segment Emissions Calcs'!$B$8:$B$8919=$B2429,'PTE - Segment Emissions Calcs'!$V$8:$V$8919,)))</f>
        <v>0.15432370941286444</v>
      </c>
      <c r="P2429" s="38">
        <f t="array" aca="1" ref="P2429" ca="1">IF($H2429="TOTAL HAP",K2429,MAX(IF('PTE - Segment Emissions Calcs'!$B$8:$B$8919=$B2429,'PTE - Segment Emissions Calcs'!$X$8:$X$8919,)))</f>
        <v>3.858092735321611E-2</v>
      </c>
      <c r="Q2429" s="38">
        <f t="array" aca="1" ref="Q2429" ca="1">IF($H2429="TOTAL HAP",N2429,MAX(IF('PTE - Segment Emissions Calcs'!$B$8:$B$8919=$B2429,'PTE - Segment Emissions Calcs'!$Z$8:$Z$8919,)))</f>
        <v>3.858092735321611E-2</v>
      </c>
      <c r="R2429" s="39"/>
    </row>
    <row r="2430" spans="1:18" x14ac:dyDescent="0.25">
      <c r="A2430" s="40"/>
      <c r="B2430" s="40"/>
      <c r="C2430" s="34" t="s">
        <v>22</v>
      </c>
      <c r="D2430" s="35"/>
      <c r="E2430" s="35"/>
      <c r="F2430" s="35">
        <f ca="1">IFERROR(VLOOKUP($E2430&amp;"-1",'PTE - Segment Emissions Calcs'!$I$8:$V$8919,16,FALSE),0)</f>
        <v>0.15432370941286444</v>
      </c>
      <c r="G2430" s="35">
        <f ca="1">IFERROR(VLOOKUP($E2430&amp;"-2",'PTE - Segment Emissions Calcs'!$I$8:$V$8919,16,FALSE),0)</f>
        <v>0</v>
      </c>
      <c r="H2430" s="36">
        <f t="shared" ca="1" si="108"/>
        <v>0.15432370941286444</v>
      </c>
      <c r="I2430" s="37">
        <f ca="1">IFERROR(VLOOKUP($E2430&amp;"-1",'PTE - Segment Emissions Calcs'!$I$8:$X$8919,18,FALSE),0)</f>
        <v>3.858092735321611E-2</v>
      </c>
      <c r="J2430" s="37">
        <f ca="1">IFERROR(VLOOKUP($E2430&amp;"-2",'PTE - Segment Emissions Calcs'!$I$8:$X$8919,18,FALSE),0)</f>
        <v>0</v>
      </c>
      <c r="K2430" s="37">
        <f t="shared" ca="1" si="109"/>
        <v>3.858092735321611E-2</v>
      </c>
      <c r="L2430" s="37">
        <f ca="1">IFERROR(VLOOKUP($E2430&amp;"-1",'PTE - Segment Emissions Calcs'!$I$8:$Z$8919,20,FALSE),0)</f>
        <v>3.858092735321611E-2</v>
      </c>
      <c r="M2430" s="37">
        <f ca="1">IFERROR(VLOOKUP($E2430&amp;"-2",'PTE - Segment Emissions Calcs'!$I$8:$Z$8919,20,FALSE),0)</f>
        <v>0</v>
      </c>
      <c r="N2430" s="37">
        <f t="shared" ca="1" si="110"/>
        <v>3.858092735321611E-2</v>
      </c>
      <c r="O2430" s="38">
        <f t="array" aca="1" ref="O2430" ca="1">IF($H2430="TOTAL HAP",H2430,MAX(IF('PTE - Segment Emissions Calcs'!$B$8:$B$8919=$B2430,'PTE - Segment Emissions Calcs'!$V$8:$V$8919,)))</f>
        <v>0.15432370941286444</v>
      </c>
      <c r="P2430" s="38">
        <f t="array" aca="1" ref="P2430" ca="1">IF($H2430="TOTAL HAP",K2430,MAX(IF('PTE - Segment Emissions Calcs'!$B$8:$B$8919=$B2430,'PTE - Segment Emissions Calcs'!$X$8:$X$8919,)))</f>
        <v>3.858092735321611E-2</v>
      </c>
      <c r="Q2430" s="38">
        <f t="array" aca="1" ref="Q2430" ca="1">IF($H2430="TOTAL HAP",N2430,MAX(IF('PTE - Segment Emissions Calcs'!$B$8:$B$8919=$B2430,'PTE - Segment Emissions Calcs'!$Z$8:$Z$8919,)))</f>
        <v>3.858092735321611E-2</v>
      </c>
      <c r="R2430" s="39"/>
    </row>
    <row r="2431" spans="1:18" x14ac:dyDescent="0.25">
      <c r="A2431" s="40"/>
      <c r="B2431" s="40"/>
      <c r="C2431" s="34" t="s">
        <v>23</v>
      </c>
      <c r="D2431" s="35"/>
      <c r="E2431" s="35"/>
      <c r="F2431" s="35">
        <f ca="1">IFERROR(VLOOKUP($E2431&amp;"-1",'PTE - Segment Emissions Calcs'!$I$8:$V$8919,16,FALSE),0)</f>
        <v>8.4945000000000003E-3</v>
      </c>
      <c r="G2431" s="35">
        <f ca="1">IFERROR(VLOOKUP($E2431&amp;"-2",'PTE - Segment Emissions Calcs'!$I$8:$V$8919,16,FALSE),0)</f>
        <v>0</v>
      </c>
      <c r="H2431" s="36">
        <f t="shared" ca="1" si="108"/>
        <v>8.4945000000000003E-3</v>
      </c>
      <c r="I2431" s="37">
        <f ca="1">IFERROR(VLOOKUP($E2431&amp;"-1",'PTE - Segment Emissions Calcs'!$I$8:$X$8919,18,FALSE),0)</f>
        <v>2.1236250000000001E-3</v>
      </c>
      <c r="J2431" s="37">
        <f ca="1">IFERROR(VLOOKUP($E2431&amp;"-2",'PTE - Segment Emissions Calcs'!$I$8:$X$8919,18,FALSE),0)</f>
        <v>0</v>
      </c>
      <c r="K2431" s="37">
        <f t="shared" ca="1" si="109"/>
        <v>2.1236250000000001E-3</v>
      </c>
      <c r="L2431" s="37">
        <f ca="1">IFERROR(VLOOKUP($E2431&amp;"-1",'PTE - Segment Emissions Calcs'!$I$8:$Z$8919,20,FALSE),0)</f>
        <v>2.1236250000000001E-3</v>
      </c>
      <c r="M2431" s="37">
        <f ca="1">IFERROR(VLOOKUP($E2431&amp;"-2",'PTE - Segment Emissions Calcs'!$I$8:$Z$8919,20,FALSE),0)</f>
        <v>0</v>
      </c>
      <c r="N2431" s="37">
        <f t="shared" ca="1" si="110"/>
        <v>2.1236250000000001E-3</v>
      </c>
      <c r="O2431" s="38">
        <f t="array" aca="1" ref="O2431" ca="1">IF($H2431="TOTAL HAP",H2431,MAX(IF('PTE - Segment Emissions Calcs'!$B$8:$B$8919=$B2431,'PTE - Segment Emissions Calcs'!$V$8:$V$8919,)))</f>
        <v>8.4945000000000003E-3</v>
      </c>
      <c r="P2431" s="38">
        <f t="array" aca="1" ref="P2431" ca="1">IF($H2431="TOTAL HAP",K2431,MAX(IF('PTE - Segment Emissions Calcs'!$B$8:$B$8919=$B2431,'PTE - Segment Emissions Calcs'!$X$8:$X$8919,)))</f>
        <v>2.1236250000000001E-3</v>
      </c>
      <c r="Q2431" s="38">
        <f t="array" aca="1" ref="Q2431" ca="1">IF($H2431="TOTAL HAP",N2431,MAX(IF('PTE - Segment Emissions Calcs'!$B$8:$B$8919=$B2431,'PTE - Segment Emissions Calcs'!$Z$8:$Z$8919,)))</f>
        <v>2.1236250000000001E-3</v>
      </c>
      <c r="R2431" s="39"/>
    </row>
    <row r="2432" spans="1:18" x14ac:dyDescent="0.25">
      <c r="A2432" s="40"/>
      <c r="B2432" s="40"/>
      <c r="C2432" s="34" t="s">
        <v>24</v>
      </c>
      <c r="D2432" s="35"/>
      <c r="E2432" s="35"/>
      <c r="F2432" s="35">
        <f ca="1">IFERROR(VLOOKUP($E2432&amp;"-1",'PTE - Segment Emissions Calcs'!$I$8:$V$8919,16,FALSE),0)</f>
        <v>4.6297112823859322E-2</v>
      </c>
      <c r="G2432" s="35">
        <f ca="1">IFERROR(VLOOKUP($E2432&amp;"-2",'PTE - Segment Emissions Calcs'!$I$8:$V$8919,16,FALSE),0)</f>
        <v>0</v>
      </c>
      <c r="H2432" s="36">
        <f t="shared" ca="1" si="108"/>
        <v>4.6297112823859322E-2</v>
      </c>
      <c r="I2432" s="37">
        <f ca="1">IFERROR(VLOOKUP($E2432&amp;"-1",'PTE - Segment Emissions Calcs'!$I$8:$X$8919,18,FALSE),0)</f>
        <v>1.1574278205964831E-2</v>
      </c>
      <c r="J2432" s="37">
        <f ca="1">IFERROR(VLOOKUP($E2432&amp;"-2",'PTE - Segment Emissions Calcs'!$I$8:$X$8919,18,FALSE),0)</f>
        <v>0</v>
      </c>
      <c r="K2432" s="37">
        <f t="shared" ca="1" si="109"/>
        <v>1.1574278205964831E-2</v>
      </c>
      <c r="L2432" s="37">
        <f ca="1">IFERROR(VLOOKUP($E2432&amp;"-1",'PTE - Segment Emissions Calcs'!$I$8:$Z$8919,20,FALSE),0)</f>
        <v>1.1574278205964831E-2</v>
      </c>
      <c r="M2432" s="37">
        <f ca="1">IFERROR(VLOOKUP($E2432&amp;"-2",'PTE - Segment Emissions Calcs'!$I$8:$Z$8919,20,FALSE),0)</f>
        <v>0</v>
      </c>
      <c r="N2432" s="37">
        <f t="shared" ca="1" si="110"/>
        <v>1.1574278205964831E-2</v>
      </c>
      <c r="O2432" s="38">
        <f t="array" aca="1" ref="O2432" ca="1">IF($H2432="TOTAL HAP",H2432,MAX(IF('PTE - Segment Emissions Calcs'!$B$8:$B$8919=$B2432,'PTE - Segment Emissions Calcs'!$V$8:$V$8919,)))</f>
        <v>4.6297112823859322E-2</v>
      </c>
      <c r="P2432" s="38">
        <f t="array" aca="1" ref="P2432" ca="1">IF($H2432="TOTAL HAP",K2432,MAX(IF('PTE - Segment Emissions Calcs'!$B$8:$B$8919=$B2432,'PTE - Segment Emissions Calcs'!$X$8:$X$8919,)))</f>
        <v>1.1574278205964831E-2</v>
      </c>
      <c r="Q2432" s="38">
        <f t="array" aca="1" ref="Q2432" ca="1">IF($H2432="TOTAL HAP",N2432,MAX(IF('PTE - Segment Emissions Calcs'!$B$8:$B$8919=$B2432,'PTE - Segment Emissions Calcs'!$Z$8:$Z$8919,)))</f>
        <v>1.1574278205964831E-2</v>
      </c>
      <c r="R2432" s="39"/>
    </row>
    <row r="2433" spans="1:18" x14ac:dyDescent="0.25">
      <c r="A2433" s="40"/>
      <c r="B2433" s="40"/>
      <c r="C2433" s="34" t="s">
        <v>25</v>
      </c>
      <c r="D2433" s="35"/>
      <c r="E2433" s="35"/>
      <c r="F2433" s="35">
        <f ca="1">IFERROR(VLOOKUP($E2433&amp;"-1",'PTE - Segment Emissions Calcs'!$I$8:$V$8919,16,FALSE),0)</f>
        <v>799.88101667358387</v>
      </c>
      <c r="G2433" s="35">
        <f ca="1">IFERROR(VLOOKUP($E2433&amp;"-2",'PTE - Segment Emissions Calcs'!$I$8:$V$8919,16,FALSE),0)</f>
        <v>0</v>
      </c>
      <c r="H2433" s="36">
        <f t="shared" ca="1" si="108"/>
        <v>799.88101667358387</v>
      </c>
      <c r="I2433" s="37">
        <f ca="1">IFERROR(VLOOKUP($E2433&amp;"-1",'PTE - Segment Emissions Calcs'!$I$8:$X$8919,18,FALSE),0)</f>
        <v>199.97025416839597</v>
      </c>
      <c r="J2433" s="37">
        <f ca="1">IFERROR(VLOOKUP($E2433&amp;"-2",'PTE - Segment Emissions Calcs'!$I$8:$X$8919,18,FALSE),0)</f>
        <v>0</v>
      </c>
      <c r="K2433" s="37">
        <f t="shared" ca="1" si="109"/>
        <v>199.97025416839597</v>
      </c>
      <c r="L2433" s="37">
        <f ca="1">IFERROR(VLOOKUP($E2433&amp;"-1",'PTE - Segment Emissions Calcs'!$I$8:$Z$8919,20,FALSE),0)</f>
        <v>199.97025416839597</v>
      </c>
      <c r="M2433" s="37">
        <f ca="1">IFERROR(VLOOKUP($E2433&amp;"-2",'PTE - Segment Emissions Calcs'!$I$8:$Z$8919,20,FALSE),0)</f>
        <v>0</v>
      </c>
      <c r="N2433" s="37">
        <f t="shared" ca="1" si="110"/>
        <v>199.97025416839597</v>
      </c>
      <c r="O2433" s="38">
        <f t="array" aca="1" ref="O2433" ca="1">IF($H2433="TOTAL HAP",H2433,MAX(IF('PTE - Segment Emissions Calcs'!$B$8:$B$8919=$B2433,'PTE - Segment Emissions Calcs'!$V$8:$V$8919,)))</f>
        <v>799.88101667358387</v>
      </c>
      <c r="P2433" s="38">
        <f t="array" aca="1" ref="P2433" ca="1">IF($H2433="TOTAL HAP",K2433,MAX(IF('PTE - Segment Emissions Calcs'!$B$8:$B$8919=$B2433,'PTE - Segment Emissions Calcs'!$X$8:$X$8919,)))</f>
        <v>199.97025416839597</v>
      </c>
      <c r="Q2433" s="38">
        <f t="array" aca="1" ref="Q2433" ca="1">IF($H2433="TOTAL HAP",N2433,MAX(IF('PTE - Segment Emissions Calcs'!$B$8:$B$8919=$B2433,'PTE - Segment Emissions Calcs'!$Z$8:$Z$8919,)))</f>
        <v>199.97025416839597</v>
      </c>
      <c r="R2433" s="39"/>
    </row>
    <row r="2434" spans="1:18" x14ac:dyDescent="0.25">
      <c r="A2434" s="40"/>
      <c r="B2434" s="40"/>
      <c r="C2434" s="34" t="s">
        <v>26</v>
      </c>
      <c r="D2434" s="35"/>
      <c r="E2434" s="35"/>
      <c r="F2434" s="35">
        <f ca="1">IFERROR(VLOOKUP($E2434&amp;"-1",'PTE - Segment Emissions Calcs'!$I$8:$V$8919,16,FALSE),0)</f>
        <v>3.2445146701200002E-2</v>
      </c>
      <c r="G2434" s="35">
        <f ca="1">IFERROR(VLOOKUP($E2434&amp;"-2",'PTE - Segment Emissions Calcs'!$I$8:$V$8919,16,FALSE),0)</f>
        <v>0</v>
      </c>
      <c r="H2434" s="36">
        <f t="shared" ca="1" si="108"/>
        <v>3.2445146701200002E-2</v>
      </c>
      <c r="I2434" s="37">
        <f ca="1">IFERROR(VLOOKUP($E2434&amp;"-1",'PTE - Segment Emissions Calcs'!$I$8:$X$8919,18,FALSE),0)</f>
        <v>8.1112866753000005E-3</v>
      </c>
      <c r="J2434" s="37">
        <f ca="1">IFERROR(VLOOKUP($E2434&amp;"-2",'PTE - Segment Emissions Calcs'!$I$8:$X$8919,18,FALSE),0)</f>
        <v>0</v>
      </c>
      <c r="K2434" s="37">
        <f t="shared" ca="1" si="109"/>
        <v>8.1112866753000005E-3</v>
      </c>
      <c r="L2434" s="37">
        <f ca="1">IFERROR(VLOOKUP($E2434&amp;"-1",'PTE - Segment Emissions Calcs'!$I$8:$Z$8919,20,FALSE),0)</f>
        <v>8.1112866753000005E-3</v>
      </c>
      <c r="M2434" s="37">
        <f ca="1">IFERROR(VLOOKUP($E2434&amp;"-2",'PTE - Segment Emissions Calcs'!$I$8:$Z$8919,20,FALSE),0)</f>
        <v>0</v>
      </c>
      <c r="N2434" s="37">
        <f t="shared" ca="1" si="110"/>
        <v>8.1112866753000005E-3</v>
      </c>
      <c r="O2434" s="38">
        <f t="array" aca="1" ref="O2434" ca="1">IF($H2434="TOTAL HAP",H2434,MAX(IF('PTE - Segment Emissions Calcs'!$B$8:$B$8919=$B2434,'PTE - Segment Emissions Calcs'!$V$8:$V$8919,)))</f>
        <v>3.2445146701200002E-2</v>
      </c>
      <c r="P2434" s="38">
        <f t="array" aca="1" ref="P2434" ca="1">IF($H2434="TOTAL HAP",K2434,MAX(IF('PTE - Segment Emissions Calcs'!$B$8:$B$8919=$B2434,'PTE - Segment Emissions Calcs'!$X$8:$X$8919,)))</f>
        <v>8.1112866753000005E-3</v>
      </c>
      <c r="Q2434" s="38">
        <f t="array" aca="1" ref="Q2434" ca="1">IF($H2434="TOTAL HAP",N2434,MAX(IF('PTE - Segment Emissions Calcs'!$B$8:$B$8919=$B2434,'PTE - Segment Emissions Calcs'!$Z$8:$Z$8919,)))</f>
        <v>8.1112866753000005E-3</v>
      </c>
      <c r="R2434" s="39"/>
    </row>
    <row r="2435" spans="1:18" x14ac:dyDescent="0.25">
      <c r="A2435" s="40"/>
      <c r="B2435" s="40"/>
      <c r="C2435" s="34" t="s">
        <v>27</v>
      </c>
      <c r="D2435" s="35"/>
      <c r="E2435" s="35"/>
      <c r="F2435" s="35">
        <f ca="1">IFERROR(VLOOKUP($E2435&amp;"-1",'PTE - Segment Emissions Calcs'!$I$8:$V$8919,16,FALSE),0)</f>
        <v>6.489029340239998E-3</v>
      </c>
      <c r="G2435" s="35">
        <f ca="1">IFERROR(VLOOKUP($E2435&amp;"-2",'PTE - Segment Emissions Calcs'!$I$8:$V$8919,16,FALSE),0)</f>
        <v>0</v>
      </c>
      <c r="H2435" s="36">
        <f t="shared" ca="1" si="108"/>
        <v>6.489029340239998E-3</v>
      </c>
      <c r="I2435" s="37">
        <f ca="1">IFERROR(VLOOKUP($E2435&amp;"-1",'PTE - Segment Emissions Calcs'!$I$8:$X$8919,18,FALSE),0)</f>
        <v>1.6222573350599995E-3</v>
      </c>
      <c r="J2435" s="37">
        <f ca="1">IFERROR(VLOOKUP($E2435&amp;"-2",'PTE - Segment Emissions Calcs'!$I$8:$X$8919,18,FALSE),0)</f>
        <v>0</v>
      </c>
      <c r="K2435" s="37">
        <f t="shared" ca="1" si="109"/>
        <v>1.6222573350599995E-3</v>
      </c>
      <c r="L2435" s="37">
        <f ca="1">IFERROR(VLOOKUP($E2435&amp;"-1",'PTE - Segment Emissions Calcs'!$I$8:$Z$8919,20,FALSE),0)</f>
        <v>1.6222573350599995E-3</v>
      </c>
      <c r="M2435" s="37">
        <f ca="1">IFERROR(VLOOKUP($E2435&amp;"-2",'PTE - Segment Emissions Calcs'!$I$8:$Z$8919,20,FALSE),0)</f>
        <v>0</v>
      </c>
      <c r="N2435" s="37">
        <f t="shared" ca="1" si="110"/>
        <v>1.6222573350599995E-3</v>
      </c>
      <c r="O2435" s="38">
        <f t="array" aca="1" ref="O2435" ca="1">IF($H2435="TOTAL HAP",H2435,MAX(IF('PTE - Segment Emissions Calcs'!$B$8:$B$8919=$B2435,'PTE - Segment Emissions Calcs'!$V$8:$V$8919,)))</f>
        <v>6.489029340239998E-3</v>
      </c>
      <c r="P2435" s="38">
        <f t="array" aca="1" ref="P2435" ca="1">IF($H2435="TOTAL HAP",K2435,MAX(IF('PTE - Segment Emissions Calcs'!$B$8:$B$8919=$B2435,'PTE - Segment Emissions Calcs'!$X$8:$X$8919,)))</f>
        <v>1.6222573350599995E-3</v>
      </c>
      <c r="Q2435" s="38">
        <f t="array" aca="1" ref="Q2435" ca="1">IF($H2435="TOTAL HAP",N2435,MAX(IF('PTE - Segment Emissions Calcs'!$B$8:$B$8919=$B2435,'PTE - Segment Emissions Calcs'!$Z$8:$Z$8919,)))</f>
        <v>1.6222573350599995E-3</v>
      </c>
      <c r="R2435" s="39"/>
    </row>
    <row r="2436" spans="1:18" x14ac:dyDescent="0.25">
      <c r="A2436" s="40"/>
      <c r="B2436" s="40"/>
      <c r="C2436" s="34" t="s">
        <v>28</v>
      </c>
      <c r="D2436" s="35"/>
      <c r="E2436" s="35"/>
      <c r="F2436" s="35">
        <f ca="1">IFERROR(VLOOKUP($E2436&amp;"-1",'PTE - Segment Emissions Calcs'!$I$8:$V$8919,16,FALSE),0)</f>
        <v>802.62587608450542</v>
      </c>
      <c r="G2436" s="35">
        <f ca="1">IFERROR(VLOOKUP($E2436&amp;"-2",'PTE - Segment Emissions Calcs'!$I$8:$V$8919,16,FALSE),0)</f>
        <v>0</v>
      </c>
      <c r="H2436" s="36">
        <f t="shared" ca="1" si="108"/>
        <v>802.62587608450542</v>
      </c>
      <c r="I2436" s="37">
        <f ca="1">IFERROR(VLOOKUP($E2436&amp;"-1",'PTE - Segment Emissions Calcs'!$I$8:$X$8919,18,FALSE),0)</f>
        <v>200.65646902112636</v>
      </c>
      <c r="J2436" s="37">
        <f ca="1">IFERROR(VLOOKUP($E2436&amp;"-2",'PTE - Segment Emissions Calcs'!$I$8:$X$8919,18,FALSE),0)</f>
        <v>0</v>
      </c>
      <c r="K2436" s="37">
        <f t="shared" ca="1" si="109"/>
        <v>200.65646902112636</v>
      </c>
      <c r="L2436" s="37">
        <f ca="1">IFERROR(VLOOKUP($E2436&amp;"-1",'PTE - Segment Emissions Calcs'!$I$8:$Z$8919,20,FALSE),0)</f>
        <v>200.65646902112636</v>
      </c>
      <c r="M2436" s="37">
        <f ca="1">IFERROR(VLOOKUP($E2436&amp;"-2",'PTE - Segment Emissions Calcs'!$I$8:$Z$8919,20,FALSE),0)</f>
        <v>0</v>
      </c>
      <c r="N2436" s="37">
        <f t="shared" ca="1" si="110"/>
        <v>200.65646902112636</v>
      </c>
      <c r="O2436" s="38">
        <f t="array" aca="1" ref="O2436" ca="1">IF($H2436="TOTAL HAP",H2436,MAX(IF('PTE - Segment Emissions Calcs'!$B$8:$B$8919=$B2436,'PTE - Segment Emissions Calcs'!$V$8:$V$8919,)))</f>
        <v>802.62587608450542</v>
      </c>
      <c r="P2436" s="38">
        <f t="array" aca="1" ref="P2436" ca="1">IF($H2436="TOTAL HAP",K2436,MAX(IF('PTE - Segment Emissions Calcs'!$B$8:$B$8919=$B2436,'PTE - Segment Emissions Calcs'!$X$8:$X$8919,)))</f>
        <v>200.65646902112636</v>
      </c>
      <c r="Q2436" s="38">
        <f t="array" aca="1" ref="Q2436" ca="1">IF($H2436="TOTAL HAP",N2436,MAX(IF('PTE - Segment Emissions Calcs'!$B$8:$B$8919=$B2436,'PTE - Segment Emissions Calcs'!$Z$8:$Z$8919,)))</f>
        <v>200.65646902112636</v>
      </c>
      <c r="R2436" s="39"/>
    </row>
    <row r="2437" spans="1:18" x14ac:dyDescent="0.25">
      <c r="A2437" s="40"/>
      <c r="B2437" s="40"/>
      <c r="C2437" s="34" t="s">
        <v>29</v>
      </c>
      <c r="D2437" s="51"/>
      <c r="E2437" s="35"/>
      <c r="F2437" s="35">
        <f ca="1">IFERROR(VLOOKUP($E2437&amp;"-1",'PTE - Segment Emissions Calcs'!$I$8:$V$8919,16,FALSE),0)</f>
        <v>7.7214327625199988E-3</v>
      </c>
      <c r="G2437" s="35">
        <f ca="1">IFERROR(VLOOKUP($E2437&amp;"-2",'PTE - Segment Emissions Calcs'!$I$8:$V$8919,16,FALSE),0)</f>
        <v>0</v>
      </c>
      <c r="H2437" s="36">
        <f t="shared" ref="H2437:H2520" ca="1" si="111">MAX(F2437:G2437)</f>
        <v>7.7214327625199988E-3</v>
      </c>
      <c r="I2437" s="37">
        <f ca="1">IFERROR(VLOOKUP($E2437&amp;"-1",'PTE - Segment Emissions Calcs'!$I$8:$X$8919,18,FALSE),0)</f>
        <v>1.9303581906299997E-3</v>
      </c>
      <c r="J2437" s="37">
        <f ca="1">IFERROR(VLOOKUP($E2437&amp;"-2",'PTE - Segment Emissions Calcs'!$I$8:$X$8919,18,FALSE),0)</f>
        <v>0</v>
      </c>
      <c r="K2437" s="37">
        <f t="shared" ref="K2437:K2520" ca="1" si="112">MAX(I2437:J2437)</f>
        <v>1.9303581906299997E-3</v>
      </c>
      <c r="L2437" s="37">
        <f ca="1">IFERROR(VLOOKUP($E2437&amp;"-1",'PTE - Segment Emissions Calcs'!$I$8:$Z$8919,20,FALSE),0)</f>
        <v>1.9303581906299997E-3</v>
      </c>
      <c r="M2437" s="37">
        <f ca="1">IFERROR(VLOOKUP($E2437&amp;"-2",'PTE - Segment Emissions Calcs'!$I$8:$Z$8919,20,FALSE),0)</f>
        <v>0</v>
      </c>
      <c r="N2437" s="37">
        <f t="shared" ref="N2437:N2520" ca="1" si="113">MAX(L2437:M2437)</f>
        <v>1.9303581906299997E-3</v>
      </c>
      <c r="O2437" s="38">
        <f t="array" aca="1" ref="O2437" ca="1">IF($H2437="TOTAL HAP",H2437,MAX(IF('PTE - Segment Emissions Calcs'!$B$8:$B$8919=$B2437,'PTE - Segment Emissions Calcs'!$V$8:$V$8919,)))</f>
        <v>7.7214327625199988E-3</v>
      </c>
      <c r="P2437" s="38">
        <f t="array" aca="1" ref="P2437" ca="1">IF($H2437="TOTAL HAP",K2437,MAX(IF('PTE - Segment Emissions Calcs'!$B$8:$B$8919=$B2437,'PTE - Segment Emissions Calcs'!$X$8:$X$8919,)))</f>
        <v>1.9303581906299997E-3</v>
      </c>
      <c r="Q2437" s="38">
        <f t="array" aca="1" ref="Q2437" ca="1">IF($H2437="TOTAL HAP",N2437,MAX(IF('PTE - Segment Emissions Calcs'!$B$8:$B$8919=$B2437,'PTE - Segment Emissions Calcs'!$Z$8:$Z$8919,)))</f>
        <v>1.9303581906299997E-3</v>
      </c>
      <c r="R2437" s="39"/>
    </row>
    <row r="2438" spans="1:18" x14ac:dyDescent="0.25">
      <c r="A2438" s="40"/>
      <c r="B2438" s="40"/>
      <c r="C2438" s="34" t="s">
        <v>37</v>
      </c>
      <c r="D2438" s="35"/>
      <c r="E2438" s="35"/>
      <c r="F2438" s="35">
        <f ca="1">IFERROR(VLOOKUP($E2438&amp;"-1",'PTE - Segment Emissions Calcs'!$I$8:$V$8919,16,FALSE),0)</f>
        <v>3.8068030239999996E-3</v>
      </c>
      <c r="G2438" s="35">
        <f ca="1">IFERROR(VLOOKUP($E2438&amp;"-2",'PTE - Segment Emissions Calcs'!$I$8:$V$8919,16,FALSE),0)</f>
        <v>0</v>
      </c>
      <c r="H2438" s="36">
        <f t="shared" ca="1" si="111"/>
        <v>3.8068030239999996E-3</v>
      </c>
      <c r="I2438" s="37">
        <f ca="1">IFERROR(VLOOKUP($E2438&amp;"-1",'PTE - Segment Emissions Calcs'!$I$8:$X$8919,18,FALSE),0)</f>
        <v>9.5170075599999989E-4</v>
      </c>
      <c r="J2438" s="37">
        <f ca="1">IFERROR(VLOOKUP($E2438&amp;"-2",'PTE - Segment Emissions Calcs'!$I$8:$X$8919,18,FALSE),0)</f>
        <v>0</v>
      </c>
      <c r="K2438" s="37">
        <f t="shared" ca="1" si="112"/>
        <v>9.5170075599999989E-4</v>
      </c>
      <c r="L2438" s="37">
        <f ca="1">IFERROR(VLOOKUP($E2438&amp;"-1",'PTE - Segment Emissions Calcs'!$I$8:$Z$8919,20,FALSE),0)</f>
        <v>9.5170075599999989E-4</v>
      </c>
      <c r="M2438" s="37">
        <f ca="1">IFERROR(VLOOKUP($E2438&amp;"-2",'PTE - Segment Emissions Calcs'!$I$8:$Z$8919,20,FALSE),0)</f>
        <v>0</v>
      </c>
      <c r="N2438" s="37">
        <f t="shared" ca="1" si="113"/>
        <v>9.5170075599999989E-4</v>
      </c>
      <c r="O2438" s="38">
        <f t="array" aca="1" ref="O2438" ca="1">IF($H2438="TOTAL HAP",H2438,MAX(IF('PTE - Segment Emissions Calcs'!$B$8:$B$8919=$B2438,'PTE - Segment Emissions Calcs'!$V$8:$V$8919,)))</f>
        <v>3.8068030239999996E-3</v>
      </c>
      <c r="P2438" s="38">
        <f t="array" aca="1" ref="P2438" ca="1">IF($H2438="TOTAL HAP",K2438,MAX(IF('PTE - Segment Emissions Calcs'!$B$8:$B$8919=$B2438,'PTE - Segment Emissions Calcs'!$X$8:$X$8919,)))</f>
        <v>9.5170075599999989E-4</v>
      </c>
      <c r="Q2438" s="38">
        <f t="array" aca="1" ref="Q2438" ca="1">IF($H2438="TOTAL HAP",N2438,MAX(IF('PTE - Segment Emissions Calcs'!$B$8:$B$8919=$B2438,'PTE - Segment Emissions Calcs'!$Z$8:$Z$8919,)))</f>
        <v>9.5170075599999989E-4</v>
      </c>
      <c r="R2438" s="39"/>
    </row>
    <row r="2439" spans="1:18" x14ac:dyDescent="0.25">
      <c r="A2439" s="40"/>
      <c r="B2439" s="40"/>
      <c r="C2439" s="34" t="s">
        <v>53</v>
      </c>
      <c r="D2439" s="35"/>
      <c r="E2439" s="35"/>
      <c r="F2439" s="35">
        <f ca="1">IFERROR(VLOOKUP($E2439&amp;"-1",'PTE - Segment Emissions Calcs'!$I$8:$V$8919,16,FALSE),0)</f>
        <v>1.3784943939999994E-3</v>
      </c>
      <c r="G2439" s="35">
        <f ca="1">IFERROR(VLOOKUP($E2439&amp;"-2",'PTE - Segment Emissions Calcs'!$I$8:$V$8919,16,FALSE),0)</f>
        <v>0</v>
      </c>
      <c r="H2439" s="36">
        <f t="shared" ca="1" si="111"/>
        <v>1.3784943939999994E-3</v>
      </c>
      <c r="I2439" s="37">
        <f ca="1">IFERROR(VLOOKUP($E2439&amp;"-1",'PTE - Segment Emissions Calcs'!$I$8:$X$8919,18,FALSE),0)</f>
        <v>3.4462359849999984E-4</v>
      </c>
      <c r="J2439" s="37">
        <f ca="1">IFERROR(VLOOKUP($E2439&amp;"-2",'PTE - Segment Emissions Calcs'!$I$8:$X$8919,18,FALSE),0)</f>
        <v>0</v>
      </c>
      <c r="K2439" s="37">
        <f t="shared" ca="1" si="112"/>
        <v>3.4462359849999984E-4</v>
      </c>
      <c r="L2439" s="37">
        <f ca="1">IFERROR(VLOOKUP($E2439&amp;"-1",'PTE - Segment Emissions Calcs'!$I$8:$Z$8919,20,FALSE),0)</f>
        <v>3.4462359849999984E-4</v>
      </c>
      <c r="M2439" s="37">
        <f ca="1">IFERROR(VLOOKUP($E2439&amp;"-2",'PTE - Segment Emissions Calcs'!$I$8:$Z$8919,20,FALSE),0)</f>
        <v>0</v>
      </c>
      <c r="N2439" s="37">
        <f t="shared" ca="1" si="113"/>
        <v>3.4462359849999984E-4</v>
      </c>
      <c r="O2439" s="38">
        <f t="array" aca="1" ref="O2439" ca="1">IF($H2439="TOTAL HAP",H2439,MAX(IF('PTE - Segment Emissions Calcs'!$B$8:$B$8919=$B2439,'PTE - Segment Emissions Calcs'!$V$8:$V$8919,)))</f>
        <v>1.3784943939999994E-3</v>
      </c>
      <c r="P2439" s="38">
        <f t="array" aca="1" ref="P2439" ca="1">IF($H2439="TOTAL HAP",K2439,MAX(IF('PTE - Segment Emissions Calcs'!$B$8:$B$8919=$B2439,'PTE - Segment Emissions Calcs'!$X$8:$X$8919,)))</f>
        <v>3.4462359849999984E-4</v>
      </c>
      <c r="Q2439" s="38">
        <f t="array" aca="1" ref="Q2439" ca="1">IF($H2439="TOTAL HAP",N2439,MAX(IF('PTE - Segment Emissions Calcs'!$B$8:$B$8919=$B2439,'PTE - Segment Emissions Calcs'!$Z$8:$Z$8919,)))</f>
        <v>3.4462359849999984E-4</v>
      </c>
      <c r="R2439" s="39"/>
    </row>
    <row r="2440" spans="1:18" x14ac:dyDescent="0.25">
      <c r="A2440" s="40"/>
      <c r="B2440" s="40"/>
      <c r="C2440" s="34" t="s">
        <v>69</v>
      </c>
      <c r="D2440" s="35"/>
      <c r="E2440" s="35"/>
      <c r="F2440" s="35">
        <f ca="1">IFERROR(VLOOKUP($E2440&amp;"-1",'PTE - Segment Emissions Calcs'!$I$8:$V$8919,16,FALSE),0)</f>
        <v>9.4679508199999995E-4</v>
      </c>
      <c r="G2440" s="35">
        <f ca="1">IFERROR(VLOOKUP($E2440&amp;"-2",'PTE - Segment Emissions Calcs'!$I$8:$V$8919,16,FALSE),0)</f>
        <v>0</v>
      </c>
      <c r="H2440" s="36">
        <f t="shared" ca="1" si="111"/>
        <v>9.4679508199999995E-4</v>
      </c>
      <c r="I2440" s="37">
        <f ca="1">IFERROR(VLOOKUP($E2440&amp;"-1",'PTE - Segment Emissions Calcs'!$I$8:$X$8919,18,FALSE),0)</f>
        <v>2.3669877049999999E-4</v>
      </c>
      <c r="J2440" s="37">
        <f ca="1">IFERROR(VLOOKUP($E2440&amp;"-2",'PTE - Segment Emissions Calcs'!$I$8:$X$8919,18,FALSE),0)</f>
        <v>0</v>
      </c>
      <c r="K2440" s="37">
        <f t="shared" ca="1" si="112"/>
        <v>2.3669877049999999E-4</v>
      </c>
      <c r="L2440" s="37">
        <f ca="1">IFERROR(VLOOKUP($E2440&amp;"-1",'PTE - Segment Emissions Calcs'!$I$8:$Z$8919,20,FALSE),0)</f>
        <v>2.3669877049999999E-4</v>
      </c>
      <c r="M2440" s="37">
        <f ca="1">IFERROR(VLOOKUP($E2440&amp;"-2",'PTE - Segment Emissions Calcs'!$I$8:$Z$8919,20,FALSE),0)</f>
        <v>0</v>
      </c>
      <c r="N2440" s="37">
        <f t="shared" ca="1" si="113"/>
        <v>2.3669877049999999E-4</v>
      </c>
      <c r="O2440" s="38">
        <f t="array" aca="1" ref="O2440" ca="1">IF($H2440="TOTAL HAP",H2440,MAX(IF('PTE - Segment Emissions Calcs'!$B$8:$B$8919=$B2440,'PTE - Segment Emissions Calcs'!$V$8:$V$8919,)))</f>
        <v>9.4679508199999995E-4</v>
      </c>
      <c r="P2440" s="38">
        <f t="array" aca="1" ref="P2440" ca="1">IF($H2440="TOTAL HAP",K2440,MAX(IF('PTE - Segment Emissions Calcs'!$B$8:$B$8919=$B2440,'PTE - Segment Emissions Calcs'!$X$8:$X$8919,)))</f>
        <v>2.3669877049999999E-4</v>
      </c>
      <c r="Q2440" s="38">
        <f t="array" aca="1" ref="Q2440" ca="1">IF($H2440="TOTAL HAP",N2440,MAX(IF('PTE - Segment Emissions Calcs'!$B$8:$B$8919=$B2440,'PTE - Segment Emissions Calcs'!$Z$8:$Z$8919,)))</f>
        <v>2.3669877049999999E-4</v>
      </c>
      <c r="R2440" s="39"/>
    </row>
    <row r="2441" spans="1:18" x14ac:dyDescent="0.25">
      <c r="A2441" s="40"/>
      <c r="B2441" s="40"/>
      <c r="C2441" s="34" t="s">
        <v>127</v>
      </c>
      <c r="D2441" s="35"/>
      <c r="E2441" s="35"/>
      <c r="F2441" s="35">
        <f ca="1">IFERROR(VLOOKUP($E2441&amp;"-1",'PTE - Segment Emissions Calcs'!$I$8:$V$8919,16,FALSE),0)</f>
        <v>1.368683046E-2</v>
      </c>
      <c r="G2441" s="35">
        <f ca="1">IFERROR(VLOOKUP($E2441&amp;"-2",'PTE - Segment Emissions Calcs'!$I$8:$V$8919,16,FALSE),0)</f>
        <v>0</v>
      </c>
      <c r="H2441" s="36">
        <f t="shared" ca="1" si="111"/>
        <v>1.368683046E-2</v>
      </c>
      <c r="I2441" s="37">
        <f ca="1">IFERROR(VLOOKUP($E2441&amp;"-1",'PTE - Segment Emissions Calcs'!$I$8:$X$8919,18,FALSE),0)</f>
        <v>3.4217076150000001E-3</v>
      </c>
      <c r="J2441" s="37">
        <f ca="1">IFERROR(VLOOKUP($E2441&amp;"-2",'PTE - Segment Emissions Calcs'!$I$8:$X$8919,18,FALSE),0)</f>
        <v>0</v>
      </c>
      <c r="K2441" s="37">
        <f t="shared" ca="1" si="112"/>
        <v>3.4217076150000001E-3</v>
      </c>
      <c r="L2441" s="37">
        <f ca="1">IFERROR(VLOOKUP($E2441&amp;"-1",'PTE - Segment Emissions Calcs'!$I$8:$Z$8919,20,FALSE),0)</f>
        <v>3.4217076150000001E-3</v>
      </c>
      <c r="M2441" s="37">
        <f ca="1">IFERROR(VLOOKUP($E2441&amp;"-2",'PTE - Segment Emissions Calcs'!$I$8:$Z$8919,20,FALSE),0)</f>
        <v>0</v>
      </c>
      <c r="N2441" s="37">
        <f t="shared" ca="1" si="113"/>
        <v>3.4217076150000001E-3</v>
      </c>
      <c r="O2441" s="38">
        <f t="array" aca="1" ref="O2441" ca="1">IF($H2441="TOTAL HAP",H2441,MAX(IF('PTE - Segment Emissions Calcs'!$B$8:$B$8919=$B2441,'PTE - Segment Emissions Calcs'!$V$8:$V$8919,)))</f>
        <v>1.368683046E-2</v>
      </c>
      <c r="P2441" s="38">
        <f t="array" aca="1" ref="P2441" ca="1">IF($H2441="TOTAL HAP",K2441,MAX(IF('PTE - Segment Emissions Calcs'!$B$8:$B$8919=$B2441,'PTE - Segment Emissions Calcs'!$X$8:$X$8919,)))</f>
        <v>3.4217076150000001E-3</v>
      </c>
      <c r="Q2441" s="38">
        <f t="array" aca="1" ref="Q2441" ca="1">IF($H2441="TOTAL HAP",N2441,MAX(IF('PTE - Segment Emissions Calcs'!$B$8:$B$8919=$B2441,'PTE - Segment Emissions Calcs'!$Z$8:$Z$8919,)))</f>
        <v>3.4217076150000001E-3</v>
      </c>
      <c r="R2441" s="39"/>
    </row>
    <row r="2442" spans="1:18" x14ac:dyDescent="0.25">
      <c r="A2442" s="40"/>
      <c r="B2442" s="40"/>
      <c r="C2442" s="34" t="s">
        <v>47</v>
      </c>
      <c r="D2442" s="35"/>
      <c r="E2442" s="35"/>
      <c r="F2442" s="35">
        <f ca="1">IFERROR(VLOOKUP($E2442&amp;"-1",'PTE - Segment Emissions Calcs'!$I$8:$V$8919,16,FALSE),0)</f>
        <v>3.8705767859999998E-4</v>
      </c>
      <c r="G2442" s="35">
        <f ca="1">IFERROR(VLOOKUP($E2442&amp;"-2",'PTE - Segment Emissions Calcs'!$I$8:$V$8919,16,FALSE),0)</f>
        <v>0</v>
      </c>
      <c r="H2442" s="36">
        <f t="shared" ca="1" si="111"/>
        <v>3.8705767859999998E-4</v>
      </c>
      <c r="I2442" s="37">
        <f ca="1">IFERROR(VLOOKUP($E2442&amp;"-1",'PTE - Segment Emissions Calcs'!$I$8:$X$8919,18,FALSE),0)</f>
        <v>9.6764419649999995E-5</v>
      </c>
      <c r="J2442" s="37">
        <f ca="1">IFERROR(VLOOKUP($E2442&amp;"-2",'PTE - Segment Emissions Calcs'!$I$8:$X$8919,18,FALSE),0)</f>
        <v>0</v>
      </c>
      <c r="K2442" s="37">
        <f t="shared" ca="1" si="112"/>
        <v>9.6764419649999995E-5</v>
      </c>
      <c r="L2442" s="37">
        <f ca="1">IFERROR(VLOOKUP($E2442&amp;"-1",'PTE - Segment Emissions Calcs'!$I$8:$Z$8919,20,FALSE),0)</f>
        <v>9.6764419649999995E-5</v>
      </c>
      <c r="M2442" s="37">
        <f ca="1">IFERROR(VLOOKUP($E2442&amp;"-2",'PTE - Segment Emissions Calcs'!$I$8:$Z$8919,20,FALSE),0)</f>
        <v>0</v>
      </c>
      <c r="N2442" s="37">
        <f t="shared" ca="1" si="113"/>
        <v>9.6764419649999995E-5</v>
      </c>
      <c r="O2442" s="38">
        <f t="array" aca="1" ref="O2442" ca="1">IF($H2442="TOTAL HAP",H2442,MAX(IF('PTE - Segment Emissions Calcs'!$B$8:$B$8919=$B2442,'PTE - Segment Emissions Calcs'!$V$8:$V$8919,)))</f>
        <v>3.8705767859999998E-4</v>
      </c>
      <c r="P2442" s="38">
        <f t="array" aca="1" ref="P2442" ca="1">IF($H2442="TOTAL HAP",K2442,MAX(IF('PTE - Segment Emissions Calcs'!$B$8:$B$8919=$B2442,'PTE - Segment Emissions Calcs'!$X$8:$X$8919,)))</f>
        <v>9.6764419649999995E-5</v>
      </c>
      <c r="Q2442" s="38">
        <f t="array" aca="1" ref="Q2442" ca="1">IF($H2442="TOTAL HAP",N2442,MAX(IF('PTE - Segment Emissions Calcs'!$B$8:$B$8919=$B2442,'PTE - Segment Emissions Calcs'!$Z$8:$Z$8919,)))</f>
        <v>9.6764419649999995E-5</v>
      </c>
      <c r="R2442" s="39"/>
    </row>
    <row r="2443" spans="1:18" x14ac:dyDescent="0.25">
      <c r="A2443" s="40"/>
      <c r="B2443" s="40"/>
      <c r="C2443" s="34" t="s">
        <v>63</v>
      </c>
      <c r="D2443" s="35"/>
      <c r="E2443" s="35"/>
      <c r="F2443" s="35">
        <f ca="1">IFERROR(VLOOKUP($E2443&amp;"-1",'PTE - Segment Emissions Calcs'!$I$8:$V$8919,16,FALSE),0)</f>
        <v>1.2362298479999997E-4</v>
      </c>
      <c r="G2443" s="35">
        <f ca="1">IFERROR(VLOOKUP($E2443&amp;"-2",'PTE - Segment Emissions Calcs'!$I$8:$V$8919,16,FALSE),0)</f>
        <v>0</v>
      </c>
      <c r="H2443" s="36">
        <f t="shared" ca="1" si="111"/>
        <v>1.2362298479999997E-4</v>
      </c>
      <c r="I2443" s="37">
        <f ca="1">IFERROR(VLOOKUP($E2443&amp;"-1",'PTE - Segment Emissions Calcs'!$I$8:$X$8919,18,FALSE),0)</f>
        <v>3.0905746199999994E-5</v>
      </c>
      <c r="J2443" s="37">
        <f ca="1">IFERROR(VLOOKUP($E2443&amp;"-2",'PTE - Segment Emissions Calcs'!$I$8:$X$8919,18,FALSE),0)</f>
        <v>0</v>
      </c>
      <c r="K2443" s="37">
        <f t="shared" ca="1" si="112"/>
        <v>3.0905746199999994E-5</v>
      </c>
      <c r="L2443" s="37">
        <f ca="1">IFERROR(VLOOKUP($E2443&amp;"-1",'PTE - Segment Emissions Calcs'!$I$8:$Z$8919,20,FALSE),0)</f>
        <v>3.0905746199999994E-5</v>
      </c>
      <c r="M2443" s="37">
        <f ca="1">IFERROR(VLOOKUP($E2443&amp;"-2",'PTE - Segment Emissions Calcs'!$I$8:$Z$8919,20,FALSE),0)</f>
        <v>0</v>
      </c>
      <c r="N2443" s="37">
        <f t="shared" ca="1" si="113"/>
        <v>3.0905746199999994E-5</v>
      </c>
      <c r="O2443" s="38">
        <f t="array" aca="1" ref="O2443" ca="1">IF($H2443="TOTAL HAP",H2443,MAX(IF('PTE - Segment Emissions Calcs'!$B$8:$B$8919=$B2443,'PTE - Segment Emissions Calcs'!$V$8:$V$8919,)))</f>
        <v>1.2362298479999997E-4</v>
      </c>
      <c r="P2443" s="38">
        <f t="array" aca="1" ref="P2443" ca="1">IF($H2443="TOTAL HAP",K2443,MAX(IF('PTE - Segment Emissions Calcs'!$B$8:$B$8919=$B2443,'PTE - Segment Emissions Calcs'!$X$8:$X$8919,)))</f>
        <v>3.0905746199999994E-5</v>
      </c>
      <c r="Q2443" s="38">
        <f t="array" aca="1" ref="Q2443" ca="1">IF($H2443="TOTAL HAP",N2443,MAX(IF('PTE - Segment Emissions Calcs'!$B$8:$B$8919=$B2443,'PTE - Segment Emissions Calcs'!$Z$8:$Z$8919,)))</f>
        <v>3.0905746199999994E-5</v>
      </c>
      <c r="R2443" s="39"/>
    </row>
    <row r="2444" spans="1:18" x14ac:dyDescent="0.25">
      <c r="A2444" s="40"/>
      <c r="B2444" s="40"/>
      <c r="C2444" s="34" t="s">
        <v>64</v>
      </c>
      <c r="D2444" s="35"/>
      <c r="E2444" s="35"/>
      <c r="F2444" s="35">
        <f ca="1">IFERROR(VLOOKUP($E2444&amp;"-1",'PTE - Segment Emissions Calcs'!$I$8:$V$8919,16,FALSE),0)</f>
        <v>3.8656711120000007E-5</v>
      </c>
      <c r="G2444" s="35">
        <f ca="1">IFERROR(VLOOKUP($E2444&amp;"-2",'PTE - Segment Emissions Calcs'!$I$8:$V$8919,16,FALSE),0)</f>
        <v>0</v>
      </c>
      <c r="H2444" s="36">
        <f t="shared" ca="1" si="111"/>
        <v>3.8656711120000007E-5</v>
      </c>
      <c r="I2444" s="37">
        <f ca="1">IFERROR(VLOOKUP($E2444&amp;"-1",'PTE - Segment Emissions Calcs'!$I$8:$X$8919,18,FALSE),0)</f>
        <v>9.6641777800000017E-6</v>
      </c>
      <c r="J2444" s="37">
        <f ca="1">IFERROR(VLOOKUP($E2444&amp;"-2",'PTE - Segment Emissions Calcs'!$I$8:$X$8919,18,FALSE),0)</f>
        <v>0</v>
      </c>
      <c r="K2444" s="37">
        <f t="shared" ca="1" si="112"/>
        <v>9.6641777800000017E-6</v>
      </c>
      <c r="L2444" s="37">
        <f ca="1">IFERROR(VLOOKUP($E2444&amp;"-1",'PTE - Segment Emissions Calcs'!$I$8:$Z$8919,20,FALSE),0)</f>
        <v>9.6641777800000017E-6</v>
      </c>
      <c r="M2444" s="37">
        <f ca="1">IFERROR(VLOOKUP($E2444&amp;"-2",'PTE - Segment Emissions Calcs'!$I$8:$Z$8919,20,FALSE),0)</f>
        <v>0</v>
      </c>
      <c r="N2444" s="37">
        <f t="shared" ca="1" si="113"/>
        <v>9.6641777800000017E-6</v>
      </c>
      <c r="O2444" s="38">
        <f t="array" aca="1" ref="O2444" ca="1">IF($H2444="TOTAL HAP",H2444,MAX(IF('PTE - Segment Emissions Calcs'!$B$8:$B$8919=$B2444,'PTE - Segment Emissions Calcs'!$V$8:$V$8919,)))</f>
        <v>3.8656711120000007E-5</v>
      </c>
      <c r="P2444" s="38">
        <f t="array" aca="1" ref="P2444" ca="1">IF($H2444="TOTAL HAP",K2444,MAX(IF('PTE - Segment Emissions Calcs'!$B$8:$B$8919=$B2444,'PTE - Segment Emissions Calcs'!$X$8:$X$8919,)))</f>
        <v>9.6641777800000017E-6</v>
      </c>
      <c r="Q2444" s="38">
        <f t="array" aca="1" ref="Q2444" ca="1">IF($H2444="TOTAL HAP",N2444,MAX(IF('PTE - Segment Emissions Calcs'!$B$8:$B$8919=$B2444,'PTE - Segment Emissions Calcs'!$Z$8:$Z$8919,)))</f>
        <v>9.6641777800000017E-6</v>
      </c>
      <c r="R2444" s="39"/>
    </row>
    <row r="2445" spans="1:18" x14ac:dyDescent="0.25">
      <c r="A2445" s="40"/>
      <c r="B2445" s="40"/>
      <c r="C2445" s="34" t="s">
        <v>50</v>
      </c>
      <c r="D2445" s="35"/>
      <c r="E2445" s="35"/>
      <c r="F2445" s="35">
        <f ca="1">IFERROR(VLOOKUP($E2445&amp;"-1",'PTE - Segment Emissions Calcs'!$I$8:$V$8919,16,FALSE),0)</f>
        <v>6.3773761999999978E-4</v>
      </c>
      <c r="G2445" s="35">
        <f ca="1">IFERROR(VLOOKUP($E2445&amp;"-2",'PTE - Segment Emissions Calcs'!$I$8:$V$8919,16,FALSE),0)</f>
        <v>0</v>
      </c>
      <c r="H2445" s="36">
        <f t="shared" ca="1" si="111"/>
        <v>6.3773761999999978E-4</v>
      </c>
      <c r="I2445" s="37">
        <f ca="1">IFERROR(VLOOKUP($E2445&amp;"-1",'PTE - Segment Emissions Calcs'!$I$8:$X$8919,18,FALSE),0)</f>
        <v>1.5943440499999995E-4</v>
      </c>
      <c r="J2445" s="37">
        <f ca="1">IFERROR(VLOOKUP($E2445&amp;"-2",'PTE - Segment Emissions Calcs'!$I$8:$X$8919,18,FALSE),0)</f>
        <v>0</v>
      </c>
      <c r="K2445" s="37">
        <f t="shared" ca="1" si="112"/>
        <v>1.5943440499999995E-4</v>
      </c>
      <c r="L2445" s="37">
        <f ca="1">IFERROR(VLOOKUP($E2445&amp;"-1",'PTE - Segment Emissions Calcs'!$I$8:$Z$8919,20,FALSE),0)</f>
        <v>1.5943440499999995E-4</v>
      </c>
      <c r="M2445" s="37">
        <f ca="1">IFERROR(VLOOKUP($E2445&amp;"-2",'PTE - Segment Emissions Calcs'!$I$8:$Z$8919,20,FALSE),0)</f>
        <v>0</v>
      </c>
      <c r="N2445" s="37">
        <f t="shared" ca="1" si="113"/>
        <v>1.5943440499999995E-4</v>
      </c>
      <c r="O2445" s="38">
        <f t="array" aca="1" ref="O2445" ca="1">IF($H2445="TOTAL HAP",H2445,MAX(IF('PTE - Segment Emissions Calcs'!$B$8:$B$8919=$B2445,'PTE - Segment Emissions Calcs'!$V$8:$V$8919,)))</f>
        <v>6.3773761999999978E-4</v>
      </c>
      <c r="P2445" s="38">
        <f t="array" aca="1" ref="P2445" ca="1">IF($H2445="TOTAL HAP",K2445,MAX(IF('PTE - Segment Emissions Calcs'!$B$8:$B$8919=$B2445,'PTE - Segment Emissions Calcs'!$X$8:$X$8919,)))</f>
        <v>1.5943440499999995E-4</v>
      </c>
      <c r="Q2445" s="38">
        <f t="array" aca="1" ref="Q2445" ca="1">IF($H2445="TOTAL HAP",N2445,MAX(IF('PTE - Segment Emissions Calcs'!$B$8:$B$8919=$B2445,'PTE - Segment Emissions Calcs'!$Z$8:$Z$8919,)))</f>
        <v>1.5943440499999995E-4</v>
      </c>
      <c r="R2445" s="39"/>
    </row>
    <row r="2446" spans="1:18" x14ac:dyDescent="0.25">
      <c r="A2446" s="40"/>
      <c r="B2446" s="40"/>
      <c r="C2446" s="34" t="s">
        <v>34</v>
      </c>
      <c r="D2446" s="35"/>
      <c r="E2446" s="35"/>
      <c r="F2446" s="35">
        <f ca="1">IFERROR(VLOOKUP($E2446&amp;"-1",'PTE - Segment Emissions Calcs'!$I$8:$V$8919,16,FALSE),0)</f>
        <v>4.5279371019999992E-5</v>
      </c>
      <c r="G2446" s="35">
        <f ca="1">IFERROR(VLOOKUP($E2446&amp;"-2",'PTE - Segment Emissions Calcs'!$I$8:$V$8919,16,FALSE),0)</f>
        <v>0</v>
      </c>
      <c r="H2446" s="36">
        <f t="shared" ca="1" si="111"/>
        <v>4.5279371019999992E-5</v>
      </c>
      <c r="I2446" s="37">
        <f ca="1">IFERROR(VLOOKUP($E2446&amp;"-1",'PTE - Segment Emissions Calcs'!$I$8:$X$8919,18,FALSE),0)</f>
        <v>1.1319842754999998E-5</v>
      </c>
      <c r="J2446" s="37">
        <f ca="1">IFERROR(VLOOKUP($E2446&amp;"-2",'PTE - Segment Emissions Calcs'!$I$8:$X$8919,18,FALSE),0)</f>
        <v>0</v>
      </c>
      <c r="K2446" s="37">
        <f t="shared" ca="1" si="112"/>
        <v>1.1319842754999998E-5</v>
      </c>
      <c r="L2446" s="37">
        <f ca="1">IFERROR(VLOOKUP($E2446&amp;"-1",'PTE - Segment Emissions Calcs'!$I$8:$Z$8919,20,FALSE),0)</f>
        <v>1.1319842754999998E-5</v>
      </c>
      <c r="M2446" s="37">
        <f ca="1">IFERROR(VLOOKUP($E2446&amp;"-2",'PTE - Segment Emissions Calcs'!$I$8:$Z$8919,20,FALSE),0)</f>
        <v>0</v>
      </c>
      <c r="N2446" s="37">
        <f t="shared" ca="1" si="113"/>
        <v>1.1319842754999998E-5</v>
      </c>
      <c r="O2446" s="38">
        <f t="array" aca="1" ref="O2446" ca="1">IF($H2446="TOTAL HAP",H2446,MAX(IF('PTE - Segment Emissions Calcs'!$B$8:$B$8919=$B2446,'PTE - Segment Emissions Calcs'!$V$8:$V$8919,)))</f>
        <v>4.5279371019999992E-5</v>
      </c>
      <c r="P2446" s="38">
        <f t="array" aca="1" ref="P2446" ca="1">IF($H2446="TOTAL HAP",K2446,MAX(IF('PTE - Segment Emissions Calcs'!$B$8:$B$8919=$B2446,'PTE - Segment Emissions Calcs'!$X$8:$X$8919,)))</f>
        <v>1.1319842754999998E-5</v>
      </c>
      <c r="Q2446" s="38">
        <f t="array" aca="1" ref="Q2446" ca="1">IF($H2446="TOTAL HAP",N2446,MAX(IF('PTE - Segment Emissions Calcs'!$B$8:$B$8919=$B2446,'PTE - Segment Emissions Calcs'!$Z$8:$Z$8919,)))</f>
        <v>1.1319842754999998E-5</v>
      </c>
      <c r="R2446" s="39"/>
    </row>
    <row r="2447" spans="1:18" x14ac:dyDescent="0.25">
      <c r="A2447" s="40"/>
      <c r="B2447" s="40"/>
      <c r="C2447" s="34" t="s">
        <v>33</v>
      </c>
      <c r="D2447" s="35"/>
      <c r="E2447" s="35"/>
      <c r="F2447" s="35">
        <f ca="1">IFERROR(VLOOKUP($E2447&amp;"-1",'PTE - Segment Emissions Calcs'!$I$8:$V$8919,16,FALSE),0)</f>
        <v>2.2958554319999996E-5</v>
      </c>
      <c r="G2447" s="35">
        <f ca="1">IFERROR(VLOOKUP($E2447&amp;"-2",'PTE - Segment Emissions Calcs'!$I$8:$V$8919,16,FALSE),0)</f>
        <v>0</v>
      </c>
      <c r="H2447" s="36">
        <f t="shared" ca="1" si="111"/>
        <v>2.2958554319999996E-5</v>
      </c>
      <c r="I2447" s="37">
        <f ca="1">IFERROR(VLOOKUP($E2447&amp;"-1",'PTE - Segment Emissions Calcs'!$I$8:$X$8919,18,FALSE),0)</f>
        <v>5.739638579999999E-6</v>
      </c>
      <c r="J2447" s="37">
        <f ca="1">IFERROR(VLOOKUP($E2447&amp;"-2",'PTE - Segment Emissions Calcs'!$I$8:$X$8919,18,FALSE),0)</f>
        <v>0</v>
      </c>
      <c r="K2447" s="37">
        <f t="shared" ca="1" si="112"/>
        <v>5.739638579999999E-6</v>
      </c>
      <c r="L2447" s="37">
        <f ca="1">IFERROR(VLOOKUP($E2447&amp;"-1",'PTE - Segment Emissions Calcs'!$I$8:$Z$8919,20,FALSE),0)</f>
        <v>5.739638579999999E-6</v>
      </c>
      <c r="M2447" s="37">
        <f ca="1">IFERROR(VLOOKUP($E2447&amp;"-2",'PTE - Segment Emissions Calcs'!$I$8:$Z$8919,20,FALSE),0)</f>
        <v>0</v>
      </c>
      <c r="N2447" s="37">
        <f t="shared" ca="1" si="113"/>
        <v>5.739638579999999E-6</v>
      </c>
      <c r="O2447" s="38">
        <f t="array" aca="1" ref="O2447" ca="1">IF($H2447="TOTAL HAP",H2447,MAX(IF('PTE - Segment Emissions Calcs'!$B$8:$B$8919=$B2447,'PTE - Segment Emissions Calcs'!$V$8:$V$8919,)))</f>
        <v>2.2958554319999996E-5</v>
      </c>
      <c r="P2447" s="38">
        <f t="array" aca="1" ref="P2447" ca="1">IF($H2447="TOTAL HAP",K2447,MAX(IF('PTE - Segment Emissions Calcs'!$B$8:$B$8919=$B2447,'PTE - Segment Emissions Calcs'!$X$8:$X$8919,)))</f>
        <v>5.739638579999999E-6</v>
      </c>
      <c r="Q2447" s="38">
        <f t="array" aca="1" ref="Q2447" ca="1">IF($H2447="TOTAL HAP",N2447,MAX(IF('PTE - Segment Emissions Calcs'!$B$8:$B$8919=$B2447,'PTE - Segment Emissions Calcs'!$Z$8:$Z$8919,)))</f>
        <v>5.739638579999999E-6</v>
      </c>
      <c r="R2447" s="39"/>
    </row>
    <row r="2448" spans="1:18" x14ac:dyDescent="0.25">
      <c r="A2448" s="40"/>
      <c r="B2448" s="40"/>
      <c r="C2448" s="34" t="s">
        <v>46</v>
      </c>
      <c r="D2448" s="35"/>
      <c r="E2448" s="35"/>
      <c r="F2448" s="35">
        <f ca="1">IFERROR(VLOOKUP($E2448&amp;"-1",'PTE - Segment Emissions Calcs'!$I$8:$V$8919,16,FALSE),0)</f>
        <v>6.2792627200000003E-5</v>
      </c>
      <c r="G2448" s="35">
        <f ca="1">IFERROR(VLOOKUP($E2448&amp;"-2",'PTE - Segment Emissions Calcs'!$I$8:$V$8919,16,FALSE),0)</f>
        <v>0</v>
      </c>
      <c r="H2448" s="36">
        <f t="shared" ca="1" si="111"/>
        <v>6.2792627200000003E-5</v>
      </c>
      <c r="I2448" s="37">
        <f ca="1">IFERROR(VLOOKUP($E2448&amp;"-1",'PTE - Segment Emissions Calcs'!$I$8:$X$8919,18,FALSE),0)</f>
        <v>1.5698156800000001E-5</v>
      </c>
      <c r="J2448" s="37">
        <f ca="1">IFERROR(VLOOKUP($E2448&amp;"-2",'PTE - Segment Emissions Calcs'!$I$8:$X$8919,18,FALSE),0)</f>
        <v>0</v>
      </c>
      <c r="K2448" s="37">
        <f t="shared" ca="1" si="112"/>
        <v>1.5698156800000001E-5</v>
      </c>
      <c r="L2448" s="37">
        <f ca="1">IFERROR(VLOOKUP($E2448&amp;"-1",'PTE - Segment Emissions Calcs'!$I$8:$Z$8919,20,FALSE),0)</f>
        <v>1.5698156800000001E-5</v>
      </c>
      <c r="M2448" s="37">
        <f ca="1">IFERROR(VLOOKUP($E2448&amp;"-2",'PTE - Segment Emissions Calcs'!$I$8:$Z$8919,20,FALSE),0)</f>
        <v>0</v>
      </c>
      <c r="N2448" s="37">
        <f t="shared" ca="1" si="113"/>
        <v>1.5698156800000001E-5</v>
      </c>
      <c r="O2448" s="38">
        <f t="array" aca="1" ref="O2448" ca="1">IF($H2448="TOTAL HAP",H2448,MAX(IF('PTE - Segment Emissions Calcs'!$B$8:$B$8919=$B2448,'PTE - Segment Emissions Calcs'!$V$8:$V$8919,)))</f>
        <v>6.2792627200000003E-5</v>
      </c>
      <c r="P2448" s="38">
        <f t="array" aca="1" ref="P2448" ca="1">IF($H2448="TOTAL HAP",K2448,MAX(IF('PTE - Segment Emissions Calcs'!$B$8:$B$8919=$B2448,'PTE - Segment Emissions Calcs'!$X$8:$X$8919,)))</f>
        <v>1.5698156800000001E-5</v>
      </c>
      <c r="Q2448" s="38">
        <f t="array" aca="1" ref="Q2448" ca="1">IF($H2448="TOTAL HAP",N2448,MAX(IF('PTE - Segment Emissions Calcs'!$B$8:$B$8919=$B2448,'PTE - Segment Emissions Calcs'!$Z$8:$Z$8919,)))</f>
        <v>1.5698156800000001E-5</v>
      </c>
      <c r="R2448" s="39"/>
    </row>
    <row r="2449" spans="1:18" x14ac:dyDescent="0.25">
      <c r="A2449" s="40"/>
      <c r="B2449" s="40"/>
      <c r="C2449" s="34" t="s">
        <v>51</v>
      </c>
      <c r="D2449" s="35"/>
      <c r="E2449" s="35"/>
      <c r="F2449" s="35">
        <f ca="1">IFERROR(VLOOKUP($E2449&amp;"-1",'PTE - Segment Emissions Calcs'!$I$8:$V$8919,16,FALSE),0)</f>
        <v>2.001514992E-4</v>
      </c>
      <c r="G2449" s="35">
        <f ca="1">IFERROR(VLOOKUP($E2449&amp;"-2",'PTE - Segment Emissions Calcs'!$I$8:$V$8919,16,FALSE),0)</f>
        <v>0</v>
      </c>
      <c r="H2449" s="36">
        <f t="shared" ca="1" si="111"/>
        <v>2.001514992E-4</v>
      </c>
      <c r="I2449" s="37">
        <f ca="1">IFERROR(VLOOKUP($E2449&amp;"-1",'PTE - Segment Emissions Calcs'!$I$8:$X$8919,18,FALSE),0)</f>
        <v>5.0037874799999999E-5</v>
      </c>
      <c r="J2449" s="37">
        <f ca="1">IFERROR(VLOOKUP($E2449&amp;"-2",'PTE - Segment Emissions Calcs'!$I$8:$X$8919,18,FALSE),0)</f>
        <v>0</v>
      </c>
      <c r="K2449" s="37">
        <f t="shared" ca="1" si="112"/>
        <v>5.0037874799999999E-5</v>
      </c>
      <c r="L2449" s="37">
        <f ca="1">IFERROR(VLOOKUP($E2449&amp;"-1",'PTE - Segment Emissions Calcs'!$I$8:$Z$8919,20,FALSE),0)</f>
        <v>5.0037874799999999E-5</v>
      </c>
      <c r="M2449" s="37">
        <f ca="1">IFERROR(VLOOKUP($E2449&amp;"-2",'PTE - Segment Emissions Calcs'!$I$8:$Z$8919,20,FALSE),0)</f>
        <v>0</v>
      </c>
      <c r="N2449" s="37">
        <f t="shared" ca="1" si="113"/>
        <v>5.0037874799999999E-5</v>
      </c>
      <c r="O2449" s="38">
        <f t="array" aca="1" ref="O2449" ca="1">IF($H2449="TOTAL HAP",H2449,MAX(IF('PTE - Segment Emissions Calcs'!$B$8:$B$8919=$B2449,'PTE - Segment Emissions Calcs'!$V$8:$V$8919,)))</f>
        <v>2.001514992E-4</v>
      </c>
      <c r="P2449" s="38">
        <f t="array" aca="1" ref="P2449" ca="1">IF($H2449="TOTAL HAP",K2449,MAX(IF('PTE - Segment Emissions Calcs'!$B$8:$B$8919=$B2449,'PTE - Segment Emissions Calcs'!$X$8:$X$8919,)))</f>
        <v>5.0037874799999999E-5</v>
      </c>
      <c r="Q2449" s="38">
        <f t="array" aca="1" ref="Q2449" ca="1">IF($H2449="TOTAL HAP",N2449,MAX(IF('PTE - Segment Emissions Calcs'!$B$8:$B$8919=$B2449,'PTE - Segment Emissions Calcs'!$Z$8:$Z$8919,)))</f>
        <v>5.0037874799999999E-5</v>
      </c>
      <c r="R2449" s="39"/>
    </row>
    <row r="2450" spans="1:18" x14ac:dyDescent="0.25">
      <c r="A2450" s="40"/>
      <c r="B2450" s="40"/>
      <c r="C2450" s="34" t="s">
        <v>35</v>
      </c>
      <c r="D2450" s="35"/>
      <c r="E2450" s="35"/>
      <c r="F2450" s="35">
        <f ca="1">IFERROR(VLOOKUP($E2450&amp;"-1",'PTE - Segment Emissions Calcs'!$I$8:$V$8919,16,FALSE),0)</f>
        <v>6.0339790199999999E-6</v>
      </c>
      <c r="G2450" s="35">
        <f ca="1">IFERROR(VLOOKUP($E2450&amp;"-2",'PTE - Segment Emissions Calcs'!$I$8:$V$8919,16,FALSE),0)</f>
        <v>0</v>
      </c>
      <c r="H2450" s="36">
        <f t="shared" ca="1" si="111"/>
        <v>6.0339790199999999E-6</v>
      </c>
      <c r="I2450" s="37">
        <f ca="1">IFERROR(VLOOKUP($E2450&amp;"-1",'PTE - Segment Emissions Calcs'!$I$8:$X$8919,18,FALSE),0)</f>
        <v>1.508494755E-6</v>
      </c>
      <c r="J2450" s="37">
        <f ca="1">IFERROR(VLOOKUP($E2450&amp;"-2",'PTE - Segment Emissions Calcs'!$I$8:$X$8919,18,FALSE),0)</f>
        <v>0</v>
      </c>
      <c r="K2450" s="37">
        <f t="shared" ca="1" si="112"/>
        <v>1.508494755E-6</v>
      </c>
      <c r="L2450" s="37">
        <f ca="1">IFERROR(VLOOKUP($E2450&amp;"-1",'PTE - Segment Emissions Calcs'!$I$8:$Z$8919,20,FALSE),0)</f>
        <v>1.508494755E-6</v>
      </c>
      <c r="M2450" s="37">
        <f ca="1">IFERROR(VLOOKUP($E2450&amp;"-2",'PTE - Segment Emissions Calcs'!$I$8:$Z$8919,20,FALSE),0)</f>
        <v>0</v>
      </c>
      <c r="N2450" s="37">
        <f t="shared" ca="1" si="113"/>
        <v>1.508494755E-6</v>
      </c>
      <c r="O2450" s="38">
        <f t="array" aca="1" ref="O2450" ca="1">IF($H2450="TOTAL HAP",H2450,MAX(IF('PTE - Segment Emissions Calcs'!$B$8:$B$8919=$B2450,'PTE - Segment Emissions Calcs'!$V$8:$V$8919,)))</f>
        <v>6.0339790199999999E-6</v>
      </c>
      <c r="P2450" s="38">
        <f t="array" aca="1" ref="P2450" ca="1">IF($H2450="TOTAL HAP",K2450,MAX(IF('PTE - Segment Emissions Calcs'!$B$8:$B$8919=$B2450,'PTE - Segment Emissions Calcs'!$X$8:$X$8919,)))</f>
        <v>1.508494755E-6</v>
      </c>
      <c r="Q2450" s="38">
        <f t="array" aca="1" ref="Q2450" ca="1">IF($H2450="TOTAL HAP",N2450,MAX(IF('PTE - Segment Emissions Calcs'!$B$8:$B$8919=$B2450,'PTE - Segment Emissions Calcs'!$Z$8:$Z$8919,)))</f>
        <v>1.508494755E-6</v>
      </c>
      <c r="R2450" s="39"/>
    </row>
    <row r="2451" spans="1:18" x14ac:dyDescent="0.25">
      <c r="A2451" s="40"/>
      <c r="B2451" s="40"/>
      <c r="C2451" s="34" t="s">
        <v>45</v>
      </c>
      <c r="D2451" s="35"/>
      <c r="E2451" s="35"/>
      <c r="F2451" s="35">
        <f ca="1">IFERROR(VLOOKUP($E2451&amp;"-1",'PTE - Segment Emissions Calcs'!$I$8:$V$8919,16,FALSE),0)</f>
        <v>1.9769866220000002E-5</v>
      </c>
      <c r="G2451" s="35">
        <f ca="1">IFERROR(VLOOKUP($E2451&amp;"-2",'PTE - Segment Emissions Calcs'!$I$8:$V$8919,16,FALSE),0)</f>
        <v>0</v>
      </c>
      <c r="H2451" s="36">
        <f t="shared" ca="1" si="111"/>
        <v>1.9769866220000002E-5</v>
      </c>
      <c r="I2451" s="37">
        <f ca="1">IFERROR(VLOOKUP($E2451&amp;"-1",'PTE - Segment Emissions Calcs'!$I$8:$X$8919,18,FALSE),0)</f>
        <v>4.9424665550000004E-6</v>
      </c>
      <c r="J2451" s="37">
        <f ca="1">IFERROR(VLOOKUP($E2451&amp;"-2",'PTE - Segment Emissions Calcs'!$I$8:$X$8919,18,FALSE),0)</f>
        <v>0</v>
      </c>
      <c r="K2451" s="37">
        <f t="shared" ca="1" si="112"/>
        <v>4.9424665550000004E-6</v>
      </c>
      <c r="L2451" s="37">
        <f ca="1">IFERROR(VLOOKUP($E2451&amp;"-1",'PTE - Segment Emissions Calcs'!$I$8:$Z$8919,20,FALSE),0)</f>
        <v>4.9424665550000004E-6</v>
      </c>
      <c r="M2451" s="37">
        <f ca="1">IFERROR(VLOOKUP($E2451&amp;"-2",'PTE - Segment Emissions Calcs'!$I$8:$Z$8919,20,FALSE),0)</f>
        <v>0</v>
      </c>
      <c r="N2451" s="37">
        <f t="shared" ca="1" si="113"/>
        <v>4.9424665550000004E-6</v>
      </c>
      <c r="O2451" s="38">
        <f t="array" aca="1" ref="O2451" ca="1">IF($H2451="TOTAL HAP",H2451,MAX(IF('PTE - Segment Emissions Calcs'!$B$8:$B$8919=$B2451,'PTE - Segment Emissions Calcs'!$V$8:$V$8919,)))</f>
        <v>1.9769866220000002E-5</v>
      </c>
      <c r="P2451" s="38">
        <f t="array" aca="1" ref="P2451" ca="1">IF($H2451="TOTAL HAP",K2451,MAX(IF('PTE - Segment Emissions Calcs'!$B$8:$B$8919=$B2451,'PTE - Segment Emissions Calcs'!$X$8:$X$8919,)))</f>
        <v>4.9424665550000004E-6</v>
      </c>
      <c r="Q2451" s="38">
        <f t="array" aca="1" ref="Q2451" ca="1">IF($H2451="TOTAL HAP",N2451,MAX(IF('PTE - Segment Emissions Calcs'!$B$8:$B$8919=$B2451,'PTE - Segment Emissions Calcs'!$Z$8:$Z$8919,)))</f>
        <v>4.9424665550000004E-6</v>
      </c>
      <c r="R2451" s="39"/>
    </row>
    <row r="2452" spans="1:18" x14ac:dyDescent="0.25">
      <c r="A2452" s="40"/>
      <c r="B2452" s="40"/>
      <c r="C2452" s="34" t="s">
        <v>52</v>
      </c>
      <c r="D2452" s="35"/>
      <c r="E2452" s="35"/>
      <c r="F2452" s="35">
        <f ca="1">IFERROR(VLOOKUP($E2452&amp;"-1",'PTE - Segment Emissions Calcs'!$I$8:$V$8919,16,FALSE),0)</f>
        <v>1.8200050539999999E-5</v>
      </c>
      <c r="G2452" s="35">
        <f ca="1">IFERROR(VLOOKUP($E2452&amp;"-2",'PTE - Segment Emissions Calcs'!$I$8:$V$8919,16,FALSE),0)</f>
        <v>0</v>
      </c>
      <c r="H2452" s="36">
        <f t="shared" ca="1" si="111"/>
        <v>1.8200050539999999E-5</v>
      </c>
      <c r="I2452" s="37">
        <f ca="1">IFERROR(VLOOKUP($E2452&amp;"-1",'PTE - Segment Emissions Calcs'!$I$8:$X$8919,18,FALSE),0)</f>
        <v>4.5500126349999998E-6</v>
      </c>
      <c r="J2452" s="37">
        <f ca="1">IFERROR(VLOOKUP($E2452&amp;"-2",'PTE - Segment Emissions Calcs'!$I$8:$X$8919,18,FALSE),0)</f>
        <v>0</v>
      </c>
      <c r="K2452" s="37">
        <f t="shared" ca="1" si="112"/>
        <v>4.5500126349999998E-6</v>
      </c>
      <c r="L2452" s="37">
        <f ca="1">IFERROR(VLOOKUP($E2452&amp;"-1",'PTE - Segment Emissions Calcs'!$I$8:$Z$8919,20,FALSE),0)</f>
        <v>4.5500126349999998E-6</v>
      </c>
      <c r="M2452" s="37">
        <f ca="1">IFERROR(VLOOKUP($E2452&amp;"-2",'PTE - Segment Emissions Calcs'!$I$8:$Z$8919,20,FALSE),0)</f>
        <v>0</v>
      </c>
      <c r="N2452" s="37">
        <f t="shared" ca="1" si="113"/>
        <v>4.5500126349999998E-6</v>
      </c>
      <c r="O2452" s="38">
        <f t="array" aca="1" ref="O2452" ca="1">IF($H2452="TOTAL HAP",H2452,MAX(IF('PTE - Segment Emissions Calcs'!$B$8:$B$8919=$B2452,'PTE - Segment Emissions Calcs'!$V$8:$V$8919,)))</f>
        <v>1.8200050539999999E-5</v>
      </c>
      <c r="P2452" s="38">
        <f t="array" aca="1" ref="P2452" ca="1">IF($H2452="TOTAL HAP",K2452,MAX(IF('PTE - Segment Emissions Calcs'!$B$8:$B$8919=$B2452,'PTE - Segment Emissions Calcs'!$X$8:$X$8919,)))</f>
        <v>4.5500126349999998E-6</v>
      </c>
      <c r="Q2452" s="38">
        <f t="array" aca="1" ref="Q2452" ca="1">IF($H2452="TOTAL HAP",N2452,MAX(IF('PTE - Segment Emissions Calcs'!$B$8:$B$8919=$B2452,'PTE - Segment Emissions Calcs'!$Z$8:$Z$8919,)))</f>
        <v>4.5500126349999998E-6</v>
      </c>
      <c r="R2452" s="39"/>
    </row>
    <row r="2453" spans="1:18" x14ac:dyDescent="0.25">
      <c r="A2453" s="40"/>
      <c r="B2453" s="40"/>
      <c r="C2453" s="34" t="s">
        <v>36</v>
      </c>
      <c r="D2453" s="35"/>
      <c r="E2453" s="35"/>
      <c r="F2453" s="35">
        <f ca="1">IFERROR(VLOOKUP($E2453&amp;"-1",'PTE - Segment Emissions Calcs'!$I$8:$V$8919,16,FALSE),0)</f>
        <v>3.0513292280000001E-6</v>
      </c>
      <c r="G2453" s="35">
        <f ca="1">IFERROR(VLOOKUP($E2453&amp;"-2",'PTE - Segment Emissions Calcs'!$I$8:$V$8919,16,FALSE),0)</f>
        <v>0</v>
      </c>
      <c r="H2453" s="36">
        <f t="shared" ca="1" si="111"/>
        <v>3.0513292280000001E-6</v>
      </c>
      <c r="I2453" s="37">
        <f ca="1">IFERROR(VLOOKUP($E2453&amp;"-1",'PTE - Segment Emissions Calcs'!$I$8:$X$8919,18,FALSE),0)</f>
        <v>7.6283230700000001E-7</v>
      </c>
      <c r="J2453" s="37">
        <f ca="1">IFERROR(VLOOKUP($E2453&amp;"-2",'PTE - Segment Emissions Calcs'!$I$8:$X$8919,18,FALSE),0)</f>
        <v>0</v>
      </c>
      <c r="K2453" s="37">
        <f t="shared" ca="1" si="112"/>
        <v>7.6283230700000001E-7</v>
      </c>
      <c r="L2453" s="37">
        <f ca="1">IFERROR(VLOOKUP($E2453&amp;"-1",'PTE - Segment Emissions Calcs'!$I$8:$Z$8919,20,FALSE),0)</f>
        <v>7.6283230700000001E-7</v>
      </c>
      <c r="M2453" s="37">
        <f ca="1">IFERROR(VLOOKUP($E2453&amp;"-2",'PTE - Segment Emissions Calcs'!$I$8:$Z$8919,20,FALSE),0)</f>
        <v>0</v>
      </c>
      <c r="N2453" s="37">
        <f t="shared" ca="1" si="113"/>
        <v>7.6283230700000001E-7</v>
      </c>
      <c r="O2453" s="38">
        <f t="array" aca="1" ref="O2453" ca="1">IF($H2453="TOTAL HAP",H2453,MAX(IF('PTE - Segment Emissions Calcs'!$B$8:$B$8919=$B2453,'PTE - Segment Emissions Calcs'!$V$8:$V$8919,)))</f>
        <v>3.0513292280000001E-6</v>
      </c>
      <c r="P2453" s="38">
        <f t="array" aca="1" ref="P2453" ca="1">IF($H2453="TOTAL HAP",K2453,MAX(IF('PTE - Segment Emissions Calcs'!$B$8:$B$8919=$B2453,'PTE - Segment Emissions Calcs'!$X$8:$X$8919,)))</f>
        <v>7.6283230700000001E-7</v>
      </c>
      <c r="Q2453" s="38">
        <f t="array" aca="1" ref="Q2453" ca="1">IF($H2453="TOTAL HAP",N2453,MAX(IF('PTE - Segment Emissions Calcs'!$B$8:$B$8919=$B2453,'PTE - Segment Emissions Calcs'!$Z$8:$Z$8919,)))</f>
        <v>7.6283230700000001E-7</v>
      </c>
      <c r="R2453" s="39"/>
    </row>
    <row r="2454" spans="1:18" x14ac:dyDescent="0.25">
      <c r="A2454" s="40"/>
      <c r="B2454" s="40"/>
      <c r="C2454" s="34" t="s">
        <v>42</v>
      </c>
      <c r="D2454" s="35"/>
      <c r="E2454" s="35"/>
      <c r="F2454" s="35">
        <f ca="1">IFERROR(VLOOKUP($E2454&amp;"-1",'PTE - Segment Emissions Calcs'!$I$8:$V$8919,16,FALSE),0)</f>
        <v>7.50568122E-6</v>
      </c>
      <c r="G2454" s="35">
        <f ca="1">IFERROR(VLOOKUP($E2454&amp;"-2",'PTE - Segment Emissions Calcs'!$I$8:$V$8919,16,FALSE),0)</f>
        <v>0</v>
      </c>
      <c r="H2454" s="36">
        <f t="shared" ca="1" si="111"/>
        <v>7.50568122E-6</v>
      </c>
      <c r="I2454" s="37">
        <f ca="1">IFERROR(VLOOKUP($E2454&amp;"-1",'PTE - Segment Emissions Calcs'!$I$8:$X$8919,18,FALSE),0)</f>
        <v>1.876420305E-6</v>
      </c>
      <c r="J2454" s="37">
        <f ca="1">IFERROR(VLOOKUP($E2454&amp;"-2",'PTE - Segment Emissions Calcs'!$I$8:$X$8919,18,FALSE),0)</f>
        <v>0</v>
      </c>
      <c r="K2454" s="37">
        <f t="shared" ca="1" si="112"/>
        <v>1.876420305E-6</v>
      </c>
      <c r="L2454" s="37">
        <f ca="1">IFERROR(VLOOKUP($E2454&amp;"-1",'PTE - Segment Emissions Calcs'!$I$8:$Z$8919,20,FALSE),0)</f>
        <v>1.876420305E-6</v>
      </c>
      <c r="M2454" s="37">
        <f ca="1">IFERROR(VLOOKUP($E2454&amp;"-2",'PTE - Segment Emissions Calcs'!$I$8:$Z$8919,20,FALSE),0)</f>
        <v>0</v>
      </c>
      <c r="N2454" s="37">
        <f t="shared" ca="1" si="113"/>
        <v>1.876420305E-6</v>
      </c>
      <c r="O2454" s="38">
        <f t="array" aca="1" ref="O2454" ca="1">IF($H2454="TOTAL HAP",H2454,MAX(IF('PTE - Segment Emissions Calcs'!$B$8:$B$8919=$B2454,'PTE - Segment Emissions Calcs'!$V$8:$V$8919,)))</f>
        <v>7.50568122E-6</v>
      </c>
      <c r="P2454" s="38">
        <f t="array" aca="1" ref="P2454" ca="1">IF($H2454="TOTAL HAP",K2454,MAX(IF('PTE - Segment Emissions Calcs'!$B$8:$B$8919=$B2454,'PTE - Segment Emissions Calcs'!$X$8:$X$8919,)))</f>
        <v>1.876420305E-6</v>
      </c>
      <c r="Q2454" s="38">
        <f t="array" aca="1" ref="Q2454" ca="1">IF($H2454="TOTAL HAP",N2454,MAX(IF('PTE - Segment Emissions Calcs'!$B$8:$B$8919=$B2454,'PTE - Segment Emissions Calcs'!$Z$8:$Z$8919,)))</f>
        <v>1.876420305E-6</v>
      </c>
      <c r="R2454" s="39"/>
    </row>
    <row r="2455" spans="1:18" x14ac:dyDescent="0.25">
      <c r="A2455" s="40"/>
      <c r="B2455" s="40"/>
      <c r="C2455" s="34" t="s">
        <v>39</v>
      </c>
      <c r="D2455" s="35"/>
      <c r="E2455" s="35"/>
      <c r="F2455" s="35">
        <f ca="1">IFERROR(VLOOKUP($E2455&amp;"-1",'PTE - Segment Emissions Calcs'!$I$8:$V$8919,16,FALSE),0)</f>
        <v>5.4452981399999998E-6</v>
      </c>
      <c r="G2455" s="35">
        <f ca="1">IFERROR(VLOOKUP($E2455&amp;"-2",'PTE - Segment Emissions Calcs'!$I$8:$V$8919,16,FALSE),0)</f>
        <v>0</v>
      </c>
      <c r="H2455" s="36">
        <f t="shared" ca="1" si="111"/>
        <v>5.4452981399999998E-6</v>
      </c>
      <c r="I2455" s="37">
        <f ca="1">IFERROR(VLOOKUP($E2455&amp;"-1",'PTE - Segment Emissions Calcs'!$I$8:$X$8919,18,FALSE),0)</f>
        <v>1.3613245349999999E-6</v>
      </c>
      <c r="J2455" s="37">
        <f ca="1">IFERROR(VLOOKUP($E2455&amp;"-2",'PTE - Segment Emissions Calcs'!$I$8:$X$8919,18,FALSE),0)</f>
        <v>0</v>
      </c>
      <c r="K2455" s="37">
        <f t="shared" ca="1" si="112"/>
        <v>1.3613245349999999E-6</v>
      </c>
      <c r="L2455" s="37">
        <f ca="1">IFERROR(VLOOKUP($E2455&amp;"-1",'PTE - Segment Emissions Calcs'!$I$8:$Z$8919,20,FALSE),0)</f>
        <v>1.3613245349999999E-6</v>
      </c>
      <c r="M2455" s="37">
        <f ca="1">IFERROR(VLOOKUP($E2455&amp;"-2",'PTE - Segment Emissions Calcs'!$I$8:$Z$8919,20,FALSE),0)</f>
        <v>0</v>
      </c>
      <c r="N2455" s="37">
        <f t="shared" ca="1" si="113"/>
        <v>1.3613245349999999E-6</v>
      </c>
      <c r="O2455" s="38">
        <f t="array" aca="1" ref="O2455" ca="1">IF($H2455="TOTAL HAP",H2455,MAX(IF('PTE - Segment Emissions Calcs'!$B$8:$B$8919=$B2455,'PTE - Segment Emissions Calcs'!$V$8:$V$8919,)))</f>
        <v>5.4452981399999998E-6</v>
      </c>
      <c r="P2455" s="38">
        <f t="array" aca="1" ref="P2455" ca="1">IF($H2455="TOTAL HAP",K2455,MAX(IF('PTE - Segment Emissions Calcs'!$B$8:$B$8919=$B2455,'PTE - Segment Emissions Calcs'!$X$8:$X$8919,)))</f>
        <v>1.3613245349999999E-6</v>
      </c>
      <c r="Q2455" s="38">
        <f t="array" aca="1" ref="Q2455" ca="1">IF($H2455="TOTAL HAP",N2455,MAX(IF('PTE - Segment Emissions Calcs'!$B$8:$B$8919=$B2455,'PTE - Segment Emissions Calcs'!$Z$8:$Z$8919,)))</f>
        <v>1.3613245349999999E-6</v>
      </c>
      <c r="R2455" s="39"/>
    </row>
    <row r="2456" spans="1:18" x14ac:dyDescent="0.25">
      <c r="A2456" s="40"/>
      <c r="B2456" s="40"/>
      <c r="C2456" s="34" t="s">
        <v>41</v>
      </c>
      <c r="D2456" s="35"/>
      <c r="E2456" s="35"/>
      <c r="F2456" s="35">
        <f ca="1">IFERROR(VLOOKUP($E2456&amp;"-1",'PTE - Segment Emissions Calcs'!$I$8:$V$8919,16,FALSE),0)</f>
        <v>1.0694369319999998E-6</v>
      </c>
      <c r="G2456" s="35">
        <f ca="1">IFERROR(VLOOKUP($E2456&amp;"-2",'PTE - Segment Emissions Calcs'!$I$8:$V$8919,16,FALSE),0)</f>
        <v>0</v>
      </c>
      <c r="H2456" s="36">
        <f t="shared" ca="1" si="111"/>
        <v>1.0694369319999998E-6</v>
      </c>
      <c r="I2456" s="37">
        <f ca="1">IFERROR(VLOOKUP($E2456&amp;"-1",'PTE - Segment Emissions Calcs'!$I$8:$X$8919,18,FALSE),0)</f>
        <v>2.6735923299999995E-7</v>
      </c>
      <c r="J2456" s="37">
        <f ca="1">IFERROR(VLOOKUP($E2456&amp;"-2",'PTE - Segment Emissions Calcs'!$I$8:$X$8919,18,FALSE),0)</f>
        <v>0</v>
      </c>
      <c r="K2456" s="37">
        <f t="shared" ca="1" si="112"/>
        <v>2.6735923299999995E-7</v>
      </c>
      <c r="L2456" s="37">
        <f ca="1">IFERROR(VLOOKUP($E2456&amp;"-1",'PTE - Segment Emissions Calcs'!$I$8:$Z$8919,20,FALSE),0)</f>
        <v>2.6735923299999995E-7</v>
      </c>
      <c r="M2456" s="37">
        <f ca="1">IFERROR(VLOOKUP($E2456&amp;"-2",'PTE - Segment Emissions Calcs'!$I$8:$Z$8919,20,FALSE),0)</f>
        <v>0</v>
      </c>
      <c r="N2456" s="37">
        <f t="shared" ca="1" si="113"/>
        <v>2.6735923299999995E-7</v>
      </c>
      <c r="O2456" s="38">
        <f t="array" aca="1" ref="O2456" ca="1">IF($H2456="TOTAL HAP",H2456,MAX(IF('PTE - Segment Emissions Calcs'!$B$8:$B$8919=$B2456,'PTE - Segment Emissions Calcs'!$V$8:$V$8919,)))</f>
        <v>1.0694369319999998E-6</v>
      </c>
      <c r="P2456" s="38">
        <f t="array" aca="1" ref="P2456" ca="1">IF($H2456="TOTAL HAP",K2456,MAX(IF('PTE - Segment Emissions Calcs'!$B$8:$B$8919=$B2456,'PTE - Segment Emissions Calcs'!$X$8:$X$8919,)))</f>
        <v>2.6735923299999995E-7</v>
      </c>
      <c r="Q2456" s="38">
        <f t="array" aca="1" ref="Q2456" ca="1">IF($H2456="TOTAL HAP",N2456,MAX(IF('PTE - Segment Emissions Calcs'!$B$8:$B$8919=$B2456,'PTE - Segment Emissions Calcs'!$Z$8:$Z$8919,)))</f>
        <v>2.6735923299999995E-7</v>
      </c>
      <c r="R2456" s="39"/>
    </row>
    <row r="2457" spans="1:18" x14ac:dyDescent="0.25">
      <c r="A2457" s="40"/>
      <c r="B2457" s="40"/>
      <c r="C2457" s="34" t="s">
        <v>97</v>
      </c>
      <c r="D2457" s="35"/>
      <c r="E2457" s="35"/>
      <c r="F2457" s="35">
        <f ca="1">IFERROR(VLOOKUP($E2457&amp;"-1",'PTE - Segment Emissions Calcs'!$I$8:$V$8919,16,FALSE),0)</f>
        <v>0</v>
      </c>
      <c r="G2457" s="35">
        <f ca="1">IFERROR(VLOOKUP($E2457&amp;"-2",'PTE - Segment Emissions Calcs'!$I$8:$V$8919,16,FALSE),0)</f>
        <v>0</v>
      </c>
      <c r="H2457" s="36">
        <f t="shared" ca="1" si="111"/>
        <v>0</v>
      </c>
      <c r="I2457" s="37">
        <f ca="1">IFERROR(VLOOKUP($E2457&amp;"-1",'PTE - Segment Emissions Calcs'!$I$8:$X$8919,18,FALSE),0)</f>
        <v>0</v>
      </c>
      <c r="J2457" s="37">
        <f ca="1">IFERROR(VLOOKUP($E2457&amp;"-2",'PTE - Segment Emissions Calcs'!$I$8:$X$8919,18,FALSE),0)</f>
        <v>0</v>
      </c>
      <c r="K2457" s="37">
        <f t="shared" ca="1" si="112"/>
        <v>0</v>
      </c>
      <c r="L2457" s="37">
        <f ca="1">IFERROR(VLOOKUP($E2457&amp;"-1",'PTE - Segment Emissions Calcs'!$I$8:$Z$8919,20,FALSE),0)</f>
        <v>0</v>
      </c>
      <c r="M2457" s="37">
        <f ca="1">IFERROR(VLOOKUP($E2457&amp;"-2",'PTE - Segment Emissions Calcs'!$I$8:$Z$8919,20,FALSE),0)</f>
        <v>0</v>
      </c>
      <c r="N2457" s="37">
        <f t="shared" ca="1" si="113"/>
        <v>0</v>
      </c>
      <c r="O2457" s="38">
        <f t="array" aca="1" ref="O2457" ca="1">IF($H2457="TOTAL HAP",H2457,MAX(IF('PTE - Segment Emissions Calcs'!$B$8:$B$8919=$B2457,'PTE - Segment Emissions Calcs'!$V$8:$V$8919,)))</f>
        <v>0</v>
      </c>
      <c r="P2457" s="38">
        <f t="array" aca="1" ref="P2457" ca="1">IF($H2457="TOTAL HAP",K2457,MAX(IF('PTE - Segment Emissions Calcs'!$B$8:$B$8919=$B2457,'PTE - Segment Emissions Calcs'!$X$8:$X$8919,)))</f>
        <v>0</v>
      </c>
      <c r="Q2457" s="38">
        <f t="array" aca="1" ref="Q2457" ca="1">IF($H2457="TOTAL HAP",N2457,MAX(IF('PTE - Segment Emissions Calcs'!$B$8:$B$8919=$B2457,'PTE - Segment Emissions Calcs'!$Z$8:$Z$8919,)))</f>
        <v>0</v>
      </c>
      <c r="R2457" s="39"/>
    </row>
    <row r="2458" spans="1:18" x14ac:dyDescent="0.25">
      <c r="A2458" s="40"/>
      <c r="B2458" s="40"/>
      <c r="C2458" s="34" t="s">
        <v>49</v>
      </c>
      <c r="D2458" s="35"/>
      <c r="E2458" s="35"/>
      <c r="F2458" s="35">
        <f ca="1">IFERROR(VLOOKUP($E2458&amp;"-1",'PTE - Segment Emissions Calcs'!$I$8:$V$8919,16,FALSE),0)</f>
        <v>2.0309490359999995E-6</v>
      </c>
      <c r="G2458" s="35">
        <f ca="1">IFERROR(VLOOKUP($E2458&amp;"-2",'PTE - Segment Emissions Calcs'!$I$8:$V$8919,16,FALSE),0)</f>
        <v>0</v>
      </c>
      <c r="H2458" s="36">
        <f t="shared" ca="1" si="111"/>
        <v>2.0309490359999995E-6</v>
      </c>
      <c r="I2458" s="37">
        <f ca="1">IFERROR(VLOOKUP($E2458&amp;"-1",'PTE - Segment Emissions Calcs'!$I$8:$X$8919,18,FALSE),0)</f>
        <v>5.0773725899999987E-7</v>
      </c>
      <c r="J2458" s="37">
        <f ca="1">IFERROR(VLOOKUP($E2458&amp;"-2",'PTE - Segment Emissions Calcs'!$I$8:$X$8919,18,FALSE),0)</f>
        <v>0</v>
      </c>
      <c r="K2458" s="37">
        <f t="shared" ca="1" si="112"/>
        <v>5.0773725899999987E-7</v>
      </c>
      <c r="L2458" s="37">
        <f ca="1">IFERROR(VLOOKUP($E2458&amp;"-1",'PTE - Segment Emissions Calcs'!$I$8:$Z$8919,20,FALSE),0)</f>
        <v>5.0773725899999987E-7</v>
      </c>
      <c r="M2458" s="37">
        <f ca="1">IFERROR(VLOOKUP($E2458&amp;"-2",'PTE - Segment Emissions Calcs'!$I$8:$Z$8919,20,FALSE),0)</f>
        <v>0</v>
      </c>
      <c r="N2458" s="37">
        <f t="shared" ca="1" si="113"/>
        <v>5.0773725899999987E-7</v>
      </c>
      <c r="O2458" s="38">
        <f t="array" aca="1" ref="O2458" ca="1">IF($H2458="TOTAL HAP",H2458,MAX(IF('PTE - Segment Emissions Calcs'!$B$8:$B$8919=$B2458,'PTE - Segment Emissions Calcs'!$V$8:$V$8919,)))</f>
        <v>2.0309490359999995E-6</v>
      </c>
      <c r="P2458" s="38">
        <f t="array" aca="1" ref="P2458" ca="1">IF($H2458="TOTAL HAP",K2458,MAX(IF('PTE - Segment Emissions Calcs'!$B$8:$B$8919=$B2458,'PTE - Segment Emissions Calcs'!$X$8:$X$8919,)))</f>
        <v>5.0773725899999987E-7</v>
      </c>
      <c r="Q2458" s="38">
        <f t="array" aca="1" ref="Q2458" ca="1">IF($H2458="TOTAL HAP",N2458,MAX(IF('PTE - Segment Emissions Calcs'!$B$8:$B$8919=$B2458,'PTE - Segment Emissions Calcs'!$Z$8:$Z$8919,)))</f>
        <v>5.0773725899999987E-7</v>
      </c>
      <c r="R2458" s="39"/>
    </row>
    <row r="2459" spans="1:18" x14ac:dyDescent="0.25">
      <c r="A2459" s="40"/>
      <c r="B2459" s="40"/>
      <c r="C2459" s="34" t="s">
        <v>43</v>
      </c>
      <c r="D2459" s="35"/>
      <c r="E2459" s="35"/>
      <c r="F2459" s="35">
        <f ca="1">IFERROR(VLOOKUP($E2459&amp;"-1",'PTE - Segment Emissions Calcs'!$I$8:$V$8919,16,FALSE),0)</f>
        <v>1.6973632039999998E-6</v>
      </c>
      <c r="G2459" s="35">
        <f ca="1">IFERROR(VLOOKUP($E2459&amp;"-2",'PTE - Segment Emissions Calcs'!$I$8:$V$8919,16,FALSE),0)</f>
        <v>0</v>
      </c>
      <c r="H2459" s="36">
        <f t="shared" ca="1" si="111"/>
        <v>1.6973632039999998E-6</v>
      </c>
      <c r="I2459" s="37">
        <f ca="1">IFERROR(VLOOKUP($E2459&amp;"-1",'PTE - Segment Emissions Calcs'!$I$8:$X$8919,18,FALSE),0)</f>
        <v>4.2434080099999994E-7</v>
      </c>
      <c r="J2459" s="37">
        <f ca="1">IFERROR(VLOOKUP($E2459&amp;"-2",'PTE - Segment Emissions Calcs'!$I$8:$X$8919,18,FALSE),0)</f>
        <v>0</v>
      </c>
      <c r="K2459" s="37">
        <f t="shared" ca="1" si="112"/>
        <v>4.2434080099999994E-7</v>
      </c>
      <c r="L2459" s="37">
        <f ca="1">IFERROR(VLOOKUP($E2459&amp;"-1",'PTE - Segment Emissions Calcs'!$I$8:$Z$8919,20,FALSE),0)</f>
        <v>4.2434080099999994E-7</v>
      </c>
      <c r="M2459" s="37">
        <f ca="1">IFERROR(VLOOKUP($E2459&amp;"-2",'PTE - Segment Emissions Calcs'!$I$8:$Z$8919,20,FALSE),0)</f>
        <v>0</v>
      </c>
      <c r="N2459" s="37">
        <f t="shared" ca="1" si="113"/>
        <v>4.2434080099999994E-7</v>
      </c>
      <c r="O2459" s="38">
        <f t="array" aca="1" ref="O2459" ca="1">IF($H2459="TOTAL HAP",H2459,MAX(IF('PTE - Segment Emissions Calcs'!$B$8:$B$8919=$B2459,'PTE - Segment Emissions Calcs'!$V$8:$V$8919,)))</f>
        <v>1.6973632039999998E-6</v>
      </c>
      <c r="P2459" s="38">
        <f t="array" aca="1" ref="P2459" ca="1">IF($H2459="TOTAL HAP",K2459,MAX(IF('PTE - Segment Emissions Calcs'!$B$8:$B$8919=$B2459,'PTE - Segment Emissions Calcs'!$X$8:$X$8919,)))</f>
        <v>4.2434080099999994E-7</v>
      </c>
      <c r="Q2459" s="38">
        <f t="array" aca="1" ref="Q2459" ca="1">IF($H2459="TOTAL HAP",N2459,MAX(IF('PTE - Segment Emissions Calcs'!$B$8:$B$8919=$B2459,'PTE - Segment Emissions Calcs'!$Z$8:$Z$8919,)))</f>
        <v>4.2434080099999994E-7</v>
      </c>
      <c r="R2459" s="39"/>
    </row>
    <row r="2460" spans="1:18" x14ac:dyDescent="0.25">
      <c r="A2460" s="40"/>
      <c r="B2460" s="40"/>
      <c r="C2460" s="34" t="s">
        <v>40</v>
      </c>
      <c r="D2460" s="35"/>
      <c r="E2460" s="35"/>
      <c r="F2460" s="35">
        <f ca="1">IFERROR(VLOOKUP($E2460&amp;"-1",'PTE - Segment Emissions Calcs'!$I$8:$V$8919,16,FALSE),0)</f>
        <v>2.7275547439999997E-6</v>
      </c>
      <c r="G2460" s="35">
        <f ca="1">IFERROR(VLOOKUP($E2460&amp;"-2",'PTE - Segment Emissions Calcs'!$I$8:$V$8919,16,FALSE),0)</f>
        <v>0</v>
      </c>
      <c r="H2460" s="36">
        <f t="shared" ca="1" si="111"/>
        <v>2.7275547439999997E-6</v>
      </c>
      <c r="I2460" s="37">
        <f ca="1">IFERROR(VLOOKUP($E2460&amp;"-1",'PTE - Segment Emissions Calcs'!$I$8:$X$8919,18,FALSE),0)</f>
        <v>6.8188868599999992E-7</v>
      </c>
      <c r="J2460" s="37">
        <f ca="1">IFERROR(VLOOKUP($E2460&amp;"-2",'PTE - Segment Emissions Calcs'!$I$8:$X$8919,18,FALSE),0)</f>
        <v>0</v>
      </c>
      <c r="K2460" s="37">
        <f t="shared" ca="1" si="112"/>
        <v>6.8188868599999992E-7</v>
      </c>
      <c r="L2460" s="37">
        <f ca="1">IFERROR(VLOOKUP($E2460&amp;"-1",'PTE - Segment Emissions Calcs'!$I$8:$Z$8919,20,FALSE),0)</f>
        <v>6.8188868599999992E-7</v>
      </c>
      <c r="M2460" s="37">
        <f ca="1">IFERROR(VLOOKUP($E2460&amp;"-2",'PTE - Segment Emissions Calcs'!$I$8:$Z$8919,20,FALSE),0)</f>
        <v>0</v>
      </c>
      <c r="N2460" s="37">
        <f t="shared" ca="1" si="113"/>
        <v>6.8188868599999992E-7</v>
      </c>
      <c r="O2460" s="38">
        <f t="array" aca="1" ref="O2460" ca="1">IF($H2460="TOTAL HAP",H2460,MAX(IF('PTE - Segment Emissions Calcs'!$B$8:$B$8919=$B2460,'PTE - Segment Emissions Calcs'!$V$8:$V$8919,)))</f>
        <v>2.7275547439999997E-6</v>
      </c>
      <c r="P2460" s="38">
        <f t="array" aca="1" ref="P2460" ca="1">IF($H2460="TOTAL HAP",K2460,MAX(IF('PTE - Segment Emissions Calcs'!$B$8:$B$8919=$B2460,'PTE - Segment Emissions Calcs'!$X$8:$X$8919,)))</f>
        <v>6.8188868599999992E-7</v>
      </c>
      <c r="Q2460" s="38">
        <f t="array" aca="1" ref="Q2460" ca="1">IF($H2460="TOTAL HAP",N2460,MAX(IF('PTE - Segment Emissions Calcs'!$B$8:$B$8919=$B2460,'PTE - Segment Emissions Calcs'!$Z$8:$Z$8919,)))</f>
        <v>6.8188868599999992E-7</v>
      </c>
      <c r="R2460" s="39"/>
    </row>
    <row r="2461" spans="1:18" ht="15.75" thickBot="1" x14ac:dyDescent="0.3">
      <c r="A2461" s="42"/>
      <c r="B2461" s="42"/>
      <c r="C2461" s="43" t="s">
        <v>70</v>
      </c>
      <c r="D2461" s="44"/>
      <c r="E2461" s="44"/>
      <c r="F2461" s="44">
        <f ca="1">IFERROR(VLOOKUP($E2461&amp;"-1",'PTE - Segment Emissions Calcs'!$I$8:$V$8919,16,FALSE),0)</f>
        <v>1.0400028880000001E-3</v>
      </c>
      <c r="G2461" s="44">
        <f ca="1">IFERROR(VLOOKUP($E2461&amp;"-2",'PTE - Segment Emissions Calcs'!$I$8:$V$8919,16,FALSE),0)</f>
        <v>0</v>
      </c>
      <c r="H2461" s="45">
        <f t="shared" ca="1" si="111"/>
        <v>1.0400028880000001E-3</v>
      </c>
      <c r="I2461" s="46">
        <f ca="1">IFERROR(VLOOKUP($E2461&amp;"-1",'PTE - Segment Emissions Calcs'!$I$8:$X$8919,18,FALSE),0)</f>
        <v>2.6000072200000002E-4</v>
      </c>
      <c r="J2461" s="46">
        <f ca="1">IFERROR(VLOOKUP($E2461&amp;"-2",'PTE - Segment Emissions Calcs'!$I$8:$X$8919,18,FALSE),0)</f>
        <v>0</v>
      </c>
      <c r="K2461" s="46">
        <f t="shared" ca="1" si="112"/>
        <v>2.6000072200000002E-4</v>
      </c>
      <c r="L2461" s="46">
        <f ca="1">IFERROR(VLOOKUP($E2461&amp;"-1",'PTE - Segment Emissions Calcs'!$I$8:$Z$8919,20,FALSE),0)</f>
        <v>2.6000072200000002E-4</v>
      </c>
      <c r="M2461" s="46">
        <f ca="1">IFERROR(VLOOKUP($E2461&amp;"-2",'PTE - Segment Emissions Calcs'!$I$8:$Z$8919,20,FALSE),0)</f>
        <v>0</v>
      </c>
      <c r="N2461" s="46">
        <f t="shared" ca="1" si="113"/>
        <v>2.6000072200000002E-4</v>
      </c>
      <c r="O2461" s="47">
        <f t="array" aca="1" ref="O2461" ca="1">IF($H2461="TOTAL HAP",H2461,MAX(IF('PTE - Segment Emissions Calcs'!$B$8:$B$8919=$B2461,'PTE - Segment Emissions Calcs'!$V$8:$V$8919,)))</f>
        <v>1.0400028880000001E-3</v>
      </c>
      <c r="P2461" s="47">
        <f t="array" aca="1" ref="P2461" ca="1">IF($H2461="TOTAL HAP",K2461,MAX(IF('PTE - Segment Emissions Calcs'!$B$8:$B$8919=$B2461,'PTE - Segment Emissions Calcs'!$X$8:$X$8919,)))</f>
        <v>2.6000072200000002E-4</v>
      </c>
      <c r="Q2461" s="47">
        <f t="array" aca="1" ref="Q2461" ca="1">IF($H2461="TOTAL HAP",N2461,MAX(IF('PTE - Segment Emissions Calcs'!$B$8:$B$8919=$B2461,'PTE - Segment Emissions Calcs'!$Z$8:$Z$8919,)))</f>
        <v>2.6000072200000002E-4</v>
      </c>
      <c r="R2461" s="48"/>
    </row>
    <row r="2462" spans="1:18" ht="15.75" thickTop="1" x14ac:dyDescent="0.25">
      <c r="A2462" s="25" t="str">
        <f ca="1">VLOOKUP(#REF!,'PTE - Segment Emissions Calcs'!$C$8:$J$8919,8,FALSE)</f>
        <v>EQUI 336</v>
      </c>
      <c r="B2462" s="25" t="str">
        <f ca="1">VLOOKUP(A2462,'PTE - Segment Emissions Calcs'!$J$8:$O$8919,4,FALSE)</f>
        <v>Fire Water Tank Emergency Pump Engine 2</v>
      </c>
      <c r="C2462" s="26" t="s">
        <v>17</v>
      </c>
      <c r="D2462" s="27"/>
      <c r="E2462" s="27"/>
      <c r="F2462" s="27">
        <f ca="1">IFERROR(VLOOKUP($E2462&amp;"-1",'PTE - Segment Emissions Calcs'!$I$8:$V$8919,16,FALSE),0)</f>
        <v>1.1728601915377697</v>
      </c>
      <c r="G2462" s="27">
        <f ca="1">IFERROR(VLOOKUP($E2462&amp;"-2",'PTE - Segment Emissions Calcs'!$I$8:$V$8919,16,FALSE),0)</f>
        <v>0</v>
      </c>
      <c r="H2462" s="28">
        <f t="shared" ca="1" si="111"/>
        <v>1.1728601915377697</v>
      </c>
      <c r="I2462" s="29">
        <f ca="1">IFERROR(VLOOKUP($E2462&amp;"-1",'PTE - Segment Emissions Calcs'!$I$8:$X$8919,18,FALSE),0)</f>
        <v>0.29321504788444241</v>
      </c>
      <c r="J2462" s="29">
        <f ca="1">IFERROR(VLOOKUP($E2462&amp;"-2",'PTE - Segment Emissions Calcs'!$I$8:$X$8919,18,FALSE),0)</f>
        <v>0</v>
      </c>
      <c r="K2462" s="29">
        <f t="shared" ca="1" si="112"/>
        <v>0.29321504788444241</v>
      </c>
      <c r="L2462" s="29">
        <f ca="1">IFERROR(VLOOKUP($E2462&amp;"-1",'PTE - Segment Emissions Calcs'!$I$8:$Z$8919,20,FALSE),0)</f>
        <v>0.29321504788444241</v>
      </c>
      <c r="M2462" s="29">
        <f ca="1">IFERROR(VLOOKUP($E2462&amp;"-2",'PTE - Segment Emissions Calcs'!$I$8:$Z$8919,20,FALSE),0)</f>
        <v>0</v>
      </c>
      <c r="N2462" s="29">
        <f t="shared" ca="1" si="113"/>
        <v>0.29321504788444241</v>
      </c>
      <c r="O2462" s="30">
        <f t="array" aca="1" ref="O2462" ca="1">IF($H2462="TOTAL HAP",H2462,MAX(IF('PTE - Segment Emissions Calcs'!$B$8:$B$8919=$B2462,'PTE - Segment Emissions Calcs'!$V$8:$V$8919,)))</f>
        <v>1.1728601915377697</v>
      </c>
      <c r="P2462" s="30">
        <f t="array" aca="1" ref="P2462" ca="1">IF($H2462="TOTAL HAP",K2462,MAX(IF('PTE - Segment Emissions Calcs'!$B$8:$B$8919=$B2462,'PTE - Segment Emissions Calcs'!$X$8:$X$8919,)))</f>
        <v>0.29321504788444241</v>
      </c>
      <c r="Q2462" s="30">
        <f t="array" aca="1" ref="Q2462" ca="1">IF($H2462="TOTAL HAP",N2462,MAX(IF('PTE - Segment Emissions Calcs'!$B$8:$B$8919=$B2462,'PTE - Segment Emissions Calcs'!$Z$8:$Z$8919,)))</f>
        <v>0.29321504788444241</v>
      </c>
      <c r="R2462" s="31"/>
    </row>
    <row r="2463" spans="1:18" x14ac:dyDescent="0.25">
      <c r="A2463" s="32"/>
      <c r="B2463" s="33"/>
      <c r="C2463" s="34" t="s">
        <v>19</v>
      </c>
      <c r="D2463" s="35"/>
      <c r="E2463" s="35"/>
      <c r="F2463" s="35">
        <f ca="1">IFERROR(VLOOKUP($E2463&amp;"-1",'PTE - Segment Emissions Calcs'!$I$8:$V$8919,16,FALSE),0)</f>
        <v>4.9692234430942346</v>
      </c>
      <c r="G2463" s="35">
        <f ca="1">IFERROR(VLOOKUP($E2463&amp;"-2",'PTE - Segment Emissions Calcs'!$I$8:$V$8919,16,FALSE),0)</f>
        <v>0</v>
      </c>
      <c r="H2463" s="36">
        <f t="shared" ca="1" si="111"/>
        <v>4.9692234430942346</v>
      </c>
      <c r="I2463" s="37">
        <f ca="1">IFERROR(VLOOKUP($E2463&amp;"-1",'PTE - Segment Emissions Calcs'!$I$8:$X$8919,18,FALSE),0)</f>
        <v>1.2423058607735586</v>
      </c>
      <c r="J2463" s="37">
        <f ca="1">IFERROR(VLOOKUP($E2463&amp;"-2",'PTE - Segment Emissions Calcs'!$I$8:$X$8919,18,FALSE),0)</f>
        <v>0</v>
      </c>
      <c r="K2463" s="37">
        <f t="shared" ca="1" si="112"/>
        <v>1.2423058607735586</v>
      </c>
      <c r="L2463" s="37">
        <f ca="1">IFERROR(VLOOKUP($E2463&amp;"-1",'PTE - Segment Emissions Calcs'!$I$8:$Z$8919,20,FALSE),0)</f>
        <v>1.2423058607735586</v>
      </c>
      <c r="M2463" s="37">
        <f ca="1">IFERROR(VLOOKUP($E2463&amp;"-2",'PTE - Segment Emissions Calcs'!$I$8:$Z$8919,20,FALSE),0)</f>
        <v>0</v>
      </c>
      <c r="N2463" s="37">
        <f t="shared" ca="1" si="113"/>
        <v>1.2423058607735586</v>
      </c>
      <c r="O2463" s="38">
        <f t="array" aca="1" ref="O2463" ca="1">IF($H2463="TOTAL HAP",H2463,MAX(IF('PTE - Segment Emissions Calcs'!$B$8:$B$8919=$B2463,'PTE - Segment Emissions Calcs'!$V$8:$V$8919,)))</f>
        <v>4.9692234430942346</v>
      </c>
      <c r="P2463" s="38">
        <f t="array" aca="1" ref="P2463" ca="1">IF($H2463="TOTAL HAP",K2463,MAX(IF('PTE - Segment Emissions Calcs'!$B$8:$B$8919=$B2463,'PTE - Segment Emissions Calcs'!$X$8:$X$8919,)))</f>
        <v>1.2423058607735586</v>
      </c>
      <c r="Q2463" s="38">
        <f t="array" aca="1" ref="Q2463" ca="1">IF($H2463="TOTAL HAP",N2463,MAX(IF('PTE - Segment Emissions Calcs'!$B$8:$B$8919=$B2463,'PTE - Segment Emissions Calcs'!$Z$8:$Z$8919,)))</f>
        <v>1.2423058607735586</v>
      </c>
      <c r="R2463" s="39"/>
    </row>
    <row r="2464" spans="1:18" x14ac:dyDescent="0.25">
      <c r="A2464" s="32"/>
      <c r="B2464" s="33"/>
      <c r="C2464" s="34" t="s">
        <v>20</v>
      </c>
      <c r="D2464" s="35"/>
      <c r="E2464" s="35"/>
      <c r="F2464" s="35">
        <f ca="1">IFERROR(VLOOKUP($E2464&amp;"-1",'PTE - Segment Emissions Calcs'!$I$8:$V$8919,16,FALSE),0)</f>
        <v>0.15432370941286444</v>
      </c>
      <c r="G2464" s="35">
        <f ca="1">IFERROR(VLOOKUP($E2464&amp;"-2",'PTE - Segment Emissions Calcs'!$I$8:$V$8919,16,FALSE),0)</f>
        <v>0</v>
      </c>
      <c r="H2464" s="36">
        <f t="shared" ca="1" si="111"/>
        <v>0.15432370941286444</v>
      </c>
      <c r="I2464" s="37">
        <f ca="1">IFERROR(VLOOKUP($E2464&amp;"-1",'PTE - Segment Emissions Calcs'!$I$8:$X$8919,18,FALSE),0)</f>
        <v>3.858092735321611E-2</v>
      </c>
      <c r="J2464" s="37">
        <f ca="1">IFERROR(VLOOKUP($E2464&amp;"-2",'PTE - Segment Emissions Calcs'!$I$8:$X$8919,18,FALSE),0)</f>
        <v>0</v>
      </c>
      <c r="K2464" s="37">
        <f t="shared" ca="1" si="112"/>
        <v>3.858092735321611E-2</v>
      </c>
      <c r="L2464" s="37">
        <f ca="1">IFERROR(VLOOKUP($E2464&amp;"-1",'PTE - Segment Emissions Calcs'!$I$8:$Z$8919,20,FALSE),0)</f>
        <v>3.858092735321611E-2</v>
      </c>
      <c r="M2464" s="37">
        <f ca="1">IFERROR(VLOOKUP($E2464&amp;"-2",'PTE - Segment Emissions Calcs'!$I$8:$Z$8919,20,FALSE),0)</f>
        <v>0</v>
      </c>
      <c r="N2464" s="37">
        <f t="shared" ca="1" si="113"/>
        <v>3.858092735321611E-2</v>
      </c>
      <c r="O2464" s="38">
        <f t="array" aca="1" ref="O2464" ca="1">IF($H2464="TOTAL HAP",H2464,MAX(IF('PTE - Segment Emissions Calcs'!$B$8:$B$8919=$B2464,'PTE - Segment Emissions Calcs'!$V$8:$V$8919,)))</f>
        <v>0.15432370941286444</v>
      </c>
      <c r="P2464" s="38">
        <f t="array" aca="1" ref="P2464" ca="1">IF($H2464="TOTAL HAP",K2464,MAX(IF('PTE - Segment Emissions Calcs'!$B$8:$B$8919=$B2464,'PTE - Segment Emissions Calcs'!$X$8:$X$8919,)))</f>
        <v>3.858092735321611E-2</v>
      </c>
      <c r="Q2464" s="38">
        <f t="array" aca="1" ref="Q2464" ca="1">IF($H2464="TOTAL HAP",N2464,MAX(IF('PTE - Segment Emissions Calcs'!$B$8:$B$8919=$B2464,'PTE - Segment Emissions Calcs'!$Z$8:$Z$8919,)))</f>
        <v>3.858092735321611E-2</v>
      </c>
      <c r="R2464" s="39"/>
    </row>
    <row r="2465" spans="1:18" x14ac:dyDescent="0.25">
      <c r="A2465" s="40"/>
      <c r="B2465" s="40"/>
      <c r="C2465" s="34" t="s">
        <v>21</v>
      </c>
      <c r="D2465" s="35"/>
      <c r="E2465" s="35"/>
      <c r="F2465" s="35">
        <f ca="1">IFERROR(VLOOKUP($E2465&amp;"-1",'PTE - Segment Emissions Calcs'!$I$8:$V$8919,16,FALSE),0)</f>
        <v>0.15432370941286444</v>
      </c>
      <c r="G2465" s="35">
        <f ca="1">IFERROR(VLOOKUP($E2465&amp;"-2",'PTE - Segment Emissions Calcs'!$I$8:$V$8919,16,FALSE),0)</f>
        <v>0</v>
      </c>
      <c r="H2465" s="36">
        <f t="shared" ca="1" si="111"/>
        <v>0.15432370941286444</v>
      </c>
      <c r="I2465" s="37">
        <f ca="1">IFERROR(VLOOKUP($E2465&amp;"-1",'PTE - Segment Emissions Calcs'!$I$8:$X$8919,18,FALSE),0)</f>
        <v>3.858092735321611E-2</v>
      </c>
      <c r="J2465" s="37">
        <f ca="1">IFERROR(VLOOKUP($E2465&amp;"-2",'PTE - Segment Emissions Calcs'!$I$8:$X$8919,18,FALSE),0)</f>
        <v>0</v>
      </c>
      <c r="K2465" s="37">
        <f t="shared" ca="1" si="112"/>
        <v>3.858092735321611E-2</v>
      </c>
      <c r="L2465" s="37">
        <f ca="1">IFERROR(VLOOKUP($E2465&amp;"-1",'PTE - Segment Emissions Calcs'!$I$8:$Z$8919,20,FALSE),0)</f>
        <v>3.858092735321611E-2</v>
      </c>
      <c r="M2465" s="37">
        <f ca="1">IFERROR(VLOOKUP($E2465&amp;"-2",'PTE - Segment Emissions Calcs'!$I$8:$Z$8919,20,FALSE),0)</f>
        <v>0</v>
      </c>
      <c r="N2465" s="37">
        <f t="shared" ca="1" si="113"/>
        <v>3.858092735321611E-2</v>
      </c>
      <c r="O2465" s="38">
        <f t="array" aca="1" ref="O2465" ca="1">IF($H2465="TOTAL HAP",H2465,MAX(IF('PTE - Segment Emissions Calcs'!$B$8:$B$8919=$B2465,'PTE - Segment Emissions Calcs'!$V$8:$V$8919,)))</f>
        <v>0.15432370941286444</v>
      </c>
      <c r="P2465" s="38">
        <f t="array" aca="1" ref="P2465" ca="1">IF($H2465="TOTAL HAP",K2465,MAX(IF('PTE - Segment Emissions Calcs'!$B$8:$B$8919=$B2465,'PTE - Segment Emissions Calcs'!$X$8:$X$8919,)))</f>
        <v>3.858092735321611E-2</v>
      </c>
      <c r="Q2465" s="38">
        <f t="array" aca="1" ref="Q2465" ca="1">IF($H2465="TOTAL HAP",N2465,MAX(IF('PTE - Segment Emissions Calcs'!$B$8:$B$8919=$B2465,'PTE - Segment Emissions Calcs'!$Z$8:$Z$8919,)))</f>
        <v>3.858092735321611E-2</v>
      </c>
      <c r="R2465" s="39"/>
    </row>
    <row r="2466" spans="1:18" x14ac:dyDescent="0.25">
      <c r="A2466" s="40"/>
      <c r="B2466" s="40"/>
      <c r="C2466" s="34" t="s">
        <v>22</v>
      </c>
      <c r="D2466" s="35"/>
      <c r="E2466" s="35"/>
      <c r="F2466" s="35">
        <f ca="1">IFERROR(VLOOKUP($E2466&amp;"-1",'PTE - Segment Emissions Calcs'!$I$8:$V$8919,16,FALSE),0)</f>
        <v>0.15432370941286444</v>
      </c>
      <c r="G2466" s="35">
        <f ca="1">IFERROR(VLOOKUP($E2466&amp;"-2",'PTE - Segment Emissions Calcs'!$I$8:$V$8919,16,FALSE),0)</f>
        <v>0</v>
      </c>
      <c r="H2466" s="36">
        <f t="shared" ca="1" si="111"/>
        <v>0.15432370941286444</v>
      </c>
      <c r="I2466" s="37">
        <f ca="1">IFERROR(VLOOKUP($E2466&amp;"-1",'PTE - Segment Emissions Calcs'!$I$8:$X$8919,18,FALSE),0)</f>
        <v>3.858092735321611E-2</v>
      </c>
      <c r="J2466" s="37">
        <f ca="1">IFERROR(VLOOKUP($E2466&amp;"-2",'PTE - Segment Emissions Calcs'!$I$8:$X$8919,18,FALSE),0)</f>
        <v>0</v>
      </c>
      <c r="K2466" s="37">
        <f t="shared" ca="1" si="112"/>
        <v>3.858092735321611E-2</v>
      </c>
      <c r="L2466" s="37">
        <f ca="1">IFERROR(VLOOKUP($E2466&amp;"-1",'PTE - Segment Emissions Calcs'!$I$8:$Z$8919,20,FALSE),0)</f>
        <v>3.858092735321611E-2</v>
      </c>
      <c r="M2466" s="37">
        <f ca="1">IFERROR(VLOOKUP($E2466&amp;"-2",'PTE - Segment Emissions Calcs'!$I$8:$Z$8919,20,FALSE),0)</f>
        <v>0</v>
      </c>
      <c r="N2466" s="37">
        <f t="shared" ca="1" si="113"/>
        <v>3.858092735321611E-2</v>
      </c>
      <c r="O2466" s="38">
        <f t="array" aca="1" ref="O2466" ca="1">IF($H2466="TOTAL HAP",H2466,MAX(IF('PTE - Segment Emissions Calcs'!$B$8:$B$8919=$B2466,'PTE - Segment Emissions Calcs'!$V$8:$V$8919,)))</f>
        <v>0.15432370941286444</v>
      </c>
      <c r="P2466" s="38">
        <f t="array" aca="1" ref="P2466" ca="1">IF($H2466="TOTAL HAP",K2466,MAX(IF('PTE - Segment Emissions Calcs'!$B$8:$B$8919=$B2466,'PTE - Segment Emissions Calcs'!$X$8:$X$8919,)))</f>
        <v>3.858092735321611E-2</v>
      </c>
      <c r="Q2466" s="38">
        <f t="array" aca="1" ref="Q2466" ca="1">IF($H2466="TOTAL HAP",N2466,MAX(IF('PTE - Segment Emissions Calcs'!$B$8:$B$8919=$B2466,'PTE - Segment Emissions Calcs'!$Z$8:$Z$8919,)))</f>
        <v>3.858092735321611E-2</v>
      </c>
      <c r="R2466" s="39"/>
    </row>
    <row r="2467" spans="1:18" x14ac:dyDescent="0.25">
      <c r="A2467" s="40"/>
      <c r="B2467" s="40"/>
      <c r="C2467" s="34" t="s">
        <v>23</v>
      </c>
      <c r="D2467" s="35"/>
      <c r="E2467" s="35"/>
      <c r="F2467" s="35">
        <f ca="1">IFERROR(VLOOKUP($E2467&amp;"-1",'PTE - Segment Emissions Calcs'!$I$8:$V$8919,16,FALSE),0)</f>
        <v>8.4945000000000003E-3</v>
      </c>
      <c r="G2467" s="35">
        <f ca="1">IFERROR(VLOOKUP($E2467&amp;"-2",'PTE - Segment Emissions Calcs'!$I$8:$V$8919,16,FALSE),0)</f>
        <v>0</v>
      </c>
      <c r="H2467" s="36">
        <f t="shared" ca="1" si="111"/>
        <v>8.4945000000000003E-3</v>
      </c>
      <c r="I2467" s="37">
        <f ca="1">IFERROR(VLOOKUP($E2467&amp;"-1",'PTE - Segment Emissions Calcs'!$I$8:$X$8919,18,FALSE),0)</f>
        <v>2.1236250000000001E-3</v>
      </c>
      <c r="J2467" s="37">
        <f ca="1">IFERROR(VLOOKUP($E2467&amp;"-2",'PTE - Segment Emissions Calcs'!$I$8:$X$8919,18,FALSE),0)</f>
        <v>0</v>
      </c>
      <c r="K2467" s="37">
        <f t="shared" ca="1" si="112"/>
        <v>2.1236250000000001E-3</v>
      </c>
      <c r="L2467" s="37">
        <f ca="1">IFERROR(VLOOKUP($E2467&amp;"-1",'PTE - Segment Emissions Calcs'!$I$8:$Z$8919,20,FALSE),0)</f>
        <v>2.1236250000000001E-3</v>
      </c>
      <c r="M2467" s="37">
        <f ca="1">IFERROR(VLOOKUP($E2467&amp;"-2",'PTE - Segment Emissions Calcs'!$I$8:$Z$8919,20,FALSE),0)</f>
        <v>0</v>
      </c>
      <c r="N2467" s="37">
        <f t="shared" ca="1" si="113"/>
        <v>2.1236250000000001E-3</v>
      </c>
      <c r="O2467" s="38">
        <f t="array" aca="1" ref="O2467" ca="1">IF($H2467="TOTAL HAP",H2467,MAX(IF('PTE - Segment Emissions Calcs'!$B$8:$B$8919=$B2467,'PTE - Segment Emissions Calcs'!$V$8:$V$8919,)))</f>
        <v>8.4945000000000003E-3</v>
      </c>
      <c r="P2467" s="38">
        <f t="array" aca="1" ref="P2467" ca="1">IF($H2467="TOTAL HAP",K2467,MAX(IF('PTE - Segment Emissions Calcs'!$B$8:$B$8919=$B2467,'PTE - Segment Emissions Calcs'!$X$8:$X$8919,)))</f>
        <v>2.1236250000000001E-3</v>
      </c>
      <c r="Q2467" s="38">
        <f t="array" aca="1" ref="Q2467" ca="1">IF($H2467="TOTAL HAP",N2467,MAX(IF('PTE - Segment Emissions Calcs'!$B$8:$B$8919=$B2467,'PTE - Segment Emissions Calcs'!$Z$8:$Z$8919,)))</f>
        <v>2.1236250000000001E-3</v>
      </c>
      <c r="R2467" s="39"/>
    </row>
    <row r="2468" spans="1:18" x14ac:dyDescent="0.25">
      <c r="A2468" s="40"/>
      <c r="B2468" s="40"/>
      <c r="C2468" s="34" t="s">
        <v>24</v>
      </c>
      <c r="D2468" s="35"/>
      <c r="E2468" s="35"/>
      <c r="F2468" s="35">
        <f ca="1">IFERROR(VLOOKUP($E2468&amp;"-1",'PTE - Segment Emissions Calcs'!$I$8:$V$8919,16,FALSE),0)</f>
        <v>4.6297112823859322E-2</v>
      </c>
      <c r="G2468" s="35">
        <f ca="1">IFERROR(VLOOKUP($E2468&amp;"-2",'PTE - Segment Emissions Calcs'!$I$8:$V$8919,16,FALSE),0)</f>
        <v>0</v>
      </c>
      <c r="H2468" s="36">
        <f t="shared" ca="1" si="111"/>
        <v>4.6297112823859322E-2</v>
      </c>
      <c r="I2468" s="37">
        <f ca="1">IFERROR(VLOOKUP($E2468&amp;"-1",'PTE - Segment Emissions Calcs'!$I$8:$X$8919,18,FALSE),0)</f>
        <v>1.1574278205964831E-2</v>
      </c>
      <c r="J2468" s="37">
        <f ca="1">IFERROR(VLOOKUP($E2468&amp;"-2",'PTE - Segment Emissions Calcs'!$I$8:$X$8919,18,FALSE),0)</f>
        <v>0</v>
      </c>
      <c r="K2468" s="37">
        <f t="shared" ca="1" si="112"/>
        <v>1.1574278205964831E-2</v>
      </c>
      <c r="L2468" s="37">
        <f ca="1">IFERROR(VLOOKUP($E2468&amp;"-1",'PTE - Segment Emissions Calcs'!$I$8:$Z$8919,20,FALSE),0)</f>
        <v>1.1574278205964831E-2</v>
      </c>
      <c r="M2468" s="37">
        <f ca="1">IFERROR(VLOOKUP($E2468&amp;"-2",'PTE - Segment Emissions Calcs'!$I$8:$Z$8919,20,FALSE),0)</f>
        <v>0</v>
      </c>
      <c r="N2468" s="37">
        <f t="shared" ca="1" si="113"/>
        <v>1.1574278205964831E-2</v>
      </c>
      <c r="O2468" s="38">
        <f t="array" aca="1" ref="O2468" ca="1">IF($H2468="TOTAL HAP",H2468,MAX(IF('PTE - Segment Emissions Calcs'!$B$8:$B$8919=$B2468,'PTE - Segment Emissions Calcs'!$V$8:$V$8919,)))</f>
        <v>4.6297112823859322E-2</v>
      </c>
      <c r="P2468" s="38">
        <f t="array" aca="1" ref="P2468" ca="1">IF($H2468="TOTAL HAP",K2468,MAX(IF('PTE - Segment Emissions Calcs'!$B$8:$B$8919=$B2468,'PTE - Segment Emissions Calcs'!$X$8:$X$8919,)))</f>
        <v>1.1574278205964831E-2</v>
      </c>
      <c r="Q2468" s="38">
        <f t="array" aca="1" ref="Q2468" ca="1">IF($H2468="TOTAL HAP",N2468,MAX(IF('PTE - Segment Emissions Calcs'!$B$8:$B$8919=$B2468,'PTE - Segment Emissions Calcs'!$Z$8:$Z$8919,)))</f>
        <v>1.1574278205964831E-2</v>
      </c>
      <c r="R2468" s="39"/>
    </row>
    <row r="2469" spans="1:18" x14ac:dyDescent="0.25">
      <c r="A2469" s="40"/>
      <c r="B2469" s="40"/>
      <c r="C2469" s="34" t="s">
        <v>25</v>
      </c>
      <c r="D2469" s="35"/>
      <c r="E2469" s="35"/>
      <c r="F2469" s="35">
        <f ca="1">IFERROR(VLOOKUP($E2469&amp;"-1",'PTE - Segment Emissions Calcs'!$I$8:$V$8919,16,FALSE),0)</f>
        <v>799.88101667358387</v>
      </c>
      <c r="G2469" s="35">
        <f ca="1">IFERROR(VLOOKUP($E2469&amp;"-2",'PTE - Segment Emissions Calcs'!$I$8:$V$8919,16,FALSE),0)</f>
        <v>0</v>
      </c>
      <c r="H2469" s="36">
        <f t="shared" ca="1" si="111"/>
        <v>799.88101667358387</v>
      </c>
      <c r="I2469" s="37">
        <f ca="1">IFERROR(VLOOKUP($E2469&amp;"-1",'PTE - Segment Emissions Calcs'!$I$8:$X$8919,18,FALSE),0)</f>
        <v>199.97025416839597</v>
      </c>
      <c r="J2469" s="37">
        <f ca="1">IFERROR(VLOOKUP($E2469&amp;"-2",'PTE - Segment Emissions Calcs'!$I$8:$X$8919,18,FALSE),0)</f>
        <v>0</v>
      </c>
      <c r="K2469" s="37">
        <f t="shared" ca="1" si="112"/>
        <v>199.97025416839597</v>
      </c>
      <c r="L2469" s="37">
        <f ca="1">IFERROR(VLOOKUP($E2469&amp;"-1",'PTE - Segment Emissions Calcs'!$I$8:$Z$8919,20,FALSE),0)</f>
        <v>199.97025416839597</v>
      </c>
      <c r="M2469" s="37">
        <f ca="1">IFERROR(VLOOKUP($E2469&amp;"-2",'PTE - Segment Emissions Calcs'!$I$8:$Z$8919,20,FALSE),0)</f>
        <v>0</v>
      </c>
      <c r="N2469" s="37">
        <f t="shared" ca="1" si="113"/>
        <v>199.97025416839597</v>
      </c>
      <c r="O2469" s="38">
        <f t="array" aca="1" ref="O2469" ca="1">IF($H2469="TOTAL HAP",H2469,MAX(IF('PTE - Segment Emissions Calcs'!$B$8:$B$8919=$B2469,'PTE - Segment Emissions Calcs'!$V$8:$V$8919,)))</f>
        <v>799.88101667358387</v>
      </c>
      <c r="P2469" s="38">
        <f t="array" aca="1" ref="P2469" ca="1">IF($H2469="TOTAL HAP",K2469,MAX(IF('PTE - Segment Emissions Calcs'!$B$8:$B$8919=$B2469,'PTE - Segment Emissions Calcs'!$X$8:$X$8919,)))</f>
        <v>199.97025416839597</v>
      </c>
      <c r="Q2469" s="38">
        <f t="array" aca="1" ref="Q2469" ca="1">IF($H2469="TOTAL HAP",N2469,MAX(IF('PTE - Segment Emissions Calcs'!$B$8:$B$8919=$B2469,'PTE - Segment Emissions Calcs'!$Z$8:$Z$8919,)))</f>
        <v>199.97025416839597</v>
      </c>
      <c r="R2469" s="39"/>
    </row>
    <row r="2470" spans="1:18" x14ac:dyDescent="0.25">
      <c r="A2470" s="40"/>
      <c r="B2470" s="40"/>
      <c r="C2470" s="34" t="s">
        <v>26</v>
      </c>
      <c r="D2470" s="35"/>
      <c r="E2470" s="35"/>
      <c r="F2470" s="35">
        <f ca="1">IFERROR(VLOOKUP($E2470&amp;"-1",'PTE - Segment Emissions Calcs'!$I$8:$V$8919,16,FALSE),0)</f>
        <v>3.2445146701200002E-2</v>
      </c>
      <c r="G2470" s="35">
        <f ca="1">IFERROR(VLOOKUP($E2470&amp;"-2",'PTE - Segment Emissions Calcs'!$I$8:$V$8919,16,FALSE),0)</f>
        <v>0</v>
      </c>
      <c r="H2470" s="36">
        <f t="shared" ca="1" si="111"/>
        <v>3.2445146701200002E-2</v>
      </c>
      <c r="I2470" s="37">
        <f ca="1">IFERROR(VLOOKUP($E2470&amp;"-1",'PTE - Segment Emissions Calcs'!$I$8:$X$8919,18,FALSE),0)</f>
        <v>8.1112866753000005E-3</v>
      </c>
      <c r="J2470" s="37">
        <f ca="1">IFERROR(VLOOKUP($E2470&amp;"-2",'PTE - Segment Emissions Calcs'!$I$8:$X$8919,18,FALSE),0)</f>
        <v>0</v>
      </c>
      <c r="K2470" s="37">
        <f t="shared" ca="1" si="112"/>
        <v>8.1112866753000005E-3</v>
      </c>
      <c r="L2470" s="37">
        <f ca="1">IFERROR(VLOOKUP($E2470&amp;"-1",'PTE - Segment Emissions Calcs'!$I$8:$Z$8919,20,FALSE),0)</f>
        <v>8.1112866753000005E-3</v>
      </c>
      <c r="M2470" s="37">
        <f ca="1">IFERROR(VLOOKUP($E2470&amp;"-2",'PTE - Segment Emissions Calcs'!$I$8:$Z$8919,20,FALSE),0)</f>
        <v>0</v>
      </c>
      <c r="N2470" s="37">
        <f t="shared" ca="1" si="113"/>
        <v>8.1112866753000005E-3</v>
      </c>
      <c r="O2470" s="38">
        <f t="array" aca="1" ref="O2470" ca="1">IF($H2470="TOTAL HAP",H2470,MAX(IF('PTE - Segment Emissions Calcs'!$B$8:$B$8919=$B2470,'PTE - Segment Emissions Calcs'!$V$8:$V$8919,)))</f>
        <v>3.2445146701200002E-2</v>
      </c>
      <c r="P2470" s="38">
        <f t="array" aca="1" ref="P2470" ca="1">IF($H2470="TOTAL HAP",K2470,MAX(IF('PTE - Segment Emissions Calcs'!$B$8:$B$8919=$B2470,'PTE - Segment Emissions Calcs'!$X$8:$X$8919,)))</f>
        <v>8.1112866753000005E-3</v>
      </c>
      <c r="Q2470" s="38">
        <f t="array" aca="1" ref="Q2470" ca="1">IF($H2470="TOTAL HAP",N2470,MAX(IF('PTE - Segment Emissions Calcs'!$B$8:$B$8919=$B2470,'PTE - Segment Emissions Calcs'!$Z$8:$Z$8919,)))</f>
        <v>8.1112866753000005E-3</v>
      </c>
      <c r="R2470" s="39"/>
    </row>
    <row r="2471" spans="1:18" x14ac:dyDescent="0.25">
      <c r="A2471" s="40"/>
      <c r="B2471" s="40"/>
      <c r="C2471" s="34" t="s">
        <v>27</v>
      </c>
      <c r="D2471" s="35"/>
      <c r="E2471" s="35"/>
      <c r="F2471" s="35">
        <f ca="1">IFERROR(VLOOKUP($E2471&amp;"-1",'PTE - Segment Emissions Calcs'!$I$8:$V$8919,16,FALSE),0)</f>
        <v>6.489029340239998E-3</v>
      </c>
      <c r="G2471" s="35">
        <f ca="1">IFERROR(VLOOKUP($E2471&amp;"-2",'PTE - Segment Emissions Calcs'!$I$8:$V$8919,16,FALSE),0)</f>
        <v>0</v>
      </c>
      <c r="H2471" s="36">
        <f t="shared" ca="1" si="111"/>
        <v>6.489029340239998E-3</v>
      </c>
      <c r="I2471" s="37">
        <f ca="1">IFERROR(VLOOKUP($E2471&amp;"-1",'PTE - Segment Emissions Calcs'!$I$8:$X$8919,18,FALSE),0)</f>
        <v>1.6222573350599995E-3</v>
      </c>
      <c r="J2471" s="37">
        <f ca="1">IFERROR(VLOOKUP($E2471&amp;"-2",'PTE - Segment Emissions Calcs'!$I$8:$X$8919,18,FALSE),0)</f>
        <v>0</v>
      </c>
      <c r="K2471" s="37">
        <f t="shared" ca="1" si="112"/>
        <v>1.6222573350599995E-3</v>
      </c>
      <c r="L2471" s="37">
        <f ca="1">IFERROR(VLOOKUP($E2471&amp;"-1",'PTE - Segment Emissions Calcs'!$I$8:$Z$8919,20,FALSE),0)</f>
        <v>1.6222573350599995E-3</v>
      </c>
      <c r="M2471" s="37">
        <f ca="1">IFERROR(VLOOKUP($E2471&amp;"-2",'PTE - Segment Emissions Calcs'!$I$8:$Z$8919,20,FALSE),0)</f>
        <v>0</v>
      </c>
      <c r="N2471" s="37">
        <f t="shared" ca="1" si="113"/>
        <v>1.6222573350599995E-3</v>
      </c>
      <c r="O2471" s="38">
        <f t="array" aca="1" ref="O2471" ca="1">IF($H2471="TOTAL HAP",H2471,MAX(IF('PTE - Segment Emissions Calcs'!$B$8:$B$8919=$B2471,'PTE - Segment Emissions Calcs'!$V$8:$V$8919,)))</f>
        <v>6.489029340239998E-3</v>
      </c>
      <c r="P2471" s="38">
        <f t="array" aca="1" ref="P2471" ca="1">IF($H2471="TOTAL HAP",K2471,MAX(IF('PTE - Segment Emissions Calcs'!$B$8:$B$8919=$B2471,'PTE - Segment Emissions Calcs'!$X$8:$X$8919,)))</f>
        <v>1.6222573350599995E-3</v>
      </c>
      <c r="Q2471" s="38">
        <f t="array" aca="1" ref="Q2471" ca="1">IF($H2471="TOTAL HAP",N2471,MAX(IF('PTE - Segment Emissions Calcs'!$B$8:$B$8919=$B2471,'PTE - Segment Emissions Calcs'!$Z$8:$Z$8919,)))</f>
        <v>1.6222573350599995E-3</v>
      </c>
      <c r="R2471" s="39"/>
    </row>
    <row r="2472" spans="1:18" x14ac:dyDescent="0.25">
      <c r="A2472" s="40"/>
      <c r="B2472" s="40"/>
      <c r="C2472" s="34" t="s">
        <v>28</v>
      </c>
      <c r="D2472" s="35"/>
      <c r="E2472" s="35"/>
      <c r="F2472" s="35">
        <f ca="1">IFERROR(VLOOKUP($E2472&amp;"-1",'PTE - Segment Emissions Calcs'!$I$8:$V$8919,16,FALSE),0)</f>
        <v>802.62587608450542</v>
      </c>
      <c r="G2472" s="35">
        <f ca="1">IFERROR(VLOOKUP($E2472&amp;"-2",'PTE - Segment Emissions Calcs'!$I$8:$V$8919,16,FALSE),0)</f>
        <v>0</v>
      </c>
      <c r="H2472" s="36">
        <f t="shared" ca="1" si="111"/>
        <v>802.62587608450542</v>
      </c>
      <c r="I2472" s="37">
        <f ca="1">IFERROR(VLOOKUP($E2472&amp;"-1",'PTE - Segment Emissions Calcs'!$I$8:$X$8919,18,FALSE),0)</f>
        <v>200.65646902112636</v>
      </c>
      <c r="J2472" s="37">
        <f ca="1">IFERROR(VLOOKUP($E2472&amp;"-2",'PTE - Segment Emissions Calcs'!$I$8:$X$8919,18,FALSE),0)</f>
        <v>0</v>
      </c>
      <c r="K2472" s="37">
        <f t="shared" ca="1" si="112"/>
        <v>200.65646902112636</v>
      </c>
      <c r="L2472" s="37">
        <f ca="1">IFERROR(VLOOKUP($E2472&amp;"-1",'PTE - Segment Emissions Calcs'!$I$8:$Z$8919,20,FALSE),0)</f>
        <v>200.65646902112636</v>
      </c>
      <c r="M2472" s="37">
        <f ca="1">IFERROR(VLOOKUP($E2472&amp;"-2",'PTE - Segment Emissions Calcs'!$I$8:$Z$8919,20,FALSE),0)</f>
        <v>0</v>
      </c>
      <c r="N2472" s="37">
        <f t="shared" ca="1" si="113"/>
        <v>200.65646902112636</v>
      </c>
      <c r="O2472" s="38">
        <f t="array" aca="1" ref="O2472" ca="1">IF($H2472="TOTAL HAP",H2472,MAX(IF('PTE - Segment Emissions Calcs'!$B$8:$B$8919=$B2472,'PTE - Segment Emissions Calcs'!$V$8:$V$8919,)))</f>
        <v>802.62587608450542</v>
      </c>
      <c r="P2472" s="38">
        <f t="array" aca="1" ref="P2472" ca="1">IF($H2472="TOTAL HAP",K2472,MAX(IF('PTE - Segment Emissions Calcs'!$B$8:$B$8919=$B2472,'PTE - Segment Emissions Calcs'!$X$8:$X$8919,)))</f>
        <v>200.65646902112636</v>
      </c>
      <c r="Q2472" s="38">
        <f t="array" aca="1" ref="Q2472" ca="1">IF($H2472="TOTAL HAP",N2472,MAX(IF('PTE - Segment Emissions Calcs'!$B$8:$B$8919=$B2472,'PTE - Segment Emissions Calcs'!$Z$8:$Z$8919,)))</f>
        <v>200.65646902112636</v>
      </c>
      <c r="R2472" s="39"/>
    </row>
    <row r="2473" spans="1:18" x14ac:dyDescent="0.25">
      <c r="A2473" s="40"/>
      <c r="B2473" s="40"/>
      <c r="C2473" s="34" t="s">
        <v>29</v>
      </c>
      <c r="D2473" s="51"/>
      <c r="E2473" s="35"/>
      <c r="F2473" s="35">
        <f ca="1">IFERROR(VLOOKUP($E2473&amp;"-1",'PTE - Segment Emissions Calcs'!$I$8:$V$8919,16,FALSE),0)</f>
        <v>7.7214327625199988E-3</v>
      </c>
      <c r="G2473" s="35">
        <f ca="1">IFERROR(VLOOKUP($E2473&amp;"-2",'PTE - Segment Emissions Calcs'!$I$8:$V$8919,16,FALSE),0)</f>
        <v>0</v>
      </c>
      <c r="H2473" s="36">
        <f t="shared" ca="1" si="111"/>
        <v>7.7214327625199988E-3</v>
      </c>
      <c r="I2473" s="37">
        <f ca="1">IFERROR(VLOOKUP($E2473&amp;"-1",'PTE - Segment Emissions Calcs'!$I$8:$X$8919,18,FALSE),0)</f>
        <v>1.9303581906299997E-3</v>
      </c>
      <c r="J2473" s="37">
        <f ca="1">IFERROR(VLOOKUP($E2473&amp;"-2",'PTE - Segment Emissions Calcs'!$I$8:$X$8919,18,FALSE),0)</f>
        <v>0</v>
      </c>
      <c r="K2473" s="37">
        <f t="shared" ca="1" si="112"/>
        <v>1.9303581906299997E-3</v>
      </c>
      <c r="L2473" s="37">
        <f ca="1">IFERROR(VLOOKUP($E2473&amp;"-1",'PTE - Segment Emissions Calcs'!$I$8:$Z$8919,20,FALSE),0)</f>
        <v>1.9303581906299997E-3</v>
      </c>
      <c r="M2473" s="37">
        <f ca="1">IFERROR(VLOOKUP($E2473&amp;"-2",'PTE - Segment Emissions Calcs'!$I$8:$Z$8919,20,FALSE),0)</f>
        <v>0</v>
      </c>
      <c r="N2473" s="37">
        <f t="shared" ca="1" si="113"/>
        <v>1.9303581906299997E-3</v>
      </c>
      <c r="O2473" s="38">
        <f t="array" aca="1" ref="O2473" ca="1">IF($H2473="TOTAL HAP",H2473,MAX(IF('PTE - Segment Emissions Calcs'!$B$8:$B$8919=$B2473,'PTE - Segment Emissions Calcs'!$V$8:$V$8919,)))</f>
        <v>7.7214327625199988E-3</v>
      </c>
      <c r="P2473" s="38">
        <f t="array" aca="1" ref="P2473" ca="1">IF($H2473="TOTAL HAP",K2473,MAX(IF('PTE - Segment Emissions Calcs'!$B$8:$B$8919=$B2473,'PTE - Segment Emissions Calcs'!$X$8:$X$8919,)))</f>
        <v>1.9303581906299997E-3</v>
      </c>
      <c r="Q2473" s="38">
        <f t="array" aca="1" ref="Q2473" ca="1">IF($H2473="TOTAL HAP",N2473,MAX(IF('PTE - Segment Emissions Calcs'!$B$8:$B$8919=$B2473,'PTE - Segment Emissions Calcs'!$Z$8:$Z$8919,)))</f>
        <v>1.9303581906299997E-3</v>
      </c>
      <c r="R2473" s="39"/>
    </row>
    <row r="2474" spans="1:18" x14ac:dyDescent="0.25">
      <c r="A2474" s="40"/>
      <c r="B2474" s="40"/>
      <c r="C2474" s="34" t="s">
        <v>37</v>
      </c>
      <c r="D2474" s="35"/>
      <c r="E2474" s="35"/>
      <c r="F2474" s="35">
        <f ca="1">IFERROR(VLOOKUP($E2474&amp;"-1",'PTE - Segment Emissions Calcs'!$I$8:$V$8919,16,FALSE),0)</f>
        <v>3.8068030239999996E-3</v>
      </c>
      <c r="G2474" s="35">
        <f ca="1">IFERROR(VLOOKUP($E2474&amp;"-2",'PTE - Segment Emissions Calcs'!$I$8:$V$8919,16,FALSE),0)</f>
        <v>0</v>
      </c>
      <c r="H2474" s="36">
        <f t="shared" ca="1" si="111"/>
        <v>3.8068030239999996E-3</v>
      </c>
      <c r="I2474" s="37">
        <f ca="1">IFERROR(VLOOKUP($E2474&amp;"-1",'PTE - Segment Emissions Calcs'!$I$8:$X$8919,18,FALSE),0)</f>
        <v>9.5170075599999989E-4</v>
      </c>
      <c r="J2474" s="37">
        <f ca="1">IFERROR(VLOOKUP($E2474&amp;"-2",'PTE - Segment Emissions Calcs'!$I$8:$X$8919,18,FALSE),0)</f>
        <v>0</v>
      </c>
      <c r="K2474" s="37">
        <f t="shared" ca="1" si="112"/>
        <v>9.5170075599999989E-4</v>
      </c>
      <c r="L2474" s="37">
        <f ca="1">IFERROR(VLOOKUP($E2474&amp;"-1",'PTE - Segment Emissions Calcs'!$I$8:$Z$8919,20,FALSE),0)</f>
        <v>9.5170075599999989E-4</v>
      </c>
      <c r="M2474" s="37">
        <f ca="1">IFERROR(VLOOKUP($E2474&amp;"-2",'PTE - Segment Emissions Calcs'!$I$8:$Z$8919,20,FALSE),0)</f>
        <v>0</v>
      </c>
      <c r="N2474" s="37">
        <f t="shared" ca="1" si="113"/>
        <v>9.5170075599999989E-4</v>
      </c>
      <c r="O2474" s="38">
        <f t="array" aca="1" ref="O2474" ca="1">IF($H2474="TOTAL HAP",H2474,MAX(IF('PTE - Segment Emissions Calcs'!$B$8:$B$8919=$B2474,'PTE - Segment Emissions Calcs'!$V$8:$V$8919,)))</f>
        <v>3.8068030239999996E-3</v>
      </c>
      <c r="P2474" s="38">
        <f t="array" aca="1" ref="P2474" ca="1">IF($H2474="TOTAL HAP",K2474,MAX(IF('PTE - Segment Emissions Calcs'!$B$8:$B$8919=$B2474,'PTE - Segment Emissions Calcs'!$X$8:$X$8919,)))</f>
        <v>9.5170075599999989E-4</v>
      </c>
      <c r="Q2474" s="38">
        <f t="array" aca="1" ref="Q2474" ca="1">IF($H2474="TOTAL HAP",N2474,MAX(IF('PTE - Segment Emissions Calcs'!$B$8:$B$8919=$B2474,'PTE - Segment Emissions Calcs'!$Z$8:$Z$8919,)))</f>
        <v>9.5170075599999989E-4</v>
      </c>
      <c r="R2474" s="39"/>
    </row>
    <row r="2475" spans="1:18" x14ac:dyDescent="0.25">
      <c r="A2475" s="40"/>
      <c r="B2475" s="40"/>
      <c r="C2475" s="34" t="s">
        <v>53</v>
      </c>
      <c r="D2475" s="35"/>
      <c r="E2475" s="35"/>
      <c r="F2475" s="35">
        <f ca="1">IFERROR(VLOOKUP($E2475&amp;"-1",'PTE - Segment Emissions Calcs'!$I$8:$V$8919,16,FALSE),0)</f>
        <v>1.3784943939999994E-3</v>
      </c>
      <c r="G2475" s="35">
        <f ca="1">IFERROR(VLOOKUP($E2475&amp;"-2",'PTE - Segment Emissions Calcs'!$I$8:$V$8919,16,FALSE),0)</f>
        <v>0</v>
      </c>
      <c r="H2475" s="36">
        <f t="shared" ca="1" si="111"/>
        <v>1.3784943939999994E-3</v>
      </c>
      <c r="I2475" s="37">
        <f ca="1">IFERROR(VLOOKUP($E2475&amp;"-1",'PTE - Segment Emissions Calcs'!$I$8:$X$8919,18,FALSE),0)</f>
        <v>3.4462359849999984E-4</v>
      </c>
      <c r="J2475" s="37">
        <f ca="1">IFERROR(VLOOKUP($E2475&amp;"-2",'PTE - Segment Emissions Calcs'!$I$8:$X$8919,18,FALSE),0)</f>
        <v>0</v>
      </c>
      <c r="K2475" s="37">
        <f t="shared" ca="1" si="112"/>
        <v>3.4462359849999984E-4</v>
      </c>
      <c r="L2475" s="37">
        <f ca="1">IFERROR(VLOOKUP($E2475&amp;"-1",'PTE - Segment Emissions Calcs'!$I$8:$Z$8919,20,FALSE),0)</f>
        <v>3.4462359849999984E-4</v>
      </c>
      <c r="M2475" s="37">
        <f ca="1">IFERROR(VLOOKUP($E2475&amp;"-2",'PTE - Segment Emissions Calcs'!$I$8:$Z$8919,20,FALSE),0)</f>
        <v>0</v>
      </c>
      <c r="N2475" s="37">
        <f t="shared" ca="1" si="113"/>
        <v>3.4462359849999984E-4</v>
      </c>
      <c r="O2475" s="38">
        <f t="array" aca="1" ref="O2475" ca="1">IF($H2475="TOTAL HAP",H2475,MAX(IF('PTE - Segment Emissions Calcs'!$B$8:$B$8919=$B2475,'PTE - Segment Emissions Calcs'!$V$8:$V$8919,)))</f>
        <v>1.3784943939999994E-3</v>
      </c>
      <c r="P2475" s="38">
        <f t="array" aca="1" ref="P2475" ca="1">IF($H2475="TOTAL HAP",K2475,MAX(IF('PTE - Segment Emissions Calcs'!$B$8:$B$8919=$B2475,'PTE - Segment Emissions Calcs'!$X$8:$X$8919,)))</f>
        <v>3.4462359849999984E-4</v>
      </c>
      <c r="Q2475" s="38">
        <f t="array" aca="1" ref="Q2475" ca="1">IF($H2475="TOTAL HAP",N2475,MAX(IF('PTE - Segment Emissions Calcs'!$B$8:$B$8919=$B2475,'PTE - Segment Emissions Calcs'!$Z$8:$Z$8919,)))</f>
        <v>3.4462359849999984E-4</v>
      </c>
      <c r="R2475" s="39"/>
    </row>
    <row r="2476" spans="1:18" x14ac:dyDescent="0.25">
      <c r="A2476" s="40"/>
      <c r="B2476" s="40"/>
      <c r="C2476" s="34" t="s">
        <v>69</v>
      </c>
      <c r="D2476" s="35"/>
      <c r="E2476" s="35"/>
      <c r="F2476" s="35">
        <f ca="1">IFERROR(VLOOKUP($E2476&amp;"-1",'PTE - Segment Emissions Calcs'!$I$8:$V$8919,16,FALSE),0)</f>
        <v>9.4679508199999995E-4</v>
      </c>
      <c r="G2476" s="35">
        <f ca="1">IFERROR(VLOOKUP($E2476&amp;"-2",'PTE - Segment Emissions Calcs'!$I$8:$V$8919,16,FALSE),0)</f>
        <v>0</v>
      </c>
      <c r="H2476" s="36">
        <f t="shared" ca="1" si="111"/>
        <v>9.4679508199999995E-4</v>
      </c>
      <c r="I2476" s="37">
        <f ca="1">IFERROR(VLOOKUP($E2476&amp;"-1",'PTE - Segment Emissions Calcs'!$I$8:$X$8919,18,FALSE),0)</f>
        <v>2.3669877049999999E-4</v>
      </c>
      <c r="J2476" s="37">
        <f ca="1">IFERROR(VLOOKUP($E2476&amp;"-2",'PTE - Segment Emissions Calcs'!$I$8:$X$8919,18,FALSE),0)</f>
        <v>0</v>
      </c>
      <c r="K2476" s="37">
        <f t="shared" ca="1" si="112"/>
        <v>2.3669877049999999E-4</v>
      </c>
      <c r="L2476" s="37">
        <f ca="1">IFERROR(VLOOKUP($E2476&amp;"-1",'PTE - Segment Emissions Calcs'!$I$8:$Z$8919,20,FALSE),0)</f>
        <v>2.3669877049999999E-4</v>
      </c>
      <c r="M2476" s="37">
        <f ca="1">IFERROR(VLOOKUP($E2476&amp;"-2",'PTE - Segment Emissions Calcs'!$I$8:$Z$8919,20,FALSE),0)</f>
        <v>0</v>
      </c>
      <c r="N2476" s="37">
        <f t="shared" ca="1" si="113"/>
        <v>2.3669877049999999E-4</v>
      </c>
      <c r="O2476" s="38">
        <f t="array" aca="1" ref="O2476" ca="1">IF($H2476="TOTAL HAP",H2476,MAX(IF('PTE - Segment Emissions Calcs'!$B$8:$B$8919=$B2476,'PTE - Segment Emissions Calcs'!$V$8:$V$8919,)))</f>
        <v>9.4679508199999995E-4</v>
      </c>
      <c r="P2476" s="38">
        <f t="array" aca="1" ref="P2476" ca="1">IF($H2476="TOTAL HAP",K2476,MAX(IF('PTE - Segment Emissions Calcs'!$B$8:$B$8919=$B2476,'PTE - Segment Emissions Calcs'!$X$8:$X$8919,)))</f>
        <v>2.3669877049999999E-4</v>
      </c>
      <c r="Q2476" s="38">
        <f t="array" aca="1" ref="Q2476" ca="1">IF($H2476="TOTAL HAP",N2476,MAX(IF('PTE - Segment Emissions Calcs'!$B$8:$B$8919=$B2476,'PTE - Segment Emissions Calcs'!$Z$8:$Z$8919,)))</f>
        <v>2.3669877049999999E-4</v>
      </c>
      <c r="R2476" s="39"/>
    </row>
    <row r="2477" spans="1:18" x14ac:dyDescent="0.25">
      <c r="A2477" s="40"/>
      <c r="B2477" s="40"/>
      <c r="C2477" s="34" t="s">
        <v>127</v>
      </c>
      <c r="D2477" s="35"/>
      <c r="E2477" s="35"/>
      <c r="F2477" s="35">
        <f ca="1">IFERROR(VLOOKUP($E2477&amp;"-1",'PTE - Segment Emissions Calcs'!$I$8:$V$8919,16,FALSE),0)</f>
        <v>1.368683046E-2</v>
      </c>
      <c r="G2477" s="35">
        <f ca="1">IFERROR(VLOOKUP($E2477&amp;"-2",'PTE - Segment Emissions Calcs'!$I$8:$V$8919,16,FALSE),0)</f>
        <v>0</v>
      </c>
      <c r="H2477" s="36">
        <f t="shared" ca="1" si="111"/>
        <v>1.368683046E-2</v>
      </c>
      <c r="I2477" s="37">
        <f ca="1">IFERROR(VLOOKUP($E2477&amp;"-1",'PTE - Segment Emissions Calcs'!$I$8:$X$8919,18,FALSE),0)</f>
        <v>3.4217076150000001E-3</v>
      </c>
      <c r="J2477" s="37">
        <f ca="1">IFERROR(VLOOKUP($E2477&amp;"-2",'PTE - Segment Emissions Calcs'!$I$8:$X$8919,18,FALSE),0)</f>
        <v>0</v>
      </c>
      <c r="K2477" s="37">
        <f t="shared" ca="1" si="112"/>
        <v>3.4217076150000001E-3</v>
      </c>
      <c r="L2477" s="37">
        <f ca="1">IFERROR(VLOOKUP($E2477&amp;"-1",'PTE - Segment Emissions Calcs'!$I$8:$Z$8919,20,FALSE),0)</f>
        <v>3.4217076150000001E-3</v>
      </c>
      <c r="M2477" s="37">
        <f ca="1">IFERROR(VLOOKUP($E2477&amp;"-2",'PTE - Segment Emissions Calcs'!$I$8:$Z$8919,20,FALSE),0)</f>
        <v>0</v>
      </c>
      <c r="N2477" s="37">
        <f t="shared" ca="1" si="113"/>
        <v>3.4217076150000001E-3</v>
      </c>
      <c r="O2477" s="38">
        <f t="array" aca="1" ref="O2477" ca="1">IF($H2477="TOTAL HAP",H2477,MAX(IF('PTE - Segment Emissions Calcs'!$B$8:$B$8919=$B2477,'PTE - Segment Emissions Calcs'!$V$8:$V$8919,)))</f>
        <v>1.368683046E-2</v>
      </c>
      <c r="P2477" s="38">
        <f t="array" aca="1" ref="P2477" ca="1">IF($H2477="TOTAL HAP",K2477,MAX(IF('PTE - Segment Emissions Calcs'!$B$8:$B$8919=$B2477,'PTE - Segment Emissions Calcs'!$X$8:$X$8919,)))</f>
        <v>3.4217076150000001E-3</v>
      </c>
      <c r="Q2477" s="38">
        <f t="array" aca="1" ref="Q2477" ca="1">IF($H2477="TOTAL HAP",N2477,MAX(IF('PTE - Segment Emissions Calcs'!$B$8:$B$8919=$B2477,'PTE - Segment Emissions Calcs'!$Z$8:$Z$8919,)))</f>
        <v>3.4217076150000001E-3</v>
      </c>
      <c r="R2477" s="39"/>
    </row>
    <row r="2478" spans="1:18" x14ac:dyDescent="0.25">
      <c r="A2478" s="40"/>
      <c r="B2478" s="40"/>
      <c r="C2478" s="34" t="s">
        <v>47</v>
      </c>
      <c r="D2478" s="35"/>
      <c r="E2478" s="35"/>
      <c r="F2478" s="35">
        <f ca="1">IFERROR(VLOOKUP($E2478&amp;"-1",'PTE - Segment Emissions Calcs'!$I$8:$V$8919,16,FALSE),0)</f>
        <v>3.8705767859999998E-4</v>
      </c>
      <c r="G2478" s="35">
        <f ca="1">IFERROR(VLOOKUP($E2478&amp;"-2",'PTE - Segment Emissions Calcs'!$I$8:$V$8919,16,FALSE),0)</f>
        <v>0</v>
      </c>
      <c r="H2478" s="36">
        <f t="shared" ca="1" si="111"/>
        <v>3.8705767859999998E-4</v>
      </c>
      <c r="I2478" s="37">
        <f ca="1">IFERROR(VLOOKUP($E2478&amp;"-1",'PTE - Segment Emissions Calcs'!$I$8:$X$8919,18,FALSE),0)</f>
        <v>9.6764419649999995E-5</v>
      </c>
      <c r="J2478" s="37">
        <f ca="1">IFERROR(VLOOKUP($E2478&amp;"-2",'PTE - Segment Emissions Calcs'!$I$8:$X$8919,18,FALSE),0)</f>
        <v>0</v>
      </c>
      <c r="K2478" s="37">
        <f t="shared" ca="1" si="112"/>
        <v>9.6764419649999995E-5</v>
      </c>
      <c r="L2478" s="37">
        <f ca="1">IFERROR(VLOOKUP($E2478&amp;"-1",'PTE - Segment Emissions Calcs'!$I$8:$Z$8919,20,FALSE),0)</f>
        <v>9.6764419649999995E-5</v>
      </c>
      <c r="M2478" s="37">
        <f ca="1">IFERROR(VLOOKUP($E2478&amp;"-2",'PTE - Segment Emissions Calcs'!$I$8:$Z$8919,20,FALSE),0)</f>
        <v>0</v>
      </c>
      <c r="N2478" s="37">
        <f t="shared" ca="1" si="113"/>
        <v>9.6764419649999995E-5</v>
      </c>
      <c r="O2478" s="38">
        <f t="array" aca="1" ref="O2478" ca="1">IF($H2478="TOTAL HAP",H2478,MAX(IF('PTE - Segment Emissions Calcs'!$B$8:$B$8919=$B2478,'PTE - Segment Emissions Calcs'!$V$8:$V$8919,)))</f>
        <v>3.8705767859999998E-4</v>
      </c>
      <c r="P2478" s="38">
        <f t="array" aca="1" ref="P2478" ca="1">IF($H2478="TOTAL HAP",K2478,MAX(IF('PTE - Segment Emissions Calcs'!$B$8:$B$8919=$B2478,'PTE - Segment Emissions Calcs'!$X$8:$X$8919,)))</f>
        <v>9.6764419649999995E-5</v>
      </c>
      <c r="Q2478" s="38">
        <f t="array" aca="1" ref="Q2478" ca="1">IF($H2478="TOTAL HAP",N2478,MAX(IF('PTE - Segment Emissions Calcs'!$B$8:$B$8919=$B2478,'PTE - Segment Emissions Calcs'!$Z$8:$Z$8919,)))</f>
        <v>9.6764419649999995E-5</v>
      </c>
      <c r="R2478" s="39"/>
    </row>
    <row r="2479" spans="1:18" x14ac:dyDescent="0.25">
      <c r="A2479" s="40"/>
      <c r="B2479" s="40"/>
      <c r="C2479" s="34" t="s">
        <v>63</v>
      </c>
      <c r="D2479" s="35"/>
      <c r="E2479" s="35"/>
      <c r="F2479" s="35">
        <f ca="1">IFERROR(VLOOKUP($E2479&amp;"-1",'PTE - Segment Emissions Calcs'!$I$8:$V$8919,16,FALSE),0)</f>
        <v>1.2362298479999997E-4</v>
      </c>
      <c r="G2479" s="35">
        <f ca="1">IFERROR(VLOOKUP($E2479&amp;"-2",'PTE - Segment Emissions Calcs'!$I$8:$V$8919,16,FALSE),0)</f>
        <v>0</v>
      </c>
      <c r="H2479" s="36">
        <f t="shared" ca="1" si="111"/>
        <v>1.2362298479999997E-4</v>
      </c>
      <c r="I2479" s="37">
        <f ca="1">IFERROR(VLOOKUP($E2479&amp;"-1",'PTE - Segment Emissions Calcs'!$I$8:$X$8919,18,FALSE),0)</f>
        <v>3.0905746199999994E-5</v>
      </c>
      <c r="J2479" s="37">
        <f ca="1">IFERROR(VLOOKUP($E2479&amp;"-2",'PTE - Segment Emissions Calcs'!$I$8:$X$8919,18,FALSE),0)</f>
        <v>0</v>
      </c>
      <c r="K2479" s="37">
        <f t="shared" ca="1" si="112"/>
        <v>3.0905746199999994E-5</v>
      </c>
      <c r="L2479" s="37">
        <f ca="1">IFERROR(VLOOKUP($E2479&amp;"-1",'PTE - Segment Emissions Calcs'!$I$8:$Z$8919,20,FALSE),0)</f>
        <v>3.0905746199999994E-5</v>
      </c>
      <c r="M2479" s="37">
        <f ca="1">IFERROR(VLOOKUP($E2479&amp;"-2",'PTE - Segment Emissions Calcs'!$I$8:$Z$8919,20,FALSE),0)</f>
        <v>0</v>
      </c>
      <c r="N2479" s="37">
        <f t="shared" ca="1" si="113"/>
        <v>3.0905746199999994E-5</v>
      </c>
      <c r="O2479" s="38">
        <f t="array" aca="1" ref="O2479" ca="1">IF($H2479="TOTAL HAP",H2479,MAX(IF('PTE - Segment Emissions Calcs'!$B$8:$B$8919=$B2479,'PTE - Segment Emissions Calcs'!$V$8:$V$8919,)))</f>
        <v>1.2362298479999997E-4</v>
      </c>
      <c r="P2479" s="38">
        <f t="array" aca="1" ref="P2479" ca="1">IF($H2479="TOTAL HAP",K2479,MAX(IF('PTE - Segment Emissions Calcs'!$B$8:$B$8919=$B2479,'PTE - Segment Emissions Calcs'!$X$8:$X$8919,)))</f>
        <v>3.0905746199999994E-5</v>
      </c>
      <c r="Q2479" s="38">
        <f t="array" aca="1" ref="Q2479" ca="1">IF($H2479="TOTAL HAP",N2479,MAX(IF('PTE - Segment Emissions Calcs'!$B$8:$B$8919=$B2479,'PTE - Segment Emissions Calcs'!$Z$8:$Z$8919,)))</f>
        <v>3.0905746199999994E-5</v>
      </c>
      <c r="R2479" s="39"/>
    </row>
    <row r="2480" spans="1:18" x14ac:dyDescent="0.25">
      <c r="A2480" s="40"/>
      <c r="B2480" s="40"/>
      <c r="C2480" s="34" t="s">
        <v>64</v>
      </c>
      <c r="D2480" s="35"/>
      <c r="E2480" s="35"/>
      <c r="F2480" s="35">
        <f ca="1">IFERROR(VLOOKUP($E2480&amp;"-1",'PTE - Segment Emissions Calcs'!$I$8:$V$8919,16,FALSE),0)</f>
        <v>3.8656711120000007E-5</v>
      </c>
      <c r="G2480" s="35">
        <f ca="1">IFERROR(VLOOKUP($E2480&amp;"-2",'PTE - Segment Emissions Calcs'!$I$8:$V$8919,16,FALSE),0)</f>
        <v>0</v>
      </c>
      <c r="H2480" s="36">
        <f t="shared" ca="1" si="111"/>
        <v>3.8656711120000007E-5</v>
      </c>
      <c r="I2480" s="37">
        <f ca="1">IFERROR(VLOOKUP($E2480&amp;"-1",'PTE - Segment Emissions Calcs'!$I$8:$X$8919,18,FALSE),0)</f>
        <v>9.6641777800000017E-6</v>
      </c>
      <c r="J2480" s="37">
        <f ca="1">IFERROR(VLOOKUP($E2480&amp;"-2",'PTE - Segment Emissions Calcs'!$I$8:$X$8919,18,FALSE),0)</f>
        <v>0</v>
      </c>
      <c r="K2480" s="37">
        <f t="shared" ca="1" si="112"/>
        <v>9.6641777800000017E-6</v>
      </c>
      <c r="L2480" s="37">
        <f ca="1">IFERROR(VLOOKUP($E2480&amp;"-1",'PTE - Segment Emissions Calcs'!$I$8:$Z$8919,20,FALSE),0)</f>
        <v>9.6641777800000017E-6</v>
      </c>
      <c r="M2480" s="37">
        <f ca="1">IFERROR(VLOOKUP($E2480&amp;"-2",'PTE - Segment Emissions Calcs'!$I$8:$Z$8919,20,FALSE),0)</f>
        <v>0</v>
      </c>
      <c r="N2480" s="37">
        <f t="shared" ca="1" si="113"/>
        <v>9.6641777800000017E-6</v>
      </c>
      <c r="O2480" s="38">
        <f t="array" aca="1" ref="O2480" ca="1">IF($H2480="TOTAL HAP",H2480,MAX(IF('PTE - Segment Emissions Calcs'!$B$8:$B$8919=$B2480,'PTE - Segment Emissions Calcs'!$V$8:$V$8919,)))</f>
        <v>3.8656711120000007E-5</v>
      </c>
      <c r="P2480" s="38">
        <f t="array" aca="1" ref="P2480" ca="1">IF($H2480="TOTAL HAP",K2480,MAX(IF('PTE - Segment Emissions Calcs'!$B$8:$B$8919=$B2480,'PTE - Segment Emissions Calcs'!$X$8:$X$8919,)))</f>
        <v>9.6641777800000017E-6</v>
      </c>
      <c r="Q2480" s="38">
        <f t="array" aca="1" ref="Q2480" ca="1">IF($H2480="TOTAL HAP",N2480,MAX(IF('PTE - Segment Emissions Calcs'!$B$8:$B$8919=$B2480,'PTE - Segment Emissions Calcs'!$Z$8:$Z$8919,)))</f>
        <v>9.6641777800000017E-6</v>
      </c>
      <c r="R2480" s="39"/>
    </row>
    <row r="2481" spans="1:18" x14ac:dyDescent="0.25">
      <c r="A2481" s="40"/>
      <c r="B2481" s="40"/>
      <c r="C2481" s="34" t="s">
        <v>50</v>
      </c>
      <c r="D2481" s="35"/>
      <c r="E2481" s="35"/>
      <c r="F2481" s="35">
        <f ca="1">IFERROR(VLOOKUP($E2481&amp;"-1",'PTE - Segment Emissions Calcs'!$I$8:$V$8919,16,FALSE),0)</f>
        <v>6.3773761999999978E-4</v>
      </c>
      <c r="G2481" s="35">
        <f ca="1">IFERROR(VLOOKUP($E2481&amp;"-2",'PTE - Segment Emissions Calcs'!$I$8:$V$8919,16,FALSE),0)</f>
        <v>0</v>
      </c>
      <c r="H2481" s="36">
        <f t="shared" ca="1" si="111"/>
        <v>6.3773761999999978E-4</v>
      </c>
      <c r="I2481" s="37">
        <f ca="1">IFERROR(VLOOKUP($E2481&amp;"-1",'PTE - Segment Emissions Calcs'!$I$8:$X$8919,18,FALSE),0)</f>
        <v>1.5943440499999995E-4</v>
      </c>
      <c r="J2481" s="37">
        <f ca="1">IFERROR(VLOOKUP($E2481&amp;"-2",'PTE - Segment Emissions Calcs'!$I$8:$X$8919,18,FALSE),0)</f>
        <v>0</v>
      </c>
      <c r="K2481" s="37">
        <f t="shared" ca="1" si="112"/>
        <v>1.5943440499999995E-4</v>
      </c>
      <c r="L2481" s="37">
        <f ca="1">IFERROR(VLOOKUP($E2481&amp;"-1",'PTE - Segment Emissions Calcs'!$I$8:$Z$8919,20,FALSE),0)</f>
        <v>1.5943440499999995E-4</v>
      </c>
      <c r="M2481" s="37">
        <f ca="1">IFERROR(VLOOKUP($E2481&amp;"-2",'PTE - Segment Emissions Calcs'!$I$8:$Z$8919,20,FALSE),0)</f>
        <v>0</v>
      </c>
      <c r="N2481" s="37">
        <f t="shared" ca="1" si="113"/>
        <v>1.5943440499999995E-4</v>
      </c>
      <c r="O2481" s="38">
        <f t="array" aca="1" ref="O2481" ca="1">IF($H2481="TOTAL HAP",H2481,MAX(IF('PTE - Segment Emissions Calcs'!$B$8:$B$8919=$B2481,'PTE - Segment Emissions Calcs'!$V$8:$V$8919,)))</f>
        <v>6.3773761999999978E-4</v>
      </c>
      <c r="P2481" s="38">
        <f t="array" aca="1" ref="P2481" ca="1">IF($H2481="TOTAL HAP",K2481,MAX(IF('PTE - Segment Emissions Calcs'!$B$8:$B$8919=$B2481,'PTE - Segment Emissions Calcs'!$X$8:$X$8919,)))</f>
        <v>1.5943440499999995E-4</v>
      </c>
      <c r="Q2481" s="38">
        <f t="array" aca="1" ref="Q2481" ca="1">IF($H2481="TOTAL HAP",N2481,MAX(IF('PTE - Segment Emissions Calcs'!$B$8:$B$8919=$B2481,'PTE - Segment Emissions Calcs'!$Z$8:$Z$8919,)))</f>
        <v>1.5943440499999995E-4</v>
      </c>
      <c r="R2481" s="39"/>
    </row>
    <row r="2482" spans="1:18" x14ac:dyDescent="0.25">
      <c r="A2482" s="40"/>
      <c r="B2482" s="40"/>
      <c r="C2482" s="34" t="s">
        <v>34</v>
      </c>
      <c r="D2482" s="35"/>
      <c r="E2482" s="35"/>
      <c r="F2482" s="35">
        <f ca="1">IFERROR(VLOOKUP($E2482&amp;"-1",'PTE - Segment Emissions Calcs'!$I$8:$V$8919,16,FALSE),0)</f>
        <v>4.5279371019999992E-5</v>
      </c>
      <c r="G2482" s="35">
        <f ca="1">IFERROR(VLOOKUP($E2482&amp;"-2",'PTE - Segment Emissions Calcs'!$I$8:$V$8919,16,FALSE),0)</f>
        <v>0</v>
      </c>
      <c r="H2482" s="36">
        <f t="shared" ca="1" si="111"/>
        <v>4.5279371019999992E-5</v>
      </c>
      <c r="I2482" s="37">
        <f ca="1">IFERROR(VLOOKUP($E2482&amp;"-1",'PTE - Segment Emissions Calcs'!$I$8:$X$8919,18,FALSE),0)</f>
        <v>1.1319842754999998E-5</v>
      </c>
      <c r="J2482" s="37">
        <f ca="1">IFERROR(VLOOKUP($E2482&amp;"-2",'PTE - Segment Emissions Calcs'!$I$8:$X$8919,18,FALSE),0)</f>
        <v>0</v>
      </c>
      <c r="K2482" s="37">
        <f t="shared" ca="1" si="112"/>
        <v>1.1319842754999998E-5</v>
      </c>
      <c r="L2482" s="37">
        <f ca="1">IFERROR(VLOOKUP($E2482&amp;"-1",'PTE - Segment Emissions Calcs'!$I$8:$Z$8919,20,FALSE),0)</f>
        <v>1.1319842754999998E-5</v>
      </c>
      <c r="M2482" s="37">
        <f ca="1">IFERROR(VLOOKUP($E2482&amp;"-2",'PTE - Segment Emissions Calcs'!$I$8:$Z$8919,20,FALSE),0)</f>
        <v>0</v>
      </c>
      <c r="N2482" s="37">
        <f t="shared" ca="1" si="113"/>
        <v>1.1319842754999998E-5</v>
      </c>
      <c r="O2482" s="38">
        <f t="array" aca="1" ref="O2482" ca="1">IF($H2482="TOTAL HAP",H2482,MAX(IF('PTE - Segment Emissions Calcs'!$B$8:$B$8919=$B2482,'PTE - Segment Emissions Calcs'!$V$8:$V$8919,)))</f>
        <v>4.5279371019999992E-5</v>
      </c>
      <c r="P2482" s="38">
        <f t="array" aca="1" ref="P2482" ca="1">IF($H2482="TOTAL HAP",K2482,MAX(IF('PTE - Segment Emissions Calcs'!$B$8:$B$8919=$B2482,'PTE - Segment Emissions Calcs'!$X$8:$X$8919,)))</f>
        <v>1.1319842754999998E-5</v>
      </c>
      <c r="Q2482" s="38">
        <f t="array" aca="1" ref="Q2482" ca="1">IF($H2482="TOTAL HAP",N2482,MAX(IF('PTE - Segment Emissions Calcs'!$B$8:$B$8919=$B2482,'PTE - Segment Emissions Calcs'!$Z$8:$Z$8919,)))</f>
        <v>1.1319842754999998E-5</v>
      </c>
      <c r="R2482" s="39"/>
    </row>
    <row r="2483" spans="1:18" x14ac:dyDescent="0.25">
      <c r="A2483" s="40"/>
      <c r="B2483" s="40"/>
      <c r="C2483" s="34" t="s">
        <v>33</v>
      </c>
      <c r="D2483" s="35"/>
      <c r="E2483" s="35"/>
      <c r="F2483" s="35">
        <f ca="1">IFERROR(VLOOKUP($E2483&amp;"-1",'PTE - Segment Emissions Calcs'!$I$8:$V$8919,16,FALSE),0)</f>
        <v>2.2958554319999996E-5</v>
      </c>
      <c r="G2483" s="35">
        <f ca="1">IFERROR(VLOOKUP($E2483&amp;"-2",'PTE - Segment Emissions Calcs'!$I$8:$V$8919,16,FALSE),0)</f>
        <v>0</v>
      </c>
      <c r="H2483" s="36">
        <f t="shared" ca="1" si="111"/>
        <v>2.2958554319999996E-5</v>
      </c>
      <c r="I2483" s="37">
        <f ca="1">IFERROR(VLOOKUP($E2483&amp;"-1",'PTE - Segment Emissions Calcs'!$I$8:$X$8919,18,FALSE),0)</f>
        <v>5.739638579999999E-6</v>
      </c>
      <c r="J2483" s="37">
        <f ca="1">IFERROR(VLOOKUP($E2483&amp;"-2",'PTE - Segment Emissions Calcs'!$I$8:$X$8919,18,FALSE),0)</f>
        <v>0</v>
      </c>
      <c r="K2483" s="37">
        <f t="shared" ca="1" si="112"/>
        <v>5.739638579999999E-6</v>
      </c>
      <c r="L2483" s="37">
        <f ca="1">IFERROR(VLOOKUP($E2483&amp;"-1",'PTE - Segment Emissions Calcs'!$I$8:$Z$8919,20,FALSE),0)</f>
        <v>5.739638579999999E-6</v>
      </c>
      <c r="M2483" s="37">
        <f ca="1">IFERROR(VLOOKUP($E2483&amp;"-2",'PTE - Segment Emissions Calcs'!$I$8:$Z$8919,20,FALSE),0)</f>
        <v>0</v>
      </c>
      <c r="N2483" s="37">
        <f t="shared" ca="1" si="113"/>
        <v>5.739638579999999E-6</v>
      </c>
      <c r="O2483" s="38">
        <f t="array" aca="1" ref="O2483" ca="1">IF($H2483="TOTAL HAP",H2483,MAX(IF('PTE - Segment Emissions Calcs'!$B$8:$B$8919=$B2483,'PTE - Segment Emissions Calcs'!$V$8:$V$8919,)))</f>
        <v>2.2958554319999996E-5</v>
      </c>
      <c r="P2483" s="38">
        <f t="array" aca="1" ref="P2483" ca="1">IF($H2483="TOTAL HAP",K2483,MAX(IF('PTE - Segment Emissions Calcs'!$B$8:$B$8919=$B2483,'PTE - Segment Emissions Calcs'!$X$8:$X$8919,)))</f>
        <v>5.739638579999999E-6</v>
      </c>
      <c r="Q2483" s="38">
        <f t="array" aca="1" ref="Q2483" ca="1">IF($H2483="TOTAL HAP",N2483,MAX(IF('PTE - Segment Emissions Calcs'!$B$8:$B$8919=$B2483,'PTE - Segment Emissions Calcs'!$Z$8:$Z$8919,)))</f>
        <v>5.739638579999999E-6</v>
      </c>
      <c r="R2483" s="39"/>
    </row>
    <row r="2484" spans="1:18" x14ac:dyDescent="0.25">
      <c r="A2484" s="40"/>
      <c r="B2484" s="40"/>
      <c r="C2484" s="34" t="s">
        <v>46</v>
      </c>
      <c r="D2484" s="35"/>
      <c r="E2484" s="35"/>
      <c r="F2484" s="35">
        <f ca="1">IFERROR(VLOOKUP($E2484&amp;"-1",'PTE - Segment Emissions Calcs'!$I$8:$V$8919,16,FALSE),0)</f>
        <v>6.2792627200000003E-5</v>
      </c>
      <c r="G2484" s="35">
        <f ca="1">IFERROR(VLOOKUP($E2484&amp;"-2",'PTE - Segment Emissions Calcs'!$I$8:$V$8919,16,FALSE),0)</f>
        <v>0</v>
      </c>
      <c r="H2484" s="36">
        <f t="shared" ca="1" si="111"/>
        <v>6.2792627200000003E-5</v>
      </c>
      <c r="I2484" s="37">
        <f ca="1">IFERROR(VLOOKUP($E2484&amp;"-1",'PTE - Segment Emissions Calcs'!$I$8:$X$8919,18,FALSE),0)</f>
        <v>1.5698156800000001E-5</v>
      </c>
      <c r="J2484" s="37">
        <f ca="1">IFERROR(VLOOKUP($E2484&amp;"-2",'PTE - Segment Emissions Calcs'!$I$8:$X$8919,18,FALSE),0)</f>
        <v>0</v>
      </c>
      <c r="K2484" s="37">
        <f t="shared" ca="1" si="112"/>
        <v>1.5698156800000001E-5</v>
      </c>
      <c r="L2484" s="37">
        <f ca="1">IFERROR(VLOOKUP($E2484&amp;"-1",'PTE - Segment Emissions Calcs'!$I$8:$Z$8919,20,FALSE),0)</f>
        <v>1.5698156800000001E-5</v>
      </c>
      <c r="M2484" s="37">
        <f ca="1">IFERROR(VLOOKUP($E2484&amp;"-2",'PTE - Segment Emissions Calcs'!$I$8:$Z$8919,20,FALSE),0)</f>
        <v>0</v>
      </c>
      <c r="N2484" s="37">
        <f t="shared" ca="1" si="113"/>
        <v>1.5698156800000001E-5</v>
      </c>
      <c r="O2484" s="38">
        <f t="array" aca="1" ref="O2484" ca="1">IF($H2484="TOTAL HAP",H2484,MAX(IF('PTE - Segment Emissions Calcs'!$B$8:$B$8919=$B2484,'PTE - Segment Emissions Calcs'!$V$8:$V$8919,)))</f>
        <v>6.2792627200000003E-5</v>
      </c>
      <c r="P2484" s="38">
        <f t="array" aca="1" ref="P2484" ca="1">IF($H2484="TOTAL HAP",K2484,MAX(IF('PTE - Segment Emissions Calcs'!$B$8:$B$8919=$B2484,'PTE - Segment Emissions Calcs'!$X$8:$X$8919,)))</f>
        <v>1.5698156800000001E-5</v>
      </c>
      <c r="Q2484" s="38">
        <f t="array" aca="1" ref="Q2484" ca="1">IF($H2484="TOTAL HAP",N2484,MAX(IF('PTE - Segment Emissions Calcs'!$B$8:$B$8919=$B2484,'PTE - Segment Emissions Calcs'!$Z$8:$Z$8919,)))</f>
        <v>1.5698156800000001E-5</v>
      </c>
      <c r="R2484" s="39"/>
    </row>
    <row r="2485" spans="1:18" x14ac:dyDescent="0.25">
      <c r="A2485" s="40"/>
      <c r="B2485" s="40"/>
      <c r="C2485" s="34" t="s">
        <v>51</v>
      </c>
      <c r="D2485" s="35"/>
      <c r="E2485" s="35"/>
      <c r="F2485" s="35">
        <f ca="1">IFERROR(VLOOKUP($E2485&amp;"-1",'PTE - Segment Emissions Calcs'!$I$8:$V$8919,16,FALSE),0)</f>
        <v>2.001514992E-4</v>
      </c>
      <c r="G2485" s="35">
        <f ca="1">IFERROR(VLOOKUP($E2485&amp;"-2",'PTE - Segment Emissions Calcs'!$I$8:$V$8919,16,FALSE),0)</f>
        <v>0</v>
      </c>
      <c r="H2485" s="36">
        <f t="shared" ca="1" si="111"/>
        <v>2.001514992E-4</v>
      </c>
      <c r="I2485" s="37">
        <f ca="1">IFERROR(VLOOKUP($E2485&amp;"-1",'PTE - Segment Emissions Calcs'!$I$8:$X$8919,18,FALSE),0)</f>
        <v>5.0037874799999999E-5</v>
      </c>
      <c r="J2485" s="37">
        <f ca="1">IFERROR(VLOOKUP($E2485&amp;"-2",'PTE - Segment Emissions Calcs'!$I$8:$X$8919,18,FALSE),0)</f>
        <v>0</v>
      </c>
      <c r="K2485" s="37">
        <f t="shared" ca="1" si="112"/>
        <v>5.0037874799999999E-5</v>
      </c>
      <c r="L2485" s="37">
        <f ca="1">IFERROR(VLOOKUP($E2485&amp;"-1",'PTE - Segment Emissions Calcs'!$I$8:$Z$8919,20,FALSE),0)</f>
        <v>5.0037874799999999E-5</v>
      </c>
      <c r="M2485" s="37">
        <f ca="1">IFERROR(VLOOKUP($E2485&amp;"-2",'PTE - Segment Emissions Calcs'!$I$8:$Z$8919,20,FALSE),0)</f>
        <v>0</v>
      </c>
      <c r="N2485" s="37">
        <f t="shared" ca="1" si="113"/>
        <v>5.0037874799999999E-5</v>
      </c>
      <c r="O2485" s="38">
        <f t="array" aca="1" ref="O2485" ca="1">IF($H2485="TOTAL HAP",H2485,MAX(IF('PTE - Segment Emissions Calcs'!$B$8:$B$8919=$B2485,'PTE - Segment Emissions Calcs'!$V$8:$V$8919,)))</f>
        <v>2.001514992E-4</v>
      </c>
      <c r="P2485" s="38">
        <f t="array" aca="1" ref="P2485" ca="1">IF($H2485="TOTAL HAP",K2485,MAX(IF('PTE - Segment Emissions Calcs'!$B$8:$B$8919=$B2485,'PTE - Segment Emissions Calcs'!$X$8:$X$8919,)))</f>
        <v>5.0037874799999999E-5</v>
      </c>
      <c r="Q2485" s="38">
        <f t="array" aca="1" ref="Q2485" ca="1">IF($H2485="TOTAL HAP",N2485,MAX(IF('PTE - Segment Emissions Calcs'!$B$8:$B$8919=$B2485,'PTE - Segment Emissions Calcs'!$Z$8:$Z$8919,)))</f>
        <v>5.0037874799999999E-5</v>
      </c>
      <c r="R2485" s="39"/>
    </row>
    <row r="2486" spans="1:18" x14ac:dyDescent="0.25">
      <c r="A2486" s="40"/>
      <c r="B2486" s="40"/>
      <c r="C2486" s="34" t="s">
        <v>35</v>
      </c>
      <c r="D2486" s="35"/>
      <c r="E2486" s="35"/>
      <c r="F2486" s="35">
        <f ca="1">IFERROR(VLOOKUP($E2486&amp;"-1",'PTE - Segment Emissions Calcs'!$I$8:$V$8919,16,FALSE),0)</f>
        <v>6.0339790199999999E-6</v>
      </c>
      <c r="G2486" s="35">
        <f ca="1">IFERROR(VLOOKUP($E2486&amp;"-2",'PTE - Segment Emissions Calcs'!$I$8:$V$8919,16,FALSE),0)</f>
        <v>0</v>
      </c>
      <c r="H2486" s="36">
        <f t="shared" ca="1" si="111"/>
        <v>6.0339790199999999E-6</v>
      </c>
      <c r="I2486" s="37">
        <f ca="1">IFERROR(VLOOKUP($E2486&amp;"-1",'PTE - Segment Emissions Calcs'!$I$8:$X$8919,18,FALSE),0)</f>
        <v>1.508494755E-6</v>
      </c>
      <c r="J2486" s="37">
        <f ca="1">IFERROR(VLOOKUP($E2486&amp;"-2",'PTE - Segment Emissions Calcs'!$I$8:$X$8919,18,FALSE),0)</f>
        <v>0</v>
      </c>
      <c r="K2486" s="37">
        <f t="shared" ca="1" si="112"/>
        <v>1.508494755E-6</v>
      </c>
      <c r="L2486" s="37">
        <f ca="1">IFERROR(VLOOKUP($E2486&amp;"-1",'PTE - Segment Emissions Calcs'!$I$8:$Z$8919,20,FALSE),0)</f>
        <v>1.508494755E-6</v>
      </c>
      <c r="M2486" s="37">
        <f ca="1">IFERROR(VLOOKUP($E2486&amp;"-2",'PTE - Segment Emissions Calcs'!$I$8:$Z$8919,20,FALSE),0)</f>
        <v>0</v>
      </c>
      <c r="N2486" s="37">
        <f t="shared" ca="1" si="113"/>
        <v>1.508494755E-6</v>
      </c>
      <c r="O2486" s="38">
        <f t="array" aca="1" ref="O2486" ca="1">IF($H2486="TOTAL HAP",H2486,MAX(IF('PTE - Segment Emissions Calcs'!$B$8:$B$8919=$B2486,'PTE - Segment Emissions Calcs'!$V$8:$V$8919,)))</f>
        <v>6.0339790199999999E-6</v>
      </c>
      <c r="P2486" s="38">
        <f t="array" aca="1" ref="P2486" ca="1">IF($H2486="TOTAL HAP",K2486,MAX(IF('PTE - Segment Emissions Calcs'!$B$8:$B$8919=$B2486,'PTE - Segment Emissions Calcs'!$X$8:$X$8919,)))</f>
        <v>1.508494755E-6</v>
      </c>
      <c r="Q2486" s="38">
        <f t="array" aca="1" ref="Q2486" ca="1">IF($H2486="TOTAL HAP",N2486,MAX(IF('PTE - Segment Emissions Calcs'!$B$8:$B$8919=$B2486,'PTE - Segment Emissions Calcs'!$Z$8:$Z$8919,)))</f>
        <v>1.508494755E-6</v>
      </c>
      <c r="R2486" s="39"/>
    </row>
    <row r="2487" spans="1:18" x14ac:dyDescent="0.25">
      <c r="A2487" s="40"/>
      <c r="B2487" s="40"/>
      <c r="C2487" s="34" t="s">
        <v>45</v>
      </c>
      <c r="D2487" s="35"/>
      <c r="E2487" s="35"/>
      <c r="F2487" s="35">
        <f ca="1">IFERROR(VLOOKUP($E2487&amp;"-1",'PTE - Segment Emissions Calcs'!$I$8:$V$8919,16,FALSE),0)</f>
        <v>1.9769866220000002E-5</v>
      </c>
      <c r="G2487" s="35">
        <f ca="1">IFERROR(VLOOKUP($E2487&amp;"-2",'PTE - Segment Emissions Calcs'!$I$8:$V$8919,16,FALSE),0)</f>
        <v>0</v>
      </c>
      <c r="H2487" s="36">
        <f t="shared" ca="1" si="111"/>
        <v>1.9769866220000002E-5</v>
      </c>
      <c r="I2487" s="37">
        <f ca="1">IFERROR(VLOOKUP($E2487&amp;"-1",'PTE - Segment Emissions Calcs'!$I$8:$X$8919,18,FALSE),0)</f>
        <v>4.9424665550000004E-6</v>
      </c>
      <c r="J2487" s="37">
        <f ca="1">IFERROR(VLOOKUP($E2487&amp;"-2",'PTE - Segment Emissions Calcs'!$I$8:$X$8919,18,FALSE),0)</f>
        <v>0</v>
      </c>
      <c r="K2487" s="37">
        <f t="shared" ca="1" si="112"/>
        <v>4.9424665550000004E-6</v>
      </c>
      <c r="L2487" s="37">
        <f ca="1">IFERROR(VLOOKUP($E2487&amp;"-1",'PTE - Segment Emissions Calcs'!$I$8:$Z$8919,20,FALSE),0)</f>
        <v>4.9424665550000004E-6</v>
      </c>
      <c r="M2487" s="37">
        <f ca="1">IFERROR(VLOOKUP($E2487&amp;"-2",'PTE - Segment Emissions Calcs'!$I$8:$Z$8919,20,FALSE),0)</f>
        <v>0</v>
      </c>
      <c r="N2487" s="37">
        <f t="shared" ca="1" si="113"/>
        <v>4.9424665550000004E-6</v>
      </c>
      <c r="O2487" s="38">
        <f t="array" aca="1" ref="O2487" ca="1">IF($H2487="TOTAL HAP",H2487,MAX(IF('PTE - Segment Emissions Calcs'!$B$8:$B$8919=$B2487,'PTE - Segment Emissions Calcs'!$V$8:$V$8919,)))</f>
        <v>1.9769866220000002E-5</v>
      </c>
      <c r="P2487" s="38">
        <f t="array" aca="1" ref="P2487" ca="1">IF($H2487="TOTAL HAP",K2487,MAX(IF('PTE - Segment Emissions Calcs'!$B$8:$B$8919=$B2487,'PTE - Segment Emissions Calcs'!$X$8:$X$8919,)))</f>
        <v>4.9424665550000004E-6</v>
      </c>
      <c r="Q2487" s="38">
        <f t="array" aca="1" ref="Q2487" ca="1">IF($H2487="TOTAL HAP",N2487,MAX(IF('PTE - Segment Emissions Calcs'!$B$8:$B$8919=$B2487,'PTE - Segment Emissions Calcs'!$Z$8:$Z$8919,)))</f>
        <v>4.9424665550000004E-6</v>
      </c>
      <c r="R2487" s="39"/>
    </row>
    <row r="2488" spans="1:18" x14ac:dyDescent="0.25">
      <c r="A2488" s="40"/>
      <c r="B2488" s="40"/>
      <c r="C2488" s="34" t="s">
        <v>52</v>
      </c>
      <c r="D2488" s="35"/>
      <c r="E2488" s="35"/>
      <c r="F2488" s="35">
        <f ca="1">IFERROR(VLOOKUP($E2488&amp;"-1",'PTE - Segment Emissions Calcs'!$I$8:$V$8919,16,FALSE),0)</f>
        <v>1.8200050539999999E-5</v>
      </c>
      <c r="G2488" s="35">
        <f ca="1">IFERROR(VLOOKUP($E2488&amp;"-2",'PTE - Segment Emissions Calcs'!$I$8:$V$8919,16,FALSE),0)</f>
        <v>0</v>
      </c>
      <c r="H2488" s="36">
        <f t="shared" ca="1" si="111"/>
        <v>1.8200050539999999E-5</v>
      </c>
      <c r="I2488" s="37">
        <f ca="1">IFERROR(VLOOKUP($E2488&amp;"-1",'PTE - Segment Emissions Calcs'!$I$8:$X$8919,18,FALSE),0)</f>
        <v>4.5500126349999998E-6</v>
      </c>
      <c r="J2488" s="37">
        <f ca="1">IFERROR(VLOOKUP($E2488&amp;"-2",'PTE - Segment Emissions Calcs'!$I$8:$X$8919,18,FALSE),0)</f>
        <v>0</v>
      </c>
      <c r="K2488" s="37">
        <f t="shared" ca="1" si="112"/>
        <v>4.5500126349999998E-6</v>
      </c>
      <c r="L2488" s="37">
        <f ca="1">IFERROR(VLOOKUP($E2488&amp;"-1",'PTE - Segment Emissions Calcs'!$I$8:$Z$8919,20,FALSE),0)</f>
        <v>4.5500126349999998E-6</v>
      </c>
      <c r="M2488" s="37">
        <f ca="1">IFERROR(VLOOKUP($E2488&amp;"-2",'PTE - Segment Emissions Calcs'!$I$8:$Z$8919,20,FALSE),0)</f>
        <v>0</v>
      </c>
      <c r="N2488" s="37">
        <f t="shared" ca="1" si="113"/>
        <v>4.5500126349999998E-6</v>
      </c>
      <c r="O2488" s="38">
        <f t="array" aca="1" ref="O2488" ca="1">IF($H2488="TOTAL HAP",H2488,MAX(IF('PTE - Segment Emissions Calcs'!$B$8:$B$8919=$B2488,'PTE - Segment Emissions Calcs'!$V$8:$V$8919,)))</f>
        <v>1.8200050539999999E-5</v>
      </c>
      <c r="P2488" s="38">
        <f t="array" aca="1" ref="P2488" ca="1">IF($H2488="TOTAL HAP",K2488,MAX(IF('PTE - Segment Emissions Calcs'!$B$8:$B$8919=$B2488,'PTE - Segment Emissions Calcs'!$X$8:$X$8919,)))</f>
        <v>4.5500126349999998E-6</v>
      </c>
      <c r="Q2488" s="38">
        <f t="array" aca="1" ref="Q2488" ca="1">IF($H2488="TOTAL HAP",N2488,MAX(IF('PTE - Segment Emissions Calcs'!$B$8:$B$8919=$B2488,'PTE - Segment Emissions Calcs'!$Z$8:$Z$8919,)))</f>
        <v>4.5500126349999998E-6</v>
      </c>
      <c r="R2488" s="39"/>
    </row>
    <row r="2489" spans="1:18" x14ac:dyDescent="0.25">
      <c r="A2489" s="40"/>
      <c r="B2489" s="40"/>
      <c r="C2489" s="34" t="s">
        <v>36</v>
      </c>
      <c r="D2489" s="35"/>
      <c r="E2489" s="35"/>
      <c r="F2489" s="35">
        <f ca="1">IFERROR(VLOOKUP($E2489&amp;"-1",'PTE - Segment Emissions Calcs'!$I$8:$V$8919,16,FALSE),0)</f>
        <v>3.0513292280000001E-6</v>
      </c>
      <c r="G2489" s="35">
        <f ca="1">IFERROR(VLOOKUP($E2489&amp;"-2",'PTE - Segment Emissions Calcs'!$I$8:$V$8919,16,FALSE),0)</f>
        <v>0</v>
      </c>
      <c r="H2489" s="36">
        <f t="shared" ca="1" si="111"/>
        <v>3.0513292280000001E-6</v>
      </c>
      <c r="I2489" s="37">
        <f ca="1">IFERROR(VLOOKUP($E2489&amp;"-1",'PTE - Segment Emissions Calcs'!$I$8:$X$8919,18,FALSE),0)</f>
        <v>7.6283230700000001E-7</v>
      </c>
      <c r="J2489" s="37">
        <f ca="1">IFERROR(VLOOKUP($E2489&amp;"-2",'PTE - Segment Emissions Calcs'!$I$8:$X$8919,18,FALSE),0)</f>
        <v>0</v>
      </c>
      <c r="K2489" s="37">
        <f t="shared" ca="1" si="112"/>
        <v>7.6283230700000001E-7</v>
      </c>
      <c r="L2489" s="37">
        <f ca="1">IFERROR(VLOOKUP($E2489&amp;"-1",'PTE - Segment Emissions Calcs'!$I$8:$Z$8919,20,FALSE),0)</f>
        <v>7.6283230700000001E-7</v>
      </c>
      <c r="M2489" s="37">
        <f ca="1">IFERROR(VLOOKUP($E2489&amp;"-2",'PTE - Segment Emissions Calcs'!$I$8:$Z$8919,20,FALSE),0)</f>
        <v>0</v>
      </c>
      <c r="N2489" s="37">
        <f t="shared" ca="1" si="113"/>
        <v>7.6283230700000001E-7</v>
      </c>
      <c r="O2489" s="38">
        <f t="array" aca="1" ref="O2489" ca="1">IF($H2489="TOTAL HAP",H2489,MAX(IF('PTE - Segment Emissions Calcs'!$B$8:$B$8919=$B2489,'PTE - Segment Emissions Calcs'!$V$8:$V$8919,)))</f>
        <v>3.0513292280000001E-6</v>
      </c>
      <c r="P2489" s="38">
        <f t="array" aca="1" ref="P2489" ca="1">IF($H2489="TOTAL HAP",K2489,MAX(IF('PTE - Segment Emissions Calcs'!$B$8:$B$8919=$B2489,'PTE - Segment Emissions Calcs'!$X$8:$X$8919,)))</f>
        <v>7.6283230700000001E-7</v>
      </c>
      <c r="Q2489" s="38">
        <f t="array" aca="1" ref="Q2489" ca="1">IF($H2489="TOTAL HAP",N2489,MAX(IF('PTE - Segment Emissions Calcs'!$B$8:$B$8919=$B2489,'PTE - Segment Emissions Calcs'!$Z$8:$Z$8919,)))</f>
        <v>7.6283230700000001E-7</v>
      </c>
      <c r="R2489" s="39"/>
    </row>
    <row r="2490" spans="1:18" x14ac:dyDescent="0.25">
      <c r="A2490" s="40"/>
      <c r="B2490" s="40"/>
      <c r="C2490" s="34" t="s">
        <v>42</v>
      </c>
      <c r="D2490" s="35"/>
      <c r="E2490" s="35"/>
      <c r="F2490" s="35">
        <f ca="1">IFERROR(VLOOKUP($E2490&amp;"-1",'PTE - Segment Emissions Calcs'!$I$8:$V$8919,16,FALSE),0)</f>
        <v>7.50568122E-6</v>
      </c>
      <c r="G2490" s="35">
        <f ca="1">IFERROR(VLOOKUP($E2490&amp;"-2",'PTE - Segment Emissions Calcs'!$I$8:$V$8919,16,FALSE),0)</f>
        <v>0</v>
      </c>
      <c r="H2490" s="36">
        <f t="shared" ca="1" si="111"/>
        <v>7.50568122E-6</v>
      </c>
      <c r="I2490" s="37">
        <f ca="1">IFERROR(VLOOKUP($E2490&amp;"-1",'PTE - Segment Emissions Calcs'!$I$8:$X$8919,18,FALSE),0)</f>
        <v>1.876420305E-6</v>
      </c>
      <c r="J2490" s="37">
        <f ca="1">IFERROR(VLOOKUP($E2490&amp;"-2",'PTE - Segment Emissions Calcs'!$I$8:$X$8919,18,FALSE),0)</f>
        <v>0</v>
      </c>
      <c r="K2490" s="37">
        <f t="shared" ca="1" si="112"/>
        <v>1.876420305E-6</v>
      </c>
      <c r="L2490" s="37">
        <f ca="1">IFERROR(VLOOKUP($E2490&amp;"-1",'PTE - Segment Emissions Calcs'!$I$8:$Z$8919,20,FALSE),0)</f>
        <v>1.876420305E-6</v>
      </c>
      <c r="M2490" s="37">
        <f ca="1">IFERROR(VLOOKUP($E2490&amp;"-2",'PTE - Segment Emissions Calcs'!$I$8:$Z$8919,20,FALSE),0)</f>
        <v>0</v>
      </c>
      <c r="N2490" s="37">
        <f t="shared" ca="1" si="113"/>
        <v>1.876420305E-6</v>
      </c>
      <c r="O2490" s="38">
        <f t="array" aca="1" ref="O2490" ca="1">IF($H2490="TOTAL HAP",H2490,MAX(IF('PTE - Segment Emissions Calcs'!$B$8:$B$8919=$B2490,'PTE - Segment Emissions Calcs'!$V$8:$V$8919,)))</f>
        <v>7.50568122E-6</v>
      </c>
      <c r="P2490" s="38">
        <f t="array" aca="1" ref="P2490" ca="1">IF($H2490="TOTAL HAP",K2490,MAX(IF('PTE - Segment Emissions Calcs'!$B$8:$B$8919=$B2490,'PTE - Segment Emissions Calcs'!$X$8:$X$8919,)))</f>
        <v>1.876420305E-6</v>
      </c>
      <c r="Q2490" s="38">
        <f t="array" aca="1" ref="Q2490" ca="1">IF($H2490="TOTAL HAP",N2490,MAX(IF('PTE - Segment Emissions Calcs'!$B$8:$B$8919=$B2490,'PTE - Segment Emissions Calcs'!$Z$8:$Z$8919,)))</f>
        <v>1.876420305E-6</v>
      </c>
      <c r="R2490" s="39"/>
    </row>
    <row r="2491" spans="1:18" x14ac:dyDescent="0.25">
      <c r="A2491" s="40"/>
      <c r="B2491" s="40"/>
      <c r="C2491" s="34" t="s">
        <v>39</v>
      </c>
      <c r="D2491" s="35"/>
      <c r="E2491" s="35"/>
      <c r="F2491" s="35">
        <f ca="1">IFERROR(VLOOKUP($E2491&amp;"-1",'PTE - Segment Emissions Calcs'!$I$8:$V$8919,16,FALSE),0)</f>
        <v>5.4452981399999998E-6</v>
      </c>
      <c r="G2491" s="35">
        <f ca="1">IFERROR(VLOOKUP($E2491&amp;"-2",'PTE - Segment Emissions Calcs'!$I$8:$V$8919,16,FALSE),0)</f>
        <v>0</v>
      </c>
      <c r="H2491" s="36">
        <f t="shared" ca="1" si="111"/>
        <v>5.4452981399999998E-6</v>
      </c>
      <c r="I2491" s="37">
        <f ca="1">IFERROR(VLOOKUP($E2491&amp;"-1",'PTE - Segment Emissions Calcs'!$I$8:$X$8919,18,FALSE),0)</f>
        <v>1.3613245349999999E-6</v>
      </c>
      <c r="J2491" s="37">
        <f ca="1">IFERROR(VLOOKUP($E2491&amp;"-2",'PTE - Segment Emissions Calcs'!$I$8:$X$8919,18,FALSE),0)</f>
        <v>0</v>
      </c>
      <c r="K2491" s="37">
        <f t="shared" ca="1" si="112"/>
        <v>1.3613245349999999E-6</v>
      </c>
      <c r="L2491" s="37">
        <f ca="1">IFERROR(VLOOKUP($E2491&amp;"-1",'PTE - Segment Emissions Calcs'!$I$8:$Z$8919,20,FALSE),0)</f>
        <v>1.3613245349999999E-6</v>
      </c>
      <c r="M2491" s="37">
        <f ca="1">IFERROR(VLOOKUP($E2491&amp;"-2",'PTE - Segment Emissions Calcs'!$I$8:$Z$8919,20,FALSE),0)</f>
        <v>0</v>
      </c>
      <c r="N2491" s="37">
        <f t="shared" ca="1" si="113"/>
        <v>1.3613245349999999E-6</v>
      </c>
      <c r="O2491" s="38">
        <f t="array" aca="1" ref="O2491" ca="1">IF($H2491="TOTAL HAP",H2491,MAX(IF('PTE - Segment Emissions Calcs'!$B$8:$B$8919=$B2491,'PTE - Segment Emissions Calcs'!$V$8:$V$8919,)))</f>
        <v>5.4452981399999998E-6</v>
      </c>
      <c r="P2491" s="38">
        <f t="array" aca="1" ref="P2491" ca="1">IF($H2491="TOTAL HAP",K2491,MAX(IF('PTE - Segment Emissions Calcs'!$B$8:$B$8919=$B2491,'PTE - Segment Emissions Calcs'!$X$8:$X$8919,)))</f>
        <v>1.3613245349999999E-6</v>
      </c>
      <c r="Q2491" s="38">
        <f t="array" aca="1" ref="Q2491" ca="1">IF($H2491="TOTAL HAP",N2491,MAX(IF('PTE - Segment Emissions Calcs'!$B$8:$B$8919=$B2491,'PTE - Segment Emissions Calcs'!$Z$8:$Z$8919,)))</f>
        <v>1.3613245349999999E-6</v>
      </c>
      <c r="R2491" s="39"/>
    </row>
    <row r="2492" spans="1:18" x14ac:dyDescent="0.25">
      <c r="A2492" s="40"/>
      <c r="B2492" s="40"/>
      <c r="C2492" s="34" t="s">
        <v>41</v>
      </c>
      <c r="D2492" s="35"/>
      <c r="E2492" s="35"/>
      <c r="F2492" s="35">
        <f ca="1">IFERROR(VLOOKUP($E2492&amp;"-1",'PTE - Segment Emissions Calcs'!$I$8:$V$8919,16,FALSE),0)</f>
        <v>1.0694369319999998E-6</v>
      </c>
      <c r="G2492" s="35">
        <f ca="1">IFERROR(VLOOKUP($E2492&amp;"-2",'PTE - Segment Emissions Calcs'!$I$8:$V$8919,16,FALSE),0)</f>
        <v>0</v>
      </c>
      <c r="H2492" s="36">
        <f t="shared" ca="1" si="111"/>
        <v>1.0694369319999998E-6</v>
      </c>
      <c r="I2492" s="37">
        <f ca="1">IFERROR(VLOOKUP($E2492&amp;"-1",'PTE - Segment Emissions Calcs'!$I$8:$X$8919,18,FALSE),0)</f>
        <v>2.6735923299999995E-7</v>
      </c>
      <c r="J2492" s="37">
        <f ca="1">IFERROR(VLOOKUP($E2492&amp;"-2",'PTE - Segment Emissions Calcs'!$I$8:$X$8919,18,FALSE),0)</f>
        <v>0</v>
      </c>
      <c r="K2492" s="37">
        <f t="shared" ca="1" si="112"/>
        <v>2.6735923299999995E-7</v>
      </c>
      <c r="L2492" s="37">
        <f ca="1">IFERROR(VLOOKUP($E2492&amp;"-1",'PTE - Segment Emissions Calcs'!$I$8:$Z$8919,20,FALSE),0)</f>
        <v>2.6735923299999995E-7</v>
      </c>
      <c r="M2492" s="37">
        <f ca="1">IFERROR(VLOOKUP($E2492&amp;"-2",'PTE - Segment Emissions Calcs'!$I$8:$Z$8919,20,FALSE),0)</f>
        <v>0</v>
      </c>
      <c r="N2492" s="37">
        <f t="shared" ca="1" si="113"/>
        <v>2.6735923299999995E-7</v>
      </c>
      <c r="O2492" s="38">
        <f t="array" aca="1" ref="O2492" ca="1">IF($H2492="TOTAL HAP",H2492,MAX(IF('PTE - Segment Emissions Calcs'!$B$8:$B$8919=$B2492,'PTE - Segment Emissions Calcs'!$V$8:$V$8919,)))</f>
        <v>1.0694369319999998E-6</v>
      </c>
      <c r="P2492" s="38">
        <f t="array" aca="1" ref="P2492" ca="1">IF($H2492="TOTAL HAP",K2492,MAX(IF('PTE - Segment Emissions Calcs'!$B$8:$B$8919=$B2492,'PTE - Segment Emissions Calcs'!$X$8:$X$8919,)))</f>
        <v>2.6735923299999995E-7</v>
      </c>
      <c r="Q2492" s="38">
        <f t="array" aca="1" ref="Q2492" ca="1">IF($H2492="TOTAL HAP",N2492,MAX(IF('PTE - Segment Emissions Calcs'!$B$8:$B$8919=$B2492,'PTE - Segment Emissions Calcs'!$Z$8:$Z$8919,)))</f>
        <v>2.6735923299999995E-7</v>
      </c>
      <c r="R2492" s="39"/>
    </row>
    <row r="2493" spans="1:18" x14ac:dyDescent="0.25">
      <c r="A2493" s="40"/>
      <c r="B2493" s="40"/>
      <c r="C2493" s="34" t="s">
        <v>97</v>
      </c>
      <c r="D2493" s="35"/>
      <c r="E2493" s="35"/>
      <c r="F2493" s="35">
        <f ca="1">IFERROR(VLOOKUP($E2493&amp;"-1",'PTE - Segment Emissions Calcs'!$I$8:$V$8919,16,FALSE),0)</f>
        <v>0</v>
      </c>
      <c r="G2493" s="35">
        <f ca="1">IFERROR(VLOOKUP($E2493&amp;"-2",'PTE - Segment Emissions Calcs'!$I$8:$V$8919,16,FALSE),0)</f>
        <v>0</v>
      </c>
      <c r="H2493" s="36">
        <f t="shared" ca="1" si="111"/>
        <v>0</v>
      </c>
      <c r="I2493" s="37">
        <f ca="1">IFERROR(VLOOKUP($E2493&amp;"-1",'PTE - Segment Emissions Calcs'!$I$8:$X$8919,18,FALSE),0)</f>
        <v>0</v>
      </c>
      <c r="J2493" s="37">
        <f ca="1">IFERROR(VLOOKUP($E2493&amp;"-2",'PTE - Segment Emissions Calcs'!$I$8:$X$8919,18,FALSE),0)</f>
        <v>0</v>
      </c>
      <c r="K2493" s="37">
        <f t="shared" ca="1" si="112"/>
        <v>0</v>
      </c>
      <c r="L2493" s="37">
        <f ca="1">IFERROR(VLOOKUP($E2493&amp;"-1",'PTE - Segment Emissions Calcs'!$I$8:$Z$8919,20,FALSE),0)</f>
        <v>0</v>
      </c>
      <c r="M2493" s="37">
        <f ca="1">IFERROR(VLOOKUP($E2493&amp;"-2",'PTE - Segment Emissions Calcs'!$I$8:$Z$8919,20,FALSE),0)</f>
        <v>0</v>
      </c>
      <c r="N2493" s="37">
        <f t="shared" ca="1" si="113"/>
        <v>0</v>
      </c>
      <c r="O2493" s="38">
        <f t="array" aca="1" ref="O2493" ca="1">IF($H2493="TOTAL HAP",H2493,MAX(IF('PTE - Segment Emissions Calcs'!$B$8:$B$8919=$B2493,'PTE - Segment Emissions Calcs'!$V$8:$V$8919,)))</f>
        <v>0</v>
      </c>
      <c r="P2493" s="38">
        <f t="array" aca="1" ref="P2493" ca="1">IF($H2493="TOTAL HAP",K2493,MAX(IF('PTE - Segment Emissions Calcs'!$B$8:$B$8919=$B2493,'PTE - Segment Emissions Calcs'!$X$8:$X$8919,)))</f>
        <v>0</v>
      </c>
      <c r="Q2493" s="38">
        <f t="array" aca="1" ref="Q2493" ca="1">IF($H2493="TOTAL HAP",N2493,MAX(IF('PTE - Segment Emissions Calcs'!$B$8:$B$8919=$B2493,'PTE - Segment Emissions Calcs'!$Z$8:$Z$8919,)))</f>
        <v>0</v>
      </c>
      <c r="R2493" s="39"/>
    </row>
    <row r="2494" spans="1:18" x14ac:dyDescent="0.25">
      <c r="A2494" s="40"/>
      <c r="B2494" s="40"/>
      <c r="C2494" s="34" t="s">
        <v>49</v>
      </c>
      <c r="D2494" s="35"/>
      <c r="E2494" s="35"/>
      <c r="F2494" s="35">
        <f ca="1">IFERROR(VLOOKUP($E2494&amp;"-1",'PTE - Segment Emissions Calcs'!$I$8:$V$8919,16,FALSE),0)</f>
        <v>2.0309490359999995E-6</v>
      </c>
      <c r="G2494" s="35">
        <f ca="1">IFERROR(VLOOKUP($E2494&amp;"-2",'PTE - Segment Emissions Calcs'!$I$8:$V$8919,16,FALSE),0)</f>
        <v>0</v>
      </c>
      <c r="H2494" s="36">
        <f t="shared" ca="1" si="111"/>
        <v>2.0309490359999995E-6</v>
      </c>
      <c r="I2494" s="37">
        <f ca="1">IFERROR(VLOOKUP($E2494&amp;"-1",'PTE - Segment Emissions Calcs'!$I$8:$X$8919,18,FALSE),0)</f>
        <v>5.0773725899999987E-7</v>
      </c>
      <c r="J2494" s="37">
        <f ca="1">IFERROR(VLOOKUP($E2494&amp;"-2",'PTE - Segment Emissions Calcs'!$I$8:$X$8919,18,FALSE),0)</f>
        <v>0</v>
      </c>
      <c r="K2494" s="37">
        <f t="shared" ca="1" si="112"/>
        <v>5.0773725899999987E-7</v>
      </c>
      <c r="L2494" s="37">
        <f ca="1">IFERROR(VLOOKUP($E2494&amp;"-1",'PTE - Segment Emissions Calcs'!$I$8:$Z$8919,20,FALSE),0)</f>
        <v>5.0773725899999987E-7</v>
      </c>
      <c r="M2494" s="37">
        <f ca="1">IFERROR(VLOOKUP($E2494&amp;"-2",'PTE - Segment Emissions Calcs'!$I$8:$Z$8919,20,FALSE),0)</f>
        <v>0</v>
      </c>
      <c r="N2494" s="37">
        <f t="shared" ca="1" si="113"/>
        <v>5.0773725899999987E-7</v>
      </c>
      <c r="O2494" s="38">
        <f t="array" aca="1" ref="O2494" ca="1">IF($H2494="TOTAL HAP",H2494,MAX(IF('PTE - Segment Emissions Calcs'!$B$8:$B$8919=$B2494,'PTE - Segment Emissions Calcs'!$V$8:$V$8919,)))</f>
        <v>2.0309490359999995E-6</v>
      </c>
      <c r="P2494" s="38">
        <f t="array" aca="1" ref="P2494" ca="1">IF($H2494="TOTAL HAP",K2494,MAX(IF('PTE - Segment Emissions Calcs'!$B$8:$B$8919=$B2494,'PTE - Segment Emissions Calcs'!$X$8:$X$8919,)))</f>
        <v>5.0773725899999987E-7</v>
      </c>
      <c r="Q2494" s="38">
        <f t="array" aca="1" ref="Q2494" ca="1">IF($H2494="TOTAL HAP",N2494,MAX(IF('PTE - Segment Emissions Calcs'!$B$8:$B$8919=$B2494,'PTE - Segment Emissions Calcs'!$Z$8:$Z$8919,)))</f>
        <v>5.0773725899999987E-7</v>
      </c>
      <c r="R2494" s="39"/>
    </row>
    <row r="2495" spans="1:18" x14ac:dyDescent="0.25">
      <c r="A2495" s="40"/>
      <c r="B2495" s="40"/>
      <c r="C2495" s="34" t="s">
        <v>43</v>
      </c>
      <c r="D2495" s="35"/>
      <c r="E2495" s="35"/>
      <c r="F2495" s="35">
        <f ca="1">IFERROR(VLOOKUP($E2495&amp;"-1",'PTE - Segment Emissions Calcs'!$I$8:$V$8919,16,FALSE),0)</f>
        <v>1.6973632039999998E-6</v>
      </c>
      <c r="G2495" s="35">
        <f ca="1">IFERROR(VLOOKUP($E2495&amp;"-2",'PTE - Segment Emissions Calcs'!$I$8:$V$8919,16,FALSE),0)</f>
        <v>0</v>
      </c>
      <c r="H2495" s="36">
        <f t="shared" ca="1" si="111"/>
        <v>1.6973632039999998E-6</v>
      </c>
      <c r="I2495" s="37">
        <f ca="1">IFERROR(VLOOKUP($E2495&amp;"-1",'PTE - Segment Emissions Calcs'!$I$8:$X$8919,18,FALSE),0)</f>
        <v>4.2434080099999994E-7</v>
      </c>
      <c r="J2495" s="37">
        <f ca="1">IFERROR(VLOOKUP($E2495&amp;"-2",'PTE - Segment Emissions Calcs'!$I$8:$X$8919,18,FALSE),0)</f>
        <v>0</v>
      </c>
      <c r="K2495" s="37">
        <f t="shared" ca="1" si="112"/>
        <v>4.2434080099999994E-7</v>
      </c>
      <c r="L2495" s="37">
        <f ca="1">IFERROR(VLOOKUP($E2495&amp;"-1",'PTE - Segment Emissions Calcs'!$I$8:$Z$8919,20,FALSE),0)</f>
        <v>4.2434080099999994E-7</v>
      </c>
      <c r="M2495" s="37">
        <f ca="1">IFERROR(VLOOKUP($E2495&amp;"-2",'PTE - Segment Emissions Calcs'!$I$8:$Z$8919,20,FALSE),0)</f>
        <v>0</v>
      </c>
      <c r="N2495" s="37">
        <f t="shared" ca="1" si="113"/>
        <v>4.2434080099999994E-7</v>
      </c>
      <c r="O2495" s="38">
        <f t="array" aca="1" ref="O2495" ca="1">IF($H2495="TOTAL HAP",H2495,MAX(IF('PTE - Segment Emissions Calcs'!$B$8:$B$8919=$B2495,'PTE - Segment Emissions Calcs'!$V$8:$V$8919,)))</f>
        <v>1.6973632039999998E-6</v>
      </c>
      <c r="P2495" s="38">
        <f t="array" aca="1" ref="P2495" ca="1">IF($H2495="TOTAL HAP",K2495,MAX(IF('PTE - Segment Emissions Calcs'!$B$8:$B$8919=$B2495,'PTE - Segment Emissions Calcs'!$X$8:$X$8919,)))</f>
        <v>4.2434080099999994E-7</v>
      </c>
      <c r="Q2495" s="38">
        <f t="array" aca="1" ref="Q2495" ca="1">IF($H2495="TOTAL HAP",N2495,MAX(IF('PTE - Segment Emissions Calcs'!$B$8:$B$8919=$B2495,'PTE - Segment Emissions Calcs'!$Z$8:$Z$8919,)))</f>
        <v>4.2434080099999994E-7</v>
      </c>
      <c r="R2495" s="39"/>
    </row>
    <row r="2496" spans="1:18" x14ac:dyDescent="0.25">
      <c r="A2496" s="40"/>
      <c r="B2496" s="40"/>
      <c r="C2496" s="34" t="s">
        <v>40</v>
      </c>
      <c r="D2496" s="35"/>
      <c r="E2496" s="35"/>
      <c r="F2496" s="35">
        <f ca="1">IFERROR(VLOOKUP($E2496&amp;"-1",'PTE - Segment Emissions Calcs'!$I$8:$V$8919,16,FALSE),0)</f>
        <v>2.7275547439999997E-6</v>
      </c>
      <c r="G2496" s="35">
        <f ca="1">IFERROR(VLOOKUP($E2496&amp;"-2",'PTE - Segment Emissions Calcs'!$I$8:$V$8919,16,FALSE),0)</f>
        <v>0</v>
      </c>
      <c r="H2496" s="36">
        <f t="shared" ca="1" si="111"/>
        <v>2.7275547439999997E-6</v>
      </c>
      <c r="I2496" s="37">
        <f ca="1">IFERROR(VLOOKUP($E2496&amp;"-1",'PTE - Segment Emissions Calcs'!$I$8:$X$8919,18,FALSE),0)</f>
        <v>6.8188868599999992E-7</v>
      </c>
      <c r="J2496" s="37">
        <f ca="1">IFERROR(VLOOKUP($E2496&amp;"-2",'PTE - Segment Emissions Calcs'!$I$8:$X$8919,18,FALSE),0)</f>
        <v>0</v>
      </c>
      <c r="K2496" s="37">
        <f t="shared" ca="1" si="112"/>
        <v>6.8188868599999992E-7</v>
      </c>
      <c r="L2496" s="37">
        <f ca="1">IFERROR(VLOOKUP($E2496&amp;"-1",'PTE - Segment Emissions Calcs'!$I$8:$Z$8919,20,FALSE),0)</f>
        <v>6.8188868599999992E-7</v>
      </c>
      <c r="M2496" s="37">
        <f ca="1">IFERROR(VLOOKUP($E2496&amp;"-2",'PTE - Segment Emissions Calcs'!$I$8:$Z$8919,20,FALSE),0)</f>
        <v>0</v>
      </c>
      <c r="N2496" s="37">
        <f t="shared" ca="1" si="113"/>
        <v>6.8188868599999992E-7</v>
      </c>
      <c r="O2496" s="38">
        <f t="array" aca="1" ref="O2496" ca="1">IF($H2496="TOTAL HAP",H2496,MAX(IF('PTE - Segment Emissions Calcs'!$B$8:$B$8919=$B2496,'PTE - Segment Emissions Calcs'!$V$8:$V$8919,)))</f>
        <v>2.7275547439999997E-6</v>
      </c>
      <c r="P2496" s="38">
        <f t="array" aca="1" ref="P2496" ca="1">IF($H2496="TOTAL HAP",K2496,MAX(IF('PTE - Segment Emissions Calcs'!$B$8:$B$8919=$B2496,'PTE - Segment Emissions Calcs'!$X$8:$X$8919,)))</f>
        <v>6.8188868599999992E-7</v>
      </c>
      <c r="Q2496" s="38">
        <f t="array" aca="1" ref="Q2496" ca="1">IF($H2496="TOTAL HAP",N2496,MAX(IF('PTE - Segment Emissions Calcs'!$B$8:$B$8919=$B2496,'PTE - Segment Emissions Calcs'!$Z$8:$Z$8919,)))</f>
        <v>6.8188868599999992E-7</v>
      </c>
      <c r="R2496" s="39"/>
    </row>
    <row r="2497" spans="1:18" ht="15.75" thickBot="1" x14ac:dyDescent="0.3">
      <c r="A2497" s="42"/>
      <c r="B2497" s="42"/>
      <c r="C2497" s="43" t="s">
        <v>70</v>
      </c>
      <c r="D2497" s="44"/>
      <c r="E2497" s="44"/>
      <c r="F2497" s="44">
        <f ca="1">IFERROR(VLOOKUP($E2497&amp;"-1",'PTE - Segment Emissions Calcs'!$I$8:$V$8919,16,FALSE),0)</f>
        <v>1.0400028880000001E-3</v>
      </c>
      <c r="G2497" s="44">
        <f ca="1">IFERROR(VLOOKUP($E2497&amp;"-2",'PTE - Segment Emissions Calcs'!$I$8:$V$8919,16,FALSE),0)</f>
        <v>0</v>
      </c>
      <c r="H2497" s="45">
        <f t="shared" ca="1" si="111"/>
        <v>1.0400028880000001E-3</v>
      </c>
      <c r="I2497" s="46">
        <f ca="1">IFERROR(VLOOKUP($E2497&amp;"-1",'PTE - Segment Emissions Calcs'!$I$8:$X$8919,18,FALSE),0)</f>
        <v>2.6000072200000002E-4</v>
      </c>
      <c r="J2497" s="46">
        <f ca="1">IFERROR(VLOOKUP($E2497&amp;"-2",'PTE - Segment Emissions Calcs'!$I$8:$X$8919,18,FALSE),0)</f>
        <v>0</v>
      </c>
      <c r="K2497" s="46">
        <f t="shared" ca="1" si="112"/>
        <v>2.6000072200000002E-4</v>
      </c>
      <c r="L2497" s="46">
        <f ca="1">IFERROR(VLOOKUP($E2497&amp;"-1",'PTE - Segment Emissions Calcs'!$I$8:$Z$8919,20,FALSE),0)</f>
        <v>2.6000072200000002E-4</v>
      </c>
      <c r="M2497" s="46">
        <f ca="1">IFERROR(VLOOKUP($E2497&amp;"-2",'PTE - Segment Emissions Calcs'!$I$8:$Z$8919,20,FALSE),0)</f>
        <v>0</v>
      </c>
      <c r="N2497" s="46">
        <f t="shared" ca="1" si="113"/>
        <v>2.6000072200000002E-4</v>
      </c>
      <c r="O2497" s="47">
        <f t="array" aca="1" ref="O2497" ca="1">IF($H2497="TOTAL HAP",H2497,MAX(IF('PTE - Segment Emissions Calcs'!$B$8:$B$8919=$B2497,'PTE - Segment Emissions Calcs'!$V$8:$V$8919,)))</f>
        <v>1.0400028880000001E-3</v>
      </c>
      <c r="P2497" s="47">
        <f t="array" aca="1" ref="P2497" ca="1">IF($H2497="TOTAL HAP",K2497,MAX(IF('PTE - Segment Emissions Calcs'!$B$8:$B$8919=$B2497,'PTE - Segment Emissions Calcs'!$X$8:$X$8919,)))</f>
        <v>2.6000072200000002E-4</v>
      </c>
      <c r="Q2497" s="47">
        <f t="array" aca="1" ref="Q2497" ca="1">IF($H2497="TOTAL HAP",N2497,MAX(IF('PTE - Segment Emissions Calcs'!$B$8:$B$8919=$B2497,'PTE - Segment Emissions Calcs'!$Z$8:$Z$8919,)))</f>
        <v>2.6000072200000002E-4</v>
      </c>
      <c r="R2497" s="48"/>
    </row>
    <row r="2498" spans="1:18" ht="15.75" thickTop="1" x14ac:dyDescent="0.25">
      <c r="A2498" s="25" t="s">
        <v>203</v>
      </c>
      <c r="B2498" s="25" t="str">
        <f ca="1">VLOOKUP(A2498,'PTE - Segment Emissions Calcs'!$J$8:$O$8919,4,FALSE)</f>
        <v>Diversion Tank</v>
      </c>
      <c r="C2498" s="26" t="s">
        <v>24</v>
      </c>
      <c r="D2498" s="27"/>
      <c r="E2498" s="27"/>
      <c r="F2498" s="27">
        <f ca="1">IFERROR(VLOOKUP($E2498&amp;"-1",'PTE - Segment Emissions Calcs'!$I$8:$V$8919,16,FALSE),0)</f>
        <v>0.46107305936073056</v>
      </c>
      <c r="G2498" s="27">
        <f ca="1">IFERROR(VLOOKUP($E2498&amp;"-2",'PTE - Segment Emissions Calcs'!$I$8:$V$8919,16,FALSE),0)</f>
        <v>0</v>
      </c>
      <c r="H2498" s="28">
        <f t="shared" ca="1" si="111"/>
        <v>0.46107305936073056</v>
      </c>
      <c r="I2498" s="29">
        <f ca="1">IFERROR(VLOOKUP($E2498&amp;"-1",'PTE - Segment Emissions Calcs'!$I$8:$X$8919,18,FALSE),0)</f>
        <v>2.0194999999999999</v>
      </c>
      <c r="J2498" s="29">
        <f ca="1">IFERROR(VLOOKUP($E2498&amp;"-2",'PTE - Segment Emissions Calcs'!$I$8:$X$8919,18,FALSE),0)</f>
        <v>0</v>
      </c>
      <c r="K2498" s="29">
        <f t="shared" ca="1" si="112"/>
        <v>2.0194999999999999</v>
      </c>
      <c r="L2498" s="29">
        <f ca="1">IFERROR(VLOOKUP($E2498&amp;"-1",'PTE - Segment Emissions Calcs'!$I$8:$Z$8919,20,FALSE),0)</f>
        <v>2.0194999999999999</v>
      </c>
      <c r="M2498" s="29">
        <f ca="1">IFERROR(VLOOKUP($E2498&amp;"-2",'PTE - Segment Emissions Calcs'!$I$8:$Z$8919,20,FALSE),0)</f>
        <v>0</v>
      </c>
      <c r="N2498" s="29">
        <f t="shared" ca="1" si="113"/>
        <v>2.0194999999999999</v>
      </c>
      <c r="O2498" s="30">
        <f t="array" aca="1" ref="O2498" ca="1">IF($H2498="TOTAL HAP",H2498,MAX(IF('PTE - Segment Emissions Calcs'!$B$8:$B$8919=$B2498,'PTE - Segment Emissions Calcs'!$V$8:$V$8919,)))</f>
        <v>0.46107305936073056</v>
      </c>
      <c r="P2498" s="30">
        <f t="array" aca="1" ref="P2498" ca="1">IF($H2498="TOTAL HAP",K2498,MAX(IF('PTE - Segment Emissions Calcs'!$B$8:$B$8919=$B2498,'PTE - Segment Emissions Calcs'!$X$8:$X$8919,)))</f>
        <v>2.0194999999999999</v>
      </c>
      <c r="Q2498" s="30">
        <f t="array" aca="1" ref="Q2498" ca="1">IF($H2498="TOTAL HAP",N2498,MAX(IF('PTE - Segment Emissions Calcs'!$B$8:$B$8919=$B2498,'PTE - Segment Emissions Calcs'!$Z$8:$Z$8919,)))</f>
        <v>2.0194999999999999</v>
      </c>
      <c r="R2498" s="31"/>
    </row>
    <row r="2499" spans="1:18" x14ac:dyDescent="0.25">
      <c r="A2499" s="32"/>
      <c r="B2499" s="33"/>
      <c r="C2499" s="34" t="s">
        <v>37</v>
      </c>
      <c r="D2499" s="35"/>
      <c r="E2499" s="35"/>
      <c r="F2499" s="35">
        <f ca="1">IFERROR(VLOOKUP($E2499&amp;"-1",'PTE - Segment Emissions Calcs'!$I$8:$V$8919,16,FALSE),0)</f>
        <v>5.2246642380502164E-4</v>
      </c>
      <c r="G2499" s="35">
        <f ca="1">IFERROR(VLOOKUP($E2499&amp;"-2",'PTE - Segment Emissions Calcs'!$I$8:$V$8919,16,FALSE),0)</f>
        <v>0</v>
      </c>
      <c r="H2499" s="36">
        <f t="shared" ca="1" si="111"/>
        <v>5.2246642380502164E-4</v>
      </c>
      <c r="I2499" s="37">
        <f ca="1">IFERROR(VLOOKUP($E2499&amp;"-1",'PTE - Segment Emissions Calcs'!$I$8:$X$8919,18,FALSE),0)</f>
        <v>2.288402936265995E-3</v>
      </c>
      <c r="J2499" s="37">
        <f ca="1">IFERROR(VLOOKUP($E2499&amp;"-2",'PTE - Segment Emissions Calcs'!$I$8:$X$8919,18,FALSE),0)</f>
        <v>0</v>
      </c>
      <c r="K2499" s="37">
        <f t="shared" ca="1" si="112"/>
        <v>2.288402936265995E-3</v>
      </c>
      <c r="L2499" s="37">
        <f ca="1">IFERROR(VLOOKUP($E2499&amp;"-1",'PTE - Segment Emissions Calcs'!$I$8:$Z$8919,20,FALSE),0)</f>
        <v>2.288402936265995E-3</v>
      </c>
      <c r="M2499" s="37">
        <f ca="1">IFERROR(VLOOKUP($E2499&amp;"-2",'PTE - Segment Emissions Calcs'!$I$8:$Z$8919,20,FALSE),0)</f>
        <v>0</v>
      </c>
      <c r="N2499" s="37">
        <f t="shared" ca="1" si="113"/>
        <v>2.288402936265995E-3</v>
      </c>
      <c r="O2499" s="38">
        <f t="array" aca="1" ref="O2499" ca="1">IF($H2499="TOTAL HAP",H2499,MAX(IF('PTE - Segment Emissions Calcs'!$B$8:$B$8919=$B2499,'PTE - Segment Emissions Calcs'!$V$8:$V$8919,)))</f>
        <v>5.2246642380502164E-4</v>
      </c>
      <c r="P2499" s="38">
        <f t="array" aca="1" ref="P2499" ca="1">IF($H2499="TOTAL HAP",K2499,MAX(IF('PTE - Segment Emissions Calcs'!$B$8:$B$8919=$B2499,'PTE - Segment Emissions Calcs'!$X$8:$X$8919,)))</f>
        <v>2.288402936265995E-3</v>
      </c>
      <c r="Q2499" s="38">
        <f t="array" aca="1" ref="Q2499" ca="1">IF($H2499="TOTAL HAP",N2499,MAX(IF('PTE - Segment Emissions Calcs'!$B$8:$B$8919=$B2499,'PTE - Segment Emissions Calcs'!$Z$8:$Z$8919,)))</f>
        <v>2.288402936265995E-3</v>
      </c>
      <c r="R2499" s="39"/>
    </row>
    <row r="2500" spans="1:18" x14ac:dyDescent="0.25">
      <c r="A2500" s="32"/>
      <c r="B2500" s="33"/>
      <c r="C2500" s="34" t="s">
        <v>204</v>
      </c>
      <c r="D2500" s="35"/>
      <c r="E2500" s="35"/>
      <c r="F2500" s="35">
        <f ca="1">IFERROR(VLOOKUP($E2500&amp;"-1",'PTE - Segment Emissions Calcs'!$I$8:$V$8919,16,FALSE),0)</f>
        <v>1.3739807654015296E-4</v>
      </c>
      <c r="G2500" s="35">
        <f ca="1">IFERROR(VLOOKUP($E2500&amp;"-2",'PTE - Segment Emissions Calcs'!$I$8:$V$8919,16,FALSE),0)</f>
        <v>0</v>
      </c>
      <c r="H2500" s="36">
        <f t="shared" ca="1" si="111"/>
        <v>1.3739807654015296E-4</v>
      </c>
      <c r="I2500" s="37">
        <f ca="1">IFERROR(VLOOKUP($E2500&amp;"-1",'PTE - Segment Emissions Calcs'!$I$8:$X$8919,18,FALSE),0)</f>
        <v>6.0180357524586997E-4</v>
      </c>
      <c r="J2500" s="37">
        <f ca="1">IFERROR(VLOOKUP($E2500&amp;"-2",'PTE - Segment Emissions Calcs'!$I$8:$X$8919,18,FALSE),0)</f>
        <v>0</v>
      </c>
      <c r="K2500" s="37">
        <f t="shared" ca="1" si="112"/>
        <v>6.0180357524586997E-4</v>
      </c>
      <c r="L2500" s="37">
        <f ca="1">IFERROR(VLOOKUP($E2500&amp;"-1",'PTE - Segment Emissions Calcs'!$I$8:$Z$8919,20,FALSE),0)</f>
        <v>6.0180357524586997E-4</v>
      </c>
      <c r="M2500" s="37">
        <f ca="1">IFERROR(VLOOKUP($E2500&amp;"-2",'PTE - Segment Emissions Calcs'!$I$8:$Z$8919,20,FALSE),0)</f>
        <v>0</v>
      </c>
      <c r="N2500" s="37">
        <f t="shared" ca="1" si="113"/>
        <v>6.0180357524586997E-4</v>
      </c>
      <c r="O2500" s="38">
        <f t="array" aca="1" ref="O2500" ca="1">IF($H2500="TOTAL HAP",H2500,MAX(IF('PTE - Segment Emissions Calcs'!$B$8:$B$8919=$B2500,'PTE - Segment Emissions Calcs'!$V$8:$V$8919,)))</f>
        <v>1.3739807654015296E-4</v>
      </c>
      <c r="P2500" s="38">
        <f t="array" aca="1" ref="P2500" ca="1">IF($H2500="TOTAL HAP",K2500,MAX(IF('PTE - Segment Emissions Calcs'!$B$8:$B$8919=$B2500,'PTE - Segment Emissions Calcs'!$X$8:$X$8919,)))</f>
        <v>6.0180357524586997E-4</v>
      </c>
      <c r="Q2500" s="38">
        <f t="array" aca="1" ref="Q2500" ca="1">IF($H2500="TOTAL HAP",N2500,MAX(IF('PTE - Segment Emissions Calcs'!$B$8:$B$8919=$B2500,'PTE - Segment Emissions Calcs'!$Z$8:$Z$8919,)))</f>
        <v>6.0180357524586997E-4</v>
      </c>
      <c r="R2500" s="39"/>
    </row>
    <row r="2501" spans="1:18" x14ac:dyDescent="0.25">
      <c r="A2501" s="40"/>
      <c r="B2501" s="40"/>
      <c r="C2501" s="34" t="s">
        <v>205</v>
      </c>
      <c r="D2501" s="35"/>
      <c r="E2501" s="35"/>
      <c r="F2501" s="35">
        <f ca="1">IFERROR(VLOOKUP($E2501&amp;"-1",'PTE - Segment Emissions Calcs'!$I$8:$V$8919,16,FALSE),0)</f>
        <v>7.6094731965484704E-5</v>
      </c>
      <c r="G2501" s="35">
        <f ca="1">IFERROR(VLOOKUP($E2501&amp;"-2",'PTE - Segment Emissions Calcs'!$I$8:$V$8919,16,FALSE),0)</f>
        <v>0</v>
      </c>
      <c r="H2501" s="36">
        <f t="shared" ca="1" si="111"/>
        <v>7.6094731965484704E-5</v>
      </c>
      <c r="I2501" s="37">
        <f ca="1">IFERROR(VLOOKUP($E2501&amp;"-1",'PTE - Segment Emissions Calcs'!$I$8:$X$8919,18,FALSE),0)</f>
        <v>3.3329492600882299E-4</v>
      </c>
      <c r="J2501" s="37">
        <f ca="1">IFERROR(VLOOKUP($E2501&amp;"-2",'PTE - Segment Emissions Calcs'!$I$8:$X$8919,18,FALSE),0)</f>
        <v>0</v>
      </c>
      <c r="K2501" s="37">
        <f t="shared" ca="1" si="112"/>
        <v>3.3329492600882299E-4</v>
      </c>
      <c r="L2501" s="37">
        <f ca="1">IFERROR(VLOOKUP($E2501&amp;"-1",'PTE - Segment Emissions Calcs'!$I$8:$Z$8919,20,FALSE),0)</f>
        <v>3.3329492600882299E-4</v>
      </c>
      <c r="M2501" s="37">
        <f ca="1">IFERROR(VLOOKUP($E2501&amp;"-2",'PTE - Segment Emissions Calcs'!$I$8:$Z$8919,20,FALSE),0)</f>
        <v>0</v>
      </c>
      <c r="N2501" s="37">
        <f t="shared" ca="1" si="113"/>
        <v>3.3329492600882299E-4</v>
      </c>
      <c r="O2501" s="38">
        <f t="array" aca="1" ref="O2501" ca="1">IF($H2501="TOTAL HAP",H2501,MAX(IF('PTE - Segment Emissions Calcs'!$B$8:$B$8919=$B2501,'PTE - Segment Emissions Calcs'!$V$8:$V$8919,)))</f>
        <v>7.6094731965484704E-5</v>
      </c>
      <c r="P2501" s="38">
        <f t="array" aca="1" ref="P2501" ca="1">IF($H2501="TOTAL HAP",K2501,MAX(IF('PTE - Segment Emissions Calcs'!$B$8:$B$8919=$B2501,'PTE - Segment Emissions Calcs'!$X$8:$X$8919,)))</f>
        <v>3.3329492600882299E-4</v>
      </c>
      <c r="Q2501" s="38">
        <f t="array" aca="1" ref="Q2501" ca="1">IF($H2501="TOTAL HAP",N2501,MAX(IF('PTE - Segment Emissions Calcs'!$B$8:$B$8919=$B2501,'PTE - Segment Emissions Calcs'!$Z$8:$Z$8919,)))</f>
        <v>3.3329492600882299E-4</v>
      </c>
      <c r="R2501" s="39"/>
    </row>
    <row r="2502" spans="1:18" x14ac:dyDescent="0.25">
      <c r="A2502" s="40"/>
      <c r="B2502" s="40"/>
      <c r="C2502" s="34" t="s">
        <v>130</v>
      </c>
      <c r="D2502" s="35"/>
      <c r="E2502" s="35"/>
      <c r="F2502" s="35">
        <f ca="1">IFERROR(VLOOKUP($E2502&amp;"-1",'PTE - Segment Emissions Calcs'!$I$8:$V$8919,16,FALSE),0)</f>
        <v>1.019386745819347E-4</v>
      </c>
      <c r="G2502" s="35">
        <f ca="1">IFERROR(VLOOKUP($E2502&amp;"-2",'PTE - Segment Emissions Calcs'!$I$8:$V$8919,16,FALSE),0)</f>
        <v>0</v>
      </c>
      <c r="H2502" s="36">
        <f t="shared" ca="1" si="111"/>
        <v>1.019386745819347E-4</v>
      </c>
      <c r="I2502" s="37">
        <f ca="1">IFERROR(VLOOKUP($E2502&amp;"-1",'PTE - Segment Emissions Calcs'!$I$8:$X$8919,18,FALSE),0)</f>
        <v>4.46491394668874E-4</v>
      </c>
      <c r="J2502" s="37">
        <f ca="1">IFERROR(VLOOKUP($E2502&amp;"-2",'PTE - Segment Emissions Calcs'!$I$8:$X$8919,18,FALSE),0)</f>
        <v>0</v>
      </c>
      <c r="K2502" s="37">
        <f t="shared" ca="1" si="112"/>
        <v>4.46491394668874E-4</v>
      </c>
      <c r="L2502" s="37">
        <f ca="1">IFERROR(VLOOKUP($E2502&amp;"-1",'PTE - Segment Emissions Calcs'!$I$8:$Z$8919,20,FALSE),0)</f>
        <v>4.46491394668874E-4</v>
      </c>
      <c r="M2502" s="37">
        <f ca="1">IFERROR(VLOOKUP($E2502&amp;"-2",'PTE - Segment Emissions Calcs'!$I$8:$Z$8919,20,FALSE),0)</f>
        <v>0</v>
      </c>
      <c r="N2502" s="37">
        <f t="shared" ca="1" si="113"/>
        <v>4.46491394668874E-4</v>
      </c>
      <c r="O2502" s="38">
        <f t="array" aca="1" ref="O2502" ca="1">IF($H2502="TOTAL HAP",H2502,MAX(IF('PTE - Segment Emissions Calcs'!$B$8:$B$8919=$B2502,'PTE - Segment Emissions Calcs'!$V$8:$V$8919,)))</f>
        <v>1.019386745819347E-4</v>
      </c>
      <c r="P2502" s="38">
        <f t="array" aca="1" ref="P2502" ca="1">IF($H2502="TOTAL HAP",K2502,MAX(IF('PTE - Segment Emissions Calcs'!$B$8:$B$8919=$B2502,'PTE - Segment Emissions Calcs'!$X$8:$X$8919,)))</f>
        <v>4.46491394668874E-4</v>
      </c>
      <c r="Q2502" s="38">
        <f t="array" aca="1" ref="Q2502" ca="1">IF($H2502="TOTAL HAP",N2502,MAX(IF('PTE - Segment Emissions Calcs'!$B$8:$B$8919=$B2502,'PTE - Segment Emissions Calcs'!$Z$8:$Z$8919,)))</f>
        <v>4.46491394668874E-4</v>
      </c>
      <c r="R2502" s="39"/>
    </row>
    <row r="2503" spans="1:18" x14ac:dyDescent="0.25">
      <c r="A2503" s="40"/>
      <c r="B2503" s="40"/>
      <c r="C2503" s="34" t="s">
        <v>173</v>
      </c>
      <c r="D2503" s="35"/>
      <c r="E2503" s="35"/>
      <c r="F2503" s="35">
        <f ca="1">IFERROR(VLOOKUP($E2503&amp;"-1",'PTE - Segment Emissions Calcs'!$I$8:$V$8919,16,FALSE),0)</f>
        <v>1.5053408688774314E-3</v>
      </c>
      <c r="G2503" s="35">
        <f ca="1">IFERROR(VLOOKUP($E2503&amp;"-2",'PTE - Segment Emissions Calcs'!$I$8:$V$8919,16,FALSE),0)</f>
        <v>0</v>
      </c>
      <c r="H2503" s="36">
        <f t="shared" ca="1" si="111"/>
        <v>1.5053408688774314E-3</v>
      </c>
      <c r="I2503" s="37">
        <f ca="1">IFERROR(VLOOKUP($E2503&amp;"-1",'PTE - Segment Emissions Calcs'!$I$8:$X$8919,18,FALSE),0)</f>
        <v>6.5933930056831487E-3</v>
      </c>
      <c r="J2503" s="37">
        <f ca="1">IFERROR(VLOOKUP($E2503&amp;"-2",'PTE - Segment Emissions Calcs'!$I$8:$X$8919,18,FALSE),0)</f>
        <v>0</v>
      </c>
      <c r="K2503" s="37">
        <f t="shared" ca="1" si="112"/>
        <v>6.5933930056831487E-3</v>
      </c>
      <c r="L2503" s="37">
        <f ca="1">IFERROR(VLOOKUP($E2503&amp;"-1",'PTE - Segment Emissions Calcs'!$I$8:$Z$8919,20,FALSE),0)</f>
        <v>6.5933930056831487E-3</v>
      </c>
      <c r="M2503" s="37">
        <f ca="1">IFERROR(VLOOKUP($E2503&amp;"-2",'PTE - Segment Emissions Calcs'!$I$8:$Z$8919,20,FALSE),0)</f>
        <v>0</v>
      </c>
      <c r="N2503" s="37">
        <f t="shared" ca="1" si="113"/>
        <v>6.5933930056831487E-3</v>
      </c>
      <c r="O2503" s="38">
        <f t="array" aca="1" ref="O2503" ca="1">IF($H2503="TOTAL HAP",H2503,MAX(IF('PTE - Segment Emissions Calcs'!$B$8:$B$8919=$B2503,'PTE - Segment Emissions Calcs'!$V$8:$V$8919,)))</f>
        <v>1.5053408688774314E-3</v>
      </c>
      <c r="P2503" s="38">
        <f t="array" aca="1" ref="P2503" ca="1">IF($H2503="TOTAL HAP",K2503,MAX(IF('PTE - Segment Emissions Calcs'!$B$8:$B$8919=$B2503,'PTE - Segment Emissions Calcs'!$X$8:$X$8919,)))</f>
        <v>6.5933930056831487E-3</v>
      </c>
      <c r="Q2503" s="38">
        <f t="array" aca="1" ref="Q2503" ca="1">IF($H2503="TOTAL HAP",N2503,MAX(IF('PTE - Segment Emissions Calcs'!$B$8:$B$8919=$B2503,'PTE - Segment Emissions Calcs'!$Z$8:$Z$8919,)))</f>
        <v>6.5933930056831487E-3</v>
      </c>
      <c r="R2503" s="39"/>
    </row>
    <row r="2504" spans="1:18" x14ac:dyDescent="0.25">
      <c r="A2504" s="40"/>
      <c r="B2504" s="40"/>
      <c r="C2504" s="34" t="s">
        <v>66</v>
      </c>
      <c r="D2504" s="35"/>
      <c r="E2504" s="35"/>
      <c r="F2504" s="35">
        <f ca="1">IFERROR(VLOOKUP($E2504&amp;"-1",'PTE - Segment Emissions Calcs'!$I$8:$V$8919,16,FALSE),0)</f>
        <v>3.5848780110433451E-4</v>
      </c>
      <c r="G2504" s="35">
        <f ca="1">IFERROR(VLOOKUP($E2504&amp;"-2",'PTE - Segment Emissions Calcs'!$I$8:$V$8919,16,FALSE),0)</f>
        <v>0</v>
      </c>
      <c r="H2504" s="36">
        <f t="shared" ca="1" si="111"/>
        <v>3.5848780110433451E-4</v>
      </c>
      <c r="I2504" s="37">
        <f ca="1">IFERROR(VLOOKUP($E2504&amp;"-1",'PTE - Segment Emissions Calcs'!$I$8:$X$8919,18,FALSE),0)</f>
        <v>1.5701765688369851E-3</v>
      </c>
      <c r="J2504" s="37">
        <f ca="1">IFERROR(VLOOKUP($E2504&amp;"-2",'PTE - Segment Emissions Calcs'!$I$8:$X$8919,18,FALSE),0)</f>
        <v>0</v>
      </c>
      <c r="K2504" s="37">
        <f t="shared" ca="1" si="112"/>
        <v>1.5701765688369851E-3</v>
      </c>
      <c r="L2504" s="37">
        <f ca="1">IFERROR(VLOOKUP($E2504&amp;"-1",'PTE - Segment Emissions Calcs'!$I$8:$Z$8919,20,FALSE),0)</f>
        <v>1.5701765688369851E-3</v>
      </c>
      <c r="M2504" s="37">
        <f ca="1">IFERROR(VLOOKUP($E2504&amp;"-2",'PTE - Segment Emissions Calcs'!$I$8:$Z$8919,20,FALSE),0)</f>
        <v>0</v>
      </c>
      <c r="N2504" s="37">
        <f t="shared" ca="1" si="113"/>
        <v>1.5701765688369851E-3</v>
      </c>
      <c r="O2504" s="38">
        <f t="array" aca="1" ref="O2504" ca="1">IF($H2504="TOTAL HAP",H2504,MAX(IF('PTE - Segment Emissions Calcs'!$B$8:$B$8919=$B2504,'PTE - Segment Emissions Calcs'!$V$8:$V$8919,)))</f>
        <v>3.5848780110433451E-4</v>
      </c>
      <c r="P2504" s="38">
        <f t="array" aca="1" ref="P2504" ca="1">IF($H2504="TOTAL HAP",K2504,MAX(IF('PTE - Segment Emissions Calcs'!$B$8:$B$8919=$B2504,'PTE - Segment Emissions Calcs'!$X$8:$X$8919,)))</f>
        <v>1.5701765688369851E-3</v>
      </c>
      <c r="Q2504" s="38">
        <f t="array" aca="1" ref="Q2504" ca="1">IF($H2504="TOTAL HAP",N2504,MAX(IF('PTE - Segment Emissions Calcs'!$B$8:$B$8919=$B2504,'PTE - Segment Emissions Calcs'!$Z$8:$Z$8919,)))</f>
        <v>1.5701765688369851E-3</v>
      </c>
      <c r="R2504" s="39"/>
    </row>
    <row r="2505" spans="1:18" x14ac:dyDescent="0.25">
      <c r="A2505" s="40"/>
      <c r="B2505" s="40"/>
      <c r="C2505" s="34" t="s">
        <v>48</v>
      </c>
      <c r="D2505" s="35"/>
      <c r="E2505" s="35"/>
      <c r="F2505" s="35">
        <f ca="1">IFERROR(VLOOKUP($E2505&amp;"-1",'PTE - Segment Emissions Calcs'!$I$8:$V$8919,16,FALSE),0)</f>
        <v>4.3846848954196462E-3</v>
      </c>
      <c r="G2505" s="35">
        <f ca="1">IFERROR(VLOOKUP($E2505&amp;"-2",'PTE - Segment Emissions Calcs'!$I$8:$V$8919,16,FALSE),0)</f>
        <v>0</v>
      </c>
      <c r="H2505" s="36">
        <f t="shared" ca="1" si="111"/>
        <v>4.3846848954196462E-3</v>
      </c>
      <c r="I2505" s="37">
        <f ca="1">IFERROR(VLOOKUP($E2505&amp;"-1",'PTE - Segment Emissions Calcs'!$I$8:$X$8919,18,FALSE),0)</f>
        <v>1.9204919841938051E-2</v>
      </c>
      <c r="J2505" s="37">
        <f ca="1">IFERROR(VLOOKUP($E2505&amp;"-2",'PTE - Segment Emissions Calcs'!$I$8:$X$8919,18,FALSE),0)</f>
        <v>0</v>
      </c>
      <c r="K2505" s="37">
        <f t="shared" ca="1" si="112"/>
        <v>1.9204919841938051E-2</v>
      </c>
      <c r="L2505" s="37">
        <f ca="1">IFERROR(VLOOKUP($E2505&amp;"-1",'PTE - Segment Emissions Calcs'!$I$8:$Z$8919,20,FALSE),0)</f>
        <v>1.9204919841938051E-2</v>
      </c>
      <c r="M2505" s="37">
        <f ca="1">IFERROR(VLOOKUP($E2505&amp;"-2",'PTE - Segment Emissions Calcs'!$I$8:$Z$8919,20,FALSE),0)</f>
        <v>0</v>
      </c>
      <c r="N2505" s="37">
        <f t="shared" ca="1" si="113"/>
        <v>1.9204919841938051E-2</v>
      </c>
      <c r="O2505" s="38">
        <f t="array" aca="1" ref="O2505" ca="1">IF($H2505="TOTAL HAP",H2505,MAX(IF('PTE - Segment Emissions Calcs'!$B$8:$B$8919=$B2505,'PTE - Segment Emissions Calcs'!$V$8:$V$8919,)))</f>
        <v>4.3846848954196462E-3</v>
      </c>
      <c r="P2505" s="38">
        <f t="array" aca="1" ref="P2505" ca="1">IF($H2505="TOTAL HAP",K2505,MAX(IF('PTE - Segment Emissions Calcs'!$B$8:$B$8919=$B2505,'PTE - Segment Emissions Calcs'!$X$8:$X$8919,)))</f>
        <v>1.9204919841938051E-2</v>
      </c>
      <c r="Q2505" s="38">
        <f t="array" aca="1" ref="Q2505" ca="1">IF($H2505="TOTAL HAP",N2505,MAX(IF('PTE - Segment Emissions Calcs'!$B$8:$B$8919=$B2505,'PTE - Segment Emissions Calcs'!$Z$8:$Z$8919,)))</f>
        <v>1.9204919841938051E-2</v>
      </c>
      <c r="R2505" s="39"/>
    </row>
    <row r="2506" spans="1:18" x14ac:dyDescent="0.25">
      <c r="A2506" s="40"/>
      <c r="B2506" s="40"/>
      <c r="C2506" s="34" t="s">
        <v>206</v>
      </c>
      <c r="D2506" s="35"/>
      <c r="E2506" s="35"/>
      <c r="F2506" s="35">
        <f ca="1">IFERROR(VLOOKUP($E2506&amp;"-1",'PTE - Segment Emissions Calcs'!$I$8:$V$8919,16,FALSE),0)</f>
        <v>5.5980761237112445E-5</v>
      </c>
      <c r="G2506" s="35">
        <f ca="1">IFERROR(VLOOKUP($E2506&amp;"-2",'PTE - Segment Emissions Calcs'!$I$8:$V$8919,16,FALSE),0)</f>
        <v>0</v>
      </c>
      <c r="H2506" s="36">
        <f t="shared" ca="1" si="111"/>
        <v>5.5980761237112445E-5</v>
      </c>
      <c r="I2506" s="37">
        <f ca="1">IFERROR(VLOOKUP($E2506&amp;"-1",'PTE - Segment Emissions Calcs'!$I$8:$X$8919,18,FALSE),0)</f>
        <v>2.4519573421855252E-4</v>
      </c>
      <c r="J2506" s="37">
        <f ca="1">IFERROR(VLOOKUP($E2506&amp;"-2",'PTE - Segment Emissions Calcs'!$I$8:$X$8919,18,FALSE),0)</f>
        <v>0</v>
      </c>
      <c r="K2506" s="37">
        <f t="shared" ca="1" si="112"/>
        <v>2.4519573421855252E-4</v>
      </c>
      <c r="L2506" s="37">
        <f ca="1">IFERROR(VLOOKUP($E2506&amp;"-1",'PTE - Segment Emissions Calcs'!$I$8:$Z$8919,20,FALSE),0)</f>
        <v>2.4519573421855252E-4</v>
      </c>
      <c r="M2506" s="37">
        <f ca="1">IFERROR(VLOOKUP($E2506&amp;"-2",'PTE - Segment Emissions Calcs'!$I$8:$Z$8919,20,FALSE),0)</f>
        <v>0</v>
      </c>
      <c r="N2506" s="37">
        <f t="shared" ca="1" si="113"/>
        <v>2.4519573421855252E-4</v>
      </c>
      <c r="O2506" s="38">
        <f t="array" aca="1" ref="O2506" ca="1">IF($H2506="TOTAL HAP",H2506,MAX(IF('PTE - Segment Emissions Calcs'!$B$8:$B$8919=$B2506,'PTE - Segment Emissions Calcs'!$V$8:$V$8919,)))</f>
        <v>5.5980761237112445E-5</v>
      </c>
      <c r="P2506" s="38">
        <f t="array" aca="1" ref="P2506" ca="1">IF($H2506="TOTAL HAP",K2506,MAX(IF('PTE - Segment Emissions Calcs'!$B$8:$B$8919=$B2506,'PTE - Segment Emissions Calcs'!$X$8:$X$8919,)))</f>
        <v>2.4519573421855252E-4</v>
      </c>
      <c r="Q2506" s="38">
        <f t="array" aca="1" ref="Q2506" ca="1">IF($H2506="TOTAL HAP",N2506,MAX(IF('PTE - Segment Emissions Calcs'!$B$8:$B$8919=$B2506,'PTE - Segment Emissions Calcs'!$Z$8:$Z$8919,)))</f>
        <v>2.4519573421855252E-4</v>
      </c>
      <c r="R2506" s="39"/>
    </row>
    <row r="2507" spans="1:18" x14ac:dyDescent="0.25">
      <c r="A2507" s="40"/>
      <c r="B2507" s="40"/>
      <c r="C2507" s="34" t="s">
        <v>207</v>
      </c>
      <c r="D2507" s="35"/>
      <c r="E2507" s="35"/>
      <c r="F2507" s="35">
        <f ca="1">IFERROR(VLOOKUP($E2507&amp;"-1",'PTE - Segment Emissions Calcs'!$I$8:$V$8919,16,FALSE),0)</f>
        <v>1.8738955241017009E-4</v>
      </c>
      <c r="G2507" s="35">
        <f ca="1">IFERROR(VLOOKUP($E2507&amp;"-2",'PTE - Segment Emissions Calcs'!$I$8:$V$8919,16,FALSE),0)</f>
        <v>0</v>
      </c>
      <c r="H2507" s="36">
        <f t="shared" ca="1" si="111"/>
        <v>1.8738955241017009E-4</v>
      </c>
      <c r="I2507" s="37">
        <f ca="1">IFERROR(VLOOKUP($E2507&amp;"-1",'PTE - Segment Emissions Calcs'!$I$8:$X$8919,18,FALSE),0)</f>
        <v>8.2076623955654507E-4</v>
      </c>
      <c r="J2507" s="37">
        <f ca="1">IFERROR(VLOOKUP($E2507&amp;"-2",'PTE - Segment Emissions Calcs'!$I$8:$X$8919,18,FALSE),0)</f>
        <v>0</v>
      </c>
      <c r="K2507" s="37">
        <f t="shared" ca="1" si="112"/>
        <v>8.2076623955654507E-4</v>
      </c>
      <c r="L2507" s="37">
        <f ca="1">IFERROR(VLOOKUP($E2507&amp;"-1",'PTE - Segment Emissions Calcs'!$I$8:$Z$8919,20,FALSE),0)</f>
        <v>8.2076623955654507E-4</v>
      </c>
      <c r="M2507" s="37">
        <f ca="1">IFERROR(VLOOKUP($E2507&amp;"-2",'PTE - Segment Emissions Calcs'!$I$8:$Z$8919,20,FALSE),0)</f>
        <v>0</v>
      </c>
      <c r="N2507" s="37">
        <f t="shared" ca="1" si="113"/>
        <v>8.2076623955654507E-4</v>
      </c>
      <c r="O2507" s="38">
        <f t="array" aca="1" ref="O2507" ca="1">IF($H2507="TOTAL HAP",H2507,MAX(IF('PTE - Segment Emissions Calcs'!$B$8:$B$8919=$B2507,'PTE - Segment Emissions Calcs'!$V$8:$V$8919,)))</f>
        <v>1.8738955241017009E-4</v>
      </c>
      <c r="P2507" s="38">
        <f t="array" aca="1" ref="P2507" ca="1">IF($H2507="TOTAL HAP",K2507,MAX(IF('PTE - Segment Emissions Calcs'!$B$8:$B$8919=$B2507,'PTE - Segment Emissions Calcs'!$X$8:$X$8919,)))</f>
        <v>8.2076623955654507E-4</v>
      </c>
      <c r="Q2507" s="38">
        <f t="array" aca="1" ref="Q2507" ca="1">IF($H2507="TOTAL HAP",N2507,MAX(IF('PTE - Segment Emissions Calcs'!$B$8:$B$8919=$B2507,'PTE - Segment Emissions Calcs'!$Z$8:$Z$8919,)))</f>
        <v>8.2076623955654507E-4</v>
      </c>
      <c r="R2507" s="39"/>
    </row>
    <row r="2508" spans="1:18" x14ac:dyDescent="0.25">
      <c r="A2508" s="40"/>
      <c r="B2508" s="40"/>
      <c r="C2508" s="34" t="s">
        <v>208</v>
      </c>
      <c r="D2508" s="35"/>
      <c r="E2508" s="35"/>
      <c r="F2508" s="35">
        <f ca="1">IFERROR(VLOOKUP($E2508&amp;"-1",'PTE - Segment Emissions Calcs'!$I$8:$V$8919,16,FALSE),0)</f>
        <v>1.2024634043597145E-7</v>
      </c>
      <c r="G2508" s="35">
        <f ca="1">IFERROR(VLOOKUP($E2508&amp;"-2",'PTE - Segment Emissions Calcs'!$I$8:$V$8919,16,FALSE),0)</f>
        <v>0</v>
      </c>
      <c r="H2508" s="36">
        <f t="shared" ca="1" si="111"/>
        <v>1.2024634043597145E-7</v>
      </c>
      <c r="I2508" s="37">
        <f ca="1">IFERROR(VLOOKUP($E2508&amp;"-1",'PTE - Segment Emissions Calcs'!$I$8:$X$8919,18,FALSE),0)</f>
        <v>5.2667897110955495E-7</v>
      </c>
      <c r="J2508" s="37">
        <f ca="1">IFERROR(VLOOKUP($E2508&amp;"-2",'PTE - Segment Emissions Calcs'!$I$8:$X$8919,18,FALSE),0)</f>
        <v>0</v>
      </c>
      <c r="K2508" s="37">
        <f t="shared" ca="1" si="112"/>
        <v>5.2667897110955495E-7</v>
      </c>
      <c r="L2508" s="37">
        <f ca="1">IFERROR(VLOOKUP($E2508&amp;"-1",'PTE - Segment Emissions Calcs'!$I$8:$Z$8919,20,FALSE),0)</f>
        <v>5.2667897110955495E-7</v>
      </c>
      <c r="M2508" s="37">
        <f ca="1">IFERROR(VLOOKUP($E2508&amp;"-2",'PTE - Segment Emissions Calcs'!$I$8:$Z$8919,20,FALSE),0)</f>
        <v>0</v>
      </c>
      <c r="N2508" s="37">
        <f t="shared" ca="1" si="113"/>
        <v>5.2667897110955495E-7</v>
      </c>
      <c r="O2508" s="38">
        <f t="array" aca="1" ref="O2508" ca="1">IF($H2508="TOTAL HAP",H2508,MAX(IF('PTE - Segment Emissions Calcs'!$B$8:$B$8919=$B2508,'PTE - Segment Emissions Calcs'!$V$8:$V$8919,)))</f>
        <v>1.2024634043597145E-7</v>
      </c>
      <c r="P2508" s="38">
        <f t="array" aca="1" ref="P2508" ca="1">IF($H2508="TOTAL HAP",K2508,MAX(IF('PTE - Segment Emissions Calcs'!$B$8:$B$8919=$B2508,'PTE - Segment Emissions Calcs'!$X$8:$X$8919,)))</f>
        <v>5.2667897110955495E-7</v>
      </c>
      <c r="Q2508" s="38">
        <f t="array" aca="1" ref="Q2508" ca="1">IF($H2508="TOTAL HAP",N2508,MAX(IF('PTE - Segment Emissions Calcs'!$B$8:$B$8919=$B2508,'PTE - Segment Emissions Calcs'!$Z$8:$Z$8919,)))</f>
        <v>5.2667897110955495E-7</v>
      </c>
      <c r="R2508" s="39"/>
    </row>
    <row r="2509" spans="1:18" x14ac:dyDescent="0.25">
      <c r="A2509" s="40"/>
      <c r="B2509" s="40"/>
      <c r="C2509" s="34" t="s">
        <v>30</v>
      </c>
      <c r="D2509" s="51"/>
      <c r="E2509" s="35"/>
      <c r="F2509" s="35">
        <f ca="1">IFERROR(VLOOKUP($E2509&amp;"-1",'PTE - Segment Emissions Calcs'!$I$8:$V$8919,16,FALSE),0)</f>
        <v>1.7168298845749771E-7</v>
      </c>
      <c r="G2509" s="35">
        <f ca="1">IFERROR(VLOOKUP($E2509&amp;"-2",'PTE - Segment Emissions Calcs'!$I$8:$V$8919,16,FALSE),0)</f>
        <v>0</v>
      </c>
      <c r="H2509" s="36">
        <f t="shared" ca="1" si="111"/>
        <v>1.7168298845749771E-7</v>
      </c>
      <c r="I2509" s="37">
        <f ca="1">IFERROR(VLOOKUP($E2509&amp;"-1",'PTE - Segment Emissions Calcs'!$I$8:$X$8919,18,FALSE),0)</f>
        <v>7.5197148944383995E-7</v>
      </c>
      <c r="J2509" s="37">
        <f ca="1">IFERROR(VLOOKUP($E2509&amp;"-2",'PTE - Segment Emissions Calcs'!$I$8:$X$8919,18,FALSE),0)</f>
        <v>0</v>
      </c>
      <c r="K2509" s="37">
        <f t="shared" ca="1" si="112"/>
        <v>7.5197148944383995E-7</v>
      </c>
      <c r="L2509" s="37">
        <f ca="1">IFERROR(VLOOKUP($E2509&amp;"-1",'PTE - Segment Emissions Calcs'!$I$8:$Z$8919,20,FALSE),0)</f>
        <v>7.5197148944383995E-7</v>
      </c>
      <c r="M2509" s="37">
        <f ca="1">IFERROR(VLOOKUP($E2509&amp;"-2",'PTE - Segment Emissions Calcs'!$I$8:$Z$8919,20,FALSE),0)</f>
        <v>0</v>
      </c>
      <c r="N2509" s="37">
        <f t="shared" ca="1" si="113"/>
        <v>7.5197148944383995E-7</v>
      </c>
      <c r="O2509" s="38">
        <f t="array" aca="1" ref="O2509" ca="1">IF($H2509="TOTAL HAP",H2509,MAX(IF('PTE - Segment Emissions Calcs'!$B$8:$B$8919=$B2509,'PTE - Segment Emissions Calcs'!$V$8:$V$8919,)))</f>
        <v>1.7168298845749771E-7</v>
      </c>
      <c r="P2509" s="38">
        <f t="array" aca="1" ref="P2509" ca="1">IF($H2509="TOTAL HAP",K2509,MAX(IF('PTE - Segment Emissions Calcs'!$B$8:$B$8919=$B2509,'PTE - Segment Emissions Calcs'!$X$8:$X$8919,)))</f>
        <v>7.5197148944383995E-7</v>
      </c>
      <c r="Q2509" s="38">
        <f t="array" aca="1" ref="Q2509" ca="1">IF($H2509="TOTAL HAP",N2509,MAX(IF('PTE - Segment Emissions Calcs'!$B$8:$B$8919=$B2509,'PTE - Segment Emissions Calcs'!$Z$8:$Z$8919,)))</f>
        <v>7.5197148944383995E-7</v>
      </c>
      <c r="R2509" s="39"/>
    </row>
    <row r="2510" spans="1:18" x14ac:dyDescent="0.25">
      <c r="A2510" s="40"/>
      <c r="B2510" s="40"/>
      <c r="C2510" s="34" t="s">
        <v>50</v>
      </c>
      <c r="D2510" s="35"/>
      <c r="E2510" s="35"/>
      <c r="F2510" s="35">
        <f ca="1">IFERROR(VLOOKUP($E2510&amp;"-1",'PTE - Segment Emissions Calcs'!$I$8:$V$8919,16,FALSE),0)</f>
        <v>6.993033350207364E-8</v>
      </c>
      <c r="G2510" s="35">
        <f ca="1">IFERROR(VLOOKUP($E2510&amp;"-2",'PTE - Segment Emissions Calcs'!$I$8:$V$8919,16,FALSE),0)</f>
        <v>0</v>
      </c>
      <c r="H2510" s="36">
        <f t="shared" ca="1" si="111"/>
        <v>6.993033350207364E-8</v>
      </c>
      <c r="I2510" s="37">
        <f ca="1">IFERROR(VLOOKUP($E2510&amp;"-1",'PTE - Segment Emissions Calcs'!$I$8:$X$8919,18,FALSE),0)</f>
        <v>3.0629486073908254E-7</v>
      </c>
      <c r="J2510" s="37">
        <f ca="1">IFERROR(VLOOKUP($E2510&amp;"-2",'PTE - Segment Emissions Calcs'!$I$8:$X$8919,18,FALSE),0)</f>
        <v>0</v>
      </c>
      <c r="K2510" s="37">
        <f t="shared" ca="1" si="112"/>
        <v>3.0629486073908254E-7</v>
      </c>
      <c r="L2510" s="37">
        <f ca="1">IFERROR(VLOOKUP($E2510&amp;"-1",'PTE - Segment Emissions Calcs'!$I$8:$Z$8919,20,FALSE),0)</f>
        <v>3.0629486073908254E-7</v>
      </c>
      <c r="M2510" s="37">
        <f ca="1">IFERROR(VLOOKUP($E2510&amp;"-2",'PTE - Segment Emissions Calcs'!$I$8:$Z$8919,20,FALSE),0)</f>
        <v>0</v>
      </c>
      <c r="N2510" s="37">
        <f t="shared" ca="1" si="113"/>
        <v>3.0629486073908254E-7</v>
      </c>
      <c r="O2510" s="38">
        <f t="array" aca="1" ref="O2510" ca="1">IF($H2510="TOTAL HAP",H2510,MAX(IF('PTE - Segment Emissions Calcs'!$B$8:$B$8919=$B2510,'PTE - Segment Emissions Calcs'!$V$8:$V$8919,)))</f>
        <v>6.993033350207364E-8</v>
      </c>
      <c r="P2510" s="38">
        <f t="array" aca="1" ref="P2510" ca="1">IF($H2510="TOTAL HAP",K2510,MAX(IF('PTE - Segment Emissions Calcs'!$B$8:$B$8919=$B2510,'PTE - Segment Emissions Calcs'!$X$8:$X$8919,)))</f>
        <v>3.0629486073908254E-7</v>
      </c>
      <c r="Q2510" s="38">
        <f t="array" aca="1" ref="Q2510" ca="1">IF($H2510="TOTAL HAP",N2510,MAX(IF('PTE - Segment Emissions Calcs'!$B$8:$B$8919=$B2510,'PTE - Segment Emissions Calcs'!$Z$8:$Z$8919,)))</f>
        <v>3.0629486073908254E-7</v>
      </c>
      <c r="R2510" s="39"/>
    </row>
    <row r="2511" spans="1:18" x14ac:dyDescent="0.25">
      <c r="A2511" s="40"/>
      <c r="B2511" s="40"/>
      <c r="C2511" s="34" t="s">
        <v>51</v>
      </c>
      <c r="D2511" s="35"/>
      <c r="E2511" s="35"/>
      <c r="F2511" s="35">
        <f ca="1">IFERROR(VLOOKUP($E2511&amp;"-1",'PTE - Segment Emissions Calcs'!$I$8:$V$8919,16,FALSE),0)</f>
        <v>2.6702614882746004E-8</v>
      </c>
      <c r="G2511" s="35">
        <f ca="1">IFERROR(VLOOKUP($E2511&amp;"-2",'PTE - Segment Emissions Calcs'!$I$8:$V$8919,16,FALSE),0)</f>
        <v>0</v>
      </c>
      <c r="H2511" s="36">
        <f t="shared" ca="1" si="111"/>
        <v>2.6702614882746004E-8</v>
      </c>
      <c r="I2511" s="37">
        <f ca="1">IFERROR(VLOOKUP($E2511&amp;"-1",'PTE - Segment Emissions Calcs'!$I$8:$X$8919,18,FALSE),0)</f>
        <v>1.169574531864275E-7</v>
      </c>
      <c r="J2511" s="37">
        <f ca="1">IFERROR(VLOOKUP($E2511&amp;"-2",'PTE - Segment Emissions Calcs'!$I$8:$X$8919,18,FALSE),0)</f>
        <v>0</v>
      </c>
      <c r="K2511" s="37">
        <f t="shared" ca="1" si="112"/>
        <v>1.169574531864275E-7</v>
      </c>
      <c r="L2511" s="37">
        <f ca="1">IFERROR(VLOOKUP($E2511&amp;"-1",'PTE - Segment Emissions Calcs'!$I$8:$Z$8919,20,FALSE),0)</f>
        <v>1.169574531864275E-7</v>
      </c>
      <c r="M2511" s="37">
        <f ca="1">IFERROR(VLOOKUP($E2511&amp;"-2",'PTE - Segment Emissions Calcs'!$I$8:$Z$8919,20,FALSE),0)</f>
        <v>0</v>
      </c>
      <c r="N2511" s="37">
        <f t="shared" ca="1" si="113"/>
        <v>1.169574531864275E-7</v>
      </c>
      <c r="O2511" s="38">
        <f t="array" aca="1" ref="O2511" ca="1">IF($H2511="TOTAL HAP",H2511,MAX(IF('PTE - Segment Emissions Calcs'!$B$8:$B$8919=$B2511,'PTE - Segment Emissions Calcs'!$V$8:$V$8919,)))</f>
        <v>2.6702614882746004E-8</v>
      </c>
      <c r="P2511" s="38">
        <f t="array" aca="1" ref="P2511" ca="1">IF($H2511="TOTAL HAP",K2511,MAX(IF('PTE - Segment Emissions Calcs'!$B$8:$B$8919=$B2511,'PTE - Segment Emissions Calcs'!$X$8:$X$8919,)))</f>
        <v>1.169574531864275E-7</v>
      </c>
      <c r="Q2511" s="38">
        <f t="array" aca="1" ref="Q2511" ca="1">IF($H2511="TOTAL HAP",N2511,MAX(IF('PTE - Segment Emissions Calcs'!$B$8:$B$8919=$B2511,'PTE - Segment Emissions Calcs'!$Z$8:$Z$8919,)))</f>
        <v>1.169574531864275E-7</v>
      </c>
      <c r="R2511" s="39"/>
    </row>
    <row r="2512" spans="1:18" x14ac:dyDescent="0.25">
      <c r="A2512" s="40"/>
      <c r="B2512" s="40"/>
      <c r="C2512" s="34" t="s">
        <v>53</v>
      </c>
      <c r="D2512" s="51"/>
      <c r="E2512" s="35"/>
      <c r="F2512" s="35">
        <f ca="1">IFERROR(VLOOKUP($E2512&amp;"-1",'PTE - Segment Emissions Calcs'!$I$8:$V$8919,16,FALSE),0)</f>
        <v>1.1902874876750114E-3</v>
      </c>
      <c r="G2512" s="35">
        <f ca="1">IFERROR(VLOOKUP($E2512&amp;"-2",'PTE - Segment Emissions Calcs'!$I$8:$V$8919,16,FALSE),0)</f>
        <v>0</v>
      </c>
      <c r="H2512" s="36">
        <f t="shared" ca="1" si="111"/>
        <v>1.1902874876750114E-3</v>
      </c>
      <c r="I2512" s="37">
        <f ca="1">IFERROR(VLOOKUP($E2512&amp;"-1",'PTE - Segment Emissions Calcs'!$I$8:$X$8919,18,FALSE),0)</f>
        <v>5.2134591960165504E-3</v>
      </c>
      <c r="J2512" s="37">
        <f ca="1">IFERROR(VLOOKUP($E2512&amp;"-2",'PTE - Segment Emissions Calcs'!$I$8:$X$8919,18,FALSE),0)</f>
        <v>0</v>
      </c>
      <c r="K2512" s="37">
        <f t="shared" ca="1" si="112"/>
        <v>5.2134591960165504E-3</v>
      </c>
      <c r="L2512" s="37">
        <f ca="1">IFERROR(VLOOKUP($E2512&amp;"-1",'PTE - Segment Emissions Calcs'!$I$8:$Z$8919,20,FALSE),0)</f>
        <v>5.2134591960165504E-3</v>
      </c>
      <c r="M2512" s="37">
        <f ca="1">IFERROR(VLOOKUP($E2512&amp;"-2",'PTE - Segment Emissions Calcs'!$I$8:$Z$8919,20,FALSE),0)</f>
        <v>0</v>
      </c>
      <c r="N2512" s="37">
        <f t="shared" ca="1" si="113"/>
        <v>5.2134591960165504E-3</v>
      </c>
      <c r="O2512" s="38">
        <f t="array" aca="1" ref="O2512" ca="1">IF($H2512="TOTAL HAP",H2512,MAX(IF('PTE - Segment Emissions Calcs'!$B$8:$B$8919=$B2512,'PTE - Segment Emissions Calcs'!$V$8:$V$8919,)))</f>
        <v>1.1902874876750114E-3</v>
      </c>
      <c r="P2512" s="38">
        <f t="array" aca="1" ref="P2512" ca="1">IF($H2512="TOTAL HAP",K2512,MAX(IF('PTE - Segment Emissions Calcs'!$B$8:$B$8919=$B2512,'PTE - Segment Emissions Calcs'!$X$8:$X$8919,)))</f>
        <v>5.2134591960165504E-3</v>
      </c>
      <c r="Q2512" s="38">
        <f t="array" aca="1" ref="Q2512" ca="1">IF($H2512="TOTAL HAP",N2512,MAX(IF('PTE - Segment Emissions Calcs'!$B$8:$B$8919=$B2512,'PTE - Segment Emissions Calcs'!$Z$8:$Z$8919,)))</f>
        <v>5.2134591960165504E-3</v>
      </c>
      <c r="R2512" s="39"/>
    </row>
    <row r="2513" spans="1:18" x14ac:dyDescent="0.25">
      <c r="A2513" s="40"/>
      <c r="B2513" s="40"/>
      <c r="C2513" s="34" t="s">
        <v>209</v>
      </c>
      <c r="D2513" s="35"/>
      <c r="E2513" s="35"/>
      <c r="F2513" s="35">
        <f ca="1">IFERROR(VLOOKUP($E2513&amp;"-1",'PTE - Segment Emissions Calcs'!$I$8:$V$8919,16,FALSE),0)</f>
        <v>2.7353480581103885E-4</v>
      </c>
      <c r="G2513" s="35">
        <f ca="1">IFERROR(VLOOKUP($E2513&amp;"-2",'PTE - Segment Emissions Calcs'!$I$8:$V$8919,16,FALSE),0)</f>
        <v>0</v>
      </c>
      <c r="H2513" s="36">
        <f t="shared" ca="1" si="111"/>
        <v>2.7353480581103885E-4</v>
      </c>
      <c r="I2513" s="37">
        <f ca="1">IFERROR(VLOOKUP($E2513&amp;"-1",'PTE - Segment Emissions Calcs'!$I$8:$X$8919,18,FALSE),0)</f>
        <v>1.1980824494523502E-3</v>
      </c>
      <c r="J2513" s="37">
        <f ca="1">IFERROR(VLOOKUP($E2513&amp;"-2",'PTE - Segment Emissions Calcs'!$I$8:$X$8919,18,FALSE),0)</f>
        <v>0</v>
      </c>
      <c r="K2513" s="37">
        <f t="shared" ca="1" si="112"/>
        <v>1.1980824494523502E-3</v>
      </c>
      <c r="L2513" s="37">
        <f ca="1">IFERROR(VLOOKUP($E2513&amp;"-1",'PTE - Segment Emissions Calcs'!$I$8:$Z$8919,20,FALSE),0)</f>
        <v>1.1980824494523502E-3</v>
      </c>
      <c r="M2513" s="37">
        <f ca="1">IFERROR(VLOOKUP($E2513&amp;"-2",'PTE - Segment Emissions Calcs'!$I$8:$Z$8919,20,FALSE),0)</f>
        <v>0</v>
      </c>
      <c r="N2513" s="37">
        <f t="shared" ca="1" si="113"/>
        <v>1.1980824494523502E-3</v>
      </c>
      <c r="O2513" s="38">
        <f t="array" aca="1" ref="O2513" ca="1">IF($H2513="TOTAL HAP",H2513,MAX(IF('PTE - Segment Emissions Calcs'!$B$8:$B$8919=$B2513,'PTE - Segment Emissions Calcs'!$V$8:$V$8919,)))</f>
        <v>2.7353480581103885E-4</v>
      </c>
      <c r="P2513" s="38">
        <f t="array" aca="1" ref="P2513" ca="1">IF($H2513="TOTAL HAP",K2513,MAX(IF('PTE - Segment Emissions Calcs'!$B$8:$B$8919=$B2513,'PTE - Segment Emissions Calcs'!$X$8:$X$8919,)))</f>
        <v>1.1980824494523502E-3</v>
      </c>
      <c r="Q2513" s="38">
        <f t="array" aca="1" ref="Q2513" ca="1">IF($H2513="TOTAL HAP",N2513,MAX(IF('PTE - Segment Emissions Calcs'!$B$8:$B$8919=$B2513,'PTE - Segment Emissions Calcs'!$Z$8:$Z$8919,)))</f>
        <v>1.1980824494523502E-3</v>
      </c>
      <c r="R2513" s="39"/>
    </row>
    <row r="2514" spans="1:18" x14ac:dyDescent="0.25">
      <c r="A2514" s="40"/>
      <c r="B2514" s="40"/>
      <c r="C2514" s="34" t="s">
        <v>177</v>
      </c>
      <c r="D2514" s="35"/>
      <c r="E2514" s="35"/>
      <c r="F2514" s="35">
        <f ca="1">IFERROR(VLOOKUP($E2514&amp;"-1",'PTE - Segment Emissions Calcs'!$I$8:$V$8919,16,FALSE),0)</f>
        <v>5.9006134105480366E-4</v>
      </c>
      <c r="G2514" s="35">
        <f ca="1">IFERROR(VLOOKUP($E2514&amp;"-2",'PTE - Segment Emissions Calcs'!$I$8:$V$8919,16,FALSE),0)</f>
        <v>0</v>
      </c>
      <c r="H2514" s="36">
        <f t="shared" ca="1" si="111"/>
        <v>5.9006134105480366E-4</v>
      </c>
      <c r="I2514" s="37">
        <f ca="1">IFERROR(VLOOKUP($E2514&amp;"-1",'PTE - Segment Emissions Calcs'!$I$8:$X$8919,18,FALSE),0)</f>
        <v>2.5844686738200401E-3</v>
      </c>
      <c r="J2514" s="37">
        <f ca="1">IFERROR(VLOOKUP($E2514&amp;"-2",'PTE - Segment Emissions Calcs'!$I$8:$X$8919,18,FALSE),0)</f>
        <v>0</v>
      </c>
      <c r="K2514" s="37">
        <f t="shared" ca="1" si="112"/>
        <v>2.5844686738200401E-3</v>
      </c>
      <c r="L2514" s="37">
        <f ca="1">IFERROR(VLOOKUP($E2514&amp;"-1",'PTE - Segment Emissions Calcs'!$I$8:$Z$8919,20,FALSE),0)</f>
        <v>2.5844686738200401E-3</v>
      </c>
      <c r="M2514" s="37">
        <f ca="1">IFERROR(VLOOKUP($E2514&amp;"-2",'PTE - Segment Emissions Calcs'!$I$8:$Z$8919,20,FALSE),0)</f>
        <v>0</v>
      </c>
      <c r="N2514" s="37">
        <f t="shared" ca="1" si="113"/>
        <v>2.5844686738200401E-3</v>
      </c>
      <c r="O2514" s="38">
        <f t="array" aca="1" ref="O2514" ca="1">IF($H2514="TOTAL HAP",H2514,MAX(IF('PTE - Segment Emissions Calcs'!$B$8:$B$8919=$B2514,'PTE - Segment Emissions Calcs'!$V$8:$V$8919,)))</f>
        <v>5.9006134105480366E-4</v>
      </c>
      <c r="P2514" s="38">
        <f t="array" aca="1" ref="P2514" ca="1">IF($H2514="TOTAL HAP",K2514,MAX(IF('PTE - Segment Emissions Calcs'!$B$8:$B$8919=$B2514,'PTE - Segment Emissions Calcs'!$X$8:$X$8919,)))</f>
        <v>2.5844686738200401E-3</v>
      </c>
      <c r="Q2514" s="38">
        <f t="array" aca="1" ref="Q2514" ca="1">IF($H2514="TOTAL HAP",N2514,MAX(IF('PTE - Segment Emissions Calcs'!$B$8:$B$8919=$B2514,'PTE - Segment Emissions Calcs'!$Z$8:$Z$8919,)))</f>
        <v>2.5844686738200401E-3</v>
      </c>
      <c r="R2514" s="39"/>
    </row>
    <row r="2515" spans="1:18" x14ac:dyDescent="0.25">
      <c r="A2515" s="40"/>
      <c r="B2515" s="40"/>
      <c r="C2515" s="34" t="s">
        <v>210</v>
      </c>
      <c r="D2515" s="51"/>
      <c r="E2515" s="35"/>
      <c r="F2515" s="35">
        <f ca="1">IFERROR(VLOOKUP($E2515&amp;"-1",'PTE - Segment Emissions Calcs'!$I$8:$V$8919,16,FALSE),0)</f>
        <v>1.8170602742163927E-4</v>
      </c>
      <c r="G2515" s="35">
        <f ca="1">IFERROR(VLOOKUP($E2515&amp;"-2",'PTE - Segment Emissions Calcs'!$I$8:$V$8919,16,FALSE),0)</f>
        <v>0</v>
      </c>
      <c r="H2515" s="36">
        <f t="shared" ca="1" si="111"/>
        <v>1.8170602742163927E-4</v>
      </c>
      <c r="I2515" s="37">
        <f ca="1">IFERROR(VLOOKUP($E2515&amp;"-1",'PTE - Segment Emissions Calcs'!$I$8:$X$8919,18,FALSE),0)</f>
        <v>7.9587240010677994E-4</v>
      </c>
      <c r="J2515" s="37">
        <f ca="1">IFERROR(VLOOKUP($E2515&amp;"-2",'PTE - Segment Emissions Calcs'!$I$8:$X$8919,18,FALSE),0)</f>
        <v>0</v>
      </c>
      <c r="K2515" s="37">
        <f t="shared" ca="1" si="112"/>
        <v>7.9587240010677994E-4</v>
      </c>
      <c r="L2515" s="37">
        <f ca="1">IFERROR(VLOOKUP($E2515&amp;"-1",'PTE - Segment Emissions Calcs'!$I$8:$Z$8919,20,FALSE),0)</f>
        <v>7.9587240010677994E-4</v>
      </c>
      <c r="M2515" s="37">
        <f ca="1">IFERROR(VLOOKUP($E2515&amp;"-2",'PTE - Segment Emissions Calcs'!$I$8:$Z$8919,20,FALSE),0)</f>
        <v>0</v>
      </c>
      <c r="N2515" s="37">
        <f t="shared" ca="1" si="113"/>
        <v>7.9587240010677994E-4</v>
      </c>
      <c r="O2515" s="38">
        <f t="array" aca="1" ref="O2515" ca="1">IF($H2515="TOTAL HAP",H2515,MAX(IF('PTE - Segment Emissions Calcs'!$B$8:$B$8919=$B2515,'PTE - Segment Emissions Calcs'!$V$8:$V$8919,)))</f>
        <v>1.8170602742163927E-4</v>
      </c>
      <c r="P2515" s="38">
        <f t="array" aca="1" ref="P2515" ca="1">IF($H2515="TOTAL HAP",K2515,MAX(IF('PTE - Segment Emissions Calcs'!$B$8:$B$8919=$B2515,'PTE - Segment Emissions Calcs'!$X$8:$X$8919,)))</f>
        <v>7.9587240010677994E-4</v>
      </c>
      <c r="Q2515" s="38">
        <f t="array" aca="1" ref="Q2515" ca="1">IF($H2515="TOTAL HAP",N2515,MAX(IF('PTE - Segment Emissions Calcs'!$B$8:$B$8919=$B2515,'PTE - Segment Emissions Calcs'!$Z$8:$Z$8919,)))</f>
        <v>7.9587240010677994E-4</v>
      </c>
      <c r="R2515" s="39"/>
    </row>
    <row r="2516" spans="1:18" x14ac:dyDescent="0.25">
      <c r="A2516" s="40"/>
      <c r="B2516" s="40"/>
      <c r="C2516" s="34" t="s">
        <v>69</v>
      </c>
      <c r="D2516" s="35"/>
      <c r="E2516" s="35"/>
      <c r="F2516" s="35">
        <f ca="1">IFERROR(VLOOKUP($E2516&amp;"-1",'PTE - Segment Emissions Calcs'!$I$8:$V$8919,16,FALSE),0)</f>
        <v>1.3714503261111324E-3</v>
      </c>
      <c r="G2516" s="35">
        <f ca="1">IFERROR(VLOOKUP($E2516&amp;"-2",'PTE - Segment Emissions Calcs'!$I$8:$V$8919,16,FALSE),0)</f>
        <v>0</v>
      </c>
      <c r="H2516" s="36">
        <f t="shared" ca="1" si="111"/>
        <v>1.3714503261111324E-3</v>
      </c>
      <c r="I2516" s="37">
        <f ca="1">IFERROR(VLOOKUP($E2516&amp;"-1",'PTE - Segment Emissions Calcs'!$I$8:$X$8919,18,FALSE),0)</f>
        <v>6.0069524283667599E-3</v>
      </c>
      <c r="J2516" s="37">
        <f ca="1">IFERROR(VLOOKUP($E2516&amp;"-2",'PTE - Segment Emissions Calcs'!$I$8:$X$8919,18,FALSE),0)</f>
        <v>0</v>
      </c>
      <c r="K2516" s="37">
        <f t="shared" ca="1" si="112"/>
        <v>6.0069524283667599E-3</v>
      </c>
      <c r="L2516" s="37">
        <f ca="1">IFERROR(VLOOKUP($E2516&amp;"-1",'PTE - Segment Emissions Calcs'!$I$8:$Z$8919,20,FALSE),0)</f>
        <v>6.0069524283667599E-3</v>
      </c>
      <c r="M2516" s="37">
        <f ca="1">IFERROR(VLOOKUP($E2516&amp;"-2",'PTE - Segment Emissions Calcs'!$I$8:$Z$8919,20,FALSE),0)</f>
        <v>0</v>
      </c>
      <c r="N2516" s="37">
        <f t="shared" ca="1" si="113"/>
        <v>6.0069524283667599E-3</v>
      </c>
      <c r="O2516" s="38">
        <f t="array" aca="1" ref="O2516" ca="1">IF($H2516="TOTAL HAP",H2516,MAX(IF('PTE - Segment Emissions Calcs'!$B$8:$B$8919=$B2516,'PTE - Segment Emissions Calcs'!$V$8:$V$8919,)))</f>
        <v>1.3714503261111324E-3</v>
      </c>
      <c r="P2516" s="38">
        <f t="array" aca="1" ref="P2516" ca="1">IF($H2516="TOTAL HAP",K2516,MAX(IF('PTE - Segment Emissions Calcs'!$B$8:$B$8919=$B2516,'PTE - Segment Emissions Calcs'!$X$8:$X$8919,)))</f>
        <v>6.0069524283667599E-3</v>
      </c>
      <c r="Q2516" s="38">
        <f t="array" aca="1" ref="Q2516" ca="1">IF($H2516="TOTAL HAP",N2516,MAX(IF('PTE - Segment Emissions Calcs'!$B$8:$B$8919=$B2516,'PTE - Segment Emissions Calcs'!$Z$8:$Z$8919,)))</f>
        <v>6.0069524283667599E-3</v>
      </c>
      <c r="R2516" s="39"/>
    </row>
    <row r="2517" spans="1:18" ht="15.75" thickBot="1" x14ac:dyDescent="0.3">
      <c r="A2517" s="40"/>
      <c r="B2517" s="40"/>
      <c r="C2517" s="34" t="s">
        <v>29</v>
      </c>
      <c r="D2517" s="35"/>
      <c r="E2517" s="35"/>
      <c r="F2517" s="35">
        <f ca="1">IFERROR(VLOOKUP($E2517&amp;"-1",'PTE - Segment Emissions Calcs'!$I$8:$V$8919,16,FALSE),0)</f>
        <v>9.0064045640685618E-3</v>
      </c>
      <c r="G2517" s="35">
        <f ca="1">IFERROR(VLOOKUP($E2517&amp;"-2",'PTE - Segment Emissions Calcs'!$I$8:$V$8919,16,FALSE),0)</f>
        <v>0</v>
      </c>
      <c r="H2517" s="36">
        <f t="shared" ca="1" si="111"/>
        <v>9.0064045640685618E-3</v>
      </c>
      <c r="I2517" s="37">
        <f ca="1">IFERROR(VLOOKUP($E2517&amp;"-1",'PTE - Segment Emissions Calcs'!$I$8:$X$8919,18,FALSE),0)</f>
        <v>3.9448051990620299E-2</v>
      </c>
      <c r="J2517" s="37">
        <f ca="1">IFERROR(VLOOKUP($E2517&amp;"-2",'PTE - Segment Emissions Calcs'!$I$8:$X$8919,18,FALSE),0)</f>
        <v>0</v>
      </c>
      <c r="K2517" s="37">
        <f t="shared" ca="1" si="112"/>
        <v>3.9448051990620299E-2</v>
      </c>
      <c r="L2517" s="37">
        <f ca="1">IFERROR(VLOOKUP($E2517&amp;"-1",'PTE - Segment Emissions Calcs'!$I$8:$Z$8919,20,FALSE),0)</f>
        <v>3.9448051990620299E-2</v>
      </c>
      <c r="M2517" s="37">
        <f ca="1">IFERROR(VLOOKUP($E2517&amp;"-2",'PTE - Segment Emissions Calcs'!$I$8:$Z$8919,20,FALSE),0)</f>
        <v>0</v>
      </c>
      <c r="N2517" s="37">
        <f t="shared" ca="1" si="113"/>
        <v>3.9448051990620299E-2</v>
      </c>
      <c r="O2517" s="38">
        <f t="array" aca="1" ref="O2517" ca="1">IF($H2517="TOTAL HAP",H2517,MAX(IF('PTE - Segment Emissions Calcs'!$B$8:$B$8919=$B2517,'PTE - Segment Emissions Calcs'!$V$8:$V$8919,)))</f>
        <v>9.0064045640685618E-3</v>
      </c>
      <c r="P2517" s="38">
        <f t="array" aca="1" ref="P2517" ca="1">IF($H2517="TOTAL HAP",K2517,MAX(IF('PTE - Segment Emissions Calcs'!$B$8:$B$8919=$B2517,'PTE - Segment Emissions Calcs'!$X$8:$X$8919,)))</f>
        <v>3.9448051990620299E-2</v>
      </c>
      <c r="Q2517" s="38">
        <f t="array" aca="1" ref="Q2517" ca="1">IF($H2517="TOTAL HAP",N2517,MAX(IF('PTE - Segment Emissions Calcs'!$B$8:$B$8919=$B2517,'PTE - Segment Emissions Calcs'!$Z$8:$Z$8919,)))</f>
        <v>3.9448051990620299E-2</v>
      </c>
      <c r="R2517" s="39"/>
    </row>
    <row r="2518" spans="1:18" ht="15.75" thickTop="1" x14ac:dyDescent="0.25">
      <c r="A2518" s="55" t="str">
        <f ca="1">VLOOKUP(#REF!,'PTE - Segment Emissions Calcs'!$C$8:$J$8919,8,FALSE)</f>
        <v>EQUI 323</v>
      </c>
      <c r="B2518" s="25" t="str">
        <f ca="1">VLOOKUP(A2518,'PTE - Segment Emissions Calcs'!$J$8:$O$8919,4,FALSE)</f>
        <v>SDA Hot Oil Heater</v>
      </c>
      <c r="C2518" s="26" t="s">
        <v>17</v>
      </c>
      <c r="D2518" s="27"/>
      <c r="E2518" s="27"/>
      <c r="F2518" s="27">
        <f ca="1">IFERROR(VLOOKUP($E2518&amp;"-1",'PTE - Segment Emissions Calcs'!$I$8:$V$8919,16,FALSE),0)</f>
        <v>2.4705882352941178</v>
      </c>
      <c r="G2518" s="27">
        <f ca="1">IFERROR(VLOOKUP($E2518&amp;"-2",'PTE - Segment Emissions Calcs'!$I$8:$V$8919,16,FALSE),0)</f>
        <v>0</v>
      </c>
      <c r="H2518" s="28">
        <f t="shared" ca="1" si="111"/>
        <v>2.4705882352941178</v>
      </c>
      <c r="I2518" s="29">
        <f ca="1">IFERROR(VLOOKUP($E2518&amp;"-1",'PTE - Segment Emissions Calcs'!$I$8:$X$8919,18,FALSE),0)</f>
        <v>10.821176470588236</v>
      </c>
      <c r="J2518" s="29">
        <f ca="1">IFERROR(VLOOKUP($E2518&amp;"-2",'PTE - Segment Emissions Calcs'!$I$8:$X$8919,18,FALSE),0)</f>
        <v>0</v>
      </c>
      <c r="K2518" s="29">
        <f t="shared" ca="1" si="112"/>
        <v>10.821176470588236</v>
      </c>
      <c r="L2518" s="29">
        <f ca="1">IFERROR(VLOOKUP($E2518&amp;"-1",'PTE - Segment Emissions Calcs'!$I$8:$Z$8919,20,FALSE),0)</f>
        <v>10.821176470588236</v>
      </c>
      <c r="M2518" s="29">
        <f ca="1">IFERROR(VLOOKUP($E2518&amp;"-2",'PTE - Segment Emissions Calcs'!$I$8:$Z$8919,20,FALSE),0)</f>
        <v>0</v>
      </c>
      <c r="N2518" s="29">
        <f t="shared" ca="1" si="113"/>
        <v>10.821176470588236</v>
      </c>
      <c r="O2518" s="30">
        <f t="array" aca="1" ref="O2518" ca="1">IF($H2518="TOTAL HAP",H2518,MAX(IF('PTE - Segment Emissions Calcs'!$B$8:$B$8919=$B2518,'PTE - Segment Emissions Calcs'!$V$8:$V$8919,)))</f>
        <v>2.4705882352941178</v>
      </c>
      <c r="P2518" s="30">
        <f t="array" aca="1" ref="P2518" ca="1">IF($H2518="TOTAL HAP",K2518,MAX(IF('PTE - Segment Emissions Calcs'!$B$8:$B$8919=$B2518,'PTE - Segment Emissions Calcs'!$X$8:$X$8919,)))</f>
        <v>10.821176470588236</v>
      </c>
      <c r="Q2518" s="30">
        <f t="array" aca="1" ref="Q2518" ca="1">IF($H2518="TOTAL HAP",N2518,MAX(IF('PTE - Segment Emissions Calcs'!$B$8:$B$8919=$B2518,'PTE - Segment Emissions Calcs'!$Z$8:$Z$8919,)))</f>
        <v>10.821176470588236</v>
      </c>
      <c r="R2518" s="31"/>
    </row>
    <row r="2519" spans="1:18" x14ac:dyDescent="0.25">
      <c r="A2519" s="56"/>
      <c r="B2519" s="57"/>
      <c r="C2519" s="34" t="s">
        <v>18</v>
      </c>
      <c r="D2519" s="35"/>
      <c r="E2519" s="35"/>
      <c r="F2519" s="35">
        <f ca="1">IFERROR(VLOOKUP($E2519&amp;"-1",'PTE - Segment Emissions Calcs'!$I$8:$V$8919,16,FALSE),0)</f>
        <v>1.125E-4</v>
      </c>
      <c r="G2519" s="35">
        <f ca="1">IFERROR(VLOOKUP($E2519&amp;"-2",'PTE - Segment Emissions Calcs'!$I$8:$V$8919,16,FALSE),0)</f>
        <v>0</v>
      </c>
      <c r="H2519" s="36">
        <f t="shared" ca="1" si="111"/>
        <v>1.125E-4</v>
      </c>
      <c r="I2519" s="37">
        <f ca="1">IFERROR(VLOOKUP($E2519&amp;"-1",'PTE - Segment Emissions Calcs'!$I$8:$X$8919,18,FALSE),0)</f>
        <v>4.9274999999999992E-4</v>
      </c>
      <c r="J2519" s="37">
        <f ca="1">IFERROR(VLOOKUP($E2519&amp;"-2",'PTE - Segment Emissions Calcs'!$I$8:$X$8919,18,FALSE),0)</f>
        <v>0</v>
      </c>
      <c r="K2519" s="37">
        <f t="shared" ca="1" si="112"/>
        <v>4.9274999999999992E-4</v>
      </c>
      <c r="L2519" s="37">
        <f ca="1">IFERROR(VLOOKUP($E2519&amp;"-1",'PTE - Segment Emissions Calcs'!$I$8:$Z$8919,20,FALSE),0)</f>
        <v>4.9274999999999992E-4</v>
      </c>
      <c r="M2519" s="37">
        <f ca="1">IFERROR(VLOOKUP($E2519&amp;"-2",'PTE - Segment Emissions Calcs'!$I$8:$Z$8919,20,FALSE),0)</f>
        <v>0</v>
      </c>
      <c r="N2519" s="37">
        <f t="shared" ca="1" si="113"/>
        <v>4.9274999999999992E-4</v>
      </c>
      <c r="O2519" s="38">
        <f t="array" aca="1" ref="O2519" ca="1">IF($H2519="TOTAL HAP",H2519,MAX(IF('PTE - Segment Emissions Calcs'!$B$8:$B$8919=$B2519,'PTE - Segment Emissions Calcs'!$V$8:$V$8919,)))</f>
        <v>1.125E-4</v>
      </c>
      <c r="P2519" s="38">
        <f t="array" aca="1" ref="P2519" ca="1">IF($H2519="TOTAL HAP",K2519,MAX(IF('PTE - Segment Emissions Calcs'!$B$8:$B$8919=$B2519,'PTE - Segment Emissions Calcs'!$X$8:$X$8919,)))</f>
        <v>4.9274999999999992E-4</v>
      </c>
      <c r="Q2519" s="38">
        <f t="array" aca="1" ref="Q2519" ca="1">IF($H2519="TOTAL HAP",N2519,MAX(IF('PTE - Segment Emissions Calcs'!$B$8:$B$8919=$B2519,'PTE - Segment Emissions Calcs'!$Z$8:$Z$8919,)))</f>
        <v>4.9274999999999992E-4</v>
      </c>
      <c r="R2519" s="39"/>
    </row>
    <row r="2520" spans="1:18" x14ac:dyDescent="0.25">
      <c r="A2520" s="56"/>
      <c r="B2520" s="57"/>
      <c r="C2520" s="34" t="s">
        <v>19</v>
      </c>
      <c r="D2520" s="35"/>
      <c r="E2520" s="35"/>
      <c r="F2520" s="35">
        <f ca="1">IFERROR(VLOOKUP($E2520&amp;"-1",'PTE - Segment Emissions Calcs'!$I$8:$V$8919,16,FALSE),0)</f>
        <v>1.05</v>
      </c>
      <c r="G2520" s="35">
        <f ca="1">IFERROR(VLOOKUP($E2520&amp;"-2",'PTE - Segment Emissions Calcs'!$I$8:$V$8919,16,FALSE),0)</f>
        <v>0</v>
      </c>
      <c r="H2520" s="36">
        <f t="shared" ca="1" si="111"/>
        <v>1.05</v>
      </c>
      <c r="I2520" s="37">
        <f ca="1">IFERROR(VLOOKUP($E2520&amp;"-1",'PTE - Segment Emissions Calcs'!$I$8:$X$8919,18,FALSE),0)</f>
        <v>4.5990000000000002</v>
      </c>
      <c r="J2520" s="37">
        <f ca="1">IFERROR(VLOOKUP($E2520&amp;"-2",'PTE - Segment Emissions Calcs'!$I$8:$X$8919,18,FALSE),0)</f>
        <v>0</v>
      </c>
      <c r="K2520" s="37">
        <f t="shared" ca="1" si="112"/>
        <v>4.5990000000000002</v>
      </c>
      <c r="L2520" s="37">
        <f ca="1">IFERROR(VLOOKUP($E2520&amp;"-1",'PTE - Segment Emissions Calcs'!$I$8:$Z$8919,20,FALSE),0)</f>
        <v>4.5990000000000002</v>
      </c>
      <c r="M2520" s="37">
        <f ca="1">IFERROR(VLOOKUP($E2520&amp;"-2",'PTE - Segment Emissions Calcs'!$I$8:$Z$8919,20,FALSE),0)</f>
        <v>0</v>
      </c>
      <c r="N2520" s="37">
        <f t="shared" ca="1" si="113"/>
        <v>4.5990000000000002</v>
      </c>
      <c r="O2520" s="38">
        <f t="array" aca="1" ref="O2520" ca="1">IF($H2520="TOTAL HAP",H2520,MAX(IF('PTE - Segment Emissions Calcs'!$B$8:$B$8919=$B2520,'PTE - Segment Emissions Calcs'!$V$8:$V$8919,)))</f>
        <v>1.05</v>
      </c>
      <c r="P2520" s="38">
        <f t="array" aca="1" ref="P2520" ca="1">IF($H2520="TOTAL HAP",K2520,MAX(IF('PTE - Segment Emissions Calcs'!$B$8:$B$8919=$B2520,'PTE - Segment Emissions Calcs'!$X$8:$X$8919,)))</f>
        <v>4.5990000000000002</v>
      </c>
      <c r="Q2520" s="38">
        <f t="array" aca="1" ref="Q2520" ca="1">IF($H2520="TOTAL HAP",N2520,MAX(IF('PTE - Segment Emissions Calcs'!$B$8:$B$8919=$B2520,'PTE - Segment Emissions Calcs'!$Z$8:$Z$8919,)))</f>
        <v>4.5990000000000002</v>
      </c>
      <c r="R2520" s="39"/>
    </row>
    <row r="2521" spans="1:18" x14ac:dyDescent="0.25">
      <c r="A2521" s="53"/>
      <c r="B2521" s="53"/>
      <c r="C2521" s="34" t="s">
        <v>20</v>
      </c>
      <c r="D2521" s="35"/>
      <c r="E2521" s="35"/>
      <c r="F2521" s="35">
        <f ca="1">IFERROR(VLOOKUP($E2521&amp;"-1",'PTE - Segment Emissions Calcs'!$I$8:$V$8919,16,FALSE),0)</f>
        <v>0.12375</v>
      </c>
      <c r="G2521" s="35">
        <f ca="1">IFERROR(VLOOKUP($E2521&amp;"-2",'PTE - Segment Emissions Calcs'!$I$8:$V$8919,16,FALSE),0)</f>
        <v>0</v>
      </c>
      <c r="H2521" s="36">
        <f t="shared" ref="H2521:H2584" ca="1" si="114">MAX(F2521:G2521)</f>
        <v>0.12375</v>
      </c>
      <c r="I2521" s="37">
        <f ca="1">IFERROR(VLOOKUP($E2521&amp;"-1",'PTE - Segment Emissions Calcs'!$I$8:$X$8919,18,FALSE),0)</f>
        <v>0.54202499999999998</v>
      </c>
      <c r="J2521" s="37">
        <f ca="1">IFERROR(VLOOKUP($E2521&amp;"-2",'PTE - Segment Emissions Calcs'!$I$8:$X$8919,18,FALSE),0)</f>
        <v>0</v>
      </c>
      <c r="K2521" s="37">
        <f t="shared" ref="K2521:K2584" ca="1" si="115">MAX(I2521:J2521)</f>
        <v>0.54202499999999998</v>
      </c>
      <c r="L2521" s="37">
        <f ca="1">IFERROR(VLOOKUP($E2521&amp;"-1",'PTE - Segment Emissions Calcs'!$I$8:$Z$8919,20,FALSE),0)</f>
        <v>0.54202499999999998</v>
      </c>
      <c r="M2521" s="37">
        <f ca="1">IFERROR(VLOOKUP($E2521&amp;"-2",'PTE - Segment Emissions Calcs'!$I$8:$Z$8919,20,FALSE),0)</f>
        <v>0</v>
      </c>
      <c r="N2521" s="37">
        <f t="shared" ref="N2521:N2584" ca="1" si="116">MAX(L2521:M2521)</f>
        <v>0.54202499999999998</v>
      </c>
      <c r="O2521" s="38">
        <f t="array" aca="1" ref="O2521" ca="1">IF($H2521="TOTAL HAP",H2521,MAX(IF('PTE - Segment Emissions Calcs'!$B$8:$B$8919=$B2521,'PTE - Segment Emissions Calcs'!$V$8:$V$8919,)))</f>
        <v>0.12375</v>
      </c>
      <c r="P2521" s="38">
        <f t="array" aca="1" ref="P2521" ca="1">IF($H2521="TOTAL HAP",K2521,MAX(IF('PTE - Segment Emissions Calcs'!$B$8:$B$8919=$B2521,'PTE - Segment Emissions Calcs'!$X$8:$X$8919,)))</f>
        <v>0.54202499999999998</v>
      </c>
      <c r="Q2521" s="38">
        <f t="array" aca="1" ref="Q2521" ca="1">IF($H2521="TOTAL HAP",N2521,MAX(IF('PTE - Segment Emissions Calcs'!$B$8:$B$8919=$B2521,'PTE - Segment Emissions Calcs'!$Z$8:$Z$8919,)))</f>
        <v>0.54202499999999998</v>
      </c>
      <c r="R2521" s="39"/>
    </row>
    <row r="2522" spans="1:18" x14ac:dyDescent="0.25">
      <c r="A2522" s="53"/>
      <c r="B2522" s="53"/>
      <c r="C2522" s="34" t="s">
        <v>21</v>
      </c>
      <c r="D2522" s="35"/>
      <c r="E2522" s="35"/>
      <c r="F2522" s="35">
        <f ca="1">IFERROR(VLOOKUP($E2522&amp;"-1",'PTE - Segment Emissions Calcs'!$I$8:$V$8919,16,FALSE),0)</f>
        <v>0.12375</v>
      </c>
      <c r="G2522" s="35">
        <f ca="1">IFERROR(VLOOKUP($E2522&amp;"-2",'PTE - Segment Emissions Calcs'!$I$8:$V$8919,16,FALSE),0)</f>
        <v>0</v>
      </c>
      <c r="H2522" s="36">
        <f t="shared" ca="1" si="114"/>
        <v>0.12375</v>
      </c>
      <c r="I2522" s="37">
        <f ca="1">IFERROR(VLOOKUP($E2522&amp;"-1",'PTE - Segment Emissions Calcs'!$I$8:$X$8919,18,FALSE),0)</f>
        <v>0.54202499999999998</v>
      </c>
      <c r="J2522" s="37">
        <f ca="1">IFERROR(VLOOKUP($E2522&amp;"-2",'PTE - Segment Emissions Calcs'!$I$8:$X$8919,18,FALSE),0)</f>
        <v>0</v>
      </c>
      <c r="K2522" s="37">
        <f t="shared" ca="1" si="115"/>
        <v>0.54202499999999998</v>
      </c>
      <c r="L2522" s="37">
        <f ca="1">IFERROR(VLOOKUP($E2522&amp;"-1",'PTE - Segment Emissions Calcs'!$I$8:$Z$8919,20,FALSE),0)</f>
        <v>0.54202499999999998</v>
      </c>
      <c r="M2522" s="37">
        <f ca="1">IFERROR(VLOOKUP($E2522&amp;"-2",'PTE - Segment Emissions Calcs'!$I$8:$Z$8919,20,FALSE),0)</f>
        <v>0</v>
      </c>
      <c r="N2522" s="37">
        <f t="shared" ca="1" si="116"/>
        <v>0.54202499999999998</v>
      </c>
      <c r="O2522" s="38">
        <f t="array" aca="1" ref="O2522" ca="1">IF($H2522="TOTAL HAP",H2522,MAX(IF('PTE - Segment Emissions Calcs'!$B$8:$B$8919=$B2522,'PTE - Segment Emissions Calcs'!$V$8:$V$8919,)))</f>
        <v>0.12375</v>
      </c>
      <c r="P2522" s="38">
        <f t="array" aca="1" ref="P2522" ca="1">IF($H2522="TOTAL HAP",K2522,MAX(IF('PTE - Segment Emissions Calcs'!$B$8:$B$8919=$B2522,'PTE - Segment Emissions Calcs'!$X$8:$X$8919,)))</f>
        <v>0.54202499999999998</v>
      </c>
      <c r="Q2522" s="38">
        <f t="array" aca="1" ref="Q2522" ca="1">IF($H2522="TOTAL HAP",N2522,MAX(IF('PTE - Segment Emissions Calcs'!$B$8:$B$8919=$B2522,'PTE - Segment Emissions Calcs'!$Z$8:$Z$8919,)))</f>
        <v>0.54202499999999998</v>
      </c>
      <c r="R2522" s="39"/>
    </row>
    <row r="2523" spans="1:18" x14ac:dyDescent="0.25">
      <c r="A2523" s="53"/>
      <c r="B2523" s="53"/>
      <c r="C2523" s="34" t="s">
        <v>22</v>
      </c>
      <c r="D2523" s="35"/>
      <c r="E2523" s="35"/>
      <c r="F2523" s="35">
        <f ca="1">IFERROR(VLOOKUP($E2523&amp;"-1",'PTE - Segment Emissions Calcs'!$I$8:$V$8919,16,FALSE),0)</f>
        <v>0.12375</v>
      </c>
      <c r="G2523" s="35">
        <f ca="1">IFERROR(VLOOKUP($E2523&amp;"-2",'PTE - Segment Emissions Calcs'!$I$8:$V$8919,16,FALSE),0)</f>
        <v>0</v>
      </c>
      <c r="H2523" s="36">
        <f t="shared" ca="1" si="114"/>
        <v>0.12375</v>
      </c>
      <c r="I2523" s="37">
        <f ca="1">IFERROR(VLOOKUP($E2523&amp;"-1",'PTE - Segment Emissions Calcs'!$I$8:$X$8919,18,FALSE),0)</f>
        <v>0.54202499999999998</v>
      </c>
      <c r="J2523" s="37">
        <f ca="1">IFERROR(VLOOKUP($E2523&amp;"-2",'PTE - Segment Emissions Calcs'!$I$8:$X$8919,18,FALSE),0)</f>
        <v>0</v>
      </c>
      <c r="K2523" s="37">
        <f t="shared" ca="1" si="115"/>
        <v>0.54202499999999998</v>
      </c>
      <c r="L2523" s="37">
        <f ca="1">IFERROR(VLOOKUP($E2523&amp;"-1",'PTE - Segment Emissions Calcs'!$I$8:$Z$8919,20,FALSE),0)</f>
        <v>0.54202499999999998</v>
      </c>
      <c r="M2523" s="37">
        <f ca="1">IFERROR(VLOOKUP($E2523&amp;"-2",'PTE - Segment Emissions Calcs'!$I$8:$Z$8919,20,FALSE),0)</f>
        <v>0</v>
      </c>
      <c r="N2523" s="37">
        <f t="shared" ca="1" si="116"/>
        <v>0.54202499999999998</v>
      </c>
      <c r="O2523" s="38">
        <f t="array" aca="1" ref="O2523" ca="1">IF($H2523="TOTAL HAP",H2523,MAX(IF('PTE - Segment Emissions Calcs'!$B$8:$B$8919=$B2523,'PTE - Segment Emissions Calcs'!$V$8:$V$8919,)))</f>
        <v>0.12375</v>
      </c>
      <c r="P2523" s="38">
        <f t="array" aca="1" ref="P2523" ca="1">IF($H2523="TOTAL HAP",K2523,MAX(IF('PTE - Segment Emissions Calcs'!$B$8:$B$8919=$B2523,'PTE - Segment Emissions Calcs'!$X$8:$X$8919,)))</f>
        <v>0.54202499999999998</v>
      </c>
      <c r="Q2523" s="38">
        <f t="array" aca="1" ref="Q2523" ca="1">IF($H2523="TOTAL HAP",N2523,MAX(IF('PTE - Segment Emissions Calcs'!$B$8:$B$8919=$B2523,'PTE - Segment Emissions Calcs'!$Z$8:$Z$8919,)))</f>
        <v>0.54202499999999998</v>
      </c>
      <c r="R2523" s="39"/>
    </row>
    <row r="2524" spans="1:18" x14ac:dyDescent="0.25">
      <c r="A2524" s="53"/>
      <c r="B2524" s="53"/>
      <c r="C2524" s="34" t="s">
        <v>23</v>
      </c>
      <c r="D2524" s="35"/>
      <c r="E2524" s="35"/>
      <c r="F2524" s="35">
        <f ca="1">IFERROR(VLOOKUP($E2524&amp;"-1",'PTE - Segment Emissions Calcs'!$I$8:$V$8919,16,FALSE),0)</f>
        <v>0.80459413316777917</v>
      </c>
      <c r="G2524" s="35">
        <f ca="1">IFERROR(VLOOKUP($E2524&amp;"-2",'PTE - Segment Emissions Calcs'!$I$8:$V$8919,16,FALSE),0)</f>
        <v>0</v>
      </c>
      <c r="H2524" s="36">
        <f t="shared" ca="1" si="114"/>
        <v>0.80459413316777917</v>
      </c>
      <c r="I2524" s="37">
        <f ca="1">IFERROR(VLOOKUP($E2524&amp;"-1",'PTE - Segment Emissions Calcs'!$I$8:$X$8919,18,FALSE),0)</f>
        <v>3.5241223032748725</v>
      </c>
      <c r="J2524" s="37">
        <f ca="1">IFERROR(VLOOKUP($E2524&amp;"-2",'PTE - Segment Emissions Calcs'!$I$8:$X$8919,18,FALSE),0)</f>
        <v>0</v>
      </c>
      <c r="K2524" s="37">
        <f t="shared" ca="1" si="115"/>
        <v>3.5241223032748725</v>
      </c>
      <c r="L2524" s="37">
        <f ca="1">IFERROR(VLOOKUP($E2524&amp;"-1",'PTE - Segment Emissions Calcs'!$I$8:$Z$8919,20,FALSE),0)</f>
        <v>3.5241223032748725</v>
      </c>
      <c r="M2524" s="37">
        <f ca="1">IFERROR(VLOOKUP($E2524&amp;"-2",'PTE - Segment Emissions Calcs'!$I$8:$Z$8919,20,FALSE),0)</f>
        <v>0</v>
      </c>
      <c r="N2524" s="37">
        <f t="shared" ca="1" si="116"/>
        <v>3.5241223032748725</v>
      </c>
      <c r="O2524" s="38">
        <f t="array" aca="1" ref="O2524" ca="1">IF($H2524="TOTAL HAP",H2524,MAX(IF('PTE - Segment Emissions Calcs'!$B$8:$B$8919=$B2524,'PTE - Segment Emissions Calcs'!$V$8:$V$8919,)))</f>
        <v>0.80459413316777917</v>
      </c>
      <c r="P2524" s="38">
        <f t="array" aca="1" ref="P2524" ca="1">IF($H2524="TOTAL HAP",K2524,MAX(IF('PTE - Segment Emissions Calcs'!$B$8:$B$8919=$B2524,'PTE - Segment Emissions Calcs'!$X$8:$X$8919,)))</f>
        <v>3.5241223032748725</v>
      </c>
      <c r="Q2524" s="38">
        <f t="array" aca="1" ref="Q2524" ca="1">IF($H2524="TOTAL HAP",N2524,MAX(IF('PTE - Segment Emissions Calcs'!$B$8:$B$8919=$B2524,'PTE - Segment Emissions Calcs'!$Z$8:$Z$8919,)))</f>
        <v>3.5241223032748725</v>
      </c>
      <c r="R2524" s="39"/>
    </row>
    <row r="2525" spans="1:18" x14ac:dyDescent="0.25">
      <c r="A2525" s="53"/>
      <c r="B2525" s="53"/>
      <c r="C2525" s="34" t="s">
        <v>24</v>
      </c>
      <c r="D2525" s="35"/>
      <c r="E2525" s="35"/>
      <c r="F2525" s="35">
        <f ca="1">IFERROR(VLOOKUP($E2525&amp;"-1",'PTE - Segment Emissions Calcs'!$I$8:$V$8919,16,FALSE),0)</f>
        <v>0.16176470588235295</v>
      </c>
      <c r="G2525" s="35">
        <f ca="1">IFERROR(VLOOKUP($E2525&amp;"-2",'PTE - Segment Emissions Calcs'!$I$8:$V$8919,16,FALSE),0)</f>
        <v>0</v>
      </c>
      <c r="H2525" s="36">
        <f t="shared" ca="1" si="114"/>
        <v>0.16176470588235295</v>
      </c>
      <c r="I2525" s="37">
        <f ca="1">IFERROR(VLOOKUP($E2525&amp;"-1",'PTE - Segment Emissions Calcs'!$I$8:$X$8919,18,FALSE),0)</f>
        <v>0.70852941176470596</v>
      </c>
      <c r="J2525" s="37">
        <f ca="1">IFERROR(VLOOKUP($E2525&amp;"-2",'PTE - Segment Emissions Calcs'!$I$8:$X$8919,18,FALSE),0)</f>
        <v>0</v>
      </c>
      <c r="K2525" s="37">
        <f t="shared" ca="1" si="115"/>
        <v>0.70852941176470596</v>
      </c>
      <c r="L2525" s="37">
        <f ca="1">IFERROR(VLOOKUP($E2525&amp;"-1",'PTE - Segment Emissions Calcs'!$I$8:$Z$8919,20,FALSE),0)</f>
        <v>0.70852941176470596</v>
      </c>
      <c r="M2525" s="37">
        <f ca="1">IFERROR(VLOOKUP($E2525&amp;"-2",'PTE - Segment Emissions Calcs'!$I$8:$Z$8919,20,FALSE),0)</f>
        <v>0</v>
      </c>
      <c r="N2525" s="37">
        <f t="shared" ca="1" si="116"/>
        <v>0.70852941176470596</v>
      </c>
      <c r="O2525" s="38">
        <f t="array" aca="1" ref="O2525" ca="1">IF($H2525="TOTAL HAP",H2525,MAX(IF('PTE - Segment Emissions Calcs'!$B$8:$B$8919=$B2525,'PTE - Segment Emissions Calcs'!$V$8:$V$8919,)))</f>
        <v>0.16176470588235295</v>
      </c>
      <c r="P2525" s="38">
        <f t="array" aca="1" ref="P2525" ca="1">IF($H2525="TOTAL HAP",K2525,MAX(IF('PTE - Segment Emissions Calcs'!$B$8:$B$8919=$B2525,'PTE - Segment Emissions Calcs'!$X$8:$X$8919,)))</f>
        <v>0.70852941176470596</v>
      </c>
      <c r="Q2525" s="38">
        <f t="array" aca="1" ref="Q2525" ca="1">IF($H2525="TOTAL HAP",N2525,MAX(IF('PTE - Segment Emissions Calcs'!$B$8:$B$8919=$B2525,'PTE - Segment Emissions Calcs'!$Z$8:$Z$8919,)))</f>
        <v>0.70852941176470596</v>
      </c>
      <c r="R2525" s="39"/>
    </row>
    <row r="2526" spans="1:18" x14ac:dyDescent="0.25">
      <c r="A2526" s="53"/>
      <c r="B2526" s="53"/>
      <c r="C2526" s="34" t="s">
        <v>25</v>
      </c>
      <c r="D2526" s="35"/>
      <c r="E2526" s="35"/>
      <c r="F2526" s="35">
        <f ca="1">IFERROR(VLOOKUP($E2526&amp;"-1",'PTE - Segment Emissions Calcs'!$I$8:$V$8919,16,FALSE),0)</f>
        <v>3499.3200000000006</v>
      </c>
      <c r="G2526" s="35">
        <f ca="1">IFERROR(VLOOKUP($E2526&amp;"-2",'PTE - Segment Emissions Calcs'!$I$8:$V$8919,16,FALSE),0)</f>
        <v>0</v>
      </c>
      <c r="H2526" s="36">
        <f t="shared" ca="1" si="114"/>
        <v>3499.3200000000006</v>
      </c>
      <c r="I2526" s="37">
        <f ca="1">IFERROR(VLOOKUP($E2526&amp;"-1",'PTE - Segment Emissions Calcs'!$I$8:$X$8919,18,FALSE),0)</f>
        <v>15327.021600000004</v>
      </c>
      <c r="J2526" s="37">
        <f ca="1">IFERROR(VLOOKUP($E2526&amp;"-2",'PTE - Segment Emissions Calcs'!$I$8:$X$8919,18,FALSE),0)</f>
        <v>0</v>
      </c>
      <c r="K2526" s="37">
        <f t="shared" ca="1" si="115"/>
        <v>15327.021600000004</v>
      </c>
      <c r="L2526" s="37">
        <f ca="1">IFERROR(VLOOKUP($E2526&amp;"-1",'PTE - Segment Emissions Calcs'!$I$8:$Z$8919,20,FALSE),0)</f>
        <v>15327.021600000004</v>
      </c>
      <c r="M2526" s="37">
        <f ca="1">IFERROR(VLOOKUP($E2526&amp;"-2",'PTE - Segment Emissions Calcs'!$I$8:$Z$8919,20,FALSE),0)</f>
        <v>0</v>
      </c>
      <c r="N2526" s="37">
        <f t="shared" ca="1" si="116"/>
        <v>15327.021600000004</v>
      </c>
      <c r="O2526" s="38">
        <f t="array" aca="1" ref="O2526" ca="1">IF($H2526="TOTAL HAP",H2526,MAX(IF('PTE - Segment Emissions Calcs'!$B$8:$B$8919=$B2526,'PTE - Segment Emissions Calcs'!$V$8:$V$8919,)))</f>
        <v>3499.3200000000006</v>
      </c>
      <c r="P2526" s="38">
        <f t="array" aca="1" ref="P2526" ca="1">IF($H2526="TOTAL HAP",K2526,MAX(IF('PTE - Segment Emissions Calcs'!$B$8:$B$8919=$B2526,'PTE - Segment Emissions Calcs'!$X$8:$X$8919,)))</f>
        <v>15327.021600000004</v>
      </c>
      <c r="Q2526" s="38">
        <f t="array" aca="1" ref="Q2526" ca="1">IF($H2526="TOTAL HAP",N2526,MAX(IF('PTE - Segment Emissions Calcs'!$B$8:$B$8919=$B2526,'PTE - Segment Emissions Calcs'!$Z$8:$Z$8919,)))</f>
        <v>15327.021600000004</v>
      </c>
      <c r="R2526" s="39"/>
    </row>
    <row r="2527" spans="1:18" x14ac:dyDescent="0.25">
      <c r="A2527" s="53"/>
      <c r="B2527" s="53"/>
      <c r="C2527" s="34" t="s">
        <v>26</v>
      </c>
      <c r="D2527" s="35"/>
      <c r="E2527" s="35"/>
      <c r="F2527" s="35">
        <f ca="1">IFERROR(VLOOKUP($E2527&amp;"-1",'PTE - Segment Emissions Calcs'!$I$8:$V$8919,16,FALSE),0)</f>
        <v>6.6000000000000003E-2</v>
      </c>
      <c r="G2527" s="35">
        <f ca="1">IFERROR(VLOOKUP($E2527&amp;"-2",'PTE - Segment Emissions Calcs'!$I$8:$V$8919,16,FALSE),0)</f>
        <v>0</v>
      </c>
      <c r="H2527" s="36">
        <f t="shared" ca="1" si="114"/>
        <v>6.6000000000000003E-2</v>
      </c>
      <c r="I2527" s="37">
        <f ca="1">IFERROR(VLOOKUP($E2527&amp;"-1",'PTE - Segment Emissions Calcs'!$I$8:$X$8919,18,FALSE),0)</f>
        <v>0.28908000000000006</v>
      </c>
      <c r="J2527" s="37">
        <f ca="1">IFERROR(VLOOKUP($E2527&amp;"-2",'PTE - Segment Emissions Calcs'!$I$8:$X$8919,18,FALSE),0)</f>
        <v>0</v>
      </c>
      <c r="K2527" s="37">
        <f t="shared" ca="1" si="115"/>
        <v>0.28908000000000006</v>
      </c>
      <c r="L2527" s="37">
        <f ca="1">IFERROR(VLOOKUP($E2527&amp;"-1",'PTE - Segment Emissions Calcs'!$I$8:$Z$8919,20,FALSE),0)</f>
        <v>0.28908000000000006</v>
      </c>
      <c r="M2527" s="37">
        <f ca="1">IFERROR(VLOOKUP($E2527&amp;"-2",'PTE - Segment Emissions Calcs'!$I$8:$Z$8919,20,FALSE),0)</f>
        <v>0</v>
      </c>
      <c r="N2527" s="37">
        <f t="shared" ca="1" si="116"/>
        <v>0.28908000000000006</v>
      </c>
      <c r="O2527" s="38">
        <f t="array" aca="1" ref="O2527" ca="1">IF($H2527="TOTAL HAP",H2527,MAX(IF('PTE - Segment Emissions Calcs'!$B$8:$B$8919=$B2527,'PTE - Segment Emissions Calcs'!$V$8:$V$8919,)))</f>
        <v>6.6000000000000003E-2</v>
      </c>
      <c r="P2527" s="38">
        <f t="array" aca="1" ref="P2527" ca="1">IF($H2527="TOTAL HAP",K2527,MAX(IF('PTE - Segment Emissions Calcs'!$B$8:$B$8919=$B2527,'PTE - Segment Emissions Calcs'!$X$8:$X$8919,)))</f>
        <v>0.28908000000000006</v>
      </c>
      <c r="Q2527" s="38">
        <f t="array" aca="1" ref="Q2527" ca="1">IF($H2527="TOTAL HAP",N2527,MAX(IF('PTE - Segment Emissions Calcs'!$B$8:$B$8919=$B2527,'PTE - Segment Emissions Calcs'!$Z$8:$Z$8919,)))</f>
        <v>0.28908000000000006</v>
      </c>
      <c r="R2527" s="39"/>
    </row>
    <row r="2528" spans="1:18" x14ac:dyDescent="0.25">
      <c r="A2528" s="53"/>
      <c r="B2528" s="53"/>
      <c r="C2528" s="34" t="s">
        <v>27</v>
      </c>
      <c r="D2528" s="35"/>
      <c r="E2528" s="35"/>
      <c r="F2528" s="35">
        <f ca="1">IFERROR(VLOOKUP($E2528&amp;"-1",'PTE - Segment Emissions Calcs'!$I$8:$V$8919,16,FALSE),0)</f>
        <v>6.6000000000000008E-3</v>
      </c>
      <c r="G2528" s="35">
        <f ca="1">IFERROR(VLOOKUP($E2528&amp;"-2",'PTE - Segment Emissions Calcs'!$I$8:$V$8919,16,FALSE),0)</f>
        <v>0</v>
      </c>
      <c r="H2528" s="36">
        <f t="shared" ca="1" si="114"/>
        <v>6.6000000000000008E-3</v>
      </c>
      <c r="I2528" s="37">
        <f ca="1">IFERROR(VLOOKUP($E2528&amp;"-1",'PTE - Segment Emissions Calcs'!$I$8:$X$8919,18,FALSE),0)</f>
        <v>2.8908000000000003E-2</v>
      </c>
      <c r="J2528" s="37">
        <f ca="1">IFERROR(VLOOKUP($E2528&amp;"-2",'PTE - Segment Emissions Calcs'!$I$8:$X$8919,18,FALSE),0)</f>
        <v>0</v>
      </c>
      <c r="K2528" s="37">
        <f t="shared" ca="1" si="115"/>
        <v>2.8908000000000003E-2</v>
      </c>
      <c r="L2528" s="37">
        <f ca="1">IFERROR(VLOOKUP($E2528&amp;"-1",'PTE - Segment Emissions Calcs'!$I$8:$Z$8919,20,FALSE),0)</f>
        <v>2.8908000000000003E-2</v>
      </c>
      <c r="M2528" s="37">
        <f ca="1">IFERROR(VLOOKUP($E2528&amp;"-2",'PTE - Segment Emissions Calcs'!$I$8:$Z$8919,20,FALSE),0)</f>
        <v>0</v>
      </c>
      <c r="N2528" s="37">
        <f t="shared" ca="1" si="116"/>
        <v>2.8908000000000003E-2</v>
      </c>
      <c r="O2528" s="38">
        <f t="array" aca="1" ref="O2528" ca="1">IF($H2528="TOTAL HAP",H2528,MAX(IF('PTE - Segment Emissions Calcs'!$B$8:$B$8919=$B2528,'PTE - Segment Emissions Calcs'!$V$8:$V$8919,)))</f>
        <v>6.6000000000000008E-3</v>
      </c>
      <c r="P2528" s="38">
        <f t="array" aca="1" ref="P2528" ca="1">IF($H2528="TOTAL HAP",K2528,MAX(IF('PTE - Segment Emissions Calcs'!$B$8:$B$8919=$B2528,'PTE - Segment Emissions Calcs'!$X$8:$X$8919,)))</f>
        <v>2.8908000000000003E-2</v>
      </c>
      <c r="Q2528" s="38">
        <f t="array" aca="1" ref="Q2528" ca="1">IF($H2528="TOTAL HAP",N2528,MAX(IF('PTE - Segment Emissions Calcs'!$B$8:$B$8919=$B2528,'PTE - Segment Emissions Calcs'!$Z$8:$Z$8919,)))</f>
        <v>2.8908000000000003E-2</v>
      </c>
      <c r="R2528" s="39"/>
    </row>
    <row r="2529" spans="1:18" x14ac:dyDescent="0.25">
      <c r="A2529" s="53"/>
      <c r="B2529" s="53"/>
      <c r="C2529" s="34" t="s">
        <v>28</v>
      </c>
      <c r="D2529" s="35"/>
      <c r="E2529" s="35"/>
      <c r="F2529" s="35">
        <f ca="1">IFERROR(VLOOKUP($E2529&amp;"-1",'PTE - Segment Emissions Calcs'!$I$8:$V$8919,16,FALSE),0)</f>
        <v>3502.9368000000009</v>
      </c>
      <c r="G2529" s="35">
        <f ca="1">IFERROR(VLOOKUP($E2529&amp;"-2",'PTE - Segment Emissions Calcs'!$I$8:$V$8919,16,FALSE),0)</f>
        <v>0</v>
      </c>
      <c r="H2529" s="36">
        <f t="shared" ca="1" si="114"/>
        <v>3502.9368000000009</v>
      </c>
      <c r="I2529" s="37">
        <f ca="1">IFERROR(VLOOKUP($E2529&amp;"-1",'PTE - Segment Emissions Calcs'!$I$8:$X$8919,18,FALSE),0)</f>
        <v>15342.863184000003</v>
      </c>
      <c r="J2529" s="37">
        <f ca="1">IFERROR(VLOOKUP($E2529&amp;"-2",'PTE - Segment Emissions Calcs'!$I$8:$X$8919,18,FALSE),0)</f>
        <v>0</v>
      </c>
      <c r="K2529" s="37">
        <f t="shared" ca="1" si="115"/>
        <v>15342.863184000003</v>
      </c>
      <c r="L2529" s="37">
        <f ca="1">IFERROR(VLOOKUP($E2529&amp;"-1",'PTE - Segment Emissions Calcs'!$I$8:$Z$8919,20,FALSE),0)</f>
        <v>15342.863184000003</v>
      </c>
      <c r="M2529" s="37">
        <f ca="1">IFERROR(VLOOKUP($E2529&amp;"-2",'PTE - Segment Emissions Calcs'!$I$8:$Z$8919,20,FALSE),0)</f>
        <v>0</v>
      </c>
      <c r="N2529" s="37">
        <f t="shared" ca="1" si="116"/>
        <v>15342.863184000003</v>
      </c>
      <c r="O2529" s="38">
        <f t="array" aca="1" ref="O2529" ca="1">IF($H2529="TOTAL HAP",H2529,MAX(IF('PTE - Segment Emissions Calcs'!$B$8:$B$8919=$B2529,'PTE - Segment Emissions Calcs'!$V$8:$V$8919,)))</f>
        <v>3502.9368000000009</v>
      </c>
      <c r="P2529" s="38">
        <f t="array" aca="1" ref="P2529" ca="1">IF($H2529="TOTAL HAP",K2529,MAX(IF('PTE - Segment Emissions Calcs'!$B$8:$B$8919=$B2529,'PTE - Segment Emissions Calcs'!$X$8:$X$8919,)))</f>
        <v>15342.863184000003</v>
      </c>
      <c r="Q2529" s="38">
        <f t="array" aca="1" ref="Q2529" ca="1">IF($H2529="TOTAL HAP",N2529,MAX(IF('PTE - Segment Emissions Calcs'!$B$8:$B$8919=$B2529,'PTE - Segment Emissions Calcs'!$Z$8:$Z$8919,)))</f>
        <v>15342.863184000003</v>
      </c>
      <c r="R2529" s="39"/>
    </row>
    <row r="2530" spans="1:18" x14ac:dyDescent="0.25">
      <c r="A2530" s="53"/>
      <c r="B2530" s="53"/>
      <c r="C2530" s="34" t="s">
        <v>29</v>
      </c>
      <c r="D2530" s="35"/>
      <c r="E2530" s="35"/>
      <c r="F2530" s="35">
        <f ca="1">IFERROR(VLOOKUP($E2530&amp;"-1",'PTE - Segment Emissions Calcs'!$I$8:$V$8919,16,FALSE),0)</f>
        <v>5.794586132352942E-2</v>
      </c>
      <c r="G2530" s="35">
        <f ca="1">IFERROR(VLOOKUP($E2530&amp;"-2",'PTE - Segment Emissions Calcs'!$I$8:$V$8919,16,FALSE),0)</f>
        <v>0</v>
      </c>
      <c r="H2530" s="36">
        <f t="shared" ca="1" si="114"/>
        <v>5.794586132352942E-2</v>
      </c>
      <c r="I2530" s="37">
        <f ca="1">IFERROR(VLOOKUP($E2530&amp;"-1",'PTE - Segment Emissions Calcs'!$I$8:$X$8919,18,FALSE),0)</f>
        <v>0.25380287259705886</v>
      </c>
      <c r="J2530" s="37">
        <f ca="1">IFERROR(VLOOKUP($E2530&amp;"-2",'PTE - Segment Emissions Calcs'!$I$8:$X$8919,18,FALSE),0)</f>
        <v>0</v>
      </c>
      <c r="K2530" s="37">
        <f t="shared" ca="1" si="115"/>
        <v>0.25380287259705886</v>
      </c>
      <c r="L2530" s="37">
        <f ca="1">IFERROR(VLOOKUP($E2530&amp;"-1",'PTE - Segment Emissions Calcs'!$I$8:$Z$8919,20,FALSE),0)</f>
        <v>0.25380287259705886</v>
      </c>
      <c r="M2530" s="37">
        <f ca="1">IFERROR(VLOOKUP($E2530&amp;"-2",'PTE - Segment Emissions Calcs'!$I$8:$Z$8919,20,FALSE),0)</f>
        <v>0</v>
      </c>
      <c r="N2530" s="37">
        <f t="shared" ca="1" si="116"/>
        <v>0.25380287259705886</v>
      </c>
      <c r="O2530" s="38">
        <f t="array" aca="1" ref="O2530" ca="1">IF($H2530="TOTAL HAP",H2530,MAX(IF('PTE - Segment Emissions Calcs'!$B$8:$B$8919=$B2530,'PTE - Segment Emissions Calcs'!$V$8:$V$8919,)))</f>
        <v>5.794586132352942E-2</v>
      </c>
      <c r="P2530" s="38">
        <f t="array" aca="1" ref="P2530" ca="1">IF($H2530="TOTAL HAP",K2530,MAX(IF('PTE - Segment Emissions Calcs'!$B$8:$B$8919=$B2530,'PTE - Segment Emissions Calcs'!$X$8:$X$8919,)))</f>
        <v>0.25380287259705886</v>
      </c>
      <c r="Q2530" s="38">
        <f t="array" aca="1" ref="Q2530" ca="1">IF($H2530="TOTAL HAP",N2530,MAX(IF('PTE - Segment Emissions Calcs'!$B$8:$B$8919=$B2530,'PTE - Segment Emissions Calcs'!$Z$8:$Z$8919,)))</f>
        <v>0.25380287259705886</v>
      </c>
      <c r="R2530" s="39"/>
    </row>
    <row r="2531" spans="1:18" x14ac:dyDescent="0.25">
      <c r="A2531" s="53"/>
      <c r="B2531" s="53"/>
      <c r="C2531" s="34" t="s">
        <v>30</v>
      </c>
      <c r="D2531" s="35"/>
      <c r="E2531" s="35"/>
      <c r="F2531" s="35">
        <f ca="1">IFERROR(VLOOKUP($E2531&amp;"-1",'PTE - Segment Emissions Calcs'!$I$8:$V$8919,16,FALSE),0)</f>
        <v>7.0588235294117645E-7</v>
      </c>
      <c r="G2531" s="35">
        <f ca="1">IFERROR(VLOOKUP($E2531&amp;"-2",'PTE - Segment Emissions Calcs'!$I$8:$V$8919,16,FALSE),0)</f>
        <v>0</v>
      </c>
      <c r="H2531" s="36">
        <f t="shared" ca="1" si="114"/>
        <v>7.0588235294117645E-7</v>
      </c>
      <c r="I2531" s="37">
        <f ca="1">IFERROR(VLOOKUP($E2531&amp;"-1",'PTE - Segment Emissions Calcs'!$I$8:$X$8919,18,FALSE),0)</f>
        <v>3.0917647058823529E-6</v>
      </c>
      <c r="J2531" s="37">
        <f ca="1">IFERROR(VLOOKUP($E2531&amp;"-2",'PTE - Segment Emissions Calcs'!$I$8:$X$8919,18,FALSE),0)</f>
        <v>0</v>
      </c>
      <c r="K2531" s="37">
        <f t="shared" ca="1" si="115"/>
        <v>3.0917647058823529E-6</v>
      </c>
      <c r="L2531" s="37">
        <f ca="1">IFERROR(VLOOKUP($E2531&amp;"-1",'PTE - Segment Emissions Calcs'!$I$8:$Z$8919,20,FALSE),0)</f>
        <v>3.0917647058823529E-6</v>
      </c>
      <c r="M2531" s="37">
        <f ca="1">IFERROR(VLOOKUP($E2531&amp;"-2",'PTE - Segment Emissions Calcs'!$I$8:$Z$8919,20,FALSE),0)</f>
        <v>0</v>
      </c>
      <c r="N2531" s="37">
        <f t="shared" ca="1" si="116"/>
        <v>3.0917647058823529E-6</v>
      </c>
      <c r="O2531" s="38">
        <f t="array" aca="1" ref="O2531" ca="1">IF($H2531="TOTAL HAP",H2531,MAX(IF('PTE - Segment Emissions Calcs'!$B$8:$B$8919=$B2531,'PTE - Segment Emissions Calcs'!$V$8:$V$8919,)))</f>
        <v>7.0588235294117645E-7</v>
      </c>
      <c r="P2531" s="38">
        <f t="array" aca="1" ref="P2531" ca="1">IF($H2531="TOTAL HAP",K2531,MAX(IF('PTE - Segment Emissions Calcs'!$B$8:$B$8919=$B2531,'PTE - Segment Emissions Calcs'!$X$8:$X$8919,)))</f>
        <v>3.0917647058823529E-6</v>
      </c>
      <c r="Q2531" s="38">
        <f t="array" aca="1" ref="Q2531" ca="1">IF($H2531="TOTAL HAP",N2531,MAX(IF('PTE - Segment Emissions Calcs'!$B$8:$B$8919=$B2531,'PTE - Segment Emissions Calcs'!$Z$8:$Z$8919,)))</f>
        <v>3.0917647058823529E-6</v>
      </c>
      <c r="R2531" s="39"/>
    </row>
    <row r="2532" spans="1:18" x14ac:dyDescent="0.25">
      <c r="A2532" s="53"/>
      <c r="B2532" s="53"/>
      <c r="C2532" s="34" t="s">
        <v>31</v>
      </c>
      <c r="D2532" s="35"/>
      <c r="E2532" s="35"/>
      <c r="F2532" s="35">
        <f ca="1">IFERROR(VLOOKUP($E2532&amp;"-1",'PTE - Segment Emissions Calcs'!$I$8:$V$8919,16,FALSE),0)</f>
        <v>5.2941176470588233E-8</v>
      </c>
      <c r="G2532" s="35">
        <f ca="1">IFERROR(VLOOKUP($E2532&amp;"-2",'PTE - Segment Emissions Calcs'!$I$8:$V$8919,16,FALSE),0)</f>
        <v>0</v>
      </c>
      <c r="H2532" s="36">
        <f t="shared" ca="1" si="114"/>
        <v>5.2941176470588233E-8</v>
      </c>
      <c r="I2532" s="37">
        <f ca="1">IFERROR(VLOOKUP($E2532&amp;"-1",'PTE - Segment Emissions Calcs'!$I$8:$X$8919,18,FALSE),0)</f>
        <v>2.3188235294117647E-7</v>
      </c>
      <c r="J2532" s="37">
        <f ca="1">IFERROR(VLOOKUP($E2532&amp;"-2",'PTE - Segment Emissions Calcs'!$I$8:$X$8919,18,FALSE),0)</f>
        <v>0</v>
      </c>
      <c r="K2532" s="37">
        <f t="shared" ca="1" si="115"/>
        <v>2.3188235294117647E-7</v>
      </c>
      <c r="L2532" s="37">
        <f ca="1">IFERROR(VLOOKUP($E2532&amp;"-1",'PTE - Segment Emissions Calcs'!$I$8:$Z$8919,20,FALSE),0)</f>
        <v>2.3188235294117647E-7</v>
      </c>
      <c r="M2532" s="37">
        <f ca="1">IFERROR(VLOOKUP($E2532&amp;"-2",'PTE - Segment Emissions Calcs'!$I$8:$Z$8919,20,FALSE),0)</f>
        <v>0</v>
      </c>
      <c r="N2532" s="37">
        <f t="shared" ca="1" si="116"/>
        <v>2.3188235294117647E-7</v>
      </c>
      <c r="O2532" s="38">
        <f t="array" aca="1" ref="O2532" ca="1">IF($H2532="TOTAL HAP",H2532,MAX(IF('PTE - Segment Emissions Calcs'!$B$8:$B$8919=$B2532,'PTE - Segment Emissions Calcs'!$V$8:$V$8919,)))</f>
        <v>5.2941176470588233E-8</v>
      </c>
      <c r="P2532" s="38">
        <f t="array" aca="1" ref="P2532" ca="1">IF($H2532="TOTAL HAP",K2532,MAX(IF('PTE - Segment Emissions Calcs'!$B$8:$B$8919=$B2532,'PTE - Segment Emissions Calcs'!$X$8:$X$8919,)))</f>
        <v>2.3188235294117647E-7</v>
      </c>
      <c r="Q2532" s="38">
        <f t="array" aca="1" ref="Q2532" ca="1">IF($H2532="TOTAL HAP",N2532,MAX(IF('PTE - Segment Emissions Calcs'!$B$8:$B$8919=$B2532,'PTE - Segment Emissions Calcs'!$Z$8:$Z$8919,)))</f>
        <v>2.3188235294117647E-7</v>
      </c>
      <c r="R2532" s="39"/>
    </row>
    <row r="2533" spans="1:18" x14ac:dyDescent="0.25">
      <c r="A2533" s="53"/>
      <c r="B2533" s="53"/>
      <c r="C2533" s="34" t="s">
        <v>32</v>
      </c>
      <c r="D2533" s="35"/>
      <c r="E2533" s="35"/>
      <c r="F2533" s="35">
        <f ca="1">IFERROR(VLOOKUP($E2533&amp;"-1",'PTE - Segment Emissions Calcs'!$I$8:$V$8919,16,FALSE),0)</f>
        <v>4.7058823529411767E-7</v>
      </c>
      <c r="G2533" s="35">
        <f ca="1">IFERROR(VLOOKUP($E2533&amp;"-2",'PTE - Segment Emissions Calcs'!$I$8:$V$8919,16,FALSE),0)</f>
        <v>0</v>
      </c>
      <c r="H2533" s="36">
        <f t="shared" ca="1" si="114"/>
        <v>4.7058823529411767E-7</v>
      </c>
      <c r="I2533" s="37">
        <f ca="1">IFERROR(VLOOKUP($E2533&amp;"-1",'PTE - Segment Emissions Calcs'!$I$8:$X$8919,18,FALSE),0)</f>
        <v>2.0611764705882354E-6</v>
      </c>
      <c r="J2533" s="37">
        <f ca="1">IFERROR(VLOOKUP($E2533&amp;"-2",'PTE - Segment Emissions Calcs'!$I$8:$X$8919,18,FALSE),0)</f>
        <v>0</v>
      </c>
      <c r="K2533" s="37">
        <f t="shared" ca="1" si="115"/>
        <v>2.0611764705882354E-6</v>
      </c>
      <c r="L2533" s="37">
        <f ca="1">IFERROR(VLOOKUP($E2533&amp;"-1",'PTE - Segment Emissions Calcs'!$I$8:$Z$8919,20,FALSE),0)</f>
        <v>2.0611764705882354E-6</v>
      </c>
      <c r="M2533" s="37">
        <f ca="1">IFERROR(VLOOKUP($E2533&amp;"-2",'PTE - Segment Emissions Calcs'!$I$8:$Z$8919,20,FALSE),0)</f>
        <v>0</v>
      </c>
      <c r="N2533" s="37">
        <f t="shared" ca="1" si="116"/>
        <v>2.0611764705882354E-6</v>
      </c>
      <c r="O2533" s="38">
        <f t="array" aca="1" ref="O2533" ca="1">IF($H2533="TOTAL HAP",H2533,MAX(IF('PTE - Segment Emissions Calcs'!$B$8:$B$8919=$B2533,'PTE - Segment Emissions Calcs'!$V$8:$V$8919,)))</f>
        <v>4.7058823529411767E-7</v>
      </c>
      <c r="P2533" s="38">
        <f t="array" aca="1" ref="P2533" ca="1">IF($H2533="TOTAL HAP",K2533,MAX(IF('PTE - Segment Emissions Calcs'!$B$8:$B$8919=$B2533,'PTE - Segment Emissions Calcs'!$X$8:$X$8919,)))</f>
        <v>2.0611764705882354E-6</v>
      </c>
      <c r="Q2533" s="38">
        <f t="array" aca="1" ref="Q2533" ca="1">IF($H2533="TOTAL HAP",N2533,MAX(IF('PTE - Segment Emissions Calcs'!$B$8:$B$8919=$B2533,'PTE - Segment Emissions Calcs'!$Z$8:$Z$8919,)))</f>
        <v>2.0611764705882354E-6</v>
      </c>
      <c r="R2533" s="39"/>
    </row>
    <row r="2534" spans="1:18" x14ac:dyDescent="0.25">
      <c r="A2534" s="53"/>
      <c r="B2534" s="53"/>
      <c r="C2534" s="34" t="s">
        <v>33</v>
      </c>
      <c r="D2534" s="35"/>
      <c r="E2534" s="35"/>
      <c r="F2534" s="35">
        <f ca="1">IFERROR(VLOOKUP($E2534&amp;"-1",'PTE - Segment Emissions Calcs'!$I$8:$V$8919,16,FALSE),0)</f>
        <v>7.2899999999999998E-8</v>
      </c>
      <c r="G2534" s="35">
        <f ca="1">IFERROR(VLOOKUP($E2534&amp;"-2",'PTE - Segment Emissions Calcs'!$I$8:$V$8919,16,FALSE),0)</f>
        <v>0</v>
      </c>
      <c r="H2534" s="36">
        <f t="shared" ca="1" si="114"/>
        <v>7.2899999999999998E-8</v>
      </c>
      <c r="I2534" s="37">
        <f ca="1">IFERROR(VLOOKUP($E2534&amp;"-1",'PTE - Segment Emissions Calcs'!$I$8:$X$8919,18,FALSE),0)</f>
        <v>3.1930200000000001E-7</v>
      </c>
      <c r="J2534" s="37">
        <f ca="1">IFERROR(VLOOKUP($E2534&amp;"-2",'PTE - Segment Emissions Calcs'!$I$8:$X$8919,18,FALSE),0)</f>
        <v>0</v>
      </c>
      <c r="K2534" s="37">
        <f t="shared" ca="1" si="115"/>
        <v>3.1930200000000001E-7</v>
      </c>
      <c r="L2534" s="37">
        <f ca="1">IFERROR(VLOOKUP($E2534&amp;"-1",'PTE - Segment Emissions Calcs'!$I$8:$Z$8919,20,FALSE),0)</f>
        <v>3.1930200000000001E-7</v>
      </c>
      <c r="M2534" s="37">
        <f ca="1">IFERROR(VLOOKUP($E2534&amp;"-2",'PTE - Segment Emissions Calcs'!$I$8:$Z$8919,20,FALSE),0)</f>
        <v>0</v>
      </c>
      <c r="N2534" s="37">
        <f t="shared" ca="1" si="116"/>
        <v>3.1930200000000001E-7</v>
      </c>
      <c r="O2534" s="38">
        <f t="array" aca="1" ref="O2534" ca="1">IF($H2534="TOTAL HAP",H2534,MAX(IF('PTE - Segment Emissions Calcs'!$B$8:$B$8919=$B2534,'PTE - Segment Emissions Calcs'!$V$8:$V$8919,)))</f>
        <v>7.2899999999999998E-8</v>
      </c>
      <c r="P2534" s="38">
        <f t="array" aca="1" ref="P2534" ca="1">IF($H2534="TOTAL HAP",K2534,MAX(IF('PTE - Segment Emissions Calcs'!$B$8:$B$8919=$B2534,'PTE - Segment Emissions Calcs'!$X$8:$X$8919,)))</f>
        <v>3.1930200000000001E-7</v>
      </c>
      <c r="Q2534" s="38">
        <f t="array" aca="1" ref="Q2534" ca="1">IF($H2534="TOTAL HAP",N2534,MAX(IF('PTE - Segment Emissions Calcs'!$B$8:$B$8919=$B2534,'PTE - Segment Emissions Calcs'!$Z$8:$Z$8919,)))</f>
        <v>3.1930200000000001E-7</v>
      </c>
      <c r="R2534" s="39"/>
    </row>
    <row r="2535" spans="1:18" x14ac:dyDescent="0.25">
      <c r="A2535" s="53"/>
      <c r="B2535" s="53"/>
      <c r="C2535" s="34" t="s">
        <v>34</v>
      </c>
      <c r="D2535" s="35"/>
      <c r="E2535" s="35"/>
      <c r="F2535" s="35">
        <f ca="1">IFERROR(VLOOKUP($E2535&amp;"-1",'PTE - Segment Emissions Calcs'!$I$8:$V$8919,16,FALSE),0)</f>
        <v>1.959E-7</v>
      </c>
      <c r="G2535" s="35">
        <f ca="1">IFERROR(VLOOKUP($E2535&amp;"-2",'PTE - Segment Emissions Calcs'!$I$8:$V$8919,16,FALSE),0)</f>
        <v>0</v>
      </c>
      <c r="H2535" s="36">
        <f t="shared" ca="1" si="114"/>
        <v>1.959E-7</v>
      </c>
      <c r="I2535" s="37">
        <f ca="1">IFERROR(VLOOKUP($E2535&amp;"-1",'PTE - Segment Emissions Calcs'!$I$8:$X$8919,18,FALSE),0)</f>
        <v>8.5804200000000008E-7</v>
      </c>
      <c r="J2535" s="37">
        <f ca="1">IFERROR(VLOOKUP($E2535&amp;"-2",'PTE - Segment Emissions Calcs'!$I$8:$X$8919,18,FALSE),0)</f>
        <v>0</v>
      </c>
      <c r="K2535" s="37">
        <f t="shared" ca="1" si="115"/>
        <v>8.5804200000000008E-7</v>
      </c>
      <c r="L2535" s="37">
        <f ca="1">IFERROR(VLOOKUP($E2535&amp;"-1",'PTE - Segment Emissions Calcs'!$I$8:$Z$8919,20,FALSE),0)</f>
        <v>8.5804200000000008E-7</v>
      </c>
      <c r="M2535" s="37">
        <f ca="1">IFERROR(VLOOKUP($E2535&amp;"-2",'PTE - Segment Emissions Calcs'!$I$8:$Z$8919,20,FALSE),0)</f>
        <v>0</v>
      </c>
      <c r="N2535" s="37">
        <f t="shared" ca="1" si="116"/>
        <v>8.5804200000000008E-7</v>
      </c>
      <c r="O2535" s="38">
        <f t="array" aca="1" ref="O2535" ca="1">IF($H2535="TOTAL HAP",H2535,MAX(IF('PTE - Segment Emissions Calcs'!$B$8:$B$8919=$B2535,'PTE - Segment Emissions Calcs'!$V$8:$V$8919,)))</f>
        <v>1.959E-7</v>
      </c>
      <c r="P2535" s="38">
        <f t="array" aca="1" ref="P2535" ca="1">IF($H2535="TOTAL HAP",K2535,MAX(IF('PTE - Segment Emissions Calcs'!$B$8:$B$8919=$B2535,'PTE - Segment Emissions Calcs'!$X$8:$X$8919,)))</f>
        <v>8.5804200000000008E-7</v>
      </c>
      <c r="Q2535" s="38">
        <f t="array" aca="1" ref="Q2535" ca="1">IF($H2535="TOTAL HAP",N2535,MAX(IF('PTE - Segment Emissions Calcs'!$B$8:$B$8919=$B2535,'PTE - Segment Emissions Calcs'!$Z$8:$Z$8919,)))</f>
        <v>8.5804200000000008E-7</v>
      </c>
      <c r="R2535" s="39"/>
    </row>
    <row r="2536" spans="1:18" x14ac:dyDescent="0.25">
      <c r="A2536" s="53"/>
      <c r="B2536" s="53"/>
      <c r="C2536" s="34" t="s">
        <v>63</v>
      </c>
      <c r="D2536" s="35"/>
      <c r="E2536" s="35"/>
      <c r="F2536" s="35">
        <f ca="1">IFERROR(VLOOKUP($E2536&amp;"-1",'PTE - Segment Emissions Calcs'!$I$8:$V$8919,16,FALSE),0)</f>
        <v>3.6000000000000002E-4</v>
      </c>
      <c r="G2536" s="35">
        <f ca="1">IFERROR(VLOOKUP($E2536&amp;"-2",'PTE - Segment Emissions Calcs'!$I$8:$V$8919,16,FALSE),0)</f>
        <v>0</v>
      </c>
      <c r="H2536" s="36">
        <f t="shared" ca="1" si="114"/>
        <v>3.6000000000000002E-4</v>
      </c>
      <c r="I2536" s="37">
        <f ca="1">IFERROR(VLOOKUP($E2536&amp;"-1",'PTE - Segment Emissions Calcs'!$I$8:$X$8919,18,FALSE),0)</f>
        <v>1.5768000000000002E-3</v>
      </c>
      <c r="J2536" s="37">
        <f ca="1">IFERROR(VLOOKUP($E2536&amp;"-2",'PTE - Segment Emissions Calcs'!$I$8:$X$8919,18,FALSE),0)</f>
        <v>0</v>
      </c>
      <c r="K2536" s="37">
        <f t="shared" ca="1" si="115"/>
        <v>1.5768000000000002E-3</v>
      </c>
      <c r="L2536" s="37">
        <f ca="1">IFERROR(VLOOKUP($E2536&amp;"-1",'PTE - Segment Emissions Calcs'!$I$8:$Z$8919,20,FALSE),0)</f>
        <v>1.5768000000000002E-3</v>
      </c>
      <c r="M2536" s="37">
        <f ca="1">IFERROR(VLOOKUP($E2536&amp;"-2",'PTE - Segment Emissions Calcs'!$I$8:$Z$8919,20,FALSE),0)</f>
        <v>0</v>
      </c>
      <c r="N2536" s="37">
        <f t="shared" ca="1" si="116"/>
        <v>1.5768000000000002E-3</v>
      </c>
      <c r="O2536" s="38">
        <f t="array" aca="1" ref="O2536" ca="1">IF($H2536="TOTAL HAP",H2536,MAX(IF('PTE - Segment Emissions Calcs'!$B$8:$B$8919=$B2536,'PTE - Segment Emissions Calcs'!$V$8:$V$8919,)))</f>
        <v>3.6000000000000002E-4</v>
      </c>
      <c r="P2536" s="38">
        <f t="array" aca="1" ref="P2536" ca="1">IF($H2536="TOTAL HAP",K2536,MAX(IF('PTE - Segment Emissions Calcs'!$B$8:$B$8919=$B2536,'PTE - Segment Emissions Calcs'!$X$8:$X$8919,)))</f>
        <v>1.5768000000000002E-3</v>
      </c>
      <c r="Q2536" s="38">
        <f t="array" aca="1" ref="Q2536" ca="1">IF($H2536="TOTAL HAP",N2536,MAX(IF('PTE - Segment Emissions Calcs'!$B$8:$B$8919=$B2536,'PTE - Segment Emissions Calcs'!$Z$8:$Z$8919,)))</f>
        <v>1.5768000000000002E-3</v>
      </c>
      <c r="R2536" s="39"/>
    </row>
    <row r="2537" spans="1:18" x14ac:dyDescent="0.25">
      <c r="A2537" s="53"/>
      <c r="B2537" s="53"/>
      <c r="C2537" s="34" t="s">
        <v>64</v>
      </c>
      <c r="D2537" s="35"/>
      <c r="E2537" s="35"/>
      <c r="F2537" s="35">
        <f ca="1">IFERROR(VLOOKUP($E2537&amp;"-1",'PTE - Segment Emissions Calcs'!$I$8:$V$8919,16,FALSE),0)</f>
        <v>5.1000000000000004E-4</v>
      </c>
      <c r="G2537" s="35">
        <f ca="1">IFERROR(VLOOKUP($E2537&amp;"-2",'PTE - Segment Emissions Calcs'!$I$8:$V$8919,16,FALSE),0)</f>
        <v>0</v>
      </c>
      <c r="H2537" s="36">
        <f t="shared" ca="1" si="114"/>
        <v>5.1000000000000004E-4</v>
      </c>
      <c r="I2537" s="37">
        <f ca="1">IFERROR(VLOOKUP($E2537&amp;"-1",'PTE - Segment Emissions Calcs'!$I$8:$X$8919,18,FALSE),0)</f>
        <v>2.2338000000000002E-3</v>
      </c>
      <c r="J2537" s="37">
        <f ca="1">IFERROR(VLOOKUP($E2537&amp;"-2",'PTE - Segment Emissions Calcs'!$I$8:$X$8919,18,FALSE),0)</f>
        <v>0</v>
      </c>
      <c r="K2537" s="37">
        <f t="shared" ca="1" si="115"/>
        <v>2.2338000000000002E-3</v>
      </c>
      <c r="L2537" s="37">
        <f ca="1">IFERROR(VLOOKUP($E2537&amp;"-1",'PTE - Segment Emissions Calcs'!$I$8:$Z$8919,20,FALSE),0)</f>
        <v>2.2338000000000002E-3</v>
      </c>
      <c r="M2537" s="37">
        <f ca="1">IFERROR(VLOOKUP($E2537&amp;"-2",'PTE - Segment Emissions Calcs'!$I$8:$Z$8919,20,FALSE),0)</f>
        <v>0</v>
      </c>
      <c r="N2537" s="37">
        <f t="shared" ca="1" si="116"/>
        <v>2.2338000000000002E-3</v>
      </c>
      <c r="O2537" s="38">
        <f t="array" aca="1" ref="O2537" ca="1">IF($H2537="TOTAL HAP",H2537,MAX(IF('PTE - Segment Emissions Calcs'!$B$8:$B$8919=$B2537,'PTE - Segment Emissions Calcs'!$V$8:$V$8919,)))</f>
        <v>5.1000000000000004E-4</v>
      </c>
      <c r="P2537" s="38">
        <f t="array" aca="1" ref="P2537" ca="1">IF($H2537="TOTAL HAP",K2537,MAX(IF('PTE - Segment Emissions Calcs'!$B$8:$B$8919=$B2537,'PTE - Segment Emissions Calcs'!$X$8:$X$8919,)))</f>
        <v>2.2338000000000002E-3</v>
      </c>
      <c r="Q2537" s="38">
        <f t="array" aca="1" ref="Q2537" ca="1">IF($H2537="TOTAL HAP",N2537,MAX(IF('PTE - Segment Emissions Calcs'!$B$8:$B$8919=$B2537,'PTE - Segment Emissions Calcs'!$Z$8:$Z$8919,)))</f>
        <v>2.2338000000000002E-3</v>
      </c>
      <c r="R2537" s="39"/>
    </row>
    <row r="2538" spans="1:18" x14ac:dyDescent="0.25">
      <c r="A2538" s="53"/>
      <c r="B2538" s="53"/>
      <c r="C2538" s="34" t="s">
        <v>35</v>
      </c>
      <c r="D2538" s="35"/>
      <c r="E2538" s="35"/>
      <c r="F2538" s="35">
        <f ca="1">IFERROR(VLOOKUP($E2538&amp;"-1",'PTE - Segment Emissions Calcs'!$I$8:$V$8919,16,FALSE),0)</f>
        <v>1.4189999999999999E-7</v>
      </c>
      <c r="G2538" s="35">
        <f ca="1">IFERROR(VLOOKUP($E2538&amp;"-2",'PTE - Segment Emissions Calcs'!$I$8:$V$8919,16,FALSE),0)</f>
        <v>0</v>
      </c>
      <c r="H2538" s="36">
        <f t="shared" ca="1" si="114"/>
        <v>1.4189999999999999E-7</v>
      </c>
      <c r="I2538" s="37">
        <f ca="1">IFERROR(VLOOKUP($E2538&amp;"-1",'PTE - Segment Emissions Calcs'!$I$8:$X$8919,18,FALSE),0)</f>
        <v>6.2152199999999997E-7</v>
      </c>
      <c r="J2538" s="37">
        <f ca="1">IFERROR(VLOOKUP($E2538&amp;"-2",'PTE - Segment Emissions Calcs'!$I$8:$X$8919,18,FALSE),0)</f>
        <v>0</v>
      </c>
      <c r="K2538" s="37">
        <f t="shared" ca="1" si="115"/>
        <v>6.2152199999999997E-7</v>
      </c>
      <c r="L2538" s="37">
        <f ca="1">IFERROR(VLOOKUP($E2538&amp;"-1",'PTE - Segment Emissions Calcs'!$I$8:$Z$8919,20,FALSE),0)</f>
        <v>6.2152199999999997E-7</v>
      </c>
      <c r="M2538" s="37">
        <f ca="1">IFERROR(VLOOKUP($E2538&amp;"-2",'PTE - Segment Emissions Calcs'!$I$8:$Z$8919,20,FALSE),0)</f>
        <v>0</v>
      </c>
      <c r="N2538" s="37">
        <f t="shared" ca="1" si="116"/>
        <v>6.2152199999999997E-7</v>
      </c>
      <c r="O2538" s="38">
        <f t="array" aca="1" ref="O2538" ca="1">IF($H2538="TOTAL HAP",H2538,MAX(IF('PTE - Segment Emissions Calcs'!$B$8:$B$8919=$B2538,'PTE - Segment Emissions Calcs'!$V$8:$V$8919,)))</f>
        <v>1.4189999999999999E-7</v>
      </c>
      <c r="P2538" s="38">
        <f t="array" aca="1" ref="P2538" ca="1">IF($H2538="TOTAL HAP",K2538,MAX(IF('PTE - Segment Emissions Calcs'!$B$8:$B$8919=$B2538,'PTE - Segment Emissions Calcs'!$X$8:$X$8919,)))</f>
        <v>6.2152199999999997E-7</v>
      </c>
      <c r="Q2538" s="38">
        <f t="array" aca="1" ref="Q2538" ca="1">IF($H2538="TOTAL HAP",N2538,MAX(IF('PTE - Segment Emissions Calcs'!$B$8:$B$8919=$B2538,'PTE - Segment Emissions Calcs'!$Z$8:$Z$8919,)))</f>
        <v>6.2152199999999997E-7</v>
      </c>
      <c r="R2538" s="39"/>
    </row>
    <row r="2539" spans="1:18" x14ac:dyDescent="0.25">
      <c r="A2539" s="53"/>
      <c r="B2539" s="53"/>
      <c r="C2539" s="34" t="s">
        <v>65</v>
      </c>
      <c r="D2539" s="35"/>
      <c r="E2539" s="35"/>
      <c r="F2539" s="35">
        <f ca="1">IFERROR(VLOOKUP($E2539&amp;"-1",'PTE - Segment Emissions Calcs'!$I$8:$V$8919,16,FALSE),0)</f>
        <v>1.56E-5</v>
      </c>
      <c r="G2539" s="35">
        <f ca="1">IFERROR(VLOOKUP($E2539&amp;"-2",'PTE - Segment Emissions Calcs'!$I$8:$V$8919,16,FALSE),0)</f>
        <v>0</v>
      </c>
      <c r="H2539" s="36">
        <f t="shared" ca="1" si="114"/>
        <v>1.56E-5</v>
      </c>
      <c r="I2539" s="37">
        <f ca="1">IFERROR(VLOOKUP($E2539&amp;"-1",'PTE - Segment Emissions Calcs'!$I$8:$X$8919,18,FALSE),0)</f>
        <v>6.8328E-5</v>
      </c>
      <c r="J2539" s="37">
        <f ca="1">IFERROR(VLOOKUP($E2539&amp;"-2",'PTE - Segment Emissions Calcs'!$I$8:$X$8919,18,FALSE),0)</f>
        <v>0</v>
      </c>
      <c r="K2539" s="37">
        <f t="shared" ca="1" si="115"/>
        <v>6.8328E-5</v>
      </c>
      <c r="L2539" s="37">
        <f ca="1">IFERROR(VLOOKUP($E2539&amp;"-1",'PTE - Segment Emissions Calcs'!$I$8:$Z$8919,20,FALSE),0)</f>
        <v>6.8328E-5</v>
      </c>
      <c r="M2539" s="37">
        <f ca="1">IFERROR(VLOOKUP($E2539&amp;"-2",'PTE - Segment Emissions Calcs'!$I$8:$Z$8919,20,FALSE),0)</f>
        <v>0</v>
      </c>
      <c r="N2539" s="37">
        <f t="shared" ca="1" si="116"/>
        <v>6.8328E-5</v>
      </c>
      <c r="O2539" s="38">
        <f t="array" aca="1" ref="O2539" ca="1">IF($H2539="TOTAL HAP",H2539,MAX(IF('PTE - Segment Emissions Calcs'!$B$8:$B$8919=$B2539,'PTE - Segment Emissions Calcs'!$V$8:$V$8919,)))</f>
        <v>1.56E-5</v>
      </c>
      <c r="P2539" s="38">
        <f t="array" aca="1" ref="P2539" ca="1">IF($H2539="TOTAL HAP",K2539,MAX(IF('PTE - Segment Emissions Calcs'!$B$8:$B$8919=$B2539,'PTE - Segment Emissions Calcs'!$X$8:$X$8919,)))</f>
        <v>6.8328E-5</v>
      </c>
      <c r="Q2539" s="38">
        <f t="array" aca="1" ref="Q2539" ca="1">IF($H2539="TOTAL HAP",N2539,MAX(IF('PTE - Segment Emissions Calcs'!$B$8:$B$8919=$B2539,'PTE - Segment Emissions Calcs'!$Z$8:$Z$8919,)))</f>
        <v>6.8328E-5</v>
      </c>
      <c r="R2539" s="39"/>
    </row>
    <row r="2540" spans="1:18" x14ac:dyDescent="0.25">
      <c r="A2540" s="53"/>
      <c r="B2540" s="53"/>
      <c r="C2540" s="34" t="s">
        <v>54</v>
      </c>
      <c r="D2540" s="35"/>
      <c r="E2540" s="35"/>
      <c r="F2540" s="35">
        <f ca="1">IFERROR(VLOOKUP($E2540&amp;"-1",'PTE - Segment Emissions Calcs'!$I$8:$V$8919,16,FALSE),0)</f>
        <v>5.8823529411764709E-6</v>
      </c>
      <c r="G2540" s="35">
        <f ca="1">IFERROR(VLOOKUP($E2540&amp;"-2",'PTE - Segment Emissions Calcs'!$I$8:$V$8919,16,FALSE),0)</f>
        <v>0</v>
      </c>
      <c r="H2540" s="36">
        <f t="shared" ca="1" si="114"/>
        <v>5.8823529411764709E-6</v>
      </c>
      <c r="I2540" s="37">
        <f ca="1">IFERROR(VLOOKUP($E2540&amp;"-1",'PTE - Segment Emissions Calcs'!$I$8:$X$8919,18,FALSE),0)</f>
        <v>2.5764705882352942E-5</v>
      </c>
      <c r="J2540" s="37">
        <f ca="1">IFERROR(VLOOKUP($E2540&amp;"-2",'PTE - Segment Emissions Calcs'!$I$8:$X$8919,18,FALSE),0)</f>
        <v>0</v>
      </c>
      <c r="K2540" s="37">
        <f t="shared" ca="1" si="115"/>
        <v>2.5764705882352942E-5</v>
      </c>
      <c r="L2540" s="37">
        <f ca="1">IFERROR(VLOOKUP($E2540&amp;"-1",'PTE - Segment Emissions Calcs'!$I$8:$Z$8919,20,FALSE),0)</f>
        <v>2.5764705882352942E-5</v>
      </c>
      <c r="M2540" s="37">
        <f ca="1">IFERROR(VLOOKUP($E2540&amp;"-2",'PTE - Segment Emissions Calcs'!$I$8:$Z$8919,20,FALSE),0)</f>
        <v>0</v>
      </c>
      <c r="N2540" s="37">
        <f t="shared" ca="1" si="116"/>
        <v>2.5764705882352942E-5</v>
      </c>
      <c r="O2540" s="38">
        <f t="array" aca="1" ref="O2540" ca="1">IF($H2540="TOTAL HAP",H2540,MAX(IF('PTE - Segment Emissions Calcs'!$B$8:$B$8919=$B2540,'PTE - Segment Emissions Calcs'!$V$8:$V$8919,)))</f>
        <v>5.8823529411764709E-6</v>
      </c>
      <c r="P2540" s="38">
        <f t="array" aca="1" ref="P2540" ca="1">IF($H2540="TOTAL HAP",K2540,MAX(IF('PTE - Segment Emissions Calcs'!$B$8:$B$8919=$B2540,'PTE - Segment Emissions Calcs'!$X$8:$X$8919,)))</f>
        <v>2.5764705882352942E-5</v>
      </c>
      <c r="Q2540" s="38">
        <f t="array" aca="1" ref="Q2540" ca="1">IF($H2540="TOTAL HAP",N2540,MAX(IF('PTE - Segment Emissions Calcs'!$B$8:$B$8919=$B2540,'PTE - Segment Emissions Calcs'!$Z$8:$Z$8919,)))</f>
        <v>2.5764705882352942E-5</v>
      </c>
      <c r="R2540" s="39"/>
    </row>
    <row r="2541" spans="1:18" x14ac:dyDescent="0.25">
      <c r="A2541" s="53"/>
      <c r="B2541" s="53"/>
      <c r="C2541" s="34" t="s">
        <v>37</v>
      </c>
      <c r="D2541" s="35"/>
      <c r="E2541" s="35"/>
      <c r="F2541" s="35">
        <f ca="1">IFERROR(VLOOKUP($E2541&amp;"-1",'PTE - Segment Emissions Calcs'!$I$8:$V$8919,16,FALSE),0)</f>
        <v>6.3E-5</v>
      </c>
      <c r="G2541" s="35">
        <f ca="1">IFERROR(VLOOKUP($E2541&amp;"-2",'PTE - Segment Emissions Calcs'!$I$8:$V$8919,16,FALSE),0)</f>
        <v>0</v>
      </c>
      <c r="H2541" s="36">
        <f t="shared" ca="1" si="114"/>
        <v>6.3E-5</v>
      </c>
      <c r="I2541" s="37">
        <f ca="1">IFERROR(VLOOKUP($E2541&amp;"-1",'PTE - Segment Emissions Calcs'!$I$8:$X$8919,18,FALSE),0)</f>
        <v>2.7594000000000002E-4</v>
      </c>
      <c r="J2541" s="37">
        <f ca="1">IFERROR(VLOOKUP($E2541&amp;"-2",'PTE - Segment Emissions Calcs'!$I$8:$X$8919,18,FALSE),0)</f>
        <v>0</v>
      </c>
      <c r="K2541" s="37">
        <f t="shared" ca="1" si="115"/>
        <v>2.7594000000000002E-4</v>
      </c>
      <c r="L2541" s="37">
        <f ca="1">IFERROR(VLOOKUP($E2541&amp;"-1",'PTE - Segment Emissions Calcs'!$I$8:$Z$8919,20,FALSE),0)</f>
        <v>2.7594000000000002E-4</v>
      </c>
      <c r="M2541" s="37">
        <f ca="1">IFERROR(VLOOKUP($E2541&amp;"-2",'PTE - Segment Emissions Calcs'!$I$8:$Z$8919,20,FALSE),0)</f>
        <v>0</v>
      </c>
      <c r="N2541" s="37">
        <f t="shared" ca="1" si="116"/>
        <v>2.7594000000000002E-4</v>
      </c>
      <c r="O2541" s="38">
        <f t="array" aca="1" ref="O2541" ca="1">IF($H2541="TOTAL HAP",H2541,MAX(IF('PTE - Segment Emissions Calcs'!$B$8:$B$8919=$B2541,'PTE - Segment Emissions Calcs'!$V$8:$V$8919,)))</f>
        <v>6.3E-5</v>
      </c>
      <c r="P2541" s="38">
        <f t="array" aca="1" ref="P2541" ca="1">IF($H2541="TOTAL HAP",K2541,MAX(IF('PTE - Segment Emissions Calcs'!$B$8:$B$8919=$B2541,'PTE - Segment Emissions Calcs'!$X$8:$X$8919,)))</f>
        <v>2.7594000000000002E-4</v>
      </c>
      <c r="Q2541" s="38">
        <f t="array" aca="1" ref="Q2541" ca="1">IF($H2541="TOTAL HAP",N2541,MAX(IF('PTE - Segment Emissions Calcs'!$B$8:$B$8919=$B2541,'PTE - Segment Emissions Calcs'!$Z$8:$Z$8919,)))</f>
        <v>2.7594000000000002E-4</v>
      </c>
      <c r="R2541" s="39"/>
    </row>
    <row r="2542" spans="1:18" x14ac:dyDescent="0.25">
      <c r="A2542" s="53"/>
      <c r="B2542" s="53"/>
      <c r="C2542" s="34" t="s">
        <v>36</v>
      </c>
      <c r="D2542" s="35"/>
      <c r="E2542" s="35"/>
      <c r="F2542" s="35">
        <f ca="1">IFERROR(VLOOKUP($E2542&amp;"-1",'PTE - Segment Emissions Calcs'!$I$8:$V$8919,16,FALSE),0)</f>
        <v>6.6600000000000006E-7</v>
      </c>
      <c r="G2542" s="35">
        <f ca="1">IFERROR(VLOOKUP($E2542&amp;"-2",'PTE - Segment Emissions Calcs'!$I$8:$V$8919,16,FALSE),0)</f>
        <v>0</v>
      </c>
      <c r="H2542" s="36">
        <f t="shared" ca="1" si="114"/>
        <v>6.6600000000000006E-7</v>
      </c>
      <c r="I2542" s="37">
        <f ca="1">IFERROR(VLOOKUP($E2542&amp;"-1",'PTE - Segment Emissions Calcs'!$I$8:$X$8919,18,FALSE),0)</f>
        <v>2.9170800000000003E-6</v>
      </c>
      <c r="J2542" s="37">
        <f ca="1">IFERROR(VLOOKUP($E2542&amp;"-2",'PTE - Segment Emissions Calcs'!$I$8:$X$8919,18,FALSE),0)</f>
        <v>0</v>
      </c>
      <c r="K2542" s="37">
        <f t="shared" ca="1" si="115"/>
        <v>2.9170800000000003E-6</v>
      </c>
      <c r="L2542" s="37">
        <f ca="1">IFERROR(VLOOKUP($E2542&amp;"-1",'PTE - Segment Emissions Calcs'!$I$8:$Z$8919,20,FALSE),0)</f>
        <v>2.9170800000000003E-6</v>
      </c>
      <c r="M2542" s="37">
        <f ca="1">IFERROR(VLOOKUP($E2542&amp;"-2",'PTE - Segment Emissions Calcs'!$I$8:$Z$8919,20,FALSE),0)</f>
        <v>0</v>
      </c>
      <c r="N2542" s="37">
        <f t="shared" ca="1" si="116"/>
        <v>2.9170800000000003E-6</v>
      </c>
      <c r="O2542" s="38">
        <f t="array" aca="1" ref="O2542" ca="1">IF($H2542="TOTAL HAP",H2542,MAX(IF('PTE - Segment Emissions Calcs'!$B$8:$B$8919=$B2542,'PTE - Segment Emissions Calcs'!$V$8:$V$8919,)))</f>
        <v>6.6600000000000006E-7</v>
      </c>
      <c r="P2542" s="38">
        <f t="array" aca="1" ref="P2542" ca="1">IF($H2542="TOTAL HAP",K2542,MAX(IF('PTE - Segment Emissions Calcs'!$B$8:$B$8919=$B2542,'PTE - Segment Emissions Calcs'!$X$8:$X$8919,)))</f>
        <v>2.9170800000000003E-6</v>
      </c>
      <c r="Q2542" s="38">
        <f t="array" aca="1" ref="Q2542" ca="1">IF($H2542="TOTAL HAP",N2542,MAX(IF('PTE - Segment Emissions Calcs'!$B$8:$B$8919=$B2542,'PTE - Segment Emissions Calcs'!$Z$8:$Z$8919,)))</f>
        <v>2.9170800000000003E-6</v>
      </c>
      <c r="R2542" s="39"/>
    </row>
    <row r="2543" spans="1:18" x14ac:dyDescent="0.25">
      <c r="A2543" s="53"/>
      <c r="B2543" s="53"/>
      <c r="C2543" s="34" t="s">
        <v>38</v>
      </c>
      <c r="D2543" s="35"/>
      <c r="E2543" s="35"/>
      <c r="F2543" s="35">
        <f ca="1">IFERROR(VLOOKUP($E2543&amp;"-1",'PTE - Segment Emissions Calcs'!$I$8:$V$8919,16,FALSE),0)</f>
        <v>1.722E-6</v>
      </c>
      <c r="G2543" s="35">
        <f ca="1">IFERROR(VLOOKUP($E2543&amp;"-2",'PTE - Segment Emissions Calcs'!$I$8:$V$8919,16,FALSE),0)</f>
        <v>0</v>
      </c>
      <c r="H2543" s="36">
        <f t="shared" ca="1" si="114"/>
        <v>1.722E-6</v>
      </c>
      <c r="I2543" s="37">
        <f ca="1">IFERROR(VLOOKUP($E2543&amp;"-1",'PTE - Segment Emissions Calcs'!$I$8:$X$8919,18,FALSE),0)</f>
        <v>7.5423599999999997E-6</v>
      </c>
      <c r="J2543" s="37">
        <f ca="1">IFERROR(VLOOKUP($E2543&amp;"-2",'PTE - Segment Emissions Calcs'!$I$8:$X$8919,18,FALSE),0)</f>
        <v>0</v>
      </c>
      <c r="K2543" s="37">
        <f t="shared" ca="1" si="115"/>
        <v>7.5423599999999997E-6</v>
      </c>
      <c r="L2543" s="37">
        <f ca="1">IFERROR(VLOOKUP($E2543&amp;"-1",'PTE - Segment Emissions Calcs'!$I$8:$Z$8919,20,FALSE),0)</f>
        <v>7.5423599999999997E-6</v>
      </c>
      <c r="M2543" s="37">
        <f ca="1">IFERROR(VLOOKUP($E2543&amp;"-2",'PTE - Segment Emissions Calcs'!$I$8:$Z$8919,20,FALSE),0)</f>
        <v>0</v>
      </c>
      <c r="N2543" s="37">
        <f t="shared" ca="1" si="116"/>
        <v>7.5423599999999997E-6</v>
      </c>
      <c r="O2543" s="38">
        <f t="array" aca="1" ref="O2543" ca="1">IF($H2543="TOTAL HAP",H2543,MAX(IF('PTE - Segment Emissions Calcs'!$B$8:$B$8919=$B2543,'PTE - Segment Emissions Calcs'!$V$8:$V$8919,)))</f>
        <v>1.722E-6</v>
      </c>
      <c r="P2543" s="38">
        <f t="array" aca="1" ref="P2543" ca="1">IF($H2543="TOTAL HAP",K2543,MAX(IF('PTE - Segment Emissions Calcs'!$B$8:$B$8919=$B2543,'PTE - Segment Emissions Calcs'!$X$8:$X$8919,)))</f>
        <v>7.5423599999999997E-6</v>
      </c>
      <c r="Q2543" s="38">
        <f t="array" aca="1" ref="Q2543" ca="1">IF($H2543="TOTAL HAP",N2543,MAX(IF('PTE - Segment Emissions Calcs'!$B$8:$B$8919=$B2543,'PTE - Segment Emissions Calcs'!$Z$8:$Z$8919,)))</f>
        <v>7.5423599999999997E-6</v>
      </c>
      <c r="R2543" s="39"/>
    </row>
    <row r="2544" spans="1:18" x14ac:dyDescent="0.25">
      <c r="A2544" s="53"/>
      <c r="B2544" s="53"/>
      <c r="C2544" s="34" t="s">
        <v>39</v>
      </c>
      <c r="D2544" s="35"/>
      <c r="E2544" s="35"/>
      <c r="F2544" s="35">
        <f ca="1">IFERROR(VLOOKUP($E2544&amp;"-1",'PTE - Segment Emissions Calcs'!$I$8:$V$8919,16,FALSE),0)</f>
        <v>7.9500000000000001E-7</v>
      </c>
      <c r="G2544" s="35">
        <f ca="1">IFERROR(VLOOKUP($E2544&amp;"-2",'PTE - Segment Emissions Calcs'!$I$8:$V$8919,16,FALSE),0)</f>
        <v>0</v>
      </c>
      <c r="H2544" s="36">
        <f t="shared" ca="1" si="114"/>
        <v>7.9500000000000001E-7</v>
      </c>
      <c r="I2544" s="37">
        <f ca="1">IFERROR(VLOOKUP($E2544&amp;"-1",'PTE - Segment Emissions Calcs'!$I$8:$X$8919,18,FALSE),0)</f>
        <v>3.4821000000000001E-6</v>
      </c>
      <c r="J2544" s="37">
        <f ca="1">IFERROR(VLOOKUP($E2544&amp;"-2",'PTE - Segment Emissions Calcs'!$I$8:$X$8919,18,FALSE),0)</f>
        <v>0</v>
      </c>
      <c r="K2544" s="37">
        <f t="shared" ca="1" si="115"/>
        <v>3.4821000000000001E-6</v>
      </c>
      <c r="L2544" s="37">
        <f ca="1">IFERROR(VLOOKUP($E2544&amp;"-1",'PTE - Segment Emissions Calcs'!$I$8:$Z$8919,20,FALSE),0)</f>
        <v>3.4821000000000001E-6</v>
      </c>
      <c r="M2544" s="37">
        <f ca="1">IFERROR(VLOOKUP($E2544&amp;"-2",'PTE - Segment Emissions Calcs'!$I$8:$Z$8919,20,FALSE),0)</f>
        <v>0</v>
      </c>
      <c r="N2544" s="37">
        <f t="shared" ca="1" si="116"/>
        <v>3.4821000000000001E-6</v>
      </c>
      <c r="O2544" s="38">
        <f t="array" aca="1" ref="O2544" ca="1">IF($H2544="TOTAL HAP",H2544,MAX(IF('PTE - Segment Emissions Calcs'!$B$8:$B$8919=$B2544,'PTE - Segment Emissions Calcs'!$V$8:$V$8919,)))</f>
        <v>7.9500000000000001E-7</v>
      </c>
      <c r="P2544" s="38">
        <f t="array" aca="1" ref="P2544" ca="1">IF($H2544="TOTAL HAP",K2544,MAX(IF('PTE - Segment Emissions Calcs'!$B$8:$B$8919=$B2544,'PTE - Segment Emissions Calcs'!$X$8:$X$8919,)))</f>
        <v>3.4821000000000001E-6</v>
      </c>
      <c r="Q2544" s="38">
        <f t="array" aca="1" ref="Q2544" ca="1">IF($H2544="TOTAL HAP",N2544,MAX(IF('PTE - Segment Emissions Calcs'!$B$8:$B$8919=$B2544,'PTE - Segment Emissions Calcs'!$Z$8:$Z$8919,)))</f>
        <v>3.4821000000000001E-6</v>
      </c>
      <c r="R2544" s="39"/>
    </row>
    <row r="2545" spans="1:18" x14ac:dyDescent="0.25">
      <c r="A2545" s="53"/>
      <c r="B2545" s="53"/>
      <c r="C2545" s="34" t="s">
        <v>40</v>
      </c>
      <c r="D2545" s="35"/>
      <c r="E2545" s="35"/>
      <c r="F2545" s="35">
        <f ca="1">IFERROR(VLOOKUP($E2545&amp;"-1",'PTE - Segment Emissions Calcs'!$I$8:$V$8919,16,FALSE),0)</f>
        <v>3.8099999999999997E-8</v>
      </c>
      <c r="G2545" s="35">
        <f ca="1">IFERROR(VLOOKUP($E2545&amp;"-2",'PTE - Segment Emissions Calcs'!$I$8:$V$8919,16,FALSE),0)</f>
        <v>0</v>
      </c>
      <c r="H2545" s="36">
        <f t="shared" ca="1" si="114"/>
        <v>3.8099999999999997E-8</v>
      </c>
      <c r="I2545" s="37">
        <f ca="1">IFERROR(VLOOKUP($E2545&amp;"-1",'PTE - Segment Emissions Calcs'!$I$8:$X$8919,18,FALSE),0)</f>
        <v>1.6687799999999999E-7</v>
      </c>
      <c r="J2545" s="37">
        <f ca="1">IFERROR(VLOOKUP($E2545&amp;"-2",'PTE - Segment Emissions Calcs'!$I$8:$X$8919,18,FALSE),0)</f>
        <v>0</v>
      </c>
      <c r="K2545" s="37">
        <f t="shared" ca="1" si="115"/>
        <v>1.6687799999999999E-7</v>
      </c>
      <c r="L2545" s="37">
        <f ca="1">IFERROR(VLOOKUP($E2545&amp;"-1",'PTE - Segment Emissions Calcs'!$I$8:$Z$8919,20,FALSE),0)</f>
        <v>1.6687799999999999E-7</v>
      </c>
      <c r="M2545" s="37">
        <f ca="1">IFERROR(VLOOKUP($E2545&amp;"-2",'PTE - Segment Emissions Calcs'!$I$8:$Z$8919,20,FALSE),0)</f>
        <v>0</v>
      </c>
      <c r="N2545" s="37">
        <f t="shared" ca="1" si="116"/>
        <v>1.6687799999999999E-7</v>
      </c>
      <c r="O2545" s="38">
        <f t="array" aca="1" ref="O2545" ca="1">IF($H2545="TOTAL HAP",H2545,MAX(IF('PTE - Segment Emissions Calcs'!$B$8:$B$8919=$B2545,'PTE - Segment Emissions Calcs'!$V$8:$V$8919,)))</f>
        <v>3.8099999999999997E-8</v>
      </c>
      <c r="P2545" s="38">
        <f t="array" aca="1" ref="P2545" ca="1">IF($H2545="TOTAL HAP",K2545,MAX(IF('PTE - Segment Emissions Calcs'!$B$8:$B$8919=$B2545,'PTE - Segment Emissions Calcs'!$X$8:$X$8919,)))</f>
        <v>1.6687799999999999E-7</v>
      </c>
      <c r="Q2545" s="38">
        <f t="array" aca="1" ref="Q2545" ca="1">IF($H2545="TOTAL HAP",N2545,MAX(IF('PTE - Segment Emissions Calcs'!$B$8:$B$8919=$B2545,'PTE - Segment Emissions Calcs'!$Z$8:$Z$8919,)))</f>
        <v>1.6687799999999999E-7</v>
      </c>
      <c r="R2545" s="39"/>
    </row>
    <row r="2546" spans="1:18" x14ac:dyDescent="0.25">
      <c r="A2546" s="53"/>
      <c r="B2546" s="53"/>
      <c r="C2546" s="34" t="s">
        <v>41</v>
      </c>
      <c r="D2546" s="35"/>
      <c r="E2546" s="35"/>
      <c r="F2546" s="35">
        <f ca="1">IFERROR(VLOOKUP($E2546&amp;"-1",'PTE - Segment Emissions Calcs'!$I$8:$V$8919,16,FALSE),0)</f>
        <v>5.0100000000000005E-7</v>
      </c>
      <c r="G2546" s="35">
        <f ca="1">IFERROR(VLOOKUP($E2546&amp;"-2",'PTE - Segment Emissions Calcs'!$I$8:$V$8919,16,FALSE),0)</f>
        <v>0</v>
      </c>
      <c r="H2546" s="36">
        <f t="shared" ca="1" si="114"/>
        <v>5.0100000000000005E-7</v>
      </c>
      <c r="I2546" s="37">
        <f ca="1">IFERROR(VLOOKUP($E2546&amp;"-1",'PTE - Segment Emissions Calcs'!$I$8:$X$8919,18,FALSE),0)</f>
        <v>2.19438E-6</v>
      </c>
      <c r="J2546" s="37">
        <f ca="1">IFERROR(VLOOKUP($E2546&amp;"-2",'PTE - Segment Emissions Calcs'!$I$8:$X$8919,18,FALSE),0)</f>
        <v>0</v>
      </c>
      <c r="K2546" s="37">
        <f t="shared" ca="1" si="115"/>
        <v>2.19438E-6</v>
      </c>
      <c r="L2546" s="37">
        <f ca="1">IFERROR(VLOOKUP($E2546&amp;"-1",'PTE - Segment Emissions Calcs'!$I$8:$Z$8919,20,FALSE),0)</f>
        <v>2.19438E-6</v>
      </c>
      <c r="M2546" s="37">
        <f ca="1">IFERROR(VLOOKUP($E2546&amp;"-2",'PTE - Segment Emissions Calcs'!$I$8:$Z$8919,20,FALSE),0)</f>
        <v>0</v>
      </c>
      <c r="N2546" s="37">
        <f t="shared" ca="1" si="116"/>
        <v>2.19438E-6</v>
      </c>
      <c r="O2546" s="38">
        <f t="array" aca="1" ref="O2546" ca="1">IF($H2546="TOTAL HAP",H2546,MAX(IF('PTE - Segment Emissions Calcs'!$B$8:$B$8919=$B2546,'PTE - Segment Emissions Calcs'!$V$8:$V$8919,)))</f>
        <v>5.0100000000000005E-7</v>
      </c>
      <c r="P2546" s="38">
        <f t="array" aca="1" ref="P2546" ca="1">IF($H2546="TOTAL HAP",K2546,MAX(IF('PTE - Segment Emissions Calcs'!$B$8:$B$8919=$B2546,'PTE - Segment Emissions Calcs'!$X$8:$X$8919,)))</f>
        <v>2.19438E-6</v>
      </c>
      <c r="Q2546" s="38">
        <f t="array" aca="1" ref="Q2546" ca="1">IF($H2546="TOTAL HAP",N2546,MAX(IF('PTE - Segment Emissions Calcs'!$B$8:$B$8919=$B2546,'PTE - Segment Emissions Calcs'!$Z$8:$Z$8919,)))</f>
        <v>2.19438E-6</v>
      </c>
      <c r="R2546" s="39"/>
    </row>
    <row r="2547" spans="1:18" x14ac:dyDescent="0.25">
      <c r="A2547" s="53"/>
      <c r="B2547" s="53"/>
      <c r="C2547" s="34" t="s">
        <v>55</v>
      </c>
      <c r="D2547" s="35"/>
      <c r="E2547" s="35"/>
      <c r="F2547" s="35">
        <f ca="1">IFERROR(VLOOKUP($E2547&amp;"-1",'PTE - Segment Emissions Calcs'!$I$8:$V$8919,16,FALSE),0)</f>
        <v>3.8999999999999999E-6</v>
      </c>
      <c r="G2547" s="35">
        <f ca="1">IFERROR(VLOOKUP($E2547&amp;"-2",'PTE - Segment Emissions Calcs'!$I$8:$V$8919,16,FALSE),0)</f>
        <v>0</v>
      </c>
      <c r="H2547" s="36">
        <f t="shared" ca="1" si="114"/>
        <v>3.8999999999999999E-6</v>
      </c>
      <c r="I2547" s="37">
        <f ca="1">IFERROR(VLOOKUP($E2547&amp;"-1",'PTE - Segment Emissions Calcs'!$I$8:$X$8919,18,FALSE),0)</f>
        <v>1.7082E-5</v>
      </c>
      <c r="J2547" s="37">
        <f ca="1">IFERROR(VLOOKUP($E2547&amp;"-2",'PTE - Segment Emissions Calcs'!$I$8:$X$8919,18,FALSE),0)</f>
        <v>0</v>
      </c>
      <c r="K2547" s="37">
        <f t="shared" ca="1" si="115"/>
        <v>1.7082E-5</v>
      </c>
      <c r="L2547" s="37">
        <f ca="1">IFERROR(VLOOKUP($E2547&amp;"-1",'PTE - Segment Emissions Calcs'!$I$8:$Z$8919,20,FALSE),0)</f>
        <v>1.7082E-5</v>
      </c>
      <c r="M2547" s="37">
        <f ca="1">IFERROR(VLOOKUP($E2547&amp;"-2",'PTE - Segment Emissions Calcs'!$I$8:$Z$8919,20,FALSE),0)</f>
        <v>0</v>
      </c>
      <c r="N2547" s="37">
        <f t="shared" ca="1" si="116"/>
        <v>1.7082E-5</v>
      </c>
      <c r="O2547" s="38">
        <f t="array" aca="1" ref="O2547" ca="1">IF($H2547="TOTAL HAP",H2547,MAX(IF('PTE - Segment Emissions Calcs'!$B$8:$B$8919=$B2547,'PTE - Segment Emissions Calcs'!$V$8:$V$8919,)))</f>
        <v>3.8999999999999999E-6</v>
      </c>
      <c r="P2547" s="38">
        <f t="array" aca="1" ref="P2547" ca="1">IF($H2547="TOTAL HAP",K2547,MAX(IF('PTE - Segment Emissions Calcs'!$B$8:$B$8919=$B2547,'PTE - Segment Emissions Calcs'!$X$8:$X$8919,)))</f>
        <v>1.7082E-5</v>
      </c>
      <c r="Q2547" s="38">
        <f t="array" aca="1" ref="Q2547" ca="1">IF($H2547="TOTAL HAP",N2547,MAX(IF('PTE - Segment Emissions Calcs'!$B$8:$B$8919=$B2547,'PTE - Segment Emissions Calcs'!$Z$8:$Z$8919,)))</f>
        <v>1.7082E-5</v>
      </c>
      <c r="R2547" s="39"/>
    </row>
    <row r="2548" spans="1:18" x14ac:dyDescent="0.25">
      <c r="A2548" s="53"/>
      <c r="B2548" s="53"/>
      <c r="C2548" s="34" t="s">
        <v>56</v>
      </c>
      <c r="D2548" s="35"/>
      <c r="E2548" s="35"/>
      <c r="F2548" s="35">
        <f ca="1">IFERROR(VLOOKUP($E2548&amp;"-1",'PTE - Segment Emissions Calcs'!$I$8:$V$8919,16,FALSE),0)</f>
        <v>3.2352941176470592E-5</v>
      </c>
      <c r="G2548" s="35">
        <f ca="1">IFERROR(VLOOKUP($E2548&amp;"-2",'PTE - Segment Emissions Calcs'!$I$8:$V$8919,16,FALSE),0)</f>
        <v>0</v>
      </c>
      <c r="H2548" s="36">
        <f t="shared" ca="1" si="114"/>
        <v>3.2352941176470592E-5</v>
      </c>
      <c r="I2548" s="37">
        <f ca="1">IFERROR(VLOOKUP($E2548&amp;"-1",'PTE - Segment Emissions Calcs'!$I$8:$X$8919,18,FALSE),0)</f>
        <v>1.4170588235294117E-4</v>
      </c>
      <c r="J2548" s="37">
        <f ca="1">IFERROR(VLOOKUP($E2548&amp;"-2",'PTE - Segment Emissions Calcs'!$I$8:$X$8919,18,FALSE),0)</f>
        <v>0</v>
      </c>
      <c r="K2548" s="37">
        <f t="shared" ca="1" si="115"/>
        <v>1.4170588235294117E-4</v>
      </c>
      <c r="L2548" s="37">
        <f ca="1">IFERROR(VLOOKUP($E2548&amp;"-1",'PTE - Segment Emissions Calcs'!$I$8:$Z$8919,20,FALSE),0)</f>
        <v>1.4170588235294117E-4</v>
      </c>
      <c r="M2548" s="37">
        <f ca="1">IFERROR(VLOOKUP($E2548&amp;"-2",'PTE - Segment Emissions Calcs'!$I$8:$Z$8919,20,FALSE),0)</f>
        <v>0</v>
      </c>
      <c r="N2548" s="37">
        <f t="shared" ca="1" si="116"/>
        <v>1.4170588235294117E-4</v>
      </c>
      <c r="O2548" s="38">
        <f t="array" aca="1" ref="O2548" ca="1">IF($H2548="TOTAL HAP",H2548,MAX(IF('PTE - Segment Emissions Calcs'!$B$8:$B$8919=$B2548,'PTE - Segment Emissions Calcs'!$V$8:$V$8919,)))</f>
        <v>3.2352941176470592E-5</v>
      </c>
      <c r="P2548" s="38">
        <f t="array" aca="1" ref="P2548" ca="1">IF($H2548="TOTAL HAP",K2548,MAX(IF('PTE - Segment Emissions Calcs'!$B$8:$B$8919=$B2548,'PTE - Segment Emissions Calcs'!$X$8:$X$8919,)))</f>
        <v>1.4170588235294117E-4</v>
      </c>
      <c r="Q2548" s="38">
        <f t="array" aca="1" ref="Q2548" ca="1">IF($H2548="TOTAL HAP",N2548,MAX(IF('PTE - Segment Emissions Calcs'!$B$8:$B$8919=$B2548,'PTE - Segment Emissions Calcs'!$Z$8:$Z$8919,)))</f>
        <v>1.4170588235294117E-4</v>
      </c>
      <c r="R2548" s="39"/>
    </row>
    <row r="2549" spans="1:18" x14ac:dyDescent="0.25">
      <c r="A2549" s="53"/>
      <c r="B2549" s="53"/>
      <c r="C2549" s="34" t="s">
        <v>57</v>
      </c>
      <c r="D2549" s="35"/>
      <c r="E2549" s="35"/>
      <c r="F2549" s="35">
        <f ca="1">IFERROR(VLOOKUP($E2549&amp;"-1",'PTE - Segment Emissions Calcs'!$I$8:$V$8919,16,FALSE),0)</f>
        <v>4.1176470588235297E-5</v>
      </c>
      <c r="G2549" s="35">
        <f ca="1">IFERROR(VLOOKUP($E2549&amp;"-2",'PTE - Segment Emissions Calcs'!$I$8:$V$8919,16,FALSE),0)</f>
        <v>0</v>
      </c>
      <c r="H2549" s="36">
        <f t="shared" ca="1" si="114"/>
        <v>4.1176470588235297E-5</v>
      </c>
      <c r="I2549" s="37">
        <f ca="1">IFERROR(VLOOKUP($E2549&amp;"-1",'PTE - Segment Emissions Calcs'!$I$8:$X$8919,18,FALSE),0)</f>
        <v>1.803529411764706E-4</v>
      </c>
      <c r="J2549" s="37">
        <f ca="1">IFERROR(VLOOKUP($E2549&amp;"-2",'PTE - Segment Emissions Calcs'!$I$8:$X$8919,18,FALSE),0)</f>
        <v>0</v>
      </c>
      <c r="K2549" s="37">
        <f t="shared" ca="1" si="115"/>
        <v>1.803529411764706E-4</v>
      </c>
      <c r="L2549" s="37">
        <f ca="1">IFERROR(VLOOKUP($E2549&amp;"-1",'PTE - Segment Emissions Calcs'!$I$8:$Z$8919,20,FALSE),0)</f>
        <v>1.803529411764706E-4</v>
      </c>
      <c r="M2549" s="37">
        <f ca="1">IFERROR(VLOOKUP($E2549&amp;"-2",'PTE - Segment Emissions Calcs'!$I$8:$Z$8919,20,FALSE),0)</f>
        <v>0</v>
      </c>
      <c r="N2549" s="37">
        <f t="shared" ca="1" si="116"/>
        <v>1.803529411764706E-4</v>
      </c>
      <c r="O2549" s="38">
        <f t="array" aca="1" ref="O2549" ca="1">IF($H2549="TOTAL HAP",H2549,MAX(IF('PTE - Segment Emissions Calcs'!$B$8:$B$8919=$B2549,'PTE - Segment Emissions Calcs'!$V$8:$V$8919,)))</f>
        <v>4.1176470588235297E-5</v>
      </c>
      <c r="P2549" s="38">
        <f t="array" aca="1" ref="P2549" ca="1">IF($H2549="TOTAL HAP",K2549,MAX(IF('PTE - Segment Emissions Calcs'!$B$8:$B$8919=$B2549,'PTE - Segment Emissions Calcs'!$X$8:$X$8919,)))</f>
        <v>1.803529411764706E-4</v>
      </c>
      <c r="Q2549" s="38">
        <f t="array" aca="1" ref="Q2549" ca="1">IF($H2549="TOTAL HAP",N2549,MAX(IF('PTE - Segment Emissions Calcs'!$B$8:$B$8919=$B2549,'PTE - Segment Emissions Calcs'!$Z$8:$Z$8919,)))</f>
        <v>1.803529411764706E-4</v>
      </c>
      <c r="R2549" s="39"/>
    </row>
    <row r="2550" spans="1:18" x14ac:dyDescent="0.25">
      <c r="A2550" s="53"/>
      <c r="B2550" s="53"/>
      <c r="C2550" s="34" t="s">
        <v>42</v>
      </c>
      <c r="D2550" s="35"/>
      <c r="E2550" s="35"/>
      <c r="F2550" s="35">
        <f ca="1">IFERROR(VLOOKUP($E2550&amp;"-1",'PTE - Segment Emissions Calcs'!$I$8:$V$8919,16,FALSE),0)</f>
        <v>4.7700000000000004E-8</v>
      </c>
      <c r="G2550" s="35">
        <f ca="1">IFERROR(VLOOKUP($E2550&amp;"-2",'PTE - Segment Emissions Calcs'!$I$8:$V$8919,16,FALSE),0)</f>
        <v>0</v>
      </c>
      <c r="H2550" s="36">
        <f t="shared" ca="1" si="114"/>
        <v>4.7700000000000004E-8</v>
      </c>
      <c r="I2550" s="37">
        <f ca="1">IFERROR(VLOOKUP($E2550&amp;"-1",'PTE - Segment Emissions Calcs'!$I$8:$X$8919,18,FALSE),0)</f>
        <v>2.08926E-7</v>
      </c>
      <c r="J2550" s="37">
        <f ca="1">IFERROR(VLOOKUP($E2550&amp;"-2",'PTE - Segment Emissions Calcs'!$I$8:$X$8919,18,FALSE),0)</f>
        <v>0</v>
      </c>
      <c r="K2550" s="37">
        <f t="shared" ca="1" si="115"/>
        <v>2.08926E-7</v>
      </c>
      <c r="L2550" s="37">
        <f ca="1">IFERROR(VLOOKUP($E2550&amp;"-1",'PTE - Segment Emissions Calcs'!$I$8:$Z$8919,20,FALSE),0)</f>
        <v>2.08926E-7</v>
      </c>
      <c r="M2550" s="37">
        <f ca="1">IFERROR(VLOOKUP($E2550&amp;"-2",'PTE - Segment Emissions Calcs'!$I$8:$Z$8919,20,FALSE),0)</f>
        <v>0</v>
      </c>
      <c r="N2550" s="37">
        <f t="shared" ca="1" si="116"/>
        <v>2.08926E-7</v>
      </c>
      <c r="O2550" s="38">
        <f t="array" aca="1" ref="O2550" ca="1">IF($H2550="TOTAL HAP",H2550,MAX(IF('PTE - Segment Emissions Calcs'!$B$8:$B$8919=$B2550,'PTE - Segment Emissions Calcs'!$V$8:$V$8919,)))</f>
        <v>4.7700000000000004E-8</v>
      </c>
      <c r="P2550" s="38">
        <f t="array" aca="1" ref="P2550" ca="1">IF($H2550="TOTAL HAP",K2550,MAX(IF('PTE - Segment Emissions Calcs'!$B$8:$B$8919=$B2550,'PTE - Segment Emissions Calcs'!$X$8:$X$8919,)))</f>
        <v>2.08926E-7</v>
      </c>
      <c r="Q2550" s="38">
        <f t="array" aca="1" ref="Q2550" ca="1">IF($H2550="TOTAL HAP",N2550,MAX(IF('PTE - Segment Emissions Calcs'!$B$8:$B$8919=$B2550,'PTE - Segment Emissions Calcs'!$Z$8:$Z$8919,)))</f>
        <v>2.08926E-7</v>
      </c>
      <c r="R2550" s="39"/>
    </row>
    <row r="2551" spans="1:18" x14ac:dyDescent="0.25">
      <c r="A2551" s="53"/>
      <c r="B2551" s="53"/>
      <c r="C2551" s="34" t="s">
        <v>58</v>
      </c>
      <c r="D2551" s="35"/>
      <c r="E2551" s="35"/>
      <c r="F2551" s="35">
        <f ca="1">IFERROR(VLOOKUP($E2551&amp;"-1",'PTE - Segment Emissions Calcs'!$I$8:$V$8919,16,FALSE),0)</f>
        <v>2.4705882352941177E-6</v>
      </c>
      <c r="G2551" s="35">
        <f ca="1">IFERROR(VLOOKUP($E2551&amp;"-2",'PTE - Segment Emissions Calcs'!$I$8:$V$8919,16,FALSE),0)</f>
        <v>0</v>
      </c>
      <c r="H2551" s="36">
        <f t="shared" ca="1" si="114"/>
        <v>2.4705882352941177E-6</v>
      </c>
      <c r="I2551" s="37">
        <f ca="1">IFERROR(VLOOKUP($E2551&amp;"-1",'PTE - Segment Emissions Calcs'!$I$8:$X$8919,18,FALSE),0)</f>
        <v>1.0821176470588236E-5</v>
      </c>
      <c r="J2551" s="37">
        <f ca="1">IFERROR(VLOOKUP($E2551&amp;"-2",'PTE - Segment Emissions Calcs'!$I$8:$X$8919,18,FALSE),0)</f>
        <v>0</v>
      </c>
      <c r="K2551" s="37">
        <f t="shared" ca="1" si="115"/>
        <v>1.0821176470588236E-5</v>
      </c>
      <c r="L2551" s="37">
        <f ca="1">IFERROR(VLOOKUP($E2551&amp;"-1",'PTE - Segment Emissions Calcs'!$I$8:$Z$8919,20,FALSE),0)</f>
        <v>1.0821176470588236E-5</v>
      </c>
      <c r="M2551" s="37">
        <f ca="1">IFERROR(VLOOKUP($E2551&amp;"-2",'PTE - Segment Emissions Calcs'!$I$8:$Z$8919,20,FALSE),0)</f>
        <v>0</v>
      </c>
      <c r="N2551" s="37">
        <f t="shared" ca="1" si="116"/>
        <v>1.0821176470588236E-5</v>
      </c>
      <c r="O2551" s="38">
        <f t="array" aca="1" ref="O2551" ca="1">IF($H2551="TOTAL HAP",H2551,MAX(IF('PTE - Segment Emissions Calcs'!$B$8:$B$8919=$B2551,'PTE - Segment Emissions Calcs'!$V$8:$V$8919,)))</f>
        <v>2.4705882352941177E-6</v>
      </c>
      <c r="P2551" s="38">
        <f t="array" aca="1" ref="P2551" ca="1">IF($H2551="TOTAL HAP",K2551,MAX(IF('PTE - Segment Emissions Calcs'!$B$8:$B$8919=$B2551,'PTE - Segment Emissions Calcs'!$X$8:$X$8919,)))</f>
        <v>1.0821176470588236E-5</v>
      </c>
      <c r="Q2551" s="38">
        <f t="array" aca="1" ref="Q2551" ca="1">IF($H2551="TOTAL HAP",N2551,MAX(IF('PTE - Segment Emissions Calcs'!$B$8:$B$8919=$B2551,'PTE - Segment Emissions Calcs'!$Z$8:$Z$8919,)))</f>
        <v>1.0821176470588236E-5</v>
      </c>
      <c r="R2551" s="39"/>
    </row>
    <row r="2552" spans="1:18" x14ac:dyDescent="0.25">
      <c r="A2552" s="53"/>
      <c r="B2552" s="53"/>
      <c r="C2552" s="34" t="s">
        <v>43</v>
      </c>
      <c r="D2552" s="35"/>
      <c r="E2552" s="35"/>
      <c r="F2552" s="35">
        <f ca="1">IFERROR(VLOOKUP($E2552&amp;"-1",'PTE - Segment Emissions Calcs'!$I$8:$V$8919,16,FALSE),0)</f>
        <v>3.5999999999999998E-8</v>
      </c>
      <c r="G2552" s="35">
        <f ca="1">IFERROR(VLOOKUP($E2552&amp;"-2",'PTE - Segment Emissions Calcs'!$I$8:$V$8919,16,FALSE),0)</f>
        <v>0</v>
      </c>
      <c r="H2552" s="36">
        <f t="shared" ca="1" si="114"/>
        <v>3.5999999999999998E-8</v>
      </c>
      <c r="I2552" s="37">
        <f ca="1">IFERROR(VLOOKUP($E2552&amp;"-1",'PTE - Segment Emissions Calcs'!$I$8:$X$8919,18,FALSE),0)</f>
        <v>1.5767999999999999E-7</v>
      </c>
      <c r="J2552" s="37">
        <f ca="1">IFERROR(VLOOKUP($E2552&amp;"-2",'PTE - Segment Emissions Calcs'!$I$8:$X$8919,18,FALSE),0)</f>
        <v>0</v>
      </c>
      <c r="K2552" s="37">
        <f t="shared" ca="1" si="115"/>
        <v>1.5767999999999999E-7</v>
      </c>
      <c r="L2552" s="37">
        <f ca="1">IFERROR(VLOOKUP($E2552&amp;"-1",'PTE - Segment Emissions Calcs'!$I$8:$Z$8919,20,FALSE),0)</f>
        <v>1.5767999999999999E-7</v>
      </c>
      <c r="M2552" s="37">
        <f ca="1">IFERROR(VLOOKUP($E2552&amp;"-2",'PTE - Segment Emissions Calcs'!$I$8:$Z$8919,20,FALSE),0)</f>
        <v>0</v>
      </c>
      <c r="N2552" s="37">
        <f t="shared" ca="1" si="116"/>
        <v>1.5767999999999999E-7</v>
      </c>
      <c r="O2552" s="38">
        <f t="array" aca="1" ref="O2552" ca="1">IF($H2552="TOTAL HAP",H2552,MAX(IF('PTE - Segment Emissions Calcs'!$B$8:$B$8919=$B2552,'PTE - Segment Emissions Calcs'!$V$8:$V$8919,)))</f>
        <v>3.5999999999999998E-8</v>
      </c>
      <c r="P2552" s="38">
        <f t="array" aca="1" ref="P2552" ca="1">IF($H2552="TOTAL HAP",K2552,MAX(IF('PTE - Segment Emissions Calcs'!$B$8:$B$8919=$B2552,'PTE - Segment Emissions Calcs'!$X$8:$X$8919,)))</f>
        <v>1.5767999999999999E-7</v>
      </c>
      <c r="Q2552" s="38">
        <f t="array" aca="1" ref="Q2552" ca="1">IF($H2552="TOTAL HAP",N2552,MAX(IF('PTE - Segment Emissions Calcs'!$B$8:$B$8919=$B2552,'PTE - Segment Emissions Calcs'!$Z$8:$Z$8919,)))</f>
        <v>1.5767999999999999E-7</v>
      </c>
      <c r="R2552" s="39"/>
    </row>
    <row r="2553" spans="1:18" x14ac:dyDescent="0.25">
      <c r="A2553" s="53"/>
      <c r="B2553" s="53"/>
      <c r="C2553" s="34" t="s">
        <v>44</v>
      </c>
      <c r="D2553" s="35"/>
      <c r="E2553" s="35"/>
      <c r="F2553" s="35">
        <f ca="1">IFERROR(VLOOKUP($E2553&amp;"-1",'PTE - Segment Emissions Calcs'!$I$8:$V$8919,16,FALSE),0)</f>
        <v>3.529411764705882E-5</v>
      </c>
      <c r="G2553" s="35">
        <f ca="1">IFERROR(VLOOKUP($E2553&amp;"-2",'PTE - Segment Emissions Calcs'!$I$8:$V$8919,16,FALSE),0)</f>
        <v>0</v>
      </c>
      <c r="H2553" s="36">
        <f t="shared" ca="1" si="114"/>
        <v>3.529411764705882E-5</v>
      </c>
      <c r="I2553" s="37">
        <f ca="1">IFERROR(VLOOKUP($E2553&amp;"-1",'PTE - Segment Emissions Calcs'!$I$8:$X$8919,18,FALSE),0)</f>
        <v>1.5458823529411765E-4</v>
      </c>
      <c r="J2553" s="37">
        <f ca="1">IFERROR(VLOOKUP($E2553&amp;"-2",'PTE - Segment Emissions Calcs'!$I$8:$X$8919,18,FALSE),0)</f>
        <v>0</v>
      </c>
      <c r="K2553" s="37">
        <f t="shared" ca="1" si="115"/>
        <v>1.5458823529411765E-4</v>
      </c>
      <c r="L2553" s="37">
        <f ca="1">IFERROR(VLOOKUP($E2553&amp;"-1",'PTE - Segment Emissions Calcs'!$I$8:$Z$8919,20,FALSE),0)</f>
        <v>1.5458823529411765E-4</v>
      </c>
      <c r="M2553" s="37">
        <f ca="1">IFERROR(VLOOKUP($E2553&amp;"-2",'PTE - Segment Emissions Calcs'!$I$8:$Z$8919,20,FALSE),0)</f>
        <v>0</v>
      </c>
      <c r="N2553" s="37">
        <f t="shared" ca="1" si="116"/>
        <v>1.5458823529411765E-4</v>
      </c>
      <c r="O2553" s="38">
        <f t="array" aca="1" ref="O2553" ca="1">IF($H2553="TOTAL HAP",H2553,MAX(IF('PTE - Segment Emissions Calcs'!$B$8:$B$8919=$B2553,'PTE - Segment Emissions Calcs'!$V$8:$V$8919,)))</f>
        <v>3.529411764705882E-5</v>
      </c>
      <c r="P2553" s="38">
        <f t="array" aca="1" ref="P2553" ca="1">IF($H2553="TOTAL HAP",K2553,MAX(IF('PTE - Segment Emissions Calcs'!$B$8:$B$8919=$B2553,'PTE - Segment Emissions Calcs'!$X$8:$X$8919,)))</f>
        <v>1.5458823529411765E-4</v>
      </c>
      <c r="Q2553" s="38">
        <f t="array" aca="1" ref="Q2553" ca="1">IF($H2553="TOTAL HAP",N2553,MAX(IF('PTE - Segment Emissions Calcs'!$B$8:$B$8919=$B2553,'PTE - Segment Emissions Calcs'!$Z$8:$Z$8919,)))</f>
        <v>1.5458823529411765E-4</v>
      </c>
      <c r="R2553" s="39"/>
    </row>
    <row r="2554" spans="1:18" x14ac:dyDescent="0.25">
      <c r="A2554" s="53"/>
      <c r="B2554" s="53"/>
      <c r="C2554" s="34" t="s">
        <v>66</v>
      </c>
      <c r="D2554" s="35"/>
      <c r="E2554" s="35"/>
      <c r="F2554" s="35">
        <f ca="1">IFERROR(VLOOKUP($E2554&amp;"-1",'PTE - Segment Emissions Calcs'!$I$8:$V$8919,16,FALSE),0)</f>
        <v>4.7999999999999996E-4</v>
      </c>
      <c r="G2554" s="35">
        <f ca="1">IFERROR(VLOOKUP($E2554&amp;"-2",'PTE - Segment Emissions Calcs'!$I$8:$V$8919,16,FALSE),0)</f>
        <v>0</v>
      </c>
      <c r="H2554" s="36">
        <f t="shared" ca="1" si="114"/>
        <v>4.7999999999999996E-4</v>
      </c>
      <c r="I2554" s="37">
        <f ca="1">IFERROR(VLOOKUP($E2554&amp;"-1",'PTE - Segment Emissions Calcs'!$I$8:$X$8919,18,FALSE),0)</f>
        <v>2.1023999999999999E-3</v>
      </c>
      <c r="J2554" s="37">
        <f ca="1">IFERROR(VLOOKUP($E2554&amp;"-2",'PTE - Segment Emissions Calcs'!$I$8:$X$8919,18,FALSE),0)</f>
        <v>0</v>
      </c>
      <c r="K2554" s="37">
        <f t="shared" ca="1" si="115"/>
        <v>2.1023999999999999E-3</v>
      </c>
      <c r="L2554" s="37">
        <f ca="1">IFERROR(VLOOKUP($E2554&amp;"-1",'PTE - Segment Emissions Calcs'!$I$8:$Z$8919,20,FALSE),0)</f>
        <v>2.1023999999999999E-3</v>
      </c>
      <c r="M2554" s="37">
        <f ca="1">IFERROR(VLOOKUP($E2554&amp;"-2",'PTE - Segment Emissions Calcs'!$I$8:$Z$8919,20,FALSE),0)</f>
        <v>0</v>
      </c>
      <c r="N2554" s="37">
        <f t="shared" ca="1" si="116"/>
        <v>2.1023999999999999E-3</v>
      </c>
      <c r="O2554" s="38">
        <f t="array" aca="1" ref="O2554" ca="1">IF($H2554="TOTAL HAP",H2554,MAX(IF('PTE - Segment Emissions Calcs'!$B$8:$B$8919=$B2554,'PTE - Segment Emissions Calcs'!$V$8:$V$8919,)))</f>
        <v>4.7999999999999996E-4</v>
      </c>
      <c r="P2554" s="38">
        <f t="array" aca="1" ref="P2554" ca="1">IF($H2554="TOTAL HAP",K2554,MAX(IF('PTE - Segment Emissions Calcs'!$B$8:$B$8919=$B2554,'PTE - Segment Emissions Calcs'!$X$8:$X$8919,)))</f>
        <v>2.1023999999999999E-3</v>
      </c>
      <c r="Q2554" s="38">
        <f t="array" aca="1" ref="Q2554" ca="1">IF($H2554="TOTAL HAP",N2554,MAX(IF('PTE - Segment Emissions Calcs'!$B$8:$B$8919=$B2554,'PTE - Segment Emissions Calcs'!$Z$8:$Z$8919,)))</f>
        <v>2.1023999999999999E-3</v>
      </c>
      <c r="R2554" s="39"/>
    </row>
    <row r="2555" spans="1:18" x14ac:dyDescent="0.25">
      <c r="A2555" s="53"/>
      <c r="B2555" s="53"/>
      <c r="C2555" s="34" t="s">
        <v>45</v>
      </c>
      <c r="D2555" s="35"/>
      <c r="E2555" s="35"/>
      <c r="F2555" s="35">
        <f ca="1">IFERROR(VLOOKUP($E2555&amp;"-1",'PTE - Segment Emissions Calcs'!$I$8:$V$8919,16,FALSE),0)</f>
        <v>8.6999999999999998E-8</v>
      </c>
      <c r="G2555" s="35">
        <f ca="1">IFERROR(VLOOKUP($E2555&amp;"-2",'PTE - Segment Emissions Calcs'!$I$8:$V$8919,16,FALSE),0)</f>
        <v>0</v>
      </c>
      <c r="H2555" s="36">
        <f t="shared" ca="1" si="114"/>
        <v>8.6999999999999998E-8</v>
      </c>
      <c r="I2555" s="37">
        <f ca="1">IFERROR(VLOOKUP($E2555&amp;"-1",'PTE - Segment Emissions Calcs'!$I$8:$X$8919,18,FALSE),0)</f>
        <v>3.8106E-7</v>
      </c>
      <c r="J2555" s="37">
        <f ca="1">IFERROR(VLOOKUP($E2555&amp;"-2",'PTE - Segment Emissions Calcs'!$I$8:$X$8919,18,FALSE),0)</f>
        <v>0</v>
      </c>
      <c r="K2555" s="37">
        <f t="shared" ca="1" si="115"/>
        <v>3.8106E-7</v>
      </c>
      <c r="L2555" s="37">
        <f ca="1">IFERROR(VLOOKUP($E2555&amp;"-1",'PTE - Segment Emissions Calcs'!$I$8:$Z$8919,20,FALSE),0)</f>
        <v>3.8106E-7</v>
      </c>
      <c r="M2555" s="37">
        <f ca="1">IFERROR(VLOOKUP($E2555&amp;"-2",'PTE - Segment Emissions Calcs'!$I$8:$Z$8919,20,FALSE),0)</f>
        <v>0</v>
      </c>
      <c r="N2555" s="37">
        <f t="shared" ca="1" si="116"/>
        <v>3.8106E-7</v>
      </c>
      <c r="O2555" s="38">
        <f t="array" aca="1" ref="O2555" ca="1">IF($H2555="TOTAL HAP",H2555,MAX(IF('PTE - Segment Emissions Calcs'!$B$8:$B$8919=$B2555,'PTE - Segment Emissions Calcs'!$V$8:$V$8919,)))</f>
        <v>8.6999999999999998E-8</v>
      </c>
      <c r="P2555" s="38">
        <f t="array" aca="1" ref="P2555" ca="1">IF($H2555="TOTAL HAP",K2555,MAX(IF('PTE - Segment Emissions Calcs'!$B$8:$B$8919=$B2555,'PTE - Segment Emissions Calcs'!$X$8:$X$8919,)))</f>
        <v>3.8106E-7</v>
      </c>
      <c r="Q2555" s="38">
        <f t="array" aca="1" ref="Q2555" ca="1">IF($H2555="TOTAL HAP",N2555,MAX(IF('PTE - Segment Emissions Calcs'!$B$8:$B$8919=$B2555,'PTE - Segment Emissions Calcs'!$Z$8:$Z$8919,)))</f>
        <v>3.8106E-7</v>
      </c>
      <c r="R2555" s="39"/>
    </row>
    <row r="2556" spans="1:18" x14ac:dyDescent="0.25">
      <c r="A2556" s="53"/>
      <c r="B2556" s="53"/>
      <c r="C2556" s="34" t="s">
        <v>46</v>
      </c>
      <c r="D2556" s="35"/>
      <c r="E2556" s="35"/>
      <c r="F2556" s="35">
        <f ca="1">IFERROR(VLOOKUP($E2556&amp;"-1",'PTE - Segment Emissions Calcs'!$I$8:$V$8919,16,FALSE),0)</f>
        <v>8.1000000000000011E-8</v>
      </c>
      <c r="G2556" s="35">
        <f ca="1">IFERROR(VLOOKUP($E2556&amp;"-2",'PTE - Segment Emissions Calcs'!$I$8:$V$8919,16,FALSE),0)</f>
        <v>0</v>
      </c>
      <c r="H2556" s="36">
        <f t="shared" ca="1" si="114"/>
        <v>8.1000000000000011E-8</v>
      </c>
      <c r="I2556" s="37">
        <f ca="1">IFERROR(VLOOKUP($E2556&amp;"-1",'PTE - Segment Emissions Calcs'!$I$8:$X$8919,18,FALSE),0)</f>
        <v>3.5478000000000006E-7</v>
      </c>
      <c r="J2556" s="37">
        <f ca="1">IFERROR(VLOOKUP($E2556&amp;"-2",'PTE - Segment Emissions Calcs'!$I$8:$X$8919,18,FALSE),0)</f>
        <v>0</v>
      </c>
      <c r="K2556" s="37">
        <f t="shared" ca="1" si="115"/>
        <v>3.5478000000000006E-7</v>
      </c>
      <c r="L2556" s="37">
        <f ca="1">IFERROR(VLOOKUP($E2556&amp;"-1",'PTE - Segment Emissions Calcs'!$I$8:$Z$8919,20,FALSE),0)</f>
        <v>3.5478000000000006E-7</v>
      </c>
      <c r="M2556" s="37">
        <f ca="1">IFERROR(VLOOKUP($E2556&amp;"-2",'PTE - Segment Emissions Calcs'!$I$8:$Z$8919,20,FALSE),0)</f>
        <v>0</v>
      </c>
      <c r="N2556" s="37">
        <f t="shared" ca="1" si="116"/>
        <v>3.5478000000000006E-7</v>
      </c>
      <c r="O2556" s="38">
        <f t="array" aca="1" ref="O2556" ca="1">IF($H2556="TOTAL HAP",H2556,MAX(IF('PTE - Segment Emissions Calcs'!$B$8:$B$8919=$B2556,'PTE - Segment Emissions Calcs'!$V$8:$V$8919,)))</f>
        <v>8.1000000000000011E-8</v>
      </c>
      <c r="P2556" s="38">
        <f t="array" aca="1" ref="P2556" ca="1">IF($H2556="TOTAL HAP",K2556,MAX(IF('PTE - Segment Emissions Calcs'!$B$8:$B$8919=$B2556,'PTE - Segment Emissions Calcs'!$X$8:$X$8919,)))</f>
        <v>3.5478000000000006E-7</v>
      </c>
      <c r="Q2556" s="38">
        <f t="array" aca="1" ref="Q2556" ca="1">IF($H2556="TOTAL HAP",N2556,MAX(IF('PTE - Segment Emissions Calcs'!$B$8:$B$8919=$B2556,'PTE - Segment Emissions Calcs'!$Z$8:$Z$8919,)))</f>
        <v>3.5478000000000006E-7</v>
      </c>
      <c r="R2556" s="39"/>
    </row>
    <row r="2557" spans="1:18" x14ac:dyDescent="0.25">
      <c r="A2557" s="53"/>
      <c r="B2557" s="53"/>
      <c r="C2557" s="34" t="s">
        <v>47</v>
      </c>
      <c r="D2557" s="35"/>
      <c r="E2557" s="35"/>
      <c r="F2557" s="35">
        <f ca="1">IFERROR(VLOOKUP($E2557&amp;"-1",'PTE - Segment Emissions Calcs'!$I$8:$V$8919,16,FALSE),0)</f>
        <v>2.2199999999999998E-3</v>
      </c>
      <c r="G2557" s="35">
        <f ca="1">IFERROR(VLOOKUP($E2557&amp;"-2",'PTE - Segment Emissions Calcs'!$I$8:$V$8919,16,FALSE),0)</f>
        <v>0</v>
      </c>
      <c r="H2557" s="36">
        <f t="shared" ca="1" si="114"/>
        <v>2.2199999999999998E-3</v>
      </c>
      <c r="I2557" s="37">
        <f ca="1">IFERROR(VLOOKUP($E2557&amp;"-1",'PTE - Segment Emissions Calcs'!$I$8:$X$8919,18,FALSE),0)</f>
        <v>9.7235999999999989E-3</v>
      </c>
      <c r="J2557" s="37">
        <f ca="1">IFERROR(VLOOKUP($E2557&amp;"-2",'PTE - Segment Emissions Calcs'!$I$8:$X$8919,18,FALSE),0)</f>
        <v>0</v>
      </c>
      <c r="K2557" s="37">
        <f t="shared" ca="1" si="115"/>
        <v>9.7235999999999989E-3</v>
      </c>
      <c r="L2557" s="37">
        <f ca="1">IFERROR(VLOOKUP($E2557&amp;"-1",'PTE - Segment Emissions Calcs'!$I$8:$Z$8919,20,FALSE),0)</f>
        <v>9.7235999999999989E-3</v>
      </c>
      <c r="M2557" s="37">
        <f ca="1">IFERROR(VLOOKUP($E2557&amp;"-2",'PTE - Segment Emissions Calcs'!$I$8:$Z$8919,20,FALSE),0)</f>
        <v>0</v>
      </c>
      <c r="N2557" s="37">
        <f t="shared" ca="1" si="116"/>
        <v>9.7235999999999989E-3</v>
      </c>
      <c r="O2557" s="38">
        <f t="array" aca="1" ref="O2557" ca="1">IF($H2557="TOTAL HAP",H2557,MAX(IF('PTE - Segment Emissions Calcs'!$B$8:$B$8919=$B2557,'PTE - Segment Emissions Calcs'!$V$8:$V$8919,)))</f>
        <v>2.2199999999999998E-3</v>
      </c>
      <c r="P2557" s="38">
        <f t="array" aca="1" ref="P2557" ca="1">IF($H2557="TOTAL HAP",K2557,MAX(IF('PTE - Segment Emissions Calcs'!$B$8:$B$8919=$B2557,'PTE - Segment Emissions Calcs'!$X$8:$X$8919,)))</f>
        <v>9.7235999999999989E-3</v>
      </c>
      <c r="Q2557" s="38">
        <f t="array" aca="1" ref="Q2557" ca="1">IF($H2557="TOTAL HAP",N2557,MAX(IF('PTE - Segment Emissions Calcs'!$B$8:$B$8919=$B2557,'PTE - Segment Emissions Calcs'!$Z$8:$Z$8919,)))</f>
        <v>9.7235999999999989E-3</v>
      </c>
      <c r="R2557" s="39"/>
    </row>
    <row r="2558" spans="1:18" x14ac:dyDescent="0.25">
      <c r="A2558" s="53"/>
      <c r="B2558" s="53"/>
      <c r="C2558" s="34" t="s">
        <v>48</v>
      </c>
      <c r="D2558" s="35"/>
      <c r="E2558" s="35"/>
      <c r="F2558" s="35">
        <f ca="1">IFERROR(VLOOKUP($E2558&amp;"-1",'PTE - Segment Emissions Calcs'!$I$8:$V$8919,16,FALSE),0)</f>
        <v>5.2941176470588235E-2</v>
      </c>
      <c r="G2558" s="35">
        <f ca="1">IFERROR(VLOOKUP($E2558&amp;"-2",'PTE - Segment Emissions Calcs'!$I$8:$V$8919,16,FALSE),0)</f>
        <v>0</v>
      </c>
      <c r="H2558" s="36">
        <f t="shared" ca="1" si="114"/>
        <v>5.2941176470588235E-2</v>
      </c>
      <c r="I2558" s="37">
        <f ca="1">IFERROR(VLOOKUP($E2558&amp;"-1",'PTE - Segment Emissions Calcs'!$I$8:$X$8919,18,FALSE),0)</f>
        <v>0.23188235294117646</v>
      </c>
      <c r="J2558" s="37">
        <f ca="1">IFERROR(VLOOKUP($E2558&amp;"-2",'PTE - Segment Emissions Calcs'!$I$8:$X$8919,18,FALSE),0)</f>
        <v>0</v>
      </c>
      <c r="K2558" s="37">
        <f t="shared" ca="1" si="115"/>
        <v>0.23188235294117646</v>
      </c>
      <c r="L2558" s="37">
        <f ca="1">IFERROR(VLOOKUP($E2558&amp;"-1",'PTE - Segment Emissions Calcs'!$I$8:$Z$8919,20,FALSE),0)</f>
        <v>0.23188235294117646</v>
      </c>
      <c r="M2558" s="37">
        <f ca="1">IFERROR(VLOOKUP($E2558&amp;"-2",'PTE - Segment Emissions Calcs'!$I$8:$Z$8919,20,FALSE),0)</f>
        <v>0</v>
      </c>
      <c r="N2558" s="37">
        <f t="shared" ca="1" si="116"/>
        <v>0.23188235294117646</v>
      </c>
      <c r="O2558" s="38">
        <f t="array" aca="1" ref="O2558" ca="1">IF($H2558="TOTAL HAP",H2558,MAX(IF('PTE - Segment Emissions Calcs'!$B$8:$B$8919=$B2558,'PTE - Segment Emissions Calcs'!$V$8:$V$8919,)))</f>
        <v>5.2941176470588235E-2</v>
      </c>
      <c r="P2558" s="38">
        <f t="array" aca="1" ref="P2558" ca="1">IF($H2558="TOTAL HAP",K2558,MAX(IF('PTE - Segment Emissions Calcs'!$B$8:$B$8919=$B2558,'PTE - Segment Emissions Calcs'!$X$8:$X$8919,)))</f>
        <v>0.23188235294117646</v>
      </c>
      <c r="Q2558" s="38">
        <f t="array" aca="1" ref="Q2558" ca="1">IF($H2558="TOTAL HAP",N2558,MAX(IF('PTE - Segment Emissions Calcs'!$B$8:$B$8919=$B2558,'PTE - Segment Emissions Calcs'!$Z$8:$Z$8919,)))</f>
        <v>0.23188235294117646</v>
      </c>
      <c r="R2558" s="39"/>
    </row>
    <row r="2559" spans="1:18" x14ac:dyDescent="0.25">
      <c r="A2559" s="53"/>
      <c r="B2559" s="53"/>
      <c r="C2559" s="34" t="s">
        <v>49</v>
      </c>
      <c r="D2559" s="35"/>
      <c r="E2559" s="35"/>
      <c r="F2559" s="35">
        <f ca="1">IFERROR(VLOOKUP($E2559&amp;"-1",'PTE - Segment Emissions Calcs'!$I$8:$V$8919,16,FALSE),0)</f>
        <v>2.1179999999999999E-6</v>
      </c>
      <c r="G2559" s="35">
        <f ca="1">IFERROR(VLOOKUP($E2559&amp;"-2",'PTE - Segment Emissions Calcs'!$I$8:$V$8919,16,FALSE),0)</f>
        <v>0</v>
      </c>
      <c r="H2559" s="36">
        <f t="shared" ca="1" si="114"/>
        <v>2.1179999999999999E-6</v>
      </c>
      <c r="I2559" s="37">
        <f ca="1">IFERROR(VLOOKUP($E2559&amp;"-1",'PTE - Segment Emissions Calcs'!$I$8:$X$8919,18,FALSE),0)</f>
        <v>9.2768400000000001E-6</v>
      </c>
      <c r="J2559" s="37">
        <f ca="1">IFERROR(VLOOKUP($E2559&amp;"-2",'PTE - Segment Emissions Calcs'!$I$8:$X$8919,18,FALSE),0)</f>
        <v>0</v>
      </c>
      <c r="K2559" s="37">
        <f t="shared" ca="1" si="115"/>
        <v>9.2768400000000001E-6</v>
      </c>
      <c r="L2559" s="37">
        <f ca="1">IFERROR(VLOOKUP($E2559&amp;"-1",'PTE - Segment Emissions Calcs'!$I$8:$Z$8919,20,FALSE),0)</f>
        <v>9.2768400000000001E-6</v>
      </c>
      <c r="M2559" s="37">
        <f ca="1">IFERROR(VLOOKUP($E2559&amp;"-2",'PTE - Segment Emissions Calcs'!$I$8:$Z$8919,20,FALSE),0)</f>
        <v>0</v>
      </c>
      <c r="N2559" s="37">
        <f t="shared" ca="1" si="116"/>
        <v>9.2768400000000001E-6</v>
      </c>
      <c r="O2559" s="38">
        <f t="array" aca="1" ref="O2559" ca="1">IF($H2559="TOTAL HAP",H2559,MAX(IF('PTE - Segment Emissions Calcs'!$B$8:$B$8919=$B2559,'PTE - Segment Emissions Calcs'!$V$8:$V$8919,)))</f>
        <v>2.1179999999999999E-6</v>
      </c>
      <c r="P2559" s="38">
        <f t="array" aca="1" ref="P2559" ca="1">IF($H2559="TOTAL HAP",K2559,MAX(IF('PTE - Segment Emissions Calcs'!$B$8:$B$8919=$B2559,'PTE - Segment Emissions Calcs'!$X$8:$X$8919,)))</f>
        <v>9.2768400000000001E-6</v>
      </c>
      <c r="Q2559" s="38">
        <f t="array" aca="1" ref="Q2559" ca="1">IF($H2559="TOTAL HAP",N2559,MAX(IF('PTE - Segment Emissions Calcs'!$B$8:$B$8919=$B2559,'PTE - Segment Emissions Calcs'!$Z$8:$Z$8919,)))</f>
        <v>9.2768400000000001E-6</v>
      </c>
      <c r="R2559" s="39"/>
    </row>
    <row r="2560" spans="1:18" x14ac:dyDescent="0.25">
      <c r="A2560" s="53"/>
      <c r="B2560" s="53"/>
      <c r="C2560" s="34" t="s">
        <v>59</v>
      </c>
      <c r="D2560" s="35"/>
      <c r="E2560" s="35"/>
      <c r="F2560" s="35">
        <f ca="1">IFERROR(VLOOKUP($E2560&amp;"-1",'PTE - Segment Emissions Calcs'!$I$8:$V$8919,16,FALSE),0)</f>
        <v>1.1176470588235295E-5</v>
      </c>
      <c r="G2560" s="35">
        <f ca="1">IFERROR(VLOOKUP($E2560&amp;"-2",'PTE - Segment Emissions Calcs'!$I$8:$V$8919,16,FALSE),0)</f>
        <v>0</v>
      </c>
      <c r="H2560" s="36">
        <f t="shared" ca="1" si="114"/>
        <v>1.1176470588235295E-5</v>
      </c>
      <c r="I2560" s="37">
        <f ca="1">IFERROR(VLOOKUP($E2560&amp;"-1",'PTE - Segment Emissions Calcs'!$I$8:$X$8919,18,FALSE),0)</f>
        <v>4.8952941176470589E-5</v>
      </c>
      <c r="J2560" s="37">
        <f ca="1">IFERROR(VLOOKUP($E2560&amp;"-2",'PTE - Segment Emissions Calcs'!$I$8:$X$8919,18,FALSE),0)</f>
        <v>0</v>
      </c>
      <c r="K2560" s="37">
        <f t="shared" ca="1" si="115"/>
        <v>4.8952941176470589E-5</v>
      </c>
      <c r="L2560" s="37">
        <f ca="1">IFERROR(VLOOKUP($E2560&amp;"-1",'PTE - Segment Emissions Calcs'!$I$8:$Z$8919,20,FALSE),0)</f>
        <v>4.8952941176470589E-5</v>
      </c>
      <c r="M2560" s="37">
        <f ca="1">IFERROR(VLOOKUP($E2560&amp;"-2",'PTE - Segment Emissions Calcs'!$I$8:$Z$8919,20,FALSE),0)</f>
        <v>0</v>
      </c>
      <c r="N2560" s="37">
        <f t="shared" ca="1" si="116"/>
        <v>4.8952941176470589E-5</v>
      </c>
      <c r="O2560" s="38">
        <f t="array" aca="1" ref="O2560" ca="1">IF($H2560="TOTAL HAP",H2560,MAX(IF('PTE - Segment Emissions Calcs'!$B$8:$B$8919=$B2560,'PTE - Segment Emissions Calcs'!$V$8:$V$8919,)))</f>
        <v>1.1176470588235295E-5</v>
      </c>
      <c r="P2560" s="38">
        <f t="array" aca="1" ref="P2560" ca="1">IF($H2560="TOTAL HAP",K2560,MAX(IF('PTE - Segment Emissions Calcs'!$B$8:$B$8919=$B2560,'PTE - Segment Emissions Calcs'!$X$8:$X$8919,)))</f>
        <v>4.8952941176470589E-5</v>
      </c>
      <c r="Q2560" s="38">
        <f t="array" aca="1" ref="Q2560" ca="1">IF($H2560="TOTAL HAP",N2560,MAX(IF('PTE - Segment Emissions Calcs'!$B$8:$B$8919=$B2560,'PTE - Segment Emissions Calcs'!$Z$8:$Z$8919,)))</f>
        <v>4.8952941176470589E-5</v>
      </c>
      <c r="R2560" s="39"/>
    </row>
    <row r="2561" spans="1:18" x14ac:dyDescent="0.25">
      <c r="A2561" s="53"/>
      <c r="B2561" s="53"/>
      <c r="C2561" s="34" t="s">
        <v>60</v>
      </c>
      <c r="D2561" s="35"/>
      <c r="E2561" s="35"/>
      <c r="F2561" s="35">
        <f ca="1">IFERROR(VLOOKUP($E2561&amp;"-1",'PTE - Segment Emissions Calcs'!$I$8:$V$8919,16,FALSE),0)</f>
        <v>7.6470588235294111E-6</v>
      </c>
      <c r="G2561" s="35">
        <f ca="1">IFERROR(VLOOKUP($E2561&amp;"-2",'PTE - Segment Emissions Calcs'!$I$8:$V$8919,16,FALSE),0)</f>
        <v>0</v>
      </c>
      <c r="H2561" s="36">
        <f t="shared" ca="1" si="114"/>
        <v>7.6470588235294111E-6</v>
      </c>
      <c r="I2561" s="37">
        <f ca="1">IFERROR(VLOOKUP($E2561&amp;"-1",'PTE - Segment Emissions Calcs'!$I$8:$X$8919,18,FALSE),0)</f>
        <v>3.3494117647058817E-5</v>
      </c>
      <c r="J2561" s="37">
        <f ca="1">IFERROR(VLOOKUP($E2561&amp;"-2",'PTE - Segment Emissions Calcs'!$I$8:$X$8919,18,FALSE),0)</f>
        <v>0</v>
      </c>
      <c r="K2561" s="37">
        <f t="shared" ca="1" si="115"/>
        <v>3.3494117647058817E-5</v>
      </c>
      <c r="L2561" s="37">
        <f ca="1">IFERROR(VLOOKUP($E2561&amp;"-1",'PTE - Segment Emissions Calcs'!$I$8:$Z$8919,20,FALSE),0)</f>
        <v>3.3494117647058817E-5</v>
      </c>
      <c r="M2561" s="37">
        <f ca="1">IFERROR(VLOOKUP($E2561&amp;"-2",'PTE - Segment Emissions Calcs'!$I$8:$Z$8919,20,FALSE),0)</f>
        <v>0</v>
      </c>
      <c r="N2561" s="37">
        <f t="shared" ca="1" si="116"/>
        <v>3.3494117647058817E-5</v>
      </c>
      <c r="O2561" s="38">
        <f t="array" aca="1" ref="O2561" ca="1">IF($H2561="TOTAL HAP",H2561,MAX(IF('PTE - Segment Emissions Calcs'!$B$8:$B$8919=$B2561,'PTE - Segment Emissions Calcs'!$V$8:$V$8919,)))</f>
        <v>7.6470588235294111E-6</v>
      </c>
      <c r="P2561" s="38">
        <f t="array" aca="1" ref="P2561" ca="1">IF($H2561="TOTAL HAP",K2561,MAX(IF('PTE - Segment Emissions Calcs'!$B$8:$B$8919=$B2561,'PTE - Segment Emissions Calcs'!$X$8:$X$8919,)))</f>
        <v>3.3494117647058817E-5</v>
      </c>
      <c r="Q2561" s="38">
        <f t="array" aca="1" ref="Q2561" ca="1">IF($H2561="TOTAL HAP",N2561,MAX(IF('PTE - Segment Emissions Calcs'!$B$8:$B$8919=$B2561,'PTE - Segment Emissions Calcs'!$Z$8:$Z$8919,)))</f>
        <v>3.3494117647058817E-5</v>
      </c>
      <c r="R2561" s="39"/>
    </row>
    <row r="2562" spans="1:18" x14ac:dyDescent="0.25">
      <c r="A2562" s="53"/>
      <c r="B2562" s="53"/>
      <c r="C2562" s="34" t="s">
        <v>50</v>
      </c>
      <c r="D2562" s="35"/>
      <c r="E2562" s="35"/>
      <c r="F2562" s="35">
        <f ca="1">IFERROR(VLOOKUP($E2562&amp;"-1",'PTE - Segment Emissions Calcs'!$I$8:$V$8919,16,FALSE),0)</f>
        <v>1.7941176470588234E-5</v>
      </c>
      <c r="G2562" s="35">
        <f ca="1">IFERROR(VLOOKUP($E2562&amp;"-2",'PTE - Segment Emissions Calcs'!$I$8:$V$8919,16,FALSE),0)</f>
        <v>0</v>
      </c>
      <c r="H2562" s="36">
        <f t="shared" ca="1" si="114"/>
        <v>1.7941176470588234E-5</v>
      </c>
      <c r="I2562" s="37">
        <f ca="1">IFERROR(VLOOKUP($E2562&amp;"-1",'PTE - Segment Emissions Calcs'!$I$8:$X$8919,18,FALSE),0)</f>
        <v>7.8582352941176462E-5</v>
      </c>
      <c r="J2562" s="37">
        <f ca="1">IFERROR(VLOOKUP($E2562&amp;"-2",'PTE - Segment Emissions Calcs'!$I$8:$X$8919,18,FALSE),0)</f>
        <v>0</v>
      </c>
      <c r="K2562" s="37">
        <f t="shared" ca="1" si="115"/>
        <v>7.8582352941176462E-5</v>
      </c>
      <c r="L2562" s="37">
        <f ca="1">IFERROR(VLOOKUP($E2562&amp;"-1",'PTE - Segment Emissions Calcs'!$I$8:$Z$8919,20,FALSE),0)</f>
        <v>7.8582352941176462E-5</v>
      </c>
      <c r="M2562" s="37">
        <f ca="1">IFERROR(VLOOKUP($E2562&amp;"-2",'PTE - Segment Emissions Calcs'!$I$8:$Z$8919,20,FALSE),0)</f>
        <v>0</v>
      </c>
      <c r="N2562" s="37">
        <f t="shared" ca="1" si="116"/>
        <v>7.8582352941176462E-5</v>
      </c>
      <c r="O2562" s="38">
        <f t="array" aca="1" ref="O2562" ca="1">IF($H2562="TOTAL HAP",H2562,MAX(IF('PTE - Segment Emissions Calcs'!$B$8:$B$8919=$B2562,'PTE - Segment Emissions Calcs'!$V$8:$V$8919,)))</f>
        <v>1.7941176470588234E-5</v>
      </c>
      <c r="P2562" s="38">
        <f t="array" aca="1" ref="P2562" ca="1">IF($H2562="TOTAL HAP",K2562,MAX(IF('PTE - Segment Emissions Calcs'!$B$8:$B$8919=$B2562,'PTE - Segment Emissions Calcs'!$X$8:$X$8919,)))</f>
        <v>7.8582352941176462E-5</v>
      </c>
      <c r="Q2562" s="38">
        <f t="array" aca="1" ref="Q2562" ca="1">IF($H2562="TOTAL HAP",N2562,MAX(IF('PTE - Segment Emissions Calcs'!$B$8:$B$8919=$B2562,'PTE - Segment Emissions Calcs'!$Z$8:$Z$8919,)))</f>
        <v>7.8582352941176462E-5</v>
      </c>
      <c r="R2562" s="39"/>
    </row>
    <row r="2563" spans="1:18" x14ac:dyDescent="0.25">
      <c r="A2563" s="53"/>
      <c r="B2563" s="53"/>
      <c r="C2563" s="34" t="s">
        <v>61</v>
      </c>
      <c r="D2563" s="35"/>
      <c r="E2563" s="35"/>
      <c r="F2563" s="35">
        <f ca="1">IFERROR(VLOOKUP($E2563&amp;"-1",'PTE - Segment Emissions Calcs'!$I$8:$V$8919,16,FALSE),0)</f>
        <v>6.1764705882352936E-5</v>
      </c>
      <c r="G2563" s="35">
        <f ca="1">IFERROR(VLOOKUP($E2563&amp;"-2",'PTE - Segment Emissions Calcs'!$I$8:$V$8919,16,FALSE),0)</f>
        <v>0</v>
      </c>
      <c r="H2563" s="36">
        <f t="shared" ca="1" si="114"/>
        <v>6.1764705882352936E-5</v>
      </c>
      <c r="I2563" s="37">
        <f ca="1">IFERROR(VLOOKUP($E2563&amp;"-1",'PTE - Segment Emissions Calcs'!$I$8:$X$8919,18,FALSE),0)</f>
        <v>2.7052941176470587E-4</v>
      </c>
      <c r="J2563" s="37">
        <f ca="1">IFERROR(VLOOKUP($E2563&amp;"-2",'PTE - Segment Emissions Calcs'!$I$8:$X$8919,18,FALSE),0)</f>
        <v>0</v>
      </c>
      <c r="K2563" s="37">
        <f t="shared" ca="1" si="115"/>
        <v>2.7052941176470587E-4</v>
      </c>
      <c r="L2563" s="37">
        <f ca="1">IFERROR(VLOOKUP($E2563&amp;"-1",'PTE - Segment Emissions Calcs'!$I$8:$Z$8919,20,FALSE),0)</f>
        <v>2.7052941176470587E-4</v>
      </c>
      <c r="M2563" s="37">
        <f ca="1">IFERROR(VLOOKUP($E2563&amp;"-2",'PTE - Segment Emissions Calcs'!$I$8:$Z$8919,20,FALSE),0)</f>
        <v>0</v>
      </c>
      <c r="N2563" s="37">
        <f t="shared" ca="1" si="116"/>
        <v>2.7052941176470587E-4</v>
      </c>
      <c r="O2563" s="38">
        <f t="array" aca="1" ref="O2563" ca="1">IF($H2563="TOTAL HAP",H2563,MAX(IF('PTE - Segment Emissions Calcs'!$B$8:$B$8919=$B2563,'PTE - Segment Emissions Calcs'!$V$8:$V$8919,)))</f>
        <v>6.1764705882352936E-5</v>
      </c>
      <c r="P2563" s="38">
        <f t="array" aca="1" ref="P2563" ca="1">IF($H2563="TOTAL HAP",K2563,MAX(IF('PTE - Segment Emissions Calcs'!$B$8:$B$8919=$B2563,'PTE - Segment Emissions Calcs'!$X$8:$X$8919,)))</f>
        <v>2.7052941176470587E-4</v>
      </c>
      <c r="Q2563" s="38">
        <f t="array" aca="1" ref="Q2563" ca="1">IF($H2563="TOTAL HAP",N2563,MAX(IF('PTE - Segment Emissions Calcs'!$B$8:$B$8919=$B2563,'PTE - Segment Emissions Calcs'!$Z$8:$Z$8919,)))</f>
        <v>2.7052941176470587E-4</v>
      </c>
      <c r="R2563" s="39"/>
    </row>
    <row r="2564" spans="1:18" x14ac:dyDescent="0.25">
      <c r="A2564" s="53"/>
      <c r="B2564" s="53"/>
      <c r="C2564" s="34" t="s">
        <v>51</v>
      </c>
      <c r="D2564" s="35"/>
      <c r="E2564" s="35"/>
      <c r="F2564" s="35">
        <f ca="1">IFERROR(VLOOKUP($E2564&amp;"-1",'PTE - Segment Emissions Calcs'!$I$8:$V$8919,16,FALSE),0)</f>
        <v>4.9999999999999998E-7</v>
      </c>
      <c r="G2564" s="35">
        <f ca="1">IFERROR(VLOOKUP($E2564&amp;"-2",'PTE - Segment Emissions Calcs'!$I$8:$V$8919,16,FALSE),0)</f>
        <v>0</v>
      </c>
      <c r="H2564" s="36">
        <f t="shared" ca="1" si="114"/>
        <v>4.9999999999999998E-7</v>
      </c>
      <c r="I2564" s="37">
        <f ca="1">IFERROR(VLOOKUP($E2564&amp;"-1",'PTE - Segment Emissions Calcs'!$I$8:$X$8919,18,FALSE),0)</f>
        <v>2.1900000000000002E-6</v>
      </c>
      <c r="J2564" s="37">
        <f ca="1">IFERROR(VLOOKUP($E2564&amp;"-2",'PTE - Segment Emissions Calcs'!$I$8:$X$8919,18,FALSE),0)</f>
        <v>0</v>
      </c>
      <c r="K2564" s="37">
        <f t="shared" ca="1" si="115"/>
        <v>2.1900000000000002E-6</v>
      </c>
      <c r="L2564" s="37">
        <f ca="1">IFERROR(VLOOKUP($E2564&amp;"-1",'PTE - Segment Emissions Calcs'!$I$8:$Z$8919,20,FALSE),0)</f>
        <v>2.1900000000000002E-6</v>
      </c>
      <c r="M2564" s="37">
        <f ca="1">IFERROR(VLOOKUP($E2564&amp;"-2",'PTE - Segment Emissions Calcs'!$I$8:$Z$8919,20,FALSE),0)</f>
        <v>0</v>
      </c>
      <c r="N2564" s="37">
        <f t="shared" ca="1" si="116"/>
        <v>2.1900000000000002E-6</v>
      </c>
      <c r="O2564" s="38">
        <f t="array" aca="1" ref="O2564" ca="1">IF($H2564="TOTAL HAP",H2564,MAX(IF('PTE - Segment Emissions Calcs'!$B$8:$B$8919=$B2564,'PTE - Segment Emissions Calcs'!$V$8:$V$8919,)))</f>
        <v>4.9999999999999998E-7</v>
      </c>
      <c r="P2564" s="38">
        <f t="array" aca="1" ref="P2564" ca="1">IF($H2564="TOTAL HAP",K2564,MAX(IF('PTE - Segment Emissions Calcs'!$B$8:$B$8919=$B2564,'PTE - Segment Emissions Calcs'!$X$8:$X$8919,)))</f>
        <v>2.1900000000000002E-6</v>
      </c>
      <c r="Q2564" s="38">
        <f t="array" aca="1" ref="Q2564" ca="1">IF($H2564="TOTAL HAP",N2564,MAX(IF('PTE - Segment Emissions Calcs'!$B$8:$B$8919=$B2564,'PTE - Segment Emissions Calcs'!$Z$8:$Z$8919,)))</f>
        <v>2.1900000000000002E-6</v>
      </c>
      <c r="R2564" s="39"/>
    </row>
    <row r="2565" spans="1:18" x14ac:dyDescent="0.25">
      <c r="A2565" s="53"/>
      <c r="B2565" s="53"/>
      <c r="C2565" s="34" t="s">
        <v>67</v>
      </c>
      <c r="D2565" s="35"/>
      <c r="E2565" s="35"/>
      <c r="F2565" s="35">
        <f ca="1">IFERROR(VLOOKUP($E2565&amp;"-1",'PTE - Segment Emissions Calcs'!$I$8:$V$8919,16,FALSE),0)</f>
        <v>1.1999999999999999E-4</v>
      </c>
      <c r="G2565" s="35">
        <f ca="1">IFERROR(VLOOKUP($E2565&amp;"-2",'PTE - Segment Emissions Calcs'!$I$8:$V$8919,16,FALSE),0)</f>
        <v>0</v>
      </c>
      <c r="H2565" s="36">
        <f t="shared" ca="1" si="114"/>
        <v>1.1999999999999999E-4</v>
      </c>
      <c r="I2565" s="37">
        <f ca="1">IFERROR(VLOOKUP($E2565&amp;"-1",'PTE - Segment Emissions Calcs'!$I$8:$X$8919,18,FALSE),0)</f>
        <v>5.2559999999999998E-4</v>
      </c>
      <c r="J2565" s="37">
        <f ca="1">IFERROR(VLOOKUP($E2565&amp;"-2",'PTE - Segment Emissions Calcs'!$I$8:$X$8919,18,FALSE),0)</f>
        <v>0</v>
      </c>
      <c r="K2565" s="37">
        <f t="shared" ca="1" si="115"/>
        <v>5.2559999999999998E-4</v>
      </c>
      <c r="L2565" s="37">
        <f ca="1">IFERROR(VLOOKUP($E2565&amp;"-1",'PTE - Segment Emissions Calcs'!$I$8:$Z$8919,20,FALSE),0)</f>
        <v>5.2559999999999998E-4</v>
      </c>
      <c r="M2565" s="37">
        <f ca="1">IFERROR(VLOOKUP($E2565&amp;"-2",'PTE - Segment Emissions Calcs'!$I$8:$Z$8919,20,FALSE),0)</f>
        <v>0</v>
      </c>
      <c r="N2565" s="37">
        <f t="shared" ca="1" si="116"/>
        <v>5.2559999999999998E-4</v>
      </c>
      <c r="O2565" s="38">
        <f t="array" aca="1" ref="O2565" ca="1">IF($H2565="TOTAL HAP",H2565,MAX(IF('PTE - Segment Emissions Calcs'!$B$8:$B$8919=$B2565,'PTE - Segment Emissions Calcs'!$V$8:$V$8919,)))</f>
        <v>1.1999999999999999E-4</v>
      </c>
      <c r="P2565" s="38">
        <f t="array" aca="1" ref="P2565" ca="1">IF($H2565="TOTAL HAP",K2565,MAX(IF('PTE - Segment Emissions Calcs'!$B$8:$B$8919=$B2565,'PTE - Segment Emissions Calcs'!$X$8:$X$8919,)))</f>
        <v>5.2559999999999998E-4</v>
      </c>
      <c r="Q2565" s="38">
        <f t="array" aca="1" ref="Q2565" ca="1">IF($H2565="TOTAL HAP",N2565,MAX(IF('PTE - Segment Emissions Calcs'!$B$8:$B$8919=$B2565,'PTE - Segment Emissions Calcs'!$Z$8:$Z$8919,)))</f>
        <v>5.2559999999999998E-4</v>
      </c>
      <c r="R2565" s="39"/>
    </row>
    <row r="2566" spans="1:18" x14ac:dyDescent="0.25">
      <c r="A2566" s="53"/>
      <c r="B2566" s="53"/>
      <c r="C2566" s="34" t="s">
        <v>68</v>
      </c>
      <c r="D2566" s="35"/>
      <c r="E2566" s="35"/>
      <c r="F2566" s="35">
        <f ca="1">IFERROR(VLOOKUP($E2566&amp;"-1",'PTE - Segment Emissions Calcs'!$I$8:$V$8919,16,FALSE),0)</f>
        <v>1.9199999999999999E-5</v>
      </c>
      <c r="G2566" s="35">
        <f ca="1">IFERROR(VLOOKUP($E2566&amp;"-2",'PTE - Segment Emissions Calcs'!$I$8:$V$8919,16,FALSE),0)</f>
        <v>0</v>
      </c>
      <c r="H2566" s="36">
        <f t="shared" ca="1" si="114"/>
        <v>1.9199999999999999E-5</v>
      </c>
      <c r="I2566" s="37">
        <f ca="1">IFERROR(VLOOKUP($E2566&amp;"-1",'PTE - Segment Emissions Calcs'!$I$8:$X$8919,18,FALSE),0)</f>
        <v>8.4095999999999989E-5</v>
      </c>
      <c r="J2566" s="37">
        <f ca="1">IFERROR(VLOOKUP($E2566&amp;"-2",'PTE - Segment Emissions Calcs'!$I$8:$X$8919,18,FALSE),0)</f>
        <v>0</v>
      </c>
      <c r="K2566" s="37">
        <f t="shared" ca="1" si="115"/>
        <v>8.4095999999999989E-5</v>
      </c>
      <c r="L2566" s="37">
        <f ca="1">IFERROR(VLOOKUP($E2566&amp;"-1",'PTE - Segment Emissions Calcs'!$I$8:$Z$8919,20,FALSE),0)</f>
        <v>8.4095999999999989E-5</v>
      </c>
      <c r="M2566" s="37">
        <f ca="1">IFERROR(VLOOKUP($E2566&amp;"-2",'PTE - Segment Emissions Calcs'!$I$8:$Z$8919,20,FALSE),0)</f>
        <v>0</v>
      </c>
      <c r="N2566" s="37">
        <f t="shared" ca="1" si="116"/>
        <v>8.4095999999999989E-5</v>
      </c>
      <c r="O2566" s="38">
        <f t="array" aca="1" ref="O2566" ca="1">IF($H2566="TOTAL HAP",H2566,MAX(IF('PTE - Segment Emissions Calcs'!$B$8:$B$8919=$B2566,'PTE - Segment Emissions Calcs'!$V$8:$V$8919,)))</f>
        <v>1.9199999999999999E-5</v>
      </c>
      <c r="P2566" s="38">
        <f t="array" aca="1" ref="P2566" ca="1">IF($H2566="TOTAL HAP",K2566,MAX(IF('PTE - Segment Emissions Calcs'!$B$8:$B$8919=$B2566,'PTE - Segment Emissions Calcs'!$X$8:$X$8919,)))</f>
        <v>8.4095999999999989E-5</v>
      </c>
      <c r="Q2566" s="38">
        <f t="array" aca="1" ref="Q2566" ca="1">IF($H2566="TOTAL HAP",N2566,MAX(IF('PTE - Segment Emissions Calcs'!$B$8:$B$8919=$B2566,'PTE - Segment Emissions Calcs'!$Z$8:$Z$8919,)))</f>
        <v>8.4095999999999989E-5</v>
      </c>
      <c r="R2566" s="39"/>
    </row>
    <row r="2567" spans="1:18" x14ac:dyDescent="0.25">
      <c r="A2567" s="53"/>
      <c r="B2567" s="53"/>
      <c r="C2567" s="34" t="s">
        <v>52</v>
      </c>
      <c r="D2567" s="35"/>
      <c r="E2567" s="35"/>
      <c r="F2567" s="35">
        <f ca="1">IFERROR(VLOOKUP($E2567&amp;"-1",'PTE - Segment Emissions Calcs'!$I$8:$V$8919,16,FALSE),0)</f>
        <v>1.4705882352941178E-7</v>
      </c>
      <c r="G2567" s="35">
        <f ca="1">IFERROR(VLOOKUP($E2567&amp;"-2",'PTE - Segment Emissions Calcs'!$I$8:$V$8919,16,FALSE),0)</f>
        <v>0</v>
      </c>
      <c r="H2567" s="36">
        <f t="shared" ca="1" si="114"/>
        <v>1.4705882352941178E-7</v>
      </c>
      <c r="I2567" s="37">
        <f ca="1">IFERROR(VLOOKUP($E2567&amp;"-1",'PTE - Segment Emissions Calcs'!$I$8:$X$8919,18,FALSE),0)</f>
        <v>6.4411764705882354E-7</v>
      </c>
      <c r="J2567" s="37">
        <f ca="1">IFERROR(VLOOKUP($E2567&amp;"-2",'PTE - Segment Emissions Calcs'!$I$8:$X$8919,18,FALSE),0)</f>
        <v>0</v>
      </c>
      <c r="K2567" s="37">
        <f t="shared" ca="1" si="115"/>
        <v>6.4411764705882354E-7</v>
      </c>
      <c r="L2567" s="37">
        <f ca="1">IFERROR(VLOOKUP($E2567&amp;"-1",'PTE - Segment Emissions Calcs'!$I$8:$Z$8919,20,FALSE),0)</f>
        <v>6.4411764705882354E-7</v>
      </c>
      <c r="M2567" s="37">
        <f ca="1">IFERROR(VLOOKUP($E2567&amp;"-2",'PTE - Segment Emissions Calcs'!$I$8:$Z$8919,20,FALSE),0)</f>
        <v>0</v>
      </c>
      <c r="N2567" s="37">
        <f t="shared" ca="1" si="116"/>
        <v>6.4411764705882354E-7</v>
      </c>
      <c r="O2567" s="38">
        <f t="array" aca="1" ref="O2567" ca="1">IF($H2567="TOTAL HAP",H2567,MAX(IF('PTE - Segment Emissions Calcs'!$B$8:$B$8919=$B2567,'PTE - Segment Emissions Calcs'!$V$8:$V$8919,)))</f>
        <v>1.4705882352941178E-7</v>
      </c>
      <c r="P2567" s="38">
        <f t="array" aca="1" ref="P2567" ca="1">IF($H2567="TOTAL HAP",K2567,MAX(IF('PTE - Segment Emissions Calcs'!$B$8:$B$8919=$B2567,'PTE - Segment Emissions Calcs'!$X$8:$X$8919,)))</f>
        <v>6.4411764705882354E-7</v>
      </c>
      <c r="Q2567" s="38">
        <f t="array" aca="1" ref="Q2567" ca="1">IF($H2567="TOTAL HAP",N2567,MAX(IF('PTE - Segment Emissions Calcs'!$B$8:$B$8919=$B2567,'PTE - Segment Emissions Calcs'!$Z$8:$Z$8919,)))</f>
        <v>6.4411764705882354E-7</v>
      </c>
      <c r="R2567" s="39"/>
    </row>
    <row r="2568" spans="1:18" x14ac:dyDescent="0.25">
      <c r="A2568" s="53"/>
      <c r="B2568" s="53"/>
      <c r="C2568" s="34" t="s">
        <v>62</v>
      </c>
      <c r="D2568" s="35"/>
      <c r="E2568" s="35"/>
      <c r="F2568" s="35">
        <f ca="1">IFERROR(VLOOKUP($E2568&amp;"-1",'PTE - Segment Emissions Calcs'!$I$8:$V$8919,16,FALSE),0)</f>
        <v>2.6400000000000001E-5</v>
      </c>
      <c r="G2568" s="35">
        <f ca="1">IFERROR(VLOOKUP($E2568&amp;"-2",'PTE - Segment Emissions Calcs'!$I$8:$V$8919,16,FALSE),0)</f>
        <v>0</v>
      </c>
      <c r="H2568" s="36">
        <f t="shared" ca="1" si="114"/>
        <v>2.6400000000000001E-5</v>
      </c>
      <c r="I2568" s="37">
        <f ca="1">IFERROR(VLOOKUP($E2568&amp;"-1",'PTE - Segment Emissions Calcs'!$I$8:$X$8919,18,FALSE),0)</f>
        <v>1.1563200000000001E-4</v>
      </c>
      <c r="J2568" s="37">
        <f ca="1">IFERROR(VLOOKUP($E2568&amp;"-2",'PTE - Segment Emissions Calcs'!$I$8:$X$8919,18,FALSE),0)</f>
        <v>0</v>
      </c>
      <c r="K2568" s="37">
        <f t="shared" ca="1" si="115"/>
        <v>1.1563200000000001E-4</v>
      </c>
      <c r="L2568" s="37">
        <f ca="1">IFERROR(VLOOKUP($E2568&amp;"-1",'PTE - Segment Emissions Calcs'!$I$8:$Z$8919,20,FALSE),0)</f>
        <v>1.1563200000000001E-4</v>
      </c>
      <c r="M2568" s="37">
        <f ca="1">IFERROR(VLOOKUP($E2568&amp;"-2",'PTE - Segment Emissions Calcs'!$I$8:$Z$8919,20,FALSE),0)</f>
        <v>0</v>
      </c>
      <c r="N2568" s="37">
        <f t="shared" ca="1" si="116"/>
        <v>1.1563200000000001E-4</v>
      </c>
      <c r="O2568" s="38">
        <f t="array" aca="1" ref="O2568" ca="1">IF($H2568="TOTAL HAP",H2568,MAX(IF('PTE - Segment Emissions Calcs'!$B$8:$B$8919=$B2568,'PTE - Segment Emissions Calcs'!$V$8:$V$8919,)))</f>
        <v>2.6400000000000001E-5</v>
      </c>
      <c r="P2568" s="38">
        <f t="array" aca="1" ref="P2568" ca="1">IF($H2568="TOTAL HAP",K2568,MAX(IF('PTE - Segment Emissions Calcs'!$B$8:$B$8919=$B2568,'PTE - Segment Emissions Calcs'!$X$8:$X$8919,)))</f>
        <v>1.1563200000000001E-4</v>
      </c>
      <c r="Q2568" s="38">
        <f t="array" aca="1" ref="Q2568" ca="1">IF($H2568="TOTAL HAP",N2568,MAX(IF('PTE - Segment Emissions Calcs'!$B$8:$B$8919=$B2568,'PTE - Segment Emissions Calcs'!$Z$8:$Z$8919,)))</f>
        <v>1.1563200000000001E-4</v>
      </c>
      <c r="R2568" s="39"/>
    </row>
    <row r="2569" spans="1:18" x14ac:dyDescent="0.25">
      <c r="A2569" s="53"/>
      <c r="B2569" s="53"/>
      <c r="C2569" s="34" t="s">
        <v>53</v>
      </c>
      <c r="D2569" s="35"/>
      <c r="E2569" s="35"/>
      <c r="F2569" s="35">
        <f ca="1">IFERROR(VLOOKUP($E2569&amp;"-1",'PTE - Segment Emissions Calcs'!$I$8:$V$8919,16,FALSE),0)</f>
        <v>1E-4</v>
      </c>
      <c r="G2569" s="35">
        <f ca="1">IFERROR(VLOOKUP($E2569&amp;"-2",'PTE - Segment Emissions Calcs'!$I$8:$V$8919,16,FALSE),0)</f>
        <v>0</v>
      </c>
      <c r="H2569" s="36">
        <f t="shared" ca="1" si="114"/>
        <v>1E-4</v>
      </c>
      <c r="I2569" s="37">
        <f ca="1">IFERROR(VLOOKUP($E2569&amp;"-1",'PTE - Segment Emissions Calcs'!$I$8:$X$8919,18,FALSE),0)</f>
        <v>4.3800000000000002E-4</v>
      </c>
      <c r="J2569" s="37">
        <f ca="1">IFERROR(VLOOKUP($E2569&amp;"-2",'PTE - Segment Emissions Calcs'!$I$8:$X$8919,18,FALSE),0)</f>
        <v>0</v>
      </c>
      <c r="K2569" s="37">
        <f t="shared" ca="1" si="115"/>
        <v>4.3800000000000002E-4</v>
      </c>
      <c r="L2569" s="37">
        <f ca="1">IFERROR(VLOOKUP($E2569&amp;"-1",'PTE - Segment Emissions Calcs'!$I$8:$Z$8919,20,FALSE),0)</f>
        <v>4.3800000000000002E-4</v>
      </c>
      <c r="M2569" s="37">
        <f ca="1">IFERROR(VLOOKUP($E2569&amp;"-2",'PTE - Segment Emissions Calcs'!$I$8:$Z$8919,20,FALSE),0)</f>
        <v>0</v>
      </c>
      <c r="N2569" s="37">
        <f t="shared" ca="1" si="116"/>
        <v>4.3800000000000002E-4</v>
      </c>
      <c r="O2569" s="38">
        <f t="array" aca="1" ref="O2569" ca="1">IF($H2569="TOTAL HAP",H2569,MAX(IF('PTE - Segment Emissions Calcs'!$B$8:$B$8919=$B2569,'PTE - Segment Emissions Calcs'!$V$8:$V$8919,)))</f>
        <v>1E-4</v>
      </c>
      <c r="P2569" s="38">
        <f t="array" aca="1" ref="P2569" ca="1">IF($H2569="TOTAL HAP",K2569,MAX(IF('PTE - Segment Emissions Calcs'!$B$8:$B$8919=$B2569,'PTE - Segment Emissions Calcs'!$X$8:$X$8919,)))</f>
        <v>4.3800000000000002E-4</v>
      </c>
      <c r="Q2569" s="38">
        <f t="array" aca="1" ref="Q2569" ca="1">IF($H2569="TOTAL HAP",N2569,MAX(IF('PTE - Segment Emissions Calcs'!$B$8:$B$8919=$B2569,'PTE - Segment Emissions Calcs'!$Z$8:$Z$8919,)))</f>
        <v>4.3800000000000002E-4</v>
      </c>
      <c r="R2569" s="39"/>
    </row>
    <row r="2570" spans="1:18" x14ac:dyDescent="0.25">
      <c r="A2570" s="53"/>
      <c r="B2570" s="53"/>
      <c r="C2570" s="34" t="s">
        <v>70</v>
      </c>
      <c r="D2570" s="35"/>
      <c r="E2570" s="35"/>
      <c r="F2570" s="35">
        <f ca="1">IFERROR(VLOOKUP($E2570&amp;"-1",'PTE - Segment Emissions Calcs'!$I$8:$V$8919,16,FALSE),0)</f>
        <v>2.6320147058823529E-5</v>
      </c>
      <c r="G2570" s="35">
        <f ca="1">IFERROR(VLOOKUP($E2570&amp;"-2",'PTE - Segment Emissions Calcs'!$I$8:$V$8919,16,FALSE),0)</f>
        <v>0</v>
      </c>
      <c r="H2570" s="36">
        <f t="shared" ca="1" si="114"/>
        <v>2.6320147058823529E-5</v>
      </c>
      <c r="I2570" s="37">
        <f ca="1">IFERROR(VLOOKUP($E2570&amp;"-1",'PTE - Segment Emissions Calcs'!$I$8:$X$8919,18,FALSE),0)</f>
        <v>1.1528224411764705E-4</v>
      </c>
      <c r="J2570" s="37">
        <f ca="1">IFERROR(VLOOKUP($E2570&amp;"-2",'PTE - Segment Emissions Calcs'!$I$8:$X$8919,18,FALSE),0)</f>
        <v>0</v>
      </c>
      <c r="K2570" s="37">
        <f t="shared" ca="1" si="115"/>
        <v>1.1528224411764705E-4</v>
      </c>
      <c r="L2570" s="37">
        <f ca="1">IFERROR(VLOOKUP($E2570&amp;"-1",'PTE - Segment Emissions Calcs'!$I$8:$Z$8919,20,FALSE),0)</f>
        <v>1.1528224411764705E-4</v>
      </c>
      <c r="M2570" s="37">
        <f ca="1">IFERROR(VLOOKUP($E2570&amp;"-2",'PTE - Segment Emissions Calcs'!$I$8:$Z$8919,20,FALSE),0)</f>
        <v>0</v>
      </c>
      <c r="N2570" s="37">
        <f t="shared" ca="1" si="116"/>
        <v>1.1528224411764705E-4</v>
      </c>
      <c r="O2570" s="38">
        <f t="array" aca="1" ref="O2570" ca="1">IF($H2570="TOTAL HAP",H2570,MAX(IF('PTE - Segment Emissions Calcs'!$B$8:$B$8919=$B2570,'PTE - Segment Emissions Calcs'!$V$8:$V$8919,)))</f>
        <v>2.6320147058823529E-5</v>
      </c>
      <c r="P2570" s="38">
        <f t="array" aca="1" ref="P2570" ca="1">IF($H2570="TOTAL HAP",K2570,MAX(IF('PTE - Segment Emissions Calcs'!$B$8:$B$8919=$B2570,'PTE - Segment Emissions Calcs'!$X$8:$X$8919,)))</f>
        <v>1.1528224411764705E-4</v>
      </c>
      <c r="Q2570" s="38">
        <f t="array" aca="1" ref="Q2570" ca="1">IF($H2570="TOTAL HAP",N2570,MAX(IF('PTE - Segment Emissions Calcs'!$B$8:$B$8919=$B2570,'PTE - Segment Emissions Calcs'!$Z$8:$Z$8919,)))</f>
        <v>1.1528224411764705E-4</v>
      </c>
      <c r="R2570" s="39"/>
    </row>
    <row r="2571" spans="1:18" ht="15.75" thickBot="1" x14ac:dyDescent="0.3">
      <c r="A2571" s="54"/>
      <c r="B2571" s="54"/>
      <c r="C2571" s="43" t="s">
        <v>69</v>
      </c>
      <c r="D2571" s="44"/>
      <c r="E2571" s="44"/>
      <c r="F2571" s="44">
        <f ca="1">IFERROR(VLOOKUP($E2571&amp;"-1",'PTE - Segment Emissions Calcs'!$I$8:$V$8919,16,FALSE),0)</f>
        <v>7.5000000000000002E-4</v>
      </c>
      <c r="G2571" s="44">
        <f ca="1">IFERROR(VLOOKUP($E2571&amp;"-2",'PTE - Segment Emissions Calcs'!$I$8:$V$8919,16,FALSE),0)</f>
        <v>0</v>
      </c>
      <c r="H2571" s="45">
        <f t="shared" ca="1" si="114"/>
        <v>7.5000000000000002E-4</v>
      </c>
      <c r="I2571" s="46">
        <f ca="1">IFERROR(VLOOKUP($E2571&amp;"-1",'PTE - Segment Emissions Calcs'!$I$8:$X$8919,18,FALSE),0)</f>
        <v>3.2850000000000002E-3</v>
      </c>
      <c r="J2571" s="46">
        <f ca="1">IFERROR(VLOOKUP($E2571&amp;"-2",'PTE - Segment Emissions Calcs'!$I$8:$X$8919,18,FALSE),0)</f>
        <v>0</v>
      </c>
      <c r="K2571" s="46">
        <f t="shared" ca="1" si="115"/>
        <v>3.2850000000000002E-3</v>
      </c>
      <c r="L2571" s="46">
        <f ca="1">IFERROR(VLOOKUP($E2571&amp;"-1",'PTE - Segment Emissions Calcs'!$I$8:$Z$8919,20,FALSE),0)</f>
        <v>3.2850000000000002E-3</v>
      </c>
      <c r="M2571" s="46">
        <f ca="1">IFERROR(VLOOKUP($E2571&amp;"-2",'PTE - Segment Emissions Calcs'!$I$8:$Z$8919,20,FALSE),0)</f>
        <v>0</v>
      </c>
      <c r="N2571" s="46">
        <f t="shared" ca="1" si="116"/>
        <v>3.2850000000000002E-3</v>
      </c>
      <c r="O2571" s="47">
        <f t="array" aca="1" ref="O2571" ca="1">IF($H2571="TOTAL HAP",H2571,MAX(IF('PTE - Segment Emissions Calcs'!$B$8:$B$8919=$B2571,'PTE - Segment Emissions Calcs'!$V$8:$V$8919,)))</f>
        <v>7.5000000000000002E-4</v>
      </c>
      <c r="P2571" s="47">
        <f t="array" aca="1" ref="P2571" ca="1">IF($H2571="TOTAL HAP",K2571,MAX(IF('PTE - Segment Emissions Calcs'!$B$8:$B$8919=$B2571,'PTE - Segment Emissions Calcs'!$X$8:$X$8919,)))</f>
        <v>3.2850000000000002E-3</v>
      </c>
      <c r="Q2571" s="47">
        <f t="array" aca="1" ref="Q2571" ca="1">IF($H2571="TOTAL HAP",N2571,MAX(IF('PTE - Segment Emissions Calcs'!$B$8:$B$8919=$B2571,'PTE - Segment Emissions Calcs'!$Z$8:$Z$8919,)))</f>
        <v>3.2850000000000002E-3</v>
      </c>
      <c r="R2571" s="48"/>
    </row>
    <row r="2572" spans="1:18" ht="15.75" thickTop="1" x14ac:dyDescent="0.25">
      <c r="A2572" s="55" t="str">
        <f ca="1">VLOOKUP(#REF!,'PTE - Segment Emissions Calcs'!$C$8:$J$8919,8,FALSE)</f>
        <v>COMG 034</v>
      </c>
      <c r="B2572" s="25" t="str">
        <f ca="1">VLOOKUP(A2572,'PTE - Segment Emissions Calcs'!$J$8:$O$8919,4,FALSE)</f>
        <v>Flare Header System</v>
      </c>
      <c r="C2572" s="26" t="s">
        <v>17</v>
      </c>
      <c r="D2572" s="27"/>
      <c r="E2572" s="27"/>
      <c r="F2572" s="27">
        <f ca="1">IFERROR(VLOOKUP($E2572&amp;"-1",'PTE - Segment Emissions Calcs'!$I$8:$V$8919,16,FALSE),0)</f>
        <v>10.490400000000001</v>
      </c>
      <c r="G2572" s="27">
        <f ca="1">IFERROR(VLOOKUP($E2572&amp;"-2",'PTE - Segment Emissions Calcs'!$I$8:$V$8919,16,FALSE),0)</f>
        <v>0</v>
      </c>
      <c r="H2572" s="28">
        <f t="shared" ca="1" si="114"/>
        <v>10.490400000000001</v>
      </c>
      <c r="I2572" s="29">
        <f ca="1">IFERROR(VLOOKUP($E2572&amp;"-1",'PTE - Segment Emissions Calcs'!$I$8:$X$8919,18,FALSE),0)</f>
        <v>45.947952000000008</v>
      </c>
      <c r="J2572" s="29">
        <f ca="1">IFERROR(VLOOKUP($E2572&amp;"-2",'PTE - Segment Emissions Calcs'!$I$8:$X$8919,18,FALSE),0)</f>
        <v>0</v>
      </c>
      <c r="K2572" s="29">
        <f t="shared" ca="1" si="115"/>
        <v>45.947952000000008</v>
      </c>
      <c r="L2572" s="29">
        <f ca="1">IFERROR(VLOOKUP($E2572&amp;"-1",'PTE - Segment Emissions Calcs'!$I$8:$Z$8919,20,FALSE),0)</f>
        <v>45.947952000000008</v>
      </c>
      <c r="M2572" s="29">
        <f ca="1">IFERROR(VLOOKUP($E2572&amp;"-2",'PTE - Segment Emissions Calcs'!$I$8:$Z$8919,20,FALSE),0)</f>
        <v>0</v>
      </c>
      <c r="N2572" s="29">
        <f t="shared" ca="1" si="116"/>
        <v>45.947952000000008</v>
      </c>
      <c r="O2572" s="30">
        <f t="array" aca="1" ref="O2572" ca="1">IF($H2572="TOTAL HAP",H2572,MAX(IF('PTE - Segment Emissions Calcs'!$B$8:$B$8919=$B2572,'PTE - Segment Emissions Calcs'!$V$8:$V$8919,)))</f>
        <v>10.490400000000001</v>
      </c>
      <c r="P2572" s="30">
        <f t="array" aca="1" ref="P2572" ca="1">IF($H2572="TOTAL HAP",K2572,MAX(IF('PTE - Segment Emissions Calcs'!$B$8:$B$8919=$B2572,'PTE - Segment Emissions Calcs'!$X$8:$X$8919,)))</f>
        <v>45.947952000000008</v>
      </c>
      <c r="Q2572" s="30">
        <f t="array" aca="1" ref="Q2572" ca="1">IF($H2572="TOTAL HAP",N2572,MAX(IF('PTE - Segment Emissions Calcs'!$B$8:$B$8919=$B2572,'PTE - Segment Emissions Calcs'!$Z$8:$Z$8919,)))</f>
        <v>45.947952000000008</v>
      </c>
      <c r="R2572" s="31"/>
    </row>
    <row r="2573" spans="1:18" x14ac:dyDescent="0.25">
      <c r="A2573" s="56"/>
      <c r="B2573" s="57"/>
      <c r="C2573" s="34" t="s">
        <v>18</v>
      </c>
      <c r="D2573" s="35"/>
      <c r="E2573" s="35"/>
      <c r="F2573" s="35">
        <f ca="1">IFERROR(VLOOKUP($E2573&amp;"-1",'PTE - Segment Emissions Calcs'!$I$8:$V$8919,16,FALSE),0)</f>
        <v>1.8431372549019608E-5</v>
      </c>
      <c r="G2573" s="35">
        <f ca="1">IFERROR(VLOOKUP($E2573&amp;"-2",'PTE - Segment Emissions Calcs'!$I$8:$V$8919,16,FALSE),0)</f>
        <v>0</v>
      </c>
      <c r="H2573" s="36">
        <f t="shared" ca="1" si="114"/>
        <v>1.8431372549019608E-5</v>
      </c>
      <c r="I2573" s="37">
        <f ca="1">IFERROR(VLOOKUP($E2573&amp;"-1",'PTE - Segment Emissions Calcs'!$I$8:$X$8919,18,FALSE),0)</f>
        <v>8.0729411764705888E-5</v>
      </c>
      <c r="J2573" s="37">
        <f ca="1">IFERROR(VLOOKUP($E2573&amp;"-2",'PTE - Segment Emissions Calcs'!$I$8:$X$8919,18,FALSE),0)</f>
        <v>0</v>
      </c>
      <c r="K2573" s="37">
        <f t="shared" ca="1" si="115"/>
        <v>8.0729411764705888E-5</v>
      </c>
      <c r="L2573" s="37">
        <f ca="1">IFERROR(VLOOKUP($E2573&amp;"-1",'PTE - Segment Emissions Calcs'!$I$8:$Z$8919,20,FALSE),0)</f>
        <v>8.0729411764705888E-5</v>
      </c>
      <c r="M2573" s="37">
        <f ca="1">IFERROR(VLOOKUP($E2573&amp;"-2",'PTE - Segment Emissions Calcs'!$I$8:$Z$8919,20,FALSE),0)</f>
        <v>0</v>
      </c>
      <c r="N2573" s="37">
        <f t="shared" ca="1" si="116"/>
        <v>8.0729411764705888E-5</v>
      </c>
      <c r="O2573" s="38">
        <f t="array" aca="1" ref="O2573" ca="1">IF($H2573="TOTAL HAP",H2573,MAX(IF('PTE - Segment Emissions Calcs'!$B$8:$B$8919=$B2573,'PTE - Segment Emissions Calcs'!$V$8:$V$8919,)))</f>
        <v>1.8431372549019608E-5</v>
      </c>
      <c r="P2573" s="38">
        <f t="array" aca="1" ref="P2573" ca="1">IF($H2573="TOTAL HAP",K2573,MAX(IF('PTE - Segment Emissions Calcs'!$B$8:$B$8919=$B2573,'PTE - Segment Emissions Calcs'!$X$8:$X$8919,)))</f>
        <v>8.0729411764705888E-5</v>
      </c>
      <c r="Q2573" s="38">
        <f t="array" aca="1" ref="Q2573" ca="1">IF($H2573="TOTAL HAP",N2573,MAX(IF('PTE - Segment Emissions Calcs'!$B$8:$B$8919=$B2573,'PTE - Segment Emissions Calcs'!$Z$8:$Z$8919,)))</f>
        <v>8.0729411764705888E-5</v>
      </c>
      <c r="R2573" s="39"/>
    </row>
    <row r="2574" spans="1:18" x14ac:dyDescent="0.25">
      <c r="A2574" s="56"/>
      <c r="B2574" s="57"/>
      <c r="C2574" s="34" t="s">
        <v>19</v>
      </c>
      <c r="D2574" s="35"/>
      <c r="E2574" s="35"/>
      <c r="F2574" s="35">
        <f ca="1">IFERROR(VLOOKUP($E2574&amp;"-1",'PTE - Segment Emissions Calcs'!$I$8:$V$8919,16,FALSE),0)</f>
        <v>2.3011200000000005</v>
      </c>
      <c r="G2574" s="35">
        <f ca="1">IFERROR(VLOOKUP($E2574&amp;"-2",'PTE - Segment Emissions Calcs'!$I$8:$V$8919,16,FALSE),0)</f>
        <v>0</v>
      </c>
      <c r="H2574" s="36">
        <f t="shared" ca="1" si="114"/>
        <v>2.3011200000000005</v>
      </c>
      <c r="I2574" s="37">
        <f ca="1">IFERROR(VLOOKUP($E2574&amp;"-1",'PTE - Segment Emissions Calcs'!$I$8:$X$8919,18,FALSE),0)</f>
        <v>10.078905600000002</v>
      </c>
      <c r="J2574" s="37">
        <f ca="1">IFERROR(VLOOKUP($E2574&amp;"-2",'PTE - Segment Emissions Calcs'!$I$8:$X$8919,18,FALSE),0)</f>
        <v>0</v>
      </c>
      <c r="K2574" s="37">
        <f t="shared" ca="1" si="115"/>
        <v>10.078905600000002</v>
      </c>
      <c r="L2574" s="37">
        <f ca="1">IFERROR(VLOOKUP($E2574&amp;"-1",'PTE - Segment Emissions Calcs'!$I$8:$Z$8919,20,FALSE),0)</f>
        <v>10.078905600000002</v>
      </c>
      <c r="M2574" s="37">
        <f ca="1">IFERROR(VLOOKUP($E2574&amp;"-2",'PTE - Segment Emissions Calcs'!$I$8:$Z$8919,20,FALSE),0)</f>
        <v>0</v>
      </c>
      <c r="N2574" s="37">
        <f t="shared" ca="1" si="116"/>
        <v>10.078905600000002</v>
      </c>
      <c r="O2574" s="38">
        <f t="array" aca="1" ref="O2574" ca="1">IF($H2574="TOTAL HAP",H2574,MAX(IF('PTE - Segment Emissions Calcs'!$B$8:$B$8919=$B2574,'PTE - Segment Emissions Calcs'!$V$8:$V$8919,)))</f>
        <v>2.3011200000000005</v>
      </c>
      <c r="P2574" s="38">
        <f t="array" aca="1" ref="P2574" ca="1">IF($H2574="TOTAL HAP",K2574,MAX(IF('PTE - Segment Emissions Calcs'!$B$8:$B$8919=$B2574,'PTE - Segment Emissions Calcs'!$X$8:$X$8919,)))</f>
        <v>10.078905600000002</v>
      </c>
      <c r="Q2574" s="38">
        <f t="array" aca="1" ref="Q2574" ca="1">IF($H2574="TOTAL HAP",N2574,MAX(IF('PTE - Segment Emissions Calcs'!$B$8:$B$8919=$B2574,'PTE - Segment Emissions Calcs'!$Z$8:$Z$8919,)))</f>
        <v>10.078905600000002</v>
      </c>
      <c r="R2574" s="39"/>
    </row>
    <row r="2575" spans="1:18" x14ac:dyDescent="0.25">
      <c r="A2575" s="53"/>
      <c r="B2575" s="53"/>
      <c r="C2575" s="34" t="s">
        <v>20</v>
      </c>
      <c r="D2575" s="35"/>
      <c r="E2575" s="35"/>
      <c r="F2575" s="35">
        <f ca="1">IFERROR(VLOOKUP($E2575&amp;"-1",'PTE - Segment Emissions Calcs'!$I$8:$V$8919,16,FALSE),0)</f>
        <v>0.28015686274509805</v>
      </c>
      <c r="G2575" s="35">
        <f ca="1">IFERROR(VLOOKUP($E2575&amp;"-2",'PTE - Segment Emissions Calcs'!$I$8:$V$8919,16,FALSE),0)</f>
        <v>0</v>
      </c>
      <c r="H2575" s="36">
        <f t="shared" ca="1" si="114"/>
        <v>0.28015686274509805</v>
      </c>
      <c r="I2575" s="37">
        <f ca="1">IFERROR(VLOOKUP($E2575&amp;"-1",'PTE - Segment Emissions Calcs'!$I$8:$X$8919,18,FALSE),0)</f>
        <v>1.2270870588235294</v>
      </c>
      <c r="J2575" s="37">
        <f ca="1">IFERROR(VLOOKUP($E2575&amp;"-2",'PTE - Segment Emissions Calcs'!$I$8:$X$8919,18,FALSE),0)</f>
        <v>0</v>
      </c>
      <c r="K2575" s="37">
        <f t="shared" ca="1" si="115"/>
        <v>1.2270870588235294</v>
      </c>
      <c r="L2575" s="37">
        <f ca="1">IFERROR(VLOOKUP($E2575&amp;"-1",'PTE - Segment Emissions Calcs'!$I$8:$Z$8919,20,FALSE),0)</f>
        <v>1.2270870588235294</v>
      </c>
      <c r="M2575" s="37">
        <f ca="1">IFERROR(VLOOKUP($E2575&amp;"-2",'PTE - Segment Emissions Calcs'!$I$8:$Z$8919,20,FALSE),0)</f>
        <v>0</v>
      </c>
      <c r="N2575" s="37">
        <f t="shared" ca="1" si="116"/>
        <v>1.2270870588235294</v>
      </c>
      <c r="O2575" s="38">
        <f t="array" aca="1" ref="O2575" ca="1">IF($H2575="TOTAL HAP",H2575,MAX(IF('PTE - Segment Emissions Calcs'!$B$8:$B$8919=$B2575,'PTE - Segment Emissions Calcs'!$V$8:$V$8919,)))</f>
        <v>0.28015686274509805</v>
      </c>
      <c r="P2575" s="38">
        <f t="array" aca="1" ref="P2575" ca="1">IF($H2575="TOTAL HAP",K2575,MAX(IF('PTE - Segment Emissions Calcs'!$B$8:$B$8919=$B2575,'PTE - Segment Emissions Calcs'!$X$8:$X$8919,)))</f>
        <v>1.2270870588235294</v>
      </c>
      <c r="Q2575" s="38">
        <f t="array" aca="1" ref="Q2575" ca="1">IF($H2575="TOTAL HAP",N2575,MAX(IF('PTE - Segment Emissions Calcs'!$B$8:$B$8919=$B2575,'PTE - Segment Emissions Calcs'!$Z$8:$Z$8919,)))</f>
        <v>1.2270870588235294</v>
      </c>
      <c r="R2575" s="39"/>
    </row>
    <row r="2576" spans="1:18" x14ac:dyDescent="0.25">
      <c r="A2576" s="53"/>
      <c r="B2576" s="53"/>
      <c r="C2576" s="34" t="s">
        <v>21</v>
      </c>
      <c r="D2576" s="35"/>
      <c r="E2576" s="35"/>
      <c r="F2576" s="35">
        <f ca="1">IFERROR(VLOOKUP($E2576&amp;"-1",'PTE - Segment Emissions Calcs'!$I$8:$V$8919,16,FALSE),0)</f>
        <v>0.28015686274509805</v>
      </c>
      <c r="G2576" s="35">
        <f ca="1">IFERROR(VLOOKUP($E2576&amp;"-2",'PTE - Segment Emissions Calcs'!$I$8:$V$8919,16,FALSE),0)</f>
        <v>0</v>
      </c>
      <c r="H2576" s="36">
        <f t="shared" ca="1" si="114"/>
        <v>0.28015686274509805</v>
      </c>
      <c r="I2576" s="37">
        <f ca="1">IFERROR(VLOOKUP($E2576&amp;"-1",'PTE - Segment Emissions Calcs'!$I$8:$X$8919,18,FALSE),0)</f>
        <v>1.2270870588235294</v>
      </c>
      <c r="J2576" s="37">
        <f ca="1">IFERROR(VLOOKUP($E2576&amp;"-2",'PTE - Segment Emissions Calcs'!$I$8:$X$8919,18,FALSE),0)</f>
        <v>0</v>
      </c>
      <c r="K2576" s="37">
        <f t="shared" ca="1" si="115"/>
        <v>1.2270870588235294</v>
      </c>
      <c r="L2576" s="37">
        <f ca="1">IFERROR(VLOOKUP($E2576&amp;"-1",'PTE - Segment Emissions Calcs'!$I$8:$Z$8919,20,FALSE),0)</f>
        <v>1.2270870588235294</v>
      </c>
      <c r="M2576" s="37">
        <f ca="1">IFERROR(VLOOKUP($E2576&amp;"-2",'PTE - Segment Emissions Calcs'!$I$8:$Z$8919,20,FALSE),0)</f>
        <v>0</v>
      </c>
      <c r="N2576" s="37">
        <f t="shared" ca="1" si="116"/>
        <v>1.2270870588235294</v>
      </c>
      <c r="O2576" s="38">
        <f t="array" aca="1" ref="O2576" ca="1">IF($H2576="TOTAL HAP",H2576,MAX(IF('PTE - Segment Emissions Calcs'!$B$8:$B$8919=$B2576,'PTE - Segment Emissions Calcs'!$V$8:$V$8919,)))</f>
        <v>0.28015686274509805</v>
      </c>
      <c r="P2576" s="38">
        <f t="array" aca="1" ref="P2576" ca="1">IF($H2576="TOTAL HAP",K2576,MAX(IF('PTE - Segment Emissions Calcs'!$B$8:$B$8919=$B2576,'PTE - Segment Emissions Calcs'!$X$8:$X$8919,)))</f>
        <v>1.2270870588235294</v>
      </c>
      <c r="Q2576" s="38">
        <f t="array" aca="1" ref="Q2576" ca="1">IF($H2576="TOTAL HAP",N2576,MAX(IF('PTE - Segment Emissions Calcs'!$B$8:$B$8919=$B2576,'PTE - Segment Emissions Calcs'!$Z$8:$Z$8919,)))</f>
        <v>1.2270870588235294</v>
      </c>
      <c r="R2576" s="39"/>
    </row>
    <row r="2577" spans="1:18" x14ac:dyDescent="0.25">
      <c r="A2577" s="53"/>
      <c r="B2577" s="53"/>
      <c r="C2577" s="34" t="s">
        <v>22</v>
      </c>
      <c r="D2577" s="35"/>
      <c r="E2577" s="35"/>
      <c r="F2577" s="35">
        <f ca="1">IFERROR(VLOOKUP($E2577&amp;"-1",'PTE - Segment Emissions Calcs'!$I$8:$V$8919,16,FALSE),0)</f>
        <v>0.28015686274509805</v>
      </c>
      <c r="G2577" s="35">
        <f ca="1">IFERROR(VLOOKUP($E2577&amp;"-2",'PTE - Segment Emissions Calcs'!$I$8:$V$8919,16,FALSE),0)</f>
        <v>0</v>
      </c>
      <c r="H2577" s="36">
        <f t="shared" ca="1" si="114"/>
        <v>0.28015686274509805</v>
      </c>
      <c r="I2577" s="37">
        <f ca="1">IFERROR(VLOOKUP($E2577&amp;"-1",'PTE - Segment Emissions Calcs'!$I$8:$X$8919,18,FALSE),0)</f>
        <v>1.2270870588235294</v>
      </c>
      <c r="J2577" s="37">
        <f ca="1">IFERROR(VLOOKUP($E2577&amp;"-2",'PTE - Segment Emissions Calcs'!$I$8:$X$8919,18,FALSE),0)</f>
        <v>0</v>
      </c>
      <c r="K2577" s="37">
        <f t="shared" ca="1" si="115"/>
        <v>1.2270870588235294</v>
      </c>
      <c r="L2577" s="37">
        <f ca="1">IFERROR(VLOOKUP($E2577&amp;"-1",'PTE - Segment Emissions Calcs'!$I$8:$Z$8919,20,FALSE),0)</f>
        <v>1.2270870588235294</v>
      </c>
      <c r="M2577" s="37">
        <f ca="1">IFERROR(VLOOKUP($E2577&amp;"-2",'PTE - Segment Emissions Calcs'!$I$8:$Z$8919,20,FALSE),0)</f>
        <v>0</v>
      </c>
      <c r="N2577" s="37">
        <f t="shared" ca="1" si="116"/>
        <v>1.2270870588235294</v>
      </c>
      <c r="O2577" s="38">
        <f t="array" aca="1" ref="O2577" ca="1">IF($H2577="TOTAL HAP",H2577,MAX(IF('PTE - Segment Emissions Calcs'!$B$8:$B$8919=$B2577,'PTE - Segment Emissions Calcs'!$V$8:$V$8919,)))</f>
        <v>0.28015686274509805</v>
      </c>
      <c r="P2577" s="38">
        <f t="array" aca="1" ref="P2577" ca="1">IF($H2577="TOTAL HAP",K2577,MAX(IF('PTE - Segment Emissions Calcs'!$B$8:$B$8919=$B2577,'PTE - Segment Emissions Calcs'!$X$8:$X$8919,)))</f>
        <v>1.2270870588235294</v>
      </c>
      <c r="Q2577" s="38">
        <f t="array" aca="1" ref="Q2577" ca="1">IF($H2577="TOTAL HAP",N2577,MAX(IF('PTE - Segment Emissions Calcs'!$B$8:$B$8919=$B2577,'PTE - Segment Emissions Calcs'!$Z$8:$Z$8919,)))</f>
        <v>1.2270870588235294</v>
      </c>
      <c r="R2577" s="39"/>
    </row>
    <row r="2578" spans="1:18" x14ac:dyDescent="0.25">
      <c r="A2578" s="53"/>
      <c r="B2578" s="53"/>
      <c r="C2578" s="34" t="s">
        <v>23</v>
      </c>
      <c r="D2578" s="35"/>
      <c r="E2578" s="35"/>
      <c r="F2578" s="35">
        <f ca="1">IFERROR(VLOOKUP($E2578&amp;"-1",'PTE - Segment Emissions Calcs'!$I$8:$V$8919,16,FALSE),0)</f>
        <v>20.833333333333332</v>
      </c>
      <c r="G2578" s="35">
        <f ca="1">IFERROR(VLOOKUP($E2578&amp;"-2",'PTE - Segment Emissions Calcs'!$I$8:$V$8919,16,FALSE),0)</f>
        <v>0</v>
      </c>
      <c r="H2578" s="36">
        <f t="shared" ca="1" si="114"/>
        <v>20.833333333333332</v>
      </c>
      <c r="I2578" s="37">
        <f ca="1">IFERROR(VLOOKUP($E2578&amp;"-1",'PTE - Segment Emissions Calcs'!$I$8:$X$8919,18,FALSE),0)</f>
        <v>91.25</v>
      </c>
      <c r="J2578" s="37">
        <f ca="1">IFERROR(VLOOKUP($E2578&amp;"-2",'PTE - Segment Emissions Calcs'!$I$8:$X$8919,18,FALSE),0)</f>
        <v>0</v>
      </c>
      <c r="K2578" s="37">
        <f t="shared" ca="1" si="115"/>
        <v>91.25</v>
      </c>
      <c r="L2578" s="37">
        <f ca="1">IFERROR(VLOOKUP($E2578&amp;"-1",'PTE - Segment Emissions Calcs'!$I$8:$Z$8919,20,FALSE),0)</f>
        <v>91.25</v>
      </c>
      <c r="M2578" s="37">
        <f ca="1">IFERROR(VLOOKUP($E2578&amp;"-2",'PTE - Segment Emissions Calcs'!$I$8:$Z$8919,20,FALSE),0)</f>
        <v>0</v>
      </c>
      <c r="N2578" s="37">
        <f t="shared" ca="1" si="116"/>
        <v>91.25</v>
      </c>
      <c r="O2578" s="38">
        <f t="array" aca="1" ref="O2578" ca="1">IF($H2578="TOTAL HAP",H2578,MAX(IF('PTE - Segment Emissions Calcs'!$B$8:$B$8919=$B2578,'PTE - Segment Emissions Calcs'!$V$8:$V$8919,)))</f>
        <v>20.833333333333332</v>
      </c>
      <c r="P2578" s="38">
        <f t="array" aca="1" ref="P2578" ca="1">IF($H2578="TOTAL HAP",K2578,MAX(IF('PTE - Segment Emissions Calcs'!$B$8:$B$8919=$B2578,'PTE - Segment Emissions Calcs'!$X$8:$X$8919,)))</f>
        <v>91.25</v>
      </c>
      <c r="Q2578" s="38">
        <f t="array" aca="1" ref="Q2578" ca="1">IF($H2578="TOTAL HAP",N2578,MAX(IF('PTE - Segment Emissions Calcs'!$B$8:$B$8919=$B2578,'PTE - Segment Emissions Calcs'!$Z$8:$Z$8919,)))</f>
        <v>91.25</v>
      </c>
      <c r="R2578" s="39"/>
    </row>
    <row r="2579" spans="1:18" x14ac:dyDescent="0.25">
      <c r="A2579" s="53"/>
      <c r="B2579" s="53"/>
      <c r="C2579" s="34" t="s">
        <v>24</v>
      </c>
      <c r="D2579" s="35"/>
      <c r="E2579" s="35"/>
      <c r="F2579" s="35">
        <f ca="1">IFERROR(VLOOKUP($E2579&amp;"-1",'PTE - Segment Emissions Calcs'!$I$8:$V$8919,16,FALSE),0)</f>
        <v>20.833333333333332</v>
      </c>
      <c r="G2579" s="35">
        <f ca="1">IFERROR(VLOOKUP($E2579&amp;"-2",'PTE - Segment Emissions Calcs'!$I$8:$V$8919,16,FALSE),0)</f>
        <v>0</v>
      </c>
      <c r="H2579" s="36">
        <f t="shared" ca="1" si="114"/>
        <v>20.833333333333332</v>
      </c>
      <c r="I2579" s="37">
        <f ca="1">IFERROR(VLOOKUP($E2579&amp;"-1",'PTE - Segment Emissions Calcs'!$I$8:$X$8919,18,FALSE),0)</f>
        <v>91.25</v>
      </c>
      <c r="J2579" s="37">
        <f ca="1">IFERROR(VLOOKUP($E2579&amp;"-2",'PTE - Segment Emissions Calcs'!$I$8:$X$8919,18,FALSE),0)</f>
        <v>0</v>
      </c>
      <c r="K2579" s="37">
        <f t="shared" ca="1" si="115"/>
        <v>91.25</v>
      </c>
      <c r="L2579" s="37">
        <f ca="1">IFERROR(VLOOKUP($E2579&amp;"-1",'PTE - Segment Emissions Calcs'!$I$8:$Z$8919,20,FALSE),0)</f>
        <v>91.25</v>
      </c>
      <c r="M2579" s="37">
        <f ca="1">IFERROR(VLOOKUP($E2579&amp;"-2",'PTE - Segment Emissions Calcs'!$I$8:$Z$8919,20,FALSE),0)</f>
        <v>0</v>
      </c>
      <c r="N2579" s="37">
        <f t="shared" ca="1" si="116"/>
        <v>91.25</v>
      </c>
      <c r="O2579" s="38">
        <f t="array" aca="1" ref="O2579" ca="1">IF($H2579="TOTAL HAP",H2579,MAX(IF('PTE - Segment Emissions Calcs'!$B$8:$B$8919=$B2579,'PTE - Segment Emissions Calcs'!$V$8:$V$8919,)))</f>
        <v>20.833333333333332</v>
      </c>
      <c r="P2579" s="38">
        <f t="array" aca="1" ref="P2579" ca="1">IF($H2579="TOTAL HAP",K2579,MAX(IF('PTE - Segment Emissions Calcs'!$B$8:$B$8919=$B2579,'PTE - Segment Emissions Calcs'!$X$8:$X$8919,)))</f>
        <v>91.25</v>
      </c>
      <c r="Q2579" s="38">
        <f t="array" aca="1" ref="Q2579" ca="1">IF($H2579="TOTAL HAP",N2579,MAX(IF('PTE - Segment Emissions Calcs'!$B$8:$B$8919=$B2579,'PTE - Segment Emissions Calcs'!$Z$8:$Z$8919,)))</f>
        <v>91.25</v>
      </c>
      <c r="R2579" s="39"/>
    </row>
    <row r="2580" spans="1:18" x14ac:dyDescent="0.25">
      <c r="A2580" s="53"/>
      <c r="B2580" s="53"/>
      <c r="C2580" s="34" t="s">
        <v>25</v>
      </c>
      <c r="D2580" s="35"/>
      <c r="E2580" s="35"/>
      <c r="F2580" s="35">
        <f ca="1">IFERROR(VLOOKUP($E2580&amp;"-1",'PTE - Segment Emissions Calcs'!$I$8:$V$8919,16,FALSE),0)</f>
        <v>4890.6846400000004</v>
      </c>
      <c r="G2580" s="35">
        <f ca="1">IFERROR(VLOOKUP($E2580&amp;"-2",'PTE - Segment Emissions Calcs'!$I$8:$V$8919,16,FALSE),0)</f>
        <v>0</v>
      </c>
      <c r="H2580" s="36">
        <f t="shared" ca="1" si="114"/>
        <v>4890.6846400000004</v>
      </c>
      <c r="I2580" s="37">
        <f ca="1">IFERROR(VLOOKUP($E2580&amp;"-1",'PTE - Segment Emissions Calcs'!$I$8:$X$8919,18,FALSE),0)</f>
        <v>21421.198723199999</v>
      </c>
      <c r="J2580" s="37">
        <f ca="1">IFERROR(VLOOKUP($E2580&amp;"-2",'PTE - Segment Emissions Calcs'!$I$8:$X$8919,18,FALSE),0)</f>
        <v>0</v>
      </c>
      <c r="K2580" s="37">
        <f t="shared" ca="1" si="115"/>
        <v>21421.198723199999</v>
      </c>
      <c r="L2580" s="37">
        <f ca="1">IFERROR(VLOOKUP($E2580&amp;"-1",'PTE - Segment Emissions Calcs'!$I$8:$Z$8919,20,FALSE),0)</f>
        <v>21421.198723199999</v>
      </c>
      <c r="M2580" s="37">
        <f ca="1">IFERROR(VLOOKUP($E2580&amp;"-2",'PTE - Segment Emissions Calcs'!$I$8:$Z$8919,20,FALSE),0)</f>
        <v>0</v>
      </c>
      <c r="N2580" s="37">
        <f t="shared" ca="1" si="116"/>
        <v>21421.198723199999</v>
      </c>
      <c r="O2580" s="38">
        <f t="array" aca="1" ref="O2580" ca="1">IF($H2580="TOTAL HAP",H2580,MAX(IF('PTE - Segment Emissions Calcs'!$B$8:$B$8919=$B2580,'PTE - Segment Emissions Calcs'!$V$8:$V$8919,)))</f>
        <v>4890.6846400000004</v>
      </c>
      <c r="P2580" s="38">
        <f t="array" aca="1" ref="P2580" ca="1">IF($H2580="TOTAL HAP",K2580,MAX(IF('PTE - Segment Emissions Calcs'!$B$8:$B$8919=$B2580,'PTE - Segment Emissions Calcs'!$X$8:$X$8919,)))</f>
        <v>21421.198723199999</v>
      </c>
      <c r="Q2580" s="38">
        <f t="array" aca="1" ref="Q2580" ca="1">IF($H2580="TOTAL HAP",N2580,MAX(IF('PTE - Segment Emissions Calcs'!$B$8:$B$8919=$B2580,'PTE - Segment Emissions Calcs'!$Z$8:$Z$8919,)))</f>
        <v>21421.198723199999</v>
      </c>
      <c r="R2580" s="39"/>
    </row>
    <row r="2581" spans="1:18" x14ac:dyDescent="0.25">
      <c r="A2581" s="53"/>
      <c r="B2581" s="53"/>
      <c r="C2581" s="34" t="s">
        <v>26</v>
      </c>
      <c r="D2581" s="35"/>
      <c r="E2581" s="35"/>
      <c r="F2581" s="35">
        <f ca="1">IFERROR(VLOOKUP($E2581&amp;"-1",'PTE - Segment Emissions Calcs'!$I$8:$V$8919,16,FALSE),0)</f>
        <v>0.24867888000000002</v>
      </c>
      <c r="G2581" s="35">
        <f ca="1">IFERROR(VLOOKUP($E2581&amp;"-2",'PTE - Segment Emissions Calcs'!$I$8:$V$8919,16,FALSE),0)</f>
        <v>0</v>
      </c>
      <c r="H2581" s="36">
        <f t="shared" ca="1" si="114"/>
        <v>0.24867888000000002</v>
      </c>
      <c r="I2581" s="37">
        <f ca="1">IFERROR(VLOOKUP($E2581&amp;"-1",'PTE - Segment Emissions Calcs'!$I$8:$X$8919,18,FALSE),0)</f>
        <v>1.0892134944000003</v>
      </c>
      <c r="J2581" s="37">
        <f ca="1">IFERROR(VLOOKUP($E2581&amp;"-2",'PTE - Segment Emissions Calcs'!$I$8:$X$8919,18,FALSE),0)</f>
        <v>0</v>
      </c>
      <c r="K2581" s="37">
        <f t="shared" ca="1" si="115"/>
        <v>1.0892134944000003</v>
      </c>
      <c r="L2581" s="37">
        <f ca="1">IFERROR(VLOOKUP($E2581&amp;"-1",'PTE - Segment Emissions Calcs'!$I$8:$Z$8919,20,FALSE),0)</f>
        <v>1.0892134944000003</v>
      </c>
      <c r="M2581" s="37">
        <f ca="1">IFERROR(VLOOKUP($E2581&amp;"-2",'PTE - Segment Emissions Calcs'!$I$8:$Z$8919,20,FALSE),0)</f>
        <v>0</v>
      </c>
      <c r="N2581" s="37">
        <f t="shared" ca="1" si="116"/>
        <v>1.0892134944000003</v>
      </c>
      <c r="O2581" s="38">
        <f t="array" aca="1" ref="O2581" ca="1">IF($H2581="TOTAL HAP",H2581,MAX(IF('PTE - Segment Emissions Calcs'!$B$8:$B$8919=$B2581,'PTE - Segment Emissions Calcs'!$V$8:$V$8919,)))</f>
        <v>0.24867888000000002</v>
      </c>
      <c r="P2581" s="38">
        <f t="array" aca="1" ref="P2581" ca="1">IF($H2581="TOTAL HAP",K2581,MAX(IF('PTE - Segment Emissions Calcs'!$B$8:$B$8919=$B2581,'PTE - Segment Emissions Calcs'!$X$8:$X$8919,)))</f>
        <v>1.0892134944000003</v>
      </c>
      <c r="Q2581" s="38">
        <f t="array" aca="1" ref="Q2581" ca="1">IF($H2581="TOTAL HAP",N2581,MAX(IF('PTE - Segment Emissions Calcs'!$B$8:$B$8919=$B2581,'PTE - Segment Emissions Calcs'!$Z$8:$Z$8919,)))</f>
        <v>1.0892134944000003</v>
      </c>
      <c r="R2581" s="39"/>
    </row>
    <row r="2582" spans="1:18" x14ac:dyDescent="0.25">
      <c r="A2582" s="53"/>
      <c r="B2582" s="53"/>
      <c r="C2582" s="34" t="s">
        <v>27</v>
      </c>
      <c r="D2582" s="35"/>
      <c r="E2582" s="35"/>
      <c r="F2582" s="35">
        <f ca="1">IFERROR(VLOOKUP($E2582&amp;"-1",'PTE - Segment Emissions Calcs'!$I$8:$V$8919,16,FALSE),0)</f>
        <v>4.9735775999999995E-2</v>
      </c>
      <c r="G2582" s="35">
        <f ca="1">IFERROR(VLOOKUP($E2582&amp;"-2",'PTE - Segment Emissions Calcs'!$I$8:$V$8919,16,FALSE),0)</f>
        <v>0</v>
      </c>
      <c r="H2582" s="36">
        <f t="shared" ca="1" si="114"/>
        <v>4.9735775999999995E-2</v>
      </c>
      <c r="I2582" s="37">
        <f ca="1">IFERROR(VLOOKUP($E2582&amp;"-1",'PTE - Segment Emissions Calcs'!$I$8:$X$8919,18,FALSE),0)</f>
        <v>0.21784269887999996</v>
      </c>
      <c r="J2582" s="37">
        <f ca="1">IFERROR(VLOOKUP($E2582&amp;"-2",'PTE - Segment Emissions Calcs'!$I$8:$X$8919,18,FALSE),0)</f>
        <v>0</v>
      </c>
      <c r="K2582" s="37">
        <f t="shared" ca="1" si="115"/>
        <v>0.21784269887999996</v>
      </c>
      <c r="L2582" s="37">
        <f ca="1">IFERROR(VLOOKUP($E2582&amp;"-1",'PTE - Segment Emissions Calcs'!$I$8:$Z$8919,20,FALSE),0)</f>
        <v>0.21784269887999996</v>
      </c>
      <c r="M2582" s="37">
        <f ca="1">IFERROR(VLOOKUP($E2582&amp;"-2",'PTE - Segment Emissions Calcs'!$I$8:$Z$8919,20,FALSE),0)</f>
        <v>0</v>
      </c>
      <c r="N2582" s="37">
        <f t="shared" ca="1" si="116"/>
        <v>0.21784269887999996</v>
      </c>
      <c r="O2582" s="38">
        <f t="array" aca="1" ref="O2582" ca="1">IF($H2582="TOTAL HAP",H2582,MAX(IF('PTE - Segment Emissions Calcs'!$B$8:$B$8919=$B2582,'PTE - Segment Emissions Calcs'!$V$8:$V$8919,)))</f>
        <v>4.9735775999999995E-2</v>
      </c>
      <c r="P2582" s="38">
        <f t="array" aca="1" ref="P2582" ca="1">IF($H2582="TOTAL HAP",K2582,MAX(IF('PTE - Segment Emissions Calcs'!$B$8:$B$8919=$B2582,'PTE - Segment Emissions Calcs'!$X$8:$X$8919,)))</f>
        <v>0.21784269887999996</v>
      </c>
      <c r="Q2582" s="38">
        <f t="array" aca="1" ref="Q2582" ca="1">IF($H2582="TOTAL HAP",N2582,MAX(IF('PTE - Segment Emissions Calcs'!$B$8:$B$8919=$B2582,'PTE - Segment Emissions Calcs'!$Z$8:$Z$8919,)))</f>
        <v>0.21784269887999996</v>
      </c>
      <c r="R2582" s="39"/>
    </row>
    <row r="2583" spans="1:18" x14ac:dyDescent="0.25">
      <c r="A2583" s="53"/>
      <c r="B2583" s="53"/>
      <c r="C2583" s="34" t="s">
        <v>28</v>
      </c>
      <c r="D2583" s="35"/>
      <c r="E2583" s="35"/>
      <c r="F2583" s="35">
        <f ca="1">IFERROR(VLOOKUP($E2583&amp;"-1",'PTE - Segment Emissions Calcs'!$I$8:$V$8919,16,FALSE),0)</f>
        <v>4911.7228732480007</v>
      </c>
      <c r="G2583" s="35">
        <f ca="1">IFERROR(VLOOKUP($E2583&amp;"-2",'PTE - Segment Emissions Calcs'!$I$8:$V$8919,16,FALSE),0)</f>
        <v>0</v>
      </c>
      <c r="H2583" s="36">
        <f t="shared" ca="1" si="114"/>
        <v>4911.7228732480007</v>
      </c>
      <c r="I2583" s="37">
        <f ca="1">IFERROR(VLOOKUP($E2583&amp;"-1",'PTE - Segment Emissions Calcs'!$I$8:$X$8919,18,FALSE),0)</f>
        <v>21513.346184826245</v>
      </c>
      <c r="J2583" s="37">
        <f ca="1">IFERROR(VLOOKUP($E2583&amp;"-2",'PTE - Segment Emissions Calcs'!$I$8:$X$8919,18,FALSE),0)</f>
        <v>0</v>
      </c>
      <c r="K2583" s="37">
        <f t="shared" ca="1" si="115"/>
        <v>21513.346184826245</v>
      </c>
      <c r="L2583" s="37">
        <f ca="1">IFERROR(VLOOKUP($E2583&amp;"-1",'PTE - Segment Emissions Calcs'!$I$8:$Z$8919,20,FALSE),0)</f>
        <v>21513.346184826245</v>
      </c>
      <c r="M2583" s="37">
        <f ca="1">IFERROR(VLOOKUP($E2583&amp;"-2",'PTE - Segment Emissions Calcs'!$I$8:$Z$8919,20,FALSE),0)</f>
        <v>0</v>
      </c>
      <c r="N2583" s="37">
        <f t="shared" ca="1" si="116"/>
        <v>21513.346184826245</v>
      </c>
      <c r="O2583" s="38">
        <f t="array" aca="1" ref="O2583" ca="1">IF($H2583="TOTAL HAP",H2583,MAX(IF('PTE - Segment Emissions Calcs'!$B$8:$B$8919=$B2583,'PTE - Segment Emissions Calcs'!$V$8:$V$8919,)))</f>
        <v>4911.7228732480007</v>
      </c>
      <c r="P2583" s="38">
        <f t="array" aca="1" ref="P2583" ca="1">IF($H2583="TOTAL HAP",K2583,MAX(IF('PTE - Segment Emissions Calcs'!$B$8:$B$8919=$B2583,'PTE - Segment Emissions Calcs'!$X$8:$X$8919,)))</f>
        <v>21513.346184826245</v>
      </c>
      <c r="Q2583" s="38">
        <f t="array" aca="1" ref="Q2583" ca="1">IF($H2583="TOTAL HAP",N2583,MAX(IF('PTE - Segment Emissions Calcs'!$B$8:$B$8919=$B2583,'PTE - Segment Emissions Calcs'!$Z$8:$Z$8919,)))</f>
        <v>21513.346184826245</v>
      </c>
      <c r="R2583" s="39"/>
    </row>
    <row r="2584" spans="1:18" x14ac:dyDescent="0.25">
      <c r="A2584" s="53"/>
      <c r="B2584" s="53"/>
      <c r="C2584" s="34" t="s">
        <v>29</v>
      </c>
      <c r="D2584" s="35"/>
      <c r="E2584" s="35"/>
      <c r="F2584" s="35">
        <f ca="1">IFERROR(VLOOKUP($E2584&amp;"-1",'PTE - Segment Emissions Calcs'!$I$8:$V$8919,16,FALSE),0)</f>
        <v>72.637117392705861</v>
      </c>
      <c r="G2584" s="35">
        <f ca="1">IFERROR(VLOOKUP($E2584&amp;"-2",'PTE - Segment Emissions Calcs'!$I$8:$V$8919,16,FALSE),0)</f>
        <v>0</v>
      </c>
      <c r="H2584" s="36">
        <f t="shared" ca="1" si="114"/>
        <v>72.637117392705861</v>
      </c>
      <c r="I2584" s="37">
        <f ca="1">IFERROR(VLOOKUP($E2584&amp;"-1",'PTE - Segment Emissions Calcs'!$I$8:$X$8919,18,FALSE),0)</f>
        <v>318.15057418005171</v>
      </c>
      <c r="J2584" s="37">
        <f ca="1">IFERROR(VLOOKUP($E2584&amp;"-2",'PTE - Segment Emissions Calcs'!$I$8:$X$8919,18,FALSE),0)</f>
        <v>0</v>
      </c>
      <c r="K2584" s="37">
        <f t="shared" ca="1" si="115"/>
        <v>318.15057418005171</v>
      </c>
      <c r="L2584" s="37">
        <f ca="1">IFERROR(VLOOKUP($E2584&amp;"-1",'PTE - Segment Emissions Calcs'!$I$8:$Z$8919,20,FALSE),0)</f>
        <v>318.15057418005171</v>
      </c>
      <c r="M2584" s="37">
        <f ca="1">IFERROR(VLOOKUP($E2584&amp;"-2",'PTE - Segment Emissions Calcs'!$I$8:$Z$8919,20,FALSE),0)</f>
        <v>0</v>
      </c>
      <c r="N2584" s="37">
        <f t="shared" ca="1" si="116"/>
        <v>318.15057418005171</v>
      </c>
      <c r="O2584" s="38">
        <f t="array" aca="1" ref="O2584" ca="1">IF($H2584="TOTAL HAP",H2584,MAX(IF('PTE - Segment Emissions Calcs'!$B$8:$B$8919=$B2584,'PTE - Segment Emissions Calcs'!$V$8:$V$8919,)))</f>
        <v>72.637117392705861</v>
      </c>
      <c r="P2584" s="38">
        <f t="array" aca="1" ref="P2584" ca="1">IF($H2584="TOTAL HAP",K2584,MAX(IF('PTE - Segment Emissions Calcs'!$B$8:$B$8919=$B2584,'PTE - Segment Emissions Calcs'!$X$8:$X$8919,)))</f>
        <v>318.15057418005171</v>
      </c>
      <c r="Q2584" s="38">
        <f t="array" aca="1" ref="Q2584" ca="1">IF($H2584="TOTAL HAP",N2584,MAX(IF('PTE - Segment Emissions Calcs'!$B$8:$B$8919=$B2584,'PTE - Segment Emissions Calcs'!$Z$8:$Z$8919,)))</f>
        <v>318.15057418005171</v>
      </c>
      <c r="R2584" s="39"/>
    </row>
    <row r="2585" spans="1:18" x14ac:dyDescent="0.25">
      <c r="A2585" s="53"/>
      <c r="B2585" s="53"/>
      <c r="C2585" s="34" t="s">
        <v>30</v>
      </c>
      <c r="D2585" s="35"/>
      <c r="E2585" s="35"/>
      <c r="F2585" s="35">
        <f ca="1">IFERROR(VLOOKUP($E2585&amp;"-1",'PTE - Segment Emissions Calcs'!$I$8:$V$8919,16,FALSE),0)</f>
        <v>9.0240000000000003E-4</v>
      </c>
      <c r="G2585" s="35">
        <f ca="1">IFERROR(VLOOKUP($E2585&amp;"-2",'PTE - Segment Emissions Calcs'!$I$8:$V$8919,16,FALSE),0)</f>
        <v>0</v>
      </c>
      <c r="H2585" s="36">
        <f t="shared" ref="H2585:H2648" ca="1" si="117">MAX(F2585:G2585)</f>
        <v>9.0240000000000003E-4</v>
      </c>
      <c r="I2585" s="37">
        <f ca="1">IFERROR(VLOOKUP($E2585&amp;"-1",'PTE - Segment Emissions Calcs'!$I$8:$X$8919,18,FALSE),0)</f>
        <v>3.952512E-3</v>
      </c>
      <c r="J2585" s="37">
        <f ca="1">IFERROR(VLOOKUP($E2585&amp;"-2",'PTE - Segment Emissions Calcs'!$I$8:$X$8919,18,FALSE),0)</f>
        <v>0</v>
      </c>
      <c r="K2585" s="37">
        <f t="shared" ref="K2585:K2648" ca="1" si="118">MAX(I2585:J2585)</f>
        <v>3.952512E-3</v>
      </c>
      <c r="L2585" s="37">
        <f ca="1">IFERROR(VLOOKUP($E2585&amp;"-1",'PTE - Segment Emissions Calcs'!$I$8:$Z$8919,20,FALSE),0)</f>
        <v>3.952512E-3</v>
      </c>
      <c r="M2585" s="37">
        <f ca="1">IFERROR(VLOOKUP($E2585&amp;"-2",'PTE - Segment Emissions Calcs'!$I$8:$Z$8919,20,FALSE),0)</f>
        <v>0</v>
      </c>
      <c r="N2585" s="37">
        <f t="shared" ref="N2585:N2648" ca="1" si="119">MAX(L2585:M2585)</f>
        <v>3.952512E-3</v>
      </c>
      <c r="O2585" s="38">
        <f t="array" aca="1" ref="O2585" ca="1">IF($H2585="TOTAL HAP",H2585,MAX(IF('PTE - Segment Emissions Calcs'!$B$8:$B$8919=$B2585,'PTE - Segment Emissions Calcs'!$V$8:$V$8919,)))</f>
        <v>9.0240000000000003E-4</v>
      </c>
      <c r="P2585" s="38">
        <f t="array" aca="1" ref="P2585" ca="1">IF($H2585="TOTAL HAP",K2585,MAX(IF('PTE - Segment Emissions Calcs'!$B$8:$B$8919=$B2585,'PTE - Segment Emissions Calcs'!$X$8:$X$8919,)))</f>
        <v>3.952512E-3</v>
      </c>
      <c r="Q2585" s="38">
        <f t="array" aca="1" ref="Q2585" ca="1">IF($H2585="TOTAL HAP",N2585,MAX(IF('PTE - Segment Emissions Calcs'!$B$8:$B$8919=$B2585,'PTE - Segment Emissions Calcs'!$Z$8:$Z$8919,)))</f>
        <v>3.952512E-3</v>
      </c>
      <c r="R2585" s="39"/>
    </row>
    <row r="2586" spans="1:18" x14ac:dyDescent="0.25">
      <c r="A2586" s="53"/>
      <c r="B2586" s="53"/>
      <c r="C2586" s="34" t="s">
        <v>31</v>
      </c>
      <c r="D2586" s="35"/>
      <c r="E2586" s="35"/>
      <c r="F2586" s="35">
        <f ca="1">IFERROR(VLOOKUP($E2586&amp;"-1",'PTE - Segment Emissions Calcs'!$I$8:$V$8919,16,FALSE),0)</f>
        <v>6.7680000000000003E-5</v>
      </c>
      <c r="G2586" s="35">
        <f ca="1">IFERROR(VLOOKUP($E2586&amp;"-2",'PTE - Segment Emissions Calcs'!$I$8:$V$8919,16,FALSE),0)</f>
        <v>0</v>
      </c>
      <c r="H2586" s="36">
        <f t="shared" ca="1" si="117"/>
        <v>6.7680000000000003E-5</v>
      </c>
      <c r="I2586" s="37">
        <f ca="1">IFERROR(VLOOKUP($E2586&amp;"-1",'PTE - Segment Emissions Calcs'!$I$8:$X$8919,18,FALSE),0)</f>
        <v>2.9643839999999997E-4</v>
      </c>
      <c r="J2586" s="37">
        <f ca="1">IFERROR(VLOOKUP($E2586&amp;"-2",'PTE - Segment Emissions Calcs'!$I$8:$X$8919,18,FALSE),0)</f>
        <v>0</v>
      </c>
      <c r="K2586" s="37">
        <f t="shared" ca="1" si="118"/>
        <v>2.9643839999999997E-4</v>
      </c>
      <c r="L2586" s="37">
        <f ca="1">IFERROR(VLOOKUP($E2586&amp;"-1",'PTE - Segment Emissions Calcs'!$I$8:$Z$8919,20,FALSE),0)</f>
        <v>2.9643839999999997E-4</v>
      </c>
      <c r="M2586" s="37">
        <f ca="1">IFERROR(VLOOKUP($E2586&amp;"-2",'PTE - Segment Emissions Calcs'!$I$8:$Z$8919,20,FALSE),0)</f>
        <v>0</v>
      </c>
      <c r="N2586" s="37">
        <f t="shared" ca="1" si="119"/>
        <v>2.9643839999999997E-4</v>
      </c>
      <c r="O2586" s="38">
        <f t="array" aca="1" ref="O2586" ca="1">IF($H2586="TOTAL HAP",H2586,MAX(IF('PTE - Segment Emissions Calcs'!$B$8:$B$8919=$B2586,'PTE - Segment Emissions Calcs'!$V$8:$V$8919,)))</f>
        <v>6.7680000000000003E-5</v>
      </c>
      <c r="P2586" s="38">
        <f t="array" aca="1" ref="P2586" ca="1">IF($H2586="TOTAL HAP",K2586,MAX(IF('PTE - Segment Emissions Calcs'!$B$8:$B$8919=$B2586,'PTE - Segment Emissions Calcs'!$X$8:$X$8919,)))</f>
        <v>2.9643839999999997E-4</v>
      </c>
      <c r="Q2586" s="38">
        <f t="array" aca="1" ref="Q2586" ca="1">IF($H2586="TOTAL HAP",N2586,MAX(IF('PTE - Segment Emissions Calcs'!$B$8:$B$8919=$B2586,'PTE - Segment Emissions Calcs'!$Z$8:$Z$8919,)))</f>
        <v>2.9643839999999997E-4</v>
      </c>
      <c r="R2586" s="39"/>
    </row>
    <row r="2587" spans="1:18" x14ac:dyDescent="0.25">
      <c r="A2587" s="53"/>
      <c r="B2587" s="53"/>
      <c r="C2587" s="34" t="s">
        <v>32</v>
      </c>
      <c r="D2587" s="35"/>
      <c r="E2587" s="35"/>
      <c r="F2587" s="35">
        <f ca="1">IFERROR(VLOOKUP($E2587&amp;"-1",'PTE - Segment Emissions Calcs'!$I$8:$V$8919,16,FALSE),0)</f>
        <v>6.0159999999999999E-4</v>
      </c>
      <c r="G2587" s="35">
        <f ca="1">IFERROR(VLOOKUP($E2587&amp;"-2",'PTE - Segment Emissions Calcs'!$I$8:$V$8919,16,FALSE),0)</f>
        <v>0</v>
      </c>
      <c r="H2587" s="36">
        <f t="shared" ca="1" si="117"/>
        <v>6.0159999999999999E-4</v>
      </c>
      <c r="I2587" s="37">
        <f ca="1">IFERROR(VLOOKUP($E2587&amp;"-1",'PTE - Segment Emissions Calcs'!$I$8:$X$8919,18,FALSE),0)</f>
        <v>2.6350079999999999E-3</v>
      </c>
      <c r="J2587" s="37">
        <f ca="1">IFERROR(VLOOKUP($E2587&amp;"-2",'PTE - Segment Emissions Calcs'!$I$8:$X$8919,18,FALSE),0)</f>
        <v>0</v>
      </c>
      <c r="K2587" s="37">
        <f t="shared" ca="1" si="118"/>
        <v>2.6350079999999999E-3</v>
      </c>
      <c r="L2587" s="37">
        <f ca="1">IFERROR(VLOOKUP($E2587&amp;"-1",'PTE - Segment Emissions Calcs'!$I$8:$Z$8919,20,FALSE),0)</f>
        <v>2.6350079999999999E-3</v>
      </c>
      <c r="M2587" s="37">
        <f ca="1">IFERROR(VLOOKUP($E2587&amp;"-2",'PTE - Segment Emissions Calcs'!$I$8:$Z$8919,20,FALSE),0)</f>
        <v>0</v>
      </c>
      <c r="N2587" s="37">
        <f t="shared" ca="1" si="119"/>
        <v>2.6350079999999999E-3</v>
      </c>
      <c r="O2587" s="38">
        <f t="array" aca="1" ref="O2587" ca="1">IF($H2587="TOTAL HAP",H2587,MAX(IF('PTE - Segment Emissions Calcs'!$B$8:$B$8919=$B2587,'PTE - Segment Emissions Calcs'!$V$8:$V$8919,)))</f>
        <v>6.0159999999999999E-4</v>
      </c>
      <c r="P2587" s="38">
        <f t="array" aca="1" ref="P2587" ca="1">IF($H2587="TOTAL HAP",K2587,MAX(IF('PTE - Segment Emissions Calcs'!$B$8:$B$8919=$B2587,'PTE - Segment Emissions Calcs'!$X$8:$X$8919,)))</f>
        <v>2.6350079999999999E-3</v>
      </c>
      <c r="Q2587" s="38">
        <f t="array" aca="1" ref="Q2587" ca="1">IF($H2587="TOTAL HAP",N2587,MAX(IF('PTE - Segment Emissions Calcs'!$B$8:$B$8919=$B2587,'PTE - Segment Emissions Calcs'!$Z$8:$Z$8919,)))</f>
        <v>2.6350079999999999E-3</v>
      </c>
      <c r="R2587" s="39"/>
    </row>
    <row r="2588" spans="1:18" x14ac:dyDescent="0.25">
      <c r="A2588" s="53"/>
      <c r="B2588" s="53"/>
      <c r="C2588" s="34" t="s">
        <v>33</v>
      </c>
      <c r="D2588" s="35"/>
      <c r="E2588" s="35"/>
      <c r="F2588" s="35">
        <f ca="1">IFERROR(VLOOKUP($E2588&amp;"-1",'PTE - Segment Emissions Calcs'!$I$8:$V$8919,16,FALSE),0)</f>
        <v>9.3195360000000016E-5</v>
      </c>
      <c r="G2588" s="35">
        <f ca="1">IFERROR(VLOOKUP($E2588&amp;"-2",'PTE - Segment Emissions Calcs'!$I$8:$V$8919,16,FALSE),0)</f>
        <v>0</v>
      </c>
      <c r="H2588" s="36">
        <f t="shared" ca="1" si="117"/>
        <v>9.3195360000000016E-5</v>
      </c>
      <c r="I2588" s="37">
        <f ca="1">IFERROR(VLOOKUP($E2588&amp;"-1",'PTE - Segment Emissions Calcs'!$I$8:$X$8919,18,FALSE),0)</f>
        <v>4.0819567680000008E-4</v>
      </c>
      <c r="J2588" s="37">
        <f ca="1">IFERROR(VLOOKUP($E2588&amp;"-2",'PTE - Segment Emissions Calcs'!$I$8:$X$8919,18,FALSE),0)</f>
        <v>0</v>
      </c>
      <c r="K2588" s="37">
        <f t="shared" ca="1" si="118"/>
        <v>4.0819567680000008E-4</v>
      </c>
      <c r="L2588" s="37">
        <f ca="1">IFERROR(VLOOKUP($E2588&amp;"-1",'PTE - Segment Emissions Calcs'!$I$8:$Z$8919,20,FALSE),0)</f>
        <v>4.0819567680000008E-4</v>
      </c>
      <c r="M2588" s="37">
        <f ca="1">IFERROR(VLOOKUP($E2588&amp;"-2",'PTE - Segment Emissions Calcs'!$I$8:$Z$8919,20,FALSE),0)</f>
        <v>0</v>
      </c>
      <c r="N2588" s="37">
        <f t="shared" ca="1" si="119"/>
        <v>4.0819567680000008E-4</v>
      </c>
      <c r="O2588" s="38">
        <f t="array" aca="1" ref="O2588" ca="1">IF($H2588="TOTAL HAP",H2588,MAX(IF('PTE - Segment Emissions Calcs'!$B$8:$B$8919=$B2588,'PTE - Segment Emissions Calcs'!$V$8:$V$8919,)))</f>
        <v>9.3195360000000016E-5</v>
      </c>
      <c r="P2588" s="38">
        <f t="array" aca="1" ref="P2588" ca="1">IF($H2588="TOTAL HAP",K2588,MAX(IF('PTE - Segment Emissions Calcs'!$B$8:$B$8919=$B2588,'PTE - Segment Emissions Calcs'!$X$8:$X$8919,)))</f>
        <v>4.0819567680000008E-4</v>
      </c>
      <c r="Q2588" s="38">
        <f t="array" aca="1" ref="Q2588" ca="1">IF($H2588="TOTAL HAP",N2588,MAX(IF('PTE - Segment Emissions Calcs'!$B$8:$B$8919=$B2588,'PTE - Segment Emissions Calcs'!$Z$8:$Z$8919,)))</f>
        <v>4.0819567680000008E-4</v>
      </c>
      <c r="R2588" s="39"/>
    </row>
    <row r="2589" spans="1:18" x14ac:dyDescent="0.25">
      <c r="A2589" s="53"/>
      <c r="B2589" s="53"/>
      <c r="C2589" s="34" t="s">
        <v>34</v>
      </c>
      <c r="D2589" s="35"/>
      <c r="E2589" s="35"/>
      <c r="F2589" s="35">
        <f ca="1">IFERROR(VLOOKUP($E2589&amp;"-1",'PTE - Segment Emissions Calcs'!$I$8:$V$8919,16,FALSE),0)</f>
        <v>2.5043856E-4</v>
      </c>
      <c r="G2589" s="35">
        <f ca="1">IFERROR(VLOOKUP($E2589&amp;"-2",'PTE - Segment Emissions Calcs'!$I$8:$V$8919,16,FALSE),0)</f>
        <v>0</v>
      </c>
      <c r="H2589" s="36">
        <f t="shared" ca="1" si="117"/>
        <v>2.5043856E-4</v>
      </c>
      <c r="I2589" s="37">
        <f ca="1">IFERROR(VLOOKUP($E2589&amp;"-1",'PTE - Segment Emissions Calcs'!$I$8:$X$8919,18,FALSE),0)</f>
        <v>1.0969208928000001E-3</v>
      </c>
      <c r="J2589" s="37">
        <f ca="1">IFERROR(VLOOKUP($E2589&amp;"-2",'PTE - Segment Emissions Calcs'!$I$8:$X$8919,18,FALSE),0)</f>
        <v>0</v>
      </c>
      <c r="K2589" s="37">
        <f t="shared" ca="1" si="118"/>
        <v>1.0969208928000001E-3</v>
      </c>
      <c r="L2589" s="37">
        <f ca="1">IFERROR(VLOOKUP($E2589&amp;"-1",'PTE - Segment Emissions Calcs'!$I$8:$Z$8919,20,FALSE),0)</f>
        <v>1.0969208928000001E-3</v>
      </c>
      <c r="M2589" s="37">
        <f ca="1">IFERROR(VLOOKUP($E2589&amp;"-2",'PTE - Segment Emissions Calcs'!$I$8:$Z$8919,20,FALSE),0)</f>
        <v>0</v>
      </c>
      <c r="N2589" s="37">
        <f t="shared" ca="1" si="119"/>
        <v>1.0969208928000001E-3</v>
      </c>
      <c r="O2589" s="38">
        <f t="array" aca="1" ref="O2589" ca="1">IF($H2589="TOTAL HAP",H2589,MAX(IF('PTE - Segment Emissions Calcs'!$B$8:$B$8919=$B2589,'PTE - Segment Emissions Calcs'!$V$8:$V$8919,)))</f>
        <v>2.5043856E-4</v>
      </c>
      <c r="P2589" s="38">
        <f t="array" aca="1" ref="P2589" ca="1">IF($H2589="TOTAL HAP",K2589,MAX(IF('PTE - Segment Emissions Calcs'!$B$8:$B$8919=$B2589,'PTE - Segment Emissions Calcs'!$X$8:$X$8919,)))</f>
        <v>1.0969208928000001E-3</v>
      </c>
      <c r="Q2589" s="38">
        <f t="array" aca="1" ref="Q2589" ca="1">IF($H2589="TOTAL HAP",N2589,MAX(IF('PTE - Segment Emissions Calcs'!$B$8:$B$8919=$B2589,'PTE - Segment Emissions Calcs'!$Z$8:$Z$8919,)))</f>
        <v>1.0969208928000001E-3</v>
      </c>
      <c r="R2589" s="39"/>
    </row>
    <row r="2590" spans="1:18" x14ac:dyDescent="0.25">
      <c r="A2590" s="53"/>
      <c r="B2590" s="53"/>
      <c r="C2590" s="34" t="s">
        <v>63</v>
      </c>
      <c r="D2590" s="35"/>
      <c r="E2590" s="35"/>
      <c r="F2590" s="35">
        <f ca="1">IFERROR(VLOOKUP($E2590&amp;"-1",'PTE - Segment Emissions Calcs'!$I$8:$V$8919,16,FALSE),0)</f>
        <v>0.46022400000000008</v>
      </c>
      <c r="G2590" s="35">
        <f ca="1">IFERROR(VLOOKUP($E2590&amp;"-2",'PTE - Segment Emissions Calcs'!$I$8:$V$8919,16,FALSE),0)</f>
        <v>0</v>
      </c>
      <c r="H2590" s="36">
        <f t="shared" ca="1" si="117"/>
        <v>0.46022400000000008</v>
      </c>
      <c r="I2590" s="37">
        <f ca="1">IFERROR(VLOOKUP($E2590&amp;"-1",'PTE - Segment Emissions Calcs'!$I$8:$X$8919,18,FALSE),0)</f>
        <v>2.0157811200000002</v>
      </c>
      <c r="J2590" s="37">
        <f ca="1">IFERROR(VLOOKUP($E2590&amp;"-2",'PTE - Segment Emissions Calcs'!$I$8:$X$8919,18,FALSE),0)</f>
        <v>0</v>
      </c>
      <c r="K2590" s="37">
        <f t="shared" ca="1" si="118"/>
        <v>2.0157811200000002</v>
      </c>
      <c r="L2590" s="37">
        <f ca="1">IFERROR(VLOOKUP($E2590&amp;"-1",'PTE - Segment Emissions Calcs'!$I$8:$Z$8919,20,FALSE),0)</f>
        <v>2.0157811200000002</v>
      </c>
      <c r="M2590" s="37">
        <f ca="1">IFERROR(VLOOKUP($E2590&amp;"-2",'PTE - Segment Emissions Calcs'!$I$8:$Z$8919,20,FALSE),0)</f>
        <v>0</v>
      </c>
      <c r="N2590" s="37">
        <f t="shared" ca="1" si="119"/>
        <v>2.0157811200000002</v>
      </c>
      <c r="O2590" s="38">
        <f t="array" aca="1" ref="O2590" ca="1">IF($H2590="TOTAL HAP",H2590,MAX(IF('PTE - Segment Emissions Calcs'!$B$8:$B$8919=$B2590,'PTE - Segment Emissions Calcs'!$V$8:$V$8919,)))</f>
        <v>0.46022400000000008</v>
      </c>
      <c r="P2590" s="38">
        <f t="array" aca="1" ref="P2590" ca="1">IF($H2590="TOTAL HAP",K2590,MAX(IF('PTE - Segment Emissions Calcs'!$B$8:$B$8919=$B2590,'PTE - Segment Emissions Calcs'!$X$8:$X$8919,)))</f>
        <v>2.0157811200000002</v>
      </c>
      <c r="Q2590" s="38">
        <f t="array" aca="1" ref="Q2590" ca="1">IF($H2590="TOTAL HAP",N2590,MAX(IF('PTE - Segment Emissions Calcs'!$B$8:$B$8919=$B2590,'PTE - Segment Emissions Calcs'!$Z$8:$Z$8919,)))</f>
        <v>2.0157811200000002</v>
      </c>
      <c r="R2590" s="39"/>
    </row>
    <row r="2591" spans="1:18" x14ac:dyDescent="0.25">
      <c r="A2591" s="53"/>
      <c r="B2591" s="53"/>
      <c r="C2591" s="34" t="s">
        <v>64</v>
      </c>
      <c r="D2591" s="35"/>
      <c r="E2591" s="35"/>
      <c r="F2591" s="35">
        <f ca="1">IFERROR(VLOOKUP($E2591&amp;"-1",'PTE - Segment Emissions Calcs'!$I$8:$V$8919,16,FALSE),0)</f>
        <v>0.65198400000000012</v>
      </c>
      <c r="G2591" s="35">
        <f ca="1">IFERROR(VLOOKUP($E2591&amp;"-2",'PTE - Segment Emissions Calcs'!$I$8:$V$8919,16,FALSE),0)</f>
        <v>0</v>
      </c>
      <c r="H2591" s="36">
        <f t="shared" ca="1" si="117"/>
        <v>0.65198400000000012</v>
      </c>
      <c r="I2591" s="37">
        <f ca="1">IFERROR(VLOOKUP($E2591&amp;"-1",'PTE - Segment Emissions Calcs'!$I$8:$X$8919,18,FALSE),0)</f>
        <v>2.8556899200000005</v>
      </c>
      <c r="J2591" s="37">
        <f ca="1">IFERROR(VLOOKUP($E2591&amp;"-2",'PTE - Segment Emissions Calcs'!$I$8:$X$8919,18,FALSE),0)</f>
        <v>0</v>
      </c>
      <c r="K2591" s="37">
        <f t="shared" ca="1" si="118"/>
        <v>2.8556899200000005</v>
      </c>
      <c r="L2591" s="37">
        <f ca="1">IFERROR(VLOOKUP($E2591&amp;"-1",'PTE - Segment Emissions Calcs'!$I$8:$Z$8919,20,FALSE),0)</f>
        <v>2.8556899200000005</v>
      </c>
      <c r="M2591" s="37">
        <f ca="1">IFERROR(VLOOKUP($E2591&amp;"-2",'PTE - Segment Emissions Calcs'!$I$8:$Z$8919,20,FALSE),0)</f>
        <v>0</v>
      </c>
      <c r="N2591" s="37">
        <f t="shared" ca="1" si="119"/>
        <v>2.8556899200000005</v>
      </c>
      <c r="O2591" s="38">
        <f t="array" aca="1" ref="O2591" ca="1">IF($H2591="TOTAL HAP",H2591,MAX(IF('PTE - Segment Emissions Calcs'!$B$8:$B$8919=$B2591,'PTE - Segment Emissions Calcs'!$V$8:$V$8919,)))</f>
        <v>0.65198400000000012</v>
      </c>
      <c r="P2591" s="38">
        <f t="array" aca="1" ref="P2591" ca="1">IF($H2591="TOTAL HAP",K2591,MAX(IF('PTE - Segment Emissions Calcs'!$B$8:$B$8919=$B2591,'PTE - Segment Emissions Calcs'!$X$8:$X$8919,)))</f>
        <v>2.8556899200000005</v>
      </c>
      <c r="Q2591" s="38">
        <f t="array" aca="1" ref="Q2591" ca="1">IF($H2591="TOTAL HAP",N2591,MAX(IF('PTE - Segment Emissions Calcs'!$B$8:$B$8919=$B2591,'PTE - Segment Emissions Calcs'!$Z$8:$Z$8919,)))</f>
        <v>2.8556899200000005</v>
      </c>
      <c r="R2591" s="39"/>
    </row>
    <row r="2592" spans="1:18" x14ac:dyDescent="0.25">
      <c r="A2592" s="53"/>
      <c r="B2592" s="53"/>
      <c r="C2592" s="34" t="s">
        <v>35</v>
      </c>
      <c r="D2592" s="35"/>
      <c r="E2592" s="35"/>
      <c r="F2592" s="35">
        <f ca="1">IFERROR(VLOOKUP($E2592&amp;"-1",'PTE - Segment Emissions Calcs'!$I$8:$V$8919,16,FALSE),0)</f>
        <v>1.8140496000000001E-4</v>
      </c>
      <c r="G2592" s="35">
        <f ca="1">IFERROR(VLOOKUP($E2592&amp;"-2",'PTE - Segment Emissions Calcs'!$I$8:$V$8919,16,FALSE),0)</f>
        <v>0</v>
      </c>
      <c r="H2592" s="36">
        <f t="shared" ca="1" si="117"/>
        <v>1.8140496000000001E-4</v>
      </c>
      <c r="I2592" s="37">
        <f ca="1">IFERROR(VLOOKUP($E2592&amp;"-1",'PTE - Segment Emissions Calcs'!$I$8:$X$8919,18,FALSE),0)</f>
        <v>7.9455372480000011E-4</v>
      </c>
      <c r="J2592" s="37">
        <f ca="1">IFERROR(VLOOKUP($E2592&amp;"-2",'PTE - Segment Emissions Calcs'!$I$8:$X$8919,18,FALSE),0)</f>
        <v>0</v>
      </c>
      <c r="K2592" s="37">
        <f t="shared" ca="1" si="118"/>
        <v>7.9455372480000011E-4</v>
      </c>
      <c r="L2592" s="37">
        <f ca="1">IFERROR(VLOOKUP($E2592&amp;"-1",'PTE - Segment Emissions Calcs'!$I$8:$Z$8919,20,FALSE),0)</f>
        <v>7.9455372480000011E-4</v>
      </c>
      <c r="M2592" s="37">
        <f ca="1">IFERROR(VLOOKUP($E2592&amp;"-2",'PTE - Segment Emissions Calcs'!$I$8:$Z$8919,20,FALSE),0)</f>
        <v>0</v>
      </c>
      <c r="N2592" s="37">
        <f t="shared" ca="1" si="119"/>
        <v>7.9455372480000011E-4</v>
      </c>
      <c r="O2592" s="38">
        <f t="array" aca="1" ref="O2592" ca="1">IF($H2592="TOTAL HAP",H2592,MAX(IF('PTE - Segment Emissions Calcs'!$B$8:$B$8919=$B2592,'PTE - Segment Emissions Calcs'!$V$8:$V$8919,)))</f>
        <v>1.8140496000000001E-4</v>
      </c>
      <c r="P2592" s="38">
        <f t="array" aca="1" ref="P2592" ca="1">IF($H2592="TOTAL HAP",K2592,MAX(IF('PTE - Segment Emissions Calcs'!$B$8:$B$8919=$B2592,'PTE - Segment Emissions Calcs'!$X$8:$X$8919,)))</f>
        <v>7.9455372480000011E-4</v>
      </c>
      <c r="Q2592" s="38">
        <f t="array" aca="1" ref="Q2592" ca="1">IF($H2592="TOTAL HAP",N2592,MAX(IF('PTE - Segment Emissions Calcs'!$B$8:$B$8919=$B2592,'PTE - Segment Emissions Calcs'!$Z$8:$Z$8919,)))</f>
        <v>7.9455372480000011E-4</v>
      </c>
      <c r="R2592" s="39"/>
    </row>
    <row r="2593" spans="1:18" x14ac:dyDescent="0.25">
      <c r="A2593" s="53"/>
      <c r="B2593" s="53"/>
      <c r="C2593" s="34" t="s">
        <v>65</v>
      </c>
      <c r="D2593" s="35"/>
      <c r="E2593" s="35"/>
      <c r="F2593" s="35">
        <f ca="1">IFERROR(VLOOKUP($E2593&amp;"-1",'PTE - Segment Emissions Calcs'!$I$8:$V$8919,16,FALSE),0)</f>
        <v>1.9943039999999999E-2</v>
      </c>
      <c r="G2593" s="35">
        <f ca="1">IFERROR(VLOOKUP($E2593&amp;"-2",'PTE - Segment Emissions Calcs'!$I$8:$V$8919,16,FALSE),0)</f>
        <v>0</v>
      </c>
      <c r="H2593" s="36">
        <f t="shared" ca="1" si="117"/>
        <v>1.9943039999999999E-2</v>
      </c>
      <c r="I2593" s="37">
        <f ca="1">IFERROR(VLOOKUP($E2593&amp;"-1",'PTE - Segment Emissions Calcs'!$I$8:$X$8919,18,FALSE),0)</f>
        <v>8.7350515199999992E-2</v>
      </c>
      <c r="J2593" s="37">
        <f ca="1">IFERROR(VLOOKUP($E2593&amp;"-2",'PTE - Segment Emissions Calcs'!$I$8:$X$8919,18,FALSE),0)</f>
        <v>0</v>
      </c>
      <c r="K2593" s="37">
        <f t="shared" ca="1" si="118"/>
        <v>8.7350515199999992E-2</v>
      </c>
      <c r="L2593" s="37">
        <f ca="1">IFERROR(VLOOKUP($E2593&amp;"-1",'PTE - Segment Emissions Calcs'!$I$8:$Z$8919,20,FALSE),0)</f>
        <v>8.7350515199999992E-2</v>
      </c>
      <c r="M2593" s="37">
        <f ca="1">IFERROR(VLOOKUP($E2593&amp;"-2",'PTE - Segment Emissions Calcs'!$I$8:$Z$8919,20,FALSE),0)</f>
        <v>0</v>
      </c>
      <c r="N2593" s="37">
        <f t="shared" ca="1" si="119"/>
        <v>8.7350515199999992E-2</v>
      </c>
      <c r="O2593" s="38">
        <f t="array" aca="1" ref="O2593" ca="1">IF($H2593="TOTAL HAP",H2593,MAX(IF('PTE - Segment Emissions Calcs'!$B$8:$B$8919=$B2593,'PTE - Segment Emissions Calcs'!$V$8:$V$8919,)))</f>
        <v>1.9943039999999999E-2</v>
      </c>
      <c r="P2593" s="38">
        <f t="array" aca="1" ref="P2593" ca="1">IF($H2593="TOTAL HAP",K2593,MAX(IF('PTE - Segment Emissions Calcs'!$B$8:$B$8919=$B2593,'PTE - Segment Emissions Calcs'!$X$8:$X$8919,)))</f>
        <v>8.7350515199999992E-2</v>
      </c>
      <c r="Q2593" s="38">
        <f t="array" aca="1" ref="Q2593" ca="1">IF($H2593="TOTAL HAP",N2593,MAX(IF('PTE - Segment Emissions Calcs'!$B$8:$B$8919=$B2593,'PTE - Segment Emissions Calcs'!$Z$8:$Z$8919,)))</f>
        <v>8.7350515199999992E-2</v>
      </c>
      <c r="R2593" s="39"/>
    </row>
    <row r="2594" spans="1:18" x14ac:dyDescent="0.25">
      <c r="A2594" s="53"/>
      <c r="B2594" s="53"/>
      <c r="C2594" s="34" t="s">
        <v>54</v>
      </c>
      <c r="D2594" s="35"/>
      <c r="E2594" s="35"/>
      <c r="F2594" s="35">
        <f ca="1">IFERROR(VLOOKUP($E2594&amp;"-1",'PTE - Segment Emissions Calcs'!$I$8:$V$8919,16,FALSE),0)</f>
        <v>7.5200000000000006E-3</v>
      </c>
      <c r="G2594" s="35">
        <f ca="1">IFERROR(VLOOKUP($E2594&amp;"-2",'PTE - Segment Emissions Calcs'!$I$8:$V$8919,16,FALSE),0)</f>
        <v>0</v>
      </c>
      <c r="H2594" s="36">
        <f t="shared" ca="1" si="117"/>
        <v>7.5200000000000006E-3</v>
      </c>
      <c r="I2594" s="37">
        <f ca="1">IFERROR(VLOOKUP($E2594&amp;"-1",'PTE - Segment Emissions Calcs'!$I$8:$X$8919,18,FALSE),0)</f>
        <v>3.2937600000000004E-2</v>
      </c>
      <c r="J2594" s="37">
        <f ca="1">IFERROR(VLOOKUP($E2594&amp;"-2",'PTE - Segment Emissions Calcs'!$I$8:$X$8919,18,FALSE),0)</f>
        <v>0</v>
      </c>
      <c r="K2594" s="37">
        <f t="shared" ca="1" si="118"/>
        <v>3.2937600000000004E-2</v>
      </c>
      <c r="L2594" s="37">
        <f ca="1">IFERROR(VLOOKUP($E2594&amp;"-1",'PTE - Segment Emissions Calcs'!$I$8:$Z$8919,20,FALSE),0)</f>
        <v>3.2937600000000004E-2</v>
      </c>
      <c r="M2594" s="37">
        <f ca="1">IFERROR(VLOOKUP($E2594&amp;"-2",'PTE - Segment Emissions Calcs'!$I$8:$Z$8919,20,FALSE),0)</f>
        <v>0</v>
      </c>
      <c r="N2594" s="37">
        <f t="shared" ca="1" si="119"/>
        <v>3.2937600000000004E-2</v>
      </c>
      <c r="O2594" s="38">
        <f t="array" aca="1" ref="O2594" ca="1">IF($H2594="TOTAL HAP",H2594,MAX(IF('PTE - Segment Emissions Calcs'!$B$8:$B$8919=$B2594,'PTE - Segment Emissions Calcs'!$V$8:$V$8919,)))</f>
        <v>7.5200000000000006E-3</v>
      </c>
      <c r="P2594" s="38">
        <f t="array" aca="1" ref="P2594" ca="1">IF($H2594="TOTAL HAP",K2594,MAX(IF('PTE - Segment Emissions Calcs'!$B$8:$B$8919=$B2594,'PTE - Segment Emissions Calcs'!$X$8:$X$8919,)))</f>
        <v>3.2937600000000004E-2</v>
      </c>
      <c r="Q2594" s="38">
        <f t="array" aca="1" ref="Q2594" ca="1">IF($H2594="TOTAL HAP",N2594,MAX(IF('PTE - Segment Emissions Calcs'!$B$8:$B$8919=$B2594,'PTE - Segment Emissions Calcs'!$Z$8:$Z$8919,)))</f>
        <v>3.2937600000000004E-2</v>
      </c>
      <c r="R2594" s="39"/>
    </row>
    <row r="2595" spans="1:18" x14ac:dyDescent="0.25">
      <c r="A2595" s="53"/>
      <c r="B2595" s="53"/>
      <c r="C2595" s="34" t="s">
        <v>37</v>
      </c>
      <c r="D2595" s="35"/>
      <c r="E2595" s="35"/>
      <c r="F2595" s="35">
        <f ca="1">IFERROR(VLOOKUP($E2595&amp;"-1",'PTE - Segment Emissions Calcs'!$I$8:$V$8919,16,FALSE),0)</f>
        <v>8.0539199999999991E-2</v>
      </c>
      <c r="G2595" s="35">
        <f ca="1">IFERROR(VLOOKUP($E2595&amp;"-2",'PTE - Segment Emissions Calcs'!$I$8:$V$8919,16,FALSE),0)</f>
        <v>0</v>
      </c>
      <c r="H2595" s="36">
        <f t="shared" ca="1" si="117"/>
        <v>8.0539199999999991E-2</v>
      </c>
      <c r="I2595" s="37">
        <f ca="1">IFERROR(VLOOKUP($E2595&amp;"-1",'PTE - Segment Emissions Calcs'!$I$8:$X$8919,18,FALSE),0)</f>
        <v>0.35276169599999996</v>
      </c>
      <c r="J2595" s="37">
        <f ca="1">IFERROR(VLOOKUP($E2595&amp;"-2",'PTE - Segment Emissions Calcs'!$I$8:$X$8919,18,FALSE),0)</f>
        <v>0</v>
      </c>
      <c r="K2595" s="37">
        <f t="shared" ca="1" si="118"/>
        <v>0.35276169599999996</v>
      </c>
      <c r="L2595" s="37">
        <f ca="1">IFERROR(VLOOKUP($E2595&amp;"-1",'PTE - Segment Emissions Calcs'!$I$8:$Z$8919,20,FALSE),0)</f>
        <v>0.35276169599999996</v>
      </c>
      <c r="M2595" s="37">
        <f ca="1">IFERROR(VLOOKUP($E2595&amp;"-2",'PTE - Segment Emissions Calcs'!$I$8:$Z$8919,20,FALSE),0)</f>
        <v>0</v>
      </c>
      <c r="N2595" s="37">
        <f t="shared" ca="1" si="119"/>
        <v>0.35276169599999996</v>
      </c>
      <c r="O2595" s="38">
        <f t="array" aca="1" ref="O2595" ca="1">IF($H2595="TOTAL HAP",H2595,MAX(IF('PTE - Segment Emissions Calcs'!$B$8:$B$8919=$B2595,'PTE - Segment Emissions Calcs'!$V$8:$V$8919,)))</f>
        <v>8.0539199999999991E-2</v>
      </c>
      <c r="P2595" s="38">
        <f t="array" aca="1" ref="P2595" ca="1">IF($H2595="TOTAL HAP",K2595,MAX(IF('PTE - Segment Emissions Calcs'!$B$8:$B$8919=$B2595,'PTE - Segment Emissions Calcs'!$X$8:$X$8919,)))</f>
        <v>0.35276169599999996</v>
      </c>
      <c r="Q2595" s="38">
        <f t="array" aca="1" ref="Q2595" ca="1">IF($H2595="TOTAL HAP",N2595,MAX(IF('PTE - Segment Emissions Calcs'!$B$8:$B$8919=$B2595,'PTE - Segment Emissions Calcs'!$Z$8:$Z$8919,)))</f>
        <v>0.35276169599999996</v>
      </c>
      <c r="R2595" s="39"/>
    </row>
    <row r="2596" spans="1:18" x14ac:dyDescent="0.25">
      <c r="A2596" s="53"/>
      <c r="B2596" s="53"/>
      <c r="C2596" s="34" t="s">
        <v>36</v>
      </c>
      <c r="D2596" s="35"/>
      <c r="E2596" s="35"/>
      <c r="F2596" s="35">
        <f ca="1">IFERROR(VLOOKUP($E2596&amp;"-1",'PTE - Segment Emissions Calcs'!$I$8:$V$8919,16,FALSE),0)</f>
        <v>8.5141440000000002E-4</v>
      </c>
      <c r="G2596" s="35">
        <f ca="1">IFERROR(VLOOKUP($E2596&amp;"-2",'PTE - Segment Emissions Calcs'!$I$8:$V$8919,16,FALSE),0)</f>
        <v>0</v>
      </c>
      <c r="H2596" s="36">
        <f t="shared" ca="1" si="117"/>
        <v>8.5141440000000002E-4</v>
      </c>
      <c r="I2596" s="37">
        <f ca="1">IFERROR(VLOOKUP($E2596&amp;"-1",'PTE - Segment Emissions Calcs'!$I$8:$X$8919,18,FALSE),0)</f>
        <v>3.729195072E-3</v>
      </c>
      <c r="J2596" s="37">
        <f ca="1">IFERROR(VLOOKUP($E2596&amp;"-2",'PTE - Segment Emissions Calcs'!$I$8:$X$8919,18,FALSE),0)</f>
        <v>0</v>
      </c>
      <c r="K2596" s="37">
        <f t="shared" ca="1" si="118"/>
        <v>3.729195072E-3</v>
      </c>
      <c r="L2596" s="37">
        <f ca="1">IFERROR(VLOOKUP($E2596&amp;"-1",'PTE - Segment Emissions Calcs'!$I$8:$Z$8919,20,FALSE),0)</f>
        <v>3.729195072E-3</v>
      </c>
      <c r="M2596" s="37">
        <f ca="1">IFERROR(VLOOKUP($E2596&amp;"-2",'PTE - Segment Emissions Calcs'!$I$8:$Z$8919,20,FALSE),0)</f>
        <v>0</v>
      </c>
      <c r="N2596" s="37">
        <f t="shared" ca="1" si="119"/>
        <v>3.729195072E-3</v>
      </c>
      <c r="O2596" s="38">
        <f t="array" aca="1" ref="O2596" ca="1">IF($H2596="TOTAL HAP",H2596,MAX(IF('PTE - Segment Emissions Calcs'!$B$8:$B$8919=$B2596,'PTE - Segment Emissions Calcs'!$V$8:$V$8919,)))</f>
        <v>8.5141440000000002E-4</v>
      </c>
      <c r="P2596" s="38">
        <f t="array" aca="1" ref="P2596" ca="1">IF($H2596="TOTAL HAP",K2596,MAX(IF('PTE - Segment Emissions Calcs'!$B$8:$B$8919=$B2596,'PTE - Segment Emissions Calcs'!$X$8:$X$8919,)))</f>
        <v>3.729195072E-3</v>
      </c>
      <c r="Q2596" s="38">
        <f t="array" aca="1" ref="Q2596" ca="1">IF($H2596="TOTAL HAP",N2596,MAX(IF('PTE - Segment Emissions Calcs'!$B$8:$B$8919=$B2596,'PTE - Segment Emissions Calcs'!$Z$8:$Z$8919,)))</f>
        <v>3.729195072E-3</v>
      </c>
      <c r="R2596" s="39"/>
    </row>
    <row r="2597" spans="1:18" x14ac:dyDescent="0.25">
      <c r="A2597" s="53"/>
      <c r="B2597" s="53"/>
      <c r="C2597" s="34" t="s">
        <v>38</v>
      </c>
      <c r="D2597" s="35"/>
      <c r="E2597" s="35"/>
      <c r="F2597" s="35">
        <f ca="1">IFERROR(VLOOKUP($E2597&amp;"-1",'PTE - Segment Emissions Calcs'!$I$8:$V$8919,16,FALSE),0)</f>
        <v>2.2014048E-3</v>
      </c>
      <c r="G2597" s="35">
        <f ca="1">IFERROR(VLOOKUP($E2597&amp;"-2",'PTE - Segment Emissions Calcs'!$I$8:$V$8919,16,FALSE),0)</f>
        <v>0</v>
      </c>
      <c r="H2597" s="36">
        <f t="shared" ca="1" si="117"/>
        <v>2.2014048E-3</v>
      </c>
      <c r="I2597" s="37">
        <f ca="1">IFERROR(VLOOKUP($E2597&amp;"-1",'PTE - Segment Emissions Calcs'!$I$8:$X$8919,18,FALSE),0)</f>
        <v>9.6421530240000004E-3</v>
      </c>
      <c r="J2597" s="37">
        <f ca="1">IFERROR(VLOOKUP($E2597&amp;"-2",'PTE - Segment Emissions Calcs'!$I$8:$X$8919,18,FALSE),0)</f>
        <v>0</v>
      </c>
      <c r="K2597" s="37">
        <f t="shared" ca="1" si="118"/>
        <v>9.6421530240000004E-3</v>
      </c>
      <c r="L2597" s="37">
        <f ca="1">IFERROR(VLOOKUP($E2597&amp;"-1",'PTE - Segment Emissions Calcs'!$I$8:$Z$8919,20,FALSE),0)</f>
        <v>9.6421530240000004E-3</v>
      </c>
      <c r="M2597" s="37">
        <f ca="1">IFERROR(VLOOKUP($E2597&amp;"-2",'PTE - Segment Emissions Calcs'!$I$8:$Z$8919,20,FALSE),0)</f>
        <v>0</v>
      </c>
      <c r="N2597" s="37">
        <f t="shared" ca="1" si="119"/>
        <v>9.6421530240000004E-3</v>
      </c>
      <c r="O2597" s="38">
        <f t="array" aca="1" ref="O2597" ca="1">IF($H2597="TOTAL HAP",H2597,MAX(IF('PTE - Segment Emissions Calcs'!$B$8:$B$8919=$B2597,'PTE - Segment Emissions Calcs'!$V$8:$V$8919,)))</f>
        <v>2.2014048E-3</v>
      </c>
      <c r="P2597" s="38">
        <f t="array" aca="1" ref="P2597" ca="1">IF($H2597="TOTAL HAP",K2597,MAX(IF('PTE - Segment Emissions Calcs'!$B$8:$B$8919=$B2597,'PTE - Segment Emissions Calcs'!$X$8:$X$8919,)))</f>
        <v>9.6421530240000004E-3</v>
      </c>
      <c r="Q2597" s="38">
        <f t="array" aca="1" ref="Q2597" ca="1">IF($H2597="TOTAL HAP",N2597,MAX(IF('PTE - Segment Emissions Calcs'!$B$8:$B$8919=$B2597,'PTE - Segment Emissions Calcs'!$Z$8:$Z$8919,)))</f>
        <v>9.6421530240000004E-3</v>
      </c>
      <c r="R2597" s="39"/>
    </row>
    <row r="2598" spans="1:18" x14ac:dyDescent="0.25">
      <c r="A2598" s="53"/>
      <c r="B2598" s="53"/>
      <c r="C2598" s="34" t="s">
        <v>39</v>
      </c>
      <c r="D2598" s="35"/>
      <c r="E2598" s="35"/>
      <c r="F2598" s="35">
        <f ca="1">IFERROR(VLOOKUP($E2598&amp;"-1",'PTE - Segment Emissions Calcs'!$I$8:$V$8919,16,FALSE),0)</f>
        <v>1.0163280000000002E-3</v>
      </c>
      <c r="G2598" s="35">
        <f ca="1">IFERROR(VLOOKUP($E2598&amp;"-2",'PTE - Segment Emissions Calcs'!$I$8:$V$8919,16,FALSE),0)</f>
        <v>0</v>
      </c>
      <c r="H2598" s="36">
        <f t="shared" ca="1" si="117"/>
        <v>1.0163280000000002E-3</v>
      </c>
      <c r="I2598" s="37">
        <f ca="1">IFERROR(VLOOKUP($E2598&amp;"-1",'PTE - Segment Emissions Calcs'!$I$8:$X$8919,18,FALSE),0)</f>
        <v>4.45151664E-3</v>
      </c>
      <c r="J2598" s="37">
        <f ca="1">IFERROR(VLOOKUP($E2598&amp;"-2",'PTE - Segment Emissions Calcs'!$I$8:$X$8919,18,FALSE),0)</f>
        <v>0</v>
      </c>
      <c r="K2598" s="37">
        <f t="shared" ca="1" si="118"/>
        <v>4.45151664E-3</v>
      </c>
      <c r="L2598" s="37">
        <f ca="1">IFERROR(VLOOKUP($E2598&amp;"-1",'PTE - Segment Emissions Calcs'!$I$8:$Z$8919,20,FALSE),0)</f>
        <v>4.45151664E-3</v>
      </c>
      <c r="M2598" s="37">
        <f ca="1">IFERROR(VLOOKUP($E2598&amp;"-2",'PTE - Segment Emissions Calcs'!$I$8:$Z$8919,20,FALSE),0)</f>
        <v>0</v>
      </c>
      <c r="N2598" s="37">
        <f t="shared" ca="1" si="119"/>
        <v>4.45151664E-3</v>
      </c>
      <c r="O2598" s="38">
        <f t="array" aca="1" ref="O2598" ca="1">IF($H2598="TOTAL HAP",H2598,MAX(IF('PTE - Segment Emissions Calcs'!$B$8:$B$8919=$B2598,'PTE - Segment Emissions Calcs'!$V$8:$V$8919,)))</f>
        <v>1.0163280000000002E-3</v>
      </c>
      <c r="P2598" s="38">
        <f t="array" aca="1" ref="P2598" ca="1">IF($H2598="TOTAL HAP",K2598,MAX(IF('PTE - Segment Emissions Calcs'!$B$8:$B$8919=$B2598,'PTE - Segment Emissions Calcs'!$X$8:$X$8919,)))</f>
        <v>4.45151664E-3</v>
      </c>
      <c r="Q2598" s="38">
        <f t="array" aca="1" ref="Q2598" ca="1">IF($H2598="TOTAL HAP",N2598,MAX(IF('PTE - Segment Emissions Calcs'!$B$8:$B$8919=$B2598,'PTE - Segment Emissions Calcs'!$Z$8:$Z$8919,)))</f>
        <v>4.45151664E-3</v>
      </c>
      <c r="R2598" s="39"/>
    </row>
    <row r="2599" spans="1:18" x14ac:dyDescent="0.25">
      <c r="A2599" s="53"/>
      <c r="B2599" s="53"/>
      <c r="C2599" s="34" t="s">
        <v>40</v>
      </c>
      <c r="D2599" s="35"/>
      <c r="E2599" s="35"/>
      <c r="F2599" s="35">
        <f ca="1">IFERROR(VLOOKUP($E2599&amp;"-1",'PTE - Segment Emissions Calcs'!$I$8:$V$8919,16,FALSE),0)</f>
        <v>4.8707039999999996E-5</v>
      </c>
      <c r="G2599" s="35">
        <f ca="1">IFERROR(VLOOKUP($E2599&amp;"-2",'PTE - Segment Emissions Calcs'!$I$8:$V$8919,16,FALSE),0)</f>
        <v>0</v>
      </c>
      <c r="H2599" s="36">
        <f t="shared" ca="1" si="117"/>
        <v>4.8707039999999996E-5</v>
      </c>
      <c r="I2599" s="37">
        <f ca="1">IFERROR(VLOOKUP($E2599&amp;"-1",'PTE - Segment Emissions Calcs'!$I$8:$X$8919,18,FALSE),0)</f>
        <v>2.1333683519999999E-4</v>
      </c>
      <c r="J2599" s="37">
        <f ca="1">IFERROR(VLOOKUP($E2599&amp;"-2",'PTE - Segment Emissions Calcs'!$I$8:$X$8919,18,FALSE),0)</f>
        <v>0</v>
      </c>
      <c r="K2599" s="37">
        <f t="shared" ca="1" si="118"/>
        <v>2.1333683519999999E-4</v>
      </c>
      <c r="L2599" s="37">
        <f ca="1">IFERROR(VLOOKUP($E2599&amp;"-1",'PTE - Segment Emissions Calcs'!$I$8:$Z$8919,20,FALSE),0)</f>
        <v>2.1333683519999999E-4</v>
      </c>
      <c r="M2599" s="37">
        <f ca="1">IFERROR(VLOOKUP($E2599&amp;"-2",'PTE - Segment Emissions Calcs'!$I$8:$Z$8919,20,FALSE),0)</f>
        <v>0</v>
      </c>
      <c r="N2599" s="37">
        <f t="shared" ca="1" si="119"/>
        <v>2.1333683519999999E-4</v>
      </c>
      <c r="O2599" s="38">
        <f t="array" aca="1" ref="O2599" ca="1">IF($H2599="TOTAL HAP",H2599,MAX(IF('PTE - Segment Emissions Calcs'!$B$8:$B$8919=$B2599,'PTE - Segment Emissions Calcs'!$V$8:$V$8919,)))</f>
        <v>4.8707039999999996E-5</v>
      </c>
      <c r="P2599" s="38">
        <f t="array" aca="1" ref="P2599" ca="1">IF($H2599="TOTAL HAP",K2599,MAX(IF('PTE - Segment Emissions Calcs'!$B$8:$B$8919=$B2599,'PTE - Segment Emissions Calcs'!$X$8:$X$8919,)))</f>
        <v>2.1333683519999999E-4</v>
      </c>
      <c r="Q2599" s="38">
        <f t="array" aca="1" ref="Q2599" ca="1">IF($H2599="TOTAL HAP",N2599,MAX(IF('PTE - Segment Emissions Calcs'!$B$8:$B$8919=$B2599,'PTE - Segment Emissions Calcs'!$Z$8:$Z$8919,)))</f>
        <v>2.1333683519999999E-4</v>
      </c>
      <c r="R2599" s="39"/>
    </row>
    <row r="2600" spans="1:18" x14ac:dyDescent="0.25">
      <c r="A2600" s="53"/>
      <c r="B2600" s="53"/>
      <c r="C2600" s="34" t="s">
        <v>41</v>
      </c>
      <c r="D2600" s="35"/>
      <c r="E2600" s="35"/>
      <c r="F2600" s="35">
        <f ca="1">IFERROR(VLOOKUP($E2600&amp;"-1",'PTE - Segment Emissions Calcs'!$I$8:$V$8919,16,FALSE),0)</f>
        <v>6.4047840000000002E-4</v>
      </c>
      <c r="G2600" s="35">
        <f ca="1">IFERROR(VLOOKUP($E2600&amp;"-2",'PTE - Segment Emissions Calcs'!$I$8:$V$8919,16,FALSE),0)</f>
        <v>0</v>
      </c>
      <c r="H2600" s="36">
        <f t="shared" ca="1" si="117"/>
        <v>6.4047840000000002E-4</v>
      </c>
      <c r="I2600" s="37">
        <f ca="1">IFERROR(VLOOKUP($E2600&amp;"-1",'PTE - Segment Emissions Calcs'!$I$8:$X$8919,18,FALSE),0)</f>
        <v>2.8052953919999999E-3</v>
      </c>
      <c r="J2600" s="37">
        <f ca="1">IFERROR(VLOOKUP($E2600&amp;"-2",'PTE - Segment Emissions Calcs'!$I$8:$X$8919,18,FALSE),0)</f>
        <v>0</v>
      </c>
      <c r="K2600" s="37">
        <f t="shared" ca="1" si="118"/>
        <v>2.8052953919999999E-3</v>
      </c>
      <c r="L2600" s="37">
        <f ca="1">IFERROR(VLOOKUP($E2600&amp;"-1",'PTE - Segment Emissions Calcs'!$I$8:$Z$8919,20,FALSE),0)</f>
        <v>2.8052953919999999E-3</v>
      </c>
      <c r="M2600" s="37">
        <f ca="1">IFERROR(VLOOKUP($E2600&amp;"-2",'PTE - Segment Emissions Calcs'!$I$8:$Z$8919,20,FALSE),0)</f>
        <v>0</v>
      </c>
      <c r="N2600" s="37">
        <f t="shared" ca="1" si="119"/>
        <v>2.8052953919999999E-3</v>
      </c>
      <c r="O2600" s="38">
        <f t="array" aca="1" ref="O2600" ca="1">IF($H2600="TOTAL HAP",H2600,MAX(IF('PTE - Segment Emissions Calcs'!$B$8:$B$8919=$B2600,'PTE - Segment Emissions Calcs'!$V$8:$V$8919,)))</f>
        <v>6.4047840000000002E-4</v>
      </c>
      <c r="P2600" s="38">
        <f t="array" aca="1" ref="P2600" ca="1">IF($H2600="TOTAL HAP",K2600,MAX(IF('PTE - Segment Emissions Calcs'!$B$8:$B$8919=$B2600,'PTE - Segment Emissions Calcs'!$X$8:$X$8919,)))</f>
        <v>2.8052953919999999E-3</v>
      </c>
      <c r="Q2600" s="38">
        <f t="array" aca="1" ref="Q2600" ca="1">IF($H2600="TOTAL HAP",N2600,MAX(IF('PTE - Segment Emissions Calcs'!$B$8:$B$8919=$B2600,'PTE - Segment Emissions Calcs'!$Z$8:$Z$8919,)))</f>
        <v>2.8052953919999999E-3</v>
      </c>
      <c r="R2600" s="39"/>
    </row>
    <row r="2601" spans="1:18" x14ac:dyDescent="0.25">
      <c r="A2601" s="53"/>
      <c r="B2601" s="53"/>
      <c r="C2601" s="34" t="s">
        <v>55</v>
      </c>
      <c r="D2601" s="35"/>
      <c r="E2601" s="35"/>
      <c r="F2601" s="35">
        <f ca="1">IFERROR(VLOOKUP($E2601&amp;"-1",'PTE - Segment Emissions Calcs'!$I$8:$V$8919,16,FALSE),0)</f>
        <v>4.9857599999999997E-3</v>
      </c>
      <c r="G2601" s="35">
        <f ca="1">IFERROR(VLOOKUP($E2601&amp;"-2",'PTE - Segment Emissions Calcs'!$I$8:$V$8919,16,FALSE),0)</f>
        <v>0</v>
      </c>
      <c r="H2601" s="36">
        <f t="shared" ca="1" si="117"/>
        <v>4.9857599999999997E-3</v>
      </c>
      <c r="I2601" s="37">
        <f ca="1">IFERROR(VLOOKUP($E2601&amp;"-1",'PTE - Segment Emissions Calcs'!$I$8:$X$8919,18,FALSE),0)</f>
        <v>2.1837628799999998E-2</v>
      </c>
      <c r="J2601" s="37">
        <f ca="1">IFERROR(VLOOKUP($E2601&amp;"-2",'PTE - Segment Emissions Calcs'!$I$8:$X$8919,18,FALSE),0)</f>
        <v>0</v>
      </c>
      <c r="K2601" s="37">
        <f t="shared" ca="1" si="118"/>
        <v>2.1837628799999998E-2</v>
      </c>
      <c r="L2601" s="37">
        <f ca="1">IFERROR(VLOOKUP($E2601&amp;"-1",'PTE - Segment Emissions Calcs'!$I$8:$Z$8919,20,FALSE),0)</f>
        <v>2.1837628799999998E-2</v>
      </c>
      <c r="M2601" s="37">
        <f ca="1">IFERROR(VLOOKUP($E2601&amp;"-2",'PTE - Segment Emissions Calcs'!$I$8:$Z$8919,20,FALSE),0)</f>
        <v>0</v>
      </c>
      <c r="N2601" s="37">
        <f t="shared" ca="1" si="119"/>
        <v>2.1837628799999998E-2</v>
      </c>
      <c r="O2601" s="38">
        <f t="array" aca="1" ref="O2601" ca="1">IF($H2601="TOTAL HAP",H2601,MAX(IF('PTE - Segment Emissions Calcs'!$B$8:$B$8919=$B2601,'PTE - Segment Emissions Calcs'!$V$8:$V$8919,)))</f>
        <v>4.9857599999999997E-3</v>
      </c>
      <c r="P2601" s="38">
        <f t="array" aca="1" ref="P2601" ca="1">IF($H2601="TOTAL HAP",K2601,MAX(IF('PTE - Segment Emissions Calcs'!$B$8:$B$8919=$B2601,'PTE - Segment Emissions Calcs'!$X$8:$X$8919,)))</f>
        <v>2.1837628799999998E-2</v>
      </c>
      <c r="Q2601" s="38">
        <f t="array" aca="1" ref="Q2601" ca="1">IF($H2601="TOTAL HAP",N2601,MAX(IF('PTE - Segment Emissions Calcs'!$B$8:$B$8919=$B2601,'PTE - Segment Emissions Calcs'!$Z$8:$Z$8919,)))</f>
        <v>2.1837628799999998E-2</v>
      </c>
      <c r="R2601" s="39"/>
    </row>
    <row r="2602" spans="1:18" x14ac:dyDescent="0.25">
      <c r="A2602" s="53"/>
      <c r="B2602" s="53"/>
      <c r="C2602" s="34" t="s">
        <v>56</v>
      </c>
      <c r="D2602" s="35"/>
      <c r="E2602" s="35"/>
      <c r="F2602" s="35">
        <f ca="1">IFERROR(VLOOKUP($E2602&amp;"-1",'PTE - Segment Emissions Calcs'!$I$8:$V$8919,16,FALSE),0)</f>
        <v>4.1360000000000001E-2</v>
      </c>
      <c r="G2602" s="35">
        <f ca="1">IFERROR(VLOOKUP($E2602&amp;"-2",'PTE - Segment Emissions Calcs'!$I$8:$V$8919,16,FALSE),0)</f>
        <v>0</v>
      </c>
      <c r="H2602" s="36">
        <f t="shared" ca="1" si="117"/>
        <v>4.1360000000000001E-2</v>
      </c>
      <c r="I2602" s="37">
        <f ca="1">IFERROR(VLOOKUP($E2602&amp;"-1",'PTE - Segment Emissions Calcs'!$I$8:$X$8919,18,FALSE),0)</f>
        <v>0.18115680000000001</v>
      </c>
      <c r="J2602" s="37">
        <f ca="1">IFERROR(VLOOKUP($E2602&amp;"-2",'PTE - Segment Emissions Calcs'!$I$8:$X$8919,18,FALSE),0)</f>
        <v>0</v>
      </c>
      <c r="K2602" s="37">
        <f t="shared" ca="1" si="118"/>
        <v>0.18115680000000001</v>
      </c>
      <c r="L2602" s="37">
        <f ca="1">IFERROR(VLOOKUP($E2602&amp;"-1",'PTE - Segment Emissions Calcs'!$I$8:$Z$8919,20,FALSE),0)</f>
        <v>0.18115680000000001</v>
      </c>
      <c r="M2602" s="37">
        <f ca="1">IFERROR(VLOOKUP($E2602&amp;"-2",'PTE - Segment Emissions Calcs'!$I$8:$Z$8919,20,FALSE),0)</f>
        <v>0</v>
      </c>
      <c r="N2602" s="37">
        <f t="shared" ca="1" si="119"/>
        <v>0.18115680000000001</v>
      </c>
      <c r="O2602" s="38">
        <f t="array" aca="1" ref="O2602" ca="1">IF($H2602="TOTAL HAP",H2602,MAX(IF('PTE - Segment Emissions Calcs'!$B$8:$B$8919=$B2602,'PTE - Segment Emissions Calcs'!$V$8:$V$8919,)))</f>
        <v>4.1360000000000001E-2</v>
      </c>
      <c r="P2602" s="38">
        <f t="array" aca="1" ref="P2602" ca="1">IF($H2602="TOTAL HAP",K2602,MAX(IF('PTE - Segment Emissions Calcs'!$B$8:$B$8919=$B2602,'PTE - Segment Emissions Calcs'!$X$8:$X$8919,)))</f>
        <v>0.18115680000000001</v>
      </c>
      <c r="Q2602" s="38">
        <f t="array" aca="1" ref="Q2602" ca="1">IF($H2602="TOTAL HAP",N2602,MAX(IF('PTE - Segment Emissions Calcs'!$B$8:$B$8919=$B2602,'PTE - Segment Emissions Calcs'!$Z$8:$Z$8919,)))</f>
        <v>0.18115680000000001</v>
      </c>
      <c r="R2602" s="39"/>
    </row>
    <row r="2603" spans="1:18" x14ac:dyDescent="0.25">
      <c r="A2603" s="53"/>
      <c r="B2603" s="53"/>
      <c r="C2603" s="34" t="s">
        <v>57</v>
      </c>
      <c r="D2603" s="35"/>
      <c r="E2603" s="35"/>
      <c r="F2603" s="35">
        <f ca="1">IFERROR(VLOOKUP($E2603&amp;"-1",'PTE - Segment Emissions Calcs'!$I$8:$V$8919,16,FALSE),0)</f>
        <v>5.2639999999999999E-2</v>
      </c>
      <c r="G2603" s="35">
        <f ca="1">IFERROR(VLOOKUP($E2603&amp;"-2",'PTE - Segment Emissions Calcs'!$I$8:$V$8919,16,FALSE),0)</f>
        <v>0</v>
      </c>
      <c r="H2603" s="36">
        <f t="shared" ca="1" si="117"/>
        <v>5.2639999999999999E-2</v>
      </c>
      <c r="I2603" s="37">
        <f ca="1">IFERROR(VLOOKUP($E2603&amp;"-1",'PTE - Segment Emissions Calcs'!$I$8:$X$8919,18,FALSE),0)</f>
        <v>0.2305632</v>
      </c>
      <c r="J2603" s="37">
        <f ca="1">IFERROR(VLOOKUP($E2603&amp;"-2",'PTE - Segment Emissions Calcs'!$I$8:$X$8919,18,FALSE),0)</f>
        <v>0</v>
      </c>
      <c r="K2603" s="37">
        <f t="shared" ca="1" si="118"/>
        <v>0.2305632</v>
      </c>
      <c r="L2603" s="37">
        <f ca="1">IFERROR(VLOOKUP($E2603&amp;"-1",'PTE - Segment Emissions Calcs'!$I$8:$Z$8919,20,FALSE),0)</f>
        <v>0.2305632</v>
      </c>
      <c r="M2603" s="37">
        <f ca="1">IFERROR(VLOOKUP($E2603&amp;"-2",'PTE - Segment Emissions Calcs'!$I$8:$Z$8919,20,FALSE),0)</f>
        <v>0</v>
      </c>
      <c r="N2603" s="37">
        <f t="shared" ca="1" si="119"/>
        <v>0.2305632</v>
      </c>
      <c r="O2603" s="38">
        <f t="array" aca="1" ref="O2603" ca="1">IF($H2603="TOTAL HAP",H2603,MAX(IF('PTE - Segment Emissions Calcs'!$B$8:$B$8919=$B2603,'PTE - Segment Emissions Calcs'!$V$8:$V$8919,)))</f>
        <v>5.2639999999999999E-2</v>
      </c>
      <c r="P2603" s="38">
        <f t="array" aca="1" ref="P2603" ca="1">IF($H2603="TOTAL HAP",K2603,MAX(IF('PTE - Segment Emissions Calcs'!$B$8:$B$8919=$B2603,'PTE - Segment Emissions Calcs'!$X$8:$X$8919,)))</f>
        <v>0.2305632</v>
      </c>
      <c r="Q2603" s="38">
        <f t="array" aca="1" ref="Q2603" ca="1">IF($H2603="TOTAL HAP",N2603,MAX(IF('PTE - Segment Emissions Calcs'!$B$8:$B$8919=$B2603,'PTE - Segment Emissions Calcs'!$Z$8:$Z$8919,)))</f>
        <v>0.2305632</v>
      </c>
      <c r="R2603" s="39"/>
    </row>
    <row r="2604" spans="1:18" x14ac:dyDescent="0.25">
      <c r="A2604" s="53"/>
      <c r="B2604" s="53"/>
      <c r="C2604" s="34" t="s">
        <v>61</v>
      </c>
      <c r="D2604" s="35"/>
      <c r="E2604" s="35"/>
      <c r="F2604" s="35">
        <f ca="1">IFERROR(VLOOKUP($E2604&amp;"-1",'PTE - Segment Emissions Calcs'!$I$8:$V$8919,16,FALSE),0)</f>
        <v>7.8960000000000002E-2</v>
      </c>
      <c r="G2604" s="35">
        <f ca="1">IFERROR(VLOOKUP($E2604&amp;"-2",'PTE - Segment Emissions Calcs'!$I$8:$V$8919,16,FALSE),0)</f>
        <v>0</v>
      </c>
      <c r="H2604" s="36">
        <f t="shared" ca="1" si="117"/>
        <v>7.8960000000000002E-2</v>
      </c>
      <c r="I2604" s="37">
        <f ca="1">IFERROR(VLOOKUP($E2604&amp;"-1",'PTE - Segment Emissions Calcs'!$I$8:$X$8919,18,FALSE),0)</f>
        <v>0.34584480000000001</v>
      </c>
      <c r="J2604" s="37">
        <f ca="1">IFERROR(VLOOKUP($E2604&amp;"-2",'PTE - Segment Emissions Calcs'!$I$8:$X$8919,18,FALSE),0)</f>
        <v>0</v>
      </c>
      <c r="K2604" s="37">
        <f t="shared" ca="1" si="118"/>
        <v>0.34584480000000001</v>
      </c>
      <c r="L2604" s="37">
        <f ca="1">IFERROR(VLOOKUP($E2604&amp;"-1",'PTE - Segment Emissions Calcs'!$I$8:$Z$8919,20,FALSE),0)</f>
        <v>0.34584480000000001</v>
      </c>
      <c r="M2604" s="37">
        <f ca="1">IFERROR(VLOOKUP($E2604&amp;"-2",'PTE - Segment Emissions Calcs'!$I$8:$Z$8919,20,FALSE),0)</f>
        <v>0</v>
      </c>
      <c r="N2604" s="37">
        <f t="shared" ca="1" si="119"/>
        <v>0.34584480000000001</v>
      </c>
      <c r="O2604" s="38">
        <f t="array" aca="1" ref="O2604" ca="1">IF($H2604="TOTAL HAP",H2604,MAX(IF('PTE - Segment Emissions Calcs'!$B$8:$B$8919=$B2604,'PTE - Segment Emissions Calcs'!$V$8:$V$8919,)))</f>
        <v>7.8960000000000002E-2</v>
      </c>
      <c r="P2604" s="38">
        <f t="array" aca="1" ref="P2604" ca="1">IF($H2604="TOTAL HAP",K2604,MAX(IF('PTE - Segment Emissions Calcs'!$B$8:$B$8919=$B2604,'PTE - Segment Emissions Calcs'!$X$8:$X$8919,)))</f>
        <v>0.34584480000000001</v>
      </c>
      <c r="Q2604" s="38">
        <f t="array" aca="1" ref="Q2604" ca="1">IF($H2604="TOTAL HAP",N2604,MAX(IF('PTE - Segment Emissions Calcs'!$B$8:$B$8919=$B2604,'PTE - Segment Emissions Calcs'!$Z$8:$Z$8919,)))</f>
        <v>0.34584480000000001</v>
      </c>
      <c r="R2604" s="39"/>
    </row>
    <row r="2605" spans="1:18" x14ac:dyDescent="0.25">
      <c r="A2605" s="53"/>
      <c r="B2605" s="53"/>
      <c r="C2605" s="34" t="s">
        <v>42</v>
      </c>
      <c r="D2605" s="35"/>
      <c r="E2605" s="35"/>
      <c r="F2605" s="35">
        <f ca="1">IFERROR(VLOOKUP($E2605&amp;"-1",'PTE - Segment Emissions Calcs'!$I$8:$V$8919,16,FALSE),0)</f>
        <v>6.0979680000000007E-5</v>
      </c>
      <c r="G2605" s="35">
        <f ca="1">IFERROR(VLOOKUP($E2605&amp;"-2",'PTE - Segment Emissions Calcs'!$I$8:$V$8919,16,FALSE),0)</f>
        <v>0</v>
      </c>
      <c r="H2605" s="36">
        <f t="shared" ca="1" si="117"/>
        <v>6.0979680000000007E-5</v>
      </c>
      <c r="I2605" s="37">
        <f ca="1">IFERROR(VLOOKUP($E2605&amp;"-1",'PTE - Segment Emissions Calcs'!$I$8:$X$8919,18,FALSE),0)</f>
        <v>2.6709099840000004E-4</v>
      </c>
      <c r="J2605" s="37">
        <f ca="1">IFERROR(VLOOKUP($E2605&amp;"-2",'PTE - Segment Emissions Calcs'!$I$8:$X$8919,18,FALSE),0)</f>
        <v>0</v>
      </c>
      <c r="K2605" s="37">
        <f t="shared" ca="1" si="118"/>
        <v>2.6709099840000004E-4</v>
      </c>
      <c r="L2605" s="37">
        <f ca="1">IFERROR(VLOOKUP($E2605&amp;"-1",'PTE - Segment Emissions Calcs'!$I$8:$Z$8919,20,FALSE),0)</f>
        <v>2.6709099840000004E-4</v>
      </c>
      <c r="M2605" s="37">
        <f ca="1">IFERROR(VLOOKUP($E2605&amp;"-2",'PTE - Segment Emissions Calcs'!$I$8:$Z$8919,20,FALSE),0)</f>
        <v>0</v>
      </c>
      <c r="N2605" s="37">
        <f t="shared" ca="1" si="119"/>
        <v>2.6709099840000004E-4</v>
      </c>
      <c r="O2605" s="38">
        <f t="array" aca="1" ref="O2605" ca="1">IF($H2605="TOTAL HAP",H2605,MAX(IF('PTE - Segment Emissions Calcs'!$B$8:$B$8919=$B2605,'PTE - Segment Emissions Calcs'!$V$8:$V$8919,)))</f>
        <v>6.0979680000000007E-5</v>
      </c>
      <c r="P2605" s="38">
        <f t="array" aca="1" ref="P2605" ca="1">IF($H2605="TOTAL HAP",K2605,MAX(IF('PTE - Segment Emissions Calcs'!$B$8:$B$8919=$B2605,'PTE - Segment Emissions Calcs'!$X$8:$X$8919,)))</f>
        <v>2.6709099840000004E-4</v>
      </c>
      <c r="Q2605" s="38">
        <f t="array" aca="1" ref="Q2605" ca="1">IF($H2605="TOTAL HAP",N2605,MAX(IF('PTE - Segment Emissions Calcs'!$B$8:$B$8919=$B2605,'PTE - Segment Emissions Calcs'!$Z$8:$Z$8919,)))</f>
        <v>2.6709099840000004E-4</v>
      </c>
      <c r="R2605" s="39"/>
    </row>
    <row r="2606" spans="1:18" x14ac:dyDescent="0.25">
      <c r="A2606" s="53"/>
      <c r="B2606" s="53"/>
      <c r="C2606" s="34" t="s">
        <v>58</v>
      </c>
      <c r="D2606" s="35"/>
      <c r="E2606" s="35"/>
      <c r="F2606" s="35">
        <f ca="1">IFERROR(VLOOKUP($E2606&amp;"-1",'PTE - Segment Emissions Calcs'!$I$8:$V$8919,16,FALSE),0)</f>
        <v>3.1584E-3</v>
      </c>
      <c r="G2606" s="35">
        <f ca="1">IFERROR(VLOOKUP($E2606&amp;"-2",'PTE - Segment Emissions Calcs'!$I$8:$V$8919,16,FALSE),0)</f>
        <v>0</v>
      </c>
      <c r="H2606" s="36">
        <f t="shared" ca="1" si="117"/>
        <v>3.1584E-3</v>
      </c>
      <c r="I2606" s="37">
        <f ca="1">IFERROR(VLOOKUP($E2606&amp;"-1",'PTE - Segment Emissions Calcs'!$I$8:$X$8919,18,FALSE),0)</f>
        <v>1.3833792000000001E-2</v>
      </c>
      <c r="J2606" s="37">
        <f ca="1">IFERROR(VLOOKUP($E2606&amp;"-2",'PTE - Segment Emissions Calcs'!$I$8:$X$8919,18,FALSE),0)</f>
        <v>0</v>
      </c>
      <c r="K2606" s="37">
        <f t="shared" ca="1" si="118"/>
        <v>1.3833792000000001E-2</v>
      </c>
      <c r="L2606" s="37">
        <f ca="1">IFERROR(VLOOKUP($E2606&amp;"-1",'PTE - Segment Emissions Calcs'!$I$8:$Z$8919,20,FALSE),0)</f>
        <v>1.3833792000000001E-2</v>
      </c>
      <c r="M2606" s="37">
        <f ca="1">IFERROR(VLOOKUP($E2606&amp;"-2",'PTE - Segment Emissions Calcs'!$I$8:$Z$8919,20,FALSE),0)</f>
        <v>0</v>
      </c>
      <c r="N2606" s="37">
        <f t="shared" ca="1" si="119"/>
        <v>1.3833792000000001E-2</v>
      </c>
      <c r="O2606" s="38">
        <f t="array" aca="1" ref="O2606" ca="1">IF($H2606="TOTAL HAP",H2606,MAX(IF('PTE - Segment Emissions Calcs'!$B$8:$B$8919=$B2606,'PTE - Segment Emissions Calcs'!$V$8:$V$8919,)))</f>
        <v>3.1584E-3</v>
      </c>
      <c r="P2606" s="38">
        <f t="array" aca="1" ref="P2606" ca="1">IF($H2606="TOTAL HAP",K2606,MAX(IF('PTE - Segment Emissions Calcs'!$B$8:$B$8919=$B2606,'PTE - Segment Emissions Calcs'!$X$8:$X$8919,)))</f>
        <v>1.3833792000000001E-2</v>
      </c>
      <c r="Q2606" s="38">
        <f t="array" aca="1" ref="Q2606" ca="1">IF($H2606="TOTAL HAP",N2606,MAX(IF('PTE - Segment Emissions Calcs'!$B$8:$B$8919=$B2606,'PTE - Segment Emissions Calcs'!$Z$8:$Z$8919,)))</f>
        <v>1.3833792000000001E-2</v>
      </c>
      <c r="R2606" s="39"/>
    </row>
    <row r="2607" spans="1:18" x14ac:dyDescent="0.25">
      <c r="A2607" s="53"/>
      <c r="B2607" s="53"/>
      <c r="C2607" s="34" t="s">
        <v>43</v>
      </c>
      <c r="D2607" s="35"/>
      <c r="E2607" s="35"/>
      <c r="F2607" s="35">
        <f ca="1">IFERROR(VLOOKUP($E2607&amp;"-1",'PTE - Segment Emissions Calcs'!$I$8:$V$8919,16,FALSE),0)</f>
        <v>4.6022400000000002E-5</v>
      </c>
      <c r="G2607" s="35">
        <f ca="1">IFERROR(VLOOKUP($E2607&amp;"-2",'PTE - Segment Emissions Calcs'!$I$8:$V$8919,16,FALSE),0)</f>
        <v>0</v>
      </c>
      <c r="H2607" s="36">
        <f t="shared" ca="1" si="117"/>
        <v>4.6022400000000002E-5</v>
      </c>
      <c r="I2607" s="37">
        <f ca="1">IFERROR(VLOOKUP($E2607&amp;"-1",'PTE - Segment Emissions Calcs'!$I$8:$X$8919,18,FALSE),0)</f>
        <v>2.0157811200000001E-4</v>
      </c>
      <c r="J2607" s="37">
        <f ca="1">IFERROR(VLOOKUP($E2607&amp;"-2",'PTE - Segment Emissions Calcs'!$I$8:$X$8919,18,FALSE),0)</f>
        <v>0</v>
      </c>
      <c r="K2607" s="37">
        <f t="shared" ca="1" si="118"/>
        <v>2.0157811200000001E-4</v>
      </c>
      <c r="L2607" s="37">
        <f ca="1">IFERROR(VLOOKUP($E2607&amp;"-1",'PTE - Segment Emissions Calcs'!$I$8:$Z$8919,20,FALSE),0)</f>
        <v>2.0157811200000001E-4</v>
      </c>
      <c r="M2607" s="37">
        <f ca="1">IFERROR(VLOOKUP($E2607&amp;"-2",'PTE - Segment Emissions Calcs'!$I$8:$Z$8919,20,FALSE),0)</f>
        <v>0</v>
      </c>
      <c r="N2607" s="37">
        <f t="shared" ca="1" si="119"/>
        <v>2.0157811200000001E-4</v>
      </c>
      <c r="O2607" s="38">
        <f t="array" aca="1" ref="O2607" ca="1">IF($H2607="TOTAL HAP",H2607,MAX(IF('PTE - Segment Emissions Calcs'!$B$8:$B$8919=$B2607,'PTE - Segment Emissions Calcs'!$V$8:$V$8919,)))</f>
        <v>4.6022400000000002E-5</v>
      </c>
      <c r="P2607" s="38">
        <f t="array" aca="1" ref="P2607" ca="1">IF($H2607="TOTAL HAP",K2607,MAX(IF('PTE - Segment Emissions Calcs'!$B$8:$B$8919=$B2607,'PTE - Segment Emissions Calcs'!$X$8:$X$8919,)))</f>
        <v>2.0157811200000001E-4</v>
      </c>
      <c r="Q2607" s="38">
        <f t="array" aca="1" ref="Q2607" ca="1">IF($H2607="TOTAL HAP",N2607,MAX(IF('PTE - Segment Emissions Calcs'!$B$8:$B$8919=$B2607,'PTE - Segment Emissions Calcs'!$Z$8:$Z$8919,)))</f>
        <v>2.0157811200000001E-4</v>
      </c>
      <c r="R2607" s="39"/>
    </row>
    <row r="2608" spans="1:18" x14ac:dyDescent="0.25">
      <c r="A2608" s="53"/>
      <c r="B2608" s="53"/>
      <c r="C2608" s="34" t="s">
        <v>44</v>
      </c>
      <c r="D2608" s="35"/>
      <c r="E2608" s="35"/>
      <c r="F2608" s="35">
        <f ca="1">IFERROR(VLOOKUP($E2608&amp;"-1",'PTE - Segment Emissions Calcs'!$I$8:$V$8919,16,FALSE),0)</f>
        <v>4.512E-2</v>
      </c>
      <c r="G2608" s="35">
        <f ca="1">IFERROR(VLOOKUP($E2608&amp;"-2",'PTE - Segment Emissions Calcs'!$I$8:$V$8919,16,FALSE),0)</f>
        <v>0</v>
      </c>
      <c r="H2608" s="36">
        <f t="shared" ca="1" si="117"/>
        <v>4.512E-2</v>
      </c>
      <c r="I2608" s="37">
        <f ca="1">IFERROR(VLOOKUP($E2608&amp;"-1",'PTE - Segment Emissions Calcs'!$I$8:$X$8919,18,FALSE),0)</f>
        <v>0.19762559999999998</v>
      </c>
      <c r="J2608" s="37">
        <f ca="1">IFERROR(VLOOKUP($E2608&amp;"-2",'PTE - Segment Emissions Calcs'!$I$8:$X$8919,18,FALSE),0)</f>
        <v>0</v>
      </c>
      <c r="K2608" s="37">
        <f t="shared" ca="1" si="118"/>
        <v>0.19762559999999998</v>
      </c>
      <c r="L2608" s="37">
        <f ca="1">IFERROR(VLOOKUP($E2608&amp;"-1",'PTE - Segment Emissions Calcs'!$I$8:$Z$8919,20,FALSE),0)</f>
        <v>0.19762559999999998</v>
      </c>
      <c r="M2608" s="37">
        <f ca="1">IFERROR(VLOOKUP($E2608&amp;"-2",'PTE - Segment Emissions Calcs'!$I$8:$Z$8919,20,FALSE),0)</f>
        <v>0</v>
      </c>
      <c r="N2608" s="37">
        <f t="shared" ca="1" si="119"/>
        <v>0.19762559999999998</v>
      </c>
      <c r="O2608" s="38">
        <f t="array" aca="1" ref="O2608" ca="1">IF($H2608="TOTAL HAP",H2608,MAX(IF('PTE - Segment Emissions Calcs'!$B$8:$B$8919=$B2608,'PTE - Segment Emissions Calcs'!$V$8:$V$8919,)))</f>
        <v>4.512E-2</v>
      </c>
      <c r="P2608" s="38">
        <f t="array" aca="1" ref="P2608" ca="1">IF($H2608="TOTAL HAP",K2608,MAX(IF('PTE - Segment Emissions Calcs'!$B$8:$B$8919=$B2608,'PTE - Segment Emissions Calcs'!$X$8:$X$8919,)))</f>
        <v>0.19762559999999998</v>
      </c>
      <c r="Q2608" s="38">
        <f t="array" aca="1" ref="Q2608" ca="1">IF($H2608="TOTAL HAP",N2608,MAX(IF('PTE - Segment Emissions Calcs'!$B$8:$B$8919=$B2608,'PTE - Segment Emissions Calcs'!$Z$8:$Z$8919,)))</f>
        <v>0.19762559999999998</v>
      </c>
      <c r="R2608" s="39"/>
    </row>
    <row r="2609" spans="1:18" x14ac:dyDescent="0.25">
      <c r="A2609" s="53"/>
      <c r="B2609" s="53"/>
      <c r="C2609" s="34" t="s">
        <v>66</v>
      </c>
      <c r="D2609" s="35"/>
      <c r="E2609" s="35"/>
      <c r="F2609" s="35">
        <f ca="1">IFERROR(VLOOKUP($E2609&amp;"-1",'PTE - Segment Emissions Calcs'!$I$8:$V$8919,16,FALSE),0)</f>
        <v>0.61363199999999996</v>
      </c>
      <c r="G2609" s="35">
        <f ca="1">IFERROR(VLOOKUP($E2609&amp;"-2",'PTE - Segment Emissions Calcs'!$I$8:$V$8919,16,FALSE),0)</f>
        <v>0</v>
      </c>
      <c r="H2609" s="36">
        <f t="shared" ca="1" si="117"/>
        <v>0.61363199999999996</v>
      </c>
      <c r="I2609" s="37">
        <f ca="1">IFERROR(VLOOKUP($E2609&amp;"-1",'PTE - Segment Emissions Calcs'!$I$8:$X$8919,18,FALSE),0)</f>
        <v>2.6877081599999997</v>
      </c>
      <c r="J2609" s="37">
        <f ca="1">IFERROR(VLOOKUP($E2609&amp;"-2",'PTE - Segment Emissions Calcs'!$I$8:$X$8919,18,FALSE),0)</f>
        <v>0</v>
      </c>
      <c r="K2609" s="37">
        <f t="shared" ca="1" si="118"/>
        <v>2.6877081599999997</v>
      </c>
      <c r="L2609" s="37">
        <f ca="1">IFERROR(VLOOKUP($E2609&amp;"-1",'PTE - Segment Emissions Calcs'!$I$8:$Z$8919,20,FALSE),0)</f>
        <v>2.6877081599999997</v>
      </c>
      <c r="M2609" s="37">
        <f ca="1">IFERROR(VLOOKUP($E2609&amp;"-2",'PTE - Segment Emissions Calcs'!$I$8:$Z$8919,20,FALSE),0)</f>
        <v>0</v>
      </c>
      <c r="N2609" s="37">
        <f t="shared" ca="1" si="119"/>
        <v>2.6877081599999997</v>
      </c>
      <c r="O2609" s="38">
        <f t="array" aca="1" ref="O2609" ca="1">IF($H2609="TOTAL HAP",H2609,MAX(IF('PTE - Segment Emissions Calcs'!$B$8:$B$8919=$B2609,'PTE - Segment Emissions Calcs'!$V$8:$V$8919,)))</f>
        <v>0.61363199999999996</v>
      </c>
      <c r="P2609" s="38">
        <f t="array" aca="1" ref="P2609" ca="1">IF($H2609="TOTAL HAP",K2609,MAX(IF('PTE - Segment Emissions Calcs'!$B$8:$B$8919=$B2609,'PTE - Segment Emissions Calcs'!$X$8:$X$8919,)))</f>
        <v>2.6877081599999997</v>
      </c>
      <c r="Q2609" s="38">
        <f t="array" aca="1" ref="Q2609" ca="1">IF($H2609="TOTAL HAP",N2609,MAX(IF('PTE - Segment Emissions Calcs'!$B$8:$B$8919=$B2609,'PTE - Segment Emissions Calcs'!$Z$8:$Z$8919,)))</f>
        <v>2.6877081599999997</v>
      </c>
      <c r="R2609" s="39"/>
    </row>
    <row r="2610" spans="1:18" x14ac:dyDescent="0.25">
      <c r="A2610" s="53"/>
      <c r="B2610" s="53"/>
      <c r="C2610" s="34" t="s">
        <v>45</v>
      </c>
      <c r="D2610" s="35"/>
      <c r="E2610" s="35"/>
      <c r="F2610" s="35">
        <f ca="1">IFERROR(VLOOKUP($E2610&amp;"-1",'PTE - Segment Emissions Calcs'!$I$8:$V$8919,16,FALSE),0)</f>
        <v>1.112208E-4</v>
      </c>
      <c r="G2610" s="35">
        <f ca="1">IFERROR(VLOOKUP($E2610&amp;"-2",'PTE - Segment Emissions Calcs'!$I$8:$V$8919,16,FALSE),0)</f>
        <v>0</v>
      </c>
      <c r="H2610" s="36">
        <f t="shared" ca="1" si="117"/>
        <v>1.112208E-4</v>
      </c>
      <c r="I2610" s="37">
        <f ca="1">IFERROR(VLOOKUP($E2610&amp;"-1",'PTE - Segment Emissions Calcs'!$I$8:$X$8919,18,FALSE),0)</f>
        <v>4.8714710400000002E-4</v>
      </c>
      <c r="J2610" s="37">
        <f ca="1">IFERROR(VLOOKUP($E2610&amp;"-2",'PTE - Segment Emissions Calcs'!$I$8:$X$8919,18,FALSE),0)</f>
        <v>0</v>
      </c>
      <c r="K2610" s="37">
        <f t="shared" ca="1" si="118"/>
        <v>4.8714710400000002E-4</v>
      </c>
      <c r="L2610" s="37">
        <f ca="1">IFERROR(VLOOKUP($E2610&amp;"-1",'PTE - Segment Emissions Calcs'!$I$8:$Z$8919,20,FALSE),0)</f>
        <v>4.8714710400000002E-4</v>
      </c>
      <c r="M2610" s="37">
        <f ca="1">IFERROR(VLOOKUP($E2610&amp;"-2",'PTE - Segment Emissions Calcs'!$I$8:$Z$8919,20,FALSE),0)</f>
        <v>0</v>
      </c>
      <c r="N2610" s="37">
        <f t="shared" ca="1" si="119"/>
        <v>4.8714710400000002E-4</v>
      </c>
      <c r="O2610" s="38">
        <f t="array" aca="1" ref="O2610" ca="1">IF($H2610="TOTAL HAP",H2610,MAX(IF('PTE - Segment Emissions Calcs'!$B$8:$B$8919=$B2610,'PTE - Segment Emissions Calcs'!$V$8:$V$8919,)))</f>
        <v>1.112208E-4</v>
      </c>
      <c r="P2610" s="38">
        <f t="array" aca="1" ref="P2610" ca="1">IF($H2610="TOTAL HAP",K2610,MAX(IF('PTE - Segment Emissions Calcs'!$B$8:$B$8919=$B2610,'PTE - Segment Emissions Calcs'!$X$8:$X$8919,)))</f>
        <v>4.8714710400000002E-4</v>
      </c>
      <c r="Q2610" s="38">
        <f t="array" aca="1" ref="Q2610" ca="1">IF($H2610="TOTAL HAP",N2610,MAX(IF('PTE - Segment Emissions Calcs'!$B$8:$B$8919=$B2610,'PTE - Segment Emissions Calcs'!$Z$8:$Z$8919,)))</f>
        <v>4.8714710400000002E-4</v>
      </c>
      <c r="R2610" s="39"/>
    </row>
    <row r="2611" spans="1:18" x14ac:dyDescent="0.25">
      <c r="A2611" s="53"/>
      <c r="B2611" s="53"/>
      <c r="C2611" s="34" t="s">
        <v>46</v>
      </c>
      <c r="D2611" s="35"/>
      <c r="E2611" s="35"/>
      <c r="F2611" s="35">
        <f ca="1">IFERROR(VLOOKUP($E2611&amp;"-1",'PTE - Segment Emissions Calcs'!$I$8:$V$8919,16,FALSE),0)</f>
        <v>1.0355040000000001E-4</v>
      </c>
      <c r="G2611" s="35">
        <f ca="1">IFERROR(VLOOKUP($E2611&amp;"-2",'PTE - Segment Emissions Calcs'!$I$8:$V$8919,16,FALSE),0)</f>
        <v>0</v>
      </c>
      <c r="H2611" s="36">
        <f t="shared" ca="1" si="117"/>
        <v>1.0355040000000001E-4</v>
      </c>
      <c r="I2611" s="37">
        <f ca="1">IFERROR(VLOOKUP($E2611&amp;"-1",'PTE - Segment Emissions Calcs'!$I$8:$X$8919,18,FALSE),0)</f>
        <v>4.5355075200000008E-4</v>
      </c>
      <c r="J2611" s="37">
        <f ca="1">IFERROR(VLOOKUP($E2611&amp;"-2",'PTE - Segment Emissions Calcs'!$I$8:$X$8919,18,FALSE),0)</f>
        <v>0</v>
      </c>
      <c r="K2611" s="37">
        <f t="shared" ca="1" si="118"/>
        <v>4.5355075200000008E-4</v>
      </c>
      <c r="L2611" s="37">
        <f ca="1">IFERROR(VLOOKUP($E2611&amp;"-1",'PTE - Segment Emissions Calcs'!$I$8:$Z$8919,20,FALSE),0)</f>
        <v>4.5355075200000008E-4</v>
      </c>
      <c r="M2611" s="37">
        <f ca="1">IFERROR(VLOOKUP($E2611&amp;"-2",'PTE - Segment Emissions Calcs'!$I$8:$Z$8919,20,FALSE),0)</f>
        <v>0</v>
      </c>
      <c r="N2611" s="37">
        <f t="shared" ca="1" si="119"/>
        <v>4.5355075200000008E-4</v>
      </c>
      <c r="O2611" s="38">
        <f t="array" aca="1" ref="O2611" ca="1">IF($H2611="TOTAL HAP",H2611,MAX(IF('PTE - Segment Emissions Calcs'!$B$8:$B$8919=$B2611,'PTE - Segment Emissions Calcs'!$V$8:$V$8919,)))</f>
        <v>1.0355040000000001E-4</v>
      </c>
      <c r="P2611" s="38">
        <f t="array" aca="1" ref="P2611" ca="1">IF($H2611="TOTAL HAP",K2611,MAX(IF('PTE - Segment Emissions Calcs'!$B$8:$B$8919=$B2611,'PTE - Segment Emissions Calcs'!$X$8:$X$8919,)))</f>
        <v>4.5355075200000008E-4</v>
      </c>
      <c r="Q2611" s="38">
        <f t="array" aca="1" ref="Q2611" ca="1">IF($H2611="TOTAL HAP",N2611,MAX(IF('PTE - Segment Emissions Calcs'!$B$8:$B$8919=$B2611,'PTE - Segment Emissions Calcs'!$Z$8:$Z$8919,)))</f>
        <v>4.5355075200000008E-4</v>
      </c>
      <c r="R2611" s="39"/>
    </row>
    <row r="2612" spans="1:18" x14ac:dyDescent="0.25">
      <c r="A2612" s="53"/>
      <c r="B2612" s="53"/>
      <c r="C2612" s="34" t="s">
        <v>47</v>
      </c>
      <c r="D2612" s="35"/>
      <c r="E2612" s="35"/>
      <c r="F2612" s="35">
        <f ca="1">IFERROR(VLOOKUP($E2612&amp;"-1",'PTE - Segment Emissions Calcs'!$I$8:$V$8919,16,FALSE),0)</f>
        <v>2.8380479999999997</v>
      </c>
      <c r="G2612" s="35">
        <f ca="1">IFERROR(VLOOKUP($E2612&amp;"-2",'PTE - Segment Emissions Calcs'!$I$8:$V$8919,16,FALSE),0)</f>
        <v>0</v>
      </c>
      <c r="H2612" s="36">
        <f t="shared" ca="1" si="117"/>
        <v>2.8380479999999997</v>
      </c>
      <c r="I2612" s="37">
        <f ca="1">IFERROR(VLOOKUP($E2612&amp;"-1",'PTE - Segment Emissions Calcs'!$I$8:$X$8919,18,FALSE),0)</f>
        <v>12.430650239999999</v>
      </c>
      <c r="J2612" s="37">
        <f ca="1">IFERROR(VLOOKUP($E2612&amp;"-2",'PTE - Segment Emissions Calcs'!$I$8:$X$8919,18,FALSE),0)</f>
        <v>0</v>
      </c>
      <c r="K2612" s="37">
        <f t="shared" ca="1" si="118"/>
        <v>12.430650239999999</v>
      </c>
      <c r="L2612" s="37">
        <f ca="1">IFERROR(VLOOKUP($E2612&amp;"-1",'PTE - Segment Emissions Calcs'!$I$8:$Z$8919,20,FALSE),0)</f>
        <v>12.430650239999999</v>
      </c>
      <c r="M2612" s="37">
        <f ca="1">IFERROR(VLOOKUP($E2612&amp;"-2",'PTE - Segment Emissions Calcs'!$I$8:$Z$8919,20,FALSE),0)</f>
        <v>0</v>
      </c>
      <c r="N2612" s="37">
        <f t="shared" ca="1" si="119"/>
        <v>12.430650239999999</v>
      </c>
      <c r="O2612" s="38">
        <f t="array" aca="1" ref="O2612" ca="1">IF($H2612="TOTAL HAP",H2612,MAX(IF('PTE - Segment Emissions Calcs'!$B$8:$B$8919=$B2612,'PTE - Segment Emissions Calcs'!$V$8:$V$8919,)))</f>
        <v>2.8380479999999997</v>
      </c>
      <c r="P2612" s="38">
        <f t="array" aca="1" ref="P2612" ca="1">IF($H2612="TOTAL HAP",K2612,MAX(IF('PTE - Segment Emissions Calcs'!$B$8:$B$8919=$B2612,'PTE - Segment Emissions Calcs'!$X$8:$X$8919,)))</f>
        <v>12.430650239999999</v>
      </c>
      <c r="Q2612" s="38">
        <f t="array" aca="1" ref="Q2612" ca="1">IF($H2612="TOTAL HAP",N2612,MAX(IF('PTE - Segment Emissions Calcs'!$B$8:$B$8919=$B2612,'PTE - Segment Emissions Calcs'!$Z$8:$Z$8919,)))</f>
        <v>12.430650239999999</v>
      </c>
      <c r="R2612" s="39"/>
    </row>
    <row r="2613" spans="1:18" x14ac:dyDescent="0.25">
      <c r="A2613" s="53"/>
      <c r="B2613" s="53"/>
      <c r="C2613" s="34" t="s">
        <v>48</v>
      </c>
      <c r="D2613" s="35"/>
      <c r="E2613" s="35"/>
      <c r="F2613" s="35">
        <f ca="1">IFERROR(VLOOKUP($E2613&amp;"-1",'PTE - Segment Emissions Calcs'!$I$8:$V$8919,16,FALSE),0)</f>
        <v>67.680000000000007</v>
      </c>
      <c r="G2613" s="35">
        <f ca="1">IFERROR(VLOOKUP($E2613&amp;"-2",'PTE - Segment Emissions Calcs'!$I$8:$V$8919,16,FALSE),0)</f>
        <v>0</v>
      </c>
      <c r="H2613" s="36">
        <f t="shared" ca="1" si="117"/>
        <v>67.680000000000007</v>
      </c>
      <c r="I2613" s="37">
        <f ca="1">IFERROR(VLOOKUP($E2613&amp;"-1",'PTE - Segment Emissions Calcs'!$I$8:$X$8919,18,FALSE),0)</f>
        <v>296.4384</v>
      </c>
      <c r="J2613" s="37">
        <f ca="1">IFERROR(VLOOKUP($E2613&amp;"-2",'PTE - Segment Emissions Calcs'!$I$8:$X$8919,18,FALSE),0)</f>
        <v>0</v>
      </c>
      <c r="K2613" s="37">
        <f t="shared" ca="1" si="118"/>
        <v>296.4384</v>
      </c>
      <c r="L2613" s="37">
        <f ca="1">IFERROR(VLOOKUP($E2613&amp;"-1",'PTE - Segment Emissions Calcs'!$I$8:$Z$8919,20,FALSE),0)</f>
        <v>296.4384</v>
      </c>
      <c r="M2613" s="37">
        <f ca="1">IFERROR(VLOOKUP($E2613&amp;"-2",'PTE - Segment Emissions Calcs'!$I$8:$Z$8919,20,FALSE),0)</f>
        <v>0</v>
      </c>
      <c r="N2613" s="37">
        <f t="shared" ca="1" si="119"/>
        <v>296.4384</v>
      </c>
      <c r="O2613" s="38">
        <f t="array" aca="1" ref="O2613" ca="1">IF($H2613="TOTAL HAP",H2613,MAX(IF('PTE - Segment Emissions Calcs'!$B$8:$B$8919=$B2613,'PTE - Segment Emissions Calcs'!$V$8:$V$8919,)))</f>
        <v>67.680000000000007</v>
      </c>
      <c r="P2613" s="38">
        <f t="array" aca="1" ref="P2613" ca="1">IF($H2613="TOTAL HAP",K2613,MAX(IF('PTE - Segment Emissions Calcs'!$B$8:$B$8919=$B2613,'PTE - Segment Emissions Calcs'!$X$8:$X$8919,)))</f>
        <v>296.4384</v>
      </c>
      <c r="Q2613" s="38">
        <f t="array" aca="1" ref="Q2613" ca="1">IF($H2613="TOTAL HAP",N2613,MAX(IF('PTE - Segment Emissions Calcs'!$B$8:$B$8919=$B2613,'PTE - Segment Emissions Calcs'!$Z$8:$Z$8919,)))</f>
        <v>296.4384</v>
      </c>
      <c r="R2613" s="39"/>
    </row>
    <row r="2614" spans="1:18" x14ac:dyDescent="0.25">
      <c r="A2614" s="53"/>
      <c r="B2614" s="53"/>
      <c r="C2614" s="34" t="s">
        <v>49</v>
      </c>
      <c r="D2614" s="35"/>
      <c r="E2614" s="35"/>
      <c r="F2614" s="35">
        <f ca="1">IFERROR(VLOOKUP($E2614&amp;"-1",'PTE - Segment Emissions Calcs'!$I$8:$V$8919,16,FALSE),0)</f>
        <v>2.7076512000000002E-3</v>
      </c>
      <c r="G2614" s="35">
        <f ca="1">IFERROR(VLOOKUP($E2614&amp;"-2",'PTE - Segment Emissions Calcs'!$I$8:$V$8919,16,FALSE),0)</f>
        <v>0</v>
      </c>
      <c r="H2614" s="36">
        <f t="shared" ca="1" si="117"/>
        <v>2.7076512000000002E-3</v>
      </c>
      <c r="I2614" s="37">
        <f ca="1">IFERROR(VLOOKUP($E2614&amp;"-1",'PTE - Segment Emissions Calcs'!$I$8:$X$8919,18,FALSE),0)</f>
        <v>1.1859512256E-2</v>
      </c>
      <c r="J2614" s="37">
        <f ca="1">IFERROR(VLOOKUP($E2614&amp;"-2",'PTE - Segment Emissions Calcs'!$I$8:$X$8919,18,FALSE),0)</f>
        <v>0</v>
      </c>
      <c r="K2614" s="37">
        <f t="shared" ca="1" si="118"/>
        <v>1.1859512256E-2</v>
      </c>
      <c r="L2614" s="37">
        <f ca="1">IFERROR(VLOOKUP($E2614&amp;"-1",'PTE - Segment Emissions Calcs'!$I$8:$Z$8919,20,FALSE),0)</f>
        <v>1.1859512256E-2</v>
      </c>
      <c r="M2614" s="37">
        <f ca="1">IFERROR(VLOOKUP($E2614&amp;"-2",'PTE - Segment Emissions Calcs'!$I$8:$Z$8919,20,FALSE),0)</f>
        <v>0</v>
      </c>
      <c r="N2614" s="37">
        <f t="shared" ca="1" si="119"/>
        <v>1.1859512256E-2</v>
      </c>
      <c r="O2614" s="38">
        <f t="array" aca="1" ref="O2614" ca="1">IF($H2614="TOTAL HAP",H2614,MAX(IF('PTE - Segment Emissions Calcs'!$B$8:$B$8919=$B2614,'PTE - Segment Emissions Calcs'!$V$8:$V$8919,)))</f>
        <v>2.7076512000000002E-3</v>
      </c>
      <c r="P2614" s="38">
        <f t="array" aca="1" ref="P2614" ca="1">IF($H2614="TOTAL HAP",K2614,MAX(IF('PTE - Segment Emissions Calcs'!$B$8:$B$8919=$B2614,'PTE - Segment Emissions Calcs'!$X$8:$X$8919,)))</f>
        <v>1.1859512256E-2</v>
      </c>
      <c r="Q2614" s="38">
        <f t="array" aca="1" ref="Q2614" ca="1">IF($H2614="TOTAL HAP",N2614,MAX(IF('PTE - Segment Emissions Calcs'!$B$8:$B$8919=$B2614,'PTE - Segment Emissions Calcs'!$Z$8:$Z$8919,)))</f>
        <v>1.1859512256E-2</v>
      </c>
      <c r="R2614" s="39"/>
    </row>
    <row r="2615" spans="1:18" x14ac:dyDescent="0.25">
      <c r="A2615" s="53"/>
      <c r="B2615" s="53"/>
      <c r="C2615" s="34" t="s">
        <v>59</v>
      </c>
      <c r="D2615" s="35"/>
      <c r="E2615" s="35"/>
      <c r="F2615" s="35">
        <f ca="1">IFERROR(VLOOKUP($E2615&amp;"-1",'PTE - Segment Emissions Calcs'!$I$8:$V$8919,16,FALSE),0)</f>
        <v>1.4288000000000002E-2</v>
      </c>
      <c r="G2615" s="35">
        <f ca="1">IFERROR(VLOOKUP($E2615&amp;"-2",'PTE - Segment Emissions Calcs'!$I$8:$V$8919,16,FALSE),0)</f>
        <v>0</v>
      </c>
      <c r="H2615" s="36">
        <f t="shared" ca="1" si="117"/>
        <v>1.4288000000000002E-2</v>
      </c>
      <c r="I2615" s="37">
        <f ca="1">IFERROR(VLOOKUP($E2615&amp;"-1",'PTE - Segment Emissions Calcs'!$I$8:$X$8919,18,FALSE),0)</f>
        <v>6.2581440000000002E-2</v>
      </c>
      <c r="J2615" s="37">
        <f ca="1">IFERROR(VLOOKUP($E2615&amp;"-2",'PTE - Segment Emissions Calcs'!$I$8:$X$8919,18,FALSE),0)</f>
        <v>0</v>
      </c>
      <c r="K2615" s="37">
        <f t="shared" ca="1" si="118"/>
        <v>6.2581440000000002E-2</v>
      </c>
      <c r="L2615" s="37">
        <f ca="1">IFERROR(VLOOKUP($E2615&amp;"-1",'PTE - Segment Emissions Calcs'!$I$8:$Z$8919,20,FALSE),0)</f>
        <v>6.2581440000000002E-2</v>
      </c>
      <c r="M2615" s="37">
        <f ca="1">IFERROR(VLOOKUP($E2615&amp;"-2",'PTE - Segment Emissions Calcs'!$I$8:$Z$8919,20,FALSE),0)</f>
        <v>0</v>
      </c>
      <c r="N2615" s="37">
        <f t="shared" ca="1" si="119"/>
        <v>6.2581440000000002E-2</v>
      </c>
      <c r="O2615" s="38">
        <f t="array" aca="1" ref="O2615" ca="1">IF($H2615="TOTAL HAP",H2615,MAX(IF('PTE - Segment Emissions Calcs'!$B$8:$B$8919=$B2615,'PTE - Segment Emissions Calcs'!$V$8:$V$8919,)))</f>
        <v>1.4288000000000002E-2</v>
      </c>
      <c r="P2615" s="38">
        <f t="array" aca="1" ref="P2615" ca="1">IF($H2615="TOTAL HAP",K2615,MAX(IF('PTE - Segment Emissions Calcs'!$B$8:$B$8919=$B2615,'PTE - Segment Emissions Calcs'!$X$8:$X$8919,)))</f>
        <v>6.2581440000000002E-2</v>
      </c>
      <c r="Q2615" s="38">
        <f t="array" aca="1" ref="Q2615" ca="1">IF($H2615="TOTAL HAP",N2615,MAX(IF('PTE - Segment Emissions Calcs'!$B$8:$B$8919=$B2615,'PTE - Segment Emissions Calcs'!$Z$8:$Z$8919,)))</f>
        <v>6.2581440000000002E-2</v>
      </c>
      <c r="R2615" s="39"/>
    </row>
    <row r="2616" spans="1:18" x14ac:dyDescent="0.25">
      <c r="A2616" s="53"/>
      <c r="B2616" s="53"/>
      <c r="C2616" s="34" t="s">
        <v>60</v>
      </c>
      <c r="D2616" s="35"/>
      <c r="E2616" s="35"/>
      <c r="F2616" s="35">
        <f ca="1">IFERROR(VLOOKUP($E2616&amp;"-1",'PTE - Segment Emissions Calcs'!$I$8:$V$8919,16,FALSE),0)</f>
        <v>9.776E-3</v>
      </c>
      <c r="G2616" s="35">
        <f ca="1">IFERROR(VLOOKUP($E2616&amp;"-2",'PTE - Segment Emissions Calcs'!$I$8:$V$8919,16,FALSE),0)</f>
        <v>0</v>
      </c>
      <c r="H2616" s="36">
        <f t="shared" ca="1" si="117"/>
        <v>9.776E-3</v>
      </c>
      <c r="I2616" s="37">
        <f ca="1">IFERROR(VLOOKUP($E2616&amp;"-1",'PTE - Segment Emissions Calcs'!$I$8:$X$8919,18,FALSE),0)</f>
        <v>4.2818879999999997E-2</v>
      </c>
      <c r="J2616" s="37">
        <f ca="1">IFERROR(VLOOKUP($E2616&amp;"-2",'PTE - Segment Emissions Calcs'!$I$8:$X$8919,18,FALSE),0)</f>
        <v>0</v>
      </c>
      <c r="K2616" s="37">
        <f t="shared" ca="1" si="118"/>
        <v>4.2818879999999997E-2</v>
      </c>
      <c r="L2616" s="37">
        <f ca="1">IFERROR(VLOOKUP($E2616&amp;"-1",'PTE - Segment Emissions Calcs'!$I$8:$Z$8919,20,FALSE),0)</f>
        <v>4.2818879999999997E-2</v>
      </c>
      <c r="M2616" s="37">
        <f ca="1">IFERROR(VLOOKUP($E2616&amp;"-2",'PTE - Segment Emissions Calcs'!$I$8:$Z$8919,20,FALSE),0)</f>
        <v>0</v>
      </c>
      <c r="N2616" s="37">
        <f t="shared" ca="1" si="119"/>
        <v>4.2818879999999997E-2</v>
      </c>
      <c r="O2616" s="38">
        <f t="array" aca="1" ref="O2616" ca="1">IF($H2616="TOTAL HAP",H2616,MAX(IF('PTE - Segment Emissions Calcs'!$B$8:$B$8919=$B2616,'PTE - Segment Emissions Calcs'!$V$8:$V$8919,)))</f>
        <v>9.776E-3</v>
      </c>
      <c r="P2616" s="38">
        <f t="array" aca="1" ref="P2616" ca="1">IF($H2616="TOTAL HAP",K2616,MAX(IF('PTE - Segment Emissions Calcs'!$B$8:$B$8919=$B2616,'PTE - Segment Emissions Calcs'!$X$8:$X$8919,)))</f>
        <v>4.2818879999999997E-2</v>
      </c>
      <c r="Q2616" s="38">
        <f t="array" aca="1" ref="Q2616" ca="1">IF($H2616="TOTAL HAP",N2616,MAX(IF('PTE - Segment Emissions Calcs'!$B$8:$B$8919=$B2616,'PTE - Segment Emissions Calcs'!$Z$8:$Z$8919,)))</f>
        <v>4.2818879999999997E-2</v>
      </c>
      <c r="R2616" s="39"/>
    </row>
    <row r="2617" spans="1:18" x14ac:dyDescent="0.25">
      <c r="A2617" s="53"/>
      <c r="B2617" s="53"/>
      <c r="C2617" s="34" t="s">
        <v>50</v>
      </c>
      <c r="D2617" s="35"/>
      <c r="E2617" s="35"/>
      <c r="F2617" s="35">
        <f ca="1">IFERROR(VLOOKUP($E2617&amp;"-1",'PTE - Segment Emissions Calcs'!$I$8:$V$8919,16,FALSE),0)</f>
        <v>2.2936000000000002E-2</v>
      </c>
      <c r="G2617" s="35">
        <f ca="1">IFERROR(VLOOKUP($E2617&amp;"-2",'PTE - Segment Emissions Calcs'!$I$8:$V$8919,16,FALSE),0)</f>
        <v>0</v>
      </c>
      <c r="H2617" s="36">
        <f t="shared" ca="1" si="117"/>
        <v>2.2936000000000002E-2</v>
      </c>
      <c r="I2617" s="37">
        <f ca="1">IFERROR(VLOOKUP($E2617&amp;"-1",'PTE - Segment Emissions Calcs'!$I$8:$X$8919,18,FALSE),0)</f>
        <v>0.10045968000000001</v>
      </c>
      <c r="J2617" s="37">
        <f ca="1">IFERROR(VLOOKUP($E2617&amp;"-2",'PTE - Segment Emissions Calcs'!$I$8:$X$8919,18,FALSE),0)</f>
        <v>0</v>
      </c>
      <c r="K2617" s="37">
        <f t="shared" ca="1" si="118"/>
        <v>0.10045968000000001</v>
      </c>
      <c r="L2617" s="37">
        <f ca="1">IFERROR(VLOOKUP($E2617&amp;"-1",'PTE - Segment Emissions Calcs'!$I$8:$Z$8919,20,FALSE),0)</f>
        <v>0.10045968000000001</v>
      </c>
      <c r="M2617" s="37">
        <f ca="1">IFERROR(VLOOKUP($E2617&amp;"-2",'PTE - Segment Emissions Calcs'!$I$8:$Z$8919,20,FALSE),0)</f>
        <v>0</v>
      </c>
      <c r="N2617" s="37">
        <f t="shared" ca="1" si="119"/>
        <v>0.10045968000000001</v>
      </c>
      <c r="O2617" s="38">
        <f t="array" aca="1" ref="O2617" ca="1">IF($H2617="TOTAL HAP",H2617,MAX(IF('PTE - Segment Emissions Calcs'!$B$8:$B$8919=$B2617,'PTE - Segment Emissions Calcs'!$V$8:$V$8919,)))</f>
        <v>2.2936000000000002E-2</v>
      </c>
      <c r="P2617" s="38">
        <f t="array" aca="1" ref="P2617" ca="1">IF($H2617="TOTAL HAP",K2617,MAX(IF('PTE - Segment Emissions Calcs'!$B$8:$B$8919=$B2617,'PTE - Segment Emissions Calcs'!$X$8:$X$8919,)))</f>
        <v>0.10045968000000001</v>
      </c>
      <c r="Q2617" s="38">
        <f t="array" aca="1" ref="Q2617" ca="1">IF($H2617="TOTAL HAP",N2617,MAX(IF('PTE - Segment Emissions Calcs'!$B$8:$B$8919=$B2617,'PTE - Segment Emissions Calcs'!$Z$8:$Z$8919,)))</f>
        <v>0.10045968000000001</v>
      </c>
      <c r="R2617" s="39"/>
    </row>
    <row r="2618" spans="1:18" x14ac:dyDescent="0.25">
      <c r="A2618" s="53"/>
      <c r="B2618" s="53"/>
      <c r="C2618" s="34" t="s">
        <v>51</v>
      </c>
      <c r="D2618" s="35"/>
      <c r="E2618" s="35"/>
      <c r="F2618" s="35">
        <f ca="1">IFERROR(VLOOKUP($E2618&amp;"-1",'PTE - Segment Emissions Calcs'!$I$8:$V$8919,16,FALSE),0)</f>
        <v>6.2666666666666667E-7</v>
      </c>
      <c r="G2618" s="35">
        <f ca="1">IFERROR(VLOOKUP($E2618&amp;"-2",'PTE - Segment Emissions Calcs'!$I$8:$V$8919,16,FALSE),0)</f>
        <v>0</v>
      </c>
      <c r="H2618" s="36">
        <f t="shared" ca="1" si="117"/>
        <v>6.2666666666666667E-7</v>
      </c>
      <c r="I2618" s="37">
        <f ca="1">IFERROR(VLOOKUP($E2618&amp;"-1",'PTE - Segment Emissions Calcs'!$I$8:$X$8919,18,FALSE),0)</f>
        <v>2.7448E-6</v>
      </c>
      <c r="J2618" s="37">
        <f ca="1">IFERROR(VLOOKUP($E2618&amp;"-2",'PTE - Segment Emissions Calcs'!$I$8:$X$8919,18,FALSE),0)</f>
        <v>0</v>
      </c>
      <c r="K2618" s="37">
        <f t="shared" ca="1" si="118"/>
        <v>2.7448E-6</v>
      </c>
      <c r="L2618" s="37">
        <f ca="1">IFERROR(VLOOKUP($E2618&amp;"-1",'PTE - Segment Emissions Calcs'!$I$8:$Z$8919,20,FALSE),0)</f>
        <v>2.7448E-6</v>
      </c>
      <c r="M2618" s="37">
        <f ca="1">IFERROR(VLOOKUP($E2618&amp;"-2",'PTE - Segment Emissions Calcs'!$I$8:$Z$8919,20,FALSE),0)</f>
        <v>0</v>
      </c>
      <c r="N2618" s="37">
        <f t="shared" ca="1" si="119"/>
        <v>2.7448E-6</v>
      </c>
      <c r="O2618" s="38">
        <f t="array" aca="1" ref="O2618" ca="1">IF($H2618="TOTAL HAP",H2618,MAX(IF('PTE - Segment Emissions Calcs'!$B$8:$B$8919=$B2618,'PTE - Segment Emissions Calcs'!$V$8:$V$8919,)))</f>
        <v>6.2666666666666667E-7</v>
      </c>
      <c r="P2618" s="38">
        <f t="array" aca="1" ref="P2618" ca="1">IF($H2618="TOTAL HAP",K2618,MAX(IF('PTE - Segment Emissions Calcs'!$B$8:$B$8919=$B2618,'PTE - Segment Emissions Calcs'!$X$8:$X$8919,)))</f>
        <v>2.7448E-6</v>
      </c>
      <c r="Q2618" s="38">
        <f t="array" aca="1" ref="Q2618" ca="1">IF($H2618="TOTAL HAP",N2618,MAX(IF('PTE - Segment Emissions Calcs'!$B$8:$B$8919=$B2618,'PTE - Segment Emissions Calcs'!$Z$8:$Z$8919,)))</f>
        <v>2.7448E-6</v>
      </c>
      <c r="R2618" s="39"/>
    </row>
    <row r="2619" spans="1:18" x14ac:dyDescent="0.25">
      <c r="A2619" s="53"/>
      <c r="B2619" s="53"/>
      <c r="C2619" s="34" t="s">
        <v>52</v>
      </c>
      <c r="D2619" s="35"/>
      <c r="E2619" s="35"/>
      <c r="F2619" s="35">
        <f ca="1">IFERROR(VLOOKUP($E2619&amp;"-1",'PTE - Segment Emissions Calcs'!$I$8:$V$8919,16,FALSE),0)</f>
        <v>1.8431372549019613E-7</v>
      </c>
      <c r="G2619" s="35">
        <f ca="1">IFERROR(VLOOKUP($E2619&amp;"-2",'PTE - Segment Emissions Calcs'!$I$8:$V$8919,16,FALSE),0)</f>
        <v>0</v>
      </c>
      <c r="H2619" s="36">
        <f t="shared" ca="1" si="117"/>
        <v>1.8431372549019613E-7</v>
      </c>
      <c r="I2619" s="37">
        <f ca="1">IFERROR(VLOOKUP($E2619&amp;"-1",'PTE - Segment Emissions Calcs'!$I$8:$X$8919,18,FALSE),0)</f>
        <v>8.0729411764705909E-7</v>
      </c>
      <c r="J2619" s="37">
        <f ca="1">IFERROR(VLOOKUP($E2619&amp;"-2",'PTE - Segment Emissions Calcs'!$I$8:$X$8919,18,FALSE),0)</f>
        <v>0</v>
      </c>
      <c r="K2619" s="37">
        <f t="shared" ca="1" si="118"/>
        <v>8.0729411764705909E-7</v>
      </c>
      <c r="L2619" s="37">
        <f ca="1">IFERROR(VLOOKUP($E2619&amp;"-1",'PTE - Segment Emissions Calcs'!$I$8:$Z$8919,20,FALSE),0)</f>
        <v>8.0729411764705909E-7</v>
      </c>
      <c r="M2619" s="37">
        <f ca="1">IFERROR(VLOOKUP($E2619&amp;"-2",'PTE - Segment Emissions Calcs'!$I$8:$Z$8919,20,FALSE),0)</f>
        <v>0</v>
      </c>
      <c r="N2619" s="37">
        <f t="shared" ca="1" si="119"/>
        <v>8.0729411764705909E-7</v>
      </c>
      <c r="O2619" s="38">
        <f t="array" aca="1" ref="O2619" ca="1">IF($H2619="TOTAL HAP",H2619,MAX(IF('PTE - Segment Emissions Calcs'!$B$8:$B$8919=$B2619,'PTE - Segment Emissions Calcs'!$V$8:$V$8919,)))</f>
        <v>1.8431372549019613E-7</v>
      </c>
      <c r="P2619" s="38">
        <f t="array" aca="1" ref="P2619" ca="1">IF($H2619="TOTAL HAP",K2619,MAX(IF('PTE - Segment Emissions Calcs'!$B$8:$B$8919=$B2619,'PTE - Segment Emissions Calcs'!$X$8:$X$8919,)))</f>
        <v>8.0729411764705909E-7</v>
      </c>
      <c r="Q2619" s="38">
        <f t="array" aca="1" ref="Q2619" ca="1">IF($H2619="TOTAL HAP",N2619,MAX(IF('PTE - Segment Emissions Calcs'!$B$8:$B$8919=$B2619,'PTE - Segment Emissions Calcs'!$Z$8:$Z$8919,)))</f>
        <v>8.0729411764705909E-7</v>
      </c>
      <c r="R2619" s="39"/>
    </row>
    <row r="2620" spans="1:18" x14ac:dyDescent="0.25">
      <c r="A2620" s="53"/>
      <c r="B2620" s="53"/>
      <c r="C2620" s="34" t="s">
        <v>62</v>
      </c>
      <c r="D2620" s="35"/>
      <c r="E2620" s="35"/>
      <c r="F2620" s="35">
        <f ca="1">IFERROR(VLOOKUP($E2620&amp;"-1",'PTE - Segment Emissions Calcs'!$I$8:$V$8919,16,FALSE),0)</f>
        <v>3.3088000000000006E-5</v>
      </c>
      <c r="G2620" s="35">
        <f ca="1">IFERROR(VLOOKUP($E2620&amp;"-2",'PTE - Segment Emissions Calcs'!$I$8:$V$8919,16,FALSE),0)</f>
        <v>0</v>
      </c>
      <c r="H2620" s="36">
        <f t="shared" ca="1" si="117"/>
        <v>3.3088000000000006E-5</v>
      </c>
      <c r="I2620" s="37">
        <f ca="1">IFERROR(VLOOKUP($E2620&amp;"-1",'PTE - Segment Emissions Calcs'!$I$8:$X$8919,18,FALSE),0)</f>
        <v>1.4492544000000002E-4</v>
      </c>
      <c r="J2620" s="37">
        <f ca="1">IFERROR(VLOOKUP($E2620&amp;"-2",'PTE - Segment Emissions Calcs'!$I$8:$X$8919,18,FALSE),0)</f>
        <v>0</v>
      </c>
      <c r="K2620" s="37">
        <f t="shared" ca="1" si="118"/>
        <v>1.4492544000000002E-4</v>
      </c>
      <c r="L2620" s="37">
        <f ca="1">IFERROR(VLOOKUP($E2620&amp;"-1",'PTE - Segment Emissions Calcs'!$I$8:$Z$8919,20,FALSE),0)</f>
        <v>1.4492544000000002E-4</v>
      </c>
      <c r="M2620" s="37">
        <f ca="1">IFERROR(VLOOKUP($E2620&amp;"-2",'PTE - Segment Emissions Calcs'!$I$8:$Z$8919,20,FALSE),0)</f>
        <v>0</v>
      </c>
      <c r="N2620" s="37">
        <f t="shared" ca="1" si="119"/>
        <v>1.4492544000000002E-4</v>
      </c>
      <c r="O2620" s="38">
        <f t="array" aca="1" ref="O2620" ca="1">IF($H2620="TOTAL HAP",H2620,MAX(IF('PTE - Segment Emissions Calcs'!$B$8:$B$8919=$B2620,'PTE - Segment Emissions Calcs'!$V$8:$V$8919,)))</f>
        <v>3.3088000000000006E-5</v>
      </c>
      <c r="P2620" s="38">
        <f t="array" aca="1" ref="P2620" ca="1">IF($H2620="TOTAL HAP",K2620,MAX(IF('PTE - Segment Emissions Calcs'!$B$8:$B$8919=$B2620,'PTE - Segment Emissions Calcs'!$X$8:$X$8919,)))</f>
        <v>1.4492544000000002E-4</v>
      </c>
      <c r="Q2620" s="38">
        <f t="array" aca="1" ref="Q2620" ca="1">IF($H2620="TOTAL HAP",N2620,MAX(IF('PTE - Segment Emissions Calcs'!$B$8:$B$8919=$B2620,'PTE - Segment Emissions Calcs'!$Z$8:$Z$8919,)))</f>
        <v>1.4492544000000002E-4</v>
      </c>
      <c r="R2620" s="39"/>
    </row>
    <row r="2621" spans="1:18" x14ac:dyDescent="0.25">
      <c r="A2621" s="53"/>
      <c r="B2621" s="53"/>
      <c r="C2621" s="34" t="s">
        <v>53</v>
      </c>
      <c r="D2621" s="35"/>
      <c r="E2621" s="35"/>
      <c r="F2621" s="35">
        <f ca="1">IFERROR(VLOOKUP($E2621&amp;"-1",'PTE - Segment Emissions Calcs'!$I$8:$V$8919,16,FALSE),0)</f>
        <v>1.2533333333333334E-4</v>
      </c>
      <c r="G2621" s="35">
        <f ca="1">IFERROR(VLOOKUP($E2621&amp;"-2",'PTE - Segment Emissions Calcs'!$I$8:$V$8919,16,FALSE),0)</f>
        <v>0</v>
      </c>
      <c r="H2621" s="36">
        <f t="shared" ca="1" si="117"/>
        <v>1.2533333333333334E-4</v>
      </c>
      <c r="I2621" s="37">
        <f ca="1">IFERROR(VLOOKUP($E2621&amp;"-1",'PTE - Segment Emissions Calcs'!$I$8:$X$8919,18,FALSE),0)</f>
        <v>5.4896000000000003E-4</v>
      </c>
      <c r="J2621" s="37">
        <f ca="1">IFERROR(VLOOKUP($E2621&amp;"-2",'PTE - Segment Emissions Calcs'!$I$8:$X$8919,18,FALSE),0)</f>
        <v>0</v>
      </c>
      <c r="K2621" s="37">
        <f t="shared" ca="1" si="118"/>
        <v>5.4896000000000003E-4</v>
      </c>
      <c r="L2621" s="37">
        <f ca="1">IFERROR(VLOOKUP($E2621&amp;"-1",'PTE - Segment Emissions Calcs'!$I$8:$Z$8919,20,FALSE),0)</f>
        <v>5.4896000000000003E-4</v>
      </c>
      <c r="M2621" s="37">
        <f ca="1">IFERROR(VLOOKUP($E2621&amp;"-2",'PTE - Segment Emissions Calcs'!$I$8:$Z$8919,20,FALSE),0)</f>
        <v>0</v>
      </c>
      <c r="N2621" s="37">
        <f t="shared" ca="1" si="119"/>
        <v>5.4896000000000003E-4</v>
      </c>
      <c r="O2621" s="38">
        <f t="array" aca="1" ref="O2621" ca="1">IF($H2621="TOTAL HAP",H2621,MAX(IF('PTE - Segment Emissions Calcs'!$B$8:$B$8919=$B2621,'PTE - Segment Emissions Calcs'!$V$8:$V$8919,)))</f>
        <v>1.2533333333333334E-4</v>
      </c>
      <c r="P2621" s="38">
        <f t="array" aca="1" ref="P2621" ca="1">IF($H2621="TOTAL HAP",K2621,MAX(IF('PTE - Segment Emissions Calcs'!$B$8:$B$8919=$B2621,'PTE - Segment Emissions Calcs'!$X$8:$X$8919,)))</f>
        <v>5.4896000000000003E-4</v>
      </c>
      <c r="Q2621" s="38">
        <f t="array" aca="1" ref="Q2621" ca="1">IF($H2621="TOTAL HAP",N2621,MAX(IF('PTE - Segment Emissions Calcs'!$B$8:$B$8919=$B2621,'PTE - Segment Emissions Calcs'!$Z$8:$Z$8919,)))</f>
        <v>5.4896000000000003E-4</v>
      </c>
      <c r="R2621" s="39"/>
    </row>
    <row r="2622" spans="1:18" x14ac:dyDescent="0.25">
      <c r="A2622" s="53"/>
      <c r="B2622" s="53"/>
      <c r="C2622" s="34" t="s">
        <v>67</v>
      </c>
      <c r="D2622" s="35"/>
      <c r="E2622" s="35"/>
      <c r="F2622" s="35">
        <f ca="1">IFERROR(VLOOKUP($E2622&amp;"-1",'PTE - Segment Emissions Calcs'!$I$8:$V$8919,16,FALSE),0)</f>
        <v>1.504E-4</v>
      </c>
      <c r="G2622" s="35">
        <f ca="1">IFERROR(VLOOKUP($E2622&amp;"-2",'PTE - Segment Emissions Calcs'!$I$8:$V$8919,16,FALSE),0)</f>
        <v>0</v>
      </c>
      <c r="H2622" s="36">
        <f t="shared" ca="1" si="117"/>
        <v>1.504E-4</v>
      </c>
      <c r="I2622" s="37">
        <f ca="1">IFERROR(VLOOKUP($E2622&amp;"-1",'PTE - Segment Emissions Calcs'!$I$8:$X$8919,18,FALSE),0)</f>
        <v>6.5875199999999997E-4</v>
      </c>
      <c r="J2622" s="37">
        <f ca="1">IFERROR(VLOOKUP($E2622&amp;"-2",'PTE - Segment Emissions Calcs'!$I$8:$X$8919,18,FALSE),0)</f>
        <v>0</v>
      </c>
      <c r="K2622" s="37">
        <f t="shared" ca="1" si="118"/>
        <v>6.5875199999999997E-4</v>
      </c>
      <c r="L2622" s="37">
        <f ca="1">IFERROR(VLOOKUP($E2622&amp;"-1",'PTE - Segment Emissions Calcs'!$I$8:$Z$8919,20,FALSE),0)</f>
        <v>6.5875199999999997E-4</v>
      </c>
      <c r="M2622" s="37">
        <f ca="1">IFERROR(VLOOKUP($E2622&amp;"-2",'PTE - Segment Emissions Calcs'!$I$8:$Z$8919,20,FALSE),0)</f>
        <v>0</v>
      </c>
      <c r="N2622" s="37">
        <f t="shared" ca="1" si="119"/>
        <v>6.5875199999999997E-4</v>
      </c>
      <c r="O2622" s="38">
        <f t="array" aca="1" ref="O2622" ca="1">IF($H2622="TOTAL HAP",H2622,MAX(IF('PTE - Segment Emissions Calcs'!$B$8:$B$8919=$B2622,'PTE - Segment Emissions Calcs'!$V$8:$V$8919,)))</f>
        <v>1.504E-4</v>
      </c>
      <c r="P2622" s="38">
        <f t="array" aca="1" ref="P2622" ca="1">IF($H2622="TOTAL HAP",K2622,MAX(IF('PTE - Segment Emissions Calcs'!$B$8:$B$8919=$B2622,'PTE - Segment Emissions Calcs'!$X$8:$X$8919,)))</f>
        <v>6.5875199999999997E-4</v>
      </c>
      <c r="Q2622" s="38">
        <f t="array" aca="1" ref="Q2622" ca="1">IF($H2622="TOTAL HAP",N2622,MAX(IF('PTE - Segment Emissions Calcs'!$B$8:$B$8919=$B2622,'PTE - Segment Emissions Calcs'!$Z$8:$Z$8919,)))</f>
        <v>6.5875199999999997E-4</v>
      </c>
      <c r="R2622" s="39"/>
    </row>
    <row r="2623" spans="1:18" x14ac:dyDescent="0.25">
      <c r="A2623" s="53"/>
      <c r="B2623" s="53"/>
      <c r="C2623" s="34" t="s">
        <v>68</v>
      </c>
      <c r="D2623" s="35"/>
      <c r="E2623" s="35"/>
      <c r="F2623" s="35">
        <f ca="1">IFERROR(VLOOKUP($E2623&amp;"-1",'PTE - Segment Emissions Calcs'!$I$8:$V$8919,16,FALSE),0)</f>
        <v>2.4064000000000002E-5</v>
      </c>
      <c r="G2623" s="35">
        <f ca="1">IFERROR(VLOOKUP($E2623&amp;"-2",'PTE - Segment Emissions Calcs'!$I$8:$V$8919,16,FALSE),0)</f>
        <v>0</v>
      </c>
      <c r="H2623" s="36">
        <f t="shared" ca="1" si="117"/>
        <v>2.4064000000000002E-5</v>
      </c>
      <c r="I2623" s="37">
        <f ca="1">IFERROR(VLOOKUP($E2623&amp;"-1",'PTE - Segment Emissions Calcs'!$I$8:$X$8919,18,FALSE),0)</f>
        <v>1.0540032000000001E-4</v>
      </c>
      <c r="J2623" s="37">
        <f ca="1">IFERROR(VLOOKUP($E2623&amp;"-2",'PTE - Segment Emissions Calcs'!$I$8:$X$8919,18,FALSE),0)</f>
        <v>0</v>
      </c>
      <c r="K2623" s="37">
        <f t="shared" ca="1" si="118"/>
        <v>1.0540032000000001E-4</v>
      </c>
      <c r="L2623" s="37">
        <f ca="1">IFERROR(VLOOKUP($E2623&amp;"-1",'PTE - Segment Emissions Calcs'!$I$8:$Z$8919,20,FALSE),0)</f>
        <v>1.0540032000000001E-4</v>
      </c>
      <c r="M2623" s="37">
        <f ca="1">IFERROR(VLOOKUP($E2623&amp;"-2",'PTE - Segment Emissions Calcs'!$I$8:$Z$8919,20,FALSE),0)</f>
        <v>0</v>
      </c>
      <c r="N2623" s="37">
        <f t="shared" ca="1" si="119"/>
        <v>1.0540032000000001E-4</v>
      </c>
      <c r="O2623" s="38">
        <f t="array" aca="1" ref="O2623" ca="1">IF($H2623="TOTAL HAP",H2623,MAX(IF('PTE - Segment Emissions Calcs'!$B$8:$B$8919=$B2623,'PTE - Segment Emissions Calcs'!$V$8:$V$8919,)))</f>
        <v>2.4064000000000002E-5</v>
      </c>
      <c r="P2623" s="38">
        <f t="array" aca="1" ref="P2623" ca="1">IF($H2623="TOTAL HAP",K2623,MAX(IF('PTE - Segment Emissions Calcs'!$B$8:$B$8919=$B2623,'PTE - Segment Emissions Calcs'!$X$8:$X$8919,)))</f>
        <v>1.0540032000000001E-4</v>
      </c>
      <c r="Q2623" s="38">
        <f t="array" aca="1" ref="Q2623" ca="1">IF($H2623="TOTAL HAP",N2623,MAX(IF('PTE - Segment Emissions Calcs'!$B$8:$B$8919=$B2623,'PTE - Segment Emissions Calcs'!$Z$8:$Z$8919,)))</f>
        <v>1.0540032000000001E-4</v>
      </c>
      <c r="R2623" s="39"/>
    </row>
    <row r="2624" spans="1:18" x14ac:dyDescent="0.25">
      <c r="A2624" s="53"/>
      <c r="B2624" s="53"/>
      <c r="C2624" s="34" t="s">
        <v>69</v>
      </c>
      <c r="D2624" s="35"/>
      <c r="E2624" s="35"/>
      <c r="F2624" s="35">
        <f ca="1">IFERROR(VLOOKUP($E2624&amp;"-1",'PTE - Segment Emissions Calcs'!$I$8:$V$8919,16,FALSE),0)</f>
        <v>9.4000000000000008E-4</v>
      </c>
      <c r="G2624" s="35">
        <f ca="1">IFERROR(VLOOKUP($E2624&amp;"-2",'PTE - Segment Emissions Calcs'!$I$8:$V$8919,16,FALSE),0)</f>
        <v>0</v>
      </c>
      <c r="H2624" s="36">
        <f t="shared" ca="1" si="117"/>
        <v>9.4000000000000008E-4</v>
      </c>
      <c r="I2624" s="37">
        <f ca="1">IFERROR(VLOOKUP($E2624&amp;"-1",'PTE - Segment Emissions Calcs'!$I$8:$X$8919,18,FALSE),0)</f>
        <v>4.1172000000000005E-3</v>
      </c>
      <c r="J2624" s="37">
        <f ca="1">IFERROR(VLOOKUP($E2624&amp;"-2",'PTE - Segment Emissions Calcs'!$I$8:$X$8919,18,FALSE),0)</f>
        <v>0</v>
      </c>
      <c r="K2624" s="37">
        <f t="shared" ca="1" si="118"/>
        <v>4.1172000000000005E-3</v>
      </c>
      <c r="L2624" s="37">
        <f ca="1">IFERROR(VLOOKUP($E2624&amp;"-1",'PTE - Segment Emissions Calcs'!$I$8:$Z$8919,20,FALSE),0)</f>
        <v>4.1172000000000005E-3</v>
      </c>
      <c r="M2624" s="37">
        <f ca="1">IFERROR(VLOOKUP($E2624&amp;"-2",'PTE - Segment Emissions Calcs'!$I$8:$Z$8919,20,FALSE),0)</f>
        <v>0</v>
      </c>
      <c r="N2624" s="37">
        <f t="shared" ca="1" si="119"/>
        <v>4.1172000000000005E-3</v>
      </c>
      <c r="O2624" s="38">
        <f t="array" aca="1" ref="O2624" ca="1">IF($H2624="TOTAL HAP",H2624,MAX(IF('PTE - Segment Emissions Calcs'!$B$8:$B$8919=$B2624,'PTE - Segment Emissions Calcs'!$V$8:$V$8919,)))</f>
        <v>9.4000000000000008E-4</v>
      </c>
      <c r="P2624" s="38">
        <f t="array" aca="1" ref="P2624" ca="1">IF($H2624="TOTAL HAP",K2624,MAX(IF('PTE - Segment Emissions Calcs'!$B$8:$B$8919=$B2624,'PTE - Segment Emissions Calcs'!$X$8:$X$8919,)))</f>
        <v>4.1172000000000005E-3</v>
      </c>
      <c r="Q2624" s="38">
        <f t="array" aca="1" ref="Q2624" ca="1">IF($H2624="TOTAL HAP",N2624,MAX(IF('PTE - Segment Emissions Calcs'!$B$8:$B$8919=$B2624,'PTE - Segment Emissions Calcs'!$Z$8:$Z$8919,)))</f>
        <v>4.1172000000000005E-3</v>
      </c>
      <c r="R2624" s="39"/>
    </row>
    <row r="2625" spans="1:18" ht="15.75" thickBot="1" x14ac:dyDescent="0.3">
      <c r="A2625" s="54"/>
      <c r="B2625" s="54"/>
      <c r="C2625" s="43" t="s">
        <v>70</v>
      </c>
      <c r="D2625" s="44"/>
      <c r="E2625" s="44"/>
      <c r="F2625" s="44">
        <f ca="1">IFERROR(VLOOKUP($E2625&amp;"-1",'PTE - Segment Emissions Calcs'!$I$8:$V$8919,16,FALSE),0)</f>
        <v>3.3647676000000001E-2</v>
      </c>
      <c r="G2625" s="44">
        <f ca="1">IFERROR(VLOOKUP($E2625&amp;"-2",'PTE - Segment Emissions Calcs'!$I$8:$V$8919,16,FALSE),0)</f>
        <v>0</v>
      </c>
      <c r="H2625" s="45">
        <f t="shared" ca="1" si="117"/>
        <v>3.3647676000000001E-2</v>
      </c>
      <c r="I2625" s="46">
        <f ca="1">IFERROR(VLOOKUP($E2625&amp;"-1",'PTE - Segment Emissions Calcs'!$I$8:$X$8919,18,FALSE),0)</f>
        <v>0.14737682088000001</v>
      </c>
      <c r="J2625" s="46">
        <f ca="1">IFERROR(VLOOKUP($E2625&amp;"-2",'PTE - Segment Emissions Calcs'!$I$8:$X$8919,18,FALSE),0)</f>
        <v>0</v>
      </c>
      <c r="K2625" s="46">
        <f t="shared" ca="1" si="118"/>
        <v>0.14737682088000001</v>
      </c>
      <c r="L2625" s="46">
        <f ca="1">IFERROR(VLOOKUP($E2625&amp;"-1",'PTE - Segment Emissions Calcs'!$I$8:$Z$8919,20,FALSE),0)</f>
        <v>0.14737682088000001</v>
      </c>
      <c r="M2625" s="46">
        <f ca="1">IFERROR(VLOOKUP($E2625&amp;"-2",'PTE - Segment Emissions Calcs'!$I$8:$Z$8919,20,FALSE),0)</f>
        <v>0</v>
      </c>
      <c r="N2625" s="46">
        <f t="shared" ca="1" si="119"/>
        <v>0.14737682088000001</v>
      </c>
      <c r="O2625" s="47">
        <f t="array" aca="1" ref="O2625" ca="1">IF($H2625="TOTAL HAP",H2625,MAX(IF('PTE - Segment Emissions Calcs'!$B$8:$B$8919=$B2625,'PTE - Segment Emissions Calcs'!$V$8:$V$8919,)))</f>
        <v>3.3647676000000001E-2</v>
      </c>
      <c r="P2625" s="47">
        <f t="array" aca="1" ref="P2625" ca="1">IF($H2625="TOTAL HAP",K2625,MAX(IF('PTE - Segment Emissions Calcs'!$B$8:$B$8919=$B2625,'PTE - Segment Emissions Calcs'!$X$8:$X$8919,)))</f>
        <v>0.14737682088000001</v>
      </c>
      <c r="Q2625" s="47">
        <f t="array" aca="1" ref="Q2625" ca="1">IF($H2625="TOTAL HAP",N2625,MAX(IF('PTE - Segment Emissions Calcs'!$B$8:$B$8919=$B2625,'PTE - Segment Emissions Calcs'!$Z$8:$Z$8919,)))</f>
        <v>0.14737682088000001</v>
      </c>
      <c r="R2625" s="48"/>
    </row>
    <row r="2626" spans="1:18" ht="15.75" thickTop="1" x14ac:dyDescent="0.25">
      <c r="A2626" s="55" t="s">
        <v>213</v>
      </c>
      <c r="B2626" s="25" t="str">
        <f ca="1">VLOOKUP(A2626,'PTE - Segment Emissions Calcs'!$J$8:$O$8919,4,FALSE)</f>
        <v>Storage Tank Cleanings</v>
      </c>
      <c r="C2626" s="26" t="s">
        <v>24</v>
      </c>
      <c r="D2626" s="27"/>
      <c r="E2626" s="27"/>
      <c r="F2626" s="27">
        <f ca="1">IFERROR(VLOOKUP($E2626&amp;"-1",'PTE - Segment Emissions Calcs'!$I$8:$V$8919,16,FALSE),0)</f>
        <v>6.4155251141552512</v>
      </c>
      <c r="G2626" s="27">
        <f ca="1">IFERROR(VLOOKUP($E2626&amp;"-2",'PTE - Segment Emissions Calcs'!$I$8:$V$8919,16,FALSE),0)</f>
        <v>0</v>
      </c>
      <c r="H2626" s="28">
        <f t="shared" ca="1" si="117"/>
        <v>6.4155251141552512</v>
      </c>
      <c r="I2626" s="29">
        <f ca="1">IFERROR(VLOOKUP($E2626&amp;"-1",'PTE - Segment Emissions Calcs'!$I$8:$X$8919,18,FALSE),0)</f>
        <v>28.1</v>
      </c>
      <c r="J2626" s="29">
        <f ca="1">IFERROR(VLOOKUP($E2626&amp;"-2",'PTE - Segment Emissions Calcs'!$I$8:$X$8919,18,FALSE),0)</f>
        <v>0</v>
      </c>
      <c r="K2626" s="29">
        <f t="shared" ca="1" si="118"/>
        <v>28.1</v>
      </c>
      <c r="L2626" s="29">
        <f ca="1">IFERROR(VLOOKUP($E2626&amp;"-1",'PTE - Segment Emissions Calcs'!$I$8:$Z$8919,20,FALSE),0)</f>
        <v>28.1</v>
      </c>
      <c r="M2626" s="29">
        <f ca="1">IFERROR(VLOOKUP($E2626&amp;"-2",'PTE - Segment Emissions Calcs'!$I$8:$Z$8919,20,FALSE),0)</f>
        <v>0</v>
      </c>
      <c r="N2626" s="29">
        <f t="shared" ca="1" si="119"/>
        <v>28.1</v>
      </c>
      <c r="O2626" s="30">
        <f t="array" aca="1" ref="O2626" ca="1">IF($H2626="TOTAL HAP",H2626,MAX(IF('PTE - Segment Emissions Calcs'!$B$8:$B$8919=$B2626,'PTE - Segment Emissions Calcs'!$V$8:$V$8919,)))</f>
        <v>6.4155251141552512</v>
      </c>
      <c r="P2626" s="30">
        <f t="array" aca="1" ref="P2626" ca="1">IF($H2626="TOTAL HAP",K2626,MAX(IF('PTE - Segment Emissions Calcs'!$B$8:$B$8919=$B2626,'PTE - Segment Emissions Calcs'!$X$8:$X$8919,)))</f>
        <v>28.1</v>
      </c>
      <c r="Q2626" s="30">
        <f t="array" aca="1" ref="Q2626" ca="1">IF($H2626="TOTAL HAP",N2626,MAX(IF('PTE - Segment Emissions Calcs'!$B$8:$B$8919=$B2626,'PTE - Segment Emissions Calcs'!$Z$8:$Z$8919,)))</f>
        <v>28.1</v>
      </c>
      <c r="R2626" s="31"/>
    </row>
    <row r="2627" spans="1:18" x14ac:dyDescent="0.25">
      <c r="A2627" s="69"/>
      <c r="B2627" s="69"/>
      <c r="C2627" s="34" t="s">
        <v>29</v>
      </c>
      <c r="D2627" s="35"/>
      <c r="E2627" s="35"/>
      <c r="F2627" s="35">
        <f ca="1">IFERROR(VLOOKUP($E2627&amp;"-1",'PTE - Segment Emissions Calcs'!$I$8:$V$8919,16,FALSE),0)</f>
        <v>0.51796045819114922</v>
      </c>
      <c r="G2627" s="35">
        <f ca="1">IFERROR(VLOOKUP($E2627&amp;"-2",'PTE - Segment Emissions Calcs'!$I$8:$V$8919,16,FALSE),0)</f>
        <v>0</v>
      </c>
      <c r="H2627" s="36">
        <f t="shared" ca="1" si="117"/>
        <v>0.51796045819114922</v>
      </c>
      <c r="I2627" s="37">
        <f ca="1">IFERROR(VLOOKUP($E2627&amp;"-1",'PTE - Segment Emissions Calcs'!$I$8:$X$8919,18,FALSE),0)</f>
        <v>2.2686668068772335</v>
      </c>
      <c r="J2627" s="37">
        <f ca="1">IFERROR(VLOOKUP($E2627&amp;"-2",'PTE - Segment Emissions Calcs'!$I$8:$X$8919,18,FALSE),0)</f>
        <v>0</v>
      </c>
      <c r="K2627" s="37">
        <f t="shared" ca="1" si="118"/>
        <v>2.2686668068772335</v>
      </c>
      <c r="L2627" s="37">
        <f ca="1">IFERROR(VLOOKUP($E2627&amp;"-1",'PTE - Segment Emissions Calcs'!$I$8:$Z$8919,20,FALSE),0)</f>
        <v>2.2686668068772335</v>
      </c>
      <c r="M2627" s="37">
        <f ca="1">IFERROR(VLOOKUP($E2627&amp;"-2",'PTE - Segment Emissions Calcs'!$I$8:$Z$8919,20,FALSE),0)</f>
        <v>0</v>
      </c>
      <c r="N2627" s="37">
        <f t="shared" ca="1" si="119"/>
        <v>2.2686668068772335</v>
      </c>
      <c r="O2627" s="38">
        <f t="array" aca="1" ref="O2627" ca="1">IF($H2627="TOTAL HAP",H2627,MAX(IF('PTE - Segment Emissions Calcs'!$B$8:$B$8919=$B2627,'PTE - Segment Emissions Calcs'!$V$8:$V$8919,)))</f>
        <v>0.51796045819114922</v>
      </c>
      <c r="P2627" s="38">
        <f t="array" aca="1" ref="P2627" ca="1">IF($H2627="TOTAL HAP",K2627,MAX(IF('PTE - Segment Emissions Calcs'!$B$8:$B$8919=$B2627,'PTE - Segment Emissions Calcs'!$X$8:$X$8919,)))</f>
        <v>2.2686668068772335</v>
      </c>
      <c r="Q2627" s="38">
        <f t="array" aca="1" ref="Q2627" ca="1">IF($H2627="TOTAL HAP",N2627,MAX(IF('PTE - Segment Emissions Calcs'!$B$8:$B$8919=$B2627,'PTE - Segment Emissions Calcs'!$Z$8:$Z$8919,)))</f>
        <v>2.2686668068772335</v>
      </c>
      <c r="R2627" s="39"/>
    </row>
    <row r="2628" spans="1:18" x14ac:dyDescent="0.25">
      <c r="A2628" s="53"/>
      <c r="B2628" s="53"/>
      <c r="C2628" s="34" t="s">
        <v>205</v>
      </c>
      <c r="D2628" s="35"/>
      <c r="E2628" s="35"/>
      <c r="F2628" s="35">
        <f ca="1">IFERROR(VLOOKUP($E2628&amp;"-1",'PTE - Segment Emissions Calcs'!$I$8:$V$8919,16,FALSE),0)</f>
        <v>5.6761887667078929E-3</v>
      </c>
      <c r="G2628" s="35">
        <f ca="1">IFERROR(VLOOKUP($E2628&amp;"-2",'PTE - Segment Emissions Calcs'!$I$8:$V$8919,16,FALSE),0)</f>
        <v>0</v>
      </c>
      <c r="H2628" s="36">
        <f t="shared" ca="1" si="117"/>
        <v>5.6761887667078929E-3</v>
      </c>
      <c r="I2628" s="37">
        <f ca="1">IFERROR(VLOOKUP($E2628&amp;"-1",'PTE - Segment Emissions Calcs'!$I$8:$X$8919,18,FALSE),0)</f>
        <v>2.4861706798180571E-2</v>
      </c>
      <c r="J2628" s="37">
        <f ca="1">IFERROR(VLOOKUP($E2628&amp;"-2",'PTE - Segment Emissions Calcs'!$I$8:$X$8919,18,FALSE),0)</f>
        <v>0</v>
      </c>
      <c r="K2628" s="37">
        <f t="shared" ca="1" si="118"/>
        <v>2.4861706798180571E-2</v>
      </c>
      <c r="L2628" s="37">
        <f ca="1">IFERROR(VLOOKUP($E2628&amp;"-1",'PTE - Segment Emissions Calcs'!$I$8:$Z$8919,20,FALSE),0)</f>
        <v>2.4861706798180571E-2</v>
      </c>
      <c r="M2628" s="37">
        <f ca="1">IFERROR(VLOOKUP($E2628&amp;"-2",'PTE - Segment Emissions Calcs'!$I$8:$Z$8919,20,FALSE),0)</f>
        <v>0</v>
      </c>
      <c r="N2628" s="37">
        <f t="shared" ca="1" si="119"/>
        <v>2.4861706798180571E-2</v>
      </c>
      <c r="O2628" s="38">
        <f t="array" aca="1" ref="O2628" ca="1">IF($H2628="TOTAL HAP",H2628,MAX(IF('PTE - Segment Emissions Calcs'!$B$8:$B$8919=$B2628,'PTE - Segment Emissions Calcs'!$V$8:$V$8919,)))</f>
        <v>5.6761887667078929E-3</v>
      </c>
      <c r="P2628" s="38">
        <f t="array" aca="1" ref="P2628" ca="1">IF($H2628="TOTAL HAP",K2628,MAX(IF('PTE - Segment Emissions Calcs'!$B$8:$B$8919=$B2628,'PTE - Segment Emissions Calcs'!$X$8:$X$8919,)))</f>
        <v>2.4861706798180571E-2</v>
      </c>
      <c r="Q2628" s="38">
        <f t="array" aca="1" ref="Q2628" ca="1">IF($H2628="TOTAL HAP",N2628,MAX(IF('PTE - Segment Emissions Calcs'!$B$8:$B$8919=$B2628,'PTE - Segment Emissions Calcs'!$Z$8:$Z$8919,)))</f>
        <v>2.4861706798180571E-2</v>
      </c>
      <c r="R2628" s="39"/>
    </row>
    <row r="2629" spans="1:18" x14ac:dyDescent="0.25">
      <c r="A2629" s="53"/>
      <c r="B2629" s="53"/>
      <c r="C2629" s="34" t="s">
        <v>130</v>
      </c>
      <c r="D2629" s="35"/>
      <c r="E2629" s="35"/>
      <c r="F2629" s="35">
        <f ca="1">IFERROR(VLOOKUP($E2629&amp;"-1",'PTE - Segment Emissions Calcs'!$I$8:$V$8919,16,FALSE),0)</f>
        <v>8.4202791714529778E-3</v>
      </c>
      <c r="G2629" s="35">
        <f ca="1">IFERROR(VLOOKUP($E2629&amp;"-2",'PTE - Segment Emissions Calcs'!$I$8:$V$8919,16,FALSE),0)</f>
        <v>0</v>
      </c>
      <c r="H2629" s="36">
        <f t="shared" ca="1" si="117"/>
        <v>8.4202791714529778E-3</v>
      </c>
      <c r="I2629" s="37">
        <f ca="1">IFERROR(VLOOKUP($E2629&amp;"-1",'PTE - Segment Emissions Calcs'!$I$8:$X$8919,18,FALSE),0)</f>
        <v>3.6880822770964043E-2</v>
      </c>
      <c r="J2629" s="37">
        <f ca="1">IFERROR(VLOOKUP($E2629&amp;"-2",'PTE - Segment Emissions Calcs'!$I$8:$X$8919,18,FALSE),0)</f>
        <v>0</v>
      </c>
      <c r="K2629" s="37">
        <f t="shared" ca="1" si="118"/>
        <v>3.6880822770964043E-2</v>
      </c>
      <c r="L2629" s="37">
        <f ca="1">IFERROR(VLOOKUP($E2629&amp;"-1",'PTE - Segment Emissions Calcs'!$I$8:$Z$8919,20,FALSE),0)</f>
        <v>3.6880822770964043E-2</v>
      </c>
      <c r="M2629" s="37">
        <f ca="1">IFERROR(VLOOKUP($E2629&amp;"-2",'PTE - Segment Emissions Calcs'!$I$8:$Z$8919,20,FALSE),0)</f>
        <v>0</v>
      </c>
      <c r="N2629" s="37">
        <f t="shared" ca="1" si="119"/>
        <v>3.6880822770964043E-2</v>
      </c>
      <c r="O2629" s="38">
        <f t="array" aca="1" ref="O2629" ca="1">IF($H2629="TOTAL HAP",H2629,MAX(IF('PTE - Segment Emissions Calcs'!$B$8:$B$8919=$B2629,'PTE - Segment Emissions Calcs'!$V$8:$V$8919,)))</f>
        <v>8.4202791714529778E-3</v>
      </c>
      <c r="P2629" s="38">
        <f t="array" aca="1" ref="P2629" ca="1">IF($H2629="TOTAL HAP",K2629,MAX(IF('PTE - Segment Emissions Calcs'!$B$8:$B$8919=$B2629,'PTE - Segment Emissions Calcs'!$X$8:$X$8919,)))</f>
        <v>3.6880822770964043E-2</v>
      </c>
      <c r="Q2629" s="38">
        <f t="array" aca="1" ref="Q2629" ca="1">IF($H2629="TOTAL HAP",N2629,MAX(IF('PTE - Segment Emissions Calcs'!$B$8:$B$8919=$B2629,'PTE - Segment Emissions Calcs'!$Z$8:$Z$8919,)))</f>
        <v>3.6880822770964043E-2</v>
      </c>
      <c r="R2629" s="39"/>
    </row>
    <row r="2630" spans="1:18" x14ac:dyDescent="0.25">
      <c r="A2630" s="53"/>
      <c r="B2630" s="53"/>
      <c r="C2630" s="34" t="s">
        <v>214</v>
      </c>
      <c r="D2630" s="35"/>
      <c r="E2630" s="35"/>
      <c r="F2630" s="35">
        <f ca="1">IFERROR(VLOOKUP($E2630&amp;"-1",'PTE - Segment Emissions Calcs'!$I$8:$V$8919,16,FALSE),0)</f>
        <v>1.0808279463071825E-4</v>
      </c>
      <c r="G2630" s="35">
        <f ca="1">IFERROR(VLOOKUP($E2630&amp;"-2",'PTE - Segment Emissions Calcs'!$I$8:$V$8919,16,FALSE),0)</f>
        <v>0</v>
      </c>
      <c r="H2630" s="36">
        <f t="shared" ca="1" si="117"/>
        <v>1.0808279463071825E-4</v>
      </c>
      <c r="I2630" s="37">
        <f ca="1">IFERROR(VLOOKUP($E2630&amp;"-1",'PTE - Segment Emissions Calcs'!$I$8:$X$8919,18,FALSE),0)</f>
        <v>4.7340264048254595E-4</v>
      </c>
      <c r="J2630" s="37">
        <f ca="1">IFERROR(VLOOKUP($E2630&amp;"-2",'PTE - Segment Emissions Calcs'!$I$8:$X$8919,18,FALSE),0)</f>
        <v>0</v>
      </c>
      <c r="K2630" s="37">
        <f t="shared" ca="1" si="118"/>
        <v>4.7340264048254595E-4</v>
      </c>
      <c r="L2630" s="37">
        <f ca="1">IFERROR(VLOOKUP($E2630&amp;"-1",'PTE - Segment Emissions Calcs'!$I$8:$Z$8919,20,FALSE),0)</f>
        <v>4.7340264048254595E-4</v>
      </c>
      <c r="M2630" s="37">
        <f ca="1">IFERROR(VLOOKUP($E2630&amp;"-2",'PTE - Segment Emissions Calcs'!$I$8:$Z$8919,20,FALSE),0)</f>
        <v>0</v>
      </c>
      <c r="N2630" s="37">
        <f t="shared" ca="1" si="119"/>
        <v>4.7340264048254595E-4</v>
      </c>
      <c r="O2630" s="38">
        <f t="array" aca="1" ref="O2630" ca="1">IF($H2630="TOTAL HAP",H2630,MAX(IF('PTE - Segment Emissions Calcs'!$B$8:$B$8919=$B2630,'PTE - Segment Emissions Calcs'!$V$8:$V$8919,)))</f>
        <v>1.0808279463071825E-4</v>
      </c>
      <c r="P2630" s="38">
        <f t="array" aca="1" ref="P2630" ca="1">IF($H2630="TOTAL HAP",K2630,MAX(IF('PTE - Segment Emissions Calcs'!$B$8:$B$8919=$B2630,'PTE - Segment Emissions Calcs'!$X$8:$X$8919,)))</f>
        <v>4.7340264048254595E-4</v>
      </c>
      <c r="Q2630" s="38">
        <f t="array" aca="1" ref="Q2630" ca="1">IF($H2630="TOTAL HAP",N2630,MAX(IF('PTE - Segment Emissions Calcs'!$B$8:$B$8919=$B2630,'PTE - Segment Emissions Calcs'!$Z$8:$Z$8919,)))</f>
        <v>4.7340264048254595E-4</v>
      </c>
      <c r="R2630" s="39"/>
    </row>
    <row r="2631" spans="1:18" x14ac:dyDescent="0.25">
      <c r="A2631" s="53"/>
      <c r="B2631" s="53"/>
      <c r="C2631" s="34" t="s">
        <v>100</v>
      </c>
      <c r="D2631" s="35"/>
      <c r="E2631" s="35"/>
      <c r="F2631" s="35">
        <f ca="1">IFERROR(VLOOKUP($E2631&amp;"-1",'PTE - Segment Emissions Calcs'!$I$8:$V$8919,16,FALSE),0)</f>
        <v>1.7130075603213749E-4</v>
      </c>
      <c r="G2631" s="35">
        <f ca="1">IFERROR(VLOOKUP($E2631&amp;"-2",'PTE - Segment Emissions Calcs'!$I$8:$V$8919,16,FALSE),0)</f>
        <v>0</v>
      </c>
      <c r="H2631" s="36">
        <f t="shared" ca="1" si="117"/>
        <v>1.7130075603213749E-4</v>
      </c>
      <c r="I2631" s="37">
        <f ca="1">IFERROR(VLOOKUP($E2631&amp;"-1",'PTE - Segment Emissions Calcs'!$I$8:$X$8919,18,FALSE),0)</f>
        <v>7.5029731142076215E-4</v>
      </c>
      <c r="J2631" s="37">
        <f ca="1">IFERROR(VLOOKUP($E2631&amp;"-2",'PTE - Segment Emissions Calcs'!$I$8:$X$8919,18,FALSE),0)</f>
        <v>0</v>
      </c>
      <c r="K2631" s="37">
        <f t="shared" ca="1" si="118"/>
        <v>7.5029731142076215E-4</v>
      </c>
      <c r="L2631" s="37">
        <f ca="1">IFERROR(VLOOKUP($E2631&amp;"-1",'PTE - Segment Emissions Calcs'!$I$8:$Z$8919,20,FALSE),0)</f>
        <v>7.5029731142076215E-4</v>
      </c>
      <c r="M2631" s="37">
        <f ca="1">IFERROR(VLOOKUP($E2631&amp;"-2",'PTE - Segment Emissions Calcs'!$I$8:$Z$8919,20,FALSE),0)</f>
        <v>0</v>
      </c>
      <c r="N2631" s="37">
        <f t="shared" ca="1" si="119"/>
        <v>7.5029731142076215E-4</v>
      </c>
      <c r="O2631" s="38">
        <f t="array" aca="1" ref="O2631" ca="1">IF($H2631="TOTAL HAP",H2631,MAX(IF('PTE - Segment Emissions Calcs'!$B$8:$B$8919=$B2631,'PTE - Segment Emissions Calcs'!$V$8:$V$8919,)))</f>
        <v>1.7130075603213749E-4</v>
      </c>
      <c r="P2631" s="38">
        <f t="array" aca="1" ref="P2631" ca="1">IF($H2631="TOTAL HAP",K2631,MAX(IF('PTE - Segment Emissions Calcs'!$B$8:$B$8919=$B2631,'PTE - Segment Emissions Calcs'!$X$8:$X$8919,)))</f>
        <v>7.5029731142076215E-4</v>
      </c>
      <c r="Q2631" s="38">
        <f t="array" aca="1" ref="Q2631" ca="1">IF($H2631="TOTAL HAP",N2631,MAX(IF('PTE - Segment Emissions Calcs'!$B$8:$B$8919=$B2631,'PTE - Segment Emissions Calcs'!$Z$8:$Z$8919,)))</f>
        <v>7.5029731142076215E-4</v>
      </c>
      <c r="R2631" s="39"/>
    </row>
    <row r="2632" spans="1:18" x14ac:dyDescent="0.25">
      <c r="A2632" s="53"/>
      <c r="B2632" s="53"/>
      <c r="C2632" s="34" t="s">
        <v>215</v>
      </c>
      <c r="D2632" s="35"/>
      <c r="E2632" s="35"/>
      <c r="F2632" s="35">
        <f ca="1">IFERROR(VLOOKUP($E2632&amp;"-1",'PTE - Segment Emissions Calcs'!$I$8:$V$8919,16,FALSE),0)</f>
        <v>1.6529066718818756E-2</v>
      </c>
      <c r="G2632" s="35">
        <f ca="1">IFERROR(VLOOKUP($E2632&amp;"-2",'PTE - Segment Emissions Calcs'!$I$8:$V$8919,16,FALSE),0)</f>
        <v>0</v>
      </c>
      <c r="H2632" s="36">
        <f t="shared" ca="1" si="117"/>
        <v>1.6529066718818756E-2</v>
      </c>
      <c r="I2632" s="37">
        <f ca="1">IFERROR(VLOOKUP($E2632&amp;"-1",'PTE - Segment Emissions Calcs'!$I$8:$X$8919,18,FALSE),0)</f>
        <v>7.2397312228426158E-2</v>
      </c>
      <c r="J2632" s="37">
        <f ca="1">IFERROR(VLOOKUP($E2632&amp;"-2",'PTE - Segment Emissions Calcs'!$I$8:$X$8919,18,FALSE),0)</f>
        <v>0</v>
      </c>
      <c r="K2632" s="37">
        <f t="shared" ca="1" si="118"/>
        <v>7.2397312228426158E-2</v>
      </c>
      <c r="L2632" s="37">
        <f ca="1">IFERROR(VLOOKUP($E2632&amp;"-1",'PTE - Segment Emissions Calcs'!$I$8:$Z$8919,20,FALSE),0)</f>
        <v>7.2397312228426158E-2</v>
      </c>
      <c r="M2632" s="37">
        <f ca="1">IFERROR(VLOOKUP($E2632&amp;"-2",'PTE - Segment Emissions Calcs'!$I$8:$Z$8919,20,FALSE),0)</f>
        <v>0</v>
      </c>
      <c r="N2632" s="37">
        <f t="shared" ca="1" si="119"/>
        <v>7.2397312228426158E-2</v>
      </c>
      <c r="O2632" s="38">
        <f t="array" aca="1" ref="O2632" ca="1">IF($H2632="TOTAL HAP",H2632,MAX(IF('PTE - Segment Emissions Calcs'!$B$8:$B$8919=$B2632,'PTE - Segment Emissions Calcs'!$V$8:$V$8919,)))</f>
        <v>1.6529066718818756E-2</v>
      </c>
      <c r="P2632" s="38">
        <f t="array" aca="1" ref="P2632" ca="1">IF($H2632="TOTAL HAP",K2632,MAX(IF('PTE - Segment Emissions Calcs'!$B$8:$B$8919=$B2632,'PTE - Segment Emissions Calcs'!$X$8:$X$8919,)))</f>
        <v>7.2397312228426158E-2</v>
      </c>
      <c r="Q2632" s="38">
        <f t="array" aca="1" ref="Q2632" ca="1">IF($H2632="TOTAL HAP",N2632,MAX(IF('PTE - Segment Emissions Calcs'!$B$8:$B$8919=$B2632,'PTE - Segment Emissions Calcs'!$Z$8:$Z$8919,)))</f>
        <v>7.2397312228426158E-2</v>
      </c>
      <c r="R2632" s="39"/>
    </row>
    <row r="2633" spans="1:18" x14ac:dyDescent="0.25">
      <c r="A2633" s="53"/>
      <c r="B2633" s="53"/>
      <c r="C2633" s="34" t="s">
        <v>66</v>
      </c>
      <c r="D2633" s="35"/>
      <c r="E2633" s="35"/>
      <c r="F2633" s="35">
        <f ca="1">IFERROR(VLOOKUP($E2633&amp;"-1",'PTE - Segment Emissions Calcs'!$I$8:$V$8919,16,FALSE),0)</f>
        <v>4.879525458733272E-2</v>
      </c>
      <c r="G2633" s="35">
        <f ca="1">IFERROR(VLOOKUP($E2633&amp;"-2",'PTE - Segment Emissions Calcs'!$I$8:$V$8919,16,FALSE),0)</f>
        <v>0</v>
      </c>
      <c r="H2633" s="36">
        <f t="shared" ca="1" si="117"/>
        <v>4.879525458733272E-2</v>
      </c>
      <c r="I2633" s="37">
        <f ca="1">IFERROR(VLOOKUP($E2633&amp;"-1",'PTE - Segment Emissions Calcs'!$I$8:$X$8919,18,FALSE),0)</f>
        <v>0.21372321509251729</v>
      </c>
      <c r="J2633" s="37">
        <f ca="1">IFERROR(VLOOKUP($E2633&amp;"-2",'PTE - Segment Emissions Calcs'!$I$8:$X$8919,18,FALSE),0)</f>
        <v>0</v>
      </c>
      <c r="K2633" s="37">
        <f t="shared" ca="1" si="118"/>
        <v>0.21372321509251729</v>
      </c>
      <c r="L2633" s="37">
        <f ca="1">IFERROR(VLOOKUP($E2633&amp;"-1",'PTE - Segment Emissions Calcs'!$I$8:$Z$8919,20,FALSE),0)</f>
        <v>0.21372321509251729</v>
      </c>
      <c r="M2633" s="37">
        <f ca="1">IFERROR(VLOOKUP($E2633&amp;"-2",'PTE - Segment Emissions Calcs'!$I$8:$Z$8919,20,FALSE),0)</f>
        <v>0</v>
      </c>
      <c r="N2633" s="37">
        <f t="shared" ca="1" si="119"/>
        <v>0.21372321509251729</v>
      </c>
      <c r="O2633" s="38">
        <f t="array" aca="1" ref="O2633" ca="1">IF($H2633="TOTAL HAP",H2633,MAX(IF('PTE - Segment Emissions Calcs'!$B$8:$B$8919=$B2633,'PTE - Segment Emissions Calcs'!$V$8:$V$8919,)))</f>
        <v>4.879525458733272E-2</v>
      </c>
      <c r="P2633" s="38">
        <f t="array" aca="1" ref="P2633" ca="1">IF($H2633="TOTAL HAP",K2633,MAX(IF('PTE - Segment Emissions Calcs'!$B$8:$B$8919=$B2633,'PTE - Segment Emissions Calcs'!$X$8:$X$8919,)))</f>
        <v>0.21372321509251729</v>
      </c>
      <c r="Q2633" s="38">
        <f t="array" aca="1" ref="Q2633" ca="1">IF($H2633="TOTAL HAP",N2633,MAX(IF('PTE - Segment Emissions Calcs'!$B$8:$B$8919=$B2633,'PTE - Segment Emissions Calcs'!$Z$8:$Z$8919,)))</f>
        <v>0.21372321509251729</v>
      </c>
      <c r="R2633" s="39"/>
    </row>
    <row r="2634" spans="1:18" x14ac:dyDescent="0.25">
      <c r="A2634" s="53"/>
      <c r="B2634" s="53"/>
      <c r="C2634" s="34" t="s">
        <v>53</v>
      </c>
      <c r="D2634" s="35"/>
      <c r="E2634" s="35"/>
      <c r="F2634" s="35">
        <f ca="1">IFERROR(VLOOKUP($E2634&amp;"-1",'PTE - Segment Emissions Calcs'!$I$8:$V$8919,16,FALSE),0)</f>
        <v>0.17566167199504146</v>
      </c>
      <c r="G2634" s="35">
        <f ca="1">IFERROR(VLOOKUP($E2634&amp;"-2",'PTE - Segment Emissions Calcs'!$I$8:$V$8919,16,FALSE),0)</f>
        <v>0</v>
      </c>
      <c r="H2634" s="36">
        <f t="shared" ca="1" si="117"/>
        <v>0.17566167199504146</v>
      </c>
      <c r="I2634" s="37">
        <f ca="1">IFERROR(VLOOKUP($E2634&amp;"-1",'PTE - Segment Emissions Calcs'!$I$8:$X$8919,18,FALSE),0)</f>
        <v>0.76939812333828161</v>
      </c>
      <c r="J2634" s="37">
        <f ca="1">IFERROR(VLOOKUP($E2634&amp;"-2",'PTE - Segment Emissions Calcs'!$I$8:$X$8919,18,FALSE),0)</f>
        <v>0</v>
      </c>
      <c r="K2634" s="37">
        <f t="shared" ca="1" si="118"/>
        <v>0.76939812333828161</v>
      </c>
      <c r="L2634" s="37">
        <f ca="1">IFERROR(VLOOKUP($E2634&amp;"-1",'PTE - Segment Emissions Calcs'!$I$8:$Z$8919,20,FALSE),0)</f>
        <v>0.76939812333828161</v>
      </c>
      <c r="M2634" s="37">
        <f ca="1">IFERROR(VLOOKUP($E2634&amp;"-2",'PTE - Segment Emissions Calcs'!$I$8:$Z$8919,20,FALSE),0)</f>
        <v>0</v>
      </c>
      <c r="N2634" s="37">
        <f t="shared" ca="1" si="119"/>
        <v>0.76939812333828161</v>
      </c>
      <c r="O2634" s="38">
        <f t="array" aca="1" ref="O2634" ca="1">IF($H2634="TOTAL HAP",H2634,MAX(IF('PTE - Segment Emissions Calcs'!$B$8:$B$8919=$B2634,'PTE - Segment Emissions Calcs'!$V$8:$V$8919,)))</f>
        <v>0.17566167199504146</v>
      </c>
      <c r="P2634" s="38">
        <f t="array" aca="1" ref="P2634" ca="1">IF($H2634="TOTAL HAP",K2634,MAX(IF('PTE - Segment Emissions Calcs'!$B$8:$B$8919=$B2634,'PTE - Segment Emissions Calcs'!$X$8:$X$8919,)))</f>
        <v>0.76939812333828161</v>
      </c>
      <c r="Q2634" s="38">
        <f t="array" aca="1" ref="Q2634" ca="1">IF($H2634="TOTAL HAP",N2634,MAX(IF('PTE - Segment Emissions Calcs'!$B$8:$B$8919=$B2634,'PTE - Segment Emissions Calcs'!$Z$8:$Z$8919,)))</f>
        <v>0.76939812333828161</v>
      </c>
      <c r="R2634" s="39"/>
    </row>
    <row r="2635" spans="1:18" x14ac:dyDescent="0.25">
      <c r="A2635" s="53"/>
      <c r="B2635" s="53"/>
      <c r="C2635" s="34" t="s">
        <v>209</v>
      </c>
      <c r="D2635" s="35"/>
      <c r="E2635" s="35"/>
      <c r="F2635" s="35">
        <f ca="1">IFERROR(VLOOKUP($E2635&amp;"-1",'PTE - Segment Emissions Calcs'!$I$8:$V$8919,16,FALSE),0)</f>
        <v>1.566715170070572E-2</v>
      </c>
      <c r="G2635" s="35">
        <f ca="1">IFERROR(VLOOKUP($E2635&amp;"-2",'PTE - Segment Emissions Calcs'!$I$8:$V$8919,16,FALSE),0)</f>
        <v>0</v>
      </c>
      <c r="H2635" s="36">
        <f t="shared" ca="1" si="117"/>
        <v>1.566715170070572E-2</v>
      </c>
      <c r="I2635" s="37">
        <f ca="1">IFERROR(VLOOKUP($E2635&amp;"-1",'PTE - Segment Emissions Calcs'!$I$8:$X$8919,18,FALSE),0)</f>
        <v>6.8622124449091049E-2</v>
      </c>
      <c r="J2635" s="37">
        <f ca="1">IFERROR(VLOOKUP($E2635&amp;"-2",'PTE - Segment Emissions Calcs'!$I$8:$X$8919,18,FALSE),0)</f>
        <v>0</v>
      </c>
      <c r="K2635" s="37">
        <f t="shared" ca="1" si="118"/>
        <v>6.8622124449091049E-2</v>
      </c>
      <c r="L2635" s="37">
        <f ca="1">IFERROR(VLOOKUP($E2635&amp;"-1",'PTE - Segment Emissions Calcs'!$I$8:$Z$8919,20,FALSE),0)</f>
        <v>6.8622124449091049E-2</v>
      </c>
      <c r="M2635" s="37">
        <f ca="1">IFERROR(VLOOKUP($E2635&amp;"-2",'PTE - Segment Emissions Calcs'!$I$8:$Z$8919,20,FALSE),0)</f>
        <v>0</v>
      </c>
      <c r="N2635" s="37">
        <f t="shared" ca="1" si="119"/>
        <v>6.8622124449091049E-2</v>
      </c>
      <c r="O2635" s="38">
        <f t="array" aca="1" ref="O2635" ca="1">IF($H2635="TOTAL HAP",H2635,MAX(IF('PTE - Segment Emissions Calcs'!$B$8:$B$8919=$B2635,'PTE - Segment Emissions Calcs'!$V$8:$V$8919,)))</f>
        <v>1.566715170070572E-2</v>
      </c>
      <c r="P2635" s="38">
        <f t="array" aca="1" ref="P2635" ca="1">IF($H2635="TOTAL HAP",K2635,MAX(IF('PTE - Segment Emissions Calcs'!$B$8:$B$8919=$B2635,'PTE - Segment Emissions Calcs'!$X$8:$X$8919,)))</f>
        <v>6.8622124449091049E-2</v>
      </c>
      <c r="Q2635" s="38">
        <f t="array" aca="1" ref="Q2635" ca="1">IF($H2635="TOTAL HAP",N2635,MAX(IF('PTE - Segment Emissions Calcs'!$B$8:$B$8919=$B2635,'PTE - Segment Emissions Calcs'!$Z$8:$Z$8919,)))</f>
        <v>6.8622124449091049E-2</v>
      </c>
      <c r="R2635" s="39"/>
    </row>
    <row r="2636" spans="1:18" x14ac:dyDescent="0.25">
      <c r="A2636" s="53"/>
      <c r="B2636" s="53"/>
      <c r="C2636" s="34" t="s">
        <v>177</v>
      </c>
      <c r="D2636" s="35"/>
      <c r="E2636" s="35"/>
      <c r="F2636" s="35">
        <f ca="1">IFERROR(VLOOKUP($E2636&amp;"-1",'PTE - Segment Emissions Calcs'!$I$8:$V$8919,16,FALSE),0)</f>
        <v>5.8378204566843166E-2</v>
      </c>
      <c r="G2636" s="35">
        <f ca="1">IFERROR(VLOOKUP($E2636&amp;"-2",'PTE - Segment Emissions Calcs'!$I$8:$V$8919,16,FALSE),0)</f>
        <v>0</v>
      </c>
      <c r="H2636" s="36">
        <f t="shared" ca="1" si="117"/>
        <v>5.8378204566843166E-2</v>
      </c>
      <c r="I2636" s="37">
        <f ca="1">IFERROR(VLOOKUP($E2636&amp;"-1",'PTE - Segment Emissions Calcs'!$I$8:$X$8919,18,FALSE),0)</f>
        <v>0.25569653600277303</v>
      </c>
      <c r="J2636" s="37">
        <f ca="1">IFERROR(VLOOKUP($E2636&amp;"-2",'PTE - Segment Emissions Calcs'!$I$8:$X$8919,18,FALSE),0)</f>
        <v>0</v>
      </c>
      <c r="K2636" s="37">
        <f t="shared" ca="1" si="118"/>
        <v>0.25569653600277303</v>
      </c>
      <c r="L2636" s="37">
        <f ca="1">IFERROR(VLOOKUP($E2636&amp;"-1",'PTE - Segment Emissions Calcs'!$I$8:$Z$8919,20,FALSE),0)</f>
        <v>0.25569653600277303</v>
      </c>
      <c r="M2636" s="37">
        <f ca="1">IFERROR(VLOOKUP($E2636&amp;"-2",'PTE - Segment Emissions Calcs'!$I$8:$Z$8919,20,FALSE),0)</f>
        <v>0</v>
      </c>
      <c r="N2636" s="37">
        <f t="shared" ca="1" si="119"/>
        <v>0.25569653600277303</v>
      </c>
      <c r="O2636" s="38">
        <f t="array" aca="1" ref="O2636" ca="1">IF($H2636="TOTAL HAP",H2636,MAX(IF('PTE - Segment Emissions Calcs'!$B$8:$B$8919=$B2636,'PTE - Segment Emissions Calcs'!$V$8:$V$8919,)))</f>
        <v>5.8378204566843166E-2</v>
      </c>
      <c r="P2636" s="38">
        <f t="array" aca="1" ref="P2636" ca="1">IF($H2636="TOTAL HAP",K2636,MAX(IF('PTE - Segment Emissions Calcs'!$B$8:$B$8919=$B2636,'PTE - Segment Emissions Calcs'!$X$8:$X$8919,)))</f>
        <v>0.25569653600277303</v>
      </c>
      <c r="Q2636" s="38">
        <f t="array" aca="1" ref="Q2636" ca="1">IF($H2636="TOTAL HAP",N2636,MAX(IF('PTE - Segment Emissions Calcs'!$B$8:$B$8919=$B2636,'PTE - Segment Emissions Calcs'!$Z$8:$Z$8919,)))</f>
        <v>0.25569653600277303</v>
      </c>
      <c r="R2636" s="39"/>
    </row>
    <row r="2637" spans="1:18" x14ac:dyDescent="0.25">
      <c r="A2637" s="53"/>
      <c r="B2637" s="53"/>
      <c r="C2637" s="34" t="s">
        <v>210</v>
      </c>
      <c r="D2637" s="35"/>
      <c r="E2637" s="35"/>
      <c r="F2637" s="35">
        <f ca="1">IFERROR(VLOOKUP($E2637&amp;"-1",'PTE - Segment Emissions Calcs'!$I$8:$V$8919,16,FALSE),0)</f>
        <v>1.401260815264509E-2</v>
      </c>
      <c r="G2637" s="35">
        <f ca="1">IFERROR(VLOOKUP($E2637&amp;"-2",'PTE - Segment Emissions Calcs'!$I$8:$V$8919,16,FALSE),0)</f>
        <v>0</v>
      </c>
      <c r="H2637" s="36">
        <f t="shared" ca="1" si="117"/>
        <v>1.401260815264509E-2</v>
      </c>
      <c r="I2637" s="37">
        <f ca="1">IFERROR(VLOOKUP($E2637&amp;"-1",'PTE - Segment Emissions Calcs'!$I$8:$X$8919,18,FALSE),0)</f>
        <v>6.1375223708585495E-2</v>
      </c>
      <c r="J2637" s="37">
        <f ca="1">IFERROR(VLOOKUP($E2637&amp;"-2",'PTE - Segment Emissions Calcs'!$I$8:$X$8919,18,FALSE),0)</f>
        <v>0</v>
      </c>
      <c r="K2637" s="37">
        <f t="shared" ca="1" si="118"/>
        <v>6.1375223708585495E-2</v>
      </c>
      <c r="L2637" s="37">
        <f ca="1">IFERROR(VLOOKUP($E2637&amp;"-1",'PTE - Segment Emissions Calcs'!$I$8:$Z$8919,20,FALSE),0)</f>
        <v>6.1375223708585495E-2</v>
      </c>
      <c r="M2637" s="37">
        <f ca="1">IFERROR(VLOOKUP($E2637&amp;"-2",'PTE - Segment Emissions Calcs'!$I$8:$Z$8919,20,FALSE),0)</f>
        <v>0</v>
      </c>
      <c r="N2637" s="37">
        <f t="shared" ca="1" si="119"/>
        <v>6.1375223708585495E-2</v>
      </c>
      <c r="O2637" s="38">
        <f t="array" aca="1" ref="O2637" ca="1">IF($H2637="TOTAL HAP",H2637,MAX(IF('PTE - Segment Emissions Calcs'!$B$8:$B$8919=$B2637,'PTE - Segment Emissions Calcs'!$V$8:$V$8919,)))</f>
        <v>1.401260815264509E-2</v>
      </c>
      <c r="P2637" s="38">
        <f t="array" aca="1" ref="P2637" ca="1">IF($H2637="TOTAL HAP",K2637,MAX(IF('PTE - Segment Emissions Calcs'!$B$8:$B$8919=$B2637,'PTE - Segment Emissions Calcs'!$X$8:$X$8919,)))</f>
        <v>6.1375223708585495E-2</v>
      </c>
      <c r="Q2637" s="38">
        <f t="array" aca="1" ref="Q2637" ca="1">IF($H2637="TOTAL HAP",N2637,MAX(IF('PTE - Segment Emissions Calcs'!$B$8:$B$8919=$B2637,'PTE - Segment Emissions Calcs'!$Z$8:$Z$8919,)))</f>
        <v>6.1375223708585495E-2</v>
      </c>
      <c r="R2637" s="39"/>
    </row>
    <row r="2638" spans="1:18" x14ac:dyDescent="0.25">
      <c r="A2638" s="53"/>
      <c r="B2638" s="53"/>
      <c r="C2638" s="34" t="s">
        <v>69</v>
      </c>
      <c r="D2638" s="35"/>
      <c r="E2638" s="35"/>
      <c r="F2638" s="35">
        <f ca="1">IFERROR(VLOOKUP($E2638&amp;"-1",'PTE - Segment Emissions Calcs'!$I$8:$V$8919,16,FALSE),0)</f>
        <v>0.15430338269042571</v>
      </c>
      <c r="G2638" s="35">
        <f ca="1">IFERROR(VLOOKUP($E2638&amp;"-2",'PTE - Segment Emissions Calcs'!$I$8:$V$8919,16,FALSE),0)</f>
        <v>0</v>
      </c>
      <c r="H2638" s="36">
        <f t="shared" ca="1" si="117"/>
        <v>0.15430338269042571</v>
      </c>
      <c r="I2638" s="37">
        <f ca="1">IFERROR(VLOOKUP($E2638&amp;"-1",'PTE - Segment Emissions Calcs'!$I$8:$X$8919,18,FALSE),0)</f>
        <v>0.67584881618406467</v>
      </c>
      <c r="J2638" s="37">
        <f ca="1">IFERROR(VLOOKUP($E2638&amp;"-2",'PTE - Segment Emissions Calcs'!$I$8:$X$8919,18,FALSE),0)</f>
        <v>0</v>
      </c>
      <c r="K2638" s="37">
        <f t="shared" ca="1" si="118"/>
        <v>0.67584881618406467</v>
      </c>
      <c r="L2638" s="37">
        <f ca="1">IFERROR(VLOOKUP($E2638&amp;"-1",'PTE - Segment Emissions Calcs'!$I$8:$Z$8919,20,FALSE),0)</f>
        <v>0.67584881618406467</v>
      </c>
      <c r="M2638" s="37">
        <f ca="1">IFERROR(VLOOKUP($E2638&amp;"-2",'PTE - Segment Emissions Calcs'!$I$8:$Z$8919,20,FALSE),0)</f>
        <v>0</v>
      </c>
      <c r="N2638" s="37">
        <f t="shared" ca="1" si="119"/>
        <v>0.67584881618406467</v>
      </c>
      <c r="O2638" s="38">
        <f t="array" aca="1" ref="O2638" ca="1">IF($H2638="TOTAL HAP",H2638,MAX(IF('PTE - Segment Emissions Calcs'!$B$8:$B$8919=$B2638,'PTE - Segment Emissions Calcs'!$V$8:$V$8919,)))</f>
        <v>0.15430338269042571</v>
      </c>
      <c r="P2638" s="38">
        <f t="array" aca="1" ref="P2638" ca="1">IF($H2638="TOTAL HAP",K2638,MAX(IF('PTE - Segment Emissions Calcs'!$B$8:$B$8919=$B2638,'PTE - Segment Emissions Calcs'!$X$8:$X$8919,)))</f>
        <v>0.67584881618406467</v>
      </c>
      <c r="Q2638" s="38">
        <f t="array" aca="1" ref="Q2638" ca="1">IF($H2638="TOTAL HAP",N2638,MAX(IF('PTE - Segment Emissions Calcs'!$B$8:$B$8919=$B2638,'PTE - Segment Emissions Calcs'!$Z$8:$Z$8919,)))</f>
        <v>0.67584881618406467</v>
      </c>
      <c r="R2638" s="39"/>
    </row>
    <row r="2639" spans="1:18" ht="15.75" thickBot="1" x14ac:dyDescent="0.3">
      <c r="A2639" s="53"/>
      <c r="B2639" s="53"/>
      <c r="C2639" s="34" t="s">
        <v>179</v>
      </c>
      <c r="D2639" s="35"/>
      <c r="E2639" s="35"/>
      <c r="F2639" s="35">
        <f ca="1">IFERROR(VLOOKUP($E2639&amp;"-1",'PTE - Segment Emissions Calcs'!$I$8:$V$8919,16,FALSE),0)</f>
        <v>5.077894116197678E-2</v>
      </c>
      <c r="G2639" s="35">
        <f ca="1">IFERROR(VLOOKUP($E2639&amp;"-2",'PTE - Segment Emissions Calcs'!$I$8:$V$8919,16,FALSE),0)</f>
        <v>0</v>
      </c>
      <c r="H2639" s="36">
        <f t="shared" ca="1" si="117"/>
        <v>5.077894116197678E-2</v>
      </c>
      <c r="I2639" s="37">
        <f ca="1">IFERROR(VLOOKUP($E2639&amp;"-1",'PTE - Segment Emissions Calcs'!$I$8:$X$8919,18,FALSE),0)</f>
        <v>0.2224117622894583</v>
      </c>
      <c r="J2639" s="37">
        <f ca="1">IFERROR(VLOOKUP($E2639&amp;"-2",'PTE - Segment Emissions Calcs'!$I$8:$X$8919,18,FALSE),0)</f>
        <v>0</v>
      </c>
      <c r="K2639" s="37">
        <f t="shared" ca="1" si="118"/>
        <v>0.2224117622894583</v>
      </c>
      <c r="L2639" s="37">
        <f ca="1">IFERROR(VLOOKUP($E2639&amp;"-1",'PTE - Segment Emissions Calcs'!$I$8:$Z$8919,20,FALSE),0)</f>
        <v>0.2224117622894583</v>
      </c>
      <c r="M2639" s="37">
        <f ca="1">IFERROR(VLOOKUP($E2639&amp;"-2",'PTE - Segment Emissions Calcs'!$I$8:$Z$8919,20,FALSE),0)</f>
        <v>0</v>
      </c>
      <c r="N2639" s="37">
        <f t="shared" ca="1" si="119"/>
        <v>0.2224117622894583</v>
      </c>
      <c r="O2639" s="38">
        <f t="array" aca="1" ref="O2639" ca="1">IF($H2639="TOTAL HAP",H2639,MAX(IF('PTE - Segment Emissions Calcs'!$B$8:$B$8919=$B2639,'PTE - Segment Emissions Calcs'!$V$8:$V$8919,)))</f>
        <v>5.077894116197678E-2</v>
      </c>
      <c r="P2639" s="38">
        <f t="array" aca="1" ref="P2639" ca="1">IF($H2639="TOTAL HAP",K2639,MAX(IF('PTE - Segment Emissions Calcs'!$B$8:$B$8919=$B2639,'PTE - Segment Emissions Calcs'!$X$8:$X$8919,)))</f>
        <v>0.2224117622894583</v>
      </c>
      <c r="Q2639" s="38">
        <f t="array" aca="1" ref="Q2639" ca="1">IF($H2639="TOTAL HAP",N2639,MAX(IF('PTE - Segment Emissions Calcs'!$B$8:$B$8919=$B2639,'PTE - Segment Emissions Calcs'!$Z$8:$Z$8919,)))</f>
        <v>0.2224117622894583</v>
      </c>
      <c r="R2639" s="39"/>
    </row>
    <row r="2640" spans="1:18" ht="15.75" thickTop="1" x14ac:dyDescent="0.25">
      <c r="A2640" s="55" t="s">
        <v>216</v>
      </c>
      <c r="B2640" s="25" t="str">
        <f ca="1">VLOOKUP(A2640,'PTE - Segment Emissions Calcs'!$J$8:$O$8919,4,FALSE)</f>
        <v>Flaring</v>
      </c>
      <c r="C2640" s="26" t="s">
        <v>17</v>
      </c>
      <c r="D2640" s="27"/>
      <c r="E2640" s="27"/>
      <c r="F2640" s="27">
        <f ca="1">IFERROR(VLOOKUP($E2640&amp;"-1",'PTE - Segment Emissions Calcs'!$I$8:$V$8919,16,FALSE),0)</f>
        <v>1.3176470588235295E-2</v>
      </c>
      <c r="G2640" s="27">
        <f ca="1">IFERROR(VLOOKUP($E2640&amp;"-2",'PTE - Segment Emissions Calcs'!$I$8:$V$8919,16,FALSE),0)</f>
        <v>0</v>
      </c>
      <c r="H2640" s="28">
        <f t="shared" ca="1" si="117"/>
        <v>1.3176470588235295E-2</v>
      </c>
      <c r="I2640" s="29">
        <f ca="1">IFERROR(VLOOKUP($E2640&amp;"-1",'PTE - Segment Emissions Calcs'!$I$8:$X$8919,18,FALSE),0)</f>
        <v>5.7712941176470592E-2</v>
      </c>
      <c r="J2640" s="29">
        <f ca="1">IFERROR(VLOOKUP($E2640&amp;"-2",'PTE - Segment Emissions Calcs'!$I$8:$X$8919,18,FALSE),0)</f>
        <v>0</v>
      </c>
      <c r="K2640" s="29">
        <f t="shared" ca="1" si="118"/>
        <v>5.7712941176470592E-2</v>
      </c>
      <c r="L2640" s="29">
        <f ca="1">IFERROR(VLOOKUP($E2640&amp;"-1",'PTE - Segment Emissions Calcs'!$I$8:$Z$8919,20,FALSE),0)</f>
        <v>5.7712941176470592E-2</v>
      </c>
      <c r="M2640" s="29">
        <f ca="1">IFERROR(VLOOKUP($E2640&amp;"-2",'PTE - Segment Emissions Calcs'!$I$8:$Z$8919,20,FALSE),0)</f>
        <v>0</v>
      </c>
      <c r="N2640" s="29">
        <f t="shared" ca="1" si="119"/>
        <v>5.7712941176470592E-2</v>
      </c>
      <c r="O2640" s="30">
        <f t="array" aca="1" ref="O2640" ca="1">IF($H2640="TOTAL HAP",H2640,MAX(IF('PTE - Segment Emissions Calcs'!$B$8:$B$8919=$B2640,'PTE - Segment Emissions Calcs'!$V$8:$V$8919,)))</f>
        <v>1.3176470588235295E-2</v>
      </c>
      <c r="P2640" s="30">
        <f t="array" aca="1" ref="P2640" ca="1">IF($H2640="TOTAL HAP",K2640,MAX(IF('PTE - Segment Emissions Calcs'!$B$8:$B$8919=$B2640,'PTE - Segment Emissions Calcs'!$X$8:$X$8919,)))</f>
        <v>5.7712941176470592E-2</v>
      </c>
      <c r="Q2640" s="30">
        <f t="array" aca="1" ref="Q2640" ca="1">IF($H2640="TOTAL HAP",N2640,MAX(IF('PTE - Segment Emissions Calcs'!$B$8:$B$8919=$B2640,'PTE - Segment Emissions Calcs'!$Z$8:$Z$8919,)))</f>
        <v>5.7712941176470592E-2</v>
      </c>
      <c r="R2640" s="31"/>
    </row>
    <row r="2641" spans="1:18" x14ac:dyDescent="0.25">
      <c r="A2641" s="56"/>
      <c r="B2641" s="57"/>
      <c r="C2641" s="34" t="s">
        <v>18</v>
      </c>
      <c r="D2641" s="35"/>
      <c r="E2641" s="35"/>
      <c r="F2641" s="35">
        <f ca="1">IFERROR(VLOOKUP($E2641&amp;"-1",'PTE - Segment Emissions Calcs'!$I$8:$V$8919,16,FALSE),0)</f>
        <v>6.0000000000000008E-7</v>
      </c>
      <c r="G2641" s="35">
        <f ca="1">IFERROR(VLOOKUP($E2641&amp;"-2",'PTE - Segment Emissions Calcs'!$I$8:$V$8919,16,FALSE),0)</f>
        <v>0</v>
      </c>
      <c r="H2641" s="36">
        <f t="shared" ca="1" si="117"/>
        <v>6.0000000000000008E-7</v>
      </c>
      <c r="I2641" s="37">
        <f ca="1">IFERROR(VLOOKUP($E2641&amp;"-1",'PTE - Segment Emissions Calcs'!$I$8:$X$8919,18,FALSE),0)</f>
        <v>2.6280000000000005E-6</v>
      </c>
      <c r="J2641" s="37">
        <f ca="1">IFERROR(VLOOKUP($E2641&amp;"-2",'PTE - Segment Emissions Calcs'!$I$8:$X$8919,18,FALSE),0)</f>
        <v>0</v>
      </c>
      <c r="K2641" s="37">
        <f t="shared" ca="1" si="118"/>
        <v>2.6280000000000005E-6</v>
      </c>
      <c r="L2641" s="37">
        <f ca="1">IFERROR(VLOOKUP($E2641&amp;"-1",'PTE - Segment Emissions Calcs'!$I$8:$Z$8919,20,FALSE),0)</f>
        <v>2.6280000000000005E-6</v>
      </c>
      <c r="M2641" s="37">
        <f ca="1">IFERROR(VLOOKUP($E2641&amp;"-2",'PTE - Segment Emissions Calcs'!$I$8:$Z$8919,20,FALSE),0)</f>
        <v>0</v>
      </c>
      <c r="N2641" s="37">
        <f t="shared" ca="1" si="119"/>
        <v>2.6280000000000005E-6</v>
      </c>
      <c r="O2641" s="38">
        <f t="array" aca="1" ref="O2641" ca="1">IF($H2641="TOTAL HAP",H2641,MAX(IF('PTE - Segment Emissions Calcs'!$B$8:$B$8919=$B2641,'PTE - Segment Emissions Calcs'!$V$8:$V$8919,)))</f>
        <v>6.0000000000000008E-7</v>
      </c>
      <c r="P2641" s="38">
        <f t="array" aca="1" ref="P2641" ca="1">IF($H2641="TOTAL HAP",K2641,MAX(IF('PTE - Segment Emissions Calcs'!$B$8:$B$8919=$B2641,'PTE - Segment Emissions Calcs'!$X$8:$X$8919,)))</f>
        <v>2.6280000000000005E-6</v>
      </c>
      <c r="Q2641" s="38">
        <f t="array" aca="1" ref="Q2641" ca="1">IF($H2641="TOTAL HAP",N2641,MAX(IF('PTE - Segment Emissions Calcs'!$B$8:$B$8919=$B2641,'PTE - Segment Emissions Calcs'!$Z$8:$Z$8919,)))</f>
        <v>2.6280000000000005E-6</v>
      </c>
      <c r="R2641" s="39"/>
    </row>
    <row r="2642" spans="1:18" x14ac:dyDescent="0.25">
      <c r="A2642" s="56"/>
      <c r="B2642" s="57"/>
      <c r="C2642" s="34" t="s">
        <v>19</v>
      </c>
      <c r="D2642" s="35"/>
      <c r="E2642" s="35"/>
      <c r="F2642" s="35">
        <f ca="1">IFERROR(VLOOKUP($E2642&amp;"-1",'PTE - Segment Emissions Calcs'!$I$8:$V$8919,16,FALSE),0)</f>
        <v>1.5686274509803921E-2</v>
      </c>
      <c r="G2642" s="35">
        <f ca="1">IFERROR(VLOOKUP($E2642&amp;"-2",'PTE - Segment Emissions Calcs'!$I$8:$V$8919,16,FALSE),0)</f>
        <v>0</v>
      </c>
      <c r="H2642" s="36">
        <f t="shared" ca="1" si="117"/>
        <v>1.5686274509803921E-2</v>
      </c>
      <c r="I2642" s="37">
        <f ca="1">IFERROR(VLOOKUP($E2642&amp;"-1",'PTE - Segment Emissions Calcs'!$I$8:$X$8919,18,FALSE),0)</f>
        <v>6.8705882352941172E-2</v>
      </c>
      <c r="J2642" s="37">
        <f ca="1">IFERROR(VLOOKUP($E2642&amp;"-2",'PTE - Segment Emissions Calcs'!$I$8:$X$8919,18,FALSE),0)</f>
        <v>0</v>
      </c>
      <c r="K2642" s="37">
        <f t="shared" ca="1" si="118"/>
        <v>6.8705882352941172E-2</v>
      </c>
      <c r="L2642" s="37">
        <f ca="1">IFERROR(VLOOKUP($E2642&amp;"-1",'PTE - Segment Emissions Calcs'!$I$8:$Z$8919,20,FALSE),0)</f>
        <v>6.8705882352941172E-2</v>
      </c>
      <c r="M2642" s="37">
        <f ca="1">IFERROR(VLOOKUP($E2642&amp;"-2",'PTE - Segment Emissions Calcs'!$I$8:$Z$8919,20,FALSE),0)</f>
        <v>0</v>
      </c>
      <c r="N2642" s="37">
        <f t="shared" ca="1" si="119"/>
        <v>6.8705882352941172E-2</v>
      </c>
      <c r="O2642" s="38">
        <f t="array" aca="1" ref="O2642" ca="1">IF($H2642="TOTAL HAP",H2642,MAX(IF('PTE - Segment Emissions Calcs'!$B$8:$B$8919=$B2642,'PTE - Segment Emissions Calcs'!$V$8:$V$8919,)))</f>
        <v>1.5686274509803921E-2</v>
      </c>
      <c r="P2642" s="38">
        <f t="array" aca="1" ref="P2642" ca="1">IF($H2642="TOTAL HAP",K2642,MAX(IF('PTE - Segment Emissions Calcs'!$B$8:$B$8919=$B2642,'PTE - Segment Emissions Calcs'!$X$8:$X$8919,)))</f>
        <v>6.8705882352941172E-2</v>
      </c>
      <c r="Q2642" s="38">
        <f t="array" aca="1" ref="Q2642" ca="1">IF($H2642="TOTAL HAP",N2642,MAX(IF('PTE - Segment Emissions Calcs'!$B$8:$B$8919=$B2642,'PTE - Segment Emissions Calcs'!$Z$8:$Z$8919,)))</f>
        <v>6.8705882352941172E-2</v>
      </c>
      <c r="R2642" s="39"/>
    </row>
    <row r="2643" spans="1:18" x14ac:dyDescent="0.25">
      <c r="A2643" s="53"/>
      <c r="B2643" s="53"/>
      <c r="C2643" s="34" t="s">
        <v>20</v>
      </c>
      <c r="D2643" s="35"/>
      <c r="E2643" s="35"/>
      <c r="F2643" s="35">
        <f ca="1">IFERROR(VLOOKUP($E2643&amp;"-1",'PTE - Segment Emissions Calcs'!$I$8:$V$8919,16,FALSE),0)</f>
        <v>1.192156862745098E-3</v>
      </c>
      <c r="G2643" s="35">
        <f ca="1">IFERROR(VLOOKUP($E2643&amp;"-2",'PTE - Segment Emissions Calcs'!$I$8:$V$8919,16,FALSE),0)</f>
        <v>0</v>
      </c>
      <c r="H2643" s="36">
        <f t="shared" ca="1" si="117"/>
        <v>1.192156862745098E-3</v>
      </c>
      <c r="I2643" s="37">
        <f ca="1">IFERROR(VLOOKUP($E2643&amp;"-1",'PTE - Segment Emissions Calcs'!$I$8:$X$8919,18,FALSE),0)</f>
        <v>5.2216470588235288E-3</v>
      </c>
      <c r="J2643" s="37">
        <f ca="1">IFERROR(VLOOKUP($E2643&amp;"-2",'PTE - Segment Emissions Calcs'!$I$8:$X$8919,18,FALSE),0)</f>
        <v>0</v>
      </c>
      <c r="K2643" s="37">
        <f t="shared" ca="1" si="118"/>
        <v>5.2216470588235288E-3</v>
      </c>
      <c r="L2643" s="37">
        <f ca="1">IFERROR(VLOOKUP($E2643&amp;"-1",'PTE - Segment Emissions Calcs'!$I$8:$Z$8919,20,FALSE),0)</f>
        <v>5.2216470588235288E-3</v>
      </c>
      <c r="M2643" s="37">
        <f ca="1">IFERROR(VLOOKUP($E2643&amp;"-2",'PTE - Segment Emissions Calcs'!$I$8:$Z$8919,20,FALSE),0)</f>
        <v>0</v>
      </c>
      <c r="N2643" s="37">
        <f t="shared" ca="1" si="119"/>
        <v>5.2216470588235288E-3</v>
      </c>
      <c r="O2643" s="38">
        <f t="array" aca="1" ref="O2643" ca="1">IF($H2643="TOTAL HAP",H2643,MAX(IF('PTE - Segment Emissions Calcs'!$B$8:$B$8919=$B2643,'PTE - Segment Emissions Calcs'!$V$8:$V$8919,)))</f>
        <v>1.192156862745098E-3</v>
      </c>
      <c r="P2643" s="38">
        <f t="array" aca="1" ref="P2643" ca="1">IF($H2643="TOTAL HAP",K2643,MAX(IF('PTE - Segment Emissions Calcs'!$B$8:$B$8919=$B2643,'PTE - Segment Emissions Calcs'!$X$8:$X$8919,)))</f>
        <v>5.2216470588235288E-3</v>
      </c>
      <c r="Q2643" s="38">
        <f t="array" aca="1" ref="Q2643" ca="1">IF($H2643="TOTAL HAP",N2643,MAX(IF('PTE - Segment Emissions Calcs'!$B$8:$B$8919=$B2643,'PTE - Segment Emissions Calcs'!$Z$8:$Z$8919,)))</f>
        <v>5.2216470588235288E-3</v>
      </c>
      <c r="R2643" s="39"/>
    </row>
    <row r="2644" spans="1:18" x14ac:dyDescent="0.25">
      <c r="A2644" s="53"/>
      <c r="B2644" s="53"/>
      <c r="C2644" s="34" t="s">
        <v>21</v>
      </c>
      <c r="D2644" s="35"/>
      <c r="E2644" s="35"/>
      <c r="F2644" s="35">
        <f ca="1">IFERROR(VLOOKUP($E2644&amp;"-1",'PTE - Segment Emissions Calcs'!$I$8:$V$8919,16,FALSE),0)</f>
        <v>1.192156862745098E-3</v>
      </c>
      <c r="G2644" s="35">
        <f ca="1">IFERROR(VLOOKUP($E2644&amp;"-2",'PTE - Segment Emissions Calcs'!$I$8:$V$8919,16,FALSE),0)</f>
        <v>0</v>
      </c>
      <c r="H2644" s="36">
        <f t="shared" ca="1" si="117"/>
        <v>1.192156862745098E-3</v>
      </c>
      <c r="I2644" s="37">
        <f ca="1">IFERROR(VLOOKUP($E2644&amp;"-1",'PTE - Segment Emissions Calcs'!$I$8:$X$8919,18,FALSE),0)</f>
        <v>5.2216470588235288E-3</v>
      </c>
      <c r="J2644" s="37">
        <f ca="1">IFERROR(VLOOKUP($E2644&amp;"-2",'PTE - Segment Emissions Calcs'!$I$8:$X$8919,18,FALSE),0)</f>
        <v>0</v>
      </c>
      <c r="K2644" s="37">
        <f t="shared" ca="1" si="118"/>
        <v>5.2216470588235288E-3</v>
      </c>
      <c r="L2644" s="37">
        <f ca="1">IFERROR(VLOOKUP($E2644&amp;"-1",'PTE - Segment Emissions Calcs'!$I$8:$Z$8919,20,FALSE),0)</f>
        <v>5.2216470588235288E-3</v>
      </c>
      <c r="M2644" s="37">
        <f ca="1">IFERROR(VLOOKUP($E2644&amp;"-2",'PTE - Segment Emissions Calcs'!$I$8:$Z$8919,20,FALSE),0)</f>
        <v>0</v>
      </c>
      <c r="N2644" s="37">
        <f t="shared" ca="1" si="119"/>
        <v>5.2216470588235288E-3</v>
      </c>
      <c r="O2644" s="38">
        <f t="array" aca="1" ref="O2644" ca="1">IF($H2644="TOTAL HAP",H2644,MAX(IF('PTE - Segment Emissions Calcs'!$B$8:$B$8919=$B2644,'PTE - Segment Emissions Calcs'!$V$8:$V$8919,)))</f>
        <v>1.192156862745098E-3</v>
      </c>
      <c r="P2644" s="38">
        <f t="array" aca="1" ref="P2644" ca="1">IF($H2644="TOTAL HAP",K2644,MAX(IF('PTE - Segment Emissions Calcs'!$B$8:$B$8919=$B2644,'PTE - Segment Emissions Calcs'!$X$8:$X$8919,)))</f>
        <v>5.2216470588235288E-3</v>
      </c>
      <c r="Q2644" s="38">
        <f t="array" aca="1" ref="Q2644" ca="1">IF($H2644="TOTAL HAP",N2644,MAX(IF('PTE - Segment Emissions Calcs'!$B$8:$B$8919=$B2644,'PTE - Segment Emissions Calcs'!$Z$8:$Z$8919,)))</f>
        <v>5.2216470588235288E-3</v>
      </c>
      <c r="R2644" s="39"/>
    </row>
    <row r="2645" spans="1:18" x14ac:dyDescent="0.25">
      <c r="A2645" s="53"/>
      <c r="B2645" s="53"/>
      <c r="C2645" s="34" t="s">
        <v>22</v>
      </c>
      <c r="D2645" s="35"/>
      <c r="E2645" s="35"/>
      <c r="F2645" s="35">
        <f ca="1">IFERROR(VLOOKUP($E2645&amp;"-1",'PTE - Segment Emissions Calcs'!$I$8:$V$8919,16,FALSE),0)</f>
        <v>1.192156862745098E-3</v>
      </c>
      <c r="G2645" s="35">
        <f ca="1">IFERROR(VLOOKUP($E2645&amp;"-2",'PTE - Segment Emissions Calcs'!$I$8:$V$8919,16,FALSE),0)</f>
        <v>0</v>
      </c>
      <c r="H2645" s="36">
        <f t="shared" ca="1" si="117"/>
        <v>1.192156862745098E-3</v>
      </c>
      <c r="I2645" s="37">
        <f ca="1">IFERROR(VLOOKUP($E2645&amp;"-1",'PTE - Segment Emissions Calcs'!$I$8:$X$8919,18,FALSE),0)</f>
        <v>5.2216470588235288E-3</v>
      </c>
      <c r="J2645" s="37">
        <f ca="1">IFERROR(VLOOKUP($E2645&amp;"-2",'PTE - Segment Emissions Calcs'!$I$8:$X$8919,18,FALSE),0)</f>
        <v>0</v>
      </c>
      <c r="K2645" s="37">
        <f t="shared" ca="1" si="118"/>
        <v>5.2216470588235288E-3</v>
      </c>
      <c r="L2645" s="37">
        <f ca="1">IFERROR(VLOOKUP($E2645&amp;"-1",'PTE - Segment Emissions Calcs'!$I$8:$Z$8919,20,FALSE),0)</f>
        <v>5.2216470588235288E-3</v>
      </c>
      <c r="M2645" s="37">
        <f ca="1">IFERROR(VLOOKUP($E2645&amp;"-2",'PTE - Segment Emissions Calcs'!$I$8:$Z$8919,20,FALSE),0)</f>
        <v>0</v>
      </c>
      <c r="N2645" s="37">
        <f t="shared" ca="1" si="119"/>
        <v>5.2216470588235288E-3</v>
      </c>
      <c r="O2645" s="38">
        <f t="array" aca="1" ref="O2645" ca="1">IF($H2645="TOTAL HAP",H2645,MAX(IF('PTE - Segment Emissions Calcs'!$B$8:$B$8919=$B2645,'PTE - Segment Emissions Calcs'!$V$8:$V$8919,)))</f>
        <v>1.192156862745098E-3</v>
      </c>
      <c r="P2645" s="38">
        <f t="array" aca="1" ref="P2645" ca="1">IF($H2645="TOTAL HAP",K2645,MAX(IF('PTE - Segment Emissions Calcs'!$B$8:$B$8919=$B2645,'PTE - Segment Emissions Calcs'!$X$8:$X$8919,)))</f>
        <v>5.2216470588235288E-3</v>
      </c>
      <c r="Q2645" s="38">
        <f t="array" aca="1" ref="Q2645" ca="1">IF($H2645="TOTAL HAP",N2645,MAX(IF('PTE - Segment Emissions Calcs'!$B$8:$B$8919=$B2645,'PTE - Segment Emissions Calcs'!$Z$8:$Z$8919,)))</f>
        <v>5.2216470588235288E-3</v>
      </c>
      <c r="R2645" s="39"/>
    </row>
    <row r="2646" spans="1:18" x14ac:dyDescent="0.25">
      <c r="A2646" s="53"/>
      <c r="B2646" s="53"/>
      <c r="C2646" s="34" t="s">
        <v>23</v>
      </c>
      <c r="D2646" s="35"/>
      <c r="E2646" s="35"/>
      <c r="F2646" s="35">
        <f ca="1">IFERROR(VLOOKUP($E2646&amp;"-1",'PTE - Segment Emissions Calcs'!$I$8:$V$8919,16,FALSE),0)</f>
        <v>4.2911687102281555E-3</v>
      </c>
      <c r="G2646" s="35">
        <f ca="1">IFERROR(VLOOKUP($E2646&amp;"-2",'PTE - Segment Emissions Calcs'!$I$8:$V$8919,16,FALSE),0)</f>
        <v>0</v>
      </c>
      <c r="H2646" s="36">
        <f t="shared" ca="1" si="117"/>
        <v>4.2911687102281555E-3</v>
      </c>
      <c r="I2646" s="37">
        <f ca="1">IFERROR(VLOOKUP($E2646&amp;"-1",'PTE - Segment Emissions Calcs'!$I$8:$X$8919,18,FALSE),0)</f>
        <v>1.879531895079932E-2</v>
      </c>
      <c r="J2646" s="37">
        <f ca="1">IFERROR(VLOOKUP($E2646&amp;"-2",'PTE - Segment Emissions Calcs'!$I$8:$X$8919,18,FALSE),0)</f>
        <v>0</v>
      </c>
      <c r="K2646" s="37">
        <f t="shared" ca="1" si="118"/>
        <v>1.879531895079932E-2</v>
      </c>
      <c r="L2646" s="37">
        <f ca="1">IFERROR(VLOOKUP($E2646&amp;"-1",'PTE - Segment Emissions Calcs'!$I$8:$Z$8919,20,FALSE),0)</f>
        <v>1.879531895079932E-2</v>
      </c>
      <c r="M2646" s="37">
        <f ca="1">IFERROR(VLOOKUP($E2646&amp;"-2",'PTE - Segment Emissions Calcs'!$I$8:$Z$8919,20,FALSE),0)</f>
        <v>0</v>
      </c>
      <c r="N2646" s="37">
        <f t="shared" ca="1" si="119"/>
        <v>1.879531895079932E-2</v>
      </c>
      <c r="O2646" s="38">
        <f t="array" aca="1" ref="O2646" ca="1">IF($H2646="TOTAL HAP",H2646,MAX(IF('PTE - Segment Emissions Calcs'!$B$8:$B$8919=$B2646,'PTE - Segment Emissions Calcs'!$V$8:$V$8919,)))</f>
        <v>4.2911687102281555E-3</v>
      </c>
      <c r="P2646" s="38">
        <f t="array" aca="1" ref="P2646" ca="1">IF($H2646="TOTAL HAP",K2646,MAX(IF('PTE - Segment Emissions Calcs'!$B$8:$B$8919=$B2646,'PTE - Segment Emissions Calcs'!$X$8:$X$8919,)))</f>
        <v>1.879531895079932E-2</v>
      </c>
      <c r="Q2646" s="38">
        <f t="array" aca="1" ref="Q2646" ca="1">IF($H2646="TOTAL HAP",N2646,MAX(IF('PTE - Segment Emissions Calcs'!$B$8:$B$8919=$B2646,'PTE - Segment Emissions Calcs'!$Z$8:$Z$8919,)))</f>
        <v>1.879531895079932E-2</v>
      </c>
      <c r="R2646" s="39"/>
    </row>
    <row r="2647" spans="1:18" x14ac:dyDescent="0.25">
      <c r="A2647" s="53"/>
      <c r="B2647" s="53"/>
      <c r="C2647" s="34" t="s">
        <v>24</v>
      </c>
      <c r="D2647" s="35"/>
      <c r="E2647" s="35"/>
      <c r="F2647" s="35">
        <f ca="1">IFERROR(VLOOKUP($E2647&amp;"-1",'PTE - Segment Emissions Calcs'!$I$8:$V$8919,16,FALSE),0)</f>
        <v>8.6274509803921568E-4</v>
      </c>
      <c r="G2647" s="35">
        <f ca="1">IFERROR(VLOOKUP($E2647&amp;"-2",'PTE - Segment Emissions Calcs'!$I$8:$V$8919,16,FALSE),0)</f>
        <v>0</v>
      </c>
      <c r="H2647" s="36">
        <f t="shared" ca="1" si="117"/>
        <v>8.6274509803921568E-4</v>
      </c>
      <c r="I2647" s="37">
        <f ca="1">IFERROR(VLOOKUP($E2647&amp;"-1",'PTE - Segment Emissions Calcs'!$I$8:$X$8919,18,FALSE),0)</f>
        <v>3.7788235294117646E-3</v>
      </c>
      <c r="J2647" s="37">
        <f ca="1">IFERROR(VLOOKUP($E2647&amp;"-2",'PTE - Segment Emissions Calcs'!$I$8:$X$8919,18,FALSE),0)</f>
        <v>0</v>
      </c>
      <c r="K2647" s="37">
        <f t="shared" ca="1" si="118"/>
        <v>3.7788235294117646E-3</v>
      </c>
      <c r="L2647" s="37">
        <f ca="1">IFERROR(VLOOKUP($E2647&amp;"-1",'PTE - Segment Emissions Calcs'!$I$8:$Z$8919,20,FALSE),0)</f>
        <v>3.7788235294117646E-3</v>
      </c>
      <c r="M2647" s="37">
        <f ca="1">IFERROR(VLOOKUP($E2647&amp;"-2",'PTE - Segment Emissions Calcs'!$I$8:$Z$8919,20,FALSE),0)</f>
        <v>0</v>
      </c>
      <c r="N2647" s="37">
        <f t="shared" ca="1" si="119"/>
        <v>3.7788235294117646E-3</v>
      </c>
      <c r="O2647" s="38">
        <f t="array" aca="1" ref="O2647" ca="1">IF($H2647="TOTAL HAP",H2647,MAX(IF('PTE - Segment Emissions Calcs'!$B$8:$B$8919=$B2647,'PTE - Segment Emissions Calcs'!$V$8:$V$8919,)))</f>
        <v>8.6274509803921568E-4</v>
      </c>
      <c r="P2647" s="38">
        <f t="array" aca="1" ref="P2647" ca="1">IF($H2647="TOTAL HAP",K2647,MAX(IF('PTE - Segment Emissions Calcs'!$B$8:$B$8919=$B2647,'PTE - Segment Emissions Calcs'!$X$8:$X$8919,)))</f>
        <v>3.7788235294117646E-3</v>
      </c>
      <c r="Q2647" s="38">
        <f t="array" aca="1" ref="Q2647" ca="1">IF($H2647="TOTAL HAP",N2647,MAX(IF('PTE - Segment Emissions Calcs'!$B$8:$B$8919=$B2647,'PTE - Segment Emissions Calcs'!$Z$8:$Z$8919,)))</f>
        <v>3.7788235294117646E-3</v>
      </c>
      <c r="R2647" s="39"/>
    </row>
    <row r="2648" spans="1:18" x14ac:dyDescent="0.25">
      <c r="A2648" s="53"/>
      <c r="B2648" s="53"/>
      <c r="C2648" s="34" t="s">
        <v>25</v>
      </c>
      <c r="D2648" s="35"/>
      <c r="E2648" s="35"/>
      <c r="F2648" s="35">
        <f ca="1">IFERROR(VLOOKUP($E2648&amp;"-1",'PTE - Segment Emissions Calcs'!$I$8:$V$8919,16,FALSE),0)</f>
        <v>18.663040000000002</v>
      </c>
      <c r="G2648" s="35">
        <f ca="1">IFERROR(VLOOKUP($E2648&amp;"-2",'PTE - Segment Emissions Calcs'!$I$8:$V$8919,16,FALSE),0)</f>
        <v>0</v>
      </c>
      <c r="H2648" s="36">
        <f t="shared" ca="1" si="117"/>
        <v>18.663040000000002</v>
      </c>
      <c r="I2648" s="37">
        <f ca="1">IFERROR(VLOOKUP($E2648&amp;"-1",'PTE - Segment Emissions Calcs'!$I$8:$X$8919,18,FALSE),0)</f>
        <v>81.74411520000001</v>
      </c>
      <c r="J2648" s="37">
        <f ca="1">IFERROR(VLOOKUP($E2648&amp;"-2",'PTE - Segment Emissions Calcs'!$I$8:$X$8919,18,FALSE),0)</f>
        <v>0</v>
      </c>
      <c r="K2648" s="37">
        <f t="shared" ca="1" si="118"/>
        <v>81.74411520000001</v>
      </c>
      <c r="L2648" s="37">
        <f ca="1">IFERROR(VLOOKUP($E2648&amp;"-1",'PTE - Segment Emissions Calcs'!$I$8:$Z$8919,20,FALSE),0)</f>
        <v>81.74411520000001</v>
      </c>
      <c r="M2648" s="37">
        <f ca="1">IFERROR(VLOOKUP($E2648&amp;"-2",'PTE - Segment Emissions Calcs'!$I$8:$Z$8919,20,FALSE),0)</f>
        <v>0</v>
      </c>
      <c r="N2648" s="37">
        <f t="shared" ca="1" si="119"/>
        <v>81.74411520000001</v>
      </c>
      <c r="O2648" s="38">
        <f t="array" aca="1" ref="O2648" ca="1">IF($H2648="TOTAL HAP",H2648,MAX(IF('PTE - Segment Emissions Calcs'!$B$8:$B$8919=$B2648,'PTE - Segment Emissions Calcs'!$V$8:$V$8919,)))</f>
        <v>18.663040000000002</v>
      </c>
      <c r="P2648" s="38">
        <f t="array" aca="1" ref="P2648" ca="1">IF($H2648="TOTAL HAP",K2648,MAX(IF('PTE - Segment Emissions Calcs'!$B$8:$B$8919=$B2648,'PTE - Segment Emissions Calcs'!$X$8:$X$8919,)))</f>
        <v>81.74411520000001</v>
      </c>
      <c r="Q2648" s="38">
        <f t="array" aca="1" ref="Q2648" ca="1">IF($H2648="TOTAL HAP",N2648,MAX(IF('PTE - Segment Emissions Calcs'!$B$8:$B$8919=$B2648,'PTE - Segment Emissions Calcs'!$Z$8:$Z$8919,)))</f>
        <v>81.74411520000001</v>
      </c>
      <c r="R2648" s="39"/>
    </row>
    <row r="2649" spans="1:18" x14ac:dyDescent="0.25">
      <c r="A2649" s="53"/>
      <c r="B2649" s="53"/>
      <c r="C2649" s="34" t="s">
        <v>26</v>
      </c>
      <c r="D2649" s="35"/>
      <c r="E2649" s="35"/>
      <c r="F2649" s="35">
        <f ca="1">IFERROR(VLOOKUP($E2649&amp;"-1",'PTE - Segment Emissions Calcs'!$I$8:$V$8919,16,FALSE),0)</f>
        <v>3.5200000000000005E-4</v>
      </c>
      <c r="G2649" s="35">
        <f ca="1">IFERROR(VLOOKUP($E2649&amp;"-2",'PTE - Segment Emissions Calcs'!$I$8:$V$8919,16,FALSE),0)</f>
        <v>0</v>
      </c>
      <c r="H2649" s="36">
        <f t="shared" ref="H2649:H2712" ca="1" si="120">MAX(F2649:G2649)</f>
        <v>3.5200000000000005E-4</v>
      </c>
      <c r="I2649" s="37">
        <f ca="1">IFERROR(VLOOKUP($E2649&amp;"-1",'PTE - Segment Emissions Calcs'!$I$8:$X$8919,18,FALSE),0)</f>
        <v>1.5417600000000003E-3</v>
      </c>
      <c r="J2649" s="37">
        <f ca="1">IFERROR(VLOOKUP($E2649&amp;"-2",'PTE - Segment Emissions Calcs'!$I$8:$X$8919,18,FALSE),0)</f>
        <v>0</v>
      </c>
      <c r="K2649" s="37">
        <f t="shared" ref="K2649:K2712" ca="1" si="121">MAX(I2649:J2649)</f>
        <v>1.5417600000000003E-3</v>
      </c>
      <c r="L2649" s="37">
        <f ca="1">IFERROR(VLOOKUP($E2649&amp;"-1",'PTE - Segment Emissions Calcs'!$I$8:$Z$8919,20,FALSE),0)</f>
        <v>1.5417600000000003E-3</v>
      </c>
      <c r="M2649" s="37">
        <f ca="1">IFERROR(VLOOKUP($E2649&amp;"-2",'PTE - Segment Emissions Calcs'!$I$8:$Z$8919,20,FALSE),0)</f>
        <v>0</v>
      </c>
      <c r="N2649" s="37">
        <f t="shared" ref="N2649:N2712" ca="1" si="122">MAX(L2649:M2649)</f>
        <v>1.5417600000000003E-3</v>
      </c>
      <c r="O2649" s="38">
        <f t="array" aca="1" ref="O2649" ca="1">IF($H2649="TOTAL HAP",H2649,MAX(IF('PTE - Segment Emissions Calcs'!$B$8:$B$8919=$B2649,'PTE - Segment Emissions Calcs'!$V$8:$V$8919,)))</f>
        <v>3.5200000000000005E-4</v>
      </c>
      <c r="P2649" s="38">
        <f t="array" aca="1" ref="P2649" ca="1">IF($H2649="TOTAL HAP",K2649,MAX(IF('PTE - Segment Emissions Calcs'!$B$8:$B$8919=$B2649,'PTE - Segment Emissions Calcs'!$X$8:$X$8919,)))</f>
        <v>1.5417600000000003E-3</v>
      </c>
      <c r="Q2649" s="38">
        <f t="array" aca="1" ref="Q2649" ca="1">IF($H2649="TOTAL HAP",N2649,MAX(IF('PTE - Segment Emissions Calcs'!$B$8:$B$8919=$B2649,'PTE - Segment Emissions Calcs'!$Z$8:$Z$8919,)))</f>
        <v>1.5417600000000003E-3</v>
      </c>
      <c r="R2649" s="39"/>
    </row>
    <row r="2650" spans="1:18" x14ac:dyDescent="0.25">
      <c r="A2650" s="53"/>
      <c r="B2650" s="53"/>
      <c r="C2650" s="34" t="s">
        <v>27</v>
      </c>
      <c r="D2650" s="35"/>
      <c r="E2650" s="35"/>
      <c r="F2650" s="35">
        <f ca="1">IFERROR(VLOOKUP($E2650&amp;"-1",'PTE - Segment Emissions Calcs'!$I$8:$V$8919,16,FALSE),0)</f>
        <v>3.5200000000000009E-5</v>
      </c>
      <c r="G2650" s="35">
        <f ca="1">IFERROR(VLOOKUP($E2650&amp;"-2",'PTE - Segment Emissions Calcs'!$I$8:$V$8919,16,FALSE),0)</f>
        <v>0</v>
      </c>
      <c r="H2650" s="36">
        <f t="shared" ca="1" si="120"/>
        <v>3.5200000000000009E-5</v>
      </c>
      <c r="I2650" s="37">
        <f ca="1">IFERROR(VLOOKUP($E2650&amp;"-1",'PTE - Segment Emissions Calcs'!$I$8:$X$8919,18,FALSE),0)</f>
        <v>1.5417600000000004E-4</v>
      </c>
      <c r="J2650" s="37">
        <f ca="1">IFERROR(VLOOKUP($E2650&amp;"-2",'PTE - Segment Emissions Calcs'!$I$8:$X$8919,18,FALSE),0)</f>
        <v>0</v>
      </c>
      <c r="K2650" s="37">
        <f t="shared" ca="1" si="121"/>
        <v>1.5417600000000004E-4</v>
      </c>
      <c r="L2650" s="37">
        <f ca="1">IFERROR(VLOOKUP($E2650&amp;"-1",'PTE - Segment Emissions Calcs'!$I$8:$Z$8919,20,FALSE),0)</f>
        <v>1.5417600000000004E-4</v>
      </c>
      <c r="M2650" s="37">
        <f ca="1">IFERROR(VLOOKUP($E2650&amp;"-2",'PTE - Segment Emissions Calcs'!$I$8:$Z$8919,20,FALSE),0)</f>
        <v>0</v>
      </c>
      <c r="N2650" s="37">
        <f t="shared" ca="1" si="122"/>
        <v>1.5417600000000004E-4</v>
      </c>
      <c r="O2650" s="38">
        <f t="array" aca="1" ref="O2650" ca="1">IF($H2650="TOTAL HAP",H2650,MAX(IF('PTE - Segment Emissions Calcs'!$B$8:$B$8919=$B2650,'PTE - Segment Emissions Calcs'!$V$8:$V$8919,)))</f>
        <v>3.5200000000000009E-5</v>
      </c>
      <c r="P2650" s="38">
        <f t="array" aca="1" ref="P2650" ca="1">IF($H2650="TOTAL HAP",K2650,MAX(IF('PTE - Segment Emissions Calcs'!$B$8:$B$8919=$B2650,'PTE - Segment Emissions Calcs'!$X$8:$X$8919,)))</f>
        <v>1.5417600000000004E-4</v>
      </c>
      <c r="Q2650" s="38">
        <f t="array" aca="1" ref="Q2650" ca="1">IF($H2650="TOTAL HAP",N2650,MAX(IF('PTE - Segment Emissions Calcs'!$B$8:$B$8919=$B2650,'PTE - Segment Emissions Calcs'!$Z$8:$Z$8919,)))</f>
        <v>1.5417600000000004E-4</v>
      </c>
      <c r="R2650" s="39"/>
    </row>
    <row r="2651" spans="1:18" x14ac:dyDescent="0.25">
      <c r="A2651" s="53"/>
      <c r="B2651" s="53"/>
      <c r="C2651" s="34" t="s">
        <v>28</v>
      </c>
      <c r="D2651" s="35"/>
      <c r="E2651" s="35"/>
      <c r="F2651" s="35">
        <f ca="1">IFERROR(VLOOKUP($E2651&amp;"-1",'PTE - Segment Emissions Calcs'!$I$8:$V$8919,16,FALSE),0)</f>
        <v>18.682329600000006</v>
      </c>
      <c r="G2651" s="35">
        <f ca="1">IFERROR(VLOOKUP($E2651&amp;"-2",'PTE - Segment Emissions Calcs'!$I$8:$V$8919,16,FALSE),0)</f>
        <v>0</v>
      </c>
      <c r="H2651" s="36">
        <f t="shared" ca="1" si="120"/>
        <v>18.682329600000006</v>
      </c>
      <c r="I2651" s="37">
        <f ca="1">IFERROR(VLOOKUP($E2651&amp;"-1",'PTE - Segment Emissions Calcs'!$I$8:$X$8919,18,FALSE),0)</f>
        <v>81.828603648000026</v>
      </c>
      <c r="J2651" s="37">
        <f ca="1">IFERROR(VLOOKUP($E2651&amp;"-2",'PTE - Segment Emissions Calcs'!$I$8:$X$8919,18,FALSE),0)</f>
        <v>0</v>
      </c>
      <c r="K2651" s="37">
        <f t="shared" ca="1" si="121"/>
        <v>81.828603648000026</v>
      </c>
      <c r="L2651" s="37">
        <f ca="1">IFERROR(VLOOKUP($E2651&amp;"-1",'PTE - Segment Emissions Calcs'!$I$8:$Z$8919,20,FALSE),0)</f>
        <v>81.828603648000026</v>
      </c>
      <c r="M2651" s="37">
        <f ca="1">IFERROR(VLOOKUP($E2651&amp;"-2",'PTE - Segment Emissions Calcs'!$I$8:$Z$8919,20,FALSE),0)</f>
        <v>0</v>
      </c>
      <c r="N2651" s="37">
        <f t="shared" ca="1" si="122"/>
        <v>81.828603648000026</v>
      </c>
      <c r="O2651" s="38">
        <f t="array" aca="1" ref="O2651" ca="1">IF($H2651="TOTAL HAP",H2651,MAX(IF('PTE - Segment Emissions Calcs'!$B$8:$B$8919=$B2651,'PTE - Segment Emissions Calcs'!$V$8:$V$8919,)))</f>
        <v>18.682329600000006</v>
      </c>
      <c r="P2651" s="38">
        <f t="array" aca="1" ref="P2651" ca="1">IF($H2651="TOTAL HAP",K2651,MAX(IF('PTE - Segment Emissions Calcs'!$B$8:$B$8919=$B2651,'PTE - Segment Emissions Calcs'!$X$8:$X$8919,)))</f>
        <v>81.828603648000026</v>
      </c>
      <c r="Q2651" s="38">
        <f t="array" aca="1" ref="Q2651" ca="1">IF($H2651="TOTAL HAP",N2651,MAX(IF('PTE - Segment Emissions Calcs'!$B$8:$B$8919=$B2651,'PTE - Segment Emissions Calcs'!$Z$8:$Z$8919,)))</f>
        <v>81.828603648000026</v>
      </c>
      <c r="R2651" s="39"/>
    </row>
    <row r="2652" spans="1:18" x14ac:dyDescent="0.25">
      <c r="A2652" s="53"/>
      <c r="B2652" s="53"/>
      <c r="C2652" s="34" t="s">
        <v>29</v>
      </c>
      <c r="D2652" s="35"/>
      <c r="E2652" s="35"/>
      <c r="F2652" s="35">
        <f ca="1">IFERROR(VLOOKUP($E2652&amp;"-1",'PTE - Segment Emissions Calcs'!$I$8:$V$8919,16,FALSE),0)</f>
        <v>3.0904459372549018E-4</v>
      </c>
      <c r="G2652" s="35">
        <f ca="1">IFERROR(VLOOKUP($E2652&amp;"-2",'PTE - Segment Emissions Calcs'!$I$8:$V$8919,16,FALSE),0)</f>
        <v>0</v>
      </c>
      <c r="H2652" s="36">
        <f t="shared" ca="1" si="120"/>
        <v>3.0904459372549018E-4</v>
      </c>
      <c r="I2652" s="37">
        <f ca="1">IFERROR(VLOOKUP($E2652&amp;"-1",'PTE - Segment Emissions Calcs'!$I$8:$X$8919,18,FALSE),0)</f>
        <v>1.3536153205176468E-3</v>
      </c>
      <c r="J2652" s="37">
        <f ca="1">IFERROR(VLOOKUP($E2652&amp;"-2",'PTE - Segment Emissions Calcs'!$I$8:$X$8919,18,FALSE),0)</f>
        <v>0</v>
      </c>
      <c r="K2652" s="37">
        <f t="shared" ca="1" si="121"/>
        <v>1.3536153205176468E-3</v>
      </c>
      <c r="L2652" s="37">
        <f ca="1">IFERROR(VLOOKUP($E2652&amp;"-1",'PTE - Segment Emissions Calcs'!$I$8:$Z$8919,20,FALSE),0)</f>
        <v>1.3536153205176468E-3</v>
      </c>
      <c r="M2652" s="37">
        <f ca="1">IFERROR(VLOOKUP($E2652&amp;"-2",'PTE - Segment Emissions Calcs'!$I$8:$Z$8919,20,FALSE),0)</f>
        <v>0</v>
      </c>
      <c r="N2652" s="37">
        <f t="shared" ca="1" si="122"/>
        <v>1.3536153205176468E-3</v>
      </c>
      <c r="O2652" s="38">
        <f t="array" aca="1" ref="O2652" ca="1">IF($H2652="TOTAL HAP",H2652,MAX(IF('PTE - Segment Emissions Calcs'!$B$8:$B$8919=$B2652,'PTE - Segment Emissions Calcs'!$V$8:$V$8919,)))</f>
        <v>3.0904459372549018E-4</v>
      </c>
      <c r="P2652" s="38">
        <f t="array" aca="1" ref="P2652" ca="1">IF($H2652="TOTAL HAP",K2652,MAX(IF('PTE - Segment Emissions Calcs'!$B$8:$B$8919=$B2652,'PTE - Segment Emissions Calcs'!$X$8:$X$8919,)))</f>
        <v>1.3536153205176468E-3</v>
      </c>
      <c r="Q2652" s="38">
        <f t="array" aca="1" ref="Q2652" ca="1">IF($H2652="TOTAL HAP",N2652,MAX(IF('PTE - Segment Emissions Calcs'!$B$8:$B$8919=$B2652,'PTE - Segment Emissions Calcs'!$Z$8:$Z$8919,)))</f>
        <v>1.3536153205176468E-3</v>
      </c>
      <c r="R2652" s="39"/>
    </row>
    <row r="2653" spans="1:18" x14ac:dyDescent="0.25">
      <c r="A2653" s="53"/>
      <c r="B2653" s="53"/>
      <c r="C2653" s="34" t="s">
        <v>30</v>
      </c>
      <c r="D2653" s="35"/>
      <c r="E2653" s="35"/>
      <c r="F2653" s="35">
        <f ca="1">IFERROR(VLOOKUP($E2653&amp;"-1",'PTE - Segment Emissions Calcs'!$I$8:$V$8919,16,FALSE),0)</f>
        <v>3.7647058823529411E-9</v>
      </c>
      <c r="G2653" s="35">
        <f ca="1">IFERROR(VLOOKUP($E2653&amp;"-2",'PTE - Segment Emissions Calcs'!$I$8:$V$8919,16,FALSE),0)</f>
        <v>0</v>
      </c>
      <c r="H2653" s="36">
        <f t="shared" ca="1" si="120"/>
        <v>3.7647058823529411E-9</v>
      </c>
      <c r="I2653" s="37">
        <f ca="1">IFERROR(VLOOKUP($E2653&amp;"-1",'PTE - Segment Emissions Calcs'!$I$8:$X$8919,18,FALSE),0)</f>
        <v>1.6489411764705883E-8</v>
      </c>
      <c r="J2653" s="37">
        <f ca="1">IFERROR(VLOOKUP($E2653&amp;"-2",'PTE - Segment Emissions Calcs'!$I$8:$X$8919,18,FALSE),0)</f>
        <v>0</v>
      </c>
      <c r="K2653" s="37">
        <f t="shared" ca="1" si="121"/>
        <v>1.6489411764705883E-8</v>
      </c>
      <c r="L2653" s="37">
        <f ca="1">IFERROR(VLOOKUP($E2653&amp;"-1",'PTE - Segment Emissions Calcs'!$I$8:$Z$8919,20,FALSE),0)</f>
        <v>1.6489411764705883E-8</v>
      </c>
      <c r="M2653" s="37">
        <f ca="1">IFERROR(VLOOKUP($E2653&amp;"-2",'PTE - Segment Emissions Calcs'!$I$8:$Z$8919,20,FALSE),0)</f>
        <v>0</v>
      </c>
      <c r="N2653" s="37">
        <f t="shared" ca="1" si="122"/>
        <v>1.6489411764705883E-8</v>
      </c>
      <c r="O2653" s="38">
        <f t="array" aca="1" ref="O2653" ca="1">IF($H2653="TOTAL HAP",H2653,MAX(IF('PTE - Segment Emissions Calcs'!$B$8:$B$8919=$B2653,'PTE - Segment Emissions Calcs'!$V$8:$V$8919,)))</f>
        <v>3.7647058823529411E-9</v>
      </c>
      <c r="P2653" s="38">
        <f t="array" aca="1" ref="P2653" ca="1">IF($H2653="TOTAL HAP",K2653,MAX(IF('PTE - Segment Emissions Calcs'!$B$8:$B$8919=$B2653,'PTE - Segment Emissions Calcs'!$X$8:$X$8919,)))</f>
        <v>1.6489411764705883E-8</v>
      </c>
      <c r="Q2653" s="38">
        <f t="array" aca="1" ref="Q2653" ca="1">IF($H2653="TOTAL HAP",N2653,MAX(IF('PTE - Segment Emissions Calcs'!$B$8:$B$8919=$B2653,'PTE - Segment Emissions Calcs'!$Z$8:$Z$8919,)))</f>
        <v>1.6489411764705883E-8</v>
      </c>
      <c r="R2653" s="39"/>
    </row>
    <row r="2654" spans="1:18" x14ac:dyDescent="0.25">
      <c r="A2654" s="53"/>
      <c r="B2654" s="53"/>
      <c r="C2654" s="34" t="s">
        <v>31</v>
      </c>
      <c r="D2654" s="35"/>
      <c r="E2654" s="35"/>
      <c r="F2654" s="35">
        <f ca="1">IFERROR(VLOOKUP($E2654&amp;"-1",'PTE - Segment Emissions Calcs'!$I$8:$V$8919,16,FALSE),0)</f>
        <v>2.8235294117647058E-10</v>
      </c>
      <c r="G2654" s="35">
        <f ca="1">IFERROR(VLOOKUP($E2654&amp;"-2",'PTE - Segment Emissions Calcs'!$I$8:$V$8919,16,FALSE),0)</f>
        <v>0</v>
      </c>
      <c r="H2654" s="36">
        <f t="shared" ca="1" si="120"/>
        <v>2.8235294117647058E-10</v>
      </c>
      <c r="I2654" s="37">
        <f ca="1">IFERROR(VLOOKUP($E2654&amp;"-1",'PTE - Segment Emissions Calcs'!$I$8:$X$8919,18,FALSE),0)</f>
        <v>1.2367058823529411E-9</v>
      </c>
      <c r="J2654" s="37">
        <f ca="1">IFERROR(VLOOKUP($E2654&amp;"-2",'PTE - Segment Emissions Calcs'!$I$8:$X$8919,18,FALSE),0)</f>
        <v>0</v>
      </c>
      <c r="K2654" s="37">
        <f t="shared" ca="1" si="121"/>
        <v>1.2367058823529411E-9</v>
      </c>
      <c r="L2654" s="37">
        <f ca="1">IFERROR(VLOOKUP($E2654&amp;"-1",'PTE - Segment Emissions Calcs'!$I$8:$Z$8919,20,FALSE),0)</f>
        <v>1.2367058823529411E-9</v>
      </c>
      <c r="M2654" s="37">
        <f ca="1">IFERROR(VLOOKUP($E2654&amp;"-2",'PTE - Segment Emissions Calcs'!$I$8:$Z$8919,20,FALSE),0)</f>
        <v>0</v>
      </c>
      <c r="N2654" s="37">
        <f t="shared" ca="1" si="122"/>
        <v>1.2367058823529411E-9</v>
      </c>
      <c r="O2654" s="38">
        <f t="array" aca="1" ref="O2654" ca="1">IF($H2654="TOTAL HAP",H2654,MAX(IF('PTE - Segment Emissions Calcs'!$B$8:$B$8919=$B2654,'PTE - Segment Emissions Calcs'!$V$8:$V$8919,)))</f>
        <v>2.8235294117647058E-10</v>
      </c>
      <c r="P2654" s="38">
        <f t="array" aca="1" ref="P2654" ca="1">IF($H2654="TOTAL HAP",K2654,MAX(IF('PTE - Segment Emissions Calcs'!$B$8:$B$8919=$B2654,'PTE - Segment Emissions Calcs'!$X$8:$X$8919,)))</f>
        <v>1.2367058823529411E-9</v>
      </c>
      <c r="Q2654" s="38">
        <f t="array" aca="1" ref="Q2654" ca="1">IF($H2654="TOTAL HAP",N2654,MAX(IF('PTE - Segment Emissions Calcs'!$B$8:$B$8919=$B2654,'PTE - Segment Emissions Calcs'!$Z$8:$Z$8919,)))</f>
        <v>1.2367058823529411E-9</v>
      </c>
      <c r="R2654" s="39"/>
    </row>
    <row r="2655" spans="1:18" x14ac:dyDescent="0.25">
      <c r="A2655" s="53"/>
      <c r="B2655" s="53"/>
      <c r="C2655" s="34" t="s">
        <v>32</v>
      </c>
      <c r="D2655" s="35"/>
      <c r="E2655" s="35"/>
      <c r="F2655" s="35">
        <f ca="1">IFERROR(VLOOKUP($E2655&amp;"-1",'PTE - Segment Emissions Calcs'!$I$8:$V$8919,16,FALSE),0)</f>
        <v>2.5098039215686275E-9</v>
      </c>
      <c r="G2655" s="35">
        <f ca="1">IFERROR(VLOOKUP($E2655&amp;"-2",'PTE - Segment Emissions Calcs'!$I$8:$V$8919,16,FALSE),0)</f>
        <v>0</v>
      </c>
      <c r="H2655" s="36">
        <f t="shared" ca="1" si="120"/>
        <v>2.5098039215686275E-9</v>
      </c>
      <c r="I2655" s="37">
        <f ca="1">IFERROR(VLOOKUP($E2655&amp;"-1",'PTE - Segment Emissions Calcs'!$I$8:$X$8919,18,FALSE),0)</f>
        <v>1.0992941176470588E-8</v>
      </c>
      <c r="J2655" s="37">
        <f ca="1">IFERROR(VLOOKUP($E2655&amp;"-2",'PTE - Segment Emissions Calcs'!$I$8:$X$8919,18,FALSE),0)</f>
        <v>0</v>
      </c>
      <c r="K2655" s="37">
        <f t="shared" ca="1" si="121"/>
        <v>1.0992941176470588E-8</v>
      </c>
      <c r="L2655" s="37">
        <f ca="1">IFERROR(VLOOKUP($E2655&amp;"-1",'PTE - Segment Emissions Calcs'!$I$8:$Z$8919,20,FALSE),0)</f>
        <v>1.0992941176470588E-8</v>
      </c>
      <c r="M2655" s="37">
        <f ca="1">IFERROR(VLOOKUP($E2655&amp;"-2",'PTE - Segment Emissions Calcs'!$I$8:$Z$8919,20,FALSE),0)</f>
        <v>0</v>
      </c>
      <c r="N2655" s="37">
        <f t="shared" ca="1" si="122"/>
        <v>1.0992941176470588E-8</v>
      </c>
      <c r="O2655" s="38">
        <f t="array" aca="1" ref="O2655" ca="1">IF($H2655="TOTAL HAP",H2655,MAX(IF('PTE - Segment Emissions Calcs'!$B$8:$B$8919=$B2655,'PTE - Segment Emissions Calcs'!$V$8:$V$8919,)))</f>
        <v>2.5098039215686275E-9</v>
      </c>
      <c r="P2655" s="38">
        <f t="array" aca="1" ref="P2655" ca="1">IF($H2655="TOTAL HAP",K2655,MAX(IF('PTE - Segment Emissions Calcs'!$B$8:$B$8919=$B2655,'PTE - Segment Emissions Calcs'!$X$8:$X$8919,)))</f>
        <v>1.0992941176470588E-8</v>
      </c>
      <c r="Q2655" s="38">
        <f t="array" aca="1" ref="Q2655" ca="1">IF($H2655="TOTAL HAP",N2655,MAX(IF('PTE - Segment Emissions Calcs'!$B$8:$B$8919=$B2655,'PTE - Segment Emissions Calcs'!$Z$8:$Z$8919,)))</f>
        <v>1.0992941176470588E-8</v>
      </c>
      <c r="R2655" s="39"/>
    </row>
    <row r="2656" spans="1:18" x14ac:dyDescent="0.25">
      <c r="A2656" s="53"/>
      <c r="B2656" s="53"/>
      <c r="C2656" s="34" t="s">
        <v>33</v>
      </c>
      <c r="D2656" s="35"/>
      <c r="E2656" s="35"/>
      <c r="F2656" s="35">
        <f ca="1">IFERROR(VLOOKUP($E2656&amp;"-1",'PTE - Segment Emissions Calcs'!$I$8:$V$8919,16,FALSE),0)</f>
        <v>3.8880000000000004E-10</v>
      </c>
      <c r="G2656" s="35">
        <f ca="1">IFERROR(VLOOKUP($E2656&amp;"-2",'PTE - Segment Emissions Calcs'!$I$8:$V$8919,16,FALSE),0)</f>
        <v>0</v>
      </c>
      <c r="H2656" s="36">
        <f t="shared" ca="1" si="120"/>
        <v>3.8880000000000004E-10</v>
      </c>
      <c r="I2656" s="37">
        <f ca="1">IFERROR(VLOOKUP($E2656&amp;"-1",'PTE - Segment Emissions Calcs'!$I$8:$X$8919,18,FALSE),0)</f>
        <v>1.7029440000000002E-9</v>
      </c>
      <c r="J2656" s="37">
        <f ca="1">IFERROR(VLOOKUP($E2656&amp;"-2",'PTE - Segment Emissions Calcs'!$I$8:$X$8919,18,FALSE),0)</f>
        <v>0</v>
      </c>
      <c r="K2656" s="37">
        <f t="shared" ca="1" si="121"/>
        <v>1.7029440000000002E-9</v>
      </c>
      <c r="L2656" s="37">
        <f ca="1">IFERROR(VLOOKUP($E2656&amp;"-1",'PTE - Segment Emissions Calcs'!$I$8:$Z$8919,20,FALSE),0)</f>
        <v>1.7029440000000002E-9</v>
      </c>
      <c r="M2656" s="37">
        <f ca="1">IFERROR(VLOOKUP($E2656&amp;"-2",'PTE - Segment Emissions Calcs'!$I$8:$Z$8919,20,FALSE),0)</f>
        <v>0</v>
      </c>
      <c r="N2656" s="37">
        <f t="shared" ca="1" si="122"/>
        <v>1.7029440000000002E-9</v>
      </c>
      <c r="O2656" s="38">
        <f t="array" aca="1" ref="O2656" ca="1">IF($H2656="TOTAL HAP",H2656,MAX(IF('PTE - Segment Emissions Calcs'!$B$8:$B$8919=$B2656,'PTE - Segment Emissions Calcs'!$V$8:$V$8919,)))</f>
        <v>3.8880000000000004E-10</v>
      </c>
      <c r="P2656" s="38">
        <f t="array" aca="1" ref="P2656" ca="1">IF($H2656="TOTAL HAP",K2656,MAX(IF('PTE - Segment Emissions Calcs'!$B$8:$B$8919=$B2656,'PTE - Segment Emissions Calcs'!$X$8:$X$8919,)))</f>
        <v>1.7029440000000002E-9</v>
      </c>
      <c r="Q2656" s="38">
        <f t="array" aca="1" ref="Q2656" ca="1">IF($H2656="TOTAL HAP",N2656,MAX(IF('PTE - Segment Emissions Calcs'!$B$8:$B$8919=$B2656,'PTE - Segment Emissions Calcs'!$Z$8:$Z$8919,)))</f>
        <v>1.7029440000000002E-9</v>
      </c>
      <c r="R2656" s="39"/>
    </row>
    <row r="2657" spans="1:18" x14ac:dyDescent="0.25">
      <c r="A2657" s="53"/>
      <c r="B2657" s="53"/>
      <c r="C2657" s="34" t="s">
        <v>34</v>
      </c>
      <c r="D2657" s="35"/>
      <c r="E2657" s="35"/>
      <c r="F2657" s="35">
        <f ca="1">IFERROR(VLOOKUP($E2657&amp;"-1",'PTE - Segment Emissions Calcs'!$I$8:$V$8919,16,FALSE),0)</f>
        <v>1.0448000000000002E-9</v>
      </c>
      <c r="G2657" s="35">
        <f ca="1">IFERROR(VLOOKUP($E2657&amp;"-2",'PTE - Segment Emissions Calcs'!$I$8:$V$8919,16,FALSE),0)</f>
        <v>0</v>
      </c>
      <c r="H2657" s="36">
        <f t="shared" ca="1" si="120"/>
        <v>1.0448000000000002E-9</v>
      </c>
      <c r="I2657" s="37">
        <f ca="1">IFERROR(VLOOKUP($E2657&amp;"-1",'PTE - Segment Emissions Calcs'!$I$8:$X$8919,18,FALSE),0)</f>
        <v>4.576224000000001E-9</v>
      </c>
      <c r="J2657" s="37">
        <f ca="1">IFERROR(VLOOKUP($E2657&amp;"-2",'PTE - Segment Emissions Calcs'!$I$8:$X$8919,18,FALSE),0)</f>
        <v>0</v>
      </c>
      <c r="K2657" s="37">
        <f t="shared" ca="1" si="121"/>
        <v>4.576224000000001E-9</v>
      </c>
      <c r="L2657" s="37">
        <f ca="1">IFERROR(VLOOKUP($E2657&amp;"-1",'PTE - Segment Emissions Calcs'!$I$8:$Z$8919,20,FALSE),0)</f>
        <v>4.576224000000001E-9</v>
      </c>
      <c r="M2657" s="37">
        <f ca="1">IFERROR(VLOOKUP($E2657&amp;"-2",'PTE - Segment Emissions Calcs'!$I$8:$Z$8919,20,FALSE),0)</f>
        <v>0</v>
      </c>
      <c r="N2657" s="37">
        <f t="shared" ca="1" si="122"/>
        <v>4.576224000000001E-9</v>
      </c>
      <c r="O2657" s="38">
        <f t="array" aca="1" ref="O2657" ca="1">IF($H2657="TOTAL HAP",H2657,MAX(IF('PTE - Segment Emissions Calcs'!$B$8:$B$8919=$B2657,'PTE - Segment Emissions Calcs'!$V$8:$V$8919,)))</f>
        <v>1.0448000000000002E-9</v>
      </c>
      <c r="P2657" s="38">
        <f t="array" aca="1" ref="P2657" ca="1">IF($H2657="TOTAL HAP",K2657,MAX(IF('PTE - Segment Emissions Calcs'!$B$8:$B$8919=$B2657,'PTE - Segment Emissions Calcs'!$X$8:$X$8919,)))</f>
        <v>4.576224000000001E-9</v>
      </c>
      <c r="Q2657" s="38">
        <f t="array" aca="1" ref="Q2657" ca="1">IF($H2657="TOTAL HAP",N2657,MAX(IF('PTE - Segment Emissions Calcs'!$B$8:$B$8919=$B2657,'PTE - Segment Emissions Calcs'!$Z$8:$Z$8919,)))</f>
        <v>4.576224000000001E-9</v>
      </c>
      <c r="R2657" s="39"/>
    </row>
    <row r="2658" spans="1:18" x14ac:dyDescent="0.25">
      <c r="A2658" s="53"/>
      <c r="B2658" s="53"/>
      <c r="C2658" s="34" t="s">
        <v>63</v>
      </c>
      <c r="D2658" s="35"/>
      <c r="E2658" s="35"/>
      <c r="F2658" s="35">
        <f ca="1">IFERROR(VLOOKUP($E2658&amp;"-1",'PTE - Segment Emissions Calcs'!$I$8:$V$8919,16,FALSE),0)</f>
        <v>1.9200000000000003E-6</v>
      </c>
      <c r="G2658" s="35">
        <f ca="1">IFERROR(VLOOKUP($E2658&amp;"-2",'PTE - Segment Emissions Calcs'!$I$8:$V$8919,16,FALSE),0)</f>
        <v>0</v>
      </c>
      <c r="H2658" s="36">
        <f t="shared" ca="1" si="120"/>
        <v>1.9200000000000003E-6</v>
      </c>
      <c r="I2658" s="37">
        <f ca="1">IFERROR(VLOOKUP($E2658&amp;"-1",'PTE - Segment Emissions Calcs'!$I$8:$X$8919,18,FALSE),0)</f>
        <v>8.4096000000000016E-6</v>
      </c>
      <c r="J2658" s="37">
        <f ca="1">IFERROR(VLOOKUP($E2658&amp;"-2",'PTE - Segment Emissions Calcs'!$I$8:$X$8919,18,FALSE),0)</f>
        <v>0</v>
      </c>
      <c r="K2658" s="37">
        <f t="shared" ca="1" si="121"/>
        <v>8.4096000000000016E-6</v>
      </c>
      <c r="L2658" s="37">
        <f ca="1">IFERROR(VLOOKUP($E2658&amp;"-1",'PTE - Segment Emissions Calcs'!$I$8:$Z$8919,20,FALSE),0)</f>
        <v>8.4096000000000016E-6</v>
      </c>
      <c r="M2658" s="37">
        <f ca="1">IFERROR(VLOOKUP($E2658&amp;"-2",'PTE - Segment Emissions Calcs'!$I$8:$Z$8919,20,FALSE),0)</f>
        <v>0</v>
      </c>
      <c r="N2658" s="37">
        <f t="shared" ca="1" si="122"/>
        <v>8.4096000000000016E-6</v>
      </c>
      <c r="O2658" s="38">
        <f t="array" aca="1" ref="O2658" ca="1">IF($H2658="TOTAL HAP",H2658,MAX(IF('PTE - Segment Emissions Calcs'!$B$8:$B$8919=$B2658,'PTE - Segment Emissions Calcs'!$V$8:$V$8919,)))</f>
        <v>1.9200000000000003E-6</v>
      </c>
      <c r="P2658" s="38">
        <f t="array" aca="1" ref="P2658" ca="1">IF($H2658="TOTAL HAP",K2658,MAX(IF('PTE - Segment Emissions Calcs'!$B$8:$B$8919=$B2658,'PTE - Segment Emissions Calcs'!$X$8:$X$8919,)))</f>
        <v>8.4096000000000016E-6</v>
      </c>
      <c r="Q2658" s="38">
        <f t="array" aca="1" ref="Q2658" ca="1">IF($H2658="TOTAL HAP",N2658,MAX(IF('PTE - Segment Emissions Calcs'!$B$8:$B$8919=$B2658,'PTE - Segment Emissions Calcs'!$Z$8:$Z$8919,)))</f>
        <v>8.4096000000000016E-6</v>
      </c>
      <c r="R2658" s="39"/>
    </row>
    <row r="2659" spans="1:18" x14ac:dyDescent="0.25">
      <c r="A2659" s="53"/>
      <c r="B2659" s="53"/>
      <c r="C2659" s="34" t="s">
        <v>64</v>
      </c>
      <c r="D2659" s="35"/>
      <c r="E2659" s="35"/>
      <c r="F2659" s="35">
        <f ca="1">IFERROR(VLOOKUP($E2659&amp;"-1",'PTE - Segment Emissions Calcs'!$I$8:$V$8919,16,FALSE),0)</f>
        <v>2.7200000000000002E-6</v>
      </c>
      <c r="G2659" s="35">
        <f ca="1">IFERROR(VLOOKUP($E2659&amp;"-2",'PTE - Segment Emissions Calcs'!$I$8:$V$8919,16,FALSE),0)</f>
        <v>0</v>
      </c>
      <c r="H2659" s="36">
        <f t="shared" ca="1" si="120"/>
        <v>2.7200000000000002E-6</v>
      </c>
      <c r="I2659" s="37">
        <f ca="1">IFERROR(VLOOKUP($E2659&amp;"-1",'PTE - Segment Emissions Calcs'!$I$8:$X$8919,18,FALSE),0)</f>
        <v>1.1913600000000002E-5</v>
      </c>
      <c r="J2659" s="37">
        <f ca="1">IFERROR(VLOOKUP($E2659&amp;"-2",'PTE - Segment Emissions Calcs'!$I$8:$X$8919,18,FALSE),0)</f>
        <v>0</v>
      </c>
      <c r="K2659" s="37">
        <f t="shared" ca="1" si="121"/>
        <v>1.1913600000000002E-5</v>
      </c>
      <c r="L2659" s="37">
        <f ca="1">IFERROR(VLOOKUP($E2659&amp;"-1",'PTE - Segment Emissions Calcs'!$I$8:$Z$8919,20,FALSE),0)</f>
        <v>1.1913600000000002E-5</v>
      </c>
      <c r="M2659" s="37">
        <f ca="1">IFERROR(VLOOKUP($E2659&amp;"-2",'PTE - Segment Emissions Calcs'!$I$8:$Z$8919,20,FALSE),0)</f>
        <v>0</v>
      </c>
      <c r="N2659" s="37">
        <f t="shared" ca="1" si="122"/>
        <v>1.1913600000000002E-5</v>
      </c>
      <c r="O2659" s="38">
        <f t="array" aca="1" ref="O2659" ca="1">IF($H2659="TOTAL HAP",H2659,MAX(IF('PTE - Segment Emissions Calcs'!$B$8:$B$8919=$B2659,'PTE - Segment Emissions Calcs'!$V$8:$V$8919,)))</f>
        <v>2.7200000000000002E-6</v>
      </c>
      <c r="P2659" s="38">
        <f t="array" aca="1" ref="P2659" ca="1">IF($H2659="TOTAL HAP",K2659,MAX(IF('PTE - Segment Emissions Calcs'!$B$8:$B$8919=$B2659,'PTE - Segment Emissions Calcs'!$X$8:$X$8919,)))</f>
        <v>1.1913600000000002E-5</v>
      </c>
      <c r="Q2659" s="38">
        <f t="array" aca="1" ref="Q2659" ca="1">IF($H2659="TOTAL HAP",N2659,MAX(IF('PTE - Segment Emissions Calcs'!$B$8:$B$8919=$B2659,'PTE - Segment Emissions Calcs'!$Z$8:$Z$8919,)))</f>
        <v>1.1913600000000002E-5</v>
      </c>
      <c r="R2659" s="39"/>
    </row>
    <row r="2660" spans="1:18" x14ac:dyDescent="0.25">
      <c r="A2660" s="53"/>
      <c r="B2660" s="53"/>
      <c r="C2660" s="34" t="s">
        <v>35</v>
      </c>
      <c r="D2660" s="35"/>
      <c r="E2660" s="35"/>
      <c r="F2660" s="35">
        <f ca="1">IFERROR(VLOOKUP($E2660&amp;"-1",'PTE - Segment Emissions Calcs'!$I$8:$V$8919,16,FALSE),0)</f>
        <v>7.5680000000000001E-10</v>
      </c>
      <c r="G2660" s="35">
        <f ca="1">IFERROR(VLOOKUP($E2660&amp;"-2",'PTE - Segment Emissions Calcs'!$I$8:$V$8919,16,FALSE),0)</f>
        <v>0</v>
      </c>
      <c r="H2660" s="36">
        <f t="shared" ca="1" si="120"/>
        <v>7.5680000000000001E-10</v>
      </c>
      <c r="I2660" s="37">
        <f ca="1">IFERROR(VLOOKUP($E2660&amp;"-1",'PTE - Segment Emissions Calcs'!$I$8:$X$8919,18,FALSE),0)</f>
        <v>3.314784E-9</v>
      </c>
      <c r="J2660" s="37">
        <f ca="1">IFERROR(VLOOKUP($E2660&amp;"-2",'PTE - Segment Emissions Calcs'!$I$8:$X$8919,18,FALSE),0)</f>
        <v>0</v>
      </c>
      <c r="K2660" s="37">
        <f t="shared" ca="1" si="121"/>
        <v>3.314784E-9</v>
      </c>
      <c r="L2660" s="37">
        <f ca="1">IFERROR(VLOOKUP($E2660&amp;"-1",'PTE - Segment Emissions Calcs'!$I$8:$Z$8919,20,FALSE),0)</f>
        <v>3.314784E-9</v>
      </c>
      <c r="M2660" s="37">
        <f ca="1">IFERROR(VLOOKUP($E2660&amp;"-2",'PTE - Segment Emissions Calcs'!$I$8:$Z$8919,20,FALSE),0)</f>
        <v>0</v>
      </c>
      <c r="N2660" s="37">
        <f t="shared" ca="1" si="122"/>
        <v>3.314784E-9</v>
      </c>
      <c r="O2660" s="38">
        <f t="array" aca="1" ref="O2660" ca="1">IF($H2660="TOTAL HAP",H2660,MAX(IF('PTE - Segment Emissions Calcs'!$B$8:$B$8919=$B2660,'PTE - Segment Emissions Calcs'!$V$8:$V$8919,)))</f>
        <v>7.5680000000000001E-10</v>
      </c>
      <c r="P2660" s="38">
        <f t="array" aca="1" ref="P2660" ca="1">IF($H2660="TOTAL HAP",K2660,MAX(IF('PTE - Segment Emissions Calcs'!$B$8:$B$8919=$B2660,'PTE - Segment Emissions Calcs'!$X$8:$X$8919,)))</f>
        <v>3.314784E-9</v>
      </c>
      <c r="Q2660" s="38">
        <f t="array" aca="1" ref="Q2660" ca="1">IF($H2660="TOTAL HAP",N2660,MAX(IF('PTE - Segment Emissions Calcs'!$B$8:$B$8919=$B2660,'PTE - Segment Emissions Calcs'!$Z$8:$Z$8919,)))</f>
        <v>3.314784E-9</v>
      </c>
      <c r="R2660" s="39"/>
    </row>
    <row r="2661" spans="1:18" x14ac:dyDescent="0.25">
      <c r="A2661" s="53"/>
      <c r="B2661" s="53"/>
      <c r="C2661" s="34" t="s">
        <v>65</v>
      </c>
      <c r="D2661" s="35"/>
      <c r="E2661" s="35"/>
      <c r="F2661" s="35">
        <f ca="1">IFERROR(VLOOKUP($E2661&amp;"-1",'PTE - Segment Emissions Calcs'!$I$8:$V$8919,16,FALSE),0)</f>
        <v>8.3200000000000004E-8</v>
      </c>
      <c r="G2661" s="35">
        <f ca="1">IFERROR(VLOOKUP($E2661&amp;"-2",'PTE - Segment Emissions Calcs'!$I$8:$V$8919,16,FALSE),0)</f>
        <v>0</v>
      </c>
      <c r="H2661" s="36">
        <f t="shared" ca="1" si="120"/>
        <v>8.3200000000000004E-8</v>
      </c>
      <c r="I2661" s="37">
        <f ca="1">IFERROR(VLOOKUP($E2661&amp;"-1",'PTE - Segment Emissions Calcs'!$I$8:$X$8919,18,FALSE),0)</f>
        <v>3.6441600000000003E-7</v>
      </c>
      <c r="J2661" s="37">
        <f ca="1">IFERROR(VLOOKUP($E2661&amp;"-2",'PTE - Segment Emissions Calcs'!$I$8:$X$8919,18,FALSE),0)</f>
        <v>0</v>
      </c>
      <c r="K2661" s="37">
        <f t="shared" ca="1" si="121"/>
        <v>3.6441600000000003E-7</v>
      </c>
      <c r="L2661" s="37">
        <f ca="1">IFERROR(VLOOKUP($E2661&amp;"-1",'PTE - Segment Emissions Calcs'!$I$8:$Z$8919,20,FALSE),0)</f>
        <v>3.6441600000000003E-7</v>
      </c>
      <c r="M2661" s="37">
        <f ca="1">IFERROR(VLOOKUP($E2661&amp;"-2",'PTE - Segment Emissions Calcs'!$I$8:$Z$8919,20,FALSE),0)</f>
        <v>0</v>
      </c>
      <c r="N2661" s="37">
        <f t="shared" ca="1" si="122"/>
        <v>3.6441600000000003E-7</v>
      </c>
      <c r="O2661" s="38">
        <f t="array" aca="1" ref="O2661" ca="1">IF($H2661="TOTAL HAP",H2661,MAX(IF('PTE - Segment Emissions Calcs'!$B$8:$B$8919=$B2661,'PTE - Segment Emissions Calcs'!$V$8:$V$8919,)))</f>
        <v>8.3200000000000004E-8</v>
      </c>
      <c r="P2661" s="38">
        <f t="array" aca="1" ref="P2661" ca="1">IF($H2661="TOTAL HAP",K2661,MAX(IF('PTE - Segment Emissions Calcs'!$B$8:$B$8919=$B2661,'PTE - Segment Emissions Calcs'!$X$8:$X$8919,)))</f>
        <v>3.6441600000000003E-7</v>
      </c>
      <c r="Q2661" s="38">
        <f t="array" aca="1" ref="Q2661" ca="1">IF($H2661="TOTAL HAP",N2661,MAX(IF('PTE - Segment Emissions Calcs'!$B$8:$B$8919=$B2661,'PTE - Segment Emissions Calcs'!$Z$8:$Z$8919,)))</f>
        <v>3.6441600000000003E-7</v>
      </c>
      <c r="R2661" s="39"/>
    </row>
    <row r="2662" spans="1:18" x14ac:dyDescent="0.25">
      <c r="A2662" s="53"/>
      <c r="B2662" s="53"/>
      <c r="C2662" s="34" t="s">
        <v>54</v>
      </c>
      <c r="D2662" s="35"/>
      <c r="E2662" s="35"/>
      <c r="F2662" s="35">
        <f ca="1">IFERROR(VLOOKUP($E2662&amp;"-1",'PTE - Segment Emissions Calcs'!$I$8:$V$8919,16,FALSE),0)</f>
        <v>3.1372549019607844E-8</v>
      </c>
      <c r="G2662" s="35">
        <f ca="1">IFERROR(VLOOKUP($E2662&amp;"-2",'PTE - Segment Emissions Calcs'!$I$8:$V$8919,16,FALSE),0)</f>
        <v>0</v>
      </c>
      <c r="H2662" s="36">
        <f t="shared" ca="1" si="120"/>
        <v>3.1372549019607844E-8</v>
      </c>
      <c r="I2662" s="37">
        <f ca="1">IFERROR(VLOOKUP($E2662&amp;"-1",'PTE - Segment Emissions Calcs'!$I$8:$X$8919,18,FALSE),0)</f>
        <v>1.3741176470588235E-7</v>
      </c>
      <c r="J2662" s="37">
        <f ca="1">IFERROR(VLOOKUP($E2662&amp;"-2",'PTE - Segment Emissions Calcs'!$I$8:$X$8919,18,FALSE),0)</f>
        <v>0</v>
      </c>
      <c r="K2662" s="37">
        <f t="shared" ca="1" si="121"/>
        <v>1.3741176470588235E-7</v>
      </c>
      <c r="L2662" s="37">
        <f ca="1">IFERROR(VLOOKUP($E2662&amp;"-1",'PTE - Segment Emissions Calcs'!$I$8:$Z$8919,20,FALSE),0)</f>
        <v>1.3741176470588235E-7</v>
      </c>
      <c r="M2662" s="37">
        <f ca="1">IFERROR(VLOOKUP($E2662&amp;"-2",'PTE - Segment Emissions Calcs'!$I$8:$Z$8919,20,FALSE),0)</f>
        <v>0</v>
      </c>
      <c r="N2662" s="37">
        <f t="shared" ca="1" si="122"/>
        <v>1.3741176470588235E-7</v>
      </c>
      <c r="O2662" s="38">
        <f t="array" aca="1" ref="O2662" ca="1">IF($H2662="TOTAL HAP",H2662,MAX(IF('PTE - Segment Emissions Calcs'!$B$8:$B$8919=$B2662,'PTE - Segment Emissions Calcs'!$V$8:$V$8919,)))</f>
        <v>3.1372549019607844E-8</v>
      </c>
      <c r="P2662" s="38">
        <f t="array" aca="1" ref="P2662" ca="1">IF($H2662="TOTAL HAP",K2662,MAX(IF('PTE - Segment Emissions Calcs'!$B$8:$B$8919=$B2662,'PTE - Segment Emissions Calcs'!$X$8:$X$8919,)))</f>
        <v>1.3741176470588235E-7</v>
      </c>
      <c r="Q2662" s="38">
        <f t="array" aca="1" ref="Q2662" ca="1">IF($H2662="TOTAL HAP",N2662,MAX(IF('PTE - Segment Emissions Calcs'!$B$8:$B$8919=$B2662,'PTE - Segment Emissions Calcs'!$Z$8:$Z$8919,)))</f>
        <v>1.3741176470588235E-7</v>
      </c>
      <c r="R2662" s="39"/>
    </row>
    <row r="2663" spans="1:18" x14ac:dyDescent="0.25">
      <c r="A2663" s="53"/>
      <c r="B2663" s="53"/>
      <c r="C2663" s="34" t="s">
        <v>37</v>
      </c>
      <c r="D2663" s="35"/>
      <c r="E2663" s="35"/>
      <c r="F2663" s="35">
        <f ca="1">IFERROR(VLOOKUP($E2663&amp;"-1",'PTE - Segment Emissions Calcs'!$I$8:$V$8919,16,FALSE),0)</f>
        <v>3.3599999999999999E-7</v>
      </c>
      <c r="G2663" s="35">
        <f ca="1">IFERROR(VLOOKUP($E2663&amp;"-2",'PTE - Segment Emissions Calcs'!$I$8:$V$8919,16,FALSE),0)</f>
        <v>0</v>
      </c>
      <c r="H2663" s="36">
        <f t="shared" ca="1" si="120"/>
        <v>3.3599999999999999E-7</v>
      </c>
      <c r="I2663" s="37">
        <f ca="1">IFERROR(VLOOKUP($E2663&amp;"-1",'PTE - Segment Emissions Calcs'!$I$8:$X$8919,18,FALSE),0)</f>
        <v>1.4716799999999999E-6</v>
      </c>
      <c r="J2663" s="37">
        <f ca="1">IFERROR(VLOOKUP($E2663&amp;"-2",'PTE - Segment Emissions Calcs'!$I$8:$X$8919,18,FALSE),0)</f>
        <v>0</v>
      </c>
      <c r="K2663" s="37">
        <f t="shared" ca="1" si="121"/>
        <v>1.4716799999999999E-6</v>
      </c>
      <c r="L2663" s="37">
        <f ca="1">IFERROR(VLOOKUP($E2663&amp;"-1",'PTE - Segment Emissions Calcs'!$I$8:$Z$8919,20,FALSE),0)</f>
        <v>1.4716799999999999E-6</v>
      </c>
      <c r="M2663" s="37">
        <f ca="1">IFERROR(VLOOKUP($E2663&amp;"-2",'PTE - Segment Emissions Calcs'!$I$8:$Z$8919,20,FALSE),0)</f>
        <v>0</v>
      </c>
      <c r="N2663" s="37">
        <f t="shared" ca="1" si="122"/>
        <v>1.4716799999999999E-6</v>
      </c>
      <c r="O2663" s="38">
        <f t="array" aca="1" ref="O2663" ca="1">IF($H2663="TOTAL HAP",H2663,MAX(IF('PTE - Segment Emissions Calcs'!$B$8:$B$8919=$B2663,'PTE - Segment Emissions Calcs'!$V$8:$V$8919,)))</f>
        <v>3.3599999999999999E-7</v>
      </c>
      <c r="P2663" s="38">
        <f t="array" aca="1" ref="P2663" ca="1">IF($H2663="TOTAL HAP",K2663,MAX(IF('PTE - Segment Emissions Calcs'!$B$8:$B$8919=$B2663,'PTE - Segment Emissions Calcs'!$X$8:$X$8919,)))</f>
        <v>1.4716799999999999E-6</v>
      </c>
      <c r="Q2663" s="38">
        <f t="array" aca="1" ref="Q2663" ca="1">IF($H2663="TOTAL HAP",N2663,MAX(IF('PTE - Segment Emissions Calcs'!$B$8:$B$8919=$B2663,'PTE - Segment Emissions Calcs'!$Z$8:$Z$8919,)))</f>
        <v>1.4716799999999999E-6</v>
      </c>
      <c r="R2663" s="39"/>
    </row>
    <row r="2664" spans="1:18" x14ac:dyDescent="0.25">
      <c r="A2664" s="53"/>
      <c r="B2664" s="53"/>
      <c r="C2664" s="34" t="s">
        <v>36</v>
      </c>
      <c r="D2664" s="35"/>
      <c r="E2664" s="35"/>
      <c r="F2664" s="35">
        <f ca="1">IFERROR(VLOOKUP($E2664&amp;"-1",'PTE - Segment Emissions Calcs'!$I$8:$V$8919,16,FALSE),0)</f>
        <v>3.5520000000000001E-9</v>
      </c>
      <c r="G2664" s="35">
        <f ca="1">IFERROR(VLOOKUP($E2664&amp;"-2",'PTE - Segment Emissions Calcs'!$I$8:$V$8919,16,FALSE),0)</f>
        <v>0</v>
      </c>
      <c r="H2664" s="36">
        <f t="shared" ca="1" si="120"/>
        <v>3.5520000000000001E-9</v>
      </c>
      <c r="I2664" s="37">
        <f ca="1">IFERROR(VLOOKUP($E2664&amp;"-1",'PTE - Segment Emissions Calcs'!$I$8:$X$8919,18,FALSE),0)</f>
        <v>1.5557759999999999E-8</v>
      </c>
      <c r="J2664" s="37">
        <f ca="1">IFERROR(VLOOKUP($E2664&amp;"-2",'PTE - Segment Emissions Calcs'!$I$8:$X$8919,18,FALSE),0)</f>
        <v>0</v>
      </c>
      <c r="K2664" s="37">
        <f t="shared" ca="1" si="121"/>
        <v>1.5557759999999999E-8</v>
      </c>
      <c r="L2664" s="37">
        <f ca="1">IFERROR(VLOOKUP($E2664&amp;"-1",'PTE - Segment Emissions Calcs'!$I$8:$Z$8919,20,FALSE),0)</f>
        <v>1.5557759999999999E-8</v>
      </c>
      <c r="M2664" s="37">
        <f ca="1">IFERROR(VLOOKUP($E2664&amp;"-2",'PTE - Segment Emissions Calcs'!$I$8:$Z$8919,20,FALSE),0)</f>
        <v>0</v>
      </c>
      <c r="N2664" s="37">
        <f t="shared" ca="1" si="122"/>
        <v>1.5557759999999999E-8</v>
      </c>
      <c r="O2664" s="38">
        <f t="array" aca="1" ref="O2664" ca="1">IF($H2664="TOTAL HAP",H2664,MAX(IF('PTE - Segment Emissions Calcs'!$B$8:$B$8919=$B2664,'PTE - Segment Emissions Calcs'!$V$8:$V$8919,)))</f>
        <v>3.5520000000000001E-9</v>
      </c>
      <c r="P2664" s="38">
        <f t="array" aca="1" ref="P2664" ca="1">IF($H2664="TOTAL HAP",K2664,MAX(IF('PTE - Segment Emissions Calcs'!$B$8:$B$8919=$B2664,'PTE - Segment Emissions Calcs'!$X$8:$X$8919,)))</f>
        <v>1.5557759999999999E-8</v>
      </c>
      <c r="Q2664" s="38">
        <f t="array" aca="1" ref="Q2664" ca="1">IF($H2664="TOTAL HAP",N2664,MAX(IF('PTE - Segment Emissions Calcs'!$B$8:$B$8919=$B2664,'PTE - Segment Emissions Calcs'!$Z$8:$Z$8919,)))</f>
        <v>1.5557759999999999E-8</v>
      </c>
      <c r="R2664" s="39"/>
    </row>
    <row r="2665" spans="1:18" x14ac:dyDescent="0.25">
      <c r="A2665" s="53"/>
      <c r="B2665" s="53"/>
      <c r="C2665" s="34" t="s">
        <v>38</v>
      </c>
      <c r="D2665" s="35"/>
      <c r="E2665" s="35"/>
      <c r="F2665" s="35">
        <f ca="1">IFERROR(VLOOKUP($E2665&amp;"-1",'PTE - Segment Emissions Calcs'!$I$8:$V$8919,16,FALSE),0)</f>
        <v>9.1839999999999997E-9</v>
      </c>
      <c r="G2665" s="35">
        <f ca="1">IFERROR(VLOOKUP($E2665&amp;"-2",'PTE - Segment Emissions Calcs'!$I$8:$V$8919,16,FALSE),0)</f>
        <v>0</v>
      </c>
      <c r="H2665" s="36">
        <f t="shared" ca="1" si="120"/>
        <v>9.1839999999999997E-9</v>
      </c>
      <c r="I2665" s="37">
        <f ca="1">IFERROR(VLOOKUP($E2665&amp;"-1",'PTE - Segment Emissions Calcs'!$I$8:$X$8919,18,FALSE),0)</f>
        <v>4.022592E-8</v>
      </c>
      <c r="J2665" s="37">
        <f ca="1">IFERROR(VLOOKUP($E2665&amp;"-2",'PTE - Segment Emissions Calcs'!$I$8:$X$8919,18,FALSE),0)</f>
        <v>0</v>
      </c>
      <c r="K2665" s="37">
        <f t="shared" ca="1" si="121"/>
        <v>4.022592E-8</v>
      </c>
      <c r="L2665" s="37">
        <f ca="1">IFERROR(VLOOKUP($E2665&amp;"-1",'PTE - Segment Emissions Calcs'!$I$8:$Z$8919,20,FALSE),0)</f>
        <v>4.022592E-8</v>
      </c>
      <c r="M2665" s="37">
        <f ca="1">IFERROR(VLOOKUP($E2665&amp;"-2",'PTE - Segment Emissions Calcs'!$I$8:$Z$8919,20,FALSE),0)</f>
        <v>0</v>
      </c>
      <c r="N2665" s="37">
        <f t="shared" ca="1" si="122"/>
        <v>4.022592E-8</v>
      </c>
      <c r="O2665" s="38">
        <f t="array" aca="1" ref="O2665" ca="1">IF($H2665="TOTAL HAP",H2665,MAX(IF('PTE - Segment Emissions Calcs'!$B$8:$B$8919=$B2665,'PTE - Segment Emissions Calcs'!$V$8:$V$8919,)))</f>
        <v>9.1839999999999997E-9</v>
      </c>
      <c r="P2665" s="38">
        <f t="array" aca="1" ref="P2665" ca="1">IF($H2665="TOTAL HAP",K2665,MAX(IF('PTE - Segment Emissions Calcs'!$B$8:$B$8919=$B2665,'PTE - Segment Emissions Calcs'!$X$8:$X$8919,)))</f>
        <v>4.022592E-8</v>
      </c>
      <c r="Q2665" s="38">
        <f t="array" aca="1" ref="Q2665" ca="1">IF($H2665="TOTAL HAP",N2665,MAX(IF('PTE - Segment Emissions Calcs'!$B$8:$B$8919=$B2665,'PTE - Segment Emissions Calcs'!$Z$8:$Z$8919,)))</f>
        <v>4.022592E-8</v>
      </c>
      <c r="R2665" s="39"/>
    </row>
    <row r="2666" spans="1:18" x14ac:dyDescent="0.25">
      <c r="A2666" s="53"/>
      <c r="B2666" s="53"/>
      <c r="C2666" s="34" t="s">
        <v>39</v>
      </c>
      <c r="D2666" s="35"/>
      <c r="E2666" s="35"/>
      <c r="F2666" s="35">
        <f ca="1">IFERROR(VLOOKUP($E2666&amp;"-1",'PTE - Segment Emissions Calcs'!$I$8:$V$8919,16,FALSE),0)</f>
        <v>4.2400000000000002E-9</v>
      </c>
      <c r="G2666" s="35">
        <f ca="1">IFERROR(VLOOKUP($E2666&amp;"-2",'PTE - Segment Emissions Calcs'!$I$8:$V$8919,16,FALSE),0)</f>
        <v>0</v>
      </c>
      <c r="H2666" s="36">
        <f t="shared" ca="1" si="120"/>
        <v>4.2400000000000002E-9</v>
      </c>
      <c r="I2666" s="37">
        <f ca="1">IFERROR(VLOOKUP($E2666&amp;"-1",'PTE - Segment Emissions Calcs'!$I$8:$X$8919,18,FALSE),0)</f>
        <v>1.8571200000000002E-8</v>
      </c>
      <c r="J2666" s="37">
        <f ca="1">IFERROR(VLOOKUP($E2666&amp;"-2",'PTE - Segment Emissions Calcs'!$I$8:$X$8919,18,FALSE),0)</f>
        <v>0</v>
      </c>
      <c r="K2666" s="37">
        <f t="shared" ca="1" si="121"/>
        <v>1.8571200000000002E-8</v>
      </c>
      <c r="L2666" s="37">
        <f ca="1">IFERROR(VLOOKUP($E2666&amp;"-1",'PTE - Segment Emissions Calcs'!$I$8:$Z$8919,20,FALSE),0)</f>
        <v>1.8571200000000002E-8</v>
      </c>
      <c r="M2666" s="37">
        <f ca="1">IFERROR(VLOOKUP($E2666&amp;"-2",'PTE - Segment Emissions Calcs'!$I$8:$Z$8919,20,FALSE),0)</f>
        <v>0</v>
      </c>
      <c r="N2666" s="37">
        <f t="shared" ca="1" si="122"/>
        <v>1.8571200000000002E-8</v>
      </c>
      <c r="O2666" s="38">
        <f t="array" aca="1" ref="O2666" ca="1">IF($H2666="TOTAL HAP",H2666,MAX(IF('PTE - Segment Emissions Calcs'!$B$8:$B$8919=$B2666,'PTE - Segment Emissions Calcs'!$V$8:$V$8919,)))</f>
        <v>4.2400000000000002E-9</v>
      </c>
      <c r="P2666" s="38">
        <f t="array" aca="1" ref="P2666" ca="1">IF($H2666="TOTAL HAP",K2666,MAX(IF('PTE - Segment Emissions Calcs'!$B$8:$B$8919=$B2666,'PTE - Segment Emissions Calcs'!$X$8:$X$8919,)))</f>
        <v>1.8571200000000002E-8</v>
      </c>
      <c r="Q2666" s="38">
        <f t="array" aca="1" ref="Q2666" ca="1">IF($H2666="TOTAL HAP",N2666,MAX(IF('PTE - Segment Emissions Calcs'!$B$8:$B$8919=$B2666,'PTE - Segment Emissions Calcs'!$Z$8:$Z$8919,)))</f>
        <v>1.8571200000000002E-8</v>
      </c>
      <c r="R2666" s="39"/>
    </row>
    <row r="2667" spans="1:18" x14ac:dyDescent="0.25">
      <c r="A2667" s="53"/>
      <c r="B2667" s="53"/>
      <c r="C2667" s="34" t="s">
        <v>40</v>
      </c>
      <c r="D2667" s="35"/>
      <c r="E2667" s="35"/>
      <c r="F2667" s="35">
        <f ca="1">IFERROR(VLOOKUP($E2667&amp;"-1",'PTE - Segment Emissions Calcs'!$I$8:$V$8919,16,FALSE),0)</f>
        <v>2.0320000000000001E-10</v>
      </c>
      <c r="G2667" s="35">
        <f ca="1">IFERROR(VLOOKUP($E2667&amp;"-2",'PTE - Segment Emissions Calcs'!$I$8:$V$8919,16,FALSE),0)</f>
        <v>0</v>
      </c>
      <c r="H2667" s="36">
        <f t="shared" ca="1" si="120"/>
        <v>2.0320000000000001E-10</v>
      </c>
      <c r="I2667" s="37">
        <f ca="1">IFERROR(VLOOKUP($E2667&amp;"-1",'PTE - Segment Emissions Calcs'!$I$8:$X$8919,18,FALSE),0)</f>
        <v>8.9001600000000006E-10</v>
      </c>
      <c r="J2667" s="37">
        <f ca="1">IFERROR(VLOOKUP($E2667&amp;"-2",'PTE - Segment Emissions Calcs'!$I$8:$X$8919,18,FALSE),0)</f>
        <v>0</v>
      </c>
      <c r="K2667" s="37">
        <f t="shared" ca="1" si="121"/>
        <v>8.9001600000000006E-10</v>
      </c>
      <c r="L2667" s="37">
        <f ca="1">IFERROR(VLOOKUP($E2667&amp;"-1",'PTE - Segment Emissions Calcs'!$I$8:$Z$8919,20,FALSE),0)</f>
        <v>8.9001600000000006E-10</v>
      </c>
      <c r="M2667" s="37">
        <f ca="1">IFERROR(VLOOKUP($E2667&amp;"-2",'PTE - Segment Emissions Calcs'!$I$8:$Z$8919,20,FALSE),0)</f>
        <v>0</v>
      </c>
      <c r="N2667" s="37">
        <f t="shared" ca="1" si="122"/>
        <v>8.9001600000000006E-10</v>
      </c>
      <c r="O2667" s="38">
        <f t="array" aca="1" ref="O2667" ca="1">IF($H2667="TOTAL HAP",H2667,MAX(IF('PTE - Segment Emissions Calcs'!$B$8:$B$8919=$B2667,'PTE - Segment Emissions Calcs'!$V$8:$V$8919,)))</f>
        <v>2.0320000000000001E-10</v>
      </c>
      <c r="P2667" s="38">
        <f t="array" aca="1" ref="P2667" ca="1">IF($H2667="TOTAL HAP",K2667,MAX(IF('PTE - Segment Emissions Calcs'!$B$8:$B$8919=$B2667,'PTE - Segment Emissions Calcs'!$X$8:$X$8919,)))</f>
        <v>8.9001600000000006E-10</v>
      </c>
      <c r="Q2667" s="38">
        <f t="array" aca="1" ref="Q2667" ca="1">IF($H2667="TOTAL HAP",N2667,MAX(IF('PTE - Segment Emissions Calcs'!$B$8:$B$8919=$B2667,'PTE - Segment Emissions Calcs'!$Z$8:$Z$8919,)))</f>
        <v>8.9001600000000006E-10</v>
      </c>
      <c r="R2667" s="39"/>
    </row>
    <row r="2668" spans="1:18" x14ac:dyDescent="0.25">
      <c r="A2668" s="53"/>
      <c r="B2668" s="53"/>
      <c r="C2668" s="34" t="s">
        <v>41</v>
      </c>
      <c r="D2668" s="35"/>
      <c r="E2668" s="35"/>
      <c r="F2668" s="35">
        <f ca="1">IFERROR(VLOOKUP($E2668&amp;"-1",'PTE - Segment Emissions Calcs'!$I$8:$V$8919,16,FALSE),0)</f>
        <v>2.6720000000000003E-9</v>
      </c>
      <c r="G2668" s="35">
        <f ca="1">IFERROR(VLOOKUP($E2668&amp;"-2",'PTE - Segment Emissions Calcs'!$I$8:$V$8919,16,FALSE),0)</f>
        <v>0</v>
      </c>
      <c r="H2668" s="36">
        <f t="shared" ca="1" si="120"/>
        <v>2.6720000000000003E-9</v>
      </c>
      <c r="I2668" s="37">
        <f ca="1">IFERROR(VLOOKUP($E2668&amp;"-1",'PTE - Segment Emissions Calcs'!$I$8:$X$8919,18,FALSE),0)</f>
        <v>1.1703360000000001E-8</v>
      </c>
      <c r="J2668" s="37">
        <f ca="1">IFERROR(VLOOKUP($E2668&amp;"-2",'PTE - Segment Emissions Calcs'!$I$8:$X$8919,18,FALSE),0)</f>
        <v>0</v>
      </c>
      <c r="K2668" s="37">
        <f t="shared" ca="1" si="121"/>
        <v>1.1703360000000001E-8</v>
      </c>
      <c r="L2668" s="37">
        <f ca="1">IFERROR(VLOOKUP($E2668&amp;"-1",'PTE - Segment Emissions Calcs'!$I$8:$Z$8919,20,FALSE),0)</f>
        <v>1.1703360000000001E-8</v>
      </c>
      <c r="M2668" s="37">
        <f ca="1">IFERROR(VLOOKUP($E2668&amp;"-2",'PTE - Segment Emissions Calcs'!$I$8:$Z$8919,20,FALSE),0)</f>
        <v>0</v>
      </c>
      <c r="N2668" s="37">
        <f t="shared" ca="1" si="122"/>
        <v>1.1703360000000001E-8</v>
      </c>
      <c r="O2668" s="38">
        <f t="array" aca="1" ref="O2668" ca="1">IF($H2668="TOTAL HAP",H2668,MAX(IF('PTE - Segment Emissions Calcs'!$B$8:$B$8919=$B2668,'PTE - Segment Emissions Calcs'!$V$8:$V$8919,)))</f>
        <v>2.6720000000000003E-9</v>
      </c>
      <c r="P2668" s="38">
        <f t="array" aca="1" ref="P2668" ca="1">IF($H2668="TOTAL HAP",K2668,MAX(IF('PTE - Segment Emissions Calcs'!$B$8:$B$8919=$B2668,'PTE - Segment Emissions Calcs'!$X$8:$X$8919,)))</f>
        <v>1.1703360000000001E-8</v>
      </c>
      <c r="Q2668" s="38">
        <f t="array" aca="1" ref="Q2668" ca="1">IF($H2668="TOTAL HAP",N2668,MAX(IF('PTE - Segment Emissions Calcs'!$B$8:$B$8919=$B2668,'PTE - Segment Emissions Calcs'!$Z$8:$Z$8919,)))</f>
        <v>1.1703360000000001E-8</v>
      </c>
      <c r="R2668" s="39"/>
    </row>
    <row r="2669" spans="1:18" x14ac:dyDescent="0.25">
      <c r="A2669" s="53"/>
      <c r="B2669" s="53"/>
      <c r="C2669" s="34" t="s">
        <v>55</v>
      </c>
      <c r="D2669" s="35"/>
      <c r="E2669" s="35"/>
      <c r="F2669" s="35">
        <f ca="1">IFERROR(VLOOKUP($E2669&amp;"-1",'PTE - Segment Emissions Calcs'!$I$8:$V$8919,16,FALSE),0)</f>
        <v>2.0800000000000001E-8</v>
      </c>
      <c r="G2669" s="35">
        <f ca="1">IFERROR(VLOOKUP($E2669&amp;"-2",'PTE - Segment Emissions Calcs'!$I$8:$V$8919,16,FALSE),0)</f>
        <v>0</v>
      </c>
      <c r="H2669" s="36">
        <f t="shared" ca="1" si="120"/>
        <v>2.0800000000000001E-8</v>
      </c>
      <c r="I2669" s="37">
        <f ca="1">IFERROR(VLOOKUP($E2669&amp;"-1",'PTE - Segment Emissions Calcs'!$I$8:$X$8919,18,FALSE),0)</f>
        <v>9.1104000000000006E-8</v>
      </c>
      <c r="J2669" s="37">
        <f ca="1">IFERROR(VLOOKUP($E2669&amp;"-2",'PTE - Segment Emissions Calcs'!$I$8:$X$8919,18,FALSE),0)</f>
        <v>0</v>
      </c>
      <c r="K2669" s="37">
        <f t="shared" ca="1" si="121"/>
        <v>9.1104000000000006E-8</v>
      </c>
      <c r="L2669" s="37">
        <f ca="1">IFERROR(VLOOKUP($E2669&amp;"-1",'PTE - Segment Emissions Calcs'!$I$8:$Z$8919,20,FALSE),0)</f>
        <v>9.1104000000000006E-8</v>
      </c>
      <c r="M2669" s="37">
        <f ca="1">IFERROR(VLOOKUP($E2669&amp;"-2",'PTE - Segment Emissions Calcs'!$I$8:$Z$8919,20,FALSE),0)</f>
        <v>0</v>
      </c>
      <c r="N2669" s="37">
        <f t="shared" ca="1" si="122"/>
        <v>9.1104000000000006E-8</v>
      </c>
      <c r="O2669" s="38">
        <f t="array" aca="1" ref="O2669" ca="1">IF($H2669="TOTAL HAP",H2669,MAX(IF('PTE - Segment Emissions Calcs'!$B$8:$B$8919=$B2669,'PTE - Segment Emissions Calcs'!$V$8:$V$8919,)))</f>
        <v>2.0800000000000001E-8</v>
      </c>
      <c r="P2669" s="38">
        <f t="array" aca="1" ref="P2669" ca="1">IF($H2669="TOTAL HAP",K2669,MAX(IF('PTE - Segment Emissions Calcs'!$B$8:$B$8919=$B2669,'PTE - Segment Emissions Calcs'!$X$8:$X$8919,)))</f>
        <v>9.1104000000000006E-8</v>
      </c>
      <c r="Q2669" s="38">
        <f t="array" aca="1" ref="Q2669" ca="1">IF($H2669="TOTAL HAP",N2669,MAX(IF('PTE - Segment Emissions Calcs'!$B$8:$B$8919=$B2669,'PTE - Segment Emissions Calcs'!$Z$8:$Z$8919,)))</f>
        <v>9.1104000000000006E-8</v>
      </c>
      <c r="R2669" s="39"/>
    </row>
    <row r="2670" spans="1:18" x14ac:dyDescent="0.25">
      <c r="A2670" s="53"/>
      <c r="B2670" s="53"/>
      <c r="C2670" s="34" t="s">
        <v>56</v>
      </c>
      <c r="D2670" s="35"/>
      <c r="E2670" s="35"/>
      <c r="F2670" s="35">
        <f ca="1">IFERROR(VLOOKUP($E2670&amp;"-1",'PTE - Segment Emissions Calcs'!$I$8:$V$8919,16,FALSE),0)</f>
        <v>1.7254901960784316E-7</v>
      </c>
      <c r="G2670" s="35">
        <f ca="1">IFERROR(VLOOKUP($E2670&amp;"-2",'PTE - Segment Emissions Calcs'!$I$8:$V$8919,16,FALSE),0)</f>
        <v>0</v>
      </c>
      <c r="H2670" s="36">
        <f t="shared" ca="1" si="120"/>
        <v>1.7254901960784316E-7</v>
      </c>
      <c r="I2670" s="37">
        <f ca="1">IFERROR(VLOOKUP($E2670&amp;"-1",'PTE - Segment Emissions Calcs'!$I$8:$X$8919,18,FALSE),0)</f>
        <v>7.5576470588235306E-7</v>
      </c>
      <c r="J2670" s="37">
        <f ca="1">IFERROR(VLOOKUP($E2670&amp;"-2",'PTE - Segment Emissions Calcs'!$I$8:$X$8919,18,FALSE),0)</f>
        <v>0</v>
      </c>
      <c r="K2670" s="37">
        <f t="shared" ca="1" si="121"/>
        <v>7.5576470588235306E-7</v>
      </c>
      <c r="L2670" s="37">
        <f ca="1">IFERROR(VLOOKUP($E2670&amp;"-1",'PTE - Segment Emissions Calcs'!$I$8:$Z$8919,20,FALSE),0)</f>
        <v>7.5576470588235306E-7</v>
      </c>
      <c r="M2670" s="37">
        <f ca="1">IFERROR(VLOOKUP($E2670&amp;"-2",'PTE - Segment Emissions Calcs'!$I$8:$Z$8919,20,FALSE),0)</f>
        <v>0</v>
      </c>
      <c r="N2670" s="37">
        <f t="shared" ca="1" si="122"/>
        <v>7.5576470588235306E-7</v>
      </c>
      <c r="O2670" s="38">
        <f t="array" aca="1" ref="O2670" ca="1">IF($H2670="TOTAL HAP",H2670,MAX(IF('PTE - Segment Emissions Calcs'!$B$8:$B$8919=$B2670,'PTE - Segment Emissions Calcs'!$V$8:$V$8919,)))</f>
        <v>1.7254901960784316E-7</v>
      </c>
      <c r="P2670" s="38">
        <f t="array" aca="1" ref="P2670" ca="1">IF($H2670="TOTAL HAP",K2670,MAX(IF('PTE - Segment Emissions Calcs'!$B$8:$B$8919=$B2670,'PTE - Segment Emissions Calcs'!$X$8:$X$8919,)))</f>
        <v>7.5576470588235306E-7</v>
      </c>
      <c r="Q2670" s="38">
        <f t="array" aca="1" ref="Q2670" ca="1">IF($H2670="TOTAL HAP",N2670,MAX(IF('PTE - Segment Emissions Calcs'!$B$8:$B$8919=$B2670,'PTE - Segment Emissions Calcs'!$Z$8:$Z$8919,)))</f>
        <v>7.5576470588235306E-7</v>
      </c>
      <c r="R2670" s="39"/>
    </row>
    <row r="2671" spans="1:18" x14ac:dyDescent="0.25">
      <c r="A2671" s="53"/>
      <c r="B2671" s="53"/>
      <c r="C2671" s="34" t="s">
        <v>57</v>
      </c>
      <c r="D2671" s="35"/>
      <c r="E2671" s="35"/>
      <c r="F2671" s="35">
        <f ca="1">IFERROR(VLOOKUP($E2671&amp;"-1",'PTE - Segment Emissions Calcs'!$I$8:$V$8919,16,FALSE),0)</f>
        <v>2.1960784313725492E-7</v>
      </c>
      <c r="G2671" s="35">
        <f ca="1">IFERROR(VLOOKUP($E2671&amp;"-2",'PTE - Segment Emissions Calcs'!$I$8:$V$8919,16,FALSE),0)</f>
        <v>0</v>
      </c>
      <c r="H2671" s="36">
        <f t="shared" ca="1" si="120"/>
        <v>2.1960784313725492E-7</v>
      </c>
      <c r="I2671" s="37">
        <f ca="1">IFERROR(VLOOKUP($E2671&amp;"-1",'PTE - Segment Emissions Calcs'!$I$8:$X$8919,18,FALSE),0)</f>
        <v>9.6188235294117663E-7</v>
      </c>
      <c r="J2671" s="37">
        <f ca="1">IFERROR(VLOOKUP($E2671&amp;"-2",'PTE - Segment Emissions Calcs'!$I$8:$X$8919,18,FALSE),0)</f>
        <v>0</v>
      </c>
      <c r="K2671" s="37">
        <f t="shared" ca="1" si="121"/>
        <v>9.6188235294117663E-7</v>
      </c>
      <c r="L2671" s="37">
        <f ca="1">IFERROR(VLOOKUP($E2671&amp;"-1",'PTE - Segment Emissions Calcs'!$I$8:$Z$8919,20,FALSE),0)</f>
        <v>9.6188235294117663E-7</v>
      </c>
      <c r="M2671" s="37">
        <f ca="1">IFERROR(VLOOKUP($E2671&amp;"-2",'PTE - Segment Emissions Calcs'!$I$8:$Z$8919,20,FALSE),0)</f>
        <v>0</v>
      </c>
      <c r="N2671" s="37">
        <f t="shared" ca="1" si="122"/>
        <v>9.6188235294117663E-7</v>
      </c>
      <c r="O2671" s="38">
        <f t="array" aca="1" ref="O2671" ca="1">IF($H2671="TOTAL HAP",H2671,MAX(IF('PTE - Segment Emissions Calcs'!$B$8:$B$8919=$B2671,'PTE - Segment Emissions Calcs'!$V$8:$V$8919,)))</f>
        <v>2.1960784313725492E-7</v>
      </c>
      <c r="P2671" s="38">
        <f t="array" aca="1" ref="P2671" ca="1">IF($H2671="TOTAL HAP",K2671,MAX(IF('PTE - Segment Emissions Calcs'!$B$8:$B$8919=$B2671,'PTE - Segment Emissions Calcs'!$X$8:$X$8919,)))</f>
        <v>9.6188235294117663E-7</v>
      </c>
      <c r="Q2671" s="38">
        <f t="array" aca="1" ref="Q2671" ca="1">IF($H2671="TOTAL HAP",N2671,MAX(IF('PTE - Segment Emissions Calcs'!$B$8:$B$8919=$B2671,'PTE - Segment Emissions Calcs'!$Z$8:$Z$8919,)))</f>
        <v>9.6188235294117663E-7</v>
      </c>
      <c r="R2671" s="39"/>
    </row>
    <row r="2672" spans="1:18" x14ac:dyDescent="0.25">
      <c r="A2672" s="53"/>
      <c r="B2672" s="53"/>
      <c r="C2672" s="34" t="s">
        <v>42</v>
      </c>
      <c r="D2672" s="35"/>
      <c r="E2672" s="35"/>
      <c r="F2672" s="35">
        <f ca="1">IFERROR(VLOOKUP($E2672&amp;"-1",'PTE - Segment Emissions Calcs'!$I$8:$V$8919,16,FALSE),0)</f>
        <v>2.5440000000000002E-10</v>
      </c>
      <c r="G2672" s="35">
        <f ca="1">IFERROR(VLOOKUP($E2672&amp;"-2",'PTE - Segment Emissions Calcs'!$I$8:$V$8919,16,FALSE),0)</f>
        <v>0</v>
      </c>
      <c r="H2672" s="36">
        <f t="shared" ca="1" si="120"/>
        <v>2.5440000000000002E-10</v>
      </c>
      <c r="I2672" s="37">
        <f ca="1">IFERROR(VLOOKUP($E2672&amp;"-1",'PTE - Segment Emissions Calcs'!$I$8:$X$8919,18,FALSE),0)</f>
        <v>1.1142720000000001E-9</v>
      </c>
      <c r="J2672" s="37">
        <f ca="1">IFERROR(VLOOKUP($E2672&amp;"-2",'PTE - Segment Emissions Calcs'!$I$8:$X$8919,18,FALSE),0)</f>
        <v>0</v>
      </c>
      <c r="K2672" s="37">
        <f t="shared" ca="1" si="121"/>
        <v>1.1142720000000001E-9</v>
      </c>
      <c r="L2672" s="37">
        <f ca="1">IFERROR(VLOOKUP($E2672&amp;"-1",'PTE - Segment Emissions Calcs'!$I$8:$Z$8919,20,FALSE),0)</f>
        <v>1.1142720000000001E-9</v>
      </c>
      <c r="M2672" s="37">
        <f ca="1">IFERROR(VLOOKUP($E2672&amp;"-2",'PTE - Segment Emissions Calcs'!$I$8:$Z$8919,20,FALSE),0)</f>
        <v>0</v>
      </c>
      <c r="N2672" s="37">
        <f t="shared" ca="1" si="122"/>
        <v>1.1142720000000001E-9</v>
      </c>
      <c r="O2672" s="38">
        <f t="array" aca="1" ref="O2672" ca="1">IF($H2672="TOTAL HAP",H2672,MAX(IF('PTE - Segment Emissions Calcs'!$B$8:$B$8919=$B2672,'PTE - Segment Emissions Calcs'!$V$8:$V$8919,)))</f>
        <v>2.5440000000000002E-10</v>
      </c>
      <c r="P2672" s="38">
        <f t="array" aca="1" ref="P2672" ca="1">IF($H2672="TOTAL HAP",K2672,MAX(IF('PTE - Segment Emissions Calcs'!$B$8:$B$8919=$B2672,'PTE - Segment Emissions Calcs'!$X$8:$X$8919,)))</f>
        <v>1.1142720000000001E-9</v>
      </c>
      <c r="Q2672" s="38">
        <f t="array" aca="1" ref="Q2672" ca="1">IF($H2672="TOTAL HAP",N2672,MAX(IF('PTE - Segment Emissions Calcs'!$B$8:$B$8919=$B2672,'PTE - Segment Emissions Calcs'!$Z$8:$Z$8919,)))</f>
        <v>1.1142720000000001E-9</v>
      </c>
      <c r="R2672" s="39"/>
    </row>
    <row r="2673" spans="1:18" x14ac:dyDescent="0.25">
      <c r="A2673" s="53"/>
      <c r="B2673" s="53"/>
      <c r="C2673" s="34" t="s">
        <v>58</v>
      </c>
      <c r="D2673" s="35"/>
      <c r="E2673" s="35"/>
      <c r="F2673" s="35">
        <f ca="1">IFERROR(VLOOKUP($E2673&amp;"-1",'PTE - Segment Emissions Calcs'!$I$8:$V$8919,16,FALSE),0)</f>
        <v>1.3176470588235294E-8</v>
      </c>
      <c r="G2673" s="35">
        <f ca="1">IFERROR(VLOOKUP($E2673&amp;"-2",'PTE - Segment Emissions Calcs'!$I$8:$V$8919,16,FALSE),0)</f>
        <v>0</v>
      </c>
      <c r="H2673" s="36">
        <f t="shared" ca="1" si="120"/>
        <v>1.3176470588235294E-8</v>
      </c>
      <c r="I2673" s="37">
        <f ca="1">IFERROR(VLOOKUP($E2673&amp;"-1",'PTE - Segment Emissions Calcs'!$I$8:$X$8919,18,FALSE),0)</f>
        <v>5.7712941176470586E-8</v>
      </c>
      <c r="J2673" s="37">
        <f ca="1">IFERROR(VLOOKUP($E2673&amp;"-2",'PTE - Segment Emissions Calcs'!$I$8:$X$8919,18,FALSE),0)</f>
        <v>0</v>
      </c>
      <c r="K2673" s="37">
        <f t="shared" ca="1" si="121"/>
        <v>5.7712941176470586E-8</v>
      </c>
      <c r="L2673" s="37">
        <f ca="1">IFERROR(VLOOKUP($E2673&amp;"-1",'PTE - Segment Emissions Calcs'!$I$8:$Z$8919,20,FALSE),0)</f>
        <v>5.7712941176470586E-8</v>
      </c>
      <c r="M2673" s="37">
        <f ca="1">IFERROR(VLOOKUP($E2673&amp;"-2",'PTE - Segment Emissions Calcs'!$I$8:$Z$8919,20,FALSE),0)</f>
        <v>0</v>
      </c>
      <c r="N2673" s="37">
        <f t="shared" ca="1" si="122"/>
        <v>5.7712941176470586E-8</v>
      </c>
      <c r="O2673" s="38">
        <f t="array" aca="1" ref="O2673" ca="1">IF($H2673="TOTAL HAP",H2673,MAX(IF('PTE - Segment Emissions Calcs'!$B$8:$B$8919=$B2673,'PTE - Segment Emissions Calcs'!$V$8:$V$8919,)))</f>
        <v>1.3176470588235294E-8</v>
      </c>
      <c r="P2673" s="38">
        <f t="array" aca="1" ref="P2673" ca="1">IF($H2673="TOTAL HAP",K2673,MAX(IF('PTE - Segment Emissions Calcs'!$B$8:$B$8919=$B2673,'PTE - Segment Emissions Calcs'!$X$8:$X$8919,)))</f>
        <v>5.7712941176470586E-8</v>
      </c>
      <c r="Q2673" s="38">
        <f t="array" aca="1" ref="Q2673" ca="1">IF($H2673="TOTAL HAP",N2673,MAX(IF('PTE - Segment Emissions Calcs'!$B$8:$B$8919=$B2673,'PTE - Segment Emissions Calcs'!$Z$8:$Z$8919,)))</f>
        <v>5.7712941176470586E-8</v>
      </c>
      <c r="R2673" s="39"/>
    </row>
    <row r="2674" spans="1:18" x14ac:dyDescent="0.25">
      <c r="A2674" s="53"/>
      <c r="B2674" s="53"/>
      <c r="C2674" s="34" t="s">
        <v>43</v>
      </c>
      <c r="D2674" s="35"/>
      <c r="E2674" s="35"/>
      <c r="F2674" s="35">
        <f ca="1">IFERROR(VLOOKUP($E2674&amp;"-1",'PTE - Segment Emissions Calcs'!$I$8:$V$8919,16,FALSE),0)</f>
        <v>1.9200000000000001E-10</v>
      </c>
      <c r="G2674" s="35">
        <f ca="1">IFERROR(VLOOKUP($E2674&amp;"-2",'PTE - Segment Emissions Calcs'!$I$8:$V$8919,16,FALSE),0)</f>
        <v>0</v>
      </c>
      <c r="H2674" s="36">
        <f t="shared" ca="1" si="120"/>
        <v>1.9200000000000001E-10</v>
      </c>
      <c r="I2674" s="37">
        <f ca="1">IFERROR(VLOOKUP($E2674&amp;"-1",'PTE - Segment Emissions Calcs'!$I$8:$X$8919,18,FALSE),0)</f>
        <v>8.4096000000000006E-10</v>
      </c>
      <c r="J2674" s="37">
        <f ca="1">IFERROR(VLOOKUP($E2674&amp;"-2",'PTE - Segment Emissions Calcs'!$I$8:$X$8919,18,FALSE),0)</f>
        <v>0</v>
      </c>
      <c r="K2674" s="37">
        <f t="shared" ca="1" si="121"/>
        <v>8.4096000000000006E-10</v>
      </c>
      <c r="L2674" s="37">
        <f ca="1">IFERROR(VLOOKUP($E2674&amp;"-1",'PTE - Segment Emissions Calcs'!$I$8:$Z$8919,20,FALSE),0)</f>
        <v>8.4096000000000006E-10</v>
      </c>
      <c r="M2674" s="37">
        <f ca="1">IFERROR(VLOOKUP($E2674&amp;"-2",'PTE - Segment Emissions Calcs'!$I$8:$Z$8919,20,FALSE),0)</f>
        <v>0</v>
      </c>
      <c r="N2674" s="37">
        <f t="shared" ca="1" si="122"/>
        <v>8.4096000000000006E-10</v>
      </c>
      <c r="O2674" s="38">
        <f t="array" aca="1" ref="O2674" ca="1">IF($H2674="TOTAL HAP",H2674,MAX(IF('PTE - Segment Emissions Calcs'!$B$8:$B$8919=$B2674,'PTE - Segment Emissions Calcs'!$V$8:$V$8919,)))</f>
        <v>1.9200000000000001E-10</v>
      </c>
      <c r="P2674" s="38">
        <f t="array" aca="1" ref="P2674" ca="1">IF($H2674="TOTAL HAP",K2674,MAX(IF('PTE - Segment Emissions Calcs'!$B$8:$B$8919=$B2674,'PTE - Segment Emissions Calcs'!$X$8:$X$8919,)))</f>
        <v>8.4096000000000006E-10</v>
      </c>
      <c r="Q2674" s="38">
        <f t="array" aca="1" ref="Q2674" ca="1">IF($H2674="TOTAL HAP",N2674,MAX(IF('PTE - Segment Emissions Calcs'!$B$8:$B$8919=$B2674,'PTE - Segment Emissions Calcs'!$Z$8:$Z$8919,)))</f>
        <v>8.4096000000000006E-10</v>
      </c>
      <c r="R2674" s="39"/>
    </row>
    <row r="2675" spans="1:18" x14ac:dyDescent="0.25">
      <c r="A2675" s="53"/>
      <c r="B2675" s="53"/>
      <c r="C2675" s="34" t="s">
        <v>44</v>
      </c>
      <c r="D2675" s="35"/>
      <c r="E2675" s="35"/>
      <c r="F2675" s="35">
        <f ca="1">IFERROR(VLOOKUP($E2675&amp;"-1",'PTE - Segment Emissions Calcs'!$I$8:$V$8919,16,FALSE),0)</f>
        <v>1.8823529411764705E-7</v>
      </c>
      <c r="G2675" s="35">
        <f ca="1">IFERROR(VLOOKUP($E2675&amp;"-2",'PTE - Segment Emissions Calcs'!$I$8:$V$8919,16,FALSE),0)</f>
        <v>0</v>
      </c>
      <c r="H2675" s="36">
        <f t="shared" ca="1" si="120"/>
        <v>1.8823529411764705E-7</v>
      </c>
      <c r="I2675" s="37">
        <f ca="1">IFERROR(VLOOKUP($E2675&amp;"-1",'PTE - Segment Emissions Calcs'!$I$8:$X$8919,18,FALSE),0)</f>
        <v>8.2447058823529414E-7</v>
      </c>
      <c r="J2675" s="37">
        <f ca="1">IFERROR(VLOOKUP($E2675&amp;"-2",'PTE - Segment Emissions Calcs'!$I$8:$X$8919,18,FALSE),0)</f>
        <v>0</v>
      </c>
      <c r="K2675" s="37">
        <f t="shared" ca="1" si="121"/>
        <v>8.2447058823529414E-7</v>
      </c>
      <c r="L2675" s="37">
        <f ca="1">IFERROR(VLOOKUP($E2675&amp;"-1",'PTE - Segment Emissions Calcs'!$I$8:$Z$8919,20,FALSE),0)</f>
        <v>8.2447058823529414E-7</v>
      </c>
      <c r="M2675" s="37">
        <f ca="1">IFERROR(VLOOKUP($E2675&amp;"-2",'PTE - Segment Emissions Calcs'!$I$8:$Z$8919,20,FALSE),0)</f>
        <v>0</v>
      </c>
      <c r="N2675" s="37">
        <f t="shared" ca="1" si="122"/>
        <v>8.2447058823529414E-7</v>
      </c>
      <c r="O2675" s="38">
        <f t="array" aca="1" ref="O2675" ca="1">IF($H2675="TOTAL HAP",H2675,MAX(IF('PTE - Segment Emissions Calcs'!$B$8:$B$8919=$B2675,'PTE - Segment Emissions Calcs'!$V$8:$V$8919,)))</f>
        <v>1.8823529411764705E-7</v>
      </c>
      <c r="P2675" s="38">
        <f t="array" aca="1" ref="P2675" ca="1">IF($H2675="TOTAL HAP",K2675,MAX(IF('PTE - Segment Emissions Calcs'!$B$8:$B$8919=$B2675,'PTE - Segment Emissions Calcs'!$X$8:$X$8919,)))</f>
        <v>8.2447058823529414E-7</v>
      </c>
      <c r="Q2675" s="38">
        <f t="array" aca="1" ref="Q2675" ca="1">IF($H2675="TOTAL HAP",N2675,MAX(IF('PTE - Segment Emissions Calcs'!$B$8:$B$8919=$B2675,'PTE - Segment Emissions Calcs'!$Z$8:$Z$8919,)))</f>
        <v>8.2447058823529414E-7</v>
      </c>
      <c r="R2675" s="39"/>
    </row>
    <row r="2676" spans="1:18" x14ac:dyDescent="0.25">
      <c r="A2676" s="53"/>
      <c r="B2676" s="53"/>
      <c r="C2676" s="34" t="s">
        <v>66</v>
      </c>
      <c r="D2676" s="35"/>
      <c r="E2676" s="35"/>
      <c r="F2676" s="35">
        <f ca="1">IFERROR(VLOOKUP($E2676&amp;"-1",'PTE - Segment Emissions Calcs'!$I$8:$V$8919,16,FALSE),0)</f>
        <v>2.5600000000000001E-6</v>
      </c>
      <c r="G2676" s="35">
        <f ca="1">IFERROR(VLOOKUP($E2676&amp;"-2",'PTE - Segment Emissions Calcs'!$I$8:$V$8919,16,FALSE),0)</f>
        <v>0</v>
      </c>
      <c r="H2676" s="36">
        <f t="shared" ca="1" si="120"/>
        <v>2.5600000000000001E-6</v>
      </c>
      <c r="I2676" s="37">
        <f ca="1">IFERROR(VLOOKUP($E2676&amp;"-1",'PTE - Segment Emissions Calcs'!$I$8:$X$8919,18,FALSE),0)</f>
        <v>1.12128E-5</v>
      </c>
      <c r="J2676" s="37">
        <f ca="1">IFERROR(VLOOKUP($E2676&amp;"-2",'PTE - Segment Emissions Calcs'!$I$8:$X$8919,18,FALSE),0)</f>
        <v>0</v>
      </c>
      <c r="K2676" s="37">
        <f t="shared" ca="1" si="121"/>
        <v>1.12128E-5</v>
      </c>
      <c r="L2676" s="37">
        <f ca="1">IFERROR(VLOOKUP($E2676&amp;"-1",'PTE - Segment Emissions Calcs'!$I$8:$Z$8919,20,FALSE),0)</f>
        <v>1.12128E-5</v>
      </c>
      <c r="M2676" s="37">
        <f ca="1">IFERROR(VLOOKUP($E2676&amp;"-2",'PTE - Segment Emissions Calcs'!$I$8:$Z$8919,20,FALSE),0)</f>
        <v>0</v>
      </c>
      <c r="N2676" s="37">
        <f t="shared" ca="1" si="122"/>
        <v>1.12128E-5</v>
      </c>
      <c r="O2676" s="38">
        <f t="array" aca="1" ref="O2676" ca="1">IF($H2676="TOTAL HAP",H2676,MAX(IF('PTE - Segment Emissions Calcs'!$B$8:$B$8919=$B2676,'PTE - Segment Emissions Calcs'!$V$8:$V$8919,)))</f>
        <v>2.5600000000000001E-6</v>
      </c>
      <c r="P2676" s="38">
        <f t="array" aca="1" ref="P2676" ca="1">IF($H2676="TOTAL HAP",K2676,MAX(IF('PTE - Segment Emissions Calcs'!$B$8:$B$8919=$B2676,'PTE - Segment Emissions Calcs'!$X$8:$X$8919,)))</f>
        <v>1.12128E-5</v>
      </c>
      <c r="Q2676" s="38">
        <f t="array" aca="1" ref="Q2676" ca="1">IF($H2676="TOTAL HAP",N2676,MAX(IF('PTE - Segment Emissions Calcs'!$B$8:$B$8919=$B2676,'PTE - Segment Emissions Calcs'!$Z$8:$Z$8919,)))</f>
        <v>1.12128E-5</v>
      </c>
      <c r="R2676" s="39"/>
    </row>
    <row r="2677" spans="1:18" x14ac:dyDescent="0.25">
      <c r="A2677" s="53"/>
      <c r="B2677" s="53"/>
      <c r="C2677" s="34" t="s">
        <v>45</v>
      </c>
      <c r="D2677" s="35"/>
      <c r="E2677" s="35"/>
      <c r="F2677" s="35">
        <f ca="1">IFERROR(VLOOKUP($E2677&amp;"-1",'PTE - Segment Emissions Calcs'!$I$8:$V$8919,16,FALSE),0)</f>
        <v>4.64E-10</v>
      </c>
      <c r="G2677" s="35">
        <f ca="1">IFERROR(VLOOKUP($E2677&amp;"-2",'PTE - Segment Emissions Calcs'!$I$8:$V$8919,16,FALSE),0)</f>
        <v>0</v>
      </c>
      <c r="H2677" s="36">
        <f t="shared" ca="1" si="120"/>
        <v>4.64E-10</v>
      </c>
      <c r="I2677" s="37">
        <f ca="1">IFERROR(VLOOKUP($E2677&amp;"-1",'PTE - Segment Emissions Calcs'!$I$8:$X$8919,18,FALSE),0)</f>
        <v>2.0323200000000003E-9</v>
      </c>
      <c r="J2677" s="37">
        <f ca="1">IFERROR(VLOOKUP($E2677&amp;"-2",'PTE - Segment Emissions Calcs'!$I$8:$X$8919,18,FALSE),0)</f>
        <v>0</v>
      </c>
      <c r="K2677" s="37">
        <f t="shared" ca="1" si="121"/>
        <v>2.0323200000000003E-9</v>
      </c>
      <c r="L2677" s="37">
        <f ca="1">IFERROR(VLOOKUP($E2677&amp;"-1",'PTE - Segment Emissions Calcs'!$I$8:$Z$8919,20,FALSE),0)</f>
        <v>2.0323200000000003E-9</v>
      </c>
      <c r="M2677" s="37">
        <f ca="1">IFERROR(VLOOKUP($E2677&amp;"-2",'PTE - Segment Emissions Calcs'!$I$8:$Z$8919,20,FALSE),0)</f>
        <v>0</v>
      </c>
      <c r="N2677" s="37">
        <f t="shared" ca="1" si="122"/>
        <v>2.0323200000000003E-9</v>
      </c>
      <c r="O2677" s="38">
        <f t="array" aca="1" ref="O2677" ca="1">IF($H2677="TOTAL HAP",H2677,MAX(IF('PTE - Segment Emissions Calcs'!$B$8:$B$8919=$B2677,'PTE - Segment Emissions Calcs'!$V$8:$V$8919,)))</f>
        <v>4.64E-10</v>
      </c>
      <c r="P2677" s="38">
        <f t="array" aca="1" ref="P2677" ca="1">IF($H2677="TOTAL HAP",K2677,MAX(IF('PTE - Segment Emissions Calcs'!$B$8:$B$8919=$B2677,'PTE - Segment Emissions Calcs'!$X$8:$X$8919,)))</f>
        <v>2.0323200000000003E-9</v>
      </c>
      <c r="Q2677" s="38">
        <f t="array" aca="1" ref="Q2677" ca="1">IF($H2677="TOTAL HAP",N2677,MAX(IF('PTE - Segment Emissions Calcs'!$B$8:$B$8919=$B2677,'PTE - Segment Emissions Calcs'!$Z$8:$Z$8919,)))</f>
        <v>2.0323200000000003E-9</v>
      </c>
      <c r="R2677" s="39"/>
    </row>
    <row r="2678" spans="1:18" x14ac:dyDescent="0.25">
      <c r="A2678" s="53"/>
      <c r="B2678" s="53"/>
      <c r="C2678" s="34" t="s">
        <v>46</v>
      </c>
      <c r="D2678" s="35"/>
      <c r="E2678" s="35"/>
      <c r="F2678" s="35">
        <f ca="1">IFERROR(VLOOKUP($E2678&amp;"-1",'PTE - Segment Emissions Calcs'!$I$8:$V$8919,16,FALSE),0)</f>
        <v>4.3200000000000006E-10</v>
      </c>
      <c r="G2678" s="35">
        <f ca="1">IFERROR(VLOOKUP($E2678&amp;"-2",'PTE - Segment Emissions Calcs'!$I$8:$V$8919,16,FALSE),0)</f>
        <v>0</v>
      </c>
      <c r="H2678" s="36">
        <f t="shared" ca="1" si="120"/>
        <v>4.3200000000000006E-10</v>
      </c>
      <c r="I2678" s="37">
        <f ca="1">IFERROR(VLOOKUP($E2678&amp;"-1",'PTE - Segment Emissions Calcs'!$I$8:$X$8919,18,FALSE),0)</f>
        <v>1.8921600000000002E-9</v>
      </c>
      <c r="J2678" s="37">
        <f ca="1">IFERROR(VLOOKUP($E2678&amp;"-2",'PTE - Segment Emissions Calcs'!$I$8:$X$8919,18,FALSE),0)</f>
        <v>0</v>
      </c>
      <c r="K2678" s="37">
        <f t="shared" ca="1" si="121"/>
        <v>1.8921600000000002E-9</v>
      </c>
      <c r="L2678" s="37">
        <f ca="1">IFERROR(VLOOKUP($E2678&amp;"-1",'PTE - Segment Emissions Calcs'!$I$8:$Z$8919,20,FALSE),0)</f>
        <v>1.8921600000000002E-9</v>
      </c>
      <c r="M2678" s="37">
        <f ca="1">IFERROR(VLOOKUP($E2678&amp;"-2",'PTE - Segment Emissions Calcs'!$I$8:$Z$8919,20,FALSE),0)</f>
        <v>0</v>
      </c>
      <c r="N2678" s="37">
        <f t="shared" ca="1" si="122"/>
        <v>1.8921600000000002E-9</v>
      </c>
      <c r="O2678" s="38">
        <f t="array" aca="1" ref="O2678" ca="1">IF($H2678="TOTAL HAP",H2678,MAX(IF('PTE - Segment Emissions Calcs'!$B$8:$B$8919=$B2678,'PTE - Segment Emissions Calcs'!$V$8:$V$8919,)))</f>
        <v>4.3200000000000006E-10</v>
      </c>
      <c r="P2678" s="38">
        <f t="array" aca="1" ref="P2678" ca="1">IF($H2678="TOTAL HAP",K2678,MAX(IF('PTE - Segment Emissions Calcs'!$B$8:$B$8919=$B2678,'PTE - Segment Emissions Calcs'!$X$8:$X$8919,)))</f>
        <v>1.8921600000000002E-9</v>
      </c>
      <c r="Q2678" s="38">
        <f t="array" aca="1" ref="Q2678" ca="1">IF($H2678="TOTAL HAP",N2678,MAX(IF('PTE - Segment Emissions Calcs'!$B$8:$B$8919=$B2678,'PTE - Segment Emissions Calcs'!$Z$8:$Z$8919,)))</f>
        <v>1.8921600000000002E-9</v>
      </c>
      <c r="R2678" s="39"/>
    </row>
    <row r="2679" spans="1:18" x14ac:dyDescent="0.25">
      <c r="A2679" s="53"/>
      <c r="B2679" s="53"/>
      <c r="C2679" s="34" t="s">
        <v>47</v>
      </c>
      <c r="D2679" s="35"/>
      <c r="E2679" s="35"/>
      <c r="F2679" s="35">
        <f ca="1">IFERROR(VLOOKUP($E2679&amp;"-1",'PTE - Segment Emissions Calcs'!$I$8:$V$8919,16,FALSE),0)</f>
        <v>1.184E-5</v>
      </c>
      <c r="G2679" s="35">
        <f ca="1">IFERROR(VLOOKUP($E2679&amp;"-2",'PTE - Segment Emissions Calcs'!$I$8:$V$8919,16,FALSE),0)</f>
        <v>0</v>
      </c>
      <c r="H2679" s="36">
        <f t="shared" ca="1" si="120"/>
        <v>1.184E-5</v>
      </c>
      <c r="I2679" s="37">
        <f ca="1">IFERROR(VLOOKUP($E2679&amp;"-1",'PTE - Segment Emissions Calcs'!$I$8:$X$8919,18,FALSE),0)</f>
        <v>5.18592E-5</v>
      </c>
      <c r="J2679" s="37">
        <f ca="1">IFERROR(VLOOKUP($E2679&amp;"-2",'PTE - Segment Emissions Calcs'!$I$8:$X$8919,18,FALSE),0)</f>
        <v>0</v>
      </c>
      <c r="K2679" s="37">
        <f t="shared" ca="1" si="121"/>
        <v>5.18592E-5</v>
      </c>
      <c r="L2679" s="37">
        <f ca="1">IFERROR(VLOOKUP($E2679&amp;"-1",'PTE - Segment Emissions Calcs'!$I$8:$Z$8919,20,FALSE),0)</f>
        <v>5.18592E-5</v>
      </c>
      <c r="M2679" s="37">
        <f ca="1">IFERROR(VLOOKUP($E2679&amp;"-2",'PTE - Segment Emissions Calcs'!$I$8:$Z$8919,20,FALSE),0)</f>
        <v>0</v>
      </c>
      <c r="N2679" s="37">
        <f t="shared" ca="1" si="122"/>
        <v>5.18592E-5</v>
      </c>
      <c r="O2679" s="38">
        <f t="array" aca="1" ref="O2679" ca="1">IF($H2679="TOTAL HAP",H2679,MAX(IF('PTE - Segment Emissions Calcs'!$B$8:$B$8919=$B2679,'PTE - Segment Emissions Calcs'!$V$8:$V$8919,)))</f>
        <v>1.184E-5</v>
      </c>
      <c r="P2679" s="38">
        <f t="array" aca="1" ref="P2679" ca="1">IF($H2679="TOTAL HAP",K2679,MAX(IF('PTE - Segment Emissions Calcs'!$B$8:$B$8919=$B2679,'PTE - Segment Emissions Calcs'!$X$8:$X$8919,)))</f>
        <v>5.18592E-5</v>
      </c>
      <c r="Q2679" s="38">
        <f t="array" aca="1" ref="Q2679" ca="1">IF($H2679="TOTAL HAP",N2679,MAX(IF('PTE - Segment Emissions Calcs'!$B$8:$B$8919=$B2679,'PTE - Segment Emissions Calcs'!$Z$8:$Z$8919,)))</f>
        <v>5.18592E-5</v>
      </c>
      <c r="R2679" s="39"/>
    </row>
    <row r="2680" spans="1:18" x14ac:dyDescent="0.25">
      <c r="A2680" s="53"/>
      <c r="B2680" s="53"/>
      <c r="C2680" s="34" t="s">
        <v>48</v>
      </c>
      <c r="D2680" s="35"/>
      <c r="E2680" s="35"/>
      <c r="F2680" s="35">
        <f ca="1">IFERROR(VLOOKUP($E2680&amp;"-1",'PTE - Segment Emissions Calcs'!$I$8:$V$8919,16,FALSE),0)</f>
        <v>2.8235294117647062E-4</v>
      </c>
      <c r="G2680" s="35">
        <f ca="1">IFERROR(VLOOKUP($E2680&amp;"-2",'PTE - Segment Emissions Calcs'!$I$8:$V$8919,16,FALSE),0)</f>
        <v>0</v>
      </c>
      <c r="H2680" s="36">
        <f t="shared" ca="1" si="120"/>
        <v>2.8235294117647062E-4</v>
      </c>
      <c r="I2680" s="37">
        <f ca="1">IFERROR(VLOOKUP($E2680&amp;"-1",'PTE - Segment Emissions Calcs'!$I$8:$X$8919,18,FALSE),0)</f>
        <v>1.2367058823529414E-3</v>
      </c>
      <c r="J2680" s="37">
        <f ca="1">IFERROR(VLOOKUP($E2680&amp;"-2",'PTE - Segment Emissions Calcs'!$I$8:$X$8919,18,FALSE),0)</f>
        <v>0</v>
      </c>
      <c r="K2680" s="37">
        <f t="shared" ca="1" si="121"/>
        <v>1.2367058823529414E-3</v>
      </c>
      <c r="L2680" s="37">
        <f ca="1">IFERROR(VLOOKUP($E2680&amp;"-1",'PTE - Segment Emissions Calcs'!$I$8:$Z$8919,20,FALSE),0)</f>
        <v>1.2367058823529414E-3</v>
      </c>
      <c r="M2680" s="37">
        <f ca="1">IFERROR(VLOOKUP($E2680&amp;"-2",'PTE - Segment Emissions Calcs'!$I$8:$Z$8919,20,FALSE),0)</f>
        <v>0</v>
      </c>
      <c r="N2680" s="37">
        <f t="shared" ca="1" si="122"/>
        <v>1.2367058823529414E-3</v>
      </c>
      <c r="O2680" s="38">
        <f t="array" aca="1" ref="O2680" ca="1">IF($H2680="TOTAL HAP",H2680,MAX(IF('PTE - Segment Emissions Calcs'!$B$8:$B$8919=$B2680,'PTE - Segment Emissions Calcs'!$V$8:$V$8919,)))</f>
        <v>2.8235294117647062E-4</v>
      </c>
      <c r="P2680" s="38">
        <f t="array" aca="1" ref="P2680" ca="1">IF($H2680="TOTAL HAP",K2680,MAX(IF('PTE - Segment Emissions Calcs'!$B$8:$B$8919=$B2680,'PTE - Segment Emissions Calcs'!$X$8:$X$8919,)))</f>
        <v>1.2367058823529414E-3</v>
      </c>
      <c r="Q2680" s="38">
        <f t="array" aca="1" ref="Q2680" ca="1">IF($H2680="TOTAL HAP",N2680,MAX(IF('PTE - Segment Emissions Calcs'!$B$8:$B$8919=$B2680,'PTE - Segment Emissions Calcs'!$Z$8:$Z$8919,)))</f>
        <v>1.2367058823529414E-3</v>
      </c>
      <c r="R2680" s="39"/>
    </row>
    <row r="2681" spans="1:18" x14ac:dyDescent="0.25">
      <c r="A2681" s="53"/>
      <c r="B2681" s="53"/>
      <c r="C2681" s="34" t="s">
        <v>49</v>
      </c>
      <c r="D2681" s="35"/>
      <c r="E2681" s="35"/>
      <c r="F2681" s="35">
        <f ca="1">IFERROR(VLOOKUP($E2681&amp;"-1",'PTE - Segment Emissions Calcs'!$I$8:$V$8919,16,FALSE),0)</f>
        <v>1.1295999999999999E-8</v>
      </c>
      <c r="G2681" s="35">
        <f ca="1">IFERROR(VLOOKUP($E2681&amp;"-2",'PTE - Segment Emissions Calcs'!$I$8:$V$8919,16,FALSE),0)</f>
        <v>0</v>
      </c>
      <c r="H2681" s="36">
        <f t="shared" ca="1" si="120"/>
        <v>1.1295999999999999E-8</v>
      </c>
      <c r="I2681" s="37">
        <f ca="1">IFERROR(VLOOKUP($E2681&amp;"-1",'PTE - Segment Emissions Calcs'!$I$8:$X$8919,18,FALSE),0)</f>
        <v>4.947648E-8</v>
      </c>
      <c r="J2681" s="37">
        <f ca="1">IFERROR(VLOOKUP($E2681&amp;"-2",'PTE - Segment Emissions Calcs'!$I$8:$X$8919,18,FALSE),0)</f>
        <v>0</v>
      </c>
      <c r="K2681" s="37">
        <f t="shared" ca="1" si="121"/>
        <v>4.947648E-8</v>
      </c>
      <c r="L2681" s="37">
        <f ca="1">IFERROR(VLOOKUP($E2681&amp;"-1",'PTE - Segment Emissions Calcs'!$I$8:$Z$8919,20,FALSE),0)</f>
        <v>4.947648E-8</v>
      </c>
      <c r="M2681" s="37">
        <f ca="1">IFERROR(VLOOKUP($E2681&amp;"-2",'PTE - Segment Emissions Calcs'!$I$8:$Z$8919,20,FALSE),0)</f>
        <v>0</v>
      </c>
      <c r="N2681" s="37">
        <f t="shared" ca="1" si="122"/>
        <v>4.947648E-8</v>
      </c>
      <c r="O2681" s="38">
        <f t="array" aca="1" ref="O2681" ca="1">IF($H2681="TOTAL HAP",H2681,MAX(IF('PTE - Segment Emissions Calcs'!$B$8:$B$8919=$B2681,'PTE - Segment Emissions Calcs'!$V$8:$V$8919,)))</f>
        <v>1.1295999999999999E-8</v>
      </c>
      <c r="P2681" s="38">
        <f t="array" aca="1" ref="P2681" ca="1">IF($H2681="TOTAL HAP",K2681,MAX(IF('PTE - Segment Emissions Calcs'!$B$8:$B$8919=$B2681,'PTE - Segment Emissions Calcs'!$X$8:$X$8919,)))</f>
        <v>4.947648E-8</v>
      </c>
      <c r="Q2681" s="38">
        <f t="array" aca="1" ref="Q2681" ca="1">IF($H2681="TOTAL HAP",N2681,MAX(IF('PTE - Segment Emissions Calcs'!$B$8:$B$8919=$B2681,'PTE - Segment Emissions Calcs'!$Z$8:$Z$8919,)))</f>
        <v>4.947648E-8</v>
      </c>
      <c r="R2681" s="39"/>
    </row>
    <row r="2682" spans="1:18" x14ac:dyDescent="0.25">
      <c r="A2682" s="53"/>
      <c r="B2682" s="53"/>
      <c r="C2682" s="34" t="s">
        <v>59</v>
      </c>
      <c r="D2682" s="35"/>
      <c r="E2682" s="35"/>
      <c r="F2682" s="35">
        <f ca="1">IFERROR(VLOOKUP($E2682&amp;"-1",'PTE - Segment Emissions Calcs'!$I$8:$V$8919,16,FALSE),0)</f>
        <v>5.9607843137254899E-8</v>
      </c>
      <c r="G2682" s="35">
        <f ca="1">IFERROR(VLOOKUP($E2682&amp;"-2",'PTE - Segment Emissions Calcs'!$I$8:$V$8919,16,FALSE),0)</f>
        <v>0</v>
      </c>
      <c r="H2682" s="36">
        <f t="shared" ca="1" si="120"/>
        <v>5.9607843137254899E-8</v>
      </c>
      <c r="I2682" s="37">
        <f ca="1">IFERROR(VLOOKUP($E2682&amp;"-1",'PTE - Segment Emissions Calcs'!$I$8:$X$8919,18,FALSE),0)</f>
        <v>2.6108235294117644E-7</v>
      </c>
      <c r="J2682" s="37">
        <f ca="1">IFERROR(VLOOKUP($E2682&amp;"-2",'PTE - Segment Emissions Calcs'!$I$8:$X$8919,18,FALSE),0)</f>
        <v>0</v>
      </c>
      <c r="K2682" s="37">
        <f t="shared" ca="1" si="121"/>
        <v>2.6108235294117644E-7</v>
      </c>
      <c r="L2682" s="37">
        <f ca="1">IFERROR(VLOOKUP($E2682&amp;"-1",'PTE - Segment Emissions Calcs'!$I$8:$Z$8919,20,FALSE),0)</f>
        <v>2.6108235294117644E-7</v>
      </c>
      <c r="M2682" s="37">
        <f ca="1">IFERROR(VLOOKUP($E2682&amp;"-2",'PTE - Segment Emissions Calcs'!$I$8:$Z$8919,20,FALSE),0)</f>
        <v>0</v>
      </c>
      <c r="N2682" s="37">
        <f t="shared" ca="1" si="122"/>
        <v>2.6108235294117644E-7</v>
      </c>
      <c r="O2682" s="38">
        <f t="array" aca="1" ref="O2682" ca="1">IF($H2682="TOTAL HAP",H2682,MAX(IF('PTE - Segment Emissions Calcs'!$B$8:$B$8919=$B2682,'PTE - Segment Emissions Calcs'!$V$8:$V$8919,)))</f>
        <v>5.9607843137254899E-8</v>
      </c>
      <c r="P2682" s="38">
        <f t="array" aca="1" ref="P2682" ca="1">IF($H2682="TOTAL HAP",K2682,MAX(IF('PTE - Segment Emissions Calcs'!$B$8:$B$8919=$B2682,'PTE - Segment Emissions Calcs'!$X$8:$X$8919,)))</f>
        <v>2.6108235294117644E-7</v>
      </c>
      <c r="Q2682" s="38">
        <f t="array" aca="1" ref="Q2682" ca="1">IF($H2682="TOTAL HAP",N2682,MAX(IF('PTE - Segment Emissions Calcs'!$B$8:$B$8919=$B2682,'PTE - Segment Emissions Calcs'!$Z$8:$Z$8919,)))</f>
        <v>2.6108235294117644E-7</v>
      </c>
      <c r="R2682" s="39"/>
    </row>
    <row r="2683" spans="1:18" x14ac:dyDescent="0.25">
      <c r="A2683" s="53"/>
      <c r="B2683" s="53"/>
      <c r="C2683" s="34" t="s">
        <v>60</v>
      </c>
      <c r="D2683" s="35"/>
      <c r="E2683" s="35"/>
      <c r="F2683" s="35">
        <f ca="1">IFERROR(VLOOKUP($E2683&amp;"-1",'PTE - Segment Emissions Calcs'!$I$8:$V$8919,16,FALSE),0)</f>
        <v>4.0784313725490191E-8</v>
      </c>
      <c r="G2683" s="35">
        <f ca="1">IFERROR(VLOOKUP($E2683&amp;"-2",'PTE - Segment Emissions Calcs'!$I$8:$V$8919,16,FALSE),0)</f>
        <v>0</v>
      </c>
      <c r="H2683" s="36">
        <f t="shared" ca="1" si="120"/>
        <v>4.0784313725490191E-8</v>
      </c>
      <c r="I2683" s="37">
        <f ca="1">IFERROR(VLOOKUP($E2683&amp;"-1",'PTE - Segment Emissions Calcs'!$I$8:$X$8919,18,FALSE),0)</f>
        <v>1.7863529411764702E-7</v>
      </c>
      <c r="J2683" s="37">
        <f ca="1">IFERROR(VLOOKUP($E2683&amp;"-2",'PTE - Segment Emissions Calcs'!$I$8:$X$8919,18,FALSE),0)</f>
        <v>0</v>
      </c>
      <c r="K2683" s="37">
        <f t="shared" ca="1" si="121"/>
        <v>1.7863529411764702E-7</v>
      </c>
      <c r="L2683" s="37">
        <f ca="1">IFERROR(VLOOKUP($E2683&amp;"-1",'PTE - Segment Emissions Calcs'!$I$8:$Z$8919,20,FALSE),0)</f>
        <v>1.7863529411764702E-7</v>
      </c>
      <c r="M2683" s="37">
        <f ca="1">IFERROR(VLOOKUP($E2683&amp;"-2",'PTE - Segment Emissions Calcs'!$I$8:$Z$8919,20,FALSE),0)</f>
        <v>0</v>
      </c>
      <c r="N2683" s="37">
        <f t="shared" ca="1" si="122"/>
        <v>1.7863529411764702E-7</v>
      </c>
      <c r="O2683" s="38">
        <f t="array" aca="1" ref="O2683" ca="1">IF($H2683="TOTAL HAP",H2683,MAX(IF('PTE - Segment Emissions Calcs'!$B$8:$B$8919=$B2683,'PTE - Segment Emissions Calcs'!$V$8:$V$8919,)))</f>
        <v>4.0784313725490191E-8</v>
      </c>
      <c r="P2683" s="38">
        <f t="array" aca="1" ref="P2683" ca="1">IF($H2683="TOTAL HAP",K2683,MAX(IF('PTE - Segment Emissions Calcs'!$B$8:$B$8919=$B2683,'PTE - Segment Emissions Calcs'!$X$8:$X$8919,)))</f>
        <v>1.7863529411764702E-7</v>
      </c>
      <c r="Q2683" s="38">
        <f t="array" aca="1" ref="Q2683" ca="1">IF($H2683="TOTAL HAP",N2683,MAX(IF('PTE - Segment Emissions Calcs'!$B$8:$B$8919=$B2683,'PTE - Segment Emissions Calcs'!$Z$8:$Z$8919,)))</f>
        <v>1.7863529411764702E-7</v>
      </c>
      <c r="R2683" s="39"/>
    </row>
    <row r="2684" spans="1:18" x14ac:dyDescent="0.25">
      <c r="A2684" s="53"/>
      <c r="B2684" s="53"/>
      <c r="C2684" s="34" t="s">
        <v>50</v>
      </c>
      <c r="D2684" s="35"/>
      <c r="E2684" s="35"/>
      <c r="F2684" s="35">
        <f ca="1">IFERROR(VLOOKUP($E2684&amp;"-1",'PTE - Segment Emissions Calcs'!$I$8:$V$8919,16,FALSE),0)</f>
        <v>9.5686274509803907E-8</v>
      </c>
      <c r="G2684" s="35">
        <f ca="1">IFERROR(VLOOKUP($E2684&amp;"-2",'PTE - Segment Emissions Calcs'!$I$8:$V$8919,16,FALSE),0)</f>
        <v>0</v>
      </c>
      <c r="H2684" s="36">
        <f t="shared" ca="1" si="120"/>
        <v>9.5686274509803907E-8</v>
      </c>
      <c r="I2684" s="37">
        <f ca="1">IFERROR(VLOOKUP($E2684&amp;"-1",'PTE - Segment Emissions Calcs'!$I$8:$X$8919,18,FALSE),0)</f>
        <v>4.191058823529411E-7</v>
      </c>
      <c r="J2684" s="37">
        <f ca="1">IFERROR(VLOOKUP($E2684&amp;"-2",'PTE - Segment Emissions Calcs'!$I$8:$X$8919,18,FALSE),0)</f>
        <v>0</v>
      </c>
      <c r="K2684" s="37">
        <f t="shared" ca="1" si="121"/>
        <v>4.191058823529411E-7</v>
      </c>
      <c r="L2684" s="37">
        <f ca="1">IFERROR(VLOOKUP($E2684&amp;"-1",'PTE - Segment Emissions Calcs'!$I$8:$Z$8919,20,FALSE),0)</f>
        <v>4.191058823529411E-7</v>
      </c>
      <c r="M2684" s="37">
        <f ca="1">IFERROR(VLOOKUP($E2684&amp;"-2",'PTE - Segment Emissions Calcs'!$I$8:$Z$8919,20,FALSE),0)</f>
        <v>0</v>
      </c>
      <c r="N2684" s="37">
        <f t="shared" ca="1" si="122"/>
        <v>4.191058823529411E-7</v>
      </c>
      <c r="O2684" s="38">
        <f t="array" aca="1" ref="O2684" ca="1">IF($H2684="TOTAL HAP",H2684,MAX(IF('PTE - Segment Emissions Calcs'!$B$8:$B$8919=$B2684,'PTE - Segment Emissions Calcs'!$V$8:$V$8919,)))</f>
        <v>9.5686274509803907E-8</v>
      </c>
      <c r="P2684" s="38">
        <f t="array" aca="1" ref="P2684" ca="1">IF($H2684="TOTAL HAP",K2684,MAX(IF('PTE - Segment Emissions Calcs'!$B$8:$B$8919=$B2684,'PTE - Segment Emissions Calcs'!$X$8:$X$8919,)))</f>
        <v>4.191058823529411E-7</v>
      </c>
      <c r="Q2684" s="38">
        <f t="array" aca="1" ref="Q2684" ca="1">IF($H2684="TOTAL HAP",N2684,MAX(IF('PTE - Segment Emissions Calcs'!$B$8:$B$8919=$B2684,'PTE - Segment Emissions Calcs'!$Z$8:$Z$8919,)))</f>
        <v>4.191058823529411E-7</v>
      </c>
      <c r="R2684" s="39"/>
    </row>
    <row r="2685" spans="1:18" x14ac:dyDescent="0.25">
      <c r="A2685" s="53"/>
      <c r="B2685" s="53"/>
      <c r="C2685" s="34" t="s">
        <v>61</v>
      </c>
      <c r="D2685" s="35"/>
      <c r="E2685" s="35"/>
      <c r="F2685" s="35">
        <f ca="1">IFERROR(VLOOKUP($E2685&amp;"-1",'PTE - Segment Emissions Calcs'!$I$8:$V$8919,16,FALSE),0)</f>
        <v>3.2941176470588235E-7</v>
      </c>
      <c r="G2685" s="35">
        <f ca="1">IFERROR(VLOOKUP($E2685&amp;"-2",'PTE - Segment Emissions Calcs'!$I$8:$V$8919,16,FALSE),0)</f>
        <v>0</v>
      </c>
      <c r="H2685" s="36">
        <f t="shared" ca="1" si="120"/>
        <v>3.2941176470588235E-7</v>
      </c>
      <c r="I2685" s="37">
        <f ca="1">IFERROR(VLOOKUP($E2685&amp;"-1",'PTE - Segment Emissions Calcs'!$I$8:$X$8919,18,FALSE),0)</f>
        <v>1.4428235294117646E-6</v>
      </c>
      <c r="J2685" s="37">
        <f ca="1">IFERROR(VLOOKUP($E2685&amp;"-2",'PTE - Segment Emissions Calcs'!$I$8:$X$8919,18,FALSE),0)</f>
        <v>0</v>
      </c>
      <c r="K2685" s="37">
        <f t="shared" ca="1" si="121"/>
        <v>1.4428235294117646E-6</v>
      </c>
      <c r="L2685" s="37">
        <f ca="1">IFERROR(VLOOKUP($E2685&amp;"-1",'PTE - Segment Emissions Calcs'!$I$8:$Z$8919,20,FALSE),0)</f>
        <v>1.4428235294117646E-6</v>
      </c>
      <c r="M2685" s="37">
        <f ca="1">IFERROR(VLOOKUP($E2685&amp;"-2",'PTE - Segment Emissions Calcs'!$I$8:$Z$8919,20,FALSE),0)</f>
        <v>0</v>
      </c>
      <c r="N2685" s="37">
        <f t="shared" ca="1" si="122"/>
        <v>1.4428235294117646E-6</v>
      </c>
      <c r="O2685" s="38">
        <f t="array" aca="1" ref="O2685" ca="1">IF($H2685="TOTAL HAP",H2685,MAX(IF('PTE - Segment Emissions Calcs'!$B$8:$B$8919=$B2685,'PTE - Segment Emissions Calcs'!$V$8:$V$8919,)))</f>
        <v>3.2941176470588235E-7</v>
      </c>
      <c r="P2685" s="38">
        <f t="array" aca="1" ref="P2685" ca="1">IF($H2685="TOTAL HAP",K2685,MAX(IF('PTE - Segment Emissions Calcs'!$B$8:$B$8919=$B2685,'PTE - Segment Emissions Calcs'!$X$8:$X$8919,)))</f>
        <v>1.4428235294117646E-6</v>
      </c>
      <c r="Q2685" s="38">
        <f t="array" aca="1" ref="Q2685" ca="1">IF($H2685="TOTAL HAP",N2685,MAX(IF('PTE - Segment Emissions Calcs'!$B$8:$B$8919=$B2685,'PTE - Segment Emissions Calcs'!$Z$8:$Z$8919,)))</f>
        <v>1.4428235294117646E-6</v>
      </c>
      <c r="R2685" s="39"/>
    </row>
    <row r="2686" spans="1:18" x14ac:dyDescent="0.25">
      <c r="A2686" s="53"/>
      <c r="B2686" s="53"/>
      <c r="C2686" s="34" t="s">
        <v>51</v>
      </c>
      <c r="D2686" s="35"/>
      <c r="E2686" s="35"/>
      <c r="F2686" s="35">
        <f ca="1">IFERROR(VLOOKUP($E2686&amp;"-1",'PTE - Segment Emissions Calcs'!$I$8:$V$8919,16,FALSE),0)</f>
        <v>2.666666666666667E-9</v>
      </c>
      <c r="G2686" s="35">
        <f ca="1">IFERROR(VLOOKUP($E2686&amp;"-2",'PTE - Segment Emissions Calcs'!$I$8:$V$8919,16,FALSE),0)</f>
        <v>0</v>
      </c>
      <c r="H2686" s="36">
        <f t="shared" ca="1" si="120"/>
        <v>2.666666666666667E-9</v>
      </c>
      <c r="I2686" s="37">
        <f ca="1">IFERROR(VLOOKUP($E2686&amp;"-1",'PTE - Segment Emissions Calcs'!$I$8:$X$8919,18,FALSE),0)</f>
        <v>1.1680000000000001E-8</v>
      </c>
      <c r="J2686" s="37">
        <f ca="1">IFERROR(VLOOKUP($E2686&amp;"-2",'PTE - Segment Emissions Calcs'!$I$8:$X$8919,18,FALSE),0)</f>
        <v>0</v>
      </c>
      <c r="K2686" s="37">
        <f t="shared" ca="1" si="121"/>
        <v>1.1680000000000001E-8</v>
      </c>
      <c r="L2686" s="37">
        <f ca="1">IFERROR(VLOOKUP($E2686&amp;"-1",'PTE - Segment Emissions Calcs'!$I$8:$Z$8919,20,FALSE),0)</f>
        <v>1.1680000000000001E-8</v>
      </c>
      <c r="M2686" s="37">
        <f ca="1">IFERROR(VLOOKUP($E2686&amp;"-2",'PTE - Segment Emissions Calcs'!$I$8:$Z$8919,20,FALSE),0)</f>
        <v>0</v>
      </c>
      <c r="N2686" s="37">
        <f t="shared" ca="1" si="122"/>
        <v>1.1680000000000001E-8</v>
      </c>
      <c r="O2686" s="38">
        <f t="array" aca="1" ref="O2686" ca="1">IF($H2686="TOTAL HAP",H2686,MAX(IF('PTE - Segment Emissions Calcs'!$B$8:$B$8919=$B2686,'PTE - Segment Emissions Calcs'!$V$8:$V$8919,)))</f>
        <v>2.666666666666667E-9</v>
      </c>
      <c r="P2686" s="38">
        <f t="array" aca="1" ref="P2686" ca="1">IF($H2686="TOTAL HAP",K2686,MAX(IF('PTE - Segment Emissions Calcs'!$B$8:$B$8919=$B2686,'PTE - Segment Emissions Calcs'!$X$8:$X$8919,)))</f>
        <v>1.1680000000000001E-8</v>
      </c>
      <c r="Q2686" s="38">
        <f t="array" aca="1" ref="Q2686" ca="1">IF($H2686="TOTAL HAP",N2686,MAX(IF('PTE - Segment Emissions Calcs'!$B$8:$B$8919=$B2686,'PTE - Segment Emissions Calcs'!$Z$8:$Z$8919,)))</f>
        <v>1.1680000000000001E-8</v>
      </c>
      <c r="R2686" s="39"/>
    </row>
    <row r="2687" spans="1:18" x14ac:dyDescent="0.25">
      <c r="A2687" s="53"/>
      <c r="B2687" s="53"/>
      <c r="C2687" s="34" t="s">
        <v>67</v>
      </c>
      <c r="D2687" s="35"/>
      <c r="E2687" s="35"/>
      <c r="F2687" s="35">
        <f ca="1">IFERROR(VLOOKUP($E2687&amp;"-1",'PTE - Segment Emissions Calcs'!$I$8:$V$8919,16,FALSE),0)</f>
        <v>6.4000000000000001E-7</v>
      </c>
      <c r="G2687" s="35">
        <f ca="1">IFERROR(VLOOKUP($E2687&amp;"-2",'PTE - Segment Emissions Calcs'!$I$8:$V$8919,16,FALSE),0)</f>
        <v>0</v>
      </c>
      <c r="H2687" s="36">
        <f t="shared" ca="1" si="120"/>
        <v>6.4000000000000001E-7</v>
      </c>
      <c r="I2687" s="37">
        <f ca="1">IFERROR(VLOOKUP($E2687&amp;"-1",'PTE - Segment Emissions Calcs'!$I$8:$X$8919,18,FALSE),0)</f>
        <v>2.8032000000000001E-6</v>
      </c>
      <c r="J2687" s="37">
        <f ca="1">IFERROR(VLOOKUP($E2687&amp;"-2",'PTE - Segment Emissions Calcs'!$I$8:$X$8919,18,FALSE),0)</f>
        <v>0</v>
      </c>
      <c r="K2687" s="37">
        <f t="shared" ca="1" si="121"/>
        <v>2.8032000000000001E-6</v>
      </c>
      <c r="L2687" s="37">
        <f ca="1">IFERROR(VLOOKUP($E2687&amp;"-1",'PTE - Segment Emissions Calcs'!$I$8:$Z$8919,20,FALSE),0)</f>
        <v>2.8032000000000001E-6</v>
      </c>
      <c r="M2687" s="37">
        <f ca="1">IFERROR(VLOOKUP($E2687&amp;"-2",'PTE - Segment Emissions Calcs'!$I$8:$Z$8919,20,FALSE),0)</f>
        <v>0</v>
      </c>
      <c r="N2687" s="37">
        <f t="shared" ca="1" si="122"/>
        <v>2.8032000000000001E-6</v>
      </c>
      <c r="O2687" s="38">
        <f t="array" aca="1" ref="O2687" ca="1">IF($H2687="TOTAL HAP",H2687,MAX(IF('PTE - Segment Emissions Calcs'!$B$8:$B$8919=$B2687,'PTE - Segment Emissions Calcs'!$V$8:$V$8919,)))</f>
        <v>6.4000000000000001E-7</v>
      </c>
      <c r="P2687" s="38">
        <f t="array" aca="1" ref="P2687" ca="1">IF($H2687="TOTAL HAP",K2687,MAX(IF('PTE - Segment Emissions Calcs'!$B$8:$B$8919=$B2687,'PTE - Segment Emissions Calcs'!$X$8:$X$8919,)))</f>
        <v>2.8032000000000001E-6</v>
      </c>
      <c r="Q2687" s="38">
        <f t="array" aca="1" ref="Q2687" ca="1">IF($H2687="TOTAL HAP",N2687,MAX(IF('PTE - Segment Emissions Calcs'!$B$8:$B$8919=$B2687,'PTE - Segment Emissions Calcs'!$Z$8:$Z$8919,)))</f>
        <v>2.8032000000000001E-6</v>
      </c>
      <c r="R2687" s="39"/>
    </row>
    <row r="2688" spans="1:18" x14ac:dyDescent="0.25">
      <c r="A2688" s="53"/>
      <c r="B2688" s="53"/>
      <c r="C2688" s="34" t="s">
        <v>68</v>
      </c>
      <c r="D2688" s="35"/>
      <c r="E2688" s="35"/>
      <c r="F2688" s="35">
        <f ca="1">IFERROR(VLOOKUP($E2688&amp;"-1",'PTE - Segment Emissions Calcs'!$I$8:$V$8919,16,FALSE),0)</f>
        <v>1.024E-7</v>
      </c>
      <c r="G2688" s="35">
        <f ca="1">IFERROR(VLOOKUP($E2688&amp;"-2",'PTE - Segment Emissions Calcs'!$I$8:$V$8919,16,FALSE),0)</f>
        <v>0</v>
      </c>
      <c r="H2688" s="36">
        <f t="shared" ca="1" si="120"/>
        <v>1.024E-7</v>
      </c>
      <c r="I2688" s="37">
        <f ca="1">IFERROR(VLOOKUP($E2688&amp;"-1",'PTE - Segment Emissions Calcs'!$I$8:$X$8919,18,FALSE),0)</f>
        <v>4.4851200000000004E-7</v>
      </c>
      <c r="J2688" s="37">
        <f ca="1">IFERROR(VLOOKUP($E2688&amp;"-2",'PTE - Segment Emissions Calcs'!$I$8:$X$8919,18,FALSE),0)</f>
        <v>0</v>
      </c>
      <c r="K2688" s="37">
        <f t="shared" ca="1" si="121"/>
        <v>4.4851200000000004E-7</v>
      </c>
      <c r="L2688" s="37">
        <f ca="1">IFERROR(VLOOKUP($E2688&amp;"-1",'PTE - Segment Emissions Calcs'!$I$8:$Z$8919,20,FALSE),0)</f>
        <v>4.4851200000000004E-7</v>
      </c>
      <c r="M2688" s="37">
        <f ca="1">IFERROR(VLOOKUP($E2688&amp;"-2",'PTE - Segment Emissions Calcs'!$I$8:$Z$8919,20,FALSE),0)</f>
        <v>0</v>
      </c>
      <c r="N2688" s="37">
        <f t="shared" ca="1" si="122"/>
        <v>4.4851200000000004E-7</v>
      </c>
      <c r="O2688" s="38">
        <f t="array" aca="1" ref="O2688" ca="1">IF($H2688="TOTAL HAP",H2688,MAX(IF('PTE - Segment Emissions Calcs'!$B$8:$B$8919=$B2688,'PTE - Segment Emissions Calcs'!$V$8:$V$8919,)))</f>
        <v>1.024E-7</v>
      </c>
      <c r="P2688" s="38">
        <f t="array" aca="1" ref="P2688" ca="1">IF($H2688="TOTAL HAP",K2688,MAX(IF('PTE - Segment Emissions Calcs'!$B$8:$B$8919=$B2688,'PTE - Segment Emissions Calcs'!$X$8:$X$8919,)))</f>
        <v>4.4851200000000004E-7</v>
      </c>
      <c r="Q2688" s="38">
        <f t="array" aca="1" ref="Q2688" ca="1">IF($H2688="TOTAL HAP",N2688,MAX(IF('PTE - Segment Emissions Calcs'!$B$8:$B$8919=$B2688,'PTE - Segment Emissions Calcs'!$Z$8:$Z$8919,)))</f>
        <v>4.4851200000000004E-7</v>
      </c>
      <c r="R2688" s="39"/>
    </row>
    <row r="2689" spans="1:18" x14ac:dyDescent="0.25">
      <c r="A2689" s="53"/>
      <c r="B2689" s="53"/>
      <c r="C2689" s="34" t="s">
        <v>52</v>
      </c>
      <c r="D2689" s="35"/>
      <c r="E2689" s="35"/>
      <c r="F2689" s="35">
        <f ca="1">IFERROR(VLOOKUP($E2689&amp;"-1",'PTE - Segment Emissions Calcs'!$I$8:$V$8919,16,FALSE),0)</f>
        <v>7.8431372549019623E-10</v>
      </c>
      <c r="G2689" s="35">
        <f ca="1">IFERROR(VLOOKUP($E2689&amp;"-2",'PTE - Segment Emissions Calcs'!$I$8:$V$8919,16,FALSE),0)</f>
        <v>0</v>
      </c>
      <c r="H2689" s="36">
        <f t="shared" ca="1" si="120"/>
        <v>7.8431372549019623E-10</v>
      </c>
      <c r="I2689" s="37">
        <f ca="1">IFERROR(VLOOKUP($E2689&amp;"-1",'PTE - Segment Emissions Calcs'!$I$8:$X$8919,18,FALSE),0)</f>
        <v>3.4352941176470597E-9</v>
      </c>
      <c r="J2689" s="37">
        <f ca="1">IFERROR(VLOOKUP($E2689&amp;"-2",'PTE - Segment Emissions Calcs'!$I$8:$X$8919,18,FALSE),0)</f>
        <v>0</v>
      </c>
      <c r="K2689" s="37">
        <f t="shared" ca="1" si="121"/>
        <v>3.4352941176470597E-9</v>
      </c>
      <c r="L2689" s="37">
        <f ca="1">IFERROR(VLOOKUP($E2689&amp;"-1",'PTE - Segment Emissions Calcs'!$I$8:$Z$8919,20,FALSE),0)</f>
        <v>3.4352941176470597E-9</v>
      </c>
      <c r="M2689" s="37">
        <f ca="1">IFERROR(VLOOKUP($E2689&amp;"-2",'PTE - Segment Emissions Calcs'!$I$8:$Z$8919,20,FALSE),0)</f>
        <v>0</v>
      </c>
      <c r="N2689" s="37">
        <f t="shared" ca="1" si="122"/>
        <v>3.4352941176470597E-9</v>
      </c>
      <c r="O2689" s="38">
        <f t="array" aca="1" ref="O2689" ca="1">IF($H2689="TOTAL HAP",H2689,MAX(IF('PTE - Segment Emissions Calcs'!$B$8:$B$8919=$B2689,'PTE - Segment Emissions Calcs'!$V$8:$V$8919,)))</f>
        <v>7.8431372549019623E-10</v>
      </c>
      <c r="P2689" s="38">
        <f t="array" aca="1" ref="P2689" ca="1">IF($H2689="TOTAL HAP",K2689,MAX(IF('PTE - Segment Emissions Calcs'!$B$8:$B$8919=$B2689,'PTE - Segment Emissions Calcs'!$X$8:$X$8919,)))</f>
        <v>3.4352941176470597E-9</v>
      </c>
      <c r="Q2689" s="38">
        <f t="array" aca="1" ref="Q2689" ca="1">IF($H2689="TOTAL HAP",N2689,MAX(IF('PTE - Segment Emissions Calcs'!$B$8:$B$8919=$B2689,'PTE - Segment Emissions Calcs'!$Z$8:$Z$8919,)))</f>
        <v>3.4352941176470597E-9</v>
      </c>
      <c r="R2689" s="39"/>
    </row>
    <row r="2690" spans="1:18" x14ac:dyDescent="0.25">
      <c r="A2690" s="53"/>
      <c r="B2690" s="53"/>
      <c r="C2690" s="34" t="s">
        <v>62</v>
      </c>
      <c r="D2690" s="35"/>
      <c r="E2690" s="35"/>
      <c r="F2690" s="35">
        <f ca="1">IFERROR(VLOOKUP($E2690&amp;"-1",'PTE - Segment Emissions Calcs'!$I$8:$V$8919,16,FALSE),0)</f>
        <v>1.4080000000000002E-7</v>
      </c>
      <c r="G2690" s="35">
        <f ca="1">IFERROR(VLOOKUP($E2690&amp;"-2",'PTE - Segment Emissions Calcs'!$I$8:$V$8919,16,FALSE),0)</f>
        <v>0</v>
      </c>
      <c r="H2690" s="36">
        <f t="shared" ca="1" si="120"/>
        <v>1.4080000000000002E-7</v>
      </c>
      <c r="I2690" s="37">
        <f ca="1">IFERROR(VLOOKUP($E2690&amp;"-1",'PTE - Segment Emissions Calcs'!$I$8:$X$8919,18,FALSE),0)</f>
        <v>6.1670400000000007E-7</v>
      </c>
      <c r="J2690" s="37">
        <f ca="1">IFERROR(VLOOKUP($E2690&amp;"-2",'PTE - Segment Emissions Calcs'!$I$8:$X$8919,18,FALSE),0)</f>
        <v>0</v>
      </c>
      <c r="K2690" s="37">
        <f t="shared" ca="1" si="121"/>
        <v>6.1670400000000007E-7</v>
      </c>
      <c r="L2690" s="37">
        <f ca="1">IFERROR(VLOOKUP($E2690&amp;"-1",'PTE - Segment Emissions Calcs'!$I$8:$Z$8919,20,FALSE),0)</f>
        <v>6.1670400000000007E-7</v>
      </c>
      <c r="M2690" s="37">
        <f ca="1">IFERROR(VLOOKUP($E2690&amp;"-2",'PTE - Segment Emissions Calcs'!$I$8:$Z$8919,20,FALSE),0)</f>
        <v>0</v>
      </c>
      <c r="N2690" s="37">
        <f t="shared" ca="1" si="122"/>
        <v>6.1670400000000007E-7</v>
      </c>
      <c r="O2690" s="38">
        <f t="array" aca="1" ref="O2690" ca="1">IF($H2690="TOTAL HAP",H2690,MAX(IF('PTE - Segment Emissions Calcs'!$B$8:$B$8919=$B2690,'PTE - Segment Emissions Calcs'!$V$8:$V$8919,)))</f>
        <v>1.4080000000000002E-7</v>
      </c>
      <c r="P2690" s="38">
        <f t="array" aca="1" ref="P2690" ca="1">IF($H2690="TOTAL HAP",K2690,MAX(IF('PTE - Segment Emissions Calcs'!$B$8:$B$8919=$B2690,'PTE - Segment Emissions Calcs'!$X$8:$X$8919,)))</f>
        <v>6.1670400000000007E-7</v>
      </c>
      <c r="Q2690" s="38">
        <f t="array" aca="1" ref="Q2690" ca="1">IF($H2690="TOTAL HAP",N2690,MAX(IF('PTE - Segment Emissions Calcs'!$B$8:$B$8919=$B2690,'PTE - Segment Emissions Calcs'!$Z$8:$Z$8919,)))</f>
        <v>6.1670400000000007E-7</v>
      </c>
      <c r="R2690" s="39"/>
    </row>
    <row r="2691" spans="1:18" x14ac:dyDescent="0.25">
      <c r="A2691" s="53"/>
      <c r="B2691" s="53"/>
      <c r="C2691" s="34" t="s">
        <v>53</v>
      </c>
      <c r="D2691" s="35"/>
      <c r="E2691" s="35"/>
      <c r="F2691" s="35">
        <f ca="1">IFERROR(VLOOKUP($E2691&amp;"-1",'PTE - Segment Emissions Calcs'!$I$8:$V$8919,16,FALSE),0)</f>
        <v>5.3333333333333334E-7</v>
      </c>
      <c r="G2691" s="35">
        <f ca="1">IFERROR(VLOOKUP($E2691&amp;"-2",'PTE - Segment Emissions Calcs'!$I$8:$V$8919,16,FALSE),0)</f>
        <v>0</v>
      </c>
      <c r="H2691" s="36">
        <f t="shared" ca="1" si="120"/>
        <v>5.3333333333333334E-7</v>
      </c>
      <c r="I2691" s="37">
        <f ca="1">IFERROR(VLOOKUP($E2691&amp;"-1",'PTE - Segment Emissions Calcs'!$I$8:$X$8919,18,FALSE),0)</f>
        <v>2.3360000000000002E-6</v>
      </c>
      <c r="J2691" s="37">
        <f ca="1">IFERROR(VLOOKUP($E2691&amp;"-2",'PTE - Segment Emissions Calcs'!$I$8:$X$8919,18,FALSE),0)</f>
        <v>0</v>
      </c>
      <c r="K2691" s="37">
        <f t="shared" ca="1" si="121"/>
        <v>2.3360000000000002E-6</v>
      </c>
      <c r="L2691" s="37">
        <f ca="1">IFERROR(VLOOKUP($E2691&amp;"-1",'PTE - Segment Emissions Calcs'!$I$8:$Z$8919,20,FALSE),0)</f>
        <v>2.3360000000000002E-6</v>
      </c>
      <c r="M2691" s="37">
        <f ca="1">IFERROR(VLOOKUP($E2691&amp;"-2",'PTE - Segment Emissions Calcs'!$I$8:$Z$8919,20,FALSE),0)</f>
        <v>0</v>
      </c>
      <c r="N2691" s="37">
        <f t="shared" ca="1" si="122"/>
        <v>2.3360000000000002E-6</v>
      </c>
      <c r="O2691" s="38">
        <f t="array" aca="1" ref="O2691" ca="1">IF($H2691="TOTAL HAP",H2691,MAX(IF('PTE - Segment Emissions Calcs'!$B$8:$B$8919=$B2691,'PTE - Segment Emissions Calcs'!$V$8:$V$8919,)))</f>
        <v>5.3333333333333334E-7</v>
      </c>
      <c r="P2691" s="38">
        <f t="array" aca="1" ref="P2691" ca="1">IF($H2691="TOTAL HAP",K2691,MAX(IF('PTE - Segment Emissions Calcs'!$B$8:$B$8919=$B2691,'PTE - Segment Emissions Calcs'!$X$8:$X$8919,)))</f>
        <v>2.3360000000000002E-6</v>
      </c>
      <c r="Q2691" s="38">
        <f t="array" aca="1" ref="Q2691" ca="1">IF($H2691="TOTAL HAP",N2691,MAX(IF('PTE - Segment Emissions Calcs'!$B$8:$B$8919=$B2691,'PTE - Segment Emissions Calcs'!$Z$8:$Z$8919,)))</f>
        <v>2.3360000000000002E-6</v>
      </c>
      <c r="R2691" s="39"/>
    </row>
    <row r="2692" spans="1:18" x14ac:dyDescent="0.25">
      <c r="A2692" s="53"/>
      <c r="B2692" s="53"/>
      <c r="C2692" s="34" t="s">
        <v>69</v>
      </c>
      <c r="D2692" s="35"/>
      <c r="E2692" s="35"/>
      <c r="F2692" s="35">
        <f ca="1">IFERROR(VLOOKUP($E2692&amp;"-1",'PTE - Segment Emissions Calcs'!$I$8:$V$8919,16,FALSE),0)</f>
        <v>4.0000000000000007E-6</v>
      </c>
      <c r="G2692" s="35">
        <f ca="1">IFERROR(VLOOKUP($E2692&amp;"-2",'PTE - Segment Emissions Calcs'!$I$8:$V$8919,16,FALSE),0)</f>
        <v>0</v>
      </c>
      <c r="H2692" s="36">
        <f t="shared" ca="1" si="120"/>
        <v>4.0000000000000007E-6</v>
      </c>
      <c r="I2692" s="37">
        <f ca="1">IFERROR(VLOOKUP($E2692&amp;"-1",'PTE - Segment Emissions Calcs'!$I$8:$X$8919,18,FALSE),0)</f>
        <v>1.7520000000000005E-5</v>
      </c>
      <c r="J2692" s="37">
        <f ca="1">IFERROR(VLOOKUP($E2692&amp;"-2",'PTE - Segment Emissions Calcs'!$I$8:$X$8919,18,FALSE),0)</f>
        <v>0</v>
      </c>
      <c r="K2692" s="37">
        <f t="shared" ca="1" si="121"/>
        <v>1.7520000000000005E-5</v>
      </c>
      <c r="L2692" s="37">
        <f ca="1">IFERROR(VLOOKUP($E2692&amp;"-1",'PTE - Segment Emissions Calcs'!$I$8:$Z$8919,20,FALSE),0)</f>
        <v>1.7520000000000005E-5</v>
      </c>
      <c r="M2692" s="37">
        <f ca="1">IFERROR(VLOOKUP($E2692&amp;"-2",'PTE - Segment Emissions Calcs'!$I$8:$Z$8919,20,FALSE),0)</f>
        <v>0</v>
      </c>
      <c r="N2692" s="37">
        <f t="shared" ca="1" si="122"/>
        <v>1.7520000000000005E-5</v>
      </c>
      <c r="O2692" s="38">
        <f t="array" aca="1" ref="O2692" ca="1">IF($H2692="TOTAL HAP",H2692,MAX(IF('PTE - Segment Emissions Calcs'!$B$8:$B$8919=$B2692,'PTE - Segment Emissions Calcs'!$V$8:$V$8919,)))</f>
        <v>4.0000000000000007E-6</v>
      </c>
      <c r="P2692" s="38">
        <f t="array" aca="1" ref="P2692" ca="1">IF($H2692="TOTAL HAP",K2692,MAX(IF('PTE - Segment Emissions Calcs'!$B$8:$B$8919=$B2692,'PTE - Segment Emissions Calcs'!$X$8:$X$8919,)))</f>
        <v>1.7520000000000005E-5</v>
      </c>
      <c r="Q2692" s="38">
        <f t="array" aca="1" ref="Q2692" ca="1">IF($H2692="TOTAL HAP",N2692,MAX(IF('PTE - Segment Emissions Calcs'!$B$8:$B$8919=$B2692,'PTE - Segment Emissions Calcs'!$Z$8:$Z$8919,)))</f>
        <v>1.7520000000000005E-5</v>
      </c>
      <c r="R2692" s="39"/>
    </row>
    <row r="2693" spans="1:18" ht="15.75" thickBot="1" x14ac:dyDescent="0.3">
      <c r="A2693" s="54"/>
      <c r="B2693" s="54"/>
      <c r="C2693" s="43" t="s">
        <v>70</v>
      </c>
      <c r="D2693" s="44"/>
      <c r="E2693" s="44"/>
      <c r="F2693" s="44">
        <f ca="1">IFERROR(VLOOKUP($E2693&amp;"-1",'PTE - Segment Emissions Calcs'!$I$8:$V$8919,16,FALSE),0)</f>
        <v>1.4037411764705883E-7</v>
      </c>
      <c r="G2693" s="44">
        <f ca="1">IFERROR(VLOOKUP($E2693&amp;"-2",'PTE - Segment Emissions Calcs'!$I$8:$V$8919,16,FALSE),0)</f>
        <v>0</v>
      </c>
      <c r="H2693" s="45">
        <f t="shared" ca="1" si="120"/>
        <v>1.4037411764705883E-7</v>
      </c>
      <c r="I2693" s="46">
        <f ca="1">IFERROR(VLOOKUP($E2693&amp;"-1",'PTE - Segment Emissions Calcs'!$I$8:$X$8919,18,FALSE),0)</f>
        <v>6.1483863529411768E-7</v>
      </c>
      <c r="J2693" s="46">
        <f ca="1">IFERROR(VLOOKUP($E2693&amp;"-2",'PTE - Segment Emissions Calcs'!$I$8:$X$8919,18,FALSE),0)</f>
        <v>0</v>
      </c>
      <c r="K2693" s="46">
        <f t="shared" ca="1" si="121"/>
        <v>6.1483863529411768E-7</v>
      </c>
      <c r="L2693" s="46">
        <f ca="1">IFERROR(VLOOKUP($E2693&amp;"-1",'PTE - Segment Emissions Calcs'!$I$8:$Z$8919,20,FALSE),0)</f>
        <v>6.1483863529411768E-7</v>
      </c>
      <c r="M2693" s="46">
        <f ca="1">IFERROR(VLOOKUP($E2693&amp;"-2",'PTE - Segment Emissions Calcs'!$I$8:$Z$8919,20,FALSE),0)</f>
        <v>0</v>
      </c>
      <c r="N2693" s="46">
        <f t="shared" ca="1" si="122"/>
        <v>6.1483863529411768E-7</v>
      </c>
      <c r="O2693" s="47">
        <f t="array" aca="1" ref="O2693" ca="1">IF($H2693="TOTAL HAP",H2693,MAX(IF('PTE - Segment Emissions Calcs'!$B$8:$B$8919=$B2693,'PTE - Segment Emissions Calcs'!$V$8:$V$8919,)))</f>
        <v>1.4037411764705883E-7</v>
      </c>
      <c r="P2693" s="47">
        <f t="array" aca="1" ref="P2693" ca="1">IF($H2693="TOTAL HAP",K2693,MAX(IF('PTE - Segment Emissions Calcs'!$B$8:$B$8919=$B2693,'PTE - Segment Emissions Calcs'!$X$8:$X$8919,)))</f>
        <v>6.1483863529411768E-7</v>
      </c>
      <c r="Q2693" s="47">
        <f t="array" aca="1" ref="Q2693" ca="1">IF($H2693="TOTAL HAP",N2693,MAX(IF('PTE - Segment Emissions Calcs'!$B$8:$B$8919=$B2693,'PTE - Segment Emissions Calcs'!$Z$8:$Z$8919,)))</f>
        <v>6.1483863529411768E-7</v>
      </c>
      <c r="R2693" s="48"/>
    </row>
    <row r="2694" spans="1:18" ht="15.75" thickTop="1" x14ac:dyDescent="0.25">
      <c r="A2694" s="55" t="str">
        <f ca="1">VLOOKUP(#REF!,'PTE - Segment Emissions Calcs'!$C$8:$J$8919,8,FALSE)</f>
        <v>TREA 028</v>
      </c>
      <c r="B2694" s="25" t="str">
        <f ca="1">VLOOKUP(A2694,'PTE - Segment Emissions Calcs'!$J$8:$O$8919,4,FALSE)</f>
        <v>Primary Flare</v>
      </c>
      <c r="C2694" s="26" t="s">
        <v>17</v>
      </c>
      <c r="D2694" s="27"/>
      <c r="E2694" s="27"/>
      <c r="F2694" s="27">
        <f ca="1">IFERROR(VLOOKUP($E2694&amp;"-1",'PTE - Segment Emissions Calcs'!$I$8:$V$8919,16,FALSE),0)</f>
        <v>2.4705882352941178</v>
      </c>
      <c r="G2694" s="27">
        <f ca="1">IFERROR(VLOOKUP($E2694&amp;"-2",'PTE - Segment Emissions Calcs'!$I$8:$V$8919,16,FALSE),0)</f>
        <v>0</v>
      </c>
      <c r="H2694" s="28">
        <f t="shared" ca="1" si="120"/>
        <v>2.4705882352941178</v>
      </c>
      <c r="I2694" s="29">
        <f ca="1">IFERROR(VLOOKUP($E2694&amp;"-1",'PTE - Segment Emissions Calcs'!$I$8:$X$8919,18,FALSE),0)</f>
        <v>10.821176470588236</v>
      </c>
      <c r="J2694" s="29">
        <f ca="1">IFERROR(VLOOKUP($E2694&amp;"-2",'PTE - Segment Emissions Calcs'!$I$8:$X$8919,18,FALSE),0)</f>
        <v>0</v>
      </c>
      <c r="K2694" s="29">
        <f t="shared" ca="1" si="121"/>
        <v>10.821176470588236</v>
      </c>
      <c r="L2694" s="29">
        <f ca="1">IFERROR(VLOOKUP($E2694&amp;"-1",'PTE - Segment Emissions Calcs'!$I$8:$Z$8919,20,FALSE),0)</f>
        <v>10.821176470588236</v>
      </c>
      <c r="M2694" s="29">
        <f ca="1">IFERROR(VLOOKUP($E2694&amp;"-2",'PTE - Segment Emissions Calcs'!$I$8:$Z$8919,20,FALSE),0)</f>
        <v>0</v>
      </c>
      <c r="N2694" s="29">
        <f t="shared" ca="1" si="122"/>
        <v>10.821176470588236</v>
      </c>
      <c r="O2694" s="30">
        <f t="array" aca="1" ref="O2694" ca="1">IF($H2694="TOTAL HAP",H2694,MAX(IF('PTE - Segment Emissions Calcs'!$B$8:$B$8919=$B2694,'PTE - Segment Emissions Calcs'!$V$8:$V$8919,)))</f>
        <v>2.4705882352941178</v>
      </c>
      <c r="P2694" s="30">
        <f t="array" aca="1" ref="P2694" ca="1">IF($H2694="TOTAL HAP",K2694,MAX(IF('PTE - Segment Emissions Calcs'!$B$8:$B$8919=$B2694,'PTE - Segment Emissions Calcs'!$X$8:$X$8919,)))</f>
        <v>10.821176470588236</v>
      </c>
      <c r="Q2694" s="30">
        <f t="array" aca="1" ref="Q2694" ca="1">IF($H2694="TOTAL HAP",N2694,MAX(IF('PTE - Segment Emissions Calcs'!$B$8:$B$8919=$B2694,'PTE - Segment Emissions Calcs'!$Z$8:$Z$8919,)))</f>
        <v>10.821176470588236</v>
      </c>
      <c r="R2694" s="31"/>
    </row>
    <row r="2695" spans="1:18" x14ac:dyDescent="0.25">
      <c r="A2695" s="56"/>
      <c r="B2695" s="56"/>
      <c r="C2695" s="34" t="s">
        <v>18</v>
      </c>
      <c r="D2695" s="35"/>
      <c r="E2695" s="35"/>
      <c r="F2695" s="35">
        <f ca="1">IFERROR(VLOOKUP($E2695&amp;"-1",'PTE - Segment Emissions Calcs'!$I$8:$V$8919,16,FALSE),0)</f>
        <v>1.125E-4</v>
      </c>
      <c r="G2695" s="35">
        <f ca="1">IFERROR(VLOOKUP($E2695&amp;"-2",'PTE - Segment Emissions Calcs'!$I$8:$V$8919,16,FALSE),0)</f>
        <v>0</v>
      </c>
      <c r="H2695" s="36">
        <f t="shared" ca="1" si="120"/>
        <v>1.125E-4</v>
      </c>
      <c r="I2695" s="37">
        <f ca="1">IFERROR(VLOOKUP($E2695&amp;"-1",'PTE - Segment Emissions Calcs'!$I$8:$X$8919,18,FALSE),0)</f>
        <v>4.9274999999999992E-4</v>
      </c>
      <c r="J2695" s="37">
        <f ca="1">IFERROR(VLOOKUP($E2695&amp;"-2",'PTE - Segment Emissions Calcs'!$I$8:$X$8919,18,FALSE),0)</f>
        <v>0</v>
      </c>
      <c r="K2695" s="37">
        <f t="shared" ca="1" si="121"/>
        <v>4.9274999999999992E-4</v>
      </c>
      <c r="L2695" s="37">
        <f ca="1">IFERROR(VLOOKUP($E2695&amp;"-1",'PTE - Segment Emissions Calcs'!$I$8:$Z$8919,20,FALSE),0)</f>
        <v>4.9274999999999992E-4</v>
      </c>
      <c r="M2695" s="37">
        <f ca="1">IFERROR(VLOOKUP($E2695&amp;"-2",'PTE - Segment Emissions Calcs'!$I$8:$Z$8919,20,FALSE),0)</f>
        <v>0</v>
      </c>
      <c r="N2695" s="37">
        <f t="shared" ca="1" si="122"/>
        <v>4.9274999999999992E-4</v>
      </c>
      <c r="O2695" s="38">
        <f t="array" aca="1" ref="O2695" ca="1">IF($H2695="TOTAL HAP",H2695,MAX(IF('PTE - Segment Emissions Calcs'!$B$8:$B$8919=$B2695,'PTE - Segment Emissions Calcs'!$V$8:$V$8919,)))</f>
        <v>1.125E-4</v>
      </c>
      <c r="P2695" s="38">
        <f t="array" aca="1" ref="P2695" ca="1">IF($H2695="TOTAL HAP",K2695,MAX(IF('PTE - Segment Emissions Calcs'!$B$8:$B$8919=$B2695,'PTE - Segment Emissions Calcs'!$X$8:$X$8919,)))</f>
        <v>4.9274999999999992E-4</v>
      </c>
      <c r="Q2695" s="38">
        <f t="array" aca="1" ref="Q2695" ca="1">IF($H2695="TOTAL HAP",N2695,MAX(IF('PTE - Segment Emissions Calcs'!$B$8:$B$8919=$B2695,'PTE - Segment Emissions Calcs'!$Z$8:$Z$8919,)))</f>
        <v>4.9274999999999992E-4</v>
      </c>
      <c r="R2695" s="39"/>
    </row>
    <row r="2696" spans="1:18" x14ac:dyDescent="0.25">
      <c r="A2696" s="56"/>
      <c r="B2696" s="56"/>
      <c r="C2696" s="34" t="s">
        <v>19</v>
      </c>
      <c r="D2696" s="35"/>
      <c r="E2696" s="35"/>
      <c r="F2696" s="35">
        <f ca="1">IFERROR(VLOOKUP($E2696&amp;"-1",'PTE - Segment Emissions Calcs'!$I$8:$V$8919,16,FALSE),0)</f>
        <v>2.9411764705882351</v>
      </c>
      <c r="G2696" s="35">
        <f ca="1">IFERROR(VLOOKUP($E2696&amp;"-2",'PTE - Segment Emissions Calcs'!$I$8:$V$8919,16,FALSE),0)</f>
        <v>0</v>
      </c>
      <c r="H2696" s="36">
        <f t="shared" ca="1" si="120"/>
        <v>2.9411764705882351</v>
      </c>
      <c r="I2696" s="37">
        <f ca="1">IFERROR(VLOOKUP($E2696&amp;"-1",'PTE - Segment Emissions Calcs'!$I$8:$X$8919,18,FALSE),0)</f>
        <v>12.882352941176471</v>
      </c>
      <c r="J2696" s="37">
        <f ca="1">IFERROR(VLOOKUP($E2696&amp;"-2",'PTE - Segment Emissions Calcs'!$I$8:$X$8919,18,FALSE),0)</f>
        <v>0</v>
      </c>
      <c r="K2696" s="37">
        <f t="shared" ca="1" si="121"/>
        <v>12.882352941176471</v>
      </c>
      <c r="L2696" s="37">
        <f ca="1">IFERROR(VLOOKUP($E2696&amp;"-1",'PTE - Segment Emissions Calcs'!$I$8:$Z$8919,20,FALSE),0)</f>
        <v>12.882352941176471</v>
      </c>
      <c r="M2696" s="37">
        <f ca="1">IFERROR(VLOOKUP($E2696&amp;"-2",'PTE - Segment Emissions Calcs'!$I$8:$Z$8919,20,FALSE),0)</f>
        <v>0</v>
      </c>
      <c r="N2696" s="37">
        <f t="shared" ca="1" si="122"/>
        <v>12.882352941176471</v>
      </c>
      <c r="O2696" s="38">
        <f t="array" aca="1" ref="O2696" ca="1">IF($H2696="TOTAL HAP",H2696,MAX(IF('PTE - Segment Emissions Calcs'!$B$8:$B$8919=$B2696,'PTE - Segment Emissions Calcs'!$V$8:$V$8919,)))</f>
        <v>2.9411764705882351</v>
      </c>
      <c r="P2696" s="38">
        <f t="array" aca="1" ref="P2696" ca="1">IF($H2696="TOTAL HAP",K2696,MAX(IF('PTE - Segment Emissions Calcs'!$B$8:$B$8919=$B2696,'PTE - Segment Emissions Calcs'!$X$8:$X$8919,)))</f>
        <v>12.882352941176471</v>
      </c>
      <c r="Q2696" s="38">
        <f t="array" aca="1" ref="Q2696" ca="1">IF($H2696="TOTAL HAP",N2696,MAX(IF('PTE - Segment Emissions Calcs'!$B$8:$B$8919=$B2696,'PTE - Segment Emissions Calcs'!$Z$8:$Z$8919,)))</f>
        <v>12.882352941176471</v>
      </c>
      <c r="R2696" s="39"/>
    </row>
    <row r="2697" spans="1:18" x14ac:dyDescent="0.25">
      <c r="A2697" s="53"/>
      <c r="B2697" s="53"/>
      <c r="C2697" s="34" t="s">
        <v>20</v>
      </c>
      <c r="D2697" s="35"/>
      <c r="E2697" s="35"/>
      <c r="F2697" s="35">
        <f ca="1">IFERROR(VLOOKUP($E2697&amp;"-1",'PTE - Segment Emissions Calcs'!$I$8:$V$8919,16,FALSE),0)</f>
        <v>0.22352941176470589</v>
      </c>
      <c r="G2697" s="35">
        <f ca="1">IFERROR(VLOOKUP($E2697&amp;"-2",'PTE - Segment Emissions Calcs'!$I$8:$V$8919,16,FALSE),0)</f>
        <v>0</v>
      </c>
      <c r="H2697" s="36">
        <f t="shared" ca="1" si="120"/>
        <v>0.22352941176470589</v>
      </c>
      <c r="I2697" s="37">
        <f ca="1">IFERROR(VLOOKUP($E2697&amp;"-1",'PTE - Segment Emissions Calcs'!$I$8:$X$8919,18,FALSE),0)</f>
        <v>0.97905882352941187</v>
      </c>
      <c r="J2697" s="37">
        <f ca="1">IFERROR(VLOOKUP($E2697&amp;"-2",'PTE - Segment Emissions Calcs'!$I$8:$X$8919,18,FALSE),0)</f>
        <v>0</v>
      </c>
      <c r="K2697" s="37">
        <f t="shared" ca="1" si="121"/>
        <v>0.97905882352941187</v>
      </c>
      <c r="L2697" s="37">
        <f ca="1">IFERROR(VLOOKUP($E2697&amp;"-1",'PTE - Segment Emissions Calcs'!$I$8:$Z$8919,20,FALSE),0)</f>
        <v>0.97905882352941187</v>
      </c>
      <c r="M2697" s="37">
        <f ca="1">IFERROR(VLOOKUP($E2697&amp;"-2",'PTE - Segment Emissions Calcs'!$I$8:$Z$8919,20,FALSE),0)</f>
        <v>0</v>
      </c>
      <c r="N2697" s="37">
        <f t="shared" ca="1" si="122"/>
        <v>0.97905882352941187</v>
      </c>
      <c r="O2697" s="38">
        <f t="array" aca="1" ref="O2697" ca="1">IF($H2697="TOTAL HAP",H2697,MAX(IF('PTE - Segment Emissions Calcs'!$B$8:$B$8919=$B2697,'PTE - Segment Emissions Calcs'!$V$8:$V$8919,)))</f>
        <v>0.22352941176470589</v>
      </c>
      <c r="P2697" s="38">
        <f t="array" aca="1" ref="P2697" ca="1">IF($H2697="TOTAL HAP",K2697,MAX(IF('PTE - Segment Emissions Calcs'!$B$8:$B$8919=$B2697,'PTE - Segment Emissions Calcs'!$X$8:$X$8919,)))</f>
        <v>0.97905882352941187</v>
      </c>
      <c r="Q2697" s="38">
        <f t="array" aca="1" ref="Q2697" ca="1">IF($H2697="TOTAL HAP",N2697,MAX(IF('PTE - Segment Emissions Calcs'!$B$8:$B$8919=$B2697,'PTE - Segment Emissions Calcs'!$Z$8:$Z$8919,)))</f>
        <v>0.97905882352941187</v>
      </c>
      <c r="R2697" s="39"/>
    </row>
    <row r="2698" spans="1:18" x14ac:dyDescent="0.25">
      <c r="A2698" s="53"/>
      <c r="B2698" s="53"/>
      <c r="C2698" s="34" t="s">
        <v>21</v>
      </c>
      <c r="D2698" s="35"/>
      <c r="E2698" s="35"/>
      <c r="F2698" s="35">
        <f ca="1">IFERROR(VLOOKUP($E2698&amp;"-1",'PTE - Segment Emissions Calcs'!$I$8:$V$8919,16,FALSE),0)</f>
        <v>0.22352941176470589</v>
      </c>
      <c r="G2698" s="35">
        <f ca="1">IFERROR(VLOOKUP($E2698&amp;"-2",'PTE - Segment Emissions Calcs'!$I$8:$V$8919,16,FALSE),0)</f>
        <v>0</v>
      </c>
      <c r="H2698" s="36">
        <f t="shared" ca="1" si="120"/>
        <v>0.22352941176470589</v>
      </c>
      <c r="I2698" s="37">
        <f ca="1">IFERROR(VLOOKUP($E2698&amp;"-1",'PTE - Segment Emissions Calcs'!$I$8:$X$8919,18,FALSE),0)</f>
        <v>0.97905882352941187</v>
      </c>
      <c r="J2698" s="37">
        <f ca="1">IFERROR(VLOOKUP($E2698&amp;"-2",'PTE - Segment Emissions Calcs'!$I$8:$X$8919,18,FALSE),0)</f>
        <v>0</v>
      </c>
      <c r="K2698" s="37">
        <f t="shared" ca="1" si="121"/>
        <v>0.97905882352941187</v>
      </c>
      <c r="L2698" s="37">
        <f ca="1">IFERROR(VLOOKUP($E2698&amp;"-1",'PTE - Segment Emissions Calcs'!$I$8:$Z$8919,20,FALSE),0)</f>
        <v>0.97905882352941187</v>
      </c>
      <c r="M2698" s="37">
        <f ca="1">IFERROR(VLOOKUP($E2698&amp;"-2",'PTE - Segment Emissions Calcs'!$I$8:$Z$8919,20,FALSE),0)</f>
        <v>0</v>
      </c>
      <c r="N2698" s="37">
        <f t="shared" ca="1" si="122"/>
        <v>0.97905882352941187</v>
      </c>
      <c r="O2698" s="38">
        <f t="array" aca="1" ref="O2698" ca="1">IF($H2698="TOTAL HAP",H2698,MAX(IF('PTE - Segment Emissions Calcs'!$B$8:$B$8919=$B2698,'PTE - Segment Emissions Calcs'!$V$8:$V$8919,)))</f>
        <v>0.22352941176470589</v>
      </c>
      <c r="P2698" s="38">
        <f t="array" aca="1" ref="P2698" ca="1">IF($H2698="TOTAL HAP",K2698,MAX(IF('PTE - Segment Emissions Calcs'!$B$8:$B$8919=$B2698,'PTE - Segment Emissions Calcs'!$X$8:$X$8919,)))</f>
        <v>0.97905882352941187</v>
      </c>
      <c r="Q2698" s="38">
        <f t="array" aca="1" ref="Q2698" ca="1">IF($H2698="TOTAL HAP",N2698,MAX(IF('PTE - Segment Emissions Calcs'!$B$8:$B$8919=$B2698,'PTE - Segment Emissions Calcs'!$Z$8:$Z$8919,)))</f>
        <v>0.97905882352941187</v>
      </c>
      <c r="R2698" s="39"/>
    </row>
    <row r="2699" spans="1:18" x14ac:dyDescent="0.25">
      <c r="A2699" s="53"/>
      <c r="B2699" s="53"/>
      <c r="C2699" s="34" t="s">
        <v>22</v>
      </c>
      <c r="D2699" s="35"/>
      <c r="E2699" s="35"/>
      <c r="F2699" s="35">
        <f ca="1">IFERROR(VLOOKUP($E2699&amp;"-1",'PTE - Segment Emissions Calcs'!$I$8:$V$8919,16,FALSE),0)</f>
        <v>0.22352941176470589</v>
      </c>
      <c r="G2699" s="35">
        <f ca="1">IFERROR(VLOOKUP($E2699&amp;"-2",'PTE - Segment Emissions Calcs'!$I$8:$V$8919,16,FALSE),0)</f>
        <v>0</v>
      </c>
      <c r="H2699" s="36">
        <f t="shared" ca="1" si="120"/>
        <v>0.22352941176470589</v>
      </c>
      <c r="I2699" s="37">
        <f ca="1">IFERROR(VLOOKUP($E2699&amp;"-1",'PTE - Segment Emissions Calcs'!$I$8:$X$8919,18,FALSE),0)</f>
        <v>0.97905882352941187</v>
      </c>
      <c r="J2699" s="37">
        <f ca="1">IFERROR(VLOOKUP($E2699&amp;"-2",'PTE - Segment Emissions Calcs'!$I$8:$X$8919,18,FALSE),0)</f>
        <v>0</v>
      </c>
      <c r="K2699" s="37">
        <f t="shared" ca="1" si="121"/>
        <v>0.97905882352941187</v>
      </c>
      <c r="L2699" s="37">
        <f ca="1">IFERROR(VLOOKUP($E2699&amp;"-1",'PTE - Segment Emissions Calcs'!$I$8:$Z$8919,20,FALSE),0)</f>
        <v>0.97905882352941187</v>
      </c>
      <c r="M2699" s="37">
        <f ca="1">IFERROR(VLOOKUP($E2699&amp;"-2",'PTE - Segment Emissions Calcs'!$I$8:$Z$8919,20,FALSE),0)</f>
        <v>0</v>
      </c>
      <c r="N2699" s="37">
        <f t="shared" ca="1" si="122"/>
        <v>0.97905882352941187</v>
      </c>
      <c r="O2699" s="38">
        <f t="array" aca="1" ref="O2699" ca="1">IF($H2699="TOTAL HAP",H2699,MAX(IF('PTE - Segment Emissions Calcs'!$B$8:$B$8919=$B2699,'PTE - Segment Emissions Calcs'!$V$8:$V$8919,)))</f>
        <v>0.22352941176470589</v>
      </c>
      <c r="P2699" s="38">
        <f t="array" aca="1" ref="P2699" ca="1">IF($H2699="TOTAL HAP",K2699,MAX(IF('PTE - Segment Emissions Calcs'!$B$8:$B$8919=$B2699,'PTE - Segment Emissions Calcs'!$X$8:$X$8919,)))</f>
        <v>0.97905882352941187</v>
      </c>
      <c r="Q2699" s="38">
        <f t="array" aca="1" ref="Q2699" ca="1">IF($H2699="TOTAL HAP",N2699,MAX(IF('PTE - Segment Emissions Calcs'!$B$8:$B$8919=$B2699,'PTE - Segment Emissions Calcs'!$Z$8:$Z$8919,)))</f>
        <v>0.97905882352941187</v>
      </c>
      <c r="R2699" s="39"/>
    </row>
    <row r="2700" spans="1:18" x14ac:dyDescent="0.25">
      <c r="A2700" s="53"/>
      <c r="B2700" s="53"/>
      <c r="C2700" s="34" t="s">
        <v>23</v>
      </c>
      <c r="D2700" s="35"/>
      <c r="E2700" s="35"/>
      <c r="F2700" s="35">
        <f ca="1">IFERROR(VLOOKUP($E2700&amp;"-1",'PTE - Segment Emissions Calcs'!$I$8:$V$8919,16,FALSE),0)</f>
        <v>0.80459413316777917</v>
      </c>
      <c r="G2700" s="35">
        <f ca="1">IFERROR(VLOOKUP($E2700&amp;"-2",'PTE - Segment Emissions Calcs'!$I$8:$V$8919,16,FALSE),0)</f>
        <v>0</v>
      </c>
      <c r="H2700" s="36">
        <f t="shared" ca="1" si="120"/>
        <v>0.80459413316777917</v>
      </c>
      <c r="I2700" s="37">
        <f ca="1">IFERROR(VLOOKUP($E2700&amp;"-1",'PTE - Segment Emissions Calcs'!$I$8:$X$8919,18,FALSE),0)</f>
        <v>3.5241223032748725</v>
      </c>
      <c r="J2700" s="37">
        <f ca="1">IFERROR(VLOOKUP($E2700&amp;"-2",'PTE - Segment Emissions Calcs'!$I$8:$X$8919,18,FALSE),0)</f>
        <v>0</v>
      </c>
      <c r="K2700" s="37">
        <f t="shared" ca="1" si="121"/>
        <v>3.5241223032748725</v>
      </c>
      <c r="L2700" s="37">
        <f ca="1">IFERROR(VLOOKUP($E2700&amp;"-1",'PTE - Segment Emissions Calcs'!$I$8:$Z$8919,20,FALSE),0)</f>
        <v>3.5241223032748725</v>
      </c>
      <c r="M2700" s="37">
        <f ca="1">IFERROR(VLOOKUP($E2700&amp;"-2",'PTE - Segment Emissions Calcs'!$I$8:$Z$8919,20,FALSE),0)</f>
        <v>0</v>
      </c>
      <c r="N2700" s="37">
        <f t="shared" ca="1" si="122"/>
        <v>3.5241223032748725</v>
      </c>
      <c r="O2700" s="38">
        <f t="array" aca="1" ref="O2700" ca="1">IF($H2700="TOTAL HAP",H2700,MAX(IF('PTE - Segment Emissions Calcs'!$B$8:$B$8919=$B2700,'PTE - Segment Emissions Calcs'!$V$8:$V$8919,)))</f>
        <v>0.80459413316777917</v>
      </c>
      <c r="P2700" s="38">
        <f t="array" aca="1" ref="P2700" ca="1">IF($H2700="TOTAL HAP",K2700,MAX(IF('PTE - Segment Emissions Calcs'!$B$8:$B$8919=$B2700,'PTE - Segment Emissions Calcs'!$X$8:$X$8919,)))</f>
        <v>3.5241223032748725</v>
      </c>
      <c r="Q2700" s="38">
        <f t="array" aca="1" ref="Q2700" ca="1">IF($H2700="TOTAL HAP",N2700,MAX(IF('PTE - Segment Emissions Calcs'!$B$8:$B$8919=$B2700,'PTE - Segment Emissions Calcs'!$Z$8:$Z$8919,)))</f>
        <v>3.5241223032748725</v>
      </c>
      <c r="R2700" s="39"/>
    </row>
    <row r="2701" spans="1:18" x14ac:dyDescent="0.25">
      <c r="A2701" s="53"/>
      <c r="B2701" s="53"/>
      <c r="C2701" s="34" t="s">
        <v>24</v>
      </c>
      <c r="D2701" s="35"/>
      <c r="E2701" s="35"/>
      <c r="F2701" s="35">
        <f ca="1">IFERROR(VLOOKUP($E2701&amp;"-1",'PTE - Segment Emissions Calcs'!$I$8:$V$8919,16,FALSE),0)</f>
        <v>0.16176470588235295</v>
      </c>
      <c r="G2701" s="35">
        <f ca="1">IFERROR(VLOOKUP($E2701&amp;"-2",'PTE - Segment Emissions Calcs'!$I$8:$V$8919,16,FALSE),0)</f>
        <v>0</v>
      </c>
      <c r="H2701" s="36">
        <f t="shared" ca="1" si="120"/>
        <v>0.16176470588235295</v>
      </c>
      <c r="I2701" s="37">
        <f ca="1">IFERROR(VLOOKUP($E2701&amp;"-1",'PTE - Segment Emissions Calcs'!$I$8:$X$8919,18,FALSE),0)</f>
        <v>0.70852941176470596</v>
      </c>
      <c r="J2701" s="37">
        <f ca="1">IFERROR(VLOOKUP($E2701&amp;"-2",'PTE - Segment Emissions Calcs'!$I$8:$X$8919,18,FALSE),0)</f>
        <v>0</v>
      </c>
      <c r="K2701" s="37">
        <f t="shared" ca="1" si="121"/>
        <v>0.70852941176470596</v>
      </c>
      <c r="L2701" s="37">
        <f ca="1">IFERROR(VLOOKUP($E2701&amp;"-1",'PTE - Segment Emissions Calcs'!$I$8:$Z$8919,20,FALSE),0)</f>
        <v>0.70852941176470596</v>
      </c>
      <c r="M2701" s="37">
        <f ca="1">IFERROR(VLOOKUP($E2701&amp;"-2",'PTE - Segment Emissions Calcs'!$I$8:$Z$8919,20,FALSE),0)</f>
        <v>0</v>
      </c>
      <c r="N2701" s="37">
        <f t="shared" ca="1" si="122"/>
        <v>0.70852941176470596</v>
      </c>
      <c r="O2701" s="38">
        <f t="array" aca="1" ref="O2701" ca="1">IF($H2701="TOTAL HAP",H2701,MAX(IF('PTE - Segment Emissions Calcs'!$B$8:$B$8919=$B2701,'PTE - Segment Emissions Calcs'!$V$8:$V$8919,)))</f>
        <v>0.16176470588235295</v>
      </c>
      <c r="P2701" s="38">
        <f t="array" aca="1" ref="P2701" ca="1">IF($H2701="TOTAL HAP",K2701,MAX(IF('PTE - Segment Emissions Calcs'!$B$8:$B$8919=$B2701,'PTE - Segment Emissions Calcs'!$X$8:$X$8919,)))</f>
        <v>0.70852941176470596</v>
      </c>
      <c r="Q2701" s="38">
        <f t="array" aca="1" ref="Q2701" ca="1">IF($H2701="TOTAL HAP",N2701,MAX(IF('PTE - Segment Emissions Calcs'!$B$8:$B$8919=$B2701,'PTE - Segment Emissions Calcs'!$Z$8:$Z$8919,)))</f>
        <v>0.70852941176470596</v>
      </c>
      <c r="R2701" s="39"/>
    </row>
    <row r="2702" spans="1:18" x14ac:dyDescent="0.25">
      <c r="A2702" s="53"/>
      <c r="B2702" s="53"/>
      <c r="C2702" s="34" t="s">
        <v>25</v>
      </c>
      <c r="D2702" s="35"/>
      <c r="E2702" s="35"/>
      <c r="F2702" s="35">
        <f ca="1">IFERROR(VLOOKUP($E2702&amp;"-1",'PTE - Segment Emissions Calcs'!$I$8:$V$8919,16,FALSE),0)</f>
        <v>3499.3200000000006</v>
      </c>
      <c r="G2702" s="35">
        <f ca="1">IFERROR(VLOOKUP($E2702&amp;"-2",'PTE - Segment Emissions Calcs'!$I$8:$V$8919,16,FALSE),0)</f>
        <v>0</v>
      </c>
      <c r="H2702" s="36">
        <f t="shared" ca="1" si="120"/>
        <v>3499.3200000000006</v>
      </c>
      <c r="I2702" s="37">
        <f ca="1">IFERROR(VLOOKUP($E2702&amp;"-1",'PTE - Segment Emissions Calcs'!$I$8:$X$8919,18,FALSE),0)</f>
        <v>15327.021600000004</v>
      </c>
      <c r="J2702" s="37">
        <f ca="1">IFERROR(VLOOKUP($E2702&amp;"-2",'PTE - Segment Emissions Calcs'!$I$8:$X$8919,18,FALSE),0)</f>
        <v>0</v>
      </c>
      <c r="K2702" s="37">
        <f t="shared" ca="1" si="121"/>
        <v>15327.021600000004</v>
      </c>
      <c r="L2702" s="37">
        <f ca="1">IFERROR(VLOOKUP($E2702&amp;"-1",'PTE - Segment Emissions Calcs'!$I$8:$Z$8919,20,FALSE),0)</f>
        <v>15327.021600000004</v>
      </c>
      <c r="M2702" s="37">
        <f ca="1">IFERROR(VLOOKUP($E2702&amp;"-2",'PTE - Segment Emissions Calcs'!$I$8:$Z$8919,20,FALSE),0)</f>
        <v>0</v>
      </c>
      <c r="N2702" s="37">
        <f t="shared" ca="1" si="122"/>
        <v>15327.021600000004</v>
      </c>
      <c r="O2702" s="38">
        <f t="array" aca="1" ref="O2702" ca="1">IF($H2702="TOTAL HAP",H2702,MAX(IF('PTE - Segment Emissions Calcs'!$B$8:$B$8919=$B2702,'PTE - Segment Emissions Calcs'!$V$8:$V$8919,)))</f>
        <v>3499.3200000000006</v>
      </c>
      <c r="P2702" s="38">
        <f t="array" aca="1" ref="P2702" ca="1">IF($H2702="TOTAL HAP",K2702,MAX(IF('PTE - Segment Emissions Calcs'!$B$8:$B$8919=$B2702,'PTE - Segment Emissions Calcs'!$X$8:$X$8919,)))</f>
        <v>15327.021600000004</v>
      </c>
      <c r="Q2702" s="38">
        <f t="array" aca="1" ref="Q2702" ca="1">IF($H2702="TOTAL HAP",N2702,MAX(IF('PTE - Segment Emissions Calcs'!$B$8:$B$8919=$B2702,'PTE - Segment Emissions Calcs'!$Z$8:$Z$8919,)))</f>
        <v>15327.021600000004</v>
      </c>
      <c r="R2702" s="39"/>
    </row>
    <row r="2703" spans="1:18" x14ac:dyDescent="0.25">
      <c r="A2703" s="53"/>
      <c r="B2703" s="53"/>
      <c r="C2703" s="34" t="s">
        <v>26</v>
      </c>
      <c r="D2703" s="35"/>
      <c r="E2703" s="35"/>
      <c r="F2703" s="35">
        <f ca="1">IFERROR(VLOOKUP($E2703&amp;"-1",'PTE - Segment Emissions Calcs'!$I$8:$V$8919,16,FALSE),0)</f>
        <v>6.6000000000000003E-2</v>
      </c>
      <c r="G2703" s="35">
        <f ca="1">IFERROR(VLOOKUP($E2703&amp;"-2",'PTE - Segment Emissions Calcs'!$I$8:$V$8919,16,FALSE),0)</f>
        <v>0</v>
      </c>
      <c r="H2703" s="36">
        <f t="shared" ca="1" si="120"/>
        <v>6.6000000000000003E-2</v>
      </c>
      <c r="I2703" s="37">
        <f ca="1">IFERROR(VLOOKUP($E2703&amp;"-1",'PTE - Segment Emissions Calcs'!$I$8:$X$8919,18,FALSE),0)</f>
        <v>0.28908000000000006</v>
      </c>
      <c r="J2703" s="37">
        <f ca="1">IFERROR(VLOOKUP($E2703&amp;"-2",'PTE - Segment Emissions Calcs'!$I$8:$X$8919,18,FALSE),0)</f>
        <v>0</v>
      </c>
      <c r="K2703" s="37">
        <f t="shared" ca="1" si="121"/>
        <v>0.28908000000000006</v>
      </c>
      <c r="L2703" s="37">
        <f ca="1">IFERROR(VLOOKUP($E2703&amp;"-1",'PTE - Segment Emissions Calcs'!$I$8:$Z$8919,20,FALSE),0)</f>
        <v>0.28908000000000006</v>
      </c>
      <c r="M2703" s="37">
        <f ca="1">IFERROR(VLOOKUP($E2703&amp;"-2",'PTE - Segment Emissions Calcs'!$I$8:$Z$8919,20,FALSE),0)</f>
        <v>0</v>
      </c>
      <c r="N2703" s="37">
        <f t="shared" ca="1" si="122"/>
        <v>0.28908000000000006</v>
      </c>
      <c r="O2703" s="38">
        <f t="array" aca="1" ref="O2703" ca="1">IF($H2703="TOTAL HAP",H2703,MAX(IF('PTE - Segment Emissions Calcs'!$B$8:$B$8919=$B2703,'PTE - Segment Emissions Calcs'!$V$8:$V$8919,)))</f>
        <v>6.6000000000000003E-2</v>
      </c>
      <c r="P2703" s="38">
        <f t="array" aca="1" ref="P2703" ca="1">IF($H2703="TOTAL HAP",K2703,MAX(IF('PTE - Segment Emissions Calcs'!$B$8:$B$8919=$B2703,'PTE - Segment Emissions Calcs'!$X$8:$X$8919,)))</f>
        <v>0.28908000000000006</v>
      </c>
      <c r="Q2703" s="38">
        <f t="array" aca="1" ref="Q2703" ca="1">IF($H2703="TOTAL HAP",N2703,MAX(IF('PTE - Segment Emissions Calcs'!$B$8:$B$8919=$B2703,'PTE - Segment Emissions Calcs'!$Z$8:$Z$8919,)))</f>
        <v>0.28908000000000006</v>
      </c>
      <c r="R2703" s="39"/>
    </row>
    <row r="2704" spans="1:18" x14ac:dyDescent="0.25">
      <c r="A2704" s="53"/>
      <c r="B2704" s="53"/>
      <c r="C2704" s="34" t="s">
        <v>27</v>
      </c>
      <c r="D2704" s="35"/>
      <c r="E2704" s="35"/>
      <c r="F2704" s="35">
        <f ca="1">IFERROR(VLOOKUP($E2704&amp;"-1",'PTE - Segment Emissions Calcs'!$I$8:$V$8919,16,FALSE),0)</f>
        <v>6.6000000000000008E-3</v>
      </c>
      <c r="G2704" s="35">
        <f ca="1">IFERROR(VLOOKUP($E2704&amp;"-2",'PTE - Segment Emissions Calcs'!$I$8:$V$8919,16,FALSE),0)</f>
        <v>0</v>
      </c>
      <c r="H2704" s="36">
        <f t="shared" ca="1" si="120"/>
        <v>6.6000000000000008E-3</v>
      </c>
      <c r="I2704" s="37">
        <f ca="1">IFERROR(VLOOKUP($E2704&amp;"-1",'PTE - Segment Emissions Calcs'!$I$8:$X$8919,18,FALSE),0)</f>
        <v>2.8908000000000003E-2</v>
      </c>
      <c r="J2704" s="37">
        <f ca="1">IFERROR(VLOOKUP($E2704&amp;"-2",'PTE - Segment Emissions Calcs'!$I$8:$X$8919,18,FALSE),0)</f>
        <v>0</v>
      </c>
      <c r="K2704" s="37">
        <f t="shared" ca="1" si="121"/>
        <v>2.8908000000000003E-2</v>
      </c>
      <c r="L2704" s="37">
        <f ca="1">IFERROR(VLOOKUP($E2704&amp;"-1",'PTE - Segment Emissions Calcs'!$I$8:$Z$8919,20,FALSE),0)</f>
        <v>2.8908000000000003E-2</v>
      </c>
      <c r="M2704" s="37">
        <f ca="1">IFERROR(VLOOKUP($E2704&amp;"-2",'PTE - Segment Emissions Calcs'!$I$8:$Z$8919,20,FALSE),0)</f>
        <v>0</v>
      </c>
      <c r="N2704" s="37">
        <f t="shared" ca="1" si="122"/>
        <v>2.8908000000000003E-2</v>
      </c>
      <c r="O2704" s="38">
        <f t="array" aca="1" ref="O2704" ca="1">IF($H2704="TOTAL HAP",H2704,MAX(IF('PTE - Segment Emissions Calcs'!$B$8:$B$8919=$B2704,'PTE - Segment Emissions Calcs'!$V$8:$V$8919,)))</f>
        <v>6.6000000000000008E-3</v>
      </c>
      <c r="P2704" s="38">
        <f t="array" aca="1" ref="P2704" ca="1">IF($H2704="TOTAL HAP",K2704,MAX(IF('PTE - Segment Emissions Calcs'!$B$8:$B$8919=$B2704,'PTE - Segment Emissions Calcs'!$X$8:$X$8919,)))</f>
        <v>2.8908000000000003E-2</v>
      </c>
      <c r="Q2704" s="38">
        <f t="array" aca="1" ref="Q2704" ca="1">IF($H2704="TOTAL HAP",N2704,MAX(IF('PTE - Segment Emissions Calcs'!$B$8:$B$8919=$B2704,'PTE - Segment Emissions Calcs'!$Z$8:$Z$8919,)))</f>
        <v>2.8908000000000003E-2</v>
      </c>
      <c r="R2704" s="39"/>
    </row>
    <row r="2705" spans="1:18" x14ac:dyDescent="0.25">
      <c r="A2705" s="53"/>
      <c r="B2705" s="53"/>
      <c r="C2705" s="34" t="s">
        <v>28</v>
      </c>
      <c r="D2705" s="35"/>
      <c r="E2705" s="35"/>
      <c r="F2705" s="35">
        <f ca="1">IFERROR(VLOOKUP($E2705&amp;"-1",'PTE - Segment Emissions Calcs'!$I$8:$V$8919,16,FALSE),0)</f>
        <v>3502.9368000000009</v>
      </c>
      <c r="G2705" s="35">
        <f ca="1">IFERROR(VLOOKUP($E2705&amp;"-2",'PTE - Segment Emissions Calcs'!$I$8:$V$8919,16,FALSE),0)</f>
        <v>0</v>
      </c>
      <c r="H2705" s="36">
        <f t="shared" ca="1" si="120"/>
        <v>3502.9368000000009</v>
      </c>
      <c r="I2705" s="37">
        <f ca="1">IFERROR(VLOOKUP($E2705&amp;"-1",'PTE - Segment Emissions Calcs'!$I$8:$X$8919,18,FALSE),0)</f>
        <v>15342.863184000003</v>
      </c>
      <c r="J2705" s="37">
        <f ca="1">IFERROR(VLOOKUP($E2705&amp;"-2",'PTE - Segment Emissions Calcs'!$I$8:$X$8919,18,FALSE),0)</f>
        <v>0</v>
      </c>
      <c r="K2705" s="37">
        <f t="shared" ca="1" si="121"/>
        <v>15342.863184000003</v>
      </c>
      <c r="L2705" s="37">
        <f ca="1">IFERROR(VLOOKUP($E2705&amp;"-1",'PTE - Segment Emissions Calcs'!$I$8:$Z$8919,20,FALSE),0)</f>
        <v>15342.863184000003</v>
      </c>
      <c r="M2705" s="37">
        <f ca="1">IFERROR(VLOOKUP($E2705&amp;"-2",'PTE - Segment Emissions Calcs'!$I$8:$Z$8919,20,FALSE),0)</f>
        <v>0</v>
      </c>
      <c r="N2705" s="37">
        <f t="shared" ca="1" si="122"/>
        <v>15342.863184000003</v>
      </c>
      <c r="O2705" s="38">
        <f t="array" aca="1" ref="O2705" ca="1">IF($H2705="TOTAL HAP",H2705,MAX(IF('PTE - Segment Emissions Calcs'!$B$8:$B$8919=$B2705,'PTE - Segment Emissions Calcs'!$V$8:$V$8919,)))</f>
        <v>3502.9368000000009</v>
      </c>
      <c r="P2705" s="38">
        <f t="array" aca="1" ref="P2705" ca="1">IF($H2705="TOTAL HAP",K2705,MAX(IF('PTE - Segment Emissions Calcs'!$B$8:$B$8919=$B2705,'PTE - Segment Emissions Calcs'!$X$8:$X$8919,)))</f>
        <v>15342.863184000003</v>
      </c>
      <c r="Q2705" s="38">
        <f t="array" aca="1" ref="Q2705" ca="1">IF($H2705="TOTAL HAP",N2705,MAX(IF('PTE - Segment Emissions Calcs'!$B$8:$B$8919=$B2705,'PTE - Segment Emissions Calcs'!$Z$8:$Z$8919,)))</f>
        <v>15342.863184000003</v>
      </c>
      <c r="R2705" s="39"/>
    </row>
    <row r="2706" spans="1:18" x14ac:dyDescent="0.25">
      <c r="A2706" s="53"/>
      <c r="B2706" s="53"/>
      <c r="C2706" s="34" t="s">
        <v>29</v>
      </c>
      <c r="D2706" s="35"/>
      <c r="E2706" s="35"/>
      <c r="F2706" s="35">
        <f ca="1">IFERROR(VLOOKUP($E2706&amp;"-1",'PTE - Segment Emissions Calcs'!$I$8:$V$8919,16,FALSE),0)</f>
        <v>5.794586132352942E-2</v>
      </c>
      <c r="G2706" s="35">
        <f ca="1">IFERROR(VLOOKUP($E2706&amp;"-2",'PTE - Segment Emissions Calcs'!$I$8:$V$8919,16,FALSE),0)</f>
        <v>0</v>
      </c>
      <c r="H2706" s="36">
        <f t="shared" ca="1" si="120"/>
        <v>5.794586132352942E-2</v>
      </c>
      <c r="I2706" s="37">
        <f ca="1">IFERROR(VLOOKUP($E2706&amp;"-1",'PTE - Segment Emissions Calcs'!$I$8:$X$8919,18,FALSE),0)</f>
        <v>0.25380287259705886</v>
      </c>
      <c r="J2706" s="37">
        <f ca="1">IFERROR(VLOOKUP($E2706&amp;"-2",'PTE - Segment Emissions Calcs'!$I$8:$X$8919,18,FALSE),0)</f>
        <v>0</v>
      </c>
      <c r="K2706" s="37">
        <f t="shared" ca="1" si="121"/>
        <v>0.25380287259705886</v>
      </c>
      <c r="L2706" s="37">
        <f ca="1">IFERROR(VLOOKUP($E2706&amp;"-1",'PTE - Segment Emissions Calcs'!$I$8:$Z$8919,20,FALSE),0)</f>
        <v>0.25380287259705886</v>
      </c>
      <c r="M2706" s="37">
        <f ca="1">IFERROR(VLOOKUP($E2706&amp;"-2",'PTE - Segment Emissions Calcs'!$I$8:$Z$8919,20,FALSE),0)</f>
        <v>0</v>
      </c>
      <c r="N2706" s="37">
        <f t="shared" ca="1" si="122"/>
        <v>0.25380287259705886</v>
      </c>
      <c r="O2706" s="38">
        <f t="array" aca="1" ref="O2706" ca="1">IF($H2706="TOTAL HAP",H2706,MAX(IF('PTE - Segment Emissions Calcs'!$B$8:$B$8919=$B2706,'PTE - Segment Emissions Calcs'!$V$8:$V$8919,)))</f>
        <v>5.794586132352942E-2</v>
      </c>
      <c r="P2706" s="38">
        <f t="array" aca="1" ref="P2706" ca="1">IF($H2706="TOTAL HAP",K2706,MAX(IF('PTE - Segment Emissions Calcs'!$B$8:$B$8919=$B2706,'PTE - Segment Emissions Calcs'!$X$8:$X$8919,)))</f>
        <v>0.25380287259705886</v>
      </c>
      <c r="Q2706" s="38">
        <f t="array" aca="1" ref="Q2706" ca="1">IF($H2706="TOTAL HAP",N2706,MAX(IF('PTE - Segment Emissions Calcs'!$B$8:$B$8919=$B2706,'PTE - Segment Emissions Calcs'!$Z$8:$Z$8919,)))</f>
        <v>0.25380287259705886</v>
      </c>
      <c r="R2706" s="39"/>
    </row>
    <row r="2707" spans="1:18" x14ac:dyDescent="0.25">
      <c r="A2707" s="53"/>
      <c r="B2707" s="53"/>
      <c r="C2707" s="34" t="s">
        <v>30</v>
      </c>
      <c r="D2707" s="35"/>
      <c r="E2707" s="35"/>
      <c r="F2707" s="35">
        <f ca="1">IFERROR(VLOOKUP($E2707&amp;"-1",'PTE - Segment Emissions Calcs'!$I$8:$V$8919,16,FALSE),0)</f>
        <v>7.0588235294117645E-7</v>
      </c>
      <c r="G2707" s="35">
        <f ca="1">IFERROR(VLOOKUP($E2707&amp;"-2",'PTE - Segment Emissions Calcs'!$I$8:$V$8919,16,FALSE),0)</f>
        <v>0</v>
      </c>
      <c r="H2707" s="36">
        <f t="shared" ca="1" si="120"/>
        <v>7.0588235294117645E-7</v>
      </c>
      <c r="I2707" s="37">
        <f ca="1">IFERROR(VLOOKUP($E2707&amp;"-1",'PTE - Segment Emissions Calcs'!$I$8:$X$8919,18,FALSE),0)</f>
        <v>3.0917647058823529E-6</v>
      </c>
      <c r="J2707" s="37">
        <f ca="1">IFERROR(VLOOKUP($E2707&amp;"-2",'PTE - Segment Emissions Calcs'!$I$8:$X$8919,18,FALSE),0)</f>
        <v>0</v>
      </c>
      <c r="K2707" s="37">
        <f t="shared" ca="1" si="121"/>
        <v>3.0917647058823529E-6</v>
      </c>
      <c r="L2707" s="37">
        <f ca="1">IFERROR(VLOOKUP($E2707&amp;"-1",'PTE - Segment Emissions Calcs'!$I$8:$Z$8919,20,FALSE),0)</f>
        <v>3.0917647058823529E-6</v>
      </c>
      <c r="M2707" s="37">
        <f ca="1">IFERROR(VLOOKUP($E2707&amp;"-2",'PTE - Segment Emissions Calcs'!$I$8:$Z$8919,20,FALSE),0)</f>
        <v>0</v>
      </c>
      <c r="N2707" s="37">
        <f t="shared" ca="1" si="122"/>
        <v>3.0917647058823529E-6</v>
      </c>
      <c r="O2707" s="38">
        <f t="array" aca="1" ref="O2707" ca="1">IF($H2707="TOTAL HAP",H2707,MAX(IF('PTE - Segment Emissions Calcs'!$B$8:$B$8919=$B2707,'PTE - Segment Emissions Calcs'!$V$8:$V$8919,)))</f>
        <v>7.0588235294117645E-7</v>
      </c>
      <c r="P2707" s="38">
        <f t="array" aca="1" ref="P2707" ca="1">IF($H2707="TOTAL HAP",K2707,MAX(IF('PTE - Segment Emissions Calcs'!$B$8:$B$8919=$B2707,'PTE - Segment Emissions Calcs'!$X$8:$X$8919,)))</f>
        <v>3.0917647058823529E-6</v>
      </c>
      <c r="Q2707" s="38">
        <f t="array" aca="1" ref="Q2707" ca="1">IF($H2707="TOTAL HAP",N2707,MAX(IF('PTE - Segment Emissions Calcs'!$B$8:$B$8919=$B2707,'PTE - Segment Emissions Calcs'!$Z$8:$Z$8919,)))</f>
        <v>3.0917647058823529E-6</v>
      </c>
      <c r="R2707" s="39"/>
    </row>
    <row r="2708" spans="1:18" x14ac:dyDescent="0.25">
      <c r="A2708" s="53"/>
      <c r="B2708" s="53"/>
      <c r="C2708" s="34" t="s">
        <v>31</v>
      </c>
      <c r="D2708" s="35"/>
      <c r="E2708" s="35"/>
      <c r="F2708" s="35">
        <f ca="1">IFERROR(VLOOKUP($E2708&amp;"-1",'PTE - Segment Emissions Calcs'!$I$8:$V$8919,16,FALSE),0)</f>
        <v>5.2941176470588233E-8</v>
      </c>
      <c r="G2708" s="35">
        <f ca="1">IFERROR(VLOOKUP($E2708&amp;"-2",'PTE - Segment Emissions Calcs'!$I$8:$V$8919,16,FALSE),0)</f>
        <v>0</v>
      </c>
      <c r="H2708" s="36">
        <f t="shared" ca="1" si="120"/>
        <v>5.2941176470588233E-8</v>
      </c>
      <c r="I2708" s="37">
        <f ca="1">IFERROR(VLOOKUP($E2708&amp;"-1",'PTE - Segment Emissions Calcs'!$I$8:$X$8919,18,FALSE),0)</f>
        <v>2.3188235294117647E-7</v>
      </c>
      <c r="J2708" s="37">
        <f ca="1">IFERROR(VLOOKUP($E2708&amp;"-2",'PTE - Segment Emissions Calcs'!$I$8:$X$8919,18,FALSE),0)</f>
        <v>0</v>
      </c>
      <c r="K2708" s="37">
        <f t="shared" ca="1" si="121"/>
        <v>2.3188235294117647E-7</v>
      </c>
      <c r="L2708" s="37">
        <f ca="1">IFERROR(VLOOKUP($E2708&amp;"-1",'PTE - Segment Emissions Calcs'!$I$8:$Z$8919,20,FALSE),0)</f>
        <v>2.3188235294117647E-7</v>
      </c>
      <c r="M2708" s="37">
        <f ca="1">IFERROR(VLOOKUP($E2708&amp;"-2",'PTE - Segment Emissions Calcs'!$I$8:$Z$8919,20,FALSE),0)</f>
        <v>0</v>
      </c>
      <c r="N2708" s="37">
        <f t="shared" ca="1" si="122"/>
        <v>2.3188235294117647E-7</v>
      </c>
      <c r="O2708" s="38">
        <f t="array" aca="1" ref="O2708" ca="1">IF($H2708="TOTAL HAP",H2708,MAX(IF('PTE - Segment Emissions Calcs'!$B$8:$B$8919=$B2708,'PTE - Segment Emissions Calcs'!$V$8:$V$8919,)))</f>
        <v>5.2941176470588233E-8</v>
      </c>
      <c r="P2708" s="38">
        <f t="array" aca="1" ref="P2708" ca="1">IF($H2708="TOTAL HAP",K2708,MAX(IF('PTE - Segment Emissions Calcs'!$B$8:$B$8919=$B2708,'PTE - Segment Emissions Calcs'!$X$8:$X$8919,)))</f>
        <v>2.3188235294117647E-7</v>
      </c>
      <c r="Q2708" s="38">
        <f t="array" aca="1" ref="Q2708" ca="1">IF($H2708="TOTAL HAP",N2708,MAX(IF('PTE - Segment Emissions Calcs'!$B$8:$B$8919=$B2708,'PTE - Segment Emissions Calcs'!$Z$8:$Z$8919,)))</f>
        <v>2.3188235294117647E-7</v>
      </c>
      <c r="R2708" s="39"/>
    </row>
    <row r="2709" spans="1:18" x14ac:dyDescent="0.25">
      <c r="A2709" s="53"/>
      <c r="B2709" s="53"/>
      <c r="C2709" s="34" t="s">
        <v>32</v>
      </c>
      <c r="D2709" s="35"/>
      <c r="E2709" s="35"/>
      <c r="F2709" s="35">
        <f ca="1">IFERROR(VLOOKUP($E2709&amp;"-1",'PTE - Segment Emissions Calcs'!$I$8:$V$8919,16,FALSE),0)</f>
        <v>4.7058823529411767E-7</v>
      </c>
      <c r="G2709" s="35">
        <f ca="1">IFERROR(VLOOKUP($E2709&amp;"-2",'PTE - Segment Emissions Calcs'!$I$8:$V$8919,16,FALSE),0)</f>
        <v>0</v>
      </c>
      <c r="H2709" s="36">
        <f t="shared" ca="1" si="120"/>
        <v>4.7058823529411767E-7</v>
      </c>
      <c r="I2709" s="37">
        <f ca="1">IFERROR(VLOOKUP($E2709&amp;"-1",'PTE - Segment Emissions Calcs'!$I$8:$X$8919,18,FALSE),0)</f>
        <v>2.0611764705882354E-6</v>
      </c>
      <c r="J2709" s="37">
        <f ca="1">IFERROR(VLOOKUP($E2709&amp;"-2",'PTE - Segment Emissions Calcs'!$I$8:$X$8919,18,FALSE),0)</f>
        <v>0</v>
      </c>
      <c r="K2709" s="37">
        <f t="shared" ca="1" si="121"/>
        <v>2.0611764705882354E-6</v>
      </c>
      <c r="L2709" s="37">
        <f ca="1">IFERROR(VLOOKUP($E2709&amp;"-1",'PTE - Segment Emissions Calcs'!$I$8:$Z$8919,20,FALSE),0)</f>
        <v>2.0611764705882354E-6</v>
      </c>
      <c r="M2709" s="37">
        <f ca="1">IFERROR(VLOOKUP($E2709&amp;"-2",'PTE - Segment Emissions Calcs'!$I$8:$Z$8919,20,FALSE),0)</f>
        <v>0</v>
      </c>
      <c r="N2709" s="37">
        <f t="shared" ca="1" si="122"/>
        <v>2.0611764705882354E-6</v>
      </c>
      <c r="O2709" s="38">
        <f t="array" aca="1" ref="O2709" ca="1">IF($H2709="TOTAL HAP",H2709,MAX(IF('PTE - Segment Emissions Calcs'!$B$8:$B$8919=$B2709,'PTE - Segment Emissions Calcs'!$V$8:$V$8919,)))</f>
        <v>4.7058823529411767E-7</v>
      </c>
      <c r="P2709" s="38">
        <f t="array" aca="1" ref="P2709" ca="1">IF($H2709="TOTAL HAP",K2709,MAX(IF('PTE - Segment Emissions Calcs'!$B$8:$B$8919=$B2709,'PTE - Segment Emissions Calcs'!$X$8:$X$8919,)))</f>
        <v>2.0611764705882354E-6</v>
      </c>
      <c r="Q2709" s="38">
        <f t="array" aca="1" ref="Q2709" ca="1">IF($H2709="TOTAL HAP",N2709,MAX(IF('PTE - Segment Emissions Calcs'!$B$8:$B$8919=$B2709,'PTE - Segment Emissions Calcs'!$Z$8:$Z$8919,)))</f>
        <v>2.0611764705882354E-6</v>
      </c>
      <c r="R2709" s="39"/>
    </row>
    <row r="2710" spans="1:18" x14ac:dyDescent="0.25">
      <c r="A2710" s="53"/>
      <c r="B2710" s="53"/>
      <c r="C2710" s="34" t="s">
        <v>33</v>
      </c>
      <c r="D2710" s="35"/>
      <c r="E2710" s="35"/>
      <c r="F2710" s="35">
        <f ca="1">IFERROR(VLOOKUP($E2710&amp;"-1",'PTE - Segment Emissions Calcs'!$I$8:$V$8919,16,FALSE),0)</f>
        <v>7.2899999999999998E-8</v>
      </c>
      <c r="G2710" s="35">
        <f ca="1">IFERROR(VLOOKUP($E2710&amp;"-2",'PTE - Segment Emissions Calcs'!$I$8:$V$8919,16,FALSE),0)</f>
        <v>0</v>
      </c>
      <c r="H2710" s="36">
        <f t="shared" ca="1" si="120"/>
        <v>7.2899999999999998E-8</v>
      </c>
      <c r="I2710" s="37">
        <f ca="1">IFERROR(VLOOKUP($E2710&amp;"-1",'PTE - Segment Emissions Calcs'!$I$8:$X$8919,18,FALSE),0)</f>
        <v>3.1930200000000001E-7</v>
      </c>
      <c r="J2710" s="37">
        <f ca="1">IFERROR(VLOOKUP($E2710&amp;"-2",'PTE - Segment Emissions Calcs'!$I$8:$X$8919,18,FALSE),0)</f>
        <v>0</v>
      </c>
      <c r="K2710" s="37">
        <f t="shared" ca="1" si="121"/>
        <v>3.1930200000000001E-7</v>
      </c>
      <c r="L2710" s="37">
        <f ca="1">IFERROR(VLOOKUP($E2710&amp;"-1",'PTE - Segment Emissions Calcs'!$I$8:$Z$8919,20,FALSE),0)</f>
        <v>3.1930200000000001E-7</v>
      </c>
      <c r="M2710" s="37">
        <f ca="1">IFERROR(VLOOKUP($E2710&amp;"-2",'PTE - Segment Emissions Calcs'!$I$8:$Z$8919,20,FALSE),0)</f>
        <v>0</v>
      </c>
      <c r="N2710" s="37">
        <f t="shared" ca="1" si="122"/>
        <v>3.1930200000000001E-7</v>
      </c>
      <c r="O2710" s="38">
        <f t="array" aca="1" ref="O2710" ca="1">IF($H2710="TOTAL HAP",H2710,MAX(IF('PTE - Segment Emissions Calcs'!$B$8:$B$8919=$B2710,'PTE - Segment Emissions Calcs'!$V$8:$V$8919,)))</f>
        <v>7.2899999999999998E-8</v>
      </c>
      <c r="P2710" s="38">
        <f t="array" aca="1" ref="P2710" ca="1">IF($H2710="TOTAL HAP",K2710,MAX(IF('PTE - Segment Emissions Calcs'!$B$8:$B$8919=$B2710,'PTE - Segment Emissions Calcs'!$X$8:$X$8919,)))</f>
        <v>3.1930200000000001E-7</v>
      </c>
      <c r="Q2710" s="38">
        <f t="array" aca="1" ref="Q2710" ca="1">IF($H2710="TOTAL HAP",N2710,MAX(IF('PTE - Segment Emissions Calcs'!$B$8:$B$8919=$B2710,'PTE - Segment Emissions Calcs'!$Z$8:$Z$8919,)))</f>
        <v>3.1930200000000001E-7</v>
      </c>
      <c r="R2710" s="39"/>
    </row>
    <row r="2711" spans="1:18" x14ac:dyDescent="0.25">
      <c r="A2711" s="53"/>
      <c r="B2711" s="53"/>
      <c r="C2711" s="34" t="s">
        <v>34</v>
      </c>
      <c r="D2711" s="35"/>
      <c r="E2711" s="35"/>
      <c r="F2711" s="35">
        <f ca="1">IFERROR(VLOOKUP($E2711&amp;"-1",'PTE - Segment Emissions Calcs'!$I$8:$V$8919,16,FALSE),0)</f>
        <v>1.959E-7</v>
      </c>
      <c r="G2711" s="35">
        <f ca="1">IFERROR(VLOOKUP($E2711&amp;"-2",'PTE - Segment Emissions Calcs'!$I$8:$V$8919,16,FALSE),0)</f>
        <v>0</v>
      </c>
      <c r="H2711" s="36">
        <f t="shared" ca="1" si="120"/>
        <v>1.959E-7</v>
      </c>
      <c r="I2711" s="37">
        <f ca="1">IFERROR(VLOOKUP($E2711&amp;"-1",'PTE - Segment Emissions Calcs'!$I$8:$X$8919,18,FALSE),0)</f>
        <v>8.5804200000000008E-7</v>
      </c>
      <c r="J2711" s="37">
        <f ca="1">IFERROR(VLOOKUP($E2711&amp;"-2",'PTE - Segment Emissions Calcs'!$I$8:$X$8919,18,FALSE),0)</f>
        <v>0</v>
      </c>
      <c r="K2711" s="37">
        <f t="shared" ca="1" si="121"/>
        <v>8.5804200000000008E-7</v>
      </c>
      <c r="L2711" s="37">
        <f ca="1">IFERROR(VLOOKUP($E2711&amp;"-1",'PTE - Segment Emissions Calcs'!$I$8:$Z$8919,20,FALSE),0)</f>
        <v>8.5804200000000008E-7</v>
      </c>
      <c r="M2711" s="37">
        <f ca="1">IFERROR(VLOOKUP($E2711&amp;"-2",'PTE - Segment Emissions Calcs'!$I$8:$Z$8919,20,FALSE),0)</f>
        <v>0</v>
      </c>
      <c r="N2711" s="37">
        <f t="shared" ca="1" si="122"/>
        <v>8.5804200000000008E-7</v>
      </c>
      <c r="O2711" s="38">
        <f t="array" aca="1" ref="O2711" ca="1">IF($H2711="TOTAL HAP",H2711,MAX(IF('PTE - Segment Emissions Calcs'!$B$8:$B$8919=$B2711,'PTE - Segment Emissions Calcs'!$V$8:$V$8919,)))</f>
        <v>1.959E-7</v>
      </c>
      <c r="P2711" s="38">
        <f t="array" aca="1" ref="P2711" ca="1">IF($H2711="TOTAL HAP",K2711,MAX(IF('PTE - Segment Emissions Calcs'!$B$8:$B$8919=$B2711,'PTE - Segment Emissions Calcs'!$X$8:$X$8919,)))</f>
        <v>8.5804200000000008E-7</v>
      </c>
      <c r="Q2711" s="38">
        <f t="array" aca="1" ref="Q2711" ca="1">IF($H2711="TOTAL HAP",N2711,MAX(IF('PTE - Segment Emissions Calcs'!$B$8:$B$8919=$B2711,'PTE - Segment Emissions Calcs'!$Z$8:$Z$8919,)))</f>
        <v>8.5804200000000008E-7</v>
      </c>
      <c r="R2711" s="39"/>
    </row>
    <row r="2712" spans="1:18" x14ac:dyDescent="0.25">
      <c r="A2712" s="53"/>
      <c r="B2712" s="53"/>
      <c r="C2712" s="34" t="s">
        <v>63</v>
      </c>
      <c r="D2712" s="35"/>
      <c r="E2712" s="35"/>
      <c r="F2712" s="35">
        <f ca="1">IFERROR(VLOOKUP($E2712&amp;"-1",'PTE - Segment Emissions Calcs'!$I$8:$V$8919,16,FALSE),0)</f>
        <v>3.6000000000000002E-4</v>
      </c>
      <c r="G2712" s="35">
        <f ca="1">IFERROR(VLOOKUP($E2712&amp;"-2",'PTE - Segment Emissions Calcs'!$I$8:$V$8919,16,FALSE),0)</f>
        <v>0</v>
      </c>
      <c r="H2712" s="36">
        <f t="shared" ca="1" si="120"/>
        <v>3.6000000000000002E-4</v>
      </c>
      <c r="I2712" s="37">
        <f ca="1">IFERROR(VLOOKUP($E2712&amp;"-1",'PTE - Segment Emissions Calcs'!$I$8:$X$8919,18,FALSE),0)</f>
        <v>1.5768000000000002E-3</v>
      </c>
      <c r="J2712" s="37">
        <f ca="1">IFERROR(VLOOKUP($E2712&amp;"-2",'PTE - Segment Emissions Calcs'!$I$8:$X$8919,18,FALSE),0)</f>
        <v>0</v>
      </c>
      <c r="K2712" s="37">
        <f t="shared" ca="1" si="121"/>
        <v>1.5768000000000002E-3</v>
      </c>
      <c r="L2712" s="37">
        <f ca="1">IFERROR(VLOOKUP($E2712&amp;"-1",'PTE - Segment Emissions Calcs'!$I$8:$Z$8919,20,FALSE),0)</f>
        <v>1.5768000000000002E-3</v>
      </c>
      <c r="M2712" s="37">
        <f ca="1">IFERROR(VLOOKUP($E2712&amp;"-2",'PTE - Segment Emissions Calcs'!$I$8:$Z$8919,20,FALSE),0)</f>
        <v>0</v>
      </c>
      <c r="N2712" s="37">
        <f t="shared" ca="1" si="122"/>
        <v>1.5768000000000002E-3</v>
      </c>
      <c r="O2712" s="38">
        <f t="array" aca="1" ref="O2712" ca="1">IF($H2712="TOTAL HAP",H2712,MAX(IF('PTE - Segment Emissions Calcs'!$B$8:$B$8919=$B2712,'PTE - Segment Emissions Calcs'!$V$8:$V$8919,)))</f>
        <v>3.6000000000000002E-4</v>
      </c>
      <c r="P2712" s="38">
        <f t="array" aca="1" ref="P2712" ca="1">IF($H2712="TOTAL HAP",K2712,MAX(IF('PTE - Segment Emissions Calcs'!$B$8:$B$8919=$B2712,'PTE - Segment Emissions Calcs'!$X$8:$X$8919,)))</f>
        <v>1.5768000000000002E-3</v>
      </c>
      <c r="Q2712" s="38">
        <f t="array" aca="1" ref="Q2712" ca="1">IF($H2712="TOTAL HAP",N2712,MAX(IF('PTE - Segment Emissions Calcs'!$B$8:$B$8919=$B2712,'PTE - Segment Emissions Calcs'!$Z$8:$Z$8919,)))</f>
        <v>1.5768000000000002E-3</v>
      </c>
      <c r="R2712" s="39"/>
    </row>
    <row r="2713" spans="1:18" x14ac:dyDescent="0.25">
      <c r="A2713" s="53"/>
      <c r="B2713" s="53"/>
      <c r="C2713" s="34" t="s">
        <v>64</v>
      </c>
      <c r="D2713" s="35"/>
      <c r="E2713" s="35"/>
      <c r="F2713" s="35">
        <f ca="1">IFERROR(VLOOKUP($E2713&amp;"-1",'PTE - Segment Emissions Calcs'!$I$8:$V$8919,16,FALSE),0)</f>
        <v>5.1000000000000004E-4</v>
      </c>
      <c r="G2713" s="35">
        <f ca="1">IFERROR(VLOOKUP($E2713&amp;"-2",'PTE - Segment Emissions Calcs'!$I$8:$V$8919,16,FALSE),0)</f>
        <v>0</v>
      </c>
      <c r="H2713" s="36">
        <f t="shared" ref="H2713:H2776" ca="1" si="123">MAX(F2713:G2713)</f>
        <v>5.1000000000000004E-4</v>
      </c>
      <c r="I2713" s="37">
        <f ca="1">IFERROR(VLOOKUP($E2713&amp;"-1",'PTE - Segment Emissions Calcs'!$I$8:$X$8919,18,FALSE),0)</f>
        <v>2.2338000000000002E-3</v>
      </c>
      <c r="J2713" s="37">
        <f ca="1">IFERROR(VLOOKUP($E2713&amp;"-2",'PTE - Segment Emissions Calcs'!$I$8:$X$8919,18,FALSE),0)</f>
        <v>0</v>
      </c>
      <c r="K2713" s="37">
        <f t="shared" ref="K2713:K2776" ca="1" si="124">MAX(I2713:J2713)</f>
        <v>2.2338000000000002E-3</v>
      </c>
      <c r="L2713" s="37">
        <f ca="1">IFERROR(VLOOKUP($E2713&amp;"-1",'PTE - Segment Emissions Calcs'!$I$8:$Z$8919,20,FALSE),0)</f>
        <v>2.2338000000000002E-3</v>
      </c>
      <c r="M2713" s="37">
        <f ca="1">IFERROR(VLOOKUP($E2713&amp;"-2",'PTE - Segment Emissions Calcs'!$I$8:$Z$8919,20,FALSE),0)</f>
        <v>0</v>
      </c>
      <c r="N2713" s="37">
        <f t="shared" ref="N2713:N2776" ca="1" si="125">MAX(L2713:M2713)</f>
        <v>2.2338000000000002E-3</v>
      </c>
      <c r="O2713" s="38">
        <f t="array" aca="1" ref="O2713" ca="1">IF($H2713="TOTAL HAP",H2713,MAX(IF('PTE - Segment Emissions Calcs'!$B$8:$B$8919=$B2713,'PTE - Segment Emissions Calcs'!$V$8:$V$8919,)))</f>
        <v>5.1000000000000004E-4</v>
      </c>
      <c r="P2713" s="38">
        <f t="array" aca="1" ref="P2713" ca="1">IF($H2713="TOTAL HAP",K2713,MAX(IF('PTE - Segment Emissions Calcs'!$B$8:$B$8919=$B2713,'PTE - Segment Emissions Calcs'!$X$8:$X$8919,)))</f>
        <v>2.2338000000000002E-3</v>
      </c>
      <c r="Q2713" s="38">
        <f t="array" aca="1" ref="Q2713" ca="1">IF($H2713="TOTAL HAP",N2713,MAX(IF('PTE - Segment Emissions Calcs'!$B$8:$B$8919=$B2713,'PTE - Segment Emissions Calcs'!$Z$8:$Z$8919,)))</f>
        <v>2.2338000000000002E-3</v>
      </c>
      <c r="R2713" s="39"/>
    </row>
    <row r="2714" spans="1:18" x14ac:dyDescent="0.25">
      <c r="A2714" s="53"/>
      <c r="B2714" s="53"/>
      <c r="C2714" s="34" t="s">
        <v>35</v>
      </c>
      <c r="D2714" s="35"/>
      <c r="E2714" s="35"/>
      <c r="F2714" s="35">
        <f ca="1">IFERROR(VLOOKUP($E2714&amp;"-1",'PTE - Segment Emissions Calcs'!$I$8:$V$8919,16,FALSE),0)</f>
        <v>1.4189999999999999E-7</v>
      </c>
      <c r="G2714" s="35">
        <f ca="1">IFERROR(VLOOKUP($E2714&amp;"-2",'PTE - Segment Emissions Calcs'!$I$8:$V$8919,16,FALSE),0)</f>
        <v>0</v>
      </c>
      <c r="H2714" s="36">
        <f t="shared" ca="1" si="123"/>
        <v>1.4189999999999999E-7</v>
      </c>
      <c r="I2714" s="37">
        <f ca="1">IFERROR(VLOOKUP($E2714&amp;"-1",'PTE - Segment Emissions Calcs'!$I$8:$X$8919,18,FALSE),0)</f>
        <v>6.2152199999999997E-7</v>
      </c>
      <c r="J2714" s="37">
        <f ca="1">IFERROR(VLOOKUP($E2714&amp;"-2",'PTE - Segment Emissions Calcs'!$I$8:$X$8919,18,FALSE),0)</f>
        <v>0</v>
      </c>
      <c r="K2714" s="37">
        <f t="shared" ca="1" si="124"/>
        <v>6.2152199999999997E-7</v>
      </c>
      <c r="L2714" s="37">
        <f ca="1">IFERROR(VLOOKUP($E2714&amp;"-1",'PTE - Segment Emissions Calcs'!$I$8:$Z$8919,20,FALSE),0)</f>
        <v>6.2152199999999997E-7</v>
      </c>
      <c r="M2714" s="37">
        <f ca="1">IFERROR(VLOOKUP($E2714&amp;"-2",'PTE - Segment Emissions Calcs'!$I$8:$Z$8919,20,FALSE),0)</f>
        <v>0</v>
      </c>
      <c r="N2714" s="37">
        <f t="shared" ca="1" si="125"/>
        <v>6.2152199999999997E-7</v>
      </c>
      <c r="O2714" s="38">
        <f t="array" aca="1" ref="O2714" ca="1">IF($H2714="TOTAL HAP",H2714,MAX(IF('PTE - Segment Emissions Calcs'!$B$8:$B$8919=$B2714,'PTE - Segment Emissions Calcs'!$V$8:$V$8919,)))</f>
        <v>1.4189999999999999E-7</v>
      </c>
      <c r="P2714" s="38">
        <f t="array" aca="1" ref="P2714" ca="1">IF($H2714="TOTAL HAP",K2714,MAX(IF('PTE - Segment Emissions Calcs'!$B$8:$B$8919=$B2714,'PTE - Segment Emissions Calcs'!$X$8:$X$8919,)))</f>
        <v>6.2152199999999997E-7</v>
      </c>
      <c r="Q2714" s="38">
        <f t="array" aca="1" ref="Q2714" ca="1">IF($H2714="TOTAL HAP",N2714,MAX(IF('PTE - Segment Emissions Calcs'!$B$8:$B$8919=$B2714,'PTE - Segment Emissions Calcs'!$Z$8:$Z$8919,)))</f>
        <v>6.2152199999999997E-7</v>
      </c>
      <c r="R2714" s="39"/>
    </row>
    <row r="2715" spans="1:18" x14ac:dyDescent="0.25">
      <c r="A2715" s="53"/>
      <c r="B2715" s="53"/>
      <c r="C2715" s="34" t="s">
        <v>65</v>
      </c>
      <c r="D2715" s="35"/>
      <c r="E2715" s="35"/>
      <c r="F2715" s="35">
        <f ca="1">IFERROR(VLOOKUP($E2715&amp;"-1",'PTE - Segment Emissions Calcs'!$I$8:$V$8919,16,FALSE),0)</f>
        <v>1.56E-5</v>
      </c>
      <c r="G2715" s="35">
        <f ca="1">IFERROR(VLOOKUP($E2715&amp;"-2",'PTE - Segment Emissions Calcs'!$I$8:$V$8919,16,FALSE),0)</f>
        <v>0</v>
      </c>
      <c r="H2715" s="36">
        <f t="shared" ca="1" si="123"/>
        <v>1.56E-5</v>
      </c>
      <c r="I2715" s="37">
        <f ca="1">IFERROR(VLOOKUP($E2715&amp;"-1",'PTE - Segment Emissions Calcs'!$I$8:$X$8919,18,FALSE),0)</f>
        <v>6.8328E-5</v>
      </c>
      <c r="J2715" s="37">
        <f ca="1">IFERROR(VLOOKUP($E2715&amp;"-2",'PTE - Segment Emissions Calcs'!$I$8:$X$8919,18,FALSE),0)</f>
        <v>0</v>
      </c>
      <c r="K2715" s="37">
        <f t="shared" ca="1" si="124"/>
        <v>6.8328E-5</v>
      </c>
      <c r="L2715" s="37">
        <f ca="1">IFERROR(VLOOKUP($E2715&amp;"-1",'PTE - Segment Emissions Calcs'!$I$8:$Z$8919,20,FALSE),0)</f>
        <v>6.8328E-5</v>
      </c>
      <c r="M2715" s="37">
        <f ca="1">IFERROR(VLOOKUP($E2715&amp;"-2",'PTE - Segment Emissions Calcs'!$I$8:$Z$8919,20,FALSE),0)</f>
        <v>0</v>
      </c>
      <c r="N2715" s="37">
        <f t="shared" ca="1" si="125"/>
        <v>6.8328E-5</v>
      </c>
      <c r="O2715" s="38">
        <f t="array" aca="1" ref="O2715" ca="1">IF($H2715="TOTAL HAP",H2715,MAX(IF('PTE - Segment Emissions Calcs'!$B$8:$B$8919=$B2715,'PTE - Segment Emissions Calcs'!$V$8:$V$8919,)))</f>
        <v>1.56E-5</v>
      </c>
      <c r="P2715" s="38">
        <f t="array" aca="1" ref="P2715" ca="1">IF($H2715="TOTAL HAP",K2715,MAX(IF('PTE - Segment Emissions Calcs'!$B$8:$B$8919=$B2715,'PTE - Segment Emissions Calcs'!$X$8:$X$8919,)))</f>
        <v>6.8328E-5</v>
      </c>
      <c r="Q2715" s="38">
        <f t="array" aca="1" ref="Q2715" ca="1">IF($H2715="TOTAL HAP",N2715,MAX(IF('PTE - Segment Emissions Calcs'!$B$8:$B$8919=$B2715,'PTE - Segment Emissions Calcs'!$Z$8:$Z$8919,)))</f>
        <v>6.8328E-5</v>
      </c>
      <c r="R2715" s="39"/>
    </row>
    <row r="2716" spans="1:18" x14ac:dyDescent="0.25">
      <c r="A2716" s="53"/>
      <c r="B2716" s="53"/>
      <c r="C2716" s="34" t="s">
        <v>54</v>
      </c>
      <c r="D2716" s="35"/>
      <c r="E2716" s="35"/>
      <c r="F2716" s="35">
        <f ca="1">IFERROR(VLOOKUP($E2716&amp;"-1",'PTE - Segment Emissions Calcs'!$I$8:$V$8919,16,FALSE),0)</f>
        <v>5.8823529411764709E-6</v>
      </c>
      <c r="G2716" s="35">
        <f ca="1">IFERROR(VLOOKUP($E2716&amp;"-2",'PTE - Segment Emissions Calcs'!$I$8:$V$8919,16,FALSE),0)</f>
        <v>0</v>
      </c>
      <c r="H2716" s="36">
        <f t="shared" ca="1" si="123"/>
        <v>5.8823529411764709E-6</v>
      </c>
      <c r="I2716" s="37">
        <f ca="1">IFERROR(VLOOKUP($E2716&amp;"-1",'PTE - Segment Emissions Calcs'!$I$8:$X$8919,18,FALSE),0)</f>
        <v>2.5764705882352942E-5</v>
      </c>
      <c r="J2716" s="37">
        <f ca="1">IFERROR(VLOOKUP($E2716&amp;"-2",'PTE - Segment Emissions Calcs'!$I$8:$X$8919,18,FALSE),0)</f>
        <v>0</v>
      </c>
      <c r="K2716" s="37">
        <f t="shared" ca="1" si="124"/>
        <v>2.5764705882352942E-5</v>
      </c>
      <c r="L2716" s="37">
        <f ca="1">IFERROR(VLOOKUP($E2716&amp;"-1",'PTE - Segment Emissions Calcs'!$I$8:$Z$8919,20,FALSE),0)</f>
        <v>2.5764705882352942E-5</v>
      </c>
      <c r="M2716" s="37">
        <f ca="1">IFERROR(VLOOKUP($E2716&amp;"-2",'PTE - Segment Emissions Calcs'!$I$8:$Z$8919,20,FALSE),0)</f>
        <v>0</v>
      </c>
      <c r="N2716" s="37">
        <f t="shared" ca="1" si="125"/>
        <v>2.5764705882352942E-5</v>
      </c>
      <c r="O2716" s="38">
        <f t="array" aca="1" ref="O2716" ca="1">IF($H2716="TOTAL HAP",H2716,MAX(IF('PTE - Segment Emissions Calcs'!$B$8:$B$8919=$B2716,'PTE - Segment Emissions Calcs'!$V$8:$V$8919,)))</f>
        <v>5.8823529411764709E-6</v>
      </c>
      <c r="P2716" s="38">
        <f t="array" aca="1" ref="P2716" ca="1">IF($H2716="TOTAL HAP",K2716,MAX(IF('PTE - Segment Emissions Calcs'!$B$8:$B$8919=$B2716,'PTE - Segment Emissions Calcs'!$X$8:$X$8919,)))</f>
        <v>2.5764705882352942E-5</v>
      </c>
      <c r="Q2716" s="38">
        <f t="array" aca="1" ref="Q2716" ca="1">IF($H2716="TOTAL HAP",N2716,MAX(IF('PTE - Segment Emissions Calcs'!$B$8:$B$8919=$B2716,'PTE - Segment Emissions Calcs'!$Z$8:$Z$8919,)))</f>
        <v>2.5764705882352942E-5</v>
      </c>
      <c r="R2716" s="39"/>
    </row>
    <row r="2717" spans="1:18" x14ac:dyDescent="0.25">
      <c r="A2717" s="53"/>
      <c r="B2717" s="53"/>
      <c r="C2717" s="34" t="s">
        <v>37</v>
      </c>
      <c r="D2717" s="35"/>
      <c r="E2717" s="35"/>
      <c r="F2717" s="35">
        <f ca="1">IFERROR(VLOOKUP($E2717&amp;"-1",'PTE - Segment Emissions Calcs'!$I$8:$V$8919,16,FALSE),0)</f>
        <v>6.3E-5</v>
      </c>
      <c r="G2717" s="35">
        <f ca="1">IFERROR(VLOOKUP($E2717&amp;"-2",'PTE - Segment Emissions Calcs'!$I$8:$V$8919,16,FALSE),0)</f>
        <v>0</v>
      </c>
      <c r="H2717" s="36">
        <f t="shared" ca="1" si="123"/>
        <v>6.3E-5</v>
      </c>
      <c r="I2717" s="37">
        <f ca="1">IFERROR(VLOOKUP($E2717&amp;"-1",'PTE - Segment Emissions Calcs'!$I$8:$X$8919,18,FALSE),0)</f>
        <v>2.7594000000000002E-4</v>
      </c>
      <c r="J2717" s="37">
        <f ca="1">IFERROR(VLOOKUP($E2717&amp;"-2",'PTE - Segment Emissions Calcs'!$I$8:$X$8919,18,FALSE),0)</f>
        <v>0</v>
      </c>
      <c r="K2717" s="37">
        <f t="shared" ca="1" si="124"/>
        <v>2.7594000000000002E-4</v>
      </c>
      <c r="L2717" s="37">
        <f ca="1">IFERROR(VLOOKUP($E2717&amp;"-1",'PTE - Segment Emissions Calcs'!$I$8:$Z$8919,20,FALSE),0)</f>
        <v>2.7594000000000002E-4</v>
      </c>
      <c r="M2717" s="37">
        <f ca="1">IFERROR(VLOOKUP($E2717&amp;"-2",'PTE - Segment Emissions Calcs'!$I$8:$Z$8919,20,FALSE),0)</f>
        <v>0</v>
      </c>
      <c r="N2717" s="37">
        <f t="shared" ca="1" si="125"/>
        <v>2.7594000000000002E-4</v>
      </c>
      <c r="O2717" s="38">
        <f t="array" aca="1" ref="O2717" ca="1">IF($H2717="TOTAL HAP",H2717,MAX(IF('PTE - Segment Emissions Calcs'!$B$8:$B$8919=$B2717,'PTE - Segment Emissions Calcs'!$V$8:$V$8919,)))</f>
        <v>6.3E-5</v>
      </c>
      <c r="P2717" s="38">
        <f t="array" aca="1" ref="P2717" ca="1">IF($H2717="TOTAL HAP",K2717,MAX(IF('PTE - Segment Emissions Calcs'!$B$8:$B$8919=$B2717,'PTE - Segment Emissions Calcs'!$X$8:$X$8919,)))</f>
        <v>2.7594000000000002E-4</v>
      </c>
      <c r="Q2717" s="38">
        <f t="array" aca="1" ref="Q2717" ca="1">IF($H2717="TOTAL HAP",N2717,MAX(IF('PTE - Segment Emissions Calcs'!$B$8:$B$8919=$B2717,'PTE - Segment Emissions Calcs'!$Z$8:$Z$8919,)))</f>
        <v>2.7594000000000002E-4</v>
      </c>
      <c r="R2717" s="39"/>
    </row>
    <row r="2718" spans="1:18" x14ac:dyDescent="0.25">
      <c r="A2718" s="53"/>
      <c r="B2718" s="53"/>
      <c r="C2718" s="34" t="s">
        <v>36</v>
      </c>
      <c r="D2718" s="35"/>
      <c r="E2718" s="35"/>
      <c r="F2718" s="35">
        <f ca="1">IFERROR(VLOOKUP($E2718&amp;"-1",'PTE - Segment Emissions Calcs'!$I$8:$V$8919,16,FALSE),0)</f>
        <v>6.6600000000000006E-7</v>
      </c>
      <c r="G2718" s="35">
        <f ca="1">IFERROR(VLOOKUP($E2718&amp;"-2",'PTE - Segment Emissions Calcs'!$I$8:$V$8919,16,FALSE),0)</f>
        <v>0</v>
      </c>
      <c r="H2718" s="36">
        <f t="shared" ca="1" si="123"/>
        <v>6.6600000000000006E-7</v>
      </c>
      <c r="I2718" s="37">
        <f ca="1">IFERROR(VLOOKUP($E2718&amp;"-1",'PTE - Segment Emissions Calcs'!$I$8:$X$8919,18,FALSE),0)</f>
        <v>2.9170800000000003E-6</v>
      </c>
      <c r="J2718" s="37">
        <f ca="1">IFERROR(VLOOKUP($E2718&amp;"-2",'PTE - Segment Emissions Calcs'!$I$8:$X$8919,18,FALSE),0)</f>
        <v>0</v>
      </c>
      <c r="K2718" s="37">
        <f t="shared" ca="1" si="124"/>
        <v>2.9170800000000003E-6</v>
      </c>
      <c r="L2718" s="37">
        <f ca="1">IFERROR(VLOOKUP($E2718&amp;"-1",'PTE - Segment Emissions Calcs'!$I$8:$Z$8919,20,FALSE),0)</f>
        <v>2.9170800000000003E-6</v>
      </c>
      <c r="M2718" s="37">
        <f ca="1">IFERROR(VLOOKUP($E2718&amp;"-2",'PTE - Segment Emissions Calcs'!$I$8:$Z$8919,20,FALSE),0)</f>
        <v>0</v>
      </c>
      <c r="N2718" s="37">
        <f t="shared" ca="1" si="125"/>
        <v>2.9170800000000003E-6</v>
      </c>
      <c r="O2718" s="38">
        <f t="array" aca="1" ref="O2718" ca="1">IF($H2718="TOTAL HAP",H2718,MAX(IF('PTE - Segment Emissions Calcs'!$B$8:$B$8919=$B2718,'PTE - Segment Emissions Calcs'!$V$8:$V$8919,)))</f>
        <v>6.6600000000000006E-7</v>
      </c>
      <c r="P2718" s="38">
        <f t="array" aca="1" ref="P2718" ca="1">IF($H2718="TOTAL HAP",K2718,MAX(IF('PTE - Segment Emissions Calcs'!$B$8:$B$8919=$B2718,'PTE - Segment Emissions Calcs'!$X$8:$X$8919,)))</f>
        <v>2.9170800000000003E-6</v>
      </c>
      <c r="Q2718" s="38">
        <f t="array" aca="1" ref="Q2718" ca="1">IF($H2718="TOTAL HAP",N2718,MAX(IF('PTE - Segment Emissions Calcs'!$B$8:$B$8919=$B2718,'PTE - Segment Emissions Calcs'!$Z$8:$Z$8919,)))</f>
        <v>2.9170800000000003E-6</v>
      </c>
      <c r="R2718" s="39"/>
    </row>
    <row r="2719" spans="1:18" x14ac:dyDescent="0.25">
      <c r="A2719" s="53"/>
      <c r="B2719" s="53"/>
      <c r="C2719" s="34" t="s">
        <v>38</v>
      </c>
      <c r="D2719" s="35"/>
      <c r="E2719" s="35"/>
      <c r="F2719" s="35">
        <f ca="1">IFERROR(VLOOKUP($E2719&amp;"-1",'PTE - Segment Emissions Calcs'!$I$8:$V$8919,16,FALSE),0)</f>
        <v>1.722E-6</v>
      </c>
      <c r="G2719" s="35">
        <f ca="1">IFERROR(VLOOKUP($E2719&amp;"-2",'PTE - Segment Emissions Calcs'!$I$8:$V$8919,16,FALSE),0)</f>
        <v>0</v>
      </c>
      <c r="H2719" s="36">
        <f t="shared" ca="1" si="123"/>
        <v>1.722E-6</v>
      </c>
      <c r="I2719" s="37">
        <f ca="1">IFERROR(VLOOKUP($E2719&amp;"-1",'PTE - Segment Emissions Calcs'!$I$8:$X$8919,18,FALSE),0)</f>
        <v>7.5423599999999997E-6</v>
      </c>
      <c r="J2719" s="37">
        <f ca="1">IFERROR(VLOOKUP($E2719&amp;"-2",'PTE - Segment Emissions Calcs'!$I$8:$X$8919,18,FALSE),0)</f>
        <v>0</v>
      </c>
      <c r="K2719" s="37">
        <f t="shared" ca="1" si="124"/>
        <v>7.5423599999999997E-6</v>
      </c>
      <c r="L2719" s="37">
        <f ca="1">IFERROR(VLOOKUP($E2719&amp;"-1",'PTE - Segment Emissions Calcs'!$I$8:$Z$8919,20,FALSE),0)</f>
        <v>7.5423599999999997E-6</v>
      </c>
      <c r="M2719" s="37">
        <f ca="1">IFERROR(VLOOKUP($E2719&amp;"-2",'PTE - Segment Emissions Calcs'!$I$8:$Z$8919,20,FALSE),0)</f>
        <v>0</v>
      </c>
      <c r="N2719" s="37">
        <f t="shared" ca="1" si="125"/>
        <v>7.5423599999999997E-6</v>
      </c>
      <c r="O2719" s="38">
        <f t="array" aca="1" ref="O2719" ca="1">IF($H2719="TOTAL HAP",H2719,MAX(IF('PTE - Segment Emissions Calcs'!$B$8:$B$8919=$B2719,'PTE - Segment Emissions Calcs'!$V$8:$V$8919,)))</f>
        <v>1.722E-6</v>
      </c>
      <c r="P2719" s="38">
        <f t="array" aca="1" ref="P2719" ca="1">IF($H2719="TOTAL HAP",K2719,MAX(IF('PTE - Segment Emissions Calcs'!$B$8:$B$8919=$B2719,'PTE - Segment Emissions Calcs'!$X$8:$X$8919,)))</f>
        <v>7.5423599999999997E-6</v>
      </c>
      <c r="Q2719" s="38">
        <f t="array" aca="1" ref="Q2719" ca="1">IF($H2719="TOTAL HAP",N2719,MAX(IF('PTE - Segment Emissions Calcs'!$B$8:$B$8919=$B2719,'PTE - Segment Emissions Calcs'!$Z$8:$Z$8919,)))</f>
        <v>7.5423599999999997E-6</v>
      </c>
      <c r="R2719" s="39"/>
    </row>
    <row r="2720" spans="1:18" x14ac:dyDescent="0.25">
      <c r="A2720" s="53"/>
      <c r="B2720" s="53"/>
      <c r="C2720" s="34" t="s">
        <v>39</v>
      </c>
      <c r="D2720" s="35"/>
      <c r="E2720" s="35"/>
      <c r="F2720" s="35">
        <f ca="1">IFERROR(VLOOKUP($E2720&amp;"-1",'PTE - Segment Emissions Calcs'!$I$8:$V$8919,16,FALSE),0)</f>
        <v>7.9500000000000001E-7</v>
      </c>
      <c r="G2720" s="35">
        <f ca="1">IFERROR(VLOOKUP($E2720&amp;"-2",'PTE - Segment Emissions Calcs'!$I$8:$V$8919,16,FALSE),0)</f>
        <v>0</v>
      </c>
      <c r="H2720" s="36">
        <f t="shared" ca="1" si="123"/>
        <v>7.9500000000000001E-7</v>
      </c>
      <c r="I2720" s="37">
        <f ca="1">IFERROR(VLOOKUP($E2720&amp;"-1",'PTE - Segment Emissions Calcs'!$I$8:$X$8919,18,FALSE),0)</f>
        <v>3.4821000000000001E-6</v>
      </c>
      <c r="J2720" s="37">
        <f ca="1">IFERROR(VLOOKUP($E2720&amp;"-2",'PTE - Segment Emissions Calcs'!$I$8:$X$8919,18,FALSE),0)</f>
        <v>0</v>
      </c>
      <c r="K2720" s="37">
        <f t="shared" ca="1" si="124"/>
        <v>3.4821000000000001E-6</v>
      </c>
      <c r="L2720" s="37">
        <f ca="1">IFERROR(VLOOKUP($E2720&amp;"-1",'PTE - Segment Emissions Calcs'!$I$8:$Z$8919,20,FALSE),0)</f>
        <v>3.4821000000000001E-6</v>
      </c>
      <c r="M2720" s="37">
        <f ca="1">IFERROR(VLOOKUP($E2720&amp;"-2",'PTE - Segment Emissions Calcs'!$I$8:$Z$8919,20,FALSE),0)</f>
        <v>0</v>
      </c>
      <c r="N2720" s="37">
        <f t="shared" ca="1" si="125"/>
        <v>3.4821000000000001E-6</v>
      </c>
      <c r="O2720" s="38">
        <f t="array" aca="1" ref="O2720" ca="1">IF($H2720="TOTAL HAP",H2720,MAX(IF('PTE - Segment Emissions Calcs'!$B$8:$B$8919=$B2720,'PTE - Segment Emissions Calcs'!$V$8:$V$8919,)))</f>
        <v>7.9500000000000001E-7</v>
      </c>
      <c r="P2720" s="38">
        <f t="array" aca="1" ref="P2720" ca="1">IF($H2720="TOTAL HAP",K2720,MAX(IF('PTE - Segment Emissions Calcs'!$B$8:$B$8919=$B2720,'PTE - Segment Emissions Calcs'!$X$8:$X$8919,)))</f>
        <v>3.4821000000000001E-6</v>
      </c>
      <c r="Q2720" s="38">
        <f t="array" aca="1" ref="Q2720" ca="1">IF($H2720="TOTAL HAP",N2720,MAX(IF('PTE - Segment Emissions Calcs'!$B$8:$B$8919=$B2720,'PTE - Segment Emissions Calcs'!$Z$8:$Z$8919,)))</f>
        <v>3.4821000000000001E-6</v>
      </c>
      <c r="R2720" s="39"/>
    </row>
    <row r="2721" spans="1:18" x14ac:dyDescent="0.25">
      <c r="A2721" s="53"/>
      <c r="B2721" s="53"/>
      <c r="C2721" s="34" t="s">
        <v>40</v>
      </c>
      <c r="D2721" s="35"/>
      <c r="E2721" s="35"/>
      <c r="F2721" s="35">
        <f ca="1">IFERROR(VLOOKUP($E2721&amp;"-1",'PTE - Segment Emissions Calcs'!$I$8:$V$8919,16,FALSE),0)</f>
        <v>3.8099999999999997E-8</v>
      </c>
      <c r="G2721" s="35">
        <f ca="1">IFERROR(VLOOKUP($E2721&amp;"-2",'PTE - Segment Emissions Calcs'!$I$8:$V$8919,16,FALSE),0)</f>
        <v>0</v>
      </c>
      <c r="H2721" s="36">
        <f t="shared" ca="1" si="123"/>
        <v>3.8099999999999997E-8</v>
      </c>
      <c r="I2721" s="37">
        <f ca="1">IFERROR(VLOOKUP($E2721&amp;"-1",'PTE - Segment Emissions Calcs'!$I$8:$X$8919,18,FALSE),0)</f>
        <v>1.6687799999999999E-7</v>
      </c>
      <c r="J2721" s="37">
        <f ca="1">IFERROR(VLOOKUP($E2721&amp;"-2",'PTE - Segment Emissions Calcs'!$I$8:$X$8919,18,FALSE),0)</f>
        <v>0</v>
      </c>
      <c r="K2721" s="37">
        <f t="shared" ca="1" si="124"/>
        <v>1.6687799999999999E-7</v>
      </c>
      <c r="L2721" s="37">
        <f ca="1">IFERROR(VLOOKUP($E2721&amp;"-1",'PTE - Segment Emissions Calcs'!$I$8:$Z$8919,20,FALSE),0)</f>
        <v>1.6687799999999999E-7</v>
      </c>
      <c r="M2721" s="37">
        <f ca="1">IFERROR(VLOOKUP($E2721&amp;"-2",'PTE - Segment Emissions Calcs'!$I$8:$Z$8919,20,FALSE),0)</f>
        <v>0</v>
      </c>
      <c r="N2721" s="37">
        <f t="shared" ca="1" si="125"/>
        <v>1.6687799999999999E-7</v>
      </c>
      <c r="O2721" s="38">
        <f t="array" aca="1" ref="O2721" ca="1">IF($H2721="TOTAL HAP",H2721,MAX(IF('PTE - Segment Emissions Calcs'!$B$8:$B$8919=$B2721,'PTE - Segment Emissions Calcs'!$V$8:$V$8919,)))</f>
        <v>3.8099999999999997E-8</v>
      </c>
      <c r="P2721" s="38">
        <f t="array" aca="1" ref="P2721" ca="1">IF($H2721="TOTAL HAP",K2721,MAX(IF('PTE - Segment Emissions Calcs'!$B$8:$B$8919=$B2721,'PTE - Segment Emissions Calcs'!$X$8:$X$8919,)))</f>
        <v>1.6687799999999999E-7</v>
      </c>
      <c r="Q2721" s="38">
        <f t="array" aca="1" ref="Q2721" ca="1">IF($H2721="TOTAL HAP",N2721,MAX(IF('PTE - Segment Emissions Calcs'!$B$8:$B$8919=$B2721,'PTE - Segment Emissions Calcs'!$Z$8:$Z$8919,)))</f>
        <v>1.6687799999999999E-7</v>
      </c>
      <c r="R2721" s="39"/>
    </row>
    <row r="2722" spans="1:18" x14ac:dyDescent="0.25">
      <c r="A2722" s="53"/>
      <c r="B2722" s="53"/>
      <c r="C2722" s="34" t="s">
        <v>41</v>
      </c>
      <c r="D2722" s="35"/>
      <c r="E2722" s="35"/>
      <c r="F2722" s="35">
        <f ca="1">IFERROR(VLOOKUP($E2722&amp;"-1",'PTE - Segment Emissions Calcs'!$I$8:$V$8919,16,FALSE),0)</f>
        <v>5.0100000000000005E-7</v>
      </c>
      <c r="G2722" s="35">
        <f ca="1">IFERROR(VLOOKUP($E2722&amp;"-2",'PTE - Segment Emissions Calcs'!$I$8:$V$8919,16,FALSE),0)</f>
        <v>0</v>
      </c>
      <c r="H2722" s="36">
        <f t="shared" ca="1" si="123"/>
        <v>5.0100000000000005E-7</v>
      </c>
      <c r="I2722" s="37">
        <f ca="1">IFERROR(VLOOKUP($E2722&amp;"-1",'PTE - Segment Emissions Calcs'!$I$8:$X$8919,18,FALSE),0)</f>
        <v>2.19438E-6</v>
      </c>
      <c r="J2722" s="37">
        <f ca="1">IFERROR(VLOOKUP($E2722&amp;"-2",'PTE - Segment Emissions Calcs'!$I$8:$X$8919,18,FALSE),0)</f>
        <v>0</v>
      </c>
      <c r="K2722" s="37">
        <f t="shared" ca="1" si="124"/>
        <v>2.19438E-6</v>
      </c>
      <c r="L2722" s="37">
        <f ca="1">IFERROR(VLOOKUP($E2722&amp;"-1",'PTE - Segment Emissions Calcs'!$I$8:$Z$8919,20,FALSE),0)</f>
        <v>2.19438E-6</v>
      </c>
      <c r="M2722" s="37">
        <f ca="1">IFERROR(VLOOKUP($E2722&amp;"-2",'PTE - Segment Emissions Calcs'!$I$8:$Z$8919,20,FALSE),0)</f>
        <v>0</v>
      </c>
      <c r="N2722" s="37">
        <f t="shared" ca="1" si="125"/>
        <v>2.19438E-6</v>
      </c>
      <c r="O2722" s="38">
        <f t="array" aca="1" ref="O2722" ca="1">IF($H2722="TOTAL HAP",H2722,MAX(IF('PTE - Segment Emissions Calcs'!$B$8:$B$8919=$B2722,'PTE - Segment Emissions Calcs'!$V$8:$V$8919,)))</f>
        <v>5.0100000000000005E-7</v>
      </c>
      <c r="P2722" s="38">
        <f t="array" aca="1" ref="P2722" ca="1">IF($H2722="TOTAL HAP",K2722,MAX(IF('PTE - Segment Emissions Calcs'!$B$8:$B$8919=$B2722,'PTE - Segment Emissions Calcs'!$X$8:$X$8919,)))</f>
        <v>2.19438E-6</v>
      </c>
      <c r="Q2722" s="38">
        <f t="array" aca="1" ref="Q2722" ca="1">IF($H2722="TOTAL HAP",N2722,MAX(IF('PTE - Segment Emissions Calcs'!$B$8:$B$8919=$B2722,'PTE - Segment Emissions Calcs'!$Z$8:$Z$8919,)))</f>
        <v>2.19438E-6</v>
      </c>
      <c r="R2722" s="39"/>
    </row>
    <row r="2723" spans="1:18" x14ac:dyDescent="0.25">
      <c r="A2723" s="53"/>
      <c r="B2723" s="53"/>
      <c r="C2723" s="34" t="s">
        <v>55</v>
      </c>
      <c r="D2723" s="35"/>
      <c r="E2723" s="35"/>
      <c r="F2723" s="35">
        <f ca="1">IFERROR(VLOOKUP($E2723&amp;"-1",'PTE - Segment Emissions Calcs'!$I$8:$V$8919,16,FALSE),0)</f>
        <v>3.8999999999999999E-6</v>
      </c>
      <c r="G2723" s="35">
        <f ca="1">IFERROR(VLOOKUP($E2723&amp;"-2",'PTE - Segment Emissions Calcs'!$I$8:$V$8919,16,FALSE),0)</f>
        <v>0</v>
      </c>
      <c r="H2723" s="36">
        <f t="shared" ca="1" si="123"/>
        <v>3.8999999999999999E-6</v>
      </c>
      <c r="I2723" s="37">
        <f ca="1">IFERROR(VLOOKUP($E2723&amp;"-1",'PTE - Segment Emissions Calcs'!$I$8:$X$8919,18,FALSE),0)</f>
        <v>1.7082E-5</v>
      </c>
      <c r="J2723" s="37">
        <f ca="1">IFERROR(VLOOKUP($E2723&amp;"-2",'PTE - Segment Emissions Calcs'!$I$8:$X$8919,18,FALSE),0)</f>
        <v>0</v>
      </c>
      <c r="K2723" s="37">
        <f t="shared" ca="1" si="124"/>
        <v>1.7082E-5</v>
      </c>
      <c r="L2723" s="37">
        <f ca="1">IFERROR(VLOOKUP($E2723&amp;"-1",'PTE - Segment Emissions Calcs'!$I$8:$Z$8919,20,FALSE),0)</f>
        <v>1.7082E-5</v>
      </c>
      <c r="M2723" s="37">
        <f ca="1">IFERROR(VLOOKUP($E2723&amp;"-2",'PTE - Segment Emissions Calcs'!$I$8:$Z$8919,20,FALSE),0)</f>
        <v>0</v>
      </c>
      <c r="N2723" s="37">
        <f t="shared" ca="1" si="125"/>
        <v>1.7082E-5</v>
      </c>
      <c r="O2723" s="38">
        <f t="array" aca="1" ref="O2723" ca="1">IF($H2723="TOTAL HAP",H2723,MAX(IF('PTE - Segment Emissions Calcs'!$B$8:$B$8919=$B2723,'PTE - Segment Emissions Calcs'!$V$8:$V$8919,)))</f>
        <v>3.8999999999999999E-6</v>
      </c>
      <c r="P2723" s="38">
        <f t="array" aca="1" ref="P2723" ca="1">IF($H2723="TOTAL HAP",K2723,MAX(IF('PTE - Segment Emissions Calcs'!$B$8:$B$8919=$B2723,'PTE - Segment Emissions Calcs'!$X$8:$X$8919,)))</f>
        <v>1.7082E-5</v>
      </c>
      <c r="Q2723" s="38">
        <f t="array" aca="1" ref="Q2723" ca="1">IF($H2723="TOTAL HAP",N2723,MAX(IF('PTE - Segment Emissions Calcs'!$B$8:$B$8919=$B2723,'PTE - Segment Emissions Calcs'!$Z$8:$Z$8919,)))</f>
        <v>1.7082E-5</v>
      </c>
      <c r="R2723" s="39"/>
    </row>
    <row r="2724" spans="1:18" x14ac:dyDescent="0.25">
      <c r="A2724" s="53"/>
      <c r="B2724" s="53"/>
      <c r="C2724" s="34" t="s">
        <v>56</v>
      </c>
      <c r="D2724" s="35"/>
      <c r="E2724" s="35"/>
      <c r="F2724" s="35">
        <f ca="1">IFERROR(VLOOKUP($E2724&amp;"-1",'PTE - Segment Emissions Calcs'!$I$8:$V$8919,16,FALSE),0)</f>
        <v>3.2352941176470592E-5</v>
      </c>
      <c r="G2724" s="35">
        <f ca="1">IFERROR(VLOOKUP($E2724&amp;"-2",'PTE - Segment Emissions Calcs'!$I$8:$V$8919,16,FALSE),0)</f>
        <v>0</v>
      </c>
      <c r="H2724" s="36">
        <f t="shared" ca="1" si="123"/>
        <v>3.2352941176470592E-5</v>
      </c>
      <c r="I2724" s="37">
        <f ca="1">IFERROR(VLOOKUP($E2724&amp;"-1",'PTE - Segment Emissions Calcs'!$I$8:$X$8919,18,FALSE),0)</f>
        <v>1.4170588235294117E-4</v>
      </c>
      <c r="J2724" s="37">
        <f ca="1">IFERROR(VLOOKUP($E2724&amp;"-2",'PTE - Segment Emissions Calcs'!$I$8:$X$8919,18,FALSE),0)</f>
        <v>0</v>
      </c>
      <c r="K2724" s="37">
        <f t="shared" ca="1" si="124"/>
        <v>1.4170588235294117E-4</v>
      </c>
      <c r="L2724" s="37">
        <f ca="1">IFERROR(VLOOKUP($E2724&amp;"-1",'PTE - Segment Emissions Calcs'!$I$8:$Z$8919,20,FALSE),0)</f>
        <v>1.4170588235294117E-4</v>
      </c>
      <c r="M2724" s="37">
        <f ca="1">IFERROR(VLOOKUP($E2724&amp;"-2",'PTE - Segment Emissions Calcs'!$I$8:$Z$8919,20,FALSE),0)</f>
        <v>0</v>
      </c>
      <c r="N2724" s="37">
        <f t="shared" ca="1" si="125"/>
        <v>1.4170588235294117E-4</v>
      </c>
      <c r="O2724" s="38">
        <f t="array" aca="1" ref="O2724" ca="1">IF($H2724="TOTAL HAP",H2724,MAX(IF('PTE - Segment Emissions Calcs'!$B$8:$B$8919=$B2724,'PTE - Segment Emissions Calcs'!$V$8:$V$8919,)))</f>
        <v>3.2352941176470592E-5</v>
      </c>
      <c r="P2724" s="38">
        <f t="array" aca="1" ref="P2724" ca="1">IF($H2724="TOTAL HAP",K2724,MAX(IF('PTE - Segment Emissions Calcs'!$B$8:$B$8919=$B2724,'PTE - Segment Emissions Calcs'!$X$8:$X$8919,)))</f>
        <v>1.4170588235294117E-4</v>
      </c>
      <c r="Q2724" s="38">
        <f t="array" aca="1" ref="Q2724" ca="1">IF($H2724="TOTAL HAP",N2724,MAX(IF('PTE - Segment Emissions Calcs'!$B$8:$B$8919=$B2724,'PTE - Segment Emissions Calcs'!$Z$8:$Z$8919,)))</f>
        <v>1.4170588235294117E-4</v>
      </c>
      <c r="R2724" s="39"/>
    </row>
    <row r="2725" spans="1:18" x14ac:dyDescent="0.25">
      <c r="A2725" s="53"/>
      <c r="B2725" s="53"/>
      <c r="C2725" s="34" t="s">
        <v>57</v>
      </c>
      <c r="D2725" s="35"/>
      <c r="E2725" s="35"/>
      <c r="F2725" s="35">
        <f ca="1">IFERROR(VLOOKUP($E2725&amp;"-1",'PTE - Segment Emissions Calcs'!$I$8:$V$8919,16,FALSE),0)</f>
        <v>4.1176470588235297E-5</v>
      </c>
      <c r="G2725" s="35">
        <f ca="1">IFERROR(VLOOKUP($E2725&amp;"-2",'PTE - Segment Emissions Calcs'!$I$8:$V$8919,16,FALSE),0)</f>
        <v>0</v>
      </c>
      <c r="H2725" s="36">
        <f t="shared" ca="1" si="123"/>
        <v>4.1176470588235297E-5</v>
      </c>
      <c r="I2725" s="37">
        <f ca="1">IFERROR(VLOOKUP($E2725&amp;"-1",'PTE - Segment Emissions Calcs'!$I$8:$X$8919,18,FALSE),0)</f>
        <v>1.803529411764706E-4</v>
      </c>
      <c r="J2725" s="37">
        <f ca="1">IFERROR(VLOOKUP($E2725&amp;"-2",'PTE - Segment Emissions Calcs'!$I$8:$X$8919,18,FALSE),0)</f>
        <v>0</v>
      </c>
      <c r="K2725" s="37">
        <f t="shared" ca="1" si="124"/>
        <v>1.803529411764706E-4</v>
      </c>
      <c r="L2725" s="37">
        <f ca="1">IFERROR(VLOOKUP($E2725&amp;"-1",'PTE - Segment Emissions Calcs'!$I$8:$Z$8919,20,FALSE),0)</f>
        <v>1.803529411764706E-4</v>
      </c>
      <c r="M2725" s="37">
        <f ca="1">IFERROR(VLOOKUP($E2725&amp;"-2",'PTE - Segment Emissions Calcs'!$I$8:$Z$8919,20,FALSE),0)</f>
        <v>0</v>
      </c>
      <c r="N2725" s="37">
        <f t="shared" ca="1" si="125"/>
        <v>1.803529411764706E-4</v>
      </c>
      <c r="O2725" s="38">
        <f t="array" aca="1" ref="O2725" ca="1">IF($H2725="TOTAL HAP",H2725,MAX(IF('PTE - Segment Emissions Calcs'!$B$8:$B$8919=$B2725,'PTE - Segment Emissions Calcs'!$V$8:$V$8919,)))</f>
        <v>4.1176470588235297E-5</v>
      </c>
      <c r="P2725" s="38">
        <f t="array" aca="1" ref="P2725" ca="1">IF($H2725="TOTAL HAP",K2725,MAX(IF('PTE - Segment Emissions Calcs'!$B$8:$B$8919=$B2725,'PTE - Segment Emissions Calcs'!$X$8:$X$8919,)))</f>
        <v>1.803529411764706E-4</v>
      </c>
      <c r="Q2725" s="38">
        <f t="array" aca="1" ref="Q2725" ca="1">IF($H2725="TOTAL HAP",N2725,MAX(IF('PTE - Segment Emissions Calcs'!$B$8:$B$8919=$B2725,'PTE - Segment Emissions Calcs'!$Z$8:$Z$8919,)))</f>
        <v>1.803529411764706E-4</v>
      </c>
      <c r="R2725" s="39"/>
    </row>
    <row r="2726" spans="1:18" x14ac:dyDescent="0.25">
      <c r="A2726" s="53"/>
      <c r="B2726" s="53"/>
      <c r="C2726" s="34" t="s">
        <v>42</v>
      </c>
      <c r="D2726" s="35"/>
      <c r="E2726" s="35"/>
      <c r="F2726" s="35">
        <f ca="1">IFERROR(VLOOKUP($E2726&amp;"-1",'PTE - Segment Emissions Calcs'!$I$8:$V$8919,16,FALSE),0)</f>
        <v>4.7700000000000004E-8</v>
      </c>
      <c r="G2726" s="35">
        <f ca="1">IFERROR(VLOOKUP($E2726&amp;"-2",'PTE - Segment Emissions Calcs'!$I$8:$V$8919,16,FALSE),0)</f>
        <v>0</v>
      </c>
      <c r="H2726" s="36">
        <f t="shared" ca="1" si="123"/>
        <v>4.7700000000000004E-8</v>
      </c>
      <c r="I2726" s="37">
        <f ca="1">IFERROR(VLOOKUP($E2726&amp;"-1",'PTE - Segment Emissions Calcs'!$I$8:$X$8919,18,FALSE),0)</f>
        <v>2.08926E-7</v>
      </c>
      <c r="J2726" s="37">
        <f ca="1">IFERROR(VLOOKUP($E2726&amp;"-2",'PTE - Segment Emissions Calcs'!$I$8:$X$8919,18,FALSE),0)</f>
        <v>0</v>
      </c>
      <c r="K2726" s="37">
        <f t="shared" ca="1" si="124"/>
        <v>2.08926E-7</v>
      </c>
      <c r="L2726" s="37">
        <f ca="1">IFERROR(VLOOKUP($E2726&amp;"-1",'PTE - Segment Emissions Calcs'!$I$8:$Z$8919,20,FALSE),0)</f>
        <v>2.08926E-7</v>
      </c>
      <c r="M2726" s="37">
        <f ca="1">IFERROR(VLOOKUP($E2726&amp;"-2",'PTE - Segment Emissions Calcs'!$I$8:$Z$8919,20,FALSE),0)</f>
        <v>0</v>
      </c>
      <c r="N2726" s="37">
        <f t="shared" ca="1" si="125"/>
        <v>2.08926E-7</v>
      </c>
      <c r="O2726" s="38">
        <f t="array" aca="1" ref="O2726" ca="1">IF($H2726="TOTAL HAP",H2726,MAX(IF('PTE - Segment Emissions Calcs'!$B$8:$B$8919=$B2726,'PTE - Segment Emissions Calcs'!$V$8:$V$8919,)))</f>
        <v>4.7700000000000004E-8</v>
      </c>
      <c r="P2726" s="38">
        <f t="array" aca="1" ref="P2726" ca="1">IF($H2726="TOTAL HAP",K2726,MAX(IF('PTE - Segment Emissions Calcs'!$B$8:$B$8919=$B2726,'PTE - Segment Emissions Calcs'!$X$8:$X$8919,)))</f>
        <v>2.08926E-7</v>
      </c>
      <c r="Q2726" s="38">
        <f t="array" aca="1" ref="Q2726" ca="1">IF($H2726="TOTAL HAP",N2726,MAX(IF('PTE - Segment Emissions Calcs'!$B$8:$B$8919=$B2726,'PTE - Segment Emissions Calcs'!$Z$8:$Z$8919,)))</f>
        <v>2.08926E-7</v>
      </c>
      <c r="R2726" s="39"/>
    </row>
    <row r="2727" spans="1:18" x14ac:dyDescent="0.25">
      <c r="A2727" s="53"/>
      <c r="B2727" s="53"/>
      <c r="C2727" s="34" t="s">
        <v>58</v>
      </c>
      <c r="D2727" s="35"/>
      <c r="E2727" s="35"/>
      <c r="F2727" s="35">
        <f ca="1">IFERROR(VLOOKUP($E2727&amp;"-1",'PTE - Segment Emissions Calcs'!$I$8:$V$8919,16,FALSE),0)</f>
        <v>2.4705882352941177E-6</v>
      </c>
      <c r="G2727" s="35">
        <f ca="1">IFERROR(VLOOKUP($E2727&amp;"-2",'PTE - Segment Emissions Calcs'!$I$8:$V$8919,16,FALSE),0)</f>
        <v>0</v>
      </c>
      <c r="H2727" s="36">
        <f t="shared" ca="1" si="123"/>
        <v>2.4705882352941177E-6</v>
      </c>
      <c r="I2727" s="37">
        <f ca="1">IFERROR(VLOOKUP($E2727&amp;"-1",'PTE - Segment Emissions Calcs'!$I$8:$X$8919,18,FALSE),0)</f>
        <v>1.0821176470588236E-5</v>
      </c>
      <c r="J2727" s="37">
        <f ca="1">IFERROR(VLOOKUP($E2727&amp;"-2",'PTE - Segment Emissions Calcs'!$I$8:$X$8919,18,FALSE),0)</f>
        <v>0</v>
      </c>
      <c r="K2727" s="37">
        <f t="shared" ca="1" si="124"/>
        <v>1.0821176470588236E-5</v>
      </c>
      <c r="L2727" s="37">
        <f ca="1">IFERROR(VLOOKUP($E2727&amp;"-1",'PTE - Segment Emissions Calcs'!$I$8:$Z$8919,20,FALSE),0)</f>
        <v>1.0821176470588236E-5</v>
      </c>
      <c r="M2727" s="37">
        <f ca="1">IFERROR(VLOOKUP($E2727&amp;"-2",'PTE - Segment Emissions Calcs'!$I$8:$Z$8919,20,FALSE),0)</f>
        <v>0</v>
      </c>
      <c r="N2727" s="37">
        <f t="shared" ca="1" si="125"/>
        <v>1.0821176470588236E-5</v>
      </c>
      <c r="O2727" s="38">
        <f t="array" aca="1" ref="O2727" ca="1">IF($H2727="TOTAL HAP",H2727,MAX(IF('PTE - Segment Emissions Calcs'!$B$8:$B$8919=$B2727,'PTE - Segment Emissions Calcs'!$V$8:$V$8919,)))</f>
        <v>2.4705882352941177E-6</v>
      </c>
      <c r="P2727" s="38">
        <f t="array" aca="1" ref="P2727" ca="1">IF($H2727="TOTAL HAP",K2727,MAX(IF('PTE - Segment Emissions Calcs'!$B$8:$B$8919=$B2727,'PTE - Segment Emissions Calcs'!$X$8:$X$8919,)))</f>
        <v>1.0821176470588236E-5</v>
      </c>
      <c r="Q2727" s="38">
        <f t="array" aca="1" ref="Q2727" ca="1">IF($H2727="TOTAL HAP",N2727,MAX(IF('PTE - Segment Emissions Calcs'!$B$8:$B$8919=$B2727,'PTE - Segment Emissions Calcs'!$Z$8:$Z$8919,)))</f>
        <v>1.0821176470588236E-5</v>
      </c>
      <c r="R2727" s="39"/>
    </row>
    <row r="2728" spans="1:18" x14ac:dyDescent="0.25">
      <c r="A2728" s="53"/>
      <c r="B2728" s="53"/>
      <c r="C2728" s="34" t="s">
        <v>43</v>
      </c>
      <c r="D2728" s="35"/>
      <c r="E2728" s="35"/>
      <c r="F2728" s="35">
        <f ca="1">IFERROR(VLOOKUP($E2728&amp;"-1",'PTE - Segment Emissions Calcs'!$I$8:$V$8919,16,FALSE),0)</f>
        <v>3.5999999999999998E-8</v>
      </c>
      <c r="G2728" s="35">
        <f ca="1">IFERROR(VLOOKUP($E2728&amp;"-2",'PTE - Segment Emissions Calcs'!$I$8:$V$8919,16,FALSE),0)</f>
        <v>0</v>
      </c>
      <c r="H2728" s="36">
        <f t="shared" ca="1" si="123"/>
        <v>3.5999999999999998E-8</v>
      </c>
      <c r="I2728" s="37">
        <f ca="1">IFERROR(VLOOKUP($E2728&amp;"-1",'PTE - Segment Emissions Calcs'!$I$8:$X$8919,18,FALSE),0)</f>
        <v>1.5767999999999999E-7</v>
      </c>
      <c r="J2728" s="37">
        <f ca="1">IFERROR(VLOOKUP($E2728&amp;"-2",'PTE - Segment Emissions Calcs'!$I$8:$X$8919,18,FALSE),0)</f>
        <v>0</v>
      </c>
      <c r="K2728" s="37">
        <f t="shared" ca="1" si="124"/>
        <v>1.5767999999999999E-7</v>
      </c>
      <c r="L2728" s="37">
        <f ca="1">IFERROR(VLOOKUP($E2728&amp;"-1",'PTE - Segment Emissions Calcs'!$I$8:$Z$8919,20,FALSE),0)</f>
        <v>1.5767999999999999E-7</v>
      </c>
      <c r="M2728" s="37">
        <f ca="1">IFERROR(VLOOKUP($E2728&amp;"-2",'PTE - Segment Emissions Calcs'!$I$8:$Z$8919,20,FALSE),0)</f>
        <v>0</v>
      </c>
      <c r="N2728" s="37">
        <f t="shared" ca="1" si="125"/>
        <v>1.5767999999999999E-7</v>
      </c>
      <c r="O2728" s="38">
        <f t="array" aca="1" ref="O2728" ca="1">IF($H2728="TOTAL HAP",H2728,MAX(IF('PTE - Segment Emissions Calcs'!$B$8:$B$8919=$B2728,'PTE - Segment Emissions Calcs'!$V$8:$V$8919,)))</f>
        <v>3.5999999999999998E-8</v>
      </c>
      <c r="P2728" s="38">
        <f t="array" aca="1" ref="P2728" ca="1">IF($H2728="TOTAL HAP",K2728,MAX(IF('PTE - Segment Emissions Calcs'!$B$8:$B$8919=$B2728,'PTE - Segment Emissions Calcs'!$X$8:$X$8919,)))</f>
        <v>1.5767999999999999E-7</v>
      </c>
      <c r="Q2728" s="38">
        <f t="array" aca="1" ref="Q2728" ca="1">IF($H2728="TOTAL HAP",N2728,MAX(IF('PTE - Segment Emissions Calcs'!$B$8:$B$8919=$B2728,'PTE - Segment Emissions Calcs'!$Z$8:$Z$8919,)))</f>
        <v>1.5767999999999999E-7</v>
      </c>
      <c r="R2728" s="39"/>
    </row>
    <row r="2729" spans="1:18" x14ac:dyDescent="0.25">
      <c r="A2729" s="53"/>
      <c r="B2729" s="53"/>
      <c r="C2729" s="34" t="s">
        <v>44</v>
      </c>
      <c r="D2729" s="35"/>
      <c r="E2729" s="35"/>
      <c r="F2729" s="35">
        <f ca="1">IFERROR(VLOOKUP($E2729&amp;"-1",'PTE - Segment Emissions Calcs'!$I$8:$V$8919,16,FALSE),0)</f>
        <v>3.529411764705882E-5</v>
      </c>
      <c r="G2729" s="35">
        <f ca="1">IFERROR(VLOOKUP($E2729&amp;"-2",'PTE - Segment Emissions Calcs'!$I$8:$V$8919,16,FALSE),0)</f>
        <v>0</v>
      </c>
      <c r="H2729" s="36">
        <f t="shared" ca="1" si="123"/>
        <v>3.529411764705882E-5</v>
      </c>
      <c r="I2729" s="37">
        <f ca="1">IFERROR(VLOOKUP($E2729&amp;"-1",'PTE - Segment Emissions Calcs'!$I$8:$X$8919,18,FALSE),0)</f>
        <v>1.5458823529411765E-4</v>
      </c>
      <c r="J2729" s="37">
        <f ca="1">IFERROR(VLOOKUP($E2729&amp;"-2",'PTE - Segment Emissions Calcs'!$I$8:$X$8919,18,FALSE),0)</f>
        <v>0</v>
      </c>
      <c r="K2729" s="37">
        <f t="shared" ca="1" si="124"/>
        <v>1.5458823529411765E-4</v>
      </c>
      <c r="L2729" s="37">
        <f ca="1">IFERROR(VLOOKUP($E2729&amp;"-1",'PTE - Segment Emissions Calcs'!$I$8:$Z$8919,20,FALSE),0)</f>
        <v>1.5458823529411765E-4</v>
      </c>
      <c r="M2729" s="37">
        <f ca="1">IFERROR(VLOOKUP($E2729&amp;"-2",'PTE - Segment Emissions Calcs'!$I$8:$Z$8919,20,FALSE),0)</f>
        <v>0</v>
      </c>
      <c r="N2729" s="37">
        <f t="shared" ca="1" si="125"/>
        <v>1.5458823529411765E-4</v>
      </c>
      <c r="O2729" s="38">
        <f t="array" aca="1" ref="O2729" ca="1">IF($H2729="TOTAL HAP",H2729,MAX(IF('PTE - Segment Emissions Calcs'!$B$8:$B$8919=$B2729,'PTE - Segment Emissions Calcs'!$V$8:$V$8919,)))</f>
        <v>3.529411764705882E-5</v>
      </c>
      <c r="P2729" s="38">
        <f t="array" aca="1" ref="P2729" ca="1">IF($H2729="TOTAL HAP",K2729,MAX(IF('PTE - Segment Emissions Calcs'!$B$8:$B$8919=$B2729,'PTE - Segment Emissions Calcs'!$X$8:$X$8919,)))</f>
        <v>1.5458823529411765E-4</v>
      </c>
      <c r="Q2729" s="38">
        <f t="array" aca="1" ref="Q2729" ca="1">IF($H2729="TOTAL HAP",N2729,MAX(IF('PTE - Segment Emissions Calcs'!$B$8:$B$8919=$B2729,'PTE - Segment Emissions Calcs'!$Z$8:$Z$8919,)))</f>
        <v>1.5458823529411765E-4</v>
      </c>
      <c r="R2729" s="39"/>
    </row>
    <row r="2730" spans="1:18" x14ac:dyDescent="0.25">
      <c r="A2730" s="53"/>
      <c r="B2730" s="53"/>
      <c r="C2730" s="34" t="s">
        <v>66</v>
      </c>
      <c r="D2730" s="35"/>
      <c r="E2730" s="35"/>
      <c r="F2730" s="35">
        <f ca="1">IFERROR(VLOOKUP($E2730&amp;"-1",'PTE - Segment Emissions Calcs'!$I$8:$V$8919,16,FALSE),0)</f>
        <v>4.7999999999999996E-4</v>
      </c>
      <c r="G2730" s="35">
        <f ca="1">IFERROR(VLOOKUP($E2730&amp;"-2",'PTE - Segment Emissions Calcs'!$I$8:$V$8919,16,FALSE),0)</f>
        <v>0</v>
      </c>
      <c r="H2730" s="36">
        <f t="shared" ca="1" si="123"/>
        <v>4.7999999999999996E-4</v>
      </c>
      <c r="I2730" s="37">
        <f ca="1">IFERROR(VLOOKUP($E2730&amp;"-1",'PTE - Segment Emissions Calcs'!$I$8:$X$8919,18,FALSE),0)</f>
        <v>2.1023999999999999E-3</v>
      </c>
      <c r="J2730" s="37">
        <f ca="1">IFERROR(VLOOKUP($E2730&amp;"-2",'PTE - Segment Emissions Calcs'!$I$8:$X$8919,18,FALSE),0)</f>
        <v>0</v>
      </c>
      <c r="K2730" s="37">
        <f t="shared" ca="1" si="124"/>
        <v>2.1023999999999999E-3</v>
      </c>
      <c r="L2730" s="37">
        <f ca="1">IFERROR(VLOOKUP($E2730&amp;"-1",'PTE - Segment Emissions Calcs'!$I$8:$Z$8919,20,FALSE),0)</f>
        <v>2.1023999999999999E-3</v>
      </c>
      <c r="M2730" s="37">
        <f ca="1">IFERROR(VLOOKUP($E2730&amp;"-2",'PTE - Segment Emissions Calcs'!$I$8:$Z$8919,20,FALSE),0)</f>
        <v>0</v>
      </c>
      <c r="N2730" s="37">
        <f t="shared" ca="1" si="125"/>
        <v>2.1023999999999999E-3</v>
      </c>
      <c r="O2730" s="38">
        <f t="array" aca="1" ref="O2730" ca="1">IF($H2730="TOTAL HAP",H2730,MAX(IF('PTE - Segment Emissions Calcs'!$B$8:$B$8919=$B2730,'PTE - Segment Emissions Calcs'!$V$8:$V$8919,)))</f>
        <v>4.7999999999999996E-4</v>
      </c>
      <c r="P2730" s="38">
        <f t="array" aca="1" ref="P2730" ca="1">IF($H2730="TOTAL HAP",K2730,MAX(IF('PTE - Segment Emissions Calcs'!$B$8:$B$8919=$B2730,'PTE - Segment Emissions Calcs'!$X$8:$X$8919,)))</f>
        <v>2.1023999999999999E-3</v>
      </c>
      <c r="Q2730" s="38">
        <f t="array" aca="1" ref="Q2730" ca="1">IF($H2730="TOTAL HAP",N2730,MAX(IF('PTE - Segment Emissions Calcs'!$B$8:$B$8919=$B2730,'PTE - Segment Emissions Calcs'!$Z$8:$Z$8919,)))</f>
        <v>2.1023999999999999E-3</v>
      </c>
      <c r="R2730" s="39"/>
    </row>
    <row r="2731" spans="1:18" x14ac:dyDescent="0.25">
      <c r="A2731" s="53"/>
      <c r="B2731" s="53"/>
      <c r="C2731" s="34" t="s">
        <v>45</v>
      </c>
      <c r="D2731" s="35"/>
      <c r="E2731" s="35"/>
      <c r="F2731" s="35">
        <f ca="1">IFERROR(VLOOKUP($E2731&amp;"-1",'PTE - Segment Emissions Calcs'!$I$8:$V$8919,16,FALSE),0)</f>
        <v>8.6999999999999998E-8</v>
      </c>
      <c r="G2731" s="35">
        <f ca="1">IFERROR(VLOOKUP($E2731&amp;"-2",'PTE - Segment Emissions Calcs'!$I$8:$V$8919,16,FALSE),0)</f>
        <v>0</v>
      </c>
      <c r="H2731" s="36">
        <f t="shared" ca="1" si="123"/>
        <v>8.6999999999999998E-8</v>
      </c>
      <c r="I2731" s="37">
        <f ca="1">IFERROR(VLOOKUP($E2731&amp;"-1",'PTE - Segment Emissions Calcs'!$I$8:$X$8919,18,FALSE),0)</f>
        <v>3.8106E-7</v>
      </c>
      <c r="J2731" s="37">
        <f ca="1">IFERROR(VLOOKUP($E2731&amp;"-2",'PTE - Segment Emissions Calcs'!$I$8:$X$8919,18,FALSE),0)</f>
        <v>0</v>
      </c>
      <c r="K2731" s="37">
        <f t="shared" ca="1" si="124"/>
        <v>3.8106E-7</v>
      </c>
      <c r="L2731" s="37">
        <f ca="1">IFERROR(VLOOKUP($E2731&amp;"-1",'PTE - Segment Emissions Calcs'!$I$8:$Z$8919,20,FALSE),0)</f>
        <v>3.8106E-7</v>
      </c>
      <c r="M2731" s="37">
        <f ca="1">IFERROR(VLOOKUP($E2731&amp;"-2",'PTE - Segment Emissions Calcs'!$I$8:$Z$8919,20,FALSE),0)</f>
        <v>0</v>
      </c>
      <c r="N2731" s="37">
        <f t="shared" ca="1" si="125"/>
        <v>3.8106E-7</v>
      </c>
      <c r="O2731" s="38">
        <f t="array" aca="1" ref="O2731" ca="1">IF($H2731="TOTAL HAP",H2731,MAX(IF('PTE - Segment Emissions Calcs'!$B$8:$B$8919=$B2731,'PTE - Segment Emissions Calcs'!$V$8:$V$8919,)))</f>
        <v>8.6999999999999998E-8</v>
      </c>
      <c r="P2731" s="38">
        <f t="array" aca="1" ref="P2731" ca="1">IF($H2731="TOTAL HAP",K2731,MAX(IF('PTE - Segment Emissions Calcs'!$B$8:$B$8919=$B2731,'PTE - Segment Emissions Calcs'!$X$8:$X$8919,)))</f>
        <v>3.8106E-7</v>
      </c>
      <c r="Q2731" s="38">
        <f t="array" aca="1" ref="Q2731" ca="1">IF($H2731="TOTAL HAP",N2731,MAX(IF('PTE - Segment Emissions Calcs'!$B$8:$B$8919=$B2731,'PTE - Segment Emissions Calcs'!$Z$8:$Z$8919,)))</f>
        <v>3.8106E-7</v>
      </c>
      <c r="R2731" s="39"/>
    </row>
    <row r="2732" spans="1:18" x14ac:dyDescent="0.25">
      <c r="A2732" s="53"/>
      <c r="B2732" s="53"/>
      <c r="C2732" s="34" t="s">
        <v>46</v>
      </c>
      <c r="D2732" s="35"/>
      <c r="E2732" s="35"/>
      <c r="F2732" s="35">
        <f ca="1">IFERROR(VLOOKUP($E2732&amp;"-1",'PTE - Segment Emissions Calcs'!$I$8:$V$8919,16,FALSE),0)</f>
        <v>8.1000000000000011E-8</v>
      </c>
      <c r="G2732" s="35">
        <f ca="1">IFERROR(VLOOKUP($E2732&amp;"-2",'PTE - Segment Emissions Calcs'!$I$8:$V$8919,16,FALSE),0)</f>
        <v>0</v>
      </c>
      <c r="H2732" s="36">
        <f t="shared" ca="1" si="123"/>
        <v>8.1000000000000011E-8</v>
      </c>
      <c r="I2732" s="37">
        <f ca="1">IFERROR(VLOOKUP($E2732&amp;"-1",'PTE - Segment Emissions Calcs'!$I$8:$X$8919,18,FALSE),0)</f>
        <v>3.5478000000000006E-7</v>
      </c>
      <c r="J2732" s="37">
        <f ca="1">IFERROR(VLOOKUP($E2732&amp;"-2",'PTE - Segment Emissions Calcs'!$I$8:$X$8919,18,FALSE),0)</f>
        <v>0</v>
      </c>
      <c r="K2732" s="37">
        <f t="shared" ca="1" si="124"/>
        <v>3.5478000000000006E-7</v>
      </c>
      <c r="L2732" s="37">
        <f ca="1">IFERROR(VLOOKUP($E2732&amp;"-1",'PTE - Segment Emissions Calcs'!$I$8:$Z$8919,20,FALSE),0)</f>
        <v>3.5478000000000006E-7</v>
      </c>
      <c r="M2732" s="37">
        <f ca="1">IFERROR(VLOOKUP($E2732&amp;"-2",'PTE - Segment Emissions Calcs'!$I$8:$Z$8919,20,FALSE),0)</f>
        <v>0</v>
      </c>
      <c r="N2732" s="37">
        <f t="shared" ca="1" si="125"/>
        <v>3.5478000000000006E-7</v>
      </c>
      <c r="O2732" s="38">
        <f t="array" aca="1" ref="O2732" ca="1">IF($H2732="TOTAL HAP",H2732,MAX(IF('PTE - Segment Emissions Calcs'!$B$8:$B$8919=$B2732,'PTE - Segment Emissions Calcs'!$V$8:$V$8919,)))</f>
        <v>8.1000000000000011E-8</v>
      </c>
      <c r="P2732" s="38">
        <f t="array" aca="1" ref="P2732" ca="1">IF($H2732="TOTAL HAP",K2732,MAX(IF('PTE - Segment Emissions Calcs'!$B$8:$B$8919=$B2732,'PTE - Segment Emissions Calcs'!$X$8:$X$8919,)))</f>
        <v>3.5478000000000006E-7</v>
      </c>
      <c r="Q2732" s="38">
        <f t="array" aca="1" ref="Q2732" ca="1">IF($H2732="TOTAL HAP",N2732,MAX(IF('PTE - Segment Emissions Calcs'!$B$8:$B$8919=$B2732,'PTE - Segment Emissions Calcs'!$Z$8:$Z$8919,)))</f>
        <v>3.5478000000000006E-7</v>
      </c>
      <c r="R2732" s="39"/>
    </row>
    <row r="2733" spans="1:18" x14ac:dyDescent="0.25">
      <c r="A2733" s="53"/>
      <c r="B2733" s="53"/>
      <c r="C2733" s="34" t="s">
        <v>47</v>
      </c>
      <c r="D2733" s="35"/>
      <c r="E2733" s="35"/>
      <c r="F2733" s="35">
        <f ca="1">IFERROR(VLOOKUP($E2733&amp;"-1",'PTE - Segment Emissions Calcs'!$I$8:$V$8919,16,FALSE),0)</f>
        <v>2.2199999999999998E-3</v>
      </c>
      <c r="G2733" s="35">
        <f ca="1">IFERROR(VLOOKUP($E2733&amp;"-2",'PTE - Segment Emissions Calcs'!$I$8:$V$8919,16,FALSE),0)</f>
        <v>0</v>
      </c>
      <c r="H2733" s="36">
        <f t="shared" ca="1" si="123"/>
        <v>2.2199999999999998E-3</v>
      </c>
      <c r="I2733" s="37">
        <f ca="1">IFERROR(VLOOKUP($E2733&amp;"-1",'PTE - Segment Emissions Calcs'!$I$8:$X$8919,18,FALSE),0)</f>
        <v>9.7235999999999989E-3</v>
      </c>
      <c r="J2733" s="37">
        <f ca="1">IFERROR(VLOOKUP($E2733&amp;"-2",'PTE - Segment Emissions Calcs'!$I$8:$X$8919,18,FALSE),0)</f>
        <v>0</v>
      </c>
      <c r="K2733" s="37">
        <f t="shared" ca="1" si="124"/>
        <v>9.7235999999999989E-3</v>
      </c>
      <c r="L2733" s="37">
        <f ca="1">IFERROR(VLOOKUP($E2733&amp;"-1",'PTE - Segment Emissions Calcs'!$I$8:$Z$8919,20,FALSE),0)</f>
        <v>9.7235999999999989E-3</v>
      </c>
      <c r="M2733" s="37">
        <f ca="1">IFERROR(VLOOKUP($E2733&amp;"-2",'PTE - Segment Emissions Calcs'!$I$8:$Z$8919,20,FALSE),0)</f>
        <v>0</v>
      </c>
      <c r="N2733" s="37">
        <f t="shared" ca="1" si="125"/>
        <v>9.7235999999999989E-3</v>
      </c>
      <c r="O2733" s="38">
        <f t="array" aca="1" ref="O2733" ca="1">IF($H2733="TOTAL HAP",H2733,MAX(IF('PTE - Segment Emissions Calcs'!$B$8:$B$8919=$B2733,'PTE - Segment Emissions Calcs'!$V$8:$V$8919,)))</f>
        <v>2.2199999999999998E-3</v>
      </c>
      <c r="P2733" s="38">
        <f t="array" aca="1" ref="P2733" ca="1">IF($H2733="TOTAL HAP",K2733,MAX(IF('PTE - Segment Emissions Calcs'!$B$8:$B$8919=$B2733,'PTE - Segment Emissions Calcs'!$X$8:$X$8919,)))</f>
        <v>9.7235999999999989E-3</v>
      </c>
      <c r="Q2733" s="38">
        <f t="array" aca="1" ref="Q2733" ca="1">IF($H2733="TOTAL HAP",N2733,MAX(IF('PTE - Segment Emissions Calcs'!$B$8:$B$8919=$B2733,'PTE - Segment Emissions Calcs'!$Z$8:$Z$8919,)))</f>
        <v>9.7235999999999989E-3</v>
      </c>
      <c r="R2733" s="39"/>
    </row>
    <row r="2734" spans="1:18" x14ac:dyDescent="0.25">
      <c r="A2734" s="53"/>
      <c r="B2734" s="53"/>
      <c r="C2734" s="34" t="s">
        <v>48</v>
      </c>
      <c r="D2734" s="35"/>
      <c r="E2734" s="35"/>
      <c r="F2734" s="35">
        <f ca="1">IFERROR(VLOOKUP($E2734&amp;"-1",'PTE - Segment Emissions Calcs'!$I$8:$V$8919,16,FALSE),0)</f>
        <v>5.2941176470588235E-2</v>
      </c>
      <c r="G2734" s="35">
        <f ca="1">IFERROR(VLOOKUP($E2734&amp;"-2",'PTE - Segment Emissions Calcs'!$I$8:$V$8919,16,FALSE),0)</f>
        <v>0</v>
      </c>
      <c r="H2734" s="36">
        <f t="shared" ca="1" si="123"/>
        <v>5.2941176470588235E-2</v>
      </c>
      <c r="I2734" s="37">
        <f ca="1">IFERROR(VLOOKUP($E2734&amp;"-1",'PTE - Segment Emissions Calcs'!$I$8:$X$8919,18,FALSE),0)</f>
        <v>0.23188235294117646</v>
      </c>
      <c r="J2734" s="37">
        <f ca="1">IFERROR(VLOOKUP($E2734&amp;"-2",'PTE - Segment Emissions Calcs'!$I$8:$X$8919,18,FALSE),0)</f>
        <v>0</v>
      </c>
      <c r="K2734" s="37">
        <f t="shared" ca="1" si="124"/>
        <v>0.23188235294117646</v>
      </c>
      <c r="L2734" s="37">
        <f ca="1">IFERROR(VLOOKUP($E2734&amp;"-1",'PTE - Segment Emissions Calcs'!$I$8:$Z$8919,20,FALSE),0)</f>
        <v>0.23188235294117646</v>
      </c>
      <c r="M2734" s="37">
        <f ca="1">IFERROR(VLOOKUP($E2734&amp;"-2",'PTE - Segment Emissions Calcs'!$I$8:$Z$8919,20,FALSE),0)</f>
        <v>0</v>
      </c>
      <c r="N2734" s="37">
        <f t="shared" ca="1" si="125"/>
        <v>0.23188235294117646</v>
      </c>
      <c r="O2734" s="38">
        <f t="array" aca="1" ref="O2734" ca="1">IF($H2734="TOTAL HAP",H2734,MAX(IF('PTE - Segment Emissions Calcs'!$B$8:$B$8919=$B2734,'PTE - Segment Emissions Calcs'!$V$8:$V$8919,)))</f>
        <v>5.2941176470588235E-2</v>
      </c>
      <c r="P2734" s="38">
        <f t="array" aca="1" ref="P2734" ca="1">IF($H2734="TOTAL HAP",K2734,MAX(IF('PTE - Segment Emissions Calcs'!$B$8:$B$8919=$B2734,'PTE - Segment Emissions Calcs'!$X$8:$X$8919,)))</f>
        <v>0.23188235294117646</v>
      </c>
      <c r="Q2734" s="38">
        <f t="array" aca="1" ref="Q2734" ca="1">IF($H2734="TOTAL HAP",N2734,MAX(IF('PTE - Segment Emissions Calcs'!$B$8:$B$8919=$B2734,'PTE - Segment Emissions Calcs'!$Z$8:$Z$8919,)))</f>
        <v>0.23188235294117646</v>
      </c>
      <c r="R2734" s="39"/>
    </row>
    <row r="2735" spans="1:18" x14ac:dyDescent="0.25">
      <c r="A2735" s="53"/>
      <c r="B2735" s="53"/>
      <c r="C2735" s="34" t="s">
        <v>49</v>
      </c>
      <c r="D2735" s="35"/>
      <c r="E2735" s="35"/>
      <c r="F2735" s="35">
        <f ca="1">IFERROR(VLOOKUP($E2735&amp;"-1",'PTE - Segment Emissions Calcs'!$I$8:$V$8919,16,FALSE),0)</f>
        <v>2.1179999999999999E-6</v>
      </c>
      <c r="G2735" s="35">
        <f ca="1">IFERROR(VLOOKUP($E2735&amp;"-2",'PTE - Segment Emissions Calcs'!$I$8:$V$8919,16,FALSE),0)</f>
        <v>0</v>
      </c>
      <c r="H2735" s="36">
        <f t="shared" ca="1" si="123"/>
        <v>2.1179999999999999E-6</v>
      </c>
      <c r="I2735" s="37">
        <f ca="1">IFERROR(VLOOKUP($E2735&amp;"-1",'PTE - Segment Emissions Calcs'!$I$8:$X$8919,18,FALSE),0)</f>
        <v>9.2768400000000001E-6</v>
      </c>
      <c r="J2735" s="37">
        <f ca="1">IFERROR(VLOOKUP($E2735&amp;"-2",'PTE - Segment Emissions Calcs'!$I$8:$X$8919,18,FALSE),0)</f>
        <v>0</v>
      </c>
      <c r="K2735" s="37">
        <f t="shared" ca="1" si="124"/>
        <v>9.2768400000000001E-6</v>
      </c>
      <c r="L2735" s="37">
        <f ca="1">IFERROR(VLOOKUP($E2735&amp;"-1",'PTE - Segment Emissions Calcs'!$I$8:$Z$8919,20,FALSE),0)</f>
        <v>9.2768400000000001E-6</v>
      </c>
      <c r="M2735" s="37">
        <f ca="1">IFERROR(VLOOKUP($E2735&amp;"-2",'PTE - Segment Emissions Calcs'!$I$8:$Z$8919,20,FALSE),0)</f>
        <v>0</v>
      </c>
      <c r="N2735" s="37">
        <f t="shared" ca="1" si="125"/>
        <v>9.2768400000000001E-6</v>
      </c>
      <c r="O2735" s="38">
        <f t="array" aca="1" ref="O2735" ca="1">IF($H2735="TOTAL HAP",H2735,MAX(IF('PTE - Segment Emissions Calcs'!$B$8:$B$8919=$B2735,'PTE - Segment Emissions Calcs'!$V$8:$V$8919,)))</f>
        <v>2.1179999999999999E-6</v>
      </c>
      <c r="P2735" s="38">
        <f t="array" aca="1" ref="P2735" ca="1">IF($H2735="TOTAL HAP",K2735,MAX(IF('PTE - Segment Emissions Calcs'!$B$8:$B$8919=$B2735,'PTE - Segment Emissions Calcs'!$X$8:$X$8919,)))</f>
        <v>9.2768400000000001E-6</v>
      </c>
      <c r="Q2735" s="38">
        <f t="array" aca="1" ref="Q2735" ca="1">IF($H2735="TOTAL HAP",N2735,MAX(IF('PTE - Segment Emissions Calcs'!$B$8:$B$8919=$B2735,'PTE - Segment Emissions Calcs'!$Z$8:$Z$8919,)))</f>
        <v>9.2768400000000001E-6</v>
      </c>
      <c r="R2735" s="39"/>
    </row>
    <row r="2736" spans="1:18" x14ac:dyDescent="0.25">
      <c r="A2736" s="53"/>
      <c r="B2736" s="53"/>
      <c r="C2736" s="34" t="s">
        <v>59</v>
      </c>
      <c r="D2736" s="35"/>
      <c r="E2736" s="35"/>
      <c r="F2736" s="35">
        <f ca="1">IFERROR(VLOOKUP($E2736&amp;"-1",'PTE - Segment Emissions Calcs'!$I$8:$V$8919,16,FALSE),0)</f>
        <v>1.1176470588235295E-5</v>
      </c>
      <c r="G2736" s="35">
        <f ca="1">IFERROR(VLOOKUP($E2736&amp;"-2",'PTE - Segment Emissions Calcs'!$I$8:$V$8919,16,FALSE),0)</f>
        <v>0</v>
      </c>
      <c r="H2736" s="36">
        <f t="shared" ca="1" si="123"/>
        <v>1.1176470588235295E-5</v>
      </c>
      <c r="I2736" s="37">
        <f ca="1">IFERROR(VLOOKUP($E2736&amp;"-1",'PTE - Segment Emissions Calcs'!$I$8:$X$8919,18,FALSE),0)</f>
        <v>4.8952941176470589E-5</v>
      </c>
      <c r="J2736" s="37">
        <f ca="1">IFERROR(VLOOKUP($E2736&amp;"-2",'PTE - Segment Emissions Calcs'!$I$8:$X$8919,18,FALSE),0)</f>
        <v>0</v>
      </c>
      <c r="K2736" s="37">
        <f t="shared" ca="1" si="124"/>
        <v>4.8952941176470589E-5</v>
      </c>
      <c r="L2736" s="37">
        <f ca="1">IFERROR(VLOOKUP($E2736&amp;"-1",'PTE - Segment Emissions Calcs'!$I$8:$Z$8919,20,FALSE),0)</f>
        <v>4.8952941176470589E-5</v>
      </c>
      <c r="M2736" s="37">
        <f ca="1">IFERROR(VLOOKUP($E2736&amp;"-2",'PTE - Segment Emissions Calcs'!$I$8:$Z$8919,20,FALSE),0)</f>
        <v>0</v>
      </c>
      <c r="N2736" s="37">
        <f t="shared" ca="1" si="125"/>
        <v>4.8952941176470589E-5</v>
      </c>
      <c r="O2736" s="38">
        <f t="array" aca="1" ref="O2736" ca="1">IF($H2736="TOTAL HAP",H2736,MAX(IF('PTE - Segment Emissions Calcs'!$B$8:$B$8919=$B2736,'PTE - Segment Emissions Calcs'!$V$8:$V$8919,)))</f>
        <v>1.1176470588235295E-5</v>
      </c>
      <c r="P2736" s="38">
        <f t="array" aca="1" ref="P2736" ca="1">IF($H2736="TOTAL HAP",K2736,MAX(IF('PTE - Segment Emissions Calcs'!$B$8:$B$8919=$B2736,'PTE - Segment Emissions Calcs'!$X$8:$X$8919,)))</f>
        <v>4.8952941176470589E-5</v>
      </c>
      <c r="Q2736" s="38">
        <f t="array" aca="1" ref="Q2736" ca="1">IF($H2736="TOTAL HAP",N2736,MAX(IF('PTE - Segment Emissions Calcs'!$B$8:$B$8919=$B2736,'PTE - Segment Emissions Calcs'!$Z$8:$Z$8919,)))</f>
        <v>4.8952941176470589E-5</v>
      </c>
      <c r="R2736" s="39"/>
    </row>
    <row r="2737" spans="1:18" x14ac:dyDescent="0.25">
      <c r="A2737" s="53"/>
      <c r="B2737" s="53"/>
      <c r="C2737" s="34" t="s">
        <v>60</v>
      </c>
      <c r="D2737" s="35"/>
      <c r="E2737" s="35"/>
      <c r="F2737" s="35">
        <f ca="1">IFERROR(VLOOKUP($E2737&amp;"-1",'PTE - Segment Emissions Calcs'!$I$8:$V$8919,16,FALSE),0)</f>
        <v>7.6470588235294111E-6</v>
      </c>
      <c r="G2737" s="35">
        <f ca="1">IFERROR(VLOOKUP($E2737&amp;"-2",'PTE - Segment Emissions Calcs'!$I$8:$V$8919,16,FALSE),0)</f>
        <v>0</v>
      </c>
      <c r="H2737" s="36">
        <f t="shared" ca="1" si="123"/>
        <v>7.6470588235294111E-6</v>
      </c>
      <c r="I2737" s="37">
        <f ca="1">IFERROR(VLOOKUP($E2737&amp;"-1",'PTE - Segment Emissions Calcs'!$I$8:$X$8919,18,FALSE),0)</f>
        <v>3.3494117647058817E-5</v>
      </c>
      <c r="J2737" s="37">
        <f ca="1">IFERROR(VLOOKUP($E2737&amp;"-2",'PTE - Segment Emissions Calcs'!$I$8:$X$8919,18,FALSE),0)</f>
        <v>0</v>
      </c>
      <c r="K2737" s="37">
        <f t="shared" ca="1" si="124"/>
        <v>3.3494117647058817E-5</v>
      </c>
      <c r="L2737" s="37">
        <f ca="1">IFERROR(VLOOKUP($E2737&amp;"-1",'PTE - Segment Emissions Calcs'!$I$8:$Z$8919,20,FALSE),0)</f>
        <v>3.3494117647058817E-5</v>
      </c>
      <c r="M2737" s="37">
        <f ca="1">IFERROR(VLOOKUP($E2737&amp;"-2",'PTE - Segment Emissions Calcs'!$I$8:$Z$8919,20,FALSE),0)</f>
        <v>0</v>
      </c>
      <c r="N2737" s="37">
        <f t="shared" ca="1" si="125"/>
        <v>3.3494117647058817E-5</v>
      </c>
      <c r="O2737" s="38">
        <f t="array" aca="1" ref="O2737" ca="1">IF($H2737="TOTAL HAP",H2737,MAX(IF('PTE - Segment Emissions Calcs'!$B$8:$B$8919=$B2737,'PTE - Segment Emissions Calcs'!$V$8:$V$8919,)))</f>
        <v>7.6470588235294111E-6</v>
      </c>
      <c r="P2737" s="38">
        <f t="array" aca="1" ref="P2737" ca="1">IF($H2737="TOTAL HAP",K2737,MAX(IF('PTE - Segment Emissions Calcs'!$B$8:$B$8919=$B2737,'PTE - Segment Emissions Calcs'!$X$8:$X$8919,)))</f>
        <v>3.3494117647058817E-5</v>
      </c>
      <c r="Q2737" s="38">
        <f t="array" aca="1" ref="Q2737" ca="1">IF($H2737="TOTAL HAP",N2737,MAX(IF('PTE - Segment Emissions Calcs'!$B$8:$B$8919=$B2737,'PTE - Segment Emissions Calcs'!$Z$8:$Z$8919,)))</f>
        <v>3.3494117647058817E-5</v>
      </c>
      <c r="R2737" s="39"/>
    </row>
    <row r="2738" spans="1:18" x14ac:dyDescent="0.25">
      <c r="A2738" s="53"/>
      <c r="B2738" s="53"/>
      <c r="C2738" s="34" t="s">
        <v>50</v>
      </c>
      <c r="D2738" s="35"/>
      <c r="E2738" s="35"/>
      <c r="F2738" s="35">
        <f ca="1">IFERROR(VLOOKUP($E2738&amp;"-1",'PTE - Segment Emissions Calcs'!$I$8:$V$8919,16,FALSE),0)</f>
        <v>1.7941176470588234E-5</v>
      </c>
      <c r="G2738" s="35">
        <f ca="1">IFERROR(VLOOKUP($E2738&amp;"-2",'PTE - Segment Emissions Calcs'!$I$8:$V$8919,16,FALSE),0)</f>
        <v>0</v>
      </c>
      <c r="H2738" s="36">
        <f t="shared" ca="1" si="123"/>
        <v>1.7941176470588234E-5</v>
      </c>
      <c r="I2738" s="37">
        <f ca="1">IFERROR(VLOOKUP($E2738&amp;"-1",'PTE - Segment Emissions Calcs'!$I$8:$X$8919,18,FALSE),0)</f>
        <v>7.8582352941176462E-5</v>
      </c>
      <c r="J2738" s="37">
        <f ca="1">IFERROR(VLOOKUP($E2738&amp;"-2",'PTE - Segment Emissions Calcs'!$I$8:$X$8919,18,FALSE),0)</f>
        <v>0</v>
      </c>
      <c r="K2738" s="37">
        <f t="shared" ca="1" si="124"/>
        <v>7.8582352941176462E-5</v>
      </c>
      <c r="L2738" s="37">
        <f ca="1">IFERROR(VLOOKUP($E2738&amp;"-1",'PTE - Segment Emissions Calcs'!$I$8:$Z$8919,20,FALSE),0)</f>
        <v>7.8582352941176462E-5</v>
      </c>
      <c r="M2738" s="37">
        <f ca="1">IFERROR(VLOOKUP($E2738&amp;"-2",'PTE - Segment Emissions Calcs'!$I$8:$Z$8919,20,FALSE),0)</f>
        <v>0</v>
      </c>
      <c r="N2738" s="37">
        <f t="shared" ca="1" si="125"/>
        <v>7.8582352941176462E-5</v>
      </c>
      <c r="O2738" s="38">
        <f t="array" aca="1" ref="O2738" ca="1">IF($H2738="TOTAL HAP",H2738,MAX(IF('PTE - Segment Emissions Calcs'!$B$8:$B$8919=$B2738,'PTE - Segment Emissions Calcs'!$V$8:$V$8919,)))</f>
        <v>1.7941176470588234E-5</v>
      </c>
      <c r="P2738" s="38">
        <f t="array" aca="1" ref="P2738" ca="1">IF($H2738="TOTAL HAP",K2738,MAX(IF('PTE - Segment Emissions Calcs'!$B$8:$B$8919=$B2738,'PTE - Segment Emissions Calcs'!$X$8:$X$8919,)))</f>
        <v>7.8582352941176462E-5</v>
      </c>
      <c r="Q2738" s="38">
        <f t="array" aca="1" ref="Q2738" ca="1">IF($H2738="TOTAL HAP",N2738,MAX(IF('PTE - Segment Emissions Calcs'!$B$8:$B$8919=$B2738,'PTE - Segment Emissions Calcs'!$Z$8:$Z$8919,)))</f>
        <v>7.8582352941176462E-5</v>
      </c>
      <c r="R2738" s="39"/>
    </row>
    <row r="2739" spans="1:18" x14ac:dyDescent="0.25">
      <c r="A2739" s="53"/>
      <c r="B2739" s="53"/>
      <c r="C2739" s="34" t="s">
        <v>61</v>
      </c>
      <c r="D2739" s="35"/>
      <c r="E2739" s="35"/>
      <c r="F2739" s="35">
        <f ca="1">IFERROR(VLOOKUP($E2739&amp;"-1",'PTE - Segment Emissions Calcs'!$I$8:$V$8919,16,FALSE),0)</f>
        <v>6.1764705882352936E-5</v>
      </c>
      <c r="G2739" s="35">
        <f ca="1">IFERROR(VLOOKUP($E2739&amp;"-2",'PTE - Segment Emissions Calcs'!$I$8:$V$8919,16,FALSE),0)</f>
        <v>0</v>
      </c>
      <c r="H2739" s="36">
        <f t="shared" ca="1" si="123"/>
        <v>6.1764705882352936E-5</v>
      </c>
      <c r="I2739" s="37">
        <f ca="1">IFERROR(VLOOKUP($E2739&amp;"-1",'PTE - Segment Emissions Calcs'!$I$8:$X$8919,18,FALSE),0)</f>
        <v>2.7052941176470587E-4</v>
      </c>
      <c r="J2739" s="37">
        <f ca="1">IFERROR(VLOOKUP($E2739&amp;"-2",'PTE - Segment Emissions Calcs'!$I$8:$X$8919,18,FALSE),0)</f>
        <v>0</v>
      </c>
      <c r="K2739" s="37">
        <f t="shared" ca="1" si="124"/>
        <v>2.7052941176470587E-4</v>
      </c>
      <c r="L2739" s="37">
        <f ca="1">IFERROR(VLOOKUP($E2739&amp;"-1",'PTE - Segment Emissions Calcs'!$I$8:$Z$8919,20,FALSE),0)</f>
        <v>2.7052941176470587E-4</v>
      </c>
      <c r="M2739" s="37">
        <f ca="1">IFERROR(VLOOKUP($E2739&amp;"-2",'PTE - Segment Emissions Calcs'!$I$8:$Z$8919,20,FALSE),0)</f>
        <v>0</v>
      </c>
      <c r="N2739" s="37">
        <f t="shared" ca="1" si="125"/>
        <v>2.7052941176470587E-4</v>
      </c>
      <c r="O2739" s="38">
        <f t="array" aca="1" ref="O2739" ca="1">IF($H2739="TOTAL HAP",H2739,MAX(IF('PTE - Segment Emissions Calcs'!$B$8:$B$8919=$B2739,'PTE - Segment Emissions Calcs'!$V$8:$V$8919,)))</f>
        <v>6.1764705882352936E-5</v>
      </c>
      <c r="P2739" s="38">
        <f t="array" aca="1" ref="P2739" ca="1">IF($H2739="TOTAL HAP",K2739,MAX(IF('PTE - Segment Emissions Calcs'!$B$8:$B$8919=$B2739,'PTE - Segment Emissions Calcs'!$X$8:$X$8919,)))</f>
        <v>2.7052941176470587E-4</v>
      </c>
      <c r="Q2739" s="38">
        <f t="array" aca="1" ref="Q2739" ca="1">IF($H2739="TOTAL HAP",N2739,MAX(IF('PTE - Segment Emissions Calcs'!$B$8:$B$8919=$B2739,'PTE - Segment Emissions Calcs'!$Z$8:$Z$8919,)))</f>
        <v>2.7052941176470587E-4</v>
      </c>
      <c r="R2739" s="39"/>
    </row>
    <row r="2740" spans="1:18" x14ac:dyDescent="0.25">
      <c r="A2740" s="53"/>
      <c r="B2740" s="53"/>
      <c r="C2740" s="34" t="s">
        <v>51</v>
      </c>
      <c r="D2740" s="35"/>
      <c r="E2740" s="35"/>
      <c r="F2740" s="35">
        <f ca="1">IFERROR(VLOOKUP($E2740&amp;"-1",'PTE - Segment Emissions Calcs'!$I$8:$V$8919,16,FALSE),0)</f>
        <v>4.9999999999999998E-7</v>
      </c>
      <c r="G2740" s="35">
        <f ca="1">IFERROR(VLOOKUP($E2740&amp;"-2",'PTE - Segment Emissions Calcs'!$I$8:$V$8919,16,FALSE),0)</f>
        <v>0</v>
      </c>
      <c r="H2740" s="36">
        <f t="shared" ca="1" si="123"/>
        <v>4.9999999999999998E-7</v>
      </c>
      <c r="I2740" s="37">
        <f ca="1">IFERROR(VLOOKUP($E2740&amp;"-1",'PTE - Segment Emissions Calcs'!$I$8:$X$8919,18,FALSE),0)</f>
        <v>2.1900000000000002E-6</v>
      </c>
      <c r="J2740" s="37">
        <f ca="1">IFERROR(VLOOKUP($E2740&amp;"-2",'PTE - Segment Emissions Calcs'!$I$8:$X$8919,18,FALSE),0)</f>
        <v>0</v>
      </c>
      <c r="K2740" s="37">
        <f t="shared" ca="1" si="124"/>
        <v>2.1900000000000002E-6</v>
      </c>
      <c r="L2740" s="37">
        <f ca="1">IFERROR(VLOOKUP($E2740&amp;"-1",'PTE - Segment Emissions Calcs'!$I$8:$Z$8919,20,FALSE),0)</f>
        <v>2.1900000000000002E-6</v>
      </c>
      <c r="M2740" s="37">
        <f ca="1">IFERROR(VLOOKUP($E2740&amp;"-2",'PTE - Segment Emissions Calcs'!$I$8:$Z$8919,20,FALSE),0)</f>
        <v>0</v>
      </c>
      <c r="N2740" s="37">
        <f t="shared" ca="1" si="125"/>
        <v>2.1900000000000002E-6</v>
      </c>
      <c r="O2740" s="38">
        <f t="array" aca="1" ref="O2740" ca="1">IF($H2740="TOTAL HAP",H2740,MAX(IF('PTE - Segment Emissions Calcs'!$B$8:$B$8919=$B2740,'PTE - Segment Emissions Calcs'!$V$8:$V$8919,)))</f>
        <v>4.9999999999999998E-7</v>
      </c>
      <c r="P2740" s="38">
        <f t="array" aca="1" ref="P2740" ca="1">IF($H2740="TOTAL HAP",K2740,MAX(IF('PTE - Segment Emissions Calcs'!$B$8:$B$8919=$B2740,'PTE - Segment Emissions Calcs'!$X$8:$X$8919,)))</f>
        <v>2.1900000000000002E-6</v>
      </c>
      <c r="Q2740" s="38">
        <f t="array" aca="1" ref="Q2740" ca="1">IF($H2740="TOTAL HAP",N2740,MAX(IF('PTE - Segment Emissions Calcs'!$B$8:$B$8919=$B2740,'PTE - Segment Emissions Calcs'!$Z$8:$Z$8919,)))</f>
        <v>2.1900000000000002E-6</v>
      </c>
      <c r="R2740" s="39"/>
    </row>
    <row r="2741" spans="1:18" x14ac:dyDescent="0.25">
      <c r="A2741" s="53"/>
      <c r="B2741" s="53"/>
      <c r="C2741" s="34" t="s">
        <v>67</v>
      </c>
      <c r="D2741" s="35"/>
      <c r="E2741" s="35"/>
      <c r="F2741" s="35">
        <f ca="1">IFERROR(VLOOKUP($E2741&amp;"-1",'PTE - Segment Emissions Calcs'!$I$8:$V$8919,16,FALSE),0)</f>
        <v>1.1999999999999999E-4</v>
      </c>
      <c r="G2741" s="35">
        <f ca="1">IFERROR(VLOOKUP($E2741&amp;"-2",'PTE - Segment Emissions Calcs'!$I$8:$V$8919,16,FALSE),0)</f>
        <v>0</v>
      </c>
      <c r="H2741" s="36">
        <f t="shared" ca="1" si="123"/>
        <v>1.1999999999999999E-4</v>
      </c>
      <c r="I2741" s="37">
        <f ca="1">IFERROR(VLOOKUP($E2741&amp;"-1",'PTE - Segment Emissions Calcs'!$I$8:$X$8919,18,FALSE),0)</f>
        <v>5.2559999999999998E-4</v>
      </c>
      <c r="J2741" s="37">
        <f ca="1">IFERROR(VLOOKUP($E2741&amp;"-2",'PTE - Segment Emissions Calcs'!$I$8:$X$8919,18,FALSE),0)</f>
        <v>0</v>
      </c>
      <c r="K2741" s="37">
        <f t="shared" ca="1" si="124"/>
        <v>5.2559999999999998E-4</v>
      </c>
      <c r="L2741" s="37">
        <f ca="1">IFERROR(VLOOKUP($E2741&amp;"-1",'PTE - Segment Emissions Calcs'!$I$8:$Z$8919,20,FALSE),0)</f>
        <v>5.2559999999999998E-4</v>
      </c>
      <c r="M2741" s="37">
        <f ca="1">IFERROR(VLOOKUP($E2741&amp;"-2",'PTE - Segment Emissions Calcs'!$I$8:$Z$8919,20,FALSE),0)</f>
        <v>0</v>
      </c>
      <c r="N2741" s="37">
        <f t="shared" ca="1" si="125"/>
        <v>5.2559999999999998E-4</v>
      </c>
      <c r="O2741" s="38">
        <f t="array" aca="1" ref="O2741" ca="1">IF($H2741="TOTAL HAP",H2741,MAX(IF('PTE - Segment Emissions Calcs'!$B$8:$B$8919=$B2741,'PTE - Segment Emissions Calcs'!$V$8:$V$8919,)))</f>
        <v>1.1999999999999999E-4</v>
      </c>
      <c r="P2741" s="38">
        <f t="array" aca="1" ref="P2741" ca="1">IF($H2741="TOTAL HAP",K2741,MAX(IF('PTE - Segment Emissions Calcs'!$B$8:$B$8919=$B2741,'PTE - Segment Emissions Calcs'!$X$8:$X$8919,)))</f>
        <v>5.2559999999999998E-4</v>
      </c>
      <c r="Q2741" s="38">
        <f t="array" aca="1" ref="Q2741" ca="1">IF($H2741="TOTAL HAP",N2741,MAX(IF('PTE - Segment Emissions Calcs'!$B$8:$B$8919=$B2741,'PTE - Segment Emissions Calcs'!$Z$8:$Z$8919,)))</f>
        <v>5.2559999999999998E-4</v>
      </c>
      <c r="R2741" s="39"/>
    </row>
    <row r="2742" spans="1:18" x14ac:dyDescent="0.25">
      <c r="A2742" s="53"/>
      <c r="B2742" s="53"/>
      <c r="C2742" s="34" t="s">
        <v>68</v>
      </c>
      <c r="D2742" s="35"/>
      <c r="E2742" s="35"/>
      <c r="F2742" s="35">
        <f ca="1">IFERROR(VLOOKUP($E2742&amp;"-1",'PTE - Segment Emissions Calcs'!$I$8:$V$8919,16,FALSE),0)</f>
        <v>1.9199999999999999E-5</v>
      </c>
      <c r="G2742" s="35">
        <f ca="1">IFERROR(VLOOKUP($E2742&amp;"-2",'PTE - Segment Emissions Calcs'!$I$8:$V$8919,16,FALSE),0)</f>
        <v>0</v>
      </c>
      <c r="H2742" s="36">
        <f t="shared" ca="1" si="123"/>
        <v>1.9199999999999999E-5</v>
      </c>
      <c r="I2742" s="37">
        <f ca="1">IFERROR(VLOOKUP($E2742&amp;"-1",'PTE - Segment Emissions Calcs'!$I$8:$X$8919,18,FALSE),0)</f>
        <v>8.4095999999999989E-5</v>
      </c>
      <c r="J2742" s="37">
        <f ca="1">IFERROR(VLOOKUP($E2742&amp;"-2",'PTE - Segment Emissions Calcs'!$I$8:$X$8919,18,FALSE),0)</f>
        <v>0</v>
      </c>
      <c r="K2742" s="37">
        <f t="shared" ca="1" si="124"/>
        <v>8.4095999999999989E-5</v>
      </c>
      <c r="L2742" s="37">
        <f ca="1">IFERROR(VLOOKUP($E2742&amp;"-1",'PTE - Segment Emissions Calcs'!$I$8:$Z$8919,20,FALSE),0)</f>
        <v>8.4095999999999989E-5</v>
      </c>
      <c r="M2742" s="37">
        <f ca="1">IFERROR(VLOOKUP($E2742&amp;"-2",'PTE - Segment Emissions Calcs'!$I$8:$Z$8919,20,FALSE),0)</f>
        <v>0</v>
      </c>
      <c r="N2742" s="37">
        <f t="shared" ca="1" si="125"/>
        <v>8.4095999999999989E-5</v>
      </c>
      <c r="O2742" s="38">
        <f t="array" aca="1" ref="O2742" ca="1">IF($H2742="TOTAL HAP",H2742,MAX(IF('PTE - Segment Emissions Calcs'!$B$8:$B$8919=$B2742,'PTE - Segment Emissions Calcs'!$V$8:$V$8919,)))</f>
        <v>1.9199999999999999E-5</v>
      </c>
      <c r="P2742" s="38">
        <f t="array" aca="1" ref="P2742" ca="1">IF($H2742="TOTAL HAP",K2742,MAX(IF('PTE - Segment Emissions Calcs'!$B$8:$B$8919=$B2742,'PTE - Segment Emissions Calcs'!$X$8:$X$8919,)))</f>
        <v>8.4095999999999989E-5</v>
      </c>
      <c r="Q2742" s="38">
        <f t="array" aca="1" ref="Q2742" ca="1">IF($H2742="TOTAL HAP",N2742,MAX(IF('PTE - Segment Emissions Calcs'!$B$8:$B$8919=$B2742,'PTE - Segment Emissions Calcs'!$Z$8:$Z$8919,)))</f>
        <v>8.4095999999999989E-5</v>
      </c>
      <c r="R2742" s="39"/>
    </row>
    <row r="2743" spans="1:18" x14ac:dyDescent="0.25">
      <c r="A2743" s="53"/>
      <c r="B2743" s="53"/>
      <c r="C2743" s="34" t="s">
        <v>52</v>
      </c>
      <c r="D2743" s="35"/>
      <c r="E2743" s="35"/>
      <c r="F2743" s="35">
        <f ca="1">IFERROR(VLOOKUP($E2743&amp;"-1",'PTE - Segment Emissions Calcs'!$I$8:$V$8919,16,FALSE),0)</f>
        <v>1.4705882352941178E-7</v>
      </c>
      <c r="G2743" s="35">
        <f ca="1">IFERROR(VLOOKUP($E2743&amp;"-2",'PTE - Segment Emissions Calcs'!$I$8:$V$8919,16,FALSE),0)</f>
        <v>0</v>
      </c>
      <c r="H2743" s="36">
        <f t="shared" ca="1" si="123"/>
        <v>1.4705882352941178E-7</v>
      </c>
      <c r="I2743" s="37">
        <f ca="1">IFERROR(VLOOKUP($E2743&amp;"-1",'PTE - Segment Emissions Calcs'!$I$8:$X$8919,18,FALSE),0)</f>
        <v>6.4411764705882354E-7</v>
      </c>
      <c r="J2743" s="37">
        <f ca="1">IFERROR(VLOOKUP($E2743&amp;"-2",'PTE - Segment Emissions Calcs'!$I$8:$X$8919,18,FALSE),0)</f>
        <v>0</v>
      </c>
      <c r="K2743" s="37">
        <f t="shared" ca="1" si="124"/>
        <v>6.4411764705882354E-7</v>
      </c>
      <c r="L2743" s="37">
        <f ca="1">IFERROR(VLOOKUP($E2743&amp;"-1",'PTE - Segment Emissions Calcs'!$I$8:$Z$8919,20,FALSE),0)</f>
        <v>6.4411764705882354E-7</v>
      </c>
      <c r="M2743" s="37">
        <f ca="1">IFERROR(VLOOKUP($E2743&amp;"-2",'PTE - Segment Emissions Calcs'!$I$8:$Z$8919,20,FALSE),0)</f>
        <v>0</v>
      </c>
      <c r="N2743" s="37">
        <f t="shared" ca="1" si="125"/>
        <v>6.4411764705882354E-7</v>
      </c>
      <c r="O2743" s="38">
        <f t="array" aca="1" ref="O2743" ca="1">IF($H2743="TOTAL HAP",H2743,MAX(IF('PTE - Segment Emissions Calcs'!$B$8:$B$8919=$B2743,'PTE - Segment Emissions Calcs'!$V$8:$V$8919,)))</f>
        <v>1.4705882352941178E-7</v>
      </c>
      <c r="P2743" s="38">
        <f t="array" aca="1" ref="P2743" ca="1">IF($H2743="TOTAL HAP",K2743,MAX(IF('PTE - Segment Emissions Calcs'!$B$8:$B$8919=$B2743,'PTE - Segment Emissions Calcs'!$X$8:$X$8919,)))</f>
        <v>6.4411764705882354E-7</v>
      </c>
      <c r="Q2743" s="38">
        <f t="array" aca="1" ref="Q2743" ca="1">IF($H2743="TOTAL HAP",N2743,MAX(IF('PTE - Segment Emissions Calcs'!$B$8:$B$8919=$B2743,'PTE - Segment Emissions Calcs'!$Z$8:$Z$8919,)))</f>
        <v>6.4411764705882354E-7</v>
      </c>
      <c r="R2743" s="39"/>
    </row>
    <row r="2744" spans="1:18" x14ac:dyDescent="0.25">
      <c r="A2744" s="53"/>
      <c r="B2744" s="53"/>
      <c r="C2744" s="34" t="s">
        <v>62</v>
      </c>
      <c r="D2744" s="35"/>
      <c r="E2744" s="35"/>
      <c r="F2744" s="35">
        <f ca="1">IFERROR(VLOOKUP($E2744&amp;"-1",'PTE - Segment Emissions Calcs'!$I$8:$V$8919,16,FALSE),0)</f>
        <v>2.6400000000000001E-5</v>
      </c>
      <c r="G2744" s="35">
        <f ca="1">IFERROR(VLOOKUP($E2744&amp;"-2",'PTE - Segment Emissions Calcs'!$I$8:$V$8919,16,FALSE),0)</f>
        <v>0</v>
      </c>
      <c r="H2744" s="36">
        <f t="shared" ca="1" si="123"/>
        <v>2.6400000000000001E-5</v>
      </c>
      <c r="I2744" s="37">
        <f ca="1">IFERROR(VLOOKUP($E2744&amp;"-1",'PTE - Segment Emissions Calcs'!$I$8:$X$8919,18,FALSE),0)</f>
        <v>1.1563200000000001E-4</v>
      </c>
      <c r="J2744" s="37">
        <f ca="1">IFERROR(VLOOKUP($E2744&amp;"-2",'PTE - Segment Emissions Calcs'!$I$8:$X$8919,18,FALSE),0)</f>
        <v>0</v>
      </c>
      <c r="K2744" s="37">
        <f t="shared" ca="1" si="124"/>
        <v>1.1563200000000001E-4</v>
      </c>
      <c r="L2744" s="37">
        <f ca="1">IFERROR(VLOOKUP($E2744&amp;"-1",'PTE - Segment Emissions Calcs'!$I$8:$Z$8919,20,FALSE),0)</f>
        <v>1.1563200000000001E-4</v>
      </c>
      <c r="M2744" s="37">
        <f ca="1">IFERROR(VLOOKUP($E2744&amp;"-2",'PTE - Segment Emissions Calcs'!$I$8:$Z$8919,20,FALSE),0)</f>
        <v>0</v>
      </c>
      <c r="N2744" s="37">
        <f t="shared" ca="1" si="125"/>
        <v>1.1563200000000001E-4</v>
      </c>
      <c r="O2744" s="38">
        <f t="array" aca="1" ref="O2744" ca="1">IF($H2744="TOTAL HAP",H2744,MAX(IF('PTE - Segment Emissions Calcs'!$B$8:$B$8919=$B2744,'PTE - Segment Emissions Calcs'!$V$8:$V$8919,)))</f>
        <v>2.6400000000000001E-5</v>
      </c>
      <c r="P2744" s="38">
        <f t="array" aca="1" ref="P2744" ca="1">IF($H2744="TOTAL HAP",K2744,MAX(IF('PTE - Segment Emissions Calcs'!$B$8:$B$8919=$B2744,'PTE - Segment Emissions Calcs'!$X$8:$X$8919,)))</f>
        <v>1.1563200000000001E-4</v>
      </c>
      <c r="Q2744" s="38">
        <f t="array" aca="1" ref="Q2744" ca="1">IF($H2744="TOTAL HAP",N2744,MAX(IF('PTE - Segment Emissions Calcs'!$B$8:$B$8919=$B2744,'PTE - Segment Emissions Calcs'!$Z$8:$Z$8919,)))</f>
        <v>1.1563200000000001E-4</v>
      </c>
      <c r="R2744" s="39"/>
    </row>
    <row r="2745" spans="1:18" x14ac:dyDescent="0.25">
      <c r="A2745" s="53"/>
      <c r="B2745" s="53"/>
      <c r="C2745" s="34" t="s">
        <v>53</v>
      </c>
      <c r="D2745" s="35"/>
      <c r="E2745" s="35"/>
      <c r="F2745" s="35">
        <f ca="1">IFERROR(VLOOKUP($E2745&amp;"-1",'PTE - Segment Emissions Calcs'!$I$8:$V$8919,16,FALSE),0)</f>
        <v>1E-4</v>
      </c>
      <c r="G2745" s="35">
        <f ca="1">IFERROR(VLOOKUP($E2745&amp;"-2",'PTE - Segment Emissions Calcs'!$I$8:$V$8919,16,FALSE),0)</f>
        <v>0</v>
      </c>
      <c r="H2745" s="36">
        <f t="shared" ca="1" si="123"/>
        <v>1E-4</v>
      </c>
      <c r="I2745" s="37">
        <f ca="1">IFERROR(VLOOKUP($E2745&amp;"-1",'PTE - Segment Emissions Calcs'!$I$8:$X$8919,18,FALSE),0)</f>
        <v>4.3800000000000002E-4</v>
      </c>
      <c r="J2745" s="37">
        <f ca="1">IFERROR(VLOOKUP($E2745&amp;"-2",'PTE - Segment Emissions Calcs'!$I$8:$X$8919,18,FALSE),0)</f>
        <v>0</v>
      </c>
      <c r="K2745" s="37">
        <f t="shared" ca="1" si="124"/>
        <v>4.3800000000000002E-4</v>
      </c>
      <c r="L2745" s="37">
        <f ca="1">IFERROR(VLOOKUP($E2745&amp;"-1",'PTE - Segment Emissions Calcs'!$I$8:$Z$8919,20,FALSE),0)</f>
        <v>4.3800000000000002E-4</v>
      </c>
      <c r="M2745" s="37">
        <f ca="1">IFERROR(VLOOKUP($E2745&amp;"-2",'PTE - Segment Emissions Calcs'!$I$8:$Z$8919,20,FALSE),0)</f>
        <v>0</v>
      </c>
      <c r="N2745" s="37">
        <f t="shared" ca="1" si="125"/>
        <v>4.3800000000000002E-4</v>
      </c>
      <c r="O2745" s="38">
        <f t="array" aca="1" ref="O2745" ca="1">IF($H2745="TOTAL HAP",H2745,MAX(IF('PTE - Segment Emissions Calcs'!$B$8:$B$8919=$B2745,'PTE - Segment Emissions Calcs'!$V$8:$V$8919,)))</f>
        <v>1E-4</v>
      </c>
      <c r="P2745" s="38">
        <f t="array" aca="1" ref="P2745" ca="1">IF($H2745="TOTAL HAP",K2745,MAX(IF('PTE - Segment Emissions Calcs'!$B$8:$B$8919=$B2745,'PTE - Segment Emissions Calcs'!$X$8:$X$8919,)))</f>
        <v>4.3800000000000002E-4</v>
      </c>
      <c r="Q2745" s="38">
        <f t="array" aca="1" ref="Q2745" ca="1">IF($H2745="TOTAL HAP",N2745,MAX(IF('PTE - Segment Emissions Calcs'!$B$8:$B$8919=$B2745,'PTE - Segment Emissions Calcs'!$Z$8:$Z$8919,)))</f>
        <v>4.3800000000000002E-4</v>
      </c>
      <c r="R2745" s="39"/>
    </row>
    <row r="2746" spans="1:18" x14ac:dyDescent="0.25">
      <c r="A2746" s="53"/>
      <c r="B2746" s="53"/>
      <c r="C2746" s="34" t="s">
        <v>69</v>
      </c>
      <c r="D2746" s="35"/>
      <c r="E2746" s="35"/>
      <c r="F2746" s="35">
        <f ca="1">IFERROR(VLOOKUP($E2746&amp;"-1",'PTE - Segment Emissions Calcs'!$I$8:$V$8919,16,FALSE),0)</f>
        <v>7.5000000000000002E-4</v>
      </c>
      <c r="G2746" s="35">
        <f ca="1">IFERROR(VLOOKUP($E2746&amp;"-2",'PTE - Segment Emissions Calcs'!$I$8:$V$8919,16,FALSE),0)</f>
        <v>0</v>
      </c>
      <c r="H2746" s="36">
        <f t="shared" ca="1" si="123"/>
        <v>7.5000000000000002E-4</v>
      </c>
      <c r="I2746" s="37">
        <f ca="1">IFERROR(VLOOKUP($E2746&amp;"-1",'PTE - Segment Emissions Calcs'!$I$8:$X$8919,18,FALSE),0)</f>
        <v>3.2850000000000002E-3</v>
      </c>
      <c r="J2746" s="37">
        <f ca="1">IFERROR(VLOOKUP($E2746&amp;"-2",'PTE - Segment Emissions Calcs'!$I$8:$X$8919,18,FALSE),0)</f>
        <v>0</v>
      </c>
      <c r="K2746" s="37">
        <f t="shared" ca="1" si="124"/>
        <v>3.2850000000000002E-3</v>
      </c>
      <c r="L2746" s="37">
        <f ca="1">IFERROR(VLOOKUP($E2746&amp;"-1",'PTE - Segment Emissions Calcs'!$I$8:$Z$8919,20,FALSE),0)</f>
        <v>3.2850000000000002E-3</v>
      </c>
      <c r="M2746" s="37">
        <f ca="1">IFERROR(VLOOKUP($E2746&amp;"-2",'PTE - Segment Emissions Calcs'!$I$8:$Z$8919,20,FALSE),0)</f>
        <v>0</v>
      </c>
      <c r="N2746" s="37">
        <f t="shared" ca="1" si="125"/>
        <v>3.2850000000000002E-3</v>
      </c>
      <c r="O2746" s="38">
        <f t="array" aca="1" ref="O2746" ca="1">IF($H2746="TOTAL HAP",H2746,MAX(IF('PTE - Segment Emissions Calcs'!$B$8:$B$8919=$B2746,'PTE - Segment Emissions Calcs'!$V$8:$V$8919,)))</f>
        <v>7.5000000000000002E-4</v>
      </c>
      <c r="P2746" s="38">
        <f t="array" aca="1" ref="P2746" ca="1">IF($H2746="TOTAL HAP",K2746,MAX(IF('PTE - Segment Emissions Calcs'!$B$8:$B$8919=$B2746,'PTE - Segment Emissions Calcs'!$X$8:$X$8919,)))</f>
        <v>3.2850000000000002E-3</v>
      </c>
      <c r="Q2746" s="38">
        <f t="array" aca="1" ref="Q2746" ca="1">IF($H2746="TOTAL HAP",N2746,MAX(IF('PTE - Segment Emissions Calcs'!$B$8:$B$8919=$B2746,'PTE - Segment Emissions Calcs'!$Z$8:$Z$8919,)))</f>
        <v>3.2850000000000002E-3</v>
      </c>
      <c r="R2746" s="39"/>
    </row>
    <row r="2747" spans="1:18" ht="15.75" thickBot="1" x14ac:dyDescent="0.3">
      <c r="A2747" s="53"/>
      <c r="B2747" s="54"/>
      <c r="C2747" s="43" t="s">
        <v>70</v>
      </c>
      <c r="D2747" s="44"/>
      <c r="E2747" s="44"/>
      <c r="F2747" s="44">
        <f ca="1">IFERROR(VLOOKUP($E2747&amp;"-1",'PTE - Segment Emissions Calcs'!$I$8:$V$8919,16,FALSE),0)</f>
        <v>2.6320147058823529E-5</v>
      </c>
      <c r="G2747" s="44">
        <f ca="1">IFERROR(VLOOKUP($E2747&amp;"-2",'PTE - Segment Emissions Calcs'!$I$8:$V$8919,16,FALSE),0)</f>
        <v>0</v>
      </c>
      <c r="H2747" s="45">
        <f t="shared" ca="1" si="123"/>
        <v>2.6320147058823529E-5</v>
      </c>
      <c r="I2747" s="46">
        <f ca="1">IFERROR(VLOOKUP($E2747&amp;"-1",'PTE - Segment Emissions Calcs'!$I$8:$X$8919,18,FALSE),0)</f>
        <v>1.1528224411764705E-4</v>
      </c>
      <c r="J2747" s="46">
        <f ca="1">IFERROR(VLOOKUP($E2747&amp;"-2",'PTE - Segment Emissions Calcs'!$I$8:$X$8919,18,FALSE),0)</f>
        <v>0</v>
      </c>
      <c r="K2747" s="46">
        <f t="shared" ca="1" si="124"/>
        <v>1.1528224411764705E-4</v>
      </c>
      <c r="L2747" s="46">
        <f ca="1">IFERROR(VLOOKUP($E2747&amp;"-1",'PTE - Segment Emissions Calcs'!$I$8:$Z$8919,20,FALSE),0)</f>
        <v>1.1528224411764705E-4</v>
      </c>
      <c r="M2747" s="46">
        <f ca="1">IFERROR(VLOOKUP($E2747&amp;"-2",'PTE - Segment Emissions Calcs'!$I$8:$Z$8919,20,FALSE),0)</f>
        <v>0</v>
      </c>
      <c r="N2747" s="46">
        <f t="shared" ca="1" si="125"/>
        <v>1.1528224411764705E-4</v>
      </c>
      <c r="O2747" s="47">
        <f t="array" aca="1" ref="O2747" ca="1">IF($H2747="TOTAL HAP",H2747,MAX(IF('PTE - Segment Emissions Calcs'!$B$8:$B$8919=$B2747,'PTE - Segment Emissions Calcs'!$V$8:$V$8919,)))</f>
        <v>2.6320147058823529E-5</v>
      </c>
      <c r="P2747" s="47">
        <f t="array" aca="1" ref="P2747" ca="1">IF($H2747="TOTAL HAP",K2747,MAX(IF('PTE - Segment Emissions Calcs'!$B$8:$B$8919=$B2747,'PTE - Segment Emissions Calcs'!$X$8:$X$8919,)))</f>
        <v>1.1528224411764705E-4</v>
      </c>
      <c r="Q2747" s="47">
        <f t="array" aca="1" ref="Q2747" ca="1">IF($H2747="TOTAL HAP",N2747,MAX(IF('PTE - Segment Emissions Calcs'!$B$8:$B$8919=$B2747,'PTE - Segment Emissions Calcs'!$Z$8:$Z$8919,)))</f>
        <v>1.1528224411764705E-4</v>
      </c>
      <c r="R2747" s="48"/>
    </row>
    <row r="2748" spans="1:18" ht="15.75" thickTop="1" x14ac:dyDescent="0.25">
      <c r="A2748" s="55" t="str">
        <f ca="1">VLOOKUP(#REF!,'PTE - Segment Emissions Calcs'!$C$8:$J$8919,8,FALSE)</f>
        <v>FUGI 042</v>
      </c>
      <c r="B2748" s="25" t="str">
        <f ca="1">VLOOKUP(A2748,'PTE - Segment Emissions Calcs'!$J$8:$O$8919,4,FALSE)</f>
        <v>5-1 No.1 Crude and Vacuum Unit</v>
      </c>
      <c r="C2748" s="26" t="s">
        <v>24</v>
      </c>
      <c r="D2748" s="27"/>
      <c r="E2748" s="27"/>
      <c r="F2748" s="27">
        <f ca="1">IFERROR(VLOOKUP($E2748&amp;"-1",'PTE - Segment Emissions Calcs'!$I$8:$V$8919,16,FALSE),0)</f>
        <v>8.9417918028359118</v>
      </c>
      <c r="G2748" s="27">
        <f ca="1">IFERROR(VLOOKUP($E2748&amp;"-2",'PTE - Segment Emissions Calcs'!$I$8:$V$8919,16,FALSE),0)</f>
        <v>0</v>
      </c>
      <c r="H2748" s="28">
        <f t="shared" ca="1" si="123"/>
        <v>8.9417918028359118</v>
      </c>
      <c r="I2748" s="29">
        <f ca="1">IFERROR(VLOOKUP($E2748&amp;"-1",'PTE - Segment Emissions Calcs'!$I$8:$X$8919,18,FALSE),0)</f>
        <v>39.165048096421295</v>
      </c>
      <c r="J2748" s="29">
        <f ca="1">IFERROR(VLOOKUP($E2748&amp;"-2",'PTE - Segment Emissions Calcs'!$I$8:$X$8919,18,FALSE),0)</f>
        <v>0</v>
      </c>
      <c r="K2748" s="29">
        <f t="shared" ca="1" si="124"/>
        <v>39.165048096421295</v>
      </c>
      <c r="L2748" s="29">
        <f ca="1">IFERROR(VLOOKUP($E2748&amp;"-1",'PTE - Segment Emissions Calcs'!$I$8:$Z$8919,20,FALSE),0)</f>
        <v>39.165048096421295</v>
      </c>
      <c r="M2748" s="29">
        <f ca="1">IFERROR(VLOOKUP($E2748&amp;"-2",'PTE - Segment Emissions Calcs'!$I$8:$Z$8919,20,FALSE),0)</f>
        <v>0</v>
      </c>
      <c r="N2748" s="29">
        <f t="shared" ca="1" si="125"/>
        <v>39.165048096421295</v>
      </c>
      <c r="O2748" s="30">
        <f t="array" aca="1" ref="O2748" ca="1">IF($H2748="TOTAL HAP",H2748,MAX(IF('PTE - Segment Emissions Calcs'!$B$8:$B$8919=$B2748,'PTE - Segment Emissions Calcs'!$V$8:$V$8919,)))</f>
        <v>8.9417918028359118</v>
      </c>
      <c r="P2748" s="30">
        <f t="array" aca="1" ref="P2748" ca="1">IF($H2748="TOTAL HAP",K2748,MAX(IF('PTE - Segment Emissions Calcs'!$B$8:$B$8919=$B2748,'PTE - Segment Emissions Calcs'!$X$8:$X$8919,)))</f>
        <v>39.165048096421295</v>
      </c>
      <c r="Q2748" s="30">
        <f t="array" aca="1" ref="Q2748" ca="1">IF($H2748="TOTAL HAP",N2748,MAX(IF('PTE - Segment Emissions Calcs'!$B$8:$B$8919=$B2748,'PTE - Segment Emissions Calcs'!$Z$8:$Z$8919,)))</f>
        <v>39.165048096421295</v>
      </c>
      <c r="R2748" s="31"/>
    </row>
    <row r="2749" spans="1:18" x14ac:dyDescent="0.25">
      <c r="A2749" s="32"/>
      <c r="B2749" s="33"/>
      <c r="C2749" s="34" t="s">
        <v>29</v>
      </c>
      <c r="D2749" s="35"/>
      <c r="E2749" s="35"/>
      <c r="F2749" s="35">
        <f ca="1">IFERROR(VLOOKUP($E2749&amp;"-1",'PTE - Segment Emissions Calcs'!$I$8:$V$8919,16,FALSE),0)</f>
        <v>0.33250614201376855</v>
      </c>
      <c r="G2749" s="35">
        <f ca="1">IFERROR(VLOOKUP($E2749&amp;"-2",'PTE - Segment Emissions Calcs'!$I$8:$V$8919,16,FALSE),0)</f>
        <v>0</v>
      </c>
      <c r="H2749" s="36">
        <f t="shared" ca="1" si="123"/>
        <v>0.33250614201376855</v>
      </c>
      <c r="I2749" s="37">
        <f ca="1">IFERROR(VLOOKUP($E2749&amp;"-1",'PTE - Segment Emissions Calcs'!$I$8:$X$8919,18,FALSE),0)</f>
        <v>1.4563769020203063</v>
      </c>
      <c r="J2749" s="37">
        <f ca="1">IFERROR(VLOOKUP($E2749&amp;"-2",'PTE - Segment Emissions Calcs'!$I$8:$X$8919,18,FALSE),0)</f>
        <v>0</v>
      </c>
      <c r="K2749" s="37">
        <f t="shared" ca="1" si="124"/>
        <v>1.4563769020203063</v>
      </c>
      <c r="L2749" s="37">
        <f ca="1">IFERROR(VLOOKUP($E2749&amp;"-1",'PTE - Segment Emissions Calcs'!$I$8:$Z$8919,20,FALSE),0)</f>
        <v>1.4563769020203063</v>
      </c>
      <c r="M2749" s="37">
        <f ca="1">IFERROR(VLOOKUP($E2749&amp;"-2",'PTE - Segment Emissions Calcs'!$I$8:$Z$8919,20,FALSE),0)</f>
        <v>0</v>
      </c>
      <c r="N2749" s="37">
        <f t="shared" ca="1" si="125"/>
        <v>1.4563769020203063</v>
      </c>
      <c r="O2749" s="38">
        <f t="array" aca="1" ref="O2749" ca="1">IF($H2749="TOTAL HAP",H2749,MAX(IF('PTE - Segment Emissions Calcs'!$B$8:$B$8919=$B2749,'PTE - Segment Emissions Calcs'!$V$8:$V$8919,)))</f>
        <v>0.33250614201376855</v>
      </c>
      <c r="P2749" s="38">
        <f t="array" aca="1" ref="P2749" ca="1">IF($H2749="TOTAL HAP",K2749,MAX(IF('PTE - Segment Emissions Calcs'!$B$8:$B$8919=$B2749,'PTE - Segment Emissions Calcs'!$X$8:$X$8919,)))</f>
        <v>1.4563769020203063</v>
      </c>
      <c r="Q2749" s="38">
        <f t="array" aca="1" ref="Q2749" ca="1">IF($H2749="TOTAL HAP",N2749,MAX(IF('PTE - Segment Emissions Calcs'!$B$8:$B$8919=$B2749,'PTE - Segment Emissions Calcs'!$Z$8:$Z$8919,)))</f>
        <v>1.4563769020203063</v>
      </c>
      <c r="R2749" s="39"/>
    </row>
    <row r="2750" spans="1:18" x14ac:dyDescent="0.25">
      <c r="A2750" s="32"/>
      <c r="B2750" s="33"/>
      <c r="C2750" s="34" t="s">
        <v>219</v>
      </c>
      <c r="D2750" s="35"/>
      <c r="E2750" s="35"/>
      <c r="F2750" s="35">
        <f ca="1">IFERROR(VLOOKUP($E2750&amp;"-1",'PTE - Segment Emissions Calcs'!$I$8:$V$8919,16,FALSE),0)</f>
        <v>0</v>
      </c>
      <c r="G2750" s="35">
        <f ca="1">IFERROR(VLOOKUP($E2750&amp;"-2",'PTE - Segment Emissions Calcs'!$I$8:$V$8919,16,FALSE),0)</f>
        <v>0</v>
      </c>
      <c r="H2750" s="36">
        <f t="shared" ca="1" si="123"/>
        <v>0</v>
      </c>
      <c r="I2750" s="37">
        <f ca="1">IFERROR(VLOOKUP($E2750&amp;"-1",'PTE - Segment Emissions Calcs'!$I$8:$X$8919,18,FALSE),0)</f>
        <v>0</v>
      </c>
      <c r="J2750" s="37">
        <f ca="1">IFERROR(VLOOKUP($E2750&amp;"-2",'PTE - Segment Emissions Calcs'!$I$8:$X$8919,18,FALSE),0)</f>
        <v>0</v>
      </c>
      <c r="K2750" s="37">
        <f t="shared" ca="1" si="124"/>
        <v>0</v>
      </c>
      <c r="L2750" s="37">
        <f ca="1">IFERROR(VLOOKUP($E2750&amp;"-1",'PTE - Segment Emissions Calcs'!$I$8:$Z$8919,20,FALSE),0)</f>
        <v>0</v>
      </c>
      <c r="M2750" s="37">
        <f ca="1">IFERROR(VLOOKUP($E2750&amp;"-2",'PTE - Segment Emissions Calcs'!$I$8:$Z$8919,20,FALSE),0)</f>
        <v>0</v>
      </c>
      <c r="N2750" s="37">
        <f t="shared" ca="1" si="125"/>
        <v>0</v>
      </c>
      <c r="O2750" s="38">
        <f t="array" aca="1" ref="O2750" ca="1">IF($H2750="TOTAL HAP",H2750,MAX(IF('PTE - Segment Emissions Calcs'!$B$8:$B$8919=$B2750,'PTE - Segment Emissions Calcs'!$V$8:$V$8919,)))</f>
        <v>0</v>
      </c>
      <c r="P2750" s="38">
        <f t="array" aca="1" ref="P2750" ca="1">IF($H2750="TOTAL HAP",K2750,MAX(IF('PTE - Segment Emissions Calcs'!$B$8:$B$8919=$B2750,'PTE - Segment Emissions Calcs'!$X$8:$X$8919,)))</f>
        <v>0</v>
      </c>
      <c r="Q2750" s="38">
        <f t="array" aca="1" ref="Q2750" ca="1">IF($H2750="TOTAL HAP",N2750,MAX(IF('PTE - Segment Emissions Calcs'!$B$8:$B$8919=$B2750,'PTE - Segment Emissions Calcs'!$Z$8:$Z$8919,)))</f>
        <v>0</v>
      </c>
      <c r="R2750" s="39"/>
    </row>
    <row r="2751" spans="1:18" x14ac:dyDescent="0.25">
      <c r="A2751" s="67"/>
      <c r="B2751" s="67"/>
      <c r="C2751" s="34" t="s">
        <v>72</v>
      </c>
      <c r="D2751" s="35"/>
      <c r="E2751" s="35"/>
      <c r="F2751" s="35">
        <f ca="1">IFERROR(VLOOKUP($E2751&amp;"-1",'PTE - Segment Emissions Calcs'!$I$8:$V$8919,16,FALSE),0)</f>
        <v>0</v>
      </c>
      <c r="G2751" s="35">
        <f ca="1">IFERROR(VLOOKUP($E2751&amp;"-2",'PTE - Segment Emissions Calcs'!$I$8:$V$8919,16,FALSE),0)</f>
        <v>0</v>
      </c>
      <c r="H2751" s="36">
        <f t="shared" ca="1" si="123"/>
        <v>0</v>
      </c>
      <c r="I2751" s="37">
        <f ca="1">IFERROR(VLOOKUP($E2751&amp;"-1",'PTE - Segment Emissions Calcs'!$I$8:$X$8919,18,FALSE),0)</f>
        <v>0</v>
      </c>
      <c r="J2751" s="37">
        <f ca="1">IFERROR(VLOOKUP($E2751&amp;"-2",'PTE - Segment Emissions Calcs'!$I$8:$X$8919,18,FALSE),0)</f>
        <v>0</v>
      </c>
      <c r="K2751" s="37">
        <f t="shared" ca="1" si="124"/>
        <v>0</v>
      </c>
      <c r="L2751" s="37">
        <f ca="1">IFERROR(VLOOKUP($E2751&amp;"-1",'PTE - Segment Emissions Calcs'!$I$8:$Z$8919,20,FALSE),0)</f>
        <v>0</v>
      </c>
      <c r="M2751" s="37">
        <f ca="1">IFERROR(VLOOKUP($E2751&amp;"-2",'PTE - Segment Emissions Calcs'!$I$8:$Z$8919,20,FALSE),0)</f>
        <v>0</v>
      </c>
      <c r="N2751" s="37">
        <f t="shared" ca="1" si="125"/>
        <v>0</v>
      </c>
      <c r="O2751" s="38">
        <f t="array" aca="1" ref="O2751" ca="1">IF($H2751="TOTAL HAP",H2751,MAX(IF('PTE - Segment Emissions Calcs'!$B$8:$B$8919=$B2751,'PTE - Segment Emissions Calcs'!$V$8:$V$8919,)))</f>
        <v>0</v>
      </c>
      <c r="P2751" s="38">
        <f t="array" aca="1" ref="P2751" ca="1">IF($H2751="TOTAL HAP",K2751,MAX(IF('PTE - Segment Emissions Calcs'!$B$8:$B$8919=$B2751,'PTE - Segment Emissions Calcs'!$X$8:$X$8919,)))</f>
        <v>0</v>
      </c>
      <c r="Q2751" s="38">
        <f t="array" aca="1" ref="Q2751" ca="1">IF($H2751="TOTAL HAP",N2751,MAX(IF('PTE - Segment Emissions Calcs'!$B$8:$B$8919=$B2751,'PTE - Segment Emissions Calcs'!$Z$8:$Z$8919,)))</f>
        <v>0</v>
      </c>
      <c r="R2751" s="39"/>
    </row>
    <row r="2752" spans="1:18" x14ac:dyDescent="0.25">
      <c r="A2752" s="67"/>
      <c r="B2752" s="67"/>
      <c r="C2752" s="34" t="s">
        <v>97</v>
      </c>
      <c r="D2752" s="35"/>
      <c r="E2752" s="35"/>
      <c r="F2752" s="35">
        <f ca="1">IFERROR(VLOOKUP($E2752&amp;"-1",'PTE - Segment Emissions Calcs'!$I$8:$V$8919,16,FALSE),0)</f>
        <v>8.3696502043546648E-5</v>
      </c>
      <c r="G2752" s="35">
        <f ca="1">IFERROR(VLOOKUP($E2752&amp;"-2",'PTE - Segment Emissions Calcs'!$I$8:$V$8919,16,FALSE),0)</f>
        <v>0</v>
      </c>
      <c r="H2752" s="36">
        <f t="shared" ca="1" si="123"/>
        <v>8.3696502043546648E-5</v>
      </c>
      <c r="I2752" s="37">
        <f ca="1">IFERROR(VLOOKUP($E2752&amp;"-1",'PTE - Segment Emissions Calcs'!$I$8:$X$8919,18,FALSE),0)</f>
        <v>3.6659067895073431E-4</v>
      </c>
      <c r="J2752" s="37">
        <f ca="1">IFERROR(VLOOKUP($E2752&amp;"-2",'PTE - Segment Emissions Calcs'!$I$8:$X$8919,18,FALSE),0)</f>
        <v>0</v>
      </c>
      <c r="K2752" s="37">
        <f t="shared" ca="1" si="124"/>
        <v>3.6659067895073431E-4</v>
      </c>
      <c r="L2752" s="37">
        <f ca="1">IFERROR(VLOOKUP($E2752&amp;"-1",'PTE - Segment Emissions Calcs'!$I$8:$Z$8919,20,FALSE),0)</f>
        <v>3.6659067895073431E-4</v>
      </c>
      <c r="M2752" s="37">
        <f ca="1">IFERROR(VLOOKUP($E2752&amp;"-2",'PTE - Segment Emissions Calcs'!$I$8:$Z$8919,20,FALSE),0)</f>
        <v>0</v>
      </c>
      <c r="N2752" s="37">
        <f t="shared" ca="1" si="125"/>
        <v>3.6659067895073431E-4</v>
      </c>
      <c r="O2752" s="38">
        <f t="array" aca="1" ref="O2752" ca="1">IF($H2752="TOTAL HAP",H2752,MAX(IF('PTE - Segment Emissions Calcs'!$B$8:$B$8919=$B2752,'PTE - Segment Emissions Calcs'!$V$8:$V$8919,)))</f>
        <v>8.3696502043546648E-5</v>
      </c>
      <c r="P2752" s="38">
        <f t="array" aca="1" ref="P2752" ca="1">IF($H2752="TOTAL HAP",K2752,MAX(IF('PTE - Segment Emissions Calcs'!$B$8:$B$8919=$B2752,'PTE - Segment Emissions Calcs'!$X$8:$X$8919,)))</f>
        <v>3.6659067895073431E-4</v>
      </c>
      <c r="Q2752" s="38">
        <f t="array" aca="1" ref="Q2752" ca="1">IF($H2752="TOTAL HAP",N2752,MAX(IF('PTE - Segment Emissions Calcs'!$B$8:$B$8919=$B2752,'PTE - Segment Emissions Calcs'!$Z$8:$Z$8919,)))</f>
        <v>3.6659067895073431E-4</v>
      </c>
      <c r="R2752" s="39"/>
    </row>
    <row r="2753" spans="1:18" x14ac:dyDescent="0.25">
      <c r="A2753" s="67"/>
      <c r="B2753" s="67"/>
      <c r="C2753" s="34" t="s">
        <v>208</v>
      </c>
      <c r="D2753" s="35"/>
      <c r="E2753" s="35"/>
      <c r="F2753" s="35">
        <f ca="1">IFERROR(VLOOKUP($E2753&amp;"-1",'PTE - Segment Emissions Calcs'!$I$8:$V$8919,16,FALSE),0)</f>
        <v>3.7897275260706052E-3</v>
      </c>
      <c r="G2753" s="35">
        <f ca="1">IFERROR(VLOOKUP($E2753&amp;"-2",'PTE - Segment Emissions Calcs'!$I$8:$V$8919,16,FALSE),0)</f>
        <v>0</v>
      </c>
      <c r="H2753" s="36">
        <f t="shared" ca="1" si="123"/>
        <v>3.7897275260706052E-3</v>
      </c>
      <c r="I2753" s="37">
        <f ca="1">IFERROR(VLOOKUP($E2753&amp;"-1",'PTE - Segment Emissions Calcs'!$I$8:$X$8919,18,FALSE),0)</f>
        <v>1.659900656418925E-2</v>
      </c>
      <c r="J2753" s="37">
        <f ca="1">IFERROR(VLOOKUP($E2753&amp;"-2",'PTE - Segment Emissions Calcs'!$I$8:$X$8919,18,FALSE),0)</f>
        <v>0</v>
      </c>
      <c r="K2753" s="37">
        <f t="shared" ca="1" si="124"/>
        <v>1.659900656418925E-2</v>
      </c>
      <c r="L2753" s="37">
        <f ca="1">IFERROR(VLOOKUP($E2753&amp;"-1",'PTE - Segment Emissions Calcs'!$I$8:$Z$8919,20,FALSE),0)</f>
        <v>1.659900656418925E-2</v>
      </c>
      <c r="M2753" s="37">
        <f ca="1">IFERROR(VLOOKUP($E2753&amp;"-2",'PTE - Segment Emissions Calcs'!$I$8:$Z$8919,20,FALSE),0)</f>
        <v>0</v>
      </c>
      <c r="N2753" s="37">
        <f t="shared" ca="1" si="125"/>
        <v>1.659900656418925E-2</v>
      </c>
      <c r="O2753" s="38">
        <f t="array" aca="1" ref="O2753" ca="1">IF($H2753="TOTAL HAP",H2753,MAX(IF('PTE - Segment Emissions Calcs'!$B$8:$B$8919=$B2753,'PTE - Segment Emissions Calcs'!$V$8:$V$8919,)))</f>
        <v>3.7897275260706052E-3</v>
      </c>
      <c r="P2753" s="38">
        <f t="array" aca="1" ref="P2753" ca="1">IF($H2753="TOTAL HAP",K2753,MAX(IF('PTE - Segment Emissions Calcs'!$B$8:$B$8919=$B2753,'PTE - Segment Emissions Calcs'!$X$8:$X$8919,)))</f>
        <v>1.659900656418925E-2</v>
      </c>
      <c r="Q2753" s="38">
        <f t="array" aca="1" ref="Q2753" ca="1">IF($H2753="TOTAL HAP",N2753,MAX(IF('PTE - Segment Emissions Calcs'!$B$8:$B$8919=$B2753,'PTE - Segment Emissions Calcs'!$Z$8:$Z$8919,)))</f>
        <v>1.659900656418925E-2</v>
      </c>
      <c r="R2753" s="39"/>
    </row>
    <row r="2754" spans="1:18" x14ac:dyDescent="0.25">
      <c r="A2754" s="67"/>
      <c r="B2754" s="67"/>
      <c r="C2754" s="34" t="s">
        <v>131</v>
      </c>
      <c r="D2754" s="35"/>
      <c r="E2754" s="35"/>
      <c r="F2754" s="35">
        <f ca="1">IFERROR(VLOOKUP($E2754&amp;"-1",'PTE - Segment Emissions Calcs'!$I$8:$V$8919,16,FALSE),0)</f>
        <v>6.1996940078487352E-5</v>
      </c>
      <c r="G2754" s="35">
        <f ca="1">IFERROR(VLOOKUP($E2754&amp;"-2",'PTE - Segment Emissions Calcs'!$I$8:$V$8919,16,FALSE),0)</f>
        <v>0</v>
      </c>
      <c r="H2754" s="36">
        <f t="shared" ca="1" si="123"/>
        <v>6.1996940078487352E-5</v>
      </c>
      <c r="I2754" s="37">
        <f ca="1">IFERROR(VLOOKUP($E2754&amp;"-1",'PTE - Segment Emissions Calcs'!$I$8:$X$8919,18,FALSE),0)</f>
        <v>2.7154659754377456E-4</v>
      </c>
      <c r="J2754" s="37">
        <f ca="1">IFERROR(VLOOKUP($E2754&amp;"-2",'PTE - Segment Emissions Calcs'!$I$8:$X$8919,18,FALSE),0)</f>
        <v>0</v>
      </c>
      <c r="K2754" s="37">
        <f t="shared" ca="1" si="124"/>
        <v>2.7154659754377456E-4</v>
      </c>
      <c r="L2754" s="37">
        <f ca="1">IFERROR(VLOOKUP($E2754&amp;"-1",'PTE - Segment Emissions Calcs'!$I$8:$Z$8919,20,FALSE),0)</f>
        <v>2.7154659754377456E-4</v>
      </c>
      <c r="M2754" s="37">
        <f ca="1">IFERROR(VLOOKUP($E2754&amp;"-2",'PTE - Segment Emissions Calcs'!$I$8:$Z$8919,20,FALSE),0)</f>
        <v>0</v>
      </c>
      <c r="N2754" s="37">
        <f t="shared" ca="1" si="125"/>
        <v>2.7154659754377456E-4</v>
      </c>
      <c r="O2754" s="38">
        <f t="array" aca="1" ref="O2754" ca="1">IF($H2754="TOTAL HAP",H2754,MAX(IF('PTE - Segment Emissions Calcs'!$B$8:$B$8919=$B2754,'PTE - Segment Emissions Calcs'!$V$8:$V$8919,)))</f>
        <v>6.1996940078487352E-5</v>
      </c>
      <c r="P2754" s="38">
        <f t="array" aca="1" ref="P2754" ca="1">IF($H2754="TOTAL HAP",K2754,MAX(IF('PTE - Segment Emissions Calcs'!$B$8:$B$8919=$B2754,'PTE - Segment Emissions Calcs'!$X$8:$X$8919,)))</f>
        <v>2.7154659754377456E-4</v>
      </c>
      <c r="Q2754" s="38">
        <f t="array" aca="1" ref="Q2754" ca="1">IF($H2754="TOTAL HAP",N2754,MAX(IF('PTE - Segment Emissions Calcs'!$B$8:$B$8919=$B2754,'PTE - Segment Emissions Calcs'!$Z$8:$Z$8919,)))</f>
        <v>2.7154659754377456E-4</v>
      </c>
      <c r="R2754" s="39"/>
    </row>
    <row r="2755" spans="1:18" x14ac:dyDescent="0.25">
      <c r="A2755" s="67"/>
      <c r="B2755" s="67"/>
      <c r="C2755" s="34" t="s">
        <v>30</v>
      </c>
      <c r="D2755" s="35"/>
      <c r="E2755" s="35"/>
      <c r="F2755" s="35">
        <f ca="1">IFERROR(VLOOKUP($E2755&amp;"-1",'PTE - Segment Emissions Calcs'!$I$8:$V$8919,16,FALSE),0)</f>
        <v>5.427447207491231E-3</v>
      </c>
      <c r="G2755" s="35">
        <f ca="1">IFERROR(VLOOKUP($E2755&amp;"-2",'PTE - Segment Emissions Calcs'!$I$8:$V$8919,16,FALSE),0)</f>
        <v>0</v>
      </c>
      <c r="H2755" s="36">
        <f t="shared" ca="1" si="123"/>
        <v>5.427447207491231E-3</v>
      </c>
      <c r="I2755" s="37">
        <f ca="1">IFERROR(VLOOKUP($E2755&amp;"-1",'PTE - Segment Emissions Calcs'!$I$8:$X$8919,18,FALSE),0)</f>
        <v>2.3772218768811592E-2</v>
      </c>
      <c r="J2755" s="37">
        <f ca="1">IFERROR(VLOOKUP($E2755&amp;"-2",'PTE - Segment Emissions Calcs'!$I$8:$X$8919,18,FALSE),0)</f>
        <v>0</v>
      </c>
      <c r="K2755" s="37">
        <f t="shared" ca="1" si="124"/>
        <v>2.3772218768811592E-2</v>
      </c>
      <c r="L2755" s="37">
        <f ca="1">IFERROR(VLOOKUP($E2755&amp;"-1",'PTE - Segment Emissions Calcs'!$I$8:$Z$8919,20,FALSE),0)</f>
        <v>2.3772218768811592E-2</v>
      </c>
      <c r="M2755" s="37">
        <f ca="1">IFERROR(VLOOKUP($E2755&amp;"-2",'PTE - Segment Emissions Calcs'!$I$8:$Z$8919,20,FALSE),0)</f>
        <v>0</v>
      </c>
      <c r="N2755" s="37">
        <f t="shared" ca="1" si="125"/>
        <v>2.3772218768811592E-2</v>
      </c>
      <c r="O2755" s="38">
        <f t="array" aca="1" ref="O2755" ca="1">IF($H2755="TOTAL HAP",H2755,MAX(IF('PTE - Segment Emissions Calcs'!$B$8:$B$8919=$B2755,'PTE - Segment Emissions Calcs'!$V$8:$V$8919,)))</f>
        <v>5.427447207491231E-3</v>
      </c>
      <c r="P2755" s="38">
        <f t="array" aca="1" ref="P2755" ca="1">IF($H2755="TOTAL HAP",K2755,MAX(IF('PTE - Segment Emissions Calcs'!$B$8:$B$8919=$B2755,'PTE - Segment Emissions Calcs'!$X$8:$X$8919,)))</f>
        <v>2.3772218768811592E-2</v>
      </c>
      <c r="Q2755" s="38">
        <f t="array" aca="1" ref="Q2755" ca="1">IF($H2755="TOTAL HAP",N2755,MAX(IF('PTE - Segment Emissions Calcs'!$B$8:$B$8919=$B2755,'PTE - Segment Emissions Calcs'!$Z$8:$Z$8919,)))</f>
        <v>2.3772218768811592E-2</v>
      </c>
      <c r="R2755" s="39"/>
    </row>
    <row r="2756" spans="1:18" x14ac:dyDescent="0.25">
      <c r="A2756" s="67"/>
      <c r="B2756" s="67"/>
      <c r="C2756" s="34" t="s">
        <v>31</v>
      </c>
      <c r="D2756" s="35"/>
      <c r="E2756" s="35"/>
      <c r="F2756" s="35">
        <f ca="1">IFERROR(VLOOKUP($E2756&amp;"-1",'PTE - Segment Emissions Calcs'!$I$8:$V$8919,16,FALSE),0)</f>
        <v>0</v>
      </c>
      <c r="G2756" s="35">
        <f ca="1">IFERROR(VLOOKUP($E2756&amp;"-2",'PTE - Segment Emissions Calcs'!$I$8:$V$8919,16,FALSE),0)</f>
        <v>0</v>
      </c>
      <c r="H2756" s="36">
        <f t="shared" ca="1" si="123"/>
        <v>0</v>
      </c>
      <c r="I2756" s="37">
        <f ca="1">IFERROR(VLOOKUP($E2756&amp;"-1",'PTE - Segment Emissions Calcs'!$I$8:$X$8919,18,FALSE),0)</f>
        <v>0</v>
      </c>
      <c r="J2756" s="37">
        <f ca="1">IFERROR(VLOOKUP($E2756&amp;"-2",'PTE - Segment Emissions Calcs'!$I$8:$X$8919,18,FALSE),0)</f>
        <v>0</v>
      </c>
      <c r="K2756" s="37">
        <f t="shared" ca="1" si="124"/>
        <v>0</v>
      </c>
      <c r="L2756" s="37">
        <f ca="1">IFERROR(VLOOKUP($E2756&amp;"-1",'PTE - Segment Emissions Calcs'!$I$8:$Z$8919,20,FALSE),0)</f>
        <v>0</v>
      </c>
      <c r="M2756" s="37">
        <f ca="1">IFERROR(VLOOKUP($E2756&amp;"-2",'PTE - Segment Emissions Calcs'!$I$8:$Z$8919,20,FALSE),0)</f>
        <v>0</v>
      </c>
      <c r="N2756" s="37">
        <f t="shared" ca="1" si="125"/>
        <v>0</v>
      </c>
      <c r="O2756" s="38">
        <f t="array" aca="1" ref="O2756" ca="1">IF($H2756="TOTAL HAP",H2756,MAX(IF('PTE - Segment Emissions Calcs'!$B$8:$B$8919=$B2756,'PTE - Segment Emissions Calcs'!$V$8:$V$8919,)))</f>
        <v>0</v>
      </c>
      <c r="P2756" s="38">
        <f t="array" aca="1" ref="P2756" ca="1">IF($H2756="TOTAL HAP",K2756,MAX(IF('PTE - Segment Emissions Calcs'!$B$8:$B$8919=$B2756,'PTE - Segment Emissions Calcs'!$X$8:$X$8919,)))</f>
        <v>0</v>
      </c>
      <c r="Q2756" s="38">
        <f t="array" aca="1" ref="Q2756" ca="1">IF($H2756="TOTAL HAP",N2756,MAX(IF('PTE - Segment Emissions Calcs'!$B$8:$B$8919=$B2756,'PTE - Segment Emissions Calcs'!$Z$8:$Z$8919,)))</f>
        <v>0</v>
      </c>
      <c r="R2756" s="39"/>
    </row>
    <row r="2757" spans="1:18" x14ac:dyDescent="0.25">
      <c r="A2757" s="67"/>
      <c r="B2757" s="67"/>
      <c r="C2757" s="34" t="s">
        <v>220</v>
      </c>
      <c r="D2757" s="35"/>
      <c r="E2757" s="35"/>
      <c r="F2757" s="35">
        <f ca="1">IFERROR(VLOOKUP($E2757&amp;"-1",'PTE - Segment Emissions Calcs'!$I$8:$V$8919,16,FALSE),0)</f>
        <v>0</v>
      </c>
      <c r="G2757" s="35">
        <f ca="1">IFERROR(VLOOKUP($E2757&amp;"-2",'PTE - Segment Emissions Calcs'!$I$8:$V$8919,16,FALSE),0)</f>
        <v>0</v>
      </c>
      <c r="H2757" s="36">
        <f t="shared" ca="1" si="123"/>
        <v>0</v>
      </c>
      <c r="I2757" s="37">
        <f ca="1">IFERROR(VLOOKUP($E2757&amp;"-1",'PTE - Segment Emissions Calcs'!$I$8:$X$8919,18,FALSE),0)</f>
        <v>0</v>
      </c>
      <c r="J2757" s="37">
        <f ca="1">IFERROR(VLOOKUP($E2757&amp;"-2",'PTE - Segment Emissions Calcs'!$I$8:$X$8919,18,FALSE),0)</f>
        <v>0</v>
      </c>
      <c r="K2757" s="37">
        <f t="shared" ca="1" si="124"/>
        <v>0</v>
      </c>
      <c r="L2757" s="37">
        <f ca="1">IFERROR(VLOOKUP($E2757&amp;"-1",'PTE - Segment Emissions Calcs'!$I$8:$Z$8919,20,FALSE),0)</f>
        <v>0</v>
      </c>
      <c r="M2757" s="37">
        <f ca="1">IFERROR(VLOOKUP($E2757&amp;"-2",'PTE - Segment Emissions Calcs'!$I$8:$Z$8919,20,FALSE),0)</f>
        <v>0</v>
      </c>
      <c r="N2757" s="37">
        <f t="shared" ca="1" si="125"/>
        <v>0</v>
      </c>
      <c r="O2757" s="38">
        <f t="array" aca="1" ref="O2757" ca="1">IF($H2757="TOTAL HAP",H2757,MAX(IF('PTE - Segment Emissions Calcs'!$B$8:$B$8919=$B2757,'PTE - Segment Emissions Calcs'!$V$8:$V$8919,)))</f>
        <v>0</v>
      </c>
      <c r="P2757" s="38">
        <f t="array" aca="1" ref="P2757" ca="1">IF($H2757="TOTAL HAP",K2757,MAX(IF('PTE - Segment Emissions Calcs'!$B$8:$B$8919=$B2757,'PTE - Segment Emissions Calcs'!$X$8:$X$8919,)))</f>
        <v>0</v>
      </c>
      <c r="Q2757" s="38">
        <f t="array" aca="1" ref="Q2757" ca="1">IF($H2757="TOTAL HAP",N2757,MAX(IF('PTE - Segment Emissions Calcs'!$B$8:$B$8919=$B2757,'PTE - Segment Emissions Calcs'!$Z$8:$Z$8919,)))</f>
        <v>0</v>
      </c>
      <c r="R2757" s="39"/>
    </row>
    <row r="2758" spans="1:18" x14ac:dyDescent="0.25">
      <c r="A2758" s="67"/>
      <c r="B2758" s="67"/>
      <c r="C2758" s="34" t="s">
        <v>33</v>
      </c>
      <c r="D2758" s="35"/>
      <c r="E2758" s="35"/>
      <c r="F2758" s="35">
        <f ca="1">IFERROR(VLOOKUP($E2758&amp;"-1",'PTE - Segment Emissions Calcs'!$I$8:$V$8919,16,FALSE),0)</f>
        <v>0</v>
      </c>
      <c r="G2758" s="35">
        <f ca="1">IFERROR(VLOOKUP($E2758&amp;"-2",'PTE - Segment Emissions Calcs'!$I$8:$V$8919,16,FALSE),0)</f>
        <v>0</v>
      </c>
      <c r="H2758" s="36">
        <f t="shared" ca="1" si="123"/>
        <v>0</v>
      </c>
      <c r="I2758" s="37">
        <f ca="1">IFERROR(VLOOKUP($E2758&amp;"-1",'PTE - Segment Emissions Calcs'!$I$8:$X$8919,18,FALSE),0)</f>
        <v>0</v>
      </c>
      <c r="J2758" s="37">
        <f ca="1">IFERROR(VLOOKUP($E2758&amp;"-2",'PTE - Segment Emissions Calcs'!$I$8:$X$8919,18,FALSE),0)</f>
        <v>0</v>
      </c>
      <c r="K2758" s="37">
        <f t="shared" ca="1" si="124"/>
        <v>0</v>
      </c>
      <c r="L2758" s="37">
        <f ca="1">IFERROR(VLOOKUP($E2758&amp;"-1",'PTE - Segment Emissions Calcs'!$I$8:$Z$8919,20,FALSE),0)</f>
        <v>0</v>
      </c>
      <c r="M2758" s="37">
        <f ca="1">IFERROR(VLOOKUP($E2758&amp;"-2",'PTE - Segment Emissions Calcs'!$I$8:$Z$8919,20,FALSE),0)</f>
        <v>0</v>
      </c>
      <c r="N2758" s="37">
        <f t="shared" ca="1" si="125"/>
        <v>0</v>
      </c>
      <c r="O2758" s="38">
        <f t="array" aca="1" ref="O2758" ca="1">IF($H2758="TOTAL HAP",H2758,MAX(IF('PTE - Segment Emissions Calcs'!$B$8:$B$8919=$B2758,'PTE - Segment Emissions Calcs'!$V$8:$V$8919,)))</f>
        <v>0</v>
      </c>
      <c r="P2758" s="38">
        <f t="array" aca="1" ref="P2758" ca="1">IF($H2758="TOTAL HAP",K2758,MAX(IF('PTE - Segment Emissions Calcs'!$B$8:$B$8919=$B2758,'PTE - Segment Emissions Calcs'!$X$8:$X$8919,)))</f>
        <v>0</v>
      </c>
      <c r="Q2758" s="38">
        <f t="array" aca="1" ref="Q2758" ca="1">IF($H2758="TOTAL HAP",N2758,MAX(IF('PTE - Segment Emissions Calcs'!$B$8:$B$8919=$B2758,'PTE - Segment Emissions Calcs'!$Z$8:$Z$8919,)))</f>
        <v>0</v>
      </c>
      <c r="R2758" s="39"/>
    </row>
    <row r="2759" spans="1:18" x14ac:dyDescent="0.25">
      <c r="A2759" s="67"/>
      <c r="B2759" s="67"/>
      <c r="C2759" s="34" t="s">
        <v>34</v>
      </c>
      <c r="D2759" s="35"/>
      <c r="E2759" s="35"/>
      <c r="F2759" s="35">
        <f ca="1">IFERROR(VLOOKUP($E2759&amp;"-1",'PTE - Segment Emissions Calcs'!$I$8:$V$8919,16,FALSE),0)</f>
        <v>1.5190502129127081E-7</v>
      </c>
      <c r="G2759" s="35">
        <f ca="1">IFERROR(VLOOKUP($E2759&amp;"-2",'PTE - Segment Emissions Calcs'!$I$8:$V$8919,16,FALSE),0)</f>
        <v>0</v>
      </c>
      <c r="H2759" s="36">
        <f t="shared" ca="1" si="123"/>
        <v>1.5190502129127081E-7</v>
      </c>
      <c r="I2759" s="37">
        <f ca="1">IFERROR(VLOOKUP($E2759&amp;"-1",'PTE - Segment Emissions Calcs'!$I$8:$X$8919,18,FALSE),0)</f>
        <v>6.6534399325576618E-7</v>
      </c>
      <c r="J2759" s="37">
        <f ca="1">IFERROR(VLOOKUP($E2759&amp;"-2",'PTE - Segment Emissions Calcs'!$I$8:$X$8919,18,FALSE),0)</f>
        <v>0</v>
      </c>
      <c r="K2759" s="37">
        <f t="shared" ca="1" si="124"/>
        <v>6.6534399325576618E-7</v>
      </c>
      <c r="L2759" s="37">
        <f ca="1">IFERROR(VLOOKUP($E2759&amp;"-1",'PTE - Segment Emissions Calcs'!$I$8:$Z$8919,20,FALSE),0)</f>
        <v>6.6534399325576618E-7</v>
      </c>
      <c r="M2759" s="37">
        <f ca="1">IFERROR(VLOOKUP($E2759&amp;"-2",'PTE - Segment Emissions Calcs'!$I$8:$Z$8919,20,FALSE),0)</f>
        <v>0</v>
      </c>
      <c r="N2759" s="37">
        <f t="shared" ca="1" si="125"/>
        <v>6.6534399325576618E-7</v>
      </c>
      <c r="O2759" s="38">
        <f t="array" aca="1" ref="O2759" ca="1">IF($H2759="TOTAL HAP",H2759,MAX(IF('PTE - Segment Emissions Calcs'!$B$8:$B$8919=$B2759,'PTE - Segment Emissions Calcs'!$V$8:$V$8919,)))</f>
        <v>1.5190502129127081E-7</v>
      </c>
      <c r="P2759" s="38">
        <f t="array" aca="1" ref="P2759" ca="1">IF($H2759="TOTAL HAP",K2759,MAX(IF('PTE - Segment Emissions Calcs'!$B$8:$B$8919=$B2759,'PTE - Segment Emissions Calcs'!$X$8:$X$8919,)))</f>
        <v>6.6534399325576618E-7</v>
      </c>
      <c r="Q2759" s="38">
        <f t="array" aca="1" ref="Q2759" ca="1">IF($H2759="TOTAL HAP",N2759,MAX(IF('PTE - Segment Emissions Calcs'!$B$8:$B$8919=$B2759,'PTE - Segment Emissions Calcs'!$Z$8:$Z$8919,)))</f>
        <v>6.6534399325576618E-7</v>
      </c>
      <c r="R2759" s="39"/>
    </row>
    <row r="2760" spans="1:18" x14ac:dyDescent="0.25">
      <c r="A2760" s="67"/>
      <c r="B2760" s="67"/>
      <c r="C2760" s="34" t="s">
        <v>35</v>
      </c>
      <c r="D2760" s="35"/>
      <c r="E2760" s="35"/>
      <c r="F2760" s="35">
        <f ca="1">IFERROR(VLOOKUP($E2760&amp;"-1",'PTE - Segment Emissions Calcs'!$I$8:$V$8919,16,FALSE),0)</f>
        <v>3.3534791610016674E-5</v>
      </c>
      <c r="G2760" s="35">
        <f ca="1">IFERROR(VLOOKUP($E2760&amp;"-2",'PTE - Segment Emissions Calcs'!$I$8:$V$8919,16,FALSE),0)</f>
        <v>0</v>
      </c>
      <c r="H2760" s="36">
        <f t="shared" ca="1" si="123"/>
        <v>3.3534791610016674E-5</v>
      </c>
      <c r="I2760" s="37">
        <f ca="1">IFERROR(VLOOKUP($E2760&amp;"-1",'PTE - Segment Emissions Calcs'!$I$8:$X$8919,18,FALSE),0)</f>
        <v>1.4688238725187302E-4</v>
      </c>
      <c r="J2760" s="37">
        <f ca="1">IFERROR(VLOOKUP($E2760&amp;"-2",'PTE - Segment Emissions Calcs'!$I$8:$X$8919,18,FALSE),0)</f>
        <v>0</v>
      </c>
      <c r="K2760" s="37">
        <f t="shared" ca="1" si="124"/>
        <v>1.4688238725187302E-4</v>
      </c>
      <c r="L2760" s="37">
        <f ca="1">IFERROR(VLOOKUP($E2760&amp;"-1",'PTE - Segment Emissions Calcs'!$I$8:$Z$8919,20,FALSE),0)</f>
        <v>1.4688238725187302E-4</v>
      </c>
      <c r="M2760" s="37">
        <f ca="1">IFERROR(VLOOKUP($E2760&amp;"-2",'PTE - Segment Emissions Calcs'!$I$8:$Z$8919,20,FALSE),0)</f>
        <v>0</v>
      </c>
      <c r="N2760" s="37">
        <f t="shared" ca="1" si="125"/>
        <v>1.4688238725187302E-4</v>
      </c>
      <c r="O2760" s="38">
        <f t="array" aca="1" ref="O2760" ca="1">IF($H2760="TOTAL HAP",H2760,MAX(IF('PTE - Segment Emissions Calcs'!$B$8:$B$8919=$B2760,'PTE - Segment Emissions Calcs'!$V$8:$V$8919,)))</f>
        <v>3.3534791610016674E-5</v>
      </c>
      <c r="P2760" s="38">
        <f t="array" aca="1" ref="P2760" ca="1">IF($H2760="TOTAL HAP",K2760,MAX(IF('PTE - Segment Emissions Calcs'!$B$8:$B$8919=$B2760,'PTE - Segment Emissions Calcs'!$X$8:$X$8919,)))</f>
        <v>1.4688238725187302E-4</v>
      </c>
      <c r="Q2760" s="38">
        <f t="array" aca="1" ref="Q2760" ca="1">IF($H2760="TOTAL HAP",N2760,MAX(IF('PTE - Segment Emissions Calcs'!$B$8:$B$8919=$B2760,'PTE - Segment Emissions Calcs'!$Z$8:$Z$8919,)))</f>
        <v>1.4688238725187302E-4</v>
      </c>
      <c r="R2760" s="39"/>
    </row>
    <row r="2761" spans="1:18" x14ac:dyDescent="0.25">
      <c r="A2761" s="67"/>
      <c r="B2761" s="67"/>
      <c r="C2761" s="34" t="s">
        <v>37</v>
      </c>
      <c r="D2761" s="35"/>
      <c r="E2761" s="35"/>
      <c r="F2761" s="35">
        <f ca="1">IFERROR(VLOOKUP($E2761&amp;"-1",'PTE - Segment Emissions Calcs'!$I$8:$V$8919,16,FALSE),0)</f>
        <v>1.8607667118673121E-2</v>
      </c>
      <c r="G2761" s="35">
        <f ca="1">IFERROR(VLOOKUP($E2761&amp;"-2",'PTE - Segment Emissions Calcs'!$I$8:$V$8919,16,FALSE),0)</f>
        <v>0</v>
      </c>
      <c r="H2761" s="36">
        <f t="shared" ca="1" si="123"/>
        <v>1.8607667118673121E-2</v>
      </c>
      <c r="I2761" s="37">
        <f ca="1">IFERROR(VLOOKUP($E2761&amp;"-1",'PTE - Segment Emissions Calcs'!$I$8:$X$8919,18,FALSE),0)</f>
        <v>8.1501581979788268E-2</v>
      </c>
      <c r="J2761" s="37">
        <f ca="1">IFERROR(VLOOKUP($E2761&amp;"-2",'PTE - Segment Emissions Calcs'!$I$8:$X$8919,18,FALSE),0)</f>
        <v>0</v>
      </c>
      <c r="K2761" s="37">
        <f t="shared" ca="1" si="124"/>
        <v>8.1501581979788268E-2</v>
      </c>
      <c r="L2761" s="37">
        <f ca="1">IFERROR(VLOOKUP($E2761&amp;"-1",'PTE - Segment Emissions Calcs'!$I$8:$Z$8919,20,FALSE),0)</f>
        <v>8.1501581979788268E-2</v>
      </c>
      <c r="M2761" s="37">
        <f ca="1">IFERROR(VLOOKUP($E2761&amp;"-2",'PTE - Segment Emissions Calcs'!$I$8:$Z$8919,20,FALSE),0)</f>
        <v>0</v>
      </c>
      <c r="N2761" s="37">
        <f t="shared" ca="1" si="125"/>
        <v>8.1501581979788268E-2</v>
      </c>
      <c r="O2761" s="38">
        <f t="array" aca="1" ref="O2761" ca="1">IF($H2761="TOTAL HAP",H2761,MAX(IF('PTE - Segment Emissions Calcs'!$B$8:$B$8919=$B2761,'PTE - Segment Emissions Calcs'!$V$8:$V$8919,)))</f>
        <v>1.8607667118673121E-2</v>
      </c>
      <c r="P2761" s="38">
        <f t="array" aca="1" ref="P2761" ca="1">IF($H2761="TOTAL HAP",K2761,MAX(IF('PTE - Segment Emissions Calcs'!$B$8:$B$8919=$B2761,'PTE - Segment Emissions Calcs'!$X$8:$X$8919,)))</f>
        <v>8.1501581979788268E-2</v>
      </c>
      <c r="Q2761" s="38">
        <f t="array" aca="1" ref="Q2761" ca="1">IF($H2761="TOTAL HAP",N2761,MAX(IF('PTE - Segment Emissions Calcs'!$B$8:$B$8919=$B2761,'PTE - Segment Emissions Calcs'!$Z$8:$Z$8919,)))</f>
        <v>8.1501581979788268E-2</v>
      </c>
      <c r="R2761" s="39"/>
    </row>
    <row r="2762" spans="1:18" x14ac:dyDescent="0.25">
      <c r="A2762" s="67"/>
      <c r="B2762" s="67"/>
      <c r="C2762" s="34" t="s">
        <v>36</v>
      </c>
      <c r="D2762" s="35"/>
      <c r="E2762" s="35"/>
      <c r="F2762" s="35">
        <f ca="1">IFERROR(VLOOKUP($E2762&amp;"-1",'PTE - Segment Emissions Calcs'!$I$8:$V$8919,16,FALSE),0)</f>
        <v>1.6685992998459891E-5</v>
      </c>
      <c r="G2762" s="35">
        <f ca="1">IFERROR(VLOOKUP($E2762&amp;"-2",'PTE - Segment Emissions Calcs'!$I$8:$V$8919,16,FALSE),0)</f>
        <v>0</v>
      </c>
      <c r="H2762" s="36">
        <f t="shared" ca="1" si="123"/>
        <v>1.6685992998459891E-5</v>
      </c>
      <c r="I2762" s="37">
        <f ca="1">IFERROR(VLOOKUP($E2762&amp;"-1",'PTE - Segment Emissions Calcs'!$I$8:$X$8919,18,FALSE),0)</f>
        <v>7.3084649333254328E-5</v>
      </c>
      <c r="J2762" s="37">
        <f ca="1">IFERROR(VLOOKUP($E2762&amp;"-2",'PTE - Segment Emissions Calcs'!$I$8:$X$8919,18,FALSE),0)</f>
        <v>0</v>
      </c>
      <c r="K2762" s="37">
        <f t="shared" ca="1" si="124"/>
        <v>7.3084649333254328E-5</v>
      </c>
      <c r="L2762" s="37">
        <f ca="1">IFERROR(VLOOKUP($E2762&amp;"-1",'PTE - Segment Emissions Calcs'!$I$8:$Z$8919,20,FALSE),0)</f>
        <v>7.3084649333254328E-5</v>
      </c>
      <c r="M2762" s="37">
        <f ca="1">IFERROR(VLOOKUP($E2762&amp;"-2",'PTE - Segment Emissions Calcs'!$I$8:$Z$8919,20,FALSE),0)</f>
        <v>0</v>
      </c>
      <c r="N2762" s="37">
        <f t="shared" ca="1" si="125"/>
        <v>7.3084649333254328E-5</v>
      </c>
      <c r="O2762" s="38">
        <f t="array" aca="1" ref="O2762" ca="1">IF($H2762="TOTAL HAP",H2762,MAX(IF('PTE - Segment Emissions Calcs'!$B$8:$B$8919=$B2762,'PTE - Segment Emissions Calcs'!$V$8:$V$8919,)))</f>
        <v>1.6685992998459891E-5</v>
      </c>
      <c r="P2762" s="38">
        <f t="array" aca="1" ref="P2762" ca="1">IF($H2762="TOTAL HAP",K2762,MAX(IF('PTE - Segment Emissions Calcs'!$B$8:$B$8919=$B2762,'PTE - Segment Emissions Calcs'!$X$8:$X$8919,)))</f>
        <v>7.3084649333254328E-5</v>
      </c>
      <c r="Q2762" s="38">
        <f t="array" aca="1" ref="Q2762" ca="1">IF($H2762="TOTAL HAP",N2762,MAX(IF('PTE - Segment Emissions Calcs'!$B$8:$B$8919=$B2762,'PTE - Segment Emissions Calcs'!$Z$8:$Z$8919,)))</f>
        <v>7.3084649333254328E-5</v>
      </c>
      <c r="R2762" s="39"/>
    </row>
    <row r="2763" spans="1:18" x14ac:dyDescent="0.25">
      <c r="A2763" s="67"/>
      <c r="B2763" s="67"/>
      <c r="C2763" s="34" t="s">
        <v>38</v>
      </c>
      <c r="D2763" s="35"/>
      <c r="E2763" s="35"/>
      <c r="F2763" s="35">
        <f ca="1">IFERROR(VLOOKUP($E2763&amp;"-1",'PTE - Segment Emissions Calcs'!$I$8:$V$8919,16,FALSE),0)</f>
        <v>1.6685992998459891E-5</v>
      </c>
      <c r="G2763" s="35">
        <f ca="1">IFERROR(VLOOKUP($E2763&amp;"-2",'PTE - Segment Emissions Calcs'!$I$8:$V$8919,16,FALSE),0)</f>
        <v>0</v>
      </c>
      <c r="H2763" s="36">
        <f t="shared" ca="1" si="123"/>
        <v>1.6685992998459891E-5</v>
      </c>
      <c r="I2763" s="37">
        <f ca="1">IFERROR(VLOOKUP($E2763&amp;"-1",'PTE - Segment Emissions Calcs'!$I$8:$X$8919,18,FALSE),0)</f>
        <v>7.3084649333254328E-5</v>
      </c>
      <c r="J2763" s="37">
        <f ca="1">IFERROR(VLOOKUP($E2763&amp;"-2",'PTE - Segment Emissions Calcs'!$I$8:$X$8919,18,FALSE),0)</f>
        <v>0</v>
      </c>
      <c r="K2763" s="37">
        <f t="shared" ca="1" si="124"/>
        <v>7.3084649333254328E-5</v>
      </c>
      <c r="L2763" s="37">
        <f ca="1">IFERROR(VLOOKUP($E2763&amp;"-1",'PTE - Segment Emissions Calcs'!$I$8:$Z$8919,20,FALSE),0)</f>
        <v>7.3084649333254328E-5</v>
      </c>
      <c r="M2763" s="37">
        <f ca="1">IFERROR(VLOOKUP($E2763&amp;"-2",'PTE - Segment Emissions Calcs'!$I$8:$Z$8919,20,FALSE),0)</f>
        <v>0</v>
      </c>
      <c r="N2763" s="37">
        <f t="shared" ca="1" si="125"/>
        <v>7.3084649333254328E-5</v>
      </c>
      <c r="O2763" s="38">
        <f t="array" aca="1" ref="O2763" ca="1">IF($H2763="TOTAL HAP",H2763,MAX(IF('PTE - Segment Emissions Calcs'!$B$8:$B$8919=$B2763,'PTE - Segment Emissions Calcs'!$V$8:$V$8919,)))</f>
        <v>1.6685992998459891E-5</v>
      </c>
      <c r="P2763" s="38">
        <f t="array" aca="1" ref="P2763" ca="1">IF($H2763="TOTAL HAP",K2763,MAX(IF('PTE - Segment Emissions Calcs'!$B$8:$B$8919=$B2763,'PTE - Segment Emissions Calcs'!$X$8:$X$8919,)))</f>
        <v>7.3084649333254328E-5</v>
      </c>
      <c r="Q2763" s="38">
        <f t="array" aca="1" ref="Q2763" ca="1">IF($H2763="TOTAL HAP",N2763,MAX(IF('PTE - Segment Emissions Calcs'!$B$8:$B$8919=$B2763,'PTE - Segment Emissions Calcs'!$Z$8:$Z$8919,)))</f>
        <v>7.3084649333254328E-5</v>
      </c>
      <c r="R2763" s="39"/>
    </row>
    <row r="2764" spans="1:18" x14ac:dyDescent="0.25">
      <c r="A2764" s="67"/>
      <c r="B2764" s="67"/>
      <c r="C2764" s="34" t="s">
        <v>185</v>
      </c>
      <c r="D2764" s="35"/>
      <c r="E2764" s="35"/>
      <c r="F2764" s="35">
        <f ca="1">IFERROR(VLOOKUP($E2764&amp;"-1",'PTE - Segment Emissions Calcs'!$I$8:$V$8919,16,FALSE),0)</f>
        <v>5.3377736648182657E-7</v>
      </c>
      <c r="G2764" s="35">
        <f ca="1">IFERROR(VLOOKUP($E2764&amp;"-2",'PTE - Segment Emissions Calcs'!$I$8:$V$8919,16,FALSE),0)</f>
        <v>0</v>
      </c>
      <c r="H2764" s="36">
        <f t="shared" ca="1" si="123"/>
        <v>5.3377736648182657E-7</v>
      </c>
      <c r="I2764" s="37">
        <f ca="1">IFERROR(VLOOKUP($E2764&amp;"-1",'PTE - Segment Emissions Calcs'!$I$8:$X$8919,18,FALSE),0)</f>
        <v>2.3379448651904004E-6</v>
      </c>
      <c r="J2764" s="37">
        <f ca="1">IFERROR(VLOOKUP($E2764&amp;"-2",'PTE - Segment Emissions Calcs'!$I$8:$X$8919,18,FALSE),0)</f>
        <v>0</v>
      </c>
      <c r="K2764" s="37">
        <f t="shared" ca="1" si="124"/>
        <v>2.3379448651904004E-6</v>
      </c>
      <c r="L2764" s="37">
        <f ca="1">IFERROR(VLOOKUP($E2764&amp;"-1",'PTE - Segment Emissions Calcs'!$I$8:$Z$8919,20,FALSE),0)</f>
        <v>2.3379448651904004E-6</v>
      </c>
      <c r="M2764" s="37">
        <f ca="1">IFERROR(VLOOKUP($E2764&amp;"-2",'PTE - Segment Emissions Calcs'!$I$8:$Z$8919,20,FALSE),0)</f>
        <v>0</v>
      </c>
      <c r="N2764" s="37">
        <f t="shared" ca="1" si="125"/>
        <v>2.3379448651904004E-6</v>
      </c>
      <c r="O2764" s="38">
        <f t="array" aca="1" ref="O2764" ca="1">IF($H2764="TOTAL HAP",H2764,MAX(IF('PTE - Segment Emissions Calcs'!$B$8:$B$8919=$B2764,'PTE - Segment Emissions Calcs'!$V$8:$V$8919,)))</f>
        <v>5.3377736648182657E-7</v>
      </c>
      <c r="P2764" s="38">
        <f t="array" aca="1" ref="P2764" ca="1">IF($H2764="TOTAL HAP",K2764,MAX(IF('PTE - Segment Emissions Calcs'!$B$8:$B$8919=$B2764,'PTE - Segment Emissions Calcs'!$X$8:$X$8919,)))</f>
        <v>2.3379448651904004E-6</v>
      </c>
      <c r="Q2764" s="38">
        <f t="array" aca="1" ref="Q2764" ca="1">IF($H2764="TOTAL HAP",N2764,MAX(IF('PTE - Segment Emissions Calcs'!$B$8:$B$8919=$B2764,'PTE - Segment Emissions Calcs'!$Z$8:$Z$8919,)))</f>
        <v>2.3379448651904004E-6</v>
      </c>
      <c r="R2764" s="39"/>
    </row>
    <row r="2765" spans="1:18" x14ac:dyDescent="0.25">
      <c r="A2765" s="67"/>
      <c r="B2765" s="67"/>
      <c r="C2765" s="34" t="s">
        <v>40</v>
      </c>
      <c r="D2765" s="35"/>
      <c r="E2765" s="35"/>
      <c r="F2765" s="35">
        <f ca="1">IFERROR(VLOOKUP($E2765&amp;"-1",'PTE - Segment Emissions Calcs'!$I$8:$V$8919,16,FALSE),0)</f>
        <v>1.672291435780152E-5</v>
      </c>
      <c r="G2765" s="35">
        <f ca="1">IFERROR(VLOOKUP($E2765&amp;"-2",'PTE - Segment Emissions Calcs'!$I$8:$V$8919,16,FALSE),0)</f>
        <v>0</v>
      </c>
      <c r="H2765" s="36">
        <f t="shared" ca="1" si="123"/>
        <v>1.672291435780152E-5</v>
      </c>
      <c r="I2765" s="37">
        <f ca="1">IFERROR(VLOOKUP($E2765&amp;"-1",'PTE - Segment Emissions Calcs'!$I$8:$X$8919,18,FALSE),0)</f>
        <v>7.3246364887170659E-5</v>
      </c>
      <c r="J2765" s="37">
        <f ca="1">IFERROR(VLOOKUP($E2765&amp;"-2",'PTE - Segment Emissions Calcs'!$I$8:$X$8919,18,FALSE),0)</f>
        <v>0</v>
      </c>
      <c r="K2765" s="37">
        <f t="shared" ca="1" si="124"/>
        <v>7.3246364887170659E-5</v>
      </c>
      <c r="L2765" s="37">
        <f ca="1">IFERROR(VLOOKUP($E2765&amp;"-1",'PTE - Segment Emissions Calcs'!$I$8:$Z$8919,20,FALSE),0)</f>
        <v>7.3246364887170659E-5</v>
      </c>
      <c r="M2765" s="37">
        <f ca="1">IFERROR(VLOOKUP($E2765&amp;"-2",'PTE - Segment Emissions Calcs'!$I$8:$Z$8919,20,FALSE),0)</f>
        <v>0</v>
      </c>
      <c r="N2765" s="37">
        <f t="shared" ca="1" si="125"/>
        <v>7.3246364887170659E-5</v>
      </c>
      <c r="O2765" s="38">
        <f t="array" aca="1" ref="O2765" ca="1">IF($H2765="TOTAL HAP",H2765,MAX(IF('PTE - Segment Emissions Calcs'!$B$8:$B$8919=$B2765,'PTE - Segment Emissions Calcs'!$V$8:$V$8919,)))</f>
        <v>1.672291435780152E-5</v>
      </c>
      <c r="P2765" s="38">
        <f t="array" aca="1" ref="P2765" ca="1">IF($H2765="TOTAL HAP",K2765,MAX(IF('PTE - Segment Emissions Calcs'!$B$8:$B$8919=$B2765,'PTE - Segment Emissions Calcs'!$X$8:$X$8919,)))</f>
        <v>7.3246364887170659E-5</v>
      </c>
      <c r="Q2765" s="38">
        <f t="array" aca="1" ref="Q2765" ca="1">IF($H2765="TOTAL HAP",N2765,MAX(IF('PTE - Segment Emissions Calcs'!$B$8:$B$8919=$B2765,'PTE - Segment Emissions Calcs'!$Z$8:$Z$8919,)))</f>
        <v>7.3246364887170659E-5</v>
      </c>
      <c r="R2765" s="39"/>
    </row>
    <row r="2766" spans="1:18" x14ac:dyDescent="0.25">
      <c r="A2766" s="67"/>
      <c r="B2766" s="67"/>
      <c r="C2766" s="34" t="s">
        <v>186</v>
      </c>
      <c r="D2766" s="35"/>
      <c r="E2766" s="35"/>
      <c r="F2766" s="35">
        <f ca="1">IFERROR(VLOOKUP($E2766&amp;"-1",'PTE - Segment Emissions Calcs'!$I$8:$V$8919,16,FALSE),0)</f>
        <v>2.6266909931615581E-7</v>
      </c>
      <c r="G2766" s="35">
        <f ca="1">IFERROR(VLOOKUP($E2766&amp;"-2",'PTE - Segment Emissions Calcs'!$I$8:$V$8919,16,FALSE),0)</f>
        <v>0</v>
      </c>
      <c r="H2766" s="36">
        <f t="shared" ca="1" si="123"/>
        <v>2.6266909931615581E-7</v>
      </c>
      <c r="I2766" s="37">
        <f ca="1">IFERROR(VLOOKUP($E2766&amp;"-1",'PTE - Segment Emissions Calcs'!$I$8:$X$8919,18,FALSE),0)</f>
        <v>1.1504906550047626E-6</v>
      </c>
      <c r="J2766" s="37">
        <f ca="1">IFERROR(VLOOKUP($E2766&amp;"-2",'PTE - Segment Emissions Calcs'!$I$8:$X$8919,18,FALSE),0)</f>
        <v>0</v>
      </c>
      <c r="K2766" s="37">
        <f t="shared" ca="1" si="124"/>
        <v>1.1504906550047626E-6</v>
      </c>
      <c r="L2766" s="37">
        <f ca="1">IFERROR(VLOOKUP($E2766&amp;"-1",'PTE - Segment Emissions Calcs'!$I$8:$Z$8919,20,FALSE),0)</f>
        <v>1.1504906550047626E-6</v>
      </c>
      <c r="M2766" s="37">
        <f ca="1">IFERROR(VLOOKUP($E2766&amp;"-2",'PTE - Segment Emissions Calcs'!$I$8:$Z$8919,20,FALSE),0)</f>
        <v>0</v>
      </c>
      <c r="N2766" s="37">
        <f t="shared" ca="1" si="125"/>
        <v>1.1504906550047626E-6</v>
      </c>
      <c r="O2766" s="38">
        <f t="array" aca="1" ref="O2766" ca="1">IF($H2766="TOTAL HAP",H2766,MAX(IF('PTE - Segment Emissions Calcs'!$B$8:$B$8919=$B2766,'PTE - Segment Emissions Calcs'!$V$8:$V$8919,)))</f>
        <v>2.6266909931615581E-7</v>
      </c>
      <c r="P2766" s="38">
        <f t="array" aca="1" ref="P2766" ca="1">IF($H2766="TOTAL HAP",K2766,MAX(IF('PTE - Segment Emissions Calcs'!$B$8:$B$8919=$B2766,'PTE - Segment Emissions Calcs'!$X$8:$X$8919,)))</f>
        <v>1.1504906550047626E-6</v>
      </c>
      <c r="Q2766" s="38">
        <f t="array" aca="1" ref="Q2766" ca="1">IF($H2766="TOTAL HAP",N2766,MAX(IF('PTE - Segment Emissions Calcs'!$B$8:$B$8919=$B2766,'PTE - Segment Emissions Calcs'!$Z$8:$Z$8919,)))</f>
        <v>1.1504906550047626E-6</v>
      </c>
      <c r="R2766" s="39"/>
    </row>
    <row r="2767" spans="1:18" x14ac:dyDescent="0.25">
      <c r="A2767" s="67"/>
      <c r="B2767" s="67"/>
      <c r="C2767" s="34" t="s">
        <v>172</v>
      </c>
      <c r="D2767" s="35"/>
      <c r="E2767" s="35"/>
      <c r="F2767" s="35">
        <f ca="1">IFERROR(VLOOKUP($E2767&amp;"-1",'PTE - Segment Emissions Calcs'!$I$8:$V$8919,16,FALSE),0)</f>
        <v>4.3286601692125044E-5</v>
      </c>
      <c r="G2767" s="35">
        <f ca="1">IFERROR(VLOOKUP($E2767&amp;"-2",'PTE - Segment Emissions Calcs'!$I$8:$V$8919,16,FALSE),0)</f>
        <v>0</v>
      </c>
      <c r="H2767" s="36">
        <f t="shared" ca="1" si="123"/>
        <v>4.3286601692125044E-5</v>
      </c>
      <c r="I2767" s="37">
        <f ca="1">IFERROR(VLOOKUP($E2767&amp;"-1",'PTE - Segment Emissions Calcs'!$I$8:$X$8919,18,FALSE),0)</f>
        <v>1.8959531541150771E-4</v>
      </c>
      <c r="J2767" s="37">
        <f ca="1">IFERROR(VLOOKUP($E2767&amp;"-2",'PTE - Segment Emissions Calcs'!$I$8:$X$8919,18,FALSE),0)</f>
        <v>0</v>
      </c>
      <c r="K2767" s="37">
        <f t="shared" ca="1" si="124"/>
        <v>1.8959531541150771E-4</v>
      </c>
      <c r="L2767" s="37">
        <f ca="1">IFERROR(VLOOKUP($E2767&amp;"-1",'PTE - Segment Emissions Calcs'!$I$8:$Z$8919,20,FALSE),0)</f>
        <v>1.8959531541150771E-4</v>
      </c>
      <c r="M2767" s="37">
        <f ca="1">IFERROR(VLOOKUP($E2767&amp;"-2",'PTE - Segment Emissions Calcs'!$I$8:$Z$8919,20,FALSE),0)</f>
        <v>0</v>
      </c>
      <c r="N2767" s="37">
        <f t="shared" ca="1" si="125"/>
        <v>1.8959531541150771E-4</v>
      </c>
      <c r="O2767" s="38">
        <f t="array" aca="1" ref="O2767" ca="1">IF($H2767="TOTAL HAP",H2767,MAX(IF('PTE - Segment Emissions Calcs'!$B$8:$B$8919=$B2767,'PTE - Segment Emissions Calcs'!$V$8:$V$8919,)))</f>
        <v>4.3286601692125044E-5</v>
      </c>
      <c r="P2767" s="38">
        <f t="array" aca="1" ref="P2767" ca="1">IF($H2767="TOTAL HAP",K2767,MAX(IF('PTE - Segment Emissions Calcs'!$B$8:$B$8919=$B2767,'PTE - Segment Emissions Calcs'!$X$8:$X$8919,)))</f>
        <v>1.8959531541150771E-4</v>
      </c>
      <c r="Q2767" s="38">
        <f t="array" aca="1" ref="Q2767" ca="1">IF($H2767="TOTAL HAP",N2767,MAX(IF('PTE - Segment Emissions Calcs'!$B$8:$B$8919=$B2767,'PTE - Segment Emissions Calcs'!$Z$8:$Z$8919,)))</f>
        <v>1.8959531541150771E-4</v>
      </c>
      <c r="R2767" s="39"/>
    </row>
    <row r="2768" spans="1:18" x14ac:dyDescent="0.25">
      <c r="A2768" s="67"/>
      <c r="B2768" s="67"/>
      <c r="C2768" s="34" t="s">
        <v>101</v>
      </c>
      <c r="D2768" s="35"/>
      <c r="E2768" s="35"/>
      <c r="F2768" s="35">
        <f ca="1">IFERROR(VLOOKUP($E2768&amp;"-1",'PTE - Segment Emissions Calcs'!$I$8:$V$8919,16,FALSE),0)</f>
        <v>0</v>
      </c>
      <c r="G2768" s="35">
        <f ca="1">IFERROR(VLOOKUP($E2768&amp;"-2",'PTE - Segment Emissions Calcs'!$I$8:$V$8919,16,FALSE),0)</f>
        <v>0</v>
      </c>
      <c r="H2768" s="36">
        <f t="shared" ca="1" si="123"/>
        <v>0</v>
      </c>
      <c r="I2768" s="37">
        <f ca="1">IFERROR(VLOOKUP($E2768&amp;"-1",'PTE - Segment Emissions Calcs'!$I$8:$X$8919,18,FALSE),0)</f>
        <v>0</v>
      </c>
      <c r="J2768" s="37">
        <f ca="1">IFERROR(VLOOKUP($E2768&amp;"-2",'PTE - Segment Emissions Calcs'!$I$8:$X$8919,18,FALSE),0)</f>
        <v>0</v>
      </c>
      <c r="K2768" s="37">
        <f t="shared" ca="1" si="124"/>
        <v>0</v>
      </c>
      <c r="L2768" s="37">
        <f ca="1">IFERROR(VLOOKUP($E2768&amp;"-1",'PTE - Segment Emissions Calcs'!$I$8:$Z$8919,20,FALSE),0)</f>
        <v>0</v>
      </c>
      <c r="M2768" s="37">
        <f ca="1">IFERROR(VLOOKUP($E2768&amp;"-2",'PTE - Segment Emissions Calcs'!$I$8:$Z$8919,20,FALSE),0)</f>
        <v>0</v>
      </c>
      <c r="N2768" s="37">
        <f t="shared" ca="1" si="125"/>
        <v>0</v>
      </c>
      <c r="O2768" s="38">
        <f t="array" aca="1" ref="O2768" ca="1">IF($H2768="TOTAL HAP",H2768,MAX(IF('PTE - Segment Emissions Calcs'!$B$8:$B$8919=$B2768,'PTE - Segment Emissions Calcs'!$V$8:$V$8919,)))</f>
        <v>0</v>
      </c>
      <c r="P2768" s="38">
        <f t="array" aca="1" ref="P2768" ca="1">IF($H2768="TOTAL HAP",K2768,MAX(IF('PTE - Segment Emissions Calcs'!$B$8:$B$8919=$B2768,'PTE - Segment Emissions Calcs'!$X$8:$X$8919,)))</f>
        <v>0</v>
      </c>
      <c r="Q2768" s="38">
        <f t="array" aca="1" ref="Q2768" ca="1">IF($H2768="TOTAL HAP",N2768,MAX(IF('PTE - Segment Emissions Calcs'!$B$8:$B$8919=$B2768,'PTE - Segment Emissions Calcs'!$Z$8:$Z$8919,)))</f>
        <v>0</v>
      </c>
      <c r="R2768" s="39"/>
    </row>
    <row r="2769" spans="1:18" x14ac:dyDescent="0.25">
      <c r="A2769" s="67"/>
      <c r="B2769" s="67"/>
      <c r="C2769" s="34" t="s">
        <v>152</v>
      </c>
      <c r="D2769" s="35"/>
      <c r="E2769" s="35"/>
      <c r="F2769" s="35">
        <f ca="1">IFERROR(VLOOKUP($E2769&amp;"-1",'PTE - Segment Emissions Calcs'!$I$8:$V$8919,16,FALSE),0)</f>
        <v>6.9823564994925091E-6</v>
      </c>
      <c r="G2769" s="35">
        <f ca="1">IFERROR(VLOOKUP($E2769&amp;"-2",'PTE - Segment Emissions Calcs'!$I$8:$V$8919,16,FALSE),0)</f>
        <v>0</v>
      </c>
      <c r="H2769" s="36">
        <f t="shared" ca="1" si="123"/>
        <v>6.9823564994925091E-6</v>
      </c>
      <c r="I2769" s="37">
        <f ca="1">IFERROR(VLOOKUP($E2769&amp;"-1",'PTE - Segment Emissions Calcs'!$I$8:$X$8919,18,FALSE),0)</f>
        <v>3.0582721467777189E-5</v>
      </c>
      <c r="J2769" s="37">
        <f ca="1">IFERROR(VLOOKUP($E2769&amp;"-2",'PTE - Segment Emissions Calcs'!$I$8:$X$8919,18,FALSE),0)</f>
        <v>0</v>
      </c>
      <c r="K2769" s="37">
        <f t="shared" ca="1" si="124"/>
        <v>3.0582721467777189E-5</v>
      </c>
      <c r="L2769" s="37">
        <f ca="1">IFERROR(VLOOKUP($E2769&amp;"-1",'PTE - Segment Emissions Calcs'!$I$8:$Z$8919,20,FALSE),0)</f>
        <v>3.0582721467777189E-5</v>
      </c>
      <c r="M2769" s="37">
        <f ca="1">IFERROR(VLOOKUP($E2769&amp;"-2",'PTE - Segment Emissions Calcs'!$I$8:$Z$8919,20,FALSE),0)</f>
        <v>0</v>
      </c>
      <c r="N2769" s="37">
        <f t="shared" ca="1" si="125"/>
        <v>3.0582721467777189E-5</v>
      </c>
      <c r="O2769" s="38">
        <f t="array" aca="1" ref="O2769" ca="1">IF($H2769="TOTAL HAP",H2769,MAX(IF('PTE - Segment Emissions Calcs'!$B$8:$B$8919=$B2769,'PTE - Segment Emissions Calcs'!$V$8:$V$8919,)))</f>
        <v>6.9823564994925091E-6</v>
      </c>
      <c r="P2769" s="38">
        <f t="array" aca="1" ref="P2769" ca="1">IF($H2769="TOTAL HAP",K2769,MAX(IF('PTE - Segment Emissions Calcs'!$B$8:$B$8919=$B2769,'PTE - Segment Emissions Calcs'!$X$8:$X$8919,)))</f>
        <v>3.0582721467777189E-5</v>
      </c>
      <c r="Q2769" s="38">
        <f t="array" aca="1" ref="Q2769" ca="1">IF($H2769="TOTAL HAP",N2769,MAX(IF('PTE - Segment Emissions Calcs'!$B$8:$B$8919=$B2769,'PTE - Segment Emissions Calcs'!$Z$8:$Z$8919,)))</f>
        <v>3.0582721467777189E-5</v>
      </c>
      <c r="R2769" s="39"/>
    </row>
    <row r="2770" spans="1:18" x14ac:dyDescent="0.25">
      <c r="A2770" s="67"/>
      <c r="B2770" s="67"/>
      <c r="C2770" s="34" t="s">
        <v>42</v>
      </c>
      <c r="D2770" s="35"/>
      <c r="E2770" s="35"/>
      <c r="F2770" s="35">
        <f ca="1">IFERROR(VLOOKUP($E2770&amp;"-1",'PTE - Segment Emissions Calcs'!$I$8:$V$8919,16,FALSE),0)</f>
        <v>3.283609883847558E-5</v>
      </c>
      <c r="G2770" s="35">
        <f ca="1">IFERROR(VLOOKUP($E2770&amp;"-2",'PTE - Segment Emissions Calcs'!$I$8:$V$8919,16,FALSE),0)</f>
        <v>0</v>
      </c>
      <c r="H2770" s="36">
        <f t="shared" ca="1" si="123"/>
        <v>3.283609883847558E-5</v>
      </c>
      <c r="I2770" s="37">
        <f ca="1">IFERROR(VLOOKUP($E2770&amp;"-1",'PTE - Segment Emissions Calcs'!$I$8:$X$8919,18,FALSE),0)</f>
        <v>1.4382211291252302E-4</v>
      </c>
      <c r="J2770" s="37">
        <f ca="1">IFERROR(VLOOKUP($E2770&amp;"-2",'PTE - Segment Emissions Calcs'!$I$8:$X$8919,18,FALSE),0)</f>
        <v>0</v>
      </c>
      <c r="K2770" s="37">
        <f t="shared" ca="1" si="124"/>
        <v>1.4382211291252302E-4</v>
      </c>
      <c r="L2770" s="37">
        <f ca="1">IFERROR(VLOOKUP($E2770&amp;"-1",'PTE - Segment Emissions Calcs'!$I$8:$Z$8919,20,FALSE),0)</f>
        <v>1.4382211291252302E-4</v>
      </c>
      <c r="M2770" s="37">
        <f ca="1">IFERROR(VLOOKUP($E2770&amp;"-2",'PTE - Segment Emissions Calcs'!$I$8:$Z$8919,20,FALSE),0)</f>
        <v>0</v>
      </c>
      <c r="N2770" s="37">
        <f t="shared" ca="1" si="125"/>
        <v>1.4382211291252302E-4</v>
      </c>
      <c r="O2770" s="38">
        <f t="array" aca="1" ref="O2770" ca="1">IF($H2770="TOTAL HAP",H2770,MAX(IF('PTE - Segment Emissions Calcs'!$B$8:$B$8919=$B2770,'PTE - Segment Emissions Calcs'!$V$8:$V$8919,)))</f>
        <v>3.283609883847558E-5</v>
      </c>
      <c r="P2770" s="38">
        <f t="array" aca="1" ref="P2770" ca="1">IF($H2770="TOTAL HAP",K2770,MAX(IF('PTE - Segment Emissions Calcs'!$B$8:$B$8919=$B2770,'PTE - Segment Emissions Calcs'!$X$8:$X$8919,)))</f>
        <v>1.4382211291252302E-4</v>
      </c>
      <c r="Q2770" s="38">
        <f t="array" aca="1" ref="Q2770" ca="1">IF($H2770="TOTAL HAP",N2770,MAX(IF('PTE - Segment Emissions Calcs'!$B$8:$B$8919=$B2770,'PTE - Segment Emissions Calcs'!$Z$8:$Z$8919,)))</f>
        <v>1.4382211291252302E-4</v>
      </c>
      <c r="R2770" s="39"/>
    </row>
    <row r="2771" spans="1:18" x14ac:dyDescent="0.25">
      <c r="A2771" s="67"/>
      <c r="B2771" s="67"/>
      <c r="C2771" s="34" t="s">
        <v>130</v>
      </c>
      <c r="D2771" s="35"/>
      <c r="E2771" s="35"/>
      <c r="F2771" s="35">
        <f ca="1">IFERROR(VLOOKUP($E2771&amp;"-1",'PTE - Segment Emissions Calcs'!$I$8:$V$8919,16,FALSE),0)</f>
        <v>3.2634240976155055E-3</v>
      </c>
      <c r="G2771" s="35">
        <f ca="1">IFERROR(VLOOKUP($E2771&amp;"-2",'PTE - Segment Emissions Calcs'!$I$8:$V$8919,16,FALSE),0)</f>
        <v>0</v>
      </c>
      <c r="H2771" s="36">
        <f t="shared" ca="1" si="123"/>
        <v>3.2634240976155055E-3</v>
      </c>
      <c r="I2771" s="37">
        <f ca="1">IFERROR(VLOOKUP($E2771&amp;"-1",'PTE - Segment Emissions Calcs'!$I$8:$X$8919,18,FALSE),0)</f>
        <v>1.4293797547555914E-2</v>
      </c>
      <c r="J2771" s="37">
        <f ca="1">IFERROR(VLOOKUP($E2771&amp;"-2",'PTE - Segment Emissions Calcs'!$I$8:$X$8919,18,FALSE),0)</f>
        <v>0</v>
      </c>
      <c r="K2771" s="37">
        <f t="shared" ca="1" si="124"/>
        <v>1.4293797547555914E-2</v>
      </c>
      <c r="L2771" s="37">
        <f ca="1">IFERROR(VLOOKUP($E2771&amp;"-1",'PTE - Segment Emissions Calcs'!$I$8:$Z$8919,20,FALSE),0)</f>
        <v>1.4293797547555914E-2</v>
      </c>
      <c r="M2771" s="37">
        <f ca="1">IFERROR(VLOOKUP($E2771&amp;"-2",'PTE - Segment Emissions Calcs'!$I$8:$Z$8919,20,FALSE),0)</f>
        <v>0</v>
      </c>
      <c r="N2771" s="37">
        <f t="shared" ca="1" si="125"/>
        <v>1.4293797547555914E-2</v>
      </c>
      <c r="O2771" s="38">
        <f t="array" aca="1" ref="O2771" ca="1">IF($H2771="TOTAL HAP",H2771,MAX(IF('PTE - Segment Emissions Calcs'!$B$8:$B$8919=$B2771,'PTE - Segment Emissions Calcs'!$V$8:$V$8919,)))</f>
        <v>3.2634240976155055E-3</v>
      </c>
      <c r="P2771" s="38">
        <f t="array" aca="1" ref="P2771" ca="1">IF($H2771="TOTAL HAP",K2771,MAX(IF('PTE - Segment Emissions Calcs'!$B$8:$B$8919=$B2771,'PTE - Segment Emissions Calcs'!$X$8:$X$8919,)))</f>
        <v>1.4293797547555914E-2</v>
      </c>
      <c r="Q2771" s="38">
        <f t="array" aca="1" ref="Q2771" ca="1">IF($H2771="TOTAL HAP",N2771,MAX(IF('PTE - Segment Emissions Calcs'!$B$8:$B$8919=$B2771,'PTE - Segment Emissions Calcs'!$Z$8:$Z$8919,)))</f>
        <v>1.4293797547555914E-2</v>
      </c>
      <c r="R2771" s="39"/>
    </row>
    <row r="2772" spans="1:18" x14ac:dyDescent="0.25">
      <c r="A2772" s="67"/>
      <c r="B2772" s="67"/>
      <c r="C2772" s="34" t="s">
        <v>173</v>
      </c>
      <c r="D2772" s="35"/>
      <c r="E2772" s="35"/>
      <c r="F2772" s="35">
        <f ca="1">IFERROR(VLOOKUP($E2772&amp;"-1",'PTE - Segment Emissions Calcs'!$I$8:$V$8919,16,FALSE),0)</f>
        <v>9.9946900360813926E-2</v>
      </c>
      <c r="G2772" s="35">
        <f ca="1">IFERROR(VLOOKUP($E2772&amp;"-2",'PTE - Segment Emissions Calcs'!$I$8:$V$8919,16,FALSE),0)</f>
        <v>0</v>
      </c>
      <c r="H2772" s="36">
        <f t="shared" ca="1" si="123"/>
        <v>9.9946900360813926E-2</v>
      </c>
      <c r="I2772" s="37">
        <f ca="1">IFERROR(VLOOKUP($E2772&amp;"-1",'PTE - Segment Emissions Calcs'!$I$8:$X$8919,18,FALSE),0)</f>
        <v>0.43776742358036502</v>
      </c>
      <c r="J2772" s="37">
        <f ca="1">IFERROR(VLOOKUP($E2772&amp;"-2",'PTE - Segment Emissions Calcs'!$I$8:$X$8919,18,FALSE),0)</f>
        <v>0</v>
      </c>
      <c r="K2772" s="37">
        <f t="shared" ca="1" si="124"/>
        <v>0.43776742358036502</v>
      </c>
      <c r="L2772" s="37">
        <f ca="1">IFERROR(VLOOKUP($E2772&amp;"-1",'PTE - Segment Emissions Calcs'!$I$8:$Z$8919,20,FALSE),0)</f>
        <v>0.43776742358036502</v>
      </c>
      <c r="M2772" s="37">
        <f ca="1">IFERROR(VLOOKUP($E2772&amp;"-2",'PTE - Segment Emissions Calcs'!$I$8:$Z$8919,20,FALSE),0)</f>
        <v>0</v>
      </c>
      <c r="N2772" s="37">
        <f t="shared" ca="1" si="125"/>
        <v>0.43776742358036502</v>
      </c>
      <c r="O2772" s="38">
        <f t="array" aca="1" ref="O2772" ca="1">IF($H2772="TOTAL HAP",H2772,MAX(IF('PTE - Segment Emissions Calcs'!$B$8:$B$8919=$B2772,'PTE - Segment Emissions Calcs'!$V$8:$V$8919,)))</f>
        <v>9.9946900360813926E-2</v>
      </c>
      <c r="P2772" s="38">
        <f t="array" aca="1" ref="P2772" ca="1">IF($H2772="TOTAL HAP",K2772,MAX(IF('PTE - Segment Emissions Calcs'!$B$8:$B$8919=$B2772,'PTE - Segment Emissions Calcs'!$X$8:$X$8919,)))</f>
        <v>0.43776742358036502</v>
      </c>
      <c r="Q2772" s="38">
        <f t="array" aca="1" ref="Q2772" ca="1">IF($H2772="TOTAL HAP",N2772,MAX(IF('PTE - Segment Emissions Calcs'!$B$8:$B$8919=$B2772,'PTE - Segment Emissions Calcs'!$Z$8:$Z$8919,)))</f>
        <v>0.43776742358036502</v>
      </c>
      <c r="R2772" s="39"/>
    </row>
    <row r="2773" spans="1:18" x14ac:dyDescent="0.25">
      <c r="A2773" s="67"/>
      <c r="B2773" s="67"/>
      <c r="C2773" s="34" t="s">
        <v>43</v>
      </c>
      <c r="D2773" s="35"/>
      <c r="E2773" s="35"/>
      <c r="F2773" s="35">
        <f ca="1">IFERROR(VLOOKUP($E2773&amp;"-1",'PTE - Segment Emissions Calcs'!$I$8:$V$8919,16,FALSE),0)</f>
        <v>0</v>
      </c>
      <c r="G2773" s="35">
        <f ca="1">IFERROR(VLOOKUP($E2773&amp;"-2",'PTE - Segment Emissions Calcs'!$I$8:$V$8919,16,FALSE),0)</f>
        <v>0</v>
      </c>
      <c r="H2773" s="36">
        <f t="shared" ca="1" si="123"/>
        <v>0</v>
      </c>
      <c r="I2773" s="37">
        <f ca="1">IFERROR(VLOOKUP($E2773&amp;"-1",'PTE - Segment Emissions Calcs'!$I$8:$X$8919,18,FALSE),0)</f>
        <v>0</v>
      </c>
      <c r="J2773" s="37">
        <f ca="1">IFERROR(VLOOKUP($E2773&amp;"-2",'PTE - Segment Emissions Calcs'!$I$8:$X$8919,18,FALSE),0)</f>
        <v>0</v>
      </c>
      <c r="K2773" s="37">
        <f t="shared" ca="1" si="124"/>
        <v>0</v>
      </c>
      <c r="L2773" s="37">
        <f ca="1">IFERROR(VLOOKUP($E2773&amp;"-1",'PTE - Segment Emissions Calcs'!$I$8:$Z$8919,20,FALSE),0)</f>
        <v>0</v>
      </c>
      <c r="M2773" s="37">
        <f ca="1">IFERROR(VLOOKUP($E2773&amp;"-2",'PTE - Segment Emissions Calcs'!$I$8:$Z$8919,20,FALSE),0)</f>
        <v>0</v>
      </c>
      <c r="N2773" s="37">
        <f t="shared" ca="1" si="125"/>
        <v>0</v>
      </c>
      <c r="O2773" s="38">
        <f t="array" aca="1" ref="O2773" ca="1">IF($H2773="TOTAL HAP",H2773,MAX(IF('PTE - Segment Emissions Calcs'!$B$8:$B$8919=$B2773,'PTE - Segment Emissions Calcs'!$V$8:$V$8919,)))</f>
        <v>0</v>
      </c>
      <c r="P2773" s="38">
        <f t="array" aca="1" ref="P2773" ca="1">IF($H2773="TOTAL HAP",K2773,MAX(IF('PTE - Segment Emissions Calcs'!$B$8:$B$8919=$B2773,'PTE - Segment Emissions Calcs'!$X$8:$X$8919,)))</f>
        <v>0</v>
      </c>
      <c r="Q2773" s="38">
        <f t="array" aca="1" ref="Q2773" ca="1">IF($H2773="TOTAL HAP",N2773,MAX(IF('PTE - Segment Emissions Calcs'!$B$8:$B$8919=$B2773,'PTE - Segment Emissions Calcs'!$Z$8:$Z$8919,)))</f>
        <v>0</v>
      </c>
      <c r="R2773" s="39"/>
    </row>
    <row r="2774" spans="1:18" x14ac:dyDescent="0.25">
      <c r="A2774" s="67"/>
      <c r="B2774" s="67"/>
      <c r="C2774" s="34" t="s">
        <v>190</v>
      </c>
      <c r="D2774" s="35"/>
      <c r="E2774" s="35"/>
      <c r="F2774" s="35">
        <f ca="1">IFERROR(VLOOKUP($E2774&amp;"-1",'PTE - Segment Emissions Calcs'!$I$8:$V$8919,16,FALSE),0)</f>
        <v>7.9574320181052273E-7</v>
      </c>
      <c r="G2774" s="35">
        <f ca="1">IFERROR(VLOOKUP($E2774&amp;"-2",'PTE - Segment Emissions Calcs'!$I$8:$V$8919,16,FALSE),0)</f>
        <v>0</v>
      </c>
      <c r="H2774" s="36">
        <f t="shared" ca="1" si="123"/>
        <v>7.9574320181052273E-7</v>
      </c>
      <c r="I2774" s="37">
        <f ca="1">IFERROR(VLOOKUP($E2774&amp;"-1",'PTE - Segment Emissions Calcs'!$I$8:$X$8919,18,FALSE),0)</f>
        <v>3.4853552239300896E-6</v>
      </c>
      <c r="J2774" s="37">
        <f ca="1">IFERROR(VLOOKUP($E2774&amp;"-2",'PTE - Segment Emissions Calcs'!$I$8:$X$8919,18,FALSE),0)</f>
        <v>0</v>
      </c>
      <c r="K2774" s="37">
        <f t="shared" ca="1" si="124"/>
        <v>3.4853552239300896E-6</v>
      </c>
      <c r="L2774" s="37">
        <f ca="1">IFERROR(VLOOKUP($E2774&amp;"-1",'PTE - Segment Emissions Calcs'!$I$8:$Z$8919,20,FALSE),0)</f>
        <v>3.4853552239300896E-6</v>
      </c>
      <c r="M2774" s="37">
        <f ca="1">IFERROR(VLOOKUP($E2774&amp;"-2",'PTE - Segment Emissions Calcs'!$I$8:$Z$8919,20,FALSE),0)</f>
        <v>0</v>
      </c>
      <c r="N2774" s="37">
        <f t="shared" ca="1" si="125"/>
        <v>3.4853552239300896E-6</v>
      </c>
      <c r="O2774" s="38">
        <f t="array" aca="1" ref="O2774" ca="1">IF($H2774="TOTAL HAP",H2774,MAX(IF('PTE - Segment Emissions Calcs'!$B$8:$B$8919=$B2774,'PTE - Segment Emissions Calcs'!$V$8:$V$8919,)))</f>
        <v>7.9574320181052273E-7</v>
      </c>
      <c r="P2774" s="38">
        <f t="array" aca="1" ref="P2774" ca="1">IF($H2774="TOTAL HAP",K2774,MAX(IF('PTE - Segment Emissions Calcs'!$B$8:$B$8919=$B2774,'PTE - Segment Emissions Calcs'!$X$8:$X$8919,)))</f>
        <v>3.4853552239300896E-6</v>
      </c>
      <c r="Q2774" s="38">
        <f t="array" aca="1" ref="Q2774" ca="1">IF($H2774="TOTAL HAP",N2774,MAX(IF('PTE - Segment Emissions Calcs'!$B$8:$B$8919=$B2774,'PTE - Segment Emissions Calcs'!$Z$8:$Z$8919,)))</f>
        <v>3.4853552239300896E-6</v>
      </c>
      <c r="R2774" s="39"/>
    </row>
    <row r="2775" spans="1:18" x14ac:dyDescent="0.25">
      <c r="A2775" s="67"/>
      <c r="B2775" s="67"/>
      <c r="C2775" s="34" t="s">
        <v>189</v>
      </c>
      <c r="D2775" s="35"/>
      <c r="E2775" s="35"/>
      <c r="F2775" s="35">
        <f ca="1">IFERROR(VLOOKUP($E2775&amp;"-1",'PTE - Segment Emissions Calcs'!$I$8:$V$8919,16,FALSE),0)</f>
        <v>6.2590494883903247E-7</v>
      </c>
      <c r="G2775" s="35">
        <f ca="1">IFERROR(VLOOKUP($E2775&amp;"-2",'PTE - Segment Emissions Calcs'!$I$8:$V$8919,16,FALSE),0)</f>
        <v>0</v>
      </c>
      <c r="H2775" s="36">
        <f t="shared" ca="1" si="123"/>
        <v>6.2590494883903247E-7</v>
      </c>
      <c r="I2775" s="37">
        <f ca="1">IFERROR(VLOOKUP($E2775&amp;"-1",'PTE - Segment Emissions Calcs'!$I$8:$X$8919,18,FALSE),0)</f>
        <v>2.7414636759149624E-6</v>
      </c>
      <c r="J2775" s="37">
        <f ca="1">IFERROR(VLOOKUP($E2775&amp;"-2",'PTE - Segment Emissions Calcs'!$I$8:$X$8919,18,FALSE),0)</f>
        <v>0</v>
      </c>
      <c r="K2775" s="37">
        <f t="shared" ca="1" si="124"/>
        <v>2.7414636759149624E-6</v>
      </c>
      <c r="L2775" s="37">
        <f ca="1">IFERROR(VLOOKUP($E2775&amp;"-1",'PTE - Segment Emissions Calcs'!$I$8:$Z$8919,20,FALSE),0)</f>
        <v>2.7414636759149624E-6</v>
      </c>
      <c r="M2775" s="37">
        <f ca="1">IFERROR(VLOOKUP($E2775&amp;"-2",'PTE - Segment Emissions Calcs'!$I$8:$Z$8919,20,FALSE),0)</f>
        <v>0</v>
      </c>
      <c r="N2775" s="37">
        <f t="shared" ca="1" si="125"/>
        <v>2.7414636759149624E-6</v>
      </c>
      <c r="O2775" s="38">
        <f t="array" aca="1" ref="O2775" ca="1">IF($H2775="TOTAL HAP",H2775,MAX(IF('PTE - Segment Emissions Calcs'!$B$8:$B$8919=$B2775,'PTE - Segment Emissions Calcs'!$V$8:$V$8919,)))</f>
        <v>6.2590494883903247E-7</v>
      </c>
      <c r="P2775" s="38">
        <f t="array" aca="1" ref="P2775" ca="1">IF($H2775="TOTAL HAP",K2775,MAX(IF('PTE - Segment Emissions Calcs'!$B$8:$B$8919=$B2775,'PTE - Segment Emissions Calcs'!$X$8:$X$8919,)))</f>
        <v>2.7414636759149624E-6</v>
      </c>
      <c r="Q2775" s="38">
        <f t="array" aca="1" ref="Q2775" ca="1">IF($H2775="TOTAL HAP",N2775,MAX(IF('PTE - Segment Emissions Calcs'!$B$8:$B$8919=$B2775,'PTE - Segment Emissions Calcs'!$Z$8:$Z$8919,)))</f>
        <v>2.7414636759149624E-6</v>
      </c>
      <c r="R2775" s="39"/>
    </row>
    <row r="2776" spans="1:18" x14ac:dyDescent="0.25">
      <c r="A2776" s="67"/>
      <c r="B2776" s="67"/>
      <c r="C2776" s="34" t="s">
        <v>191</v>
      </c>
      <c r="D2776" s="35"/>
      <c r="E2776" s="35"/>
      <c r="F2776" s="35">
        <f ca="1">IFERROR(VLOOKUP($E2776&amp;"-1",'PTE - Segment Emissions Calcs'!$I$8:$V$8919,16,FALSE),0)</f>
        <v>7.9574320181052273E-7</v>
      </c>
      <c r="G2776" s="35">
        <f ca="1">IFERROR(VLOOKUP($E2776&amp;"-2",'PTE - Segment Emissions Calcs'!$I$8:$V$8919,16,FALSE),0)</f>
        <v>0</v>
      </c>
      <c r="H2776" s="36">
        <f t="shared" ca="1" si="123"/>
        <v>7.9574320181052273E-7</v>
      </c>
      <c r="I2776" s="37">
        <f ca="1">IFERROR(VLOOKUP($E2776&amp;"-1",'PTE - Segment Emissions Calcs'!$I$8:$X$8919,18,FALSE),0)</f>
        <v>3.4853552239300896E-6</v>
      </c>
      <c r="J2776" s="37">
        <f ca="1">IFERROR(VLOOKUP($E2776&amp;"-2",'PTE - Segment Emissions Calcs'!$I$8:$X$8919,18,FALSE),0)</f>
        <v>0</v>
      </c>
      <c r="K2776" s="37">
        <f t="shared" ca="1" si="124"/>
        <v>3.4853552239300896E-6</v>
      </c>
      <c r="L2776" s="37">
        <f ca="1">IFERROR(VLOOKUP($E2776&amp;"-1",'PTE - Segment Emissions Calcs'!$I$8:$Z$8919,20,FALSE),0)</f>
        <v>3.4853552239300896E-6</v>
      </c>
      <c r="M2776" s="37">
        <f ca="1">IFERROR(VLOOKUP($E2776&amp;"-2",'PTE - Segment Emissions Calcs'!$I$8:$Z$8919,20,FALSE),0)</f>
        <v>0</v>
      </c>
      <c r="N2776" s="37">
        <f t="shared" ca="1" si="125"/>
        <v>3.4853552239300896E-6</v>
      </c>
      <c r="O2776" s="38">
        <f t="array" aca="1" ref="O2776" ca="1">IF($H2776="TOTAL HAP",H2776,MAX(IF('PTE - Segment Emissions Calcs'!$B$8:$B$8919=$B2776,'PTE - Segment Emissions Calcs'!$V$8:$V$8919,)))</f>
        <v>7.9574320181052273E-7</v>
      </c>
      <c r="P2776" s="38">
        <f t="array" aca="1" ref="P2776" ca="1">IF($H2776="TOTAL HAP",K2776,MAX(IF('PTE - Segment Emissions Calcs'!$B$8:$B$8919=$B2776,'PTE - Segment Emissions Calcs'!$X$8:$X$8919,)))</f>
        <v>3.4853552239300896E-6</v>
      </c>
      <c r="Q2776" s="38">
        <f t="array" aca="1" ref="Q2776" ca="1">IF($H2776="TOTAL HAP",N2776,MAX(IF('PTE - Segment Emissions Calcs'!$B$8:$B$8919=$B2776,'PTE - Segment Emissions Calcs'!$Z$8:$Z$8919,)))</f>
        <v>3.4853552239300896E-6</v>
      </c>
      <c r="R2776" s="39"/>
    </row>
    <row r="2777" spans="1:18" x14ac:dyDescent="0.25">
      <c r="A2777" s="67"/>
      <c r="B2777" s="67"/>
      <c r="C2777" s="34" t="s">
        <v>221</v>
      </c>
      <c r="D2777" s="35"/>
      <c r="E2777" s="35"/>
      <c r="F2777" s="35">
        <f ca="1">IFERROR(VLOOKUP($E2777&amp;"-1",'PTE - Segment Emissions Calcs'!$I$8:$V$8919,16,FALSE),0)</f>
        <v>1.0749390048319787E-6</v>
      </c>
      <c r="G2777" s="35">
        <f ca="1">IFERROR(VLOOKUP($E2777&amp;"-2",'PTE - Segment Emissions Calcs'!$I$8:$V$8919,16,FALSE),0)</f>
        <v>0</v>
      </c>
      <c r="H2777" s="36">
        <f t="shared" ref="H2777:H2840" ca="1" si="126">MAX(F2777:G2777)</f>
        <v>1.0749390048319787E-6</v>
      </c>
      <c r="I2777" s="37">
        <f ca="1">IFERROR(VLOOKUP($E2777&amp;"-1",'PTE - Segment Emissions Calcs'!$I$8:$X$8919,18,FALSE),0)</f>
        <v>4.708232841164067E-6</v>
      </c>
      <c r="J2777" s="37">
        <f ca="1">IFERROR(VLOOKUP($E2777&amp;"-2",'PTE - Segment Emissions Calcs'!$I$8:$X$8919,18,FALSE),0)</f>
        <v>0</v>
      </c>
      <c r="K2777" s="37">
        <f t="shared" ref="K2777:K2840" ca="1" si="127">MAX(I2777:J2777)</f>
        <v>4.708232841164067E-6</v>
      </c>
      <c r="L2777" s="37">
        <f ca="1">IFERROR(VLOOKUP($E2777&amp;"-1",'PTE - Segment Emissions Calcs'!$I$8:$Z$8919,20,FALSE),0)</f>
        <v>4.708232841164067E-6</v>
      </c>
      <c r="M2777" s="37">
        <f ca="1">IFERROR(VLOOKUP($E2777&amp;"-2",'PTE - Segment Emissions Calcs'!$I$8:$Z$8919,20,FALSE),0)</f>
        <v>0</v>
      </c>
      <c r="N2777" s="37">
        <f t="shared" ref="N2777:N2840" ca="1" si="128">MAX(L2777:M2777)</f>
        <v>4.708232841164067E-6</v>
      </c>
      <c r="O2777" s="38">
        <f t="array" aca="1" ref="O2777" ca="1">IF($H2777="TOTAL HAP",H2777,MAX(IF('PTE - Segment Emissions Calcs'!$B$8:$B$8919=$B2777,'PTE - Segment Emissions Calcs'!$V$8:$V$8919,)))</f>
        <v>1.0749390048319787E-6</v>
      </c>
      <c r="P2777" s="38">
        <f t="array" aca="1" ref="P2777" ca="1">IF($H2777="TOTAL HAP",K2777,MAX(IF('PTE - Segment Emissions Calcs'!$B$8:$B$8919=$B2777,'PTE - Segment Emissions Calcs'!$X$8:$X$8919,)))</f>
        <v>4.708232841164067E-6</v>
      </c>
      <c r="Q2777" s="38">
        <f t="array" aca="1" ref="Q2777" ca="1">IF($H2777="TOTAL HAP",N2777,MAX(IF('PTE - Segment Emissions Calcs'!$B$8:$B$8919=$B2777,'PTE - Segment Emissions Calcs'!$Z$8:$Z$8919,)))</f>
        <v>4.708232841164067E-6</v>
      </c>
      <c r="R2777" s="39"/>
    </row>
    <row r="2778" spans="1:18" x14ac:dyDescent="0.25">
      <c r="A2778" s="67"/>
      <c r="B2778" s="67"/>
      <c r="C2778" s="34" t="s">
        <v>192</v>
      </c>
      <c r="D2778" s="35"/>
      <c r="E2778" s="35"/>
      <c r="F2778" s="35">
        <f ca="1">IFERROR(VLOOKUP($E2778&amp;"-1",'PTE - Segment Emissions Calcs'!$I$8:$V$8919,16,FALSE),0)</f>
        <v>5.4186490233761188E-7</v>
      </c>
      <c r="G2778" s="35">
        <f ca="1">IFERROR(VLOOKUP($E2778&amp;"-2",'PTE - Segment Emissions Calcs'!$I$8:$V$8919,16,FALSE),0)</f>
        <v>0</v>
      </c>
      <c r="H2778" s="36">
        <f t="shared" ca="1" si="126"/>
        <v>5.4186490233761188E-7</v>
      </c>
      <c r="I2778" s="37">
        <f ca="1">IFERROR(VLOOKUP($E2778&amp;"-1",'PTE - Segment Emissions Calcs'!$I$8:$X$8919,18,FALSE),0)</f>
        <v>2.3733682722387402E-6</v>
      </c>
      <c r="J2778" s="37">
        <f ca="1">IFERROR(VLOOKUP($E2778&amp;"-2",'PTE - Segment Emissions Calcs'!$I$8:$X$8919,18,FALSE),0)</f>
        <v>0</v>
      </c>
      <c r="K2778" s="37">
        <f t="shared" ca="1" si="127"/>
        <v>2.3733682722387402E-6</v>
      </c>
      <c r="L2778" s="37">
        <f ca="1">IFERROR(VLOOKUP($E2778&amp;"-1",'PTE - Segment Emissions Calcs'!$I$8:$Z$8919,20,FALSE),0)</f>
        <v>2.3733682722387402E-6</v>
      </c>
      <c r="M2778" s="37">
        <f ca="1">IFERROR(VLOOKUP($E2778&amp;"-2",'PTE - Segment Emissions Calcs'!$I$8:$Z$8919,20,FALSE),0)</f>
        <v>0</v>
      </c>
      <c r="N2778" s="37">
        <f t="shared" ca="1" si="128"/>
        <v>2.3733682722387402E-6</v>
      </c>
      <c r="O2778" s="38">
        <f t="array" aca="1" ref="O2778" ca="1">IF($H2778="TOTAL HAP",H2778,MAX(IF('PTE - Segment Emissions Calcs'!$B$8:$B$8919=$B2778,'PTE - Segment Emissions Calcs'!$V$8:$V$8919,)))</f>
        <v>5.4186490233761188E-7</v>
      </c>
      <c r="P2778" s="38">
        <f t="array" aca="1" ref="P2778" ca="1">IF($H2778="TOTAL HAP",K2778,MAX(IF('PTE - Segment Emissions Calcs'!$B$8:$B$8919=$B2778,'PTE - Segment Emissions Calcs'!$X$8:$X$8919,)))</f>
        <v>2.3733682722387402E-6</v>
      </c>
      <c r="Q2778" s="38">
        <f t="array" aca="1" ref="Q2778" ca="1">IF($H2778="TOTAL HAP",N2778,MAX(IF('PTE - Segment Emissions Calcs'!$B$8:$B$8919=$B2778,'PTE - Segment Emissions Calcs'!$Z$8:$Z$8919,)))</f>
        <v>2.3733682722387402E-6</v>
      </c>
      <c r="R2778" s="39"/>
    </row>
    <row r="2779" spans="1:18" x14ac:dyDescent="0.25">
      <c r="A2779" s="67"/>
      <c r="B2779" s="67"/>
      <c r="C2779" s="34" t="s">
        <v>193</v>
      </c>
      <c r="D2779" s="35"/>
      <c r="E2779" s="35"/>
      <c r="F2779" s="35">
        <f ca="1">IFERROR(VLOOKUP($E2779&amp;"-1",'PTE - Segment Emissions Calcs'!$I$8:$V$8919,16,FALSE),0)</f>
        <v>5.1654739878906671E-7</v>
      </c>
      <c r="G2779" s="35">
        <f ca="1">IFERROR(VLOOKUP($E2779&amp;"-2",'PTE - Segment Emissions Calcs'!$I$8:$V$8919,16,FALSE),0)</f>
        <v>0</v>
      </c>
      <c r="H2779" s="36">
        <f t="shared" ca="1" si="126"/>
        <v>5.1654739878906671E-7</v>
      </c>
      <c r="I2779" s="37">
        <f ca="1">IFERROR(VLOOKUP($E2779&amp;"-1",'PTE - Segment Emissions Calcs'!$I$8:$X$8919,18,FALSE),0)</f>
        <v>2.2624776066961122E-6</v>
      </c>
      <c r="J2779" s="37">
        <f ca="1">IFERROR(VLOOKUP($E2779&amp;"-2",'PTE - Segment Emissions Calcs'!$I$8:$X$8919,18,FALSE),0)</f>
        <v>0</v>
      </c>
      <c r="K2779" s="37">
        <f t="shared" ca="1" si="127"/>
        <v>2.2624776066961122E-6</v>
      </c>
      <c r="L2779" s="37">
        <f ca="1">IFERROR(VLOOKUP($E2779&amp;"-1",'PTE - Segment Emissions Calcs'!$I$8:$Z$8919,20,FALSE),0)</f>
        <v>2.2624776066961122E-6</v>
      </c>
      <c r="M2779" s="37">
        <f ca="1">IFERROR(VLOOKUP($E2779&amp;"-2",'PTE - Segment Emissions Calcs'!$I$8:$Z$8919,20,FALSE),0)</f>
        <v>0</v>
      </c>
      <c r="N2779" s="37">
        <f t="shared" ca="1" si="128"/>
        <v>2.2624776066961122E-6</v>
      </c>
      <c r="O2779" s="38">
        <f t="array" aca="1" ref="O2779" ca="1">IF($H2779="TOTAL HAP",H2779,MAX(IF('PTE - Segment Emissions Calcs'!$B$8:$B$8919=$B2779,'PTE - Segment Emissions Calcs'!$V$8:$V$8919,)))</f>
        <v>5.1654739878906671E-7</v>
      </c>
      <c r="P2779" s="38">
        <f t="array" aca="1" ref="P2779" ca="1">IF($H2779="TOTAL HAP",K2779,MAX(IF('PTE - Segment Emissions Calcs'!$B$8:$B$8919=$B2779,'PTE - Segment Emissions Calcs'!$X$8:$X$8919,)))</f>
        <v>2.2624776066961122E-6</v>
      </c>
      <c r="Q2779" s="38">
        <f t="array" aca="1" ref="Q2779" ca="1">IF($H2779="TOTAL HAP",N2779,MAX(IF('PTE - Segment Emissions Calcs'!$B$8:$B$8919=$B2779,'PTE - Segment Emissions Calcs'!$Z$8:$Z$8919,)))</f>
        <v>2.2624776066961122E-6</v>
      </c>
      <c r="R2779" s="39"/>
    </row>
    <row r="2780" spans="1:18" x14ac:dyDescent="0.25">
      <c r="A2780" s="67"/>
      <c r="B2780" s="67"/>
      <c r="C2780" s="34" t="s">
        <v>222</v>
      </c>
      <c r="D2780" s="35"/>
      <c r="E2780" s="35"/>
      <c r="F2780" s="35">
        <f ca="1">IFERROR(VLOOKUP($E2780&amp;"-1",'PTE - Segment Emissions Calcs'!$I$8:$V$8919,16,FALSE),0)</f>
        <v>8.0418236966003778E-7</v>
      </c>
      <c r="G2780" s="35">
        <f ca="1">IFERROR(VLOOKUP($E2780&amp;"-2",'PTE - Segment Emissions Calcs'!$I$8:$V$8919,16,FALSE),0)</f>
        <v>0</v>
      </c>
      <c r="H2780" s="36">
        <f t="shared" ca="1" si="126"/>
        <v>8.0418236966003778E-7</v>
      </c>
      <c r="I2780" s="37">
        <f ca="1">IFERROR(VLOOKUP($E2780&amp;"-1",'PTE - Segment Emissions Calcs'!$I$8:$X$8919,18,FALSE),0)</f>
        <v>3.5223187791109653E-6</v>
      </c>
      <c r="J2780" s="37">
        <f ca="1">IFERROR(VLOOKUP($E2780&amp;"-2",'PTE - Segment Emissions Calcs'!$I$8:$X$8919,18,FALSE),0)</f>
        <v>0</v>
      </c>
      <c r="K2780" s="37">
        <f t="shared" ca="1" si="127"/>
        <v>3.5223187791109653E-6</v>
      </c>
      <c r="L2780" s="37">
        <f ca="1">IFERROR(VLOOKUP($E2780&amp;"-1",'PTE - Segment Emissions Calcs'!$I$8:$Z$8919,20,FALSE),0)</f>
        <v>3.5223187791109653E-6</v>
      </c>
      <c r="M2780" s="37">
        <f ca="1">IFERROR(VLOOKUP($E2780&amp;"-2",'PTE - Segment Emissions Calcs'!$I$8:$Z$8919,20,FALSE),0)</f>
        <v>0</v>
      </c>
      <c r="N2780" s="37">
        <f t="shared" ca="1" si="128"/>
        <v>3.5223187791109653E-6</v>
      </c>
      <c r="O2780" s="38">
        <f t="array" aca="1" ref="O2780" ca="1">IF($H2780="TOTAL HAP",H2780,MAX(IF('PTE - Segment Emissions Calcs'!$B$8:$B$8919=$B2780,'PTE - Segment Emissions Calcs'!$V$8:$V$8919,)))</f>
        <v>8.0418236966003778E-7</v>
      </c>
      <c r="P2780" s="38">
        <f t="array" aca="1" ref="P2780" ca="1">IF($H2780="TOTAL HAP",K2780,MAX(IF('PTE - Segment Emissions Calcs'!$B$8:$B$8919=$B2780,'PTE - Segment Emissions Calcs'!$X$8:$X$8919,)))</f>
        <v>3.5223187791109653E-6</v>
      </c>
      <c r="Q2780" s="38">
        <f t="array" aca="1" ref="Q2780" ca="1">IF($H2780="TOTAL HAP",N2780,MAX(IF('PTE - Segment Emissions Calcs'!$B$8:$B$8919=$B2780,'PTE - Segment Emissions Calcs'!$Z$8:$Z$8919,)))</f>
        <v>3.5223187791109653E-6</v>
      </c>
      <c r="R2780" s="39"/>
    </row>
    <row r="2781" spans="1:18" x14ac:dyDescent="0.25">
      <c r="A2781" s="67"/>
      <c r="B2781" s="67"/>
      <c r="C2781" s="34" t="s">
        <v>86</v>
      </c>
      <c r="D2781" s="35"/>
      <c r="E2781" s="35"/>
      <c r="F2781" s="35">
        <f ca="1">IFERROR(VLOOKUP($E2781&amp;"-1",'PTE - Segment Emissions Calcs'!$I$8:$V$8919,16,FALSE),0)</f>
        <v>3.367403787953368E-5</v>
      </c>
      <c r="G2781" s="35">
        <f ca="1">IFERROR(VLOOKUP($E2781&amp;"-2",'PTE - Segment Emissions Calcs'!$I$8:$V$8919,16,FALSE),0)</f>
        <v>0</v>
      </c>
      <c r="H2781" s="36">
        <f t="shared" ca="1" si="126"/>
        <v>3.367403787953368E-5</v>
      </c>
      <c r="I2781" s="37">
        <f ca="1">IFERROR(VLOOKUP($E2781&amp;"-1",'PTE - Segment Emissions Calcs'!$I$8:$X$8919,18,FALSE),0)</f>
        <v>1.4749228591235753E-4</v>
      </c>
      <c r="J2781" s="37">
        <f ca="1">IFERROR(VLOOKUP($E2781&amp;"-2",'PTE - Segment Emissions Calcs'!$I$8:$X$8919,18,FALSE),0)</f>
        <v>0</v>
      </c>
      <c r="K2781" s="37">
        <f t="shared" ca="1" si="127"/>
        <v>1.4749228591235753E-4</v>
      </c>
      <c r="L2781" s="37">
        <f ca="1">IFERROR(VLOOKUP($E2781&amp;"-1",'PTE - Segment Emissions Calcs'!$I$8:$Z$8919,20,FALSE),0)</f>
        <v>1.4749228591235753E-4</v>
      </c>
      <c r="M2781" s="37">
        <f ca="1">IFERROR(VLOOKUP($E2781&amp;"-2",'PTE - Segment Emissions Calcs'!$I$8:$Z$8919,20,FALSE),0)</f>
        <v>0</v>
      </c>
      <c r="N2781" s="37">
        <f t="shared" ca="1" si="128"/>
        <v>1.4749228591235753E-4</v>
      </c>
      <c r="O2781" s="38">
        <f t="array" aca="1" ref="O2781" ca="1">IF($H2781="TOTAL HAP",H2781,MAX(IF('PTE - Segment Emissions Calcs'!$B$8:$B$8919=$B2781,'PTE - Segment Emissions Calcs'!$V$8:$V$8919,)))</f>
        <v>3.367403787953368E-5</v>
      </c>
      <c r="P2781" s="38">
        <f t="array" aca="1" ref="P2781" ca="1">IF($H2781="TOTAL HAP",K2781,MAX(IF('PTE - Segment Emissions Calcs'!$B$8:$B$8919=$B2781,'PTE - Segment Emissions Calcs'!$X$8:$X$8919,)))</f>
        <v>1.4749228591235753E-4</v>
      </c>
      <c r="Q2781" s="38">
        <f t="array" aca="1" ref="Q2781" ca="1">IF($H2781="TOTAL HAP",N2781,MAX(IF('PTE - Segment Emissions Calcs'!$B$8:$B$8919=$B2781,'PTE - Segment Emissions Calcs'!$Z$8:$Z$8919,)))</f>
        <v>1.4749228591235753E-4</v>
      </c>
      <c r="R2781" s="39"/>
    </row>
    <row r="2782" spans="1:18" x14ac:dyDescent="0.25">
      <c r="A2782" s="67"/>
      <c r="B2782" s="67"/>
      <c r="C2782" s="34" t="s">
        <v>66</v>
      </c>
      <c r="D2782" s="35"/>
      <c r="E2782" s="35"/>
      <c r="F2782" s="35">
        <f ca="1">IFERROR(VLOOKUP($E2782&amp;"-1",'PTE - Segment Emissions Calcs'!$I$8:$V$8919,16,FALSE),0)</f>
        <v>1.5708167366024213E-2</v>
      </c>
      <c r="G2782" s="35">
        <f ca="1">IFERROR(VLOOKUP($E2782&amp;"-2",'PTE - Segment Emissions Calcs'!$I$8:$V$8919,16,FALSE),0)</f>
        <v>0</v>
      </c>
      <c r="H2782" s="36">
        <f t="shared" ca="1" si="126"/>
        <v>1.5708167366024213E-2</v>
      </c>
      <c r="I2782" s="37">
        <f ca="1">IFERROR(VLOOKUP($E2782&amp;"-1",'PTE - Segment Emissions Calcs'!$I$8:$X$8919,18,FALSE),0)</f>
        <v>6.880177306318605E-2</v>
      </c>
      <c r="J2782" s="37">
        <f ca="1">IFERROR(VLOOKUP($E2782&amp;"-2",'PTE - Segment Emissions Calcs'!$I$8:$X$8919,18,FALSE),0)</f>
        <v>0</v>
      </c>
      <c r="K2782" s="37">
        <f t="shared" ca="1" si="127"/>
        <v>6.880177306318605E-2</v>
      </c>
      <c r="L2782" s="37">
        <f ca="1">IFERROR(VLOOKUP($E2782&amp;"-1",'PTE - Segment Emissions Calcs'!$I$8:$Z$8919,20,FALSE),0)</f>
        <v>6.880177306318605E-2</v>
      </c>
      <c r="M2782" s="37">
        <f ca="1">IFERROR(VLOOKUP($E2782&amp;"-2",'PTE - Segment Emissions Calcs'!$I$8:$Z$8919,20,FALSE),0)</f>
        <v>0</v>
      </c>
      <c r="N2782" s="37">
        <f t="shared" ca="1" si="128"/>
        <v>6.880177306318605E-2</v>
      </c>
      <c r="O2782" s="38">
        <f t="array" aca="1" ref="O2782" ca="1">IF($H2782="TOTAL HAP",H2782,MAX(IF('PTE - Segment Emissions Calcs'!$B$8:$B$8919=$B2782,'PTE - Segment Emissions Calcs'!$V$8:$V$8919,)))</f>
        <v>1.5708167366024213E-2</v>
      </c>
      <c r="P2782" s="38">
        <f t="array" aca="1" ref="P2782" ca="1">IF($H2782="TOTAL HAP",K2782,MAX(IF('PTE - Segment Emissions Calcs'!$B$8:$B$8919=$B2782,'PTE - Segment Emissions Calcs'!$X$8:$X$8919,)))</f>
        <v>6.880177306318605E-2</v>
      </c>
      <c r="Q2782" s="38">
        <f t="array" aca="1" ref="Q2782" ca="1">IF($H2782="TOTAL HAP",N2782,MAX(IF('PTE - Segment Emissions Calcs'!$B$8:$B$8919=$B2782,'PTE - Segment Emissions Calcs'!$Z$8:$Z$8919,)))</f>
        <v>6.880177306318605E-2</v>
      </c>
      <c r="R2782" s="39"/>
    </row>
    <row r="2783" spans="1:18" x14ac:dyDescent="0.25">
      <c r="A2783" s="67"/>
      <c r="B2783" s="67"/>
      <c r="C2783" s="34" t="s">
        <v>45</v>
      </c>
      <c r="D2783" s="35"/>
      <c r="E2783" s="35"/>
      <c r="F2783" s="35">
        <f ca="1">IFERROR(VLOOKUP($E2783&amp;"-1",'PTE - Segment Emissions Calcs'!$I$8:$V$8919,16,FALSE),0)</f>
        <v>3.2951082500425223E-5</v>
      </c>
      <c r="G2783" s="35">
        <f ca="1">IFERROR(VLOOKUP($E2783&amp;"-2",'PTE - Segment Emissions Calcs'!$I$8:$V$8919,16,FALSE),0)</f>
        <v>0</v>
      </c>
      <c r="H2783" s="36">
        <f t="shared" ca="1" si="126"/>
        <v>3.2951082500425223E-5</v>
      </c>
      <c r="I2783" s="37">
        <f ca="1">IFERROR(VLOOKUP($E2783&amp;"-1",'PTE - Segment Emissions Calcs'!$I$8:$X$8919,18,FALSE),0)</f>
        <v>1.4432574135186249E-4</v>
      </c>
      <c r="J2783" s="37">
        <f ca="1">IFERROR(VLOOKUP($E2783&amp;"-2",'PTE - Segment Emissions Calcs'!$I$8:$X$8919,18,FALSE),0)</f>
        <v>0</v>
      </c>
      <c r="K2783" s="37">
        <f t="shared" ca="1" si="127"/>
        <v>1.4432574135186249E-4</v>
      </c>
      <c r="L2783" s="37">
        <f ca="1">IFERROR(VLOOKUP($E2783&amp;"-1",'PTE - Segment Emissions Calcs'!$I$8:$Z$8919,20,FALSE),0)</f>
        <v>1.4432574135186249E-4</v>
      </c>
      <c r="M2783" s="37">
        <f ca="1">IFERROR(VLOOKUP($E2783&amp;"-2",'PTE - Segment Emissions Calcs'!$I$8:$Z$8919,20,FALSE),0)</f>
        <v>0</v>
      </c>
      <c r="N2783" s="37">
        <f t="shared" ca="1" si="128"/>
        <v>1.4432574135186249E-4</v>
      </c>
      <c r="O2783" s="38">
        <f t="array" aca="1" ref="O2783" ca="1">IF($H2783="TOTAL HAP",H2783,MAX(IF('PTE - Segment Emissions Calcs'!$B$8:$B$8919=$B2783,'PTE - Segment Emissions Calcs'!$V$8:$V$8919,)))</f>
        <v>3.2951082500425223E-5</v>
      </c>
      <c r="P2783" s="38">
        <f t="array" aca="1" ref="P2783" ca="1">IF($H2783="TOTAL HAP",K2783,MAX(IF('PTE - Segment Emissions Calcs'!$B$8:$B$8919=$B2783,'PTE - Segment Emissions Calcs'!$X$8:$X$8919,)))</f>
        <v>1.4432574135186249E-4</v>
      </c>
      <c r="Q2783" s="38">
        <f t="array" aca="1" ref="Q2783" ca="1">IF($H2783="TOTAL HAP",N2783,MAX(IF('PTE - Segment Emissions Calcs'!$B$8:$B$8919=$B2783,'PTE - Segment Emissions Calcs'!$Z$8:$Z$8919,)))</f>
        <v>1.4432574135186249E-4</v>
      </c>
      <c r="R2783" s="39"/>
    </row>
    <row r="2784" spans="1:18" x14ac:dyDescent="0.25">
      <c r="A2784" s="67"/>
      <c r="B2784" s="67"/>
      <c r="C2784" s="34" t="s">
        <v>46</v>
      </c>
      <c r="D2784" s="35"/>
      <c r="E2784" s="35"/>
      <c r="F2784" s="35">
        <f ca="1">IFERROR(VLOOKUP($E2784&amp;"-1",'PTE - Segment Emissions Calcs'!$I$8:$V$8919,16,FALSE),0)</f>
        <v>2.6101642894562572E-6</v>
      </c>
      <c r="G2784" s="35">
        <f ca="1">IFERROR(VLOOKUP($E2784&amp;"-2",'PTE - Segment Emissions Calcs'!$I$8:$V$8919,16,FALSE),0)</f>
        <v>0</v>
      </c>
      <c r="H2784" s="36">
        <f t="shared" ca="1" si="126"/>
        <v>2.6101642894562572E-6</v>
      </c>
      <c r="I2784" s="37">
        <f ca="1">IFERROR(VLOOKUP($E2784&amp;"-1",'PTE - Segment Emissions Calcs'!$I$8:$X$8919,18,FALSE),0)</f>
        <v>1.1432519587818407E-5</v>
      </c>
      <c r="J2784" s="37">
        <f ca="1">IFERROR(VLOOKUP($E2784&amp;"-2",'PTE - Segment Emissions Calcs'!$I$8:$X$8919,18,FALSE),0)</f>
        <v>0</v>
      </c>
      <c r="K2784" s="37">
        <f t="shared" ca="1" si="127"/>
        <v>1.1432519587818407E-5</v>
      </c>
      <c r="L2784" s="37">
        <f ca="1">IFERROR(VLOOKUP($E2784&amp;"-1",'PTE - Segment Emissions Calcs'!$I$8:$Z$8919,20,FALSE),0)</f>
        <v>1.1432519587818407E-5</v>
      </c>
      <c r="M2784" s="37">
        <f ca="1">IFERROR(VLOOKUP($E2784&amp;"-2",'PTE - Segment Emissions Calcs'!$I$8:$Z$8919,20,FALSE),0)</f>
        <v>0</v>
      </c>
      <c r="N2784" s="37">
        <f t="shared" ca="1" si="128"/>
        <v>1.1432519587818407E-5</v>
      </c>
      <c r="O2784" s="38">
        <f t="array" aca="1" ref="O2784" ca="1">IF($H2784="TOTAL HAP",H2784,MAX(IF('PTE - Segment Emissions Calcs'!$B$8:$B$8919=$B2784,'PTE - Segment Emissions Calcs'!$V$8:$V$8919,)))</f>
        <v>2.6101642894562572E-6</v>
      </c>
      <c r="P2784" s="38">
        <f t="array" aca="1" ref="P2784" ca="1">IF($H2784="TOTAL HAP",K2784,MAX(IF('PTE - Segment Emissions Calcs'!$B$8:$B$8919=$B2784,'PTE - Segment Emissions Calcs'!$X$8:$X$8919,)))</f>
        <v>1.1432519587818407E-5</v>
      </c>
      <c r="Q2784" s="38">
        <f t="array" aca="1" ref="Q2784" ca="1">IF($H2784="TOTAL HAP",N2784,MAX(IF('PTE - Segment Emissions Calcs'!$B$8:$B$8919=$B2784,'PTE - Segment Emissions Calcs'!$Z$8:$Z$8919,)))</f>
        <v>1.1432519587818407E-5</v>
      </c>
      <c r="R2784" s="39"/>
    </row>
    <row r="2785" spans="1:18" x14ac:dyDescent="0.25">
      <c r="A2785" s="67"/>
      <c r="B2785" s="67"/>
      <c r="C2785" s="34" t="s">
        <v>48</v>
      </c>
      <c r="D2785" s="35"/>
      <c r="E2785" s="35"/>
      <c r="F2785" s="35">
        <f ca="1">IFERROR(VLOOKUP($E2785&amp;"-1",'PTE - Segment Emissions Calcs'!$I$8:$V$8919,16,FALSE),0)</f>
        <v>0.23072514570036368</v>
      </c>
      <c r="G2785" s="35">
        <f ca="1">IFERROR(VLOOKUP($E2785&amp;"-2",'PTE - Segment Emissions Calcs'!$I$8:$V$8919,16,FALSE),0)</f>
        <v>0</v>
      </c>
      <c r="H2785" s="36">
        <f t="shared" ca="1" si="126"/>
        <v>0.23072514570036368</v>
      </c>
      <c r="I2785" s="37">
        <f ca="1">IFERROR(VLOOKUP($E2785&amp;"-1",'PTE - Segment Emissions Calcs'!$I$8:$X$8919,18,FALSE),0)</f>
        <v>1.0105761381675928</v>
      </c>
      <c r="J2785" s="37">
        <f ca="1">IFERROR(VLOOKUP($E2785&amp;"-2",'PTE - Segment Emissions Calcs'!$I$8:$X$8919,18,FALSE),0)</f>
        <v>0</v>
      </c>
      <c r="K2785" s="37">
        <f t="shared" ca="1" si="127"/>
        <v>1.0105761381675928</v>
      </c>
      <c r="L2785" s="37">
        <f ca="1">IFERROR(VLOOKUP($E2785&amp;"-1",'PTE - Segment Emissions Calcs'!$I$8:$Z$8919,20,FALSE),0)</f>
        <v>1.0105761381675928</v>
      </c>
      <c r="M2785" s="37">
        <f ca="1">IFERROR(VLOOKUP($E2785&amp;"-2",'PTE - Segment Emissions Calcs'!$I$8:$Z$8919,20,FALSE),0)</f>
        <v>0</v>
      </c>
      <c r="N2785" s="37">
        <f t="shared" ca="1" si="128"/>
        <v>1.0105761381675928</v>
      </c>
      <c r="O2785" s="38">
        <f t="array" aca="1" ref="O2785" ca="1">IF($H2785="TOTAL HAP",H2785,MAX(IF('PTE - Segment Emissions Calcs'!$B$8:$B$8919=$B2785,'PTE - Segment Emissions Calcs'!$V$8:$V$8919,)))</f>
        <v>0.23072514570036368</v>
      </c>
      <c r="P2785" s="38">
        <f t="array" aca="1" ref="P2785" ca="1">IF($H2785="TOTAL HAP",K2785,MAX(IF('PTE - Segment Emissions Calcs'!$B$8:$B$8919=$B2785,'PTE - Segment Emissions Calcs'!$X$8:$X$8919,)))</f>
        <v>1.0105761381675928</v>
      </c>
      <c r="Q2785" s="38">
        <f t="array" aca="1" ref="Q2785" ca="1">IF($H2785="TOTAL HAP",N2785,MAX(IF('PTE - Segment Emissions Calcs'!$B$8:$B$8919=$B2785,'PTE - Segment Emissions Calcs'!$Z$8:$Z$8919,)))</f>
        <v>1.0105761381675928</v>
      </c>
      <c r="R2785" s="39"/>
    </row>
    <row r="2786" spans="1:18" x14ac:dyDescent="0.25">
      <c r="A2786" s="67"/>
      <c r="B2786" s="67"/>
      <c r="C2786" s="34" t="s">
        <v>223</v>
      </c>
      <c r="D2786" s="35"/>
      <c r="E2786" s="35"/>
      <c r="F2786" s="35">
        <f ca="1">IFERROR(VLOOKUP($E2786&amp;"-1",'PTE - Segment Emissions Calcs'!$I$8:$V$8919,16,FALSE),0)</f>
        <v>0</v>
      </c>
      <c r="G2786" s="35">
        <f ca="1">IFERROR(VLOOKUP($E2786&amp;"-2",'PTE - Segment Emissions Calcs'!$I$8:$V$8919,16,FALSE),0)</f>
        <v>0</v>
      </c>
      <c r="H2786" s="36">
        <f t="shared" ca="1" si="126"/>
        <v>0</v>
      </c>
      <c r="I2786" s="37">
        <f ca="1">IFERROR(VLOOKUP($E2786&amp;"-1",'PTE - Segment Emissions Calcs'!$I$8:$X$8919,18,FALSE),0)</f>
        <v>0</v>
      </c>
      <c r="J2786" s="37">
        <f ca="1">IFERROR(VLOOKUP($E2786&amp;"-2",'PTE - Segment Emissions Calcs'!$I$8:$X$8919,18,FALSE),0)</f>
        <v>0</v>
      </c>
      <c r="K2786" s="37">
        <f t="shared" ca="1" si="127"/>
        <v>0</v>
      </c>
      <c r="L2786" s="37">
        <f ca="1">IFERROR(VLOOKUP($E2786&amp;"-1",'PTE - Segment Emissions Calcs'!$I$8:$Z$8919,20,FALSE),0)</f>
        <v>0</v>
      </c>
      <c r="M2786" s="37">
        <f ca="1">IFERROR(VLOOKUP($E2786&amp;"-2",'PTE - Segment Emissions Calcs'!$I$8:$Z$8919,20,FALSE),0)</f>
        <v>0</v>
      </c>
      <c r="N2786" s="37">
        <f t="shared" ca="1" si="128"/>
        <v>0</v>
      </c>
      <c r="O2786" s="38">
        <f t="array" aca="1" ref="O2786" ca="1">IF($H2786="TOTAL HAP",H2786,MAX(IF('PTE - Segment Emissions Calcs'!$B$8:$B$8919=$B2786,'PTE - Segment Emissions Calcs'!$V$8:$V$8919,)))</f>
        <v>0</v>
      </c>
      <c r="P2786" s="38">
        <f t="array" aca="1" ref="P2786" ca="1">IF($H2786="TOTAL HAP",K2786,MAX(IF('PTE - Segment Emissions Calcs'!$B$8:$B$8919=$B2786,'PTE - Segment Emissions Calcs'!$X$8:$X$8919,)))</f>
        <v>0</v>
      </c>
      <c r="Q2786" s="38">
        <f t="array" aca="1" ref="Q2786" ca="1">IF($H2786="TOTAL HAP",N2786,MAX(IF('PTE - Segment Emissions Calcs'!$B$8:$B$8919=$B2786,'PTE - Segment Emissions Calcs'!$Z$8:$Z$8919,)))</f>
        <v>0</v>
      </c>
      <c r="R2786" s="39"/>
    </row>
    <row r="2787" spans="1:18" x14ac:dyDescent="0.25">
      <c r="A2787" s="67"/>
      <c r="B2787" s="67"/>
      <c r="C2787" s="34" t="s">
        <v>49</v>
      </c>
      <c r="D2787" s="35"/>
      <c r="E2787" s="35"/>
      <c r="F2787" s="35">
        <f ca="1">IFERROR(VLOOKUP($E2787&amp;"-1",'PTE - Segment Emissions Calcs'!$I$8:$V$8919,16,FALSE),0)</f>
        <v>3.2799177479133951E-5</v>
      </c>
      <c r="G2787" s="35">
        <f ca="1">IFERROR(VLOOKUP($E2787&amp;"-2",'PTE - Segment Emissions Calcs'!$I$8:$V$8919,16,FALSE),0)</f>
        <v>0</v>
      </c>
      <c r="H2787" s="36">
        <f t="shared" ca="1" si="126"/>
        <v>3.2799177479133951E-5</v>
      </c>
      <c r="I2787" s="37">
        <f ca="1">IFERROR(VLOOKUP($E2787&amp;"-1",'PTE - Segment Emissions Calcs'!$I$8:$X$8919,18,FALSE),0)</f>
        <v>1.436603973586067E-4</v>
      </c>
      <c r="J2787" s="37">
        <f ca="1">IFERROR(VLOOKUP($E2787&amp;"-2",'PTE - Segment Emissions Calcs'!$I$8:$X$8919,18,FALSE),0)</f>
        <v>0</v>
      </c>
      <c r="K2787" s="37">
        <f t="shared" ca="1" si="127"/>
        <v>1.436603973586067E-4</v>
      </c>
      <c r="L2787" s="37">
        <f ca="1">IFERROR(VLOOKUP($E2787&amp;"-1",'PTE - Segment Emissions Calcs'!$I$8:$Z$8919,20,FALSE),0)</f>
        <v>1.436603973586067E-4</v>
      </c>
      <c r="M2787" s="37">
        <f ca="1">IFERROR(VLOOKUP($E2787&amp;"-2",'PTE - Segment Emissions Calcs'!$I$8:$Z$8919,20,FALSE),0)</f>
        <v>0</v>
      </c>
      <c r="N2787" s="37">
        <f t="shared" ca="1" si="128"/>
        <v>1.436603973586067E-4</v>
      </c>
      <c r="O2787" s="38">
        <f t="array" aca="1" ref="O2787" ca="1">IF($H2787="TOTAL HAP",H2787,MAX(IF('PTE - Segment Emissions Calcs'!$B$8:$B$8919=$B2787,'PTE - Segment Emissions Calcs'!$V$8:$V$8919,)))</f>
        <v>3.2799177479133951E-5</v>
      </c>
      <c r="P2787" s="38">
        <f t="array" aca="1" ref="P2787" ca="1">IF($H2787="TOTAL HAP",K2787,MAX(IF('PTE - Segment Emissions Calcs'!$B$8:$B$8919=$B2787,'PTE - Segment Emissions Calcs'!$X$8:$X$8919,)))</f>
        <v>1.436603973586067E-4</v>
      </c>
      <c r="Q2787" s="38">
        <f t="array" aca="1" ref="Q2787" ca="1">IF($H2787="TOTAL HAP",N2787,MAX(IF('PTE - Segment Emissions Calcs'!$B$8:$B$8919=$B2787,'PTE - Segment Emissions Calcs'!$Z$8:$Z$8919,)))</f>
        <v>1.436603973586067E-4</v>
      </c>
      <c r="R2787" s="39"/>
    </row>
    <row r="2788" spans="1:18" x14ac:dyDescent="0.25">
      <c r="A2788" s="67"/>
      <c r="B2788" s="67"/>
      <c r="C2788" s="34" t="s">
        <v>60</v>
      </c>
      <c r="D2788" s="35"/>
      <c r="E2788" s="35"/>
      <c r="F2788" s="35">
        <f ca="1">IFERROR(VLOOKUP($E2788&amp;"-1",'PTE - Segment Emissions Calcs'!$I$8:$V$8919,16,FALSE),0)</f>
        <v>8.4391678495150439E-9</v>
      </c>
      <c r="G2788" s="35">
        <f ca="1">IFERROR(VLOOKUP($E2788&amp;"-2",'PTE - Segment Emissions Calcs'!$I$8:$V$8919,16,FALSE),0)</f>
        <v>0</v>
      </c>
      <c r="H2788" s="36">
        <f t="shared" ca="1" si="126"/>
        <v>8.4391678495150439E-9</v>
      </c>
      <c r="I2788" s="37">
        <f ca="1">IFERROR(VLOOKUP($E2788&amp;"-1",'PTE - Segment Emissions Calcs'!$I$8:$X$8919,18,FALSE),0)</f>
        <v>3.6963555180875892E-8</v>
      </c>
      <c r="J2788" s="37">
        <f ca="1">IFERROR(VLOOKUP($E2788&amp;"-2",'PTE - Segment Emissions Calcs'!$I$8:$X$8919,18,FALSE),0)</f>
        <v>0</v>
      </c>
      <c r="K2788" s="37">
        <f t="shared" ca="1" si="127"/>
        <v>3.6963555180875892E-8</v>
      </c>
      <c r="L2788" s="37">
        <f ca="1">IFERROR(VLOOKUP($E2788&amp;"-1",'PTE - Segment Emissions Calcs'!$I$8:$Z$8919,20,FALSE),0)</f>
        <v>3.6963555180875892E-8</v>
      </c>
      <c r="M2788" s="37">
        <f ca="1">IFERROR(VLOOKUP($E2788&amp;"-2",'PTE - Segment Emissions Calcs'!$I$8:$Z$8919,20,FALSE),0)</f>
        <v>0</v>
      </c>
      <c r="N2788" s="37">
        <f t="shared" ca="1" si="128"/>
        <v>3.6963555180875892E-8</v>
      </c>
      <c r="O2788" s="38">
        <f t="array" aca="1" ref="O2788" ca="1">IF($H2788="TOTAL HAP",H2788,MAX(IF('PTE - Segment Emissions Calcs'!$B$8:$B$8919=$B2788,'PTE - Segment Emissions Calcs'!$V$8:$V$8919,)))</f>
        <v>8.4391678495150439E-9</v>
      </c>
      <c r="P2788" s="38">
        <f t="array" aca="1" ref="P2788" ca="1">IF($H2788="TOTAL HAP",K2788,MAX(IF('PTE - Segment Emissions Calcs'!$B$8:$B$8919=$B2788,'PTE - Segment Emissions Calcs'!$X$8:$X$8919,)))</f>
        <v>3.6963555180875892E-8</v>
      </c>
      <c r="Q2788" s="38">
        <f t="array" aca="1" ref="Q2788" ca="1">IF($H2788="TOTAL HAP",N2788,MAX(IF('PTE - Segment Emissions Calcs'!$B$8:$B$8919=$B2788,'PTE - Segment Emissions Calcs'!$Z$8:$Z$8919,)))</f>
        <v>3.6963555180875892E-8</v>
      </c>
      <c r="R2788" s="39"/>
    </row>
    <row r="2789" spans="1:18" x14ac:dyDescent="0.25">
      <c r="A2789" s="67"/>
      <c r="B2789" s="67"/>
      <c r="C2789" s="34" t="s">
        <v>224</v>
      </c>
      <c r="D2789" s="35"/>
      <c r="E2789" s="35"/>
      <c r="F2789" s="35">
        <f ca="1">IFERROR(VLOOKUP($E2789&amp;"-1",'PTE - Segment Emissions Calcs'!$I$8:$V$8919,16,FALSE),0)</f>
        <v>4.8337795282053524E-5</v>
      </c>
      <c r="G2789" s="35">
        <f ca="1">IFERROR(VLOOKUP($E2789&amp;"-2",'PTE - Segment Emissions Calcs'!$I$8:$V$8919,16,FALSE),0)</f>
        <v>0</v>
      </c>
      <c r="H2789" s="36">
        <f t="shared" ca="1" si="126"/>
        <v>4.8337795282053524E-5</v>
      </c>
      <c r="I2789" s="37">
        <f ca="1">IFERROR(VLOOKUP($E2789&amp;"-1",'PTE - Segment Emissions Calcs'!$I$8:$X$8919,18,FALSE),0)</f>
        <v>2.1171954333539444E-4</v>
      </c>
      <c r="J2789" s="37">
        <f ca="1">IFERROR(VLOOKUP($E2789&amp;"-2",'PTE - Segment Emissions Calcs'!$I$8:$X$8919,18,FALSE),0)</f>
        <v>0</v>
      </c>
      <c r="K2789" s="37">
        <f t="shared" ca="1" si="127"/>
        <v>2.1171954333539444E-4</v>
      </c>
      <c r="L2789" s="37">
        <f ca="1">IFERROR(VLOOKUP($E2789&amp;"-1",'PTE - Segment Emissions Calcs'!$I$8:$Z$8919,20,FALSE),0)</f>
        <v>2.1171954333539444E-4</v>
      </c>
      <c r="M2789" s="37">
        <f ca="1">IFERROR(VLOOKUP($E2789&amp;"-2",'PTE - Segment Emissions Calcs'!$I$8:$Z$8919,20,FALSE),0)</f>
        <v>0</v>
      </c>
      <c r="N2789" s="37">
        <f t="shared" ca="1" si="128"/>
        <v>2.1171954333539444E-4</v>
      </c>
      <c r="O2789" s="38">
        <f t="array" aca="1" ref="O2789" ca="1">IF($H2789="TOTAL HAP",H2789,MAX(IF('PTE - Segment Emissions Calcs'!$B$8:$B$8919=$B2789,'PTE - Segment Emissions Calcs'!$V$8:$V$8919,)))</f>
        <v>4.8337795282053524E-5</v>
      </c>
      <c r="P2789" s="38">
        <f t="array" aca="1" ref="P2789" ca="1">IF($H2789="TOTAL HAP",K2789,MAX(IF('PTE - Segment Emissions Calcs'!$B$8:$B$8919=$B2789,'PTE - Segment Emissions Calcs'!$X$8:$X$8919,)))</f>
        <v>2.1171954333539444E-4</v>
      </c>
      <c r="Q2789" s="38">
        <f t="array" aca="1" ref="Q2789" ca="1">IF($H2789="TOTAL HAP",N2789,MAX(IF('PTE - Segment Emissions Calcs'!$B$8:$B$8919=$B2789,'PTE - Segment Emissions Calcs'!$Z$8:$Z$8919,)))</f>
        <v>2.1171954333539444E-4</v>
      </c>
      <c r="R2789" s="39"/>
    </row>
    <row r="2790" spans="1:18" x14ac:dyDescent="0.25">
      <c r="A2790" s="67"/>
      <c r="B2790" s="67"/>
      <c r="C2790" s="34" t="s">
        <v>225</v>
      </c>
      <c r="D2790" s="35"/>
      <c r="E2790" s="35"/>
      <c r="F2790" s="35">
        <f ca="1">IFERROR(VLOOKUP($E2790&amp;"-1",'PTE - Segment Emissions Calcs'!$I$8:$V$8919,16,FALSE),0)</f>
        <v>0</v>
      </c>
      <c r="G2790" s="35">
        <f ca="1">IFERROR(VLOOKUP($E2790&amp;"-2",'PTE - Segment Emissions Calcs'!$I$8:$V$8919,16,FALSE),0)</f>
        <v>0</v>
      </c>
      <c r="H2790" s="36">
        <f t="shared" ca="1" si="126"/>
        <v>0</v>
      </c>
      <c r="I2790" s="37">
        <f ca="1">IFERROR(VLOOKUP($E2790&amp;"-1",'PTE - Segment Emissions Calcs'!$I$8:$X$8919,18,FALSE),0)</f>
        <v>0</v>
      </c>
      <c r="J2790" s="37">
        <f ca="1">IFERROR(VLOOKUP($E2790&amp;"-2",'PTE - Segment Emissions Calcs'!$I$8:$X$8919,18,FALSE),0)</f>
        <v>0</v>
      </c>
      <c r="K2790" s="37">
        <f t="shared" ca="1" si="127"/>
        <v>0</v>
      </c>
      <c r="L2790" s="37">
        <f ca="1">IFERROR(VLOOKUP($E2790&amp;"-1",'PTE - Segment Emissions Calcs'!$I$8:$Z$8919,20,FALSE),0)</f>
        <v>0</v>
      </c>
      <c r="M2790" s="37">
        <f ca="1">IFERROR(VLOOKUP($E2790&amp;"-2",'PTE - Segment Emissions Calcs'!$I$8:$Z$8919,20,FALSE),0)</f>
        <v>0</v>
      </c>
      <c r="N2790" s="37">
        <f t="shared" ca="1" si="128"/>
        <v>0</v>
      </c>
      <c r="O2790" s="38">
        <f t="array" aca="1" ref="O2790" ca="1">IF($H2790="TOTAL HAP",H2790,MAX(IF('PTE - Segment Emissions Calcs'!$B$8:$B$8919=$B2790,'PTE - Segment Emissions Calcs'!$V$8:$V$8919,)))</f>
        <v>0</v>
      </c>
      <c r="P2790" s="38">
        <f t="array" aca="1" ref="P2790" ca="1">IF($H2790="TOTAL HAP",K2790,MAX(IF('PTE - Segment Emissions Calcs'!$B$8:$B$8919=$B2790,'PTE - Segment Emissions Calcs'!$X$8:$X$8919,)))</f>
        <v>0</v>
      </c>
      <c r="Q2790" s="38">
        <f t="array" aca="1" ref="Q2790" ca="1">IF($H2790="TOTAL HAP",N2790,MAX(IF('PTE - Segment Emissions Calcs'!$B$8:$B$8919=$B2790,'PTE - Segment Emissions Calcs'!$Z$8:$Z$8919,)))</f>
        <v>0</v>
      </c>
      <c r="R2790" s="39"/>
    </row>
    <row r="2791" spans="1:18" x14ac:dyDescent="0.25">
      <c r="A2791" s="67"/>
      <c r="B2791" s="67"/>
      <c r="C2791" s="34" t="s">
        <v>98</v>
      </c>
      <c r="D2791" s="35"/>
      <c r="E2791" s="35"/>
      <c r="F2791" s="35">
        <f ca="1">IFERROR(VLOOKUP($E2791&amp;"-1",'PTE - Segment Emissions Calcs'!$I$8:$V$8919,16,FALSE),0)</f>
        <v>0</v>
      </c>
      <c r="G2791" s="35">
        <f ca="1">IFERROR(VLOOKUP($E2791&amp;"-2",'PTE - Segment Emissions Calcs'!$I$8:$V$8919,16,FALSE),0)</f>
        <v>0</v>
      </c>
      <c r="H2791" s="36">
        <f t="shared" ca="1" si="126"/>
        <v>0</v>
      </c>
      <c r="I2791" s="37">
        <f ca="1">IFERROR(VLOOKUP($E2791&amp;"-1",'PTE - Segment Emissions Calcs'!$I$8:$X$8919,18,FALSE),0)</f>
        <v>0</v>
      </c>
      <c r="J2791" s="37">
        <f ca="1">IFERROR(VLOOKUP($E2791&amp;"-2",'PTE - Segment Emissions Calcs'!$I$8:$X$8919,18,FALSE),0)</f>
        <v>0</v>
      </c>
      <c r="K2791" s="37">
        <f t="shared" ca="1" si="127"/>
        <v>0</v>
      </c>
      <c r="L2791" s="37">
        <f ca="1">IFERROR(VLOOKUP($E2791&amp;"-1",'PTE - Segment Emissions Calcs'!$I$8:$Z$8919,20,FALSE),0)</f>
        <v>0</v>
      </c>
      <c r="M2791" s="37">
        <f ca="1">IFERROR(VLOOKUP($E2791&amp;"-2",'PTE - Segment Emissions Calcs'!$I$8:$Z$8919,20,FALSE),0)</f>
        <v>0</v>
      </c>
      <c r="N2791" s="37">
        <f t="shared" ca="1" si="128"/>
        <v>0</v>
      </c>
      <c r="O2791" s="38">
        <f t="array" aca="1" ref="O2791" ca="1">IF($H2791="TOTAL HAP",H2791,MAX(IF('PTE - Segment Emissions Calcs'!$B$8:$B$8919=$B2791,'PTE - Segment Emissions Calcs'!$V$8:$V$8919,)))</f>
        <v>0</v>
      </c>
      <c r="P2791" s="38">
        <f t="array" aca="1" ref="P2791" ca="1">IF($H2791="TOTAL HAP",K2791,MAX(IF('PTE - Segment Emissions Calcs'!$B$8:$B$8919=$B2791,'PTE - Segment Emissions Calcs'!$X$8:$X$8919,)))</f>
        <v>0</v>
      </c>
      <c r="Q2791" s="38">
        <f t="array" aca="1" ref="Q2791" ca="1">IF($H2791="TOTAL HAP",N2791,MAX(IF('PTE - Segment Emissions Calcs'!$B$8:$B$8919=$B2791,'PTE - Segment Emissions Calcs'!$Z$8:$Z$8919,)))</f>
        <v>0</v>
      </c>
      <c r="R2791" s="39"/>
    </row>
    <row r="2792" spans="1:18" x14ac:dyDescent="0.25">
      <c r="A2792" s="67"/>
      <c r="B2792" s="67"/>
      <c r="C2792" s="34" t="s">
        <v>226</v>
      </c>
      <c r="D2792" s="35"/>
      <c r="E2792" s="35"/>
      <c r="F2792" s="35">
        <f ca="1">IFERROR(VLOOKUP($E2792&amp;"-1",'PTE - Segment Emissions Calcs'!$I$8:$V$8919,16,FALSE),0)</f>
        <v>0</v>
      </c>
      <c r="G2792" s="35">
        <f ca="1">IFERROR(VLOOKUP($E2792&amp;"-2",'PTE - Segment Emissions Calcs'!$I$8:$V$8919,16,FALSE),0)</f>
        <v>0</v>
      </c>
      <c r="H2792" s="36">
        <f t="shared" ca="1" si="126"/>
        <v>0</v>
      </c>
      <c r="I2792" s="37">
        <f ca="1">IFERROR(VLOOKUP($E2792&amp;"-1",'PTE - Segment Emissions Calcs'!$I$8:$X$8919,18,FALSE),0)</f>
        <v>0</v>
      </c>
      <c r="J2792" s="37">
        <f ca="1">IFERROR(VLOOKUP($E2792&amp;"-2",'PTE - Segment Emissions Calcs'!$I$8:$X$8919,18,FALSE),0)</f>
        <v>0</v>
      </c>
      <c r="K2792" s="37">
        <f t="shared" ca="1" si="127"/>
        <v>0</v>
      </c>
      <c r="L2792" s="37">
        <f ca="1">IFERROR(VLOOKUP($E2792&amp;"-1",'PTE - Segment Emissions Calcs'!$I$8:$Z$8919,20,FALSE),0)</f>
        <v>0</v>
      </c>
      <c r="M2792" s="37">
        <f ca="1">IFERROR(VLOOKUP($E2792&amp;"-2",'PTE - Segment Emissions Calcs'!$I$8:$Z$8919,20,FALSE),0)</f>
        <v>0</v>
      </c>
      <c r="N2792" s="37">
        <f t="shared" ca="1" si="128"/>
        <v>0</v>
      </c>
      <c r="O2792" s="38">
        <f t="array" aca="1" ref="O2792" ca="1">IF($H2792="TOTAL HAP",H2792,MAX(IF('PTE - Segment Emissions Calcs'!$B$8:$B$8919=$B2792,'PTE - Segment Emissions Calcs'!$V$8:$V$8919,)))</f>
        <v>0</v>
      </c>
      <c r="P2792" s="38">
        <f t="array" aca="1" ref="P2792" ca="1">IF($H2792="TOTAL HAP",K2792,MAX(IF('PTE - Segment Emissions Calcs'!$B$8:$B$8919=$B2792,'PTE - Segment Emissions Calcs'!$X$8:$X$8919,)))</f>
        <v>0</v>
      </c>
      <c r="Q2792" s="38">
        <f t="array" aca="1" ref="Q2792" ca="1">IF($H2792="TOTAL HAP",N2792,MAX(IF('PTE - Segment Emissions Calcs'!$B$8:$B$8919=$B2792,'PTE - Segment Emissions Calcs'!$Z$8:$Z$8919,)))</f>
        <v>0</v>
      </c>
      <c r="R2792" s="39"/>
    </row>
    <row r="2793" spans="1:18" x14ac:dyDescent="0.25">
      <c r="A2793" s="67"/>
      <c r="B2793" s="67"/>
      <c r="C2793" s="34" t="s">
        <v>50</v>
      </c>
      <c r="D2793" s="35"/>
      <c r="E2793" s="35"/>
      <c r="F2793" s="35">
        <f ca="1">IFERROR(VLOOKUP($E2793&amp;"-1",'PTE - Segment Emissions Calcs'!$I$8:$V$8919,16,FALSE),0)</f>
        <v>5.2324863957485201E-2</v>
      </c>
      <c r="G2793" s="35">
        <f ca="1">IFERROR(VLOOKUP($E2793&amp;"-2",'PTE - Segment Emissions Calcs'!$I$8:$V$8919,16,FALSE),0)</f>
        <v>0</v>
      </c>
      <c r="H2793" s="36">
        <f t="shared" ca="1" si="126"/>
        <v>5.2324863957485201E-2</v>
      </c>
      <c r="I2793" s="37">
        <f ca="1">IFERROR(VLOOKUP($E2793&amp;"-1",'PTE - Segment Emissions Calcs'!$I$8:$X$8919,18,FALSE),0)</f>
        <v>0.22918290413378517</v>
      </c>
      <c r="J2793" s="37">
        <f ca="1">IFERROR(VLOOKUP($E2793&amp;"-2",'PTE - Segment Emissions Calcs'!$I$8:$X$8919,18,FALSE),0)</f>
        <v>0</v>
      </c>
      <c r="K2793" s="37">
        <f t="shared" ca="1" si="127"/>
        <v>0.22918290413378517</v>
      </c>
      <c r="L2793" s="37">
        <f ca="1">IFERROR(VLOOKUP($E2793&amp;"-1",'PTE - Segment Emissions Calcs'!$I$8:$Z$8919,20,FALSE),0)</f>
        <v>0.22918290413378517</v>
      </c>
      <c r="M2793" s="37">
        <f ca="1">IFERROR(VLOOKUP($E2793&amp;"-2",'PTE - Segment Emissions Calcs'!$I$8:$Z$8919,20,FALSE),0)</f>
        <v>0</v>
      </c>
      <c r="N2793" s="37">
        <f t="shared" ca="1" si="128"/>
        <v>0.22918290413378517</v>
      </c>
      <c r="O2793" s="38">
        <f t="array" aca="1" ref="O2793" ca="1">IF($H2793="TOTAL HAP",H2793,MAX(IF('PTE - Segment Emissions Calcs'!$B$8:$B$8919=$B2793,'PTE - Segment Emissions Calcs'!$V$8:$V$8919,)))</f>
        <v>5.2324863957485201E-2</v>
      </c>
      <c r="P2793" s="38">
        <f t="array" aca="1" ref="P2793" ca="1">IF($H2793="TOTAL HAP",K2793,MAX(IF('PTE - Segment Emissions Calcs'!$B$8:$B$8919=$B2793,'PTE - Segment Emissions Calcs'!$X$8:$X$8919,)))</f>
        <v>0.22918290413378517</v>
      </c>
      <c r="Q2793" s="38">
        <f t="array" aca="1" ref="Q2793" ca="1">IF($H2793="TOTAL HAP",N2793,MAX(IF('PTE - Segment Emissions Calcs'!$B$8:$B$8919=$B2793,'PTE - Segment Emissions Calcs'!$Z$8:$Z$8919,)))</f>
        <v>0.22918290413378517</v>
      </c>
      <c r="R2793" s="39"/>
    </row>
    <row r="2794" spans="1:18" x14ac:dyDescent="0.25">
      <c r="A2794" s="67"/>
      <c r="B2794" s="67"/>
      <c r="C2794" s="34" t="s">
        <v>95</v>
      </c>
      <c r="D2794" s="35"/>
      <c r="E2794" s="35"/>
      <c r="F2794" s="35">
        <f ca="1">IFERROR(VLOOKUP($E2794&amp;"-1",'PTE - Segment Emissions Calcs'!$I$8:$V$8919,16,FALSE),0)</f>
        <v>0</v>
      </c>
      <c r="G2794" s="35">
        <f ca="1">IFERROR(VLOOKUP($E2794&amp;"-2",'PTE - Segment Emissions Calcs'!$I$8:$V$8919,16,FALSE),0)</f>
        <v>0</v>
      </c>
      <c r="H2794" s="36">
        <f t="shared" ca="1" si="126"/>
        <v>0</v>
      </c>
      <c r="I2794" s="37">
        <f ca="1">IFERROR(VLOOKUP($E2794&amp;"-1",'PTE - Segment Emissions Calcs'!$I$8:$X$8919,18,FALSE),0)</f>
        <v>0</v>
      </c>
      <c r="J2794" s="37">
        <f ca="1">IFERROR(VLOOKUP($E2794&amp;"-2",'PTE - Segment Emissions Calcs'!$I$8:$X$8919,18,FALSE),0)</f>
        <v>0</v>
      </c>
      <c r="K2794" s="37">
        <f t="shared" ca="1" si="127"/>
        <v>0</v>
      </c>
      <c r="L2794" s="37">
        <f ca="1">IFERROR(VLOOKUP($E2794&amp;"-1",'PTE - Segment Emissions Calcs'!$I$8:$Z$8919,20,FALSE),0)</f>
        <v>0</v>
      </c>
      <c r="M2794" s="37">
        <f ca="1">IFERROR(VLOOKUP($E2794&amp;"-2",'PTE - Segment Emissions Calcs'!$I$8:$Z$8919,20,FALSE),0)</f>
        <v>0</v>
      </c>
      <c r="N2794" s="37">
        <f t="shared" ca="1" si="128"/>
        <v>0</v>
      </c>
      <c r="O2794" s="38">
        <f t="array" aca="1" ref="O2794" ca="1">IF($H2794="TOTAL HAP",H2794,MAX(IF('PTE - Segment Emissions Calcs'!$B$8:$B$8919=$B2794,'PTE - Segment Emissions Calcs'!$V$8:$V$8919,)))</f>
        <v>0</v>
      </c>
      <c r="P2794" s="38">
        <f t="array" aca="1" ref="P2794" ca="1">IF($H2794="TOTAL HAP",K2794,MAX(IF('PTE - Segment Emissions Calcs'!$B$8:$B$8919=$B2794,'PTE - Segment Emissions Calcs'!$X$8:$X$8919,)))</f>
        <v>0</v>
      </c>
      <c r="Q2794" s="38">
        <f t="array" aca="1" ref="Q2794" ca="1">IF($H2794="TOTAL HAP",N2794,MAX(IF('PTE - Segment Emissions Calcs'!$B$8:$B$8919=$B2794,'PTE - Segment Emissions Calcs'!$Z$8:$Z$8919,)))</f>
        <v>0</v>
      </c>
      <c r="R2794" s="39"/>
    </row>
    <row r="2795" spans="1:18" x14ac:dyDescent="0.25">
      <c r="A2795" s="67"/>
      <c r="B2795" s="67"/>
      <c r="C2795" s="34" t="s">
        <v>51</v>
      </c>
      <c r="D2795" s="35"/>
      <c r="E2795" s="35"/>
      <c r="F2795" s="35">
        <f ca="1">IFERROR(VLOOKUP($E2795&amp;"-1",'PTE - Segment Emissions Calcs'!$I$8:$V$8919,16,FALSE),0)</f>
        <v>1.0143176491129623E-4</v>
      </c>
      <c r="G2795" s="35">
        <f ca="1">IFERROR(VLOOKUP($E2795&amp;"-2",'PTE - Segment Emissions Calcs'!$I$8:$V$8919,16,FALSE),0)</f>
        <v>0</v>
      </c>
      <c r="H2795" s="36">
        <f t="shared" ca="1" si="126"/>
        <v>1.0143176491129623E-4</v>
      </c>
      <c r="I2795" s="37">
        <f ca="1">IFERROR(VLOOKUP($E2795&amp;"-1",'PTE - Segment Emissions Calcs'!$I$8:$X$8919,18,FALSE),0)</f>
        <v>4.4427113031147753E-4</v>
      </c>
      <c r="J2795" s="37">
        <f ca="1">IFERROR(VLOOKUP($E2795&amp;"-2",'PTE - Segment Emissions Calcs'!$I$8:$X$8919,18,FALSE),0)</f>
        <v>0</v>
      </c>
      <c r="K2795" s="37">
        <f t="shared" ca="1" si="127"/>
        <v>4.4427113031147753E-4</v>
      </c>
      <c r="L2795" s="37">
        <f ca="1">IFERROR(VLOOKUP($E2795&amp;"-1",'PTE - Segment Emissions Calcs'!$I$8:$Z$8919,20,FALSE),0)</f>
        <v>4.4427113031147753E-4</v>
      </c>
      <c r="M2795" s="37">
        <f ca="1">IFERROR(VLOOKUP($E2795&amp;"-2",'PTE - Segment Emissions Calcs'!$I$8:$Z$8919,20,FALSE),0)</f>
        <v>0</v>
      </c>
      <c r="N2795" s="37">
        <f t="shared" ca="1" si="128"/>
        <v>4.4427113031147753E-4</v>
      </c>
      <c r="O2795" s="38">
        <f t="array" aca="1" ref="O2795" ca="1">IF($H2795="TOTAL HAP",H2795,MAX(IF('PTE - Segment Emissions Calcs'!$B$8:$B$8919=$B2795,'PTE - Segment Emissions Calcs'!$V$8:$V$8919,)))</f>
        <v>1.0143176491129623E-4</v>
      </c>
      <c r="P2795" s="38">
        <f t="array" aca="1" ref="P2795" ca="1">IF($H2795="TOTAL HAP",K2795,MAX(IF('PTE - Segment Emissions Calcs'!$B$8:$B$8919=$B2795,'PTE - Segment Emissions Calcs'!$X$8:$X$8919,)))</f>
        <v>4.4427113031147753E-4</v>
      </c>
      <c r="Q2795" s="38">
        <f t="array" aca="1" ref="Q2795" ca="1">IF($H2795="TOTAL HAP",N2795,MAX(IF('PTE - Segment Emissions Calcs'!$B$8:$B$8919=$B2795,'PTE - Segment Emissions Calcs'!$Z$8:$Z$8919,)))</f>
        <v>4.4427113031147753E-4</v>
      </c>
      <c r="R2795" s="39"/>
    </row>
    <row r="2796" spans="1:18" x14ac:dyDescent="0.25">
      <c r="A2796" s="67"/>
      <c r="B2796" s="67"/>
      <c r="C2796" s="34" t="s">
        <v>67</v>
      </c>
      <c r="D2796" s="35"/>
      <c r="E2796" s="35"/>
      <c r="F2796" s="35">
        <f ca="1">IFERROR(VLOOKUP($E2796&amp;"-1",'PTE - Segment Emissions Calcs'!$I$8:$V$8919,16,FALSE),0)</f>
        <v>3.3660324231778219E-5</v>
      </c>
      <c r="G2796" s="35">
        <f ca="1">IFERROR(VLOOKUP($E2796&amp;"-2",'PTE - Segment Emissions Calcs'!$I$8:$V$8919,16,FALSE),0)</f>
        <v>0</v>
      </c>
      <c r="H2796" s="36">
        <f t="shared" ca="1" si="126"/>
        <v>3.3660324231778219E-5</v>
      </c>
      <c r="I2796" s="37">
        <f ca="1">IFERROR(VLOOKUP($E2796&amp;"-1",'PTE - Segment Emissions Calcs'!$I$8:$X$8919,18,FALSE),0)</f>
        <v>1.4743222013518858E-4</v>
      </c>
      <c r="J2796" s="37">
        <f ca="1">IFERROR(VLOOKUP($E2796&amp;"-2",'PTE - Segment Emissions Calcs'!$I$8:$X$8919,18,FALSE),0)</f>
        <v>0</v>
      </c>
      <c r="K2796" s="37">
        <f t="shared" ca="1" si="127"/>
        <v>1.4743222013518858E-4</v>
      </c>
      <c r="L2796" s="37">
        <f ca="1">IFERROR(VLOOKUP($E2796&amp;"-1",'PTE - Segment Emissions Calcs'!$I$8:$Z$8919,20,FALSE),0)</f>
        <v>1.4743222013518858E-4</v>
      </c>
      <c r="M2796" s="37">
        <f ca="1">IFERROR(VLOOKUP($E2796&amp;"-2",'PTE - Segment Emissions Calcs'!$I$8:$Z$8919,20,FALSE),0)</f>
        <v>0</v>
      </c>
      <c r="N2796" s="37">
        <f t="shared" ca="1" si="128"/>
        <v>1.4743222013518858E-4</v>
      </c>
      <c r="O2796" s="38">
        <f t="array" aca="1" ref="O2796" ca="1">IF($H2796="TOTAL HAP",H2796,MAX(IF('PTE - Segment Emissions Calcs'!$B$8:$B$8919=$B2796,'PTE - Segment Emissions Calcs'!$V$8:$V$8919,)))</f>
        <v>3.3660324231778219E-5</v>
      </c>
      <c r="P2796" s="38">
        <f t="array" aca="1" ref="P2796" ca="1">IF($H2796="TOTAL HAP",K2796,MAX(IF('PTE - Segment Emissions Calcs'!$B$8:$B$8919=$B2796,'PTE - Segment Emissions Calcs'!$X$8:$X$8919,)))</f>
        <v>1.4743222013518858E-4</v>
      </c>
      <c r="Q2796" s="38">
        <f t="array" aca="1" ref="Q2796" ca="1">IF($H2796="TOTAL HAP",N2796,MAX(IF('PTE - Segment Emissions Calcs'!$B$8:$B$8919=$B2796,'PTE - Segment Emissions Calcs'!$Z$8:$Z$8919,)))</f>
        <v>1.4743222013518858E-4</v>
      </c>
      <c r="R2796" s="39"/>
    </row>
    <row r="2797" spans="1:18" x14ac:dyDescent="0.25">
      <c r="A2797" s="67"/>
      <c r="B2797" s="67"/>
      <c r="C2797" s="34" t="s">
        <v>127</v>
      </c>
      <c r="D2797" s="35"/>
      <c r="E2797" s="35"/>
      <c r="F2797" s="35">
        <f ca="1">IFERROR(VLOOKUP($E2797&amp;"-1",'PTE - Segment Emissions Calcs'!$I$8:$V$8919,16,FALSE),0)</f>
        <v>2.0561509236936733E-2</v>
      </c>
      <c r="G2797" s="35">
        <f ca="1">IFERROR(VLOOKUP($E2797&amp;"-2",'PTE - Segment Emissions Calcs'!$I$8:$V$8919,16,FALSE),0)</f>
        <v>0</v>
      </c>
      <c r="H2797" s="36">
        <f t="shared" ca="1" si="126"/>
        <v>2.0561509236936733E-2</v>
      </c>
      <c r="I2797" s="37">
        <f ca="1">IFERROR(VLOOKUP($E2797&amp;"-1",'PTE - Segment Emissions Calcs'!$I$8:$X$8919,18,FALSE),0)</f>
        <v>9.0059410457782887E-2</v>
      </c>
      <c r="J2797" s="37">
        <f ca="1">IFERROR(VLOOKUP($E2797&amp;"-2",'PTE - Segment Emissions Calcs'!$I$8:$X$8919,18,FALSE),0)</f>
        <v>0</v>
      </c>
      <c r="K2797" s="37">
        <f t="shared" ca="1" si="127"/>
        <v>9.0059410457782887E-2</v>
      </c>
      <c r="L2797" s="37">
        <f ca="1">IFERROR(VLOOKUP($E2797&amp;"-1",'PTE - Segment Emissions Calcs'!$I$8:$Z$8919,20,FALSE),0)</f>
        <v>9.0059410457782887E-2</v>
      </c>
      <c r="M2797" s="37">
        <f ca="1">IFERROR(VLOOKUP($E2797&amp;"-2",'PTE - Segment Emissions Calcs'!$I$8:$Z$8919,20,FALSE),0)</f>
        <v>0</v>
      </c>
      <c r="N2797" s="37">
        <f t="shared" ca="1" si="128"/>
        <v>9.0059410457782887E-2</v>
      </c>
      <c r="O2797" s="38">
        <f t="array" aca="1" ref="O2797" ca="1">IF($H2797="TOTAL HAP",H2797,MAX(IF('PTE - Segment Emissions Calcs'!$B$8:$B$8919=$B2797,'PTE - Segment Emissions Calcs'!$V$8:$V$8919,)))</f>
        <v>2.0561509236936733E-2</v>
      </c>
      <c r="P2797" s="38">
        <f t="array" aca="1" ref="P2797" ca="1">IF($H2797="TOTAL HAP",K2797,MAX(IF('PTE - Segment Emissions Calcs'!$B$8:$B$8919=$B2797,'PTE - Segment Emissions Calcs'!$X$8:$X$8919,)))</f>
        <v>9.0059410457782887E-2</v>
      </c>
      <c r="Q2797" s="38">
        <f t="array" aca="1" ref="Q2797" ca="1">IF($H2797="TOTAL HAP",N2797,MAX(IF('PTE - Segment Emissions Calcs'!$B$8:$B$8919=$B2797,'PTE - Segment Emissions Calcs'!$Z$8:$Z$8919,)))</f>
        <v>9.0059410457782887E-2</v>
      </c>
      <c r="R2797" s="39"/>
    </row>
    <row r="2798" spans="1:18" x14ac:dyDescent="0.25">
      <c r="A2798" s="67"/>
      <c r="B2798" s="67"/>
      <c r="C2798" s="34" t="s">
        <v>52</v>
      </c>
      <c r="D2798" s="35"/>
      <c r="E2798" s="35"/>
      <c r="F2798" s="35">
        <f ca="1">IFERROR(VLOOKUP($E2798&amp;"-1",'PTE - Segment Emissions Calcs'!$I$8:$V$8919,16,FALSE),0)</f>
        <v>3.3200037951985915E-5</v>
      </c>
      <c r="G2798" s="35">
        <f ca="1">IFERROR(VLOOKUP($E2798&amp;"-2",'PTE - Segment Emissions Calcs'!$I$8:$V$8919,16,FALSE),0)</f>
        <v>0</v>
      </c>
      <c r="H2798" s="36">
        <f t="shared" ca="1" si="126"/>
        <v>3.3200037951985915E-5</v>
      </c>
      <c r="I2798" s="37">
        <f ca="1">IFERROR(VLOOKUP($E2798&amp;"-1",'PTE - Segment Emissions Calcs'!$I$8:$X$8919,18,FALSE),0)</f>
        <v>1.4541616622969829E-4</v>
      </c>
      <c r="J2798" s="37">
        <f ca="1">IFERROR(VLOOKUP($E2798&amp;"-2",'PTE - Segment Emissions Calcs'!$I$8:$X$8919,18,FALSE),0)</f>
        <v>0</v>
      </c>
      <c r="K2798" s="37">
        <f t="shared" ca="1" si="127"/>
        <v>1.4541616622969829E-4</v>
      </c>
      <c r="L2798" s="37">
        <f ca="1">IFERROR(VLOOKUP($E2798&amp;"-1",'PTE - Segment Emissions Calcs'!$I$8:$Z$8919,20,FALSE),0)</f>
        <v>1.4541616622969829E-4</v>
      </c>
      <c r="M2798" s="37">
        <f ca="1">IFERROR(VLOOKUP($E2798&amp;"-2",'PTE - Segment Emissions Calcs'!$I$8:$Z$8919,20,FALSE),0)</f>
        <v>0</v>
      </c>
      <c r="N2798" s="37">
        <f t="shared" ca="1" si="128"/>
        <v>1.4541616622969829E-4</v>
      </c>
      <c r="O2798" s="38">
        <f t="array" aca="1" ref="O2798" ca="1">IF($H2798="TOTAL HAP",H2798,MAX(IF('PTE - Segment Emissions Calcs'!$B$8:$B$8919=$B2798,'PTE - Segment Emissions Calcs'!$V$8:$V$8919,)))</f>
        <v>3.3200037951985915E-5</v>
      </c>
      <c r="P2798" s="38">
        <f t="array" aca="1" ref="P2798" ca="1">IF($H2798="TOTAL HAP",K2798,MAX(IF('PTE - Segment Emissions Calcs'!$B$8:$B$8919=$B2798,'PTE - Segment Emissions Calcs'!$X$8:$X$8919,)))</f>
        <v>1.4541616622969829E-4</v>
      </c>
      <c r="Q2798" s="38">
        <f t="array" aca="1" ref="Q2798" ca="1">IF($H2798="TOTAL HAP",N2798,MAX(IF('PTE - Segment Emissions Calcs'!$B$8:$B$8919=$B2798,'PTE - Segment Emissions Calcs'!$Z$8:$Z$8919,)))</f>
        <v>1.4541616622969829E-4</v>
      </c>
      <c r="R2798" s="39"/>
    </row>
    <row r="2799" spans="1:18" x14ac:dyDescent="0.25">
      <c r="A2799" s="67"/>
      <c r="B2799" s="67"/>
      <c r="C2799" s="34" t="s">
        <v>159</v>
      </c>
      <c r="D2799" s="35"/>
      <c r="E2799" s="35"/>
      <c r="F2799" s="35">
        <f ca="1">IFERROR(VLOOKUP($E2799&amp;"-1",'PTE - Segment Emissions Calcs'!$I$8:$V$8919,16,FALSE),0)</f>
        <v>7.0194104240957744E-3</v>
      </c>
      <c r="G2799" s="35">
        <f ca="1">IFERROR(VLOOKUP($E2799&amp;"-2",'PTE - Segment Emissions Calcs'!$I$8:$V$8919,16,FALSE),0)</f>
        <v>0</v>
      </c>
      <c r="H2799" s="36">
        <f t="shared" ca="1" si="126"/>
        <v>7.0194104240957744E-3</v>
      </c>
      <c r="I2799" s="37">
        <f ca="1">IFERROR(VLOOKUP($E2799&amp;"-1",'PTE - Segment Emissions Calcs'!$I$8:$X$8919,18,FALSE),0)</f>
        <v>3.0745017657539491E-2</v>
      </c>
      <c r="J2799" s="37">
        <f ca="1">IFERROR(VLOOKUP($E2799&amp;"-2",'PTE - Segment Emissions Calcs'!$I$8:$X$8919,18,FALSE),0)</f>
        <v>0</v>
      </c>
      <c r="K2799" s="37">
        <f t="shared" ca="1" si="127"/>
        <v>3.0745017657539491E-2</v>
      </c>
      <c r="L2799" s="37">
        <f ca="1">IFERROR(VLOOKUP($E2799&amp;"-1",'PTE - Segment Emissions Calcs'!$I$8:$Z$8919,20,FALSE),0)</f>
        <v>3.0745017657539491E-2</v>
      </c>
      <c r="M2799" s="37">
        <f ca="1">IFERROR(VLOOKUP($E2799&amp;"-2",'PTE - Segment Emissions Calcs'!$I$8:$Z$8919,20,FALSE),0)</f>
        <v>0</v>
      </c>
      <c r="N2799" s="37">
        <f t="shared" ca="1" si="128"/>
        <v>3.0745017657539491E-2</v>
      </c>
      <c r="O2799" s="38">
        <f t="array" aca="1" ref="O2799" ca="1">IF($H2799="TOTAL HAP",H2799,MAX(IF('PTE - Segment Emissions Calcs'!$B$8:$B$8919=$B2799,'PTE - Segment Emissions Calcs'!$V$8:$V$8919,)))</f>
        <v>7.0194104240957744E-3</v>
      </c>
      <c r="P2799" s="38">
        <f t="array" aca="1" ref="P2799" ca="1">IF($H2799="TOTAL HAP",K2799,MAX(IF('PTE - Segment Emissions Calcs'!$B$8:$B$8919=$B2799,'PTE - Segment Emissions Calcs'!$X$8:$X$8919,)))</f>
        <v>3.0745017657539491E-2</v>
      </c>
      <c r="Q2799" s="38">
        <f t="array" aca="1" ref="Q2799" ca="1">IF($H2799="TOTAL HAP",N2799,MAX(IF('PTE - Segment Emissions Calcs'!$B$8:$B$8919=$B2799,'PTE - Segment Emissions Calcs'!$Z$8:$Z$8919,)))</f>
        <v>3.0745017657539491E-2</v>
      </c>
      <c r="R2799" s="39"/>
    </row>
    <row r="2800" spans="1:18" x14ac:dyDescent="0.25">
      <c r="A2800" s="67"/>
      <c r="B2800" s="67"/>
      <c r="C2800" s="34" t="s">
        <v>194</v>
      </c>
      <c r="D2800" s="35"/>
      <c r="E2800" s="35"/>
      <c r="F2800" s="35">
        <f ca="1">IFERROR(VLOOKUP($E2800&amp;"-1",'PTE - Segment Emissions Calcs'!$I$8:$V$8919,16,FALSE),0)</f>
        <v>0</v>
      </c>
      <c r="G2800" s="35">
        <f ca="1">IFERROR(VLOOKUP($E2800&amp;"-2",'PTE - Segment Emissions Calcs'!$I$8:$V$8919,16,FALSE),0)</f>
        <v>0</v>
      </c>
      <c r="H2800" s="36">
        <f t="shared" ca="1" si="126"/>
        <v>0</v>
      </c>
      <c r="I2800" s="37">
        <f ca="1">IFERROR(VLOOKUP($E2800&amp;"-1",'PTE - Segment Emissions Calcs'!$I$8:$X$8919,18,FALSE),0)</f>
        <v>0</v>
      </c>
      <c r="J2800" s="37">
        <f ca="1">IFERROR(VLOOKUP($E2800&amp;"-2",'PTE - Segment Emissions Calcs'!$I$8:$X$8919,18,FALSE),0)</f>
        <v>0</v>
      </c>
      <c r="K2800" s="37">
        <f t="shared" ca="1" si="127"/>
        <v>0</v>
      </c>
      <c r="L2800" s="37">
        <f ca="1">IFERROR(VLOOKUP($E2800&amp;"-1",'PTE - Segment Emissions Calcs'!$I$8:$Z$8919,20,FALSE),0)</f>
        <v>0</v>
      </c>
      <c r="M2800" s="37">
        <f ca="1">IFERROR(VLOOKUP($E2800&amp;"-2",'PTE - Segment Emissions Calcs'!$I$8:$Z$8919,20,FALSE),0)</f>
        <v>0</v>
      </c>
      <c r="N2800" s="37">
        <f t="shared" ca="1" si="128"/>
        <v>0</v>
      </c>
      <c r="O2800" s="38">
        <f t="array" aca="1" ref="O2800" ca="1">IF($H2800="TOTAL HAP",H2800,MAX(IF('PTE - Segment Emissions Calcs'!$B$8:$B$8919=$B2800,'PTE - Segment Emissions Calcs'!$V$8:$V$8919,)))</f>
        <v>0</v>
      </c>
      <c r="P2800" s="38">
        <f t="array" aca="1" ref="P2800" ca="1">IF($H2800="TOTAL HAP",K2800,MAX(IF('PTE - Segment Emissions Calcs'!$B$8:$B$8919=$B2800,'PTE - Segment Emissions Calcs'!$X$8:$X$8919,)))</f>
        <v>0</v>
      </c>
      <c r="Q2800" s="38">
        <f t="array" aca="1" ref="Q2800" ca="1">IF($H2800="TOTAL HAP",N2800,MAX(IF('PTE - Segment Emissions Calcs'!$B$8:$B$8919=$B2800,'PTE - Segment Emissions Calcs'!$Z$8:$Z$8919,)))</f>
        <v>0</v>
      </c>
      <c r="R2800" s="39"/>
    </row>
    <row r="2801" spans="1:18" x14ac:dyDescent="0.25">
      <c r="A2801" s="67"/>
      <c r="B2801" s="67"/>
      <c r="C2801" s="34" t="s">
        <v>53</v>
      </c>
      <c r="D2801" s="35"/>
      <c r="E2801" s="35"/>
      <c r="F2801" s="35">
        <f ca="1">IFERROR(VLOOKUP($E2801&amp;"-1",'PTE - Segment Emissions Calcs'!$I$8:$V$8919,16,FALSE),0)</f>
        <v>4.7453246716962556E-2</v>
      </c>
      <c r="G2801" s="35">
        <f ca="1">IFERROR(VLOOKUP($E2801&amp;"-2",'PTE - Segment Emissions Calcs'!$I$8:$V$8919,16,FALSE),0)</f>
        <v>0</v>
      </c>
      <c r="H2801" s="36">
        <f t="shared" ca="1" si="126"/>
        <v>4.7453246716962556E-2</v>
      </c>
      <c r="I2801" s="37">
        <f ca="1">IFERROR(VLOOKUP($E2801&amp;"-1",'PTE - Segment Emissions Calcs'!$I$8:$X$8919,18,FALSE),0)</f>
        <v>0.20784522062029601</v>
      </c>
      <c r="J2801" s="37">
        <f ca="1">IFERROR(VLOOKUP($E2801&amp;"-2",'PTE - Segment Emissions Calcs'!$I$8:$X$8919,18,FALSE),0)</f>
        <v>0</v>
      </c>
      <c r="K2801" s="37">
        <f t="shared" ca="1" si="127"/>
        <v>0.20784522062029601</v>
      </c>
      <c r="L2801" s="37">
        <f ca="1">IFERROR(VLOOKUP($E2801&amp;"-1",'PTE - Segment Emissions Calcs'!$I$8:$Z$8919,20,FALSE),0)</f>
        <v>0.20784522062029601</v>
      </c>
      <c r="M2801" s="37">
        <f ca="1">IFERROR(VLOOKUP($E2801&amp;"-2",'PTE - Segment Emissions Calcs'!$I$8:$Z$8919,20,FALSE),0)</f>
        <v>0</v>
      </c>
      <c r="N2801" s="37">
        <f t="shared" ca="1" si="128"/>
        <v>0.20784522062029601</v>
      </c>
      <c r="O2801" s="38">
        <f t="array" aca="1" ref="O2801" ca="1">IF($H2801="TOTAL HAP",H2801,MAX(IF('PTE - Segment Emissions Calcs'!$B$8:$B$8919=$B2801,'PTE - Segment Emissions Calcs'!$V$8:$V$8919,)))</f>
        <v>4.7453246716962556E-2</v>
      </c>
      <c r="P2801" s="38">
        <f t="array" aca="1" ref="P2801" ca="1">IF($H2801="TOTAL HAP",K2801,MAX(IF('PTE - Segment Emissions Calcs'!$B$8:$B$8919=$B2801,'PTE - Segment Emissions Calcs'!$X$8:$X$8919,)))</f>
        <v>0.20784522062029601</v>
      </c>
      <c r="Q2801" s="38">
        <f t="array" aca="1" ref="Q2801" ca="1">IF($H2801="TOTAL HAP",N2801,MAX(IF('PTE - Segment Emissions Calcs'!$B$8:$B$8919=$B2801,'PTE - Segment Emissions Calcs'!$Z$8:$Z$8919,)))</f>
        <v>0.20784522062029601</v>
      </c>
      <c r="R2801" s="39"/>
    </row>
    <row r="2802" spans="1:18" x14ac:dyDescent="0.25">
      <c r="A2802" s="67"/>
      <c r="B2802" s="67"/>
      <c r="C2802" s="34" t="s">
        <v>227</v>
      </c>
      <c r="D2802" s="35"/>
      <c r="E2802" s="35"/>
      <c r="F2802" s="35">
        <f ca="1">IFERROR(VLOOKUP($E2802&amp;"-1",'PTE - Segment Emissions Calcs'!$I$8:$V$8919,16,FALSE),0)</f>
        <v>0</v>
      </c>
      <c r="G2802" s="35">
        <f ca="1">IFERROR(VLOOKUP($E2802&amp;"-2",'PTE - Segment Emissions Calcs'!$I$8:$V$8919,16,FALSE),0)</f>
        <v>0</v>
      </c>
      <c r="H2802" s="36">
        <f t="shared" ca="1" si="126"/>
        <v>0</v>
      </c>
      <c r="I2802" s="37">
        <f ca="1">IFERROR(VLOOKUP($E2802&amp;"-1",'PTE - Segment Emissions Calcs'!$I$8:$X$8919,18,FALSE),0)</f>
        <v>0</v>
      </c>
      <c r="J2802" s="37">
        <f ca="1">IFERROR(VLOOKUP($E2802&amp;"-2",'PTE - Segment Emissions Calcs'!$I$8:$X$8919,18,FALSE),0)</f>
        <v>0</v>
      </c>
      <c r="K2802" s="37">
        <f t="shared" ca="1" si="127"/>
        <v>0</v>
      </c>
      <c r="L2802" s="37">
        <f ca="1">IFERROR(VLOOKUP($E2802&amp;"-1",'PTE - Segment Emissions Calcs'!$I$8:$Z$8919,20,FALSE),0)</f>
        <v>0</v>
      </c>
      <c r="M2802" s="37">
        <f ca="1">IFERROR(VLOOKUP($E2802&amp;"-2",'PTE - Segment Emissions Calcs'!$I$8:$Z$8919,20,FALSE),0)</f>
        <v>0</v>
      </c>
      <c r="N2802" s="37">
        <f t="shared" ca="1" si="128"/>
        <v>0</v>
      </c>
      <c r="O2802" s="38">
        <f t="array" aca="1" ref="O2802" ca="1">IF($H2802="TOTAL HAP",H2802,MAX(IF('PTE - Segment Emissions Calcs'!$B$8:$B$8919=$B2802,'PTE - Segment Emissions Calcs'!$V$8:$V$8919,)))</f>
        <v>0</v>
      </c>
      <c r="P2802" s="38">
        <f t="array" aca="1" ref="P2802" ca="1">IF($H2802="TOTAL HAP",K2802,MAX(IF('PTE - Segment Emissions Calcs'!$B$8:$B$8919=$B2802,'PTE - Segment Emissions Calcs'!$X$8:$X$8919,)))</f>
        <v>0</v>
      </c>
      <c r="Q2802" s="38">
        <f t="array" aca="1" ref="Q2802" ca="1">IF($H2802="TOTAL HAP",N2802,MAX(IF('PTE - Segment Emissions Calcs'!$B$8:$B$8919=$B2802,'PTE - Segment Emissions Calcs'!$Z$8:$Z$8919,)))</f>
        <v>0</v>
      </c>
      <c r="R2802" s="39"/>
    </row>
    <row r="2803" spans="1:18" ht="15.75" thickBot="1" x14ac:dyDescent="0.3">
      <c r="A2803" s="68"/>
      <c r="B2803" s="68"/>
      <c r="C2803" s="43" t="s">
        <v>70</v>
      </c>
      <c r="D2803" s="44"/>
      <c r="E2803" s="44"/>
      <c r="F2803" s="44">
        <f ca="1">IFERROR(VLOOKUP($E2803&amp;"-1",'PTE - Segment Emissions Calcs'!$I$8:$V$8919,16,FALSE),0)</f>
        <v>9.5427360280125138E-3</v>
      </c>
      <c r="G2803" s="44">
        <f ca="1">IFERROR(VLOOKUP($E2803&amp;"-2",'PTE - Segment Emissions Calcs'!$I$8:$V$8919,16,FALSE),0)</f>
        <v>0</v>
      </c>
      <c r="H2803" s="45">
        <f t="shared" ca="1" si="126"/>
        <v>9.5427360280125138E-3</v>
      </c>
      <c r="I2803" s="46">
        <f ca="1">IFERROR(VLOOKUP($E2803&amp;"-1",'PTE - Segment Emissions Calcs'!$I$8:$X$8919,18,FALSE),0)</f>
        <v>4.1797183802694808E-2</v>
      </c>
      <c r="J2803" s="46">
        <f ca="1">IFERROR(VLOOKUP($E2803&amp;"-2",'PTE - Segment Emissions Calcs'!$I$8:$X$8919,18,FALSE),0)</f>
        <v>0</v>
      </c>
      <c r="K2803" s="46">
        <f t="shared" ca="1" si="127"/>
        <v>4.1797183802694808E-2</v>
      </c>
      <c r="L2803" s="46">
        <f ca="1">IFERROR(VLOOKUP($E2803&amp;"-1",'PTE - Segment Emissions Calcs'!$I$8:$Z$8919,20,FALSE),0)</f>
        <v>4.1797183802694808E-2</v>
      </c>
      <c r="M2803" s="46">
        <f ca="1">IFERROR(VLOOKUP($E2803&amp;"-2",'PTE - Segment Emissions Calcs'!$I$8:$Z$8919,20,FALSE),0)</f>
        <v>0</v>
      </c>
      <c r="N2803" s="46">
        <f t="shared" ca="1" si="128"/>
        <v>4.1797183802694808E-2</v>
      </c>
      <c r="O2803" s="47">
        <f t="array" aca="1" ref="O2803" ca="1">IF($H2803="TOTAL HAP",H2803,MAX(IF('PTE - Segment Emissions Calcs'!$B$8:$B$8919=$B2803,'PTE - Segment Emissions Calcs'!$V$8:$V$8919,)))</f>
        <v>9.5427360280125138E-3</v>
      </c>
      <c r="P2803" s="47">
        <f t="array" aca="1" ref="P2803" ca="1">IF($H2803="TOTAL HAP",K2803,MAX(IF('PTE - Segment Emissions Calcs'!$B$8:$B$8919=$B2803,'PTE - Segment Emissions Calcs'!$X$8:$X$8919,)))</f>
        <v>4.1797183802694808E-2</v>
      </c>
      <c r="Q2803" s="47">
        <f t="array" aca="1" ref="Q2803" ca="1">IF($H2803="TOTAL HAP",N2803,MAX(IF('PTE - Segment Emissions Calcs'!$B$8:$B$8919=$B2803,'PTE - Segment Emissions Calcs'!$Z$8:$Z$8919,)))</f>
        <v>4.1797183802694808E-2</v>
      </c>
      <c r="R2803" s="48"/>
    </row>
    <row r="2804" spans="1:18" ht="15.75" thickTop="1" x14ac:dyDescent="0.25">
      <c r="A2804" s="25" t="str">
        <f ca="1">VLOOKUP(#REF!,'PTE - Segment Emissions Calcs'!$C$8:$J$8919,8,FALSE)</f>
        <v>FUGI 120, FUGI 122, FUGI 141, FUGI 171, FUGI 174</v>
      </c>
      <c r="B2804" s="25" t="str">
        <f ca="1">VLOOKUP(A2804,'PTE - Segment Emissions Calcs'!$J$8:$O$8919,4,FALSE)</f>
        <v>5-2 No. 2 Crude Unit, 5-2 No. 2 Crude Unit Tail Gas Compressor (GC-2), 5-2B New Tail Gas Compressor, 5-2B No. 2 Crude New Tail Gas Compressor (GC-2B)</v>
      </c>
      <c r="C2804" s="26" t="s">
        <v>24</v>
      </c>
      <c r="D2804" s="27"/>
      <c r="E2804" s="27"/>
      <c r="F2804" s="27">
        <f ca="1">IFERROR(VLOOKUP($E2804&amp;"-1",'PTE - Segment Emissions Calcs'!$I$8:$V$8919,16,FALSE),0)</f>
        <v>6.8631820732042375</v>
      </c>
      <c r="G2804" s="27">
        <f ca="1">IFERROR(VLOOKUP($E2804&amp;"-2",'PTE - Segment Emissions Calcs'!$I$8:$V$8919,16,FALSE),0)</f>
        <v>0</v>
      </c>
      <c r="H2804" s="28">
        <f t="shared" ca="1" si="126"/>
        <v>6.8631820732042375</v>
      </c>
      <c r="I2804" s="29">
        <f ca="1">IFERROR(VLOOKUP($E2804&amp;"-1",'PTE - Segment Emissions Calcs'!$I$8:$X$8919,18,FALSE),0)</f>
        <v>30.060737480634561</v>
      </c>
      <c r="J2804" s="29">
        <f ca="1">IFERROR(VLOOKUP($E2804&amp;"-2",'PTE - Segment Emissions Calcs'!$I$8:$X$8919,18,FALSE),0)</f>
        <v>0</v>
      </c>
      <c r="K2804" s="29">
        <f t="shared" ca="1" si="127"/>
        <v>30.060737480634561</v>
      </c>
      <c r="L2804" s="29">
        <f ca="1">IFERROR(VLOOKUP($E2804&amp;"-1",'PTE - Segment Emissions Calcs'!$I$8:$Z$8919,20,FALSE),0)</f>
        <v>30.060737480634561</v>
      </c>
      <c r="M2804" s="29">
        <f ca="1">IFERROR(VLOOKUP($E2804&amp;"-2",'PTE - Segment Emissions Calcs'!$I$8:$Z$8919,20,FALSE),0)</f>
        <v>0</v>
      </c>
      <c r="N2804" s="29">
        <f t="shared" ca="1" si="128"/>
        <v>30.060737480634561</v>
      </c>
      <c r="O2804" s="30">
        <f t="array" aca="1" ref="O2804" ca="1">IF($H2804="TOTAL HAP",H2804,MAX(IF('PTE - Segment Emissions Calcs'!$B$8:$B$8919=$B2804,'PTE - Segment Emissions Calcs'!$V$8:$V$8919,)))</f>
        <v>6.8631820732042375</v>
      </c>
      <c r="P2804" s="30">
        <f t="array" aca="1" ref="P2804" ca="1">IF($H2804="TOTAL HAP",K2804,MAX(IF('PTE - Segment Emissions Calcs'!$B$8:$B$8919=$B2804,'PTE - Segment Emissions Calcs'!$X$8:$X$8919,)))</f>
        <v>30.060737480634561</v>
      </c>
      <c r="Q2804" s="30">
        <f t="array" aca="1" ref="Q2804" ca="1">IF($H2804="TOTAL HAP",N2804,MAX(IF('PTE - Segment Emissions Calcs'!$B$8:$B$8919=$B2804,'PTE - Segment Emissions Calcs'!$Z$8:$Z$8919,)))</f>
        <v>30.060737480634561</v>
      </c>
      <c r="R2804" s="31"/>
    </row>
    <row r="2805" spans="1:18" x14ac:dyDescent="0.25">
      <c r="A2805" s="32"/>
      <c r="B2805" s="33"/>
      <c r="C2805" s="34" t="s">
        <v>29</v>
      </c>
      <c r="D2805" s="35"/>
      <c r="E2805" s="35"/>
      <c r="F2805" s="35">
        <f ca="1">IFERROR(VLOOKUP($E2805&amp;"-1",'PTE - Segment Emissions Calcs'!$I$8:$V$8919,16,FALSE),0)</f>
        <v>0.12586867944178065</v>
      </c>
      <c r="G2805" s="35">
        <f ca="1">IFERROR(VLOOKUP($E2805&amp;"-2",'PTE - Segment Emissions Calcs'!$I$8:$V$8919,16,FALSE),0)</f>
        <v>0</v>
      </c>
      <c r="H2805" s="36">
        <f t="shared" ca="1" si="126"/>
        <v>0.12586867944178065</v>
      </c>
      <c r="I2805" s="37">
        <f ca="1">IFERROR(VLOOKUP($E2805&amp;"-1",'PTE - Segment Emissions Calcs'!$I$8:$X$8919,18,FALSE),0)</f>
        <v>0.55130481595499925</v>
      </c>
      <c r="J2805" s="37">
        <f ca="1">IFERROR(VLOOKUP($E2805&amp;"-2",'PTE - Segment Emissions Calcs'!$I$8:$X$8919,18,FALSE),0)</f>
        <v>0</v>
      </c>
      <c r="K2805" s="37">
        <f t="shared" ca="1" si="127"/>
        <v>0.55130481595499925</v>
      </c>
      <c r="L2805" s="37">
        <f ca="1">IFERROR(VLOOKUP($E2805&amp;"-1",'PTE - Segment Emissions Calcs'!$I$8:$Z$8919,20,FALSE),0)</f>
        <v>0.55130481595499925</v>
      </c>
      <c r="M2805" s="37">
        <f ca="1">IFERROR(VLOOKUP($E2805&amp;"-2",'PTE - Segment Emissions Calcs'!$I$8:$Z$8919,20,FALSE),0)</f>
        <v>0</v>
      </c>
      <c r="N2805" s="37">
        <f t="shared" ca="1" si="128"/>
        <v>0.55130481595499925</v>
      </c>
      <c r="O2805" s="38">
        <f t="array" aca="1" ref="O2805" ca="1">IF($H2805="TOTAL HAP",H2805,MAX(IF('PTE - Segment Emissions Calcs'!$B$8:$B$8919=$B2805,'PTE - Segment Emissions Calcs'!$V$8:$V$8919,)))</f>
        <v>0.12586867944178065</v>
      </c>
      <c r="P2805" s="38">
        <f t="array" aca="1" ref="P2805" ca="1">IF($H2805="TOTAL HAP",K2805,MAX(IF('PTE - Segment Emissions Calcs'!$B$8:$B$8919=$B2805,'PTE - Segment Emissions Calcs'!$X$8:$X$8919,)))</f>
        <v>0.55130481595499925</v>
      </c>
      <c r="Q2805" s="38">
        <f t="array" aca="1" ref="Q2805" ca="1">IF($H2805="TOTAL HAP",N2805,MAX(IF('PTE - Segment Emissions Calcs'!$B$8:$B$8919=$B2805,'PTE - Segment Emissions Calcs'!$Z$8:$Z$8919,)))</f>
        <v>0.55130481595499925</v>
      </c>
      <c r="R2805" s="39"/>
    </row>
    <row r="2806" spans="1:18" x14ac:dyDescent="0.25">
      <c r="A2806" s="32"/>
      <c r="B2806" s="33"/>
      <c r="C2806" s="34" t="s">
        <v>219</v>
      </c>
      <c r="D2806" s="35"/>
      <c r="E2806" s="35"/>
      <c r="F2806" s="35">
        <f ca="1">IFERROR(VLOOKUP($E2806&amp;"-1",'PTE - Segment Emissions Calcs'!$I$8:$V$8919,16,FALSE),0)</f>
        <v>0</v>
      </c>
      <c r="G2806" s="35">
        <f ca="1">IFERROR(VLOOKUP($E2806&amp;"-2",'PTE - Segment Emissions Calcs'!$I$8:$V$8919,16,FALSE),0)</f>
        <v>0</v>
      </c>
      <c r="H2806" s="36">
        <f t="shared" ca="1" si="126"/>
        <v>0</v>
      </c>
      <c r="I2806" s="37">
        <f ca="1">IFERROR(VLOOKUP($E2806&amp;"-1",'PTE - Segment Emissions Calcs'!$I$8:$X$8919,18,FALSE),0)</f>
        <v>0</v>
      </c>
      <c r="J2806" s="37">
        <f ca="1">IFERROR(VLOOKUP($E2806&amp;"-2",'PTE - Segment Emissions Calcs'!$I$8:$X$8919,18,FALSE),0)</f>
        <v>0</v>
      </c>
      <c r="K2806" s="37">
        <f t="shared" ca="1" si="127"/>
        <v>0</v>
      </c>
      <c r="L2806" s="37">
        <f ca="1">IFERROR(VLOOKUP($E2806&amp;"-1",'PTE - Segment Emissions Calcs'!$I$8:$Z$8919,20,FALSE),0)</f>
        <v>0</v>
      </c>
      <c r="M2806" s="37">
        <f ca="1">IFERROR(VLOOKUP($E2806&amp;"-2",'PTE - Segment Emissions Calcs'!$I$8:$Z$8919,20,FALSE),0)</f>
        <v>0</v>
      </c>
      <c r="N2806" s="37">
        <f t="shared" ca="1" si="128"/>
        <v>0</v>
      </c>
      <c r="O2806" s="38">
        <f t="array" aca="1" ref="O2806" ca="1">IF($H2806="TOTAL HAP",H2806,MAX(IF('PTE - Segment Emissions Calcs'!$B$8:$B$8919=$B2806,'PTE - Segment Emissions Calcs'!$V$8:$V$8919,)))</f>
        <v>0</v>
      </c>
      <c r="P2806" s="38">
        <f t="array" aca="1" ref="P2806" ca="1">IF($H2806="TOTAL HAP",K2806,MAX(IF('PTE - Segment Emissions Calcs'!$B$8:$B$8919=$B2806,'PTE - Segment Emissions Calcs'!$X$8:$X$8919,)))</f>
        <v>0</v>
      </c>
      <c r="Q2806" s="38">
        <f t="array" aca="1" ref="Q2806" ca="1">IF($H2806="TOTAL HAP",N2806,MAX(IF('PTE - Segment Emissions Calcs'!$B$8:$B$8919=$B2806,'PTE - Segment Emissions Calcs'!$Z$8:$Z$8919,)))</f>
        <v>0</v>
      </c>
      <c r="R2806" s="39"/>
    </row>
    <row r="2807" spans="1:18" x14ac:dyDescent="0.25">
      <c r="A2807" s="67"/>
      <c r="B2807" s="67"/>
      <c r="C2807" s="34" t="s">
        <v>72</v>
      </c>
      <c r="D2807" s="35"/>
      <c r="E2807" s="35"/>
      <c r="F2807" s="35">
        <f ca="1">IFERROR(VLOOKUP($E2807&amp;"-1",'PTE - Segment Emissions Calcs'!$I$8:$V$8919,16,FALSE),0)</f>
        <v>0</v>
      </c>
      <c r="G2807" s="35">
        <f ca="1">IFERROR(VLOOKUP($E2807&amp;"-2",'PTE - Segment Emissions Calcs'!$I$8:$V$8919,16,FALSE),0)</f>
        <v>0</v>
      </c>
      <c r="H2807" s="36">
        <f t="shared" ca="1" si="126"/>
        <v>0</v>
      </c>
      <c r="I2807" s="37">
        <f ca="1">IFERROR(VLOOKUP($E2807&amp;"-1",'PTE - Segment Emissions Calcs'!$I$8:$X$8919,18,FALSE),0)</f>
        <v>0</v>
      </c>
      <c r="J2807" s="37">
        <f ca="1">IFERROR(VLOOKUP($E2807&amp;"-2",'PTE - Segment Emissions Calcs'!$I$8:$X$8919,18,FALSE),0)</f>
        <v>0</v>
      </c>
      <c r="K2807" s="37">
        <f t="shared" ca="1" si="127"/>
        <v>0</v>
      </c>
      <c r="L2807" s="37">
        <f ca="1">IFERROR(VLOOKUP($E2807&amp;"-1",'PTE - Segment Emissions Calcs'!$I$8:$Z$8919,20,FALSE),0)</f>
        <v>0</v>
      </c>
      <c r="M2807" s="37">
        <f ca="1">IFERROR(VLOOKUP($E2807&amp;"-2",'PTE - Segment Emissions Calcs'!$I$8:$Z$8919,20,FALSE),0)</f>
        <v>0</v>
      </c>
      <c r="N2807" s="37">
        <f t="shared" ca="1" si="128"/>
        <v>0</v>
      </c>
      <c r="O2807" s="38">
        <f t="array" aca="1" ref="O2807" ca="1">IF($H2807="TOTAL HAP",H2807,MAX(IF('PTE - Segment Emissions Calcs'!$B$8:$B$8919=$B2807,'PTE - Segment Emissions Calcs'!$V$8:$V$8919,)))</f>
        <v>0</v>
      </c>
      <c r="P2807" s="38">
        <f t="array" aca="1" ref="P2807" ca="1">IF($H2807="TOTAL HAP",K2807,MAX(IF('PTE - Segment Emissions Calcs'!$B$8:$B$8919=$B2807,'PTE - Segment Emissions Calcs'!$X$8:$X$8919,)))</f>
        <v>0</v>
      </c>
      <c r="Q2807" s="38">
        <f t="array" aca="1" ref="Q2807" ca="1">IF($H2807="TOTAL HAP",N2807,MAX(IF('PTE - Segment Emissions Calcs'!$B$8:$B$8919=$B2807,'PTE - Segment Emissions Calcs'!$Z$8:$Z$8919,)))</f>
        <v>0</v>
      </c>
      <c r="R2807" s="39"/>
    </row>
    <row r="2808" spans="1:18" x14ac:dyDescent="0.25">
      <c r="A2808" s="67"/>
      <c r="B2808" s="67"/>
      <c r="C2808" s="34" t="s">
        <v>97</v>
      </c>
      <c r="D2808" s="35"/>
      <c r="E2808" s="35"/>
      <c r="F2808" s="35">
        <f ca="1">IFERROR(VLOOKUP($E2808&amp;"-1",'PTE - Segment Emissions Calcs'!$I$8:$V$8919,16,FALSE),0)</f>
        <v>1.5073383526665799E-5</v>
      </c>
      <c r="G2808" s="35">
        <f ca="1">IFERROR(VLOOKUP($E2808&amp;"-2",'PTE - Segment Emissions Calcs'!$I$8:$V$8919,16,FALSE),0)</f>
        <v>0</v>
      </c>
      <c r="H2808" s="36">
        <f t="shared" ca="1" si="126"/>
        <v>1.5073383526665799E-5</v>
      </c>
      <c r="I2808" s="37">
        <f ca="1">IFERROR(VLOOKUP($E2808&amp;"-1",'PTE - Segment Emissions Calcs'!$I$8:$X$8919,18,FALSE),0)</f>
        <v>6.6021419846796201E-5</v>
      </c>
      <c r="J2808" s="37">
        <f ca="1">IFERROR(VLOOKUP($E2808&amp;"-2",'PTE - Segment Emissions Calcs'!$I$8:$X$8919,18,FALSE),0)</f>
        <v>0</v>
      </c>
      <c r="K2808" s="37">
        <f t="shared" ca="1" si="127"/>
        <v>6.6021419846796201E-5</v>
      </c>
      <c r="L2808" s="37">
        <f ca="1">IFERROR(VLOOKUP($E2808&amp;"-1",'PTE - Segment Emissions Calcs'!$I$8:$Z$8919,20,FALSE),0)</f>
        <v>6.6021419846796201E-5</v>
      </c>
      <c r="M2808" s="37">
        <f ca="1">IFERROR(VLOOKUP($E2808&amp;"-2",'PTE - Segment Emissions Calcs'!$I$8:$Z$8919,20,FALSE),0)</f>
        <v>0</v>
      </c>
      <c r="N2808" s="37">
        <f t="shared" ca="1" si="128"/>
        <v>6.6021419846796201E-5</v>
      </c>
      <c r="O2808" s="38">
        <f t="array" aca="1" ref="O2808" ca="1">IF($H2808="TOTAL HAP",H2808,MAX(IF('PTE - Segment Emissions Calcs'!$B$8:$B$8919=$B2808,'PTE - Segment Emissions Calcs'!$V$8:$V$8919,)))</f>
        <v>1.5073383526665799E-5</v>
      </c>
      <c r="P2808" s="38">
        <f t="array" aca="1" ref="P2808" ca="1">IF($H2808="TOTAL HAP",K2808,MAX(IF('PTE - Segment Emissions Calcs'!$B$8:$B$8919=$B2808,'PTE - Segment Emissions Calcs'!$X$8:$X$8919,)))</f>
        <v>6.6021419846796201E-5</v>
      </c>
      <c r="Q2808" s="38">
        <f t="array" aca="1" ref="Q2808" ca="1">IF($H2808="TOTAL HAP",N2808,MAX(IF('PTE - Segment Emissions Calcs'!$B$8:$B$8919=$B2808,'PTE - Segment Emissions Calcs'!$Z$8:$Z$8919,)))</f>
        <v>6.6021419846796201E-5</v>
      </c>
      <c r="R2808" s="39"/>
    </row>
    <row r="2809" spans="1:18" x14ac:dyDescent="0.25">
      <c r="A2809" s="67"/>
      <c r="B2809" s="67"/>
      <c r="C2809" s="34" t="s">
        <v>208</v>
      </c>
      <c r="D2809" s="35"/>
      <c r="E2809" s="35"/>
      <c r="F2809" s="35">
        <f ca="1">IFERROR(VLOOKUP($E2809&amp;"-1",'PTE - Segment Emissions Calcs'!$I$8:$V$8919,16,FALSE),0)</f>
        <v>6.3789668647381064E-3</v>
      </c>
      <c r="G2809" s="35">
        <f ca="1">IFERROR(VLOOKUP($E2809&amp;"-2",'PTE - Segment Emissions Calcs'!$I$8:$V$8919,16,FALSE),0)</f>
        <v>0</v>
      </c>
      <c r="H2809" s="36">
        <f t="shared" ca="1" si="126"/>
        <v>6.3789668647381064E-3</v>
      </c>
      <c r="I2809" s="37">
        <f ca="1">IFERROR(VLOOKUP($E2809&amp;"-1",'PTE - Segment Emissions Calcs'!$I$8:$X$8919,18,FALSE),0)</f>
        <v>2.7939874867552904E-2</v>
      </c>
      <c r="J2809" s="37">
        <f ca="1">IFERROR(VLOOKUP($E2809&amp;"-2",'PTE - Segment Emissions Calcs'!$I$8:$X$8919,18,FALSE),0)</f>
        <v>0</v>
      </c>
      <c r="K2809" s="37">
        <f t="shared" ca="1" si="127"/>
        <v>2.7939874867552904E-2</v>
      </c>
      <c r="L2809" s="37">
        <f ca="1">IFERROR(VLOOKUP($E2809&amp;"-1",'PTE - Segment Emissions Calcs'!$I$8:$Z$8919,20,FALSE),0)</f>
        <v>2.7939874867552904E-2</v>
      </c>
      <c r="M2809" s="37">
        <f ca="1">IFERROR(VLOOKUP($E2809&amp;"-2",'PTE - Segment Emissions Calcs'!$I$8:$Z$8919,20,FALSE),0)</f>
        <v>0</v>
      </c>
      <c r="N2809" s="37">
        <f t="shared" ca="1" si="128"/>
        <v>2.7939874867552904E-2</v>
      </c>
      <c r="O2809" s="38">
        <f t="array" aca="1" ref="O2809" ca="1">IF($H2809="TOTAL HAP",H2809,MAX(IF('PTE - Segment Emissions Calcs'!$B$8:$B$8919=$B2809,'PTE - Segment Emissions Calcs'!$V$8:$V$8919,)))</f>
        <v>6.3789668647381064E-3</v>
      </c>
      <c r="P2809" s="38">
        <f t="array" aca="1" ref="P2809" ca="1">IF($H2809="TOTAL HAP",K2809,MAX(IF('PTE - Segment Emissions Calcs'!$B$8:$B$8919=$B2809,'PTE - Segment Emissions Calcs'!$X$8:$X$8919,)))</f>
        <v>2.7939874867552904E-2</v>
      </c>
      <c r="Q2809" s="38">
        <f t="array" aca="1" ref="Q2809" ca="1">IF($H2809="TOTAL HAP",N2809,MAX(IF('PTE - Segment Emissions Calcs'!$B$8:$B$8919=$B2809,'PTE - Segment Emissions Calcs'!$Z$8:$Z$8919,)))</f>
        <v>2.7939874867552904E-2</v>
      </c>
      <c r="R2809" s="39"/>
    </row>
    <row r="2810" spans="1:18" x14ac:dyDescent="0.25">
      <c r="A2810" s="67"/>
      <c r="B2810" s="67"/>
      <c r="C2810" s="34" t="s">
        <v>131</v>
      </c>
      <c r="D2810" s="35"/>
      <c r="E2810" s="35"/>
      <c r="F2810" s="35">
        <f ca="1">IFERROR(VLOOKUP($E2810&amp;"-1",'PTE - Segment Emissions Calcs'!$I$8:$V$8919,16,FALSE),0)</f>
        <v>2.3791277509589525E-7</v>
      </c>
      <c r="G2810" s="35">
        <f ca="1">IFERROR(VLOOKUP($E2810&amp;"-2",'PTE - Segment Emissions Calcs'!$I$8:$V$8919,16,FALSE),0)</f>
        <v>0</v>
      </c>
      <c r="H2810" s="36">
        <f t="shared" ca="1" si="126"/>
        <v>2.3791277509589525E-7</v>
      </c>
      <c r="I2810" s="37">
        <f ca="1">IFERROR(VLOOKUP($E2810&amp;"-1",'PTE - Segment Emissions Calcs'!$I$8:$X$8919,18,FALSE),0)</f>
        <v>1.0420579549200212E-6</v>
      </c>
      <c r="J2810" s="37">
        <f ca="1">IFERROR(VLOOKUP($E2810&amp;"-2",'PTE - Segment Emissions Calcs'!$I$8:$X$8919,18,FALSE),0)</f>
        <v>0</v>
      </c>
      <c r="K2810" s="37">
        <f t="shared" ca="1" si="127"/>
        <v>1.0420579549200212E-6</v>
      </c>
      <c r="L2810" s="37">
        <f ca="1">IFERROR(VLOOKUP($E2810&amp;"-1",'PTE - Segment Emissions Calcs'!$I$8:$Z$8919,20,FALSE),0)</f>
        <v>1.0420579549200212E-6</v>
      </c>
      <c r="M2810" s="37">
        <f ca="1">IFERROR(VLOOKUP($E2810&amp;"-2",'PTE - Segment Emissions Calcs'!$I$8:$Z$8919,20,FALSE),0)</f>
        <v>0</v>
      </c>
      <c r="N2810" s="37">
        <f t="shared" ca="1" si="128"/>
        <v>1.0420579549200212E-6</v>
      </c>
      <c r="O2810" s="38">
        <f t="array" aca="1" ref="O2810" ca="1">IF($H2810="TOTAL HAP",H2810,MAX(IF('PTE - Segment Emissions Calcs'!$B$8:$B$8919=$B2810,'PTE - Segment Emissions Calcs'!$V$8:$V$8919,)))</f>
        <v>2.3791277509589525E-7</v>
      </c>
      <c r="P2810" s="38">
        <f t="array" aca="1" ref="P2810" ca="1">IF($H2810="TOTAL HAP",K2810,MAX(IF('PTE - Segment Emissions Calcs'!$B$8:$B$8919=$B2810,'PTE - Segment Emissions Calcs'!$X$8:$X$8919,)))</f>
        <v>1.0420579549200212E-6</v>
      </c>
      <c r="Q2810" s="38">
        <f t="array" aca="1" ref="Q2810" ca="1">IF($H2810="TOTAL HAP",N2810,MAX(IF('PTE - Segment Emissions Calcs'!$B$8:$B$8919=$B2810,'PTE - Segment Emissions Calcs'!$Z$8:$Z$8919,)))</f>
        <v>1.0420579549200212E-6</v>
      </c>
      <c r="R2810" s="39"/>
    </row>
    <row r="2811" spans="1:18" x14ac:dyDescent="0.25">
      <c r="A2811" s="67"/>
      <c r="B2811" s="67"/>
      <c r="C2811" s="34" t="s">
        <v>30</v>
      </c>
      <c r="D2811" s="35"/>
      <c r="E2811" s="35"/>
      <c r="F2811" s="35">
        <f ca="1">IFERROR(VLOOKUP($E2811&amp;"-1",'PTE - Segment Emissions Calcs'!$I$8:$V$8919,16,FALSE),0)</f>
        <v>1.1689235854429141E-2</v>
      </c>
      <c r="G2811" s="35">
        <f ca="1">IFERROR(VLOOKUP($E2811&amp;"-2",'PTE - Segment Emissions Calcs'!$I$8:$V$8919,16,FALSE),0)</f>
        <v>0</v>
      </c>
      <c r="H2811" s="36">
        <f t="shared" ca="1" si="126"/>
        <v>1.1689235854429141E-2</v>
      </c>
      <c r="I2811" s="37">
        <f ca="1">IFERROR(VLOOKUP($E2811&amp;"-1",'PTE - Segment Emissions Calcs'!$I$8:$X$8919,18,FALSE),0)</f>
        <v>5.1198853042399642E-2</v>
      </c>
      <c r="J2811" s="37">
        <f ca="1">IFERROR(VLOOKUP($E2811&amp;"-2",'PTE - Segment Emissions Calcs'!$I$8:$X$8919,18,FALSE),0)</f>
        <v>0</v>
      </c>
      <c r="K2811" s="37">
        <f t="shared" ca="1" si="127"/>
        <v>5.1198853042399642E-2</v>
      </c>
      <c r="L2811" s="37">
        <f ca="1">IFERROR(VLOOKUP($E2811&amp;"-1",'PTE - Segment Emissions Calcs'!$I$8:$Z$8919,20,FALSE),0)</f>
        <v>5.1198853042399642E-2</v>
      </c>
      <c r="M2811" s="37">
        <f ca="1">IFERROR(VLOOKUP($E2811&amp;"-2",'PTE - Segment Emissions Calcs'!$I$8:$Z$8919,20,FALSE),0)</f>
        <v>0</v>
      </c>
      <c r="N2811" s="37">
        <f t="shared" ca="1" si="128"/>
        <v>5.1198853042399642E-2</v>
      </c>
      <c r="O2811" s="38">
        <f t="array" aca="1" ref="O2811" ca="1">IF($H2811="TOTAL HAP",H2811,MAX(IF('PTE - Segment Emissions Calcs'!$B$8:$B$8919=$B2811,'PTE - Segment Emissions Calcs'!$V$8:$V$8919,)))</f>
        <v>1.1689235854429141E-2</v>
      </c>
      <c r="P2811" s="38">
        <f t="array" aca="1" ref="P2811" ca="1">IF($H2811="TOTAL HAP",K2811,MAX(IF('PTE - Segment Emissions Calcs'!$B$8:$B$8919=$B2811,'PTE - Segment Emissions Calcs'!$X$8:$X$8919,)))</f>
        <v>5.1198853042399642E-2</v>
      </c>
      <c r="Q2811" s="38">
        <f t="array" aca="1" ref="Q2811" ca="1">IF($H2811="TOTAL HAP",N2811,MAX(IF('PTE - Segment Emissions Calcs'!$B$8:$B$8919=$B2811,'PTE - Segment Emissions Calcs'!$Z$8:$Z$8919,)))</f>
        <v>5.1198853042399642E-2</v>
      </c>
      <c r="R2811" s="39"/>
    </row>
    <row r="2812" spans="1:18" x14ac:dyDescent="0.25">
      <c r="A2812" s="67"/>
      <c r="B2812" s="67"/>
      <c r="C2812" s="34" t="s">
        <v>31</v>
      </c>
      <c r="D2812" s="35"/>
      <c r="E2812" s="35"/>
      <c r="F2812" s="35">
        <f ca="1">IFERROR(VLOOKUP($E2812&amp;"-1",'PTE - Segment Emissions Calcs'!$I$8:$V$8919,16,FALSE),0)</f>
        <v>0</v>
      </c>
      <c r="G2812" s="35">
        <f ca="1">IFERROR(VLOOKUP($E2812&amp;"-2",'PTE - Segment Emissions Calcs'!$I$8:$V$8919,16,FALSE),0)</f>
        <v>0</v>
      </c>
      <c r="H2812" s="36">
        <f t="shared" ca="1" si="126"/>
        <v>0</v>
      </c>
      <c r="I2812" s="37">
        <f ca="1">IFERROR(VLOOKUP($E2812&amp;"-1",'PTE - Segment Emissions Calcs'!$I$8:$X$8919,18,FALSE),0)</f>
        <v>0</v>
      </c>
      <c r="J2812" s="37">
        <f ca="1">IFERROR(VLOOKUP($E2812&amp;"-2",'PTE - Segment Emissions Calcs'!$I$8:$X$8919,18,FALSE),0)</f>
        <v>0</v>
      </c>
      <c r="K2812" s="37">
        <f t="shared" ca="1" si="127"/>
        <v>0</v>
      </c>
      <c r="L2812" s="37">
        <f ca="1">IFERROR(VLOOKUP($E2812&amp;"-1",'PTE - Segment Emissions Calcs'!$I$8:$Z$8919,20,FALSE),0)</f>
        <v>0</v>
      </c>
      <c r="M2812" s="37">
        <f ca="1">IFERROR(VLOOKUP($E2812&amp;"-2",'PTE - Segment Emissions Calcs'!$I$8:$Z$8919,20,FALSE),0)</f>
        <v>0</v>
      </c>
      <c r="N2812" s="37">
        <f t="shared" ca="1" si="128"/>
        <v>0</v>
      </c>
      <c r="O2812" s="38">
        <f t="array" aca="1" ref="O2812" ca="1">IF($H2812="TOTAL HAP",H2812,MAX(IF('PTE - Segment Emissions Calcs'!$B$8:$B$8919=$B2812,'PTE - Segment Emissions Calcs'!$V$8:$V$8919,)))</f>
        <v>0</v>
      </c>
      <c r="P2812" s="38">
        <f t="array" aca="1" ref="P2812" ca="1">IF($H2812="TOTAL HAP",K2812,MAX(IF('PTE - Segment Emissions Calcs'!$B$8:$B$8919=$B2812,'PTE - Segment Emissions Calcs'!$X$8:$X$8919,)))</f>
        <v>0</v>
      </c>
      <c r="Q2812" s="38">
        <f t="array" aca="1" ref="Q2812" ca="1">IF($H2812="TOTAL HAP",N2812,MAX(IF('PTE - Segment Emissions Calcs'!$B$8:$B$8919=$B2812,'PTE - Segment Emissions Calcs'!$Z$8:$Z$8919,)))</f>
        <v>0</v>
      </c>
      <c r="R2812" s="39"/>
    </row>
    <row r="2813" spans="1:18" x14ac:dyDescent="0.25">
      <c r="A2813" s="67"/>
      <c r="B2813" s="67"/>
      <c r="C2813" s="34" t="s">
        <v>220</v>
      </c>
      <c r="D2813" s="35"/>
      <c r="E2813" s="35"/>
      <c r="F2813" s="35">
        <f ca="1">IFERROR(VLOOKUP($E2813&amp;"-1",'PTE - Segment Emissions Calcs'!$I$8:$V$8919,16,FALSE),0)</f>
        <v>0</v>
      </c>
      <c r="G2813" s="35">
        <f ca="1">IFERROR(VLOOKUP($E2813&amp;"-2",'PTE - Segment Emissions Calcs'!$I$8:$V$8919,16,FALSE),0)</f>
        <v>0</v>
      </c>
      <c r="H2813" s="36">
        <f t="shared" ca="1" si="126"/>
        <v>0</v>
      </c>
      <c r="I2813" s="37">
        <f ca="1">IFERROR(VLOOKUP($E2813&amp;"-1",'PTE - Segment Emissions Calcs'!$I$8:$X$8919,18,FALSE),0)</f>
        <v>0</v>
      </c>
      <c r="J2813" s="37">
        <f ca="1">IFERROR(VLOOKUP($E2813&amp;"-2",'PTE - Segment Emissions Calcs'!$I$8:$X$8919,18,FALSE),0)</f>
        <v>0</v>
      </c>
      <c r="K2813" s="37">
        <f t="shared" ca="1" si="127"/>
        <v>0</v>
      </c>
      <c r="L2813" s="37">
        <f ca="1">IFERROR(VLOOKUP($E2813&amp;"-1",'PTE - Segment Emissions Calcs'!$I$8:$Z$8919,20,FALSE),0)</f>
        <v>0</v>
      </c>
      <c r="M2813" s="37">
        <f ca="1">IFERROR(VLOOKUP($E2813&amp;"-2",'PTE - Segment Emissions Calcs'!$I$8:$Z$8919,20,FALSE),0)</f>
        <v>0</v>
      </c>
      <c r="N2813" s="37">
        <f t="shared" ca="1" si="128"/>
        <v>0</v>
      </c>
      <c r="O2813" s="38">
        <f t="array" aca="1" ref="O2813" ca="1">IF($H2813="TOTAL HAP",H2813,MAX(IF('PTE - Segment Emissions Calcs'!$B$8:$B$8919=$B2813,'PTE - Segment Emissions Calcs'!$V$8:$V$8919,)))</f>
        <v>0</v>
      </c>
      <c r="P2813" s="38">
        <f t="array" aca="1" ref="P2813" ca="1">IF($H2813="TOTAL HAP",K2813,MAX(IF('PTE - Segment Emissions Calcs'!$B$8:$B$8919=$B2813,'PTE - Segment Emissions Calcs'!$X$8:$X$8919,)))</f>
        <v>0</v>
      </c>
      <c r="Q2813" s="38">
        <f t="array" aca="1" ref="Q2813" ca="1">IF($H2813="TOTAL HAP",N2813,MAX(IF('PTE - Segment Emissions Calcs'!$B$8:$B$8919=$B2813,'PTE - Segment Emissions Calcs'!$Z$8:$Z$8919,)))</f>
        <v>0</v>
      </c>
      <c r="R2813" s="39"/>
    </row>
    <row r="2814" spans="1:18" x14ac:dyDescent="0.25">
      <c r="A2814" s="67"/>
      <c r="B2814" s="67"/>
      <c r="C2814" s="34" t="s">
        <v>33</v>
      </c>
      <c r="D2814" s="35"/>
      <c r="E2814" s="35"/>
      <c r="F2814" s="35">
        <f ca="1">IFERROR(VLOOKUP($E2814&amp;"-1",'PTE - Segment Emissions Calcs'!$I$8:$V$8919,16,FALSE),0)</f>
        <v>0</v>
      </c>
      <c r="G2814" s="35">
        <f ca="1">IFERROR(VLOOKUP($E2814&amp;"-2",'PTE - Segment Emissions Calcs'!$I$8:$V$8919,16,FALSE),0)</f>
        <v>0</v>
      </c>
      <c r="H2814" s="36">
        <f t="shared" ca="1" si="126"/>
        <v>0</v>
      </c>
      <c r="I2814" s="37">
        <f ca="1">IFERROR(VLOOKUP($E2814&amp;"-1",'PTE - Segment Emissions Calcs'!$I$8:$X$8919,18,FALSE),0)</f>
        <v>0</v>
      </c>
      <c r="J2814" s="37">
        <f ca="1">IFERROR(VLOOKUP($E2814&amp;"-2",'PTE - Segment Emissions Calcs'!$I$8:$X$8919,18,FALSE),0)</f>
        <v>0</v>
      </c>
      <c r="K2814" s="37">
        <f t="shared" ca="1" si="127"/>
        <v>0</v>
      </c>
      <c r="L2814" s="37">
        <f ca="1">IFERROR(VLOOKUP($E2814&amp;"-1",'PTE - Segment Emissions Calcs'!$I$8:$Z$8919,20,FALSE),0)</f>
        <v>0</v>
      </c>
      <c r="M2814" s="37">
        <f ca="1">IFERROR(VLOOKUP($E2814&amp;"-2",'PTE - Segment Emissions Calcs'!$I$8:$Z$8919,20,FALSE),0)</f>
        <v>0</v>
      </c>
      <c r="N2814" s="37">
        <f t="shared" ca="1" si="128"/>
        <v>0</v>
      </c>
      <c r="O2814" s="38">
        <f t="array" aca="1" ref="O2814" ca="1">IF($H2814="TOTAL HAP",H2814,MAX(IF('PTE - Segment Emissions Calcs'!$B$8:$B$8919=$B2814,'PTE - Segment Emissions Calcs'!$V$8:$V$8919,)))</f>
        <v>0</v>
      </c>
      <c r="P2814" s="38">
        <f t="array" aca="1" ref="P2814" ca="1">IF($H2814="TOTAL HAP",K2814,MAX(IF('PTE - Segment Emissions Calcs'!$B$8:$B$8919=$B2814,'PTE - Segment Emissions Calcs'!$X$8:$X$8919,)))</f>
        <v>0</v>
      </c>
      <c r="Q2814" s="38">
        <f t="array" aca="1" ref="Q2814" ca="1">IF($H2814="TOTAL HAP",N2814,MAX(IF('PTE - Segment Emissions Calcs'!$B$8:$B$8919=$B2814,'PTE - Segment Emissions Calcs'!$Z$8:$Z$8919,)))</f>
        <v>0</v>
      </c>
      <c r="R2814" s="39"/>
    </row>
    <row r="2815" spans="1:18" x14ac:dyDescent="0.25">
      <c r="A2815" s="67"/>
      <c r="B2815" s="67"/>
      <c r="C2815" s="34" t="s">
        <v>34</v>
      </c>
      <c r="D2815" s="35"/>
      <c r="E2815" s="35"/>
      <c r="F2815" s="35">
        <f ca="1">IFERROR(VLOOKUP($E2815&amp;"-1",'PTE - Segment Emissions Calcs'!$I$8:$V$8919,16,FALSE),0)</f>
        <v>4.506459222705008E-6</v>
      </c>
      <c r="G2815" s="35">
        <f ca="1">IFERROR(VLOOKUP($E2815&amp;"-2",'PTE - Segment Emissions Calcs'!$I$8:$V$8919,16,FALSE),0)</f>
        <v>0</v>
      </c>
      <c r="H2815" s="36">
        <f t="shared" ca="1" si="126"/>
        <v>4.506459222705008E-6</v>
      </c>
      <c r="I2815" s="37">
        <f ca="1">IFERROR(VLOOKUP($E2815&amp;"-1",'PTE - Segment Emissions Calcs'!$I$8:$X$8919,18,FALSE),0)</f>
        <v>1.9738291395447935E-5</v>
      </c>
      <c r="J2815" s="37">
        <f ca="1">IFERROR(VLOOKUP($E2815&amp;"-2",'PTE - Segment Emissions Calcs'!$I$8:$X$8919,18,FALSE),0)</f>
        <v>0</v>
      </c>
      <c r="K2815" s="37">
        <f t="shared" ca="1" si="127"/>
        <v>1.9738291395447935E-5</v>
      </c>
      <c r="L2815" s="37">
        <f ca="1">IFERROR(VLOOKUP($E2815&amp;"-1",'PTE - Segment Emissions Calcs'!$I$8:$Z$8919,20,FALSE),0)</f>
        <v>1.9738291395447935E-5</v>
      </c>
      <c r="M2815" s="37">
        <f ca="1">IFERROR(VLOOKUP($E2815&amp;"-2",'PTE - Segment Emissions Calcs'!$I$8:$Z$8919,20,FALSE),0)</f>
        <v>0</v>
      </c>
      <c r="N2815" s="37">
        <f t="shared" ca="1" si="128"/>
        <v>1.9738291395447935E-5</v>
      </c>
      <c r="O2815" s="38">
        <f t="array" aca="1" ref="O2815" ca="1">IF($H2815="TOTAL HAP",H2815,MAX(IF('PTE - Segment Emissions Calcs'!$B$8:$B$8919=$B2815,'PTE - Segment Emissions Calcs'!$V$8:$V$8919,)))</f>
        <v>4.506459222705008E-6</v>
      </c>
      <c r="P2815" s="38">
        <f t="array" aca="1" ref="P2815" ca="1">IF($H2815="TOTAL HAP",K2815,MAX(IF('PTE - Segment Emissions Calcs'!$B$8:$B$8919=$B2815,'PTE - Segment Emissions Calcs'!$X$8:$X$8919,)))</f>
        <v>1.9738291395447935E-5</v>
      </c>
      <c r="Q2815" s="38">
        <f t="array" aca="1" ref="Q2815" ca="1">IF($H2815="TOTAL HAP",N2815,MAX(IF('PTE - Segment Emissions Calcs'!$B$8:$B$8919=$B2815,'PTE - Segment Emissions Calcs'!$Z$8:$Z$8919,)))</f>
        <v>1.9738291395447935E-5</v>
      </c>
      <c r="R2815" s="39"/>
    </row>
    <row r="2816" spans="1:18" x14ac:dyDescent="0.25">
      <c r="A2816" s="67"/>
      <c r="B2816" s="67"/>
      <c r="C2816" s="34" t="s">
        <v>35</v>
      </c>
      <c r="D2816" s="35"/>
      <c r="E2816" s="35"/>
      <c r="F2816" s="35">
        <f ca="1">IFERROR(VLOOKUP($E2816&amp;"-1",'PTE - Segment Emissions Calcs'!$I$8:$V$8919,16,FALSE),0)</f>
        <v>3.1493466952680771E-5</v>
      </c>
      <c r="G2816" s="35">
        <f ca="1">IFERROR(VLOOKUP($E2816&amp;"-2",'PTE - Segment Emissions Calcs'!$I$8:$V$8919,16,FALSE),0)</f>
        <v>0</v>
      </c>
      <c r="H2816" s="36">
        <f t="shared" ca="1" si="126"/>
        <v>3.1493466952680771E-5</v>
      </c>
      <c r="I2816" s="37">
        <f ca="1">IFERROR(VLOOKUP($E2816&amp;"-1",'PTE - Segment Emissions Calcs'!$I$8:$X$8919,18,FALSE),0)</f>
        <v>1.3794138525274178E-4</v>
      </c>
      <c r="J2816" s="37">
        <f ca="1">IFERROR(VLOOKUP($E2816&amp;"-2",'PTE - Segment Emissions Calcs'!$I$8:$X$8919,18,FALSE),0)</f>
        <v>0</v>
      </c>
      <c r="K2816" s="37">
        <f t="shared" ca="1" si="127"/>
        <v>1.3794138525274178E-4</v>
      </c>
      <c r="L2816" s="37">
        <f ca="1">IFERROR(VLOOKUP($E2816&amp;"-1",'PTE - Segment Emissions Calcs'!$I$8:$Z$8919,20,FALSE),0)</f>
        <v>1.3794138525274178E-4</v>
      </c>
      <c r="M2816" s="37">
        <f ca="1">IFERROR(VLOOKUP($E2816&amp;"-2",'PTE - Segment Emissions Calcs'!$I$8:$Z$8919,20,FALSE),0)</f>
        <v>0</v>
      </c>
      <c r="N2816" s="37">
        <f t="shared" ca="1" si="128"/>
        <v>1.3794138525274178E-4</v>
      </c>
      <c r="O2816" s="38">
        <f t="array" aca="1" ref="O2816" ca="1">IF($H2816="TOTAL HAP",H2816,MAX(IF('PTE - Segment Emissions Calcs'!$B$8:$B$8919=$B2816,'PTE - Segment Emissions Calcs'!$V$8:$V$8919,)))</f>
        <v>3.1493466952680771E-5</v>
      </c>
      <c r="P2816" s="38">
        <f t="array" aca="1" ref="P2816" ca="1">IF($H2816="TOTAL HAP",K2816,MAX(IF('PTE - Segment Emissions Calcs'!$B$8:$B$8919=$B2816,'PTE - Segment Emissions Calcs'!$X$8:$X$8919,)))</f>
        <v>1.3794138525274178E-4</v>
      </c>
      <c r="Q2816" s="38">
        <f t="array" aca="1" ref="Q2816" ca="1">IF($H2816="TOTAL HAP",N2816,MAX(IF('PTE - Segment Emissions Calcs'!$B$8:$B$8919=$B2816,'PTE - Segment Emissions Calcs'!$Z$8:$Z$8919,)))</f>
        <v>1.3794138525274178E-4</v>
      </c>
      <c r="R2816" s="39"/>
    </row>
    <row r="2817" spans="1:18" x14ac:dyDescent="0.25">
      <c r="A2817" s="67"/>
      <c r="B2817" s="67"/>
      <c r="C2817" s="34" t="s">
        <v>37</v>
      </c>
      <c r="D2817" s="35"/>
      <c r="E2817" s="35"/>
      <c r="F2817" s="35">
        <f ca="1">IFERROR(VLOOKUP($E2817&amp;"-1",'PTE - Segment Emissions Calcs'!$I$8:$V$8919,16,FALSE),0)</f>
        <v>9.6077401404569985E-3</v>
      </c>
      <c r="G2817" s="35">
        <f ca="1">IFERROR(VLOOKUP($E2817&amp;"-2",'PTE - Segment Emissions Calcs'!$I$8:$V$8919,16,FALSE),0)</f>
        <v>0</v>
      </c>
      <c r="H2817" s="36">
        <f t="shared" ca="1" si="126"/>
        <v>9.6077401404569985E-3</v>
      </c>
      <c r="I2817" s="37">
        <f ca="1">IFERROR(VLOOKUP($E2817&amp;"-1",'PTE - Segment Emissions Calcs'!$I$8:$X$8919,18,FALSE),0)</f>
        <v>4.2081901815201654E-2</v>
      </c>
      <c r="J2817" s="37">
        <f ca="1">IFERROR(VLOOKUP($E2817&amp;"-2",'PTE - Segment Emissions Calcs'!$I$8:$X$8919,18,FALSE),0)</f>
        <v>0</v>
      </c>
      <c r="K2817" s="37">
        <f t="shared" ca="1" si="127"/>
        <v>4.2081901815201654E-2</v>
      </c>
      <c r="L2817" s="37">
        <f ca="1">IFERROR(VLOOKUP($E2817&amp;"-1",'PTE - Segment Emissions Calcs'!$I$8:$Z$8919,20,FALSE),0)</f>
        <v>4.2081901815201654E-2</v>
      </c>
      <c r="M2817" s="37">
        <f ca="1">IFERROR(VLOOKUP($E2817&amp;"-2",'PTE - Segment Emissions Calcs'!$I$8:$Z$8919,20,FALSE),0)</f>
        <v>0</v>
      </c>
      <c r="N2817" s="37">
        <f t="shared" ca="1" si="128"/>
        <v>4.2081901815201654E-2</v>
      </c>
      <c r="O2817" s="38">
        <f t="array" aca="1" ref="O2817" ca="1">IF($H2817="TOTAL HAP",H2817,MAX(IF('PTE - Segment Emissions Calcs'!$B$8:$B$8919=$B2817,'PTE - Segment Emissions Calcs'!$V$8:$V$8919,)))</f>
        <v>9.6077401404569985E-3</v>
      </c>
      <c r="P2817" s="38">
        <f t="array" aca="1" ref="P2817" ca="1">IF($H2817="TOTAL HAP",K2817,MAX(IF('PTE - Segment Emissions Calcs'!$B$8:$B$8919=$B2817,'PTE - Segment Emissions Calcs'!$X$8:$X$8919,)))</f>
        <v>4.2081901815201654E-2</v>
      </c>
      <c r="Q2817" s="38">
        <f t="array" aca="1" ref="Q2817" ca="1">IF($H2817="TOTAL HAP",N2817,MAX(IF('PTE - Segment Emissions Calcs'!$B$8:$B$8919=$B2817,'PTE - Segment Emissions Calcs'!$Z$8:$Z$8919,)))</f>
        <v>4.2081901815201654E-2</v>
      </c>
      <c r="R2817" s="39"/>
    </row>
    <row r="2818" spans="1:18" x14ac:dyDescent="0.25">
      <c r="A2818" s="67"/>
      <c r="B2818" s="67"/>
      <c r="C2818" s="34" t="s">
        <v>36</v>
      </c>
      <c r="D2818" s="35"/>
      <c r="E2818" s="35"/>
      <c r="F2818" s="35">
        <f ca="1">IFERROR(VLOOKUP($E2818&amp;"-1",'PTE - Segment Emissions Calcs'!$I$8:$V$8919,16,FALSE),0)</f>
        <v>6.1718486483762751E-6</v>
      </c>
      <c r="G2818" s="35">
        <f ca="1">IFERROR(VLOOKUP($E2818&amp;"-2",'PTE - Segment Emissions Calcs'!$I$8:$V$8919,16,FALSE),0)</f>
        <v>0</v>
      </c>
      <c r="H2818" s="36">
        <f t="shared" ca="1" si="126"/>
        <v>6.1718486483762751E-6</v>
      </c>
      <c r="I2818" s="37">
        <f ca="1">IFERROR(VLOOKUP($E2818&amp;"-1",'PTE - Segment Emissions Calcs'!$I$8:$X$8919,18,FALSE),0)</f>
        <v>2.7032697079888083E-5</v>
      </c>
      <c r="J2818" s="37">
        <f ca="1">IFERROR(VLOOKUP($E2818&amp;"-2",'PTE - Segment Emissions Calcs'!$I$8:$X$8919,18,FALSE),0)</f>
        <v>0</v>
      </c>
      <c r="K2818" s="37">
        <f t="shared" ca="1" si="127"/>
        <v>2.7032697079888083E-5</v>
      </c>
      <c r="L2818" s="37">
        <f ca="1">IFERROR(VLOOKUP($E2818&amp;"-1",'PTE - Segment Emissions Calcs'!$I$8:$Z$8919,20,FALSE),0)</f>
        <v>2.7032697079888083E-5</v>
      </c>
      <c r="M2818" s="37">
        <f ca="1">IFERROR(VLOOKUP($E2818&amp;"-2",'PTE - Segment Emissions Calcs'!$I$8:$Z$8919,20,FALSE),0)</f>
        <v>0</v>
      </c>
      <c r="N2818" s="37">
        <f t="shared" ca="1" si="128"/>
        <v>2.7032697079888083E-5</v>
      </c>
      <c r="O2818" s="38">
        <f t="array" aca="1" ref="O2818" ca="1">IF($H2818="TOTAL HAP",H2818,MAX(IF('PTE - Segment Emissions Calcs'!$B$8:$B$8919=$B2818,'PTE - Segment Emissions Calcs'!$V$8:$V$8919,)))</f>
        <v>6.1718486483762751E-6</v>
      </c>
      <c r="P2818" s="38">
        <f t="array" aca="1" ref="P2818" ca="1">IF($H2818="TOTAL HAP",K2818,MAX(IF('PTE - Segment Emissions Calcs'!$B$8:$B$8919=$B2818,'PTE - Segment Emissions Calcs'!$X$8:$X$8919,)))</f>
        <v>2.7032697079888083E-5</v>
      </c>
      <c r="Q2818" s="38">
        <f t="array" aca="1" ref="Q2818" ca="1">IF($H2818="TOTAL HAP",N2818,MAX(IF('PTE - Segment Emissions Calcs'!$B$8:$B$8919=$B2818,'PTE - Segment Emissions Calcs'!$Z$8:$Z$8919,)))</f>
        <v>2.7032697079888083E-5</v>
      </c>
      <c r="R2818" s="39"/>
    </row>
    <row r="2819" spans="1:18" x14ac:dyDescent="0.25">
      <c r="A2819" s="67"/>
      <c r="B2819" s="67"/>
      <c r="C2819" s="34" t="s">
        <v>38</v>
      </c>
      <c r="D2819" s="35"/>
      <c r="E2819" s="35"/>
      <c r="F2819" s="35">
        <f ca="1">IFERROR(VLOOKUP($E2819&amp;"-1",'PTE - Segment Emissions Calcs'!$I$8:$V$8919,16,FALSE),0)</f>
        <v>6.1718486483762751E-6</v>
      </c>
      <c r="G2819" s="35">
        <f ca="1">IFERROR(VLOOKUP($E2819&amp;"-2",'PTE - Segment Emissions Calcs'!$I$8:$V$8919,16,FALSE),0)</f>
        <v>0</v>
      </c>
      <c r="H2819" s="36">
        <f t="shared" ca="1" si="126"/>
        <v>6.1718486483762751E-6</v>
      </c>
      <c r="I2819" s="37">
        <f ca="1">IFERROR(VLOOKUP($E2819&amp;"-1",'PTE - Segment Emissions Calcs'!$I$8:$X$8919,18,FALSE),0)</f>
        <v>2.7032697079888083E-5</v>
      </c>
      <c r="J2819" s="37">
        <f ca="1">IFERROR(VLOOKUP($E2819&amp;"-2",'PTE - Segment Emissions Calcs'!$I$8:$X$8919,18,FALSE),0)</f>
        <v>0</v>
      </c>
      <c r="K2819" s="37">
        <f t="shared" ca="1" si="127"/>
        <v>2.7032697079888083E-5</v>
      </c>
      <c r="L2819" s="37">
        <f ca="1">IFERROR(VLOOKUP($E2819&amp;"-1",'PTE - Segment Emissions Calcs'!$I$8:$Z$8919,20,FALSE),0)</f>
        <v>2.7032697079888083E-5</v>
      </c>
      <c r="M2819" s="37">
        <f ca="1">IFERROR(VLOOKUP($E2819&amp;"-2",'PTE - Segment Emissions Calcs'!$I$8:$Z$8919,20,FALSE),0)</f>
        <v>0</v>
      </c>
      <c r="N2819" s="37">
        <f t="shared" ca="1" si="128"/>
        <v>2.7032697079888083E-5</v>
      </c>
      <c r="O2819" s="38">
        <f t="array" aca="1" ref="O2819" ca="1">IF($H2819="TOTAL HAP",H2819,MAX(IF('PTE - Segment Emissions Calcs'!$B$8:$B$8919=$B2819,'PTE - Segment Emissions Calcs'!$V$8:$V$8919,)))</f>
        <v>6.1718486483762751E-6</v>
      </c>
      <c r="P2819" s="38">
        <f t="array" aca="1" ref="P2819" ca="1">IF($H2819="TOTAL HAP",K2819,MAX(IF('PTE - Segment Emissions Calcs'!$B$8:$B$8919=$B2819,'PTE - Segment Emissions Calcs'!$X$8:$X$8919,)))</f>
        <v>2.7032697079888083E-5</v>
      </c>
      <c r="Q2819" s="38">
        <f t="array" aca="1" ref="Q2819" ca="1">IF($H2819="TOTAL HAP",N2819,MAX(IF('PTE - Segment Emissions Calcs'!$B$8:$B$8919=$B2819,'PTE - Segment Emissions Calcs'!$Z$8:$Z$8919,)))</f>
        <v>2.7032697079888083E-5</v>
      </c>
      <c r="R2819" s="39"/>
    </row>
    <row r="2820" spans="1:18" x14ac:dyDescent="0.25">
      <c r="A2820" s="67"/>
      <c r="B2820" s="67"/>
      <c r="C2820" s="34" t="s">
        <v>185</v>
      </c>
      <c r="D2820" s="35"/>
      <c r="E2820" s="35"/>
      <c r="F2820" s="35">
        <f ca="1">IFERROR(VLOOKUP($E2820&amp;"-1",'PTE - Segment Emissions Calcs'!$I$8:$V$8919,16,FALSE),0)</f>
        <v>6.4561449485903353E-6</v>
      </c>
      <c r="G2820" s="35">
        <f ca="1">IFERROR(VLOOKUP($E2820&amp;"-2",'PTE - Segment Emissions Calcs'!$I$8:$V$8919,16,FALSE),0)</f>
        <v>0</v>
      </c>
      <c r="H2820" s="36">
        <f t="shared" ca="1" si="126"/>
        <v>6.4561449485903353E-6</v>
      </c>
      <c r="I2820" s="37">
        <f ca="1">IFERROR(VLOOKUP($E2820&amp;"-1",'PTE - Segment Emissions Calcs'!$I$8:$X$8919,18,FALSE),0)</f>
        <v>2.8277914874825668E-5</v>
      </c>
      <c r="J2820" s="37">
        <f ca="1">IFERROR(VLOOKUP($E2820&amp;"-2",'PTE - Segment Emissions Calcs'!$I$8:$X$8919,18,FALSE),0)</f>
        <v>0</v>
      </c>
      <c r="K2820" s="37">
        <f t="shared" ca="1" si="127"/>
        <v>2.8277914874825668E-5</v>
      </c>
      <c r="L2820" s="37">
        <f ca="1">IFERROR(VLOOKUP($E2820&amp;"-1",'PTE - Segment Emissions Calcs'!$I$8:$Z$8919,20,FALSE),0)</f>
        <v>2.8277914874825668E-5</v>
      </c>
      <c r="M2820" s="37">
        <f ca="1">IFERROR(VLOOKUP($E2820&amp;"-2",'PTE - Segment Emissions Calcs'!$I$8:$Z$8919,20,FALSE),0)</f>
        <v>0</v>
      </c>
      <c r="N2820" s="37">
        <f t="shared" ca="1" si="128"/>
        <v>2.8277914874825668E-5</v>
      </c>
      <c r="O2820" s="38">
        <f t="array" aca="1" ref="O2820" ca="1">IF($H2820="TOTAL HAP",H2820,MAX(IF('PTE - Segment Emissions Calcs'!$B$8:$B$8919=$B2820,'PTE - Segment Emissions Calcs'!$V$8:$V$8919,)))</f>
        <v>6.4561449485903353E-6</v>
      </c>
      <c r="P2820" s="38">
        <f t="array" aca="1" ref="P2820" ca="1">IF($H2820="TOTAL HAP",K2820,MAX(IF('PTE - Segment Emissions Calcs'!$B$8:$B$8919=$B2820,'PTE - Segment Emissions Calcs'!$X$8:$X$8919,)))</f>
        <v>2.8277914874825668E-5</v>
      </c>
      <c r="Q2820" s="38">
        <f t="array" aca="1" ref="Q2820" ca="1">IF($H2820="TOTAL HAP",N2820,MAX(IF('PTE - Segment Emissions Calcs'!$B$8:$B$8919=$B2820,'PTE - Segment Emissions Calcs'!$Z$8:$Z$8919,)))</f>
        <v>2.8277914874825668E-5</v>
      </c>
      <c r="R2820" s="39"/>
    </row>
    <row r="2821" spans="1:18" x14ac:dyDescent="0.25">
      <c r="A2821" s="67"/>
      <c r="B2821" s="67"/>
      <c r="C2821" s="34" t="s">
        <v>40</v>
      </c>
      <c r="D2821" s="35"/>
      <c r="E2821" s="35"/>
      <c r="F2821" s="35">
        <f ca="1">IFERROR(VLOOKUP($E2821&amp;"-1",'PTE - Segment Emissions Calcs'!$I$8:$V$8919,16,FALSE),0)</f>
        <v>6.1718486483762751E-6</v>
      </c>
      <c r="G2821" s="35">
        <f ca="1">IFERROR(VLOOKUP($E2821&amp;"-2",'PTE - Segment Emissions Calcs'!$I$8:$V$8919,16,FALSE),0)</f>
        <v>0</v>
      </c>
      <c r="H2821" s="36">
        <f t="shared" ca="1" si="126"/>
        <v>6.1718486483762751E-6</v>
      </c>
      <c r="I2821" s="37">
        <f ca="1">IFERROR(VLOOKUP($E2821&amp;"-1",'PTE - Segment Emissions Calcs'!$I$8:$X$8919,18,FALSE),0)</f>
        <v>2.7032697079888083E-5</v>
      </c>
      <c r="J2821" s="37">
        <f ca="1">IFERROR(VLOOKUP($E2821&amp;"-2",'PTE - Segment Emissions Calcs'!$I$8:$X$8919,18,FALSE),0)</f>
        <v>0</v>
      </c>
      <c r="K2821" s="37">
        <f t="shared" ca="1" si="127"/>
        <v>2.7032697079888083E-5</v>
      </c>
      <c r="L2821" s="37">
        <f ca="1">IFERROR(VLOOKUP($E2821&amp;"-1",'PTE - Segment Emissions Calcs'!$I$8:$Z$8919,20,FALSE),0)</f>
        <v>2.7032697079888083E-5</v>
      </c>
      <c r="M2821" s="37">
        <f ca="1">IFERROR(VLOOKUP($E2821&amp;"-2",'PTE - Segment Emissions Calcs'!$I$8:$Z$8919,20,FALSE),0)</f>
        <v>0</v>
      </c>
      <c r="N2821" s="37">
        <f t="shared" ca="1" si="128"/>
        <v>2.7032697079888083E-5</v>
      </c>
      <c r="O2821" s="38">
        <f t="array" aca="1" ref="O2821" ca="1">IF($H2821="TOTAL HAP",H2821,MAX(IF('PTE - Segment Emissions Calcs'!$B$8:$B$8919=$B2821,'PTE - Segment Emissions Calcs'!$V$8:$V$8919,)))</f>
        <v>6.1718486483762751E-6</v>
      </c>
      <c r="P2821" s="38">
        <f t="array" aca="1" ref="P2821" ca="1">IF($H2821="TOTAL HAP",K2821,MAX(IF('PTE - Segment Emissions Calcs'!$B$8:$B$8919=$B2821,'PTE - Segment Emissions Calcs'!$X$8:$X$8919,)))</f>
        <v>2.7032697079888083E-5</v>
      </c>
      <c r="Q2821" s="38">
        <f t="array" aca="1" ref="Q2821" ca="1">IF($H2821="TOTAL HAP",N2821,MAX(IF('PTE - Segment Emissions Calcs'!$B$8:$B$8919=$B2821,'PTE - Segment Emissions Calcs'!$Z$8:$Z$8919,)))</f>
        <v>2.7032697079888083E-5</v>
      </c>
      <c r="R2821" s="39"/>
    </row>
    <row r="2822" spans="1:18" x14ac:dyDescent="0.25">
      <c r="A2822" s="67"/>
      <c r="B2822" s="67"/>
      <c r="C2822" s="34" t="s">
        <v>186</v>
      </c>
      <c r="D2822" s="35"/>
      <c r="E2822" s="35"/>
      <c r="F2822" s="70">
        <f ca="1">IFERROR(VLOOKUP($E2822&amp;"-1",'PTE - Segment Emissions Calcs'!$I$8:$V$8919,16,FALSE),0)</f>
        <v>3.1534486396662826E-6</v>
      </c>
      <c r="G2822" s="35">
        <f ca="1">IFERROR(VLOOKUP($E2822&amp;"-2",'PTE - Segment Emissions Calcs'!$I$8:$V$8919,16,FALSE),0)</f>
        <v>0</v>
      </c>
      <c r="H2822" s="36">
        <f t="shared" ca="1" si="126"/>
        <v>3.1534486396662826E-6</v>
      </c>
      <c r="I2822" s="37">
        <f ca="1">IFERROR(VLOOKUP($E2822&amp;"-1",'PTE - Segment Emissions Calcs'!$I$8:$X$8919,18,FALSE),0)</f>
        <v>1.3812105041738317E-5</v>
      </c>
      <c r="J2822" s="37">
        <f ca="1">IFERROR(VLOOKUP($E2822&amp;"-2",'PTE - Segment Emissions Calcs'!$I$8:$X$8919,18,FALSE),0)</f>
        <v>0</v>
      </c>
      <c r="K2822" s="37">
        <f t="shared" ca="1" si="127"/>
        <v>1.3812105041738317E-5</v>
      </c>
      <c r="L2822" s="37">
        <f ca="1">IFERROR(VLOOKUP($E2822&amp;"-1",'PTE - Segment Emissions Calcs'!$I$8:$Z$8919,20,FALSE),0)</f>
        <v>1.3812105041738317E-5</v>
      </c>
      <c r="M2822" s="37">
        <f ca="1">IFERROR(VLOOKUP($E2822&amp;"-2",'PTE - Segment Emissions Calcs'!$I$8:$Z$8919,20,FALSE),0)</f>
        <v>0</v>
      </c>
      <c r="N2822" s="37">
        <f t="shared" ca="1" si="128"/>
        <v>1.3812105041738317E-5</v>
      </c>
      <c r="O2822" s="38">
        <f t="array" aca="1" ref="O2822" ca="1">IF($H2822="TOTAL HAP",H2822,MAX(IF('PTE - Segment Emissions Calcs'!$B$8:$B$8919=$B2822,'PTE - Segment Emissions Calcs'!$V$8:$V$8919,)))</f>
        <v>3.1534486396662826E-6</v>
      </c>
      <c r="P2822" s="38">
        <f t="array" aca="1" ref="P2822" ca="1">IF($H2822="TOTAL HAP",K2822,MAX(IF('PTE - Segment Emissions Calcs'!$B$8:$B$8919=$B2822,'PTE - Segment Emissions Calcs'!$X$8:$X$8919,)))</f>
        <v>1.3812105041738317E-5</v>
      </c>
      <c r="Q2822" s="38">
        <f t="array" aca="1" ref="Q2822" ca="1">IF($H2822="TOTAL HAP",N2822,MAX(IF('PTE - Segment Emissions Calcs'!$B$8:$B$8919=$B2822,'PTE - Segment Emissions Calcs'!$Z$8:$Z$8919,)))</f>
        <v>1.3812105041738317E-5</v>
      </c>
      <c r="R2822" s="39"/>
    </row>
    <row r="2823" spans="1:18" x14ac:dyDescent="0.25">
      <c r="A2823" s="67"/>
      <c r="B2823" s="67"/>
      <c r="C2823" s="34" t="s">
        <v>172</v>
      </c>
      <c r="D2823" s="35"/>
      <c r="E2823" s="35"/>
      <c r="F2823" s="35">
        <f ca="1">IFERROR(VLOOKUP($E2823&amp;"-1",'PTE - Segment Emissions Calcs'!$I$8:$V$8919,16,FALSE),0)</f>
        <v>4.0585584478394596E-5</v>
      </c>
      <c r="G2823" s="35">
        <f ca="1">IFERROR(VLOOKUP($E2823&amp;"-2",'PTE - Segment Emissions Calcs'!$I$8:$V$8919,16,FALSE),0)</f>
        <v>0</v>
      </c>
      <c r="H2823" s="36">
        <f t="shared" ca="1" si="126"/>
        <v>4.0585584478394596E-5</v>
      </c>
      <c r="I2823" s="37">
        <f ca="1">IFERROR(VLOOKUP($E2823&amp;"-1",'PTE - Segment Emissions Calcs'!$I$8:$X$8919,18,FALSE),0)</f>
        <v>1.7776486001536834E-4</v>
      </c>
      <c r="J2823" s="37">
        <f ca="1">IFERROR(VLOOKUP($E2823&amp;"-2",'PTE - Segment Emissions Calcs'!$I$8:$X$8919,18,FALSE),0)</f>
        <v>0</v>
      </c>
      <c r="K2823" s="37">
        <f t="shared" ca="1" si="127"/>
        <v>1.7776486001536834E-4</v>
      </c>
      <c r="L2823" s="37">
        <f ca="1">IFERROR(VLOOKUP($E2823&amp;"-1",'PTE - Segment Emissions Calcs'!$I$8:$Z$8919,20,FALSE),0)</f>
        <v>1.7776486001536834E-4</v>
      </c>
      <c r="M2823" s="37">
        <f ca="1">IFERROR(VLOOKUP($E2823&amp;"-2",'PTE - Segment Emissions Calcs'!$I$8:$Z$8919,20,FALSE),0)</f>
        <v>0</v>
      </c>
      <c r="N2823" s="37">
        <f t="shared" ca="1" si="128"/>
        <v>1.7776486001536834E-4</v>
      </c>
      <c r="O2823" s="38">
        <f t="array" aca="1" ref="O2823" ca="1">IF($H2823="TOTAL HAP",H2823,MAX(IF('PTE - Segment Emissions Calcs'!$B$8:$B$8919=$B2823,'PTE - Segment Emissions Calcs'!$V$8:$V$8919,)))</f>
        <v>4.0585584478394596E-5</v>
      </c>
      <c r="P2823" s="38">
        <f t="array" aca="1" ref="P2823" ca="1">IF($H2823="TOTAL HAP",K2823,MAX(IF('PTE - Segment Emissions Calcs'!$B$8:$B$8919=$B2823,'PTE - Segment Emissions Calcs'!$X$8:$X$8919,)))</f>
        <v>1.7776486001536834E-4</v>
      </c>
      <c r="Q2823" s="38">
        <f t="array" aca="1" ref="Q2823" ca="1">IF($H2823="TOTAL HAP",N2823,MAX(IF('PTE - Segment Emissions Calcs'!$B$8:$B$8919=$B2823,'PTE - Segment Emissions Calcs'!$Z$8:$Z$8919,)))</f>
        <v>1.7776486001536834E-4</v>
      </c>
      <c r="R2823" s="39"/>
    </row>
    <row r="2824" spans="1:18" x14ac:dyDescent="0.25">
      <c r="A2824" s="67"/>
      <c r="B2824" s="67"/>
      <c r="C2824" s="34" t="s">
        <v>101</v>
      </c>
      <c r="D2824" s="35"/>
      <c r="E2824" s="35"/>
      <c r="F2824" s="35">
        <f ca="1">IFERROR(VLOOKUP($E2824&amp;"-1",'PTE - Segment Emissions Calcs'!$I$8:$V$8919,16,FALSE),0)</f>
        <v>0</v>
      </c>
      <c r="G2824" s="35">
        <f ca="1">IFERROR(VLOOKUP($E2824&amp;"-2",'PTE - Segment Emissions Calcs'!$I$8:$V$8919,16,FALSE),0)</f>
        <v>0</v>
      </c>
      <c r="H2824" s="36">
        <f t="shared" ca="1" si="126"/>
        <v>0</v>
      </c>
      <c r="I2824" s="37">
        <f ca="1">IFERROR(VLOOKUP($E2824&amp;"-1",'PTE - Segment Emissions Calcs'!$I$8:$X$8919,18,FALSE),0)</f>
        <v>0</v>
      </c>
      <c r="J2824" s="37">
        <f ca="1">IFERROR(VLOOKUP($E2824&amp;"-2",'PTE - Segment Emissions Calcs'!$I$8:$X$8919,18,FALSE),0)</f>
        <v>0</v>
      </c>
      <c r="K2824" s="37">
        <f t="shared" ca="1" si="127"/>
        <v>0</v>
      </c>
      <c r="L2824" s="37">
        <f ca="1">IFERROR(VLOOKUP($E2824&amp;"-1",'PTE - Segment Emissions Calcs'!$I$8:$Z$8919,20,FALSE),0)</f>
        <v>0</v>
      </c>
      <c r="M2824" s="37">
        <f ca="1">IFERROR(VLOOKUP($E2824&amp;"-2",'PTE - Segment Emissions Calcs'!$I$8:$Z$8919,20,FALSE),0)</f>
        <v>0</v>
      </c>
      <c r="N2824" s="37">
        <f t="shared" ca="1" si="128"/>
        <v>0</v>
      </c>
      <c r="O2824" s="38">
        <f t="array" aca="1" ref="O2824" ca="1">IF($H2824="TOTAL HAP",H2824,MAX(IF('PTE - Segment Emissions Calcs'!$B$8:$B$8919=$B2824,'PTE - Segment Emissions Calcs'!$V$8:$V$8919,)))</f>
        <v>0</v>
      </c>
      <c r="P2824" s="38">
        <f t="array" aca="1" ref="P2824" ca="1">IF($H2824="TOTAL HAP",K2824,MAX(IF('PTE - Segment Emissions Calcs'!$B$8:$B$8919=$B2824,'PTE - Segment Emissions Calcs'!$X$8:$X$8919,)))</f>
        <v>0</v>
      </c>
      <c r="Q2824" s="38">
        <f t="array" aca="1" ref="Q2824" ca="1">IF($H2824="TOTAL HAP",N2824,MAX(IF('PTE - Segment Emissions Calcs'!$B$8:$B$8919=$B2824,'PTE - Segment Emissions Calcs'!$Z$8:$Z$8919,)))</f>
        <v>0</v>
      </c>
      <c r="R2824" s="39"/>
    </row>
    <row r="2825" spans="1:18" x14ac:dyDescent="0.25">
      <c r="A2825" s="67"/>
      <c r="B2825" s="67"/>
      <c r="C2825" s="34" t="s">
        <v>152</v>
      </c>
      <c r="D2825" s="35"/>
      <c r="E2825" s="35"/>
      <c r="F2825" s="35">
        <f ca="1">IFERROR(VLOOKUP($E2825&amp;"-1",'PTE - Segment Emissions Calcs'!$I$8:$V$8919,16,FALSE),0)</f>
        <v>1.1337143248269916E-6</v>
      </c>
      <c r="G2825" s="35">
        <f ca="1">IFERROR(VLOOKUP($E2825&amp;"-2",'PTE - Segment Emissions Calcs'!$I$8:$V$8919,16,FALSE),0)</f>
        <v>0</v>
      </c>
      <c r="H2825" s="36">
        <f t="shared" ca="1" si="126"/>
        <v>1.1337143248269916E-6</v>
      </c>
      <c r="I2825" s="37">
        <f ca="1">IFERROR(VLOOKUP($E2825&amp;"-1",'PTE - Segment Emissions Calcs'!$I$8:$X$8919,18,FALSE),0)</f>
        <v>4.9656687427422228E-6</v>
      </c>
      <c r="J2825" s="37">
        <f ca="1">IFERROR(VLOOKUP($E2825&amp;"-2",'PTE - Segment Emissions Calcs'!$I$8:$X$8919,18,FALSE),0)</f>
        <v>0</v>
      </c>
      <c r="K2825" s="37">
        <f t="shared" ca="1" si="127"/>
        <v>4.9656687427422228E-6</v>
      </c>
      <c r="L2825" s="37">
        <f ca="1">IFERROR(VLOOKUP($E2825&amp;"-1",'PTE - Segment Emissions Calcs'!$I$8:$Z$8919,20,FALSE),0)</f>
        <v>4.9656687427422228E-6</v>
      </c>
      <c r="M2825" s="37">
        <f ca="1">IFERROR(VLOOKUP($E2825&amp;"-2",'PTE - Segment Emissions Calcs'!$I$8:$Z$8919,20,FALSE),0)</f>
        <v>0</v>
      </c>
      <c r="N2825" s="37">
        <f t="shared" ca="1" si="128"/>
        <v>4.9656687427422228E-6</v>
      </c>
      <c r="O2825" s="38">
        <f t="array" aca="1" ref="O2825" ca="1">IF($H2825="TOTAL HAP",H2825,MAX(IF('PTE - Segment Emissions Calcs'!$B$8:$B$8919=$B2825,'PTE - Segment Emissions Calcs'!$V$8:$V$8919,)))</f>
        <v>1.1337143248269916E-6</v>
      </c>
      <c r="P2825" s="38">
        <f t="array" aca="1" ref="P2825" ca="1">IF($H2825="TOTAL HAP",K2825,MAX(IF('PTE - Segment Emissions Calcs'!$B$8:$B$8919=$B2825,'PTE - Segment Emissions Calcs'!$X$8:$X$8919,)))</f>
        <v>4.9656687427422228E-6</v>
      </c>
      <c r="Q2825" s="38">
        <f t="array" aca="1" ref="Q2825" ca="1">IF($H2825="TOTAL HAP",N2825,MAX(IF('PTE - Segment Emissions Calcs'!$B$8:$B$8919=$B2825,'PTE - Segment Emissions Calcs'!$Z$8:$Z$8919,)))</f>
        <v>4.9656687427422228E-6</v>
      </c>
      <c r="R2825" s="39"/>
    </row>
    <row r="2826" spans="1:18" x14ac:dyDescent="0.25">
      <c r="A2826" s="67"/>
      <c r="B2826" s="67"/>
      <c r="C2826" s="34" t="s">
        <v>42</v>
      </c>
      <c r="D2826" s="35"/>
      <c r="E2826" s="35"/>
      <c r="F2826" s="35">
        <f ca="1">IFERROR(VLOOKUP($E2826&amp;"-1",'PTE - Segment Emissions Calcs'!$I$8:$V$8919,16,FALSE),0)</f>
        <v>8.7879425718776919E-6</v>
      </c>
      <c r="G2826" s="35">
        <f ca="1">IFERROR(VLOOKUP($E2826&amp;"-2",'PTE - Segment Emissions Calcs'!$I$8:$V$8919,16,FALSE),0)</f>
        <v>0</v>
      </c>
      <c r="H2826" s="36">
        <f t="shared" ca="1" si="126"/>
        <v>8.7879425718776919E-6</v>
      </c>
      <c r="I2826" s="37">
        <f ca="1">IFERROR(VLOOKUP($E2826&amp;"-1",'PTE - Segment Emissions Calcs'!$I$8:$X$8919,18,FALSE),0)</f>
        <v>3.8491188464824294E-5</v>
      </c>
      <c r="J2826" s="37">
        <f ca="1">IFERROR(VLOOKUP($E2826&amp;"-2",'PTE - Segment Emissions Calcs'!$I$8:$X$8919,18,FALSE),0)</f>
        <v>0</v>
      </c>
      <c r="K2826" s="37">
        <f t="shared" ca="1" si="127"/>
        <v>3.8491188464824294E-5</v>
      </c>
      <c r="L2826" s="37">
        <f ca="1">IFERROR(VLOOKUP($E2826&amp;"-1",'PTE - Segment Emissions Calcs'!$I$8:$Z$8919,20,FALSE),0)</f>
        <v>3.8491188464824294E-5</v>
      </c>
      <c r="M2826" s="37">
        <f ca="1">IFERROR(VLOOKUP($E2826&amp;"-2",'PTE - Segment Emissions Calcs'!$I$8:$Z$8919,20,FALSE),0)</f>
        <v>0</v>
      </c>
      <c r="N2826" s="37">
        <f t="shared" ca="1" si="128"/>
        <v>3.8491188464824294E-5</v>
      </c>
      <c r="O2826" s="38">
        <f t="array" aca="1" ref="O2826" ca="1">IF($H2826="TOTAL HAP",H2826,MAX(IF('PTE - Segment Emissions Calcs'!$B$8:$B$8919=$B2826,'PTE - Segment Emissions Calcs'!$V$8:$V$8919,)))</f>
        <v>8.7879425718776919E-6</v>
      </c>
      <c r="P2826" s="38">
        <f t="array" aca="1" ref="P2826" ca="1">IF($H2826="TOTAL HAP",K2826,MAX(IF('PTE - Segment Emissions Calcs'!$B$8:$B$8919=$B2826,'PTE - Segment Emissions Calcs'!$X$8:$X$8919,)))</f>
        <v>3.8491188464824294E-5</v>
      </c>
      <c r="Q2826" s="38">
        <f t="array" aca="1" ref="Q2826" ca="1">IF($H2826="TOTAL HAP",N2826,MAX(IF('PTE - Segment Emissions Calcs'!$B$8:$B$8919=$B2826,'PTE - Segment Emissions Calcs'!$Z$8:$Z$8919,)))</f>
        <v>3.8491188464824294E-5</v>
      </c>
      <c r="R2826" s="39"/>
    </row>
    <row r="2827" spans="1:18" x14ac:dyDescent="0.25">
      <c r="A2827" s="67"/>
      <c r="B2827" s="67"/>
      <c r="C2827" s="34" t="s">
        <v>130</v>
      </c>
      <c r="D2827" s="35"/>
      <c r="E2827" s="35"/>
      <c r="F2827" s="35">
        <f ca="1">IFERROR(VLOOKUP($E2827&amp;"-1",'PTE - Segment Emissions Calcs'!$I$8:$V$8919,16,FALSE),0)</f>
        <v>1.6571539834564089E-3</v>
      </c>
      <c r="G2827" s="35">
        <f ca="1">IFERROR(VLOOKUP($E2827&amp;"-2",'PTE - Segment Emissions Calcs'!$I$8:$V$8919,16,FALSE),0)</f>
        <v>0</v>
      </c>
      <c r="H2827" s="36">
        <f t="shared" ca="1" si="126"/>
        <v>1.6571539834564089E-3</v>
      </c>
      <c r="I2827" s="37">
        <f ca="1">IFERROR(VLOOKUP($E2827&amp;"-1",'PTE - Segment Emissions Calcs'!$I$8:$X$8919,18,FALSE),0)</f>
        <v>7.2583344475390709E-3</v>
      </c>
      <c r="J2827" s="37">
        <f ca="1">IFERROR(VLOOKUP($E2827&amp;"-2",'PTE - Segment Emissions Calcs'!$I$8:$X$8919,18,FALSE),0)</f>
        <v>0</v>
      </c>
      <c r="K2827" s="37">
        <f t="shared" ca="1" si="127"/>
        <v>7.2583344475390709E-3</v>
      </c>
      <c r="L2827" s="37">
        <f ca="1">IFERROR(VLOOKUP($E2827&amp;"-1",'PTE - Segment Emissions Calcs'!$I$8:$Z$8919,20,FALSE),0)</f>
        <v>7.2583344475390709E-3</v>
      </c>
      <c r="M2827" s="37">
        <f ca="1">IFERROR(VLOOKUP($E2827&amp;"-2",'PTE - Segment Emissions Calcs'!$I$8:$Z$8919,20,FALSE),0)</f>
        <v>0</v>
      </c>
      <c r="N2827" s="37">
        <f t="shared" ca="1" si="128"/>
        <v>7.2583344475390709E-3</v>
      </c>
      <c r="O2827" s="38">
        <f t="array" aca="1" ref="O2827" ca="1">IF($H2827="TOTAL HAP",H2827,MAX(IF('PTE - Segment Emissions Calcs'!$B$8:$B$8919=$B2827,'PTE - Segment Emissions Calcs'!$V$8:$V$8919,)))</f>
        <v>1.6571539834564089E-3</v>
      </c>
      <c r="P2827" s="38">
        <f t="array" aca="1" ref="P2827" ca="1">IF($H2827="TOTAL HAP",K2827,MAX(IF('PTE - Segment Emissions Calcs'!$B$8:$B$8919=$B2827,'PTE - Segment Emissions Calcs'!$X$8:$X$8919,)))</f>
        <v>7.2583344475390709E-3</v>
      </c>
      <c r="Q2827" s="38">
        <f t="array" aca="1" ref="Q2827" ca="1">IF($H2827="TOTAL HAP",N2827,MAX(IF('PTE - Segment Emissions Calcs'!$B$8:$B$8919=$B2827,'PTE - Segment Emissions Calcs'!$Z$8:$Z$8919,)))</f>
        <v>7.2583344475390709E-3</v>
      </c>
      <c r="R2827" s="39"/>
    </row>
    <row r="2828" spans="1:18" x14ac:dyDescent="0.25">
      <c r="A2828" s="67"/>
      <c r="B2828" s="67"/>
      <c r="C2828" s="34" t="s">
        <v>173</v>
      </c>
      <c r="D2828" s="35"/>
      <c r="E2828" s="35"/>
      <c r="F2828" s="35">
        <f ca="1">IFERROR(VLOOKUP($E2828&amp;"-1",'PTE - Segment Emissions Calcs'!$I$8:$V$8919,16,FALSE),0)</f>
        <v>2.5889504423693574E-2</v>
      </c>
      <c r="G2828" s="35">
        <f ca="1">IFERROR(VLOOKUP($E2828&amp;"-2",'PTE - Segment Emissions Calcs'!$I$8:$V$8919,16,FALSE),0)</f>
        <v>0</v>
      </c>
      <c r="H2828" s="36">
        <f t="shared" ca="1" si="126"/>
        <v>2.5889504423693574E-2</v>
      </c>
      <c r="I2828" s="37">
        <f ca="1">IFERROR(VLOOKUP($E2828&amp;"-1",'PTE - Segment Emissions Calcs'!$I$8:$X$8919,18,FALSE),0)</f>
        <v>0.11339602937577786</v>
      </c>
      <c r="J2828" s="37">
        <f ca="1">IFERROR(VLOOKUP($E2828&amp;"-2",'PTE - Segment Emissions Calcs'!$I$8:$X$8919,18,FALSE),0)</f>
        <v>0</v>
      </c>
      <c r="K2828" s="37">
        <f t="shared" ca="1" si="127"/>
        <v>0.11339602937577786</v>
      </c>
      <c r="L2828" s="37">
        <f ca="1">IFERROR(VLOOKUP($E2828&amp;"-1",'PTE - Segment Emissions Calcs'!$I$8:$Z$8919,20,FALSE),0)</f>
        <v>0.11339602937577786</v>
      </c>
      <c r="M2828" s="37">
        <f ca="1">IFERROR(VLOOKUP($E2828&amp;"-2",'PTE - Segment Emissions Calcs'!$I$8:$Z$8919,20,FALSE),0)</f>
        <v>0</v>
      </c>
      <c r="N2828" s="37">
        <f t="shared" ca="1" si="128"/>
        <v>0.11339602937577786</v>
      </c>
      <c r="O2828" s="38">
        <f t="array" aca="1" ref="O2828" ca="1">IF($H2828="TOTAL HAP",H2828,MAX(IF('PTE - Segment Emissions Calcs'!$B$8:$B$8919=$B2828,'PTE - Segment Emissions Calcs'!$V$8:$V$8919,)))</f>
        <v>2.5889504423693574E-2</v>
      </c>
      <c r="P2828" s="38">
        <f t="array" aca="1" ref="P2828" ca="1">IF($H2828="TOTAL HAP",K2828,MAX(IF('PTE - Segment Emissions Calcs'!$B$8:$B$8919=$B2828,'PTE - Segment Emissions Calcs'!$X$8:$X$8919,)))</f>
        <v>0.11339602937577786</v>
      </c>
      <c r="Q2828" s="38">
        <f t="array" aca="1" ref="Q2828" ca="1">IF($H2828="TOTAL HAP",N2828,MAX(IF('PTE - Segment Emissions Calcs'!$B$8:$B$8919=$B2828,'PTE - Segment Emissions Calcs'!$Z$8:$Z$8919,)))</f>
        <v>0.11339602937577786</v>
      </c>
      <c r="R2828" s="39"/>
    </row>
    <row r="2829" spans="1:18" x14ac:dyDescent="0.25">
      <c r="A2829" s="67"/>
      <c r="B2829" s="67"/>
      <c r="C2829" s="34" t="s">
        <v>43</v>
      </c>
      <c r="D2829" s="35"/>
      <c r="E2829" s="35"/>
      <c r="F2829" s="35">
        <f ca="1">IFERROR(VLOOKUP($E2829&amp;"-1",'PTE - Segment Emissions Calcs'!$I$8:$V$8919,16,FALSE),0)</f>
        <v>0</v>
      </c>
      <c r="G2829" s="35">
        <f ca="1">IFERROR(VLOOKUP($E2829&amp;"-2",'PTE - Segment Emissions Calcs'!$I$8:$V$8919,16,FALSE),0)</f>
        <v>0</v>
      </c>
      <c r="H2829" s="36">
        <f t="shared" ca="1" si="126"/>
        <v>0</v>
      </c>
      <c r="I2829" s="37">
        <f ca="1">IFERROR(VLOOKUP($E2829&amp;"-1",'PTE - Segment Emissions Calcs'!$I$8:$X$8919,18,FALSE),0)</f>
        <v>0</v>
      </c>
      <c r="J2829" s="37">
        <f ca="1">IFERROR(VLOOKUP($E2829&amp;"-2",'PTE - Segment Emissions Calcs'!$I$8:$X$8919,18,FALSE),0)</f>
        <v>0</v>
      </c>
      <c r="K2829" s="37">
        <f t="shared" ca="1" si="127"/>
        <v>0</v>
      </c>
      <c r="L2829" s="37">
        <f ca="1">IFERROR(VLOOKUP($E2829&amp;"-1",'PTE - Segment Emissions Calcs'!$I$8:$Z$8919,20,FALSE),0)</f>
        <v>0</v>
      </c>
      <c r="M2829" s="37">
        <f ca="1">IFERROR(VLOOKUP($E2829&amp;"-2",'PTE - Segment Emissions Calcs'!$I$8:$Z$8919,20,FALSE),0)</f>
        <v>0</v>
      </c>
      <c r="N2829" s="37">
        <f t="shared" ca="1" si="128"/>
        <v>0</v>
      </c>
      <c r="O2829" s="38">
        <f t="array" aca="1" ref="O2829" ca="1">IF($H2829="TOTAL HAP",H2829,MAX(IF('PTE - Segment Emissions Calcs'!$B$8:$B$8919=$B2829,'PTE - Segment Emissions Calcs'!$V$8:$V$8919,)))</f>
        <v>0</v>
      </c>
      <c r="P2829" s="38">
        <f t="array" aca="1" ref="P2829" ca="1">IF($H2829="TOTAL HAP",K2829,MAX(IF('PTE - Segment Emissions Calcs'!$B$8:$B$8919=$B2829,'PTE - Segment Emissions Calcs'!$X$8:$X$8919,)))</f>
        <v>0</v>
      </c>
      <c r="Q2829" s="38">
        <f t="array" aca="1" ref="Q2829" ca="1">IF($H2829="TOTAL HAP",N2829,MAX(IF('PTE - Segment Emissions Calcs'!$B$8:$B$8919=$B2829,'PTE - Segment Emissions Calcs'!$Z$8:$Z$8919,)))</f>
        <v>0</v>
      </c>
      <c r="R2829" s="39"/>
    </row>
    <row r="2830" spans="1:18" x14ac:dyDescent="0.25">
      <c r="A2830" s="67"/>
      <c r="B2830" s="67"/>
      <c r="C2830" s="34" t="s">
        <v>190</v>
      </c>
      <c r="D2830" s="35"/>
      <c r="E2830" s="35"/>
      <c r="F2830" s="35">
        <f ca="1">IFERROR(VLOOKUP($E2830&amp;"-1",'PTE - Segment Emissions Calcs'!$I$8:$V$8919,16,FALSE),0)</f>
        <v>3.5557547248748592E-6</v>
      </c>
      <c r="G2830" s="35">
        <f ca="1">IFERROR(VLOOKUP($E2830&amp;"-2",'PTE - Segment Emissions Calcs'!$I$8:$V$8919,16,FALSE),0)</f>
        <v>0</v>
      </c>
      <c r="H2830" s="36">
        <f t="shared" ca="1" si="126"/>
        <v>3.5557547248748592E-6</v>
      </c>
      <c r="I2830" s="37">
        <f ca="1">IFERROR(VLOOKUP($E2830&amp;"-1",'PTE - Segment Emissions Calcs'!$I$8:$X$8919,18,FALSE),0)</f>
        <v>1.5574205694951883E-5</v>
      </c>
      <c r="J2830" s="37">
        <f ca="1">IFERROR(VLOOKUP($E2830&amp;"-2",'PTE - Segment Emissions Calcs'!$I$8:$X$8919,18,FALSE),0)</f>
        <v>0</v>
      </c>
      <c r="K2830" s="37">
        <f t="shared" ca="1" si="127"/>
        <v>1.5574205694951883E-5</v>
      </c>
      <c r="L2830" s="37">
        <f ca="1">IFERROR(VLOOKUP($E2830&amp;"-1",'PTE - Segment Emissions Calcs'!$I$8:$Z$8919,20,FALSE),0)</f>
        <v>1.5574205694951883E-5</v>
      </c>
      <c r="M2830" s="37">
        <f ca="1">IFERROR(VLOOKUP($E2830&amp;"-2",'PTE - Segment Emissions Calcs'!$I$8:$Z$8919,20,FALSE),0)</f>
        <v>0</v>
      </c>
      <c r="N2830" s="37">
        <f t="shared" ca="1" si="128"/>
        <v>1.5574205694951883E-5</v>
      </c>
      <c r="O2830" s="38">
        <f t="array" aca="1" ref="O2830" ca="1">IF($H2830="TOTAL HAP",H2830,MAX(IF('PTE - Segment Emissions Calcs'!$B$8:$B$8919=$B2830,'PTE - Segment Emissions Calcs'!$V$8:$V$8919,)))</f>
        <v>3.5557547248748592E-6</v>
      </c>
      <c r="P2830" s="38">
        <f t="array" aca="1" ref="P2830" ca="1">IF($H2830="TOTAL HAP",K2830,MAX(IF('PTE - Segment Emissions Calcs'!$B$8:$B$8919=$B2830,'PTE - Segment Emissions Calcs'!$X$8:$X$8919,)))</f>
        <v>1.5574205694951883E-5</v>
      </c>
      <c r="Q2830" s="38">
        <f t="array" aca="1" ref="Q2830" ca="1">IF($H2830="TOTAL HAP",N2830,MAX(IF('PTE - Segment Emissions Calcs'!$B$8:$B$8919=$B2830,'PTE - Segment Emissions Calcs'!$Z$8:$Z$8919,)))</f>
        <v>1.5574205694951883E-5</v>
      </c>
      <c r="R2830" s="39"/>
    </row>
    <row r="2831" spans="1:18" x14ac:dyDescent="0.25">
      <c r="A2831" s="67"/>
      <c r="B2831" s="67"/>
      <c r="C2831" s="34" t="s">
        <v>189</v>
      </c>
      <c r="D2831" s="35"/>
      <c r="E2831" s="35"/>
      <c r="F2831" s="35">
        <f ca="1">IFERROR(VLOOKUP($E2831&amp;"-1",'PTE - Segment Emissions Calcs'!$I$8:$V$8919,16,FALSE),0)</f>
        <v>3.5557547248748592E-6</v>
      </c>
      <c r="G2831" s="35">
        <f ca="1">IFERROR(VLOOKUP($E2831&amp;"-2",'PTE - Segment Emissions Calcs'!$I$8:$V$8919,16,FALSE),0)</f>
        <v>0</v>
      </c>
      <c r="H2831" s="36">
        <f t="shared" ca="1" si="126"/>
        <v>3.5557547248748592E-6</v>
      </c>
      <c r="I2831" s="37">
        <f ca="1">IFERROR(VLOOKUP($E2831&amp;"-1",'PTE - Segment Emissions Calcs'!$I$8:$X$8919,18,FALSE),0)</f>
        <v>1.5574205694951883E-5</v>
      </c>
      <c r="J2831" s="37">
        <f ca="1">IFERROR(VLOOKUP($E2831&amp;"-2",'PTE - Segment Emissions Calcs'!$I$8:$X$8919,18,FALSE),0)</f>
        <v>0</v>
      </c>
      <c r="K2831" s="37">
        <f t="shared" ca="1" si="127"/>
        <v>1.5574205694951883E-5</v>
      </c>
      <c r="L2831" s="37">
        <f ca="1">IFERROR(VLOOKUP($E2831&amp;"-1",'PTE - Segment Emissions Calcs'!$I$8:$Z$8919,20,FALSE),0)</f>
        <v>1.5574205694951883E-5</v>
      </c>
      <c r="M2831" s="37">
        <f ca="1">IFERROR(VLOOKUP($E2831&amp;"-2",'PTE - Segment Emissions Calcs'!$I$8:$Z$8919,20,FALSE),0)</f>
        <v>0</v>
      </c>
      <c r="N2831" s="37">
        <f t="shared" ca="1" si="128"/>
        <v>1.5574205694951883E-5</v>
      </c>
      <c r="O2831" s="38">
        <f t="array" aca="1" ref="O2831" ca="1">IF($H2831="TOTAL HAP",H2831,MAX(IF('PTE - Segment Emissions Calcs'!$B$8:$B$8919=$B2831,'PTE - Segment Emissions Calcs'!$V$8:$V$8919,)))</f>
        <v>3.5557547248748592E-6</v>
      </c>
      <c r="P2831" s="38">
        <f t="array" aca="1" ref="P2831" ca="1">IF($H2831="TOTAL HAP",K2831,MAX(IF('PTE - Segment Emissions Calcs'!$B$8:$B$8919=$B2831,'PTE - Segment Emissions Calcs'!$X$8:$X$8919,)))</f>
        <v>1.5574205694951883E-5</v>
      </c>
      <c r="Q2831" s="38">
        <f t="array" aca="1" ref="Q2831" ca="1">IF($H2831="TOTAL HAP",N2831,MAX(IF('PTE - Segment Emissions Calcs'!$B$8:$B$8919=$B2831,'PTE - Segment Emissions Calcs'!$Z$8:$Z$8919,)))</f>
        <v>1.5574205694951883E-5</v>
      </c>
      <c r="R2831" s="39"/>
    </row>
    <row r="2832" spans="1:18" x14ac:dyDescent="0.25">
      <c r="A2832" s="67"/>
      <c r="B2832" s="67"/>
      <c r="C2832" s="34" t="s">
        <v>191</v>
      </c>
      <c r="D2832" s="35"/>
      <c r="E2832" s="35"/>
      <c r="F2832" s="35">
        <f ca="1">IFERROR(VLOOKUP($E2832&amp;"-1",'PTE - Segment Emissions Calcs'!$I$8:$V$8919,16,FALSE),0)</f>
        <v>3.5557547248748592E-6</v>
      </c>
      <c r="G2832" s="35">
        <f ca="1">IFERROR(VLOOKUP($E2832&amp;"-2",'PTE - Segment Emissions Calcs'!$I$8:$V$8919,16,FALSE),0)</f>
        <v>0</v>
      </c>
      <c r="H2832" s="36">
        <f t="shared" ca="1" si="126"/>
        <v>3.5557547248748592E-6</v>
      </c>
      <c r="I2832" s="37">
        <f ca="1">IFERROR(VLOOKUP($E2832&amp;"-1",'PTE - Segment Emissions Calcs'!$I$8:$X$8919,18,FALSE),0)</f>
        <v>1.5574205694951883E-5</v>
      </c>
      <c r="J2832" s="37">
        <f ca="1">IFERROR(VLOOKUP($E2832&amp;"-2",'PTE - Segment Emissions Calcs'!$I$8:$X$8919,18,FALSE),0)</f>
        <v>0</v>
      </c>
      <c r="K2832" s="37">
        <f t="shared" ca="1" si="127"/>
        <v>1.5574205694951883E-5</v>
      </c>
      <c r="L2832" s="37">
        <f ca="1">IFERROR(VLOOKUP($E2832&amp;"-1",'PTE - Segment Emissions Calcs'!$I$8:$Z$8919,20,FALSE),0)</f>
        <v>1.5574205694951883E-5</v>
      </c>
      <c r="M2832" s="37">
        <f ca="1">IFERROR(VLOOKUP($E2832&amp;"-2",'PTE - Segment Emissions Calcs'!$I$8:$Z$8919,20,FALSE),0)</f>
        <v>0</v>
      </c>
      <c r="N2832" s="37">
        <f t="shared" ca="1" si="128"/>
        <v>1.5574205694951883E-5</v>
      </c>
      <c r="O2832" s="38">
        <f t="array" aca="1" ref="O2832" ca="1">IF($H2832="TOTAL HAP",H2832,MAX(IF('PTE - Segment Emissions Calcs'!$B$8:$B$8919=$B2832,'PTE - Segment Emissions Calcs'!$V$8:$V$8919,)))</f>
        <v>3.5557547248748592E-6</v>
      </c>
      <c r="P2832" s="38">
        <f t="array" aca="1" ref="P2832" ca="1">IF($H2832="TOTAL HAP",K2832,MAX(IF('PTE - Segment Emissions Calcs'!$B$8:$B$8919=$B2832,'PTE - Segment Emissions Calcs'!$X$8:$X$8919,)))</f>
        <v>1.5574205694951883E-5</v>
      </c>
      <c r="Q2832" s="38">
        <f t="array" aca="1" ref="Q2832" ca="1">IF($H2832="TOTAL HAP",N2832,MAX(IF('PTE - Segment Emissions Calcs'!$B$8:$B$8919=$B2832,'PTE - Segment Emissions Calcs'!$Z$8:$Z$8919,)))</f>
        <v>1.5574205694951883E-5</v>
      </c>
      <c r="R2832" s="39"/>
    </row>
    <row r="2833" spans="1:18" x14ac:dyDescent="0.25">
      <c r="A2833" s="67"/>
      <c r="B2833" s="67"/>
      <c r="C2833" s="34" t="s">
        <v>221</v>
      </c>
      <c r="D2833" s="35"/>
      <c r="E2833" s="35"/>
      <c r="F2833" s="35">
        <f ca="1">IFERROR(VLOOKUP($E2833&amp;"-1",'PTE - Segment Emissions Calcs'!$I$8:$V$8919,16,FALSE),0)</f>
        <v>3.5557547248748592E-6</v>
      </c>
      <c r="G2833" s="35">
        <f ca="1">IFERROR(VLOOKUP($E2833&amp;"-2",'PTE - Segment Emissions Calcs'!$I$8:$V$8919,16,FALSE),0)</f>
        <v>0</v>
      </c>
      <c r="H2833" s="36">
        <f t="shared" ca="1" si="126"/>
        <v>3.5557547248748592E-6</v>
      </c>
      <c r="I2833" s="37">
        <f ca="1">IFERROR(VLOOKUP($E2833&amp;"-1",'PTE - Segment Emissions Calcs'!$I$8:$X$8919,18,FALSE),0)</f>
        <v>1.5574205694951883E-5</v>
      </c>
      <c r="J2833" s="37">
        <f ca="1">IFERROR(VLOOKUP($E2833&amp;"-2",'PTE - Segment Emissions Calcs'!$I$8:$X$8919,18,FALSE),0)</f>
        <v>0</v>
      </c>
      <c r="K2833" s="37">
        <f t="shared" ca="1" si="127"/>
        <v>1.5574205694951883E-5</v>
      </c>
      <c r="L2833" s="37">
        <f ca="1">IFERROR(VLOOKUP($E2833&amp;"-1",'PTE - Segment Emissions Calcs'!$I$8:$Z$8919,20,FALSE),0)</f>
        <v>1.5574205694951883E-5</v>
      </c>
      <c r="M2833" s="37">
        <f ca="1">IFERROR(VLOOKUP($E2833&amp;"-2",'PTE - Segment Emissions Calcs'!$I$8:$Z$8919,20,FALSE),0)</f>
        <v>0</v>
      </c>
      <c r="N2833" s="37">
        <f t="shared" ca="1" si="128"/>
        <v>1.5574205694951883E-5</v>
      </c>
      <c r="O2833" s="38">
        <f t="array" aca="1" ref="O2833" ca="1">IF($H2833="TOTAL HAP",H2833,MAX(IF('PTE - Segment Emissions Calcs'!$B$8:$B$8919=$B2833,'PTE - Segment Emissions Calcs'!$V$8:$V$8919,)))</f>
        <v>3.5557547248748592E-6</v>
      </c>
      <c r="P2833" s="38">
        <f t="array" aca="1" ref="P2833" ca="1">IF($H2833="TOTAL HAP",K2833,MAX(IF('PTE - Segment Emissions Calcs'!$B$8:$B$8919=$B2833,'PTE - Segment Emissions Calcs'!$X$8:$X$8919,)))</f>
        <v>1.5574205694951883E-5</v>
      </c>
      <c r="Q2833" s="38">
        <f t="array" aca="1" ref="Q2833" ca="1">IF($H2833="TOTAL HAP",N2833,MAX(IF('PTE - Segment Emissions Calcs'!$B$8:$B$8919=$B2833,'PTE - Segment Emissions Calcs'!$Z$8:$Z$8919,)))</f>
        <v>1.5574205694951883E-5</v>
      </c>
      <c r="R2833" s="39"/>
    </row>
    <row r="2834" spans="1:18" x14ac:dyDescent="0.25">
      <c r="A2834" s="67"/>
      <c r="B2834" s="67"/>
      <c r="C2834" s="34" t="s">
        <v>192</v>
      </c>
      <c r="D2834" s="35"/>
      <c r="E2834" s="35"/>
      <c r="F2834" s="35">
        <f ca="1">IFERROR(VLOOKUP($E2834&amp;"-1",'PTE - Segment Emissions Calcs'!$I$8:$V$8919,16,FALSE),0)</f>
        <v>3.5557547248748592E-6</v>
      </c>
      <c r="G2834" s="35">
        <f ca="1">IFERROR(VLOOKUP($E2834&amp;"-2",'PTE - Segment Emissions Calcs'!$I$8:$V$8919,16,FALSE),0)</f>
        <v>0</v>
      </c>
      <c r="H2834" s="36">
        <f t="shared" ca="1" si="126"/>
        <v>3.5557547248748592E-6</v>
      </c>
      <c r="I2834" s="37">
        <f ca="1">IFERROR(VLOOKUP($E2834&amp;"-1",'PTE - Segment Emissions Calcs'!$I$8:$X$8919,18,FALSE),0)</f>
        <v>1.5574205694951883E-5</v>
      </c>
      <c r="J2834" s="37">
        <f ca="1">IFERROR(VLOOKUP($E2834&amp;"-2",'PTE - Segment Emissions Calcs'!$I$8:$X$8919,18,FALSE),0)</f>
        <v>0</v>
      </c>
      <c r="K2834" s="37">
        <f t="shared" ca="1" si="127"/>
        <v>1.5574205694951883E-5</v>
      </c>
      <c r="L2834" s="37">
        <f ca="1">IFERROR(VLOOKUP($E2834&amp;"-1",'PTE - Segment Emissions Calcs'!$I$8:$Z$8919,20,FALSE),0)</f>
        <v>1.5574205694951883E-5</v>
      </c>
      <c r="M2834" s="37">
        <f ca="1">IFERROR(VLOOKUP($E2834&amp;"-2",'PTE - Segment Emissions Calcs'!$I$8:$Z$8919,20,FALSE),0)</f>
        <v>0</v>
      </c>
      <c r="N2834" s="37">
        <f t="shared" ca="1" si="128"/>
        <v>1.5574205694951883E-5</v>
      </c>
      <c r="O2834" s="38">
        <f t="array" aca="1" ref="O2834" ca="1">IF($H2834="TOTAL HAP",H2834,MAX(IF('PTE - Segment Emissions Calcs'!$B$8:$B$8919=$B2834,'PTE - Segment Emissions Calcs'!$V$8:$V$8919,)))</f>
        <v>3.5557547248748592E-6</v>
      </c>
      <c r="P2834" s="38">
        <f t="array" aca="1" ref="P2834" ca="1">IF($H2834="TOTAL HAP",K2834,MAX(IF('PTE - Segment Emissions Calcs'!$B$8:$B$8919=$B2834,'PTE - Segment Emissions Calcs'!$X$8:$X$8919,)))</f>
        <v>1.5574205694951883E-5</v>
      </c>
      <c r="Q2834" s="38">
        <f t="array" aca="1" ref="Q2834" ca="1">IF($H2834="TOTAL HAP",N2834,MAX(IF('PTE - Segment Emissions Calcs'!$B$8:$B$8919=$B2834,'PTE - Segment Emissions Calcs'!$Z$8:$Z$8919,)))</f>
        <v>1.5574205694951883E-5</v>
      </c>
      <c r="R2834" s="39"/>
    </row>
    <row r="2835" spans="1:18" x14ac:dyDescent="0.25">
      <c r="A2835" s="67"/>
      <c r="B2835" s="67"/>
      <c r="C2835" s="34" t="s">
        <v>193</v>
      </c>
      <c r="D2835" s="35"/>
      <c r="E2835" s="35"/>
      <c r="F2835" s="35">
        <f ca="1">IFERROR(VLOOKUP($E2835&amp;"-1",'PTE - Segment Emissions Calcs'!$I$8:$V$8919,16,FALSE),0)</f>
        <v>3.5557547248748592E-6</v>
      </c>
      <c r="G2835" s="35">
        <f ca="1">IFERROR(VLOOKUP($E2835&amp;"-2",'PTE - Segment Emissions Calcs'!$I$8:$V$8919,16,FALSE),0)</f>
        <v>0</v>
      </c>
      <c r="H2835" s="36">
        <f t="shared" ca="1" si="126"/>
        <v>3.5557547248748592E-6</v>
      </c>
      <c r="I2835" s="37">
        <f ca="1">IFERROR(VLOOKUP($E2835&amp;"-1",'PTE - Segment Emissions Calcs'!$I$8:$X$8919,18,FALSE),0)</f>
        <v>1.5574205694951883E-5</v>
      </c>
      <c r="J2835" s="37">
        <f ca="1">IFERROR(VLOOKUP($E2835&amp;"-2",'PTE - Segment Emissions Calcs'!$I$8:$X$8919,18,FALSE),0)</f>
        <v>0</v>
      </c>
      <c r="K2835" s="37">
        <f t="shared" ca="1" si="127"/>
        <v>1.5574205694951883E-5</v>
      </c>
      <c r="L2835" s="37">
        <f ca="1">IFERROR(VLOOKUP($E2835&amp;"-1",'PTE - Segment Emissions Calcs'!$I$8:$Z$8919,20,FALSE),0)</f>
        <v>1.5574205694951883E-5</v>
      </c>
      <c r="M2835" s="37">
        <f ca="1">IFERROR(VLOOKUP($E2835&amp;"-2",'PTE - Segment Emissions Calcs'!$I$8:$Z$8919,20,FALSE),0)</f>
        <v>0</v>
      </c>
      <c r="N2835" s="37">
        <f t="shared" ca="1" si="128"/>
        <v>1.5574205694951883E-5</v>
      </c>
      <c r="O2835" s="38">
        <f t="array" aca="1" ref="O2835" ca="1">IF($H2835="TOTAL HAP",H2835,MAX(IF('PTE - Segment Emissions Calcs'!$B$8:$B$8919=$B2835,'PTE - Segment Emissions Calcs'!$V$8:$V$8919,)))</f>
        <v>3.5557547248748592E-6</v>
      </c>
      <c r="P2835" s="38">
        <f t="array" aca="1" ref="P2835" ca="1">IF($H2835="TOTAL HAP",K2835,MAX(IF('PTE - Segment Emissions Calcs'!$B$8:$B$8919=$B2835,'PTE - Segment Emissions Calcs'!$X$8:$X$8919,)))</f>
        <v>1.5574205694951883E-5</v>
      </c>
      <c r="Q2835" s="38">
        <f t="array" aca="1" ref="Q2835" ca="1">IF($H2835="TOTAL HAP",N2835,MAX(IF('PTE - Segment Emissions Calcs'!$B$8:$B$8919=$B2835,'PTE - Segment Emissions Calcs'!$Z$8:$Z$8919,)))</f>
        <v>1.5574205694951883E-5</v>
      </c>
      <c r="R2835" s="39"/>
    </row>
    <row r="2836" spans="1:18" x14ac:dyDescent="0.25">
      <c r="A2836" s="67"/>
      <c r="B2836" s="67"/>
      <c r="C2836" s="34" t="s">
        <v>222</v>
      </c>
      <c r="D2836" s="35"/>
      <c r="E2836" s="35"/>
      <c r="F2836" s="35">
        <f ca="1">IFERROR(VLOOKUP($E2836&amp;"-1",'PTE - Segment Emissions Calcs'!$I$8:$V$8919,16,FALSE),0)</f>
        <v>3.1534486396662826E-6</v>
      </c>
      <c r="G2836" s="35">
        <f ca="1">IFERROR(VLOOKUP($E2836&amp;"-2",'PTE - Segment Emissions Calcs'!$I$8:$V$8919,16,FALSE),0)</f>
        <v>0</v>
      </c>
      <c r="H2836" s="36">
        <f t="shared" ca="1" si="126"/>
        <v>3.1534486396662826E-6</v>
      </c>
      <c r="I2836" s="37">
        <f ca="1">IFERROR(VLOOKUP($E2836&amp;"-1",'PTE - Segment Emissions Calcs'!$I$8:$X$8919,18,FALSE),0)</f>
        <v>1.3812105041738317E-5</v>
      </c>
      <c r="J2836" s="37">
        <f ca="1">IFERROR(VLOOKUP($E2836&amp;"-2",'PTE - Segment Emissions Calcs'!$I$8:$X$8919,18,FALSE),0)</f>
        <v>0</v>
      </c>
      <c r="K2836" s="37">
        <f t="shared" ca="1" si="127"/>
        <v>1.3812105041738317E-5</v>
      </c>
      <c r="L2836" s="37">
        <f ca="1">IFERROR(VLOOKUP($E2836&amp;"-1",'PTE - Segment Emissions Calcs'!$I$8:$Z$8919,20,FALSE),0)</f>
        <v>1.3812105041738317E-5</v>
      </c>
      <c r="M2836" s="37">
        <f ca="1">IFERROR(VLOOKUP($E2836&amp;"-2",'PTE - Segment Emissions Calcs'!$I$8:$Z$8919,20,FALSE),0)</f>
        <v>0</v>
      </c>
      <c r="N2836" s="37">
        <f t="shared" ca="1" si="128"/>
        <v>1.3812105041738317E-5</v>
      </c>
      <c r="O2836" s="38">
        <f t="array" aca="1" ref="O2836" ca="1">IF($H2836="TOTAL HAP",H2836,MAX(IF('PTE - Segment Emissions Calcs'!$B$8:$B$8919=$B2836,'PTE - Segment Emissions Calcs'!$V$8:$V$8919,)))</f>
        <v>3.1534486396662826E-6</v>
      </c>
      <c r="P2836" s="38">
        <f t="array" aca="1" ref="P2836" ca="1">IF($H2836="TOTAL HAP",K2836,MAX(IF('PTE - Segment Emissions Calcs'!$B$8:$B$8919=$B2836,'PTE - Segment Emissions Calcs'!$X$8:$X$8919,)))</f>
        <v>1.3812105041738317E-5</v>
      </c>
      <c r="Q2836" s="38">
        <f t="array" aca="1" ref="Q2836" ca="1">IF($H2836="TOTAL HAP",N2836,MAX(IF('PTE - Segment Emissions Calcs'!$B$8:$B$8919=$B2836,'PTE - Segment Emissions Calcs'!$Z$8:$Z$8919,)))</f>
        <v>1.3812105041738317E-5</v>
      </c>
      <c r="R2836" s="39"/>
    </row>
    <row r="2837" spans="1:18" x14ac:dyDescent="0.25">
      <c r="A2837" s="67"/>
      <c r="B2837" s="67"/>
      <c r="C2837" s="34" t="s">
        <v>86</v>
      </c>
      <c r="D2837" s="35"/>
      <c r="E2837" s="35"/>
      <c r="F2837" s="35">
        <f ca="1">IFERROR(VLOOKUP($E2837&amp;"-1",'PTE - Segment Emissions Calcs'!$I$8:$V$8919,16,FALSE),0)</f>
        <v>1.7693894928749899E-5</v>
      </c>
      <c r="G2837" s="35">
        <f ca="1">IFERROR(VLOOKUP($E2837&amp;"-2",'PTE - Segment Emissions Calcs'!$I$8:$V$8919,16,FALSE),0)</f>
        <v>0</v>
      </c>
      <c r="H2837" s="36">
        <f t="shared" ca="1" si="126"/>
        <v>1.7693894928749899E-5</v>
      </c>
      <c r="I2837" s="37">
        <f ca="1">IFERROR(VLOOKUP($E2837&amp;"-1",'PTE - Segment Emissions Calcs'!$I$8:$X$8919,18,FALSE),0)</f>
        <v>7.7499259787924555E-5</v>
      </c>
      <c r="J2837" s="37">
        <f ca="1">IFERROR(VLOOKUP($E2837&amp;"-2",'PTE - Segment Emissions Calcs'!$I$8:$X$8919,18,FALSE),0)</f>
        <v>0</v>
      </c>
      <c r="K2837" s="37">
        <f t="shared" ca="1" si="127"/>
        <v>7.7499259787924555E-5</v>
      </c>
      <c r="L2837" s="37">
        <f ca="1">IFERROR(VLOOKUP($E2837&amp;"-1",'PTE - Segment Emissions Calcs'!$I$8:$Z$8919,20,FALSE),0)</f>
        <v>7.7499259787924555E-5</v>
      </c>
      <c r="M2837" s="37">
        <f ca="1">IFERROR(VLOOKUP($E2837&amp;"-2",'PTE - Segment Emissions Calcs'!$I$8:$Z$8919,20,FALSE),0)</f>
        <v>0</v>
      </c>
      <c r="N2837" s="37">
        <f t="shared" ca="1" si="128"/>
        <v>7.7499259787924555E-5</v>
      </c>
      <c r="O2837" s="38">
        <f t="array" aca="1" ref="O2837" ca="1">IF($H2837="TOTAL HAP",H2837,MAX(IF('PTE - Segment Emissions Calcs'!$B$8:$B$8919=$B2837,'PTE - Segment Emissions Calcs'!$V$8:$V$8919,)))</f>
        <v>1.7693894928749899E-5</v>
      </c>
      <c r="P2837" s="38">
        <f t="array" aca="1" ref="P2837" ca="1">IF($H2837="TOTAL HAP",K2837,MAX(IF('PTE - Segment Emissions Calcs'!$B$8:$B$8919=$B2837,'PTE - Segment Emissions Calcs'!$X$8:$X$8919,)))</f>
        <v>7.7499259787924555E-5</v>
      </c>
      <c r="Q2837" s="38">
        <f t="array" aca="1" ref="Q2837" ca="1">IF($H2837="TOTAL HAP",N2837,MAX(IF('PTE - Segment Emissions Calcs'!$B$8:$B$8919=$B2837,'PTE - Segment Emissions Calcs'!$Z$8:$Z$8919,)))</f>
        <v>7.7499259787924555E-5</v>
      </c>
      <c r="R2837" s="39"/>
    </row>
    <row r="2838" spans="1:18" x14ac:dyDescent="0.25">
      <c r="A2838" s="67"/>
      <c r="B2838" s="67"/>
      <c r="C2838" s="34" t="s">
        <v>66</v>
      </c>
      <c r="D2838" s="35"/>
      <c r="E2838" s="35"/>
      <c r="F2838" s="35">
        <f ca="1">IFERROR(VLOOKUP($E2838&amp;"-1",'PTE - Segment Emissions Calcs'!$I$8:$V$8919,16,FALSE),0)</f>
        <v>8.7463737828804653E-3</v>
      </c>
      <c r="G2838" s="35">
        <f ca="1">IFERROR(VLOOKUP($E2838&amp;"-2",'PTE - Segment Emissions Calcs'!$I$8:$V$8919,16,FALSE),0)</f>
        <v>0</v>
      </c>
      <c r="H2838" s="36">
        <f t="shared" ca="1" si="126"/>
        <v>8.7463737828804653E-3</v>
      </c>
      <c r="I2838" s="37">
        <f ca="1">IFERROR(VLOOKUP($E2838&amp;"-1",'PTE - Segment Emissions Calcs'!$I$8:$X$8919,18,FALSE),0)</f>
        <v>3.8309117169016436E-2</v>
      </c>
      <c r="J2838" s="37">
        <f ca="1">IFERROR(VLOOKUP($E2838&amp;"-2",'PTE - Segment Emissions Calcs'!$I$8:$X$8919,18,FALSE),0)</f>
        <v>0</v>
      </c>
      <c r="K2838" s="37">
        <f t="shared" ca="1" si="127"/>
        <v>3.8309117169016436E-2</v>
      </c>
      <c r="L2838" s="37">
        <f ca="1">IFERROR(VLOOKUP($E2838&amp;"-1",'PTE - Segment Emissions Calcs'!$I$8:$Z$8919,20,FALSE),0)</f>
        <v>3.8309117169016436E-2</v>
      </c>
      <c r="M2838" s="37">
        <f ca="1">IFERROR(VLOOKUP($E2838&amp;"-2",'PTE - Segment Emissions Calcs'!$I$8:$Z$8919,20,FALSE),0)</f>
        <v>0</v>
      </c>
      <c r="N2838" s="37">
        <f t="shared" ca="1" si="128"/>
        <v>3.8309117169016436E-2</v>
      </c>
      <c r="O2838" s="38">
        <f t="array" aca="1" ref="O2838" ca="1">IF($H2838="TOTAL HAP",H2838,MAX(IF('PTE - Segment Emissions Calcs'!$B$8:$B$8919=$B2838,'PTE - Segment Emissions Calcs'!$V$8:$V$8919,)))</f>
        <v>8.7463737828804653E-3</v>
      </c>
      <c r="P2838" s="38">
        <f t="array" aca="1" ref="P2838" ca="1">IF($H2838="TOTAL HAP",K2838,MAX(IF('PTE - Segment Emissions Calcs'!$B$8:$B$8919=$B2838,'PTE - Segment Emissions Calcs'!$X$8:$X$8919,)))</f>
        <v>3.8309117169016436E-2</v>
      </c>
      <c r="Q2838" s="38">
        <f t="array" aca="1" ref="Q2838" ca="1">IF($H2838="TOTAL HAP",N2838,MAX(IF('PTE - Segment Emissions Calcs'!$B$8:$B$8919=$B2838,'PTE - Segment Emissions Calcs'!$Z$8:$Z$8919,)))</f>
        <v>3.8309117169016436E-2</v>
      </c>
      <c r="R2838" s="39"/>
    </row>
    <row r="2839" spans="1:18" x14ac:dyDescent="0.25">
      <c r="A2839" s="67"/>
      <c r="B2839" s="67"/>
      <c r="C2839" s="34" t="s">
        <v>45</v>
      </c>
      <c r="D2839" s="35"/>
      <c r="E2839" s="35"/>
      <c r="F2839" s="35">
        <f ca="1">IFERROR(VLOOKUP($E2839&amp;"-1",'PTE - Segment Emissions Calcs'!$I$8:$V$8919,16,FALSE),0)</f>
        <v>1.2892095709374123E-5</v>
      </c>
      <c r="G2839" s="35">
        <f ca="1">IFERROR(VLOOKUP($E2839&amp;"-2",'PTE - Segment Emissions Calcs'!$I$8:$V$8919,16,FALSE),0)</f>
        <v>0</v>
      </c>
      <c r="H2839" s="36">
        <f t="shared" ca="1" si="126"/>
        <v>1.2892095709374123E-5</v>
      </c>
      <c r="I2839" s="37">
        <f ca="1">IFERROR(VLOOKUP($E2839&amp;"-1",'PTE - Segment Emissions Calcs'!$I$8:$X$8919,18,FALSE),0)</f>
        <v>5.6467379207058657E-5</v>
      </c>
      <c r="J2839" s="37">
        <f ca="1">IFERROR(VLOOKUP($E2839&amp;"-2",'PTE - Segment Emissions Calcs'!$I$8:$X$8919,18,FALSE),0)</f>
        <v>0</v>
      </c>
      <c r="K2839" s="37">
        <f t="shared" ca="1" si="127"/>
        <v>5.6467379207058657E-5</v>
      </c>
      <c r="L2839" s="37">
        <f ca="1">IFERROR(VLOOKUP($E2839&amp;"-1",'PTE - Segment Emissions Calcs'!$I$8:$Z$8919,20,FALSE),0)</f>
        <v>5.6467379207058657E-5</v>
      </c>
      <c r="M2839" s="37">
        <f ca="1">IFERROR(VLOOKUP($E2839&amp;"-2",'PTE - Segment Emissions Calcs'!$I$8:$Z$8919,20,FALSE),0)</f>
        <v>0</v>
      </c>
      <c r="N2839" s="37">
        <f t="shared" ca="1" si="128"/>
        <v>5.6467379207058657E-5</v>
      </c>
      <c r="O2839" s="38">
        <f t="array" aca="1" ref="O2839" ca="1">IF($H2839="TOTAL HAP",H2839,MAX(IF('PTE - Segment Emissions Calcs'!$B$8:$B$8919=$B2839,'PTE - Segment Emissions Calcs'!$V$8:$V$8919,)))</f>
        <v>1.2892095709374123E-5</v>
      </c>
      <c r="P2839" s="38">
        <f t="array" aca="1" ref="P2839" ca="1">IF($H2839="TOTAL HAP",K2839,MAX(IF('PTE - Segment Emissions Calcs'!$B$8:$B$8919=$B2839,'PTE - Segment Emissions Calcs'!$X$8:$X$8919,)))</f>
        <v>5.6467379207058657E-5</v>
      </c>
      <c r="Q2839" s="38">
        <f t="array" aca="1" ref="Q2839" ca="1">IF($H2839="TOTAL HAP",N2839,MAX(IF('PTE - Segment Emissions Calcs'!$B$8:$B$8919=$B2839,'PTE - Segment Emissions Calcs'!$Z$8:$Z$8919,)))</f>
        <v>5.6467379207058657E-5</v>
      </c>
      <c r="R2839" s="39"/>
    </row>
    <row r="2840" spans="1:18" x14ac:dyDescent="0.25">
      <c r="A2840" s="67"/>
      <c r="B2840" s="67"/>
      <c r="C2840" s="34" t="s">
        <v>46</v>
      </c>
      <c r="D2840" s="35"/>
      <c r="E2840" s="35"/>
      <c r="F2840" s="35">
        <f ca="1">IFERROR(VLOOKUP($E2840&amp;"-1",'PTE - Segment Emissions Calcs'!$I$8:$V$8919,16,FALSE),0)</f>
        <v>6.6674581919347919E-5</v>
      </c>
      <c r="G2840" s="35">
        <f ca="1">IFERROR(VLOOKUP($E2840&amp;"-2",'PTE - Segment Emissions Calcs'!$I$8:$V$8919,16,FALSE),0)</f>
        <v>0</v>
      </c>
      <c r="H2840" s="36">
        <f t="shared" ca="1" si="126"/>
        <v>6.6674581919347919E-5</v>
      </c>
      <c r="I2840" s="37">
        <f ca="1">IFERROR(VLOOKUP($E2840&amp;"-1",'PTE - Segment Emissions Calcs'!$I$8:$X$8919,18,FALSE),0)</f>
        <v>2.9203466880674392E-4</v>
      </c>
      <c r="J2840" s="37">
        <f ca="1">IFERROR(VLOOKUP($E2840&amp;"-2",'PTE - Segment Emissions Calcs'!$I$8:$X$8919,18,FALSE),0)</f>
        <v>0</v>
      </c>
      <c r="K2840" s="37">
        <f t="shared" ca="1" si="127"/>
        <v>2.9203466880674392E-4</v>
      </c>
      <c r="L2840" s="37">
        <f ca="1">IFERROR(VLOOKUP($E2840&amp;"-1",'PTE - Segment Emissions Calcs'!$I$8:$Z$8919,20,FALSE),0)</f>
        <v>2.9203466880674392E-4</v>
      </c>
      <c r="M2840" s="37">
        <f ca="1">IFERROR(VLOOKUP($E2840&amp;"-2",'PTE - Segment Emissions Calcs'!$I$8:$Z$8919,20,FALSE),0)</f>
        <v>0</v>
      </c>
      <c r="N2840" s="37">
        <f t="shared" ca="1" si="128"/>
        <v>2.9203466880674392E-4</v>
      </c>
      <c r="O2840" s="38">
        <f t="array" aca="1" ref="O2840" ca="1">IF($H2840="TOTAL HAP",H2840,MAX(IF('PTE - Segment Emissions Calcs'!$B$8:$B$8919=$B2840,'PTE - Segment Emissions Calcs'!$V$8:$V$8919,)))</f>
        <v>6.6674581919347919E-5</v>
      </c>
      <c r="P2840" s="38">
        <f t="array" aca="1" ref="P2840" ca="1">IF($H2840="TOTAL HAP",K2840,MAX(IF('PTE - Segment Emissions Calcs'!$B$8:$B$8919=$B2840,'PTE - Segment Emissions Calcs'!$X$8:$X$8919,)))</f>
        <v>2.9203466880674392E-4</v>
      </c>
      <c r="Q2840" s="38">
        <f t="array" aca="1" ref="Q2840" ca="1">IF($H2840="TOTAL HAP",N2840,MAX(IF('PTE - Segment Emissions Calcs'!$B$8:$B$8919=$B2840,'PTE - Segment Emissions Calcs'!$Z$8:$Z$8919,)))</f>
        <v>2.9203466880674392E-4</v>
      </c>
      <c r="R2840" s="39"/>
    </row>
    <row r="2841" spans="1:18" x14ac:dyDescent="0.25">
      <c r="A2841" s="67"/>
      <c r="B2841" s="67"/>
      <c r="C2841" s="34" t="s">
        <v>48</v>
      </c>
      <c r="D2841" s="35"/>
      <c r="E2841" s="35"/>
      <c r="F2841" s="35">
        <f ca="1">IFERROR(VLOOKUP($E2841&amp;"-1",'PTE - Segment Emissions Calcs'!$I$8:$V$8919,16,FALSE),0)</f>
        <v>5.6512024138820359E-2</v>
      </c>
      <c r="G2841" s="35">
        <f ca="1">IFERROR(VLOOKUP($E2841&amp;"-2",'PTE - Segment Emissions Calcs'!$I$8:$V$8919,16,FALSE),0)</f>
        <v>0</v>
      </c>
      <c r="H2841" s="36">
        <f t="shared" ref="H2841:H2904" ca="1" si="129">MAX(F2841:G2841)</f>
        <v>5.6512024138820359E-2</v>
      </c>
      <c r="I2841" s="37">
        <f ca="1">IFERROR(VLOOKUP($E2841&amp;"-1",'PTE - Segment Emissions Calcs'!$I$8:$X$8919,18,FALSE),0)</f>
        <v>0.24752266572803316</v>
      </c>
      <c r="J2841" s="37">
        <f ca="1">IFERROR(VLOOKUP($E2841&amp;"-2",'PTE - Segment Emissions Calcs'!$I$8:$X$8919,18,FALSE),0)</f>
        <v>0</v>
      </c>
      <c r="K2841" s="37">
        <f t="shared" ref="K2841:K2904" ca="1" si="130">MAX(I2841:J2841)</f>
        <v>0.24752266572803316</v>
      </c>
      <c r="L2841" s="37">
        <f ca="1">IFERROR(VLOOKUP($E2841&amp;"-1",'PTE - Segment Emissions Calcs'!$I$8:$Z$8919,20,FALSE),0)</f>
        <v>0.24752266572803316</v>
      </c>
      <c r="M2841" s="37">
        <f ca="1">IFERROR(VLOOKUP($E2841&amp;"-2",'PTE - Segment Emissions Calcs'!$I$8:$Z$8919,20,FALSE),0)</f>
        <v>0</v>
      </c>
      <c r="N2841" s="37">
        <f t="shared" ref="N2841:N2904" ca="1" si="131">MAX(L2841:M2841)</f>
        <v>0.24752266572803316</v>
      </c>
      <c r="O2841" s="38">
        <f t="array" aca="1" ref="O2841" ca="1">IF($H2841="TOTAL HAP",H2841,MAX(IF('PTE - Segment Emissions Calcs'!$B$8:$B$8919=$B2841,'PTE - Segment Emissions Calcs'!$V$8:$V$8919,)))</f>
        <v>5.6512024138820359E-2</v>
      </c>
      <c r="P2841" s="38">
        <f t="array" aca="1" ref="P2841" ca="1">IF($H2841="TOTAL HAP",K2841,MAX(IF('PTE - Segment Emissions Calcs'!$B$8:$B$8919=$B2841,'PTE - Segment Emissions Calcs'!$X$8:$X$8919,)))</f>
        <v>0.24752266572803316</v>
      </c>
      <c r="Q2841" s="38">
        <f t="array" aca="1" ref="Q2841" ca="1">IF($H2841="TOTAL HAP",N2841,MAX(IF('PTE - Segment Emissions Calcs'!$B$8:$B$8919=$B2841,'PTE - Segment Emissions Calcs'!$Z$8:$Z$8919,)))</f>
        <v>0.24752266572803316</v>
      </c>
      <c r="R2841" s="39"/>
    </row>
    <row r="2842" spans="1:18" x14ac:dyDescent="0.25">
      <c r="A2842" s="67"/>
      <c r="B2842" s="67"/>
      <c r="C2842" s="34" t="s">
        <v>223</v>
      </c>
      <c r="D2842" s="35"/>
      <c r="E2842" s="35"/>
      <c r="F2842" s="35">
        <f ca="1">IFERROR(VLOOKUP($E2842&amp;"-1",'PTE - Segment Emissions Calcs'!$I$8:$V$8919,16,FALSE),0)</f>
        <v>0</v>
      </c>
      <c r="G2842" s="35">
        <f ca="1">IFERROR(VLOOKUP($E2842&amp;"-2",'PTE - Segment Emissions Calcs'!$I$8:$V$8919,16,FALSE),0)</f>
        <v>0</v>
      </c>
      <c r="H2842" s="36">
        <f t="shared" ca="1" si="129"/>
        <v>0</v>
      </c>
      <c r="I2842" s="37">
        <f ca="1">IFERROR(VLOOKUP($E2842&amp;"-1",'PTE - Segment Emissions Calcs'!$I$8:$X$8919,18,FALSE),0)</f>
        <v>0</v>
      </c>
      <c r="J2842" s="37">
        <f ca="1">IFERROR(VLOOKUP($E2842&amp;"-2",'PTE - Segment Emissions Calcs'!$I$8:$X$8919,18,FALSE),0)</f>
        <v>0</v>
      </c>
      <c r="K2842" s="37">
        <f t="shared" ca="1" si="130"/>
        <v>0</v>
      </c>
      <c r="L2842" s="37">
        <f ca="1">IFERROR(VLOOKUP($E2842&amp;"-1",'PTE - Segment Emissions Calcs'!$I$8:$Z$8919,20,FALSE),0)</f>
        <v>0</v>
      </c>
      <c r="M2842" s="37">
        <f ca="1">IFERROR(VLOOKUP($E2842&amp;"-2",'PTE - Segment Emissions Calcs'!$I$8:$Z$8919,20,FALSE),0)</f>
        <v>0</v>
      </c>
      <c r="N2842" s="37">
        <f t="shared" ca="1" si="131"/>
        <v>0</v>
      </c>
      <c r="O2842" s="38">
        <f t="array" aca="1" ref="O2842" ca="1">IF($H2842="TOTAL HAP",H2842,MAX(IF('PTE - Segment Emissions Calcs'!$B$8:$B$8919=$B2842,'PTE - Segment Emissions Calcs'!$V$8:$V$8919,)))</f>
        <v>0</v>
      </c>
      <c r="P2842" s="38">
        <f t="array" aca="1" ref="P2842" ca="1">IF($H2842="TOTAL HAP",K2842,MAX(IF('PTE - Segment Emissions Calcs'!$B$8:$B$8919=$B2842,'PTE - Segment Emissions Calcs'!$X$8:$X$8919,)))</f>
        <v>0</v>
      </c>
      <c r="Q2842" s="38">
        <f t="array" aca="1" ref="Q2842" ca="1">IF($H2842="TOTAL HAP",N2842,MAX(IF('PTE - Segment Emissions Calcs'!$B$8:$B$8919=$B2842,'PTE - Segment Emissions Calcs'!$Z$8:$Z$8919,)))</f>
        <v>0</v>
      </c>
      <c r="R2842" s="39"/>
    </row>
    <row r="2843" spans="1:18" x14ac:dyDescent="0.25">
      <c r="A2843" s="67"/>
      <c r="B2843" s="67"/>
      <c r="C2843" s="34" t="s">
        <v>49</v>
      </c>
      <c r="D2843" s="35"/>
      <c r="E2843" s="35"/>
      <c r="F2843" s="35">
        <f ca="1">IFERROR(VLOOKUP($E2843&amp;"-1",'PTE - Segment Emissions Calcs'!$I$8:$V$8919,16,FALSE),0)</f>
        <v>8.7879425718776919E-6</v>
      </c>
      <c r="G2843" s="35">
        <f ca="1">IFERROR(VLOOKUP($E2843&amp;"-2",'PTE - Segment Emissions Calcs'!$I$8:$V$8919,16,FALSE),0)</f>
        <v>0</v>
      </c>
      <c r="H2843" s="36">
        <f t="shared" ca="1" si="129"/>
        <v>8.7879425718776919E-6</v>
      </c>
      <c r="I2843" s="37">
        <f ca="1">IFERROR(VLOOKUP($E2843&amp;"-1",'PTE - Segment Emissions Calcs'!$I$8:$X$8919,18,FALSE),0)</f>
        <v>3.8491188464824294E-5</v>
      </c>
      <c r="J2843" s="37">
        <f ca="1">IFERROR(VLOOKUP($E2843&amp;"-2",'PTE - Segment Emissions Calcs'!$I$8:$X$8919,18,FALSE),0)</f>
        <v>0</v>
      </c>
      <c r="K2843" s="37">
        <f t="shared" ca="1" si="130"/>
        <v>3.8491188464824294E-5</v>
      </c>
      <c r="L2843" s="37">
        <f ca="1">IFERROR(VLOOKUP($E2843&amp;"-1",'PTE - Segment Emissions Calcs'!$I$8:$Z$8919,20,FALSE),0)</f>
        <v>3.8491188464824294E-5</v>
      </c>
      <c r="M2843" s="37">
        <f ca="1">IFERROR(VLOOKUP($E2843&amp;"-2",'PTE - Segment Emissions Calcs'!$I$8:$Z$8919,20,FALSE),0)</f>
        <v>0</v>
      </c>
      <c r="N2843" s="37">
        <f t="shared" ca="1" si="131"/>
        <v>3.8491188464824294E-5</v>
      </c>
      <c r="O2843" s="38">
        <f t="array" aca="1" ref="O2843" ca="1">IF($H2843="TOTAL HAP",H2843,MAX(IF('PTE - Segment Emissions Calcs'!$B$8:$B$8919=$B2843,'PTE - Segment Emissions Calcs'!$V$8:$V$8919,)))</f>
        <v>8.7879425718776919E-6</v>
      </c>
      <c r="P2843" s="38">
        <f t="array" aca="1" ref="P2843" ca="1">IF($H2843="TOTAL HAP",K2843,MAX(IF('PTE - Segment Emissions Calcs'!$B$8:$B$8919=$B2843,'PTE - Segment Emissions Calcs'!$X$8:$X$8919,)))</f>
        <v>3.8491188464824294E-5</v>
      </c>
      <c r="Q2843" s="38">
        <f t="array" aca="1" ref="Q2843" ca="1">IF($H2843="TOTAL HAP",N2843,MAX(IF('PTE - Segment Emissions Calcs'!$B$8:$B$8919=$B2843,'PTE - Segment Emissions Calcs'!$Z$8:$Z$8919,)))</f>
        <v>3.8491188464824294E-5</v>
      </c>
      <c r="R2843" s="39"/>
    </row>
    <row r="2844" spans="1:18" x14ac:dyDescent="0.25">
      <c r="A2844" s="67"/>
      <c r="B2844" s="67"/>
      <c r="C2844" s="34" t="s">
        <v>60</v>
      </c>
      <c r="D2844" s="35"/>
      <c r="E2844" s="35"/>
      <c r="F2844" s="35">
        <f ca="1">IFERROR(VLOOKUP($E2844&amp;"-1",'PTE - Segment Emissions Calcs'!$I$8:$V$8919,16,FALSE),0)</f>
        <v>0</v>
      </c>
      <c r="G2844" s="35">
        <f ca="1">IFERROR(VLOOKUP($E2844&amp;"-2",'PTE - Segment Emissions Calcs'!$I$8:$V$8919,16,FALSE),0)</f>
        <v>0</v>
      </c>
      <c r="H2844" s="36">
        <f t="shared" ca="1" si="129"/>
        <v>0</v>
      </c>
      <c r="I2844" s="37">
        <f ca="1">IFERROR(VLOOKUP($E2844&amp;"-1",'PTE - Segment Emissions Calcs'!$I$8:$X$8919,18,FALSE),0)</f>
        <v>0</v>
      </c>
      <c r="J2844" s="37">
        <f ca="1">IFERROR(VLOOKUP($E2844&amp;"-2",'PTE - Segment Emissions Calcs'!$I$8:$X$8919,18,FALSE),0)</f>
        <v>0</v>
      </c>
      <c r="K2844" s="37">
        <f t="shared" ca="1" si="130"/>
        <v>0</v>
      </c>
      <c r="L2844" s="37">
        <f ca="1">IFERROR(VLOOKUP($E2844&amp;"-1",'PTE - Segment Emissions Calcs'!$I$8:$Z$8919,20,FALSE),0)</f>
        <v>0</v>
      </c>
      <c r="M2844" s="37">
        <f ca="1">IFERROR(VLOOKUP($E2844&amp;"-2",'PTE - Segment Emissions Calcs'!$I$8:$Z$8919,20,FALSE),0)</f>
        <v>0</v>
      </c>
      <c r="N2844" s="37">
        <f t="shared" ca="1" si="131"/>
        <v>0</v>
      </c>
      <c r="O2844" s="38">
        <f t="array" aca="1" ref="O2844" ca="1">IF($H2844="TOTAL HAP",H2844,MAX(IF('PTE - Segment Emissions Calcs'!$B$8:$B$8919=$B2844,'PTE - Segment Emissions Calcs'!$V$8:$V$8919,)))</f>
        <v>0</v>
      </c>
      <c r="P2844" s="38">
        <f t="array" aca="1" ref="P2844" ca="1">IF($H2844="TOTAL HAP",K2844,MAX(IF('PTE - Segment Emissions Calcs'!$B$8:$B$8919=$B2844,'PTE - Segment Emissions Calcs'!$X$8:$X$8919,)))</f>
        <v>0</v>
      </c>
      <c r="Q2844" s="38">
        <f t="array" aca="1" ref="Q2844" ca="1">IF($H2844="TOTAL HAP",N2844,MAX(IF('PTE - Segment Emissions Calcs'!$B$8:$B$8919=$B2844,'PTE - Segment Emissions Calcs'!$Z$8:$Z$8919,)))</f>
        <v>0</v>
      </c>
      <c r="R2844" s="39"/>
    </row>
    <row r="2845" spans="1:18" x14ac:dyDescent="0.25">
      <c r="A2845" s="67"/>
      <c r="B2845" s="67"/>
      <c r="C2845" s="34" t="s">
        <v>224</v>
      </c>
      <c r="D2845" s="35"/>
      <c r="E2845" s="35"/>
      <c r="F2845" s="35">
        <f ca="1">IFERROR(VLOOKUP($E2845&amp;"-1",'PTE - Segment Emissions Calcs'!$I$8:$V$8919,16,FALSE),0)</f>
        <v>1.3646853478643859E-5</v>
      </c>
      <c r="G2845" s="35">
        <f ca="1">IFERROR(VLOOKUP($E2845&amp;"-2",'PTE - Segment Emissions Calcs'!$I$8:$V$8919,16,FALSE),0)</f>
        <v>0</v>
      </c>
      <c r="H2845" s="36">
        <f t="shared" ca="1" si="129"/>
        <v>1.3646853478643859E-5</v>
      </c>
      <c r="I2845" s="37">
        <f ca="1">IFERROR(VLOOKUP($E2845&amp;"-1",'PTE - Segment Emissions Calcs'!$I$8:$X$8919,18,FALSE),0)</f>
        <v>5.9773218236460104E-5</v>
      </c>
      <c r="J2845" s="37">
        <f ca="1">IFERROR(VLOOKUP($E2845&amp;"-2",'PTE - Segment Emissions Calcs'!$I$8:$X$8919,18,FALSE),0)</f>
        <v>0</v>
      </c>
      <c r="K2845" s="37">
        <f t="shared" ca="1" si="130"/>
        <v>5.9773218236460104E-5</v>
      </c>
      <c r="L2845" s="37">
        <f ca="1">IFERROR(VLOOKUP($E2845&amp;"-1",'PTE - Segment Emissions Calcs'!$I$8:$Z$8919,20,FALSE),0)</f>
        <v>5.9773218236460104E-5</v>
      </c>
      <c r="M2845" s="37">
        <f ca="1">IFERROR(VLOOKUP($E2845&amp;"-2",'PTE - Segment Emissions Calcs'!$I$8:$Z$8919,20,FALSE),0)</f>
        <v>0</v>
      </c>
      <c r="N2845" s="37">
        <f t="shared" ca="1" si="131"/>
        <v>5.9773218236460104E-5</v>
      </c>
      <c r="O2845" s="38">
        <f t="array" aca="1" ref="O2845" ca="1">IF($H2845="TOTAL HAP",H2845,MAX(IF('PTE - Segment Emissions Calcs'!$B$8:$B$8919=$B2845,'PTE - Segment Emissions Calcs'!$V$8:$V$8919,)))</f>
        <v>1.3646853478643859E-5</v>
      </c>
      <c r="P2845" s="38">
        <f t="array" aca="1" ref="P2845" ca="1">IF($H2845="TOTAL HAP",K2845,MAX(IF('PTE - Segment Emissions Calcs'!$B$8:$B$8919=$B2845,'PTE - Segment Emissions Calcs'!$X$8:$X$8919,)))</f>
        <v>5.9773218236460104E-5</v>
      </c>
      <c r="Q2845" s="38">
        <f t="array" aca="1" ref="Q2845" ca="1">IF($H2845="TOTAL HAP",N2845,MAX(IF('PTE - Segment Emissions Calcs'!$B$8:$B$8919=$B2845,'PTE - Segment Emissions Calcs'!$Z$8:$Z$8919,)))</f>
        <v>5.9773218236460104E-5</v>
      </c>
      <c r="R2845" s="39"/>
    </row>
    <row r="2846" spans="1:18" x14ac:dyDescent="0.25">
      <c r="A2846" s="67"/>
      <c r="B2846" s="67"/>
      <c r="C2846" s="34" t="s">
        <v>225</v>
      </c>
      <c r="D2846" s="35"/>
      <c r="E2846" s="35"/>
      <c r="F2846" s="35">
        <f ca="1">IFERROR(VLOOKUP($E2846&amp;"-1",'PTE - Segment Emissions Calcs'!$I$8:$V$8919,16,FALSE),0)</f>
        <v>0</v>
      </c>
      <c r="G2846" s="35">
        <f ca="1">IFERROR(VLOOKUP($E2846&amp;"-2",'PTE - Segment Emissions Calcs'!$I$8:$V$8919,16,FALSE),0)</f>
        <v>0</v>
      </c>
      <c r="H2846" s="36">
        <f t="shared" ca="1" si="129"/>
        <v>0</v>
      </c>
      <c r="I2846" s="37">
        <f ca="1">IFERROR(VLOOKUP($E2846&amp;"-1",'PTE - Segment Emissions Calcs'!$I$8:$X$8919,18,FALSE),0)</f>
        <v>0</v>
      </c>
      <c r="J2846" s="37">
        <f ca="1">IFERROR(VLOOKUP($E2846&amp;"-2",'PTE - Segment Emissions Calcs'!$I$8:$X$8919,18,FALSE),0)</f>
        <v>0</v>
      </c>
      <c r="K2846" s="37">
        <f t="shared" ca="1" si="130"/>
        <v>0</v>
      </c>
      <c r="L2846" s="37">
        <f ca="1">IFERROR(VLOOKUP($E2846&amp;"-1",'PTE - Segment Emissions Calcs'!$I$8:$Z$8919,20,FALSE),0)</f>
        <v>0</v>
      </c>
      <c r="M2846" s="37">
        <f ca="1">IFERROR(VLOOKUP($E2846&amp;"-2",'PTE - Segment Emissions Calcs'!$I$8:$Z$8919,20,FALSE),0)</f>
        <v>0</v>
      </c>
      <c r="N2846" s="37">
        <f t="shared" ca="1" si="131"/>
        <v>0</v>
      </c>
      <c r="O2846" s="38">
        <f t="array" aca="1" ref="O2846" ca="1">IF($H2846="TOTAL HAP",H2846,MAX(IF('PTE - Segment Emissions Calcs'!$B$8:$B$8919=$B2846,'PTE - Segment Emissions Calcs'!$V$8:$V$8919,)))</f>
        <v>0</v>
      </c>
      <c r="P2846" s="38">
        <f t="array" aca="1" ref="P2846" ca="1">IF($H2846="TOTAL HAP",K2846,MAX(IF('PTE - Segment Emissions Calcs'!$B$8:$B$8919=$B2846,'PTE - Segment Emissions Calcs'!$X$8:$X$8919,)))</f>
        <v>0</v>
      </c>
      <c r="Q2846" s="38">
        <f t="array" aca="1" ref="Q2846" ca="1">IF($H2846="TOTAL HAP",N2846,MAX(IF('PTE - Segment Emissions Calcs'!$B$8:$B$8919=$B2846,'PTE - Segment Emissions Calcs'!$Z$8:$Z$8919,)))</f>
        <v>0</v>
      </c>
      <c r="R2846" s="39"/>
    </row>
    <row r="2847" spans="1:18" x14ac:dyDescent="0.25">
      <c r="A2847" s="67"/>
      <c r="B2847" s="67"/>
      <c r="C2847" s="34" t="s">
        <v>98</v>
      </c>
      <c r="D2847" s="35"/>
      <c r="E2847" s="35"/>
      <c r="F2847" s="35">
        <f ca="1">IFERROR(VLOOKUP($E2847&amp;"-1",'PTE - Segment Emissions Calcs'!$I$8:$V$8919,16,FALSE),0)</f>
        <v>0</v>
      </c>
      <c r="G2847" s="35">
        <f ca="1">IFERROR(VLOOKUP($E2847&amp;"-2",'PTE - Segment Emissions Calcs'!$I$8:$V$8919,16,FALSE),0)</f>
        <v>0</v>
      </c>
      <c r="H2847" s="36">
        <f t="shared" ca="1" si="129"/>
        <v>0</v>
      </c>
      <c r="I2847" s="37">
        <f ca="1">IFERROR(VLOOKUP($E2847&amp;"-1",'PTE - Segment Emissions Calcs'!$I$8:$X$8919,18,FALSE),0)</f>
        <v>0</v>
      </c>
      <c r="J2847" s="37">
        <f ca="1">IFERROR(VLOOKUP($E2847&amp;"-2",'PTE - Segment Emissions Calcs'!$I$8:$X$8919,18,FALSE),0)</f>
        <v>0</v>
      </c>
      <c r="K2847" s="37">
        <f t="shared" ca="1" si="130"/>
        <v>0</v>
      </c>
      <c r="L2847" s="37">
        <f ca="1">IFERROR(VLOOKUP($E2847&amp;"-1",'PTE - Segment Emissions Calcs'!$I$8:$Z$8919,20,FALSE),0)</f>
        <v>0</v>
      </c>
      <c r="M2847" s="37">
        <f ca="1">IFERROR(VLOOKUP($E2847&amp;"-2",'PTE - Segment Emissions Calcs'!$I$8:$Z$8919,20,FALSE),0)</f>
        <v>0</v>
      </c>
      <c r="N2847" s="37">
        <f t="shared" ca="1" si="131"/>
        <v>0</v>
      </c>
      <c r="O2847" s="38">
        <f t="array" aca="1" ref="O2847" ca="1">IF($H2847="TOTAL HAP",H2847,MAX(IF('PTE - Segment Emissions Calcs'!$B$8:$B$8919=$B2847,'PTE - Segment Emissions Calcs'!$V$8:$V$8919,)))</f>
        <v>0</v>
      </c>
      <c r="P2847" s="38">
        <f t="array" aca="1" ref="P2847" ca="1">IF($H2847="TOTAL HAP",K2847,MAX(IF('PTE - Segment Emissions Calcs'!$B$8:$B$8919=$B2847,'PTE - Segment Emissions Calcs'!$X$8:$X$8919,)))</f>
        <v>0</v>
      </c>
      <c r="Q2847" s="38">
        <f t="array" aca="1" ref="Q2847" ca="1">IF($H2847="TOTAL HAP",N2847,MAX(IF('PTE - Segment Emissions Calcs'!$B$8:$B$8919=$B2847,'PTE - Segment Emissions Calcs'!$Z$8:$Z$8919,)))</f>
        <v>0</v>
      </c>
      <c r="R2847" s="39"/>
    </row>
    <row r="2848" spans="1:18" x14ac:dyDescent="0.25">
      <c r="A2848" s="67"/>
      <c r="B2848" s="67"/>
      <c r="C2848" s="34" t="s">
        <v>226</v>
      </c>
      <c r="D2848" s="35"/>
      <c r="E2848" s="35"/>
      <c r="F2848" s="35">
        <f ca="1">IFERROR(VLOOKUP($E2848&amp;"-1",'PTE - Segment Emissions Calcs'!$I$8:$V$8919,16,FALSE),0)</f>
        <v>0</v>
      </c>
      <c r="G2848" s="35">
        <f ca="1">IFERROR(VLOOKUP($E2848&amp;"-2",'PTE - Segment Emissions Calcs'!$I$8:$V$8919,16,FALSE),0)</f>
        <v>0</v>
      </c>
      <c r="H2848" s="36">
        <f t="shared" ca="1" si="129"/>
        <v>0</v>
      </c>
      <c r="I2848" s="37">
        <f ca="1">IFERROR(VLOOKUP($E2848&amp;"-1",'PTE - Segment Emissions Calcs'!$I$8:$X$8919,18,FALSE),0)</f>
        <v>0</v>
      </c>
      <c r="J2848" s="37">
        <f ca="1">IFERROR(VLOOKUP($E2848&amp;"-2",'PTE - Segment Emissions Calcs'!$I$8:$X$8919,18,FALSE),0)</f>
        <v>0</v>
      </c>
      <c r="K2848" s="37">
        <f t="shared" ca="1" si="130"/>
        <v>0</v>
      </c>
      <c r="L2848" s="37">
        <f ca="1">IFERROR(VLOOKUP($E2848&amp;"-1",'PTE - Segment Emissions Calcs'!$I$8:$Z$8919,20,FALSE),0)</f>
        <v>0</v>
      </c>
      <c r="M2848" s="37">
        <f ca="1">IFERROR(VLOOKUP($E2848&amp;"-2",'PTE - Segment Emissions Calcs'!$I$8:$Z$8919,20,FALSE),0)</f>
        <v>0</v>
      </c>
      <c r="N2848" s="37">
        <f t="shared" ca="1" si="131"/>
        <v>0</v>
      </c>
      <c r="O2848" s="38">
        <f t="array" aca="1" ref="O2848" ca="1">IF($H2848="TOTAL HAP",H2848,MAX(IF('PTE - Segment Emissions Calcs'!$B$8:$B$8919=$B2848,'PTE - Segment Emissions Calcs'!$V$8:$V$8919,)))</f>
        <v>0</v>
      </c>
      <c r="P2848" s="38">
        <f t="array" aca="1" ref="P2848" ca="1">IF($H2848="TOTAL HAP",K2848,MAX(IF('PTE - Segment Emissions Calcs'!$B$8:$B$8919=$B2848,'PTE - Segment Emissions Calcs'!$X$8:$X$8919,)))</f>
        <v>0</v>
      </c>
      <c r="Q2848" s="38">
        <f t="array" aca="1" ref="Q2848" ca="1">IF($H2848="TOTAL HAP",N2848,MAX(IF('PTE - Segment Emissions Calcs'!$B$8:$B$8919=$B2848,'PTE - Segment Emissions Calcs'!$Z$8:$Z$8919,)))</f>
        <v>0</v>
      </c>
      <c r="R2848" s="39"/>
    </row>
    <row r="2849" spans="1:18" x14ac:dyDescent="0.25">
      <c r="A2849" s="67"/>
      <c r="B2849" s="67"/>
      <c r="C2849" s="34" t="s">
        <v>50</v>
      </c>
      <c r="D2849" s="35"/>
      <c r="E2849" s="35"/>
      <c r="F2849" s="35">
        <f ca="1">IFERROR(VLOOKUP($E2849&amp;"-1",'PTE - Segment Emissions Calcs'!$I$8:$V$8919,16,FALSE),0)</f>
        <v>2.0224447534839514E-3</v>
      </c>
      <c r="G2849" s="35">
        <f ca="1">IFERROR(VLOOKUP($E2849&amp;"-2",'PTE - Segment Emissions Calcs'!$I$8:$V$8919,16,FALSE),0)</f>
        <v>0</v>
      </c>
      <c r="H2849" s="36">
        <f t="shared" ca="1" si="129"/>
        <v>2.0224447534839514E-3</v>
      </c>
      <c r="I2849" s="37">
        <f ca="1">IFERROR(VLOOKUP($E2849&amp;"-1",'PTE - Segment Emissions Calcs'!$I$8:$X$8919,18,FALSE),0)</f>
        <v>8.8583080202597076E-3</v>
      </c>
      <c r="J2849" s="37">
        <f ca="1">IFERROR(VLOOKUP($E2849&amp;"-2",'PTE - Segment Emissions Calcs'!$I$8:$X$8919,18,FALSE),0)</f>
        <v>0</v>
      </c>
      <c r="K2849" s="37">
        <f t="shared" ca="1" si="130"/>
        <v>8.8583080202597076E-3</v>
      </c>
      <c r="L2849" s="37">
        <f ca="1">IFERROR(VLOOKUP($E2849&amp;"-1",'PTE - Segment Emissions Calcs'!$I$8:$Z$8919,20,FALSE),0)</f>
        <v>8.8583080202597076E-3</v>
      </c>
      <c r="M2849" s="37">
        <f ca="1">IFERROR(VLOOKUP($E2849&amp;"-2",'PTE - Segment Emissions Calcs'!$I$8:$Z$8919,20,FALSE),0)</f>
        <v>0</v>
      </c>
      <c r="N2849" s="37">
        <f t="shared" ca="1" si="131"/>
        <v>8.8583080202597076E-3</v>
      </c>
      <c r="O2849" s="38">
        <f t="array" aca="1" ref="O2849" ca="1">IF($H2849="TOTAL HAP",H2849,MAX(IF('PTE - Segment Emissions Calcs'!$B$8:$B$8919=$B2849,'PTE - Segment Emissions Calcs'!$V$8:$V$8919,)))</f>
        <v>2.0224447534839514E-3</v>
      </c>
      <c r="P2849" s="38">
        <f t="array" aca="1" ref="P2849" ca="1">IF($H2849="TOTAL HAP",K2849,MAX(IF('PTE - Segment Emissions Calcs'!$B$8:$B$8919=$B2849,'PTE - Segment Emissions Calcs'!$X$8:$X$8919,)))</f>
        <v>8.8583080202597076E-3</v>
      </c>
      <c r="Q2849" s="38">
        <f t="array" aca="1" ref="Q2849" ca="1">IF($H2849="TOTAL HAP",N2849,MAX(IF('PTE - Segment Emissions Calcs'!$B$8:$B$8919=$B2849,'PTE - Segment Emissions Calcs'!$Z$8:$Z$8919,)))</f>
        <v>8.8583080202597076E-3</v>
      </c>
      <c r="R2849" s="39"/>
    </row>
    <row r="2850" spans="1:18" x14ac:dyDescent="0.25">
      <c r="A2850" s="67"/>
      <c r="B2850" s="67"/>
      <c r="C2850" s="34" t="s">
        <v>95</v>
      </c>
      <c r="D2850" s="35"/>
      <c r="E2850" s="35"/>
      <c r="F2850" s="35">
        <f ca="1">IFERROR(VLOOKUP($E2850&amp;"-1",'PTE - Segment Emissions Calcs'!$I$8:$V$8919,16,FALSE),0)</f>
        <v>0</v>
      </c>
      <c r="G2850" s="35">
        <f ca="1">IFERROR(VLOOKUP($E2850&amp;"-2",'PTE - Segment Emissions Calcs'!$I$8:$V$8919,16,FALSE),0)</f>
        <v>0</v>
      </c>
      <c r="H2850" s="36">
        <f t="shared" ca="1" si="129"/>
        <v>0</v>
      </c>
      <c r="I2850" s="37">
        <f ca="1">IFERROR(VLOOKUP($E2850&amp;"-1",'PTE - Segment Emissions Calcs'!$I$8:$X$8919,18,FALSE),0)</f>
        <v>0</v>
      </c>
      <c r="J2850" s="37">
        <f ca="1">IFERROR(VLOOKUP($E2850&amp;"-2",'PTE - Segment Emissions Calcs'!$I$8:$X$8919,18,FALSE),0)</f>
        <v>0</v>
      </c>
      <c r="K2850" s="37">
        <f t="shared" ca="1" si="130"/>
        <v>0</v>
      </c>
      <c r="L2850" s="37">
        <f ca="1">IFERROR(VLOOKUP($E2850&amp;"-1",'PTE - Segment Emissions Calcs'!$I$8:$Z$8919,20,FALSE),0)</f>
        <v>0</v>
      </c>
      <c r="M2850" s="37">
        <f ca="1">IFERROR(VLOOKUP($E2850&amp;"-2",'PTE - Segment Emissions Calcs'!$I$8:$Z$8919,20,FALSE),0)</f>
        <v>0</v>
      </c>
      <c r="N2850" s="37">
        <f t="shared" ca="1" si="131"/>
        <v>0</v>
      </c>
      <c r="O2850" s="38">
        <f t="array" aca="1" ref="O2850" ca="1">IF($H2850="TOTAL HAP",H2850,MAX(IF('PTE - Segment Emissions Calcs'!$B$8:$B$8919=$B2850,'PTE - Segment Emissions Calcs'!$V$8:$V$8919,)))</f>
        <v>0</v>
      </c>
      <c r="P2850" s="38">
        <f t="array" aca="1" ref="P2850" ca="1">IF($H2850="TOTAL HAP",K2850,MAX(IF('PTE - Segment Emissions Calcs'!$B$8:$B$8919=$B2850,'PTE - Segment Emissions Calcs'!$X$8:$X$8919,)))</f>
        <v>0</v>
      </c>
      <c r="Q2850" s="38">
        <f t="array" aca="1" ref="Q2850" ca="1">IF($H2850="TOTAL HAP",N2850,MAX(IF('PTE - Segment Emissions Calcs'!$B$8:$B$8919=$B2850,'PTE - Segment Emissions Calcs'!$Z$8:$Z$8919,)))</f>
        <v>0</v>
      </c>
      <c r="R2850" s="39"/>
    </row>
    <row r="2851" spans="1:18" x14ac:dyDescent="0.25">
      <c r="A2851" s="67"/>
      <c r="B2851" s="67"/>
      <c r="C2851" s="34" t="s">
        <v>51</v>
      </c>
      <c r="D2851" s="35"/>
      <c r="E2851" s="35"/>
      <c r="F2851" s="35">
        <f ca="1">IFERROR(VLOOKUP($E2851&amp;"-1",'PTE - Segment Emissions Calcs'!$I$8:$V$8919,16,FALSE),0)</f>
        <v>2.1266341411983606E-4</v>
      </c>
      <c r="G2851" s="35">
        <f ca="1">IFERROR(VLOOKUP($E2851&amp;"-2",'PTE - Segment Emissions Calcs'!$I$8:$V$8919,16,FALSE),0)</f>
        <v>0</v>
      </c>
      <c r="H2851" s="36">
        <f t="shared" ca="1" si="129"/>
        <v>2.1266341411983606E-4</v>
      </c>
      <c r="I2851" s="37">
        <f ca="1">IFERROR(VLOOKUP($E2851&amp;"-1",'PTE - Segment Emissions Calcs'!$I$8:$X$8919,18,FALSE),0)</f>
        <v>9.3146575384488194E-4</v>
      </c>
      <c r="J2851" s="37">
        <f ca="1">IFERROR(VLOOKUP($E2851&amp;"-2",'PTE - Segment Emissions Calcs'!$I$8:$X$8919,18,FALSE),0)</f>
        <v>0</v>
      </c>
      <c r="K2851" s="37">
        <f t="shared" ca="1" si="130"/>
        <v>9.3146575384488194E-4</v>
      </c>
      <c r="L2851" s="37">
        <f ca="1">IFERROR(VLOOKUP($E2851&amp;"-1",'PTE - Segment Emissions Calcs'!$I$8:$Z$8919,20,FALSE),0)</f>
        <v>9.3146575384488194E-4</v>
      </c>
      <c r="M2851" s="37">
        <f ca="1">IFERROR(VLOOKUP($E2851&amp;"-2",'PTE - Segment Emissions Calcs'!$I$8:$Z$8919,20,FALSE),0)</f>
        <v>0</v>
      </c>
      <c r="N2851" s="37">
        <f t="shared" ca="1" si="131"/>
        <v>9.3146575384488194E-4</v>
      </c>
      <c r="O2851" s="38">
        <f t="array" aca="1" ref="O2851" ca="1">IF($H2851="TOTAL HAP",H2851,MAX(IF('PTE - Segment Emissions Calcs'!$B$8:$B$8919=$B2851,'PTE - Segment Emissions Calcs'!$V$8:$V$8919,)))</f>
        <v>2.1266341411983606E-4</v>
      </c>
      <c r="P2851" s="38">
        <f t="array" aca="1" ref="P2851" ca="1">IF($H2851="TOTAL HAP",K2851,MAX(IF('PTE - Segment Emissions Calcs'!$B$8:$B$8919=$B2851,'PTE - Segment Emissions Calcs'!$X$8:$X$8919,)))</f>
        <v>9.3146575384488194E-4</v>
      </c>
      <c r="Q2851" s="38">
        <f t="array" aca="1" ref="Q2851" ca="1">IF($H2851="TOTAL HAP",N2851,MAX(IF('PTE - Segment Emissions Calcs'!$B$8:$B$8919=$B2851,'PTE - Segment Emissions Calcs'!$Z$8:$Z$8919,)))</f>
        <v>9.3146575384488194E-4</v>
      </c>
      <c r="R2851" s="39"/>
    </row>
    <row r="2852" spans="1:18" x14ac:dyDescent="0.25">
      <c r="A2852" s="67"/>
      <c r="B2852" s="67"/>
      <c r="C2852" s="34" t="s">
        <v>67</v>
      </c>
      <c r="D2852" s="35"/>
      <c r="E2852" s="35"/>
      <c r="F2852" s="35">
        <f ca="1">IFERROR(VLOOKUP($E2852&amp;"-1",'PTE - Segment Emissions Calcs'!$I$8:$V$8919,16,FALSE),0)</f>
        <v>2.5811327358613294E-5</v>
      </c>
      <c r="G2852" s="35">
        <f ca="1">IFERROR(VLOOKUP($E2852&amp;"-2",'PTE - Segment Emissions Calcs'!$I$8:$V$8919,16,FALSE),0)</f>
        <v>0</v>
      </c>
      <c r="H2852" s="36">
        <f t="shared" ca="1" si="129"/>
        <v>2.5811327358613294E-5</v>
      </c>
      <c r="I2852" s="37">
        <f ca="1">IFERROR(VLOOKUP($E2852&amp;"-1",'PTE - Segment Emissions Calcs'!$I$8:$X$8919,18,FALSE),0)</f>
        <v>1.1305361383072624E-4</v>
      </c>
      <c r="J2852" s="37">
        <f ca="1">IFERROR(VLOOKUP($E2852&amp;"-2",'PTE - Segment Emissions Calcs'!$I$8:$X$8919,18,FALSE),0)</f>
        <v>0</v>
      </c>
      <c r="K2852" s="37">
        <f t="shared" ca="1" si="130"/>
        <v>1.1305361383072624E-4</v>
      </c>
      <c r="L2852" s="37">
        <f ca="1">IFERROR(VLOOKUP($E2852&amp;"-1",'PTE - Segment Emissions Calcs'!$I$8:$Z$8919,20,FALSE),0)</f>
        <v>1.1305361383072624E-4</v>
      </c>
      <c r="M2852" s="37">
        <f ca="1">IFERROR(VLOOKUP($E2852&amp;"-2",'PTE - Segment Emissions Calcs'!$I$8:$Z$8919,20,FALSE),0)</f>
        <v>0</v>
      </c>
      <c r="N2852" s="37">
        <f t="shared" ca="1" si="131"/>
        <v>1.1305361383072624E-4</v>
      </c>
      <c r="O2852" s="38">
        <f t="array" aca="1" ref="O2852" ca="1">IF($H2852="TOTAL HAP",H2852,MAX(IF('PTE - Segment Emissions Calcs'!$B$8:$B$8919=$B2852,'PTE - Segment Emissions Calcs'!$V$8:$V$8919,)))</f>
        <v>2.5811327358613294E-5</v>
      </c>
      <c r="P2852" s="38">
        <f t="array" aca="1" ref="P2852" ca="1">IF($H2852="TOTAL HAP",K2852,MAX(IF('PTE - Segment Emissions Calcs'!$B$8:$B$8919=$B2852,'PTE - Segment Emissions Calcs'!$X$8:$X$8919,)))</f>
        <v>1.1305361383072624E-4</v>
      </c>
      <c r="Q2852" s="38">
        <f t="array" aca="1" ref="Q2852" ca="1">IF($H2852="TOTAL HAP",N2852,MAX(IF('PTE - Segment Emissions Calcs'!$B$8:$B$8919=$B2852,'PTE - Segment Emissions Calcs'!$Z$8:$Z$8919,)))</f>
        <v>1.1305361383072624E-4</v>
      </c>
      <c r="R2852" s="39"/>
    </row>
    <row r="2853" spans="1:18" x14ac:dyDescent="0.25">
      <c r="A2853" s="67"/>
      <c r="B2853" s="67"/>
      <c r="C2853" s="34" t="s">
        <v>127</v>
      </c>
      <c r="D2853" s="35"/>
      <c r="E2853" s="35"/>
      <c r="F2853" s="35">
        <f ca="1">IFERROR(VLOOKUP($E2853&amp;"-1",'PTE - Segment Emissions Calcs'!$I$8:$V$8919,16,FALSE),0)</f>
        <v>5.4474305006534232E-2</v>
      </c>
      <c r="G2853" s="35">
        <f ca="1">IFERROR(VLOOKUP($E2853&amp;"-2",'PTE - Segment Emissions Calcs'!$I$8:$V$8919,16,FALSE),0)</f>
        <v>0</v>
      </c>
      <c r="H2853" s="36">
        <f t="shared" ca="1" si="129"/>
        <v>5.4474305006534232E-2</v>
      </c>
      <c r="I2853" s="37">
        <f ca="1">IFERROR(VLOOKUP($E2853&amp;"-1",'PTE - Segment Emissions Calcs'!$I$8:$X$8919,18,FALSE),0)</f>
        <v>0.23859745592861994</v>
      </c>
      <c r="J2853" s="37">
        <f ca="1">IFERROR(VLOOKUP($E2853&amp;"-2",'PTE - Segment Emissions Calcs'!$I$8:$X$8919,18,FALSE),0)</f>
        <v>0</v>
      </c>
      <c r="K2853" s="37">
        <f t="shared" ca="1" si="130"/>
        <v>0.23859745592861994</v>
      </c>
      <c r="L2853" s="37">
        <f ca="1">IFERROR(VLOOKUP($E2853&amp;"-1",'PTE - Segment Emissions Calcs'!$I$8:$Z$8919,20,FALSE),0)</f>
        <v>0.23859745592861994</v>
      </c>
      <c r="M2853" s="37">
        <f ca="1">IFERROR(VLOOKUP($E2853&amp;"-2",'PTE - Segment Emissions Calcs'!$I$8:$Z$8919,20,FALSE),0)</f>
        <v>0</v>
      </c>
      <c r="N2853" s="37">
        <f t="shared" ca="1" si="131"/>
        <v>0.23859745592861994</v>
      </c>
      <c r="O2853" s="38">
        <f t="array" aca="1" ref="O2853" ca="1">IF($H2853="TOTAL HAP",H2853,MAX(IF('PTE - Segment Emissions Calcs'!$B$8:$B$8919=$B2853,'PTE - Segment Emissions Calcs'!$V$8:$V$8919,)))</f>
        <v>5.4474305006534232E-2</v>
      </c>
      <c r="P2853" s="38">
        <f t="array" aca="1" ref="P2853" ca="1">IF($H2853="TOTAL HAP",K2853,MAX(IF('PTE - Segment Emissions Calcs'!$B$8:$B$8919=$B2853,'PTE - Segment Emissions Calcs'!$X$8:$X$8919,)))</f>
        <v>0.23859745592861994</v>
      </c>
      <c r="Q2853" s="38">
        <f t="array" aca="1" ref="Q2853" ca="1">IF($H2853="TOTAL HAP",N2853,MAX(IF('PTE - Segment Emissions Calcs'!$B$8:$B$8919=$B2853,'PTE - Segment Emissions Calcs'!$Z$8:$Z$8919,)))</f>
        <v>0.23859745592861994</v>
      </c>
      <c r="R2853" s="39"/>
    </row>
    <row r="2854" spans="1:18" x14ac:dyDescent="0.25">
      <c r="A2854" s="67"/>
      <c r="B2854" s="67"/>
      <c r="C2854" s="34" t="s">
        <v>52</v>
      </c>
      <c r="D2854" s="35"/>
      <c r="E2854" s="35"/>
      <c r="F2854" s="35">
        <f ca="1">IFERROR(VLOOKUP($E2854&amp;"-1",'PTE - Segment Emissions Calcs'!$I$8:$V$8919,16,FALSE),0)</f>
        <v>1.7270448053181341E-5</v>
      </c>
      <c r="G2854" s="35">
        <f ca="1">IFERROR(VLOOKUP($E2854&amp;"-2",'PTE - Segment Emissions Calcs'!$I$8:$V$8919,16,FALSE),0)</f>
        <v>0</v>
      </c>
      <c r="H2854" s="36">
        <f t="shared" ca="1" si="129"/>
        <v>1.7270448053181341E-5</v>
      </c>
      <c r="I2854" s="37">
        <f ca="1">IFERROR(VLOOKUP($E2854&amp;"-1",'PTE - Segment Emissions Calcs'!$I$8:$X$8919,18,FALSE),0)</f>
        <v>7.5644562472934273E-5</v>
      </c>
      <c r="J2854" s="37">
        <f ca="1">IFERROR(VLOOKUP($E2854&amp;"-2",'PTE - Segment Emissions Calcs'!$I$8:$X$8919,18,FALSE),0)</f>
        <v>0</v>
      </c>
      <c r="K2854" s="37">
        <f t="shared" ca="1" si="130"/>
        <v>7.5644562472934273E-5</v>
      </c>
      <c r="L2854" s="37">
        <f ca="1">IFERROR(VLOOKUP($E2854&amp;"-1",'PTE - Segment Emissions Calcs'!$I$8:$Z$8919,20,FALSE),0)</f>
        <v>7.5644562472934273E-5</v>
      </c>
      <c r="M2854" s="37">
        <f ca="1">IFERROR(VLOOKUP($E2854&amp;"-2",'PTE - Segment Emissions Calcs'!$I$8:$Z$8919,20,FALSE),0)</f>
        <v>0</v>
      </c>
      <c r="N2854" s="37">
        <f t="shared" ca="1" si="131"/>
        <v>7.5644562472934273E-5</v>
      </c>
      <c r="O2854" s="38">
        <f t="array" aca="1" ref="O2854" ca="1">IF($H2854="TOTAL HAP",H2854,MAX(IF('PTE - Segment Emissions Calcs'!$B$8:$B$8919=$B2854,'PTE - Segment Emissions Calcs'!$V$8:$V$8919,)))</f>
        <v>1.7270448053181341E-5</v>
      </c>
      <c r="P2854" s="38">
        <f t="array" aca="1" ref="P2854" ca="1">IF($H2854="TOTAL HAP",K2854,MAX(IF('PTE - Segment Emissions Calcs'!$B$8:$B$8919=$B2854,'PTE - Segment Emissions Calcs'!$X$8:$X$8919,)))</f>
        <v>7.5644562472934273E-5</v>
      </c>
      <c r="Q2854" s="38">
        <f t="array" aca="1" ref="Q2854" ca="1">IF($H2854="TOTAL HAP",N2854,MAX(IF('PTE - Segment Emissions Calcs'!$B$8:$B$8919=$B2854,'PTE - Segment Emissions Calcs'!$Z$8:$Z$8919,)))</f>
        <v>7.5644562472934273E-5</v>
      </c>
      <c r="R2854" s="39"/>
    </row>
    <row r="2855" spans="1:18" x14ac:dyDescent="0.25">
      <c r="A2855" s="67"/>
      <c r="B2855" s="67"/>
      <c r="C2855" s="34" t="s">
        <v>159</v>
      </c>
      <c r="D2855" s="35"/>
      <c r="E2855" s="35"/>
      <c r="F2855" s="35">
        <f ca="1">IFERROR(VLOOKUP($E2855&amp;"-1",'PTE - Segment Emissions Calcs'!$I$8:$V$8919,16,FALSE),0)</f>
        <v>6.3891030848802566E-3</v>
      </c>
      <c r="G2855" s="35">
        <f ca="1">IFERROR(VLOOKUP($E2855&amp;"-2",'PTE - Segment Emissions Calcs'!$I$8:$V$8919,16,FALSE),0)</f>
        <v>0</v>
      </c>
      <c r="H2855" s="36">
        <f t="shared" ca="1" si="129"/>
        <v>6.3891030848802566E-3</v>
      </c>
      <c r="I2855" s="37">
        <f ca="1">IFERROR(VLOOKUP($E2855&amp;"-1",'PTE - Segment Emissions Calcs'!$I$8:$X$8919,18,FALSE),0)</f>
        <v>2.7984271511775526E-2</v>
      </c>
      <c r="J2855" s="37">
        <f ca="1">IFERROR(VLOOKUP($E2855&amp;"-2",'PTE - Segment Emissions Calcs'!$I$8:$X$8919,18,FALSE),0)</f>
        <v>0</v>
      </c>
      <c r="K2855" s="37">
        <f t="shared" ca="1" si="130"/>
        <v>2.7984271511775526E-2</v>
      </c>
      <c r="L2855" s="37">
        <f ca="1">IFERROR(VLOOKUP($E2855&amp;"-1",'PTE - Segment Emissions Calcs'!$I$8:$Z$8919,20,FALSE),0)</f>
        <v>2.7984271511775526E-2</v>
      </c>
      <c r="M2855" s="37">
        <f ca="1">IFERROR(VLOOKUP($E2855&amp;"-2",'PTE - Segment Emissions Calcs'!$I$8:$Z$8919,20,FALSE),0)</f>
        <v>0</v>
      </c>
      <c r="N2855" s="37">
        <f t="shared" ca="1" si="131"/>
        <v>2.7984271511775526E-2</v>
      </c>
      <c r="O2855" s="38">
        <f t="array" aca="1" ref="O2855" ca="1">IF($H2855="TOTAL HAP",H2855,MAX(IF('PTE - Segment Emissions Calcs'!$B$8:$B$8919=$B2855,'PTE - Segment Emissions Calcs'!$V$8:$V$8919,)))</f>
        <v>6.3891030848802566E-3</v>
      </c>
      <c r="P2855" s="38">
        <f t="array" aca="1" ref="P2855" ca="1">IF($H2855="TOTAL HAP",K2855,MAX(IF('PTE - Segment Emissions Calcs'!$B$8:$B$8919=$B2855,'PTE - Segment Emissions Calcs'!$X$8:$X$8919,)))</f>
        <v>2.7984271511775526E-2</v>
      </c>
      <c r="Q2855" s="38">
        <f t="array" aca="1" ref="Q2855" ca="1">IF($H2855="TOTAL HAP",N2855,MAX(IF('PTE - Segment Emissions Calcs'!$B$8:$B$8919=$B2855,'PTE - Segment Emissions Calcs'!$Z$8:$Z$8919,)))</f>
        <v>2.7984271511775526E-2</v>
      </c>
      <c r="R2855" s="39"/>
    </row>
    <row r="2856" spans="1:18" x14ac:dyDescent="0.25">
      <c r="A2856" s="67"/>
      <c r="B2856" s="67"/>
      <c r="C2856" s="34" t="s">
        <v>194</v>
      </c>
      <c r="D2856" s="35"/>
      <c r="E2856" s="35"/>
      <c r="F2856" s="35">
        <f ca="1">IFERROR(VLOOKUP($E2856&amp;"-1",'PTE - Segment Emissions Calcs'!$I$8:$V$8919,16,FALSE),0)</f>
        <v>0</v>
      </c>
      <c r="G2856" s="35">
        <f ca="1">IFERROR(VLOOKUP($E2856&amp;"-2",'PTE - Segment Emissions Calcs'!$I$8:$V$8919,16,FALSE),0)</f>
        <v>0</v>
      </c>
      <c r="H2856" s="36">
        <f t="shared" ca="1" si="129"/>
        <v>0</v>
      </c>
      <c r="I2856" s="37">
        <f ca="1">IFERROR(VLOOKUP($E2856&amp;"-1",'PTE - Segment Emissions Calcs'!$I$8:$X$8919,18,FALSE),0)</f>
        <v>0</v>
      </c>
      <c r="J2856" s="37">
        <f ca="1">IFERROR(VLOOKUP($E2856&amp;"-2",'PTE - Segment Emissions Calcs'!$I$8:$X$8919,18,FALSE),0)</f>
        <v>0</v>
      </c>
      <c r="K2856" s="37">
        <f t="shared" ca="1" si="130"/>
        <v>0</v>
      </c>
      <c r="L2856" s="37">
        <f ca="1">IFERROR(VLOOKUP($E2856&amp;"-1",'PTE - Segment Emissions Calcs'!$I$8:$Z$8919,20,FALSE),0)</f>
        <v>0</v>
      </c>
      <c r="M2856" s="37">
        <f ca="1">IFERROR(VLOOKUP($E2856&amp;"-2",'PTE - Segment Emissions Calcs'!$I$8:$Z$8919,20,FALSE),0)</f>
        <v>0</v>
      </c>
      <c r="N2856" s="37">
        <f t="shared" ca="1" si="131"/>
        <v>0</v>
      </c>
      <c r="O2856" s="38">
        <f t="array" aca="1" ref="O2856" ca="1">IF($H2856="TOTAL HAP",H2856,MAX(IF('PTE - Segment Emissions Calcs'!$B$8:$B$8919=$B2856,'PTE - Segment Emissions Calcs'!$V$8:$V$8919,)))</f>
        <v>0</v>
      </c>
      <c r="P2856" s="38">
        <f t="array" aca="1" ref="P2856" ca="1">IF($H2856="TOTAL HAP",K2856,MAX(IF('PTE - Segment Emissions Calcs'!$B$8:$B$8919=$B2856,'PTE - Segment Emissions Calcs'!$X$8:$X$8919,)))</f>
        <v>0</v>
      </c>
      <c r="Q2856" s="38">
        <f t="array" aca="1" ref="Q2856" ca="1">IF($H2856="TOTAL HAP",N2856,MAX(IF('PTE - Segment Emissions Calcs'!$B$8:$B$8919=$B2856,'PTE - Segment Emissions Calcs'!$Z$8:$Z$8919,)))</f>
        <v>0</v>
      </c>
      <c r="R2856" s="39"/>
    </row>
    <row r="2857" spans="1:18" x14ac:dyDescent="0.25">
      <c r="A2857" s="67"/>
      <c r="B2857" s="67"/>
      <c r="C2857" s="34" t="s">
        <v>53</v>
      </c>
      <c r="D2857" s="35"/>
      <c r="E2857" s="35"/>
      <c r="F2857" s="35">
        <f ca="1">IFERROR(VLOOKUP($E2857&amp;"-1",'PTE - Segment Emissions Calcs'!$I$8:$V$8919,16,FALSE),0)</f>
        <v>2.4430135786490528E-2</v>
      </c>
      <c r="G2857" s="35">
        <f ca="1">IFERROR(VLOOKUP($E2857&amp;"-2",'PTE - Segment Emissions Calcs'!$I$8:$V$8919,16,FALSE),0)</f>
        <v>0</v>
      </c>
      <c r="H2857" s="36">
        <f t="shared" ca="1" si="129"/>
        <v>2.4430135786490528E-2</v>
      </c>
      <c r="I2857" s="37">
        <f ca="1">IFERROR(VLOOKUP($E2857&amp;"-1",'PTE - Segment Emissions Calcs'!$I$8:$X$8919,18,FALSE),0)</f>
        <v>0.10700399474482852</v>
      </c>
      <c r="J2857" s="37">
        <f ca="1">IFERROR(VLOOKUP($E2857&amp;"-2",'PTE - Segment Emissions Calcs'!$I$8:$X$8919,18,FALSE),0)</f>
        <v>0</v>
      </c>
      <c r="K2857" s="37">
        <f t="shared" ca="1" si="130"/>
        <v>0.10700399474482852</v>
      </c>
      <c r="L2857" s="37">
        <f ca="1">IFERROR(VLOOKUP($E2857&amp;"-1",'PTE - Segment Emissions Calcs'!$I$8:$Z$8919,20,FALSE),0)</f>
        <v>0.10700399474482852</v>
      </c>
      <c r="M2857" s="37">
        <f ca="1">IFERROR(VLOOKUP($E2857&amp;"-2",'PTE - Segment Emissions Calcs'!$I$8:$Z$8919,20,FALSE),0)</f>
        <v>0</v>
      </c>
      <c r="N2857" s="37">
        <f t="shared" ca="1" si="131"/>
        <v>0.10700399474482852</v>
      </c>
      <c r="O2857" s="38">
        <f t="array" aca="1" ref="O2857" ca="1">IF($H2857="TOTAL HAP",H2857,MAX(IF('PTE - Segment Emissions Calcs'!$B$8:$B$8919=$B2857,'PTE - Segment Emissions Calcs'!$V$8:$V$8919,)))</f>
        <v>2.4430135786490528E-2</v>
      </c>
      <c r="P2857" s="38">
        <f t="array" aca="1" ref="P2857" ca="1">IF($H2857="TOTAL HAP",K2857,MAX(IF('PTE - Segment Emissions Calcs'!$B$8:$B$8919=$B2857,'PTE - Segment Emissions Calcs'!$X$8:$X$8919,)))</f>
        <v>0.10700399474482852</v>
      </c>
      <c r="Q2857" s="38">
        <f t="array" aca="1" ref="Q2857" ca="1">IF($H2857="TOTAL HAP",N2857,MAX(IF('PTE - Segment Emissions Calcs'!$B$8:$B$8919=$B2857,'PTE - Segment Emissions Calcs'!$Z$8:$Z$8919,)))</f>
        <v>0.10700399474482852</v>
      </c>
      <c r="R2857" s="39"/>
    </row>
    <row r="2858" spans="1:18" x14ac:dyDescent="0.25">
      <c r="A2858" s="67"/>
      <c r="B2858" s="67"/>
      <c r="C2858" s="34" t="s">
        <v>227</v>
      </c>
      <c r="D2858" s="35"/>
      <c r="E2858" s="35"/>
      <c r="F2858" s="35">
        <f ca="1">IFERROR(VLOOKUP($E2858&amp;"-1",'PTE - Segment Emissions Calcs'!$I$8:$V$8919,16,FALSE),0)</f>
        <v>0</v>
      </c>
      <c r="G2858" s="35">
        <f ca="1">IFERROR(VLOOKUP($E2858&amp;"-2",'PTE - Segment Emissions Calcs'!$I$8:$V$8919,16,FALSE),0)</f>
        <v>0</v>
      </c>
      <c r="H2858" s="36">
        <f t="shared" ca="1" si="129"/>
        <v>0</v>
      </c>
      <c r="I2858" s="37">
        <f ca="1">IFERROR(VLOOKUP($E2858&amp;"-1",'PTE - Segment Emissions Calcs'!$I$8:$X$8919,18,FALSE),0)</f>
        <v>0</v>
      </c>
      <c r="J2858" s="37">
        <f ca="1">IFERROR(VLOOKUP($E2858&amp;"-2",'PTE - Segment Emissions Calcs'!$I$8:$X$8919,18,FALSE),0)</f>
        <v>0</v>
      </c>
      <c r="K2858" s="37">
        <f t="shared" ca="1" si="130"/>
        <v>0</v>
      </c>
      <c r="L2858" s="37">
        <f ca="1">IFERROR(VLOOKUP($E2858&amp;"-1",'PTE - Segment Emissions Calcs'!$I$8:$Z$8919,20,FALSE),0)</f>
        <v>0</v>
      </c>
      <c r="M2858" s="37">
        <f ca="1">IFERROR(VLOOKUP($E2858&amp;"-2",'PTE - Segment Emissions Calcs'!$I$8:$Z$8919,20,FALSE),0)</f>
        <v>0</v>
      </c>
      <c r="N2858" s="37">
        <f t="shared" ca="1" si="131"/>
        <v>0</v>
      </c>
      <c r="O2858" s="38">
        <f t="array" aca="1" ref="O2858" ca="1">IF($H2858="TOTAL HAP",H2858,MAX(IF('PTE - Segment Emissions Calcs'!$B$8:$B$8919=$B2858,'PTE - Segment Emissions Calcs'!$V$8:$V$8919,)))</f>
        <v>0</v>
      </c>
      <c r="P2858" s="38">
        <f t="array" aca="1" ref="P2858" ca="1">IF($H2858="TOTAL HAP",K2858,MAX(IF('PTE - Segment Emissions Calcs'!$B$8:$B$8919=$B2858,'PTE - Segment Emissions Calcs'!$X$8:$X$8919,)))</f>
        <v>0</v>
      </c>
      <c r="Q2858" s="38">
        <f t="array" aca="1" ref="Q2858" ca="1">IF($H2858="TOTAL HAP",N2858,MAX(IF('PTE - Segment Emissions Calcs'!$B$8:$B$8919=$B2858,'PTE - Segment Emissions Calcs'!$Z$8:$Z$8919,)))</f>
        <v>0</v>
      </c>
      <c r="R2858" s="39"/>
    </row>
    <row r="2859" spans="1:18" ht="15.75" thickBot="1" x14ac:dyDescent="0.3">
      <c r="A2859" s="68"/>
      <c r="B2859" s="68"/>
      <c r="C2859" s="43" t="s">
        <v>70</v>
      </c>
      <c r="D2859" s="44"/>
      <c r="E2859" s="44"/>
      <c r="F2859" s="44">
        <f ca="1">IFERROR(VLOOKUP($E2859&amp;"-1",'PTE - Segment Emissions Calcs'!$I$8:$V$8919,16,FALSE),0)</f>
        <v>1.8483892186810437E-2</v>
      </c>
      <c r="G2859" s="44">
        <f ca="1">IFERROR(VLOOKUP($E2859&amp;"-2",'PTE - Segment Emissions Calcs'!$I$8:$V$8919,16,FALSE),0)</f>
        <v>0</v>
      </c>
      <c r="H2859" s="45">
        <f t="shared" ca="1" si="129"/>
        <v>1.8483892186810437E-2</v>
      </c>
      <c r="I2859" s="46">
        <f ca="1">IFERROR(VLOOKUP($E2859&amp;"-1",'PTE - Segment Emissions Calcs'!$I$8:$X$8919,18,FALSE),0)</f>
        <v>8.0959447778229721E-2</v>
      </c>
      <c r="J2859" s="46">
        <f ca="1">IFERROR(VLOOKUP($E2859&amp;"-2",'PTE - Segment Emissions Calcs'!$I$8:$X$8919,18,FALSE),0)</f>
        <v>0</v>
      </c>
      <c r="K2859" s="46">
        <f t="shared" ca="1" si="130"/>
        <v>8.0959447778229721E-2</v>
      </c>
      <c r="L2859" s="46">
        <f ca="1">IFERROR(VLOOKUP($E2859&amp;"-1",'PTE - Segment Emissions Calcs'!$I$8:$Z$8919,20,FALSE),0)</f>
        <v>8.0959447778229721E-2</v>
      </c>
      <c r="M2859" s="46">
        <f ca="1">IFERROR(VLOOKUP($E2859&amp;"-2",'PTE - Segment Emissions Calcs'!$I$8:$Z$8919,20,FALSE),0)</f>
        <v>0</v>
      </c>
      <c r="N2859" s="46">
        <f t="shared" ca="1" si="131"/>
        <v>8.0959447778229721E-2</v>
      </c>
      <c r="O2859" s="47">
        <f t="array" aca="1" ref="O2859" ca="1">IF($H2859="TOTAL HAP",H2859,MAX(IF('PTE - Segment Emissions Calcs'!$B$8:$B$8919=$B2859,'PTE - Segment Emissions Calcs'!$V$8:$V$8919,)))</f>
        <v>1.8483892186810437E-2</v>
      </c>
      <c r="P2859" s="47">
        <f t="array" aca="1" ref="P2859" ca="1">IF($H2859="TOTAL HAP",K2859,MAX(IF('PTE - Segment Emissions Calcs'!$B$8:$B$8919=$B2859,'PTE - Segment Emissions Calcs'!$X$8:$X$8919,)))</f>
        <v>8.0959447778229721E-2</v>
      </c>
      <c r="Q2859" s="47">
        <f t="array" aca="1" ref="Q2859" ca="1">IF($H2859="TOTAL HAP",N2859,MAX(IF('PTE - Segment Emissions Calcs'!$B$8:$B$8919=$B2859,'PTE - Segment Emissions Calcs'!$Z$8:$Z$8919,)))</f>
        <v>8.0959447778229721E-2</v>
      </c>
      <c r="R2859" s="48"/>
    </row>
    <row r="2860" spans="1:18" ht="15.75" thickTop="1" x14ac:dyDescent="0.25">
      <c r="A2860" s="25" t="str">
        <f ca="1">VLOOKUP(#REF!,'PTE - Segment Emissions Calcs'!$C$8:$J$8919,8,FALSE)</f>
        <v>FUGI 121, FUGI 151</v>
      </c>
      <c r="B2860" s="25" t="str">
        <f ca="1">VLOOKUP(A2860,'PTE - Segment Emissions Calcs'!$J$8:$O$8919,4,FALSE)</f>
        <v>5-3 Unifiner &amp; No. 1 Reformer, 5-3 Unifiner &amp; No. 1 Reformer Recycle Gas Compressor GC-1</v>
      </c>
      <c r="C2860" s="26" t="s">
        <v>24</v>
      </c>
      <c r="D2860" s="27"/>
      <c r="E2860" s="27"/>
      <c r="F2860" s="27">
        <f ca="1">IFERROR(VLOOKUP($E2860&amp;"-1",'PTE - Segment Emissions Calcs'!$I$8:$V$8919,16,FALSE),0)</f>
        <v>5.6302405467355561</v>
      </c>
      <c r="G2860" s="27">
        <f ca="1">IFERROR(VLOOKUP($E2860&amp;"-2",'PTE - Segment Emissions Calcs'!$I$8:$V$8919,16,FALSE),0)</f>
        <v>0</v>
      </c>
      <c r="H2860" s="28">
        <f t="shared" ca="1" si="129"/>
        <v>5.6302405467355561</v>
      </c>
      <c r="I2860" s="29">
        <f ca="1">IFERROR(VLOOKUP($E2860&amp;"-1",'PTE - Segment Emissions Calcs'!$I$8:$X$8919,18,FALSE),0)</f>
        <v>24.660453594701735</v>
      </c>
      <c r="J2860" s="29">
        <f ca="1">IFERROR(VLOOKUP($E2860&amp;"-2",'PTE - Segment Emissions Calcs'!$I$8:$X$8919,18,FALSE),0)</f>
        <v>0</v>
      </c>
      <c r="K2860" s="29">
        <f t="shared" ca="1" si="130"/>
        <v>24.660453594701735</v>
      </c>
      <c r="L2860" s="29">
        <f ca="1">IFERROR(VLOOKUP($E2860&amp;"-1",'PTE - Segment Emissions Calcs'!$I$8:$Z$8919,20,FALSE),0)</f>
        <v>24.660453594701735</v>
      </c>
      <c r="M2860" s="29">
        <f ca="1">IFERROR(VLOOKUP($E2860&amp;"-2",'PTE - Segment Emissions Calcs'!$I$8:$Z$8919,20,FALSE),0)</f>
        <v>0</v>
      </c>
      <c r="N2860" s="29">
        <f t="shared" ca="1" si="131"/>
        <v>24.660453594701735</v>
      </c>
      <c r="O2860" s="30">
        <f t="array" aca="1" ref="O2860" ca="1">IF($H2860="TOTAL HAP",H2860,MAX(IF('PTE - Segment Emissions Calcs'!$B$8:$B$8919=$B2860,'PTE - Segment Emissions Calcs'!$V$8:$V$8919,)))</f>
        <v>5.6302405467355561</v>
      </c>
      <c r="P2860" s="30">
        <f t="array" aca="1" ref="P2860" ca="1">IF($H2860="TOTAL HAP",K2860,MAX(IF('PTE - Segment Emissions Calcs'!$B$8:$B$8919=$B2860,'PTE - Segment Emissions Calcs'!$X$8:$X$8919,)))</f>
        <v>24.660453594701735</v>
      </c>
      <c r="Q2860" s="30">
        <f t="array" aca="1" ref="Q2860" ca="1">IF($H2860="TOTAL HAP",N2860,MAX(IF('PTE - Segment Emissions Calcs'!$B$8:$B$8919=$B2860,'PTE - Segment Emissions Calcs'!$Z$8:$Z$8919,)))</f>
        <v>24.660453594701735</v>
      </c>
      <c r="R2860" s="31"/>
    </row>
    <row r="2861" spans="1:18" x14ac:dyDescent="0.25">
      <c r="A2861" s="32"/>
      <c r="B2861" s="33"/>
      <c r="C2861" s="34" t="s">
        <v>29</v>
      </c>
      <c r="D2861" s="35"/>
      <c r="E2861" s="35"/>
      <c r="F2861" s="35">
        <f ca="1">IFERROR(VLOOKUP($E2861&amp;"-1",'PTE - Segment Emissions Calcs'!$I$8:$V$8919,16,FALSE),0)</f>
        <v>0.38152133918076553</v>
      </c>
      <c r="G2861" s="35">
        <f ca="1">IFERROR(VLOOKUP($E2861&amp;"-2",'PTE - Segment Emissions Calcs'!$I$8:$V$8919,16,FALSE),0)</f>
        <v>0</v>
      </c>
      <c r="H2861" s="36">
        <f t="shared" ca="1" si="129"/>
        <v>0.38152133918076553</v>
      </c>
      <c r="I2861" s="37">
        <f ca="1">IFERROR(VLOOKUP($E2861&amp;"-1",'PTE - Segment Emissions Calcs'!$I$8:$X$8919,18,FALSE),0)</f>
        <v>1.6710634656117529</v>
      </c>
      <c r="J2861" s="37">
        <f ca="1">IFERROR(VLOOKUP($E2861&amp;"-2",'PTE - Segment Emissions Calcs'!$I$8:$X$8919,18,FALSE),0)</f>
        <v>0</v>
      </c>
      <c r="K2861" s="37">
        <f t="shared" ca="1" si="130"/>
        <v>1.6710634656117529</v>
      </c>
      <c r="L2861" s="37">
        <f ca="1">IFERROR(VLOOKUP($E2861&amp;"-1",'PTE - Segment Emissions Calcs'!$I$8:$Z$8919,20,FALSE),0)</f>
        <v>1.6710634656117529</v>
      </c>
      <c r="M2861" s="37">
        <f ca="1">IFERROR(VLOOKUP($E2861&amp;"-2",'PTE - Segment Emissions Calcs'!$I$8:$Z$8919,20,FALSE),0)</f>
        <v>0</v>
      </c>
      <c r="N2861" s="37">
        <f t="shared" ca="1" si="131"/>
        <v>1.6710634656117529</v>
      </c>
      <c r="O2861" s="38">
        <f t="array" aca="1" ref="O2861" ca="1">IF($H2861="TOTAL HAP",H2861,MAX(IF('PTE - Segment Emissions Calcs'!$B$8:$B$8919=$B2861,'PTE - Segment Emissions Calcs'!$V$8:$V$8919,)))</f>
        <v>0.38152133918076553</v>
      </c>
      <c r="P2861" s="38">
        <f t="array" aca="1" ref="P2861" ca="1">IF($H2861="TOTAL HAP",K2861,MAX(IF('PTE - Segment Emissions Calcs'!$B$8:$B$8919=$B2861,'PTE - Segment Emissions Calcs'!$X$8:$X$8919,)))</f>
        <v>1.6710634656117529</v>
      </c>
      <c r="Q2861" s="38">
        <f t="array" aca="1" ref="Q2861" ca="1">IF($H2861="TOTAL HAP",N2861,MAX(IF('PTE - Segment Emissions Calcs'!$B$8:$B$8919=$B2861,'PTE - Segment Emissions Calcs'!$Z$8:$Z$8919,)))</f>
        <v>1.6710634656117529</v>
      </c>
      <c r="R2861" s="39"/>
    </row>
    <row r="2862" spans="1:18" x14ac:dyDescent="0.25">
      <c r="A2862" s="32"/>
      <c r="B2862" s="33"/>
      <c r="C2862" s="34" t="s">
        <v>219</v>
      </c>
      <c r="D2862" s="35"/>
      <c r="E2862" s="35"/>
      <c r="F2862" s="35">
        <f ca="1">IFERROR(VLOOKUP($E2862&amp;"-1",'PTE - Segment Emissions Calcs'!$I$8:$V$8919,16,FALSE),0)</f>
        <v>0</v>
      </c>
      <c r="G2862" s="35">
        <f ca="1">IFERROR(VLOOKUP($E2862&amp;"-2",'PTE - Segment Emissions Calcs'!$I$8:$V$8919,16,FALSE),0)</f>
        <v>0</v>
      </c>
      <c r="H2862" s="36">
        <f t="shared" ca="1" si="129"/>
        <v>0</v>
      </c>
      <c r="I2862" s="37">
        <f ca="1">IFERROR(VLOOKUP($E2862&amp;"-1",'PTE - Segment Emissions Calcs'!$I$8:$X$8919,18,FALSE),0)</f>
        <v>0</v>
      </c>
      <c r="J2862" s="37">
        <f ca="1">IFERROR(VLOOKUP($E2862&amp;"-2",'PTE - Segment Emissions Calcs'!$I$8:$X$8919,18,FALSE),0)</f>
        <v>0</v>
      </c>
      <c r="K2862" s="37">
        <f t="shared" ca="1" si="130"/>
        <v>0</v>
      </c>
      <c r="L2862" s="37">
        <f ca="1">IFERROR(VLOOKUP($E2862&amp;"-1",'PTE - Segment Emissions Calcs'!$I$8:$Z$8919,20,FALSE),0)</f>
        <v>0</v>
      </c>
      <c r="M2862" s="37">
        <f ca="1">IFERROR(VLOOKUP($E2862&amp;"-2",'PTE - Segment Emissions Calcs'!$I$8:$Z$8919,20,FALSE),0)</f>
        <v>0</v>
      </c>
      <c r="N2862" s="37">
        <f t="shared" ca="1" si="131"/>
        <v>0</v>
      </c>
      <c r="O2862" s="38">
        <f t="array" aca="1" ref="O2862" ca="1">IF($H2862="TOTAL HAP",H2862,MAX(IF('PTE - Segment Emissions Calcs'!$B$8:$B$8919=$B2862,'PTE - Segment Emissions Calcs'!$V$8:$V$8919,)))</f>
        <v>0</v>
      </c>
      <c r="P2862" s="38">
        <f t="array" aca="1" ref="P2862" ca="1">IF($H2862="TOTAL HAP",K2862,MAX(IF('PTE - Segment Emissions Calcs'!$B$8:$B$8919=$B2862,'PTE - Segment Emissions Calcs'!$X$8:$X$8919,)))</f>
        <v>0</v>
      </c>
      <c r="Q2862" s="38">
        <f t="array" aca="1" ref="Q2862" ca="1">IF($H2862="TOTAL HAP",N2862,MAX(IF('PTE - Segment Emissions Calcs'!$B$8:$B$8919=$B2862,'PTE - Segment Emissions Calcs'!$Z$8:$Z$8919,)))</f>
        <v>0</v>
      </c>
      <c r="R2862" s="39"/>
    </row>
    <row r="2863" spans="1:18" x14ac:dyDescent="0.25">
      <c r="A2863" s="67"/>
      <c r="B2863" s="67"/>
      <c r="C2863" s="34" t="s">
        <v>72</v>
      </c>
      <c r="D2863" s="35"/>
      <c r="E2863" s="35"/>
      <c r="F2863" s="35">
        <f ca="1">IFERROR(VLOOKUP($E2863&amp;"-1",'PTE - Segment Emissions Calcs'!$I$8:$V$8919,16,FALSE),0)</f>
        <v>0</v>
      </c>
      <c r="G2863" s="35">
        <f ca="1">IFERROR(VLOOKUP($E2863&amp;"-2",'PTE - Segment Emissions Calcs'!$I$8:$V$8919,16,FALSE),0)</f>
        <v>0</v>
      </c>
      <c r="H2863" s="36">
        <f t="shared" ca="1" si="129"/>
        <v>0</v>
      </c>
      <c r="I2863" s="37">
        <f ca="1">IFERROR(VLOOKUP($E2863&amp;"-1",'PTE - Segment Emissions Calcs'!$I$8:$X$8919,18,FALSE),0)</f>
        <v>0</v>
      </c>
      <c r="J2863" s="37">
        <f ca="1">IFERROR(VLOOKUP($E2863&amp;"-2",'PTE - Segment Emissions Calcs'!$I$8:$X$8919,18,FALSE),0)</f>
        <v>0</v>
      </c>
      <c r="K2863" s="37">
        <f t="shared" ca="1" si="130"/>
        <v>0</v>
      </c>
      <c r="L2863" s="37">
        <f ca="1">IFERROR(VLOOKUP($E2863&amp;"-1",'PTE - Segment Emissions Calcs'!$I$8:$Z$8919,20,FALSE),0)</f>
        <v>0</v>
      </c>
      <c r="M2863" s="37">
        <f ca="1">IFERROR(VLOOKUP($E2863&amp;"-2",'PTE - Segment Emissions Calcs'!$I$8:$Z$8919,20,FALSE),0)</f>
        <v>0</v>
      </c>
      <c r="N2863" s="37">
        <f t="shared" ca="1" si="131"/>
        <v>0</v>
      </c>
      <c r="O2863" s="38">
        <f t="array" aca="1" ref="O2863" ca="1">IF($H2863="TOTAL HAP",H2863,MAX(IF('PTE - Segment Emissions Calcs'!$B$8:$B$8919=$B2863,'PTE - Segment Emissions Calcs'!$V$8:$V$8919,)))</f>
        <v>0</v>
      </c>
      <c r="P2863" s="38">
        <f t="array" aca="1" ref="P2863" ca="1">IF($H2863="TOTAL HAP",K2863,MAX(IF('PTE - Segment Emissions Calcs'!$B$8:$B$8919=$B2863,'PTE - Segment Emissions Calcs'!$X$8:$X$8919,)))</f>
        <v>0</v>
      </c>
      <c r="Q2863" s="38">
        <f t="array" aca="1" ref="Q2863" ca="1">IF($H2863="TOTAL HAP",N2863,MAX(IF('PTE - Segment Emissions Calcs'!$B$8:$B$8919=$B2863,'PTE - Segment Emissions Calcs'!$Z$8:$Z$8919,)))</f>
        <v>0</v>
      </c>
      <c r="R2863" s="39"/>
    </row>
    <row r="2864" spans="1:18" x14ac:dyDescent="0.25">
      <c r="A2864" s="67"/>
      <c r="B2864" s="67"/>
      <c r="C2864" s="34" t="s">
        <v>97</v>
      </c>
      <c r="D2864" s="35"/>
      <c r="E2864" s="35"/>
      <c r="F2864" s="35">
        <f ca="1">IFERROR(VLOOKUP($E2864&amp;"-1",'PTE - Segment Emissions Calcs'!$I$8:$V$8919,16,FALSE),0)</f>
        <v>1.9925375243913263E-4</v>
      </c>
      <c r="G2864" s="35">
        <f ca="1">IFERROR(VLOOKUP($E2864&amp;"-2",'PTE - Segment Emissions Calcs'!$I$8:$V$8919,16,FALSE),0)</f>
        <v>0</v>
      </c>
      <c r="H2864" s="36">
        <f t="shared" ca="1" si="129"/>
        <v>1.9925375243913263E-4</v>
      </c>
      <c r="I2864" s="37">
        <f ca="1">IFERROR(VLOOKUP($E2864&amp;"-1",'PTE - Segment Emissions Calcs'!$I$8:$X$8919,18,FALSE),0)</f>
        <v>8.7273143568340099E-4</v>
      </c>
      <c r="J2864" s="37">
        <f ca="1">IFERROR(VLOOKUP($E2864&amp;"-2",'PTE - Segment Emissions Calcs'!$I$8:$X$8919,18,FALSE),0)</f>
        <v>0</v>
      </c>
      <c r="K2864" s="37">
        <f t="shared" ca="1" si="130"/>
        <v>8.7273143568340099E-4</v>
      </c>
      <c r="L2864" s="37">
        <f ca="1">IFERROR(VLOOKUP($E2864&amp;"-1",'PTE - Segment Emissions Calcs'!$I$8:$Z$8919,20,FALSE),0)</f>
        <v>8.7273143568340099E-4</v>
      </c>
      <c r="M2864" s="37">
        <f ca="1">IFERROR(VLOOKUP($E2864&amp;"-2",'PTE - Segment Emissions Calcs'!$I$8:$Z$8919,20,FALSE),0)</f>
        <v>0</v>
      </c>
      <c r="N2864" s="37">
        <f t="shared" ca="1" si="131"/>
        <v>8.7273143568340099E-4</v>
      </c>
      <c r="O2864" s="38">
        <f t="array" aca="1" ref="O2864" ca="1">IF($H2864="TOTAL HAP",H2864,MAX(IF('PTE - Segment Emissions Calcs'!$B$8:$B$8919=$B2864,'PTE - Segment Emissions Calcs'!$V$8:$V$8919,)))</f>
        <v>1.9925375243913263E-4</v>
      </c>
      <c r="P2864" s="38">
        <f t="array" aca="1" ref="P2864" ca="1">IF($H2864="TOTAL HAP",K2864,MAX(IF('PTE - Segment Emissions Calcs'!$B$8:$B$8919=$B2864,'PTE - Segment Emissions Calcs'!$X$8:$X$8919,)))</f>
        <v>8.7273143568340099E-4</v>
      </c>
      <c r="Q2864" s="38">
        <f t="array" aca="1" ref="Q2864" ca="1">IF($H2864="TOTAL HAP",N2864,MAX(IF('PTE - Segment Emissions Calcs'!$B$8:$B$8919=$B2864,'PTE - Segment Emissions Calcs'!$Z$8:$Z$8919,)))</f>
        <v>8.7273143568340099E-4</v>
      </c>
      <c r="R2864" s="39"/>
    </row>
    <row r="2865" spans="1:18" x14ac:dyDescent="0.25">
      <c r="A2865" s="67"/>
      <c r="B2865" s="67"/>
      <c r="C2865" s="34" t="s">
        <v>208</v>
      </c>
      <c r="D2865" s="35"/>
      <c r="E2865" s="35"/>
      <c r="F2865" s="35">
        <f ca="1">IFERROR(VLOOKUP($E2865&amp;"-1",'PTE - Segment Emissions Calcs'!$I$8:$V$8919,16,FALSE),0)</f>
        <v>3.3558989641686902E-3</v>
      </c>
      <c r="G2865" s="35">
        <f ca="1">IFERROR(VLOOKUP($E2865&amp;"-2",'PTE - Segment Emissions Calcs'!$I$8:$V$8919,16,FALSE),0)</f>
        <v>0</v>
      </c>
      <c r="H2865" s="36">
        <f t="shared" ca="1" si="129"/>
        <v>3.3558989641686902E-3</v>
      </c>
      <c r="I2865" s="37">
        <f ca="1">IFERROR(VLOOKUP($E2865&amp;"-1",'PTE - Segment Emissions Calcs'!$I$8:$X$8919,18,FALSE),0)</f>
        <v>1.4698837463058863E-2</v>
      </c>
      <c r="J2865" s="37">
        <f ca="1">IFERROR(VLOOKUP($E2865&amp;"-2",'PTE - Segment Emissions Calcs'!$I$8:$X$8919,18,FALSE),0)</f>
        <v>0</v>
      </c>
      <c r="K2865" s="37">
        <f t="shared" ca="1" si="130"/>
        <v>1.4698837463058863E-2</v>
      </c>
      <c r="L2865" s="37">
        <f ca="1">IFERROR(VLOOKUP($E2865&amp;"-1",'PTE - Segment Emissions Calcs'!$I$8:$Z$8919,20,FALSE),0)</f>
        <v>1.4698837463058863E-2</v>
      </c>
      <c r="M2865" s="37">
        <f ca="1">IFERROR(VLOOKUP($E2865&amp;"-2",'PTE - Segment Emissions Calcs'!$I$8:$Z$8919,20,FALSE),0)</f>
        <v>0</v>
      </c>
      <c r="N2865" s="37">
        <f t="shared" ca="1" si="131"/>
        <v>1.4698837463058863E-2</v>
      </c>
      <c r="O2865" s="38">
        <f t="array" aca="1" ref="O2865" ca="1">IF($H2865="TOTAL HAP",H2865,MAX(IF('PTE - Segment Emissions Calcs'!$B$8:$B$8919=$B2865,'PTE - Segment Emissions Calcs'!$V$8:$V$8919,)))</f>
        <v>3.3558989641686902E-3</v>
      </c>
      <c r="P2865" s="38">
        <f t="array" aca="1" ref="P2865" ca="1">IF($H2865="TOTAL HAP",K2865,MAX(IF('PTE - Segment Emissions Calcs'!$B$8:$B$8919=$B2865,'PTE - Segment Emissions Calcs'!$X$8:$X$8919,)))</f>
        <v>1.4698837463058863E-2</v>
      </c>
      <c r="Q2865" s="38">
        <f t="array" aca="1" ref="Q2865" ca="1">IF($H2865="TOTAL HAP",N2865,MAX(IF('PTE - Segment Emissions Calcs'!$B$8:$B$8919=$B2865,'PTE - Segment Emissions Calcs'!$Z$8:$Z$8919,)))</f>
        <v>1.4698837463058863E-2</v>
      </c>
      <c r="R2865" s="39"/>
    </row>
    <row r="2866" spans="1:18" x14ac:dyDescent="0.25">
      <c r="A2866" s="67"/>
      <c r="B2866" s="67"/>
      <c r="C2866" s="34" t="s">
        <v>131</v>
      </c>
      <c r="D2866" s="35"/>
      <c r="E2866" s="35"/>
      <c r="F2866" s="35">
        <f ca="1">IFERROR(VLOOKUP($E2866&amp;"-1",'PTE - Segment Emissions Calcs'!$I$8:$V$8919,16,FALSE),0)</f>
        <v>0</v>
      </c>
      <c r="G2866" s="35">
        <f ca="1">IFERROR(VLOOKUP($E2866&amp;"-2",'PTE - Segment Emissions Calcs'!$I$8:$V$8919,16,FALSE),0)</f>
        <v>0</v>
      </c>
      <c r="H2866" s="36">
        <f t="shared" ca="1" si="129"/>
        <v>0</v>
      </c>
      <c r="I2866" s="37">
        <f ca="1">IFERROR(VLOOKUP($E2866&amp;"-1",'PTE - Segment Emissions Calcs'!$I$8:$X$8919,18,FALSE),0)</f>
        <v>0</v>
      </c>
      <c r="J2866" s="37">
        <f ca="1">IFERROR(VLOOKUP($E2866&amp;"-2",'PTE - Segment Emissions Calcs'!$I$8:$X$8919,18,FALSE),0)</f>
        <v>0</v>
      </c>
      <c r="K2866" s="37">
        <f t="shared" ca="1" si="130"/>
        <v>0</v>
      </c>
      <c r="L2866" s="37">
        <f ca="1">IFERROR(VLOOKUP($E2866&amp;"-1",'PTE - Segment Emissions Calcs'!$I$8:$Z$8919,20,FALSE),0)</f>
        <v>0</v>
      </c>
      <c r="M2866" s="37">
        <f ca="1">IFERROR(VLOOKUP($E2866&amp;"-2",'PTE - Segment Emissions Calcs'!$I$8:$Z$8919,20,FALSE),0)</f>
        <v>0</v>
      </c>
      <c r="N2866" s="37">
        <f t="shared" ca="1" si="131"/>
        <v>0</v>
      </c>
      <c r="O2866" s="38">
        <f t="array" aca="1" ref="O2866" ca="1">IF($H2866="TOTAL HAP",H2866,MAX(IF('PTE - Segment Emissions Calcs'!$B$8:$B$8919=$B2866,'PTE - Segment Emissions Calcs'!$V$8:$V$8919,)))</f>
        <v>0</v>
      </c>
      <c r="P2866" s="38">
        <f t="array" aca="1" ref="P2866" ca="1">IF($H2866="TOTAL HAP",K2866,MAX(IF('PTE - Segment Emissions Calcs'!$B$8:$B$8919=$B2866,'PTE - Segment Emissions Calcs'!$X$8:$X$8919,)))</f>
        <v>0</v>
      </c>
      <c r="Q2866" s="38">
        <f t="array" aca="1" ref="Q2866" ca="1">IF($H2866="TOTAL HAP",N2866,MAX(IF('PTE - Segment Emissions Calcs'!$B$8:$B$8919=$B2866,'PTE - Segment Emissions Calcs'!$Z$8:$Z$8919,)))</f>
        <v>0</v>
      </c>
      <c r="R2866" s="39"/>
    </row>
    <row r="2867" spans="1:18" x14ac:dyDescent="0.25">
      <c r="A2867" s="67"/>
      <c r="B2867" s="67"/>
      <c r="C2867" s="34" t="s">
        <v>30</v>
      </c>
      <c r="D2867" s="35"/>
      <c r="E2867" s="35"/>
      <c r="F2867" s="35">
        <f ca="1">IFERROR(VLOOKUP($E2867&amp;"-1",'PTE - Segment Emissions Calcs'!$I$8:$V$8919,16,FALSE),0)</f>
        <v>2.0836080188609157E-3</v>
      </c>
      <c r="G2867" s="35">
        <f ca="1">IFERROR(VLOOKUP($E2867&amp;"-2",'PTE - Segment Emissions Calcs'!$I$8:$V$8919,16,FALSE),0)</f>
        <v>0</v>
      </c>
      <c r="H2867" s="36">
        <f t="shared" ca="1" si="129"/>
        <v>2.0836080188609157E-3</v>
      </c>
      <c r="I2867" s="37">
        <f ca="1">IFERROR(VLOOKUP($E2867&amp;"-1",'PTE - Segment Emissions Calcs'!$I$8:$X$8919,18,FALSE),0)</f>
        <v>9.1262031226108115E-3</v>
      </c>
      <c r="J2867" s="37">
        <f ca="1">IFERROR(VLOOKUP($E2867&amp;"-2",'PTE - Segment Emissions Calcs'!$I$8:$X$8919,18,FALSE),0)</f>
        <v>0</v>
      </c>
      <c r="K2867" s="37">
        <f t="shared" ca="1" si="130"/>
        <v>9.1262031226108115E-3</v>
      </c>
      <c r="L2867" s="37">
        <f ca="1">IFERROR(VLOOKUP($E2867&amp;"-1",'PTE - Segment Emissions Calcs'!$I$8:$Z$8919,20,FALSE),0)</f>
        <v>9.1262031226108115E-3</v>
      </c>
      <c r="M2867" s="37">
        <f ca="1">IFERROR(VLOOKUP($E2867&amp;"-2",'PTE - Segment Emissions Calcs'!$I$8:$Z$8919,20,FALSE),0)</f>
        <v>0</v>
      </c>
      <c r="N2867" s="37">
        <f t="shared" ca="1" si="131"/>
        <v>9.1262031226108115E-3</v>
      </c>
      <c r="O2867" s="38">
        <f t="array" aca="1" ref="O2867" ca="1">IF($H2867="TOTAL HAP",H2867,MAX(IF('PTE - Segment Emissions Calcs'!$B$8:$B$8919=$B2867,'PTE - Segment Emissions Calcs'!$V$8:$V$8919,)))</f>
        <v>2.0836080188609157E-3</v>
      </c>
      <c r="P2867" s="38">
        <f t="array" aca="1" ref="P2867" ca="1">IF($H2867="TOTAL HAP",K2867,MAX(IF('PTE - Segment Emissions Calcs'!$B$8:$B$8919=$B2867,'PTE - Segment Emissions Calcs'!$X$8:$X$8919,)))</f>
        <v>9.1262031226108115E-3</v>
      </c>
      <c r="Q2867" s="38">
        <f t="array" aca="1" ref="Q2867" ca="1">IF($H2867="TOTAL HAP",N2867,MAX(IF('PTE - Segment Emissions Calcs'!$B$8:$B$8919=$B2867,'PTE - Segment Emissions Calcs'!$Z$8:$Z$8919,)))</f>
        <v>9.1262031226108115E-3</v>
      </c>
      <c r="R2867" s="39"/>
    </row>
    <row r="2868" spans="1:18" x14ac:dyDescent="0.25">
      <c r="A2868" s="67"/>
      <c r="B2868" s="67"/>
      <c r="C2868" s="34" t="s">
        <v>31</v>
      </c>
      <c r="D2868" s="35"/>
      <c r="E2868" s="35"/>
      <c r="F2868" s="35">
        <f ca="1">IFERROR(VLOOKUP($E2868&amp;"-1",'PTE - Segment Emissions Calcs'!$I$8:$V$8919,16,FALSE),0)</f>
        <v>0</v>
      </c>
      <c r="G2868" s="35">
        <f ca="1">IFERROR(VLOOKUP($E2868&amp;"-2",'PTE - Segment Emissions Calcs'!$I$8:$V$8919,16,FALSE),0)</f>
        <v>0</v>
      </c>
      <c r="H2868" s="36">
        <f t="shared" ca="1" si="129"/>
        <v>0</v>
      </c>
      <c r="I2868" s="37">
        <f ca="1">IFERROR(VLOOKUP($E2868&amp;"-1",'PTE - Segment Emissions Calcs'!$I$8:$X$8919,18,FALSE),0)</f>
        <v>0</v>
      </c>
      <c r="J2868" s="37">
        <f ca="1">IFERROR(VLOOKUP($E2868&amp;"-2",'PTE - Segment Emissions Calcs'!$I$8:$X$8919,18,FALSE),0)</f>
        <v>0</v>
      </c>
      <c r="K2868" s="37">
        <f t="shared" ca="1" si="130"/>
        <v>0</v>
      </c>
      <c r="L2868" s="37">
        <f ca="1">IFERROR(VLOOKUP($E2868&amp;"-1",'PTE - Segment Emissions Calcs'!$I$8:$Z$8919,20,FALSE),0)</f>
        <v>0</v>
      </c>
      <c r="M2868" s="37">
        <f ca="1">IFERROR(VLOOKUP($E2868&amp;"-2",'PTE - Segment Emissions Calcs'!$I$8:$Z$8919,20,FALSE),0)</f>
        <v>0</v>
      </c>
      <c r="N2868" s="37">
        <f t="shared" ca="1" si="131"/>
        <v>0</v>
      </c>
      <c r="O2868" s="38">
        <f t="array" aca="1" ref="O2868" ca="1">IF($H2868="TOTAL HAP",H2868,MAX(IF('PTE - Segment Emissions Calcs'!$B$8:$B$8919=$B2868,'PTE - Segment Emissions Calcs'!$V$8:$V$8919,)))</f>
        <v>0</v>
      </c>
      <c r="P2868" s="38">
        <f t="array" aca="1" ref="P2868" ca="1">IF($H2868="TOTAL HAP",K2868,MAX(IF('PTE - Segment Emissions Calcs'!$B$8:$B$8919=$B2868,'PTE - Segment Emissions Calcs'!$X$8:$X$8919,)))</f>
        <v>0</v>
      </c>
      <c r="Q2868" s="38">
        <f t="array" aca="1" ref="Q2868" ca="1">IF($H2868="TOTAL HAP",N2868,MAX(IF('PTE - Segment Emissions Calcs'!$B$8:$B$8919=$B2868,'PTE - Segment Emissions Calcs'!$Z$8:$Z$8919,)))</f>
        <v>0</v>
      </c>
      <c r="R2868" s="39"/>
    </row>
    <row r="2869" spans="1:18" x14ac:dyDescent="0.25">
      <c r="A2869" s="67"/>
      <c r="B2869" s="67"/>
      <c r="C2869" s="34" t="s">
        <v>220</v>
      </c>
      <c r="D2869" s="35"/>
      <c r="E2869" s="35"/>
      <c r="F2869" s="35">
        <f ca="1">IFERROR(VLOOKUP($E2869&amp;"-1",'PTE - Segment Emissions Calcs'!$I$8:$V$8919,16,FALSE),0)</f>
        <v>0</v>
      </c>
      <c r="G2869" s="35">
        <f ca="1">IFERROR(VLOOKUP($E2869&amp;"-2",'PTE - Segment Emissions Calcs'!$I$8:$V$8919,16,FALSE),0)</f>
        <v>0</v>
      </c>
      <c r="H2869" s="36">
        <f t="shared" ca="1" si="129"/>
        <v>0</v>
      </c>
      <c r="I2869" s="37">
        <f ca="1">IFERROR(VLOOKUP($E2869&amp;"-1",'PTE - Segment Emissions Calcs'!$I$8:$X$8919,18,FALSE),0)</f>
        <v>0</v>
      </c>
      <c r="J2869" s="37">
        <f ca="1">IFERROR(VLOOKUP($E2869&amp;"-2",'PTE - Segment Emissions Calcs'!$I$8:$X$8919,18,FALSE),0)</f>
        <v>0</v>
      </c>
      <c r="K2869" s="37">
        <f t="shared" ca="1" si="130"/>
        <v>0</v>
      </c>
      <c r="L2869" s="37">
        <f ca="1">IFERROR(VLOOKUP($E2869&amp;"-1",'PTE - Segment Emissions Calcs'!$I$8:$Z$8919,20,FALSE),0)</f>
        <v>0</v>
      </c>
      <c r="M2869" s="37">
        <f ca="1">IFERROR(VLOOKUP($E2869&amp;"-2",'PTE - Segment Emissions Calcs'!$I$8:$Z$8919,20,FALSE),0)</f>
        <v>0</v>
      </c>
      <c r="N2869" s="37">
        <f t="shared" ca="1" si="131"/>
        <v>0</v>
      </c>
      <c r="O2869" s="38">
        <f t="array" aca="1" ref="O2869" ca="1">IF($H2869="TOTAL HAP",H2869,MAX(IF('PTE - Segment Emissions Calcs'!$B$8:$B$8919=$B2869,'PTE - Segment Emissions Calcs'!$V$8:$V$8919,)))</f>
        <v>0</v>
      </c>
      <c r="P2869" s="38">
        <f t="array" aca="1" ref="P2869" ca="1">IF($H2869="TOTAL HAP",K2869,MAX(IF('PTE - Segment Emissions Calcs'!$B$8:$B$8919=$B2869,'PTE - Segment Emissions Calcs'!$X$8:$X$8919,)))</f>
        <v>0</v>
      </c>
      <c r="Q2869" s="38">
        <f t="array" aca="1" ref="Q2869" ca="1">IF($H2869="TOTAL HAP",N2869,MAX(IF('PTE - Segment Emissions Calcs'!$B$8:$B$8919=$B2869,'PTE - Segment Emissions Calcs'!$Z$8:$Z$8919,)))</f>
        <v>0</v>
      </c>
      <c r="R2869" s="39"/>
    </row>
    <row r="2870" spans="1:18" x14ac:dyDescent="0.25">
      <c r="A2870" s="67"/>
      <c r="B2870" s="67"/>
      <c r="C2870" s="34" t="s">
        <v>33</v>
      </c>
      <c r="D2870" s="35"/>
      <c r="E2870" s="35"/>
      <c r="F2870" s="35">
        <f ca="1">IFERROR(VLOOKUP($E2870&amp;"-1",'PTE - Segment Emissions Calcs'!$I$8:$V$8919,16,FALSE),0)</f>
        <v>0</v>
      </c>
      <c r="G2870" s="35">
        <f ca="1">IFERROR(VLOOKUP($E2870&amp;"-2",'PTE - Segment Emissions Calcs'!$I$8:$V$8919,16,FALSE),0)</f>
        <v>0</v>
      </c>
      <c r="H2870" s="36">
        <f t="shared" ca="1" si="129"/>
        <v>0</v>
      </c>
      <c r="I2870" s="37">
        <f ca="1">IFERROR(VLOOKUP($E2870&amp;"-1",'PTE - Segment Emissions Calcs'!$I$8:$X$8919,18,FALSE),0)</f>
        <v>0</v>
      </c>
      <c r="J2870" s="37">
        <f ca="1">IFERROR(VLOOKUP($E2870&amp;"-2",'PTE - Segment Emissions Calcs'!$I$8:$X$8919,18,FALSE),0)</f>
        <v>0</v>
      </c>
      <c r="K2870" s="37">
        <f t="shared" ca="1" si="130"/>
        <v>0</v>
      </c>
      <c r="L2870" s="37">
        <f ca="1">IFERROR(VLOOKUP($E2870&amp;"-1",'PTE - Segment Emissions Calcs'!$I$8:$Z$8919,20,FALSE),0)</f>
        <v>0</v>
      </c>
      <c r="M2870" s="37">
        <f ca="1">IFERROR(VLOOKUP($E2870&amp;"-2",'PTE - Segment Emissions Calcs'!$I$8:$Z$8919,20,FALSE),0)</f>
        <v>0</v>
      </c>
      <c r="N2870" s="37">
        <f t="shared" ca="1" si="131"/>
        <v>0</v>
      </c>
      <c r="O2870" s="38">
        <f t="array" aca="1" ref="O2870" ca="1">IF($H2870="TOTAL HAP",H2870,MAX(IF('PTE - Segment Emissions Calcs'!$B$8:$B$8919=$B2870,'PTE - Segment Emissions Calcs'!$V$8:$V$8919,)))</f>
        <v>0</v>
      </c>
      <c r="P2870" s="38">
        <f t="array" aca="1" ref="P2870" ca="1">IF($H2870="TOTAL HAP",K2870,MAX(IF('PTE - Segment Emissions Calcs'!$B$8:$B$8919=$B2870,'PTE - Segment Emissions Calcs'!$X$8:$X$8919,)))</f>
        <v>0</v>
      </c>
      <c r="Q2870" s="38">
        <f t="array" aca="1" ref="Q2870" ca="1">IF($H2870="TOTAL HAP",N2870,MAX(IF('PTE - Segment Emissions Calcs'!$B$8:$B$8919=$B2870,'PTE - Segment Emissions Calcs'!$Z$8:$Z$8919,)))</f>
        <v>0</v>
      </c>
      <c r="R2870" s="39"/>
    </row>
    <row r="2871" spans="1:18" x14ac:dyDescent="0.25">
      <c r="A2871" s="67"/>
      <c r="B2871" s="67"/>
      <c r="C2871" s="34" t="s">
        <v>34</v>
      </c>
      <c r="D2871" s="35"/>
      <c r="E2871" s="35"/>
      <c r="F2871" s="35">
        <f ca="1">IFERROR(VLOOKUP($E2871&amp;"-1",'PTE - Segment Emissions Calcs'!$I$8:$V$8919,16,FALSE),0)</f>
        <v>9.891623445783636E-7</v>
      </c>
      <c r="G2871" s="35">
        <f ca="1">IFERROR(VLOOKUP($E2871&amp;"-2",'PTE - Segment Emissions Calcs'!$I$8:$V$8919,16,FALSE),0)</f>
        <v>0</v>
      </c>
      <c r="H2871" s="36">
        <f t="shared" ca="1" si="129"/>
        <v>9.891623445783636E-7</v>
      </c>
      <c r="I2871" s="37">
        <f ca="1">IFERROR(VLOOKUP($E2871&amp;"-1",'PTE - Segment Emissions Calcs'!$I$8:$X$8919,18,FALSE),0)</f>
        <v>4.3325310692532319E-6</v>
      </c>
      <c r="J2871" s="37">
        <f ca="1">IFERROR(VLOOKUP($E2871&amp;"-2",'PTE - Segment Emissions Calcs'!$I$8:$X$8919,18,FALSE),0)</f>
        <v>0</v>
      </c>
      <c r="K2871" s="37">
        <f t="shared" ca="1" si="130"/>
        <v>4.3325310692532319E-6</v>
      </c>
      <c r="L2871" s="37">
        <f ca="1">IFERROR(VLOOKUP($E2871&amp;"-1",'PTE - Segment Emissions Calcs'!$I$8:$Z$8919,20,FALSE),0)</f>
        <v>4.3325310692532319E-6</v>
      </c>
      <c r="M2871" s="37">
        <f ca="1">IFERROR(VLOOKUP($E2871&amp;"-2",'PTE - Segment Emissions Calcs'!$I$8:$Z$8919,20,FALSE),0)</f>
        <v>0</v>
      </c>
      <c r="N2871" s="37">
        <f t="shared" ca="1" si="131"/>
        <v>4.3325310692532319E-6</v>
      </c>
      <c r="O2871" s="38">
        <f t="array" aca="1" ref="O2871" ca="1">IF($H2871="TOTAL HAP",H2871,MAX(IF('PTE - Segment Emissions Calcs'!$B$8:$B$8919=$B2871,'PTE - Segment Emissions Calcs'!$V$8:$V$8919,)))</f>
        <v>9.891623445783636E-7</v>
      </c>
      <c r="P2871" s="38">
        <f t="array" aca="1" ref="P2871" ca="1">IF($H2871="TOTAL HAP",K2871,MAX(IF('PTE - Segment Emissions Calcs'!$B$8:$B$8919=$B2871,'PTE - Segment Emissions Calcs'!$X$8:$X$8919,)))</f>
        <v>4.3325310692532319E-6</v>
      </c>
      <c r="Q2871" s="38">
        <f t="array" aca="1" ref="Q2871" ca="1">IF($H2871="TOTAL HAP",N2871,MAX(IF('PTE - Segment Emissions Calcs'!$B$8:$B$8919=$B2871,'PTE - Segment Emissions Calcs'!$Z$8:$Z$8919,)))</f>
        <v>4.3325310692532319E-6</v>
      </c>
      <c r="R2871" s="39"/>
    </row>
    <row r="2872" spans="1:18" x14ac:dyDescent="0.25">
      <c r="A2872" s="67"/>
      <c r="B2872" s="67"/>
      <c r="C2872" s="34" t="s">
        <v>35</v>
      </c>
      <c r="D2872" s="35"/>
      <c r="E2872" s="35"/>
      <c r="F2872" s="35">
        <f ca="1">IFERROR(VLOOKUP($E2872&amp;"-1",'PTE - Segment Emissions Calcs'!$I$8:$V$8919,16,FALSE),0)</f>
        <v>5.7670331668281723E-6</v>
      </c>
      <c r="G2872" s="35">
        <f ca="1">IFERROR(VLOOKUP($E2872&amp;"-2",'PTE - Segment Emissions Calcs'!$I$8:$V$8919,16,FALSE),0)</f>
        <v>0</v>
      </c>
      <c r="H2872" s="36">
        <f t="shared" ca="1" si="129"/>
        <v>5.7670331668281723E-6</v>
      </c>
      <c r="I2872" s="37">
        <f ca="1">IFERROR(VLOOKUP($E2872&amp;"-1",'PTE - Segment Emissions Calcs'!$I$8:$X$8919,18,FALSE),0)</f>
        <v>2.5259605270707395E-5</v>
      </c>
      <c r="J2872" s="37">
        <f ca="1">IFERROR(VLOOKUP($E2872&amp;"-2",'PTE - Segment Emissions Calcs'!$I$8:$X$8919,18,FALSE),0)</f>
        <v>0</v>
      </c>
      <c r="K2872" s="37">
        <f t="shared" ca="1" si="130"/>
        <v>2.5259605270707395E-5</v>
      </c>
      <c r="L2872" s="37">
        <f ca="1">IFERROR(VLOOKUP($E2872&amp;"-1",'PTE - Segment Emissions Calcs'!$I$8:$Z$8919,20,FALSE),0)</f>
        <v>2.5259605270707395E-5</v>
      </c>
      <c r="M2872" s="37">
        <f ca="1">IFERROR(VLOOKUP($E2872&amp;"-2",'PTE - Segment Emissions Calcs'!$I$8:$Z$8919,20,FALSE),0)</f>
        <v>0</v>
      </c>
      <c r="N2872" s="37">
        <f t="shared" ca="1" si="131"/>
        <v>2.5259605270707395E-5</v>
      </c>
      <c r="O2872" s="38">
        <f t="array" aca="1" ref="O2872" ca="1">IF($H2872="TOTAL HAP",H2872,MAX(IF('PTE - Segment Emissions Calcs'!$B$8:$B$8919=$B2872,'PTE - Segment Emissions Calcs'!$V$8:$V$8919,)))</f>
        <v>5.7670331668281723E-6</v>
      </c>
      <c r="P2872" s="38">
        <f t="array" aca="1" ref="P2872" ca="1">IF($H2872="TOTAL HAP",K2872,MAX(IF('PTE - Segment Emissions Calcs'!$B$8:$B$8919=$B2872,'PTE - Segment Emissions Calcs'!$X$8:$X$8919,)))</f>
        <v>2.5259605270707395E-5</v>
      </c>
      <c r="Q2872" s="38">
        <f t="array" aca="1" ref="Q2872" ca="1">IF($H2872="TOTAL HAP",N2872,MAX(IF('PTE - Segment Emissions Calcs'!$B$8:$B$8919=$B2872,'PTE - Segment Emissions Calcs'!$Z$8:$Z$8919,)))</f>
        <v>2.5259605270707395E-5</v>
      </c>
      <c r="R2872" s="39"/>
    </row>
    <row r="2873" spans="1:18" x14ac:dyDescent="0.25">
      <c r="A2873" s="67"/>
      <c r="B2873" s="67"/>
      <c r="C2873" s="34" t="s">
        <v>37</v>
      </c>
      <c r="D2873" s="35"/>
      <c r="E2873" s="35"/>
      <c r="F2873" s="35">
        <f ca="1">IFERROR(VLOOKUP($E2873&amp;"-1",'PTE - Segment Emissions Calcs'!$I$8:$V$8919,16,FALSE),0)</f>
        <v>3.0784281234849879E-2</v>
      </c>
      <c r="G2873" s="35">
        <f ca="1">IFERROR(VLOOKUP($E2873&amp;"-2",'PTE - Segment Emissions Calcs'!$I$8:$V$8919,16,FALSE),0)</f>
        <v>0</v>
      </c>
      <c r="H2873" s="36">
        <f t="shared" ca="1" si="129"/>
        <v>3.0784281234849879E-2</v>
      </c>
      <c r="I2873" s="37">
        <f ca="1">IFERROR(VLOOKUP($E2873&amp;"-1",'PTE - Segment Emissions Calcs'!$I$8:$X$8919,18,FALSE),0)</f>
        <v>0.13483515180864247</v>
      </c>
      <c r="J2873" s="37">
        <f ca="1">IFERROR(VLOOKUP($E2873&amp;"-2",'PTE - Segment Emissions Calcs'!$I$8:$X$8919,18,FALSE),0)</f>
        <v>0</v>
      </c>
      <c r="K2873" s="37">
        <f t="shared" ca="1" si="130"/>
        <v>0.13483515180864247</v>
      </c>
      <c r="L2873" s="37">
        <f ca="1">IFERROR(VLOOKUP($E2873&amp;"-1",'PTE - Segment Emissions Calcs'!$I$8:$Z$8919,20,FALSE),0)</f>
        <v>0.13483515180864247</v>
      </c>
      <c r="M2873" s="37">
        <f ca="1">IFERROR(VLOOKUP($E2873&amp;"-2",'PTE - Segment Emissions Calcs'!$I$8:$Z$8919,20,FALSE),0)</f>
        <v>0</v>
      </c>
      <c r="N2873" s="37">
        <f t="shared" ca="1" si="131"/>
        <v>0.13483515180864247</v>
      </c>
      <c r="O2873" s="38">
        <f t="array" aca="1" ref="O2873" ca="1">IF($H2873="TOTAL HAP",H2873,MAX(IF('PTE - Segment Emissions Calcs'!$B$8:$B$8919=$B2873,'PTE - Segment Emissions Calcs'!$V$8:$V$8919,)))</f>
        <v>3.0784281234849879E-2</v>
      </c>
      <c r="P2873" s="38">
        <f t="array" aca="1" ref="P2873" ca="1">IF($H2873="TOTAL HAP",K2873,MAX(IF('PTE - Segment Emissions Calcs'!$B$8:$B$8919=$B2873,'PTE - Segment Emissions Calcs'!$X$8:$X$8919,)))</f>
        <v>0.13483515180864247</v>
      </c>
      <c r="Q2873" s="38">
        <f t="array" aca="1" ref="Q2873" ca="1">IF($H2873="TOTAL HAP",N2873,MAX(IF('PTE - Segment Emissions Calcs'!$B$8:$B$8919=$B2873,'PTE - Segment Emissions Calcs'!$Z$8:$Z$8919,)))</f>
        <v>0.13483515180864247</v>
      </c>
      <c r="R2873" s="39"/>
    </row>
    <row r="2874" spans="1:18" x14ac:dyDescent="0.25">
      <c r="A2874" s="67"/>
      <c r="B2874" s="67"/>
      <c r="C2874" s="34" t="s">
        <v>36</v>
      </c>
      <c r="D2874" s="35"/>
      <c r="E2874" s="35"/>
      <c r="F2874" s="35">
        <f ca="1">IFERROR(VLOOKUP($E2874&amp;"-1",'PTE - Segment Emissions Calcs'!$I$8:$V$8919,16,FALSE),0)</f>
        <v>2.1395734476479168E-6</v>
      </c>
      <c r="G2874" s="35">
        <f ca="1">IFERROR(VLOOKUP($E2874&amp;"-2",'PTE - Segment Emissions Calcs'!$I$8:$V$8919,16,FALSE),0)</f>
        <v>0</v>
      </c>
      <c r="H2874" s="36">
        <f t="shared" ca="1" si="129"/>
        <v>2.1395734476479168E-6</v>
      </c>
      <c r="I2874" s="37">
        <f ca="1">IFERROR(VLOOKUP($E2874&amp;"-1",'PTE - Segment Emissions Calcs'!$I$8:$X$8919,18,FALSE),0)</f>
        <v>9.3713317006978761E-6</v>
      </c>
      <c r="J2874" s="37">
        <f ca="1">IFERROR(VLOOKUP($E2874&amp;"-2",'PTE - Segment Emissions Calcs'!$I$8:$X$8919,18,FALSE),0)</f>
        <v>0</v>
      </c>
      <c r="K2874" s="37">
        <f t="shared" ca="1" si="130"/>
        <v>9.3713317006978761E-6</v>
      </c>
      <c r="L2874" s="37">
        <f ca="1">IFERROR(VLOOKUP($E2874&amp;"-1",'PTE - Segment Emissions Calcs'!$I$8:$Z$8919,20,FALSE),0)</f>
        <v>9.3713317006978761E-6</v>
      </c>
      <c r="M2874" s="37">
        <f ca="1">IFERROR(VLOOKUP($E2874&amp;"-2",'PTE - Segment Emissions Calcs'!$I$8:$Z$8919,20,FALSE),0)</f>
        <v>0</v>
      </c>
      <c r="N2874" s="37">
        <f t="shared" ca="1" si="131"/>
        <v>9.3713317006978761E-6</v>
      </c>
      <c r="O2874" s="38">
        <f t="array" aca="1" ref="O2874" ca="1">IF($H2874="TOTAL HAP",H2874,MAX(IF('PTE - Segment Emissions Calcs'!$B$8:$B$8919=$B2874,'PTE - Segment Emissions Calcs'!$V$8:$V$8919,)))</f>
        <v>2.1395734476479168E-6</v>
      </c>
      <c r="P2874" s="38">
        <f t="array" aca="1" ref="P2874" ca="1">IF($H2874="TOTAL HAP",K2874,MAX(IF('PTE - Segment Emissions Calcs'!$B$8:$B$8919=$B2874,'PTE - Segment Emissions Calcs'!$X$8:$X$8919,)))</f>
        <v>9.3713317006978761E-6</v>
      </c>
      <c r="Q2874" s="38">
        <f t="array" aca="1" ref="Q2874" ca="1">IF($H2874="TOTAL HAP",N2874,MAX(IF('PTE - Segment Emissions Calcs'!$B$8:$B$8919=$B2874,'PTE - Segment Emissions Calcs'!$Z$8:$Z$8919,)))</f>
        <v>9.3713317006978761E-6</v>
      </c>
      <c r="R2874" s="39"/>
    </row>
    <row r="2875" spans="1:18" x14ac:dyDescent="0.25">
      <c r="A2875" s="67"/>
      <c r="B2875" s="67"/>
      <c r="C2875" s="34" t="s">
        <v>38</v>
      </c>
      <c r="D2875" s="35"/>
      <c r="E2875" s="35"/>
      <c r="F2875" s="35">
        <f ca="1">IFERROR(VLOOKUP($E2875&amp;"-1",'PTE - Segment Emissions Calcs'!$I$8:$V$8919,16,FALSE),0)</f>
        <v>2.1395734476479168E-6</v>
      </c>
      <c r="G2875" s="35">
        <f ca="1">IFERROR(VLOOKUP($E2875&amp;"-2",'PTE - Segment Emissions Calcs'!$I$8:$V$8919,16,FALSE),0)</f>
        <v>0</v>
      </c>
      <c r="H2875" s="36">
        <f t="shared" ca="1" si="129"/>
        <v>2.1395734476479168E-6</v>
      </c>
      <c r="I2875" s="37">
        <f ca="1">IFERROR(VLOOKUP($E2875&amp;"-1",'PTE - Segment Emissions Calcs'!$I$8:$X$8919,18,FALSE),0)</f>
        <v>9.3713317006978761E-6</v>
      </c>
      <c r="J2875" s="37">
        <f ca="1">IFERROR(VLOOKUP($E2875&amp;"-2",'PTE - Segment Emissions Calcs'!$I$8:$X$8919,18,FALSE),0)</f>
        <v>0</v>
      </c>
      <c r="K2875" s="37">
        <f t="shared" ca="1" si="130"/>
        <v>9.3713317006978761E-6</v>
      </c>
      <c r="L2875" s="37">
        <f ca="1">IFERROR(VLOOKUP($E2875&amp;"-1",'PTE - Segment Emissions Calcs'!$I$8:$Z$8919,20,FALSE),0)</f>
        <v>9.3713317006978761E-6</v>
      </c>
      <c r="M2875" s="37">
        <f ca="1">IFERROR(VLOOKUP($E2875&amp;"-2",'PTE - Segment Emissions Calcs'!$I$8:$Z$8919,20,FALSE),0)</f>
        <v>0</v>
      </c>
      <c r="N2875" s="37">
        <f t="shared" ca="1" si="131"/>
        <v>9.3713317006978761E-6</v>
      </c>
      <c r="O2875" s="38">
        <f t="array" aca="1" ref="O2875" ca="1">IF($H2875="TOTAL HAP",H2875,MAX(IF('PTE - Segment Emissions Calcs'!$B$8:$B$8919=$B2875,'PTE - Segment Emissions Calcs'!$V$8:$V$8919,)))</f>
        <v>2.1395734476479168E-6</v>
      </c>
      <c r="P2875" s="38">
        <f t="array" aca="1" ref="P2875" ca="1">IF($H2875="TOTAL HAP",K2875,MAX(IF('PTE - Segment Emissions Calcs'!$B$8:$B$8919=$B2875,'PTE - Segment Emissions Calcs'!$X$8:$X$8919,)))</f>
        <v>9.3713317006978761E-6</v>
      </c>
      <c r="Q2875" s="38">
        <f t="array" aca="1" ref="Q2875" ca="1">IF($H2875="TOTAL HAP",N2875,MAX(IF('PTE - Segment Emissions Calcs'!$B$8:$B$8919=$B2875,'PTE - Segment Emissions Calcs'!$Z$8:$Z$8919,)))</f>
        <v>9.3713317006978761E-6</v>
      </c>
      <c r="R2875" s="39"/>
    </row>
    <row r="2876" spans="1:18" x14ac:dyDescent="0.25">
      <c r="A2876" s="67"/>
      <c r="B2876" s="67"/>
      <c r="C2876" s="34" t="s">
        <v>185</v>
      </c>
      <c r="D2876" s="35"/>
      <c r="E2876" s="35"/>
      <c r="F2876" s="35">
        <f ca="1">IFERROR(VLOOKUP($E2876&amp;"-1",'PTE - Segment Emissions Calcs'!$I$8:$V$8919,16,FALSE),0)</f>
        <v>4.2791468952958337E-6</v>
      </c>
      <c r="G2876" s="35">
        <f ca="1">IFERROR(VLOOKUP($E2876&amp;"-2",'PTE - Segment Emissions Calcs'!$I$8:$V$8919,16,FALSE),0)</f>
        <v>0</v>
      </c>
      <c r="H2876" s="36">
        <f t="shared" ca="1" si="129"/>
        <v>4.2791468952958337E-6</v>
      </c>
      <c r="I2876" s="37">
        <f ca="1">IFERROR(VLOOKUP($E2876&amp;"-1",'PTE - Segment Emissions Calcs'!$I$8:$X$8919,18,FALSE),0)</f>
        <v>1.8742663401395752E-5</v>
      </c>
      <c r="J2876" s="37">
        <f ca="1">IFERROR(VLOOKUP($E2876&amp;"-2",'PTE - Segment Emissions Calcs'!$I$8:$X$8919,18,FALSE),0)</f>
        <v>0</v>
      </c>
      <c r="K2876" s="37">
        <f t="shared" ca="1" si="130"/>
        <v>1.8742663401395752E-5</v>
      </c>
      <c r="L2876" s="37">
        <f ca="1">IFERROR(VLOOKUP($E2876&amp;"-1",'PTE - Segment Emissions Calcs'!$I$8:$Z$8919,20,FALSE),0)</f>
        <v>1.8742663401395752E-5</v>
      </c>
      <c r="M2876" s="37">
        <f ca="1">IFERROR(VLOOKUP($E2876&amp;"-2",'PTE - Segment Emissions Calcs'!$I$8:$Z$8919,20,FALSE),0)</f>
        <v>0</v>
      </c>
      <c r="N2876" s="37">
        <f t="shared" ca="1" si="131"/>
        <v>1.8742663401395752E-5</v>
      </c>
      <c r="O2876" s="38">
        <f t="array" aca="1" ref="O2876" ca="1">IF($H2876="TOTAL HAP",H2876,MAX(IF('PTE - Segment Emissions Calcs'!$B$8:$B$8919=$B2876,'PTE - Segment Emissions Calcs'!$V$8:$V$8919,)))</f>
        <v>4.2791468952958337E-6</v>
      </c>
      <c r="P2876" s="38">
        <f t="array" aca="1" ref="P2876" ca="1">IF($H2876="TOTAL HAP",K2876,MAX(IF('PTE - Segment Emissions Calcs'!$B$8:$B$8919=$B2876,'PTE - Segment Emissions Calcs'!$X$8:$X$8919,)))</f>
        <v>1.8742663401395752E-5</v>
      </c>
      <c r="Q2876" s="38">
        <f t="array" aca="1" ref="Q2876" ca="1">IF($H2876="TOTAL HAP",N2876,MAX(IF('PTE - Segment Emissions Calcs'!$B$8:$B$8919=$B2876,'PTE - Segment Emissions Calcs'!$Z$8:$Z$8919,)))</f>
        <v>1.8742663401395752E-5</v>
      </c>
      <c r="R2876" s="39"/>
    </row>
    <row r="2877" spans="1:18" x14ac:dyDescent="0.25">
      <c r="A2877" s="67"/>
      <c r="B2877" s="67"/>
      <c r="C2877" s="34" t="s">
        <v>40</v>
      </c>
      <c r="D2877" s="35"/>
      <c r="E2877" s="35"/>
      <c r="F2877" s="35">
        <f ca="1">IFERROR(VLOOKUP($E2877&amp;"-1",'PTE - Segment Emissions Calcs'!$I$8:$V$8919,16,FALSE),0)</f>
        <v>2.1395734476479168E-6</v>
      </c>
      <c r="G2877" s="35">
        <f ca="1">IFERROR(VLOOKUP($E2877&amp;"-2",'PTE - Segment Emissions Calcs'!$I$8:$V$8919,16,FALSE),0)</f>
        <v>0</v>
      </c>
      <c r="H2877" s="36">
        <f t="shared" ca="1" si="129"/>
        <v>2.1395734476479168E-6</v>
      </c>
      <c r="I2877" s="37">
        <f ca="1">IFERROR(VLOOKUP($E2877&amp;"-1",'PTE - Segment Emissions Calcs'!$I$8:$X$8919,18,FALSE),0)</f>
        <v>9.3713317006978761E-6</v>
      </c>
      <c r="J2877" s="37">
        <f ca="1">IFERROR(VLOOKUP($E2877&amp;"-2",'PTE - Segment Emissions Calcs'!$I$8:$X$8919,18,FALSE),0)</f>
        <v>0</v>
      </c>
      <c r="K2877" s="37">
        <f t="shared" ca="1" si="130"/>
        <v>9.3713317006978761E-6</v>
      </c>
      <c r="L2877" s="37">
        <f ca="1">IFERROR(VLOOKUP($E2877&amp;"-1",'PTE - Segment Emissions Calcs'!$I$8:$Z$8919,20,FALSE),0)</f>
        <v>9.3713317006978761E-6</v>
      </c>
      <c r="M2877" s="37">
        <f ca="1">IFERROR(VLOOKUP($E2877&amp;"-2",'PTE - Segment Emissions Calcs'!$I$8:$Z$8919,20,FALSE),0)</f>
        <v>0</v>
      </c>
      <c r="N2877" s="37">
        <f t="shared" ca="1" si="131"/>
        <v>9.3713317006978761E-6</v>
      </c>
      <c r="O2877" s="38">
        <f t="array" aca="1" ref="O2877" ca="1">IF($H2877="TOTAL HAP",H2877,MAX(IF('PTE - Segment Emissions Calcs'!$B$8:$B$8919=$B2877,'PTE - Segment Emissions Calcs'!$V$8:$V$8919,)))</f>
        <v>2.1395734476479168E-6</v>
      </c>
      <c r="P2877" s="38">
        <f t="array" aca="1" ref="P2877" ca="1">IF($H2877="TOTAL HAP",K2877,MAX(IF('PTE - Segment Emissions Calcs'!$B$8:$B$8919=$B2877,'PTE - Segment Emissions Calcs'!$X$8:$X$8919,)))</f>
        <v>9.3713317006978761E-6</v>
      </c>
      <c r="Q2877" s="38">
        <f t="array" aca="1" ref="Q2877" ca="1">IF($H2877="TOTAL HAP",N2877,MAX(IF('PTE - Segment Emissions Calcs'!$B$8:$B$8919=$B2877,'PTE - Segment Emissions Calcs'!$Z$8:$Z$8919,)))</f>
        <v>9.3713317006978761E-6</v>
      </c>
      <c r="R2877" s="39"/>
    </row>
    <row r="2878" spans="1:18" x14ac:dyDescent="0.25">
      <c r="A2878" s="67"/>
      <c r="B2878" s="67"/>
      <c r="C2878" s="34" t="s">
        <v>186</v>
      </c>
      <c r="D2878" s="35"/>
      <c r="E2878" s="35"/>
      <c r="F2878" s="35">
        <f ca="1">IFERROR(VLOOKUP($E2878&amp;"-1",'PTE - Segment Emissions Calcs'!$I$8:$V$8919,16,FALSE),0)</f>
        <v>2.1395734476479168E-6</v>
      </c>
      <c r="G2878" s="35">
        <f ca="1">IFERROR(VLOOKUP($E2878&amp;"-2",'PTE - Segment Emissions Calcs'!$I$8:$V$8919,16,FALSE),0)</f>
        <v>0</v>
      </c>
      <c r="H2878" s="36">
        <f t="shared" ca="1" si="129"/>
        <v>2.1395734476479168E-6</v>
      </c>
      <c r="I2878" s="37">
        <f ca="1">IFERROR(VLOOKUP($E2878&amp;"-1",'PTE - Segment Emissions Calcs'!$I$8:$X$8919,18,FALSE),0)</f>
        <v>9.3713317006978761E-6</v>
      </c>
      <c r="J2878" s="37">
        <f ca="1">IFERROR(VLOOKUP($E2878&amp;"-2",'PTE - Segment Emissions Calcs'!$I$8:$X$8919,18,FALSE),0)</f>
        <v>0</v>
      </c>
      <c r="K2878" s="37">
        <f t="shared" ca="1" si="130"/>
        <v>9.3713317006978761E-6</v>
      </c>
      <c r="L2878" s="37">
        <f ca="1">IFERROR(VLOOKUP($E2878&amp;"-1",'PTE - Segment Emissions Calcs'!$I$8:$Z$8919,20,FALSE),0)</f>
        <v>9.3713317006978761E-6</v>
      </c>
      <c r="M2878" s="37">
        <f ca="1">IFERROR(VLOOKUP($E2878&amp;"-2",'PTE - Segment Emissions Calcs'!$I$8:$Z$8919,20,FALSE),0)</f>
        <v>0</v>
      </c>
      <c r="N2878" s="37">
        <f t="shared" ca="1" si="131"/>
        <v>9.3713317006978761E-6</v>
      </c>
      <c r="O2878" s="38">
        <f t="array" aca="1" ref="O2878" ca="1">IF($H2878="TOTAL HAP",H2878,MAX(IF('PTE - Segment Emissions Calcs'!$B$8:$B$8919=$B2878,'PTE - Segment Emissions Calcs'!$V$8:$V$8919,)))</f>
        <v>2.1395734476479168E-6</v>
      </c>
      <c r="P2878" s="38">
        <f t="array" aca="1" ref="P2878" ca="1">IF($H2878="TOTAL HAP",K2878,MAX(IF('PTE - Segment Emissions Calcs'!$B$8:$B$8919=$B2878,'PTE - Segment Emissions Calcs'!$X$8:$X$8919,)))</f>
        <v>9.3713317006978761E-6</v>
      </c>
      <c r="Q2878" s="38">
        <f t="array" aca="1" ref="Q2878" ca="1">IF($H2878="TOTAL HAP",N2878,MAX(IF('PTE - Segment Emissions Calcs'!$B$8:$B$8919=$B2878,'PTE - Segment Emissions Calcs'!$Z$8:$Z$8919,)))</f>
        <v>9.3713317006978761E-6</v>
      </c>
      <c r="R2878" s="39"/>
    </row>
    <row r="2879" spans="1:18" x14ac:dyDescent="0.25">
      <c r="A2879" s="67"/>
      <c r="B2879" s="67"/>
      <c r="C2879" s="34" t="s">
        <v>172</v>
      </c>
      <c r="D2879" s="35"/>
      <c r="E2879" s="35"/>
      <c r="F2879" s="35">
        <f ca="1">IFERROR(VLOOKUP($E2879&amp;"-1",'PTE - Segment Emissions Calcs'!$I$8:$V$8919,16,FALSE),0)</f>
        <v>2.1395734476479168E-6</v>
      </c>
      <c r="G2879" s="35">
        <f ca="1">IFERROR(VLOOKUP($E2879&amp;"-2",'PTE - Segment Emissions Calcs'!$I$8:$V$8919,16,FALSE),0)</f>
        <v>0</v>
      </c>
      <c r="H2879" s="36">
        <f t="shared" ca="1" si="129"/>
        <v>2.1395734476479168E-6</v>
      </c>
      <c r="I2879" s="37">
        <f ca="1">IFERROR(VLOOKUP($E2879&amp;"-1",'PTE - Segment Emissions Calcs'!$I$8:$X$8919,18,FALSE),0)</f>
        <v>9.3713317006978761E-6</v>
      </c>
      <c r="J2879" s="37">
        <f ca="1">IFERROR(VLOOKUP($E2879&amp;"-2",'PTE - Segment Emissions Calcs'!$I$8:$X$8919,18,FALSE),0)</f>
        <v>0</v>
      </c>
      <c r="K2879" s="37">
        <f t="shared" ca="1" si="130"/>
        <v>9.3713317006978761E-6</v>
      </c>
      <c r="L2879" s="37">
        <f ca="1">IFERROR(VLOOKUP($E2879&amp;"-1",'PTE - Segment Emissions Calcs'!$I$8:$Z$8919,20,FALSE),0)</f>
        <v>9.3713317006978761E-6</v>
      </c>
      <c r="M2879" s="37">
        <f ca="1">IFERROR(VLOOKUP($E2879&amp;"-2",'PTE - Segment Emissions Calcs'!$I$8:$Z$8919,20,FALSE),0)</f>
        <v>0</v>
      </c>
      <c r="N2879" s="37">
        <f t="shared" ca="1" si="131"/>
        <v>9.3713317006978761E-6</v>
      </c>
      <c r="O2879" s="38">
        <f t="array" aca="1" ref="O2879" ca="1">IF($H2879="TOTAL HAP",H2879,MAX(IF('PTE - Segment Emissions Calcs'!$B$8:$B$8919=$B2879,'PTE - Segment Emissions Calcs'!$V$8:$V$8919,)))</f>
        <v>2.1395734476479168E-6</v>
      </c>
      <c r="P2879" s="38">
        <f t="array" aca="1" ref="P2879" ca="1">IF($H2879="TOTAL HAP",K2879,MAX(IF('PTE - Segment Emissions Calcs'!$B$8:$B$8919=$B2879,'PTE - Segment Emissions Calcs'!$X$8:$X$8919,)))</f>
        <v>9.3713317006978761E-6</v>
      </c>
      <c r="Q2879" s="38">
        <f t="array" aca="1" ref="Q2879" ca="1">IF($H2879="TOTAL HAP",N2879,MAX(IF('PTE - Segment Emissions Calcs'!$B$8:$B$8919=$B2879,'PTE - Segment Emissions Calcs'!$Z$8:$Z$8919,)))</f>
        <v>9.3713317006978761E-6</v>
      </c>
      <c r="R2879" s="39"/>
    </row>
    <row r="2880" spans="1:18" x14ac:dyDescent="0.25">
      <c r="A2880" s="67"/>
      <c r="B2880" s="67"/>
      <c r="C2880" s="34" t="s">
        <v>101</v>
      </c>
      <c r="D2880" s="35"/>
      <c r="E2880" s="35"/>
      <c r="F2880" s="35">
        <f ca="1">IFERROR(VLOOKUP($E2880&amp;"-1",'PTE - Segment Emissions Calcs'!$I$8:$V$8919,16,FALSE),0)</f>
        <v>0</v>
      </c>
      <c r="G2880" s="35">
        <f ca="1">IFERROR(VLOOKUP($E2880&amp;"-2",'PTE - Segment Emissions Calcs'!$I$8:$V$8919,16,FALSE),0)</f>
        <v>0</v>
      </c>
      <c r="H2880" s="36">
        <f t="shared" ca="1" si="129"/>
        <v>0</v>
      </c>
      <c r="I2880" s="37">
        <f ca="1">IFERROR(VLOOKUP($E2880&amp;"-1",'PTE - Segment Emissions Calcs'!$I$8:$X$8919,18,FALSE),0)</f>
        <v>0</v>
      </c>
      <c r="J2880" s="37">
        <f ca="1">IFERROR(VLOOKUP($E2880&amp;"-2",'PTE - Segment Emissions Calcs'!$I$8:$X$8919,18,FALSE),0)</f>
        <v>0</v>
      </c>
      <c r="K2880" s="37">
        <f t="shared" ca="1" si="130"/>
        <v>0</v>
      </c>
      <c r="L2880" s="37">
        <f ca="1">IFERROR(VLOOKUP($E2880&amp;"-1",'PTE - Segment Emissions Calcs'!$I$8:$Z$8919,20,FALSE),0)</f>
        <v>0</v>
      </c>
      <c r="M2880" s="37">
        <f ca="1">IFERROR(VLOOKUP($E2880&amp;"-2",'PTE - Segment Emissions Calcs'!$I$8:$Z$8919,20,FALSE),0)</f>
        <v>0</v>
      </c>
      <c r="N2880" s="37">
        <f t="shared" ca="1" si="131"/>
        <v>0</v>
      </c>
      <c r="O2880" s="38">
        <f t="array" aca="1" ref="O2880" ca="1">IF($H2880="TOTAL HAP",H2880,MAX(IF('PTE - Segment Emissions Calcs'!$B$8:$B$8919=$B2880,'PTE - Segment Emissions Calcs'!$V$8:$V$8919,)))</f>
        <v>0</v>
      </c>
      <c r="P2880" s="38">
        <f t="array" aca="1" ref="P2880" ca="1">IF($H2880="TOTAL HAP",K2880,MAX(IF('PTE - Segment Emissions Calcs'!$B$8:$B$8919=$B2880,'PTE - Segment Emissions Calcs'!$X$8:$X$8919,)))</f>
        <v>0</v>
      </c>
      <c r="Q2880" s="38">
        <f t="array" aca="1" ref="Q2880" ca="1">IF($H2880="TOTAL HAP",N2880,MAX(IF('PTE - Segment Emissions Calcs'!$B$8:$B$8919=$B2880,'PTE - Segment Emissions Calcs'!$Z$8:$Z$8919,)))</f>
        <v>0</v>
      </c>
      <c r="R2880" s="39"/>
    </row>
    <row r="2881" spans="1:18" x14ac:dyDescent="0.25">
      <c r="A2881" s="67"/>
      <c r="B2881" s="67"/>
      <c r="C2881" s="34" t="s">
        <v>152</v>
      </c>
      <c r="D2881" s="35"/>
      <c r="E2881" s="35"/>
      <c r="F2881" s="35">
        <f ca="1">IFERROR(VLOOKUP($E2881&amp;"-1",'PTE - Segment Emissions Calcs'!$I$8:$V$8919,16,FALSE),0)</f>
        <v>0</v>
      </c>
      <c r="G2881" s="35">
        <f ca="1">IFERROR(VLOOKUP($E2881&amp;"-2",'PTE - Segment Emissions Calcs'!$I$8:$V$8919,16,FALSE),0)</f>
        <v>0</v>
      </c>
      <c r="H2881" s="36">
        <f t="shared" ca="1" si="129"/>
        <v>0</v>
      </c>
      <c r="I2881" s="37">
        <f ca="1">IFERROR(VLOOKUP($E2881&amp;"-1",'PTE - Segment Emissions Calcs'!$I$8:$X$8919,18,FALSE),0)</f>
        <v>0</v>
      </c>
      <c r="J2881" s="37">
        <f ca="1">IFERROR(VLOOKUP($E2881&amp;"-2",'PTE - Segment Emissions Calcs'!$I$8:$X$8919,18,FALSE),0)</f>
        <v>0</v>
      </c>
      <c r="K2881" s="37">
        <f t="shared" ca="1" si="130"/>
        <v>0</v>
      </c>
      <c r="L2881" s="37">
        <f ca="1">IFERROR(VLOOKUP($E2881&amp;"-1",'PTE - Segment Emissions Calcs'!$I$8:$Z$8919,20,FALSE),0)</f>
        <v>0</v>
      </c>
      <c r="M2881" s="37">
        <f ca="1">IFERROR(VLOOKUP($E2881&amp;"-2",'PTE - Segment Emissions Calcs'!$I$8:$Z$8919,20,FALSE),0)</f>
        <v>0</v>
      </c>
      <c r="N2881" s="37">
        <f t="shared" ca="1" si="131"/>
        <v>0</v>
      </c>
      <c r="O2881" s="38">
        <f t="array" aca="1" ref="O2881" ca="1">IF($H2881="TOTAL HAP",H2881,MAX(IF('PTE - Segment Emissions Calcs'!$B$8:$B$8919=$B2881,'PTE - Segment Emissions Calcs'!$V$8:$V$8919,)))</f>
        <v>0</v>
      </c>
      <c r="P2881" s="38">
        <f t="array" aca="1" ref="P2881" ca="1">IF($H2881="TOTAL HAP",K2881,MAX(IF('PTE - Segment Emissions Calcs'!$B$8:$B$8919=$B2881,'PTE - Segment Emissions Calcs'!$X$8:$X$8919,)))</f>
        <v>0</v>
      </c>
      <c r="Q2881" s="38">
        <f t="array" aca="1" ref="Q2881" ca="1">IF($H2881="TOTAL HAP",N2881,MAX(IF('PTE - Segment Emissions Calcs'!$B$8:$B$8919=$B2881,'PTE - Segment Emissions Calcs'!$Z$8:$Z$8919,)))</f>
        <v>0</v>
      </c>
      <c r="R2881" s="39"/>
    </row>
    <row r="2882" spans="1:18" x14ac:dyDescent="0.25">
      <c r="A2882" s="67"/>
      <c r="B2882" s="67"/>
      <c r="C2882" s="34" t="s">
        <v>42</v>
      </c>
      <c r="D2882" s="35"/>
      <c r="E2882" s="35"/>
      <c r="F2882" s="35">
        <f ca="1">IFERROR(VLOOKUP($E2882&amp;"-1",'PTE - Segment Emissions Calcs'!$I$8:$V$8919,16,FALSE),0)</f>
        <v>2.1395734476479168E-6</v>
      </c>
      <c r="G2882" s="35">
        <f ca="1">IFERROR(VLOOKUP($E2882&amp;"-2",'PTE - Segment Emissions Calcs'!$I$8:$V$8919,16,FALSE),0)</f>
        <v>0</v>
      </c>
      <c r="H2882" s="36">
        <f t="shared" ca="1" si="129"/>
        <v>2.1395734476479168E-6</v>
      </c>
      <c r="I2882" s="37">
        <f ca="1">IFERROR(VLOOKUP($E2882&amp;"-1",'PTE - Segment Emissions Calcs'!$I$8:$X$8919,18,FALSE),0)</f>
        <v>9.3713317006978761E-6</v>
      </c>
      <c r="J2882" s="37">
        <f ca="1">IFERROR(VLOOKUP($E2882&amp;"-2",'PTE - Segment Emissions Calcs'!$I$8:$X$8919,18,FALSE),0)</f>
        <v>0</v>
      </c>
      <c r="K2882" s="37">
        <f t="shared" ca="1" si="130"/>
        <v>9.3713317006978761E-6</v>
      </c>
      <c r="L2882" s="37">
        <f ca="1">IFERROR(VLOOKUP($E2882&amp;"-1",'PTE - Segment Emissions Calcs'!$I$8:$Z$8919,20,FALSE),0)</f>
        <v>9.3713317006978761E-6</v>
      </c>
      <c r="M2882" s="37">
        <f ca="1">IFERROR(VLOOKUP($E2882&amp;"-2",'PTE - Segment Emissions Calcs'!$I$8:$Z$8919,20,FALSE),0)</f>
        <v>0</v>
      </c>
      <c r="N2882" s="37">
        <f t="shared" ca="1" si="131"/>
        <v>9.3713317006978761E-6</v>
      </c>
      <c r="O2882" s="38">
        <f t="array" aca="1" ref="O2882" ca="1">IF($H2882="TOTAL HAP",H2882,MAX(IF('PTE - Segment Emissions Calcs'!$B$8:$B$8919=$B2882,'PTE - Segment Emissions Calcs'!$V$8:$V$8919,)))</f>
        <v>2.1395734476479168E-6</v>
      </c>
      <c r="P2882" s="38">
        <f t="array" aca="1" ref="P2882" ca="1">IF($H2882="TOTAL HAP",K2882,MAX(IF('PTE - Segment Emissions Calcs'!$B$8:$B$8919=$B2882,'PTE - Segment Emissions Calcs'!$X$8:$X$8919,)))</f>
        <v>9.3713317006978761E-6</v>
      </c>
      <c r="Q2882" s="38">
        <f t="array" aca="1" ref="Q2882" ca="1">IF($H2882="TOTAL HAP",N2882,MAX(IF('PTE - Segment Emissions Calcs'!$B$8:$B$8919=$B2882,'PTE - Segment Emissions Calcs'!$Z$8:$Z$8919,)))</f>
        <v>9.3713317006978761E-6</v>
      </c>
      <c r="R2882" s="39"/>
    </row>
    <row r="2883" spans="1:18" x14ac:dyDescent="0.25">
      <c r="A2883" s="67"/>
      <c r="B2883" s="67"/>
      <c r="C2883" s="34" t="s">
        <v>130</v>
      </c>
      <c r="D2883" s="35"/>
      <c r="E2883" s="35"/>
      <c r="F2883" s="35">
        <f ca="1">IFERROR(VLOOKUP($E2883&amp;"-1",'PTE - Segment Emissions Calcs'!$I$8:$V$8919,16,FALSE),0)</f>
        <v>7.9669640005546431E-3</v>
      </c>
      <c r="G2883" s="35">
        <f ca="1">IFERROR(VLOOKUP($E2883&amp;"-2",'PTE - Segment Emissions Calcs'!$I$8:$V$8919,16,FALSE),0)</f>
        <v>0</v>
      </c>
      <c r="H2883" s="36">
        <f t="shared" ca="1" si="129"/>
        <v>7.9669640005546431E-3</v>
      </c>
      <c r="I2883" s="37">
        <f ca="1">IFERROR(VLOOKUP($E2883&amp;"-1",'PTE - Segment Emissions Calcs'!$I$8:$X$8919,18,FALSE),0)</f>
        <v>3.4895302322429336E-2</v>
      </c>
      <c r="J2883" s="37">
        <f ca="1">IFERROR(VLOOKUP($E2883&amp;"-2",'PTE - Segment Emissions Calcs'!$I$8:$X$8919,18,FALSE),0)</f>
        <v>0</v>
      </c>
      <c r="K2883" s="37">
        <f t="shared" ca="1" si="130"/>
        <v>3.4895302322429336E-2</v>
      </c>
      <c r="L2883" s="37">
        <f ca="1">IFERROR(VLOOKUP($E2883&amp;"-1",'PTE - Segment Emissions Calcs'!$I$8:$Z$8919,20,FALSE),0)</f>
        <v>3.4895302322429336E-2</v>
      </c>
      <c r="M2883" s="37">
        <f ca="1">IFERROR(VLOOKUP($E2883&amp;"-2",'PTE - Segment Emissions Calcs'!$I$8:$Z$8919,20,FALSE),0)</f>
        <v>0</v>
      </c>
      <c r="N2883" s="37">
        <f t="shared" ca="1" si="131"/>
        <v>3.4895302322429336E-2</v>
      </c>
      <c r="O2883" s="38">
        <f t="array" aca="1" ref="O2883" ca="1">IF($H2883="TOTAL HAP",H2883,MAX(IF('PTE - Segment Emissions Calcs'!$B$8:$B$8919=$B2883,'PTE - Segment Emissions Calcs'!$V$8:$V$8919,)))</f>
        <v>7.9669640005546431E-3</v>
      </c>
      <c r="P2883" s="38">
        <f t="array" aca="1" ref="P2883" ca="1">IF($H2883="TOTAL HAP",K2883,MAX(IF('PTE - Segment Emissions Calcs'!$B$8:$B$8919=$B2883,'PTE - Segment Emissions Calcs'!$X$8:$X$8919,)))</f>
        <v>3.4895302322429336E-2</v>
      </c>
      <c r="Q2883" s="38">
        <f t="array" aca="1" ref="Q2883" ca="1">IF($H2883="TOTAL HAP",N2883,MAX(IF('PTE - Segment Emissions Calcs'!$B$8:$B$8919=$B2883,'PTE - Segment Emissions Calcs'!$Z$8:$Z$8919,)))</f>
        <v>3.4895302322429336E-2</v>
      </c>
      <c r="R2883" s="39"/>
    </row>
    <row r="2884" spans="1:18" x14ac:dyDescent="0.25">
      <c r="A2884" s="67"/>
      <c r="B2884" s="67"/>
      <c r="C2884" s="34" t="s">
        <v>173</v>
      </c>
      <c r="D2884" s="35"/>
      <c r="E2884" s="35"/>
      <c r="F2884" s="35">
        <f ca="1">IFERROR(VLOOKUP($E2884&amp;"-1",'PTE - Segment Emissions Calcs'!$I$8:$V$8919,16,FALSE),0)</f>
        <v>3.3500979604136109E-2</v>
      </c>
      <c r="G2884" s="35">
        <f ca="1">IFERROR(VLOOKUP($E2884&amp;"-2",'PTE - Segment Emissions Calcs'!$I$8:$V$8919,16,FALSE),0)</f>
        <v>0</v>
      </c>
      <c r="H2884" s="36">
        <f t="shared" ca="1" si="129"/>
        <v>3.3500979604136109E-2</v>
      </c>
      <c r="I2884" s="37">
        <f ca="1">IFERROR(VLOOKUP($E2884&amp;"-1",'PTE - Segment Emissions Calcs'!$I$8:$X$8919,18,FALSE),0)</f>
        <v>0.14673429066611615</v>
      </c>
      <c r="J2884" s="37">
        <f ca="1">IFERROR(VLOOKUP($E2884&amp;"-2",'PTE - Segment Emissions Calcs'!$I$8:$X$8919,18,FALSE),0)</f>
        <v>0</v>
      </c>
      <c r="K2884" s="37">
        <f t="shared" ca="1" si="130"/>
        <v>0.14673429066611615</v>
      </c>
      <c r="L2884" s="37">
        <f ca="1">IFERROR(VLOOKUP($E2884&amp;"-1",'PTE - Segment Emissions Calcs'!$I$8:$Z$8919,20,FALSE),0)</f>
        <v>0.14673429066611615</v>
      </c>
      <c r="M2884" s="37">
        <f ca="1">IFERROR(VLOOKUP($E2884&amp;"-2",'PTE - Segment Emissions Calcs'!$I$8:$Z$8919,20,FALSE),0)</f>
        <v>0</v>
      </c>
      <c r="N2884" s="37">
        <f t="shared" ca="1" si="131"/>
        <v>0.14673429066611615</v>
      </c>
      <c r="O2884" s="38">
        <f t="array" aca="1" ref="O2884" ca="1">IF($H2884="TOTAL HAP",H2884,MAX(IF('PTE - Segment Emissions Calcs'!$B$8:$B$8919=$B2884,'PTE - Segment Emissions Calcs'!$V$8:$V$8919,)))</f>
        <v>3.3500979604136109E-2</v>
      </c>
      <c r="P2884" s="38">
        <f t="array" aca="1" ref="P2884" ca="1">IF($H2884="TOTAL HAP",K2884,MAX(IF('PTE - Segment Emissions Calcs'!$B$8:$B$8919=$B2884,'PTE - Segment Emissions Calcs'!$X$8:$X$8919,)))</f>
        <v>0.14673429066611615</v>
      </c>
      <c r="Q2884" s="38">
        <f t="array" aca="1" ref="Q2884" ca="1">IF($H2884="TOTAL HAP",N2884,MAX(IF('PTE - Segment Emissions Calcs'!$B$8:$B$8919=$B2884,'PTE - Segment Emissions Calcs'!$Z$8:$Z$8919,)))</f>
        <v>0.14673429066611615</v>
      </c>
      <c r="R2884" s="39"/>
    </row>
    <row r="2885" spans="1:18" x14ac:dyDescent="0.25">
      <c r="A2885" s="67"/>
      <c r="B2885" s="67"/>
      <c r="C2885" s="34" t="s">
        <v>43</v>
      </c>
      <c r="D2885" s="35"/>
      <c r="E2885" s="35"/>
      <c r="F2885" s="35">
        <f ca="1">IFERROR(VLOOKUP($E2885&amp;"-1",'PTE - Segment Emissions Calcs'!$I$8:$V$8919,16,FALSE),0)</f>
        <v>0</v>
      </c>
      <c r="G2885" s="35">
        <f ca="1">IFERROR(VLOOKUP($E2885&amp;"-2",'PTE - Segment Emissions Calcs'!$I$8:$V$8919,16,FALSE),0)</f>
        <v>0</v>
      </c>
      <c r="H2885" s="36">
        <f t="shared" ca="1" si="129"/>
        <v>0</v>
      </c>
      <c r="I2885" s="37">
        <f ca="1">IFERROR(VLOOKUP($E2885&amp;"-1",'PTE - Segment Emissions Calcs'!$I$8:$X$8919,18,FALSE),0)</f>
        <v>0</v>
      </c>
      <c r="J2885" s="37">
        <f ca="1">IFERROR(VLOOKUP($E2885&amp;"-2",'PTE - Segment Emissions Calcs'!$I$8:$X$8919,18,FALSE),0)</f>
        <v>0</v>
      </c>
      <c r="K2885" s="37">
        <f t="shared" ca="1" si="130"/>
        <v>0</v>
      </c>
      <c r="L2885" s="37">
        <f ca="1">IFERROR(VLOOKUP($E2885&amp;"-1",'PTE - Segment Emissions Calcs'!$I$8:$Z$8919,20,FALSE),0)</f>
        <v>0</v>
      </c>
      <c r="M2885" s="37">
        <f ca="1">IFERROR(VLOOKUP($E2885&amp;"-2",'PTE - Segment Emissions Calcs'!$I$8:$Z$8919,20,FALSE),0)</f>
        <v>0</v>
      </c>
      <c r="N2885" s="37">
        <f t="shared" ca="1" si="131"/>
        <v>0</v>
      </c>
      <c r="O2885" s="38">
        <f t="array" aca="1" ref="O2885" ca="1">IF($H2885="TOTAL HAP",H2885,MAX(IF('PTE - Segment Emissions Calcs'!$B$8:$B$8919=$B2885,'PTE - Segment Emissions Calcs'!$V$8:$V$8919,)))</f>
        <v>0</v>
      </c>
      <c r="P2885" s="38">
        <f t="array" aca="1" ref="P2885" ca="1">IF($H2885="TOTAL HAP",K2885,MAX(IF('PTE - Segment Emissions Calcs'!$B$8:$B$8919=$B2885,'PTE - Segment Emissions Calcs'!$X$8:$X$8919,)))</f>
        <v>0</v>
      </c>
      <c r="Q2885" s="38">
        <f t="array" aca="1" ref="Q2885" ca="1">IF($H2885="TOTAL HAP",N2885,MAX(IF('PTE - Segment Emissions Calcs'!$B$8:$B$8919=$B2885,'PTE - Segment Emissions Calcs'!$Z$8:$Z$8919,)))</f>
        <v>0</v>
      </c>
      <c r="R2885" s="39"/>
    </row>
    <row r="2886" spans="1:18" x14ac:dyDescent="0.25">
      <c r="A2886" s="67"/>
      <c r="B2886" s="67"/>
      <c r="C2886" s="34" t="s">
        <v>190</v>
      </c>
      <c r="D2886" s="35"/>
      <c r="E2886" s="35"/>
      <c r="F2886" s="35">
        <f ca="1">IFERROR(VLOOKUP($E2886&amp;"-1",'PTE - Segment Emissions Calcs'!$I$8:$V$8919,16,FALSE),0)</f>
        <v>2.1395734476479168E-6</v>
      </c>
      <c r="G2886" s="35">
        <f ca="1">IFERROR(VLOOKUP($E2886&amp;"-2",'PTE - Segment Emissions Calcs'!$I$8:$V$8919,16,FALSE),0)</f>
        <v>0</v>
      </c>
      <c r="H2886" s="36">
        <f t="shared" ca="1" si="129"/>
        <v>2.1395734476479168E-6</v>
      </c>
      <c r="I2886" s="37">
        <f ca="1">IFERROR(VLOOKUP($E2886&amp;"-1",'PTE - Segment Emissions Calcs'!$I$8:$X$8919,18,FALSE),0)</f>
        <v>9.3713317006978761E-6</v>
      </c>
      <c r="J2886" s="37">
        <f ca="1">IFERROR(VLOOKUP($E2886&amp;"-2",'PTE - Segment Emissions Calcs'!$I$8:$X$8919,18,FALSE),0)</f>
        <v>0</v>
      </c>
      <c r="K2886" s="37">
        <f t="shared" ca="1" si="130"/>
        <v>9.3713317006978761E-6</v>
      </c>
      <c r="L2886" s="37">
        <f ca="1">IFERROR(VLOOKUP($E2886&amp;"-1",'PTE - Segment Emissions Calcs'!$I$8:$Z$8919,20,FALSE),0)</f>
        <v>9.3713317006978761E-6</v>
      </c>
      <c r="M2886" s="37">
        <f ca="1">IFERROR(VLOOKUP($E2886&amp;"-2",'PTE - Segment Emissions Calcs'!$I$8:$Z$8919,20,FALSE),0)</f>
        <v>0</v>
      </c>
      <c r="N2886" s="37">
        <f t="shared" ca="1" si="131"/>
        <v>9.3713317006978761E-6</v>
      </c>
      <c r="O2886" s="38">
        <f t="array" aca="1" ref="O2886" ca="1">IF($H2886="TOTAL HAP",H2886,MAX(IF('PTE - Segment Emissions Calcs'!$B$8:$B$8919=$B2886,'PTE - Segment Emissions Calcs'!$V$8:$V$8919,)))</f>
        <v>2.1395734476479168E-6</v>
      </c>
      <c r="P2886" s="38">
        <f t="array" aca="1" ref="P2886" ca="1">IF($H2886="TOTAL HAP",K2886,MAX(IF('PTE - Segment Emissions Calcs'!$B$8:$B$8919=$B2886,'PTE - Segment Emissions Calcs'!$X$8:$X$8919,)))</f>
        <v>9.3713317006978761E-6</v>
      </c>
      <c r="Q2886" s="38">
        <f t="array" aca="1" ref="Q2886" ca="1">IF($H2886="TOTAL HAP",N2886,MAX(IF('PTE - Segment Emissions Calcs'!$B$8:$B$8919=$B2886,'PTE - Segment Emissions Calcs'!$Z$8:$Z$8919,)))</f>
        <v>9.3713317006978761E-6</v>
      </c>
      <c r="R2886" s="39"/>
    </row>
    <row r="2887" spans="1:18" x14ac:dyDescent="0.25">
      <c r="A2887" s="67"/>
      <c r="B2887" s="67"/>
      <c r="C2887" s="34" t="s">
        <v>189</v>
      </c>
      <c r="D2887" s="35"/>
      <c r="E2887" s="35"/>
      <c r="F2887" s="35">
        <f ca="1">IFERROR(VLOOKUP($E2887&amp;"-1",'PTE - Segment Emissions Calcs'!$I$8:$V$8919,16,FALSE),0)</f>
        <v>0</v>
      </c>
      <c r="G2887" s="35">
        <f ca="1">IFERROR(VLOOKUP($E2887&amp;"-2",'PTE - Segment Emissions Calcs'!$I$8:$V$8919,16,FALSE),0)</f>
        <v>0</v>
      </c>
      <c r="H2887" s="36">
        <f t="shared" ca="1" si="129"/>
        <v>0</v>
      </c>
      <c r="I2887" s="37">
        <f ca="1">IFERROR(VLOOKUP($E2887&amp;"-1",'PTE - Segment Emissions Calcs'!$I$8:$X$8919,18,FALSE),0)</f>
        <v>0</v>
      </c>
      <c r="J2887" s="37">
        <f ca="1">IFERROR(VLOOKUP($E2887&amp;"-2",'PTE - Segment Emissions Calcs'!$I$8:$X$8919,18,FALSE),0)</f>
        <v>0</v>
      </c>
      <c r="K2887" s="37">
        <f t="shared" ca="1" si="130"/>
        <v>0</v>
      </c>
      <c r="L2887" s="37">
        <f ca="1">IFERROR(VLOOKUP($E2887&amp;"-1",'PTE - Segment Emissions Calcs'!$I$8:$Z$8919,20,FALSE),0)</f>
        <v>0</v>
      </c>
      <c r="M2887" s="37">
        <f ca="1">IFERROR(VLOOKUP($E2887&amp;"-2",'PTE - Segment Emissions Calcs'!$I$8:$Z$8919,20,FALSE),0)</f>
        <v>0</v>
      </c>
      <c r="N2887" s="37">
        <f t="shared" ca="1" si="131"/>
        <v>0</v>
      </c>
      <c r="O2887" s="38">
        <f t="array" aca="1" ref="O2887" ca="1">IF($H2887="TOTAL HAP",H2887,MAX(IF('PTE - Segment Emissions Calcs'!$B$8:$B$8919=$B2887,'PTE - Segment Emissions Calcs'!$V$8:$V$8919,)))</f>
        <v>0</v>
      </c>
      <c r="P2887" s="38">
        <f t="array" aca="1" ref="P2887" ca="1">IF($H2887="TOTAL HAP",K2887,MAX(IF('PTE - Segment Emissions Calcs'!$B$8:$B$8919=$B2887,'PTE - Segment Emissions Calcs'!$X$8:$X$8919,)))</f>
        <v>0</v>
      </c>
      <c r="Q2887" s="38">
        <f t="array" aca="1" ref="Q2887" ca="1">IF($H2887="TOTAL HAP",N2887,MAX(IF('PTE - Segment Emissions Calcs'!$B$8:$B$8919=$B2887,'PTE - Segment Emissions Calcs'!$Z$8:$Z$8919,)))</f>
        <v>0</v>
      </c>
      <c r="R2887" s="39"/>
    </row>
    <row r="2888" spans="1:18" x14ac:dyDescent="0.25">
      <c r="A2888" s="67"/>
      <c r="B2888" s="67"/>
      <c r="C2888" s="34" t="s">
        <v>191</v>
      </c>
      <c r="D2888" s="35"/>
      <c r="E2888" s="35"/>
      <c r="F2888" s="35">
        <f ca="1">IFERROR(VLOOKUP($E2888&amp;"-1",'PTE - Segment Emissions Calcs'!$I$8:$V$8919,16,FALSE),0)</f>
        <v>2.1395734476479168E-6</v>
      </c>
      <c r="G2888" s="35">
        <f ca="1">IFERROR(VLOOKUP($E2888&amp;"-2",'PTE - Segment Emissions Calcs'!$I$8:$V$8919,16,FALSE),0)</f>
        <v>0</v>
      </c>
      <c r="H2888" s="36">
        <f t="shared" ca="1" si="129"/>
        <v>2.1395734476479168E-6</v>
      </c>
      <c r="I2888" s="37">
        <f ca="1">IFERROR(VLOOKUP($E2888&amp;"-1",'PTE - Segment Emissions Calcs'!$I$8:$X$8919,18,FALSE),0)</f>
        <v>9.3713317006978761E-6</v>
      </c>
      <c r="J2888" s="37">
        <f ca="1">IFERROR(VLOOKUP($E2888&amp;"-2",'PTE - Segment Emissions Calcs'!$I$8:$X$8919,18,FALSE),0)</f>
        <v>0</v>
      </c>
      <c r="K2888" s="37">
        <f t="shared" ca="1" si="130"/>
        <v>9.3713317006978761E-6</v>
      </c>
      <c r="L2888" s="37">
        <f ca="1">IFERROR(VLOOKUP($E2888&amp;"-1",'PTE - Segment Emissions Calcs'!$I$8:$Z$8919,20,FALSE),0)</f>
        <v>9.3713317006978761E-6</v>
      </c>
      <c r="M2888" s="37">
        <f ca="1">IFERROR(VLOOKUP($E2888&amp;"-2",'PTE - Segment Emissions Calcs'!$I$8:$Z$8919,20,FALSE),0)</f>
        <v>0</v>
      </c>
      <c r="N2888" s="37">
        <f t="shared" ca="1" si="131"/>
        <v>9.3713317006978761E-6</v>
      </c>
      <c r="O2888" s="38">
        <f t="array" aca="1" ref="O2888" ca="1">IF($H2888="TOTAL HAP",H2888,MAX(IF('PTE - Segment Emissions Calcs'!$B$8:$B$8919=$B2888,'PTE - Segment Emissions Calcs'!$V$8:$V$8919,)))</f>
        <v>2.1395734476479168E-6</v>
      </c>
      <c r="P2888" s="38">
        <f t="array" aca="1" ref="P2888" ca="1">IF($H2888="TOTAL HAP",K2888,MAX(IF('PTE - Segment Emissions Calcs'!$B$8:$B$8919=$B2888,'PTE - Segment Emissions Calcs'!$X$8:$X$8919,)))</f>
        <v>9.3713317006978761E-6</v>
      </c>
      <c r="Q2888" s="38">
        <f t="array" aca="1" ref="Q2888" ca="1">IF($H2888="TOTAL HAP",N2888,MAX(IF('PTE - Segment Emissions Calcs'!$B$8:$B$8919=$B2888,'PTE - Segment Emissions Calcs'!$Z$8:$Z$8919,)))</f>
        <v>9.3713317006978761E-6</v>
      </c>
      <c r="R2888" s="39"/>
    </row>
    <row r="2889" spans="1:18" x14ac:dyDescent="0.25">
      <c r="A2889" s="67"/>
      <c r="B2889" s="67"/>
      <c r="C2889" s="34" t="s">
        <v>221</v>
      </c>
      <c r="D2889" s="35"/>
      <c r="E2889" s="35"/>
      <c r="F2889" s="35">
        <f ca="1">IFERROR(VLOOKUP($E2889&amp;"-1",'PTE - Segment Emissions Calcs'!$I$8:$V$8919,16,FALSE),0)</f>
        <v>2.1395734476479168E-6</v>
      </c>
      <c r="G2889" s="35">
        <f ca="1">IFERROR(VLOOKUP($E2889&amp;"-2",'PTE - Segment Emissions Calcs'!$I$8:$V$8919,16,FALSE),0)</f>
        <v>0</v>
      </c>
      <c r="H2889" s="36">
        <f t="shared" ca="1" si="129"/>
        <v>2.1395734476479168E-6</v>
      </c>
      <c r="I2889" s="37">
        <f ca="1">IFERROR(VLOOKUP($E2889&amp;"-1",'PTE - Segment Emissions Calcs'!$I$8:$X$8919,18,FALSE),0)</f>
        <v>9.3713317006978761E-6</v>
      </c>
      <c r="J2889" s="37">
        <f ca="1">IFERROR(VLOOKUP($E2889&amp;"-2",'PTE - Segment Emissions Calcs'!$I$8:$X$8919,18,FALSE),0)</f>
        <v>0</v>
      </c>
      <c r="K2889" s="37">
        <f t="shared" ca="1" si="130"/>
        <v>9.3713317006978761E-6</v>
      </c>
      <c r="L2889" s="37">
        <f ca="1">IFERROR(VLOOKUP($E2889&amp;"-1",'PTE - Segment Emissions Calcs'!$I$8:$Z$8919,20,FALSE),0)</f>
        <v>9.3713317006978761E-6</v>
      </c>
      <c r="M2889" s="37">
        <f ca="1">IFERROR(VLOOKUP($E2889&amp;"-2",'PTE - Segment Emissions Calcs'!$I$8:$Z$8919,20,FALSE),0)</f>
        <v>0</v>
      </c>
      <c r="N2889" s="37">
        <f t="shared" ca="1" si="131"/>
        <v>9.3713317006978761E-6</v>
      </c>
      <c r="O2889" s="38">
        <f t="array" aca="1" ref="O2889" ca="1">IF($H2889="TOTAL HAP",H2889,MAX(IF('PTE - Segment Emissions Calcs'!$B$8:$B$8919=$B2889,'PTE - Segment Emissions Calcs'!$V$8:$V$8919,)))</f>
        <v>2.1395734476479168E-6</v>
      </c>
      <c r="P2889" s="38">
        <f t="array" aca="1" ref="P2889" ca="1">IF($H2889="TOTAL HAP",K2889,MAX(IF('PTE - Segment Emissions Calcs'!$B$8:$B$8919=$B2889,'PTE - Segment Emissions Calcs'!$X$8:$X$8919,)))</f>
        <v>9.3713317006978761E-6</v>
      </c>
      <c r="Q2889" s="38">
        <f t="array" aca="1" ref="Q2889" ca="1">IF($H2889="TOTAL HAP",N2889,MAX(IF('PTE - Segment Emissions Calcs'!$B$8:$B$8919=$B2889,'PTE - Segment Emissions Calcs'!$Z$8:$Z$8919,)))</f>
        <v>9.3713317006978761E-6</v>
      </c>
      <c r="R2889" s="39"/>
    </row>
    <row r="2890" spans="1:18" x14ac:dyDescent="0.25">
      <c r="A2890" s="67"/>
      <c r="B2890" s="67"/>
      <c r="C2890" s="34" t="s">
        <v>192</v>
      </c>
      <c r="D2890" s="35"/>
      <c r="E2890" s="35"/>
      <c r="F2890" s="35">
        <f ca="1">IFERROR(VLOOKUP($E2890&amp;"-1",'PTE - Segment Emissions Calcs'!$I$8:$V$8919,16,FALSE),0)</f>
        <v>2.1395734476479168E-6</v>
      </c>
      <c r="G2890" s="35">
        <f ca="1">IFERROR(VLOOKUP($E2890&amp;"-2",'PTE - Segment Emissions Calcs'!$I$8:$V$8919,16,FALSE),0)</f>
        <v>0</v>
      </c>
      <c r="H2890" s="36">
        <f t="shared" ca="1" si="129"/>
        <v>2.1395734476479168E-6</v>
      </c>
      <c r="I2890" s="37">
        <f ca="1">IFERROR(VLOOKUP($E2890&amp;"-1",'PTE - Segment Emissions Calcs'!$I$8:$X$8919,18,FALSE),0)</f>
        <v>9.3713317006978761E-6</v>
      </c>
      <c r="J2890" s="37">
        <f ca="1">IFERROR(VLOOKUP($E2890&amp;"-2",'PTE - Segment Emissions Calcs'!$I$8:$X$8919,18,FALSE),0)</f>
        <v>0</v>
      </c>
      <c r="K2890" s="37">
        <f t="shared" ca="1" si="130"/>
        <v>9.3713317006978761E-6</v>
      </c>
      <c r="L2890" s="37">
        <f ca="1">IFERROR(VLOOKUP($E2890&amp;"-1",'PTE - Segment Emissions Calcs'!$I$8:$Z$8919,20,FALSE),0)</f>
        <v>9.3713317006978761E-6</v>
      </c>
      <c r="M2890" s="37">
        <f ca="1">IFERROR(VLOOKUP($E2890&amp;"-2",'PTE - Segment Emissions Calcs'!$I$8:$Z$8919,20,FALSE),0)</f>
        <v>0</v>
      </c>
      <c r="N2890" s="37">
        <f t="shared" ca="1" si="131"/>
        <v>9.3713317006978761E-6</v>
      </c>
      <c r="O2890" s="38">
        <f t="array" aca="1" ref="O2890" ca="1">IF($H2890="TOTAL HAP",H2890,MAX(IF('PTE - Segment Emissions Calcs'!$B$8:$B$8919=$B2890,'PTE - Segment Emissions Calcs'!$V$8:$V$8919,)))</f>
        <v>2.1395734476479168E-6</v>
      </c>
      <c r="P2890" s="38">
        <f t="array" aca="1" ref="P2890" ca="1">IF($H2890="TOTAL HAP",K2890,MAX(IF('PTE - Segment Emissions Calcs'!$B$8:$B$8919=$B2890,'PTE - Segment Emissions Calcs'!$X$8:$X$8919,)))</f>
        <v>9.3713317006978761E-6</v>
      </c>
      <c r="Q2890" s="38">
        <f t="array" aca="1" ref="Q2890" ca="1">IF($H2890="TOTAL HAP",N2890,MAX(IF('PTE - Segment Emissions Calcs'!$B$8:$B$8919=$B2890,'PTE - Segment Emissions Calcs'!$Z$8:$Z$8919,)))</f>
        <v>9.3713317006978761E-6</v>
      </c>
      <c r="R2890" s="39"/>
    </row>
    <row r="2891" spans="1:18" x14ac:dyDescent="0.25">
      <c r="A2891" s="67"/>
      <c r="B2891" s="67"/>
      <c r="C2891" s="34" t="s">
        <v>193</v>
      </c>
      <c r="D2891" s="35"/>
      <c r="E2891" s="35"/>
      <c r="F2891" s="35">
        <f ca="1">IFERROR(VLOOKUP($E2891&amp;"-1",'PTE - Segment Emissions Calcs'!$I$8:$V$8919,16,FALSE),0)</f>
        <v>2.1395734476479168E-6</v>
      </c>
      <c r="G2891" s="35">
        <f ca="1">IFERROR(VLOOKUP($E2891&amp;"-2",'PTE - Segment Emissions Calcs'!$I$8:$V$8919,16,FALSE),0)</f>
        <v>0</v>
      </c>
      <c r="H2891" s="36">
        <f t="shared" ca="1" si="129"/>
        <v>2.1395734476479168E-6</v>
      </c>
      <c r="I2891" s="37">
        <f ca="1">IFERROR(VLOOKUP($E2891&amp;"-1",'PTE - Segment Emissions Calcs'!$I$8:$X$8919,18,FALSE),0)</f>
        <v>9.3713317006978761E-6</v>
      </c>
      <c r="J2891" s="37">
        <f ca="1">IFERROR(VLOOKUP($E2891&amp;"-2",'PTE - Segment Emissions Calcs'!$I$8:$X$8919,18,FALSE),0)</f>
        <v>0</v>
      </c>
      <c r="K2891" s="37">
        <f t="shared" ca="1" si="130"/>
        <v>9.3713317006978761E-6</v>
      </c>
      <c r="L2891" s="37">
        <f ca="1">IFERROR(VLOOKUP($E2891&amp;"-1",'PTE - Segment Emissions Calcs'!$I$8:$Z$8919,20,FALSE),0)</f>
        <v>9.3713317006978761E-6</v>
      </c>
      <c r="M2891" s="37">
        <f ca="1">IFERROR(VLOOKUP($E2891&amp;"-2",'PTE - Segment Emissions Calcs'!$I$8:$Z$8919,20,FALSE),0)</f>
        <v>0</v>
      </c>
      <c r="N2891" s="37">
        <f t="shared" ca="1" si="131"/>
        <v>9.3713317006978761E-6</v>
      </c>
      <c r="O2891" s="38">
        <f t="array" aca="1" ref="O2891" ca="1">IF($H2891="TOTAL HAP",H2891,MAX(IF('PTE - Segment Emissions Calcs'!$B$8:$B$8919=$B2891,'PTE - Segment Emissions Calcs'!$V$8:$V$8919,)))</f>
        <v>2.1395734476479168E-6</v>
      </c>
      <c r="P2891" s="38">
        <f t="array" aca="1" ref="P2891" ca="1">IF($H2891="TOTAL HAP",K2891,MAX(IF('PTE - Segment Emissions Calcs'!$B$8:$B$8919=$B2891,'PTE - Segment Emissions Calcs'!$X$8:$X$8919,)))</f>
        <v>9.3713317006978761E-6</v>
      </c>
      <c r="Q2891" s="38">
        <f t="array" aca="1" ref="Q2891" ca="1">IF($H2891="TOTAL HAP",N2891,MAX(IF('PTE - Segment Emissions Calcs'!$B$8:$B$8919=$B2891,'PTE - Segment Emissions Calcs'!$Z$8:$Z$8919,)))</f>
        <v>9.3713317006978761E-6</v>
      </c>
      <c r="R2891" s="39"/>
    </row>
    <row r="2892" spans="1:18" x14ac:dyDescent="0.25">
      <c r="A2892" s="67"/>
      <c r="B2892" s="67"/>
      <c r="C2892" s="34" t="s">
        <v>222</v>
      </c>
      <c r="D2892" s="35"/>
      <c r="E2892" s="35"/>
      <c r="F2892" s="35">
        <f ca="1">IFERROR(VLOOKUP($E2892&amp;"-1",'PTE - Segment Emissions Calcs'!$I$8:$V$8919,16,FALSE),0)</f>
        <v>2.1395734476479168E-6</v>
      </c>
      <c r="G2892" s="35">
        <f ca="1">IFERROR(VLOOKUP($E2892&amp;"-2",'PTE - Segment Emissions Calcs'!$I$8:$V$8919,16,FALSE),0)</f>
        <v>0</v>
      </c>
      <c r="H2892" s="36">
        <f t="shared" ca="1" si="129"/>
        <v>2.1395734476479168E-6</v>
      </c>
      <c r="I2892" s="37">
        <f ca="1">IFERROR(VLOOKUP($E2892&amp;"-1",'PTE - Segment Emissions Calcs'!$I$8:$X$8919,18,FALSE),0)</f>
        <v>9.3713317006978761E-6</v>
      </c>
      <c r="J2892" s="37">
        <f ca="1">IFERROR(VLOOKUP($E2892&amp;"-2",'PTE - Segment Emissions Calcs'!$I$8:$X$8919,18,FALSE),0)</f>
        <v>0</v>
      </c>
      <c r="K2892" s="37">
        <f t="shared" ca="1" si="130"/>
        <v>9.3713317006978761E-6</v>
      </c>
      <c r="L2892" s="37">
        <f ca="1">IFERROR(VLOOKUP($E2892&amp;"-1",'PTE - Segment Emissions Calcs'!$I$8:$Z$8919,20,FALSE),0)</f>
        <v>9.3713317006978761E-6</v>
      </c>
      <c r="M2892" s="37">
        <f ca="1">IFERROR(VLOOKUP($E2892&amp;"-2",'PTE - Segment Emissions Calcs'!$I$8:$Z$8919,20,FALSE),0)</f>
        <v>0</v>
      </c>
      <c r="N2892" s="37">
        <f t="shared" ca="1" si="131"/>
        <v>9.3713317006978761E-6</v>
      </c>
      <c r="O2892" s="38">
        <f t="array" aca="1" ref="O2892" ca="1">IF($H2892="TOTAL HAP",H2892,MAX(IF('PTE - Segment Emissions Calcs'!$B$8:$B$8919=$B2892,'PTE - Segment Emissions Calcs'!$V$8:$V$8919,)))</f>
        <v>2.1395734476479168E-6</v>
      </c>
      <c r="P2892" s="38">
        <f t="array" aca="1" ref="P2892" ca="1">IF($H2892="TOTAL HAP",K2892,MAX(IF('PTE - Segment Emissions Calcs'!$B$8:$B$8919=$B2892,'PTE - Segment Emissions Calcs'!$X$8:$X$8919,)))</f>
        <v>9.3713317006978761E-6</v>
      </c>
      <c r="Q2892" s="38">
        <f t="array" aca="1" ref="Q2892" ca="1">IF($H2892="TOTAL HAP",N2892,MAX(IF('PTE - Segment Emissions Calcs'!$B$8:$B$8919=$B2892,'PTE - Segment Emissions Calcs'!$Z$8:$Z$8919,)))</f>
        <v>9.3713317006978761E-6</v>
      </c>
      <c r="R2892" s="39"/>
    </row>
    <row r="2893" spans="1:18" x14ac:dyDescent="0.25">
      <c r="A2893" s="67"/>
      <c r="B2893" s="67"/>
      <c r="C2893" s="34" t="s">
        <v>86</v>
      </c>
      <c r="D2893" s="35"/>
      <c r="E2893" s="35"/>
      <c r="F2893" s="35">
        <f ca="1">IFERROR(VLOOKUP($E2893&amp;"-1",'PTE - Segment Emissions Calcs'!$I$8:$V$8919,16,FALSE),0)</f>
        <v>5.3489336191197923E-6</v>
      </c>
      <c r="G2893" s="35">
        <f ca="1">IFERROR(VLOOKUP($E2893&amp;"-2",'PTE - Segment Emissions Calcs'!$I$8:$V$8919,16,FALSE),0)</f>
        <v>0</v>
      </c>
      <c r="H2893" s="36">
        <f t="shared" ca="1" si="129"/>
        <v>5.3489336191197923E-6</v>
      </c>
      <c r="I2893" s="37">
        <f ca="1">IFERROR(VLOOKUP($E2893&amp;"-1",'PTE - Segment Emissions Calcs'!$I$8:$X$8919,18,FALSE),0)</f>
        <v>2.342832925174469E-5</v>
      </c>
      <c r="J2893" s="37">
        <f ca="1">IFERROR(VLOOKUP($E2893&amp;"-2",'PTE - Segment Emissions Calcs'!$I$8:$X$8919,18,FALSE),0)</f>
        <v>0</v>
      </c>
      <c r="K2893" s="37">
        <f t="shared" ca="1" si="130"/>
        <v>2.342832925174469E-5</v>
      </c>
      <c r="L2893" s="37">
        <f ca="1">IFERROR(VLOOKUP($E2893&amp;"-1",'PTE - Segment Emissions Calcs'!$I$8:$Z$8919,20,FALSE),0)</f>
        <v>2.342832925174469E-5</v>
      </c>
      <c r="M2893" s="37">
        <f ca="1">IFERROR(VLOOKUP($E2893&amp;"-2",'PTE - Segment Emissions Calcs'!$I$8:$Z$8919,20,FALSE),0)</f>
        <v>0</v>
      </c>
      <c r="N2893" s="37">
        <f t="shared" ca="1" si="131"/>
        <v>2.342832925174469E-5</v>
      </c>
      <c r="O2893" s="38">
        <f t="array" aca="1" ref="O2893" ca="1">IF($H2893="TOTAL HAP",H2893,MAX(IF('PTE - Segment Emissions Calcs'!$B$8:$B$8919=$B2893,'PTE - Segment Emissions Calcs'!$V$8:$V$8919,)))</f>
        <v>5.3489336191197923E-6</v>
      </c>
      <c r="P2893" s="38">
        <f t="array" aca="1" ref="P2893" ca="1">IF($H2893="TOTAL HAP",K2893,MAX(IF('PTE - Segment Emissions Calcs'!$B$8:$B$8919=$B2893,'PTE - Segment Emissions Calcs'!$X$8:$X$8919,)))</f>
        <v>2.342832925174469E-5</v>
      </c>
      <c r="Q2893" s="38">
        <f t="array" aca="1" ref="Q2893" ca="1">IF($H2893="TOTAL HAP",N2893,MAX(IF('PTE - Segment Emissions Calcs'!$B$8:$B$8919=$B2893,'PTE - Segment Emissions Calcs'!$Z$8:$Z$8919,)))</f>
        <v>2.342832925174469E-5</v>
      </c>
      <c r="R2893" s="39"/>
    </row>
    <row r="2894" spans="1:18" x14ac:dyDescent="0.25">
      <c r="A2894" s="67"/>
      <c r="B2894" s="67"/>
      <c r="C2894" s="34" t="s">
        <v>66</v>
      </c>
      <c r="D2894" s="35"/>
      <c r="E2894" s="35"/>
      <c r="F2894" s="35">
        <f ca="1">IFERROR(VLOOKUP($E2894&amp;"-1",'PTE - Segment Emissions Calcs'!$I$8:$V$8919,16,FALSE),0)</f>
        <v>3.50467248620107E-2</v>
      </c>
      <c r="G2894" s="35">
        <f ca="1">IFERROR(VLOOKUP($E2894&amp;"-2",'PTE - Segment Emissions Calcs'!$I$8:$V$8919,16,FALSE),0)</f>
        <v>0</v>
      </c>
      <c r="H2894" s="36">
        <f t="shared" ca="1" si="129"/>
        <v>3.50467248620107E-2</v>
      </c>
      <c r="I2894" s="37">
        <f ca="1">IFERROR(VLOOKUP($E2894&amp;"-1",'PTE - Segment Emissions Calcs'!$I$8:$X$8919,18,FALSE),0)</f>
        <v>0.15350465489560688</v>
      </c>
      <c r="J2894" s="37">
        <f ca="1">IFERROR(VLOOKUP($E2894&amp;"-2",'PTE - Segment Emissions Calcs'!$I$8:$X$8919,18,FALSE),0)</f>
        <v>0</v>
      </c>
      <c r="K2894" s="37">
        <f t="shared" ca="1" si="130"/>
        <v>0.15350465489560688</v>
      </c>
      <c r="L2894" s="37">
        <f ca="1">IFERROR(VLOOKUP($E2894&amp;"-1",'PTE - Segment Emissions Calcs'!$I$8:$Z$8919,20,FALSE),0)</f>
        <v>0.15350465489560688</v>
      </c>
      <c r="M2894" s="37">
        <f ca="1">IFERROR(VLOOKUP($E2894&amp;"-2",'PTE - Segment Emissions Calcs'!$I$8:$Z$8919,20,FALSE),0)</f>
        <v>0</v>
      </c>
      <c r="N2894" s="37">
        <f t="shared" ca="1" si="131"/>
        <v>0.15350465489560688</v>
      </c>
      <c r="O2894" s="38">
        <f t="array" aca="1" ref="O2894" ca="1">IF($H2894="TOTAL HAP",H2894,MAX(IF('PTE - Segment Emissions Calcs'!$B$8:$B$8919=$B2894,'PTE - Segment Emissions Calcs'!$V$8:$V$8919,)))</f>
        <v>3.50467248620107E-2</v>
      </c>
      <c r="P2894" s="38">
        <f t="array" aca="1" ref="P2894" ca="1">IF($H2894="TOTAL HAP",K2894,MAX(IF('PTE - Segment Emissions Calcs'!$B$8:$B$8919=$B2894,'PTE - Segment Emissions Calcs'!$X$8:$X$8919,)))</f>
        <v>0.15350465489560688</v>
      </c>
      <c r="Q2894" s="38">
        <f t="array" aca="1" ref="Q2894" ca="1">IF($H2894="TOTAL HAP",N2894,MAX(IF('PTE - Segment Emissions Calcs'!$B$8:$B$8919=$B2894,'PTE - Segment Emissions Calcs'!$Z$8:$Z$8919,)))</f>
        <v>0.15350465489560688</v>
      </c>
      <c r="R2894" s="39"/>
    </row>
    <row r="2895" spans="1:18" x14ac:dyDescent="0.25">
      <c r="A2895" s="67"/>
      <c r="B2895" s="67"/>
      <c r="C2895" s="34" t="s">
        <v>45</v>
      </c>
      <c r="D2895" s="35"/>
      <c r="E2895" s="35"/>
      <c r="F2895" s="35">
        <f ca="1">IFERROR(VLOOKUP($E2895&amp;"-1",'PTE - Segment Emissions Calcs'!$I$8:$V$8919,16,FALSE),0)</f>
        <v>3.1287357922262806E-6</v>
      </c>
      <c r="G2895" s="35">
        <f ca="1">IFERROR(VLOOKUP($E2895&amp;"-2",'PTE - Segment Emissions Calcs'!$I$8:$V$8919,16,FALSE),0)</f>
        <v>0</v>
      </c>
      <c r="H2895" s="36">
        <f t="shared" ca="1" si="129"/>
        <v>3.1287357922262806E-6</v>
      </c>
      <c r="I2895" s="37">
        <f ca="1">IFERROR(VLOOKUP($E2895&amp;"-1",'PTE - Segment Emissions Calcs'!$I$8:$X$8919,18,FALSE),0)</f>
        <v>1.3703862769951108E-5</v>
      </c>
      <c r="J2895" s="37">
        <f ca="1">IFERROR(VLOOKUP($E2895&amp;"-2",'PTE - Segment Emissions Calcs'!$I$8:$X$8919,18,FALSE),0)</f>
        <v>0</v>
      </c>
      <c r="K2895" s="37">
        <f t="shared" ca="1" si="130"/>
        <v>1.3703862769951108E-5</v>
      </c>
      <c r="L2895" s="37">
        <f ca="1">IFERROR(VLOOKUP($E2895&amp;"-1",'PTE - Segment Emissions Calcs'!$I$8:$Z$8919,20,FALSE),0)</f>
        <v>1.3703862769951108E-5</v>
      </c>
      <c r="M2895" s="37">
        <f ca="1">IFERROR(VLOOKUP($E2895&amp;"-2",'PTE - Segment Emissions Calcs'!$I$8:$Z$8919,20,FALSE),0)</f>
        <v>0</v>
      </c>
      <c r="N2895" s="37">
        <f t="shared" ca="1" si="131"/>
        <v>1.3703862769951108E-5</v>
      </c>
      <c r="O2895" s="38">
        <f t="array" aca="1" ref="O2895" ca="1">IF($H2895="TOTAL HAP",H2895,MAX(IF('PTE - Segment Emissions Calcs'!$B$8:$B$8919=$B2895,'PTE - Segment Emissions Calcs'!$V$8:$V$8919,)))</f>
        <v>3.1287357922262806E-6</v>
      </c>
      <c r="P2895" s="38">
        <f t="array" aca="1" ref="P2895" ca="1">IF($H2895="TOTAL HAP",K2895,MAX(IF('PTE - Segment Emissions Calcs'!$B$8:$B$8919=$B2895,'PTE - Segment Emissions Calcs'!$X$8:$X$8919,)))</f>
        <v>1.3703862769951108E-5</v>
      </c>
      <c r="Q2895" s="38">
        <f t="array" aca="1" ref="Q2895" ca="1">IF($H2895="TOTAL HAP",N2895,MAX(IF('PTE - Segment Emissions Calcs'!$B$8:$B$8919=$B2895,'PTE - Segment Emissions Calcs'!$Z$8:$Z$8919,)))</f>
        <v>1.3703862769951108E-5</v>
      </c>
      <c r="R2895" s="39"/>
    </row>
    <row r="2896" spans="1:18" x14ac:dyDescent="0.25">
      <c r="A2896" s="67"/>
      <c r="B2896" s="67"/>
      <c r="C2896" s="34" t="s">
        <v>46</v>
      </c>
      <c r="D2896" s="35"/>
      <c r="E2896" s="35"/>
      <c r="F2896" s="35">
        <f ca="1">IFERROR(VLOOKUP($E2896&amp;"-1",'PTE - Segment Emissions Calcs'!$I$8:$V$8919,16,FALSE),0)</f>
        <v>9.5264236884103107E-6</v>
      </c>
      <c r="G2896" s="35">
        <f ca="1">IFERROR(VLOOKUP($E2896&amp;"-2",'PTE - Segment Emissions Calcs'!$I$8:$V$8919,16,FALSE),0)</f>
        <v>0</v>
      </c>
      <c r="H2896" s="36">
        <f t="shared" ca="1" si="129"/>
        <v>9.5264236884103107E-6</v>
      </c>
      <c r="I2896" s="37">
        <f ca="1">IFERROR(VLOOKUP($E2896&amp;"-1",'PTE - Segment Emissions Calcs'!$I$8:$X$8919,18,FALSE),0)</f>
        <v>4.1725735755237163E-5</v>
      </c>
      <c r="J2896" s="37">
        <f ca="1">IFERROR(VLOOKUP($E2896&amp;"-2",'PTE - Segment Emissions Calcs'!$I$8:$X$8919,18,FALSE),0)</f>
        <v>0</v>
      </c>
      <c r="K2896" s="37">
        <f t="shared" ca="1" si="130"/>
        <v>4.1725735755237163E-5</v>
      </c>
      <c r="L2896" s="37">
        <f ca="1">IFERROR(VLOOKUP($E2896&amp;"-1",'PTE - Segment Emissions Calcs'!$I$8:$Z$8919,20,FALSE),0)</f>
        <v>4.1725735755237163E-5</v>
      </c>
      <c r="M2896" s="37">
        <f ca="1">IFERROR(VLOOKUP($E2896&amp;"-2",'PTE - Segment Emissions Calcs'!$I$8:$Z$8919,20,FALSE),0)</f>
        <v>0</v>
      </c>
      <c r="N2896" s="37">
        <f t="shared" ca="1" si="131"/>
        <v>4.1725735755237163E-5</v>
      </c>
      <c r="O2896" s="38">
        <f t="array" aca="1" ref="O2896" ca="1">IF($H2896="TOTAL HAP",H2896,MAX(IF('PTE - Segment Emissions Calcs'!$B$8:$B$8919=$B2896,'PTE - Segment Emissions Calcs'!$V$8:$V$8919,)))</f>
        <v>9.5264236884103107E-6</v>
      </c>
      <c r="P2896" s="38">
        <f t="array" aca="1" ref="P2896" ca="1">IF($H2896="TOTAL HAP",K2896,MAX(IF('PTE - Segment Emissions Calcs'!$B$8:$B$8919=$B2896,'PTE - Segment Emissions Calcs'!$X$8:$X$8919,)))</f>
        <v>4.1725735755237163E-5</v>
      </c>
      <c r="Q2896" s="38">
        <f t="array" aca="1" ref="Q2896" ca="1">IF($H2896="TOTAL HAP",N2896,MAX(IF('PTE - Segment Emissions Calcs'!$B$8:$B$8919=$B2896,'PTE - Segment Emissions Calcs'!$Z$8:$Z$8919,)))</f>
        <v>4.1725735755237163E-5</v>
      </c>
      <c r="R2896" s="39"/>
    </row>
    <row r="2897" spans="1:18" x14ac:dyDescent="0.25">
      <c r="A2897" s="67"/>
      <c r="B2897" s="67"/>
      <c r="C2897" s="34" t="s">
        <v>48</v>
      </c>
      <c r="D2897" s="35"/>
      <c r="E2897" s="35"/>
      <c r="F2897" s="35">
        <f ca="1">IFERROR(VLOOKUP($E2897&amp;"-1",'PTE - Segment Emissions Calcs'!$I$8:$V$8919,16,FALSE),0)</f>
        <v>7.7274934374520349E-2</v>
      </c>
      <c r="G2897" s="35">
        <f ca="1">IFERROR(VLOOKUP($E2897&amp;"-2",'PTE - Segment Emissions Calcs'!$I$8:$V$8919,16,FALSE),0)</f>
        <v>0</v>
      </c>
      <c r="H2897" s="36">
        <f t="shared" ca="1" si="129"/>
        <v>7.7274934374520349E-2</v>
      </c>
      <c r="I2897" s="37">
        <f ca="1">IFERROR(VLOOKUP($E2897&amp;"-1",'PTE - Segment Emissions Calcs'!$I$8:$X$8919,18,FALSE),0)</f>
        <v>0.3384642125603991</v>
      </c>
      <c r="J2897" s="37">
        <f ca="1">IFERROR(VLOOKUP($E2897&amp;"-2",'PTE - Segment Emissions Calcs'!$I$8:$X$8919,18,FALSE),0)</f>
        <v>0</v>
      </c>
      <c r="K2897" s="37">
        <f t="shared" ca="1" si="130"/>
        <v>0.3384642125603991</v>
      </c>
      <c r="L2897" s="37">
        <f ca="1">IFERROR(VLOOKUP($E2897&amp;"-1",'PTE - Segment Emissions Calcs'!$I$8:$Z$8919,20,FALSE),0)</f>
        <v>0.3384642125603991</v>
      </c>
      <c r="M2897" s="37">
        <f ca="1">IFERROR(VLOOKUP($E2897&amp;"-2",'PTE - Segment Emissions Calcs'!$I$8:$Z$8919,20,FALSE),0)</f>
        <v>0</v>
      </c>
      <c r="N2897" s="37">
        <f t="shared" ca="1" si="131"/>
        <v>0.3384642125603991</v>
      </c>
      <c r="O2897" s="38">
        <f t="array" aca="1" ref="O2897" ca="1">IF($H2897="TOTAL HAP",H2897,MAX(IF('PTE - Segment Emissions Calcs'!$B$8:$B$8919=$B2897,'PTE - Segment Emissions Calcs'!$V$8:$V$8919,)))</f>
        <v>7.7274934374520349E-2</v>
      </c>
      <c r="P2897" s="38">
        <f t="array" aca="1" ref="P2897" ca="1">IF($H2897="TOTAL HAP",K2897,MAX(IF('PTE - Segment Emissions Calcs'!$B$8:$B$8919=$B2897,'PTE - Segment Emissions Calcs'!$X$8:$X$8919,)))</f>
        <v>0.3384642125603991</v>
      </c>
      <c r="Q2897" s="38">
        <f t="array" aca="1" ref="Q2897" ca="1">IF($H2897="TOTAL HAP",N2897,MAX(IF('PTE - Segment Emissions Calcs'!$B$8:$B$8919=$B2897,'PTE - Segment Emissions Calcs'!$Z$8:$Z$8919,)))</f>
        <v>0.3384642125603991</v>
      </c>
      <c r="R2897" s="39"/>
    </row>
    <row r="2898" spans="1:18" x14ac:dyDescent="0.25">
      <c r="A2898" s="67"/>
      <c r="B2898" s="67"/>
      <c r="C2898" s="34" t="s">
        <v>223</v>
      </c>
      <c r="D2898" s="35"/>
      <c r="E2898" s="35"/>
      <c r="F2898" s="35">
        <f ca="1">IFERROR(VLOOKUP($E2898&amp;"-1",'PTE - Segment Emissions Calcs'!$I$8:$V$8919,16,FALSE),0)</f>
        <v>0</v>
      </c>
      <c r="G2898" s="35">
        <f ca="1">IFERROR(VLOOKUP($E2898&amp;"-2",'PTE - Segment Emissions Calcs'!$I$8:$V$8919,16,FALSE),0)</f>
        <v>0</v>
      </c>
      <c r="H2898" s="36">
        <f t="shared" ca="1" si="129"/>
        <v>0</v>
      </c>
      <c r="I2898" s="37">
        <f ca="1">IFERROR(VLOOKUP($E2898&amp;"-1",'PTE - Segment Emissions Calcs'!$I$8:$X$8919,18,FALSE),0)</f>
        <v>0</v>
      </c>
      <c r="J2898" s="37">
        <f ca="1">IFERROR(VLOOKUP($E2898&amp;"-2",'PTE - Segment Emissions Calcs'!$I$8:$X$8919,18,FALSE),0)</f>
        <v>0</v>
      </c>
      <c r="K2898" s="37">
        <f t="shared" ca="1" si="130"/>
        <v>0</v>
      </c>
      <c r="L2898" s="37">
        <f ca="1">IFERROR(VLOOKUP($E2898&amp;"-1",'PTE - Segment Emissions Calcs'!$I$8:$Z$8919,20,FALSE),0)</f>
        <v>0</v>
      </c>
      <c r="M2898" s="37">
        <f ca="1">IFERROR(VLOOKUP($E2898&amp;"-2",'PTE - Segment Emissions Calcs'!$I$8:$Z$8919,20,FALSE),0)</f>
        <v>0</v>
      </c>
      <c r="N2898" s="37">
        <f t="shared" ca="1" si="131"/>
        <v>0</v>
      </c>
      <c r="O2898" s="38">
        <f t="array" aca="1" ref="O2898" ca="1">IF($H2898="TOTAL HAP",H2898,MAX(IF('PTE - Segment Emissions Calcs'!$B$8:$B$8919=$B2898,'PTE - Segment Emissions Calcs'!$V$8:$V$8919,)))</f>
        <v>0</v>
      </c>
      <c r="P2898" s="38">
        <f t="array" aca="1" ref="P2898" ca="1">IF($H2898="TOTAL HAP",K2898,MAX(IF('PTE - Segment Emissions Calcs'!$B$8:$B$8919=$B2898,'PTE - Segment Emissions Calcs'!$X$8:$X$8919,)))</f>
        <v>0</v>
      </c>
      <c r="Q2898" s="38">
        <f t="array" aca="1" ref="Q2898" ca="1">IF($H2898="TOTAL HAP",N2898,MAX(IF('PTE - Segment Emissions Calcs'!$B$8:$B$8919=$B2898,'PTE - Segment Emissions Calcs'!$Z$8:$Z$8919,)))</f>
        <v>0</v>
      </c>
      <c r="R2898" s="39"/>
    </row>
    <row r="2899" spans="1:18" x14ac:dyDescent="0.25">
      <c r="A2899" s="67"/>
      <c r="B2899" s="67"/>
      <c r="C2899" s="34" t="s">
        <v>49</v>
      </c>
      <c r="D2899" s="35"/>
      <c r="E2899" s="35"/>
      <c r="F2899" s="35">
        <f ca="1">IFERROR(VLOOKUP($E2899&amp;"-1",'PTE - Segment Emissions Calcs'!$I$8:$V$8919,16,FALSE),0)</f>
        <v>2.1395734476479168E-6</v>
      </c>
      <c r="G2899" s="35">
        <f ca="1">IFERROR(VLOOKUP($E2899&amp;"-2",'PTE - Segment Emissions Calcs'!$I$8:$V$8919,16,FALSE),0)</f>
        <v>0</v>
      </c>
      <c r="H2899" s="36">
        <f t="shared" ca="1" si="129"/>
        <v>2.1395734476479168E-6</v>
      </c>
      <c r="I2899" s="37">
        <f ca="1">IFERROR(VLOOKUP($E2899&amp;"-1",'PTE - Segment Emissions Calcs'!$I$8:$X$8919,18,FALSE),0)</f>
        <v>9.3713317006978761E-6</v>
      </c>
      <c r="J2899" s="37">
        <f ca="1">IFERROR(VLOOKUP($E2899&amp;"-2",'PTE - Segment Emissions Calcs'!$I$8:$X$8919,18,FALSE),0)</f>
        <v>0</v>
      </c>
      <c r="K2899" s="37">
        <f t="shared" ca="1" si="130"/>
        <v>9.3713317006978761E-6</v>
      </c>
      <c r="L2899" s="37">
        <f ca="1">IFERROR(VLOOKUP($E2899&amp;"-1",'PTE - Segment Emissions Calcs'!$I$8:$Z$8919,20,FALSE),0)</f>
        <v>9.3713317006978761E-6</v>
      </c>
      <c r="M2899" s="37">
        <f ca="1">IFERROR(VLOOKUP($E2899&amp;"-2",'PTE - Segment Emissions Calcs'!$I$8:$Z$8919,20,FALSE),0)</f>
        <v>0</v>
      </c>
      <c r="N2899" s="37">
        <f t="shared" ca="1" si="131"/>
        <v>9.3713317006978761E-6</v>
      </c>
      <c r="O2899" s="38">
        <f t="array" aca="1" ref="O2899" ca="1">IF($H2899="TOTAL HAP",H2899,MAX(IF('PTE - Segment Emissions Calcs'!$B$8:$B$8919=$B2899,'PTE - Segment Emissions Calcs'!$V$8:$V$8919,)))</f>
        <v>2.1395734476479168E-6</v>
      </c>
      <c r="P2899" s="38">
        <f t="array" aca="1" ref="P2899" ca="1">IF($H2899="TOTAL HAP",K2899,MAX(IF('PTE - Segment Emissions Calcs'!$B$8:$B$8919=$B2899,'PTE - Segment Emissions Calcs'!$X$8:$X$8919,)))</f>
        <v>9.3713317006978761E-6</v>
      </c>
      <c r="Q2899" s="38">
        <f t="array" aca="1" ref="Q2899" ca="1">IF($H2899="TOTAL HAP",N2899,MAX(IF('PTE - Segment Emissions Calcs'!$B$8:$B$8919=$B2899,'PTE - Segment Emissions Calcs'!$Z$8:$Z$8919,)))</f>
        <v>9.3713317006978761E-6</v>
      </c>
      <c r="R2899" s="39"/>
    </row>
    <row r="2900" spans="1:18" x14ac:dyDescent="0.25">
      <c r="A2900" s="67"/>
      <c r="B2900" s="67"/>
      <c r="C2900" s="34" t="s">
        <v>60</v>
      </c>
      <c r="D2900" s="35"/>
      <c r="E2900" s="35"/>
      <c r="F2900" s="35">
        <f ca="1">IFERROR(VLOOKUP($E2900&amp;"-1",'PTE - Segment Emissions Calcs'!$I$8:$V$8919,16,FALSE),0)</f>
        <v>0</v>
      </c>
      <c r="G2900" s="35">
        <f ca="1">IFERROR(VLOOKUP($E2900&amp;"-2",'PTE - Segment Emissions Calcs'!$I$8:$V$8919,16,FALSE),0)</f>
        <v>0</v>
      </c>
      <c r="H2900" s="36">
        <f t="shared" ca="1" si="129"/>
        <v>0</v>
      </c>
      <c r="I2900" s="37">
        <f ca="1">IFERROR(VLOOKUP($E2900&amp;"-1",'PTE - Segment Emissions Calcs'!$I$8:$X$8919,18,FALSE),0)</f>
        <v>0</v>
      </c>
      <c r="J2900" s="37">
        <f ca="1">IFERROR(VLOOKUP($E2900&amp;"-2",'PTE - Segment Emissions Calcs'!$I$8:$X$8919,18,FALSE),0)</f>
        <v>0</v>
      </c>
      <c r="K2900" s="37">
        <f t="shared" ca="1" si="130"/>
        <v>0</v>
      </c>
      <c r="L2900" s="37">
        <f ca="1">IFERROR(VLOOKUP($E2900&amp;"-1",'PTE - Segment Emissions Calcs'!$I$8:$Z$8919,20,FALSE),0)</f>
        <v>0</v>
      </c>
      <c r="M2900" s="37">
        <f ca="1">IFERROR(VLOOKUP($E2900&amp;"-2",'PTE - Segment Emissions Calcs'!$I$8:$Z$8919,20,FALSE),0)</f>
        <v>0</v>
      </c>
      <c r="N2900" s="37">
        <f t="shared" ca="1" si="131"/>
        <v>0</v>
      </c>
      <c r="O2900" s="38">
        <f t="array" aca="1" ref="O2900" ca="1">IF($H2900="TOTAL HAP",H2900,MAX(IF('PTE - Segment Emissions Calcs'!$B$8:$B$8919=$B2900,'PTE - Segment Emissions Calcs'!$V$8:$V$8919,)))</f>
        <v>0</v>
      </c>
      <c r="P2900" s="38">
        <f t="array" aca="1" ref="P2900" ca="1">IF($H2900="TOTAL HAP",K2900,MAX(IF('PTE - Segment Emissions Calcs'!$B$8:$B$8919=$B2900,'PTE - Segment Emissions Calcs'!$X$8:$X$8919,)))</f>
        <v>0</v>
      </c>
      <c r="Q2900" s="38">
        <f t="array" aca="1" ref="Q2900" ca="1">IF($H2900="TOTAL HAP",N2900,MAX(IF('PTE - Segment Emissions Calcs'!$B$8:$B$8919=$B2900,'PTE - Segment Emissions Calcs'!$Z$8:$Z$8919,)))</f>
        <v>0</v>
      </c>
      <c r="R2900" s="39"/>
    </row>
    <row r="2901" spans="1:18" x14ac:dyDescent="0.25">
      <c r="A2901" s="67"/>
      <c r="B2901" s="67"/>
      <c r="C2901" s="34" t="s">
        <v>224</v>
      </c>
      <c r="D2901" s="35"/>
      <c r="E2901" s="35"/>
      <c r="F2901" s="35">
        <f ca="1">IFERROR(VLOOKUP($E2901&amp;"-1",'PTE - Segment Emissions Calcs'!$I$8:$V$8919,16,FALSE),0)</f>
        <v>8.0565105986544599E-5</v>
      </c>
      <c r="G2901" s="35">
        <f ca="1">IFERROR(VLOOKUP($E2901&amp;"-2",'PTE - Segment Emissions Calcs'!$I$8:$V$8919,16,FALSE),0)</f>
        <v>0</v>
      </c>
      <c r="H2901" s="36">
        <f t="shared" ca="1" si="129"/>
        <v>8.0565105986544599E-5</v>
      </c>
      <c r="I2901" s="37">
        <f ca="1">IFERROR(VLOOKUP($E2901&amp;"-1",'PTE - Segment Emissions Calcs'!$I$8:$X$8919,18,FALSE),0)</f>
        <v>3.5287516422106535E-4</v>
      </c>
      <c r="J2901" s="37">
        <f ca="1">IFERROR(VLOOKUP($E2901&amp;"-2",'PTE - Segment Emissions Calcs'!$I$8:$X$8919,18,FALSE),0)</f>
        <v>0</v>
      </c>
      <c r="K2901" s="37">
        <f t="shared" ca="1" si="130"/>
        <v>3.5287516422106535E-4</v>
      </c>
      <c r="L2901" s="37">
        <f ca="1">IFERROR(VLOOKUP($E2901&amp;"-1",'PTE - Segment Emissions Calcs'!$I$8:$Z$8919,20,FALSE),0)</f>
        <v>3.5287516422106535E-4</v>
      </c>
      <c r="M2901" s="37">
        <f ca="1">IFERROR(VLOOKUP($E2901&amp;"-2",'PTE - Segment Emissions Calcs'!$I$8:$Z$8919,20,FALSE),0)</f>
        <v>0</v>
      </c>
      <c r="N2901" s="37">
        <f t="shared" ca="1" si="131"/>
        <v>3.5287516422106535E-4</v>
      </c>
      <c r="O2901" s="38">
        <f t="array" aca="1" ref="O2901" ca="1">IF($H2901="TOTAL HAP",H2901,MAX(IF('PTE - Segment Emissions Calcs'!$B$8:$B$8919=$B2901,'PTE - Segment Emissions Calcs'!$V$8:$V$8919,)))</f>
        <v>8.0565105986544599E-5</v>
      </c>
      <c r="P2901" s="38">
        <f t="array" aca="1" ref="P2901" ca="1">IF($H2901="TOTAL HAP",K2901,MAX(IF('PTE - Segment Emissions Calcs'!$B$8:$B$8919=$B2901,'PTE - Segment Emissions Calcs'!$X$8:$X$8919,)))</f>
        <v>3.5287516422106535E-4</v>
      </c>
      <c r="Q2901" s="38">
        <f t="array" aca="1" ref="Q2901" ca="1">IF($H2901="TOTAL HAP",N2901,MAX(IF('PTE - Segment Emissions Calcs'!$B$8:$B$8919=$B2901,'PTE - Segment Emissions Calcs'!$Z$8:$Z$8919,)))</f>
        <v>3.5287516422106535E-4</v>
      </c>
      <c r="R2901" s="39"/>
    </row>
    <row r="2902" spans="1:18" x14ac:dyDescent="0.25">
      <c r="A2902" s="67"/>
      <c r="B2902" s="67"/>
      <c r="C2902" s="34" t="s">
        <v>225</v>
      </c>
      <c r="D2902" s="35"/>
      <c r="E2902" s="35"/>
      <c r="F2902" s="35">
        <f ca="1">IFERROR(VLOOKUP($E2902&amp;"-1",'PTE - Segment Emissions Calcs'!$I$8:$V$8919,16,FALSE),0)</f>
        <v>0</v>
      </c>
      <c r="G2902" s="35">
        <f ca="1">IFERROR(VLOOKUP($E2902&amp;"-2",'PTE - Segment Emissions Calcs'!$I$8:$V$8919,16,FALSE),0)</f>
        <v>0</v>
      </c>
      <c r="H2902" s="36">
        <f t="shared" ca="1" si="129"/>
        <v>0</v>
      </c>
      <c r="I2902" s="37">
        <f ca="1">IFERROR(VLOOKUP($E2902&amp;"-1",'PTE - Segment Emissions Calcs'!$I$8:$X$8919,18,FALSE),0)</f>
        <v>0</v>
      </c>
      <c r="J2902" s="37">
        <f ca="1">IFERROR(VLOOKUP($E2902&amp;"-2",'PTE - Segment Emissions Calcs'!$I$8:$X$8919,18,FALSE),0)</f>
        <v>0</v>
      </c>
      <c r="K2902" s="37">
        <f t="shared" ca="1" si="130"/>
        <v>0</v>
      </c>
      <c r="L2902" s="37">
        <f ca="1">IFERROR(VLOOKUP($E2902&amp;"-1",'PTE - Segment Emissions Calcs'!$I$8:$Z$8919,20,FALSE),0)</f>
        <v>0</v>
      </c>
      <c r="M2902" s="37">
        <f ca="1">IFERROR(VLOOKUP($E2902&amp;"-2",'PTE - Segment Emissions Calcs'!$I$8:$Z$8919,20,FALSE),0)</f>
        <v>0</v>
      </c>
      <c r="N2902" s="37">
        <f t="shared" ca="1" si="131"/>
        <v>0</v>
      </c>
      <c r="O2902" s="38">
        <f t="array" aca="1" ref="O2902" ca="1">IF($H2902="TOTAL HAP",H2902,MAX(IF('PTE - Segment Emissions Calcs'!$B$8:$B$8919=$B2902,'PTE - Segment Emissions Calcs'!$V$8:$V$8919,)))</f>
        <v>0</v>
      </c>
      <c r="P2902" s="38">
        <f t="array" aca="1" ref="P2902" ca="1">IF($H2902="TOTAL HAP",K2902,MAX(IF('PTE - Segment Emissions Calcs'!$B$8:$B$8919=$B2902,'PTE - Segment Emissions Calcs'!$X$8:$X$8919,)))</f>
        <v>0</v>
      </c>
      <c r="Q2902" s="38">
        <f t="array" aca="1" ref="Q2902" ca="1">IF($H2902="TOTAL HAP",N2902,MAX(IF('PTE - Segment Emissions Calcs'!$B$8:$B$8919=$B2902,'PTE - Segment Emissions Calcs'!$Z$8:$Z$8919,)))</f>
        <v>0</v>
      </c>
      <c r="R2902" s="39"/>
    </row>
    <row r="2903" spans="1:18" x14ac:dyDescent="0.25">
      <c r="A2903" s="67"/>
      <c r="B2903" s="67"/>
      <c r="C2903" s="34" t="s">
        <v>98</v>
      </c>
      <c r="D2903" s="35"/>
      <c r="E2903" s="35"/>
      <c r="F2903" s="35">
        <f ca="1">IFERROR(VLOOKUP($E2903&amp;"-1",'PTE - Segment Emissions Calcs'!$I$8:$V$8919,16,FALSE),0)</f>
        <v>0</v>
      </c>
      <c r="G2903" s="35">
        <f ca="1">IFERROR(VLOOKUP($E2903&amp;"-2",'PTE - Segment Emissions Calcs'!$I$8:$V$8919,16,FALSE),0)</f>
        <v>0</v>
      </c>
      <c r="H2903" s="36">
        <f t="shared" ca="1" si="129"/>
        <v>0</v>
      </c>
      <c r="I2903" s="37">
        <f ca="1">IFERROR(VLOOKUP($E2903&amp;"-1",'PTE - Segment Emissions Calcs'!$I$8:$X$8919,18,FALSE),0)</f>
        <v>0</v>
      </c>
      <c r="J2903" s="37">
        <f ca="1">IFERROR(VLOOKUP($E2903&amp;"-2",'PTE - Segment Emissions Calcs'!$I$8:$X$8919,18,FALSE),0)</f>
        <v>0</v>
      </c>
      <c r="K2903" s="37">
        <f t="shared" ca="1" si="130"/>
        <v>0</v>
      </c>
      <c r="L2903" s="37">
        <f ca="1">IFERROR(VLOOKUP($E2903&amp;"-1",'PTE - Segment Emissions Calcs'!$I$8:$Z$8919,20,FALSE),0)</f>
        <v>0</v>
      </c>
      <c r="M2903" s="37">
        <f ca="1">IFERROR(VLOOKUP($E2903&amp;"-2",'PTE - Segment Emissions Calcs'!$I$8:$Z$8919,20,FALSE),0)</f>
        <v>0</v>
      </c>
      <c r="N2903" s="37">
        <f t="shared" ca="1" si="131"/>
        <v>0</v>
      </c>
      <c r="O2903" s="38">
        <f t="array" aca="1" ref="O2903" ca="1">IF($H2903="TOTAL HAP",H2903,MAX(IF('PTE - Segment Emissions Calcs'!$B$8:$B$8919=$B2903,'PTE - Segment Emissions Calcs'!$V$8:$V$8919,)))</f>
        <v>0</v>
      </c>
      <c r="P2903" s="38">
        <f t="array" aca="1" ref="P2903" ca="1">IF($H2903="TOTAL HAP",K2903,MAX(IF('PTE - Segment Emissions Calcs'!$B$8:$B$8919=$B2903,'PTE - Segment Emissions Calcs'!$X$8:$X$8919,)))</f>
        <v>0</v>
      </c>
      <c r="Q2903" s="38">
        <f t="array" aca="1" ref="Q2903" ca="1">IF($H2903="TOTAL HAP",N2903,MAX(IF('PTE - Segment Emissions Calcs'!$B$8:$B$8919=$B2903,'PTE - Segment Emissions Calcs'!$Z$8:$Z$8919,)))</f>
        <v>0</v>
      </c>
      <c r="R2903" s="39"/>
    </row>
    <row r="2904" spans="1:18" x14ac:dyDescent="0.25">
      <c r="A2904" s="67"/>
      <c r="B2904" s="67"/>
      <c r="C2904" s="34" t="s">
        <v>226</v>
      </c>
      <c r="D2904" s="35"/>
      <c r="E2904" s="35"/>
      <c r="F2904" s="35">
        <f ca="1">IFERROR(VLOOKUP($E2904&amp;"-1",'PTE - Segment Emissions Calcs'!$I$8:$V$8919,16,FALSE),0)</f>
        <v>0</v>
      </c>
      <c r="G2904" s="35">
        <f ca="1">IFERROR(VLOOKUP($E2904&amp;"-2",'PTE - Segment Emissions Calcs'!$I$8:$V$8919,16,FALSE),0)</f>
        <v>0</v>
      </c>
      <c r="H2904" s="36">
        <f t="shared" ca="1" si="129"/>
        <v>0</v>
      </c>
      <c r="I2904" s="37">
        <f ca="1">IFERROR(VLOOKUP($E2904&amp;"-1",'PTE - Segment Emissions Calcs'!$I$8:$X$8919,18,FALSE),0)</f>
        <v>0</v>
      </c>
      <c r="J2904" s="37">
        <f ca="1">IFERROR(VLOOKUP($E2904&amp;"-2",'PTE - Segment Emissions Calcs'!$I$8:$X$8919,18,FALSE),0)</f>
        <v>0</v>
      </c>
      <c r="K2904" s="37">
        <f t="shared" ca="1" si="130"/>
        <v>0</v>
      </c>
      <c r="L2904" s="37">
        <f ca="1">IFERROR(VLOOKUP($E2904&amp;"-1",'PTE - Segment Emissions Calcs'!$I$8:$Z$8919,20,FALSE),0)</f>
        <v>0</v>
      </c>
      <c r="M2904" s="37">
        <f ca="1">IFERROR(VLOOKUP($E2904&amp;"-2",'PTE - Segment Emissions Calcs'!$I$8:$Z$8919,20,FALSE),0)</f>
        <v>0</v>
      </c>
      <c r="N2904" s="37">
        <f t="shared" ca="1" si="131"/>
        <v>0</v>
      </c>
      <c r="O2904" s="38">
        <f t="array" aca="1" ref="O2904" ca="1">IF($H2904="TOTAL HAP",H2904,MAX(IF('PTE - Segment Emissions Calcs'!$B$8:$B$8919=$B2904,'PTE - Segment Emissions Calcs'!$V$8:$V$8919,)))</f>
        <v>0</v>
      </c>
      <c r="P2904" s="38">
        <f t="array" aca="1" ref="P2904" ca="1">IF($H2904="TOTAL HAP",K2904,MAX(IF('PTE - Segment Emissions Calcs'!$B$8:$B$8919=$B2904,'PTE - Segment Emissions Calcs'!$X$8:$X$8919,)))</f>
        <v>0</v>
      </c>
      <c r="Q2904" s="38">
        <f t="array" aca="1" ref="Q2904" ca="1">IF($H2904="TOTAL HAP",N2904,MAX(IF('PTE - Segment Emissions Calcs'!$B$8:$B$8919=$B2904,'PTE - Segment Emissions Calcs'!$Z$8:$Z$8919,)))</f>
        <v>0</v>
      </c>
      <c r="R2904" s="39"/>
    </row>
    <row r="2905" spans="1:18" x14ac:dyDescent="0.25">
      <c r="A2905" s="67"/>
      <c r="B2905" s="67"/>
      <c r="C2905" s="34" t="s">
        <v>50</v>
      </c>
      <c r="D2905" s="35"/>
      <c r="E2905" s="35"/>
      <c r="F2905" s="35">
        <f ca="1">IFERROR(VLOOKUP($E2905&amp;"-1",'PTE - Segment Emissions Calcs'!$I$8:$V$8919,16,FALSE),0)</f>
        <v>3.4202923493110607E-3</v>
      </c>
      <c r="G2905" s="35">
        <f ca="1">IFERROR(VLOOKUP($E2905&amp;"-2",'PTE - Segment Emissions Calcs'!$I$8:$V$8919,16,FALSE),0)</f>
        <v>0</v>
      </c>
      <c r="H2905" s="36">
        <f t="shared" ref="H2905:H2968" ca="1" si="132">MAX(F2905:G2905)</f>
        <v>3.4202923493110607E-3</v>
      </c>
      <c r="I2905" s="37">
        <f ca="1">IFERROR(VLOOKUP($E2905&amp;"-1",'PTE - Segment Emissions Calcs'!$I$8:$X$8919,18,FALSE),0)</f>
        <v>1.4980880489982447E-2</v>
      </c>
      <c r="J2905" s="37">
        <f ca="1">IFERROR(VLOOKUP($E2905&amp;"-2",'PTE - Segment Emissions Calcs'!$I$8:$X$8919,18,FALSE),0)</f>
        <v>0</v>
      </c>
      <c r="K2905" s="37">
        <f t="shared" ref="K2905:K2968" ca="1" si="133">MAX(I2905:J2905)</f>
        <v>1.4980880489982447E-2</v>
      </c>
      <c r="L2905" s="37">
        <f ca="1">IFERROR(VLOOKUP($E2905&amp;"-1",'PTE - Segment Emissions Calcs'!$I$8:$Z$8919,20,FALSE),0)</f>
        <v>1.4980880489982447E-2</v>
      </c>
      <c r="M2905" s="37">
        <f ca="1">IFERROR(VLOOKUP($E2905&amp;"-2",'PTE - Segment Emissions Calcs'!$I$8:$Z$8919,20,FALSE),0)</f>
        <v>0</v>
      </c>
      <c r="N2905" s="37">
        <f t="shared" ref="N2905:N2968" ca="1" si="134">MAX(L2905:M2905)</f>
        <v>1.4980880489982447E-2</v>
      </c>
      <c r="O2905" s="38">
        <f t="array" aca="1" ref="O2905" ca="1">IF($H2905="TOTAL HAP",H2905,MAX(IF('PTE - Segment Emissions Calcs'!$B$8:$B$8919=$B2905,'PTE - Segment Emissions Calcs'!$V$8:$V$8919,)))</f>
        <v>3.4202923493110607E-3</v>
      </c>
      <c r="P2905" s="38">
        <f t="array" aca="1" ref="P2905" ca="1">IF($H2905="TOTAL HAP",K2905,MAX(IF('PTE - Segment Emissions Calcs'!$B$8:$B$8919=$B2905,'PTE - Segment Emissions Calcs'!$X$8:$X$8919,)))</f>
        <v>1.4980880489982447E-2</v>
      </c>
      <c r="Q2905" s="38">
        <f t="array" aca="1" ref="Q2905" ca="1">IF($H2905="TOTAL HAP",N2905,MAX(IF('PTE - Segment Emissions Calcs'!$B$8:$B$8919=$B2905,'PTE - Segment Emissions Calcs'!$Z$8:$Z$8919,)))</f>
        <v>1.4980880489982447E-2</v>
      </c>
      <c r="R2905" s="39"/>
    </row>
    <row r="2906" spans="1:18" x14ac:dyDescent="0.25">
      <c r="A2906" s="67"/>
      <c r="B2906" s="67"/>
      <c r="C2906" s="34" t="s">
        <v>95</v>
      </c>
      <c r="D2906" s="35"/>
      <c r="E2906" s="35"/>
      <c r="F2906" s="35">
        <f ca="1">IFERROR(VLOOKUP($E2906&amp;"-1",'PTE - Segment Emissions Calcs'!$I$8:$V$8919,16,FALSE),0)</f>
        <v>0</v>
      </c>
      <c r="G2906" s="35">
        <f ca="1">IFERROR(VLOOKUP($E2906&amp;"-2",'PTE - Segment Emissions Calcs'!$I$8:$V$8919,16,FALSE),0)</f>
        <v>0</v>
      </c>
      <c r="H2906" s="36">
        <f t="shared" ca="1" si="132"/>
        <v>0</v>
      </c>
      <c r="I2906" s="37">
        <f ca="1">IFERROR(VLOOKUP($E2906&amp;"-1",'PTE - Segment Emissions Calcs'!$I$8:$X$8919,18,FALSE),0)</f>
        <v>0</v>
      </c>
      <c r="J2906" s="37">
        <f ca="1">IFERROR(VLOOKUP($E2906&amp;"-2",'PTE - Segment Emissions Calcs'!$I$8:$X$8919,18,FALSE),0)</f>
        <v>0</v>
      </c>
      <c r="K2906" s="37">
        <f t="shared" ca="1" si="133"/>
        <v>0</v>
      </c>
      <c r="L2906" s="37">
        <f ca="1">IFERROR(VLOOKUP($E2906&amp;"-1",'PTE - Segment Emissions Calcs'!$I$8:$Z$8919,20,FALSE),0)</f>
        <v>0</v>
      </c>
      <c r="M2906" s="37">
        <f ca="1">IFERROR(VLOOKUP($E2906&amp;"-2",'PTE - Segment Emissions Calcs'!$I$8:$Z$8919,20,FALSE),0)</f>
        <v>0</v>
      </c>
      <c r="N2906" s="37">
        <f t="shared" ca="1" si="134"/>
        <v>0</v>
      </c>
      <c r="O2906" s="38">
        <f t="array" aca="1" ref="O2906" ca="1">IF($H2906="TOTAL HAP",H2906,MAX(IF('PTE - Segment Emissions Calcs'!$B$8:$B$8919=$B2906,'PTE - Segment Emissions Calcs'!$V$8:$V$8919,)))</f>
        <v>0</v>
      </c>
      <c r="P2906" s="38">
        <f t="array" aca="1" ref="P2906" ca="1">IF($H2906="TOTAL HAP",K2906,MAX(IF('PTE - Segment Emissions Calcs'!$B$8:$B$8919=$B2906,'PTE - Segment Emissions Calcs'!$X$8:$X$8919,)))</f>
        <v>0</v>
      </c>
      <c r="Q2906" s="38">
        <f t="array" aca="1" ref="Q2906" ca="1">IF($H2906="TOTAL HAP",N2906,MAX(IF('PTE - Segment Emissions Calcs'!$B$8:$B$8919=$B2906,'PTE - Segment Emissions Calcs'!$Z$8:$Z$8919,)))</f>
        <v>0</v>
      </c>
      <c r="R2906" s="39"/>
    </row>
    <row r="2907" spans="1:18" x14ac:dyDescent="0.25">
      <c r="A2907" s="67"/>
      <c r="B2907" s="67"/>
      <c r="C2907" s="34" t="s">
        <v>51</v>
      </c>
      <c r="D2907" s="35"/>
      <c r="E2907" s="35"/>
      <c r="F2907" s="35">
        <f ca="1">IFERROR(VLOOKUP($E2907&amp;"-1",'PTE - Segment Emissions Calcs'!$I$8:$V$8919,16,FALSE),0)</f>
        <v>1.5000277294345413E-5</v>
      </c>
      <c r="G2907" s="35">
        <f ca="1">IFERROR(VLOOKUP($E2907&amp;"-2",'PTE - Segment Emissions Calcs'!$I$8:$V$8919,16,FALSE),0)</f>
        <v>0</v>
      </c>
      <c r="H2907" s="36">
        <f t="shared" ca="1" si="132"/>
        <v>1.5000277294345413E-5</v>
      </c>
      <c r="I2907" s="37">
        <f ca="1">IFERROR(VLOOKUP($E2907&amp;"-1",'PTE - Segment Emissions Calcs'!$I$8:$X$8919,18,FALSE),0)</f>
        <v>6.5701214549232899E-5</v>
      </c>
      <c r="J2907" s="37">
        <f ca="1">IFERROR(VLOOKUP($E2907&amp;"-2",'PTE - Segment Emissions Calcs'!$I$8:$X$8919,18,FALSE),0)</f>
        <v>0</v>
      </c>
      <c r="K2907" s="37">
        <f t="shared" ca="1" si="133"/>
        <v>6.5701214549232899E-5</v>
      </c>
      <c r="L2907" s="37">
        <f ca="1">IFERROR(VLOOKUP($E2907&amp;"-1",'PTE - Segment Emissions Calcs'!$I$8:$Z$8919,20,FALSE),0)</f>
        <v>6.5701214549232899E-5</v>
      </c>
      <c r="M2907" s="37">
        <f ca="1">IFERROR(VLOOKUP($E2907&amp;"-2",'PTE - Segment Emissions Calcs'!$I$8:$Z$8919,20,FALSE),0)</f>
        <v>0</v>
      </c>
      <c r="N2907" s="37">
        <f t="shared" ca="1" si="134"/>
        <v>6.5701214549232899E-5</v>
      </c>
      <c r="O2907" s="38">
        <f t="array" aca="1" ref="O2907" ca="1">IF($H2907="TOTAL HAP",H2907,MAX(IF('PTE - Segment Emissions Calcs'!$B$8:$B$8919=$B2907,'PTE - Segment Emissions Calcs'!$V$8:$V$8919,)))</f>
        <v>1.5000277294345413E-5</v>
      </c>
      <c r="P2907" s="38">
        <f t="array" aca="1" ref="P2907" ca="1">IF($H2907="TOTAL HAP",K2907,MAX(IF('PTE - Segment Emissions Calcs'!$B$8:$B$8919=$B2907,'PTE - Segment Emissions Calcs'!$X$8:$X$8919,)))</f>
        <v>6.5701214549232899E-5</v>
      </c>
      <c r="Q2907" s="38">
        <f t="array" aca="1" ref="Q2907" ca="1">IF($H2907="TOTAL HAP",N2907,MAX(IF('PTE - Segment Emissions Calcs'!$B$8:$B$8919=$B2907,'PTE - Segment Emissions Calcs'!$Z$8:$Z$8919,)))</f>
        <v>6.5701214549232899E-5</v>
      </c>
      <c r="R2907" s="39"/>
    </row>
    <row r="2908" spans="1:18" x14ac:dyDescent="0.25">
      <c r="A2908" s="67"/>
      <c r="B2908" s="67"/>
      <c r="C2908" s="34" t="s">
        <v>67</v>
      </c>
      <c r="D2908" s="35"/>
      <c r="E2908" s="35"/>
      <c r="F2908" s="35">
        <f ca="1">IFERROR(VLOOKUP($E2908&amp;"-1",'PTE - Segment Emissions Calcs'!$I$8:$V$8919,16,FALSE),0)</f>
        <v>5.5149624791472809E-6</v>
      </c>
      <c r="G2908" s="35">
        <f ca="1">IFERROR(VLOOKUP($E2908&amp;"-2",'PTE - Segment Emissions Calcs'!$I$8:$V$8919,16,FALSE),0)</f>
        <v>0</v>
      </c>
      <c r="H2908" s="36">
        <f t="shared" ca="1" si="132"/>
        <v>5.5149624791472809E-6</v>
      </c>
      <c r="I2908" s="37">
        <f ca="1">IFERROR(VLOOKUP($E2908&amp;"-1",'PTE - Segment Emissions Calcs'!$I$8:$X$8919,18,FALSE),0)</f>
        <v>2.415553565866509E-5</v>
      </c>
      <c r="J2908" s="37">
        <f ca="1">IFERROR(VLOOKUP($E2908&amp;"-2",'PTE - Segment Emissions Calcs'!$I$8:$X$8919,18,FALSE),0)</f>
        <v>0</v>
      </c>
      <c r="K2908" s="37">
        <f t="shared" ca="1" si="133"/>
        <v>2.415553565866509E-5</v>
      </c>
      <c r="L2908" s="37">
        <f ca="1">IFERROR(VLOOKUP($E2908&amp;"-1",'PTE - Segment Emissions Calcs'!$I$8:$Z$8919,20,FALSE),0)</f>
        <v>2.415553565866509E-5</v>
      </c>
      <c r="M2908" s="37">
        <f ca="1">IFERROR(VLOOKUP($E2908&amp;"-2",'PTE - Segment Emissions Calcs'!$I$8:$Z$8919,20,FALSE),0)</f>
        <v>0</v>
      </c>
      <c r="N2908" s="37">
        <f t="shared" ca="1" si="134"/>
        <v>2.415553565866509E-5</v>
      </c>
      <c r="O2908" s="38">
        <f t="array" aca="1" ref="O2908" ca="1">IF($H2908="TOTAL HAP",H2908,MAX(IF('PTE - Segment Emissions Calcs'!$B$8:$B$8919=$B2908,'PTE - Segment Emissions Calcs'!$V$8:$V$8919,)))</f>
        <v>5.5149624791472809E-6</v>
      </c>
      <c r="P2908" s="38">
        <f t="array" aca="1" ref="P2908" ca="1">IF($H2908="TOTAL HAP",K2908,MAX(IF('PTE - Segment Emissions Calcs'!$B$8:$B$8919=$B2908,'PTE - Segment Emissions Calcs'!$X$8:$X$8919,)))</f>
        <v>2.415553565866509E-5</v>
      </c>
      <c r="Q2908" s="38">
        <f t="array" aca="1" ref="Q2908" ca="1">IF($H2908="TOTAL HAP",N2908,MAX(IF('PTE - Segment Emissions Calcs'!$B$8:$B$8919=$B2908,'PTE - Segment Emissions Calcs'!$Z$8:$Z$8919,)))</f>
        <v>2.415553565866509E-5</v>
      </c>
      <c r="R2908" s="39"/>
    </row>
    <row r="2909" spans="1:18" x14ac:dyDescent="0.25">
      <c r="A2909" s="67"/>
      <c r="B2909" s="67"/>
      <c r="C2909" s="34" t="s">
        <v>127</v>
      </c>
      <c r="D2909" s="35"/>
      <c r="E2909" s="35"/>
      <c r="F2909" s="35">
        <f ca="1">IFERROR(VLOOKUP($E2909&amp;"-1",'PTE - Segment Emissions Calcs'!$I$8:$V$8919,16,FALSE),0)</f>
        <v>4.3594367630359177E-2</v>
      </c>
      <c r="G2909" s="35">
        <f ca="1">IFERROR(VLOOKUP($E2909&amp;"-2",'PTE - Segment Emissions Calcs'!$I$8:$V$8919,16,FALSE),0)</f>
        <v>0</v>
      </c>
      <c r="H2909" s="36">
        <f t="shared" ca="1" si="132"/>
        <v>4.3594367630359177E-2</v>
      </c>
      <c r="I2909" s="37">
        <f ca="1">IFERROR(VLOOKUP($E2909&amp;"-1",'PTE - Segment Emissions Calcs'!$I$8:$X$8919,18,FALSE),0)</f>
        <v>0.19094333022097321</v>
      </c>
      <c r="J2909" s="37">
        <f ca="1">IFERROR(VLOOKUP($E2909&amp;"-2",'PTE - Segment Emissions Calcs'!$I$8:$X$8919,18,FALSE),0)</f>
        <v>0</v>
      </c>
      <c r="K2909" s="37">
        <f t="shared" ca="1" si="133"/>
        <v>0.19094333022097321</v>
      </c>
      <c r="L2909" s="37">
        <f ca="1">IFERROR(VLOOKUP($E2909&amp;"-1",'PTE - Segment Emissions Calcs'!$I$8:$Z$8919,20,FALSE),0)</f>
        <v>0.19094333022097321</v>
      </c>
      <c r="M2909" s="37">
        <f ca="1">IFERROR(VLOOKUP($E2909&amp;"-2",'PTE - Segment Emissions Calcs'!$I$8:$Z$8919,20,FALSE),0)</f>
        <v>0</v>
      </c>
      <c r="N2909" s="37">
        <f t="shared" ca="1" si="134"/>
        <v>0.19094333022097321</v>
      </c>
      <c r="O2909" s="38">
        <f t="array" aca="1" ref="O2909" ca="1">IF($H2909="TOTAL HAP",H2909,MAX(IF('PTE - Segment Emissions Calcs'!$B$8:$B$8919=$B2909,'PTE - Segment Emissions Calcs'!$V$8:$V$8919,)))</f>
        <v>4.3594367630359177E-2</v>
      </c>
      <c r="P2909" s="38">
        <f t="array" aca="1" ref="P2909" ca="1">IF($H2909="TOTAL HAP",K2909,MAX(IF('PTE - Segment Emissions Calcs'!$B$8:$B$8919=$B2909,'PTE - Segment Emissions Calcs'!$X$8:$X$8919,)))</f>
        <v>0.19094333022097321</v>
      </c>
      <c r="Q2909" s="38">
        <f t="array" aca="1" ref="Q2909" ca="1">IF($H2909="TOTAL HAP",N2909,MAX(IF('PTE - Segment Emissions Calcs'!$B$8:$B$8919=$B2909,'PTE - Segment Emissions Calcs'!$Z$8:$Z$8919,)))</f>
        <v>0.19094333022097321</v>
      </c>
      <c r="R2909" s="39"/>
    </row>
    <row r="2910" spans="1:18" x14ac:dyDescent="0.25">
      <c r="A2910" s="67"/>
      <c r="B2910" s="67"/>
      <c r="C2910" s="34" t="s">
        <v>52</v>
      </c>
      <c r="D2910" s="35"/>
      <c r="E2910" s="35"/>
      <c r="F2910" s="35">
        <f ca="1">IFERROR(VLOOKUP($E2910&amp;"-1",'PTE - Segment Emissions Calcs'!$I$8:$V$8919,16,FALSE),0)</f>
        <v>2.1395734476479168E-6</v>
      </c>
      <c r="G2910" s="35">
        <f ca="1">IFERROR(VLOOKUP($E2910&amp;"-2",'PTE - Segment Emissions Calcs'!$I$8:$V$8919,16,FALSE),0)</f>
        <v>0</v>
      </c>
      <c r="H2910" s="36">
        <f t="shared" ca="1" si="132"/>
        <v>2.1395734476479168E-6</v>
      </c>
      <c r="I2910" s="37">
        <f ca="1">IFERROR(VLOOKUP($E2910&amp;"-1",'PTE - Segment Emissions Calcs'!$I$8:$X$8919,18,FALSE),0)</f>
        <v>9.3713317006978761E-6</v>
      </c>
      <c r="J2910" s="37">
        <f ca="1">IFERROR(VLOOKUP($E2910&amp;"-2",'PTE - Segment Emissions Calcs'!$I$8:$X$8919,18,FALSE),0)</f>
        <v>0</v>
      </c>
      <c r="K2910" s="37">
        <f t="shared" ca="1" si="133"/>
        <v>9.3713317006978761E-6</v>
      </c>
      <c r="L2910" s="37">
        <f ca="1">IFERROR(VLOOKUP($E2910&amp;"-1",'PTE - Segment Emissions Calcs'!$I$8:$Z$8919,20,FALSE),0)</f>
        <v>9.3713317006978761E-6</v>
      </c>
      <c r="M2910" s="37">
        <f ca="1">IFERROR(VLOOKUP($E2910&amp;"-2",'PTE - Segment Emissions Calcs'!$I$8:$Z$8919,20,FALSE),0)</f>
        <v>0</v>
      </c>
      <c r="N2910" s="37">
        <f t="shared" ca="1" si="134"/>
        <v>9.3713317006978761E-6</v>
      </c>
      <c r="O2910" s="38">
        <f t="array" aca="1" ref="O2910" ca="1">IF($H2910="TOTAL HAP",H2910,MAX(IF('PTE - Segment Emissions Calcs'!$B$8:$B$8919=$B2910,'PTE - Segment Emissions Calcs'!$V$8:$V$8919,)))</f>
        <v>2.1395734476479168E-6</v>
      </c>
      <c r="P2910" s="38">
        <f t="array" aca="1" ref="P2910" ca="1">IF($H2910="TOTAL HAP",K2910,MAX(IF('PTE - Segment Emissions Calcs'!$B$8:$B$8919=$B2910,'PTE - Segment Emissions Calcs'!$X$8:$X$8919,)))</f>
        <v>9.3713317006978761E-6</v>
      </c>
      <c r="Q2910" s="38">
        <f t="array" aca="1" ref="Q2910" ca="1">IF($H2910="TOTAL HAP",N2910,MAX(IF('PTE - Segment Emissions Calcs'!$B$8:$B$8919=$B2910,'PTE - Segment Emissions Calcs'!$Z$8:$Z$8919,)))</f>
        <v>9.3713317006978761E-6</v>
      </c>
      <c r="R2910" s="39"/>
    </row>
    <row r="2911" spans="1:18" x14ac:dyDescent="0.25">
      <c r="A2911" s="67"/>
      <c r="B2911" s="67"/>
      <c r="C2911" s="34" t="s">
        <v>159</v>
      </c>
      <c r="D2911" s="35"/>
      <c r="E2911" s="35"/>
      <c r="F2911" s="35">
        <f ca="1">IFERROR(VLOOKUP($E2911&amp;"-1",'PTE - Segment Emissions Calcs'!$I$8:$V$8919,16,FALSE),0)</f>
        <v>1.8273936204949237E-3</v>
      </c>
      <c r="G2911" s="35">
        <f ca="1">IFERROR(VLOOKUP($E2911&amp;"-2",'PTE - Segment Emissions Calcs'!$I$8:$V$8919,16,FALSE),0)</f>
        <v>0</v>
      </c>
      <c r="H2911" s="36">
        <f t="shared" ca="1" si="132"/>
        <v>1.8273936204949237E-3</v>
      </c>
      <c r="I2911" s="37">
        <f ca="1">IFERROR(VLOOKUP($E2911&amp;"-1",'PTE - Segment Emissions Calcs'!$I$8:$X$8919,18,FALSE),0)</f>
        <v>8.0039840577677667E-3</v>
      </c>
      <c r="J2911" s="37">
        <f ca="1">IFERROR(VLOOKUP($E2911&amp;"-2",'PTE - Segment Emissions Calcs'!$I$8:$X$8919,18,FALSE),0)</f>
        <v>0</v>
      </c>
      <c r="K2911" s="37">
        <f t="shared" ca="1" si="133"/>
        <v>8.0039840577677667E-3</v>
      </c>
      <c r="L2911" s="37">
        <f ca="1">IFERROR(VLOOKUP($E2911&amp;"-1",'PTE - Segment Emissions Calcs'!$I$8:$Z$8919,20,FALSE),0)</f>
        <v>8.0039840577677667E-3</v>
      </c>
      <c r="M2911" s="37">
        <f ca="1">IFERROR(VLOOKUP($E2911&amp;"-2",'PTE - Segment Emissions Calcs'!$I$8:$Z$8919,20,FALSE),0)</f>
        <v>0</v>
      </c>
      <c r="N2911" s="37">
        <f t="shared" ca="1" si="134"/>
        <v>8.0039840577677667E-3</v>
      </c>
      <c r="O2911" s="38">
        <f t="array" aca="1" ref="O2911" ca="1">IF($H2911="TOTAL HAP",H2911,MAX(IF('PTE - Segment Emissions Calcs'!$B$8:$B$8919=$B2911,'PTE - Segment Emissions Calcs'!$V$8:$V$8919,)))</f>
        <v>1.8273936204949237E-3</v>
      </c>
      <c r="P2911" s="38">
        <f t="array" aca="1" ref="P2911" ca="1">IF($H2911="TOTAL HAP",K2911,MAX(IF('PTE - Segment Emissions Calcs'!$B$8:$B$8919=$B2911,'PTE - Segment Emissions Calcs'!$X$8:$X$8919,)))</f>
        <v>8.0039840577677667E-3</v>
      </c>
      <c r="Q2911" s="38">
        <f t="array" aca="1" ref="Q2911" ca="1">IF($H2911="TOTAL HAP",N2911,MAX(IF('PTE - Segment Emissions Calcs'!$B$8:$B$8919=$B2911,'PTE - Segment Emissions Calcs'!$Z$8:$Z$8919,)))</f>
        <v>8.0039840577677667E-3</v>
      </c>
      <c r="R2911" s="39"/>
    </row>
    <row r="2912" spans="1:18" x14ac:dyDescent="0.25">
      <c r="A2912" s="67"/>
      <c r="B2912" s="67"/>
      <c r="C2912" s="34" t="s">
        <v>194</v>
      </c>
      <c r="D2912" s="35"/>
      <c r="E2912" s="35"/>
      <c r="F2912" s="35">
        <f ca="1">IFERROR(VLOOKUP($E2912&amp;"-1",'PTE - Segment Emissions Calcs'!$I$8:$V$8919,16,FALSE),0)</f>
        <v>7.1323781256716956E-2</v>
      </c>
      <c r="G2912" s="35">
        <f ca="1">IFERROR(VLOOKUP($E2912&amp;"-2",'PTE - Segment Emissions Calcs'!$I$8:$V$8919,16,FALSE),0)</f>
        <v>0</v>
      </c>
      <c r="H2912" s="36">
        <f t="shared" ca="1" si="132"/>
        <v>7.1323781256716956E-2</v>
      </c>
      <c r="I2912" s="37">
        <f ca="1">IFERROR(VLOOKUP($E2912&amp;"-1",'PTE - Segment Emissions Calcs'!$I$8:$X$8919,18,FALSE),0)</f>
        <v>0.31239816190442027</v>
      </c>
      <c r="J2912" s="37">
        <f ca="1">IFERROR(VLOOKUP($E2912&amp;"-2",'PTE - Segment Emissions Calcs'!$I$8:$X$8919,18,FALSE),0)</f>
        <v>0</v>
      </c>
      <c r="K2912" s="37">
        <f t="shared" ca="1" si="133"/>
        <v>0.31239816190442027</v>
      </c>
      <c r="L2912" s="37">
        <f ca="1">IFERROR(VLOOKUP($E2912&amp;"-1",'PTE - Segment Emissions Calcs'!$I$8:$Z$8919,20,FALSE),0)</f>
        <v>0.31239816190442027</v>
      </c>
      <c r="M2912" s="37">
        <f ca="1">IFERROR(VLOOKUP($E2912&amp;"-2",'PTE - Segment Emissions Calcs'!$I$8:$Z$8919,20,FALSE),0)</f>
        <v>0</v>
      </c>
      <c r="N2912" s="37">
        <f t="shared" ca="1" si="134"/>
        <v>0.31239816190442027</v>
      </c>
      <c r="O2912" s="38">
        <f t="array" aca="1" ref="O2912" ca="1">IF($H2912="TOTAL HAP",H2912,MAX(IF('PTE - Segment Emissions Calcs'!$B$8:$B$8919=$B2912,'PTE - Segment Emissions Calcs'!$V$8:$V$8919,)))</f>
        <v>7.1323781256716956E-2</v>
      </c>
      <c r="P2912" s="38">
        <f t="array" aca="1" ref="P2912" ca="1">IF($H2912="TOTAL HAP",K2912,MAX(IF('PTE - Segment Emissions Calcs'!$B$8:$B$8919=$B2912,'PTE - Segment Emissions Calcs'!$X$8:$X$8919,)))</f>
        <v>0.31239816190442027</v>
      </c>
      <c r="Q2912" s="38">
        <f t="array" aca="1" ref="Q2912" ca="1">IF($H2912="TOTAL HAP",N2912,MAX(IF('PTE - Segment Emissions Calcs'!$B$8:$B$8919=$B2912,'PTE - Segment Emissions Calcs'!$Z$8:$Z$8919,)))</f>
        <v>0.31239816190442027</v>
      </c>
      <c r="R2912" s="39"/>
    </row>
    <row r="2913" spans="1:18" x14ac:dyDescent="0.25">
      <c r="A2913" s="67"/>
      <c r="B2913" s="67"/>
      <c r="C2913" s="34" t="s">
        <v>53</v>
      </c>
      <c r="D2913" s="35"/>
      <c r="E2913" s="35"/>
      <c r="F2913" s="35">
        <f ca="1">IFERROR(VLOOKUP($E2913&amp;"-1",'PTE - Segment Emissions Calcs'!$I$8:$V$8919,16,FALSE),0)</f>
        <v>0.15158647889966909</v>
      </c>
      <c r="G2913" s="35">
        <f ca="1">IFERROR(VLOOKUP($E2913&amp;"-2",'PTE - Segment Emissions Calcs'!$I$8:$V$8919,16,FALSE),0)</f>
        <v>0</v>
      </c>
      <c r="H2913" s="36">
        <f t="shared" ca="1" si="132"/>
        <v>0.15158647889966909</v>
      </c>
      <c r="I2913" s="37">
        <f ca="1">IFERROR(VLOOKUP($E2913&amp;"-1",'PTE - Segment Emissions Calcs'!$I$8:$X$8919,18,FALSE),0)</f>
        <v>0.66394877758055049</v>
      </c>
      <c r="J2913" s="37">
        <f ca="1">IFERROR(VLOOKUP($E2913&amp;"-2",'PTE - Segment Emissions Calcs'!$I$8:$X$8919,18,FALSE),0)</f>
        <v>0</v>
      </c>
      <c r="K2913" s="37">
        <f t="shared" ca="1" si="133"/>
        <v>0.66394877758055049</v>
      </c>
      <c r="L2913" s="37">
        <f ca="1">IFERROR(VLOOKUP($E2913&amp;"-1",'PTE - Segment Emissions Calcs'!$I$8:$Z$8919,20,FALSE),0)</f>
        <v>0.66394877758055049</v>
      </c>
      <c r="M2913" s="37">
        <f ca="1">IFERROR(VLOOKUP($E2913&amp;"-2",'PTE - Segment Emissions Calcs'!$I$8:$Z$8919,20,FALSE),0)</f>
        <v>0</v>
      </c>
      <c r="N2913" s="37">
        <f t="shared" ca="1" si="134"/>
        <v>0.66394877758055049</v>
      </c>
      <c r="O2913" s="38">
        <f t="array" aca="1" ref="O2913" ca="1">IF($H2913="TOTAL HAP",H2913,MAX(IF('PTE - Segment Emissions Calcs'!$B$8:$B$8919=$B2913,'PTE - Segment Emissions Calcs'!$V$8:$V$8919,)))</f>
        <v>0.15158647889966909</v>
      </c>
      <c r="P2913" s="38">
        <f t="array" aca="1" ref="P2913" ca="1">IF($H2913="TOTAL HAP",K2913,MAX(IF('PTE - Segment Emissions Calcs'!$B$8:$B$8919=$B2913,'PTE - Segment Emissions Calcs'!$X$8:$X$8919,)))</f>
        <v>0.66394877758055049</v>
      </c>
      <c r="Q2913" s="38">
        <f t="array" aca="1" ref="Q2913" ca="1">IF($H2913="TOTAL HAP",N2913,MAX(IF('PTE - Segment Emissions Calcs'!$B$8:$B$8919=$B2913,'PTE - Segment Emissions Calcs'!$Z$8:$Z$8919,)))</f>
        <v>0.66394877758055049</v>
      </c>
      <c r="R2913" s="39"/>
    </row>
    <row r="2914" spans="1:18" x14ac:dyDescent="0.25">
      <c r="A2914" s="67"/>
      <c r="B2914" s="67"/>
      <c r="C2914" s="34" t="s">
        <v>227</v>
      </c>
      <c r="D2914" s="35"/>
      <c r="E2914" s="35"/>
      <c r="F2914" s="35">
        <f ca="1">IFERROR(VLOOKUP($E2914&amp;"-1",'PTE - Segment Emissions Calcs'!$I$8:$V$8919,16,FALSE),0)</f>
        <v>0</v>
      </c>
      <c r="G2914" s="35">
        <f ca="1">IFERROR(VLOOKUP($E2914&amp;"-2",'PTE - Segment Emissions Calcs'!$I$8:$V$8919,16,FALSE),0)</f>
        <v>0</v>
      </c>
      <c r="H2914" s="36">
        <f t="shared" ca="1" si="132"/>
        <v>0</v>
      </c>
      <c r="I2914" s="37">
        <f ca="1">IFERROR(VLOOKUP($E2914&amp;"-1",'PTE - Segment Emissions Calcs'!$I$8:$X$8919,18,FALSE),0)</f>
        <v>0</v>
      </c>
      <c r="J2914" s="37">
        <f ca="1">IFERROR(VLOOKUP($E2914&amp;"-2",'PTE - Segment Emissions Calcs'!$I$8:$X$8919,18,FALSE),0)</f>
        <v>0</v>
      </c>
      <c r="K2914" s="37">
        <f t="shared" ca="1" si="133"/>
        <v>0</v>
      </c>
      <c r="L2914" s="37">
        <f ca="1">IFERROR(VLOOKUP($E2914&amp;"-1",'PTE - Segment Emissions Calcs'!$I$8:$Z$8919,20,FALSE),0)</f>
        <v>0</v>
      </c>
      <c r="M2914" s="37">
        <f ca="1">IFERROR(VLOOKUP($E2914&amp;"-2",'PTE - Segment Emissions Calcs'!$I$8:$Z$8919,20,FALSE),0)</f>
        <v>0</v>
      </c>
      <c r="N2914" s="37">
        <f t="shared" ca="1" si="134"/>
        <v>0</v>
      </c>
      <c r="O2914" s="38">
        <f t="array" aca="1" ref="O2914" ca="1">IF($H2914="TOTAL HAP",H2914,MAX(IF('PTE - Segment Emissions Calcs'!$B$8:$B$8919=$B2914,'PTE - Segment Emissions Calcs'!$V$8:$V$8919,)))</f>
        <v>0</v>
      </c>
      <c r="P2914" s="38">
        <f t="array" aca="1" ref="P2914" ca="1">IF($H2914="TOTAL HAP",K2914,MAX(IF('PTE - Segment Emissions Calcs'!$B$8:$B$8919=$B2914,'PTE - Segment Emissions Calcs'!$X$8:$X$8919,)))</f>
        <v>0</v>
      </c>
      <c r="Q2914" s="38">
        <f t="array" aca="1" ref="Q2914" ca="1">IF($H2914="TOTAL HAP",N2914,MAX(IF('PTE - Segment Emissions Calcs'!$B$8:$B$8919=$B2914,'PTE - Segment Emissions Calcs'!$Z$8:$Z$8919,)))</f>
        <v>0</v>
      </c>
      <c r="R2914" s="39"/>
    </row>
    <row r="2915" spans="1:18" ht="15.75" thickBot="1" x14ac:dyDescent="0.3">
      <c r="A2915" s="68"/>
      <c r="B2915" s="68"/>
      <c r="C2915" s="43" t="s">
        <v>70</v>
      </c>
      <c r="D2915" s="44"/>
      <c r="E2915" s="44"/>
      <c r="F2915" s="44">
        <f ca="1">IFERROR(VLOOKUP($E2915&amp;"-1",'PTE - Segment Emissions Calcs'!$I$8:$V$8919,16,FALSE),0)</f>
        <v>5.5060122170307122E-3</v>
      </c>
      <c r="G2915" s="44">
        <f ca="1">IFERROR(VLOOKUP($E2915&amp;"-2",'PTE - Segment Emissions Calcs'!$I$8:$V$8919,16,FALSE),0)</f>
        <v>0</v>
      </c>
      <c r="H2915" s="45">
        <f t="shared" ca="1" si="132"/>
        <v>5.5060122170307122E-3</v>
      </c>
      <c r="I2915" s="46">
        <f ca="1">IFERROR(VLOOKUP($E2915&amp;"-1",'PTE - Segment Emissions Calcs'!$I$8:$X$8919,18,FALSE),0)</f>
        <v>2.4116333510594518E-2</v>
      </c>
      <c r="J2915" s="46">
        <f ca="1">IFERROR(VLOOKUP($E2915&amp;"-2",'PTE - Segment Emissions Calcs'!$I$8:$X$8919,18,FALSE),0)</f>
        <v>0</v>
      </c>
      <c r="K2915" s="46">
        <f t="shared" ca="1" si="133"/>
        <v>2.4116333510594518E-2</v>
      </c>
      <c r="L2915" s="46">
        <f ca="1">IFERROR(VLOOKUP($E2915&amp;"-1",'PTE - Segment Emissions Calcs'!$I$8:$Z$8919,20,FALSE),0)</f>
        <v>2.4116333510594518E-2</v>
      </c>
      <c r="M2915" s="46">
        <f ca="1">IFERROR(VLOOKUP($E2915&amp;"-2",'PTE - Segment Emissions Calcs'!$I$8:$Z$8919,20,FALSE),0)</f>
        <v>0</v>
      </c>
      <c r="N2915" s="46">
        <f t="shared" ca="1" si="134"/>
        <v>2.4116333510594518E-2</v>
      </c>
      <c r="O2915" s="47">
        <f t="array" aca="1" ref="O2915" ca="1">IF($H2915="TOTAL HAP",H2915,MAX(IF('PTE - Segment Emissions Calcs'!$B$8:$B$8919=$B2915,'PTE - Segment Emissions Calcs'!$V$8:$V$8919,)))</f>
        <v>5.5060122170307122E-3</v>
      </c>
      <c r="P2915" s="47">
        <f t="array" aca="1" ref="P2915" ca="1">IF($H2915="TOTAL HAP",K2915,MAX(IF('PTE - Segment Emissions Calcs'!$B$8:$B$8919=$B2915,'PTE - Segment Emissions Calcs'!$X$8:$X$8919,)))</f>
        <v>2.4116333510594518E-2</v>
      </c>
      <c r="Q2915" s="47">
        <f t="array" aca="1" ref="Q2915" ca="1">IF($H2915="TOTAL HAP",N2915,MAX(IF('PTE - Segment Emissions Calcs'!$B$8:$B$8919=$B2915,'PTE - Segment Emissions Calcs'!$Z$8:$Z$8919,)))</f>
        <v>2.4116333510594518E-2</v>
      </c>
      <c r="R2915" s="48"/>
    </row>
    <row r="2916" spans="1:18" ht="15.75" thickTop="1" x14ac:dyDescent="0.25">
      <c r="A2916" s="25" t="str">
        <f ca="1">VLOOKUP(#REF!,'PTE - Segment Emissions Calcs'!$C$8:$J$8919,8,FALSE)</f>
        <v>FUGI 069</v>
      </c>
      <c r="B2916" s="25" t="str">
        <f ca="1">VLOOKUP(A2916,'PTE - Segment Emissions Calcs'!$J$8:$O$8919,4,FALSE)</f>
        <v>5-8 FCC</v>
      </c>
      <c r="C2916" s="26" t="s">
        <v>24</v>
      </c>
      <c r="D2916" s="27"/>
      <c r="E2916" s="27"/>
      <c r="F2916" s="27">
        <f ca="1">IFERROR(VLOOKUP($E2916&amp;"-1",'PTE - Segment Emissions Calcs'!$I$8:$V$8919,16,FALSE),0)</f>
        <v>3.8885472655629063</v>
      </c>
      <c r="G2916" s="27">
        <f ca="1">IFERROR(VLOOKUP($E2916&amp;"-2",'PTE - Segment Emissions Calcs'!$I$8:$V$8919,16,FALSE),0)</f>
        <v>0</v>
      </c>
      <c r="H2916" s="28">
        <f t="shared" ca="1" si="132"/>
        <v>3.8885472655629063</v>
      </c>
      <c r="I2916" s="29">
        <f ca="1">IFERROR(VLOOKUP($E2916&amp;"-1",'PTE - Segment Emissions Calcs'!$I$8:$X$8919,18,FALSE),0)</f>
        <v>17.031837023165529</v>
      </c>
      <c r="J2916" s="29">
        <f ca="1">IFERROR(VLOOKUP($E2916&amp;"-2",'PTE - Segment Emissions Calcs'!$I$8:$X$8919,18,FALSE),0)</f>
        <v>0</v>
      </c>
      <c r="K2916" s="29">
        <f t="shared" ca="1" si="133"/>
        <v>17.031837023165529</v>
      </c>
      <c r="L2916" s="29">
        <f ca="1">IFERROR(VLOOKUP($E2916&amp;"-1",'PTE - Segment Emissions Calcs'!$I$8:$Z$8919,20,FALSE),0)</f>
        <v>17.031837023165529</v>
      </c>
      <c r="M2916" s="29">
        <f ca="1">IFERROR(VLOOKUP($E2916&amp;"-2",'PTE - Segment Emissions Calcs'!$I$8:$Z$8919,20,FALSE),0)</f>
        <v>0</v>
      </c>
      <c r="N2916" s="29">
        <f t="shared" ca="1" si="134"/>
        <v>17.031837023165529</v>
      </c>
      <c r="O2916" s="30">
        <f t="array" aca="1" ref="O2916" ca="1">IF($H2916="TOTAL HAP",H2916,MAX(IF('PTE - Segment Emissions Calcs'!$B$8:$B$8919=$B2916,'PTE - Segment Emissions Calcs'!$V$8:$V$8919,)))</f>
        <v>3.8885472655629063</v>
      </c>
      <c r="P2916" s="30">
        <f t="array" aca="1" ref="P2916" ca="1">IF($H2916="TOTAL HAP",K2916,MAX(IF('PTE - Segment Emissions Calcs'!$B$8:$B$8919=$B2916,'PTE - Segment Emissions Calcs'!$X$8:$X$8919,)))</f>
        <v>17.031837023165529</v>
      </c>
      <c r="Q2916" s="30">
        <f t="array" aca="1" ref="Q2916" ca="1">IF($H2916="TOTAL HAP",N2916,MAX(IF('PTE - Segment Emissions Calcs'!$B$8:$B$8919=$B2916,'PTE - Segment Emissions Calcs'!$Z$8:$Z$8919,)))</f>
        <v>17.031837023165529</v>
      </c>
      <c r="R2916" s="31"/>
    </row>
    <row r="2917" spans="1:18" x14ac:dyDescent="0.25">
      <c r="A2917" s="32"/>
      <c r="B2917" s="33"/>
      <c r="C2917" s="34" t="s">
        <v>29</v>
      </c>
      <c r="D2917" s="35"/>
      <c r="E2917" s="35"/>
      <c r="F2917" s="35">
        <f ca="1">IFERROR(VLOOKUP($E2917&amp;"-1",'PTE - Segment Emissions Calcs'!$I$8:$V$8919,16,FALSE),0)</f>
        <v>0.1254497589862521</v>
      </c>
      <c r="G2917" s="35">
        <f ca="1">IFERROR(VLOOKUP($E2917&amp;"-2",'PTE - Segment Emissions Calcs'!$I$8:$V$8919,16,FALSE),0)</f>
        <v>0</v>
      </c>
      <c r="H2917" s="36">
        <f t="shared" ca="1" si="132"/>
        <v>0.1254497589862521</v>
      </c>
      <c r="I2917" s="37">
        <f ca="1">IFERROR(VLOOKUP($E2917&amp;"-1",'PTE - Segment Emissions Calcs'!$I$8:$X$8919,18,FALSE),0)</f>
        <v>0.54946994435978425</v>
      </c>
      <c r="J2917" s="37">
        <f ca="1">IFERROR(VLOOKUP($E2917&amp;"-2",'PTE - Segment Emissions Calcs'!$I$8:$X$8919,18,FALSE),0)</f>
        <v>0</v>
      </c>
      <c r="K2917" s="37">
        <f t="shared" ca="1" si="133"/>
        <v>0.54946994435978425</v>
      </c>
      <c r="L2917" s="37">
        <f ca="1">IFERROR(VLOOKUP($E2917&amp;"-1",'PTE - Segment Emissions Calcs'!$I$8:$Z$8919,20,FALSE),0)</f>
        <v>0.54946994435978425</v>
      </c>
      <c r="M2917" s="37">
        <f ca="1">IFERROR(VLOOKUP($E2917&amp;"-2",'PTE - Segment Emissions Calcs'!$I$8:$Z$8919,20,FALSE),0)</f>
        <v>0</v>
      </c>
      <c r="N2917" s="37">
        <f t="shared" ca="1" si="134"/>
        <v>0.54946994435978425</v>
      </c>
      <c r="O2917" s="38">
        <f t="array" aca="1" ref="O2917" ca="1">IF($H2917="TOTAL HAP",H2917,MAX(IF('PTE - Segment Emissions Calcs'!$B$8:$B$8919=$B2917,'PTE - Segment Emissions Calcs'!$V$8:$V$8919,)))</f>
        <v>0.1254497589862521</v>
      </c>
      <c r="P2917" s="38">
        <f t="array" aca="1" ref="P2917" ca="1">IF($H2917="TOTAL HAP",K2917,MAX(IF('PTE - Segment Emissions Calcs'!$B$8:$B$8919=$B2917,'PTE - Segment Emissions Calcs'!$X$8:$X$8919,)))</f>
        <v>0.54946994435978425</v>
      </c>
      <c r="Q2917" s="38">
        <f t="array" aca="1" ref="Q2917" ca="1">IF($H2917="TOTAL HAP",N2917,MAX(IF('PTE - Segment Emissions Calcs'!$B$8:$B$8919=$B2917,'PTE - Segment Emissions Calcs'!$Z$8:$Z$8919,)))</f>
        <v>0.54946994435978425</v>
      </c>
      <c r="R2917" s="39"/>
    </row>
    <row r="2918" spans="1:18" x14ac:dyDescent="0.25">
      <c r="A2918" s="32"/>
      <c r="B2918" s="33"/>
      <c r="C2918" s="34" t="s">
        <v>219</v>
      </c>
      <c r="D2918" s="35"/>
      <c r="E2918" s="35"/>
      <c r="F2918" s="35">
        <f ca="1">IFERROR(VLOOKUP($E2918&amp;"-1",'PTE - Segment Emissions Calcs'!$I$8:$V$8919,16,FALSE),0)</f>
        <v>0</v>
      </c>
      <c r="G2918" s="35">
        <f ca="1">IFERROR(VLOOKUP($E2918&amp;"-2",'PTE - Segment Emissions Calcs'!$I$8:$V$8919,16,FALSE),0)</f>
        <v>0</v>
      </c>
      <c r="H2918" s="36">
        <f t="shared" ca="1" si="132"/>
        <v>0</v>
      </c>
      <c r="I2918" s="37">
        <f ca="1">IFERROR(VLOOKUP($E2918&amp;"-1",'PTE - Segment Emissions Calcs'!$I$8:$X$8919,18,FALSE),0)</f>
        <v>0</v>
      </c>
      <c r="J2918" s="37">
        <f ca="1">IFERROR(VLOOKUP($E2918&amp;"-2",'PTE - Segment Emissions Calcs'!$I$8:$X$8919,18,FALSE),0)</f>
        <v>0</v>
      </c>
      <c r="K2918" s="37">
        <f t="shared" ca="1" si="133"/>
        <v>0</v>
      </c>
      <c r="L2918" s="37">
        <f ca="1">IFERROR(VLOOKUP($E2918&amp;"-1",'PTE - Segment Emissions Calcs'!$I$8:$Z$8919,20,FALSE),0)</f>
        <v>0</v>
      </c>
      <c r="M2918" s="37">
        <f ca="1">IFERROR(VLOOKUP($E2918&amp;"-2",'PTE - Segment Emissions Calcs'!$I$8:$Z$8919,20,FALSE),0)</f>
        <v>0</v>
      </c>
      <c r="N2918" s="37">
        <f t="shared" ca="1" si="134"/>
        <v>0</v>
      </c>
      <c r="O2918" s="38">
        <f t="array" aca="1" ref="O2918" ca="1">IF($H2918="TOTAL HAP",H2918,MAX(IF('PTE - Segment Emissions Calcs'!$B$8:$B$8919=$B2918,'PTE - Segment Emissions Calcs'!$V$8:$V$8919,)))</f>
        <v>0</v>
      </c>
      <c r="P2918" s="38">
        <f t="array" aca="1" ref="P2918" ca="1">IF($H2918="TOTAL HAP",K2918,MAX(IF('PTE - Segment Emissions Calcs'!$B$8:$B$8919=$B2918,'PTE - Segment Emissions Calcs'!$X$8:$X$8919,)))</f>
        <v>0</v>
      </c>
      <c r="Q2918" s="38">
        <f t="array" aca="1" ref="Q2918" ca="1">IF($H2918="TOTAL HAP",N2918,MAX(IF('PTE - Segment Emissions Calcs'!$B$8:$B$8919=$B2918,'PTE - Segment Emissions Calcs'!$Z$8:$Z$8919,)))</f>
        <v>0</v>
      </c>
      <c r="R2918" s="39"/>
    </row>
    <row r="2919" spans="1:18" x14ac:dyDescent="0.25">
      <c r="A2919" s="67"/>
      <c r="B2919" s="67"/>
      <c r="C2919" s="34" t="s">
        <v>72</v>
      </c>
      <c r="D2919" s="35"/>
      <c r="E2919" s="35"/>
      <c r="F2919" s="35">
        <f ca="1">IFERROR(VLOOKUP($E2919&amp;"-1",'PTE - Segment Emissions Calcs'!$I$8:$V$8919,16,FALSE),0)</f>
        <v>0</v>
      </c>
      <c r="G2919" s="35">
        <f ca="1">IFERROR(VLOOKUP($E2919&amp;"-2",'PTE - Segment Emissions Calcs'!$I$8:$V$8919,16,FALSE),0)</f>
        <v>0</v>
      </c>
      <c r="H2919" s="36">
        <f t="shared" ca="1" si="132"/>
        <v>0</v>
      </c>
      <c r="I2919" s="37">
        <f ca="1">IFERROR(VLOOKUP($E2919&amp;"-1",'PTE - Segment Emissions Calcs'!$I$8:$X$8919,18,FALSE),0)</f>
        <v>0</v>
      </c>
      <c r="J2919" s="37">
        <f ca="1">IFERROR(VLOOKUP($E2919&amp;"-2",'PTE - Segment Emissions Calcs'!$I$8:$X$8919,18,FALSE),0)</f>
        <v>0</v>
      </c>
      <c r="K2919" s="37">
        <f t="shared" ca="1" si="133"/>
        <v>0</v>
      </c>
      <c r="L2919" s="37">
        <f ca="1">IFERROR(VLOOKUP($E2919&amp;"-1",'PTE - Segment Emissions Calcs'!$I$8:$Z$8919,20,FALSE),0)</f>
        <v>0</v>
      </c>
      <c r="M2919" s="37">
        <f ca="1">IFERROR(VLOOKUP($E2919&amp;"-2",'PTE - Segment Emissions Calcs'!$I$8:$Z$8919,20,FALSE),0)</f>
        <v>0</v>
      </c>
      <c r="N2919" s="37">
        <f t="shared" ca="1" si="134"/>
        <v>0</v>
      </c>
      <c r="O2919" s="38">
        <f t="array" aca="1" ref="O2919" ca="1">IF($H2919="TOTAL HAP",H2919,MAX(IF('PTE - Segment Emissions Calcs'!$B$8:$B$8919=$B2919,'PTE - Segment Emissions Calcs'!$V$8:$V$8919,)))</f>
        <v>0</v>
      </c>
      <c r="P2919" s="38">
        <f t="array" aca="1" ref="P2919" ca="1">IF($H2919="TOTAL HAP",K2919,MAX(IF('PTE - Segment Emissions Calcs'!$B$8:$B$8919=$B2919,'PTE - Segment Emissions Calcs'!$X$8:$X$8919,)))</f>
        <v>0</v>
      </c>
      <c r="Q2919" s="38">
        <f t="array" aca="1" ref="Q2919" ca="1">IF($H2919="TOTAL HAP",N2919,MAX(IF('PTE - Segment Emissions Calcs'!$B$8:$B$8919=$B2919,'PTE - Segment Emissions Calcs'!$Z$8:$Z$8919,)))</f>
        <v>0</v>
      </c>
      <c r="R2919" s="39"/>
    </row>
    <row r="2920" spans="1:18" x14ac:dyDescent="0.25">
      <c r="A2920" s="67"/>
      <c r="B2920" s="67"/>
      <c r="C2920" s="34" t="s">
        <v>97</v>
      </c>
      <c r="D2920" s="35"/>
      <c r="E2920" s="35"/>
      <c r="F2920" s="35">
        <f ca="1">IFERROR(VLOOKUP($E2920&amp;"-1",'PTE - Segment Emissions Calcs'!$I$8:$V$8919,16,FALSE),0)</f>
        <v>3.5504687713094505E-3</v>
      </c>
      <c r="G2920" s="35">
        <f ca="1">IFERROR(VLOOKUP($E2920&amp;"-2",'PTE - Segment Emissions Calcs'!$I$8:$V$8919,16,FALSE),0)</f>
        <v>0</v>
      </c>
      <c r="H2920" s="36">
        <f t="shared" ca="1" si="132"/>
        <v>3.5504687713094505E-3</v>
      </c>
      <c r="I2920" s="37">
        <f ca="1">IFERROR(VLOOKUP($E2920&amp;"-1",'PTE - Segment Emissions Calcs'!$I$8:$X$8919,18,FALSE),0)</f>
        <v>1.5551053218335394E-2</v>
      </c>
      <c r="J2920" s="37">
        <f ca="1">IFERROR(VLOOKUP($E2920&amp;"-2",'PTE - Segment Emissions Calcs'!$I$8:$X$8919,18,FALSE),0)</f>
        <v>0</v>
      </c>
      <c r="K2920" s="37">
        <f t="shared" ca="1" si="133"/>
        <v>1.5551053218335394E-2</v>
      </c>
      <c r="L2920" s="37">
        <f ca="1">IFERROR(VLOOKUP($E2920&amp;"-1",'PTE - Segment Emissions Calcs'!$I$8:$Z$8919,20,FALSE),0)</f>
        <v>1.5551053218335394E-2</v>
      </c>
      <c r="M2920" s="37">
        <f ca="1">IFERROR(VLOOKUP($E2920&amp;"-2",'PTE - Segment Emissions Calcs'!$I$8:$Z$8919,20,FALSE),0)</f>
        <v>0</v>
      </c>
      <c r="N2920" s="37">
        <f t="shared" ca="1" si="134"/>
        <v>1.5551053218335394E-2</v>
      </c>
      <c r="O2920" s="38">
        <f t="array" aca="1" ref="O2920" ca="1">IF($H2920="TOTAL HAP",H2920,MAX(IF('PTE - Segment Emissions Calcs'!$B$8:$B$8919=$B2920,'PTE - Segment Emissions Calcs'!$V$8:$V$8919,)))</f>
        <v>3.5504687713094505E-3</v>
      </c>
      <c r="P2920" s="38">
        <f t="array" aca="1" ref="P2920" ca="1">IF($H2920="TOTAL HAP",K2920,MAX(IF('PTE - Segment Emissions Calcs'!$B$8:$B$8919=$B2920,'PTE - Segment Emissions Calcs'!$X$8:$X$8919,)))</f>
        <v>1.5551053218335394E-2</v>
      </c>
      <c r="Q2920" s="38">
        <f t="array" aca="1" ref="Q2920" ca="1">IF($H2920="TOTAL HAP",N2920,MAX(IF('PTE - Segment Emissions Calcs'!$B$8:$B$8919=$B2920,'PTE - Segment Emissions Calcs'!$Z$8:$Z$8919,)))</f>
        <v>1.5551053218335394E-2</v>
      </c>
      <c r="R2920" s="39"/>
    </row>
    <row r="2921" spans="1:18" x14ac:dyDescent="0.25">
      <c r="A2921" s="67"/>
      <c r="B2921" s="67"/>
      <c r="C2921" s="34" t="s">
        <v>208</v>
      </c>
      <c r="D2921" s="35"/>
      <c r="E2921" s="35"/>
      <c r="F2921" s="35">
        <f ca="1">IFERROR(VLOOKUP($E2921&amp;"-1",'PTE - Segment Emissions Calcs'!$I$8:$V$8919,16,FALSE),0)</f>
        <v>4.3448092395124661E-3</v>
      </c>
      <c r="G2921" s="35">
        <f ca="1">IFERROR(VLOOKUP($E2921&amp;"-2",'PTE - Segment Emissions Calcs'!$I$8:$V$8919,16,FALSE),0)</f>
        <v>0</v>
      </c>
      <c r="H2921" s="36">
        <f t="shared" ca="1" si="132"/>
        <v>4.3448092395124661E-3</v>
      </c>
      <c r="I2921" s="37">
        <f ca="1">IFERROR(VLOOKUP($E2921&amp;"-1",'PTE - Segment Emissions Calcs'!$I$8:$X$8919,18,FALSE),0)</f>
        <v>1.9030264469064601E-2</v>
      </c>
      <c r="J2921" s="37">
        <f ca="1">IFERROR(VLOOKUP($E2921&amp;"-2",'PTE - Segment Emissions Calcs'!$I$8:$X$8919,18,FALSE),0)</f>
        <v>0</v>
      </c>
      <c r="K2921" s="37">
        <f t="shared" ca="1" si="133"/>
        <v>1.9030264469064601E-2</v>
      </c>
      <c r="L2921" s="37">
        <f ca="1">IFERROR(VLOOKUP($E2921&amp;"-1",'PTE - Segment Emissions Calcs'!$I$8:$Z$8919,20,FALSE),0)</f>
        <v>1.9030264469064601E-2</v>
      </c>
      <c r="M2921" s="37">
        <f ca="1">IFERROR(VLOOKUP($E2921&amp;"-2",'PTE - Segment Emissions Calcs'!$I$8:$Z$8919,20,FALSE),0)</f>
        <v>0</v>
      </c>
      <c r="N2921" s="37">
        <f t="shared" ca="1" si="134"/>
        <v>1.9030264469064601E-2</v>
      </c>
      <c r="O2921" s="38">
        <f t="array" aca="1" ref="O2921" ca="1">IF($H2921="TOTAL HAP",H2921,MAX(IF('PTE - Segment Emissions Calcs'!$B$8:$B$8919=$B2921,'PTE - Segment Emissions Calcs'!$V$8:$V$8919,)))</f>
        <v>4.3448092395124661E-3</v>
      </c>
      <c r="P2921" s="38">
        <f t="array" aca="1" ref="P2921" ca="1">IF($H2921="TOTAL HAP",K2921,MAX(IF('PTE - Segment Emissions Calcs'!$B$8:$B$8919=$B2921,'PTE - Segment Emissions Calcs'!$X$8:$X$8919,)))</f>
        <v>1.9030264469064601E-2</v>
      </c>
      <c r="Q2921" s="38">
        <f t="array" aca="1" ref="Q2921" ca="1">IF($H2921="TOTAL HAP",N2921,MAX(IF('PTE - Segment Emissions Calcs'!$B$8:$B$8919=$B2921,'PTE - Segment Emissions Calcs'!$Z$8:$Z$8919,)))</f>
        <v>1.9030264469064601E-2</v>
      </c>
      <c r="R2921" s="39"/>
    </row>
    <row r="2922" spans="1:18" x14ac:dyDescent="0.25">
      <c r="A2922" s="67"/>
      <c r="B2922" s="67"/>
      <c r="C2922" s="34" t="s">
        <v>131</v>
      </c>
      <c r="D2922" s="35"/>
      <c r="E2922" s="35"/>
      <c r="F2922" s="35">
        <f ca="1">IFERROR(VLOOKUP($E2922&amp;"-1",'PTE - Segment Emissions Calcs'!$I$8:$V$8919,16,FALSE),0)</f>
        <v>0</v>
      </c>
      <c r="G2922" s="35">
        <f ca="1">IFERROR(VLOOKUP($E2922&amp;"-2",'PTE - Segment Emissions Calcs'!$I$8:$V$8919,16,FALSE),0)</f>
        <v>0</v>
      </c>
      <c r="H2922" s="36">
        <f t="shared" ca="1" si="132"/>
        <v>0</v>
      </c>
      <c r="I2922" s="37">
        <f ca="1">IFERROR(VLOOKUP($E2922&amp;"-1",'PTE - Segment Emissions Calcs'!$I$8:$X$8919,18,FALSE),0)</f>
        <v>0</v>
      </c>
      <c r="J2922" s="37">
        <f ca="1">IFERROR(VLOOKUP($E2922&amp;"-2",'PTE - Segment Emissions Calcs'!$I$8:$X$8919,18,FALSE),0)</f>
        <v>0</v>
      </c>
      <c r="K2922" s="37">
        <f t="shared" ca="1" si="133"/>
        <v>0</v>
      </c>
      <c r="L2922" s="37">
        <f ca="1">IFERROR(VLOOKUP($E2922&amp;"-1",'PTE - Segment Emissions Calcs'!$I$8:$Z$8919,20,FALSE),0)</f>
        <v>0</v>
      </c>
      <c r="M2922" s="37">
        <f ca="1">IFERROR(VLOOKUP($E2922&amp;"-2",'PTE - Segment Emissions Calcs'!$I$8:$Z$8919,20,FALSE),0)</f>
        <v>0</v>
      </c>
      <c r="N2922" s="37">
        <f t="shared" ca="1" si="134"/>
        <v>0</v>
      </c>
      <c r="O2922" s="38">
        <f t="array" aca="1" ref="O2922" ca="1">IF($H2922="TOTAL HAP",H2922,MAX(IF('PTE - Segment Emissions Calcs'!$B$8:$B$8919=$B2922,'PTE - Segment Emissions Calcs'!$V$8:$V$8919,)))</f>
        <v>0</v>
      </c>
      <c r="P2922" s="38">
        <f t="array" aca="1" ref="P2922" ca="1">IF($H2922="TOTAL HAP",K2922,MAX(IF('PTE - Segment Emissions Calcs'!$B$8:$B$8919=$B2922,'PTE - Segment Emissions Calcs'!$X$8:$X$8919,)))</f>
        <v>0</v>
      </c>
      <c r="Q2922" s="38">
        <f t="array" aca="1" ref="Q2922" ca="1">IF($H2922="TOTAL HAP",N2922,MAX(IF('PTE - Segment Emissions Calcs'!$B$8:$B$8919=$B2922,'PTE - Segment Emissions Calcs'!$Z$8:$Z$8919,)))</f>
        <v>0</v>
      </c>
      <c r="R2922" s="39"/>
    </row>
    <row r="2923" spans="1:18" x14ac:dyDescent="0.25">
      <c r="A2923" s="67"/>
      <c r="B2923" s="67"/>
      <c r="C2923" s="34" t="s">
        <v>30</v>
      </c>
      <c r="D2923" s="35"/>
      <c r="E2923" s="35"/>
      <c r="F2923" s="35">
        <f ca="1">IFERROR(VLOOKUP($E2923&amp;"-1",'PTE - Segment Emissions Calcs'!$I$8:$V$8919,16,FALSE),0)</f>
        <v>3.465497467316806E-3</v>
      </c>
      <c r="G2923" s="35">
        <f ca="1">IFERROR(VLOOKUP($E2923&amp;"-2",'PTE - Segment Emissions Calcs'!$I$8:$V$8919,16,FALSE),0)</f>
        <v>0</v>
      </c>
      <c r="H2923" s="36">
        <f t="shared" ca="1" si="132"/>
        <v>3.465497467316806E-3</v>
      </c>
      <c r="I2923" s="37">
        <f ca="1">IFERROR(VLOOKUP($E2923&amp;"-1",'PTE - Segment Emissions Calcs'!$I$8:$X$8919,18,FALSE),0)</f>
        <v>1.5178878906847609E-2</v>
      </c>
      <c r="J2923" s="37">
        <f ca="1">IFERROR(VLOOKUP($E2923&amp;"-2",'PTE - Segment Emissions Calcs'!$I$8:$X$8919,18,FALSE),0)</f>
        <v>0</v>
      </c>
      <c r="K2923" s="37">
        <f t="shared" ca="1" si="133"/>
        <v>1.5178878906847609E-2</v>
      </c>
      <c r="L2923" s="37">
        <f ca="1">IFERROR(VLOOKUP($E2923&amp;"-1",'PTE - Segment Emissions Calcs'!$I$8:$Z$8919,20,FALSE),0)</f>
        <v>1.5178878906847609E-2</v>
      </c>
      <c r="M2923" s="37">
        <f ca="1">IFERROR(VLOOKUP($E2923&amp;"-2",'PTE - Segment Emissions Calcs'!$I$8:$Z$8919,20,FALSE),0)</f>
        <v>0</v>
      </c>
      <c r="N2923" s="37">
        <f t="shared" ca="1" si="134"/>
        <v>1.5178878906847609E-2</v>
      </c>
      <c r="O2923" s="38">
        <f t="array" aca="1" ref="O2923" ca="1">IF($H2923="TOTAL HAP",H2923,MAX(IF('PTE - Segment Emissions Calcs'!$B$8:$B$8919=$B2923,'PTE - Segment Emissions Calcs'!$V$8:$V$8919,)))</f>
        <v>3.465497467316806E-3</v>
      </c>
      <c r="P2923" s="38">
        <f t="array" aca="1" ref="P2923" ca="1">IF($H2923="TOTAL HAP",K2923,MAX(IF('PTE - Segment Emissions Calcs'!$B$8:$B$8919=$B2923,'PTE - Segment Emissions Calcs'!$X$8:$X$8919,)))</f>
        <v>1.5178878906847609E-2</v>
      </c>
      <c r="Q2923" s="38">
        <f t="array" aca="1" ref="Q2923" ca="1">IF($H2923="TOTAL HAP",N2923,MAX(IF('PTE - Segment Emissions Calcs'!$B$8:$B$8919=$B2923,'PTE - Segment Emissions Calcs'!$Z$8:$Z$8919,)))</f>
        <v>1.5178878906847609E-2</v>
      </c>
      <c r="R2923" s="39"/>
    </row>
    <row r="2924" spans="1:18" x14ac:dyDescent="0.25">
      <c r="A2924" s="67"/>
      <c r="B2924" s="67"/>
      <c r="C2924" s="34" t="s">
        <v>31</v>
      </c>
      <c r="D2924" s="35"/>
      <c r="E2924" s="35"/>
      <c r="F2924" s="35">
        <f ca="1">IFERROR(VLOOKUP($E2924&amp;"-1",'PTE - Segment Emissions Calcs'!$I$8:$V$8919,16,FALSE),0)</f>
        <v>0</v>
      </c>
      <c r="G2924" s="35">
        <f ca="1">IFERROR(VLOOKUP($E2924&amp;"-2",'PTE - Segment Emissions Calcs'!$I$8:$V$8919,16,FALSE),0)</f>
        <v>0</v>
      </c>
      <c r="H2924" s="36">
        <f t="shared" ca="1" si="132"/>
        <v>0</v>
      </c>
      <c r="I2924" s="37">
        <f ca="1">IFERROR(VLOOKUP($E2924&amp;"-1",'PTE - Segment Emissions Calcs'!$I$8:$X$8919,18,FALSE),0)</f>
        <v>0</v>
      </c>
      <c r="J2924" s="37">
        <f ca="1">IFERROR(VLOOKUP($E2924&amp;"-2",'PTE - Segment Emissions Calcs'!$I$8:$X$8919,18,FALSE),0)</f>
        <v>0</v>
      </c>
      <c r="K2924" s="37">
        <f t="shared" ca="1" si="133"/>
        <v>0</v>
      </c>
      <c r="L2924" s="37">
        <f ca="1">IFERROR(VLOOKUP($E2924&amp;"-1",'PTE - Segment Emissions Calcs'!$I$8:$Z$8919,20,FALSE),0)</f>
        <v>0</v>
      </c>
      <c r="M2924" s="37">
        <f ca="1">IFERROR(VLOOKUP($E2924&amp;"-2",'PTE - Segment Emissions Calcs'!$I$8:$Z$8919,20,FALSE),0)</f>
        <v>0</v>
      </c>
      <c r="N2924" s="37">
        <f t="shared" ca="1" si="134"/>
        <v>0</v>
      </c>
      <c r="O2924" s="38">
        <f t="array" aca="1" ref="O2924" ca="1">IF($H2924="TOTAL HAP",H2924,MAX(IF('PTE - Segment Emissions Calcs'!$B$8:$B$8919=$B2924,'PTE - Segment Emissions Calcs'!$V$8:$V$8919,)))</f>
        <v>0</v>
      </c>
      <c r="P2924" s="38">
        <f t="array" aca="1" ref="P2924" ca="1">IF($H2924="TOTAL HAP",K2924,MAX(IF('PTE - Segment Emissions Calcs'!$B$8:$B$8919=$B2924,'PTE - Segment Emissions Calcs'!$X$8:$X$8919,)))</f>
        <v>0</v>
      </c>
      <c r="Q2924" s="38">
        <f t="array" aca="1" ref="Q2924" ca="1">IF($H2924="TOTAL HAP",N2924,MAX(IF('PTE - Segment Emissions Calcs'!$B$8:$B$8919=$B2924,'PTE - Segment Emissions Calcs'!$Z$8:$Z$8919,)))</f>
        <v>0</v>
      </c>
      <c r="R2924" s="39"/>
    </row>
    <row r="2925" spans="1:18" x14ac:dyDescent="0.25">
      <c r="A2925" s="67"/>
      <c r="B2925" s="67"/>
      <c r="C2925" s="34" t="s">
        <v>220</v>
      </c>
      <c r="D2925" s="35"/>
      <c r="E2925" s="35"/>
      <c r="F2925" s="35">
        <f ca="1">IFERROR(VLOOKUP($E2925&amp;"-1",'PTE - Segment Emissions Calcs'!$I$8:$V$8919,16,FALSE),0)</f>
        <v>0</v>
      </c>
      <c r="G2925" s="35">
        <f ca="1">IFERROR(VLOOKUP($E2925&amp;"-2",'PTE - Segment Emissions Calcs'!$I$8:$V$8919,16,FALSE),0)</f>
        <v>0</v>
      </c>
      <c r="H2925" s="36">
        <f t="shared" ca="1" si="132"/>
        <v>0</v>
      </c>
      <c r="I2925" s="37">
        <f ca="1">IFERROR(VLOOKUP($E2925&amp;"-1",'PTE - Segment Emissions Calcs'!$I$8:$X$8919,18,FALSE),0)</f>
        <v>0</v>
      </c>
      <c r="J2925" s="37">
        <f ca="1">IFERROR(VLOOKUP($E2925&amp;"-2",'PTE - Segment Emissions Calcs'!$I$8:$X$8919,18,FALSE),0)</f>
        <v>0</v>
      </c>
      <c r="K2925" s="37">
        <f t="shared" ca="1" si="133"/>
        <v>0</v>
      </c>
      <c r="L2925" s="37">
        <f ca="1">IFERROR(VLOOKUP($E2925&amp;"-1",'PTE - Segment Emissions Calcs'!$I$8:$Z$8919,20,FALSE),0)</f>
        <v>0</v>
      </c>
      <c r="M2925" s="37">
        <f ca="1">IFERROR(VLOOKUP($E2925&amp;"-2",'PTE - Segment Emissions Calcs'!$I$8:$Z$8919,20,FALSE),0)</f>
        <v>0</v>
      </c>
      <c r="N2925" s="37">
        <f t="shared" ca="1" si="134"/>
        <v>0</v>
      </c>
      <c r="O2925" s="38">
        <f t="array" aca="1" ref="O2925" ca="1">IF($H2925="TOTAL HAP",H2925,MAX(IF('PTE - Segment Emissions Calcs'!$B$8:$B$8919=$B2925,'PTE - Segment Emissions Calcs'!$V$8:$V$8919,)))</f>
        <v>0</v>
      </c>
      <c r="P2925" s="38">
        <f t="array" aca="1" ref="P2925" ca="1">IF($H2925="TOTAL HAP",K2925,MAX(IF('PTE - Segment Emissions Calcs'!$B$8:$B$8919=$B2925,'PTE - Segment Emissions Calcs'!$X$8:$X$8919,)))</f>
        <v>0</v>
      </c>
      <c r="Q2925" s="38">
        <f t="array" aca="1" ref="Q2925" ca="1">IF($H2925="TOTAL HAP",N2925,MAX(IF('PTE - Segment Emissions Calcs'!$B$8:$B$8919=$B2925,'PTE - Segment Emissions Calcs'!$Z$8:$Z$8919,)))</f>
        <v>0</v>
      </c>
      <c r="R2925" s="39"/>
    </row>
    <row r="2926" spans="1:18" x14ac:dyDescent="0.25">
      <c r="A2926" s="67"/>
      <c r="B2926" s="67"/>
      <c r="C2926" s="34" t="s">
        <v>33</v>
      </c>
      <c r="D2926" s="35"/>
      <c r="E2926" s="35"/>
      <c r="F2926" s="35">
        <f ca="1">IFERROR(VLOOKUP($E2926&amp;"-1",'PTE - Segment Emissions Calcs'!$I$8:$V$8919,16,FALSE),0)</f>
        <v>0</v>
      </c>
      <c r="G2926" s="35">
        <f ca="1">IFERROR(VLOOKUP($E2926&amp;"-2",'PTE - Segment Emissions Calcs'!$I$8:$V$8919,16,FALSE),0)</f>
        <v>0</v>
      </c>
      <c r="H2926" s="36">
        <f t="shared" ca="1" si="132"/>
        <v>0</v>
      </c>
      <c r="I2926" s="37">
        <f ca="1">IFERROR(VLOOKUP($E2926&amp;"-1",'PTE - Segment Emissions Calcs'!$I$8:$X$8919,18,FALSE),0)</f>
        <v>0</v>
      </c>
      <c r="J2926" s="37">
        <f ca="1">IFERROR(VLOOKUP($E2926&amp;"-2",'PTE - Segment Emissions Calcs'!$I$8:$X$8919,18,FALSE),0)</f>
        <v>0</v>
      </c>
      <c r="K2926" s="37">
        <f t="shared" ca="1" si="133"/>
        <v>0</v>
      </c>
      <c r="L2926" s="37">
        <f ca="1">IFERROR(VLOOKUP($E2926&amp;"-1",'PTE - Segment Emissions Calcs'!$I$8:$Z$8919,20,FALSE),0)</f>
        <v>0</v>
      </c>
      <c r="M2926" s="37">
        <f ca="1">IFERROR(VLOOKUP($E2926&amp;"-2",'PTE - Segment Emissions Calcs'!$I$8:$Z$8919,20,FALSE),0)</f>
        <v>0</v>
      </c>
      <c r="N2926" s="37">
        <f t="shared" ca="1" si="134"/>
        <v>0</v>
      </c>
      <c r="O2926" s="38">
        <f t="array" aca="1" ref="O2926" ca="1">IF($H2926="TOTAL HAP",H2926,MAX(IF('PTE - Segment Emissions Calcs'!$B$8:$B$8919=$B2926,'PTE - Segment Emissions Calcs'!$V$8:$V$8919,)))</f>
        <v>0</v>
      </c>
      <c r="P2926" s="38">
        <f t="array" aca="1" ref="P2926" ca="1">IF($H2926="TOTAL HAP",K2926,MAX(IF('PTE - Segment Emissions Calcs'!$B$8:$B$8919=$B2926,'PTE - Segment Emissions Calcs'!$X$8:$X$8919,)))</f>
        <v>0</v>
      </c>
      <c r="Q2926" s="38">
        <f t="array" aca="1" ref="Q2926" ca="1">IF($H2926="TOTAL HAP",N2926,MAX(IF('PTE - Segment Emissions Calcs'!$B$8:$B$8919=$B2926,'PTE - Segment Emissions Calcs'!$Z$8:$Z$8919,)))</f>
        <v>0</v>
      </c>
      <c r="R2926" s="39"/>
    </row>
    <row r="2927" spans="1:18" x14ac:dyDescent="0.25">
      <c r="A2927" s="67"/>
      <c r="B2927" s="67"/>
      <c r="C2927" s="34" t="s">
        <v>34</v>
      </c>
      <c r="D2927" s="35"/>
      <c r="E2927" s="35"/>
      <c r="F2927" s="35">
        <f ca="1">IFERROR(VLOOKUP($E2927&amp;"-1",'PTE - Segment Emissions Calcs'!$I$8:$V$8919,16,FALSE),0)</f>
        <v>3.7434956229601989E-6</v>
      </c>
      <c r="G2927" s="35">
        <f ca="1">IFERROR(VLOOKUP($E2927&amp;"-2",'PTE - Segment Emissions Calcs'!$I$8:$V$8919,16,FALSE),0)</f>
        <v>0</v>
      </c>
      <c r="H2927" s="36">
        <f t="shared" ca="1" si="132"/>
        <v>3.7434956229601989E-6</v>
      </c>
      <c r="I2927" s="37">
        <f ca="1">IFERROR(VLOOKUP($E2927&amp;"-1",'PTE - Segment Emissions Calcs'!$I$8:$X$8919,18,FALSE),0)</f>
        <v>1.6396510828565669E-5</v>
      </c>
      <c r="J2927" s="37">
        <f ca="1">IFERROR(VLOOKUP($E2927&amp;"-2",'PTE - Segment Emissions Calcs'!$I$8:$X$8919,18,FALSE),0)</f>
        <v>0</v>
      </c>
      <c r="K2927" s="37">
        <f t="shared" ca="1" si="133"/>
        <v>1.6396510828565669E-5</v>
      </c>
      <c r="L2927" s="37">
        <f ca="1">IFERROR(VLOOKUP($E2927&amp;"-1",'PTE - Segment Emissions Calcs'!$I$8:$Z$8919,20,FALSE),0)</f>
        <v>1.6396510828565669E-5</v>
      </c>
      <c r="M2927" s="37">
        <f ca="1">IFERROR(VLOOKUP($E2927&amp;"-2",'PTE - Segment Emissions Calcs'!$I$8:$Z$8919,20,FALSE),0)</f>
        <v>0</v>
      </c>
      <c r="N2927" s="37">
        <f t="shared" ca="1" si="134"/>
        <v>1.6396510828565669E-5</v>
      </c>
      <c r="O2927" s="38">
        <f t="array" aca="1" ref="O2927" ca="1">IF($H2927="TOTAL HAP",H2927,MAX(IF('PTE - Segment Emissions Calcs'!$B$8:$B$8919=$B2927,'PTE - Segment Emissions Calcs'!$V$8:$V$8919,)))</f>
        <v>3.7434956229601989E-6</v>
      </c>
      <c r="P2927" s="38">
        <f t="array" aca="1" ref="P2927" ca="1">IF($H2927="TOTAL HAP",K2927,MAX(IF('PTE - Segment Emissions Calcs'!$B$8:$B$8919=$B2927,'PTE - Segment Emissions Calcs'!$X$8:$X$8919,)))</f>
        <v>1.6396510828565669E-5</v>
      </c>
      <c r="Q2927" s="38">
        <f t="array" aca="1" ref="Q2927" ca="1">IF($H2927="TOTAL HAP",N2927,MAX(IF('PTE - Segment Emissions Calcs'!$B$8:$B$8919=$B2927,'PTE - Segment Emissions Calcs'!$Z$8:$Z$8919,)))</f>
        <v>1.6396510828565669E-5</v>
      </c>
      <c r="R2927" s="39"/>
    </row>
    <row r="2928" spans="1:18" x14ac:dyDescent="0.25">
      <c r="A2928" s="67"/>
      <c r="B2928" s="67"/>
      <c r="C2928" s="34" t="s">
        <v>35</v>
      </c>
      <c r="D2928" s="35"/>
      <c r="E2928" s="35"/>
      <c r="F2928" s="35">
        <f ca="1">IFERROR(VLOOKUP($E2928&amp;"-1",'PTE - Segment Emissions Calcs'!$I$8:$V$8919,16,FALSE),0)</f>
        <v>7.6180019645537119E-6</v>
      </c>
      <c r="G2928" s="35">
        <f ca="1">IFERROR(VLOOKUP($E2928&amp;"-2",'PTE - Segment Emissions Calcs'!$I$8:$V$8919,16,FALSE),0)</f>
        <v>0</v>
      </c>
      <c r="H2928" s="36">
        <f t="shared" ca="1" si="132"/>
        <v>7.6180019645537119E-6</v>
      </c>
      <c r="I2928" s="37">
        <f ca="1">IFERROR(VLOOKUP($E2928&amp;"-1",'PTE - Segment Emissions Calcs'!$I$8:$X$8919,18,FALSE),0)</f>
        <v>3.3366848604745256E-5</v>
      </c>
      <c r="J2928" s="37">
        <f ca="1">IFERROR(VLOOKUP($E2928&amp;"-2",'PTE - Segment Emissions Calcs'!$I$8:$X$8919,18,FALSE),0)</f>
        <v>0</v>
      </c>
      <c r="K2928" s="37">
        <f t="shared" ca="1" si="133"/>
        <v>3.3366848604745256E-5</v>
      </c>
      <c r="L2928" s="37">
        <f ca="1">IFERROR(VLOOKUP($E2928&amp;"-1",'PTE - Segment Emissions Calcs'!$I$8:$Z$8919,20,FALSE),0)</f>
        <v>3.3366848604745256E-5</v>
      </c>
      <c r="M2928" s="37">
        <f ca="1">IFERROR(VLOOKUP($E2928&amp;"-2",'PTE - Segment Emissions Calcs'!$I$8:$Z$8919,20,FALSE),0)</f>
        <v>0</v>
      </c>
      <c r="N2928" s="37">
        <f t="shared" ca="1" si="134"/>
        <v>3.3366848604745256E-5</v>
      </c>
      <c r="O2928" s="38">
        <f t="array" aca="1" ref="O2928" ca="1">IF($H2928="TOTAL HAP",H2928,MAX(IF('PTE - Segment Emissions Calcs'!$B$8:$B$8919=$B2928,'PTE - Segment Emissions Calcs'!$V$8:$V$8919,)))</f>
        <v>7.6180019645537119E-6</v>
      </c>
      <c r="P2928" s="38">
        <f t="array" aca="1" ref="P2928" ca="1">IF($H2928="TOTAL HAP",K2928,MAX(IF('PTE - Segment Emissions Calcs'!$B$8:$B$8919=$B2928,'PTE - Segment Emissions Calcs'!$X$8:$X$8919,)))</f>
        <v>3.3366848604745256E-5</v>
      </c>
      <c r="Q2928" s="38">
        <f t="array" aca="1" ref="Q2928" ca="1">IF($H2928="TOTAL HAP",N2928,MAX(IF('PTE - Segment Emissions Calcs'!$B$8:$B$8919=$B2928,'PTE - Segment Emissions Calcs'!$Z$8:$Z$8919,)))</f>
        <v>3.3366848604745256E-5</v>
      </c>
      <c r="R2928" s="39"/>
    </row>
    <row r="2929" spans="1:18" x14ac:dyDescent="0.25">
      <c r="A2929" s="67"/>
      <c r="B2929" s="67"/>
      <c r="C2929" s="34" t="s">
        <v>37</v>
      </c>
      <c r="D2929" s="35"/>
      <c r="E2929" s="35"/>
      <c r="F2929" s="35">
        <f ca="1">IFERROR(VLOOKUP($E2929&amp;"-1",'PTE - Segment Emissions Calcs'!$I$8:$V$8919,16,FALSE),0)</f>
        <v>1.5943676155666383E-2</v>
      </c>
      <c r="G2929" s="35">
        <f ca="1">IFERROR(VLOOKUP($E2929&amp;"-2",'PTE - Segment Emissions Calcs'!$I$8:$V$8919,16,FALSE),0)</f>
        <v>0</v>
      </c>
      <c r="H2929" s="36">
        <f t="shared" ca="1" si="132"/>
        <v>1.5943676155666383E-2</v>
      </c>
      <c r="I2929" s="37">
        <f ca="1">IFERROR(VLOOKUP($E2929&amp;"-1",'PTE - Segment Emissions Calcs'!$I$8:$X$8919,18,FALSE),0)</f>
        <v>6.9833301561818759E-2</v>
      </c>
      <c r="J2929" s="37">
        <f ca="1">IFERROR(VLOOKUP($E2929&amp;"-2",'PTE - Segment Emissions Calcs'!$I$8:$X$8919,18,FALSE),0)</f>
        <v>0</v>
      </c>
      <c r="K2929" s="37">
        <f t="shared" ca="1" si="133"/>
        <v>6.9833301561818759E-2</v>
      </c>
      <c r="L2929" s="37">
        <f ca="1">IFERROR(VLOOKUP($E2929&amp;"-1",'PTE - Segment Emissions Calcs'!$I$8:$Z$8919,20,FALSE),0)</f>
        <v>6.9833301561818759E-2</v>
      </c>
      <c r="M2929" s="37">
        <f ca="1">IFERROR(VLOOKUP($E2929&amp;"-2",'PTE - Segment Emissions Calcs'!$I$8:$Z$8919,20,FALSE),0)</f>
        <v>0</v>
      </c>
      <c r="N2929" s="37">
        <f t="shared" ca="1" si="134"/>
        <v>6.9833301561818759E-2</v>
      </c>
      <c r="O2929" s="38">
        <f t="array" aca="1" ref="O2929" ca="1">IF($H2929="TOTAL HAP",H2929,MAX(IF('PTE - Segment Emissions Calcs'!$B$8:$B$8919=$B2929,'PTE - Segment Emissions Calcs'!$V$8:$V$8919,)))</f>
        <v>1.5943676155666383E-2</v>
      </c>
      <c r="P2929" s="38">
        <f t="array" aca="1" ref="P2929" ca="1">IF($H2929="TOTAL HAP",K2929,MAX(IF('PTE - Segment Emissions Calcs'!$B$8:$B$8919=$B2929,'PTE - Segment Emissions Calcs'!$X$8:$X$8919,)))</f>
        <v>6.9833301561818759E-2</v>
      </c>
      <c r="Q2929" s="38">
        <f t="array" aca="1" ref="Q2929" ca="1">IF($H2929="TOTAL HAP",N2929,MAX(IF('PTE - Segment Emissions Calcs'!$B$8:$B$8919=$B2929,'PTE - Segment Emissions Calcs'!$Z$8:$Z$8919,)))</f>
        <v>6.9833301561818759E-2</v>
      </c>
      <c r="R2929" s="39"/>
    </row>
    <row r="2930" spans="1:18" x14ac:dyDescent="0.25">
      <c r="A2930" s="67"/>
      <c r="B2930" s="67"/>
      <c r="C2930" s="34" t="s">
        <v>36</v>
      </c>
      <c r="D2930" s="35"/>
      <c r="E2930" s="35"/>
      <c r="F2930" s="35">
        <f ca="1">IFERROR(VLOOKUP($E2930&amp;"-1",'PTE - Segment Emissions Calcs'!$I$8:$V$8919,16,FALSE),0)</f>
        <v>1.2211516835924734E-5</v>
      </c>
      <c r="G2930" s="35">
        <f ca="1">IFERROR(VLOOKUP($E2930&amp;"-2",'PTE - Segment Emissions Calcs'!$I$8:$V$8919,16,FALSE),0)</f>
        <v>0</v>
      </c>
      <c r="H2930" s="36">
        <f t="shared" ca="1" si="132"/>
        <v>1.2211516835924734E-5</v>
      </c>
      <c r="I2930" s="37">
        <f ca="1">IFERROR(VLOOKUP($E2930&amp;"-1",'PTE - Segment Emissions Calcs'!$I$8:$X$8919,18,FALSE),0)</f>
        <v>5.3486443741350335E-5</v>
      </c>
      <c r="J2930" s="37">
        <f ca="1">IFERROR(VLOOKUP($E2930&amp;"-2",'PTE - Segment Emissions Calcs'!$I$8:$X$8919,18,FALSE),0)</f>
        <v>0</v>
      </c>
      <c r="K2930" s="37">
        <f t="shared" ca="1" si="133"/>
        <v>5.3486443741350335E-5</v>
      </c>
      <c r="L2930" s="37">
        <f ca="1">IFERROR(VLOOKUP($E2930&amp;"-1",'PTE - Segment Emissions Calcs'!$I$8:$Z$8919,20,FALSE),0)</f>
        <v>5.3486443741350335E-5</v>
      </c>
      <c r="M2930" s="37">
        <f ca="1">IFERROR(VLOOKUP($E2930&amp;"-2",'PTE - Segment Emissions Calcs'!$I$8:$Z$8919,20,FALSE),0)</f>
        <v>0</v>
      </c>
      <c r="N2930" s="37">
        <f t="shared" ca="1" si="134"/>
        <v>5.3486443741350335E-5</v>
      </c>
      <c r="O2930" s="38">
        <f t="array" aca="1" ref="O2930" ca="1">IF($H2930="TOTAL HAP",H2930,MAX(IF('PTE - Segment Emissions Calcs'!$B$8:$B$8919=$B2930,'PTE - Segment Emissions Calcs'!$V$8:$V$8919,)))</f>
        <v>1.2211516835924734E-5</v>
      </c>
      <c r="P2930" s="38">
        <f t="array" aca="1" ref="P2930" ca="1">IF($H2930="TOTAL HAP",K2930,MAX(IF('PTE - Segment Emissions Calcs'!$B$8:$B$8919=$B2930,'PTE - Segment Emissions Calcs'!$X$8:$X$8919,)))</f>
        <v>5.3486443741350335E-5</v>
      </c>
      <c r="Q2930" s="38">
        <f t="array" aca="1" ref="Q2930" ca="1">IF($H2930="TOTAL HAP",N2930,MAX(IF('PTE - Segment Emissions Calcs'!$B$8:$B$8919=$B2930,'PTE - Segment Emissions Calcs'!$Z$8:$Z$8919,)))</f>
        <v>5.3486443741350335E-5</v>
      </c>
      <c r="R2930" s="39"/>
    </row>
    <row r="2931" spans="1:18" x14ac:dyDescent="0.25">
      <c r="A2931" s="67"/>
      <c r="B2931" s="67"/>
      <c r="C2931" s="34" t="s">
        <v>38</v>
      </c>
      <c r="D2931" s="35"/>
      <c r="E2931" s="35"/>
      <c r="F2931" s="35">
        <f ca="1">IFERROR(VLOOKUP($E2931&amp;"-1",'PTE - Segment Emissions Calcs'!$I$8:$V$8919,16,FALSE),0)</f>
        <v>9.5847131667591427E-6</v>
      </c>
      <c r="G2931" s="35">
        <f ca="1">IFERROR(VLOOKUP($E2931&amp;"-2",'PTE - Segment Emissions Calcs'!$I$8:$V$8919,16,FALSE),0)</f>
        <v>0</v>
      </c>
      <c r="H2931" s="36">
        <f t="shared" ca="1" si="132"/>
        <v>9.5847131667591427E-6</v>
      </c>
      <c r="I2931" s="37">
        <f ca="1">IFERROR(VLOOKUP($E2931&amp;"-1",'PTE - Segment Emissions Calcs'!$I$8:$X$8919,18,FALSE),0)</f>
        <v>4.1981043670405044E-5</v>
      </c>
      <c r="J2931" s="37">
        <f ca="1">IFERROR(VLOOKUP($E2931&amp;"-2",'PTE - Segment Emissions Calcs'!$I$8:$X$8919,18,FALSE),0)</f>
        <v>0</v>
      </c>
      <c r="K2931" s="37">
        <f t="shared" ca="1" si="133"/>
        <v>4.1981043670405044E-5</v>
      </c>
      <c r="L2931" s="37">
        <f ca="1">IFERROR(VLOOKUP($E2931&amp;"-1",'PTE - Segment Emissions Calcs'!$I$8:$Z$8919,20,FALSE),0)</f>
        <v>4.1981043670405044E-5</v>
      </c>
      <c r="M2931" s="37">
        <f ca="1">IFERROR(VLOOKUP($E2931&amp;"-2",'PTE - Segment Emissions Calcs'!$I$8:$Z$8919,20,FALSE),0)</f>
        <v>0</v>
      </c>
      <c r="N2931" s="37">
        <f t="shared" ca="1" si="134"/>
        <v>4.1981043670405044E-5</v>
      </c>
      <c r="O2931" s="38">
        <f t="array" aca="1" ref="O2931" ca="1">IF($H2931="TOTAL HAP",H2931,MAX(IF('PTE - Segment Emissions Calcs'!$B$8:$B$8919=$B2931,'PTE - Segment Emissions Calcs'!$V$8:$V$8919,)))</f>
        <v>9.5847131667591427E-6</v>
      </c>
      <c r="P2931" s="38">
        <f t="array" aca="1" ref="P2931" ca="1">IF($H2931="TOTAL HAP",K2931,MAX(IF('PTE - Segment Emissions Calcs'!$B$8:$B$8919=$B2931,'PTE - Segment Emissions Calcs'!$X$8:$X$8919,)))</f>
        <v>4.1981043670405044E-5</v>
      </c>
      <c r="Q2931" s="38">
        <f t="array" aca="1" ref="Q2931" ca="1">IF($H2931="TOTAL HAP",N2931,MAX(IF('PTE - Segment Emissions Calcs'!$B$8:$B$8919=$B2931,'PTE - Segment Emissions Calcs'!$Z$8:$Z$8919,)))</f>
        <v>4.1981043670405044E-5</v>
      </c>
      <c r="R2931" s="39"/>
    </row>
    <row r="2932" spans="1:18" x14ac:dyDescent="0.25">
      <c r="A2932" s="67"/>
      <c r="B2932" s="67"/>
      <c r="C2932" s="34" t="s">
        <v>185</v>
      </c>
      <c r="D2932" s="35"/>
      <c r="E2932" s="35"/>
      <c r="F2932" s="35">
        <f ca="1">IFERROR(VLOOKUP($E2932&amp;"-1",'PTE - Segment Emissions Calcs'!$I$8:$V$8919,16,FALSE),0)</f>
        <v>1.9043066883002131E-6</v>
      </c>
      <c r="G2932" s="35">
        <f ca="1">IFERROR(VLOOKUP($E2932&amp;"-2",'PTE - Segment Emissions Calcs'!$I$8:$V$8919,16,FALSE),0)</f>
        <v>0</v>
      </c>
      <c r="H2932" s="36">
        <f t="shared" ca="1" si="132"/>
        <v>1.9043066883002131E-6</v>
      </c>
      <c r="I2932" s="37">
        <f ca="1">IFERROR(VLOOKUP($E2932&amp;"-1",'PTE - Segment Emissions Calcs'!$I$8:$X$8919,18,FALSE),0)</f>
        <v>8.3408632947549335E-6</v>
      </c>
      <c r="J2932" s="37">
        <f ca="1">IFERROR(VLOOKUP($E2932&amp;"-2",'PTE - Segment Emissions Calcs'!$I$8:$X$8919,18,FALSE),0)</f>
        <v>0</v>
      </c>
      <c r="K2932" s="37">
        <f t="shared" ca="1" si="133"/>
        <v>8.3408632947549335E-6</v>
      </c>
      <c r="L2932" s="37">
        <f ca="1">IFERROR(VLOOKUP($E2932&amp;"-1",'PTE - Segment Emissions Calcs'!$I$8:$Z$8919,20,FALSE),0)</f>
        <v>8.3408632947549335E-6</v>
      </c>
      <c r="M2932" s="37">
        <f ca="1">IFERROR(VLOOKUP($E2932&amp;"-2",'PTE - Segment Emissions Calcs'!$I$8:$Z$8919,20,FALSE),0)</f>
        <v>0</v>
      </c>
      <c r="N2932" s="37">
        <f t="shared" ca="1" si="134"/>
        <v>8.3408632947549335E-6</v>
      </c>
      <c r="O2932" s="38">
        <f t="array" aca="1" ref="O2932" ca="1">IF($H2932="TOTAL HAP",H2932,MAX(IF('PTE - Segment Emissions Calcs'!$B$8:$B$8919=$B2932,'PTE - Segment Emissions Calcs'!$V$8:$V$8919,)))</f>
        <v>1.9043066883002131E-6</v>
      </c>
      <c r="P2932" s="38">
        <f t="array" aca="1" ref="P2932" ca="1">IF($H2932="TOTAL HAP",K2932,MAX(IF('PTE - Segment Emissions Calcs'!$B$8:$B$8919=$B2932,'PTE - Segment Emissions Calcs'!$X$8:$X$8919,)))</f>
        <v>8.3408632947549335E-6</v>
      </c>
      <c r="Q2932" s="38">
        <f t="array" aca="1" ref="Q2932" ca="1">IF($H2932="TOTAL HAP",N2932,MAX(IF('PTE - Segment Emissions Calcs'!$B$8:$B$8919=$B2932,'PTE - Segment Emissions Calcs'!$Z$8:$Z$8919,)))</f>
        <v>8.3408632947549335E-6</v>
      </c>
      <c r="R2932" s="39"/>
    </row>
    <row r="2933" spans="1:18" x14ac:dyDescent="0.25">
      <c r="A2933" s="67"/>
      <c r="B2933" s="67"/>
      <c r="C2933" s="34" t="s">
        <v>40</v>
      </c>
      <c r="D2933" s="35"/>
      <c r="E2933" s="35"/>
      <c r="F2933" s="35">
        <f ca="1">IFERROR(VLOOKUP($E2933&amp;"-1",'PTE - Segment Emissions Calcs'!$I$8:$V$8919,16,FALSE),0)</f>
        <v>4.8706529300184161E-6</v>
      </c>
      <c r="G2933" s="35">
        <f ca="1">IFERROR(VLOOKUP($E2933&amp;"-2",'PTE - Segment Emissions Calcs'!$I$8:$V$8919,16,FALSE),0)</f>
        <v>0</v>
      </c>
      <c r="H2933" s="36">
        <f t="shared" ca="1" si="132"/>
        <v>4.8706529300184161E-6</v>
      </c>
      <c r="I2933" s="37">
        <f ca="1">IFERROR(VLOOKUP($E2933&amp;"-1",'PTE - Segment Emissions Calcs'!$I$8:$X$8919,18,FALSE),0)</f>
        <v>2.1333459833480664E-5</v>
      </c>
      <c r="J2933" s="37">
        <f ca="1">IFERROR(VLOOKUP($E2933&amp;"-2",'PTE - Segment Emissions Calcs'!$I$8:$X$8919,18,FALSE),0)</f>
        <v>0</v>
      </c>
      <c r="K2933" s="37">
        <f t="shared" ca="1" si="133"/>
        <v>2.1333459833480664E-5</v>
      </c>
      <c r="L2933" s="37">
        <f ca="1">IFERROR(VLOOKUP($E2933&amp;"-1",'PTE - Segment Emissions Calcs'!$I$8:$Z$8919,20,FALSE),0)</f>
        <v>2.1333459833480664E-5</v>
      </c>
      <c r="M2933" s="37">
        <f ca="1">IFERROR(VLOOKUP($E2933&amp;"-2",'PTE - Segment Emissions Calcs'!$I$8:$Z$8919,20,FALSE),0)</f>
        <v>0</v>
      </c>
      <c r="N2933" s="37">
        <f t="shared" ca="1" si="134"/>
        <v>2.1333459833480664E-5</v>
      </c>
      <c r="O2933" s="38">
        <f t="array" aca="1" ref="O2933" ca="1">IF($H2933="TOTAL HAP",H2933,MAX(IF('PTE - Segment Emissions Calcs'!$B$8:$B$8919=$B2933,'PTE - Segment Emissions Calcs'!$V$8:$V$8919,)))</f>
        <v>4.8706529300184161E-6</v>
      </c>
      <c r="P2933" s="38">
        <f t="array" aca="1" ref="P2933" ca="1">IF($H2933="TOTAL HAP",K2933,MAX(IF('PTE - Segment Emissions Calcs'!$B$8:$B$8919=$B2933,'PTE - Segment Emissions Calcs'!$X$8:$X$8919,)))</f>
        <v>2.1333459833480664E-5</v>
      </c>
      <c r="Q2933" s="38">
        <f t="array" aca="1" ref="Q2933" ca="1">IF($H2933="TOTAL HAP",N2933,MAX(IF('PTE - Segment Emissions Calcs'!$B$8:$B$8919=$B2933,'PTE - Segment Emissions Calcs'!$Z$8:$Z$8919,)))</f>
        <v>2.1333459833480664E-5</v>
      </c>
      <c r="R2933" s="39"/>
    </row>
    <row r="2934" spans="1:18" x14ac:dyDescent="0.25">
      <c r="A2934" s="67"/>
      <c r="B2934" s="67"/>
      <c r="C2934" s="34" t="s">
        <v>186</v>
      </c>
      <c r="D2934" s="35"/>
      <c r="E2934" s="35"/>
      <c r="F2934" s="35">
        <f ca="1">IFERROR(VLOOKUP($E2934&amp;"-1",'PTE - Segment Emissions Calcs'!$I$8:$V$8919,16,FALSE),0)</f>
        <v>9.5234714698832153E-7</v>
      </c>
      <c r="G2934" s="35">
        <f ca="1">IFERROR(VLOOKUP($E2934&amp;"-2",'PTE - Segment Emissions Calcs'!$I$8:$V$8919,16,FALSE),0)</f>
        <v>0</v>
      </c>
      <c r="H2934" s="36">
        <f t="shared" ca="1" si="132"/>
        <v>9.5234714698832153E-7</v>
      </c>
      <c r="I2934" s="37">
        <f ca="1">IFERROR(VLOOKUP($E2934&amp;"-1",'PTE - Segment Emissions Calcs'!$I$8:$X$8919,18,FALSE),0)</f>
        <v>4.1712805038088482E-6</v>
      </c>
      <c r="J2934" s="37">
        <f ca="1">IFERROR(VLOOKUP($E2934&amp;"-2",'PTE - Segment Emissions Calcs'!$I$8:$X$8919,18,FALSE),0)</f>
        <v>0</v>
      </c>
      <c r="K2934" s="37">
        <f t="shared" ca="1" si="133"/>
        <v>4.1712805038088482E-6</v>
      </c>
      <c r="L2934" s="37">
        <f ca="1">IFERROR(VLOOKUP($E2934&amp;"-1",'PTE - Segment Emissions Calcs'!$I$8:$Z$8919,20,FALSE),0)</f>
        <v>4.1712805038088482E-6</v>
      </c>
      <c r="M2934" s="37">
        <f ca="1">IFERROR(VLOOKUP($E2934&amp;"-2",'PTE - Segment Emissions Calcs'!$I$8:$Z$8919,20,FALSE),0)</f>
        <v>0</v>
      </c>
      <c r="N2934" s="37">
        <f t="shared" ca="1" si="134"/>
        <v>4.1712805038088482E-6</v>
      </c>
      <c r="O2934" s="38">
        <f t="array" aca="1" ref="O2934" ca="1">IF($H2934="TOTAL HAP",H2934,MAX(IF('PTE - Segment Emissions Calcs'!$B$8:$B$8919=$B2934,'PTE - Segment Emissions Calcs'!$V$8:$V$8919,)))</f>
        <v>9.5234714698832153E-7</v>
      </c>
      <c r="P2934" s="38">
        <f t="array" aca="1" ref="P2934" ca="1">IF($H2934="TOTAL HAP",K2934,MAX(IF('PTE - Segment Emissions Calcs'!$B$8:$B$8919=$B2934,'PTE - Segment Emissions Calcs'!$X$8:$X$8919,)))</f>
        <v>4.1712805038088482E-6</v>
      </c>
      <c r="Q2934" s="38">
        <f t="array" aca="1" ref="Q2934" ca="1">IF($H2934="TOTAL HAP",N2934,MAX(IF('PTE - Segment Emissions Calcs'!$B$8:$B$8919=$B2934,'PTE - Segment Emissions Calcs'!$Z$8:$Z$8919,)))</f>
        <v>4.1712805038088482E-6</v>
      </c>
      <c r="R2934" s="39"/>
    </row>
    <row r="2935" spans="1:18" x14ac:dyDescent="0.25">
      <c r="A2935" s="67"/>
      <c r="B2935" s="67"/>
      <c r="C2935" s="34" t="s">
        <v>172</v>
      </c>
      <c r="D2935" s="35"/>
      <c r="E2935" s="35"/>
      <c r="F2935" s="35">
        <f ca="1">IFERROR(VLOOKUP($E2935&amp;"-1",'PTE - Segment Emissions Calcs'!$I$8:$V$8919,16,FALSE),0)</f>
        <v>9.5234714698832153E-7</v>
      </c>
      <c r="G2935" s="35">
        <f ca="1">IFERROR(VLOOKUP($E2935&amp;"-2",'PTE - Segment Emissions Calcs'!$I$8:$V$8919,16,FALSE),0)</f>
        <v>0</v>
      </c>
      <c r="H2935" s="36">
        <f t="shared" ca="1" si="132"/>
        <v>9.5234714698832153E-7</v>
      </c>
      <c r="I2935" s="37">
        <f ca="1">IFERROR(VLOOKUP($E2935&amp;"-1",'PTE - Segment Emissions Calcs'!$I$8:$X$8919,18,FALSE),0)</f>
        <v>4.1712805038088482E-6</v>
      </c>
      <c r="J2935" s="37">
        <f ca="1">IFERROR(VLOOKUP($E2935&amp;"-2",'PTE - Segment Emissions Calcs'!$I$8:$X$8919,18,FALSE),0)</f>
        <v>0</v>
      </c>
      <c r="K2935" s="37">
        <f t="shared" ca="1" si="133"/>
        <v>4.1712805038088482E-6</v>
      </c>
      <c r="L2935" s="37">
        <f ca="1">IFERROR(VLOOKUP($E2935&amp;"-1",'PTE - Segment Emissions Calcs'!$I$8:$Z$8919,20,FALSE),0)</f>
        <v>4.1712805038088482E-6</v>
      </c>
      <c r="M2935" s="37">
        <f ca="1">IFERROR(VLOOKUP($E2935&amp;"-2",'PTE - Segment Emissions Calcs'!$I$8:$Z$8919,20,FALSE),0)</f>
        <v>0</v>
      </c>
      <c r="N2935" s="37">
        <f t="shared" ca="1" si="134"/>
        <v>4.1712805038088482E-6</v>
      </c>
      <c r="O2935" s="38">
        <f t="array" aca="1" ref="O2935" ca="1">IF($H2935="TOTAL HAP",H2935,MAX(IF('PTE - Segment Emissions Calcs'!$B$8:$B$8919=$B2935,'PTE - Segment Emissions Calcs'!$V$8:$V$8919,)))</f>
        <v>9.5234714698832153E-7</v>
      </c>
      <c r="P2935" s="38">
        <f t="array" aca="1" ref="P2935" ca="1">IF($H2935="TOTAL HAP",K2935,MAX(IF('PTE - Segment Emissions Calcs'!$B$8:$B$8919=$B2935,'PTE - Segment Emissions Calcs'!$X$8:$X$8919,)))</f>
        <v>4.1712805038088482E-6</v>
      </c>
      <c r="Q2935" s="38">
        <f t="array" aca="1" ref="Q2935" ca="1">IF($H2935="TOTAL HAP",N2935,MAX(IF('PTE - Segment Emissions Calcs'!$B$8:$B$8919=$B2935,'PTE - Segment Emissions Calcs'!$Z$8:$Z$8919,)))</f>
        <v>4.1712805038088482E-6</v>
      </c>
      <c r="R2935" s="39"/>
    </row>
    <row r="2936" spans="1:18" x14ac:dyDescent="0.25">
      <c r="A2936" s="67"/>
      <c r="B2936" s="67"/>
      <c r="C2936" s="34" t="s">
        <v>101</v>
      </c>
      <c r="D2936" s="35"/>
      <c r="E2936" s="35"/>
      <c r="F2936" s="35">
        <f ca="1">IFERROR(VLOOKUP($E2936&amp;"-1",'PTE - Segment Emissions Calcs'!$I$8:$V$8919,16,FALSE),0)</f>
        <v>0</v>
      </c>
      <c r="G2936" s="35">
        <f ca="1">IFERROR(VLOOKUP($E2936&amp;"-2",'PTE - Segment Emissions Calcs'!$I$8:$V$8919,16,FALSE),0)</f>
        <v>0</v>
      </c>
      <c r="H2936" s="36">
        <f t="shared" ca="1" si="132"/>
        <v>0</v>
      </c>
      <c r="I2936" s="37">
        <f ca="1">IFERROR(VLOOKUP($E2936&amp;"-1",'PTE - Segment Emissions Calcs'!$I$8:$X$8919,18,FALSE),0)</f>
        <v>0</v>
      </c>
      <c r="J2936" s="37">
        <f ca="1">IFERROR(VLOOKUP($E2936&amp;"-2",'PTE - Segment Emissions Calcs'!$I$8:$X$8919,18,FALSE),0)</f>
        <v>0</v>
      </c>
      <c r="K2936" s="37">
        <f t="shared" ca="1" si="133"/>
        <v>0</v>
      </c>
      <c r="L2936" s="37">
        <f ca="1">IFERROR(VLOOKUP($E2936&amp;"-1",'PTE - Segment Emissions Calcs'!$I$8:$Z$8919,20,FALSE),0)</f>
        <v>0</v>
      </c>
      <c r="M2936" s="37">
        <f ca="1">IFERROR(VLOOKUP($E2936&amp;"-2",'PTE - Segment Emissions Calcs'!$I$8:$Z$8919,20,FALSE),0)</f>
        <v>0</v>
      </c>
      <c r="N2936" s="37">
        <f t="shared" ca="1" si="134"/>
        <v>0</v>
      </c>
      <c r="O2936" s="38">
        <f t="array" aca="1" ref="O2936" ca="1">IF($H2936="TOTAL HAP",H2936,MAX(IF('PTE - Segment Emissions Calcs'!$B$8:$B$8919=$B2936,'PTE - Segment Emissions Calcs'!$V$8:$V$8919,)))</f>
        <v>0</v>
      </c>
      <c r="P2936" s="38">
        <f t="array" aca="1" ref="P2936" ca="1">IF($H2936="TOTAL HAP",K2936,MAX(IF('PTE - Segment Emissions Calcs'!$B$8:$B$8919=$B2936,'PTE - Segment Emissions Calcs'!$X$8:$X$8919,)))</f>
        <v>0</v>
      </c>
      <c r="Q2936" s="38">
        <f t="array" aca="1" ref="Q2936" ca="1">IF($H2936="TOTAL HAP",N2936,MAX(IF('PTE - Segment Emissions Calcs'!$B$8:$B$8919=$B2936,'PTE - Segment Emissions Calcs'!$Z$8:$Z$8919,)))</f>
        <v>0</v>
      </c>
      <c r="R2936" s="39"/>
    </row>
    <row r="2937" spans="1:18" x14ac:dyDescent="0.25">
      <c r="A2937" s="67"/>
      <c r="B2937" s="67"/>
      <c r="C2937" s="34" t="s">
        <v>152</v>
      </c>
      <c r="D2937" s="35"/>
      <c r="E2937" s="35"/>
      <c r="F2937" s="35">
        <f ca="1">IFERROR(VLOOKUP($E2937&amp;"-1",'PTE - Segment Emissions Calcs'!$I$8:$V$8919,16,FALSE),0)</f>
        <v>0</v>
      </c>
      <c r="G2937" s="35">
        <f ca="1">IFERROR(VLOOKUP($E2937&amp;"-2",'PTE - Segment Emissions Calcs'!$I$8:$V$8919,16,FALSE),0)</f>
        <v>0</v>
      </c>
      <c r="H2937" s="36">
        <f t="shared" ca="1" si="132"/>
        <v>0</v>
      </c>
      <c r="I2937" s="37">
        <f ca="1">IFERROR(VLOOKUP($E2937&amp;"-1",'PTE - Segment Emissions Calcs'!$I$8:$X$8919,18,FALSE),0)</f>
        <v>0</v>
      </c>
      <c r="J2937" s="37">
        <f ca="1">IFERROR(VLOOKUP($E2937&amp;"-2",'PTE - Segment Emissions Calcs'!$I$8:$X$8919,18,FALSE),0)</f>
        <v>0</v>
      </c>
      <c r="K2937" s="37">
        <f t="shared" ca="1" si="133"/>
        <v>0</v>
      </c>
      <c r="L2937" s="37">
        <f ca="1">IFERROR(VLOOKUP($E2937&amp;"-1",'PTE - Segment Emissions Calcs'!$I$8:$Z$8919,20,FALSE),0)</f>
        <v>0</v>
      </c>
      <c r="M2937" s="37">
        <f ca="1">IFERROR(VLOOKUP($E2937&amp;"-2",'PTE - Segment Emissions Calcs'!$I$8:$Z$8919,20,FALSE),0)</f>
        <v>0</v>
      </c>
      <c r="N2937" s="37">
        <f t="shared" ca="1" si="134"/>
        <v>0</v>
      </c>
      <c r="O2937" s="38">
        <f t="array" aca="1" ref="O2937" ca="1">IF($H2937="TOTAL HAP",H2937,MAX(IF('PTE - Segment Emissions Calcs'!$B$8:$B$8919=$B2937,'PTE - Segment Emissions Calcs'!$V$8:$V$8919,)))</f>
        <v>0</v>
      </c>
      <c r="P2937" s="38">
        <f t="array" aca="1" ref="P2937" ca="1">IF($H2937="TOTAL HAP",K2937,MAX(IF('PTE - Segment Emissions Calcs'!$B$8:$B$8919=$B2937,'PTE - Segment Emissions Calcs'!$X$8:$X$8919,)))</f>
        <v>0</v>
      </c>
      <c r="Q2937" s="38">
        <f t="array" aca="1" ref="Q2937" ca="1">IF($H2937="TOTAL HAP",N2937,MAX(IF('PTE - Segment Emissions Calcs'!$B$8:$B$8919=$B2937,'PTE - Segment Emissions Calcs'!$Z$8:$Z$8919,)))</f>
        <v>0</v>
      </c>
      <c r="R2937" s="39"/>
    </row>
    <row r="2938" spans="1:18" x14ac:dyDescent="0.25">
      <c r="A2938" s="67"/>
      <c r="B2938" s="67"/>
      <c r="C2938" s="34" t="s">
        <v>42</v>
      </c>
      <c r="D2938" s="35"/>
      <c r="E2938" s="35"/>
      <c r="F2938" s="35">
        <f ca="1">IFERROR(VLOOKUP($E2938&amp;"-1",'PTE - Segment Emissions Calcs'!$I$8:$V$8919,16,FALSE),0)</f>
        <v>2.1657854776198393E-5</v>
      </c>
      <c r="G2938" s="35">
        <f ca="1">IFERROR(VLOOKUP($E2938&amp;"-2",'PTE - Segment Emissions Calcs'!$I$8:$V$8919,16,FALSE),0)</f>
        <v>0</v>
      </c>
      <c r="H2938" s="36">
        <f t="shared" ca="1" si="132"/>
        <v>2.1657854776198393E-5</v>
      </c>
      <c r="I2938" s="37">
        <f ca="1">IFERROR(VLOOKUP($E2938&amp;"-1",'PTE - Segment Emissions Calcs'!$I$8:$X$8919,18,FALSE),0)</f>
        <v>9.4861403919748951E-5</v>
      </c>
      <c r="J2938" s="37">
        <f ca="1">IFERROR(VLOOKUP($E2938&amp;"-2",'PTE - Segment Emissions Calcs'!$I$8:$X$8919,18,FALSE),0)</f>
        <v>0</v>
      </c>
      <c r="K2938" s="37">
        <f t="shared" ca="1" si="133"/>
        <v>9.4861403919748951E-5</v>
      </c>
      <c r="L2938" s="37">
        <f ca="1">IFERROR(VLOOKUP($E2938&amp;"-1",'PTE - Segment Emissions Calcs'!$I$8:$Z$8919,20,FALSE),0)</f>
        <v>9.4861403919748951E-5</v>
      </c>
      <c r="M2938" s="37">
        <f ca="1">IFERROR(VLOOKUP($E2938&amp;"-2",'PTE - Segment Emissions Calcs'!$I$8:$Z$8919,20,FALSE),0)</f>
        <v>0</v>
      </c>
      <c r="N2938" s="37">
        <f t="shared" ca="1" si="134"/>
        <v>9.4861403919748951E-5</v>
      </c>
      <c r="O2938" s="38">
        <f t="array" aca="1" ref="O2938" ca="1">IF($H2938="TOTAL HAP",H2938,MAX(IF('PTE - Segment Emissions Calcs'!$B$8:$B$8919=$B2938,'PTE - Segment Emissions Calcs'!$V$8:$V$8919,)))</f>
        <v>2.1657854776198393E-5</v>
      </c>
      <c r="P2938" s="38">
        <f t="array" aca="1" ref="P2938" ca="1">IF($H2938="TOTAL HAP",K2938,MAX(IF('PTE - Segment Emissions Calcs'!$B$8:$B$8919=$B2938,'PTE - Segment Emissions Calcs'!$X$8:$X$8919,)))</f>
        <v>9.4861403919748951E-5</v>
      </c>
      <c r="Q2938" s="38">
        <f t="array" aca="1" ref="Q2938" ca="1">IF($H2938="TOTAL HAP",N2938,MAX(IF('PTE - Segment Emissions Calcs'!$B$8:$B$8919=$B2938,'PTE - Segment Emissions Calcs'!$Z$8:$Z$8919,)))</f>
        <v>9.4861403919748951E-5</v>
      </c>
      <c r="R2938" s="39"/>
    </row>
    <row r="2939" spans="1:18" x14ac:dyDescent="0.25">
      <c r="A2939" s="67"/>
      <c r="B2939" s="67"/>
      <c r="C2939" s="34" t="s">
        <v>130</v>
      </c>
      <c r="D2939" s="35"/>
      <c r="E2939" s="35"/>
      <c r="F2939" s="35">
        <f ca="1">IFERROR(VLOOKUP($E2939&amp;"-1",'PTE - Segment Emissions Calcs'!$I$8:$V$8919,16,FALSE),0)</f>
        <v>1.527017136948472E-3</v>
      </c>
      <c r="G2939" s="35">
        <f ca="1">IFERROR(VLOOKUP($E2939&amp;"-2",'PTE - Segment Emissions Calcs'!$I$8:$V$8919,16,FALSE),0)</f>
        <v>0</v>
      </c>
      <c r="H2939" s="36">
        <f t="shared" ca="1" si="132"/>
        <v>1.527017136948472E-3</v>
      </c>
      <c r="I2939" s="37">
        <f ca="1">IFERROR(VLOOKUP($E2939&amp;"-1",'PTE - Segment Emissions Calcs'!$I$8:$X$8919,18,FALSE),0)</f>
        <v>6.6883350598343069E-3</v>
      </c>
      <c r="J2939" s="37">
        <f ca="1">IFERROR(VLOOKUP($E2939&amp;"-2",'PTE - Segment Emissions Calcs'!$I$8:$X$8919,18,FALSE),0)</f>
        <v>0</v>
      </c>
      <c r="K2939" s="37">
        <f t="shared" ca="1" si="133"/>
        <v>6.6883350598343069E-3</v>
      </c>
      <c r="L2939" s="37">
        <f ca="1">IFERROR(VLOOKUP($E2939&amp;"-1",'PTE - Segment Emissions Calcs'!$I$8:$Z$8919,20,FALSE),0)</f>
        <v>6.6883350598343069E-3</v>
      </c>
      <c r="M2939" s="37">
        <f ca="1">IFERROR(VLOOKUP($E2939&amp;"-2",'PTE - Segment Emissions Calcs'!$I$8:$Z$8919,20,FALSE),0)</f>
        <v>0</v>
      </c>
      <c r="N2939" s="37">
        <f t="shared" ca="1" si="134"/>
        <v>6.6883350598343069E-3</v>
      </c>
      <c r="O2939" s="38">
        <f t="array" aca="1" ref="O2939" ca="1">IF($H2939="TOTAL HAP",H2939,MAX(IF('PTE - Segment Emissions Calcs'!$B$8:$B$8919=$B2939,'PTE - Segment Emissions Calcs'!$V$8:$V$8919,)))</f>
        <v>1.527017136948472E-3</v>
      </c>
      <c r="P2939" s="38">
        <f t="array" aca="1" ref="P2939" ca="1">IF($H2939="TOTAL HAP",K2939,MAX(IF('PTE - Segment Emissions Calcs'!$B$8:$B$8919=$B2939,'PTE - Segment Emissions Calcs'!$X$8:$X$8919,)))</f>
        <v>6.6883350598343069E-3</v>
      </c>
      <c r="Q2939" s="38">
        <f t="array" aca="1" ref="Q2939" ca="1">IF($H2939="TOTAL HAP",N2939,MAX(IF('PTE - Segment Emissions Calcs'!$B$8:$B$8919=$B2939,'PTE - Segment Emissions Calcs'!$Z$8:$Z$8919,)))</f>
        <v>6.6883350598343069E-3</v>
      </c>
      <c r="R2939" s="39"/>
    </row>
    <row r="2940" spans="1:18" x14ac:dyDescent="0.25">
      <c r="A2940" s="67"/>
      <c r="B2940" s="67"/>
      <c r="C2940" s="34" t="s">
        <v>173</v>
      </c>
      <c r="D2940" s="35"/>
      <c r="E2940" s="35"/>
      <c r="F2940" s="35">
        <f ca="1">IFERROR(VLOOKUP($E2940&amp;"-1",'PTE - Segment Emissions Calcs'!$I$8:$V$8919,16,FALSE),0)</f>
        <v>8.1330097507693877E-3</v>
      </c>
      <c r="G2940" s="35">
        <f ca="1">IFERROR(VLOOKUP($E2940&amp;"-2",'PTE - Segment Emissions Calcs'!$I$8:$V$8919,16,FALSE),0)</f>
        <v>0</v>
      </c>
      <c r="H2940" s="36">
        <f t="shared" ca="1" si="132"/>
        <v>8.1330097507693877E-3</v>
      </c>
      <c r="I2940" s="37">
        <f ca="1">IFERROR(VLOOKUP($E2940&amp;"-1",'PTE - Segment Emissions Calcs'!$I$8:$X$8919,18,FALSE),0)</f>
        <v>3.5622582708369918E-2</v>
      </c>
      <c r="J2940" s="37">
        <f ca="1">IFERROR(VLOOKUP($E2940&amp;"-2",'PTE - Segment Emissions Calcs'!$I$8:$X$8919,18,FALSE),0)</f>
        <v>0</v>
      </c>
      <c r="K2940" s="37">
        <f t="shared" ca="1" si="133"/>
        <v>3.5622582708369918E-2</v>
      </c>
      <c r="L2940" s="37">
        <f ca="1">IFERROR(VLOOKUP($E2940&amp;"-1",'PTE - Segment Emissions Calcs'!$I$8:$Z$8919,20,FALSE),0)</f>
        <v>3.5622582708369918E-2</v>
      </c>
      <c r="M2940" s="37">
        <f ca="1">IFERROR(VLOOKUP($E2940&amp;"-2",'PTE - Segment Emissions Calcs'!$I$8:$Z$8919,20,FALSE),0)</f>
        <v>0</v>
      </c>
      <c r="N2940" s="37">
        <f t="shared" ca="1" si="134"/>
        <v>3.5622582708369918E-2</v>
      </c>
      <c r="O2940" s="38">
        <f t="array" aca="1" ref="O2940" ca="1">IF($H2940="TOTAL HAP",H2940,MAX(IF('PTE - Segment Emissions Calcs'!$B$8:$B$8919=$B2940,'PTE - Segment Emissions Calcs'!$V$8:$V$8919,)))</f>
        <v>8.1330097507693877E-3</v>
      </c>
      <c r="P2940" s="38">
        <f t="array" aca="1" ref="P2940" ca="1">IF($H2940="TOTAL HAP",K2940,MAX(IF('PTE - Segment Emissions Calcs'!$B$8:$B$8919=$B2940,'PTE - Segment Emissions Calcs'!$X$8:$X$8919,)))</f>
        <v>3.5622582708369918E-2</v>
      </c>
      <c r="Q2940" s="38">
        <f t="array" aca="1" ref="Q2940" ca="1">IF($H2940="TOTAL HAP",N2940,MAX(IF('PTE - Segment Emissions Calcs'!$B$8:$B$8919=$B2940,'PTE - Segment Emissions Calcs'!$Z$8:$Z$8919,)))</f>
        <v>3.5622582708369918E-2</v>
      </c>
      <c r="R2940" s="39"/>
    </row>
    <row r="2941" spans="1:18" x14ac:dyDescent="0.25">
      <c r="A2941" s="67"/>
      <c r="B2941" s="67"/>
      <c r="C2941" s="34" t="s">
        <v>43</v>
      </c>
      <c r="D2941" s="35"/>
      <c r="E2941" s="35"/>
      <c r="F2941" s="35">
        <f ca="1">IFERROR(VLOOKUP($E2941&amp;"-1",'PTE - Segment Emissions Calcs'!$I$8:$V$8919,16,FALSE),0)</f>
        <v>0</v>
      </c>
      <c r="G2941" s="35">
        <f ca="1">IFERROR(VLOOKUP($E2941&amp;"-2",'PTE - Segment Emissions Calcs'!$I$8:$V$8919,16,FALSE),0)</f>
        <v>0</v>
      </c>
      <c r="H2941" s="36">
        <f t="shared" ca="1" si="132"/>
        <v>0</v>
      </c>
      <c r="I2941" s="37">
        <f ca="1">IFERROR(VLOOKUP($E2941&amp;"-1",'PTE - Segment Emissions Calcs'!$I$8:$X$8919,18,FALSE),0)</f>
        <v>0</v>
      </c>
      <c r="J2941" s="37">
        <f ca="1">IFERROR(VLOOKUP($E2941&amp;"-2",'PTE - Segment Emissions Calcs'!$I$8:$X$8919,18,FALSE),0)</f>
        <v>0</v>
      </c>
      <c r="K2941" s="37">
        <f t="shared" ca="1" si="133"/>
        <v>0</v>
      </c>
      <c r="L2941" s="37">
        <f ca="1">IFERROR(VLOOKUP($E2941&amp;"-1",'PTE - Segment Emissions Calcs'!$I$8:$Z$8919,20,FALSE),0)</f>
        <v>0</v>
      </c>
      <c r="M2941" s="37">
        <f ca="1">IFERROR(VLOOKUP($E2941&amp;"-2",'PTE - Segment Emissions Calcs'!$I$8:$Z$8919,20,FALSE),0)</f>
        <v>0</v>
      </c>
      <c r="N2941" s="37">
        <f t="shared" ca="1" si="134"/>
        <v>0</v>
      </c>
      <c r="O2941" s="38">
        <f t="array" aca="1" ref="O2941" ca="1">IF($H2941="TOTAL HAP",H2941,MAX(IF('PTE - Segment Emissions Calcs'!$B$8:$B$8919=$B2941,'PTE - Segment Emissions Calcs'!$V$8:$V$8919,)))</f>
        <v>0</v>
      </c>
      <c r="P2941" s="38">
        <f t="array" aca="1" ref="P2941" ca="1">IF($H2941="TOTAL HAP",K2941,MAX(IF('PTE - Segment Emissions Calcs'!$B$8:$B$8919=$B2941,'PTE - Segment Emissions Calcs'!$X$8:$X$8919,)))</f>
        <v>0</v>
      </c>
      <c r="Q2941" s="38">
        <f t="array" aca="1" ref="Q2941" ca="1">IF($H2941="TOTAL HAP",N2941,MAX(IF('PTE - Segment Emissions Calcs'!$B$8:$B$8919=$B2941,'PTE - Segment Emissions Calcs'!$Z$8:$Z$8919,)))</f>
        <v>0</v>
      </c>
      <c r="R2941" s="39"/>
    </row>
    <row r="2942" spans="1:18" x14ac:dyDescent="0.25">
      <c r="A2942" s="67"/>
      <c r="B2942" s="67"/>
      <c r="C2942" s="34" t="s">
        <v>190</v>
      </c>
      <c r="D2942" s="35"/>
      <c r="E2942" s="35"/>
      <c r="F2942" s="35">
        <f ca="1">IFERROR(VLOOKUP($E2942&amp;"-1",'PTE - Segment Emissions Calcs'!$I$8:$V$8919,16,FALSE),0)</f>
        <v>5.538885116183604E-6</v>
      </c>
      <c r="G2942" s="35">
        <f ca="1">IFERROR(VLOOKUP($E2942&amp;"-2",'PTE - Segment Emissions Calcs'!$I$8:$V$8919,16,FALSE),0)</f>
        <v>0</v>
      </c>
      <c r="H2942" s="36">
        <f t="shared" ca="1" si="132"/>
        <v>5.538885116183604E-6</v>
      </c>
      <c r="I2942" s="37">
        <f ca="1">IFERROR(VLOOKUP($E2942&amp;"-1",'PTE - Segment Emissions Calcs'!$I$8:$X$8919,18,FALSE),0)</f>
        <v>2.4260316808884185E-5</v>
      </c>
      <c r="J2942" s="37">
        <f ca="1">IFERROR(VLOOKUP($E2942&amp;"-2",'PTE - Segment Emissions Calcs'!$I$8:$X$8919,18,FALSE),0)</f>
        <v>0</v>
      </c>
      <c r="K2942" s="37">
        <f t="shared" ca="1" si="133"/>
        <v>2.4260316808884185E-5</v>
      </c>
      <c r="L2942" s="37">
        <f ca="1">IFERROR(VLOOKUP($E2942&amp;"-1",'PTE - Segment Emissions Calcs'!$I$8:$Z$8919,20,FALSE),0)</f>
        <v>2.4260316808884185E-5</v>
      </c>
      <c r="M2942" s="37">
        <f ca="1">IFERROR(VLOOKUP($E2942&amp;"-2",'PTE - Segment Emissions Calcs'!$I$8:$Z$8919,20,FALSE),0)</f>
        <v>0</v>
      </c>
      <c r="N2942" s="37">
        <f t="shared" ca="1" si="134"/>
        <v>2.4260316808884185E-5</v>
      </c>
      <c r="O2942" s="38">
        <f t="array" aca="1" ref="O2942" ca="1">IF($H2942="TOTAL HAP",H2942,MAX(IF('PTE - Segment Emissions Calcs'!$B$8:$B$8919=$B2942,'PTE - Segment Emissions Calcs'!$V$8:$V$8919,)))</f>
        <v>5.538885116183604E-6</v>
      </c>
      <c r="P2942" s="38">
        <f t="array" aca="1" ref="P2942" ca="1">IF($H2942="TOTAL HAP",K2942,MAX(IF('PTE - Segment Emissions Calcs'!$B$8:$B$8919=$B2942,'PTE - Segment Emissions Calcs'!$X$8:$X$8919,)))</f>
        <v>2.4260316808884185E-5</v>
      </c>
      <c r="Q2942" s="38">
        <f t="array" aca="1" ref="Q2942" ca="1">IF($H2942="TOTAL HAP",N2942,MAX(IF('PTE - Segment Emissions Calcs'!$B$8:$B$8919=$B2942,'PTE - Segment Emissions Calcs'!$Z$8:$Z$8919,)))</f>
        <v>2.4260316808884185E-5</v>
      </c>
      <c r="R2942" s="39"/>
    </row>
    <row r="2943" spans="1:18" x14ac:dyDescent="0.25">
      <c r="A2943" s="67"/>
      <c r="B2943" s="67"/>
      <c r="C2943" s="34" t="s">
        <v>189</v>
      </c>
      <c r="D2943" s="35"/>
      <c r="E2943" s="35"/>
      <c r="F2943" s="35">
        <f ca="1">IFERROR(VLOOKUP($E2943&amp;"-1",'PTE - Segment Emissions Calcs'!$I$8:$V$8919,16,FALSE),0)</f>
        <v>5.3241515714414265E-6</v>
      </c>
      <c r="G2943" s="35">
        <f ca="1">IFERROR(VLOOKUP($E2943&amp;"-2",'PTE - Segment Emissions Calcs'!$I$8:$V$8919,16,FALSE),0)</f>
        <v>0</v>
      </c>
      <c r="H2943" s="36">
        <f t="shared" ca="1" si="132"/>
        <v>5.3241515714414265E-6</v>
      </c>
      <c r="I2943" s="37">
        <f ca="1">IFERROR(VLOOKUP($E2943&amp;"-1",'PTE - Segment Emissions Calcs'!$I$8:$X$8919,18,FALSE),0)</f>
        <v>2.3319783882913446E-5</v>
      </c>
      <c r="J2943" s="37">
        <f ca="1">IFERROR(VLOOKUP($E2943&amp;"-2",'PTE - Segment Emissions Calcs'!$I$8:$X$8919,18,FALSE),0)</f>
        <v>0</v>
      </c>
      <c r="K2943" s="37">
        <f t="shared" ca="1" si="133"/>
        <v>2.3319783882913446E-5</v>
      </c>
      <c r="L2943" s="37">
        <f ca="1">IFERROR(VLOOKUP($E2943&amp;"-1",'PTE - Segment Emissions Calcs'!$I$8:$Z$8919,20,FALSE),0)</f>
        <v>2.3319783882913446E-5</v>
      </c>
      <c r="M2943" s="37">
        <f ca="1">IFERROR(VLOOKUP($E2943&amp;"-2",'PTE - Segment Emissions Calcs'!$I$8:$Z$8919,20,FALSE),0)</f>
        <v>0</v>
      </c>
      <c r="N2943" s="37">
        <f t="shared" ca="1" si="134"/>
        <v>2.3319783882913446E-5</v>
      </c>
      <c r="O2943" s="38">
        <f t="array" aca="1" ref="O2943" ca="1">IF($H2943="TOTAL HAP",H2943,MAX(IF('PTE - Segment Emissions Calcs'!$B$8:$B$8919=$B2943,'PTE - Segment Emissions Calcs'!$V$8:$V$8919,)))</f>
        <v>5.3241515714414265E-6</v>
      </c>
      <c r="P2943" s="38">
        <f t="array" aca="1" ref="P2943" ca="1">IF($H2943="TOTAL HAP",K2943,MAX(IF('PTE - Segment Emissions Calcs'!$B$8:$B$8919=$B2943,'PTE - Segment Emissions Calcs'!$X$8:$X$8919,)))</f>
        <v>2.3319783882913446E-5</v>
      </c>
      <c r="Q2943" s="38">
        <f t="array" aca="1" ref="Q2943" ca="1">IF($H2943="TOTAL HAP",N2943,MAX(IF('PTE - Segment Emissions Calcs'!$B$8:$B$8919=$B2943,'PTE - Segment Emissions Calcs'!$Z$8:$Z$8919,)))</f>
        <v>2.3319783882913446E-5</v>
      </c>
      <c r="R2943" s="39"/>
    </row>
    <row r="2944" spans="1:18" x14ac:dyDescent="0.25">
      <c r="A2944" s="67"/>
      <c r="B2944" s="67"/>
      <c r="C2944" s="34" t="s">
        <v>191</v>
      </c>
      <c r="D2944" s="35"/>
      <c r="E2944" s="35"/>
      <c r="F2944" s="35">
        <f ca="1">IFERROR(VLOOKUP($E2944&amp;"-1",'PTE - Segment Emissions Calcs'!$I$8:$V$8919,16,FALSE),0)</f>
        <v>5.538885116183604E-6</v>
      </c>
      <c r="G2944" s="35">
        <f ca="1">IFERROR(VLOOKUP($E2944&amp;"-2",'PTE - Segment Emissions Calcs'!$I$8:$V$8919,16,FALSE),0)</f>
        <v>0</v>
      </c>
      <c r="H2944" s="36">
        <f t="shared" ca="1" si="132"/>
        <v>5.538885116183604E-6</v>
      </c>
      <c r="I2944" s="37">
        <f ca="1">IFERROR(VLOOKUP($E2944&amp;"-1",'PTE - Segment Emissions Calcs'!$I$8:$X$8919,18,FALSE),0)</f>
        <v>2.4260316808884185E-5</v>
      </c>
      <c r="J2944" s="37">
        <f ca="1">IFERROR(VLOOKUP($E2944&amp;"-2",'PTE - Segment Emissions Calcs'!$I$8:$X$8919,18,FALSE),0)</f>
        <v>0</v>
      </c>
      <c r="K2944" s="37">
        <f t="shared" ca="1" si="133"/>
        <v>2.4260316808884185E-5</v>
      </c>
      <c r="L2944" s="37">
        <f ca="1">IFERROR(VLOOKUP($E2944&amp;"-1",'PTE - Segment Emissions Calcs'!$I$8:$Z$8919,20,FALSE),0)</f>
        <v>2.4260316808884185E-5</v>
      </c>
      <c r="M2944" s="37">
        <f ca="1">IFERROR(VLOOKUP($E2944&amp;"-2",'PTE - Segment Emissions Calcs'!$I$8:$Z$8919,20,FALSE),0)</f>
        <v>0</v>
      </c>
      <c r="N2944" s="37">
        <f t="shared" ca="1" si="134"/>
        <v>2.4260316808884185E-5</v>
      </c>
      <c r="O2944" s="38">
        <f t="array" aca="1" ref="O2944" ca="1">IF($H2944="TOTAL HAP",H2944,MAX(IF('PTE - Segment Emissions Calcs'!$B$8:$B$8919=$B2944,'PTE - Segment Emissions Calcs'!$V$8:$V$8919,)))</f>
        <v>5.538885116183604E-6</v>
      </c>
      <c r="P2944" s="38">
        <f t="array" aca="1" ref="P2944" ca="1">IF($H2944="TOTAL HAP",K2944,MAX(IF('PTE - Segment Emissions Calcs'!$B$8:$B$8919=$B2944,'PTE - Segment Emissions Calcs'!$X$8:$X$8919,)))</f>
        <v>2.4260316808884185E-5</v>
      </c>
      <c r="Q2944" s="38">
        <f t="array" aca="1" ref="Q2944" ca="1">IF($H2944="TOTAL HAP",N2944,MAX(IF('PTE - Segment Emissions Calcs'!$B$8:$B$8919=$B2944,'PTE - Segment Emissions Calcs'!$Z$8:$Z$8919,)))</f>
        <v>2.4260316808884185E-5</v>
      </c>
      <c r="R2944" s="39"/>
    </row>
    <row r="2945" spans="1:18" x14ac:dyDescent="0.25">
      <c r="A2945" s="67"/>
      <c r="B2945" s="67"/>
      <c r="C2945" s="34" t="s">
        <v>221</v>
      </c>
      <c r="D2945" s="35"/>
      <c r="E2945" s="35"/>
      <c r="F2945" s="35">
        <f ca="1">IFERROR(VLOOKUP($E2945&amp;"-1",'PTE - Segment Emissions Calcs'!$I$8:$V$8919,16,FALSE),0)</f>
        <v>5.538885116183604E-6</v>
      </c>
      <c r="G2945" s="35">
        <f ca="1">IFERROR(VLOOKUP($E2945&amp;"-2",'PTE - Segment Emissions Calcs'!$I$8:$V$8919,16,FALSE),0)</f>
        <v>0</v>
      </c>
      <c r="H2945" s="36">
        <f t="shared" ca="1" si="132"/>
        <v>5.538885116183604E-6</v>
      </c>
      <c r="I2945" s="37">
        <f ca="1">IFERROR(VLOOKUP($E2945&amp;"-1",'PTE - Segment Emissions Calcs'!$I$8:$X$8919,18,FALSE),0)</f>
        <v>2.4260316808884185E-5</v>
      </c>
      <c r="J2945" s="37">
        <f ca="1">IFERROR(VLOOKUP($E2945&amp;"-2",'PTE - Segment Emissions Calcs'!$I$8:$X$8919,18,FALSE),0)</f>
        <v>0</v>
      </c>
      <c r="K2945" s="37">
        <f t="shared" ca="1" si="133"/>
        <v>2.4260316808884185E-5</v>
      </c>
      <c r="L2945" s="37">
        <f ca="1">IFERROR(VLOOKUP($E2945&amp;"-1",'PTE - Segment Emissions Calcs'!$I$8:$Z$8919,20,FALSE),0)</f>
        <v>2.4260316808884185E-5</v>
      </c>
      <c r="M2945" s="37">
        <f ca="1">IFERROR(VLOOKUP($E2945&amp;"-2",'PTE - Segment Emissions Calcs'!$I$8:$Z$8919,20,FALSE),0)</f>
        <v>0</v>
      </c>
      <c r="N2945" s="37">
        <f t="shared" ca="1" si="134"/>
        <v>2.4260316808884185E-5</v>
      </c>
      <c r="O2945" s="38">
        <f t="array" aca="1" ref="O2945" ca="1">IF($H2945="TOTAL HAP",H2945,MAX(IF('PTE - Segment Emissions Calcs'!$B$8:$B$8919=$B2945,'PTE - Segment Emissions Calcs'!$V$8:$V$8919,)))</f>
        <v>5.538885116183604E-6</v>
      </c>
      <c r="P2945" s="38">
        <f t="array" aca="1" ref="P2945" ca="1">IF($H2945="TOTAL HAP",K2945,MAX(IF('PTE - Segment Emissions Calcs'!$B$8:$B$8919=$B2945,'PTE - Segment Emissions Calcs'!$X$8:$X$8919,)))</f>
        <v>2.4260316808884185E-5</v>
      </c>
      <c r="Q2945" s="38">
        <f t="array" aca="1" ref="Q2945" ca="1">IF($H2945="TOTAL HAP",N2945,MAX(IF('PTE - Segment Emissions Calcs'!$B$8:$B$8919=$B2945,'PTE - Segment Emissions Calcs'!$Z$8:$Z$8919,)))</f>
        <v>2.4260316808884185E-5</v>
      </c>
      <c r="R2945" s="39"/>
    </row>
    <row r="2946" spans="1:18" x14ac:dyDescent="0.25">
      <c r="A2946" s="67"/>
      <c r="B2946" s="67"/>
      <c r="C2946" s="34" t="s">
        <v>192</v>
      </c>
      <c r="D2946" s="35"/>
      <c r="E2946" s="35"/>
      <c r="F2946" s="35">
        <f ca="1">IFERROR(VLOOKUP($E2946&amp;"-1",'PTE - Segment Emissions Calcs'!$I$8:$V$8919,16,FALSE),0)</f>
        <v>4.4109525977725268E-6</v>
      </c>
      <c r="G2946" s="35">
        <f ca="1">IFERROR(VLOOKUP($E2946&amp;"-2",'PTE - Segment Emissions Calcs'!$I$8:$V$8919,16,FALSE),0)</f>
        <v>0</v>
      </c>
      <c r="H2946" s="36">
        <f t="shared" ca="1" si="132"/>
        <v>4.4109525977725268E-6</v>
      </c>
      <c r="I2946" s="37">
        <f ca="1">IFERROR(VLOOKUP($E2946&amp;"-1",'PTE - Segment Emissions Calcs'!$I$8:$X$8919,18,FALSE),0)</f>
        <v>1.9319972378243665E-5</v>
      </c>
      <c r="J2946" s="37">
        <f ca="1">IFERROR(VLOOKUP($E2946&amp;"-2",'PTE - Segment Emissions Calcs'!$I$8:$X$8919,18,FALSE),0)</f>
        <v>0</v>
      </c>
      <c r="K2946" s="37">
        <f t="shared" ca="1" si="133"/>
        <v>1.9319972378243665E-5</v>
      </c>
      <c r="L2946" s="37">
        <f ca="1">IFERROR(VLOOKUP($E2946&amp;"-1",'PTE - Segment Emissions Calcs'!$I$8:$Z$8919,20,FALSE),0)</f>
        <v>1.9319972378243665E-5</v>
      </c>
      <c r="M2946" s="37">
        <f ca="1">IFERROR(VLOOKUP($E2946&amp;"-2",'PTE - Segment Emissions Calcs'!$I$8:$Z$8919,20,FALSE),0)</f>
        <v>0</v>
      </c>
      <c r="N2946" s="37">
        <f t="shared" ca="1" si="134"/>
        <v>1.9319972378243665E-5</v>
      </c>
      <c r="O2946" s="38">
        <f t="array" aca="1" ref="O2946" ca="1">IF($H2946="TOTAL HAP",H2946,MAX(IF('PTE - Segment Emissions Calcs'!$B$8:$B$8919=$B2946,'PTE - Segment Emissions Calcs'!$V$8:$V$8919,)))</f>
        <v>4.4109525977725268E-6</v>
      </c>
      <c r="P2946" s="38">
        <f t="array" aca="1" ref="P2946" ca="1">IF($H2946="TOTAL HAP",K2946,MAX(IF('PTE - Segment Emissions Calcs'!$B$8:$B$8919=$B2946,'PTE - Segment Emissions Calcs'!$X$8:$X$8919,)))</f>
        <v>1.9319972378243665E-5</v>
      </c>
      <c r="Q2946" s="38">
        <f t="array" aca="1" ref="Q2946" ca="1">IF($H2946="TOTAL HAP",N2946,MAX(IF('PTE - Segment Emissions Calcs'!$B$8:$B$8919=$B2946,'PTE - Segment Emissions Calcs'!$Z$8:$Z$8919,)))</f>
        <v>1.9319972378243665E-5</v>
      </c>
      <c r="R2946" s="39"/>
    </row>
    <row r="2947" spans="1:18" x14ac:dyDescent="0.25">
      <c r="A2947" s="67"/>
      <c r="B2947" s="67"/>
      <c r="C2947" s="34" t="s">
        <v>193</v>
      </c>
      <c r="D2947" s="35"/>
      <c r="E2947" s="35"/>
      <c r="F2947" s="35">
        <f ca="1">IFERROR(VLOOKUP($E2947&amp;"-1",'PTE - Segment Emissions Calcs'!$I$8:$V$8919,16,FALSE),0)</f>
        <v>5.538885116183604E-6</v>
      </c>
      <c r="G2947" s="35">
        <f ca="1">IFERROR(VLOOKUP($E2947&amp;"-2",'PTE - Segment Emissions Calcs'!$I$8:$V$8919,16,FALSE),0)</f>
        <v>0</v>
      </c>
      <c r="H2947" s="36">
        <f t="shared" ca="1" si="132"/>
        <v>5.538885116183604E-6</v>
      </c>
      <c r="I2947" s="37">
        <f ca="1">IFERROR(VLOOKUP($E2947&amp;"-1",'PTE - Segment Emissions Calcs'!$I$8:$X$8919,18,FALSE),0)</f>
        <v>2.4260316808884185E-5</v>
      </c>
      <c r="J2947" s="37">
        <f ca="1">IFERROR(VLOOKUP($E2947&amp;"-2",'PTE - Segment Emissions Calcs'!$I$8:$X$8919,18,FALSE),0)</f>
        <v>0</v>
      </c>
      <c r="K2947" s="37">
        <f t="shared" ca="1" si="133"/>
        <v>2.4260316808884185E-5</v>
      </c>
      <c r="L2947" s="37">
        <f ca="1">IFERROR(VLOOKUP($E2947&amp;"-1",'PTE - Segment Emissions Calcs'!$I$8:$Z$8919,20,FALSE),0)</f>
        <v>2.4260316808884185E-5</v>
      </c>
      <c r="M2947" s="37">
        <f ca="1">IFERROR(VLOOKUP($E2947&amp;"-2",'PTE - Segment Emissions Calcs'!$I$8:$Z$8919,20,FALSE),0)</f>
        <v>0</v>
      </c>
      <c r="N2947" s="37">
        <f t="shared" ca="1" si="134"/>
        <v>2.4260316808884185E-5</v>
      </c>
      <c r="O2947" s="38">
        <f t="array" aca="1" ref="O2947" ca="1">IF($H2947="TOTAL HAP",H2947,MAX(IF('PTE - Segment Emissions Calcs'!$B$8:$B$8919=$B2947,'PTE - Segment Emissions Calcs'!$V$8:$V$8919,)))</f>
        <v>5.538885116183604E-6</v>
      </c>
      <c r="P2947" s="38">
        <f t="array" aca="1" ref="P2947" ca="1">IF($H2947="TOTAL HAP",K2947,MAX(IF('PTE - Segment Emissions Calcs'!$B$8:$B$8919=$B2947,'PTE - Segment Emissions Calcs'!$X$8:$X$8919,)))</f>
        <v>2.4260316808884185E-5</v>
      </c>
      <c r="Q2947" s="38">
        <f t="array" aca="1" ref="Q2947" ca="1">IF($H2947="TOTAL HAP",N2947,MAX(IF('PTE - Segment Emissions Calcs'!$B$8:$B$8919=$B2947,'PTE - Segment Emissions Calcs'!$Z$8:$Z$8919,)))</f>
        <v>2.4260316808884185E-5</v>
      </c>
      <c r="R2947" s="39"/>
    </row>
    <row r="2948" spans="1:18" x14ac:dyDescent="0.25">
      <c r="A2948" s="67"/>
      <c r="B2948" s="67"/>
      <c r="C2948" s="34" t="s">
        <v>222</v>
      </c>
      <c r="D2948" s="35"/>
      <c r="E2948" s="35"/>
      <c r="F2948" s="35">
        <f ca="1">IFERROR(VLOOKUP($E2948&amp;"-1",'PTE - Segment Emissions Calcs'!$I$8:$V$8919,16,FALSE),0)</f>
        <v>9.5234714698832153E-7</v>
      </c>
      <c r="G2948" s="35">
        <f ca="1">IFERROR(VLOOKUP($E2948&amp;"-2",'PTE - Segment Emissions Calcs'!$I$8:$V$8919,16,FALSE),0)</f>
        <v>0</v>
      </c>
      <c r="H2948" s="36">
        <f t="shared" ca="1" si="132"/>
        <v>9.5234714698832153E-7</v>
      </c>
      <c r="I2948" s="37">
        <f ca="1">IFERROR(VLOOKUP($E2948&amp;"-1",'PTE - Segment Emissions Calcs'!$I$8:$X$8919,18,FALSE),0)</f>
        <v>4.1712805038088482E-6</v>
      </c>
      <c r="J2948" s="37">
        <f ca="1">IFERROR(VLOOKUP($E2948&amp;"-2",'PTE - Segment Emissions Calcs'!$I$8:$X$8919,18,FALSE),0)</f>
        <v>0</v>
      </c>
      <c r="K2948" s="37">
        <f t="shared" ca="1" si="133"/>
        <v>4.1712805038088482E-6</v>
      </c>
      <c r="L2948" s="37">
        <f ca="1">IFERROR(VLOOKUP($E2948&amp;"-1",'PTE - Segment Emissions Calcs'!$I$8:$Z$8919,20,FALSE),0)</f>
        <v>4.1712805038088482E-6</v>
      </c>
      <c r="M2948" s="37">
        <f ca="1">IFERROR(VLOOKUP($E2948&amp;"-2",'PTE - Segment Emissions Calcs'!$I$8:$Z$8919,20,FALSE),0)</f>
        <v>0</v>
      </c>
      <c r="N2948" s="37">
        <f t="shared" ca="1" si="134"/>
        <v>4.1712805038088482E-6</v>
      </c>
      <c r="O2948" s="38">
        <f t="array" aca="1" ref="O2948" ca="1">IF($H2948="TOTAL HAP",H2948,MAX(IF('PTE - Segment Emissions Calcs'!$B$8:$B$8919=$B2948,'PTE - Segment Emissions Calcs'!$V$8:$V$8919,)))</f>
        <v>9.5234714698832153E-7</v>
      </c>
      <c r="P2948" s="38">
        <f t="array" aca="1" ref="P2948" ca="1">IF($H2948="TOTAL HAP",K2948,MAX(IF('PTE - Segment Emissions Calcs'!$B$8:$B$8919=$B2948,'PTE - Segment Emissions Calcs'!$X$8:$X$8919,)))</f>
        <v>4.1712805038088482E-6</v>
      </c>
      <c r="Q2948" s="38">
        <f t="array" aca="1" ref="Q2948" ca="1">IF($H2948="TOTAL HAP",N2948,MAX(IF('PTE - Segment Emissions Calcs'!$B$8:$B$8919=$B2948,'PTE - Segment Emissions Calcs'!$Z$8:$Z$8919,)))</f>
        <v>4.1712805038088482E-6</v>
      </c>
      <c r="R2948" s="39"/>
    </row>
    <row r="2949" spans="1:18" x14ac:dyDescent="0.25">
      <c r="A2949" s="67"/>
      <c r="B2949" s="67"/>
      <c r="C2949" s="34" t="s">
        <v>86</v>
      </c>
      <c r="D2949" s="35"/>
      <c r="E2949" s="35"/>
      <c r="F2949" s="35">
        <f ca="1">IFERROR(VLOOKUP($E2949&amp;"-1",'PTE - Segment Emissions Calcs'!$I$8:$V$8919,16,FALSE),0)</f>
        <v>2.3806740646325891E-6</v>
      </c>
      <c r="G2949" s="35">
        <f ca="1">IFERROR(VLOOKUP($E2949&amp;"-2",'PTE - Segment Emissions Calcs'!$I$8:$V$8919,16,FALSE),0)</f>
        <v>0</v>
      </c>
      <c r="H2949" s="36">
        <f t="shared" ca="1" si="132"/>
        <v>2.3806740646325891E-6</v>
      </c>
      <c r="I2949" s="37">
        <f ca="1">IFERROR(VLOOKUP($E2949&amp;"-1",'PTE - Segment Emissions Calcs'!$I$8:$X$8919,18,FALSE),0)</f>
        <v>1.042735240309074E-5</v>
      </c>
      <c r="J2949" s="37">
        <f ca="1">IFERROR(VLOOKUP($E2949&amp;"-2",'PTE - Segment Emissions Calcs'!$I$8:$X$8919,18,FALSE),0)</f>
        <v>0</v>
      </c>
      <c r="K2949" s="37">
        <f t="shared" ca="1" si="133"/>
        <v>1.042735240309074E-5</v>
      </c>
      <c r="L2949" s="37">
        <f ca="1">IFERROR(VLOOKUP($E2949&amp;"-1",'PTE - Segment Emissions Calcs'!$I$8:$Z$8919,20,FALSE),0)</f>
        <v>1.042735240309074E-5</v>
      </c>
      <c r="M2949" s="37">
        <f ca="1">IFERROR(VLOOKUP($E2949&amp;"-2",'PTE - Segment Emissions Calcs'!$I$8:$Z$8919,20,FALSE),0)</f>
        <v>0</v>
      </c>
      <c r="N2949" s="37">
        <f t="shared" ca="1" si="134"/>
        <v>1.042735240309074E-5</v>
      </c>
      <c r="O2949" s="38">
        <f t="array" aca="1" ref="O2949" ca="1">IF($H2949="TOTAL HAP",H2949,MAX(IF('PTE - Segment Emissions Calcs'!$B$8:$B$8919=$B2949,'PTE - Segment Emissions Calcs'!$V$8:$V$8919,)))</f>
        <v>2.3806740646325891E-6</v>
      </c>
      <c r="P2949" s="38">
        <f t="array" aca="1" ref="P2949" ca="1">IF($H2949="TOTAL HAP",K2949,MAX(IF('PTE - Segment Emissions Calcs'!$B$8:$B$8919=$B2949,'PTE - Segment Emissions Calcs'!$X$8:$X$8919,)))</f>
        <v>1.042735240309074E-5</v>
      </c>
      <c r="Q2949" s="38">
        <f t="array" aca="1" ref="Q2949" ca="1">IF($H2949="TOTAL HAP",N2949,MAX(IF('PTE - Segment Emissions Calcs'!$B$8:$B$8919=$B2949,'PTE - Segment Emissions Calcs'!$Z$8:$Z$8919,)))</f>
        <v>1.042735240309074E-5</v>
      </c>
      <c r="R2949" s="39"/>
    </row>
    <row r="2950" spans="1:18" x14ac:dyDescent="0.25">
      <c r="A2950" s="67"/>
      <c r="B2950" s="67"/>
      <c r="C2950" s="34" t="s">
        <v>66</v>
      </c>
      <c r="D2950" s="35"/>
      <c r="E2950" s="35"/>
      <c r="F2950" s="35">
        <f ca="1">IFERROR(VLOOKUP($E2950&amp;"-1",'PTE - Segment Emissions Calcs'!$I$8:$V$8919,16,FALSE),0)</f>
        <v>1.3707540635380192E-2</v>
      </c>
      <c r="G2950" s="35">
        <f ca="1">IFERROR(VLOOKUP($E2950&amp;"-2",'PTE - Segment Emissions Calcs'!$I$8:$V$8919,16,FALSE),0)</f>
        <v>0</v>
      </c>
      <c r="H2950" s="36">
        <f t="shared" ca="1" si="132"/>
        <v>1.3707540635380192E-2</v>
      </c>
      <c r="I2950" s="37">
        <f ca="1">IFERROR(VLOOKUP($E2950&amp;"-1",'PTE - Segment Emissions Calcs'!$I$8:$X$8919,18,FALSE),0)</f>
        <v>6.0039027982965239E-2</v>
      </c>
      <c r="J2950" s="37">
        <f ca="1">IFERROR(VLOOKUP($E2950&amp;"-2",'PTE - Segment Emissions Calcs'!$I$8:$X$8919,18,FALSE),0)</f>
        <v>0</v>
      </c>
      <c r="K2950" s="37">
        <f t="shared" ca="1" si="133"/>
        <v>6.0039027982965239E-2</v>
      </c>
      <c r="L2950" s="37">
        <f ca="1">IFERROR(VLOOKUP($E2950&amp;"-1",'PTE - Segment Emissions Calcs'!$I$8:$Z$8919,20,FALSE),0)</f>
        <v>6.0039027982965239E-2</v>
      </c>
      <c r="M2950" s="37">
        <f ca="1">IFERROR(VLOOKUP($E2950&amp;"-2",'PTE - Segment Emissions Calcs'!$I$8:$Z$8919,20,FALSE),0)</f>
        <v>0</v>
      </c>
      <c r="N2950" s="37">
        <f t="shared" ca="1" si="134"/>
        <v>6.0039027982965239E-2</v>
      </c>
      <c r="O2950" s="38">
        <f t="array" aca="1" ref="O2950" ca="1">IF($H2950="TOTAL HAP",H2950,MAX(IF('PTE - Segment Emissions Calcs'!$B$8:$B$8919=$B2950,'PTE - Segment Emissions Calcs'!$V$8:$V$8919,)))</f>
        <v>1.3707540635380192E-2</v>
      </c>
      <c r="P2950" s="38">
        <f t="array" aca="1" ref="P2950" ca="1">IF($H2950="TOTAL HAP",K2950,MAX(IF('PTE - Segment Emissions Calcs'!$B$8:$B$8919=$B2950,'PTE - Segment Emissions Calcs'!$X$8:$X$8919,)))</f>
        <v>6.0039027982965239E-2</v>
      </c>
      <c r="Q2950" s="38">
        <f t="array" aca="1" ref="Q2950" ca="1">IF($H2950="TOTAL HAP",N2950,MAX(IF('PTE - Segment Emissions Calcs'!$B$8:$B$8919=$B2950,'PTE - Segment Emissions Calcs'!$Z$8:$Z$8919,)))</f>
        <v>6.0039027982965239E-2</v>
      </c>
      <c r="R2950" s="39"/>
    </row>
    <row r="2951" spans="1:18" x14ac:dyDescent="0.25">
      <c r="A2951" s="67"/>
      <c r="B2951" s="67"/>
      <c r="C2951" s="34" t="s">
        <v>45</v>
      </c>
      <c r="D2951" s="35"/>
      <c r="E2951" s="35"/>
      <c r="F2951" s="35">
        <f ca="1">IFERROR(VLOOKUP($E2951&amp;"-1",'PTE - Segment Emissions Calcs'!$I$8:$V$8919,16,FALSE),0)</f>
        <v>9.6595210623101174E-6</v>
      </c>
      <c r="G2951" s="35">
        <f ca="1">IFERROR(VLOOKUP($E2951&amp;"-2",'PTE - Segment Emissions Calcs'!$I$8:$V$8919,16,FALSE),0)</f>
        <v>0</v>
      </c>
      <c r="H2951" s="36">
        <f t="shared" ca="1" si="132"/>
        <v>9.6595210623101174E-6</v>
      </c>
      <c r="I2951" s="37">
        <f ca="1">IFERROR(VLOOKUP($E2951&amp;"-1",'PTE - Segment Emissions Calcs'!$I$8:$X$8919,18,FALSE),0)</f>
        <v>4.2308702252918315E-5</v>
      </c>
      <c r="J2951" s="37">
        <f ca="1">IFERROR(VLOOKUP($E2951&amp;"-2",'PTE - Segment Emissions Calcs'!$I$8:$X$8919,18,FALSE),0)</f>
        <v>0</v>
      </c>
      <c r="K2951" s="37">
        <f t="shared" ca="1" si="133"/>
        <v>4.2308702252918315E-5</v>
      </c>
      <c r="L2951" s="37">
        <f ca="1">IFERROR(VLOOKUP($E2951&amp;"-1",'PTE - Segment Emissions Calcs'!$I$8:$Z$8919,20,FALSE),0)</f>
        <v>4.2308702252918315E-5</v>
      </c>
      <c r="M2951" s="37">
        <f ca="1">IFERROR(VLOOKUP($E2951&amp;"-2",'PTE - Segment Emissions Calcs'!$I$8:$Z$8919,20,FALSE),0)</f>
        <v>0</v>
      </c>
      <c r="N2951" s="37">
        <f t="shared" ca="1" si="134"/>
        <v>4.2308702252918315E-5</v>
      </c>
      <c r="O2951" s="38">
        <f t="array" aca="1" ref="O2951" ca="1">IF($H2951="TOTAL HAP",H2951,MAX(IF('PTE - Segment Emissions Calcs'!$B$8:$B$8919=$B2951,'PTE - Segment Emissions Calcs'!$V$8:$V$8919,)))</f>
        <v>9.6595210623101174E-6</v>
      </c>
      <c r="P2951" s="38">
        <f t="array" aca="1" ref="P2951" ca="1">IF($H2951="TOTAL HAP",K2951,MAX(IF('PTE - Segment Emissions Calcs'!$B$8:$B$8919=$B2951,'PTE - Segment Emissions Calcs'!$X$8:$X$8919,)))</f>
        <v>4.2308702252918315E-5</v>
      </c>
      <c r="Q2951" s="38">
        <f t="array" aca="1" ref="Q2951" ca="1">IF($H2951="TOTAL HAP",N2951,MAX(IF('PTE - Segment Emissions Calcs'!$B$8:$B$8919=$B2951,'PTE - Segment Emissions Calcs'!$Z$8:$Z$8919,)))</f>
        <v>4.2308702252918315E-5</v>
      </c>
      <c r="R2951" s="39"/>
    </row>
    <row r="2952" spans="1:18" x14ac:dyDescent="0.25">
      <c r="A2952" s="67"/>
      <c r="B2952" s="67"/>
      <c r="C2952" s="34" t="s">
        <v>46</v>
      </c>
      <c r="D2952" s="35"/>
      <c r="E2952" s="35"/>
      <c r="F2952" s="35">
        <f ca="1">IFERROR(VLOOKUP($E2952&amp;"-1",'PTE - Segment Emissions Calcs'!$I$8:$V$8919,16,FALSE),0)</f>
        <v>8.8919455412759391E-5</v>
      </c>
      <c r="G2952" s="35">
        <f ca="1">IFERROR(VLOOKUP($E2952&amp;"-2",'PTE - Segment Emissions Calcs'!$I$8:$V$8919,16,FALSE),0)</f>
        <v>0</v>
      </c>
      <c r="H2952" s="36">
        <f t="shared" ca="1" si="132"/>
        <v>8.8919455412759391E-5</v>
      </c>
      <c r="I2952" s="37">
        <f ca="1">IFERROR(VLOOKUP($E2952&amp;"-1",'PTE - Segment Emissions Calcs'!$I$8:$X$8919,18,FALSE),0)</f>
        <v>3.8946721470788613E-4</v>
      </c>
      <c r="J2952" s="37">
        <f ca="1">IFERROR(VLOOKUP($E2952&amp;"-2",'PTE - Segment Emissions Calcs'!$I$8:$X$8919,18,FALSE),0)</f>
        <v>0</v>
      </c>
      <c r="K2952" s="37">
        <f t="shared" ca="1" si="133"/>
        <v>3.8946721470788613E-4</v>
      </c>
      <c r="L2952" s="37">
        <f ca="1">IFERROR(VLOOKUP($E2952&amp;"-1",'PTE - Segment Emissions Calcs'!$I$8:$Z$8919,20,FALSE),0)</f>
        <v>3.8946721470788613E-4</v>
      </c>
      <c r="M2952" s="37">
        <f ca="1">IFERROR(VLOOKUP($E2952&amp;"-2",'PTE - Segment Emissions Calcs'!$I$8:$Z$8919,20,FALSE),0)</f>
        <v>0</v>
      </c>
      <c r="N2952" s="37">
        <f t="shared" ca="1" si="134"/>
        <v>3.8946721470788613E-4</v>
      </c>
      <c r="O2952" s="38">
        <f t="array" aca="1" ref="O2952" ca="1">IF($H2952="TOTAL HAP",H2952,MAX(IF('PTE - Segment Emissions Calcs'!$B$8:$B$8919=$B2952,'PTE - Segment Emissions Calcs'!$V$8:$V$8919,)))</f>
        <v>8.8919455412759391E-5</v>
      </c>
      <c r="P2952" s="38">
        <f t="array" aca="1" ref="P2952" ca="1">IF($H2952="TOTAL HAP",K2952,MAX(IF('PTE - Segment Emissions Calcs'!$B$8:$B$8919=$B2952,'PTE - Segment Emissions Calcs'!$X$8:$X$8919,)))</f>
        <v>3.8946721470788613E-4</v>
      </c>
      <c r="Q2952" s="38">
        <f t="array" aca="1" ref="Q2952" ca="1">IF($H2952="TOTAL HAP",N2952,MAX(IF('PTE - Segment Emissions Calcs'!$B$8:$B$8919=$B2952,'PTE - Segment Emissions Calcs'!$Z$8:$Z$8919,)))</f>
        <v>3.8946721470788613E-4</v>
      </c>
      <c r="R2952" s="39"/>
    </row>
    <row r="2953" spans="1:18" x14ac:dyDescent="0.25">
      <c r="A2953" s="67"/>
      <c r="B2953" s="67"/>
      <c r="C2953" s="34" t="s">
        <v>48</v>
      </c>
      <c r="D2953" s="35"/>
      <c r="E2953" s="35"/>
      <c r="F2953" s="35">
        <f ca="1">IFERROR(VLOOKUP($E2953&amp;"-1",'PTE - Segment Emissions Calcs'!$I$8:$V$8919,16,FALSE),0)</f>
        <v>2.1167677009614819E-2</v>
      </c>
      <c r="G2953" s="35">
        <f ca="1">IFERROR(VLOOKUP($E2953&amp;"-2",'PTE - Segment Emissions Calcs'!$I$8:$V$8919,16,FALSE),0)</f>
        <v>0</v>
      </c>
      <c r="H2953" s="36">
        <f t="shared" ca="1" si="132"/>
        <v>2.1167677009614819E-2</v>
      </c>
      <c r="I2953" s="37">
        <f ca="1">IFERROR(VLOOKUP($E2953&amp;"-1",'PTE - Segment Emissions Calcs'!$I$8:$X$8919,18,FALSE),0)</f>
        <v>9.2714425302112907E-2</v>
      </c>
      <c r="J2953" s="37">
        <f ca="1">IFERROR(VLOOKUP($E2953&amp;"-2",'PTE - Segment Emissions Calcs'!$I$8:$X$8919,18,FALSE),0)</f>
        <v>0</v>
      </c>
      <c r="K2953" s="37">
        <f t="shared" ca="1" si="133"/>
        <v>9.2714425302112907E-2</v>
      </c>
      <c r="L2953" s="37">
        <f ca="1">IFERROR(VLOOKUP($E2953&amp;"-1",'PTE - Segment Emissions Calcs'!$I$8:$Z$8919,20,FALSE),0)</f>
        <v>9.2714425302112907E-2</v>
      </c>
      <c r="M2953" s="37">
        <f ca="1">IFERROR(VLOOKUP($E2953&amp;"-2",'PTE - Segment Emissions Calcs'!$I$8:$Z$8919,20,FALSE),0)</f>
        <v>0</v>
      </c>
      <c r="N2953" s="37">
        <f t="shared" ca="1" si="134"/>
        <v>9.2714425302112907E-2</v>
      </c>
      <c r="O2953" s="38">
        <f t="array" aca="1" ref="O2953" ca="1">IF($H2953="TOTAL HAP",H2953,MAX(IF('PTE - Segment Emissions Calcs'!$B$8:$B$8919=$B2953,'PTE - Segment Emissions Calcs'!$V$8:$V$8919,)))</f>
        <v>2.1167677009614819E-2</v>
      </c>
      <c r="P2953" s="38">
        <f t="array" aca="1" ref="P2953" ca="1">IF($H2953="TOTAL HAP",K2953,MAX(IF('PTE - Segment Emissions Calcs'!$B$8:$B$8919=$B2953,'PTE - Segment Emissions Calcs'!$X$8:$X$8919,)))</f>
        <v>9.2714425302112907E-2</v>
      </c>
      <c r="Q2953" s="38">
        <f t="array" aca="1" ref="Q2953" ca="1">IF($H2953="TOTAL HAP",N2953,MAX(IF('PTE - Segment Emissions Calcs'!$B$8:$B$8919=$B2953,'PTE - Segment Emissions Calcs'!$Z$8:$Z$8919,)))</f>
        <v>9.2714425302112907E-2</v>
      </c>
      <c r="R2953" s="39"/>
    </row>
    <row r="2954" spans="1:18" x14ac:dyDescent="0.25">
      <c r="A2954" s="67"/>
      <c r="B2954" s="67"/>
      <c r="C2954" s="34" t="s">
        <v>223</v>
      </c>
      <c r="D2954" s="35"/>
      <c r="E2954" s="35"/>
      <c r="F2954" s="35">
        <f ca="1">IFERROR(VLOOKUP($E2954&amp;"-1",'PTE - Segment Emissions Calcs'!$I$8:$V$8919,16,FALSE),0)</f>
        <v>0</v>
      </c>
      <c r="G2954" s="35">
        <f ca="1">IFERROR(VLOOKUP($E2954&amp;"-2",'PTE - Segment Emissions Calcs'!$I$8:$V$8919,16,FALSE),0)</f>
        <v>0</v>
      </c>
      <c r="H2954" s="36">
        <f t="shared" ca="1" si="132"/>
        <v>0</v>
      </c>
      <c r="I2954" s="37">
        <f ca="1">IFERROR(VLOOKUP($E2954&amp;"-1",'PTE - Segment Emissions Calcs'!$I$8:$X$8919,18,FALSE),0)</f>
        <v>0</v>
      </c>
      <c r="J2954" s="37">
        <f ca="1">IFERROR(VLOOKUP($E2954&amp;"-2",'PTE - Segment Emissions Calcs'!$I$8:$X$8919,18,FALSE),0)</f>
        <v>0</v>
      </c>
      <c r="K2954" s="37">
        <f t="shared" ca="1" si="133"/>
        <v>0</v>
      </c>
      <c r="L2954" s="37">
        <f ca="1">IFERROR(VLOOKUP($E2954&amp;"-1",'PTE - Segment Emissions Calcs'!$I$8:$Z$8919,20,FALSE),0)</f>
        <v>0</v>
      </c>
      <c r="M2954" s="37">
        <f ca="1">IFERROR(VLOOKUP($E2954&amp;"-2",'PTE - Segment Emissions Calcs'!$I$8:$Z$8919,20,FALSE),0)</f>
        <v>0</v>
      </c>
      <c r="N2954" s="37">
        <f t="shared" ca="1" si="134"/>
        <v>0</v>
      </c>
      <c r="O2954" s="38">
        <f t="array" aca="1" ref="O2954" ca="1">IF($H2954="TOTAL HAP",H2954,MAX(IF('PTE - Segment Emissions Calcs'!$B$8:$B$8919=$B2954,'PTE - Segment Emissions Calcs'!$V$8:$V$8919,)))</f>
        <v>0</v>
      </c>
      <c r="P2954" s="38">
        <f t="array" aca="1" ref="P2954" ca="1">IF($H2954="TOTAL HAP",K2954,MAX(IF('PTE - Segment Emissions Calcs'!$B$8:$B$8919=$B2954,'PTE - Segment Emissions Calcs'!$X$8:$X$8919,)))</f>
        <v>0</v>
      </c>
      <c r="Q2954" s="38">
        <f t="array" aca="1" ref="Q2954" ca="1">IF($H2954="TOTAL HAP",N2954,MAX(IF('PTE - Segment Emissions Calcs'!$B$8:$B$8919=$B2954,'PTE - Segment Emissions Calcs'!$Z$8:$Z$8919,)))</f>
        <v>0</v>
      </c>
      <c r="R2954" s="39"/>
    </row>
    <row r="2955" spans="1:18" x14ac:dyDescent="0.25">
      <c r="A2955" s="67"/>
      <c r="B2955" s="67"/>
      <c r="C2955" s="34" t="s">
        <v>49</v>
      </c>
      <c r="D2955" s="35"/>
      <c r="E2955" s="35"/>
      <c r="F2955" s="35">
        <f ca="1">IFERROR(VLOOKUP($E2955&amp;"-1",'PTE - Segment Emissions Calcs'!$I$8:$V$8919,16,FALSE),0)</f>
        <v>4.4109525977725268E-6</v>
      </c>
      <c r="G2955" s="35">
        <f ca="1">IFERROR(VLOOKUP($E2955&amp;"-2",'PTE - Segment Emissions Calcs'!$I$8:$V$8919,16,FALSE),0)</f>
        <v>0</v>
      </c>
      <c r="H2955" s="36">
        <f t="shared" ca="1" si="132"/>
        <v>4.4109525977725268E-6</v>
      </c>
      <c r="I2955" s="37">
        <f ca="1">IFERROR(VLOOKUP($E2955&amp;"-1",'PTE - Segment Emissions Calcs'!$I$8:$X$8919,18,FALSE),0)</f>
        <v>1.9319972378243665E-5</v>
      </c>
      <c r="J2955" s="37">
        <f ca="1">IFERROR(VLOOKUP($E2955&amp;"-2",'PTE - Segment Emissions Calcs'!$I$8:$X$8919,18,FALSE),0)</f>
        <v>0</v>
      </c>
      <c r="K2955" s="37">
        <f t="shared" ca="1" si="133"/>
        <v>1.9319972378243665E-5</v>
      </c>
      <c r="L2955" s="37">
        <f ca="1">IFERROR(VLOOKUP($E2955&amp;"-1",'PTE - Segment Emissions Calcs'!$I$8:$Z$8919,20,FALSE),0)</f>
        <v>1.9319972378243665E-5</v>
      </c>
      <c r="M2955" s="37">
        <f ca="1">IFERROR(VLOOKUP($E2955&amp;"-2",'PTE - Segment Emissions Calcs'!$I$8:$Z$8919,20,FALSE),0)</f>
        <v>0</v>
      </c>
      <c r="N2955" s="37">
        <f t="shared" ca="1" si="134"/>
        <v>1.9319972378243665E-5</v>
      </c>
      <c r="O2955" s="38">
        <f t="array" aca="1" ref="O2955" ca="1">IF($H2955="TOTAL HAP",H2955,MAX(IF('PTE - Segment Emissions Calcs'!$B$8:$B$8919=$B2955,'PTE - Segment Emissions Calcs'!$V$8:$V$8919,)))</f>
        <v>4.4109525977725268E-6</v>
      </c>
      <c r="P2955" s="38">
        <f t="array" aca="1" ref="P2955" ca="1">IF($H2955="TOTAL HAP",K2955,MAX(IF('PTE - Segment Emissions Calcs'!$B$8:$B$8919=$B2955,'PTE - Segment Emissions Calcs'!$X$8:$X$8919,)))</f>
        <v>1.9319972378243665E-5</v>
      </c>
      <c r="Q2955" s="38">
        <f t="array" aca="1" ref="Q2955" ca="1">IF($H2955="TOTAL HAP",N2955,MAX(IF('PTE - Segment Emissions Calcs'!$B$8:$B$8919=$B2955,'PTE - Segment Emissions Calcs'!$Z$8:$Z$8919,)))</f>
        <v>1.9319972378243665E-5</v>
      </c>
      <c r="R2955" s="39"/>
    </row>
    <row r="2956" spans="1:18" x14ac:dyDescent="0.25">
      <c r="A2956" s="67"/>
      <c r="B2956" s="67"/>
      <c r="C2956" s="34" t="s">
        <v>60</v>
      </c>
      <c r="D2956" s="35"/>
      <c r="E2956" s="35"/>
      <c r="F2956" s="35">
        <f ca="1">IFERROR(VLOOKUP($E2956&amp;"-1",'PTE - Segment Emissions Calcs'!$I$8:$V$8919,16,FALSE),0)</f>
        <v>0</v>
      </c>
      <c r="G2956" s="35">
        <f ca="1">IFERROR(VLOOKUP($E2956&amp;"-2",'PTE - Segment Emissions Calcs'!$I$8:$V$8919,16,FALSE),0)</f>
        <v>0</v>
      </c>
      <c r="H2956" s="36">
        <f t="shared" ca="1" si="132"/>
        <v>0</v>
      </c>
      <c r="I2956" s="37">
        <f ca="1">IFERROR(VLOOKUP($E2956&amp;"-1",'PTE - Segment Emissions Calcs'!$I$8:$X$8919,18,FALSE),0)</f>
        <v>0</v>
      </c>
      <c r="J2956" s="37">
        <f ca="1">IFERROR(VLOOKUP($E2956&amp;"-2",'PTE - Segment Emissions Calcs'!$I$8:$X$8919,18,FALSE),0)</f>
        <v>0</v>
      </c>
      <c r="K2956" s="37">
        <f t="shared" ca="1" si="133"/>
        <v>0</v>
      </c>
      <c r="L2956" s="37">
        <f ca="1">IFERROR(VLOOKUP($E2956&amp;"-1",'PTE - Segment Emissions Calcs'!$I$8:$Z$8919,20,FALSE),0)</f>
        <v>0</v>
      </c>
      <c r="M2956" s="37">
        <f ca="1">IFERROR(VLOOKUP($E2956&amp;"-2",'PTE - Segment Emissions Calcs'!$I$8:$Z$8919,20,FALSE),0)</f>
        <v>0</v>
      </c>
      <c r="N2956" s="37">
        <f t="shared" ca="1" si="134"/>
        <v>0</v>
      </c>
      <c r="O2956" s="38">
        <f t="array" aca="1" ref="O2956" ca="1">IF($H2956="TOTAL HAP",H2956,MAX(IF('PTE - Segment Emissions Calcs'!$B$8:$B$8919=$B2956,'PTE - Segment Emissions Calcs'!$V$8:$V$8919,)))</f>
        <v>0</v>
      </c>
      <c r="P2956" s="38">
        <f t="array" aca="1" ref="P2956" ca="1">IF($H2956="TOTAL HAP",K2956,MAX(IF('PTE - Segment Emissions Calcs'!$B$8:$B$8919=$B2956,'PTE - Segment Emissions Calcs'!$X$8:$X$8919,)))</f>
        <v>0</v>
      </c>
      <c r="Q2956" s="38">
        <f t="array" aca="1" ref="Q2956" ca="1">IF($H2956="TOTAL HAP",N2956,MAX(IF('PTE - Segment Emissions Calcs'!$B$8:$B$8919=$B2956,'PTE - Segment Emissions Calcs'!$Z$8:$Z$8919,)))</f>
        <v>0</v>
      </c>
      <c r="R2956" s="39"/>
    </row>
    <row r="2957" spans="1:18" x14ac:dyDescent="0.25">
      <c r="A2957" s="67"/>
      <c r="B2957" s="67"/>
      <c r="C2957" s="34" t="s">
        <v>224</v>
      </c>
      <c r="D2957" s="35"/>
      <c r="E2957" s="35"/>
      <c r="F2957" s="35">
        <f ca="1">IFERROR(VLOOKUP($E2957&amp;"-1",'PTE - Segment Emissions Calcs'!$I$8:$V$8919,16,FALSE),0)</f>
        <v>1.9031438712709234E-7</v>
      </c>
      <c r="G2957" s="35">
        <f ca="1">IFERROR(VLOOKUP($E2957&amp;"-2",'PTE - Segment Emissions Calcs'!$I$8:$V$8919,16,FALSE),0)</f>
        <v>0</v>
      </c>
      <c r="H2957" s="36">
        <f t="shared" ca="1" si="132"/>
        <v>1.9031438712709234E-7</v>
      </c>
      <c r="I2957" s="37">
        <f ca="1">IFERROR(VLOOKUP($E2957&amp;"-1",'PTE - Segment Emissions Calcs'!$I$8:$X$8919,18,FALSE),0)</f>
        <v>8.3357701561666445E-7</v>
      </c>
      <c r="J2957" s="37">
        <f ca="1">IFERROR(VLOOKUP($E2957&amp;"-2",'PTE - Segment Emissions Calcs'!$I$8:$X$8919,18,FALSE),0)</f>
        <v>0</v>
      </c>
      <c r="K2957" s="37">
        <f t="shared" ca="1" si="133"/>
        <v>8.3357701561666445E-7</v>
      </c>
      <c r="L2957" s="37">
        <f ca="1">IFERROR(VLOOKUP($E2957&amp;"-1",'PTE - Segment Emissions Calcs'!$I$8:$Z$8919,20,FALSE),0)</f>
        <v>8.3357701561666445E-7</v>
      </c>
      <c r="M2957" s="37">
        <f ca="1">IFERROR(VLOOKUP($E2957&amp;"-2",'PTE - Segment Emissions Calcs'!$I$8:$Z$8919,20,FALSE),0)</f>
        <v>0</v>
      </c>
      <c r="N2957" s="37">
        <f t="shared" ca="1" si="134"/>
        <v>8.3357701561666445E-7</v>
      </c>
      <c r="O2957" s="38">
        <f t="array" aca="1" ref="O2957" ca="1">IF($H2957="TOTAL HAP",H2957,MAX(IF('PTE - Segment Emissions Calcs'!$B$8:$B$8919=$B2957,'PTE - Segment Emissions Calcs'!$V$8:$V$8919,)))</f>
        <v>1.9031438712709234E-7</v>
      </c>
      <c r="P2957" s="38">
        <f t="array" aca="1" ref="P2957" ca="1">IF($H2957="TOTAL HAP",K2957,MAX(IF('PTE - Segment Emissions Calcs'!$B$8:$B$8919=$B2957,'PTE - Segment Emissions Calcs'!$X$8:$X$8919,)))</f>
        <v>8.3357701561666445E-7</v>
      </c>
      <c r="Q2957" s="38">
        <f t="array" aca="1" ref="Q2957" ca="1">IF($H2957="TOTAL HAP",N2957,MAX(IF('PTE - Segment Emissions Calcs'!$B$8:$B$8919=$B2957,'PTE - Segment Emissions Calcs'!$Z$8:$Z$8919,)))</f>
        <v>8.3357701561666445E-7</v>
      </c>
      <c r="R2957" s="39"/>
    </row>
    <row r="2958" spans="1:18" x14ac:dyDescent="0.25">
      <c r="A2958" s="67"/>
      <c r="B2958" s="67"/>
      <c r="C2958" s="34" t="s">
        <v>225</v>
      </c>
      <c r="D2958" s="35"/>
      <c r="E2958" s="35"/>
      <c r="F2958" s="35">
        <f ca="1">IFERROR(VLOOKUP($E2958&amp;"-1",'PTE - Segment Emissions Calcs'!$I$8:$V$8919,16,FALSE),0)</f>
        <v>0</v>
      </c>
      <c r="G2958" s="35">
        <f ca="1">IFERROR(VLOOKUP($E2958&amp;"-2",'PTE - Segment Emissions Calcs'!$I$8:$V$8919,16,FALSE),0)</f>
        <v>0</v>
      </c>
      <c r="H2958" s="36">
        <f t="shared" ca="1" si="132"/>
        <v>0</v>
      </c>
      <c r="I2958" s="37">
        <f ca="1">IFERROR(VLOOKUP($E2958&amp;"-1",'PTE - Segment Emissions Calcs'!$I$8:$X$8919,18,FALSE),0)</f>
        <v>0</v>
      </c>
      <c r="J2958" s="37">
        <f ca="1">IFERROR(VLOOKUP($E2958&amp;"-2",'PTE - Segment Emissions Calcs'!$I$8:$X$8919,18,FALSE),0)</f>
        <v>0</v>
      </c>
      <c r="K2958" s="37">
        <f t="shared" ca="1" si="133"/>
        <v>0</v>
      </c>
      <c r="L2958" s="37">
        <f ca="1">IFERROR(VLOOKUP($E2958&amp;"-1",'PTE - Segment Emissions Calcs'!$I$8:$Z$8919,20,FALSE),0)</f>
        <v>0</v>
      </c>
      <c r="M2958" s="37">
        <f ca="1">IFERROR(VLOOKUP($E2958&amp;"-2",'PTE - Segment Emissions Calcs'!$I$8:$Z$8919,20,FALSE),0)</f>
        <v>0</v>
      </c>
      <c r="N2958" s="37">
        <f t="shared" ca="1" si="134"/>
        <v>0</v>
      </c>
      <c r="O2958" s="38">
        <f t="array" aca="1" ref="O2958" ca="1">IF($H2958="TOTAL HAP",H2958,MAX(IF('PTE - Segment Emissions Calcs'!$B$8:$B$8919=$B2958,'PTE - Segment Emissions Calcs'!$V$8:$V$8919,)))</f>
        <v>0</v>
      </c>
      <c r="P2958" s="38">
        <f t="array" aca="1" ref="P2958" ca="1">IF($H2958="TOTAL HAP",K2958,MAX(IF('PTE - Segment Emissions Calcs'!$B$8:$B$8919=$B2958,'PTE - Segment Emissions Calcs'!$X$8:$X$8919,)))</f>
        <v>0</v>
      </c>
      <c r="Q2958" s="38">
        <f t="array" aca="1" ref="Q2958" ca="1">IF($H2958="TOTAL HAP",N2958,MAX(IF('PTE - Segment Emissions Calcs'!$B$8:$B$8919=$B2958,'PTE - Segment Emissions Calcs'!$Z$8:$Z$8919,)))</f>
        <v>0</v>
      </c>
      <c r="R2958" s="39"/>
    </row>
    <row r="2959" spans="1:18" x14ac:dyDescent="0.25">
      <c r="A2959" s="67"/>
      <c r="B2959" s="67"/>
      <c r="C2959" s="34" t="s">
        <v>98</v>
      </c>
      <c r="D2959" s="35"/>
      <c r="E2959" s="35"/>
      <c r="F2959" s="35">
        <f ca="1">IFERROR(VLOOKUP($E2959&amp;"-1",'PTE - Segment Emissions Calcs'!$I$8:$V$8919,16,FALSE),0)</f>
        <v>0</v>
      </c>
      <c r="G2959" s="35">
        <f ca="1">IFERROR(VLOOKUP($E2959&amp;"-2",'PTE - Segment Emissions Calcs'!$I$8:$V$8919,16,FALSE),0)</f>
        <v>0</v>
      </c>
      <c r="H2959" s="36">
        <f t="shared" ca="1" si="132"/>
        <v>0</v>
      </c>
      <c r="I2959" s="37">
        <f ca="1">IFERROR(VLOOKUP($E2959&amp;"-1",'PTE - Segment Emissions Calcs'!$I$8:$X$8919,18,FALSE),0)</f>
        <v>0</v>
      </c>
      <c r="J2959" s="37">
        <f ca="1">IFERROR(VLOOKUP($E2959&amp;"-2",'PTE - Segment Emissions Calcs'!$I$8:$X$8919,18,FALSE),0)</f>
        <v>0</v>
      </c>
      <c r="K2959" s="37">
        <f t="shared" ca="1" si="133"/>
        <v>0</v>
      </c>
      <c r="L2959" s="37">
        <f ca="1">IFERROR(VLOOKUP($E2959&amp;"-1",'PTE - Segment Emissions Calcs'!$I$8:$Z$8919,20,FALSE),0)</f>
        <v>0</v>
      </c>
      <c r="M2959" s="37">
        <f ca="1">IFERROR(VLOOKUP($E2959&amp;"-2",'PTE - Segment Emissions Calcs'!$I$8:$Z$8919,20,FALSE),0)</f>
        <v>0</v>
      </c>
      <c r="N2959" s="37">
        <f t="shared" ca="1" si="134"/>
        <v>0</v>
      </c>
      <c r="O2959" s="38">
        <f t="array" aca="1" ref="O2959" ca="1">IF($H2959="TOTAL HAP",H2959,MAX(IF('PTE - Segment Emissions Calcs'!$B$8:$B$8919=$B2959,'PTE - Segment Emissions Calcs'!$V$8:$V$8919,)))</f>
        <v>0</v>
      </c>
      <c r="P2959" s="38">
        <f t="array" aca="1" ref="P2959" ca="1">IF($H2959="TOTAL HAP",K2959,MAX(IF('PTE - Segment Emissions Calcs'!$B$8:$B$8919=$B2959,'PTE - Segment Emissions Calcs'!$X$8:$X$8919,)))</f>
        <v>0</v>
      </c>
      <c r="Q2959" s="38">
        <f t="array" aca="1" ref="Q2959" ca="1">IF($H2959="TOTAL HAP",N2959,MAX(IF('PTE - Segment Emissions Calcs'!$B$8:$B$8919=$B2959,'PTE - Segment Emissions Calcs'!$Z$8:$Z$8919,)))</f>
        <v>0</v>
      </c>
      <c r="R2959" s="39"/>
    </row>
    <row r="2960" spans="1:18" x14ac:dyDescent="0.25">
      <c r="A2960" s="67"/>
      <c r="B2960" s="67"/>
      <c r="C2960" s="34" t="s">
        <v>226</v>
      </c>
      <c r="D2960" s="35"/>
      <c r="E2960" s="35"/>
      <c r="F2960" s="35">
        <f ca="1">IFERROR(VLOOKUP($E2960&amp;"-1",'PTE - Segment Emissions Calcs'!$I$8:$V$8919,16,FALSE),0)</f>
        <v>0</v>
      </c>
      <c r="G2960" s="35">
        <f ca="1">IFERROR(VLOOKUP($E2960&amp;"-2",'PTE - Segment Emissions Calcs'!$I$8:$V$8919,16,FALSE),0)</f>
        <v>0</v>
      </c>
      <c r="H2960" s="36">
        <f t="shared" ca="1" si="132"/>
        <v>0</v>
      </c>
      <c r="I2960" s="37">
        <f ca="1">IFERROR(VLOOKUP($E2960&amp;"-1",'PTE - Segment Emissions Calcs'!$I$8:$X$8919,18,FALSE),0)</f>
        <v>0</v>
      </c>
      <c r="J2960" s="37">
        <f ca="1">IFERROR(VLOOKUP($E2960&amp;"-2",'PTE - Segment Emissions Calcs'!$I$8:$X$8919,18,FALSE),0)</f>
        <v>0</v>
      </c>
      <c r="K2960" s="37">
        <f t="shared" ca="1" si="133"/>
        <v>0</v>
      </c>
      <c r="L2960" s="37">
        <f ca="1">IFERROR(VLOOKUP($E2960&amp;"-1",'PTE - Segment Emissions Calcs'!$I$8:$Z$8919,20,FALSE),0)</f>
        <v>0</v>
      </c>
      <c r="M2960" s="37">
        <f ca="1">IFERROR(VLOOKUP($E2960&amp;"-2",'PTE - Segment Emissions Calcs'!$I$8:$Z$8919,20,FALSE),0)</f>
        <v>0</v>
      </c>
      <c r="N2960" s="37">
        <f t="shared" ca="1" si="134"/>
        <v>0</v>
      </c>
      <c r="O2960" s="38">
        <f t="array" aca="1" ref="O2960" ca="1">IF($H2960="TOTAL HAP",H2960,MAX(IF('PTE - Segment Emissions Calcs'!$B$8:$B$8919=$B2960,'PTE - Segment Emissions Calcs'!$V$8:$V$8919,)))</f>
        <v>0</v>
      </c>
      <c r="P2960" s="38">
        <f t="array" aca="1" ref="P2960" ca="1">IF($H2960="TOTAL HAP",K2960,MAX(IF('PTE - Segment Emissions Calcs'!$B$8:$B$8919=$B2960,'PTE - Segment Emissions Calcs'!$X$8:$X$8919,)))</f>
        <v>0</v>
      </c>
      <c r="Q2960" s="38">
        <f t="array" aca="1" ref="Q2960" ca="1">IF($H2960="TOTAL HAP",N2960,MAX(IF('PTE - Segment Emissions Calcs'!$B$8:$B$8919=$B2960,'PTE - Segment Emissions Calcs'!$Z$8:$Z$8919,)))</f>
        <v>0</v>
      </c>
      <c r="R2960" s="39"/>
    </row>
    <row r="2961" spans="1:18" x14ac:dyDescent="0.25">
      <c r="A2961" s="67"/>
      <c r="B2961" s="67"/>
      <c r="C2961" s="34" t="s">
        <v>50</v>
      </c>
      <c r="D2961" s="35"/>
      <c r="E2961" s="35"/>
      <c r="F2961" s="35">
        <f ca="1">IFERROR(VLOOKUP($E2961&amp;"-1",'PTE - Segment Emissions Calcs'!$I$8:$V$8919,16,FALSE),0)</f>
        <v>2.2151986120681551E-3</v>
      </c>
      <c r="G2961" s="35">
        <f ca="1">IFERROR(VLOOKUP($E2961&amp;"-2",'PTE - Segment Emissions Calcs'!$I$8:$V$8919,16,FALSE),0)</f>
        <v>0</v>
      </c>
      <c r="H2961" s="36">
        <f t="shared" ca="1" si="132"/>
        <v>2.2151986120681551E-3</v>
      </c>
      <c r="I2961" s="37">
        <f ca="1">IFERROR(VLOOKUP($E2961&amp;"-1",'PTE - Segment Emissions Calcs'!$I$8:$X$8919,18,FALSE),0)</f>
        <v>9.7025699208585191E-3</v>
      </c>
      <c r="J2961" s="37">
        <f ca="1">IFERROR(VLOOKUP($E2961&amp;"-2",'PTE - Segment Emissions Calcs'!$I$8:$X$8919,18,FALSE),0)</f>
        <v>0</v>
      </c>
      <c r="K2961" s="37">
        <f t="shared" ca="1" si="133"/>
        <v>9.7025699208585191E-3</v>
      </c>
      <c r="L2961" s="37">
        <f ca="1">IFERROR(VLOOKUP($E2961&amp;"-1",'PTE - Segment Emissions Calcs'!$I$8:$Z$8919,20,FALSE),0)</f>
        <v>9.7025699208585191E-3</v>
      </c>
      <c r="M2961" s="37">
        <f ca="1">IFERROR(VLOOKUP($E2961&amp;"-2",'PTE - Segment Emissions Calcs'!$I$8:$Z$8919,20,FALSE),0)</f>
        <v>0</v>
      </c>
      <c r="N2961" s="37">
        <f t="shared" ca="1" si="134"/>
        <v>9.7025699208585191E-3</v>
      </c>
      <c r="O2961" s="38">
        <f t="array" aca="1" ref="O2961" ca="1">IF($H2961="TOTAL HAP",H2961,MAX(IF('PTE - Segment Emissions Calcs'!$B$8:$B$8919=$B2961,'PTE - Segment Emissions Calcs'!$V$8:$V$8919,)))</f>
        <v>2.2151986120681551E-3</v>
      </c>
      <c r="P2961" s="38">
        <f t="array" aca="1" ref="P2961" ca="1">IF($H2961="TOTAL HAP",K2961,MAX(IF('PTE - Segment Emissions Calcs'!$B$8:$B$8919=$B2961,'PTE - Segment Emissions Calcs'!$X$8:$X$8919,)))</f>
        <v>9.7025699208585191E-3</v>
      </c>
      <c r="Q2961" s="38">
        <f t="array" aca="1" ref="Q2961" ca="1">IF($H2961="TOTAL HAP",N2961,MAX(IF('PTE - Segment Emissions Calcs'!$B$8:$B$8919=$B2961,'PTE - Segment Emissions Calcs'!$Z$8:$Z$8919,)))</f>
        <v>9.7025699208585191E-3</v>
      </c>
      <c r="R2961" s="39"/>
    </row>
    <row r="2962" spans="1:18" x14ac:dyDescent="0.25">
      <c r="A2962" s="67"/>
      <c r="B2962" s="67"/>
      <c r="C2962" s="34" t="s">
        <v>95</v>
      </c>
      <c r="D2962" s="35"/>
      <c r="E2962" s="35"/>
      <c r="F2962" s="35">
        <f ca="1">IFERROR(VLOOKUP($E2962&amp;"-1",'PTE - Segment Emissions Calcs'!$I$8:$V$8919,16,FALSE),0)</f>
        <v>0</v>
      </c>
      <c r="G2962" s="35">
        <f ca="1">IFERROR(VLOOKUP($E2962&amp;"-2",'PTE - Segment Emissions Calcs'!$I$8:$V$8919,16,FALSE),0)</f>
        <v>0</v>
      </c>
      <c r="H2962" s="36">
        <f t="shared" ca="1" si="132"/>
        <v>0</v>
      </c>
      <c r="I2962" s="37">
        <f ca="1">IFERROR(VLOOKUP($E2962&amp;"-1",'PTE - Segment Emissions Calcs'!$I$8:$X$8919,18,FALSE),0)</f>
        <v>0</v>
      </c>
      <c r="J2962" s="37">
        <f ca="1">IFERROR(VLOOKUP($E2962&amp;"-2",'PTE - Segment Emissions Calcs'!$I$8:$X$8919,18,FALSE),0)</f>
        <v>0</v>
      </c>
      <c r="K2962" s="37">
        <f t="shared" ca="1" si="133"/>
        <v>0</v>
      </c>
      <c r="L2962" s="37">
        <f ca="1">IFERROR(VLOOKUP($E2962&amp;"-1",'PTE - Segment Emissions Calcs'!$I$8:$Z$8919,20,FALSE),0)</f>
        <v>0</v>
      </c>
      <c r="M2962" s="37">
        <f ca="1">IFERROR(VLOOKUP($E2962&amp;"-2",'PTE - Segment Emissions Calcs'!$I$8:$Z$8919,20,FALSE),0)</f>
        <v>0</v>
      </c>
      <c r="N2962" s="37">
        <f t="shared" ca="1" si="134"/>
        <v>0</v>
      </c>
      <c r="O2962" s="38">
        <f t="array" aca="1" ref="O2962" ca="1">IF($H2962="TOTAL HAP",H2962,MAX(IF('PTE - Segment Emissions Calcs'!$B$8:$B$8919=$B2962,'PTE - Segment Emissions Calcs'!$V$8:$V$8919,)))</f>
        <v>0</v>
      </c>
      <c r="P2962" s="38">
        <f t="array" aca="1" ref="P2962" ca="1">IF($H2962="TOTAL HAP",K2962,MAX(IF('PTE - Segment Emissions Calcs'!$B$8:$B$8919=$B2962,'PTE - Segment Emissions Calcs'!$X$8:$X$8919,)))</f>
        <v>0</v>
      </c>
      <c r="Q2962" s="38">
        <f t="array" aca="1" ref="Q2962" ca="1">IF($H2962="TOTAL HAP",N2962,MAX(IF('PTE - Segment Emissions Calcs'!$B$8:$B$8919=$B2962,'PTE - Segment Emissions Calcs'!$Z$8:$Z$8919,)))</f>
        <v>0</v>
      </c>
      <c r="R2962" s="39"/>
    </row>
    <row r="2963" spans="1:18" x14ac:dyDescent="0.25">
      <c r="A2963" s="67"/>
      <c r="B2963" s="67"/>
      <c r="C2963" s="34" t="s">
        <v>51</v>
      </c>
      <c r="D2963" s="35"/>
      <c r="E2963" s="35"/>
      <c r="F2963" s="35">
        <f ca="1">IFERROR(VLOOKUP($E2963&amp;"-1",'PTE - Segment Emissions Calcs'!$I$8:$V$8919,16,FALSE),0)</f>
        <v>3.110093682879004E-4</v>
      </c>
      <c r="G2963" s="35">
        <f ca="1">IFERROR(VLOOKUP($E2963&amp;"-2",'PTE - Segment Emissions Calcs'!$I$8:$V$8919,16,FALSE),0)</f>
        <v>0</v>
      </c>
      <c r="H2963" s="36">
        <f t="shared" ca="1" si="132"/>
        <v>3.110093682879004E-4</v>
      </c>
      <c r="I2963" s="37">
        <f ca="1">IFERROR(VLOOKUP($E2963&amp;"-1",'PTE - Segment Emissions Calcs'!$I$8:$X$8919,18,FALSE),0)</f>
        <v>1.3622210331010038E-3</v>
      </c>
      <c r="J2963" s="37">
        <f ca="1">IFERROR(VLOOKUP($E2963&amp;"-2",'PTE - Segment Emissions Calcs'!$I$8:$X$8919,18,FALSE),0)</f>
        <v>0</v>
      </c>
      <c r="K2963" s="37">
        <f t="shared" ca="1" si="133"/>
        <v>1.3622210331010038E-3</v>
      </c>
      <c r="L2963" s="37">
        <f ca="1">IFERROR(VLOOKUP($E2963&amp;"-1",'PTE - Segment Emissions Calcs'!$I$8:$Z$8919,20,FALSE),0)</f>
        <v>1.3622210331010038E-3</v>
      </c>
      <c r="M2963" s="37">
        <f ca="1">IFERROR(VLOOKUP($E2963&amp;"-2",'PTE - Segment Emissions Calcs'!$I$8:$Z$8919,20,FALSE),0)</f>
        <v>0</v>
      </c>
      <c r="N2963" s="37">
        <f t="shared" ca="1" si="134"/>
        <v>1.3622210331010038E-3</v>
      </c>
      <c r="O2963" s="38">
        <f t="array" aca="1" ref="O2963" ca="1">IF($H2963="TOTAL HAP",H2963,MAX(IF('PTE - Segment Emissions Calcs'!$B$8:$B$8919=$B2963,'PTE - Segment Emissions Calcs'!$V$8:$V$8919,)))</f>
        <v>3.110093682879004E-4</v>
      </c>
      <c r="P2963" s="38">
        <f t="array" aca="1" ref="P2963" ca="1">IF($H2963="TOTAL HAP",K2963,MAX(IF('PTE - Segment Emissions Calcs'!$B$8:$B$8919=$B2963,'PTE - Segment Emissions Calcs'!$X$8:$X$8919,)))</f>
        <v>1.3622210331010038E-3</v>
      </c>
      <c r="Q2963" s="38">
        <f t="array" aca="1" ref="Q2963" ca="1">IF($H2963="TOTAL HAP",N2963,MAX(IF('PTE - Segment Emissions Calcs'!$B$8:$B$8919=$B2963,'PTE - Segment Emissions Calcs'!$Z$8:$Z$8919,)))</f>
        <v>1.3622210331010038E-3</v>
      </c>
      <c r="R2963" s="39"/>
    </row>
    <row r="2964" spans="1:18" x14ac:dyDescent="0.25">
      <c r="A2964" s="67"/>
      <c r="B2964" s="67"/>
      <c r="C2964" s="34" t="s">
        <v>67</v>
      </c>
      <c r="D2964" s="35"/>
      <c r="E2964" s="35"/>
      <c r="F2964" s="35">
        <f ca="1">IFERROR(VLOOKUP($E2964&amp;"-1",'PTE - Segment Emissions Calcs'!$I$8:$V$8919,16,FALSE),0)</f>
        <v>1.16859622992534E-4</v>
      </c>
      <c r="G2964" s="35">
        <f ca="1">IFERROR(VLOOKUP($E2964&amp;"-2",'PTE - Segment Emissions Calcs'!$I$8:$V$8919,16,FALSE),0)</f>
        <v>0</v>
      </c>
      <c r="H2964" s="36">
        <f t="shared" ca="1" si="132"/>
        <v>1.16859622992534E-4</v>
      </c>
      <c r="I2964" s="37">
        <f ca="1">IFERROR(VLOOKUP($E2964&amp;"-1",'PTE - Segment Emissions Calcs'!$I$8:$X$8919,18,FALSE),0)</f>
        <v>5.1184514870729889E-4</v>
      </c>
      <c r="J2964" s="37">
        <f ca="1">IFERROR(VLOOKUP($E2964&amp;"-2",'PTE - Segment Emissions Calcs'!$I$8:$X$8919,18,FALSE),0)</f>
        <v>0</v>
      </c>
      <c r="K2964" s="37">
        <f t="shared" ca="1" si="133"/>
        <v>5.1184514870729889E-4</v>
      </c>
      <c r="L2964" s="37">
        <f ca="1">IFERROR(VLOOKUP($E2964&amp;"-1",'PTE - Segment Emissions Calcs'!$I$8:$Z$8919,20,FALSE),0)</f>
        <v>5.1184514870729889E-4</v>
      </c>
      <c r="M2964" s="37">
        <f ca="1">IFERROR(VLOOKUP($E2964&amp;"-2",'PTE - Segment Emissions Calcs'!$I$8:$Z$8919,20,FALSE),0)</f>
        <v>0</v>
      </c>
      <c r="N2964" s="37">
        <f t="shared" ca="1" si="134"/>
        <v>5.1184514870729889E-4</v>
      </c>
      <c r="O2964" s="38">
        <f t="array" aca="1" ref="O2964" ca="1">IF($H2964="TOTAL HAP",H2964,MAX(IF('PTE - Segment Emissions Calcs'!$B$8:$B$8919=$B2964,'PTE - Segment Emissions Calcs'!$V$8:$V$8919,)))</f>
        <v>1.16859622992534E-4</v>
      </c>
      <c r="P2964" s="38">
        <f t="array" aca="1" ref="P2964" ca="1">IF($H2964="TOTAL HAP",K2964,MAX(IF('PTE - Segment Emissions Calcs'!$B$8:$B$8919=$B2964,'PTE - Segment Emissions Calcs'!$X$8:$X$8919,)))</f>
        <v>5.1184514870729889E-4</v>
      </c>
      <c r="Q2964" s="38">
        <f t="array" aca="1" ref="Q2964" ca="1">IF($H2964="TOTAL HAP",N2964,MAX(IF('PTE - Segment Emissions Calcs'!$B$8:$B$8919=$B2964,'PTE - Segment Emissions Calcs'!$Z$8:$Z$8919,)))</f>
        <v>5.1184514870729889E-4</v>
      </c>
      <c r="R2964" s="39"/>
    </row>
    <row r="2965" spans="1:18" x14ac:dyDescent="0.25">
      <c r="A2965" s="67"/>
      <c r="B2965" s="67"/>
      <c r="C2965" s="34" t="s">
        <v>127</v>
      </c>
      <c r="D2965" s="35"/>
      <c r="E2965" s="35"/>
      <c r="F2965" s="35">
        <f ca="1">IFERROR(VLOOKUP($E2965&amp;"-1",'PTE - Segment Emissions Calcs'!$I$8:$V$8919,16,FALSE),0)</f>
        <v>0.12314236099953725</v>
      </c>
      <c r="G2965" s="35">
        <f ca="1">IFERROR(VLOOKUP($E2965&amp;"-2",'PTE - Segment Emissions Calcs'!$I$8:$V$8919,16,FALSE),0)</f>
        <v>0</v>
      </c>
      <c r="H2965" s="36">
        <f t="shared" ca="1" si="132"/>
        <v>0.12314236099953725</v>
      </c>
      <c r="I2965" s="37">
        <f ca="1">IFERROR(VLOOKUP($E2965&amp;"-1",'PTE - Segment Emissions Calcs'!$I$8:$X$8919,18,FALSE),0)</f>
        <v>0.53936354117797314</v>
      </c>
      <c r="J2965" s="37">
        <f ca="1">IFERROR(VLOOKUP($E2965&amp;"-2",'PTE - Segment Emissions Calcs'!$I$8:$X$8919,18,FALSE),0)</f>
        <v>0</v>
      </c>
      <c r="K2965" s="37">
        <f t="shared" ca="1" si="133"/>
        <v>0.53936354117797314</v>
      </c>
      <c r="L2965" s="37">
        <f ca="1">IFERROR(VLOOKUP($E2965&amp;"-1",'PTE - Segment Emissions Calcs'!$I$8:$Z$8919,20,FALSE),0)</f>
        <v>0.53936354117797314</v>
      </c>
      <c r="M2965" s="37">
        <f ca="1">IFERROR(VLOOKUP($E2965&amp;"-2",'PTE - Segment Emissions Calcs'!$I$8:$Z$8919,20,FALSE),0)</f>
        <v>0</v>
      </c>
      <c r="N2965" s="37">
        <f t="shared" ca="1" si="134"/>
        <v>0.53936354117797314</v>
      </c>
      <c r="O2965" s="38">
        <f t="array" aca="1" ref="O2965" ca="1">IF($H2965="TOTAL HAP",H2965,MAX(IF('PTE - Segment Emissions Calcs'!$B$8:$B$8919=$B2965,'PTE - Segment Emissions Calcs'!$V$8:$V$8919,)))</f>
        <v>0.12314236099953725</v>
      </c>
      <c r="P2965" s="38">
        <f t="array" aca="1" ref="P2965" ca="1">IF($H2965="TOTAL HAP",K2965,MAX(IF('PTE - Segment Emissions Calcs'!$B$8:$B$8919=$B2965,'PTE - Segment Emissions Calcs'!$X$8:$X$8919,)))</f>
        <v>0.53936354117797314</v>
      </c>
      <c r="Q2965" s="38">
        <f t="array" aca="1" ref="Q2965" ca="1">IF($H2965="TOTAL HAP",N2965,MAX(IF('PTE - Segment Emissions Calcs'!$B$8:$B$8919=$B2965,'PTE - Segment Emissions Calcs'!$Z$8:$Z$8919,)))</f>
        <v>0.53936354117797314</v>
      </c>
      <c r="R2965" s="39"/>
    </row>
    <row r="2966" spans="1:18" x14ac:dyDescent="0.25">
      <c r="A2966" s="67"/>
      <c r="B2966" s="67"/>
      <c r="C2966" s="34" t="s">
        <v>52</v>
      </c>
      <c r="D2966" s="35"/>
      <c r="E2966" s="35"/>
      <c r="F2966" s="35">
        <f ca="1">IFERROR(VLOOKUP($E2966&amp;"-1",'PTE - Segment Emissions Calcs'!$I$8:$V$8919,16,FALSE),0)</f>
        <v>8.6472500777457298E-5</v>
      </c>
      <c r="G2966" s="35">
        <f ca="1">IFERROR(VLOOKUP($E2966&amp;"-2",'PTE - Segment Emissions Calcs'!$I$8:$V$8919,16,FALSE),0)</f>
        <v>0</v>
      </c>
      <c r="H2966" s="36">
        <f t="shared" ca="1" si="132"/>
        <v>8.6472500777457298E-5</v>
      </c>
      <c r="I2966" s="37">
        <f ca="1">IFERROR(VLOOKUP($E2966&amp;"-1",'PTE - Segment Emissions Calcs'!$I$8:$X$8919,18,FALSE),0)</f>
        <v>3.7874955340526297E-4</v>
      </c>
      <c r="J2966" s="37">
        <f ca="1">IFERROR(VLOOKUP($E2966&amp;"-2",'PTE - Segment Emissions Calcs'!$I$8:$X$8919,18,FALSE),0)</f>
        <v>0</v>
      </c>
      <c r="K2966" s="37">
        <f t="shared" ca="1" si="133"/>
        <v>3.7874955340526297E-4</v>
      </c>
      <c r="L2966" s="37">
        <f ca="1">IFERROR(VLOOKUP($E2966&amp;"-1",'PTE - Segment Emissions Calcs'!$I$8:$Z$8919,20,FALSE),0)</f>
        <v>3.7874955340526297E-4</v>
      </c>
      <c r="M2966" s="37">
        <f ca="1">IFERROR(VLOOKUP($E2966&amp;"-2",'PTE - Segment Emissions Calcs'!$I$8:$Z$8919,20,FALSE),0)</f>
        <v>0</v>
      </c>
      <c r="N2966" s="37">
        <f t="shared" ca="1" si="134"/>
        <v>3.7874955340526297E-4</v>
      </c>
      <c r="O2966" s="38">
        <f t="array" aca="1" ref="O2966" ca="1">IF($H2966="TOTAL HAP",H2966,MAX(IF('PTE - Segment Emissions Calcs'!$B$8:$B$8919=$B2966,'PTE - Segment Emissions Calcs'!$V$8:$V$8919,)))</f>
        <v>8.6472500777457298E-5</v>
      </c>
      <c r="P2966" s="38">
        <f t="array" aca="1" ref="P2966" ca="1">IF($H2966="TOTAL HAP",K2966,MAX(IF('PTE - Segment Emissions Calcs'!$B$8:$B$8919=$B2966,'PTE - Segment Emissions Calcs'!$X$8:$X$8919,)))</f>
        <v>3.7874955340526297E-4</v>
      </c>
      <c r="Q2966" s="38">
        <f t="array" aca="1" ref="Q2966" ca="1">IF($H2966="TOTAL HAP",N2966,MAX(IF('PTE - Segment Emissions Calcs'!$B$8:$B$8919=$B2966,'PTE - Segment Emissions Calcs'!$Z$8:$Z$8919,)))</f>
        <v>3.7874955340526297E-4</v>
      </c>
      <c r="R2966" s="39"/>
    </row>
    <row r="2967" spans="1:18" x14ac:dyDescent="0.25">
      <c r="A2967" s="67"/>
      <c r="B2967" s="67"/>
      <c r="C2967" s="34" t="s">
        <v>159</v>
      </c>
      <c r="D2967" s="35"/>
      <c r="E2967" s="35"/>
      <c r="F2967" s="35">
        <f ca="1">IFERROR(VLOOKUP($E2967&amp;"-1",'PTE - Segment Emissions Calcs'!$I$8:$V$8919,16,FALSE),0)</f>
        <v>1.4527139039882087E-3</v>
      </c>
      <c r="G2967" s="35">
        <f ca="1">IFERROR(VLOOKUP($E2967&amp;"-2",'PTE - Segment Emissions Calcs'!$I$8:$V$8919,16,FALSE),0)</f>
        <v>0</v>
      </c>
      <c r="H2967" s="36">
        <f t="shared" ca="1" si="132"/>
        <v>1.4527139039882087E-3</v>
      </c>
      <c r="I2967" s="37">
        <f ca="1">IFERROR(VLOOKUP($E2967&amp;"-1",'PTE - Segment Emissions Calcs'!$I$8:$X$8919,18,FALSE),0)</f>
        <v>6.3628868994683547E-3</v>
      </c>
      <c r="J2967" s="37">
        <f ca="1">IFERROR(VLOOKUP($E2967&amp;"-2",'PTE - Segment Emissions Calcs'!$I$8:$X$8919,18,FALSE),0)</f>
        <v>0</v>
      </c>
      <c r="K2967" s="37">
        <f t="shared" ca="1" si="133"/>
        <v>6.3628868994683547E-3</v>
      </c>
      <c r="L2967" s="37">
        <f ca="1">IFERROR(VLOOKUP($E2967&amp;"-1",'PTE - Segment Emissions Calcs'!$I$8:$Z$8919,20,FALSE),0)</f>
        <v>6.3628868994683547E-3</v>
      </c>
      <c r="M2967" s="37">
        <f ca="1">IFERROR(VLOOKUP($E2967&amp;"-2",'PTE - Segment Emissions Calcs'!$I$8:$Z$8919,20,FALSE),0)</f>
        <v>0</v>
      </c>
      <c r="N2967" s="37">
        <f t="shared" ca="1" si="134"/>
        <v>6.3628868994683547E-3</v>
      </c>
      <c r="O2967" s="38">
        <f t="array" aca="1" ref="O2967" ca="1">IF($H2967="TOTAL HAP",H2967,MAX(IF('PTE - Segment Emissions Calcs'!$B$8:$B$8919=$B2967,'PTE - Segment Emissions Calcs'!$V$8:$V$8919,)))</f>
        <v>1.4527139039882087E-3</v>
      </c>
      <c r="P2967" s="38">
        <f t="array" aca="1" ref="P2967" ca="1">IF($H2967="TOTAL HAP",K2967,MAX(IF('PTE - Segment Emissions Calcs'!$B$8:$B$8919=$B2967,'PTE - Segment Emissions Calcs'!$X$8:$X$8919,)))</f>
        <v>6.3628868994683547E-3</v>
      </c>
      <c r="Q2967" s="38">
        <f t="array" aca="1" ref="Q2967" ca="1">IF($H2967="TOTAL HAP",N2967,MAX(IF('PTE - Segment Emissions Calcs'!$B$8:$B$8919=$B2967,'PTE - Segment Emissions Calcs'!$Z$8:$Z$8919,)))</f>
        <v>6.3628868994683547E-3</v>
      </c>
      <c r="R2967" s="39"/>
    </row>
    <row r="2968" spans="1:18" x14ac:dyDescent="0.25">
      <c r="A2968" s="67"/>
      <c r="B2968" s="67"/>
      <c r="C2968" s="34" t="s">
        <v>194</v>
      </c>
      <c r="D2968" s="35"/>
      <c r="E2968" s="35"/>
      <c r="F2968" s="35">
        <f ca="1">IFERROR(VLOOKUP($E2968&amp;"-1",'PTE - Segment Emissions Calcs'!$I$8:$V$8919,16,FALSE),0)</f>
        <v>0</v>
      </c>
      <c r="G2968" s="35">
        <f ca="1">IFERROR(VLOOKUP($E2968&amp;"-2",'PTE - Segment Emissions Calcs'!$I$8:$V$8919,16,FALSE),0)</f>
        <v>0</v>
      </c>
      <c r="H2968" s="36">
        <f t="shared" ca="1" si="132"/>
        <v>0</v>
      </c>
      <c r="I2968" s="37">
        <f ca="1">IFERROR(VLOOKUP($E2968&amp;"-1",'PTE - Segment Emissions Calcs'!$I$8:$X$8919,18,FALSE),0)</f>
        <v>0</v>
      </c>
      <c r="J2968" s="37">
        <f ca="1">IFERROR(VLOOKUP($E2968&amp;"-2",'PTE - Segment Emissions Calcs'!$I$8:$X$8919,18,FALSE),0)</f>
        <v>0</v>
      </c>
      <c r="K2968" s="37">
        <f t="shared" ca="1" si="133"/>
        <v>0</v>
      </c>
      <c r="L2968" s="37">
        <f ca="1">IFERROR(VLOOKUP($E2968&amp;"-1",'PTE - Segment Emissions Calcs'!$I$8:$Z$8919,20,FALSE),0)</f>
        <v>0</v>
      </c>
      <c r="M2968" s="37">
        <f ca="1">IFERROR(VLOOKUP($E2968&amp;"-2",'PTE - Segment Emissions Calcs'!$I$8:$Z$8919,20,FALSE),0)</f>
        <v>0</v>
      </c>
      <c r="N2968" s="37">
        <f t="shared" ca="1" si="134"/>
        <v>0</v>
      </c>
      <c r="O2968" s="38">
        <f t="array" aca="1" ref="O2968" ca="1">IF($H2968="TOTAL HAP",H2968,MAX(IF('PTE - Segment Emissions Calcs'!$B$8:$B$8919=$B2968,'PTE - Segment Emissions Calcs'!$V$8:$V$8919,)))</f>
        <v>0</v>
      </c>
      <c r="P2968" s="38">
        <f t="array" aca="1" ref="P2968" ca="1">IF($H2968="TOTAL HAP",K2968,MAX(IF('PTE - Segment Emissions Calcs'!$B$8:$B$8919=$B2968,'PTE - Segment Emissions Calcs'!$X$8:$X$8919,)))</f>
        <v>0</v>
      </c>
      <c r="Q2968" s="38">
        <f t="array" aca="1" ref="Q2968" ca="1">IF($H2968="TOTAL HAP",N2968,MAX(IF('PTE - Segment Emissions Calcs'!$B$8:$B$8919=$B2968,'PTE - Segment Emissions Calcs'!$Z$8:$Z$8919,)))</f>
        <v>0</v>
      </c>
      <c r="R2968" s="39"/>
    </row>
    <row r="2969" spans="1:18" x14ac:dyDescent="0.25">
      <c r="A2969" s="67"/>
      <c r="B2969" s="67"/>
      <c r="C2969" s="34" t="s">
        <v>53</v>
      </c>
      <c r="D2969" s="35"/>
      <c r="E2969" s="35"/>
      <c r="F2969" s="35">
        <f ca="1">IFERROR(VLOOKUP($E2969&amp;"-1",'PTE - Segment Emissions Calcs'!$I$8:$V$8919,16,FALSE),0)</f>
        <v>5.9577641364471925E-2</v>
      </c>
      <c r="G2969" s="35">
        <f ca="1">IFERROR(VLOOKUP($E2969&amp;"-2",'PTE - Segment Emissions Calcs'!$I$8:$V$8919,16,FALSE),0)</f>
        <v>0</v>
      </c>
      <c r="H2969" s="36">
        <f t="shared" ref="H2969:H3032" ca="1" si="135">MAX(F2969:G2969)</f>
        <v>5.9577641364471925E-2</v>
      </c>
      <c r="I2969" s="37">
        <f ca="1">IFERROR(VLOOKUP($E2969&amp;"-1",'PTE - Segment Emissions Calcs'!$I$8:$X$8919,18,FALSE),0)</f>
        <v>0.26095006917638702</v>
      </c>
      <c r="J2969" s="37">
        <f ca="1">IFERROR(VLOOKUP($E2969&amp;"-2",'PTE - Segment Emissions Calcs'!$I$8:$X$8919,18,FALSE),0)</f>
        <v>0</v>
      </c>
      <c r="K2969" s="37">
        <f t="shared" ref="K2969:K3032" ca="1" si="136">MAX(I2969:J2969)</f>
        <v>0.26095006917638702</v>
      </c>
      <c r="L2969" s="37">
        <f ca="1">IFERROR(VLOOKUP($E2969&amp;"-1",'PTE - Segment Emissions Calcs'!$I$8:$Z$8919,20,FALSE),0)</f>
        <v>0.26095006917638702</v>
      </c>
      <c r="M2969" s="37">
        <f ca="1">IFERROR(VLOOKUP($E2969&amp;"-2",'PTE - Segment Emissions Calcs'!$I$8:$Z$8919,20,FALSE),0)</f>
        <v>0</v>
      </c>
      <c r="N2969" s="37">
        <f t="shared" ref="N2969:N3032" ca="1" si="137">MAX(L2969:M2969)</f>
        <v>0.26095006917638702</v>
      </c>
      <c r="O2969" s="38">
        <f t="array" aca="1" ref="O2969" ca="1">IF($H2969="TOTAL HAP",H2969,MAX(IF('PTE - Segment Emissions Calcs'!$B$8:$B$8919=$B2969,'PTE - Segment Emissions Calcs'!$V$8:$V$8919,)))</f>
        <v>5.9577641364471925E-2</v>
      </c>
      <c r="P2969" s="38">
        <f t="array" aca="1" ref="P2969" ca="1">IF($H2969="TOTAL HAP",K2969,MAX(IF('PTE - Segment Emissions Calcs'!$B$8:$B$8919=$B2969,'PTE - Segment Emissions Calcs'!$X$8:$X$8919,)))</f>
        <v>0.26095006917638702</v>
      </c>
      <c r="Q2969" s="38">
        <f t="array" aca="1" ref="Q2969" ca="1">IF($H2969="TOTAL HAP",N2969,MAX(IF('PTE - Segment Emissions Calcs'!$B$8:$B$8919=$B2969,'PTE - Segment Emissions Calcs'!$Z$8:$Z$8919,)))</f>
        <v>0.26095006917638702</v>
      </c>
      <c r="R2969" s="39"/>
    </row>
    <row r="2970" spans="1:18" x14ac:dyDescent="0.25">
      <c r="A2970" s="67"/>
      <c r="B2970" s="67"/>
      <c r="C2970" s="34" t="s">
        <v>227</v>
      </c>
      <c r="D2970" s="35"/>
      <c r="E2970" s="35"/>
      <c r="F2970" s="35">
        <f ca="1">IFERROR(VLOOKUP($E2970&amp;"-1",'PTE - Segment Emissions Calcs'!$I$8:$V$8919,16,FALSE),0)</f>
        <v>0</v>
      </c>
      <c r="G2970" s="35">
        <f ca="1">IFERROR(VLOOKUP($E2970&amp;"-2",'PTE - Segment Emissions Calcs'!$I$8:$V$8919,16,FALSE),0)</f>
        <v>0</v>
      </c>
      <c r="H2970" s="36">
        <f t="shared" ca="1" si="135"/>
        <v>0</v>
      </c>
      <c r="I2970" s="37">
        <f ca="1">IFERROR(VLOOKUP($E2970&amp;"-1",'PTE - Segment Emissions Calcs'!$I$8:$X$8919,18,FALSE),0)</f>
        <v>0</v>
      </c>
      <c r="J2970" s="37">
        <f ca="1">IFERROR(VLOOKUP($E2970&amp;"-2",'PTE - Segment Emissions Calcs'!$I$8:$X$8919,18,FALSE),0)</f>
        <v>0</v>
      </c>
      <c r="K2970" s="37">
        <f t="shared" ca="1" si="136"/>
        <v>0</v>
      </c>
      <c r="L2970" s="37">
        <f ca="1">IFERROR(VLOOKUP($E2970&amp;"-1",'PTE - Segment Emissions Calcs'!$I$8:$Z$8919,20,FALSE),0)</f>
        <v>0</v>
      </c>
      <c r="M2970" s="37">
        <f ca="1">IFERROR(VLOOKUP($E2970&amp;"-2",'PTE - Segment Emissions Calcs'!$I$8:$Z$8919,20,FALSE),0)</f>
        <v>0</v>
      </c>
      <c r="N2970" s="37">
        <f t="shared" ca="1" si="137"/>
        <v>0</v>
      </c>
      <c r="O2970" s="38">
        <f t="array" aca="1" ref="O2970" ca="1">IF($H2970="TOTAL HAP",H2970,MAX(IF('PTE - Segment Emissions Calcs'!$B$8:$B$8919=$B2970,'PTE - Segment Emissions Calcs'!$V$8:$V$8919,)))</f>
        <v>0</v>
      </c>
      <c r="P2970" s="38">
        <f t="array" aca="1" ref="P2970" ca="1">IF($H2970="TOTAL HAP",K2970,MAX(IF('PTE - Segment Emissions Calcs'!$B$8:$B$8919=$B2970,'PTE - Segment Emissions Calcs'!$X$8:$X$8919,)))</f>
        <v>0</v>
      </c>
      <c r="Q2970" s="38">
        <f t="array" aca="1" ref="Q2970" ca="1">IF($H2970="TOTAL HAP",N2970,MAX(IF('PTE - Segment Emissions Calcs'!$B$8:$B$8919=$B2970,'PTE - Segment Emissions Calcs'!$Z$8:$Z$8919,)))</f>
        <v>0</v>
      </c>
      <c r="R2970" s="39"/>
    </row>
    <row r="2971" spans="1:18" ht="15.75" thickBot="1" x14ac:dyDescent="0.3">
      <c r="A2971" s="68"/>
      <c r="B2971" s="68"/>
      <c r="C2971" s="43" t="s">
        <v>70</v>
      </c>
      <c r="D2971" s="44"/>
      <c r="E2971" s="44"/>
      <c r="F2971" s="44">
        <f ca="1">IFERROR(VLOOKUP($E2971&amp;"-1",'PTE - Segment Emissions Calcs'!$I$8:$V$8919,16,FALSE),0)</f>
        <v>8.4061643858801115E-3</v>
      </c>
      <c r="G2971" s="44">
        <f ca="1">IFERROR(VLOOKUP($E2971&amp;"-2",'PTE - Segment Emissions Calcs'!$I$8:$V$8919,16,FALSE),0)</f>
        <v>0</v>
      </c>
      <c r="H2971" s="45">
        <f t="shared" ca="1" si="135"/>
        <v>8.4061643858801115E-3</v>
      </c>
      <c r="I2971" s="46">
        <f ca="1">IFERROR(VLOOKUP($E2971&amp;"-1",'PTE - Segment Emissions Calcs'!$I$8:$X$8919,18,FALSE),0)</f>
        <v>3.6819000010154888E-2</v>
      </c>
      <c r="J2971" s="46">
        <f ca="1">IFERROR(VLOOKUP($E2971&amp;"-2",'PTE - Segment Emissions Calcs'!$I$8:$X$8919,18,FALSE),0)</f>
        <v>0</v>
      </c>
      <c r="K2971" s="46">
        <f t="shared" ca="1" si="136"/>
        <v>3.6819000010154888E-2</v>
      </c>
      <c r="L2971" s="46">
        <f ca="1">IFERROR(VLOOKUP($E2971&amp;"-1",'PTE - Segment Emissions Calcs'!$I$8:$Z$8919,20,FALSE),0)</f>
        <v>3.6819000010154888E-2</v>
      </c>
      <c r="M2971" s="46">
        <f ca="1">IFERROR(VLOOKUP($E2971&amp;"-2",'PTE - Segment Emissions Calcs'!$I$8:$Z$8919,20,FALSE),0)</f>
        <v>0</v>
      </c>
      <c r="N2971" s="46">
        <f t="shared" ca="1" si="137"/>
        <v>3.6819000010154888E-2</v>
      </c>
      <c r="O2971" s="47">
        <f t="array" aca="1" ref="O2971" ca="1">IF($H2971="TOTAL HAP",H2971,MAX(IF('PTE - Segment Emissions Calcs'!$B$8:$B$8919=$B2971,'PTE - Segment Emissions Calcs'!$V$8:$V$8919,)))</f>
        <v>8.4061643858801115E-3</v>
      </c>
      <c r="P2971" s="47">
        <f t="array" aca="1" ref="P2971" ca="1">IF($H2971="TOTAL HAP",K2971,MAX(IF('PTE - Segment Emissions Calcs'!$B$8:$B$8919=$B2971,'PTE - Segment Emissions Calcs'!$X$8:$X$8919,)))</f>
        <v>3.6819000010154888E-2</v>
      </c>
      <c r="Q2971" s="47">
        <f t="array" aca="1" ref="Q2971" ca="1">IF($H2971="TOTAL HAP",N2971,MAX(IF('PTE - Segment Emissions Calcs'!$B$8:$B$8919=$B2971,'PTE - Segment Emissions Calcs'!$Z$8:$Z$8919,)))</f>
        <v>3.6819000010154888E-2</v>
      </c>
      <c r="R2971" s="48"/>
    </row>
    <row r="2972" spans="1:18" ht="15.75" thickTop="1" x14ac:dyDescent="0.25">
      <c r="A2972" s="25" t="str">
        <f ca="1">VLOOKUP(#REF!,'PTE - Segment Emissions Calcs'!$C$8:$J$8919,8,FALSE)</f>
        <v>FUGI 070, FUGI 133</v>
      </c>
      <c r="B2972" s="25" t="str">
        <f ca="1">VLOOKUP(A2972,'PTE - Segment Emissions Calcs'!$J$8:$O$8919,4,FALSE)</f>
        <v>5-9 Gas Con</v>
      </c>
      <c r="C2972" s="26" t="s">
        <v>24</v>
      </c>
      <c r="D2972" s="27"/>
      <c r="E2972" s="27"/>
      <c r="F2972" s="27">
        <f ca="1">IFERROR(VLOOKUP($E2972&amp;"-1",'PTE - Segment Emissions Calcs'!$I$8:$V$8919,16,FALSE),0)</f>
        <v>5.4139301657427668</v>
      </c>
      <c r="G2972" s="27">
        <f ca="1">IFERROR(VLOOKUP($E2972&amp;"-2",'PTE - Segment Emissions Calcs'!$I$8:$V$8919,16,FALSE),0)</f>
        <v>0</v>
      </c>
      <c r="H2972" s="28">
        <f t="shared" ca="1" si="135"/>
        <v>5.4139301657427668</v>
      </c>
      <c r="I2972" s="29">
        <f ca="1">IFERROR(VLOOKUP($E2972&amp;"-1",'PTE - Segment Emissions Calcs'!$I$8:$X$8919,18,FALSE),0)</f>
        <v>23.713014125953318</v>
      </c>
      <c r="J2972" s="29">
        <f ca="1">IFERROR(VLOOKUP($E2972&amp;"-2",'PTE - Segment Emissions Calcs'!$I$8:$X$8919,18,FALSE),0)</f>
        <v>0</v>
      </c>
      <c r="K2972" s="29">
        <f t="shared" ca="1" si="136"/>
        <v>23.713014125953318</v>
      </c>
      <c r="L2972" s="29">
        <f ca="1">IFERROR(VLOOKUP($E2972&amp;"-1",'PTE - Segment Emissions Calcs'!$I$8:$Z$8919,20,FALSE),0)</f>
        <v>23.713014125953318</v>
      </c>
      <c r="M2972" s="29">
        <f ca="1">IFERROR(VLOOKUP($E2972&amp;"-2",'PTE - Segment Emissions Calcs'!$I$8:$Z$8919,20,FALSE),0)</f>
        <v>0</v>
      </c>
      <c r="N2972" s="29">
        <f t="shared" ca="1" si="137"/>
        <v>23.713014125953318</v>
      </c>
      <c r="O2972" s="30">
        <f t="array" aca="1" ref="O2972" ca="1">IF($H2972="TOTAL HAP",H2972,MAX(IF('PTE - Segment Emissions Calcs'!$B$8:$B$8919=$B2972,'PTE - Segment Emissions Calcs'!$V$8:$V$8919,)))</f>
        <v>5.4139301657427668</v>
      </c>
      <c r="P2972" s="30">
        <f t="array" aca="1" ref="P2972" ca="1">IF($H2972="TOTAL HAP",K2972,MAX(IF('PTE - Segment Emissions Calcs'!$B$8:$B$8919=$B2972,'PTE - Segment Emissions Calcs'!$X$8:$X$8919,)))</f>
        <v>23.713014125953318</v>
      </c>
      <c r="Q2972" s="30">
        <f t="array" aca="1" ref="Q2972" ca="1">IF($H2972="TOTAL HAP",N2972,MAX(IF('PTE - Segment Emissions Calcs'!$B$8:$B$8919=$B2972,'PTE - Segment Emissions Calcs'!$Z$8:$Z$8919,)))</f>
        <v>23.713014125953318</v>
      </c>
      <c r="R2972" s="31"/>
    </row>
    <row r="2973" spans="1:18" x14ac:dyDescent="0.25">
      <c r="A2973" s="32"/>
      <c r="B2973" s="33"/>
      <c r="C2973" s="34" t="s">
        <v>29</v>
      </c>
      <c r="D2973" s="35"/>
      <c r="E2973" s="35"/>
      <c r="F2973" s="35">
        <f ca="1">IFERROR(VLOOKUP($E2973&amp;"-1",'PTE - Segment Emissions Calcs'!$I$8:$V$8919,16,FALSE),0)</f>
        <v>0.31196632011322956</v>
      </c>
      <c r="G2973" s="35">
        <f ca="1">IFERROR(VLOOKUP($E2973&amp;"-2",'PTE - Segment Emissions Calcs'!$I$8:$V$8919,16,FALSE),0)</f>
        <v>0</v>
      </c>
      <c r="H2973" s="36">
        <f t="shared" ca="1" si="135"/>
        <v>0.31196632011322956</v>
      </c>
      <c r="I2973" s="37">
        <f ca="1">IFERROR(VLOOKUP($E2973&amp;"-1",'PTE - Segment Emissions Calcs'!$I$8:$X$8919,18,FALSE),0)</f>
        <v>1.3664124820959456</v>
      </c>
      <c r="J2973" s="37">
        <f ca="1">IFERROR(VLOOKUP($E2973&amp;"-2",'PTE - Segment Emissions Calcs'!$I$8:$X$8919,18,FALSE),0)</f>
        <v>0</v>
      </c>
      <c r="K2973" s="37">
        <f t="shared" ca="1" si="136"/>
        <v>1.3664124820959456</v>
      </c>
      <c r="L2973" s="37">
        <f ca="1">IFERROR(VLOOKUP($E2973&amp;"-1",'PTE - Segment Emissions Calcs'!$I$8:$Z$8919,20,FALSE),0)</f>
        <v>1.3664124820959456</v>
      </c>
      <c r="M2973" s="37">
        <f ca="1">IFERROR(VLOOKUP($E2973&amp;"-2",'PTE - Segment Emissions Calcs'!$I$8:$Z$8919,20,FALSE),0)</f>
        <v>0</v>
      </c>
      <c r="N2973" s="37">
        <f t="shared" ca="1" si="137"/>
        <v>1.3664124820959456</v>
      </c>
      <c r="O2973" s="38">
        <f t="array" aca="1" ref="O2973" ca="1">IF($H2973="TOTAL HAP",H2973,MAX(IF('PTE - Segment Emissions Calcs'!$B$8:$B$8919=$B2973,'PTE - Segment Emissions Calcs'!$V$8:$V$8919,)))</f>
        <v>0.31196632011322956</v>
      </c>
      <c r="P2973" s="38">
        <f t="array" aca="1" ref="P2973" ca="1">IF($H2973="TOTAL HAP",K2973,MAX(IF('PTE - Segment Emissions Calcs'!$B$8:$B$8919=$B2973,'PTE - Segment Emissions Calcs'!$X$8:$X$8919,)))</f>
        <v>1.3664124820959456</v>
      </c>
      <c r="Q2973" s="38">
        <f t="array" aca="1" ref="Q2973" ca="1">IF($H2973="TOTAL HAP",N2973,MAX(IF('PTE - Segment Emissions Calcs'!$B$8:$B$8919=$B2973,'PTE - Segment Emissions Calcs'!$Z$8:$Z$8919,)))</f>
        <v>1.3664124820959456</v>
      </c>
      <c r="R2973" s="39"/>
    </row>
    <row r="2974" spans="1:18" x14ac:dyDescent="0.25">
      <c r="A2974" s="32"/>
      <c r="B2974" s="33"/>
      <c r="C2974" s="34" t="s">
        <v>219</v>
      </c>
      <c r="D2974" s="35"/>
      <c r="E2974" s="35"/>
      <c r="F2974" s="35">
        <f ca="1">IFERROR(VLOOKUP($E2974&amp;"-1",'PTE - Segment Emissions Calcs'!$I$8:$V$8919,16,FALSE),0)</f>
        <v>0</v>
      </c>
      <c r="G2974" s="35">
        <f ca="1">IFERROR(VLOOKUP($E2974&amp;"-2",'PTE - Segment Emissions Calcs'!$I$8:$V$8919,16,FALSE),0)</f>
        <v>0</v>
      </c>
      <c r="H2974" s="36">
        <f t="shared" ca="1" si="135"/>
        <v>0</v>
      </c>
      <c r="I2974" s="37">
        <f ca="1">IFERROR(VLOOKUP($E2974&amp;"-1",'PTE - Segment Emissions Calcs'!$I$8:$X$8919,18,FALSE),0)</f>
        <v>0</v>
      </c>
      <c r="J2974" s="37">
        <f ca="1">IFERROR(VLOOKUP($E2974&amp;"-2",'PTE - Segment Emissions Calcs'!$I$8:$X$8919,18,FALSE),0)</f>
        <v>0</v>
      </c>
      <c r="K2974" s="37">
        <f t="shared" ca="1" si="136"/>
        <v>0</v>
      </c>
      <c r="L2974" s="37">
        <f ca="1">IFERROR(VLOOKUP($E2974&amp;"-1",'PTE - Segment Emissions Calcs'!$I$8:$Z$8919,20,FALSE),0)</f>
        <v>0</v>
      </c>
      <c r="M2974" s="37">
        <f ca="1">IFERROR(VLOOKUP($E2974&amp;"-2",'PTE - Segment Emissions Calcs'!$I$8:$Z$8919,20,FALSE),0)</f>
        <v>0</v>
      </c>
      <c r="N2974" s="37">
        <f t="shared" ca="1" si="137"/>
        <v>0</v>
      </c>
      <c r="O2974" s="38">
        <f t="array" aca="1" ref="O2974" ca="1">IF($H2974="TOTAL HAP",H2974,MAX(IF('PTE - Segment Emissions Calcs'!$B$8:$B$8919=$B2974,'PTE - Segment Emissions Calcs'!$V$8:$V$8919,)))</f>
        <v>0</v>
      </c>
      <c r="P2974" s="38">
        <f t="array" aca="1" ref="P2974" ca="1">IF($H2974="TOTAL HAP",K2974,MAX(IF('PTE - Segment Emissions Calcs'!$B$8:$B$8919=$B2974,'PTE - Segment Emissions Calcs'!$X$8:$X$8919,)))</f>
        <v>0</v>
      </c>
      <c r="Q2974" s="38">
        <f t="array" aca="1" ref="Q2974" ca="1">IF($H2974="TOTAL HAP",N2974,MAX(IF('PTE - Segment Emissions Calcs'!$B$8:$B$8919=$B2974,'PTE - Segment Emissions Calcs'!$Z$8:$Z$8919,)))</f>
        <v>0</v>
      </c>
      <c r="R2974" s="39"/>
    </row>
    <row r="2975" spans="1:18" x14ac:dyDescent="0.25">
      <c r="A2975" s="67"/>
      <c r="B2975" s="67"/>
      <c r="C2975" s="34" t="s">
        <v>72</v>
      </c>
      <c r="D2975" s="35"/>
      <c r="E2975" s="35"/>
      <c r="F2975" s="35">
        <f ca="1">IFERROR(VLOOKUP($E2975&amp;"-1",'PTE - Segment Emissions Calcs'!$I$8:$V$8919,16,FALSE),0)</f>
        <v>0</v>
      </c>
      <c r="G2975" s="35">
        <f ca="1">IFERROR(VLOOKUP($E2975&amp;"-2",'PTE - Segment Emissions Calcs'!$I$8:$V$8919,16,FALSE),0)</f>
        <v>0</v>
      </c>
      <c r="H2975" s="36">
        <f t="shared" ca="1" si="135"/>
        <v>0</v>
      </c>
      <c r="I2975" s="37">
        <f ca="1">IFERROR(VLOOKUP($E2975&amp;"-1",'PTE - Segment Emissions Calcs'!$I$8:$X$8919,18,FALSE),0)</f>
        <v>0</v>
      </c>
      <c r="J2975" s="37">
        <f ca="1">IFERROR(VLOOKUP($E2975&amp;"-2",'PTE - Segment Emissions Calcs'!$I$8:$X$8919,18,FALSE),0)</f>
        <v>0</v>
      </c>
      <c r="K2975" s="37">
        <f t="shared" ca="1" si="136"/>
        <v>0</v>
      </c>
      <c r="L2975" s="37">
        <f ca="1">IFERROR(VLOOKUP($E2975&amp;"-1",'PTE - Segment Emissions Calcs'!$I$8:$Z$8919,20,FALSE),0)</f>
        <v>0</v>
      </c>
      <c r="M2975" s="37">
        <f ca="1">IFERROR(VLOOKUP($E2975&amp;"-2",'PTE - Segment Emissions Calcs'!$I$8:$Z$8919,20,FALSE),0)</f>
        <v>0</v>
      </c>
      <c r="N2975" s="37">
        <f t="shared" ca="1" si="137"/>
        <v>0</v>
      </c>
      <c r="O2975" s="38">
        <f t="array" aca="1" ref="O2975" ca="1">IF($H2975="TOTAL HAP",H2975,MAX(IF('PTE - Segment Emissions Calcs'!$B$8:$B$8919=$B2975,'PTE - Segment Emissions Calcs'!$V$8:$V$8919,)))</f>
        <v>0</v>
      </c>
      <c r="P2975" s="38">
        <f t="array" aca="1" ref="P2975" ca="1">IF($H2975="TOTAL HAP",K2975,MAX(IF('PTE - Segment Emissions Calcs'!$B$8:$B$8919=$B2975,'PTE - Segment Emissions Calcs'!$X$8:$X$8919,)))</f>
        <v>0</v>
      </c>
      <c r="Q2975" s="38">
        <f t="array" aca="1" ref="Q2975" ca="1">IF($H2975="TOTAL HAP",N2975,MAX(IF('PTE - Segment Emissions Calcs'!$B$8:$B$8919=$B2975,'PTE - Segment Emissions Calcs'!$Z$8:$Z$8919,)))</f>
        <v>0</v>
      </c>
      <c r="R2975" s="39"/>
    </row>
    <row r="2976" spans="1:18" x14ac:dyDescent="0.25">
      <c r="A2976" s="67"/>
      <c r="B2976" s="67"/>
      <c r="C2976" s="34" t="s">
        <v>97</v>
      </c>
      <c r="D2976" s="35"/>
      <c r="E2976" s="35"/>
      <c r="F2976" s="35">
        <f ca="1">IFERROR(VLOOKUP($E2976&amp;"-1",'PTE - Segment Emissions Calcs'!$I$8:$V$8919,16,FALSE),0)</f>
        <v>1.7998312295736878E-2</v>
      </c>
      <c r="G2976" s="35">
        <f ca="1">IFERROR(VLOOKUP($E2976&amp;"-2",'PTE - Segment Emissions Calcs'!$I$8:$V$8919,16,FALSE),0)</f>
        <v>0</v>
      </c>
      <c r="H2976" s="36">
        <f t="shared" ca="1" si="135"/>
        <v>1.7998312295736878E-2</v>
      </c>
      <c r="I2976" s="37">
        <f ca="1">IFERROR(VLOOKUP($E2976&amp;"-1",'PTE - Segment Emissions Calcs'!$I$8:$X$8919,18,FALSE),0)</f>
        <v>7.883260785532753E-2</v>
      </c>
      <c r="J2976" s="37">
        <f ca="1">IFERROR(VLOOKUP($E2976&amp;"-2",'PTE - Segment Emissions Calcs'!$I$8:$X$8919,18,FALSE),0)</f>
        <v>0</v>
      </c>
      <c r="K2976" s="37">
        <f t="shared" ca="1" si="136"/>
        <v>7.883260785532753E-2</v>
      </c>
      <c r="L2976" s="37">
        <f ca="1">IFERROR(VLOOKUP($E2976&amp;"-1",'PTE - Segment Emissions Calcs'!$I$8:$Z$8919,20,FALSE),0)</f>
        <v>7.883260785532753E-2</v>
      </c>
      <c r="M2976" s="37">
        <f ca="1">IFERROR(VLOOKUP($E2976&amp;"-2",'PTE - Segment Emissions Calcs'!$I$8:$Z$8919,20,FALSE),0)</f>
        <v>0</v>
      </c>
      <c r="N2976" s="37">
        <f t="shared" ca="1" si="137"/>
        <v>7.883260785532753E-2</v>
      </c>
      <c r="O2976" s="38">
        <f t="array" aca="1" ref="O2976" ca="1">IF($H2976="TOTAL HAP",H2976,MAX(IF('PTE - Segment Emissions Calcs'!$B$8:$B$8919=$B2976,'PTE - Segment Emissions Calcs'!$V$8:$V$8919,)))</f>
        <v>1.7998312295736878E-2</v>
      </c>
      <c r="P2976" s="38">
        <f t="array" aca="1" ref="P2976" ca="1">IF($H2976="TOTAL HAP",K2976,MAX(IF('PTE - Segment Emissions Calcs'!$B$8:$B$8919=$B2976,'PTE - Segment Emissions Calcs'!$X$8:$X$8919,)))</f>
        <v>7.883260785532753E-2</v>
      </c>
      <c r="Q2976" s="38">
        <f t="array" aca="1" ref="Q2976" ca="1">IF($H2976="TOTAL HAP",N2976,MAX(IF('PTE - Segment Emissions Calcs'!$B$8:$B$8919=$B2976,'PTE - Segment Emissions Calcs'!$Z$8:$Z$8919,)))</f>
        <v>7.883260785532753E-2</v>
      </c>
      <c r="R2976" s="39"/>
    </row>
    <row r="2977" spans="1:18" x14ac:dyDescent="0.25">
      <c r="A2977" s="67"/>
      <c r="B2977" s="67"/>
      <c r="C2977" s="34" t="s">
        <v>208</v>
      </c>
      <c r="D2977" s="35"/>
      <c r="E2977" s="35"/>
      <c r="F2977" s="35">
        <f ca="1">IFERROR(VLOOKUP($E2977&amp;"-1",'PTE - Segment Emissions Calcs'!$I$8:$V$8919,16,FALSE),0)</f>
        <v>1.3689837641092856E-2</v>
      </c>
      <c r="G2977" s="35">
        <f ca="1">IFERROR(VLOOKUP($E2977&amp;"-2",'PTE - Segment Emissions Calcs'!$I$8:$V$8919,16,FALSE),0)</f>
        <v>0</v>
      </c>
      <c r="H2977" s="36">
        <f t="shared" ca="1" si="135"/>
        <v>1.3689837641092856E-2</v>
      </c>
      <c r="I2977" s="37">
        <f ca="1">IFERROR(VLOOKUP($E2977&amp;"-1",'PTE - Segment Emissions Calcs'!$I$8:$X$8919,18,FALSE),0)</f>
        <v>5.9961488867986711E-2</v>
      </c>
      <c r="J2977" s="37">
        <f ca="1">IFERROR(VLOOKUP($E2977&amp;"-2",'PTE - Segment Emissions Calcs'!$I$8:$X$8919,18,FALSE),0)</f>
        <v>0</v>
      </c>
      <c r="K2977" s="37">
        <f t="shared" ca="1" si="136"/>
        <v>5.9961488867986711E-2</v>
      </c>
      <c r="L2977" s="37">
        <f ca="1">IFERROR(VLOOKUP($E2977&amp;"-1",'PTE - Segment Emissions Calcs'!$I$8:$Z$8919,20,FALSE),0)</f>
        <v>5.9961488867986711E-2</v>
      </c>
      <c r="M2977" s="37">
        <f ca="1">IFERROR(VLOOKUP($E2977&amp;"-2",'PTE - Segment Emissions Calcs'!$I$8:$Z$8919,20,FALSE),0)</f>
        <v>0</v>
      </c>
      <c r="N2977" s="37">
        <f t="shared" ca="1" si="137"/>
        <v>5.9961488867986711E-2</v>
      </c>
      <c r="O2977" s="38">
        <f t="array" aca="1" ref="O2977" ca="1">IF($H2977="TOTAL HAP",H2977,MAX(IF('PTE - Segment Emissions Calcs'!$B$8:$B$8919=$B2977,'PTE - Segment Emissions Calcs'!$V$8:$V$8919,)))</f>
        <v>1.3689837641092856E-2</v>
      </c>
      <c r="P2977" s="38">
        <f t="array" aca="1" ref="P2977" ca="1">IF($H2977="TOTAL HAP",K2977,MAX(IF('PTE - Segment Emissions Calcs'!$B$8:$B$8919=$B2977,'PTE - Segment Emissions Calcs'!$X$8:$X$8919,)))</f>
        <v>5.9961488867986711E-2</v>
      </c>
      <c r="Q2977" s="38">
        <f t="array" aca="1" ref="Q2977" ca="1">IF($H2977="TOTAL HAP",N2977,MAX(IF('PTE - Segment Emissions Calcs'!$B$8:$B$8919=$B2977,'PTE - Segment Emissions Calcs'!$Z$8:$Z$8919,)))</f>
        <v>5.9961488867986711E-2</v>
      </c>
      <c r="R2977" s="39"/>
    </row>
    <row r="2978" spans="1:18" x14ac:dyDescent="0.25">
      <c r="A2978" s="67"/>
      <c r="B2978" s="67"/>
      <c r="C2978" s="34" t="s">
        <v>131</v>
      </c>
      <c r="D2978" s="35"/>
      <c r="E2978" s="35"/>
      <c r="F2978" s="35">
        <f ca="1">IFERROR(VLOOKUP($E2978&amp;"-1",'PTE - Segment Emissions Calcs'!$I$8:$V$8919,16,FALSE),0)</f>
        <v>0</v>
      </c>
      <c r="G2978" s="35">
        <f ca="1">IFERROR(VLOOKUP($E2978&amp;"-2",'PTE - Segment Emissions Calcs'!$I$8:$V$8919,16,FALSE),0)</f>
        <v>0</v>
      </c>
      <c r="H2978" s="36">
        <f t="shared" ca="1" si="135"/>
        <v>0</v>
      </c>
      <c r="I2978" s="37">
        <f ca="1">IFERROR(VLOOKUP($E2978&amp;"-1",'PTE - Segment Emissions Calcs'!$I$8:$X$8919,18,FALSE),0)</f>
        <v>0</v>
      </c>
      <c r="J2978" s="37">
        <f ca="1">IFERROR(VLOOKUP($E2978&amp;"-2",'PTE - Segment Emissions Calcs'!$I$8:$X$8919,18,FALSE),0)</f>
        <v>0</v>
      </c>
      <c r="K2978" s="37">
        <f t="shared" ca="1" si="136"/>
        <v>0</v>
      </c>
      <c r="L2978" s="37">
        <f ca="1">IFERROR(VLOOKUP($E2978&amp;"-1",'PTE - Segment Emissions Calcs'!$I$8:$Z$8919,20,FALSE),0)</f>
        <v>0</v>
      </c>
      <c r="M2978" s="37">
        <f ca="1">IFERROR(VLOOKUP($E2978&amp;"-2",'PTE - Segment Emissions Calcs'!$I$8:$Z$8919,20,FALSE),0)</f>
        <v>0</v>
      </c>
      <c r="N2978" s="37">
        <f t="shared" ca="1" si="137"/>
        <v>0</v>
      </c>
      <c r="O2978" s="38">
        <f t="array" aca="1" ref="O2978" ca="1">IF($H2978="TOTAL HAP",H2978,MAX(IF('PTE - Segment Emissions Calcs'!$B$8:$B$8919=$B2978,'PTE - Segment Emissions Calcs'!$V$8:$V$8919,)))</f>
        <v>0</v>
      </c>
      <c r="P2978" s="38">
        <f t="array" aca="1" ref="P2978" ca="1">IF($H2978="TOTAL HAP",K2978,MAX(IF('PTE - Segment Emissions Calcs'!$B$8:$B$8919=$B2978,'PTE - Segment Emissions Calcs'!$X$8:$X$8919,)))</f>
        <v>0</v>
      </c>
      <c r="Q2978" s="38">
        <f t="array" aca="1" ref="Q2978" ca="1">IF($H2978="TOTAL HAP",N2978,MAX(IF('PTE - Segment Emissions Calcs'!$B$8:$B$8919=$B2978,'PTE - Segment Emissions Calcs'!$Z$8:$Z$8919,)))</f>
        <v>0</v>
      </c>
      <c r="R2978" s="39"/>
    </row>
    <row r="2979" spans="1:18" x14ac:dyDescent="0.25">
      <c r="A2979" s="67"/>
      <c r="B2979" s="67"/>
      <c r="C2979" s="34" t="s">
        <v>30</v>
      </c>
      <c r="D2979" s="35"/>
      <c r="E2979" s="35"/>
      <c r="F2979" s="35">
        <f ca="1">IFERROR(VLOOKUP($E2979&amp;"-1",'PTE - Segment Emissions Calcs'!$I$8:$V$8919,16,FALSE),0)</f>
        <v>8.4071435217970367E-3</v>
      </c>
      <c r="G2979" s="35">
        <f ca="1">IFERROR(VLOOKUP($E2979&amp;"-2",'PTE - Segment Emissions Calcs'!$I$8:$V$8919,16,FALSE),0)</f>
        <v>0</v>
      </c>
      <c r="H2979" s="36">
        <f t="shared" ca="1" si="135"/>
        <v>8.4071435217970367E-3</v>
      </c>
      <c r="I2979" s="37">
        <f ca="1">IFERROR(VLOOKUP($E2979&amp;"-1",'PTE - Segment Emissions Calcs'!$I$8:$X$8919,18,FALSE),0)</f>
        <v>3.6823288625471025E-2</v>
      </c>
      <c r="J2979" s="37">
        <f ca="1">IFERROR(VLOOKUP($E2979&amp;"-2",'PTE - Segment Emissions Calcs'!$I$8:$X$8919,18,FALSE),0)</f>
        <v>0</v>
      </c>
      <c r="K2979" s="37">
        <f t="shared" ca="1" si="136"/>
        <v>3.6823288625471025E-2</v>
      </c>
      <c r="L2979" s="37">
        <f ca="1">IFERROR(VLOOKUP($E2979&amp;"-1",'PTE - Segment Emissions Calcs'!$I$8:$Z$8919,20,FALSE),0)</f>
        <v>3.6823288625471025E-2</v>
      </c>
      <c r="M2979" s="37">
        <f ca="1">IFERROR(VLOOKUP($E2979&amp;"-2",'PTE - Segment Emissions Calcs'!$I$8:$Z$8919,20,FALSE),0)</f>
        <v>0</v>
      </c>
      <c r="N2979" s="37">
        <f t="shared" ca="1" si="137"/>
        <v>3.6823288625471025E-2</v>
      </c>
      <c r="O2979" s="38">
        <f t="array" aca="1" ref="O2979" ca="1">IF($H2979="TOTAL HAP",H2979,MAX(IF('PTE - Segment Emissions Calcs'!$B$8:$B$8919=$B2979,'PTE - Segment Emissions Calcs'!$V$8:$V$8919,)))</f>
        <v>8.4071435217970367E-3</v>
      </c>
      <c r="P2979" s="38">
        <f t="array" aca="1" ref="P2979" ca="1">IF($H2979="TOTAL HAP",K2979,MAX(IF('PTE - Segment Emissions Calcs'!$B$8:$B$8919=$B2979,'PTE - Segment Emissions Calcs'!$X$8:$X$8919,)))</f>
        <v>3.6823288625471025E-2</v>
      </c>
      <c r="Q2979" s="38">
        <f t="array" aca="1" ref="Q2979" ca="1">IF($H2979="TOTAL HAP",N2979,MAX(IF('PTE - Segment Emissions Calcs'!$B$8:$B$8919=$B2979,'PTE - Segment Emissions Calcs'!$Z$8:$Z$8919,)))</f>
        <v>3.6823288625471025E-2</v>
      </c>
      <c r="R2979" s="39"/>
    </row>
    <row r="2980" spans="1:18" x14ac:dyDescent="0.25">
      <c r="A2980" s="67"/>
      <c r="B2980" s="67"/>
      <c r="C2980" s="34" t="s">
        <v>31</v>
      </c>
      <c r="D2980" s="35"/>
      <c r="E2980" s="35"/>
      <c r="F2980" s="35">
        <f ca="1">IFERROR(VLOOKUP($E2980&amp;"-1",'PTE - Segment Emissions Calcs'!$I$8:$V$8919,16,FALSE),0)</f>
        <v>0</v>
      </c>
      <c r="G2980" s="35">
        <f ca="1">IFERROR(VLOOKUP($E2980&amp;"-2",'PTE - Segment Emissions Calcs'!$I$8:$V$8919,16,FALSE),0)</f>
        <v>0</v>
      </c>
      <c r="H2980" s="36">
        <f t="shared" ca="1" si="135"/>
        <v>0</v>
      </c>
      <c r="I2980" s="37">
        <f ca="1">IFERROR(VLOOKUP($E2980&amp;"-1",'PTE - Segment Emissions Calcs'!$I$8:$X$8919,18,FALSE),0)</f>
        <v>0</v>
      </c>
      <c r="J2980" s="37">
        <f ca="1">IFERROR(VLOOKUP($E2980&amp;"-2",'PTE - Segment Emissions Calcs'!$I$8:$X$8919,18,FALSE),0)</f>
        <v>0</v>
      </c>
      <c r="K2980" s="37">
        <f t="shared" ca="1" si="136"/>
        <v>0</v>
      </c>
      <c r="L2980" s="37">
        <f ca="1">IFERROR(VLOOKUP($E2980&amp;"-1",'PTE - Segment Emissions Calcs'!$I$8:$Z$8919,20,FALSE),0)</f>
        <v>0</v>
      </c>
      <c r="M2980" s="37">
        <f ca="1">IFERROR(VLOOKUP($E2980&amp;"-2",'PTE - Segment Emissions Calcs'!$I$8:$Z$8919,20,FALSE),0)</f>
        <v>0</v>
      </c>
      <c r="N2980" s="37">
        <f t="shared" ca="1" si="137"/>
        <v>0</v>
      </c>
      <c r="O2980" s="38">
        <f t="array" aca="1" ref="O2980" ca="1">IF($H2980="TOTAL HAP",H2980,MAX(IF('PTE - Segment Emissions Calcs'!$B$8:$B$8919=$B2980,'PTE - Segment Emissions Calcs'!$V$8:$V$8919,)))</f>
        <v>0</v>
      </c>
      <c r="P2980" s="38">
        <f t="array" aca="1" ref="P2980" ca="1">IF($H2980="TOTAL HAP",K2980,MAX(IF('PTE - Segment Emissions Calcs'!$B$8:$B$8919=$B2980,'PTE - Segment Emissions Calcs'!$X$8:$X$8919,)))</f>
        <v>0</v>
      </c>
      <c r="Q2980" s="38">
        <f t="array" aca="1" ref="Q2980" ca="1">IF($H2980="TOTAL HAP",N2980,MAX(IF('PTE - Segment Emissions Calcs'!$B$8:$B$8919=$B2980,'PTE - Segment Emissions Calcs'!$Z$8:$Z$8919,)))</f>
        <v>0</v>
      </c>
      <c r="R2980" s="39"/>
    </row>
    <row r="2981" spans="1:18" x14ac:dyDescent="0.25">
      <c r="A2981" s="67"/>
      <c r="B2981" s="67"/>
      <c r="C2981" s="34" t="s">
        <v>220</v>
      </c>
      <c r="D2981" s="35"/>
      <c r="E2981" s="35"/>
      <c r="F2981" s="35">
        <f ca="1">IFERROR(VLOOKUP($E2981&amp;"-1",'PTE - Segment Emissions Calcs'!$I$8:$V$8919,16,FALSE),0)</f>
        <v>0</v>
      </c>
      <c r="G2981" s="35">
        <f ca="1">IFERROR(VLOOKUP($E2981&amp;"-2",'PTE - Segment Emissions Calcs'!$I$8:$V$8919,16,FALSE),0)</f>
        <v>0</v>
      </c>
      <c r="H2981" s="36">
        <f t="shared" ca="1" si="135"/>
        <v>0</v>
      </c>
      <c r="I2981" s="37">
        <f ca="1">IFERROR(VLOOKUP($E2981&amp;"-1",'PTE - Segment Emissions Calcs'!$I$8:$X$8919,18,FALSE),0)</f>
        <v>0</v>
      </c>
      <c r="J2981" s="37">
        <f ca="1">IFERROR(VLOOKUP($E2981&amp;"-2",'PTE - Segment Emissions Calcs'!$I$8:$X$8919,18,FALSE),0)</f>
        <v>0</v>
      </c>
      <c r="K2981" s="37">
        <f t="shared" ca="1" si="136"/>
        <v>0</v>
      </c>
      <c r="L2981" s="37">
        <f ca="1">IFERROR(VLOOKUP($E2981&amp;"-1",'PTE - Segment Emissions Calcs'!$I$8:$Z$8919,20,FALSE),0)</f>
        <v>0</v>
      </c>
      <c r="M2981" s="37">
        <f ca="1">IFERROR(VLOOKUP($E2981&amp;"-2",'PTE - Segment Emissions Calcs'!$I$8:$Z$8919,20,FALSE),0)</f>
        <v>0</v>
      </c>
      <c r="N2981" s="37">
        <f t="shared" ca="1" si="137"/>
        <v>0</v>
      </c>
      <c r="O2981" s="38">
        <f t="array" aca="1" ref="O2981" ca="1">IF($H2981="TOTAL HAP",H2981,MAX(IF('PTE - Segment Emissions Calcs'!$B$8:$B$8919=$B2981,'PTE - Segment Emissions Calcs'!$V$8:$V$8919,)))</f>
        <v>0</v>
      </c>
      <c r="P2981" s="38">
        <f t="array" aca="1" ref="P2981" ca="1">IF($H2981="TOTAL HAP",K2981,MAX(IF('PTE - Segment Emissions Calcs'!$B$8:$B$8919=$B2981,'PTE - Segment Emissions Calcs'!$X$8:$X$8919,)))</f>
        <v>0</v>
      </c>
      <c r="Q2981" s="38">
        <f t="array" aca="1" ref="Q2981" ca="1">IF($H2981="TOTAL HAP",N2981,MAX(IF('PTE - Segment Emissions Calcs'!$B$8:$B$8919=$B2981,'PTE - Segment Emissions Calcs'!$Z$8:$Z$8919,)))</f>
        <v>0</v>
      </c>
      <c r="R2981" s="39"/>
    </row>
    <row r="2982" spans="1:18" x14ac:dyDescent="0.25">
      <c r="A2982" s="67"/>
      <c r="B2982" s="67"/>
      <c r="C2982" s="34" t="s">
        <v>33</v>
      </c>
      <c r="D2982" s="35"/>
      <c r="E2982" s="35"/>
      <c r="F2982" s="35">
        <f ca="1">IFERROR(VLOOKUP($E2982&amp;"-1",'PTE - Segment Emissions Calcs'!$I$8:$V$8919,16,FALSE),0)</f>
        <v>0</v>
      </c>
      <c r="G2982" s="35">
        <f ca="1">IFERROR(VLOOKUP($E2982&amp;"-2",'PTE - Segment Emissions Calcs'!$I$8:$V$8919,16,FALSE),0)</f>
        <v>0</v>
      </c>
      <c r="H2982" s="36">
        <f t="shared" ca="1" si="135"/>
        <v>0</v>
      </c>
      <c r="I2982" s="37">
        <f ca="1">IFERROR(VLOOKUP($E2982&amp;"-1",'PTE - Segment Emissions Calcs'!$I$8:$X$8919,18,FALSE),0)</f>
        <v>0</v>
      </c>
      <c r="J2982" s="37">
        <f ca="1">IFERROR(VLOOKUP($E2982&amp;"-2",'PTE - Segment Emissions Calcs'!$I$8:$X$8919,18,FALSE),0)</f>
        <v>0</v>
      </c>
      <c r="K2982" s="37">
        <f t="shared" ca="1" si="136"/>
        <v>0</v>
      </c>
      <c r="L2982" s="37">
        <f ca="1">IFERROR(VLOOKUP($E2982&amp;"-1",'PTE - Segment Emissions Calcs'!$I$8:$Z$8919,20,FALSE),0)</f>
        <v>0</v>
      </c>
      <c r="M2982" s="37">
        <f ca="1">IFERROR(VLOOKUP($E2982&amp;"-2",'PTE - Segment Emissions Calcs'!$I$8:$Z$8919,20,FALSE),0)</f>
        <v>0</v>
      </c>
      <c r="N2982" s="37">
        <f t="shared" ca="1" si="137"/>
        <v>0</v>
      </c>
      <c r="O2982" s="38">
        <f t="array" aca="1" ref="O2982" ca="1">IF($H2982="TOTAL HAP",H2982,MAX(IF('PTE - Segment Emissions Calcs'!$B$8:$B$8919=$B2982,'PTE - Segment Emissions Calcs'!$V$8:$V$8919,)))</f>
        <v>0</v>
      </c>
      <c r="P2982" s="38">
        <f t="array" aca="1" ref="P2982" ca="1">IF($H2982="TOTAL HAP",K2982,MAX(IF('PTE - Segment Emissions Calcs'!$B$8:$B$8919=$B2982,'PTE - Segment Emissions Calcs'!$X$8:$X$8919,)))</f>
        <v>0</v>
      </c>
      <c r="Q2982" s="38">
        <f t="array" aca="1" ref="Q2982" ca="1">IF($H2982="TOTAL HAP",N2982,MAX(IF('PTE - Segment Emissions Calcs'!$B$8:$B$8919=$B2982,'PTE - Segment Emissions Calcs'!$Z$8:$Z$8919,)))</f>
        <v>0</v>
      </c>
      <c r="R2982" s="39"/>
    </row>
    <row r="2983" spans="1:18" x14ac:dyDescent="0.25">
      <c r="A2983" s="67"/>
      <c r="B2983" s="67"/>
      <c r="C2983" s="34" t="s">
        <v>34</v>
      </c>
      <c r="D2983" s="35"/>
      <c r="E2983" s="35"/>
      <c r="F2983" s="35">
        <f ca="1">IFERROR(VLOOKUP($E2983&amp;"-1",'PTE - Segment Emissions Calcs'!$I$8:$V$8919,16,FALSE),0)</f>
        <v>0</v>
      </c>
      <c r="G2983" s="35">
        <f ca="1">IFERROR(VLOOKUP($E2983&amp;"-2",'PTE - Segment Emissions Calcs'!$I$8:$V$8919,16,FALSE),0)</f>
        <v>0</v>
      </c>
      <c r="H2983" s="36">
        <f t="shared" ca="1" si="135"/>
        <v>0</v>
      </c>
      <c r="I2983" s="37">
        <f ca="1">IFERROR(VLOOKUP($E2983&amp;"-1",'PTE - Segment Emissions Calcs'!$I$8:$X$8919,18,FALSE),0)</f>
        <v>0</v>
      </c>
      <c r="J2983" s="37">
        <f ca="1">IFERROR(VLOOKUP($E2983&amp;"-2",'PTE - Segment Emissions Calcs'!$I$8:$X$8919,18,FALSE),0)</f>
        <v>0</v>
      </c>
      <c r="K2983" s="37">
        <f t="shared" ca="1" si="136"/>
        <v>0</v>
      </c>
      <c r="L2983" s="37">
        <f ca="1">IFERROR(VLOOKUP($E2983&amp;"-1",'PTE - Segment Emissions Calcs'!$I$8:$Z$8919,20,FALSE),0)</f>
        <v>0</v>
      </c>
      <c r="M2983" s="37">
        <f ca="1">IFERROR(VLOOKUP($E2983&amp;"-2",'PTE - Segment Emissions Calcs'!$I$8:$Z$8919,20,FALSE),0)</f>
        <v>0</v>
      </c>
      <c r="N2983" s="37">
        <f t="shared" ca="1" si="137"/>
        <v>0</v>
      </c>
      <c r="O2983" s="38">
        <f t="array" aca="1" ref="O2983" ca="1">IF($H2983="TOTAL HAP",H2983,MAX(IF('PTE - Segment Emissions Calcs'!$B$8:$B$8919=$B2983,'PTE - Segment Emissions Calcs'!$V$8:$V$8919,)))</f>
        <v>0</v>
      </c>
      <c r="P2983" s="38">
        <f t="array" aca="1" ref="P2983" ca="1">IF($H2983="TOTAL HAP",K2983,MAX(IF('PTE - Segment Emissions Calcs'!$B$8:$B$8919=$B2983,'PTE - Segment Emissions Calcs'!$X$8:$X$8919,)))</f>
        <v>0</v>
      </c>
      <c r="Q2983" s="38">
        <f t="array" aca="1" ref="Q2983" ca="1">IF($H2983="TOTAL HAP",N2983,MAX(IF('PTE - Segment Emissions Calcs'!$B$8:$B$8919=$B2983,'PTE - Segment Emissions Calcs'!$Z$8:$Z$8919,)))</f>
        <v>0</v>
      </c>
      <c r="R2983" s="39"/>
    </row>
    <row r="2984" spans="1:18" x14ac:dyDescent="0.25">
      <c r="A2984" s="67"/>
      <c r="B2984" s="67"/>
      <c r="C2984" s="34" t="s">
        <v>35</v>
      </c>
      <c r="D2984" s="35"/>
      <c r="E2984" s="35"/>
      <c r="F2984" s="35">
        <f ca="1">IFERROR(VLOOKUP($E2984&amp;"-1",'PTE - Segment Emissions Calcs'!$I$8:$V$8919,16,FALSE),0)</f>
        <v>2.784364327528235E-6</v>
      </c>
      <c r="G2984" s="35">
        <f ca="1">IFERROR(VLOOKUP($E2984&amp;"-2",'PTE - Segment Emissions Calcs'!$I$8:$V$8919,16,FALSE),0)</f>
        <v>0</v>
      </c>
      <c r="H2984" s="36">
        <f t="shared" ca="1" si="135"/>
        <v>2.784364327528235E-6</v>
      </c>
      <c r="I2984" s="37">
        <f ca="1">IFERROR(VLOOKUP($E2984&amp;"-1",'PTE - Segment Emissions Calcs'!$I$8:$X$8919,18,FALSE),0)</f>
        <v>1.219551575457367E-5</v>
      </c>
      <c r="J2984" s="37">
        <f ca="1">IFERROR(VLOOKUP($E2984&amp;"-2",'PTE - Segment Emissions Calcs'!$I$8:$X$8919,18,FALSE),0)</f>
        <v>0</v>
      </c>
      <c r="K2984" s="37">
        <f t="shared" ca="1" si="136"/>
        <v>1.219551575457367E-5</v>
      </c>
      <c r="L2984" s="37">
        <f ca="1">IFERROR(VLOOKUP($E2984&amp;"-1",'PTE - Segment Emissions Calcs'!$I$8:$Z$8919,20,FALSE),0)</f>
        <v>1.219551575457367E-5</v>
      </c>
      <c r="M2984" s="37">
        <f ca="1">IFERROR(VLOOKUP($E2984&amp;"-2",'PTE - Segment Emissions Calcs'!$I$8:$Z$8919,20,FALSE),0)</f>
        <v>0</v>
      </c>
      <c r="N2984" s="37">
        <f t="shared" ca="1" si="137"/>
        <v>1.219551575457367E-5</v>
      </c>
      <c r="O2984" s="38">
        <f t="array" aca="1" ref="O2984" ca="1">IF($H2984="TOTAL HAP",H2984,MAX(IF('PTE - Segment Emissions Calcs'!$B$8:$B$8919=$B2984,'PTE - Segment Emissions Calcs'!$V$8:$V$8919,)))</f>
        <v>2.784364327528235E-6</v>
      </c>
      <c r="P2984" s="38">
        <f t="array" aca="1" ref="P2984" ca="1">IF($H2984="TOTAL HAP",K2984,MAX(IF('PTE - Segment Emissions Calcs'!$B$8:$B$8919=$B2984,'PTE - Segment Emissions Calcs'!$X$8:$X$8919,)))</f>
        <v>1.219551575457367E-5</v>
      </c>
      <c r="Q2984" s="38">
        <f t="array" aca="1" ref="Q2984" ca="1">IF($H2984="TOTAL HAP",N2984,MAX(IF('PTE - Segment Emissions Calcs'!$B$8:$B$8919=$B2984,'PTE - Segment Emissions Calcs'!$Z$8:$Z$8919,)))</f>
        <v>1.219551575457367E-5</v>
      </c>
      <c r="R2984" s="39"/>
    </row>
    <row r="2985" spans="1:18" x14ac:dyDescent="0.25">
      <c r="A2985" s="67"/>
      <c r="B2985" s="67"/>
      <c r="C2985" s="34" t="s">
        <v>37</v>
      </c>
      <c r="D2985" s="35"/>
      <c r="E2985" s="35"/>
      <c r="F2985" s="35">
        <f ca="1">IFERROR(VLOOKUP($E2985&amp;"-1",'PTE - Segment Emissions Calcs'!$I$8:$V$8919,16,FALSE),0)</f>
        <v>3.4975779002821721E-2</v>
      </c>
      <c r="G2985" s="35">
        <f ca="1">IFERROR(VLOOKUP($E2985&amp;"-2",'PTE - Segment Emissions Calcs'!$I$8:$V$8919,16,FALSE),0)</f>
        <v>0</v>
      </c>
      <c r="H2985" s="36">
        <f t="shared" ca="1" si="135"/>
        <v>3.4975779002821721E-2</v>
      </c>
      <c r="I2985" s="37">
        <f ca="1">IFERROR(VLOOKUP($E2985&amp;"-1",'PTE - Segment Emissions Calcs'!$I$8:$X$8919,18,FALSE),0)</f>
        <v>0.15319391203235913</v>
      </c>
      <c r="J2985" s="37">
        <f ca="1">IFERROR(VLOOKUP($E2985&amp;"-2",'PTE - Segment Emissions Calcs'!$I$8:$X$8919,18,FALSE),0)</f>
        <v>0</v>
      </c>
      <c r="K2985" s="37">
        <f t="shared" ca="1" si="136"/>
        <v>0.15319391203235913</v>
      </c>
      <c r="L2985" s="37">
        <f ca="1">IFERROR(VLOOKUP($E2985&amp;"-1",'PTE - Segment Emissions Calcs'!$I$8:$Z$8919,20,FALSE),0)</f>
        <v>0.15319391203235913</v>
      </c>
      <c r="M2985" s="37">
        <f ca="1">IFERROR(VLOOKUP($E2985&amp;"-2",'PTE - Segment Emissions Calcs'!$I$8:$Z$8919,20,FALSE),0)</f>
        <v>0</v>
      </c>
      <c r="N2985" s="37">
        <f t="shared" ca="1" si="137"/>
        <v>0.15319391203235913</v>
      </c>
      <c r="O2985" s="38">
        <f t="array" aca="1" ref="O2985" ca="1">IF($H2985="TOTAL HAP",H2985,MAX(IF('PTE - Segment Emissions Calcs'!$B$8:$B$8919=$B2985,'PTE - Segment Emissions Calcs'!$V$8:$V$8919,)))</f>
        <v>3.4975779002821721E-2</v>
      </c>
      <c r="P2985" s="38">
        <f t="array" aca="1" ref="P2985" ca="1">IF($H2985="TOTAL HAP",K2985,MAX(IF('PTE - Segment Emissions Calcs'!$B$8:$B$8919=$B2985,'PTE - Segment Emissions Calcs'!$X$8:$X$8919,)))</f>
        <v>0.15319391203235913</v>
      </c>
      <c r="Q2985" s="38">
        <f t="array" aca="1" ref="Q2985" ca="1">IF($H2985="TOTAL HAP",N2985,MAX(IF('PTE - Segment Emissions Calcs'!$B$8:$B$8919=$B2985,'PTE - Segment Emissions Calcs'!$Z$8:$Z$8919,)))</f>
        <v>0.15319391203235913</v>
      </c>
      <c r="R2985" s="39"/>
    </row>
    <row r="2986" spans="1:18" x14ac:dyDescent="0.25">
      <c r="A2986" s="67"/>
      <c r="B2986" s="67"/>
      <c r="C2986" s="34" t="s">
        <v>36</v>
      </c>
      <c r="D2986" s="35"/>
      <c r="E2986" s="35"/>
      <c r="F2986" s="35">
        <f ca="1">IFERROR(VLOOKUP($E2986&amp;"-1",'PTE - Segment Emissions Calcs'!$I$8:$V$8919,16,FALSE),0)</f>
        <v>9.5698930160748859E-7</v>
      </c>
      <c r="G2986" s="35">
        <f ca="1">IFERROR(VLOOKUP($E2986&amp;"-2",'PTE - Segment Emissions Calcs'!$I$8:$V$8919,16,FALSE),0)</f>
        <v>0</v>
      </c>
      <c r="H2986" s="36">
        <f t="shared" ca="1" si="135"/>
        <v>9.5698930160748859E-7</v>
      </c>
      <c r="I2986" s="37">
        <f ca="1">IFERROR(VLOOKUP($E2986&amp;"-1",'PTE - Segment Emissions Calcs'!$I$8:$X$8919,18,FALSE),0)</f>
        <v>4.1916131410407998E-6</v>
      </c>
      <c r="J2986" s="37">
        <f ca="1">IFERROR(VLOOKUP($E2986&amp;"-2",'PTE - Segment Emissions Calcs'!$I$8:$X$8919,18,FALSE),0)</f>
        <v>0</v>
      </c>
      <c r="K2986" s="37">
        <f t="shared" ca="1" si="136"/>
        <v>4.1916131410407998E-6</v>
      </c>
      <c r="L2986" s="37">
        <f ca="1">IFERROR(VLOOKUP($E2986&amp;"-1",'PTE - Segment Emissions Calcs'!$I$8:$Z$8919,20,FALSE),0)</f>
        <v>4.1916131410407998E-6</v>
      </c>
      <c r="M2986" s="37">
        <f ca="1">IFERROR(VLOOKUP($E2986&amp;"-2",'PTE - Segment Emissions Calcs'!$I$8:$Z$8919,20,FALSE),0)</f>
        <v>0</v>
      </c>
      <c r="N2986" s="37">
        <f t="shared" ca="1" si="137"/>
        <v>4.1916131410407998E-6</v>
      </c>
      <c r="O2986" s="38">
        <f t="array" aca="1" ref="O2986" ca="1">IF($H2986="TOTAL HAP",H2986,MAX(IF('PTE - Segment Emissions Calcs'!$B$8:$B$8919=$B2986,'PTE - Segment Emissions Calcs'!$V$8:$V$8919,)))</f>
        <v>9.5698930160748859E-7</v>
      </c>
      <c r="P2986" s="38">
        <f t="array" aca="1" ref="P2986" ca="1">IF($H2986="TOTAL HAP",K2986,MAX(IF('PTE - Segment Emissions Calcs'!$B$8:$B$8919=$B2986,'PTE - Segment Emissions Calcs'!$X$8:$X$8919,)))</f>
        <v>4.1916131410407998E-6</v>
      </c>
      <c r="Q2986" s="38">
        <f t="array" aca="1" ref="Q2986" ca="1">IF($H2986="TOTAL HAP",N2986,MAX(IF('PTE - Segment Emissions Calcs'!$B$8:$B$8919=$B2986,'PTE - Segment Emissions Calcs'!$Z$8:$Z$8919,)))</f>
        <v>4.1916131410407998E-6</v>
      </c>
      <c r="R2986" s="39"/>
    </row>
    <row r="2987" spans="1:18" x14ac:dyDescent="0.25">
      <c r="A2987" s="67"/>
      <c r="B2987" s="67"/>
      <c r="C2987" s="34" t="s">
        <v>38</v>
      </c>
      <c r="D2987" s="35"/>
      <c r="E2987" s="35"/>
      <c r="F2987" s="35">
        <f ca="1">IFERROR(VLOOKUP($E2987&amp;"-1",'PTE - Segment Emissions Calcs'!$I$8:$V$8919,16,FALSE),0)</f>
        <v>9.5698930160748859E-7</v>
      </c>
      <c r="G2987" s="35">
        <f ca="1">IFERROR(VLOOKUP($E2987&amp;"-2",'PTE - Segment Emissions Calcs'!$I$8:$V$8919,16,FALSE),0)</f>
        <v>0</v>
      </c>
      <c r="H2987" s="36">
        <f t="shared" ca="1" si="135"/>
        <v>9.5698930160748859E-7</v>
      </c>
      <c r="I2987" s="37">
        <f ca="1">IFERROR(VLOOKUP($E2987&amp;"-1",'PTE - Segment Emissions Calcs'!$I$8:$X$8919,18,FALSE),0)</f>
        <v>4.1916131410407998E-6</v>
      </c>
      <c r="J2987" s="37">
        <f ca="1">IFERROR(VLOOKUP($E2987&amp;"-2",'PTE - Segment Emissions Calcs'!$I$8:$X$8919,18,FALSE),0)</f>
        <v>0</v>
      </c>
      <c r="K2987" s="37">
        <f t="shared" ca="1" si="136"/>
        <v>4.1916131410407998E-6</v>
      </c>
      <c r="L2987" s="37">
        <f ca="1">IFERROR(VLOOKUP($E2987&amp;"-1",'PTE - Segment Emissions Calcs'!$I$8:$Z$8919,20,FALSE),0)</f>
        <v>4.1916131410407998E-6</v>
      </c>
      <c r="M2987" s="37">
        <f ca="1">IFERROR(VLOOKUP($E2987&amp;"-2",'PTE - Segment Emissions Calcs'!$I$8:$Z$8919,20,FALSE),0)</f>
        <v>0</v>
      </c>
      <c r="N2987" s="37">
        <f t="shared" ca="1" si="137"/>
        <v>4.1916131410407998E-6</v>
      </c>
      <c r="O2987" s="38">
        <f t="array" aca="1" ref="O2987" ca="1">IF($H2987="TOTAL HAP",H2987,MAX(IF('PTE - Segment Emissions Calcs'!$B$8:$B$8919=$B2987,'PTE - Segment Emissions Calcs'!$V$8:$V$8919,)))</f>
        <v>9.5698930160748859E-7</v>
      </c>
      <c r="P2987" s="38">
        <f t="array" aca="1" ref="P2987" ca="1">IF($H2987="TOTAL HAP",K2987,MAX(IF('PTE - Segment Emissions Calcs'!$B$8:$B$8919=$B2987,'PTE - Segment Emissions Calcs'!$X$8:$X$8919,)))</f>
        <v>4.1916131410407998E-6</v>
      </c>
      <c r="Q2987" s="38">
        <f t="array" aca="1" ref="Q2987" ca="1">IF($H2987="TOTAL HAP",N2987,MAX(IF('PTE - Segment Emissions Calcs'!$B$8:$B$8919=$B2987,'PTE - Segment Emissions Calcs'!$Z$8:$Z$8919,)))</f>
        <v>4.1916131410407998E-6</v>
      </c>
      <c r="R2987" s="39"/>
    </row>
    <row r="2988" spans="1:18" x14ac:dyDescent="0.25">
      <c r="A2988" s="67"/>
      <c r="B2988" s="67"/>
      <c r="C2988" s="34" t="s">
        <v>185</v>
      </c>
      <c r="D2988" s="35"/>
      <c r="E2988" s="35"/>
      <c r="F2988" s="35">
        <f ca="1">IFERROR(VLOOKUP($E2988&amp;"-1",'PTE - Segment Emissions Calcs'!$I$8:$V$8919,16,FALSE),0)</f>
        <v>2.0013730807584712E-6</v>
      </c>
      <c r="G2988" s="35">
        <f ca="1">IFERROR(VLOOKUP($E2988&amp;"-2",'PTE - Segment Emissions Calcs'!$I$8:$V$8919,16,FALSE),0)</f>
        <v>0</v>
      </c>
      <c r="H2988" s="36">
        <f t="shared" ca="1" si="135"/>
        <v>2.0013730807584712E-6</v>
      </c>
      <c r="I2988" s="37">
        <f ca="1">IFERROR(VLOOKUP($E2988&amp;"-1",'PTE - Segment Emissions Calcs'!$I$8:$X$8919,18,FALSE),0)</f>
        <v>8.7660140937221038E-6</v>
      </c>
      <c r="J2988" s="37">
        <f ca="1">IFERROR(VLOOKUP($E2988&amp;"-2",'PTE - Segment Emissions Calcs'!$I$8:$X$8919,18,FALSE),0)</f>
        <v>0</v>
      </c>
      <c r="K2988" s="37">
        <f t="shared" ca="1" si="136"/>
        <v>8.7660140937221038E-6</v>
      </c>
      <c r="L2988" s="37">
        <f ca="1">IFERROR(VLOOKUP($E2988&amp;"-1",'PTE - Segment Emissions Calcs'!$I$8:$Z$8919,20,FALSE),0)</f>
        <v>8.7660140937221038E-6</v>
      </c>
      <c r="M2988" s="37">
        <f ca="1">IFERROR(VLOOKUP($E2988&amp;"-2",'PTE - Segment Emissions Calcs'!$I$8:$Z$8919,20,FALSE),0)</f>
        <v>0</v>
      </c>
      <c r="N2988" s="37">
        <f t="shared" ca="1" si="137"/>
        <v>8.7660140937221038E-6</v>
      </c>
      <c r="O2988" s="38">
        <f t="array" aca="1" ref="O2988" ca="1">IF($H2988="TOTAL HAP",H2988,MAX(IF('PTE - Segment Emissions Calcs'!$B$8:$B$8919=$B2988,'PTE - Segment Emissions Calcs'!$V$8:$V$8919,)))</f>
        <v>2.0013730807584712E-6</v>
      </c>
      <c r="P2988" s="38">
        <f t="array" aca="1" ref="P2988" ca="1">IF($H2988="TOTAL HAP",K2988,MAX(IF('PTE - Segment Emissions Calcs'!$B$8:$B$8919=$B2988,'PTE - Segment Emissions Calcs'!$X$8:$X$8919,)))</f>
        <v>8.7660140937221038E-6</v>
      </c>
      <c r="Q2988" s="38">
        <f t="array" aca="1" ref="Q2988" ca="1">IF($H2988="TOTAL HAP",N2988,MAX(IF('PTE - Segment Emissions Calcs'!$B$8:$B$8919=$B2988,'PTE - Segment Emissions Calcs'!$Z$8:$Z$8919,)))</f>
        <v>8.7660140937221038E-6</v>
      </c>
      <c r="R2988" s="39"/>
    </row>
    <row r="2989" spans="1:18" x14ac:dyDescent="0.25">
      <c r="A2989" s="67"/>
      <c r="B2989" s="67"/>
      <c r="C2989" s="34" t="s">
        <v>40</v>
      </c>
      <c r="D2989" s="35"/>
      <c r="E2989" s="35"/>
      <c r="F2989" s="35">
        <f ca="1">IFERROR(VLOOKUP($E2989&amp;"-1",'PTE - Segment Emissions Calcs'!$I$8:$V$8919,16,FALSE),0)</f>
        <v>9.5698930160748859E-7</v>
      </c>
      <c r="G2989" s="35">
        <f ca="1">IFERROR(VLOOKUP($E2989&amp;"-2",'PTE - Segment Emissions Calcs'!$I$8:$V$8919,16,FALSE),0)</f>
        <v>0</v>
      </c>
      <c r="H2989" s="36">
        <f t="shared" ca="1" si="135"/>
        <v>9.5698930160748859E-7</v>
      </c>
      <c r="I2989" s="37">
        <f ca="1">IFERROR(VLOOKUP($E2989&amp;"-1",'PTE - Segment Emissions Calcs'!$I$8:$X$8919,18,FALSE),0)</f>
        <v>4.1916131410407998E-6</v>
      </c>
      <c r="J2989" s="37">
        <f ca="1">IFERROR(VLOOKUP($E2989&amp;"-2",'PTE - Segment Emissions Calcs'!$I$8:$X$8919,18,FALSE),0)</f>
        <v>0</v>
      </c>
      <c r="K2989" s="37">
        <f t="shared" ca="1" si="136"/>
        <v>4.1916131410407998E-6</v>
      </c>
      <c r="L2989" s="37">
        <f ca="1">IFERROR(VLOOKUP($E2989&amp;"-1",'PTE - Segment Emissions Calcs'!$I$8:$Z$8919,20,FALSE),0)</f>
        <v>4.1916131410407998E-6</v>
      </c>
      <c r="M2989" s="37">
        <f ca="1">IFERROR(VLOOKUP($E2989&amp;"-2",'PTE - Segment Emissions Calcs'!$I$8:$Z$8919,20,FALSE),0)</f>
        <v>0</v>
      </c>
      <c r="N2989" s="37">
        <f t="shared" ca="1" si="137"/>
        <v>4.1916131410407998E-6</v>
      </c>
      <c r="O2989" s="38">
        <f t="array" aca="1" ref="O2989" ca="1">IF($H2989="TOTAL HAP",H2989,MAX(IF('PTE - Segment Emissions Calcs'!$B$8:$B$8919=$B2989,'PTE - Segment Emissions Calcs'!$V$8:$V$8919,)))</f>
        <v>9.5698930160748859E-7</v>
      </c>
      <c r="P2989" s="38">
        <f t="array" aca="1" ref="P2989" ca="1">IF($H2989="TOTAL HAP",K2989,MAX(IF('PTE - Segment Emissions Calcs'!$B$8:$B$8919=$B2989,'PTE - Segment Emissions Calcs'!$X$8:$X$8919,)))</f>
        <v>4.1916131410407998E-6</v>
      </c>
      <c r="Q2989" s="38">
        <f t="array" aca="1" ref="Q2989" ca="1">IF($H2989="TOTAL HAP",N2989,MAX(IF('PTE - Segment Emissions Calcs'!$B$8:$B$8919=$B2989,'PTE - Segment Emissions Calcs'!$Z$8:$Z$8919,)))</f>
        <v>4.1916131410407998E-6</v>
      </c>
      <c r="R2989" s="39"/>
    </row>
    <row r="2990" spans="1:18" x14ac:dyDescent="0.25">
      <c r="A2990" s="67"/>
      <c r="B2990" s="67"/>
      <c r="C2990" s="34" t="s">
        <v>186</v>
      </c>
      <c r="D2990" s="35"/>
      <c r="E2990" s="35"/>
      <c r="F2990" s="35">
        <f ca="1">IFERROR(VLOOKUP($E2990&amp;"-1",'PTE - Segment Emissions Calcs'!$I$8:$V$8919,16,FALSE),0)</f>
        <v>9.5698930160748859E-7</v>
      </c>
      <c r="G2990" s="35">
        <f ca="1">IFERROR(VLOOKUP($E2990&amp;"-2",'PTE - Segment Emissions Calcs'!$I$8:$V$8919,16,FALSE),0)</f>
        <v>0</v>
      </c>
      <c r="H2990" s="36">
        <f t="shared" ca="1" si="135"/>
        <v>9.5698930160748859E-7</v>
      </c>
      <c r="I2990" s="37">
        <f ca="1">IFERROR(VLOOKUP($E2990&amp;"-1",'PTE - Segment Emissions Calcs'!$I$8:$X$8919,18,FALSE),0)</f>
        <v>4.1916131410407998E-6</v>
      </c>
      <c r="J2990" s="37">
        <f ca="1">IFERROR(VLOOKUP($E2990&amp;"-2",'PTE - Segment Emissions Calcs'!$I$8:$X$8919,18,FALSE),0)</f>
        <v>0</v>
      </c>
      <c r="K2990" s="37">
        <f t="shared" ca="1" si="136"/>
        <v>4.1916131410407998E-6</v>
      </c>
      <c r="L2990" s="37">
        <f ca="1">IFERROR(VLOOKUP($E2990&amp;"-1",'PTE - Segment Emissions Calcs'!$I$8:$Z$8919,20,FALSE),0)</f>
        <v>4.1916131410407998E-6</v>
      </c>
      <c r="M2990" s="37">
        <f ca="1">IFERROR(VLOOKUP($E2990&amp;"-2",'PTE - Segment Emissions Calcs'!$I$8:$Z$8919,20,FALSE),0)</f>
        <v>0</v>
      </c>
      <c r="N2990" s="37">
        <f t="shared" ca="1" si="137"/>
        <v>4.1916131410407998E-6</v>
      </c>
      <c r="O2990" s="38">
        <f t="array" aca="1" ref="O2990" ca="1">IF($H2990="TOTAL HAP",H2990,MAX(IF('PTE - Segment Emissions Calcs'!$B$8:$B$8919=$B2990,'PTE - Segment Emissions Calcs'!$V$8:$V$8919,)))</f>
        <v>9.5698930160748859E-7</v>
      </c>
      <c r="P2990" s="38">
        <f t="array" aca="1" ref="P2990" ca="1">IF($H2990="TOTAL HAP",K2990,MAX(IF('PTE - Segment Emissions Calcs'!$B$8:$B$8919=$B2990,'PTE - Segment Emissions Calcs'!$X$8:$X$8919,)))</f>
        <v>4.1916131410407998E-6</v>
      </c>
      <c r="Q2990" s="38">
        <f t="array" aca="1" ref="Q2990" ca="1">IF($H2990="TOTAL HAP",N2990,MAX(IF('PTE - Segment Emissions Calcs'!$B$8:$B$8919=$B2990,'PTE - Segment Emissions Calcs'!$Z$8:$Z$8919,)))</f>
        <v>4.1916131410407998E-6</v>
      </c>
      <c r="R2990" s="39"/>
    </row>
    <row r="2991" spans="1:18" x14ac:dyDescent="0.25">
      <c r="A2991" s="67"/>
      <c r="B2991" s="67"/>
      <c r="C2991" s="34" t="s">
        <v>172</v>
      </c>
      <c r="D2991" s="35"/>
      <c r="E2991" s="35"/>
      <c r="F2991" s="35">
        <f ca="1">IFERROR(VLOOKUP($E2991&amp;"-1",'PTE - Segment Emissions Calcs'!$I$8:$V$8919,16,FALSE),0)</f>
        <v>1.2790043380946695E-5</v>
      </c>
      <c r="G2991" s="35">
        <f ca="1">IFERROR(VLOOKUP($E2991&amp;"-2",'PTE - Segment Emissions Calcs'!$I$8:$V$8919,16,FALSE),0)</f>
        <v>0</v>
      </c>
      <c r="H2991" s="36">
        <f t="shared" ca="1" si="135"/>
        <v>1.2790043380946695E-5</v>
      </c>
      <c r="I2991" s="37">
        <f ca="1">IFERROR(VLOOKUP($E2991&amp;"-1",'PTE - Segment Emissions Calcs'!$I$8:$X$8919,18,FALSE),0)</f>
        <v>5.6020390008546531E-5</v>
      </c>
      <c r="J2991" s="37">
        <f ca="1">IFERROR(VLOOKUP($E2991&amp;"-2",'PTE - Segment Emissions Calcs'!$I$8:$X$8919,18,FALSE),0)</f>
        <v>0</v>
      </c>
      <c r="K2991" s="37">
        <f t="shared" ca="1" si="136"/>
        <v>5.6020390008546531E-5</v>
      </c>
      <c r="L2991" s="37">
        <f ca="1">IFERROR(VLOOKUP($E2991&amp;"-1",'PTE - Segment Emissions Calcs'!$I$8:$Z$8919,20,FALSE),0)</f>
        <v>5.6020390008546531E-5</v>
      </c>
      <c r="M2991" s="37">
        <f ca="1">IFERROR(VLOOKUP($E2991&amp;"-2",'PTE - Segment Emissions Calcs'!$I$8:$Z$8919,20,FALSE),0)</f>
        <v>0</v>
      </c>
      <c r="N2991" s="37">
        <f t="shared" ca="1" si="137"/>
        <v>5.6020390008546531E-5</v>
      </c>
      <c r="O2991" s="38">
        <f t="array" aca="1" ref="O2991" ca="1">IF($H2991="TOTAL HAP",H2991,MAX(IF('PTE - Segment Emissions Calcs'!$B$8:$B$8919=$B2991,'PTE - Segment Emissions Calcs'!$V$8:$V$8919,)))</f>
        <v>1.2790043380946695E-5</v>
      </c>
      <c r="P2991" s="38">
        <f t="array" aca="1" ref="P2991" ca="1">IF($H2991="TOTAL HAP",K2991,MAX(IF('PTE - Segment Emissions Calcs'!$B$8:$B$8919=$B2991,'PTE - Segment Emissions Calcs'!$X$8:$X$8919,)))</f>
        <v>5.6020390008546531E-5</v>
      </c>
      <c r="Q2991" s="38">
        <f t="array" aca="1" ref="Q2991" ca="1">IF($H2991="TOTAL HAP",N2991,MAX(IF('PTE - Segment Emissions Calcs'!$B$8:$B$8919=$B2991,'PTE - Segment Emissions Calcs'!$Z$8:$Z$8919,)))</f>
        <v>5.6020390008546531E-5</v>
      </c>
      <c r="R2991" s="39"/>
    </row>
    <row r="2992" spans="1:18" x14ac:dyDescent="0.25">
      <c r="A2992" s="67"/>
      <c r="B2992" s="67"/>
      <c r="C2992" s="34" t="s">
        <v>101</v>
      </c>
      <c r="D2992" s="35"/>
      <c r="E2992" s="35"/>
      <c r="F2992" s="35">
        <f ca="1">IFERROR(VLOOKUP($E2992&amp;"-1",'PTE - Segment Emissions Calcs'!$I$8:$V$8919,16,FALSE),0)</f>
        <v>0</v>
      </c>
      <c r="G2992" s="35">
        <f ca="1">IFERROR(VLOOKUP($E2992&amp;"-2",'PTE - Segment Emissions Calcs'!$I$8:$V$8919,16,FALSE),0)</f>
        <v>0</v>
      </c>
      <c r="H2992" s="36">
        <f t="shared" ca="1" si="135"/>
        <v>0</v>
      </c>
      <c r="I2992" s="37">
        <f ca="1">IFERROR(VLOOKUP($E2992&amp;"-1",'PTE - Segment Emissions Calcs'!$I$8:$X$8919,18,FALSE),0)</f>
        <v>0</v>
      </c>
      <c r="J2992" s="37">
        <f ca="1">IFERROR(VLOOKUP($E2992&amp;"-2",'PTE - Segment Emissions Calcs'!$I$8:$X$8919,18,FALSE),0)</f>
        <v>0</v>
      </c>
      <c r="K2992" s="37">
        <f t="shared" ca="1" si="136"/>
        <v>0</v>
      </c>
      <c r="L2992" s="37">
        <f ca="1">IFERROR(VLOOKUP($E2992&amp;"-1",'PTE - Segment Emissions Calcs'!$I$8:$Z$8919,20,FALSE),0)</f>
        <v>0</v>
      </c>
      <c r="M2992" s="37">
        <f ca="1">IFERROR(VLOOKUP($E2992&amp;"-2",'PTE - Segment Emissions Calcs'!$I$8:$Z$8919,20,FALSE),0)</f>
        <v>0</v>
      </c>
      <c r="N2992" s="37">
        <f t="shared" ca="1" si="137"/>
        <v>0</v>
      </c>
      <c r="O2992" s="38">
        <f t="array" aca="1" ref="O2992" ca="1">IF($H2992="TOTAL HAP",H2992,MAX(IF('PTE - Segment Emissions Calcs'!$B$8:$B$8919=$B2992,'PTE - Segment Emissions Calcs'!$V$8:$V$8919,)))</f>
        <v>0</v>
      </c>
      <c r="P2992" s="38">
        <f t="array" aca="1" ref="P2992" ca="1">IF($H2992="TOTAL HAP",K2992,MAX(IF('PTE - Segment Emissions Calcs'!$B$8:$B$8919=$B2992,'PTE - Segment Emissions Calcs'!$X$8:$X$8919,)))</f>
        <v>0</v>
      </c>
      <c r="Q2992" s="38">
        <f t="array" aca="1" ref="Q2992" ca="1">IF($H2992="TOTAL HAP",N2992,MAX(IF('PTE - Segment Emissions Calcs'!$B$8:$B$8919=$B2992,'PTE - Segment Emissions Calcs'!$Z$8:$Z$8919,)))</f>
        <v>0</v>
      </c>
      <c r="R2992" s="39"/>
    </row>
    <row r="2993" spans="1:18" x14ac:dyDescent="0.25">
      <c r="A2993" s="67"/>
      <c r="B2993" s="67"/>
      <c r="C2993" s="34" t="s">
        <v>152</v>
      </c>
      <c r="D2993" s="35"/>
      <c r="E2993" s="35"/>
      <c r="F2993" s="35">
        <f ca="1">IFERROR(VLOOKUP($E2993&amp;"-1",'PTE - Segment Emissions Calcs'!$I$8:$V$8919,16,FALSE),0)</f>
        <v>0</v>
      </c>
      <c r="G2993" s="35">
        <f ca="1">IFERROR(VLOOKUP($E2993&amp;"-2",'PTE - Segment Emissions Calcs'!$I$8:$V$8919,16,FALSE),0)</f>
        <v>0</v>
      </c>
      <c r="H2993" s="36">
        <f t="shared" ca="1" si="135"/>
        <v>0</v>
      </c>
      <c r="I2993" s="37">
        <f ca="1">IFERROR(VLOOKUP($E2993&amp;"-1",'PTE - Segment Emissions Calcs'!$I$8:$X$8919,18,FALSE),0)</f>
        <v>0</v>
      </c>
      <c r="J2993" s="37">
        <f ca="1">IFERROR(VLOOKUP($E2993&amp;"-2",'PTE - Segment Emissions Calcs'!$I$8:$X$8919,18,FALSE),0)</f>
        <v>0</v>
      </c>
      <c r="K2993" s="37">
        <f t="shared" ca="1" si="136"/>
        <v>0</v>
      </c>
      <c r="L2993" s="37">
        <f ca="1">IFERROR(VLOOKUP($E2993&amp;"-1",'PTE - Segment Emissions Calcs'!$I$8:$Z$8919,20,FALSE),0)</f>
        <v>0</v>
      </c>
      <c r="M2993" s="37">
        <f ca="1">IFERROR(VLOOKUP($E2993&amp;"-2",'PTE - Segment Emissions Calcs'!$I$8:$Z$8919,20,FALSE),0)</f>
        <v>0</v>
      </c>
      <c r="N2993" s="37">
        <f t="shared" ca="1" si="137"/>
        <v>0</v>
      </c>
      <c r="O2993" s="38">
        <f t="array" aca="1" ref="O2993" ca="1">IF($H2993="TOTAL HAP",H2993,MAX(IF('PTE - Segment Emissions Calcs'!$B$8:$B$8919=$B2993,'PTE - Segment Emissions Calcs'!$V$8:$V$8919,)))</f>
        <v>0</v>
      </c>
      <c r="P2993" s="38">
        <f t="array" aca="1" ref="P2993" ca="1">IF($H2993="TOTAL HAP",K2993,MAX(IF('PTE - Segment Emissions Calcs'!$B$8:$B$8919=$B2993,'PTE - Segment Emissions Calcs'!$X$8:$X$8919,)))</f>
        <v>0</v>
      </c>
      <c r="Q2993" s="38">
        <f t="array" aca="1" ref="Q2993" ca="1">IF($H2993="TOTAL HAP",N2993,MAX(IF('PTE - Segment Emissions Calcs'!$B$8:$B$8919=$B2993,'PTE - Segment Emissions Calcs'!$Z$8:$Z$8919,)))</f>
        <v>0</v>
      </c>
      <c r="R2993" s="39"/>
    </row>
    <row r="2994" spans="1:18" x14ac:dyDescent="0.25">
      <c r="A2994" s="67"/>
      <c r="B2994" s="67"/>
      <c r="C2994" s="34" t="s">
        <v>42</v>
      </c>
      <c r="D2994" s="35"/>
      <c r="E2994" s="35"/>
      <c r="F2994" s="35">
        <f ca="1">IFERROR(VLOOKUP($E2994&amp;"-1",'PTE - Segment Emissions Calcs'!$I$8:$V$8919,16,FALSE),0)</f>
        <v>9.5698930160748859E-7</v>
      </c>
      <c r="G2994" s="35">
        <f ca="1">IFERROR(VLOOKUP($E2994&amp;"-2",'PTE - Segment Emissions Calcs'!$I$8:$V$8919,16,FALSE),0)</f>
        <v>0</v>
      </c>
      <c r="H2994" s="36">
        <f t="shared" ca="1" si="135"/>
        <v>9.5698930160748859E-7</v>
      </c>
      <c r="I2994" s="37">
        <f ca="1">IFERROR(VLOOKUP($E2994&amp;"-1",'PTE - Segment Emissions Calcs'!$I$8:$X$8919,18,FALSE),0)</f>
        <v>4.1916131410407998E-6</v>
      </c>
      <c r="J2994" s="37">
        <f ca="1">IFERROR(VLOOKUP($E2994&amp;"-2",'PTE - Segment Emissions Calcs'!$I$8:$X$8919,18,FALSE),0)</f>
        <v>0</v>
      </c>
      <c r="K2994" s="37">
        <f t="shared" ca="1" si="136"/>
        <v>4.1916131410407998E-6</v>
      </c>
      <c r="L2994" s="37">
        <f ca="1">IFERROR(VLOOKUP($E2994&amp;"-1",'PTE - Segment Emissions Calcs'!$I$8:$Z$8919,20,FALSE),0)</f>
        <v>4.1916131410407998E-6</v>
      </c>
      <c r="M2994" s="37">
        <f ca="1">IFERROR(VLOOKUP($E2994&amp;"-2",'PTE - Segment Emissions Calcs'!$I$8:$Z$8919,20,FALSE),0)</f>
        <v>0</v>
      </c>
      <c r="N2994" s="37">
        <f t="shared" ca="1" si="137"/>
        <v>4.1916131410407998E-6</v>
      </c>
      <c r="O2994" s="38">
        <f t="array" aca="1" ref="O2994" ca="1">IF($H2994="TOTAL HAP",H2994,MAX(IF('PTE - Segment Emissions Calcs'!$B$8:$B$8919=$B2994,'PTE - Segment Emissions Calcs'!$V$8:$V$8919,)))</f>
        <v>9.5698930160748859E-7</v>
      </c>
      <c r="P2994" s="38">
        <f t="array" aca="1" ref="P2994" ca="1">IF($H2994="TOTAL HAP",K2994,MAX(IF('PTE - Segment Emissions Calcs'!$B$8:$B$8919=$B2994,'PTE - Segment Emissions Calcs'!$X$8:$X$8919,)))</f>
        <v>4.1916131410407998E-6</v>
      </c>
      <c r="Q2994" s="38">
        <f t="array" aca="1" ref="Q2994" ca="1">IF($H2994="TOTAL HAP",N2994,MAX(IF('PTE - Segment Emissions Calcs'!$B$8:$B$8919=$B2994,'PTE - Segment Emissions Calcs'!$Z$8:$Z$8919,)))</f>
        <v>4.1916131410407998E-6</v>
      </c>
      <c r="R2994" s="39"/>
    </row>
    <row r="2995" spans="1:18" x14ac:dyDescent="0.25">
      <c r="A2995" s="67"/>
      <c r="B2995" s="67"/>
      <c r="C2995" s="34" t="s">
        <v>130</v>
      </c>
      <c r="D2995" s="35"/>
      <c r="E2995" s="35"/>
      <c r="F2995" s="35">
        <f ca="1">IFERROR(VLOOKUP($E2995&amp;"-1",'PTE - Segment Emissions Calcs'!$I$8:$V$8919,16,FALSE),0)</f>
        <v>4.5975453006456765E-3</v>
      </c>
      <c r="G2995" s="35">
        <f ca="1">IFERROR(VLOOKUP($E2995&amp;"-2",'PTE - Segment Emissions Calcs'!$I$8:$V$8919,16,FALSE),0)</f>
        <v>0</v>
      </c>
      <c r="H2995" s="36">
        <f t="shared" ca="1" si="135"/>
        <v>4.5975453006456765E-3</v>
      </c>
      <c r="I2995" s="37">
        <f ca="1">IFERROR(VLOOKUP($E2995&amp;"-1",'PTE - Segment Emissions Calcs'!$I$8:$X$8919,18,FALSE),0)</f>
        <v>2.0137248416828062E-2</v>
      </c>
      <c r="J2995" s="37">
        <f ca="1">IFERROR(VLOOKUP($E2995&amp;"-2",'PTE - Segment Emissions Calcs'!$I$8:$X$8919,18,FALSE),0)</f>
        <v>0</v>
      </c>
      <c r="K2995" s="37">
        <f t="shared" ca="1" si="136"/>
        <v>2.0137248416828062E-2</v>
      </c>
      <c r="L2995" s="37">
        <f ca="1">IFERROR(VLOOKUP($E2995&amp;"-1",'PTE - Segment Emissions Calcs'!$I$8:$Z$8919,20,FALSE),0)</f>
        <v>2.0137248416828062E-2</v>
      </c>
      <c r="M2995" s="37">
        <f ca="1">IFERROR(VLOOKUP($E2995&amp;"-2",'PTE - Segment Emissions Calcs'!$I$8:$Z$8919,20,FALSE),0)</f>
        <v>0</v>
      </c>
      <c r="N2995" s="37">
        <f t="shared" ca="1" si="137"/>
        <v>2.0137248416828062E-2</v>
      </c>
      <c r="O2995" s="38">
        <f t="array" aca="1" ref="O2995" ca="1">IF($H2995="TOTAL HAP",H2995,MAX(IF('PTE - Segment Emissions Calcs'!$B$8:$B$8919=$B2995,'PTE - Segment Emissions Calcs'!$V$8:$V$8919,)))</f>
        <v>4.5975453006456765E-3</v>
      </c>
      <c r="P2995" s="38">
        <f t="array" aca="1" ref="P2995" ca="1">IF($H2995="TOTAL HAP",K2995,MAX(IF('PTE - Segment Emissions Calcs'!$B$8:$B$8919=$B2995,'PTE - Segment Emissions Calcs'!$X$8:$X$8919,)))</f>
        <v>2.0137248416828062E-2</v>
      </c>
      <c r="Q2995" s="38">
        <f t="array" aca="1" ref="Q2995" ca="1">IF($H2995="TOTAL HAP",N2995,MAX(IF('PTE - Segment Emissions Calcs'!$B$8:$B$8919=$B2995,'PTE - Segment Emissions Calcs'!$Z$8:$Z$8919,)))</f>
        <v>2.0137248416828062E-2</v>
      </c>
      <c r="R2995" s="39"/>
    </row>
    <row r="2996" spans="1:18" x14ac:dyDescent="0.25">
      <c r="A2996" s="67"/>
      <c r="B2996" s="67"/>
      <c r="C2996" s="34" t="s">
        <v>173</v>
      </c>
      <c r="D2996" s="35"/>
      <c r="E2996" s="35"/>
      <c r="F2996" s="35">
        <f ca="1">IFERROR(VLOOKUP($E2996&amp;"-1",'PTE - Segment Emissions Calcs'!$I$8:$V$8919,16,FALSE),0)</f>
        <v>1.3253139745692238E-2</v>
      </c>
      <c r="G2996" s="35">
        <f ca="1">IFERROR(VLOOKUP($E2996&amp;"-2",'PTE - Segment Emissions Calcs'!$I$8:$V$8919,16,FALSE),0)</f>
        <v>0</v>
      </c>
      <c r="H2996" s="36">
        <f t="shared" ca="1" si="135"/>
        <v>1.3253139745692238E-2</v>
      </c>
      <c r="I2996" s="37">
        <f ca="1">IFERROR(VLOOKUP($E2996&amp;"-1",'PTE - Segment Emissions Calcs'!$I$8:$X$8919,18,FALSE),0)</f>
        <v>5.8048752086131999E-2</v>
      </c>
      <c r="J2996" s="37">
        <f ca="1">IFERROR(VLOOKUP($E2996&amp;"-2",'PTE - Segment Emissions Calcs'!$I$8:$X$8919,18,FALSE),0)</f>
        <v>0</v>
      </c>
      <c r="K2996" s="37">
        <f t="shared" ca="1" si="136"/>
        <v>5.8048752086131999E-2</v>
      </c>
      <c r="L2996" s="37">
        <f ca="1">IFERROR(VLOOKUP($E2996&amp;"-1",'PTE - Segment Emissions Calcs'!$I$8:$Z$8919,20,FALSE),0)</f>
        <v>5.8048752086131999E-2</v>
      </c>
      <c r="M2996" s="37">
        <f ca="1">IFERROR(VLOOKUP($E2996&amp;"-2",'PTE - Segment Emissions Calcs'!$I$8:$Z$8919,20,FALSE),0)</f>
        <v>0</v>
      </c>
      <c r="N2996" s="37">
        <f t="shared" ca="1" si="137"/>
        <v>5.8048752086131999E-2</v>
      </c>
      <c r="O2996" s="38">
        <f t="array" aca="1" ref="O2996" ca="1">IF($H2996="TOTAL HAP",H2996,MAX(IF('PTE - Segment Emissions Calcs'!$B$8:$B$8919=$B2996,'PTE - Segment Emissions Calcs'!$V$8:$V$8919,)))</f>
        <v>1.3253139745692238E-2</v>
      </c>
      <c r="P2996" s="38">
        <f t="array" aca="1" ref="P2996" ca="1">IF($H2996="TOTAL HAP",K2996,MAX(IF('PTE - Segment Emissions Calcs'!$B$8:$B$8919=$B2996,'PTE - Segment Emissions Calcs'!$X$8:$X$8919,)))</f>
        <v>5.8048752086131999E-2</v>
      </c>
      <c r="Q2996" s="38">
        <f t="array" aca="1" ref="Q2996" ca="1">IF($H2996="TOTAL HAP",N2996,MAX(IF('PTE - Segment Emissions Calcs'!$B$8:$B$8919=$B2996,'PTE - Segment Emissions Calcs'!$Z$8:$Z$8919,)))</f>
        <v>5.8048752086131999E-2</v>
      </c>
      <c r="R2996" s="39"/>
    </row>
    <row r="2997" spans="1:18" x14ac:dyDescent="0.25">
      <c r="A2997" s="67"/>
      <c r="B2997" s="67"/>
      <c r="C2997" s="34" t="s">
        <v>43</v>
      </c>
      <c r="D2997" s="35"/>
      <c r="E2997" s="35"/>
      <c r="F2997" s="35">
        <f ca="1">IFERROR(VLOOKUP($E2997&amp;"-1",'PTE - Segment Emissions Calcs'!$I$8:$V$8919,16,FALSE),0)</f>
        <v>0</v>
      </c>
      <c r="G2997" s="35">
        <f ca="1">IFERROR(VLOOKUP($E2997&amp;"-2",'PTE - Segment Emissions Calcs'!$I$8:$V$8919,16,FALSE),0)</f>
        <v>0</v>
      </c>
      <c r="H2997" s="36">
        <f t="shared" ca="1" si="135"/>
        <v>0</v>
      </c>
      <c r="I2997" s="37">
        <f ca="1">IFERROR(VLOOKUP($E2997&amp;"-1",'PTE - Segment Emissions Calcs'!$I$8:$X$8919,18,FALSE),0)</f>
        <v>0</v>
      </c>
      <c r="J2997" s="37">
        <f ca="1">IFERROR(VLOOKUP($E2997&amp;"-2",'PTE - Segment Emissions Calcs'!$I$8:$X$8919,18,FALSE),0)</f>
        <v>0</v>
      </c>
      <c r="K2997" s="37">
        <f t="shared" ca="1" si="136"/>
        <v>0</v>
      </c>
      <c r="L2997" s="37">
        <f ca="1">IFERROR(VLOOKUP($E2997&amp;"-1",'PTE - Segment Emissions Calcs'!$I$8:$Z$8919,20,FALSE),0)</f>
        <v>0</v>
      </c>
      <c r="M2997" s="37">
        <f ca="1">IFERROR(VLOOKUP($E2997&amp;"-2",'PTE - Segment Emissions Calcs'!$I$8:$Z$8919,20,FALSE),0)</f>
        <v>0</v>
      </c>
      <c r="N2997" s="37">
        <f t="shared" ca="1" si="137"/>
        <v>0</v>
      </c>
      <c r="O2997" s="38">
        <f t="array" aca="1" ref="O2997" ca="1">IF($H2997="TOTAL HAP",H2997,MAX(IF('PTE - Segment Emissions Calcs'!$B$8:$B$8919=$B2997,'PTE - Segment Emissions Calcs'!$V$8:$V$8919,)))</f>
        <v>0</v>
      </c>
      <c r="P2997" s="38">
        <f t="array" aca="1" ref="P2997" ca="1">IF($H2997="TOTAL HAP",K2997,MAX(IF('PTE - Segment Emissions Calcs'!$B$8:$B$8919=$B2997,'PTE - Segment Emissions Calcs'!$X$8:$X$8919,)))</f>
        <v>0</v>
      </c>
      <c r="Q2997" s="38">
        <f t="array" aca="1" ref="Q2997" ca="1">IF($H2997="TOTAL HAP",N2997,MAX(IF('PTE - Segment Emissions Calcs'!$B$8:$B$8919=$B2997,'PTE - Segment Emissions Calcs'!$Z$8:$Z$8919,)))</f>
        <v>0</v>
      </c>
      <c r="R2997" s="39"/>
    </row>
    <row r="2998" spans="1:18" x14ac:dyDescent="0.25">
      <c r="A2998" s="67"/>
      <c r="B2998" s="67"/>
      <c r="C2998" s="34" t="s">
        <v>190</v>
      </c>
      <c r="D2998" s="35"/>
      <c r="E2998" s="35"/>
      <c r="F2998" s="35">
        <f ca="1">IFERROR(VLOOKUP($E2998&amp;"-1",'PTE - Segment Emissions Calcs'!$I$8:$V$8919,16,FALSE),0)</f>
        <v>9.5698930160748859E-7</v>
      </c>
      <c r="G2998" s="35">
        <f ca="1">IFERROR(VLOOKUP($E2998&amp;"-2",'PTE - Segment Emissions Calcs'!$I$8:$V$8919,16,FALSE),0)</f>
        <v>0</v>
      </c>
      <c r="H2998" s="36">
        <f t="shared" ca="1" si="135"/>
        <v>9.5698930160748859E-7</v>
      </c>
      <c r="I2998" s="37">
        <f ca="1">IFERROR(VLOOKUP($E2998&amp;"-1",'PTE - Segment Emissions Calcs'!$I$8:$X$8919,18,FALSE),0)</f>
        <v>4.1916131410407998E-6</v>
      </c>
      <c r="J2998" s="37">
        <f ca="1">IFERROR(VLOOKUP($E2998&amp;"-2",'PTE - Segment Emissions Calcs'!$I$8:$X$8919,18,FALSE),0)</f>
        <v>0</v>
      </c>
      <c r="K2998" s="37">
        <f t="shared" ca="1" si="136"/>
        <v>4.1916131410407998E-6</v>
      </c>
      <c r="L2998" s="37">
        <f ca="1">IFERROR(VLOOKUP($E2998&amp;"-1",'PTE - Segment Emissions Calcs'!$I$8:$Z$8919,20,FALSE),0)</f>
        <v>4.1916131410407998E-6</v>
      </c>
      <c r="M2998" s="37">
        <f ca="1">IFERROR(VLOOKUP($E2998&amp;"-2",'PTE - Segment Emissions Calcs'!$I$8:$Z$8919,20,FALSE),0)</f>
        <v>0</v>
      </c>
      <c r="N2998" s="37">
        <f t="shared" ca="1" si="137"/>
        <v>4.1916131410407998E-6</v>
      </c>
      <c r="O2998" s="38">
        <f t="array" aca="1" ref="O2998" ca="1">IF($H2998="TOTAL HAP",H2998,MAX(IF('PTE - Segment Emissions Calcs'!$B$8:$B$8919=$B2998,'PTE - Segment Emissions Calcs'!$V$8:$V$8919,)))</f>
        <v>9.5698930160748859E-7</v>
      </c>
      <c r="P2998" s="38">
        <f t="array" aca="1" ref="P2998" ca="1">IF($H2998="TOTAL HAP",K2998,MAX(IF('PTE - Segment Emissions Calcs'!$B$8:$B$8919=$B2998,'PTE - Segment Emissions Calcs'!$X$8:$X$8919,)))</f>
        <v>4.1916131410407998E-6</v>
      </c>
      <c r="Q2998" s="38">
        <f t="array" aca="1" ref="Q2998" ca="1">IF($H2998="TOTAL HAP",N2998,MAX(IF('PTE - Segment Emissions Calcs'!$B$8:$B$8919=$B2998,'PTE - Segment Emissions Calcs'!$Z$8:$Z$8919,)))</f>
        <v>4.1916131410407998E-6</v>
      </c>
      <c r="R2998" s="39"/>
    </row>
    <row r="2999" spans="1:18" x14ac:dyDescent="0.25">
      <c r="A2999" s="67"/>
      <c r="B2999" s="67"/>
      <c r="C2999" s="34" t="s">
        <v>189</v>
      </c>
      <c r="D2999" s="35"/>
      <c r="E2999" s="35"/>
      <c r="F2999" s="35">
        <f ca="1">IFERROR(VLOOKUP($E2999&amp;"-1",'PTE - Segment Emissions Calcs'!$I$8:$V$8919,16,FALSE),0)</f>
        <v>9.5698930160748859E-7</v>
      </c>
      <c r="G2999" s="35">
        <f ca="1">IFERROR(VLOOKUP($E2999&amp;"-2",'PTE - Segment Emissions Calcs'!$I$8:$V$8919,16,FALSE),0)</f>
        <v>0</v>
      </c>
      <c r="H2999" s="36">
        <f t="shared" ca="1" si="135"/>
        <v>9.5698930160748859E-7</v>
      </c>
      <c r="I2999" s="37">
        <f ca="1">IFERROR(VLOOKUP($E2999&amp;"-1",'PTE - Segment Emissions Calcs'!$I$8:$X$8919,18,FALSE),0)</f>
        <v>4.1916131410407998E-6</v>
      </c>
      <c r="J2999" s="37">
        <f ca="1">IFERROR(VLOOKUP($E2999&amp;"-2",'PTE - Segment Emissions Calcs'!$I$8:$X$8919,18,FALSE),0)</f>
        <v>0</v>
      </c>
      <c r="K2999" s="37">
        <f t="shared" ca="1" si="136"/>
        <v>4.1916131410407998E-6</v>
      </c>
      <c r="L2999" s="37">
        <f ca="1">IFERROR(VLOOKUP($E2999&amp;"-1",'PTE - Segment Emissions Calcs'!$I$8:$Z$8919,20,FALSE),0)</f>
        <v>4.1916131410407998E-6</v>
      </c>
      <c r="M2999" s="37">
        <f ca="1">IFERROR(VLOOKUP($E2999&amp;"-2",'PTE - Segment Emissions Calcs'!$I$8:$Z$8919,20,FALSE),0)</f>
        <v>0</v>
      </c>
      <c r="N2999" s="37">
        <f t="shared" ca="1" si="137"/>
        <v>4.1916131410407998E-6</v>
      </c>
      <c r="O2999" s="38">
        <f t="array" aca="1" ref="O2999" ca="1">IF($H2999="TOTAL HAP",H2999,MAX(IF('PTE - Segment Emissions Calcs'!$B$8:$B$8919=$B2999,'PTE - Segment Emissions Calcs'!$V$8:$V$8919,)))</f>
        <v>9.5698930160748859E-7</v>
      </c>
      <c r="P2999" s="38">
        <f t="array" aca="1" ref="P2999" ca="1">IF($H2999="TOTAL HAP",K2999,MAX(IF('PTE - Segment Emissions Calcs'!$B$8:$B$8919=$B2999,'PTE - Segment Emissions Calcs'!$X$8:$X$8919,)))</f>
        <v>4.1916131410407998E-6</v>
      </c>
      <c r="Q2999" s="38">
        <f t="array" aca="1" ref="Q2999" ca="1">IF($H2999="TOTAL HAP",N2999,MAX(IF('PTE - Segment Emissions Calcs'!$B$8:$B$8919=$B2999,'PTE - Segment Emissions Calcs'!$Z$8:$Z$8919,)))</f>
        <v>4.1916131410407998E-6</v>
      </c>
      <c r="R2999" s="39"/>
    </row>
    <row r="3000" spans="1:18" x14ac:dyDescent="0.25">
      <c r="A3000" s="67"/>
      <c r="B3000" s="67"/>
      <c r="C3000" s="34" t="s">
        <v>191</v>
      </c>
      <c r="D3000" s="35"/>
      <c r="E3000" s="35"/>
      <c r="F3000" s="35">
        <f ca="1">IFERROR(VLOOKUP($E3000&amp;"-1",'PTE - Segment Emissions Calcs'!$I$8:$V$8919,16,FALSE),0)</f>
        <v>9.5698930160748859E-7</v>
      </c>
      <c r="G3000" s="35">
        <f ca="1">IFERROR(VLOOKUP($E3000&amp;"-2",'PTE - Segment Emissions Calcs'!$I$8:$V$8919,16,FALSE),0)</f>
        <v>0</v>
      </c>
      <c r="H3000" s="36">
        <f t="shared" ca="1" si="135"/>
        <v>9.5698930160748859E-7</v>
      </c>
      <c r="I3000" s="37">
        <f ca="1">IFERROR(VLOOKUP($E3000&amp;"-1",'PTE - Segment Emissions Calcs'!$I$8:$X$8919,18,FALSE),0)</f>
        <v>4.1916131410407998E-6</v>
      </c>
      <c r="J3000" s="37">
        <f ca="1">IFERROR(VLOOKUP($E3000&amp;"-2",'PTE - Segment Emissions Calcs'!$I$8:$X$8919,18,FALSE),0)</f>
        <v>0</v>
      </c>
      <c r="K3000" s="37">
        <f t="shared" ca="1" si="136"/>
        <v>4.1916131410407998E-6</v>
      </c>
      <c r="L3000" s="37">
        <f ca="1">IFERROR(VLOOKUP($E3000&amp;"-1",'PTE - Segment Emissions Calcs'!$I$8:$Z$8919,20,FALSE),0)</f>
        <v>4.1916131410407998E-6</v>
      </c>
      <c r="M3000" s="37">
        <f ca="1">IFERROR(VLOOKUP($E3000&amp;"-2",'PTE - Segment Emissions Calcs'!$I$8:$Z$8919,20,FALSE),0)</f>
        <v>0</v>
      </c>
      <c r="N3000" s="37">
        <f t="shared" ca="1" si="137"/>
        <v>4.1916131410407998E-6</v>
      </c>
      <c r="O3000" s="38">
        <f t="array" aca="1" ref="O3000" ca="1">IF($H3000="TOTAL HAP",H3000,MAX(IF('PTE - Segment Emissions Calcs'!$B$8:$B$8919=$B3000,'PTE - Segment Emissions Calcs'!$V$8:$V$8919,)))</f>
        <v>9.5698930160748859E-7</v>
      </c>
      <c r="P3000" s="38">
        <f t="array" aca="1" ref="P3000" ca="1">IF($H3000="TOTAL HAP",K3000,MAX(IF('PTE - Segment Emissions Calcs'!$B$8:$B$8919=$B3000,'PTE - Segment Emissions Calcs'!$X$8:$X$8919,)))</f>
        <v>4.1916131410407998E-6</v>
      </c>
      <c r="Q3000" s="38">
        <f t="array" aca="1" ref="Q3000" ca="1">IF($H3000="TOTAL HAP",N3000,MAX(IF('PTE - Segment Emissions Calcs'!$B$8:$B$8919=$B3000,'PTE - Segment Emissions Calcs'!$Z$8:$Z$8919,)))</f>
        <v>4.1916131410407998E-6</v>
      </c>
      <c r="R3000" s="39"/>
    </row>
    <row r="3001" spans="1:18" x14ac:dyDescent="0.25">
      <c r="A3001" s="67"/>
      <c r="B3001" s="67"/>
      <c r="C3001" s="34" t="s">
        <v>221</v>
      </c>
      <c r="D3001" s="35"/>
      <c r="E3001" s="35"/>
      <c r="F3001" s="35">
        <f ca="1">IFERROR(VLOOKUP($E3001&amp;"-1",'PTE - Segment Emissions Calcs'!$I$8:$V$8919,16,FALSE),0)</f>
        <v>9.5698930160748859E-7</v>
      </c>
      <c r="G3001" s="35">
        <f ca="1">IFERROR(VLOOKUP($E3001&amp;"-2",'PTE - Segment Emissions Calcs'!$I$8:$V$8919,16,FALSE),0)</f>
        <v>0</v>
      </c>
      <c r="H3001" s="36">
        <f t="shared" ca="1" si="135"/>
        <v>9.5698930160748859E-7</v>
      </c>
      <c r="I3001" s="37">
        <f ca="1">IFERROR(VLOOKUP($E3001&amp;"-1",'PTE - Segment Emissions Calcs'!$I$8:$X$8919,18,FALSE),0)</f>
        <v>4.1916131410407998E-6</v>
      </c>
      <c r="J3001" s="37">
        <f ca="1">IFERROR(VLOOKUP($E3001&amp;"-2",'PTE - Segment Emissions Calcs'!$I$8:$X$8919,18,FALSE),0)</f>
        <v>0</v>
      </c>
      <c r="K3001" s="37">
        <f t="shared" ca="1" si="136"/>
        <v>4.1916131410407998E-6</v>
      </c>
      <c r="L3001" s="37">
        <f ca="1">IFERROR(VLOOKUP($E3001&amp;"-1",'PTE - Segment Emissions Calcs'!$I$8:$Z$8919,20,FALSE),0)</f>
        <v>4.1916131410407998E-6</v>
      </c>
      <c r="M3001" s="37">
        <f ca="1">IFERROR(VLOOKUP($E3001&amp;"-2",'PTE - Segment Emissions Calcs'!$I$8:$Z$8919,20,FALSE),0)</f>
        <v>0</v>
      </c>
      <c r="N3001" s="37">
        <f t="shared" ca="1" si="137"/>
        <v>4.1916131410407998E-6</v>
      </c>
      <c r="O3001" s="38">
        <f t="array" aca="1" ref="O3001" ca="1">IF($H3001="TOTAL HAP",H3001,MAX(IF('PTE - Segment Emissions Calcs'!$B$8:$B$8919=$B3001,'PTE - Segment Emissions Calcs'!$V$8:$V$8919,)))</f>
        <v>9.5698930160748859E-7</v>
      </c>
      <c r="P3001" s="38">
        <f t="array" aca="1" ref="P3001" ca="1">IF($H3001="TOTAL HAP",K3001,MAX(IF('PTE - Segment Emissions Calcs'!$B$8:$B$8919=$B3001,'PTE - Segment Emissions Calcs'!$X$8:$X$8919,)))</f>
        <v>4.1916131410407998E-6</v>
      </c>
      <c r="Q3001" s="38">
        <f t="array" aca="1" ref="Q3001" ca="1">IF($H3001="TOTAL HAP",N3001,MAX(IF('PTE - Segment Emissions Calcs'!$B$8:$B$8919=$B3001,'PTE - Segment Emissions Calcs'!$Z$8:$Z$8919,)))</f>
        <v>4.1916131410407998E-6</v>
      </c>
      <c r="R3001" s="39"/>
    </row>
    <row r="3002" spans="1:18" x14ac:dyDescent="0.25">
      <c r="A3002" s="67"/>
      <c r="B3002" s="67"/>
      <c r="C3002" s="34" t="s">
        <v>192</v>
      </c>
      <c r="D3002" s="35"/>
      <c r="E3002" s="35"/>
      <c r="F3002" s="35">
        <f ca="1">IFERROR(VLOOKUP($E3002&amp;"-1",'PTE - Segment Emissions Calcs'!$I$8:$V$8919,16,FALSE),0)</f>
        <v>9.5698930160748859E-7</v>
      </c>
      <c r="G3002" s="35">
        <f ca="1">IFERROR(VLOOKUP($E3002&amp;"-2",'PTE - Segment Emissions Calcs'!$I$8:$V$8919,16,FALSE),0)</f>
        <v>0</v>
      </c>
      <c r="H3002" s="36">
        <f t="shared" ca="1" si="135"/>
        <v>9.5698930160748859E-7</v>
      </c>
      <c r="I3002" s="37">
        <f ca="1">IFERROR(VLOOKUP($E3002&amp;"-1",'PTE - Segment Emissions Calcs'!$I$8:$X$8919,18,FALSE),0)</f>
        <v>4.1916131410407998E-6</v>
      </c>
      <c r="J3002" s="37">
        <f ca="1">IFERROR(VLOOKUP($E3002&amp;"-2",'PTE - Segment Emissions Calcs'!$I$8:$X$8919,18,FALSE),0)</f>
        <v>0</v>
      </c>
      <c r="K3002" s="37">
        <f t="shared" ca="1" si="136"/>
        <v>4.1916131410407998E-6</v>
      </c>
      <c r="L3002" s="37">
        <f ca="1">IFERROR(VLOOKUP($E3002&amp;"-1",'PTE - Segment Emissions Calcs'!$I$8:$Z$8919,20,FALSE),0)</f>
        <v>4.1916131410407998E-6</v>
      </c>
      <c r="M3002" s="37">
        <f ca="1">IFERROR(VLOOKUP($E3002&amp;"-2",'PTE - Segment Emissions Calcs'!$I$8:$Z$8919,20,FALSE),0)</f>
        <v>0</v>
      </c>
      <c r="N3002" s="37">
        <f t="shared" ca="1" si="137"/>
        <v>4.1916131410407998E-6</v>
      </c>
      <c r="O3002" s="38">
        <f t="array" aca="1" ref="O3002" ca="1">IF($H3002="TOTAL HAP",H3002,MAX(IF('PTE - Segment Emissions Calcs'!$B$8:$B$8919=$B3002,'PTE - Segment Emissions Calcs'!$V$8:$V$8919,)))</f>
        <v>9.5698930160748859E-7</v>
      </c>
      <c r="P3002" s="38">
        <f t="array" aca="1" ref="P3002" ca="1">IF($H3002="TOTAL HAP",K3002,MAX(IF('PTE - Segment Emissions Calcs'!$B$8:$B$8919=$B3002,'PTE - Segment Emissions Calcs'!$X$8:$X$8919,)))</f>
        <v>4.1916131410407998E-6</v>
      </c>
      <c r="Q3002" s="38">
        <f t="array" aca="1" ref="Q3002" ca="1">IF($H3002="TOTAL HAP",N3002,MAX(IF('PTE - Segment Emissions Calcs'!$B$8:$B$8919=$B3002,'PTE - Segment Emissions Calcs'!$Z$8:$Z$8919,)))</f>
        <v>4.1916131410407998E-6</v>
      </c>
      <c r="R3002" s="39"/>
    </row>
    <row r="3003" spans="1:18" x14ac:dyDescent="0.25">
      <c r="A3003" s="67"/>
      <c r="B3003" s="67"/>
      <c r="C3003" s="34" t="s">
        <v>193</v>
      </c>
      <c r="D3003" s="35"/>
      <c r="E3003" s="35"/>
      <c r="F3003" s="35">
        <f ca="1">IFERROR(VLOOKUP($E3003&amp;"-1",'PTE - Segment Emissions Calcs'!$I$8:$V$8919,16,FALSE),0)</f>
        <v>9.5698930160748859E-7</v>
      </c>
      <c r="G3003" s="35">
        <f ca="1">IFERROR(VLOOKUP($E3003&amp;"-2",'PTE - Segment Emissions Calcs'!$I$8:$V$8919,16,FALSE),0)</f>
        <v>0</v>
      </c>
      <c r="H3003" s="36">
        <f t="shared" ca="1" si="135"/>
        <v>9.5698930160748859E-7</v>
      </c>
      <c r="I3003" s="37">
        <f ca="1">IFERROR(VLOOKUP($E3003&amp;"-1",'PTE - Segment Emissions Calcs'!$I$8:$X$8919,18,FALSE),0)</f>
        <v>4.1916131410407998E-6</v>
      </c>
      <c r="J3003" s="37">
        <f ca="1">IFERROR(VLOOKUP($E3003&amp;"-2",'PTE - Segment Emissions Calcs'!$I$8:$X$8919,18,FALSE),0)</f>
        <v>0</v>
      </c>
      <c r="K3003" s="37">
        <f t="shared" ca="1" si="136"/>
        <v>4.1916131410407998E-6</v>
      </c>
      <c r="L3003" s="37">
        <f ca="1">IFERROR(VLOOKUP($E3003&amp;"-1",'PTE - Segment Emissions Calcs'!$I$8:$Z$8919,20,FALSE),0)</f>
        <v>4.1916131410407998E-6</v>
      </c>
      <c r="M3003" s="37">
        <f ca="1">IFERROR(VLOOKUP($E3003&amp;"-2",'PTE - Segment Emissions Calcs'!$I$8:$Z$8919,20,FALSE),0)</f>
        <v>0</v>
      </c>
      <c r="N3003" s="37">
        <f t="shared" ca="1" si="137"/>
        <v>4.1916131410407998E-6</v>
      </c>
      <c r="O3003" s="38">
        <f t="array" aca="1" ref="O3003" ca="1">IF($H3003="TOTAL HAP",H3003,MAX(IF('PTE - Segment Emissions Calcs'!$B$8:$B$8919=$B3003,'PTE - Segment Emissions Calcs'!$V$8:$V$8919,)))</f>
        <v>9.5698930160748859E-7</v>
      </c>
      <c r="P3003" s="38">
        <f t="array" aca="1" ref="P3003" ca="1">IF($H3003="TOTAL HAP",K3003,MAX(IF('PTE - Segment Emissions Calcs'!$B$8:$B$8919=$B3003,'PTE - Segment Emissions Calcs'!$X$8:$X$8919,)))</f>
        <v>4.1916131410407998E-6</v>
      </c>
      <c r="Q3003" s="38">
        <f t="array" aca="1" ref="Q3003" ca="1">IF($H3003="TOTAL HAP",N3003,MAX(IF('PTE - Segment Emissions Calcs'!$B$8:$B$8919=$B3003,'PTE - Segment Emissions Calcs'!$Z$8:$Z$8919,)))</f>
        <v>4.1916131410407998E-6</v>
      </c>
      <c r="R3003" s="39"/>
    </row>
    <row r="3004" spans="1:18" x14ac:dyDescent="0.25">
      <c r="A3004" s="67"/>
      <c r="B3004" s="67"/>
      <c r="C3004" s="34" t="s">
        <v>222</v>
      </c>
      <c r="D3004" s="35"/>
      <c r="E3004" s="35"/>
      <c r="F3004" s="35">
        <f ca="1">IFERROR(VLOOKUP($E3004&amp;"-1",'PTE - Segment Emissions Calcs'!$I$8:$V$8919,16,FALSE),0)</f>
        <v>9.5698930160748859E-7</v>
      </c>
      <c r="G3004" s="35">
        <f ca="1">IFERROR(VLOOKUP($E3004&amp;"-2",'PTE - Segment Emissions Calcs'!$I$8:$V$8919,16,FALSE),0)</f>
        <v>0</v>
      </c>
      <c r="H3004" s="36">
        <f t="shared" ca="1" si="135"/>
        <v>9.5698930160748859E-7</v>
      </c>
      <c r="I3004" s="37">
        <f ca="1">IFERROR(VLOOKUP($E3004&amp;"-1",'PTE - Segment Emissions Calcs'!$I$8:$X$8919,18,FALSE),0)</f>
        <v>4.1916131410407998E-6</v>
      </c>
      <c r="J3004" s="37">
        <f ca="1">IFERROR(VLOOKUP($E3004&amp;"-2",'PTE - Segment Emissions Calcs'!$I$8:$X$8919,18,FALSE),0)</f>
        <v>0</v>
      </c>
      <c r="K3004" s="37">
        <f t="shared" ca="1" si="136"/>
        <v>4.1916131410407998E-6</v>
      </c>
      <c r="L3004" s="37">
        <f ca="1">IFERROR(VLOOKUP($E3004&amp;"-1",'PTE - Segment Emissions Calcs'!$I$8:$Z$8919,20,FALSE),0)</f>
        <v>4.1916131410407998E-6</v>
      </c>
      <c r="M3004" s="37">
        <f ca="1">IFERROR(VLOOKUP($E3004&amp;"-2",'PTE - Segment Emissions Calcs'!$I$8:$Z$8919,20,FALSE),0)</f>
        <v>0</v>
      </c>
      <c r="N3004" s="37">
        <f t="shared" ca="1" si="137"/>
        <v>4.1916131410407998E-6</v>
      </c>
      <c r="O3004" s="38">
        <f t="array" aca="1" ref="O3004" ca="1">IF($H3004="TOTAL HAP",H3004,MAX(IF('PTE - Segment Emissions Calcs'!$B$8:$B$8919=$B3004,'PTE - Segment Emissions Calcs'!$V$8:$V$8919,)))</f>
        <v>9.5698930160748859E-7</v>
      </c>
      <c r="P3004" s="38">
        <f t="array" aca="1" ref="P3004" ca="1">IF($H3004="TOTAL HAP",K3004,MAX(IF('PTE - Segment Emissions Calcs'!$B$8:$B$8919=$B3004,'PTE - Segment Emissions Calcs'!$X$8:$X$8919,)))</f>
        <v>4.1916131410407998E-6</v>
      </c>
      <c r="Q3004" s="38">
        <f t="array" aca="1" ref="Q3004" ca="1">IF($H3004="TOTAL HAP",N3004,MAX(IF('PTE - Segment Emissions Calcs'!$B$8:$B$8919=$B3004,'PTE - Segment Emissions Calcs'!$Z$8:$Z$8919,)))</f>
        <v>4.1916131410407998E-6</v>
      </c>
      <c r="R3004" s="39"/>
    </row>
    <row r="3005" spans="1:18" x14ac:dyDescent="0.25">
      <c r="A3005" s="67"/>
      <c r="B3005" s="67"/>
      <c r="C3005" s="34" t="s">
        <v>86</v>
      </c>
      <c r="D3005" s="35"/>
      <c r="E3005" s="35"/>
      <c r="F3005" s="35">
        <f ca="1">IFERROR(VLOOKUP($E3005&amp;"-1",'PTE - Segment Emissions Calcs'!$I$8:$V$8919,16,FALSE),0)</f>
        <v>5.0463390404186634E-6</v>
      </c>
      <c r="G3005" s="35">
        <f ca="1">IFERROR(VLOOKUP($E3005&amp;"-2",'PTE - Segment Emissions Calcs'!$I$8:$V$8919,16,FALSE),0)</f>
        <v>0</v>
      </c>
      <c r="H3005" s="36">
        <f t="shared" ca="1" si="135"/>
        <v>5.0463390404186634E-6</v>
      </c>
      <c r="I3005" s="37">
        <f ca="1">IFERROR(VLOOKUP($E3005&amp;"-1",'PTE - Segment Emissions Calcs'!$I$8:$X$8919,18,FALSE),0)</f>
        <v>2.2102964997033747E-5</v>
      </c>
      <c r="J3005" s="37">
        <f ca="1">IFERROR(VLOOKUP($E3005&amp;"-2",'PTE - Segment Emissions Calcs'!$I$8:$X$8919,18,FALSE),0)</f>
        <v>0</v>
      </c>
      <c r="K3005" s="37">
        <f t="shared" ca="1" si="136"/>
        <v>2.2102964997033747E-5</v>
      </c>
      <c r="L3005" s="37">
        <f ca="1">IFERROR(VLOOKUP($E3005&amp;"-1",'PTE - Segment Emissions Calcs'!$I$8:$Z$8919,20,FALSE),0)</f>
        <v>2.2102964997033747E-5</v>
      </c>
      <c r="M3005" s="37">
        <f ca="1">IFERROR(VLOOKUP($E3005&amp;"-2",'PTE - Segment Emissions Calcs'!$I$8:$Z$8919,20,FALSE),0)</f>
        <v>0</v>
      </c>
      <c r="N3005" s="37">
        <f t="shared" ca="1" si="137"/>
        <v>2.2102964997033747E-5</v>
      </c>
      <c r="O3005" s="38">
        <f t="array" aca="1" ref="O3005" ca="1">IF($H3005="TOTAL HAP",H3005,MAX(IF('PTE - Segment Emissions Calcs'!$B$8:$B$8919=$B3005,'PTE - Segment Emissions Calcs'!$V$8:$V$8919,)))</f>
        <v>5.0463390404186634E-6</v>
      </c>
      <c r="P3005" s="38">
        <f t="array" aca="1" ref="P3005" ca="1">IF($H3005="TOTAL HAP",K3005,MAX(IF('PTE - Segment Emissions Calcs'!$B$8:$B$8919=$B3005,'PTE - Segment Emissions Calcs'!$X$8:$X$8919,)))</f>
        <v>2.2102964997033747E-5</v>
      </c>
      <c r="Q3005" s="38">
        <f t="array" aca="1" ref="Q3005" ca="1">IF($H3005="TOTAL HAP",N3005,MAX(IF('PTE - Segment Emissions Calcs'!$B$8:$B$8919=$B3005,'PTE - Segment Emissions Calcs'!$Z$8:$Z$8919,)))</f>
        <v>2.2102964997033747E-5</v>
      </c>
      <c r="R3005" s="39"/>
    </row>
    <row r="3006" spans="1:18" x14ac:dyDescent="0.25">
      <c r="A3006" s="67"/>
      <c r="B3006" s="67"/>
      <c r="C3006" s="34" t="s">
        <v>66</v>
      </c>
      <c r="D3006" s="35"/>
      <c r="E3006" s="35"/>
      <c r="F3006" s="35">
        <f ca="1">IFERROR(VLOOKUP($E3006&amp;"-1",'PTE - Segment Emissions Calcs'!$I$8:$V$8919,16,FALSE),0)</f>
        <v>4.1826461686108665E-2</v>
      </c>
      <c r="G3006" s="35">
        <f ca="1">IFERROR(VLOOKUP($E3006&amp;"-2",'PTE - Segment Emissions Calcs'!$I$8:$V$8919,16,FALSE),0)</f>
        <v>0</v>
      </c>
      <c r="H3006" s="36">
        <f t="shared" ca="1" si="135"/>
        <v>4.1826461686108665E-2</v>
      </c>
      <c r="I3006" s="37">
        <f ca="1">IFERROR(VLOOKUP($E3006&amp;"-1",'PTE - Segment Emissions Calcs'!$I$8:$X$8919,18,FALSE),0)</f>
        <v>0.18319990218515597</v>
      </c>
      <c r="J3006" s="37">
        <f ca="1">IFERROR(VLOOKUP($E3006&amp;"-2",'PTE - Segment Emissions Calcs'!$I$8:$X$8919,18,FALSE),0)</f>
        <v>0</v>
      </c>
      <c r="K3006" s="37">
        <f t="shared" ca="1" si="136"/>
        <v>0.18319990218515597</v>
      </c>
      <c r="L3006" s="37">
        <f ca="1">IFERROR(VLOOKUP($E3006&amp;"-1",'PTE - Segment Emissions Calcs'!$I$8:$Z$8919,20,FALSE),0)</f>
        <v>0.18319990218515597</v>
      </c>
      <c r="M3006" s="37">
        <f ca="1">IFERROR(VLOOKUP($E3006&amp;"-2",'PTE - Segment Emissions Calcs'!$I$8:$Z$8919,20,FALSE),0)</f>
        <v>0</v>
      </c>
      <c r="N3006" s="37">
        <f t="shared" ca="1" si="137"/>
        <v>0.18319990218515597</v>
      </c>
      <c r="O3006" s="38">
        <f t="array" aca="1" ref="O3006" ca="1">IF($H3006="TOTAL HAP",H3006,MAX(IF('PTE - Segment Emissions Calcs'!$B$8:$B$8919=$B3006,'PTE - Segment Emissions Calcs'!$V$8:$V$8919,)))</f>
        <v>4.1826461686108665E-2</v>
      </c>
      <c r="P3006" s="38">
        <f t="array" aca="1" ref="P3006" ca="1">IF($H3006="TOTAL HAP",K3006,MAX(IF('PTE - Segment Emissions Calcs'!$B$8:$B$8919=$B3006,'PTE - Segment Emissions Calcs'!$X$8:$X$8919,)))</f>
        <v>0.18319990218515597</v>
      </c>
      <c r="Q3006" s="38">
        <f t="array" aca="1" ref="Q3006" ca="1">IF($H3006="TOTAL HAP",N3006,MAX(IF('PTE - Segment Emissions Calcs'!$B$8:$B$8919=$B3006,'PTE - Segment Emissions Calcs'!$Z$8:$Z$8919,)))</f>
        <v>0.18319990218515597</v>
      </c>
      <c r="R3006" s="39"/>
    </row>
    <row r="3007" spans="1:18" x14ac:dyDescent="0.25">
      <c r="A3007" s="67"/>
      <c r="B3007" s="67"/>
      <c r="C3007" s="34" t="s">
        <v>45</v>
      </c>
      <c r="D3007" s="35"/>
      <c r="E3007" s="35"/>
      <c r="F3007" s="35">
        <f ca="1">IFERROR(VLOOKUP($E3007&amp;"-1",'PTE - Segment Emissions Calcs'!$I$8:$V$8919,16,FALSE),0)</f>
        <v>9.5698930160748859E-7</v>
      </c>
      <c r="G3007" s="35">
        <f ca="1">IFERROR(VLOOKUP($E3007&amp;"-2",'PTE - Segment Emissions Calcs'!$I$8:$V$8919,16,FALSE),0)</f>
        <v>0</v>
      </c>
      <c r="H3007" s="36">
        <f t="shared" ca="1" si="135"/>
        <v>9.5698930160748859E-7</v>
      </c>
      <c r="I3007" s="37">
        <f ca="1">IFERROR(VLOOKUP($E3007&amp;"-1",'PTE - Segment Emissions Calcs'!$I$8:$X$8919,18,FALSE),0)</f>
        <v>4.1916131410407998E-6</v>
      </c>
      <c r="J3007" s="37">
        <f ca="1">IFERROR(VLOOKUP($E3007&amp;"-2",'PTE - Segment Emissions Calcs'!$I$8:$X$8919,18,FALSE),0)</f>
        <v>0</v>
      </c>
      <c r="K3007" s="37">
        <f t="shared" ca="1" si="136"/>
        <v>4.1916131410407998E-6</v>
      </c>
      <c r="L3007" s="37">
        <f ca="1">IFERROR(VLOOKUP($E3007&amp;"-1",'PTE - Segment Emissions Calcs'!$I$8:$Z$8919,20,FALSE),0)</f>
        <v>4.1916131410407998E-6</v>
      </c>
      <c r="M3007" s="37">
        <f ca="1">IFERROR(VLOOKUP($E3007&amp;"-2",'PTE - Segment Emissions Calcs'!$I$8:$Z$8919,20,FALSE),0)</f>
        <v>0</v>
      </c>
      <c r="N3007" s="37">
        <f t="shared" ca="1" si="137"/>
        <v>4.1916131410407998E-6</v>
      </c>
      <c r="O3007" s="38">
        <f t="array" aca="1" ref="O3007" ca="1">IF($H3007="TOTAL HAP",H3007,MAX(IF('PTE - Segment Emissions Calcs'!$B$8:$B$8919=$B3007,'PTE - Segment Emissions Calcs'!$V$8:$V$8919,)))</f>
        <v>9.5698930160748859E-7</v>
      </c>
      <c r="P3007" s="38">
        <f t="array" aca="1" ref="P3007" ca="1">IF($H3007="TOTAL HAP",K3007,MAX(IF('PTE - Segment Emissions Calcs'!$B$8:$B$8919=$B3007,'PTE - Segment Emissions Calcs'!$X$8:$X$8919,)))</f>
        <v>4.1916131410407998E-6</v>
      </c>
      <c r="Q3007" s="38">
        <f t="array" aca="1" ref="Q3007" ca="1">IF($H3007="TOTAL HAP",N3007,MAX(IF('PTE - Segment Emissions Calcs'!$B$8:$B$8919=$B3007,'PTE - Segment Emissions Calcs'!$Z$8:$Z$8919,)))</f>
        <v>4.1916131410407998E-6</v>
      </c>
      <c r="R3007" s="39"/>
    </row>
    <row r="3008" spans="1:18" x14ac:dyDescent="0.25">
      <c r="A3008" s="67"/>
      <c r="B3008" s="67"/>
      <c r="C3008" s="34" t="s">
        <v>46</v>
      </c>
      <c r="D3008" s="35"/>
      <c r="E3008" s="35"/>
      <c r="F3008" s="35">
        <f ca="1">IFERROR(VLOOKUP($E3008&amp;"-1",'PTE - Segment Emissions Calcs'!$I$8:$V$8919,16,FALSE),0)</f>
        <v>1.3126571437007843E-5</v>
      </c>
      <c r="G3008" s="35">
        <f ca="1">IFERROR(VLOOKUP($E3008&amp;"-2",'PTE - Segment Emissions Calcs'!$I$8:$V$8919,16,FALSE),0)</f>
        <v>0</v>
      </c>
      <c r="H3008" s="36">
        <f t="shared" ca="1" si="135"/>
        <v>1.3126571437007843E-5</v>
      </c>
      <c r="I3008" s="37">
        <f ca="1">IFERROR(VLOOKUP($E3008&amp;"-1",'PTE - Segment Emissions Calcs'!$I$8:$X$8919,18,FALSE),0)</f>
        <v>5.7494382894094349E-5</v>
      </c>
      <c r="J3008" s="37">
        <f ca="1">IFERROR(VLOOKUP($E3008&amp;"-2",'PTE - Segment Emissions Calcs'!$I$8:$X$8919,18,FALSE),0)</f>
        <v>0</v>
      </c>
      <c r="K3008" s="37">
        <f t="shared" ca="1" si="136"/>
        <v>5.7494382894094349E-5</v>
      </c>
      <c r="L3008" s="37">
        <f ca="1">IFERROR(VLOOKUP($E3008&amp;"-1",'PTE - Segment Emissions Calcs'!$I$8:$Z$8919,20,FALSE),0)</f>
        <v>5.7494382894094349E-5</v>
      </c>
      <c r="M3008" s="37">
        <f ca="1">IFERROR(VLOOKUP($E3008&amp;"-2",'PTE - Segment Emissions Calcs'!$I$8:$Z$8919,20,FALSE),0)</f>
        <v>0</v>
      </c>
      <c r="N3008" s="37">
        <f t="shared" ca="1" si="137"/>
        <v>5.7494382894094349E-5</v>
      </c>
      <c r="O3008" s="38">
        <f t="array" aca="1" ref="O3008" ca="1">IF($H3008="TOTAL HAP",H3008,MAX(IF('PTE - Segment Emissions Calcs'!$B$8:$B$8919=$B3008,'PTE - Segment Emissions Calcs'!$V$8:$V$8919,)))</f>
        <v>1.3126571437007843E-5</v>
      </c>
      <c r="P3008" s="38">
        <f t="array" aca="1" ref="P3008" ca="1">IF($H3008="TOTAL HAP",K3008,MAX(IF('PTE - Segment Emissions Calcs'!$B$8:$B$8919=$B3008,'PTE - Segment Emissions Calcs'!$X$8:$X$8919,)))</f>
        <v>5.7494382894094349E-5</v>
      </c>
      <c r="Q3008" s="38">
        <f t="array" aca="1" ref="Q3008" ca="1">IF($H3008="TOTAL HAP",N3008,MAX(IF('PTE - Segment Emissions Calcs'!$B$8:$B$8919=$B3008,'PTE - Segment Emissions Calcs'!$Z$8:$Z$8919,)))</f>
        <v>5.7494382894094349E-5</v>
      </c>
      <c r="R3008" s="39"/>
    </row>
    <row r="3009" spans="1:18" x14ac:dyDescent="0.25">
      <c r="A3009" s="67"/>
      <c r="B3009" s="67"/>
      <c r="C3009" s="34" t="s">
        <v>48</v>
      </c>
      <c r="D3009" s="35"/>
      <c r="E3009" s="35"/>
      <c r="F3009" s="35">
        <f ca="1">IFERROR(VLOOKUP($E3009&amp;"-1",'PTE - Segment Emissions Calcs'!$I$8:$V$8919,16,FALSE),0)</f>
        <v>2.795735235521352E-2</v>
      </c>
      <c r="G3009" s="35">
        <f ca="1">IFERROR(VLOOKUP($E3009&amp;"-2",'PTE - Segment Emissions Calcs'!$I$8:$V$8919,16,FALSE),0)</f>
        <v>0</v>
      </c>
      <c r="H3009" s="36">
        <f t="shared" ca="1" si="135"/>
        <v>2.795735235521352E-2</v>
      </c>
      <c r="I3009" s="37">
        <f ca="1">IFERROR(VLOOKUP($E3009&amp;"-1",'PTE - Segment Emissions Calcs'!$I$8:$X$8919,18,FALSE),0)</f>
        <v>0.12245320331583522</v>
      </c>
      <c r="J3009" s="37">
        <f ca="1">IFERROR(VLOOKUP($E3009&amp;"-2",'PTE - Segment Emissions Calcs'!$I$8:$X$8919,18,FALSE),0)</f>
        <v>0</v>
      </c>
      <c r="K3009" s="37">
        <f t="shared" ca="1" si="136"/>
        <v>0.12245320331583522</v>
      </c>
      <c r="L3009" s="37">
        <f ca="1">IFERROR(VLOOKUP($E3009&amp;"-1",'PTE - Segment Emissions Calcs'!$I$8:$Z$8919,20,FALSE),0)</f>
        <v>0.12245320331583522</v>
      </c>
      <c r="M3009" s="37">
        <f ca="1">IFERROR(VLOOKUP($E3009&amp;"-2",'PTE - Segment Emissions Calcs'!$I$8:$Z$8919,20,FALSE),0)</f>
        <v>0</v>
      </c>
      <c r="N3009" s="37">
        <f t="shared" ca="1" si="137"/>
        <v>0.12245320331583522</v>
      </c>
      <c r="O3009" s="38">
        <f t="array" aca="1" ref="O3009" ca="1">IF($H3009="TOTAL HAP",H3009,MAX(IF('PTE - Segment Emissions Calcs'!$B$8:$B$8919=$B3009,'PTE - Segment Emissions Calcs'!$V$8:$V$8919,)))</f>
        <v>2.795735235521352E-2</v>
      </c>
      <c r="P3009" s="38">
        <f t="array" aca="1" ref="P3009" ca="1">IF($H3009="TOTAL HAP",K3009,MAX(IF('PTE - Segment Emissions Calcs'!$B$8:$B$8919=$B3009,'PTE - Segment Emissions Calcs'!$X$8:$X$8919,)))</f>
        <v>0.12245320331583522</v>
      </c>
      <c r="Q3009" s="38">
        <f t="array" aca="1" ref="Q3009" ca="1">IF($H3009="TOTAL HAP",N3009,MAX(IF('PTE - Segment Emissions Calcs'!$B$8:$B$8919=$B3009,'PTE - Segment Emissions Calcs'!$Z$8:$Z$8919,)))</f>
        <v>0.12245320331583522</v>
      </c>
      <c r="R3009" s="39"/>
    </row>
    <row r="3010" spans="1:18" x14ac:dyDescent="0.25">
      <c r="A3010" s="67"/>
      <c r="B3010" s="67"/>
      <c r="C3010" s="34" t="s">
        <v>223</v>
      </c>
      <c r="D3010" s="35"/>
      <c r="E3010" s="35"/>
      <c r="F3010" s="35">
        <f ca="1">IFERROR(VLOOKUP($E3010&amp;"-1",'PTE - Segment Emissions Calcs'!$I$8:$V$8919,16,FALSE),0)</f>
        <v>0</v>
      </c>
      <c r="G3010" s="35">
        <f ca="1">IFERROR(VLOOKUP($E3010&amp;"-2",'PTE - Segment Emissions Calcs'!$I$8:$V$8919,16,FALSE),0)</f>
        <v>0</v>
      </c>
      <c r="H3010" s="36">
        <f t="shared" ca="1" si="135"/>
        <v>0</v>
      </c>
      <c r="I3010" s="37">
        <f ca="1">IFERROR(VLOOKUP($E3010&amp;"-1",'PTE - Segment Emissions Calcs'!$I$8:$X$8919,18,FALSE),0)</f>
        <v>0</v>
      </c>
      <c r="J3010" s="37">
        <f ca="1">IFERROR(VLOOKUP($E3010&amp;"-2",'PTE - Segment Emissions Calcs'!$I$8:$X$8919,18,FALSE),0)</f>
        <v>0</v>
      </c>
      <c r="K3010" s="37">
        <f t="shared" ca="1" si="136"/>
        <v>0</v>
      </c>
      <c r="L3010" s="37">
        <f ca="1">IFERROR(VLOOKUP($E3010&amp;"-1",'PTE - Segment Emissions Calcs'!$I$8:$Z$8919,20,FALSE),0)</f>
        <v>0</v>
      </c>
      <c r="M3010" s="37">
        <f ca="1">IFERROR(VLOOKUP($E3010&amp;"-2",'PTE - Segment Emissions Calcs'!$I$8:$Z$8919,20,FALSE),0)</f>
        <v>0</v>
      </c>
      <c r="N3010" s="37">
        <f t="shared" ca="1" si="137"/>
        <v>0</v>
      </c>
      <c r="O3010" s="38">
        <f t="array" aca="1" ref="O3010" ca="1">IF($H3010="TOTAL HAP",H3010,MAX(IF('PTE - Segment Emissions Calcs'!$B$8:$B$8919=$B3010,'PTE - Segment Emissions Calcs'!$V$8:$V$8919,)))</f>
        <v>0</v>
      </c>
      <c r="P3010" s="38">
        <f t="array" aca="1" ref="P3010" ca="1">IF($H3010="TOTAL HAP",K3010,MAX(IF('PTE - Segment Emissions Calcs'!$B$8:$B$8919=$B3010,'PTE - Segment Emissions Calcs'!$X$8:$X$8919,)))</f>
        <v>0</v>
      </c>
      <c r="Q3010" s="38">
        <f t="array" aca="1" ref="Q3010" ca="1">IF($H3010="TOTAL HAP",N3010,MAX(IF('PTE - Segment Emissions Calcs'!$B$8:$B$8919=$B3010,'PTE - Segment Emissions Calcs'!$Z$8:$Z$8919,)))</f>
        <v>0</v>
      </c>
      <c r="R3010" s="39"/>
    </row>
    <row r="3011" spans="1:18" x14ac:dyDescent="0.25">
      <c r="A3011" s="67"/>
      <c r="B3011" s="67"/>
      <c r="C3011" s="34" t="s">
        <v>49</v>
      </c>
      <c r="D3011" s="35"/>
      <c r="E3011" s="35"/>
      <c r="F3011" s="35">
        <f ca="1">IFERROR(VLOOKUP($E3011&amp;"-1",'PTE - Segment Emissions Calcs'!$I$8:$V$8919,16,FALSE),0)</f>
        <v>9.5698930160748859E-7</v>
      </c>
      <c r="G3011" s="35">
        <f ca="1">IFERROR(VLOOKUP($E3011&amp;"-2",'PTE - Segment Emissions Calcs'!$I$8:$V$8919,16,FALSE),0)</f>
        <v>0</v>
      </c>
      <c r="H3011" s="36">
        <f t="shared" ca="1" si="135"/>
        <v>9.5698930160748859E-7</v>
      </c>
      <c r="I3011" s="37">
        <f ca="1">IFERROR(VLOOKUP($E3011&amp;"-1",'PTE - Segment Emissions Calcs'!$I$8:$X$8919,18,FALSE),0)</f>
        <v>4.1916131410407998E-6</v>
      </c>
      <c r="J3011" s="37">
        <f ca="1">IFERROR(VLOOKUP($E3011&amp;"-2",'PTE - Segment Emissions Calcs'!$I$8:$X$8919,18,FALSE),0)</f>
        <v>0</v>
      </c>
      <c r="K3011" s="37">
        <f t="shared" ca="1" si="136"/>
        <v>4.1916131410407998E-6</v>
      </c>
      <c r="L3011" s="37">
        <f ca="1">IFERROR(VLOOKUP($E3011&amp;"-1",'PTE - Segment Emissions Calcs'!$I$8:$Z$8919,20,FALSE),0)</f>
        <v>4.1916131410407998E-6</v>
      </c>
      <c r="M3011" s="37">
        <f ca="1">IFERROR(VLOOKUP($E3011&amp;"-2",'PTE - Segment Emissions Calcs'!$I$8:$Z$8919,20,FALSE),0)</f>
        <v>0</v>
      </c>
      <c r="N3011" s="37">
        <f t="shared" ca="1" si="137"/>
        <v>4.1916131410407998E-6</v>
      </c>
      <c r="O3011" s="38">
        <f t="array" aca="1" ref="O3011" ca="1">IF($H3011="TOTAL HAP",H3011,MAX(IF('PTE - Segment Emissions Calcs'!$B$8:$B$8919=$B3011,'PTE - Segment Emissions Calcs'!$V$8:$V$8919,)))</f>
        <v>9.5698930160748859E-7</v>
      </c>
      <c r="P3011" s="38">
        <f t="array" aca="1" ref="P3011" ca="1">IF($H3011="TOTAL HAP",K3011,MAX(IF('PTE - Segment Emissions Calcs'!$B$8:$B$8919=$B3011,'PTE - Segment Emissions Calcs'!$X$8:$X$8919,)))</f>
        <v>4.1916131410407998E-6</v>
      </c>
      <c r="Q3011" s="38">
        <f t="array" aca="1" ref="Q3011" ca="1">IF($H3011="TOTAL HAP",N3011,MAX(IF('PTE - Segment Emissions Calcs'!$B$8:$B$8919=$B3011,'PTE - Segment Emissions Calcs'!$Z$8:$Z$8919,)))</f>
        <v>4.1916131410407998E-6</v>
      </c>
      <c r="R3011" s="39"/>
    </row>
    <row r="3012" spans="1:18" x14ac:dyDescent="0.25">
      <c r="A3012" s="67"/>
      <c r="B3012" s="67"/>
      <c r="C3012" s="34" t="s">
        <v>60</v>
      </c>
      <c r="D3012" s="35"/>
      <c r="E3012" s="35"/>
      <c r="F3012" s="35">
        <f ca="1">IFERROR(VLOOKUP($E3012&amp;"-1",'PTE - Segment Emissions Calcs'!$I$8:$V$8919,16,FALSE),0)</f>
        <v>0</v>
      </c>
      <c r="G3012" s="35">
        <f ca="1">IFERROR(VLOOKUP($E3012&amp;"-2",'PTE - Segment Emissions Calcs'!$I$8:$V$8919,16,FALSE),0)</f>
        <v>0</v>
      </c>
      <c r="H3012" s="36">
        <f t="shared" ca="1" si="135"/>
        <v>0</v>
      </c>
      <c r="I3012" s="37">
        <f ca="1">IFERROR(VLOOKUP($E3012&amp;"-1",'PTE - Segment Emissions Calcs'!$I$8:$X$8919,18,FALSE),0)</f>
        <v>0</v>
      </c>
      <c r="J3012" s="37">
        <f ca="1">IFERROR(VLOOKUP($E3012&amp;"-2",'PTE - Segment Emissions Calcs'!$I$8:$X$8919,18,FALSE),0)</f>
        <v>0</v>
      </c>
      <c r="K3012" s="37">
        <f t="shared" ca="1" si="136"/>
        <v>0</v>
      </c>
      <c r="L3012" s="37">
        <f ca="1">IFERROR(VLOOKUP($E3012&amp;"-1",'PTE - Segment Emissions Calcs'!$I$8:$Z$8919,20,FALSE),0)</f>
        <v>0</v>
      </c>
      <c r="M3012" s="37">
        <f ca="1">IFERROR(VLOOKUP($E3012&amp;"-2",'PTE - Segment Emissions Calcs'!$I$8:$Z$8919,20,FALSE),0)</f>
        <v>0</v>
      </c>
      <c r="N3012" s="37">
        <f t="shared" ca="1" si="137"/>
        <v>0</v>
      </c>
      <c r="O3012" s="38">
        <f t="array" aca="1" ref="O3012" ca="1">IF($H3012="TOTAL HAP",H3012,MAX(IF('PTE - Segment Emissions Calcs'!$B$8:$B$8919=$B3012,'PTE - Segment Emissions Calcs'!$V$8:$V$8919,)))</f>
        <v>0</v>
      </c>
      <c r="P3012" s="38">
        <f t="array" aca="1" ref="P3012" ca="1">IF($H3012="TOTAL HAP",K3012,MAX(IF('PTE - Segment Emissions Calcs'!$B$8:$B$8919=$B3012,'PTE - Segment Emissions Calcs'!$X$8:$X$8919,)))</f>
        <v>0</v>
      </c>
      <c r="Q3012" s="38">
        <f t="array" aca="1" ref="Q3012" ca="1">IF($H3012="TOTAL HAP",N3012,MAX(IF('PTE - Segment Emissions Calcs'!$B$8:$B$8919=$B3012,'PTE - Segment Emissions Calcs'!$Z$8:$Z$8919,)))</f>
        <v>0</v>
      </c>
      <c r="R3012" s="39"/>
    </row>
    <row r="3013" spans="1:18" x14ac:dyDescent="0.25">
      <c r="A3013" s="67"/>
      <c r="B3013" s="67"/>
      <c r="C3013" s="34" t="s">
        <v>224</v>
      </c>
      <c r="D3013" s="35"/>
      <c r="E3013" s="35"/>
      <c r="F3013" s="35">
        <f ca="1">IFERROR(VLOOKUP($E3013&amp;"-1",'PTE - Segment Emissions Calcs'!$I$8:$V$8919,16,FALSE),0)</f>
        <v>2.6160436739579777E-6</v>
      </c>
      <c r="G3013" s="35">
        <f ca="1">IFERROR(VLOOKUP($E3013&amp;"-2",'PTE - Segment Emissions Calcs'!$I$8:$V$8919,16,FALSE),0)</f>
        <v>0</v>
      </c>
      <c r="H3013" s="36">
        <f t="shared" ca="1" si="135"/>
        <v>2.6160436739579777E-6</v>
      </c>
      <c r="I3013" s="37">
        <f ca="1">IFERROR(VLOOKUP($E3013&amp;"-1",'PTE - Segment Emissions Calcs'!$I$8:$X$8919,18,FALSE),0)</f>
        <v>1.1458271291935942E-5</v>
      </c>
      <c r="J3013" s="37">
        <f ca="1">IFERROR(VLOOKUP($E3013&amp;"-2",'PTE - Segment Emissions Calcs'!$I$8:$X$8919,18,FALSE),0)</f>
        <v>0</v>
      </c>
      <c r="K3013" s="37">
        <f t="shared" ca="1" si="136"/>
        <v>1.1458271291935942E-5</v>
      </c>
      <c r="L3013" s="37">
        <f ca="1">IFERROR(VLOOKUP($E3013&amp;"-1",'PTE - Segment Emissions Calcs'!$I$8:$Z$8919,20,FALSE),0)</f>
        <v>1.1458271291935942E-5</v>
      </c>
      <c r="M3013" s="37">
        <f ca="1">IFERROR(VLOOKUP($E3013&amp;"-2",'PTE - Segment Emissions Calcs'!$I$8:$Z$8919,20,FALSE),0)</f>
        <v>0</v>
      </c>
      <c r="N3013" s="37">
        <f t="shared" ca="1" si="137"/>
        <v>1.1458271291935942E-5</v>
      </c>
      <c r="O3013" s="38">
        <f t="array" aca="1" ref="O3013" ca="1">IF($H3013="TOTAL HAP",H3013,MAX(IF('PTE - Segment Emissions Calcs'!$B$8:$B$8919=$B3013,'PTE - Segment Emissions Calcs'!$V$8:$V$8919,)))</f>
        <v>2.6160436739579777E-6</v>
      </c>
      <c r="P3013" s="38">
        <f t="array" aca="1" ref="P3013" ca="1">IF($H3013="TOTAL HAP",K3013,MAX(IF('PTE - Segment Emissions Calcs'!$B$8:$B$8919=$B3013,'PTE - Segment Emissions Calcs'!$X$8:$X$8919,)))</f>
        <v>1.1458271291935942E-5</v>
      </c>
      <c r="Q3013" s="38">
        <f t="array" aca="1" ref="Q3013" ca="1">IF($H3013="TOTAL HAP",N3013,MAX(IF('PTE - Segment Emissions Calcs'!$B$8:$B$8919=$B3013,'PTE - Segment Emissions Calcs'!$Z$8:$Z$8919,)))</f>
        <v>1.1458271291935942E-5</v>
      </c>
      <c r="R3013" s="39"/>
    </row>
    <row r="3014" spans="1:18" x14ac:dyDescent="0.25">
      <c r="A3014" s="67"/>
      <c r="B3014" s="67"/>
      <c r="C3014" s="34" t="s">
        <v>225</v>
      </c>
      <c r="D3014" s="35"/>
      <c r="E3014" s="35"/>
      <c r="F3014" s="35">
        <f ca="1">IFERROR(VLOOKUP($E3014&amp;"-1",'PTE - Segment Emissions Calcs'!$I$8:$V$8919,16,FALSE),0)</f>
        <v>0</v>
      </c>
      <c r="G3014" s="35">
        <f ca="1">IFERROR(VLOOKUP($E3014&amp;"-2",'PTE - Segment Emissions Calcs'!$I$8:$V$8919,16,FALSE),0)</f>
        <v>0</v>
      </c>
      <c r="H3014" s="36">
        <f t="shared" ca="1" si="135"/>
        <v>0</v>
      </c>
      <c r="I3014" s="37">
        <f ca="1">IFERROR(VLOOKUP($E3014&amp;"-1",'PTE - Segment Emissions Calcs'!$I$8:$X$8919,18,FALSE),0)</f>
        <v>0</v>
      </c>
      <c r="J3014" s="37">
        <f ca="1">IFERROR(VLOOKUP($E3014&amp;"-2",'PTE - Segment Emissions Calcs'!$I$8:$X$8919,18,FALSE),0)</f>
        <v>0</v>
      </c>
      <c r="K3014" s="37">
        <f t="shared" ca="1" si="136"/>
        <v>0</v>
      </c>
      <c r="L3014" s="37">
        <f ca="1">IFERROR(VLOOKUP($E3014&amp;"-1",'PTE - Segment Emissions Calcs'!$I$8:$Z$8919,20,FALSE),0)</f>
        <v>0</v>
      </c>
      <c r="M3014" s="37">
        <f ca="1">IFERROR(VLOOKUP($E3014&amp;"-2",'PTE - Segment Emissions Calcs'!$I$8:$Z$8919,20,FALSE),0)</f>
        <v>0</v>
      </c>
      <c r="N3014" s="37">
        <f t="shared" ca="1" si="137"/>
        <v>0</v>
      </c>
      <c r="O3014" s="38">
        <f t="array" aca="1" ref="O3014" ca="1">IF($H3014="TOTAL HAP",H3014,MAX(IF('PTE - Segment Emissions Calcs'!$B$8:$B$8919=$B3014,'PTE - Segment Emissions Calcs'!$V$8:$V$8919,)))</f>
        <v>0</v>
      </c>
      <c r="P3014" s="38">
        <f t="array" aca="1" ref="P3014" ca="1">IF($H3014="TOTAL HAP",K3014,MAX(IF('PTE - Segment Emissions Calcs'!$B$8:$B$8919=$B3014,'PTE - Segment Emissions Calcs'!$X$8:$X$8919,)))</f>
        <v>0</v>
      </c>
      <c r="Q3014" s="38">
        <f t="array" aca="1" ref="Q3014" ca="1">IF($H3014="TOTAL HAP",N3014,MAX(IF('PTE - Segment Emissions Calcs'!$B$8:$B$8919=$B3014,'PTE - Segment Emissions Calcs'!$Z$8:$Z$8919,)))</f>
        <v>0</v>
      </c>
      <c r="R3014" s="39"/>
    </row>
    <row r="3015" spans="1:18" x14ac:dyDescent="0.25">
      <c r="A3015" s="67"/>
      <c r="B3015" s="67"/>
      <c r="C3015" s="34" t="s">
        <v>98</v>
      </c>
      <c r="D3015" s="35"/>
      <c r="E3015" s="35"/>
      <c r="F3015" s="35">
        <f ca="1">IFERROR(VLOOKUP($E3015&amp;"-1",'PTE - Segment Emissions Calcs'!$I$8:$V$8919,16,FALSE),0)</f>
        <v>0</v>
      </c>
      <c r="G3015" s="35">
        <f ca="1">IFERROR(VLOOKUP($E3015&amp;"-2",'PTE - Segment Emissions Calcs'!$I$8:$V$8919,16,FALSE),0)</f>
        <v>0</v>
      </c>
      <c r="H3015" s="36">
        <f t="shared" ca="1" si="135"/>
        <v>0</v>
      </c>
      <c r="I3015" s="37">
        <f ca="1">IFERROR(VLOOKUP($E3015&amp;"-1",'PTE - Segment Emissions Calcs'!$I$8:$X$8919,18,FALSE),0)</f>
        <v>0</v>
      </c>
      <c r="J3015" s="37">
        <f ca="1">IFERROR(VLOOKUP($E3015&amp;"-2",'PTE - Segment Emissions Calcs'!$I$8:$X$8919,18,FALSE),0)</f>
        <v>0</v>
      </c>
      <c r="K3015" s="37">
        <f t="shared" ca="1" si="136"/>
        <v>0</v>
      </c>
      <c r="L3015" s="37">
        <f ca="1">IFERROR(VLOOKUP($E3015&amp;"-1",'PTE - Segment Emissions Calcs'!$I$8:$Z$8919,20,FALSE),0)</f>
        <v>0</v>
      </c>
      <c r="M3015" s="37">
        <f ca="1">IFERROR(VLOOKUP($E3015&amp;"-2",'PTE - Segment Emissions Calcs'!$I$8:$Z$8919,20,FALSE),0)</f>
        <v>0</v>
      </c>
      <c r="N3015" s="37">
        <f t="shared" ca="1" si="137"/>
        <v>0</v>
      </c>
      <c r="O3015" s="38">
        <f t="array" aca="1" ref="O3015" ca="1">IF($H3015="TOTAL HAP",H3015,MAX(IF('PTE - Segment Emissions Calcs'!$B$8:$B$8919=$B3015,'PTE - Segment Emissions Calcs'!$V$8:$V$8919,)))</f>
        <v>0</v>
      </c>
      <c r="P3015" s="38">
        <f t="array" aca="1" ref="P3015" ca="1">IF($H3015="TOTAL HAP",K3015,MAX(IF('PTE - Segment Emissions Calcs'!$B$8:$B$8919=$B3015,'PTE - Segment Emissions Calcs'!$X$8:$X$8919,)))</f>
        <v>0</v>
      </c>
      <c r="Q3015" s="38">
        <f t="array" aca="1" ref="Q3015" ca="1">IF($H3015="TOTAL HAP",N3015,MAX(IF('PTE - Segment Emissions Calcs'!$B$8:$B$8919=$B3015,'PTE - Segment Emissions Calcs'!$Z$8:$Z$8919,)))</f>
        <v>0</v>
      </c>
      <c r="R3015" s="39"/>
    </row>
    <row r="3016" spans="1:18" x14ac:dyDescent="0.25">
      <c r="A3016" s="67"/>
      <c r="B3016" s="67"/>
      <c r="C3016" s="34" t="s">
        <v>226</v>
      </c>
      <c r="D3016" s="35"/>
      <c r="E3016" s="35"/>
      <c r="F3016" s="35">
        <f ca="1">IFERROR(VLOOKUP($E3016&amp;"-1",'PTE - Segment Emissions Calcs'!$I$8:$V$8919,16,FALSE),0)</f>
        <v>0</v>
      </c>
      <c r="G3016" s="35">
        <f ca="1">IFERROR(VLOOKUP($E3016&amp;"-2",'PTE - Segment Emissions Calcs'!$I$8:$V$8919,16,FALSE),0)</f>
        <v>0</v>
      </c>
      <c r="H3016" s="36">
        <f t="shared" ca="1" si="135"/>
        <v>0</v>
      </c>
      <c r="I3016" s="37">
        <f ca="1">IFERROR(VLOOKUP($E3016&amp;"-1",'PTE - Segment Emissions Calcs'!$I$8:$X$8919,18,FALSE),0)</f>
        <v>0</v>
      </c>
      <c r="J3016" s="37">
        <f ca="1">IFERROR(VLOOKUP($E3016&amp;"-2",'PTE - Segment Emissions Calcs'!$I$8:$X$8919,18,FALSE),0)</f>
        <v>0</v>
      </c>
      <c r="K3016" s="37">
        <f t="shared" ca="1" si="136"/>
        <v>0</v>
      </c>
      <c r="L3016" s="37">
        <f ca="1">IFERROR(VLOOKUP($E3016&amp;"-1",'PTE - Segment Emissions Calcs'!$I$8:$Z$8919,20,FALSE),0)</f>
        <v>0</v>
      </c>
      <c r="M3016" s="37">
        <f ca="1">IFERROR(VLOOKUP($E3016&amp;"-2",'PTE - Segment Emissions Calcs'!$I$8:$Z$8919,20,FALSE),0)</f>
        <v>0</v>
      </c>
      <c r="N3016" s="37">
        <f t="shared" ca="1" si="137"/>
        <v>0</v>
      </c>
      <c r="O3016" s="38">
        <f t="array" aca="1" ref="O3016" ca="1">IF($H3016="TOTAL HAP",H3016,MAX(IF('PTE - Segment Emissions Calcs'!$B$8:$B$8919=$B3016,'PTE - Segment Emissions Calcs'!$V$8:$V$8919,)))</f>
        <v>0</v>
      </c>
      <c r="P3016" s="38">
        <f t="array" aca="1" ref="P3016" ca="1">IF($H3016="TOTAL HAP",K3016,MAX(IF('PTE - Segment Emissions Calcs'!$B$8:$B$8919=$B3016,'PTE - Segment Emissions Calcs'!$X$8:$X$8919,)))</f>
        <v>0</v>
      </c>
      <c r="Q3016" s="38">
        <f t="array" aca="1" ref="Q3016" ca="1">IF($H3016="TOTAL HAP",N3016,MAX(IF('PTE - Segment Emissions Calcs'!$B$8:$B$8919=$B3016,'PTE - Segment Emissions Calcs'!$Z$8:$Z$8919,)))</f>
        <v>0</v>
      </c>
      <c r="R3016" s="39"/>
    </row>
    <row r="3017" spans="1:18" x14ac:dyDescent="0.25">
      <c r="A3017" s="67"/>
      <c r="B3017" s="67"/>
      <c r="C3017" s="34" t="s">
        <v>50</v>
      </c>
      <c r="D3017" s="35"/>
      <c r="E3017" s="35"/>
      <c r="F3017" s="35">
        <f ca="1">IFERROR(VLOOKUP($E3017&amp;"-1",'PTE - Segment Emissions Calcs'!$I$8:$V$8919,16,FALSE),0)</f>
        <v>6.4964990288878741E-3</v>
      </c>
      <c r="G3017" s="35">
        <f ca="1">IFERROR(VLOOKUP($E3017&amp;"-2",'PTE - Segment Emissions Calcs'!$I$8:$V$8919,16,FALSE),0)</f>
        <v>0</v>
      </c>
      <c r="H3017" s="36">
        <f t="shared" ca="1" si="135"/>
        <v>6.4964990288878741E-3</v>
      </c>
      <c r="I3017" s="37">
        <f ca="1">IFERROR(VLOOKUP($E3017&amp;"-1",'PTE - Segment Emissions Calcs'!$I$8:$X$8919,18,FALSE),0)</f>
        <v>2.8454665746528888E-2</v>
      </c>
      <c r="J3017" s="37">
        <f ca="1">IFERROR(VLOOKUP($E3017&amp;"-2",'PTE - Segment Emissions Calcs'!$I$8:$X$8919,18,FALSE),0)</f>
        <v>0</v>
      </c>
      <c r="K3017" s="37">
        <f t="shared" ca="1" si="136"/>
        <v>2.8454665746528888E-2</v>
      </c>
      <c r="L3017" s="37">
        <f ca="1">IFERROR(VLOOKUP($E3017&amp;"-1",'PTE - Segment Emissions Calcs'!$I$8:$Z$8919,20,FALSE),0)</f>
        <v>2.8454665746528888E-2</v>
      </c>
      <c r="M3017" s="37">
        <f ca="1">IFERROR(VLOOKUP($E3017&amp;"-2",'PTE - Segment Emissions Calcs'!$I$8:$Z$8919,20,FALSE),0)</f>
        <v>0</v>
      </c>
      <c r="N3017" s="37">
        <f t="shared" ca="1" si="137"/>
        <v>2.8454665746528888E-2</v>
      </c>
      <c r="O3017" s="38">
        <f t="array" aca="1" ref="O3017" ca="1">IF($H3017="TOTAL HAP",H3017,MAX(IF('PTE - Segment Emissions Calcs'!$B$8:$B$8919=$B3017,'PTE - Segment Emissions Calcs'!$V$8:$V$8919,)))</f>
        <v>6.4964990288878741E-3</v>
      </c>
      <c r="P3017" s="38">
        <f t="array" aca="1" ref="P3017" ca="1">IF($H3017="TOTAL HAP",K3017,MAX(IF('PTE - Segment Emissions Calcs'!$B$8:$B$8919=$B3017,'PTE - Segment Emissions Calcs'!$X$8:$X$8919,)))</f>
        <v>2.8454665746528888E-2</v>
      </c>
      <c r="Q3017" s="38">
        <f t="array" aca="1" ref="Q3017" ca="1">IF($H3017="TOTAL HAP",N3017,MAX(IF('PTE - Segment Emissions Calcs'!$B$8:$B$8919=$B3017,'PTE - Segment Emissions Calcs'!$Z$8:$Z$8919,)))</f>
        <v>2.8454665746528888E-2</v>
      </c>
      <c r="R3017" s="39"/>
    </row>
    <row r="3018" spans="1:18" x14ac:dyDescent="0.25">
      <c r="A3018" s="67"/>
      <c r="B3018" s="67"/>
      <c r="C3018" s="34" t="s">
        <v>95</v>
      </c>
      <c r="D3018" s="35"/>
      <c r="E3018" s="35"/>
      <c r="F3018" s="35">
        <f ca="1">IFERROR(VLOOKUP($E3018&amp;"-1",'PTE - Segment Emissions Calcs'!$I$8:$V$8919,16,FALSE),0)</f>
        <v>0</v>
      </c>
      <c r="G3018" s="35">
        <f ca="1">IFERROR(VLOOKUP($E3018&amp;"-2",'PTE - Segment Emissions Calcs'!$I$8:$V$8919,16,FALSE),0)</f>
        <v>0</v>
      </c>
      <c r="H3018" s="36">
        <f t="shared" ca="1" si="135"/>
        <v>0</v>
      </c>
      <c r="I3018" s="37">
        <f ca="1">IFERROR(VLOOKUP($E3018&amp;"-1",'PTE - Segment Emissions Calcs'!$I$8:$X$8919,18,FALSE),0)</f>
        <v>0</v>
      </c>
      <c r="J3018" s="37">
        <f ca="1">IFERROR(VLOOKUP($E3018&amp;"-2",'PTE - Segment Emissions Calcs'!$I$8:$X$8919,18,FALSE),0)</f>
        <v>0</v>
      </c>
      <c r="K3018" s="37">
        <f t="shared" ca="1" si="136"/>
        <v>0</v>
      </c>
      <c r="L3018" s="37">
        <f ca="1">IFERROR(VLOOKUP($E3018&amp;"-1",'PTE - Segment Emissions Calcs'!$I$8:$Z$8919,20,FALSE),0)</f>
        <v>0</v>
      </c>
      <c r="M3018" s="37">
        <f ca="1">IFERROR(VLOOKUP($E3018&amp;"-2",'PTE - Segment Emissions Calcs'!$I$8:$Z$8919,20,FALSE),0)</f>
        <v>0</v>
      </c>
      <c r="N3018" s="37">
        <f t="shared" ca="1" si="137"/>
        <v>0</v>
      </c>
      <c r="O3018" s="38">
        <f t="array" aca="1" ref="O3018" ca="1">IF($H3018="TOTAL HAP",H3018,MAX(IF('PTE - Segment Emissions Calcs'!$B$8:$B$8919=$B3018,'PTE - Segment Emissions Calcs'!$V$8:$V$8919,)))</f>
        <v>0</v>
      </c>
      <c r="P3018" s="38">
        <f t="array" aca="1" ref="P3018" ca="1">IF($H3018="TOTAL HAP",K3018,MAX(IF('PTE - Segment Emissions Calcs'!$B$8:$B$8919=$B3018,'PTE - Segment Emissions Calcs'!$X$8:$X$8919,)))</f>
        <v>0</v>
      </c>
      <c r="Q3018" s="38">
        <f t="array" aca="1" ref="Q3018" ca="1">IF($H3018="TOTAL HAP",N3018,MAX(IF('PTE - Segment Emissions Calcs'!$B$8:$B$8919=$B3018,'PTE - Segment Emissions Calcs'!$Z$8:$Z$8919,)))</f>
        <v>0</v>
      </c>
      <c r="R3018" s="39"/>
    </row>
    <row r="3019" spans="1:18" x14ac:dyDescent="0.25">
      <c r="A3019" s="67"/>
      <c r="B3019" s="67"/>
      <c r="C3019" s="34" t="s">
        <v>51</v>
      </c>
      <c r="D3019" s="35"/>
      <c r="E3019" s="35"/>
      <c r="F3019" s="35">
        <f ca="1">IFERROR(VLOOKUP($E3019&amp;"-1",'PTE - Segment Emissions Calcs'!$I$8:$V$8919,16,FALSE),0)</f>
        <v>2.8103058557040413E-5</v>
      </c>
      <c r="G3019" s="35">
        <f ca="1">IFERROR(VLOOKUP($E3019&amp;"-2",'PTE - Segment Emissions Calcs'!$I$8:$V$8919,16,FALSE),0)</f>
        <v>0</v>
      </c>
      <c r="H3019" s="36">
        <f t="shared" ca="1" si="135"/>
        <v>2.8103058557040413E-5</v>
      </c>
      <c r="I3019" s="37">
        <f ca="1">IFERROR(VLOOKUP($E3019&amp;"-1",'PTE - Segment Emissions Calcs'!$I$8:$X$8919,18,FALSE),0)</f>
        <v>1.23091396479837E-4</v>
      </c>
      <c r="J3019" s="37">
        <f ca="1">IFERROR(VLOOKUP($E3019&amp;"-2",'PTE - Segment Emissions Calcs'!$I$8:$X$8919,18,FALSE),0)</f>
        <v>0</v>
      </c>
      <c r="K3019" s="37">
        <f t="shared" ca="1" si="136"/>
        <v>1.23091396479837E-4</v>
      </c>
      <c r="L3019" s="37">
        <f ca="1">IFERROR(VLOOKUP($E3019&amp;"-1",'PTE - Segment Emissions Calcs'!$I$8:$Z$8919,20,FALSE),0)</f>
        <v>1.23091396479837E-4</v>
      </c>
      <c r="M3019" s="37">
        <f ca="1">IFERROR(VLOOKUP($E3019&amp;"-2",'PTE - Segment Emissions Calcs'!$I$8:$Z$8919,20,FALSE),0)</f>
        <v>0</v>
      </c>
      <c r="N3019" s="37">
        <f t="shared" ca="1" si="137"/>
        <v>1.23091396479837E-4</v>
      </c>
      <c r="O3019" s="38">
        <f t="array" aca="1" ref="O3019" ca="1">IF($H3019="TOTAL HAP",H3019,MAX(IF('PTE - Segment Emissions Calcs'!$B$8:$B$8919=$B3019,'PTE - Segment Emissions Calcs'!$V$8:$V$8919,)))</f>
        <v>2.8103058557040413E-5</v>
      </c>
      <c r="P3019" s="38">
        <f t="array" aca="1" ref="P3019" ca="1">IF($H3019="TOTAL HAP",K3019,MAX(IF('PTE - Segment Emissions Calcs'!$B$8:$B$8919=$B3019,'PTE - Segment Emissions Calcs'!$X$8:$X$8919,)))</f>
        <v>1.23091396479837E-4</v>
      </c>
      <c r="Q3019" s="38">
        <f t="array" aca="1" ref="Q3019" ca="1">IF($H3019="TOTAL HAP",N3019,MAX(IF('PTE - Segment Emissions Calcs'!$B$8:$B$8919=$B3019,'PTE - Segment Emissions Calcs'!$Z$8:$Z$8919,)))</f>
        <v>1.23091396479837E-4</v>
      </c>
      <c r="R3019" s="39"/>
    </row>
    <row r="3020" spans="1:18" x14ac:dyDescent="0.25">
      <c r="A3020" s="67"/>
      <c r="B3020" s="67"/>
      <c r="C3020" s="34" t="s">
        <v>67</v>
      </c>
      <c r="D3020" s="35"/>
      <c r="E3020" s="35"/>
      <c r="F3020" s="35">
        <f ca="1">IFERROR(VLOOKUP($E3020&amp;"-1",'PTE - Segment Emissions Calcs'!$I$8:$V$8919,16,FALSE),0)</f>
        <v>3.438864340997267E-6</v>
      </c>
      <c r="G3020" s="35">
        <f ca="1">IFERROR(VLOOKUP($E3020&amp;"-2",'PTE - Segment Emissions Calcs'!$I$8:$V$8919,16,FALSE),0)</f>
        <v>0</v>
      </c>
      <c r="H3020" s="36">
        <f t="shared" ca="1" si="135"/>
        <v>3.438864340997267E-6</v>
      </c>
      <c r="I3020" s="37">
        <f ca="1">IFERROR(VLOOKUP($E3020&amp;"-1",'PTE - Segment Emissions Calcs'!$I$8:$X$8919,18,FALSE),0)</f>
        <v>1.5062225813568029E-5</v>
      </c>
      <c r="J3020" s="37">
        <f ca="1">IFERROR(VLOOKUP($E3020&amp;"-2",'PTE - Segment Emissions Calcs'!$I$8:$X$8919,18,FALSE),0)</f>
        <v>0</v>
      </c>
      <c r="K3020" s="37">
        <f t="shared" ca="1" si="136"/>
        <v>1.5062225813568029E-5</v>
      </c>
      <c r="L3020" s="37">
        <f ca="1">IFERROR(VLOOKUP($E3020&amp;"-1",'PTE - Segment Emissions Calcs'!$I$8:$Z$8919,20,FALSE),0)</f>
        <v>1.5062225813568029E-5</v>
      </c>
      <c r="M3020" s="37">
        <f ca="1">IFERROR(VLOOKUP($E3020&amp;"-2",'PTE - Segment Emissions Calcs'!$I$8:$Z$8919,20,FALSE),0)</f>
        <v>0</v>
      </c>
      <c r="N3020" s="37">
        <f t="shared" ca="1" si="137"/>
        <v>1.5062225813568029E-5</v>
      </c>
      <c r="O3020" s="38">
        <f t="array" aca="1" ref="O3020" ca="1">IF($H3020="TOTAL HAP",H3020,MAX(IF('PTE - Segment Emissions Calcs'!$B$8:$B$8919=$B3020,'PTE - Segment Emissions Calcs'!$V$8:$V$8919,)))</f>
        <v>3.438864340997267E-6</v>
      </c>
      <c r="P3020" s="38">
        <f t="array" aca="1" ref="P3020" ca="1">IF($H3020="TOTAL HAP",K3020,MAX(IF('PTE - Segment Emissions Calcs'!$B$8:$B$8919=$B3020,'PTE - Segment Emissions Calcs'!$X$8:$X$8919,)))</f>
        <v>1.5062225813568029E-5</v>
      </c>
      <c r="Q3020" s="38">
        <f t="array" aca="1" ref="Q3020" ca="1">IF($H3020="TOTAL HAP",N3020,MAX(IF('PTE - Segment Emissions Calcs'!$B$8:$B$8919=$B3020,'PTE - Segment Emissions Calcs'!$Z$8:$Z$8919,)))</f>
        <v>1.5062225813568029E-5</v>
      </c>
      <c r="R3020" s="39"/>
    </row>
    <row r="3021" spans="1:18" x14ac:dyDescent="0.25">
      <c r="A3021" s="67"/>
      <c r="B3021" s="67"/>
      <c r="C3021" s="34" t="s">
        <v>127</v>
      </c>
      <c r="D3021" s="35"/>
      <c r="E3021" s="35"/>
      <c r="F3021" s="35">
        <f ca="1">IFERROR(VLOOKUP($E3021&amp;"-1",'PTE - Segment Emissions Calcs'!$I$8:$V$8919,16,FALSE),0)</f>
        <v>0.67107831055714928</v>
      </c>
      <c r="G3021" s="35">
        <f ca="1">IFERROR(VLOOKUP($E3021&amp;"-2",'PTE - Segment Emissions Calcs'!$I$8:$V$8919,16,FALSE),0)</f>
        <v>0</v>
      </c>
      <c r="H3021" s="36">
        <f t="shared" ca="1" si="135"/>
        <v>0.67107831055714928</v>
      </c>
      <c r="I3021" s="37">
        <f ca="1">IFERROR(VLOOKUP($E3021&amp;"-1",'PTE - Segment Emissions Calcs'!$I$8:$X$8919,18,FALSE),0)</f>
        <v>2.9393230002403139</v>
      </c>
      <c r="J3021" s="37">
        <f ca="1">IFERROR(VLOOKUP($E3021&amp;"-2",'PTE - Segment Emissions Calcs'!$I$8:$X$8919,18,FALSE),0)</f>
        <v>0</v>
      </c>
      <c r="K3021" s="37">
        <f t="shared" ca="1" si="136"/>
        <v>2.9393230002403139</v>
      </c>
      <c r="L3021" s="37">
        <f ca="1">IFERROR(VLOOKUP($E3021&amp;"-1",'PTE - Segment Emissions Calcs'!$I$8:$Z$8919,20,FALSE),0)</f>
        <v>2.9393230002403139</v>
      </c>
      <c r="M3021" s="37">
        <f ca="1">IFERROR(VLOOKUP($E3021&amp;"-2",'PTE - Segment Emissions Calcs'!$I$8:$Z$8919,20,FALSE),0)</f>
        <v>0</v>
      </c>
      <c r="N3021" s="37">
        <f t="shared" ca="1" si="137"/>
        <v>2.9393230002403139</v>
      </c>
      <c r="O3021" s="38">
        <f t="array" aca="1" ref="O3021" ca="1">IF($H3021="TOTAL HAP",H3021,MAX(IF('PTE - Segment Emissions Calcs'!$B$8:$B$8919=$B3021,'PTE - Segment Emissions Calcs'!$V$8:$V$8919,)))</f>
        <v>0.67107831055714928</v>
      </c>
      <c r="P3021" s="38">
        <f t="array" aca="1" ref="P3021" ca="1">IF($H3021="TOTAL HAP",K3021,MAX(IF('PTE - Segment Emissions Calcs'!$B$8:$B$8919=$B3021,'PTE - Segment Emissions Calcs'!$X$8:$X$8919,)))</f>
        <v>2.9393230002403139</v>
      </c>
      <c r="Q3021" s="38">
        <f t="array" aca="1" ref="Q3021" ca="1">IF($H3021="TOTAL HAP",N3021,MAX(IF('PTE - Segment Emissions Calcs'!$B$8:$B$8919=$B3021,'PTE - Segment Emissions Calcs'!$Z$8:$Z$8919,)))</f>
        <v>2.9393230002403139</v>
      </c>
      <c r="R3021" s="39"/>
    </row>
    <row r="3022" spans="1:18" x14ac:dyDescent="0.25">
      <c r="A3022" s="67"/>
      <c r="B3022" s="67"/>
      <c r="C3022" s="34" t="s">
        <v>52</v>
      </c>
      <c r="D3022" s="35"/>
      <c r="E3022" s="35"/>
      <c r="F3022" s="35">
        <f ca="1">IFERROR(VLOOKUP($E3022&amp;"-1",'PTE - Segment Emissions Calcs'!$I$8:$V$8919,16,FALSE),0)</f>
        <v>4.2633477936488996E-6</v>
      </c>
      <c r="G3022" s="35">
        <f ca="1">IFERROR(VLOOKUP($E3022&amp;"-2",'PTE - Segment Emissions Calcs'!$I$8:$V$8919,16,FALSE),0)</f>
        <v>0</v>
      </c>
      <c r="H3022" s="36">
        <f t="shared" ca="1" si="135"/>
        <v>4.2633477936488996E-6</v>
      </c>
      <c r="I3022" s="37">
        <f ca="1">IFERROR(VLOOKUP($E3022&amp;"-1",'PTE - Segment Emissions Calcs'!$I$8:$X$8919,18,FALSE),0)</f>
        <v>1.8673463336182182E-5</v>
      </c>
      <c r="J3022" s="37">
        <f ca="1">IFERROR(VLOOKUP($E3022&amp;"-2",'PTE - Segment Emissions Calcs'!$I$8:$X$8919,18,FALSE),0)</f>
        <v>0</v>
      </c>
      <c r="K3022" s="37">
        <f t="shared" ca="1" si="136"/>
        <v>1.8673463336182182E-5</v>
      </c>
      <c r="L3022" s="37">
        <f ca="1">IFERROR(VLOOKUP($E3022&amp;"-1",'PTE - Segment Emissions Calcs'!$I$8:$Z$8919,20,FALSE),0)</f>
        <v>1.8673463336182182E-5</v>
      </c>
      <c r="M3022" s="37">
        <f ca="1">IFERROR(VLOOKUP($E3022&amp;"-2",'PTE - Segment Emissions Calcs'!$I$8:$Z$8919,20,FALSE),0)</f>
        <v>0</v>
      </c>
      <c r="N3022" s="37">
        <f t="shared" ca="1" si="137"/>
        <v>1.8673463336182182E-5</v>
      </c>
      <c r="O3022" s="38">
        <f t="array" aca="1" ref="O3022" ca="1">IF($H3022="TOTAL HAP",H3022,MAX(IF('PTE - Segment Emissions Calcs'!$B$8:$B$8919=$B3022,'PTE - Segment Emissions Calcs'!$V$8:$V$8919,)))</f>
        <v>4.2633477936488996E-6</v>
      </c>
      <c r="P3022" s="38">
        <f t="array" aca="1" ref="P3022" ca="1">IF($H3022="TOTAL HAP",K3022,MAX(IF('PTE - Segment Emissions Calcs'!$B$8:$B$8919=$B3022,'PTE - Segment Emissions Calcs'!$X$8:$X$8919,)))</f>
        <v>1.8673463336182182E-5</v>
      </c>
      <c r="Q3022" s="38">
        <f t="array" aca="1" ref="Q3022" ca="1">IF($H3022="TOTAL HAP",N3022,MAX(IF('PTE - Segment Emissions Calcs'!$B$8:$B$8919=$B3022,'PTE - Segment Emissions Calcs'!$Z$8:$Z$8919,)))</f>
        <v>1.8673463336182182E-5</v>
      </c>
      <c r="R3022" s="39"/>
    </row>
    <row r="3023" spans="1:18" x14ac:dyDescent="0.25">
      <c r="A3023" s="67"/>
      <c r="B3023" s="67"/>
      <c r="C3023" s="34" t="s">
        <v>159</v>
      </c>
      <c r="D3023" s="35"/>
      <c r="E3023" s="35"/>
      <c r="F3023" s="35">
        <f ca="1">IFERROR(VLOOKUP($E3023&amp;"-1",'PTE - Segment Emissions Calcs'!$I$8:$V$8919,16,FALSE),0)</f>
        <v>8.8634778417169199E-3</v>
      </c>
      <c r="G3023" s="35">
        <f ca="1">IFERROR(VLOOKUP($E3023&amp;"-2",'PTE - Segment Emissions Calcs'!$I$8:$V$8919,16,FALSE),0)</f>
        <v>0</v>
      </c>
      <c r="H3023" s="36">
        <f t="shared" ca="1" si="135"/>
        <v>8.8634778417169199E-3</v>
      </c>
      <c r="I3023" s="37">
        <f ca="1">IFERROR(VLOOKUP($E3023&amp;"-1",'PTE - Segment Emissions Calcs'!$I$8:$X$8919,18,FALSE),0)</f>
        <v>3.8822032946720104E-2</v>
      </c>
      <c r="J3023" s="37">
        <f ca="1">IFERROR(VLOOKUP($E3023&amp;"-2",'PTE - Segment Emissions Calcs'!$I$8:$X$8919,18,FALSE),0)</f>
        <v>0</v>
      </c>
      <c r="K3023" s="37">
        <f t="shared" ca="1" si="136"/>
        <v>3.8822032946720104E-2</v>
      </c>
      <c r="L3023" s="37">
        <f ca="1">IFERROR(VLOOKUP($E3023&amp;"-1",'PTE - Segment Emissions Calcs'!$I$8:$Z$8919,20,FALSE),0)</f>
        <v>3.8822032946720104E-2</v>
      </c>
      <c r="M3023" s="37">
        <f ca="1">IFERROR(VLOOKUP($E3023&amp;"-2",'PTE - Segment Emissions Calcs'!$I$8:$Z$8919,20,FALSE),0)</f>
        <v>0</v>
      </c>
      <c r="N3023" s="37">
        <f t="shared" ca="1" si="137"/>
        <v>3.8822032946720104E-2</v>
      </c>
      <c r="O3023" s="38">
        <f t="array" aca="1" ref="O3023" ca="1">IF($H3023="TOTAL HAP",H3023,MAX(IF('PTE - Segment Emissions Calcs'!$B$8:$B$8919=$B3023,'PTE - Segment Emissions Calcs'!$V$8:$V$8919,)))</f>
        <v>8.8634778417169199E-3</v>
      </c>
      <c r="P3023" s="38">
        <f t="array" aca="1" ref="P3023" ca="1">IF($H3023="TOTAL HAP",K3023,MAX(IF('PTE - Segment Emissions Calcs'!$B$8:$B$8919=$B3023,'PTE - Segment Emissions Calcs'!$X$8:$X$8919,)))</f>
        <v>3.8822032946720104E-2</v>
      </c>
      <c r="Q3023" s="38">
        <f t="array" aca="1" ref="Q3023" ca="1">IF($H3023="TOTAL HAP",N3023,MAX(IF('PTE - Segment Emissions Calcs'!$B$8:$B$8919=$B3023,'PTE - Segment Emissions Calcs'!$Z$8:$Z$8919,)))</f>
        <v>3.8822032946720104E-2</v>
      </c>
      <c r="R3023" s="39"/>
    </row>
    <row r="3024" spans="1:18" x14ac:dyDescent="0.25">
      <c r="A3024" s="67"/>
      <c r="B3024" s="67"/>
      <c r="C3024" s="34" t="s">
        <v>194</v>
      </c>
      <c r="D3024" s="35"/>
      <c r="E3024" s="35"/>
      <c r="F3024" s="35">
        <f ca="1">IFERROR(VLOOKUP($E3024&amp;"-1",'PTE - Segment Emissions Calcs'!$I$8:$V$8919,16,FALSE),0)</f>
        <v>0</v>
      </c>
      <c r="G3024" s="35">
        <f ca="1">IFERROR(VLOOKUP($E3024&amp;"-2",'PTE - Segment Emissions Calcs'!$I$8:$V$8919,16,FALSE),0)</f>
        <v>0</v>
      </c>
      <c r="H3024" s="36">
        <f t="shared" ca="1" si="135"/>
        <v>0</v>
      </c>
      <c r="I3024" s="37">
        <f ca="1">IFERROR(VLOOKUP($E3024&amp;"-1",'PTE - Segment Emissions Calcs'!$I$8:$X$8919,18,FALSE),0)</f>
        <v>0</v>
      </c>
      <c r="J3024" s="37">
        <f ca="1">IFERROR(VLOOKUP($E3024&amp;"-2",'PTE - Segment Emissions Calcs'!$I$8:$X$8919,18,FALSE),0)</f>
        <v>0</v>
      </c>
      <c r="K3024" s="37">
        <f t="shared" ca="1" si="136"/>
        <v>0</v>
      </c>
      <c r="L3024" s="37">
        <f ca="1">IFERROR(VLOOKUP($E3024&amp;"-1",'PTE - Segment Emissions Calcs'!$I$8:$Z$8919,20,FALSE),0)</f>
        <v>0</v>
      </c>
      <c r="M3024" s="37">
        <f ca="1">IFERROR(VLOOKUP($E3024&amp;"-2",'PTE - Segment Emissions Calcs'!$I$8:$Z$8919,20,FALSE),0)</f>
        <v>0</v>
      </c>
      <c r="N3024" s="37">
        <f t="shared" ca="1" si="137"/>
        <v>0</v>
      </c>
      <c r="O3024" s="38">
        <f t="array" aca="1" ref="O3024" ca="1">IF($H3024="TOTAL HAP",H3024,MAX(IF('PTE - Segment Emissions Calcs'!$B$8:$B$8919=$B3024,'PTE - Segment Emissions Calcs'!$V$8:$V$8919,)))</f>
        <v>0</v>
      </c>
      <c r="P3024" s="38">
        <f t="array" aca="1" ref="P3024" ca="1">IF($H3024="TOTAL HAP",K3024,MAX(IF('PTE - Segment Emissions Calcs'!$B$8:$B$8919=$B3024,'PTE - Segment Emissions Calcs'!$X$8:$X$8919,)))</f>
        <v>0</v>
      </c>
      <c r="Q3024" s="38">
        <f t="array" aca="1" ref="Q3024" ca="1">IF($H3024="TOTAL HAP",N3024,MAX(IF('PTE - Segment Emissions Calcs'!$B$8:$B$8919=$B3024,'PTE - Segment Emissions Calcs'!$Z$8:$Z$8919,)))</f>
        <v>0</v>
      </c>
      <c r="R3024" s="39"/>
    </row>
    <row r="3025" spans="1:18" x14ac:dyDescent="0.25">
      <c r="A3025" s="67"/>
      <c r="B3025" s="67"/>
      <c r="C3025" s="34" t="s">
        <v>53</v>
      </c>
      <c r="D3025" s="35"/>
      <c r="E3025" s="35"/>
      <c r="F3025" s="35">
        <f ca="1">IFERROR(VLOOKUP($E3025&amp;"-1",'PTE - Segment Emissions Calcs'!$I$8:$V$8919,16,FALSE),0)</f>
        <v>0.15358329503833673</v>
      </c>
      <c r="G3025" s="35">
        <f ca="1">IFERROR(VLOOKUP($E3025&amp;"-2",'PTE - Segment Emissions Calcs'!$I$8:$V$8919,16,FALSE),0)</f>
        <v>0</v>
      </c>
      <c r="H3025" s="36">
        <f t="shared" ca="1" si="135"/>
        <v>0.15358329503833673</v>
      </c>
      <c r="I3025" s="37">
        <f ca="1">IFERROR(VLOOKUP($E3025&amp;"-1",'PTE - Segment Emissions Calcs'!$I$8:$X$8919,18,FALSE),0)</f>
        <v>0.67269483226791482</v>
      </c>
      <c r="J3025" s="37">
        <f ca="1">IFERROR(VLOOKUP($E3025&amp;"-2",'PTE - Segment Emissions Calcs'!$I$8:$X$8919,18,FALSE),0)</f>
        <v>0</v>
      </c>
      <c r="K3025" s="37">
        <f t="shared" ca="1" si="136"/>
        <v>0.67269483226791482</v>
      </c>
      <c r="L3025" s="37">
        <f ca="1">IFERROR(VLOOKUP($E3025&amp;"-1",'PTE - Segment Emissions Calcs'!$I$8:$Z$8919,20,FALSE),0)</f>
        <v>0.67269483226791482</v>
      </c>
      <c r="M3025" s="37">
        <f ca="1">IFERROR(VLOOKUP($E3025&amp;"-2",'PTE - Segment Emissions Calcs'!$I$8:$Z$8919,20,FALSE),0)</f>
        <v>0</v>
      </c>
      <c r="N3025" s="37">
        <f t="shared" ca="1" si="137"/>
        <v>0.67269483226791482</v>
      </c>
      <c r="O3025" s="38">
        <f t="array" aca="1" ref="O3025" ca="1">IF($H3025="TOTAL HAP",H3025,MAX(IF('PTE - Segment Emissions Calcs'!$B$8:$B$8919=$B3025,'PTE - Segment Emissions Calcs'!$V$8:$V$8919,)))</f>
        <v>0.15358329503833673</v>
      </c>
      <c r="P3025" s="38">
        <f t="array" aca="1" ref="P3025" ca="1">IF($H3025="TOTAL HAP",K3025,MAX(IF('PTE - Segment Emissions Calcs'!$B$8:$B$8919=$B3025,'PTE - Segment Emissions Calcs'!$X$8:$X$8919,)))</f>
        <v>0.67269483226791482</v>
      </c>
      <c r="Q3025" s="38">
        <f t="array" aca="1" ref="Q3025" ca="1">IF($H3025="TOTAL HAP",N3025,MAX(IF('PTE - Segment Emissions Calcs'!$B$8:$B$8919=$B3025,'PTE - Segment Emissions Calcs'!$Z$8:$Z$8919,)))</f>
        <v>0.67269483226791482</v>
      </c>
      <c r="R3025" s="39"/>
    </row>
    <row r="3026" spans="1:18" x14ac:dyDescent="0.25">
      <c r="A3026" s="67"/>
      <c r="B3026" s="67"/>
      <c r="C3026" s="34" t="s">
        <v>227</v>
      </c>
      <c r="D3026" s="35"/>
      <c r="E3026" s="35"/>
      <c r="F3026" s="35">
        <f ca="1">IFERROR(VLOOKUP($E3026&amp;"-1",'PTE - Segment Emissions Calcs'!$I$8:$V$8919,16,FALSE),0)</f>
        <v>0</v>
      </c>
      <c r="G3026" s="35">
        <f ca="1">IFERROR(VLOOKUP($E3026&amp;"-2",'PTE - Segment Emissions Calcs'!$I$8:$V$8919,16,FALSE),0)</f>
        <v>0</v>
      </c>
      <c r="H3026" s="36">
        <f t="shared" ca="1" si="135"/>
        <v>0</v>
      </c>
      <c r="I3026" s="37">
        <f ca="1">IFERROR(VLOOKUP($E3026&amp;"-1",'PTE - Segment Emissions Calcs'!$I$8:$X$8919,18,FALSE),0)</f>
        <v>0</v>
      </c>
      <c r="J3026" s="37">
        <f ca="1">IFERROR(VLOOKUP($E3026&amp;"-2",'PTE - Segment Emissions Calcs'!$I$8:$X$8919,18,FALSE),0)</f>
        <v>0</v>
      </c>
      <c r="K3026" s="37">
        <f t="shared" ca="1" si="136"/>
        <v>0</v>
      </c>
      <c r="L3026" s="37">
        <f ca="1">IFERROR(VLOOKUP($E3026&amp;"-1",'PTE - Segment Emissions Calcs'!$I$8:$Z$8919,20,FALSE),0)</f>
        <v>0</v>
      </c>
      <c r="M3026" s="37">
        <f ca="1">IFERROR(VLOOKUP($E3026&amp;"-2",'PTE - Segment Emissions Calcs'!$I$8:$Z$8919,20,FALSE),0)</f>
        <v>0</v>
      </c>
      <c r="N3026" s="37">
        <f t="shared" ca="1" si="137"/>
        <v>0</v>
      </c>
      <c r="O3026" s="38">
        <f t="array" aca="1" ref="O3026" ca="1">IF($H3026="TOTAL HAP",H3026,MAX(IF('PTE - Segment Emissions Calcs'!$B$8:$B$8919=$B3026,'PTE - Segment Emissions Calcs'!$V$8:$V$8919,)))</f>
        <v>0</v>
      </c>
      <c r="P3026" s="38">
        <f t="array" aca="1" ref="P3026" ca="1">IF($H3026="TOTAL HAP",K3026,MAX(IF('PTE - Segment Emissions Calcs'!$B$8:$B$8919=$B3026,'PTE - Segment Emissions Calcs'!$X$8:$X$8919,)))</f>
        <v>0</v>
      </c>
      <c r="Q3026" s="38">
        <f t="array" aca="1" ref="Q3026" ca="1">IF($H3026="TOTAL HAP",N3026,MAX(IF('PTE - Segment Emissions Calcs'!$B$8:$B$8919=$B3026,'PTE - Segment Emissions Calcs'!$Z$8:$Z$8919,)))</f>
        <v>0</v>
      </c>
      <c r="R3026" s="39"/>
    </row>
    <row r="3027" spans="1:18" ht="15.75" thickBot="1" x14ac:dyDescent="0.3">
      <c r="A3027" s="68"/>
      <c r="B3027" s="68"/>
      <c r="C3027" s="43" t="s">
        <v>70</v>
      </c>
      <c r="D3027" s="44"/>
      <c r="E3027" s="44"/>
      <c r="F3027" s="44">
        <f ca="1">IFERROR(VLOOKUP($E3027&amp;"-1",'PTE - Segment Emissions Calcs'!$I$8:$V$8919,16,FALSE),0)</f>
        <v>2.2160657728308369E-2</v>
      </c>
      <c r="G3027" s="44">
        <f ca="1">IFERROR(VLOOKUP($E3027&amp;"-2",'PTE - Segment Emissions Calcs'!$I$8:$V$8919,16,FALSE),0)</f>
        <v>0</v>
      </c>
      <c r="H3027" s="45">
        <f t="shared" ca="1" si="135"/>
        <v>2.2160657728308369E-2</v>
      </c>
      <c r="I3027" s="46">
        <f ca="1">IFERROR(VLOOKUP($E3027&amp;"-1",'PTE - Segment Emissions Calcs'!$I$8:$X$8919,18,FALSE),0)</f>
        <v>9.7063680849990661E-2</v>
      </c>
      <c r="J3027" s="46">
        <f ca="1">IFERROR(VLOOKUP($E3027&amp;"-2",'PTE - Segment Emissions Calcs'!$I$8:$X$8919,18,FALSE),0)</f>
        <v>0</v>
      </c>
      <c r="K3027" s="46">
        <f t="shared" ca="1" si="136"/>
        <v>9.7063680849990661E-2</v>
      </c>
      <c r="L3027" s="46">
        <f ca="1">IFERROR(VLOOKUP($E3027&amp;"-1",'PTE - Segment Emissions Calcs'!$I$8:$Z$8919,20,FALSE),0)</f>
        <v>9.7063680849990661E-2</v>
      </c>
      <c r="M3027" s="46">
        <f ca="1">IFERROR(VLOOKUP($E3027&amp;"-2",'PTE - Segment Emissions Calcs'!$I$8:$Z$8919,20,FALSE),0)</f>
        <v>0</v>
      </c>
      <c r="N3027" s="46">
        <f t="shared" ca="1" si="137"/>
        <v>9.7063680849990661E-2</v>
      </c>
      <c r="O3027" s="47">
        <f t="array" aca="1" ref="O3027" ca="1">IF($H3027="TOTAL HAP",H3027,MAX(IF('PTE - Segment Emissions Calcs'!$B$8:$B$8919=$B3027,'PTE - Segment Emissions Calcs'!$V$8:$V$8919,)))</f>
        <v>2.2160657728308369E-2</v>
      </c>
      <c r="P3027" s="47">
        <f t="array" aca="1" ref="P3027" ca="1">IF($H3027="TOTAL HAP",K3027,MAX(IF('PTE - Segment Emissions Calcs'!$B$8:$B$8919=$B3027,'PTE - Segment Emissions Calcs'!$X$8:$X$8919,)))</f>
        <v>9.7063680849990661E-2</v>
      </c>
      <c r="Q3027" s="47">
        <f t="array" aca="1" ref="Q3027" ca="1">IF($H3027="TOTAL HAP",N3027,MAX(IF('PTE - Segment Emissions Calcs'!$B$8:$B$8919=$B3027,'PTE - Segment Emissions Calcs'!$Z$8:$Z$8919,)))</f>
        <v>9.7063680849990661E-2</v>
      </c>
      <c r="R3027" s="48"/>
    </row>
    <row r="3028" spans="1:18" ht="15.75" thickTop="1" x14ac:dyDescent="0.25">
      <c r="A3028" s="25" t="str">
        <f ca="1">VLOOKUP(#REF!,'PTE - Segment Emissions Calcs'!$C$8:$J$8919,8,FALSE)</f>
        <v>FUGI 071, FUGI 159, FUGI 160</v>
      </c>
      <c r="B3028" s="25" t="str">
        <f ca="1">VLOOKUP(A3028,'PTE - Segment Emissions Calcs'!$J$8:$O$8919,4,FALSE)</f>
        <v>5-10 Saturate Gas Plant, 5-10 Dehex &amp; Sulfate Gas Plant Unit Compressor GC-1, 5-10 Dehex &amp; Sulfate Gas Plant Unit Compressor GC-2</v>
      </c>
      <c r="C3028" s="26" t="s">
        <v>24</v>
      </c>
      <c r="D3028" s="27"/>
      <c r="E3028" s="27"/>
      <c r="F3028" s="27">
        <f ca="1">IFERROR(VLOOKUP($E3028&amp;"-1",'PTE - Segment Emissions Calcs'!$I$8:$V$8919,16,FALSE),0)</f>
        <v>5.0239219771124572</v>
      </c>
      <c r="G3028" s="27">
        <f ca="1">IFERROR(VLOOKUP($E3028&amp;"-2",'PTE - Segment Emissions Calcs'!$I$8:$V$8919,16,FALSE),0)</f>
        <v>0</v>
      </c>
      <c r="H3028" s="28">
        <f t="shared" ca="1" si="135"/>
        <v>5.0239219771124572</v>
      </c>
      <c r="I3028" s="29">
        <f ca="1">IFERROR(VLOOKUP($E3028&amp;"-1",'PTE - Segment Emissions Calcs'!$I$8:$X$8919,18,FALSE),0)</f>
        <v>22.004778259752563</v>
      </c>
      <c r="J3028" s="29">
        <f ca="1">IFERROR(VLOOKUP($E3028&amp;"-2",'PTE - Segment Emissions Calcs'!$I$8:$X$8919,18,FALSE),0)</f>
        <v>0</v>
      </c>
      <c r="K3028" s="29">
        <f t="shared" ca="1" si="136"/>
        <v>22.004778259752563</v>
      </c>
      <c r="L3028" s="29">
        <f ca="1">IFERROR(VLOOKUP($E3028&amp;"-1",'PTE - Segment Emissions Calcs'!$I$8:$Z$8919,20,FALSE),0)</f>
        <v>22.004778259752563</v>
      </c>
      <c r="M3028" s="29">
        <f ca="1">IFERROR(VLOOKUP($E3028&amp;"-2",'PTE - Segment Emissions Calcs'!$I$8:$Z$8919,20,FALSE),0)</f>
        <v>0</v>
      </c>
      <c r="N3028" s="29">
        <f t="shared" ca="1" si="137"/>
        <v>22.004778259752563</v>
      </c>
      <c r="O3028" s="30">
        <f t="array" aca="1" ref="O3028" ca="1">IF($H3028="TOTAL HAP",H3028,MAX(IF('PTE - Segment Emissions Calcs'!$B$8:$B$8919=$B3028,'PTE - Segment Emissions Calcs'!$V$8:$V$8919,)))</f>
        <v>5.0239219771124572</v>
      </c>
      <c r="P3028" s="30">
        <f t="array" aca="1" ref="P3028" ca="1">IF($H3028="TOTAL HAP",K3028,MAX(IF('PTE - Segment Emissions Calcs'!$B$8:$B$8919=$B3028,'PTE - Segment Emissions Calcs'!$X$8:$X$8919,)))</f>
        <v>22.004778259752563</v>
      </c>
      <c r="Q3028" s="30">
        <f t="array" aca="1" ref="Q3028" ca="1">IF($H3028="TOTAL HAP",N3028,MAX(IF('PTE - Segment Emissions Calcs'!$B$8:$B$8919=$B3028,'PTE - Segment Emissions Calcs'!$Z$8:$Z$8919,)))</f>
        <v>22.004778259752563</v>
      </c>
      <c r="R3028" s="31"/>
    </row>
    <row r="3029" spans="1:18" x14ac:dyDescent="0.25">
      <c r="A3029" s="32"/>
      <c r="B3029" s="33"/>
      <c r="C3029" s="34" t="s">
        <v>29</v>
      </c>
      <c r="D3029" s="35"/>
      <c r="E3029" s="35"/>
      <c r="F3029" s="35">
        <f ca="1">IFERROR(VLOOKUP($E3029&amp;"-1",'PTE - Segment Emissions Calcs'!$I$8:$V$8919,16,FALSE),0)</f>
        <v>0.41030257442619594</v>
      </c>
      <c r="G3029" s="35">
        <f ca="1">IFERROR(VLOOKUP($E3029&amp;"-2",'PTE - Segment Emissions Calcs'!$I$8:$V$8919,16,FALSE),0)</f>
        <v>0</v>
      </c>
      <c r="H3029" s="36">
        <f t="shared" ca="1" si="135"/>
        <v>0.41030257442619594</v>
      </c>
      <c r="I3029" s="37">
        <f ca="1">IFERROR(VLOOKUP($E3029&amp;"-1",'PTE - Segment Emissions Calcs'!$I$8:$X$8919,18,FALSE),0)</f>
        <v>1.7971252759867382</v>
      </c>
      <c r="J3029" s="37">
        <f ca="1">IFERROR(VLOOKUP($E3029&amp;"-2",'PTE - Segment Emissions Calcs'!$I$8:$X$8919,18,FALSE),0)</f>
        <v>0</v>
      </c>
      <c r="K3029" s="37">
        <f t="shared" ca="1" si="136"/>
        <v>1.7971252759867382</v>
      </c>
      <c r="L3029" s="37">
        <f ca="1">IFERROR(VLOOKUP($E3029&amp;"-1",'PTE - Segment Emissions Calcs'!$I$8:$Z$8919,20,FALSE),0)</f>
        <v>1.7971252759867382</v>
      </c>
      <c r="M3029" s="37">
        <f ca="1">IFERROR(VLOOKUP($E3029&amp;"-2",'PTE - Segment Emissions Calcs'!$I$8:$Z$8919,20,FALSE),0)</f>
        <v>0</v>
      </c>
      <c r="N3029" s="37">
        <f t="shared" ca="1" si="137"/>
        <v>1.7971252759867382</v>
      </c>
      <c r="O3029" s="38">
        <f t="array" aca="1" ref="O3029" ca="1">IF($H3029="TOTAL HAP",H3029,MAX(IF('PTE - Segment Emissions Calcs'!$B$8:$B$8919=$B3029,'PTE - Segment Emissions Calcs'!$V$8:$V$8919,)))</f>
        <v>0.41030257442619594</v>
      </c>
      <c r="P3029" s="38">
        <f t="array" aca="1" ref="P3029" ca="1">IF($H3029="TOTAL HAP",K3029,MAX(IF('PTE - Segment Emissions Calcs'!$B$8:$B$8919=$B3029,'PTE - Segment Emissions Calcs'!$X$8:$X$8919,)))</f>
        <v>1.7971252759867382</v>
      </c>
      <c r="Q3029" s="38">
        <f t="array" aca="1" ref="Q3029" ca="1">IF($H3029="TOTAL HAP",N3029,MAX(IF('PTE - Segment Emissions Calcs'!$B$8:$B$8919=$B3029,'PTE - Segment Emissions Calcs'!$Z$8:$Z$8919,)))</f>
        <v>1.7971252759867382</v>
      </c>
      <c r="R3029" s="39"/>
    </row>
    <row r="3030" spans="1:18" x14ac:dyDescent="0.25">
      <c r="A3030" s="32"/>
      <c r="B3030" s="33"/>
      <c r="C3030" s="34" t="s">
        <v>219</v>
      </c>
      <c r="D3030" s="35"/>
      <c r="E3030" s="35"/>
      <c r="F3030" s="35">
        <f ca="1">IFERROR(VLOOKUP($E3030&amp;"-1",'PTE - Segment Emissions Calcs'!$I$8:$V$8919,16,FALSE),0)</f>
        <v>0</v>
      </c>
      <c r="G3030" s="35">
        <f ca="1">IFERROR(VLOOKUP($E3030&amp;"-2",'PTE - Segment Emissions Calcs'!$I$8:$V$8919,16,FALSE),0)</f>
        <v>0</v>
      </c>
      <c r="H3030" s="36">
        <f t="shared" ca="1" si="135"/>
        <v>0</v>
      </c>
      <c r="I3030" s="37">
        <f ca="1">IFERROR(VLOOKUP($E3030&amp;"-1",'PTE - Segment Emissions Calcs'!$I$8:$X$8919,18,FALSE),0)</f>
        <v>0</v>
      </c>
      <c r="J3030" s="37">
        <f ca="1">IFERROR(VLOOKUP($E3030&amp;"-2",'PTE - Segment Emissions Calcs'!$I$8:$X$8919,18,FALSE),0)</f>
        <v>0</v>
      </c>
      <c r="K3030" s="37">
        <f t="shared" ca="1" si="136"/>
        <v>0</v>
      </c>
      <c r="L3030" s="37">
        <f ca="1">IFERROR(VLOOKUP($E3030&amp;"-1",'PTE - Segment Emissions Calcs'!$I$8:$Z$8919,20,FALSE),0)</f>
        <v>0</v>
      </c>
      <c r="M3030" s="37">
        <f ca="1">IFERROR(VLOOKUP($E3030&amp;"-2",'PTE - Segment Emissions Calcs'!$I$8:$Z$8919,20,FALSE),0)</f>
        <v>0</v>
      </c>
      <c r="N3030" s="37">
        <f t="shared" ca="1" si="137"/>
        <v>0</v>
      </c>
      <c r="O3030" s="38">
        <f t="array" aca="1" ref="O3030" ca="1">IF($H3030="TOTAL HAP",H3030,MAX(IF('PTE - Segment Emissions Calcs'!$B$8:$B$8919=$B3030,'PTE - Segment Emissions Calcs'!$V$8:$V$8919,)))</f>
        <v>0</v>
      </c>
      <c r="P3030" s="38">
        <f t="array" aca="1" ref="P3030" ca="1">IF($H3030="TOTAL HAP",K3030,MAX(IF('PTE - Segment Emissions Calcs'!$B$8:$B$8919=$B3030,'PTE - Segment Emissions Calcs'!$X$8:$X$8919,)))</f>
        <v>0</v>
      </c>
      <c r="Q3030" s="38">
        <f t="array" aca="1" ref="Q3030" ca="1">IF($H3030="TOTAL HAP",N3030,MAX(IF('PTE - Segment Emissions Calcs'!$B$8:$B$8919=$B3030,'PTE - Segment Emissions Calcs'!$Z$8:$Z$8919,)))</f>
        <v>0</v>
      </c>
      <c r="R3030" s="39"/>
    </row>
    <row r="3031" spans="1:18" x14ac:dyDescent="0.25">
      <c r="A3031" s="67"/>
      <c r="B3031" s="67"/>
      <c r="C3031" s="34" t="s">
        <v>72</v>
      </c>
      <c r="D3031" s="35"/>
      <c r="E3031" s="35"/>
      <c r="F3031" s="35">
        <f ca="1">IFERROR(VLOOKUP($E3031&amp;"-1",'PTE - Segment Emissions Calcs'!$I$8:$V$8919,16,FALSE),0)</f>
        <v>0</v>
      </c>
      <c r="G3031" s="35">
        <f ca="1">IFERROR(VLOOKUP($E3031&amp;"-2",'PTE - Segment Emissions Calcs'!$I$8:$V$8919,16,FALSE),0)</f>
        <v>0</v>
      </c>
      <c r="H3031" s="36">
        <f t="shared" ca="1" si="135"/>
        <v>0</v>
      </c>
      <c r="I3031" s="37">
        <f ca="1">IFERROR(VLOOKUP($E3031&amp;"-1",'PTE - Segment Emissions Calcs'!$I$8:$X$8919,18,FALSE),0)</f>
        <v>0</v>
      </c>
      <c r="J3031" s="37">
        <f ca="1">IFERROR(VLOOKUP($E3031&amp;"-2",'PTE - Segment Emissions Calcs'!$I$8:$X$8919,18,FALSE),0)</f>
        <v>0</v>
      </c>
      <c r="K3031" s="37">
        <f t="shared" ca="1" si="136"/>
        <v>0</v>
      </c>
      <c r="L3031" s="37">
        <f ca="1">IFERROR(VLOOKUP($E3031&amp;"-1",'PTE - Segment Emissions Calcs'!$I$8:$Z$8919,20,FALSE),0)</f>
        <v>0</v>
      </c>
      <c r="M3031" s="37">
        <f ca="1">IFERROR(VLOOKUP($E3031&amp;"-2",'PTE - Segment Emissions Calcs'!$I$8:$Z$8919,20,FALSE),0)</f>
        <v>0</v>
      </c>
      <c r="N3031" s="37">
        <f t="shared" ca="1" si="137"/>
        <v>0</v>
      </c>
      <c r="O3031" s="38">
        <f t="array" aca="1" ref="O3031" ca="1">IF($H3031="TOTAL HAP",H3031,MAX(IF('PTE - Segment Emissions Calcs'!$B$8:$B$8919=$B3031,'PTE - Segment Emissions Calcs'!$V$8:$V$8919,)))</f>
        <v>0</v>
      </c>
      <c r="P3031" s="38">
        <f t="array" aca="1" ref="P3031" ca="1">IF($H3031="TOTAL HAP",K3031,MAX(IF('PTE - Segment Emissions Calcs'!$B$8:$B$8919=$B3031,'PTE - Segment Emissions Calcs'!$X$8:$X$8919,)))</f>
        <v>0</v>
      </c>
      <c r="Q3031" s="38">
        <f t="array" aca="1" ref="Q3031" ca="1">IF($H3031="TOTAL HAP",N3031,MAX(IF('PTE - Segment Emissions Calcs'!$B$8:$B$8919=$B3031,'PTE - Segment Emissions Calcs'!$Z$8:$Z$8919,)))</f>
        <v>0</v>
      </c>
      <c r="R3031" s="39"/>
    </row>
    <row r="3032" spans="1:18" x14ac:dyDescent="0.25">
      <c r="A3032" s="67"/>
      <c r="B3032" s="67"/>
      <c r="C3032" s="34" t="s">
        <v>97</v>
      </c>
      <c r="D3032" s="35"/>
      <c r="E3032" s="35"/>
      <c r="F3032" s="35">
        <f ca="1">IFERROR(VLOOKUP($E3032&amp;"-1",'PTE - Segment Emissions Calcs'!$I$8:$V$8919,16,FALSE),0)</f>
        <v>2.6980086155490219E-5</v>
      </c>
      <c r="G3032" s="35">
        <f ca="1">IFERROR(VLOOKUP($E3032&amp;"-2",'PTE - Segment Emissions Calcs'!$I$8:$V$8919,16,FALSE),0)</f>
        <v>0</v>
      </c>
      <c r="H3032" s="36">
        <f t="shared" ca="1" si="135"/>
        <v>2.6980086155490219E-5</v>
      </c>
      <c r="I3032" s="37">
        <f ca="1">IFERROR(VLOOKUP($E3032&amp;"-1",'PTE - Segment Emissions Calcs'!$I$8:$X$8919,18,FALSE),0)</f>
        <v>1.1817277736104716E-4</v>
      </c>
      <c r="J3032" s="37">
        <f ca="1">IFERROR(VLOOKUP($E3032&amp;"-2",'PTE - Segment Emissions Calcs'!$I$8:$X$8919,18,FALSE),0)</f>
        <v>0</v>
      </c>
      <c r="K3032" s="37">
        <f t="shared" ca="1" si="136"/>
        <v>1.1817277736104716E-4</v>
      </c>
      <c r="L3032" s="37">
        <f ca="1">IFERROR(VLOOKUP($E3032&amp;"-1",'PTE - Segment Emissions Calcs'!$I$8:$Z$8919,20,FALSE),0)</f>
        <v>1.1817277736104716E-4</v>
      </c>
      <c r="M3032" s="37">
        <f ca="1">IFERROR(VLOOKUP($E3032&amp;"-2",'PTE - Segment Emissions Calcs'!$I$8:$Z$8919,20,FALSE),0)</f>
        <v>0</v>
      </c>
      <c r="N3032" s="37">
        <f t="shared" ca="1" si="137"/>
        <v>1.1817277736104716E-4</v>
      </c>
      <c r="O3032" s="38">
        <f t="array" aca="1" ref="O3032" ca="1">IF($H3032="TOTAL HAP",H3032,MAX(IF('PTE - Segment Emissions Calcs'!$B$8:$B$8919=$B3032,'PTE - Segment Emissions Calcs'!$V$8:$V$8919,)))</f>
        <v>2.6980086155490219E-5</v>
      </c>
      <c r="P3032" s="38">
        <f t="array" aca="1" ref="P3032" ca="1">IF($H3032="TOTAL HAP",K3032,MAX(IF('PTE - Segment Emissions Calcs'!$B$8:$B$8919=$B3032,'PTE - Segment Emissions Calcs'!$X$8:$X$8919,)))</f>
        <v>1.1817277736104716E-4</v>
      </c>
      <c r="Q3032" s="38">
        <f t="array" aca="1" ref="Q3032" ca="1">IF($H3032="TOTAL HAP",N3032,MAX(IF('PTE - Segment Emissions Calcs'!$B$8:$B$8919=$B3032,'PTE - Segment Emissions Calcs'!$Z$8:$Z$8919,)))</f>
        <v>1.1817277736104716E-4</v>
      </c>
      <c r="R3032" s="39"/>
    </row>
    <row r="3033" spans="1:18" x14ac:dyDescent="0.25">
      <c r="A3033" s="67"/>
      <c r="B3033" s="67"/>
      <c r="C3033" s="34" t="s">
        <v>208</v>
      </c>
      <c r="D3033" s="35"/>
      <c r="E3033" s="35"/>
      <c r="F3033" s="35">
        <f ca="1">IFERROR(VLOOKUP($E3033&amp;"-1",'PTE - Segment Emissions Calcs'!$I$8:$V$8919,16,FALSE),0)</f>
        <v>4.1201867428058519E-4</v>
      </c>
      <c r="G3033" s="35">
        <f ca="1">IFERROR(VLOOKUP($E3033&amp;"-2",'PTE - Segment Emissions Calcs'!$I$8:$V$8919,16,FALSE),0)</f>
        <v>0</v>
      </c>
      <c r="H3033" s="36">
        <f t="shared" ref="H3033:H3096" ca="1" si="138">MAX(F3033:G3033)</f>
        <v>4.1201867428058519E-4</v>
      </c>
      <c r="I3033" s="37">
        <f ca="1">IFERROR(VLOOKUP($E3033&amp;"-1",'PTE - Segment Emissions Calcs'!$I$8:$X$8919,18,FALSE),0)</f>
        <v>1.8046417933489632E-3</v>
      </c>
      <c r="J3033" s="37">
        <f ca="1">IFERROR(VLOOKUP($E3033&amp;"-2",'PTE - Segment Emissions Calcs'!$I$8:$X$8919,18,FALSE),0)</f>
        <v>0</v>
      </c>
      <c r="K3033" s="37">
        <f t="shared" ref="K3033:K3096" ca="1" si="139">MAX(I3033:J3033)</f>
        <v>1.8046417933489632E-3</v>
      </c>
      <c r="L3033" s="37">
        <f ca="1">IFERROR(VLOOKUP($E3033&amp;"-1",'PTE - Segment Emissions Calcs'!$I$8:$Z$8919,20,FALSE),0)</f>
        <v>1.8046417933489632E-3</v>
      </c>
      <c r="M3033" s="37">
        <f ca="1">IFERROR(VLOOKUP($E3033&amp;"-2",'PTE - Segment Emissions Calcs'!$I$8:$Z$8919,20,FALSE),0)</f>
        <v>0</v>
      </c>
      <c r="N3033" s="37">
        <f t="shared" ref="N3033:N3096" ca="1" si="140">MAX(L3033:M3033)</f>
        <v>1.8046417933489632E-3</v>
      </c>
      <c r="O3033" s="38">
        <f t="array" aca="1" ref="O3033" ca="1">IF($H3033="TOTAL HAP",H3033,MAX(IF('PTE - Segment Emissions Calcs'!$B$8:$B$8919=$B3033,'PTE - Segment Emissions Calcs'!$V$8:$V$8919,)))</f>
        <v>4.1201867428058519E-4</v>
      </c>
      <c r="P3033" s="38">
        <f t="array" aca="1" ref="P3033" ca="1">IF($H3033="TOTAL HAP",K3033,MAX(IF('PTE - Segment Emissions Calcs'!$B$8:$B$8919=$B3033,'PTE - Segment Emissions Calcs'!$X$8:$X$8919,)))</f>
        <v>1.8046417933489632E-3</v>
      </c>
      <c r="Q3033" s="38">
        <f t="array" aca="1" ref="Q3033" ca="1">IF($H3033="TOTAL HAP",N3033,MAX(IF('PTE - Segment Emissions Calcs'!$B$8:$B$8919=$B3033,'PTE - Segment Emissions Calcs'!$Z$8:$Z$8919,)))</f>
        <v>1.8046417933489632E-3</v>
      </c>
      <c r="R3033" s="39"/>
    </row>
    <row r="3034" spans="1:18" x14ac:dyDescent="0.25">
      <c r="A3034" s="67"/>
      <c r="B3034" s="67"/>
      <c r="C3034" s="34" t="s">
        <v>131</v>
      </c>
      <c r="D3034" s="35"/>
      <c r="E3034" s="35"/>
      <c r="F3034" s="35">
        <f ca="1">IFERROR(VLOOKUP($E3034&amp;"-1",'PTE - Segment Emissions Calcs'!$I$8:$V$8919,16,FALSE),0)</f>
        <v>0</v>
      </c>
      <c r="G3034" s="35">
        <f ca="1">IFERROR(VLOOKUP($E3034&amp;"-2",'PTE - Segment Emissions Calcs'!$I$8:$V$8919,16,FALSE),0)</f>
        <v>0</v>
      </c>
      <c r="H3034" s="36">
        <f t="shared" ca="1" si="138"/>
        <v>0</v>
      </c>
      <c r="I3034" s="37">
        <f ca="1">IFERROR(VLOOKUP($E3034&amp;"-1",'PTE - Segment Emissions Calcs'!$I$8:$X$8919,18,FALSE),0)</f>
        <v>0</v>
      </c>
      <c r="J3034" s="37">
        <f ca="1">IFERROR(VLOOKUP($E3034&amp;"-2",'PTE - Segment Emissions Calcs'!$I$8:$X$8919,18,FALSE),0)</f>
        <v>0</v>
      </c>
      <c r="K3034" s="37">
        <f t="shared" ca="1" si="139"/>
        <v>0</v>
      </c>
      <c r="L3034" s="37">
        <f ca="1">IFERROR(VLOOKUP($E3034&amp;"-1",'PTE - Segment Emissions Calcs'!$I$8:$Z$8919,20,FALSE),0)</f>
        <v>0</v>
      </c>
      <c r="M3034" s="37">
        <f ca="1">IFERROR(VLOOKUP($E3034&amp;"-2",'PTE - Segment Emissions Calcs'!$I$8:$Z$8919,20,FALSE),0)</f>
        <v>0</v>
      </c>
      <c r="N3034" s="37">
        <f t="shared" ca="1" si="140"/>
        <v>0</v>
      </c>
      <c r="O3034" s="38">
        <f t="array" aca="1" ref="O3034" ca="1">IF($H3034="TOTAL HAP",H3034,MAX(IF('PTE - Segment Emissions Calcs'!$B$8:$B$8919=$B3034,'PTE - Segment Emissions Calcs'!$V$8:$V$8919,)))</f>
        <v>0</v>
      </c>
      <c r="P3034" s="38">
        <f t="array" aca="1" ref="P3034" ca="1">IF($H3034="TOTAL HAP",K3034,MAX(IF('PTE - Segment Emissions Calcs'!$B$8:$B$8919=$B3034,'PTE - Segment Emissions Calcs'!$X$8:$X$8919,)))</f>
        <v>0</v>
      </c>
      <c r="Q3034" s="38">
        <f t="array" aca="1" ref="Q3034" ca="1">IF($H3034="TOTAL HAP",N3034,MAX(IF('PTE - Segment Emissions Calcs'!$B$8:$B$8919=$B3034,'PTE - Segment Emissions Calcs'!$Z$8:$Z$8919,)))</f>
        <v>0</v>
      </c>
      <c r="R3034" s="39"/>
    </row>
    <row r="3035" spans="1:18" x14ac:dyDescent="0.25">
      <c r="A3035" s="67"/>
      <c r="B3035" s="67"/>
      <c r="C3035" s="34" t="s">
        <v>30</v>
      </c>
      <c r="D3035" s="35"/>
      <c r="E3035" s="35"/>
      <c r="F3035" s="35">
        <f ca="1">IFERROR(VLOOKUP($E3035&amp;"-1",'PTE - Segment Emissions Calcs'!$I$8:$V$8919,16,FALSE),0)</f>
        <v>8.2535921154675506E-4</v>
      </c>
      <c r="G3035" s="35">
        <f ca="1">IFERROR(VLOOKUP($E3035&amp;"-2",'PTE - Segment Emissions Calcs'!$I$8:$V$8919,16,FALSE),0)</f>
        <v>0</v>
      </c>
      <c r="H3035" s="36">
        <f t="shared" ca="1" si="138"/>
        <v>8.2535921154675506E-4</v>
      </c>
      <c r="I3035" s="37">
        <f ca="1">IFERROR(VLOOKUP($E3035&amp;"-1",'PTE - Segment Emissions Calcs'!$I$8:$X$8919,18,FALSE),0)</f>
        <v>3.6150733465747874E-3</v>
      </c>
      <c r="J3035" s="37">
        <f ca="1">IFERROR(VLOOKUP($E3035&amp;"-2",'PTE - Segment Emissions Calcs'!$I$8:$X$8919,18,FALSE),0)</f>
        <v>0</v>
      </c>
      <c r="K3035" s="37">
        <f t="shared" ca="1" si="139"/>
        <v>3.6150733465747874E-3</v>
      </c>
      <c r="L3035" s="37">
        <f ca="1">IFERROR(VLOOKUP($E3035&amp;"-1",'PTE - Segment Emissions Calcs'!$I$8:$Z$8919,20,FALSE),0)</f>
        <v>3.6150733465747874E-3</v>
      </c>
      <c r="M3035" s="37">
        <f ca="1">IFERROR(VLOOKUP($E3035&amp;"-2",'PTE - Segment Emissions Calcs'!$I$8:$Z$8919,20,FALSE),0)</f>
        <v>0</v>
      </c>
      <c r="N3035" s="37">
        <f t="shared" ca="1" si="140"/>
        <v>3.6150733465747874E-3</v>
      </c>
      <c r="O3035" s="38">
        <f t="array" aca="1" ref="O3035" ca="1">IF($H3035="TOTAL HAP",H3035,MAX(IF('PTE - Segment Emissions Calcs'!$B$8:$B$8919=$B3035,'PTE - Segment Emissions Calcs'!$V$8:$V$8919,)))</f>
        <v>8.2535921154675506E-4</v>
      </c>
      <c r="P3035" s="38">
        <f t="array" aca="1" ref="P3035" ca="1">IF($H3035="TOTAL HAP",K3035,MAX(IF('PTE - Segment Emissions Calcs'!$B$8:$B$8919=$B3035,'PTE - Segment Emissions Calcs'!$X$8:$X$8919,)))</f>
        <v>3.6150733465747874E-3</v>
      </c>
      <c r="Q3035" s="38">
        <f t="array" aca="1" ref="Q3035" ca="1">IF($H3035="TOTAL HAP",N3035,MAX(IF('PTE - Segment Emissions Calcs'!$B$8:$B$8919=$B3035,'PTE - Segment Emissions Calcs'!$Z$8:$Z$8919,)))</f>
        <v>3.6150733465747874E-3</v>
      </c>
      <c r="R3035" s="39"/>
    </row>
    <row r="3036" spans="1:18" x14ac:dyDescent="0.25">
      <c r="A3036" s="67"/>
      <c r="B3036" s="67"/>
      <c r="C3036" s="34" t="s">
        <v>31</v>
      </c>
      <c r="D3036" s="35"/>
      <c r="E3036" s="35"/>
      <c r="F3036" s="35">
        <f ca="1">IFERROR(VLOOKUP($E3036&amp;"-1",'PTE - Segment Emissions Calcs'!$I$8:$V$8919,16,FALSE),0)</f>
        <v>0</v>
      </c>
      <c r="G3036" s="35">
        <f ca="1">IFERROR(VLOOKUP($E3036&amp;"-2",'PTE - Segment Emissions Calcs'!$I$8:$V$8919,16,FALSE),0)</f>
        <v>0</v>
      </c>
      <c r="H3036" s="36">
        <f t="shared" ca="1" si="138"/>
        <v>0</v>
      </c>
      <c r="I3036" s="37">
        <f ca="1">IFERROR(VLOOKUP($E3036&amp;"-1",'PTE - Segment Emissions Calcs'!$I$8:$X$8919,18,FALSE),0)</f>
        <v>0</v>
      </c>
      <c r="J3036" s="37">
        <f ca="1">IFERROR(VLOOKUP($E3036&amp;"-2",'PTE - Segment Emissions Calcs'!$I$8:$X$8919,18,FALSE),0)</f>
        <v>0</v>
      </c>
      <c r="K3036" s="37">
        <f t="shared" ca="1" si="139"/>
        <v>0</v>
      </c>
      <c r="L3036" s="37">
        <f ca="1">IFERROR(VLOOKUP($E3036&amp;"-1",'PTE - Segment Emissions Calcs'!$I$8:$Z$8919,20,FALSE),0)</f>
        <v>0</v>
      </c>
      <c r="M3036" s="37">
        <f ca="1">IFERROR(VLOOKUP($E3036&amp;"-2",'PTE - Segment Emissions Calcs'!$I$8:$Z$8919,20,FALSE),0)</f>
        <v>0</v>
      </c>
      <c r="N3036" s="37">
        <f t="shared" ca="1" si="140"/>
        <v>0</v>
      </c>
      <c r="O3036" s="38">
        <f t="array" aca="1" ref="O3036" ca="1">IF($H3036="TOTAL HAP",H3036,MAX(IF('PTE - Segment Emissions Calcs'!$B$8:$B$8919=$B3036,'PTE - Segment Emissions Calcs'!$V$8:$V$8919,)))</f>
        <v>0</v>
      </c>
      <c r="P3036" s="38">
        <f t="array" aca="1" ref="P3036" ca="1">IF($H3036="TOTAL HAP",K3036,MAX(IF('PTE - Segment Emissions Calcs'!$B$8:$B$8919=$B3036,'PTE - Segment Emissions Calcs'!$X$8:$X$8919,)))</f>
        <v>0</v>
      </c>
      <c r="Q3036" s="38">
        <f t="array" aca="1" ref="Q3036" ca="1">IF($H3036="TOTAL HAP",N3036,MAX(IF('PTE - Segment Emissions Calcs'!$B$8:$B$8919=$B3036,'PTE - Segment Emissions Calcs'!$Z$8:$Z$8919,)))</f>
        <v>0</v>
      </c>
      <c r="R3036" s="39"/>
    </row>
    <row r="3037" spans="1:18" x14ac:dyDescent="0.25">
      <c r="A3037" s="67"/>
      <c r="B3037" s="67"/>
      <c r="C3037" s="34" t="s">
        <v>220</v>
      </c>
      <c r="D3037" s="35"/>
      <c r="E3037" s="35"/>
      <c r="F3037" s="35">
        <f ca="1">IFERROR(VLOOKUP($E3037&amp;"-1",'PTE - Segment Emissions Calcs'!$I$8:$V$8919,16,FALSE),0)</f>
        <v>0</v>
      </c>
      <c r="G3037" s="35">
        <f ca="1">IFERROR(VLOOKUP($E3037&amp;"-2",'PTE - Segment Emissions Calcs'!$I$8:$V$8919,16,FALSE),0)</f>
        <v>0</v>
      </c>
      <c r="H3037" s="36">
        <f t="shared" ca="1" si="138"/>
        <v>0</v>
      </c>
      <c r="I3037" s="37">
        <f ca="1">IFERROR(VLOOKUP($E3037&amp;"-1",'PTE - Segment Emissions Calcs'!$I$8:$X$8919,18,FALSE),0)</f>
        <v>0</v>
      </c>
      <c r="J3037" s="37">
        <f ca="1">IFERROR(VLOOKUP($E3037&amp;"-2",'PTE - Segment Emissions Calcs'!$I$8:$X$8919,18,FALSE),0)</f>
        <v>0</v>
      </c>
      <c r="K3037" s="37">
        <f t="shared" ca="1" si="139"/>
        <v>0</v>
      </c>
      <c r="L3037" s="37">
        <f ca="1">IFERROR(VLOOKUP($E3037&amp;"-1",'PTE - Segment Emissions Calcs'!$I$8:$Z$8919,20,FALSE),0)</f>
        <v>0</v>
      </c>
      <c r="M3037" s="37">
        <f ca="1">IFERROR(VLOOKUP($E3037&amp;"-2",'PTE - Segment Emissions Calcs'!$I$8:$Z$8919,20,FALSE),0)</f>
        <v>0</v>
      </c>
      <c r="N3037" s="37">
        <f t="shared" ca="1" si="140"/>
        <v>0</v>
      </c>
      <c r="O3037" s="38">
        <f t="array" aca="1" ref="O3037" ca="1">IF($H3037="TOTAL HAP",H3037,MAX(IF('PTE - Segment Emissions Calcs'!$B$8:$B$8919=$B3037,'PTE - Segment Emissions Calcs'!$V$8:$V$8919,)))</f>
        <v>0</v>
      </c>
      <c r="P3037" s="38">
        <f t="array" aca="1" ref="P3037" ca="1">IF($H3037="TOTAL HAP",K3037,MAX(IF('PTE - Segment Emissions Calcs'!$B$8:$B$8919=$B3037,'PTE - Segment Emissions Calcs'!$X$8:$X$8919,)))</f>
        <v>0</v>
      </c>
      <c r="Q3037" s="38">
        <f t="array" aca="1" ref="Q3037" ca="1">IF($H3037="TOTAL HAP",N3037,MAX(IF('PTE - Segment Emissions Calcs'!$B$8:$B$8919=$B3037,'PTE - Segment Emissions Calcs'!$Z$8:$Z$8919,)))</f>
        <v>0</v>
      </c>
      <c r="R3037" s="39"/>
    </row>
    <row r="3038" spans="1:18" x14ac:dyDescent="0.25">
      <c r="A3038" s="67"/>
      <c r="B3038" s="67"/>
      <c r="C3038" s="34" t="s">
        <v>33</v>
      </c>
      <c r="D3038" s="35"/>
      <c r="E3038" s="35"/>
      <c r="F3038" s="35">
        <f ca="1">IFERROR(VLOOKUP($E3038&amp;"-1",'PTE - Segment Emissions Calcs'!$I$8:$V$8919,16,FALSE),0)</f>
        <v>0</v>
      </c>
      <c r="G3038" s="35">
        <f ca="1">IFERROR(VLOOKUP($E3038&amp;"-2",'PTE - Segment Emissions Calcs'!$I$8:$V$8919,16,FALSE),0)</f>
        <v>0</v>
      </c>
      <c r="H3038" s="36">
        <f t="shared" ca="1" si="138"/>
        <v>0</v>
      </c>
      <c r="I3038" s="37">
        <f ca="1">IFERROR(VLOOKUP($E3038&amp;"-1",'PTE - Segment Emissions Calcs'!$I$8:$X$8919,18,FALSE),0)</f>
        <v>0</v>
      </c>
      <c r="J3038" s="37">
        <f ca="1">IFERROR(VLOOKUP($E3038&amp;"-2",'PTE - Segment Emissions Calcs'!$I$8:$X$8919,18,FALSE),0)</f>
        <v>0</v>
      </c>
      <c r="K3038" s="37">
        <f t="shared" ca="1" si="139"/>
        <v>0</v>
      </c>
      <c r="L3038" s="37">
        <f ca="1">IFERROR(VLOOKUP($E3038&amp;"-1",'PTE - Segment Emissions Calcs'!$I$8:$Z$8919,20,FALSE),0)</f>
        <v>0</v>
      </c>
      <c r="M3038" s="37">
        <f ca="1">IFERROR(VLOOKUP($E3038&amp;"-2",'PTE - Segment Emissions Calcs'!$I$8:$Z$8919,20,FALSE),0)</f>
        <v>0</v>
      </c>
      <c r="N3038" s="37">
        <f t="shared" ca="1" si="140"/>
        <v>0</v>
      </c>
      <c r="O3038" s="38">
        <f t="array" aca="1" ref="O3038" ca="1">IF($H3038="TOTAL HAP",H3038,MAX(IF('PTE - Segment Emissions Calcs'!$B$8:$B$8919=$B3038,'PTE - Segment Emissions Calcs'!$V$8:$V$8919,)))</f>
        <v>0</v>
      </c>
      <c r="P3038" s="38">
        <f t="array" aca="1" ref="P3038" ca="1">IF($H3038="TOTAL HAP",K3038,MAX(IF('PTE - Segment Emissions Calcs'!$B$8:$B$8919=$B3038,'PTE - Segment Emissions Calcs'!$X$8:$X$8919,)))</f>
        <v>0</v>
      </c>
      <c r="Q3038" s="38">
        <f t="array" aca="1" ref="Q3038" ca="1">IF($H3038="TOTAL HAP",N3038,MAX(IF('PTE - Segment Emissions Calcs'!$B$8:$B$8919=$B3038,'PTE - Segment Emissions Calcs'!$Z$8:$Z$8919,)))</f>
        <v>0</v>
      </c>
      <c r="R3038" s="39"/>
    </row>
    <row r="3039" spans="1:18" x14ac:dyDescent="0.25">
      <c r="A3039" s="67"/>
      <c r="B3039" s="67"/>
      <c r="C3039" s="34" t="s">
        <v>34</v>
      </c>
      <c r="D3039" s="35"/>
      <c r="E3039" s="35"/>
      <c r="F3039" s="35">
        <f ca="1">IFERROR(VLOOKUP($E3039&amp;"-1",'PTE - Segment Emissions Calcs'!$I$8:$V$8919,16,FALSE),0)</f>
        <v>1.0708283004633498E-7</v>
      </c>
      <c r="G3039" s="35">
        <f ca="1">IFERROR(VLOOKUP($E3039&amp;"-2",'PTE - Segment Emissions Calcs'!$I$8:$V$8919,16,FALSE),0)</f>
        <v>0</v>
      </c>
      <c r="H3039" s="36">
        <f t="shared" ca="1" si="138"/>
        <v>1.0708283004633498E-7</v>
      </c>
      <c r="I3039" s="37">
        <f ca="1">IFERROR(VLOOKUP($E3039&amp;"-1",'PTE - Segment Emissions Calcs'!$I$8:$X$8919,18,FALSE),0)</f>
        <v>4.690227956029472E-7</v>
      </c>
      <c r="J3039" s="37">
        <f ca="1">IFERROR(VLOOKUP($E3039&amp;"-2",'PTE - Segment Emissions Calcs'!$I$8:$X$8919,18,FALSE),0)</f>
        <v>0</v>
      </c>
      <c r="K3039" s="37">
        <f t="shared" ca="1" si="139"/>
        <v>4.690227956029472E-7</v>
      </c>
      <c r="L3039" s="37">
        <f ca="1">IFERROR(VLOOKUP($E3039&amp;"-1",'PTE - Segment Emissions Calcs'!$I$8:$Z$8919,20,FALSE),0)</f>
        <v>4.690227956029472E-7</v>
      </c>
      <c r="M3039" s="37">
        <f ca="1">IFERROR(VLOOKUP($E3039&amp;"-2",'PTE - Segment Emissions Calcs'!$I$8:$Z$8919,20,FALSE),0)</f>
        <v>0</v>
      </c>
      <c r="N3039" s="37">
        <f t="shared" ca="1" si="140"/>
        <v>4.690227956029472E-7</v>
      </c>
      <c r="O3039" s="38">
        <f t="array" aca="1" ref="O3039" ca="1">IF($H3039="TOTAL HAP",H3039,MAX(IF('PTE - Segment Emissions Calcs'!$B$8:$B$8919=$B3039,'PTE - Segment Emissions Calcs'!$V$8:$V$8919,)))</f>
        <v>1.0708283004633498E-7</v>
      </c>
      <c r="P3039" s="38">
        <f t="array" aca="1" ref="P3039" ca="1">IF($H3039="TOTAL HAP",K3039,MAX(IF('PTE - Segment Emissions Calcs'!$B$8:$B$8919=$B3039,'PTE - Segment Emissions Calcs'!$X$8:$X$8919,)))</f>
        <v>4.690227956029472E-7</v>
      </c>
      <c r="Q3039" s="38">
        <f t="array" aca="1" ref="Q3039" ca="1">IF($H3039="TOTAL HAP",N3039,MAX(IF('PTE - Segment Emissions Calcs'!$B$8:$B$8919=$B3039,'PTE - Segment Emissions Calcs'!$Z$8:$Z$8919,)))</f>
        <v>4.690227956029472E-7</v>
      </c>
      <c r="R3039" s="39"/>
    </row>
    <row r="3040" spans="1:18" x14ac:dyDescent="0.25">
      <c r="A3040" s="67"/>
      <c r="B3040" s="67"/>
      <c r="C3040" s="34" t="s">
        <v>35</v>
      </c>
      <c r="D3040" s="35"/>
      <c r="E3040" s="35"/>
      <c r="F3040" s="35">
        <f ca="1">IFERROR(VLOOKUP($E3040&amp;"-1",'PTE - Segment Emissions Calcs'!$I$8:$V$8919,16,FALSE),0)</f>
        <v>7.4930678389041661E-6</v>
      </c>
      <c r="G3040" s="35">
        <f ca="1">IFERROR(VLOOKUP($E3040&amp;"-2",'PTE - Segment Emissions Calcs'!$I$8:$V$8919,16,FALSE),0)</f>
        <v>0</v>
      </c>
      <c r="H3040" s="36">
        <f t="shared" ca="1" si="138"/>
        <v>7.4930678389041661E-6</v>
      </c>
      <c r="I3040" s="37">
        <f ca="1">IFERROR(VLOOKUP($E3040&amp;"-1",'PTE - Segment Emissions Calcs'!$I$8:$X$8919,18,FALSE),0)</f>
        <v>3.2819637134400244E-5</v>
      </c>
      <c r="J3040" s="37">
        <f ca="1">IFERROR(VLOOKUP($E3040&amp;"-2",'PTE - Segment Emissions Calcs'!$I$8:$X$8919,18,FALSE),0)</f>
        <v>0</v>
      </c>
      <c r="K3040" s="37">
        <f t="shared" ca="1" si="139"/>
        <v>3.2819637134400244E-5</v>
      </c>
      <c r="L3040" s="37">
        <f ca="1">IFERROR(VLOOKUP($E3040&amp;"-1",'PTE - Segment Emissions Calcs'!$I$8:$Z$8919,20,FALSE),0)</f>
        <v>3.2819637134400244E-5</v>
      </c>
      <c r="M3040" s="37">
        <f ca="1">IFERROR(VLOOKUP($E3040&amp;"-2",'PTE - Segment Emissions Calcs'!$I$8:$Z$8919,20,FALSE),0)</f>
        <v>0</v>
      </c>
      <c r="N3040" s="37">
        <f t="shared" ca="1" si="140"/>
        <v>3.2819637134400244E-5</v>
      </c>
      <c r="O3040" s="38">
        <f t="array" aca="1" ref="O3040" ca="1">IF($H3040="TOTAL HAP",H3040,MAX(IF('PTE - Segment Emissions Calcs'!$B$8:$B$8919=$B3040,'PTE - Segment Emissions Calcs'!$V$8:$V$8919,)))</f>
        <v>7.4930678389041661E-6</v>
      </c>
      <c r="P3040" s="38">
        <f t="array" aca="1" ref="P3040" ca="1">IF($H3040="TOTAL HAP",K3040,MAX(IF('PTE - Segment Emissions Calcs'!$B$8:$B$8919=$B3040,'PTE - Segment Emissions Calcs'!$X$8:$X$8919,)))</f>
        <v>3.2819637134400244E-5</v>
      </c>
      <c r="Q3040" s="38">
        <f t="array" aca="1" ref="Q3040" ca="1">IF($H3040="TOTAL HAP",N3040,MAX(IF('PTE - Segment Emissions Calcs'!$B$8:$B$8919=$B3040,'PTE - Segment Emissions Calcs'!$Z$8:$Z$8919,)))</f>
        <v>3.2819637134400244E-5</v>
      </c>
      <c r="R3040" s="39"/>
    </row>
    <row r="3041" spans="1:18" x14ac:dyDescent="0.25">
      <c r="A3041" s="67"/>
      <c r="B3041" s="67"/>
      <c r="C3041" s="34" t="s">
        <v>37</v>
      </c>
      <c r="D3041" s="35"/>
      <c r="E3041" s="35"/>
      <c r="F3041" s="35">
        <f ca="1">IFERROR(VLOOKUP($E3041&amp;"-1",'PTE - Segment Emissions Calcs'!$I$8:$V$8919,16,FALSE),0)</f>
        <v>7.4053559247022321E-3</v>
      </c>
      <c r="G3041" s="35">
        <f ca="1">IFERROR(VLOOKUP($E3041&amp;"-2",'PTE - Segment Emissions Calcs'!$I$8:$V$8919,16,FALSE),0)</f>
        <v>0</v>
      </c>
      <c r="H3041" s="36">
        <f t="shared" ca="1" si="138"/>
        <v>7.4053559247022321E-3</v>
      </c>
      <c r="I3041" s="37">
        <f ca="1">IFERROR(VLOOKUP($E3041&amp;"-1",'PTE - Segment Emissions Calcs'!$I$8:$X$8919,18,FALSE),0)</f>
        <v>3.2435458950195777E-2</v>
      </c>
      <c r="J3041" s="37">
        <f ca="1">IFERROR(VLOOKUP($E3041&amp;"-2",'PTE - Segment Emissions Calcs'!$I$8:$X$8919,18,FALSE),0)</f>
        <v>0</v>
      </c>
      <c r="K3041" s="37">
        <f t="shared" ca="1" si="139"/>
        <v>3.2435458950195777E-2</v>
      </c>
      <c r="L3041" s="37">
        <f ca="1">IFERROR(VLOOKUP($E3041&amp;"-1",'PTE - Segment Emissions Calcs'!$I$8:$Z$8919,20,FALSE),0)</f>
        <v>3.2435458950195777E-2</v>
      </c>
      <c r="M3041" s="37">
        <f ca="1">IFERROR(VLOOKUP($E3041&amp;"-2",'PTE - Segment Emissions Calcs'!$I$8:$Z$8919,20,FALSE),0)</f>
        <v>0</v>
      </c>
      <c r="N3041" s="37">
        <f t="shared" ca="1" si="140"/>
        <v>3.2435458950195777E-2</v>
      </c>
      <c r="O3041" s="38">
        <f t="array" aca="1" ref="O3041" ca="1">IF($H3041="TOTAL HAP",H3041,MAX(IF('PTE - Segment Emissions Calcs'!$B$8:$B$8919=$B3041,'PTE - Segment Emissions Calcs'!$V$8:$V$8919,)))</f>
        <v>7.4053559247022321E-3</v>
      </c>
      <c r="P3041" s="38">
        <f t="array" aca="1" ref="P3041" ca="1">IF($H3041="TOTAL HAP",K3041,MAX(IF('PTE - Segment Emissions Calcs'!$B$8:$B$8919=$B3041,'PTE - Segment Emissions Calcs'!$X$8:$X$8919,)))</f>
        <v>3.2435458950195777E-2</v>
      </c>
      <c r="Q3041" s="38">
        <f t="array" aca="1" ref="Q3041" ca="1">IF($H3041="TOTAL HAP",N3041,MAX(IF('PTE - Segment Emissions Calcs'!$B$8:$B$8919=$B3041,'PTE - Segment Emissions Calcs'!$Z$8:$Z$8919,)))</f>
        <v>3.2435458950195777E-2</v>
      </c>
      <c r="R3041" s="39"/>
    </row>
    <row r="3042" spans="1:18" x14ac:dyDescent="0.25">
      <c r="A3042" s="67"/>
      <c r="B3042" s="67"/>
      <c r="C3042" s="34" t="s">
        <v>36</v>
      </c>
      <c r="D3042" s="35"/>
      <c r="E3042" s="35"/>
      <c r="F3042" s="35">
        <f ca="1">IFERROR(VLOOKUP($E3042&amp;"-1",'PTE - Segment Emissions Calcs'!$I$8:$V$8919,16,FALSE),0)</f>
        <v>7.2417620580106159E-6</v>
      </c>
      <c r="G3042" s="35">
        <f ca="1">IFERROR(VLOOKUP($E3042&amp;"-2",'PTE - Segment Emissions Calcs'!$I$8:$V$8919,16,FALSE),0)</f>
        <v>0</v>
      </c>
      <c r="H3042" s="36">
        <f t="shared" ca="1" si="138"/>
        <v>7.2417620580106159E-6</v>
      </c>
      <c r="I3042" s="37">
        <f ca="1">IFERROR(VLOOKUP($E3042&amp;"-1",'PTE - Segment Emissions Calcs'!$I$8:$X$8919,18,FALSE),0)</f>
        <v>3.1718917814086502E-5</v>
      </c>
      <c r="J3042" s="37">
        <f ca="1">IFERROR(VLOOKUP($E3042&amp;"-2",'PTE - Segment Emissions Calcs'!$I$8:$X$8919,18,FALSE),0)</f>
        <v>0</v>
      </c>
      <c r="K3042" s="37">
        <f t="shared" ca="1" si="139"/>
        <v>3.1718917814086502E-5</v>
      </c>
      <c r="L3042" s="37">
        <f ca="1">IFERROR(VLOOKUP($E3042&amp;"-1",'PTE - Segment Emissions Calcs'!$I$8:$Z$8919,20,FALSE),0)</f>
        <v>3.1718917814086502E-5</v>
      </c>
      <c r="M3042" s="37">
        <f ca="1">IFERROR(VLOOKUP($E3042&amp;"-2",'PTE - Segment Emissions Calcs'!$I$8:$Z$8919,20,FALSE),0)</f>
        <v>0</v>
      </c>
      <c r="N3042" s="37">
        <f t="shared" ca="1" si="140"/>
        <v>3.1718917814086502E-5</v>
      </c>
      <c r="O3042" s="38">
        <f t="array" aca="1" ref="O3042" ca="1">IF($H3042="TOTAL HAP",H3042,MAX(IF('PTE - Segment Emissions Calcs'!$B$8:$B$8919=$B3042,'PTE - Segment Emissions Calcs'!$V$8:$V$8919,)))</f>
        <v>7.2417620580106159E-6</v>
      </c>
      <c r="P3042" s="38">
        <f t="array" aca="1" ref="P3042" ca="1">IF($H3042="TOTAL HAP",K3042,MAX(IF('PTE - Segment Emissions Calcs'!$B$8:$B$8919=$B3042,'PTE - Segment Emissions Calcs'!$X$8:$X$8919,)))</f>
        <v>3.1718917814086502E-5</v>
      </c>
      <c r="Q3042" s="38">
        <f t="array" aca="1" ref="Q3042" ca="1">IF($H3042="TOTAL HAP",N3042,MAX(IF('PTE - Segment Emissions Calcs'!$B$8:$B$8919=$B3042,'PTE - Segment Emissions Calcs'!$Z$8:$Z$8919,)))</f>
        <v>3.1718917814086502E-5</v>
      </c>
      <c r="R3042" s="39"/>
    </row>
    <row r="3043" spans="1:18" x14ac:dyDescent="0.25">
      <c r="A3043" s="67"/>
      <c r="B3043" s="67"/>
      <c r="C3043" s="34" t="s">
        <v>38</v>
      </c>
      <c r="D3043" s="35"/>
      <c r="E3043" s="35"/>
      <c r="F3043" s="35">
        <f ca="1">IFERROR(VLOOKUP($E3043&amp;"-1",'PTE - Segment Emissions Calcs'!$I$8:$V$8919,16,FALSE),0)</f>
        <v>7.2417620580106159E-6</v>
      </c>
      <c r="G3043" s="35">
        <f ca="1">IFERROR(VLOOKUP($E3043&amp;"-2",'PTE - Segment Emissions Calcs'!$I$8:$V$8919,16,FALSE),0)</f>
        <v>0</v>
      </c>
      <c r="H3043" s="36">
        <f t="shared" ca="1" si="138"/>
        <v>7.2417620580106159E-6</v>
      </c>
      <c r="I3043" s="37">
        <f ca="1">IFERROR(VLOOKUP($E3043&amp;"-1",'PTE - Segment Emissions Calcs'!$I$8:$X$8919,18,FALSE),0)</f>
        <v>3.1718917814086502E-5</v>
      </c>
      <c r="J3043" s="37">
        <f ca="1">IFERROR(VLOOKUP($E3043&amp;"-2",'PTE - Segment Emissions Calcs'!$I$8:$X$8919,18,FALSE),0)</f>
        <v>0</v>
      </c>
      <c r="K3043" s="37">
        <f t="shared" ca="1" si="139"/>
        <v>3.1718917814086502E-5</v>
      </c>
      <c r="L3043" s="37">
        <f ca="1">IFERROR(VLOOKUP($E3043&amp;"-1",'PTE - Segment Emissions Calcs'!$I$8:$Z$8919,20,FALSE),0)</f>
        <v>3.1718917814086502E-5</v>
      </c>
      <c r="M3043" s="37">
        <f ca="1">IFERROR(VLOOKUP($E3043&amp;"-2",'PTE - Segment Emissions Calcs'!$I$8:$Z$8919,20,FALSE),0)</f>
        <v>0</v>
      </c>
      <c r="N3043" s="37">
        <f t="shared" ca="1" si="140"/>
        <v>3.1718917814086502E-5</v>
      </c>
      <c r="O3043" s="38">
        <f t="array" aca="1" ref="O3043" ca="1">IF($H3043="TOTAL HAP",H3043,MAX(IF('PTE - Segment Emissions Calcs'!$B$8:$B$8919=$B3043,'PTE - Segment Emissions Calcs'!$V$8:$V$8919,)))</f>
        <v>7.2417620580106159E-6</v>
      </c>
      <c r="P3043" s="38">
        <f t="array" aca="1" ref="P3043" ca="1">IF($H3043="TOTAL HAP",K3043,MAX(IF('PTE - Segment Emissions Calcs'!$B$8:$B$8919=$B3043,'PTE - Segment Emissions Calcs'!$X$8:$X$8919,)))</f>
        <v>3.1718917814086502E-5</v>
      </c>
      <c r="Q3043" s="38">
        <f t="array" aca="1" ref="Q3043" ca="1">IF($H3043="TOTAL HAP",N3043,MAX(IF('PTE - Segment Emissions Calcs'!$B$8:$B$8919=$B3043,'PTE - Segment Emissions Calcs'!$Z$8:$Z$8919,)))</f>
        <v>3.1718917814086502E-5</v>
      </c>
      <c r="R3043" s="39"/>
    </row>
    <row r="3044" spans="1:18" x14ac:dyDescent="0.25">
      <c r="A3044" s="67"/>
      <c r="B3044" s="67"/>
      <c r="C3044" s="34" t="s">
        <v>185</v>
      </c>
      <c r="D3044" s="35"/>
      <c r="E3044" s="35"/>
      <c r="F3044" s="35">
        <f ca="1">IFERROR(VLOOKUP($E3044&amp;"-1",'PTE - Segment Emissions Calcs'!$I$8:$V$8919,16,FALSE),0)</f>
        <v>1.4281596123142285E-5</v>
      </c>
      <c r="G3044" s="35">
        <f ca="1">IFERROR(VLOOKUP($E3044&amp;"-2",'PTE - Segment Emissions Calcs'!$I$8:$V$8919,16,FALSE),0)</f>
        <v>0</v>
      </c>
      <c r="H3044" s="36">
        <f t="shared" ca="1" si="138"/>
        <v>1.4281596123142285E-5</v>
      </c>
      <c r="I3044" s="37">
        <f ca="1">IFERROR(VLOOKUP($E3044&amp;"-1",'PTE - Segment Emissions Calcs'!$I$8:$X$8919,18,FALSE),0)</f>
        <v>6.2553391019363206E-5</v>
      </c>
      <c r="J3044" s="37">
        <f ca="1">IFERROR(VLOOKUP($E3044&amp;"-2",'PTE - Segment Emissions Calcs'!$I$8:$X$8919,18,FALSE),0)</f>
        <v>0</v>
      </c>
      <c r="K3044" s="37">
        <f t="shared" ca="1" si="139"/>
        <v>6.2553391019363206E-5</v>
      </c>
      <c r="L3044" s="37">
        <f ca="1">IFERROR(VLOOKUP($E3044&amp;"-1",'PTE - Segment Emissions Calcs'!$I$8:$Z$8919,20,FALSE),0)</f>
        <v>6.2553391019363206E-5</v>
      </c>
      <c r="M3044" s="37">
        <f ca="1">IFERROR(VLOOKUP($E3044&amp;"-2",'PTE - Segment Emissions Calcs'!$I$8:$Z$8919,20,FALSE),0)</f>
        <v>0</v>
      </c>
      <c r="N3044" s="37">
        <f t="shared" ca="1" si="140"/>
        <v>6.2553391019363206E-5</v>
      </c>
      <c r="O3044" s="38">
        <f t="array" aca="1" ref="O3044" ca="1">IF($H3044="TOTAL HAP",H3044,MAX(IF('PTE - Segment Emissions Calcs'!$B$8:$B$8919=$B3044,'PTE - Segment Emissions Calcs'!$V$8:$V$8919,)))</f>
        <v>1.4281596123142285E-5</v>
      </c>
      <c r="P3044" s="38">
        <f t="array" aca="1" ref="P3044" ca="1">IF($H3044="TOTAL HAP",K3044,MAX(IF('PTE - Segment Emissions Calcs'!$B$8:$B$8919=$B3044,'PTE - Segment Emissions Calcs'!$X$8:$X$8919,)))</f>
        <v>6.2553391019363206E-5</v>
      </c>
      <c r="Q3044" s="38">
        <f t="array" aca="1" ref="Q3044" ca="1">IF($H3044="TOTAL HAP",N3044,MAX(IF('PTE - Segment Emissions Calcs'!$B$8:$B$8919=$B3044,'PTE - Segment Emissions Calcs'!$Z$8:$Z$8919,)))</f>
        <v>6.2553391019363206E-5</v>
      </c>
      <c r="R3044" s="39"/>
    </row>
    <row r="3045" spans="1:18" x14ac:dyDescent="0.25">
      <c r="A3045" s="67"/>
      <c r="B3045" s="67"/>
      <c r="C3045" s="34" t="s">
        <v>40</v>
      </c>
      <c r="D3045" s="35"/>
      <c r="E3045" s="35"/>
      <c r="F3045" s="35">
        <f ca="1">IFERROR(VLOOKUP($E3045&amp;"-1",'PTE - Segment Emissions Calcs'!$I$8:$V$8919,16,FALSE),0)</f>
        <v>7.2417620580106159E-6</v>
      </c>
      <c r="G3045" s="35">
        <f ca="1">IFERROR(VLOOKUP($E3045&amp;"-2",'PTE - Segment Emissions Calcs'!$I$8:$V$8919,16,FALSE),0)</f>
        <v>0</v>
      </c>
      <c r="H3045" s="36">
        <f t="shared" ca="1" si="138"/>
        <v>7.2417620580106159E-6</v>
      </c>
      <c r="I3045" s="37">
        <f ca="1">IFERROR(VLOOKUP($E3045&amp;"-1",'PTE - Segment Emissions Calcs'!$I$8:$X$8919,18,FALSE),0)</f>
        <v>3.1718917814086502E-5</v>
      </c>
      <c r="J3045" s="37">
        <f ca="1">IFERROR(VLOOKUP($E3045&amp;"-2",'PTE - Segment Emissions Calcs'!$I$8:$X$8919,18,FALSE),0)</f>
        <v>0</v>
      </c>
      <c r="K3045" s="37">
        <f t="shared" ca="1" si="139"/>
        <v>3.1718917814086502E-5</v>
      </c>
      <c r="L3045" s="37">
        <f ca="1">IFERROR(VLOOKUP($E3045&amp;"-1",'PTE - Segment Emissions Calcs'!$I$8:$Z$8919,20,FALSE),0)</f>
        <v>3.1718917814086502E-5</v>
      </c>
      <c r="M3045" s="37">
        <f ca="1">IFERROR(VLOOKUP($E3045&amp;"-2",'PTE - Segment Emissions Calcs'!$I$8:$Z$8919,20,FALSE),0)</f>
        <v>0</v>
      </c>
      <c r="N3045" s="37">
        <f t="shared" ca="1" si="140"/>
        <v>3.1718917814086502E-5</v>
      </c>
      <c r="O3045" s="38">
        <f t="array" aca="1" ref="O3045" ca="1">IF($H3045="TOTAL HAP",H3045,MAX(IF('PTE - Segment Emissions Calcs'!$B$8:$B$8919=$B3045,'PTE - Segment Emissions Calcs'!$V$8:$V$8919,)))</f>
        <v>7.2417620580106159E-6</v>
      </c>
      <c r="P3045" s="38">
        <f t="array" aca="1" ref="P3045" ca="1">IF($H3045="TOTAL HAP",K3045,MAX(IF('PTE - Segment Emissions Calcs'!$B$8:$B$8919=$B3045,'PTE - Segment Emissions Calcs'!$X$8:$X$8919,)))</f>
        <v>3.1718917814086502E-5</v>
      </c>
      <c r="Q3045" s="38">
        <f t="array" aca="1" ref="Q3045" ca="1">IF($H3045="TOTAL HAP",N3045,MAX(IF('PTE - Segment Emissions Calcs'!$B$8:$B$8919=$B3045,'PTE - Segment Emissions Calcs'!$Z$8:$Z$8919,)))</f>
        <v>3.1718917814086502E-5</v>
      </c>
      <c r="R3045" s="39"/>
    </row>
    <row r="3046" spans="1:18" x14ac:dyDescent="0.25">
      <c r="A3046" s="67"/>
      <c r="B3046" s="67"/>
      <c r="C3046" s="34" t="s">
        <v>186</v>
      </c>
      <c r="D3046" s="35"/>
      <c r="E3046" s="35"/>
      <c r="F3046" s="35">
        <f ca="1">IFERROR(VLOOKUP($E3046&amp;"-1",'PTE - Segment Emissions Calcs'!$I$8:$V$8919,16,FALSE),0)</f>
        <v>7.1346792279642807E-6</v>
      </c>
      <c r="G3046" s="35">
        <f ca="1">IFERROR(VLOOKUP($E3046&amp;"-2",'PTE - Segment Emissions Calcs'!$I$8:$V$8919,16,FALSE),0)</f>
        <v>0</v>
      </c>
      <c r="H3046" s="36">
        <f t="shared" ca="1" si="138"/>
        <v>7.1346792279642807E-6</v>
      </c>
      <c r="I3046" s="37">
        <f ca="1">IFERROR(VLOOKUP($E3046&amp;"-1",'PTE - Segment Emissions Calcs'!$I$8:$X$8919,18,FALSE),0)</f>
        <v>3.1249895018483553E-5</v>
      </c>
      <c r="J3046" s="37">
        <f ca="1">IFERROR(VLOOKUP($E3046&amp;"-2",'PTE - Segment Emissions Calcs'!$I$8:$X$8919,18,FALSE),0)</f>
        <v>0</v>
      </c>
      <c r="K3046" s="37">
        <f t="shared" ca="1" si="139"/>
        <v>3.1249895018483553E-5</v>
      </c>
      <c r="L3046" s="37">
        <f ca="1">IFERROR(VLOOKUP($E3046&amp;"-1",'PTE - Segment Emissions Calcs'!$I$8:$Z$8919,20,FALSE),0)</f>
        <v>3.1249895018483553E-5</v>
      </c>
      <c r="M3046" s="37">
        <f ca="1">IFERROR(VLOOKUP($E3046&amp;"-2",'PTE - Segment Emissions Calcs'!$I$8:$Z$8919,20,FALSE),0)</f>
        <v>0</v>
      </c>
      <c r="N3046" s="37">
        <f t="shared" ca="1" si="140"/>
        <v>3.1249895018483553E-5</v>
      </c>
      <c r="O3046" s="38">
        <f t="array" aca="1" ref="O3046" ca="1">IF($H3046="TOTAL HAP",H3046,MAX(IF('PTE - Segment Emissions Calcs'!$B$8:$B$8919=$B3046,'PTE - Segment Emissions Calcs'!$V$8:$V$8919,)))</f>
        <v>7.1346792279642807E-6</v>
      </c>
      <c r="P3046" s="38">
        <f t="array" aca="1" ref="P3046" ca="1">IF($H3046="TOTAL HAP",K3046,MAX(IF('PTE - Segment Emissions Calcs'!$B$8:$B$8919=$B3046,'PTE - Segment Emissions Calcs'!$X$8:$X$8919,)))</f>
        <v>3.1249895018483553E-5</v>
      </c>
      <c r="Q3046" s="38">
        <f t="array" aca="1" ref="Q3046" ca="1">IF($H3046="TOTAL HAP",N3046,MAX(IF('PTE - Segment Emissions Calcs'!$B$8:$B$8919=$B3046,'PTE - Segment Emissions Calcs'!$Z$8:$Z$8919,)))</f>
        <v>3.1249895018483553E-5</v>
      </c>
      <c r="R3046" s="39"/>
    </row>
    <row r="3047" spans="1:18" x14ac:dyDescent="0.25">
      <c r="A3047" s="67"/>
      <c r="B3047" s="67"/>
      <c r="C3047" s="34" t="s">
        <v>172</v>
      </c>
      <c r="D3047" s="35"/>
      <c r="E3047" s="35"/>
      <c r="F3047" s="35">
        <f ca="1">IFERROR(VLOOKUP($E3047&amp;"-1",'PTE - Segment Emissions Calcs'!$I$8:$V$8919,16,FALSE),0)</f>
        <v>1.0192097347616347E-5</v>
      </c>
      <c r="G3047" s="35">
        <f ca="1">IFERROR(VLOOKUP($E3047&amp;"-2",'PTE - Segment Emissions Calcs'!$I$8:$V$8919,16,FALSE),0)</f>
        <v>0</v>
      </c>
      <c r="H3047" s="36">
        <f t="shared" ca="1" si="138"/>
        <v>1.0192097347616347E-5</v>
      </c>
      <c r="I3047" s="37">
        <f ca="1">IFERROR(VLOOKUP($E3047&amp;"-1",'PTE - Segment Emissions Calcs'!$I$8:$X$8919,18,FALSE),0)</f>
        <v>4.4641386382559602E-5</v>
      </c>
      <c r="J3047" s="37">
        <f ca="1">IFERROR(VLOOKUP($E3047&amp;"-2",'PTE - Segment Emissions Calcs'!$I$8:$X$8919,18,FALSE),0)</f>
        <v>0</v>
      </c>
      <c r="K3047" s="37">
        <f t="shared" ca="1" si="139"/>
        <v>4.4641386382559602E-5</v>
      </c>
      <c r="L3047" s="37">
        <f ca="1">IFERROR(VLOOKUP($E3047&amp;"-1",'PTE - Segment Emissions Calcs'!$I$8:$Z$8919,20,FALSE),0)</f>
        <v>4.4641386382559602E-5</v>
      </c>
      <c r="M3047" s="37">
        <f ca="1">IFERROR(VLOOKUP($E3047&amp;"-2",'PTE - Segment Emissions Calcs'!$I$8:$Z$8919,20,FALSE),0)</f>
        <v>0</v>
      </c>
      <c r="N3047" s="37">
        <f t="shared" ca="1" si="140"/>
        <v>4.4641386382559602E-5</v>
      </c>
      <c r="O3047" s="38">
        <f t="array" aca="1" ref="O3047" ca="1">IF($H3047="TOTAL HAP",H3047,MAX(IF('PTE - Segment Emissions Calcs'!$B$8:$B$8919=$B3047,'PTE - Segment Emissions Calcs'!$V$8:$V$8919,)))</f>
        <v>1.0192097347616347E-5</v>
      </c>
      <c r="P3047" s="38">
        <f t="array" aca="1" ref="P3047" ca="1">IF($H3047="TOTAL HAP",K3047,MAX(IF('PTE - Segment Emissions Calcs'!$B$8:$B$8919=$B3047,'PTE - Segment Emissions Calcs'!$X$8:$X$8919,)))</f>
        <v>4.4641386382559602E-5</v>
      </c>
      <c r="Q3047" s="38">
        <f t="array" aca="1" ref="Q3047" ca="1">IF($H3047="TOTAL HAP",N3047,MAX(IF('PTE - Segment Emissions Calcs'!$B$8:$B$8919=$B3047,'PTE - Segment Emissions Calcs'!$Z$8:$Z$8919,)))</f>
        <v>4.4641386382559602E-5</v>
      </c>
      <c r="R3047" s="39"/>
    </row>
    <row r="3048" spans="1:18" x14ac:dyDescent="0.25">
      <c r="A3048" s="67"/>
      <c r="B3048" s="67"/>
      <c r="C3048" s="34" t="s">
        <v>101</v>
      </c>
      <c r="D3048" s="35"/>
      <c r="E3048" s="35"/>
      <c r="F3048" s="35">
        <f ca="1">IFERROR(VLOOKUP($E3048&amp;"-1",'PTE - Segment Emissions Calcs'!$I$8:$V$8919,16,FALSE),0)</f>
        <v>0</v>
      </c>
      <c r="G3048" s="35">
        <f ca="1">IFERROR(VLOOKUP($E3048&amp;"-2",'PTE - Segment Emissions Calcs'!$I$8:$V$8919,16,FALSE),0)</f>
        <v>0</v>
      </c>
      <c r="H3048" s="36">
        <f t="shared" ca="1" si="138"/>
        <v>0</v>
      </c>
      <c r="I3048" s="37">
        <f ca="1">IFERROR(VLOOKUP($E3048&amp;"-1",'PTE - Segment Emissions Calcs'!$I$8:$X$8919,18,FALSE),0)</f>
        <v>0</v>
      </c>
      <c r="J3048" s="37">
        <f ca="1">IFERROR(VLOOKUP($E3048&amp;"-2",'PTE - Segment Emissions Calcs'!$I$8:$X$8919,18,FALSE),0)</f>
        <v>0</v>
      </c>
      <c r="K3048" s="37">
        <f t="shared" ca="1" si="139"/>
        <v>0</v>
      </c>
      <c r="L3048" s="37">
        <f ca="1">IFERROR(VLOOKUP($E3048&amp;"-1",'PTE - Segment Emissions Calcs'!$I$8:$Z$8919,20,FALSE),0)</f>
        <v>0</v>
      </c>
      <c r="M3048" s="37">
        <f ca="1">IFERROR(VLOOKUP($E3048&amp;"-2",'PTE - Segment Emissions Calcs'!$I$8:$Z$8919,20,FALSE),0)</f>
        <v>0</v>
      </c>
      <c r="N3048" s="37">
        <f t="shared" ca="1" si="140"/>
        <v>0</v>
      </c>
      <c r="O3048" s="38">
        <f t="array" aca="1" ref="O3048" ca="1">IF($H3048="TOTAL HAP",H3048,MAX(IF('PTE - Segment Emissions Calcs'!$B$8:$B$8919=$B3048,'PTE - Segment Emissions Calcs'!$V$8:$V$8919,)))</f>
        <v>0</v>
      </c>
      <c r="P3048" s="38">
        <f t="array" aca="1" ref="P3048" ca="1">IF($H3048="TOTAL HAP",K3048,MAX(IF('PTE - Segment Emissions Calcs'!$B$8:$B$8919=$B3048,'PTE - Segment Emissions Calcs'!$X$8:$X$8919,)))</f>
        <v>0</v>
      </c>
      <c r="Q3048" s="38">
        <f t="array" aca="1" ref="Q3048" ca="1">IF($H3048="TOTAL HAP",N3048,MAX(IF('PTE - Segment Emissions Calcs'!$B$8:$B$8919=$B3048,'PTE - Segment Emissions Calcs'!$Z$8:$Z$8919,)))</f>
        <v>0</v>
      </c>
      <c r="R3048" s="39"/>
    </row>
    <row r="3049" spans="1:18" x14ac:dyDescent="0.25">
      <c r="A3049" s="67"/>
      <c r="B3049" s="67"/>
      <c r="C3049" s="34" t="s">
        <v>152</v>
      </c>
      <c r="D3049" s="35"/>
      <c r="E3049" s="35"/>
      <c r="F3049" s="35">
        <f ca="1">IFERROR(VLOOKUP($E3049&amp;"-1",'PTE - Segment Emissions Calcs'!$I$8:$V$8919,16,FALSE),0)</f>
        <v>0</v>
      </c>
      <c r="G3049" s="35">
        <f ca="1">IFERROR(VLOOKUP($E3049&amp;"-2",'PTE - Segment Emissions Calcs'!$I$8:$V$8919,16,FALSE),0)</f>
        <v>0</v>
      </c>
      <c r="H3049" s="36">
        <f t="shared" ca="1" si="138"/>
        <v>0</v>
      </c>
      <c r="I3049" s="37">
        <f ca="1">IFERROR(VLOOKUP($E3049&amp;"-1",'PTE - Segment Emissions Calcs'!$I$8:$X$8919,18,FALSE),0)</f>
        <v>0</v>
      </c>
      <c r="J3049" s="37">
        <f ca="1">IFERROR(VLOOKUP($E3049&amp;"-2",'PTE - Segment Emissions Calcs'!$I$8:$X$8919,18,FALSE),0)</f>
        <v>0</v>
      </c>
      <c r="K3049" s="37">
        <f t="shared" ca="1" si="139"/>
        <v>0</v>
      </c>
      <c r="L3049" s="37">
        <f ca="1">IFERROR(VLOOKUP($E3049&amp;"-1",'PTE - Segment Emissions Calcs'!$I$8:$Z$8919,20,FALSE),0)</f>
        <v>0</v>
      </c>
      <c r="M3049" s="37">
        <f ca="1">IFERROR(VLOOKUP($E3049&amp;"-2",'PTE - Segment Emissions Calcs'!$I$8:$Z$8919,20,FALSE),0)</f>
        <v>0</v>
      </c>
      <c r="N3049" s="37">
        <f t="shared" ca="1" si="140"/>
        <v>0</v>
      </c>
      <c r="O3049" s="38">
        <f t="array" aca="1" ref="O3049" ca="1">IF($H3049="TOTAL HAP",H3049,MAX(IF('PTE - Segment Emissions Calcs'!$B$8:$B$8919=$B3049,'PTE - Segment Emissions Calcs'!$V$8:$V$8919,)))</f>
        <v>0</v>
      </c>
      <c r="P3049" s="38">
        <f t="array" aca="1" ref="P3049" ca="1">IF($H3049="TOTAL HAP",K3049,MAX(IF('PTE - Segment Emissions Calcs'!$B$8:$B$8919=$B3049,'PTE - Segment Emissions Calcs'!$X$8:$X$8919,)))</f>
        <v>0</v>
      </c>
      <c r="Q3049" s="38">
        <f t="array" aca="1" ref="Q3049" ca="1">IF($H3049="TOTAL HAP",N3049,MAX(IF('PTE - Segment Emissions Calcs'!$B$8:$B$8919=$B3049,'PTE - Segment Emissions Calcs'!$Z$8:$Z$8919,)))</f>
        <v>0</v>
      </c>
      <c r="R3049" s="39"/>
    </row>
    <row r="3050" spans="1:18" x14ac:dyDescent="0.25">
      <c r="A3050" s="67"/>
      <c r="B3050" s="67"/>
      <c r="C3050" s="34" t="s">
        <v>42</v>
      </c>
      <c r="D3050" s="35"/>
      <c r="E3050" s="35"/>
      <c r="F3050" s="35">
        <f ca="1">IFERROR(VLOOKUP($E3050&amp;"-1",'PTE - Segment Emissions Calcs'!$I$8:$V$8919,16,FALSE),0)</f>
        <v>7.2417620580106159E-6</v>
      </c>
      <c r="G3050" s="35">
        <f ca="1">IFERROR(VLOOKUP($E3050&amp;"-2",'PTE - Segment Emissions Calcs'!$I$8:$V$8919,16,FALSE),0)</f>
        <v>0</v>
      </c>
      <c r="H3050" s="36">
        <f t="shared" ca="1" si="138"/>
        <v>7.2417620580106159E-6</v>
      </c>
      <c r="I3050" s="37">
        <f ca="1">IFERROR(VLOOKUP($E3050&amp;"-1",'PTE - Segment Emissions Calcs'!$I$8:$X$8919,18,FALSE),0)</f>
        <v>3.1718917814086502E-5</v>
      </c>
      <c r="J3050" s="37">
        <f ca="1">IFERROR(VLOOKUP($E3050&amp;"-2",'PTE - Segment Emissions Calcs'!$I$8:$X$8919,18,FALSE),0)</f>
        <v>0</v>
      </c>
      <c r="K3050" s="37">
        <f t="shared" ca="1" si="139"/>
        <v>3.1718917814086502E-5</v>
      </c>
      <c r="L3050" s="37">
        <f ca="1">IFERROR(VLOOKUP($E3050&amp;"-1",'PTE - Segment Emissions Calcs'!$I$8:$Z$8919,20,FALSE),0)</f>
        <v>3.1718917814086502E-5</v>
      </c>
      <c r="M3050" s="37">
        <f ca="1">IFERROR(VLOOKUP($E3050&amp;"-2",'PTE - Segment Emissions Calcs'!$I$8:$Z$8919,20,FALSE),0)</f>
        <v>0</v>
      </c>
      <c r="N3050" s="37">
        <f t="shared" ca="1" si="140"/>
        <v>3.1718917814086502E-5</v>
      </c>
      <c r="O3050" s="38">
        <f t="array" aca="1" ref="O3050" ca="1">IF($H3050="TOTAL HAP",H3050,MAX(IF('PTE - Segment Emissions Calcs'!$B$8:$B$8919=$B3050,'PTE - Segment Emissions Calcs'!$V$8:$V$8919,)))</f>
        <v>7.2417620580106159E-6</v>
      </c>
      <c r="P3050" s="38">
        <f t="array" aca="1" ref="P3050" ca="1">IF($H3050="TOTAL HAP",K3050,MAX(IF('PTE - Segment Emissions Calcs'!$B$8:$B$8919=$B3050,'PTE - Segment Emissions Calcs'!$X$8:$X$8919,)))</f>
        <v>3.1718917814086502E-5</v>
      </c>
      <c r="Q3050" s="38">
        <f t="array" aca="1" ref="Q3050" ca="1">IF($H3050="TOTAL HAP",N3050,MAX(IF('PTE - Segment Emissions Calcs'!$B$8:$B$8919=$B3050,'PTE - Segment Emissions Calcs'!$Z$8:$Z$8919,)))</f>
        <v>3.1718917814086502E-5</v>
      </c>
      <c r="R3050" s="39"/>
    </row>
    <row r="3051" spans="1:18" x14ac:dyDescent="0.25">
      <c r="A3051" s="67"/>
      <c r="B3051" s="67"/>
      <c r="C3051" s="34" t="s">
        <v>130</v>
      </c>
      <c r="D3051" s="35"/>
      <c r="E3051" s="35"/>
      <c r="F3051" s="35">
        <f ca="1">IFERROR(VLOOKUP($E3051&amp;"-1",'PTE - Segment Emissions Calcs'!$I$8:$V$8919,16,FALSE),0)</f>
        <v>1.306288853935831E-3</v>
      </c>
      <c r="G3051" s="35">
        <f ca="1">IFERROR(VLOOKUP($E3051&amp;"-2",'PTE - Segment Emissions Calcs'!$I$8:$V$8919,16,FALSE),0)</f>
        <v>0</v>
      </c>
      <c r="H3051" s="36">
        <f t="shared" ca="1" si="138"/>
        <v>1.306288853935831E-3</v>
      </c>
      <c r="I3051" s="37">
        <f ca="1">IFERROR(VLOOKUP($E3051&amp;"-1",'PTE - Segment Emissions Calcs'!$I$8:$X$8919,18,FALSE),0)</f>
        <v>5.721545180238939E-3</v>
      </c>
      <c r="J3051" s="37">
        <f ca="1">IFERROR(VLOOKUP($E3051&amp;"-2",'PTE - Segment Emissions Calcs'!$I$8:$X$8919,18,FALSE),0)</f>
        <v>0</v>
      </c>
      <c r="K3051" s="37">
        <f t="shared" ca="1" si="139"/>
        <v>5.721545180238939E-3</v>
      </c>
      <c r="L3051" s="37">
        <f ca="1">IFERROR(VLOOKUP($E3051&amp;"-1",'PTE - Segment Emissions Calcs'!$I$8:$Z$8919,20,FALSE),0)</f>
        <v>5.721545180238939E-3</v>
      </c>
      <c r="M3051" s="37">
        <f ca="1">IFERROR(VLOOKUP($E3051&amp;"-2",'PTE - Segment Emissions Calcs'!$I$8:$Z$8919,20,FALSE),0)</f>
        <v>0</v>
      </c>
      <c r="N3051" s="37">
        <f t="shared" ca="1" si="140"/>
        <v>5.721545180238939E-3</v>
      </c>
      <c r="O3051" s="38">
        <f t="array" aca="1" ref="O3051" ca="1">IF($H3051="TOTAL HAP",H3051,MAX(IF('PTE - Segment Emissions Calcs'!$B$8:$B$8919=$B3051,'PTE - Segment Emissions Calcs'!$V$8:$V$8919,)))</f>
        <v>1.306288853935831E-3</v>
      </c>
      <c r="P3051" s="38">
        <f t="array" aca="1" ref="P3051" ca="1">IF($H3051="TOTAL HAP",K3051,MAX(IF('PTE - Segment Emissions Calcs'!$B$8:$B$8919=$B3051,'PTE - Segment Emissions Calcs'!$X$8:$X$8919,)))</f>
        <v>5.721545180238939E-3</v>
      </c>
      <c r="Q3051" s="38">
        <f t="array" aca="1" ref="Q3051" ca="1">IF($H3051="TOTAL HAP",N3051,MAX(IF('PTE - Segment Emissions Calcs'!$B$8:$B$8919=$B3051,'PTE - Segment Emissions Calcs'!$Z$8:$Z$8919,)))</f>
        <v>5.721545180238939E-3</v>
      </c>
      <c r="R3051" s="39"/>
    </row>
    <row r="3052" spans="1:18" x14ac:dyDescent="0.25">
      <c r="A3052" s="67"/>
      <c r="B3052" s="67"/>
      <c r="C3052" s="34" t="s">
        <v>173</v>
      </c>
      <c r="D3052" s="35"/>
      <c r="E3052" s="35"/>
      <c r="F3052" s="35">
        <f ca="1">IFERROR(VLOOKUP($E3052&amp;"-1",'PTE - Segment Emissions Calcs'!$I$8:$V$8919,16,FALSE),0)</f>
        <v>6.9380096886818871E-2</v>
      </c>
      <c r="G3052" s="35">
        <f ca="1">IFERROR(VLOOKUP($E3052&amp;"-2",'PTE - Segment Emissions Calcs'!$I$8:$V$8919,16,FALSE),0)</f>
        <v>0</v>
      </c>
      <c r="H3052" s="36">
        <f t="shared" ca="1" si="138"/>
        <v>6.9380096886818871E-2</v>
      </c>
      <c r="I3052" s="37">
        <f ca="1">IFERROR(VLOOKUP($E3052&amp;"-1",'PTE - Segment Emissions Calcs'!$I$8:$X$8919,18,FALSE),0)</f>
        <v>0.30388482436426667</v>
      </c>
      <c r="J3052" s="37">
        <f ca="1">IFERROR(VLOOKUP($E3052&amp;"-2",'PTE - Segment Emissions Calcs'!$I$8:$X$8919,18,FALSE),0)</f>
        <v>0</v>
      </c>
      <c r="K3052" s="37">
        <f t="shared" ca="1" si="139"/>
        <v>0.30388482436426667</v>
      </c>
      <c r="L3052" s="37">
        <f ca="1">IFERROR(VLOOKUP($E3052&amp;"-1",'PTE - Segment Emissions Calcs'!$I$8:$Z$8919,20,FALSE),0)</f>
        <v>0.30388482436426667</v>
      </c>
      <c r="M3052" s="37">
        <f ca="1">IFERROR(VLOOKUP($E3052&amp;"-2",'PTE - Segment Emissions Calcs'!$I$8:$Z$8919,20,FALSE),0)</f>
        <v>0</v>
      </c>
      <c r="N3052" s="37">
        <f t="shared" ca="1" si="140"/>
        <v>0.30388482436426667</v>
      </c>
      <c r="O3052" s="38">
        <f t="array" aca="1" ref="O3052" ca="1">IF($H3052="TOTAL HAP",H3052,MAX(IF('PTE - Segment Emissions Calcs'!$B$8:$B$8919=$B3052,'PTE - Segment Emissions Calcs'!$V$8:$V$8919,)))</f>
        <v>6.9380096886818871E-2</v>
      </c>
      <c r="P3052" s="38">
        <f t="array" aca="1" ref="P3052" ca="1">IF($H3052="TOTAL HAP",K3052,MAX(IF('PTE - Segment Emissions Calcs'!$B$8:$B$8919=$B3052,'PTE - Segment Emissions Calcs'!$X$8:$X$8919,)))</f>
        <v>0.30388482436426667</v>
      </c>
      <c r="Q3052" s="38">
        <f t="array" aca="1" ref="Q3052" ca="1">IF($H3052="TOTAL HAP",N3052,MAX(IF('PTE - Segment Emissions Calcs'!$B$8:$B$8919=$B3052,'PTE - Segment Emissions Calcs'!$Z$8:$Z$8919,)))</f>
        <v>0.30388482436426667</v>
      </c>
      <c r="R3052" s="39"/>
    </row>
    <row r="3053" spans="1:18" x14ac:dyDescent="0.25">
      <c r="A3053" s="67"/>
      <c r="B3053" s="67"/>
      <c r="C3053" s="34" t="s">
        <v>43</v>
      </c>
      <c r="D3053" s="35"/>
      <c r="E3053" s="35"/>
      <c r="F3053" s="35">
        <f ca="1">IFERROR(VLOOKUP($E3053&amp;"-1",'PTE - Segment Emissions Calcs'!$I$8:$V$8919,16,FALSE),0)</f>
        <v>0</v>
      </c>
      <c r="G3053" s="35">
        <f ca="1">IFERROR(VLOOKUP($E3053&amp;"-2",'PTE - Segment Emissions Calcs'!$I$8:$V$8919,16,FALSE),0)</f>
        <v>0</v>
      </c>
      <c r="H3053" s="36">
        <f t="shared" ca="1" si="138"/>
        <v>0</v>
      </c>
      <c r="I3053" s="37">
        <f ca="1">IFERROR(VLOOKUP($E3053&amp;"-1",'PTE - Segment Emissions Calcs'!$I$8:$X$8919,18,FALSE),0)</f>
        <v>0</v>
      </c>
      <c r="J3053" s="37">
        <f ca="1">IFERROR(VLOOKUP($E3053&amp;"-2",'PTE - Segment Emissions Calcs'!$I$8:$X$8919,18,FALSE),0)</f>
        <v>0</v>
      </c>
      <c r="K3053" s="37">
        <f t="shared" ca="1" si="139"/>
        <v>0</v>
      </c>
      <c r="L3053" s="37">
        <f ca="1">IFERROR(VLOOKUP($E3053&amp;"-1",'PTE - Segment Emissions Calcs'!$I$8:$Z$8919,20,FALSE),0)</f>
        <v>0</v>
      </c>
      <c r="M3053" s="37">
        <f ca="1">IFERROR(VLOOKUP($E3053&amp;"-2",'PTE - Segment Emissions Calcs'!$I$8:$Z$8919,20,FALSE),0)</f>
        <v>0</v>
      </c>
      <c r="N3053" s="37">
        <f t="shared" ca="1" si="140"/>
        <v>0</v>
      </c>
      <c r="O3053" s="38">
        <f t="array" aca="1" ref="O3053" ca="1">IF($H3053="TOTAL HAP",H3053,MAX(IF('PTE - Segment Emissions Calcs'!$B$8:$B$8919=$B3053,'PTE - Segment Emissions Calcs'!$V$8:$V$8919,)))</f>
        <v>0</v>
      </c>
      <c r="P3053" s="38">
        <f t="array" aca="1" ref="P3053" ca="1">IF($H3053="TOTAL HAP",K3053,MAX(IF('PTE - Segment Emissions Calcs'!$B$8:$B$8919=$B3053,'PTE - Segment Emissions Calcs'!$X$8:$X$8919,)))</f>
        <v>0</v>
      </c>
      <c r="Q3053" s="38">
        <f t="array" aca="1" ref="Q3053" ca="1">IF($H3053="TOTAL HAP",N3053,MAX(IF('PTE - Segment Emissions Calcs'!$B$8:$B$8919=$B3053,'PTE - Segment Emissions Calcs'!$Z$8:$Z$8919,)))</f>
        <v>0</v>
      </c>
      <c r="R3053" s="39"/>
    </row>
    <row r="3054" spans="1:18" x14ac:dyDescent="0.25">
      <c r="A3054" s="67"/>
      <c r="B3054" s="67"/>
      <c r="C3054" s="34" t="s">
        <v>190</v>
      </c>
      <c r="D3054" s="35"/>
      <c r="E3054" s="35"/>
      <c r="F3054" s="35">
        <f ca="1">IFERROR(VLOOKUP($E3054&amp;"-1",'PTE - Segment Emissions Calcs'!$I$8:$V$8919,16,FALSE),0)</f>
        <v>7.2417620580106159E-6</v>
      </c>
      <c r="G3054" s="35">
        <f ca="1">IFERROR(VLOOKUP($E3054&amp;"-2",'PTE - Segment Emissions Calcs'!$I$8:$V$8919,16,FALSE),0)</f>
        <v>0</v>
      </c>
      <c r="H3054" s="36">
        <f t="shared" ca="1" si="138"/>
        <v>7.2417620580106159E-6</v>
      </c>
      <c r="I3054" s="37">
        <f ca="1">IFERROR(VLOOKUP($E3054&amp;"-1",'PTE - Segment Emissions Calcs'!$I$8:$X$8919,18,FALSE),0)</f>
        <v>3.1718917814086502E-5</v>
      </c>
      <c r="J3054" s="37">
        <f ca="1">IFERROR(VLOOKUP($E3054&amp;"-2",'PTE - Segment Emissions Calcs'!$I$8:$X$8919,18,FALSE),0)</f>
        <v>0</v>
      </c>
      <c r="K3054" s="37">
        <f t="shared" ca="1" si="139"/>
        <v>3.1718917814086502E-5</v>
      </c>
      <c r="L3054" s="37">
        <f ca="1">IFERROR(VLOOKUP($E3054&amp;"-1",'PTE - Segment Emissions Calcs'!$I$8:$Z$8919,20,FALSE),0)</f>
        <v>3.1718917814086502E-5</v>
      </c>
      <c r="M3054" s="37">
        <f ca="1">IFERROR(VLOOKUP($E3054&amp;"-2",'PTE - Segment Emissions Calcs'!$I$8:$Z$8919,20,FALSE),0)</f>
        <v>0</v>
      </c>
      <c r="N3054" s="37">
        <f t="shared" ca="1" si="140"/>
        <v>3.1718917814086502E-5</v>
      </c>
      <c r="O3054" s="38">
        <f t="array" aca="1" ref="O3054" ca="1">IF($H3054="TOTAL HAP",H3054,MAX(IF('PTE - Segment Emissions Calcs'!$B$8:$B$8919=$B3054,'PTE - Segment Emissions Calcs'!$V$8:$V$8919,)))</f>
        <v>7.2417620580106159E-6</v>
      </c>
      <c r="P3054" s="38">
        <f t="array" aca="1" ref="P3054" ca="1">IF($H3054="TOTAL HAP",K3054,MAX(IF('PTE - Segment Emissions Calcs'!$B$8:$B$8919=$B3054,'PTE - Segment Emissions Calcs'!$X$8:$X$8919,)))</f>
        <v>3.1718917814086502E-5</v>
      </c>
      <c r="Q3054" s="38">
        <f t="array" aca="1" ref="Q3054" ca="1">IF($H3054="TOTAL HAP",N3054,MAX(IF('PTE - Segment Emissions Calcs'!$B$8:$B$8919=$B3054,'PTE - Segment Emissions Calcs'!$Z$8:$Z$8919,)))</f>
        <v>3.1718917814086502E-5</v>
      </c>
      <c r="R3054" s="39"/>
    </row>
    <row r="3055" spans="1:18" x14ac:dyDescent="0.25">
      <c r="A3055" s="67"/>
      <c r="B3055" s="67"/>
      <c r="C3055" s="34" t="s">
        <v>189</v>
      </c>
      <c r="D3055" s="35"/>
      <c r="E3055" s="35"/>
      <c r="F3055" s="35">
        <f ca="1">IFERROR(VLOOKUP($E3055&amp;"-1",'PTE - Segment Emissions Calcs'!$I$8:$V$8919,16,FALSE),0)</f>
        <v>2.3883537536916739E-7</v>
      </c>
      <c r="G3055" s="35">
        <f ca="1">IFERROR(VLOOKUP($E3055&amp;"-2",'PTE - Segment Emissions Calcs'!$I$8:$V$8919,16,FALSE),0)</f>
        <v>0</v>
      </c>
      <c r="H3055" s="36">
        <f t="shared" ca="1" si="138"/>
        <v>2.3883537536916739E-7</v>
      </c>
      <c r="I3055" s="37">
        <f ca="1">IFERROR(VLOOKUP($E3055&amp;"-1",'PTE - Segment Emissions Calcs'!$I$8:$X$8919,18,FALSE),0)</f>
        <v>1.046098944116953E-6</v>
      </c>
      <c r="J3055" s="37">
        <f ca="1">IFERROR(VLOOKUP($E3055&amp;"-2",'PTE - Segment Emissions Calcs'!$I$8:$X$8919,18,FALSE),0)</f>
        <v>0</v>
      </c>
      <c r="K3055" s="37">
        <f t="shared" ca="1" si="139"/>
        <v>1.046098944116953E-6</v>
      </c>
      <c r="L3055" s="37">
        <f ca="1">IFERROR(VLOOKUP($E3055&amp;"-1",'PTE - Segment Emissions Calcs'!$I$8:$Z$8919,20,FALSE),0)</f>
        <v>1.046098944116953E-6</v>
      </c>
      <c r="M3055" s="37">
        <f ca="1">IFERROR(VLOOKUP($E3055&amp;"-2",'PTE - Segment Emissions Calcs'!$I$8:$Z$8919,20,FALSE),0)</f>
        <v>0</v>
      </c>
      <c r="N3055" s="37">
        <f t="shared" ca="1" si="140"/>
        <v>1.046098944116953E-6</v>
      </c>
      <c r="O3055" s="38">
        <f t="array" aca="1" ref="O3055" ca="1">IF($H3055="TOTAL HAP",H3055,MAX(IF('PTE - Segment Emissions Calcs'!$B$8:$B$8919=$B3055,'PTE - Segment Emissions Calcs'!$V$8:$V$8919,)))</f>
        <v>2.3883537536916739E-7</v>
      </c>
      <c r="P3055" s="38">
        <f t="array" aca="1" ref="P3055" ca="1">IF($H3055="TOTAL HAP",K3055,MAX(IF('PTE - Segment Emissions Calcs'!$B$8:$B$8919=$B3055,'PTE - Segment Emissions Calcs'!$X$8:$X$8919,)))</f>
        <v>1.046098944116953E-6</v>
      </c>
      <c r="Q3055" s="38">
        <f t="array" aca="1" ref="Q3055" ca="1">IF($H3055="TOTAL HAP",N3055,MAX(IF('PTE - Segment Emissions Calcs'!$B$8:$B$8919=$B3055,'PTE - Segment Emissions Calcs'!$Z$8:$Z$8919,)))</f>
        <v>1.046098944116953E-6</v>
      </c>
      <c r="R3055" s="39"/>
    </row>
    <row r="3056" spans="1:18" x14ac:dyDescent="0.25">
      <c r="A3056" s="67"/>
      <c r="B3056" s="67"/>
      <c r="C3056" s="34" t="s">
        <v>191</v>
      </c>
      <c r="D3056" s="35"/>
      <c r="E3056" s="35"/>
      <c r="F3056" s="35">
        <f ca="1">IFERROR(VLOOKUP($E3056&amp;"-1",'PTE - Segment Emissions Calcs'!$I$8:$V$8919,16,FALSE),0)</f>
        <v>7.2417620580106159E-6</v>
      </c>
      <c r="G3056" s="35">
        <f ca="1">IFERROR(VLOOKUP($E3056&amp;"-2",'PTE - Segment Emissions Calcs'!$I$8:$V$8919,16,FALSE),0)</f>
        <v>0</v>
      </c>
      <c r="H3056" s="36">
        <f t="shared" ca="1" si="138"/>
        <v>7.2417620580106159E-6</v>
      </c>
      <c r="I3056" s="37">
        <f ca="1">IFERROR(VLOOKUP($E3056&amp;"-1",'PTE - Segment Emissions Calcs'!$I$8:$X$8919,18,FALSE),0)</f>
        <v>3.1718917814086502E-5</v>
      </c>
      <c r="J3056" s="37">
        <f ca="1">IFERROR(VLOOKUP($E3056&amp;"-2",'PTE - Segment Emissions Calcs'!$I$8:$X$8919,18,FALSE),0)</f>
        <v>0</v>
      </c>
      <c r="K3056" s="37">
        <f t="shared" ca="1" si="139"/>
        <v>3.1718917814086502E-5</v>
      </c>
      <c r="L3056" s="37">
        <f ca="1">IFERROR(VLOOKUP($E3056&amp;"-1",'PTE - Segment Emissions Calcs'!$I$8:$Z$8919,20,FALSE),0)</f>
        <v>3.1718917814086502E-5</v>
      </c>
      <c r="M3056" s="37">
        <f ca="1">IFERROR(VLOOKUP($E3056&amp;"-2",'PTE - Segment Emissions Calcs'!$I$8:$Z$8919,20,FALSE),0)</f>
        <v>0</v>
      </c>
      <c r="N3056" s="37">
        <f t="shared" ca="1" si="140"/>
        <v>3.1718917814086502E-5</v>
      </c>
      <c r="O3056" s="38">
        <f t="array" aca="1" ref="O3056" ca="1">IF($H3056="TOTAL HAP",H3056,MAX(IF('PTE - Segment Emissions Calcs'!$B$8:$B$8919=$B3056,'PTE - Segment Emissions Calcs'!$V$8:$V$8919,)))</f>
        <v>7.2417620580106159E-6</v>
      </c>
      <c r="P3056" s="38">
        <f t="array" aca="1" ref="P3056" ca="1">IF($H3056="TOTAL HAP",K3056,MAX(IF('PTE - Segment Emissions Calcs'!$B$8:$B$8919=$B3056,'PTE - Segment Emissions Calcs'!$X$8:$X$8919,)))</f>
        <v>3.1718917814086502E-5</v>
      </c>
      <c r="Q3056" s="38">
        <f t="array" aca="1" ref="Q3056" ca="1">IF($H3056="TOTAL HAP",N3056,MAX(IF('PTE - Segment Emissions Calcs'!$B$8:$B$8919=$B3056,'PTE - Segment Emissions Calcs'!$Z$8:$Z$8919,)))</f>
        <v>3.1718917814086502E-5</v>
      </c>
      <c r="R3056" s="39"/>
    </row>
    <row r="3057" spans="1:18" x14ac:dyDescent="0.25">
      <c r="A3057" s="67"/>
      <c r="B3057" s="67"/>
      <c r="C3057" s="34" t="s">
        <v>221</v>
      </c>
      <c r="D3057" s="35"/>
      <c r="E3057" s="35"/>
      <c r="F3057" s="35">
        <f ca="1">IFERROR(VLOOKUP($E3057&amp;"-1",'PTE - Segment Emissions Calcs'!$I$8:$V$8919,16,FALSE),0)</f>
        <v>7.2417620580106159E-6</v>
      </c>
      <c r="G3057" s="35">
        <f ca="1">IFERROR(VLOOKUP($E3057&amp;"-2",'PTE - Segment Emissions Calcs'!$I$8:$V$8919,16,FALSE),0)</f>
        <v>0</v>
      </c>
      <c r="H3057" s="36">
        <f t="shared" ca="1" si="138"/>
        <v>7.2417620580106159E-6</v>
      </c>
      <c r="I3057" s="37">
        <f ca="1">IFERROR(VLOOKUP($E3057&amp;"-1",'PTE - Segment Emissions Calcs'!$I$8:$X$8919,18,FALSE),0)</f>
        <v>3.1718917814086502E-5</v>
      </c>
      <c r="J3057" s="37">
        <f ca="1">IFERROR(VLOOKUP($E3057&amp;"-2",'PTE - Segment Emissions Calcs'!$I$8:$X$8919,18,FALSE),0)</f>
        <v>0</v>
      </c>
      <c r="K3057" s="37">
        <f t="shared" ca="1" si="139"/>
        <v>3.1718917814086502E-5</v>
      </c>
      <c r="L3057" s="37">
        <f ca="1">IFERROR(VLOOKUP($E3057&amp;"-1",'PTE - Segment Emissions Calcs'!$I$8:$Z$8919,20,FALSE),0)</f>
        <v>3.1718917814086502E-5</v>
      </c>
      <c r="M3057" s="37">
        <f ca="1">IFERROR(VLOOKUP($E3057&amp;"-2",'PTE - Segment Emissions Calcs'!$I$8:$Z$8919,20,FALSE),0)</f>
        <v>0</v>
      </c>
      <c r="N3057" s="37">
        <f t="shared" ca="1" si="140"/>
        <v>3.1718917814086502E-5</v>
      </c>
      <c r="O3057" s="38">
        <f t="array" aca="1" ref="O3057" ca="1">IF($H3057="TOTAL HAP",H3057,MAX(IF('PTE - Segment Emissions Calcs'!$B$8:$B$8919=$B3057,'PTE - Segment Emissions Calcs'!$V$8:$V$8919,)))</f>
        <v>7.2417620580106159E-6</v>
      </c>
      <c r="P3057" s="38">
        <f t="array" aca="1" ref="P3057" ca="1">IF($H3057="TOTAL HAP",K3057,MAX(IF('PTE - Segment Emissions Calcs'!$B$8:$B$8919=$B3057,'PTE - Segment Emissions Calcs'!$X$8:$X$8919,)))</f>
        <v>3.1718917814086502E-5</v>
      </c>
      <c r="Q3057" s="38">
        <f t="array" aca="1" ref="Q3057" ca="1">IF($H3057="TOTAL HAP",N3057,MAX(IF('PTE - Segment Emissions Calcs'!$B$8:$B$8919=$B3057,'PTE - Segment Emissions Calcs'!$Z$8:$Z$8919,)))</f>
        <v>3.1718917814086502E-5</v>
      </c>
      <c r="R3057" s="39"/>
    </row>
    <row r="3058" spans="1:18" x14ac:dyDescent="0.25">
      <c r="A3058" s="67"/>
      <c r="B3058" s="67"/>
      <c r="C3058" s="34" t="s">
        <v>192</v>
      </c>
      <c r="D3058" s="35"/>
      <c r="E3058" s="35"/>
      <c r="F3058" s="35">
        <f ca="1">IFERROR(VLOOKUP($E3058&amp;"-1",'PTE - Segment Emissions Calcs'!$I$8:$V$8919,16,FALSE),0)</f>
        <v>7.2417620580106159E-6</v>
      </c>
      <c r="G3058" s="35">
        <f ca="1">IFERROR(VLOOKUP($E3058&amp;"-2",'PTE - Segment Emissions Calcs'!$I$8:$V$8919,16,FALSE),0)</f>
        <v>0</v>
      </c>
      <c r="H3058" s="36">
        <f t="shared" ca="1" si="138"/>
        <v>7.2417620580106159E-6</v>
      </c>
      <c r="I3058" s="37">
        <f ca="1">IFERROR(VLOOKUP($E3058&amp;"-1",'PTE - Segment Emissions Calcs'!$I$8:$X$8919,18,FALSE),0)</f>
        <v>3.1718917814086502E-5</v>
      </c>
      <c r="J3058" s="37">
        <f ca="1">IFERROR(VLOOKUP($E3058&amp;"-2",'PTE - Segment Emissions Calcs'!$I$8:$X$8919,18,FALSE),0)</f>
        <v>0</v>
      </c>
      <c r="K3058" s="37">
        <f t="shared" ca="1" si="139"/>
        <v>3.1718917814086502E-5</v>
      </c>
      <c r="L3058" s="37">
        <f ca="1">IFERROR(VLOOKUP($E3058&amp;"-1",'PTE - Segment Emissions Calcs'!$I$8:$Z$8919,20,FALSE),0)</f>
        <v>3.1718917814086502E-5</v>
      </c>
      <c r="M3058" s="37">
        <f ca="1">IFERROR(VLOOKUP($E3058&amp;"-2",'PTE - Segment Emissions Calcs'!$I$8:$Z$8919,20,FALSE),0)</f>
        <v>0</v>
      </c>
      <c r="N3058" s="37">
        <f t="shared" ca="1" si="140"/>
        <v>3.1718917814086502E-5</v>
      </c>
      <c r="O3058" s="38">
        <f t="array" aca="1" ref="O3058" ca="1">IF($H3058="TOTAL HAP",H3058,MAX(IF('PTE - Segment Emissions Calcs'!$B$8:$B$8919=$B3058,'PTE - Segment Emissions Calcs'!$V$8:$V$8919,)))</f>
        <v>7.2417620580106159E-6</v>
      </c>
      <c r="P3058" s="38">
        <f t="array" aca="1" ref="P3058" ca="1">IF($H3058="TOTAL HAP",K3058,MAX(IF('PTE - Segment Emissions Calcs'!$B$8:$B$8919=$B3058,'PTE - Segment Emissions Calcs'!$X$8:$X$8919,)))</f>
        <v>3.1718917814086502E-5</v>
      </c>
      <c r="Q3058" s="38">
        <f t="array" aca="1" ref="Q3058" ca="1">IF($H3058="TOTAL HAP",N3058,MAX(IF('PTE - Segment Emissions Calcs'!$B$8:$B$8919=$B3058,'PTE - Segment Emissions Calcs'!$Z$8:$Z$8919,)))</f>
        <v>3.1718917814086502E-5</v>
      </c>
      <c r="R3058" s="39"/>
    </row>
    <row r="3059" spans="1:18" x14ac:dyDescent="0.25">
      <c r="A3059" s="67"/>
      <c r="B3059" s="67"/>
      <c r="C3059" s="34" t="s">
        <v>193</v>
      </c>
      <c r="D3059" s="35"/>
      <c r="E3059" s="35"/>
      <c r="F3059" s="35">
        <f ca="1">IFERROR(VLOOKUP($E3059&amp;"-1",'PTE - Segment Emissions Calcs'!$I$8:$V$8919,16,FALSE),0)</f>
        <v>7.2417620580106159E-6</v>
      </c>
      <c r="G3059" s="35">
        <f ca="1">IFERROR(VLOOKUP($E3059&amp;"-2",'PTE - Segment Emissions Calcs'!$I$8:$V$8919,16,FALSE),0)</f>
        <v>0</v>
      </c>
      <c r="H3059" s="36">
        <f t="shared" ca="1" si="138"/>
        <v>7.2417620580106159E-6</v>
      </c>
      <c r="I3059" s="37">
        <f ca="1">IFERROR(VLOOKUP($E3059&amp;"-1",'PTE - Segment Emissions Calcs'!$I$8:$X$8919,18,FALSE),0)</f>
        <v>3.1718917814086502E-5</v>
      </c>
      <c r="J3059" s="37">
        <f ca="1">IFERROR(VLOOKUP($E3059&amp;"-2",'PTE - Segment Emissions Calcs'!$I$8:$X$8919,18,FALSE),0)</f>
        <v>0</v>
      </c>
      <c r="K3059" s="37">
        <f t="shared" ca="1" si="139"/>
        <v>3.1718917814086502E-5</v>
      </c>
      <c r="L3059" s="37">
        <f ca="1">IFERROR(VLOOKUP($E3059&amp;"-1",'PTE - Segment Emissions Calcs'!$I$8:$Z$8919,20,FALSE),0)</f>
        <v>3.1718917814086502E-5</v>
      </c>
      <c r="M3059" s="37">
        <f ca="1">IFERROR(VLOOKUP($E3059&amp;"-2",'PTE - Segment Emissions Calcs'!$I$8:$Z$8919,20,FALSE),0)</f>
        <v>0</v>
      </c>
      <c r="N3059" s="37">
        <f t="shared" ca="1" si="140"/>
        <v>3.1718917814086502E-5</v>
      </c>
      <c r="O3059" s="38">
        <f t="array" aca="1" ref="O3059" ca="1">IF($H3059="TOTAL HAP",H3059,MAX(IF('PTE - Segment Emissions Calcs'!$B$8:$B$8919=$B3059,'PTE - Segment Emissions Calcs'!$V$8:$V$8919,)))</f>
        <v>7.2417620580106159E-6</v>
      </c>
      <c r="P3059" s="38">
        <f t="array" aca="1" ref="P3059" ca="1">IF($H3059="TOTAL HAP",K3059,MAX(IF('PTE - Segment Emissions Calcs'!$B$8:$B$8919=$B3059,'PTE - Segment Emissions Calcs'!$X$8:$X$8919,)))</f>
        <v>3.1718917814086502E-5</v>
      </c>
      <c r="Q3059" s="38">
        <f t="array" aca="1" ref="Q3059" ca="1">IF($H3059="TOTAL HAP",N3059,MAX(IF('PTE - Segment Emissions Calcs'!$B$8:$B$8919=$B3059,'PTE - Segment Emissions Calcs'!$Z$8:$Z$8919,)))</f>
        <v>3.1718917814086502E-5</v>
      </c>
      <c r="R3059" s="39"/>
    </row>
    <row r="3060" spans="1:18" x14ac:dyDescent="0.25">
      <c r="A3060" s="67"/>
      <c r="B3060" s="67"/>
      <c r="C3060" s="34" t="s">
        <v>222</v>
      </c>
      <c r="D3060" s="35"/>
      <c r="E3060" s="35"/>
      <c r="F3060" s="35">
        <f ca="1">IFERROR(VLOOKUP($E3060&amp;"-1",'PTE - Segment Emissions Calcs'!$I$8:$V$8919,16,FALSE),0)</f>
        <v>7.1346792279642807E-6</v>
      </c>
      <c r="G3060" s="35">
        <f ca="1">IFERROR(VLOOKUP($E3060&amp;"-2",'PTE - Segment Emissions Calcs'!$I$8:$V$8919,16,FALSE),0)</f>
        <v>0</v>
      </c>
      <c r="H3060" s="36">
        <f t="shared" ca="1" si="138"/>
        <v>7.1346792279642807E-6</v>
      </c>
      <c r="I3060" s="37">
        <f ca="1">IFERROR(VLOOKUP($E3060&amp;"-1",'PTE - Segment Emissions Calcs'!$I$8:$X$8919,18,FALSE),0)</f>
        <v>3.1249895018483553E-5</v>
      </c>
      <c r="J3060" s="37">
        <f ca="1">IFERROR(VLOOKUP($E3060&amp;"-2",'PTE - Segment Emissions Calcs'!$I$8:$X$8919,18,FALSE),0)</f>
        <v>0</v>
      </c>
      <c r="K3060" s="37">
        <f t="shared" ca="1" si="139"/>
        <v>3.1249895018483553E-5</v>
      </c>
      <c r="L3060" s="37">
        <f ca="1">IFERROR(VLOOKUP($E3060&amp;"-1",'PTE - Segment Emissions Calcs'!$I$8:$Z$8919,20,FALSE),0)</f>
        <v>3.1249895018483553E-5</v>
      </c>
      <c r="M3060" s="37">
        <f ca="1">IFERROR(VLOOKUP($E3060&amp;"-2",'PTE - Segment Emissions Calcs'!$I$8:$Z$8919,20,FALSE),0)</f>
        <v>0</v>
      </c>
      <c r="N3060" s="37">
        <f t="shared" ca="1" si="140"/>
        <v>3.1249895018483553E-5</v>
      </c>
      <c r="O3060" s="38">
        <f t="array" aca="1" ref="O3060" ca="1">IF($H3060="TOTAL HAP",H3060,MAX(IF('PTE - Segment Emissions Calcs'!$B$8:$B$8919=$B3060,'PTE - Segment Emissions Calcs'!$V$8:$V$8919,)))</f>
        <v>7.1346792279642807E-6</v>
      </c>
      <c r="P3060" s="38">
        <f t="array" aca="1" ref="P3060" ca="1">IF($H3060="TOTAL HAP",K3060,MAX(IF('PTE - Segment Emissions Calcs'!$B$8:$B$8919=$B3060,'PTE - Segment Emissions Calcs'!$X$8:$X$8919,)))</f>
        <v>3.1249895018483553E-5</v>
      </c>
      <c r="Q3060" s="38">
        <f t="array" aca="1" ref="Q3060" ca="1">IF($H3060="TOTAL HAP",N3060,MAX(IF('PTE - Segment Emissions Calcs'!$B$8:$B$8919=$B3060,'PTE - Segment Emissions Calcs'!$Z$8:$Z$8919,)))</f>
        <v>3.1249895018483553E-5</v>
      </c>
      <c r="R3060" s="39"/>
    </row>
    <row r="3061" spans="1:18" x14ac:dyDescent="0.25">
      <c r="A3061" s="67"/>
      <c r="B3061" s="67"/>
      <c r="C3061" s="34" t="s">
        <v>86</v>
      </c>
      <c r="D3061" s="35"/>
      <c r="E3061" s="35"/>
      <c r="F3061" s="35">
        <f ca="1">IFERROR(VLOOKUP($E3061&amp;"-1",'PTE - Segment Emissions Calcs'!$I$8:$V$8919,16,FALSE),0)</f>
        <v>1.8202482981625075E-5</v>
      </c>
      <c r="G3061" s="35">
        <f ca="1">IFERROR(VLOOKUP($E3061&amp;"-2",'PTE - Segment Emissions Calcs'!$I$8:$V$8919,16,FALSE),0)</f>
        <v>0</v>
      </c>
      <c r="H3061" s="36">
        <f t="shared" ca="1" si="138"/>
        <v>1.8202482981625075E-5</v>
      </c>
      <c r="I3061" s="37">
        <f ca="1">IFERROR(VLOOKUP($E3061&amp;"-1",'PTE - Segment Emissions Calcs'!$I$8:$X$8919,18,FALSE),0)</f>
        <v>7.9726875459517829E-5</v>
      </c>
      <c r="J3061" s="37">
        <f ca="1">IFERROR(VLOOKUP($E3061&amp;"-2",'PTE - Segment Emissions Calcs'!$I$8:$X$8919,18,FALSE),0)</f>
        <v>0</v>
      </c>
      <c r="K3061" s="37">
        <f t="shared" ca="1" si="139"/>
        <v>7.9726875459517829E-5</v>
      </c>
      <c r="L3061" s="37">
        <f ca="1">IFERROR(VLOOKUP($E3061&amp;"-1",'PTE - Segment Emissions Calcs'!$I$8:$Z$8919,20,FALSE),0)</f>
        <v>7.9726875459517829E-5</v>
      </c>
      <c r="M3061" s="37">
        <f ca="1">IFERROR(VLOOKUP($E3061&amp;"-2",'PTE - Segment Emissions Calcs'!$I$8:$Z$8919,20,FALSE),0)</f>
        <v>0</v>
      </c>
      <c r="N3061" s="37">
        <f t="shared" ca="1" si="140"/>
        <v>7.9726875459517829E-5</v>
      </c>
      <c r="O3061" s="38">
        <f t="array" aca="1" ref="O3061" ca="1">IF($H3061="TOTAL HAP",H3061,MAX(IF('PTE - Segment Emissions Calcs'!$B$8:$B$8919=$B3061,'PTE - Segment Emissions Calcs'!$V$8:$V$8919,)))</f>
        <v>1.8202482981625075E-5</v>
      </c>
      <c r="P3061" s="38">
        <f t="array" aca="1" ref="P3061" ca="1">IF($H3061="TOTAL HAP",K3061,MAX(IF('PTE - Segment Emissions Calcs'!$B$8:$B$8919=$B3061,'PTE - Segment Emissions Calcs'!$X$8:$X$8919,)))</f>
        <v>7.9726875459517829E-5</v>
      </c>
      <c r="Q3061" s="38">
        <f t="array" aca="1" ref="Q3061" ca="1">IF($H3061="TOTAL HAP",N3061,MAX(IF('PTE - Segment Emissions Calcs'!$B$8:$B$8919=$B3061,'PTE - Segment Emissions Calcs'!$Z$8:$Z$8919,)))</f>
        <v>7.9726875459517829E-5</v>
      </c>
      <c r="R3061" s="39"/>
    </row>
    <row r="3062" spans="1:18" x14ac:dyDescent="0.25">
      <c r="A3062" s="67"/>
      <c r="B3062" s="67"/>
      <c r="C3062" s="34" t="s">
        <v>66</v>
      </c>
      <c r="D3062" s="35"/>
      <c r="E3062" s="35"/>
      <c r="F3062" s="35">
        <f ca="1">IFERROR(VLOOKUP($E3062&amp;"-1",'PTE - Segment Emissions Calcs'!$I$8:$V$8919,16,FALSE),0)</f>
        <v>6.178895444532739E-3</v>
      </c>
      <c r="G3062" s="35">
        <f ca="1">IFERROR(VLOOKUP($E3062&amp;"-2",'PTE - Segment Emissions Calcs'!$I$8:$V$8919,16,FALSE),0)</f>
        <v>0</v>
      </c>
      <c r="H3062" s="36">
        <f t="shared" ca="1" si="138"/>
        <v>6.178895444532739E-3</v>
      </c>
      <c r="I3062" s="37">
        <f ca="1">IFERROR(VLOOKUP($E3062&amp;"-1",'PTE - Segment Emissions Calcs'!$I$8:$X$8919,18,FALSE),0)</f>
        <v>2.7063562047053395E-2</v>
      </c>
      <c r="J3062" s="37">
        <f ca="1">IFERROR(VLOOKUP($E3062&amp;"-2",'PTE - Segment Emissions Calcs'!$I$8:$X$8919,18,FALSE),0)</f>
        <v>0</v>
      </c>
      <c r="K3062" s="37">
        <f t="shared" ca="1" si="139"/>
        <v>2.7063562047053395E-2</v>
      </c>
      <c r="L3062" s="37">
        <f ca="1">IFERROR(VLOOKUP($E3062&amp;"-1",'PTE - Segment Emissions Calcs'!$I$8:$Z$8919,20,FALSE),0)</f>
        <v>2.7063562047053395E-2</v>
      </c>
      <c r="M3062" s="37">
        <f ca="1">IFERROR(VLOOKUP($E3062&amp;"-2",'PTE - Segment Emissions Calcs'!$I$8:$Z$8919,20,FALSE),0)</f>
        <v>0</v>
      </c>
      <c r="N3062" s="37">
        <f t="shared" ca="1" si="140"/>
        <v>2.7063562047053395E-2</v>
      </c>
      <c r="O3062" s="38">
        <f t="array" aca="1" ref="O3062" ca="1">IF($H3062="TOTAL HAP",H3062,MAX(IF('PTE - Segment Emissions Calcs'!$B$8:$B$8919=$B3062,'PTE - Segment Emissions Calcs'!$V$8:$V$8919,)))</f>
        <v>6.178895444532739E-3</v>
      </c>
      <c r="P3062" s="38">
        <f t="array" aca="1" ref="P3062" ca="1">IF($H3062="TOTAL HAP",K3062,MAX(IF('PTE - Segment Emissions Calcs'!$B$8:$B$8919=$B3062,'PTE - Segment Emissions Calcs'!$X$8:$X$8919,)))</f>
        <v>2.7063562047053395E-2</v>
      </c>
      <c r="Q3062" s="38">
        <f t="array" aca="1" ref="Q3062" ca="1">IF($H3062="TOTAL HAP",N3062,MAX(IF('PTE - Segment Emissions Calcs'!$B$8:$B$8919=$B3062,'PTE - Segment Emissions Calcs'!$Z$8:$Z$8919,)))</f>
        <v>2.7063562047053395E-2</v>
      </c>
      <c r="R3062" s="39"/>
    </row>
    <row r="3063" spans="1:18" x14ac:dyDescent="0.25">
      <c r="A3063" s="67"/>
      <c r="B3063" s="67"/>
      <c r="C3063" s="34" t="s">
        <v>45</v>
      </c>
      <c r="D3063" s="35"/>
      <c r="E3063" s="35"/>
      <c r="F3063" s="35">
        <f ca="1">IFERROR(VLOOKUP($E3063&amp;"-1",'PTE - Segment Emissions Calcs'!$I$8:$V$8919,16,FALSE),0)</f>
        <v>7.2417620580106159E-6</v>
      </c>
      <c r="G3063" s="35">
        <f ca="1">IFERROR(VLOOKUP($E3063&amp;"-2",'PTE - Segment Emissions Calcs'!$I$8:$V$8919,16,FALSE),0)</f>
        <v>0</v>
      </c>
      <c r="H3063" s="36">
        <f t="shared" ca="1" si="138"/>
        <v>7.2417620580106159E-6</v>
      </c>
      <c r="I3063" s="37">
        <f ca="1">IFERROR(VLOOKUP($E3063&amp;"-1",'PTE - Segment Emissions Calcs'!$I$8:$X$8919,18,FALSE),0)</f>
        <v>3.1718917814086502E-5</v>
      </c>
      <c r="J3063" s="37">
        <f ca="1">IFERROR(VLOOKUP($E3063&amp;"-2",'PTE - Segment Emissions Calcs'!$I$8:$X$8919,18,FALSE),0)</f>
        <v>0</v>
      </c>
      <c r="K3063" s="37">
        <f t="shared" ca="1" si="139"/>
        <v>3.1718917814086502E-5</v>
      </c>
      <c r="L3063" s="37">
        <f ca="1">IFERROR(VLOOKUP($E3063&amp;"-1",'PTE - Segment Emissions Calcs'!$I$8:$Z$8919,20,FALSE),0)</f>
        <v>3.1718917814086502E-5</v>
      </c>
      <c r="M3063" s="37">
        <f ca="1">IFERROR(VLOOKUP($E3063&amp;"-2",'PTE - Segment Emissions Calcs'!$I$8:$Z$8919,20,FALSE),0)</f>
        <v>0</v>
      </c>
      <c r="N3063" s="37">
        <f t="shared" ca="1" si="140"/>
        <v>3.1718917814086502E-5</v>
      </c>
      <c r="O3063" s="38">
        <f t="array" aca="1" ref="O3063" ca="1">IF($H3063="TOTAL HAP",H3063,MAX(IF('PTE - Segment Emissions Calcs'!$B$8:$B$8919=$B3063,'PTE - Segment Emissions Calcs'!$V$8:$V$8919,)))</f>
        <v>7.2417620580106159E-6</v>
      </c>
      <c r="P3063" s="38">
        <f t="array" aca="1" ref="P3063" ca="1">IF($H3063="TOTAL HAP",K3063,MAX(IF('PTE - Segment Emissions Calcs'!$B$8:$B$8919=$B3063,'PTE - Segment Emissions Calcs'!$X$8:$X$8919,)))</f>
        <v>3.1718917814086502E-5</v>
      </c>
      <c r="Q3063" s="38">
        <f t="array" aca="1" ref="Q3063" ca="1">IF($H3063="TOTAL HAP",N3063,MAX(IF('PTE - Segment Emissions Calcs'!$B$8:$B$8919=$B3063,'PTE - Segment Emissions Calcs'!$Z$8:$Z$8919,)))</f>
        <v>3.1718917814086502E-5</v>
      </c>
      <c r="R3063" s="39"/>
    </row>
    <row r="3064" spans="1:18" x14ac:dyDescent="0.25">
      <c r="A3064" s="67"/>
      <c r="B3064" s="67"/>
      <c r="C3064" s="34" t="s">
        <v>46</v>
      </c>
      <c r="D3064" s="35"/>
      <c r="E3064" s="35"/>
      <c r="F3064" s="35">
        <f ca="1">IFERROR(VLOOKUP($E3064&amp;"-1",'PTE - Segment Emissions Calcs'!$I$8:$V$8919,16,FALSE),0)</f>
        <v>8.9057479081989806E-6</v>
      </c>
      <c r="G3064" s="35">
        <f ca="1">IFERROR(VLOOKUP($E3064&amp;"-2",'PTE - Segment Emissions Calcs'!$I$8:$V$8919,16,FALSE),0)</f>
        <v>0</v>
      </c>
      <c r="H3064" s="36">
        <f t="shared" ca="1" si="138"/>
        <v>8.9057479081989806E-6</v>
      </c>
      <c r="I3064" s="37">
        <f ca="1">IFERROR(VLOOKUP($E3064&amp;"-1",'PTE - Segment Emissions Calcs'!$I$8:$X$8919,18,FALSE),0)</f>
        <v>3.9007175837911534E-5</v>
      </c>
      <c r="J3064" s="37">
        <f ca="1">IFERROR(VLOOKUP($E3064&amp;"-2",'PTE - Segment Emissions Calcs'!$I$8:$X$8919,18,FALSE),0)</f>
        <v>0</v>
      </c>
      <c r="K3064" s="37">
        <f t="shared" ca="1" si="139"/>
        <v>3.9007175837911534E-5</v>
      </c>
      <c r="L3064" s="37">
        <f ca="1">IFERROR(VLOOKUP($E3064&amp;"-1",'PTE - Segment Emissions Calcs'!$I$8:$Z$8919,20,FALSE),0)</f>
        <v>3.9007175837911534E-5</v>
      </c>
      <c r="M3064" s="37">
        <f ca="1">IFERROR(VLOOKUP($E3064&amp;"-2",'PTE - Segment Emissions Calcs'!$I$8:$Z$8919,20,FALSE),0)</f>
        <v>0</v>
      </c>
      <c r="N3064" s="37">
        <f t="shared" ca="1" si="140"/>
        <v>3.9007175837911534E-5</v>
      </c>
      <c r="O3064" s="38">
        <f t="array" aca="1" ref="O3064" ca="1">IF($H3064="TOTAL HAP",H3064,MAX(IF('PTE - Segment Emissions Calcs'!$B$8:$B$8919=$B3064,'PTE - Segment Emissions Calcs'!$V$8:$V$8919,)))</f>
        <v>8.9057479081989806E-6</v>
      </c>
      <c r="P3064" s="38">
        <f t="array" aca="1" ref="P3064" ca="1">IF($H3064="TOTAL HAP",K3064,MAX(IF('PTE - Segment Emissions Calcs'!$B$8:$B$8919=$B3064,'PTE - Segment Emissions Calcs'!$X$8:$X$8919,)))</f>
        <v>3.9007175837911534E-5</v>
      </c>
      <c r="Q3064" s="38">
        <f t="array" aca="1" ref="Q3064" ca="1">IF($H3064="TOTAL HAP",N3064,MAX(IF('PTE - Segment Emissions Calcs'!$B$8:$B$8919=$B3064,'PTE - Segment Emissions Calcs'!$Z$8:$Z$8919,)))</f>
        <v>3.9007175837911534E-5</v>
      </c>
      <c r="R3064" s="39"/>
    </row>
    <row r="3065" spans="1:18" x14ac:dyDescent="0.25">
      <c r="A3065" s="67"/>
      <c r="B3065" s="67"/>
      <c r="C3065" s="34" t="s">
        <v>48</v>
      </c>
      <c r="D3065" s="35"/>
      <c r="E3065" s="35"/>
      <c r="F3065" s="35">
        <f ca="1">IFERROR(VLOOKUP($E3065&amp;"-1",'PTE - Segment Emissions Calcs'!$I$8:$V$8919,16,FALSE),0)</f>
        <v>0.26794734474246473</v>
      </c>
      <c r="G3065" s="35">
        <f ca="1">IFERROR(VLOOKUP($E3065&amp;"-2",'PTE - Segment Emissions Calcs'!$I$8:$V$8919,16,FALSE),0)</f>
        <v>0</v>
      </c>
      <c r="H3065" s="36">
        <f t="shared" ca="1" si="138"/>
        <v>0.26794734474246473</v>
      </c>
      <c r="I3065" s="37">
        <f ca="1">IFERROR(VLOOKUP($E3065&amp;"-1",'PTE - Segment Emissions Calcs'!$I$8:$X$8919,18,FALSE),0)</f>
        <v>1.1736093699719954</v>
      </c>
      <c r="J3065" s="37">
        <f ca="1">IFERROR(VLOOKUP($E3065&amp;"-2",'PTE - Segment Emissions Calcs'!$I$8:$X$8919,18,FALSE),0)</f>
        <v>0</v>
      </c>
      <c r="K3065" s="37">
        <f t="shared" ca="1" si="139"/>
        <v>1.1736093699719954</v>
      </c>
      <c r="L3065" s="37">
        <f ca="1">IFERROR(VLOOKUP($E3065&amp;"-1",'PTE - Segment Emissions Calcs'!$I$8:$Z$8919,20,FALSE),0)</f>
        <v>1.1736093699719954</v>
      </c>
      <c r="M3065" s="37">
        <f ca="1">IFERROR(VLOOKUP($E3065&amp;"-2",'PTE - Segment Emissions Calcs'!$I$8:$Z$8919,20,FALSE),0)</f>
        <v>0</v>
      </c>
      <c r="N3065" s="37">
        <f t="shared" ca="1" si="140"/>
        <v>1.1736093699719954</v>
      </c>
      <c r="O3065" s="38">
        <f t="array" aca="1" ref="O3065" ca="1">IF($H3065="TOTAL HAP",H3065,MAX(IF('PTE - Segment Emissions Calcs'!$B$8:$B$8919=$B3065,'PTE - Segment Emissions Calcs'!$V$8:$V$8919,)))</f>
        <v>0.26794734474246473</v>
      </c>
      <c r="P3065" s="38">
        <f t="array" aca="1" ref="P3065" ca="1">IF($H3065="TOTAL HAP",K3065,MAX(IF('PTE - Segment Emissions Calcs'!$B$8:$B$8919=$B3065,'PTE - Segment Emissions Calcs'!$X$8:$X$8919,)))</f>
        <v>1.1736093699719954</v>
      </c>
      <c r="Q3065" s="38">
        <f t="array" aca="1" ref="Q3065" ca="1">IF($H3065="TOTAL HAP",N3065,MAX(IF('PTE - Segment Emissions Calcs'!$B$8:$B$8919=$B3065,'PTE - Segment Emissions Calcs'!$Z$8:$Z$8919,)))</f>
        <v>1.1736093699719954</v>
      </c>
      <c r="R3065" s="39"/>
    </row>
    <row r="3066" spans="1:18" x14ac:dyDescent="0.25">
      <c r="A3066" s="67"/>
      <c r="B3066" s="67"/>
      <c r="C3066" s="34" t="s">
        <v>223</v>
      </c>
      <c r="D3066" s="35"/>
      <c r="E3066" s="35"/>
      <c r="F3066" s="35">
        <f ca="1">IFERROR(VLOOKUP($E3066&amp;"-1",'PTE - Segment Emissions Calcs'!$I$8:$V$8919,16,FALSE),0)</f>
        <v>0</v>
      </c>
      <c r="G3066" s="35">
        <f ca="1">IFERROR(VLOOKUP($E3066&amp;"-2",'PTE - Segment Emissions Calcs'!$I$8:$V$8919,16,FALSE),0)</f>
        <v>0</v>
      </c>
      <c r="H3066" s="36">
        <f t="shared" ca="1" si="138"/>
        <v>0</v>
      </c>
      <c r="I3066" s="37">
        <f ca="1">IFERROR(VLOOKUP($E3066&amp;"-1",'PTE - Segment Emissions Calcs'!$I$8:$X$8919,18,FALSE),0)</f>
        <v>0</v>
      </c>
      <c r="J3066" s="37">
        <f ca="1">IFERROR(VLOOKUP($E3066&amp;"-2",'PTE - Segment Emissions Calcs'!$I$8:$X$8919,18,FALSE),0)</f>
        <v>0</v>
      </c>
      <c r="K3066" s="37">
        <f t="shared" ca="1" si="139"/>
        <v>0</v>
      </c>
      <c r="L3066" s="37">
        <f ca="1">IFERROR(VLOOKUP($E3066&amp;"-1",'PTE - Segment Emissions Calcs'!$I$8:$Z$8919,20,FALSE),0)</f>
        <v>0</v>
      </c>
      <c r="M3066" s="37">
        <f ca="1">IFERROR(VLOOKUP($E3066&amp;"-2",'PTE - Segment Emissions Calcs'!$I$8:$Z$8919,20,FALSE),0)</f>
        <v>0</v>
      </c>
      <c r="N3066" s="37">
        <f t="shared" ca="1" si="140"/>
        <v>0</v>
      </c>
      <c r="O3066" s="38">
        <f t="array" aca="1" ref="O3066" ca="1">IF($H3066="TOTAL HAP",H3066,MAX(IF('PTE - Segment Emissions Calcs'!$B$8:$B$8919=$B3066,'PTE - Segment Emissions Calcs'!$V$8:$V$8919,)))</f>
        <v>0</v>
      </c>
      <c r="P3066" s="38">
        <f t="array" aca="1" ref="P3066" ca="1">IF($H3066="TOTAL HAP",K3066,MAX(IF('PTE - Segment Emissions Calcs'!$B$8:$B$8919=$B3066,'PTE - Segment Emissions Calcs'!$X$8:$X$8919,)))</f>
        <v>0</v>
      </c>
      <c r="Q3066" s="38">
        <f t="array" aca="1" ref="Q3066" ca="1">IF($H3066="TOTAL HAP",N3066,MAX(IF('PTE - Segment Emissions Calcs'!$B$8:$B$8919=$B3066,'PTE - Segment Emissions Calcs'!$Z$8:$Z$8919,)))</f>
        <v>0</v>
      </c>
      <c r="R3066" s="39"/>
    </row>
    <row r="3067" spans="1:18" x14ac:dyDescent="0.25">
      <c r="A3067" s="67"/>
      <c r="B3067" s="67"/>
      <c r="C3067" s="34" t="s">
        <v>49</v>
      </c>
      <c r="D3067" s="35"/>
      <c r="E3067" s="35"/>
      <c r="F3067" s="35">
        <f ca="1">IFERROR(VLOOKUP($E3067&amp;"-1",'PTE - Segment Emissions Calcs'!$I$8:$V$8919,16,FALSE),0)</f>
        <v>7.2417620580106159E-6</v>
      </c>
      <c r="G3067" s="35">
        <f ca="1">IFERROR(VLOOKUP($E3067&amp;"-2",'PTE - Segment Emissions Calcs'!$I$8:$V$8919,16,FALSE),0)</f>
        <v>0</v>
      </c>
      <c r="H3067" s="36">
        <f t="shared" ca="1" si="138"/>
        <v>7.2417620580106159E-6</v>
      </c>
      <c r="I3067" s="37">
        <f ca="1">IFERROR(VLOOKUP($E3067&amp;"-1",'PTE - Segment Emissions Calcs'!$I$8:$X$8919,18,FALSE),0)</f>
        <v>3.1718917814086502E-5</v>
      </c>
      <c r="J3067" s="37">
        <f ca="1">IFERROR(VLOOKUP($E3067&amp;"-2",'PTE - Segment Emissions Calcs'!$I$8:$X$8919,18,FALSE),0)</f>
        <v>0</v>
      </c>
      <c r="K3067" s="37">
        <f t="shared" ca="1" si="139"/>
        <v>3.1718917814086502E-5</v>
      </c>
      <c r="L3067" s="37">
        <f ca="1">IFERROR(VLOOKUP($E3067&amp;"-1",'PTE - Segment Emissions Calcs'!$I$8:$Z$8919,20,FALSE),0)</f>
        <v>3.1718917814086502E-5</v>
      </c>
      <c r="M3067" s="37">
        <f ca="1">IFERROR(VLOOKUP($E3067&amp;"-2",'PTE - Segment Emissions Calcs'!$I$8:$Z$8919,20,FALSE),0)</f>
        <v>0</v>
      </c>
      <c r="N3067" s="37">
        <f t="shared" ca="1" si="140"/>
        <v>3.1718917814086502E-5</v>
      </c>
      <c r="O3067" s="38">
        <f t="array" aca="1" ref="O3067" ca="1">IF($H3067="TOTAL HAP",H3067,MAX(IF('PTE - Segment Emissions Calcs'!$B$8:$B$8919=$B3067,'PTE - Segment Emissions Calcs'!$V$8:$V$8919,)))</f>
        <v>7.2417620580106159E-6</v>
      </c>
      <c r="P3067" s="38">
        <f t="array" aca="1" ref="P3067" ca="1">IF($H3067="TOTAL HAP",K3067,MAX(IF('PTE - Segment Emissions Calcs'!$B$8:$B$8919=$B3067,'PTE - Segment Emissions Calcs'!$X$8:$X$8919,)))</f>
        <v>3.1718917814086502E-5</v>
      </c>
      <c r="Q3067" s="38">
        <f t="array" aca="1" ref="Q3067" ca="1">IF($H3067="TOTAL HAP",N3067,MAX(IF('PTE - Segment Emissions Calcs'!$B$8:$B$8919=$B3067,'PTE - Segment Emissions Calcs'!$Z$8:$Z$8919,)))</f>
        <v>3.1718917814086502E-5</v>
      </c>
      <c r="R3067" s="39"/>
    </row>
    <row r="3068" spans="1:18" x14ac:dyDescent="0.25">
      <c r="A3068" s="67"/>
      <c r="B3068" s="67"/>
      <c r="C3068" s="34" t="s">
        <v>60</v>
      </c>
      <c r="D3068" s="35"/>
      <c r="E3068" s="35"/>
      <c r="F3068" s="35">
        <f ca="1">IFERROR(VLOOKUP($E3068&amp;"-1",'PTE - Segment Emissions Calcs'!$I$8:$V$8919,16,FALSE),0)</f>
        <v>0</v>
      </c>
      <c r="G3068" s="35">
        <f ca="1">IFERROR(VLOOKUP($E3068&amp;"-2",'PTE - Segment Emissions Calcs'!$I$8:$V$8919,16,FALSE),0)</f>
        <v>0</v>
      </c>
      <c r="H3068" s="36">
        <f t="shared" ca="1" si="138"/>
        <v>0</v>
      </c>
      <c r="I3068" s="37">
        <f ca="1">IFERROR(VLOOKUP($E3068&amp;"-1",'PTE - Segment Emissions Calcs'!$I$8:$X$8919,18,FALSE),0)</f>
        <v>0</v>
      </c>
      <c r="J3068" s="37">
        <f ca="1">IFERROR(VLOOKUP($E3068&amp;"-2",'PTE - Segment Emissions Calcs'!$I$8:$X$8919,18,FALSE),0)</f>
        <v>0</v>
      </c>
      <c r="K3068" s="37">
        <f t="shared" ca="1" si="139"/>
        <v>0</v>
      </c>
      <c r="L3068" s="37">
        <f ca="1">IFERROR(VLOOKUP($E3068&amp;"-1",'PTE - Segment Emissions Calcs'!$I$8:$Z$8919,20,FALSE),0)</f>
        <v>0</v>
      </c>
      <c r="M3068" s="37">
        <f ca="1">IFERROR(VLOOKUP($E3068&amp;"-2",'PTE - Segment Emissions Calcs'!$I$8:$Z$8919,20,FALSE),0)</f>
        <v>0</v>
      </c>
      <c r="N3068" s="37">
        <f t="shared" ca="1" si="140"/>
        <v>0</v>
      </c>
      <c r="O3068" s="38">
        <f t="array" aca="1" ref="O3068" ca="1">IF($H3068="TOTAL HAP",H3068,MAX(IF('PTE - Segment Emissions Calcs'!$B$8:$B$8919=$B3068,'PTE - Segment Emissions Calcs'!$V$8:$V$8919,)))</f>
        <v>0</v>
      </c>
      <c r="P3068" s="38">
        <f t="array" aca="1" ref="P3068" ca="1">IF($H3068="TOTAL HAP",K3068,MAX(IF('PTE - Segment Emissions Calcs'!$B$8:$B$8919=$B3068,'PTE - Segment Emissions Calcs'!$X$8:$X$8919,)))</f>
        <v>0</v>
      </c>
      <c r="Q3068" s="38">
        <f t="array" aca="1" ref="Q3068" ca="1">IF($H3068="TOTAL HAP",N3068,MAX(IF('PTE - Segment Emissions Calcs'!$B$8:$B$8919=$B3068,'PTE - Segment Emissions Calcs'!$Z$8:$Z$8919,)))</f>
        <v>0</v>
      </c>
      <c r="R3068" s="39"/>
    </row>
    <row r="3069" spans="1:18" x14ac:dyDescent="0.25">
      <c r="A3069" s="67"/>
      <c r="B3069" s="67"/>
      <c r="C3069" s="34" t="s">
        <v>224</v>
      </c>
      <c r="D3069" s="35"/>
      <c r="E3069" s="35"/>
      <c r="F3069" s="35">
        <f ca="1">IFERROR(VLOOKUP($E3069&amp;"-1",'PTE - Segment Emissions Calcs'!$I$8:$V$8919,16,FALSE),0)</f>
        <v>2.6309225493560885E-4</v>
      </c>
      <c r="G3069" s="35">
        <f ca="1">IFERROR(VLOOKUP($E3069&amp;"-2",'PTE - Segment Emissions Calcs'!$I$8:$V$8919,16,FALSE),0)</f>
        <v>0</v>
      </c>
      <c r="H3069" s="36">
        <f t="shared" ca="1" si="138"/>
        <v>2.6309225493560885E-4</v>
      </c>
      <c r="I3069" s="37">
        <f ca="1">IFERROR(VLOOKUP($E3069&amp;"-1",'PTE - Segment Emissions Calcs'!$I$8:$X$8919,18,FALSE),0)</f>
        <v>1.1523440766179668E-3</v>
      </c>
      <c r="J3069" s="37">
        <f ca="1">IFERROR(VLOOKUP($E3069&amp;"-2",'PTE - Segment Emissions Calcs'!$I$8:$X$8919,18,FALSE),0)</f>
        <v>0</v>
      </c>
      <c r="K3069" s="37">
        <f t="shared" ca="1" si="139"/>
        <v>1.1523440766179668E-3</v>
      </c>
      <c r="L3069" s="37">
        <f ca="1">IFERROR(VLOOKUP($E3069&amp;"-1",'PTE - Segment Emissions Calcs'!$I$8:$Z$8919,20,FALSE),0)</f>
        <v>1.1523440766179668E-3</v>
      </c>
      <c r="M3069" s="37">
        <f ca="1">IFERROR(VLOOKUP($E3069&amp;"-2",'PTE - Segment Emissions Calcs'!$I$8:$Z$8919,20,FALSE),0)</f>
        <v>0</v>
      </c>
      <c r="N3069" s="37">
        <f t="shared" ca="1" si="140"/>
        <v>1.1523440766179668E-3</v>
      </c>
      <c r="O3069" s="38">
        <f t="array" aca="1" ref="O3069" ca="1">IF($H3069="TOTAL HAP",H3069,MAX(IF('PTE - Segment Emissions Calcs'!$B$8:$B$8919=$B3069,'PTE - Segment Emissions Calcs'!$V$8:$V$8919,)))</f>
        <v>2.6309225493560885E-4</v>
      </c>
      <c r="P3069" s="38">
        <f t="array" aca="1" ref="P3069" ca="1">IF($H3069="TOTAL HAP",K3069,MAX(IF('PTE - Segment Emissions Calcs'!$B$8:$B$8919=$B3069,'PTE - Segment Emissions Calcs'!$X$8:$X$8919,)))</f>
        <v>1.1523440766179668E-3</v>
      </c>
      <c r="Q3069" s="38">
        <f t="array" aca="1" ref="Q3069" ca="1">IF($H3069="TOTAL HAP",N3069,MAX(IF('PTE - Segment Emissions Calcs'!$B$8:$B$8919=$B3069,'PTE - Segment Emissions Calcs'!$Z$8:$Z$8919,)))</f>
        <v>1.1523440766179668E-3</v>
      </c>
      <c r="R3069" s="39"/>
    </row>
    <row r="3070" spans="1:18" x14ac:dyDescent="0.25">
      <c r="A3070" s="67"/>
      <c r="B3070" s="67"/>
      <c r="C3070" s="34" t="s">
        <v>225</v>
      </c>
      <c r="D3070" s="35"/>
      <c r="E3070" s="35"/>
      <c r="F3070" s="35">
        <f ca="1">IFERROR(VLOOKUP($E3070&amp;"-1",'PTE - Segment Emissions Calcs'!$I$8:$V$8919,16,FALSE),0)</f>
        <v>0</v>
      </c>
      <c r="G3070" s="35">
        <f ca="1">IFERROR(VLOOKUP($E3070&amp;"-2",'PTE - Segment Emissions Calcs'!$I$8:$V$8919,16,FALSE),0)</f>
        <v>0</v>
      </c>
      <c r="H3070" s="36">
        <f t="shared" ca="1" si="138"/>
        <v>0</v>
      </c>
      <c r="I3070" s="37">
        <f ca="1">IFERROR(VLOOKUP($E3070&amp;"-1",'PTE - Segment Emissions Calcs'!$I$8:$X$8919,18,FALSE),0)</f>
        <v>0</v>
      </c>
      <c r="J3070" s="37">
        <f ca="1">IFERROR(VLOOKUP($E3070&amp;"-2",'PTE - Segment Emissions Calcs'!$I$8:$X$8919,18,FALSE),0)</f>
        <v>0</v>
      </c>
      <c r="K3070" s="37">
        <f t="shared" ca="1" si="139"/>
        <v>0</v>
      </c>
      <c r="L3070" s="37">
        <f ca="1">IFERROR(VLOOKUP($E3070&amp;"-1",'PTE - Segment Emissions Calcs'!$I$8:$Z$8919,20,FALSE),0)</f>
        <v>0</v>
      </c>
      <c r="M3070" s="37">
        <f ca="1">IFERROR(VLOOKUP($E3070&amp;"-2",'PTE - Segment Emissions Calcs'!$I$8:$Z$8919,20,FALSE),0)</f>
        <v>0</v>
      </c>
      <c r="N3070" s="37">
        <f t="shared" ca="1" si="140"/>
        <v>0</v>
      </c>
      <c r="O3070" s="38">
        <f t="array" aca="1" ref="O3070" ca="1">IF($H3070="TOTAL HAP",H3070,MAX(IF('PTE - Segment Emissions Calcs'!$B$8:$B$8919=$B3070,'PTE - Segment Emissions Calcs'!$V$8:$V$8919,)))</f>
        <v>0</v>
      </c>
      <c r="P3070" s="38">
        <f t="array" aca="1" ref="P3070" ca="1">IF($H3070="TOTAL HAP",K3070,MAX(IF('PTE - Segment Emissions Calcs'!$B$8:$B$8919=$B3070,'PTE - Segment Emissions Calcs'!$X$8:$X$8919,)))</f>
        <v>0</v>
      </c>
      <c r="Q3070" s="38">
        <f t="array" aca="1" ref="Q3070" ca="1">IF($H3070="TOTAL HAP",N3070,MAX(IF('PTE - Segment Emissions Calcs'!$B$8:$B$8919=$B3070,'PTE - Segment Emissions Calcs'!$Z$8:$Z$8919,)))</f>
        <v>0</v>
      </c>
      <c r="R3070" s="39"/>
    </row>
    <row r="3071" spans="1:18" x14ac:dyDescent="0.25">
      <c r="A3071" s="67"/>
      <c r="B3071" s="67"/>
      <c r="C3071" s="34" t="s">
        <v>98</v>
      </c>
      <c r="D3071" s="35"/>
      <c r="E3071" s="35"/>
      <c r="F3071" s="35">
        <f ca="1">IFERROR(VLOOKUP($E3071&amp;"-1",'PTE - Segment Emissions Calcs'!$I$8:$V$8919,16,FALSE),0)</f>
        <v>0</v>
      </c>
      <c r="G3071" s="35">
        <f ca="1">IFERROR(VLOOKUP($E3071&amp;"-2",'PTE - Segment Emissions Calcs'!$I$8:$V$8919,16,FALSE),0)</f>
        <v>0</v>
      </c>
      <c r="H3071" s="36">
        <f t="shared" ca="1" si="138"/>
        <v>0</v>
      </c>
      <c r="I3071" s="37">
        <f ca="1">IFERROR(VLOOKUP($E3071&amp;"-1",'PTE - Segment Emissions Calcs'!$I$8:$X$8919,18,FALSE),0)</f>
        <v>0</v>
      </c>
      <c r="J3071" s="37">
        <f ca="1">IFERROR(VLOOKUP($E3071&amp;"-2",'PTE - Segment Emissions Calcs'!$I$8:$X$8919,18,FALSE),0)</f>
        <v>0</v>
      </c>
      <c r="K3071" s="37">
        <f t="shared" ca="1" si="139"/>
        <v>0</v>
      </c>
      <c r="L3071" s="37">
        <f ca="1">IFERROR(VLOOKUP($E3071&amp;"-1",'PTE - Segment Emissions Calcs'!$I$8:$Z$8919,20,FALSE),0)</f>
        <v>0</v>
      </c>
      <c r="M3071" s="37">
        <f ca="1">IFERROR(VLOOKUP($E3071&amp;"-2",'PTE - Segment Emissions Calcs'!$I$8:$Z$8919,20,FALSE),0)</f>
        <v>0</v>
      </c>
      <c r="N3071" s="37">
        <f t="shared" ca="1" si="140"/>
        <v>0</v>
      </c>
      <c r="O3071" s="38">
        <f t="array" aca="1" ref="O3071" ca="1">IF($H3071="TOTAL HAP",H3071,MAX(IF('PTE - Segment Emissions Calcs'!$B$8:$B$8919=$B3071,'PTE - Segment Emissions Calcs'!$V$8:$V$8919,)))</f>
        <v>0</v>
      </c>
      <c r="P3071" s="38">
        <f t="array" aca="1" ref="P3071" ca="1">IF($H3071="TOTAL HAP",K3071,MAX(IF('PTE - Segment Emissions Calcs'!$B$8:$B$8919=$B3071,'PTE - Segment Emissions Calcs'!$X$8:$X$8919,)))</f>
        <v>0</v>
      </c>
      <c r="Q3071" s="38">
        <f t="array" aca="1" ref="Q3071" ca="1">IF($H3071="TOTAL HAP",N3071,MAX(IF('PTE - Segment Emissions Calcs'!$B$8:$B$8919=$B3071,'PTE - Segment Emissions Calcs'!$Z$8:$Z$8919,)))</f>
        <v>0</v>
      </c>
      <c r="R3071" s="39"/>
    </row>
    <row r="3072" spans="1:18" x14ac:dyDescent="0.25">
      <c r="A3072" s="67"/>
      <c r="B3072" s="67"/>
      <c r="C3072" s="34" t="s">
        <v>226</v>
      </c>
      <c r="D3072" s="35"/>
      <c r="E3072" s="35"/>
      <c r="F3072" s="35">
        <f ca="1">IFERROR(VLOOKUP($E3072&amp;"-1",'PTE - Segment Emissions Calcs'!$I$8:$V$8919,16,FALSE),0)</f>
        <v>0</v>
      </c>
      <c r="G3072" s="35">
        <f ca="1">IFERROR(VLOOKUP($E3072&amp;"-2",'PTE - Segment Emissions Calcs'!$I$8:$V$8919,16,FALSE),0)</f>
        <v>0</v>
      </c>
      <c r="H3072" s="36">
        <f t="shared" ca="1" si="138"/>
        <v>0</v>
      </c>
      <c r="I3072" s="37">
        <f ca="1">IFERROR(VLOOKUP($E3072&amp;"-1",'PTE - Segment Emissions Calcs'!$I$8:$X$8919,18,FALSE),0)</f>
        <v>0</v>
      </c>
      <c r="J3072" s="37">
        <f ca="1">IFERROR(VLOOKUP($E3072&amp;"-2",'PTE - Segment Emissions Calcs'!$I$8:$X$8919,18,FALSE),0)</f>
        <v>0</v>
      </c>
      <c r="K3072" s="37">
        <f t="shared" ca="1" si="139"/>
        <v>0</v>
      </c>
      <c r="L3072" s="37">
        <f ca="1">IFERROR(VLOOKUP($E3072&amp;"-1",'PTE - Segment Emissions Calcs'!$I$8:$Z$8919,20,FALSE),0)</f>
        <v>0</v>
      </c>
      <c r="M3072" s="37">
        <f ca="1">IFERROR(VLOOKUP($E3072&amp;"-2",'PTE - Segment Emissions Calcs'!$I$8:$Z$8919,20,FALSE),0)</f>
        <v>0</v>
      </c>
      <c r="N3072" s="37">
        <f t="shared" ca="1" si="140"/>
        <v>0</v>
      </c>
      <c r="O3072" s="38">
        <f t="array" aca="1" ref="O3072" ca="1">IF($H3072="TOTAL HAP",H3072,MAX(IF('PTE - Segment Emissions Calcs'!$B$8:$B$8919=$B3072,'PTE - Segment Emissions Calcs'!$V$8:$V$8919,)))</f>
        <v>0</v>
      </c>
      <c r="P3072" s="38">
        <f t="array" aca="1" ref="P3072" ca="1">IF($H3072="TOTAL HAP",K3072,MAX(IF('PTE - Segment Emissions Calcs'!$B$8:$B$8919=$B3072,'PTE - Segment Emissions Calcs'!$X$8:$X$8919,)))</f>
        <v>0</v>
      </c>
      <c r="Q3072" s="38">
        <f t="array" aca="1" ref="Q3072" ca="1">IF($H3072="TOTAL HAP",N3072,MAX(IF('PTE - Segment Emissions Calcs'!$B$8:$B$8919=$B3072,'PTE - Segment Emissions Calcs'!$Z$8:$Z$8919,)))</f>
        <v>0</v>
      </c>
      <c r="R3072" s="39"/>
    </row>
    <row r="3073" spans="1:18" x14ac:dyDescent="0.25">
      <c r="A3073" s="67"/>
      <c r="B3073" s="67"/>
      <c r="C3073" s="34" t="s">
        <v>50</v>
      </c>
      <c r="D3073" s="35"/>
      <c r="E3073" s="35"/>
      <c r="F3073" s="35">
        <f ca="1">IFERROR(VLOOKUP($E3073&amp;"-1",'PTE - Segment Emissions Calcs'!$I$8:$V$8919,16,FALSE),0)</f>
        <v>3.7582575757680505E-5</v>
      </c>
      <c r="G3073" s="35">
        <f ca="1">IFERROR(VLOOKUP($E3073&amp;"-2",'PTE - Segment Emissions Calcs'!$I$8:$V$8919,16,FALSE),0)</f>
        <v>0</v>
      </c>
      <c r="H3073" s="36">
        <f t="shared" ca="1" si="138"/>
        <v>3.7582575757680505E-5</v>
      </c>
      <c r="I3073" s="37">
        <f ca="1">IFERROR(VLOOKUP($E3073&amp;"-1",'PTE - Segment Emissions Calcs'!$I$8:$X$8919,18,FALSE),0)</f>
        <v>1.6461168181864061E-4</v>
      </c>
      <c r="J3073" s="37">
        <f ca="1">IFERROR(VLOOKUP($E3073&amp;"-2",'PTE - Segment Emissions Calcs'!$I$8:$X$8919,18,FALSE),0)</f>
        <v>0</v>
      </c>
      <c r="K3073" s="37">
        <f t="shared" ca="1" si="139"/>
        <v>1.6461168181864061E-4</v>
      </c>
      <c r="L3073" s="37">
        <f ca="1">IFERROR(VLOOKUP($E3073&amp;"-1",'PTE - Segment Emissions Calcs'!$I$8:$Z$8919,20,FALSE),0)</f>
        <v>1.6461168181864061E-4</v>
      </c>
      <c r="M3073" s="37">
        <f ca="1">IFERROR(VLOOKUP($E3073&amp;"-2",'PTE - Segment Emissions Calcs'!$I$8:$Z$8919,20,FALSE),0)</f>
        <v>0</v>
      </c>
      <c r="N3073" s="37">
        <f t="shared" ca="1" si="140"/>
        <v>1.6461168181864061E-4</v>
      </c>
      <c r="O3073" s="38">
        <f t="array" aca="1" ref="O3073" ca="1">IF($H3073="TOTAL HAP",H3073,MAX(IF('PTE - Segment Emissions Calcs'!$B$8:$B$8919=$B3073,'PTE - Segment Emissions Calcs'!$V$8:$V$8919,)))</f>
        <v>3.7582575757680505E-5</v>
      </c>
      <c r="P3073" s="38">
        <f t="array" aca="1" ref="P3073" ca="1">IF($H3073="TOTAL HAP",K3073,MAX(IF('PTE - Segment Emissions Calcs'!$B$8:$B$8919=$B3073,'PTE - Segment Emissions Calcs'!$X$8:$X$8919,)))</f>
        <v>1.6461168181864061E-4</v>
      </c>
      <c r="Q3073" s="38">
        <f t="array" aca="1" ref="Q3073" ca="1">IF($H3073="TOTAL HAP",N3073,MAX(IF('PTE - Segment Emissions Calcs'!$B$8:$B$8919=$B3073,'PTE - Segment Emissions Calcs'!$Z$8:$Z$8919,)))</f>
        <v>1.6461168181864061E-4</v>
      </c>
      <c r="R3073" s="39"/>
    </row>
    <row r="3074" spans="1:18" x14ac:dyDescent="0.25">
      <c r="A3074" s="67"/>
      <c r="B3074" s="67"/>
      <c r="C3074" s="34" t="s">
        <v>95</v>
      </c>
      <c r="D3074" s="35"/>
      <c r="E3074" s="35"/>
      <c r="F3074" s="35">
        <f ca="1">IFERROR(VLOOKUP($E3074&amp;"-1",'PTE - Segment Emissions Calcs'!$I$8:$V$8919,16,FALSE),0)</f>
        <v>0</v>
      </c>
      <c r="G3074" s="35">
        <f ca="1">IFERROR(VLOOKUP($E3074&amp;"-2",'PTE - Segment Emissions Calcs'!$I$8:$V$8919,16,FALSE),0)</f>
        <v>0</v>
      </c>
      <c r="H3074" s="36">
        <f t="shared" ca="1" si="138"/>
        <v>0</v>
      </c>
      <c r="I3074" s="37">
        <f ca="1">IFERROR(VLOOKUP($E3074&amp;"-1",'PTE - Segment Emissions Calcs'!$I$8:$X$8919,18,FALSE),0)</f>
        <v>0</v>
      </c>
      <c r="J3074" s="37">
        <f ca="1">IFERROR(VLOOKUP($E3074&amp;"-2",'PTE - Segment Emissions Calcs'!$I$8:$X$8919,18,FALSE),0)</f>
        <v>0</v>
      </c>
      <c r="K3074" s="37">
        <f t="shared" ca="1" si="139"/>
        <v>0</v>
      </c>
      <c r="L3074" s="37">
        <f ca="1">IFERROR(VLOOKUP($E3074&amp;"-1",'PTE - Segment Emissions Calcs'!$I$8:$Z$8919,20,FALSE),0)</f>
        <v>0</v>
      </c>
      <c r="M3074" s="37">
        <f ca="1">IFERROR(VLOOKUP($E3074&amp;"-2",'PTE - Segment Emissions Calcs'!$I$8:$Z$8919,20,FALSE),0)</f>
        <v>0</v>
      </c>
      <c r="N3074" s="37">
        <f t="shared" ca="1" si="140"/>
        <v>0</v>
      </c>
      <c r="O3074" s="38">
        <f t="array" aca="1" ref="O3074" ca="1">IF($H3074="TOTAL HAP",H3074,MAX(IF('PTE - Segment Emissions Calcs'!$B$8:$B$8919=$B3074,'PTE - Segment Emissions Calcs'!$V$8:$V$8919,)))</f>
        <v>0</v>
      </c>
      <c r="P3074" s="38">
        <f t="array" aca="1" ref="P3074" ca="1">IF($H3074="TOTAL HAP",K3074,MAX(IF('PTE - Segment Emissions Calcs'!$B$8:$B$8919=$B3074,'PTE - Segment Emissions Calcs'!$X$8:$X$8919,)))</f>
        <v>0</v>
      </c>
      <c r="Q3074" s="38">
        <f t="array" aca="1" ref="Q3074" ca="1">IF($H3074="TOTAL HAP",N3074,MAX(IF('PTE - Segment Emissions Calcs'!$B$8:$B$8919=$B3074,'PTE - Segment Emissions Calcs'!$Z$8:$Z$8919,)))</f>
        <v>0</v>
      </c>
      <c r="R3074" s="39"/>
    </row>
    <row r="3075" spans="1:18" x14ac:dyDescent="0.25">
      <c r="A3075" s="67"/>
      <c r="B3075" s="67"/>
      <c r="C3075" s="34" t="s">
        <v>51</v>
      </c>
      <c r="D3075" s="35"/>
      <c r="E3075" s="35"/>
      <c r="F3075" s="35">
        <f ca="1">IFERROR(VLOOKUP($E3075&amp;"-1",'PTE - Segment Emissions Calcs'!$I$8:$V$8919,16,FALSE),0)</f>
        <v>1.0976919608335687E-5</v>
      </c>
      <c r="G3075" s="35">
        <f ca="1">IFERROR(VLOOKUP($E3075&amp;"-2",'PTE - Segment Emissions Calcs'!$I$8:$V$8919,16,FALSE),0)</f>
        <v>0</v>
      </c>
      <c r="H3075" s="36">
        <f t="shared" ca="1" si="138"/>
        <v>1.0976919608335687E-5</v>
      </c>
      <c r="I3075" s="37">
        <f ca="1">IFERROR(VLOOKUP($E3075&amp;"-1",'PTE - Segment Emissions Calcs'!$I$8:$X$8919,18,FALSE),0)</f>
        <v>4.807890788451031E-5</v>
      </c>
      <c r="J3075" s="37">
        <f ca="1">IFERROR(VLOOKUP($E3075&amp;"-2",'PTE - Segment Emissions Calcs'!$I$8:$X$8919,18,FALSE),0)</f>
        <v>0</v>
      </c>
      <c r="K3075" s="37">
        <f t="shared" ca="1" si="139"/>
        <v>4.807890788451031E-5</v>
      </c>
      <c r="L3075" s="37">
        <f ca="1">IFERROR(VLOOKUP($E3075&amp;"-1",'PTE - Segment Emissions Calcs'!$I$8:$Z$8919,20,FALSE),0)</f>
        <v>4.807890788451031E-5</v>
      </c>
      <c r="M3075" s="37">
        <f ca="1">IFERROR(VLOOKUP($E3075&amp;"-2",'PTE - Segment Emissions Calcs'!$I$8:$Z$8919,20,FALSE),0)</f>
        <v>0</v>
      </c>
      <c r="N3075" s="37">
        <f t="shared" ca="1" si="140"/>
        <v>4.807890788451031E-5</v>
      </c>
      <c r="O3075" s="38">
        <f t="array" aca="1" ref="O3075" ca="1">IF($H3075="TOTAL HAP",H3075,MAX(IF('PTE - Segment Emissions Calcs'!$B$8:$B$8919=$B3075,'PTE - Segment Emissions Calcs'!$V$8:$V$8919,)))</f>
        <v>1.0976919608335687E-5</v>
      </c>
      <c r="P3075" s="38">
        <f t="array" aca="1" ref="P3075" ca="1">IF($H3075="TOTAL HAP",K3075,MAX(IF('PTE - Segment Emissions Calcs'!$B$8:$B$8919=$B3075,'PTE - Segment Emissions Calcs'!$X$8:$X$8919,)))</f>
        <v>4.807890788451031E-5</v>
      </c>
      <c r="Q3075" s="38">
        <f t="array" aca="1" ref="Q3075" ca="1">IF($H3075="TOTAL HAP",N3075,MAX(IF('PTE - Segment Emissions Calcs'!$B$8:$B$8919=$B3075,'PTE - Segment Emissions Calcs'!$Z$8:$Z$8919,)))</f>
        <v>4.807890788451031E-5</v>
      </c>
      <c r="R3075" s="39"/>
    </row>
    <row r="3076" spans="1:18" x14ac:dyDescent="0.25">
      <c r="A3076" s="67"/>
      <c r="B3076" s="67"/>
      <c r="C3076" s="34" t="s">
        <v>67</v>
      </c>
      <c r="D3076" s="35"/>
      <c r="E3076" s="35"/>
      <c r="F3076" s="35">
        <f ca="1">IFERROR(VLOOKUP($E3076&amp;"-1",'PTE - Segment Emissions Calcs'!$I$8:$V$8919,16,FALSE),0)</f>
        <v>2.1575727675970759E-5</v>
      </c>
      <c r="G3076" s="35">
        <f ca="1">IFERROR(VLOOKUP($E3076&amp;"-2",'PTE - Segment Emissions Calcs'!$I$8:$V$8919,16,FALSE),0)</f>
        <v>0</v>
      </c>
      <c r="H3076" s="36">
        <f t="shared" ca="1" si="138"/>
        <v>2.1575727675970759E-5</v>
      </c>
      <c r="I3076" s="37">
        <f ca="1">IFERROR(VLOOKUP($E3076&amp;"-1",'PTE - Segment Emissions Calcs'!$I$8:$X$8919,18,FALSE),0)</f>
        <v>9.4501687220751912E-5</v>
      </c>
      <c r="J3076" s="37">
        <f ca="1">IFERROR(VLOOKUP($E3076&amp;"-2",'PTE - Segment Emissions Calcs'!$I$8:$X$8919,18,FALSE),0)</f>
        <v>0</v>
      </c>
      <c r="K3076" s="37">
        <f t="shared" ca="1" si="139"/>
        <v>9.4501687220751912E-5</v>
      </c>
      <c r="L3076" s="37">
        <f ca="1">IFERROR(VLOOKUP($E3076&amp;"-1",'PTE - Segment Emissions Calcs'!$I$8:$Z$8919,20,FALSE),0)</f>
        <v>9.4501687220751912E-5</v>
      </c>
      <c r="M3076" s="37">
        <f ca="1">IFERROR(VLOOKUP($E3076&amp;"-2",'PTE - Segment Emissions Calcs'!$I$8:$Z$8919,20,FALSE),0)</f>
        <v>0</v>
      </c>
      <c r="N3076" s="37">
        <f t="shared" ca="1" si="140"/>
        <v>9.4501687220751912E-5</v>
      </c>
      <c r="O3076" s="38">
        <f t="array" aca="1" ref="O3076" ca="1">IF($H3076="TOTAL HAP",H3076,MAX(IF('PTE - Segment Emissions Calcs'!$B$8:$B$8919=$B3076,'PTE - Segment Emissions Calcs'!$V$8:$V$8919,)))</f>
        <v>2.1575727675970759E-5</v>
      </c>
      <c r="P3076" s="38">
        <f t="array" aca="1" ref="P3076" ca="1">IF($H3076="TOTAL HAP",K3076,MAX(IF('PTE - Segment Emissions Calcs'!$B$8:$B$8919=$B3076,'PTE - Segment Emissions Calcs'!$X$8:$X$8919,)))</f>
        <v>9.4501687220751912E-5</v>
      </c>
      <c r="Q3076" s="38">
        <f t="array" aca="1" ref="Q3076" ca="1">IF($H3076="TOTAL HAP",N3076,MAX(IF('PTE - Segment Emissions Calcs'!$B$8:$B$8919=$B3076,'PTE - Segment Emissions Calcs'!$Z$8:$Z$8919,)))</f>
        <v>9.4501687220751912E-5</v>
      </c>
      <c r="R3076" s="39"/>
    </row>
    <row r="3077" spans="1:18" x14ac:dyDescent="0.25">
      <c r="A3077" s="67"/>
      <c r="B3077" s="67"/>
      <c r="C3077" s="34" t="s">
        <v>127</v>
      </c>
      <c r="D3077" s="35"/>
      <c r="E3077" s="35"/>
      <c r="F3077" s="35">
        <f ca="1">IFERROR(VLOOKUP($E3077&amp;"-1",'PTE - Segment Emissions Calcs'!$I$8:$V$8919,16,FALSE),0)</f>
        <v>2.9861631200818705E-2</v>
      </c>
      <c r="G3077" s="35">
        <f ca="1">IFERROR(VLOOKUP($E3077&amp;"-2",'PTE - Segment Emissions Calcs'!$I$8:$V$8919,16,FALSE),0)</f>
        <v>0</v>
      </c>
      <c r="H3077" s="36">
        <f t="shared" ca="1" si="138"/>
        <v>2.9861631200818705E-2</v>
      </c>
      <c r="I3077" s="37">
        <f ca="1">IFERROR(VLOOKUP($E3077&amp;"-1",'PTE - Segment Emissions Calcs'!$I$8:$X$8919,18,FALSE),0)</f>
        <v>0.13079394465958591</v>
      </c>
      <c r="J3077" s="37">
        <f ca="1">IFERROR(VLOOKUP($E3077&amp;"-2",'PTE - Segment Emissions Calcs'!$I$8:$X$8919,18,FALSE),0)</f>
        <v>0</v>
      </c>
      <c r="K3077" s="37">
        <f t="shared" ca="1" si="139"/>
        <v>0.13079394465958591</v>
      </c>
      <c r="L3077" s="37">
        <f ca="1">IFERROR(VLOOKUP($E3077&amp;"-1",'PTE - Segment Emissions Calcs'!$I$8:$Z$8919,20,FALSE),0)</f>
        <v>0.13079394465958591</v>
      </c>
      <c r="M3077" s="37">
        <f ca="1">IFERROR(VLOOKUP($E3077&amp;"-2",'PTE - Segment Emissions Calcs'!$I$8:$Z$8919,20,FALSE),0)</f>
        <v>0</v>
      </c>
      <c r="N3077" s="37">
        <f t="shared" ca="1" si="140"/>
        <v>0.13079394465958591</v>
      </c>
      <c r="O3077" s="38">
        <f t="array" aca="1" ref="O3077" ca="1">IF($H3077="TOTAL HAP",H3077,MAX(IF('PTE - Segment Emissions Calcs'!$B$8:$B$8919=$B3077,'PTE - Segment Emissions Calcs'!$V$8:$V$8919,)))</f>
        <v>2.9861631200818705E-2</v>
      </c>
      <c r="P3077" s="38">
        <f t="array" aca="1" ref="P3077" ca="1">IF($H3077="TOTAL HAP",K3077,MAX(IF('PTE - Segment Emissions Calcs'!$B$8:$B$8919=$B3077,'PTE - Segment Emissions Calcs'!$X$8:$X$8919,)))</f>
        <v>0.13079394465958591</v>
      </c>
      <c r="Q3077" s="38">
        <f t="array" aca="1" ref="Q3077" ca="1">IF($H3077="TOTAL HAP",N3077,MAX(IF('PTE - Segment Emissions Calcs'!$B$8:$B$8919=$B3077,'PTE - Segment Emissions Calcs'!$Z$8:$Z$8919,)))</f>
        <v>0.13079394465958591</v>
      </c>
      <c r="R3077" s="39"/>
    </row>
    <row r="3078" spans="1:18" x14ac:dyDescent="0.25">
      <c r="A3078" s="67"/>
      <c r="B3078" s="67"/>
      <c r="C3078" s="34" t="s">
        <v>52</v>
      </c>
      <c r="D3078" s="35"/>
      <c r="E3078" s="35"/>
      <c r="F3078" s="35">
        <f ca="1">IFERROR(VLOOKUP($E3078&amp;"-1",'PTE - Segment Emissions Calcs'!$I$8:$V$8919,16,FALSE),0)</f>
        <v>7.696660763878338E-6</v>
      </c>
      <c r="G3078" s="35">
        <f ca="1">IFERROR(VLOOKUP($E3078&amp;"-2",'PTE - Segment Emissions Calcs'!$I$8:$V$8919,16,FALSE),0)</f>
        <v>0</v>
      </c>
      <c r="H3078" s="36">
        <f t="shared" ca="1" si="138"/>
        <v>7.696660763878338E-6</v>
      </c>
      <c r="I3078" s="37">
        <f ca="1">IFERROR(VLOOKUP($E3078&amp;"-1",'PTE - Segment Emissions Calcs'!$I$8:$X$8919,18,FALSE),0)</f>
        <v>3.3711374145787123E-5</v>
      </c>
      <c r="J3078" s="37">
        <f ca="1">IFERROR(VLOOKUP($E3078&amp;"-2",'PTE - Segment Emissions Calcs'!$I$8:$X$8919,18,FALSE),0)</f>
        <v>0</v>
      </c>
      <c r="K3078" s="37">
        <f t="shared" ca="1" si="139"/>
        <v>3.3711374145787123E-5</v>
      </c>
      <c r="L3078" s="37">
        <f ca="1">IFERROR(VLOOKUP($E3078&amp;"-1",'PTE - Segment Emissions Calcs'!$I$8:$Z$8919,20,FALSE),0)</f>
        <v>3.3711374145787123E-5</v>
      </c>
      <c r="M3078" s="37">
        <f ca="1">IFERROR(VLOOKUP($E3078&amp;"-2",'PTE - Segment Emissions Calcs'!$I$8:$Z$8919,20,FALSE),0)</f>
        <v>0</v>
      </c>
      <c r="N3078" s="37">
        <f t="shared" ca="1" si="140"/>
        <v>3.3711374145787123E-5</v>
      </c>
      <c r="O3078" s="38">
        <f t="array" aca="1" ref="O3078" ca="1">IF($H3078="TOTAL HAP",H3078,MAX(IF('PTE - Segment Emissions Calcs'!$B$8:$B$8919=$B3078,'PTE - Segment Emissions Calcs'!$V$8:$V$8919,)))</f>
        <v>7.696660763878338E-6</v>
      </c>
      <c r="P3078" s="38">
        <f t="array" aca="1" ref="P3078" ca="1">IF($H3078="TOTAL HAP",K3078,MAX(IF('PTE - Segment Emissions Calcs'!$B$8:$B$8919=$B3078,'PTE - Segment Emissions Calcs'!$X$8:$X$8919,)))</f>
        <v>3.3711374145787123E-5</v>
      </c>
      <c r="Q3078" s="38">
        <f t="array" aca="1" ref="Q3078" ca="1">IF($H3078="TOTAL HAP",N3078,MAX(IF('PTE - Segment Emissions Calcs'!$B$8:$B$8919=$B3078,'PTE - Segment Emissions Calcs'!$Z$8:$Z$8919,)))</f>
        <v>3.3711374145787123E-5</v>
      </c>
      <c r="R3078" s="39"/>
    </row>
    <row r="3079" spans="1:18" x14ac:dyDescent="0.25">
      <c r="A3079" s="67"/>
      <c r="B3079" s="67"/>
      <c r="C3079" s="34" t="s">
        <v>159</v>
      </c>
      <c r="D3079" s="35"/>
      <c r="E3079" s="35"/>
      <c r="F3079" s="35">
        <f ca="1">IFERROR(VLOOKUP($E3079&amp;"-1",'PTE - Segment Emissions Calcs'!$I$8:$V$8919,16,FALSE),0)</f>
        <v>6.3458336858265621E-5</v>
      </c>
      <c r="G3079" s="35">
        <f ca="1">IFERROR(VLOOKUP($E3079&amp;"-2",'PTE - Segment Emissions Calcs'!$I$8:$V$8919,16,FALSE),0)</f>
        <v>0</v>
      </c>
      <c r="H3079" s="36">
        <f t="shared" ca="1" si="138"/>
        <v>6.3458336858265621E-5</v>
      </c>
      <c r="I3079" s="37">
        <f ca="1">IFERROR(VLOOKUP($E3079&amp;"-1",'PTE - Segment Emissions Calcs'!$I$8:$X$8919,18,FALSE),0)</f>
        <v>2.7794751543920343E-4</v>
      </c>
      <c r="J3079" s="37">
        <f ca="1">IFERROR(VLOOKUP($E3079&amp;"-2",'PTE - Segment Emissions Calcs'!$I$8:$X$8919,18,FALSE),0)</f>
        <v>0</v>
      </c>
      <c r="K3079" s="37">
        <f t="shared" ca="1" si="139"/>
        <v>2.7794751543920343E-4</v>
      </c>
      <c r="L3079" s="37">
        <f ca="1">IFERROR(VLOOKUP($E3079&amp;"-1",'PTE - Segment Emissions Calcs'!$I$8:$Z$8919,20,FALSE),0)</f>
        <v>2.7794751543920343E-4</v>
      </c>
      <c r="M3079" s="37">
        <f ca="1">IFERROR(VLOOKUP($E3079&amp;"-2",'PTE - Segment Emissions Calcs'!$I$8:$Z$8919,20,FALSE),0)</f>
        <v>0</v>
      </c>
      <c r="N3079" s="37">
        <f t="shared" ca="1" si="140"/>
        <v>2.7794751543920343E-4</v>
      </c>
      <c r="O3079" s="38">
        <f t="array" aca="1" ref="O3079" ca="1">IF($H3079="TOTAL HAP",H3079,MAX(IF('PTE - Segment Emissions Calcs'!$B$8:$B$8919=$B3079,'PTE - Segment Emissions Calcs'!$V$8:$V$8919,)))</f>
        <v>6.3458336858265621E-5</v>
      </c>
      <c r="P3079" s="38">
        <f t="array" aca="1" ref="P3079" ca="1">IF($H3079="TOTAL HAP",K3079,MAX(IF('PTE - Segment Emissions Calcs'!$B$8:$B$8919=$B3079,'PTE - Segment Emissions Calcs'!$X$8:$X$8919,)))</f>
        <v>2.7794751543920343E-4</v>
      </c>
      <c r="Q3079" s="38">
        <f t="array" aca="1" ref="Q3079" ca="1">IF($H3079="TOTAL HAP",N3079,MAX(IF('PTE - Segment Emissions Calcs'!$B$8:$B$8919=$B3079,'PTE - Segment Emissions Calcs'!$Z$8:$Z$8919,)))</f>
        <v>2.7794751543920343E-4</v>
      </c>
      <c r="R3079" s="39"/>
    </row>
    <row r="3080" spans="1:18" x14ac:dyDescent="0.25">
      <c r="A3080" s="67"/>
      <c r="B3080" s="67"/>
      <c r="C3080" s="34" t="s">
        <v>194</v>
      </c>
      <c r="D3080" s="35"/>
      <c r="E3080" s="35"/>
      <c r="F3080" s="35">
        <f ca="1">IFERROR(VLOOKUP($E3080&amp;"-1",'PTE - Segment Emissions Calcs'!$I$8:$V$8919,16,FALSE),0)</f>
        <v>0.10632281939545267</v>
      </c>
      <c r="G3080" s="35">
        <f ca="1">IFERROR(VLOOKUP($E3080&amp;"-2",'PTE - Segment Emissions Calcs'!$I$8:$V$8919,16,FALSE),0)</f>
        <v>0</v>
      </c>
      <c r="H3080" s="36">
        <f t="shared" ca="1" si="138"/>
        <v>0.10632281939545267</v>
      </c>
      <c r="I3080" s="37">
        <f ca="1">IFERROR(VLOOKUP($E3080&amp;"-1",'PTE - Segment Emissions Calcs'!$I$8:$X$8919,18,FALSE),0)</f>
        <v>0.46569394895208266</v>
      </c>
      <c r="J3080" s="37">
        <f ca="1">IFERROR(VLOOKUP($E3080&amp;"-2",'PTE - Segment Emissions Calcs'!$I$8:$X$8919,18,FALSE),0)</f>
        <v>0</v>
      </c>
      <c r="K3080" s="37">
        <f t="shared" ca="1" si="139"/>
        <v>0.46569394895208266</v>
      </c>
      <c r="L3080" s="37">
        <f ca="1">IFERROR(VLOOKUP($E3080&amp;"-1",'PTE - Segment Emissions Calcs'!$I$8:$Z$8919,20,FALSE),0)</f>
        <v>0.46569394895208266</v>
      </c>
      <c r="M3080" s="37">
        <f ca="1">IFERROR(VLOOKUP($E3080&amp;"-2",'PTE - Segment Emissions Calcs'!$I$8:$Z$8919,20,FALSE),0)</f>
        <v>0</v>
      </c>
      <c r="N3080" s="37">
        <f t="shared" ca="1" si="140"/>
        <v>0.46569394895208266</v>
      </c>
      <c r="O3080" s="38">
        <f t="array" aca="1" ref="O3080" ca="1">IF($H3080="TOTAL HAP",H3080,MAX(IF('PTE - Segment Emissions Calcs'!$B$8:$B$8919=$B3080,'PTE - Segment Emissions Calcs'!$V$8:$V$8919,)))</f>
        <v>0.10632281939545267</v>
      </c>
      <c r="P3080" s="38">
        <f t="array" aca="1" ref="P3080" ca="1">IF($H3080="TOTAL HAP",K3080,MAX(IF('PTE - Segment Emissions Calcs'!$B$8:$B$8919=$B3080,'PTE - Segment Emissions Calcs'!$X$8:$X$8919,)))</f>
        <v>0.46569394895208266</v>
      </c>
      <c r="Q3080" s="38">
        <f t="array" aca="1" ref="Q3080" ca="1">IF($H3080="TOTAL HAP",N3080,MAX(IF('PTE - Segment Emissions Calcs'!$B$8:$B$8919=$B3080,'PTE - Segment Emissions Calcs'!$Z$8:$Z$8919,)))</f>
        <v>0.46569394895208266</v>
      </c>
      <c r="R3080" s="39"/>
    </row>
    <row r="3081" spans="1:18" x14ac:dyDescent="0.25">
      <c r="A3081" s="67"/>
      <c r="B3081" s="67"/>
      <c r="C3081" s="34" t="s">
        <v>53</v>
      </c>
      <c r="D3081" s="35"/>
      <c r="E3081" s="35"/>
      <c r="F3081" s="35">
        <f ca="1">IFERROR(VLOOKUP($E3081&amp;"-1",'PTE - Segment Emissions Calcs'!$I$8:$V$8919,16,FALSE),0)</f>
        <v>1.9648849377048697E-2</v>
      </c>
      <c r="G3081" s="35">
        <f ca="1">IFERROR(VLOOKUP($E3081&amp;"-2",'PTE - Segment Emissions Calcs'!$I$8:$V$8919,16,FALSE),0)</f>
        <v>0</v>
      </c>
      <c r="H3081" s="36">
        <f t="shared" ca="1" si="138"/>
        <v>1.9648849377048697E-2</v>
      </c>
      <c r="I3081" s="37">
        <f ca="1">IFERROR(VLOOKUP($E3081&amp;"-1",'PTE - Segment Emissions Calcs'!$I$8:$X$8919,18,FALSE),0)</f>
        <v>8.6061960271473295E-2</v>
      </c>
      <c r="J3081" s="37">
        <f ca="1">IFERROR(VLOOKUP($E3081&amp;"-2",'PTE - Segment Emissions Calcs'!$I$8:$X$8919,18,FALSE),0)</f>
        <v>0</v>
      </c>
      <c r="K3081" s="37">
        <f t="shared" ca="1" si="139"/>
        <v>8.6061960271473295E-2</v>
      </c>
      <c r="L3081" s="37">
        <f ca="1">IFERROR(VLOOKUP($E3081&amp;"-1",'PTE - Segment Emissions Calcs'!$I$8:$Z$8919,20,FALSE),0)</f>
        <v>8.6061960271473295E-2</v>
      </c>
      <c r="M3081" s="37">
        <f ca="1">IFERROR(VLOOKUP($E3081&amp;"-2",'PTE - Segment Emissions Calcs'!$I$8:$Z$8919,20,FALSE),0)</f>
        <v>0</v>
      </c>
      <c r="N3081" s="37">
        <f t="shared" ca="1" si="140"/>
        <v>8.6061960271473295E-2</v>
      </c>
      <c r="O3081" s="38">
        <f t="array" aca="1" ref="O3081" ca="1">IF($H3081="TOTAL HAP",H3081,MAX(IF('PTE - Segment Emissions Calcs'!$B$8:$B$8919=$B3081,'PTE - Segment Emissions Calcs'!$V$8:$V$8919,)))</f>
        <v>1.9648849377048697E-2</v>
      </c>
      <c r="P3081" s="38">
        <f t="array" aca="1" ref="P3081" ca="1">IF($H3081="TOTAL HAP",K3081,MAX(IF('PTE - Segment Emissions Calcs'!$B$8:$B$8919=$B3081,'PTE - Segment Emissions Calcs'!$X$8:$X$8919,)))</f>
        <v>8.6061960271473295E-2</v>
      </c>
      <c r="Q3081" s="38">
        <f t="array" aca="1" ref="Q3081" ca="1">IF($H3081="TOTAL HAP",N3081,MAX(IF('PTE - Segment Emissions Calcs'!$B$8:$B$8919=$B3081,'PTE - Segment Emissions Calcs'!$Z$8:$Z$8919,)))</f>
        <v>8.6061960271473295E-2</v>
      </c>
      <c r="R3081" s="39"/>
    </row>
    <row r="3082" spans="1:18" x14ac:dyDescent="0.25">
      <c r="A3082" s="67"/>
      <c r="B3082" s="67"/>
      <c r="C3082" s="34" t="s">
        <v>227</v>
      </c>
      <c r="D3082" s="35"/>
      <c r="E3082" s="35"/>
      <c r="F3082" s="35">
        <f ca="1">IFERROR(VLOOKUP($E3082&amp;"-1",'PTE - Segment Emissions Calcs'!$I$8:$V$8919,16,FALSE),0)</f>
        <v>0</v>
      </c>
      <c r="G3082" s="35">
        <f ca="1">IFERROR(VLOOKUP($E3082&amp;"-2",'PTE - Segment Emissions Calcs'!$I$8:$V$8919,16,FALSE),0)</f>
        <v>0</v>
      </c>
      <c r="H3082" s="36">
        <f t="shared" ca="1" si="138"/>
        <v>0</v>
      </c>
      <c r="I3082" s="37">
        <f ca="1">IFERROR(VLOOKUP($E3082&amp;"-1",'PTE - Segment Emissions Calcs'!$I$8:$X$8919,18,FALSE),0)</f>
        <v>0</v>
      </c>
      <c r="J3082" s="37">
        <f ca="1">IFERROR(VLOOKUP($E3082&amp;"-2",'PTE - Segment Emissions Calcs'!$I$8:$X$8919,18,FALSE),0)</f>
        <v>0</v>
      </c>
      <c r="K3082" s="37">
        <f t="shared" ca="1" si="139"/>
        <v>0</v>
      </c>
      <c r="L3082" s="37">
        <f ca="1">IFERROR(VLOOKUP($E3082&amp;"-1",'PTE - Segment Emissions Calcs'!$I$8:$Z$8919,20,FALSE),0)</f>
        <v>0</v>
      </c>
      <c r="M3082" s="37">
        <f ca="1">IFERROR(VLOOKUP($E3082&amp;"-2",'PTE - Segment Emissions Calcs'!$I$8:$Z$8919,20,FALSE),0)</f>
        <v>0</v>
      </c>
      <c r="N3082" s="37">
        <f t="shared" ca="1" si="140"/>
        <v>0</v>
      </c>
      <c r="O3082" s="38">
        <f t="array" aca="1" ref="O3082" ca="1">IF($H3082="TOTAL HAP",H3082,MAX(IF('PTE - Segment Emissions Calcs'!$B$8:$B$8919=$B3082,'PTE - Segment Emissions Calcs'!$V$8:$V$8919,)))</f>
        <v>0</v>
      </c>
      <c r="P3082" s="38">
        <f t="array" aca="1" ref="P3082" ca="1">IF($H3082="TOTAL HAP",K3082,MAX(IF('PTE - Segment Emissions Calcs'!$B$8:$B$8919=$B3082,'PTE - Segment Emissions Calcs'!$X$8:$X$8919,)))</f>
        <v>0</v>
      </c>
      <c r="Q3082" s="38">
        <f t="array" aca="1" ref="Q3082" ca="1">IF($H3082="TOTAL HAP",N3082,MAX(IF('PTE - Segment Emissions Calcs'!$B$8:$B$8919=$B3082,'PTE - Segment Emissions Calcs'!$Z$8:$Z$8919,)))</f>
        <v>0</v>
      </c>
      <c r="R3082" s="39"/>
    </row>
    <row r="3083" spans="1:18" ht="15.75" thickBot="1" x14ac:dyDescent="0.3">
      <c r="A3083" s="68"/>
      <c r="B3083" s="68"/>
      <c r="C3083" s="43" t="s">
        <v>70</v>
      </c>
      <c r="D3083" s="44"/>
      <c r="E3083" s="44"/>
      <c r="F3083" s="44">
        <f ca="1">IFERROR(VLOOKUP($E3083&amp;"-1",'PTE - Segment Emissions Calcs'!$I$8:$V$8919,16,FALSE),0)</f>
        <v>1.3810065373692612E-3</v>
      </c>
      <c r="G3083" s="44">
        <f ca="1">IFERROR(VLOOKUP($E3083&amp;"-2",'PTE - Segment Emissions Calcs'!$I$8:$V$8919,16,FALSE),0)</f>
        <v>0</v>
      </c>
      <c r="H3083" s="45">
        <f t="shared" ca="1" si="138"/>
        <v>1.3810065373692612E-3</v>
      </c>
      <c r="I3083" s="46">
        <f ca="1">IFERROR(VLOOKUP($E3083&amp;"-1",'PTE - Segment Emissions Calcs'!$I$8:$X$8919,18,FALSE),0)</f>
        <v>6.0488086336773642E-3</v>
      </c>
      <c r="J3083" s="46">
        <f ca="1">IFERROR(VLOOKUP($E3083&amp;"-2",'PTE - Segment Emissions Calcs'!$I$8:$X$8919,18,FALSE),0)</f>
        <v>0</v>
      </c>
      <c r="K3083" s="46">
        <f t="shared" ca="1" si="139"/>
        <v>6.0488086336773642E-3</v>
      </c>
      <c r="L3083" s="46">
        <f ca="1">IFERROR(VLOOKUP($E3083&amp;"-1",'PTE - Segment Emissions Calcs'!$I$8:$Z$8919,20,FALSE),0)</f>
        <v>6.0488086336773642E-3</v>
      </c>
      <c r="M3083" s="46">
        <f ca="1">IFERROR(VLOOKUP($E3083&amp;"-2",'PTE - Segment Emissions Calcs'!$I$8:$Z$8919,20,FALSE),0)</f>
        <v>0</v>
      </c>
      <c r="N3083" s="46">
        <f t="shared" ca="1" si="140"/>
        <v>6.0488086336773642E-3</v>
      </c>
      <c r="O3083" s="47">
        <f t="array" aca="1" ref="O3083" ca="1">IF($H3083="TOTAL HAP",H3083,MAX(IF('PTE - Segment Emissions Calcs'!$B$8:$B$8919=$B3083,'PTE - Segment Emissions Calcs'!$V$8:$V$8919,)))</f>
        <v>1.3810065373692612E-3</v>
      </c>
      <c r="P3083" s="47">
        <f t="array" aca="1" ref="P3083" ca="1">IF($H3083="TOTAL HAP",K3083,MAX(IF('PTE - Segment Emissions Calcs'!$B$8:$B$8919=$B3083,'PTE - Segment Emissions Calcs'!$X$8:$X$8919,)))</f>
        <v>6.0488086336773642E-3</v>
      </c>
      <c r="Q3083" s="47">
        <f t="array" aca="1" ref="Q3083" ca="1">IF($H3083="TOTAL HAP",N3083,MAX(IF('PTE - Segment Emissions Calcs'!$B$8:$B$8919=$B3083,'PTE - Segment Emissions Calcs'!$Z$8:$Z$8919,)))</f>
        <v>6.0488086336773642E-3</v>
      </c>
      <c r="R3083" s="48"/>
    </row>
    <row r="3084" spans="1:18" ht="15.75" thickTop="1" x14ac:dyDescent="0.25">
      <c r="A3084" s="25" t="str">
        <f ca="1">VLOOKUP(#REF!,'PTE - Segment Emissions Calcs'!$C$8:$J$8919,8,FALSE)</f>
        <v>FUGI 072</v>
      </c>
      <c r="B3084" s="25" t="str">
        <f ca="1">VLOOKUP(A3084,'PTE - Segment Emissions Calcs'!$J$8:$O$8919,4,FALSE)</f>
        <v>5-11 Fuel Gas System</v>
      </c>
      <c r="C3084" s="26" t="s">
        <v>24</v>
      </c>
      <c r="D3084" s="27"/>
      <c r="E3084" s="27"/>
      <c r="F3084" s="27">
        <f ca="1">IFERROR(VLOOKUP($E3084&amp;"-1",'PTE - Segment Emissions Calcs'!$I$8:$V$8919,16,FALSE),0)</f>
        <v>0.92126105878009257</v>
      </c>
      <c r="G3084" s="27">
        <f ca="1">IFERROR(VLOOKUP($E3084&amp;"-2",'PTE - Segment Emissions Calcs'!$I$8:$V$8919,16,FALSE),0)</f>
        <v>0</v>
      </c>
      <c r="H3084" s="28">
        <f t="shared" ca="1" si="138"/>
        <v>0.92126105878009257</v>
      </c>
      <c r="I3084" s="29">
        <f ca="1">IFERROR(VLOOKUP($E3084&amp;"-1",'PTE - Segment Emissions Calcs'!$I$8:$X$8919,18,FALSE),0)</f>
        <v>4.0351234374568055</v>
      </c>
      <c r="J3084" s="29">
        <f ca="1">IFERROR(VLOOKUP($E3084&amp;"-2",'PTE - Segment Emissions Calcs'!$I$8:$X$8919,18,FALSE),0)</f>
        <v>0</v>
      </c>
      <c r="K3084" s="29">
        <f t="shared" ca="1" si="139"/>
        <v>4.0351234374568055</v>
      </c>
      <c r="L3084" s="29">
        <f ca="1">IFERROR(VLOOKUP($E3084&amp;"-1",'PTE - Segment Emissions Calcs'!$I$8:$Z$8919,20,FALSE),0)</f>
        <v>4.0351234374568055</v>
      </c>
      <c r="M3084" s="29">
        <f ca="1">IFERROR(VLOOKUP($E3084&amp;"-2",'PTE - Segment Emissions Calcs'!$I$8:$Z$8919,20,FALSE),0)</f>
        <v>0</v>
      </c>
      <c r="N3084" s="29">
        <f t="shared" ca="1" si="140"/>
        <v>4.0351234374568055</v>
      </c>
      <c r="O3084" s="30">
        <f t="array" aca="1" ref="O3084" ca="1">IF($H3084="TOTAL HAP",H3084,MAX(IF('PTE - Segment Emissions Calcs'!$B$8:$B$8919=$B3084,'PTE - Segment Emissions Calcs'!$V$8:$V$8919,)))</f>
        <v>0.92126105878009257</v>
      </c>
      <c r="P3084" s="30">
        <f t="array" aca="1" ref="P3084" ca="1">IF($H3084="TOTAL HAP",K3084,MAX(IF('PTE - Segment Emissions Calcs'!$B$8:$B$8919=$B3084,'PTE - Segment Emissions Calcs'!$X$8:$X$8919,)))</f>
        <v>4.0351234374568055</v>
      </c>
      <c r="Q3084" s="30">
        <f t="array" aca="1" ref="Q3084" ca="1">IF($H3084="TOTAL HAP",N3084,MAX(IF('PTE - Segment Emissions Calcs'!$B$8:$B$8919=$B3084,'PTE - Segment Emissions Calcs'!$Z$8:$Z$8919,)))</f>
        <v>4.0351234374568055</v>
      </c>
      <c r="R3084" s="31"/>
    </row>
    <row r="3085" spans="1:18" x14ac:dyDescent="0.25">
      <c r="A3085" s="32"/>
      <c r="B3085" s="33"/>
      <c r="C3085" s="34" t="s">
        <v>29</v>
      </c>
      <c r="D3085" s="35"/>
      <c r="E3085" s="35"/>
      <c r="F3085" s="35">
        <f ca="1">IFERROR(VLOOKUP($E3085&amp;"-1",'PTE - Segment Emissions Calcs'!$I$8:$V$8919,16,FALSE),0)</f>
        <v>2.8600101124898761E-4</v>
      </c>
      <c r="G3085" s="35">
        <f ca="1">IFERROR(VLOOKUP($E3085&amp;"-2",'PTE - Segment Emissions Calcs'!$I$8:$V$8919,16,FALSE),0)</f>
        <v>0</v>
      </c>
      <c r="H3085" s="36">
        <f t="shared" ca="1" si="138"/>
        <v>2.8600101124898761E-4</v>
      </c>
      <c r="I3085" s="37">
        <f ca="1">IFERROR(VLOOKUP($E3085&amp;"-1",'PTE - Segment Emissions Calcs'!$I$8:$X$8919,18,FALSE),0)</f>
        <v>1.2526844292705657E-3</v>
      </c>
      <c r="J3085" s="37">
        <f ca="1">IFERROR(VLOOKUP($E3085&amp;"-2",'PTE - Segment Emissions Calcs'!$I$8:$X$8919,18,FALSE),0)</f>
        <v>0</v>
      </c>
      <c r="K3085" s="37">
        <f t="shared" ca="1" si="139"/>
        <v>1.2526844292705657E-3</v>
      </c>
      <c r="L3085" s="37">
        <f ca="1">IFERROR(VLOOKUP($E3085&amp;"-1",'PTE - Segment Emissions Calcs'!$I$8:$Z$8919,20,FALSE),0)</f>
        <v>1.2526844292705657E-3</v>
      </c>
      <c r="M3085" s="37">
        <f ca="1">IFERROR(VLOOKUP($E3085&amp;"-2",'PTE - Segment Emissions Calcs'!$I$8:$Z$8919,20,FALSE),0)</f>
        <v>0</v>
      </c>
      <c r="N3085" s="37">
        <f t="shared" ca="1" si="140"/>
        <v>1.2526844292705657E-3</v>
      </c>
      <c r="O3085" s="38">
        <f t="array" aca="1" ref="O3085" ca="1">IF($H3085="TOTAL HAP",H3085,MAX(IF('PTE - Segment Emissions Calcs'!$B$8:$B$8919=$B3085,'PTE - Segment Emissions Calcs'!$V$8:$V$8919,)))</f>
        <v>2.8600101124898761E-4</v>
      </c>
      <c r="P3085" s="38">
        <f t="array" aca="1" ref="P3085" ca="1">IF($H3085="TOTAL HAP",K3085,MAX(IF('PTE - Segment Emissions Calcs'!$B$8:$B$8919=$B3085,'PTE - Segment Emissions Calcs'!$X$8:$X$8919,)))</f>
        <v>1.2526844292705657E-3</v>
      </c>
      <c r="Q3085" s="38">
        <f t="array" aca="1" ref="Q3085" ca="1">IF($H3085="TOTAL HAP",N3085,MAX(IF('PTE - Segment Emissions Calcs'!$B$8:$B$8919=$B3085,'PTE - Segment Emissions Calcs'!$Z$8:$Z$8919,)))</f>
        <v>1.2526844292705657E-3</v>
      </c>
      <c r="R3085" s="39"/>
    </row>
    <row r="3086" spans="1:18" x14ac:dyDescent="0.25">
      <c r="A3086" s="32"/>
      <c r="B3086" s="33"/>
      <c r="C3086" s="34" t="s">
        <v>219</v>
      </c>
      <c r="D3086" s="35"/>
      <c r="E3086" s="35"/>
      <c r="F3086" s="35">
        <f ca="1">IFERROR(VLOOKUP($E3086&amp;"-1",'PTE - Segment Emissions Calcs'!$I$8:$V$8919,16,FALSE),0)</f>
        <v>0</v>
      </c>
      <c r="G3086" s="35">
        <f ca="1">IFERROR(VLOOKUP($E3086&amp;"-2",'PTE - Segment Emissions Calcs'!$I$8:$V$8919,16,FALSE),0)</f>
        <v>0</v>
      </c>
      <c r="H3086" s="36">
        <f t="shared" ca="1" si="138"/>
        <v>0</v>
      </c>
      <c r="I3086" s="37">
        <f ca="1">IFERROR(VLOOKUP($E3086&amp;"-1",'PTE - Segment Emissions Calcs'!$I$8:$X$8919,18,FALSE),0)</f>
        <v>0</v>
      </c>
      <c r="J3086" s="37">
        <f ca="1">IFERROR(VLOOKUP($E3086&amp;"-2",'PTE - Segment Emissions Calcs'!$I$8:$X$8919,18,FALSE),0)</f>
        <v>0</v>
      </c>
      <c r="K3086" s="37">
        <f t="shared" ca="1" si="139"/>
        <v>0</v>
      </c>
      <c r="L3086" s="37">
        <f ca="1">IFERROR(VLOOKUP($E3086&amp;"-1",'PTE - Segment Emissions Calcs'!$I$8:$Z$8919,20,FALSE),0)</f>
        <v>0</v>
      </c>
      <c r="M3086" s="37">
        <f ca="1">IFERROR(VLOOKUP($E3086&amp;"-2",'PTE - Segment Emissions Calcs'!$I$8:$Z$8919,20,FALSE),0)</f>
        <v>0</v>
      </c>
      <c r="N3086" s="37">
        <f t="shared" ca="1" si="140"/>
        <v>0</v>
      </c>
      <c r="O3086" s="38">
        <f t="array" aca="1" ref="O3086" ca="1">IF($H3086="TOTAL HAP",H3086,MAX(IF('PTE - Segment Emissions Calcs'!$B$8:$B$8919=$B3086,'PTE - Segment Emissions Calcs'!$V$8:$V$8919,)))</f>
        <v>0</v>
      </c>
      <c r="P3086" s="38">
        <f t="array" aca="1" ref="P3086" ca="1">IF($H3086="TOTAL HAP",K3086,MAX(IF('PTE - Segment Emissions Calcs'!$B$8:$B$8919=$B3086,'PTE - Segment Emissions Calcs'!$X$8:$X$8919,)))</f>
        <v>0</v>
      </c>
      <c r="Q3086" s="38">
        <f t="array" aca="1" ref="Q3086" ca="1">IF($H3086="TOTAL HAP",N3086,MAX(IF('PTE - Segment Emissions Calcs'!$B$8:$B$8919=$B3086,'PTE - Segment Emissions Calcs'!$Z$8:$Z$8919,)))</f>
        <v>0</v>
      </c>
      <c r="R3086" s="39"/>
    </row>
    <row r="3087" spans="1:18" x14ac:dyDescent="0.25">
      <c r="A3087" s="67"/>
      <c r="B3087" s="67"/>
      <c r="C3087" s="34" t="s">
        <v>72</v>
      </c>
      <c r="D3087" s="35"/>
      <c r="E3087" s="35"/>
      <c r="F3087" s="35">
        <f ca="1">IFERROR(VLOOKUP($E3087&amp;"-1",'PTE - Segment Emissions Calcs'!$I$8:$V$8919,16,FALSE),0)</f>
        <v>0</v>
      </c>
      <c r="G3087" s="35">
        <f ca="1">IFERROR(VLOOKUP($E3087&amp;"-2",'PTE - Segment Emissions Calcs'!$I$8:$V$8919,16,FALSE),0)</f>
        <v>0</v>
      </c>
      <c r="H3087" s="36">
        <f t="shared" ca="1" si="138"/>
        <v>0</v>
      </c>
      <c r="I3087" s="37">
        <f ca="1">IFERROR(VLOOKUP($E3087&amp;"-1",'PTE - Segment Emissions Calcs'!$I$8:$X$8919,18,FALSE),0)</f>
        <v>0</v>
      </c>
      <c r="J3087" s="37">
        <f ca="1">IFERROR(VLOOKUP($E3087&amp;"-2",'PTE - Segment Emissions Calcs'!$I$8:$X$8919,18,FALSE),0)</f>
        <v>0</v>
      </c>
      <c r="K3087" s="37">
        <f t="shared" ca="1" si="139"/>
        <v>0</v>
      </c>
      <c r="L3087" s="37">
        <f ca="1">IFERROR(VLOOKUP($E3087&amp;"-1",'PTE - Segment Emissions Calcs'!$I$8:$Z$8919,20,FALSE),0)</f>
        <v>0</v>
      </c>
      <c r="M3087" s="37">
        <f ca="1">IFERROR(VLOOKUP($E3087&amp;"-2",'PTE - Segment Emissions Calcs'!$I$8:$Z$8919,20,FALSE),0)</f>
        <v>0</v>
      </c>
      <c r="N3087" s="37">
        <f t="shared" ca="1" si="140"/>
        <v>0</v>
      </c>
      <c r="O3087" s="38">
        <f t="array" aca="1" ref="O3087" ca="1">IF($H3087="TOTAL HAP",H3087,MAX(IF('PTE - Segment Emissions Calcs'!$B$8:$B$8919=$B3087,'PTE - Segment Emissions Calcs'!$V$8:$V$8919,)))</f>
        <v>0</v>
      </c>
      <c r="P3087" s="38">
        <f t="array" aca="1" ref="P3087" ca="1">IF($H3087="TOTAL HAP",K3087,MAX(IF('PTE - Segment Emissions Calcs'!$B$8:$B$8919=$B3087,'PTE - Segment Emissions Calcs'!$X$8:$X$8919,)))</f>
        <v>0</v>
      </c>
      <c r="Q3087" s="38">
        <f t="array" aca="1" ref="Q3087" ca="1">IF($H3087="TOTAL HAP",N3087,MAX(IF('PTE - Segment Emissions Calcs'!$B$8:$B$8919=$B3087,'PTE - Segment Emissions Calcs'!$Z$8:$Z$8919,)))</f>
        <v>0</v>
      </c>
      <c r="R3087" s="39"/>
    </row>
    <row r="3088" spans="1:18" x14ac:dyDescent="0.25">
      <c r="A3088" s="67"/>
      <c r="B3088" s="67"/>
      <c r="C3088" s="34" t="s">
        <v>97</v>
      </c>
      <c r="D3088" s="35"/>
      <c r="E3088" s="35"/>
      <c r="F3088" s="35">
        <f ca="1">IFERROR(VLOOKUP($E3088&amp;"-1",'PTE - Segment Emissions Calcs'!$I$8:$V$8919,16,FALSE),0)</f>
        <v>2.5993206317203758E-4</v>
      </c>
      <c r="G3088" s="35">
        <f ca="1">IFERROR(VLOOKUP($E3088&amp;"-2",'PTE - Segment Emissions Calcs'!$I$8:$V$8919,16,FALSE),0)</f>
        <v>0</v>
      </c>
      <c r="H3088" s="36">
        <f t="shared" ca="1" si="138"/>
        <v>2.5993206317203758E-4</v>
      </c>
      <c r="I3088" s="37">
        <f ca="1">IFERROR(VLOOKUP($E3088&amp;"-1",'PTE - Segment Emissions Calcs'!$I$8:$X$8919,18,FALSE),0)</f>
        <v>1.1385024366935247E-3</v>
      </c>
      <c r="J3088" s="37">
        <f ca="1">IFERROR(VLOOKUP($E3088&amp;"-2",'PTE - Segment Emissions Calcs'!$I$8:$X$8919,18,FALSE),0)</f>
        <v>0</v>
      </c>
      <c r="K3088" s="37">
        <f t="shared" ca="1" si="139"/>
        <v>1.1385024366935247E-3</v>
      </c>
      <c r="L3088" s="37">
        <f ca="1">IFERROR(VLOOKUP($E3088&amp;"-1",'PTE - Segment Emissions Calcs'!$I$8:$Z$8919,20,FALSE),0)</f>
        <v>1.1385024366935247E-3</v>
      </c>
      <c r="M3088" s="37">
        <f ca="1">IFERROR(VLOOKUP($E3088&amp;"-2",'PTE - Segment Emissions Calcs'!$I$8:$Z$8919,20,FALSE),0)</f>
        <v>0</v>
      </c>
      <c r="N3088" s="37">
        <f t="shared" ca="1" si="140"/>
        <v>1.1385024366935247E-3</v>
      </c>
      <c r="O3088" s="38">
        <f t="array" aca="1" ref="O3088" ca="1">IF($H3088="TOTAL HAP",H3088,MAX(IF('PTE - Segment Emissions Calcs'!$B$8:$B$8919=$B3088,'PTE - Segment Emissions Calcs'!$V$8:$V$8919,)))</f>
        <v>2.5993206317203758E-4</v>
      </c>
      <c r="P3088" s="38">
        <f t="array" aca="1" ref="P3088" ca="1">IF($H3088="TOTAL HAP",K3088,MAX(IF('PTE - Segment Emissions Calcs'!$B$8:$B$8919=$B3088,'PTE - Segment Emissions Calcs'!$X$8:$X$8919,)))</f>
        <v>1.1385024366935247E-3</v>
      </c>
      <c r="Q3088" s="38">
        <f t="array" aca="1" ref="Q3088" ca="1">IF($H3088="TOTAL HAP",N3088,MAX(IF('PTE - Segment Emissions Calcs'!$B$8:$B$8919=$B3088,'PTE - Segment Emissions Calcs'!$Z$8:$Z$8919,)))</f>
        <v>1.1385024366935247E-3</v>
      </c>
      <c r="R3088" s="39"/>
    </row>
    <row r="3089" spans="1:18" x14ac:dyDescent="0.25">
      <c r="A3089" s="67"/>
      <c r="B3089" s="67"/>
      <c r="C3089" s="34" t="s">
        <v>208</v>
      </c>
      <c r="D3089" s="35"/>
      <c r="E3089" s="35"/>
      <c r="F3089" s="35">
        <f ca="1">IFERROR(VLOOKUP($E3089&amp;"-1",'PTE - Segment Emissions Calcs'!$I$8:$V$8919,16,FALSE),0)</f>
        <v>0</v>
      </c>
      <c r="G3089" s="35">
        <f ca="1">IFERROR(VLOOKUP($E3089&amp;"-2",'PTE - Segment Emissions Calcs'!$I$8:$V$8919,16,FALSE),0)</f>
        <v>0</v>
      </c>
      <c r="H3089" s="36">
        <f t="shared" ca="1" si="138"/>
        <v>0</v>
      </c>
      <c r="I3089" s="37">
        <f ca="1">IFERROR(VLOOKUP($E3089&amp;"-1",'PTE - Segment Emissions Calcs'!$I$8:$X$8919,18,FALSE),0)</f>
        <v>0</v>
      </c>
      <c r="J3089" s="37">
        <f ca="1">IFERROR(VLOOKUP($E3089&amp;"-2",'PTE - Segment Emissions Calcs'!$I$8:$X$8919,18,FALSE),0)</f>
        <v>0</v>
      </c>
      <c r="K3089" s="37">
        <f t="shared" ca="1" si="139"/>
        <v>0</v>
      </c>
      <c r="L3089" s="37">
        <f ca="1">IFERROR(VLOOKUP($E3089&amp;"-1",'PTE - Segment Emissions Calcs'!$I$8:$Z$8919,20,FALSE),0)</f>
        <v>0</v>
      </c>
      <c r="M3089" s="37">
        <f ca="1">IFERROR(VLOOKUP($E3089&amp;"-2",'PTE - Segment Emissions Calcs'!$I$8:$Z$8919,20,FALSE),0)</f>
        <v>0</v>
      </c>
      <c r="N3089" s="37">
        <f t="shared" ca="1" si="140"/>
        <v>0</v>
      </c>
      <c r="O3089" s="38">
        <f t="array" aca="1" ref="O3089" ca="1">IF($H3089="TOTAL HAP",H3089,MAX(IF('PTE - Segment Emissions Calcs'!$B$8:$B$8919=$B3089,'PTE - Segment Emissions Calcs'!$V$8:$V$8919,)))</f>
        <v>0</v>
      </c>
      <c r="P3089" s="38">
        <f t="array" aca="1" ref="P3089" ca="1">IF($H3089="TOTAL HAP",K3089,MAX(IF('PTE - Segment Emissions Calcs'!$B$8:$B$8919=$B3089,'PTE - Segment Emissions Calcs'!$X$8:$X$8919,)))</f>
        <v>0</v>
      </c>
      <c r="Q3089" s="38">
        <f t="array" aca="1" ref="Q3089" ca="1">IF($H3089="TOTAL HAP",N3089,MAX(IF('PTE - Segment Emissions Calcs'!$B$8:$B$8919=$B3089,'PTE - Segment Emissions Calcs'!$Z$8:$Z$8919,)))</f>
        <v>0</v>
      </c>
      <c r="R3089" s="39"/>
    </row>
    <row r="3090" spans="1:18" x14ac:dyDescent="0.25">
      <c r="A3090" s="67"/>
      <c r="B3090" s="67"/>
      <c r="C3090" s="34" t="s">
        <v>131</v>
      </c>
      <c r="D3090" s="35"/>
      <c r="E3090" s="35"/>
      <c r="F3090" s="35">
        <f ca="1">IFERROR(VLOOKUP($E3090&amp;"-1",'PTE - Segment Emissions Calcs'!$I$8:$V$8919,16,FALSE),0)</f>
        <v>0</v>
      </c>
      <c r="G3090" s="35">
        <f ca="1">IFERROR(VLOOKUP($E3090&amp;"-2",'PTE - Segment Emissions Calcs'!$I$8:$V$8919,16,FALSE),0)</f>
        <v>0</v>
      </c>
      <c r="H3090" s="36">
        <f t="shared" ca="1" si="138"/>
        <v>0</v>
      </c>
      <c r="I3090" s="37">
        <f ca="1">IFERROR(VLOOKUP($E3090&amp;"-1",'PTE - Segment Emissions Calcs'!$I$8:$X$8919,18,FALSE),0)</f>
        <v>0</v>
      </c>
      <c r="J3090" s="37">
        <f ca="1">IFERROR(VLOOKUP($E3090&amp;"-2",'PTE - Segment Emissions Calcs'!$I$8:$X$8919,18,FALSE),0)</f>
        <v>0</v>
      </c>
      <c r="K3090" s="37">
        <f t="shared" ca="1" si="139"/>
        <v>0</v>
      </c>
      <c r="L3090" s="37">
        <f ca="1">IFERROR(VLOOKUP($E3090&amp;"-1",'PTE - Segment Emissions Calcs'!$I$8:$Z$8919,20,FALSE),0)</f>
        <v>0</v>
      </c>
      <c r="M3090" s="37">
        <f ca="1">IFERROR(VLOOKUP($E3090&amp;"-2",'PTE - Segment Emissions Calcs'!$I$8:$Z$8919,20,FALSE),0)</f>
        <v>0</v>
      </c>
      <c r="N3090" s="37">
        <f t="shared" ca="1" si="140"/>
        <v>0</v>
      </c>
      <c r="O3090" s="38">
        <f t="array" aca="1" ref="O3090" ca="1">IF($H3090="TOTAL HAP",H3090,MAX(IF('PTE - Segment Emissions Calcs'!$B$8:$B$8919=$B3090,'PTE - Segment Emissions Calcs'!$V$8:$V$8919,)))</f>
        <v>0</v>
      </c>
      <c r="P3090" s="38">
        <f t="array" aca="1" ref="P3090" ca="1">IF($H3090="TOTAL HAP",K3090,MAX(IF('PTE - Segment Emissions Calcs'!$B$8:$B$8919=$B3090,'PTE - Segment Emissions Calcs'!$X$8:$X$8919,)))</f>
        <v>0</v>
      </c>
      <c r="Q3090" s="38">
        <f t="array" aca="1" ref="Q3090" ca="1">IF($H3090="TOTAL HAP",N3090,MAX(IF('PTE - Segment Emissions Calcs'!$B$8:$B$8919=$B3090,'PTE - Segment Emissions Calcs'!$Z$8:$Z$8919,)))</f>
        <v>0</v>
      </c>
      <c r="R3090" s="39"/>
    </row>
    <row r="3091" spans="1:18" x14ac:dyDescent="0.25">
      <c r="A3091" s="67"/>
      <c r="B3091" s="67"/>
      <c r="C3091" s="34" t="s">
        <v>30</v>
      </c>
      <c r="D3091" s="35"/>
      <c r="E3091" s="35"/>
      <c r="F3091" s="35">
        <f ca="1">IFERROR(VLOOKUP($E3091&amp;"-1",'PTE - Segment Emissions Calcs'!$I$8:$V$8919,16,FALSE),0)</f>
        <v>0</v>
      </c>
      <c r="G3091" s="35">
        <f ca="1">IFERROR(VLOOKUP($E3091&amp;"-2",'PTE - Segment Emissions Calcs'!$I$8:$V$8919,16,FALSE),0)</f>
        <v>0</v>
      </c>
      <c r="H3091" s="36">
        <f t="shared" ca="1" si="138"/>
        <v>0</v>
      </c>
      <c r="I3091" s="37">
        <f ca="1">IFERROR(VLOOKUP($E3091&amp;"-1",'PTE - Segment Emissions Calcs'!$I$8:$X$8919,18,FALSE),0)</f>
        <v>0</v>
      </c>
      <c r="J3091" s="37">
        <f ca="1">IFERROR(VLOOKUP($E3091&amp;"-2",'PTE - Segment Emissions Calcs'!$I$8:$X$8919,18,FALSE),0)</f>
        <v>0</v>
      </c>
      <c r="K3091" s="37">
        <f t="shared" ca="1" si="139"/>
        <v>0</v>
      </c>
      <c r="L3091" s="37">
        <f ca="1">IFERROR(VLOOKUP($E3091&amp;"-1",'PTE - Segment Emissions Calcs'!$I$8:$Z$8919,20,FALSE),0)</f>
        <v>0</v>
      </c>
      <c r="M3091" s="37">
        <f ca="1">IFERROR(VLOOKUP($E3091&amp;"-2",'PTE - Segment Emissions Calcs'!$I$8:$Z$8919,20,FALSE),0)</f>
        <v>0</v>
      </c>
      <c r="N3091" s="37">
        <f t="shared" ca="1" si="140"/>
        <v>0</v>
      </c>
      <c r="O3091" s="38">
        <f t="array" aca="1" ref="O3091" ca="1">IF($H3091="TOTAL HAP",H3091,MAX(IF('PTE - Segment Emissions Calcs'!$B$8:$B$8919=$B3091,'PTE - Segment Emissions Calcs'!$V$8:$V$8919,)))</f>
        <v>0</v>
      </c>
      <c r="P3091" s="38">
        <f t="array" aca="1" ref="P3091" ca="1">IF($H3091="TOTAL HAP",K3091,MAX(IF('PTE - Segment Emissions Calcs'!$B$8:$B$8919=$B3091,'PTE - Segment Emissions Calcs'!$X$8:$X$8919,)))</f>
        <v>0</v>
      </c>
      <c r="Q3091" s="38">
        <f t="array" aca="1" ref="Q3091" ca="1">IF($H3091="TOTAL HAP",N3091,MAX(IF('PTE - Segment Emissions Calcs'!$B$8:$B$8919=$B3091,'PTE - Segment Emissions Calcs'!$Z$8:$Z$8919,)))</f>
        <v>0</v>
      </c>
      <c r="R3091" s="39"/>
    </row>
    <row r="3092" spans="1:18" x14ac:dyDescent="0.25">
      <c r="A3092" s="67"/>
      <c r="B3092" s="67"/>
      <c r="C3092" s="34" t="s">
        <v>31</v>
      </c>
      <c r="D3092" s="35"/>
      <c r="E3092" s="35"/>
      <c r="F3092" s="35">
        <f ca="1">IFERROR(VLOOKUP($E3092&amp;"-1",'PTE - Segment Emissions Calcs'!$I$8:$V$8919,16,FALSE),0)</f>
        <v>0</v>
      </c>
      <c r="G3092" s="35">
        <f ca="1">IFERROR(VLOOKUP($E3092&amp;"-2",'PTE - Segment Emissions Calcs'!$I$8:$V$8919,16,FALSE),0)</f>
        <v>0</v>
      </c>
      <c r="H3092" s="36">
        <f t="shared" ca="1" si="138"/>
        <v>0</v>
      </c>
      <c r="I3092" s="37">
        <f ca="1">IFERROR(VLOOKUP($E3092&amp;"-1",'PTE - Segment Emissions Calcs'!$I$8:$X$8919,18,FALSE),0)</f>
        <v>0</v>
      </c>
      <c r="J3092" s="37">
        <f ca="1">IFERROR(VLOOKUP($E3092&amp;"-2",'PTE - Segment Emissions Calcs'!$I$8:$X$8919,18,FALSE),0)</f>
        <v>0</v>
      </c>
      <c r="K3092" s="37">
        <f t="shared" ca="1" si="139"/>
        <v>0</v>
      </c>
      <c r="L3092" s="37">
        <f ca="1">IFERROR(VLOOKUP($E3092&amp;"-1",'PTE - Segment Emissions Calcs'!$I$8:$Z$8919,20,FALSE),0)</f>
        <v>0</v>
      </c>
      <c r="M3092" s="37">
        <f ca="1">IFERROR(VLOOKUP($E3092&amp;"-2",'PTE - Segment Emissions Calcs'!$I$8:$Z$8919,20,FALSE),0)</f>
        <v>0</v>
      </c>
      <c r="N3092" s="37">
        <f t="shared" ca="1" si="140"/>
        <v>0</v>
      </c>
      <c r="O3092" s="38">
        <f t="array" aca="1" ref="O3092" ca="1">IF($H3092="TOTAL HAP",H3092,MAX(IF('PTE - Segment Emissions Calcs'!$B$8:$B$8919=$B3092,'PTE - Segment Emissions Calcs'!$V$8:$V$8919,)))</f>
        <v>0</v>
      </c>
      <c r="P3092" s="38">
        <f t="array" aca="1" ref="P3092" ca="1">IF($H3092="TOTAL HAP",K3092,MAX(IF('PTE - Segment Emissions Calcs'!$B$8:$B$8919=$B3092,'PTE - Segment Emissions Calcs'!$X$8:$X$8919,)))</f>
        <v>0</v>
      </c>
      <c r="Q3092" s="38">
        <f t="array" aca="1" ref="Q3092" ca="1">IF($H3092="TOTAL HAP",N3092,MAX(IF('PTE - Segment Emissions Calcs'!$B$8:$B$8919=$B3092,'PTE - Segment Emissions Calcs'!$Z$8:$Z$8919,)))</f>
        <v>0</v>
      </c>
      <c r="R3092" s="39"/>
    </row>
    <row r="3093" spans="1:18" x14ac:dyDescent="0.25">
      <c r="A3093" s="67"/>
      <c r="B3093" s="67"/>
      <c r="C3093" s="34" t="s">
        <v>220</v>
      </c>
      <c r="D3093" s="35"/>
      <c r="E3093" s="35"/>
      <c r="F3093" s="35">
        <f ca="1">IFERROR(VLOOKUP($E3093&amp;"-1",'PTE - Segment Emissions Calcs'!$I$8:$V$8919,16,FALSE),0)</f>
        <v>0</v>
      </c>
      <c r="G3093" s="35">
        <f ca="1">IFERROR(VLOOKUP($E3093&amp;"-2",'PTE - Segment Emissions Calcs'!$I$8:$V$8919,16,FALSE),0)</f>
        <v>0</v>
      </c>
      <c r="H3093" s="36">
        <f t="shared" ca="1" si="138"/>
        <v>0</v>
      </c>
      <c r="I3093" s="37">
        <f ca="1">IFERROR(VLOOKUP($E3093&amp;"-1",'PTE - Segment Emissions Calcs'!$I$8:$X$8919,18,FALSE),0)</f>
        <v>0</v>
      </c>
      <c r="J3093" s="37">
        <f ca="1">IFERROR(VLOOKUP($E3093&amp;"-2",'PTE - Segment Emissions Calcs'!$I$8:$X$8919,18,FALSE),0)</f>
        <v>0</v>
      </c>
      <c r="K3093" s="37">
        <f t="shared" ca="1" si="139"/>
        <v>0</v>
      </c>
      <c r="L3093" s="37">
        <f ca="1">IFERROR(VLOOKUP($E3093&amp;"-1",'PTE - Segment Emissions Calcs'!$I$8:$Z$8919,20,FALSE),0)</f>
        <v>0</v>
      </c>
      <c r="M3093" s="37">
        <f ca="1">IFERROR(VLOOKUP($E3093&amp;"-2",'PTE - Segment Emissions Calcs'!$I$8:$Z$8919,20,FALSE),0)</f>
        <v>0</v>
      </c>
      <c r="N3093" s="37">
        <f t="shared" ca="1" si="140"/>
        <v>0</v>
      </c>
      <c r="O3093" s="38">
        <f t="array" aca="1" ref="O3093" ca="1">IF($H3093="TOTAL HAP",H3093,MAX(IF('PTE - Segment Emissions Calcs'!$B$8:$B$8919=$B3093,'PTE - Segment Emissions Calcs'!$V$8:$V$8919,)))</f>
        <v>0</v>
      </c>
      <c r="P3093" s="38">
        <f t="array" aca="1" ref="P3093" ca="1">IF($H3093="TOTAL HAP",K3093,MAX(IF('PTE - Segment Emissions Calcs'!$B$8:$B$8919=$B3093,'PTE - Segment Emissions Calcs'!$X$8:$X$8919,)))</f>
        <v>0</v>
      </c>
      <c r="Q3093" s="38">
        <f t="array" aca="1" ref="Q3093" ca="1">IF($H3093="TOTAL HAP",N3093,MAX(IF('PTE - Segment Emissions Calcs'!$B$8:$B$8919=$B3093,'PTE - Segment Emissions Calcs'!$Z$8:$Z$8919,)))</f>
        <v>0</v>
      </c>
      <c r="R3093" s="39"/>
    </row>
    <row r="3094" spans="1:18" x14ac:dyDescent="0.25">
      <c r="A3094" s="67"/>
      <c r="B3094" s="67"/>
      <c r="C3094" s="34" t="s">
        <v>33</v>
      </c>
      <c r="D3094" s="35"/>
      <c r="E3094" s="35"/>
      <c r="F3094" s="35">
        <f ca="1">IFERROR(VLOOKUP($E3094&amp;"-1",'PTE - Segment Emissions Calcs'!$I$8:$V$8919,16,FALSE),0)</f>
        <v>0</v>
      </c>
      <c r="G3094" s="35">
        <f ca="1">IFERROR(VLOOKUP($E3094&amp;"-2",'PTE - Segment Emissions Calcs'!$I$8:$V$8919,16,FALSE),0)</f>
        <v>0</v>
      </c>
      <c r="H3094" s="36">
        <f t="shared" ca="1" si="138"/>
        <v>0</v>
      </c>
      <c r="I3094" s="37">
        <f ca="1">IFERROR(VLOOKUP($E3094&amp;"-1",'PTE - Segment Emissions Calcs'!$I$8:$X$8919,18,FALSE),0)</f>
        <v>0</v>
      </c>
      <c r="J3094" s="37">
        <f ca="1">IFERROR(VLOOKUP($E3094&amp;"-2",'PTE - Segment Emissions Calcs'!$I$8:$X$8919,18,FALSE),0)</f>
        <v>0</v>
      </c>
      <c r="K3094" s="37">
        <f t="shared" ca="1" si="139"/>
        <v>0</v>
      </c>
      <c r="L3094" s="37">
        <f ca="1">IFERROR(VLOOKUP($E3094&amp;"-1",'PTE - Segment Emissions Calcs'!$I$8:$Z$8919,20,FALSE),0)</f>
        <v>0</v>
      </c>
      <c r="M3094" s="37">
        <f ca="1">IFERROR(VLOOKUP($E3094&amp;"-2",'PTE - Segment Emissions Calcs'!$I$8:$Z$8919,20,FALSE),0)</f>
        <v>0</v>
      </c>
      <c r="N3094" s="37">
        <f t="shared" ca="1" si="140"/>
        <v>0</v>
      </c>
      <c r="O3094" s="38">
        <f t="array" aca="1" ref="O3094" ca="1">IF($H3094="TOTAL HAP",H3094,MAX(IF('PTE - Segment Emissions Calcs'!$B$8:$B$8919=$B3094,'PTE - Segment Emissions Calcs'!$V$8:$V$8919,)))</f>
        <v>0</v>
      </c>
      <c r="P3094" s="38">
        <f t="array" aca="1" ref="P3094" ca="1">IF($H3094="TOTAL HAP",K3094,MAX(IF('PTE - Segment Emissions Calcs'!$B$8:$B$8919=$B3094,'PTE - Segment Emissions Calcs'!$X$8:$X$8919,)))</f>
        <v>0</v>
      </c>
      <c r="Q3094" s="38">
        <f t="array" aca="1" ref="Q3094" ca="1">IF($H3094="TOTAL HAP",N3094,MAX(IF('PTE - Segment Emissions Calcs'!$B$8:$B$8919=$B3094,'PTE - Segment Emissions Calcs'!$Z$8:$Z$8919,)))</f>
        <v>0</v>
      </c>
      <c r="R3094" s="39"/>
    </row>
    <row r="3095" spans="1:18" x14ac:dyDescent="0.25">
      <c r="A3095" s="67"/>
      <c r="B3095" s="67"/>
      <c r="C3095" s="34" t="s">
        <v>34</v>
      </c>
      <c r="D3095" s="35"/>
      <c r="E3095" s="35"/>
      <c r="F3095" s="35">
        <f ca="1">IFERROR(VLOOKUP($E3095&amp;"-1",'PTE - Segment Emissions Calcs'!$I$8:$V$8919,16,FALSE),0)</f>
        <v>0</v>
      </c>
      <c r="G3095" s="35">
        <f ca="1">IFERROR(VLOOKUP($E3095&amp;"-2",'PTE - Segment Emissions Calcs'!$I$8:$V$8919,16,FALSE),0)</f>
        <v>0</v>
      </c>
      <c r="H3095" s="36">
        <f t="shared" ca="1" si="138"/>
        <v>0</v>
      </c>
      <c r="I3095" s="37">
        <f ca="1">IFERROR(VLOOKUP($E3095&amp;"-1",'PTE - Segment Emissions Calcs'!$I$8:$X$8919,18,FALSE),0)</f>
        <v>0</v>
      </c>
      <c r="J3095" s="37">
        <f ca="1">IFERROR(VLOOKUP($E3095&amp;"-2",'PTE - Segment Emissions Calcs'!$I$8:$X$8919,18,FALSE),0)</f>
        <v>0</v>
      </c>
      <c r="K3095" s="37">
        <f t="shared" ca="1" si="139"/>
        <v>0</v>
      </c>
      <c r="L3095" s="37">
        <f ca="1">IFERROR(VLOOKUP($E3095&amp;"-1",'PTE - Segment Emissions Calcs'!$I$8:$Z$8919,20,FALSE),0)</f>
        <v>0</v>
      </c>
      <c r="M3095" s="37">
        <f ca="1">IFERROR(VLOOKUP($E3095&amp;"-2",'PTE - Segment Emissions Calcs'!$I$8:$Z$8919,20,FALSE),0)</f>
        <v>0</v>
      </c>
      <c r="N3095" s="37">
        <f t="shared" ca="1" si="140"/>
        <v>0</v>
      </c>
      <c r="O3095" s="38">
        <f t="array" aca="1" ref="O3095" ca="1">IF($H3095="TOTAL HAP",H3095,MAX(IF('PTE - Segment Emissions Calcs'!$B$8:$B$8919=$B3095,'PTE - Segment Emissions Calcs'!$V$8:$V$8919,)))</f>
        <v>0</v>
      </c>
      <c r="P3095" s="38">
        <f t="array" aca="1" ref="P3095" ca="1">IF($H3095="TOTAL HAP",K3095,MAX(IF('PTE - Segment Emissions Calcs'!$B$8:$B$8919=$B3095,'PTE - Segment Emissions Calcs'!$X$8:$X$8919,)))</f>
        <v>0</v>
      </c>
      <c r="Q3095" s="38">
        <f t="array" aca="1" ref="Q3095" ca="1">IF($H3095="TOTAL HAP",N3095,MAX(IF('PTE - Segment Emissions Calcs'!$B$8:$B$8919=$B3095,'PTE - Segment Emissions Calcs'!$Z$8:$Z$8919,)))</f>
        <v>0</v>
      </c>
      <c r="R3095" s="39"/>
    </row>
    <row r="3096" spans="1:18" x14ac:dyDescent="0.25">
      <c r="A3096" s="67"/>
      <c r="B3096" s="67"/>
      <c r="C3096" s="34" t="s">
        <v>35</v>
      </c>
      <c r="D3096" s="35"/>
      <c r="E3096" s="35"/>
      <c r="F3096" s="35">
        <f ca="1">IFERROR(VLOOKUP($E3096&amp;"-1",'PTE - Segment Emissions Calcs'!$I$8:$V$8919,16,FALSE),0)</f>
        <v>0</v>
      </c>
      <c r="G3096" s="35">
        <f ca="1">IFERROR(VLOOKUP($E3096&amp;"-2",'PTE - Segment Emissions Calcs'!$I$8:$V$8919,16,FALSE),0)</f>
        <v>0</v>
      </c>
      <c r="H3096" s="36">
        <f t="shared" ca="1" si="138"/>
        <v>0</v>
      </c>
      <c r="I3096" s="37">
        <f ca="1">IFERROR(VLOOKUP($E3096&amp;"-1",'PTE - Segment Emissions Calcs'!$I$8:$X$8919,18,FALSE),0)</f>
        <v>0</v>
      </c>
      <c r="J3096" s="37">
        <f ca="1">IFERROR(VLOOKUP($E3096&amp;"-2",'PTE - Segment Emissions Calcs'!$I$8:$X$8919,18,FALSE),0)</f>
        <v>0</v>
      </c>
      <c r="K3096" s="37">
        <f t="shared" ca="1" si="139"/>
        <v>0</v>
      </c>
      <c r="L3096" s="37">
        <f ca="1">IFERROR(VLOOKUP($E3096&amp;"-1",'PTE - Segment Emissions Calcs'!$I$8:$Z$8919,20,FALSE),0)</f>
        <v>0</v>
      </c>
      <c r="M3096" s="37">
        <f ca="1">IFERROR(VLOOKUP($E3096&amp;"-2",'PTE - Segment Emissions Calcs'!$I$8:$Z$8919,20,FALSE),0)</f>
        <v>0</v>
      </c>
      <c r="N3096" s="37">
        <f t="shared" ca="1" si="140"/>
        <v>0</v>
      </c>
      <c r="O3096" s="38">
        <f t="array" aca="1" ref="O3096" ca="1">IF($H3096="TOTAL HAP",H3096,MAX(IF('PTE - Segment Emissions Calcs'!$B$8:$B$8919=$B3096,'PTE - Segment Emissions Calcs'!$V$8:$V$8919,)))</f>
        <v>0</v>
      </c>
      <c r="P3096" s="38">
        <f t="array" aca="1" ref="P3096" ca="1">IF($H3096="TOTAL HAP",K3096,MAX(IF('PTE - Segment Emissions Calcs'!$B$8:$B$8919=$B3096,'PTE - Segment Emissions Calcs'!$X$8:$X$8919,)))</f>
        <v>0</v>
      </c>
      <c r="Q3096" s="38">
        <f t="array" aca="1" ref="Q3096" ca="1">IF($H3096="TOTAL HAP",N3096,MAX(IF('PTE - Segment Emissions Calcs'!$B$8:$B$8919=$B3096,'PTE - Segment Emissions Calcs'!$Z$8:$Z$8919,)))</f>
        <v>0</v>
      </c>
      <c r="R3096" s="39"/>
    </row>
    <row r="3097" spans="1:18" x14ac:dyDescent="0.25">
      <c r="A3097" s="67"/>
      <c r="B3097" s="67"/>
      <c r="C3097" s="34" t="s">
        <v>37</v>
      </c>
      <c r="D3097" s="35"/>
      <c r="E3097" s="35"/>
      <c r="F3097" s="35">
        <f ca="1">IFERROR(VLOOKUP($E3097&amp;"-1",'PTE - Segment Emissions Calcs'!$I$8:$V$8919,16,FALSE),0)</f>
        <v>2.2567630335089175E-6</v>
      </c>
      <c r="G3097" s="35">
        <f ca="1">IFERROR(VLOOKUP($E3097&amp;"-2",'PTE - Segment Emissions Calcs'!$I$8:$V$8919,16,FALSE),0)</f>
        <v>0</v>
      </c>
      <c r="H3097" s="36">
        <f t="shared" ref="H3097:H3160" ca="1" si="141">MAX(F3097:G3097)</f>
        <v>2.2567630335089175E-6</v>
      </c>
      <c r="I3097" s="37">
        <f ca="1">IFERROR(VLOOKUP($E3097&amp;"-1",'PTE - Segment Emissions Calcs'!$I$8:$X$8919,18,FALSE),0)</f>
        <v>9.8846220867690577E-6</v>
      </c>
      <c r="J3097" s="37">
        <f ca="1">IFERROR(VLOOKUP($E3097&amp;"-2",'PTE - Segment Emissions Calcs'!$I$8:$X$8919,18,FALSE),0)</f>
        <v>0</v>
      </c>
      <c r="K3097" s="37">
        <f t="shared" ref="K3097:K3160" ca="1" si="142">MAX(I3097:J3097)</f>
        <v>9.8846220867690577E-6</v>
      </c>
      <c r="L3097" s="37">
        <f ca="1">IFERROR(VLOOKUP($E3097&amp;"-1",'PTE - Segment Emissions Calcs'!$I$8:$Z$8919,20,FALSE),0)</f>
        <v>9.8846220867690577E-6</v>
      </c>
      <c r="M3097" s="37">
        <f ca="1">IFERROR(VLOOKUP($E3097&amp;"-2",'PTE - Segment Emissions Calcs'!$I$8:$Z$8919,20,FALSE),0)</f>
        <v>0</v>
      </c>
      <c r="N3097" s="37">
        <f t="shared" ref="N3097:N3160" ca="1" si="143">MAX(L3097:M3097)</f>
        <v>9.8846220867690577E-6</v>
      </c>
      <c r="O3097" s="38">
        <f t="array" aca="1" ref="O3097" ca="1">IF($H3097="TOTAL HAP",H3097,MAX(IF('PTE - Segment Emissions Calcs'!$B$8:$B$8919=$B3097,'PTE - Segment Emissions Calcs'!$V$8:$V$8919,)))</f>
        <v>2.2567630335089175E-6</v>
      </c>
      <c r="P3097" s="38">
        <f t="array" aca="1" ref="P3097" ca="1">IF($H3097="TOTAL HAP",K3097,MAX(IF('PTE - Segment Emissions Calcs'!$B$8:$B$8919=$B3097,'PTE - Segment Emissions Calcs'!$X$8:$X$8919,)))</f>
        <v>9.8846220867690577E-6</v>
      </c>
      <c r="Q3097" s="38">
        <f t="array" aca="1" ref="Q3097" ca="1">IF($H3097="TOTAL HAP",N3097,MAX(IF('PTE - Segment Emissions Calcs'!$B$8:$B$8919=$B3097,'PTE - Segment Emissions Calcs'!$Z$8:$Z$8919,)))</f>
        <v>9.8846220867690577E-6</v>
      </c>
      <c r="R3097" s="39"/>
    </row>
    <row r="3098" spans="1:18" x14ac:dyDescent="0.25">
      <c r="A3098" s="67"/>
      <c r="B3098" s="67"/>
      <c r="C3098" s="34" t="s">
        <v>36</v>
      </c>
      <c r="D3098" s="35"/>
      <c r="E3098" s="35"/>
      <c r="F3098" s="35">
        <f ca="1">IFERROR(VLOOKUP($E3098&amp;"-1",'PTE - Segment Emissions Calcs'!$I$8:$V$8919,16,FALSE),0)</f>
        <v>0</v>
      </c>
      <c r="G3098" s="35">
        <f ca="1">IFERROR(VLOOKUP($E3098&amp;"-2",'PTE - Segment Emissions Calcs'!$I$8:$V$8919,16,FALSE),0)</f>
        <v>0</v>
      </c>
      <c r="H3098" s="36">
        <f t="shared" ca="1" si="141"/>
        <v>0</v>
      </c>
      <c r="I3098" s="37">
        <f ca="1">IFERROR(VLOOKUP($E3098&amp;"-1",'PTE - Segment Emissions Calcs'!$I$8:$X$8919,18,FALSE),0)</f>
        <v>0</v>
      </c>
      <c r="J3098" s="37">
        <f ca="1">IFERROR(VLOOKUP($E3098&amp;"-2",'PTE - Segment Emissions Calcs'!$I$8:$X$8919,18,FALSE),0)</f>
        <v>0</v>
      </c>
      <c r="K3098" s="37">
        <f t="shared" ca="1" si="142"/>
        <v>0</v>
      </c>
      <c r="L3098" s="37">
        <f ca="1">IFERROR(VLOOKUP($E3098&amp;"-1",'PTE - Segment Emissions Calcs'!$I$8:$Z$8919,20,FALSE),0)</f>
        <v>0</v>
      </c>
      <c r="M3098" s="37">
        <f ca="1">IFERROR(VLOOKUP($E3098&amp;"-2",'PTE - Segment Emissions Calcs'!$I$8:$Z$8919,20,FALSE),0)</f>
        <v>0</v>
      </c>
      <c r="N3098" s="37">
        <f t="shared" ca="1" si="143"/>
        <v>0</v>
      </c>
      <c r="O3098" s="38">
        <f t="array" aca="1" ref="O3098" ca="1">IF($H3098="TOTAL HAP",H3098,MAX(IF('PTE - Segment Emissions Calcs'!$B$8:$B$8919=$B3098,'PTE - Segment Emissions Calcs'!$V$8:$V$8919,)))</f>
        <v>0</v>
      </c>
      <c r="P3098" s="38">
        <f t="array" aca="1" ref="P3098" ca="1">IF($H3098="TOTAL HAP",K3098,MAX(IF('PTE - Segment Emissions Calcs'!$B$8:$B$8919=$B3098,'PTE - Segment Emissions Calcs'!$X$8:$X$8919,)))</f>
        <v>0</v>
      </c>
      <c r="Q3098" s="38">
        <f t="array" aca="1" ref="Q3098" ca="1">IF($H3098="TOTAL HAP",N3098,MAX(IF('PTE - Segment Emissions Calcs'!$B$8:$B$8919=$B3098,'PTE - Segment Emissions Calcs'!$Z$8:$Z$8919,)))</f>
        <v>0</v>
      </c>
      <c r="R3098" s="39"/>
    </row>
    <row r="3099" spans="1:18" x14ac:dyDescent="0.25">
      <c r="A3099" s="67"/>
      <c r="B3099" s="67"/>
      <c r="C3099" s="34" t="s">
        <v>38</v>
      </c>
      <c r="D3099" s="35"/>
      <c r="E3099" s="35"/>
      <c r="F3099" s="35">
        <f ca="1">IFERROR(VLOOKUP($E3099&amp;"-1",'PTE - Segment Emissions Calcs'!$I$8:$V$8919,16,FALSE),0)</f>
        <v>0</v>
      </c>
      <c r="G3099" s="35">
        <f ca="1">IFERROR(VLOOKUP($E3099&amp;"-2",'PTE - Segment Emissions Calcs'!$I$8:$V$8919,16,FALSE),0)</f>
        <v>0</v>
      </c>
      <c r="H3099" s="36">
        <f t="shared" ca="1" si="141"/>
        <v>0</v>
      </c>
      <c r="I3099" s="37">
        <f ca="1">IFERROR(VLOOKUP($E3099&amp;"-1",'PTE - Segment Emissions Calcs'!$I$8:$X$8919,18,FALSE),0)</f>
        <v>0</v>
      </c>
      <c r="J3099" s="37">
        <f ca="1">IFERROR(VLOOKUP($E3099&amp;"-2",'PTE - Segment Emissions Calcs'!$I$8:$X$8919,18,FALSE),0)</f>
        <v>0</v>
      </c>
      <c r="K3099" s="37">
        <f t="shared" ca="1" si="142"/>
        <v>0</v>
      </c>
      <c r="L3099" s="37">
        <f ca="1">IFERROR(VLOOKUP($E3099&amp;"-1",'PTE - Segment Emissions Calcs'!$I$8:$Z$8919,20,FALSE),0)</f>
        <v>0</v>
      </c>
      <c r="M3099" s="37">
        <f ca="1">IFERROR(VLOOKUP($E3099&amp;"-2",'PTE - Segment Emissions Calcs'!$I$8:$Z$8919,20,FALSE),0)</f>
        <v>0</v>
      </c>
      <c r="N3099" s="37">
        <f t="shared" ca="1" si="143"/>
        <v>0</v>
      </c>
      <c r="O3099" s="38">
        <f t="array" aca="1" ref="O3099" ca="1">IF($H3099="TOTAL HAP",H3099,MAX(IF('PTE - Segment Emissions Calcs'!$B$8:$B$8919=$B3099,'PTE - Segment Emissions Calcs'!$V$8:$V$8919,)))</f>
        <v>0</v>
      </c>
      <c r="P3099" s="38">
        <f t="array" aca="1" ref="P3099" ca="1">IF($H3099="TOTAL HAP",K3099,MAX(IF('PTE - Segment Emissions Calcs'!$B$8:$B$8919=$B3099,'PTE - Segment Emissions Calcs'!$X$8:$X$8919,)))</f>
        <v>0</v>
      </c>
      <c r="Q3099" s="38">
        <f t="array" aca="1" ref="Q3099" ca="1">IF($H3099="TOTAL HAP",N3099,MAX(IF('PTE - Segment Emissions Calcs'!$B$8:$B$8919=$B3099,'PTE - Segment Emissions Calcs'!$Z$8:$Z$8919,)))</f>
        <v>0</v>
      </c>
      <c r="R3099" s="39"/>
    </row>
    <row r="3100" spans="1:18" x14ac:dyDescent="0.25">
      <c r="A3100" s="67"/>
      <c r="B3100" s="67"/>
      <c r="C3100" s="34" t="s">
        <v>185</v>
      </c>
      <c r="D3100" s="35"/>
      <c r="E3100" s="35"/>
      <c r="F3100" s="35">
        <f ca="1">IFERROR(VLOOKUP($E3100&amp;"-1",'PTE - Segment Emissions Calcs'!$I$8:$V$8919,16,FALSE),0)</f>
        <v>0</v>
      </c>
      <c r="G3100" s="35">
        <f ca="1">IFERROR(VLOOKUP($E3100&amp;"-2",'PTE - Segment Emissions Calcs'!$I$8:$V$8919,16,FALSE),0)</f>
        <v>0</v>
      </c>
      <c r="H3100" s="36">
        <f t="shared" ca="1" si="141"/>
        <v>0</v>
      </c>
      <c r="I3100" s="37">
        <f ca="1">IFERROR(VLOOKUP($E3100&amp;"-1",'PTE - Segment Emissions Calcs'!$I$8:$X$8919,18,FALSE),0)</f>
        <v>0</v>
      </c>
      <c r="J3100" s="37">
        <f ca="1">IFERROR(VLOOKUP($E3100&amp;"-2",'PTE - Segment Emissions Calcs'!$I$8:$X$8919,18,FALSE),0)</f>
        <v>0</v>
      </c>
      <c r="K3100" s="37">
        <f t="shared" ca="1" si="142"/>
        <v>0</v>
      </c>
      <c r="L3100" s="37">
        <f ca="1">IFERROR(VLOOKUP($E3100&amp;"-1",'PTE - Segment Emissions Calcs'!$I$8:$Z$8919,20,FALSE),0)</f>
        <v>0</v>
      </c>
      <c r="M3100" s="37">
        <f ca="1">IFERROR(VLOOKUP($E3100&amp;"-2",'PTE - Segment Emissions Calcs'!$I$8:$Z$8919,20,FALSE),0)</f>
        <v>0</v>
      </c>
      <c r="N3100" s="37">
        <f t="shared" ca="1" si="143"/>
        <v>0</v>
      </c>
      <c r="O3100" s="38">
        <f t="array" aca="1" ref="O3100" ca="1">IF($H3100="TOTAL HAP",H3100,MAX(IF('PTE - Segment Emissions Calcs'!$B$8:$B$8919=$B3100,'PTE - Segment Emissions Calcs'!$V$8:$V$8919,)))</f>
        <v>0</v>
      </c>
      <c r="P3100" s="38">
        <f t="array" aca="1" ref="P3100" ca="1">IF($H3100="TOTAL HAP",K3100,MAX(IF('PTE - Segment Emissions Calcs'!$B$8:$B$8919=$B3100,'PTE - Segment Emissions Calcs'!$X$8:$X$8919,)))</f>
        <v>0</v>
      </c>
      <c r="Q3100" s="38">
        <f t="array" aca="1" ref="Q3100" ca="1">IF($H3100="TOTAL HAP",N3100,MAX(IF('PTE - Segment Emissions Calcs'!$B$8:$B$8919=$B3100,'PTE - Segment Emissions Calcs'!$Z$8:$Z$8919,)))</f>
        <v>0</v>
      </c>
      <c r="R3100" s="39"/>
    </row>
    <row r="3101" spans="1:18" x14ac:dyDescent="0.25">
      <c r="A3101" s="67"/>
      <c r="B3101" s="67"/>
      <c r="C3101" s="34" t="s">
        <v>40</v>
      </c>
      <c r="D3101" s="35"/>
      <c r="E3101" s="35"/>
      <c r="F3101" s="35">
        <f ca="1">IFERROR(VLOOKUP($E3101&amp;"-1",'PTE - Segment Emissions Calcs'!$I$8:$V$8919,16,FALSE),0)</f>
        <v>0</v>
      </c>
      <c r="G3101" s="35">
        <f ca="1">IFERROR(VLOOKUP($E3101&amp;"-2",'PTE - Segment Emissions Calcs'!$I$8:$V$8919,16,FALSE),0)</f>
        <v>0</v>
      </c>
      <c r="H3101" s="36">
        <f t="shared" ca="1" si="141"/>
        <v>0</v>
      </c>
      <c r="I3101" s="37">
        <f ca="1">IFERROR(VLOOKUP($E3101&amp;"-1",'PTE - Segment Emissions Calcs'!$I$8:$X$8919,18,FALSE),0)</f>
        <v>0</v>
      </c>
      <c r="J3101" s="37">
        <f ca="1">IFERROR(VLOOKUP($E3101&amp;"-2",'PTE - Segment Emissions Calcs'!$I$8:$X$8919,18,FALSE),0)</f>
        <v>0</v>
      </c>
      <c r="K3101" s="37">
        <f t="shared" ca="1" si="142"/>
        <v>0</v>
      </c>
      <c r="L3101" s="37">
        <f ca="1">IFERROR(VLOOKUP($E3101&amp;"-1",'PTE - Segment Emissions Calcs'!$I$8:$Z$8919,20,FALSE),0)</f>
        <v>0</v>
      </c>
      <c r="M3101" s="37">
        <f ca="1">IFERROR(VLOOKUP($E3101&amp;"-2",'PTE - Segment Emissions Calcs'!$I$8:$Z$8919,20,FALSE),0)</f>
        <v>0</v>
      </c>
      <c r="N3101" s="37">
        <f t="shared" ca="1" si="143"/>
        <v>0</v>
      </c>
      <c r="O3101" s="38">
        <f t="array" aca="1" ref="O3101" ca="1">IF($H3101="TOTAL HAP",H3101,MAX(IF('PTE - Segment Emissions Calcs'!$B$8:$B$8919=$B3101,'PTE - Segment Emissions Calcs'!$V$8:$V$8919,)))</f>
        <v>0</v>
      </c>
      <c r="P3101" s="38">
        <f t="array" aca="1" ref="P3101" ca="1">IF($H3101="TOTAL HAP",K3101,MAX(IF('PTE - Segment Emissions Calcs'!$B$8:$B$8919=$B3101,'PTE - Segment Emissions Calcs'!$X$8:$X$8919,)))</f>
        <v>0</v>
      </c>
      <c r="Q3101" s="38">
        <f t="array" aca="1" ref="Q3101" ca="1">IF($H3101="TOTAL HAP",N3101,MAX(IF('PTE - Segment Emissions Calcs'!$B$8:$B$8919=$B3101,'PTE - Segment Emissions Calcs'!$Z$8:$Z$8919,)))</f>
        <v>0</v>
      </c>
      <c r="R3101" s="39"/>
    </row>
    <row r="3102" spans="1:18" x14ac:dyDescent="0.25">
      <c r="A3102" s="67"/>
      <c r="B3102" s="67"/>
      <c r="C3102" s="34" t="s">
        <v>186</v>
      </c>
      <c r="D3102" s="35"/>
      <c r="E3102" s="35"/>
      <c r="F3102" s="35">
        <f ca="1">IFERROR(VLOOKUP($E3102&amp;"-1",'PTE - Segment Emissions Calcs'!$I$8:$V$8919,16,FALSE),0)</f>
        <v>0</v>
      </c>
      <c r="G3102" s="35">
        <f ca="1">IFERROR(VLOOKUP($E3102&amp;"-2",'PTE - Segment Emissions Calcs'!$I$8:$V$8919,16,FALSE),0)</f>
        <v>0</v>
      </c>
      <c r="H3102" s="36">
        <f t="shared" ca="1" si="141"/>
        <v>0</v>
      </c>
      <c r="I3102" s="37">
        <f ca="1">IFERROR(VLOOKUP($E3102&amp;"-1",'PTE - Segment Emissions Calcs'!$I$8:$X$8919,18,FALSE),0)</f>
        <v>0</v>
      </c>
      <c r="J3102" s="37">
        <f ca="1">IFERROR(VLOOKUP($E3102&amp;"-2",'PTE - Segment Emissions Calcs'!$I$8:$X$8919,18,FALSE),0)</f>
        <v>0</v>
      </c>
      <c r="K3102" s="37">
        <f t="shared" ca="1" si="142"/>
        <v>0</v>
      </c>
      <c r="L3102" s="37">
        <f ca="1">IFERROR(VLOOKUP($E3102&amp;"-1",'PTE - Segment Emissions Calcs'!$I$8:$Z$8919,20,FALSE),0)</f>
        <v>0</v>
      </c>
      <c r="M3102" s="37">
        <f ca="1">IFERROR(VLOOKUP($E3102&amp;"-2",'PTE - Segment Emissions Calcs'!$I$8:$Z$8919,20,FALSE),0)</f>
        <v>0</v>
      </c>
      <c r="N3102" s="37">
        <f t="shared" ca="1" si="143"/>
        <v>0</v>
      </c>
      <c r="O3102" s="38">
        <f t="array" aca="1" ref="O3102" ca="1">IF($H3102="TOTAL HAP",H3102,MAX(IF('PTE - Segment Emissions Calcs'!$B$8:$B$8919=$B3102,'PTE - Segment Emissions Calcs'!$V$8:$V$8919,)))</f>
        <v>0</v>
      </c>
      <c r="P3102" s="38">
        <f t="array" aca="1" ref="P3102" ca="1">IF($H3102="TOTAL HAP",K3102,MAX(IF('PTE - Segment Emissions Calcs'!$B$8:$B$8919=$B3102,'PTE - Segment Emissions Calcs'!$X$8:$X$8919,)))</f>
        <v>0</v>
      </c>
      <c r="Q3102" s="38">
        <f t="array" aca="1" ref="Q3102" ca="1">IF($H3102="TOTAL HAP",N3102,MAX(IF('PTE - Segment Emissions Calcs'!$B$8:$B$8919=$B3102,'PTE - Segment Emissions Calcs'!$Z$8:$Z$8919,)))</f>
        <v>0</v>
      </c>
      <c r="R3102" s="39"/>
    </row>
    <row r="3103" spans="1:18" x14ac:dyDescent="0.25">
      <c r="A3103" s="67"/>
      <c r="B3103" s="67"/>
      <c r="C3103" s="34" t="s">
        <v>172</v>
      </c>
      <c r="D3103" s="35"/>
      <c r="E3103" s="35"/>
      <c r="F3103" s="35">
        <f ca="1">IFERROR(VLOOKUP($E3103&amp;"-1",'PTE - Segment Emissions Calcs'!$I$8:$V$8919,16,FALSE),0)</f>
        <v>0</v>
      </c>
      <c r="G3103" s="35">
        <f ca="1">IFERROR(VLOOKUP($E3103&amp;"-2",'PTE - Segment Emissions Calcs'!$I$8:$V$8919,16,FALSE),0)</f>
        <v>0</v>
      </c>
      <c r="H3103" s="36">
        <f t="shared" ca="1" si="141"/>
        <v>0</v>
      </c>
      <c r="I3103" s="37">
        <f ca="1">IFERROR(VLOOKUP($E3103&amp;"-1",'PTE - Segment Emissions Calcs'!$I$8:$X$8919,18,FALSE),0)</f>
        <v>0</v>
      </c>
      <c r="J3103" s="37">
        <f ca="1">IFERROR(VLOOKUP($E3103&amp;"-2",'PTE - Segment Emissions Calcs'!$I$8:$X$8919,18,FALSE),0)</f>
        <v>0</v>
      </c>
      <c r="K3103" s="37">
        <f t="shared" ca="1" si="142"/>
        <v>0</v>
      </c>
      <c r="L3103" s="37">
        <f ca="1">IFERROR(VLOOKUP($E3103&amp;"-1",'PTE - Segment Emissions Calcs'!$I$8:$Z$8919,20,FALSE),0)</f>
        <v>0</v>
      </c>
      <c r="M3103" s="37">
        <f ca="1">IFERROR(VLOOKUP($E3103&amp;"-2",'PTE - Segment Emissions Calcs'!$I$8:$Z$8919,20,FALSE),0)</f>
        <v>0</v>
      </c>
      <c r="N3103" s="37">
        <f t="shared" ca="1" si="143"/>
        <v>0</v>
      </c>
      <c r="O3103" s="38">
        <f t="array" aca="1" ref="O3103" ca="1">IF($H3103="TOTAL HAP",H3103,MAX(IF('PTE - Segment Emissions Calcs'!$B$8:$B$8919=$B3103,'PTE - Segment Emissions Calcs'!$V$8:$V$8919,)))</f>
        <v>0</v>
      </c>
      <c r="P3103" s="38">
        <f t="array" aca="1" ref="P3103" ca="1">IF($H3103="TOTAL HAP",K3103,MAX(IF('PTE - Segment Emissions Calcs'!$B$8:$B$8919=$B3103,'PTE - Segment Emissions Calcs'!$X$8:$X$8919,)))</f>
        <v>0</v>
      </c>
      <c r="Q3103" s="38">
        <f t="array" aca="1" ref="Q3103" ca="1">IF($H3103="TOTAL HAP",N3103,MAX(IF('PTE - Segment Emissions Calcs'!$B$8:$B$8919=$B3103,'PTE - Segment Emissions Calcs'!$Z$8:$Z$8919,)))</f>
        <v>0</v>
      </c>
      <c r="R3103" s="39"/>
    </row>
    <row r="3104" spans="1:18" x14ac:dyDescent="0.25">
      <c r="A3104" s="67"/>
      <c r="B3104" s="67"/>
      <c r="C3104" s="34" t="s">
        <v>101</v>
      </c>
      <c r="D3104" s="35"/>
      <c r="E3104" s="35"/>
      <c r="F3104" s="35">
        <f ca="1">IFERROR(VLOOKUP($E3104&amp;"-1",'PTE - Segment Emissions Calcs'!$I$8:$V$8919,16,FALSE),0)</f>
        <v>0</v>
      </c>
      <c r="G3104" s="35">
        <f ca="1">IFERROR(VLOOKUP($E3104&amp;"-2",'PTE - Segment Emissions Calcs'!$I$8:$V$8919,16,FALSE),0)</f>
        <v>0</v>
      </c>
      <c r="H3104" s="36">
        <f t="shared" ca="1" si="141"/>
        <v>0</v>
      </c>
      <c r="I3104" s="37">
        <f ca="1">IFERROR(VLOOKUP($E3104&amp;"-1",'PTE - Segment Emissions Calcs'!$I$8:$X$8919,18,FALSE),0)</f>
        <v>0</v>
      </c>
      <c r="J3104" s="37">
        <f ca="1">IFERROR(VLOOKUP($E3104&amp;"-2",'PTE - Segment Emissions Calcs'!$I$8:$X$8919,18,FALSE),0)</f>
        <v>0</v>
      </c>
      <c r="K3104" s="37">
        <f t="shared" ca="1" si="142"/>
        <v>0</v>
      </c>
      <c r="L3104" s="37">
        <f ca="1">IFERROR(VLOOKUP($E3104&amp;"-1",'PTE - Segment Emissions Calcs'!$I$8:$Z$8919,20,FALSE),0)</f>
        <v>0</v>
      </c>
      <c r="M3104" s="37">
        <f ca="1">IFERROR(VLOOKUP($E3104&amp;"-2",'PTE - Segment Emissions Calcs'!$I$8:$Z$8919,20,FALSE),0)</f>
        <v>0</v>
      </c>
      <c r="N3104" s="37">
        <f t="shared" ca="1" si="143"/>
        <v>0</v>
      </c>
      <c r="O3104" s="38">
        <f t="array" aca="1" ref="O3104" ca="1">IF($H3104="TOTAL HAP",H3104,MAX(IF('PTE - Segment Emissions Calcs'!$B$8:$B$8919=$B3104,'PTE - Segment Emissions Calcs'!$V$8:$V$8919,)))</f>
        <v>0</v>
      </c>
      <c r="P3104" s="38">
        <f t="array" aca="1" ref="P3104" ca="1">IF($H3104="TOTAL HAP",K3104,MAX(IF('PTE - Segment Emissions Calcs'!$B$8:$B$8919=$B3104,'PTE - Segment Emissions Calcs'!$X$8:$X$8919,)))</f>
        <v>0</v>
      </c>
      <c r="Q3104" s="38">
        <f t="array" aca="1" ref="Q3104" ca="1">IF($H3104="TOTAL HAP",N3104,MAX(IF('PTE - Segment Emissions Calcs'!$B$8:$B$8919=$B3104,'PTE - Segment Emissions Calcs'!$Z$8:$Z$8919,)))</f>
        <v>0</v>
      </c>
      <c r="R3104" s="39"/>
    </row>
    <row r="3105" spans="1:18" x14ac:dyDescent="0.25">
      <c r="A3105" s="67"/>
      <c r="B3105" s="67"/>
      <c r="C3105" s="34" t="s">
        <v>152</v>
      </c>
      <c r="D3105" s="35"/>
      <c r="E3105" s="35"/>
      <c r="F3105" s="35">
        <f ca="1">IFERROR(VLOOKUP($E3105&amp;"-1",'PTE - Segment Emissions Calcs'!$I$8:$V$8919,16,FALSE),0)</f>
        <v>0</v>
      </c>
      <c r="G3105" s="35">
        <f ca="1">IFERROR(VLOOKUP($E3105&amp;"-2",'PTE - Segment Emissions Calcs'!$I$8:$V$8919,16,FALSE),0)</f>
        <v>0</v>
      </c>
      <c r="H3105" s="36">
        <f t="shared" ca="1" si="141"/>
        <v>0</v>
      </c>
      <c r="I3105" s="37">
        <f ca="1">IFERROR(VLOOKUP($E3105&amp;"-1",'PTE - Segment Emissions Calcs'!$I$8:$X$8919,18,FALSE),0)</f>
        <v>0</v>
      </c>
      <c r="J3105" s="37">
        <f ca="1">IFERROR(VLOOKUP($E3105&amp;"-2",'PTE - Segment Emissions Calcs'!$I$8:$X$8919,18,FALSE),0)</f>
        <v>0</v>
      </c>
      <c r="K3105" s="37">
        <f t="shared" ca="1" si="142"/>
        <v>0</v>
      </c>
      <c r="L3105" s="37">
        <f ca="1">IFERROR(VLOOKUP($E3105&amp;"-1",'PTE - Segment Emissions Calcs'!$I$8:$Z$8919,20,FALSE),0)</f>
        <v>0</v>
      </c>
      <c r="M3105" s="37">
        <f ca="1">IFERROR(VLOOKUP($E3105&amp;"-2",'PTE - Segment Emissions Calcs'!$I$8:$Z$8919,20,FALSE),0)</f>
        <v>0</v>
      </c>
      <c r="N3105" s="37">
        <f t="shared" ca="1" si="143"/>
        <v>0</v>
      </c>
      <c r="O3105" s="38">
        <f t="array" aca="1" ref="O3105" ca="1">IF($H3105="TOTAL HAP",H3105,MAX(IF('PTE - Segment Emissions Calcs'!$B$8:$B$8919=$B3105,'PTE - Segment Emissions Calcs'!$V$8:$V$8919,)))</f>
        <v>0</v>
      </c>
      <c r="P3105" s="38">
        <f t="array" aca="1" ref="P3105" ca="1">IF($H3105="TOTAL HAP",K3105,MAX(IF('PTE - Segment Emissions Calcs'!$B$8:$B$8919=$B3105,'PTE - Segment Emissions Calcs'!$X$8:$X$8919,)))</f>
        <v>0</v>
      </c>
      <c r="Q3105" s="38">
        <f t="array" aca="1" ref="Q3105" ca="1">IF($H3105="TOTAL HAP",N3105,MAX(IF('PTE - Segment Emissions Calcs'!$B$8:$B$8919=$B3105,'PTE - Segment Emissions Calcs'!$Z$8:$Z$8919,)))</f>
        <v>0</v>
      </c>
      <c r="R3105" s="39"/>
    </row>
    <row r="3106" spans="1:18" x14ac:dyDescent="0.25">
      <c r="A3106" s="67"/>
      <c r="B3106" s="67"/>
      <c r="C3106" s="34" t="s">
        <v>42</v>
      </c>
      <c r="D3106" s="35"/>
      <c r="E3106" s="35"/>
      <c r="F3106" s="35">
        <f ca="1">IFERROR(VLOOKUP($E3106&amp;"-1",'PTE - Segment Emissions Calcs'!$I$8:$V$8919,16,FALSE),0)</f>
        <v>0</v>
      </c>
      <c r="G3106" s="35">
        <f ca="1">IFERROR(VLOOKUP($E3106&amp;"-2",'PTE - Segment Emissions Calcs'!$I$8:$V$8919,16,FALSE),0)</f>
        <v>0</v>
      </c>
      <c r="H3106" s="36">
        <f t="shared" ca="1" si="141"/>
        <v>0</v>
      </c>
      <c r="I3106" s="37">
        <f ca="1">IFERROR(VLOOKUP($E3106&amp;"-1",'PTE - Segment Emissions Calcs'!$I$8:$X$8919,18,FALSE),0)</f>
        <v>0</v>
      </c>
      <c r="J3106" s="37">
        <f ca="1">IFERROR(VLOOKUP($E3106&amp;"-2",'PTE - Segment Emissions Calcs'!$I$8:$X$8919,18,FALSE),0)</f>
        <v>0</v>
      </c>
      <c r="K3106" s="37">
        <f t="shared" ca="1" si="142"/>
        <v>0</v>
      </c>
      <c r="L3106" s="37">
        <f ca="1">IFERROR(VLOOKUP($E3106&amp;"-1",'PTE - Segment Emissions Calcs'!$I$8:$Z$8919,20,FALSE),0)</f>
        <v>0</v>
      </c>
      <c r="M3106" s="37">
        <f ca="1">IFERROR(VLOOKUP($E3106&amp;"-2",'PTE - Segment Emissions Calcs'!$I$8:$Z$8919,20,FALSE),0)</f>
        <v>0</v>
      </c>
      <c r="N3106" s="37">
        <f t="shared" ca="1" si="143"/>
        <v>0</v>
      </c>
      <c r="O3106" s="38">
        <f t="array" aca="1" ref="O3106" ca="1">IF($H3106="TOTAL HAP",H3106,MAX(IF('PTE - Segment Emissions Calcs'!$B$8:$B$8919=$B3106,'PTE - Segment Emissions Calcs'!$V$8:$V$8919,)))</f>
        <v>0</v>
      </c>
      <c r="P3106" s="38">
        <f t="array" aca="1" ref="P3106" ca="1">IF($H3106="TOTAL HAP",K3106,MAX(IF('PTE - Segment Emissions Calcs'!$B$8:$B$8919=$B3106,'PTE - Segment Emissions Calcs'!$X$8:$X$8919,)))</f>
        <v>0</v>
      </c>
      <c r="Q3106" s="38">
        <f t="array" aca="1" ref="Q3106" ca="1">IF($H3106="TOTAL HAP",N3106,MAX(IF('PTE - Segment Emissions Calcs'!$B$8:$B$8919=$B3106,'PTE - Segment Emissions Calcs'!$Z$8:$Z$8919,)))</f>
        <v>0</v>
      </c>
      <c r="R3106" s="39"/>
    </row>
    <row r="3107" spans="1:18" x14ac:dyDescent="0.25">
      <c r="A3107" s="67"/>
      <c r="B3107" s="67"/>
      <c r="C3107" s="34" t="s">
        <v>130</v>
      </c>
      <c r="D3107" s="35"/>
      <c r="E3107" s="35"/>
      <c r="F3107" s="35">
        <f ca="1">IFERROR(VLOOKUP($E3107&amp;"-1",'PTE - Segment Emissions Calcs'!$I$8:$V$8919,16,FALSE),0)</f>
        <v>1.6488690268640584E-6</v>
      </c>
      <c r="G3107" s="35">
        <f ca="1">IFERROR(VLOOKUP($E3107&amp;"-2",'PTE - Segment Emissions Calcs'!$I$8:$V$8919,16,FALSE),0)</f>
        <v>0</v>
      </c>
      <c r="H3107" s="36">
        <f t="shared" ca="1" si="141"/>
        <v>1.6488690268640584E-6</v>
      </c>
      <c r="I3107" s="37">
        <f ca="1">IFERROR(VLOOKUP($E3107&amp;"-1",'PTE - Segment Emissions Calcs'!$I$8:$X$8919,18,FALSE),0)</f>
        <v>7.2220463376645764E-6</v>
      </c>
      <c r="J3107" s="37">
        <f ca="1">IFERROR(VLOOKUP($E3107&amp;"-2",'PTE - Segment Emissions Calcs'!$I$8:$X$8919,18,FALSE),0)</f>
        <v>0</v>
      </c>
      <c r="K3107" s="37">
        <f t="shared" ca="1" si="142"/>
        <v>7.2220463376645764E-6</v>
      </c>
      <c r="L3107" s="37">
        <f ca="1">IFERROR(VLOOKUP($E3107&amp;"-1",'PTE - Segment Emissions Calcs'!$I$8:$Z$8919,20,FALSE),0)</f>
        <v>7.2220463376645764E-6</v>
      </c>
      <c r="M3107" s="37">
        <f ca="1">IFERROR(VLOOKUP($E3107&amp;"-2",'PTE - Segment Emissions Calcs'!$I$8:$Z$8919,20,FALSE),0)</f>
        <v>0</v>
      </c>
      <c r="N3107" s="37">
        <f t="shared" ca="1" si="143"/>
        <v>7.2220463376645764E-6</v>
      </c>
      <c r="O3107" s="38">
        <f t="array" aca="1" ref="O3107" ca="1">IF($H3107="TOTAL HAP",H3107,MAX(IF('PTE - Segment Emissions Calcs'!$B$8:$B$8919=$B3107,'PTE - Segment Emissions Calcs'!$V$8:$V$8919,)))</f>
        <v>1.6488690268640584E-6</v>
      </c>
      <c r="P3107" s="38">
        <f t="array" aca="1" ref="P3107" ca="1">IF($H3107="TOTAL HAP",K3107,MAX(IF('PTE - Segment Emissions Calcs'!$B$8:$B$8919=$B3107,'PTE - Segment Emissions Calcs'!$X$8:$X$8919,)))</f>
        <v>7.2220463376645764E-6</v>
      </c>
      <c r="Q3107" s="38">
        <f t="array" aca="1" ref="Q3107" ca="1">IF($H3107="TOTAL HAP",N3107,MAX(IF('PTE - Segment Emissions Calcs'!$B$8:$B$8919=$B3107,'PTE - Segment Emissions Calcs'!$Z$8:$Z$8919,)))</f>
        <v>7.2220463376645764E-6</v>
      </c>
      <c r="R3107" s="39"/>
    </row>
    <row r="3108" spans="1:18" x14ac:dyDescent="0.25">
      <c r="A3108" s="67"/>
      <c r="B3108" s="67"/>
      <c r="C3108" s="34" t="s">
        <v>173</v>
      </c>
      <c r="D3108" s="35"/>
      <c r="E3108" s="35"/>
      <c r="F3108" s="35">
        <f ca="1">IFERROR(VLOOKUP($E3108&amp;"-1",'PTE - Segment Emissions Calcs'!$I$8:$V$8919,16,FALSE),0)</f>
        <v>1.6488690268640584E-6</v>
      </c>
      <c r="G3108" s="35">
        <f ca="1">IFERROR(VLOOKUP($E3108&amp;"-2",'PTE - Segment Emissions Calcs'!$I$8:$V$8919,16,FALSE),0)</f>
        <v>0</v>
      </c>
      <c r="H3108" s="36">
        <f t="shared" ca="1" si="141"/>
        <v>1.6488690268640584E-6</v>
      </c>
      <c r="I3108" s="37">
        <f ca="1">IFERROR(VLOOKUP($E3108&amp;"-1",'PTE - Segment Emissions Calcs'!$I$8:$X$8919,18,FALSE),0)</f>
        <v>7.2220463376645764E-6</v>
      </c>
      <c r="J3108" s="37">
        <f ca="1">IFERROR(VLOOKUP($E3108&amp;"-2",'PTE - Segment Emissions Calcs'!$I$8:$X$8919,18,FALSE),0)</f>
        <v>0</v>
      </c>
      <c r="K3108" s="37">
        <f t="shared" ca="1" si="142"/>
        <v>7.2220463376645764E-6</v>
      </c>
      <c r="L3108" s="37">
        <f ca="1">IFERROR(VLOOKUP($E3108&amp;"-1",'PTE - Segment Emissions Calcs'!$I$8:$Z$8919,20,FALSE),0)</f>
        <v>7.2220463376645764E-6</v>
      </c>
      <c r="M3108" s="37">
        <f ca="1">IFERROR(VLOOKUP($E3108&amp;"-2",'PTE - Segment Emissions Calcs'!$I$8:$Z$8919,20,FALSE),0)</f>
        <v>0</v>
      </c>
      <c r="N3108" s="37">
        <f t="shared" ca="1" si="143"/>
        <v>7.2220463376645764E-6</v>
      </c>
      <c r="O3108" s="38">
        <f t="array" aca="1" ref="O3108" ca="1">IF($H3108="TOTAL HAP",H3108,MAX(IF('PTE - Segment Emissions Calcs'!$B$8:$B$8919=$B3108,'PTE - Segment Emissions Calcs'!$V$8:$V$8919,)))</f>
        <v>1.6488690268640584E-6</v>
      </c>
      <c r="P3108" s="38">
        <f t="array" aca="1" ref="P3108" ca="1">IF($H3108="TOTAL HAP",K3108,MAX(IF('PTE - Segment Emissions Calcs'!$B$8:$B$8919=$B3108,'PTE - Segment Emissions Calcs'!$X$8:$X$8919,)))</f>
        <v>7.2220463376645764E-6</v>
      </c>
      <c r="Q3108" s="38">
        <f t="array" aca="1" ref="Q3108" ca="1">IF($H3108="TOTAL HAP",N3108,MAX(IF('PTE - Segment Emissions Calcs'!$B$8:$B$8919=$B3108,'PTE - Segment Emissions Calcs'!$Z$8:$Z$8919,)))</f>
        <v>7.2220463376645764E-6</v>
      </c>
      <c r="R3108" s="39"/>
    </row>
    <row r="3109" spans="1:18" x14ac:dyDescent="0.25">
      <c r="A3109" s="67"/>
      <c r="B3109" s="67"/>
      <c r="C3109" s="34" t="s">
        <v>43</v>
      </c>
      <c r="D3109" s="35"/>
      <c r="E3109" s="35"/>
      <c r="F3109" s="35">
        <f ca="1">IFERROR(VLOOKUP($E3109&amp;"-1",'PTE - Segment Emissions Calcs'!$I$8:$V$8919,16,FALSE),0)</f>
        <v>0</v>
      </c>
      <c r="G3109" s="35">
        <f ca="1">IFERROR(VLOOKUP($E3109&amp;"-2",'PTE - Segment Emissions Calcs'!$I$8:$V$8919,16,FALSE),0)</f>
        <v>0</v>
      </c>
      <c r="H3109" s="36">
        <f t="shared" ca="1" si="141"/>
        <v>0</v>
      </c>
      <c r="I3109" s="37">
        <f ca="1">IFERROR(VLOOKUP($E3109&amp;"-1",'PTE - Segment Emissions Calcs'!$I$8:$X$8919,18,FALSE),0)</f>
        <v>0</v>
      </c>
      <c r="J3109" s="37">
        <f ca="1">IFERROR(VLOOKUP($E3109&amp;"-2",'PTE - Segment Emissions Calcs'!$I$8:$X$8919,18,FALSE),0)</f>
        <v>0</v>
      </c>
      <c r="K3109" s="37">
        <f t="shared" ca="1" si="142"/>
        <v>0</v>
      </c>
      <c r="L3109" s="37">
        <f ca="1">IFERROR(VLOOKUP($E3109&amp;"-1",'PTE - Segment Emissions Calcs'!$I$8:$Z$8919,20,FALSE),0)</f>
        <v>0</v>
      </c>
      <c r="M3109" s="37">
        <f ca="1">IFERROR(VLOOKUP($E3109&amp;"-2",'PTE - Segment Emissions Calcs'!$I$8:$Z$8919,20,FALSE),0)</f>
        <v>0</v>
      </c>
      <c r="N3109" s="37">
        <f t="shared" ca="1" si="143"/>
        <v>0</v>
      </c>
      <c r="O3109" s="38">
        <f t="array" aca="1" ref="O3109" ca="1">IF($H3109="TOTAL HAP",H3109,MAX(IF('PTE - Segment Emissions Calcs'!$B$8:$B$8919=$B3109,'PTE - Segment Emissions Calcs'!$V$8:$V$8919,)))</f>
        <v>0</v>
      </c>
      <c r="P3109" s="38">
        <f t="array" aca="1" ref="P3109" ca="1">IF($H3109="TOTAL HAP",K3109,MAX(IF('PTE - Segment Emissions Calcs'!$B$8:$B$8919=$B3109,'PTE - Segment Emissions Calcs'!$X$8:$X$8919,)))</f>
        <v>0</v>
      </c>
      <c r="Q3109" s="38">
        <f t="array" aca="1" ref="Q3109" ca="1">IF($H3109="TOTAL HAP",N3109,MAX(IF('PTE - Segment Emissions Calcs'!$B$8:$B$8919=$B3109,'PTE - Segment Emissions Calcs'!$Z$8:$Z$8919,)))</f>
        <v>0</v>
      </c>
      <c r="R3109" s="39"/>
    </row>
    <row r="3110" spans="1:18" x14ac:dyDescent="0.25">
      <c r="A3110" s="67"/>
      <c r="B3110" s="67"/>
      <c r="C3110" s="34" t="s">
        <v>190</v>
      </c>
      <c r="D3110" s="35"/>
      <c r="E3110" s="35"/>
      <c r="F3110" s="35">
        <f ca="1">IFERROR(VLOOKUP($E3110&amp;"-1",'PTE - Segment Emissions Calcs'!$I$8:$V$8919,16,FALSE),0)</f>
        <v>0</v>
      </c>
      <c r="G3110" s="35">
        <f ca="1">IFERROR(VLOOKUP($E3110&amp;"-2",'PTE - Segment Emissions Calcs'!$I$8:$V$8919,16,FALSE),0)</f>
        <v>0</v>
      </c>
      <c r="H3110" s="36">
        <f t="shared" ca="1" si="141"/>
        <v>0</v>
      </c>
      <c r="I3110" s="37">
        <f ca="1">IFERROR(VLOOKUP($E3110&amp;"-1",'PTE - Segment Emissions Calcs'!$I$8:$X$8919,18,FALSE),0)</f>
        <v>0</v>
      </c>
      <c r="J3110" s="37">
        <f ca="1">IFERROR(VLOOKUP($E3110&amp;"-2",'PTE - Segment Emissions Calcs'!$I$8:$X$8919,18,FALSE),0)</f>
        <v>0</v>
      </c>
      <c r="K3110" s="37">
        <f t="shared" ca="1" si="142"/>
        <v>0</v>
      </c>
      <c r="L3110" s="37">
        <f ca="1">IFERROR(VLOOKUP($E3110&amp;"-1",'PTE - Segment Emissions Calcs'!$I$8:$Z$8919,20,FALSE),0)</f>
        <v>0</v>
      </c>
      <c r="M3110" s="37">
        <f ca="1">IFERROR(VLOOKUP($E3110&amp;"-2",'PTE - Segment Emissions Calcs'!$I$8:$Z$8919,20,FALSE),0)</f>
        <v>0</v>
      </c>
      <c r="N3110" s="37">
        <f t="shared" ca="1" si="143"/>
        <v>0</v>
      </c>
      <c r="O3110" s="38">
        <f t="array" aca="1" ref="O3110" ca="1">IF($H3110="TOTAL HAP",H3110,MAX(IF('PTE - Segment Emissions Calcs'!$B$8:$B$8919=$B3110,'PTE - Segment Emissions Calcs'!$V$8:$V$8919,)))</f>
        <v>0</v>
      </c>
      <c r="P3110" s="38">
        <f t="array" aca="1" ref="P3110" ca="1">IF($H3110="TOTAL HAP",K3110,MAX(IF('PTE - Segment Emissions Calcs'!$B$8:$B$8919=$B3110,'PTE - Segment Emissions Calcs'!$X$8:$X$8919,)))</f>
        <v>0</v>
      </c>
      <c r="Q3110" s="38">
        <f t="array" aca="1" ref="Q3110" ca="1">IF($H3110="TOTAL HAP",N3110,MAX(IF('PTE - Segment Emissions Calcs'!$B$8:$B$8919=$B3110,'PTE - Segment Emissions Calcs'!$Z$8:$Z$8919,)))</f>
        <v>0</v>
      </c>
      <c r="R3110" s="39"/>
    </row>
    <row r="3111" spans="1:18" x14ac:dyDescent="0.25">
      <c r="A3111" s="67"/>
      <c r="B3111" s="67"/>
      <c r="C3111" s="34" t="s">
        <v>189</v>
      </c>
      <c r="D3111" s="35"/>
      <c r="E3111" s="35"/>
      <c r="F3111" s="35">
        <f ca="1">IFERROR(VLOOKUP($E3111&amp;"-1",'PTE - Segment Emissions Calcs'!$I$8:$V$8919,16,FALSE),0)</f>
        <v>0</v>
      </c>
      <c r="G3111" s="35">
        <f ca="1">IFERROR(VLOOKUP($E3111&amp;"-2",'PTE - Segment Emissions Calcs'!$I$8:$V$8919,16,FALSE),0)</f>
        <v>0</v>
      </c>
      <c r="H3111" s="36">
        <f t="shared" ca="1" si="141"/>
        <v>0</v>
      </c>
      <c r="I3111" s="37">
        <f ca="1">IFERROR(VLOOKUP($E3111&amp;"-1",'PTE - Segment Emissions Calcs'!$I$8:$X$8919,18,FALSE),0)</f>
        <v>0</v>
      </c>
      <c r="J3111" s="37">
        <f ca="1">IFERROR(VLOOKUP($E3111&amp;"-2",'PTE - Segment Emissions Calcs'!$I$8:$X$8919,18,FALSE),0)</f>
        <v>0</v>
      </c>
      <c r="K3111" s="37">
        <f t="shared" ca="1" si="142"/>
        <v>0</v>
      </c>
      <c r="L3111" s="37">
        <f ca="1">IFERROR(VLOOKUP($E3111&amp;"-1",'PTE - Segment Emissions Calcs'!$I$8:$Z$8919,20,FALSE),0)</f>
        <v>0</v>
      </c>
      <c r="M3111" s="37">
        <f ca="1">IFERROR(VLOOKUP($E3111&amp;"-2",'PTE - Segment Emissions Calcs'!$I$8:$Z$8919,20,FALSE),0)</f>
        <v>0</v>
      </c>
      <c r="N3111" s="37">
        <f t="shared" ca="1" si="143"/>
        <v>0</v>
      </c>
      <c r="O3111" s="38">
        <f t="array" aca="1" ref="O3111" ca="1">IF($H3111="TOTAL HAP",H3111,MAX(IF('PTE - Segment Emissions Calcs'!$B$8:$B$8919=$B3111,'PTE - Segment Emissions Calcs'!$V$8:$V$8919,)))</f>
        <v>0</v>
      </c>
      <c r="P3111" s="38">
        <f t="array" aca="1" ref="P3111" ca="1">IF($H3111="TOTAL HAP",K3111,MAX(IF('PTE - Segment Emissions Calcs'!$B$8:$B$8919=$B3111,'PTE - Segment Emissions Calcs'!$X$8:$X$8919,)))</f>
        <v>0</v>
      </c>
      <c r="Q3111" s="38">
        <f t="array" aca="1" ref="Q3111" ca="1">IF($H3111="TOTAL HAP",N3111,MAX(IF('PTE - Segment Emissions Calcs'!$B$8:$B$8919=$B3111,'PTE - Segment Emissions Calcs'!$Z$8:$Z$8919,)))</f>
        <v>0</v>
      </c>
      <c r="R3111" s="39"/>
    </row>
    <row r="3112" spans="1:18" x14ac:dyDescent="0.25">
      <c r="A3112" s="67"/>
      <c r="B3112" s="67"/>
      <c r="C3112" s="34" t="s">
        <v>191</v>
      </c>
      <c r="D3112" s="35"/>
      <c r="E3112" s="35"/>
      <c r="F3112" s="35">
        <f ca="1">IFERROR(VLOOKUP($E3112&amp;"-1",'PTE - Segment Emissions Calcs'!$I$8:$V$8919,16,FALSE),0)</f>
        <v>0</v>
      </c>
      <c r="G3112" s="35">
        <f ca="1">IFERROR(VLOOKUP($E3112&amp;"-2",'PTE - Segment Emissions Calcs'!$I$8:$V$8919,16,FALSE),0)</f>
        <v>0</v>
      </c>
      <c r="H3112" s="36">
        <f t="shared" ca="1" si="141"/>
        <v>0</v>
      </c>
      <c r="I3112" s="37">
        <f ca="1">IFERROR(VLOOKUP($E3112&amp;"-1",'PTE - Segment Emissions Calcs'!$I$8:$X$8919,18,FALSE),0)</f>
        <v>0</v>
      </c>
      <c r="J3112" s="37">
        <f ca="1">IFERROR(VLOOKUP($E3112&amp;"-2",'PTE - Segment Emissions Calcs'!$I$8:$X$8919,18,FALSE),0)</f>
        <v>0</v>
      </c>
      <c r="K3112" s="37">
        <f t="shared" ca="1" si="142"/>
        <v>0</v>
      </c>
      <c r="L3112" s="37">
        <f ca="1">IFERROR(VLOOKUP($E3112&amp;"-1",'PTE - Segment Emissions Calcs'!$I$8:$Z$8919,20,FALSE),0)</f>
        <v>0</v>
      </c>
      <c r="M3112" s="37">
        <f ca="1">IFERROR(VLOOKUP($E3112&amp;"-2",'PTE - Segment Emissions Calcs'!$I$8:$Z$8919,20,FALSE),0)</f>
        <v>0</v>
      </c>
      <c r="N3112" s="37">
        <f t="shared" ca="1" si="143"/>
        <v>0</v>
      </c>
      <c r="O3112" s="38">
        <f t="array" aca="1" ref="O3112" ca="1">IF($H3112="TOTAL HAP",H3112,MAX(IF('PTE - Segment Emissions Calcs'!$B$8:$B$8919=$B3112,'PTE - Segment Emissions Calcs'!$V$8:$V$8919,)))</f>
        <v>0</v>
      </c>
      <c r="P3112" s="38">
        <f t="array" aca="1" ref="P3112" ca="1">IF($H3112="TOTAL HAP",K3112,MAX(IF('PTE - Segment Emissions Calcs'!$B$8:$B$8919=$B3112,'PTE - Segment Emissions Calcs'!$X$8:$X$8919,)))</f>
        <v>0</v>
      </c>
      <c r="Q3112" s="38">
        <f t="array" aca="1" ref="Q3112" ca="1">IF($H3112="TOTAL HAP",N3112,MAX(IF('PTE - Segment Emissions Calcs'!$B$8:$B$8919=$B3112,'PTE - Segment Emissions Calcs'!$Z$8:$Z$8919,)))</f>
        <v>0</v>
      </c>
      <c r="R3112" s="39"/>
    </row>
    <row r="3113" spans="1:18" x14ac:dyDescent="0.25">
      <c r="A3113" s="67"/>
      <c r="B3113" s="67"/>
      <c r="C3113" s="34" t="s">
        <v>221</v>
      </c>
      <c r="D3113" s="35"/>
      <c r="E3113" s="35"/>
      <c r="F3113" s="35">
        <f ca="1">IFERROR(VLOOKUP($E3113&amp;"-1",'PTE - Segment Emissions Calcs'!$I$8:$V$8919,16,FALSE),0)</f>
        <v>0</v>
      </c>
      <c r="G3113" s="35">
        <f ca="1">IFERROR(VLOOKUP($E3113&amp;"-2",'PTE - Segment Emissions Calcs'!$I$8:$V$8919,16,FALSE),0)</f>
        <v>0</v>
      </c>
      <c r="H3113" s="36">
        <f t="shared" ca="1" si="141"/>
        <v>0</v>
      </c>
      <c r="I3113" s="37">
        <f ca="1">IFERROR(VLOOKUP($E3113&amp;"-1",'PTE - Segment Emissions Calcs'!$I$8:$X$8919,18,FALSE),0)</f>
        <v>0</v>
      </c>
      <c r="J3113" s="37">
        <f ca="1">IFERROR(VLOOKUP($E3113&amp;"-2",'PTE - Segment Emissions Calcs'!$I$8:$X$8919,18,FALSE),0)</f>
        <v>0</v>
      </c>
      <c r="K3113" s="37">
        <f t="shared" ca="1" si="142"/>
        <v>0</v>
      </c>
      <c r="L3113" s="37">
        <f ca="1">IFERROR(VLOOKUP($E3113&amp;"-1",'PTE - Segment Emissions Calcs'!$I$8:$Z$8919,20,FALSE),0)</f>
        <v>0</v>
      </c>
      <c r="M3113" s="37">
        <f ca="1">IFERROR(VLOOKUP($E3113&amp;"-2",'PTE - Segment Emissions Calcs'!$I$8:$Z$8919,20,FALSE),0)</f>
        <v>0</v>
      </c>
      <c r="N3113" s="37">
        <f t="shared" ca="1" si="143"/>
        <v>0</v>
      </c>
      <c r="O3113" s="38">
        <f t="array" aca="1" ref="O3113" ca="1">IF($H3113="TOTAL HAP",H3113,MAX(IF('PTE - Segment Emissions Calcs'!$B$8:$B$8919=$B3113,'PTE - Segment Emissions Calcs'!$V$8:$V$8919,)))</f>
        <v>0</v>
      </c>
      <c r="P3113" s="38">
        <f t="array" aca="1" ref="P3113" ca="1">IF($H3113="TOTAL HAP",K3113,MAX(IF('PTE - Segment Emissions Calcs'!$B$8:$B$8919=$B3113,'PTE - Segment Emissions Calcs'!$X$8:$X$8919,)))</f>
        <v>0</v>
      </c>
      <c r="Q3113" s="38">
        <f t="array" aca="1" ref="Q3113" ca="1">IF($H3113="TOTAL HAP",N3113,MAX(IF('PTE - Segment Emissions Calcs'!$B$8:$B$8919=$B3113,'PTE - Segment Emissions Calcs'!$Z$8:$Z$8919,)))</f>
        <v>0</v>
      </c>
      <c r="R3113" s="39"/>
    </row>
    <row r="3114" spans="1:18" x14ac:dyDescent="0.25">
      <c r="A3114" s="67"/>
      <c r="B3114" s="67"/>
      <c r="C3114" s="34" t="s">
        <v>192</v>
      </c>
      <c r="D3114" s="35"/>
      <c r="E3114" s="35"/>
      <c r="F3114" s="35">
        <f ca="1">IFERROR(VLOOKUP($E3114&amp;"-1",'PTE - Segment Emissions Calcs'!$I$8:$V$8919,16,FALSE),0)</f>
        <v>0</v>
      </c>
      <c r="G3114" s="35">
        <f ca="1">IFERROR(VLOOKUP($E3114&amp;"-2",'PTE - Segment Emissions Calcs'!$I$8:$V$8919,16,FALSE),0)</f>
        <v>0</v>
      </c>
      <c r="H3114" s="36">
        <f t="shared" ca="1" si="141"/>
        <v>0</v>
      </c>
      <c r="I3114" s="37">
        <f ca="1">IFERROR(VLOOKUP($E3114&amp;"-1",'PTE - Segment Emissions Calcs'!$I$8:$X$8919,18,FALSE),0)</f>
        <v>0</v>
      </c>
      <c r="J3114" s="37">
        <f ca="1">IFERROR(VLOOKUP($E3114&amp;"-2",'PTE - Segment Emissions Calcs'!$I$8:$X$8919,18,FALSE),0)</f>
        <v>0</v>
      </c>
      <c r="K3114" s="37">
        <f t="shared" ca="1" si="142"/>
        <v>0</v>
      </c>
      <c r="L3114" s="37">
        <f ca="1">IFERROR(VLOOKUP($E3114&amp;"-1",'PTE - Segment Emissions Calcs'!$I$8:$Z$8919,20,FALSE),0)</f>
        <v>0</v>
      </c>
      <c r="M3114" s="37">
        <f ca="1">IFERROR(VLOOKUP($E3114&amp;"-2",'PTE - Segment Emissions Calcs'!$I$8:$Z$8919,20,FALSE),0)</f>
        <v>0</v>
      </c>
      <c r="N3114" s="37">
        <f t="shared" ca="1" si="143"/>
        <v>0</v>
      </c>
      <c r="O3114" s="38">
        <f t="array" aca="1" ref="O3114" ca="1">IF($H3114="TOTAL HAP",H3114,MAX(IF('PTE - Segment Emissions Calcs'!$B$8:$B$8919=$B3114,'PTE - Segment Emissions Calcs'!$V$8:$V$8919,)))</f>
        <v>0</v>
      </c>
      <c r="P3114" s="38">
        <f t="array" aca="1" ref="P3114" ca="1">IF($H3114="TOTAL HAP",K3114,MAX(IF('PTE - Segment Emissions Calcs'!$B$8:$B$8919=$B3114,'PTE - Segment Emissions Calcs'!$X$8:$X$8919,)))</f>
        <v>0</v>
      </c>
      <c r="Q3114" s="38">
        <f t="array" aca="1" ref="Q3114" ca="1">IF($H3114="TOTAL HAP",N3114,MAX(IF('PTE - Segment Emissions Calcs'!$B$8:$B$8919=$B3114,'PTE - Segment Emissions Calcs'!$Z$8:$Z$8919,)))</f>
        <v>0</v>
      </c>
      <c r="R3114" s="39"/>
    </row>
    <row r="3115" spans="1:18" x14ac:dyDescent="0.25">
      <c r="A3115" s="67"/>
      <c r="B3115" s="67"/>
      <c r="C3115" s="34" t="s">
        <v>193</v>
      </c>
      <c r="D3115" s="35"/>
      <c r="E3115" s="35"/>
      <c r="F3115" s="35">
        <f ca="1">IFERROR(VLOOKUP($E3115&amp;"-1",'PTE - Segment Emissions Calcs'!$I$8:$V$8919,16,FALSE),0)</f>
        <v>0</v>
      </c>
      <c r="G3115" s="35">
        <f ca="1">IFERROR(VLOOKUP($E3115&amp;"-2",'PTE - Segment Emissions Calcs'!$I$8:$V$8919,16,FALSE),0)</f>
        <v>0</v>
      </c>
      <c r="H3115" s="36">
        <f t="shared" ca="1" si="141"/>
        <v>0</v>
      </c>
      <c r="I3115" s="37">
        <f ca="1">IFERROR(VLOOKUP($E3115&amp;"-1",'PTE - Segment Emissions Calcs'!$I$8:$X$8919,18,FALSE),0)</f>
        <v>0</v>
      </c>
      <c r="J3115" s="37">
        <f ca="1">IFERROR(VLOOKUP($E3115&amp;"-2",'PTE - Segment Emissions Calcs'!$I$8:$X$8919,18,FALSE),0)</f>
        <v>0</v>
      </c>
      <c r="K3115" s="37">
        <f t="shared" ca="1" si="142"/>
        <v>0</v>
      </c>
      <c r="L3115" s="37">
        <f ca="1">IFERROR(VLOOKUP($E3115&amp;"-1",'PTE - Segment Emissions Calcs'!$I$8:$Z$8919,20,FALSE),0)</f>
        <v>0</v>
      </c>
      <c r="M3115" s="37">
        <f ca="1">IFERROR(VLOOKUP($E3115&amp;"-2",'PTE - Segment Emissions Calcs'!$I$8:$Z$8919,20,FALSE),0)</f>
        <v>0</v>
      </c>
      <c r="N3115" s="37">
        <f t="shared" ca="1" si="143"/>
        <v>0</v>
      </c>
      <c r="O3115" s="38">
        <f t="array" aca="1" ref="O3115" ca="1">IF($H3115="TOTAL HAP",H3115,MAX(IF('PTE - Segment Emissions Calcs'!$B$8:$B$8919=$B3115,'PTE - Segment Emissions Calcs'!$V$8:$V$8919,)))</f>
        <v>0</v>
      </c>
      <c r="P3115" s="38">
        <f t="array" aca="1" ref="P3115" ca="1">IF($H3115="TOTAL HAP",K3115,MAX(IF('PTE - Segment Emissions Calcs'!$B$8:$B$8919=$B3115,'PTE - Segment Emissions Calcs'!$X$8:$X$8919,)))</f>
        <v>0</v>
      </c>
      <c r="Q3115" s="38">
        <f t="array" aca="1" ref="Q3115" ca="1">IF($H3115="TOTAL HAP",N3115,MAX(IF('PTE - Segment Emissions Calcs'!$B$8:$B$8919=$B3115,'PTE - Segment Emissions Calcs'!$Z$8:$Z$8919,)))</f>
        <v>0</v>
      </c>
      <c r="R3115" s="39"/>
    </row>
    <row r="3116" spans="1:18" x14ac:dyDescent="0.25">
      <c r="A3116" s="67"/>
      <c r="B3116" s="67"/>
      <c r="C3116" s="34" t="s">
        <v>222</v>
      </c>
      <c r="D3116" s="35"/>
      <c r="E3116" s="35"/>
      <c r="F3116" s="35">
        <f ca="1">IFERROR(VLOOKUP($E3116&amp;"-1",'PTE - Segment Emissions Calcs'!$I$8:$V$8919,16,FALSE),0)</f>
        <v>0</v>
      </c>
      <c r="G3116" s="35">
        <f ca="1">IFERROR(VLOOKUP($E3116&amp;"-2",'PTE - Segment Emissions Calcs'!$I$8:$V$8919,16,FALSE),0)</f>
        <v>0</v>
      </c>
      <c r="H3116" s="36">
        <f t="shared" ca="1" si="141"/>
        <v>0</v>
      </c>
      <c r="I3116" s="37">
        <f ca="1">IFERROR(VLOOKUP($E3116&amp;"-1",'PTE - Segment Emissions Calcs'!$I$8:$X$8919,18,FALSE),0)</f>
        <v>0</v>
      </c>
      <c r="J3116" s="37">
        <f ca="1">IFERROR(VLOOKUP($E3116&amp;"-2",'PTE - Segment Emissions Calcs'!$I$8:$X$8919,18,FALSE),0)</f>
        <v>0</v>
      </c>
      <c r="K3116" s="37">
        <f t="shared" ca="1" si="142"/>
        <v>0</v>
      </c>
      <c r="L3116" s="37">
        <f ca="1">IFERROR(VLOOKUP($E3116&amp;"-1",'PTE - Segment Emissions Calcs'!$I$8:$Z$8919,20,FALSE),0)</f>
        <v>0</v>
      </c>
      <c r="M3116" s="37">
        <f ca="1">IFERROR(VLOOKUP($E3116&amp;"-2",'PTE - Segment Emissions Calcs'!$I$8:$Z$8919,20,FALSE),0)</f>
        <v>0</v>
      </c>
      <c r="N3116" s="37">
        <f t="shared" ca="1" si="143"/>
        <v>0</v>
      </c>
      <c r="O3116" s="38">
        <f t="array" aca="1" ref="O3116" ca="1">IF($H3116="TOTAL HAP",H3116,MAX(IF('PTE - Segment Emissions Calcs'!$B$8:$B$8919=$B3116,'PTE - Segment Emissions Calcs'!$V$8:$V$8919,)))</f>
        <v>0</v>
      </c>
      <c r="P3116" s="38">
        <f t="array" aca="1" ref="P3116" ca="1">IF($H3116="TOTAL HAP",K3116,MAX(IF('PTE - Segment Emissions Calcs'!$B$8:$B$8919=$B3116,'PTE - Segment Emissions Calcs'!$X$8:$X$8919,)))</f>
        <v>0</v>
      </c>
      <c r="Q3116" s="38">
        <f t="array" aca="1" ref="Q3116" ca="1">IF($H3116="TOTAL HAP",N3116,MAX(IF('PTE - Segment Emissions Calcs'!$B$8:$B$8919=$B3116,'PTE - Segment Emissions Calcs'!$Z$8:$Z$8919,)))</f>
        <v>0</v>
      </c>
      <c r="R3116" s="39"/>
    </row>
    <row r="3117" spans="1:18" x14ac:dyDescent="0.25">
      <c r="A3117" s="67"/>
      <c r="B3117" s="67"/>
      <c r="C3117" s="34" t="s">
        <v>86</v>
      </c>
      <c r="D3117" s="35"/>
      <c r="E3117" s="35"/>
      <c r="F3117" s="35">
        <f ca="1">IFERROR(VLOOKUP($E3117&amp;"-1",'PTE - Segment Emissions Calcs'!$I$8:$V$8919,16,FALSE),0)</f>
        <v>0</v>
      </c>
      <c r="G3117" s="35">
        <f ca="1">IFERROR(VLOOKUP($E3117&amp;"-2",'PTE - Segment Emissions Calcs'!$I$8:$V$8919,16,FALSE),0)</f>
        <v>0</v>
      </c>
      <c r="H3117" s="36">
        <f t="shared" ca="1" si="141"/>
        <v>0</v>
      </c>
      <c r="I3117" s="37">
        <f ca="1">IFERROR(VLOOKUP($E3117&amp;"-1",'PTE - Segment Emissions Calcs'!$I$8:$X$8919,18,FALSE),0)</f>
        <v>0</v>
      </c>
      <c r="J3117" s="37">
        <f ca="1">IFERROR(VLOOKUP($E3117&amp;"-2",'PTE - Segment Emissions Calcs'!$I$8:$X$8919,18,FALSE),0)</f>
        <v>0</v>
      </c>
      <c r="K3117" s="37">
        <f t="shared" ca="1" si="142"/>
        <v>0</v>
      </c>
      <c r="L3117" s="37">
        <f ca="1">IFERROR(VLOOKUP($E3117&amp;"-1",'PTE - Segment Emissions Calcs'!$I$8:$Z$8919,20,FALSE),0)</f>
        <v>0</v>
      </c>
      <c r="M3117" s="37">
        <f ca="1">IFERROR(VLOOKUP($E3117&amp;"-2",'PTE - Segment Emissions Calcs'!$I$8:$Z$8919,20,FALSE),0)</f>
        <v>0</v>
      </c>
      <c r="N3117" s="37">
        <f t="shared" ca="1" si="143"/>
        <v>0</v>
      </c>
      <c r="O3117" s="38">
        <f t="array" aca="1" ref="O3117" ca="1">IF($H3117="TOTAL HAP",H3117,MAX(IF('PTE - Segment Emissions Calcs'!$B$8:$B$8919=$B3117,'PTE - Segment Emissions Calcs'!$V$8:$V$8919,)))</f>
        <v>0</v>
      </c>
      <c r="P3117" s="38">
        <f t="array" aca="1" ref="P3117" ca="1">IF($H3117="TOTAL HAP",K3117,MAX(IF('PTE - Segment Emissions Calcs'!$B$8:$B$8919=$B3117,'PTE - Segment Emissions Calcs'!$X$8:$X$8919,)))</f>
        <v>0</v>
      </c>
      <c r="Q3117" s="38">
        <f t="array" aca="1" ref="Q3117" ca="1">IF($H3117="TOTAL HAP",N3117,MAX(IF('PTE - Segment Emissions Calcs'!$B$8:$B$8919=$B3117,'PTE - Segment Emissions Calcs'!$Z$8:$Z$8919,)))</f>
        <v>0</v>
      </c>
      <c r="R3117" s="39"/>
    </row>
    <row r="3118" spans="1:18" x14ac:dyDescent="0.25">
      <c r="A3118" s="67"/>
      <c r="B3118" s="67"/>
      <c r="C3118" s="34" t="s">
        <v>66</v>
      </c>
      <c r="D3118" s="35"/>
      <c r="E3118" s="35"/>
      <c r="F3118" s="35">
        <f ca="1">IFERROR(VLOOKUP($E3118&amp;"-1",'PTE - Segment Emissions Calcs'!$I$8:$V$8919,16,FALSE),0)</f>
        <v>2.3870034551093762E-6</v>
      </c>
      <c r="G3118" s="35">
        <f ca="1">IFERROR(VLOOKUP($E3118&amp;"-2",'PTE - Segment Emissions Calcs'!$I$8:$V$8919,16,FALSE),0)</f>
        <v>0</v>
      </c>
      <c r="H3118" s="36">
        <f t="shared" ca="1" si="141"/>
        <v>2.3870034551093762E-6</v>
      </c>
      <c r="I3118" s="37">
        <f ca="1">IFERROR(VLOOKUP($E3118&amp;"-1",'PTE - Segment Emissions Calcs'!$I$8:$X$8919,18,FALSE),0)</f>
        <v>1.0455075133379067E-5</v>
      </c>
      <c r="J3118" s="37">
        <f ca="1">IFERROR(VLOOKUP($E3118&amp;"-2",'PTE - Segment Emissions Calcs'!$I$8:$X$8919,18,FALSE),0)</f>
        <v>0</v>
      </c>
      <c r="K3118" s="37">
        <f t="shared" ca="1" si="142"/>
        <v>1.0455075133379067E-5</v>
      </c>
      <c r="L3118" s="37">
        <f ca="1">IFERROR(VLOOKUP($E3118&amp;"-1",'PTE - Segment Emissions Calcs'!$I$8:$Z$8919,20,FALSE),0)</f>
        <v>1.0455075133379067E-5</v>
      </c>
      <c r="M3118" s="37">
        <f ca="1">IFERROR(VLOOKUP($E3118&amp;"-2",'PTE - Segment Emissions Calcs'!$I$8:$Z$8919,20,FALSE),0)</f>
        <v>0</v>
      </c>
      <c r="N3118" s="37">
        <f t="shared" ca="1" si="143"/>
        <v>1.0455075133379067E-5</v>
      </c>
      <c r="O3118" s="38">
        <f t="array" aca="1" ref="O3118" ca="1">IF($H3118="TOTAL HAP",H3118,MAX(IF('PTE - Segment Emissions Calcs'!$B$8:$B$8919=$B3118,'PTE - Segment Emissions Calcs'!$V$8:$V$8919,)))</f>
        <v>2.3870034551093762E-6</v>
      </c>
      <c r="P3118" s="38">
        <f t="array" aca="1" ref="P3118" ca="1">IF($H3118="TOTAL HAP",K3118,MAX(IF('PTE - Segment Emissions Calcs'!$B$8:$B$8919=$B3118,'PTE - Segment Emissions Calcs'!$X$8:$X$8919,)))</f>
        <v>1.0455075133379067E-5</v>
      </c>
      <c r="Q3118" s="38">
        <f t="array" aca="1" ref="Q3118" ca="1">IF($H3118="TOTAL HAP",N3118,MAX(IF('PTE - Segment Emissions Calcs'!$B$8:$B$8919=$B3118,'PTE - Segment Emissions Calcs'!$Z$8:$Z$8919,)))</f>
        <v>1.0455075133379067E-5</v>
      </c>
      <c r="R3118" s="39"/>
    </row>
    <row r="3119" spans="1:18" x14ac:dyDescent="0.25">
      <c r="A3119" s="67"/>
      <c r="B3119" s="67"/>
      <c r="C3119" s="34" t="s">
        <v>45</v>
      </c>
      <c r="D3119" s="35"/>
      <c r="E3119" s="35"/>
      <c r="F3119" s="35">
        <f ca="1">IFERROR(VLOOKUP($E3119&amp;"-1",'PTE - Segment Emissions Calcs'!$I$8:$V$8919,16,FALSE),0)</f>
        <v>0</v>
      </c>
      <c r="G3119" s="35">
        <f ca="1">IFERROR(VLOOKUP($E3119&amp;"-2",'PTE - Segment Emissions Calcs'!$I$8:$V$8919,16,FALSE),0)</f>
        <v>0</v>
      </c>
      <c r="H3119" s="36">
        <f t="shared" ca="1" si="141"/>
        <v>0</v>
      </c>
      <c r="I3119" s="37">
        <f ca="1">IFERROR(VLOOKUP($E3119&amp;"-1",'PTE - Segment Emissions Calcs'!$I$8:$X$8919,18,FALSE),0)</f>
        <v>0</v>
      </c>
      <c r="J3119" s="37">
        <f ca="1">IFERROR(VLOOKUP($E3119&amp;"-2",'PTE - Segment Emissions Calcs'!$I$8:$X$8919,18,FALSE),0)</f>
        <v>0</v>
      </c>
      <c r="K3119" s="37">
        <f t="shared" ca="1" si="142"/>
        <v>0</v>
      </c>
      <c r="L3119" s="37">
        <f ca="1">IFERROR(VLOOKUP($E3119&amp;"-1",'PTE - Segment Emissions Calcs'!$I$8:$Z$8919,20,FALSE),0)</f>
        <v>0</v>
      </c>
      <c r="M3119" s="37">
        <f ca="1">IFERROR(VLOOKUP($E3119&amp;"-2",'PTE - Segment Emissions Calcs'!$I$8:$Z$8919,20,FALSE),0)</f>
        <v>0</v>
      </c>
      <c r="N3119" s="37">
        <f t="shared" ca="1" si="143"/>
        <v>0</v>
      </c>
      <c r="O3119" s="38">
        <f t="array" aca="1" ref="O3119" ca="1">IF($H3119="TOTAL HAP",H3119,MAX(IF('PTE - Segment Emissions Calcs'!$B$8:$B$8919=$B3119,'PTE - Segment Emissions Calcs'!$V$8:$V$8919,)))</f>
        <v>0</v>
      </c>
      <c r="P3119" s="38">
        <f t="array" aca="1" ref="P3119" ca="1">IF($H3119="TOTAL HAP",K3119,MAX(IF('PTE - Segment Emissions Calcs'!$B$8:$B$8919=$B3119,'PTE - Segment Emissions Calcs'!$X$8:$X$8919,)))</f>
        <v>0</v>
      </c>
      <c r="Q3119" s="38">
        <f t="array" aca="1" ref="Q3119" ca="1">IF($H3119="TOTAL HAP",N3119,MAX(IF('PTE - Segment Emissions Calcs'!$B$8:$B$8919=$B3119,'PTE - Segment Emissions Calcs'!$Z$8:$Z$8919,)))</f>
        <v>0</v>
      </c>
      <c r="R3119" s="39"/>
    </row>
    <row r="3120" spans="1:18" x14ac:dyDescent="0.25">
      <c r="A3120" s="67"/>
      <c r="B3120" s="67"/>
      <c r="C3120" s="34" t="s">
        <v>46</v>
      </c>
      <c r="D3120" s="35"/>
      <c r="E3120" s="35"/>
      <c r="F3120" s="35">
        <f ca="1">IFERROR(VLOOKUP($E3120&amp;"-1",'PTE - Segment Emissions Calcs'!$I$8:$V$8919,16,FALSE),0)</f>
        <v>0</v>
      </c>
      <c r="G3120" s="35">
        <f ca="1">IFERROR(VLOOKUP($E3120&amp;"-2",'PTE - Segment Emissions Calcs'!$I$8:$V$8919,16,FALSE),0)</f>
        <v>0</v>
      </c>
      <c r="H3120" s="36">
        <f t="shared" ca="1" si="141"/>
        <v>0</v>
      </c>
      <c r="I3120" s="37">
        <f ca="1">IFERROR(VLOOKUP($E3120&amp;"-1",'PTE - Segment Emissions Calcs'!$I$8:$X$8919,18,FALSE),0)</f>
        <v>0</v>
      </c>
      <c r="J3120" s="37">
        <f ca="1">IFERROR(VLOOKUP($E3120&amp;"-2",'PTE - Segment Emissions Calcs'!$I$8:$X$8919,18,FALSE),0)</f>
        <v>0</v>
      </c>
      <c r="K3120" s="37">
        <f t="shared" ca="1" si="142"/>
        <v>0</v>
      </c>
      <c r="L3120" s="37">
        <f ca="1">IFERROR(VLOOKUP($E3120&amp;"-1",'PTE - Segment Emissions Calcs'!$I$8:$Z$8919,20,FALSE),0)</f>
        <v>0</v>
      </c>
      <c r="M3120" s="37">
        <f ca="1">IFERROR(VLOOKUP($E3120&amp;"-2",'PTE - Segment Emissions Calcs'!$I$8:$Z$8919,20,FALSE),0)</f>
        <v>0</v>
      </c>
      <c r="N3120" s="37">
        <f t="shared" ca="1" si="143"/>
        <v>0</v>
      </c>
      <c r="O3120" s="38">
        <f t="array" aca="1" ref="O3120" ca="1">IF($H3120="TOTAL HAP",H3120,MAX(IF('PTE - Segment Emissions Calcs'!$B$8:$B$8919=$B3120,'PTE - Segment Emissions Calcs'!$V$8:$V$8919,)))</f>
        <v>0</v>
      </c>
      <c r="P3120" s="38">
        <f t="array" aca="1" ref="P3120" ca="1">IF($H3120="TOTAL HAP",K3120,MAX(IF('PTE - Segment Emissions Calcs'!$B$8:$B$8919=$B3120,'PTE - Segment Emissions Calcs'!$X$8:$X$8919,)))</f>
        <v>0</v>
      </c>
      <c r="Q3120" s="38">
        <f t="array" aca="1" ref="Q3120" ca="1">IF($H3120="TOTAL HAP",N3120,MAX(IF('PTE - Segment Emissions Calcs'!$B$8:$B$8919=$B3120,'PTE - Segment Emissions Calcs'!$Z$8:$Z$8919,)))</f>
        <v>0</v>
      </c>
      <c r="R3120" s="39"/>
    </row>
    <row r="3121" spans="1:18" x14ac:dyDescent="0.25">
      <c r="A3121" s="67"/>
      <c r="B3121" s="67"/>
      <c r="C3121" s="34" t="s">
        <v>48</v>
      </c>
      <c r="D3121" s="35"/>
      <c r="E3121" s="35"/>
      <c r="F3121" s="35">
        <f ca="1">IFERROR(VLOOKUP($E3121&amp;"-1",'PTE - Segment Emissions Calcs'!$I$8:$V$8919,16,FALSE),0)</f>
        <v>4.5568341683752691E-6</v>
      </c>
      <c r="G3121" s="35">
        <f ca="1">IFERROR(VLOOKUP($E3121&amp;"-2",'PTE - Segment Emissions Calcs'!$I$8:$V$8919,16,FALSE),0)</f>
        <v>0</v>
      </c>
      <c r="H3121" s="36">
        <f t="shared" ca="1" si="141"/>
        <v>4.5568341683752691E-6</v>
      </c>
      <c r="I3121" s="37">
        <f ca="1">IFERROR(VLOOKUP($E3121&amp;"-1",'PTE - Segment Emissions Calcs'!$I$8:$X$8919,18,FALSE),0)</f>
        <v>1.9958933657483677E-5</v>
      </c>
      <c r="J3121" s="37">
        <f ca="1">IFERROR(VLOOKUP($E3121&amp;"-2",'PTE - Segment Emissions Calcs'!$I$8:$X$8919,18,FALSE),0)</f>
        <v>0</v>
      </c>
      <c r="K3121" s="37">
        <f t="shared" ca="1" si="142"/>
        <v>1.9958933657483677E-5</v>
      </c>
      <c r="L3121" s="37">
        <f ca="1">IFERROR(VLOOKUP($E3121&amp;"-1",'PTE - Segment Emissions Calcs'!$I$8:$Z$8919,20,FALSE),0)</f>
        <v>1.9958933657483677E-5</v>
      </c>
      <c r="M3121" s="37">
        <f ca="1">IFERROR(VLOOKUP($E3121&amp;"-2",'PTE - Segment Emissions Calcs'!$I$8:$Z$8919,20,FALSE),0)</f>
        <v>0</v>
      </c>
      <c r="N3121" s="37">
        <f t="shared" ca="1" si="143"/>
        <v>1.9958933657483677E-5</v>
      </c>
      <c r="O3121" s="38">
        <f t="array" aca="1" ref="O3121" ca="1">IF($H3121="TOTAL HAP",H3121,MAX(IF('PTE - Segment Emissions Calcs'!$B$8:$B$8919=$B3121,'PTE - Segment Emissions Calcs'!$V$8:$V$8919,)))</f>
        <v>4.5568341683752691E-6</v>
      </c>
      <c r="P3121" s="38">
        <f t="array" aca="1" ref="P3121" ca="1">IF($H3121="TOTAL HAP",K3121,MAX(IF('PTE - Segment Emissions Calcs'!$B$8:$B$8919=$B3121,'PTE - Segment Emissions Calcs'!$X$8:$X$8919,)))</f>
        <v>1.9958933657483677E-5</v>
      </c>
      <c r="Q3121" s="38">
        <f t="array" aca="1" ref="Q3121" ca="1">IF($H3121="TOTAL HAP",N3121,MAX(IF('PTE - Segment Emissions Calcs'!$B$8:$B$8919=$B3121,'PTE - Segment Emissions Calcs'!$Z$8:$Z$8919,)))</f>
        <v>1.9958933657483677E-5</v>
      </c>
      <c r="R3121" s="39"/>
    </row>
    <row r="3122" spans="1:18" x14ac:dyDescent="0.25">
      <c r="A3122" s="67"/>
      <c r="B3122" s="67"/>
      <c r="C3122" s="34" t="s">
        <v>223</v>
      </c>
      <c r="D3122" s="35"/>
      <c r="E3122" s="35"/>
      <c r="F3122" s="35">
        <f ca="1">IFERROR(VLOOKUP($E3122&amp;"-1",'PTE - Segment Emissions Calcs'!$I$8:$V$8919,16,FALSE),0)</f>
        <v>0</v>
      </c>
      <c r="G3122" s="35">
        <f ca="1">IFERROR(VLOOKUP($E3122&amp;"-2",'PTE - Segment Emissions Calcs'!$I$8:$V$8919,16,FALSE),0)</f>
        <v>0</v>
      </c>
      <c r="H3122" s="36">
        <f t="shared" ca="1" si="141"/>
        <v>0</v>
      </c>
      <c r="I3122" s="37">
        <f ca="1">IFERROR(VLOOKUP($E3122&amp;"-1",'PTE - Segment Emissions Calcs'!$I$8:$X$8919,18,FALSE),0)</f>
        <v>0</v>
      </c>
      <c r="J3122" s="37">
        <f ca="1">IFERROR(VLOOKUP($E3122&amp;"-2",'PTE - Segment Emissions Calcs'!$I$8:$X$8919,18,FALSE),0)</f>
        <v>0</v>
      </c>
      <c r="K3122" s="37">
        <f t="shared" ca="1" si="142"/>
        <v>0</v>
      </c>
      <c r="L3122" s="37">
        <f ca="1">IFERROR(VLOOKUP($E3122&amp;"-1",'PTE - Segment Emissions Calcs'!$I$8:$Z$8919,20,FALSE),0)</f>
        <v>0</v>
      </c>
      <c r="M3122" s="37">
        <f ca="1">IFERROR(VLOOKUP($E3122&amp;"-2",'PTE - Segment Emissions Calcs'!$I$8:$Z$8919,20,FALSE),0)</f>
        <v>0</v>
      </c>
      <c r="N3122" s="37">
        <f t="shared" ca="1" si="143"/>
        <v>0</v>
      </c>
      <c r="O3122" s="38">
        <f t="array" aca="1" ref="O3122" ca="1">IF($H3122="TOTAL HAP",H3122,MAX(IF('PTE - Segment Emissions Calcs'!$B$8:$B$8919=$B3122,'PTE - Segment Emissions Calcs'!$V$8:$V$8919,)))</f>
        <v>0</v>
      </c>
      <c r="P3122" s="38">
        <f t="array" aca="1" ref="P3122" ca="1">IF($H3122="TOTAL HAP",K3122,MAX(IF('PTE - Segment Emissions Calcs'!$B$8:$B$8919=$B3122,'PTE - Segment Emissions Calcs'!$X$8:$X$8919,)))</f>
        <v>0</v>
      </c>
      <c r="Q3122" s="38">
        <f t="array" aca="1" ref="Q3122" ca="1">IF($H3122="TOTAL HAP",N3122,MAX(IF('PTE - Segment Emissions Calcs'!$B$8:$B$8919=$B3122,'PTE - Segment Emissions Calcs'!$Z$8:$Z$8919,)))</f>
        <v>0</v>
      </c>
      <c r="R3122" s="39"/>
    </row>
    <row r="3123" spans="1:18" x14ac:dyDescent="0.25">
      <c r="A3123" s="67"/>
      <c r="B3123" s="67"/>
      <c r="C3123" s="34" t="s">
        <v>49</v>
      </c>
      <c r="D3123" s="35"/>
      <c r="E3123" s="35"/>
      <c r="F3123" s="35">
        <f ca="1">IFERROR(VLOOKUP($E3123&amp;"-1",'PTE - Segment Emissions Calcs'!$I$8:$V$8919,16,FALSE),0)</f>
        <v>0</v>
      </c>
      <c r="G3123" s="35">
        <f ca="1">IFERROR(VLOOKUP($E3123&amp;"-2",'PTE - Segment Emissions Calcs'!$I$8:$V$8919,16,FALSE),0)</f>
        <v>0</v>
      </c>
      <c r="H3123" s="36">
        <f t="shared" ca="1" si="141"/>
        <v>0</v>
      </c>
      <c r="I3123" s="37">
        <f ca="1">IFERROR(VLOOKUP($E3123&amp;"-1",'PTE - Segment Emissions Calcs'!$I$8:$X$8919,18,FALSE),0)</f>
        <v>0</v>
      </c>
      <c r="J3123" s="37">
        <f ca="1">IFERROR(VLOOKUP($E3123&amp;"-2",'PTE - Segment Emissions Calcs'!$I$8:$X$8919,18,FALSE),0)</f>
        <v>0</v>
      </c>
      <c r="K3123" s="37">
        <f t="shared" ca="1" si="142"/>
        <v>0</v>
      </c>
      <c r="L3123" s="37">
        <f ca="1">IFERROR(VLOOKUP($E3123&amp;"-1",'PTE - Segment Emissions Calcs'!$I$8:$Z$8919,20,FALSE),0)</f>
        <v>0</v>
      </c>
      <c r="M3123" s="37">
        <f ca="1">IFERROR(VLOOKUP($E3123&amp;"-2",'PTE - Segment Emissions Calcs'!$I$8:$Z$8919,20,FALSE),0)</f>
        <v>0</v>
      </c>
      <c r="N3123" s="37">
        <f t="shared" ca="1" si="143"/>
        <v>0</v>
      </c>
      <c r="O3123" s="38">
        <f t="array" aca="1" ref="O3123" ca="1">IF($H3123="TOTAL HAP",H3123,MAX(IF('PTE - Segment Emissions Calcs'!$B$8:$B$8919=$B3123,'PTE - Segment Emissions Calcs'!$V$8:$V$8919,)))</f>
        <v>0</v>
      </c>
      <c r="P3123" s="38">
        <f t="array" aca="1" ref="P3123" ca="1">IF($H3123="TOTAL HAP",K3123,MAX(IF('PTE - Segment Emissions Calcs'!$B$8:$B$8919=$B3123,'PTE - Segment Emissions Calcs'!$X$8:$X$8919,)))</f>
        <v>0</v>
      </c>
      <c r="Q3123" s="38">
        <f t="array" aca="1" ref="Q3123" ca="1">IF($H3123="TOTAL HAP",N3123,MAX(IF('PTE - Segment Emissions Calcs'!$B$8:$B$8919=$B3123,'PTE - Segment Emissions Calcs'!$Z$8:$Z$8919,)))</f>
        <v>0</v>
      </c>
      <c r="R3123" s="39"/>
    </row>
    <row r="3124" spans="1:18" x14ac:dyDescent="0.25">
      <c r="A3124" s="67"/>
      <c r="B3124" s="67"/>
      <c r="C3124" s="34" t="s">
        <v>60</v>
      </c>
      <c r="D3124" s="35"/>
      <c r="E3124" s="35"/>
      <c r="F3124" s="35">
        <f ca="1">IFERROR(VLOOKUP($E3124&amp;"-1",'PTE - Segment Emissions Calcs'!$I$8:$V$8919,16,FALSE),0)</f>
        <v>2.475200245465026E-7</v>
      </c>
      <c r="G3124" s="35">
        <f ca="1">IFERROR(VLOOKUP($E3124&amp;"-2",'PTE - Segment Emissions Calcs'!$I$8:$V$8919,16,FALSE),0)</f>
        <v>0</v>
      </c>
      <c r="H3124" s="36">
        <f t="shared" ca="1" si="141"/>
        <v>2.475200245465026E-7</v>
      </c>
      <c r="I3124" s="37">
        <f ca="1">IFERROR(VLOOKUP($E3124&amp;"-1",'PTE - Segment Emissions Calcs'!$I$8:$X$8919,18,FALSE),0)</f>
        <v>1.0841377075136812E-6</v>
      </c>
      <c r="J3124" s="37">
        <f ca="1">IFERROR(VLOOKUP($E3124&amp;"-2",'PTE - Segment Emissions Calcs'!$I$8:$X$8919,18,FALSE),0)</f>
        <v>0</v>
      </c>
      <c r="K3124" s="37">
        <f t="shared" ca="1" si="142"/>
        <v>1.0841377075136812E-6</v>
      </c>
      <c r="L3124" s="37">
        <f ca="1">IFERROR(VLOOKUP($E3124&amp;"-1",'PTE - Segment Emissions Calcs'!$I$8:$Z$8919,20,FALSE),0)</f>
        <v>1.0841377075136812E-6</v>
      </c>
      <c r="M3124" s="37">
        <f ca="1">IFERROR(VLOOKUP($E3124&amp;"-2",'PTE - Segment Emissions Calcs'!$I$8:$Z$8919,20,FALSE),0)</f>
        <v>0</v>
      </c>
      <c r="N3124" s="37">
        <f t="shared" ca="1" si="143"/>
        <v>1.0841377075136812E-6</v>
      </c>
      <c r="O3124" s="38">
        <f t="array" aca="1" ref="O3124" ca="1">IF($H3124="TOTAL HAP",H3124,MAX(IF('PTE - Segment Emissions Calcs'!$B$8:$B$8919=$B3124,'PTE - Segment Emissions Calcs'!$V$8:$V$8919,)))</f>
        <v>2.475200245465026E-7</v>
      </c>
      <c r="P3124" s="38">
        <f t="array" aca="1" ref="P3124" ca="1">IF($H3124="TOTAL HAP",K3124,MAX(IF('PTE - Segment Emissions Calcs'!$B$8:$B$8919=$B3124,'PTE - Segment Emissions Calcs'!$X$8:$X$8919,)))</f>
        <v>1.0841377075136812E-6</v>
      </c>
      <c r="Q3124" s="38">
        <f t="array" aca="1" ref="Q3124" ca="1">IF($H3124="TOTAL HAP",N3124,MAX(IF('PTE - Segment Emissions Calcs'!$B$8:$B$8919=$B3124,'PTE - Segment Emissions Calcs'!$Z$8:$Z$8919,)))</f>
        <v>1.0841377075136812E-6</v>
      </c>
      <c r="R3124" s="39"/>
    </row>
    <row r="3125" spans="1:18" x14ac:dyDescent="0.25">
      <c r="A3125" s="67"/>
      <c r="B3125" s="67"/>
      <c r="C3125" s="34" t="s">
        <v>224</v>
      </c>
      <c r="D3125" s="35"/>
      <c r="E3125" s="35"/>
      <c r="F3125" s="35">
        <f ca="1">IFERROR(VLOOKUP($E3125&amp;"-1",'PTE - Segment Emissions Calcs'!$I$8:$V$8919,16,FALSE),0)</f>
        <v>0</v>
      </c>
      <c r="G3125" s="35">
        <f ca="1">IFERROR(VLOOKUP($E3125&amp;"-2",'PTE - Segment Emissions Calcs'!$I$8:$V$8919,16,FALSE),0)</f>
        <v>0</v>
      </c>
      <c r="H3125" s="36">
        <f t="shared" ca="1" si="141"/>
        <v>0</v>
      </c>
      <c r="I3125" s="37">
        <f ca="1">IFERROR(VLOOKUP($E3125&amp;"-1",'PTE - Segment Emissions Calcs'!$I$8:$X$8919,18,FALSE),0)</f>
        <v>0</v>
      </c>
      <c r="J3125" s="37">
        <f ca="1">IFERROR(VLOOKUP($E3125&amp;"-2",'PTE - Segment Emissions Calcs'!$I$8:$X$8919,18,FALSE),0)</f>
        <v>0</v>
      </c>
      <c r="K3125" s="37">
        <f t="shared" ca="1" si="142"/>
        <v>0</v>
      </c>
      <c r="L3125" s="37">
        <f ca="1">IFERROR(VLOOKUP($E3125&amp;"-1",'PTE - Segment Emissions Calcs'!$I$8:$Z$8919,20,FALSE),0)</f>
        <v>0</v>
      </c>
      <c r="M3125" s="37">
        <f ca="1">IFERROR(VLOOKUP($E3125&amp;"-2",'PTE - Segment Emissions Calcs'!$I$8:$Z$8919,20,FALSE),0)</f>
        <v>0</v>
      </c>
      <c r="N3125" s="37">
        <f t="shared" ca="1" si="143"/>
        <v>0</v>
      </c>
      <c r="O3125" s="38">
        <f t="array" aca="1" ref="O3125" ca="1">IF($H3125="TOTAL HAP",H3125,MAX(IF('PTE - Segment Emissions Calcs'!$B$8:$B$8919=$B3125,'PTE - Segment Emissions Calcs'!$V$8:$V$8919,)))</f>
        <v>0</v>
      </c>
      <c r="P3125" s="38">
        <f t="array" aca="1" ref="P3125" ca="1">IF($H3125="TOTAL HAP",K3125,MAX(IF('PTE - Segment Emissions Calcs'!$B$8:$B$8919=$B3125,'PTE - Segment Emissions Calcs'!$X$8:$X$8919,)))</f>
        <v>0</v>
      </c>
      <c r="Q3125" s="38">
        <f t="array" aca="1" ref="Q3125" ca="1">IF($H3125="TOTAL HAP",N3125,MAX(IF('PTE - Segment Emissions Calcs'!$B$8:$B$8919=$B3125,'PTE - Segment Emissions Calcs'!$Z$8:$Z$8919,)))</f>
        <v>0</v>
      </c>
      <c r="R3125" s="39"/>
    </row>
    <row r="3126" spans="1:18" x14ac:dyDescent="0.25">
      <c r="A3126" s="67"/>
      <c r="B3126" s="67"/>
      <c r="C3126" s="34" t="s">
        <v>225</v>
      </c>
      <c r="D3126" s="35"/>
      <c r="E3126" s="35"/>
      <c r="F3126" s="35">
        <f ca="1">IFERROR(VLOOKUP($E3126&amp;"-1",'PTE - Segment Emissions Calcs'!$I$8:$V$8919,16,FALSE),0)</f>
        <v>0</v>
      </c>
      <c r="G3126" s="35">
        <f ca="1">IFERROR(VLOOKUP($E3126&amp;"-2",'PTE - Segment Emissions Calcs'!$I$8:$V$8919,16,FALSE),0)</f>
        <v>0</v>
      </c>
      <c r="H3126" s="36">
        <f t="shared" ca="1" si="141"/>
        <v>0</v>
      </c>
      <c r="I3126" s="37">
        <f ca="1">IFERROR(VLOOKUP($E3126&amp;"-1",'PTE - Segment Emissions Calcs'!$I$8:$X$8919,18,FALSE),0)</f>
        <v>0</v>
      </c>
      <c r="J3126" s="37">
        <f ca="1">IFERROR(VLOOKUP($E3126&amp;"-2",'PTE - Segment Emissions Calcs'!$I$8:$X$8919,18,FALSE),0)</f>
        <v>0</v>
      </c>
      <c r="K3126" s="37">
        <f t="shared" ca="1" si="142"/>
        <v>0</v>
      </c>
      <c r="L3126" s="37">
        <f ca="1">IFERROR(VLOOKUP($E3126&amp;"-1",'PTE - Segment Emissions Calcs'!$I$8:$Z$8919,20,FALSE),0)</f>
        <v>0</v>
      </c>
      <c r="M3126" s="37">
        <f ca="1">IFERROR(VLOOKUP($E3126&amp;"-2",'PTE - Segment Emissions Calcs'!$I$8:$Z$8919,20,FALSE),0)</f>
        <v>0</v>
      </c>
      <c r="N3126" s="37">
        <f t="shared" ca="1" si="143"/>
        <v>0</v>
      </c>
      <c r="O3126" s="38">
        <f t="array" aca="1" ref="O3126" ca="1">IF($H3126="TOTAL HAP",H3126,MAX(IF('PTE - Segment Emissions Calcs'!$B$8:$B$8919=$B3126,'PTE - Segment Emissions Calcs'!$V$8:$V$8919,)))</f>
        <v>0</v>
      </c>
      <c r="P3126" s="38">
        <f t="array" aca="1" ref="P3126" ca="1">IF($H3126="TOTAL HAP",K3126,MAX(IF('PTE - Segment Emissions Calcs'!$B$8:$B$8919=$B3126,'PTE - Segment Emissions Calcs'!$X$8:$X$8919,)))</f>
        <v>0</v>
      </c>
      <c r="Q3126" s="38">
        <f t="array" aca="1" ref="Q3126" ca="1">IF($H3126="TOTAL HAP",N3126,MAX(IF('PTE - Segment Emissions Calcs'!$B$8:$B$8919=$B3126,'PTE - Segment Emissions Calcs'!$Z$8:$Z$8919,)))</f>
        <v>0</v>
      </c>
      <c r="R3126" s="39"/>
    </row>
    <row r="3127" spans="1:18" x14ac:dyDescent="0.25">
      <c r="A3127" s="67"/>
      <c r="B3127" s="67"/>
      <c r="C3127" s="34" t="s">
        <v>98</v>
      </c>
      <c r="D3127" s="35"/>
      <c r="E3127" s="35"/>
      <c r="F3127" s="35">
        <f ca="1">IFERROR(VLOOKUP($E3127&amp;"-1",'PTE - Segment Emissions Calcs'!$I$8:$V$8919,16,FALSE),0)</f>
        <v>0</v>
      </c>
      <c r="G3127" s="35">
        <f ca="1">IFERROR(VLOOKUP($E3127&amp;"-2",'PTE - Segment Emissions Calcs'!$I$8:$V$8919,16,FALSE),0)</f>
        <v>0</v>
      </c>
      <c r="H3127" s="36">
        <f t="shared" ca="1" si="141"/>
        <v>0</v>
      </c>
      <c r="I3127" s="37">
        <f ca="1">IFERROR(VLOOKUP($E3127&amp;"-1",'PTE - Segment Emissions Calcs'!$I$8:$X$8919,18,FALSE),0)</f>
        <v>0</v>
      </c>
      <c r="J3127" s="37">
        <f ca="1">IFERROR(VLOOKUP($E3127&amp;"-2",'PTE - Segment Emissions Calcs'!$I$8:$X$8919,18,FALSE),0)</f>
        <v>0</v>
      </c>
      <c r="K3127" s="37">
        <f t="shared" ca="1" si="142"/>
        <v>0</v>
      </c>
      <c r="L3127" s="37">
        <f ca="1">IFERROR(VLOOKUP($E3127&amp;"-1",'PTE - Segment Emissions Calcs'!$I$8:$Z$8919,20,FALSE),0)</f>
        <v>0</v>
      </c>
      <c r="M3127" s="37">
        <f ca="1">IFERROR(VLOOKUP($E3127&amp;"-2",'PTE - Segment Emissions Calcs'!$I$8:$Z$8919,20,FALSE),0)</f>
        <v>0</v>
      </c>
      <c r="N3127" s="37">
        <f t="shared" ca="1" si="143"/>
        <v>0</v>
      </c>
      <c r="O3127" s="38">
        <f t="array" aca="1" ref="O3127" ca="1">IF($H3127="TOTAL HAP",H3127,MAX(IF('PTE - Segment Emissions Calcs'!$B$8:$B$8919=$B3127,'PTE - Segment Emissions Calcs'!$V$8:$V$8919,)))</f>
        <v>0</v>
      </c>
      <c r="P3127" s="38">
        <f t="array" aca="1" ref="P3127" ca="1">IF($H3127="TOTAL HAP",K3127,MAX(IF('PTE - Segment Emissions Calcs'!$B$8:$B$8919=$B3127,'PTE - Segment Emissions Calcs'!$X$8:$X$8919,)))</f>
        <v>0</v>
      </c>
      <c r="Q3127" s="38">
        <f t="array" aca="1" ref="Q3127" ca="1">IF($H3127="TOTAL HAP",N3127,MAX(IF('PTE - Segment Emissions Calcs'!$B$8:$B$8919=$B3127,'PTE - Segment Emissions Calcs'!$Z$8:$Z$8919,)))</f>
        <v>0</v>
      </c>
      <c r="R3127" s="39"/>
    </row>
    <row r="3128" spans="1:18" x14ac:dyDescent="0.25">
      <c r="A3128" s="67"/>
      <c r="B3128" s="67"/>
      <c r="C3128" s="34" t="s">
        <v>226</v>
      </c>
      <c r="D3128" s="35"/>
      <c r="E3128" s="35"/>
      <c r="F3128" s="35">
        <f ca="1">IFERROR(VLOOKUP($E3128&amp;"-1",'PTE - Segment Emissions Calcs'!$I$8:$V$8919,16,FALSE),0)</f>
        <v>0</v>
      </c>
      <c r="G3128" s="35">
        <f ca="1">IFERROR(VLOOKUP($E3128&amp;"-2",'PTE - Segment Emissions Calcs'!$I$8:$V$8919,16,FALSE),0)</f>
        <v>0</v>
      </c>
      <c r="H3128" s="36">
        <f t="shared" ca="1" si="141"/>
        <v>0</v>
      </c>
      <c r="I3128" s="37">
        <f ca="1">IFERROR(VLOOKUP($E3128&amp;"-1",'PTE - Segment Emissions Calcs'!$I$8:$X$8919,18,FALSE),0)</f>
        <v>0</v>
      </c>
      <c r="J3128" s="37">
        <f ca="1">IFERROR(VLOOKUP($E3128&amp;"-2",'PTE - Segment Emissions Calcs'!$I$8:$X$8919,18,FALSE),0)</f>
        <v>0</v>
      </c>
      <c r="K3128" s="37">
        <f t="shared" ca="1" si="142"/>
        <v>0</v>
      </c>
      <c r="L3128" s="37">
        <f ca="1">IFERROR(VLOOKUP($E3128&amp;"-1",'PTE - Segment Emissions Calcs'!$I$8:$Z$8919,20,FALSE),0)</f>
        <v>0</v>
      </c>
      <c r="M3128" s="37">
        <f ca="1">IFERROR(VLOOKUP($E3128&amp;"-2",'PTE - Segment Emissions Calcs'!$I$8:$Z$8919,20,FALSE),0)</f>
        <v>0</v>
      </c>
      <c r="N3128" s="37">
        <f t="shared" ca="1" si="143"/>
        <v>0</v>
      </c>
      <c r="O3128" s="38">
        <f t="array" aca="1" ref="O3128" ca="1">IF($H3128="TOTAL HAP",H3128,MAX(IF('PTE - Segment Emissions Calcs'!$B$8:$B$8919=$B3128,'PTE - Segment Emissions Calcs'!$V$8:$V$8919,)))</f>
        <v>0</v>
      </c>
      <c r="P3128" s="38">
        <f t="array" aca="1" ref="P3128" ca="1">IF($H3128="TOTAL HAP",K3128,MAX(IF('PTE - Segment Emissions Calcs'!$B$8:$B$8919=$B3128,'PTE - Segment Emissions Calcs'!$X$8:$X$8919,)))</f>
        <v>0</v>
      </c>
      <c r="Q3128" s="38">
        <f t="array" aca="1" ref="Q3128" ca="1">IF($H3128="TOTAL HAP",N3128,MAX(IF('PTE - Segment Emissions Calcs'!$B$8:$B$8919=$B3128,'PTE - Segment Emissions Calcs'!$Z$8:$Z$8919,)))</f>
        <v>0</v>
      </c>
      <c r="R3128" s="39"/>
    </row>
    <row r="3129" spans="1:18" x14ac:dyDescent="0.25">
      <c r="A3129" s="67"/>
      <c r="B3129" s="67"/>
      <c r="C3129" s="34" t="s">
        <v>50</v>
      </c>
      <c r="D3129" s="35"/>
      <c r="E3129" s="35"/>
      <c r="F3129" s="35">
        <f ca="1">IFERROR(VLOOKUP($E3129&amp;"-1",'PTE - Segment Emissions Calcs'!$I$8:$V$8919,16,FALSE),0)</f>
        <v>4.7203586045153201E-4</v>
      </c>
      <c r="G3129" s="35">
        <f ca="1">IFERROR(VLOOKUP($E3129&amp;"-2",'PTE - Segment Emissions Calcs'!$I$8:$V$8919,16,FALSE),0)</f>
        <v>0</v>
      </c>
      <c r="H3129" s="36">
        <f t="shared" ca="1" si="141"/>
        <v>4.7203586045153201E-4</v>
      </c>
      <c r="I3129" s="37">
        <f ca="1">IFERROR(VLOOKUP($E3129&amp;"-1",'PTE - Segment Emissions Calcs'!$I$8:$X$8919,18,FALSE),0)</f>
        <v>2.0675170687777101E-3</v>
      </c>
      <c r="J3129" s="37">
        <f ca="1">IFERROR(VLOOKUP($E3129&amp;"-2",'PTE - Segment Emissions Calcs'!$I$8:$X$8919,18,FALSE),0)</f>
        <v>0</v>
      </c>
      <c r="K3129" s="37">
        <f t="shared" ca="1" si="142"/>
        <v>2.0675170687777101E-3</v>
      </c>
      <c r="L3129" s="37">
        <f ca="1">IFERROR(VLOOKUP($E3129&amp;"-1",'PTE - Segment Emissions Calcs'!$I$8:$Z$8919,20,FALSE),0)</f>
        <v>2.0675170687777101E-3</v>
      </c>
      <c r="M3129" s="37">
        <f ca="1">IFERROR(VLOOKUP($E3129&amp;"-2",'PTE - Segment Emissions Calcs'!$I$8:$Z$8919,20,FALSE),0)</f>
        <v>0</v>
      </c>
      <c r="N3129" s="37">
        <f t="shared" ca="1" si="143"/>
        <v>2.0675170687777101E-3</v>
      </c>
      <c r="O3129" s="38">
        <f t="array" aca="1" ref="O3129" ca="1">IF($H3129="TOTAL HAP",H3129,MAX(IF('PTE - Segment Emissions Calcs'!$B$8:$B$8919=$B3129,'PTE - Segment Emissions Calcs'!$V$8:$V$8919,)))</f>
        <v>4.7203586045153201E-4</v>
      </c>
      <c r="P3129" s="38">
        <f t="array" aca="1" ref="P3129" ca="1">IF($H3129="TOTAL HAP",K3129,MAX(IF('PTE - Segment Emissions Calcs'!$B$8:$B$8919=$B3129,'PTE - Segment Emissions Calcs'!$X$8:$X$8919,)))</f>
        <v>2.0675170687777101E-3</v>
      </c>
      <c r="Q3129" s="38">
        <f t="array" aca="1" ref="Q3129" ca="1">IF($H3129="TOTAL HAP",N3129,MAX(IF('PTE - Segment Emissions Calcs'!$B$8:$B$8919=$B3129,'PTE - Segment Emissions Calcs'!$Z$8:$Z$8919,)))</f>
        <v>2.0675170687777101E-3</v>
      </c>
      <c r="R3129" s="39"/>
    </row>
    <row r="3130" spans="1:18" x14ac:dyDescent="0.25">
      <c r="A3130" s="67"/>
      <c r="B3130" s="67"/>
      <c r="C3130" s="34" t="s">
        <v>95</v>
      </c>
      <c r="D3130" s="35"/>
      <c r="E3130" s="35"/>
      <c r="F3130" s="35">
        <f ca="1">IFERROR(VLOOKUP($E3130&amp;"-1",'PTE - Segment Emissions Calcs'!$I$8:$V$8919,16,FALSE),0)</f>
        <v>0</v>
      </c>
      <c r="G3130" s="35">
        <f ca="1">IFERROR(VLOOKUP($E3130&amp;"-2",'PTE - Segment Emissions Calcs'!$I$8:$V$8919,16,FALSE),0)</f>
        <v>0</v>
      </c>
      <c r="H3130" s="36">
        <f t="shared" ca="1" si="141"/>
        <v>0</v>
      </c>
      <c r="I3130" s="37">
        <f ca="1">IFERROR(VLOOKUP($E3130&amp;"-1",'PTE - Segment Emissions Calcs'!$I$8:$X$8919,18,FALSE),0)</f>
        <v>0</v>
      </c>
      <c r="J3130" s="37">
        <f ca="1">IFERROR(VLOOKUP($E3130&amp;"-2",'PTE - Segment Emissions Calcs'!$I$8:$X$8919,18,FALSE),0)</f>
        <v>0</v>
      </c>
      <c r="K3130" s="37">
        <f t="shared" ca="1" si="142"/>
        <v>0</v>
      </c>
      <c r="L3130" s="37">
        <f ca="1">IFERROR(VLOOKUP($E3130&amp;"-1",'PTE - Segment Emissions Calcs'!$I$8:$Z$8919,20,FALSE),0)</f>
        <v>0</v>
      </c>
      <c r="M3130" s="37">
        <f ca="1">IFERROR(VLOOKUP($E3130&amp;"-2",'PTE - Segment Emissions Calcs'!$I$8:$Z$8919,20,FALSE),0)</f>
        <v>0</v>
      </c>
      <c r="N3130" s="37">
        <f t="shared" ca="1" si="143"/>
        <v>0</v>
      </c>
      <c r="O3130" s="38">
        <f t="array" aca="1" ref="O3130" ca="1">IF($H3130="TOTAL HAP",H3130,MAX(IF('PTE - Segment Emissions Calcs'!$B$8:$B$8919=$B3130,'PTE - Segment Emissions Calcs'!$V$8:$V$8919,)))</f>
        <v>0</v>
      </c>
      <c r="P3130" s="38">
        <f t="array" aca="1" ref="P3130" ca="1">IF($H3130="TOTAL HAP",K3130,MAX(IF('PTE - Segment Emissions Calcs'!$B$8:$B$8919=$B3130,'PTE - Segment Emissions Calcs'!$X$8:$X$8919,)))</f>
        <v>0</v>
      </c>
      <c r="Q3130" s="38">
        <f t="array" aca="1" ref="Q3130" ca="1">IF($H3130="TOTAL HAP",N3130,MAX(IF('PTE - Segment Emissions Calcs'!$B$8:$B$8919=$B3130,'PTE - Segment Emissions Calcs'!$Z$8:$Z$8919,)))</f>
        <v>0</v>
      </c>
      <c r="R3130" s="39"/>
    </row>
    <row r="3131" spans="1:18" x14ac:dyDescent="0.25">
      <c r="A3131" s="67"/>
      <c r="B3131" s="67"/>
      <c r="C3131" s="34" t="s">
        <v>51</v>
      </c>
      <c r="D3131" s="35"/>
      <c r="E3131" s="35"/>
      <c r="F3131" s="35">
        <f ca="1">IFERROR(VLOOKUP($E3131&amp;"-1",'PTE - Segment Emissions Calcs'!$I$8:$V$8919,16,FALSE),0)</f>
        <v>0</v>
      </c>
      <c r="G3131" s="35">
        <f ca="1">IFERROR(VLOOKUP($E3131&amp;"-2",'PTE - Segment Emissions Calcs'!$I$8:$V$8919,16,FALSE),0)</f>
        <v>0</v>
      </c>
      <c r="H3131" s="36">
        <f t="shared" ca="1" si="141"/>
        <v>0</v>
      </c>
      <c r="I3131" s="37">
        <f ca="1">IFERROR(VLOOKUP($E3131&amp;"-1",'PTE - Segment Emissions Calcs'!$I$8:$X$8919,18,FALSE),0)</f>
        <v>0</v>
      </c>
      <c r="J3131" s="37">
        <f ca="1">IFERROR(VLOOKUP($E3131&amp;"-2",'PTE - Segment Emissions Calcs'!$I$8:$X$8919,18,FALSE),0)</f>
        <v>0</v>
      </c>
      <c r="K3131" s="37">
        <f t="shared" ca="1" si="142"/>
        <v>0</v>
      </c>
      <c r="L3131" s="37">
        <f ca="1">IFERROR(VLOOKUP($E3131&amp;"-1",'PTE - Segment Emissions Calcs'!$I$8:$Z$8919,20,FALSE),0)</f>
        <v>0</v>
      </c>
      <c r="M3131" s="37">
        <f ca="1">IFERROR(VLOOKUP($E3131&amp;"-2",'PTE - Segment Emissions Calcs'!$I$8:$Z$8919,20,FALSE),0)</f>
        <v>0</v>
      </c>
      <c r="N3131" s="37">
        <f t="shared" ca="1" si="143"/>
        <v>0</v>
      </c>
      <c r="O3131" s="38">
        <f t="array" aca="1" ref="O3131" ca="1">IF($H3131="TOTAL HAP",H3131,MAX(IF('PTE - Segment Emissions Calcs'!$B$8:$B$8919=$B3131,'PTE - Segment Emissions Calcs'!$V$8:$V$8919,)))</f>
        <v>0</v>
      </c>
      <c r="P3131" s="38">
        <f t="array" aca="1" ref="P3131" ca="1">IF($H3131="TOTAL HAP",K3131,MAX(IF('PTE - Segment Emissions Calcs'!$B$8:$B$8919=$B3131,'PTE - Segment Emissions Calcs'!$X$8:$X$8919,)))</f>
        <v>0</v>
      </c>
      <c r="Q3131" s="38">
        <f t="array" aca="1" ref="Q3131" ca="1">IF($H3131="TOTAL HAP",N3131,MAX(IF('PTE - Segment Emissions Calcs'!$B$8:$B$8919=$B3131,'PTE - Segment Emissions Calcs'!$Z$8:$Z$8919,)))</f>
        <v>0</v>
      </c>
      <c r="R3131" s="39"/>
    </row>
    <row r="3132" spans="1:18" x14ac:dyDescent="0.25">
      <c r="A3132" s="67"/>
      <c r="B3132" s="67"/>
      <c r="C3132" s="34" t="s">
        <v>67</v>
      </c>
      <c r="D3132" s="35"/>
      <c r="E3132" s="35"/>
      <c r="F3132" s="35">
        <f ca="1">IFERROR(VLOOKUP($E3132&amp;"-1",'PTE - Segment Emissions Calcs'!$I$8:$V$8919,16,FALSE),0)</f>
        <v>2.1698307132658928E-6</v>
      </c>
      <c r="G3132" s="35">
        <f ca="1">IFERROR(VLOOKUP($E3132&amp;"-2",'PTE - Segment Emissions Calcs'!$I$8:$V$8919,16,FALSE),0)</f>
        <v>0</v>
      </c>
      <c r="H3132" s="36">
        <f t="shared" ca="1" si="141"/>
        <v>2.1698307132658928E-6</v>
      </c>
      <c r="I3132" s="37">
        <f ca="1">IFERROR(VLOOKUP($E3132&amp;"-1",'PTE - Segment Emissions Calcs'!$I$8:$X$8919,18,FALSE),0)</f>
        <v>9.5038585241046116E-6</v>
      </c>
      <c r="J3132" s="37">
        <f ca="1">IFERROR(VLOOKUP($E3132&amp;"-2",'PTE - Segment Emissions Calcs'!$I$8:$X$8919,18,FALSE),0)</f>
        <v>0</v>
      </c>
      <c r="K3132" s="37">
        <f t="shared" ca="1" si="142"/>
        <v>9.5038585241046116E-6</v>
      </c>
      <c r="L3132" s="37">
        <f ca="1">IFERROR(VLOOKUP($E3132&amp;"-1",'PTE - Segment Emissions Calcs'!$I$8:$Z$8919,20,FALSE),0)</f>
        <v>9.5038585241046116E-6</v>
      </c>
      <c r="M3132" s="37">
        <f ca="1">IFERROR(VLOOKUP($E3132&amp;"-2",'PTE - Segment Emissions Calcs'!$I$8:$Z$8919,20,FALSE),0)</f>
        <v>0</v>
      </c>
      <c r="N3132" s="37">
        <f t="shared" ca="1" si="143"/>
        <v>9.5038585241046116E-6</v>
      </c>
      <c r="O3132" s="38">
        <f t="array" aca="1" ref="O3132" ca="1">IF($H3132="TOTAL HAP",H3132,MAX(IF('PTE - Segment Emissions Calcs'!$B$8:$B$8919=$B3132,'PTE - Segment Emissions Calcs'!$V$8:$V$8919,)))</f>
        <v>2.1698307132658928E-6</v>
      </c>
      <c r="P3132" s="38">
        <f t="array" aca="1" ref="P3132" ca="1">IF($H3132="TOTAL HAP",K3132,MAX(IF('PTE - Segment Emissions Calcs'!$B$8:$B$8919=$B3132,'PTE - Segment Emissions Calcs'!$X$8:$X$8919,)))</f>
        <v>9.5038585241046116E-6</v>
      </c>
      <c r="Q3132" s="38">
        <f t="array" aca="1" ref="Q3132" ca="1">IF($H3132="TOTAL HAP",N3132,MAX(IF('PTE - Segment Emissions Calcs'!$B$8:$B$8919=$B3132,'PTE - Segment Emissions Calcs'!$Z$8:$Z$8919,)))</f>
        <v>9.5038585241046116E-6</v>
      </c>
      <c r="R3132" s="39"/>
    </row>
    <row r="3133" spans="1:18" x14ac:dyDescent="0.25">
      <c r="A3133" s="67"/>
      <c r="B3133" s="67"/>
      <c r="C3133" s="34" t="s">
        <v>127</v>
      </c>
      <c r="D3133" s="35"/>
      <c r="E3133" s="35"/>
      <c r="F3133" s="35">
        <f ca="1">IFERROR(VLOOKUP($E3133&amp;"-1",'PTE - Segment Emissions Calcs'!$I$8:$V$8919,16,FALSE),0)</f>
        <v>7.4607084645663582E-2</v>
      </c>
      <c r="G3133" s="35">
        <f ca="1">IFERROR(VLOOKUP($E3133&amp;"-2",'PTE - Segment Emissions Calcs'!$I$8:$V$8919,16,FALSE),0)</f>
        <v>0</v>
      </c>
      <c r="H3133" s="36">
        <f t="shared" ca="1" si="141"/>
        <v>7.4607084645663582E-2</v>
      </c>
      <c r="I3133" s="37">
        <f ca="1">IFERROR(VLOOKUP($E3133&amp;"-1",'PTE - Segment Emissions Calcs'!$I$8:$X$8919,18,FALSE),0)</f>
        <v>0.32677903074800652</v>
      </c>
      <c r="J3133" s="37">
        <f ca="1">IFERROR(VLOOKUP($E3133&amp;"-2",'PTE - Segment Emissions Calcs'!$I$8:$X$8919,18,FALSE),0)</f>
        <v>0</v>
      </c>
      <c r="K3133" s="37">
        <f t="shared" ca="1" si="142"/>
        <v>0.32677903074800652</v>
      </c>
      <c r="L3133" s="37">
        <f ca="1">IFERROR(VLOOKUP($E3133&amp;"-1",'PTE - Segment Emissions Calcs'!$I$8:$Z$8919,20,FALSE),0)</f>
        <v>0.32677903074800652</v>
      </c>
      <c r="M3133" s="37">
        <f ca="1">IFERROR(VLOOKUP($E3133&amp;"-2",'PTE - Segment Emissions Calcs'!$I$8:$Z$8919,20,FALSE),0)</f>
        <v>0</v>
      </c>
      <c r="N3133" s="37">
        <f t="shared" ca="1" si="143"/>
        <v>0.32677903074800652</v>
      </c>
      <c r="O3133" s="38">
        <f t="array" aca="1" ref="O3133" ca="1">IF($H3133="TOTAL HAP",H3133,MAX(IF('PTE - Segment Emissions Calcs'!$B$8:$B$8919=$B3133,'PTE - Segment Emissions Calcs'!$V$8:$V$8919,)))</f>
        <v>7.4607084645663582E-2</v>
      </c>
      <c r="P3133" s="38">
        <f t="array" aca="1" ref="P3133" ca="1">IF($H3133="TOTAL HAP",K3133,MAX(IF('PTE - Segment Emissions Calcs'!$B$8:$B$8919=$B3133,'PTE - Segment Emissions Calcs'!$X$8:$X$8919,)))</f>
        <v>0.32677903074800652</v>
      </c>
      <c r="Q3133" s="38">
        <f t="array" aca="1" ref="Q3133" ca="1">IF($H3133="TOTAL HAP",N3133,MAX(IF('PTE - Segment Emissions Calcs'!$B$8:$B$8919=$B3133,'PTE - Segment Emissions Calcs'!$Z$8:$Z$8919,)))</f>
        <v>0.32677903074800652</v>
      </c>
      <c r="R3133" s="39"/>
    </row>
    <row r="3134" spans="1:18" x14ac:dyDescent="0.25">
      <c r="A3134" s="67"/>
      <c r="B3134" s="67"/>
      <c r="C3134" s="34" t="s">
        <v>52</v>
      </c>
      <c r="D3134" s="35"/>
      <c r="E3134" s="35"/>
      <c r="F3134" s="35">
        <f ca="1">IFERROR(VLOOKUP($E3134&amp;"-1",'PTE - Segment Emissions Calcs'!$I$8:$V$8919,16,FALSE),0)</f>
        <v>0</v>
      </c>
      <c r="G3134" s="35">
        <f ca="1">IFERROR(VLOOKUP($E3134&amp;"-2",'PTE - Segment Emissions Calcs'!$I$8:$V$8919,16,FALSE),0)</f>
        <v>0</v>
      </c>
      <c r="H3134" s="36">
        <f t="shared" ca="1" si="141"/>
        <v>0</v>
      </c>
      <c r="I3134" s="37">
        <f ca="1">IFERROR(VLOOKUP($E3134&amp;"-1",'PTE - Segment Emissions Calcs'!$I$8:$X$8919,18,FALSE),0)</f>
        <v>0</v>
      </c>
      <c r="J3134" s="37">
        <f ca="1">IFERROR(VLOOKUP($E3134&amp;"-2",'PTE - Segment Emissions Calcs'!$I$8:$X$8919,18,FALSE),0)</f>
        <v>0</v>
      </c>
      <c r="K3134" s="37">
        <f t="shared" ca="1" si="142"/>
        <v>0</v>
      </c>
      <c r="L3134" s="37">
        <f ca="1">IFERROR(VLOOKUP($E3134&amp;"-1",'PTE - Segment Emissions Calcs'!$I$8:$Z$8919,20,FALSE),0)</f>
        <v>0</v>
      </c>
      <c r="M3134" s="37">
        <f ca="1">IFERROR(VLOOKUP($E3134&amp;"-2",'PTE - Segment Emissions Calcs'!$I$8:$Z$8919,20,FALSE),0)</f>
        <v>0</v>
      </c>
      <c r="N3134" s="37">
        <f t="shared" ca="1" si="143"/>
        <v>0</v>
      </c>
      <c r="O3134" s="38">
        <f t="array" aca="1" ref="O3134" ca="1">IF($H3134="TOTAL HAP",H3134,MAX(IF('PTE - Segment Emissions Calcs'!$B$8:$B$8919=$B3134,'PTE - Segment Emissions Calcs'!$V$8:$V$8919,)))</f>
        <v>0</v>
      </c>
      <c r="P3134" s="38">
        <f t="array" aca="1" ref="P3134" ca="1">IF($H3134="TOTAL HAP",K3134,MAX(IF('PTE - Segment Emissions Calcs'!$B$8:$B$8919=$B3134,'PTE - Segment Emissions Calcs'!$X$8:$X$8919,)))</f>
        <v>0</v>
      </c>
      <c r="Q3134" s="38">
        <f t="array" aca="1" ref="Q3134" ca="1">IF($H3134="TOTAL HAP",N3134,MAX(IF('PTE - Segment Emissions Calcs'!$B$8:$B$8919=$B3134,'PTE - Segment Emissions Calcs'!$Z$8:$Z$8919,)))</f>
        <v>0</v>
      </c>
      <c r="R3134" s="39"/>
    </row>
    <row r="3135" spans="1:18" x14ac:dyDescent="0.25">
      <c r="A3135" s="67"/>
      <c r="B3135" s="67"/>
      <c r="C3135" s="34" t="s">
        <v>159</v>
      </c>
      <c r="D3135" s="35"/>
      <c r="E3135" s="35"/>
      <c r="F3135" s="35">
        <f ca="1">IFERROR(VLOOKUP($E3135&amp;"-1",'PTE - Segment Emissions Calcs'!$I$8:$V$8919,16,FALSE),0)</f>
        <v>0</v>
      </c>
      <c r="G3135" s="35">
        <f ca="1">IFERROR(VLOOKUP($E3135&amp;"-2",'PTE - Segment Emissions Calcs'!$I$8:$V$8919,16,FALSE),0)</f>
        <v>0</v>
      </c>
      <c r="H3135" s="36">
        <f t="shared" ca="1" si="141"/>
        <v>0</v>
      </c>
      <c r="I3135" s="37">
        <f ca="1">IFERROR(VLOOKUP($E3135&amp;"-1",'PTE - Segment Emissions Calcs'!$I$8:$X$8919,18,FALSE),0)</f>
        <v>0</v>
      </c>
      <c r="J3135" s="37">
        <f ca="1">IFERROR(VLOOKUP($E3135&amp;"-2",'PTE - Segment Emissions Calcs'!$I$8:$X$8919,18,FALSE),0)</f>
        <v>0</v>
      </c>
      <c r="K3135" s="37">
        <f t="shared" ca="1" si="142"/>
        <v>0</v>
      </c>
      <c r="L3135" s="37">
        <f ca="1">IFERROR(VLOOKUP($E3135&amp;"-1",'PTE - Segment Emissions Calcs'!$I$8:$Z$8919,20,FALSE),0)</f>
        <v>0</v>
      </c>
      <c r="M3135" s="37">
        <f ca="1">IFERROR(VLOOKUP($E3135&amp;"-2",'PTE - Segment Emissions Calcs'!$I$8:$Z$8919,20,FALSE),0)</f>
        <v>0</v>
      </c>
      <c r="N3135" s="37">
        <f t="shared" ca="1" si="143"/>
        <v>0</v>
      </c>
      <c r="O3135" s="38">
        <f t="array" aca="1" ref="O3135" ca="1">IF($H3135="TOTAL HAP",H3135,MAX(IF('PTE - Segment Emissions Calcs'!$B$8:$B$8919=$B3135,'PTE - Segment Emissions Calcs'!$V$8:$V$8919,)))</f>
        <v>0</v>
      </c>
      <c r="P3135" s="38">
        <f t="array" aca="1" ref="P3135" ca="1">IF($H3135="TOTAL HAP",K3135,MAX(IF('PTE - Segment Emissions Calcs'!$B$8:$B$8919=$B3135,'PTE - Segment Emissions Calcs'!$X$8:$X$8919,)))</f>
        <v>0</v>
      </c>
      <c r="Q3135" s="38">
        <f t="array" aca="1" ref="Q3135" ca="1">IF($H3135="TOTAL HAP",N3135,MAX(IF('PTE - Segment Emissions Calcs'!$B$8:$B$8919=$B3135,'PTE - Segment Emissions Calcs'!$Z$8:$Z$8919,)))</f>
        <v>0</v>
      </c>
      <c r="R3135" s="39"/>
    </row>
    <row r="3136" spans="1:18" x14ac:dyDescent="0.25">
      <c r="A3136" s="67"/>
      <c r="B3136" s="67"/>
      <c r="C3136" s="34" t="s">
        <v>194</v>
      </c>
      <c r="D3136" s="35"/>
      <c r="E3136" s="35"/>
      <c r="F3136" s="35">
        <f ca="1">IFERROR(VLOOKUP($E3136&amp;"-1",'PTE - Segment Emissions Calcs'!$I$8:$V$8919,16,FALSE),0)</f>
        <v>0</v>
      </c>
      <c r="G3136" s="35">
        <f ca="1">IFERROR(VLOOKUP($E3136&amp;"-2",'PTE - Segment Emissions Calcs'!$I$8:$V$8919,16,FALSE),0)</f>
        <v>0</v>
      </c>
      <c r="H3136" s="36">
        <f t="shared" ca="1" si="141"/>
        <v>0</v>
      </c>
      <c r="I3136" s="37">
        <f ca="1">IFERROR(VLOOKUP($E3136&amp;"-1",'PTE - Segment Emissions Calcs'!$I$8:$X$8919,18,FALSE),0)</f>
        <v>0</v>
      </c>
      <c r="J3136" s="37">
        <f ca="1">IFERROR(VLOOKUP($E3136&amp;"-2",'PTE - Segment Emissions Calcs'!$I$8:$X$8919,18,FALSE),0)</f>
        <v>0</v>
      </c>
      <c r="K3136" s="37">
        <f t="shared" ca="1" si="142"/>
        <v>0</v>
      </c>
      <c r="L3136" s="37">
        <f ca="1">IFERROR(VLOOKUP($E3136&amp;"-1",'PTE - Segment Emissions Calcs'!$I$8:$Z$8919,20,FALSE),0)</f>
        <v>0</v>
      </c>
      <c r="M3136" s="37">
        <f ca="1">IFERROR(VLOOKUP($E3136&amp;"-2",'PTE - Segment Emissions Calcs'!$I$8:$Z$8919,20,FALSE),0)</f>
        <v>0</v>
      </c>
      <c r="N3136" s="37">
        <f t="shared" ca="1" si="143"/>
        <v>0</v>
      </c>
      <c r="O3136" s="38">
        <f t="array" aca="1" ref="O3136" ca="1">IF($H3136="TOTAL HAP",H3136,MAX(IF('PTE - Segment Emissions Calcs'!$B$8:$B$8919=$B3136,'PTE - Segment Emissions Calcs'!$V$8:$V$8919,)))</f>
        <v>0</v>
      </c>
      <c r="P3136" s="38">
        <f t="array" aca="1" ref="P3136" ca="1">IF($H3136="TOTAL HAP",K3136,MAX(IF('PTE - Segment Emissions Calcs'!$B$8:$B$8919=$B3136,'PTE - Segment Emissions Calcs'!$X$8:$X$8919,)))</f>
        <v>0</v>
      </c>
      <c r="Q3136" s="38">
        <f t="array" aca="1" ref="Q3136" ca="1">IF($H3136="TOTAL HAP",N3136,MAX(IF('PTE - Segment Emissions Calcs'!$B$8:$B$8919=$B3136,'PTE - Segment Emissions Calcs'!$Z$8:$Z$8919,)))</f>
        <v>0</v>
      </c>
      <c r="R3136" s="39"/>
    </row>
    <row r="3137" spans="1:18" x14ac:dyDescent="0.25">
      <c r="A3137" s="67"/>
      <c r="B3137" s="67"/>
      <c r="C3137" s="34" t="s">
        <v>53</v>
      </c>
      <c r="D3137" s="35"/>
      <c r="E3137" s="35"/>
      <c r="F3137" s="35">
        <f ca="1">IFERROR(VLOOKUP($E3137&amp;"-1",'PTE - Segment Emissions Calcs'!$I$8:$V$8919,16,FALSE),0)</f>
        <v>1.2802127655280029E-5</v>
      </c>
      <c r="G3137" s="35">
        <f ca="1">IFERROR(VLOOKUP($E3137&amp;"-2",'PTE - Segment Emissions Calcs'!$I$8:$V$8919,16,FALSE),0)</f>
        <v>0</v>
      </c>
      <c r="H3137" s="36">
        <f t="shared" ca="1" si="141"/>
        <v>1.2802127655280029E-5</v>
      </c>
      <c r="I3137" s="37">
        <f ca="1">IFERROR(VLOOKUP($E3137&amp;"-1",'PTE - Segment Emissions Calcs'!$I$8:$X$8919,18,FALSE),0)</f>
        <v>5.6073319130126523E-5</v>
      </c>
      <c r="J3137" s="37">
        <f ca="1">IFERROR(VLOOKUP($E3137&amp;"-2",'PTE - Segment Emissions Calcs'!$I$8:$X$8919,18,FALSE),0)</f>
        <v>0</v>
      </c>
      <c r="K3137" s="37">
        <f t="shared" ca="1" si="142"/>
        <v>5.6073319130126523E-5</v>
      </c>
      <c r="L3137" s="37">
        <f ca="1">IFERROR(VLOOKUP($E3137&amp;"-1",'PTE - Segment Emissions Calcs'!$I$8:$Z$8919,20,FALSE),0)</f>
        <v>5.6073319130126523E-5</v>
      </c>
      <c r="M3137" s="37">
        <f ca="1">IFERROR(VLOOKUP($E3137&amp;"-2",'PTE - Segment Emissions Calcs'!$I$8:$Z$8919,20,FALSE),0)</f>
        <v>0</v>
      </c>
      <c r="N3137" s="37">
        <f t="shared" ca="1" si="143"/>
        <v>5.6073319130126523E-5</v>
      </c>
      <c r="O3137" s="38">
        <f t="array" aca="1" ref="O3137" ca="1">IF($H3137="TOTAL HAP",H3137,MAX(IF('PTE - Segment Emissions Calcs'!$B$8:$B$8919=$B3137,'PTE - Segment Emissions Calcs'!$V$8:$V$8919,)))</f>
        <v>1.2802127655280029E-5</v>
      </c>
      <c r="P3137" s="38">
        <f t="array" aca="1" ref="P3137" ca="1">IF($H3137="TOTAL HAP",K3137,MAX(IF('PTE - Segment Emissions Calcs'!$B$8:$B$8919=$B3137,'PTE - Segment Emissions Calcs'!$X$8:$X$8919,)))</f>
        <v>5.6073319130126523E-5</v>
      </c>
      <c r="Q3137" s="38">
        <f t="array" aca="1" ref="Q3137" ca="1">IF($H3137="TOTAL HAP",N3137,MAX(IF('PTE - Segment Emissions Calcs'!$B$8:$B$8919=$B3137,'PTE - Segment Emissions Calcs'!$Z$8:$Z$8919,)))</f>
        <v>5.6073319130126523E-5</v>
      </c>
      <c r="R3137" s="39"/>
    </row>
    <row r="3138" spans="1:18" x14ac:dyDescent="0.25">
      <c r="A3138" s="67"/>
      <c r="B3138" s="67"/>
      <c r="C3138" s="34" t="s">
        <v>227</v>
      </c>
      <c r="D3138" s="35"/>
      <c r="E3138" s="35"/>
      <c r="F3138" s="35">
        <f ca="1">IFERROR(VLOOKUP($E3138&amp;"-1",'PTE - Segment Emissions Calcs'!$I$8:$V$8919,16,FALSE),0)</f>
        <v>0</v>
      </c>
      <c r="G3138" s="35">
        <f ca="1">IFERROR(VLOOKUP($E3138&amp;"-2",'PTE - Segment Emissions Calcs'!$I$8:$V$8919,16,FALSE),0)</f>
        <v>0</v>
      </c>
      <c r="H3138" s="36">
        <f t="shared" ca="1" si="141"/>
        <v>0</v>
      </c>
      <c r="I3138" s="37">
        <f ca="1">IFERROR(VLOOKUP($E3138&amp;"-1",'PTE - Segment Emissions Calcs'!$I$8:$X$8919,18,FALSE),0)</f>
        <v>0</v>
      </c>
      <c r="J3138" s="37">
        <f ca="1">IFERROR(VLOOKUP($E3138&amp;"-2",'PTE - Segment Emissions Calcs'!$I$8:$X$8919,18,FALSE),0)</f>
        <v>0</v>
      </c>
      <c r="K3138" s="37">
        <f t="shared" ca="1" si="142"/>
        <v>0</v>
      </c>
      <c r="L3138" s="37">
        <f ca="1">IFERROR(VLOOKUP($E3138&amp;"-1",'PTE - Segment Emissions Calcs'!$I$8:$Z$8919,20,FALSE),0)</f>
        <v>0</v>
      </c>
      <c r="M3138" s="37">
        <f ca="1">IFERROR(VLOOKUP($E3138&amp;"-2",'PTE - Segment Emissions Calcs'!$I$8:$Z$8919,20,FALSE),0)</f>
        <v>0</v>
      </c>
      <c r="N3138" s="37">
        <f t="shared" ca="1" si="143"/>
        <v>0</v>
      </c>
      <c r="O3138" s="38">
        <f t="array" aca="1" ref="O3138" ca="1">IF($H3138="TOTAL HAP",H3138,MAX(IF('PTE - Segment Emissions Calcs'!$B$8:$B$8919=$B3138,'PTE - Segment Emissions Calcs'!$V$8:$V$8919,)))</f>
        <v>0</v>
      </c>
      <c r="P3138" s="38">
        <f t="array" aca="1" ref="P3138" ca="1">IF($H3138="TOTAL HAP",K3138,MAX(IF('PTE - Segment Emissions Calcs'!$B$8:$B$8919=$B3138,'PTE - Segment Emissions Calcs'!$X$8:$X$8919,)))</f>
        <v>0</v>
      </c>
      <c r="Q3138" s="38">
        <f t="array" aca="1" ref="Q3138" ca="1">IF($H3138="TOTAL HAP",N3138,MAX(IF('PTE - Segment Emissions Calcs'!$B$8:$B$8919=$B3138,'PTE - Segment Emissions Calcs'!$Z$8:$Z$8919,)))</f>
        <v>0</v>
      </c>
      <c r="R3138" s="39"/>
    </row>
    <row r="3139" spans="1:18" ht="15.75" thickBot="1" x14ac:dyDescent="0.3">
      <c r="A3139" s="68"/>
      <c r="B3139" s="68"/>
      <c r="C3139" s="43" t="s">
        <v>70</v>
      </c>
      <c r="D3139" s="44"/>
      <c r="E3139" s="44"/>
      <c r="F3139" s="44">
        <f ca="1">IFERROR(VLOOKUP($E3139&amp;"-1",'PTE - Segment Emissions Calcs'!$I$8:$V$8919,16,FALSE),0)</f>
        <v>0</v>
      </c>
      <c r="G3139" s="44">
        <f ca="1">IFERROR(VLOOKUP($E3139&amp;"-2",'PTE - Segment Emissions Calcs'!$I$8:$V$8919,16,FALSE),0)</f>
        <v>0</v>
      </c>
      <c r="H3139" s="45">
        <f t="shared" ca="1" si="141"/>
        <v>0</v>
      </c>
      <c r="I3139" s="46">
        <f ca="1">IFERROR(VLOOKUP($E3139&amp;"-1",'PTE - Segment Emissions Calcs'!$I$8:$X$8919,18,FALSE),0)</f>
        <v>0</v>
      </c>
      <c r="J3139" s="46">
        <f ca="1">IFERROR(VLOOKUP($E3139&amp;"-2",'PTE - Segment Emissions Calcs'!$I$8:$X$8919,18,FALSE),0)</f>
        <v>0</v>
      </c>
      <c r="K3139" s="46">
        <f t="shared" ca="1" si="142"/>
        <v>0</v>
      </c>
      <c r="L3139" s="46">
        <f ca="1">IFERROR(VLOOKUP($E3139&amp;"-1",'PTE - Segment Emissions Calcs'!$I$8:$Z$8919,20,FALSE),0)</f>
        <v>0</v>
      </c>
      <c r="M3139" s="46">
        <f ca="1">IFERROR(VLOOKUP($E3139&amp;"-2",'PTE - Segment Emissions Calcs'!$I$8:$Z$8919,20,FALSE),0)</f>
        <v>0</v>
      </c>
      <c r="N3139" s="46">
        <f t="shared" ca="1" si="143"/>
        <v>0</v>
      </c>
      <c r="O3139" s="47">
        <f t="array" aca="1" ref="O3139" ca="1">IF($H3139="TOTAL HAP",H3139,MAX(IF('PTE - Segment Emissions Calcs'!$B$8:$B$8919=$B3139,'PTE - Segment Emissions Calcs'!$V$8:$V$8919,)))</f>
        <v>0</v>
      </c>
      <c r="P3139" s="47">
        <f t="array" aca="1" ref="P3139" ca="1">IF($H3139="TOTAL HAP",K3139,MAX(IF('PTE - Segment Emissions Calcs'!$B$8:$B$8919=$B3139,'PTE - Segment Emissions Calcs'!$X$8:$X$8919,)))</f>
        <v>0</v>
      </c>
      <c r="Q3139" s="47">
        <f t="array" aca="1" ref="Q3139" ca="1">IF($H3139="TOTAL HAP",N3139,MAX(IF('PTE - Segment Emissions Calcs'!$B$8:$B$8919=$B3139,'PTE - Segment Emissions Calcs'!$Z$8:$Z$8919,)))</f>
        <v>0</v>
      </c>
      <c r="R3139" s="48"/>
    </row>
    <row r="3140" spans="1:18" ht="15.75" thickTop="1" x14ac:dyDescent="0.25">
      <c r="A3140" s="25" t="str">
        <f ca="1">VLOOKUP(#REF!,'PTE - Segment Emissions Calcs'!$C$8:$J$8919,8,FALSE)</f>
        <v>FUGI 073</v>
      </c>
      <c r="B3140" s="25" t="str">
        <f ca="1">VLOOKUP(A3140,'PTE - Segment Emissions Calcs'!$J$8:$O$8919,4,FALSE)</f>
        <v>5-14 Flare System</v>
      </c>
      <c r="C3140" s="26" t="s">
        <v>24</v>
      </c>
      <c r="D3140" s="27"/>
      <c r="E3140" s="27"/>
      <c r="F3140" s="27">
        <f ca="1">IFERROR(VLOOKUP($E3140&amp;"-1",'PTE - Segment Emissions Calcs'!$I$8:$V$8919,16,FALSE),0)</f>
        <v>5.3685673357809991</v>
      </c>
      <c r="G3140" s="27">
        <f ca="1">IFERROR(VLOOKUP($E3140&amp;"-2",'PTE - Segment Emissions Calcs'!$I$8:$V$8919,16,FALSE),0)</f>
        <v>0</v>
      </c>
      <c r="H3140" s="28">
        <f t="shared" ca="1" si="141"/>
        <v>5.3685673357809991</v>
      </c>
      <c r="I3140" s="29">
        <f ca="1">IFERROR(VLOOKUP($E3140&amp;"-1",'PTE - Segment Emissions Calcs'!$I$8:$X$8919,18,FALSE),0)</f>
        <v>23.514324930720775</v>
      </c>
      <c r="J3140" s="29">
        <f ca="1">IFERROR(VLOOKUP($E3140&amp;"-2",'PTE - Segment Emissions Calcs'!$I$8:$X$8919,18,FALSE),0)</f>
        <v>0</v>
      </c>
      <c r="K3140" s="29">
        <f t="shared" ca="1" si="142"/>
        <v>23.514324930720775</v>
      </c>
      <c r="L3140" s="29">
        <f ca="1">IFERROR(VLOOKUP($E3140&amp;"-1",'PTE - Segment Emissions Calcs'!$I$8:$Z$8919,20,FALSE),0)</f>
        <v>23.514324930720775</v>
      </c>
      <c r="M3140" s="29">
        <f ca="1">IFERROR(VLOOKUP($E3140&amp;"-2",'PTE - Segment Emissions Calcs'!$I$8:$Z$8919,20,FALSE),0)</f>
        <v>0</v>
      </c>
      <c r="N3140" s="29">
        <f t="shared" ca="1" si="143"/>
        <v>23.514324930720775</v>
      </c>
      <c r="O3140" s="30">
        <f t="array" aca="1" ref="O3140" ca="1">IF($H3140="TOTAL HAP",H3140,MAX(IF('PTE - Segment Emissions Calcs'!$B$8:$B$8919=$B3140,'PTE - Segment Emissions Calcs'!$V$8:$V$8919,)))</f>
        <v>5.3685673357809991</v>
      </c>
      <c r="P3140" s="30">
        <f t="array" aca="1" ref="P3140" ca="1">IF($H3140="TOTAL HAP",K3140,MAX(IF('PTE - Segment Emissions Calcs'!$B$8:$B$8919=$B3140,'PTE - Segment Emissions Calcs'!$X$8:$X$8919,)))</f>
        <v>23.514324930720775</v>
      </c>
      <c r="Q3140" s="30">
        <f t="array" aca="1" ref="Q3140" ca="1">IF($H3140="TOTAL HAP",N3140,MAX(IF('PTE - Segment Emissions Calcs'!$B$8:$B$8919=$B3140,'PTE - Segment Emissions Calcs'!$Z$8:$Z$8919,)))</f>
        <v>23.514324930720775</v>
      </c>
      <c r="R3140" s="31"/>
    </row>
    <row r="3141" spans="1:18" x14ac:dyDescent="0.25">
      <c r="A3141" s="32"/>
      <c r="B3141" s="33"/>
      <c r="C3141" s="34" t="s">
        <v>29</v>
      </c>
      <c r="D3141" s="35"/>
      <c r="E3141" s="35"/>
      <c r="F3141" s="35">
        <f ca="1">IFERROR(VLOOKUP($E3141&amp;"-1",'PTE - Segment Emissions Calcs'!$I$8:$V$8919,16,FALSE),0)</f>
        <v>0</v>
      </c>
      <c r="G3141" s="35">
        <f ca="1">IFERROR(VLOOKUP($E3141&amp;"-2",'PTE - Segment Emissions Calcs'!$I$8:$V$8919,16,FALSE),0)</f>
        <v>0</v>
      </c>
      <c r="H3141" s="36">
        <f t="shared" ca="1" si="141"/>
        <v>0</v>
      </c>
      <c r="I3141" s="37">
        <f ca="1">IFERROR(VLOOKUP($E3141&amp;"-1",'PTE - Segment Emissions Calcs'!$I$8:$X$8919,18,FALSE),0)</f>
        <v>0</v>
      </c>
      <c r="J3141" s="37">
        <f ca="1">IFERROR(VLOOKUP($E3141&amp;"-2",'PTE - Segment Emissions Calcs'!$I$8:$X$8919,18,FALSE),0)</f>
        <v>0</v>
      </c>
      <c r="K3141" s="37">
        <f t="shared" ca="1" si="142"/>
        <v>0</v>
      </c>
      <c r="L3141" s="37">
        <f ca="1">IFERROR(VLOOKUP($E3141&amp;"-1",'PTE - Segment Emissions Calcs'!$I$8:$Z$8919,20,FALSE),0)</f>
        <v>0</v>
      </c>
      <c r="M3141" s="37">
        <f ca="1">IFERROR(VLOOKUP($E3141&amp;"-2",'PTE - Segment Emissions Calcs'!$I$8:$Z$8919,20,FALSE),0)</f>
        <v>0</v>
      </c>
      <c r="N3141" s="37">
        <f t="shared" ca="1" si="143"/>
        <v>0</v>
      </c>
      <c r="O3141" s="38">
        <f t="array" aca="1" ref="O3141" ca="1">IF($H3141="TOTAL HAP",H3141,MAX(IF('PTE - Segment Emissions Calcs'!$B$8:$B$8919=$B3141,'PTE - Segment Emissions Calcs'!$V$8:$V$8919,)))</f>
        <v>0</v>
      </c>
      <c r="P3141" s="38">
        <f t="array" aca="1" ref="P3141" ca="1">IF($H3141="TOTAL HAP",K3141,MAX(IF('PTE - Segment Emissions Calcs'!$B$8:$B$8919=$B3141,'PTE - Segment Emissions Calcs'!$X$8:$X$8919,)))</f>
        <v>0</v>
      </c>
      <c r="Q3141" s="38">
        <f t="array" aca="1" ref="Q3141" ca="1">IF($H3141="TOTAL HAP",N3141,MAX(IF('PTE - Segment Emissions Calcs'!$B$8:$B$8919=$B3141,'PTE - Segment Emissions Calcs'!$Z$8:$Z$8919,)))</f>
        <v>0</v>
      </c>
      <c r="R3141" s="39"/>
    </row>
    <row r="3142" spans="1:18" x14ac:dyDescent="0.25">
      <c r="A3142" s="32"/>
      <c r="B3142" s="33"/>
      <c r="C3142" s="34" t="s">
        <v>219</v>
      </c>
      <c r="D3142" s="35"/>
      <c r="E3142" s="35"/>
      <c r="F3142" s="35">
        <f ca="1">IFERROR(VLOOKUP($E3142&amp;"-1",'PTE - Segment Emissions Calcs'!$I$8:$V$8919,16,FALSE),0)</f>
        <v>0</v>
      </c>
      <c r="G3142" s="35">
        <f ca="1">IFERROR(VLOOKUP($E3142&amp;"-2",'PTE - Segment Emissions Calcs'!$I$8:$V$8919,16,FALSE),0)</f>
        <v>0</v>
      </c>
      <c r="H3142" s="36">
        <f t="shared" ca="1" si="141"/>
        <v>0</v>
      </c>
      <c r="I3142" s="37">
        <f ca="1">IFERROR(VLOOKUP($E3142&amp;"-1",'PTE - Segment Emissions Calcs'!$I$8:$X$8919,18,FALSE),0)</f>
        <v>0</v>
      </c>
      <c r="J3142" s="37">
        <f ca="1">IFERROR(VLOOKUP($E3142&amp;"-2",'PTE - Segment Emissions Calcs'!$I$8:$X$8919,18,FALSE),0)</f>
        <v>0</v>
      </c>
      <c r="K3142" s="37">
        <f t="shared" ca="1" si="142"/>
        <v>0</v>
      </c>
      <c r="L3142" s="37">
        <f ca="1">IFERROR(VLOOKUP($E3142&amp;"-1",'PTE - Segment Emissions Calcs'!$I$8:$Z$8919,20,FALSE),0)</f>
        <v>0</v>
      </c>
      <c r="M3142" s="37">
        <f ca="1">IFERROR(VLOOKUP($E3142&amp;"-2",'PTE - Segment Emissions Calcs'!$I$8:$Z$8919,20,FALSE),0)</f>
        <v>0</v>
      </c>
      <c r="N3142" s="37">
        <f t="shared" ca="1" si="143"/>
        <v>0</v>
      </c>
      <c r="O3142" s="38">
        <f t="array" aca="1" ref="O3142" ca="1">IF($H3142="TOTAL HAP",H3142,MAX(IF('PTE - Segment Emissions Calcs'!$B$8:$B$8919=$B3142,'PTE - Segment Emissions Calcs'!$V$8:$V$8919,)))</f>
        <v>0</v>
      </c>
      <c r="P3142" s="38">
        <f t="array" aca="1" ref="P3142" ca="1">IF($H3142="TOTAL HAP",K3142,MAX(IF('PTE - Segment Emissions Calcs'!$B$8:$B$8919=$B3142,'PTE - Segment Emissions Calcs'!$X$8:$X$8919,)))</f>
        <v>0</v>
      </c>
      <c r="Q3142" s="38">
        <f t="array" aca="1" ref="Q3142" ca="1">IF($H3142="TOTAL HAP",N3142,MAX(IF('PTE - Segment Emissions Calcs'!$B$8:$B$8919=$B3142,'PTE - Segment Emissions Calcs'!$Z$8:$Z$8919,)))</f>
        <v>0</v>
      </c>
      <c r="R3142" s="39"/>
    </row>
    <row r="3143" spans="1:18" x14ac:dyDescent="0.25">
      <c r="A3143" s="67"/>
      <c r="B3143" s="67"/>
      <c r="C3143" s="34" t="s">
        <v>72</v>
      </c>
      <c r="D3143" s="35"/>
      <c r="E3143" s="35"/>
      <c r="F3143" s="35">
        <f ca="1">IFERROR(VLOOKUP($E3143&amp;"-1",'PTE - Segment Emissions Calcs'!$I$8:$V$8919,16,FALSE),0)</f>
        <v>0</v>
      </c>
      <c r="G3143" s="35">
        <f ca="1">IFERROR(VLOOKUP($E3143&amp;"-2",'PTE - Segment Emissions Calcs'!$I$8:$V$8919,16,FALSE),0)</f>
        <v>0</v>
      </c>
      <c r="H3143" s="36">
        <f t="shared" ca="1" si="141"/>
        <v>0</v>
      </c>
      <c r="I3143" s="37">
        <f ca="1">IFERROR(VLOOKUP($E3143&amp;"-1",'PTE - Segment Emissions Calcs'!$I$8:$X$8919,18,FALSE),0)</f>
        <v>0</v>
      </c>
      <c r="J3143" s="37">
        <f ca="1">IFERROR(VLOOKUP($E3143&amp;"-2",'PTE - Segment Emissions Calcs'!$I$8:$X$8919,18,FALSE),0)</f>
        <v>0</v>
      </c>
      <c r="K3143" s="37">
        <f t="shared" ca="1" si="142"/>
        <v>0</v>
      </c>
      <c r="L3143" s="37">
        <f ca="1">IFERROR(VLOOKUP($E3143&amp;"-1",'PTE - Segment Emissions Calcs'!$I$8:$Z$8919,20,FALSE),0)</f>
        <v>0</v>
      </c>
      <c r="M3143" s="37">
        <f ca="1">IFERROR(VLOOKUP($E3143&amp;"-2",'PTE - Segment Emissions Calcs'!$I$8:$Z$8919,20,FALSE),0)</f>
        <v>0</v>
      </c>
      <c r="N3143" s="37">
        <f t="shared" ca="1" si="143"/>
        <v>0</v>
      </c>
      <c r="O3143" s="38">
        <f t="array" aca="1" ref="O3143" ca="1">IF($H3143="TOTAL HAP",H3143,MAX(IF('PTE - Segment Emissions Calcs'!$B$8:$B$8919=$B3143,'PTE - Segment Emissions Calcs'!$V$8:$V$8919,)))</f>
        <v>0</v>
      </c>
      <c r="P3143" s="38">
        <f t="array" aca="1" ref="P3143" ca="1">IF($H3143="TOTAL HAP",K3143,MAX(IF('PTE - Segment Emissions Calcs'!$B$8:$B$8919=$B3143,'PTE - Segment Emissions Calcs'!$X$8:$X$8919,)))</f>
        <v>0</v>
      </c>
      <c r="Q3143" s="38">
        <f t="array" aca="1" ref="Q3143" ca="1">IF($H3143="TOTAL HAP",N3143,MAX(IF('PTE - Segment Emissions Calcs'!$B$8:$B$8919=$B3143,'PTE - Segment Emissions Calcs'!$Z$8:$Z$8919,)))</f>
        <v>0</v>
      </c>
      <c r="R3143" s="39"/>
    </row>
    <row r="3144" spans="1:18" x14ac:dyDescent="0.25">
      <c r="A3144" s="67"/>
      <c r="B3144" s="67"/>
      <c r="C3144" s="34" t="s">
        <v>97</v>
      </c>
      <c r="D3144" s="35"/>
      <c r="E3144" s="35"/>
      <c r="F3144" s="35">
        <f ca="1">IFERROR(VLOOKUP($E3144&amp;"-1",'PTE - Segment Emissions Calcs'!$I$8:$V$8919,16,FALSE),0)</f>
        <v>0</v>
      </c>
      <c r="G3144" s="35">
        <f ca="1">IFERROR(VLOOKUP($E3144&amp;"-2",'PTE - Segment Emissions Calcs'!$I$8:$V$8919,16,FALSE),0)</f>
        <v>0</v>
      </c>
      <c r="H3144" s="36">
        <f t="shared" ca="1" si="141"/>
        <v>0</v>
      </c>
      <c r="I3144" s="37">
        <f ca="1">IFERROR(VLOOKUP($E3144&amp;"-1",'PTE - Segment Emissions Calcs'!$I$8:$X$8919,18,FALSE),0)</f>
        <v>0</v>
      </c>
      <c r="J3144" s="37">
        <f ca="1">IFERROR(VLOOKUP($E3144&amp;"-2",'PTE - Segment Emissions Calcs'!$I$8:$X$8919,18,FALSE),0)</f>
        <v>0</v>
      </c>
      <c r="K3144" s="37">
        <f t="shared" ca="1" si="142"/>
        <v>0</v>
      </c>
      <c r="L3144" s="37">
        <f ca="1">IFERROR(VLOOKUP($E3144&amp;"-1",'PTE - Segment Emissions Calcs'!$I$8:$Z$8919,20,FALSE),0)</f>
        <v>0</v>
      </c>
      <c r="M3144" s="37">
        <f ca="1">IFERROR(VLOOKUP($E3144&amp;"-2",'PTE - Segment Emissions Calcs'!$I$8:$Z$8919,20,FALSE),0)</f>
        <v>0</v>
      </c>
      <c r="N3144" s="37">
        <f t="shared" ca="1" si="143"/>
        <v>0</v>
      </c>
      <c r="O3144" s="38">
        <f t="array" aca="1" ref="O3144" ca="1">IF($H3144="TOTAL HAP",H3144,MAX(IF('PTE - Segment Emissions Calcs'!$B$8:$B$8919=$B3144,'PTE - Segment Emissions Calcs'!$V$8:$V$8919,)))</f>
        <v>0</v>
      </c>
      <c r="P3144" s="38">
        <f t="array" aca="1" ref="P3144" ca="1">IF($H3144="TOTAL HAP",K3144,MAX(IF('PTE - Segment Emissions Calcs'!$B$8:$B$8919=$B3144,'PTE - Segment Emissions Calcs'!$X$8:$X$8919,)))</f>
        <v>0</v>
      </c>
      <c r="Q3144" s="38">
        <f t="array" aca="1" ref="Q3144" ca="1">IF($H3144="TOTAL HAP",N3144,MAX(IF('PTE - Segment Emissions Calcs'!$B$8:$B$8919=$B3144,'PTE - Segment Emissions Calcs'!$Z$8:$Z$8919,)))</f>
        <v>0</v>
      </c>
      <c r="R3144" s="39"/>
    </row>
    <row r="3145" spans="1:18" x14ac:dyDescent="0.25">
      <c r="A3145" s="67"/>
      <c r="B3145" s="67"/>
      <c r="C3145" s="34" t="s">
        <v>208</v>
      </c>
      <c r="D3145" s="35"/>
      <c r="E3145" s="35"/>
      <c r="F3145" s="35">
        <f ca="1">IFERROR(VLOOKUP($E3145&amp;"-1",'PTE - Segment Emissions Calcs'!$I$8:$V$8919,16,FALSE),0)</f>
        <v>0</v>
      </c>
      <c r="G3145" s="35">
        <f ca="1">IFERROR(VLOOKUP($E3145&amp;"-2",'PTE - Segment Emissions Calcs'!$I$8:$V$8919,16,FALSE),0)</f>
        <v>0</v>
      </c>
      <c r="H3145" s="36">
        <f t="shared" ca="1" si="141"/>
        <v>0</v>
      </c>
      <c r="I3145" s="37">
        <f ca="1">IFERROR(VLOOKUP($E3145&amp;"-1",'PTE - Segment Emissions Calcs'!$I$8:$X$8919,18,FALSE),0)</f>
        <v>0</v>
      </c>
      <c r="J3145" s="37">
        <f ca="1">IFERROR(VLOOKUP($E3145&amp;"-2",'PTE - Segment Emissions Calcs'!$I$8:$X$8919,18,FALSE),0)</f>
        <v>0</v>
      </c>
      <c r="K3145" s="37">
        <f t="shared" ca="1" si="142"/>
        <v>0</v>
      </c>
      <c r="L3145" s="37">
        <f ca="1">IFERROR(VLOOKUP($E3145&amp;"-1",'PTE - Segment Emissions Calcs'!$I$8:$Z$8919,20,FALSE),0)</f>
        <v>0</v>
      </c>
      <c r="M3145" s="37">
        <f ca="1">IFERROR(VLOOKUP($E3145&amp;"-2",'PTE - Segment Emissions Calcs'!$I$8:$Z$8919,20,FALSE),0)</f>
        <v>0</v>
      </c>
      <c r="N3145" s="37">
        <f t="shared" ca="1" si="143"/>
        <v>0</v>
      </c>
      <c r="O3145" s="38">
        <f t="array" aca="1" ref="O3145" ca="1">IF($H3145="TOTAL HAP",H3145,MAX(IF('PTE - Segment Emissions Calcs'!$B$8:$B$8919=$B3145,'PTE - Segment Emissions Calcs'!$V$8:$V$8919,)))</f>
        <v>0</v>
      </c>
      <c r="P3145" s="38">
        <f t="array" aca="1" ref="P3145" ca="1">IF($H3145="TOTAL HAP",K3145,MAX(IF('PTE - Segment Emissions Calcs'!$B$8:$B$8919=$B3145,'PTE - Segment Emissions Calcs'!$X$8:$X$8919,)))</f>
        <v>0</v>
      </c>
      <c r="Q3145" s="38">
        <f t="array" aca="1" ref="Q3145" ca="1">IF($H3145="TOTAL HAP",N3145,MAX(IF('PTE - Segment Emissions Calcs'!$B$8:$B$8919=$B3145,'PTE - Segment Emissions Calcs'!$Z$8:$Z$8919,)))</f>
        <v>0</v>
      </c>
      <c r="R3145" s="39"/>
    </row>
    <row r="3146" spans="1:18" x14ac:dyDescent="0.25">
      <c r="A3146" s="67"/>
      <c r="B3146" s="67"/>
      <c r="C3146" s="34" t="s">
        <v>131</v>
      </c>
      <c r="D3146" s="35"/>
      <c r="E3146" s="35"/>
      <c r="F3146" s="35">
        <f ca="1">IFERROR(VLOOKUP($E3146&amp;"-1",'PTE - Segment Emissions Calcs'!$I$8:$V$8919,16,FALSE),0)</f>
        <v>0</v>
      </c>
      <c r="G3146" s="35">
        <f ca="1">IFERROR(VLOOKUP($E3146&amp;"-2",'PTE - Segment Emissions Calcs'!$I$8:$V$8919,16,FALSE),0)</f>
        <v>0</v>
      </c>
      <c r="H3146" s="36">
        <f t="shared" ca="1" si="141"/>
        <v>0</v>
      </c>
      <c r="I3146" s="37">
        <f ca="1">IFERROR(VLOOKUP($E3146&amp;"-1",'PTE - Segment Emissions Calcs'!$I$8:$X$8919,18,FALSE),0)</f>
        <v>0</v>
      </c>
      <c r="J3146" s="37">
        <f ca="1">IFERROR(VLOOKUP($E3146&amp;"-2",'PTE - Segment Emissions Calcs'!$I$8:$X$8919,18,FALSE),0)</f>
        <v>0</v>
      </c>
      <c r="K3146" s="37">
        <f t="shared" ca="1" si="142"/>
        <v>0</v>
      </c>
      <c r="L3146" s="37">
        <f ca="1">IFERROR(VLOOKUP($E3146&amp;"-1",'PTE - Segment Emissions Calcs'!$I$8:$Z$8919,20,FALSE),0)</f>
        <v>0</v>
      </c>
      <c r="M3146" s="37">
        <f ca="1">IFERROR(VLOOKUP($E3146&amp;"-2",'PTE - Segment Emissions Calcs'!$I$8:$Z$8919,20,FALSE),0)</f>
        <v>0</v>
      </c>
      <c r="N3146" s="37">
        <f t="shared" ca="1" si="143"/>
        <v>0</v>
      </c>
      <c r="O3146" s="38">
        <f t="array" aca="1" ref="O3146" ca="1">IF($H3146="TOTAL HAP",H3146,MAX(IF('PTE - Segment Emissions Calcs'!$B$8:$B$8919=$B3146,'PTE - Segment Emissions Calcs'!$V$8:$V$8919,)))</f>
        <v>0</v>
      </c>
      <c r="P3146" s="38">
        <f t="array" aca="1" ref="P3146" ca="1">IF($H3146="TOTAL HAP",K3146,MAX(IF('PTE - Segment Emissions Calcs'!$B$8:$B$8919=$B3146,'PTE - Segment Emissions Calcs'!$X$8:$X$8919,)))</f>
        <v>0</v>
      </c>
      <c r="Q3146" s="38">
        <f t="array" aca="1" ref="Q3146" ca="1">IF($H3146="TOTAL HAP",N3146,MAX(IF('PTE - Segment Emissions Calcs'!$B$8:$B$8919=$B3146,'PTE - Segment Emissions Calcs'!$Z$8:$Z$8919,)))</f>
        <v>0</v>
      </c>
      <c r="R3146" s="39"/>
    </row>
    <row r="3147" spans="1:18" x14ac:dyDescent="0.25">
      <c r="A3147" s="67"/>
      <c r="B3147" s="67"/>
      <c r="C3147" s="34" t="s">
        <v>30</v>
      </c>
      <c r="D3147" s="35"/>
      <c r="E3147" s="35"/>
      <c r="F3147" s="35">
        <f ca="1">IFERROR(VLOOKUP($E3147&amp;"-1",'PTE - Segment Emissions Calcs'!$I$8:$V$8919,16,FALSE),0)</f>
        <v>0</v>
      </c>
      <c r="G3147" s="35">
        <f ca="1">IFERROR(VLOOKUP($E3147&amp;"-2",'PTE - Segment Emissions Calcs'!$I$8:$V$8919,16,FALSE),0)</f>
        <v>0</v>
      </c>
      <c r="H3147" s="36">
        <f t="shared" ca="1" si="141"/>
        <v>0</v>
      </c>
      <c r="I3147" s="37">
        <f ca="1">IFERROR(VLOOKUP($E3147&amp;"-1",'PTE - Segment Emissions Calcs'!$I$8:$X$8919,18,FALSE),0)</f>
        <v>0</v>
      </c>
      <c r="J3147" s="37">
        <f ca="1">IFERROR(VLOOKUP($E3147&amp;"-2",'PTE - Segment Emissions Calcs'!$I$8:$X$8919,18,FALSE),0)</f>
        <v>0</v>
      </c>
      <c r="K3147" s="37">
        <f t="shared" ca="1" si="142"/>
        <v>0</v>
      </c>
      <c r="L3147" s="37">
        <f ca="1">IFERROR(VLOOKUP($E3147&amp;"-1",'PTE - Segment Emissions Calcs'!$I$8:$Z$8919,20,FALSE),0)</f>
        <v>0</v>
      </c>
      <c r="M3147" s="37">
        <f ca="1">IFERROR(VLOOKUP($E3147&amp;"-2",'PTE - Segment Emissions Calcs'!$I$8:$Z$8919,20,FALSE),0)</f>
        <v>0</v>
      </c>
      <c r="N3147" s="37">
        <f t="shared" ca="1" si="143"/>
        <v>0</v>
      </c>
      <c r="O3147" s="38">
        <f t="array" aca="1" ref="O3147" ca="1">IF($H3147="TOTAL HAP",H3147,MAX(IF('PTE - Segment Emissions Calcs'!$B$8:$B$8919=$B3147,'PTE - Segment Emissions Calcs'!$V$8:$V$8919,)))</f>
        <v>0</v>
      </c>
      <c r="P3147" s="38">
        <f t="array" aca="1" ref="P3147" ca="1">IF($H3147="TOTAL HAP",K3147,MAX(IF('PTE - Segment Emissions Calcs'!$B$8:$B$8919=$B3147,'PTE - Segment Emissions Calcs'!$X$8:$X$8919,)))</f>
        <v>0</v>
      </c>
      <c r="Q3147" s="38">
        <f t="array" aca="1" ref="Q3147" ca="1">IF($H3147="TOTAL HAP",N3147,MAX(IF('PTE - Segment Emissions Calcs'!$B$8:$B$8919=$B3147,'PTE - Segment Emissions Calcs'!$Z$8:$Z$8919,)))</f>
        <v>0</v>
      </c>
      <c r="R3147" s="39"/>
    </row>
    <row r="3148" spans="1:18" x14ac:dyDescent="0.25">
      <c r="A3148" s="67"/>
      <c r="B3148" s="67"/>
      <c r="C3148" s="34" t="s">
        <v>31</v>
      </c>
      <c r="D3148" s="35"/>
      <c r="E3148" s="35"/>
      <c r="F3148" s="35">
        <f ca="1">IFERROR(VLOOKUP($E3148&amp;"-1",'PTE - Segment Emissions Calcs'!$I$8:$V$8919,16,FALSE),0)</f>
        <v>0</v>
      </c>
      <c r="G3148" s="35">
        <f ca="1">IFERROR(VLOOKUP($E3148&amp;"-2",'PTE - Segment Emissions Calcs'!$I$8:$V$8919,16,FALSE),0)</f>
        <v>0</v>
      </c>
      <c r="H3148" s="36">
        <f t="shared" ca="1" si="141"/>
        <v>0</v>
      </c>
      <c r="I3148" s="37">
        <f ca="1">IFERROR(VLOOKUP($E3148&amp;"-1",'PTE - Segment Emissions Calcs'!$I$8:$X$8919,18,FALSE),0)</f>
        <v>0</v>
      </c>
      <c r="J3148" s="37">
        <f ca="1">IFERROR(VLOOKUP($E3148&amp;"-2",'PTE - Segment Emissions Calcs'!$I$8:$X$8919,18,FALSE),0)</f>
        <v>0</v>
      </c>
      <c r="K3148" s="37">
        <f t="shared" ca="1" si="142"/>
        <v>0</v>
      </c>
      <c r="L3148" s="37">
        <f ca="1">IFERROR(VLOOKUP($E3148&amp;"-1",'PTE - Segment Emissions Calcs'!$I$8:$Z$8919,20,FALSE),0)</f>
        <v>0</v>
      </c>
      <c r="M3148" s="37">
        <f ca="1">IFERROR(VLOOKUP($E3148&amp;"-2",'PTE - Segment Emissions Calcs'!$I$8:$Z$8919,20,FALSE),0)</f>
        <v>0</v>
      </c>
      <c r="N3148" s="37">
        <f t="shared" ca="1" si="143"/>
        <v>0</v>
      </c>
      <c r="O3148" s="38">
        <f t="array" aca="1" ref="O3148" ca="1">IF($H3148="TOTAL HAP",H3148,MAX(IF('PTE - Segment Emissions Calcs'!$B$8:$B$8919=$B3148,'PTE - Segment Emissions Calcs'!$V$8:$V$8919,)))</f>
        <v>0</v>
      </c>
      <c r="P3148" s="38">
        <f t="array" aca="1" ref="P3148" ca="1">IF($H3148="TOTAL HAP",K3148,MAX(IF('PTE - Segment Emissions Calcs'!$B$8:$B$8919=$B3148,'PTE - Segment Emissions Calcs'!$X$8:$X$8919,)))</f>
        <v>0</v>
      </c>
      <c r="Q3148" s="38">
        <f t="array" aca="1" ref="Q3148" ca="1">IF($H3148="TOTAL HAP",N3148,MAX(IF('PTE - Segment Emissions Calcs'!$B$8:$B$8919=$B3148,'PTE - Segment Emissions Calcs'!$Z$8:$Z$8919,)))</f>
        <v>0</v>
      </c>
      <c r="R3148" s="39"/>
    </row>
    <row r="3149" spans="1:18" x14ac:dyDescent="0.25">
      <c r="A3149" s="67"/>
      <c r="B3149" s="67"/>
      <c r="C3149" s="34" t="s">
        <v>220</v>
      </c>
      <c r="D3149" s="35"/>
      <c r="E3149" s="35"/>
      <c r="F3149" s="35">
        <f ca="1">IFERROR(VLOOKUP($E3149&amp;"-1",'PTE - Segment Emissions Calcs'!$I$8:$V$8919,16,FALSE),0)</f>
        <v>0</v>
      </c>
      <c r="G3149" s="35">
        <f ca="1">IFERROR(VLOOKUP($E3149&amp;"-2",'PTE - Segment Emissions Calcs'!$I$8:$V$8919,16,FALSE),0)</f>
        <v>0</v>
      </c>
      <c r="H3149" s="36">
        <f t="shared" ca="1" si="141"/>
        <v>0</v>
      </c>
      <c r="I3149" s="37">
        <f ca="1">IFERROR(VLOOKUP($E3149&amp;"-1",'PTE - Segment Emissions Calcs'!$I$8:$X$8919,18,FALSE),0)</f>
        <v>0</v>
      </c>
      <c r="J3149" s="37">
        <f ca="1">IFERROR(VLOOKUP($E3149&amp;"-2",'PTE - Segment Emissions Calcs'!$I$8:$X$8919,18,FALSE),0)</f>
        <v>0</v>
      </c>
      <c r="K3149" s="37">
        <f t="shared" ca="1" si="142"/>
        <v>0</v>
      </c>
      <c r="L3149" s="37">
        <f ca="1">IFERROR(VLOOKUP($E3149&amp;"-1",'PTE - Segment Emissions Calcs'!$I$8:$Z$8919,20,FALSE),0)</f>
        <v>0</v>
      </c>
      <c r="M3149" s="37">
        <f ca="1">IFERROR(VLOOKUP($E3149&amp;"-2",'PTE - Segment Emissions Calcs'!$I$8:$Z$8919,20,FALSE),0)</f>
        <v>0</v>
      </c>
      <c r="N3149" s="37">
        <f t="shared" ca="1" si="143"/>
        <v>0</v>
      </c>
      <c r="O3149" s="38">
        <f t="array" aca="1" ref="O3149" ca="1">IF($H3149="TOTAL HAP",H3149,MAX(IF('PTE - Segment Emissions Calcs'!$B$8:$B$8919=$B3149,'PTE - Segment Emissions Calcs'!$V$8:$V$8919,)))</f>
        <v>0</v>
      </c>
      <c r="P3149" s="38">
        <f t="array" aca="1" ref="P3149" ca="1">IF($H3149="TOTAL HAP",K3149,MAX(IF('PTE - Segment Emissions Calcs'!$B$8:$B$8919=$B3149,'PTE - Segment Emissions Calcs'!$X$8:$X$8919,)))</f>
        <v>0</v>
      </c>
      <c r="Q3149" s="38">
        <f t="array" aca="1" ref="Q3149" ca="1">IF($H3149="TOTAL HAP",N3149,MAX(IF('PTE - Segment Emissions Calcs'!$B$8:$B$8919=$B3149,'PTE - Segment Emissions Calcs'!$Z$8:$Z$8919,)))</f>
        <v>0</v>
      </c>
      <c r="R3149" s="39"/>
    </row>
    <row r="3150" spans="1:18" x14ac:dyDescent="0.25">
      <c r="A3150" s="67"/>
      <c r="B3150" s="67"/>
      <c r="C3150" s="34" t="s">
        <v>33</v>
      </c>
      <c r="D3150" s="35"/>
      <c r="E3150" s="35"/>
      <c r="F3150" s="35">
        <f ca="1">IFERROR(VLOOKUP($E3150&amp;"-1",'PTE - Segment Emissions Calcs'!$I$8:$V$8919,16,FALSE),0)</f>
        <v>0</v>
      </c>
      <c r="G3150" s="35">
        <f ca="1">IFERROR(VLOOKUP($E3150&amp;"-2",'PTE - Segment Emissions Calcs'!$I$8:$V$8919,16,FALSE),0)</f>
        <v>0</v>
      </c>
      <c r="H3150" s="36">
        <f t="shared" ca="1" si="141"/>
        <v>0</v>
      </c>
      <c r="I3150" s="37">
        <f ca="1">IFERROR(VLOOKUP($E3150&amp;"-1",'PTE - Segment Emissions Calcs'!$I$8:$X$8919,18,FALSE),0)</f>
        <v>0</v>
      </c>
      <c r="J3150" s="37">
        <f ca="1">IFERROR(VLOOKUP($E3150&amp;"-2",'PTE - Segment Emissions Calcs'!$I$8:$X$8919,18,FALSE),0)</f>
        <v>0</v>
      </c>
      <c r="K3150" s="37">
        <f t="shared" ca="1" si="142"/>
        <v>0</v>
      </c>
      <c r="L3150" s="37">
        <f ca="1">IFERROR(VLOOKUP($E3150&amp;"-1",'PTE - Segment Emissions Calcs'!$I$8:$Z$8919,20,FALSE),0)</f>
        <v>0</v>
      </c>
      <c r="M3150" s="37">
        <f ca="1">IFERROR(VLOOKUP($E3150&amp;"-2",'PTE - Segment Emissions Calcs'!$I$8:$Z$8919,20,FALSE),0)</f>
        <v>0</v>
      </c>
      <c r="N3150" s="37">
        <f t="shared" ca="1" si="143"/>
        <v>0</v>
      </c>
      <c r="O3150" s="38">
        <f t="array" aca="1" ref="O3150" ca="1">IF($H3150="TOTAL HAP",H3150,MAX(IF('PTE - Segment Emissions Calcs'!$B$8:$B$8919=$B3150,'PTE - Segment Emissions Calcs'!$V$8:$V$8919,)))</f>
        <v>0</v>
      </c>
      <c r="P3150" s="38">
        <f t="array" aca="1" ref="P3150" ca="1">IF($H3150="TOTAL HAP",K3150,MAX(IF('PTE - Segment Emissions Calcs'!$B$8:$B$8919=$B3150,'PTE - Segment Emissions Calcs'!$X$8:$X$8919,)))</f>
        <v>0</v>
      </c>
      <c r="Q3150" s="38">
        <f t="array" aca="1" ref="Q3150" ca="1">IF($H3150="TOTAL HAP",N3150,MAX(IF('PTE - Segment Emissions Calcs'!$B$8:$B$8919=$B3150,'PTE - Segment Emissions Calcs'!$Z$8:$Z$8919,)))</f>
        <v>0</v>
      </c>
      <c r="R3150" s="39"/>
    </row>
    <row r="3151" spans="1:18" x14ac:dyDescent="0.25">
      <c r="A3151" s="67"/>
      <c r="B3151" s="67"/>
      <c r="C3151" s="34" t="s">
        <v>34</v>
      </c>
      <c r="D3151" s="35"/>
      <c r="E3151" s="35"/>
      <c r="F3151" s="35">
        <f ca="1">IFERROR(VLOOKUP($E3151&amp;"-1",'PTE - Segment Emissions Calcs'!$I$8:$V$8919,16,FALSE),0)</f>
        <v>0</v>
      </c>
      <c r="G3151" s="35">
        <f ca="1">IFERROR(VLOOKUP($E3151&amp;"-2",'PTE - Segment Emissions Calcs'!$I$8:$V$8919,16,FALSE),0)</f>
        <v>0</v>
      </c>
      <c r="H3151" s="36">
        <f t="shared" ca="1" si="141"/>
        <v>0</v>
      </c>
      <c r="I3151" s="37">
        <f ca="1">IFERROR(VLOOKUP($E3151&amp;"-1",'PTE - Segment Emissions Calcs'!$I$8:$X$8919,18,FALSE),0)</f>
        <v>0</v>
      </c>
      <c r="J3151" s="37">
        <f ca="1">IFERROR(VLOOKUP($E3151&amp;"-2",'PTE - Segment Emissions Calcs'!$I$8:$X$8919,18,FALSE),0)</f>
        <v>0</v>
      </c>
      <c r="K3151" s="37">
        <f t="shared" ca="1" si="142"/>
        <v>0</v>
      </c>
      <c r="L3151" s="37">
        <f ca="1">IFERROR(VLOOKUP($E3151&amp;"-1",'PTE - Segment Emissions Calcs'!$I$8:$Z$8919,20,FALSE),0)</f>
        <v>0</v>
      </c>
      <c r="M3151" s="37">
        <f ca="1">IFERROR(VLOOKUP($E3151&amp;"-2",'PTE - Segment Emissions Calcs'!$I$8:$Z$8919,20,FALSE),0)</f>
        <v>0</v>
      </c>
      <c r="N3151" s="37">
        <f t="shared" ca="1" si="143"/>
        <v>0</v>
      </c>
      <c r="O3151" s="38">
        <f t="array" aca="1" ref="O3151" ca="1">IF($H3151="TOTAL HAP",H3151,MAX(IF('PTE - Segment Emissions Calcs'!$B$8:$B$8919=$B3151,'PTE - Segment Emissions Calcs'!$V$8:$V$8919,)))</f>
        <v>0</v>
      </c>
      <c r="P3151" s="38">
        <f t="array" aca="1" ref="P3151" ca="1">IF($H3151="TOTAL HAP",K3151,MAX(IF('PTE - Segment Emissions Calcs'!$B$8:$B$8919=$B3151,'PTE - Segment Emissions Calcs'!$X$8:$X$8919,)))</f>
        <v>0</v>
      </c>
      <c r="Q3151" s="38">
        <f t="array" aca="1" ref="Q3151" ca="1">IF($H3151="TOTAL HAP",N3151,MAX(IF('PTE - Segment Emissions Calcs'!$B$8:$B$8919=$B3151,'PTE - Segment Emissions Calcs'!$Z$8:$Z$8919,)))</f>
        <v>0</v>
      </c>
      <c r="R3151" s="39"/>
    </row>
    <row r="3152" spans="1:18" x14ac:dyDescent="0.25">
      <c r="A3152" s="67"/>
      <c r="B3152" s="67"/>
      <c r="C3152" s="34" t="s">
        <v>35</v>
      </c>
      <c r="D3152" s="35"/>
      <c r="E3152" s="35"/>
      <c r="F3152" s="35">
        <f ca="1">IFERROR(VLOOKUP($E3152&amp;"-1",'PTE - Segment Emissions Calcs'!$I$8:$V$8919,16,FALSE),0)</f>
        <v>0</v>
      </c>
      <c r="G3152" s="35">
        <f ca="1">IFERROR(VLOOKUP($E3152&amp;"-2",'PTE - Segment Emissions Calcs'!$I$8:$V$8919,16,FALSE),0)</f>
        <v>0</v>
      </c>
      <c r="H3152" s="36">
        <f t="shared" ca="1" si="141"/>
        <v>0</v>
      </c>
      <c r="I3152" s="37">
        <f ca="1">IFERROR(VLOOKUP($E3152&amp;"-1",'PTE - Segment Emissions Calcs'!$I$8:$X$8919,18,FALSE),0)</f>
        <v>0</v>
      </c>
      <c r="J3152" s="37">
        <f ca="1">IFERROR(VLOOKUP($E3152&amp;"-2",'PTE - Segment Emissions Calcs'!$I$8:$X$8919,18,FALSE),0)</f>
        <v>0</v>
      </c>
      <c r="K3152" s="37">
        <f t="shared" ca="1" si="142"/>
        <v>0</v>
      </c>
      <c r="L3152" s="37">
        <f ca="1">IFERROR(VLOOKUP($E3152&amp;"-1",'PTE - Segment Emissions Calcs'!$I$8:$Z$8919,20,FALSE),0)</f>
        <v>0</v>
      </c>
      <c r="M3152" s="37">
        <f ca="1">IFERROR(VLOOKUP($E3152&amp;"-2",'PTE - Segment Emissions Calcs'!$I$8:$Z$8919,20,FALSE),0)</f>
        <v>0</v>
      </c>
      <c r="N3152" s="37">
        <f t="shared" ca="1" si="143"/>
        <v>0</v>
      </c>
      <c r="O3152" s="38">
        <f t="array" aca="1" ref="O3152" ca="1">IF($H3152="TOTAL HAP",H3152,MAX(IF('PTE - Segment Emissions Calcs'!$B$8:$B$8919=$B3152,'PTE - Segment Emissions Calcs'!$V$8:$V$8919,)))</f>
        <v>0</v>
      </c>
      <c r="P3152" s="38">
        <f t="array" aca="1" ref="P3152" ca="1">IF($H3152="TOTAL HAP",K3152,MAX(IF('PTE - Segment Emissions Calcs'!$B$8:$B$8919=$B3152,'PTE - Segment Emissions Calcs'!$X$8:$X$8919,)))</f>
        <v>0</v>
      </c>
      <c r="Q3152" s="38">
        <f t="array" aca="1" ref="Q3152" ca="1">IF($H3152="TOTAL HAP",N3152,MAX(IF('PTE - Segment Emissions Calcs'!$B$8:$B$8919=$B3152,'PTE - Segment Emissions Calcs'!$Z$8:$Z$8919,)))</f>
        <v>0</v>
      </c>
      <c r="R3152" s="39"/>
    </row>
    <row r="3153" spans="1:18" x14ac:dyDescent="0.25">
      <c r="A3153" s="67"/>
      <c r="B3153" s="67"/>
      <c r="C3153" s="34" t="s">
        <v>37</v>
      </c>
      <c r="D3153" s="35"/>
      <c r="E3153" s="35"/>
      <c r="F3153" s="35">
        <f ca="1">IFERROR(VLOOKUP($E3153&amp;"-1",'PTE - Segment Emissions Calcs'!$I$8:$V$8919,16,FALSE),0)</f>
        <v>0</v>
      </c>
      <c r="G3153" s="35">
        <f ca="1">IFERROR(VLOOKUP($E3153&amp;"-2",'PTE - Segment Emissions Calcs'!$I$8:$V$8919,16,FALSE),0)</f>
        <v>0</v>
      </c>
      <c r="H3153" s="36">
        <f t="shared" ca="1" si="141"/>
        <v>0</v>
      </c>
      <c r="I3153" s="37">
        <f ca="1">IFERROR(VLOOKUP($E3153&amp;"-1",'PTE - Segment Emissions Calcs'!$I$8:$X$8919,18,FALSE),0)</f>
        <v>0</v>
      </c>
      <c r="J3153" s="37">
        <f ca="1">IFERROR(VLOOKUP($E3153&amp;"-2",'PTE - Segment Emissions Calcs'!$I$8:$X$8919,18,FALSE),0)</f>
        <v>0</v>
      </c>
      <c r="K3153" s="37">
        <f t="shared" ca="1" si="142"/>
        <v>0</v>
      </c>
      <c r="L3153" s="37">
        <f ca="1">IFERROR(VLOOKUP($E3153&amp;"-1",'PTE - Segment Emissions Calcs'!$I$8:$Z$8919,20,FALSE),0)</f>
        <v>0</v>
      </c>
      <c r="M3153" s="37">
        <f ca="1">IFERROR(VLOOKUP($E3153&amp;"-2",'PTE - Segment Emissions Calcs'!$I$8:$Z$8919,20,FALSE),0)</f>
        <v>0</v>
      </c>
      <c r="N3153" s="37">
        <f t="shared" ca="1" si="143"/>
        <v>0</v>
      </c>
      <c r="O3153" s="38">
        <f t="array" aca="1" ref="O3153" ca="1">IF($H3153="TOTAL HAP",H3153,MAX(IF('PTE - Segment Emissions Calcs'!$B$8:$B$8919=$B3153,'PTE - Segment Emissions Calcs'!$V$8:$V$8919,)))</f>
        <v>0</v>
      </c>
      <c r="P3153" s="38">
        <f t="array" aca="1" ref="P3153" ca="1">IF($H3153="TOTAL HAP",K3153,MAX(IF('PTE - Segment Emissions Calcs'!$B$8:$B$8919=$B3153,'PTE - Segment Emissions Calcs'!$X$8:$X$8919,)))</f>
        <v>0</v>
      </c>
      <c r="Q3153" s="38">
        <f t="array" aca="1" ref="Q3153" ca="1">IF($H3153="TOTAL HAP",N3153,MAX(IF('PTE - Segment Emissions Calcs'!$B$8:$B$8919=$B3153,'PTE - Segment Emissions Calcs'!$Z$8:$Z$8919,)))</f>
        <v>0</v>
      </c>
      <c r="R3153" s="39"/>
    </row>
    <row r="3154" spans="1:18" x14ac:dyDescent="0.25">
      <c r="A3154" s="67"/>
      <c r="B3154" s="67"/>
      <c r="C3154" s="34" t="s">
        <v>36</v>
      </c>
      <c r="D3154" s="35"/>
      <c r="E3154" s="35"/>
      <c r="F3154" s="35">
        <f ca="1">IFERROR(VLOOKUP($E3154&amp;"-1",'PTE - Segment Emissions Calcs'!$I$8:$V$8919,16,FALSE),0)</f>
        <v>0</v>
      </c>
      <c r="G3154" s="35">
        <f ca="1">IFERROR(VLOOKUP($E3154&amp;"-2",'PTE - Segment Emissions Calcs'!$I$8:$V$8919,16,FALSE),0)</f>
        <v>0</v>
      </c>
      <c r="H3154" s="36">
        <f t="shared" ca="1" si="141"/>
        <v>0</v>
      </c>
      <c r="I3154" s="37">
        <f ca="1">IFERROR(VLOOKUP($E3154&amp;"-1",'PTE - Segment Emissions Calcs'!$I$8:$X$8919,18,FALSE),0)</f>
        <v>0</v>
      </c>
      <c r="J3154" s="37">
        <f ca="1">IFERROR(VLOOKUP($E3154&amp;"-2",'PTE - Segment Emissions Calcs'!$I$8:$X$8919,18,FALSE),0)</f>
        <v>0</v>
      </c>
      <c r="K3154" s="37">
        <f t="shared" ca="1" si="142"/>
        <v>0</v>
      </c>
      <c r="L3154" s="37">
        <f ca="1">IFERROR(VLOOKUP($E3154&amp;"-1",'PTE - Segment Emissions Calcs'!$I$8:$Z$8919,20,FALSE),0)</f>
        <v>0</v>
      </c>
      <c r="M3154" s="37">
        <f ca="1">IFERROR(VLOOKUP($E3154&amp;"-2",'PTE - Segment Emissions Calcs'!$I$8:$Z$8919,20,FALSE),0)</f>
        <v>0</v>
      </c>
      <c r="N3154" s="37">
        <f t="shared" ca="1" si="143"/>
        <v>0</v>
      </c>
      <c r="O3154" s="38">
        <f t="array" aca="1" ref="O3154" ca="1">IF($H3154="TOTAL HAP",H3154,MAX(IF('PTE - Segment Emissions Calcs'!$B$8:$B$8919=$B3154,'PTE - Segment Emissions Calcs'!$V$8:$V$8919,)))</f>
        <v>0</v>
      </c>
      <c r="P3154" s="38">
        <f t="array" aca="1" ref="P3154" ca="1">IF($H3154="TOTAL HAP",K3154,MAX(IF('PTE - Segment Emissions Calcs'!$B$8:$B$8919=$B3154,'PTE - Segment Emissions Calcs'!$X$8:$X$8919,)))</f>
        <v>0</v>
      </c>
      <c r="Q3154" s="38">
        <f t="array" aca="1" ref="Q3154" ca="1">IF($H3154="TOTAL HAP",N3154,MAX(IF('PTE - Segment Emissions Calcs'!$B$8:$B$8919=$B3154,'PTE - Segment Emissions Calcs'!$Z$8:$Z$8919,)))</f>
        <v>0</v>
      </c>
      <c r="R3154" s="39"/>
    </row>
    <row r="3155" spans="1:18" x14ac:dyDescent="0.25">
      <c r="A3155" s="67"/>
      <c r="B3155" s="67"/>
      <c r="C3155" s="34" t="s">
        <v>38</v>
      </c>
      <c r="D3155" s="35"/>
      <c r="E3155" s="35"/>
      <c r="F3155" s="35">
        <f ca="1">IFERROR(VLOOKUP($E3155&amp;"-1",'PTE - Segment Emissions Calcs'!$I$8:$V$8919,16,FALSE),0)</f>
        <v>0</v>
      </c>
      <c r="G3155" s="35">
        <f ca="1">IFERROR(VLOOKUP($E3155&amp;"-2",'PTE - Segment Emissions Calcs'!$I$8:$V$8919,16,FALSE),0)</f>
        <v>0</v>
      </c>
      <c r="H3155" s="36">
        <f t="shared" ca="1" si="141"/>
        <v>0</v>
      </c>
      <c r="I3155" s="37">
        <f ca="1">IFERROR(VLOOKUP($E3155&amp;"-1",'PTE - Segment Emissions Calcs'!$I$8:$X$8919,18,FALSE),0)</f>
        <v>0</v>
      </c>
      <c r="J3155" s="37">
        <f ca="1">IFERROR(VLOOKUP($E3155&amp;"-2",'PTE - Segment Emissions Calcs'!$I$8:$X$8919,18,FALSE),0)</f>
        <v>0</v>
      </c>
      <c r="K3155" s="37">
        <f t="shared" ca="1" si="142"/>
        <v>0</v>
      </c>
      <c r="L3155" s="37">
        <f ca="1">IFERROR(VLOOKUP($E3155&amp;"-1",'PTE - Segment Emissions Calcs'!$I$8:$Z$8919,20,FALSE),0)</f>
        <v>0</v>
      </c>
      <c r="M3155" s="37">
        <f ca="1">IFERROR(VLOOKUP($E3155&amp;"-2",'PTE - Segment Emissions Calcs'!$I$8:$Z$8919,20,FALSE),0)</f>
        <v>0</v>
      </c>
      <c r="N3155" s="37">
        <f t="shared" ca="1" si="143"/>
        <v>0</v>
      </c>
      <c r="O3155" s="38">
        <f t="array" aca="1" ref="O3155" ca="1">IF($H3155="TOTAL HAP",H3155,MAX(IF('PTE - Segment Emissions Calcs'!$B$8:$B$8919=$B3155,'PTE - Segment Emissions Calcs'!$V$8:$V$8919,)))</f>
        <v>0</v>
      </c>
      <c r="P3155" s="38">
        <f t="array" aca="1" ref="P3155" ca="1">IF($H3155="TOTAL HAP",K3155,MAX(IF('PTE - Segment Emissions Calcs'!$B$8:$B$8919=$B3155,'PTE - Segment Emissions Calcs'!$X$8:$X$8919,)))</f>
        <v>0</v>
      </c>
      <c r="Q3155" s="38">
        <f t="array" aca="1" ref="Q3155" ca="1">IF($H3155="TOTAL HAP",N3155,MAX(IF('PTE - Segment Emissions Calcs'!$B$8:$B$8919=$B3155,'PTE - Segment Emissions Calcs'!$Z$8:$Z$8919,)))</f>
        <v>0</v>
      </c>
      <c r="R3155" s="39"/>
    </row>
    <row r="3156" spans="1:18" x14ac:dyDescent="0.25">
      <c r="A3156" s="67"/>
      <c r="B3156" s="67"/>
      <c r="C3156" s="34" t="s">
        <v>185</v>
      </c>
      <c r="D3156" s="35"/>
      <c r="E3156" s="35"/>
      <c r="F3156" s="35">
        <f ca="1">IFERROR(VLOOKUP($E3156&amp;"-1",'PTE - Segment Emissions Calcs'!$I$8:$V$8919,16,FALSE),0)</f>
        <v>0</v>
      </c>
      <c r="G3156" s="35">
        <f ca="1">IFERROR(VLOOKUP($E3156&amp;"-2",'PTE - Segment Emissions Calcs'!$I$8:$V$8919,16,FALSE),0)</f>
        <v>0</v>
      </c>
      <c r="H3156" s="36">
        <f t="shared" ca="1" si="141"/>
        <v>0</v>
      </c>
      <c r="I3156" s="37">
        <f ca="1">IFERROR(VLOOKUP($E3156&amp;"-1",'PTE - Segment Emissions Calcs'!$I$8:$X$8919,18,FALSE),0)</f>
        <v>0</v>
      </c>
      <c r="J3156" s="37">
        <f ca="1">IFERROR(VLOOKUP($E3156&amp;"-2",'PTE - Segment Emissions Calcs'!$I$8:$X$8919,18,FALSE),0)</f>
        <v>0</v>
      </c>
      <c r="K3156" s="37">
        <f t="shared" ca="1" si="142"/>
        <v>0</v>
      </c>
      <c r="L3156" s="37">
        <f ca="1">IFERROR(VLOOKUP($E3156&amp;"-1",'PTE - Segment Emissions Calcs'!$I$8:$Z$8919,20,FALSE),0)</f>
        <v>0</v>
      </c>
      <c r="M3156" s="37">
        <f ca="1">IFERROR(VLOOKUP($E3156&amp;"-2",'PTE - Segment Emissions Calcs'!$I$8:$Z$8919,20,FALSE),0)</f>
        <v>0</v>
      </c>
      <c r="N3156" s="37">
        <f t="shared" ca="1" si="143"/>
        <v>0</v>
      </c>
      <c r="O3156" s="38">
        <f t="array" aca="1" ref="O3156" ca="1">IF($H3156="TOTAL HAP",H3156,MAX(IF('PTE - Segment Emissions Calcs'!$B$8:$B$8919=$B3156,'PTE - Segment Emissions Calcs'!$V$8:$V$8919,)))</f>
        <v>0</v>
      </c>
      <c r="P3156" s="38">
        <f t="array" aca="1" ref="P3156" ca="1">IF($H3156="TOTAL HAP",K3156,MAX(IF('PTE - Segment Emissions Calcs'!$B$8:$B$8919=$B3156,'PTE - Segment Emissions Calcs'!$X$8:$X$8919,)))</f>
        <v>0</v>
      </c>
      <c r="Q3156" s="38">
        <f t="array" aca="1" ref="Q3156" ca="1">IF($H3156="TOTAL HAP",N3156,MAX(IF('PTE - Segment Emissions Calcs'!$B$8:$B$8919=$B3156,'PTE - Segment Emissions Calcs'!$Z$8:$Z$8919,)))</f>
        <v>0</v>
      </c>
      <c r="R3156" s="39"/>
    </row>
    <row r="3157" spans="1:18" x14ac:dyDescent="0.25">
      <c r="A3157" s="67"/>
      <c r="B3157" s="67"/>
      <c r="C3157" s="34" t="s">
        <v>40</v>
      </c>
      <c r="D3157" s="35"/>
      <c r="E3157" s="35"/>
      <c r="F3157" s="35">
        <f ca="1">IFERROR(VLOOKUP($E3157&amp;"-1",'PTE - Segment Emissions Calcs'!$I$8:$V$8919,16,FALSE),0)</f>
        <v>0</v>
      </c>
      <c r="G3157" s="35">
        <f ca="1">IFERROR(VLOOKUP($E3157&amp;"-2",'PTE - Segment Emissions Calcs'!$I$8:$V$8919,16,FALSE),0)</f>
        <v>0</v>
      </c>
      <c r="H3157" s="36">
        <f t="shared" ca="1" si="141"/>
        <v>0</v>
      </c>
      <c r="I3157" s="37">
        <f ca="1">IFERROR(VLOOKUP($E3157&amp;"-1",'PTE - Segment Emissions Calcs'!$I$8:$X$8919,18,FALSE),0)</f>
        <v>0</v>
      </c>
      <c r="J3157" s="37">
        <f ca="1">IFERROR(VLOOKUP($E3157&amp;"-2",'PTE - Segment Emissions Calcs'!$I$8:$X$8919,18,FALSE),0)</f>
        <v>0</v>
      </c>
      <c r="K3157" s="37">
        <f t="shared" ca="1" si="142"/>
        <v>0</v>
      </c>
      <c r="L3157" s="37">
        <f ca="1">IFERROR(VLOOKUP($E3157&amp;"-1",'PTE - Segment Emissions Calcs'!$I$8:$Z$8919,20,FALSE),0)</f>
        <v>0</v>
      </c>
      <c r="M3157" s="37">
        <f ca="1">IFERROR(VLOOKUP($E3157&amp;"-2",'PTE - Segment Emissions Calcs'!$I$8:$Z$8919,20,FALSE),0)</f>
        <v>0</v>
      </c>
      <c r="N3157" s="37">
        <f t="shared" ca="1" si="143"/>
        <v>0</v>
      </c>
      <c r="O3157" s="38">
        <f t="array" aca="1" ref="O3157" ca="1">IF($H3157="TOTAL HAP",H3157,MAX(IF('PTE - Segment Emissions Calcs'!$B$8:$B$8919=$B3157,'PTE - Segment Emissions Calcs'!$V$8:$V$8919,)))</f>
        <v>0</v>
      </c>
      <c r="P3157" s="38">
        <f t="array" aca="1" ref="P3157" ca="1">IF($H3157="TOTAL HAP",K3157,MAX(IF('PTE - Segment Emissions Calcs'!$B$8:$B$8919=$B3157,'PTE - Segment Emissions Calcs'!$X$8:$X$8919,)))</f>
        <v>0</v>
      </c>
      <c r="Q3157" s="38">
        <f t="array" aca="1" ref="Q3157" ca="1">IF($H3157="TOTAL HAP",N3157,MAX(IF('PTE - Segment Emissions Calcs'!$B$8:$B$8919=$B3157,'PTE - Segment Emissions Calcs'!$Z$8:$Z$8919,)))</f>
        <v>0</v>
      </c>
      <c r="R3157" s="39"/>
    </row>
    <row r="3158" spans="1:18" x14ac:dyDescent="0.25">
      <c r="A3158" s="67"/>
      <c r="B3158" s="67"/>
      <c r="C3158" s="34" t="s">
        <v>186</v>
      </c>
      <c r="D3158" s="35"/>
      <c r="E3158" s="35"/>
      <c r="F3158" s="35">
        <f ca="1">IFERROR(VLOOKUP($E3158&amp;"-1",'PTE - Segment Emissions Calcs'!$I$8:$V$8919,16,FALSE),0)</f>
        <v>0</v>
      </c>
      <c r="G3158" s="35">
        <f ca="1">IFERROR(VLOOKUP($E3158&amp;"-2",'PTE - Segment Emissions Calcs'!$I$8:$V$8919,16,FALSE),0)</f>
        <v>0</v>
      </c>
      <c r="H3158" s="36">
        <f t="shared" ca="1" si="141"/>
        <v>0</v>
      </c>
      <c r="I3158" s="37">
        <f ca="1">IFERROR(VLOOKUP($E3158&amp;"-1",'PTE - Segment Emissions Calcs'!$I$8:$X$8919,18,FALSE),0)</f>
        <v>0</v>
      </c>
      <c r="J3158" s="37">
        <f ca="1">IFERROR(VLOOKUP($E3158&amp;"-2",'PTE - Segment Emissions Calcs'!$I$8:$X$8919,18,FALSE),0)</f>
        <v>0</v>
      </c>
      <c r="K3158" s="37">
        <f t="shared" ca="1" si="142"/>
        <v>0</v>
      </c>
      <c r="L3158" s="37">
        <f ca="1">IFERROR(VLOOKUP($E3158&amp;"-1",'PTE - Segment Emissions Calcs'!$I$8:$Z$8919,20,FALSE),0)</f>
        <v>0</v>
      </c>
      <c r="M3158" s="37">
        <f ca="1">IFERROR(VLOOKUP($E3158&amp;"-2",'PTE - Segment Emissions Calcs'!$I$8:$Z$8919,20,FALSE),0)</f>
        <v>0</v>
      </c>
      <c r="N3158" s="37">
        <f t="shared" ca="1" si="143"/>
        <v>0</v>
      </c>
      <c r="O3158" s="38">
        <f t="array" aca="1" ref="O3158" ca="1">IF($H3158="TOTAL HAP",H3158,MAX(IF('PTE - Segment Emissions Calcs'!$B$8:$B$8919=$B3158,'PTE - Segment Emissions Calcs'!$V$8:$V$8919,)))</f>
        <v>0</v>
      </c>
      <c r="P3158" s="38">
        <f t="array" aca="1" ref="P3158" ca="1">IF($H3158="TOTAL HAP",K3158,MAX(IF('PTE - Segment Emissions Calcs'!$B$8:$B$8919=$B3158,'PTE - Segment Emissions Calcs'!$X$8:$X$8919,)))</f>
        <v>0</v>
      </c>
      <c r="Q3158" s="38">
        <f t="array" aca="1" ref="Q3158" ca="1">IF($H3158="TOTAL HAP",N3158,MAX(IF('PTE - Segment Emissions Calcs'!$B$8:$B$8919=$B3158,'PTE - Segment Emissions Calcs'!$Z$8:$Z$8919,)))</f>
        <v>0</v>
      </c>
      <c r="R3158" s="39"/>
    </row>
    <row r="3159" spans="1:18" x14ac:dyDescent="0.25">
      <c r="A3159" s="67"/>
      <c r="B3159" s="67"/>
      <c r="C3159" s="34" t="s">
        <v>172</v>
      </c>
      <c r="D3159" s="35"/>
      <c r="E3159" s="35"/>
      <c r="F3159" s="35">
        <f ca="1">IFERROR(VLOOKUP($E3159&amp;"-1",'PTE - Segment Emissions Calcs'!$I$8:$V$8919,16,FALSE),0)</f>
        <v>0</v>
      </c>
      <c r="G3159" s="35">
        <f ca="1">IFERROR(VLOOKUP($E3159&amp;"-2",'PTE - Segment Emissions Calcs'!$I$8:$V$8919,16,FALSE),0)</f>
        <v>0</v>
      </c>
      <c r="H3159" s="36">
        <f t="shared" ca="1" si="141"/>
        <v>0</v>
      </c>
      <c r="I3159" s="37">
        <f ca="1">IFERROR(VLOOKUP($E3159&amp;"-1",'PTE - Segment Emissions Calcs'!$I$8:$X$8919,18,FALSE),0)</f>
        <v>0</v>
      </c>
      <c r="J3159" s="37">
        <f ca="1">IFERROR(VLOOKUP($E3159&amp;"-2",'PTE - Segment Emissions Calcs'!$I$8:$X$8919,18,FALSE),0)</f>
        <v>0</v>
      </c>
      <c r="K3159" s="37">
        <f t="shared" ca="1" si="142"/>
        <v>0</v>
      </c>
      <c r="L3159" s="37">
        <f ca="1">IFERROR(VLOOKUP($E3159&amp;"-1",'PTE - Segment Emissions Calcs'!$I$8:$Z$8919,20,FALSE),0)</f>
        <v>0</v>
      </c>
      <c r="M3159" s="37">
        <f ca="1">IFERROR(VLOOKUP($E3159&amp;"-2",'PTE - Segment Emissions Calcs'!$I$8:$Z$8919,20,FALSE),0)</f>
        <v>0</v>
      </c>
      <c r="N3159" s="37">
        <f t="shared" ca="1" si="143"/>
        <v>0</v>
      </c>
      <c r="O3159" s="38">
        <f t="array" aca="1" ref="O3159" ca="1">IF($H3159="TOTAL HAP",H3159,MAX(IF('PTE - Segment Emissions Calcs'!$B$8:$B$8919=$B3159,'PTE - Segment Emissions Calcs'!$V$8:$V$8919,)))</f>
        <v>0</v>
      </c>
      <c r="P3159" s="38">
        <f t="array" aca="1" ref="P3159" ca="1">IF($H3159="TOTAL HAP",K3159,MAX(IF('PTE - Segment Emissions Calcs'!$B$8:$B$8919=$B3159,'PTE - Segment Emissions Calcs'!$X$8:$X$8919,)))</f>
        <v>0</v>
      </c>
      <c r="Q3159" s="38">
        <f t="array" aca="1" ref="Q3159" ca="1">IF($H3159="TOTAL HAP",N3159,MAX(IF('PTE - Segment Emissions Calcs'!$B$8:$B$8919=$B3159,'PTE - Segment Emissions Calcs'!$Z$8:$Z$8919,)))</f>
        <v>0</v>
      </c>
      <c r="R3159" s="39"/>
    </row>
    <row r="3160" spans="1:18" x14ac:dyDescent="0.25">
      <c r="A3160" s="67"/>
      <c r="B3160" s="67"/>
      <c r="C3160" s="34" t="s">
        <v>101</v>
      </c>
      <c r="D3160" s="35"/>
      <c r="E3160" s="35"/>
      <c r="F3160" s="35">
        <f ca="1">IFERROR(VLOOKUP($E3160&amp;"-1",'PTE - Segment Emissions Calcs'!$I$8:$V$8919,16,FALSE),0)</f>
        <v>0</v>
      </c>
      <c r="G3160" s="35">
        <f ca="1">IFERROR(VLOOKUP($E3160&amp;"-2",'PTE - Segment Emissions Calcs'!$I$8:$V$8919,16,FALSE),0)</f>
        <v>0</v>
      </c>
      <c r="H3160" s="36">
        <f t="shared" ca="1" si="141"/>
        <v>0</v>
      </c>
      <c r="I3160" s="37">
        <f ca="1">IFERROR(VLOOKUP($E3160&amp;"-1",'PTE - Segment Emissions Calcs'!$I$8:$X$8919,18,FALSE),0)</f>
        <v>0</v>
      </c>
      <c r="J3160" s="37">
        <f ca="1">IFERROR(VLOOKUP($E3160&amp;"-2",'PTE - Segment Emissions Calcs'!$I$8:$X$8919,18,FALSE),0)</f>
        <v>0</v>
      </c>
      <c r="K3160" s="37">
        <f t="shared" ca="1" si="142"/>
        <v>0</v>
      </c>
      <c r="L3160" s="37">
        <f ca="1">IFERROR(VLOOKUP($E3160&amp;"-1",'PTE - Segment Emissions Calcs'!$I$8:$Z$8919,20,FALSE),0)</f>
        <v>0</v>
      </c>
      <c r="M3160" s="37">
        <f ca="1">IFERROR(VLOOKUP($E3160&amp;"-2",'PTE - Segment Emissions Calcs'!$I$8:$Z$8919,20,FALSE),0)</f>
        <v>0</v>
      </c>
      <c r="N3160" s="37">
        <f t="shared" ca="1" si="143"/>
        <v>0</v>
      </c>
      <c r="O3160" s="38">
        <f t="array" aca="1" ref="O3160" ca="1">IF($H3160="TOTAL HAP",H3160,MAX(IF('PTE - Segment Emissions Calcs'!$B$8:$B$8919=$B3160,'PTE - Segment Emissions Calcs'!$V$8:$V$8919,)))</f>
        <v>0</v>
      </c>
      <c r="P3160" s="38">
        <f t="array" aca="1" ref="P3160" ca="1">IF($H3160="TOTAL HAP",K3160,MAX(IF('PTE - Segment Emissions Calcs'!$B$8:$B$8919=$B3160,'PTE - Segment Emissions Calcs'!$X$8:$X$8919,)))</f>
        <v>0</v>
      </c>
      <c r="Q3160" s="38">
        <f t="array" aca="1" ref="Q3160" ca="1">IF($H3160="TOTAL HAP",N3160,MAX(IF('PTE - Segment Emissions Calcs'!$B$8:$B$8919=$B3160,'PTE - Segment Emissions Calcs'!$Z$8:$Z$8919,)))</f>
        <v>0</v>
      </c>
      <c r="R3160" s="39"/>
    </row>
    <row r="3161" spans="1:18" x14ac:dyDescent="0.25">
      <c r="A3161" s="67"/>
      <c r="B3161" s="67"/>
      <c r="C3161" s="34" t="s">
        <v>152</v>
      </c>
      <c r="D3161" s="35"/>
      <c r="E3161" s="35"/>
      <c r="F3161" s="35">
        <f ca="1">IFERROR(VLOOKUP($E3161&amp;"-1",'PTE - Segment Emissions Calcs'!$I$8:$V$8919,16,FALSE),0)</f>
        <v>0</v>
      </c>
      <c r="G3161" s="35">
        <f ca="1">IFERROR(VLOOKUP($E3161&amp;"-2",'PTE - Segment Emissions Calcs'!$I$8:$V$8919,16,FALSE),0)</f>
        <v>0</v>
      </c>
      <c r="H3161" s="36">
        <f t="shared" ref="H3161:H3224" ca="1" si="144">MAX(F3161:G3161)</f>
        <v>0</v>
      </c>
      <c r="I3161" s="37">
        <f ca="1">IFERROR(VLOOKUP($E3161&amp;"-1",'PTE - Segment Emissions Calcs'!$I$8:$X$8919,18,FALSE),0)</f>
        <v>0</v>
      </c>
      <c r="J3161" s="37">
        <f ca="1">IFERROR(VLOOKUP($E3161&amp;"-2",'PTE - Segment Emissions Calcs'!$I$8:$X$8919,18,FALSE),0)</f>
        <v>0</v>
      </c>
      <c r="K3161" s="37">
        <f t="shared" ref="K3161:K3224" ca="1" si="145">MAX(I3161:J3161)</f>
        <v>0</v>
      </c>
      <c r="L3161" s="37">
        <f ca="1">IFERROR(VLOOKUP($E3161&amp;"-1",'PTE - Segment Emissions Calcs'!$I$8:$Z$8919,20,FALSE),0)</f>
        <v>0</v>
      </c>
      <c r="M3161" s="37">
        <f ca="1">IFERROR(VLOOKUP($E3161&amp;"-2",'PTE - Segment Emissions Calcs'!$I$8:$Z$8919,20,FALSE),0)</f>
        <v>0</v>
      </c>
      <c r="N3161" s="37">
        <f t="shared" ref="N3161:N3224" ca="1" si="146">MAX(L3161:M3161)</f>
        <v>0</v>
      </c>
      <c r="O3161" s="38">
        <f t="array" aca="1" ref="O3161" ca="1">IF($H3161="TOTAL HAP",H3161,MAX(IF('PTE - Segment Emissions Calcs'!$B$8:$B$8919=$B3161,'PTE - Segment Emissions Calcs'!$V$8:$V$8919,)))</f>
        <v>0</v>
      </c>
      <c r="P3161" s="38">
        <f t="array" aca="1" ref="P3161" ca="1">IF($H3161="TOTAL HAP",K3161,MAX(IF('PTE - Segment Emissions Calcs'!$B$8:$B$8919=$B3161,'PTE - Segment Emissions Calcs'!$X$8:$X$8919,)))</f>
        <v>0</v>
      </c>
      <c r="Q3161" s="38">
        <f t="array" aca="1" ref="Q3161" ca="1">IF($H3161="TOTAL HAP",N3161,MAX(IF('PTE - Segment Emissions Calcs'!$B$8:$B$8919=$B3161,'PTE - Segment Emissions Calcs'!$Z$8:$Z$8919,)))</f>
        <v>0</v>
      </c>
      <c r="R3161" s="39"/>
    </row>
    <row r="3162" spans="1:18" x14ac:dyDescent="0.25">
      <c r="A3162" s="67"/>
      <c r="B3162" s="67"/>
      <c r="C3162" s="34" t="s">
        <v>42</v>
      </c>
      <c r="D3162" s="35"/>
      <c r="E3162" s="35"/>
      <c r="F3162" s="35">
        <f ca="1">IFERROR(VLOOKUP($E3162&amp;"-1",'PTE - Segment Emissions Calcs'!$I$8:$V$8919,16,FALSE),0)</f>
        <v>0</v>
      </c>
      <c r="G3162" s="35">
        <f ca="1">IFERROR(VLOOKUP($E3162&amp;"-2",'PTE - Segment Emissions Calcs'!$I$8:$V$8919,16,FALSE),0)</f>
        <v>0</v>
      </c>
      <c r="H3162" s="36">
        <f t="shared" ca="1" si="144"/>
        <v>0</v>
      </c>
      <c r="I3162" s="37">
        <f ca="1">IFERROR(VLOOKUP($E3162&amp;"-1",'PTE - Segment Emissions Calcs'!$I$8:$X$8919,18,FALSE),0)</f>
        <v>0</v>
      </c>
      <c r="J3162" s="37">
        <f ca="1">IFERROR(VLOOKUP($E3162&amp;"-2",'PTE - Segment Emissions Calcs'!$I$8:$X$8919,18,FALSE),0)</f>
        <v>0</v>
      </c>
      <c r="K3162" s="37">
        <f t="shared" ca="1" si="145"/>
        <v>0</v>
      </c>
      <c r="L3162" s="37">
        <f ca="1">IFERROR(VLOOKUP($E3162&amp;"-1",'PTE - Segment Emissions Calcs'!$I$8:$Z$8919,20,FALSE),0)</f>
        <v>0</v>
      </c>
      <c r="M3162" s="37">
        <f ca="1">IFERROR(VLOOKUP($E3162&amp;"-2",'PTE - Segment Emissions Calcs'!$I$8:$Z$8919,20,FALSE),0)</f>
        <v>0</v>
      </c>
      <c r="N3162" s="37">
        <f t="shared" ca="1" si="146"/>
        <v>0</v>
      </c>
      <c r="O3162" s="38">
        <f t="array" aca="1" ref="O3162" ca="1">IF($H3162="TOTAL HAP",H3162,MAX(IF('PTE - Segment Emissions Calcs'!$B$8:$B$8919=$B3162,'PTE - Segment Emissions Calcs'!$V$8:$V$8919,)))</f>
        <v>0</v>
      </c>
      <c r="P3162" s="38">
        <f t="array" aca="1" ref="P3162" ca="1">IF($H3162="TOTAL HAP",K3162,MAX(IF('PTE - Segment Emissions Calcs'!$B$8:$B$8919=$B3162,'PTE - Segment Emissions Calcs'!$X$8:$X$8919,)))</f>
        <v>0</v>
      </c>
      <c r="Q3162" s="38">
        <f t="array" aca="1" ref="Q3162" ca="1">IF($H3162="TOTAL HAP",N3162,MAX(IF('PTE - Segment Emissions Calcs'!$B$8:$B$8919=$B3162,'PTE - Segment Emissions Calcs'!$Z$8:$Z$8919,)))</f>
        <v>0</v>
      </c>
      <c r="R3162" s="39"/>
    </row>
    <row r="3163" spans="1:18" x14ac:dyDescent="0.25">
      <c r="A3163" s="67"/>
      <c r="B3163" s="67"/>
      <c r="C3163" s="34" t="s">
        <v>130</v>
      </c>
      <c r="D3163" s="35"/>
      <c r="E3163" s="35"/>
      <c r="F3163" s="35">
        <f ca="1">IFERROR(VLOOKUP($E3163&amp;"-1",'PTE - Segment Emissions Calcs'!$I$8:$V$8919,16,FALSE),0)</f>
        <v>0</v>
      </c>
      <c r="G3163" s="35">
        <f ca="1">IFERROR(VLOOKUP($E3163&amp;"-2",'PTE - Segment Emissions Calcs'!$I$8:$V$8919,16,FALSE),0)</f>
        <v>0</v>
      </c>
      <c r="H3163" s="36">
        <f t="shared" ca="1" si="144"/>
        <v>0</v>
      </c>
      <c r="I3163" s="37">
        <f ca="1">IFERROR(VLOOKUP($E3163&amp;"-1",'PTE - Segment Emissions Calcs'!$I$8:$X$8919,18,FALSE),0)</f>
        <v>0</v>
      </c>
      <c r="J3163" s="37">
        <f ca="1">IFERROR(VLOOKUP($E3163&amp;"-2",'PTE - Segment Emissions Calcs'!$I$8:$X$8919,18,FALSE),0)</f>
        <v>0</v>
      </c>
      <c r="K3163" s="37">
        <f t="shared" ca="1" si="145"/>
        <v>0</v>
      </c>
      <c r="L3163" s="37">
        <f ca="1">IFERROR(VLOOKUP($E3163&amp;"-1",'PTE - Segment Emissions Calcs'!$I$8:$Z$8919,20,FALSE),0)</f>
        <v>0</v>
      </c>
      <c r="M3163" s="37">
        <f ca="1">IFERROR(VLOOKUP($E3163&amp;"-2",'PTE - Segment Emissions Calcs'!$I$8:$Z$8919,20,FALSE),0)</f>
        <v>0</v>
      </c>
      <c r="N3163" s="37">
        <f t="shared" ca="1" si="146"/>
        <v>0</v>
      </c>
      <c r="O3163" s="38">
        <f t="array" aca="1" ref="O3163" ca="1">IF($H3163="TOTAL HAP",H3163,MAX(IF('PTE - Segment Emissions Calcs'!$B$8:$B$8919=$B3163,'PTE - Segment Emissions Calcs'!$V$8:$V$8919,)))</f>
        <v>0</v>
      </c>
      <c r="P3163" s="38">
        <f t="array" aca="1" ref="P3163" ca="1">IF($H3163="TOTAL HAP",K3163,MAX(IF('PTE - Segment Emissions Calcs'!$B$8:$B$8919=$B3163,'PTE - Segment Emissions Calcs'!$X$8:$X$8919,)))</f>
        <v>0</v>
      </c>
      <c r="Q3163" s="38">
        <f t="array" aca="1" ref="Q3163" ca="1">IF($H3163="TOTAL HAP",N3163,MAX(IF('PTE - Segment Emissions Calcs'!$B$8:$B$8919=$B3163,'PTE - Segment Emissions Calcs'!$Z$8:$Z$8919,)))</f>
        <v>0</v>
      </c>
      <c r="R3163" s="39"/>
    </row>
    <row r="3164" spans="1:18" x14ac:dyDescent="0.25">
      <c r="A3164" s="67"/>
      <c r="B3164" s="67"/>
      <c r="C3164" s="34" t="s">
        <v>173</v>
      </c>
      <c r="D3164" s="35"/>
      <c r="E3164" s="35"/>
      <c r="F3164" s="35">
        <f ca="1">IFERROR(VLOOKUP($E3164&amp;"-1",'PTE - Segment Emissions Calcs'!$I$8:$V$8919,16,FALSE),0)</f>
        <v>0</v>
      </c>
      <c r="G3164" s="35">
        <f ca="1">IFERROR(VLOOKUP($E3164&amp;"-2",'PTE - Segment Emissions Calcs'!$I$8:$V$8919,16,FALSE),0)</f>
        <v>0</v>
      </c>
      <c r="H3164" s="36">
        <f t="shared" ca="1" si="144"/>
        <v>0</v>
      </c>
      <c r="I3164" s="37">
        <f ca="1">IFERROR(VLOOKUP($E3164&amp;"-1",'PTE - Segment Emissions Calcs'!$I$8:$X$8919,18,FALSE),0)</f>
        <v>0</v>
      </c>
      <c r="J3164" s="37">
        <f ca="1">IFERROR(VLOOKUP($E3164&amp;"-2",'PTE - Segment Emissions Calcs'!$I$8:$X$8919,18,FALSE),0)</f>
        <v>0</v>
      </c>
      <c r="K3164" s="37">
        <f t="shared" ca="1" si="145"/>
        <v>0</v>
      </c>
      <c r="L3164" s="37">
        <f ca="1">IFERROR(VLOOKUP($E3164&amp;"-1",'PTE - Segment Emissions Calcs'!$I$8:$Z$8919,20,FALSE),0)</f>
        <v>0</v>
      </c>
      <c r="M3164" s="37">
        <f ca="1">IFERROR(VLOOKUP($E3164&amp;"-2",'PTE - Segment Emissions Calcs'!$I$8:$Z$8919,20,FALSE),0)</f>
        <v>0</v>
      </c>
      <c r="N3164" s="37">
        <f t="shared" ca="1" si="146"/>
        <v>0</v>
      </c>
      <c r="O3164" s="38">
        <f t="array" aca="1" ref="O3164" ca="1">IF($H3164="TOTAL HAP",H3164,MAX(IF('PTE - Segment Emissions Calcs'!$B$8:$B$8919=$B3164,'PTE - Segment Emissions Calcs'!$V$8:$V$8919,)))</f>
        <v>0</v>
      </c>
      <c r="P3164" s="38">
        <f t="array" aca="1" ref="P3164" ca="1">IF($H3164="TOTAL HAP",K3164,MAX(IF('PTE - Segment Emissions Calcs'!$B$8:$B$8919=$B3164,'PTE - Segment Emissions Calcs'!$X$8:$X$8919,)))</f>
        <v>0</v>
      </c>
      <c r="Q3164" s="38">
        <f t="array" aca="1" ref="Q3164" ca="1">IF($H3164="TOTAL HAP",N3164,MAX(IF('PTE - Segment Emissions Calcs'!$B$8:$B$8919=$B3164,'PTE - Segment Emissions Calcs'!$Z$8:$Z$8919,)))</f>
        <v>0</v>
      </c>
      <c r="R3164" s="39"/>
    </row>
    <row r="3165" spans="1:18" x14ac:dyDescent="0.25">
      <c r="A3165" s="67"/>
      <c r="B3165" s="67"/>
      <c r="C3165" s="34" t="s">
        <v>43</v>
      </c>
      <c r="D3165" s="35"/>
      <c r="E3165" s="35"/>
      <c r="F3165" s="35">
        <f ca="1">IFERROR(VLOOKUP($E3165&amp;"-1",'PTE - Segment Emissions Calcs'!$I$8:$V$8919,16,FALSE),0)</f>
        <v>0</v>
      </c>
      <c r="G3165" s="35">
        <f ca="1">IFERROR(VLOOKUP($E3165&amp;"-2",'PTE - Segment Emissions Calcs'!$I$8:$V$8919,16,FALSE),0)</f>
        <v>0</v>
      </c>
      <c r="H3165" s="36">
        <f t="shared" ca="1" si="144"/>
        <v>0</v>
      </c>
      <c r="I3165" s="37">
        <f ca="1">IFERROR(VLOOKUP($E3165&amp;"-1",'PTE - Segment Emissions Calcs'!$I$8:$X$8919,18,FALSE),0)</f>
        <v>0</v>
      </c>
      <c r="J3165" s="37">
        <f ca="1">IFERROR(VLOOKUP($E3165&amp;"-2",'PTE - Segment Emissions Calcs'!$I$8:$X$8919,18,FALSE),0)</f>
        <v>0</v>
      </c>
      <c r="K3165" s="37">
        <f t="shared" ca="1" si="145"/>
        <v>0</v>
      </c>
      <c r="L3165" s="37">
        <f ca="1">IFERROR(VLOOKUP($E3165&amp;"-1",'PTE - Segment Emissions Calcs'!$I$8:$Z$8919,20,FALSE),0)</f>
        <v>0</v>
      </c>
      <c r="M3165" s="37">
        <f ca="1">IFERROR(VLOOKUP($E3165&amp;"-2",'PTE - Segment Emissions Calcs'!$I$8:$Z$8919,20,FALSE),0)</f>
        <v>0</v>
      </c>
      <c r="N3165" s="37">
        <f t="shared" ca="1" si="146"/>
        <v>0</v>
      </c>
      <c r="O3165" s="38">
        <f t="array" aca="1" ref="O3165" ca="1">IF($H3165="TOTAL HAP",H3165,MAX(IF('PTE - Segment Emissions Calcs'!$B$8:$B$8919=$B3165,'PTE - Segment Emissions Calcs'!$V$8:$V$8919,)))</f>
        <v>0</v>
      </c>
      <c r="P3165" s="38">
        <f t="array" aca="1" ref="P3165" ca="1">IF($H3165="TOTAL HAP",K3165,MAX(IF('PTE - Segment Emissions Calcs'!$B$8:$B$8919=$B3165,'PTE - Segment Emissions Calcs'!$X$8:$X$8919,)))</f>
        <v>0</v>
      </c>
      <c r="Q3165" s="38">
        <f t="array" aca="1" ref="Q3165" ca="1">IF($H3165="TOTAL HAP",N3165,MAX(IF('PTE - Segment Emissions Calcs'!$B$8:$B$8919=$B3165,'PTE - Segment Emissions Calcs'!$Z$8:$Z$8919,)))</f>
        <v>0</v>
      </c>
      <c r="R3165" s="39"/>
    </row>
    <row r="3166" spans="1:18" x14ac:dyDescent="0.25">
      <c r="A3166" s="67"/>
      <c r="B3166" s="67"/>
      <c r="C3166" s="34" t="s">
        <v>190</v>
      </c>
      <c r="D3166" s="35"/>
      <c r="E3166" s="35"/>
      <c r="F3166" s="35">
        <f ca="1">IFERROR(VLOOKUP($E3166&amp;"-1",'PTE - Segment Emissions Calcs'!$I$8:$V$8919,16,FALSE),0)</f>
        <v>0</v>
      </c>
      <c r="G3166" s="35">
        <f ca="1">IFERROR(VLOOKUP($E3166&amp;"-2",'PTE - Segment Emissions Calcs'!$I$8:$V$8919,16,FALSE),0)</f>
        <v>0</v>
      </c>
      <c r="H3166" s="36">
        <f t="shared" ca="1" si="144"/>
        <v>0</v>
      </c>
      <c r="I3166" s="37">
        <f ca="1">IFERROR(VLOOKUP($E3166&amp;"-1",'PTE - Segment Emissions Calcs'!$I$8:$X$8919,18,FALSE),0)</f>
        <v>0</v>
      </c>
      <c r="J3166" s="37">
        <f ca="1">IFERROR(VLOOKUP($E3166&amp;"-2",'PTE - Segment Emissions Calcs'!$I$8:$X$8919,18,FALSE),0)</f>
        <v>0</v>
      </c>
      <c r="K3166" s="37">
        <f t="shared" ca="1" si="145"/>
        <v>0</v>
      </c>
      <c r="L3166" s="37">
        <f ca="1">IFERROR(VLOOKUP($E3166&amp;"-1",'PTE - Segment Emissions Calcs'!$I$8:$Z$8919,20,FALSE),0)</f>
        <v>0</v>
      </c>
      <c r="M3166" s="37">
        <f ca="1">IFERROR(VLOOKUP($E3166&amp;"-2",'PTE - Segment Emissions Calcs'!$I$8:$Z$8919,20,FALSE),0)</f>
        <v>0</v>
      </c>
      <c r="N3166" s="37">
        <f t="shared" ca="1" si="146"/>
        <v>0</v>
      </c>
      <c r="O3166" s="38">
        <f t="array" aca="1" ref="O3166" ca="1">IF($H3166="TOTAL HAP",H3166,MAX(IF('PTE - Segment Emissions Calcs'!$B$8:$B$8919=$B3166,'PTE - Segment Emissions Calcs'!$V$8:$V$8919,)))</f>
        <v>0</v>
      </c>
      <c r="P3166" s="38">
        <f t="array" aca="1" ref="P3166" ca="1">IF($H3166="TOTAL HAP",K3166,MAX(IF('PTE - Segment Emissions Calcs'!$B$8:$B$8919=$B3166,'PTE - Segment Emissions Calcs'!$X$8:$X$8919,)))</f>
        <v>0</v>
      </c>
      <c r="Q3166" s="38">
        <f t="array" aca="1" ref="Q3166" ca="1">IF($H3166="TOTAL HAP",N3166,MAX(IF('PTE - Segment Emissions Calcs'!$B$8:$B$8919=$B3166,'PTE - Segment Emissions Calcs'!$Z$8:$Z$8919,)))</f>
        <v>0</v>
      </c>
      <c r="R3166" s="39"/>
    </row>
    <row r="3167" spans="1:18" x14ac:dyDescent="0.25">
      <c r="A3167" s="67"/>
      <c r="B3167" s="67"/>
      <c r="C3167" s="34" t="s">
        <v>189</v>
      </c>
      <c r="D3167" s="35"/>
      <c r="E3167" s="35"/>
      <c r="F3167" s="35">
        <f ca="1">IFERROR(VLOOKUP($E3167&amp;"-1",'PTE - Segment Emissions Calcs'!$I$8:$V$8919,16,FALSE),0)</f>
        <v>0</v>
      </c>
      <c r="G3167" s="35">
        <f ca="1">IFERROR(VLOOKUP($E3167&amp;"-2",'PTE - Segment Emissions Calcs'!$I$8:$V$8919,16,FALSE),0)</f>
        <v>0</v>
      </c>
      <c r="H3167" s="36">
        <f t="shared" ca="1" si="144"/>
        <v>0</v>
      </c>
      <c r="I3167" s="37">
        <f ca="1">IFERROR(VLOOKUP($E3167&amp;"-1",'PTE - Segment Emissions Calcs'!$I$8:$X$8919,18,FALSE),0)</f>
        <v>0</v>
      </c>
      <c r="J3167" s="37">
        <f ca="1">IFERROR(VLOOKUP($E3167&amp;"-2",'PTE - Segment Emissions Calcs'!$I$8:$X$8919,18,FALSE),0)</f>
        <v>0</v>
      </c>
      <c r="K3167" s="37">
        <f t="shared" ca="1" si="145"/>
        <v>0</v>
      </c>
      <c r="L3167" s="37">
        <f ca="1">IFERROR(VLOOKUP($E3167&amp;"-1",'PTE - Segment Emissions Calcs'!$I$8:$Z$8919,20,FALSE),0)</f>
        <v>0</v>
      </c>
      <c r="M3167" s="37">
        <f ca="1">IFERROR(VLOOKUP($E3167&amp;"-2",'PTE - Segment Emissions Calcs'!$I$8:$Z$8919,20,FALSE),0)</f>
        <v>0</v>
      </c>
      <c r="N3167" s="37">
        <f t="shared" ca="1" si="146"/>
        <v>0</v>
      </c>
      <c r="O3167" s="38">
        <f t="array" aca="1" ref="O3167" ca="1">IF($H3167="TOTAL HAP",H3167,MAX(IF('PTE - Segment Emissions Calcs'!$B$8:$B$8919=$B3167,'PTE - Segment Emissions Calcs'!$V$8:$V$8919,)))</f>
        <v>0</v>
      </c>
      <c r="P3167" s="38">
        <f t="array" aca="1" ref="P3167" ca="1">IF($H3167="TOTAL HAP",K3167,MAX(IF('PTE - Segment Emissions Calcs'!$B$8:$B$8919=$B3167,'PTE - Segment Emissions Calcs'!$X$8:$X$8919,)))</f>
        <v>0</v>
      </c>
      <c r="Q3167" s="38">
        <f t="array" aca="1" ref="Q3167" ca="1">IF($H3167="TOTAL HAP",N3167,MAX(IF('PTE - Segment Emissions Calcs'!$B$8:$B$8919=$B3167,'PTE - Segment Emissions Calcs'!$Z$8:$Z$8919,)))</f>
        <v>0</v>
      </c>
      <c r="R3167" s="39"/>
    </row>
    <row r="3168" spans="1:18" x14ac:dyDescent="0.25">
      <c r="A3168" s="67"/>
      <c r="B3168" s="67"/>
      <c r="C3168" s="34" t="s">
        <v>191</v>
      </c>
      <c r="D3168" s="35"/>
      <c r="E3168" s="35"/>
      <c r="F3168" s="35">
        <f ca="1">IFERROR(VLOOKUP($E3168&amp;"-1",'PTE - Segment Emissions Calcs'!$I$8:$V$8919,16,FALSE),0)</f>
        <v>0</v>
      </c>
      <c r="G3168" s="35">
        <f ca="1">IFERROR(VLOOKUP($E3168&amp;"-2",'PTE - Segment Emissions Calcs'!$I$8:$V$8919,16,FALSE),0)</f>
        <v>0</v>
      </c>
      <c r="H3168" s="36">
        <f t="shared" ca="1" si="144"/>
        <v>0</v>
      </c>
      <c r="I3168" s="37">
        <f ca="1">IFERROR(VLOOKUP($E3168&amp;"-1",'PTE - Segment Emissions Calcs'!$I$8:$X$8919,18,FALSE),0)</f>
        <v>0</v>
      </c>
      <c r="J3168" s="37">
        <f ca="1">IFERROR(VLOOKUP($E3168&amp;"-2",'PTE - Segment Emissions Calcs'!$I$8:$X$8919,18,FALSE),0)</f>
        <v>0</v>
      </c>
      <c r="K3168" s="37">
        <f t="shared" ca="1" si="145"/>
        <v>0</v>
      </c>
      <c r="L3168" s="37">
        <f ca="1">IFERROR(VLOOKUP($E3168&amp;"-1",'PTE - Segment Emissions Calcs'!$I$8:$Z$8919,20,FALSE),0)</f>
        <v>0</v>
      </c>
      <c r="M3168" s="37">
        <f ca="1">IFERROR(VLOOKUP($E3168&amp;"-2",'PTE - Segment Emissions Calcs'!$I$8:$Z$8919,20,FALSE),0)</f>
        <v>0</v>
      </c>
      <c r="N3168" s="37">
        <f t="shared" ca="1" si="146"/>
        <v>0</v>
      </c>
      <c r="O3168" s="38">
        <f t="array" aca="1" ref="O3168" ca="1">IF($H3168="TOTAL HAP",H3168,MAX(IF('PTE - Segment Emissions Calcs'!$B$8:$B$8919=$B3168,'PTE - Segment Emissions Calcs'!$V$8:$V$8919,)))</f>
        <v>0</v>
      </c>
      <c r="P3168" s="38">
        <f t="array" aca="1" ref="P3168" ca="1">IF($H3168="TOTAL HAP",K3168,MAX(IF('PTE - Segment Emissions Calcs'!$B$8:$B$8919=$B3168,'PTE - Segment Emissions Calcs'!$X$8:$X$8919,)))</f>
        <v>0</v>
      </c>
      <c r="Q3168" s="38">
        <f t="array" aca="1" ref="Q3168" ca="1">IF($H3168="TOTAL HAP",N3168,MAX(IF('PTE - Segment Emissions Calcs'!$B$8:$B$8919=$B3168,'PTE - Segment Emissions Calcs'!$Z$8:$Z$8919,)))</f>
        <v>0</v>
      </c>
      <c r="R3168" s="39"/>
    </row>
    <row r="3169" spans="1:18" x14ac:dyDescent="0.25">
      <c r="A3169" s="67"/>
      <c r="B3169" s="67"/>
      <c r="C3169" s="34" t="s">
        <v>221</v>
      </c>
      <c r="D3169" s="35"/>
      <c r="E3169" s="35"/>
      <c r="F3169" s="35">
        <f ca="1">IFERROR(VLOOKUP($E3169&amp;"-1",'PTE - Segment Emissions Calcs'!$I$8:$V$8919,16,FALSE),0)</f>
        <v>0</v>
      </c>
      <c r="G3169" s="35">
        <f ca="1">IFERROR(VLOOKUP($E3169&amp;"-2",'PTE - Segment Emissions Calcs'!$I$8:$V$8919,16,FALSE),0)</f>
        <v>0</v>
      </c>
      <c r="H3169" s="36">
        <f t="shared" ca="1" si="144"/>
        <v>0</v>
      </c>
      <c r="I3169" s="37">
        <f ca="1">IFERROR(VLOOKUP($E3169&amp;"-1",'PTE - Segment Emissions Calcs'!$I$8:$X$8919,18,FALSE),0)</f>
        <v>0</v>
      </c>
      <c r="J3169" s="37">
        <f ca="1">IFERROR(VLOOKUP($E3169&amp;"-2",'PTE - Segment Emissions Calcs'!$I$8:$X$8919,18,FALSE),0)</f>
        <v>0</v>
      </c>
      <c r="K3169" s="37">
        <f t="shared" ca="1" si="145"/>
        <v>0</v>
      </c>
      <c r="L3169" s="37">
        <f ca="1">IFERROR(VLOOKUP($E3169&amp;"-1",'PTE - Segment Emissions Calcs'!$I$8:$Z$8919,20,FALSE),0)</f>
        <v>0</v>
      </c>
      <c r="M3169" s="37">
        <f ca="1">IFERROR(VLOOKUP($E3169&amp;"-2",'PTE - Segment Emissions Calcs'!$I$8:$Z$8919,20,FALSE),0)</f>
        <v>0</v>
      </c>
      <c r="N3169" s="37">
        <f t="shared" ca="1" si="146"/>
        <v>0</v>
      </c>
      <c r="O3169" s="38">
        <f t="array" aca="1" ref="O3169" ca="1">IF($H3169="TOTAL HAP",H3169,MAX(IF('PTE - Segment Emissions Calcs'!$B$8:$B$8919=$B3169,'PTE - Segment Emissions Calcs'!$V$8:$V$8919,)))</f>
        <v>0</v>
      </c>
      <c r="P3169" s="38">
        <f t="array" aca="1" ref="P3169" ca="1">IF($H3169="TOTAL HAP",K3169,MAX(IF('PTE - Segment Emissions Calcs'!$B$8:$B$8919=$B3169,'PTE - Segment Emissions Calcs'!$X$8:$X$8919,)))</f>
        <v>0</v>
      </c>
      <c r="Q3169" s="38">
        <f t="array" aca="1" ref="Q3169" ca="1">IF($H3169="TOTAL HAP",N3169,MAX(IF('PTE - Segment Emissions Calcs'!$B$8:$B$8919=$B3169,'PTE - Segment Emissions Calcs'!$Z$8:$Z$8919,)))</f>
        <v>0</v>
      </c>
      <c r="R3169" s="39"/>
    </row>
    <row r="3170" spans="1:18" x14ac:dyDescent="0.25">
      <c r="A3170" s="67"/>
      <c r="B3170" s="67"/>
      <c r="C3170" s="34" t="s">
        <v>192</v>
      </c>
      <c r="D3170" s="35"/>
      <c r="E3170" s="35"/>
      <c r="F3170" s="35">
        <f ca="1">IFERROR(VLOOKUP($E3170&amp;"-1",'PTE - Segment Emissions Calcs'!$I$8:$V$8919,16,FALSE),0)</f>
        <v>0</v>
      </c>
      <c r="G3170" s="35">
        <f ca="1">IFERROR(VLOOKUP($E3170&amp;"-2",'PTE - Segment Emissions Calcs'!$I$8:$V$8919,16,FALSE),0)</f>
        <v>0</v>
      </c>
      <c r="H3170" s="36">
        <f t="shared" ca="1" si="144"/>
        <v>0</v>
      </c>
      <c r="I3170" s="37">
        <f ca="1">IFERROR(VLOOKUP($E3170&amp;"-1",'PTE - Segment Emissions Calcs'!$I$8:$X$8919,18,FALSE),0)</f>
        <v>0</v>
      </c>
      <c r="J3170" s="37">
        <f ca="1">IFERROR(VLOOKUP($E3170&amp;"-2",'PTE - Segment Emissions Calcs'!$I$8:$X$8919,18,FALSE),0)</f>
        <v>0</v>
      </c>
      <c r="K3170" s="37">
        <f t="shared" ca="1" si="145"/>
        <v>0</v>
      </c>
      <c r="L3170" s="37">
        <f ca="1">IFERROR(VLOOKUP($E3170&amp;"-1",'PTE - Segment Emissions Calcs'!$I$8:$Z$8919,20,FALSE),0)</f>
        <v>0</v>
      </c>
      <c r="M3170" s="37">
        <f ca="1">IFERROR(VLOOKUP($E3170&amp;"-2",'PTE - Segment Emissions Calcs'!$I$8:$Z$8919,20,FALSE),0)</f>
        <v>0</v>
      </c>
      <c r="N3170" s="37">
        <f t="shared" ca="1" si="146"/>
        <v>0</v>
      </c>
      <c r="O3170" s="38">
        <f t="array" aca="1" ref="O3170" ca="1">IF($H3170="TOTAL HAP",H3170,MAX(IF('PTE - Segment Emissions Calcs'!$B$8:$B$8919=$B3170,'PTE - Segment Emissions Calcs'!$V$8:$V$8919,)))</f>
        <v>0</v>
      </c>
      <c r="P3170" s="38">
        <f t="array" aca="1" ref="P3170" ca="1">IF($H3170="TOTAL HAP",K3170,MAX(IF('PTE - Segment Emissions Calcs'!$B$8:$B$8919=$B3170,'PTE - Segment Emissions Calcs'!$X$8:$X$8919,)))</f>
        <v>0</v>
      </c>
      <c r="Q3170" s="38">
        <f t="array" aca="1" ref="Q3170" ca="1">IF($H3170="TOTAL HAP",N3170,MAX(IF('PTE - Segment Emissions Calcs'!$B$8:$B$8919=$B3170,'PTE - Segment Emissions Calcs'!$Z$8:$Z$8919,)))</f>
        <v>0</v>
      </c>
      <c r="R3170" s="39"/>
    </row>
    <row r="3171" spans="1:18" x14ac:dyDescent="0.25">
      <c r="A3171" s="67"/>
      <c r="B3171" s="67"/>
      <c r="C3171" s="34" t="s">
        <v>193</v>
      </c>
      <c r="D3171" s="35"/>
      <c r="E3171" s="35"/>
      <c r="F3171" s="35">
        <f ca="1">IFERROR(VLOOKUP($E3171&amp;"-1",'PTE - Segment Emissions Calcs'!$I$8:$V$8919,16,FALSE),0)</f>
        <v>0</v>
      </c>
      <c r="G3171" s="35">
        <f ca="1">IFERROR(VLOOKUP($E3171&amp;"-2",'PTE - Segment Emissions Calcs'!$I$8:$V$8919,16,FALSE),0)</f>
        <v>0</v>
      </c>
      <c r="H3171" s="36">
        <f t="shared" ca="1" si="144"/>
        <v>0</v>
      </c>
      <c r="I3171" s="37">
        <f ca="1">IFERROR(VLOOKUP($E3171&amp;"-1",'PTE - Segment Emissions Calcs'!$I$8:$X$8919,18,FALSE),0)</f>
        <v>0</v>
      </c>
      <c r="J3171" s="37">
        <f ca="1">IFERROR(VLOOKUP($E3171&amp;"-2",'PTE - Segment Emissions Calcs'!$I$8:$X$8919,18,FALSE),0)</f>
        <v>0</v>
      </c>
      <c r="K3171" s="37">
        <f t="shared" ca="1" si="145"/>
        <v>0</v>
      </c>
      <c r="L3171" s="37">
        <f ca="1">IFERROR(VLOOKUP($E3171&amp;"-1",'PTE - Segment Emissions Calcs'!$I$8:$Z$8919,20,FALSE),0)</f>
        <v>0</v>
      </c>
      <c r="M3171" s="37">
        <f ca="1">IFERROR(VLOOKUP($E3171&amp;"-2",'PTE - Segment Emissions Calcs'!$I$8:$Z$8919,20,FALSE),0)</f>
        <v>0</v>
      </c>
      <c r="N3171" s="37">
        <f t="shared" ca="1" si="146"/>
        <v>0</v>
      </c>
      <c r="O3171" s="38">
        <f t="array" aca="1" ref="O3171" ca="1">IF($H3171="TOTAL HAP",H3171,MAX(IF('PTE - Segment Emissions Calcs'!$B$8:$B$8919=$B3171,'PTE - Segment Emissions Calcs'!$V$8:$V$8919,)))</f>
        <v>0</v>
      </c>
      <c r="P3171" s="38">
        <f t="array" aca="1" ref="P3171" ca="1">IF($H3171="TOTAL HAP",K3171,MAX(IF('PTE - Segment Emissions Calcs'!$B$8:$B$8919=$B3171,'PTE - Segment Emissions Calcs'!$X$8:$X$8919,)))</f>
        <v>0</v>
      </c>
      <c r="Q3171" s="38">
        <f t="array" aca="1" ref="Q3171" ca="1">IF($H3171="TOTAL HAP",N3171,MAX(IF('PTE - Segment Emissions Calcs'!$B$8:$B$8919=$B3171,'PTE - Segment Emissions Calcs'!$Z$8:$Z$8919,)))</f>
        <v>0</v>
      </c>
      <c r="R3171" s="39"/>
    </row>
    <row r="3172" spans="1:18" x14ac:dyDescent="0.25">
      <c r="A3172" s="67"/>
      <c r="B3172" s="67"/>
      <c r="C3172" s="34" t="s">
        <v>222</v>
      </c>
      <c r="D3172" s="35"/>
      <c r="E3172" s="35"/>
      <c r="F3172" s="35">
        <f ca="1">IFERROR(VLOOKUP($E3172&amp;"-1",'PTE - Segment Emissions Calcs'!$I$8:$V$8919,16,FALSE),0)</f>
        <v>0</v>
      </c>
      <c r="G3172" s="35">
        <f ca="1">IFERROR(VLOOKUP($E3172&amp;"-2",'PTE - Segment Emissions Calcs'!$I$8:$V$8919,16,FALSE),0)</f>
        <v>0</v>
      </c>
      <c r="H3172" s="36">
        <f t="shared" ca="1" si="144"/>
        <v>0</v>
      </c>
      <c r="I3172" s="37">
        <f ca="1">IFERROR(VLOOKUP($E3172&amp;"-1",'PTE - Segment Emissions Calcs'!$I$8:$X$8919,18,FALSE),0)</f>
        <v>0</v>
      </c>
      <c r="J3172" s="37">
        <f ca="1">IFERROR(VLOOKUP($E3172&amp;"-2",'PTE - Segment Emissions Calcs'!$I$8:$X$8919,18,FALSE),0)</f>
        <v>0</v>
      </c>
      <c r="K3172" s="37">
        <f t="shared" ca="1" si="145"/>
        <v>0</v>
      </c>
      <c r="L3172" s="37">
        <f ca="1">IFERROR(VLOOKUP($E3172&amp;"-1",'PTE - Segment Emissions Calcs'!$I$8:$Z$8919,20,FALSE),0)</f>
        <v>0</v>
      </c>
      <c r="M3172" s="37">
        <f ca="1">IFERROR(VLOOKUP($E3172&amp;"-2",'PTE - Segment Emissions Calcs'!$I$8:$Z$8919,20,FALSE),0)</f>
        <v>0</v>
      </c>
      <c r="N3172" s="37">
        <f t="shared" ca="1" si="146"/>
        <v>0</v>
      </c>
      <c r="O3172" s="38">
        <f t="array" aca="1" ref="O3172" ca="1">IF($H3172="TOTAL HAP",H3172,MAX(IF('PTE - Segment Emissions Calcs'!$B$8:$B$8919=$B3172,'PTE - Segment Emissions Calcs'!$V$8:$V$8919,)))</f>
        <v>0</v>
      </c>
      <c r="P3172" s="38">
        <f t="array" aca="1" ref="P3172" ca="1">IF($H3172="TOTAL HAP",K3172,MAX(IF('PTE - Segment Emissions Calcs'!$B$8:$B$8919=$B3172,'PTE - Segment Emissions Calcs'!$X$8:$X$8919,)))</f>
        <v>0</v>
      </c>
      <c r="Q3172" s="38">
        <f t="array" aca="1" ref="Q3172" ca="1">IF($H3172="TOTAL HAP",N3172,MAX(IF('PTE - Segment Emissions Calcs'!$B$8:$B$8919=$B3172,'PTE - Segment Emissions Calcs'!$Z$8:$Z$8919,)))</f>
        <v>0</v>
      </c>
      <c r="R3172" s="39"/>
    </row>
    <row r="3173" spans="1:18" x14ac:dyDescent="0.25">
      <c r="A3173" s="67"/>
      <c r="B3173" s="67"/>
      <c r="C3173" s="34" t="s">
        <v>86</v>
      </c>
      <c r="D3173" s="35"/>
      <c r="E3173" s="35"/>
      <c r="F3173" s="35">
        <f ca="1">IFERROR(VLOOKUP($E3173&amp;"-1",'PTE - Segment Emissions Calcs'!$I$8:$V$8919,16,FALSE),0)</f>
        <v>0</v>
      </c>
      <c r="G3173" s="35">
        <f ca="1">IFERROR(VLOOKUP($E3173&amp;"-2",'PTE - Segment Emissions Calcs'!$I$8:$V$8919,16,FALSE),0)</f>
        <v>0</v>
      </c>
      <c r="H3173" s="36">
        <f t="shared" ca="1" si="144"/>
        <v>0</v>
      </c>
      <c r="I3173" s="37">
        <f ca="1">IFERROR(VLOOKUP($E3173&amp;"-1",'PTE - Segment Emissions Calcs'!$I$8:$X$8919,18,FALSE),0)</f>
        <v>0</v>
      </c>
      <c r="J3173" s="37">
        <f ca="1">IFERROR(VLOOKUP($E3173&amp;"-2",'PTE - Segment Emissions Calcs'!$I$8:$X$8919,18,FALSE),0)</f>
        <v>0</v>
      </c>
      <c r="K3173" s="37">
        <f t="shared" ca="1" si="145"/>
        <v>0</v>
      </c>
      <c r="L3173" s="37">
        <f ca="1">IFERROR(VLOOKUP($E3173&amp;"-1",'PTE - Segment Emissions Calcs'!$I$8:$Z$8919,20,FALSE),0)</f>
        <v>0</v>
      </c>
      <c r="M3173" s="37">
        <f ca="1">IFERROR(VLOOKUP($E3173&amp;"-2",'PTE - Segment Emissions Calcs'!$I$8:$Z$8919,20,FALSE),0)</f>
        <v>0</v>
      </c>
      <c r="N3173" s="37">
        <f t="shared" ca="1" si="146"/>
        <v>0</v>
      </c>
      <c r="O3173" s="38">
        <f t="array" aca="1" ref="O3173" ca="1">IF($H3173="TOTAL HAP",H3173,MAX(IF('PTE - Segment Emissions Calcs'!$B$8:$B$8919=$B3173,'PTE - Segment Emissions Calcs'!$V$8:$V$8919,)))</f>
        <v>0</v>
      </c>
      <c r="P3173" s="38">
        <f t="array" aca="1" ref="P3173" ca="1">IF($H3173="TOTAL HAP",K3173,MAX(IF('PTE - Segment Emissions Calcs'!$B$8:$B$8919=$B3173,'PTE - Segment Emissions Calcs'!$X$8:$X$8919,)))</f>
        <v>0</v>
      </c>
      <c r="Q3173" s="38">
        <f t="array" aca="1" ref="Q3173" ca="1">IF($H3173="TOTAL HAP",N3173,MAX(IF('PTE - Segment Emissions Calcs'!$B$8:$B$8919=$B3173,'PTE - Segment Emissions Calcs'!$Z$8:$Z$8919,)))</f>
        <v>0</v>
      </c>
      <c r="R3173" s="39"/>
    </row>
    <row r="3174" spans="1:18" x14ac:dyDescent="0.25">
      <c r="A3174" s="67"/>
      <c r="B3174" s="67"/>
      <c r="C3174" s="34" t="s">
        <v>66</v>
      </c>
      <c r="D3174" s="35"/>
      <c r="E3174" s="35"/>
      <c r="F3174" s="35">
        <f ca="1">IFERROR(VLOOKUP($E3174&amp;"-1",'PTE - Segment Emissions Calcs'!$I$8:$V$8919,16,FALSE),0)</f>
        <v>0</v>
      </c>
      <c r="G3174" s="35">
        <f ca="1">IFERROR(VLOOKUP($E3174&amp;"-2",'PTE - Segment Emissions Calcs'!$I$8:$V$8919,16,FALSE),0)</f>
        <v>0</v>
      </c>
      <c r="H3174" s="36">
        <f t="shared" ca="1" si="144"/>
        <v>0</v>
      </c>
      <c r="I3174" s="37">
        <f ca="1">IFERROR(VLOOKUP($E3174&amp;"-1",'PTE - Segment Emissions Calcs'!$I$8:$X$8919,18,FALSE),0)</f>
        <v>0</v>
      </c>
      <c r="J3174" s="37">
        <f ca="1">IFERROR(VLOOKUP($E3174&amp;"-2",'PTE - Segment Emissions Calcs'!$I$8:$X$8919,18,FALSE),0)</f>
        <v>0</v>
      </c>
      <c r="K3174" s="37">
        <f t="shared" ca="1" si="145"/>
        <v>0</v>
      </c>
      <c r="L3174" s="37">
        <f ca="1">IFERROR(VLOOKUP($E3174&amp;"-1",'PTE - Segment Emissions Calcs'!$I$8:$Z$8919,20,FALSE),0)</f>
        <v>0</v>
      </c>
      <c r="M3174" s="37">
        <f ca="1">IFERROR(VLOOKUP($E3174&amp;"-2",'PTE - Segment Emissions Calcs'!$I$8:$Z$8919,20,FALSE),0)</f>
        <v>0</v>
      </c>
      <c r="N3174" s="37">
        <f t="shared" ca="1" si="146"/>
        <v>0</v>
      </c>
      <c r="O3174" s="38">
        <f t="array" aca="1" ref="O3174" ca="1">IF($H3174="TOTAL HAP",H3174,MAX(IF('PTE - Segment Emissions Calcs'!$B$8:$B$8919=$B3174,'PTE - Segment Emissions Calcs'!$V$8:$V$8919,)))</f>
        <v>0</v>
      </c>
      <c r="P3174" s="38">
        <f t="array" aca="1" ref="P3174" ca="1">IF($H3174="TOTAL HAP",K3174,MAX(IF('PTE - Segment Emissions Calcs'!$B$8:$B$8919=$B3174,'PTE - Segment Emissions Calcs'!$X$8:$X$8919,)))</f>
        <v>0</v>
      </c>
      <c r="Q3174" s="38">
        <f t="array" aca="1" ref="Q3174" ca="1">IF($H3174="TOTAL HAP",N3174,MAX(IF('PTE - Segment Emissions Calcs'!$B$8:$B$8919=$B3174,'PTE - Segment Emissions Calcs'!$Z$8:$Z$8919,)))</f>
        <v>0</v>
      </c>
      <c r="R3174" s="39"/>
    </row>
    <row r="3175" spans="1:18" x14ac:dyDescent="0.25">
      <c r="A3175" s="67"/>
      <c r="B3175" s="67"/>
      <c r="C3175" s="34" t="s">
        <v>45</v>
      </c>
      <c r="D3175" s="35"/>
      <c r="E3175" s="35"/>
      <c r="F3175" s="35">
        <f ca="1">IFERROR(VLOOKUP($E3175&amp;"-1",'PTE - Segment Emissions Calcs'!$I$8:$V$8919,16,FALSE),0)</f>
        <v>0</v>
      </c>
      <c r="G3175" s="35">
        <f ca="1">IFERROR(VLOOKUP($E3175&amp;"-2",'PTE - Segment Emissions Calcs'!$I$8:$V$8919,16,FALSE),0)</f>
        <v>0</v>
      </c>
      <c r="H3175" s="36">
        <f t="shared" ca="1" si="144"/>
        <v>0</v>
      </c>
      <c r="I3175" s="37">
        <f ca="1">IFERROR(VLOOKUP($E3175&amp;"-1",'PTE - Segment Emissions Calcs'!$I$8:$X$8919,18,FALSE),0)</f>
        <v>0</v>
      </c>
      <c r="J3175" s="37">
        <f ca="1">IFERROR(VLOOKUP($E3175&amp;"-2",'PTE - Segment Emissions Calcs'!$I$8:$X$8919,18,FALSE),0)</f>
        <v>0</v>
      </c>
      <c r="K3175" s="37">
        <f t="shared" ca="1" si="145"/>
        <v>0</v>
      </c>
      <c r="L3175" s="37">
        <f ca="1">IFERROR(VLOOKUP($E3175&amp;"-1",'PTE - Segment Emissions Calcs'!$I$8:$Z$8919,20,FALSE),0)</f>
        <v>0</v>
      </c>
      <c r="M3175" s="37">
        <f ca="1">IFERROR(VLOOKUP($E3175&amp;"-2",'PTE - Segment Emissions Calcs'!$I$8:$Z$8919,20,FALSE),0)</f>
        <v>0</v>
      </c>
      <c r="N3175" s="37">
        <f t="shared" ca="1" si="146"/>
        <v>0</v>
      </c>
      <c r="O3175" s="38">
        <f t="array" aca="1" ref="O3175" ca="1">IF($H3175="TOTAL HAP",H3175,MAX(IF('PTE - Segment Emissions Calcs'!$B$8:$B$8919=$B3175,'PTE - Segment Emissions Calcs'!$V$8:$V$8919,)))</f>
        <v>0</v>
      </c>
      <c r="P3175" s="38">
        <f t="array" aca="1" ref="P3175" ca="1">IF($H3175="TOTAL HAP",K3175,MAX(IF('PTE - Segment Emissions Calcs'!$B$8:$B$8919=$B3175,'PTE - Segment Emissions Calcs'!$X$8:$X$8919,)))</f>
        <v>0</v>
      </c>
      <c r="Q3175" s="38">
        <f t="array" aca="1" ref="Q3175" ca="1">IF($H3175="TOTAL HAP",N3175,MAX(IF('PTE - Segment Emissions Calcs'!$B$8:$B$8919=$B3175,'PTE - Segment Emissions Calcs'!$Z$8:$Z$8919,)))</f>
        <v>0</v>
      </c>
      <c r="R3175" s="39"/>
    </row>
    <row r="3176" spans="1:18" x14ac:dyDescent="0.25">
      <c r="A3176" s="67"/>
      <c r="B3176" s="67"/>
      <c r="C3176" s="34" t="s">
        <v>46</v>
      </c>
      <c r="D3176" s="35"/>
      <c r="E3176" s="35"/>
      <c r="F3176" s="35">
        <f ca="1">IFERROR(VLOOKUP($E3176&amp;"-1",'PTE - Segment Emissions Calcs'!$I$8:$V$8919,16,FALSE),0)</f>
        <v>0</v>
      </c>
      <c r="G3176" s="35">
        <f ca="1">IFERROR(VLOOKUP($E3176&amp;"-2",'PTE - Segment Emissions Calcs'!$I$8:$V$8919,16,FALSE),0)</f>
        <v>0</v>
      </c>
      <c r="H3176" s="36">
        <f t="shared" ca="1" si="144"/>
        <v>0</v>
      </c>
      <c r="I3176" s="37">
        <f ca="1">IFERROR(VLOOKUP($E3176&amp;"-1",'PTE - Segment Emissions Calcs'!$I$8:$X$8919,18,FALSE),0)</f>
        <v>0</v>
      </c>
      <c r="J3176" s="37">
        <f ca="1">IFERROR(VLOOKUP($E3176&amp;"-2",'PTE - Segment Emissions Calcs'!$I$8:$X$8919,18,FALSE),0)</f>
        <v>0</v>
      </c>
      <c r="K3176" s="37">
        <f t="shared" ca="1" si="145"/>
        <v>0</v>
      </c>
      <c r="L3176" s="37">
        <f ca="1">IFERROR(VLOOKUP($E3176&amp;"-1",'PTE - Segment Emissions Calcs'!$I$8:$Z$8919,20,FALSE),0)</f>
        <v>0</v>
      </c>
      <c r="M3176" s="37">
        <f ca="1">IFERROR(VLOOKUP($E3176&amp;"-2",'PTE - Segment Emissions Calcs'!$I$8:$Z$8919,20,FALSE),0)</f>
        <v>0</v>
      </c>
      <c r="N3176" s="37">
        <f t="shared" ca="1" si="146"/>
        <v>0</v>
      </c>
      <c r="O3176" s="38">
        <f t="array" aca="1" ref="O3176" ca="1">IF($H3176="TOTAL HAP",H3176,MAX(IF('PTE - Segment Emissions Calcs'!$B$8:$B$8919=$B3176,'PTE - Segment Emissions Calcs'!$V$8:$V$8919,)))</f>
        <v>0</v>
      </c>
      <c r="P3176" s="38">
        <f t="array" aca="1" ref="P3176" ca="1">IF($H3176="TOTAL HAP",K3176,MAX(IF('PTE - Segment Emissions Calcs'!$B$8:$B$8919=$B3176,'PTE - Segment Emissions Calcs'!$X$8:$X$8919,)))</f>
        <v>0</v>
      </c>
      <c r="Q3176" s="38">
        <f t="array" aca="1" ref="Q3176" ca="1">IF($H3176="TOTAL HAP",N3176,MAX(IF('PTE - Segment Emissions Calcs'!$B$8:$B$8919=$B3176,'PTE - Segment Emissions Calcs'!$Z$8:$Z$8919,)))</f>
        <v>0</v>
      </c>
      <c r="R3176" s="39"/>
    </row>
    <row r="3177" spans="1:18" x14ac:dyDescent="0.25">
      <c r="A3177" s="67"/>
      <c r="B3177" s="67"/>
      <c r="C3177" s="34" t="s">
        <v>48</v>
      </c>
      <c r="D3177" s="35"/>
      <c r="E3177" s="35"/>
      <c r="F3177" s="35">
        <f ca="1">IFERROR(VLOOKUP($E3177&amp;"-1",'PTE - Segment Emissions Calcs'!$I$8:$V$8919,16,FALSE),0)</f>
        <v>0</v>
      </c>
      <c r="G3177" s="35">
        <f ca="1">IFERROR(VLOOKUP($E3177&amp;"-2",'PTE - Segment Emissions Calcs'!$I$8:$V$8919,16,FALSE),0)</f>
        <v>0</v>
      </c>
      <c r="H3177" s="36">
        <f t="shared" ca="1" si="144"/>
        <v>0</v>
      </c>
      <c r="I3177" s="37">
        <f ca="1">IFERROR(VLOOKUP($E3177&amp;"-1",'PTE - Segment Emissions Calcs'!$I$8:$X$8919,18,FALSE),0)</f>
        <v>0</v>
      </c>
      <c r="J3177" s="37">
        <f ca="1">IFERROR(VLOOKUP($E3177&amp;"-2",'PTE - Segment Emissions Calcs'!$I$8:$X$8919,18,FALSE),0)</f>
        <v>0</v>
      </c>
      <c r="K3177" s="37">
        <f t="shared" ca="1" si="145"/>
        <v>0</v>
      </c>
      <c r="L3177" s="37">
        <f ca="1">IFERROR(VLOOKUP($E3177&amp;"-1",'PTE - Segment Emissions Calcs'!$I$8:$Z$8919,20,FALSE),0)</f>
        <v>0</v>
      </c>
      <c r="M3177" s="37">
        <f ca="1">IFERROR(VLOOKUP($E3177&amp;"-2",'PTE - Segment Emissions Calcs'!$I$8:$Z$8919,20,FALSE),0)</f>
        <v>0</v>
      </c>
      <c r="N3177" s="37">
        <f t="shared" ca="1" si="146"/>
        <v>0</v>
      </c>
      <c r="O3177" s="38">
        <f t="array" aca="1" ref="O3177" ca="1">IF($H3177="TOTAL HAP",H3177,MAX(IF('PTE - Segment Emissions Calcs'!$B$8:$B$8919=$B3177,'PTE - Segment Emissions Calcs'!$V$8:$V$8919,)))</f>
        <v>0</v>
      </c>
      <c r="P3177" s="38">
        <f t="array" aca="1" ref="P3177" ca="1">IF($H3177="TOTAL HAP",K3177,MAX(IF('PTE - Segment Emissions Calcs'!$B$8:$B$8919=$B3177,'PTE - Segment Emissions Calcs'!$X$8:$X$8919,)))</f>
        <v>0</v>
      </c>
      <c r="Q3177" s="38">
        <f t="array" aca="1" ref="Q3177" ca="1">IF($H3177="TOTAL HAP",N3177,MAX(IF('PTE - Segment Emissions Calcs'!$B$8:$B$8919=$B3177,'PTE - Segment Emissions Calcs'!$Z$8:$Z$8919,)))</f>
        <v>0</v>
      </c>
      <c r="R3177" s="39"/>
    </row>
    <row r="3178" spans="1:18" x14ac:dyDescent="0.25">
      <c r="A3178" s="67"/>
      <c r="B3178" s="67"/>
      <c r="C3178" s="34" t="s">
        <v>223</v>
      </c>
      <c r="D3178" s="35"/>
      <c r="E3178" s="35"/>
      <c r="F3178" s="35">
        <f ca="1">IFERROR(VLOOKUP($E3178&amp;"-1",'PTE - Segment Emissions Calcs'!$I$8:$V$8919,16,FALSE),0)</f>
        <v>0</v>
      </c>
      <c r="G3178" s="35">
        <f ca="1">IFERROR(VLOOKUP($E3178&amp;"-2",'PTE - Segment Emissions Calcs'!$I$8:$V$8919,16,FALSE),0)</f>
        <v>0</v>
      </c>
      <c r="H3178" s="36">
        <f t="shared" ca="1" si="144"/>
        <v>0</v>
      </c>
      <c r="I3178" s="37">
        <f ca="1">IFERROR(VLOOKUP($E3178&amp;"-1",'PTE - Segment Emissions Calcs'!$I$8:$X$8919,18,FALSE),0)</f>
        <v>0</v>
      </c>
      <c r="J3178" s="37">
        <f ca="1">IFERROR(VLOOKUP($E3178&amp;"-2",'PTE - Segment Emissions Calcs'!$I$8:$X$8919,18,FALSE),0)</f>
        <v>0</v>
      </c>
      <c r="K3178" s="37">
        <f t="shared" ca="1" si="145"/>
        <v>0</v>
      </c>
      <c r="L3178" s="37">
        <f ca="1">IFERROR(VLOOKUP($E3178&amp;"-1",'PTE - Segment Emissions Calcs'!$I$8:$Z$8919,20,FALSE),0)</f>
        <v>0</v>
      </c>
      <c r="M3178" s="37">
        <f ca="1">IFERROR(VLOOKUP($E3178&amp;"-2",'PTE - Segment Emissions Calcs'!$I$8:$Z$8919,20,FALSE),0)</f>
        <v>0</v>
      </c>
      <c r="N3178" s="37">
        <f t="shared" ca="1" si="146"/>
        <v>0</v>
      </c>
      <c r="O3178" s="38">
        <f t="array" aca="1" ref="O3178" ca="1">IF($H3178="TOTAL HAP",H3178,MAX(IF('PTE - Segment Emissions Calcs'!$B$8:$B$8919=$B3178,'PTE - Segment Emissions Calcs'!$V$8:$V$8919,)))</f>
        <v>0</v>
      </c>
      <c r="P3178" s="38">
        <f t="array" aca="1" ref="P3178" ca="1">IF($H3178="TOTAL HAP",K3178,MAX(IF('PTE - Segment Emissions Calcs'!$B$8:$B$8919=$B3178,'PTE - Segment Emissions Calcs'!$X$8:$X$8919,)))</f>
        <v>0</v>
      </c>
      <c r="Q3178" s="38">
        <f t="array" aca="1" ref="Q3178" ca="1">IF($H3178="TOTAL HAP",N3178,MAX(IF('PTE - Segment Emissions Calcs'!$B$8:$B$8919=$B3178,'PTE - Segment Emissions Calcs'!$Z$8:$Z$8919,)))</f>
        <v>0</v>
      </c>
      <c r="R3178" s="39"/>
    </row>
    <row r="3179" spans="1:18" x14ac:dyDescent="0.25">
      <c r="A3179" s="67"/>
      <c r="B3179" s="67"/>
      <c r="C3179" s="34" t="s">
        <v>49</v>
      </c>
      <c r="D3179" s="35"/>
      <c r="E3179" s="35"/>
      <c r="F3179" s="35">
        <f ca="1">IFERROR(VLOOKUP($E3179&amp;"-1",'PTE - Segment Emissions Calcs'!$I$8:$V$8919,16,FALSE),0)</f>
        <v>0</v>
      </c>
      <c r="G3179" s="35">
        <f ca="1">IFERROR(VLOOKUP($E3179&amp;"-2",'PTE - Segment Emissions Calcs'!$I$8:$V$8919,16,FALSE),0)</f>
        <v>0</v>
      </c>
      <c r="H3179" s="36">
        <f t="shared" ca="1" si="144"/>
        <v>0</v>
      </c>
      <c r="I3179" s="37">
        <f ca="1">IFERROR(VLOOKUP($E3179&amp;"-1",'PTE - Segment Emissions Calcs'!$I$8:$X$8919,18,FALSE),0)</f>
        <v>0</v>
      </c>
      <c r="J3179" s="37">
        <f ca="1">IFERROR(VLOOKUP($E3179&amp;"-2",'PTE - Segment Emissions Calcs'!$I$8:$X$8919,18,FALSE),0)</f>
        <v>0</v>
      </c>
      <c r="K3179" s="37">
        <f t="shared" ca="1" si="145"/>
        <v>0</v>
      </c>
      <c r="L3179" s="37">
        <f ca="1">IFERROR(VLOOKUP($E3179&amp;"-1",'PTE - Segment Emissions Calcs'!$I$8:$Z$8919,20,FALSE),0)</f>
        <v>0</v>
      </c>
      <c r="M3179" s="37">
        <f ca="1">IFERROR(VLOOKUP($E3179&amp;"-2",'PTE - Segment Emissions Calcs'!$I$8:$Z$8919,20,FALSE),0)</f>
        <v>0</v>
      </c>
      <c r="N3179" s="37">
        <f t="shared" ca="1" si="146"/>
        <v>0</v>
      </c>
      <c r="O3179" s="38">
        <f t="array" aca="1" ref="O3179" ca="1">IF($H3179="TOTAL HAP",H3179,MAX(IF('PTE - Segment Emissions Calcs'!$B$8:$B$8919=$B3179,'PTE - Segment Emissions Calcs'!$V$8:$V$8919,)))</f>
        <v>0</v>
      </c>
      <c r="P3179" s="38">
        <f t="array" aca="1" ref="P3179" ca="1">IF($H3179="TOTAL HAP",K3179,MAX(IF('PTE - Segment Emissions Calcs'!$B$8:$B$8919=$B3179,'PTE - Segment Emissions Calcs'!$X$8:$X$8919,)))</f>
        <v>0</v>
      </c>
      <c r="Q3179" s="38">
        <f t="array" aca="1" ref="Q3179" ca="1">IF($H3179="TOTAL HAP",N3179,MAX(IF('PTE - Segment Emissions Calcs'!$B$8:$B$8919=$B3179,'PTE - Segment Emissions Calcs'!$Z$8:$Z$8919,)))</f>
        <v>0</v>
      </c>
      <c r="R3179" s="39"/>
    </row>
    <row r="3180" spans="1:18" x14ac:dyDescent="0.25">
      <c r="A3180" s="67"/>
      <c r="B3180" s="67"/>
      <c r="C3180" s="34" t="s">
        <v>60</v>
      </c>
      <c r="D3180" s="35"/>
      <c r="E3180" s="35"/>
      <c r="F3180" s="35">
        <f ca="1">IFERROR(VLOOKUP($E3180&amp;"-1",'PTE - Segment Emissions Calcs'!$I$8:$V$8919,16,FALSE),0)</f>
        <v>0</v>
      </c>
      <c r="G3180" s="35">
        <f ca="1">IFERROR(VLOOKUP($E3180&amp;"-2",'PTE - Segment Emissions Calcs'!$I$8:$V$8919,16,FALSE),0)</f>
        <v>0</v>
      </c>
      <c r="H3180" s="36">
        <f t="shared" ca="1" si="144"/>
        <v>0</v>
      </c>
      <c r="I3180" s="37">
        <f ca="1">IFERROR(VLOOKUP($E3180&amp;"-1",'PTE - Segment Emissions Calcs'!$I$8:$X$8919,18,FALSE),0)</f>
        <v>0</v>
      </c>
      <c r="J3180" s="37">
        <f ca="1">IFERROR(VLOOKUP($E3180&amp;"-2",'PTE - Segment Emissions Calcs'!$I$8:$X$8919,18,FALSE),0)</f>
        <v>0</v>
      </c>
      <c r="K3180" s="37">
        <f t="shared" ca="1" si="145"/>
        <v>0</v>
      </c>
      <c r="L3180" s="37">
        <f ca="1">IFERROR(VLOOKUP($E3180&amp;"-1",'PTE - Segment Emissions Calcs'!$I$8:$Z$8919,20,FALSE),0)</f>
        <v>0</v>
      </c>
      <c r="M3180" s="37">
        <f ca="1">IFERROR(VLOOKUP($E3180&amp;"-2",'PTE - Segment Emissions Calcs'!$I$8:$Z$8919,20,FALSE),0)</f>
        <v>0</v>
      </c>
      <c r="N3180" s="37">
        <f t="shared" ca="1" si="146"/>
        <v>0</v>
      </c>
      <c r="O3180" s="38">
        <f t="array" aca="1" ref="O3180" ca="1">IF($H3180="TOTAL HAP",H3180,MAX(IF('PTE - Segment Emissions Calcs'!$B$8:$B$8919=$B3180,'PTE - Segment Emissions Calcs'!$V$8:$V$8919,)))</f>
        <v>0</v>
      </c>
      <c r="P3180" s="38">
        <f t="array" aca="1" ref="P3180" ca="1">IF($H3180="TOTAL HAP",K3180,MAX(IF('PTE - Segment Emissions Calcs'!$B$8:$B$8919=$B3180,'PTE - Segment Emissions Calcs'!$X$8:$X$8919,)))</f>
        <v>0</v>
      </c>
      <c r="Q3180" s="38">
        <f t="array" aca="1" ref="Q3180" ca="1">IF($H3180="TOTAL HAP",N3180,MAX(IF('PTE - Segment Emissions Calcs'!$B$8:$B$8919=$B3180,'PTE - Segment Emissions Calcs'!$Z$8:$Z$8919,)))</f>
        <v>0</v>
      </c>
      <c r="R3180" s="39"/>
    </row>
    <row r="3181" spans="1:18" x14ac:dyDescent="0.25">
      <c r="A3181" s="67"/>
      <c r="B3181" s="67"/>
      <c r="C3181" s="34" t="s">
        <v>224</v>
      </c>
      <c r="D3181" s="35"/>
      <c r="E3181" s="35"/>
      <c r="F3181" s="35">
        <f ca="1">IFERROR(VLOOKUP($E3181&amp;"-1",'PTE - Segment Emissions Calcs'!$I$8:$V$8919,16,FALSE),0)</f>
        <v>0</v>
      </c>
      <c r="G3181" s="35">
        <f ca="1">IFERROR(VLOOKUP($E3181&amp;"-2",'PTE - Segment Emissions Calcs'!$I$8:$V$8919,16,FALSE),0)</f>
        <v>0</v>
      </c>
      <c r="H3181" s="36">
        <f t="shared" ca="1" si="144"/>
        <v>0</v>
      </c>
      <c r="I3181" s="37">
        <f ca="1">IFERROR(VLOOKUP($E3181&amp;"-1",'PTE - Segment Emissions Calcs'!$I$8:$X$8919,18,FALSE),0)</f>
        <v>0</v>
      </c>
      <c r="J3181" s="37">
        <f ca="1">IFERROR(VLOOKUP($E3181&amp;"-2",'PTE - Segment Emissions Calcs'!$I$8:$X$8919,18,FALSE),0)</f>
        <v>0</v>
      </c>
      <c r="K3181" s="37">
        <f t="shared" ca="1" si="145"/>
        <v>0</v>
      </c>
      <c r="L3181" s="37">
        <f ca="1">IFERROR(VLOOKUP($E3181&amp;"-1",'PTE - Segment Emissions Calcs'!$I$8:$Z$8919,20,FALSE),0)</f>
        <v>0</v>
      </c>
      <c r="M3181" s="37">
        <f ca="1">IFERROR(VLOOKUP($E3181&amp;"-2",'PTE - Segment Emissions Calcs'!$I$8:$Z$8919,20,FALSE),0)</f>
        <v>0</v>
      </c>
      <c r="N3181" s="37">
        <f t="shared" ca="1" si="146"/>
        <v>0</v>
      </c>
      <c r="O3181" s="38">
        <f t="array" aca="1" ref="O3181" ca="1">IF($H3181="TOTAL HAP",H3181,MAX(IF('PTE - Segment Emissions Calcs'!$B$8:$B$8919=$B3181,'PTE - Segment Emissions Calcs'!$V$8:$V$8919,)))</f>
        <v>0</v>
      </c>
      <c r="P3181" s="38">
        <f t="array" aca="1" ref="P3181" ca="1">IF($H3181="TOTAL HAP",K3181,MAX(IF('PTE - Segment Emissions Calcs'!$B$8:$B$8919=$B3181,'PTE - Segment Emissions Calcs'!$X$8:$X$8919,)))</f>
        <v>0</v>
      </c>
      <c r="Q3181" s="38">
        <f t="array" aca="1" ref="Q3181" ca="1">IF($H3181="TOTAL HAP",N3181,MAX(IF('PTE - Segment Emissions Calcs'!$B$8:$B$8919=$B3181,'PTE - Segment Emissions Calcs'!$Z$8:$Z$8919,)))</f>
        <v>0</v>
      </c>
      <c r="R3181" s="39"/>
    </row>
    <row r="3182" spans="1:18" x14ac:dyDescent="0.25">
      <c r="A3182" s="67"/>
      <c r="B3182" s="67"/>
      <c r="C3182" s="34" t="s">
        <v>225</v>
      </c>
      <c r="D3182" s="35"/>
      <c r="E3182" s="35"/>
      <c r="F3182" s="35">
        <f ca="1">IFERROR(VLOOKUP($E3182&amp;"-1",'PTE - Segment Emissions Calcs'!$I$8:$V$8919,16,FALSE),0)</f>
        <v>0</v>
      </c>
      <c r="G3182" s="35">
        <f ca="1">IFERROR(VLOOKUP($E3182&amp;"-2",'PTE - Segment Emissions Calcs'!$I$8:$V$8919,16,FALSE),0)</f>
        <v>0</v>
      </c>
      <c r="H3182" s="36">
        <f t="shared" ca="1" si="144"/>
        <v>0</v>
      </c>
      <c r="I3182" s="37">
        <f ca="1">IFERROR(VLOOKUP($E3182&amp;"-1",'PTE - Segment Emissions Calcs'!$I$8:$X$8919,18,FALSE),0)</f>
        <v>0</v>
      </c>
      <c r="J3182" s="37">
        <f ca="1">IFERROR(VLOOKUP($E3182&amp;"-2",'PTE - Segment Emissions Calcs'!$I$8:$X$8919,18,FALSE),0)</f>
        <v>0</v>
      </c>
      <c r="K3182" s="37">
        <f t="shared" ca="1" si="145"/>
        <v>0</v>
      </c>
      <c r="L3182" s="37">
        <f ca="1">IFERROR(VLOOKUP($E3182&amp;"-1",'PTE - Segment Emissions Calcs'!$I$8:$Z$8919,20,FALSE),0)</f>
        <v>0</v>
      </c>
      <c r="M3182" s="37">
        <f ca="1">IFERROR(VLOOKUP($E3182&amp;"-2",'PTE - Segment Emissions Calcs'!$I$8:$Z$8919,20,FALSE),0)</f>
        <v>0</v>
      </c>
      <c r="N3182" s="37">
        <f t="shared" ca="1" si="146"/>
        <v>0</v>
      </c>
      <c r="O3182" s="38">
        <f t="array" aca="1" ref="O3182" ca="1">IF($H3182="TOTAL HAP",H3182,MAX(IF('PTE - Segment Emissions Calcs'!$B$8:$B$8919=$B3182,'PTE - Segment Emissions Calcs'!$V$8:$V$8919,)))</f>
        <v>0</v>
      </c>
      <c r="P3182" s="38">
        <f t="array" aca="1" ref="P3182" ca="1">IF($H3182="TOTAL HAP",K3182,MAX(IF('PTE - Segment Emissions Calcs'!$B$8:$B$8919=$B3182,'PTE - Segment Emissions Calcs'!$X$8:$X$8919,)))</f>
        <v>0</v>
      </c>
      <c r="Q3182" s="38">
        <f t="array" aca="1" ref="Q3182" ca="1">IF($H3182="TOTAL HAP",N3182,MAX(IF('PTE - Segment Emissions Calcs'!$B$8:$B$8919=$B3182,'PTE - Segment Emissions Calcs'!$Z$8:$Z$8919,)))</f>
        <v>0</v>
      </c>
      <c r="R3182" s="39"/>
    </row>
    <row r="3183" spans="1:18" x14ac:dyDescent="0.25">
      <c r="A3183" s="67"/>
      <c r="B3183" s="67"/>
      <c r="C3183" s="34" t="s">
        <v>98</v>
      </c>
      <c r="D3183" s="35"/>
      <c r="E3183" s="35"/>
      <c r="F3183" s="35">
        <f ca="1">IFERROR(VLOOKUP($E3183&amp;"-1",'PTE - Segment Emissions Calcs'!$I$8:$V$8919,16,FALSE),0)</f>
        <v>0</v>
      </c>
      <c r="G3183" s="35">
        <f ca="1">IFERROR(VLOOKUP($E3183&amp;"-2",'PTE - Segment Emissions Calcs'!$I$8:$V$8919,16,FALSE),0)</f>
        <v>0</v>
      </c>
      <c r="H3183" s="36">
        <f t="shared" ca="1" si="144"/>
        <v>0</v>
      </c>
      <c r="I3183" s="37">
        <f ca="1">IFERROR(VLOOKUP($E3183&amp;"-1",'PTE - Segment Emissions Calcs'!$I$8:$X$8919,18,FALSE),0)</f>
        <v>0</v>
      </c>
      <c r="J3183" s="37">
        <f ca="1">IFERROR(VLOOKUP($E3183&amp;"-2",'PTE - Segment Emissions Calcs'!$I$8:$X$8919,18,FALSE),0)</f>
        <v>0</v>
      </c>
      <c r="K3183" s="37">
        <f t="shared" ca="1" si="145"/>
        <v>0</v>
      </c>
      <c r="L3183" s="37">
        <f ca="1">IFERROR(VLOOKUP($E3183&amp;"-1",'PTE - Segment Emissions Calcs'!$I$8:$Z$8919,20,FALSE),0)</f>
        <v>0</v>
      </c>
      <c r="M3183" s="37">
        <f ca="1">IFERROR(VLOOKUP($E3183&amp;"-2",'PTE - Segment Emissions Calcs'!$I$8:$Z$8919,20,FALSE),0)</f>
        <v>0</v>
      </c>
      <c r="N3183" s="37">
        <f t="shared" ca="1" si="146"/>
        <v>0</v>
      </c>
      <c r="O3183" s="38">
        <f t="array" aca="1" ref="O3183" ca="1">IF($H3183="TOTAL HAP",H3183,MAX(IF('PTE - Segment Emissions Calcs'!$B$8:$B$8919=$B3183,'PTE - Segment Emissions Calcs'!$V$8:$V$8919,)))</f>
        <v>0</v>
      </c>
      <c r="P3183" s="38">
        <f t="array" aca="1" ref="P3183" ca="1">IF($H3183="TOTAL HAP",K3183,MAX(IF('PTE - Segment Emissions Calcs'!$B$8:$B$8919=$B3183,'PTE - Segment Emissions Calcs'!$X$8:$X$8919,)))</f>
        <v>0</v>
      </c>
      <c r="Q3183" s="38">
        <f t="array" aca="1" ref="Q3183" ca="1">IF($H3183="TOTAL HAP",N3183,MAX(IF('PTE - Segment Emissions Calcs'!$B$8:$B$8919=$B3183,'PTE - Segment Emissions Calcs'!$Z$8:$Z$8919,)))</f>
        <v>0</v>
      </c>
      <c r="R3183" s="39"/>
    </row>
    <row r="3184" spans="1:18" x14ac:dyDescent="0.25">
      <c r="A3184" s="67"/>
      <c r="B3184" s="67"/>
      <c r="C3184" s="34" t="s">
        <v>226</v>
      </c>
      <c r="D3184" s="35"/>
      <c r="E3184" s="35"/>
      <c r="F3184" s="35">
        <f ca="1">IFERROR(VLOOKUP($E3184&amp;"-1",'PTE - Segment Emissions Calcs'!$I$8:$V$8919,16,FALSE),0)</f>
        <v>0</v>
      </c>
      <c r="G3184" s="35">
        <f ca="1">IFERROR(VLOOKUP($E3184&amp;"-2",'PTE - Segment Emissions Calcs'!$I$8:$V$8919,16,FALSE),0)</f>
        <v>0</v>
      </c>
      <c r="H3184" s="36">
        <f t="shared" ca="1" si="144"/>
        <v>0</v>
      </c>
      <c r="I3184" s="37">
        <f ca="1">IFERROR(VLOOKUP($E3184&amp;"-1",'PTE - Segment Emissions Calcs'!$I$8:$X$8919,18,FALSE),0)</f>
        <v>0</v>
      </c>
      <c r="J3184" s="37">
        <f ca="1">IFERROR(VLOOKUP($E3184&amp;"-2",'PTE - Segment Emissions Calcs'!$I$8:$X$8919,18,FALSE),0)</f>
        <v>0</v>
      </c>
      <c r="K3184" s="37">
        <f t="shared" ca="1" si="145"/>
        <v>0</v>
      </c>
      <c r="L3184" s="37">
        <f ca="1">IFERROR(VLOOKUP($E3184&amp;"-1",'PTE - Segment Emissions Calcs'!$I$8:$Z$8919,20,FALSE),0)</f>
        <v>0</v>
      </c>
      <c r="M3184" s="37">
        <f ca="1">IFERROR(VLOOKUP($E3184&amp;"-2",'PTE - Segment Emissions Calcs'!$I$8:$Z$8919,20,FALSE),0)</f>
        <v>0</v>
      </c>
      <c r="N3184" s="37">
        <f t="shared" ca="1" si="146"/>
        <v>0</v>
      </c>
      <c r="O3184" s="38">
        <f t="array" aca="1" ref="O3184" ca="1">IF($H3184="TOTAL HAP",H3184,MAX(IF('PTE - Segment Emissions Calcs'!$B$8:$B$8919=$B3184,'PTE - Segment Emissions Calcs'!$V$8:$V$8919,)))</f>
        <v>0</v>
      </c>
      <c r="P3184" s="38">
        <f t="array" aca="1" ref="P3184" ca="1">IF($H3184="TOTAL HAP",K3184,MAX(IF('PTE - Segment Emissions Calcs'!$B$8:$B$8919=$B3184,'PTE - Segment Emissions Calcs'!$X$8:$X$8919,)))</f>
        <v>0</v>
      </c>
      <c r="Q3184" s="38">
        <f t="array" aca="1" ref="Q3184" ca="1">IF($H3184="TOTAL HAP",N3184,MAX(IF('PTE - Segment Emissions Calcs'!$B$8:$B$8919=$B3184,'PTE - Segment Emissions Calcs'!$Z$8:$Z$8919,)))</f>
        <v>0</v>
      </c>
      <c r="R3184" s="39"/>
    </row>
    <row r="3185" spans="1:18" x14ac:dyDescent="0.25">
      <c r="A3185" s="67"/>
      <c r="B3185" s="67"/>
      <c r="C3185" s="34" t="s">
        <v>50</v>
      </c>
      <c r="D3185" s="35"/>
      <c r="E3185" s="35"/>
      <c r="F3185" s="35">
        <f ca="1">IFERROR(VLOOKUP($E3185&amp;"-1",'PTE - Segment Emissions Calcs'!$I$8:$V$8919,16,FALSE),0)</f>
        <v>0</v>
      </c>
      <c r="G3185" s="35">
        <f ca="1">IFERROR(VLOOKUP($E3185&amp;"-2",'PTE - Segment Emissions Calcs'!$I$8:$V$8919,16,FALSE),0)</f>
        <v>0</v>
      </c>
      <c r="H3185" s="36">
        <f t="shared" ca="1" si="144"/>
        <v>0</v>
      </c>
      <c r="I3185" s="37">
        <f ca="1">IFERROR(VLOOKUP($E3185&amp;"-1",'PTE - Segment Emissions Calcs'!$I$8:$X$8919,18,FALSE),0)</f>
        <v>0</v>
      </c>
      <c r="J3185" s="37">
        <f ca="1">IFERROR(VLOOKUP($E3185&amp;"-2",'PTE - Segment Emissions Calcs'!$I$8:$X$8919,18,FALSE),0)</f>
        <v>0</v>
      </c>
      <c r="K3185" s="37">
        <f t="shared" ca="1" si="145"/>
        <v>0</v>
      </c>
      <c r="L3185" s="37">
        <f ca="1">IFERROR(VLOOKUP($E3185&amp;"-1",'PTE - Segment Emissions Calcs'!$I$8:$Z$8919,20,FALSE),0)</f>
        <v>0</v>
      </c>
      <c r="M3185" s="37">
        <f ca="1">IFERROR(VLOOKUP($E3185&amp;"-2",'PTE - Segment Emissions Calcs'!$I$8:$Z$8919,20,FALSE),0)</f>
        <v>0</v>
      </c>
      <c r="N3185" s="37">
        <f t="shared" ca="1" si="146"/>
        <v>0</v>
      </c>
      <c r="O3185" s="38">
        <f t="array" aca="1" ref="O3185" ca="1">IF($H3185="TOTAL HAP",H3185,MAX(IF('PTE - Segment Emissions Calcs'!$B$8:$B$8919=$B3185,'PTE - Segment Emissions Calcs'!$V$8:$V$8919,)))</f>
        <v>0</v>
      </c>
      <c r="P3185" s="38">
        <f t="array" aca="1" ref="P3185" ca="1">IF($H3185="TOTAL HAP",K3185,MAX(IF('PTE - Segment Emissions Calcs'!$B$8:$B$8919=$B3185,'PTE - Segment Emissions Calcs'!$X$8:$X$8919,)))</f>
        <v>0</v>
      </c>
      <c r="Q3185" s="38">
        <f t="array" aca="1" ref="Q3185" ca="1">IF($H3185="TOTAL HAP",N3185,MAX(IF('PTE - Segment Emissions Calcs'!$B$8:$B$8919=$B3185,'PTE - Segment Emissions Calcs'!$Z$8:$Z$8919,)))</f>
        <v>0</v>
      </c>
      <c r="R3185" s="39"/>
    </row>
    <row r="3186" spans="1:18" x14ac:dyDescent="0.25">
      <c r="A3186" s="67"/>
      <c r="B3186" s="67"/>
      <c r="C3186" s="34" t="s">
        <v>95</v>
      </c>
      <c r="D3186" s="35"/>
      <c r="E3186" s="35"/>
      <c r="F3186" s="35">
        <f ca="1">IFERROR(VLOOKUP($E3186&amp;"-1",'PTE - Segment Emissions Calcs'!$I$8:$V$8919,16,FALSE),0)</f>
        <v>0</v>
      </c>
      <c r="G3186" s="35">
        <f ca="1">IFERROR(VLOOKUP($E3186&amp;"-2",'PTE - Segment Emissions Calcs'!$I$8:$V$8919,16,FALSE),0)</f>
        <v>0</v>
      </c>
      <c r="H3186" s="36">
        <f t="shared" ca="1" si="144"/>
        <v>0</v>
      </c>
      <c r="I3186" s="37">
        <f ca="1">IFERROR(VLOOKUP($E3186&amp;"-1",'PTE - Segment Emissions Calcs'!$I$8:$X$8919,18,FALSE),0)</f>
        <v>0</v>
      </c>
      <c r="J3186" s="37">
        <f ca="1">IFERROR(VLOOKUP($E3186&amp;"-2",'PTE - Segment Emissions Calcs'!$I$8:$X$8919,18,FALSE),0)</f>
        <v>0</v>
      </c>
      <c r="K3186" s="37">
        <f t="shared" ca="1" si="145"/>
        <v>0</v>
      </c>
      <c r="L3186" s="37">
        <f ca="1">IFERROR(VLOOKUP($E3186&amp;"-1",'PTE - Segment Emissions Calcs'!$I$8:$Z$8919,20,FALSE),0)</f>
        <v>0</v>
      </c>
      <c r="M3186" s="37">
        <f ca="1">IFERROR(VLOOKUP($E3186&amp;"-2",'PTE - Segment Emissions Calcs'!$I$8:$Z$8919,20,FALSE),0)</f>
        <v>0</v>
      </c>
      <c r="N3186" s="37">
        <f t="shared" ca="1" si="146"/>
        <v>0</v>
      </c>
      <c r="O3186" s="38">
        <f t="array" aca="1" ref="O3186" ca="1">IF($H3186="TOTAL HAP",H3186,MAX(IF('PTE - Segment Emissions Calcs'!$B$8:$B$8919=$B3186,'PTE - Segment Emissions Calcs'!$V$8:$V$8919,)))</f>
        <v>0</v>
      </c>
      <c r="P3186" s="38">
        <f t="array" aca="1" ref="P3186" ca="1">IF($H3186="TOTAL HAP",K3186,MAX(IF('PTE - Segment Emissions Calcs'!$B$8:$B$8919=$B3186,'PTE - Segment Emissions Calcs'!$X$8:$X$8919,)))</f>
        <v>0</v>
      </c>
      <c r="Q3186" s="38">
        <f t="array" aca="1" ref="Q3186" ca="1">IF($H3186="TOTAL HAP",N3186,MAX(IF('PTE - Segment Emissions Calcs'!$B$8:$B$8919=$B3186,'PTE - Segment Emissions Calcs'!$Z$8:$Z$8919,)))</f>
        <v>0</v>
      </c>
      <c r="R3186" s="39"/>
    </row>
    <row r="3187" spans="1:18" x14ac:dyDescent="0.25">
      <c r="A3187" s="67"/>
      <c r="B3187" s="67"/>
      <c r="C3187" s="34" t="s">
        <v>51</v>
      </c>
      <c r="D3187" s="35"/>
      <c r="E3187" s="35"/>
      <c r="F3187" s="35">
        <f ca="1">IFERROR(VLOOKUP($E3187&amp;"-1",'PTE - Segment Emissions Calcs'!$I$8:$V$8919,16,FALSE),0)</f>
        <v>0</v>
      </c>
      <c r="G3187" s="35">
        <f ca="1">IFERROR(VLOOKUP($E3187&amp;"-2",'PTE - Segment Emissions Calcs'!$I$8:$V$8919,16,FALSE),0)</f>
        <v>0</v>
      </c>
      <c r="H3187" s="36">
        <f t="shared" ca="1" si="144"/>
        <v>0</v>
      </c>
      <c r="I3187" s="37">
        <f ca="1">IFERROR(VLOOKUP($E3187&amp;"-1",'PTE - Segment Emissions Calcs'!$I$8:$X$8919,18,FALSE),0)</f>
        <v>0</v>
      </c>
      <c r="J3187" s="37">
        <f ca="1">IFERROR(VLOOKUP($E3187&amp;"-2",'PTE - Segment Emissions Calcs'!$I$8:$X$8919,18,FALSE),0)</f>
        <v>0</v>
      </c>
      <c r="K3187" s="37">
        <f t="shared" ca="1" si="145"/>
        <v>0</v>
      </c>
      <c r="L3187" s="37">
        <f ca="1">IFERROR(VLOOKUP($E3187&amp;"-1",'PTE - Segment Emissions Calcs'!$I$8:$Z$8919,20,FALSE),0)</f>
        <v>0</v>
      </c>
      <c r="M3187" s="37">
        <f ca="1">IFERROR(VLOOKUP($E3187&amp;"-2",'PTE - Segment Emissions Calcs'!$I$8:$Z$8919,20,FALSE),0)</f>
        <v>0</v>
      </c>
      <c r="N3187" s="37">
        <f t="shared" ca="1" si="146"/>
        <v>0</v>
      </c>
      <c r="O3187" s="38">
        <f t="array" aca="1" ref="O3187" ca="1">IF($H3187="TOTAL HAP",H3187,MAX(IF('PTE - Segment Emissions Calcs'!$B$8:$B$8919=$B3187,'PTE - Segment Emissions Calcs'!$V$8:$V$8919,)))</f>
        <v>0</v>
      </c>
      <c r="P3187" s="38">
        <f t="array" aca="1" ref="P3187" ca="1">IF($H3187="TOTAL HAP",K3187,MAX(IF('PTE - Segment Emissions Calcs'!$B$8:$B$8919=$B3187,'PTE - Segment Emissions Calcs'!$X$8:$X$8919,)))</f>
        <v>0</v>
      </c>
      <c r="Q3187" s="38">
        <f t="array" aca="1" ref="Q3187" ca="1">IF($H3187="TOTAL HAP",N3187,MAX(IF('PTE - Segment Emissions Calcs'!$B$8:$B$8919=$B3187,'PTE - Segment Emissions Calcs'!$Z$8:$Z$8919,)))</f>
        <v>0</v>
      </c>
      <c r="R3187" s="39"/>
    </row>
    <row r="3188" spans="1:18" x14ac:dyDescent="0.25">
      <c r="A3188" s="67"/>
      <c r="B3188" s="67"/>
      <c r="C3188" s="34" t="s">
        <v>67</v>
      </c>
      <c r="D3188" s="35"/>
      <c r="E3188" s="35"/>
      <c r="F3188" s="35">
        <f ca="1">IFERROR(VLOOKUP($E3188&amp;"-1",'PTE - Segment Emissions Calcs'!$I$8:$V$8919,16,FALSE),0)</f>
        <v>0</v>
      </c>
      <c r="G3188" s="35">
        <f ca="1">IFERROR(VLOOKUP($E3188&amp;"-2",'PTE - Segment Emissions Calcs'!$I$8:$V$8919,16,FALSE),0)</f>
        <v>0</v>
      </c>
      <c r="H3188" s="36">
        <f t="shared" ca="1" si="144"/>
        <v>0</v>
      </c>
      <c r="I3188" s="37">
        <f ca="1">IFERROR(VLOOKUP($E3188&amp;"-1",'PTE - Segment Emissions Calcs'!$I$8:$X$8919,18,FALSE),0)</f>
        <v>0</v>
      </c>
      <c r="J3188" s="37">
        <f ca="1">IFERROR(VLOOKUP($E3188&amp;"-2",'PTE - Segment Emissions Calcs'!$I$8:$X$8919,18,FALSE),0)</f>
        <v>0</v>
      </c>
      <c r="K3188" s="37">
        <f t="shared" ca="1" si="145"/>
        <v>0</v>
      </c>
      <c r="L3188" s="37">
        <f ca="1">IFERROR(VLOOKUP($E3188&amp;"-1",'PTE - Segment Emissions Calcs'!$I$8:$Z$8919,20,FALSE),0)</f>
        <v>0</v>
      </c>
      <c r="M3188" s="37">
        <f ca="1">IFERROR(VLOOKUP($E3188&amp;"-2",'PTE - Segment Emissions Calcs'!$I$8:$Z$8919,20,FALSE),0)</f>
        <v>0</v>
      </c>
      <c r="N3188" s="37">
        <f t="shared" ca="1" si="146"/>
        <v>0</v>
      </c>
      <c r="O3188" s="38">
        <f t="array" aca="1" ref="O3188" ca="1">IF($H3188="TOTAL HAP",H3188,MAX(IF('PTE - Segment Emissions Calcs'!$B$8:$B$8919=$B3188,'PTE - Segment Emissions Calcs'!$V$8:$V$8919,)))</f>
        <v>0</v>
      </c>
      <c r="P3188" s="38">
        <f t="array" aca="1" ref="P3188" ca="1">IF($H3188="TOTAL HAP",K3188,MAX(IF('PTE - Segment Emissions Calcs'!$B$8:$B$8919=$B3188,'PTE - Segment Emissions Calcs'!$X$8:$X$8919,)))</f>
        <v>0</v>
      </c>
      <c r="Q3188" s="38">
        <f t="array" aca="1" ref="Q3188" ca="1">IF($H3188="TOTAL HAP",N3188,MAX(IF('PTE - Segment Emissions Calcs'!$B$8:$B$8919=$B3188,'PTE - Segment Emissions Calcs'!$Z$8:$Z$8919,)))</f>
        <v>0</v>
      </c>
      <c r="R3188" s="39"/>
    </row>
    <row r="3189" spans="1:18" x14ac:dyDescent="0.25">
      <c r="A3189" s="67"/>
      <c r="B3189" s="67"/>
      <c r="C3189" s="34" t="s">
        <v>127</v>
      </c>
      <c r="D3189" s="35"/>
      <c r="E3189" s="35"/>
      <c r="F3189" s="35">
        <f ca="1">IFERROR(VLOOKUP($E3189&amp;"-1",'PTE - Segment Emissions Calcs'!$I$8:$V$8919,16,FALSE),0)</f>
        <v>0.84152838133421404</v>
      </c>
      <c r="G3189" s="35">
        <f ca="1">IFERROR(VLOOKUP($E3189&amp;"-2",'PTE - Segment Emissions Calcs'!$I$8:$V$8919,16,FALSE),0)</f>
        <v>0</v>
      </c>
      <c r="H3189" s="36">
        <f t="shared" ca="1" si="144"/>
        <v>0.84152838133421404</v>
      </c>
      <c r="I3189" s="37">
        <f ca="1">IFERROR(VLOOKUP($E3189&amp;"-1",'PTE - Segment Emissions Calcs'!$I$8:$X$8919,18,FALSE),0)</f>
        <v>3.6858943102438575</v>
      </c>
      <c r="J3189" s="37">
        <f ca="1">IFERROR(VLOOKUP($E3189&amp;"-2",'PTE - Segment Emissions Calcs'!$I$8:$X$8919,18,FALSE),0)</f>
        <v>0</v>
      </c>
      <c r="K3189" s="37">
        <f t="shared" ca="1" si="145"/>
        <v>3.6858943102438575</v>
      </c>
      <c r="L3189" s="37">
        <f ca="1">IFERROR(VLOOKUP($E3189&amp;"-1",'PTE - Segment Emissions Calcs'!$I$8:$Z$8919,20,FALSE),0)</f>
        <v>3.6858943102438575</v>
      </c>
      <c r="M3189" s="37">
        <f ca="1">IFERROR(VLOOKUP($E3189&amp;"-2",'PTE - Segment Emissions Calcs'!$I$8:$Z$8919,20,FALSE),0)</f>
        <v>0</v>
      </c>
      <c r="N3189" s="37">
        <f t="shared" ca="1" si="146"/>
        <v>3.6858943102438575</v>
      </c>
      <c r="O3189" s="38">
        <f t="array" aca="1" ref="O3189" ca="1">IF($H3189="TOTAL HAP",H3189,MAX(IF('PTE - Segment Emissions Calcs'!$B$8:$B$8919=$B3189,'PTE - Segment Emissions Calcs'!$V$8:$V$8919,)))</f>
        <v>0.84152838133421404</v>
      </c>
      <c r="P3189" s="38">
        <f t="array" aca="1" ref="P3189" ca="1">IF($H3189="TOTAL HAP",K3189,MAX(IF('PTE - Segment Emissions Calcs'!$B$8:$B$8919=$B3189,'PTE - Segment Emissions Calcs'!$X$8:$X$8919,)))</f>
        <v>3.6858943102438575</v>
      </c>
      <c r="Q3189" s="38">
        <f t="array" aca="1" ref="Q3189" ca="1">IF($H3189="TOTAL HAP",N3189,MAX(IF('PTE - Segment Emissions Calcs'!$B$8:$B$8919=$B3189,'PTE - Segment Emissions Calcs'!$Z$8:$Z$8919,)))</f>
        <v>3.6858943102438575</v>
      </c>
      <c r="R3189" s="39"/>
    </row>
    <row r="3190" spans="1:18" x14ac:dyDescent="0.25">
      <c r="A3190" s="67"/>
      <c r="B3190" s="67"/>
      <c r="C3190" s="34" t="s">
        <v>52</v>
      </c>
      <c r="D3190" s="35"/>
      <c r="E3190" s="35"/>
      <c r="F3190" s="35">
        <f ca="1">IFERROR(VLOOKUP($E3190&amp;"-1",'PTE - Segment Emissions Calcs'!$I$8:$V$8919,16,FALSE),0)</f>
        <v>0</v>
      </c>
      <c r="G3190" s="35">
        <f ca="1">IFERROR(VLOOKUP($E3190&amp;"-2",'PTE - Segment Emissions Calcs'!$I$8:$V$8919,16,FALSE),0)</f>
        <v>0</v>
      </c>
      <c r="H3190" s="36">
        <f t="shared" ca="1" si="144"/>
        <v>0</v>
      </c>
      <c r="I3190" s="37">
        <f ca="1">IFERROR(VLOOKUP($E3190&amp;"-1",'PTE - Segment Emissions Calcs'!$I$8:$X$8919,18,FALSE),0)</f>
        <v>0</v>
      </c>
      <c r="J3190" s="37">
        <f ca="1">IFERROR(VLOOKUP($E3190&amp;"-2",'PTE - Segment Emissions Calcs'!$I$8:$X$8919,18,FALSE),0)</f>
        <v>0</v>
      </c>
      <c r="K3190" s="37">
        <f t="shared" ca="1" si="145"/>
        <v>0</v>
      </c>
      <c r="L3190" s="37">
        <f ca="1">IFERROR(VLOOKUP($E3190&amp;"-1",'PTE - Segment Emissions Calcs'!$I$8:$Z$8919,20,FALSE),0)</f>
        <v>0</v>
      </c>
      <c r="M3190" s="37">
        <f ca="1">IFERROR(VLOOKUP($E3190&amp;"-2",'PTE - Segment Emissions Calcs'!$I$8:$Z$8919,20,FALSE),0)</f>
        <v>0</v>
      </c>
      <c r="N3190" s="37">
        <f t="shared" ca="1" si="146"/>
        <v>0</v>
      </c>
      <c r="O3190" s="38">
        <f t="array" aca="1" ref="O3190" ca="1">IF($H3190="TOTAL HAP",H3190,MAX(IF('PTE - Segment Emissions Calcs'!$B$8:$B$8919=$B3190,'PTE - Segment Emissions Calcs'!$V$8:$V$8919,)))</f>
        <v>0</v>
      </c>
      <c r="P3190" s="38">
        <f t="array" aca="1" ref="P3190" ca="1">IF($H3190="TOTAL HAP",K3190,MAX(IF('PTE - Segment Emissions Calcs'!$B$8:$B$8919=$B3190,'PTE - Segment Emissions Calcs'!$X$8:$X$8919,)))</f>
        <v>0</v>
      </c>
      <c r="Q3190" s="38">
        <f t="array" aca="1" ref="Q3190" ca="1">IF($H3190="TOTAL HAP",N3190,MAX(IF('PTE - Segment Emissions Calcs'!$B$8:$B$8919=$B3190,'PTE - Segment Emissions Calcs'!$Z$8:$Z$8919,)))</f>
        <v>0</v>
      </c>
      <c r="R3190" s="39"/>
    </row>
    <row r="3191" spans="1:18" x14ac:dyDescent="0.25">
      <c r="A3191" s="67"/>
      <c r="B3191" s="67"/>
      <c r="C3191" s="34" t="s">
        <v>159</v>
      </c>
      <c r="D3191" s="35"/>
      <c r="E3191" s="35"/>
      <c r="F3191" s="35">
        <f ca="1">IFERROR(VLOOKUP($E3191&amp;"-1",'PTE - Segment Emissions Calcs'!$I$8:$V$8919,16,FALSE),0)</f>
        <v>0</v>
      </c>
      <c r="G3191" s="35">
        <f ca="1">IFERROR(VLOOKUP($E3191&amp;"-2",'PTE - Segment Emissions Calcs'!$I$8:$V$8919,16,FALSE),0)</f>
        <v>0</v>
      </c>
      <c r="H3191" s="36">
        <f t="shared" ca="1" si="144"/>
        <v>0</v>
      </c>
      <c r="I3191" s="37">
        <f ca="1">IFERROR(VLOOKUP($E3191&amp;"-1",'PTE - Segment Emissions Calcs'!$I$8:$X$8919,18,FALSE),0)</f>
        <v>0</v>
      </c>
      <c r="J3191" s="37">
        <f ca="1">IFERROR(VLOOKUP($E3191&amp;"-2",'PTE - Segment Emissions Calcs'!$I$8:$X$8919,18,FALSE),0)</f>
        <v>0</v>
      </c>
      <c r="K3191" s="37">
        <f t="shared" ca="1" si="145"/>
        <v>0</v>
      </c>
      <c r="L3191" s="37">
        <f ca="1">IFERROR(VLOOKUP($E3191&amp;"-1",'PTE - Segment Emissions Calcs'!$I$8:$Z$8919,20,FALSE),0)</f>
        <v>0</v>
      </c>
      <c r="M3191" s="37">
        <f ca="1">IFERROR(VLOOKUP($E3191&amp;"-2",'PTE - Segment Emissions Calcs'!$I$8:$Z$8919,20,FALSE),0)</f>
        <v>0</v>
      </c>
      <c r="N3191" s="37">
        <f t="shared" ca="1" si="146"/>
        <v>0</v>
      </c>
      <c r="O3191" s="38">
        <f t="array" aca="1" ref="O3191" ca="1">IF($H3191="TOTAL HAP",H3191,MAX(IF('PTE - Segment Emissions Calcs'!$B$8:$B$8919=$B3191,'PTE - Segment Emissions Calcs'!$V$8:$V$8919,)))</f>
        <v>0</v>
      </c>
      <c r="P3191" s="38">
        <f t="array" aca="1" ref="P3191" ca="1">IF($H3191="TOTAL HAP",K3191,MAX(IF('PTE - Segment Emissions Calcs'!$B$8:$B$8919=$B3191,'PTE - Segment Emissions Calcs'!$X$8:$X$8919,)))</f>
        <v>0</v>
      </c>
      <c r="Q3191" s="38">
        <f t="array" aca="1" ref="Q3191" ca="1">IF($H3191="TOTAL HAP",N3191,MAX(IF('PTE - Segment Emissions Calcs'!$B$8:$B$8919=$B3191,'PTE - Segment Emissions Calcs'!$Z$8:$Z$8919,)))</f>
        <v>0</v>
      </c>
      <c r="R3191" s="39"/>
    </row>
    <row r="3192" spans="1:18" x14ac:dyDescent="0.25">
      <c r="A3192" s="67"/>
      <c r="B3192" s="67"/>
      <c r="C3192" s="34" t="s">
        <v>194</v>
      </c>
      <c r="D3192" s="35"/>
      <c r="E3192" s="35"/>
      <c r="F3192" s="35">
        <f ca="1">IFERROR(VLOOKUP($E3192&amp;"-1",'PTE - Segment Emissions Calcs'!$I$8:$V$8919,16,FALSE),0)</f>
        <v>0</v>
      </c>
      <c r="G3192" s="35">
        <f ca="1">IFERROR(VLOOKUP($E3192&amp;"-2",'PTE - Segment Emissions Calcs'!$I$8:$V$8919,16,FALSE),0)</f>
        <v>0</v>
      </c>
      <c r="H3192" s="36">
        <f t="shared" ca="1" si="144"/>
        <v>0</v>
      </c>
      <c r="I3192" s="37">
        <f ca="1">IFERROR(VLOOKUP($E3192&amp;"-1",'PTE - Segment Emissions Calcs'!$I$8:$X$8919,18,FALSE),0)</f>
        <v>0</v>
      </c>
      <c r="J3192" s="37">
        <f ca="1">IFERROR(VLOOKUP($E3192&amp;"-2",'PTE - Segment Emissions Calcs'!$I$8:$X$8919,18,FALSE),0)</f>
        <v>0</v>
      </c>
      <c r="K3192" s="37">
        <f t="shared" ca="1" si="145"/>
        <v>0</v>
      </c>
      <c r="L3192" s="37">
        <f ca="1">IFERROR(VLOOKUP($E3192&amp;"-1",'PTE - Segment Emissions Calcs'!$I$8:$Z$8919,20,FALSE),0)</f>
        <v>0</v>
      </c>
      <c r="M3192" s="37">
        <f ca="1">IFERROR(VLOOKUP($E3192&amp;"-2",'PTE - Segment Emissions Calcs'!$I$8:$Z$8919,20,FALSE),0)</f>
        <v>0</v>
      </c>
      <c r="N3192" s="37">
        <f t="shared" ca="1" si="146"/>
        <v>0</v>
      </c>
      <c r="O3192" s="38">
        <f t="array" aca="1" ref="O3192" ca="1">IF($H3192="TOTAL HAP",H3192,MAX(IF('PTE - Segment Emissions Calcs'!$B$8:$B$8919=$B3192,'PTE - Segment Emissions Calcs'!$V$8:$V$8919,)))</f>
        <v>0</v>
      </c>
      <c r="P3192" s="38">
        <f t="array" aca="1" ref="P3192" ca="1">IF($H3192="TOTAL HAP",K3192,MAX(IF('PTE - Segment Emissions Calcs'!$B$8:$B$8919=$B3192,'PTE - Segment Emissions Calcs'!$X$8:$X$8919,)))</f>
        <v>0</v>
      </c>
      <c r="Q3192" s="38">
        <f t="array" aca="1" ref="Q3192" ca="1">IF($H3192="TOTAL HAP",N3192,MAX(IF('PTE - Segment Emissions Calcs'!$B$8:$B$8919=$B3192,'PTE - Segment Emissions Calcs'!$Z$8:$Z$8919,)))</f>
        <v>0</v>
      </c>
      <c r="R3192" s="39"/>
    </row>
    <row r="3193" spans="1:18" x14ac:dyDescent="0.25">
      <c r="A3193" s="67"/>
      <c r="B3193" s="67"/>
      <c r="C3193" s="34" t="s">
        <v>53</v>
      </c>
      <c r="D3193" s="35"/>
      <c r="E3193" s="35"/>
      <c r="F3193" s="35">
        <f ca="1">IFERROR(VLOOKUP($E3193&amp;"-1",'PTE - Segment Emissions Calcs'!$I$8:$V$8919,16,FALSE),0)</f>
        <v>0</v>
      </c>
      <c r="G3193" s="35">
        <f ca="1">IFERROR(VLOOKUP($E3193&amp;"-2",'PTE - Segment Emissions Calcs'!$I$8:$V$8919,16,FALSE),0)</f>
        <v>0</v>
      </c>
      <c r="H3193" s="36">
        <f t="shared" ca="1" si="144"/>
        <v>0</v>
      </c>
      <c r="I3193" s="37">
        <f ca="1">IFERROR(VLOOKUP($E3193&amp;"-1",'PTE - Segment Emissions Calcs'!$I$8:$X$8919,18,FALSE),0)</f>
        <v>0</v>
      </c>
      <c r="J3193" s="37">
        <f ca="1">IFERROR(VLOOKUP($E3193&amp;"-2",'PTE - Segment Emissions Calcs'!$I$8:$X$8919,18,FALSE),0)</f>
        <v>0</v>
      </c>
      <c r="K3193" s="37">
        <f t="shared" ca="1" si="145"/>
        <v>0</v>
      </c>
      <c r="L3193" s="37">
        <f ca="1">IFERROR(VLOOKUP($E3193&amp;"-1",'PTE - Segment Emissions Calcs'!$I$8:$Z$8919,20,FALSE),0)</f>
        <v>0</v>
      </c>
      <c r="M3193" s="37">
        <f ca="1">IFERROR(VLOOKUP($E3193&amp;"-2",'PTE - Segment Emissions Calcs'!$I$8:$Z$8919,20,FALSE),0)</f>
        <v>0</v>
      </c>
      <c r="N3193" s="37">
        <f t="shared" ca="1" si="146"/>
        <v>0</v>
      </c>
      <c r="O3193" s="38">
        <f t="array" aca="1" ref="O3193" ca="1">IF($H3193="TOTAL HAP",H3193,MAX(IF('PTE - Segment Emissions Calcs'!$B$8:$B$8919=$B3193,'PTE - Segment Emissions Calcs'!$V$8:$V$8919,)))</f>
        <v>0</v>
      </c>
      <c r="P3193" s="38">
        <f t="array" aca="1" ref="P3193" ca="1">IF($H3193="TOTAL HAP",K3193,MAX(IF('PTE - Segment Emissions Calcs'!$B$8:$B$8919=$B3193,'PTE - Segment Emissions Calcs'!$X$8:$X$8919,)))</f>
        <v>0</v>
      </c>
      <c r="Q3193" s="38">
        <f t="array" aca="1" ref="Q3193" ca="1">IF($H3193="TOTAL HAP",N3193,MAX(IF('PTE - Segment Emissions Calcs'!$B$8:$B$8919=$B3193,'PTE - Segment Emissions Calcs'!$Z$8:$Z$8919,)))</f>
        <v>0</v>
      </c>
      <c r="R3193" s="39"/>
    </row>
    <row r="3194" spans="1:18" x14ac:dyDescent="0.25">
      <c r="A3194" s="67"/>
      <c r="B3194" s="67"/>
      <c r="C3194" s="34" t="s">
        <v>227</v>
      </c>
      <c r="D3194" s="35"/>
      <c r="E3194" s="35"/>
      <c r="F3194" s="35">
        <f ca="1">IFERROR(VLOOKUP($E3194&amp;"-1",'PTE - Segment Emissions Calcs'!$I$8:$V$8919,16,FALSE),0)</f>
        <v>0</v>
      </c>
      <c r="G3194" s="35">
        <f ca="1">IFERROR(VLOOKUP($E3194&amp;"-2",'PTE - Segment Emissions Calcs'!$I$8:$V$8919,16,FALSE),0)</f>
        <v>0</v>
      </c>
      <c r="H3194" s="36">
        <f t="shared" ca="1" si="144"/>
        <v>0</v>
      </c>
      <c r="I3194" s="37">
        <f ca="1">IFERROR(VLOOKUP($E3194&amp;"-1",'PTE - Segment Emissions Calcs'!$I$8:$X$8919,18,FALSE),0)</f>
        <v>0</v>
      </c>
      <c r="J3194" s="37">
        <f ca="1">IFERROR(VLOOKUP($E3194&amp;"-2",'PTE - Segment Emissions Calcs'!$I$8:$X$8919,18,FALSE),0)</f>
        <v>0</v>
      </c>
      <c r="K3194" s="37">
        <f t="shared" ca="1" si="145"/>
        <v>0</v>
      </c>
      <c r="L3194" s="37">
        <f ca="1">IFERROR(VLOOKUP($E3194&amp;"-1",'PTE - Segment Emissions Calcs'!$I$8:$Z$8919,20,FALSE),0)</f>
        <v>0</v>
      </c>
      <c r="M3194" s="37">
        <f ca="1">IFERROR(VLOOKUP($E3194&amp;"-2",'PTE - Segment Emissions Calcs'!$I$8:$Z$8919,20,FALSE),0)</f>
        <v>0</v>
      </c>
      <c r="N3194" s="37">
        <f t="shared" ca="1" si="146"/>
        <v>0</v>
      </c>
      <c r="O3194" s="38">
        <f t="array" aca="1" ref="O3194" ca="1">IF($H3194="TOTAL HAP",H3194,MAX(IF('PTE - Segment Emissions Calcs'!$B$8:$B$8919=$B3194,'PTE - Segment Emissions Calcs'!$V$8:$V$8919,)))</f>
        <v>0</v>
      </c>
      <c r="P3194" s="38">
        <f t="array" aca="1" ref="P3194" ca="1">IF($H3194="TOTAL HAP",K3194,MAX(IF('PTE - Segment Emissions Calcs'!$B$8:$B$8919=$B3194,'PTE - Segment Emissions Calcs'!$X$8:$X$8919,)))</f>
        <v>0</v>
      </c>
      <c r="Q3194" s="38">
        <f t="array" aca="1" ref="Q3194" ca="1">IF($H3194="TOTAL HAP",N3194,MAX(IF('PTE - Segment Emissions Calcs'!$B$8:$B$8919=$B3194,'PTE - Segment Emissions Calcs'!$Z$8:$Z$8919,)))</f>
        <v>0</v>
      </c>
      <c r="R3194" s="39"/>
    </row>
    <row r="3195" spans="1:18" ht="15.75" thickBot="1" x14ac:dyDescent="0.3">
      <c r="A3195" s="68"/>
      <c r="B3195" s="68"/>
      <c r="C3195" s="43" t="s">
        <v>70</v>
      </c>
      <c r="D3195" s="44"/>
      <c r="E3195" s="44"/>
      <c r="F3195" s="44">
        <f ca="1">IFERROR(VLOOKUP($E3195&amp;"-1",'PTE - Segment Emissions Calcs'!$I$8:$V$8919,16,FALSE),0)</f>
        <v>0</v>
      </c>
      <c r="G3195" s="44">
        <f ca="1">IFERROR(VLOOKUP($E3195&amp;"-2",'PTE - Segment Emissions Calcs'!$I$8:$V$8919,16,FALSE),0)</f>
        <v>0</v>
      </c>
      <c r="H3195" s="45">
        <f t="shared" ca="1" si="144"/>
        <v>0</v>
      </c>
      <c r="I3195" s="46">
        <f ca="1">IFERROR(VLOOKUP($E3195&amp;"-1",'PTE - Segment Emissions Calcs'!$I$8:$X$8919,18,FALSE),0)</f>
        <v>0</v>
      </c>
      <c r="J3195" s="46">
        <f ca="1">IFERROR(VLOOKUP($E3195&amp;"-2",'PTE - Segment Emissions Calcs'!$I$8:$X$8919,18,FALSE),0)</f>
        <v>0</v>
      </c>
      <c r="K3195" s="46">
        <f t="shared" ca="1" si="145"/>
        <v>0</v>
      </c>
      <c r="L3195" s="46">
        <f ca="1">IFERROR(VLOOKUP($E3195&amp;"-1",'PTE - Segment Emissions Calcs'!$I$8:$Z$8919,20,FALSE),0)</f>
        <v>0</v>
      </c>
      <c r="M3195" s="46">
        <f ca="1">IFERROR(VLOOKUP($E3195&amp;"-2",'PTE - Segment Emissions Calcs'!$I$8:$Z$8919,20,FALSE),0)</f>
        <v>0</v>
      </c>
      <c r="N3195" s="46">
        <f t="shared" ca="1" si="146"/>
        <v>0</v>
      </c>
      <c r="O3195" s="47">
        <f t="array" aca="1" ref="O3195" ca="1">IF($H3195="TOTAL HAP",H3195,MAX(IF('PTE - Segment Emissions Calcs'!$B$8:$B$8919=$B3195,'PTE - Segment Emissions Calcs'!$V$8:$V$8919,)))</f>
        <v>0</v>
      </c>
      <c r="P3195" s="47">
        <f t="array" aca="1" ref="P3195" ca="1">IF($H3195="TOTAL HAP",K3195,MAX(IF('PTE - Segment Emissions Calcs'!$B$8:$B$8919=$B3195,'PTE - Segment Emissions Calcs'!$X$8:$X$8919,)))</f>
        <v>0</v>
      </c>
      <c r="Q3195" s="47">
        <f t="array" aca="1" ref="Q3195" ca="1">IF($H3195="TOTAL HAP",N3195,MAX(IF('PTE - Segment Emissions Calcs'!$B$8:$B$8919=$B3195,'PTE - Segment Emissions Calcs'!$Z$8:$Z$8919,)))</f>
        <v>0</v>
      </c>
      <c r="R3195" s="48"/>
    </row>
    <row r="3196" spans="1:18" ht="15.75" thickTop="1" x14ac:dyDescent="0.25">
      <c r="A3196" s="25" t="str">
        <f ca="1">VLOOKUP(#REF!,'PTE - Segment Emissions Calcs'!$C$8:$J$8919,8,FALSE)</f>
        <v>FUGI 075</v>
      </c>
      <c r="B3196" s="25" t="str">
        <f ca="1">VLOOKUP(A3196,'PTE - Segment Emissions Calcs'!$J$8:$O$8919,4,FALSE)</f>
        <v>5-16 Steam System Boiler House</v>
      </c>
      <c r="C3196" s="26" t="s">
        <v>24</v>
      </c>
      <c r="D3196" s="27"/>
      <c r="E3196" s="27"/>
      <c r="F3196" s="27">
        <f ca="1">IFERROR(VLOOKUP($E3196&amp;"-1",'PTE - Segment Emissions Calcs'!$I$8:$V$8919,16,FALSE),0)</f>
        <v>0</v>
      </c>
      <c r="G3196" s="27">
        <f ca="1">IFERROR(VLOOKUP($E3196&amp;"-2",'PTE - Segment Emissions Calcs'!$I$8:$V$8919,16,FALSE),0)</f>
        <v>0</v>
      </c>
      <c r="H3196" s="28">
        <f t="shared" ca="1" si="144"/>
        <v>0</v>
      </c>
      <c r="I3196" s="29">
        <f ca="1">IFERROR(VLOOKUP($E3196&amp;"-1",'PTE - Segment Emissions Calcs'!$I$8:$X$8919,18,FALSE),0)</f>
        <v>0</v>
      </c>
      <c r="J3196" s="29">
        <f ca="1">IFERROR(VLOOKUP($E3196&amp;"-2",'PTE - Segment Emissions Calcs'!$I$8:$X$8919,18,FALSE),0)</f>
        <v>0</v>
      </c>
      <c r="K3196" s="29">
        <f t="shared" ca="1" si="145"/>
        <v>0</v>
      </c>
      <c r="L3196" s="29">
        <f ca="1">IFERROR(VLOOKUP($E3196&amp;"-1",'PTE - Segment Emissions Calcs'!$I$8:$Z$8919,20,FALSE),0)</f>
        <v>0</v>
      </c>
      <c r="M3196" s="29">
        <f ca="1">IFERROR(VLOOKUP($E3196&amp;"-2",'PTE - Segment Emissions Calcs'!$I$8:$Z$8919,20,FALSE),0)</f>
        <v>0</v>
      </c>
      <c r="N3196" s="29">
        <f t="shared" ca="1" si="146"/>
        <v>0</v>
      </c>
      <c r="O3196" s="30">
        <f t="array" aca="1" ref="O3196" ca="1">IF($H3196="TOTAL HAP",H3196,MAX(IF('PTE - Segment Emissions Calcs'!$B$8:$B$8919=$B3196,'PTE - Segment Emissions Calcs'!$V$8:$V$8919,)))</f>
        <v>0</v>
      </c>
      <c r="P3196" s="30">
        <f t="array" aca="1" ref="P3196" ca="1">IF($H3196="TOTAL HAP",K3196,MAX(IF('PTE - Segment Emissions Calcs'!$B$8:$B$8919=$B3196,'PTE - Segment Emissions Calcs'!$X$8:$X$8919,)))</f>
        <v>0</v>
      </c>
      <c r="Q3196" s="30">
        <f t="array" aca="1" ref="Q3196" ca="1">IF($H3196="TOTAL HAP",N3196,MAX(IF('PTE - Segment Emissions Calcs'!$B$8:$B$8919=$B3196,'PTE - Segment Emissions Calcs'!$Z$8:$Z$8919,)))</f>
        <v>0</v>
      </c>
      <c r="R3196" s="31"/>
    </row>
    <row r="3197" spans="1:18" x14ac:dyDescent="0.25">
      <c r="A3197" s="32"/>
      <c r="B3197" s="33"/>
      <c r="C3197" s="34" t="s">
        <v>29</v>
      </c>
      <c r="D3197" s="35"/>
      <c r="E3197" s="35"/>
      <c r="F3197" s="35">
        <f ca="1">IFERROR(VLOOKUP($E3197&amp;"-1",'PTE - Segment Emissions Calcs'!$I$8:$V$8919,16,FALSE),0)</f>
        <v>0</v>
      </c>
      <c r="G3197" s="35">
        <f ca="1">IFERROR(VLOOKUP($E3197&amp;"-2",'PTE - Segment Emissions Calcs'!$I$8:$V$8919,16,FALSE),0)</f>
        <v>0</v>
      </c>
      <c r="H3197" s="36">
        <f t="shared" ca="1" si="144"/>
        <v>0</v>
      </c>
      <c r="I3197" s="37">
        <f ca="1">IFERROR(VLOOKUP($E3197&amp;"-1",'PTE - Segment Emissions Calcs'!$I$8:$X$8919,18,FALSE),0)</f>
        <v>0</v>
      </c>
      <c r="J3197" s="37">
        <f ca="1">IFERROR(VLOOKUP($E3197&amp;"-2",'PTE - Segment Emissions Calcs'!$I$8:$X$8919,18,FALSE),0)</f>
        <v>0</v>
      </c>
      <c r="K3197" s="37">
        <f t="shared" ca="1" si="145"/>
        <v>0</v>
      </c>
      <c r="L3197" s="37">
        <f ca="1">IFERROR(VLOOKUP($E3197&amp;"-1",'PTE - Segment Emissions Calcs'!$I$8:$Z$8919,20,FALSE),0)</f>
        <v>0</v>
      </c>
      <c r="M3197" s="37">
        <f ca="1">IFERROR(VLOOKUP($E3197&amp;"-2",'PTE - Segment Emissions Calcs'!$I$8:$Z$8919,20,FALSE),0)</f>
        <v>0</v>
      </c>
      <c r="N3197" s="37">
        <f t="shared" ca="1" si="146"/>
        <v>0</v>
      </c>
      <c r="O3197" s="38">
        <f t="array" aca="1" ref="O3197" ca="1">IF($H3197="TOTAL HAP",H3197,MAX(IF('PTE - Segment Emissions Calcs'!$B$8:$B$8919=$B3197,'PTE - Segment Emissions Calcs'!$V$8:$V$8919,)))</f>
        <v>0</v>
      </c>
      <c r="P3197" s="38">
        <f t="array" aca="1" ref="P3197" ca="1">IF($H3197="TOTAL HAP",K3197,MAX(IF('PTE - Segment Emissions Calcs'!$B$8:$B$8919=$B3197,'PTE - Segment Emissions Calcs'!$X$8:$X$8919,)))</f>
        <v>0</v>
      </c>
      <c r="Q3197" s="38">
        <f t="array" aca="1" ref="Q3197" ca="1">IF($H3197="TOTAL HAP",N3197,MAX(IF('PTE - Segment Emissions Calcs'!$B$8:$B$8919=$B3197,'PTE - Segment Emissions Calcs'!$Z$8:$Z$8919,)))</f>
        <v>0</v>
      </c>
      <c r="R3197" s="39"/>
    </row>
    <row r="3198" spans="1:18" x14ac:dyDescent="0.25">
      <c r="A3198" s="32"/>
      <c r="B3198" s="33"/>
      <c r="C3198" s="34" t="s">
        <v>219</v>
      </c>
      <c r="D3198" s="35"/>
      <c r="E3198" s="35"/>
      <c r="F3198" s="35">
        <f ca="1">IFERROR(VLOOKUP($E3198&amp;"-1",'PTE - Segment Emissions Calcs'!$I$8:$V$8919,16,FALSE),0)</f>
        <v>0</v>
      </c>
      <c r="G3198" s="35">
        <f ca="1">IFERROR(VLOOKUP($E3198&amp;"-2",'PTE - Segment Emissions Calcs'!$I$8:$V$8919,16,FALSE),0)</f>
        <v>0</v>
      </c>
      <c r="H3198" s="36">
        <f t="shared" ca="1" si="144"/>
        <v>0</v>
      </c>
      <c r="I3198" s="37">
        <f ca="1">IFERROR(VLOOKUP($E3198&amp;"-1",'PTE - Segment Emissions Calcs'!$I$8:$X$8919,18,FALSE),0)</f>
        <v>0</v>
      </c>
      <c r="J3198" s="37">
        <f ca="1">IFERROR(VLOOKUP($E3198&amp;"-2",'PTE - Segment Emissions Calcs'!$I$8:$X$8919,18,FALSE),0)</f>
        <v>0</v>
      </c>
      <c r="K3198" s="37">
        <f t="shared" ca="1" si="145"/>
        <v>0</v>
      </c>
      <c r="L3198" s="37">
        <f ca="1">IFERROR(VLOOKUP($E3198&amp;"-1",'PTE - Segment Emissions Calcs'!$I$8:$Z$8919,20,FALSE),0)</f>
        <v>0</v>
      </c>
      <c r="M3198" s="37">
        <f ca="1">IFERROR(VLOOKUP($E3198&amp;"-2",'PTE - Segment Emissions Calcs'!$I$8:$Z$8919,20,FALSE),0)</f>
        <v>0</v>
      </c>
      <c r="N3198" s="37">
        <f t="shared" ca="1" si="146"/>
        <v>0</v>
      </c>
      <c r="O3198" s="38">
        <f t="array" aca="1" ref="O3198" ca="1">IF($H3198="TOTAL HAP",H3198,MAX(IF('PTE - Segment Emissions Calcs'!$B$8:$B$8919=$B3198,'PTE - Segment Emissions Calcs'!$V$8:$V$8919,)))</f>
        <v>0</v>
      </c>
      <c r="P3198" s="38">
        <f t="array" aca="1" ref="P3198" ca="1">IF($H3198="TOTAL HAP",K3198,MAX(IF('PTE - Segment Emissions Calcs'!$B$8:$B$8919=$B3198,'PTE - Segment Emissions Calcs'!$X$8:$X$8919,)))</f>
        <v>0</v>
      </c>
      <c r="Q3198" s="38">
        <f t="array" aca="1" ref="Q3198" ca="1">IF($H3198="TOTAL HAP",N3198,MAX(IF('PTE - Segment Emissions Calcs'!$B$8:$B$8919=$B3198,'PTE - Segment Emissions Calcs'!$Z$8:$Z$8919,)))</f>
        <v>0</v>
      </c>
      <c r="R3198" s="39"/>
    </row>
    <row r="3199" spans="1:18" x14ac:dyDescent="0.25">
      <c r="A3199" s="67"/>
      <c r="B3199" s="67"/>
      <c r="C3199" s="34" t="s">
        <v>72</v>
      </c>
      <c r="D3199" s="35"/>
      <c r="E3199" s="35"/>
      <c r="F3199" s="35">
        <f ca="1">IFERROR(VLOOKUP($E3199&amp;"-1",'PTE - Segment Emissions Calcs'!$I$8:$V$8919,16,FALSE),0)</f>
        <v>0</v>
      </c>
      <c r="G3199" s="35">
        <f ca="1">IFERROR(VLOOKUP($E3199&amp;"-2",'PTE - Segment Emissions Calcs'!$I$8:$V$8919,16,FALSE),0)</f>
        <v>0</v>
      </c>
      <c r="H3199" s="36">
        <f t="shared" ca="1" si="144"/>
        <v>0</v>
      </c>
      <c r="I3199" s="37">
        <f ca="1">IFERROR(VLOOKUP($E3199&amp;"-1",'PTE - Segment Emissions Calcs'!$I$8:$X$8919,18,FALSE),0)</f>
        <v>0</v>
      </c>
      <c r="J3199" s="37">
        <f ca="1">IFERROR(VLOOKUP($E3199&amp;"-2",'PTE - Segment Emissions Calcs'!$I$8:$X$8919,18,FALSE),0)</f>
        <v>0</v>
      </c>
      <c r="K3199" s="37">
        <f t="shared" ca="1" si="145"/>
        <v>0</v>
      </c>
      <c r="L3199" s="37">
        <f ca="1">IFERROR(VLOOKUP($E3199&amp;"-1",'PTE - Segment Emissions Calcs'!$I$8:$Z$8919,20,FALSE),0)</f>
        <v>0</v>
      </c>
      <c r="M3199" s="37">
        <f ca="1">IFERROR(VLOOKUP($E3199&amp;"-2",'PTE - Segment Emissions Calcs'!$I$8:$Z$8919,20,FALSE),0)</f>
        <v>0</v>
      </c>
      <c r="N3199" s="37">
        <f t="shared" ca="1" si="146"/>
        <v>0</v>
      </c>
      <c r="O3199" s="38">
        <f t="array" aca="1" ref="O3199" ca="1">IF($H3199="TOTAL HAP",H3199,MAX(IF('PTE - Segment Emissions Calcs'!$B$8:$B$8919=$B3199,'PTE - Segment Emissions Calcs'!$V$8:$V$8919,)))</f>
        <v>0</v>
      </c>
      <c r="P3199" s="38">
        <f t="array" aca="1" ref="P3199" ca="1">IF($H3199="TOTAL HAP",K3199,MAX(IF('PTE - Segment Emissions Calcs'!$B$8:$B$8919=$B3199,'PTE - Segment Emissions Calcs'!$X$8:$X$8919,)))</f>
        <v>0</v>
      </c>
      <c r="Q3199" s="38">
        <f t="array" aca="1" ref="Q3199" ca="1">IF($H3199="TOTAL HAP",N3199,MAX(IF('PTE - Segment Emissions Calcs'!$B$8:$B$8919=$B3199,'PTE - Segment Emissions Calcs'!$Z$8:$Z$8919,)))</f>
        <v>0</v>
      </c>
      <c r="R3199" s="39"/>
    </row>
    <row r="3200" spans="1:18" x14ac:dyDescent="0.25">
      <c r="A3200" s="67"/>
      <c r="B3200" s="67"/>
      <c r="C3200" s="34" t="s">
        <v>97</v>
      </c>
      <c r="D3200" s="35"/>
      <c r="E3200" s="35"/>
      <c r="F3200" s="35">
        <f ca="1">IFERROR(VLOOKUP($E3200&amp;"-1",'PTE - Segment Emissions Calcs'!$I$8:$V$8919,16,FALSE),0)</f>
        <v>0</v>
      </c>
      <c r="G3200" s="35">
        <f ca="1">IFERROR(VLOOKUP($E3200&amp;"-2",'PTE - Segment Emissions Calcs'!$I$8:$V$8919,16,FALSE),0)</f>
        <v>0</v>
      </c>
      <c r="H3200" s="36">
        <f t="shared" ca="1" si="144"/>
        <v>0</v>
      </c>
      <c r="I3200" s="37">
        <f ca="1">IFERROR(VLOOKUP($E3200&amp;"-1",'PTE - Segment Emissions Calcs'!$I$8:$X$8919,18,FALSE),0)</f>
        <v>0</v>
      </c>
      <c r="J3200" s="37">
        <f ca="1">IFERROR(VLOOKUP($E3200&amp;"-2",'PTE - Segment Emissions Calcs'!$I$8:$X$8919,18,FALSE),0)</f>
        <v>0</v>
      </c>
      <c r="K3200" s="37">
        <f t="shared" ca="1" si="145"/>
        <v>0</v>
      </c>
      <c r="L3200" s="37">
        <f ca="1">IFERROR(VLOOKUP($E3200&amp;"-1",'PTE - Segment Emissions Calcs'!$I$8:$Z$8919,20,FALSE),0)</f>
        <v>0</v>
      </c>
      <c r="M3200" s="37">
        <f ca="1">IFERROR(VLOOKUP($E3200&amp;"-2",'PTE - Segment Emissions Calcs'!$I$8:$Z$8919,20,FALSE),0)</f>
        <v>0</v>
      </c>
      <c r="N3200" s="37">
        <f t="shared" ca="1" si="146"/>
        <v>0</v>
      </c>
      <c r="O3200" s="38">
        <f t="array" aca="1" ref="O3200" ca="1">IF($H3200="TOTAL HAP",H3200,MAX(IF('PTE - Segment Emissions Calcs'!$B$8:$B$8919=$B3200,'PTE - Segment Emissions Calcs'!$V$8:$V$8919,)))</f>
        <v>0</v>
      </c>
      <c r="P3200" s="38">
        <f t="array" aca="1" ref="P3200" ca="1">IF($H3200="TOTAL HAP",K3200,MAX(IF('PTE - Segment Emissions Calcs'!$B$8:$B$8919=$B3200,'PTE - Segment Emissions Calcs'!$X$8:$X$8919,)))</f>
        <v>0</v>
      </c>
      <c r="Q3200" s="38">
        <f t="array" aca="1" ref="Q3200" ca="1">IF($H3200="TOTAL HAP",N3200,MAX(IF('PTE - Segment Emissions Calcs'!$B$8:$B$8919=$B3200,'PTE - Segment Emissions Calcs'!$Z$8:$Z$8919,)))</f>
        <v>0</v>
      </c>
      <c r="R3200" s="39"/>
    </row>
    <row r="3201" spans="1:18" x14ac:dyDescent="0.25">
      <c r="A3201" s="67"/>
      <c r="B3201" s="67"/>
      <c r="C3201" s="34" t="s">
        <v>208</v>
      </c>
      <c r="D3201" s="35"/>
      <c r="E3201" s="35"/>
      <c r="F3201" s="35">
        <f ca="1">IFERROR(VLOOKUP($E3201&amp;"-1",'PTE - Segment Emissions Calcs'!$I$8:$V$8919,16,FALSE),0)</f>
        <v>0</v>
      </c>
      <c r="G3201" s="35">
        <f ca="1">IFERROR(VLOOKUP($E3201&amp;"-2",'PTE - Segment Emissions Calcs'!$I$8:$V$8919,16,FALSE),0)</f>
        <v>0</v>
      </c>
      <c r="H3201" s="36">
        <f t="shared" ca="1" si="144"/>
        <v>0</v>
      </c>
      <c r="I3201" s="37">
        <f ca="1">IFERROR(VLOOKUP($E3201&amp;"-1",'PTE - Segment Emissions Calcs'!$I$8:$X$8919,18,FALSE),0)</f>
        <v>0</v>
      </c>
      <c r="J3201" s="37">
        <f ca="1">IFERROR(VLOOKUP($E3201&amp;"-2",'PTE - Segment Emissions Calcs'!$I$8:$X$8919,18,FALSE),0)</f>
        <v>0</v>
      </c>
      <c r="K3201" s="37">
        <f t="shared" ca="1" si="145"/>
        <v>0</v>
      </c>
      <c r="L3201" s="37">
        <f ca="1">IFERROR(VLOOKUP($E3201&amp;"-1",'PTE - Segment Emissions Calcs'!$I$8:$Z$8919,20,FALSE),0)</f>
        <v>0</v>
      </c>
      <c r="M3201" s="37">
        <f ca="1">IFERROR(VLOOKUP($E3201&amp;"-2",'PTE - Segment Emissions Calcs'!$I$8:$Z$8919,20,FALSE),0)</f>
        <v>0</v>
      </c>
      <c r="N3201" s="37">
        <f t="shared" ca="1" si="146"/>
        <v>0</v>
      </c>
      <c r="O3201" s="38">
        <f t="array" aca="1" ref="O3201" ca="1">IF($H3201="TOTAL HAP",H3201,MAX(IF('PTE - Segment Emissions Calcs'!$B$8:$B$8919=$B3201,'PTE - Segment Emissions Calcs'!$V$8:$V$8919,)))</f>
        <v>0</v>
      </c>
      <c r="P3201" s="38">
        <f t="array" aca="1" ref="P3201" ca="1">IF($H3201="TOTAL HAP",K3201,MAX(IF('PTE - Segment Emissions Calcs'!$B$8:$B$8919=$B3201,'PTE - Segment Emissions Calcs'!$X$8:$X$8919,)))</f>
        <v>0</v>
      </c>
      <c r="Q3201" s="38">
        <f t="array" aca="1" ref="Q3201" ca="1">IF($H3201="TOTAL HAP",N3201,MAX(IF('PTE - Segment Emissions Calcs'!$B$8:$B$8919=$B3201,'PTE - Segment Emissions Calcs'!$Z$8:$Z$8919,)))</f>
        <v>0</v>
      </c>
      <c r="R3201" s="39"/>
    </row>
    <row r="3202" spans="1:18" x14ac:dyDescent="0.25">
      <c r="A3202" s="67"/>
      <c r="B3202" s="67"/>
      <c r="C3202" s="34" t="s">
        <v>131</v>
      </c>
      <c r="D3202" s="35"/>
      <c r="E3202" s="35"/>
      <c r="F3202" s="35">
        <f ca="1">IFERROR(VLOOKUP($E3202&amp;"-1",'PTE - Segment Emissions Calcs'!$I$8:$V$8919,16,FALSE),0)</f>
        <v>0</v>
      </c>
      <c r="G3202" s="35">
        <f ca="1">IFERROR(VLOOKUP($E3202&amp;"-2",'PTE - Segment Emissions Calcs'!$I$8:$V$8919,16,FALSE),0)</f>
        <v>0</v>
      </c>
      <c r="H3202" s="36">
        <f t="shared" ca="1" si="144"/>
        <v>0</v>
      </c>
      <c r="I3202" s="37">
        <f ca="1">IFERROR(VLOOKUP($E3202&amp;"-1",'PTE - Segment Emissions Calcs'!$I$8:$X$8919,18,FALSE),0)</f>
        <v>0</v>
      </c>
      <c r="J3202" s="37">
        <f ca="1">IFERROR(VLOOKUP($E3202&amp;"-2",'PTE - Segment Emissions Calcs'!$I$8:$X$8919,18,FALSE),0)</f>
        <v>0</v>
      </c>
      <c r="K3202" s="37">
        <f t="shared" ca="1" si="145"/>
        <v>0</v>
      </c>
      <c r="L3202" s="37">
        <f ca="1">IFERROR(VLOOKUP($E3202&amp;"-1",'PTE - Segment Emissions Calcs'!$I$8:$Z$8919,20,FALSE),0)</f>
        <v>0</v>
      </c>
      <c r="M3202" s="37">
        <f ca="1">IFERROR(VLOOKUP($E3202&amp;"-2",'PTE - Segment Emissions Calcs'!$I$8:$Z$8919,20,FALSE),0)</f>
        <v>0</v>
      </c>
      <c r="N3202" s="37">
        <f t="shared" ca="1" si="146"/>
        <v>0</v>
      </c>
      <c r="O3202" s="38">
        <f t="array" aca="1" ref="O3202" ca="1">IF($H3202="TOTAL HAP",H3202,MAX(IF('PTE - Segment Emissions Calcs'!$B$8:$B$8919=$B3202,'PTE - Segment Emissions Calcs'!$V$8:$V$8919,)))</f>
        <v>0</v>
      </c>
      <c r="P3202" s="38">
        <f t="array" aca="1" ref="P3202" ca="1">IF($H3202="TOTAL HAP",K3202,MAX(IF('PTE - Segment Emissions Calcs'!$B$8:$B$8919=$B3202,'PTE - Segment Emissions Calcs'!$X$8:$X$8919,)))</f>
        <v>0</v>
      </c>
      <c r="Q3202" s="38">
        <f t="array" aca="1" ref="Q3202" ca="1">IF($H3202="TOTAL HAP",N3202,MAX(IF('PTE - Segment Emissions Calcs'!$B$8:$B$8919=$B3202,'PTE - Segment Emissions Calcs'!$Z$8:$Z$8919,)))</f>
        <v>0</v>
      </c>
      <c r="R3202" s="39"/>
    </row>
    <row r="3203" spans="1:18" x14ac:dyDescent="0.25">
      <c r="A3203" s="67"/>
      <c r="B3203" s="67"/>
      <c r="C3203" s="34" t="s">
        <v>30</v>
      </c>
      <c r="D3203" s="35"/>
      <c r="E3203" s="35"/>
      <c r="F3203" s="35">
        <f ca="1">IFERROR(VLOOKUP($E3203&amp;"-1",'PTE - Segment Emissions Calcs'!$I$8:$V$8919,16,FALSE),0)</f>
        <v>0</v>
      </c>
      <c r="G3203" s="35">
        <f ca="1">IFERROR(VLOOKUP($E3203&amp;"-2",'PTE - Segment Emissions Calcs'!$I$8:$V$8919,16,FALSE),0)</f>
        <v>0</v>
      </c>
      <c r="H3203" s="36">
        <f t="shared" ca="1" si="144"/>
        <v>0</v>
      </c>
      <c r="I3203" s="37">
        <f ca="1">IFERROR(VLOOKUP($E3203&amp;"-1",'PTE - Segment Emissions Calcs'!$I$8:$X$8919,18,FALSE),0)</f>
        <v>0</v>
      </c>
      <c r="J3203" s="37">
        <f ca="1">IFERROR(VLOOKUP($E3203&amp;"-2",'PTE - Segment Emissions Calcs'!$I$8:$X$8919,18,FALSE),0)</f>
        <v>0</v>
      </c>
      <c r="K3203" s="37">
        <f t="shared" ca="1" si="145"/>
        <v>0</v>
      </c>
      <c r="L3203" s="37">
        <f ca="1">IFERROR(VLOOKUP($E3203&amp;"-1",'PTE - Segment Emissions Calcs'!$I$8:$Z$8919,20,FALSE),0)</f>
        <v>0</v>
      </c>
      <c r="M3203" s="37">
        <f ca="1">IFERROR(VLOOKUP($E3203&amp;"-2",'PTE - Segment Emissions Calcs'!$I$8:$Z$8919,20,FALSE),0)</f>
        <v>0</v>
      </c>
      <c r="N3203" s="37">
        <f t="shared" ca="1" si="146"/>
        <v>0</v>
      </c>
      <c r="O3203" s="38">
        <f t="array" aca="1" ref="O3203" ca="1">IF($H3203="TOTAL HAP",H3203,MAX(IF('PTE - Segment Emissions Calcs'!$B$8:$B$8919=$B3203,'PTE - Segment Emissions Calcs'!$V$8:$V$8919,)))</f>
        <v>0</v>
      </c>
      <c r="P3203" s="38">
        <f t="array" aca="1" ref="P3203" ca="1">IF($H3203="TOTAL HAP",K3203,MAX(IF('PTE - Segment Emissions Calcs'!$B$8:$B$8919=$B3203,'PTE - Segment Emissions Calcs'!$X$8:$X$8919,)))</f>
        <v>0</v>
      </c>
      <c r="Q3203" s="38">
        <f t="array" aca="1" ref="Q3203" ca="1">IF($H3203="TOTAL HAP",N3203,MAX(IF('PTE - Segment Emissions Calcs'!$B$8:$B$8919=$B3203,'PTE - Segment Emissions Calcs'!$Z$8:$Z$8919,)))</f>
        <v>0</v>
      </c>
      <c r="R3203" s="39"/>
    </row>
    <row r="3204" spans="1:18" x14ac:dyDescent="0.25">
      <c r="A3204" s="67"/>
      <c r="B3204" s="67"/>
      <c r="C3204" s="34" t="s">
        <v>31</v>
      </c>
      <c r="D3204" s="35"/>
      <c r="E3204" s="35"/>
      <c r="F3204" s="35">
        <f ca="1">IFERROR(VLOOKUP($E3204&amp;"-1",'PTE - Segment Emissions Calcs'!$I$8:$V$8919,16,FALSE),0)</f>
        <v>0</v>
      </c>
      <c r="G3204" s="35">
        <f ca="1">IFERROR(VLOOKUP($E3204&amp;"-2",'PTE - Segment Emissions Calcs'!$I$8:$V$8919,16,FALSE),0)</f>
        <v>0</v>
      </c>
      <c r="H3204" s="36">
        <f t="shared" ca="1" si="144"/>
        <v>0</v>
      </c>
      <c r="I3204" s="37">
        <f ca="1">IFERROR(VLOOKUP($E3204&amp;"-1",'PTE - Segment Emissions Calcs'!$I$8:$X$8919,18,FALSE),0)</f>
        <v>0</v>
      </c>
      <c r="J3204" s="37">
        <f ca="1">IFERROR(VLOOKUP($E3204&amp;"-2",'PTE - Segment Emissions Calcs'!$I$8:$X$8919,18,FALSE),0)</f>
        <v>0</v>
      </c>
      <c r="K3204" s="37">
        <f t="shared" ca="1" si="145"/>
        <v>0</v>
      </c>
      <c r="L3204" s="37">
        <f ca="1">IFERROR(VLOOKUP($E3204&amp;"-1",'PTE - Segment Emissions Calcs'!$I$8:$Z$8919,20,FALSE),0)</f>
        <v>0</v>
      </c>
      <c r="M3204" s="37">
        <f ca="1">IFERROR(VLOOKUP($E3204&amp;"-2",'PTE - Segment Emissions Calcs'!$I$8:$Z$8919,20,FALSE),0)</f>
        <v>0</v>
      </c>
      <c r="N3204" s="37">
        <f t="shared" ca="1" si="146"/>
        <v>0</v>
      </c>
      <c r="O3204" s="38">
        <f t="array" aca="1" ref="O3204" ca="1">IF($H3204="TOTAL HAP",H3204,MAX(IF('PTE - Segment Emissions Calcs'!$B$8:$B$8919=$B3204,'PTE - Segment Emissions Calcs'!$V$8:$V$8919,)))</f>
        <v>0</v>
      </c>
      <c r="P3204" s="38">
        <f t="array" aca="1" ref="P3204" ca="1">IF($H3204="TOTAL HAP",K3204,MAX(IF('PTE - Segment Emissions Calcs'!$B$8:$B$8919=$B3204,'PTE - Segment Emissions Calcs'!$X$8:$X$8919,)))</f>
        <v>0</v>
      </c>
      <c r="Q3204" s="38">
        <f t="array" aca="1" ref="Q3204" ca="1">IF($H3204="TOTAL HAP",N3204,MAX(IF('PTE - Segment Emissions Calcs'!$B$8:$B$8919=$B3204,'PTE - Segment Emissions Calcs'!$Z$8:$Z$8919,)))</f>
        <v>0</v>
      </c>
      <c r="R3204" s="39"/>
    </row>
    <row r="3205" spans="1:18" x14ac:dyDescent="0.25">
      <c r="A3205" s="67"/>
      <c r="B3205" s="67"/>
      <c r="C3205" s="34" t="s">
        <v>220</v>
      </c>
      <c r="D3205" s="35"/>
      <c r="E3205" s="35"/>
      <c r="F3205" s="35">
        <f ca="1">IFERROR(VLOOKUP($E3205&amp;"-1",'PTE - Segment Emissions Calcs'!$I$8:$V$8919,16,FALSE),0)</f>
        <v>0</v>
      </c>
      <c r="G3205" s="35">
        <f ca="1">IFERROR(VLOOKUP($E3205&amp;"-2",'PTE - Segment Emissions Calcs'!$I$8:$V$8919,16,FALSE),0)</f>
        <v>0</v>
      </c>
      <c r="H3205" s="36">
        <f t="shared" ca="1" si="144"/>
        <v>0</v>
      </c>
      <c r="I3205" s="37">
        <f ca="1">IFERROR(VLOOKUP($E3205&amp;"-1",'PTE - Segment Emissions Calcs'!$I$8:$X$8919,18,FALSE),0)</f>
        <v>0</v>
      </c>
      <c r="J3205" s="37">
        <f ca="1">IFERROR(VLOOKUP($E3205&amp;"-2",'PTE - Segment Emissions Calcs'!$I$8:$X$8919,18,FALSE),0)</f>
        <v>0</v>
      </c>
      <c r="K3205" s="37">
        <f t="shared" ca="1" si="145"/>
        <v>0</v>
      </c>
      <c r="L3205" s="37">
        <f ca="1">IFERROR(VLOOKUP($E3205&amp;"-1",'PTE - Segment Emissions Calcs'!$I$8:$Z$8919,20,FALSE),0)</f>
        <v>0</v>
      </c>
      <c r="M3205" s="37">
        <f ca="1">IFERROR(VLOOKUP($E3205&amp;"-2",'PTE - Segment Emissions Calcs'!$I$8:$Z$8919,20,FALSE),0)</f>
        <v>0</v>
      </c>
      <c r="N3205" s="37">
        <f t="shared" ca="1" si="146"/>
        <v>0</v>
      </c>
      <c r="O3205" s="38">
        <f t="array" aca="1" ref="O3205" ca="1">IF($H3205="TOTAL HAP",H3205,MAX(IF('PTE - Segment Emissions Calcs'!$B$8:$B$8919=$B3205,'PTE - Segment Emissions Calcs'!$V$8:$V$8919,)))</f>
        <v>0</v>
      </c>
      <c r="P3205" s="38">
        <f t="array" aca="1" ref="P3205" ca="1">IF($H3205="TOTAL HAP",K3205,MAX(IF('PTE - Segment Emissions Calcs'!$B$8:$B$8919=$B3205,'PTE - Segment Emissions Calcs'!$X$8:$X$8919,)))</f>
        <v>0</v>
      </c>
      <c r="Q3205" s="38">
        <f t="array" aca="1" ref="Q3205" ca="1">IF($H3205="TOTAL HAP",N3205,MAX(IF('PTE - Segment Emissions Calcs'!$B$8:$B$8919=$B3205,'PTE - Segment Emissions Calcs'!$Z$8:$Z$8919,)))</f>
        <v>0</v>
      </c>
      <c r="R3205" s="39"/>
    </row>
    <row r="3206" spans="1:18" x14ac:dyDescent="0.25">
      <c r="A3206" s="67"/>
      <c r="B3206" s="67"/>
      <c r="C3206" s="34" t="s">
        <v>33</v>
      </c>
      <c r="D3206" s="35"/>
      <c r="E3206" s="35"/>
      <c r="F3206" s="35">
        <f ca="1">IFERROR(VLOOKUP($E3206&amp;"-1",'PTE - Segment Emissions Calcs'!$I$8:$V$8919,16,FALSE),0)</f>
        <v>0</v>
      </c>
      <c r="G3206" s="35">
        <f ca="1">IFERROR(VLOOKUP($E3206&amp;"-2",'PTE - Segment Emissions Calcs'!$I$8:$V$8919,16,FALSE),0)</f>
        <v>0</v>
      </c>
      <c r="H3206" s="36">
        <f t="shared" ca="1" si="144"/>
        <v>0</v>
      </c>
      <c r="I3206" s="37">
        <f ca="1">IFERROR(VLOOKUP($E3206&amp;"-1",'PTE - Segment Emissions Calcs'!$I$8:$X$8919,18,FALSE),0)</f>
        <v>0</v>
      </c>
      <c r="J3206" s="37">
        <f ca="1">IFERROR(VLOOKUP($E3206&amp;"-2",'PTE - Segment Emissions Calcs'!$I$8:$X$8919,18,FALSE),0)</f>
        <v>0</v>
      </c>
      <c r="K3206" s="37">
        <f t="shared" ca="1" si="145"/>
        <v>0</v>
      </c>
      <c r="L3206" s="37">
        <f ca="1">IFERROR(VLOOKUP($E3206&amp;"-1",'PTE - Segment Emissions Calcs'!$I$8:$Z$8919,20,FALSE),0)</f>
        <v>0</v>
      </c>
      <c r="M3206" s="37">
        <f ca="1">IFERROR(VLOOKUP($E3206&amp;"-2",'PTE - Segment Emissions Calcs'!$I$8:$Z$8919,20,FALSE),0)</f>
        <v>0</v>
      </c>
      <c r="N3206" s="37">
        <f t="shared" ca="1" si="146"/>
        <v>0</v>
      </c>
      <c r="O3206" s="38">
        <f t="array" aca="1" ref="O3206" ca="1">IF($H3206="TOTAL HAP",H3206,MAX(IF('PTE - Segment Emissions Calcs'!$B$8:$B$8919=$B3206,'PTE - Segment Emissions Calcs'!$V$8:$V$8919,)))</f>
        <v>0</v>
      </c>
      <c r="P3206" s="38">
        <f t="array" aca="1" ref="P3206" ca="1">IF($H3206="TOTAL HAP",K3206,MAX(IF('PTE - Segment Emissions Calcs'!$B$8:$B$8919=$B3206,'PTE - Segment Emissions Calcs'!$X$8:$X$8919,)))</f>
        <v>0</v>
      </c>
      <c r="Q3206" s="38">
        <f t="array" aca="1" ref="Q3206" ca="1">IF($H3206="TOTAL HAP",N3206,MAX(IF('PTE - Segment Emissions Calcs'!$B$8:$B$8919=$B3206,'PTE - Segment Emissions Calcs'!$Z$8:$Z$8919,)))</f>
        <v>0</v>
      </c>
      <c r="R3206" s="39"/>
    </row>
    <row r="3207" spans="1:18" x14ac:dyDescent="0.25">
      <c r="A3207" s="67"/>
      <c r="B3207" s="67"/>
      <c r="C3207" s="34" t="s">
        <v>34</v>
      </c>
      <c r="D3207" s="35"/>
      <c r="E3207" s="35"/>
      <c r="F3207" s="35">
        <f ca="1">IFERROR(VLOOKUP($E3207&amp;"-1",'PTE - Segment Emissions Calcs'!$I$8:$V$8919,16,FALSE),0)</f>
        <v>0</v>
      </c>
      <c r="G3207" s="35">
        <f ca="1">IFERROR(VLOOKUP($E3207&amp;"-2",'PTE - Segment Emissions Calcs'!$I$8:$V$8919,16,FALSE),0)</f>
        <v>0</v>
      </c>
      <c r="H3207" s="36">
        <f t="shared" ca="1" si="144"/>
        <v>0</v>
      </c>
      <c r="I3207" s="37">
        <f ca="1">IFERROR(VLOOKUP($E3207&amp;"-1",'PTE - Segment Emissions Calcs'!$I$8:$X$8919,18,FALSE),0)</f>
        <v>0</v>
      </c>
      <c r="J3207" s="37">
        <f ca="1">IFERROR(VLOOKUP($E3207&amp;"-2",'PTE - Segment Emissions Calcs'!$I$8:$X$8919,18,FALSE),0)</f>
        <v>0</v>
      </c>
      <c r="K3207" s="37">
        <f t="shared" ca="1" si="145"/>
        <v>0</v>
      </c>
      <c r="L3207" s="37">
        <f ca="1">IFERROR(VLOOKUP($E3207&amp;"-1",'PTE - Segment Emissions Calcs'!$I$8:$Z$8919,20,FALSE),0)</f>
        <v>0</v>
      </c>
      <c r="M3207" s="37">
        <f ca="1">IFERROR(VLOOKUP($E3207&amp;"-2",'PTE - Segment Emissions Calcs'!$I$8:$Z$8919,20,FALSE),0)</f>
        <v>0</v>
      </c>
      <c r="N3207" s="37">
        <f t="shared" ca="1" si="146"/>
        <v>0</v>
      </c>
      <c r="O3207" s="38">
        <f t="array" aca="1" ref="O3207" ca="1">IF($H3207="TOTAL HAP",H3207,MAX(IF('PTE - Segment Emissions Calcs'!$B$8:$B$8919=$B3207,'PTE - Segment Emissions Calcs'!$V$8:$V$8919,)))</f>
        <v>0</v>
      </c>
      <c r="P3207" s="38">
        <f t="array" aca="1" ref="P3207" ca="1">IF($H3207="TOTAL HAP",K3207,MAX(IF('PTE - Segment Emissions Calcs'!$B$8:$B$8919=$B3207,'PTE - Segment Emissions Calcs'!$X$8:$X$8919,)))</f>
        <v>0</v>
      </c>
      <c r="Q3207" s="38">
        <f t="array" aca="1" ref="Q3207" ca="1">IF($H3207="TOTAL HAP",N3207,MAX(IF('PTE - Segment Emissions Calcs'!$B$8:$B$8919=$B3207,'PTE - Segment Emissions Calcs'!$Z$8:$Z$8919,)))</f>
        <v>0</v>
      </c>
      <c r="R3207" s="39"/>
    </row>
    <row r="3208" spans="1:18" x14ac:dyDescent="0.25">
      <c r="A3208" s="67"/>
      <c r="B3208" s="67"/>
      <c r="C3208" s="34" t="s">
        <v>35</v>
      </c>
      <c r="D3208" s="35"/>
      <c r="E3208" s="35"/>
      <c r="F3208" s="35">
        <f ca="1">IFERROR(VLOOKUP($E3208&amp;"-1",'PTE - Segment Emissions Calcs'!$I$8:$V$8919,16,FALSE),0)</f>
        <v>0</v>
      </c>
      <c r="G3208" s="35">
        <f ca="1">IFERROR(VLOOKUP($E3208&amp;"-2",'PTE - Segment Emissions Calcs'!$I$8:$V$8919,16,FALSE),0)</f>
        <v>0</v>
      </c>
      <c r="H3208" s="36">
        <f t="shared" ca="1" si="144"/>
        <v>0</v>
      </c>
      <c r="I3208" s="37">
        <f ca="1">IFERROR(VLOOKUP($E3208&amp;"-1",'PTE - Segment Emissions Calcs'!$I$8:$X$8919,18,FALSE),0)</f>
        <v>0</v>
      </c>
      <c r="J3208" s="37">
        <f ca="1">IFERROR(VLOOKUP($E3208&amp;"-2",'PTE - Segment Emissions Calcs'!$I$8:$X$8919,18,FALSE),0)</f>
        <v>0</v>
      </c>
      <c r="K3208" s="37">
        <f t="shared" ca="1" si="145"/>
        <v>0</v>
      </c>
      <c r="L3208" s="37">
        <f ca="1">IFERROR(VLOOKUP($E3208&amp;"-1",'PTE - Segment Emissions Calcs'!$I$8:$Z$8919,20,FALSE),0)</f>
        <v>0</v>
      </c>
      <c r="M3208" s="37">
        <f ca="1">IFERROR(VLOOKUP($E3208&amp;"-2",'PTE - Segment Emissions Calcs'!$I$8:$Z$8919,20,FALSE),0)</f>
        <v>0</v>
      </c>
      <c r="N3208" s="37">
        <f t="shared" ca="1" si="146"/>
        <v>0</v>
      </c>
      <c r="O3208" s="38">
        <f t="array" aca="1" ref="O3208" ca="1">IF($H3208="TOTAL HAP",H3208,MAX(IF('PTE - Segment Emissions Calcs'!$B$8:$B$8919=$B3208,'PTE - Segment Emissions Calcs'!$V$8:$V$8919,)))</f>
        <v>0</v>
      </c>
      <c r="P3208" s="38">
        <f t="array" aca="1" ref="P3208" ca="1">IF($H3208="TOTAL HAP",K3208,MAX(IF('PTE - Segment Emissions Calcs'!$B$8:$B$8919=$B3208,'PTE - Segment Emissions Calcs'!$X$8:$X$8919,)))</f>
        <v>0</v>
      </c>
      <c r="Q3208" s="38">
        <f t="array" aca="1" ref="Q3208" ca="1">IF($H3208="TOTAL HAP",N3208,MAX(IF('PTE - Segment Emissions Calcs'!$B$8:$B$8919=$B3208,'PTE - Segment Emissions Calcs'!$Z$8:$Z$8919,)))</f>
        <v>0</v>
      </c>
      <c r="R3208" s="39"/>
    </row>
    <row r="3209" spans="1:18" x14ac:dyDescent="0.25">
      <c r="A3209" s="67"/>
      <c r="B3209" s="67"/>
      <c r="C3209" s="34" t="s">
        <v>37</v>
      </c>
      <c r="D3209" s="35"/>
      <c r="E3209" s="35"/>
      <c r="F3209" s="35">
        <f ca="1">IFERROR(VLOOKUP($E3209&amp;"-1",'PTE - Segment Emissions Calcs'!$I$8:$V$8919,16,FALSE),0)</f>
        <v>0</v>
      </c>
      <c r="G3209" s="35">
        <f ca="1">IFERROR(VLOOKUP($E3209&amp;"-2",'PTE - Segment Emissions Calcs'!$I$8:$V$8919,16,FALSE),0)</f>
        <v>0</v>
      </c>
      <c r="H3209" s="36">
        <f t="shared" ca="1" si="144"/>
        <v>0</v>
      </c>
      <c r="I3209" s="37">
        <f ca="1">IFERROR(VLOOKUP($E3209&amp;"-1",'PTE - Segment Emissions Calcs'!$I$8:$X$8919,18,FALSE),0)</f>
        <v>0</v>
      </c>
      <c r="J3209" s="37">
        <f ca="1">IFERROR(VLOOKUP($E3209&amp;"-2",'PTE - Segment Emissions Calcs'!$I$8:$X$8919,18,FALSE),0)</f>
        <v>0</v>
      </c>
      <c r="K3209" s="37">
        <f t="shared" ca="1" si="145"/>
        <v>0</v>
      </c>
      <c r="L3209" s="37">
        <f ca="1">IFERROR(VLOOKUP($E3209&amp;"-1",'PTE - Segment Emissions Calcs'!$I$8:$Z$8919,20,FALSE),0)</f>
        <v>0</v>
      </c>
      <c r="M3209" s="37">
        <f ca="1">IFERROR(VLOOKUP($E3209&amp;"-2",'PTE - Segment Emissions Calcs'!$I$8:$Z$8919,20,FALSE),0)</f>
        <v>0</v>
      </c>
      <c r="N3209" s="37">
        <f t="shared" ca="1" si="146"/>
        <v>0</v>
      </c>
      <c r="O3209" s="38">
        <f t="array" aca="1" ref="O3209" ca="1">IF($H3209="TOTAL HAP",H3209,MAX(IF('PTE - Segment Emissions Calcs'!$B$8:$B$8919=$B3209,'PTE - Segment Emissions Calcs'!$V$8:$V$8919,)))</f>
        <v>0</v>
      </c>
      <c r="P3209" s="38">
        <f t="array" aca="1" ref="P3209" ca="1">IF($H3209="TOTAL HAP",K3209,MAX(IF('PTE - Segment Emissions Calcs'!$B$8:$B$8919=$B3209,'PTE - Segment Emissions Calcs'!$X$8:$X$8919,)))</f>
        <v>0</v>
      </c>
      <c r="Q3209" s="38">
        <f t="array" aca="1" ref="Q3209" ca="1">IF($H3209="TOTAL HAP",N3209,MAX(IF('PTE - Segment Emissions Calcs'!$B$8:$B$8919=$B3209,'PTE - Segment Emissions Calcs'!$Z$8:$Z$8919,)))</f>
        <v>0</v>
      </c>
      <c r="R3209" s="39"/>
    </row>
    <row r="3210" spans="1:18" x14ac:dyDescent="0.25">
      <c r="A3210" s="67"/>
      <c r="B3210" s="67"/>
      <c r="C3210" s="34" t="s">
        <v>36</v>
      </c>
      <c r="D3210" s="35"/>
      <c r="E3210" s="35"/>
      <c r="F3210" s="35">
        <f ca="1">IFERROR(VLOOKUP($E3210&amp;"-1",'PTE - Segment Emissions Calcs'!$I$8:$V$8919,16,FALSE),0)</f>
        <v>0</v>
      </c>
      <c r="G3210" s="35">
        <f ca="1">IFERROR(VLOOKUP($E3210&amp;"-2",'PTE - Segment Emissions Calcs'!$I$8:$V$8919,16,FALSE),0)</f>
        <v>0</v>
      </c>
      <c r="H3210" s="36">
        <f t="shared" ca="1" si="144"/>
        <v>0</v>
      </c>
      <c r="I3210" s="37">
        <f ca="1">IFERROR(VLOOKUP($E3210&amp;"-1",'PTE - Segment Emissions Calcs'!$I$8:$X$8919,18,FALSE),0)</f>
        <v>0</v>
      </c>
      <c r="J3210" s="37">
        <f ca="1">IFERROR(VLOOKUP($E3210&amp;"-2",'PTE - Segment Emissions Calcs'!$I$8:$X$8919,18,FALSE),0)</f>
        <v>0</v>
      </c>
      <c r="K3210" s="37">
        <f t="shared" ca="1" si="145"/>
        <v>0</v>
      </c>
      <c r="L3210" s="37">
        <f ca="1">IFERROR(VLOOKUP($E3210&amp;"-1",'PTE - Segment Emissions Calcs'!$I$8:$Z$8919,20,FALSE),0)</f>
        <v>0</v>
      </c>
      <c r="M3210" s="37">
        <f ca="1">IFERROR(VLOOKUP($E3210&amp;"-2",'PTE - Segment Emissions Calcs'!$I$8:$Z$8919,20,FALSE),0)</f>
        <v>0</v>
      </c>
      <c r="N3210" s="37">
        <f t="shared" ca="1" si="146"/>
        <v>0</v>
      </c>
      <c r="O3210" s="38">
        <f t="array" aca="1" ref="O3210" ca="1">IF($H3210="TOTAL HAP",H3210,MAX(IF('PTE - Segment Emissions Calcs'!$B$8:$B$8919=$B3210,'PTE - Segment Emissions Calcs'!$V$8:$V$8919,)))</f>
        <v>0</v>
      </c>
      <c r="P3210" s="38">
        <f t="array" aca="1" ref="P3210" ca="1">IF($H3210="TOTAL HAP",K3210,MAX(IF('PTE - Segment Emissions Calcs'!$B$8:$B$8919=$B3210,'PTE - Segment Emissions Calcs'!$X$8:$X$8919,)))</f>
        <v>0</v>
      </c>
      <c r="Q3210" s="38">
        <f t="array" aca="1" ref="Q3210" ca="1">IF($H3210="TOTAL HAP",N3210,MAX(IF('PTE - Segment Emissions Calcs'!$B$8:$B$8919=$B3210,'PTE - Segment Emissions Calcs'!$Z$8:$Z$8919,)))</f>
        <v>0</v>
      </c>
      <c r="R3210" s="39"/>
    </row>
    <row r="3211" spans="1:18" x14ac:dyDescent="0.25">
      <c r="A3211" s="67"/>
      <c r="B3211" s="67"/>
      <c r="C3211" s="34" t="s">
        <v>38</v>
      </c>
      <c r="D3211" s="35"/>
      <c r="E3211" s="35"/>
      <c r="F3211" s="35">
        <f ca="1">IFERROR(VLOOKUP($E3211&amp;"-1",'PTE - Segment Emissions Calcs'!$I$8:$V$8919,16,FALSE),0)</f>
        <v>0</v>
      </c>
      <c r="G3211" s="35">
        <f ca="1">IFERROR(VLOOKUP($E3211&amp;"-2",'PTE - Segment Emissions Calcs'!$I$8:$V$8919,16,FALSE),0)</f>
        <v>0</v>
      </c>
      <c r="H3211" s="36">
        <f t="shared" ca="1" si="144"/>
        <v>0</v>
      </c>
      <c r="I3211" s="37">
        <f ca="1">IFERROR(VLOOKUP($E3211&amp;"-1",'PTE - Segment Emissions Calcs'!$I$8:$X$8919,18,FALSE),0)</f>
        <v>0</v>
      </c>
      <c r="J3211" s="37">
        <f ca="1">IFERROR(VLOOKUP($E3211&amp;"-2",'PTE - Segment Emissions Calcs'!$I$8:$X$8919,18,FALSE),0)</f>
        <v>0</v>
      </c>
      <c r="K3211" s="37">
        <f t="shared" ca="1" si="145"/>
        <v>0</v>
      </c>
      <c r="L3211" s="37">
        <f ca="1">IFERROR(VLOOKUP($E3211&amp;"-1",'PTE - Segment Emissions Calcs'!$I$8:$Z$8919,20,FALSE),0)</f>
        <v>0</v>
      </c>
      <c r="M3211" s="37">
        <f ca="1">IFERROR(VLOOKUP($E3211&amp;"-2",'PTE - Segment Emissions Calcs'!$I$8:$Z$8919,20,FALSE),0)</f>
        <v>0</v>
      </c>
      <c r="N3211" s="37">
        <f t="shared" ca="1" si="146"/>
        <v>0</v>
      </c>
      <c r="O3211" s="38">
        <f t="array" aca="1" ref="O3211" ca="1">IF($H3211="TOTAL HAP",H3211,MAX(IF('PTE - Segment Emissions Calcs'!$B$8:$B$8919=$B3211,'PTE - Segment Emissions Calcs'!$V$8:$V$8919,)))</f>
        <v>0</v>
      </c>
      <c r="P3211" s="38">
        <f t="array" aca="1" ref="P3211" ca="1">IF($H3211="TOTAL HAP",K3211,MAX(IF('PTE - Segment Emissions Calcs'!$B$8:$B$8919=$B3211,'PTE - Segment Emissions Calcs'!$X$8:$X$8919,)))</f>
        <v>0</v>
      </c>
      <c r="Q3211" s="38">
        <f t="array" aca="1" ref="Q3211" ca="1">IF($H3211="TOTAL HAP",N3211,MAX(IF('PTE - Segment Emissions Calcs'!$B$8:$B$8919=$B3211,'PTE - Segment Emissions Calcs'!$Z$8:$Z$8919,)))</f>
        <v>0</v>
      </c>
      <c r="R3211" s="39"/>
    </row>
    <row r="3212" spans="1:18" x14ac:dyDescent="0.25">
      <c r="A3212" s="67"/>
      <c r="B3212" s="67"/>
      <c r="C3212" s="34" t="s">
        <v>185</v>
      </c>
      <c r="D3212" s="35"/>
      <c r="E3212" s="35"/>
      <c r="F3212" s="35">
        <f ca="1">IFERROR(VLOOKUP($E3212&amp;"-1",'PTE - Segment Emissions Calcs'!$I$8:$V$8919,16,FALSE),0)</f>
        <v>0</v>
      </c>
      <c r="G3212" s="35">
        <f ca="1">IFERROR(VLOOKUP($E3212&amp;"-2",'PTE - Segment Emissions Calcs'!$I$8:$V$8919,16,FALSE),0)</f>
        <v>0</v>
      </c>
      <c r="H3212" s="36">
        <f t="shared" ca="1" si="144"/>
        <v>0</v>
      </c>
      <c r="I3212" s="37">
        <f ca="1">IFERROR(VLOOKUP($E3212&amp;"-1",'PTE - Segment Emissions Calcs'!$I$8:$X$8919,18,FALSE),0)</f>
        <v>0</v>
      </c>
      <c r="J3212" s="37">
        <f ca="1">IFERROR(VLOOKUP($E3212&amp;"-2",'PTE - Segment Emissions Calcs'!$I$8:$X$8919,18,FALSE),0)</f>
        <v>0</v>
      </c>
      <c r="K3212" s="37">
        <f t="shared" ca="1" si="145"/>
        <v>0</v>
      </c>
      <c r="L3212" s="37">
        <f ca="1">IFERROR(VLOOKUP($E3212&amp;"-1",'PTE - Segment Emissions Calcs'!$I$8:$Z$8919,20,FALSE),0)</f>
        <v>0</v>
      </c>
      <c r="M3212" s="37">
        <f ca="1">IFERROR(VLOOKUP($E3212&amp;"-2",'PTE - Segment Emissions Calcs'!$I$8:$Z$8919,20,FALSE),0)</f>
        <v>0</v>
      </c>
      <c r="N3212" s="37">
        <f t="shared" ca="1" si="146"/>
        <v>0</v>
      </c>
      <c r="O3212" s="38">
        <f t="array" aca="1" ref="O3212" ca="1">IF($H3212="TOTAL HAP",H3212,MAX(IF('PTE - Segment Emissions Calcs'!$B$8:$B$8919=$B3212,'PTE - Segment Emissions Calcs'!$V$8:$V$8919,)))</f>
        <v>0</v>
      </c>
      <c r="P3212" s="38">
        <f t="array" aca="1" ref="P3212" ca="1">IF($H3212="TOTAL HAP",K3212,MAX(IF('PTE - Segment Emissions Calcs'!$B$8:$B$8919=$B3212,'PTE - Segment Emissions Calcs'!$X$8:$X$8919,)))</f>
        <v>0</v>
      </c>
      <c r="Q3212" s="38">
        <f t="array" aca="1" ref="Q3212" ca="1">IF($H3212="TOTAL HAP",N3212,MAX(IF('PTE - Segment Emissions Calcs'!$B$8:$B$8919=$B3212,'PTE - Segment Emissions Calcs'!$Z$8:$Z$8919,)))</f>
        <v>0</v>
      </c>
      <c r="R3212" s="39"/>
    </row>
    <row r="3213" spans="1:18" x14ac:dyDescent="0.25">
      <c r="A3213" s="67"/>
      <c r="B3213" s="67"/>
      <c r="C3213" s="34" t="s">
        <v>40</v>
      </c>
      <c r="D3213" s="35"/>
      <c r="E3213" s="35"/>
      <c r="F3213" s="35">
        <f ca="1">IFERROR(VLOOKUP($E3213&amp;"-1",'PTE - Segment Emissions Calcs'!$I$8:$V$8919,16,FALSE),0)</f>
        <v>0</v>
      </c>
      <c r="G3213" s="35">
        <f ca="1">IFERROR(VLOOKUP($E3213&amp;"-2",'PTE - Segment Emissions Calcs'!$I$8:$V$8919,16,FALSE),0)</f>
        <v>0</v>
      </c>
      <c r="H3213" s="36">
        <f t="shared" ca="1" si="144"/>
        <v>0</v>
      </c>
      <c r="I3213" s="37">
        <f ca="1">IFERROR(VLOOKUP($E3213&amp;"-1",'PTE - Segment Emissions Calcs'!$I$8:$X$8919,18,FALSE),0)</f>
        <v>0</v>
      </c>
      <c r="J3213" s="37">
        <f ca="1">IFERROR(VLOOKUP($E3213&amp;"-2",'PTE - Segment Emissions Calcs'!$I$8:$X$8919,18,FALSE),0)</f>
        <v>0</v>
      </c>
      <c r="K3213" s="37">
        <f t="shared" ca="1" si="145"/>
        <v>0</v>
      </c>
      <c r="L3213" s="37">
        <f ca="1">IFERROR(VLOOKUP($E3213&amp;"-1",'PTE - Segment Emissions Calcs'!$I$8:$Z$8919,20,FALSE),0)</f>
        <v>0</v>
      </c>
      <c r="M3213" s="37">
        <f ca="1">IFERROR(VLOOKUP($E3213&amp;"-2",'PTE - Segment Emissions Calcs'!$I$8:$Z$8919,20,FALSE),0)</f>
        <v>0</v>
      </c>
      <c r="N3213" s="37">
        <f t="shared" ca="1" si="146"/>
        <v>0</v>
      </c>
      <c r="O3213" s="38">
        <f t="array" aca="1" ref="O3213" ca="1">IF($H3213="TOTAL HAP",H3213,MAX(IF('PTE - Segment Emissions Calcs'!$B$8:$B$8919=$B3213,'PTE - Segment Emissions Calcs'!$V$8:$V$8919,)))</f>
        <v>0</v>
      </c>
      <c r="P3213" s="38">
        <f t="array" aca="1" ref="P3213" ca="1">IF($H3213="TOTAL HAP",K3213,MAX(IF('PTE - Segment Emissions Calcs'!$B$8:$B$8919=$B3213,'PTE - Segment Emissions Calcs'!$X$8:$X$8919,)))</f>
        <v>0</v>
      </c>
      <c r="Q3213" s="38">
        <f t="array" aca="1" ref="Q3213" ca="1">IF($H3213="TOTAL HAP",N3213,MAX(IF('PTE - Segment Emissions Calcs'!$B$8:$B$8919=$B3213,'PTE - Segment Emissions Calcs'!$Z$8:$Z$8919,)))</f>
        <v>0</v>
      </c>
      <c r="R3213" s="39"/>
    </row>
    <row r="3214" spans="1:18" x14ac:dyDescent="0.25">
      <c r="A3214" s="67"/>
      <c r="B3214" s="67"/>
      <c r="C3214" s="34" t="s">
        <v>186</v>
      </c>
      <c r="D3214" s="35"/>
      <c r="E3214" s="35"/>
      <c r="F3214" s="35">
        <f ca="1">IFERROR(VLOOKUP($E3214&amp;"-1",'PTE - Segment Emissions Calcs'!$I$8:$V$8919,16,FALSE),0)</f>
        <v>0</v>
      </c>
      <c r="G3214" s="35">
        <f ca="1">IFERROR(VLOOKUP($E3214&amp;"-2",'PTE - Segment Emissions Calcs'!$I$8:$V$8919,16,FALSE),0)</f>
        <v>0</v>
      </c>
      <c r="H3214" s="36">
        <f t="shared" ca="1" si="144"/>
        <v>0</v>
      </c>
      <c r="I3214" s="37">
        <f ca="1">IFERROR(VLOOKUP($E3214&amp;"-1",'PTE - Segment Emissions Calcs'!$I$8:$X$8919,18,FALSE),0)</f>
        <v>0</v>
      </c>
      <c r="J3214" s="37">
        <f ca="1">IFERROR(VLOOKUP($E3214&amp;"-2",'PTE - Segment Emissions Calcs'!$I$8:$X$8919,18,FALSE),0)</f>
        <v>0</v>
      </c>
      <c r="K3214" s="37">
        <f t="shared" ca="1" si="145"/>
        <v>0</v>
      </c>
      <c r="L3214" s="37">
        <f ca="1">IFERROR(VLOOKUP($E3214&amp;"-1",'PTE - Segment Emissions Calcs'!$I$8:$Z$8919,20,FALSE),0)</f>
        <v>0</v>
      </c>
      <c r="M3214" s="37">
        <f ca="1">IFERROR(VLOOKUP($E3214&amp;"-2",'PTE - Segment Emissions Calcs'!$I$8:$Z$8919,20,FALSE),0)</f>
        <v>0</v>
      </c>
      <c r="N3214" s="37">
        <f t="shared" ca="1" si="146"/>
        <v>0</v>
      </c>
      <c r="O3214" s="38">
        <f t="array" aca="1" ref="O3214" ca="1">IF($H3214="TOTAL HAP",H3214,MAX(IF('PTE - Segment Emissions Calcs'!$B$8:$B$8919=$B3214,'PTE - Segment Emissions Calcs'!$V$8:$V$8919,)))</f>
        <v>0</v>
      </c>
      <c r="P3214" s="38">
        <f t="array" aca="1" ref="P3214" ca="1">IF($H3214="TOTAL HAP",K3214,MAX(IF('PTE - Segment Emissions Calcs'!$B$8:$B$8919=$B3214,'PTE - Segment Emissions Calcs'!$X$8:$X$8919,)))</f>
        <v>0</v>
      </c>
      <c r="Q3214" s="38">
        <f t="array" aca="1" ref="Q3214" ca="1">IF($H3214="TOTAL HAP",N3214,MAX(IF('PTE - Segment Emissions Calcs'!$B$8:$B$8919=$B3214,'PTE - Segment Emissions Calcs'!$Z$8:$Z$8919,)))</f>
        <v>0</v>
      </c>
      <c r="R3214" s="39"/>
    </row>
    <row r="3215" spans="1:18" x14ac:dyDescent="0.25">
      <c r="A3215" s="67"/>
      <c r="B3215" s="67"/>
      <c r="C3215" s="34" t="s">
        <v>172</v>
      </c>
      <c r="D3215" s="35"/>
      <c r="E3215" s="35"/>
      <c r="F3215" s="35">
        <f ca="1">IFERROR(VLOOKUP($E3215&amp;"-1",'PTE - Segment Emissions Calcs'!$I$8:$V$8919,16,FALSE),0)</f>
        <v>0</v>
      </c>
      <c r="G3215" s="35">
        <f ca="1">IFERROR(VLOOKUP($E3215&amp;"-2",'PTE - Segment Emissions Calcs'!$I$8:$V$8919,16,FALSE),0)</f>
        <v>0</v>
      </c>
      <c r="H3215" s="36">
        <f t="shared" ca="1" si="144"/>
        <v>0</v>
      </c>
      <c r="I3215" s="37">
        <f ca="1">IFERROR(VLOOKUP($E3215&amp;"-1",'PTE - Segment Emissions Calcs'!$I$8:$X$8919,18,FALSE),0)</f>
        <v>0</v>
      </c>
      <c r="J3215" s="37">
        <f ca="1">IFERROR(VLOOKUP($E3215&amp;"-2",'PTE - Segment Emissions Calcs'!$I$8:$X$8919,18,FALSE),0)</f>
        <v>0</v>
      </c>
      <c r="K3215" s="37">
        <f t="shared" ca="1" si="145"/>
        <v>0</v>
      </c>
      <c r="L3215" s="37">
        <f ca="1">IFERROR(VLOOKUP($E3215&amp;"-1",'PTE - Segment Emissions Calcs'!$I$8:$Z$8919,20,FALSE),0)</f>
        <v>0</v>
      </c>
      <c r="M3215" s="37">
        <f ca="1">IFERROR(VLOOKUP($E3215&amp;"-2",'PTE - Segment Emissions Calcs'!$I$8:$Z$8919,20,FALSE),0)</f>
        <v>0</v>
      </c>
      <c r="N3215" s="37">
        <f t="shared" ca="1" si="146"/>
        <v>0</v>
      </c>
      <c r="O3215" s="38">
        <f t="array" aca="1" ref="O3215" ca="1">IF($H3215="TOTAL HAP",H3215,MAX(IF('PTE - Segment Emissions Calcs'!$B$8:$B$8919=$B3215,'PTE - Segment Emissions Calcs'!$V$8:$V$8919,)))</f>
        <v>0</v>
      </c>
      <c r="P3215" s="38">
        <f t="array" aca="1" ref="P3215" ca="1">IF($H3215="TOTAL HAP",K3215,MAX(IF('PTE - Segment Emissions Calcs'!$B$8:$B$8919=$B3215,'PTE - Segment Emissions Calcs'!$X$8:$X$8919,)))</f>
        <v>0</v>
      </c>
      <c r="Q3215" s="38">
        <f t="array" aca="1" ref="Q3215" ca="1">IF($H3215="TOTAL HAP",N3215,MAX(IF('PTE - Segment Emissions Calcs'!$B$8:$B$8919=$B3215,'PTE - Segment Emissions Calcs'!$Z$8:$Z$8919,)))</f>
        <v>0</v>
      </c>
      <c r="R3215" s="39"/>
    </row>
    <row r="3216" spans="1:18" x14ac:dyDescent="0.25">
      <c r="A3216" s="67"/>
      <c r="B3216" s="67"/>
      <c r="C3216" s="34" t="s">
        <v>101</v>
      </c>
      <c r="D3216" s="35"/>
      <c r="E3216" s="35"/>
      <c r="F3216" s="35">
        <f ca="1">IFERROR(VLOOKUP($E3216&amp;"-1",'PTE - Segment Emissions Calcs'!$I$8:$V$8919,16,FALSE),0)</f>
        <v>0</v>
      </c>
      <c r="G3216" s="35">
        <f ca="1">IFERROR(VLOOKUP($E3216&amp;"-2",'PTE - Segment Emissions Calcs'!$I$8:$V$8919,16,FALSE),0)</f>
        <v>0</v>
      </c>
      <c r="H3216" s="36">
        <f t="shared" ca="1" si="144"/>
        <v>0</v>
      </c>
      <c r="I3216" s="37">
        <f ca="1">IFERROR(VLOOKUP($E3216&amp;"-1",'PTE - Segment Emissions Calcs'!$I$8:$X$8919,18,FALSE),0)</f>
        <v>0</v>
      </c>
      <c r="J3216" s="37">
        <f ca="1">IFERROR(VLOOKUP($E3216&amp;"-2",'PTE - Segment Emissions Calcs'!$I$8:$X$8919,18,FALSE),0)</f>
        <v>0</v>
      </c>
      <c r="K3216" s="37">
        <f t="shared" ca="1" si="145"/>
        <v>0</v>
      </c>
      <c r="L3216" s="37">
        <f ca="1">IFERROR(VLOOKUP($E3216&amp;"-1",'PTE - Segment Emissions Calcs'!$I$8:$Z$8919,20,FALSE),0)</f>
        <v>0</v>
      </c>
      <c r="M3216" s="37">
        <f ca="1">IFERROR(VLOOKUP($E3216&amp;"-2",'PTE - Segment Emissions Calcs'!$I$8:$Z$8919,20,FALSE),0)</f>
        <v>0</v>
      </c>
      <c r="N3216" s="37">
        <f t="shared" ca="1" si="146"/>
        <v>0</v>
      </c>
      <c r="O3216" s="38">
        <f t="array" aca="1" ref="O3216" ca="1">IF($H3216="TOTAL HAP",H3216,MAX(IF('PTE - Segment Emissions Calcs'!$B$8:$B$8919=$B3216,'PTE - Segment Emissions Calcs'!$V$8:$V$8919,)))</f>
        <v>0</v>
      </c>
      <c r="P3216" s="38">
        <f t="array" aca="1" ref="P3216" ca="1">IF($H3216="TOTAL HAP",K3216,MAX(IF('PTE - Segment Emissions Calcs'!$B$8:$B$8919=$B3216,'PTE - Segment Emissions Calcs'!$X$8:$X$8919,)))</f>
        <v>0</v>
      </c>
      <c r="Q3216" s="38">
        <f t="array" aca="1" ref="Q3216" ca="1">IF($H3216="TOTAL HAP",N3216,MAX(IF('PTE - Segment Emissions Calcs'!$B$8:$B$8919=$B3216,'PTE - Segment Emissions Calcs'!$Z$8:$Z$8919,)))</f>
        <v>0</v>
      </c>
      <c r="R3216" s="39"/>
    </row>
    <row r="3217" spans="1:18" x14ac:dyDescent="0.25">
      <c r="A3217" s="67"/>
      <c r="B3217" s="67"/>
      <c r="C3217" s="34" t="s">
        <v>152</v>
      </c>
      <c r="D3217" s="35"/>
      <c r="E3217" s="35"/>
      <c r="F3217" s="35">
        <f ca="1">IFERROR(VLOOKUP($E3217&amp;"-1",'PTE - Segment Emissions Calcs'!$I$8:$V$8919,16,FALSE),0)</f>
        <v>0</v>
      </c>
      <c r="G3217" s="35">
        <f ca="1">IFERROR(VLOOKUP($E3217&amp;"-2",'PTE - Segment Emissions Calcs'!$I$8:$V$8919,16,FALSE),0)</f>
        <v>0</v>
      </c>
      <c r="H3217" s="36">
        <f t="shared" ca="1" si="144"/>
        <v>0</v>
      </c>
      <c r="I3217" s="37">
        <f ca="1">IFERROR(VLOOKUP($E3217&amp;"-1",'PTE - Segment Emissions Calcs'!$I$8:$X$8919,18,FALSE),0)</f>
        <v>0</v>
      </c>
      <c r="J3217" s="37">
        <f ca="1">IFERROR(VLOOKUP($E3217&amp;"-2",'PTE - Segment Emissions Calcs'!$I$8:$X$8919,18,FALSE),0)</f>
        <v>0</v>
      </c>
      <c r="K3217" s="37">
        <f t="shared" ca="1" si="145"/>
        <v>0</v>
      </c>
      <c r="L3217" s="37">
        <f ca="1">IFERROR(VLOOKUP($E3217&amp;"-1",'PTE - Segment Emissions Calcs'!$I$8:$Z$8919,20,FALSE),0)</f>
        <v>0</v>
      </c>
      <c r="M3217" s="37">
        <f ca="1">IFERROR(VLOOKUP($E3217&amp;"-2",'PTE - Segment Emissions Calcs'!$I$8:$Z$8919,20,FALSE),0)</f>
        <v>0</v>
      </c>
      <c r="N3217" s="37">
        <f t="shared" ca="1" si="146"/>
        <v>0</v>
      </c>
      <c r="O3217" s="38">
        <f t="array" aca="1" ref="O3217" ca="1">IF($H3217="TOTAL HAP",H3217,MAX(IF('PTE - Segment Emissions Calcs'!$B$8:$B$8919=$B3217,'PTE - Segment Emissions Calcs'!$V$8:$V$8919,)))</f>
        <v>0</v>
      </c>
      <c r="P3217" s="38">
        <f t="array" aca="1" ref="P3217" ca="1">IF($H3217="TOTAL HAP",K3217,MAX(IF('PTE - Segment Emissions Calcs'!$B$8:$B$8919=$B3217,'PTE - Segment Emissions Calcs'!$X$8:$X$8919,)))</f>
        <v>0</v>
      </c>
      <c r="Q3217" s="38">
        <f t="array" aca="1" ref="Q3217" ca="1">IF($H3217="TOTAL HAP",N3217,MAX(IF('PTE - Segment Emissions Calcs'!$B$8:$B$8919=$B3217,'PTE - Segment Emissions Calcs'!$Z$8:$Z$8919,)))</f>
        <v>0</v>
      </c>
      <c r="R3217" s="39"/>
    </row>
    <row r="3218" spans="1:18" x14ac:dyDescent="0.25">
      <c r="A3218" s="67"/>
      <c r="B3218" s="67"/>
      <c r="C3218" s="34" t="s">
        <v>42</v>
      </c>
      <c r="D3218" s="35"/>
      <c r="E3218" s="35"/>
      <c r="F3218" s="35">
        <f ca="1">IFERROR(VLOOKUP($E3218&amp;"-1",'PTE - Segment Emissions Calcs'!$I$8:$V$8919,16,FALSE),0)</f>
        <v>0</v>
      </c>
      <c r="G3218" s="35">
        <f ca="1">IFERROR(VLOOKUP($E3218&amp;"-2",'PTE - Segment Emissions Calcs'!$I$8:$V$8919,16,FALSE),0)</f>
        <v>0</v>
      </c>
      <c r="H3218" s="36">
        <f t="shared" ca="1" si="144"/>
        <v>0</v>
      </c>
      <c r="I3218" s="37">
        <f ca="1">IFERROR(VLOOKUP($E3218&amp;"-1",'PTE - Segment Emissions Calcs'!$I$8:$X$8919,18,FALSE),0)</f>
        <v>0</v>
      </c>
      <c r="J3218" s="37">
        <f ca="1">IFERROR(VLOOKUP($E3218&amp;"-2",'PTE - Segment Emissions Calcs'!$I$8:$X$8919,18,FALSE),0)</f>
        <v>0</v>
      </c>
      <c r="K3218" s="37">
        <f t="shared" ca="1" si="145"/>
        <v>0</v>
      </c>
      <c r="L3218" s="37">
        <f ca="1">IFERROR(VLOOKUP($E3218&amp;"-1",'PTE - Segment Emissions Calcs'!$I$8:$Z$8919,20,FALSE),0)</f>
        <v>0</v>
      </c>
      <c r="M3218" s="37">
        <f ca="1">IFERROR(VLOOKUP($E3218&amp;"-2",'PTE - Segment Emissions Calcs'!$I$8:$Z$8919,20,FALSE),0)</f>
        <v>0</v>
      </c>
      <c r="N3218" s="37">
        <f t="shared" ca="1" si="146"/>
        <v>0</v>
      </c>
      <c r="O3218" s="38">
        <f t="array" aca="1" ref="O3218" ca="1">IF($H3218="TOTAL HAP",H3218,MAX(IF('PTE - Segment Emissions Calcs'!$B$8:$B$8919=$B3218,'PTE - Segment Emissions Calcs'!$V$8:$V$8919,)))</f>
        <v>0</v>
      </c>
      <c r="P3218" s="38">
        <f t="array" aca="1" ref="P3218" ca="1">IF($H3218="TOTAL HAP",K3218,MAX(IF('PTE - Segment Emissions Calcs'!$B$8:$B$8919=$B3218,'PTE - Segment Emissions Calcs'!$X$8:$X$8919,)))</f>
        <v>0</v>
      </c>
      <c r="Q3218" s="38">
        <f t="array" aca="1" ref="Q3218" ca="1">IF($H3218="TOTAL HAP",N3218,MAX(IF('PTE - Segment Emissions Calcs'!$B$8:$B$8919=$B3218,'PTE - Segment Emissions Calcs'!$Z$8:$Z$8919,)))</f>
        <v>0</v>
      </c>
      <c r="R3218" s="39"/>
    </row>
    <row r="3219" spans="1:18" x14ac:dyDescent="0.25">
      <c r="A3219" s="67"/>
      <c r="B3219" s="67"/>
      <c r="C3219" s="34" t="s">
        <v>130</v>
      </c>
      <c r="D3219" s="35"/>
      <c r="E3219" s="35"/>
      <c r="F3219" s="35">
        <f ca="1">IFERROR(VLOOKUP($E3219&amp;"-1",'PTE - Segment Emissions Calcs'!$I$8:$V$8919,16,FALSE),0)</f>
        <v>0</v>
      </c>
      <c r="G3219" s="35">
        <f ca="1">IFERROR(VLOOKUP($E3219&amp;"-2",'PTE - Segment Emissions Calcs'!$I$8:$V$8919,16,FALSE),0)</f>
        <v>0</v>
      </c>
      <c r="H3219" s="36">
        <f t="shared" ca="1" si="144"/>
        <v>0</v>
      </c>
      <c r="I3219" s="37">
        <f ca="1">IFERROR(VLOOKUP($E3219&amp;"-1",'PTE - Segment Emissions Calcs'!$I$8:$X$8919,18,FALSE),0)</f>
        <v>0</v>
      </c>
      <c r="J3219" s="37">
        <f ca="1">IFERROR(VLOOKUP($E3219&amp;"-2",'PTE - Segment Emissions Calcs'!$I$8:$X$8919,18,FALSE),0)</f>
        <v>0</v>
      </c>
      <c r="K3219" s="37">
        <f t="shared" ca="1" si="145"/>
        <v>0</v>
      </c>
      <c r="L3219" s="37">
        <f ca="1">IFERROR(VLOOKUP($E3219&amp;"-1",'PTE - Segment Emissions Calcs'!$I$8:$Z$8919,20,FALSE),0)</f>
        <v>0</v>
      </c>
      <c r="M3219" s="37">
        <f ca="1">IFERROR(VLOOKUP($E3219&amp;"-2",'PTE - Segment Emissions Calcs'!$I$8:$Z$8919,20,FALSE),0)</f>
        <v>0</v>
      </c>
      <c r="N3219" s="37">
        <f t="shared" ca="1" si="146"/>
        <v>0</v>
      </c>
      <c r="O3219" s="38">
        <f t="array" aca="1" ref="O3219" ca="1">IF($H3219="TOTAL HAP",H3219,MAX(IF('PTE - Segment Emissions Calcs'!$B$8:$B$8919=$B3219,'PTE - Segment Emissions Calcs'!$V$8:$V$8919,)))</f>
        <v>0</v>
      </c>
      <c r="P3219" s="38">
        <f t="array" aca="1" ref="P3219" ca="1">IF($H3219="TOTAL HAP",K3219,MAX(IF('PTE - Segment Emissions Calcs'!$B$8:$B$8919=$B3219,'PTE - Segment Emissions Calcs'!$X$8:$X$8919,)))</f>
        <v>0</v>
      </c>
      <c r="Q3219" s="38">
        <f t="array" aca="1" ref="Q3219" ca="1">IF($H3219="TOTAL HAP",N3219,MAX(IF('PTE - Segment Emissions Calcs'!$B$8:$B$8919=$B3219,'PTE - Segment Emissions Calcs'!$Z$8:$Z$8919,)))</f>
        <v>0</v>
      </c>
      <c r="R3219" s="39"/>
    </row>
    <row r="3220" spans="1:18" x14ac:dyDescent="0.25">
      <c r="A3220" s="67"/>
      <c r="B3220" s="67"/>
      <c r="C3220" s="34" t="s">
        <v>173</v>
      </c>
      <c r="D3220" s="35"/>
      <c r="E3220" s="35"/>
      <c r="F3220" s="35">
        <f ca="1">IFERROR(VLOOKUP($E3220&amp;"-1",'PTE - Segment Emissions Calcs'!$I$8:$V$8919,16,FALSE),0)</f>
        <v>0</v>
      </c>
      <c r="G3220" s="35">
        <f ca="1">IFERROR(VLOOKUP($E3220&amp;"-2",'PTE - Segment Emissions Calcs'!$I$8:$V$8919,16,FALSE),0)</f>
        <v>0</v>
      </c>
      <c r="H3220" s="36">
        <f t="shared" ca="1" si="144"/>
        <v>0</v>
      </c>
      <c r="I3220" s="37">
        <f ca="1">IFERROR(VLOOKUP($E3220&amp;"-1",'PTE - Segment Emissions Calcs'!$I$8:$X$8919,18,FALSE),0)</f>
        <v>0</v>
      </c>
      <c r="J3220" s="37">
        <f ca="1">IFERROR(VLOOKUP($E3220&amp;"-2",'PTE - Segment Emissions Calcs'!$I$8:$X$8919,18,FALSE),0)</f>
        <v>0</v>
      </c>
      <c r="K3220" s="37">
        <f t="shared" ca="1" si="145"/>
        <v>0</v>
      </c>
      <c r="L3220" s="37">
        <f ca="1">IFERROR(VLOOKUP($E3220&amp;"-1",'PTE - Segment Emissions Calcs'!$I$8:$Z$8919,20,FALSE),0)</f>
        <v>0</v>
      </c>
      <c r="M3220" s="37">
        <f ca="1">IFERROR(VLOOKUP($E3220&amp;"-2",'PTE - Segment Emissions Calcs'!$I$8:$Z$8919,20,FALSE),0)</f>
        <v>0</v>
      </c>
      <c r="N3220" s="37">
        <f t="shared" ca="1" si="146"/>
        <v>0</v>
      </c>
      <c r="O3220" s="38">
        <f t="array" aca="1" ref="O3220" ca="1">IF($H3220="TOTAL HAP",H3220,MAX(IF('PTE - Segment Emissions Calcs'!$B$8:$B$8919=$B3220,'PTE - Segment Emissions Calcs'!$V$8:$V$8919,)))</f>
        <v>0</v>
      </c>
      <c r="P3220" s="38">
        <f t="array" aca="1" ref="P3220" ca="1">IF($H3220="TOTAL HAP",K3220,MAX(IF('PTE - Segment Emissions Calcs'!$B$8:$B$8919=$B3220,'PTE - Segment Emissions Calcs'!$X$8:$X$8919,)))</f>
        <v>0</v>
      </c>
      <c r="Q3220" s="38">
        <f t="array" aca="1" ref="Q3220" ca="1">IF($H3220="TOTAL HAP",N3220,MAX(IF('PTE - Segment Emissions Calcs'!$B$8:$B$8919=$B3220,'PTE - Segment Emissions Calcs'!$Z$8:$Z$8919,)))</f>
        <v>0</v>
      </c>
      <c r="R3220" s="39"/>
    </row>
    <row r="3221" spans="1:18" x14ac:dyDescent="0.25">
      <c r="A3221" s="67"/>
      <c r="B3221" s="67"/>
      <c r="C3221" s="34" t="s">
        <v>43</v>
      </c>
      <c r="D3221" s="35"/>
      <c r="E3221" s="35"/>
      <c r="F3221" s="35">
        <f ca="1">IFERROR(VLOOKUP($E3221&amp;"-1",'PTE - Segment Emissions Calcs'!$I$8:$V$8919,16,FALSE),0)</f>
        <v>0</v>
      </c>
      <c r="G3221" s="35">
        <f ca="1">IFERROR(VLOOKUP($E3221&amp;"-2",'PTE - Segment Emissions Calcs'!$I$8:$V$8919,16,FALSE),0)</f>
        <v>0</v>
      </c>
      <c r="H3221" s="36">
        <f t="shared" ca="1" si="144"/>
        <v>0</v>
      </c>
      <c r="I3221" s="37">
        <f ca="1">IFERROR(VLOOKUP($E3221&amp;"-1",'PTE - Segment Emissions Calcs'!$I$8:$X$8919,18,FALSE),0)</f>
        <v>0</v>
      </c>
      <c r="J3221" s="37">
        <f ca="1">IFERROR(VLOOKUP($E3221&amp;"-2",'PTE - Segment Emissions Calcs'!$I$8:$X$8919,18,FALSE),0)</f>
        <v>0</v>
      </c>
      <c r="K3221" s="37">
        <f t="shared" ca="1" si="145"/>
        <v>0</v>
      </c>
      <c r="L3221" s="37">
        <f ca="1">IFERROR(VLOOKUP($E3221&amp;"-1",'PTE - Segment Emissions Calcs'!$I$8:$Z$8919,20,FALSE),0)</f>
        <v>0</v>
      </c>
      <c r="M3221" s="37">
        <f ca="1">IFERROR(VLOOKUP($E3221&amp;"-2",'PTE - Segment Emissions Calcs'!$I$8:$Z$8919,20,FALSE),0)</f>
        <v>0</v>
      </c>
      <c r="N3221" s="37">
        <f t="shared" ca="1" si="146"/>
        <v>0</v>
      </c>
      <c r="O3221" s="38">
        <f t="array" aca="1" ref="O3221" ca="1">IF($H3221="TOTAL HAP",H3221,MAX(IF('PTE - Segment Emissions Calcs'!$B$8:$B$8919=$B3221,'PTE - Segment Emissions Calcs'!$V$8:$V$8919,)))</f>
        <v>0</v>
      </c>
      <c r="P3221" s="38">
        <f t="array" aca="1" ref="P3221" ca="1">IF($H3221="TOTAL HAP",K3221,MAX(IF('PTE - Segment Emissions Calcs'!$B$8:$B$8919=$B3221,'PTE - Segment Emissions Calcs'!$X$8:$X$8919,)))</f>
        <v>0</v>
      </c>
      <c r="Q3221" s="38">
        <f t="array" aca="1" ref="Q3221" ca="1">IF($H3221="TOTAL HAP",N3221,MAX(IF('PTE - Segment Emissions Calcs'!$B$8:$B$8919=$B3221,'PTE - Segment Emissions Calcs'!$Z$8:$Z$8919,)))</f>
        <v>0</v>
      </c>
      <c r="R3221" s="39"/>
    </row>
    <row r="3222" spans="1:18" x14ac:dyDescent="0.25">
      <c r="A3222" s="67"/>
      <c r="B3222" s="67"/>
      <c r="C3222" s="34" t="s">
        <v>190</v>
      </c>
      <c r="D3222" s="35"/>
      <c r="E3222" s="35"/>
      <c r="F3222" s="35">
        <f ca="1">IFERROR(VLOOKUP($E3222&amp;"-1",'PTE - Segment Emissions Calcs'!$I$8:$V$8919,16,FALSE),0)</f>
        <v>0</v>
      </c>
      <c r="G3222" s="35">
        <f ca="1">IFERROR(VLOOKUP($E3222&amp;"-2",'PTE - Segment Emissions Calcs'!$I$8:$V$8919,16,FALSE),0)</f>
        <v>0</v>
      </c>
      <c r="H3222" s="36">
        <f t="shared" ca="1" si="144"/>
        <v>0</v>
      </c>
      <c r="I3222" s="37">
        <f ca="1">IFERROR(VLOOKUP($E3222&amp;"-1",'PTE - Segment Emissions Calcs'!$I$8:$X$8919,18,FALSE),0)</f>
        <v>0</v>
      </c>
      <c r="J3222" s="37">
        <f ca="1">IFERROR(VLOOKUP($E3222&amp;"-2",'PTE - Segment Emissions Calcs'!$I$8:$X$8919,18,FALSE),0)</f>
        <v>0</v>
      </c>
      <c r="K3222" s="37">
        <f t="shared" ca="1" si="145"/>
        <v>0</v>
      </c>
      <c r="L3222" s="37">
        <f ca="1">IFERROR(VLOOKUP($E3222&amp;"-1",'PTE - Segment Emissions Calcs'!$I$8:$Z$8919,20,FALSE),0)</f>
        <v>0</v>
      </c>
      <c r="M3222" s="37">
        <f ca="1">IFERROR(VLOOKUP($E3222&amp;"-2",'PTE - Segment Emissions Calcs'!$I$8:$Z$8919,20,FALSE),0)</f>
        <v>0</v>
      </c>
      <c r="N3222" s="37">
        <f t="shared" ca="1" si="146"/>
        <v>0</v>
      </c>
      <c r="O3222" s="38">
        <f t="array" aca="1" ref="O3222" ca="1">IF($H3222="TOTAL HAP",H3222,MAX(IF('PTE - Segment Emissions Calcs'!$B$8:$B$8919=$B3222,'PTE - Segment Emissions Calcs'!$V$8:$V$8919,)))</f>
        <v>0</v>
      </c>
      <c r="P3222" s="38">
        <f t="array" aca="1" ref="P3222" ca="1">IF($H3222="TOTAL HAP",K3222,MAX(IF('PTE - Segment Emissions Calcs'!$B$8:$B$8919=$B3222,'PTE - Segment Emissions Calcs'!$X$8:$X$8919,)))</f>
        <v>0</v>
      </c>
      <c r="Q3222" s="38">
        <f t="array" aca="1" ref="Q3222" ca="1">IF($H3222="TOTAL HAP",N3222,MAX(IF('PTE - Segment Emissions Calcs'!$B$8:$B$8919=$B3222,'PTE - Segment Emissions Calcs'!$Z$8:$Z$8919,)))</f>
        <v>0</v>
      </c>
      <c r="R3222" s="39"/>
    </row>
    <row r="3223" spans="1:18" x14ac:dyDescent="0.25">
      <c r="A3223" s="67"/>
      <c r="B3223" s="67"/>
      <c r="C3223" s="34" t="s">
        <v>189</v>
      </c>
      <c r="D3223" s="35"/>
      <c r="E3223" s="35"/>
      <c r="F3223" s="35">
        <f ca="1">IFERROR(VLOOKUP($E3223&amp;"-1",'PTE - Segment Emissions Calcs'!$I$8:$V$8919,16,FALSE),0)</f>
        <v>0</v>
      </c>
      <c r="G3223" s="35">
        <f ca="1">IFERROR(VLOOKUP($E3223&amp;"-2",'PTE - Segment Emissions Calcs'!$I$8:$V$8919,16,FALSE),0)</f>
        <v>0</v>
      </c>
      <c r="H3223" s="36">
        <f t="shared" ca="1" si="144"/>
        <v>0</v>
      </c>
      <c r="I3223" s="37">
        <f ca="1">IFERROR(VLOOKUP($E3223&amp;"-1",'PTE - Segment Emissions Calcs'!$I$8:$X$8919,18,FALSE),0)</f>
        <v>0</v>
      </c>
      <c r="J3223" s="37">
        <f ca="1">IFERROR(VLOOKUP($E3223&amp;"-2",'PTE - Segment Emissions Calcs'!$I$8:$X$8919,18,FALSE),0)</f>
        <v>0</v>
      </c>
      <c r="K3223" s="37">
        <f t="shared" ca="1" si="145"/>
        <v>0</v>
      </c>
      <c r="L3223" s="37">
        <f ca="1">IFERROR(VLOOKUP($E3223&amp;"-1",'PTE - Segment Emissions Calcs'!$I$8:$Z$8919,20,FALSE),0)</f>
        <v>0</v>
      </c>
      <c r="M3223" s="37">
        <f ca="1">IFERROR(VLOOKUP($E3223&amp;"-2",'PTE - Segment Emissions Calcs'!$I$8:$Z$8919,20,FALSE),0)</f>
        <v>0</v>
      </c>
      <c r="N3223" s="37">
        <f t="shared" ca="1" si="146"/>
        <v>0</v>
      </c>
      <c r="O3223" s="38">
        <f t="array" aca="1" ref="O3223" ca="1">IF($H3223="TOTAL HAP",H3223,MAX(IF('PTE - Segment Emissions Calcs'!$B$8:$B$8919=$B3223,'PTE - Segment Emissions Calcs'!$V$8:$V$8919,)))</f>
        <v>0</v>
      </c>
      <c r="P3223" s="38">
        <f t="array" aca="1" ref="P3223" ca="1">IF($H3223="TOTAL HAP",K3223,MAX(IF('PTE - Segment Emissions Calcs'!$B$8:$B$8919=$B3223,'PTE - Segment Emissions Calcs'!$X$8:$X$8919,)))</f>
        <v>0</v>
      </c>
      <c r="Q3223" s="38">
        <f t="array" aca="1" ref="Q3223" ca="1">IF($H3223="TOTAL HAP",N3223,MAX(IF('PTE - Segment Emissions Calcs'!$B$8:$B$8919=$B3223,'PTE - Segment Emissions Calcs'!$Z$8:$Z$8919,)))</f>
        <v>0</v>
      </c>
      <c r="R3223" s="39"/>
    </row>
    <row r="3224" spans="1:18" x14ac:dyDescent="0.25">
      <c r="A3224" s="67"/>
      <c r="B3224" s="67"/>
      <c r="C3224" s="34" t="s">
        <v>191</v>
      </c>
      <c r="D3224" s="35"/>
      <c r="E3224" s="35"/>
      <c r="F3224" s="35">
        <f ca="1">IFERROR(VLOOKUP($E3224&amp;"-1",'PTE - Segment Emissions Calcs'!$I$8:$V$8919,16,FALSE),0)</f>
        <v>0</v>
      </c>
      <c r="G3224" s="35">
        <f ca="1">IFERROR(VLOOKUP($E3224&amp;"-2",'PTE - Segment Emissions Calcs'!$I$8:$V$8919,16,FALSE),0)</f>
        <v>0</v>
      </c>
      <c r="H3224" s="36">
        <f t="shared" ca="1" si="144"/>
        <v>0</v>
      </c>
      <c r="I3224" s="37">
        <f ca="1">IFERROR(VLOOKUP($E3224&amp;"-1",'PTE - Segment Emissions Calcs'!$I$8:$X$8919,18,FALSE),0)</f>
        <v>0</v>
      </c>
      <c r="J3224" s="37">
        <f ca="1">IFERROR(VLOOKUP($E3224&amp;"-2",'PTE - Segment Emissions Calcs'!$I$8:$X$8919,18,FALSE),0)</f>
        <v>0</v>
      </c>
      <c r="K3224" s="37">
        <f t="shared" ca="1" si="145"/>
        <v>0</v>
      </c>
      <c r="L3224" s="37">
        <f ca="1">IFERROR(VLOOKUP($E3224&amp;"-1",'PTE - Segment Emissions Calcs'!$I$8:$Z$8919,20,FALSE),0)</f>
        <v>0</v>
      </c>
      <c r="M3224" s="37">
        <f ca="1">IFERROR(VLOOKUP($E3224&amp;"-2",'PTE - Segment Emissions Calcs'!$I$8:$Z$8919,20,FALSE),0)</f>
        <v>0</v>
      </c>
      <c r="N3224" s="37">
        <f t="shared" ca="1" si="146"/>
        <v>0</v>
      </c>
      <c r="O3224" s="38">
        <f t="array" aca="1" ref="O3224" ca="1">IF($H3224="TOTAL HAP",H3224,MAX(IF('PTE - Segment Emissions Calcs'!$B$8:$B$8919=$B3224,'PTE - Segment Emissions Calcs'!$V$8:$V$8919,)))</f>
        <v>0</v>
      </c>
      <c r="P3224" s="38">
        <f t="array" aca="1" ref="P3224" ca="1">IF($H3224="TOTAL HAP",K3224,MAX(IF('PTE - Segment Emissions Calcs'!$B$8:$B$8919=$B3224,'PTE - Segment Emissions Calcs'!$X$8:$X$8919,)))</f>
        <v>0</v>
      </c>
      <c r="Q3224" s="38">
        <f t="array" aca="1" ref="Q3224" ca="1">IF($H3224="TOTAL HAP",N3224,MAX(IF('PTE - Segment Emissions Calcs'!$B$8:$B$8919=$B3224,'PTE - Segment Emissions Calcs'!$Z$8:$Z$8919,)))</f>
        <v>0</v>
      </c>
      <c r="R3224" s="39"/>
    </row>
    <row r="3225" spans="1:18" x14ac:dyDescent="0.25">
      <c r="A3225" s="67"/>
      <c r="B3225" s="67"/>
      <c r="C3225" s="34" t="s">
        <v>221</v>
      </c>
      <c r="D3225" s="35"/>
      <c r="E3225" s="35"/>
      <c r="F3225" s="35">
        <f ca="1">IFERROR(VLOOKUP($E3225&amp;"-1",'PTE - Segment Emissions Calcs'!$I$8:$V$8919,16,FALSE),0)</f>
        <v>0</v>
      </c>
      <c r="G3225" s="35">
        <f ca="1">IFERROR(VLOOKUP($E3225&amp;"-2",'PTE - Segment Emissions Calcs'!$I$8:$V$8919,16,FALSE),0)</f>
        <v>0</v>
      </c>
      <c r="H3225" s="36">
        <f t="shared" ref="H3225:H3288" ca="1" si="147">MAX(F3225:G3225)</f>
        <v>0</v>
      </c>
      <c r="I3225" s="37">
        <f ca="1">IFERROR(VLOOKUP($E3225&amp;"-1",'PTE - Segment Emissions Calcs'!$I$8:$X$8919,18,FALSE),0)</f>
        <v>0</v>
      </c>
      <c r="J3225" s="37">
        <f ca="1">IFERROR(VLOOKUP($E3225&amp;"-2",'PTE - Segment Emissions Calcs'!$I$8:$X$8919,18,FALSE),0)</f>
        <v>0</v>
      </c>
      <c r="K3225" s="37">
        <f t="shared" ref="K3225:K3288" ca="1" si="148">MAX(I3225:J3225)</f>
        <v>0</v>
      </c>
      <c r="L3225" s="37">
        <f ca="1">IFERROR(VLOOKUP($E3225&amp;"-1",'PTE - Segment Emissions Calcs'!$I$8:$Z$8919,20,FALSE),0)</f>
        <v>0</v>
      </c>
      <c r="M3225" s="37">
        <f ca="1">IFERROR(VLOOKUP($E3225&amp;"-2",'PTE - Segment Emissions Calcs'!$I$8:$Z$8919,20,FALSE),0)</f>
        <v>0</v>
      </c>
      <c r="N3225" s="37">
        <f t="shared" ref="N3225:N3288" ca="1" si="149">MAX(L3225:M3225)</f>
        <v>0</v>
      </c>
      <c r="O3225" s="38">
        <f t="array" aca="1" ref="O3225" ca="1">IF($H3225="TOTAL HAP",H3225,MAX(IF('PTE - Segment Emissions Calcs'!$B$8:$B$8919=$B3225,'PTE - Segment Emissions Calcs'!$V$8:$V$8919,)))</f>
        <v>0</v>
      </c>
      <c r="P3225" s="38">
        <f t="array" aca="1" ref="P3225" ca="1">IF($H3225="TOTAL HAP",K3225,MAX(IF('PTE - Segment Emissions Calcs'!$B$8:$B$8919=$B3225,'PTE - Segment Emissions Calcs'!$X$8:$X$8919,)))</f>
        <v>0</v>
      </c>
      <c r="Q3225" s="38">
        <f t="array" aca="1" ref="Q3225" ca="1">IF($H3225="TOTAL HAP",N3225,MAX(IF('PTE - Segment Emissions Calcs'!$B$8:$B$8919=$B3225,'PTE - Segment Emissions Calcs'!$Z$8:$Z$8919,)))</f>
        <v>0</v>
      </c>
      <c r="R3225" s="39"/>
    </row>
    <row r="3226" spans="1:18" x14ac:dyDescent="0.25">
      <c r="A3226" s="67"/>
      <c r="B3226" s="67"/>
      <c r="C3226" s="34" t="s">
        <v>192</v>
      </c>
      <c r="D3226" s="35"/>
      <c r="E3226" s="35"/>
      <c r="F3226" s="35">
        <f ca="1">IFERROR(VLOOKUP($E3226&amp;"-1",'PTE - Segment Emissions Calcs'!$I$8:$V$8919,16,FALSE),0)</f>
        <v>0</v>
      </c>
      <c r="G3226" s="35">
        <f ca="1">IFERROR(VLOOKUP($E3226&amp;"-2",'PTE - Segment Emissions Calcs'!$I$8:$V$8919,16,FALSE),0)</f>
        <v>0</v>
      </c>
      <c r="H3226" s="36">
        <f t="shared" ca="1" si="147"/>
        <v>0</v>
      </c>
      <c r="I3226" s="37">
        <f ca="1">IFERROR(VLOOKUP($E3226&amp;"-1",'PTE - Segment Emissions Calcs'!$I$8:$X$8919,18,FALSE),0)</f>
        <v>0</v>
      </c>
      <c r="J3226" s="37">
        <f ca="1">IFERROR(VLOOKUP($E3226&amp;"-2",'PTE - Segment Emissions Calcs'!$I$8:$X$8919,18,FALSE),0)</f>
        <v>0</v>
      </c>
      <c r="K3226" s="37">
        <f t="shared" ca="1" si="148"/>
        <v>0</v>
      </c>
      <c r="L3226" s="37">
        <f ca="1">IFERROR(VLOOKUP($E3226&amp;"-1",'PTE - Segment Emissions Calcs'!$I$8:$Z$8919,20,FALSE),0)</f>
        <v>0</v>
      </c>
      <c r="M3226" s="37">
        <f ca="1">IFERROR(VLOOKUP($E3226&amp;"-2",'PTE - Segment Emissions Calcs'!$I$8:$Z$8919,20,FALSE),0)</f>
        <v>0</v>
      </c>
      <c r="N3226" s="37">
        <f t="shared" ca="1" si="149"/>
        <v>0</v>
      </c>
      <c r="O3226" s="38">
        <f t="array" aca="1" ref="O3226" ca="1">IF($H3226="TOTAL HAP",H3226,MAX(IF('PTE - Segment Emissions Calcs'!$B$8:$B$8919=$B3226,'PTE - Segment Emissions Calcs'!$V$8:$V$8919,)))</f>
        <v>0</v>
      </c>
      <c r="P3226" s="38">
        <f t="array" aca="1" ref="P3226" ca="1">IF($H3226="TOTAL HAP",K3226,MAX(IF('PTE - Segment Emissions Calcs'!$B$8:$B$8919=$B3226,'PTE - Segment Emissions Calcs'!$X$8:$X$8919,)))</f>
        <v>0</v>
      </c>
      <c r="Q3226" s="38">
        <f t="array" aca="1" ref="Q3226" ca="1">IF($H3226="TOTAL HAP",N3226,MAX(IF('PTE - Segment Emissions Calcs'!$B$8:$B$8919=$B3226,'PTE - Segment Emissions Calcs'!$Z$8:$Z$8919,)))</f>
        <v>0</v>
      </c>
      <c r="R3226" s="39"/>
    </row>
    <row r="3227" spans="1:18" x14ac:dyDescent="0.25">
      <c r="A3227" s="67"/>
      <c r="B3227" s="67"/>
      <c r="C3227" s="34" t="s">
        <v>193</v>
      </c>
      <c r="D3227" s="35"/>
      <c r="E3227" s="35"/>
      <c r="F3227" s="35">
        <f ca="1">IFERROR(VLOOKUP($E3227&amp;"-1",'PTE - Segment Emissions Calcs'!$I$8:$V$8919,16,FALSE),0)</f>
        <v>0</v>
      </c>
      <c r="G3227" s="35">
        <f ca="1">IFERROR(VLOOKUP($E3227&amp;"-2",'PTE - Segment Emissions Calcs'!$I$8:$V$8919,16,FALSE),0)</f>
        <v>0</v>
      </c>
      <c r="H3227" s="36">
        <f t="shared" ca="1" si="147"/>
        <v>0</v>
      </c>
      <c r="I3227" s="37">
        <f ca="1">IFERROR(VLOOKUP($E3227&amp;"-1",'PTE - Segment Emissions Calcs'!$I$8:$X$8919,18,FALSE),0)</f>
        <v>0</v>
      </c>
      <c r="J3227" s="37">
        <f ca="1">IFERROR(VLOOKUP($E3227&amp;"-2",'PTE - Segment Emissions Calcs'!$I$8:$X$8919,18,FALSE),0)</f>
        <v>0</v>
      </c>
      <c r="K3227" s="37">
        <f t="shared" ca="1" si="148"/>
        <v>0</v>
      </c>
      <c r="L3227" s="37">
        <f ca="1">IFERROR(VLOOKUP($E3227&amp;"-1",'PTE - Segment Emissions Calcs'!$I$8:$Z$8919,20,FALSE),0)</f>
        <v>0</v>
      </c>
      <c r="M3227" s="37">
        <f ca="1">IFERROR(VLOOKUP($E3227&amp;"-2",'PTE - Segment Emissions Calcs'!$I$8:$Z$8919,20,FALSE),0)</f>
        <v>0</v>
      </c>
      <c r="N3227" s="37">
        <f t="shared" ca="1" si="149"/>
        <v>0</v>
      </c>
      <c r="O3227" s="38">
        <f t="array" aca="1" ref="O3227" ca="1">IF($H3227="TOTAL HAP",H3227,MAX(IF('PTE - Segment Emissions Calcs'!$B$8:$B$8919=$B3227,'PTE - Segment Emissions Calcs'!$V$8:$V$8919,)))</f>
        <v>0</v>
      </c>
      <c r="P3227" s="38">
        <f t="array" aca="1" ref="P3227" ca="1">IF($H3227="TOTAL HAP",K3227,MAX(IF('PTE - Segment Emissions Calcs'!$B$8:$B$8919=$B3227,'PTE - Segment Emissions Calcs'!$X$8:$X$8919,)))</f>
        <v>0</v>
      </c>
      <c r="Q3227" s="38">
        <f t="array" aca="1" ref="Q3227" ca="1">IF($H3227="TOTAL HAP",N3227,MAX(IF('PTE - Segment Emissions Calcs'!$B$8:$B$8919=$B3227,'PTE - Segment Emissions Calcs'!$Z$8:$Z$8919,)))</f>
        <v>0</v>
      </c>
      <c r="R3227" s="39"/>
    </row>
    <row r="3228" spans="1:18" x14ac:dyDescent="0.25">
      <c r="A3228" s="67"/>
      <c r="B3228" s="67"/>
      <c r="C3228" s="34" t="s">
        <v>222</v>
      </c>
      <c r="D3228" s="35"/>
      <c r="E3228" s="35"/>
      <c r="F3228" s="35">
        <f ca="1">IFERROR(VLOOKUP($E3228&amp;"-1",'PTE - Segment Emissions Calcs'!$I$8:$V$8919,16,FALSE),0)</f>
        <v>0</v>
      </c>
      <c r="G3228" s="35">
        <f ca="1">IFERROR(VLOOKUP($E3228&amp;"-2",'PTE - Segment Emissions Calcs'!$I$8:$V$8919,16,FALSE),0)</f>
        <v>0</v>
      </c>
      <c r="H3228" s="36">
        <f t="shared" ca="1" si="147"/>
        <v>0</v>
      </c>
      <c r="I3228" s="37">
        <f ca="1">IFERROR(VLOOKUP($E3228&amp;"-1",'PTE - Segment Emissions Calcs'!$I$8:$X$8919,18,FALSE),0)</f>
        <v>0</v>
      </c>
      <c r="J3228" s="37">
        <f ca="1">IFERROR(VLOOKUP($E3228&amp;"-2",'PTE - Segment Emissions Calcs'!$I$8:$X$8919,18,FALSE),0)</f>
        <v>0</v>
      </c>
      <c r="K3228" s="37">
        <f t="shared" ca="1" si="148"/>
        <v>0</v>
      </c>
      <c r="L3228" s="37">
        <f ca="1">IFERROR(VLOOKUP($E3228&amp;"-1",'PTE - Segment Emissions Calcs'!$I$8:$Z$8919,20,FALSE),0)</f>
        <v>0</v>
      </c>
      <c r="M3228" s="37">
        <f ca="1">IFERROR(VLOOKUP($E3228&amp;"-2",'PTE - Segment Emissions Calcs'!$I$8:$Z$8919,20,FALSE),0)</f>
        <v>0</v>
      </c>
      <c r="N3228" s="37">
        <f t="shared" ca="1" si="149"/>
        <v>0</v>
      </c>
      <c r="O3228" s="38">
        <f t="array" aca="1" ref="O3228" ca="1">IF($H3228="TOTAL HAP",H3228,MAX(IF('PTE - Segment Emissions Calcs'!$B$8:$B$8919=$B3228,'PTE - Segment Emissions Calcs'!$V$8:$V$8919,)))</f>
        <v>0</v>
      </c>
      <c r="P3228" s="38">
        <f t="array" aca="1" ref="P3228" ca="1">IF($H3228="TOTAL HAP",K3228,MAX(IF('PTE - Segment Emissions Calcs'!$B$8:$B$8919=$B3228,'PTE - Segment Emissions Calcs'!$X$8:$X$8919,)))</f>
        <v>0</v>
      </c>
      <c r="Q3228" s="38">
        <f t="array" aca="1" ref="Q3228" ca="1">IF($H3228="TOTAL HAP",N3228,MAX(IF('PTE - Segment Emissions Calcs'!$B$8:$B$8919=$B3228,'PTE - Segment Emissions Calcs'!$Z$8:$Z$8919,)))</f>
        <v>0</v>
      </c>
      <c r="R3228" s="39"/>
    </row>
    <row r="3229" spans="1:18" x14ac:dyDescent="0.25">
      <c r="A3229" s="67"/>
      <c r="B3229" s="67"/>
      <c r="C3229" s="34" t="s">
        <v>86</v>
      </c>
      <c r="D3229" s="35"/>
      <c r="E3229" s="35"/>
      <c r="F3229" s="35">
        <f ca="1">IFERROR(VLOOKUP($E3229&amp;"-1",'PTE - Segment Emissions Calcs'!$I$8:$V$8919,16,FALSE),0)</f>
        <v>0</v>
      </c>
      <c r="G3229" s="35">
        <f ca="1">IFERROR(VLOOKUP($E3229&amp;"-2",'PTE - Segment Emissions Calcs'!$I$8:$V$8919,16,FALSE),0)</f>
        <v>0</v>
      </c>
      <c r="H3229" s="36">
        <f t="shared" ca="1" si="147"/>
        <v>0</v>
      </c>
      <c r="I3229" s="37">
        <f ca="1">IFERROR(VLOOKUP($E3229&amp;"-1",'PTE - Segment Emissions Calcs'!$I$8:$X$8919,18,FALSE),0)</f>
        <v>0</v>
      </c>
      <c r="J3229" s="37">
        <f ca="1">IFERROR(VLOOKUP($E3229&amp;"-2",'PTE - Segment Emissions Calcs'!$I$8:$X$8919,18,FALSE),0)</f>
        <v>0</v>
      </c>
      <c r="K3229" s="37">
        <f t="shared" ca="1" si="148"/>
        <v>0</v>
      </c>
      <c r="L3229" s="37">
        <f ca="1">IFERROR(VLOOKUP($E3229&amp;"-1",'PTE - Segment Emissions Calcs'!$I$8:$Z$8919,20,FALSE),0)</f>
        <v>0</v>
      </c>
      <c r="M3229" s="37">
        <f ca="1">IFERROR(VLOOKUP($E3229&amp;"-2",'PTE - Segment Emissions Calcs'!$I$8:$Z$8919,20,FALSE),0)</f>
        <v>0</v>
      </c>
      <c r="N3229" s="37">
        <f t="shared" ca="1" si="149"/>
        <v>0</v>
      </c>
      <c r="O3229" s="38">
        <f t="array" aca="1" ref="O3229" ca="1">IF($H3229="TOTAL HAP",H3229,MAX(IF('PTE - Segment Emissions Calcs'!$B$8:$B$8919=$B3229,'PTE - Segment Emissions Calcs'!$V$8:$V$8919,)))</f>
        <v>0</v>
      </c>
      <c r="P3229" s="38">
        <f t="array" aca="1" ref="P3229" ca="1">IF($H3229="TOTAL HAP",K3229,MAX(IF('PTE - Segment Emissions Calcs'!$B$8:$B$8919=$B3229,'PTE - Segment Emissions Calcs'!$X$8:$X$8919,)))</f>
        <v>0</v>
      </c>
      <c r="Q3229" s="38">
        <f t="array" aca="1" ref="Q3229" ca="1">IF($H3229="TOTAL HAP",N3229,MAX(IF('PTE - Segment Emissions Calcs'!$B$8:$B$8919=$B3229,'PTE - Segment Emissions Calcs'!$Z$8:$Z$8919,)))</f>
        <v>0</v>
      </c>
      <c r="R3229" s="39"/>
    </row>
    <row r="3230" spans="1:18" x14ac:dyDescent="0.25">
      <c r="A3230" s="67"/>
      <c r="B3230" s="67"/>
      <c r="C3230" s="34" t="s">
        <v>66</v>
      </c>
      <c r="D3230" s="35"/>
      <c r="E3230" s="35"/>
      <c r="F3230" s="35">
        <f ca="1">IFERROR(VLOOKUP($E3230&amp;"-1",'PTE - Segment Emissions Calcs'!$I$8:$V$8919,16,FALSE),0)</f>
        <v>0</v>
      </c>
      <c r="G3230" s="35">
        <f ca="1">IFERROR(VLOOKUP($E3230&amp;"-2",'PTE - Segment Emissions Calcs'!$I$8:$V$8919,16,FALSE),0)</f>
        <v>0</v>
      </c>
      <c r="H3230" s="36">
        <f t="shared" ca="1" si="147"/>
        <v>0</v>
      </c>
      <c r="I3230" s="37">
        <f ca="1">IFERROR(VLOOKUP($E3230&amp;"-1",'PTE - Segment Emissions Calcs'!$I$8:$X$8919,18,FALSE),0)</f>
        <v>0</v>
      </c>
      <c r="J3230" s="37">
        <f ca="1">IFERROR(VLOOKUP($E3230&amp;"-2",'PTE - Segment Emissions Calcs'!$I$8:$X$8919,18,FALSE),0)</f>
        <v>0</v>
      </c>
      <c r="K3230" s="37">
        <f t="shared" ca="1" si="148"/>
        <v>0</v>
      </c>
      <c r="L3230" s="37">
        <f ca="1">IFERROR(VLOOKUP($E3230&amp;"-1",'PTE - Segment Emissions Calcs'!$I$8:$Z$8919,20,FALSE),0)</f>
        <v>0</v>
      </c>
      <c r="M3230" s="37">
        <f ca="1">IFERROR(VLOOKUP($E3230&amp;"-2",'PTE - Segment Emissions Calcs'!$I$8:$Z$8919,20,FALSE),0)</f>
        <v>0</v>
      </c>
      <c r="N3230" s="37">
        <f t="shared" ca="1" si="149"/>
        <v>0</v>
      </c>
      <c r="O3230" s="38">
        <f t="array" aca="1" ref="O3230" ca="1">IF($H3230="TOTAL HAP",H3230,MAX(IF('PTE - Segment Emissions Calcs'!$B$8:$B$8919=$B3230,'PTE - Segment Emissions Calcs'!$V$8:$V$8919,)))</f>
        <v>0</v>
      </c>
      <c r="P3230" s="38">
        <f t="array" aca="1" ref="P3230" ca="1">IF($H3230="TOTAL HAP",K3230,MAX(IF('PTE - Segment Emissions Calcs'!$B$8:$B$8919=$B3230,'PTE - Segment Emissions Calcs'!$X$8:$X$8919,)))</f>
        <v>0</v>
      </c>
      <c r="Q3230" s="38">
        <f t="array" aca="1" ref="Q3230" ca="1">IF($H3230="TOTAL HAP",N3230,MAX(IF('PTE - Segment Emissions Calcs'!$B$8:$B$8919=$B3230,'PTE - Segment Emissions Calcs'!$Z$8:$Z$8919,)))</f>
        <v>0</v>
      </c>
      <c r="R3230" s="39"/>
    </row>
    <row r="3231" spans="1:18" x14ac:dyDescent="0.25">
      <c r="A3231" s="67"/>
      <c r="B3231" s="67"/>
      <c r="C3231" s="34" t="s">
        <v>45</v>
      </c>
      <c r="D3231" s="35"/>
      <c r="E3231" s="35"/>
      <c r="F3231" s="35">
        <f ca="1">IFERROR(VLOOKUP($E3231&amp;"-1",'PTE - Segment Emissions Calcs'!$I$8:$V$8919,16,FALSE),0)</f>
        <v>0</v>
      </c>
      <c r="G3231" s="35">
        <f ca="1">IFERROR(VLOOKUP($E3231&amp;"-2",'PTE - Segment Emissions Calcs'!$I$8:$V$8919,16,FALSE),0)</f>
        <v>0</v>
      </c>
      <c r="H3231" s="36">
        <f t="shared" ca="1" si="147"/>
        <v>0</v>
      </c>
      <c r="I3231" s="37">
        <f ca="1">IFERROR(VLOOKUP($E3231&amp;"-1",'PTE - Segment Emissions Calcs'!$I$8:$X$8919,18,FALSE),0)</f>
        <v>0</v>
      </c>
      <c r="J3231" s="37">
        <f ca="1">IFERROR(VLOOKUP($E3231&amp;"-2",'PTE - Segment Emissions Calcs'!$I$8:$X$8919,18,FALSE),0)</f>
        <v>0</v>
      </c>
      <c r="K3231" s="37">
        <f t="shared" ca="1" si="148"/>
        <v>0</v>
      </c>
      <c r="L3231" s="37">
        <f ca="1">IFERROR(VLOOKUP($E3231&amp;"-1",'PTE - Segment Emissions Calcs'!$I$8:$Z$8919,20,FALSE),0)</f>
        <v>0</v>
      </c>
      <c r="M3231" s="37">
        <f ca="1">IFERROR(VLOOKUP($E3231&amp;"-2",'PTE - Segment Emissions Calcs'!$I$8:$Z$8919,20,FALSE),0)</f>
        <v>0</v>
      </c>
      <c r="N3231" s="37">
        <f t="shared" ca="1" si="149"/>
        <v>0</v>
      </c>
      <c r="O3231" s="38">
        <f t="array" aca="1" ref="O3231" ca="1">IF($H3231="TOTAL HAP",H3231,MAX(IF('PTE - Segment Emissions Calcs'!$B$8:$B$8919=$B3231,'PTE - Segment Emissions Calcs'!$V$8:$V$8919,)))</f>
        <v>0</v>
      </c>
      <c r="P3231" s="38">
        <f t="array" aca="1" ref="P3231" ca="1">IF($H3231="TOTAL HAP",K3231,MAX(IF('PTE - Segment Emissions Calcs'!$B$8:$B$8919=$B3231,'PTE - Segment Emissions Calcs'!$X$8:$X$8919,)))</f>
        <v>0</v>
      </c>
      <c r="Q3231" s="38">
        <f t="array" aca="1" ref="Q3231" ca="1">IF($H3231="TOTAL HAP",N3231,MAX(IF('PTE - Segment Emissions Calcs'!$B$8:$B$8919=$B3231,'PTE - Segment Emissions Calcs'!$Z$8:$Z$8919,)))</f>
        <v>0</v>
      </c>
      <c r="R3231" s="39"/>
    </row>
    <row r="3232" spans="1:18" x14ac:dyDescent="0.25">
      <c r="A3232" s="67"/>
      <c r="B3232" s="67"/>
      <c r="C3232" s="34" t="s">
        <v>46</v>
      </c>
      <c r="D3232" s="35"/>
      <c r="E3232" s="35"/>
      <c r="F3232" s="35">
        <f ca="1">IFERROR(VLOOKUP($E3232&amp;"-1",'PTE - Segment Emissions Calcs'!$I$8:$V$8919,16,FALSE),0)</f>
        <v>0</v>
      </c>
      <c r="G3232" s="35">
        <f ca="1">IFERROR(VLOOKUP($E3232&amp;"-2",'PTE - Segment Emissions Calcs'!$I$8:$V$8919,16,FALSE),0)</f>
        <v>0</v>
      </c>
      <c r="H3232" s="36">
        <f t="shared" ca="1" si="147"/>
        <v>0</v>
      </c>
      <c r="I3232" s="37">
        <f ca="1">IFERROR(VLOOKUP($E3232&amp;"-1",'PTE - Segment Emissions Calcs'!$I$8:$X$8919,18,FALSE),0)</f>
        <v>0</v>
      </c>
      <c r="J3232" s="37">
        <f ca="1">IFERROR(VLOOKUP($E3232&amp;"-2",'PTE - Segment Emissions Calcs'!$I$8:$X$8919,18,FALSE),0)</f>
        <v>0</v>
      </c>
      <c r="K3232" s="37">
        <f t="shared" ca="1" si="148"/>
        <v>0</v>
      </c>
      <c r="L3232" s="37">
        <f ca="1">IFERROR(VLOOKUP($E3232&amp;"-1",'PTE - Segment Emissions Calcs'!$I$8:$Z$8919,20,FALSE),0)</f>
        <v>0</v>
      </c>
      <c r="M3232" s="37">
        <f ca="1">IFERROR(VLOOKUP($E3232&amp;"-2",'PTE - Segment Emissions Calcs'!$I$8:$Z$8919,20,FALSE),0)</f>
        <v>0</v>
      </c>
      <c r="N3232" s="37">
        <f t="shared" ca="1" si="149"/>
        <v>0</v>
      </c>
      <c r="O3232" s="38">
        <f t="array" aca="1" ref="O3232" ca="1">IF($H3232="TOTAL HAP",H3232,MAX(IF('PTE - Segment Emissions Calcs'!$B$8:$B$8919=$B3232,'PTE - Segment Emissions Calcs'!$V$8:$V$8919,)))</f>
        <v>0</v>
      </c>
      <c r="P3232" s="38">
        <f t="array" aca="1" ref="P3232" ca="1">IF($H3232="TOTAL HAP",K3232,MAX(IF('PTE - Segment Emissions Calcs'!$B$8:$B$8919=$B3232,'PTE - Segment Emissions Calcs'!$X$8:$X$8919,)))</f>
        <v>0</v>
      </c>
      <c r="Q3232" s="38">
        <f t="array" aca="1" ref="Q3232" ca="1">IF($H3232="TOTAL HAP",N3232,MAX(IF('PTE - Segment Emissions Calcs'!$B$8:$B$8919=$B3232,'PTE - Segment Emissions Calcs'!$Z$8:$Z$8919,)))</f>
        <v>0</v>
      </c>
      <c r="R3232" s="39"/>
    </row>
    <row r="3233" spans="1:18" x14ac:dyDescent="0.25">
      <c r="A3233" s="67"/>
      <c r="B3233" s="67"/>
      <c r="C3233" s="34" t="s">
        <v>48</v>
      </c>
      <c r="D3233" s="35"/>
      <c r="E3233" s="35"/>
      <c r="F3233" s="35">
        <f ca="1">IFERROR(VLOOKUP($E3233&amp;"-1",'PTE - Segment Emissions Calcs'!$I$8:$V$8919,16,FALSE),0)</f>
        <v>0</v>
      </c>
      <c r="G3233" s="35">
        <f ca="1">IFERROR(VLOOKUP($E3233&amp;"-2",'PTE - Segment Emissions Calcs'!$I$8:$V$8919,16,FALSE),0)</f>
        <v>0</v>
      </c>
      <c r="H3233" s="36">
        <f t="shared" ca="1" si="147"/>
        <v>0</v>
      </c>
      <c r="I3233" s="37">
        <f ca="1">IFERROR(VLOOKUP($E3233&amp;"-1",'PTE - Segment Emissions Calcs'!$I$8:$X$8919,18,FALSE),0)</f>
        <v>0</v>
      </c>
      <c r="J3233" s="37">
        <f ca="1">IFERROR(VLOOKUP($E3233&amp;"-2",'PTE - Segment Emissions Calcs'!$I$8:$X$8919,18,FALSE),0)</f>
        <v>0</v>
      </c>
      <c r="K3233" s="37">
        <f t="shared" ca="1" si="148"/>
        <v>0</v>
      </c>
      <c r="L3233" s="37">
        <f ca="1">IFERROR(VLOOKUP($E3233&amp;"-1",'PTE - Segment Emissions Calcs'!$I$8:$Z$8919,20,FALSE),0)</f>
        <v>0</v>
      </c>
      <c r="M3233" s="37">
        <f ca="1">IFERROR(VLOOKUP($E3233&amp;"-2",'PTE - Segment Emissions Calcs'!$I$8:$Z$8919,20,FALSE),0)</f>
        <v>0</v>
      </c>
      <c r="N3233" s="37">
        <f t="shared" ca="1" si="149"/>
        <v>0</v>
      </c>
      <c r="O3233" s="38">
        <f t="array" aca="1" ref="O3233" ca="1">IF($H3233="TOTAL HAP",H3233,MAX(IF('PTE - Segment Emissions Calcs'!$B$8:$B$8919=$B3233,'PTE - Segment Emissions Calcs'!$V$8:$V$8919,)))</f>
        <v>0</v>
      </c>
      <c r="P3233" s="38">
        <f t="array" aca="1" ref="P3233" ca="1">IF($H3233="TOTAL HAP",K3233,MAX(IF('PTE - Segment Emissions Calcs'!$B$8:$B$8919=$B3233,'PTE - Segment Emissions Calcs'!$X$8:$X$8919,)))</f>
        <v>0</v>
      </c>
      <c r="Q3233" s="38">
        <f t="array" aca="1" ref="Q3233" ca="1">IF($H3233="TOTAL HAP",N3233,MAX(IF('PTE - Segment Emissions Calcs'!$B$8:$B$8919=$B3233,'PTE - Segment Emissions Calcs'!$Z$8:$Z$8919,)))</f>
        <v>0</v>
      </c>
      <c r="R3233" s="39"/>
    </row>
    <row r="3234" spans="1:18" x14ac:dyDescent="0.25">
      <c r="A3234" s="67"/>
      <c r="B3234" s="67"/>
      <c r="C3234" s="34" t="s">
        <v>223</v>
      </c>
      <c r="D3234" s="35"/>
      <c r="E3234" s="35"/>
      <c r="F3234" s="35">
        <f ca="1">IFERROR(VLOOKUP($E3234&amp;"-1",'PTE - Segment Emissions Calcs'!$I$8:$V$8919,16,FALSE),0)</f>
        <v>0</v>
      </c>
      <c r="G3234" s="35">
        <f ca="1">IFERROR(VLOOKUP($E3234&amp;"-2",'PTE - Segment Emissions Calcs'!$I$8:$V$8919,16,FALSE),0)</f>
        <v>0</v>
      </c>
      <c r="H3234" s="36">
        <f t="shared" ca="1" si="147"/>
        <v>0</v>
      </c>
      <c r="I3234" s="37">
        <f ca="1">IFERROR(VLOOKUP($E3234&amp;"-1",'PTE - Segment Emissions Calcs'!$I$8:$X$8919,18,FALSE),0)</f>
        <v>0</v>
      </c>
      <c r="J3234" s="37">
        <f ca="1">IFERROR(VLOOKUP($E3234&amp;"-2",'PTE - Segment Emissions Calcs'!$I$8:$X$8919,18,FALSE),0)</f>
        <v>0</v>
      </c>
      <c r="K3234" s="37">
        <f t="shared" ca="1" si="148"/>
        <v>0</v>
      </c>
      <c r="L3234" s="37">
        <f ca="1">IFERROR(VLOOKUP($E3234&amp;"-1",'PTE - Segment Emissions Calcs'!$I$8:$Z$8919,20,FALSE),0)</f>
        <v>0</v>
      </c>
      <c r="M3234" s="37">
        <f ca="1">IFERROR(VLOOKUP($E3234&amp;"-2",'PTE - Segment Emissions Calcs'!$I$8:$Z$8919,20,FALSE),0)</f>
        <v>0</v>
      </c>
      <c r="N3234" s="37">
        <f t="shared" ca="1" si="149"/>
        <v>0</v>
      </c>
      <c r="O3234" s="38">
        <f t="array" aca="1" ref="O3234" ca="1">IF($H3234="TOTAL HAP",H3234,MAX(IF('PTE - Segment Emissions Calcs'!$B$8:$B$8919=$B3234,'PTE - Segment Emissions Calcs'!$V$8:$V$8919,)))</f>
        <v>0</v>
      </c>
      <c r="P3234" s="38">
        <f t="array" aca="1" ref="P3234" ca="1">IF($H3234="TOTAL HAP",K3234,MAX(IF('PTE - Segment Emissions Calcs'!$B$8:$B$8919=$B3234,'PTE - Segment Emissions Calcs'!$X$8:$X$8919,)))</f>
        <v>0</v>
      </c>
      <c r="Q3234" s="38">
        <f t="array" aca="1" ref="Q3234" ca="1">IF($H3234="TOTAL HAP",N3234,MAX(IF('PTE - Segment Emissions Calcs'!$B$8:$B$8919=$B3234,'PTE - Segment Emissions Calcs'!$Z$8:$Z$8919,)))</f>
        <v>0</v>
      </c>
      <c r="R3234" s="39"/>
    </row>
    <row r="3235" spans="1:18" x14ac:dyDescent="0.25">
      <c r="A3235" s="67"/>
      <c r="B3235" s="67"/>
      <c r="C3235" s="34" t="s">
        <v>49</v>
      </c>
      <c r="D3235" s="35"/>
      <c r="E3235" s="35"/>
      <c r="F3235" s="35">
        <f ca="1">IFERROR(VLOOKUP($E3235&amp;"-1",'PTE - Segment Emissions Calcs'!$I$8:$V$8919,16,FALSE),0)</f>
        <v>0</v>
      </c>
      <c r="G3235" s="35">
        <f ca="1">IFERROR(VLOOKUP($E3235&amp;"-2",'PTE - Segment Emissions Calcs'!$I$8:$V$8919,16,FALSE),0)</f>
        <v>0</v>
      </c>
      <c r="H3235" s="36">
        <f t="shared" ca="1" si="147"/>
        <v>0</v>
      </c>
      <c r="I3235" s="37">
        <f ca="1">IFERROR(VLOOKUP($E3235&amp;"-1",'PTE - Segment Emissions Calcs'!$I$8:$X$8919,18,FALSE),0)</f>
        <v>0</v>
      </c>
      <c r="J3235" s="37">
        <f ca="1">IFERROR(VLOOKUP($E3235&amp;"-2",'PTE - Segment Emissions Calcs'!$I$8:$X$8919,18,FALSE),0)</f>
        <v>0</v>
      </c>
      <c r="K3235" s="37">
        <f t="shared" ca="1" si="148"/>
        <v>0</v>
      </c>
      <c r="L3235" s="37">
        <f ca="1">IFERROR(VLOOKUP($E3235&amp;"-1",'PTE - Segment Emissions Calcs'!$I$8:$Z$8919,20,FALSE),0)</f>
        <v>0</v>
      </c>
      <c r="M3235" s="37">
        <f ca="1">IFERROR(VLOOKUP($E3235&amp;"-2",'PTE - Segment Emissions Calcs'!$I$8:$Z$8919,20,FALSE),0)</f>
        <v>0</v>
      </c>
      <c r="N3235" s="37">
        <f t="shared" ca="1" si="149"/>
        <v>0</v>
      </c>
      <c r="O3235" s="38">
        <f t="array" aca="1" ref="O3235" ca="1">IF($H3235="TOTAL HAP",H3235,MAX(IF('PTE - Segment Emissions Calcs'!$B$8:$B$8919=$B3235,'PTE - Segment Emissions Calcs'!$V$8:$V$8919,)))</f>
        <v>0</v>
      </c>
      <c r="P3235" s="38">
        <f t="array" aca="1" ref="P3235" ca="1">IF($H3235="TOTAL HAP",K3235,MAX(IF('PTE - Segment Emissions Calcs'!$B$8:$B$8919=$B3235,'PTE - Segment Emissions Calcs'!$X$8:$X$8919,)))</f>
        <v>0</v>
      </c>
      <c r="Q3235" s="38">
        <f t="array" aca="1" ref="Q3235" ca="1">IF($H3235="TOTAL HAP",N3235,MAX(IF('PTE - Segment Emissions Calcs'!$B$8:$B$8919=$B3235,'PTE - Segment Emissions Calcs'!$Z$8:$Z$8919,)))</f>
        <v>0</v>
      </c>
      <c r="R3235" s="39"/>
    </row>
    <row r="3236" spans="1:18" x14ac:dyDescent="0.25">
      <c r="A3236" s="67"/>
      <c r="B3236" s="67"/>
      <c r="C3236" s="34" t="s">
        <v>60</v>
      </c>
      <c r="D3236" s="35"/>
      <c r="E3236" s="35"/>
      <c r="F3236" s="35">
        <f ca="1">IFERROR(VLOOKUP($E3236&amp;"-1",'PTE - Segment Emissions Calcs'!$I$8:$V$8919,16,FALSE),0)</f>
        <v>0</v>
      </c>
      <c r="G3236" s="35">
        <f ca="1">IFERROR(VLOOKUP($E3236&amp;"-2",'PTE - Segment Emissions Calcs'!$I$8:$V$8919,16,FALSE),0)</f>
        <v>0</v>
      </c>
      <c r="H3236" s="36">
        <f t="shared" ca="1" si="147"/>
        <v>0</v>
      </c>
      <c r="I3236" s="37">
        <f ca="1">IFERROR(VLOOKUP($E3236&amp;"-1",'PTE - Segment Emissions Calcs'!$I$8:$X$8919,18,FALSE),0)</f>
        <v>0</v>
      </c>
      <c r="J3236" s="37">
        <f ca="1">IFERROR(VLOOKUP($E3236&amp;"-2",'PTE - Segment Emissions Calcs'!$I$8:$X$8919,18,FALSE),0)</f>
        <v>0</v>
      </c>
      <c r="K3236" s="37">
        <f t="shared" ca="1" si="148"/>
        <v>0</v>
      </c>
      <c r="L3236" s="37">
        <f ca="1">IFERROR(VLOOKUP($E3236&amp;"-1",'PTE - Segment Emissions Calcs'!$I$8:$Z$8919,20,FALSE),0)</f>
        <v>0</v>
      </c>
      <c r="M3236" s="37">
        <f ca="1">IFERROR(VLOOKUP($E3236&amp;"-2",'PTE - Segment Emissions Calcs'!$I$8:$Z$8919,20,FALSE),0)</f>
        <v>0</v>
      </c>
      <c r="N3236" s="37">
        <f t="shared" ca="1" si="149"/>
        <v>0</v>
      </c>
      <c r="O3236" s="38">
        <f t="array" aca="1" ref="O3236" ca="1">IF($H3236="TOTAL HAP",H3236,MAX(IF('PTE - Segment Emissions Calcs'!$B$8:$B$8919=$B3236,'PTE - Segment Emissions Calcs'!$V$8:$V$8919,)))</f>
        <v>0</v>
      </c>
      <c r="P3236" s="38">
        <f t="array" aca="1" ref="P3236" ca="1">IF($H3236="TOTAL HAP",K3236,MAX(IF('PTE - Segment Emissions Calcs'!$B$8:$B$8919=$B3236,'PTE - Segment Emissions Calcs'!$X$8:$X$8919,)))</f>
        <v>0</v>
      </c>
      <c r="Q3236" s="38">
        <f t="array" aca="1" ref="Q3236" ca="1">IF($H3236="TOTAL HAP",N3236,MAX(IF('PTE - Segment Emissions Calcs'!$B$8:$B$8919=$B3236,'PTE - Segment Emissions Calcs'!$Z$8:$Z$8919,)))</f>
        <v>0</v>
      </c>
      <c r="R3236" s="39"/>
    </row>
    <row r="3237" spans="1:18" x14ac:dyDescent="0.25">
      <c r="A3237" s="67"/>
      <c r="B3237" s="67"/>
      <c r="C3237" s="34" t="s">
        <v>224</v>
      </c>
      <c r="D3237" s="35"/>
      <c r="E3237" s="35"/>
      <c r="F3237" s="35">
        <f ca="1">IFERROR(VLOOKUP($E3237&amp;"-1",'PTE - Segment Emissions Calcs'!$I$8:$V$8919,16,FALSE),0)</f>
        <v>0</v>
      </c>
      <c r="G3237" s="35">
        <f ca="1">IFERROR(VLOOKUP($E3237&amp;"-2",'PTE - Segment Emissions Calcs'!$I$8:$V$8919,16,FALSE),0)</f>
        <v>0</v>
      </c>
      <c r="H3237" s="36">
        <f t="shared" ca="1" si="147"/>
        <v>0</v>
      </c>
      <c r="I3237" s="37">
        <f ca="1">IFERROR(VLOOKUP($E3237&amp;"-1",'PTE - Segment Emissions Calcs'!$I$8:$X$8919,18,FALSE),0)</f>
        <v>0</v>
      </c>
      <c r="J3237" s="37">
        <f ca="1">IFERROR(VLOOKUP($E3237&amp;"-2",'PTE - Segment Emissions Calcs'!$I$8:$X$8919,18,FALSE),0)</f>
        <v>0</v>
      </c>
      <c r="K3237" s="37">
        <f t="shared" ca="1" si="148"/>
        <v>0</v>
      </c>
      <c r="L3237" s="37">
        <f ca="1">IFERROR(VLOOKUP($E3237&amp;"-1",'PTE - Segment Emissions Calcs'!$I$8:$Z$8919,20,FALSE),0)</f>
        <v>0</v>
      </c>
      <c r="M3237" s="37">
        <f ca="1">IFERROR(VLOOKUP($E3237&amp;"-2",'PTE - Segment Emissions Calcs'!$I$8:$Z$8919,20,FALSE),0)</f>
        <v>0</v>
      </c>
      <c r="N3237" s="37">
        <f t="shared" ca="1" si="149"/>
        <v>0</v>
      </c>
      <c r="O3237" s="38">
        <f t="array" aca="1" ref="O3237" ca="1">IF($H3237="TOTAL HAP",H3237,MAX(IF('PTE - Segment Emissions Calcs'!$B$8:$B$8919=$B3237,'PTE - Segment Emissions Calcs'!$V$8:$V$8919,)))</f>
        <v>0</v>
      </c>
      <c r="P3237" s="38">
        <f t="array" aca="1" ref="P3237" ca="1">IF($H3237="TOTAL HAP",K3237,MAX(IF('PTE - Segment Emissions Calcs'!$B$8:$B$8919=$B3237,'PTE - Segment Emissions Calcs'!$X$8:$X$8919,)))</f>
        <v>0</v>
      </c>
      <c r="Q3237" s="38">
        <f t="array" aca="1" ref="Q3237" ca="1">IF($H3237="TOTAL HAP",N3237,MAX(IF('PTE - Segment Emissions Calcs'!$B$8:$B$8919=$B3237,'PTE - Segment Emissions Calcs'!$Z$8:$Z$8919,)))</f>
        <v>0</v>
      </c>
      <c r="R3237" s="39"/>
    </row>
    <row r="3238" spans="1:18" x14ac:dyDescent="0.25">
      <c r="A3238" s="67"/>
      <c r="B3238" s="67"/>
      <c r="C3238" s="34" t="s">
        <v>225</v>
      </c>
      <c r="D3238" s="35"/>
      <c r="E3238" s="35"/>
      <c r="F3238" s="35">
        <f ca="1">IFERROR(VLOOKUP($E3238&amp;"-1",'PTE - Segment Emissions Calcs'!$I$8:$V$8919,16,FALSE),0)</f>
        <v>0</v>
      </c>
      <c r="G3238" s="35">
        <f ca="1">IFERROR(VLOOKUP($E3238&amp;"-2",'PTE - Segment Emissions Calcs'!$I$8:$V$8919,16,FALSE),0)</f>
        <v>0</v>
      </c>
      <c r="H3238" s="36">
        <f t="shared" ca="1" si="147"/>
        <v>0</v>
      </c>
      <c r="I3238" s="37">
        <f ca="1">IFERROR(VLOOKUP($E3238&amp;"-1",'PTE - Segment Emissions Calcs'!$I$8:$X$8919,18,FALSE),0)</f>
        <v>0</v>
      </c>
      <c r="J3238" s="37">
        <f ca="1">IFERROR(VLOOKUP($E3238&amp;"-2",'PTE - Segment Emissions Calcs'!$I$8:$X$8919,18,FALSE),0)</f>
        <v>0</v>
      </c>
      <c r="K3238" s="37">
        <f t="shared" ca="1" si="148"/>
        <v>0</v>
      </c>
      <c r="L3238" s="37">
        <f ca="1">IFERROR(VLOOKUP($E3238&amp;"-1",'PTE - Segment Emissions Calcs'!$I$8:$Z$8919,20,FALSE),0)</f>
        <v>0</v>
      </c>
      <c r="M3238" s="37">
        <f ca="1">IFERROR(VLOOKUP($E3238&amp;"-2",'PTE - Segment Emissions Calcs'!$I$8:$Z$8919,20,FALSE),0)</f>
        <v>0</v>
      </c>
      <c r="N3238" s="37">
        <f t="shared" ca="1" si="149"/>
        <v>0</v>
      </c>
      <c r="O3238" s="38">
        <f t="array" aca="1" ref="O3238" ca="1">IF($H3238="TOTAL HAP",H3238,MAX(IF('PTE - Segment Emissions Calcs'!$B$8:$B$8919=$B3238,'PTE - Segment Emissions Calcs'!$V$8:$V$8919,)))</f>
        <v>0</v>
      </c>
      <c r="P3238" s="38">
        <f t="array" aca="1" ref="P3238" ca="1">IF($H3238="TOTAL HAP",K3238,MAX(IF('PTE - Segment Emissions Calcs'!$B$8:$B$8919=$B3238,'PTE - Segment Emissions Calcs'!$X$8:$X$8919,)))</f>
        <v>0</v>
      </c>
      <c r="Q3238" s="38">
        <f t="array" aca="1" ref="Q3238" ca="1">IF($H3238="TOTAL HAP",N3238,MAX(IF('PTE - Segment Emissions Calcs'!$B$8:$B$8919=$B3238,'PTE - Segment Emissions Calcs'!$Z$8:$Z$8919,)))</f>
        <v>0</v>
      </c>
      <c r="R3238" s="39"/>
    </row>
    <row r="3239" spans="1:18" x14ac:dyDescent="0.25">
      <c r="A3239" s="67"/>
      <c r="B3239" s="67"/>
      <c r="C3239" s="34" t="s">
        <v>98</v>
      </c>
      <c r="D3239" s="35"/>
      <c r="E3239" s="35"/>
      <c r="F3239" s="35">
        <f ca="1">IFERROR(VLOOKUP($E3239&amp;"-1",'PTE - Segment Emissions Calcs'!$I$8:$V$8919,16,FALSE),0)</f>
        <v>0</v>
      </c>
      <c r="G3239" s="35">
        <f ca="1">IFERROR(VLOOKUP($E3239&amp;"-2",'PTE - Segment Emissions Calcs'!$I$8:$V$8919,16,FALSE),0)</f>
        <v>0</v>
      </c>
      <c r="H3239" s="36">
        <f t="shared" ca="1" si="147"/>
        <v>0</v>
      </c>
      <c r="I3239" s="37">
        <f ca="1">IFERROR(VLOOKUP($E3239&amp;"-1",'PTE - Segment Emissions Calcs'!$I$8:$X$8919,18,FALSE),0)</f>
        <v>0</v>
      </c>
      <c r="J3239" s="37">
        <f ca="1">IFERROR(VLOOKUP($E3239&amp;"-2",'PTE - Segment Emissions Calcs'!$I$8:$X$8919,18,FALSE),0)</f>
        <v>0</v>
      </c>
      <c r="K3239" s="37">
        <f t="shared" ca="1" si="148"/>
        <v>0</v>
      </c>
      <c r="L3239" s="37">
        <f ca="1">IFERROR(VLOOKUP($E3239&amp;"-1",'PTE - Segment Emissions Calcs'!$I$8:$Z$8919,20,FALSE),0)</f>
        <v>0</v>
      </c>
      <c r="M3239" s="37">
        <f ca="1">IFERROR(VLOOKUP($E3239&amp;"-2",'PTE - Segment Emissions Calcs'!$I$8:$Z$8919,20,FALSE),0)</f>
        <v>0</v>
      </c>
      <c r="N3239" s="37">
        <f t="shared" ca="1" si="149"/>
        <v>0</v>
      </c>
      <c r="O3239" s="38">
        <f t="array" aca="1" ref="O3239" ca="1">IF($H3239="TOTAL HAP",H3239,MAX(IF('PTE - Segment Emissions Calcs'!$B$8:$B$8919=$B3239,'PTE - Segment Emissions Calcs'!$V$8:$V$8919,)))</f>
        <v>0</v>
      </c>
      <c r="P3239" s="38">
        <f t="array" aca="1" ref="P3239" ca="1">IF($H3239="TOTAL HAP",K3239,MAX(IF('PTE - Segment Emissions Calcs'!$B$8:$B$8919=$B3239,'PTE - Segment Emissions Calcs'!$X$8:$X$8919,)))</f>
        <v>0</v>
      </c>
      <c r="Q3239" s="38">
        <f t="array" aca="1" ref="Q3239" ca="1">IF($H3239="TOTAL HAP",N3239,MAX(IF('PTE - Segment Emissions Calcs'!$B$8:$B$8919=$B3239,'PTE - Segment Emissions Calcs'!$Z$8:$Z$8919,)))</f>
        <v>0</v>
      </c>
      <c r="R3239" s="39"/>
    </row>
    <row r="3240" spans="1:18" x14ac:dyDescent="0.25">
      <c r="A3240" s="67"/>
      <c r="B3240" s="67"/>
      <c r="C3240" s="34" t="s">
        <v>226</v>
      </c>
      <c r="D3240" s="35"/>
      <c r="E3240" s="35"/>
      <c r="F3240" s="35">
        <f ca="1">IFERROR(VLOOKUP($E3240&amp;"-1",'PTE - Segment Emissions Calcs'!$I$8:$V$8919,16,FALSE),0)</f>
        <v>0</v>
      </c>
      <c r="G3240" s="35">
        <f ca="1">IFERROR(VLOOKUP($E3240&amp;"-2",'PTE - Segment Emissions Calcs'!$I$8:$V$8919,16,FALSE),0)</f>
        <v>0</v>
      </c>
      <c r="H3240" s="36">
        <f t="shared" ca="1" si="147"/>
        <v>0</v>
      </c>
      <c r="I3240" s="37">
        <f ca="1">IFERROR(VLOOKUP($E3240&amp;"-1",'PTE - Segment Emissions Calcs'!$I$8:$X$8919,18,FALSE),0)</f>
        <v>0</v>
      </c>
      <c r="J3240" s="37">
        <f ca="1">IFERROR(VLOOKUP($E3240&amp;"-2",'PTE - Segment Emissions Calcs'!$I$8:$X$8919,18,FALSE),0)</f>
        <v>0</v>
      </c>
      <c r="K3240" s="37">
        <f t="shared" ca="1" si="148"/>
        <v>0</v>
      </c>
      <c r="L3240" s="37">
        <f ca="1">IFERROR(VLOOKUP($E3240&amp;"-1",'PTE - Segment Emissions Calcs'!$I$8:$Z$8919,20,FALSE),0)</f>
        <v>0</v>
      </c>
      <c r="M3240" s="37">
        <f ca="1">IFERROR(VLOOKUP($E3240&amp;"-2",'PTE - Segment Emissions Calcs'!$I$8:$Z$8919,20,FALSE),0)</f>
        <v>0</v>
      </c>
      <c r="N3240" s="37">
        <f t="shared" ca="1" si="149"/>
        <v>0</v>
      </c>
      <c r="O3240" s="38">
        <f t="array" aca="1" ref="O3240" ca="1">IF($H3240="TOTAL HAP",H3240,MAX(IF('PTE - Segment Emissions Calcs'!$B$8:$B$8919=$B3240,'PTE - Segment Emissions Calcs'!$V$8:$V$8919,)))</f>
        <v>0</v>
      </c>
      <c r="P3240" s="38">
        <f t="array" aca="1" ref="P3240" ca="1">IF($H3240="TOTAL HAP",K3240,MAX(IF('PTE - Segment Emissions Calcs'!$B$8:$B$8919=$B3240,'PTE - Segment Emissions Calcs'!$X$8:$X$8919,)))</f>
        <v>0</v>
      </c>
      <c r="Q3240" s="38">
        <f t="array" aca="1" ref="Q3240" ca="1">IF($H3240="TOTAL HAP",N3240,MAX(IF('PTE - Segment Emissions Calcs'!$B$8:$B$8919=$B3240,'PTE - Segment Emissions Calcs'!$Z$8:$Z$8919,)))</f>
        <v>0</v>
      </c>
      <c r="R3240" s="39"/>
    </row>
    <row r="3241" spans="1:18" x14ac:dyDescent="0.25">
      <c r="A3241" s="67"/>
      <c r="B3241" s="67"/>
      <c r="C3241" s="34" t="s">
        <v>50</v>
      </c>
      <c r="D3241" s="35"/>
      <c r="E3241" s="35"/>
      <c r="F3241" s="35">
        <f ca="1">IFERROR(VLOOKUP($E3241&amp;"-1",'PTE - Segment Emissions Calcs'!$I$8:$V$8919,16,FALSE),0)</f>
        <v>0</v>
      </c>
      <c r="G3241" s="35">
        <f ca="1">IFERROR(VLOOKUP($E3241&amp;"-2",'PTE - Segment Emissions Calcs'!$I$8:$V$8919,16,FALSE),0)</f>
        <v>0</v>
      </c>
      <c r="H3241" s="36">
        <f t="shared" ca="1" si="147"/>
        <v>0</v>
      </c>
      <c r="I3241" s="37">
        <f ca="1">IFERROR(VLOOKUP($E3241&amp;"-1",'PTE - Segment Emissions Calcs'!$I$8:$X$8919,18,FALSE),0)</f>
        <v>0</v>
      </c>
      <c r="J3241" s="37">
        <f ca="1">IFERROR(VLOOKUP($E3241&amp;"-2",'PTE - Segment Emissions Calcs'!$I$8:$X$8919,18,FALSE),0)</f>
        <v>0</v>
      </c>
      <c r="K3241" s="37">
        <f t="shared" ca="1" si="148"/>
        <v>0</v>
      </c>
      <c r="L3241" s="37">
        <f ca="1">IFERROR(VLOOKUP($E3241&amp;"-1",'PTE - Segment Emissions Calcs'!$I$8:$Z$8919,20,FALSE),0)</f>
        <v>0</v>
      </c>
      <c r="M3241" s="37">
        <f ca="1">IFERROR(VLOOKUP($E3241&amp;"-2",'PTE - Segment Emissions Calcs'!$I$8:$Z$8919,20,FALSE),0)</f>
        <v>0</v>
      </c>
      <c r="N3241" s="37">
        <f t="shared" ca="1" si="149"/>
        <v>0</v>
      </c>
      <c r="O3241" s="38">
        <f t="array" aca="1" ref="O3241" ca="1">IF($H3241="TOTAL HAP",H3241,MAX(IF('PTE - Segment Emissions Calcs'!$B$8:$B$8919=$B3241,'PTE - Segment Emissions Calcs'!$V$8:$V$8919,)))</f>
        <v>0</v>
      </c>
      <c r="P3241" s="38">
        <f t="array" aca="1" ref="P3241" ca="1">IF($H3241="TOTAL HAP",K3241,MAX(IF('PTE - Segment Emissions Calcs'!$B$8:$B$8919=$B3241,'PTE - Segment Emissions Calcs'!$X$8:$X$8919,)))</f>
        <v>0</v>
      </c>
      <c r="Q3241" s="38">
        <f t="array" aca="1" ref="Q3241" ca="1">IF($H3241="TOTAL HAP",N3241,MAX(IF('PTE - Segment Emissions Calcs'!$B$8:$B$8919=$B3241,'PTE - Segment Emissions Calcs'!$Z$8:$Z$8919,)))</f>
        <v>0</v>
      </c>
      <c r="R3241" s="39"/>
    </row>
    <row r="3242" spans="1:18" x14ac:dyDescent="0.25">
      <c r="A3242" s="67"/>
      <c r="B3242" s="67"/>
      <c r="C3242" s="34" t="s">
        <v>95</v>
      </c>
      <c r="D3242" s="35"/>
      <c r="E3242" s="35"/>
      <c r="F3242" s="35">
        <f ca="1">IFERROR(VLOOKUP($E3242&amp;"-1",'PTE - Segment Emissions Calcs'!$I$8:$V$8919,16,FALSE),0)</f>
        <v>0</v>
      </c>
      <c r="G3242" s="35">
        <f ca="1">IFERROR(VLOOKUP($E3242&amp;"-2",'PTE - Segment Emissions Calcs'!$I$8:$V$8919,16,FALSE),0)</f>
        <v>0</v>
      </c>
      <c r="H3242" s="36">
        <f t="shared" ca="1" si="147"/>
        <v>0</v>
      </c>
      <c r="I3242" s="37">
        <f ca="1">IFERROR(VLOOKUP($E3242&amp;"-1",'PTE - Segment Emissions Calcs'!$I$8:$X$8919,18,FALSE),0)</f>
        <v>0</v>
      </c>
      <c r="J3242" s="37">
        <f ca="1">IFERROR(VLOOKUP($E3242&amp;"-2",'PTE - Segment Emissions Calcs'!$I$8:$X$8919,18,FALSE),0)</f>
        <v>0</v>
      </c>
      <c r="K3242" s="37">
        <f t="shared" ca="1" si="148"/>
        <v>0</v>
      </c>
      <c r="L3242" s="37">
        <f ca="1">IFERROR(VLOOKUP($E3242&amp;"-1",'PTE - Segment Emissions Calcs'!$I$8:$Z$8919,20,FALSE),0)</f>
        <v>0</v>
      </c>
      <c r="M3242" s="37">
        <f ca="1">IFERROR(VLOOKUP($E3242&amp;"-2",'PTE - Segment Emissions Calcs'!$I$8:$Z$8919,20,FALSE),0)</f>
        <v>0</v>
      </c>
      <c r="N3242" s="37">
        <f t="shared" ca="1" si="149"/>
        <v>0</v>
      </c>
      <c r="O3242" s="38">
        <f t="array" aca="1" ref="O3242" ca="1">IF($H3242="TOTAL HAP",H3242,MAX(IF('PTE - Segment Emissions Calcs'!$B$8:$B$8919=$B3242,'PTE - Segment Emissions Calcs'!$V$8:$V$8919,)))</f>
        <v>0</v>
      </c>
      <c r="P3242" s="38">
        <f t="array" aca="1" ref="P3242" ca="1">IF($H3242="TOTAL HAP",K3242,MAX(IF('PTE - Segment Emissions Calcs'!$B$8:$B$8919=$B3242,'PTE - Segment Emissions Calcs'!$X$8:$X$8919,)))</f>
        <v>0</v>
      </c>
      <c r="Q3242" s="38">
        <f t="array" aca="1" ref="Q3242" ca="1">IF($H3242="TOTAL HAP",N3242,MAX(IF('PTE - Segment Emissions Calcs'!$B$8:$B$8919=$B3242,'PTE - Segment Emissions Calcs'!$Z$8:$Z$8919,)))</f>
        <v>0</v>
      </c>
      <c r="R3242" s="39"/>
    </row>
    <row r="3243" spans="1:18" x14ac:dyDescent="0.25">
      <c r="A3243" s="67"/>
      <c r="B3243" s="67"/>
      <c r="C3243" s="34" t="s">
        <v>51</v>
      </c>
      <c r="D3243" s="35"/>
      <c r="E3243" s="35"/>
      <c r="F3243" s="35">
        <f ca="1">IFERROR(VLOOKUP($E3243&amp;"-1",'PTE - Segment Emissions Calcs'!$I$8:$V$8919,16,FALSE),0)</f>
        <v>0</v>
      </c>
      <c r="G3243" s="35">
        <f ca="1">IFERROR(VLOOKUP($E3243&amp;"-2",'PTE - Segment Emissions Calcs'!$I$8:$V$8919,16,FALSE),0)</f>
        <v>0</v>
      </c>
      <c r="H3243" s="36">
        <f t="shared" ca="1" si="147"/>
        <v>0</v>
      </c>
      <c r="I3243" s="37">
        <f ca="1">IFERROR(VLOOKUP($E3243&amp;"-1",'PTE - Segment Emissions Calcs'!$I$8:$X$8919,18,FALSE),0)</f>
        <v>0</v>
      </c>
      <c r="J3243" s="37">
        <f ca="1">IFERROR(VLOOKUP($E3243&amp;"-2",'PTE - Segment Emissions Calcs'!$I$8:$X$8919,18,FALSE),0)</f>
        <v>0</v>
      </c>
      <c r="K3243" s="37">
        <f t="shared" ca="1" si="148"/>
        <v>0</v>
      </c>
      <c r="L3243" s="37">
        <f ca="1">IFERROR(VLOOKUP($E3243&amp;"-1",'PTE - Segment Emissions Calcs'!$I$8:$Z$8919,20,FALSE),0)</f>
        <v>0</v>
      </c>
      <c r="M3243" s="37">
        <f ca="1">IFERROR(VLOOKUP($E3243&amp;"-2",'PTE - Segment Emissions Calcs'!$I$8:$Z$8919,20,FALSE),0)</f>
        <v>0</v>
      </c>
      <c r="N3243" s="37">
        <f t="shared" ca="1" si="149"/>
        <v>0</v>
      </c>
      <c r="O3243" s="38">
        <f t="array" aca="1" ref="O3243" ca="1">IF($H3243="TOTAL HAP",H3243,MAX(IF('PTE - Segment Emissions Calcs'!$B$8:$B$8919=$B3243,'PTE - Segment Emissions Calcs'!$V$8:$V$8919,)))</f>
        <v>0</v>
      </c>
      <c r="P3243" s="38">
        <f t="array" aca="1" ref="P3243" ca="1">IF($H3243="TOTAL HAP",K3243,MAX(IF('PTE - Segment Emissions Calcs'!$B$8:$B$8919=$B3243,'PTE - Segment Emissions Calcs'!$X$8:$X$8919,)))</f>
        <v>0</v>
      </c>
      <c r="Q3243" s="38">
        <f t="array" aca="1" ref="Q3243" ca="1">IF($H3243="TOTAL HAP",N3243,MAX(IF('PTE - Segment Emissions Calcs'!$B$8:$B$8919=$B3243,'PTE - Segment Emissions Calcs'!$Z$8:$Z$8919,)))</f>
        <v>0</v>
      </c>
      <c r="R3243" s="39"/>
    </row>
    <row r="3244" spans="1:18" x14ac:dyDescent="0.25">
      <c r="A3244" s="67"/>
      <c r="B3244" s="67"/>
      <c r="C3244" s="34" t="s">
        <v>67</v>
      </c>
      <c r="D3244" s="35"/>
      <c r="E3244" s="35"/>
      <c r="F3244" s="35">
        <f ca="1">IFERROR(VLOOKUP($E3244&amp;"-1",'PTE - Segment Emissions Calcs'!$I$8:$V$8919,16,FALSE),0)</f>
        <v>0</v>
      </c>
      <c r="G3244" s="35">
        <f ca="1">IFERROR(VLOOKUP($E3244&amp;"-2",'PTE - Segment Emissions Calcs'!$I$8:$V$8919,16,FALSE),0)</f>
        <v>0</v>
      </c>
      <c r="H3244" s="36">
        <f t="shared" ca="1" si="147"/>
        <v>0</v>
      </c>
      <c r="I3244" s="37">
        <f ca="1">IFERROR(VLOOKUP($E3244&amp;"-1",'PTE - Segment Emissions Calcs'!$I$8:$X$8919,18,FALSE),0)</f>
        <v>0</v>
      </c>
      <c r="J3244" s="37">
        <f ca="1">IFERROR(VLOOKUP($E3244&amp;"-2",'PTE - Segment Emissions Calcs'!$I$8:$X$8919,18,FALSE),0)</f>
        <v>0</v>
      </c>
      <c r="K3244" s="37">
        <f t="shared" ca="1" si="148"/>
        <v>0</v>
      </c>
      <c r="L3244" s="37">
        <f ca="1">IFERROR(VLOOKUP($E3244&amp;"-1",'PTE - Segment Emissions Calcs'!$I$8:$Z$8919,20,FALSE),0)</f>
        <v>0</v>
      </c>
      <c r="M3244" s="37">
        <f ca="1">IFERROR(VLOOKUP($E3244&amp;"-2",'PTE - Segment Emissions Calcs'!$I$8:$Z$8919,20,FALSE),0)</f>
        <v>0</v>
      </c>
      <c r="N3244" s="37">
        <f t="shared" ca="1" si="149"/>
        <v>0</v>
      </c>
      <c r="O3244" s="38">
        <f t="array" aca="1" ref="O3244" ca="1">IF($H3244="TOTAL HAP",H3244,MAX(IF('PTE - Segment Emissions Calcs'!$B$8:$B$8919=$B3244,'PTE - Segment Emissions Calcs'!$V$8:$V$8919,)))</f>
        <v>0</v>
      </c>
      <c r="P3244" s="38">
        <f t="array" aca="1" ref="P3244" ca="1">IF($H3244="TOTAL HAP",K3244,MAX(IF('PTE - Segment Emissions Calcs'!$B$8:$B$8919=$B3244,'PTE - Segment Emissions Calcs'!$X$8:$X$8919,)))</f>
        <v>0</v>
      </c>
      <c r="Q3244" s="38">
        <f t="array" aca="1" ref="Q3244" ca="1">IF($H3244="TOTAL HAP",N3244,MAX(IF('PTE - Segment Emissions Calcs'!$B$8:$B$8919=$B3244,'PTE - Segment Emissions Calcs'!$Z$8:$Z$8919,)))</f>
        <v>0</v>
      </c>
      <c r="R3244" s="39"/>
    </row>
    <row r="3245" spans="1:18" x14ac:dyDescent="0.25">
      <c r="A3245" s="67"/>
      <c r="B3245" s="67"/>
      <c r="C3245" s="34" t="s">
        <v>127</v>
      </c>
      <c r="D3245" s="35"/>
      <c r="E3245" s="35"/>
      <c r="F3245" s="35">
        <f ca="1">IFERROR(VLOOKUP($E3245&amp;"-1",'PTE - Segment Emissions Calcs'!$I$8:$V$8919,16,FALSE),0)</f>
        <v>0</v>
      </c>
      <c r="G3245" s="35">
        <f ca="1">IFERROR(VLOOKUP($E3245&amp;"-2",'PTE - Segment Emissions Calcs'!$I$8:$V$8919,16,FALSE),0)</f>
        <v>0</v>
      </c>
      <c r="H3245" s="36">
        <f t="shared" ca="1" si="147"/>
        <v>0</v>
      </c>
      <c r="I3245" s="37">
        <f ca="1">IFERROR(VLOOKUP($E3245&amp;"-1",'PTE - Segment Emissions Calcs'!$I$8:$X$8919,18,FALSE),0)</f>
        <v>0</v>
      </c>
      <c r="J3245" s="37">
        <f ca="1">IFERROR(VLOOKUP($E3245&amp;"-2",'PTE - Segment Emissions Calcs'!$I$8:$X$8919,18,FALSE),0)</f>
        <v>0</v>
      </c>
      <c r="K3245" s="37">
        <f t="shared" ca="1" si="148"/>
        <v>0</v>
      </c>
      <c r="L3245" s="37">
        <f ca="1">IFERROR(VLOOKUP($E3245&amp;"-1",'PTE - Segment Emissions Calcs'!$I$8:$Z$8919,20,FALSE),0)</f>
        <v>0</v>
      </c>
      <c r="M3245" s="37">
        <f ca="1">IFERROR(VLOOKUP($E3245&amp;"-2",'PTE - Segment Emissions Calcs'!$I$8:$Z$8919,20,FALSE),0)</f>
        <v>0</v>
      </c>
      <c r="N3245" s="37">
        <f t="shared" ca="1" si="149"/>
        <v>0</v>
      </c>
      <c r="O3245" s="38">
        <f t="array" aca="1" ref="O3245" ca="1">IF($H3245="TOTAL HAP",H3245,MAX(IF('PTE - Segment Emissions Calcs'!$B$8:$B$8919=$B3245,'PTE - Segment Emissions Calcs'!$V$8:$V$8919,)))</f>
        <v>0</v>
      </c>
      <c r="P3245" s="38">
        <f t="array" aca="1" ref="P3245" ca="1">IF($H3245="TOTAL HAP",K3245,MAX(IF('PTE - Segment Emissions Calcs'!$B$8:$B$8919=$B3245,'PTE - Segment Emissions Calcs'!$X$8:$X$8919,)))</f>
        <v>0</v>
      </c>
      <c r="Q3245" s="38">
        <f t="array" aca="1" ref="Q3245" ca="1">IF($H3245="TOTAL HAP",N3245,MAX(IF('PTE - Segment Emissions Calcs'!$B$8:$B$8919=$B3245,'PTE - Segment Emissions Calcs'!$Z$8:$Z$8919,)))</f>
        <v>0</v>
      </c>
      <c r="R3245" s="39"/>
    </row>
    <row r="3246" spans="1:18" x14ac:dyDescent="0.25">
      <c r="A3246" s="67"/>
      <c r="B3246" s="67"/>
      <c r="C3246" s="34" t="s">
        <v>52</v>
      </c>
      <c r="D3246" s="35"/>
      <c r="E3246" s="35"/>
      <c r="F3246" s="35">
        <f ca="1">IFERROR(VLOOKUP($E3246&amp;"-1",'PTE - Segment Emissions Calcs'!$I$8:$V$8919,16,FALSE),0)</f>
        <v>0</v>
      </c>
      <c r="G3246" s="35">
        <f ca="1">IFERROR(VLOOKUP($E3246&amp;"-2",'PTE - Segment Emissions Calcs'!$I$8:$V$8919,16,FALSE),0)</f>
        <v>0</v>
      </c>
      <c r="H3246" s="36">
        <f t="shared" ca="1" si="147"/>
        <v>0</v>
      </c>
      <c r="I3246" s="37">
        <f ca="1">IFERROR(VLOOKUP($E3246&amp;"-1",'PTE - Segment Emissions Calcs'!$I$8:$X$8919,18,FALSE),0)</f>
        <v>0</v>
      </c>
      <c r="J3246" s="37">
        <f ca="1">IFERROR(VLOOKUP($E3246&amp;"-2",'PTE - Segment Emissions Calcs'!$I$8:$X$8919,18,FALSE),0)</f>
        <v>0</v>
      </c>
      <c r="K3246" s="37">
        <f t="shared" ca="1" si="148"/>
        <v>0</v>
      </c>
      <c r="L3246" s="37">
        <f ca="1">IFERROR(VLOOKUP($E3246&amp;"-1",'PTE - Segment Emissions Calcs'!$I$8:$Z$8919,20,FALSE),0)</f>
        <v>0</v>
      </c>
      <c r="M3246" s="37">
        <f ca="1">IFERROR(VLOOKUP($E3246&amp;"-2",'PTE - Segment Emissions Calcs'!$I$8:$Z$8919,20,FALSE),0)</f>
        <v>0</v>
      </c>
      <c r="N3246" s="37">
        <f t="shared" ca="1" si="149"/>
        <v>0</v>
      </c>
      <c r="O3246" s="38">
        <f t="array" aca="1" ref="O3246" ca="1">IF($H3246="TOTAL HAP",H3246,MAX(IF('PTE - Segment Emissions Calcs'!$B$8:$B$8919=$B3246,'PTE - Segment Emissions Calcs'!$V$8:$V$8919,)))</f>
        <v>0</v>
      </c>
      <c r="P3246" s="38">
        <f t="array" aca="1" ref="P3246" ca="1">IF($H3246="TOTAL HAP",K3246,MAX(IF('PTE - Segment Emissions Calcs'!$B$8:$B$8919=$B3246,'PTE - Segment Emissions Calcs'!$X$8:$X$8919,)))</f>
        <v>0</v>
      </c>
      <c r="Q3246" s="38">
        <f t="array" aca="1" ref="Q3246" ca="1">IF($H3246="TOTAL HAP",N3246,MAX(IF('PTE - Segment Emissions Calcs'!$B$8:$B$8919=$B3246,'PTE - Segment Emissions Calcs'!$Z$8:$Z$8919,)))</f>
        <v>0</v>
      </c>
      <c r="R3246" s="39"/>
    </row>
    <row r="3247" spans="1:18" x14ac:dyDescent="0.25">
      <c r="A3247" s="67"/>
      <c r="B3247" s="67"/>
      <c r="C3247" s="34" t="s">
        <v>159</v>
      </c>
      <c r="D3247" s="35"/>
      <c r="E3247" s="35"/>
      <c r="F3247" s="35">
        <f ca="1">IFERROR(VLOOKUP($E3247&amp;"-1",'PTE - Segment Emissions Calcs'!$I$8:$V$8919,16,FALSE),0)</f>
        <v>0</v>
      </c>
      <c r="G3247" s="35">
        <f ca="1">IFERROR(VLOOKUP($E3247&amp;"-2",'PTE - Segment Emissions Calcs'!$I$8:$V$8919,16,FALSE),0)</f>
        <v>0</v>
      </c>
      <c r="H3247" s="36">
        <f t="shared" ca="1" si="147"/>
        <v>0</v>
      </c>
      <c r="I3247" s="37">
        <f ca="1">IFERROR(VLOOKUP($E3247&amp;"-1",'PTE - Segment Emissions Calcs'!$I$8:$X$8919,18,FALSE),0)</f>
        <v>0</v>
      </c>
      <c r="J3247" s="37">
        <f ca="1">IFERROR(VLOOKUP($E3247&amp;"-2",'PTE - Segment Emissions Calcs'!$I$8:$X$8919,18,FALSE),0)</f>
        <v>0</v>
      </c>
      <c r="K3247" s="37">
        <f t="shared" ca="1" si="148"/>
        <v>0</v>
      </c>
      <c r="L3247" s="37">
        <f ca="1">IFERROR(VLOOKUP($E3247&amp;"-1",'PTE - Segment Emissions Calcs'!$I$8:$Z$8919,20,FALSE),0)</f>
        <v>0</v>
      </c>
      <c r="M3247" s="37">
        <f ca="1">IFERROR(VLOOKUP($E3247&amp;"-2",'PTE - Segment Emissions Calcs'!$I$8:$Z$8919,20,FALSE),0)</f>
        <v>0</v>
      </c>
      <c r="N3247" s="37">
        <f t="shared" ca="1" si="149"/>
        <v>0</v>
      </c>
      <c r="O3247" s="38">
        <f t="array" aca="1" ref="O3247" ca="1">IF($H3247="TOTAL HAP",H3247,MAX(IF('PTE - Segment Emissions Calcs'!$B$8:$B$8919=$B3247,'PTE - Segment Emissions Calcs'!$V$8:$V$8919,)))</f>
        <v>0</v>
      </c>
      <c r="P3247" s="38">
        <f t="array" aca="1" ref="P3247" ca="1">IF($H3247="TOTAL HAP",K3247,MAX(IF('PTE - Segment Emissions Calcs'!$B$8:$B$8919=$B3247,'PTE - Segment Emissions Calcs'!$X$8:$X$8919,)))</f>
        <v>0</v>
      </c>
      <c r="Q3247" s="38">
        <f t="array" aca="1" ref="Q3247" ca="1">IF($H3247="TOTAL HAP",N3247,MAX(IF('PTE - Segment Emissions Calcs'!$B$8:$B$8919=$B3247,'PTE - Segment Emissions Calcs'!$Z$8:$Z$8919,)))</f>
        <v>0</v>
      </c>
      <c r="R3247" s="39"/>
    </row>
    <row r="3248" spans="1:18" x14ac:dyDescent="0.25">
      <c r="A3248" s="67"/>
      <c r="B3248" s="67"/>
      <c r="C3248" s="34" t="s">
        <v>194</v>
      </c>
      <c r="D3248" s="35"/>
      <c r="E3248" s="35"/>
      <c r="F3248" s="35">
        <f ca="1">IFERROR(VLOOKUP($E3248&amp;"-1",'PTE - Segment Emissions Calcs'!$I$8:$V$8919,16,FALSE),0)</f>
        <v>0</v>
      </c>
      <c r="G3248" s="35">
        <f ca="1">IFERROR(VLOOKUP($E3248&amp;"-2",'PTE - Segment Emissions Calcs'!$I$8:$V$8919,16,FALSE),0)</f>
        <v>0</v>
      </c>
      <c r="H3248" s="36">
        <f t="shared" ca="1" si="147"/>
        <v>0</v>
      </c>
      <c r="I3248" s="37">
        <f ca="1">IFERROR(VLOOKUP($E3248&amp;"-1",'PTE - Segment Emissions Calcs'!$I$8:$X$8919,18,FALSE),0)</f>
        <v>0</v>
      </c>
      <c r="J3248" s="37">
        <f ca="1">IFERROR(VLOOKUP($E3248&amp;"-2",'PTE - Segment Emissions Calcs'!$I$8:$X$8919,18,FALSE),0)</f>
        <v>0</v>
      </c>
      <c r="K3248" s="37">
        <f t="shared" ca="1" si="148"/>
        <v>0</v>
      </c>
      <c r="L3248" s="37">
        <f ca="1">IFERROR(VLOOKUP($E3248&amp;"-1",'PTE - Segment Emissions Calcs'!$I$8:$Z$8919,20,FALSE),0)</f>
        <v>0</v>
      </c>
      <c r="M3248" s="37">
        <f ca="1">IFERROR(VLOOKUP($E3248&amp;"-2",'PTE - Segment Emissions Calcs'!$I$8:$Z$8919,20,FALSE),0)</f>
        <v>0</v>
      </c>
      <c r="N3248" s="37">
        <f t="shared" ca="1" si="149"/>
        <v>0</v>
      </c>
      <c r="O3248" s="38">
        <f t="array" aca="1" ref="O3248" ca="1">IF($H3248="TOTAL HAP",H3248,MAX(IF('PTE - Segment Emissions Calcs'!$B$8:$B$8919=$B3248,'PTE - Segment Emissions Calcs'!$V$8:$V$8919,)))</f>
        <v>0</v>
      </c>
      <c r="P3248" s="38">
        <f t="array" aca="1" ref="P3248" ca="1">IF($H3248="TOTAL HAP",K3248,MAX(IF('PTE - Segment Emissions Calcs'!$B$8:$B$8919=$B3248,'PTE - Segment Emissions Calcs'!$X$8:$X$8919,)))</f>
        <v>0</v>
      </c>
      <c r="Q3248" s="38">
        <f t="array" aca="1" ref="Q3248" ca="1">IF($H3248="TOTAL HAP",N3248,MAX(IF('PTE - Segment Emissions Calcs'!$B$8:$B$8919=$B3248,'PTE - Segment Emissions Calcs'!$Z$8:$Z$8919,)))</f>
        <v>0</v>
      </c>
      <c r="R3248" s="39"/>
    </row>
    <row r="3249" spans="1:18" x14ac:dyDescent="0.25">
      <c r="A3249" s="67"/>
      <c r="B3249" s="67"/>
      <c r="C3249" s="34" t="s">
        <v>53</v>
      </c>
      <c r="D3249" s="35"/>
      <c r="E3249" s="35"/>
      <c r="F3249" s="35">
        <f ca="1">IFERROR(VLOOKUP($E3249&amp;"-1",'PTE - Segment Emissions Calcs'!$I$8:$V$8919,16,FALSE),0)</f>
        <v>0</v>
      </c>
      <c r="G3249" s="35">
        <f ca="1">IFERROR(VLOOKUP($E3249&amp;"-2",'PTE - Segment Emissions Calcs'!$I$8:$V$8919,16,FALSE),0)</f>
        <v>0</v>
      </c>
      <c r="H3249" s="36">
        <f t="shared" ca="1" si="147"/>
        <v>0</v>
      </c>
      <c r="I3249" s="37">
        <f ca="1">IFERROR(VLOOKUP($E3249&amp;"-1",'PTE - Segment Emissions Calcs'!$I$8:$X$8919,18,FALSE),0)</f>
        <v>0</v>
      </c>
      <c r="J3249" s="37">
        <f ca="1">IFERROR(VLOOKUP($E3249&amp;"-2",'PTE - Segment Emissions Calcs'!$I$8:$X$8919,18,FALSE),0)</f>
        <v>0</v>
      </c>
      <c r="K3249" s="37">
        <f t="shared" ca="1" si="148"/>
        <v>0</v>
      </c>
      <c r="L3249" s="37">
        <f ca="1">IFERROR(VLOOKUP($E3249&amp;"-1",'PTE - Segment Emissions Calcs'!$I$8:$Z$8919,20,FALSE),0)</f>
        <v>0</v>
      </c>
      <c r="M3249" s="37">
        <f ca="1">IFERROR(VLOOKUP($E3249&amp;"-2",'PTE - Segment Emissions Calcs'!$I$8:$Z$8919,20,FALSE),0)</f>
        <v>0</v>
      </c>
      <c r="N3249" s="37">
        <f t="shared" ca="1" si="149"/>
        <v>0</v>
      </c>
      <c r="O3249" s="38">
        <f t="array" aca="1" ref="O3249" ca="1">IF($H3249="TOTAL HAP",H3249,MAX(IF('PTE - Segment Emissions Calcs'!$B$8:$B$8919=$B3249,'PTE - Segment Emissions Calcs'!$V$8:$V$8919,)))</f>
        <v>0</v>
      </c>
      <c r="P3249" s="38">
        <f t="array" aca="1" ref="P3249" ca="1">IF($H3249="TOTAL HAP",K3249,MAX(IF('PTE - Segment Emissions Calcs'!$B$8:$B$8919=$B3249,'PTE - Segment Emissions Calcs'!$X$8:$X$8919,)))</f>
        <v>0</v>
      </c>
      <c r="Q3249" s="38">
        <f t="array" aca="1" ref="Q3249" ca="1">IF($H3249="TOTAL HAP",N3249,MAX(IF('PTE - Segment Emissions Calcs'!$B$8:$B$8919=$B3249,'PTE - Segment Emissions Calcs'!$Z$8:$Z$8919,)))</f>
        <v>0</v>
      </c>
      <c r="R3249" s="39"/>
    </row>
    <row r="3250" spans="1:18" x14ac:dyDescent="0.25">
      <c r="A3250" s="67"/>
      <c r="B3250" s="67"/>
      <c r="C3250" s="34" t="s">
        <v>227</v>
      </c>
      <c r="D3250" s="35"/>
      <c r="E3250" s="35"/>
      <c r="F3250" s="35">
        <f ca="1">IFERROR(VLOOKUP($E3250&amp;"-1",'PTE - Segment Emissions Calcs'!$I$8:$V$8919,16,FALSE),0)</f>
        <v>0</v>
      </c>
      <c r="G3250" s="35">
        <f ca="1">IFERROR(VLOOKUP($E3250&amp;"-2",'PTE - Segment Emissions Calcs'!$I$8:$V$8919,16,FALSE),0)</f>
        <v>0</v>
      </c>
      <c r="H3250" s="36">
        <f t="shared" ca="1" si="147"/>
        <v>0</v>
      </c>
      <c r="I3250" s="37">
        <f ca="1">IFERROR(VLOOKUP($E3250&amp;"-1",'PTE - Segment Emissions Calcs'!$I$8:$X$8919,18,FALSE),0)</f>
        <v>0</v>
      </c>
      <c r="J3250" s="37">
        <f ca="1">IFERROR(VLOOKUP($E3250&amp;"-2",'PTE - Segment Emissions Calcs'!$I$8:$X$8919,18,FALSE),0)</f>
        <v>0</v>
      </c>
      <c r="K3250" s="37">
        <f t="shared" ca="1" si="148"/>
        <v>0</v>
      </c>
      <c r="L3250" s="37">
        <f ca="1">IFERROR(VLOOKUP($E3250&amp;"-1",'PTE - Segment Emissions Calcs'!$I$8:$Z$8919,20,FALSE),0)</f>
        <v>0</v>
      </c>
      <c r="M3250" s="37">
        <f ca="1">IFERROR(VLOOKUP($E3250&amp;"-2",'PTE - Segment Emissions Calcs'!$I$8:$Z$8919,20,FALSE),0)</f>
        <v>0</v>
      </c>
      <c r="N3250" s="37">
        <f t="shared" ca="1" si="149"/>
        <v>0</v>
      </c>
      <c r="O3250" s="38">
        <f t="array" aca="1" ref="O3250" ca="1">IF($H3250="TOTAL HAP",H3250,MAX(IF('PTE - Segment Emissions Calcs'!$B$8:$B$8919=$B3250,'PTE - Segment Emissions Calcs'!$V$8:$V$8919,)))</f>
        <v>0</v>
      </c>
      <c r="P3250" s="38">
        <f t="array" aca="1" ref="P3250" ca="1">IF($H3250="TOTAL HAP",K3250,MAX(IF('PTE - Segment Emissions Calcs'!$B$8:$B$8919=$B3250,'PTE - Segment Emissions Calcs'!$X$8:$X$8919,)))</f>
        <v>0</v>
      </c>
      <c r="Q3250" s="38">
        <f t="array" aca="1" ref="Q3250" ca="1">IF($H3250="TOTAL HAP",N3250,MAX(IF('PTE - Segment Emissions Calcs'!$B$8:$B$8919=$B3250,'PTE - Segment Emissions Calcs'!$Z$8:$Z$8919,)))</f>
        <v>0</v>
      </c>
      <c r="R3250" s="39"/>
    </row>
    <row r="3251" spans="1:18" ht="15.75" thickBot="1" x14ac:dyDescent="0.3">
      <c r="A3251" s="68"/>
      <c r="B3251" s="68"/>
      <c r="C3251" s="43" t="s">
        <v>70</v>
      </c>
      <c r="D3251" s="44"/>
      <c r="E3251" s="44"/>
      <c r="F3251" s="44">
        <f ca="1">IFERROR(VLOOKUP($E3251&amp;"-1",'PTE - Segment Emissions Calcs'!$I$8:$V$8919,16,FALSE),0)</f>
        <v>0</v>
      </c>
      <c r="G3251" s="44">
        <f ca="1">IFERROR(VLOOKUP($E3251&amp;"-2",'PTE - Segment Emissions Calcs'!$I$8:$V$8919,16,FALSE),0)</f>
        <v>0</v>
      </c>
      <c r="H3251" s="45">
        <f t="shared" ca="1" si="147"/>
        <v>0</v>
      </c>
      <c r="I3251" s="46">
        <f ca="1">IFERROR(VLOOKUP($E3251&amp;"-1",'PTE - Segment Emissions Calcs'!$I$8:$X$8919,18,FALSE),0)</f>
        <v>0</v>
      </c>
      <c r="J3251" s="46">
        <f ca="1">IFERROR(VLOOKUP($E3251&amp;"-2",'PTE - Segment Emissions Calcs'!$I$8:$X$8919,18,FALSE),0)</f>
        <v>0</v>
      </c>
      <c r="K3251" s="46">
        <f t="shared" ca="1" si="148"/>
        <v>0</v>
      </c>
      <c r="L3251" s="46">
        <f ca="1">IFERROR(VLOOKUP($E3251&amp;"-1",'PTE - Segment Emissions Calcs'!$I$8:$Z$8919,20,FALSE),0)</f>
        <v>0</v>
      </c>
      <c r="M3251" s="46">
        <f ca="1">IFERROR(VLOOKUP($E3251&amp;"-2",'PTE - Segment Emissions Calcs'!$I$8:$Z$8919,20,FALSE),0)</f>
        <v>0</v>
      </c>
      <c r="N3251" s="46">
        <f t="shared" ca="1" si="149"/>
        <v>0</v>
      </c>
      <c r="O3251" s="47">
        <f t="array" aca="1" ref="O3251" ca="1">IF($H3251="TOTAL HAP",H3251,MAX(IF('PTE - Segment Emissions Calcs'!$B$8:$B$8919=$B3251,'PTE - Segment Emissions Calcs'!$V$8:$V$8919,)))</f>
        <v>0</v>
      </c>
      <c r="P3251" s="47">
        <f t="array" aca="1" ref="P3251" ca="1">IF($H3251="TOTAL HAP",K3251,MAX(IF('PTE - Segment Emissions Calcs'!$B$8:$B$8919=$B3251,'PTE - Segment Emissions Calcs'!$X$8:$X$8919,)))</f>
        <v>0</v>
      </c>
      <c r="Q3251" s="47">
        <f t="array" aca="1" ref="Q3251" ca="1">IF($H3251="TOTAL HAP",N3251,MAX(IF('PTE - Segment Emissions Calcs'!$B$8:$B$8919=$B3251,'PTE - Segment Emissions Calcs'!$Z$8:$Z$8919,)))</f>
        <v>0</v>
      </c>
      <c r="R3251" s="48"/>
    </row>
    <row r="3252" spans="1:18" ht="15.75" thickTop="1" x14ac:dyDescent="0.25">
      <c r="A3252" s="25" t="str">
        <f ca="1">VLOOKUP(#REF!,'PTE - Segment Emissions Calcs'!$C$8:$J$8919,8,FALSE)</f>
        <v>FUGI 076, FUGI 077, FUGI 161, FUGI 162, FUGI 163</v>
      </c>
      <c r="B3252" s="25" t="str">
        <f ca="1">VLOOKUP(A3252,'PTE - Segment Emissions Calcs'!$J$8:$O$8919,4,FALSE)</f>
        <v>5-28 C3/C4 Splitter Unit, 5-28 HF Alky Unit, 5-28 Compressor G-901, 5-28 Compressor G-902, 5-28 Compressor G-903</v>
      </c>
      <c r="C3252" s="26" t="s">
        <v>24</v>
      </c>
      <c r="D3252" s="27"/>
      <c r="E3252" s="27"/>
      <c r="F3252" s="27">
        <f ca="1">IFERROR(VLOOKUP($E3252&amp;"-1",'PTE - Segment Emissions Calcs'!$I$8:$V$8919,16,FALSE),0)</f>
        <v>8.6208042652702286</v>
      </c>
      <c r="G3252" s="27">
        <f ca="1">IFERROR(VLOOKUP($E3252&amp;"-2",'PTE - Segment Emissions Calcs'!$I$8:$V$8919,16,FALSE),0)</f>
        <v>0</v>
      </c>
      <c r="H3252" s="28">
        <f t="shared" ca="1" si="147"/>
        <v>8.6208042652702286</v>
      </c>
      <c r="I3252" s="29">
        <f ca="1">IFERROR(VLOOKUP($E3252&amp;"-1",'PTE - Segment Emissions Calcs'!$I$8:$X$8919,18,FALSE),0)</f>
        <v>37.759122681883603</v>
      </c>
      <c r="J3252" s="29">
        <f ca="1">IFERROR(VLOOKUP($E3252&amp;"-2",'PTE - Segment Emissions Calcs'!$I$8:$X$8919,18,FALSE),0)</f>
        <v>0</v>
      </c>
      <c r="K3252" s="29">
        <f t="shared" ca="1" si="148"/>
        <v>37.759122681883603</v>
      </c>
      <c r="L3252" s="29">
        <f ca="1">IFERROR(VLOOKUP($E3252&amp;"-1",'PTE - Segment Emissions Calcs'!$I$8:$Z$8919,20,FALSE),0)</f>
        <v>37.759122681883603</v>
      </c>
      <c r="M3252" s="29">
        <f ca="1">IFERROR(VLOOKUP($E3252&amp;"-2",'PTE - Segment Emissions Calcs'!$I$8:$Z$8919,20,FALSE),0)</f>
        <v>0</v>
      </c>
      <c r="N3252" s="29">
        <f t="shared" ca="1" si="149"/>
        <v>37.759122681883603</v>
      </c>
      <c r="O3252" s="30">
        <f t="array" aca="1" ref="O3252" ca="1">IF($H3252="TOTAL HAP",H3252,MAX(IF('PTE - Segment Emissions Calcs'!$B$8:$B$8919=$B3252,'PTE - Segment Emissions Calcs'!$V$8:$V$8919,)))</f>
        <v>8.6208042652702286</v>
      </c>
      <c r="P3252" s="30">
        <f t="array" aca="1" ref="P3252" ca="1">IF($H3252="TOTAL HAP",K3252,MAX(IF('PTE - Segment Emissions Calcs'!$B$8:$B$8919=$B3252,'PTE - Segment Emissions Calcs'!$X$8:$X$8919,)))</f>
        <v>37.759122681883603</v>
      </c>
      <c r="Q3252" s="30">
        <f t="array" aca="1" ref="Q3252" ca="1">IF($H3252="TOTAL HAP",N3252,MAX(IF('PTE - Segment Emissions Calcs'!$B$8:$B$8919=$B3252,'PTE - Segment Emissions Calcs'!$Z$8:$Z$8919,)))</f>
        <v>37.759122681883603</v>
      </c>
      <c r="R3252" s="31"/>
    </row>
    <row r="3253" spans="1:18" x14ac:dyDescent="0.25">
      <c r="A3253" s="32"/>
      <c r="B3253" s="33"/>
      <c r="C3253" s="34" t="s">
        <v>29</v>
      </c>
      <c r="D3253" s="35"/>
      <c r="E3253" s="35"/>
      <c r="F3253" s="35">
        <f ca="1">IFERROR(VLOOKUP($E3253&amp;"-1",'PTE - Segment Emissions Calcs'!$I$8:$V$8919,16,FALSE),0)</f>
        <v>0.18818340806131256</v>
      </c>
      <c r="G3253" s="35">
        <f ca="1">IFERROR(VLOOKUP($E3253&amp;"-2",'PTE - Segment Emissions Calcs'!$I$8:$V$8919,16,FALSE),0)</f>
        <v>0</v>
      </c>
      <c r="H3253" s="36">
        <f t="shared" ca="1" si="147"/>
        <v>0.18818340806131256</v>
      </c>
      <c r="I3253" s="37">
        <f ca="1">IFERROR(VLOOKUP($E3253&amp;"-1",'PTE - Segment Emissions Calcs'!$I$8:$X$8919,18,FALSE),0)</f>
        <v>0.8242433273085491</v>
      </c>
      <c r="J3253" s="37">
        <f ca="1">IFERROR(VLOOKUP($E3253&amp;"-2",'PTE - Segment Emissions Calcs'!$I$8:$X$8919,18,FALSE),0)</f>
        <v>0</v>
      </c>
      <c r="K3253" s="37">
        <f t="shared" ca="1" si="148"/>
        <v>0.8242433273085491</v>
      </c>
      <c r="L3253" s="37">
        <f ca="1">IFERROR(VLOOKUP($E3253&amp;"-1",'PTE - Segment Emissions Calcs'!$I$8:$Z$8919,20,FALSE),0)</f>
        <v>0.8242433273085491</v>
      </c>
      <c r="M3253" s="37">
        <f ca="1">IFERROR(VLOOKUP($E3253&amp;"-2",'PTE - Segment Emissions Calcs'!$I$8:$Z$8919,20,FALSE),0)</f>
        <v>0</v>
      </c>
      <c r="N3253" s="37">
        <f t="shared" ca="1" si="149"/>
        <v>0.8242433273085491</v>
      </c>
      <c r="O3253" s="38">
        <f t="array" aca="1" ref="O3253" ca="1">IF($H3253="TOTAL HAP",H3253,MAX(IF('PTE - Segment Emissions Calcs'!$B$8:$B$8919=$B3253,'PTE - Segment Emissions Calcs'!$V$8:$V$8919,)))</f>
        <v>0.18818340806131256</v>
      </c>
      <c r="P3253" s="38">
        <f t="array" aca="1" ref="P3253" ca="1">IF($H3253="TOTAL HAP",K3253,MAX(IF('PTE - Segment Emissions Calcs'!$B$8:$B$8919=$B3253,'PTE - Segment Emissions Calcs'!$X$8:$X$8919,)))</f>
        <v>0.8242433273085491</v>
      </c>
      <c r="Q3253" s="38">
        <f t="array" aca="1" ref="Q3253" ca="1">IF($H3253="TOTAL HAP",N3253,MAX(IF('PTE - Segment Emissions Calcs'!$B$8:$B$8919=$B3253,'PTE - Segment Emissions Calcs'!$Z$8:$Z$8919,)))</f>
        <v>0.8242433273085491</v>
      </c>
      <c r="R3253" s="39"/>
    </row>
    <row r="3254" spans="1:18" x14ac:dyDescent="0.25">
      <c r="A3254" s="32"/>
      <c r="B3254" s="33"/>
      <c r="C3254" s="34" t="s">
        <v>219</v>
      </c>
      <c r="D3254" s="35"/>
      <c r="E3254" s="35"/>
      <c r="F3254" s="35">
        <f ca="1">IFERROR(VLOOKUP($E3254&amp;"-1",'PTE - Segment Emissions Calcs'!$I$8:$V$8919,16,FALSE),0)</f>
        <v>0</v>
      </c>
      <c r="G3254" s="35">
        <f ca="1">IFERROR(VLOOKUP($E3254&amp;"-2",'PTE - Segment Emissions Calcs'!$I$8:$V$8919,16,FALSE),0)</f>
        <v>0</v>
      </c>
      <c r="H3254" s="36">
        <f t="shared" ca="1" si="147"/>
        <v>0</v>
      </c>
      <c r="I3254" s="37">
        <f ca="1">IFERROR(VLOOKUP($E3254&amp;"-1",'PTE - Segment Emissions Calcs'!$I$8:$X$8919,18,FALSE),0)</f>
        <v>0</v>
      </c>
      <c r="J3254" s="37">
        <f ca="1">IFERROR(VLOOKUP($E3254&amp;"-2",'PTE - Segment Emissions Calcs'!$I$8:$X$8919,18,FALSE),0)</f>
        <v>0</v>
      </c>
      <c r="K3254" s="37">
        <f t="shared" ca="1" si="148"/>
        <v>0</v>
      </c>
      <c r="L3254" s="37">
        <f ca="1">IFERROR(VLOOKUP($E3254&amp;"-1",'PTE - Segment Emissions Calcs'!$I$8:$Z$8919,20,FALSE),0)</f>
        <v>0</v>
      </c>
      <c r="M3254" s="37">
        <f ca="1">IFERROR(VLOOKUP($E3254&amp;"-2",'PTE - Segment Emissions Calcs'!$I$8:$Z$8919,20,FALSE),0)</f>
        <v>0</v>
      </c>
      <c r="N3254" s="37">
        <f t="shared" ca="1" si="149"/>
        <v>0</v>
      </c>
      <c r="O3254" s="38">
        <f t="array" aca="1" ref="O3254" ca="1">IF($H3254="TOTAL HAP",H3254,MAX(IF('PTE - Segment Emissions Calcs'!$B$8:$B$8919=$B3254,'PTE - Segment Emissions Calcs'!$V$8:$V$8919,)))</f>
        <v>0</v>
      </c>
      <c r="P3254" s="38">
        <f t="array" aca="1" ref="P3254" ca="1">IF($H3254="TOTAL HAP",K3254,MAX(IF('PTE - Segment Emissions Calcs'!$B$8:$B$8919=$B3254,'PTE - Segment Emissions Calcs'!$X$8:$X$8919,)))</f>
        <v>0</v>
      </c>
      <c r="Q3254" s="38">
        <f t="array" aca="1" ref="Q3254" ca="1">IF($H3254="TOTAL HAP",N3254,MAX(IF('PTE - Segment Emissions Calcs'!$B$8:$B$8919=$B3254,'PTE - Segment Emissions Calcs'!$Z$8:$Z$8919,)))</f>
        <v>0</v>
      </c>
      <c r="R3254" s="39"/>
    </row>
    <row r="3255" spans="1:18" x14ac:dyDescent="0.25">
      <c r="A3255" s="67"/>
      <c r="B3255" s="67"/>
      <c r="C3255" s="34" t="s">
        <v>72</v>
      </c>
      <c r="D3255" s="35"/>
      <c r="E3255" s="35"/>
      <c r="F3255" s="35">
        <f ca="1">IFERROR(VLOOKUP($E3255&amp;"-1",'PTE - Segment Emissions Calcs'!$I$8:$V$8919,16,FALSE),0)</f>
        <v>0</v>
      </c>
      <c r="G3255" s="35">
        <f ca="1">IFERROR(VLOOKUP($E3255&amp;"-2",'PTE - Segment Emissions Calcs'!$I$8:$V$8919,16,FALSE),0)</f>
        <v>0</v>
      </c>
      <c r="H3255" s="36">
        <f t="shared" ca="1" si="147"/>
        <v>0</v>
      </c>
      <c r="I3255" s="37">
        <f ca="1">IFERROR(VLOOKUP($E3255&amp;"-1",'PTE - Segment Emissions Calcs'!$I$8:$X$8919,18,FALSE),0)</f>
        <v>0</v>
      </c>
      <c r="J3255" s="37">
        <f ca="1">IFERROR(VLOOKUP($E3255&amp;"-2",'PTE - Segment Emissions Calcs'!$I$8:$X$8919,18,FALSE),0)</f>
        <v>0</v>
      </c>
      <c r="K3255" s="37">
        <f t="shared" ca="1" si="148"/>
        <v>0</v>
      </c>
      <c r="L3255" s="37">
        <f ca="1">IFERROR(VLOOKUP($E3255&amp;"-1",'PTE - Segment Emissions Calcs'!$I$8:$Z$8919,20,FALSE),0)</f>
        <v>0</v>
      </c>
      <c r="M3255" s="37">
        <f ca="1">IFERROR(VLOOKUP($E3255&amp;"-2",'PTE - Segment Emissions Calcs'!$I$8:$Z$8919,20,FALSE),0)</f>
        <v>0</v>
      </c>
      <c r="N3255" s="37">
        <f t="shared" ca="1" si="149"/>
        <v>0</v>
      </c>
      <c r="O3255" s="38">
        <f t="array" aca="1" ref="O3255" ca="1">IF($H3255="TOTAL HAP",H3255,MAX(IF('PTE - Segment Emissions Calcs'!$B$8:$B$8919=$B3255,'PTE - Segment Emissions Calcs'!$V$8:$V$8919,)))</f>
        <v>0</v>
      </c>
      <c r="P3255" s="38">
        <f t="array" aca="1" ref="P3255" ca="1">IF($H3255="TOTAL HAP",K3255,MAX(IF('PTE - Segment Emissions Calcs'!$B$8:$B$8919=$B3255,'PTE - Segment Emissions Calcs'!$X$8:$X$8919,)))</f>
        <v>0</v>
      </c>
      <c r="Q3255" s="38">
        <f t="array" aca="1" ref="Q3255" ca="1">IF($H3255="TOTAL HAP",N3255,MAX(IF('PTE - Segment Emissions Calcs'!$B$8:$B$8919=$B3255,'PTE - Segment Emissions Calcs'!$Z$8:$Z$8919,)))</f>
        <v>0</v>
      </c>
      <c r="R3255" s="39"/>
    </row>
    <row r="3256" spans="1:18" x14ac:dyDescent="0.25">
      <c r="A3256" s="67"/>
      <c r="B3256" s="67"/>
      <c r="C3256" s="34" t="s">
        <v>97</v>
      </c>
      <c r="D3256" s="35"/>
      <c r="E3256" s="35"/>
      <c r="F3256" s="35">
        <f ca="1">IFERROR(VLOOKUP($E3256&amp;"-1",'PTE - Segment Emissions Calcs'!$I$8:$V$8919,16,FALSE),0)</f>
        <v>1.512326399548806E-3</v>
      </c>
      <c r="G3256" s="35">
        <f ca="1">IFERROR(VLOOKUP($E3256&amp;"-2",'PTE - Segment Emissions Calcs'!$I$8:$V$8919,16,FALSE),0)</f>
        <v>0</v>
      </c>
      <c r="H3256" s="36">
        <f t="shared" ca="1" si="147"/>
        <v>1.512326399548806E-3</v>
      </c>
      <c r="I3256" s="37">
        <f ca="1">IFERROR(VLOOKUP($E3256&amp;"-1",'PTE - Segment Emissions Calcs'!$I$8:$X$8919,18,FALSE),0)</f>
        <v>6.6239896300237695E-3</v>
      </c>
      <c r="J3256" s="37">
        <f ca="1">IFERROR(VLOOKUP($E3256&amp;"-2",'PTE - Segment Emissions Calcs'!$I$8:$X$8919,18,FALSE),0)</f>
        <v>0</v>
      </c>
      <c r="K3256" s="37">
        <f t="shared" ca="1" si="148"/>
        <v>6.6239896300237695E-3</v>
      </c>
      <c r="L3256" s="37">
        <f ca="1">IFERROR(VLOOKUP($E3256&amp;"-1",'PTE - Segment Emissions Calcs'!$I$8:$Z$8919,20,FALSE),0)</f>
        <v>6.6239896300237695E-3</v>
      </c>
      <c r="M3256" s="37">
        <f ca="1">IFERROR(VLOOKUP($E3256&amp;"-2",'PTE - Segment Emissions Calcs'!$I$8:$Z$8919,20,FALSE),0)</f>
        <v>0</v>
      </c>
      <c r="N3256" s="37">
        <f t="shared" ca="1" si="149"/>
        <v>6.6239896300237695E-3</v>
      </c>
      <c r="O3256" s="38">
        <f t="array" aca="1" ref="O3256" ca="1">IF($H3256="TOTAL HAP",H3256,MAX(IF('PTE - Segment Emissions Calcs'!$B$8:$B$8919=$B3256,'PTE - Segment Emissions Calcs'!$V$8:$V$8919,)))</f>
        <v>1.512326399548806E-3</v>
      </c>
      <c r="P3256" s="38">
        <f t="array" aca="1" ref="P3256" ca="1">IF($H3256="TOTAL HAP",K3256,MAX(IF('PTE - Segment Emissions Calcs'!$B$8:$B$8919=$B3256,'PTE - Segment Emissions Calcs'!$X$8:$X$8919,)))</f>
        <v>6.6239896300237695E-3</v>
      </c>
      <c r="Q3256" s="38">
        <f t="array" aca="1" ref="Q3256" ca="1">IF($H3256="TOTAL HAP",N3256,MAX(IF('PTE - Segment Emissions Calcs'!$B$8:$B$8919=$B3256,'PTE - Segment Emissions Calcs'!$Z$8:$Z$8919,)))</f>
        <v>6.6239896300237695E-3</v>
      </c>
      <c r="R3256" s="39"/>
    </row>
    <row r="3257" spans="1:18" x14ac:dyDescent="0.25">
      <c r="A3257" s="67"/>
      <c r="B3257" s="67"/>
      <c r="C3257" s="34" t="s">
        <v>208</v>
      </c>
      <c r="D3257" s="35"/>
      <c r="E3257" s="35"/>
      <c r="F3257" s="35">
        <f ca="1">IFERROR(VLOOKUP($E3257&amp;"-1",'PTE - Segment Emissions Calcs'!$I$8:$V$8919,16,FALSE),0)</f>
        <v>7.429045955223946E-4</v>
      </c>
      <c r="G3257" s="35">
        <f ca="1">IFERROR(VLOOKUP($E3257&amp;"-2",'PTE - Segment Emissions Calcs'!$I$8:$V$8919,16,FALSE),0)</f>
        <v>0</v>
      </c>
      <c r="H3257" s="36">
        <f t="shared" ca="1" si="147"/>
        <v>7.429045955223946E-4</v>
      </c>
      <c r="I3257" s="37">
        <f ca="1">IFERROR(VLOOKUP($E3257&amp;"-1",'PTE - Segment Emissions Calcs'!$I$8:$X$8919,18,FALSE),0)</f>
        <v>3.2539221283880882E-3</v>
      </c>
      <c r="J3257" s="37">
        <f ca="1">IFERROR(VLOOKUP($E3257&amp;"-2",'PTE - Segment Emissions Calcs'!$I$8:$X$8919,18,FALSE),0)</f>
        <v>0</v>
      </c>
      <c r="K3257" s="37">
        <f t="shared" ca="1" si="148"/>
        <v>3.2539221283880882E-3</v>
      </c>
      <c r="L3257" s="37">
        <f ca="1">IFERROR(VLOOKUP($E3257&amp;"-1",'PTE - Segment Emissions Calcs'!$I$8:$Z$8919,20,FALSE),0)</f>
        <v>3.2539221283880882E-3</v>
      </c>
      <c r="M3257" s="37">
        <f ca="1">IFERROR(VLOOKUP($E3257&amp;"-2",'PTE - Segment Emissions Calcs'!$I$8:$Z$8919,20,FALSE),0)</f>
        <v>0</v>
      </c>
      <c r="N3257" s="37">
        <f t="shared" ca="1" si="149"/>
        <v>3.2539221283880882E-3</v>
      </c>
      <c r="O3257" s="38">
        <f t="array" aca="1" ref="O3257" ca="1">IF($H3257="TOTAL HAP",H3257,MAX(IF('PTE - Segment Emissions Calcs'!$B$8:$B$8919=$B3257,'PTE - Segment Emissions Calcs'!$V$8:$V$8919,)))</f>
        <v>7.429045955223946E-4</v>
      </c>
      <c r="P3257" s="38">
        <f t="array" aca="1" ref="P3257" ca="1">IF($H3257="TOTAL HAP",K3257,MAX(IF('PTE - Segment Emissions Calcs'!$B$8:$B$8919=$B3257,'PTE - Segment Emissions Calcs'!$X$8:$X$8919,)))</f>
        <v>3.2539221283880882E-3</v>
      </c>
      <c r="Q3257" s="38">
        <f t="array" aca="1" ref="Q3257" ca="1">IF($H3257="TOTAL HAP",N3257,MAX(IF('PTE - Segment Emissions Calcs'!$B$8:$B$8919=$B3257,'PTE - Segment Emissions Calcs'!$Z$8:$Z$8919,)))</f>
        <v>3.2539221283880882E-3</v>
      </c>
      <c r="R3257" s="39"/>
    </row>
    <row r="3258" spans="1:18" x14ac:dyDescent="0.25">
      <c r="A3258" s="67"/>
      <c r="B3258" s="67"/>
      <c r="C3258" s="34" t="s">
        <v>131</v>
      </c>
      <c r="D3258" s="35"/>
      <c r="E3258" s="35"/>
      <c r="F3258" s="35">
        <f ca="1">IFERROR(VLOOKUP($E3258&amp;"-1",'PTE - Segment Emissions Calcs'!$I$8:$V$8919,16,FALSE),0)</f>
        <v>7.9608587100757724E-4</v>
      </c>
      <c r="G3258" s="35">
        <f ca="1">IFERROR(VLOOKUP($E3258&amp;"-2",'PTE - Segment Emissions Calcs'!$I$8:$V$8919,16,FALSE),0)</f>
        <v>0</v>
      </c>
      <c r="H3258" s="36">
        <f t="shared" ca="1" si="147"/>
        <v>7.9608587100757724E-4</v>
      </c>
      <c r="I3258" s="37">
        <f ca="1">IFERROR(VLOOKUP($E3258&amp;"-1",'PTE - Segment Emissions Calcs'!$I$8:$X$8919,18,FALSE),0)</f>
        <v>3.4868561150131882E-3</v>
      </c>
      <c r="J3258" s="37">
        <f ca="1">IFERROR(VLOOKUP($E3258&amp;"-2",'PTE - Segment Emissions Calcs'!$I$8:$X$8919,18,FALSE),0)</f>
        <v>0</v>
      </c>
      <c r="K3258" s="37">
        <f t="shared" ca="1" si="148"/>
        <v>3.4868561150131882E-3</v>
      </c>
      <c r="L3258" s="37">
        <f ca="1">IFERROR(VLOOKUP($E3258&amp;"-1",'PTE - Segment Emissions Calcs'!$I$8:$Z$8919,20,FALSE),0)</f>
        <v>3.4868561150131882E-3</v>
      </c>
      <c r="M3258" s="37">
        <f ca="1">IFERROR(VLOOKUP($E3258&amp;"-2",'PTE - Segment Emissions Calcs'!$I$8:$Z$8919,20,FALSE),0)</f>
        <v>0</v>
      </c>
      <c r="N3258" s="37">
        <f t="shared" ca="1" si="149"/>
        <v>3.4868561150131882E-3</v>
      </c>
      <c r="O3258" s="38">
        <f t="array" aca="1" ref="O3258" ca="1">IF($H3258="TOTAL HAP",H3258,MAX(IF('PTE - Segment Emissions Calcs'!$B$8:$B$8919=$B3258,'PTE - Segment Emissions Calcs'!$V$8:$V$8919,)))</f>
        <v>7.9608587100757724E-4</v>
      </c>
      <c r="P3258" s="38">
        <f t="array" aca="1" ref="P3258" ca="1">IF($H3258="TOTAL HAP",K3258,MAX(IF('PTE - Segment Emissions Calcs'!$B$8:$B$8919=$B3258,'PTE - Segment Emissions Calcs'!$X$8:$X$8919,)))</f>
        <v>3.4868561150131882E-3</v>
      </c>
      <c r="Q3258" s="38">
        <f t="array" aca="1" ref="Q3258" ca="1">IF($H3258="TOTAL HAP",N3258,MAX(IF('PTE - Segment Emissions Calcs'!$B$8:$B$8919=$B3258,'PTE - Segment Emissions Calcs'!$Z$8:$Z$8919,)))</f>
        <v>3.4868561150131882E-3</v>
      </c>
      <c r="R3258" s="39"/>
    </row>
    <row r="3259" spans="1:18" x14ac:dyDescent="0.25">
      <c r="A3259" s="67"/>
      <c r="B3259" s="67"/>
      <c r="C3259" s="34" t="s">
        <v>30</v>
      </c>
      <c r="D3259" s="35"/>
      <c r="E3259" s="35"/>
      <c r="F3259" s="35">
        <f ca="1">IFERROR(VLOOKUP($E3259&amp;"-1",'PTE - Segment Emissions Calcs'!$I$8:$V$8919,16,FALSE),0)</f>
        <v>1.589321398516901E-3</v>
      </c>
      <c r="G3259" s="35">
        <f ca="1">IFERROR(VLOOKUP($E3259&amp;"-2",'PTE - Segment Emissions Calcs'!$I$8:$V$8919,16,FALSE),0)</f>
        <v>0</v>
      </c>
      <c r="H3259" s="36">
        <f t="shared" ca="1" si="147"/>
        <v>1.589321398516901E-3</v>
      </c>
      <c r="I3259" s="37">
        <f ca="1">IFERROR(VLOOKUP($E3259&amp;"-1",'PTE - Segment Emissions Calcs'!$I$8:$X$8919,18,FALSE),0)</f>
        <v>6.961227725504027E-3</v>
      </c>
      <c r="J3259" s="37">
        <f ca="1">IFERROR(VLOOKUP($E3259&amp;"-2",'PTE - Segment Emissions Calcs'!$I$8:$X$8919,18,FALSE),0)</f>
        <v>0</v>
      </c>
      <c r="K3259" s="37">
        <f t="shared" ca="1" si="148"/>
        <v>6.961227725504027E-3</v>
      </c>
      <c r="L3259" s="37">
        <f ca="1">IFERROR(VLOOKUP($E3259&amp;"-1",'PTE - Segment Emissions Calcs'!$I$8:$Z$8919,20,FALSE),0)</f>
        <v>6.961227725504027E-3</v>
      </c>
      <c r="M3259" s="37">
        <f ca="1">IFERROR(VLOOKUP($E3259&amp;"-2",'PTE - Segment Emissions Calcs'!$I$8:$Z$8919,20,FALSE),0)</f>
        <v>0</v>
      </c>
      <c r="N3259" s="37">
        <f t="shared" ca="1" si="149"/>
        <v>6.961227725504027E-3</v>
      </c>
      <c r="O3259" s="38">
        <f t="array" aca="1" ref="O3259" ca="1">IF($H3259="TOTAL HAP",H3259,MAX(IF('PTE - Segment Emissions Calcs'!$B$8:$B$8919=$B3259,'PTE - Segment Emissions Calcs'!$V$8:$V$8919,)))</f>
        <v>1.589321398516901E-3</v>
      </c>
      <c r="P3259" s="38">
        <f t="array" aca="1" ref="P3259" ca="1">IF($H3259="TOTAL HAP",K3259,MAX(IF('PTE - Segment Emissions Calcs'!$B$8:$B$8919=$B3259,'PTE - Segment Emissions Calcs'!$X$8:$X$8919,)))</f>
        <v>6.961227725504027E-3</v>
      </c>
      <c r="Q3259" s="38">
        <f t="array" aca="1" ref="Q3259" ca="1">IF($H3259="TOTAL HAP",N3259,MAX(IF('PTE - Segment Emissions Calcs'!$B$8:$B$8919=$B3259,'PTE - Segment Emissions Calcs'!$Z$8:$Z$8919,)))</f>
        <v>6.961227725504027E-3</v>
      </c>
      <c r="R3259" s="39"/>
    </row>
    <row r="3260" spans="1:18" x14ac:dyDescent="0.25">
      <c r="A3260" s="67"/>
      <c r="B3260" s="67"/>
      <c r="C3260" s="34" t="s">
        <v>31</v>
      </c>
      <c r="D3260" s="35"/>
      <c r="E3260" s="35"/>
      <c r="F3260" s="35">
        <f ca="1">IFERROR(VLOOKUP($E3260&amp;"-1",'PTE - Segment Emissions Calcs'!$I$8:$V$8919,16,FALSE),0)</f>
        <v>0</v>
      </c>
      <c r="G3260" s="35">
        <f ca="1">IFERROR(VLOOKUP($E3260&amp;"-2",'PTE - Segment Emissions Calcs'!$I$8:$V$8919,16,FALSE),0)</f>
        <v>0</v>
      </c>
      <c r="H3260" s="36">
        <f t="shared" ca="1" si="147"/>
        <v>0</v>
      </c>
      <c r="I3260" s="37">
        <f ca="1">IFERROR(VLOOKUP($E3260&amp;"-1",'PTE - Segment Emissions Calcs'!$I$8:$X$8919,18,FALSE),0)</f>
        <v>0</v>
      </c>
      <c r="J3260" s="37">
        <f ca="1">IFERROR(VLOOKUP($E3260&amp;"-2",'PTE - Segment Emissions Calcs'!$I$8:$X$8919,18,FALSE),0)</f>
        <v>0</v>
      </c>
      <c r="K3260" s="37">
        <f t="shared" ca="1" si="148"/>
        <v>0</v>
      </c>
      <c r="L3260" s="37">
        <f ca="1">IFERROR(VLOOKUP($E3260&amp;"-1",'PTE - Segment Emissions Calcs'!$I$8:$Z$8919,20,FALSE),0)</f>
        <v>0</v>
      </c>
      <c r="M3260" s="37">
        <f ca="1">IFERROR(VLOOKUP($E3260&amp;"-2",'PTE - Segment Emissions Calcs'!$I$8:$Z$8919,20,FALSE),0)</f>
        <v>0</v>
      </c>
      <c r="N3260" s="37">
        <f t="shared" ca="1" si="149"/>
        <v>0</v>
      </c>
      <c r="O3260" s="38">
        <f t="array" aca="1" ref="O3260" ca="1">IF($H3260="TOTAL HAP",H3260,MAX(IF('PTE - Segment Emissions Calcs'!$B$8:$B$8919=$B3260,'PTE - Segment Emissions Calcs'!$V$8:$V$8919,)))</f>
        <v>0</v>
      </c>
      <c r="P3260" s="38">
        <f t="array" aca="1" ref="P3260" ca="1">IF($H3260="TOTAL HAP",K3260,MAX(IF('PTE - Segment Emissions Calcs'!$B$8:$B$8919=$B3260,'PTE - Segment Emissions Calcs'!$X$8:$X$8919,)))</f>
        <v>0</v>
      </c>
      <c r="Q3260" s="38">
        <f t="array" aca="1" ref="Q3260" ca="1">IF($H3260="TOTAL HAP",N3260,MAX(IF('PTE - Segment Emissions Calcs'!$B$8:$B$8919=$B3260,'PTE - Segment Emissions Calcs'!$Z$8:$Z$8919,)))</f>
        <v>0</v>
      </c>
      <c r="R3260" s="39"/>
    </row>
    <row r="3261" spans="1:18" x14ac:dyDescent="0.25">
      <c r="A3261" s="67"/>
      <c r="B3261" s="67"/>
      <c r="C3261" s="34" t="s">
        <v>220</v>
      </c>
      <c r="D3261" s="35"/>
      <c r="E3261" s="35"/>
      <c r="F3261" s="35">
        <f ca="1">IFERROR(VLOOKUP($E3261&amp;"-1",'PTE - Segment Emissions Calcs'!$I$8:$V$8919,16,FALSE),0)</f>
        <v>0</v>
      </c>
      <c r="G3261" s="35">
        <f ca="1">IFERROR(VLOOKUP($E3261&amp;"-2",'PTE - Segment Emissions Calcs'!$I$8:$V$8919,16,FALSE),0)</f>
        <v>0</v>
      </c>
      <c r="H3261" s="36">
        <f t="shared" ca="1" si="147"/>
        <v>0</v>
      </c>
      <c r="I3261" s="37">
        <f ca="1">IFERROR(VLOOKUP($E3261&amp;"-1",'PTE - Segment Emissions Calcs'!$I$8:$X$8919,18,FALSE),0)</f>
        <v>0</v>
      </c>
      <c r="J3261" s="37">
        <f ca="1">IFERROR(VLOOKUP($E3261&amp;"-2",'PTE - Segment Emissions Calcs'!$I$8:$X$8919,18,FALSE),0)</f>
        <v>0</v>
      </c>
      <c r="K3261" s="37">
        <f t="shared" ca="1" si="148"/>
        <v>0</v>
      </c>
      <c r="L3261" s="37">
        <f ca="1">IFERROR(VLOOKUP($E3261&amp;"-1",'PTE - Segment Emissions Calcs'!$I$8:$Z$8919,20,FALSE),0)</f>
        <v>0</v>
      </c>
      <c r="M3261" s="37">
        <f ca="1">IFERROR(VLOOKUP($E3261&amp;"-2",'PTE - Segment Emissions Calcs'!$I$8:$Z$8919,20,FALSE),0)</f>
        <v>0</v>
      </c>
      <c r="N3261" s="37">
        <f t="shared" ca="1" si="149"/>
        <v>0</v>
      </c>
      <c r="O3261" s="38">
        <f t="array" aca="1" ref="O3261" ca="1">IF($H3261="TOTAL HAP",H3261,MAX(IF('PTE - Segment Emissions Calcs'!$B$8:$B$8919=$B3261,'PTE - Segment Emissions Calcs'!$V$8:$V$8919,)))</f>
        <v>0</v>
      </c>
      <c r="P3261" s="38">
        <f t="array" aca="1" ref="P3261" ca="1">IF($H3261="TOTAL HAP",K3261,MAX(IF('PTE - Segment Emissions Calcs'!$B$8:$B$8919=$B3261,'PTE - Segment Emissions Calcs'!$X$8:$X$8919,)))</f>
        <v>0</v>
      </c>
      <c r="Q3261" s="38">
        <f t="array" aca="1" ref="Q3261" ca="1">IF($H3261="TOTAL HAP",N3261,MAX(IF('PTE - Segment Emissions Calcs'!$B$8:$B$8919=$B3261,'PTE - Segment Emissions Calcs'!$Z$8:$Z$8919,)))</f>
        <v>0</v>
      </c>
      <c r="R3261" s="39"/>
    </row>
    <row r="3262" spans="1:18" x14ac:dyDescent="0.25">
      <c r="A3262" s="67"/>
      <c r="B3262" s="67"/>
      <c r="C3262" s="34" t="s">
        <v>33</v>
      </c>
      <c r="D3262" s="35"/>
      <c r="E3262" s="35"/>
      <c r="F3262" s="35">
        <f ca="1">IFERROR(VLOOKUP($E3262&amp;"-1",'PTE - Segment Emissions Calcs'!$I$8:$V$8919,16,FALSE),0)</f>
        <v>0</v>
      </c>
      <c r="G3262" s="35">
        <f ca="1">IFERROR(VLOOKUP($E3262&amp;"-2",'PTE - Segment Emissions Calcs'!$I$8:$V$8919,16,FALSE),0)</f>
        <v>0</v>
      </c>
      <c r="H3262" s="36">
        <f t="shared" ca="1" si="147"/>
        <v>0</v>
      </c>
      <c r="I3262" s="37">
        <f ca="1">IFERROR(VLOOKUP($E3262&amp;"-1",'PTE - Segment Emissions Calcs'!$I$8:$X$8919,18,FALSE),0)</f>
        <v>0</v>
      </c>
      <c r="J3262" s="37">
        <f ca="1">IFERROR(VLOOKUP($E3262&amp;"-2",'PTE - Segment Emissions Calcs'!$I$8:$X$8919,18,FALSE),0)</f>
        <v>0</v>
      </c>
      <c r="K3262" s="37">
        <f t="shared" ca="1" si="148"/>
        <v>0</v>
      </c>
      <c r="L3262" s="37">
        <f ca="1">IFERROR(VLOOKUP($E3262&amp;"-1",'PTE - Segment Emissions Calcs'!$I$8:$Z$8919,20,FALSE),0)</f>
        <v>0</v>
      </c>
      <c r="M3262" s="37">
        <f ca="1">IFERROR(VLOOKUP($E3262&amp;"-2",'PTE - Segment Emissions Calcs'!$I$8:$Z$8919,20,FALSE),0)</f>
        <v>0</v>
      </c>
      <c r="N3262" s="37">
        <f t="shared" ca="1" si="149"/>
        <v>0</v>
      </c>
      <c r="O3262" s="38">
        <f t="array" aca="1" ref="O3262" ca="1">IF($H3262="TOTAL HAP",H3262,MAX(IF('PTE - Segment Emissions Calcs'!$B$8:$B$8919=$B3262,'PTE - Segment Emissions Calcs'!$V$8:$V$8919,)))</f>
        <v>0</v>
      </c>
      <c r="P3262" s="38">
        <f t="array" aca="1" ref="P3262" ca="1">IF($H3262="TOTAL HAP",K3262,MAX(IF('PTE - Segment Emissions Calcs'!$B$8:$B$8919=$B3262,'PTE - Segment Emissions Calcs'!$X$8:$X$8919,)))</f>
        <v>0</v>
      </c>
      <c r="Q3262" s="38">
        <f t="array" aca="1" ref="Q3262" ca="1">IF($H3262="TOTAL HAP",N3262,MAX(IF('PTE - Segment Emissions Calcs'!$B$8:$B$8919=$B3262,'PTE - Segment Emissions Calcs'!$Z$8:$Z$8919,)))</f>
        <v>0</v>
      </c>
      <c r="R3262" s="39"/>
    </row>
    <row r="3263" spans="1:18" x14ac:dyDescent="0.25">
      <c r="A3263" s="67"/>
      <c r="B3263" s="67"/>
      <c r="C3263" s="34" t="s">
        <v>34</v>
      </c>
      <c r="D3263" s="35"/>
      <c r="E3263" s="35"/>
      <c r="F3263" s="35">
        <f ca="1">IFERROR(VLOOKUP($E3263&amp;"-1",'PTE - Segment Emissions Calcs'!$I$8:$V$8919,16,FALSE),0)</f>
        <v>1.4249632740533384E-6</v>
      </c>
      <c r="G3263" s="35">
        <f ca="1">IFERROR(VLOOKUP($E3263&amp;"-2",'PTE - Segment Emissions Calcs'!$I$8:$V$8919,16,FALSE),0)</f>
        <v>0</v>
      </c>
      <c r="H3263" s="36">
        <f t="shared" ca="1" si="147"/>
        <v>1.4249632740533384E-6</v>
      </c>
      <c r="I3263" s="37">
        <f ca="1">IFERROR(VLOOKUP($E3263&amp;"-1",'PTE - Segment Emissions Calcs'!$I$8:$X$8919,18,FALSE),0)</f>
        <v>6.2413391403536218E-6</v>
      </c>
      <c r="J3263" s="37">
        <f ca="1">IFERROR(VLOOKUP($E3263&amp;"-2",'PTE - Segment Emissions Calcs'!$I$8:$X$8919,18,FALSE),0)</f>
        <v>0</v>
      </c>
      <c r="K3263" s="37">
        <f t="shared" ca="1" si="148"/>
        <v>6.2413391403536218E-6</v>
      </c>
      <c r="L3263" s="37">
        <f ca="1">IFERROR(VLOOKUP($E3263&amp;"-1",'PTE - Segment Emissions Calcs'!$I$8:$Z$8919,20,FALSE),0)</f>
        <v>6.2413391403536218E-6</v>
      </c>
      <c r="M3263" s="37">
        <f ca="1">IFERROR(VLOOKUP($E3263&amp;"-2",'PTE - Segment Emissions Calcs'!$I$8:$Z$8919,20,FALSE),0)</f>
        <v>0</v>
      </c>
      <c r="N3263" s="37">
        <f t="shared" ca="1" si="149"/>
        <v>6.2413391403536218E-6</v>
      </c>
      <c r="O3263" s="38">
        <f t="array" aca="1" ref="O3263" ca="1">IF($H3263="TOTAL HAP",H3263,MAX(IF('PTE - Segment Emissions Calcs'!$B$8:$B$8919=$B3263,'PTE - Segment Emissions Calcs'!$V$8:$V$8919,)))</f>
        <v>1.4249632740533384E-6</v>
      </c>
      <c r="P3263" s="38">
        <f t="array" aca="1" ref="P3263" ca="1">IF($H3263="TOTAL HAP",K3263,MAX(IF('PTE - Segment Emissions Calcs'!$B$8:$B$8919=$B3263,'PTE - Segment Emissions Calcs'!$X$8:$X$8919,)))</f>
        <v>6.2413391403536218E-6</v>
      </c>
      <c r="Q3263" s="38">
        <f t="array" aca="1" ref="Q3263" ca="1">IF($H3263="TOTAL HAP",N3263,MAX(IF('PTE - Segment Emissions Calcs'!$B$8:$B$8919=$B3263,'PTE - Segment Emissions Calcs'!$Z$8:$Z$8919,)))</f>
        <v>6.2413391403536218E-6</v>
      </c>
      <c r="R3263" s="39"/>
    </row>
    <row r="3264" spans="1:18" x14ac:dyDescent="0.25">
      <c r="A3264" s="67"/>
      <c r="B3264" s="67"/>
      <c r="C3264" s="34" t="s">
        <v>35</v>
      </c>
      <c r="D3264" s="35"/>
      <c r="E3264" s="35"/>
      <c r="F3264" s="35">
        <f ca="1">IFERROR(VLOOKUP($E3264&amp;"-1",'PTE - Segment Emissions Calcs'!$I$8:$V$8919,16,FALSE),0)</f>
        <v>8.7243629434693831E-6</v>
      </c>
      <c r="G3264" s="35">
        <f ca="1">IFERROR(VLOOKUP($E3264&amp;"-2",'PTE - Segment Emissions Calcs'!$I$8:$V$8919,16,FALSE),0)</f>
        <v>0</v>
      </c>
      <c r="H3264" s="36">
        <f t="shared" ca="1" si="147"/>
        <v>8.7243629434693831E-6</v>
      </c>
      <c r="I3264" s="37">
        <f ca="1">IFERROR(VLOOKUP($E3264&amp;"-1",'PTE - Segment Emissions Calcs'!$I$8:$X$8919,18,FALSE),0)</f>
        <v>3.8212709692395894E-5</v>
      </c>
      <c r="J3264" s="37">
        <f ca="1">IFERROR(VLOOKUP($E3264&amp;"-2",'PTE - Segment Emissions Calcs'!$I$8:$X$8919,18,FALSE),0)</f>
        <v>0</v>
      </c>
      <c r="K3264" s="37">
        <f t="shared" ca="1" si="148"/>
        <v>3.8212709692395894E-5</v>
      </c>
      <c r="L3264" s="37">
        <f ca="1">IFERROR(VLOOKUP($E3264&amp;"-1",'PTE - Segment Emissions Calcs'!$I$8:$Z$8919,20,FALSE),0)</f>
        <v>3.8212709692395894E-5</v>
      </c>
      <c r="M3264" s="37">
        <f ca="1">IFERROR(VLOOKUP($E3264&amp;"-2",'PTE - Segment Emissions Calcs'!$I$8:$Z$8919,20,FALSE),0)</f>
        <v>0</v>
      </c>
      <c r="N3264" s="37">
        <f t="shared" ca="1" si="149"/>
        <v>3.8212709692395894E-5</v>
      </c>
      <c r="O3264" s="38">
        <f t="array" aca="1" ref="O3264" ca="1">IF($H3264="TOTAL HAP",H3264,MAX(IF('PTE - Segment Emissions Calcs'!$B$8:$B$8919=$B3264,'PTE - Segment Emissions Calcs'!$V$8:$V$8919,)))</f>
        <v>8.7243629434693831E-6</v>
      </c>
      <c r="P3264" s="38">
        <f t="array" aca="1" ref="P3264" ca="1">IF($H3264="TOTAL HAP",K3264,MAX(IF('PTE - Segment Emissions Calcs'!$B$8:$B$8919=$B3264,'PTE - Segment Emissions Calcs'!$X$8:$X$8919,)))</f>
        <v>3.8212709692395894E-5</v>
      </c>
      <c r="Q3264" s="38">
        <f t="array" aca="1" ref="Q3264" ca="1">IF($H3264="TOTAL HAP",N3264,MAX(IF('PTE - Segment Emissions Calcs'!$B$8:$B$8919=$B3264,'PTE - Segment Emissions Calcs'!$Z$8:$Z$8919,)))</f>
        <v>3.8212709692395894E-5</v>
      </c>
      <c r="R3264" s="39"/>
    </row>
    <row r="3265" spans="1:18" x14ac:dyDescent="0.25">
      <c r="A3265" s="67"/>
      <c r="B3265" s="67"/>
      <c r="C3265" s="34" t="s">
        <v>37</v>
      </c>
      <c r="D3265" s="35"/>
      <c r="E3265" s="35"/>
      <c r="F3265" s="35">
        <f ca="1">IFERROR(VLOOKUP($E3265&amp;"-1",'PTE - Segment Emissions Calcs'!$I$8:$V$8919,16,FALSE),0)</f>
        <v>2.6106212458802173E-3</v>
      </c>
      <c r="G3265" s="35">
        <f ca="1">IFERROR(VLOOKUP($E3265&amp;"-2",'PTE - Segment Emissions Calcs'!$I$8:$V$8919,16,FALSE),0)</f>
        <v>0</v>
      </c>
      <c r="H3265" s="36">
        <f t="shared" ca="1" si="147"/>
        <v>2.6106212458802173E-3</v>
      </c>
      <c r="I3265" s="37">
        <f ca="1">IFERROR(VLOOKUP($E3265&amp;"-1",'PTE - Segment Emissions Calcs'!$I$8:$X$8919,18,FALSE),0)</f>
        <v>1.1434521056955351E-2</v>
      </c>
      <c r="J3265" s="37">
        <f ca="1">IFERROR(VLOOKUP($E3265&amp;"-2",'PTE - Segment Emissions Calcs'!$I$8:$X$8919,18,FALSE),0)</f>
        <v>0</v>
      </c>
      <c r="K3265" s="37">
        <f t="shared" ca="1" si="148"/>
        <v>1.1434521056955351E-2</v>
      </c>
      <c r="L3265" s="37">
        <f ca="1">IFERROR(VLOOKUP($E3265&amp;"-1",'PTE - Segment Emissions Calcs'!$I$8:$Z$8919,20,FALSE),0)</f>
        <v>1.1434521056955351E-2</v>
      </c>
      <c r="M3265" s="37">
        <f ca="1">IFERROR(VLOOKUP($E3265&amp;"-2",'PTE - Segment Emissions Calcs'!$I$8:$Z$8919,20,FALSE),0)</f>
        <v>0</v>
      </c>
      <c r="N3265" s="37">
        <f t="shared" ca="1" si="149"/>
        <v>1.1434521056955351E-2</v>
      </c>
      <c r="O3265" s="38">
        <f t="array" aca="1" ref="O3265" ca="1">IF($H3265="TOTAL HAP",H3265,MAX(IF('PTE - Segment Emissions Calcs'!$B$8:$B$8919=$B3265,'PTE - Segment Emissions Calcs'!$V$8:$V$8919,)))</f>
        <v>2.6106212458802173E-3</v>
      </c>
      <c r="P3265" s="38">
        <f t="array" aca="1" ref="P3265" ca="1">IF($H3265="TOTAL HAP",K3265,MAX(IF('PTE - Segment Emissions Calcs'!$B$8:$B$8919=$B3265,'PTE - Segment Emissions Calcs'!$X$8:$X$8919,)))</f>
        <v>1.1434521056955351E-2</v>
      </c>
      <c r="Q3265" s="38">
        <f t="array" aca="1" ref="Q3265" ca="1">IF($H3265="TOTAL HAP",N3265,MAX(IF('PTE - Segment Emissions Calcs'!$B$8:$B$8919=$B3265,'PTE - Segment Emissions Calcs'!$Z$8:$Z$8919,)))</f>
        <v>1.1434521056955351E-2</v>
      </c>
      <c r="R3265" s="39"/>
    </row>
    <row r="3266" spans="1:18" x14ac:dyDescent="0.25">
      <c r="A3266" s="67"/>
      <c r="B3266" s="67"/>
      <c r="C3266" s="34" t="s">
        <v>36</v>
      </c>
      <c r="D3266" s="35"/>
      <c r="E3266" s="35"/>
      <c r="F3266" s="35">
        <f ca="1">IFERROR(VLOOKUP($E3266&amp;"-1",'PTE - Segment Emissions Calcs'!$I$8:$V$8919,16,FALSE),0)</f>
        <v>5.0027856486769329E-6</v>
      </c>
      <c r="G3266" s="35">
        <f ca="1">IFERROR(VLOOKUP($E3266&amp;"-2",'PTE - Segment Emissions Calcs'!$I$8:$V$8919,16,FALSE),0)</f>
        <v>0</v>
      </c>
      <c r="H3266" s="36">
        <f t="shared" ca="1" si="147"/>
        <v>5.0027856486769329E-6</v>
      </c>
      <c r="I3266" s="37">
        <f ca="1">IFERROR(VLOOKUP($E3266&amp;"-1",'PTE - Segment Emissions Calcs'!$I$8:$X$8919,18,FALSE),0)</f>
        <v>2.1912201141204966E-5</v>
      </c>
      <c r="J3266" s="37">
        <f ca="1">IFERROR(VLOOKUP($E3266&amp;"-2",'PTE - Segment Emissions Calcs'!$I$8:$X$8919,18,FALSE),0)</f>
        <v>0</v>
      </c>
      <c r="K3266" s="37">
        <f t="shared" ca="1" si="148"/>
        <v>2.1912201141204966E-5</v>
      </c>
      <c r="L3266" s="37">
        <f ca="1">IFERROR(VLOOKUP($E3266&amp;"-1",'PTE - Segment Emissions Calcs'!$I$8:$Z$8919,20,FALSE),0)</f>
        <v>2.1912201141204966E-5</v>
      </c>
      <c r="M3266" s="37">
        <f ca="1">IFERROR(VLOOKUP($E3266&amp;"-2",'PTE - Segment Emissions Calcs'!$I$8:$Z$8919,20,FALSE),0)</f>
        <v>0</v>
      </c>
      <c r="N3266" s="37">
        <f t="shared" ca="1" si="149"/>
        <v>2.1912201141204966E-5</v>
      </c>
      <c r="O3266" s="38">
        <f t="array" aca="1" ref="O3266" ca="1">IF($H3266="TOTAL HAP",H3266,MAX(IF('PTE - Segment Emissions Calcs'!$B$8:$B$8919=$B3266,'PTE - Segment Emissions Calcs'!$V$8:$V$8919,)))</f>
        <v>5.0027856486769329E-6</v>
      </c>
      <c r="P3266" s="38">
        <f t="array" aca="1" ref="P3266" ca="1">IF($H3266="TOTAL HAP",K3266,MAX(IF('PTE - Segment Emissions Calcs'!$B$8:$B$8919=$B3266,'PTE - Segment Emissions Calcs'!$X$8:$X$8919,)))</f>
        <v>2.1912201141204966E-5</v>
      </c>
      <c r="Q3266" s="38">
        <f t="array" aca="1" ref="Q3266" ca="1">IF($H3266="TOTAL HAP",N3266,MAX(IF('PTE - Segment Emissions Calcs'!$B$8:$B$8919=$B3266,'PTE - Segment Emissions Calcs'!$Z$8:$Z$8919,)))</f>
        <v>2.1912201141204966E-5</v>
      </c>
      <c r="R3266" s="39"/>
    </row>
    <row r="3267" spans="1:18" x14ac:dyDescent="0.25">
      <c r="A3267" s="67"/>
      <c r="B3267" s="67"/>
      <c r="C3267" s="34" t="s">
        <v>38</v>
      </c>
      <c r="D3267" s="35"/>
      <c r="E3267" s="35"/>
      <c r="F3267" s="35">
        <f ca="1">IFERROR(VLOOKUP($E3267&amp;"-1",'PTE - Segment Emissions Calcs'!$I$8:$V$8919,16,FALSE),0)</f>
        <v>2.2632378334567919E-6</v>
      </c>
      <c r="G3267" s="35">
        <f ca="1">IFERROR(VLOOKUP($E3267&amp;"-2",'PTE - Segment Emissions Calcs'!$I$8:$V$8919,16,FALSE),0)</f>
        <v>0</v>
      </c>
      <c r="H3267" s="36">
        <f t="shared" ca="1" si="147"/>
        <v>2.2632378334567919E-6</v>
      </c>
      <c r="I3267" s="37">
        <f ca="1">IFERROR(VLOOKUP($E3267&amp;"-1",'PTE - Segment Emissions Calcs'!$I$8:$X$8919,18,FALSE),0)</f>
        <v>9.9129817105407498E-6</v>
      </c>
      <c r="J3267" s="37">
        <f ca="1">IFERROR(VLOOKUP($E3267&amp;"-2",'PTE - Segment Emissions Calcs'!$I$8:$X$8919,18,FALSE),0)</f>
        <v>0</v>
      </c>
      <c r="K3267" s="37">
        <f t="shared" ca="1" si="148"/>
        <v>9.9129817105407498E-6</v>
      </c>
      <c r="L3267" s="37">
        <f ca="1">IFERROR(VLOOKUP($E3267&amp;"-1",'PTE - Segment Emissions Calcs'!$I$8:$Z$8919,20,FALSE),0)</f>
        <v>9.9129817105407498E-6</v>
      </c>
      <c r="M3267" s="37">
        <f ca="1">IFERROR(VLOOKUP($E3267&amp;"-2",'PTE - Segment Emissions Calcs'!$I$8:$Z$8919,20,FALSE),0)</f>
        <v>0</v>
      </c>
      <c r="N3267" s="37">
        <f t="shared" ca="1" si="149"/>
        <v>9.9129817105407498E-6</v>
      </c>
      <c r="O3267" s="38">
        <f t="array" aca="1" ref="O3267" ca="1">IF($H3267="TOTAL HAP",H3267,MAX(IF('PTE - Segment Emissions Calcs'!$B$8:$B$8919=$B3267,'PTE - Segment Emissions Calcs'!$V$8:$V$8919,)))</f>
        <v>2.2632378334567919E-6</v>
      </c>
      <c r="P3267" s="38">
        <f t="array" aca="1" ref="P3267" ca="1">IF($H3267="TOTAL HAP",K3267,MAX(IF('PTE - Segment Emissions Calcs'!$B$8:$B$8919=$B3267,'PTE - Segment Emissions Calcs'!$X$8:$X$8919,)))</f>
        <v>9.9129817105407498E-6</v>
      </c>
      <c r="Q3267" s="38">
        <f t="array" aca="1" ref="Q3267" ca="1">IF($H3267="TOTAL HAP",N3267,MAX(IF('PTE - Segment Emissions Calcs'!$B$8:$B$8919=$B3267,'PTE - Segment Emissions Calcs'!$Z$8:$Z$8919,)))</f>
        <v>9.9129817105407498E-6</v>
      </c>
      <c r="R3267" s="39"/>
    </row>
    <row r="3268" spans="1:18" x14ac:dyDescent="0.25">
      <c r="A3268" s="67"/>
      <c r="B3268" s="67"/>
      <c r="C3268" s="34" t="s">
        <v>185</v>
      </c>
      <c r="D3268" s="35"/>
      <c r="E3268" s="35"/>
      <c r="F3268" s="35">
        <f ca="1">IFERROR(VLOOKUP($E3268&amp;"-1",'PTE - Segment Emissions Calcs'!$I$8:$V$8919,16,FALSE),0)</f>
        <v>1.231232872969537E-7</v>
      </c>
      <c r="G3268" s="35">
        <f ca="1">IFERROR(VLOOKUP($E3268&amp;"-2",'PTE - Segment Emissions Calcs'!$I$8:$V$8919,16,FALSE),0)</f>
        <v>0</v>
      </c>
      <c r="H3268" s="36">
        <f t="shared" ca="1" si="147"/>
        <v>1.231232872969537E-7</v>
      </c>
      <c r="I3268" s="37">
        <f ca="1">IFERROR(VLOOKUP($E3268&amp;"-1",'PTE - Segment Emissions Calcs'!$I$8:$X$8919,18,FALSE),0)</f>
        <v>5.3927999836065725E-7</v>
      </c>
      <c r="J3268" s="37">
        <f ca="1">IFERROR(VLOOKUP($E3268&amp;"-2",'PTE - Segment Emissions Calcs'!$I$8:$X$8919,18,FALSE),0)</f>
        <v>0</v>
      </c>
      <c r="K3268" s="37">
        <f t="shared" ca="1" si="148"/>
        <v>5.3927999836065725E-7</v>
      </c>
      <c r="L3268" s="37">
        <f ca="1">IFERROR(VLOOKUP($E3268&amp;"-1",'PTE - Segment Emissions Calcs'!$I$8:$Z$8919,20,FALSE),0)</f>
        <v>5.3927999836065725E-7</v>
      </c>
      <c r="M3268" s="37">
        <f ca="1">IFERROR(VLOOKUP($E3268&amp;"-2",'PTE - Segment Emissions Calcs'!$I$8:$Z$8919,20,FALSE),0)</f>
        <v>0</v>
      </c>
      <c r="N3268" s="37">
        <f t="shared" ca="1" si="149"/>
        <v>5.3927999836065725E-7</v>
      </c>
      <c r="O3268" s="38">
        <f t="array" aca="1" ref="O3268" ca="1">IF($H3268="TOTAL HAP",H3268,MAX(IF('PTE - Segment Emissions Calcs'!$B$8:$B$8919=$B3268,'PTE - Segment Emissions Calcs'!$V$8:$V$8919,)))</f>
        <v>1.231232872969537E-7</v>
      </c>
      <c r="P3268" s="38">
        <f t="array" aca="1" ref="P3268" ca="1">IF($H3268="TOTAL HAP",K3268,MAX(IF('PTE - Segment Emissions Calcs'!$B$8:$B$8919=$B3268,'PTE - Segment Emissions Calcs'!$X$8:$X$8919,)))</f>
        <v>5.3927999836065725E-7</v>
      </c>
      <c r="Q3268" s="38">
        <f t="array" aca="1" ref="Q3268" ca="1">IF($H3268="TOTAL HAP",N3268,MAX(IF('PTE - Segment Emissions Calcs'!$B$8:$B$8919=$B3268,'PTE - Segment Emissions Calcs'!$Z$8:$Z$8919,)))</f>
        <v>5.3927999836065725E-7</v>
      </c>
      <c r="R3268" s="39"/>
    </row>
    <row r="3269" spans="1:18" x14ac:dyDescent="0.25">
      <c r="A3269" s="67"/>
      <c r="B3269" s="67"/>
      <c r="C3269" s="34" t="s">
        <v>40</v>
      </c>
      <c r="D3269" s="35"/>
      <c r="E3269" s="35"/>
      <c r="F3269" s="35">
        <f ca="1">IFERROR(VLOOKUP($E3269&amp;"-1",'PTE - Segment Emissions Calcs'!$I$8:$V$8919,16,FALSE),0)</f>
        <v>7.0090610264074002E-7</v>
      </c>
      <c r="G3269" s="35">
        <f ca="1">IFERROR(VLOOKUP($E3269&amp;"-2",'PTE - Segment Emissions Calcs'!$I$8:$V$8919,16,FALSE),0)</f>
        <v>0</v>
      </c>
      <c r="H3269" s="36">
        <f t="shared" ca="1" si="147"/>
        <v>7.0090610264074002E-7</v>
      </c>
      <c r="I3269" s="37">
        <f ca="1">IFERROR(VLOOKUP($E3269&amp;"-1",'PTE - Segment Emissions Calcs'!$I$8:$X$8919,18,FALSE),0)</f>
        <v>3.0699687295664412E-6</v>
      </c>
      <c r="J3269" s="37">
        <f ca="1">IFERROR(VLOOKUP($E3269&amp;"-2",'PTE - Segment Emissions Calcs'!$I$8:$X$8919,18,FALSE),0)</f>
        <v>0</v>
      </c>
      <c r="K3269" s="37">
        <f t="shared" ca="1" si="148"/>
        <v>3.0699687295664412E-6</v>
      </c>
      <c r="L3269" s="37">
        <f ca="1">IFERROR(VLOOKUP($E3269&amp;"-1",'PTE - Segment Emissions Calcs'!$I$8:$Z$8919,20,FALSE),0)</f>
        <v>3.0699687295664412E-6</v>
      </c>
      <c r="M3269" s="37">
        <f ca="1">IFERROR(VLOOKUP($E3269&amp;"-2",'PTE - Segment Emissions Calcs'!$I$8:$Z$8919,20,FALSE),0)</f>
        <v>0</v>
      </c>
      <c r="N3269" s="37">
        <f t="shared" ca="1" si="149"/>
        <v>3.0699687295664412E-6</v>
      </c>
      <c r="O3269" s="38">
        <f t="array" aca="1" ref="O3269" ca="1">IF($H3269="TOTAL HAP",H3269,MAX(IF('PTE - Segment Emissions Calcs'!$B$8:$B$8919=$B3269,'PTE - Segment Emissions Calcs'!$V$8:$V$8919,)))</f>
        <v>7.0090610264074002E-7</v>
      </c>
      <c r="P3269" s="38">
        <f t="array" aca="1" ref="P3269" ca="1">IF($H3269="TOTAL HAP",K3269,MAX(IF('PTE - Segment Emissions Calcs'!$B$8:$B$8919=$B3269,'PTE - Segment Emissions Calcs'!$X$8:$X$8919,)))</f>
        <v>3.0699687295664412E-6</v>
      </c>
      <c r="Q3269" s="38">
        <f t="array" aca="1" ref="Q3269" ca="1">IF($H3269="TOTAL HAP",N3269,MAX(IF('PTE - Segment Emissions Calcs'!$B$8:$B$8919=$B3269,'PTE - Segment Emissions Calcs'!$Z$8:$Z$8919,)))</f>
        <v>3.0699687295664412E-6</v>
      </c>
      <c r="R3269" s="39"/>
    </row>
    <row r="3270" spans="1:18" x14ac:dyDescent="0.25">
      <c r="A3270" s="67"/>
      <c r="B3270" s="67"/>
      <c r="C3270" s="34" t="s">
        <v>186</v>
      </c>
      <c r="D3270" s="35"/>
      <c r="E3270" s="35"/>
      <c r="F3270" s="35">
        <f ca="1">IFERROR(VLOOKUP($E3270&amp;"-1",'PTE - Segment Emissions Calcs'!$I$8:$V$8919,16,FALSE),0)</f>
        <v>5.8828000502452125E-8</v>
      </c>
      <c r="G3270" s="35">
        <f ca="1">IFERROR(VLOOKUP($E3270&amp;"-2",'PTE - Segment Emissions Calcs'!$I$8:$V$8919,16,FALSE),0)</f>
        <v>0</v>
      </c>
      <c r="H3270" s="36">
        <f t="shared" ca="1" si="147"/>
        <v>5.8828000502452125E-8</v>
      </c>
      <c r="I3270" s="37">
        <f ca="1">IFERROR(VLOOKUP($E3270&amp;"-1",'PTE - Segment Emissions Calcs'!$I$8:$X$8919,18,FALSE),0)</f>
        <v>2.5766664220074035E-7</v>
      </c>
      <c r="J3270" s="37">
        <f ca="1">IFERROR(VLOOKUP($E3270&amp;"-2",'PTE - Segment Emissions Calcs'!$I$8:$X$8919,18,FALSE),0)</f>
        <v>0</v>
      </c>
      <c r="K3270" s="37">
        <f t="shared" ca="1" si="148"/>
        <v>2.5766664220074035E-7</v>
      </c>
      <c r="L3270" s="37">
        <f ca="1">IFERROR(VLOOKUP($E3270&amp;"-1",'PTE - Segment Emissions Calcs'!$I$8:$Z$8919,20,FALSE),0)</f>
        <v>2.5766664220074035E-7</v>
      </c>
      <c r="M3270" s="37">
        <f ca="1">IFERROR(VLOOKUP($E3270&amp;"-2",'PTE - Segment Emissions Calcs'!$I$8:$Z$8919,20,FALSE),0)</f>
        <v>0</v>
      </c>
      <c r="N3270" s="37">
        <f t="shared" ca="1" si="149"/>
        <v>2.5766664220074035E-7</v>
      </c>
      <c r="O3270" s="38">
        <f t="array" aca="1" ref="O3270" ca="1">IF($H3270="TOTAL HAP",H3270,MAX(IF('PTE - Segment Emissions Calcs'!$B$8:$B$8919=$B3270,'PTE - Segment Emissions Calcs'!$V$8:$V$8919,)))</f>
        <v>5.8828000502452125E-8</v>
      </c>
      <c r="P3270" s="38">
        <f t="array" aca="1" ref="P3270" ca="1">IF($H3270="TOTAL HAP",K3270,MAX(IF('PTE - Segment Emissions Calcs'!$B$8:$B$8919=$B3270,'PTE - Segment Emissions Calcs'!$X$8:$X$8919,)))</f>
        <v>2.5766664220074035E-7</v>
      </c>
      <c r="Q3270" s="38">
        <f t="array" aca="1" ref="Q3270" ca="1">IF($H3270="TOTAL HAP",N3270,MAX(IF('PTE - Segment Emissions Calcs'!$B$8:$B$8919=$B3270,'PTE - Segment Emissions Calcs'!$Z$8:$Z$8919,)))</f>
        <v>2.5766664220074035E-7</v>
      </c>
      <c r="R3270" s="39"/>
    </row>
    <row r="3271" spans="1:18" x14ac:dyDescent="0.25">
      <c r="A3271" s="67"/>
      <c r="B3271" s="67"/>
      <c r="C3271" s="34" t="s">
        <v>172</v>
      </c>
      <c r="D3271" s="35"/>
      <c r="E3271" s="35"/>
      <c r="F3271" s="35">
        <f ca="1">IFERROR(VLOOKUP($E3271&amp;"-1",'PTE - Segment Emissions Calcs'!$I$8:$V$8919,16,FALSE),0)</f>
        <v>3.4931585577162373E-6</v>
      </c>
      <c r="G3271" s="35">
        <f ca="1">IFERROR(VLOOKUP($E3271&amp;"-2",'PTE - Segment Emissions Calcs'!$I$8:$V$8919,16,FALSE),0)</f>
        <v>0</v>
      </c>
      <c r="H3271" s="36">
        <f t="shared" ca="1" si="147"/>
        <v>3.4931585577162373E-6</v>
      </c>
      <c r="I3271" s="37">
        <f ca="1">IFERROR(VLOOKUP($E3271&amp;"-1",'PTE - Segment Emissions Calcs'!$I$8:$X$8919,18,FALSE),0)</f>
        <v>1.530003448279712E-5</v>
      </c>
      <c r="J3271" s="37">
        <f ca="1">IFERROR(VLOOKUP($E3271&amp;"-2",'PTE - Segment Emissions Calcs'!$I$8:$X$8919,18,FALSE),0)</f>
        <v>0</v>
      </c>
      <c r="K3271" s="37">
        <f t="shared" ca="1" si="148"/>
        <v>1.530003448279712E-5</v>
      </c>
      <c r="L3271" s="37">
        <f ca="1">IFERROR(VLOOKUP($E3271&amp;"-1",'PTE - Segment Emissions Calcs'!$I$8:$Z$8919,20,FALSE),0)</f>
        <v>1.530003448279712E-5</v>
      </c>
      <c r="M3271" s="37">
        <f ca="1">IFERROR(VLOOKUP($E3271&amp;"-2",'PTE - Segment Emissions Calcs'!$I$8:$Z$8919,20,FALSE),0)</f>
        <v>0</v>
      </c>
      <c r="N3271" s="37">
        <f t="shared" ca="1" si="149"/>
        <v>1.530003448279712E-5</v>
      </c>
      <c r="O3271" s="38">
        <f t="array" aca="1" ref="O3271" ca="1">IF($H3271="TOTAL HAP",H3271,MAX(IF('PTE - Segment Emissions Calcs'!$B$8:$B$8919=$B3271,'PTE - Segment Emissions Calcs'!$V$8:$V$8919,)))</f>
        <v>3.4931585577162373E-6</v>
      </c>
      <c r="P3271" s="38">
        <f t="array" aca="1" ref="P3271" ca="1">IF($H3271="TOTAL HAP",K3271,MAX(IF('PTE - Segment Emissions Calcs'!$B$8:$B$8919=$B3271,'PTE - Segment Emissions Calcs'!$X$8:$X$8919,)))</f>
        <v>1.530003448279712E-5</v>
      </c>
      <c r="Q3271" s="38">
        <f t="array" aca="1" ref="Q3271" ca="1">IF($H3271="TOTAL HAP",N3271,MAX(IF('PTE - Segment Emissions Calcs'!$B$8:$B$8919=$B3271,'PTE - Segment Emissions Calcs'!$Z$8:$Z$8919,)))</f>
        <v>1.530003448279712E-5</v>
      </c>
      <c r="R3271" s="39"/>
    </row>
    <row r="3272" spans="1:18" x14ac:dyDescent="0.25">
      <c r="A3272" s="67"/>
      <c r="B3272" s="67"/>
      <c r="C3272" s="34" t="s">
        <v>101</v>
      </c>
      <c r="D3272" s="35"/>
      <c r="E3272" s="35"/>
      <c r="F3272" s="35">
        <f ca="1">IFERROR(VLOOKUP($E3272&amp;"-1",'PTE - Segment Emissions Calcs'!$I$8:$V$8919,16,FALSE),0)</f>
        <v>0</v>
      </c>
      <c r="G3272" s="35">
        <f ca="1">IFERROR(VLOOKUP($E3272&amp;"-2",'PTE - Segment Emissions Calcs'!$I$8:$V$8919,16,FALSE),0)</f>
        <v>0</v>
      </c>
      <c r="H3272" s="36">
        <f t="shared" ca="1" si="147"/>
        <v>0</v>
      </c>
      <c r="I3272" s="37">
        <f ca="1">IFERROR(VLOOKUP($E3272&amp;"-1",'PTE - Segment Emissions Calcs'!$I$8:$X$8919,18,FALSE),0)</f>
        <v>0</v>
      </c>
      <c r="J3272" s="37">
        <f ca="1">IFERROR(VLOOKUP($E3272&amp;"-2",'PTE - Segment Emissions Calcs'!$I$8:$X$8919,18,FALSE),0)</f>
        <v>0</v>
      </c>
      <c r="K3272" s="37">
        <f t="shared" ca="1" si="148"/>
        <v>0</v>
      </c>
      <c r="L3272" s="37">
        <f ca="1">IFERROR(VLOOKUP($E3272&amp;"-1",'PTE - Segment Emissions Calcs'!$I$8:$Z$8919,20,FALSE),0)</f>
        <v>0</v>
      </c>
      <c r="M3272" s="37">
        <f ca="1">IFERROR(VLOOKUP($E3272&amp;"-2",'PTE - Segment Emissions Calcs'!$I$8:$Z$8919,20,FALSE),0)</f>
        <v>0</v>
      </c>
      <c r="N3272" s="37">
        <f t="shared" ca="1" si="149"/>
        <v>0</v>
      </c>
      <c r="O3272" s="38">
        <f t="array" aca="1" ref="O3272" ca="1">IF($H3272="TOTAL HAP",H3272,MAX(IF('PTE - Segment Emissions Calcs'!$B$8:$B$8919=$B3272,'PTE - Segment Emissions Calcs'!$V$8:$V$8919,)))</f>
        <v>0</v>
      </c>
      <c r="P3272" s="38">
        <f t="array" aca="1" ref="P3272" ca="1">IF($H3272="TOTAL HAP",K3272,MAX(IF('PTE - Segment Emissions Calcs'!$B$8:$B$8919=$B3272,'PTE - Segment Emissions Calcs'!$X$8:$X$8919,)))</f>
        <v>0</v>
      </c>
      <c r="Q3272" s="38">
        <f t="array" aca="1" ref="Q3272" ca="1">IF($H3272="TOTAL HAP",N3272,MAX(IF('PTE - Segment Emissions Calcs'!$B$8:$B$8919=$B3272,'PTE - Segment Emissions Calcs'!$Z$8:$Z$8919,)))</f>
        <v>0</v>
      </c>
      <c r="R3272" s="39"/>
    </row>
    <row r="3273" spans="1:18" x14ac:dyDescent="0.25">
      <c r="A3273" s="67"/>
      <c r="B3273" s="67"/>
      <c r="C3273" s="34" t="s">
        <v>152</v>
      </c>
      <c r="D3273" s="35"/>
      <c r="E3273" s="35"/>
      <c r="F3273" s="35">
        <f ca="1">IFERROR(VLOOKUP($E3273&amp;"-1",'PTE - Segment Emissions Calcs'!$I$8:$V$8919,16,FALSE),0)</f>
        <v>0</v>
      </c>
      <c r="G3273" s="35">
        <f ca="1">IFERROR(VLOOKUP($E3273&amp;"-2",'PTE - Segment Emissions Calcs'!$I$8:$V$8919,16,FALSE),0)</f>
        <v>0</v>
      </c>
      <c r="H3273" s="36">
        <f t="shared" ca="1" si="147"/>
        <v>0</v>
      </c>
      <c r="I3273" s="37">
        <f ca="1">IFERROR(VLOOKUP($E3273&amp;"-1",'PTE - Segment Emissions Calcs'!$I$8:$X$8919,18,FALSE),0)</f>
        <v>0</v>
      </c>
      <c r="J3273" s="37">
        <f ca="1">IFERROR(VLOOKUP($E3273&amp;"-2",'PTE - Segment Emissions Calcs'!$I$8:$X$8919,18,FALSE),0)</f>
        <v>0</v>
      </c>
      <c r="K3273" s="37">
        <f t="shared" ca="1" si="148"/>
        <v>0</v>
      </c>
      <c r="L3273" s="37">
        <f ca="1">IFERROR(VLOOKUP($E3273&amp;"-1",'PTE - Segment Emissions Calcs'!$I$8:$Z$8919,20,FALSE),0)</f>
        <v>0</v>
      </c>
      <c r="M3273" s="37">
        <f ca="1">IFERROR(VLOOKUP($E3273&amp;"-2",'PTE - Segment Emissions Calcs'!$I$8:$Z$8919,20,FALSE),0)</f>
        <v>0</v>
      </c>
      <c r="N3273" s="37">
        <f t="shared" ca="1" si="149"/>
        <v>0</v>
      </c>
      <c r="O3273" s="38">
        <f t="array" aca="1" ref="O3273" ca="1">IF($H3273="TOTAL HAP",H3273,MAX(IF('PTE - Segment Emissions Calcs'!$B$8:$B$8919=$B3273,'PTE - Segment Emissions Calcs'!$V$8:$V$8919,)))</f>
        <v>0</v>
      </c>
      <c r="P3273" s="38">
        <f t="array" aca="1" ref="P3273" ca="1">IF($H3273="TOTAL HAP",K3273,MAX(IF('PTE - Segment Emissions Calcs'!$B$8:$B$8919=$B3273,'PTE - Segment Emissions Calcs'!$X$8:$X$8919,)))</f>
        <v>0</v>
      </c>
      <c r="Q3273" s="38">
        <f t="array" aca="1" ref="Q3273" ca="1">IF($H3273="TOTAL HAP",N3273,MAX(IF('PTE - Segment Emissions Calcs'!$B$8:$B$8919=$B3273,'PTE - Segment Emissions Calcs'!$Z$8:$Z$8919,)))</f>
        <v>0</v>
      </c>
      <c r="R3273" s="39"/>
    </row>
    <row r="3274" spans="1:18" x14ac:dyDescent="0.25">
      <c r="A3274" s="67"/>
      <c r="B3274" s="67"/>
      <c r="C3274" s="34" t="s">
        <v>42</v>
      </c>
      <c r="D3274" s="35"/>
      <c r="E3274" s="35"/>
      <c r="F3274" s="35">
        <f ca="1">IFERROR(VLOOKUP($E3274&amp;"-1",'PTE - Segment Emissions Calcs'!$I$8:$V$8919,16,FALSE),0)</f>
        <v>9.5294800070421992E-6</v>
      </c>
      <c r="G3274" s="35">
        <f ca="1">IFERROR(VLOOKUP($E3274&amp;"-2",'PTE - Segment Emissions Calcs'!$I$8:$V$8919,16,FALSE),0)</f>
        <v>0</v>
      </c>
      <c r="H3274" s="36">
        <f t="shared" ca="1" si="147"/>
        <v>9.5294800070421992E-6</v>
      </c>
      <c r="I3274" s="37">
        <f ca="1">IFERROR(VLOOKUP($E3274&amp;"-1",'PTE - Segment Emissions Calcs'!$I$8:$X$8919,18,FALSE),0)</f>
        <v>4.1739122430844835E-5</v>
      </c>
      <c r="J3274" s="37">
        <f ca="1">IFERROR(VLOOKUP($E3274&amp;"-2",'PTE - Segment Emissions Calcs'!$I$8:$X$8919,18,FALSE),0)</f>
        <v>0</v>
      </c>
      <c r="K3274" s="37">
        <f t="shared" ca="1" si="148"/>
        <v>4.1739122430844835E-5</v>
      </c>
      <c r="L3274" s="37">
        <f ca="1">IFERROR(VLOOKUP($E3274&amp;"-1",'PTE - Segment Emissions Calcs'!$I$8:$Z$8919,20,FALSE),0)</f>
        <v>4.1739122430844835E-5</v>
      </c>
      <c r="M3274" s="37">
        <f ca="1">IFERROR(VLOOKUP($E3274&amp;"-2",'PTE - Segment Emissions Calcs'!$I$8:$Z$8919,20,FALSE),0)</f>
        <v>0</v>
      </c>
      <c r="N3274" s="37">
        <f t="shared" ca="1" si="149"/>
        <v>4.1739122430844835E-5</v>
      </c>
      <c r="O3274" s="38">
        <f t="array" aca="1" ref="O3274" ca="1">IF($H3274="TOTAL HAP",H3274,MAX(IF('PTE - Segment Emissions Calcs'!$B$8:$B$8919=$B3274,'PTE - Segment Emissions Calcs'!$V$8:$V$8919,)))</f>
        <v>9.5294800070421992E-6</v>
      </c>
      <c r="P3274" s="38">
        <f t="array" aca="1" ref="P3274" ca="1">IF($H3274="TOTAL HAP",K3274,MAX(IF('PTE - Segment Emissions Calcs'!$B$8:$B$8919=$B3274,'PTE - Segment Emissions Calcs'!$X$8:$X$8919,)))</f>
        <v>4.1739122430844835E-5</v>
      </c>
      <c r="Q3274" s="38">
        <f t="array" aca="1" ref="Q3274" ca="1">IF($H3274="TOTAL HAP",N3274,MAX(IF('PTE - Segment Emissions Calcs'!$B$8:$B$8919=$B3274,'PTE - Segment Emissions Calcs'!$Z$8:$Z$8919,)))</f>
        <v>4.1739122430844835E-5</v>
      </c>
      <c r="R3274" s="39"/>
    </row>
    <row r="3275" spans="1:18" x14ac:dyDescent="0.25">
      <c r="A3275" s="67"/>
      <c r="B3275" s="67"/>
      <c r="C3275" s="34" t="s">
        <v>130</v>
      </c>
      <c r="D3275" s="35"/>
      <c r="E3275" s="35"/>
      <c r="F3275" s="35">
        <f ca="1">IFERROR(VLOOKUP($E3275&amp;"-1",'PTE - Segment Emissions Calcs'!$I$8:$V$8919,16,FALSE),0)</f>
        <v>6.6055439891245205E-4</v>
      </c>
      <c r="G3275" s="35">
        <f ca="1">IFERROR(VLOOKUP($E3275&amp;"-2",'PTE - Segment Emissions Calcs'!$I$8:$V$8919,16,FALSE),0)</f>
        <v>0</v>
      </c>
      <c r="H3275" s="36">
        <f t="shared" ca="1" si="147"/>
        <v>6.6055439891245205E-4</v>
      </c>
      <c r="I3275" s="37">
        <f ca="1">IFERROR(VLOOKUP($E3275&amp;"-1",'PTE - Segment Emissions Calcs'!$I$8:$X$8919,18,FALSE),0)</f>
        <v>2.89322826723654E-3</v>
      </c>
      <c r="J3275" s="37">
        <f ca="1">IFERROR(VLOOKUP($E3275&amp;"-2",'PTE - Segment Emissions Calcs'!$I$8:$X$8919,18,FALSE),0)</f>
        <v>0</v>
      </c>
      <c r="K3275" s="37">
        <f t="shared" ca="1" si="148"/>
        <v>2.89322826723654E-3</v>
      </c>
      <c r="L3275" s="37">
        <f ca="1">IFERROR(VLOOKUP($E3275&amp;"-1",'PTE - Segment Emissions Calcs'!$I$8:$Z$8919,20,FALSE),0)</f>
        <v>2.89322826723654E-3</v>
      </c>
      <c r="M3275" s="37">
        <f ca="1">IFERROR(VLOOKUP($E3275&amp;"-2",'PTE - Segment Emissions Calcs'!$I$8:$Z$8919,20,FALSE),0)</f>
        <v>0</v>
      </c>
      <c r="N3275" s="37">
        <f t="shared" ca="1" si="149"/>
        <v>2.89322826723654E-3</v>
      </c>
      <c r="O3275" s="38">
        <f t="array" aca="1" ref="O3275" ca="1">IF($H3275="TOTAL HAP",H3275,MAX(IF('PTE - Segment Emissions Calcs'!$B$8:$B$8919=$B3275,'PTE - Segment Emissions Calcs'!$V$8:$V$8919,)))</f>
        <v>6.6055439891245205E-4</v>
      </c>
      <c r="P3275" s="38">
        <f t="array" aca="1" ref="P3275" ca="1">IF($H3275="TOTAL HAP",K3275,MAX(IF('PTE - Segment Emissions Calcs'!$B$8:$B$8919=$B3275,'PTE - Segment Emissions Calcs'!$X$8:$X$8919,)))</f>
        <v>2.89322826723654E-3</v>
      </c>
      <c r="Q3275" s="38">
        <f t="array" aca="1" ref="Q3275" ca="1">IF($H3275="TOTAL HAP",N3275,MAX(IF('PTE - Segment Emissions Calcs'!$B$8:$B$8919=$B3275,'PTE - Segment Emissions Calcs'!$Z$8:$Z$8919,)))</f>
        <v>2.89322826723654E-3</v>
      </c>
      <c r="R3275" s="39"/>
    </row>
    <row r="3276" spans="1:18" x14ac:dyDescent="0.25">
      <c r="A3276" s="67"/>
      <c r="B3276" s="67"/>
      <c r="C3276" s="34" t="s">
        <v>173</v>
      </c>
      <c r="D3276" s="35"/>
      <c r="E3276" s="35"/>
      <c r="F3276" s="35">
        <f ca="1">IFERROR(VLOOKUP($E3276&amp;"-1",'PTE - Segment Emissions Calcs'!$I$8:$V$8919,16,FALSE),0)</f>
        <v>9.3524766631633699E-3</v>
      </c>
      <c r="G3276" s="35">
        <f ca="1">IFERROR(VLOOKUP($E3276&amp;"-2",'PTE - Segment Emissions Calcs'!$I$8:$V$8919,16,FALSE),0)</f>
        <v>0</v>
      </c>
      <c r="H3276" s="36">
        <f t="shared" ca="1" si="147"/>
        <v>9.3524766631633699E-3</v>
      </c>
      <c r="I3276" s="37">
        <f ca="1">IFERROR(VLOOKUP($E3276&amp;"-1",'PTE - Segment Emissions Calcs'!$I$8:$X$8919,18,FALSE),0)</f>
        <v>4.096384778465556E-2</v>
      </c>
      <c r="J3276" s="37">
        <f ca="1">IFERROR(VLOOKUP($E3276&amp;"-2",'PTE - Segment Emissions Calcs'!$I$8:$X$8919,18,FALSE),0)</f>
        <v>0</v>
      </c>
      <c r="K3276" s="37">
        <f t="shared" ca="1" si="148"/>
        <v>4.096384778465556E-2</v>
      </c>
      <c r="L3276" s="37">
        <f ca="1">IFERROR(VLOOKUP($E3276&amp;"-1",'PTE - Segment Emissions Calcs'!$I$8:$Z$8919,20,FALSE),0)</f>
        <v>4.096384778465556E-2</v>
      </c>
      <c r="M3276" s="37">
        <f ca="1">IFERROR(VLOOKUP($E3276&amp;"-2",'PTE - Segment Emissions Calcs'!$I$8:$Z$8919,20,FALSE),0)</f>
        <v>0</v>
      </c>
      <c r="N3276" s="37">
        <f t="shared" ca="1" si="149"/>
        <v>4.096384778465556E-2</v>
      </c>
      <c r="O3276" s="38">
        <f t="array" aca="1" ref="O3276" ca="1">IF($H3276="TOTAL HAP",H3276,MAX(IF('PTE - Segment Emissions Calcs'!$B$8:$B$8919=$B3276,'PTE - Segment Emissions Calcs'!$V$8:$V$8919,)))</f>
        <v>9.3524766631633699E-3</v>
      </c>
      <c r="P3276" s="38">
        <f t="array" aca="1" ref="P3276" ca="1">IF($H3276="TOTAL HAP",K3276,MAX(IF('PTE - Segment Emissions Calcs'!$B$8:$B$8919=$B3276,'PTE - Segment Emissions Calcs'!$X$8:$X$8919,)))</f>
        <v>4.096384778465556E-2</v>
      </c>
      <c r="Q3276" s="38">
        <f t="array" aca="1" ref="Q3276" ca="1">IF($H3276="TOTAL HAP",N3276,MAX(IF('PTE - Segment Emissions Calcs'!$B$8:$B$8919=$B3276,'PTE - Segment Emissions Calcs'!$Z$8:$Z$8919,)))</f>
        <v>4.096384778465556E-2</v>
      </c>
      <c r="R3276" s="39"/>
    </row>
    <row r="3277" spans="1:18" x14ac:dyDescent="0.25">
      <c r="A3277" s="67"/>
      <c r="B3277" s="67"/>
      <c r="C3277" s="34" t="s">
        <v>43</v>
      </c>
      <c r="D3277" s="35"/>
      <c r="E3277" s="35"/>
      <c r="F3277" s="35">
        <f ca="1">IFERROR(VLOOKUP($E3277&amp;"-1",'PTE - Segment Emissions Calcs'!$I$8:$V$8919,16,FALSE),0)</f>
        <v>0</v>
      </c>
      <c r="G3277" s="35">
        <f ca="1">IFERROR(VLOOKUP($E3277&amp;"-2",'PTE - Segment Emissions Calcs'!$I$8:$V$8919,16,FALSE),0)</f>
        <v>0</v>
      </c>
      <c r="H3277" s="36">
        <f t="shared" ca="1" si="147"/>
        <v>0</v>
      </c>
      <c r="I3277" s="37">
        <f ca="1">IFERROR(VLOOKUP($E3277&amp;"-1",'PTE - Segment Emissions Calcs'!$I$8:$X$8919,18,FALSE),0)</f>
        <v>0</v>
      </c>
      <c r="J3277" s="37">
        <f ca="1">IFERROR(VLOOKUP($E3277&amp;"-2",'PTE - Segment Emissions Calcs'!$I$8:$X$8919,18,FALSE),0)</f>
        <v>0</v>
      </c>
      <c r="K3277" s="37">
        <f t="shared" ca="1" si="148"/>
        <v>0</v>
      </c>
      <c r="L3277" s="37">
        <f ca="1">IFERROR(VLOOKUP($E3277&amp;"-1",'PTE - Segment Emissions Calcs'!$I$8:$Z$8919,20,FALSE),0)</f>
        <v>0</v>
      </c>
      <c r="M3277" s="37">
        <f ca="1">IFERROR(VLOOKUP($E3277&amp;"-2",'PTE - Segment Emissions Calcs'!$I$8:$Z$8919,20,FALSE),0)</f>
        <v>0</v>
      </c>
      <c r="N3277" s="37">
        <f t="shared" ca="1" si="149"/>
        <v>0</v>
      </c>
      <c r="O3277" s="38">
        <f t="array" aca="1" ref="O3277" ca="1">IF($H3277="TOTAL HAP",H3277,MAX(IF('PTE - Segment Emissions Calcs'!$B$8:$B$8919=$B3277,'PTE - Segment Emissions Calcs'!$V$8:$V$8919,)))</f>
        <v>0</v>
      </c>
      <c r="P3277" s="38">
        <f t="array" aca="1" ref="P3277" ca="1">IF($H3277="TOTAL HAP",K3277,MAX(IF('PTE - Segment Emissions Calcs'!$B$8:$B$8919=$B3277,'PTE - Segment Emissions Calcs'!$X$8:$X$8919,)))</f>
        <v>0</v>
      </c>
      <c r="Q3277" s="38">
        <f t="array" aca="1" ref="Q3277" ca="1">IF($H3277="TOTAL HAP",N3277,MAX(IF('PTE - Segment Emissions Calcs'!$B$8:$B$8919=$B3277,'PTE - Segment Emissions Calcs'!$Z$8:$Z$8919,)))</f>
        <v>0</v>
      </c>
      <c r="R3277" s="39"/>
    </row>
    <row r="3278" spans="1:18" x14ac:dyDescent="0.25">
      <c r="A3278" s="67"/>
      <c r="B3278" s="67"/>
      <c r="C3278" s="34" t="s">
        <v>190</v>
      </c>
      <c r="D3278" s="35"/>
      <c r="E3278" s="35"/>
      <c r="F3278" s="35">
        <f ca="1">IFERROR(VLOOKUP($E3278&amp;"-1",'PTE - Segment Emissions Calcs'!$I$8:$V$8919,16,FALSE),0)</f>
        <v>3.7986705157159607E-7</v>
      </c>
      <c r="G3278" s="35">
        <f ca="1">IFERROR(VLOOKUP($E3278&amp;"-2",'PTE - Segment Emissions Calcs'!$I$8:$V$8919,16,FALSE),0)</f>
        <v>0</v>
      </c>
      <c r="H3278" s="36">
        <f t="shared" ca="1" si="147"/>
        <v>3.7986705157159607E-7</v>
      </c>
      <c r="I3278" s="37">
        <f ca="1">IFERROR(VLOOKUP($E3278&amp;"-1",'PTE - Segment Emissions Calcs'!$I$8:$X$8919,18,FALSE),0)</f>
        <v>1.6638176858835908E-6</v>
      </c>
      <c r="J3278" s="37">
        <f ca="1">IFERROR(VLOOKUP($E3278&amp;"-2",'PTE - Segment Emissions Calcs'!$I$8:$X$8919,18,FALSE),0)</f>
        <v>0</v>
      </c>
      <c r="K3278" s="37">
        <f t="shared" ca="1" si="148"/>
        <v>1.6638176858835908E-6</v>
      </c>
      <c r="L3278" s="37">
        <f ca="1">IFERROR(VLOOKUP($E3278&amp;"-1",'PTE - Segment Emissions Calcs'!$I$8:$Z$8919,20,FALSE),0)</f>
        <v>1.6638176858835908E-6</v>
      </c>
      <c r="M3278" s="37">
        <f ca="1">IFERROR(VLOOKUP($E3278&amp;"-2",'PTE - Segment Emissions Calcs'!$I$8:$Z$8919,20,FALSE),0)</f>
        <v>0</v>
      </c>
      <c r="N3278" s="37">
        <f t="shared" ca="1" si="149"/>
        <v>1.6638176858835908E-6</v>
      </c>
      <c r="O3278" s="38">
        <f t="array" aca="1" ref="O3278" ca="1">IF($H3278="TOTAL HAP",H3278,MAX(IF('PTE - Segment Emissions Calcs'!$B$8:$B$8919=$B3278,'PTE - Segment Emissions Calcs'!$V$8:$V$8919,)))</f>
        <v>3.7986705157159607E-7</v>
      </c>
      <c r="P3278" s="38">
        <f t="array" aca="1" ref="P3278" ca="1">IF($H3278="TOTAL HAP",K3278,MAX(IF('PTE - Segment Emissions Calcs'!$B$8:$B$8919=$B3278,'PTE - Segment Emissions Calcs'!$X$8:$X$8919,)))</f>
        <v>1.6638176858835908E-6</v>
      </c>
      <c r="Q3278" s="38">
        <f t="array" aca="1" ref="Q3278" ca="1">IF($H3278="TOTAL HAP",N3278,MAX(IF('PTE - Segment Emissions Calcs'!$B$8:$B$8919=$B3278,'PTE - Segment Emissions Calcs'!$Z$8:$Z$8919,)))</f>
        <v>1.6638176858835908E-6</v>
      </c>
      <c r="R3278" s="39"/>
    </row>
    <row r="3279" spans="1:18" x14ac:dyDescent="0.25">
      <c r="A3279" s="67"/>
      <c r="B3279" s="67"/>
      <c r="C3279" s="34" t="s">
        <v>189</v>
      </c>
      <c r="D3279" s="35"/>
      <c r="E3279" s="35"/>
      <c r="F3279" s="35">
        <f ca="1">IFERROR(VLOOKUP($E3279&amp;"-1",'PTE - Segment Emissions Calcs'!$I$8:$V$8919,16,FALSE),0)</f>
        <v>3.7986705157159607E-7</v>
      </c>
      <c r="G3279" s="35">
        <f ca="1">IFERROR(VLOOKUP($E3279&amp;"-2",'PTE - Segment Emissions Calcs'!$I$8:$V$8919,16,FALSE),0)</f>
        <v>0</v>
      </c>
      <c r="H3279" s="36">
        <f t="shared" ca="1" si="147"/>
        <v>3.7986705157159607E-7</v>
      </c>
      <c r="I3279" s="37">
        <f ca="1">IFERROR(VLOOKUP($E3279&amp;"-1",'PTE - Segment Emissions Calcs'!$I$8:$X$8919,18,FALSE),0)</f>
        <v>1.6638176858835908E-6</v>
      </c>
      <c r="J3279" s="37">
        <f ca="1">IFERROR(VLOOKUP($E3279&amp;"-2",'PTE - Segment Emissions Calcs'!$I$8:$X$8919,18,FALSE),0)</f>
        <v>0</v>
      </c>
      <c r="K3279" s="37">
        <f t="shared" ca="1" si="148"/>
        <v>1.6638176858835908E-6</v>
      </c>
      <c r="L3279" s="37">
        <f ca="1">IFERROR(VLOOKUP($E3279&amp;"-1",'PTE - Segment Emissions Calcs'!$I$8:$Z$8919,20,FALSE),0)</f>
        <v>1.6638176858835908E-6</v>
      </c>
      <c r="M3279" s="37">
        <f ca="1">IFERROR(VLOOKUP($E3279&amp;"-2",'PTE - Segment Emissions Calcs'!$I$8:$Z$8919,20,FALSE),0)</f>
        <v>0</v>
      </c>
      <c r="N3279" s="37">
        <f t="shared" ca="1" si="149"/>
        <v>1.6638176858835908E-6</v>
      </c>
      <c r="O3279" s="38">
        <f t="array" aca="1" ref="O3279" ca="1">IF($H3279="TOTAL HAP",H3279,MAX(IF('PTE - Segment Emissions Calcs'!$B$8:$B$8919=$B3279,'PTE - Segment Emissions Calcs'!$V$8:$V$8919,)))</f>
        <v>3.7986705157159607E-7</v>
      </c>
      <c r="P3279" s="38">
        <f t="array" aca="1" ref="P3279" ca="1">IF($H3279="TOTAL HAP",K3279,MAX(IF('PTE - Segment Emissions Calcs'!$B$8:$B$8919=$B3279,'PTE - Segment Emissions Calcs'!$X$8:$X$8919,)))</f>
        <v>1.6638176858835908E-6</v>
      </c>
      <c r="Q3279" s="38">
        <f t="array" aca="1" ref="Q3279" ca="1">IF($H3279="TOTAL HAP",N3279,MAX(IF('PTE - Segment Emissions Calcs'!$B$8:$B$8919=$B3279,'PTE - Segment Emissions Calcs'!$Z$8:$Z$8919,)))</f>
        <v>1.6638176858835908E-6</v>
      </c>
      <c r="R3279" s="39"/>
    </row>
    <row r="3280" spans="1:18" x14ac:dyDescent="0.25">
      <c r="A3280" s="67"/>
      <c r="B3280" s="67"/>
      <c r="C3280" s="34" t="s">
        <v>191</v>
      </c>
      <c r="D3280" s="35"/>
      <c r="E3280" s="35"/>
      <c r="F3280" s="35">
        <f ca="1">IFERROR(VLOOKUP($E3280&amp;"-1",'PTE - Segment Emissions Calcs'!$I$8:$V$8919,16,FALSE),0)</f>
        <v>3.7986705157159607E-7</v>
      </c>
      <c r="G3280" s="35">
        <f ca="1">IFERROR(VLOOKUP($E3280&amp;"-2",'PTE - Segment Emissions Calcs'!$I$8:$V$8919,16,FALSE),0)</f>
        <v>0</v>
      </c>
      <c r="H3280" s="36">
        <f t="shared" ca="1" si="147"/>
        <v>3.7986705157159607E-7</v>
      </c>
      <c r="I3280" s="37">
        <f ca="1">IFERROR(VLOOKUP($E3280&amp;"-1",'PTE - Segment Emissions Calcs'!$I$8:$X$8919,18,FALSE),0)</f>
        <v>1.6638176858835908E-6</v>
      </c>
      <c r="J3280" s="37">
        <f ca="1">IFERROR(VLOOKUP($E3280&amp;"-2",'PTE - Segment Emissions Calcs'!$I$8:$X$8919,18,FALSE),0)</f>
        <v>0</v>
      </c>
      <c r="K3280" s="37">
        <f t="shared" ca="1" si="148"/>
        <v>1.6638176858835908E-6</v>
      </c>
      <c r="L3280" s="37">
        <f ca="1">IFERROR(VLOOKUP($E3280&amp;"-1",'PTE - Segment Emissions Calcs'!$I$8:$Z$8919,20,FALSE),0)</f>
        <v>1.6638176858835908E-6</v>
      </c>
      <c r="M3280" s="37">
        <f ca="1">IFERROR(VLOOKUP($E3280&amp;"-2",'PTE - Segment Emissions Calcs'!$I$8:$Z$8919,20,FALSE),0)</f>
        <v>0</v>
      </c>
      <c r="N3280" s="37">
        <f t="shared" ca="1" si="149"/>
        <v>1.6638176858835908E-6</v>
      </c>
      <c r="O3280" s="38">
        <f t="array" aca="1" ref="O3280" ca="1">IF($H3280="TOTAL HAP",H3280,MAX(IF('PTE - Segment Emissions Calcs'!$B$8:$B$8919=$B3280,'PTE - Segment Emissions Calcs'!$V$8:$V$8919,)))</f>
        <v>3.7986705157159607E-7</v>
      </c>
      <c r="P3280" s="38">
        <f t="array" aca="1" ref="P3280" ca="1">IF($H3280="TOTAL HAP",K3280,MAX(IF('PTE - Segment Emissions Calcs'!$B$8:$B$8919=$B3280,'PTE - Segment Emissions Calcs'!$X$8:$X$8919,)))</f>
        <v>1.6638176858835908E-6</v>
      </c>
      <c r="Q3280" s="38">
        <f t="array" aca="1" ref="Q3280" ca="1">IF($H3280="TOTAL HAP",N3280,MAX(IF('PTE - Segment Emissions Calcs'!$B$8:$B$8919=$B3280,'PTE - Segment Emissions Calcs'!$Z$8:$Z$8919,)))</f>
        <v>1.6638176858835908E-6</v>
      </c>
      <c r="R3280" s="39"/>
    </row>
    <row r="3281" spans="1:18" x14ac:dyDescent="0.25">
      <c r="A3281" s="67"/>
      <c r="B3281" s="67"/>
      <c r="C3281" s="34" t="s">
        <v>221</v>
      </c>
      <c r="D3281" s="35"/>
      <c r="E3281" s="35"/>
      <c r="F3281" s="35">
        <f ca="1">IFERROR(VLOOKUP($E3281&amp;"-1",'PTE - Segment Emissions Calcs'!$I$8:$V$8919,16,FALSE),0)</f>
        <v>3.7986705157159607E-7</v>
      </c>
      <c r="G3281" s="35">
        <f ca="1">IFERROR(VLOOKUP($E3281&amp;"-2",'PTE - Segment Emissions Calcs'!$I$8:$V$8919,16,FALSE),0)</f>
        <v>0</v>
      </c>
      <c r="H3281" s="36">
        <f t="shared" ca="1" si="147"/>
        <v>3.7986705157159607E-7</v>
      </c>
      <c r="I3281" s="37">
        <f ca="1">IFERROR(VLOOKUP($E3281&amp;"-1",'PTE - Segment Emissions Calcs'!$I$8:$X$8919,18,FALSE),0)</f>
        <v>1.6638176858835908E-6</v>
      </c>
      <c r="J3281" s="37">
        <f ca="1">IFERROR(VLOOKUP($E3281&amp;"-2",'PTE - Segment Emissions Calcs'!$I$8:$X$8919,18,FALSE),0)</f>
        <v>0</v>
      </c>
      <c r="K3281" s="37">
        <f t="shared" ca="1" si="148"/>
        <v>1.6638176858835908E-6</v>
      </c>
      <c r="L3281" s="37">
        <f ca="1">IFERROR(VLOOKUP($E3281&amp;"-1",'PTE - Segment Emissions Calcs'!$I$8:$Z$8919,20,FALSE),0)</f>
        <v>1.6638176858835908E-6</v>
      </c>
      <c r="M3281" s="37">
        <f ca="1">IFERROR(VLOOKUP($E3281&amp;"-2",'PTE - Segment Emissions Calcs'!$I$8:$Z$8919,20,FALSE),0)</f>
        <v>0</v>
      </c>
      <c r="N3281" s="37">
        <f t="shared" ca="1" si="149"/>
        <v>1.6638176858835908E-6</v>
      </c>
      <c r="O3281" s="38">
        <f t="array" aca="1" ref="O3281" ca="1">IF($H3281="TOTAL HAP",H3281,MAX(IF('PTE - Segment Emissions Calcs'!$B$8:$B$8919=$B3281,'PTE - Segment Emissions Calcs'!$V$8:$V$8919,)))</f>
        <v>3.7986705157159607E-7</v>
      </c>
      <c r="P3281" s="38">
        <f t="array" aca="1" ref="P3281" ca="1">IF($H3281="TOTAL HAP",K3281,MAX(IF('PTE - Segment Emissions Calcs'!$B$8:$B$8919=$B3281,'PTE - Segment Emissions Calcs'!$X$8:$X$8919,)))</f>
        <v>1.6638176858835908E-6</v>
      </c>
      <c r="Q3281" s="38">
        <f t="array" aca="1" ref="Q3281" ca="1">IF($H3281="TOTAL HAP",N3281,MAX(IF('PTE - Segment Emissions Calcs'!$B$8:$B$8919=$B3281,'PTE - Segment Emissions Calcs'!$Z$8:$Z$8919,)))</f>
        <v>1.6638176858835908E-6</v>
      </c>
      <c r="R3281" s="39"/>
    </row>
    <row r="3282" spans="1:18" x14ac:dyDescent="0.25">
      <c r="A3282" s="67"/>
      <c r="B3282" s="67"/>
      <c r="C3282" s="34" t="s">
        <v>192</v>
      </c>
      <c r="D3282" s="35"/>
      <c r="E3282" s="35"/>
      <c r="F3282" s="35">
        <f ca="1">IFERROR(VLOOKUP($E3282&amp;"-1",'PTE - Segment Emissions Calcs'!$I$8:$V$8919,16,FALSE),0)</f>
        <v>3.7986705157159607E-7</v>
      </c>
      <c r="G3282" s="35">
        <f ca="1">IFERROR(VLOOKUP($E3282&amp;"-2",'PTE - Segment Emissions Calcs'!$I$8:$V$8919,16,FALSE),0)</f>
        <v>0</v>
      </c>
      <c r="H3282" s="36">
        <f t="shared" ca="1" si="147"/>
        <v>3.7986705157159607E-7</v>
      </c>
      <c r="I3282" s="37">
        <f ca="1">IFERROR(VLOOKUP($E3282&amp;"-1",'PTE - Segment Emissions Calcs'!$I$8:$X$8919,18,FALSE),0)</f>
        <v>1.6638176858835908E-6</v>
      </c>
      <c r="J3282" s="37">
        <f ca="1">IFERROR(VLOOKUP($E3282&amp;"-2",'PTE - Segment Emissions Calcs'!$I$8:$X$8919,18,FALSE),0)</f>
        <v>0</v>
      </c>
      <c r="K3282" s="37">
        <f t="shared" ca="1" si="148"/>
        <v>1.6638176858835908E-6</v>
      </c>
      <c r="L3282" s="37">
        <f ca="1">IFERROR(VLOOKUP($E3282&amp;"-1",'PTE - Segment Emissions Calcs'!$I$8:$Z$8919,20,FALSE),0)</f>
        <v>1.6638176858835908E-6</v>
      </c>
      <c r="M3282" s="37">
        <f ca="1">IFERROR(VLOOKUP($E3282&amp;"-2",'PTE - Segment Emissions Calcs'!$I$8:$Z$8919,20,FALSE),0)</f>
        <v>0</v>
      </c>
      <c r="N3282" s="37">
        <f t="shared" ca="1" si="149"/>
        <v>1.6638176858835908E-6</v>
      </c>
      <c r="O3282" s="38">
        <f t="array" aca="1" ref="O3282" ca="1">IF($H3282="TOTAL HAP",H3282,MAX(IF('PTE - Segment Emissions Calcs'!$B$8:$B$8919=$B3282,'PTE - Segment Emissions Calcs'!$V$8:$V$8919,)))</f>
        <v>3.7986705157159607E-7</v>
      </c>
      <c r="P3282" s="38">
        <f t="array" aca="1" ref="P3282" ca="1">IF($H3282="TOTAL HAP",K3282,MAX(IF('PTE - Segment Emissions Calcs'!$B$8:$B$8919=$B3282,'PTE - Segment Emissions Calcs'!$X$8:$X$8919,)))</f>
        <v>1.6638176858835908E-6</v>
      </c>
      <c r="Q3282" s="38">
        <f t="array" aca="1" ref="Q3282" ca="1">IF($H3282="TOTAL HAP",N3282,MAX(IF('PTE - Segment Emissions Calcs'!$B$8:$B$8919=$B3282,'PTE - Segment Emissions Calcs'!$Z$8:$Z$8919,)))</f>
        <v>1.6638176858835908E-6</v>
      </c>
      <c r="R3282" s="39"/>
    </row>
    <row r="3283" spans="1:18" x14ac:dyDescent="0.25">
      <c r="A3283" s="67"/>
      <c r="B3283" s="67"/>
      <c r="C3283" s="34" t="s">
        <v>193</v>
      </c>
      <c r="D3283" s="35"/>
      <c r="E3283" s="35"/>
      <c r="F3283" s="35">
        <f ca="1">IFERROR(VLOOKUP($E3283&amp;"-1",'PTE - Segment Emissions Calcs'!$I$8:$V$8919,16,FALSE),0)</f>
        <v>3.7986705157159607E-7</v>
      </c>
      <c r="G3283" s="35">
        <f ca="1">IFERROR(VLOOKUP($E3283&amp;"-2",'PTE - Segment Emissions Calcs'!$I$8:$V$8919,16,FALSE),0)</f>
        <v>0</v>
      </c>
      <c r="H3283" s="36">
        <f t="shared" ca="1" si="147"/>
        <v>3.7986705157159607E-7</v>
      </c>
      <c r="I3283" s="37">
        <f ca="1">IFERROR(VLOOKUP($E3283&amp;"-1",'PTE - Segment Emissions Calcs'!$I$8:$X$8919,18,FALSE),0)</f>
        <v>1.6638176858835908E-6</v>
      </c>
      <c r="J3283" s="37">
        <f ca="1">IFERROR(VLOOKUP($E3283&amp;"-2",'PTE - Segment Emissions Calcs'!$I$8:$X$8919,18,FALSE),0)</f>
        <v>0</v>
      </c>
      <c r="K3283" s="37">
        <f t="shared" ca="1" si="148"/>
        <v>1.6638176858835908E-6</v>
      </c>
      <c r="L3283" s="37">
        <f ca="1">IFERROR(VLOOKUP($E3283&amp;"-1",'PTE - Segment Emissions Calcs'!$I$8:$Z$8919,20,FALSE),0)</f>
        <v>1.6638176858835908E-6</v>
      </c>
      <c r="M3283" s="37">
        <f ca="1">IFERROR(VLOOKUP($E3283&amp;"-2",'PTE - Segment Emissions Calcs'!$I$8:$Z$8919,20,FALSE),0)</f>
        <v>0</v>
      </c>
      <c r="N3283" s="37">
        <f t="shared" ca="1" si="149"/>
        <v>1.6638176858835908E-6</v>
      </c>
      <c r="O3283" s="38">
        <f t="array" aca="1" ref="O3283" ca="1">IF($H3283="TOTAL HAP",H3283,MAX(IF('PTE - Segment Emissions Calcs'!$B$8:$B$8919=$B3283,'PTE - Segment Emissions Calcs'!$V$8:$V$8919,)))</f>
        <v>3.7986705157159607E-7</v>
      </c>
      <c r="P3283" s="38">
        <f t="array" aca="1" ref="P3283" ca="1">IF($H3283="TOTAL HAP",K3283,MAX(IF('PTE - Segment Emissions Calcs'!$B$8:$B$8919=$B3283,'PTE - Segment Emissions Calcs'!$X$8:$X$8919,)))</f>
        <v>1.6638176858835908E-6</v>
      </c>
      <c r="Q3283" s="38">
        <f t="array" aca="1" ref="Q3283" ca="1">IF($H3283="TOTAL HAP",N3283,MAX(IF('PTE - Segment Emissions Calcs'!$B$8:$B$8919=$B3283,'PTE - Segment Emissions Calcs'!$Z$8:$Z$8919,)))</f>
        <v>1.6638176858835908E-6</v>
      </c>
      <c r="R3283" s="39"/>
    </row>
    <row r="3284" spans="1:18" x14ac:dyDescent="0.25">
      <c r="A3284" s="67"/>
      <c r="B3284" s="67"/>
      <c r="C3284" s="34" t="s">
        <v>222</v>
      </c>
      <c r="D3284" s="35"/>
      <c r="E3284" s="35"/>
      <c r="F3284" s="35">
        <f ca="1">IFERROR(VLOOKUP($E3284&amp;"-1",'PTE - Segment Emissions Calcs'!$I$8:$V$8919,16,FALSE),0)</f>
        <v>9.3753025336064034E-7</v>
      </c>
      <c r="G3284" s="35">
        <f ca="1">IFERROR(VLOOKUP($E3284&amp;"-2",'PTE - Segment Emissions Calcs'!$I$8:$V$8919,16,FALSE),0)</f>
        <v>0</v>
      </c>
      <c r="H3284" s="36">
        <f t="shared" ca="1" si="147"/>
        <v>9.3753025336064034E-7</v>
      </c>
      <c r="I3284" s="37">
        <f ca="1">IFERROR(VLOOKUP($E3284&amp;"-1",'PTE - Segment Emissions Calcs'!$I$8:$X$8919,18,FALSE),0)</f>
        <v>4.1063825097196046E-6</v>
      </c>
      <c r="J3284" s="37">
        <f ca="1">IFERROR(VLOOKUP($E3284&amp;"-2",'PTE - Segment Emissions Calcs'!$I$8:$X$8919,18,FALSE),0)</f>
        <v>0</v>
      </c>
      <c r="K3284" s="37">
        <f t="shared" ca="1" si="148"/>
        <v>4.1063825097196046E-6</v>
      </c>
      <c r="L3284" s="37">
        <f ca="1">IFERROR(VLOOKUP($E3284&amp;"-1",'PTE - Segment Emissions Calcs'!$I$8:$Z$8919,20,FALSE),0)</f>
        <v>4.1063825097196046E-6</v>
      </c>
      <c r="M3284" s="37">
        <f ca="1">IFERROR(VLOOKUP($E3284&amp;"-2",'PTE - Segment Emissions Calcs'!$I$8:$Z$8919,20,FALSE),0)</f>
        <v>0</v>
      </c>
      <c r="N3284" s="37">
        <f t="shared" ca="1" si="149"/>
        <v>4.1063825097196046E-6</v>
      </c>
      <c r="O3284" s="38">
        <f t="array" aca="1" ref="O3284" ca="1">IF($H3284="TOTAL HAP",H3284,MAX(IF('PTE - Segment Emissions Calcs'!$B$8:$B$8919=$B3284,'PTE - Segment Emissions Calcs'!$V$8:$V$8919,)))</f>
        <v>9.3753025336064034E-7</v>
      </c>
      <c r="P3284" s="38">
        <f t="array" aca="1" ref="P3284" ca="1">IF($H3284="TOTAL HAP",K3284,MAX(IF('PTE - Segment Emissions Calcs'!$B$8:$B$8919=$B3284,'PTE - Segment Emissions Calcs'!$X$8:$X$8919,)))</f>
        <v>4.1063825097196046E-6</v>
      </c>
      <c r="Q3284" s="38">
        <f t="array" aca="1" ref="Q3284" ca="1">IF($H3284="TOTAL HAP",N3284,MAX(IF('PTE - Segment Emissions Calcs'!$B$8:$B$8919=$B3284,'PTE - Segment Emissions Calcs'!$Z$8:$Z$8919,)))</f>
        <v>4.1063825097196046E-6</v>
      </c>
      <c r="R3284" s="39"/>
    </row>
    <row r="3285" spans="1:18" x14ac:dyDescent="0.25">
      <c r="A3285" s="67"/>
      <c r="B3285" s="67"/>
      <c r="C3285" s="34" t="s">
        <v>86</v>
      </c>
      <c r="D3285" s="35"/>
      <c r="E3285" s="35"/>
      <c r="F3285" s="35">
        <f ca="1">IFERROR(VLOOKUP($E3285&amp;"-1",'PTE - Segment Emissions Calcs'!$I$8:$V$8919,16,FALSE),0)</f>
        <v>6.31143529554189E-7</v>
      </c>
      <c r="G3285" s="35">
        <f ca="1">IFERROR(VLOOKUP($E3285&amp;"-2",'PTE - Segment Emissions Calcs'!$I$8:$V$8919,16,FALSE),0)</f>
        <v>0</v>
      </c>
      <c r="H3285" s="36">
        <f t="shared" ca="1" si="147"/>
        <v>6.31143529554189E-7</v>
      </c>
      <c r="I3285" s="37">
        <f ca="1">IFERROR(VLOOKUP($E3285&amp;"-1",'PTE - Segment Emissions Calcs'!$I$8:$X$8919,18,FALSE),0)</f>
        <v>2.7644086594473477E-6</v>
      </c>
      <c r="J3285" s="37">
        <f ca="1">IFERROR(VLOOKUP($E3285&amp;"-2",'PTE - Segment Emissions Calcs'!$I$8:$X$8919,18,FALSE),0)</f>
        <v>0</v>
      </c>
      <c r="K3285" s="37">
        <f t="shared" ca="1" si="148"/>
        <v>2.7644086594473477E-6</v>
      </c>
      <c r="L3285" s="37">
        <f ca="1">IFERROR(VLOOKUP($E3285&amp;"-1",'PTE - Segment Emissions Calcs'!$I$8:$Z$8919,20,FALSE),0)</f>
        <v>2.7644086594473477E-6</v>
      </c>
      <c r="M3285" s="37">
        <f ca="1">IFERROR(VLOOKUP($E3285&amp;"-2",'PTE - Segment Emissions Calcs'!$I$8:$Z$8919,20,FALSE),0)</f>
        <v>0</v>
      </c>
      <c r="N3285" s="37">
        <f t="shared" ca="1" si="149"/>
        <v>2.7644086594473477E-6</v>
      </c>
      <c r="O3285" s="38">
        <f t="array" aca="1" ref="O3285" ca="1">IF($H3285="TOTAL HAP",H3285,MAX(IF('PTE - Segment Emissions Calcs'!$B$8:$B$8919=$B3285,'PTE - Segment Emissions Calcs'!$V$8:$V$8919,)))</f>
        <v>6.31143529554189E-7</v>
      </c>
      <c r="P3285" s="38">
        <f t="array" aca="1" ref="P3285" ca="1">IF($H3285="TOTAL HAP",K3285,MAX(IF('PTE - Segment Emissions Calcs'!$B$8:$B$8919=$B3285,'PTE - Segment Emissions Calcs'!$X$8:$X$8919,)))</f>
        <v>2.7644086594473477E-6</v>
      </c>
      <c r="Q3285" s="38">
        <f t="array" aca="1" ref="Q3285" ca="1">IF($H3285="TOTAL HAP",N3285,MAX(IF('PTE - Segment Emissions Calcs'!$B$8:$B$8919=$B3285,'PTE - Segment Emissions Calcs'!$Z$8:$Z$8919,)))</f>
        <v>2.7644086594473477E-6</v>
      </c>
      <c r="R3285" s="39"/>
    </row>
    <row r="3286" spans="1:18" x14ac:dyDescent="0.25">
      <c r="A3286" s="67"/>
      <c r="B3286" s="67"/>
      <c r="C3286" s="34" t="s">
        <v>66</v>
      </c>
      <c r="D3286" s="35"/>
      <c r="E3286" s="35"/>
      <c r="F3286" s="35">
        <f ca="1">IFERROR(VLOOKUP($E3286&amp;"-1",'PTE - Segment Emissions Calcs'!$I$8:$V$8919,16,FALSE),0)</f>
        <v>5.0589112906848513E-3</v>
      </c>
      <c r="G3286" s="35">
        <f ca="1">IFERROR(VLOOKUP($E3286&amp;"-2",'PTE - Segment Emissions Calcs'!$I$8:$V$8919,16,FALSE),0)</f>
        <v>0</v>
      </c>
      <c r="H3286" s="36">
        <f t="shared" ca="1" si="147"/>
        <v>5.0589112906848513E-3</v>
      </c>
      <c r="I3286" s="37">
        <f ca="1">IFERROR(VLOOKUP($E3286&amp;"-1",'PTE - Segment Emissions Calcs'!$I$8:$X$8919,18,FALSE),0)</f>
        <v>2.2158031453199646E-2</v>
      </c>
      <c r="J3286" s="37">
        <f ca="1">IFERROR(VLOOKUP($E3286&amp;"-2",'PTE - Segment Emissions Calcs'!$I$8:$X$8919,18,FALSE),0)</f>
        <v>0</v>
      </c>
      <c r="K3286" s="37">
        <f t="shared" ca="1" si="148"/>
        <v>2.2158031453199646E-2</v>
      </c>
      <c r="L3286" s="37">
        <f ca="1">IFERROR(VLOOKUP($E3286&amp;"-1",'PTE - Segment Emissions Calcs'!$I$8:$Z$8919,20,FALSE),0)</f>
        <v>2.2158031453199646E-2</v>
      </c>
      <c r="M3286" s="37">
        <f ca="1">IFERROR(VLOOKUP($E3286&amp;"-2",'PTE - Segment Emissions Calcs'!$I$8:$Z$8919,20,FALSE),0)</f>
        <v>0</v>
      </c>
      <c r="N3286" s="37">
        <f t="shared" ca="1" si="149"/>
        <v>2.2158031453199646E-2</v>
      </c>
      <c r="O3286" s="38">
        <f t="array" aca="1" ref="O3286" ca="1">IF($H3286="TOTAL HAP",H3286,MAX(IF('PTE - Segment Emissions Calcs'!$B$8:$B$8919=$B3286,'PTE - Segment Emissions Calcs'!$V$8:$V$8919,)))</f>
        <v>5.0589112906848513E-3</v>
      </c>
      <c r="P3286" s="38">
        <f t="array" aca="1" ref="P3286" ca="1">IF($H3286="TOTAL HAP",K3286,MAX(IF('PTE - Segment Emissions Calcs'!$B$8:$B$8919=$B3286,'PTE - Segment Emissions Calcs'!$X$8:$X$8919,)))</f>
        <v>2.2158031453199646E-2</v>
      </c>
      <c r="Q3286" s="38">
        <f t="array" aca="1" ref="Q3286" ca="1">IF($H3286="TOTAL HAP",N3286,MAX(IF('PTE - Segment Emissions Calcs'!$B$8:$B$8919=$B3286,'PTE - Segment Emissions Calcs'!$Z$8:$Z$8919,)))</f>
        <v>2.2158031453199646E-2</v>
      </c>
      <c r="R3286" s="39"/>
    </row>
    <row r="3287" spans="1:18" x14ac:dyDescent="0.25">
      <c r="A3287" s="67"/>
      <c r="B3287" s="67"/>
      <c r="C3287" s="34" t="s">
        <v>45</v>
      </c>
      <c r="D3287" s="35"/>
      <c r="E3287" s="35"/>
      <c r="F3287" s="35">
        <f ca="1">IFERROR(VLOOKUP($E3287&amp;"-1",'PTE - Segment Emissions Calcs'!$I$8:$V$8919,16,FALSE),0)</f>
        <v>1.8993352578579803E-6</v>
      </c>
      <c r="G3287" s="35">
        <f ca="1">IFERROR(VLOOKUP($E3287&amp;"-2",'PTE - Segment Emissions Calcs'!$I$8:$V$8919,16,FALSE),0)</f>
        <v>0</v>
      </c>
      <c r="H3287" s="36">
        <f t="shared" ca="1" si="147"/>
        <v>1.8993352578579803E-6</v>
      </c>
      <c r="I3287" s="37">
        <f ca="1">IFERROR(VLOOKUP($E3287&amp;"-1",'PTE - Segment Emissions Calcs'!$I$8:$X$8919,18,FALSE),0)</f>
        <v>8.3190884294179523E-6</v>
      </c>
      <c r="J3287" s="37">
        <f ca="1">IFERROR(VLOOKUP($E3287&amp;"-2",'PTE - Segment Emissions Calcs'!$I$8:$X$8919,18,FALSE),0)</f>
        <v>0</v>
      </c>
      <c r="K3287" s="37">
        <f t="shared" ca="1" si="148"/>
        <v>8.3190884294179523E-6</v>
      </c>
      <c r="L3287" s="37">
        <f ca="1">IFERROR(VLOOKUP($E3287&amp;"-1",'PTE - Segment Emissions Calcs'!$I$8:$Z$8919,20,FALSE),0)</f>
        <v>8.3190884294179523E-6</v>
      </c>
      <c r="M3287" s="37">
        <f ca="1">IFERROR(VLOOKUP($E3287&amp;"-2",'PTE - Segment Emissions Calcs'!$I$8:$Z$8919,20,FALSE),0)</f>
        <v>0</v>
      </c>
      <c r="N3287" s="37">
        <f t="shared" ca="1" si="149"/>
        <v>8.3190884294179523E-6</v>
      </c>
      <c r="O3287" s="38">
        <f t="array" aca="1" ref="O3287" ca="1">IF($H3287="TOTAL HAP",H3287,MAX(IF('PTE - Segment Emissions Calcs'!$B$8:$B$8919=$B3287,'PTE - Segment Emissions Calcs'!$V$8:$V$8919,)))</f>
        <v>1.8993352578579803E-6</v>
      </c>
      <c r="P3287" s="38">
        <f t="array" aca="1" ref="P3287" ca="1">IF($H3287="TOTAL HAP",K3287,MAX(IF('PTE - Segment Emissions Calcs'!$B$8:$B$8919=$B3287,'PTE - Segment Emissions Calcs'!$X$8:$X$8919,)))</f>
        <v>8.3190884294179523E-6</v>
      </c>
      <c r="Q3287" s="38">
        <f t="array" aca="1" ref="Q3287" ca="1">IF($H3287="TOTAL HAP",N3287,MAX(IF('PTE - Segment Emissions Calcs'!$B$8:$B$8919=$B3287,'PTE - Segment Emissions Calcs'!$Z$8:$Z$8919,)))</f>
        <v>8.3190884294179523E-6</v>
      </c>
      <c r="R3287" s="39"/>
    </row>
    <row r="3288" spans="1:18" x14ac:dyDescent="0.25">
      <c r="A3288" s="67"/>
      <c r="B3288" s="67"/>
      <c r="C3288" s="34" t="s">
        <v>46</v>
      </c>
      <c r="D3288" s="35"/>
      <c r="E3288" s="35"/>
      <c r="F3288" s="35">
        <f ca="1">IFERROR(VLOOKUP($E3288&amp;"-1",'PTE - Segment Emissions Calcs'!$I$8:$V$8919,16,FALSE),0)</f>
        <v>1.7626595738406746E-5</v>
      </c>
      <c r="G3288" s="35">
        <f ca="1">IFERROR(VLOOKUP($E3288&amp;"-2",'PTE - Segment Emissions Calcs'!$I$8:$V$8919,16,FALSE),0)</f>
        <v>0</v>
      </c>
      <c r="H3288" s="36">
        <f t="shared" ca="1" si="147"/>
        <v>1.7626595738406746E-5</v>
      </c>
      <c r="I3288" s="37">
        <f ca="1">IFERROR(VLOOKUP($E3288&amp;"-1",'PTE - Segment Emissions Calcs'!$I$8:$X$8919,18,FALSE),0)</f>
        <v>7.7204489334221555E-5</v>
      </c>
      <c r="J3288" s="37">
        <f ca="1">IFERROR(VLOOKUP($E3288&amp;"-2",'PTE - Segment Emissions Calcs'!$I$8:$X$8919,18,FALSE),0)</f>
        <v>0</v>
      </c>
      <c r="K3288" s="37">
        <f t="shared" ca="1" si="148"/>
        <v>7.7204489334221555E-5</v>
      </c>
      <c r="L3288" s="37">
        <f ca="1">IFERROR(VLOOKUP($E3288&amp;"-1",'PTE - Segment Emissions Calcs'!$I$8:$Z$8919,20,FALSE),0)</f>
        <v>7.7204489334221555E-5</v>
      </c>
      <c r="M3288" s="37">
        <f ca="1">IFERROR(VLOOKUP($E3288&amp;"-2",'PTE - Segment Emissions Calcs'!$I$8:$Z$8919,20,FALSE),0)</f>
        <v>0</v>
      </c>
      <c r="N3288" s="37">
        <f t="shared" ca="1" si="149"/>
        <v>7.7204489334221555E-5</v>
      </c>
      <c r="O3288" s="38">
        <f t="array" aca="1" ref="O3288" ca="1">IF($H3288="TOTAL HAP",H3288,MAX(IF('PTE - Segment Emissions Calcs'!$B$8:$B$8919=$B3288,'PTE - Segment Emissions Calcs'!$V$8:$V$8919,)))</f>
        <v>1.7626595738406746E-5</v>
      </c>
      <c r="P3288" s="38">
        <f t="array" aca="1" ref="P3288" ca="1">IF($H3288="TOTAL HAP",K3288,MAX(IF('PTE - Segment Emissions Calcs'!$B$8:$B$8919=$B3288,'PTE - Segment Emissions Calcs'!$X$8:$X$8919,)))</f>
        <v>7.7204489334221555E-5</v>
      </c>
      <c r="Q3288" s="38">
        <f t="array" aca="1" ref="Q3288" ca="1">IF($H3288="TOTAL HAP",N3288,MAX(IF('PTE - Segment Emissions Calcs'!$B$8:$B$8919=$B3288,'PTE - Segment Emissions Calcs'!$Z$8:$Z$8919,)))</f>
        <v>7.7204489334221555E-5</v>
      </c>
      <c r="R3288" s="39"/>
    </row>
    <row r="3289" spans="1:18" x14ac:dyDescent="0.25">
      <c r="A3289" s="67"/>
      <c r="B3289" s="67"/>
      <c r="C3289" s="34" t="s">
        <v>48</v>
      </c>
      <c r="D3289" s="35"/>
      <c r="E3289" s="35"/>
      <c r="F3289" s="35">
        <f ca="1">IFERROR(VLOOKUP($E3289&amp;"-1",'PTE - Segment Emissions Calcs'!$I$8:$V$8919,16,FALSE),0)</f>
        <v>1.3168110806268578E-2</v>
      </c>
      <c r="G3289" s="35">
        <f ca="1">IFERROR(VLOOKUP($E3289&amp;"-2",'PTE - Segment Emissions Calcs'!$I$8:$V$8919,16,FALSE),0)</f>
        <v>0</v>
      </c>
      <c r="H3289" s="36">
        <f t="shared" ref="H3289:H3352" ca="1" si="150">MAX(F3289:G3289)</f>
        <v>1.3168110806268578E-2</v>
      </c>
      <c r="I3289" s="37">
        <f ca="1">IFERROR(VLOOKUP($E3289&amp;"-1",'PTE - Segment Emissions Calcs'!$I$8:$X$8919,18,FALSE),0)</f>
        <v>5.7676325331456377E-2</v>
      </c>
      <c r="J3289" s="37">
        <f ca="1">IFERROR(VLOOKUP($E3289&amp;"-2",'PTE - Segment Emissions Calcs'!$I$8:$X$8919,18,FALSE),0)</f>
        <v>0</v>
      </c>
      <c r="K3289" s="37">
        <f t="shared" ref="K3289:K3352" ca="1" si="151">MAX(I3289:J3289)</f>
        <v>5.7676325331456377E-2</v>
      </c>
      <c r="L3289" s="37">
        <f ca="1">IFERROR(VLOOKUP($E3289&amp;"-1",'PTE - Segment Emissions Calcs'!$I$8:$Z$8919,20,FALSE),0)</f>
        <v>5.7676325331456377E-2</v>
      </c>
      <c r="M3289" s="37">
        <f ca="1">IFERROR(VLOOKUP($E3289&amp;"-2",'PTE - Segment Emissions Calcs'!$I$8:$Z$8919,20,FALSE),0)</f>
        <v>0</v>
      </c>
      <c r="N3289" s="37">
        <f t="shared" ref="N3289:N3352" ca="1" si="152">MAX(L3289:M3289)</f>
        <v>5.7676325331456377E-2</v>
      </c>
      <c r="O3289" s="38">
        <f t="array" aca="1" ref="O3289" ca="1">IF($H3289="TOTAL HAP",H3289,MAX(IF('PTE - Segment Emissions Calcs'!$B$8:$B$8919=$B3289,'PTE - Segment Emissions Calcs'!$V$8:$V$8919,)))</f>
        <v>1.3168110806268578E-2</v>
      </c>
      <c r="P3289" s="38">
        <f t="array" aca="1" ref="P3289" ca="1">IF($H3289="TOTAL HAP",K3289,MAX(IF('PTE - Segment Emissions Calcs'!$B$8:$B$8919=$B3289,'PTE - Segment Emissions Calcs'!$X$8:$X$8919,)))</f>
        <v>5.7676325331456377E-2</v>
      </c>
      <c r="Q3289" s="38">
        <f t="array" aca="1" ref="Q3289" ca="1">IF($H3289="TOTAL HAP",N3289,MAX(IF('PTE - Segment Emissions Calcs'!$B$8:$B$8919=$B3289,'PTE - Segment Emissions Calcs'!$Z$8:$Z$8919,)))</f>
        <v>5.7676325331456377E-2</v>
      </c>
      <c r="R3289" s="39"/>
    </row>
    <row r="3290" spans="1:18" x14ac:dyDescent="0.25">
      <c r="A3290" s="67"/>
      <c r="B3290" s="67"/>
      <c r="C3290" s="34" t="s">
        <v>223</v>
      </c>
      <c r="D3290" s="35"/>
      <c r="E3290" s="35"/>
      <c r="F3290" s="35">
        <f ca="1">IFERROR(VLOOKUP($E3290&amp;"-1",'PTE - Segment Emissions Calcs'!$I$8:$V$8919,16,FALSE),0)</f>
        <v>0.15318411191089393</v>
      </c>
      <c r="G3290" s="35">
        <f ca="1">IFERROR(VLOOKUP($E3290&amp;"-2",'PTE - Segment Emissions Calcs'!$I$8:$V$8919,16,FALSE),0)</f>
        <v>0</v>
      </c>
      <c r="H3290" s="36">
        <f t="shared" ca="1" si="150"/>
        <v>0.15318411191089393</v>
      </c>
      <c r="I3290" s="37">
        <f ca="1">IFERROR(VLOOKUP($E3290&amp;"-1",'PTE - Segment Emissions Calcs'!$I$8:$X$8919,18,FALSE),0)</f>
        <v>0.67094641016971535</v>
      </c>
      <c r="J3290" s="37">
        <f ca="1">IFERROR(VLOOKUP($E3290&amp;"-2",'PTE - Segment Emissions Calcs'!$I$8:$X$8919,18,FALSE),0)</f>
        <v>0</v>
      </c>
      <c r="K3290" s="37">
        <f t="shared" ca="1" si="151"/>
        <v>0.67094641016971535</v>
      </c>
      <c r="L3290" s="37">
        <f ca="1">IFERROR(VLOOKUP($E3290&amp;"-1",'PTE - Segment Emissions Calcs'!$I$8:$Z$8919,20,FALSE),0)</f>
        <v>0.67094641016971535</v>
      </c>
      <c r="M3290" s="37">
        <f ca="1">IFERROR(VLOOKUP($E3290&amp;"-2",'PTE - Segment Emissions Calcs'!$I$8:$Z$8919,20,FALSE),0)</f>
        <v>0</v>
      </c>
      <c r="N3290" s="37">
        <f t="shared" ca="1" si="152"/>
        <v>0.67094641016971535</v>
      </c>
      <c r="O3290" s="38">
        <f t="array" aca="1" ref="O3290" ca="1">IF($H3290="TOTAL HAP",H3290,MAX(IF('PTE - Segment Emissions Calcs'!$B$8:$B$8919=$B3290,'PTE - Segment Emissions Calcs'!$V$8:$V$8919,)))</f>
        <v>0.15318411191089393</v>
      </c>
      <c r="P3290" s="38">
        <f t="array" aca="1" ref="P3290" ca="1">IF($H3290="TOTAL HAP",K3290,MAX(IF('PTE - Segment Emissions Calcs'!$B$8:$B$8919=$B3290,'PTE - Segment Emissions Calcs'!$X$8:$X$8919,)))</f>
        <v>0.67094641016971535</v>
      </c>
      <c r="Q3290" s="38">
        <f t="array" aca="1" ref="Q3290" ca="1">IF($H3290="TOTAL HAP",N3290,MAX(IF('PTE - Segment Emissions Calcs'!$B$8:$B$8919=$B3290,'PTE - Segment Emissions Calcs'!$Z$8:$Z$8919,)))</f>
        <v>0.67094641016971535</v>
      </c>
      <c r="R3290" s="39"/>
    </row>
    <row r="3291" spans="1:18" x14ac:dyDescent="0.25">
      <c r="A3291" s="67"/>
      <c r="B3291" s="67"/>
      <c r="C3291" s="34" t="s">
        <v>49</v>
      </c>
      <c r="D3291" s="35"/>
      <c r="E3291" s="35"/>
      <c r="F3291" s="35">
        <f ca="1">IFERROR(VLOOKUP($E3291&amp;"-1",'PTE - Segment Emissions Calcs'!$I$8:$V$8919,16,FALSE),0)</f>
        <v>3.7986705157159607E-7</v>
      </c>
      <c r="G3291" s="35">
        <f ca="1">IFERROR(VLOOKUP($E3291&amp;"-2",'PTE - Segment Emissions Calcs'!$I$8:$V$8919,16,FALSE),0)</f>
        <v>0</v>
      </c>
      <c r="H3291" s="36">
        <f t="shared" ca="1" si="150"/>
        <v>3.7986705157159607E-7</v>
      </c>
      <c r="I3291" s="37">
        <f ca="1">IFERROR(VLOOKUP($E3291&amp;"-1",'PTE - Segment Emissions Calcs'!$I$8:$X$8919,18,FALSE),0)</f>
        <v>1.6638176858835908E-6</v>
      </c>
      <c r="J3291" s="37">
        <f ca="1">IFERROR(VLOOKUP($E3291&amp;"-2",'PTE - Segment Emissions Calcs'!$I$8:$X$8919,18,FALSE),0)</f>
        <v>0</v>
      </c>
      <c r="K3291" s="37">
        <f t="shared" ca="1" si="151"/>
        <v>1.6638176858835908E-6</v>
      </c>
      <c r="L3291" s="37">
        <f ca="1">IFERROR(VLOOKUP($E3291&amp;"-1",'PTE - Segment Emissions Calcs'!$I$8:$Z$8919,20,FALSE),0)</f>
        <v>1.6638176858835908E-6</v>
      </c>
      <c r="M3291" s="37">
        <f ca="1">IFERROR(VLOOKUP($E3291&amp;"-2",'PTE - Segment Emissions Calcs'!$I$8:$Z$8919,20,FALSE),0)</f>
        <v>0</v>
      </c>
      <c r="N3291" s="37">
        <f t="shared" ca="1" si="152"/>
        <v>1.6638176858835908E-6</v>
      </c>
      <c r="O3291" s="38">
        <f t="array" aca="1" ref="O3291" ca="1">IF($H3291="TOTAL HAP",H3291,MAX(IF('PTE - Segment Emissions Calcs'!$B$8:$B$8919=$B3291,'PTE - Segment Emissions Calcs'!$V$8:$V$8919,)))</f>
        <v>3.7986705157159607E-7</v>
      </c>
      <c r="P3291" s="38">
        <f t="array" aca="1" ref="P3291" ca="1">IF($H3291="TOTAL HAP",K3291,MAX(IF('PTE - Segment Emissions Calcs'!$B$8:$B$8919=$B3291,'PTE - Segment Emissions Calcs'!$X$8:$X$8919,)))</f>
        <v>1.6638176858835908E-6</v>
      </c>
      <c r="Q3291" s="38">
        <f t="array" aca="1" ref="Q3291" ca="1">IF($H3291="TOTAL HAP",N3291,MAX(IF('PTE - Segment Emissions Calcs'!$B$8:$B$8919=$B3291,'PTE - Segment Emissions Calcs'!$Z$8:$Z$8919,)))</f>
        <v>1.6638176858835908E-6</v>
      </c>
      <c r="R3291" s="39"/>
    </row>
    <row r="3292" spans="1:18" x14ac:dyDescent="0.25">
      <c r="A3292" s="67"/>
      <c r="B3292" s="67"/>
      <c r="C3292" s="34" t="s">
        <v>60</v>
      </c>
      <c r="D3292" s="35"/>
      <c r="E3292" s="35"/>
      <c r="F3292" s="35">
        <f ca="1">IFERROR(VLOOKUP($E3292&amp;"-1",'PTE - Segment Emissions Calcs'!$I$8:$V$8919,16,FALSE),0)</f>
        <v>0</v>
      </c>
      <c r="G3292" s="35">
        <f ca="1">IFERROR(VLOOKUP($E3292&amp;"-2",'PTE - Segment Emissions Calcs'!$I$8:$V$8919,16,FALSE),0)</f>
        <v>0</v>
      </c>
      <c r="H3292" s="36">
        <f t="shared" ca="1" si="150"/>
        <v>0</v>
      </c>
      <c r="I3292" s="37">
        <f ca="1">IFERROR(VLOOKUP($E3292&amp;"-1",'PTE - Segment Emissions Calcs'!$I$8:$X$8919,18,FALSE),0)</f>
        <v>0</v>
      </c>
      <c r="J3292" s="37">
        <f ca="1">IFERROR(VLOOKUP($E3292&amp;"-2",'PTE - Segment Emissions Calcs'!$I$8:$X$8919,18,FALSE),0)</f>
        <v>0</v>
      </c>
      <c r="K3292" s="37">
        <f t="shared" ca="1" si="151"/>
        <v>0</v>
      </c>
      <c r="L3292" s="37">
        <f ca="1">IFERROR(VLOOKUP($E3292&amp;"-1",'PTE - Segment Emissions Calcs'!$I$8:$Z$8919,20,FALSE),0)</f>
        <v>0</v>
      </c>
      <c r="M3292" s="37">
        <f ca="1">IFERROR(VLOOKUP($E3292&amp;"-2",'PTE - Segment Emissions Calcs'!$I$8:$Z$8919,20,FALSE),0)</f>
        <v>0</v>
      </c>
      <c r="N3292" s="37">
        <f t="shared" ca="1" si="152"/>
        <v>0</v>
      </c>
      <c r="O3292" s="38">
        <f t="array" aca="1" ref="O3292" ca="1">IF($H3292="TOTAL HAP",H3292,MAX(IF('PTE - Segment Emissions Calcs'!$B$8:$B$8919=$B3292,'PTE - Segment Emissions Calcs'!$V$8:$V$8919,)))</f>
        <v>0</v>
      </c>
      <c r="P3292" s="38">
        <f t="array" aca="1" ref="P3292" ca="1">IF($H3292="TOTAL HAP",K3292,MAX(IF('PTE - Segment Emissions Calcs'!$B$8:$B$8919=$B3292,'PTE - Segment Emissions Calcs'!$X$8:$X$8919,)))</f>
        <v>0</v>
      </c>
      <c r="Q3292" s="38">
        <f t="array" aca="1" ref="Q3292" ca="1">IF($H3292="TOTAL HAP",N3292,MAX(IF('PTE - Segment Emissions Calcs'!$B$8:$B$8919=$B3292,'PTE - Segment Emissions Calcs'!$Z$8:$Z$8919,)))</f>
        <v>0</v>
      </c>
      <c r="R3292" s="39"/>
    </row>
    <row r="3293" spans="1:18" x14ac:dyDescent="0.25">
      <c r="A3293" s="67"/>
      <c r="B3293" s="67"/>
      <c r="C3293" s="34" t="s">
        <v>224</v>
      </c>
      <c r="D3293" s="35"/>
      <c r="E3293" s="35"/>
      <c r="F3293" s="35">
        <f ca="1">IFERROR(VLOOKUP($E3293&amp;"-1",'PTE - Segment Emissions Calcs'!$I$8:$V$8919,16,FALSE),0)</f>
        <v>7.0702946328783546E-7</v>
      </c>
      <c r="G3293" s="35">
        <f ca="1">IFERROR(VLOOKUP($E3293&amp;"-2",'PTE - Segment Emissions Calcs'!$I$8:$V$8919,16,FALSE),0)</f>
        <v>0</v>
      </c>
      <c r="H3293" s="36">
        <f t="shared" ca="1" si="150"/>
        <v>7.0702946328783546E-7</v>
      </c>
      <c r="I3293" s="37">
        <f ca="1">IFERROR(VLOOKUP($E3293&amp;"-1",'PTE - Segment Emissions Calcs'!$I$8:$X$8919,18,FALSE),0)</f>
        <v>3.0967890492007194E-6</v>
      </c>
      <c r="J3293" s="37">
        <f ca="1">IFERROR(VLOOKUP($E3293&amp;"-2",'PTE - Segment Emissions Calcs'!$I$8:$X$8919,18,FALSE),0)</f>
        <v>0</v>
      </c>
      <c r="K3293" s="37">
        <f t="shared" ca="1" si="151"/>
        <v>3.0967890492007194E-6</v>
      </c>
      <c r="L3293" s="37">
        <f ca="1">IFERROR(VLOOKUP($E3293&amp;"-1",'PTE - Segment Emissions Calcs'!$I$8:$Z$8919,20,FALSE),0)</f>
        <v>3.0967890492007194E-6</v>
      </c>
      <c r="M3293" s="37">
        <f ca="1">IFERROR(VLOOKUP($E3293&amp;"-2",'PTE - Segment Emissions Calcs'!$I$8:$Z$8919,20,FALSE),0)</f>
        <v>0</v>
      </c>
      <c r="N3293" s="37">
        <f t="shared" ca="1" si="152"/>
        <v>3.0967890492007194E-6</v>
      </c>
      <c r="O3293" s="38">
        <f t="array" aca="1" ref="O3293" ca="1">IF($H3293="TOTAL HAP",H3293,MAX(IF('PTE - Segment Emissions Calcs'!$B$8:$B$8919=$B3293,'PTE - Segment Emissions Calcs'!$V$8:$V$8919,)))</f>
        <v>7.0702946328783546E-7</v>
      </c>
      <c r="P3293" s="38">
        <f t="array" aca="1" ref="P3293" ca="1">IF($H3293="TOTAL HAP",K3293,MAX(IF('PTE - Segment Emissions Calcs'!$B$8:$B$8919=$B3293,'PTE - Segment Emissions Calcs'!$X$8:$X$8919,)))</f>
        <v>3.0967890492007194E-6</v>
      </c>
      <c r="Q3293" s="38">
        <f t="array" aca="1" ref="Q3293" ca="1">IF($H3293="TOTAL HAP",N3293,MAX(IF('PTE - Segment Emissions Calcs'!$B$8:$B$8919=$B3293,'PTE - Segment Emissions Calcs'!$Z$8:$Z$8919,)))</f>
        <v>3.0967890492007194E-6</v>
      </c>
      <c r="R3293" s="39"/>
    </row>
    <row r="3294" spans="1:18" x14ac:dyDescent="0.25">
      <c r="A3294" s="67"/>
      <c r="B3294" s="67"/>
      <c r="C3294" s="34" t="s">
        <v>225</v>
      </c>
      <c r="D3294" s="35"/>
      <c r="E3294" s="35"/>
      <c r="F3294" s="35">
        <f ca="1">IFERROR(VLOOKUP($E3294&amp;"-1",'PTE - Segment Emissions Calcs'!$I$8:$V$8919,16,FALSE),0)</f>
        <v>0</v>
      </c>
      <c r="G3294" s="35">
        <f ca="1">IFERROR(VLOOKUP($E3294&amp;"-2",'PTE - Segment Emissions Calcs'!$I$8:$V$8919,16,FALSE),0)</f>
        <v>0</v>
      </c>
      <c r="H3294" s="36">
        <f t="shared" ca="1" si="150"/>
        <v>0</v>
      </c>
      <c r="I3294" s="37">
        <f ca="1">IFERROR(VLOOKUP($E3294&amp;"-1",'PTE - Segment Emissions Calcs'!$I$8:$X$8919,18,FALSE),0)</f>
        <v>0</v>
      </c>
      <c r="J3294" s="37">
        <f ca="1">IFERROR(VLOOKUP($E3294&amp;"-2",'PTE - Segment Emissions Calcs'!$I$8:$X$8919,18,FALSE),0)</f>
        <v>0</v>
      </c>
      <c r="K3294" s="37">
        <f t="shared" ca="1" si="151"/>
        <v>0</v>
      </c>
      <c r="L3294" s="37">
        <f ca="1">IFERROR(VLOOKUP($E3294&amp;"-1",'PTE - Segment Emissions Calcs'!$I$8:$Z$8919,20,FALSE),0)</f>
        <v>0</v>
      </c>
      <c r="M3294" s="37">
        <f ca="1">IFERROR(VLOOKUP($E3294&amp;"-2",'PTE - Segment Emissions Calcs'!$I$8:$Z$8919,20,FALSE),0)</f>
        <v>0</v>
      </c>
      <c r="N3294" s="37">
        <f t="shared" ca="1" si="152"/>
        <v>0</v>
      </c>
      <c r="O3294" s="38">
        <f t="array" aca="1" ref="O3294" ca="1">IF($H3294="TOTAL HAP",H3294,MAX(IF('PTE - Segment Emissions Calcs'!$B$8:$B$8919=$B3294,'PTE - Segment Emissions Calcs'!$V$8:$V$8919,)))</f>
        <v>0</v>
      </c>
      <c r="P3294" s="38">
        <f t="array" aca="1" ref="P3294" ca="1">IF($H3294="TOTAL HAP",K3294,MAX(IF('PTE - Segment Emissions Calcs'!$B$8:$B$8919=$B3294,'PTE - Segment Emissions Calcs'!$X$8:$X$8919,)))</f>
        <v>0</v>
      </c>
      <c r="Q3294" s="38">
        <f t="array" aca="1" ref="Q3294" ca="1">IF($H3294="TOTAL HAP",N3294,MAX(IF('PTE - Segment Emissions Calcs'!$B$8:$B$8919=$B3294,'PTE - Segment Emissions Calcs'!$Z$8:$Z$8919,)))</f>
        <v>0</v>
      </c>
      <c r="R3294" s="39"/>
    </row>
    <row r="3295" spans="1:18" x14ac:dyDescent="0.25">
      <c r="A3295" s="67"/>
      <c r="B3295" s="67"/>
      <c r="C3295" s="34" t="s">
        <v>98</v>
      </c>
      <c r="D3295" s="35"/>
      <c r="E3295" s="35"/>
      <c r="F3295" s="35">
        <f ca="1">IFERROR(VLOOKUP($E3295&amp;"-1",'PTE - Segment Emissions Calcs'!$I$8:$V$8919,16,FALSE),0)</f>
        <v>0</v>
      </c>
      <c r="G3295" s="35">
        <f ca="1">IFERROR(VLOOKUP($E3295&amp;"-2",'PTE - Segment Emissions Calcs'!$I$8:$V$8919,16,FALSE),0)</f>
        <v>0</v>
      </c>
      <c r="H3295" s="36">
        <f t="shared" ca="1" si="150"/>
        <v>0</v>
      </c>
      <c r="I3295" s="37">
        <f ca="1">IFERROR(VLOOKUP($E3295&amp;"-1",'PTE - Segment Emissions Calcs'!$I$8:$X$8919,18,FALSE),0)</f>
        <v>0</v>
      </c>
      <c r="J3295" s="37">
        <f ca="1">IFERROR(VLOOKUP($E3295&amp;"-2",'PTE - Segment Emissions Calcs'!$I$8:$X$8919,18,FALSE),0)</f>
        <v>0</v>
      </c>
      <c r="K3295" s="37">
        <f t="shared" ca="1" si="151"/>
        <v>0</v>
      </c>
      <c r="L3295" s="37">
        <f ca="1">IFERROR(VLOOKUP($E3295&amp;"-1",'PTE - Segment Emissions Calcs'!$I$8:$Z$8919,20,FALSE),0)</f>
        <v>0</v>
      </c>
      <c r="M3295" s="37">
        <f ca="1">IFERROR(VLOOKUP($E3295&amp;"-2",'PTE - Segment Emissions Calcs'!$I$8:$Z$8919,20,FALSE),0)</f>
        <v>0</v>
      </c>
      <c r="N3295" s="37">
        <f t="shared" ca="1" si="152"/>
        <v>0</v>
      </c>
      <c r="O3295" s="38">
        <f t="array" aca="1" ref="O3295" ca="1">IF($H3295="TOTAL HAP",H3295,MAX(IF('PTE - Segment Emissions Calcs'!$B$8:$B$8919=$B3295,'PTE - Segment Emissions Calcs'!$V$8:$V$8919,)))</f>
        <v>0</v>
      </c>
      <c r="P3295" s="38">
        <f t="array" aca="1" ref="P3295" ca="1">IF($H3295="TOTAL HAP",K3295,MAX(IF('PTE - Segment Emissions Calcs'!$B$8:$B$8919=$B3295,'PTE - Segment Emissions Calcs'!$X$8:$X$8919,)))</f>
        <v>0</v>
      </c>
      <c r="Q3295" s="38">
        <f t="array" aca="1" ref="Q3295" ca="1">IF($H3295="TOTAL HAP",N3295,MAX(IF('PTE - Segment Emissions Calcs'!$B$8:$B$8919=$B3295,'PTE - Segment Emissions Calcs'!$Z$8:$Z$8919,)))</f>
        <v>0</v>
      </c>
      <c r="R3295" s="39"/>
    </row>
    <row r="3296" spans="1:18" x14ac:dyDescent="0.25">
      <c r="A3296" s="67"/>
      <c r="B3296" s="67"/>
      <c r="C3296" s="34" t="s">
        <v>226</v>
      </c>
      <c r="D3296" s="35"/>
      <c r="E3296" s="35"/>
      <c r="F3296" s="35">
        <f ca="1">IFERROR(VLOOKUP($E3296&amp;"-1",'PTE - Segment Emissions Calcs'!$I$8:$V$8919,16,FALSE),0)</f>
        <v>0</v>
      </c>
      <c r="G3296" s="35">
        <f ca="1">IFERROR(VLOOKUP($E3296&amp;"-2",'PTE - Segment Emissions Calcs'!$I$8:$V$8919,16,FALSE),0)</f>
        <v>0</v>
      </c>
      <c r="H3296" s="36">
        <f t="shared" ca="1" si="150"/>
        <v>0</v>
      </c>
      <c r="I3296" s="37">
        <f ca="1">IFERROR(VLOOKUP($E3296&amp;"-1",'PTE - Segment Emissions Calcs'!$I$8:$X$8919,18,FALSE),0)</f>
        <v>0</v>
      </c>
      <c r="J3296" s="37">
        <f ca="1">IFERROR(VLOOKUP($E3296&amp;"-2",'PTE - Segment Emissions Calcs'!$I$8:$X$8919,18,FALSE),0)</f>
        <v>0</v>
      </c>
      <c r="K3296" s="37">
        <f t="shared" ca="1" si="151"/>
        <v>0</v>
      </c>
      <c r="L3296" s="37">
        <f ca="1">IFERROR(VLOOKUP($E3296&amp;"-1",'PTE - Segment Emissions Calcs'!$I$8:$Z$8919,20,FALSE),0)</f>
        <v>0</v>
      </c>
      <c r="M3296" s="37">
        <f ca="1">IFERROR(VLOOKUP($E3296&amp;"-2",'PTE - Segment Emissions Calcs'!$I$8:$Z$8919,20,FALSE),0)</f>
        <v>0</v>
      </c>
      <c r="N3296" s="37">
        <f t="shared" ca="1" si="152"/>
        <v>0</v>
      </c>
      <c r="O3296" s="38">
        <f t="array" aca="1" ref="O3296" ca="1">IF($H3296="TOTAL HAP",H3296,MAX(IF('PTE - Segment Emissions Calcs'!$B$8:$B$8919=$B3296,'PTE - Segment Emissions Calcs'!$V$8:$V$8919,)))</f>
        <v>0</v>
      </c>
      <c r="P3296" s="38">
        <f t="array" aca="1" ref="P3296" ca="1">IF($H3296="TOTAL HAP",K3296,MAX(IF('PTE - Segment Emissions Calcs'!$B$8:$B$8919=$B3296,'PTE - Segment Emissions Calcs'!$X$8:$X$8919,)))</f>
        <v>0</v>
      </c>
      <c r="Q3296" s="38">
        <f t="array" aca="1" ref="Q3296" ca="1">IF($H3296="TOTAL HAP",N3296,MAX(IF('PTE - Segment Emissions Calcs'!$B$8:$B$8919=$B3296,'PTE - Segment Emissions Calcs'!$Z$8:$Z$8919,)))</f>
        <v>0</v>
      </c>
      <c r="R3296" s="39"/>
    </row>
    <row r="3297" spans="1:18" x14ac:dyDescent="0.25">
      <c r="A3297" s="67"/>
      <c r="B3297" s="67"/>
      <c r="C3297" s="34" t="s">
        <v>50</v>
      </c>
      <c r="D3297" s="35"/>
      <c r="E3297" s="35"/>
      <c r="F3297" s="35">
        <f ca="1">IFERROR(VLOOKUP($E3297&amp;"-1",'PTE - Segment Emissions Calcs'!$I$8:$V$8919,16,FALSE),0)</f>
        <v>2.0172579851880494E-3</v>
      </c>
      <c r="G3297" s="35">
        <f ca="1">IFERROR(VLOOKUP($E3297&amp;"-2",'PTE - Segment Emissions Calcs'!$I$8:$V$8919,16,FALSE),0)</f>
        <v>0</v>
      </c>
      <c r="H3297" s="36">
        <f t="shared" ca="1" si="150"/>
        <v>2.0172579851880494E-3</v>
      </c>
      <c r="I3297" s="37">
        <f ca="1">IFERROR(VLOOKUP($E3297&amp;"-1",'PTE - Segment Emissions Calcs'!$I$8:$X$8919,18,FALSE),0)</f>
        <v>8.8355899751236568E-3</v>
      </c>
      <c r="J3297" s="37">
        <f ca="1">IFERROR(VLOOKUP($E3297&amp;"-2",'PTE - Segment Emissions Calcs'!$I$8:$X$8919,18,FALSE),0)</f>
        <v>0</v>
      </c>
      <c r="K3297" s="37">
        <f t="shared" ca="1" si="151"/>
        <v>8.8355899751236568E-3</v>
      </c>
      <c r="L3297" s="37">
        <f ca="1">IFERROR(VLOOKUP($E3297&amp;"-1",'PTE - Segment Emissions Calcs'!$I$8:$Z$8919,20,FALSE),0)</f>
        <v>8.8355899751236568E-3</v>
      </c>
      <c r="M3297" s="37">
        <f ca="1">IFERROR(VLOOKUP($E3297&amp;"-2",'PTE - Segment Emissions Calcs'!$I$8:$Z$8919,20,FALSE),0)</f>
        <v>0</v>
      </c>
      <c r="N3297" s="37">
        <f t="shared" ca="1" si="152"/>
        <v>8.8355899751236568E-3</v>
      </c>
      <c r="O3297" s="38">
        <f t="array" aca="1" ref="O3297" ca="1">IF($H3297="TOTAL HAP",H3297,MAX(IF('PTE - Segment Emissions Calcs'!$B$8:$B$8919=$B3297,'PTE - Segment Emissions Calcs'!$V$8:$V$8919,)))</f>
        <v>2.0172579851880494E-3</v>
      </c>
      <c r="P3297" s="38">
        <f t="array" aca="1" ref="P3297" ca="1">IF($H3297="TOTAL HAP",K3297,MAX(IF('PTE - Segment Emissions Calcs'!$B$8:$B$8919=$B3297,'PTE - Segment Emissions Calcs'!$X$8:$X$8919,)))</f>
        <v>8.8355899751236568E-3</v>
      </c>
      <c r="Q3297" s="38">
        <f t="array" aca="1" ref="Q3297" ca="1">IF($H3297="TOTAL HAP",N3297,MAX(IF('PTE - Segment Emissions Calcs'!$B$8:$B$8919=$B3297,'PTE - Segment Emissions Calcs'!$Z$8:$Z$8919,)))</f>
        <v>8.8355899751236568E-3</v>
      </c>
      <c r="R3297" s="39"/>
    </row>
    <row r="3298" spans="1:18" x14ac:dyDescent="0.25">
      <c r="A3298" s="67"/>
      <c r="B3298" s="67"/>
      <c r="C3298" s="34" t="s">
        <v>95</v>
      </c>
      <c r="D3298" s="35"/>
      <c r="E3298" s="35"/>
      <c r="F3298" s="35">
        <f ca="1">IFERROR(VLOOKUP($E3298&amp;"-1",'PTE - Segment Emissions Calcs'!$I$8:$V$8919,16,FALSE),0)</f>
        <v>0</v>
      </c>
      <c r="G3298" s="35">
        <f ca="1">IFERROR(VLOOKUP($E3298&amp;"-2",'PTE - Segment Emissions Calcs'!$I$8:$V$8919,16,FALSE),0)</f>
        <v>0</v>
      </c>
      <c r="H3298" s="36">
        <f t="shared" ca="1" si="150"/>
        <v>0</v>
      </c>
      <c r="I3298" s="37">
        <f ca="1">IFERROR(VLOOKUP($E3298&amp;"-1",'PTE - Segment Emissions Calcs'!$I$8:$X$8919,18,FALSE),0)</f>
        <v>0</v>
      </c>
      <c r="J3298" s="37">
        <f ca="1">IFERROR(VLOOKUP($E3298&amp;"-2",'PTE - Segment Emissions Calcs'!$I$8:$X$8919,18,FALSE),0)</f>
        <v>0</v>
      </c>
      <c r="K3298" s="37">
        <f t="shared" ca="1" si="151"/>
        <v>0</v>
      </c>
      <c r="L3298" s="37">
        <f ca="1">IFERROR(VLOOKUP($E3298&amp;"-1",'PTE - Segment Emissions Calcs'!$I$8:$Z$8919,20,FALSE),0)</f>
        <v>0</v>
      </c>
      <c r="M3298" s="37">
        <f ca="1">IFERROR(VLOOKUP($E3298&amp;"-2",'PTE - Segment Emissions Calcs'!$I$8:$Z$8919,20,FALSE),0)</f>
        <v>0</v>
      </c>
      <c r="N3298" s="37">
        <f t="shared" ca="1" si="152"/>
        <v>0</v>
      </c>
      <c r="O3298" s="38">
        <f t="array" aca="1" ref="O3298" ca="1">IF($H3298="TOTAL HAP",H3298,MAX(IF('PTE - Segment Emissions Calcs'!$B$8:$B$8919=$B3298,'PTE - Segment Emissions Calcs'!$V$8:$V$8919,)))</f>
        <v>0</v>
      </c>
      <c r="P3298" s="38">
        <f t="array" aca="1" ref="P3298" ca="1">IF($H3298="TOTAL HAP",K3298,MAX(IF('PTE - Segment Emissions Calcs'!$B$8:$B$8919=$B3298,'PTE - Segment Emissions Calcs'!$X$8:$X$8919,)))</f>
        <v>0</v>
      </c>
      <c r="Q3298" s="38">
        <f t="array" aca="1" ref="Q3298" ca="1">IF($H3298="TOTAL HAP",N3298,MAX(IF('PTE - Segment Emissions Calcs'!$B$8:$B$8919=$B3298,'PTE - Segment Emissions Calcs'!$Z$8:$Z$8919,)))</f>
        <v>0</v>
      </c>
      <c r="R3298" s="39"/>
    </row>
    <row r="3299" spans="1:18" x14ac:dyDescent="0.25">
      <c r="A3299" s="67"/>
      <c r="B3299" s="67"/>
      <c r="C3299" s="34" t="s">
        <v>51</v>
      </c>
      <c r="D3299" s="35"/>
      <c r="E3299" s="35"/>
      <c r="F3299" s="35">
        <f ca="1">IFERROR(VLOOKUP($E3299&amp;"-1",'PTE - Segment Emissions Calcs'!$I$8:$V$8919,16,FALSE),0)</f>
        <v>5.2124467069791607E-5</v>
      </c>
      <c r="G3299" s="35">
        <f ca="1">IFERROR(VLOOKUP($E3299&amp;"-2",'PTE - Segment Emissions Calcs'!$I$8:$V$8919,16,FALSE),0)</f>
        <v>0</v>
      </c>
      <c r="H3299" s="36">
        <f t="shared" ca="1" si="150"/>
        <v>5.2124467069791607E-5</v>
      </c>
      <c r="I3299" s="37">
        <f ca="1">IFERROR(VLOOKUP($E3299&amp;"-1",'PTE - Segment Emissions Calcs'!$I$8:$X$8919,18,FALSE),0)</f>
        <v>2.2830516576568725E-4</v>
      </c>
      <c r="J3299" s="37">
        <f ca="1">IFERROR(VLOOKUP($E3299&amp;"-2",'PTE - Segment Emissions Calcs'!$I$8:$X$8919,18,FALSE),0)</f>
        <v>0</v>
      </c>
      <c r="K3299" s="37">
        <f t="shared" ca="1" si="151"/>
        <v>2.2830516576568725E-4</v>
      </c>
      <c r="L3299" s="37">
        <f ca="1">IFERROR(VLOOKUP($E3299&amp;"-1",'PTE - Segment Emissions Calcs'!$I$8:$Z$8919,20,FALSE),0)</f>
        <v>2.2830516576568725E-4</v>
      </c>
      <c r="M3299" s="37">
        <f ca="1">IFERROR(VLOOKUP($E3299&amp;"-2",'PTE - Segment Emissions Calcs'!$I$8:$Z$8919,20,FALSE),0)</f>
        <v>0</v>
      </c>
      <c r="N3299" s="37">
        <f t="shared" ca="1" si="152"/>
        <v>2.2830516576568725E-4</v>
      </c>
      <c r="O3299" s="38">
        <f t="array" aca="1" ref="O3299" ca="1">IF($H3299="TOTAL HAP",H3299,MAX(IF('PTE - Segment Emissions Calcs'!$B$8:$B$8919=$B3299,'PTE - Segment Emissions Calcs'!$V$8:$V$8919,)))</f>
        <v>5.2124467069791607E-5</v>
      </c>
      <c r="P3299" s="38">
        <f t="array" aca="1" ref="P3299" ca="1">IF($H3299="TOTAL HAP",K3299,MAX(IF('PTE - Segment Emissions Calcs'!$B$8:$B$8919=$B3299,'PTE - Segment Emissions Calcs'!$X$8:$X$8919,)))</f>
        <v>2.2830516576568725E-4</v>
      </c>
      <c r="Q3299" s="38">
        <f t="array" aca="1" ref="Q3299" ca="1">IF($H3299="TOTAL HAP",N3299,MAX(IF('PTE - Segment Emissions Calcs'!$B$8:$B$8919=$B3299,'PTE - Segment Emissions Calcs'!$Z$8:$Z$8919,)))</f>
        <v>2.2830516576568725E-4</v>
      </c>
      <c r="R3299" s="39"/>
    </row>
    <row r="3300" spans="1:18" x14ac:dyDescent="0.25">
      <c r="A3300" s="67"/>
      <c r="B3300" s="67"/>
      <c r="C3300" s="34" t="s">
        <v>67</v>
      </c>
      <c r="D3300" s="35"/>
      <c r="E3300" s="35"/>
      <c r="F3300" s="35">
        <f ca="1">IFERROR(VLOOKUP($E3300&amp;"-1",'PTE - Segment Emissions Calcs'!$I$8:$V$8919,16,FALSE),0)</f>
        <v>2.8036244105629601E-6</v>
      </c>
      <c r="G3300" s="35">
        <f ca="1">IFERROR(VLOOKUP($E3300&amp;"-2",'PTE - Segment Emissions Calcs'!$I$8:$V$8919,16,FALSE),0)</f>
        <v>0</v>
      </c>
      <c r="H3300" s="36">
        <f t="shared" ca="1" si="150"/>
        <v>2.8036244105629601E-6</v>
      </c>
      <c r="I3300" s="37">
        <f ca="1">IFERROR(VLOOKUP($E3300&amp;"-1",'PTE - Segment Emissions Calcs'!$I$8:$X$8919,18,FALSE),0)</f>
        <v>1.2279874918265765E-5</v>
      </c>
      <c r="J3300" s="37">
        <f ca="1">IFERROR(VLOOKUP($E3300&amp;"-2",'PTE - Segment Emissions Calcs'!$I$8:$X$8919,18,FALSE),0)</f>
        <v>0</v>
      </c>
      <c r="K3300" s="37">
        <f t="shared" ca="1" si="151"/>
        <v>1.2279874918265765E-5</v>
      </c>
      <c r="L3300" s="37">
        <f ca="1">IFERROR(VLOOKUP($E3300&amp;"-1",'PTE - Segment Emissions Calcs'!$I$8:$Z$8919,20,FALSE),0)</f>
        <v>1.2279874918265765E-5</v>
      </c>
      <c r="M3300" s="37">
        <f ca="1">IFERROR(VLOOKUP($E3300&amp;"-2",'PTE - Segment Emissions Calcs'!$I$8:$Z$8919,20,FALSE),0)</f>
        <v>0</v>
      </c>
      <c r="N3300" s="37">
        <f t="shared" ca="1" si="152"/>
        <v>1.2279874918265765E-5</v>
      </c>
      <c r="O3300" s="38">
        <f t="array" aca="1" ref="O3300" ca="1">IF($H3300="TOTAL HAP",H3300,MAX(IF('PTE - Segment Emissions Calcs'!$B$8:$B$8919=$B3300,'PTE - Segment Emissions Calcs'!$V$8:$V$8919,)))</f>
        <v>2.8036244105629601E-6</v>
      </c>
      <c r="P3300" s="38">
        <f t="array" aca="1" ref="P3300" ca="1">IF($H3300="TOTAL HAP",K3300,MAX(IF('PTE - Segment Emissions Calcs'!$B$8:$B$8919=$B3300,'PTE - Segment Emissions Calcs'!$X$8:$X$8919,)))</f>
        <v>1.2279874918265765E-5</v>
      </c>
      <c r="Q3300" s="38">
        <f t="array" aca="1" ref="Q3300" ca="1">IF($H3300="TOTAL HAP",N3300,MAX(IF('PTE - Segment Emissions Calcs'!$B$8:$B$8919=$B3300,'PTE - Segment Emissions Calcs'!$Z$8:$Z$8919,)))</f>
        <v>1.2279874918265765E-5</v>
      </c>
      <c r="R3300" s="39"/>
    </row>
    <row r="3301" spans="1:18" x14ac:dyDescent="0.25">
      <c r="A3301" s="67"/>
      <c r="B3301" s="67"/>
      <c r="C3301" s="34" t="s">
        <v>127</v>
      </c>
      <c r="D3301" s="35"/>
      <c r="E3301" s="35"/>
      <c r="F3301" s="35">
        <f ca="1">IFERROR(VLOOKUP($E3301&amp;"-1",'PTE - Segment Emissions Calcs'!$I$8:$V$8919,16,FALSE),0)</f>
        <v>0.25146059868959303</v>
      </c>
      <c r="G3301" s="35">
        <f ca="1">IFERROR(VLOOKUP($E3301&amp;"-2",'PTE - Segment Emissions Calcs'!$I$8:$V$8919,16,FALSE),0)</f>
        <v>0</v>
      </c>
      <c r="H3301" s="36">
        <f t="shared" ca="1" si="150"/>
        <v>0.25146059868959303</v>
      </c>
      <c r="I3301" s="37">
        <f ca="1">IFERROR(VLOOKUP($E3301&amp;"-1",'PTE - Segment Emissions Calcs'!$I$8:$X$8919,18,FALSE),0)</f>
        <v>1.1013974222604175</v>
      </c>
      <c r="J3301" s="37">
        <f ca="1">IFERROR(VLOOKUP($E3301&amp;"-2",'PTE - Segment Emissions Calcs'!$I$8:$X$8919,18,FALSE),0)</f>
        <v>0</v>
      </c>
      <c r="K3301" s="37">
        <f t="shared" ca="1" si="151"/>
        <v>1.1013974222604175</v>
      </c>
      <c r="L3301" s="37">
        <f ca="1">IFERROR(VLOOKUP($E3301&amp;"-1",'PTE - Segment Emissions Calcs'!$I$8:$Z$8919,20,FALSE),0)</f>
        <v>1.1013974222604175</v>
      </c>
      <c r="M3301" s="37">
        <f ca="1">IFERROR(VLOOKUP($E3301&amp;"-2",'PTE - Segment Emissions Calcs'!$I$8:$Z$8919,20,FALSE),0)</f>
        <v>0</v>
      </c>
      <c r="N3301" s="37">
        <f t="shared" ca="1" si="152"/>
        <v>1.1013974222604175</v>
      </c>
      <c r="O3301" s="38">
        <f t="array" aca="1" ref="O3301" ca="1">IF($H3301="TOTAL HAP",H3301,MAX(IF('PTE - Segment Emissions Calcs'!$B$8:$B$8919=$B3301,'PTE - Segment Emissions Calcs'!$V$8:$V$8919,)))</f>
        <v>0.25146059868959303</v>
      </c>
      <c r="P3301" s="38">
        <f t="array" aca="1" ref="P3301" ca="1">IF($H3301="TOTAL HAP",K3301,MAX(IF('PTE - Segment Emissions Calcs'!$B$8:$B$8919=$B3301,'PTE - Segment Emissions Calcs'!$X$8:$X$8919,)))</f>
        <v>1.1013974222604175</v>
      </c>
      <c r="Q3301" s="38">
        <f t="array" aca="1" ref="Q3301" ca="1">IF($H3301="TOTAL HAP",N3301,MAX(IF('PTE - Segment Emissions Calcs'!$B$8:$B$8919=$B3301,'PTE - Segment Emissions Calcs'!$Z$8:$Z$8919,)))</f>
        <v>1.1013974222604175</v>
      </c>
      <c r="R3301" s="39"/>
    </row>
    <row r="3302" spans="1:18" x14ac:dyDescent="0.25">
      <c r="A3302" s="67"/>
      <c r="B3302" s="67"/>
      <c r="C3302" s="34" t="s">
        <v>52</v>
      </c>
      <c r="D3302" s="35"/>
      <c r="E3302" s="35"/>
      <c r="F3302" s="35">
        <f ca="1">IFERROR(VLOOKUP($E3302&amp;"-1",'PTE - Segment Emissions Calcs'!$I$8:$V$8919,16,FALSE),0)</f>
        <v>2.9534645802043243E-5</v>
      </c>
      <c r="G3302" s="35">
        <f ca="1">IFERROR(VLOOKUP($E3302&amp;"-2",'PTE - Segment Emissions Calcs'!$I$8:$V$8919,16,FALSE),0)</f>
        <v>0</v>
      </c>
      <c r="H3302" s="36">
        <f t="shared" ca="1" si="150"/>
        <v>2.9534645802043243E-5</v>
      </c>
      <c r="I3302" s="37">
        <f ca="1">IFERROR(VLOOKUP($E3302&amp;"-1",'PTE - Segment Emissions Calcs'!$I$8:$X$8919,18,FALSE),0)</f>
        <v>1.2936174861294942E-4</v>
      </c>
      <c r="J3302" s="37">
        <f ca="1">IFERROR(VLOOKUP($E3302&amp;"-2",'PTE - Segment Emissions Calcs'!$I$8:$X$8919,18,FALSE),0)</f>
        <v>0</v>
      </c>
      <c r="K3302" s="37">
        <f t="shared" ca="1" si="151"/>
        <v>1.2936174861294942E-4</v>
      </c>
      <c r="L3302" s="37">
        <f ca="1">IFERROR(VLOOKUP($E3302&amp;"-1",'PTE - Segment Emissions Calcs'!$I$8:$Z$8919,20,FALSE),0)</f>
        <v>1.2936174861294942E-4</v>
      </c>
      <c r="M3302" s="37">
        <f ca="1">IFERROR(VLOOKUP($E3302&amp;"-2",'PTE - Segment Emissions Calcs'!$I$8:$Z$8919,20,FALSE),0)</f>
        <v>0</v>
      </c>
      <c r="N3302" s="37">
        <f t="shared" ca="1" si="152"/>
        <v>1.2936174861294942E-4</v>
      </c>
      <c r="O3302" s="38">
        <f t="array" aca="1" ref="O3302" ca="1">IF($H3302="TOTAL HAP",H3302,MAX(IF('PTE - Segment Emissions Calcs'!$B$8:$B$8919=$B3302,'PTE - Segment Emissions Calcs'!$V$8:$V$8919,)))</f>
        <v>2.9534645802043243E-5</v>
      </c>
      <c r="P3302" s="38">
        <f t="array" aca="1" ref="P3302" ca="1">IF($H3302="TOTAL HAP",K3302,MAX(IF('PTE - Segment Emissions Calcs'!$B$8:$B$8919=$B3302,'PTE - Segment Emissions Calcs'!$X$8:$X$8919,)))</f>
        <v>1.2936174861294942E-4</v>
      </c>
      <c r="Q3302" s="38">
        <f t="array" aca="1" ref="Q3302" ca="1">IF($H3302="TOTAL HAP",N3302,MAX(IF('PTE - Segment Emissions Calcs'!$B$8:$B$8919=$B3302,'PTE - Segment Emissions Calcs'!$Z$8:$Z$8919,)))</f>
        <v>1.2936174861294942E-4</v>
      </c>
      <c r="R3302" s="39"/>
    </row>
    <row r="3303" spans="1:18" x14ac:dyDescent="0.25">
      <c r="A3303" s="67"/>
      <c r="B3303" s="67"/>
      <c r="C3303" s="34" t="s">
        <v>159</v>
      </c>
      <c r="D3303" s="35"/>
      <c r="E3303" s="35"/>
      <c r="F3303" s="35">
        <f ca="1">IFERROR(VLOOKUP($E3303&amp;"-1",'PTE - Segment Emissions Calcs'!$I$8:$V$8919,16,FALSE),0)</f>
        <v>1.231232872969537E-7</v>
      </c>
      <c r="G3303" s="35">
        <f ca="1">IFERROR(VLOOKUP($E3303&amp;"-2",'PTE - Segment Emissions Calcs'!$I$8:$V$8919,16,FALSE),0)</f>
        <v>0</v>
      </c>
      <c r="H3303" s="36">
        <f t="shared" ca="1" si="150"/>
        <v>1.231232872969537E-7</v>
      </c>
      <c r="I3303" s="37">
        <f ca="1">IFERROR(VLOOKUP($E3303&amp;"-1",'PTE - Segment Emissions Calcs'!$I$8:$X$8919,18,FALSE),0)</f>
        <v>5.3927999836065725E-7</v>
      </c>
      <c r="J3303" s="37">
        <f ca="1">IFERROR(VLOOKUP($E3303&amp;"-2",'PTE - Segment Emissions Calcs'!$I$8:$X$8919,18,FALSE),0)</f>
        <v>0</v>
      </c>
      <c r="K3303" s="37">
        <f t="shared" ca="1" si="151"/>
        <v>5.3927999836065725E-7</v>
      </c>
      <c r="L3303" s="37">
        <f ca="1">IFERROR(VLOOKUP($E3303&amp;"-1",'PTE - Segment Emissions Calcs'!$I$8:$Z$8919,20,FALSE),0)</f>
        <v>5.3927999836065725E-7</v>
      </c>
      <c r="M3303" s="37">
        <f ca="1">IFERROR(VLOOKUP($E3303&amp;"-2",'PTE - Segment Emissions Calcs'!$I$8:$Z$8919,20,FALSE),0)</f>
        <v>0</v>
      </c>
      <c r="N3303" s="37">
        <f t="shared" ca="1" si="152"/>
        <v>5.3927999836065725E-7</v>
      </c>
      <c r="O3303" s="38">
        <f t="array" aca="1" ref="O3303" ca="1">IF($H3303="TOTAL HAP",H3303,MAX(IF('PTE - Segment Emissions Calcs'!$B$8:$B$8919=$B3303,'PTE - Segment Emissions Calcs'!$V$8:$V$8919,)))</f>
        <v>1.231232872969537E-7</v>
      </c>
      <c r="P3303" s="38">
        <f t="array" aca="1" ref="P3303" ca="1">IF($H3303="TOTAL HAP",K3303,MAX(IF('PTE - Segment Emissions Calcs'!$B$8:$B$8919=$B3303,'PTE - Segment Emissions Calcs'!$X$8:$X$8919,)))</f>
        <v>5.3927999836065725E-7</v>
      </c>
      <c r="Q3303" s="38">
        <f t="array" aca="1" ref="Q3303" ca="1">IF($H3303="TOTAL HAP",N3303,MAX(IF('PTE - Segment Emissions Calcs'!$B$8:$B$8919=$B3303,'PTE - Segment Emissions Calcs'!$Z$8:$Z$8919,)))</f>
        <v>5.3927999836065725E-7</v>
      </c>
      <c r="R3303" s="39"/>
    </row>
    <row r="3304" spans="1:18" x14ac:dyDescent="0.25">
      <c r="A3304" s="67"/>
      <c r="B3304" s="67"/>
      <c r="C3304" s="34" t="s">
        <v>194</v>
      </c>
      <c r="D3304" s="35"/>
      <c r="E3304" s="35"/>
      <c r="F3304" s="35">
        <f ca="1">IFERROR(VLOOKUP($E3304&amp;"-1",'PTE - Segment Emissions Calcs'!$I$8:$V$8919,16,FALSE),0)</f>
        <v>0</v>
      </c>
      <c r="G3304" s="35">
        <f ca="1">IFERROR(VLOOKUP($E3304&amp;"-2",'PTE - Segment Emissions Calcs'!$I$8:$V$8919,16,FALSE),0)</f>
        <v>0</v>
      </c>
      <c r="H3304" s="36">
        <f t="shared" ca="1" si="150"/>
        <v>0</v>
      </c>
      <c r="I3304" s="37">
        <f ca="1">IFERROR(VLOOKUP($E3304&amp;"-1",'PTE - Segment Emissions Calcs'!$I$8:$X$8919,18,FALSE),0)</f>
        <v>0</v>
      </c>
      <c r="J3304" s="37">
        <f ca="1">IFERROR(VLOOKUP($E3304&amp;"-2",'PTE - Segment Emissions Calcs'!$I$8:$X$8919,18,FALSE),0)</f>
        <v>0</v>
      </c>
      <c r="K3304" s="37">
        <f t="shared" ca="1" si="151"/>
        <v>0</v>
      </c>
      <c r="L3304" s="37">
        <f ca="1">IFERROR(VLOOKUP($E3304&amp;"-1",'PTE - Segment Emissions Calcs'!$I$8:$Z$8919,20,FALSE),0)</f>
        <v>0</v>
      </c>
      <c r="M3304" s="37">
        <f ca="1">IFERROR(VLOOKUP($E3304&amp;"-2",'PTE - Segment Emissions Calcs'!$I$8:$Z$8919,20,FALSE),0)</f>
        <v>0</v>
      </c>
      <c r="N3304" s="37">
        <f t="shared" ca="1" si="152"/>
        <v>0</v>
      </c>
      <c r="O3304" s="38">
        <f t="array" aca="1" ref="O3304" ca="1">IF($H3304="TOTAL HAP",H3304,MAX(IF('PTE - Segment Emissions Calcs'!$B$8:$B$8919=$B3304,'PTE - Segment Emissions Calcs'!$V$8:$V$8919,)))</f>
        <v>0</v>
      </c>
      <c r="P3304" s="38">
        <f t="array" aca="1" ref="P3304" ca="1">IF($H3304="TOTAL HAP",K3304,MAX(IF('PTE - Segment Emissions Calcs'!$B$8:$B$8919=$B3304,'PTE - Segment Emissions Calcs'!$X$8:$X$8919,)))</f>
        <v>0</v>
      </c>
      <c r="Q3304" s="38">
        <f t="array" aca="1" ref="Q3304" ca="1">IF($H3304="TOTAL HAP",N3304,MAX(IF('PTE - Segment Emissions Calcs'!$B$8:$B$8919=$B3304,'PTE - Segment Emissions Calcs'!$Z$8:$Z$8919,)))</f>
        <v>0</v>
      </c>
      <c r="R3304" s="39"/>
    </row>
    <row r="3305" spans="1:18" x14ac:dyDescent="0.25">
      <c r="A3305" s="67"/>
      <c r="B3305" s="67"/>
      <c r="C3305" s="34" t="s">
        <v>53</v>
      </c>
      <c r="D3305" s="35"/>
      <c r="E3305" s="35"/>
      <c r="F3305" s="35">
        <f ca="1">IFERROR(VLOOKUP($E3305&amp;"-1",'PTE - Segment Emissions Calcs'!$I$8:$V$8919,16,FALSE),0)</f>
        <v>8.7249240657994147E-3</v>
      </c>
      <c r="G3305" s="35">
        <f ca="1">IFERROR(VLOOKUP($E3305&amp;"-2",'PTE - Segment Emissions Calcs'!$I$8:$V$8919,16,FALSE),0)</f>
        <v>0</v>
      </c>
      <c r="H3305" s="36">
        <f t="shared" ca="1" si="150"/>
        <v>8.7249240657994147E-3</v>
      </c>
      <c r="I3305" s="37">
        <f ca="1">IFERROR(VLOOKUP($E3305&amp;"-1",'PTE - Segment Emissions Calcs'!$I$8:$X$8919,18,FALSE),0)</f>
        <v>3.8215167408201439E-2</v>
      </c>
      <c r="J3305" s="37">
        <f ca="1">IFERROR(VLOOKUP($E3305&amp;"-2",'PTE - Segment Emissions Calcs'!$I$8:$X$8919,18,FALSE),0)</f>
        <v>0</v>
      </c>
      <c r="K3305" s="37">
        <f t="shared" ca="1" si="151"/>
        <v>3.8215167408201439E-2</v>
      </c>
      <c r="L3305" s="37">
        <f ca="1">IFERROR(VLOOKUP($E3305&amp;"-1",'PTE - Segment Emissions Calcs'!$I$8:$Z$8919,20,FALSE),0)</f>
        <v>3.8215167408201439E-2</v>
      </c>
      <c r="M3305" s="37">
        <f ca="1">IFERROR(VLOOKUP($E3305&amp;"-2",'PTE - Segment Emissions Calcs'!$I$8:$Z$8919,20,FALSE),0)</f>
        <v>0</v>
      </c>
      <c r="N3305" s="37">
        <f t="shared" ca="1" si="152"/>
        <v>3.8215167408201439E-2</v>
      </c>
      <c r="O3305" s="38">
        <f t="array" aca="1" ref="O3305" ca="1">IF($H3305="TOTAL HAP",H3305,MAX(IF('PTE - Segment Emissions Calcs'!$B$8:$B$8919=$B3305,'PTE - Segment Emissions Calcs'!$V$8:$V$8919,)))</f>
        <v>8.7249240657994147E-3</v>
      </c>
      <c r="P3305" s="38">
        <f t="array" aca="1" ref="P3305" ca="1">IF($H3305="TOTAL HAP",K3305,MAX(IF('PTE - Segment Emissions Calcs'!$B$8:$B$8919=$B3305,'PTE - Segment Emissions Calcs'!$X$8:$X$8919,)))</f>
        <v>3.8215167408201439E-2</v>
      </c>
      <c r="Q3305" s="38">
        <f t="array" aca="1" ref="Q3305" ca="1">IF($H3305="TOTAL HAP",N3305,MAX(IF('PTE - Segment Emissions Calcs'!$B$8:$B$8919=$B3305,'PTE - Segment Emissions Calcs'!$Z$8:$Z$8919,)))</f>
        <v>3.8215167408201439E-2</v>
      </c>
      <c r="R3305" s="39"/>
    </row>
    <row r="3306" spans="1:18" x14ac:dyDescent="0.25">
      <c r="A3306" s="67"/>
      <c r="B3306" s="67"/>
      <c r="C3306" s="34" t="s">
        <v>227</v>
      </c>
      <c r="D3306" s="35"/>
      <c r="E3306" s="35"/>
      <c r="F3306" s="35">
        <f ca="1">IFERROR(VLOOKUP($E3306&amp;"-1",'PTE - Segment Emissions Calcs'!$I$8:$V$8919,16,FALSE),0)</f>
        <v>0</v>
      </c>
      <c r="G3306" s="35">
        <f ca="1">IFERROR(VLOOKUP($E3306&amp;"-2",'PTE - Segment Emissions Calcs'!$I$8:$V$8919,16,FALSE),0)</f>
        <v>0</v>
      </c>
      <c r="H3306" s="36">
        <f t="shared" ca="1" si="150"/>
        <v>0</v>
      </c>
      <c r="I3306" s="37">
        <f ca="1">IFERROR(VLOOKUP($E3306&amp;"-1",'PTE - Segment Emissions Calcs'!$I$8:$X$8919,18,FALSE),0)</f>
        <v>0</v>
      </c>
      <c r="J3306" s="37">
        <f ca="1">IFERROR(VLOOKUP($E3306&amp;"-2",'PTE - Segment Emissions Calcs'!$I$8:$X$8919,18,FALSE),0)</f>
        <v>0</v>
      </c>
      <c r="K3306" s="37">
        <f t="shared" ca="1" si="151"/>
        <v>0</v>
      </c>
      <c r="L3306" s="37">
        <f ca="1">IFERROR(VLOOKUP($E3306&amp;"-1",'PTE - Segment Emissions Calcs'!$I$8:$Z$8919,20,FALSE),0)</f>
        <v>0</v>
      </c>
      <c r="M3306" s="37">
        <f ca="1">IFERROR(VLOOKUP($E3306&amp;"-2",'PTE - Segment Emissions Calcs'!$I$8:$Z$8919,20,FALSE),0)</f>
        <v>0</v>
      </c>
      <c r="N3306" s="37">
        <f t="shared" ca="1" si="152"/>
        <v>0</v>
      </c>
      <c r="O3306" s="38">
        <f t="array" aca="1" ref="O3306" ca="1">IF($H3306="TOTAL HAP",H3306,MAX(IF('PTE - Segment Emissions Calcs'!$B$8:$B$8919=$B3306,'PTE - Segment Emissions Calcs'!$V$8:$V$8919,)))</f>
        <v>0</v>
      </c>
      <c r="P3306" s="38">
        <f t="array" aca="1" ref="P3306" ca="1">IF($H3306="TOTAL HAP",K3306,MAX(IF('PTE - Segment Emissions Calcs'!$B$8:$B$8919=$B3306,'PTE - Segment Emissions Calcs'!$X$8:$X$8919,)))</f>
        <v>0</v>
      </c>
      <c r="Q3306" s="38">
        <f t="array" aca="1" ref="Q3306" ca="1">IF($H3306="TOTAL HAP",N3306,MAX(IF('PTE - Segment Emissions Calcs'!$B$8:$B$8919=$B3306,'PTE - Segment Emissions Calcs'!$Z$8:$Z$8919,)))</f>
        <v>0</v>
      </c>
      <c r="R3306" s="39"/>
    </row>
    <row r="3307" spans="1:18" ht="15.75" thickBot="1" x14ac:dyDescent="0.3">
      <c r="A3307" s="68"/>
      <c r="B3307" s="68"/>
      <c r="C3307" s="43" t="s">
        <v>70</v>
      </c>
      <c r="D3307" s="44"/>
      <c r="E3307" s="44"/>
      <c r="F3307" s="44">
        <f ca="1">IFERROR(VLOOKUP($E3307&amp;"-1",'PTE - Segment Emissions Calcs'!$I$8:$V$8919,16,FALSE),0)</f>
        <v>2.4648353246188959E-3</v>
      </c>
      <c r="G3307" s="44">
        <f ca="1">IFERROR(VLOOKUP($E3307&amp;"-2",'PTE - Segment Emissions Calcs'!$I$8:$V$8919,16,FALSE),0)</f>
        <v>0</v>
      </c>
      <c r="H3307" s="45">
        <f t="shared" ca="1" si="150"/>
        <v>2.4648353246188959E-3</v>
      </c>
      <c r="I3307" s="46">
        <f ca="1">IFERROR(VLOOKUP($E3307&amp;"-1",'PTE - Segment Emissions Calcs'!$I$8:$X$8919,18,FALSE),0)</f>
        <v>1.0795978721830763E-2</v>
      </c>
      <c r="J3307" s="46">
        <f ca="1">IFERROR(VLOOKUP($E3307&amp;"-2",'PTE - Segment Emissions Calcs'!$I$8:$X$8919,18,FALSE),0)</f>
        <v>0</v>
      </c>
      <c r="K3307" s="46">
        <f t="shared" ca="1" si="151"/>
        <v>1.0795978721830763E-2</v>
      </c>
      <c r="L3307" s="46">
        <f ca="1">IFERROR(VLOOKUP($E3307&amp;"-1",'PTE - Segment Emissions Calcs'!$I$8:$Z$8919,20,FALSE),0)</f>
        <v>1.0795978721830763E-2</v>
      </c>
      <c r="M3307" s="46">
        <f ca="1">IFERROR(VLOOKUP($E3307&amp;"-2",'PTE - Segment Emissions Calcs'!$I$8:$Z$8919,20,FALSE),0)</f>
        <v>0</v>
      </c>
      <c r="N3307" s="46">
        <f t="shared" ca="1" si="152"/>
        <v>1.0795978721830763E-2</v>
      </c>
      <c r="O3307" s="47">
        <f t="array" aca="1" ref="O3307" ca="1">IF($H3307="TOTAL HAP",H3307,MAX(IF('PTE - Segment Emissions Calcs'!$B$8:$B$8919=$B3307,'PTE - Segment Emissions Calcs'!$V$8:$V$8919,)))</f>
        <v>2.4648353246188959E-3</v>
      </c>
      <c r="P3307" s="47">
        <f t="array" aca="1" ref="P3307" ca="1">IF($H3307="TOTAL HAP",K3307,MAX(IF('PTE - Segment Emissions Calcs'!$B$8:$B$8919=$B3307,'PTE - Segment Emissions Calcs'!$X$8:$X$8919,)))</f>
        <v>1.0795978721830763E-2</v>
      </c>
      <c r="Q3307" s="47">
        <f t="array" aca="1" ref="Q3307" ca="1">IF($H3307="TOTAL HAP",N3307,MAX(IF('PTE - Segment Emissions Calcs'!$B$8:$B$8919=$B3307,'PTE - Segment Emissions Calcs'!$Z$8:$Z$8919,)))</f>
        <v>1.0795978721830763E-2</v>
      </c>
      <c r="R3307" s="48"/>
    </row>
    <row r="3308" spans="1:18" ht="15.75" thickTop="1" x14ac:dyDescent="0.25">
      <c r="A3308" s="25" t="str">
        <f ca="1">VLOOKUP(#REF!,'PTE - Segment Emissions Calcs'!$C$8:$J$8919,8,FALSE)</f>
        <v>FUGI 123, FUGI 152</v>
      </c>
      <c r="B3308" s="25" t="str">
        <f ca="1">VLOOKUP(A3308,'PTE - Segment Emissions Calcs'!$J$8:$O$8919,4,FALSE)</f>
        <v>5-29 Distillate Unifiner Unit, 5-29 Distillate Unifiner Unit Compressor GC-1</v>
      </c>
      <c r="C3308" s="26" t="s">
        <v>24</v>
      </c>
      <c r="D3308" s="27"/>
      <c r="E3308" s="27"/>
      <c r="F3308" s="27">
        <f ca="1">IFERROR(VLOOKUP($E3308&amp;"-1",'PTE - Segment Emissions Calcs'!$I$8:$V$8919,16,FALSE),0)</f>
        <v>2.3344325504749031</v>
      </c>
      <c r="G3308" s="27">
        <f ca="1">IFERROR(VLOOKUP($E3308&amp;"-2",'PTE - Segment Emissions Calcs'!$I$8:$V$8919,16,FALSE),0)</f>
        <v>0</v>
      </c>
      <c r="H3308" s="28">
        <f t="shared" ca="1" si="150"/>
        <v>2.3344325504749031</v>
      </c>
      <c r="I3308" s="29">
        <f ca="1">IFERROR(VLOOKUP($E3308&amp;"-1",'PTE - Segment Emissions Calcs'!$I$8:$X$8919,18,FALSE),0)</f>
        <v>10.224814571080074</v>
      </c>
      <c r="J3308" s="29">
        <f ca="1">IFERROR(VLOOKUP($E3308&amp;"-2",'PTE - Segment Emissions Calcs'!$I$8:$X$8919,18,FALSE),0)</f>
        <v>0</v>
      </c>
      <c r="K3308" s="29">
        <f t="shared" ca="1" si="151"/>
        <v>10.224814571080074</v>
      </c>
      <c r="L3308" s="29">
        <f ca="1">IFERROR(VLOOKUP($E3308&amp;"-1",'PTE - Segment Emissions Calcs'!$I$8:$Z$8919,20,FALSE),0)</f>
        <v>10.224814571080074</v>
      </c>
      <c r="M3308" s="29">
        <f ca="1">IFERROR(VLOOKUP($E3308&amp;"-2",'PTE - Segment Emissions Calcs'!$I$8:$Z$8919,20,FALSE),0)</f>
        <v>0</v>
      </c>
      <c r="N3308" s="29">
        <f t="shared" ca="1" si="152"/>
        <v>10.224814571080074</v>
      </c>
      <c r="O3308" s="30">
        <f t="array" aca="1" ref="O3308" ca="1">IF($H3308="TOTAL HAP",H3308,MAX(IF('PTE - Segment Emissions Calcs'!$B$8:$B$8919=$B3308,'PTE - Segment Emissions Calcs'!$V$8:$V$8919,)))</f>
        <v>2.3344325504749031</v>
      </c>
      <c r="P3308" s="30">
        <f t="array" aca="1" ref="P3308" ca="1">IF($H3308="TOTAL HAP",K3308,MAX(IF('PTE - Segment Emissions Calcs'!$B$8:$B$8919=$B3308,'PTE - Segment Emissions Calcs'!$X$8:$X$8919,)))</f>
        <v>10.224814571080074</v>
      </c>
      <c r="Q3308" s="30">
        <f t="array" aca="1" ref="Q3308" ca="1">IF($H3308="TOTAL HAP",N3308,MAX(IF('PTE - Segment Emissions Calcs'!$B$8:$B$8919=$B3308,'PTE - Segment Emissions Calcs'!$Z$8:$Z$8919,)))</f>
        <v>10.224814571080074</v>
      </c>
      <c r="R3308" s="31"/>
    </row>
    <row r="3309" spans="1:18" x14ac:dyDescent="0.25">
      <c r="A3309" s="32"/>
      <c r="B3309" s="33"/>
      <c r="C3309" s="34" t="s">
        <v>29</v>
      </c>
      <c r="D3309" s="35"/>
      <c r="E3309" s="35"/>
      <c r="F3309" s="35">
        <f ca="1">IFERROR(VLOOKUP($E3309&amp;"-1",'PTE - Segment Emissions Calcs'!$I$8:$V$8919,16,FALSE),0)</f>
        <v>4.0150417645154618E-2</v>
      </c>
      <c r="G3309" s="35">
        <f ca="1">IFERROR(VLOOKUP($E3309&amp;"-2",'PTE - Segment Emissions Calcs'!$I$8:$V$8919,16,FALSE),0)</f>
        <v>0</v>
      </c>
      <c r="H3309" s="36">
        <f t="shared" ca="1" si="150"/>
        <v>4.0150417645154618E-2</v>
      </c>
      <c r="I3309" s="37">
        <f ca="1">IFERROR(VLOOKUP($E3309&amp;"-1",'PTE - Segment Emissions Calcs'!$I$8:$X$8919,18,FALSE),0)</f>
        <v>0.17585882928577723</v>
      </c>
      <c r="J3309" s="37">
        <f ca="1">IFERROR(VLOOKUP($E3309&amp;"-2",'PTE - Segment Emissions Calcs'!$I$8:$X$8919,18,FALSE),0)</f>
        <v>0</v>
      </c>
      <c r="K3309" s="37">
        <f t="shared" ca="1" si="151"/>
        <v>0.17585882928577723</v>
      </c>
      <c r="L3309" s="37">
        <f ca="1">IFERROR(VLOOKUP($E3309&amp;"-1",'PTE - Segment Emissions Calcs'!$I$8:$Z$8919,20,FALSE),0)</f>
        <v>0.17585882928577723</v>
      </c>
      <c r="M3309" s="37">
        <f ca="1">IFERROR(VLOOKUP($E3309&amp;"-2",'PTE - Segment Emissions Calcs'!$I$8:$Z$8919,20,FALSE),0)</f>
        <v>0</v>
      </c>
      <c r="N3309" s="37">
        <f t="shared" ca="1" si="152"/>
        <v>0.17585882928577723</v>
      </c>
      <c r="O3309" s="38">
        <f t="array" aca="1" ref="O3309" ca="1">IF($H3309="TOTAL HAP",H3309,MAX(IF('PTE - Segment Emissions Calcs'!$B$8:$B$8919=$B3309,'PTE - Segment Emissions Calcs'!$V$8:$V$8919,)))</f>
        <v>4.0150417645154618E-2</v>
      </c>
      <c r="P3309" s="38">
        <f t="array" aca="1" ref="P3309" ca="1">IF($H3309="TOTAL HAP",K3309,MAX(IF('PTE - Segment Emissions Calcs'!$B$8:$B$8919=$B3309,'PTE - Segment Emissions Calcs'!$X$8:$X$8919,)))</f>
        <v>0.17585882928577723</v>
      </c>
      <c r="Q3309" s="38">
        <f t="array" aca="1" ref="Q3309" ca="1">IF($H3309="TOTAL HAP",N3309,MAX(IF('PTE - Segment Emissions Calcs'!$B$8:$B$8919=$B3309,'PTE - Segment Emissions Calcs'!$Z$8:$Z$8919,)))</f>
        <v>0.17585882928577723</v>
      </c>
      <c r="R3309" s="39"/>
    </row>
    <row r="3310" spans="1:18" x14ac:dyDescent="0.25">
      <c r="A3310" s="32"/>
      <c r="B3310" s="33"/>
      <c r="C3310" s="34" t="s">
        <v>219</v>
      </c>
      <c r="D3310" s="35"/>
      <c r="E3310" s="35"/>
      <c r="F3310" s="35">
        <f ca="1">IFERROR(VLOOKUP($E3310&amp;"-1",'PTE - Segment Emissions Calcs'!$I$8:$V$8919,16,FALSE),0)</f>
        <v>0</v>
      </c>
      <c r="G3310" s="35">
        <f ca="1">IFERROR(VLOOKUP($E3310&amp;"-2",'PTE - Segment Emissions Calcs'!$I$8:$V$8919,16,FALSE),0)</f>
        <v>0</v>
      </c>
      <c r="H3310" s="36">
        <f t="shared" ca="1" si="150"/>
        <v>0</v>
      </c>
      <c r="I3310" s="37">
        <f ca="1">IFERROR(VLOOKUP($E3310&amp;"-1",'PTE - Segment Emissions Calcs'!$I$8:$X$8919,18,FALSE),0)</f>
        <v>0</v>
      </c>
      <c r="J3310" s="37">
        <f ca="1">IFERROR(VLOOKUP($E3310&amp;"-2",'PTE - Segment Emissions Calcs'!$I$8:$X$8919,18,FALSE),0)</f>
        <v>0</v>
      </c>
      <c r="K3310" s="37">
        <f t="shared" ca="1" si="151"/>
        <v>0</v>
      </c>
      <c r="L3310" s="37">
        <f ca="1">IFERROR(VLOOKUP($E3310&amp;"-1",'PTE - Segment Emissions Calcs'!$I$8:$Z$8919,20,FALSE),0)</f>
        <v>0</v>
      </c>
      <c r="M3310" s="37">
        <f ca="1">IFERROR(VLOOKUP($E3310&amp;"-2",'PTE - Segment Emissions Calcs'!$I$8:$Z$8919,20,FALSE),0)</f>
        <v>0</v>
      </c>
      <c r="N3310" s="37">
        <f t="shared" ca="1" si="152"/>
        <v>0</v>
      </c>
      <c r="O3310" s="38">
        <f t="array" aca="1" ref="O3310" ca="1">IF($H3310="TOTAL HAP",H3310,MAX(IF('PTE - Segment Emissions Calcs'!$B$8:$B$8919=$B3310,'PTE - Segment Emissions Calcs'!$V$8:$V$8919,)))</f>
        <v>0</v>
      </c>
      <c r="P3310" s="38">
        <f t="array" aca="1" ref="P3310" ca="1">IF($H3310="TOTAL HAP",K3310,MAX(IF('PTE - Segment Emissions Calcs'!$B$8:$B$8919=$B3310,'PTE - Segment Emissions Calcs'!$X$8:$X$8919,)))</f>
        <v>0</v>
      </c>
      <c r="Q3310" s="38">
        <f t="array" aca="1" ref="Q3310" ca="1">IF($H3310="TOTAL HAP",N3310,MAX(IF('PTE - Segment Emissions Calcs'!$B$8:$B$8919=$B3310,'PTE - Segment Emissions Calcs'!$Z$8:$Z$8919,)))</f>
        <v>0</v>
      </c>
      <c r="R3310" s="39"/>
    </row>
    <row r="3311" spans="1:18" x14ac:dyDescent="0.25">
      <c r="A3311" s="67"/>
      <c r="B3311" s="67"/>
      <c r="C3311" s="34" t="s">
        <v>72</v>
      </c>
      <c r="D3311" s="35"/>
      <c r="E3311" s="35"/>
      <c r="F3311" s="35">
        <f ca="1">IFERROR(VLOOKUP($E3311&amp;"-1",'PTE - Segment Emissions Calcs'!$I$8:$V$8919,16,FALSE),0)</f>
        <v>0</v>
      </c>
      <c r="G3311" s="35">
        <f ca="1">IFERROR(VLOOKUP($E3311&amp;"-2",'PTE - Segment Emissions Calcs'!$I$8:$V$8919,16,FALSE),0)</f>
        <v>0</v>
      </c>
      <c r="H3311" s="36">
        <f t="shared" ca="1" si="150"/>
        <v>0</v>
      </c>
      <c r="I3311" s="37">
        <f ca="1">IFERROR(VLOOKUP($E3311&amp;"-1",'PTE - Segment Emissions Calcs'!$I$8:$X$8919,18,FALSE),0)</f>
        <v>0</v>
      </c>
      <c r="J3311" s="37">
        <f ca="1">IFERROR(VLOOKUP($E3311&amp;"-2",'PTE - Segment Emissions Calcs'!$I$8:$X$8919,18,FALSE),0)</f>
        <v>0</v>
      </c>
      <c r="K3311" s="37">
        <f t="shared" ca="1" si="151"/>
        <v>0</v>
      </c>
      <c r="L3311" s="37">
        <f ca="1">IFERROR(VLOOKUP($E3311&amp;"-1",'PTE - Segment Emissions Calcs'!$I$8:$Z$8919,20,FALSE),0)</f>
        <v>0</v>
      </c>
      <c r="M3311" s="37">
        <f ca="1">IFERROR(VLOOKUP($E3311&amp;"-2",'PTE - Segment Emissions Calcs'!$I$8:$Z$8919,20,FALSE),0)</f>
        <v>0</v>
      </c>
      <c r="N3311" s="37">
        <f t="shared" ca="1" si="152"/>
        <v>0</v>
      </c>
      <c r="O3311" s="38">
        <f t="array" aca="1" ref="O3311" ca="1">IF($H3311="TOTAL HAP",H3311,MAX(IF('PTE - Segment Emissions Calcs'!$B$8:$B$8919=$B3311,'PTE - Segment Emissions Calcs'!$V$8:$V$8919,)))</f>
        <v>0</v>
      </c>
      <c r="P3311" s="38">
        <f t="array" aca="1" ref="P3311" ca="1">IF($H3311="TOTAL HAP",K3311,MAX(IF('PTE - Segment Emissions Calcs'!$B$8:$B$8919=$B3311,'PTE - Segment Emissions Calcs'!$X$8:$X$8919,)))</f>
        <v>0</v>
      </c>
      <c r="Q3311" s="38">
        <f t="array" aca="1" ref="Q3311" ca="1">IF($H3311="TOTAL HAP",N3311,MAX(IF('PTE - Segment Emissions Calcs'!$B$8:$B$8919=$B3311,'PTE - Segment Emissions Calcs'!$Z$8:$Z$8919,)))</f>
        <v>0</v>
      </c>
      <c r="R3311" s="39"/>
    </row>
    <row r="3312" spans="1:18" x14ac:dyDescent="0.25">
      <c r="A3312" s="67"/>
      <c r="B3312" s="67"/>
      <c r="C3312" s="34" t="s">
        <v>97</v>
      </c>
      <c r="D3312" s="35"/>
      <c r="E3312" s="35"/>
      <c r="F3312" s="35">
        <f ca="1">IFERROR(VLOOKUP($E3312&amp;"-1",'PTE - Segment Emissions Calcs'!$I$8:$V$8919,16,FALSE),0)</f>
        <v>6.5017783431661108E-6</v>
      </c>
      <c r="G3312" s="35">
        <f ca="1">IFERROR(VLOOKUP($E3312&amp;"-2",'PTE - Segment Emissions Calcs'!$I$8:$V$8919,16,FALSE),0)</f>
        <v>0</v>
      </c>
      <c r="H3312" s="36">
        <f t="shared" ca="1" si="150"/>
        <v>6.5017783431661108E-6</v>
      </c>
      <c r="I3312" s="37">
        <f ca="1">IFERROR(VLOOKUP($E3312&amp;"-1",'PTE - Segment Emissions Calcs'!$I$8:$X$8919,18,FALSE),0)</f>
        <v>2.8477789143067565E-5</v>
      </c>
      <c r="J3312" s="37">
        <f ca="1">IFERROR(VLOOKUP($E3312&amp;"-2",'PTE - Segment Emissions Calcs'!$I$8:$X$8919,18,FALSE),0)</f>
        <v>0</v>
      </c>
      <c r="K3312" s="37">
        <f t="shared" ca="1" si="151"/>
        <v>2.8477789143067565E-5</v>
      </c>
      <c r="L3312" s="37">
        <f ca="1">IFERROR(VLOOKUP($E3312&amp;"-1",'PTE - Segment Emissions Calcs'!$I$8:$Z$8919,20,FALSE),0)</f>
        <v>2.8477789143067565E-5</v>
      </c>
      <c r="M3312" s="37">
        <f ca="1">IFERROR(VLOOKUP($E3312&amp;"-2",'PTE - Segment Emissions Calcs'!$I$8:$Z$8919,20,FALSE),0)</f>
        <v>0</v>
      </c>
      <c r="N3312" s="37">
        <f t="shared" ca="1" si="152"/>
        <v>2.8477789143067565E-5</v>
      </c>
      <c r="O3312" s="38">
        <f t="array" aca="1" ref="O3312" ca="1">IF($H3312="TOTAL HAP",H3312,MAX(IF('PTE - Segment Emissions Calcs'!$B$8:$B$8919=$B3312,'PTE - Segment Emissions Calcs'!$V$8:$V$8919,)))</f>
        <v>6.5017783431661108E-6</v>
      </c>
      <c r="P3312" s="38">
        <f t="array" aca="1" ref="P3312" ca="1">IF($H3312="TOTAL HAP",K3312,MAX(IF('PTE - Segment Emissions Calcs'!$B$8:$B$8919=$B3312,'PTE - Segment Emissions Calcs'!$X$8:$X$8919,)))</f>
        <v>2.8477789143067565E-5</v>
      </c>
      <c r="Q3312" s="38">
        <f t="array" aca="1" ref="Q3312" ca="1">IF($H3312="TOTAL HAP",N3312,MAX(IF('PTE - Segment Emissions Calcs'!$B$8:$B$8919=$B3312,'PTE - Segment Emissions Calcs'!$Z$8:$Z$8919,)))</f>
        <v>2.8477789143067565E-5</v>
      </c>
      <c r="R3312" s="39"/>
    </row>
    <row r="3313" spans="1:18" x14ac:dyDescent="0.25">
      <c r="A3313" s="67"/>
      <c r="B3313" s="67"/>
      <c r="C3313" s="34" t="s">
        <v>208</v>
      </c>
      <c r="D3313" s="35"/>
      <c r="E3313" s="35"/>
      <c r="F3313" s="35">
        <f ca="1">IFERROR(VLOOKUP($E3313&amp;"-1",'PTE - Segment Emissions Calcs'!$I$8:$V$8919,16,FALSE),0)</f>
        <v>1.2488623652532264E-3</v>
      </c>
      <c r="G3313" s="35">
        <f ca="1">IFERROR(VLOOKUP($E3313&amp;"-2",'PTE - Segment Emissions Calcs'!$I$8:$V$8919,16,FALSE),0)</f>
        <v>0</v>
      </c>
      <c r="H3313" s="36">
        <f t="shared" ca="1" si="150"/>
        <v>1.2488623652532264E-3</v>
      </c>
      <c r="I3313" s="37">
        <f ca="1">IFERROR(VLOOKUP($E3313&amp;"-1",'PTE - Segment Emissions Calcs'!$I$8:$X$8919,18,FALSE),0)</f>
        <v>5.4700171598091318E-3</v>
      </c>
      <c r="J3313" s="37">
        <f ca="1">IFERROR(VLOOKUP($E3313&amp;"-2",'PTE - Segment Emissions Calcs'!$I$8:$X$8919,18,FALSE),0)</f>
        <v>0</v>
      </c>
      <c r="K3313" s="37">
        <f t="shared" ca="1" si="151"/>
        <v>5.4700171598091318E-3</v>
      </c>
      <c r="L3313" s="37">
        <f ca="1">IFERROR(VLOOKUP($E3313&amp;"-1",'PTE - Segment Emissions Calcs'!$I$8:$Z$8919,20,FALSE),0)</f>
        <v>5.4700171598091318E-3</v>
      </c>
      <c r="M3313" s="37">
        <f ca="1">IFERROR(VLOOKUP($E3313&amp;"-2",'PTE - Segment Emissions Calcs'!$I$8:$Z$8919,20,FALSE),0)</f>
        <v>0</v>
      </c>
      <c r="N3313" s="37">
        <f t="shared" ca="1" si="152"/>
        <v>5.4700171598091318E-3</v>
      </c>
      <c r="O3313" s="38">
        <f t="array" aca="1" ref="O3313" ca="1">IF($H3313="TOTAL HAP",H3313,MAX(IF('PTE - Segment Emissions Calcs'!$B$8:$B$8919=$B3313,'PTE - Segment Emissions Calcs'!$V$8:$V$8919,)))</f>
        <v>1.2488623652532264E-3</v>
      </c>
      <c r="P3313" s="38">
        <f t="array" aca="1" ref="P3313" ca="1">IF($H3313="TOTAL HAP",K3313,MAX(IF('PTE - Segment Emissions Calcs'!$B$8:$B$8919=$B3313,'PTE - Segment Emissions Calcs'!$X$8:$X$8919,)))</f>
        <v>5.4700171598091318E-3</v>
      </c>
      <c r="Q3313" s="38">
        <f t="array" aca="1" ref="Q3313" ca="1">IF($H3313="TOTAL HAP",N3313,MAX(IF('PTE - Segment Emissions Calcs'!$B$8:$B$8919=$B3313,'PTE - Segment Emissions Calcs'!$Z$8:$Z$8919,)))</f>
        <v>5.4700171598091318E-3</v>
      </c>
      <c r="R3313" s="39"/>
    </row>
    <row r="3314" spans="1:18" x14ac:dyDescent="0.25">
      <c r="A3314" s="67"/>
      <c r="B3314" s="67"/>
      <c r="C3314" s="34" t="s">
        <v>131</v>
      </c>
      <c r="D3314" s="35"/>
      <c r="E3314" s="35"/>
      <c r="F3314" s="35">
        <f ca="1">IFERROR(VLOOKUP($E3314&amp;"-1",'PTE - Segment Emissions Calcs'!$I$8:$V$8919,16,FALSE),0)</f>
        <v>0</v>
      </c>
      <c r="G3314" s="35">
        <f ca="1">IFERROR(VLOOKUP($E3314&amp;"-2",'PTE - Segment Emissions Calcs'!$I$8:$V$8919,16,FALSE),0)</f>
        <v>0</v>
      </c>
      <c r="H3314" s="36">
        <f t="shared" ca="1" si="150"/>
        <v>0</v>
      </c>
      <c r="I3314" s="37">
        <f ca="1">IFERROR(VLOOKUP($E3314&amp;"-1",'PTE - Segment Emissions Calcs'!$I$8:$X$8919,18,FALSE),0)</f>
        <v>0</v>
      </c>
      <c r="J3314" s="37">
        <f ca="1">IFERROR(VLOOKUP($E3314&amp;"-2",'PTE - Segment Emissions Calcs'!$I$8:$X$8919,18,FALSE),0)</f>
        <v>0</v>
      </c>
      <c r="K3314" s="37">
        <f t="shared" ca="1" si="151"/>
        <v>0</v>
      </c>
      <c r="L3314" s="37">
        <f ca="1">IFERROR(VLOOKUP($E3314&amp;"-1",'PTE - Segment Emissions Calcs'!$I$8:$Z$8919,20,FALSE),0)</f>
        <v>0</v>
      </c>
      <c r="M3314" s="37">
        <f ca="1">IFERROR(VLOOKUP($E3314&amp;"-2",'PTE - Segment Emissions Calcs'!$I$8:$Z$8919,20,FALSE),0)</f>
        <v>0</v>
      </c>
      <c r="N3314" s="37">
        <f t="shared" ca="1" si="152"/>
        <v>0</v>
      </c>
      <c r="O3314" s="38">
        <f t="array" aca="1" ref="O3314" ca="1">IF($H3314="TOTAL HAP",H3314,MAX(IF('PTE - Segment Emissions Calcs'!$B$8:$B$8919=$B3314,'PTE - Segment Emissions Calcs'!$V$8:$V$8919,)))</f>
        <v>0</v>
      </c>
      <c r="P3314" s="38">
        <f t="array" aca="1" ref="P3314" ca="1">IF($H3314="TOTAL HAP",K3314,MAX(IF('PTE - Segment Emissions Calcs'!$B$8:$B$8919=$B3314,'PTE - Segment Emissions Calcs'!$X$8:$X$8919,)))</f>
        <v>0</v>
      </c>
      <c r="Q3314" s="38">
        <f t="array" aca="1" ref="Q3314" ca="1">IF($H3314="TOTAL HAP",N3314,MAX(IF('PTE - Segment Emissions Calcs'!$B$8:$B$8919=$B3314,'PTE - Segment Emissions Calcs'!$Z$8:$Z$8919,)))</f>
        <v>0</v>
      </c>
      <c r="R3314" s="39"/>
    </row>
    <row r="3315" spans="1:18" x14ac:dyDescent="0.25">
      <c r="A3315" s="67"/>
      <c r="B3315" s="67"/>
      <c r="C3315" s="34" t="s">
        <v>30</v>
      </c>
      <c r="D3315" s="35"/>
      <c r="E3315" s="35"/>
      <c r="F3315" s="35">
        <f ca="1">IFERROR(VLOOKUP($E3315&amp;"-1",'PTE - Segment Emissions Calcs'!$I$8:$V$8919,16,FALSE),0)</f>
        <v>1.1562741240162258E-3</v>
      </c>
      <c r="G3315" s="35">
        <f ca="1">IFERROR(VLOOKUP($E3315&amp;"-2",'PTE - Segment Emissions Calcs'!$I$8:$V$8919,16,FALSE),0)</f>
        <v>0</v>
      </c>
      <c r="H3315" s="36">
        <f t="shared" ca="1" si="150"/>
        <v>1.1562741240162258E-3</v>
      </c>
      <c r="I3315" s="37">
        <f ca="1">IFERROR(VLOOKUP($E3315&amp;"-1",'PTE - Segment Emissions Calcs'!$I$8:$X$8919,18,FALSE),0)</f>
        <v>5.0644806631910686E-3</v>
      </c>
      <c r="J3315" s="37">
        <f ca="1">IFERROR(VLOOKUP($E3315&amp;"-2",'PTE - Segment Emissions Calcs'!$I$8:$X$8919,18,FALSE),0)</f>
        <v>0</v>
      </c>
      <c r="K3315" s="37">
        <f t="shared" ca="1" si="151"/>
        <v>5.0644806631910686E-3</v>
      </c>
      <c r="L3315" s="37">
        <f ca="1">IFERROR(VLOOKUP($E3315&amp;"-1",'PTE - Segment Emissions Calcs'!$I$8:$Z$8919,20,FALSE),0)</f>
        <v>5.0644806631910686E-3</v>
      </c>
      <c r="M3315" s="37">
        <f ca="1">IFERROR(VLOOKUP($E3315&amp;"-2",'PTE - Segment Emissions Calcs'!$I$8:$Z$8919,20,FALSE),0)</f>
        <v>0</v>
      </c>
      <c r="N3315" s="37">
        <f t="shared" ca="1" si="152"/>
        <v>5.0644806631910686E-3</v>
      </c>
      <c r="O3315" s="38">
        <f t="array" aca="1" ref="O3315" ca="1">IF($H3315="TOTAL HAP",H3315,MAX(IF('PTE - Segment Emissions Calcs'!$B$8:$B$8919=$B3315,'PTE - Segment Emissions Calcs'!$V$8:$V$8919,)))</f>
        <v>1.1562741240162258E-3</v>
      </c>
      <c r="P3315" s="38">
        <f t="array" aca="1" ref="P3315" ca="1">IF($H3315="TOTAL HAP",K3315,MAX(IF('PTE - Segment Emissions Calcs'!$B$8:$B$8919=$B3315,'PTE - Segment Emissions Calcs'!$X$8:$X$8919,)))</f>
        <v>5.0644806631910686E-3</v>
      </c>
      <c r="Q3315" s="38">
        <f t="array" aca="1" ref="Q3315" ca="1">IF($H3315="TOTAL HAP",N3315,MAX(IF('PTE - Segment Emissions Calcs'!$B$8:$B$8919=$B3315,'PTE - Segment Emissions Calcs'!$Z$8:$Z$8919,)))</f>
        <v>5.0644806631910686E-3</v>
      </c>
      <c r="R3315" s="39"/>
    </row>
    <row r="3316" spans="1:18" x14ac:dyDescent="0.25">
      <c r="A3316" s="67"/>
      <c r="B3316" s="67"/>
      <c r="C3316" s="34" t="s">
        <v>31</v>
      </c>
      <c r="D3316" s="35"/>
      <c r="E3316" s="35"/>
      <c r="F3316" s="35">
        <f ca="1">IFERROR(VLOOKUP($E3316&amp;"-1",'PTE - Segment Emissions Calcs'!$I$8:$V$8919,16,FALSE),0)</f>
        <v>0</v>
      </c>
      <c r="G3316" s="35">
        <f ca="1">IFERROR(VLOOKUP($E3316&amp;"-2",'PTE - Segment Emissions Calcs'!$I$8:$V$8919,16,FALSE),0)</f>
        <v>0</v>
      </c>
      <c r="H3316" s="36">
        <f t="shared" ca="1" si="150"/>
        <v>0</v>
      </c>
      <c r="I3316" s="37">
        <f ca="1">IFERROR(VLOOKUP($E3316&amp;"-1",'PTE - Segment Emissions Calcs'!$I$8:$X$8919,18,FALSE),0)</f>
        <v>0</v>
      </c>
      <c r="J3316" s="37">
        <f ca="1">IFERROR(VLOOKUP($E3316&amp;"-2",'PTE - Segment Emissions Calcs'!$I$8:$X$8919,18,FALSE),0)</f>
        <v>0</v>
      </c>
      <c r="K3316" s="37">
        <f t="shared" ca="1" si="151"/>
        <v>0</v>
      </c>
      <c r="L3316" s="37">
        <f ca="1">IFERROR(VLOOKUP($E3316&amp;"-1",'PTE - Segment Emissions Calcs'!$I$8:$Z$8919,20,FALSE),0)</f>
        <v>0</v>
      </c>
      <c r="M3316" s="37">
        <f ca="1">IFERROR(VLOOKUP($E3316&amp;"-2",'PTE - Segment Emissions Calcs'!$I$8:$Z$8919,20,FALSE),0)</f>
        <v>0</v>
      </c>
      <c r="N3316" s="37">
        <f t="shared" ca="1" si="152"/>
        <v>0</v>
      </c>
      <c r="O3316" s="38">
        <f t="array" aca="1" ref="O3316" ca="1">IF($H3316="TOTAL HAP",H3316,MAX(IF('PTE - Segment Emissions Calcs'!$B$8:$B$8919=$B3316,'PTE - Segment Emissions Calcs'!$V$8:$V$8919,)))</f>
        <v>0</v>
      </c>
      <c r="P3316" s="38">
        <f t="array" aca="1" ref="P3316" ca="1">IF($H3316="TOTAL HAP",K3316,MAX(IF('PTE - Segment Emissions Calcs'!$B$8:$B$8919=$B3316,'PTE - Segment Emissions Calcs'!$X$8:$X$8919,)))</f>
        <v>0</v>
      </c>
      <c r="Q3316" s="38">
        <f t="array" aca="1" ref="Q3316" ca="1">IF($H3316="TOTAL HAP",N3316,MAX(IF('PTE - Segment Emissions Calcs'!$B$8:$B$8919=$B3316,'PTE - Segment Emissions Calcs'!$Z$8:$Z$8919,)))</f>
        <v>0</v>
      </c>
      <c r="R3316" s="39"/>
    </row>
    <row r="3317" spans="1:18" x14ac:dyDescent="0.25">
      <c r="A3317" s="67"/>
      <c r="B3317" s="67"/>
      <c r="C3317" s="34" t="s">
        <v>220</v>
      </c>
      <c r="D3317" s="35"/>
      <c r="E3317" s="35"/>
      <c r="F3317" s="35">
        <f ca="1">IFERROR(VLOOKUP($E3317&amp;"-1",'PTE - Segment Emissions Calcs'!$I$8:$V$8919,16,FALSE),0)</f>
        <v>0</v>
      </c>
      <c r="G3317" s="35">
        <f ca="1">IFERROR(VLOOKUP($E3317&amp;"-2",'PTE - Segment Emissions Calcs'!$I$8:$V$8919,16,FALSE),0)</f>
        <v>0</v>
      </c>
      <c r="H3317" s="36">
        <f t="shared" ca="1" si="150"/>
        <v>0</v>
      </c>
      <c r="I3317" s="37">
        <f ca="1">IFERROR(VLOOKUP($E3317&amp;"-1",'PTE - Segment Emissions Calcs'!$I$8:$X$8919,18,FALSE),0)</f>
        <v>0</v>
      </c>
      <c r="J3317" s="37">
        <f ca="1">IFERROR(VLOOKUP($E3317&amp;"-2",'PTE - Segment Emissions Calcs'!$I$8:$X$8919,18,FALSE),0)</f>
        <v>0</v>
      </c>
      <c r="K3317" s="37">
        <f t="shared" ca="1" si="151"/>
        <v>0</v>
      </c>
      <c r="L3317" s="37">
        <f ca="1">IFERROR(VLOOKUP($E3317&amp;"-1",'PTE - Segment Emissions Calcs'!$I$8:$Z$8919,20,FALSE),0)</f>
        <v>0</v>
      </c>
      <c r="M3317" s="37">
        <f ca="1">IFERROR(VLOOKUP($E3317&amp;"-2",'PTE - Segment Emissions Calcs'!$I$8:$Z$8919,20,FALSE),0)</f>
        <v>0</v>
      </c>
      <c r="N3317" s="37">
        <f t="shared" ca="1" si="152"/>
        <v>0</v>
      </c>
      <c r="O3317" s="38">
        <f t="array" aca="1" ref="O3317" ca="1">IF($H3317="TOTAL HAP",H3317,MAX(IF('PTE - Segment Emissions Calcs'!$B$8:$B$8919=$B3317,'PTE - Segment Emissions Calcs'!$V$8:$V$8919,)))</f>
        <v>0</v>
      </c>
      <c r="P3317" s="38">
        <f t="array" aca="1" ref="P3317" ca="1">IF($H3317="TOTAL HAP",K3317,MAX(IF('PTE - Segment Emissions Calcs'!$B$8:$B$8919=$B3317,'PTE - Segment Emissions Calcs'!$X$8:$X$8919,)))</f>
        <v>0</v>
      </c>
      <c r="Q3317" s="38">
        <f t="array" aca="1" ref="Q3317" ca="1">IF($H3317="TOTAL HAP",N3317,MAX(IF('PTE - Segment Emissions Calcs'!$B$8:$B$8919=$B3317,'PTE - Segment Emissions Calcs'!$Z$8:$Z$8919,)))</f>
        <v>0</v>
      </c>
      <c r="R3317" s="39"/>
    </row>
    <row r="3318" spans="1:18" x14ac:dyDescent="0.25">
      <c r="A3318" s="67"/>
      <c r="B3318" s="67"/>
      <c r="C3318" s="34" t="s">
        <v>33</v>
      </c>
      <c r="D3318" s="35"/>
      <c r="E3318" s="35"/>
      <c r="F3318" s="35">
        <f ca="1">IFERROR(VLOOKUP($E3318&amp;"-1",'PTE - Segment Emissions Calcs'!$I$8:$V$8919,16,FALSE),0)</f>
        <v>0</v>
      </c>
      <c r="G3318" s="35">
        <f ca="1">IFERROR(VLOOKUP($E3318&amp;"-2",'PTE - Segment Emissions Calcs'!$I$8:$V$8919,16,FALSE),0)</f>
        <v>0</v>
      </c>
      <c r="H3318" s="36">
        <f t="shared" ca="1" si="150"/>
        <v>0</v>
      </c>
      <c r="I3318" s="37">
        <f ca="1">IFERROR(VLOOKUP($E3318&amp;"-1",'PTE - Segment Emissions Calcs'!$I$8:$X$8919,18,FALSE),0)</f>
        <v>0</v>
      </c>
      <c r="J3318" s="37">
        <f ca="1">IFERROR(VLOOKUP($E3318&amp;"-2",'PTE - Segment Emissions Calcs'!$I$8:$X$8919,18,FALSE),0)</f>
        <v>0</v>
      </c>
      <c r="K3318" s="37">
        <f t="shared" ca="1" si="151"/>
        <v>0</v>
      </c>
      <c r="L3318" s="37">
        <f ca="1">IFERROR(VLOOKUP($E3318&amp;"-1",'PTE - Segment Emissions Calcs'!$I$8:$Z$8919,20,FALSE),0)</f>
        <v>0</v>
      </c>
      <c r="M3318" s="37">
        <f ca="1">IFERROR(VLOOKUP($E3318&amp;"-2",'PTE - Segment Emissions Calcs'!$I$8:$Z$8919,20,FALSE),0)</f>
        <v>0</v>
      </c>
      <c r="N3318" s="37">
        <f t="shared" ca="1" si="152"/>
        <v>0</v>
      </c>
      <c r="O3318" s="38">
        <f t="array" aca="1" ref="O3318" ca="1">IF($H3318="TOTAL HAP",H3318,MAX(IF('PTE - Segment Emissions Calcs'!$B$8:$B$8919=$B3318,'PTE - Segment Emissions Calcs'!$V$8:$V$8919,)))</f>
        <v>0</v>
      </c>
      <c r="P3318" s="38">
        <f t="array" aca="1" ref="P3318" ca="1">IF($H3318="TOTAL HAP",K3318,MAX(IF('PTE - Segment Emissions Calcs'!$B$8:$B$8919=$B3318,'PTE - Segment Emissions Calcs'!$X$8:$X$8919,)))</f>
        <v>0</v>
      </c>
      <c r="Q3318" s="38">
        <f t="array" aca="1" ref="Q3318" ca="1">IF($H3318="TOTAL HAP",N3318,MAX(IF('PTE - Segment Emissions Calcs'!$B$8:$B$8919=$B3318,'PTE - Segment Emissions Calcs'!$Z$8:$Z$8919,)))</f>
        <v>0</v>
      </c>
      <c r="R3318" s="39"/>
    </row>
    <row r="3319" spans="1:18" x14ac:dyDescent="0.25">
      <c r="A3319" s="67"/>
      <c r="B3319" s="67"/>
      <c r="C3319" s="34" t="s">
        <v>34</v>
      </c>
      <c r="D3319" s="35"/>
      <c r="E3319" s="35"/>
      <c r="F3319" s="35">
        <f ca="1">IFERROR(VLOOKUP($E3319&amp;"-1",'PTE - Segment Emissions Calcs'!$I$8:$V$8919,16,FALSE),0)</f>
        <v>2.349439041419514E-5</v>
      </c>
      <c r="G3319" s="35">
        <f ca="1">IFERROR(VLOOKUP($E3319&amp;"-2",'PTE - Segment Emissions Calcs'!$I$8:$V$8919,16,FALSE),0)</f>
        <v>0</v>
      </c>
      <c r="H3319" s="36">
        <f t="shared" ca="1" si="150"/>
        <v>2.349439041419514E-5</v>
      </c>
      <c r="I3319" s="37">
        <f ca="1">IFERROR(VLOOKUP($E3319&amp;"-1",'PTE - Segment Emissions Calcs'!$I$8:$X$8919,18,FALSE),0)</f>
        <v>1.029054300141747E-4</v>
      </c>
      <c r="J3319" s="37">
        <f ca="1">IFERROR(VLOOKUP($E3319&amp;"-2",'PTE - Segment Emissions Calcs'!$I$8:$X$8919,18,FALSE),0)</f>
        <v>0</v>
      </c>
      <c r="K3319" s="37">
        <f t="shared" ca="1" si="151"/>
        <v>1.029054300141747E-4</v>
      </c>
      <c r="L3319" s="37">
        <f ca="1">IFERROR(VLOOKUP($E3319&amp;"-1",'PTE - Segment Emissions Calcs'!$I$8:$Z$8919,20,FALSE),0)</f>
        <v>1.029054300141747E-4</v>
      </c>
      <c r="M3319" s="37">
        <f ca="1">IFERROR(VLOOKUP($E3319&amp;"-2",'PTE - Segment Emissions Calcs'!$I$8:$Z$8919,20,FALSE),0)</f>
        <v>0</v>
      </c>
      <c r="N3319" s="37">
        <f t="shared" ca="1" si="152"/>
        <v>1.029054300141747E-4</v>
      </c>
      <c r="O3319" s="38">
        <f t="array" aca="1" ref="O3319" ca="1">IF($H3319="TOTAL HAP",H3319,MAX(IF('PTE - Segment Emissions Calcs'!$B$8:$B$8919=$B3319,'PTE - Segment Emissions Calcs'!$V$8:$V$8919,)))</f>
        <v>2.349439041419514E-5</v>
      </c>
      <c r="P3319" s="38">
        <f t="array" aca="1" ref="P3319" ca="1">IF($H3319="TOTAL HAP",K3319,MAX(IF('PTE - Segment Emissions Calcs'!$B$8:$B$8919=$B3319,'PTE - Segment Emissions Calcs'!$X$8:$X$8919,)))</f>
        <v>1.029054300141747E-4</v>
      </c>
      <c r="Q3319" s="38">
        <f t="array" aca="1" ref="Q3319" ca="1">IF($H3319="TOTAL HAP",N3319,MAX(IF('PTE - Segment Emissions Calcs'!$B$8:$B$8919=$B3319,'PTE - Segment Emissions Calcs'!$Z$8:$Z$8919,)))</f>
        <v>1.029054300141747E-4</v>
      </c>
      <c r="R3319" s="39"/>
    </row>
    <row r="3320" spans="1:18" x14ac:dyDescent="0.25">
      <c r="A3320" s="67"/>
      <c r="B3320" s="67"/>
      <c r="C3320" s="34" t="s">
        <v>35</v>
      </c>
      <c r="D3320" s="35"/>
      <c r="E3320" s="35"/>
      <c r="F3320" s="35">
        <f ca="1">IFERROR(VLOOKUP($E3320&amp;"-1",'PTE - Segment Emissions Calcs'!$I$8:$V$8919,16,FALSE),0)</f>
        <v>2.3818603467922207E-5</v>
      </c>
      <c r="G3320" s="35">
        <f ca="1">IFERROR(VLOOKUP($E3320&amp;"-2",'PTE - Segment Emissions Calcs'!$I$8:$V$8919,16,FALSE),0)</f>
        <v>0</v>
      </c>
      <c r="H3320" s="36">
        <f t="shared" ca="1" si="150"/>
        <v>2.3818603467922207E-5</v>
      </c>
      <c r="I3320" s="37">
        <f ca="1">IFERROR(VLOOKUP($E3320&amp;"-1",'PTE - Segment Emissions Calcs'!$I$8:$X$8919,18,FALSE),0)</f>
        <v>1.0432548318949928E-4</v>
      </c>
      <c r="J3320" s="37">
        <f ca="1">IFERROR(VLOOKUP($E3320&amp;"-2",'PTE - Segment Emissions Calcs'!$I$8:$X$8919,18,FALSE),0)</f>
        <v>0</v>
      </c>
      <c r="K3320" s="37">
        <f t="shared" ca="1" si="151"/>
        <v>1.0432548318949928E-4</v>
      </c>
      <c r="L3320" s="37">
        <f ca="1">IFERROR(VLOOKUP($E3320&amp;"-1",'PTE - Segment Emissions Calcs'!$I$8:$Z$8919,20,FALSE),0)</f>
        <v>1.0432548318949928E-4</v>
      </c>
      <c r="M3320" s="37">
        <f ca="1">IFERROR(VLOOKUP($E3320&amp;"-2",'PTE - Segment Emissions Calcs'!$I$8:$Z$8919,20,FALSE),0)</f>
        <v>0</v>
      </c>
      <c r="N3320" s="37">
        <f t="shared" ca="1" si="152"/>
        <v>1.0432548318949928E-4</v>
      </c>
      <c r="O3320" s="38">
        <f t="array" aca="1" ref="O3320" ca="1">IF($H3320="TOTAL HAP",H3320,MAX(IF('PTE - Segment Emissions Calcs'!$B$8:$B$8919=$B3320,'PTE - Segment Emissions Calcs'!$V$8:$V$8919,)))</f>
        <v>2.3818603467922207E-5</v>
      </c>
      <c r="P3320" s="38">
        <f t="array" aca="1" ref="P3320" ca="1">IF($H3320="TOTAL HAP",K3320,MAX(IF('PTE - Segment Emissions Calcs'!$B$8:$B$8919=$B3320,'PTE - Segment Emissions Calcs'!$X$8:$X$8919,)))</f>
        <v>1.0432548318949928E-4</v>
      </c>
      <c r="Q3320" s="38">
        <f t="array" aca="1" ref="Q3320" ca="1">IF($H3320="TOTAL HAP",N3320,MAX(IF('PTE - Segment Emissions Calcs'!$B$8:$B$8919=$B3320,'PTE - Segment Emissions Calcs'!$Z$8:$Z$8919,)))</f>
        <v>1.0432548318949928E-4</v>
      </c>
      <c r="R3320" s="39"/>
    </row>
    <row r="3321" spans="1:18" x14ac:dyDescent="0.25">
      <c r="A3321" s="67"/>
      <c r="B3321" s="67"/>
      <c r="C3321" s="34" t="s">
        <v>37</v>
      </c>
      <c r="D3321" s="35"/>
      <c r="E3321" s="35"/>
      <c r="F3321" s="35">
        <f ca="1">IFERROR(VLOOKUP($E3321&amp;"-1",'PTE - Segment Emissions Calcs'!$I$8:$V$8919,16,FALSE),0)</f>
        <v>4.9104160444149222E-3</v>
      </c>
      <c r="G3321" s="35">
        <f ca="1">IFERROR(VLOOKUP($E3321&amp;"-2",'PTE - Segment Emissions Calcs'!$I$8:$V$8919,16,FALSE),0)</f>
        <v>0</v>
      </c>
      <c r="H3321" s="36">
        <f t="shared" ca="1" si="150"/>
        <v>4.9104160444149222E-3</v>
      </c>
      <c r="I3321" s="37">
        <f ca="1">IFERROR(VLOOKUP($E3321&amp;"-1",'PTE - Segment Emissions Calcs'!$I$8:$X$8919,18,FALSE),0)</f>
        <v>2.1507622274537359E-2</v>
      </c>
      <c r="J3321" s="37">
        <f ca="1">IFERROR(VLOOKUP($E3321&amp;"-2",'PTE - Segment Emissions Calcs'!$I$8:$X$8919,18,FALSE),0)</f>
        <v>0</v>
      </c>
      <c r="K3321" s="37">
        <f t="shared" ca="1" si="151"/>
        <v>2.1507622274537359E-2</v>
      </c>
      <c r="L3321" s="37">
        <f ca="1">IFERROR(VLOOKUP($E3321&amp;"-1",'PTE - Segment Emissions Calcs'!$I$8:$Z$8919,20,FALSE),0)</f>
        <v>2.1507622274537359E-2</v>
      </c>
      <c r="M3321" s="37">
        <f ca="1">IFERROR(VLOOKUP($E3321&amp;"-2",'PTE - Segment Emissions Calcs'!$I$8:$Z$8919,20,FALSE),0)</f>
        <v>0</v>
      </c>
      <c r="N3321" s="37">
        <f t="shared" ca="1" si="152"/>
        <v>2.1507622274537359E-2</v>
      </c>
      <c r="O3321" s="38">
        <f t="array" aca="1" ref="O3321" ca="1">IF($H3321="TOTAL HAP",H3321,MAX(IF('PTE - Segment Emissions Calcs'!$B$8:$B$8919=$B3321,'PTE - Segment Emissions Calcs'!$V$8:$V$8919,)))</f>
        <v>4.9104160444149222E-3</v>
      </c>
      <c r="P3321" s="38">
        <f t="array" aca="1" ref="P3321" ca="1">IF($H3321="TOTAL HAP",K3321,MAX(IF('PTE - Segment Emissions Calcs'!$B$8:$B$8919=$B3321,'PTE - Segment Emissions Calcs'!$X$8:$X$8919,)))</f>
        <v>2.1507622274537359E-2</v>
      </c>
      <c r="Q3321" s="38">
        <f t="array" aca="1" ref="Q3321" ca="1">IF($H3321="TOTAL HAP",N3321,MAX(IF('PTE - Segment Emissions Calcs'!$B$8:$B$8919=$B3321,'PTE - Segment Emissions Calcs'!$Z$8:$Z$8919,)))</f>
        <v>2.1507622274537359E-2</v>
      </c>
      <c r="R3321" s="39"/>
    </row>
    <row r="3322" spans="1:18" x14ac:dyDescent="0.25">
      <c r="A3322" s="67"/>
      <c r="B3322" s="67"/>
      <c r="C3322" s="34" t="s">
        <v>36</v>
      </c>
      <c r="D3322" s="35"/>
      <c r="E3322" s="35"/>
      <c r="F3322" s="35">
        <f ca="1">IFERROR(VLOOKUP($E3322&amp;"-1",'PTE - Segment Emissions Calcs'!$I$8:$V$8919,16,FALSE),0)</f>
        <v>2.3372918207174281E-5</v>
      </c>
      <c r="G3322" s="35">
        <f ca="1">IFERROR(VLOOKUP($E3322&amp;"-2",'PTE - Segment Emissions Calcs'!$I$8:$V$8919,16,FALSE),0)</f>
        <v>0</v>
      </c>
      <c r="H3322" s="36">
        <f t="shared" ca="1" si="150"/>
        <v>2.3372918207174281E-5</v>
      </c>
      <c r="I3322" s="37">
        <f ca="1">IFERROR(VLOOKUP($E3322&amp;"-1",'PTE - Segment Emissions Calcs'!$I$8:$X$8919,18,FALSE),0)</f>
        <v>1.0237338174742335E-4</v>
      </c>
      <c r="J3322" s="37">
        <f ca="1">IFERROR(VLOOKUP($E3322&amp;"-2",'PTE - Segment Emissions Calcs'!$I$8:$X$8919,18,FALSE),0)</f>
        <v>0</v>
      </c>
      <c r="K3322" s="37">
        <f t="shared" ca="1" si="151"/>
        <v>1.0237338174742335E-4</v>
      </c>
      <c r="L3322" s="37">
        <f ca="1">IFERROR(VLOOKUP($E3322&amp;"-1",'PTE - Segment Emissions Calcs'!$I$8:$Z$8919,20,FALSE),0)</f>
        <v>1.0237338174742335E-4</v>
      </c>
      <c r="M3322" s="37">
        <f ca="1">IFERROR(VLOOKUP($E3322&amp;"-2",'PTE - Segment Emissions Calcs'!$I$8:$Z$8919,20,FALSE),0)</f>
        <v>0</v>
      </c>
      <c r="N3322" s="37">
        <f t="shared" ca="1" si="152"/>
        <v>1.0237338174742335E-4</v>
      </c>
      <c r="O3322" s="38">
        <f t="array" aca="1" ref="O3322" ca="1">IF($H3322="TOTAL HAP",H3322,MAX(IF('PTE - Segment Emissions Calcs'!$B$8:$B$8919=$B3322,'PTE - Segment Emissions Calcs'!$V$8:$V$8919,)))</f>
        <v>2.3372918207174281E-5</v>
      </c>
      <c r="P3322" s="38">
        <f t="array" aca="1" ref="P3322" ca="1">IF($H3322="TOTAL HAP",K3322,MAX(IF('PTE - Segment Emissions Calcs'!$B$8:$B$8919=$B3322,'PTE - Segment Emissions Calcs'!$X$8:$X$8919,)))</f>
        <v>1.0237338174742335E-4</v>
      </c>
      <c r="Q3322" s="38">
        <f t="array" aca="1" ref="Q3322" ca="1">IF($H3322="TOTAL HAP",N3322,MAX(IF('PTE - Segment Emissions Calcs'!$B$8:$B$8919=$B3322,'PTE - Segment Emissions Calcs'!$Z$8:$Z$8919,)))</f>
        <v>1.0237338174742335E-4</v>
      </c>
      <c r="R3322" s="39"/>
    </row>
    <row r="3323" spans="1:18" x14ac:dyDescent="0.25">
      <c r="A3323" s="67"/>
      <c r="B3323" s="67"/>
      <c r="C3323" s="34" t="s">
        <v>38</v>
      </c>
      <c r="D3323" s="35"/>
      <c r="E3323" s="35"/>
      <c r="F3323" s="35">
        <f ca="1">IFERROR(VLOOKUP($E3323&amp;"-1",'PTE - Segment Emissions Calcs'!$I$8:$V$8919,16,FALSE),0)</f>
        <v>2.3372918207174281E-5</v>
      </c>
      <c r="G3323" s="35">
        <f ca="1">IFERROR(VLOOKUP($E3323&amp;"-2",'PTE - Segment Emissions Calcs'!$I$8:$V$8919,16,FALSE),0)</f>
        <v>0</v>
      </c>
      <c r="H3323" s="36">
        <f t="shared" ca="1" si="150"/>
        <v>2.3372918207174281E-5</v>
      </c>
      <c r="I3323" s="37">
        <f ca="1">IFERROR(VLOOKUP($E3323&amp;"-1",'PTE - Segment Emissions Calcs'!$I$8:$X$8919,18,FALSE),0)</f>
        <v>1.0237338174742335E-4</v>
      </c>
      <c r="J3323" s="37">
        <f ca="1">IFERROR(VLOOKUP($E3323&amp;"-2",'PTE - Segment Emissions Calcs'!$I$8:$X$8919,18,FALSE),0)</f>
        <v>0</v>
      </c>
      <c r="K3323" s="37">
        <f t="shared" ca="1" si="151"/>
        <v>1.0237338174742335E-4</v>
      </c>
      <c r="L3323" s="37">
        <f ca="1">IFERROR(VLOOKUP($E3323&amp;"-1",'PTE - Segment Emissions Calcs'!$I$8:$Z$8919,20,FALSE),0)</f>
        <v>1.0237338174742335E-4</v>
      </c>
      <c r="M3323" s="37">
        <f ca="1">IFERROR(VLOOKUP($E3323&amp;"-2",'PTE - Segment Emissions Calcs'!$I$8:$Z$8919,20,FALSE),0)</f>
        <v>0</v>
      </c>
      <c r="N3323" s="37">
        <f t="shared" ca="1" si="152"/>
        <v>1.0237338174742335E-4</v>
      </c>
      <c r="O3323" s="38">
        <f t="array" aca="1" ref="O3323" ca="1">IF($H3323="TOTAL HAP",H3323,MAX(IF('PTE - Segment Emissions Calcs'!$B$8:$B$8919=$B3323,'PTE - Segment Emissions Calcs'!$V$8:$V$8919,)))</f>
        <v>2.3372918207174281E-5</v>
      </c>
      <c r="P3323" s="38">
        <f t="array" aca="1" ref="P3323" ca="1">IF($H3323="TOTAL HAP",K3323,MAX(IF('PTE - Segment Emissions Calcs'!$B$8:$B$8919=$B3323,'PTE - Segment Emissions Calcs'!$X$8:$X$8919,)))</f>
        <v>1.0237338174742335E-4</v>
      </c>
      <c r="Q3323" s="38">
        <f t="array" aca="1" ref="Q3323" ca="1">IF($H3323="TOTAL HAP",N3323,MAX(IF('PTE - Segment Emissions Calcs'!$B$8:$B$8919=$B3323,'PTE - Segment Emissions Calcs'!$Z$8:$Z$8919,)))</f>
        <v>1.0237338174742335E-4</v>
      </c>
      <c r="R3323" s="39"/>
    </row>
    <row r="3324" spans="1:18" x14ac:dyDescent="0.25">
      <c r="A3324" s="67"/>
      <c r="B3324" s="67"/>
      <c r="C3324" s="34" t="s">
        <v>185</v>
      </c>
      <c r="D3324" s="35"/>
      <c r="E3324" s="35"/>
      <c r="F3324" s="35">
        <f ca="1">IFERROR(VLOOKUP($E3324&amp;"-1",'PTE - Segment Emissions Calcs'!$I$8:$V$8919,16,FALSE),0)</f>
        <v>0</v>
      </c>
      <c r="G3324" s="35">
        <f ca="1">IFERROR(VLOOKUP($E3324&amp;"-2",'PTE - Segment Emissions Calcs'!$I$8:$V$8919,16,FALSE),0)</f>
        <v>0</v>
      </c>
      <c r="H3324" s="36">
        <f t="shared" ca="1" si="150"/>
        <v>0</v>
      </c>
      <c r="I3324" s="37">
        <f ca="1">IFERROR(VLOOKUP($E3324&amp;"-1",'PTE - Segment Emissions Calcs'!$I$8:$X$8919,18,FALSE),0)</f>
        <v>0</v>
      </c>
      <c r="J3324" s="37">
        <f ca="1">IFERROR(VLOOKUP($E3324&amp;"-2",'PTE - Segment Emissions Calcs'!$I$8:$X$8919,18,FALSE),0)</f>
        <v>0</v>
      </c>
      <c r="K3324" s="37">
        <f t="shared" ca="1" si="151"/>
        <v>0</v>
      </c>
      <c r="L3324" s="37">
        <f ca="1">IFERROR(VLOOKUP($E3324&amp;"-1",'PTE - Segment Emissions Calcs'!$I$8:$Z$8919,20,FALSE),0)</f>
        <v>0</v>
      </c>
      <c r="M3324" s="37">
        <f ca="1">IFERROR(VLOOKUP($E3324&amp;"-2",'PTE - Segment Emissions Calcs'!$I$8:$Z$8919,20,FALSE),0)</f>
        <v>0</v>
      </c>
      <c r="N3324" s="37">
        <f t="shared" ca="1" si="152"/>
        <v>0</v>
      </c>
      <c r="O3324" s="38">
        <f t="array" aca="1" ref="O3324" ca="1">IF($H3324="TOTAL HAP",H3324,MAX(IF('PTE - Segment Emissions Calcs'!$B$8:$B$8919=$B3324,'PTE - Segment Emissions Calcs'!$V$8:$V$8919,)))</f>
        <v>0</v>
      </c>
      <c r="P3324" s="38">
        <f t="array" aca="1" ref="P3324" ca="1">IF($H3324="TOTAL HAP",K3324,MAX(IF('PTE - Segment Emissions Calcs'!$B$8:$B$8919=$B3324,'PTE - Segment Emissions Calcs'!$X$8:$X$8919,)))</f>
        <v>0</v>
      </c>
      <c r="Q3324" s="38">
        <f t="array" aca="1" ref="Q3324" ca="1">IF($H3324="TOTAL HAP",N3324,MAX(IF('PTE - Segment Emissions Calcs'!$B$8:$B$8919=$B3324,'PTE - Segment Emissions Calcs'!$Z$8:$Z$8919,)))</f>
        <v>0</v>
      </c>
      <c r="R3324" s="39"/>
    </row>
    <row r="3325" spans="1:18" x14ac:dyDescent="0.25">
      <c r="A3325" s="67"/>
      <c r="B3325" s="67"/>
      <c r="C3325" s="34" t="s">
        <v>40</v>
      </c>
      <c r="D3325" s="35"/>
      <c r="E3325" s="35"/>
      <c r="F3325" s="35">
        <f ca="1">IFERROR(VLOOKUP($E3325&amp;"-1",'PTE - Segment Emissions Calcs'!$I$8:$V$8919,16,FALSE),0)</f>
        <v>2.3372918207174281E-5</v>
      </c>
      <c r="G3325" s="35">
        <f ca="1">IFERROR(VLOOKUP($E3325&amp;"-2",'PTE - Segment Emissions Calcs'!$I$8:$V$8919,16,FALSE),0)</f>
        <v>0</v>
      </c>
      <c r="H3325" s="36">
        <f t="shared" ca="1" si="150"/>
        <v>2.3372918207174281E-5</v>
      </c>
      <c r="I3325" s="37">
        <f ca="1">IFERROR(VLOOKUP($E3325&amp;"-1",'PTE - Segment Emissions Calcs'!$I$8:$X$8919,18,FALSE),0)</f>
        <v>1.0237338174742335E-4</v>
      </c>
      <c r="J3325" s="37">
        <f ca="1">IFERROR(VLOOKUP($E3325&amp;"-2",'PTE - Segment Emissions Calcs'!$I$8:$X$8919,18,FALSE),0)</f>
        <v>0</v>
      </c>
      <c r="K3325" s="37">
        <f t="shared" ca="1" si="151"/>
        <v>1.0237338174742335E-4</v>
      </c>
      <c r="L3325" s="37">
        <f ca="1">IFERROR(VLOOKUP($E3325&amp;"-1",'PTE - Segment Emissions Calcs'!$I$8:$Z$8919,20,FALSE),0)</f>
        <v>1.0237338174742335E-4</v>
      </c>
      <c r="M3325" s="37">
        <f ca="1">IFERROR(VLOOKUP($E3325&amp;"-2",'PTE - Segment Emissions Calcs'!$I$8:$Z$8919,20,FALSE),0)</f>
        <v>0</v>
      </c>
      <c r="N3325" s="37">
        <f t="shared" ca="1" si="152"/>
        <v>1.0237338174742335E-4</v>
      </c>
      <c r="O3325" s="38">
        <f t="array" aca="1" ref="O3325" ca="1">IF($H3325="TOTAL HAP",H3325,MAX(IF('PTE - Segment Emissions Calcs'!$B$8:$B$8919=$B3325,'PTE - Segment Emissions Calcs'!$V$8:$V$8919,)))</f>
        <v>2.3372918207174281E-5</v>
      </c>
      <c r="P3325" s="38">
        <f t="array" aca="1" ref="P3325" ca="1">IF($H3325="TOTAL HAP",K3325,MAX(IF('PTE - Segment Emissions Calcs'!$B$8:$B$8919=$B3325,'PTE - Segment Emissions Calcs'!$X$8:$X$8919,)))</f>
        <v>1.0237338174742335E-4</v>
      </c>
      <c r="Q3325" s="38">
        <f t="array" aca="1" ref="Q3325" ca="1">IF($H3325="TOTAL HAP",N3325,MAX(IF('PTE - Segment Emissions Calcs'!$B$8:$B$8919=$B3325,'PTE - Segment Emissions Calcs'!$Z$8:$Z$8919,)))</f>
        <v>1.0237338174742335E-4</v>
      </c>
      <c r="R3325" s="39"/>
    </row>
    <row r="3326" spans="1:18" x14ac:dyDescent="0.25">
      <c r="A3326" s="67"/>
      <c r="B3326" s="67"/>
      <c r="C3326" s="34" t="s">
        <v>186</v>
      </c>
      <c r="D3326" s="35"/>
      <c r="E3326" s="35"/>
      <c r="F3326" s="35">
        <f ca="1">IFERROR(VLOOKUP($E3326&amp;"-1",'PTE - Segment Emissions Calcs'!$I$8:$V$8919,16,FALSE),0)</f>
        <v>0</v>
      </c>
      <c r="G3326" s="35">
        <f ca="1">IFERROR(VLOOKUP($E3326&amp;"-2",'PTE - Segment Emissions Calcs'!$I$8:$V$8919,16,FALSE),0)</f>
        <v>0</v>
      </c>
      <c r="H3326" s="36">
        <f t="shared" ca="1" si="150"/>
        <v>0</v>
      </c>
      <c r="I3326" s="37">
        <f ca="1">IFERROR(VLOOKUP($E3326&amp;"-1",'PTE - Segment Emissions Calcs'!$I$8:$X$8919,18,FALSE),0)</f>
        <v>0</v>
      </c>
      <c r="J3326" s="37">
        <f ca="1">IFERROR(VLOOKUP($E3326&amp;"-2",'PTE - Segment Emissions Calcs'!$I$8:$X$8919,18,FALSE),0)</f>
        <v>0</v>
      </c>
      <c r="K3326" s="37">
        <f t="shared" ca="1" si="151"/>
        <v>0</v>
      </c>
      <c r="L3326" s="37">
        <f ca="1">IFERROR(VLOOKUP($E3326&amp;"-1",'PTE - Segment Emissions Calcs'!$I$8:$Z$8919,20,FALSE),0)</f>
        <v>0</v>
      </c>
      <c r="M3326" s="37">
        <f ca="1">IFERROR(VLOOKUP($E3326&amp;"-2",'PTE - Segment Emissions Calcs'!$I$8:$Z$8919,20,FALSE),0)</f>
        <v>0</v>
      </c>
      <c r="N3326" s="37">
        <f t="shared" ca="1" si="152"/>
        <v>0</v>
      </c>
      <c r="O3326" s="38">
        <f t="array" aca="1" ref="O3326" ca="1">IF($H3326="TOTAL HAP",H3326,MAX(IF('PTE - Segment Emissions Calcs'!$B$8:$B$8919=$B3326,'PTE - Segment Emissions Calcs'!$V$8:$V$8919,)))</f>
        <v>0</v>
      </c>
      <c r="P3326" s="38">
        <f t="array" aca="1" ref="P3326" ca="1">IF($H3326="TOTAL HAP",K3326,MAX(IF('PTE - Segment Emissions Calcs'!$B$8:$B$8919=$B3326,'PTE - Segment Emissions Calcs'!$X$8:$X$8919,)))</f>
        <v>0</v>
      </c>
      <c r="Q3326" s="38">
        <f t="array" aca="1" ref="Q3326" ca="1">IF($H3326="TOTAL HAP",N3326,MAX(IF('PTE - Segment Emissions Calcs'!$B$8:$B$8919=$B3326,'PTE - Segment Emissions Calcs'!$Z$8:$Z$8919,)))</f>
        <v>0</v>
      </c>
      <c r="R3326" s="39"/>
    </row>
    <row r="3327" spans="1:18" x14ac:dyDescent="0.25">
      <c r="A3327" s="67"/>
      <c r="B3327" s="67"/>
      <c r="C3327" s="34" t="s">
        <v>172</v>
      </c>
      <c r="D3327" s="35"/>
      <c r="E3327" s="35"/>
      <c r="F3327" s="35">
        <f ca="1">IFERROR(VLOOKUP($E3327&amp;"-1",'PTE - Segment Emissions Calcs'!$I$8:$V$8919,16,FALSE),0)</f>
        <v>1.8432531551984088E-4</v>
      </c>
      <c r="G3327" s="35">
        <f ca="1">IFERROR(VLOOKUP($E3327&amp;"-2",'PTE - Segment Emissions Calcs'!$I$8:$V$8919,16,FALSE),0)</f>
        <v>0</v>
      </c>
      <c r="H3327" s="36">
        <f t="shared" ca="1" si="150"/>
        <v>1.8432531551984088E-4</v>
      </c>
      <c r="I3327" s="37">
        <f ca="1">IFERROR(VLOOKUP($E3327&amp;"-1",'PTE - Segment Emissions Calcs'!$I$8:$X$8919,18,FALSE),0)</f>
        <v>8.0734488197690306E-4</v>
      </c>
      <c r="J3327" s="37">
        <f ca="1">IFERROR(VLOOKUP($E3327&amp;"-2",'PTE - Segment Emissions Calcs'!$I$8:$X$8919,18,FALSE),0)</f>
        <v>0</v>
      </c>
      <c r="K3327" s="37">
        <f t="shared" ca="1" si="151"/>
        <v>8.0734488197690306E-4</v>
      </c>
      <c r="L3327" s="37">
        <f ca="1">IFERROR(VLOOKUP($E3327&amp;"-1",'PTE - Segment Emissions Calcs'!$I$8:$Z$8919,20,FALSE),0)</f>
        <v>8.0734488197690306E-4</v>
      </c>
      <c r="M3327" s="37">
        <f ca="1">IFERROR(VLOOKUP($E3327&amp;"-2",'PTE - Segment Emissions Calcs'!$I$8:$Z$8919,20,FALSE),0)</f>
        <v>0</v>
      </c>
      <c r="N3327" s="37">
        <f t="shared" ca="1" si="152"/>
        <v>8.0734488197690306E-4</v>
      </c>
      <c r="O3327" s="38">
        <f t="array" aca="1" ref="O3327" ca="1">IF($H3327="TOTAL HAP",H3327,MAX(IF('PTE - Segment Emissions Calcs'!$B$8:$B$8919=$B3327,'PTE - Segment Emissions Calcs'!$V$8:$V$8919,)))</f>
        <v>1.8432531551984088E-4</v>
      </c>
      <c r="P3327" s="38">
        <f t="array" aca="1" ref="P3327" ca="1">IF($H3327="TOTAL HAP",K3327,MAX(IF('PTE - Segment Emissions Calcs'!$B$8:$B$8919=$B3327,'PTE - Segment Emissions Calcs'!$X$8:$X$8919,)))</f>
        <v>8.0734488197690306E-4</v>
      </c>
      <c r="Q3327" s="38">
        <f t="array" aca="1" ref="Q3327" ca="1">IF($H3327="TOTAL HAP",N3327,MAX(IF('PTE - Segment Emissions Calcs'!$B$8:$B$8919=$B3327,'PTE - Segment Emissions Calcs'!$Z$8:$Z$8919,)))</f>
        <v>8.0734488197690306E-4</v>
      </c>
      <c r="R3327" s="39"/>
    </row>
    <row r="3328" spans="1:18" x14ac:dyDescent="0.25">
      <c r="A3328" s="67"/>
      <c r="B3328" s="67"/>
      <c r="C3328" s="34" t="s">
        <v>101</v>
      </c>
      <c r="D3328" s="35"/>
      <c r="E3328" s="35"/>
      <c r="F3328" s="35">
        <f ca="1">IFERROR(VLOOKUP($E3328&amp;"-1",'PTE - Segment Emissions Calcs'!$I$8:$V$8919,16,FALSE),0)</f>
        <v>0</v>
      </c>
      <c r="G3328" s="35">
        <f ca="1">IFERROR(VLOOKUP($E3328&amp;"-2",'PTE - Segment Emissions Calcs'!$I$8:$V$8919,16,FALSE),0)</f>
        <v>0</v>
      </c>
      <c r="H3328" s="36">
        <f t="shared" ca="1" si="150"/>
        <v>0</v>
      </c>
      <c r="I3328" s="37">
        <f ca="1">IFERROR(VLOOKUP($E3328&amp;"-1",'PTE - Segment Emissions Calcs'!$I$8:$X$8919,18,FALSE),0)</f>
        <v>0</v>
      </c>
      <c r="J3328" s="37">
        <f ca="1">IFERROR(VLOOKUP($E3328&amp;"-2",'PTE - Segment Emissions Calcs'!$I$8:$X$8919,18,FALSE),0)</f>
        <v>0</v>
      </c>
      <c r="K3328" s="37">
        <f t="shared" ca="1" si="151"/>
        <v>0</v>
      </c>
      <c r="L3328" s="37">
        <f ca="1">IFERROR(VLOOKUP($E3328&amp;"-1",'PTE - Segment Emissions Calcs'!$I$8:$Z$8919,20,FALSE),0)</f>
        <v>0</v>
      </c>
      <c r="M3328" s="37">
        <f ca="1">IFERROR(VLOOKUP($E3328&amp;"-2",'PTE - Segment Emissions Calcs'!$I$8:$Z$8919,20,FALSE),0)</f>
        <v>0</v>
      </c>
      <c r="N3328" s="37">
        <f t="shared" ca="1" si="152"/>
        <v>0</v>
      </c>
      <c r="O3328" s="38">
        <f t="array" aca="1" ref="O3328" ca="1">IF($H3328="TOTAL HAP",H3328,MAX(IF('PTE - Segment Emissions Calcs'!$B$8:$B$8919=$B3328,'PTE - Segment Emissions Calcs'!$V$8:$V$8919,)))</f>
        <v>0</v>
      </c>
      <c r="P3328" s="38">
        <f t="array" aca="1" ref="P3328" ca="1">IF($H3328="TOTAL HAP",K3328,MAX(IF('PTE - Segment Emissions Calcs'!$B$8:$B$8919=$B3328,'PTE - Segment Emissions Calcs'!$X$8:$X$8919,)))</f>
        <v>0</v>
      </c>
      <c r="Q3328" s="38">
        <f t="array" aca="1" ref="Q3328" ca="1">IF($H3328="TOTAL HAP",N3328,MAX(IF('PTE - Segment Emissions Calcs'!$B$8:$B$8919=$B3328,'PTE - Segment Emissions Calcs'!$Z$8:$Z$8919,)))</f>
        <v>0</v>
      </c>
      <c r="R3328" s="39"/>
    </row>
    <row r="3329" spans="1:18" x14ac:dyDescent="0.25">
      <c r="A3329" s="67"/>
      <c r="B3329" s="67"/>
      <c r="C3329" s="34" t="s">
        <v>152</v>
      </c>
      <c r="D3329" s="35"/>
      <c r="E3329" s="35"/>
      <c r="F3329" s="35">
        <f ca="1">IFERROR(VLOOKUP($E3329&amp;"-1",'PTE - Segment Emissions Calcs'!$I$8:$V$8919,16,FALSE),0)</f>
        <v>0</v>
      </c>
      <c r="G3329" s="35">
        <f ca="1">IFERROR(VLOOKUP($E3329&amp;"-2",'PTE - Segment Emissions Calcs'!$I$8:$V$8919,16,FALSE),0)</f>
        <v>0</v>
      </c>
      <c r="H3329" s="36">
        <f t="shared" ca="1" si="150"/>
        <v>0</v>
      </c>
      <c r="I3329" s="37">
        <f ca="1">IFERROR(VLOOKUP($E3329&amp;"-1",'PTE - Segment Emissions Calcs'!$I$8:$X$8919,18,FALSE),0)</f>
        <v>0</v>
      </c>
      <c r="J3329" s="37">
        <f ca="1">IFERROR(VLOOKUP($E3329&amp;"-2",'PTE - Segment Emissions Calcs'!$I$8:$X$8919,18,FALSE),0)</f>
        <v>0</v>
      </c>
      <c r="K3329" s="37">
        <f t="shared" ca="1" si="151"/>
        <v>0</v>
      </c>
      <c r="L3329" s="37">
        <f ca="1">IFERROR(VLOOKUP($E3329&amp;"-1",'PTE - Segment Emissions Calcs'!$I$8:$Z$8919,20,FALSE),0)</f>
        <v>0</v>
      </c>
      <c r="M3329" s="37">
        <f ca="1">IFERROR(VLOOKUP($E3329&amp;"-2",'PTE - Segment Emissions Calcs'!$I$8:$Z$8919,20,FALSE),0)</f>
        <v>0</v>
      </c>
      <c r="N3329" s="37">
        <f t="shared" ca="1" si="152"/>
        <v>0</v>
      </c>
      <c r="O3329" s="38">
        <f t="array" aca="1" ref="O3329" ca="1">IF($H3329="TOTAL HAP",H3329,MAX(IF('PTE - Segment Emissions Calcs'!$B$8:$B$8919=$B3329,'PTE - Segment Emissions Calcs'!$V$8:$V$8919,)))</f>
        <v>0</v>
      </c>
      <c r="P3329" s="38">
        <f t="array" aca="1" ref="P3329" ca="1">IF($H3329="TOTAL HAP",K3329,MAX(IF('PTE - Segment Emissions Calcs'!$B$8:$B$8919=$B3329,'PTE - Segment Emissions Calcs'!$X$8:$X$8919,)))</f>
        <v>0</v>
      </c>
      <c r="Q3329" s="38">
        <f t="array" aca="1" ref="Q3329" ca="1">IF($H3329="TOTAL HAP",N3329,MAX(IF('PTE - Segment Emissions Calcs'!$B$8:$B$8919=$B3329,'PTE - Segment Emissions Calcs'!$Z$8:$Z$8919,)))</f>
        <v>0</v>
      </c>
      <c r="R3329" s="39"/>
    </row>
    <row r="3330" spans="1:18" x14ac:dyDescent="0.25">
      <c r="A3330" s="67"/>
      <c r="B3330" s="67"/>
      <c r="C3330" s="34" t="s">
        <v>42</v>
      </c>
      <c r="D3330" s="35"/>
      <c r="E3330" s="35"/>
      <c r="F3330" s="35">
        <f ca="1">IFERROR(VLOOKUP($E3330&amp;"-1",'PTE - Segment Emissions Calcs'!$I$8:$V$8919,16,FALSE),0)</f>
        <v>2.3372918207174281E-5</v>
      </c>
      <c r="G3330" s="35">
        <f ca="1">IFERROR(VLOOKUP($E3330&amp;"-2",'PTE - Segment Emissions Calcs'!$I$8:$V$8919,16,FALSE),0)</f>
        <v>0</v>
      </c>
      <c r="H3330" s="36">
        <f t="shared" ca="1" si="150"/>
        <v>2.3372918207174281E-5</v>
      </c>
      <c r="I3330" s="37">
        <f ca="1">IFERROR(VLOOKUP($E3330&amp;"-1",'PTE - Segment Emissions Calcs'!$I$8:$X$8919,18,FALSE),0)</f>
        <v>1.0237338174742335E-4</v>
      </c>
      <c r="J3330" s="37">
        <f ca="1">IFERROR(VLOOKUP($E3330&amp;"-2",'PTE - Segment Emissions Calcs'!$I$8:$X$8919,18,FALSE),0)</f>
        <v>0</v>
      </c>
      <c r="K3330" s="37">
        <f t="shared" ca="1" si="151"/>
        <v>1.0237338174742335E-4</v>
      </c>
      <c r="L3330" s="37">
        <f ca="1">IFERROR(VLOOKUP($E3330&amp;"-1",'PTE - Segment Emissions Calcs'!$I$8:$Z$8919,20,FALSE),0)</f>
        <v>1.0237338174742335E-4</v>
      </c>
      <c r="M3330" s="37">
        <f ca="1">IFERROR(VLOOKUP($E3330&amp;"-2",'PTE - Segment Emissions Calcs'!$I$8:$Z$8919,20,FALSE),0)</f>
        <v>0</v>
      </c>
      <c r="N3330" s="37">
        <f t="shared" ca="1" si="152"/>
        <v>1.0237338174742335E-4</v>
      </c>
      <c r="O3330" s="38">
        <f t="array" aca="1" ref="O3330" ca="1">IF($H3330="TOTAL HAP",H3330,MAX(IF('PTE - Segment Emissions Calcs'!$B$8:$B$8919=$B3330,'PTE - Segment Emissions Calcs'!$V$8:$V$8919,)))</f>
        <v>2.3372918207174281E-5</v>
      </c>
      <c r="P3330" s="38">
        <f t="array" aca="1" ref="P3330" ca="1">IF($H3330="TOTAL HAP",K3330,MAX(IF('PTE - Segment Emissions Calcs'!$B$8:$B$8919=$B3330,'PTE - Segment Emissions Calcs'!$X$8:$X$8919,)))</f>
        <v>1.0237338174742335E-4</v>
      </c>
      <c r="Q3330" s="38">
        <f t="array" aca="1" ref="Q3330" ca="1">IF($H3330="TOTAL HAP",N3330,MAX(IF('PTE - Segment Emissions Calcs'!$B$8:$B$8919=$B3330,'PTE - Segment Emissions Calcs'!$Z$8:$Z$8919,)))</f>
        <v>1.0237338174742335E-4</v>
      </c>
      <c r="R3330" s="39"/>
    </row>
    <row r="3331" spans="1:18" x14ac:dyDescent="0.25">
      <c r="A3331" s="67"/>
      <c r="B3331" s="67"/>
      <c r="C3331" s="34" t="s">
        <v>130</v>
      </c>
      <c r="D3331" s="35"/>
      <c r="E3331" s="35"/>
      <c r="F3331" s="35">
        <f ca="1">IFERROR(VLOOKUP($E3331&amp;"-1",'PTE - Segment Emissions Calcs'!$I$8:$V$8919,16,FALSE),0)</f>
        <v>3.3800057997644223E-4</v>
      </c>
      <c r="G3331" s="35">
        <f ca="1">IFERROR(VLOOKUP($E3331&amp;"-2",'PTE - Segment Emissions Calcs'!$I$8:$V$8919,16,FALSE),0)</f>
        <v>0</v>
      </c>
      <c r="H3331" s="36">
        <f t="shared" ca="1" si="150"/>
        <v>3.3800057997644223E-4</v>
      </c>
      <c r="I3331" s="37">
        <f ca="1">IFERROR(VLOOKUP($E3331&amp;"-1",'PTE - Segment Emissions Calcs'!$I$8:$X$8919,18,FALSE),0)</f>
        <v>1.4804425402968168E-3</v>
      </c>
      <c r="J3331" s="37">
        <f ca="1">IFERROR(VLOOKUP($E3331&amp;"-2",'PTE - Segment Emissions Calcs'!$I$8:$X$8919,18,FALSE),0)</f>
        <v>0</v>
      </c>
      <c r="K3331" s="37">
        <f t="shared" ca="1" si="151"/>
        <v>1.4804425402968168E-3</v>
      </c>
      <c r="L3331" s="37">
        <f ca="1">IFERROR(VLOOKUP($E3331&amp;"-1",'PTE - Segment Emissions Calcs'!$I$8:$Z$8919,20,FALSE),0)</f>
        <v>1.4804425402968168E-3</v>
      </c>
      <c r="M3331" s="37">
        <f ca="1">IFERROR(VLOOKUP($E3331&amp;"-2",'PTE - Segment Emissions Calcs'!$I$8:$Z$8919,20,FALSE),0)</f>
        <v>0</v>
      </c>
      <c r="N3331" s="37">
        <f t="shared" ca="1" si="152"/>
        <v>1.4804425402968168E-3</v>
      </c>
      <c r="O3331" s="38">
        <f t="array" aca="1" ref="O3331" ca="1">IF($H3331="TOTAL HAP",H3331,MAX(IF('PTE - Segment Emissions Calcs'!$B$8:$B$8919=$B3331,'PTE - Segment Emissions Calcs'!$V$8:$V$8919,)))</f>
        <v>3.3800057997644223E-4</v>
      </c>
      <c r="P3331" s="38">
        <f t="array" aca="1" ref="P3331" ca="1">IF($H3331="TOTAL HAP",K3331,MAX(IF('PTE - Segment Emissions Calcs'!$B$8:$B$8919=$B3331,'PTE - Segment Emissions Calcs'!$X$8:$X$8919,)))</f>
        <v>1.4804425402968168E-3</v>
      </c>
      <c r="Q3331" s="38">
        <f t="array" aca="1" ref="Q3331" ca="1">IF($H3331="TOTAL HAP",N3331,MAX(IF('PTE - Segment Emissions Calcs'!$B$8:$B$8919=$B3331,'PTE - Segment Emissions Calcs'!$Z$8:$Z$8919,)))</f>
        <v>1.4804425402968168E-3</v>
      </c>
      <c r="R3331" s="39"/>
    </row>
    <row r="3332" spans="1:18" x14ac:dyDescent="0.25">
      <c r="A3332" s="67"/>
      <c r="B3332" s="67"/>
      <c r="C3332" s="34" t="s">
        <v>173</v>
      </c>
      <c r="D3332" s="35"/>
      <c r="E3332" s="35"/>
      <c r="F3332" s="35">
        <f ca="1">IFERROR(VLOOKUP($E3332&amp;"-1",'PTE - Segment Emissions Calcs'!$I$8:$V$8919,16,FALSE),0)</f>
        <v>1.4878183843974246E-2</v>
      </c>
      <c r="G3332" s="35">
        <f ca="1">IFERROR(VLOOKUP($E3332&amp;"-2",'PTE - Segment Emissions Calcs'!$I$8:$V$8919,16,FALSE),0)</f>
        <v>0</v>
      </c>
      <c r="H3332" s="36">
        <f t="shared" ca="1" si="150"/>
        <v>1.4878183843974246E-2</v>
      </c>
      <c r="I3332" s="37">
        <f ca="1">IFERROR(VLOOKUP($E3332&amp;"-1",'PTE - Segment Emissions Calcs'!$I$8:$X$8919,18,FALSE),0)</f>
        <v>6.5166445236607209E-2</v>
      </c>
      <c r="J3332" s="37">
        <f ca="1">IFERROR(VLOOKUP($E3332&amp;"-2",'PTE - Segment Emissions Calcs'!$I$8:$X$8919,18,FALSE),0)</f>
        <v>0</v>
      </c>
      <c r="K3332" s="37">
        <f t="shared" ca="1" si="151"/>
        <v>6.5166445236607209E-2</v>
      </c>
      <c r="L3332" s="37">
        <f ca="1">IFERROR(VLOOKUP($E3332&amp;"-1",'PTE - Segment Emissions Calcs'!$I$8:$Z$8919,20,FALSE),0)</f>
        <v>6.5166445236607209E-2</v>
      </c>
      <c r="M3332" s="37">
        <f ca="1">IFERROR(VLOOKUP($E3332&amp;"-2",'PTE - Segment Emissions Calcs'!$I$8:$Z$8919,20,FALSE),0)</f>
        <v>0</v>
      </c>
      <c r="N3332" s="37">
        <f t="shared" ca="1" si="152"/>
        <v>6.5166445236607209E-2</v>
      </c>
      <c r="O3332" s="38">
        <f t="array" aca="1" ref="O3332" ca="1">IF($H3332="TOTAL HAP",H3332,MAX(IF('PTE - Segment Emissions Calcs'!$B$8:$B$8919=$B3332,'PTE - Segment Emissions Calcs'!$V$8:$V$8919,)))</f>
        <v>1.4878183843974246E-2</v>
      </c>
      <c r="P3332" s="38">
        <f t="array" aca="1" ref="P3332" ca="1">IF($H3332="TOTAL HAP",K3332,MAX(IF('PTE - Segment Emissions Calcs'!$B$8:$B$8919=$B3332,'PTE - Segment Emissions Calcs'!$X$8:$X$8919,)))</f>
        <v>6.5166445236607209E-2</v>
      </c>
      <c r="Q3332" s="38">
        <f t="array" aca="1" ref="Q3332" ca="1">IF($H3332="TOTAL HAP",N3332,MAX(IF('PTE - Segment Emissions Calcs'!$B$8:$B$8919=$B3332,'PTE - Segment Emissions Calcs'!$Z$8:$Z$8919,)))</f>
        <v>6.5166445236607209E-2</v>
      </c>
      <c r="R3332" s="39"/>
    </row>
    <row r="3333" spans="1:18" x14ac:dyDescent="0.25">
      <c r="A3333" s="67"/>
      <c r="B3333" s="67"/>
      <c r="C3333" s="34" t="s">
        <v>43</v>
      </c>
      <c r="D3333" s="35"/>
      <c r="E3333" s="35"/>
      <c r="F3333" s="35">
        <f ca="1">IFERROR(VLOOKUP($E3333&amp;"-1",'PTE - Segment Emissions Calcs'!$I$8:$V$8919,16,FALSE),0)</f>
        <v>0</v>
      </c>
      <c r="G3333" s="35">
        <f ca="1">IFERROR(VLOOKUP($E3333&amp;"-2",'PTE - Segment Emissions Calcs'!$I$8:$V$8919,16,FALSE),0)</f>
        <v>0</v>
      </c>
      <c r="H3333" s="36">
        <f t="shared" ca="1" si="150"/>
        <v>0</v>
      </c>
      <c r="I3333" s="37">
        <f ca="1">IFERROR(VLOOKUP($E3333&amp;"-1",'PTE - Segment Emissions Calcs'!$I$8:$X$8919,18,FALSE),0)</f>
        <v>0</v>
      </c>
      <c r="J3333" s="37">
        <f ca="1">IFERROR(VLOOKUP($E3333&amp;"-2",'PTE - Segment Emissions Calcs'!$I$8:$X$8919,18,FALSE),0)</f>
        <v>0</v>
      </c>
      <c r="K3333" s="37">
        <f t="shared" ca="1" si="151"/>
        <v>0</v>
      </c>
      <c r="L3333" s="37">
        <f ca="1">IFERROR(VLOOKUP($E3333&amp;"-1",'PTE - Segment Emissions Calcs'!$I$8:$Z$8919,20,FALSE),0)</f>
        <v>0</v>
      </c>
      <c r="M3333" s="37">
        <f ca="1">IFERROR(VLOOKUP($E3333&amp;"-2",'PTE - Segment Emissions Calcs'!$I$8:$Z$8919,20,FALSE),0)</f>
        <v>0</v>
      </c>
      <c r="N3333" s="37">
        <f t="shared" ca="1" si="152"/>
        <v>0</v>
      </c>
      <c r="O3333" s="38">
        <f t="array" aca="1" ref="O3333" ca="1">IF($H3333="TOTAL HAP",H3333,MAX(IF('PTE - Segment Emissions Calcs'!$B$8:$B$8919=$B3333,'PTE - Segment Emissions Calcs'!$V$8:$V$8919,)))</f>
        <v>0</v>
      </c>
      <c r="P3333" s="38">
        <f t="array" aca="1" ref="P3333" ca="1">IF($H3333="TOTAL HAP",K3333,MAX(IF('PTE - Segment Emissions Calcs'!$B$8:$B$8919=$B3333,'PTE - Segment Emissions Calcs'!$X$8:$X$8919,)))</f>
        <v>0</v>
      </c>
      <c r="Q3333" s="38">
        <f t="array" aca="1" ref="Q3333" ca="1">IF($H3333="TOTAL HAP",N3333,MAX(IF('PTE - Segment Emissions Calcs'!$B$8:$B$8919=$B3333,'PTE - Segment Emissions Calcs'!$Z$8:$Z$8919,)))</f>
        <v>0</v>
      </c>
      <c r="R3333" s="39"/>
    </row>
    <row r="3334" spans="1:18" x14ac:dyDescent="0.25">
      <c r="A3334" s="67"/>
      <c r="B3334" s="67"/>
      <c r="C3334" s="34" t="s">
        <v>190</v>
      </c>
      <c r="D3334" s="35"/>
      <c r="E3334" s="35"/>
      <c r="F3334" s="35">
        <f ca="1">IFERROR(VLOOKUP($E3334&amp;"-1",'PTE - Segment Emissions Calcs'!$I$8:$V$8919,16,FALSE),0)</f>
        <v>2.3372918207174281E-5</v>
      </c>
      <c r="G3334" s="35">
        <f ca="1">IFERROR(VLOOKUP($E3334&amp;"-2",'PTE - Segment Emissions Calcs'!$I$8:$V$8919,16,FALSE),0)</f>
        <v>0</v>
      </c>
      <c r="H3334" s="36">
        <f t="shared" ca="1" si="150"/>
        <v>2.3372918207174281E-5</v>
      </c>
      <c r="I3334" s="37">
        <f ca="1">IFERROR(VLOOKUP($E3334&amp;"-1",'PTE - Segment Emissions Calcs'!$I$8:$X$8919,18,FALSE),0)</f>
        <v>1.0237338174742335E-4</v>
      </c>
      <c r="J3334" s="37">
        <f ca="1">IFERROR(VLOOKUP($E3334&amp;"-2",'PTE - Segment Emissions Calcs'!$I$8:$X$8919,18,FALSE),0)</f>
        <v>0</v>
      </c>
      <c r="K3334" s="37">
        <f t="shared" ca="1" si="151"/>
        <v>1.0237338174742335E-4</v>
      </c>
      <c r="L3334" s="37">
        <f ca="1">IFERROR(VLOOKUP($E3334&amp;"-1",'PTE - Segment Emissions Calcs'!$I$8:$Z$8919,20,FALSE),0)</f>
        <v>1.0237338174742335E-4</v>
      </c>
      <c r="M3334" s="37">
        <f ca="1">IFERROR(VLOOKUP($E3334&amp;"-2",'PTE - Segment Emissions Calcs'!$I$8:$Z$8919,20,FALSE),0)</f>
        <v>0</v>
      </c>
      <c r="N3334" s="37">
        <f t="shared" ca="1" si="152"/>
        <v>1.0237338174742335E-4</v>
      </c>
      <c r="O3334" s="38">
        <f t="array" aca="1" ref="O3334" ca="1">IF($H3334="TOTAL HAP",H3334,MAX(IF('PTE - Segment Emissions Calcs'!$B$8:$B$8919=$B3334,'PTE - Segment Emissions Calcs'!$V$8:$V$8919,)))</f>
        <v>2.3372918207174281E-5</v>
      </c>
      <c r="P3334" s="38">
        <f t="array" aca="1" ref="P3334" ca="1">IF($H3334="TOTAL HAP",K3334,MAX(IF('PTE - Segment Emissions Calcs'!$B$8:$B$8919=$B3334,'PTE - Segment Emissions Calcs'!$X$8:$X$8919,)))</f>
        <v>1.0237338174742335E-4</v>
      </c>
      <c r="Q3334" s="38">
        <f t="array" aca="1" ref="Q3334" ca="1">IF($H3334="TOTAL HAP",N3334,MAX(IF('PTE - Segment Emissions Calcs'!$B$8:$B$8919=$B3334,'PTE - Segment Emissions Calcs'!$Z$8:$Z$8919,)))</f>
        <v>1.0237338174742335E-4</v>
      </c>
      <c r="R3334" s="39"/>
    </row>
    <row r="3335" spans="1:18" x14ac:dyDescent="0.25">
      <c r="A3335" s="67"/>
      <c r="B3335" s="67"/>
      <c r="C3335" s="34" t="s">
        <v>189</v>
      </c>
      <c r="D3335" s="35"/>
      <c r="E3335" s="35"/>
      <c r="F3335" s="35">
        <f ca="1">IFERROR(VLOOKUP($E3335&amp;"-1",'PTE - Segment Emissions Calcs'!$I$8:$V$8919,16,FALSE),0)</f>
        <v>2.3372918207174281E-5</v>
      </c>
      <c r="G3335" s="35">
        <f ca="1">IFERROR(VLOOKUP($E3335&amp;"-2",'PTE - Segment Emissions Calcs'!$I$8:$V$8919,16,FALSE),0)</f>
        <v>0</v>
      </c>
      <c r="H3335" s="36">
        <f t="shared" ca="1" si="150"/>
        <v>2.3372918207174281E-5</v>
      </c>
      <c r="I3335" s="37">
        <f ca="1">IFERROR(VLOOKUP($E3335&amp;"-1",'PTE - Segment Emissions Calcs'!$I$8:$X$8919,18,FALSE),0)</f>
        <v>1.0237338174742335E-4</v>
      </c>
      <c r="J3335" s="37">
        <f ca="1">IFERROR(VLOOKUP($E3335&amp;"-2",'PTE - Segment Emissions Calcs'!$I$8:$X$8919,18,FALSE),0)</f>
        <v>0</v>
      </c>
      <c r="K3335" s="37">
        <f t="shared" ca="1" si="151"/>
        <v>1.0237338174742335E-4</v>
      </c>
      <c r="L3335" s="37">
        <f ca="1">IFERROR(VLOOKUP($E3335&amp;"-1",'PTE - Segment Emissions Calcs'!$I$8:$Z$8919,20,FALSE),0)</f>
        <v>1.0237338174742335E-4</v>
      </c>
      <c r="M3335" s="37">
        <f ca="1">IFERROR(VLOOKUP($E3335&amp;"-2",'PTE - Segment Emissions Calcs'!$I$8:$Z$8919,20,FALSE),0)</f>
        <v>0</v>
      </c>
      <c r="N3335" s="37">
        <f t="shared" ca="1" si="152"/>
        <v>1.0237338174742335E-4</v>
      </c>
      <c r="O3335" s="38">
        <f t="array" aca="1" ref="O3335" ca="1">IF($H3335="TOTAL HAP",H3335,MAX(IF('PTE - Segment Emissions Calcs'!$B$8:$B$8919=$B3335,'PTE - Segment Emissions Calcs'!$V$8:$V$8919,)))</f>
        <v>2.3372918207174281E-5</v>
      </c>
      <c r="P3335" s="38">
        <f t="array" aca="1" ref="P3335" ca="1">IF($H3335="TOTAL HAP",K3335,MAX(IF('PTE - Segment Emissions Calcs'!$B$8:$B$8919=$B3335,'PTE - Segment Emissions Calcs'!$X$8:$X$8919,)))</f>
        <v>1.0237338174742335E-4</v>
      </c>
      <c r="Q3335" s="38">
        <f t="array" aca="1" ref="Q3335" ca="1">IF($H3335="TOTAL HAP",N3335,MAX(IF('PTE - Segment Emissions Calcs'!$B$8:$B$8919=$B3335,'PTE - Segment Emissions Calcs'!$Z$8:$Z$8919,)))</f>
        <v>1.0237338174742335E-4</v>
      </c>
      <c r="R3335" s="39"/>
    </row>
    <row r="3336" spans="1:18" x14ac:dyDescent="0.25">
      <c r="A3336" s="67"/>
      <c r="B3336" s="67"/>
      <c r="C3336" s="34" t="s">
        <v>191</v>
      </c>
      <c r="D3336" s="35"/>
      <c r="E3336" s="35"/>
      <c r="F3336" s="35">
        <f ca="1">IFERROR(VLOOKUP($E3336&amp;"-1",'PTE - Segment Emissions Calcs'!$I$8:$V$8919,16,FALSE),0)</f>
        <v>2.3372918207174281E-5</v>
      </c>
      <c r="G3336" s="35">
        <f ca="1">IFERROR(VLOOKUP($E3336&amp;"-2",'PTE - Segment Emissions Calcs'!$I$8:$V$8919,16,FALSE),0)</f>
        <v>0</v>
      </c>
      <c r="H3336" s="36">
        <f t="shared" ca="1" si="150"/>
        <v>2.3372918207174281E-5</v>
      </c>
      <c r="I3336" s="37">
        <f ca="1">IFERROR(VLOOKUP($E3336&amp;"-1",'PTE - Segment Emissions Calcs'!$I$8:$X$8919,18,FALSE),0)</f>
        <v>1.0237338174742335E-4</v>
      </c>
      <c r="J3336" s="37">
        <f ca="1">IFERROR(VLOOKUP($E3336&amp;"-2",'PTE - Segment Emissions Calcs'!$I$8:$X$8919,18,FALSE),0)</f>
        <v>0</v>
      </c>
      <c r="K3336" s="37">
        <f t="shared" ca="1" si="151"/>
        <v>1.0237338174742335E-4</v>
      </c>
      <c r="L3336" s="37">
        <f ca="1">IFERROR(VLOOKUP($E3336&amp;"-1",'PTE - Segment Emissions Calcs'!$I$8:$Z$8919,20,FALSE),0)</f>
        <v>1.0237338174742335E-4</v>
      </c>
      <c r="M3336" s="37">
        <f ca="1">IFERROR(VLOOKUP($E3336&amp;"-2",'PTE - Segment Emissions Calcs'!$I$8:$Z$8919,20,FALSE),0)</f>
        <v>0</v>
      </c>
      <c r="N3336" s="37">
        <f t="shared" ca="1" si="152"/>
        <v>1.0237338174742335E-4</v>
      </c>
      <c r="O3336" s="38">
        <f t="array" aca="1" ref="O3336" ca="1">IF($H3336="TOTAL HAP",H3336,MAX(IF('PTE - Segment Emissions Calcs'!$B$8:$B$8919=$B3336,'PTE - Segment Emissions Calcs'!$V$8:$V$8919,)))</f>
        <v>2.3372918207174281E-5</v>
      </c>
      <c r="P3336" s="38">
        <f t="array" aca="1" ref="P3336" ca="1">IF($H3336="TOTAL HAP",K3336,MAX(IF('PTE - Segment Emissions Calcs'!$B$8:$B$8919=$B3336,'PTE - Segment Emissions Calcs'!$X$8:$X$8919,)))</f>
        <v>1.0237338174742335E-4</v>
      </c>
      <c r="Q3336" s="38">
        <f t="array" aca="1" ref="Q3336" ca="1">IF($H3336="TOTAL HAP",N3336,MAX(IF('PTE - Segment Emissions Calcs'!$B$8:$B$8919=$B3336,'PTE - Segment Emissions Calcs'!$Z$8:$Z$8919,)))</f>
        <v>1.0237338174742335E-4</v>
      </c>
      <c r="R3336" s="39"/>
    </row>
    <row r="3337" spans="1:18" x14ac:dyDescent="0.25">
      <c r="A3337" s="67"/>
      <c r="B3337" s="67"/>
      <c r="C3337" s="34" t="s">
        <v>221</v>
      </c>
      <c r="D3337" s="35"/>
      <c r="E3337" s="35"/>
      <c r="F3337" s="35">
        <f ca="1">IFERROR(VLOOKUP($E3337&amp;"-1",'PTE - Segment Emissions Calcs'!$I$8:$V$8919,16,FALSE),0)</f>
        <v>2.3372918207174281E-5</v>
      </c>
      <c r="G3337" s="35">
        <f ca="1">IFERROR(VLOOKUP($E3337&amp;"-2",'PTE - Segment Emissions Calcs'!$I$8:$V$8919,16,FALSE),0)</f>
        <v>0</v>
      </c>
      <c r="H3337" s="36">
        <f t="shared" ca="1" si="150"/>
        <v>2.3372918207174281E-5</v>
      </c>
      <c r="I3337" s="37">
        <f ca="1">IFERROR(VLOOKUP($E3337&amp;"-1",'PTE - Segment Emissions Calcs'!$I$8:$X$8919,18,FALSE),0)</f>
        <v>1.0237338174742335E-4</v>
      </c>
      <c r="J3337" s="37">
        <f ca="1">IFERROR(VLOOKUP($E3337&amp;"-2",'PTE - Segment Emissions Calcs'!$I$8:$X$8919,18,FALSE),0)</f>
        <v>0</v>
      </c>
      <c r="K3337" s="37">
        <f t="shared" ca="1" si="151"/>
        <v>1.0237338174742335E-4</v>
      </c>
      <c r="L3337" s="37">
        <f ca="1">IFERROR(VLOOKUP($E3337&amp;"-1",'PTE - Segment Emissions Calcs'!$I$8:$Z$8919,20,FALSE),0)</f>
        <v>1.0237338174742335E-4</v>
      </c>
      <c r="M3337" s="37">
        <f ca="1">IFERROR(VLOOKUP($E3337&amp;"-2",'PTE - Segment Emissions Calcs'!$I$8:$Z$8919,20,FALSE),0)</f>
        <v>0</v>
      </c>
      <c r="N3337" s="37">
        <f t="shared" ca="1" si="152"/>
        <v>1.0237338174742335E-4</v>
      </c>
      <c r="O3337" s="38">
        <f t="array" aca="1" ref="O3337" ca="1">IF($H3337="TOTAL HAP",H3337,MAX(IF('PTE - Segment Emissions Calcs'!$B$8:$B$8919=$B3337,'PTE - Segment Emissions Calcs'!$V$8:$V$8919,)))</f>
        <v>2.3372918207174281E-5</v>
      </c>
      <c r="P3337" s="38">
        <f t="array" aca="1" ref="P3337" ca="1">IF($H3337="TOTAL HAP",K3337,MAX(IF('PTE - Segment Emissions Calcs'!$B$8:$B$8919=$B3337,'PTE - Segment Emissions Calcs'!$X$8:$X$8919,)))</f>
        <v>1.0237338174742335E-4</v>
      </c>
      <c r="Q3337" s="38">
        <f t="array" aca="1" ref="Q3337" ca="1">IF($H3337="TOTAL HAP",N3337,MAX(IF('PTE - Segment Emissions Calcs'!$B$8:$B$8919=$B3337,'PTE - Segment Emissions Calcs'!$Z$8:$Z$8919,)))</f>
        <v>1.0237338174742335E-4</v>
      </c>
      <c r="R3337" s="39"/>
    </row>
    <row r="3338" spans="1:18" x14ac:dyDescent="0.25">
      <c r="A3338" s="67"/>
      <c r="B3338" s="67"/>
      <c r="C3338" s="34" t="s">
        <v>192</v>
      </c>
      <c r="D3338" s="35"/>
      <c r="E3338" s="35"/>
      <c r="F3338" s="35">
        <f ca="1">IFERROR(VLOOKUP($E3338&amp;"-1",'PTE - Segment Emissions Calcs'!$I$8:$V$8919,16,FALSE),0)</f>
        <v>2.3372918207174281E-5</v>
      </c>
      <c r="G3338" s="35">
        <f ca="1">IFERROR(VLOOKUP($E3338&amp;"-2",'PTE - Segment Emissions Calcs'!$I$8:$V$8919,16,FALSE),0)</f>
        <v>0</v>
      </c>
      <c r="H3338" s="36">
        <f t="shared" ca="1" si="150"/>
        <v>2.3372918207174281E-5</v>
      </c>
      <c r="I3338" s="37">
        <f ca="1">IFERROR(VLOOKUP($E3338&amp;"-1",'PTE - Segment Emissions Calcs'!$I$8:$X$8919,18,FALSE),0)</f>
        <v>1.0237338174742335E-4</v>
      </c>
      <c r="J3338" s="37">
        <f ca="1">IFERROR(VLOOKUP($E3338&amp;"-2",'PTE - Segment Emissions Calcs'!$I$8:$X$8919,18,FALSE),0)</f>
        <v>0</v>
      </c>
      <c r="K3338" s="37">
        <f t="shared" ca="1" si="151"/>
        <v>1.0237338174742335E-4</v>
      </c>
      <c r="L3338" s="37">
        <f ca="1">IFERROR(VLOOKUP($E3338&amp;"-1",'PTE - Segment Emissions Calcs'!$I$8:$Z$8919,20,FALSE),0)</f>
        <v>1.0237338174742335E-4</v>
      </c>
      <c r="M3338" s="37">
        <f ca="1">IFERROR(VLOOKUP($E3338&amp;"-2",'PTE - Segment Emissions Calcs'!$I$8:$Z$8919,20,FALSE),0)</f>
        <v>0</v>
      </c>
      <c r="N3338" s="37">
        <f t="shared" ca="1" si="152"/>
        <v>1.0237338174742335E-4</v>
      </c>
      <c r="O3338" s="38">
        <f t="array" aca="1" ref="O3338" ca="1">IF($H3338="TOTAL HAP",H3338,MAX(IF('PTE - Segment Emissions Calcs'!$B$8:$B$8919=$B3338,'PTE - Segment Emissions Calcs'!$V$8:$V$8919,)))</f>
        <v>2.3372918207174281E-5</v>
      </c>
      <c r="P3338" s="38">
        <f t="array" aca="1" ref="P3338" ca="1">IF($H3338="TOTAL HAP",K3338,MAX(IF('PTE - Segment Emissions Calcs'!$B$8:$B$8919=$B3338,'PTE - Segment Emissions Calcs'!$X$8:$X$8919,)))</f>
        <v>1.0237338174742335E-4</v>
      </c>
      <c r="Q3338" s="38">
        <f t="array" aca="1" ref="Q3338" ca="1">IF($H3338="TOTAL HAP",N3338,MAX(IF('PTE - Segment Emissions Calcs'!$B$8:$B$8919=$B3338,'PTE - Segment Emissions Calcs'!$Z$8:$Z$8919,)))</f>
        <v>1.0237338174742335E-4</v>
      </c>
      <c r="R3338" s="39"/>
    </row>
    <row r="3339" spans="1:18" x14ac:dyDescent="0.25">
      <c r="A3339" s="67"/>
      <c r="B3339" s="67"/>
      <c r="C3339" s="34" t="s">
        <v>193</v>
      </c>
      <c r="D3339" s="35"/>
      <c r="E3339" s="35"/>
      <c r="F3339" s="35">
        <f ca="1">IFERROR(VLOOKUP($E3339&amp;"-1",'PTE - Segment Emissions Calcs'!$I$8:$V$8919,16,FALSE),0)</f>
        <v>2.3372918207174281E-5</v>
      </c>
      <c r="G3339" s="35">
        <f ca="1">IFERROR(VLOOKUP($E3339&amp;"-2",'PTE - Segment Emissions Calcs'!$I$8:$V$8919,16,FALSE),0)</f>
        <v>0</v>
      </c>
      <c r="H3339" s="36">
        <f t="shared" ca="1" si="150"/>
        <v>2.3372918207174281E-5</v>
      </c>
      <c r="I3339" s="37">
        <f ca="1">IFERROR(VLOOKUP($E3339&amp;"-1",'PTE - Segment Emissions Calcs'!$I$8:$X$8919,18,FALSE),0)</f>
        <v>1.0237338174742335E-4</v>
      </c>
      <c r="J3339" s="37">
        <f ca="1">IFERROR(VLOOKUP($E3339&amp;"-2",'PTE - Segment Emissions Calcs'!$I$8:$X$8919,18,FALSE),0)</f>
        <v>0</v>
      </c>
      <c r="K3339" s="37">
        <f t="shared" ca="1" si="151"/>
        <v>1.0237338174742335E-4</v>
      </c>
      <c r="L3339" s="37">
        <f ca="1">IFERROR(VLOOKUP($E3339&amp;"-1",'PTE - Segment Emissions Calcs'!$I$8:$Z$8919,20,FALSE),0)</f>
        <v>1.0237338174742335E-4</v>
      </c>
      <c r="M3339" s="37">
        <f ca="1">IFERROR(VLOOKUP($E3339&amp;"-2",'PTE - Segment Emissions Calcs'!$I$8:$Z$8919,20,FALSE),0)</f>
        <v>0</v>
      </c>
      <c r="N3339" s="37">
        <f t="shared" ca="1" si="152"/>
        <v>1.0237338174742335E-4</v>
      </c>
      <c r="O3339" s="38">
        <f t="array" aca="1" ref="O3339" ca="1">IF($H3339="TOTAL HAP",H3339,MAX(IF('PTE - Segment Emissions Calcs'!$B$8:$B$8919=$B3339,'PTE - Segment Emissions Calcs'!$V$8:$V$8919,)))</f>
        <v>2.3372918207174281E-5</v>
      </c>
      <c r="P3339" s="38">
        <f t="array" aca="1" ref="P3339" ca="1">IF($H3339="TOTAL HAP",K3339,MAX(IF('PTE - Segment Emissions Calcs'!$B$8:$B$8919=$B3339,'PTE - Segment Emissions Calcs'!$X$8:$X$8919,)))</f>
        <v>1.0237338174742335E-4</v>
      </c>
      <c r="Q3339" s="38">
        <f t="array" aca="1" ref="Q3339" ca="1">IF($H3339="TOTAL HAP",N3339,MAX(IF('PTE - Segment Emissions Calcs'!$B$8:$B$8919=$B3339,'PTE - Segment Emissions Calcs'!$Z$8:$Z$8919,)))</f>
        <v>1.0237338174742335E-4</v>
      </c>
      <c r="R3339" s="39"/>
    </row>
    <row r="3340" spans="1:18" x14ac:dyDescent="0.25">
      <c r="A3340" s="67"/>
      <c r="B3340" s="67"/>
      <c r="C3340" s="34" t="s">
        <v>222</v>
      </c>
      <c r="D3340" s="35"/>
      <c r="E3340" s="35"/>
      <c r="F3340" s="35">
        <f ca="1">IFERROR(VLOOKUP($E3340&amp;"-1",'PTE - Segment Emissions Calcs'!$I$8:$V$8919,16,FALSE),0)</f>
        <v>8.6581253940399384E-7</v>
      </c>
      <c r="G3340" s="35">
        <f ca="1">IFERROR(VLOOKUP($E3340&amp;"-2",'PTE - Segment Emissions Calcs'!$I$8:$V$8919,16,FALSE),0)</f>
        <v>0</v>
      </c>
      <c r="H3340" s="36">
        <f t="shared" ca="1" si="150"/>
        <v>8.6581253940399384E-7</v>
      </c>
      <c r="I3340" s="37">
        <f ca="1">IFERROR(VLOOKUP($E3340&amp;"-1",'PTE - Segment Emissions Calcs'!$I$8:$X$8919,18,FALSE),0)</f>
        <v>3.792258922589493E-6</v>
      </c>
      <c r="J3340" s="37">
        <f ca="1">IFERROR(VLOOKUP($E3340&amp;"-2",'PTE - Segment Emissions Calcs'!$I$8:$X$8919,18,FALSE),0)</f>
        <v>0</v>
      </c>
      <c r="K3340" s="37">
        <f t="shared" ca="1" si="151"/>
        <v>3.792258922589493E-6</v>
      </c>
      <c r="L3340" s="37">
        <f ca="1">IFERROR(VLOOKUP($E3340&amp;"-1",'PTE - Segment Emissions Calcs'!$I$8:$Z$8919,20,FALSE),0)</f>
        <v>3.792258922589493E-6</v>
      </c>
      <c r="M3340" s="37">
        <f ca="1">IFERROR(VLOOKUP($E3340&amp;"-2",'PTE - Segment Emissions Calcs'!$I$8:$Z$8919,20,FALSE),0)</f>
        <v>0</v>
      </c>
      <c r="N3340" s="37">
        <f t="shared" ca="1" si="152"/>
        <v>3.792258922589493E-6</v>
      </c>
      <c r="O3340" s="38">
        <f t="array" aca="1" ref="O3340" ca="1">IF($H3340="TOTAL HAP",H3340,MAX(IF('PTE - Segment Emissions Calcs'!$B$8:$B$8919=$B3340,'PTE - Segment Emissions Calcs'!$V$8:$V$8919,)))</f>
        <v>8.6581253940399384E-7</v>
      </c>
      <c r="P3340" s="38">
        <f t="array" aca="1" ref="P3340" ca="1">IF($H3340="TOTAL HAP",K3340,MAX(IF('PTE - Segment Emissions Calcs'!$B$8:$B$8919=$B3340,'PTE - Segment Emissions Calcs'!$X$8:$X$8919,)))</f>
        <v>3.792258922589493E-6</v>
      </c>
      <c r="Q3340" s="38">
        <f t="array" aca="1" ref="Q3340" ca="1">IF($H3340="TOTAL HAP",N3340,MAX(IF('PTE - Segment Emissions Calcs'!$B$8:$B$8919=$B3340,'PTE - Segment Emissions Calcs'!$Z$8:$Z$8919,)))</f>
        <v>3.792258922589493E-6</v>
      </c>
      <c r="R3340" s="39"/>
    </row>
    <row r="3341" spans="1:18" x14ac:dyDescent="0.25">
      <c r="A3341" s="67"/>
      <c r="B3341" s="67"/>
      <c r="C3341" s="34" t="s">
        <v>86</v>
      </c>
      <c r="D3341" s="35"/>
      <c r="E3341" s="35"/>
      <c r="F3341" s="35">
        <f ca="1">IFERROR(VLOOKUP($E3341&amp;"-1",'PTE - Segment Emissions Calcs'!$I$8:$V$8919,16,FALSE),0)</f>
        <v>0</v>
      </c>
      <c r="G3341" s="35">
        <f ca="1">IFERROR(VLOOKUP($E3341&amp;"-2",'PTE - Segment Emissions Calcs'!$I$8:$V$8919,16,FALSE),0)</f>
        <v>0</v>
      </c>
      <c r="H3341" s="36">
        <f t="shared" ca="1" si="150"/>
        <v>0</v>
      </c>
      <c r="I3341" s="37">
        <f ca="1">IFERROR(VLOOKUP($E3341&amp;"-1",'PTE - Segment Emissions Calcs'!$I$8:$X$8919,18,FALSE),0)</f>
        <v>0</v>
      </c>
      <c r="J3341" s="37">
        <f ca="1">IFERROR(VLOOKUP($E3341&amp;"-2",'PTE - Segment Emissions Calcs'!$I$8:$X$8919,18,FALSE),0)</f>
        <v>0</v>
      </c>
      <c r="K3341" s="37">
        <f t="shared" ca="1" si="151"/>
        <v>0</v>
      </c>
      <c r="L3341" s="37">
        <f ca="1">IFERROR(VLOOKUP($E3341&amp;"-1",'PTE - Segment Emissions Calcs'!$I$8:$Z$8919,20,FALSE),0)</f>
        <v>0</v>
      </c>
      <c r="M3341" s="37">
        <f ca="1">IFERROR(VLOOKUP($E3341&amp;"-2",'PTE - Segment Emissions Calcs'!$I$8:$Z$8919,20,FALSE),0)</f>
        <v>0</v>
      </c>
      <c r="N3341" s="37">
        <f t="shared" ca="1" si="152"/>
        <v>0</v>
      </c>
      <c r="O3341" s="38">
        <f t="array" aca="1" ref="O3341" ca="1">IF($H3341="TOTAL HAP",H3341,MAX(IF('PTE - Segment Emissions Calcs'!$B$8:$B$8919=$B3341,'PTE - Segment Emissions Calcs'!$V$8:$V$8919,)))</f>
        <v>0</v>
      </c>
      <c r="P3341" s="38">
        <f t="array" aca="1" ref="P3341" ca="1">IF($H3341="TOTAL HAP",K3341,MAX(IF('PTE - Segment Emissions Calcs'!$B$8:$B$8919=$B3341,'PTE - Segment Emissions Calcs'!$X$8:$X$8919,)))</f>
        <v>0</v>
      </c>
      <c r="Q3341" s="38">
        <f t="array" aca="1" ref="Q3341" ca="1">IF($H3341="TOTAL HAP",N3341,MAX(IF('PTE - Segment Emissions Calcs'!$B$8:$B$8919=$B3341,'PTE - Segment Emissions Calcs'!$Z$8:$Z$8919,)))</f>
        <v>0</v>
      </c>
      <c r="R3341" s="39"/>
    </row>
    <row r="3342" spans="1:18" x14ac:dyDescent="0.25">
      <c r="A3342" s="67"/>
      <c r="B3342" s="67"/>
      <c r="C3342" s="34" t="s">
        <v>66</v>
      </c>
      <c r="D3342" s="35"/>
      <c r="E3342" s="35"/>
      <c r="F3342" s="35">
        <f ca="1">IFERROR(VLOOKUP($E3342&amp;"-1",'PTE - Segment Emissions Calcs'!$I$8:$V$8919,16,FALSE),0)</f>
        <v>1.3527541266149432E-3</v>
      </c>
      <c r="G3342" s="35">
        <f ca="1">IFERROR(VLOOKUP($E3342&amp;"-2",'PTE - Segment Emissions Calcs'!$I$8:$V$8919,16,FALSE),0)</f>
        <v>0</v>
      </c>
      <c r="H3342" s="36">
        <f t="shared" ca="1" si="150"/>
        <v>1.3527541266149432E-3</v>
      </c>
      <c r="I3342" s="37">
        <f ca="1">IFERROR(VLOOKUP($E3342&amp;"-1",'PTE - Segment Emissions Calcs'!$I$8:$X$8919,18,FALSE),0)</f>
        <v>5.9250630745734511E-3</v>
      </c>
      <c r="J3342" s="37">
        <f ca="1">IFERROR(VLOOKUP($E3342&amp;"-2",'PTE - Segment Emissions Calcs'!$I$8:$X$8919,18,FALSE),0)</f>
        <v>0</v>
      </c>
      <c r="K3342" s="37">
        <f t="shared" ca="1" si="151"/>
        <v>5.9250630745734511E-3</v>
      </c>
      <c r="L3342" s="37">
        <f ca="1">IFERROR(VLOOKUP($E3342&amp;"-1",'PTE - Segment Emissions Calcs'!$I$8:$Z$8919,20,FALSE),0)</f>
        <v>5.9250630745734511E-3</v>
      </c>
      <c r="M3342" s="37">
        <f ca="1">IFERROR(VLOOKUP($E3342&amp;"-2",'PTE - Segment Emissions Calcs'!$I$8:$Z$8919,20,FALSE),0)</f>
        <v>0</v>
      </c>
      <c r="N3342" s="37">
        <f t="shared" ca="1" si="152"/>
        <v>5.9250630745734511E-3</v>
      </c>
      <c r="O3342" s="38">
        <f t="array" aca="1" ref="O3342" ca="1">IF($H3342="TOTAL HAP",H3342,MAX(IF('PTE - Segment Emissions Calcs'!$B$8:$B$8919=$B3342,'PTE - Segment Emissions Calcs'!$V$8:$V$8919,)))</f>
        <v>1.3527541266149432E-3</v>
      </c>
      <c r="P3342" s="38">
        <f t="array" aca="1" ref="P3342" ca="1">IF($H3342="TOTAL HAP",K3342,MAX(IF('PTE - Segment Emissions Calcs'!$B$8:$B$8919=$B3342,'PTE - Segment Emissions Calcs'!$X$8:$X$8919,)))</f>
        <v>5.9250630745734511E-3</v>
      </c>
      <c r="Q3342" s="38">
        <f t="array" aca="1" ref="Q3342" ca="1">IF($H3342="TOTAL HAP",N3342,MAX(IF('PTE - Segment Emissions Calcs'!$B$8:$B$8919=$B3342,'PTE - Segment Emissions Calcs'!$Z$8:$Z$8919,)))</f>
        <v>5.9250630745734511E-3</v>
      </c>
      <c r="R3342" s="39"/>
    </row>
    <row r="3343" spans="1:18" x14ac:dyDescent="0.25">
      <c r="A3343" s="67"/>
      <c r="B3343" s="67"/>
      <c r="C3343" s="34" t="s">
        <v>45</v>
      </c>
      <c r="D3343" s="35"/>
      <c r="E3343" s="35"/>
      <c r="F3343" s="35">
        <f ca="1">IFERROR(VLOOKUP($E3343&amp;"-1",'PTE - Segment Emissions Calcs'!$I$8:$V$8919,16,FALSE),0)</f>
        <v>2.349439041419514E-5</v>
      </c>
      <c r="G3343" s="35">
        <f ca="1">IFERROR(VLOOKUP($E3343&amp;"-2",'PTE - Segment Emissions Calcs'!$I$8:$V$8919,16,FALSE),0)</f>
        <v>0</v>
      </c>
      <c r="H3343" s="36">
        <f t="shared" ca="1" si="150"/>
        <v>2.349439041419514E-5</v>
      </c>
      <c r="I3343" s="37">
        <f ca="1">IFERROR(VLOOKUP($E3343&amp;"-1",'PTE - Segment Emissions Calcs'!$I$8:$X$8919,18,FALSE),0)</f>
        <v>1.029054300141747E-4</v>
      </c>
      <c r="J3343" s="37">
        <f ca="1">IFERROR(VLOOKUP($E3343&amp;"-2",'PTE - Segment Emissions Calcs'!$I$8:$X$8919,18,FALSE),0)</f>
        <v>0</v>
      </c>
      <c r="K3343" s="37">
        <f t="shared" ca="1" si="151"/>
        <v>1.029054300141747E-4</v>
      </c>
      <c r="L3343" s="37">
        <f ca="1">IFERROR(VLOOKUP($E3343&amp;"-1",'PTE - Segment Emissions Calcs'!$I$8:$Z$8919,20,FALSE),0)</f>
        <v>1.029054300141747E-4</v>
      </c>
      <c r="M3343" s="37">
        <f ca="1">IFERROR(VLOOKUP($E3343&amp;"-2",'PTE - Segment Emissions Calcs'!$I$8:$Z$8919,20,FALSE),0)</f>
        <v>0</v>
      </c>
      <c r="N3343" s="37">
        <f t="shared" ca="1" si="152"/>
        <v>1.029054300141747E-4</v>
      </c>
      <c r="O3343" s="38">
        <f t="array" aca="1" ref="O3343" ca="1">IF($H3343="TOTAL HAP",H3343,MAX(IF('PTE - Segment Emissions Calcs'!$B$8:$B$8919=$B3343,'PTE - Segment Emissions Calcs'!$V$8:$V$8919,)))</f>
        <v>2.349439041419514E-5</v>
      </c>
      <c r="P3343" s="38">
        <f t="array" aca="1" ref="P3343" ca="1">IF($H3343="TOTAL HAP",K3343,MAX(IF('PTE - Segment Emissions Calcs'!$B$8:$B$8919=$B3343,'PTE - Segment Emissions Calcs'!$X$8:$X$8919,)))</f>
        <v>1.029054300141747E-4</v>
      </c>
      <c r="Q3343" s="38">
        <f t="array" aca="1" ref="Q3343" ca="1">IF($H3343="TOTAL HAP",N3343,MAX(IF('PTE - Segment Emissions Calcs'!$B$8:$B$8919=$B3343,'PTE - Segment Emissions Calcs'!$Z$8:$Z$8919,)))</f>
        <v>1.029054300141747E-4</v>
      </c>
      <c r="R3343" s="39"/>
    </row>
    <row r="3344" spans="1:18" x14ac:dyDescent="0.25">
      <c r="A3344" s="67"/>
      <c r="B3344" s="67"/>
      <c r="C3344" s="34" t="s">
        <v>46</v>
      </c>
      <c r="D3344" s="35"/>
      <c r="E3344" s="35"/>
      <c r="F3344" s="35">
        <f ca="1">IFERROR(VLOOKUP($E3344&amp;"-1",'PTE - Segment Emissions Calcs'!$I$8:$V$8919,16,FALSE),0)</f>
        <v>2.4061835050302037E-5</v>
      </c>
      <c r="G3344" s="35">
        <f ca="1">IFERROR(VLOOKUP($E3344&amp;"-2",'PTE - Segment Emissions Calcs'!$I$8:$V$8919,16,FALSE),0)</f>
        <v>0</v>
      </c>
      <c r="H3344" s="36">
        <f t="shared" ca="1" si="150"/>
        <v>2.4061835050302037E-5</v>
      </c>
      <c r="I3344" s="37">
        <f ca="1">IFERROR(VLOOKUP($E3344&amp;"-1",'PTE - Segment Emissions Calcs'!$I$8:$X$8919,18,FALSE),0)</f>
        <v>1.0539083752032293E-4</v>
      </c>
      <c r="J3344" s="37">
        <f ca="1">IFERROR(VLOOKUP($E3344&amp;"-2",'PTE - Segment Emissions Calcs'!$I$8:$X$8919,18,FALSE),0)</f>
        <v>0</v>
      </c>
      <c r="K3344" s="37">
        <f t="shared" ca="1" si="151"/>
        <v>1.0539083752032293E-4</v>
      </c>
      <c r="L3344" s="37">
        <f ca="1">IFERROR(VLOOKUP($E3344&amp;"-1",'PTE - Segment Emissions Calcs'!$I$8:$Z$8919,20,FALSE),0)</f>
        <v>1.0539083752032293E-4</v>
      </c>
      <c r="M3344" s="37">
        <f ca="1">IFERROR(VLOOKUP($E3344&amp;"-2",'PTE - Segment Emissions Calcs'!$I$8:$Z$8919,20,FALSE),0)</f>
        <v>0</v>
      </c>
      <c r="N3344" s="37">
        <f t="shared" ca="1" si="152"/>
        <v>1.0539083752032293E-4</v>
      </c>
      <c r="O3344" s="38">
        <f t="array" aca="1" ref="O3344" ca="1">IF($H3344="TOTAL HAP",H3344,MAX(IF('PTE - Segment Emissions Calcs'!$B$8:$B$8919=$B3344,'PTE - Segment Emissions Calcs'!$V$8:$V$8919,)))</f>
        <v>2.4061835050302037E-5</v>
      </c>
      <c r="P3344" s="38">
        <f t="array" aca="1" ref="P3344" ca="1">IF($H3344="TOTAL HAP",K3344,MAX(IF('PTE - Segment Emissions Calcs'!$B$8:$B$8919=$B3344,'PTE - Segment Emissions Calcs'!$X$8:$X$8919,)))</f>
        <v>1.0539083752032293E-4</v>
      </c>
      <c r="Q3344" s="38">
        <f t="array" aca="1" ref="Q3344" ca="1">IF($H3344="TOTAL HAP",N3344,MAX(IF('PTE - Segment Emissions Calcs'!$B$8:$B$8919=$B3344,'PTE - Segment Emissions Calcs'!$Z$8:$Z$8919,)))</f>
        <v>1.0539083752032293E-4</v>
      </c>
      <c r="R3344" s="39"/>
    </row>
    <row r="3345" spans="1:18" x14ac:dyDescent="0.25">
      <c r="A3345" s="67"/>
      <c r="B3345" s="67"/>
      <c r="C3345" s="34" t="s">
        <v>48</v>
      </c>
      <c r="D3345" s="35"/>
      <c r="E3345" s="35"/>
      <c r="F3345" s="35">
        <f ca="1">IFERROR(VLOOKUP($E3345&amp;"-1",'PTE - Segment Emissions Calcs'!$I$8:$V$8919,16,FALSE),0)</f>
        <v>2.6139715650133798E-2</v>
      </c>
      <c r="G3345" s="35">
        <f ca="1">IFERROR(VLOOKUP($E3345&amp;"-2",'PTE - Segment Emissions Calcs'!$I$8:$V$8919,16,FALSE),0)</f>
        <v>0</v>
      </c>
      <c r="H3345" s="36">
        <f t="shared" ca="1" si="150"/>
        <v>2.6139715650133798E-2</v>
      </c>
      <c r="I3345" s="37">
        <f ca="1">IFERROR(VLOOKUP($E3345&amp;"-1",'PTE - Segment Emissions Calcs'!$I$8:$X$8919,18,FALSE),0)</f>
        <v>0.11449195454758604</v>
      </c>
      <c r="J3345" s="37">
        <f ca="1">IFERROR(VLOOKUP($E3345&amp;"-2",'PTE - Segment Emissions Calcs'!$I$8:$X$8919,18,FALSE),0)</f>
        <v>0</v>
      </c>
      <c r="K3345" s="37">
        <f t="shared" ca="1" si="151"/>
        <v>0.11449195454758604</v>
      </c>
      <c r="L3345" s="37">
        <f ca="1">IFERROR(VLOOKUP($E3345&amp;"-1",'PTE - Segment Emissions Calcs'!$I$8:$Z$8919,20,FALSE),0)</f>
        <v>0.11449195454758604</v>
      </c>
      <c r="M3345" s="37">
        <f ca="1">IFERROR(VLOOKUP($E3345&amp;"-2",'PTE - Segment Emissions Calcs'!$I$8:$Z$8919,20,FALSE),0)</f>
        <v>0</v>
      </c>
      <c r="N3345" s="37">
        <f t="shared" ca="1" si="152"/>
        <v>0.11449195454758604</v>
      </c>
      <c r="O3345" s="38">
        <f t="array" aca="1" ref="O3345" ca="1">IF($H3345="TOTAL HAP",H3345,MAX(IF('PTE - Segment Emissions Calcs'!$B$8:$B$8919=$B3345,'PTE - Segment Emissions Calcs'!$V$8:$V$8919,)))</f>
        <v>2.6139715650133798E-2</v>
      </c>
      <c r="P3345" s="38">
        <f t="array" aca="1" ref="P3345" ca="1">IF($H3345="TOTAL HAP",K3345,MAX(IF('PTE - Segment Emissions Calcs'!$B$8:$B$8919=$B3345,'PTE - Segment Emissions Calcs'!$X$8:$X$8919,)))</f>
        <v>0.11449195454758604</v>
      </c>
      <c r="Q3345" s="38">
        <f t="array" aca="1" ref="Q3345" ca="1">IF($H3345="TOTAL HAP",N3345,MAX(IF('PTE - Segment Emissions Calcs'!$B$8:$B$8919=$B3345,'PTE - Segment Emissions Calcs'!$Z$8:$Z$8919,)))</f>
        <v>0.11449195454758604</v>
      </c>
      <c r="R3345" s="39"/>
    </row>
    <row r="3346" spans="1:18" x14ac:dyDescent="0.25">
      <c r="A3346" s="67"/>
      <c r="B3346" s="67"/>
      <c r="C3346" s="34" t="s">
        <v>223</v>
      </c>
      <c r="D3346" s="35"/>
      <c r="E3346" s="35"/>
      <c r="F3346" s="35">
        <f ca="1">IFERROR(VLOOKUP($E3346&amp;"-1",'PTE - Segment Emissions Calcs'!$I$8:$V$8919,16,FALSE),0)</f>
        <v>0</v>
      </c>
      <c r="G3346" s="35">
        <f ca="1">IFERROR(VLOOKUP($E3346&amp;"-2",'PTE - Segment Emissions Calcs'!$I$8:$V$8919,16,FALSE),0)</f>
        <v>0</v>
      </c>
      <c r="H3346" s="36">
        <f t="shared" ca="1" si="150"/>
        <v>0</v>
      </c>
      <c r="I3346" s="37">
        <f ca="1">IFERROR(VLOOKUP($E3346&amp;"-1",'PTE - Segment Emissions Calcs'!$I$8:$X$8919,18,FALSE),0)</f>
        <v>0</v>
      </c>
      <c r="J3346" s="37">
        <f ca="1">IFERROR(VLOOKUP($E3346&amp;"-2",'PTE - Segment Emissions Calcs'!$I$8:$X$8919,18,FALSE),0)</f>
        <v>0</v>
      </c>
      <c r="K3346" s="37">
        <f t="shared" ca="1" si="151"/>
        <v>0</v>
      </c>
      <c r="L3346" s="37">
        <f ca="1">IFERROR(VLOOKUP($E3346&amp;"-1",'PTE - Segment Emissions Calcs'!$I$8:$Z$8919,20,FALSE),0)</f>
        <v>0</v>
      </c>
      <c r="M3346" s="37">
        <f ca="1">IFERROR(VLOOKUP($E3346&amp;"-2",'PTE - Segment Emissions Calcs'!$I$8:$Z$8919,20,FALSE),0)</f>
        <v>0</v>
      </c>
      <c r="N3346" s="37">
        <f t="shared" ca="1" si="152"/>
        <v>0</v>
      </c>
      <c r="O3346" s="38">
        <f t="array" aca="1" ref="O3346" ca="1">IF($H3346="TOTAL HAP",H3346,MAX(IF('PTE - Segment Emissions Calcs'!$B$8:$B$8919=$B3346,'PTE - Segment Emissions Calcs'!$V$8:$V$8919,)))</f>
        <v>0</v>
      </c>
      <c r="P3346" s="38">
        <f t="array" aca="1" ref="P3346" ca="1">IF($H3346="TOTAL HAP",K3346,MAX(IF('PTE - Segment Emissions Calcs'!$B$8:$B$8919=$B3346,'PTE - Segment Emissions Calcs'!$X$8:$X$8919,)))</f>
        <v>0</v>
      </c>
      <c r="Q3346" s="38">
        <f t="array" aca="1" ref="Q3346" ca="1">IF($H3346="TOTAL HAP",N3346,MAX(IF('PTE - Segment Emissions Calcs'!$B$8:$B$8919=$B3346,'PTE - Segment Emissions Calcs'!$Z$8:$Z$8919,)))</f>
        <v>0</v>
      </c>
      <c r="R3346" s="39"/>
    </row>
    <row r="3347" spans="1:18" x14ac:dyDescent="0.25">
      <c r="A3347" s="67"/>
      <c r="B3347" s="67"/>
      <c r="C3347" s="34" t="s">
        <v>49</v>
      </c>
      <c r="D3347" s="35"/>
      <c r="E3347" s="35"/>
      <c r="F3347" s="35">
        <f ca="1">IFERROR(VLOOKUP($E3347&amp;"-1",'PTE - Segment Emissions Calcs'!$I$8:$V$8919,16,FALSE),0)</f>
        <v>2.3372918207174281E-5</v>
      </c>
      <c r="G3347" s="35">
        <f ca="1">IFERROR(VLOOKUP($E3347&amp;"-2",'PTE - Segment Emissions Calcs'!$I$8:$V$8919,16,FALSE),0)</f>
        <v>0</v>
      </c>
      <c r="H3347" s="36">
        <f t="shared" ca="1" si="150"/>
        <v>2.3372918207174281E-5</v>
      </c>
      <c r="I3347" s="37">
        <f ca="1">IFERROR(VLOOKUP($E3347&amp;"-1",'PTE - Segment Emissions Calcs'!$I$8:$X$8919,18,FALSE),0)</f>
        <v>1.0237338174742335E-4</v>
      </c>
      <c r="J3347" s="37">
        <f ca="1">IFERROR(VLOOKUP($E3347&amp;"-2",'PTE - Segment Emissions Calcs'!$I$8:$X$8919,18,FALSE),0)</f>
        <v>0</v>
      </c>
      <c r="K3347" s="37">
        <f t="shared" ca="1" si="151"/>
        <v>1.0237338174742335E-4</v>
      </c>
      <c r="L3347" s="37">
        <f ca="1">IFERROR(VLOOKUP($E3347&amp;"-1",'PTE - Segment Emissions Calcs'!$I$8:$Z$8919,20,FALSE),0)</f>
        <v>1.0237338174742335E-4</v>
      </c>
      <c r="M3347" s="37">
        <f ca="1">IFERROR(VLOOKUP($E3347&amp;"-2",'PTE - Segment Emissions Calcs'!$I$8:$Z$8919,20,FALSE),0)</f>
        <v>0</v>
      </c>
      <c r="N3347" s="37">
        <f t="shared" ca="1" si="152"/>
        <v>1.0237338174742335E-4</v>
      </c>
      <c r="O3347" s="38">
        <f t="array" aca="1" ref="O3347" ca="1">IF($H3347="TOTAL HAP",H3347,MAX(IF('PTE - Segment Emissions Calcs'!$B$8:$B$8919=$B3347,'PTE - Segment Emissions Calcs'!$V$8:$V$8919,)))</f>
        <v>2.3372918207174281E-5</v>
      </c>
      <c r="P3347" s="38">
        <f t="array" aca="1" ref="P3347" ca="1">IF($H3347="TOTAL HAP",K3347,MAX(IF('PTE - Segment Emissions Calcs'!$B$8:$B$8919=$B3347,'PTE - Segment Emissions Calcs'!$X$8:$X$8919,)))</f>
        <v>1.0237338174742335E-4</v>
      </c>
      <c r="Q3347" s="38">
        <f t="array" aca="1" ref="Q3347" ca="1">IF($H3347="TOTAL HAP",N3347,MAX(IF('PTE - Segment Emissions Calcs'!$B$8:$B$8919=$B3347,'PTE - Segment Emissions Calcs'!$Z$8:$Z$8919,)))</f>
        <v>1.0237338174742335E-4</v>
      </c>
      <c r="R3347" s="39"/>
    </row>
    <row r="3348" spans="1:18" x14ac:dyDescent="0.25">
      <c r="A3348" s="67"/>
      <c r="B3348" s="67"/>
      <c r="C3348" s="34" t="s">
        <v>60</v>
      </c>
      <c r="D3348" s="35"/>
      <c r="E3348" s="35"/>
      <c r="F3348" s="35">
        <f ca="1">IFERROR(VLOOKUP($E3348&amp;"-1",'PTE - Segment Emissions Calcs'!$I$8:$V$8919,16,FALSE),0)</f>
        <v>0</v>
      </c>
      <c r="G3348" s="35">
        <f ca="1">IFERROR(VLOOKUP($E3348&amp;"-2",'PTE - Segment Emissions Calcs'!$I$8:$V$8919,16,FALSE),0)</f>
        <v>0</v>
      </c>
      <c r="H3348" s="36">
        <f t="shared" ca="1" si="150"/>
        <v>0</v>
      </c>
      <c r="I3348" s="37">
        <f ca="1">IFERROR(VLOOKUP($E3348&amp;"-1",'PTE - Segment Emissions Calcs'!$I$8:$X$8919,18,FALSE),0)</f>
        <v>0</v>
      </c>
      <c r="J3348" s="37">
        <f ca="1">IFERROR(VLOOKUP($E3348&amp;"-2",'PTE - Segment Emissions Calcs'!$I$8:$X$8919,18,FALSE),0)</f>
        <v>0</v>
      </c>
      <c r="K3348" s="37">
        <f t="shared" ca="1" si="151"/>
        <v>0</v>
      </c>
      <c r="L3348" s="37">
        <f ca="1">IFERROR(VLOOKUP($E3348&amp;"-1",'PTE - Segment Emissions Calcs'!$I$8:$Z$8919,20,FALSE),0)</f>
        <v>0</v>
      </c>
      <c r="M3348" s="37">
        <f ca="1">IFERROR(VLOOKUP($E3348&amp;"-2",'PTE - Segment Emissions Calcs'!$I$8:$Z$8919,20,FALSE),0)</f>
        <v>0</v>
      </c>
      <c r="N3348" s="37">
        <f t="shared" ca="1" si="152"/>
        <v>0</v>
      </c>
      <c r="O3348" s="38">
        <f t="array" aca="1" ref="O3348" ca="1">IF($H3348="TOTAL HAP",H3348,MAX(IF('PTE - Segment Emissions Calcs'!$B$8:$B$8919=$B3348,'PTE - Segment Emissions Calcs'!$V$8:$V$8919,)))</f>
        <v>0</v>
      </c>
      <c r="P3348" s="38">
        <f t="array" aca="1" ref="P3348" ca="1">IF($H3348="TOTAL HAP",K3348,MAX(IF('PTE - Segment Emissions Calcs'!$B$8:$B$8919=$B3348,'PTE - Segment Emissions Calcs'!$X$8:$X$8919,)))</f>
        <v>0</v>
      </c>
      <c r="Q3348" s="38">
        <f t="array" aca="1" ref="Q3348" ca="1">IF($H3348="TOTAL HAP",N3348,MAX(IF('PTE - Segment Emissions Calcs'!$B$8:$B$8919=$B3348,'PTE - Segment Emissions Calcs'!$Z$8:$Z$8919,)))</f>
        <v>0</v>
      </c>
      <c r="R3348" s="39"/>
    </row>
    <row r="3349" spans="1:18" x14ac:dyDescent="0.25">
      <c r="A3349" s="67"/>
      <c r="B3349" s="67"/>
      <c r="C3349" s="34" t="s">
        <v>224</v>
      </c>
      <c r="D3349" s="35"/>
      <c r="E3349" s="35"/>
      <c r="F3349" s="35">
        <f ca="1">IFERROR(VLOOKUP($E3349&amp;"-1",'PTE - Segment Emissions Calcs'!$I$8:$V$8919,16,FALSE),0)</f>
        <v>7.7880053295642829E-7</v>
      </c>
      <c r="G3349" s="35">
        <f ca="1">IFERROR(VLOOKUP($E3349&amp;"-2",'PTE - Segment Emissions Calcs'!$I$8:$V$8919,16,FALSE),0)</f>
        <v>0</v>
      </c>
      <c r="H3349" s="36">
        <f t="shared" ca="1" si="150"/>
        <v>7.7880053295642829E-7</v>
      </c>
      <c r="I3349" s="37">
        <f ca="1">IFERROR(VLOOKUP($E3349&amp;"-1",'PTE - Segment Emissions Calcs'!$I$8:$X$8919,18,FALSE),0)</f>
        <v>3.4111463343491559E-6</v>
      </c>
      <c r="J3349" s="37">
        <f ca="1">IFERROR(VLOOKUP($E3349&amp;"-2",'PTE - Segment Emissions Calcs'!$I$8:$X$8919,18,FALSE),0)</f>
        <v>0</v>
      </c>
      <c r="K3349" s="37">
        <f t="shared" ca="1" si="151"/>
        <v>3.4111463343491559E-6</v>
      </c>
      <c r="L3349" s="37">
        <f ca="1">IFERROR(VLOOKUP($E3349&amp;"-1",'PTE - Segment Emissions Calcs'!$I$8:$Z$8919,20,FALSE),0)</f>
        <v>3.4111463343491559E-6</v>
      </c>
      <c r="M3349" s="37">
        <f ca="1">IFERROR(VLOOKUP($E3349&amp;"-2",'PTE - Segment Emissions Calcs'!$I$8:$Z$8919,20,FALSE),0)</f>
        <v>0</v>
      </c>
      <c r="N3349" s="37">
        <f t="shared" ca="1" si="152"/>
        <v>3.4111463343491559E-6</v>
      </c>
      <c r="O3349" s="38">
        <f t="array" aca="1" ref="O3349" ca="1">IF($H3349="TOTAL HAP",H3349,MAX(IF('PTE - Segment Emissions Calcs'!$B$8:$B$8919=$B3349,'PTE - Segment Emissions Calcs'!$V$8:$V$8919,)))</f>
        <v>7.7880053295642829E-7</v>
      </c>
      <c r="P3349" s="38">
        <f t="array" aca="1" ref="P3349" ca="1">IF($H3349="TOTAL HAP",K3349,MAX(IF('PTE - Segment Emissions Calcs'!$B$8:$B$8919=$B3349,'PTE - Segment Emissions Calcs'!$X$8:$X$8919,)))</f>
        <v>3.4111463343491559E-6</v>
      </c>
      <c r="Q3349" s="38">
        <f t="array" aca="1" ref="Q3349" ca="1">IF($H3349="TOTAL HAP",N3349,MAX(IF('PTE - Segment Emissions Calcs'!$B$8:$B$8919=$B3349,'PTE - Segment Emissions Calcs'!$Z$8:$Z$8919,)))</f>
        <v>3.4111463343491559E-6</v>
      </c>
      <c r="R3349" s="39"/>
    </row>
    <row r="3350" spans="1:18" x14ac:dyDescent="0.25">
      <c r="A3350" s="67"/>
      <c r="B3350" s="67"/>
      <c r="C3350" s="34" t="s">
        <v>225</v>
      </c>
      <c r="D3350" s="35"/>
      <c r="E3350" s="35"/>
      <c r="F3350" s="35">
        <f ca="1">IFERROR(VLOOKUP($E3350&amp;"-1",'PTE - Segment Emissions Calcs'!$I$8:$V$8919,16,FALSE),0)</f>
        <v>0</v>
      </c>
      <c r="G3350" s="35">
        <f ca="1">IFERROR(VLOOKUP($E3350&amp;"-2",'PTE - Segment Emissions Calcs'!$I$8:$V$8919,16,FALSE),0)</f>
        <v>0</v>
      </c>
      <c r="H3350" s="36">
        <f t="shared" ca="1" si="150"/>
        <v>0</v>
      </c>
      <c r="I3350" s="37">
        <f ca="1">IFERROR(VLOOKUP($E3350&amp;"-1",'PTE - Segment Emissions Calcs'!$I$8:$X$8919,18,FALSE),0)</f>
        <v>0</v>
      </c>
      <c r="J3350" s="37">
        <f ca="1">IFERROR(VLOOKUP($E3350&amp;"-2",'PTE - Segment Emissions Calcs'!$I$8:$X$8919,18,FALSE),0)</f>
        <v>0</v>
      </c>
      <c r="K3350" s="37">
        <f t="shared" ca="1" si="151"/>
        <v>0</v>
      </c>
      <c r="L3350" s="37">
        <f ca="1">IFERROR(VLOOKUP($E3350&amp;"-1",'PTE - Segment Emissions Calcs'!$I$8:$Z$8919,20,FALSE),0)</f>
        <v>0</v>
      </c>
      <c r="M3350" s="37">
        <f ca="1">IFERROR(VLOOKUP($E3350&amp;"-2",'PTE - Segment Emissions Calcs'!$I$8:$Z$8919,20,FALSE),0)</f>
        <v>0</v>
      </c>
      <c r="N3350" s="37">
        <f t="shared" ca="1" si="152"/>
        <v>0</v>
      </c>
      <c r="O3350" s="38">
        <f t="array" aca="1" ref="O3350" ca="1">IF($H3350="TOTAL HAP",H3350,MAX(IF('PTE - Segment Emissions Calcs'!$B$8:$B$8919=$B3350,'PTE - Segment Emissions Calcs'!$V$8:$V$8919,)))</f>
        <v>0</v>
      </c>
      <c r="P3350" s="38">
        <f t="array" aca="1" ref="P3350" ca="1">IF($H3350="TOTAL HAP",K3350,MAX(IF('PTE - Segment Emissions Calcs'!$B$8:$B$8919=$B3350,'PTE - Segment Emissions Calcs'!$X$8:$X$8919,)))</f>
        <v>0</v>
      </c>
      <c r="Q3350" s="38">
        <f t="array" aca="1" ref="Q3350" ca="1">IF($H3350="TOTAL HAP",N3350,MAX(IF('PTE - Segment Emissions Calcs'!$B$8:$B$8919=$B3350,'PTE - Segment Emissions Calcs'!$Z$8:$Z$8919,)))</f>
        <v>0</v>
      </c>
      <c r="R3350" s="39"/>
    </row>
    <row r="3351" spans="1:18" x14ac:dyDescent="0.25">
      <c r="A3351" s="67"/>
      <c r="B3351" s="67"/>
      <c r="C3351" s="34" t="s">
        <v>98</v>
      </c>
      <c r="D3351" s="35"/>
      <c r="E3351" s="35"/>
      <c r="F3351" s="35">
        <f ca="1">IFERROR(VLOOKUP($E3351&amp;"-1",'PTE - Segment Emissions Calcs'!$I$8:$V$8919,16,FALSE),0)</f>
        <v>0</v>
      </c>
      <c r="G3351" s="35">
        <f ca="1">IFERROR(VLOOKUP($E3351&amp;"-2",'PTE - Segment Emissions Calcs'!$I$8:$V$8919,16,FALSE),0)</f>
        <v>0</v>
      </c>
      <c r="H3351" s="36">
        <f t="shared" ca="1" si="150"/>
        <v>0</v>
      </c>
      <c r="I3351" s="37">
        <f ca="1">IFERROR(VLOOKUP($E3351&amp;"-1",'PTE - Segment Emissions Calcs'!$I$8:$X$8919,18,FALSE),0)</f>
        <v>0</v>
      </c>
      <c r="J3351" s="37">
        <f ca="1">IFERROR(VLOOKUP($E3351&amp;"-2",'PTE - Segment Emissions Calcs'!$I$8:$X$8919,18,FALSE),0)</f>
        <v>0</v>
      </c>
      <c r="K3351" s="37">
        <f t="shared" ca="1" si="151"/>
        <v>0</v>
      </c>
      <c r="L3351" s="37">
        <f ca="1">IFERROR(VLOOKUP($E3351&amp;"-1",'PTE - Segment Emissions Calcs'!$I$8:$Z$8919,20,FALSE),0)</f>
        <v>0</v>
      </c>
      <c r="M3351" s="37">
        <f ca="1">IFERROR(VLOOKUP($E3351&amp;"-2",'PTE - Segment Emissions Calcs'!$I$8:$Z$8919,20,FALSE),0)</f>
        <v>0</v>
      </c>
      <c r="N3351" s="37">
        <f t="shared" ca="1" si="152"/>
        <v>0</v>
      </c>
      <c r="O3351" s="38">
        <f t="array" aca="1" ref="O3351" ca="1">IF($H3351="TOTAL HAP",H3351,MAX(IF('PTE - Segment Emissions Calcs'!$B$8:$B$8919=$B3351,'PTE - Segment Emissions Calcs'!$V$8:$V$8919,)))</f>
        <v>0</v>
      </c>
      <c r="P3351" s="38">
        <f t="array" aca="1" ref="P3351" ca="1">IF($H3351="TOTAL HAP",K3351,MAX(IF('PTE - Segment Emissions Calcs'!$B$8:$B$8919=$B3351,'PTE - Segment Emissions Calcs'!$X$8:$X$8919,)))</f>
        <v>0</v>
      </c>
      <c r="Q3351" s="38">
        <f t="array" aca="1" ref="Q3351" ca="1">IF($H3351="TOTAL HAP",N3351,MAX(IF('PTE - Segment Emissions Calcs'!$B$8:$B$8919=$B3351,'PTE - Segment Emissions Calcs'!$Z$8:$Z$8919,)))</f>
        <v>0</v>
      </c>
      <c r="R3351" s="39"/>
    </row>
    <row r="3352" spans="1:18" x14ac:dyDescent="0.25">
      <c r="A3352" s="67"/>
      <c r="B3352" s="67"/>
      <c r="C3352" s="34" t="s">
        <v>226</v>
      </c>
      <c r="D3352" s="35"/>
      <c r="E3352" s="35"/>
      <c r="F3352" s="35">
        <f ca="1">IFERROR(VLOOKUP($E3352&amp;"-1",'PTE - Segment Emissions Calcs'!$I$8:$V$8919,16,FALSE),0)</f>
        <v>0</v>
      </c>
      <c r="G3352" s="35">
        <f ca="1">IFERROR(VLOOKUP($E3352&amp;"-2",'PTE - Segment Emissions Calcs'!$I$8:$V$8919,16,FALSE),0)</f>
        <v>0</v>
      </c>
      <c r="H3352" s="36">
        <f t="shared" ca="1" si="150"/>
        <v>0</v>
      </c>
      <c r="I3352" s="37">
        <f ca="1">IFERROR(VLOOKUP($E3352&amp;"-1",'PTE - Segment Emissions Calcs'!$I$8:$X$8919,18,FALSE),0)</f>
        <v>0</v>
      </c>
      <c r="J3352" s="37">
        <f ca="1">IFERROR(VLOOKUP($E3352&amp;"-2",'PTE - Segment Emissions Calcs'!$I$8:$X$8919,18,FALSE),0)</f>
        <v>0</v>
      </c>
      <c r="K3352" s="37">
        <f t="shared" ca="1" si="151"/>
        <v>0</v>
      </c>
      <c r="L3352" s="37">
        <f ca="1">IFERROR(VLOOKUP($E3352&amp;"-1",'PTE - Segment Emissions Calcs'!$I$8:$Z$8919,20,FALSE),0)</f>
        <v>0</v>
      </c>
      <c r="M3352" s="37">
        <f ca="1">IFERROR(VLOOKUP($E3352&amp;"-2",'PTE - Segment Emissions Calcs'!$I$8:$Z$8919,20,FALSE),0)</f>
        <v>0</v>
      </c>
      <c r="N3352" s="37">
        <f t="shared" ca="1" si="152"/>
        <v>0</v>
      </c>
      <c r="O3352" s="38">
        <f t="array" aca="1" ref="O3352" ca="1">IF($H3352="TOTAL HAP",H3352,MAX(IF('PTE - Segment Emissions Calcs'!$B$8:$B$8919=$B3352,'PTE - Segment Emissions Calcs'!$V$8:$V$8919,)))</f>
        <v>0</v>
      </c>
      <c r="P3352" s="38">
        <f t="array" aca="1" ref="P3352" ca="1">IF($H3352="TOTAL HAP",K3352,MAX(IF('PTE - Segment Emissions Calcs'!$B$8:$B$8919=$B3352,'PTE - Segment Emissions Calcs'!$X$8:$X$8919,)))</f>
        <v>0</v>
      </c>
      <c r="Q3352" s="38">
        <f t="array" aca="1" ref="Q3352" ca="1">IF($H3352="TOTAL HAP",N3352,MAX(IF('PTE - Segment Emissions Calcs'!$B$8:$B$8919=$B3352,'PTE - Segment Emissions Calcs'!$Z$8:$Z$8919,)))</f>
        <v>0</v>
      </c>
      <c r="R3352" s="39"/>
    </row>
    <row r="3353" spans="1:18" x14ac:dyDescent="0.25">
      <c r="A3353" s="67"/>
      <c r="B3353" s="67"/>
      <c r="C3353" s="34" t="s">
        <v>50</v>
      </c>
      <c r="D3353" s="35"/>
      <c r="E3353" s="35"/>
      <c r="F3353" s="35">
        <f ca="1">IFERROR(VLOOKUP($E3353&amp;"-1",'PTE - Segment Emissions Calcs'!$I$8:$V$8919,16,FALSE),0)</f>
        <v>9.3472403833209884E-4</v>
      </c>
      <c r="G3353" s="35">
        <f ca="1">IFERROR(VLOOKUP($E3353&amp;"-2",'PTE - Segment Emissions Calcs'!$I$8:$V$8919,16,FALSE),0)</f>
        <v>0</v>
      </c>
      <c r="H3353" s="36">
        <f t="shared" ref="H3353:H3416" ca="1" si="153">MAX(F3353:G3353)</f>
        <v>9.3472403833209884E-4</v>
      </c>
      <c r="I3353" s="37">
        <f ca="1">IFERROR(VLOOKUP($E3353&amp;"-1",'PTE - Segment Emissions Calcs'!$I$8:$X$8919,18,FALSE),0)</f>
        <v>4.0940912878945929E-3</v>
      </c>
      <c r="J3353" s="37">
        <f ca="1">IFERROR(VLOOKUP($E3353&amp;"-2",'PTE - Segment Emissions Calcs'!$I$8:$X$8919,18,FALSE),0)</f>
        <v>0</v>
      </c>
      <c r="K3353" s="37">
        <f t="shared" ref="K3353:K3416" ca="1" si="154">MAX(I3353:J3353)</f>
        <v>4.0940912878945929E-3</v>
      </c>
      <c r="L3353" s="37">
        <f ca="1">IFERROR(VLOOKUP($E3353&amp;"-1",'PTE - Segment Emissions Calcs'!$I$8:$Z$8919,20,FALSE),0)</f>
        <v>4.0940912878945929E-3</v>
      </c>
      <c r="M3353" s="37">
        <f ca="1">IFERROR(VLOOKUP($E3353&amp;"-2",'PTE - Segment Emissions Calcs'!$I$8:$Z$8919,20,FALSE),0)</f>
        <v>0</v>
      </c>
      <c r="N3353" s="37">
        <f t="shared" ref="N3353:N3416" ca="1" si="155">MAX(L3353:M3353)</f>
        <v>4.0940912878945929E-3</v>
      </c>
      <c r="O3353" s="38">
        <f t="array" aca="1" ref="O3353" ca="1">IF($H3353="TOTAL HAP",H3353,MAX(IF('PTE - Segment Emissions Calcs'!$B$8:$B$8919=$B3353,'PTE - Segment Emissions Calcs'!$V$8:$V$8919,)))</f>
        <v>9.3472403833209884E-4</v>
      </c>
      <c r="P3353" s="38">
        <f t="array" aca="1" ref="P3353" ca="1">IF($H3353="TOTAL HAP",K3353,MAX(IF('PTE - Segment Emissions Calcs'!$B$8:$B$8919=$B3353,'PTE - Segment Emissions Calcs'!$X$8:$X$8919,)))</f>
        <v>4.0940912878945929E-3</v>
      </c>
      <c r="Q3353" s="38">
        <f t="array" aca="1" ref="Q3353" ca="1">IF($H3353="TOTAL HAP",N3353,MAX(IF('PTE - Segment Emissions Calcs'!$B$8:$B$8919=$B3353,'PTE - Segment Emissions Calcs'!$Z$8:$Z$8919,)))</f>
        <v>4.0940912878945929E-3</v>
      </c>
      <c r="R3353" s="39"/>
    </row>
    <row r="3354" spans="1:18" x14ac:dyDescent="0.25">
      <c r="A3354" s="67"/>
      <c r="B3354" s="67"/>
      <c r="C3354" s="34" t="s">
        <v>95</v>
      </c>
      <c r="D3354" s="35"/>
      <c r="E3354" s="35"/>
      <c r="F3354" s="35">
        <f ca="1">IFERROR(VLOOKUP($E3354&amp;"-1",'PTE - Segment Emissions Calcs'!$I$8:$V$8919,16,FALSE),0)</f>
        <v>0</v>
      </c>
      <c r="G3354" s="35">
        <f ca="1">IFERROR(VLOOKUP($E3354&amp;"-2",'PTE - Segment Emissions Calcs'!$I$8:$V$8919,16,FALSE),0)</f>
        <v>0</v>
      </c>
      <c r="H3354" s="36">
        <f t="shared" ca="1" si="153"/>
        <v>0</v>
      </c>
      <c r="I3354" s="37">
        <f ca="1">IFERROR(VLOOKUP($E3354&amp;"-1",'PTE - Segment Emissions Calcs'!$I$8:$X$8919,18,FALSE),0)</f>
        <v>0</v>
      </c>
      <c r="J3354" s="37">
        <f ca="1">IFERROR(VLOOKUP($E3354&amp;"-2",'PTE - Segment Emissions Calcs'!$I$8:$X$8919,18,FALSE),0)</f>
        <v>0</v>
      </c>
      <c r="K3354" s="37">
        <f t="shared" ca="1" si="154"/>
        <v>0</v>
      </c>
      <c r="L3354" s="37">
        <f ca="1">IFERROR(VLOOKUP($E3354&amp;"-1",'PTE - Segment Emissions Calcs'!$I$8:$Z$8919,20,FALSE),0)</f>
        <v>0</v>
      </c>
      <c r="M3354" s="37">
        <f ca="1">IFERROR(VLOOKUP($E3354&amp;"-2",'PTE - Segment Emissions Calcs'!$I$8:$Z$8919,20,FALSE),0)</f>
        <v>0</v>
      </c>
      <c r="N3354" s="37">
        <f t="shared" ca="1" si="155"/>
        <v>0</v>
      </c>
      <c r="O3354" s="38">
        <f t="array" aca="1" ref="O3354" ca="1">IF($H3354="TOTAL HAP",H3354,MAX(IF('PTE - Segment Emissions Calcs'!$B$8:$B$8919=$B3354,'PTE - Segment Emissions Calcs'!$V$8:$V$8919,)))</f>
        <v>0</v>
      </c>
      <c r="P3354" s="38">
        <f t="array" aca="1" ref="P3354" ca="1">IF($H3354="TOTAL HAP",K3354,MAX(IF('PTE - Segment Emissions Calcs'!$B$8:$B$8919=$B3354,'PTE - Segment Emissions Calcs'!$X$8:$X$8919,)))</f>
        <v>0</v>
      </c>
      <c r="Q3354" s="38">
        <f t="array" aca="1" ref="Q3354" ca="1">IF($H3354="TOTAL HAP",N3354,MAX(IF('PTE - Segment Emissions Calcs'!$B$8:$B$8919=$B3354,'PTE - Segment Emissions Calcs'!$Z$8:$Z$8919,)))</f>
        <v>0</v>
      </c>
      <c r="R3354" s="39"/>
    </row>
    <row r="3355" spans="1:18" x14ac:dyDescent="0.25">
      <c r="A3355" s="67"/>
      <c r="B3355" s="67"/>
      <c r="C3355" s="34" t="s">
        <v>51</v>
      </c>
      <c r="D3355" s="35"/>
      <c r="E3355" s="35"/>
      <c r="F3355" s="35">
        <f ca="1">IFERROR(VLOOKUP($E3355&amp;"-1",'PTE - Segment Emissions Calcs'!$I$8:$V$8919,16,FALSE),0)</f>
        <v>2.4953779908474113E-5</v>
      </c>
      <c r="G3355" s="35">
        <f ca="1">IFERROR(VLOOKUP($E3355&amp;"-2",'PTE - Segment Emissions Calcs'!$I$8:$V$8919,16,FALSE),0)</f>
        <v>0</v>
      </c>
      <c r="H3355" s="36">
        <f t="shared" ca="1" si="153"/>
        <v>2.4953779908474113E-5</v>
      </c>
      <c r="I3355" s="37">
        <f ca="1">IFERROR(VLOOKUP($E3355&amp;"-1",'PTE - Segment Emissions Calcs'!$I$8:$X$8919,18,FALSE),0)</f>
        <v>1.0929755599911661E-4</v>
      </c>
      <c r="J3355" s="37">
        <f ca="1">IFERROR(VLOOKUP($E3355&amp;"-2",'PTE - Segment Emissions Calcs'!$I$8:$X$8919,18,FALSE),0)</f>
        <v>0</v>
      </c>
      <c r="K3355" s="37">
        <f t="shared" ca="1" si="154"/>
        <v>1.0929755599911661E-4</v>
      </c>
      <c r="L3355" s="37">
        <f ca="1">IFERROR(VLOOKUP($E3355&amp;"-1",'PTE - Segment Emissions Calcs'!$I$8:$Z$8919,20,FALSE),0)</f>
        <v>1.0929755599911661E-4</v>
      </c>
      <c r="M3355" s="37">
        <f ca="1">IFERROR(VLOOKUP($E3355&amp;"-2",'PTE - Segment Emissions Calcs'!$I$8:$Z$8919,20,FALSE),0)</f>
        <v>0</v>
      </c>
      <c r="N3355" s="37">
        <f t="shared" ca="1" si="155"/>
        <v>1.0929755599911661E-4</v>
      </c>
      <c r="O3355" s="38">
        <f t="array" aca="1" ref="O3355" ca="1">IF($H3355="TOTAL HAP",H3355,MAX(IF('PTE - Segment Emissions Calcs'!$B$8:$B$8919=$B3355,'PTE - Segment Emissions Calcs'!$V$8:$V$8919,)))</f>
        <v>2.4953779908474113E-5</v>
      </c>
      <c r="P3355" s="38">
        <f t="array" aca="1" ref="P3355" ca="1">IF($H3355="TOTAL HAP",K3355,MAX(IF('PTE - Segment Emissions Calcs'!$B$8:$B$8919=$B3355,'PTE - Segment Emissions Calcs'!$X$8:$X$8919,)))</f>
        <v>1.0929755599911661E-4</v>
      </c>
      <c r="Q3355" s="38">
        <f t="array" aca="1" ref="Q3355" ca="1">IF($H3355="TOTAL HAP",N3355,MAX(IF('PTE - Segment Emissions Calcs'!$B$8:$B$8919=$B3355,'PTE - Segment Emissions Calcs'!$Z$8:$Z$8919,)))</f>
        <v>1.0929755599911661E-4</v>
      </c>
      <c r="R3355" s="39"/>
    </row>
    <row r="3356" spans="1:18" x14ac:dyDescent="0.25">
      <c r="A3356" s="67"/>
      <c r="B3356" s="67"/>
      <c r="C3356" s="34" t="s">
        <v>67</v>
      </c>
      <c r="D3356" s="35"/>
      <c r="E3356" s="35"/>
      <c r="F3356" s="35">
        <f ca="1">IFERROR(VLOOKUP($E3356&amp;"-1",'PTE - Segment Emissions Calcs'!$I$8:$V$8919,16,FALSE),0)</f>
        <v>7.7386841674937561E-4</v>
      </c>
      <c r="G3356" s="35">
        <f ca="1">IFERROR(VLOOKUP($E3356&amp;"-2",'PTE - Segment Emissions Calcs'!$I$8:$V$8919,16,FALSE),0)</f>
        <v>0</v>
      </c>
      <c r="H3356" s="36">
        <f t="shared" ca="1" si="153"/>
        <v>7.7386841674937561E-4</v>
      </c>
      <c r="I3356" s="37">
        <f ca="1">IFERROR(VLOOKUP($E3356&amp;"-1",'PTE - Segment Emissions Calcs'!$I$8:$X$8919,18,FALSE),0)</f>
        <v>3.3895436653622649E-3</v>
      </c>
      <c r="J3356" s="37">
        <f ca="1">IFERROR(VLOOKUP($E3356&amp;"-2",'PTE - Segment Emissions Calcs'!$I$8:$X$8919,18,FALSE),0)</f>
        <v>0</v>
      </c>
      <c r="K3356" s="37">
        <f t="shared" ca="1" si="154"/>
        <v>3.3895436653622649E-3</v>
      </c>
      <c r="L3356" s="37">
        <f ca="1">IFERROR(VLOOKUP($E3356&amp;"-1",'PTE - Segment Emissions Calcs'!$I$8:$Z$8919,20,FALSE),0)</f>
        <v>3.3895436653622649E-3</v>
      </c>
      <c r="M3356" s="37">
        <f ca="1">IFERROR(VLOOKUP($E3356&amp;"-2",'PTE - Segment Emissions Calcs'!$I$8:$Z$8919,20,FALSE),0)</f>
        <v>0</v>
      </c>
      <c r="N3356" s="37">
        <f t="shared" ca="1" si="155"/>
        <v>3.3895436653622649E-3</v>
      </c>
      <c r="O3356" s="38">
        <f t="array" aca="1" ref="O3356" ca="1">IF($H3356="TOTAL HAP",H3356,MAX(IF('PTE - Segment Emissions Calcs'!$B$8:$B$8919=$B3356,'PTE - Segment Emissions Calcs'!$V$8:$V$8919,)))</f>
        <v>7.7386841674937561E-4</v>
      </c>
      <c r="P3356" s="38">
        <f t="array" aca="1" ref="P3356" ca="1">IF($H3356="TOTAL HAP",K3356,MAX(IF('PTE - Segment Emissions Calcs'!$B$8:$B$8919=$B3356,'PTE - Segment Emissions Calcs'!$X$8:$X$8919,)))</f>
        <v>3.3895436653622649E-3</v>
      </c>
      <c r="Q3356" s="38">
        <f t="array" aca="1" ref="Q3356" ca="1">IF($H3356="TOTAL HAP",N3356,MAX(IF('PTE - Segment Emissions Calcs'!$B$8:$B$8919=$B3356,'PTE - Segment Emissions Calcs'!$Z$8:$Z$8919,)))</f>
        <v>3.3895436653622649E-3</v>
      </c>
      <c r="R3356" s="39"/>
    </row>
    <row r="3357" spans="1:18" x14ac:dyDescent="0.25">
      <c r="A3357" s="67"/>
      <c r="B3357" s="67"/>
      <c r="C3357" s="34" t="s">
        <v>127</v>
      </c>
      <c r="D3357" s="35"/>
      <c r="E3357" s="35"/>
      <c r="F3357" s="35">
        <f ca="1">IFERROR(VLOOKUP($E3357&amp;"-1",'PTE - Segment Emissions Calcs'!$I$8:$V$8919,16,FALSE),0)</f>
        <v>1.268208953625417E-2</v>
      </c>
      <c r="G3357" s="35">
        <f ca="1">IFERROR(VLOOKUP($E3357&amp;"-2",'PTE - Segment Emissions Calcs'!$I$8:$V$8919,16,FALSE),0)</f>
        <v>0</v>
      </c>
      <c r="H3357" s="36">
        <f t="shared" ca="1" si="153"/>
        <v>1.268208953625417E-2</v>
      </c>
      <c r="I3357" s="37">
        <f ca="1">IFERROR(VLOOKUP($E3357&amp;"-1",'PTE - Segment Emissions Calcs'!$I$8:$X$8919,18,FALSE),0)</f>
        <v>5.5547552168793264E-2</v>
      </c>
      <c r="J3357" s="37">
        <f ca="1">IFERROR(VLOOKUP($E3357&amp;"-2",'PTE - Segment Emissions Calcs'!$I$8:$X$8919,18,FALSE),0)</f>
        <v>0</v>
      </c>
      <c r="K3357" s="37">
        <f t="shared" ca="1" si="154"/>
        <v>5.5547552168793264E-2</v>
      </c>
      <c r="L3357" s="37">
        <f ca="1">IFERROR(VLOOKUP($E3357&amp;"-1",'PTE - Segment Emissions Calcs'!$I$8:$Z$8919,20,FALSE),0)</f>
        <v>5.5547552168793264E-2</v>
      </c>
      <c r="M3357" s="37">
        <f ca="1">IFERROR(VLOOKUP($E3357&amp;"-2",'PTE - Segment Emissions Calcs'!$I$8:$Z$8919,20,FALSE),0)</f>
        <v>0</v>
      </c>
      <c r="N3357" s="37">
        <f t="shared" ca="1" si="155"/>
        <v>5.5547552168793264E-2</v>
      </c>
      <c r="O3357" s="38">
        <f t="array" aca="1" ref="O3357" ca="1">IF($H3357="TOTAL HAP",H3357,MAX(IF('PTE - Segment Emissions Calcs'!$B$8:$B$8919=$B3357,'PTE - Segment Emissions Calcs'!$V$8:$V$8919,)))</f>
        <v>1.268208953625417E-2</v>
      </c>
      <c r="P3357" s="38">
        <f t="array" aca="1" ref="P3357" ca="1">IF($H3357="TOTAL HAP",K3357,MAX(IF('PTE - Segment Emissions Calcs'!$B$8:$B$8919=$B3357,'PTE - Segment Emissions Calcs'!$X$8:$X$8919,)))</f>
        <v>5.5547552168793264E-2</v>
      </c>
      <c r="Q3357" s="38">
        <f t="array" aca="1" ref="Q3357" ca="1">IF($H3357="TOTAL HAP",N3357,MAX(IF('PTE - Segment Emissions Calcs'!$B$8:$B$8919=$B3357,'PTE - Segment Emissions Calcs'!$Z$8:$Z$8919,)))</f>
        <v>5.5547552168793264E-2</v>
      </c>
      <c r="R3357" s="39"/>
    </row>
    <row r="3358" spans="1:18" x14ac:dyDescent="0.25">
      <c r="A3358" s="67"/>
      <c r="B3358" s="67"/>
      <c r="C3358" s="34" t="s">
        <v>52</v>
      </c>
      <c r="D3358" s="35"/>
      <c r="E3358" s="35"/>
      <c r="F3358" s="35">
        <f ca="1">IFERROR(VLOOKUP($E3358&amp;"-1",'PTE - Segment Emissions Calcs'!$I$8:$V$8919,16,FALSE),0)</f>
        <v>2.3372918207174281E-5</v>
      </c>
      <c r="G3358" s="35">
        <f ca="1">IFERROR(VLOOKUP($E3358&amp;"-2",'PTE - Segment Emissions Calcs'!$I$8:$V$8919,16,FALSE),0)</f>
        <v>0</v>
      </c>
      <c r="H3358" s="36">
        <f t="shared" ca="1" si="153"/>
        <v>2.3372918207174281E-5</v>
      </c>
      <c r="I3358" s="37">
        <f ca="1">IFERROR(VLOOKUP($E3358&amp;"-1",'PTE - Segment Emissions Calcs'!$I$8:$X$8919,18,FALSE),0)</f>
        <v>1.0237338174742335E-4</v>
      </c>
      <c r="J3358" s="37">
        <f ca="1">IFERROR(VLOOKUP($E3358&amp;"-2",'PTE - Segment Emissions Calcs'!$I$8:$X$8919,18,FALSE),0)</f>
        <v>0</v>
      </c>
      <c r="K3358" s="37">
        <f t="shared" ca="1" si="154"/>
        <v>1.0237338174742335E-4</v>
      </c>
      <c r="L3358" s="37">
        <f ca="1">IFERROR(VLOOKUP($E3358&amp;"-1",'PTE - Segment Emissions Calcs'!$I$8:$Z$8919,20,FALSE),0)</f>
        <v>1.0237338174742335E-4</v>
      </c>
      <c r="M3358" s="37">
        <f ca="1">IFERROR(VLOOKUP($E3358&amp;"-2",'PTE - Segment Emissions Calcs'!$I$8:$Z$8919,20,FALSE),0)</f>
        <v>0</v>
      </c>
      <c r="N3358" s="37">
        <f t="shared" ca="1" si="155"/>
        <v>1.0237338174742335E-4</v>
      </c>
      <c r="O3358" s="38">
        <f t="array" aca="1" ref="O3358" ca="1">IF($H3358="TOTAL HAP",H3358,MAX(IF('PTE - Segment Emissions Calcs'!$B$8:$B$8919=$B3358,'PTE - Segment Emissions Calcs'!$V$8:$V$8919,)))</f>
        <v>2.3372918207174281E-5</v>
      </c>
      <c r="P3358" s="38">
        <f t="array" aca="1" ref="P3358" ca="1">IF($H3358="TOTAL HAP",K3358,MAX(IF('PTE - Segment Emissions Calcs'!$B$8:$B$8919=$B3358,'PTE - Segment Emissions Calcs'!$X$8:$X$8919,)))</f>
        <v>1.0237338174742335E-4</v>
      </c>
      <c r="Q3358" s="38">
        <f t="array" aca="1" ref="Q3358" ca="1">IF($H3358="TOTAL HAP",N3358,MAX(IF('PTE - Segment Emissions Calcs'!$B$8:$B$8919=$B3358,'PTE - Segment Emissions Calcs'!$Z$8:$Z$8919,)))</f>
        <v>1.0237338174742335E-4</v>
      </c>
      <c r="R3358" s="39"/>
    </row>
    <row r="3359" spans="1:18" x14ac:dyDescent="0.25">
      <c r="A3359" s="67"/>
      <c r="B3359" s="67"/>
      <c r="C3359" s="34" t="s">
        <v>159</v>
      </c>
      <c r="D3359" s="35"/>
      <c r="E3359" s="35"/>
      <c r="F3359" s="35">
        <f ca="1">IFERROR(VLOOKUP($E3359&amp;"-1",'PTE - Segment Emissions Calcs'!$I$8:$V$8919,16,FALSE),0)</f>
        <v>4.6664854943001321E-7</v>
      </c>
      <c r="G3359" s="35">
        <f ca="1">IFERROR(VLOOKUP($E3359&amp;"-2",'PTE - Segment Emissions Calcs'!$I$8:$V$8919,16,FALSE),0)</f>
        <v>0</v>
      </c>
      <c r="H3359" s="36">
        <f t="shared" ca="1" si="153"/>
        <v>4.6664854943001321E-7</v>
      </c>
      <c r="I3359" s="37">
        <f ca="1">IFERROR(VLOOKUP($E3359&amp;"-1",'PTE - Segment Emissions Calcs'!$I$8:$X$8919,18,FALSE),0)</f>
        <v>2.0439206465034579E-6</v>
      </c>
      <c r="J3359" s="37">
        <f ca="1">IFERROR(VLOOKUP($E3359&amp;"-2",'PTE - Segment Emissions Calcs'!$I$8:$X$8919,18,FALSE),0)</f>
        <v>0</v>
      </c>
      <c r="K3359" s="37">
        <f t="shared" ca="1" si="154"/>
        <v>2.0439206465034579E-6</v>
      </c>
      <c r="L3359" s="37">
        <f ca="1">IFERROR(VLOOKUP($E3359&amp;"-1",'PTE - Segment Emissions Calcs'!$I$8:$Z$8919,20,FALSE),0)</f>
        <v>2.0439206465034579E-6</v>
      </c>
      <c r="M3359" s="37">
        <f ca="1">IFERROR(VLOOKUP($E3359&amp;"-2",'PTE - Segment Emissions Calcs'!$I$8:$Z$8919,20,FALSE),0)</f>
        <v>0</v>
      </c>
      <c r="N3359" s="37">
        <f t="shared" ca="1" si="155"/>
        <v>2.0439206465034579E-6</v>
      </c>
      <c r="O3359" s="38">
        <f t="array" aca="1" ref="O3359" ca="1">IF($H3359="TOTAL HAP",H3359,MAX(IF('PTE - Segment Emissions Calcs'!$B$8:$B$8919=$B3359,'PTE - Segment Emissions Calcs'!$V$8:$V$8919,)))</f>
        <v>4.6664854943001321E-7</v>
      </c>
      <c r="P3359" s="38">
        <f t="array" aca="1" ref="P3359" ca="1">IF($H3359="TOTAL HAP",K3359,MAX(IF('PTE - Segment Emissions Calcs'!$B$8:$B$8919=$B3359,'PTE - Segment Emissions Calcs'!$X$8:$X$8919,)))</f>
        <v>2.0439206465034579E-6</v>
      </c>
      <c r="Q3359" s="38">
        <f t="array" aca="1" ref="Q3359" ca="1">IF($H3359="TOTAL HAP",N3359,MAX(IF('PTE - Segment Emissions Calcs'!$B$8:$B$8919=$B3359,'PTE - Segment Emissions Calcs'!$Z$8:$Z$8919,)))</f>
        <v>2.0439206465034579E-6</v>
      </c>
      <c r="R3359" s="39"/>
    </row>
    <row r="3360" spans="1:18" x14ac:dyDescent="0.25">
      <c r="A3360" s="67"/>
      <c r="B3360" s="67"/>
      <c r="C3360" s="34" t="s">
        <v>194</v>
      </c>
      <c r="D3360" s="35"/>
      <c r="E3360" s="35"/>
      <c r="F3360" s="35">
        <f ca="1">IFERROR(VLOOKUP($E3360&amp;"-1",'PTE - Segment Emissions Calcs'!$I$8:$V$8919,16,FALSE),0)</f>
        <v>0</v>
      </c>
      <c r="G3360" s="35">
        <f ca="1">IFERROR(VLOOKUP($E3360&amp;"-2",'PTE - Segment Emissions Calcs'!$I$8:$V$8919,16,FALSE),0)</f>
        <v>0</v>
      </c>
      <c r="H3360" s="36">
        <f t="shared" ca="1" si="153"/>
        <v>0</v>
      </c>
      <c r="I3360" s="37">
        <f ca="1">IFERROR(VLOOKUP($E3360&amp;"-1",'PTE - Segment Emissions Calcs'!$I$8:$X$8919,18,FALSE),0)</f>
        <v>0</v>
      </c>
      <c r="J3360" s="37">
        <f ca="1">IFERROR(VLOOKUP($E3360&amp;"-2",'PTE - Segment Emissions Calcs'!$I$8:$X$8919,18,FALSE),0)</f>
        <v>0</v>
      </c>
      <c r="K3360" s="37">
        <f t="shared" ca="1" si="154"/>
        <v>0</v>
      </c>
      <c r="L3360" s="37">
        <f ca="1">IFERROR(VLOOKUP($E3360&amp;"-1",'PTE - Segment Emissions Calcs'!$I$8:$Z$8919,20,FALSE),0)</f>
        <v>0</v>
      </c>
      <c r="M3360" s="37">
        <f ca="1">IFERROR(VLOOKUP($E3360&amp;"-2",'PTE - Segment Emissions Calcs'!$I$8:$Z$8919,20,FALSE),0)</f>
        <v>0</v>
      </c>
      <c r="N3360" s="37">
        <f t="shared" ca="1" si="155"/>
        <v>0</v>
      </c>
      <c r="O3360" s="38">
        <f t="array" aca="1" ref="O3360" ca="1">IF($H3360="TOTAL HAP",H3360,MAX(IF('PTE - Segment Emissions Calcs'!$B$8:$B$8919=$B3360,'PTE - Segment Emissions Calcs'!$V$8:$V$8919,)))</f>
        <v>0</v>
      </c>
      <c r="P3360" s="38">
        <f t="array" aca="1" ref="P3360" ca="1">IF($H3360="TOTAL HAP",K3360,MAX(IF('PTE - Segment Emissions Calcs'!$B$8:$B$8919=$B3360,'PTE - Segment Emissions Calcs'!$X$8:$X$8919,)))</f>
        <v>0</v>
      </c>
      <c r="Q3360" s="38">
        <f t="array" aca="1" ref="Q3360" ca="1">IF($H3360="TOTAL HAP",N3360,MAX(IF('PTE - Segment Emissions Calcs'!$B$8:$B$8919=$B3360,'PTE - Segment Emissions Calcs'!$Z$8:$Z$8919,)))</f>
        <v>0</v>
      </c>
      <c r="R3360" s="39"/>
    </row>
    <row r="3361" spans="1:18" x14ac:dyDescent="0.25">
      <c r="A3361" s="67"/>
      <c r="B3361" s="67"/>
      <c r="C3361" s="34" t="s">
        <v>53</v>
      </c>
      <c r="D3361" s="35"/>
      <c r="E3361" s="35"/>
      <c r="F3361" s="35">
        <f ca="1">IFERROR(VLOOKUP($E3361&amp;"-1",'PTE - Segment Emissions Calcs'!$I$8:$V$8919,16,FALSE),0)</f>
        <v>3.8223940808225E-3</v>
      </c>
      <c r="G3361" s="35">
        <f ca="1">IFERROR(VLOOKUP($E3361&amp;"-2",'PTE - Segment Emissions Calcs'!$I$8:$V$8919,16,FALSE),0)</f>
        <v>0</v>
      </c>
      <c r="H3361" s="36">
        <f t="shared" ca="1" si="153"/>
        <v>3.8223940808225E-3</v>
      </c>
      <c r="I3361" s="37">
        <f ca="1">IFERROR(VLOOKUP($E3361&amp;"-1",'PTE - Segment Emissions Calcs'!$I$8:$X$8919,18,FALSE),0)</f>
        <v>1.674208607400255E-2</v>
      </c>
      <c r="J3361" s="37">
        <f ca="1">IFERROR(VLOOKUP($E3361&amp;"-2",'PTE - Segment Emissions Calcs'!$I$8:$X$8919,18,FALSE),0)</f>
        <v>0</v>
      </c>
      <c r="K3361" s="37">
        <f t="shared" ca="1" si="154"/>
        <v>1.674208607400255E-2</v>
      </c>
      <c r="L3361" s="37">
        <f ca="1">IFERROR(VLOOKUP($E3361&amp;"-1",'PTE - Segment Emissions Calcs'!$I$8:$Z$8919,20,FALSE),0)</f>
        <v>1.674208607400255E-2</v>
      </c>
      <c r="M3361" s="37">
        <f ca="1">IFERROR(VLOOKUP($E3361&amp;"-2",'PTE - Segment Emissions Calcs'!$I$8:$Z$8919,20,FALSE),0)</f>
        <v>0</v>
      </c>
      <c r="N3361" s="37">
        <f t="shared" ca="1" si="155"/>
        <v>1.674208607400255E-2</v>
      </c>
      <c r="O3361" s="38">
        <f t="array" aca="1" ref="O3361" ca="1">IF($H3361="TOTAL HAP",H3361,MAX(IF('PTE - Segment Emissions Calcs'!$B$8:$B$8919=$B3361,'PTE - Segment Emissions Calcs'!$V$8:$V$8919,)))</f>
        <v>3.8223940808225E-3</v>
      </c>
      <c r="P3361" s="38">
        <f t="array" aca="1" ref="P3361" ca="1">IF($H3361="TOTAL HAP",K3361,MAX(IF('PTE - Segment Emissions Calcs'!$B$8:$B$8919=$B3361,'PTE - Segment Emissions Calcs'!$X$8:$X$8919,)))</f>
        <v>1.674208607400255E-2</v>
      </c>
      <c r="Q3361" s="38">
        <f t="array" aca="1" ref="Q3361" ca="1">IF($H3361="TOTAL HAP",N3361,MAX(IF('PTE - Segment Emissions Calcs'!$B$8:$B$8919=$B3361,'PTE - Segment Emissions Calcs'!$Z$8:$Z$8919,)))</f>
        <v>1.674208607400255E-2</v>
      </c>
      <c r="R3361" s="39"/>
    </row>
    <row r="3362" spans="1:18" x14ac:dyDescent="0.25">
      <c r="A3362" s="67"/>
      <c r="B3362" s="67"/>
      <c r="C3362" s="34" t="s">
        <v>227</v>
      </c>
      <c r="D3362" s="35"/>
      <c r="E3362" s="35"/>
      <c r="F3362" s="35">
        <f ca="1">IFERROR(VLOOKUP($E3362&amp;"-1",'PTE - Segment Emissions Calcs'!$I$8:$V$8919,16,FALSE),0)</f>
        <v>0</v>
      </c>
      <c r="G3362" s="35">
        <f ca="1">IFERROR(VLOOKUP($E3362&amp;"-2",'PTE - Segment Emissions Calcs'!$I$8:$V$8919,16,FALSE),0)</f>
        <v>0</v>
      </c>
      <c r="H3362" s="36">
        <f t="shared" ca="1" si="153"/>
        <v>0</v>
      </c>
      <c r="I3362" s="37">
        <f ca="1">IFERROR(VLOOKUP($E3362&amp;"-1",'PTE - Segment Emissions Calcs'!$I$8:$X$8919,18,FALSE),0)</f>
        <v>0</v>
      </c>
      <c r="J3362" s="37">
        <f ca="1">IFERROR(VLOOKUP($E3362&amp;"-2",'PTE - Segment Emissions Calcs'!$I$8:$X$8919,18,FALSE),0)</f>
        <v>0</v>
      </c>
      <c r="K3362" s="37">
        <f t="shared" ca="1" si="154"/>
        <v>0</v>
      </c>
      <c r="L3362" s="37">
        <f ca="1">IFERROR(VLOOKUP($E3362&amp;"-1",'PTE - Segment Emissions Calcs'!$I$8:$Z$8919,20,FALSE),0)</f>
        <v>0</v>
      </c>
      <c r="M3362" s="37">
        <f ca="1">IFERROR(VLOOKUP($E3362&amp;"-2",'PTE - Segment Emissions Calcs'!$I$8:$Z$8919,20,FALSE),0)</f>
        <v>0</v>
      </c>
      <c r="N3362" s="37">
        <f t="shared" ca="1" si="155"/>
        <v>0</v>
      </c>
      <c r="O3362" s="38">
        <f t="array" aca="1" ref="O3362" ca="1">IF($H3362="TOTAL HAP",H3362,MAX(IF('PTE - Segment Emissions Calcs'!$B$8:$B$8919=$B3362,'PTE - Segment Emissions Calcs'!$V$8:$V$8919,)))</f>
        <v>0</v>
      </c>
      <c r="P3362" s="38">
        <f t="array" aca="1" ref="P3362" ca="1">IF($H3362="TOTAL HAP",K3362,MAX(IF('PTE - Segment Emissions Calcs'!$B$8:$B$8919=$B3362,'PTE - Segment Emissions Calcs'!$X$8:$X$8919,)))</f>
        <v>0</v>
      </c>
      <c r="Q3362" s="38">
        <f t="array" aca="1" ref="Q3362" ca="1">IF($H3362="TOTAL HAP",N3362,MAX(IF('PTE - Segment Emissions Calcs'!$B$8:$B$8919=$B3362,'PTE - Segment Emissions Calcs'!$Z$8:$Z$8919,)))</f>
        <v>0</v>
      </c>
      <c r="R3362" s="39"/>
    </row>
    <row r="3363" spans="1:18" ht="15.75" thickBot="1" x14ac:dyDescent="0.3">
      <c r="A3363" s="68"/>
      <c r="B3363" s="68"/>
      <c r="C3363" s="43" t="s">
        <v>70</v>
      </c>
      <c r="D3363" s="44"/>
      <c r="E3363" s="44"/>
      <c r="F3363" s="44">
        <f ca="1">IFERROR(VLOOKUP($E3363&amp;"-1",'PTE - Segment Emissions Calcs'!$I$8:$V$8919,16,FALSE),0)</f>
        <v>2.8063003195500343E-3</v>
      </c>
      <c r="G3363" s="44">
        <f ca="1">IFERROR(VLOOKUP($E3363&amp;"-2",'PTE - Segment Emissions Calcs'!$I$8:$V$8919,16,FALSE),0)</f>
        <v>0</v>
      </c>
      <c r="H3363" s="45">
        <f t="shared" ca="1" si="153"/>
        <v>2.8063003195500343E-3</v>
      </c>
      <c r="I3363" s="46">
        <f ca="1">IFERROR(VLOOKUP($E3363&amp;"-1",'PTE - Segment Emissions Calcs'!$I$8:$X$8919,18,FALSE),0)</f>
        <v>1.229159539962915E-2</v>
      </c>
      <c r="J3363" s="46">
        <f ca="1">IFERROR(VLOOKUP($E3363&amp;"-2",'PTE - Segment Emissions Calcs'!$I$8:$X$8919,18,FALSE),0)</f>
        <v>0</v>
      </c>
      <c r="K3363" s="46">
        <f t="shared" ca="1" si="154"/>
        <v>1.229159539962915E-2</v>
      </c>
      <c r="L3363" s="46">
        <f ca="1">IFERROR(VLOOKUP($E3363&amp;"-1",'PTE - Segment Emissions Calcs'!$I$8:$Z$8919,20,FALSE),0)</f>
        <v>1.229159539962915E-2</v>
      </c>
      <c r="M3363" s="46">
        <f ca="1">IFERROR(VLOOKUP($E3363&amp;"-2",'PTE - Segment Emissions Calcs'!$I$8:$Z$8919,20,FALSE),0)</f>
        <v>0</v>
      </c>
      <c r="N3363" s="46">
        <f t="shared" ca="1" si="155"/>
        <v>1.229159539962915E-2</v>
      </c>
      <c r="O3363" s="47">
        <f t="array" aca="1" ref="O3363" ca="1">IF($H3363="TOTAL HAP",H3363,MAX(IF('PTE - Segment Emissions Calcs'!$B$8:$B$8919=$B3363,'PTE - Segment Emissions Calcs'!$V$8:$V$8919,)))</f>
        <v>2.8063003195500343E-3</v>
      </c>
      <c r="P3363" s="47">
        <f t="array" aca="1" ref="P3363" ca="1">IF($H3363="TOTAL HAP",K3363,MAX(IF('PTE - Segment Emissions Calcs'!$B$8:$B$8919=$B3363,'PTE - Segment Emissions Calcs'!$X$8:$X$8919,)))</f>
        <v>1.229159539962915E-2</v>
      </c>
      <c r="Q3363" s="47">
        <f t="array" aca="1" ref="Q3363" ca="1">IF($H3363="TOTAL HAP",N3363,MAX(IF('PTE - Segment Emissions Calcs'!$B$8:$B$8919=$B3363,'PTE - Segment Emissions Calcs'!$Z$8:$Z$8919,)))</f>
        <v>1.229159539962915E-2</v>
      </c>
      <c r="R3363" s="48"/>
    </row>
    <row r="3364" spans="1:18" ht="15.75" thickTop="1" x14ac:dyDescent="0.25">
      <c r="A3364" s="25" t="str">
        <f ca="1">VLOOKUP(#REF!,'PTE - Segment Emissions Calcs'!$C$8:$J$8919,8,FALSE)</f>
        <v>FUGI 079, FUGI 078</v>
      </c>
      <c r="B3364" s="25" t="str">
        <f ca="1">VLOOKUP(A3364,'PTE - Segment Emissions Calcs'!$J$8:$O$8919,4,FALSE)</f>
        <v>5-31 Amine System, 5-30 Foul Water System</v>
      </c>
      <c r="C3364" s="26" t="s">
        <v>24</v>
      </c>
      <c r="D3364" s="27"/>
      <c r="E3364" s="27"/>
      <c r="F3364" s="27">
        <f ca="1">IFERROR(VLOOKUP($E3364&amp;"-1",'PTE - Segment Emissions Calcs'!$I$8:$V$8919,16,FALSE),0)</f>
        <v>1.1521450330167862</v>
      </c>
      <c r="G3364" s="27">
        <f ca="1">IFERROR(VLOOKUP($E3364&amp;"-2",'PTE - Segment Emissions Calcs'!$I$8:$V$8919,16,FALSE),0)</f>
        <v>0</v>
      </c>
      <c r="H3364" s="28">
        <f t="shared" ca="1" si="153"/>
        <v>1.1521450330167862</v>
      </c>
      <c r="I3364" s="29">
        <f ca="1">IFERROR(VLOOKUP($E3364&amp;"-1",'PTE - Segment Emissions Calcs'!$I$8:$X$8919,18,FALSE),0)</f>
        <v>5.0463952446135236</v>
      </c>
      <c r="J3364" s="29">
        <f ca="1">IFERROR(VLOOKUP($E3364&amp;"-2",'PTE - Segment Emissions Calcs'!$I$8:$X$8919,18,FALSE),0)</f>
        <v>0</v>
      </c>
      <c r="K3364" s="29">
        <f t="shared" ca="1" si="154"/>
        <v>5.0463952446135236</v>
      </c>
      <c r="L3364" s="29">
        <f ca="1">IFERROR(VLOOKUP($E3364&amp;"-1",'PTE - Segment Emissions Calcs'!$I$8:$Z$8919,20,FALSE),0)</f>
        <v>5.0463952446135236</v>
      </c>
      <c r="M3364" s="29">
        <f ca="1">IFERROR(VLOOKUP($E3364&amp;"-2",'PTE - Segment Emissions Calcs'!$I$8:$Z$8919,20,FALSE),0)</f>
        <v>0</v>
      </c>
      <c r="N3364" s="29">
        <f t="shared" ca="1" si="155"/>
        <v>5.0463952446135236</v>
      </c>
      <c r="O3364" s="30">
        <f t="array" aca="1" ref="O3364" ca="1">IF($H3364="TOTAL HAP",H3364,MAX(IF('PTE - Segment Emissions Calcs'!$B$8:$B$8919=$B3364,'PTE - Segment Emissions Calcs'!$V$8:$V$8919,)))</f>
        <v>1.1521450330167862</v>
      </c>
      <c r="P3364" s="30">
        <f t="array" aca="1" ref="P3364" ca="1">IF($H3364="TOTAL HAP",K3364,MAX(IF('PTE - Segment Emissions Calcs'!$B$8:$B$8919=$B3364,'PTE - Segment Emissions Calcs'!$X$8:$X$8919,)))</f>
        <v>5.0463952446135236</v>
      </c>
      <c r="Q3364" s="30">
        <f t="array" aca="1" ref="Q3364" ca="1">IF($H3364="TOTAL HAP",N3364,MAX(IF('PTE - Segment Emissions Calcs'!$B$8:$B$8919=$B3364,'PTE - Segment Emissions Calcs'!$Z$8:$Z$8919,)))</f>
        <v>5.0463952446135236</v>
      </c>
      <c r="R3364" s="31"/>
    </row>
    <row r="3365" spans="1:18" x14ac:dyDescent="0.25">
      <c r="A3365" s="32"/>
      <c r="B3365" s="33"/>
      <c r="C3365" s="34" t="s">
        <v>29</v>
      </c>
      <c r="D3365" s="35"/>
      <c r="E3365" s="35"/>
      <c r="F3365" s="35">
        <f ca="1">IFERROR(VLOOKUP($E3365&amp;"-1",'PTE - Segment Emissions Calcs'!$I$8:$V$8919,16,FALSE),0)</f>
        <v>1.7117792011402404E-4</v>
      </c>
      <c r="G3365" s="35">
        <f ca="1">IFERROR(VLOOKUP($E3365&amp;"-2",'PTE - Segment Emissions Calcs'!$I$8:$V$8919,16,FALSE),0)</f>
        <v>0</v>
      </c>
      <c r="H3365" s="36">
        <f t="shared" ca="1" si="153"/>
        <v>1.7117792011402404E-4</v>
      </c>
      <c r="I3365" s="37">
        <f ca="1">IFERROR(VLOOKUP($E3365&amp;"-1",'PTE - Segment Emissions Calcs'!$I$8:$X$8919,18,FALSE),0)</f>
        <v>7.4975929009942529E-4</v>
      </c>
      <c r="J3365" s="37">
        <f ca="1">IFERROR(VLOOKUP($E3365&amp;"-2",'PTE - Segment Emissions Calcs'!$I$8:$X$8919,18,FALSE),0)</f>
        <v>0</v>
      </c>
      <c r="K3365" s="37">
        <f t="shared" ca="1" si="154"/>
        <v>7.4975929009942529E-4</v>
      </c>
      <c r="L3365" s="37">
        <f ca="1">IFERROR(VLOOKUP($E3365&amp;"-1",'PTE - Segment Emissions Calcs'!$I$8:$Z$8919,20,FALSE),0)</f>
        <v>7.4975929009942529E-4</v>
      </c>
      <c r="M3365" s="37">
        <f ca="1">IFERROR(VLOOKUP($E3365&amp;"-2",'PTE - Segment Emissions Calcs'!$I$8:$Z$8919,20,FALSE),0)</f>
        <v>0</v>
      </c>
      <c r="N3365" s="37">
        <f t="shared" ca="1" si="155"/>
        <v>7.4975929009942529E-4</v>
      </c>
      <c r="O3365" s="38">
        <f t="array" aca="1" ref="O3365" ca="1">IF($H3365="TOTAL HAP",H3365,MAX(IF('PTE - Segment Emissions Calcs'!$B$8:$B$8919=$B3365,'PTE - Segment Emissions Calcs'!$V$8:$V$8919,)))</f>
        <v>1.7117792011402404E-4</v>
      </c>
      <c r="P3365" s="38">
        <f t="array" aca="1" ref="P3365" ca="1">IF($H3365="TOTAL HAP",K3365,MAX(IF('PTE - Segment Emissions Calcs'!$B$8:$B$8919=$B3365,'PTE - Segment Emissions Calcs'!$X$8:$X$8919,)))</f>
        <v>7.4975929009942529E-4</v>
      </c>
      <c r="Q3365" s="38">
        <f t="array" aca="1" ref="Q3365" ca="1">IF($H3365="TOTAL HAP",N3365,MAX(IF('PTE - Segment Emissions Calcs'!$B$8:$B$8919=$B3365,'PTE - Segment Emissions Calcs'!$Z$8:$Z$8919,)))</f>
        <v>7.4975929009942529E-4</v>
      </c>
      <c r="R3365" s="39"/>
    </row>
    <row r="3366" spans="1:18" x14ac:dyDescent="0.25">
      <c r="A3366" s="32"/>
      <c r="B3366" s="33"/>
      <c r="C3366" s="34" t="s">
        <v>219</v>
      </c>
      <c r="D3366" s="35"/>
      <c r="E3366" s="35"/>
      <c r="F3366" s="35">
        <f ca="1">IFERROR(VLOOKUP($E3366&amp;"-1",'PTE - Segment Emissions Calcs'!$I$8:$V$8919,16,FALSE),0)</f>
        <v>0</v>
      </c>
      <c r="G3366" s="35">
        <f ca="1">IFERROR(VLOOKUP($E3366&amp;"-2",'PTE - Segment Emissions Calcs'!$I$8:$V$8919,16,FALSE),0)</f>
        <v>0</v>
      </c>
      <c r="H3366" s="36">
        <f t="shared" ca="1" si="153"/>
        <v>0</v>
      </c>
      <c r="I3366" s="37">
        <f ca="1">IFERROR(VLOOKUP($E3366&amp;"-1",'PTE - Segment Emissions Calcs'!$I$8:$X$8919,18,FALSE),0)</f>
        <v>0</v>
      </c>
      <c r="J3366" s="37">
        <f ca="1">IFERROR(VLOOKUP($E3366&amp;"-2",'PTE - Segment Emissions Calcs'!$I$8:$X$8919,18,FALSE),0)</f>
        <v>0</v>
      </c>
      <c r="K3366" s="37">
        <f t="shared" ca="1" si="154"/>
        <v>0</v>
      </c>
      <c r="L3366" s="37">
        <f ca="1">IFERROR(VLOOKUP($E3366&amp;"-1",'PTE - Segment Emissions Calcs'!$I$8:$Z$8919,20,FALSE),0)</f>
        <v>0</v>
      </c>
      <c r="M3366" s="37">
        <f ca="1">IFERROR(VLOOKUP($E3366&amp;"-2",'PTE - Segment Emissions Calcs'!$I$8:$Z$8919,20,FALSE),0)</f>
        <v>0</v>
      </c>
      <c r="N3366" s="37">
        <f t="shared" ca="1" si="155"/>
        <v>0</v>
      </c>
      <c r="O3366" s="38">
        <f t="array" aca="1" ref="O3366" ca="1">IF($H3366="TOTAL HAP",H3366,MAX(IF('PTE - Segment Emissions Calcs'!$B$8:$B$8919=$B3366,'PTE - Segment Emissions Calcs'!$V$8:$V$8919,)))</f>
        <v>0</v>
      </c>
      <c r="P3366" s="38">
        <f t="array" aca="1" ref="P3366" ca="1">IF($H3366="TOTAL HAP",K3366,MAX(IF('PTE - Segment Emissions Calcs'!$B$8:$B$8919=$B3366,'PTE - Segment Emissions Calcs'!$X$8:$X$8919,)))</f>
        <v>0</v>
      </c>
      <c r="Q3366" s="38">
        <f t="array" aca="1" ref="Q3366" ca="1">IF($H3366="TOTAL HAP",N3366,MAX(IF('PTE - Segment Emissions Calcs'!$B$8:$B$8919=$B3366,'PTE - Segment Emissions Calcs'!$Z$8:$Z$8919,)))</f>
        <v>0</v>
      </c>
      <c r="R3366" s="39"/>
    </row>
    <row r="3367" spans="1:18" x14ac:dyDescent="0.25">
      <c r="A3367" s="32"/>
      <c r="B3367" s="33"/>
      <c r="C3367" s="34" t="s">
        <v>72</v>
      </c>
      <c r="D3367" s="35"/>
      <c r="E3367" s="35"/>
      <c r="F3367" s="35">
        <f ca="1">IFERROR(VLOOKUP($E3367&amp;"-1",'PTE - Segment Emissions Calcs'!$I$8:$V$8919,16,FALSE),0)</f>
        <v>0</v>
      </c>
      <c r="G3367" s="35">
        <f ca="1">IFERROR(VLOOKUP($E3367&amp;"-2",'PTE - Segment Emissions Calcs'!$I$8:$V$8919,16,FALSE),0)</f>
        <v>0</v>
      </c>
      <c r="H3367" s="36">
        <f t="shared" ca="1" si="153"/>
        <v>0</v>
      </c>
      <c r="I3367" s="37">
        <f ca="1">IFERROR(VLOOKUP($E3367&amp;"-1",'PTE - Segment Emissions Calcs'!$I$8:$X$8919,18,FALSE),0)</f>
        <v>0</v>
      </c>
      <c r="J3367" s="37">
        <f ca="1">IFERROR(VLOOKUP($E3367&amp;"-2",'PTE - Segment Emissions Calcs'!$I$8:$X$8919,18,FALSE),0)</f>
        <v>0</v>
      </c>
      <c r="K3367" s="37">
        <f t="shared" ca="1" si="154"/>
        <v>0</v>
      </c>
      <c r="L3367" s="37">
        <f ca="1">IFERROR(VLOOKUP($E3367&amp;"-1",'PTE - Segment Emissions Calcs'!$I$8:$Z$8919,20,FALSE),0)</f>
        <v>0</v>
      </c>
      <c r="M3367" s="37">
        <f ca="1">IFERROR(VLOOKUP($E3367&amp;"-2",'PTE - Segment Emissions Calcs'!$I$8:$Z$8919,20,FALSE),0)</f>
        <v>0</v>
      </c>
      <c r="N3367" s="37">
        <f t="shared" ca="1" si="155"/>
        <v>0</v>
      </c>
      <c r="O3367" s="38">
        <f t="array" aca="1" ref="O3367" ca="1">IF($H3367="TOTAL HAP",H3367,MAX(IF('PTE - Segment Emissions Calcs'!$B$8:$B$8919=$B3367,'PTE - Segment Emissions Calcs'!$V$8:$V$8919,)))</f>
        <v>0</v>
      </c>
      <c r="P3367" s="38">
        <f t="array" aca="1" ref="P3367" ca="1">IF($H3367="TOTAL HAP",K3367,MAX(IF('PTE - Segment Emissions Calcs'!$B$8:$B$8919=$B3367,'PTE - Segment Emissions Calcs'!$X$8:$X$8919,)))</f>
        <v>0</v>
      </c>
      <c r="Q3367" s="38">
        <f t="array" aca="1" ref="Q3367" ca="1">IF($H3367="TOTAL HAP",N3367,MAX(IF('PTE - Segment Emissions Calcs'!$B$8:$B$8919=$B3367,'PTE - Segment Emissions Calcs'!$Z$8:$Z$8919,)))</f>
        <v>0</v>
      </c>
      <c r="R3367" s="39"/>
    </row>
    <row r="3368" spans="1:18" x14ac:dyDescent="0.25">
      <c r="A3368" s="33"/>
      <c r="B3368" s="33"/>
      <c r="C3368" s="34" t="s">
        <v>97</v>
      </c>
      <c r="D3368" s="35"/>
      <c r="E3368" s="35"/>
      <c r="F3368" s="35">
        <f ca="1">IFERROR(VLOOKUP($E3368&amp;"-1",'PTE - Segment Emissions Calcs'!$I$8:$V$8919,16,FALSE),0)</f>
        <v>1.6206061151293515E-4</v>
      </c>
      <c r="G3368" s="35">
        <f ca="1">IFERROR(VLOOKUP($E3368&amp;"-2",'PTE - Segment Emissions Calcs'!$I$8:$V$8919,16,FALSE),0)</f>
        <v>0</v>
      </c>
      <c r="H3368" s="36">
        <f t="shared" ca="1" si="153"/>
        <v>1.6206061151293515E-4</v>
      </c>
      <c r="I3368" s="37">
        <f ca="1">IFERROR(VLOOKUP($E3368&amp;"-1",'PTE - Segment Emissions Calcs'!$I$8:$X$8919,18,FALSE),0)</f>
        <v>7.0982547842665601E-4</v>
      </c>
      <c r="J3368" s="37">
        <f ca="1">IFERROR(VLOOKUP($E3368&amp;"-2",'PTE - Segment Emissions Calcs'!$I$8:$X$8919,18,FALSE),0)</f>
        <v>0</v>
      </c>
      <c r="K3368" s="37">
        <f t="shared" ca="1" si="154"/>
        <v>7.0982547842665601E-4</v>
      </c>
      <c r="L3368" s="37">
        <f ca="1">IFERROR(VLOOKUP($E3368&amp;"-1",'PTE - Segment Emissions Calcs'!$I$8:$Z$8919,20,FALSE),0)</f>
        <v>7.0982547842665601E-4</v>
      </c>
      <c r="M3368" s="37">
        <f ca="1">IFERROR(VLOOKUP($E3368&amp;"-2",'PTE - Segment Emissions Calcs'!$I$8:$Z$8919,20,FALSE),0)</f>
        <v>0</v>
      </c>
      <c r="N3368" s="37">
        <f t="shared" ca="1" si="155"/>
        <v>7.0982547842665601E-4</v>
      </c>
      <c r="O3368" s="38">
        <f t="array" aca="1" ref="O3368" ca="1">IF($H3368="TOTAL HAP",H3368,MAX(IF('PTE - Segment Emissions Calcs'!$B$8:$B$8919=$B3368,'PTE - Segment Emissions Calcs'!$V$8:$V$8919,)))</f>
        <v>1.6206061151293515E-4</v>
      </c>
      <c r="P3368" s="38">
        <f t="array" aca="1" ref="P3368" ca="1">IF($H3368="TOTAL HAP",K3368,MAX(IF('PTE - Segment Emissions Calcs'!$B$8:$B$8919=$B3368,'PTE - Segment Emissions Calcs'!$X$8:$X$8919,)))</f>
        <v>7.0982547842665601E-4</v>
      </c>
      <c r="Q3368" s="38">
        <f t="array" aca="1" ref="Q3368" ca="1">IF($H3368="TOTAL HAP",N3368,MAX(IF('PTE - Segment Emissions Calcs'!$B$8:$B$8919=$B3368,'PTE - Segment Emissions Calcs'!$Z$8:$Z$8919,)))</f>
        <v>7.0982547842665601E-4</v>
      </c>
      <c r="R3368" s="39"/>
    </row>
    <row r="3369" spans="1:18" x14ac:dyDescent="0.25">
      <c r="A3369" s="33"/>
      <c r="B3369" s="33"/>
      <c r="C3369" s="34" t="s">
        <v>208</v>
      </c>
      <c r="D3369" s="35"/>
      <c r="E3369" s="35"/>
      <c r="F3369" s="35">
        <f ca="1">IFERROR(VLOOKUP($E3369&amp;"-1",'PTE - Segment Emissions Calcs'!$I$8:$V$8919,16,FALSE),0)</f>
        <v>0</v>
      </c>
      <c r="G3369" s="35">
        <f ca="1">IFERROR(VLOOKUP($E3369&amp;"-2",'PTE - Segment Emissions Calcs'!$I$8:$V$8919,16,FALSE),0)</f>
        <v>0</v>
      </c>
      <c r="H3369" s="36">
        <f t="shared" ca="1" si="153"/>
        <v>0</v>
      </c>
      <c r="I3369" s="37">
        <f ca="1">IFERROR(VLOOKUP($E3369&amp;"-1",'PTE - Segment Emissions Calcs'!$I$8:$X$8919,18,FALSE),0)</f>
        <v>0</v>
      </c>
      <c r="J3369" s="37">
        <f ca="1">IFERROR(VLOOKUP($E3369&amp;"-2",'PTE - Segment Emissions Calcs'!$I$8:$X$8919,18,FALSE),0)</f>
        <v>0</v>
      </c>
      <c r="K3369" s="37">
        <f t="shared" ca="1" si="154"/>
        <v>0</v>
      </c>
      <c r="L3369" s="37">
        <f ca="1">IFERROR(VLOOKUP($E3369&amp;"-1",'PTE - Segment Emissions Calcs'!$I$8:$Z$8919,20,FALSE),0)</f>
        <v>0</v>
      </c>
      <c r="M3369" s="37">
        <f ca="1">IFERROR(VLOOKUP($E3369&amp;"-2",'PTE - Segment Emissions Calcs'!$I$8:$Z$8919,20,FALSE),0)</f>
        <v>0</v>
      </c>
      <c r="N3369" s="37">
        <f t="shared" ca="1" si="155"/>
        <v>0</v>
      </c>
      <c r="O3369" s="38">
        <f t="array" aca="1" ref="O3369" ca="1">IF($H3369="TOTAL HAP",H3369,MAX(IF('PTE - Segment Emissions Calcs'!$B$8:$B$8919=$B3369,'PTE - Segment Emissions Calcs'!$V$8:$V$8919,)))</f>
        <v>0</v>
      </c>
      <c r="P3369" s="38">
        <f t="array" aca="1" ref="P3369" ca="1">IF($H3369="TOTAL HAP",K3369,MAX(IF('PTE - Segment Emissions Calcs'!$B$8:$B$8919=$B3369,'PTE - Segment Emissions Calcs'!$X$8:$X$8919,)))</f>
        <v>0</v>
      </c>
      <c r="Q3369" s="38">
        <f t="array" aca="1" ref="Q3369" ca="1">IF($H3369="TOTAL HAP",N3369,MAX(IF('PTE - Segment Emissions Calcs'!$B$8:$B$8919=$B3369,'PTE - Segment Emissions Calcs'!$Z$8:$Z$8919,)))</f>
        <v>0</v>
      </c>
      <c r="R3369" s="39"/>
    </row>
    <row r="3370" spans="1:18" x14ac:dyDescent="0.25">
      <c r="A3370" s="33"/>
      <c r="B3370" s="33"/>
      <c r="C3370" s="34" t="s">
        <v>131</v>
      </c>
      <c r="D3370" s="35"/>
      <c r="E3370" s="35"/>
      <c r="F3370" s="35">
        <f ca="1">IFERROR(VLOOKUP($E3370&amp;"-1",'PTE - Segment Emissions Calcs'!$I$8:$V$8919,16,FALSE),0)</f>
        <v>0</v>
      </c>
      <c r="G3370" s="35">
        <f ca="1">IFERROR(VLOOKUP($E3370&amp;"-2",'PTE - Segment Emissions Calcs'!$I$8:$V$8919,16,FALSE),0)</f>
        <v>0</v>
      </c>
      <c r="H3370" s="36">
        <f t="shared" ca="1" si="153"/>
        <v>0</v>
      </c>
      <c r="I3370" s="37">
        <f ca="1">IFERROR(VLOOKUP($E3370&amp;"-1",'PTE - Segment Emissions Calcs'!$I$8:$X$8919,18,FALSE),0)</f>
        <v>0</v>
      </c>
      <c r="J3370" s="37">
        <f ca="1">IFERROR(VLOOKUP($E3370&amp;"-2",'PTE - Segment Emissions Calcs'!$I$8:$X$8919,18,FALSE),0)</f>
        <v>0</v>
      </c>
      <c r="K3370" s="37">
        <f t="shared" ca="1" si="154"/>
        <v>0</v>
      </c>
      <c r="L3370" s="37">
        <f ca="1">IFERROR(VLOOKUP($E3370&amp;"-1",'PTE - Segment Emissions Calcs'!$I$8:$Z$8919,20,FALSE),0)</f>
        <v>0</v>
      </c>
      <c r="M3370" s="37">
        <f ca="1">IFERROR(VLOOKUP($E3370&amp;"-2",'PTE - Segment Emissions Calcs'!$I$8:$Z$8919,20,FALSE),0)</f>
        <v>0</v>
      </c>
      <c r="N3370" s="37">
        <f t="shared" ca="1" si="155"/>
        <v>0</v>
      </c>
      <c r="O3370" s="38">
        <f t="array" aca="1" ref="O3370" ca="1">IF($H3370="TOTAL HAP",H3370,MAX(IF('PTE - Segment Emissions Calcs'!$B$8:$B$8919=$B3370,'PTE - Segment Emissions Calcs'!$V$8:$V$8919,)))</f>
        <v>0</v>
      </c>
      <c r="P3370" s="38">
        <f t="array" aca="1" ref="P3370" ca="1">IF($H3370="TOTAL HAP",K3370,MAX(IF('PTE - Segment Emissions Calcs'!$B$8:$B$8919=$B3370,'PTE - Segment Emissions Calcs'!$X$8:$X$8919,)))</f>
        <v>0</v>
      </c>
      <c r="Q3370" s="38">
        <f t="array" aca="1" ref="Q3370" ca="1">IF($H3370="TOTAL HAP",N3370,MAX(IF('PTE - Segment Emissions Calcs'!$B$8:$B$8919=$B3370,'PTE - Segment Emissions Calcs'!$Z$8:$Z$8919,)))</f>
        <v>0</v>
      </c>
      <c r="R3370" s="39"/>
    </row>
    <row r="3371" spans="1:18" x14ac:dyDescent="0.25">
      <c r="A3371" s="33"/>
      <c r="B3371" s="33"/>
      <c r="C3371" s="34" t="s">
        <v>30</v>
      </c>
      <c r="D3371" s="35"/>
      <c r="E3371" s="35"/>
      <c r="F3371" s="35">
        <f ca="1">IFERROR(VLOOKUP($E3371&amp;"-1",'PTE - Segment Emissions Calcs'!$I$8:$V$8919,16,FALSE),0)</f>
        <v>0</v>
      </c>
      <c r="G3371" s="35">
        <f ca="1">IFERROR(VLOOKUP($E3371&amp;"-2",'PTE - Segment Emissions Calcs'!$I$8:$V$8919,16,FALSE),0)</f>
        <v>0</v>
      </c>
      <c r="H3371" s="36">
        <f t="shared" ca="1" si="153"/>
        <v>0</v>
      </c>
      <c r="I3371" s="37">
        <f ca="1">IFERROR(VLOOKUP($E3371&amp;"-1",'PTE - Segment Emissions Calcs'!$I$8:$X$8919,18,FALSE),0)</f>
        <v>0</v>
      </c>
      <c r="J3371" s="37">
        <f ca="1">IFERROR(VLOOKUP($E3371&amp;"-2",'PTE - Segment Emissions Calcs'!$I$8:$X$8919,18,FALSE),0)</f>
        <v>0</v>
      </c>
      <c r="K3371" s="37">
        <f t="shared" ca="1" si="154"/>
        <v>0</v>
      </c>
      <c r="L3371" s="37">
        <f ca="1">IFERROR(VLOOKUP($E3371&amp;"-1",'PTE - Segment Emissions Calcs'!$I$8:$Z$8919,20,FALSE),0)</f>
        <v>0</v>
      </c>
      <c r="M3371" s="37">
        <f ca="1">IFERROR(VLOOKUP($E3371&amp;"-2",'PTE - Segment Emissions Calcs'!$I$8:$Z$8919,20,FALSE),0)</f>
        <v>0</v>
      </c>
      <c r="N3371" s="37">
        <f t="shared" ca="1" si="155"/>
        <v>0</v>
      </c>
      <c r="O3371" s="38">
        <f t="array" aca="1" ref="O3371" ca="1">IF($H3371="TOTAL HAP",H3371,MAX(IF('PTE - Segment Emissions Calcs'!$B$8:$B$8919=$B3371,'PTE - Segment Emissions Calcs'!$V$8:$V$8919,)))</f>
        <v>0</v>
      </c>
      <c r="P3371" s="38">
        <f t="array" aca="1" ref="P3371" ca="1">IF($H3371="TOTAL HAP",K3371,MAX(IF('PTE - Segment Emissions Calcs'!$B$8:$B$8919=$B3371,'PTE - Segment Emissions Calcs'!$X$8:$X$8919,)))</f>
        <v>0</v>
      </c>
      <c r="Q3371" s="38">
        <f t="array" aca="1" ref="Q3371" ca="1">IF($H3371="TOTAL HAP",N3371,MAX(IF('PTE - Segment Emissions Calcs'!$B$8:$B$8919=$B3371,'PTE - Segment Emissions Calcs'!$Z$8:$Z$8919,)))</f>
        <v>0</v>
      </c>
      <c r="R3371" s="39"/>
    </row>
    <row r="3372" spans="1:18" x14ac:dyDescent="0.25">
      <c r="A3372" s="33"/>
      <c r="B3372" s="33"/>
      <c r="C3372" s="34" t="s">
        <v>31</v>
      </c>
      <c r="D3372" s="35"/>
      <c r="E3372" s="35"/>
      <c r="F3372" s="35">
        <f ca="1">IFERROR(VLOOKUP($E3372&amp;"-1",'PTE - Segment Emissions Calcs'!$I$8:$V$8919,16,FALSE),0)</f>
        <v>0</v>
      </c>
      <c r="G3372" s="35">
        <f ca="1">IFERROR(VLOOKUP($E3372&amp;"-2",'PTE - Segment Emissions Calcs'!$I$8:$V$8919,16,FALSE),0)</f>
        <v>0</v>
      </c>
      <c r="H3372" s="36">
        <f t="shared" ca="1" si="153"/>
        <v>0</v>
      </c>
      <c r="I3372" s="37">
        <f ca="1">IFERROR(VLOOKUP($E3372&amp;"-1",'PTE - Segment Emissions Calcs'!$I$8:$X$8919,18,FALSE),0)</f>
        <v>0</v>
      </c>
      <c r="J3372" s="37">
        <f ca="1">IFERROR(VLOOKUP($E3372&amp;"-2",'PTE - Segment Emissions Calcs'!$I$8:$X$8919,18,FALSE),0)</f>
        <v>0</v>
      </c>
      <c r="K3372" s="37">
        <f t="shared" ca="1" si="154"/>
        <v>0</v>
      </c>
      <c r="L3372" s="37">
        <f ca="1">IFERROR(VLOOKUP($E3372&amp;"-1",'PTE - Segment Emissions Calcs'!$I$8:$Z$8919,20,FALSE),0)</f>
        <v>0</v>
      </c>
      <c r="M3372" s="37">
        <f ca="1">IFERROR(VLOOKUP($E3372&amp;"-2",'PTE - Segment Emissions Calcs'!$I$8:$Z$8919,20,FALSE),0)</f>
        <v>0</v>
      </c>
      <c r="N3372" s="37">
        <f t="shared" ca="1" si="155"/>
        <v>0</v>
      </c>
      <c r="O3372" s="38">
        <f t="array" aca="1" ref="O3372" ca="1">IF($H3372="TOTAL HAP",H3372,MAX(IF('PTE - Segment Emissions Calcs'!$B$8:$B$8919=$B3372,'PTE - Segment Emissions Calcs'!$V$8:$V$8919,)))</f>
        <v>0</v>
      </c>
      <c r="P3372" s="38">
        <f t="array" aca="1" ref="P3372" ca="1">IF($H3372="TOTAL HAP",K3372,MAX(IF('PTE - Segment Emissions Calcs'!$B$8:$B$8919=$B3372,'PTE - Segment Emissions Calcs'!$X$8:$X$8919,)))</f>
        <v>0</v>
      </c>
      <c r="Q3372" s="38">
        <f t="array" aca="1" ref="Q3372" ca="1">IF($H3372="TOTAL HAP",N3372,MAX(IF('PTE - Segment Emissions Calcs'!$B$8:$B$8919=$B3372,'PTE - Segment Emissions Calcs'!$Z$8:$Z$8919,)))</f>
        <v>0</v>
      </c>
      <c r="R3372" s="39"/>
    </row>
    <row r="3373" spans="1:18" x14ac:dyDescent="0.25">
      <c r="A3373" s="33"/>
      <c r="B3373" s="33"/>
      <c r="C3373" s="34" t="s">
        <v>220</v>
      </c>
      <c r="D3373" s="35"/>
      <c r="E3373" s="35"/>
      <c r="F3373" s="35">
        <f ca="1">IFERROR(VLOOKUP($E3373&amp;"-1",'PTE - Segment Emissions Calcs'!$I$8:$V$8919,16,FALSE),0)</f>
        <v>0</v>
      </c>
      <c r="G3373" s="35">
        <f ca="1">IFERROR(VLOOKUP($E3373&amp;"-2",'PTE - Segment Emissions Calcs'!$I$8:$V$8919,16,FALSE),0)</f>
        <v>0</v>
      </c>
      <c r="H3373" s="36">
        <f t="shared" ca="1" si="153"/>
        <v>0</v>
      </c>
      <c r="I3373" s="37">
        <f ca="1">IFERROR(VLOOKUP($E3373&amp;"-1",'PTE - Segment Emissions Calcs'!$I$8:$X$8919,18,FALSE),0)</f>
        <v>0</v>
      </c>
      <c r="J3373" s="37">
        <f ca="1">IFERROR(VLOOKUP($E3373&amp;"-2",'PTE - Segment Emissions Calcs'!$I$8:$X$8919,18,FALSE),0)</f>
        <v>0</v>
      </c>
      <c r="K3373" s="37">
        <f t="shared" ca="1" si="154"/>
        <v>0</v>
      </c>
      <c r="L3373" s="37">
        <f ca="1">IFERROR(VLOOKUP($E3373&amp;"-1",'PTE - Segment Emissions Calcs'!$I$8:$Z$8919,20,FALSE),0)</f>
        <v>0</v>
      </c>
      <c r="M3373" s="37">
        <f ca="1">IFERROR(VLOOKUP($E3373&amp;"-2",'PTE - Segment Emissions Calcs'!$I$8:$Z$8919,20,FALSE),0)</f>
        <v>0</v>
      </c>
      <c r="N3373" s="37">
        <f t="shared" ca="1" si="155"/>
        <v>0</v>
      </c>
      <c r="O3373" s="38">
        <f t="array" aca="1" ref="O3373" ca="1">IF($H3373="TOTAL HAP",H3373,MAX(IF('PTE - Segment Emissions Calcs'!$B$8:$B$8919=$B3373,'PTE - Segment Emissions Calcs'!$V$8:$V$8919,)))</f>
        <v>0</v>
      </c>
      <c r="P3373" s="38">
        <f t="array" aca="1" ref="P3373" ca="1">IF($H3373="TOTAL HAP",K3373,MAX(IF('PTE - Segment Emissions Calcs'!$B$8:$B$8919=$B3373,'PTE - Segment Emissions Calcs'!$X$8:$X$8919,)))</f>
        <v>0</v>
      </c>
      <c r="Q3373" s="38">
        <f t="array" aca="1" ref="Q3373" ca="1">IF($H3373="TOTAL HAP",N3373,MAX(IF('PTE - Segment Emissions Calcs'!$B$8:$B$8919=$B3373,'PTE - Segment Emissions Calcs'!$Z$8:$Z$8919,)))</f>
        <v>0</v>
      </c>
      <c r="R3373" s="39"/>
    </row>
    <row r="3374" spans="1:18" x14ac:dyDescent="0.25">
      <c r="A3374" s="33"/>
      <c r="B3374" s="33"/>
      <c r="C3374" s="34" t="s">
        <v>33</v>
      </c>
      <c r="D3374" s="35"/>
      <c r="E3374" s="35"/>
      <c r="F3374" s="35">
        <f ca="1">IFERROR(VLOOKUP($E3374&amp;"-1",'PTE - Segment Emissions Calcs'!$I$8:$V$8919,16,FALSE),0)</f>
        <v>0</v>
      </c>
      <c r="G3374" s="35">
        <f ca="1">IFERROR(VLOOKUP($E3374&amp;"-2",'PTE - Segment Emissions Calcs'!$I$8:$V$8919,16,FALSE),0)</f>
        <v>0</v>
      </c>
      <c r="H3374" s="36">
        <f t="shared" ca="1" si="153"/>
        <v>0</v>
      </c>
      <c r="I3374" s="37">
        <f ca="1">IFERROR(VLOOKUP($E3374&amp;"-1",'PTE - Segment Emissions Calcs'!$I$8:$X$8919,18,FALSE),0)</f>
        <v>0</v>
      </c>
      <c r="J3374" s="37">
        <f ca="1">IFERROR(VLOOKUP($E3374&amp;"-2",'PTE - Segment Emissions Calcs'!$I$8:$X$8919,18,FALSE),0)</f>
        <v>0</v>
      </c>
      <c r="K3374" s="37">
        <f t="shared" ca="1" si="154"/>
        <v>0</v>
      </c>
      <c r="L3374" s="37">
        <f ca="1">IFERROR(VLOOKUP($E3374&amp;"-1",'PTE - Segment Emissions Calcs'!$I$8:$Z$8919,20,FALSE),0)</f>
        <v>0</v>
      </c>
      <c r="M3374" s="37">
        <f ca="1">IFERROR(VLOOKUP($E3374&amp;"-2",'PTE - Segment Emissions Calcs'!$I$8:$Z$8919,20,FALSE),0)</f>
        <v>0</v>
      </c>
      <c r="N3374" s="37">
        <f t="shared" ca="1" si="155"/>
        <v>0</v>
      </c>
      <c r="O3374" s="38">
        <f t="array" aca="1" ref="O3374" ca="1">IF($H3374="TOTAL HAP",H3374,MAX(IF('PTE - Segment Emissions Calcs'!$B$8:$B$8919=$B3374,'PTE - Segment Emissions Calcs'!$V$8:$V$8919,)))</f>
        <v>0</v>
      </c>
      <c r="P3374" s="38">
        <f t="array" aca="1" ref="P3374" ca="1">IF($H3374="TOTAL HAP",K3374,MAX(IF('PTE - Segment Emissions Calcs'!$B$8:$B$8919=$B3374,'PTE - Segment Emissions Calcs'!$X$8:$X$8919,)))</f>
        <v>0</v>
      </c>
      <c r="Q3374" s="38">
        <f t="array" aca="1" ref="Q3374" ca="1">IF($H3374="TOTAL HAP",N3374,MAX(IF('PTE - Segment Emissions Calcs'!$B$8:$B$8919=$B3374,'PTE - Segment Emissions Calcs'!$Z$8:$Z$8919,)))</f>
        <v>0</v>
      </c>
      <c r="R3374" s="39"/>
    </row>
    <row r="3375" spans="1:18" x14ac:dyDescent="0.25">
      <c r="A3375" s="33"/>
      <c r="B3375" s="33"/>
      <c r="C3375" s="34" t="s">
        <v>34</v>
      </c>
      <c r="D3375" s="35"/>
      <c r="E3375" s="35"/>
      <c r="F3375" s="35">
        <f ca="1">IFERROR(VLOOKUP($E3375&amp;"-1",'PTE - Segment Emissions Calcs'!$I$8:$V$8919,16,FALSE),0)</f>
        <v>0</v>
      </c>
      <c r="G3375" s="35">
        <f ca="1">IFERROR(VLOOKUP($E3375&amp;"-2",'PTE - Segment Emissions Calcs'!$I$8:$V$8919,16,FALSE),0)</f>
        <v>0</v>
      </c>
      <c r="H3375" s="36">
        <f t="shared" ca="1" si="153"/>
        <v>0</v>
      </c>
      <c r="I3375" s="37">
        <f ca="1">IFERROR(VLOOKUP($E3375&amp;"-1",'PTE - Segment Emissions Calcs'!$I$8:$X$8919,18,FALSE),0)</f>
        <v>0</v>
      </c>
      <c r="J3375" s="37">
        <f ca="1">IFERROR(VLOOKUP($E3375&amp;"-2",'PTE - Segment Emissions Calcs'!$I$8:$X$8919,18,FALSE),0)</f>
        <v>0</v>
      </c>
      <c r="K3375" s="37">
        <f t="shared" ca="1" si="154"/>
        <v>0</v>
      </c>
      <c r="L3375" s="37">
        <f ca="1">IFERROR(VLOOKUP($E3375&amp;"-1",'PTE - Segment Emissions Calcs'!$I$8:$Z$8919,20,FALSE),0)</f>
        <v>0</v>
      </c>
      <c r="M3375" s="37">
        <f ca="1">IFERROR(VLOOKUP($E3375&amp;"-2",'PTE - Segment Emissions Calcs'!$I$8:$Z$8919,20,FALSE),0)</f>
        <v>0</v>
      </c>
      <c r="N3375" s="37">
        <f t="shared" ca="1" si="155"/>
        <v>0</v>
      </c>
      <c r="O3375" s="38">
        <f t="array" aca="1" ref="O3375" ca="1">IF($H3375="TOTAL HAP",H3375,MAX(IF('PTE - Segment Emissions Calcs'!$B$8:$B$8919=$B3375,'PTE - Segment Emissions Calcs'!$V$8:$V$8919,)))</f>
        <v>0</v>
      </c>
      <c r="P3375" s="38">
        <f t="array" aca="1" ref="P3375" ca="1">IF($H3375="TOTAL HAP",K3375,MAX(IF('PTE - Segment Emissions Calcs'!$B$8:$B$8919=$B3375,'PTE - Segment Emissions Calcs'!$X$8:$X$8919,)))</f>
        <v>0</v>
      </c>
      <c r="Q3375" s="38">
        <f t="array" aca="1" ref="Q3375" ca="1">IF($H3375="TOTAL HAP",N3375,MAX(IF('PTE - Segment Emissions Calcs'!$B$8:$B$8919=$B3375,'PTE - Segment Emissions Calcs'!$Z$8:$Z$8919,)))</f>
        <v>0</v>
      </c>
      <c r="R3375" s="39"/>
    </row>
    <row r="3376" spans="1:18" x14ac:dyDescent="0.25">
      <c r="A3376" s="33"/>
      <c r="B3376" s="33"/>
      <c r="C3376" s="34" t="s">
        <v>35</v>
      </c>
      <c r="D3376" s="35"/>
      <c r="E3376" s="35"/>
      <c r="F3376" s="35">
        <f ca="1">IFERROR(VLOOKUP($E3376&amp;"-1",'PTE - Segment Emissions Calcs'!$I$8:$V$8919,16,FALSE),0)</f>
        <v>0</v>
      </c>
      <c r="G3376" s="35">
        <f ca="1">IFERROR(VLOOKUP($E3376&amp;"-2",'PTE - Segment Emissions Calcs'!$I$8:$V$8919,16,FALSE),0)</f>
        <v>0</v>
      </c>
      <c r="H3376" s="36">
        <f t="shared" ca="1" si="153"/>
        <v>0</v>
      </c>
      <c r="I3376" s="37">
        <f ca="1">IFERROR(VLOOKUP($E3376&amp;"-1",'PTE - Segment Emissions Calcs'!$I$8:$X$8919,18,FALSE),0)</f>
        <v>0</v>
      </c>
      <c r="J3376" s="37">
        <f ca="1">IFERROR(VLOOKUP($E3376&amp;"-2",'PTE - Segment Emissions Calcs'!$I$8:$X$8919,18,FALSE),0)</f>
        <v>0</v>
      </c>
      <c r="K3376" s="37">
        <f t="shared" ca="1" si="154"/>
        <v>0</v>
      </c>
      <c r="L3376" s="37">
        <f ca="1">IFERROR(VLOOKUP($E3376&amp;"-1",'PTE - Segment Emissions Calcs'!$I$8:$Z$8919,20,FALSE),0)</f>
        <v>0</v>
      </c>
      <c r="M3376" s="37">
        <f ca="1">IFERROR(VLOOKUP($E3376&amp;"-2",'PTE - Segment Emissions Calcs'!$I$8:$Z$8919,20,FALSE),0)</f>
        <v>0</v>
      </c>
      <c r="N3376" s="37">
        <f t="shared" ca="1" si="155"/>
        <v>0</v>
      </c>
      <c r="O3376" s="38">
        <f t="array" aca="1" ref="O3376" ca="1">IF($H3376="TOTAL HAP",H3376,MAX(IF('PTE - Segment Emissions Calcs'!$B$8:$B$8919=$B3376,'PTE - Segment Emissions Calcs'!$V$8:$V$8919,)))</f>
        <v>0</v>
      </c>
      <c r="P3376" s="38">
        <f t="array" aca="1" ref="P3376" ca="1">IF($H3376="TOTAL HAP",K3376,MAX(IF('PTE - Segment Emissions Calcs'!$B$8:$B$8919=$B3376,'PTE - Segment Emissions Calcs'!$X$8:$X$8919,)))</f>
        <v>0</v>
      </c>
      <c r="Q3376" s="38">
        <f t="array" aca="1" ref="Q3376" ca="1">IF($H3376="TOTAL HAP",N3376,MAX(IF('PTE - Segment Emissions Calcs'!$B$8:$B$8919=$B3376,'PTE - Segment Emissions Calcs'!$Z$8:$Z$8919,)))</f>
        <v>0</v>
      </c>
      <c r="R3376" s="39"/>
    </row>
    <row r="3377" spans="1:18" x14ac:dyDescent="0.25">
      <c r="A3377" s="67"/>
      <c r="B3377" s="67"/>
      <c r="C3377" s="34" t="s">
        <v>37</v>
      </c>
      <c r="D3377" s="35"/>
      <c r="E3377" s="35"/>
      <c r="F3377" s="35">
        <f ca="1">IFERROR(VLOOKUP($E3377&amp;"-1",'PTE - Segment Emissions Calcs'!$I$8:$V$8919,16,FALSE),0)</f>
        <v>4.5580903898194936E-6</v>
      </c>
      <c r="G3377" s="35">
        <f ca="1">IFERROR(VLOOKUP($E3377&amp;"-2",'PTE - Segment Emissions Calcs'!$I$8:$V$8919,16,FALSE),0)</f>
        <v>0</v>
      </c>
      <c r="H3377" s="36">
        <f t="shared" ca="1" si="153"/>
        <v>4.5580903898194936E-6</v>
      </c>
      <c r="I3377" s="37">
        <f ca="1">IFERROR(VLOOKUP($E3377&amp;"-1",'PTE - Segment Emissions Calcs'!$I$8:$X$8919,18,FALSE),0)</f>
        <v>1.9964435907409382E-5</v>
      </c>
      <c r="J3377" s="37">
        <f ca="1">IFERROR(VLOOKUP($E3377&amp;"-2",'PTE - Segment Emissions Calcs'!$I$8:$X$8919,18,FALSE),0)</f>
        <v>0</v>
      </c>
      <c r="K3377" s="37">
        <f t="shared" ca="1" si="154"/>
        <v>1.9964435907409382E-5</v>
      </c>
      <c r="L3377" s="37">
        <f ca="1">IFERROR(VLOOKUP($E3377&amp;"-1",'PTE - Segment Emissions Calcs'!$I$8:$Z$8919,20,FALSE),0)</f>
        <v>1.9964435907409382E-5</v>
      </c>
      <c r="M3377" s="37">
        <f ca="1">IFERROR(VLOOKUP($E3377&amp;"-2",'PTE - Segment Emissions Calcs'!$I$8:$Z$8919,20,FALSE),0)</f>
        <v>0</v>
      </c>
      <c r="N3377" s="37">
        <f t="shared" ca="1" si="155"/>
        <v>1.9964435907409382E-5</v>
      </c>
      <c r="O3377" s="38">
        <f t="array" aca="1" ref="O3377" ca="1">IF($H3377="TOTAL HAP",H3377,MAX(IF('PTE - Segment Emissions Calcs'!$B$8:$B$8919=$B3377,'PTE - Segment Emissions Calcs'!$V$8:$V$8919,)))</f>
        <v>4.5580903898194936E-6</v>
      </c>
      <c r="P3377" s="38">
        <f t="array" aca="1" ref="P3377" ca="1">IF($H3377="TOTAL HAP",K3377,MAX(IF('PTE - Segment Emissions Calcs'!$B$8:$B$8919=$B3377,'PTE - Segment Emissions Calcs'!$X$8:$X$8919,)))</f>
        <v>1.9964435907409382E-5</v>
      </c>
      <c r="Q3377" s="38">
        <f t="array" aca="1" ref="Q3377" ca="1">IF($H3377="TOTAL HAP",N3377,MAX(IF('PTE - Segment Emissions Calcs'!$B$8:$B$8919=$B3377,'PTE - Segment Emissions Calcs'!$Z$8:$Z$8919,)))</f>
        <v>1.9964435907409382E-5</v>
      </c>
      <c r="R3377" s="39"/>
    </row>
    <row r="3378" spans="1:18" x14ac:dyDescent="0.25">
      <c r="A3378" s="67"/>
      <c r="B3378" s="67"/>
      <c r="C3378" s="34" t="s">
        <v>36</v>
      </c>
      <c r="D3378" s="35"/>
      <c r="E3378" s="35"/>
      <c r="F3378" s="35">
        <f ca="1">IFERROR(VLOOKUP($E3378&amp;"-1",'PTE - Segment Emissions Calcs'!$I$8:$V$8919,16,FALSE),0)</f>
        <v>0</v>
      </c>
      <c r="G3378" s="35">
        <f ca="1">IFERROR(VLOOKUP($E3378&amp;"-2",'PTE - Segment Emissions Calcs'!$I$8:$V$8919,16,FALSE),0)</f>
        <v>0</v>
      </c>
      <c r="H3378" s="36">
        <f t="shared" ca="1" si="153"/>
        <v>0</v>
      </c>
      <c r="I3378" s="37">
        <f ca="1">IFERROR(VLOOKUP($E3378&amp;"-1",'PTE - Segment Emissions Calcs'!$I$8:$X$8919,18,FALSE),0)</f>
        <v>0</v>
      </c>
      <c r="J3378" s="37">
        <f ca="1">IFERROR(VLOOKUP($E3378&amp;"-2",'PTE - Segment Emissions Calcs'!$I$8:$X$8919,18,FALSE),0)</f>
        <v>0</v>
      </c>
      <c r="K3378" s="37">
        <f t="shared" ca="1" si="154"/>
        <v>0</v>
      </c>
      <c r="L3378" s="37">
        <f ca="1">IFERROR(VLOOKUP($E3378&amp;"-1",'PTE - Segment Emissions Calcs'!$I$8:$Z$8919,20,FALSE),0)</f>
        <v>0</v>
      </c>
      <c r="M3378" s="37">
        <f ca="1">IFERROR(VLOOKUP($E3378&amp;"-2",'PTE - Segment Emissions Calcs'!$I$8:$Z$8919,20,FALSE),0)</f>
        <v>0</v>
      </c>
      <c r="N3378" s="37">
        <f t="shared" ca="1" si="155"/>
        <v>0</v>
      </c>
      <c r="O3378" s="38">
        <f t="array" aca="1" ref="O3378" ca="1">IF($H3378="TOTAL HAP",H3378,MAX(IF('PTE - Segment Emissions Calcs'!$B$8:$B$8919=$B3378,'PTE - Segment Emissions Calcs'!$V$8:$V$8919,)))</f>
        <v>0</v>
      </c>
      <c r="P3378" s="38">
        <f t="array" aca="1" ref="P3378" ca="1">IF($H3378="TOTAL HAP",K3378,MAX(IF('PTE - Segment Emissions Calcs'!$B$8:$B$8919=$B3378,'PTE - Segment Emissions Calcs'!$X$8:$X$8919,)))</f>
        <v>0</v>
      </c>
      <c r="Q3378" s="38">
        <f t="array" aca="1" ref="Q3378" ca="1">IF($H3378="TOTAL HAP",N3378,MAX(IF('PTE - Segment Emissions Calcs'!$B$8:$B$8919=$B3378,'PTE - Segment Emissions Calcs'!$Z$8:$Z$8919,)))</f>
        <v>0</v>
      </c>
      <c r="R3378" s="39"/>
    </row>
    <row r="3379" spans="1:18" x14ac:dyDescent="0.25">
      <c r="A3379" s="67"/>
      <c r="B3379" s="67"/>
      <c r="C3379" s="34" t="s">
        <v>38</v>
      </c>
      <c r="D3379" s="35"/>
      <c r="E3379" s="35"/>
      <c r="F3379" s="35">
        <f ca="1">IFERROR(VLOOKUP($E3379&amp;"-1",'PTE - Segment Emissions Calcs'!$I$8:$V$8919,16,FALSE),0)</f>
        <v>0</v>
      </c>
      <c r="G3379" s="35">
        <f ca="1">IFERROR(VLOOKUP($E3379&amp;"-2",'PTE - Segment Emissions Calcs'!$I$8:$V$8919,16,FALSE),0)</f>
        <v>0</v>
      </c>
      <c r="H3379" s="36">
        <f t="shared" ca="1" si="153"/>
        <v>0</v>
      </c>
      <c r="I3379" s="37">
        <f ca="1">IFERROR(VLOOKUP($E3379&amp;"-1",'PTE - Segment Emissions Calcs'!$I$8:$X$8919,18,FALSE),0)</f>
        <v>0</v>
      </c>
      <c r="J3379" s="37">
        <f ca="1">IFERROR(VLOOKUP($E3379&amp;"-2",'PTE - Segment Emissions Calcs'!$I$8:$X$8919,18,FALSE),0)</f>
        <v>0</v>
      </c>
      <c r="K3379" s="37">
        <f t="shared" ca="1" si="154"/>
        <v>0</v>
      </c>
      <c r="L3379" s="37">
        <f ca="1">IFERROR(VLOOKUP($E3379&amp;"-1",'PTE - Segment Emissions Calcs'!$I$8:$Z$8919,20,FALSE),0)</f>
        <v>0</v>
      </c>
      <c r="M3379" s="37">
        <f ca="1">IFERROR(VLOOKUP($E3379&amp;"-2",'PTE - Segment Emissions Calcs'!$I$8:$Z$8919,20,FALSE),0)</f>
        <v>0</v>
      </c>
      <c r="N3379" s="37">
        <f t="shared" ca="1" si="155"/>
        <v>0</v>
      </c>
      <c r="O3379" s="38">
        <f t="array" aca="1" ref="O3379" ca="1">IF($H3379="TOTAL HAP",H3379,MAX(IF('PTE - Segment Emissions Calcs'!$B$8:$B$8919=$B3379,'PTE - Segment Emissions Calcs'!$V$8:$V$8919,)))</f>
        <v>0</v>
      </c>
      <c r="P3379" s="38">
        <f t="array" aca="1" ref="P3379" ca="1">IF($H3379="TOTAL HAP",K3379,MAX(IF('PTE - Segment Emissions Calcs'!$B$8:$B$8919=$B3379,'PTE - Segment Emissions Calcs'!$X$8:$X$8919,)))</f>
        <v>0</v>
      </c>
      <c r="Q3379" s="38">
        <f t="array" aca="1" ref="Q3379" ca="1">IF($H3379="TOTAL HAP",N3379,MAX(IF('PTE - Segment Emissions Calcs'!$B$8:$B$8919=$B3379,'PTE - Segment Emissions Calcs'!$Z$8:$Z$8919,)))</f>
        <v>0</v>
      </c>
      <c r="R3379" s="39"/>
    </row>
    <row r="3380" spans="1:18" x14ac:dyDescent="0.25">
      <c r="A3380" s="67"/>
      <c r="B3380" s="67"/>
      <c r="C3380" s="34" t="s">
        <v>185</v>
      </c>
      <c r="D3380" s="35"/>
      <c r="E3380" s="35"/>
      <c r="F3380" s="35">
        <f ca="1">IFERROR(VLOOKUP($E3380&amp;"-1",'PTE - Segment Emissions Calcs'!$I$8:$V$8919,16,FALSE),0)</f>
        <v>0</v>
      </c>
      <c r="G3380" s="35">
        <f ca="1">IFERROR(VLOOKUP($E3380&amp;"-2",'PTE - Segment Emissions Calcs'!$I$8:$V$8919,16,FALSE),0)</f>
        <v>0</v>
      </c>
      <c r="H3380" s="36">
        <f t="shared" ca="1" si="153"/>
        <v>0</v>
      </c>
      <c r="I3380" s="37">
        <f ca="1">IFERROR(VLOOKUP($E3380&amp;"-1",'PTE - Segment Emissions Calcs'!$I$8:$X$8919,18,FALSE),0)</f>
        <v>0</v>
      </c>
      <c r="J3380" s="37">
        <f ca="1">IFERROR(VLOOKUP($E3380&amp;"-2",'PTE - Segment Emissions Calcs'!$I$8:$X$8919,18,FALSE),0)</f>
        <v>0</v>
      </c>
      <c r="K3380" s="37">
        <f t="shared" ca="1" si="154"/>
        <v>0</v>
      </c>
      <c r="L3380" s="37">
        <f ca="1">IFERROR(VLOOKUP($E3380&amp;"-1",'PTE - Segment Emissions Calcs'!$I$8:$Z$8919,20,FALSE),0)</f>
        <v>0</v>
      </c>
      <c r="M3380" s="37">
        <f ca="1">IFERROR(VLOOKUP($E3380&amp;"-2",'PTE - Segment Emissions Calcs'!$I$8:$Z$8919,20,FALSE),0)</f>
        <v>0</v>
      </c>
      <c r="N3380" s="37">
        <f t="shared" ca="1" si="155"/>
        <v>0</v>
      </c>
      <c r="O3380" s="38">
        <f t="array" aca="1" ref="O3380" ca="1">IF($H3380="TOTAL HAP",H3380,MAX(IF('PTE - Segment Emissions Calcs'!$B$8:$B$8919=$B3380,'PTE - Segment Emissions Calcs'!$V$8:$V$8919,)))</f>
        <v>0</v>
      </c>
      <c r="P3380" s="38">
        <f t="array" aca="1" ref="P3380" ca="1">IF($H3380="TOTAL HAP",K3380,MAX(IF('PTE - Segment Emissions Calcs'!$B$8:$B$8919=$B3380,'PTE - Segment Emissions Calcs'!$X$8:$X$8919,)))</f>
        <v>0</v>
      </c>
      <c r="Q3380" s="38">
        <f t="array" aca="1" ref="Q3380" ca="1">IF($H3380="TOTAL HAP",N3380,MAX(IF('PTE - Segment Emissions Calcs'!$B$8:$B$8919=$B3380,'PTE - Segment Emissions Calcs'!$Z$8:$Z$8919,)))</f>
        <v>0</v>
      </c>
      <c r="R3380" s="39"/>
    </row>
    <row r="3381" spans="1:18" x14ac:dyDescent="0.25">
      <c r="A3381" s="67"/>
      <c r="B3381" s="67"/>
      <c r="C3381" s="34" t="s">
        <v>40</v>
      </c>
      <c r="D3381" s="35"/>
      <c r="E3381" s="35"/>
      <c r="F3381" s="35">
        <f ca="1">IFERROR(VLOOKUP($E3381&amp;"-1",'PTE - Segment Emissions Calcs'!$I$8:$V$8919,16,FALSE),0)</f>
        <v>0</v>
      </c>
      <c r="G3381" s="35">
        <f ca="1">IFERROR(VLOOKUP($E3381&amp;"-2",'PTE - Segment Emissions Calcs'!$I$8:$V$8919,16,FALSE),0)</f>
        <v>0</v>
      </c>
      <c r="H3381" s="36">
        <f t="shared" ca="1" si="153"/>
        <v>0</v>
      </c>
      <c r="I3381" s="37">
        <f ca="1">IFERROR(VLOOKUP($E3381&amp;"-1",'PTE - Segment Emissions Calcs'!$I$8:$X$8919,18,FALSE),0)</f>
        <v>0</v>
      </c>
      <c r="J3381" s="37">
        <f ca="1">IFERROR(VLOOKUP($E3381&amp;"-2",'PTE - Segment Emissions Calcs'!$I$8:$X$8919,18,FALSE),0)</f>
        <v>0</v>
      </c>
      <c r="K3381" s="37">
        <f t="shared" ca="1" si="154"/>
        <v>0</v>
      </c>
      <c r="L3381" s="37">
        <f ca="1">IFERROR(VLOOKUP($E3381&amp;"-1",'PTE - Segment Emissions Calcs'!$I$8:$Z$8919,20,FALSE),0)</f>
        <v>0</v>
      </c>
      <c r="M3381" s="37">
        <f ca="1">IFERROR(VLOOKUP($E3381&amp;"-2",'PTE - Segment Emissions Calcs'!$I$8:$Z$8919,20,FALSE),0)</f>
        <v>0</v>
      </c>
      <c r="N3381" s="37">
        <f t="shared" ca="1" si="155"/>
        <v>0</v>
      </c>
      <c r="O3381" s="38">
        <f t="array" aca="1" ref="O3381" ca="1">IF($H3381="TOTAL HAP",H3381,MAX(IF('PTE - Segment Emissions Calcs'!$B$8:$B$8919=$B3381,'PTE - Segment Emissions Calcs'!$V$8:$V$8919,)))</f>
        <v>0</v>
      </c>
      <c r="P3381" s="38">
        <f t="array" aca="1" ref="P3381" ca="1">IF($H3381="TOTAL HAP",K3381,MAX(IF('PTE - Segment Emissions Calcs'!$B$8:$B$8919=$B3381,'PTE - Segment Emissions Calcs'!$X$8:$X$8919,)))</f>
        <v>0</v>
      </c>
      <c r="Q3381" s="38">
        <f t="array" aca="1" ref="Q3381" ca="1">IF($H3381="TOTAL HAP",N3381,MAX(IF('PTE - Segment Emissions Calcs'!$B$8:$B$8919=$B3381,'PTE - Segment Emissions Calcs'!$Z$8:$Z$8919,)))</f>
        <v>0</v>
      </c>
      <c r="R3381" s="39"/>
    </row>
    <row r="3382" spans="1:18" x14ac:dyDescent="0.25">
      <c r="A3382" s="67"/>
      <c r="B3382" s="67"/>
      <c r="C3382" s="34" t="s">
        <v>186</v>
      </c>
      <c r="D3382" s="35"/>
      <c r="E3382" s="35"/>
      <c r="F3382" s="35">
        <f ca="1">IFERROR(VLOOKUP($E3382&amp;"-1",'PTE - Segment Emissions Calcs'!$I$8:$V$8919,16,FALSE),0)</f>
        <v>0</v>
      </c>
      <c r="G3382" s="35">
        <f ca="1">IFERROR(VLOOKUP($E3382&amp;"-2",'PTE - Segment Emissions Calcs'!$I$8:$V$8919,16,FALSE),0)</f>
        <v>0</v>
      </c>
      <c r="H3382" s="36">
        <f t="shared" ca="1" si="153"/>
        <v>0</v>
      </c>
      <c r="I3382" s="37">
        <f ca="1">IFERROR(VLOOKUP($E3382&amp;"-1",'PTE - Segment Emissions Calcs'!$I$8:$X$8919,18,FALSE),0)</f>
        <v>0</v>
      </c>
      <c r="J3382" s="37">
        <f ca="1">IFERROR(VLOOKUP($E3382&amp;"-2",'PTE - Segment Emissions Calcs'!$I$8:$X$8919,18,FALSE),0)</f>
        <v>0</v>
      </c>
      <c r="K3382" s="37">
        <f t="shared" ca="1" si="154"/>
        <v>0</v>
      </c>
      <c r="L3382" s="37">
        <f ca="1">IFERROR(VLOOKUP($E3382&amp;"-1",'PTE - Segment Emissions Calcs'!$I$8:$Z$8919,20,FALSE),0)</f>
        <v>0</v>
      </c>
      <c r="M3382" s="37">
        <f ca="1">IFERROR(VLOOKUP($E3382&amp;"-2",'PTE - Segment Emissions Calcs'!$I$8:$Z$8919,20,FALSE),0)</f>
        <v>0</v>
      </c>
      <c r="N3382" s="37">
        <f t="shared" ca="1" si="155"/>
        <v>0</v>
      </c>
      <c r="O3382" s="38">
        <f t="array" aca="1" ref="O3382" ca="1">IF($H3382="TOTAL HAP",H3382,MAX(IF('PTE - Segment Emissions Calcs'!$B$8:$B$8919=$B3382,'PTE - Segment Emissions Calcs'!$V$8:$V$8919,)))</f>
        <v>0</v>
      </c>
      <c r="P3382" s="38">
        <f t="array" aca="1" ref="P3382" ca="1">IF($H3382="TOTAL HAP",K3382,MAX(IF('PTE - Segment Emissions Calcs'!$B$8:$B$8919=$B3382,'PTE - Segment Emissions Calcs'!$X$8:$X$8919,)))</f>
        <v>0</v>
      </c>
      <c r="Q3382" s="38">
        <f t="array" aca="1" ref="Q3382" ca="1">IF($H3382="TOTAL HAP",N3382,MAX(IF('PTE - Segment Emissions Calcs'!$B$8:$B$8919=$B3382,'PTE - Segment Emissions Calcs'!$Z$8:$Z$8919,)))</f>
        <v>0</v>
      </c>
      <c r="R3382" s="39"/>
    </row>
    <row r="3383" spans="1:18" x14ac:dyDescent="0.25">
      <c r="A3383" s="67"/>
      <c r="B3383" s="67"/>
      <c r="C3383" s="34" t="s">
        <v>172</v>
      </c>
      <c r="D3383" s="35"/>
      <c r="E3383" s="35"/>
      <c r="F3383" s="35">
        <f ca="1">IFERROR(VLOOKUP($E3383&amp;"-1",'PTE - Segment Emissions Calcs'!$I$8:$V$8919,16,FALSE),0)</f>
        <v>0</v>
      </c>
      <c r="G3383" s="35">
        <f ca="1">IFERROR(VLOOKUP($E3383&amp;"-2",'PTE - Segment Emissions Calcs'!$I$8:$V$8919,16,FALSE),0)</f>
        <v>0</v>
      </c>
      <c r="H3383" s="36">
        <f t="shared" ca="1" si="153"/>
        <v>0</v>
      </c>
      <c r="I3383" s="37">
        <f ca="1">IFERROR(VLOOKUP($E3383&amp;"-1",'PTE - Segment Emissions Calcs'!$I$8:$X$8919,18,FALSE),0)</f>
        <v>0</v>
      </c>
      <c r="J3383" s="37">
        <f ca="1">IFERROR(VLOOKUP($E3383&amp;"-2",'PTE - Segment Emissions Calcs'!$I$8:$X$8919,18,FALSE),0)</f>
        <v>0</v>
      </c>
      <c r="K3383" s="37">
        <f t="shared" ca="1" si="154"/>
        <v>0</v>
      </c>
      <c r="L3383" s="37">
        <f ca="1">IFERROR(VLOOKUP($E3383&amp;"-1",'PTE - Segment Emissions Calcs'!$I$8:$Z$8919,20,FALSE),0)</f>
        <v>0</v>
      </c>
      <c r="M3383" s="37">
        <f ca="1">IFERROR(VLOOKUP($E3383&amp;"-2",'PTE - Segment Emissions Calcs'!$I$8:$Z$8919,20,FALSE),0)</f>
        <v>0</v>
      </c>
      <c r="N3383" s="37">
        <f t="shared" ca="1" si="155"/>
        <v>0</v>
      </c>
      <c r="O3383" s="38">
        <f t="array" aca="1" ref="O3383" ca="1">IF($H3383="TOTAL HAP",H3383,MAX(IF('PTE - Segment Emissions Calcs'!$B$8:$B$8919=$B3383,'PTE - Segment Emissions Calcs'!$V$8:$V$8919,)))</f>
        <v>0</v>
      </c>
      <c r="P3383" s="38">
        <f t="array" aca="1" ref="P3383" ca="1">IF($H3383="TOTAL HAP",K3383,MAX(IF('PTE - Segment Emissions Calcs'!$B$8:$B$8919=$B3383,'PTE - Segment Emissions Calcs'!$X$8:$X$8919,)))</f>
        <v>0</v>
      </c>
      <c r="Q3383" s="38">
        <f t="array" aca="1" ref="Q3383" ca="1">IF($H3383="TOTAL HAP",N3383,MAX(IF('PTE - Segment Emissions Calcs'!$B$8:$B$8919=$B3383,'PTE - Segment Emissions Calcs'!$Z$8:$Z$8919,)))</f>
        <v>0</v>
      </c>
      <c r="R3383" s="39"/>
    </row>
    <row r="3384" spans="1:18" x14ac:dyDescent="0.25">
      <c r="A3384" s="67"/>
      <c r="B3384" s="67"/>
      <c r="C3384" s="34" t="s">
        <v>101</v>
      </c>
      <c r="D3384" s="35"/>
      <c r="E3384" s="35"/>
      <c r="F3384" s="35">
        <f ca="1">IFERROR(VLOOKUP($E3384&amp;"-1",'PTE - Segment Emissions Calcs'!$I$8:$V$8919,16,FALSE),0)</f>
        <v>0</v>
      </c>
      <c r="G3384" s="35">
        <f ca="1">IFERROR(VLOOKUP($E3384&amp;"-2",'PTE - Segment Emissions Calcs'!$I$8:$V$8919,16,FALSE),0)</f>
        <v>0</v>
      </c>
      <c r="H3384" s="36">
        <f t="shared" ca="1" si="153"/>
        <v>0</v>
      </c>
      <c r="I3384" s="37">
        <f ca="1">IFERROR(VLOOKUP($E3384&amp;"-1",'PTE - Segment Emissions Calcs'!$I$8:$X$8919,18,FALSE),0)</f>
        <v>0</v>
      </c>
      <c r="J3384" s="37">
        <f ca="1">IFERROR(VLOOKUP($E3384&amp;"-2",'PTE - Segment Emissions Calcs'!$I$8:$X$8919,18,FALSE),0)</f>
        <v>0</v>
      </c>
      <c r="K3384" s="37">
        <f t="shared" ca="1" si="154"/>
        <v>0</v>
      </c>
      <c r="L3384" s="37">
        <f ca="1">IFERROR(VLOOKUP($E3384&amp;"-1",'PTE - Segment Emissions Calcs'!$I$8:$Z$8919,20,FALSE),0)</f>
        <v>0</v>
      </c>
      <c r="M3384" s="37">
        <f ca="1">IFERROR(VLOOKUP($E3384&amp;"-2",'PTE - Segment Emissions Calcs'!$I$8:$Z$8919,20,FALSE),0)</f>
        <v>0</v>
      </c>
      <c r="N3384" s="37">
        <f t="shared" ca="1" si="155"/>
        <v>0</v>
      </c>
      <c r="O3384" s="38">
        <f t="array" aca="1" ref="O3384" ca="1">IF($H3384="TOTAL HAP",H3384,MAX(IF('PTE - Segment Emissions Calcs'!$B$8:$B$8919=$B3384,'PTE - Segment Emissions Calcs'!$V$8:$V$8919,)))</f>
        <v>0</v>
      </c>
      <c r="P3384" s="38">
        <f t="array" aca="1" ref="P3384" ca="1">IF($H3384="TOTAL HAP",K3384,MAX(IF('PTE - Segment Emissions Calcs'!$B$8:$B$8919=$B3384,'PTE - Segment Emissions Calcs'!$X$8:$X$8919,)))</f>
        <v>0</v>
      </c>
      <c r="Q3384" s="38">
        <f t="array" aca="1" ref="Q3384" ca="1">IF($H3384="TOTAL HAP",N3384,MAX(IF('PTE - Segment Emissions Calcs'!$B$8:$B$8919=$B3384,'PTE - Segment Emissions Calcs'!$Z$8:$Z$8919,)))</f>
        <v>0</v>
      </c>
      <c r="R3384" s="39"/>
    </row>
    <row r="3385" spans="1:18" x14ac:dyDescent="0.25">
      <c r="A3385" s="67"/>
      <c r="B3385" s="67"/>
      <c r="C3385" s="34" t="s">
        <v>152</v>
      </c>
      <c r="D3385" s="35"/>
      <c r="E3385" s="35"/>
      <c r="F3385" s="35">
        <f ca="1">IFERROR(VLOOKUP($E3385&amp;"-1",'PTE - Segment Emissions Calcs'!$I$8:$V$8919,16,FALSE),0)</f>
        <v>0</v>
      </c>
      <c r="G3385" s="35">
        <f ca="1">IFERROR(VLOOKUP($E3385&amp;"-2",'PTE - Segment Emissions Calcs'!$I$8:$V$8919,16,FALSE),0)</f>
        <v>0</v>
      </c>
      <c r="H3385" s="36">
        <f t="shared" ca="1" si="153"/>
        <v>0</v>
      </c>
      <c r="I3385" s="37">
        <f ca="1">IFERROR(VLOOKUP($E3385&amp;"-1",'PTE - Segment Emissions Calcs'!$I$8:$X$8919,18,FALSE),0)</f>
        <v>0</v>
      </c>
      <c r="J3385" s="37">
        <f ca="1">IFERROR(VLOOKUP($E3385&amp;"-2",'PTE - Segment Emissions Calcs'!$I$8:$X$8919,18,FALSE),0)</f>
        <v>0</v>
      </c>
      <c r="K3385" s="37">
        <f t="shared" ca="1" si="154"/>
        <v>0</v>
      </c>
      <c r="L3385" s="37">
        <f ca="1">IFERROR(VLOOKUP($E3385&amp;"-1",'PTE - Segment Emissions Calcs'!$I$8:$Z$8919,20,FALSE),0)</f>
        <v>0</v>
      </c>
      <c r="M3385" s="37">
        <f ca="1">IFERROR(VLOOKUP($E3385&amp;"-2",'PTE - Segment Emissions Calcs'!$I$8:$Z$8919,20,FALSE),0)</f>
        <v>0</v>
      </c>
      <c r="N3385" s="37">
        <f t="shared" ca="1" si="155"/>
        <v>0</v>
      </c>
      <c r="O3385" s="38">
        <f t="array" aca="1" ref="O3385" ca="1">IF($H3385="TOTAL HAP",H3385,MAX(IF('PTE - Segment Emissions Calcs'!$B$8:$B$8919=$B3385,'PTE - Segment Emissions Calcs'!$V$8:$V$8919,)))</f>
        <v>0</v>
      </c>
      <c r="P3385" s="38">
        <f t="array" aca="1" ref="P3385" ca="1">IF($H3385="TOTAL HAP",K3385,MAX(IF('PTE - Segment Emissions Calcs'!$B$8:$B$8919=$B3385,'PTE - Segment Emissions Calcs'!$X$8:$X$8919,)))</f>
        <v>0</v>
      </c>
      <c r="Q3385" s="38">
        <f t="array" aca="1" ref="Q3385" ca="1">IF($H3385="TOTAL HAP",N3385,MAX(IF('PTE - Segment Emissions Calcs'!$B$8:$B$8919=$B3385,'PTE - Segment Emissions Calcs'!$Z$8:$Z$8919,)))</f>
        <v>0</v>
      </c>
      <c r="R3385" s="39"/>
    </row>
    <row r="3386" spans="1:18" x14ac:dyDescent="0.25">
      <c r="A3386" s="67"/>
      <c r="B3386" s="67"/>
      <c r="C3386" s="34" t="s">
        <v>42</v>
      </c>
      <c r="D3386" s="35"/>
      <c r="E3386" s="35"/>
      <c r="F3386" s="35">
        <f ca="1">IFERROR(VLOOKUP($E3386&amp;"-1",'PTE - Segment Emissions Calcs'!$I$8:$V$8919,16,FALSE),0)</f>
        <v>0</v>
      </c>
      <c r="G3386" s="35">
        <f ca="1">IFERROR(VLOOKUP($E3386&amp;"-2",'PTE - Segment Emissions Calcs'!$I$8:$V$8919,16,FALSE),0)</f>
        <v>0</v>
      </c>
      <c r="H3386" s="36">
        <f t="shared" ca="1" si="153"/>
        <v>0</v>
      </c>
      <c r="I3386" s="37">
        <f ca="1">IFERROR(VLOOKUP($E3386&amp;"-1",'PTE - Segment Emissions Calcs'!$I$8:$X$8919,18,FALSE),0)</f>
        <v>0</v>
      </c>
      <c r="J3386" s="37">
        <f ca="1">IFERROR(VLOOKUP($E3386&amp;"-2",'PTE - Segment Emissions Calcs'!$I$8:$X$8919,18,FALSE),0)</f>
        <v>0</v>
      </c>
      <c r="K3386" s="37">
        <f t="shared" ca="1" si="154"/>
        <v>0</v>
      </c>
      <c r="L3386" s="37">
        <f ca="1">IFERROR(VLOOKUP($E3386&amp;"-1",'PTE - Segment Emissions Calcs'!$I$8:$Z$8919,20,FALSE),0)</f>
        <v>0</v>
      </c>
      <c r="M3386" s="37">
        <f ca="1">IFERROR(VLOOKUP($E3386&amp;"-2",'PTE - Segment Emissions Calcs'!$I$8:$Z$8919,20,FALSE),0)</f>
        <v>0</v>
      </c>
      <c r="N3386" s="37">
        <f t="shared" ca="1" si="155"/>
        <v>0</v>
      </c>
      <c r="O3386" s="38">
        <f t="array" aca="1" ref="O3386" ca="1">IF($H3386="TOTAL HAP",H3386,MAX(IF('PTE - Segment Emissions Calcs'!$B$8:$B$8919=$B3386,'PTE - Segment Emissions Calcs'!$V$8:$V$8919,)))</f>
        <v>0</v>
      </c>
      <c r="P3386" s="38">
        <f t="array" aca="1" ref="P3386" ca="1">IF($H3386="TOTAL HAP",K3386,MAX(IF('PTE - Segment Emissions Calcs'!$B$8:$B$8919=$B3386,'PTE - Segment Emissions Calcs'!$X$8:$X$8919,)))</f>
        <v>0</v>
      </c>
      <c r="Q3386" s="38">
        <f t="array" aca="1" ref="Q3386" ca="1">IF($H3386="TOTAL HAP",N3386,MAX(IF('PTE - Segment Emissions Calcs'!$B$8:$B$8919=$B3386,'PTE - Segment Emissions Calcs'!$Z$8:$Z$8919,)))</f>
        <v>0</v>
      </c>
      <c r="R3386" s="39"/>
    </row>
    <row r="3387" spans="1:18" x14ac:dyDescent="0.25">
      <c r="A3387" s="67"/>
      <c r="B3387" s="67"/>
      <c r="C3387" s="34" t="s">
        <v>130</v>
      </c>
      <c r="D3387" s="35"/>
      <c r="E3387" s="35"/>
      <c r="F3387" s="35">
        <f ca="1">IFERROR(VLOOKUP($E3387&amp;"-1",'PTE - Segment Emissions Calcs'!$I$8:$V$8919,16,FALSE),0)</f>
        <v>0</v>
      </c>
      <c r="G3387" s="35">
        <f ca="1">IFERROR(VLOOKUP($E3387&amp;"-2",'PTE - Segment Emissions Calcs'!$I$8:$V$8919,16,FALSE),0)</f>
        <v>0</v>
      </c>
      <c r="H3387" s="36">
        <f t="shared" ca="1" si="153"/>
        <v>0</v>
      </c>
      <c r="I3387" s="37">
        <f ca="1">IFERROR(VLOOKUP($E3387&amp;"-1",'PTE - Segment Emissions Calcs'!$I$8:$X$8919,18,FALSE),0)</f>
        <v>0</v>
      </c>
      <c r="J3387" s="37">
        <f ca="1">IFERROR(VLOOKUP($E3387&amp;"-2",'PTE - Segment Emissions Calcs'!$I$8:$X$8919,18,FALSE),0)</f>
        <v>0</v>
      </c>
      <c r="K3387" s="37">
        <f t="shared" ca="1" si="154"/>
        <v>0</v>
      </c>
      <c r="L3387" s="37">
        <f ca="1">IFERROR(VLOOKUP($E3387&amp;"-1",'PTE - Segment Emissions Calcs'!$I$8:$Z$8919,20,FALSE),0)</f>
        <v>0</v>
      </c>
      <c r="M3387" s="37">
        <f ca="1">IFERROR(VLOOKUP($E3387&amp;"-2",'PTE - Segment Emissions Calcs'!$I$8:$Z$8919,20,FALSE),0)</f>
        <v>0</v>
      </c>
      <c r="N3387" s="37">
        <f t="shared" ca="1" si="155"/>
        <v>0</v>
      </c>
      <c r="O3387" s="38">
        <f t="array" aca="1" ref="O3387" ca="1">IF($H3387="TOTAL HAP",H3387,MAX(IF('PTE - Segment Emissions Calcs'!$B$8:$B$8919=$B3387,'PTE - Segment Emissions Calcs'!$V$8:$V$8919,)))</f>
        <v>0</v>
      </c>
      <c r="P3387" s="38">
        <f t="array" aca="1" ref="P3387" ca="1">IF($H3387="TOTAL HAP",K3387,MAX(IF('PTE - Segment Emissions Calcs'!$B$8:$B$8919=$B3387,'PTE - Segment Emissions Calcs'!$X$8:$X$8919,)))</f>
        <v>0</v>
      </c>
      <c r="Q3387" s="38">
        <f t="array" aca="1" ref="Q3387" ca="1">IF($H3387="TOTAL HAP",N3387,MAX(IF('PTE - Segment Emissions Calcs'!$B$8:$B$8919=$B3387,'PTE - Segment Emissions Calcs'!$Z$8:$Z$8919,)))</f>
        <v>0</v>
      </c>
      <c r="R3387" s="39"/>
    </row>
    <row r="3388" spans="1:18" x14ac:dyDescent="0.25">
      <c r="A3388" s="67"/>
      <c r="B3388" s="67"/>
      <c r="C3388" s="34" t="s">
        <v>173</v>
      </c>
      <c r="D3388" s="35"/>
      <c r="E3388" s="35"/>
      <c r="F3388" s="35">
        <f ca="1">IFERROR(VLOOKUP($E3388&amp;"-1",'PTE - Segment Emissions Calcs'!$I$8:$V$8919,16,FALSE),0)</f>
        <v>1.381581276142244E-7</v>
      </c>
      <c r="G3388" s="35">
        <f ca="1">IFERROR(VLOOKUP($E3388&amp;"-2",'PTE - Segment Emissions Calcs'!$I$8:$V$8919,16,FALSE),0)</f>
        <v>0</v>
      </c>
      <c r="H3388" s="36">
        <f t="shared" ca="1" si="153"/>
        <v>1.381581276142244E-7</v>
      </c>
      <c r="I3388" s="37">
        <f ca="1">IFERROR(VLOOKUP($E3388&amp;"-1",'PTE - Segment Emissions Calcs'!$I$8:$X$8919,18,FALSE),0)</f>
        <v>6.051325989503028E-7</v>
      </c>
      <c r="J3388" s="37">
        <f ca="1">IFERROR(VLOOKUP($E3388&amp;"-2",'PTE - Segment Emissions Calcs'!$I$8:$X$8919,18,FALSE),0)</f>
        <v>0</v>
      </c>
      <c r="K3388" s="37">
        <f t="shared" ca="1" si="154"/>
        <v>6.051325989503028E-7</v>
      </c>
      <c r="L3388" s="37">
        <f ca="1">IFERROR(VLOOKUP($E3388&amp;"-1",'PTE - Segment Emissions Calcs'!$I$8:$Z$8919,20,FALSE),0)</f>
        <v>6.051325989503028E-7</v>
      </c>
      <c r="M3388" s="37">
        <f ca="1">IFERROR(VLOOKUP($E3388&amp;"-2",'PTE - Segment Emissions Calcs'!$I$8:$Z$8919,20,FALSE),0)</f>
        <v>0</v>
      </c>
      <c r="N3388" s="37">
        <f t="shared" ca="1" si="155"/>
        <v>6.051325989503028E-7</v>
      </c>
      <c r="O3388" s="38">
        <f t="array" aca="1" ref="O3388" ca="1">IF($H3388="TOTAL HAP",H3388,MAX(IF('PTE - Segment Emissions Calcs'!$B$8:$B$8919=$B3388,'PTE - Segment Emissions Calcs'!$V$8:$V$8919,)))</f>
        <v>1.381581276142244E-7</v>
      </c>
      <c r="P3388" s="38">
        <f t="array" aca="1" ref="P3388" ca="1">IF($H3388="TOTAL HAP",K3388,MAX(IF('PTE - Segment Emissions Calcs'!$B$8:$B$8919=$B3388,'PTE - Segment Emissions Calcs'!$X$8:$X$8919,)))</f>
        <v>6.051325989503028E-7</v>
      </c>
      <c r="Q3388" s="38">
        <f t="array" aca="1" ref="Q3388" ca="1">IF($H3388="TOTAL HAP",N3388,MAX(IF('PTE - Segment Emissions Calcs'!$B$8:$B$8919=$B3388,'PTE - Segment Emissions Calcs'!$Z$8:$Z$8919,)))</f>
        <v>6.051325989503028E-7</v>
      </c>
      <c r="R3388" s="39"/>
    </row>
    <row r="3389" spans="1:18" x14ac:dyDescent="0.25">
      <c r="A3389" s="67"/>
      <c r="B3389" s="67"/>
      <c r="C3389" s="34" t="s">
        <v>43</v>
      </c>
      <c r="D3389" s="35"/>
      <c r="E3389" s="35"/>
      <c r="F3389" s="35">
        <f ca="1">IFERROR(VLOOKUP($E3389&amp;"-1",'PTE - Segment Emissions Calcs'!$I$8:$V$8919,16,FALSE),0)</f>
        <v>0</v>
      </c>
      <c r="G3389" s="35">
        <f ca="1">IFERROR(VLOOKUP($E3389&amp;"-2",'PTE - Segment Emissions Calcs'!$I$8:$V$8919,16,FALSE),0)</f>
        <v>0</v>
      </c>
      <c r="H3389" s="36">
        <f t="shared" ca="1" si="153"/>
        <v>0</v>
      </c>
      <c r="I3389" s="37">
        <f ca="1">IFERROR(VLOOKUP($E3389&amp;"-1",'PTE - Segment Emissions Calcs'!$I$8:$X$8919,18,FALSE),0)</f>
        <v>0</v>
      </c>
      <c r="J3389" s="37">
        <f ca="1">IFERROR(VLOOKUP($E3389&amp;"-2",'PTE - Segment Emissions Calcs'!$I$8:$X$8919,18,FALSE),0)</f>
        <v>0</v>
      </c>
      <c r="K3389" s="37">
        <f t="shared" ca="1" si="154"/>
        <v>0</v>
      </c>
      <c r="L3389" s="37">
        <f ca="1">IFERROR(VLOOKUP($E3389&amp;"-1",'PTE - Segment Emissions Calcs'!$I$8:$Z$8919,20,FALSE),0)</f>
        <v>0</v>
      </c>
      <c r="M3389" s="37">
        <f ca="1">IFERROR(VLOOKUP($E3389&amp;"-2",'PTE - Segment Emissions Calcs'!$I$8:$Z$8919,20,FALSE),0)</f>
        <v>0</v>
      </c>
      <c r="N3389" s="37">
        <f t="shared" ca="1" si="155"/>
        <v>0</v>
      </c>
      <c r="O3389" s="38">
        <f t="array" aca="1" ref="O3389" ca="1">IF($H3389="TOTAL HAP",H3389,MAX(IF('PTE - Segment Emissions Calcs'!$B$8:$B$8919=$B3389,'PTE - Segment Emissions Calcs'!$V$8:$V$8919,)))</f>
        <v>0</v>
      </c>
      <c r="P3389" s="38">
        <f t="array" aca="1" ref="P3389" ca="1">IF($H3389="TOTAL HAP",K3389,MAX(IF('PTE - Segment Emissions Calcs'!$B$8:$B$8919=$B3389,'PTE - Segment Emissions Calcs'!$X$8:$X$8919,)))</f>
        <v>0</v>
      </c>
      <c r="Q3389" s="38">
        <f t="array" aca="1" ref="Q3389" ca="1">IF($H3389="TOTAL HAP",N3389,MAX(IF('PTE - Segment Emissions Calcs'!$B$8:$B$8919=$B3389,'PTE - Segment Emissions Calcs'!$Z$8:$Z$8919,)))</f>
        <v>0</v>
      </c>
      <c r="R3389" s="39"/>
    </row>
    <row r="3390" spans="1:18" x14ac:dyDescent="0.25">
      <c r="A3390" s="67"/>
      <c r="B3390" s="67"/>
      <c r="C3390" s="34" t="s">
        <v>190</v>
      </c>
      <c r="D3390" s="35"/>
      <c r="E3390" s="35"/>
      <c r="F3390" s="35">
        <f ca="1">IFERROR(VLOOKUP($E3390&amp;"-1",'PTE - Segment Emissions Calcs'!$I$8:$V$8919,16,FALSE),0)</f>
        <v>0</v>
      </c>
      <c r="G3390" s="35">
        <f ca="1">IFERROR(VLOOKUP($E3390&amp;"-2",'PTE - Segment Emissions Calcs'!$I$8:$V$8919,16,FALSE),0)</f>
        <v>0</v>
      </c>
      <c r="H3390" s="36">
        <f t="shared" ca="1" si="153"/>
        <v>0</v>
      </c>
      <c r="I3390" s="37">
        <f ca="1">IFERROR(VLOOKUP($E3390&amp;"-1",'PTE - Segment Emissions Calcs'!$I$8:$X$8919,18,FALSE),0)</f>
        <v>0</v>
      </c>
      <c r="J3390" s="37">
        <f ca="1">IFERROR(VLOOKUP($E3390&amp;"-2",'PTE - Segment Emissions Calcs'!$I$8:$X$8919,18,FALSE),0)</f>
        <v>0</v>
      </c>
      <c r="K3390" s="37">
        <f t="shared" ca="1" si="154"/>
        <v>0</v>
      </c>
      <c r="L3390" s="37">
        <f ca="1">IFERROR(VLOOKUP($E3390&amp;"-1",'PTE - Segment Emissions Calcs'!$I$8:$Z$8919,20,FALSE),0)</f>
        <v>0</v>
      </c>
      <c r="M3390" s="37">
        <f ca="1">IFERROR(VLOOKUP($E3390&amp;"-2",'PTE - Segment Emissions Calcs'!$I$8:$Z$8919,20,FALSE),0)</f>
        <v>0</v>
      </c>
      <c r="N3390" s="37">
        <f t="shared" ca="1" si="155"/>
        <v>0</v>
      </c>
      <c r="O3390" s="38">
        <f t="array" aca="1" ref="O3390" ca="1">IF($H3390="TOTAL HAP",H3390,MAX(IF('PTE - Segment Emissions Calcs'!$B$8:$B$8919=$B3390,'PTE - Segment Emissions Calcs'!$V$8:$V$8919,)))</f>
        <v>0</v>
      </c>
      <c r="P3390" s="38">
        <f t="array" aca="1" ref="P3390" ca="1">IF($H3390="TOTAL HAP",K3390,MAX(IF('PTE - Segment Emissions Calcs'!$B$8:$B$8919=$B3390,'PTE - Segment Emissions Calcs'!$X$8:$X$8919,)))</f>
        <v>0</v>
      </c>
      <c r="Q3390" s="38">
        <f t="array" aca="1" ref="Q3390" ca="1">IF($H3390="TOTAL HAP",N3390,MAX(IF('PTE - Segment Emissions Calcs'!$B$8:$B$8919=$B3390,'PTE - Segment Emissions Calcs'!$Z$8:$Z$8919,)))</f>
        <v>0</v>
      </c>
      <c r="R3390" s="39"/>
    </row>
    <row r="3391" spans="1:18" x14ac:dyDescent="0.25">
      <c r="A3391" s="67"/>
      <c r="B3391" s="67"/>
      <c r="C3391" s="34" t="s">
        <v>189</v>
      </c>
      <c r="D3391" s="35"/>
      <c r="E3391" s="35"/>
      <c r="F3391" s="35">
        <f ca="1">IFERROR(VLOOKUP($E3391&amp;"-1",'PTE - Segment Emissions Calcs'!$I$8:$V$8919,16,FALSE),0)</f>
        <v>0</v>
      </c>
      <c r="G3391" s="35">
        <f ca="1">IFERROR(VLOOKUP($E3391&amp;"-2",'PTE - Segment Emissions Calcs'!$I$8:$V$8919,16,FALSE),0)</f>
        <v>0</v>
      </c>
      <c r="H3391" s="36">
        <f t="shared" ca="1" si="153"/>
        <v>0</v>
      </c>
      <c r="I3391" s="37">
        <f ca="1">IFERROR(VLOOKUP($E3391&amp;"-1",'PTE - Segment Emissions Calcs'!$I$8:$X$8919,18,FALSE),0)</f>
        <v>0</v>
      </c>
      <c r="J3391" s="37">
        <f ca="1">IFERROR(VLOOKUP($E3391&amp;"-2",'PTE - Segment Emissions Calcs'!$I$8:$X$8919,18,FALSE),0)</f>
        <v>0</v>
      </c>
      <c r="K3391" s="37">
        <f t="shared" ca="1" si="154"/>
        <v>0</v>
      </c>
      <c r="L3391" s="37">
        <f ca="1">IFERROR(VLOOKUP($E3391&amp;"-1",'PTE - Segment Emissions Calcs'!$I$8:$Z$8919,20,FALSE),0)</f>
        <v>0</v>
      </c>
      <c r="M3391" s="37">
        <f ca="1">IFERROR(VLOOKUP($E3391&amp;"-2",'PTE - Segment Emissions Calcs'!$I$8:$Z$8919,20,FALSE),0)</f>
        <v>0</v>
      </c>
      <c r="N3391" s="37">
        <f t="shared" ca="1" si="155"/>
        <v>0</v>
      </c>
      <c r="O3391" s="38">
        <f t="array" aca="1" ref="O3391" ca="1">IF($H3391="TOTAL HAP",H3391,MAX(IF('PTE - Segment Emissions Calcs'!$B$8:$B$8919=$B3391,'PTE - Segment Emissions Calcs'!$V$8:$V$8919,)))</f>
        <v>0</v>
      </c>
      <c r="P3391" s="38">
        <f t="array" aca="1" ref="P3391" ca="1">IF($H3391="TOTAL HAP",K3391,MAX(IF('PTE - Segment Emissions Calcs'!$B$8:$B$8919=$B3391,'PTE - Segment Emissions Calcs'!$X$8:$X$8919,)))</f>
        <v>0</v>
      </c>
      <c r="Q3391" s="38">
        <f t="array" aca="1" ref="Q3391" ca="1">IF($H3391="TOTAL HAP",N3391,MAX(IF('PTE - Segment Emissions Calcs'!$B$8:$B$8919=$B3391,'PTE - Segment Emissions Calcs'!$Z$8:$Z$8919,)))</f>
        <v>0</v>
      </c>
      <c r="R3391" s="39"/>
    </row>
    <row r="3392" spans="1:18" x14ac:dyDescent="0.25">
      <c r="A3392" s="67"/>
      <c r="B3392" s="67"/>
      <c r="C3392" s="34" t="s">
        <v>191</v>
      </c>
      <c r="D3392" s="35"/>
      <c r="E3392" s="35"/>
      <c r="F3392" s="35">
        <f ca="1">IFERROR(VLOOKUP($E3392&amp;"-1",'PTE - Segment Emissions Calcs'!$I$8:$V$8919,16,FALSE),0)</f>
        <v>0</v>
      </c>
      <c r="G3392" s="35">
        <f ca="1">IFERROR(VLOOKUP($E3392&amp;"-2",'PTE - Segment Emissions Calcs'!$I$8:$V$8919,16,FALSE),0)</f>
        <v>0</v>
      </c>
      <c r="H3392" s="36">
        <f t="shared" ca="1" si="153"/>
        <v>0</v>
      </c>
      <c r="I3392" s="37">
        <f ca="1">IFERROR(VLOOKUP($E3392&amp;"-1",'PTE - Segment Emissions Calcs'!$I$8:$X$8919,18,FALSE),0)</f>
        <v>0</v>
      </c>
      <c r="J3392" s="37">
        <f ca="1">IFERROR(VLOOKUP($E3392&amp;"-2",'PTE - Segment Emissions Calcs'!$I$8:$X$8919,18,FALSE),0)</f>
        <v>0</v>
      </c>
      <c r="K3392" s="37">
        <f t="shared" ca="1" si="154"/>
        <v>0</v>
      </c>
      <c r="L3392" s="37">
        <f ca="1">IFERROR(VLOOKUP($E3392&amp;"-1",'PTE - Segment Emissions Calcs'!$I$8:$Z$8919,20,FALSE),0)</f>
        <v>0</v>
      </c>
      <c r="M3392" s="37">
        <f ca="1">IFERROR(VLOOKUP($E3392&amp;"-2",'PTE - Segment Emissions Calcs'!$I$8:$Z$8919,20,FALSE),0)</f>
        <v>0</v>
      </c>
      <c r="N3392" s="37">
        <f t="shared" ca="1" si="155"/>
        <v>0</v>
      </c>
      <c r="O3392" s="38">
        <f t="array" aca="1" ref="O3392" ca="1">IF($H3392="TOTAL HAP",H3392,MAX(IF('PTE - Segment Emissions Calcs'!$B$8:$B$8919=$B3392,'PTE - Segment Emissions Calcs'!$V$8:$V$8919,)))</f>
        <v>0</v>
      </c>
      <c r="P3392" s="38">
        <f t="array" aca="1" ref="P3392" ca="1">IF($H3392="TOTAL HAP",K3392,MAX(IF('PTE - Segment Emissions Calcs'!$B$8:$B$8919=$B3392,'PTE - Segment Emissions Calcs'!$X$8:$X$8919,)))</f>
        <v>0</v>
      </c>
      <c r="Q3392" s="38">
        <f t="array" aca="1" ref="Q3392" ca="1">IF($H3392="TOTAL HAP",N3392,MAX(IF('PTE - Segment Emissions Calcs'!$B$8:$B$8919=$B3392,'PTE - Segment Emissions Calcs'!$Z$8:$Z$8919,)))</f>
        <v>0</v>
      </c>
      <c r="R3392" s="39"/>
    </row>
    <row r="3393" spans="1:18" x14ac:dyDescent="0.25">
      <c r="A3393" s="67"/>
      <c r="B3393" s="67"/>
      <c r="C3393" s="34" t="s">
        <v>221</v>
      </c>
      <c r="D3393" s="35"/>
      <c r="E3393" s="35"/>
      <c r="F3393" s="35">
        <f ca="1">IFERROR(VLOOKUP($E3393&amp;"-1",'PTE - Segment Emissions Calcs'!$I$8:$V$8919,16,FALSE),0)</f>
        <v>0</v>
      </c>
      <c r="G3393" s="35">
        <f ca="1">IFERROR(VLOOKUP($E3393&amp;"-2",'PTE - Segment Emissions Calcs'!$I$8:$V$8919,16,FALSE),0)</f>
        <v>0</v>
      </c>
      <c r="H3393" s="36">
        <f t="shared" ca="1" si="153"/>
        <v>0</v>
      </c>
      <c r="I3393" s="37">
        <f ca="1">IFERROR(VLOOKUP($E3393&amp;"-1",'PTE - Segment Emissions Calcs'!$I$8:$X$8919,18,FALSE),0)</f>
        <v>0</v>
      </c>
      <c r="J3393" s="37">
        <f ca="1">IFERROR(VLOOKUP($E3393&amp;"-2",'PTE - Segment Emissions Calcs'!$I$8:$X$8919,18,FALSE),0)</f>
        <v>0</v>
      </c>
      <c r="K3393" s="37">
        <f t="shared" ca="1" si="154"/>
        <v>0</v>
      </c>
      <c r="L3393" s="37">
        <f ca="1">IFERROR(VLOOKUP($E3393&amp;"-1",'PTE - Segment Emissions Calcs'!$I$8:$Z$8919,20,FALSE),0)</f>
        <v>0</v>
      </c>
      <c r="M3393" s="37">
        <f ca="1">IFERROR(VLOOKUP($E3393&amp;"-2",'PTE - Segment Emissions Calcs'!$I$8:$Z$8919,20,FALSE),0)</f>
        <v>0</v>
      </c>
      <c r="N3393" s="37">
        <f t="shared" ca="1" si="155"/>
        <v>0</v>
      </c>
      <c r="O3393" s="38">
        <f t="array" aca="1" ref="O3393" ca="1">IF($H3393="TOTAL HAP",H3393,MAX(IF('PTE - Segment Emissions Calcs'!$B$8:$B$8919=$B3393,'PTE - Segment Emissions Calcs'!$V$8:$V$8919,)))</f>
        <v>0</v>
      </c>
      <c r="P3393" s="38">
        <f t="array" aca="1" ref="P3393" ca="1">IF($H3393="TOTAL HAP",K3393,MAX(IF('PTE - Segment Emissions Calcs'!$B$8:$B$8919=$B3393,'PTE - Segment Emissions Calcs'!$X$8:$X$8919,)))</f>
        <v>0</v>
      </c>
      <c r="Q3393" s="38">
        <f t="array" aca="1" ref="Q3393" ca="1">IF($H3393="TOTAL HAP",N3393,MAX(IF('PTE - Segment Emissions Calcs'!$B$8:$B$8919=$B3393,'PTE - Segment Emissions Calcs'!$Z$8:$Z$8919,)))</f>
        <v>0</v>
      </c>
      <c r="R3393" s="39"/>
    </row>
    <row r="3394" spans="1:18" x14ac:dyDescent="0.25">
      <c r="A3394" s="67"/>
      <c r="B3394" s="67"/>
      <c r="C3394" s="34" t="s">
        <v>192</v>
      </c>
      <c r="D3394" s="35"/>
      <c r="E3394" s="35"/>
      <c r="F3394" s="35">
        <f ca="1">IFERROR(VLOOKUP($E3394&amp;"-1",'PTE - Segment Emissions Calcs'!$I$8:$V$8919,16,FALSE),0)</f>
        <v>0</v>
      </c>
      <c r="G3394" s="35">
        <f ca="1">IFERROR(VLOOKUP($E3394&amp;"-2",'PTE - Segment Emissions Calcs'!$I$8:$V$8919,16,FALSE),0)</f>
        <v>0</v>
      </c>
      <c r="H3394" s="36">
        <f t="shared" ca="1" si="153"/>
        <v>0</v>
      </c>
      <c r="I3394" s="37">
        <f ca="1">IFERROR(VLOOKUP($E3394&amp;"-1",'PTE - Segment Emissions Calcs'!$I$8:$X$8919,18,FALSE),0)</f>
        <v>0</v>
      </c>
      <c r="J3394" s="37">
        <f ca="1">IFERROR(VLOOKUP($E3394&amp;"-2",'PTE - Segment Emissions Calcs'!$I$8:$X$8919,18,FALSE),0)</f>
        <v>0</v>
      </c>
      <c r="K3394" s="37">
        <f t="shared" ca="1" si="154"/>
        <v>0</v>
      </c>
      <c r="L3394" s="37">
        <f ca="1">IFERROR(VLOOKUP($E3394&amp;"-1",'PTE - Segment Emissions Calcs'!$I$8:$Z$8919,20,FALSE),0)</f>
        <v>0</v>
      </c>
      <c r="M3394" s="37">
        <f ca="1">IFERROR(VLOOKUP($E3394&amp;"-2",'PTE - Segment Emissions Calcs'!$I$8:$Z$8919,20,FALSE),0)</f>
        <v>0</v>
      </c>
      <c r="N3394" s="37">
        <f t="shared" ca="1" si="155"/>
        <v>0</v>
      </c>
      <c r="O3394" s="38">
        <f t="array" aca="1" ref="O3394" ca="1">IF($H3394="TOTAL HAP",H3394,MAX(IF('PTE - Segment Emissions Calcs'!$B$8:$B$8919=$B3394,'PTE - Segment Emissions Calcs'!$V$8:$V$8919,)))</f>
        <v>0</v>
      </c>
      <c r="P3394" s="38">
        <f t="array" aca="1" ref="P3394" ca="1">IF($H3394="TOTAL HAP",K3394,MAX(IF('PTE - Segment Emissions Calcs'!$B$8:$B$8919=$B3394,'PTE - Segment Emissions Calcs'!$X$8:$X$8919,)))</f>
        <v>0</v>
      </c>
      <c r="Q3394" s="38">
        <f t="array" aca="1" ref="Q3394" ca="1">IF($H3394="TOTAL HAP",N3394,MAX(IF('PTE - Segment Emissions Calcs'!$B$8:$B$8919=$B3394,'PTE - Segment Emissions Calcs'!$Z$8:$Z$8919,)))</f>
        <v>0</v>
      </c>
      <c r="R3394" s="39"/>
    </row>
    <row r="3395" spans="1:18" x14ac:dyDescent="0.25">
      <c r="A3395" s="67"/>
      <c r="B3395" s="67"/>
      <c r="C3395" s="34" t="s">
        <v>193</v>
      </c>
      <c r="D3395" s="35"/>
      <c r="E3395" s="35"/>
      <c r="F3395" s="35">
        <f ca="1">IFERROR(VLOOKUP($E3395&amp;"-1",'PTE - Segment Emissions Calcs'!$I$8:$V$8919,16,FALSE),0)</f>
        <v>0</v>
      </c>
      <c r="G3395" s="35">
        <f ca="1">IFERROR(VLOOKUP($E3395&amp;"-2",'PTE - Segment Emissions Calcs'!$I$8:$V$8919,16,FALSE),0)</f>
        <v>0</v>
      </c>
      <c r="H3395" s="36">
        <f t="shared" ca="1" si="153"/>
        <v>0</v>
      </c>
      <c r="I3395" s="37">
        <f ca="1">IFERROR(VLOOKUP($E3395&amp;"-1",'PTE - Segment Emissions Calcs'!$I$8:$X$8919,18,FALSE),0)</f>
        <v>0</v>
      </c>
      <c r="J3395" s="37">
        <f ca="1">IFERROR(VLOOKUP($E3395&amp;"-2",'PTE - Segment Emissions Calcs'!$I$8:$X$8919,18,FALSE),0)</f>
        <v>0</v>
      </c>
      <c r="K3395" s="37">
        <f t="shared" ca="1" si="154"/>
        <v>0</v>
      </c>
      <c r="L3395" s="37">
        <f ca="1">IFERROR(VLOOKUP($E3395&amp;"-1",'PTE - Segment Emissions Calcs'!$I$8:$Z$8919,20,FALSE),0)</f>
        <v>0</v>
      </c>
      <c r="M3395" s="37">
        <f ca="1">IFERROR(VLOOKUP($E3395&amp;"-2",'PTE - Segment Emissions Calcs'!$I$8:$Z$8919,20,FALSE),0)</f>
        <v>0</v>
      </c>
      <c r="N3395" s="37">
        <f t="shared" ca="1" si="155"/>
        <v>0</v>
      </c>
      <c r="O3395" s="38">
        <f t="array" aca="1" ref="O3395" ca="1">IF($H3395="TOTAL HAP",H3395,MAX(IF('PTE - Segment Emissions Calcs'!$B$8:$B$8919=$B3395,'PTE - Segment Emissions Calcs'!$V$8:$V$8919,)))</f>
        <v>0</v>
      </c>
      <c r="P3395" s="38">
        <f t="array" aca="1" ref="P3395" ca="1">IF($H3395="TOTAL HAP",K3395,MAX(IF('PTE - Segment Emissions Calcs'!$B$8:$B$8919=$B3395,'PTE - Segment Emissions Calcs'!$X$8:$X$8919,)))</f>
        <v>0</v>
      </c>
      <c r="Q3395" s="38">
        <f t="array" aca="1" ref="Q3395" ca="1">IF($H3395="TOTAL HAP",N3395,MAX(IF('PTE - Segment Emissions Calcs'!$B$8:$B$8919=$B3395,'PTE - Segment Emissions Calcs'!$Z$8:$Z$8919,)))</f>
        <v>0</v>
      </c>
      <c r="R3395" s="39"/>
    </row>
    <row r="3396" spans="1:18" x14ac:dyDescent="0.25">
      <c r="A3396" s="67"/>
      <c r="B3396" s="67"/>
      <c r="C3396" s="34" t="s">
        <v>222</v>
      </c>
      <c r="D3396" s="35"/>
      <c r="E3396" s="35"/>
      <c r="F3396" s="35">
        <f ca="1">IFERROR(VLOOKUP($E3396&amp;"-1",'PTE - Segment Emissions Calcs'!$I$8:$V$8919,16,FALSE),0)</f>
        <v>0</v>
      </c>
      <c r="G3396" s="35">
        <f ca="1">IFERROR(VLOOKUP($E3396&amp;"-2",'PTE - Segment Emissions Calcs'!$I$8:$V$8919,16,FALSE),0)</f>
        <v>0</v>
      </c>
      <c r="H3396" s="36">
        <f t="shared" ca="1" si="153"/>
        <v>0</v>
      </c>
      <c r="I3396" s="37">
        <f ca="1">IFERROR(VLOOKUP($E3396&amp;"-1",'PTE - Segment Emissions Calcs'!$I$8:$X$8919,18,FALSE),0)</f>
        <v>0</v>
      </c>
      <c r="J3396" s="37">
        <f ca="1">IFERROR(VLOOKUP($E3396&amp;"-2",'PTE - Segment Emissions Calcs'!$I$8:$X$8919,18,FALSE),0)</f>
        <v>0</v>
      </c>
      <c r="K3396" s="37">
        <f t="shared" ca="1" si="154"/>
        <v>0</v>
      </c>
      <c r="L3396" s="37">
        <f ca="1">IFERROR(VLOOKUP($E3396&amp;"-1",'PTE - Segment Emissions Calcs'!$I$8:$Z$8919,20,FALSE),0)</f>
        <v>0</v>
      </c>
      <c r="M3396" s="37">
        <f ca="1">IFERROR(VLOOKUP($E3396&amp;"-2",'PTE - Segment Emissions Calcs'!$I$8:$Z$8919,20,FALSE),0)</f>
        <v>0</v>
      </c>
      <c r="N3396" s="37">
        <f t="shared" ca="1" si="155"/>
        <v>0</v>
      </c>
      <c r="O3396" s="38">
        <f t="array" aca="1" ref="O3396" ca="1">IF($H3396="TOTAL HAP",H3396,MAX(IF('PTE - Segment Emissions Calcs'!$B$8:$B$8919=$B3396,'PTE - Segment Emissions Calcs'!$V$8:$V$8919,)))</f>
        <v>0</v>
      </c>
      <c r="P3396" s="38">
        <f t="array" aca="1" ref="P3396" ca="1">IF($H3396="TOTAL HAP",K3396,MAX(IF('PTE - Segment Emissions Calcs'!$B$8:$B$8919=$B3396,'PTE - Segment Emissions Calcs'!$X$8:$X$8919,)))</f>
        <v>0</v>
      </c>
      <c r="Q3396" s="38">
        <f t="array" aca="1" ref="Q3396" ca="1">IF($H3396="TOTAL HAP",N3396,MAX(IF('PTE - Segment Emissions Calcs'!$B$8:$B$8919=$B3396,'PTE - Segment Emissions Calcs'!$Z$8:$Z$8919,)))</f>
        <v>0</v>
      </c>
      <c r="R3396" s="39"/>
    </row>
    <row r="3397" spans="1:18" x14ac:dyDescent="0.25">
      <c r="A3397" s="67"/>
      <c r="B3397" s="67"/>
      <c r="C3397" s="34" t="s">
        <v>86</v>
      </c>
      <c r="D3397" s="35"/>
      <c r="E3397" s="35"/>
      <c r="F3397" s="35">
        <f ca="1">IFERROR(VLOOKUP($E3397&amp;"-1",'PTE - Segment Emissions Calcs'!$I$8:$V$8919,16,FALSE),0)</f>
        <v>0</v>
      </c>
      <c r="G3397" s="35">
        <f ca="1">IFERROR(VLOOKUP($E3397&amp;"-2",'PTE - Segment Emissions Calcs'!$I$8:$V$8919,16,FALSE),0)</f>
        <v>0</v>
      </c>
      <c r="H3397" s="36">
        <f t="shared" ca="1" si="153"/>
        <v>0</v>
      </c>
      <c r="I3397" s="37">
        <f ca="1">IFERROR(VLOOKUP($E3397&amp;"-1",'PTE - Segment Emissions Calcs'!$I$8:$X$8919,18,FALSE),0)</f>
        <v>0</v>
      </c>
      <c r="J3397" s="37">
        <f ca="1">IFERROR(VLOOKUP($E3397&amp;"-2",'PTE - Segment Emissions Calcs'!$I$8:$X$8919,18,FALSE),0)</f>
        <v>0</v>
      </c>
      <c r="K3397" s="37">
        <f t="shared" ca="1" si="154"/>
        <v>0</v>
      </c>
      <c r="L3397" s="37">
        <f ca="1">IFERROR(VLOOKUP($E3397&amp;"-1",'PTE - Segment Emissions Calcs'!$I$8:$Z$8919,20,FALSE),0)</f>
        <v>0</v>
      </c>
      <c r="M3397" s="37">
        <f ca="1">IFERROR(VLOOKUP($E3397&amp;"-2",'PTE - Segment Emissions Calcs'!$I$8:$Z$8919,20,FALSE),0)</f>
        <v>0</v>
      </c>
      <c r="N3397" s="37">
        <f t="shared" ca="1" si="155"/>
        <v>0</v>
      </c>
      <c r="O3397" s="38">
        <f t="array" aca="1" ref="O3397" ca="1">IF($H3397="TOTAL HAP",H3397,MAX(IF('PTE - Segment Emissions Calcs'!$B$8:$B$8919=$B3397,'PTE - Segment Emissions Calcs'!$V$8:$V$8919,)))</f>
        <v>0</v>
      </c>
      <c r="P3397" s="38">
        <f t="array" aca="1" ref="P3397" ca="1">IF($H3397="TOTAL HAP",K3397,MAX(IF('PTE - Segment Emissions Calcs'!$B$8:$B$8919=$B3397,'PTE - Segment Emissions Calcs'!$X$8:$X$8919,)))</f>
        <v>0</v>
      </c>
      <c r="Q3397" s="38">
        <f t="array" aca="1" ref="Q3397" ca="1">IF($H3397="TOTAL HAP",N3397,MAX(IF('PTE - Segment Emissions Calcs'!$B$8:$B$8919=$B3397,'PTE - Segment Emissions Calcs'!$Z$8:$Z$8919,)))</f>
        <v>0</v>
      </c>
      <c r="R3397" s="39"/>
    </row>
    <row r="3398" spans="1:18" x14ac:dyDescent="0.25">
      <c r="A3398" s="67"/>
      <c r="B3398" s="67"/>
      <c r="C3398" s="34" t="s">
        <v>66</v>
      </c>
      <c r="D3398" s="35"/>
      <c r="E3398" s="35"/>
      <c r="F3398" s="35">
        <f ca="1">IFERROR(VLOOKUP($E3398&amp;"-1",'PTE - Segment Emissions Calcs'!$I$8:$V$8919,16,FALSE),0)</f>
        <v>5.5263251045689761E-7</v>
      </c>
      <c r="G3398" s="35">
        <f ca="1">IFERROR(VLOOKUP($E3398&amp;"-2",'PTE - Segment Emissions Calcs'!$I$8:$V$8919,16,FALSE),0)</f>
        <v>0</v>
      </c>
      <c r="H3398" s="36">
        <f t="shared" ca="1" si="153"/>
        <v>5.5263251045689761E-7</v>
      </c>
      <c r="I3398" s="37">
        <f ca="1">IFERROR(VLOOKUP($E3398&amp;"-1",'PTE - Segment Emissions Calcs'!$I$8:$X$8919,18,FALSE),0)</f>
        <v>2.4205303958012112E-6</v>
      </c>
      <c r="J3398" s="37">
        <f ca="1">IFERROR(VLOOKUP($E3398&amp;"-2",'PTE - Segment Emissions Calcs'!$I$8:$X$8919,18,FALSE),0)</f>
        <v>0</v>
      </c>
      <c r="K3398" s="37">
        <f t="shared" ca="1" si="154"/>
        <v>2.4205303958012112E-6</v>
      </c>
      <c r="L3398" s="37">
        <f ca="1">IFERROR(VLOOKUP($E3398&amp;"-1",'PTE - Segment Emissions Calcs'!$I$8:$Z$8919,20,FALSE),0)</f>
        <v>2.4205303958012112E-6</v>
      </c>
      <c r="M3398" s="37">
        <f ca="1">IFERROR(VLOOKUP($E3398&amp;"-2",'PTE - Segment Emissions Calcs'!$I$8:$Z$8919,20,FALSE),0)</f>
        <v>0</v>
      </c>
      <c r="N3398" s="37">
        <f t="shared" ca="1" si="155"/>
        <v>2.4205303958012112E-6</v>
      </c>
      <c r="O3398" s="38">
        <f t="array" aca="1" ref="O3398" ca="1">IF($H3398="TOTAL HAP",H3398,MAX(IF('PTE - Segment Emissions Calcs'!$B$8:$B$8919=$B3398,'PTE - Segment Emissions Calcs'!$V$8:$V$8919,)))</f>
        <v>5.5263251045689761E-7</v>
      </c>
      <c r="P3398" s="38">
        <f t="array" aca="1" ref="P3398" ca="1">IF($H3398="TOTAL HAP",K3398,MAX(IF('PTE - Segment Emissions Calcs'!$B$8:$B$8919=$B3398,'PTE - Segment Emissions Calcs'!$X$8:$X$8919,)))</f>
        <v>2.4205303958012112E-6</v>
      </c>
      <c r="Q3398" s="38">
        <f t="array" aca="1" ref="Q3398" ca="1">IF($H3398="TOTAL HAP",N3398,MAX(IF('PTE - Segment Emissions Calcs'!$B$8:$B$8919=$B3398,'PTE - Segment Emissions Calcs'!$Z$8:$Z$8919,)))</f>
        <v>2.4205303958012112E-6</v>
      </c>
      <c r="R3398" s="39"/>
    </row>
    <row r="3399" spans="1:18" x14ac:dyDescent="0.25">
      <c r="A3399" s="67"/>
      <c r="B3399" s="67"/>
      <c r="C3399" s="34" t="s">
        <v>45</v>
      </c>
      <c r="D3399" s="35"/>
      <c r="E3399" s="35"/>
      <c r="F3399" s="35">
        <f ca="1">IFERROR(VLOOKUP($E3399&amp;"-1",'PTE - Segment Emissions Calcs'!$I$8:$V$8919,16,FALSE),0)</f>
        <v>0</v>
      </c>
      <c r="G3399" s="35">
        <f ca="1">IFERROR(VLOOKUP($E3399&amp;"-2",'PTE - Segment Emissions Calcs'!$I$8:$V$8919,16,FALSE),0)</f>
        <v>0</v>
      </c>
      <c r="H3399" s="36">
        <f t="shared" ca="1" si="153"/>
        <v>0</v>
      </c>
      <c r="I3399" s="37">
        <f ca="1">IFERROR(VLOOKUP($E3399&amp;"-1",'PTE - Segment Emissions Calcs'!$I$8:$X$8919,18,FALSE),0)</f>
        <v>0</v>
      </c>
      <c r="J3399" s="37">
        <f ca="1">IFERROR(VLOOKUP($E3399&amp;"-2",'PTE - Segment Emissions Calcs'!$I$8:$X$8919,18,FALSE),0)</f>
        <v>0</v>
      </c>
      <c r="K3399" s="37">
        <f t="shared" ca="1" si="154"/>
        <v>0</v>
      </c>
      <c r="L3399" s="37">
        <f ca="1">IFERROR(VLOOKUP($E3399&amp;"-1",'PTE - Segment Emissions Calcs'!$I$8:$Z$8919,20,FALSE),0)</f>
        <v>0</v>
      </c>
      <c r="M3399" s="37">
        <f ca="1">IFERROR(VLOOKUP($E3399&amp;"-2",'PTE - Segment Emissions Calcs'!$I$8:$Z$8919,20,FALSE),0)</f>
        <v>0</v>
      </c>
      <c r="N3399" s="37">
        <f t="shared" ca="1" si="155"/>
        <v>0</v>
      </c>
      <c r="O3399" s="38">
        <f t="array" aca="1" ref="O3399" ca="1">IF($H3399="TOTAL HAP",H3399,MAX(IF('PTE - Segment Emissions Calcs'!$B$8:$B$8919=$B3399,'PTE - Segment Emissions Calcs'!$V$8:$V$8919,)))</f>
        <v>0</v>
      </c>
      <c r="P3399" s="38">
        <f t="array" aca="1" ref="P3399" ca="1">IF($H3399="TOTAL HAP",K3399,MAX(IF('PTE - Segment Emissions Calcs'!$B$8:$B$8919=$B3399,'PTE - Segment Emissions Calcs'!$X$8:$X$8919,)))</f>
        <v>0</v>
      </c>
      <c r="Q3399" s="38">
        <f t="array" aca="1" ref="Q3399" ca="1">IF($H3399="TOTAL HAP",N3399,MAX(IF('PTE - Segment Emissions Calcs'!$B$8:$B$8919=$B3399,'PTE - Segment Emissions Calcs'!$Z$8:$Z$8919,)))</f>
        <v>0</v>
      </c>
      <c r="R3399" s="39"/>
    </row>
    <row r="3400" spans="1:18" x14ac:dyDescent="0.25">
      <c r="A3400" s="67"/>
      <c r="B3400" s="67"/>
      <c r="C3400" s="34" t="s">
        <v>46</v>
      </c>
      <c r="D3400" s="35"/>
      <c r="E3400" s="35"/>
      <c r="F3400" s="35">
        <f ca="1">IFERROR(VLOOKUP($E3400&amp;"-1",'PTE - Segment Emissions Calcs'!$I$8:$V$8919,16,FALSE),0)</f>
        <v>0</v>
      </c>
      <c r="G3400" s="35">
        <f ca="1">IFERROR(VLOOKUP($E3400&amp;"-2",'PTE - Segment Emissions Calcs'!$I$8:$V$8919,16,FALSE),0)</f>
        <v>0</v>
      </c>
      <c r="H3400" s="36">
        <f t="shared" ca="1" si="153"/>
        <v>0</v>
      </c>
      <c r="I3400" s="37">
        <f ca="1">IFERROR(VLOOKUP($E3400&amp;"-1",'PTE - Segment Emissions Calcs'!$I$8:$X$8919,18,FALSE),0)</f>
        <v>0</v>
      </c>
      <c r="J3400" s="37">
        <f ca="1">IFERROR(VLOOKUP($E3400&amp;"-2",'PTE - Segment Emissions Calcs'!$I$8:$X$8919,18,FALSE),0)</f>
        <v>0</v>
      </c>
      <c r="K3400" s="37">
        <f t="shared" ca="1" si="154"/>
        <v>0</v>
      </c>
      <c r="L3400" s="37">
        <f ca="1">IFERROR(VLOOKUP($E3400&amp;"-1",'PTE - Segment Emissions Calcs'!$I$8:$Z$8919,20,FALSE),0)</f>
        <v>0</v>
      </c>
      <c r="M3400" s="37">
        <f ca="1">IFERROR(VLOOKUP($E3400&amp;"-2",'PTE - Segment Emissions Calcs'!$I$8:$Z$8919,20,FALSE),0)</f>
        <v>0</v>
      </c>
      <c r="N3400" s="37">
        <f t="shared" ca="1" si="155"/>
        <v>0</v>
      </c>
      <c r="O3400" s="38">
        <f t="array" aca="1" ref="O3400" ca="1">IF($H3400="TOTAL HAP",H3400,MAX(IF('PTE - Segment Emissions Calcs'!$B$8:$B$8919=$B3400,'PTE - Segment Emissions Calcs'!$V$8:$V$8919,)))</f>
        <v>0</v>
      </c>
      <c r="P3400" s="38">
        <f t="array" aca="1" ref="P3400" ca="1">IF($H3400="TOTAL HAP",K3400,MAX(IF('PTE - Segment Emissions Calcs'!$B$8:$B$8919=$B3400,'PTE - Segment Emissions Calcs'!$X$8:$X$8919,)))</f>
        <v>0</v>
      </c>
      <c r="Q3400" s="38">
        <f t="array" aca="1" ref="Q3400" ca="1">IF($H3400="TOTAL HAP",N3400,MAX(IF('PTE - Segment Emissions Calcs'!$B$8:$B$8919=$B3400,'PTE - Segment Emissions Calcs'!$Z$8:$Z$8919,)))</f>
        <v>0</v>
      </c>
      <c r="R3400" s="39"/>
    </row>
    <row r="3401" spans="1:18" x14ac:dyDescent="0.25">
      <c r="A3401" s="67"/>
      <c r="B3401" s="67"/>
      <c r="C3401" s="34" t="s">
        <v>48</v>
      </c>
      <c r="D3401" s="35"/>
      <c r="E3401" s="35"/>
      <c r="F3401" s="35">
        <f ca="1">IFERROR(VLOOKUP($E3401&amp;"-1",'PTE - Segment Emissions Calcs'!$I$8:$V$8919,16,FALSE),0)</f>
        <v>0</v>
      </c>
      <c r="G3401" s="35">
        <f ca="1">IFERROR(VLOOKUP($E3401&amp;"-2",'PTE - Segment Emissions Calcs'!$I$8:$V$8919,16,FALSE),0)</f>
        <v>0</v>
      </c>
      <c r="H3401" s="36">
        <f t="shared" ca="1" si="153"/>
        <v>0</v>
      </c>
      <c r="I3401" s="37">
        <f ca="1">IFERROR(VLOOKUP($E3401&amp;"-1",'PTE - Segment Emissions Calcs'!$I$8:$X$8919,18,FALSE),0)</f>
        <v>0</v>
      </c>
      <c r="J3401" s="37">
        <f ca="1">IFERROR(VLOOKUP($E3401&amp;"-2",'PTE - Segment Emissions Calcs'!$I$8:$X$8919,18,FALSE),0)</f>
        <v>0</v>
      </c>
      <c r="K3401" s="37">
        <f t="shared" ca="1" si="154"/>
        <v>0</v>
      </c>
      <c r="L3401" s="37">
        <f ca="1">IFERROR(VLOOKUP($E3401&amp;"-1",'PTE - Segment Emissions Calcs'!$I$8:$Z$8919,20,FALSE),0)</f>
        <v>0</v>
      </c>
      <c r="M3401" s="37">
        <f ca="1">IFERROR(VLOOKUP($E3401&amp;"-2",'PTE - Segment Emissions Calcs'!$I$8:$Z$8919,20,FALSE),0)</f>
        <v>0</v>
      </c>
      <c r="N3401" s="37">
        <f t="shared" ca="1" si="155"/>
        <v>0</v>
      </c>
      <c r="O3401" s="38">
        <f t="array" aca="1" ref="O3401" ca="1">IF($H3401="TOTAL HAP",H3401,MAX(IF('PTE - Segment Emissions Calcs'!$B$8:$B$8919=$B3401,'PTE - Segment Emissions Calcs'!$V$8:$V$8919,)))</f>
        <v>0</v>
      </c>
      <c r="P3401" s="38">
        <f t="array" aca="1" ref="P3401" ca="1">IF($H3401="TOTAL HAP",K3401,MAX(IF('PTE - Segment Emissions Calcs'!$B$8:$B$8919=$B3401,'PTE - Segment Emissions Calcs'!$X$8:$X$8919,)))</f>
        <v>0</v>
      </c>
      <c r="Q3401" s="38">
        <f t="array" aca="1" ref="Q3401" ca="1">IF($H3401="TOTAL HAP",N3401,MAX(IF('PTE - Segment Emissions Calcs'!$B$8:$B$8919=$B3401,'PTE - Segment Emissions Calcs'!$Z$8:$Z$8919,)))</f>
        <v>0</v>
      </c>
      <c r="R3401" s="39"/>
    </row>
    <row r="3402" spans="1:18" x14ac:dyDescent="0.25">
      <c r="A3402" s="67"/>
      <c r="B3402" s="67"/>
      <c r="C3402" s="34" t="s">
        <v>223</v>
      </c>
      <c r="D3402" s="35"/>
      <c r="E3402" s="35"/>
      <c r="F3402" s="35">
        <f ca="1">IFERROR(VLOOKUP($E3402&amp;"-1",'PTE - Segment Emissions Calcs'!$I$8:$V$8919,16,FALSE),0)</f>
        <v>0</v>
      </c>
      <c r="G3402" s="35">
        <f ca="1">IFERROR(VLOOKUP($E3402&amp;"-2",'PTE - Segment Emissions Calcs'!$I$8:$V$8919,16,FALSE),0)</f>
        <v>0</v>
      </c>
      <c r="H3402" s="36">
        <f t="shared" ca="1" si="153"/>
        <v>0</v>
      </c>
      <c r="I3402" s="37">
        <f ca="1">IFERROR(VLOOKUP($E3402&amp;"-1",'PTE - Segment Emissions Calcs'!$I$8:$X$8919,18,FALSE),0)</f>
        <v>0</v>
      </c>
      <c r="J3402" s="37">
        <f ca="1">IFERROR(VLOOKUP($E3402&amp;"-2",'PTE - Segment Emissions Calcs'!$I$8:$X$8919,18,FALSE),0)</f>
        <v>0</v>
      </c>
      <c r="K3402" s="37">
        <f t="shared" ca="1" si="154"/>
        <v>0</v>
      </c>
      <c r="L3402" s="37">
        <f ca="1">IFERROR(VLOOKUP($E3402&amp;"-1",'PTE - Segment Emissions Calcs'!$I$8:$Z$8919,20,FALSE),0)</f>
        <v>0</v>
      </c>
      <c r="M3402" s="37">
        <f ca="1">IFERROR(VLOOKUP($E3402&amp;"-2",'PTE - Segment Emissions Calcs'!$I$8:$Z$8919,20,FALSE),0)</f>
        <v>0</v>
      </c>
      <c r="N3402" s="37">
        <f t="shared" ca="1" si="155"/>
        <v>0</v>
      </c>
      <c r="O3402" s="38">
        <f t="array" aca="1" ref="O3402" ca="1">IF($H3402="TOTAL HAP",H3402,MAX(IF('PTE - Segment Emissions Calcs'!$B$8:$B$8919=$B3402,'PTE - Segment Emissions Calcs'!$V$8:$V$8919,)))</f>
        <v>0</v>
      </c>
      <c r="P3402" s="38">
        <f t="array" aca="1" ref="P3402" ca="1">IF($H3402="TOTAL HAP",K3402,MAX(IF('PTE - Segment Emissions Calcs'!$B$8:$B$8919=$B3402,'PTE - Segment Emissions Calcs'!$X$8:$X$8919,)))</f>
        <v>0</v>
      </c>
      <c r="Q3402" s="38">
        <f t="array" aca="1" ref="Q3402" ca="1">IF($H3402="TOTAL HAP",N3402,MAX(IF('PTE - Segment Emissions Calcs'!$B$8:$B$8919=$B3402,'PTE - Segment Emissions Calcs'!$Z$8:$Z$8919,)))</f>
        <v>0</v>
      </c>
      <c r="R3402" s="39"/>
    </row>
    <row r="3403" spans="1:18" x14ac:dyDescent="0.25">
      <c r="A3403" s="67"/>
      <c r="B3403" s="67"/>
      <c r="C3403" s="34" t="s">
        <v>49</v>
      </c>
      <c r="D3403" s="35"/>
      <c r="E3403" s="35"/>
      <c r="F3403" s="35">
        <f ca="1">IFERROR(VLOOKUP($E3403&amp;"-1",'PTE - Segment Emissions Calcs'!$I$8:$V$8919,16,FALSE),0)</f>
        <v>0</v>
      </c>
      <c r="G3403" s="35">
        <f ca="1">IFERROR(VLOOKUP($E3403&amp;"-2",'PTE - Segment Emissions Calcs'!$I$8:$V$8919,16,FALSE),0)</f>
        <v>0</v>
      </c>
      <c r="H3403" s="36">
        <f t="shared" ca="1" si="153"/>
        <v>0</v>
      </c>
      <c r="I3403" s="37">
        <f ca="1">IFERROR(VLOOKUP($E3403&amp;"-1",'PTE - Segment Emissions Calcs'!$I$8:$X$8919,18,FALSE),0)</f>
        <v>0</v>
      </c>
      <c r="J3403" s="37">
        <f ca="1">IFERROR(VLOOKUP($E3403&amp;"-2",'PTE - Segment Emissions Calcs'!$I$8:$X$8919,18,FALSE),0)</f>
        <v>0</v>
      </c>
      <c r="K3403" s="37">
        <f t="shared" ca="1" si="154"/>
        <v>0</v>
      </c>
      <c r="L3403" s="37">
        <f ca="1">IFERROR(VLOOKUP($E3403&amp;"-1",'PTE - Segment Emissions Calcs'!$I$8:$Z$8919,20,FALSE),0)</f>
        <v>0</v>
      </c>
      <c r="M3403" s="37">
        <f ca="1">IFERROR(VLOOKUP($E3403&amp;"-2",'PTE - Segment Emissions Calcs'!$I$8:$Z$8919,20,FALSE),0)</f>
        <v>0</v>
      </c>
      <c r="N3403" s="37">
        <f t="shared" ca="1" si="155"/>
        <v>0</v>
      </c>
      <c r="O3403" s="38">
        <f t="array" aca="1" ref="O3403" ca="1">IF($H3403="TOTAL HAP",H3403,MAX(IF('PTE - Segment Emissions Calcs'!$B$8:$B$8919=$B3403,'PTE - Segment Emissions Calcs'!$V$8:$V$8919,)))</f>
        <v>0</v>
      </c>
      <c r="P3403" s="38">
        <f t="array" aca="1" ref="P3403" ca="1">IF($H3403="TOTAL HAP",K3403,MAX(IF('PTE - Segment Emissions Calcs'!$B$8:$B$8919=$B3403,'PTE - Segment Emissions Calcs'!$X$8:$X$8919,)))</f>
        <v>0</v>
      </c>
      <c r="Q3403" s="38">
        <f t="array" aca="1" ref="Q3403" ca="1">IF($H3403="TOTAL HAP",N3403,MAX(IF('PTE - Segment Emissions Calcs'!$B$8:$B$8919=$B3403,'PTE - Segment Emissions Calcs'!$Z$8:$Z$8919,)))</f>
        <v>0</v>
      </c>
      <c r="R3403" s="39"/>
    </row>
    <row r="3404" spans="1:18" x14ac:dyDescent="0.25">
      <c r="A3404" s="67"/>
      <c r="B3404" s="67"/>
      <c r="C3404" s="34" t="s">
        <v>60</v>
      </c>
      <c r="D3404" s="35"/>
      <c r="E3404" s="35"/>
      <c r="F3404" s="35">
        <f ca="1">IFERROR(VLOOKUP($E3404&amp;"-1",'PTE - Segment Emissions Calcs'!$I$8:$V$8919,16,FALSE),0)</f>
        <v>0</v>
      </c>
      <c r="G3404" s="35">
        <f ca="1">IFERROR(VLOOKUP($E3404&amp;"-2",'PTE - Segment Emissions Calcs'!$I$8:$V$8919,16,FALSE),0)</f>
        <v>0</v>
      </c>
      <c r="H3404" s="36">
        <f t="shared" ca="1" si="153"/>
        <v>0</v>
      </c>
      <c r="I3404" s="37">
        <f ca="1">IFERROR(VLOOKUP($E3404&amp;"-1",'PTE - Segment Emissions Calcs'!$I$8:$X$8919,18,FALSE),0)</f>
        <v>0</v>
      </c>
      <c r="J3404" s="37">
        <f ca="1">IFERROR(VLOOKUP($E3404&amp;"-2",'PTE - Segment Emissions Calcs'!$I$8:$X$8919,18,FALSE),0)</f>
        <v>0</v>
      </c>
      <c r="K3404" s="37">
        <f t="shared" ca="1" si="154"/>
        <v>0</v>
      </c>
      <c r="L3404" s="37">
        <f ca="1">IFERROR(VLOOKUP($E3404&amp;"-1",'PTE - Segment Emissions Calcs'!$I$8:$Z$8919,20,FALSE),0)</f>
        <v>0</v>
      </c>
      <c r="M3404" s="37">
        <f ca="1">IFERROR(VLOOKUP($E3404&amp;"-2",'PTE - Segment Emissions Calcs'!$I$8:$Z$8919,20,FALSE),0)</f>
        <v>0</v>
      </c>
      <c r="N3404" s="37">
        <f t="shared" ca="1" si="155"/>
        <v>0</v>
      </c>
      <c r="O3404" s="38">
        <f t="array" aca="1" ref="O3404" ca="1">IF($H3404="TOTAL HAP",H3404,MAX(IF('PTE - Segment Emissions Calcs'!$B$8:$B$8919=$B3404,'PTE - Segment Emissions Calcs'!$V$8:$V$8919,)))</f>
        <v>0</v>
      </c>
      <c r="P3404" s="38">
        <f t="array" aca="1" ref="P3404" ca="1">IF($H3404="TOTAL HAP",K3404,MAX(IF('PTE - Segment Emissions Calcs'!$B$8:$B$8919=$B3404,'PTE - Segment Emissions Calcs'!$X$8:$X$8919,)))</f>
        <v>0</v>
      </c>
      <c r="Q3404" s="38">
        <f t="array" aca="1" ref="Q3404" ca="1">IF($H3404="TOTAL HAP",N3404,MAX(IF('PTE - Segment Emissions Calcs'!$B$8:$B$8919=$B3404,'PTE - Segment Emissions Calcs'!$Z$8:$Z$8919,)))</f>
        <v>0</v>
      </c>
      <c r="R3404" s="39"/>
    </row>
    <row r="3405" spans="1:18" x14ac:dyDescent="0.25">
      <c r="A3405" s="67"/>
      <c r="B3405" s="67"/>
      <c r="C3405" s="34" t="s">
        <v>224</v>
      </c>
      <c r="D3405" s="35"/>
      <c r="E3405" s="35"/>
      <c r="F3405" s="35">
        <f ca="1">IFERROR(VLOOKUP($E3405&amp;"-1",'PTE - Segment Emissions Calcs'!$I$8:$V$8919,16,FALSE),0)</f>
        <v>0</v>
      </c>
      <c r="G3405" s="35">
        <f ca="1">IFERROR(VLOOKUP($E3405&amp;"-2",'PTE - Segment Emissions Calcs'!$I$8:$V$8919,16,FALSE),0)</f>
        <v>0</v>
      </c>
      <c r="H3405" s="36">
        <f t="shared" ca="1" si="153"/>
        <v>0</v>
      </c>
      <c r="I3405" s="37">
        <f ca="1">IFERROR(VLOOKUP($E3405&amp;"-1",'PTE - Segment Emissions Calcs'!$I$8:$X$8919,18,FALSE),0)</f>
        <v>0</v>
      </c>
      <c r="J3405" s="37">
        <f ca="1">IFERROR(VLOOKUP($E3405&amp;"-2",'PTE - Segment Emissions Calcs'!$I$8:$X$8919,18,FALSE),0)</f>
        <v>0</v>
      </c>
      <c r="K3405" s="37">
        <f t="shared" ca="1" si="154"/>
        <v>0</v>
      </c>
      <c r="L3405" s="37">
        <f ca="1">IFERROR(VLOOKUP($E3405&amp;"-1",'PTE - Segment Emissions Calcs'!$I$8:$Z$8919,20,FALSE),0)</f>
        <v>0</v>
      </c>
      <c r="M3405" s="37">
        <f ca="1">IFERROR(VLOOKUP($E3405&amp;"-2",'PTE - Segment Emissions Calcs'!$I$8:$Z$8919,20,FALSE),0)</f>
        <v>0</v>
      </c>
      <c r="N3405" s="37">
        <f t="shared" ca="1" si="155"/>
        <v>0</v>
      </c>
      <c r="O3405" s="38">
        <f t="array" aca="1" ref="O3405" ca="1">IF($H3405="TOTAL HAP",H3405,MAX(IF('PTE - Segment Emissions Calcs'!$B$8:$B$8919=$B3405,'PTE - Segment Emissions Calcs'!$V$8:$V$8919,)))</f>
        <v>0</v>
      </c>
      <c r="P3405" s="38">
        <f t="array" aca="1" ref="P3405" ca="1">IF($H3405="TOTAL HAP",K3405,MAX(IF('PTE - Segment Emissions Calcs'!$B$8:$B$8919=$B3405,'PTE - Segment Emissions Calcs'!$X$8:$X$8919,)))</f>
        <v>0</v>
      </c>
      <c r="Q3405" s="38">
        <f t="array" aca="1" ref="Q3405" ca="1">IF($H3405="TOTAL HAP",N3405,MAX(IF('PTE - Segment Emissions Calcs'!$B$8:$B$8919=$B3405,'PTE - Segment Emissions Calcs'!$Z$8:$Z$8919,)))</f>
        <v>0</v>
      </c>
      <c r="R3405" s="39"/>
    </row>
    <row r="3406" spans="1:18" x14ac:dyDescent="0.25">
      <c r="A3406" s="67"/>
      <c r="B3406" s="67"/>
      <c r="C3406" s="34" t="s">
        <v>225</v>
      </c>
      <c r="D3406" s="35"/>
      <c r="E3406" s="35"/>
      <c r="F3406" s="35">
        <f ca="1">IFERROR(VLOOKUP($E3406&amp;"-1",'PTE - Segment Emissions Calcs'!$I$8:$V$8919,16,FALSE),0)</f>
        <v>0</v>
      </c>
      <c r="G3406" s="35">
        <f ca="1">IFERROR(VLOOKUP($E3406&amp;"-2",'PTE - Segment Emissions Calcs'!$I$8:$V$8919,16,FALSE),0)</f>
        <v>0</v>
      </c>
      <c r="H3406" s="36">
        <f t="shared" ca="1" si="153"/>
        <v>0</v>
      </c>
      <c r="I3406" s="37">
        <f ca="1">IFERROR(VLOOKUP($E3406&amp;"-1",'PTE - Segment Emissions Calcs'!$I$8:$X$8919,18,FALSE),0)</f>
        <v>0</v>
      </c>
      <c r="J3406" s="37">
        <f ca="1">IFERROR(VLOOKUP($E3406&amp;"-2",'PTE - Segment Emissions Calcs'!$I$8:$X$8919,18,FALSE),0)</f>
        <v>0</v>
      </c>
      <c r="K3406" s="37">
        <f t="shared" ca="1" si="154"/>
        <v>0</v>
      </c>
      <c r="L3406" s="37">
        <f ca="1">IFERROR(VLOOKUP($E3406&amp;"-1",'PTE - Segment Emissions Calcs'!$I$8:$Z$8919,20,FALSE),0)</f>
        <v>0</v>
      </c>
      <c r="M3406" s="37">
        <f ca="1">IFERROR(VLOOKUP($E3406&amp;"-2",'PTE - Segment Emissions Calcs'!$I$8:$Z$8919,20,FALSE),0)</f>
        <v>0</v>
      </c>
      <c r="N3406" s="37">
        <f t="shared" ca="1" si="155"/>
        <v>0</v>
      </c>
      <c r="O3406" s="38">
        <f t="array" aca="1" ref="O3406" ca="1">IF($H3406="TOTAL HAP",H3406,MAX(IF('PTE - Segment Emissions Calcs'!$B$8:$B$8919=$B3406,'PTE - Segment Emissions Calcs'!$V$8:$V$8919,)))</f>
        <v>0</v>
      </c>
      <c r="P3406" s="38">
        <f t="array" aca="1" ref="P3406" ca="1">IF($H3406="TOTAL HAP",K3406,MAX(IF('PTE - Segment Emissions Calcs'!$B$8:$B$8919=$B3406,'PTE - Segment Emissions Calcs'!$X$8:$X$8919,)))</f>
        <v>0</v>
      </c>
      <c r="Q3406" s="38">
        <f t="array" aca="1" ref="Q3406" ca="1">IF($H3406="TOTAL HAP",N3406,MAX(IF('PTE - Segment Emissions Calcs'!$B$8:$B$8919=$B3406,'PTE - Segment Emissions Calcs'!$Z$8:$Z$8919,)))</f>
        <v>0</v>
      </c>
      <c r="R3406" s="39"/>
    </row>
    <row r="3407" spans="1:18" x14ac:dyDescent="0.25">
      <c r="A3407" s="67"/>
      <c r="B3407" s="67"/>
      <c r="C3407" s="34" t="s">
        <v>98</v>
      </c>
      <c r="D3407" s="35"/>
      <c r="E3407" s="35"/>
      <c r="F3407" s="35">
        <f ca="1">IFERROR(VLOOKUP($E3407&amp;"-1",'PTE - Segment Emissions Calcs'!$I$8:$V$8919,16,FALSE),0)</f>
        <v>0</v>
      </c>
      <c r="G3407" s="35">
        <f ca="1">IFERROR(VLOOKUP($E3407&amp;"-2",'PTE - Segment Emissions Calcs'!$I$8:$V$8919,16,FALSE),0)</f>
        <v>0</v>
      </c>
      <c r="H3407" s="36">
        <f t="shared" ca="1" si="153"/>
        <v>0</v>
      </c>
      <c r="I3407" s="37">
        <f ca="1">IFERROR(VLOOKUP($E3407&amp;"-1",'PTE - Segment Emissions Calcs'!$I$8:$X$8919,18,FALSE),0)</f>
        <v>0</v>
      </c>
      <c r="J3407" s="37">
        <f ca="1">IFERROR(VLOOKUP($E3407&amp;"-2",'PTE - Segment Emissions Calcs'!$I$8:$X$8919,18,FALSE),0)</f>
        <v>0</v>
      </c>
      <c r="K3407" s="37">
        <f t="shared" ca="1" si="154"/>
        <v>0</v>
      </c>
      <c r="L3407" s="37">
        <f ca="1">IFERROR(VLOOKUP($E3407&amp;"-1",'PTE - Segment Emissions Calcs'!$I$8:$Z$8919,20,FALSE),0)</f>
        <v>0</v>
      </c>
      <c r="M3407" s="37">
        <f ca="1">IFERROR(VLOOKUP($E3407&amp;"-2",'PTE - Segment Emissions Calcs'!$I$8:$Z$8919,20,FALSE),0)</f>
        <v>0</v>
      </c>
      <c r="N3407" s="37">
        <f t="shared" ca="1" si="155"/>
        <v>0</v>
      </c>
      <c r="O3407" s="38">
        <f t="array" aca="1" ref="O3407" ca="1">IF($H3407="TOTAL HAP",H3407,MAX(IF('PTE - Segment Emissions Calcs'!$B$8:$B$8919=$B3407,'PTE - Segment Emissions Calcs'!$V$8:$V$8919,)))</f>
        <v>0</v>
      </c>
      <c r="P3407" s="38">
        <f t="array" aca="1" ref="P3407" ca="1">IF($H3407="TOTAL HAP",K3407,MAX(IF('PTE - Segment Emissions Calcs'!$B$8:$B$8919=$B3407,'PTE - Segment Emissions Calcs'!$X$8:$X$8919,)))</f>
        <v>0</v>
      </c>
      <c r="Q3407" s="38">
        <f t="array" aca="1" ref="Q3407" ca="1">IF($H3407="TOTAL HAP",N3407,MAX(IF('PTE - Segment Emissions Calcs'!$B$8:$B$8919=$B3407,'PTE - Segment Emissions Calcs'!$Z$8:$Z$8919,)))</f>
        <v>0</v>
      </c>
      <c r="R3407" s="39"/>
    </row>
    <row r="3408" spans="1:18" x14ac:dyDescent="0.25">
      <c r="A3408" s="67"/>
      <c r="B3408" s="67"/>
      <c r="C3408" s="34" t="s">
        <v>226</v>
      </c>
      <c r="D3408" s="35"/>
      <c r="E3408" s="35"/>
      <c r="F3408" s="35">
        <f ca="1">IFERROR(VLOOKUP($E3408&amp;"-1",'PTE - Segment Emissions Calcs'!$I$8:$V$8919,16,FALSE),0)</f>
        <v>0</v>
      </c>
      <c r="G3408" s="35">
        <f ca="1">IFERROR(VLOOKUP($E3408&amp;"-2",'PTE - Segment Emissions Calcs'!$I$8:$V$8919,16,FALSE),0)</f>
        <v>0</v>
      </c>
      <c r="H3408" s="36">
        <f t="shared" ca="1" si="153"/>
        <v>0</v>
      </c>
      <c r="I3408" s="37">
        <f ca="1">IFERROR(VLOOKUP($E3408&amp;"-1",'PTE - Segment Emissions Calcs'!$I$8:$X$8919,18,FALSE),0)</f>
        <v>0</v>
      </c>
      <c r="J3408" s="37">
        <f ca="1">IFERROR(VLOOKUP($E3408&amp;"-2",'PTE - Segment Emissions Calcs'!$I$8:$X$8919,18,FALSE),0)</f>
        <v>0</v>
      </c>
      <c r="K3408" s="37">
        <f t="shared" ca="1" si="154"/>
        <v>0</v>
      </c>
      <c r="L3408" s="37">
        <f ca="1">IFERROR(VLOOKUP($E3408&amp;"-1",'PTE - Segment Emissions Calcs'!$I$8:$Z$8919,20,FALSE),0)</f>
        <v>0</v>
      </c>
      <c r="M3408" s="37">
        <f ca="1">IFERROR(VLOOKUP($E3408&amp;"-2",'PTE - Segment Emissions Calcs'!$I$8:$Z$8919,20,FALSE),0)</f>
        <v>0</v>
      </c>
      <c r="N3408" s="37">
        <f t="shared" ca="1" si="155"/>
        <v>0</v>
      </c>
      <c r="O3408" s="38">
        <f t="array" aca="1" ref="O3408" ca="1">IF($H3408="TOTAL HAP",H3408,MAX(IF('PTE - Segment Emissions Calcs'!$B$8:$B$8919=$B3408,'PTE - Segment Emissions Calcs'!$V$8:$V$8919,)))</f>
        <v>0</v>
      </c>
      <c r="P3408" s="38">
        <f t="array" aca="1" ref="P3408" ca="1">IF($H3408="TOTAL HAP",K3408,MAX(IF('PTE - Segment Emissions Calcs'!$B$8:$B$8919=$B3408,'PTE - Segment Emissions Calcs'!$X$8:$X$8919,)))</f>
        <v>0</v>
      </c>
      <c r="Q3408" s="38">
        <f t="array" aca="1" ref="Q3408" ca="1">IF($H3408="TOTAL HAP",N3408,MAX(IF('PTE - Segment Emissions Calcs'!$B$8:$B$8919=$B3408,'PTE - Segment Emissions Calcs'!$Z$8:$Z$8919,)))</f>
        <v>0</v>
      </c>
      <c r="R3408" s="39"/>
    </row>
    <row r="3409" spans="1:18" x14ac:dyDescent="0.25">
      <c r="A3409" s="67"/>
      <c r="B3409" s="67"/>
      <c r="C3409" s="34" t="s">
        <v>50</v>
      </c>
      <c r="D3409" s="35"/>
      <c r="E3409" s="35"/>
      <c r="F3409" s="35">
        <f ca="1">IFERROR(VLOOKUP($E3409&amp;"-1",'PTE - Segment Emissions Calcs'!$I$8:$V$8919,16,FALSE),0)</f>
        <v>1.381581276142244E-7</v>
      </c>
      <c r="G3409" s="35">
        <f ca="1">IFERROR(VLOOKUP($E3409&amp;"-2",'PTE - Segment Emissions Calcs'!$I$8:$V$8919,16,FALSE),0)</f>
        <v>0</v>
      </c>
      <c r="H3409" s="36">
        <f t="shared" ca="1" si="153"/>
        <v>1.381581276142244E-7</v>
      </c>
      <c r="I3409" s="37">
        <f ca="1">IFERROR(VLOOKUP($E3409&amp;"-1",'PTE - Segment Emissions Calcs'!$I$8:$X$8919,18,FALSE),0)</f>
        <v>6.051325989503028E-7</v>
      </c>
      <c r="J3409" s="37">
        <f ca="1">IFERROR(VLOOKUP($E3409&amp;"-2",'PTE - Segment Emissions Calcs'!$I$8:$X$8919,18,FALSE),0)</f>
        <v>0</v>
      </c>
      <c r="K3409" s="37">
        <f t="shared" ca="1" si="154"/>
        <v>6.051325989503028E-7</v>
      </c>
      <c r="L3409" s="37">
        <f ca="1">IFERROR(VLOOKUP($E3409&amp;"-1",'PTE - Segment Emissions Calcs'!$I$8:$Z$8919,20,FALSE),0)</f>
        <v>6.051325989503028E-7</v>
      </c>
      <c r="M3409" s="37">
        <f ca="1">IFERROR(VLOOKUP($E3409&amp;"-2",'PTE - Segment Emissions Calcs'!$I$8:$Z$8919,20,FALSE),0)</f>
        <v>0</v>
      </c>
      <c r="N3409" s="37">
        <f t="shared" ca="1" si="155"/>
        <v>6.051325989503028E-7</v>
      </c>
      <c r="O3409" s="38">
        <f t="array" aca="1" ref="O3409" ca="1">IF($H3409="TOTAL HAP",H3409,MAX(IF('PTE - Segment Emissions Calcs'!$B$8:$B$8919=$B3409,'PTE - Segment Emissions Calcs'!$V$8:$V$8919,)))</f>
        <v>1.381581276142244E-7</v>
      </c>
      <c r="P3409" s="38">
        <f t="array" aca="1" ref="P3409" ca="1">IF($H3409="TOTAL HAP",K3409,MAX(IF('PTE - Segment Emissions Calcs'!$B$8:$B$8919=$B3409,'PTE - Segment Emissions Calcs'!$X$8:$X$8919,)))</f>
        <v>6.051325989503028E-7</v>
      </c>
      <c r="Q3409" s="38">
        <f t="array" aca="1" ref="Q3409" ca="1">IF($H3409="TOTAL HAP",N3409,MAX(IF('PTE - Segment Emissions Calcs'!$B$8:$B$8919=$B3409,'PTE - Segment Emissions Calcs'!$Z$8:$Z$8919,)))</f>
        <v>6.051325989503028E-7</v>
      </c>
      <c r="R3409" s="39"/>
    </row>
    <row r="3410" spans="1:18" x14ac:dyDescent="0.25">
      <c r="A3410" s="67"/>
      <c r="B3410" s="67"/>
      <c r="C3410" s="34" t="s">
        <v>95</v>
      </c>
      <c r="D3410" s="35"/>
      <c r="E3410" s="35"/>
      <c r="F3410" s="35">
        <f ca="1">IFERROR(VLOOKUP($E3410&amp;"-1",'PTE - Segment Emissions Calcs'!$I$8:$V$8919,16,FALSE),0)</f>
        <v>0</v>
      </c>
      <c r="G3410" s="35">
        <f ca="1">IFERROR(VLOOKUP($E3410&amp;"-2",'PTE - Segment Emissions Calcs'!$I$8:$V$8919,16,FALSE),0)</f>
        <v>0</v>
      </c>
      <c r="H3410" s="36">
        <f t="shared" ca="1" si="153"/>
        <v>0</v>
      </c>
      <c r="I3410" s="37">
        <f ca="1">IFERROR(VLOOKUP($E3410&amp;"-1",'PTE - Segment Emissions Calcs'!$I$8:$X$8919,18,FALSE),0)</f>
        <v>0</v>
      </c>
      <c r="J3410" s="37">
        <f ca="1">IFERROR(VLOOKUP($E3410&amp;"-2",'PTE - Segment Emissions Calcs'!$I$8:$X$8919,18,FALSE),0)</f>
        <v>0</v>
      </c>
      <c r="K3410" s="37">
        <f t="shared" ca="1" si="154"/>
        <v>0</v>
      </c>
      <c r="L3410" s="37">
        <f ca="1">IFERROR(VLOOKUP($E3410&amp;"-1",'PTE - Segment Emissions Calcs'!$I$8:$Z$8919,20,FALSE),0)</f>
        <v>0</v>
      </c>
      <c r="M3410" s="37">
        <f ca="1">IFERROR(VLOOKUP($E3410&amp;"-2",'PTE - Segment Emissions Calcs'!$I$8:$Z$8919,20,FALSE),0)</f>
        <v>0</v>
      </c>
      <c r="N3410" s="37">
        <f t="shared" ca="1" si="155"/>
        <v>0</v>
      </c>
      <c r="O3410" s="38">
        <f t="array" aca="1" ref="O3410" ca="1">IF($H3410="TOTAL HAP",H3410,MAX(IF('PTE - Segment Emissions Calcs'!$B$8:$B$8919=$B3410,'PTE - Segment Emissions Calcs'!$V$8:$V$8919,)))</f>
        <v>0</v>
      </c>
      <c r="P3410" s="38">
        <f t="array" aca="1" ref="P3410" ca="1">IF($H3410="TOTAL HAP",K3410,MAX(IF('PTE - Segment Emissions Calcs'!$B$8:$B$8919=$B3410,'PTE - Segment Emissions Calcs'!$X$8:$X$8919,)))</f>
        <v>0</v>
      </c>
      <c r="Q3410" s="38">
        <f t="array" aca="1" ref="Q3410" ca="1">IF($H3410="TOTAL HAP",N3410,MAX(IF('PTE - Segment Emissions Calcs'!$B$8:$B$8919=$B3410,'PTE - Segment Emissions Calcs'!$Z$8:$Z$8919,)))</f>
        <v>0</v>
      </c>
      <c r="R3410" s="39"/>
    </row>
    <row r="3411" spans="1:18" x14ac:dyDescent="0.25">
      <c r="A3411" s="67"/>
      <c r="B3411" s="67"/>
      <c r="C3411" s="34" t="s">
        <v>51</v>
      </c>
      <c r="D3411" s="35"/>
      <c r="E3411" s="35"/>
      <c r="F3411" s="35">
        <f ca="1">IFERROR(VLOOKUP($E3411&amp;"-1",'PTE - Segment Emissions Calcs'!$I$8:$V$8919,16,FALSE),0)</f>
        <v>0</v>
      </c>
      <c r="G3411" s="35">
        <f ca="1">IFERROR(VLOOKUP($E3411&amp;"-2",'PTE - Segment Emissions Calcs'!$I$8:$V$8919,16,FALSE),0)</f>
        <v>0</v>
      </c>
      <c r="H3411" s="36">
        <f t="shared" ca="1" si="153"/>
        <v>0</v>
      </c>
      <c r="I3411" s="37">
        <f ca="1">IFERROR(VLOOKUP($E3411&amp;"-1",'PTE - Segment Emissions Calcs'!$I$8:$X$8919,18,FALSE),0)</f>
        <v>0</v>
      </c>
      <c r="J3411" s="37">
        <f ca="1">IFERROR(VLOOKUP($E3411&amp;"-2",'PTE - Segment Emissions Calcs'!$I$8:$X$8919,18,FALSE),0)</f>
        <v>0</v>
      </c>
      <c r="K3411" s="37">
        <f t="shared" ca="1" si="154"/>
        <v>0</v>
      </c>
      <c r="L3411" s="37">
        <f ca="1">IFERROR(VLOOKUP($E3411&amp;"-1",'PTE - Segment Emissions Calcs'!$I$8:$Z$8919,20,FALSE),0)</f>
        <v>0</v>
      </c>
      <c r="M3411" s="37">
        <f ca="1">IFERROR(VLOOKUP($E3411&amp;"-2",'PTE - Segment Emissions Calcs'!$I$8:$Z$8919,20,FALSE),0)</f>
        <v>0</v>
      </c>
      <c r="N3411" s="37">
        <f t="shared" ca="1" si="155"/>
        <v>0</v>
      </c>
      <c r="O3411" s="38">
        <f t="array" aca="1" ref="O3411" ca="1">IF($H3411="TOTAL HAP",H3411,MAX(IF('PTE - Segment Emissions Calcs'!$B$8:$B$8919=$B3411,'PTE - Segment Emissions Calcs'!$V$8:$V$8919,)))</f>
        <v>0</v>
      </c>
      <c r="P3411" s="38">
        <f t="array" aca="1" ref="P3411" ca="1">IF($H3411="TOTAL HAP",K3411,MAX(IF('PTE - Segment Emissions Calcs'!$B$8:$B$8919=$B3411,'PTE - Segment Emissions Calcs'!$X$8:$X$8919,)))</f>
        <v>0</v>
      </c>
      <c r="Q3411" s="38">
        <f t="array" aca="1" ref="Q3411" ca="1">IF($H3411="TOTAL HAP",N3411,MAX(IF('PTE - Segment Emissions Calcs'!$B$8:$B$8919=$B3411,'PTE - Segment Emissions Calcs'!$Z$8:$Z$8919,)))</f>
        <v>0</v>
      </c>
      <c r="R3411" s="39"/>
    </row>
    <row r="3412" spans="1:18" x14ac:dyDescent="0.25">
      <c r="A3412" s="67"/>
      <c r="B3412" s="67"/>
      <c r="C3412" s="34" t="s">
        <v>67</v>
      </c>
      <c r="D3412" s="35"/>
      <c r="E3412" s="35"/>
      <c r="F3412" s="35">
        <f ca="1">IFERROR(VLOOKUP($E3412&amp;"-1",'PTE - Segment Emissions Calcs'!$I$8:$V$8919,16,FALSE),0)</f>
        <v>0</v>
      </c>
      <c r="G3412" s="35">
        <f ca="1">IFERROR(VLOOKUP($E3412&amp;"-2",'PTE - Segment Emissions Calcs'!$I$8:$V$8919,16,FALSE),0)</f>
        <v>0</v>
      </c>
      <c r="H3412" s="36">
        <f t="shared" ca="1" si="153"/>
        <v>0</v>
      </c>
      <c r="I3412" s="37">
        <f ca="1">IFERROR(VLOOKUP($E3412&amp;"-1",'PTE - Segment Emissions Calcs'!$I$8:$X$8919,18,FALSE),0)</f>
        <v>0</v>
      </c>
      <c r="J3412" s="37">
        <f ca="1">IFERROR(VLOOKUP($E3412&amp;"-2",'PTE - Segment Emissions Calcs'!$I$8:$X$8919,18,FALSE),0)</f>
        <v>0</v>
      </c>
      <c r="K3412" s="37">
        <f t="shared" ca="1" si="154"/>
        <v>0</v>
      </c>
      <c r="L3412" s="37">
        <f ca="1">IFERROR(VLOOKUP($E3412&amp;"-1",'PTE - Segment Emissions Calcs'!$I$8:$Z$8919,20,FALSE),0)</f>
        <v>0</v>
      </c>
      <c r="M3412" s="37">
        <f ca="1">IFERROR(VLOOKUP($E3412&amp;"-2",'PTE - Segment Emissions Calcs'!$I$8:$Z$8919,20,FALSE),0)</f>
        <v>0</v>
      </c>
      <c r="N3412" s="37">
        <f t="shared" ca="1" si="155"/>
        <v>0</v>
      </c>
      <c r="O3412" s="38">
        <f t="array" aca="1" ref="O3412" ca="1">IF($H3412="TOTAL HAP",H3412,MAX(IF('PTE - Segment Emissions Calcs'!$B$8:$B$8919=$B3412,'PTE - Segment Emissions Calcs'!$V$8:$V$8919,)))</f>
        <v>0</v>
      </c>
      <c r="P3412" s="38">
        <f t="array" aca="1" ref="P3412" ca="1">IF($H3412="TOTAL HAP",K3412,MAX(IF('PTE - Segment Emissions Calcs'!$B$8:$B$8919=$B3412,'PTE - Segment Emissions Calcs'!$X$8:$X$8919,)))</f>
        <v>0</v>
      </c>
      <c r="Q3412" s="38">
        <f t="array" aca="1" ref="Q3412" ca="1">IF($H3412="TOTAL HAP",N3412,MAX(IF('PTE - Segment Emissions Calcs'!$B$8:$B$8919=$B3412,'PTE - Segment Emissions Calcs'!$Z$8:$Z$8919,)))</f>
        <v>0</v>
      </c>
      <c r="R3412" s="39"/>
    </row>
    <row r="3413" spans="1:18" x14ac:dyDescent="0.25">
      <c r="A3413" s="67"/>
      <c r="B3413" s="67"/>
      <c r="C3413" s="34" t="s">
        <v>127</v>
      </c>
      <c r="D3413" s="35"/>
      <c r="E3413" s="35"/>
      <c r="F3413" s="35">
        <f ca="1">IFERROR(VLOOKUP($E3413&amp;"-1",'PTE - Segment Emissions Calcs'!$I$8:$V$8919,16,FALSE),0)</f>
        <v>5.3426755092975349E-2</v>
      </c>
      <c r="G3413" s="35">
        <f ca="1">IFERROR(VLOOKUP($E3413&amp;"-2",'PTE - Segment Emissions Calcs'!$I$8:$V$8919,16,FALSE),0)</f>
        <v>0</v>
      </c>
      <c r="H3413" s="36">
        <f t="shared" ca="1" si="153"/>
        <v>5.3426755092975349E-2</v>
      </c>
      <c r="I3413" s="37">
        <f ca="1">IFERROR(VLOOKUP($E3413&amp;"-1",'PTE - Segment Emissions Calcs'!$I$8:$X$8919,18,FALSE),0)</f>
        <v>0.23400918730723202</v>
      </c>
      <c r="J3413" s="37">
        <f ca="1">IFERROR(VLOOKUP($E3413&amp;"-2",'PTE - Segment Emissions Calcs'!$I$8:$X$8919,18,FALSE),0)</f>
        <v>0</v>
      </c>
      <c r="K3413" s="37">
        <f t="shared" ca="1" si="154"/>
        <v>0.23400918730723202</v>
      </c>
      <c r="L3413" s="37">
        <f ca="1">IFERROR(VLOOKUP($E3413&amp;"-1",'PTE - Segment Emissions Calcs'!$I$8:$Z$8919,20,FALSE),0)</f>
        <v>0.23400918730723202</v>
      </c>
      <c r="M3413" s="37">
        <f ca="1">IFERROR(VLOOKUP($E3413&amp;"-2",'PTE - Segment Emissions Calcs'!$I$8:$Z$8919,20,FALSE),0)</f>
        <v>0</v>
      </c>
      <c r="N3413" s="37">
        <f t="shared" ca="1" si="155"/>
        <v>0.23400918730723202</v>
      </c>
      <c r="O3413" s="38">
        <f t="array" aca="1" ref="O3413" ca="1">IF($H3413="TOTAL HAP",H3413,MAX(IF('PTE - Segment Emissions Calcs'!$B$8:$B$8919=$B3413,'PTE - Segment Emissions Calcs'!$V$8:$V$8919,)))</f>
        <v>5.3426755092975349E-2</v>
      </c>
      <c r="P3413" s="38">
        <f t="array" aca="1" ref="P3413" ca="1">IF($H3413="TOTAL HAP",K3413,MAX(IF('PTE - Segment Emissions Calcs'!$B$8:$B$8919=$B3413,'PTE - Segment Emissions Calcs'!$X$8:$X$8919,)))</f>
        <v>0.23400918730723202</v>
      </c>
      <c r="Q3413" s="38">
        <f t="array" aca="1" ref="Q3413" ca="1">IF($H3413="TOTAL HAP",N3413,MAX(IF('PTE - Segment Emissions Calcs'!$B$8:$B$8919=$B3413,'PTE - Segment Emissions Calcs'!$Z$8:$Z$8919,)))</f>
        <v>0.23400918730723202</v>
      </c>
      <c r="R3413" s="39"/>
    </row>
    <row r="3414" spans="1:18" x14ac:dyDescent="0.25">
      <c r="A3414" s="67"/>
      <c r="B3414" s="67"/>
      <c r="C3414" s="34" t="s">
        <v>52</v>
      </c>
      <c r="D3414" s="35"/>
      <c r="E3414" s="35"/>
      <c r="F3414" s="35">
        <f ca="1">IFERROR(VLOOKUP($E3414&amp;"-1",'PTE - Segment Emissions Calcs'!$I$8:$V$8919,16,FALSE),0)</f>
        <v>0</v>
      </c>
      <c r="G3414" s="35">
        <f ca="1">IFERROR(VLOOKUP($E3414&amp;"-2",'PTE - Segment Emissions Calcs'!$I$8:$V$8919,16,FALSE),0)</f>
        <v>0</v>
      </c>
      <c r="H3414" s="36">
        <f t="shared" ca="1" si="153"/>
        <v>0</v>
      </c>
      <c r="I3414" s="37">
        <f ca="1">IFERROR(VLOOKUP($E3414&amp;"-1",'PTE - Segment Emissions Calcs'!$I$8:$X$8919,18,FALSE),0)</f>
        <v>0</v>
      </c>
      <c r="J3414" s="37">
        <f ca="1">IFERROR(VLOOKUP($E3414&amp;"-2",'PTE - Segment Emissions Calcs'!$I$8:$X$8919,18,FALSE),0)</f>
        <v>0</v>
      </c>
      <c r="K3414" s="37">
        <f t="shared" ca="1" si="154"/>
        <v>0</v>
      </c>
      <c r="L3414" s="37">
        <f ca="1">IFERROR(VLOOKUP($E3414&amp;"-1",'PTE - Segment Emissions Calcs'!$I$8:$Z$8919,20,FALSE),0)</f>
        <v>0</v>
      </c>
      <c r="M3414" s="37">
        <f ca="1">IFERROR(VLOOKUP($E3414&amp;"-2",'PTE - Segment Emissions Calcs'!$I$8:$Z$8919,20,FALSE),0)</f>
        <v>0</v>
      </c>
      <c r="N3414" s="37">
        <f t="shared" ca="1" si="155"/>
        <v>0</v>
      </c>
      <c r="O3414" s="38">
        <f t="array" aca="1" ref="O3414" ca="1">IF($H3414="TOTAL HAP",H3414,MAX(IF('PTE - Segment Emissions Calcs'!$B$8:$B$8919=$B3414,'PTE - Segment Emissions Calcs'!$V$8:$V$8919,)))</f>
        <v>0</v>
      </c>
      <c r="P3414" s="38">
        <f t="array" aca="1" ref="P3414" ca="1">IF($H3414="TOTAL HAP",K3414,MAX(IF('PTE - Segment Emissions Calcs'!$B$8:$B$8919=$B3414,'PTE - Segment Emissions Calcs'!$X$8:$X$8919,)))</f>
        <v>0</v>
      </c>
      <c r="Q3414" s="38">
        <f t="array" aca="1" ref="Q3414" ca="1">IF($H3414="TOTAL HAP",N3414,MAX(IF('PTE - Segment Emissions Calcs'!$B$8:$B$8919=$B3414,'PTE - Segment Emissions Calcs'!$Z$8:$Z$8919,)))</f>
        <v>0</v>
      </c>
      <c r="R3414" s="39"/>
    </row>
    <row r="3415" spans="1:18" x14ac:dyDescent="0.25">
      <c r="A3415" s="67"/>
      <c r="B3415" s="67"/>
      <c r="C3415" s="34" t="s">
        <v>159</v>
      </c>
      <c r="D3415" s="35"/>
      <c r="E3415" s="35"/>
      <c r="F3415" s="35">
        <f ca="1">IFERROR(VLOOKUP($E3415&amp;"-1",'PTE - Segment Emissions Calcs'!$I$8:$V$8919,16,FALSE),0)</f>
        <v>2.7631625522844881E-7</v>
      </c>
      <c r="G3415" s="35">
        <f ca="1">IFERROR(VLOOKUP($E3415&amp;"-2",'PTE - Segment Emissions Calcs'!$I$8:$V$8919,16,FALSE),0)</f>
        <v>0</v>
      </c>
      <c r="H3415" s="36">
        <f t="shared" ca="1" si="153"/>
        <v>2.7631625522844881E-7</v>
      </c>
      <c r="I3415" s="37">
        <f ca="1">IFERROR(VLOOKUP($E3415&amp;"-1",'PTE - Segment Emissions Calcs'!$I$8:$X$8919,18,FALSE),0)</f>
        <v>1.2102651979006056E-6</v>
      </c>
      <c r="J3415" s="37">
        <f ca="1">IFERROR(VLOOKUP($E3415&amp;"-2",'PTE - Segment Emissions Calcs'!$I$8:$X$8919,18,FALSE),0)</f>
        <v>0</v>
      </c>
      <c r="K3415" s="37">
        <f t="shared" ca="1" si="154"/>
        <v>1.2102651979006056E-6</v>
      </c>
      <c r="L3415" s="37">
        <f ca="1">IFERROR(VLOOKUP($E3415&amp;"-1",'PTE - Segment Emissions Calcs'!$I$8:$Z$8919,20,FALSE),0)</f>
        <v>1.2102651979006056E-6</v>
      </c>
      <c r="M3415" s="37">
        <f ca="1">IFERROR(VLOOKUP($E3415&amp;"-2",'PTE - Segment Emissions Calcs'!$I$8:$Z$8919,20,FALSE),0)</f>
        <v>0</v>
      </c>
      <c r="N3415" s="37">
        <f t="shared" ca="1" si="155"/>
        <v>1.2102651979006056E-6</v>
      </c>
      <c r="O3415" s="38">
        <f t="array" aca="1" ref="O3415" ca="1">IF($H3415="TOTAL HAP",H3415,MAX(IF('PTE - Segment Emissions Calcs'!$B$8:$B$8919=$B3415,'PTE - Segment Emissions Calcs'!$V$8:$V$8919,)))</f>
        <v>2.7631625522844881E-7</v>
      </c>
      <c r="P3415" s="38">
        <f t="array" aca="1" ref="P3415" ca="1">IF($H3415="TOTAL HAP",K3415,MAX(IF('PTE - Segment Emissions Calcs'!$B$8:$B$8919=$B3415,'PTE - Segment Emissions Calcs'!$X$8:$X$8919,)))</f>
        <v>1.2102651979006056E-6</v>
      </c>
      <c r="Q3415" s="38">
        <f t="array" aca="1" ref="Q3415" ca="1">IF($H3415="TOTAL HAP",N3415,MAX(IF('PTE - Segment Emissions Calcs'!$B$8:$B$8919=$B3415,'PTE - Segment Emissions Calcs'!$Z$8:$Z$8919,)))</f>
        <v>1.2102651979006056E-6</v>
      </c>
      <c r="R3415" s="39"/>
    </row>
    <row r="3416" spans="1:18" x14ac:dyDescent="0.25">
      <c r="A3416" s="67"/>
      <c r="B3416" s="67"/>
      <c r="C3416" s="34" t="s">
        <v>194</v>
      </c>
      <c r="D3416" s="35"/>
      <c r="E3416" s="35"/>
      <c r="F3416" s="35">
        <f ca="1">IFERROR(VLOOKUP($E3416&amp;"-1",'PTE - Segment Emissions Calcs'!$I$8:$V$8919,16,FALSE),0)</f>
        <v>0</v>
      </c>
      <c r="G3416" s="35">
        <f ca="1">IFERROR(VLOOKUP($E3416&amp;"-2",'PTE - Segment Emissions Calcs'!$I$8:$V$8919,16,FALSE),0)</f>
        <v>0</v>
      </c>
      <c r="H3416" s="36">
        <f t="shared" ca="1" si="153"/>
        <v>0</v>
      </c>
      <c r="I3416" s="37">
        <f ca="1">IFERROR(VLOOKUP($E3416&amp;"-1",'PTE - Segment Emissions Calcs'!$I$8:$X$8919,18,FALSE),0)</f>
        <v>0</v>
      </c>
      <c r="J3416" s="37">
        <f ca="1">IFERROR(VLOOKUP($E3416&amp;"-2",'PTE - Segment Emissions Calcs'!$I$8:$X$8919,18,FALSE),0)</f>
        <v>0</v>
      </c>
      <c r="K3416" s="37">
        <f t="shared" ca="1" si="154"/>
        <v>0</v>
      </c>
      <c r="L3416" s="37">
        <f ca="1">IFERROR(VLOOKUP($E3416&amp;"-1",'PTE - Segment Emissions Calcs'!$I$8:$Z$8919,20,FALSE),0)</f>
        <v>0</v>
      </c>
      <c r="M3416" s="37">
        <f ca="1">IFERROR(VLOOKUP($E3416&amp;"-2",'PTE - Segment Emissions Calcs'!$I$8:$Z$8919,20,FALSE),0)</f>
        <v>0</v>
      </c>
      <c r="N3416" s="37">
        <f t="shared" ca="1" si="155"/>
        <v>0</v>
      </c>
      <c r="O3416" s="38">
        <f t="array" aca="1" ref="O3416" ca="1">IF($H3416="TOTAL HAP",H3416,MAX(IF('PTE - Segment Emissions Calcs'!$B$8:$B$8919=$B3416,'PTE - Segment Emissions Calcs'!$V$8:$V$8919,)))</f>
        <v>0</v>
      </c>
      <c r="P3416" s="38">
        <f t="array" aca="1" ref="P3416" ca="1">IF($H3416="TOTAL HAP",K3416,MAX(IF('PTE - Segment Emissions Calcs'!$B$8:$B$8919=$B3416,'PTE - Segment Emissions Calcs'!$X$8:$X$8919,)))</f>
        <v>0</v>
      </c>
      <c r="Q3416" s="38">
        <f t="array" aca="1" ref="Q3416" ca="1">IF($H3416="TOTAL HAP",N3416,MAX(IF('PTE - Segment Emissions Calcs'!$B$8:$B$8919=$B3416,'PTE - Segment Emissions Calcs'!$Z$8:$Z$8919,)))</f>
        <v>0</v>
      </c>
      <c r="R3416" s="39"/>
    </row>
    <row r="3417" spans="1:18" x14ac:dyDescent="0.25">
      <c r="A3417" s="67"/>
      <c r="B3417" s="67"/>
      <c r="C3417" s="34" t="s">
        <v>53</v>
      </c>
      <c r="D3417" s="35"/>
      <c r="E3417" s="35"/>
      <c r="F3417" s="35">
        <f ca="1">IFERROR(VLOOKUP($E3417&amp;"-1",'PTE - Segment Emissions Calcs'!$I$8:$V$8919,16,FALSE),0)</f>
        <v>3.7302694455840594E-6</v>
      </c>
      <c r="G3417" s="35">
        <f ca="1">IFERROR(VLOOKUP($E3417&amp;"-2",'PTE - Segment Emissions Calcs'!$I$8:$V$8919,16,FALSE),0)</f>
        <v>0</v>
      </c>
      <c r="H3417" s="36">
        <f t="shared" ref="H3417:H3480" ca="1" si="156">MAX(F3417:G3417)</f>
        <v>3.7302694455840594E-6</v>
      </c>
      <c r="I3417" s="37">
        <f ca="1">IFERROR(VLOOKUP($E3417&amp;"-1",'PTE - Segment Emissions Calcs'!$I$8:$X$8919,18,FALSE),0)</f>
        <v>1.6338580171658178E-5</v>
      </c>
      <c r="J3417" s="37">
        <f ca="1">IFERROR(VLOOKUP($E3417&amp;"-2",'PTE - Segment Emissions Calcs'!$I$8:$X$8919,18,FALSE),0)</f>
        <v>0</v>
      </c>
      <c r="K3417" s="37">
        <f t="shared" ref="K3417:K3480" ca="1" si="157">MAX(I3417:J3417)</f>
        <v>1.6338580171658178E-5</v>
      </c>
      <c r="L3417" s="37">
        <f ca="1">IFERROR(VLOOKUP($E3417&amp;"-1",'PTE - Segment Emissions Calcs'!$I$8:$Z$8919,20,FALSE),0)</f>
        <v>1.6338580171658178E-5</v>
      </c>
      <c r="M3417" s="37">
        <f ca="1">IFERROR(VLOOKUP($E3417&amp;"-2",'PTE - Segment Emissions Calcs'!$I$8:$Z$8919,20,FALSE),0)</f>
        <v>0</v>
      </c>
      <c r="N3417" s="37">
        <f t="shared" ref="N3417:N3480" ca="1" si="158">MAX(L3417:M3417)</f>
        <v>1.6338580171658178E-5</v>
      </c>
      <c r="O3417" s="38">
        <f t="array" aca="1" ref="O3417" ca="1">IF($H3417="TOTAL HAP",H3417,MAX(IF('PTE - Segment Emissions Calcs'!$B$8:$B$8919=$B3417,'PTE - Segment Emissions Calcs'!$V$8:$V$8919,)))</f>
        <v>3.7302694455840594E-6</v>
      </c>
      <c r="P3417" s="38">
        <f t="array" aca="1" ref="P3417" ca="1">IF($H3417="TOTAL HAP",K3417,MAX(IF('PTE - Segment Emissions Calcs'!$B$8:$B$8919=$B3417,'PTE - Segment Emissions Calcs'!$X$8:$X$8919,)))</f>
        <v>1.6338580171658178E-5</v>
      </c>
      <c r="Q3417" s="38">
        <f t="array" aca="1" ref="Q3417" ca="1">IF($H3417="TOTAL HAP",N3417,MAX(IF('PTE - Segment Emissions Calcs'!$B$8:$B$8919=$B3417,'PTE - Segment Emissions Calcs'!$Z$8:$Z$8919,)))</f>
        <v>1.6338580171658178E-5</v>
      </c>
      <c r="R3417" s="39"/>
    </row>
    <row r="3418" spans="1:18" x14ac:dyDescent="0.25">
      <c r="A3418" s="67"/>
      <c r="B3418" s="67"/>
      <c r="C3418" s="34" t="s">
        <v>227</v>
      </c>
      <c r="D3418" s="35"/>
      <c r="E3418" s="35"/>
      <c r="F3418" s="35">
        <f ca="1">IFERROR(VLOOKUP($E3418&amp;"-1",'PTE - Segment Emissions Calcs'!$I$8:$V$8919,16,FALSE),0)</f>
        <v>0</v>
      </c>
      <c r="G3418" s="35">
        <f ca="1">IFERROR(VLOOKUP($E3418&amp;"-2",'PTE - Segment Emissions Calcs'!$I$8:$V$8919,16,FALSE),0)</f>
        <v>0</v>
      </c>
      <c r="H3418" s="36">
        <f t="shared" ca="1" si="156"/>
        <v>0</v>
      </c>
      <c r="I3418" s="37">
        <f ca="1">IFERROR(VLOOKUP($E3418&amp;"-1",'PTE - Segment Emissions Calcs'!$I$8:$X$8919,18,FALSE),0)</f>
        <v>0</v>
      </c>
      <c r="J3418" s="37">
        <f ca="1">IFERROR(VLOOKUP($E3418&amp;"-2",'PTE - Segment Emissions Calcs'!$I$8:$X$8919,18,FALSE),0)</f>
        <v>0</v>
      </c>
      <c r="K3418" s="37">
        <f t="shared" ca="1" si="157"/>
        <v>0</v>
      </c>
      <c r="L3418" s="37">
        <f ca="1">IFERROR(VLOOKUP($E3418&amp;"-1",'PTE - Segment Emissions Calcs'!$I$8:$Z$8919,20,FALSE),0)</f>
        <v>0</v>
      </c>
      <c r="M3418" s="37">
        <f ca="1">IFERROR(VLOOKUP($E3418&amp;"-2",'PTE - Segment Emissions Calcs'!$I$8:$Z$8919,20,FALSE),0)</f>
        <v>0</v>
      </c>
      <c r="N3418" s="37">
        <f t="shared" ca="1" si="158"/>
        <v>0</v>
      </c>
      <c r="O3418" s="38">
        <f t="array" aca="1" ref="O3418" ca="1">IF($H3418="TOTAL HAP",H3418,MAX(IF('PTE - Segment Emissions Calcs'!$B$8:$B$8919=$B3418,'PTE - Segment Emissions Calcs'!$V$8:$V$8919,)))</f>
        <v>0</v>
      </c>
      <c r="P3418" s="38">
        <f t="array" aca="1" ref="P3418" ca="1">IF($H3418="TOTAL HAP",K3418,MAX(IF('PTE - Segment Emissions Calcs'!$B$8:$B$8919=$B3418,'PTE - Segment Emissions Calcs'!$X$8:$X$8919,)))</f>
        <v>0</v>
      </c>
      <c r="Q3418" s="38">
        <f t="array" aca="1" ref="Q3418" ca="1">IF($H3418="TOTAL HAP",N3418,MAX(IF('PTE - Segment Emissions Calcs'!$B$8:$B$8919=$B3418,'PTE - Segment Emissions Calcs'!$Z$8:$Z$8919,)))</f>
        <v>0</v>
      </c>
      <c r="R3418" s="39"/>
    </row>
    <row r="3419" spans="1:18" ht="15.75" thickBot="1" x14ac:dyDescent="0.3">
      <c r="A3419" s="68"/>
      <c r="B3419" s="68"/>
      <c r="C3419" s="43" t="s">
        <v>70</v>
      </c>
      <c r="D3419" s="44"/>
      <c r="E3419" s="44"/>
      <c r="F3419" s="44">
        <f ca="1">IFERROR(VLOOKUP($E3419&amp;"-1",'PTE - Segment Emissions Calcs'!$I$8:$V$8919,16,FALSE),0)</f>
        <v>0</v>
      </c>
      <c r="G3419" s="44">
        <f ca="1">IFERROR(VLOOKUP($E3419&amp;"-2",'PTE - Segment Emissions Calcs'!$I$8:$V$8919,16,FALSE),0)</f>
        <v>0</v>
      </c>
      <c r="H3419" s="45">
        <f t="shared" ca="1" si="156"/>
        <v>0</v>
      </c>
      <c r="I3419" s="46">
        <f ca="1">IFERROR(VLOOKUP($E3419&amp;"-1",'PTE - Segment Emissions Calcs'!$I$8:$X$8919,18,FALSE),0)</f>
        <v>0</v>
      </c>
      <c r="J3419" s="46">
        <f ca="1">IFERROR(VLOOKUP($E3419&amp;"-2",'PTE - Segment Emissions Calcs'!$I$8:$X$8919,18,FALSE),0)</f>
        <v>0</v>
      </c>
      <c r="K3419" s="46">
        <f t="shared" ca="1" si="157"/>
        <v>0</v>
      </c>
      <c r="L3419" s="46">
        <f ca="1">IFERROR(VLOOKUP($E3419&amp;"-1",'PTE - Segment Emissions Calcs'!$I$8:$Z$8919,20,FALSE),0)</f>
        <v>0</v>
      </c>
      <c r="M3419" s="46">
        <f ca="1">IFERROR(VLOOKUP($E3419&amp;"-2",'PTE - Segment Emissions Calcs'!$I$8:$Z$8919,20,FALSE),0)</f>
        <v>0</v>
      </c>
      <c r="N3419" s="46">
        <f t="shared" ca="1" si="158"/>
        <v>0</v>
      </c>
      <c r="O3419" s="47">
        <f t="array" aca="1" ref="O3419" ca="1">IF($H3419="TOTAL HAP",H3419,MAX(IF('PTE - Segment Emissions Calcs'!$B$8:$B$8919=$B3419,'PTE - Segment Emissions Calcs'!$V$8:$V$8919,)))</f>
        <v>0</v>
      </c>
      <c r="P3419" s="47">
        <f t="array" aca="1" ref="P3419" ca="1">IF($H3419="TOTAL HAP",K3419,MAX(IF('PTE - Segment Emissions Calcs'!$B$8:$B$8919=$B3419,'PTE - Segment Emissions Calcs'!$X$8:$X$8919,)))</f>
        <v>0</v>
      </c>
      <c r="Q3419" s="47">
        <f t="array" aca="1" ref="Q3419" ca="1">IF($H3419="TOTAL HAP",N3419,MAX(IF('PTE - Segment Emissions Calcs'!$B$8:$B$8919=$B3419,'PTE - Segment Emissions Calcs'!$Z$8:$Z$8919,)))</f>
        <v>0</v>
      </c>
      <c r="R3419" s="48"/>
    </row>
    <row r="3420" spans="1:18" ht="15.75" thickTop="1" x14ac:dyDescent="0.25">
      <c r="A3420" s="25" t="str">
        <f ca="1">VLOOKUP(#REF!,'PTE - Segment Emissions Calcs'!$C$8:$J$8919,8,FALSE)</f>
        <v>FUGI 124, FUGI 153, FUGI 154</v>
      </c>
      <c r="B3420" s="25" t="str">
        <f ca="1">VLOOKUP(A3420,'PTE - Segment Emissions Calcs'!$J$8:$O$8919,4,FALSE)</f>
        <v>5-32 Heavy Distillate Hydrotreater Unit, 5-32 HDH Unit Compressor GC-8, 5-32 HDH Unit Compressor GC-9</v>
      </c>
      <c r="C3420" s="26" t="s">
        <v>24</v>
      </c>
      <c r="D3420" s="27"/>
      <c r="E3420" s="27"/>
      <c r="F3420" s="27">
        <f ca="1">IFERROR(VLOOKUP($E3420&amp;"-1",'PTE - Segment Emissions Calcs'!$I$8:$V$8919,16,FALSE),0)</f>
        <v>4.1022668369338513</v>
      </c>
      <c r="G3420" s="27">
        <f ca="1">IFERROR(VLOOKUP($E3420&amp;"-2",'PTE - Segment Emissions Calcs'!$I$8:$V$8919,16,FALSE),0)</f>
        <v>0</v>
      </c>
      <c r="H3420" s="28">
        <f t="shared" ca="1" si="156"/>
        <v>4.1022668369338513</v>
      </c>
      <c r="I3420" s="29">
        <f ca="1">IFERROR(VLOOKUP($E3420&amp;"-1",'PTE - Segment Emissions Calcs'!$I$8:$X$8919,18,FALSE),0)</f>
        <v>17.967928745770269</v>
      </c>
      <c r="J3420" s="29">
        <f ca="1">IFERROR(VLOOKUP($E3420&amp;"-2",'PTE - Segment Emissions Calcs'!$I$8:$X$8919,18,FALSE),0)</f>
        <v>0</v>
      </c>
      <c r="K3420" s="29">
        <f t="shared" ca="1" si="157"/>
        <v>17.967928745770269</v>
      </c>
      <c r="L3420" s="29">
        <f ca="1">IFERROR(VLOOKUP($E3420&amp;"-1",'PTE - Segment Emissions Calcs'!$I$8:$Z$8919,20,FALSE),0)</f>
        <v>17.967928745770269</v>
      </c>
      <c r="M3420" s="29">
        <f ca="1">IFERROR(VLOOKUP($E3420&amp;"-2",'PTE - Segment Emissions Calcs'!$I$8:$Z$8919,20,FALSE),0)</f>
        <v>0</v>
      </c>
      <c r="N3420" s="29">
        <f t="shared" ca="1" si="158"/>
        <v>17.967928745770269</v>
      </c>
      <c r="O3420" s="30">
        <f t="array" aca="1" ref="O3420" ca="1">IF($H3420="TOTAL HAP",H3420,MAX(IF('PTE - Segment Emissions Calcs'!$B$8:$B$8919=$B3420,'PTE - Segment Emissions Calcs'!$V$8:$V$8919,)))</f>
        <v>4.1022668369338513</v>
      </c>
      <c r="P3420" s="30">
        <f t="array" aca="1" ref="P3420" ca="1">IF($H3420="TOTAL HAP",K3420,MAX(IF('PTE - Segment Emissions Calcs'!$B$8:$B$8919=$B3420,'PTE - Segment Emissions Calcs'!$X$8:$X$8919,)))</f>
        <v>17.967928745770269</v>
      </c>
      <c r="Q3420" s="30">
        <f t="array" aca="1" ref="Q3420" ca="1">IF($H3420="TOTAL HAP",N3420,MAX(IF('PTE - Segment Emissions Calcs'!$B$8:$B$8919=$B3420,'PTE - Segment Emissions Calcs'!$Z$8:$Z$8919,)))</f>
        <v>17.967928745770269</v>
      </c>
      <c r="R3420" s="31"/>
    </row>
    <row r="3421" spans="1:18" x14ac:dyDescent="0.25">
      <c r="A3421" s="32"/>
      <c r="B3421" s="33"/>
      <c r="C3421" s="34" t="s">
        <v>29</v>
      </c>
      <c r="D3421" s="35"/>
      <c r="E3421" s="35"/>
      <c r="F3421" s="35">
        <f ca="1">IFERROR(VLOOKUP($E3421&amp;"-1",'PTE - Segment Emissions Calcs'!$I$8:$V$8919,16,FALSE),0)</f>
        <v>4.4789448424299994E-2</v>
      </c>
      <c r="G3421" s="35">
        <f ca="1">IFERROR(VLOOKUP($E3421&amp;"-2",'PTE - Segment Emissions Calcs'!$I$8:$V$8919,16,FALSE),0)</f>
        <v>0</v>
      </c>
      <c r="H3421" s="36">
        <f t="shared" ca="1" si="156"/>
        <v>4.4789448424299994E-2</v>
      </c>
      <c r="I3421" s="37">
        <f ca="1">IFERROR(VLOOKUP($E3421&amp;"-1",'PTE - Segment Emissions Calcs'!$I$8:$X$8919,18,FALSE),0)</f>
        <v>0.19617778409843395</v>
      </c>
      <c r="J3421" s="37">
        <f ca="1">IFERROR(VLOOKUP($E3421&amp;"-2",'PTE - Segment Emissions Calcs'!$I$8:$X$8919,18,FALSE),0)</f>
        <v>0</v>
      </c>
      <c r="K3421" s="37">
        <f t="shared" ca="1" si="157"/>
        <v>0.19617778409843395</v>
      </c>
      <c r="L3421" s="37">
        <f ca="1">IFERROR(VLOOKUP($E3421&amp;"-1",'PTE - Segment Emissions Calcs'!$I$8:$Z$8919,20,FALSE),0)</f>
        <v>0.19617778409843395</v>
      </c>
      <c r="M3421" s="37">
        <f ca="1">IFERROR(VLOOKUP($E3421&amp;"-2",'PTE - Segment Emissions Calcs'!$I$8:$Z$8919,20,FALSE),0)</f>
        <v>0</v>
      </c>
      <c r="N3421" s="37">
        <f t="shared" ca="1" si="158"/>
        <v>0.19617778409843395</v>
      </c>
      <c r="O3421" s="38">
        <f t="array" aca="1" ref="O3421" ca="1">IF($H3421="TOTAL HAP",H3421,MAX(IF('PTE - Segment Emissions Calcs'!$B$8:$B$8919=$B3421,'PTE - Segment Emissions Calcs'!$V$8:$V$8919,)))</f>
        <v>4.4789448424299994E-2</v>
      </c>
      <c r="P3421" s="38">
        <f t="array" aca="1" ref="P3421" ca="1">IF($H3421="TOTAL HAP",K3421,MAX(IF('PTE - Segment Emissions Calcs'!$B$8:$B$8919=$B3421,'PTE - Segment Emissions Calcs'!$X$8:$X$8919,)))</f>
        <v>0.19617778409843395</v>
      </c>
      <c r="Q3421" s="38">
        <f t="array" aca="1" ref="Q3421" ca="1">IF($H3421="TOTAL HAP",N3421,MAX(IF('PTE - Segment Emissions Calcs'!$B$8:$B$8919=$B3421,'PTE - Segment Emissions Calcs'!$Z$8:$Z$8919,)))</f>
        <v>0.19617778409843395</v>
      </c>
      <c r="R3421" s="39"/>
    </row>
    <row r="3422" spans="1:18" x14ac:dyDescent="0.25">
      <c r="A3422" s="32"/>
      <c r="B3422" s="33"/>
      <c r="C3422" s="34" t="s">
        <v>219</v>
      </c>
      <c r="D3422" s="35"/>
      <c r="E3422" s="35"/>
      <c r="F3422" s="35">
        <f ca="1">IFERROR(VLOOKUP($E3422&amp;"-1",'PTE - Segment Emissions Calcs'!$I$8:$V$8919,16,FALSE),0)</f>
        <v>0</v>
      </c>
      <c r="G3422" s="35">
        <f ca="1">IFERROR(VLOOKUP($E3422&amp;"-2",'PTE - Segment Emissions Calcs'!$I$8:$V$8919,16,FALSE),0)</f>
        <v>0</v>
      </c>
      <c r="H3422" s="36">
        <f t="shared" ca="1" si="156"/>
        <v>0</v>
      </c>
      <c r="I3422" s="37">
        <f ca="1">IFERROR(VLOOKUP($E3422&amp;"-1",'PTE - Segment Emissions Calcs'!$I$8:$X$8919,18,FALSE),0)</f>
        <v>0</v>
      </c>
      <c r="J3422" s="37">
        <f ca="1">IFERROR(VLOOKUP($E3422&amp;"-2",'PTE - Segment Emissions Calcs'!$I$8:$X$8919,18,FALSE),0)</f>
        <v>0</v>
      </c>
      <c r="K3422" s="37">
        <f t="shared" ca="1" si="157"/>
        <v>0</v>
      </c>
      <c r="L3422" s="37">
        <f ca="1">IFERROR(VLOOKUP($E3422&amp;"-1",'PTE - Segment Emissions Calcs'!$I$8:$Z$8919,20,FALSE),0)</f>
        <v>0</v>
      </c>
      <c r="M3422" s="37">
        <f ca="1">IFERROR(VLOOKUP($E3422&amp;"-2",'PTE - Segment Emissions Calcs'!$I$8:$Z$8919,20,FALSE),0)</f>
        <v>0</v>
      </c>
      <c r="N3422" s="37">
        <f t="shared" ca="1" si="158"/>
        <v>0</v>
      </c>
      <c r="O3422" s="38">
        <f t="array" aca="1" ref="O3422" ca="1">IF($H3422="TOTAL HAP",H3422,MAX(IF('PTE - Segment Emissions Calcs'!$B$8:$B$8919=$B3422,'PTE - Segment Emissions Calcs'!$V$8:$V$8919,)))</f>
        <v>0</v>
      </c>
      <c r="P3422" s="38">
        <f t="array" aca="1" ref="P3422" ca="1">IF($H3422="TOTAL HAP",K3422,MAX(IF('PTE - Segment Emissions Calcs'!$B$8:$B$8919=$B3422,'PTE - Segment Emissions Calcs'!$X$8:$X$8919,)))</f>
        <v>0</v>
      </c>
      <c r="Q3422" s="38">
        <f t="array" aca="1" ref="Q3422" ca="1">IF($H3422="TOTAL HAP",N3422,MAX(IF('PTE - Segment Emissions Calcs'!$B$8:$B$8919=$B3422,'PTE - Segment Emissions Calcs'!$Z$8:$Z$8919,)))</f>
        <v>0</v>
      </c>
      <c r="R3422" s="39"/>
    </row>
    <row r="3423" spans="1:18" x14ac:dyDescent="0.25">
      <c r="A3423" s="67"/>
      <c r="B3423" s="67"/>
      <c r="C3423" s="34" t="s">
        <v>72</v>
      </c>
      <c r="D3423" s="35"/>
      <c r="E3423" s="35"/>
      <c r="F3423" s="35">
        <f ca="1">IFERROR(VLOOKUP($E3423&amp;"-1",'PTE - Segment Emissions Calcs'!$I$8:$V$8919,16,FALSE),0)</f>
        <v>0</v>
      </c>
      <c r="G3423" s="35">
        <f ca="1">IFERROR(VLOOKUP($E3423&amp;"-2",'PTE - Segment Emissions Calcs'!$I$8:$V$8919,16,FALSE),0)</f>
        <v>0</v>
      </c>
      <c r="H3423" s="36">
        <f t="shared" ca="1" si="156"/>
        <v>0</v>
      </c>
      <c r="I3423" s="37">
        <f ca="1">IFERROR(VLOOKUP($E3423&amp;"-1",'PTE - Segment Emissions Calcs'!$I$8:$X$8919,18,FALSE),0)</f>
        <v>0</v>
      </c>
      <c r="J3423" s="37">
        <f ca="1">IFERROR(VLOOKUP($E3423&amp;"-2",'PTE - Segment Emissions Calcs'!$I$8:$X$8919,18,FALSE),0)</f>
        <v>0</v>
      </c>
      <c r="K3423" s="37">
        <f t="shared" ca="1" si="157"/>
        <v>0</v>
      </c>
      <c r="L3423" s="37">
        <f ca="1">IFERROR(VLOOKUP($E3423&amp;"-1",'PTE - Segment Emissions Calcs'!$I$8:$Z$8919,20,FALSE),0)</f>
        <v>0</v>
      </c>
      <c r="M3423" s="37">
        <f ca="1">IFERROR(VLOOKUP($E3423&amp;"-2",'PTE - Segment Emissions Calcs'!$I$8:$Z$8919,20,FALSE),0)</f>
        <v>0</v>
      </c>
      <c r="N3423" s="37">
        <f t="shared" ca="1" si="158"/>
        <v>0</v>
      </c>
      <c r="O3423" s="38">
        <f t="array" aca="1" ref="O3423" ca="1">IF($H3423="TOTAL HAP",H3423,MAX(IF('PTE - Segment Emissions Calcs'!$B$8:$B$8919=$B3423,'PTE - Segment Emissions Calcs'!$V$8:$V$8919,)))</f>
        <v>0</v>
      </c>
      <c r="P3423" s="38">
        <f t="array" aca="1" ref="P3423" ca="1">IF($H3423="TOTAL HAP",K3423,MAX(IF('PTE - Segment Emissions Calcs'!$B$8:$B$8919=$B3423,'PTE - Segment Emissions Calcs'!$X$8:$X$8919,)))</f>
        <v>0</v>
      </c>
      <c r="Q3423" s="38">
        <f t="array" aca="1" ref="Q3423" ca="1">IF($H3423="TOTAL HAP",N3423,MAX(IF('PTE - Segment Emissions Calcs'!$B$8:$B$8919=$B3423,'PTE - Segment Emissions Calcs'!$Z$8:$Z$8919,)))</f>
        <v>0</v>
      </c>
      <c r="R3423" s="39"/>
    </row>
    <row r="3424" spans="1:18" x14ac:dyDescent="0.25">
      <c r="A3424" s="67"/>
      <c r="B3424" s="67"/>
      <c r="C3424" s="34" t="s">
        <v>97</v>
      </c>
      <c r="D3424" s="35"/>
      <c r="E3424" s="35"/>
      <c r="F3424" s="35">
        <f ca="1">IFERROR(VLOOKUP($E3424&amp;"-1",'PTE - Segment Emissions Calcs'!$I$8:$V$8919,16,FALSE),0)</f>
        <v>2.1868300000000001E-4</v>
      </c>
      <c r="G3424" s="35">
        <f ca="1">IFERROR(VLOOKUP($E3424&amp;"-2",'PTE - Segment Emissions Calcs'!$I$8:$V$8919,16,FALSE),0)</f>
        <v>0</v>
      </c>
      <c r="H3424" s="36">
        <f t="shared" ca="1" si="156"/>
        <v>2.1868300000000001E-4</v>
      </c>
      <c r="I3424" s="37">
        <f ca="1">IFERROR(VLOOKUP($E3424&amp;"-1",'PTE - Segment Emissions Calcs'!$I$8:$X$8919,18,FALSE),0)</f>
        <v>9.5783154000000004E-4</v>
      </c>
      <c r="J3424" s="37">
        <f ca="1">IFERROR(VLOOKUP($E3424&amp;"-2",'PTE - Segment Emissions Calcs'!$I$8:$X$8919,18,FALSE),0)</f>
        <v>0</v>
      </c>
      <c r="K3424" s="37">
        <f t="shared" ca="1" si="157"/>
        <v>9.5783154000000004E-4</v>
      </c>
      <c r="L3424" s="37">
        <f ca="1">IFERROR(VLOOKUP($E3424&amp;"-1",'PTE - Segment Emissions Calcs'!$I$8:$Z$8919,20,FALSE),0)</f>
        <v>9.5783154000000004E-4</v>
      </c>
      <c r="M3424" s="37">
        <f ca="1">IFERROR(VLOOKUP($E3424&amp;"-2",'PTE - Segment Emissions Calcs'!$I$8:$Z$8919,20,FALSE),0)</f>
        <v>0</v>
      </c>
      <c r="N3424" s="37">
        <f t="shared" ca="1" si="158"/>
        <v>9.5783154000000004E-4</v>
      </c>
      <c r="O3424" s="38">
        <f t="array" aca="1" ref="O3424" ca="1">IF($H3424="TOTAL HAP",H3424,MAX(IF('PTE - Segment Emissions Calcs'!$B$8:$B$8919=$B3424,'PTE - Segment Emissions Calcs'!$V$8:$V$8919,)))</f>
        <v>2.1868300000000001E-4</v>
      </c>
      <c r="P3424" s="38">
        <f t="array" aca="1" ref="P3424" ca="1">IF($H3424="TOTAL HAP",K3424,MAX(IF('PTE - Segment Emissions Calcs'!$B$8:$B$8919=$B3424,'PTE - Segment Emissions Calcs'!$X$8:$X$8919,)))</f>
        <v>9.5783154000000004E-4</v>
      </c>
      <c r="Q3424" s="38">
        <f t="array" aca="1" ref="Q3424" ca="1">IF($H3424="TOTAL HAP",N3424,MAX(IF('PTE - Segment Emissions Calcs'!$B$8:$B$8919=$B3424,'PTE - Segment Emissions Calcs'!$Z$8:$Z$8919,)))</f>
        <v>9.5783154000000004E-4</v>
      </c>
      <c r="R3424" s="39"/>
    </row>
    <row r="3425" spans="1:18" x14ac:dyDescent="0.25">
      <c r="A3425" s="67"/>
      <c r="B3425" s="67"/>
      <c r="C3425" s="34" t="s">
        <v>208</v>
      </c>
      <c r="D3425" s="35"/>
      <c r="E3425" s="35"/>
      <c r="F3425" s="35">
        <f ca="1">IFERROR(VLOOKUP($E3425&amp;"-1",'PTE - Segment Emissions Calcs'!$I$8:$V$8919,16,FALSE),0)</f>
        <v>3.1593699999999998E-7</v>
      </c>
      <c r="G3425" s="35">
        <f ca="1">IFERROR(VLOOKUP($E3425&amp;"-2",'PTE - Segment Emissions Calcs'!$I$8:$V$8919,16,FALSE),0)</f>
        <v>0</v>
      </c>
      <c r="H3425" s="36">
        <f t="shared" ca="1" si="156"/>
        <v>3.1593699999999998E-7</v>
      </c>
      <c r="I3425" s="37">
        <f ca="1">IFERROR(VLOOKUP($E3425&amp;"-1",'PTE - Segment Emissions Calcs'!$I$8:$X$8919,18,FALSE),0)</f>
        <v>1.3838040599999999E-6</v>
      </c>
      <c r="J3425" s="37">
        <f ca="1">IFERROR(VLOOKUP($E3425&amp;"-2",'PTE - Segment Emissions Calcs'!$I$8:$X$8919,18,FALSE),0)</f>
        <v>0</v>
      </c>
      <c r="K3425" s="37">
        <f t="shared" ca="1" si="157"/>
        <v>1.3838040599999999E-6</v>
      </c>
      <c r="L3425" s="37">
        <f ca="1">IFERROR(VLOOKUP($E3425&amp;"-1",'PTE - Segment Emissions Calcs'!$I$8:$Z$8919,20,FALSE),0)</f>
        <v>1.3838040599999999E-6</v>
      </c>
      <c r="M3425" s="37">
        <f ca="1">IFERROR(VLOOKUP($E3425&amp;"-2",'PTE - Segment Emissions Calcs'!$I$8:$Z$8919,20,FALSE),0)</f>
        <v>0</v>
      </c>
      <c r="N3425" s="37">
        <f t="shared" ca="1" si="158"/>
        <v>1.3838040599999999E-6</v>
      </c>
      <c r="O3425" s="38">
        <f t="array" aca="1" ref="O3425" ca="1">IF($H3425="TOTAL HAP",H3425,MAX(IF('PTE - Segment Emissions Calcs'!$B$8:$B$8919=$B3425,'PTE - Segment Emissions Calcs'!$V$8:$V$8919,)))</f>
        <v>3.1593699999999998E-7</v>
      </c>
      <c r="P3425" s="38">
        <f t="array" aca="1" ref="P3425" ca="1">IF($H3425="TOTAL HAP",K3425,MAX(IF('PTE - Segment Emissions Calcs'!$B$8:$B$8919=$B3425,'PTE - Segment Emissions Calcs'!$X$8:$X$8919,)))</f>
        <v>1.3838040599999999E-6</v>
      </c>
      <c r="Q3425" s="38">
        <f t="array" aca="1" ref="Q3425" ca="1">IF($H3425="TOTAL HAP",N3425,MAX(IF('PTE - Segment Emissions Calcs'!$B$8:$B$8919=$B3425,'PTE - Segment Emissions Calcs'!$Z$8:$Z$8919,)))</f>
        <v>1.3838040599999999E-6</v>
      </c>
      <c r="R3425" s="39"/>
    </row>
    <row r="3426" spans="1:18" x14ac:dyDescent="0.25">
      <c r="A3426" s="67"/>
      <c r="B3426" s="67"/>
      <c r="C3426" s="34" t="s">
        <v>131</v>
      </c>
      <c r="D3426" s="35"/>
      <c r="E3426" s="35"/>
      <c r="F3426" s="35">
        <f ca="1">IFERROR(VLOOKUP($E3426&amp;"-1",'PTE - Segment Emissions Calcs'!$I$8:$V$8919,16,FALSE),0)</f>
        <v>0</v>
      </c>
      <c r="G3426" s="35">
        <f ca="1">IFERROR(VLOOKUP($E3426&amp;"-2",'PTE - Segment Emissions Calcs'!$I$8:$V$8919,16,FALSE),0)</f>
        <v>0</v>
      </c>
      <c r="H3426" s="36">
        <f t="shared" ca="1" si="156"/>
        <v>0</v>
      </c>
      <c r="I3426" s="37">
        <f ca="1">IFERROR(VLOOKUP($E3426&amp;"-1",'PTE - Segment Emissions Calcs'!$I$8:$X$8919,18,FALSE),0)</f>
        <v>0</v>
      </c>
      <c r="J3426" s="37">
        <f ca="1">IFERROR(VLOOKUP($E3426&amp;"-2",'PTE - Segment Emissions Calcs'!$I$8:$X$8919,18,FALSE),0)</f>
        <v>0</v>
      </c>
      <c r="K3426" s="37">
        <f t="shared" ca="1" si="157"/>
        <v>0</v>
      </c>
      <c r="L3426" s="37">
        <f ca="1">IFERROR(VLOOKUP($E3426&amp;"-1",'PTE - Segment Emissions Calcs'!$I$8:$Z$8919,20,FALSE),0)</f>
        <v>0</v>
      </c>
      <c r="M3426" s="37">
        <f ca="1">IFERROR(VLOOKUP($E3426&amp;"-2",'PTE - Segment Emissions Calcs'!$I$8:$Z$8919,20,FALSE),0)</f>
        <v>0</v>
      </c>
      <c r="N3426" s="37">
        <f t="shared" ca="1" si="158"/>
        <v>0</v>
      </c>
      <c r="O3426" s="38">
        <f t="array" aca="1" ref="O3426" ca="1">IF($H3426="TOTAL HAP",H3426,MAX(IF('PTE - Segment Emissions Calcs'!$B$8:$B$8919=$B3426,'PTE - Segment Emissions Calcs'!$V$8:$V$8919,)))</f>
        <v>0</v>
      </c>
      <c r="P3426" s="38">
        <f t="array" aca="1" ref="P3426" ca="1">IF($H3426="TOTAL HAP",K3426,MAX(IF('PTE - Segment Emissions Calcs'!$B$8:$B$8919=$B3426,'PTE - Segment Emissions Calcs'!$X$8:$X$8919,)))</f>
        <v>0</v>
      </c>
      <c r="Q3426" s="38">
        <f t="array" aca="1" ref="Q3426" ca="1">IF($H3426="TOTAL HAP",N3426,MAX(IF('PTE - Segment Emissions Calcs'!$B$8:$B$8919=$B3426,'PTE - Segment Emissions Calcs'!$Z$8:$Z$8919,)))</f>
        <v>0</v>
      </c>
      <c r="R3426" s="39"/>
    </row>
    <row r="3427" spans="1:18" x14ac:dyDescent="0.25">
      <c r="A3427" s="67"/>
      <c r="B3427" s="67"/>
      <c r="C3427" s="34" t="s">
        <v>30</v>
      </c>
      <c r="D3427" s="35"/>
      <c r="E3427" s="35"/>
      <c r="F3427" s="35">
        <f ca="1">IFERROR(VLOOKUP($E3427&amp;"-1",'PTE - Segment Emissions Calcs'!$I$8:$V$8919,16,FALSE),0)</f>
        <v>4.3811E-7</v>
      </c>
      <c r="G3427" s="35">
        <f ca="1">IFERROR(VLOOKUP($E3427&amp;"-2",'PTE - Segment Emissions Calcs'!$I$8:$V$8919,16,FALSE),0)</f>
        <v>0</v>
      </c>
      <c r="H3427" s="36">
        <f t="shared" ca="1" si="156"/>
        <v>4.3811E-7</v>
      </c>
      <c r="I3427" s="37">
        <f ca="1">IFERROR(VLOOKUP($E3427&amp;"-1",'PTE - Segment Emissions Calcs'!$I$8:$X$8919,18,FALSE),0)</f>
        <v>1.9189217999999998E-6</v>
      </c>
      <c r="J3427" s="37">
        <f ca="1">IFERROR(VLOOKUP($E3427&amp;"-2",'PTE - Segment Emissions Calcs'!$I$8:$X$8919,18,FALSE),0)</f>
        <v>0</v>
      </c>
      <c r="K3427" s="37">
        <f t="shared" ca="1" si="157"/>
        <v>1.9189217999999998E-6</v>
      </c>
      <c r="L3427" s="37">
        <f ca="1">IFERROR(VLOOKUP($E3427&amp;"-1",'PTE - Segment Emissions Calcs'!$I$8:$Z$8919,20,FALSE),0)</f>
        <v>1.9189217999999998E-6</v>
      </c>
      <c r="M3427" s="37">
        <f ca="1">IFERROR(VLOOKUP($E3427&amp;"-2",'PTE - Segment Emissions Calcs'!$I$8:$Z$8919,20,FALSE),0)</f>
        <v>0</v>
      </c>
      <c r="N3427" s="37">
        <f t="shared" ca="1" si="158"/>
        <v>1.9189217999999998E-6</v>
      </c>
      <c r="O3427" s="38">
        <f t="array" aca="1" ref="O3427" ca="1">IF($H3427="TOTAL HAP",H3427,MAX(IF('PTE - Segment Emissions Calcs'!$B$8:$B$8919=$B3427,'PTE - Segment Emissions Calcs'!$V$8:$V$8919,)))</f>
        <v>4.3811E-7</v>
      </c>
      <c r="P3427" s="38">
        <f t="array" aca="1" ref="P3427" ca="1">IF($H3427="TOTAL HAP",K3427,MAX(IF('PTE - Segment Emissions Calcs'!$B$8:$B$8919=$B3427,'PTE - Segment Emissions Calcs'!$X$8:$X$8919,)))</f>
        <v>1.9189217999999998E-6</v>
      </c>
      <c r="Q3427" s="38">
        <f t="array" aca="1" ref="Q3427" ca="1">IF($H3427="TOTAL HAP",N3427,MAX(IF('PTE - Segment Emissions Calcs'!$B$8:$B$8919=$B3427,'PTE - Segment Emissions Calcs'!$Z$8:$Z$8919,)))</f>
        <v>1.9189217999999998E-6</v>
      </c>
      <c r="R3427" s="39"/>
    </row>
    <row r="3428" spans="1:18" x14ac:dyDescent="0.25">
      <c r="A3428" s="67"/>
      <c r="B3428" s="67"/>
      <c r="C3428" s="34" t="s">
        <v>31</v>
      </c>
      <c r="D3428" s="35"/>
      <c r="E3428" s="35"/>
      <c r="F3428" s="35">
        <f ca="1">IFERROR(VLOOKUP($E3428&amp;"-1",'PTE - Segment Emissions Calcs'!$I$8:$V$8919,16,FALSE),0)</f>
        <v>0</v>
      </c>
      <c r="G3428" s="35">
        <f ca="1">IFERROR(VLOOKUP($E3428&amp;"-2",'PTE - Segment Emissions Calcs'!$I$8:$V$8919,16,FALSE),0)</f>
        <v>0</v>
      </c>
      <c r="H3428" s="36">
        <f t="shared" ca="1" si="156"/>
        <v>0</v>
      </c>
      <c r="I3428" s="37">
        <f ca="1">IFERROR(VLOOKUP($E3428&amp;"-1",'PTE - Segment Emissions Calcs'!$I$8:$X$8919,18,FALSE),0)</f>
        <v>0</v>
      </c>
      <c r="J3428" s="37">
        <f ca="1">IFERROR(VLOOKUP($E3428&amp;"-2",'PTE - Segment Emissions Calcs'!$I$8:$X$8919,18,FALSE),0)</f>
        <v>0</v>
      </c>
      <c r="K3428" s="37">
        <f t="shared" ca="1" si="157"/>
        <v>0</v>
      </c>
      <c r="L3428" s="37">
        <f ca="1">IFERROR(VLOOKUP($E3428&amp;"-1",'PTE - Segment Emissions Calcs'!$I$8:$Z$8919,20,FALSE),0)</f>
        <v>0</v>
      </c>
      <c r="M3428" s="37">
        <f ca="1">IFERROR(VLOOKUP($E3428&amp;"-2",'PTE - Segment Emissions Calcs'!$I$8:$Z$8919,20,FALSE),0)</f>
        <v>0</v>
      </c>
      <c r="N3428" s="37">
        <f t="shared" ca="1" si="158"/>
        <v>0</v>
      </c>
      <c r="O3428" s="38">
        <f t="array" aca="1" ref="O3428" ca="1">IF($H3428="TOTAL HAP",H3428,MAX(IF('PTE - Segment Emissions Calcs'!$B$8:$B$8919=$B3428,'PTE - Segment Emissions Calcs'!$V$8:$V$8919,)))</f>
        <v>0</v>
      </c>
      <c r="P3428" s="38">
        <f t="array" aca="1" ref="P3428" ca="1">IF($H3428="TOTAL HAP",K3428,MAX(IF('PTE - Segment Emissions Calcs'!$B$8:$B$8919=$B3428,'PTE - Segment Emissions Calcs'!$X$8:$X$8919,)))</f>
        <v>0</v>
      </c>
      <c r="Q3428" s="38">
        <f t="array" aca="1" ref="Q3428" ca="1">IF($H3428="TOTAL HAP",N3428,MAX(IF('PTE - Segment Emissions Calcs'!$B$8:$B$8919=$B3428,'PTE - Segment Emissions Calcs'!$Z$8:$Z$8919,)))</f>
        <v>0</v>
      </c>
      <c r="R3428" s="39"/>
    </row>
    <row r="3429" spans="1:18" x14ac:dyDescent="0.25">
      <c r="A3429" s="67"/>
      <c r="B3429" s="67"/>
      <c r="C3429" s="34" t="s">
        <v>220</v>
      </c>
      <c r="D3429" s="35"/>
      <c r="E3429" s="35"/>
      <c r="F3429" s="35">
        <f ca="1">IFERROR(VLOOKUP($E3429&amp;"-1",'PTE - Segment Emissions Calcs'!$I$8:$V$8919,16,FALSE),0)</f>
        <v>0</v>
      </c>
      <c r="G3429" s="35">
        <f ca="1">IFERROR(VLOOKUP($E3429&amp;"-2",'PTE - Segment Emissions Calcs'!$I$8:$V$8919,16,FALSE),0)</f>
        <v>0</v>
      </c>
      <c r="H3429" s="36">
        <f t="shared" ca="1" si="156"/>
        <v>0</v>
      </c>
      <c r="I3429" s="37">
        <f ca="1">IFERROR(VLOOKUP($E3429&amp;"-1",'PTE - Segment Emissions Calcs'!$I$8:$X$8919,18,FALSE),0)</f>
        <v>0</v>
      </c>
      <c r="J3429" s="37">
        <f ca="1">IFERROR(VLOOKUP($E3429&amp;"-2",'PTE - Segment Emissions Calcs'!$I$8:$X$8919,18,FALSE),0)</f>
        <v>0</v>
      </c>
      <c r="K3429" s="37">
        <f t="shared" ca="1" si="157"/>
        <v>0</v>
      </c>
      <c r="L3429" s="37">
        <f ca="1">IFERROR(VLOOKUP($E3429&amp;"-1",'PTE - Segment Emissions Calcs'!$I$8:$Z$8919,20,FALSE),0)</f>
        <v>0</v>
      </c>
      <c r="M3429" s="37">
        <f ca="1">IFERROR(VLOOKUP($E3429&amp;"-2",'PTE - Segment Emissions Calcs'!$I$8:$Z$8919,20,FALSE),0)</f>
        <v>0</v>
      </c>
      <c r="N3429" s="37">
        <f t="shared" ca="1" si="158"/>
        <v>0</v>
      </c>
      <c r="O3429" s="38">
        <f t="array" aca="1" ref="O3429" ca="1">IF($H3429="TOTAL HAP",H3429,MAX(IF('PTE - Segment Emissions Calcs'!$B$8:$B$8919=$B3429,'PTE - Segment Emissions Calcs'!$V$8:$V$8919,)))</f>
        <v>0</v>
      </c>
      <c r="P3429" s="38">
        <f t="array" aca="1" ref="P3429" ca="1">IF($H3429="TOTAL HAP",K3429,MAX(IF('PTE - Segment Emissions Calcs'!$B$8:$B$8919=$B3429,'PTE - Segment Emissions Calcs'!$X$8:$X$8919,)))</f>
        <v>0</v>
      </c>
      <c r="Q3429" s="38">
        <f t="array" aca="1" ref="Q3429" ca="1">IF($H3429="TOTAL HAP",N3429,MAX(IF('PTE - Segment Emissions Calcs'!$B$8:$B$8919=$B3429,'PTE - Segment Emissions Calcs'!$Z$8:$Z$8919,)))</f>
        <v>0</v>
      </c>
      <c r="R3429" s="39"/>
    </row>
    <row r="3430" spans="1:18" x14ac:dyDescent="0.25">
      <c r="A3430" s="67"/>
      <c r="B3430" s="67"/>
      <c r="C3430" s="34" t="s">
        <v>33</v>
      </c>
      <c r="D3430" s="35"/>
      <c r="E3430" s="35"/>
      <c r="F3430" s="35">
        <f ca="1">IFERROR(VLOOKUP($E3430&amp;"-1",'PTE - Segment Emissions Calcs'!$I$8:$V$8919,16,FALSE),0)</f>
        <v>0</v>
      </c>
      <c r="G3430" s="35">
        <f ca="1">IFERROR(VLOOKUP($E3430&amp;"-2",'PTE - Segment Emissions Calcs'!$I$8:$V$8919,16,FALSE),0)</f>
        <v>0</v>
      </c>
      <c r="H3430" s="36">
        <f t="shared" ca="1" si="156"/>
        <v>0</v>
      </c>
      <c r="I3430" s="37">
        <f ca="1">IFERROR(VLOOKUP($E3430&amp;"-1",'PTE - Segment Emissions Calcs'!$I$8:$X$8919,18,FALSE),0)</f>
        <v>0</v>
      </c>
      <c r="J3430" s="37">
        <f ca="1">IFERROR(VLOOKUP($E3430&amp;"-2",'PTE - Segment Emissions Calcs'!$I$8:$X$8919,18,FALSE),0)</f>
        <v>0</v>
      </c>
      <c r="K3430" s="37">
        <f t="shared" ca="1" si="157"/>
        <v>0</v>
      </c>
      <c r="L3430" s="37">
        <f ca="1">IFERROR(VLOOKUP($E3430&amp;"-1",'PTE - Segment Emissions Calcs'!$I$8:$Z$8919,20,FALSE),0)</f>
        <v>0</v>
      </c>
      <c r="M3430" s="37">
        <f ca="1">IFERROR(VLOOKUP($E3430&amp;"-2",'PTE - Segment Emissions Calcs'!$I$8:$Z$8919,20,FALSE),0)</f>
        <v>0</v>
      </c>
      <c r="N3430" s="37">
        <f t="shared" ca="1" si="158"/>
        <v>0</v>
      </c>
      <c r="O3430" s="38">
        <f t="array" aca="1" ref="O3430" ca="1">IF($H3430="TOTAL HAP",H3430,MAX(IF('PTE - Segment Emissions Calcs'!$B$8:$B$8919=$B3430,'PTE - Segment Emissions Calcs'!$V$8:$V$8919,)))</f>
        <v>0</v>
      </c>
      <c r="P3430" s="38">
        <f t="array" aca="1" ref="P3430" ca="1">IF($H3430="TOTAL HAP",K3430,MAX(IF('PTE - Segment Emissions Calcs'!$B$8:$B$8919=$B3430,'PTE - Segment Emissions Calcs'!$X$8:$X$8919,)))</f>
        <v>0</v>
      </c>
      <c r="Q3430" s="38">
        <f t="array" aca="1" ref="Q3430" ca="1">IF($H3430="TOTAL HAP",N3430,MAX(IF('PTE - Segment Emissions Calcs'!$B$8:$B$8919=$B3430,'PTE - Segment Emissions Calcs'!$Z$8:$Z$8919,)))</f>
        <v>0</v>
      </c>
      <c r="R3430" s="39"/>
    </row>
    <row r="3431" spans="1:18" x14ac:dyDescent="0.25">
      <c r="A3431" s="67"/>
      <c r="B3431" s="67"/>
      <c r="C3431" s="34" t="s">
        <v>34</v>
      </c>
      <c r="D3431" s="35"/>
      <c r="E3431" s="35"/>
      <c r="F3431" s="35">
        <f ca="1">IFERROR(VLOOKUP($E3431&amp;"-1",'PTE - Segment Emissions Calcs'!$I$8:$V$8919,16,FALSE),0)</f>
        <v>0</v>
      </c>
      <c r="G3431" s="35">
        <f ca="1">IFERROR(VLOOKUP($E3431&amp;"-2",'PTE - Segment Emissions Calcs'!$I$8:$V$8919,16,FALSE),0)</f>
        <v>0</v>
      </c>
      <c r="H3431" s="36">
        <f t="shared" ca="1" si="156"/>
        <v>0</v>
      </c>
      <c r="I3431" s="37">
        <f ca="1">IFERROR(VLOOKUP($E3431&amp;"-1",'PTE - Segment Emissions Calcs'!$I$8:$X$8919,18,FALSE),0)</f>
        <v>0</v>
      </c>
      <c r="J3431" s="37">
        <f ca="1">IFERROR(VLOOKUP($E3431&amp;"-2",'PTE - Segment Emissions Calcs'!$I$8:$X$8919,18,FALSE),0)</f>
        <v>0</v>
      </c>
      <c r="K3431" s="37">
        <f t="shared" ca="1" si="157"/>
        <v>0</v>
      </c>
      <c r="L3431" s="37">
        <f ca="1">IFERROR(VLOOKUP($E3431&amp;"-1",'PTE - Segment Emissions Calcs'!$I$8:$Z$8919,20,FALSE),0)</f>
        <v>0</v>
      </c>
      <c r="M3431" s="37">
        <f ca="1">IFERROR(VLOOKUP($E3431&amp;"-2",'PTE - Segment Emissions Calcs'!$I$8:$Z$8919,20,FALSE),0)</f>
        <v>0</v>
      </c>
      <c r="N3431" s="37">
        <f t="shared" ca="1" si="158"/>
        <v>0</v>
      </c>
      <c r="O3431" s="38">
        <f t="array" aca="1" ref="O3431" ca="1">IF($H3431="TOTAL HAP",H3431,MAX(IF('PTE - Segment Emissions Calcs'!$B$8:$B$8919=$B3431,'PTE - Segment Emissions Calcs'!$V$8:$V$8919,)))</f>
        <v>0</v>
      </c>
      <c r="P3431" s="38">
        <f t="array" aca="1" ref="P3431" ca="1">IF($H3431="TOTAL HAP",K3431,MAX(IF('PTE - Segment Emissions Calcs'!$B$8:$B$8919=$B3431,'PTE - Segment Emissions Calcs'!$X$8:$X$8919,)))</f>
        <v>0</v>
      </c>
      <c r="Q3431" s="38">
        <f t="array" aca="1" ref="Q3431" ca="1">IF($H3431="TOTAL HAP",N3431,MAX(IF('PTE - Segment Emissions Calcs'!$B$8:$B$8919=$B3431,'PTE - Segment Emissions Calcs'!$Z$8:$Z$8919,)))</f>
        <v>0</v>
      </c>
      <c r="R3431" s="39"/>
    </row>
    <row r="3432" spans="1:18" x14ac:dyDescent="0.25">
      <c r="A3432" s="67"/>
      <c r="B3432" s="67"/>
      <c r="C3432" s="34" t="s">
        <v>35</v>
      </c>
      <c r="D3432" s="35"/>
      <c r="E3432" s="35"/>
      <c r="F3432" s="35">
        <f ca="1">IFERROR(VLOOKUP($E3432&amp;"-1",'PTE - Segment Emissions Calcs'!$I$8:$V$8919,16,FALSE),0)</f>
        <v>3.03487E-8</v>
      </c>
      <c r="G3432" s="35">
        <f ca="1">IFERROR(VLOOKUP($E3432&amp;"-2",'PTE - Segment Emissions Calcs'!$I$8:$V$8919,16,FALSE),0)</f>
        <v>0</v>
      </c>
      <c r="H3432" s="36">
        <f t="shared" ca="1" si="156"/>
        <v>3.03487E-8</v>
      </c>
      <c r="I3432" s="37">
        <f ca="1">IFERROR(VLOOKUP($E3432&amp;"-1",'PTE - Segment Emissions Calcs'!$I$8:$X$8919,18,FALSE),0)</f>
        <v>1.3292730599999998E-7</v>
      </c>
      <c r="J3432" s="37">
        <f ca="1">IFERROR(VLOOKUP($E3432&amp;"-2",'PTE - Segment Emissions Calcs'!$I$8:$X$8919,18,FALSE),0)</f>
        <v>0</v>
      </c>
      <c r="K3432" s="37">
        <f t="shared" ca="1" si="157"/>
        <v>1.3292730599999998E-7</v>
      </c>
      <c r="L3432" s="37">
        <f ca="1">IFERROR(VLOOKUP($E3432&amp;"-1",'PTE - Segment Emissions Calcs'!$I$8:$Z$8919,20,FALSE),0)</f>
        <v>1.3292730599999998E-7</v>
      </c>
      <c r="M3432" s="37">
        <f ca="1">IFERROR(VLOOKUP($E3432&amp;"-2",'PTE - Segment Emissions Calcs'!$I$8:$Z$8919,20,FALSE),0)</f>
        <v>0</v>
      </c>
      <c r="N3432" s="37">
        <f t="shared" ca="1" si="158"/>
        <v>1.3292730599999998E-7</v>
      </c>
      <c r="O3432" s="38">
        <f t="array" aca="1" ref="O3432" ca="1">IF($H3432="TOTAL HAP",H3432,MAX(IF('PTE - Segment Emissions Calcs'!$B$8:$B$8919=$B3432,'PTE - Segment Emissions Calcs'!$V$8:$V$8919,)))</f>
        <v>3.03487E-8</v>
      </c>
      <c r="P3432" s="38">
        <f t="array" aca="1" ref="P3432" ca="1">IF($H3432="TOTAL HAP",K3432,MAX(IF('PTE - Segment Emissions Calcs'!$B$8:$B$8919=$B3432,'PTE - Segment Emissions Calcs'!$X$8:$X$8919,)))</f>
        <v>1.3292730599999998E-7</v>
      </c>
      <c r="Q3432" s="38">
        <f t="array" aca="1" ref="Q3432" ca="1">IF($H3432="TOTAL HAP",N3432,MAX(IF('PTE - Segment Emissions Calcs'!$B$8:$B$8919=$B3432,'PTE - Segment Emissions Calcs'!$Z$8:$Z$8919,)))</f>
        <v>1.3292730599999998E-7</v>
      </c>
      <c r="R3432" s="39"/>
    </row>
    <row r="3433" spans="1:18" x14ac:dyDescent="0.25">
      <c r="A3433" s="67"/>
      <c r="B3433" s="67"/>
      <c r="C3433" s="34" t="s">
        <v>37</v>
      </c>
      <c r="D3433" s="35"/>
      <c r="E3433" s="35"/>
      <c r="F3433" s="35">
        <f ca="1">IFERROR(VLOOKUP($E3433&amp;"-1",'PTE - Segment Emissions Calcs'!$I$8:$V$8919,16,FALSE),0)</f>
        <v>6.3116229999999997E-3</v>
      </c>
      <c r="G3433" s="35">
        <f ca="1">IFERROR(VLOOKUP($E3433&amp;"-2",'PTE - Segment Emissions Calcs'!$I$8:$V$8919,16,FALSE),0)</f>
        <v>0</v>
      </c>
      <c r="H3433" s="36">
        <f t="shared" ca="1" si="156"/>
        <v>6.3116229999999997E-3</v>
      </c>
      <c r="I3433" s="37">
        <f ca="1">IFERROR(VLOOKUP($E3433&amp;"-1",'PTE - Segment Emissions Calcs'!$I$8:$X$8919,18,FALSE),0)</f>
        <v>2.7644908739999998E-2</v>
      </c>
      <c r="J3433" s="37">
        <f ca="1">IFERROR(VLOOKUP($E3433&amp;"-2",'PTE - Segment Emissions Calcs'!$I$8:$X$8919,18,FALSE),0)</f>
        <v>0</v>
      </c>
      <c r="K3433" s="37">
        <f t="shared" ca="1" si="157"/>
        <v>2.7644908739999998E-2</v>
      </c>
      <c r="L3433" s="37">
        <f ca="1">IFERROR(VLOOKUP($E3433&amp;"-1",'PTE - Segment Emissions Calcs'!$I$8:$Z$8919,20,FALSE),0)</f>
        <v>2.7644908739999998E-2</v>
      </c>
      <c r="M3433" s="37">
        <f ca="1">IFERROR(VLOOKUP($E3433&amp;"-2",'PTE - Segment Emissions Calcs'!$I$8:$Z$8919,20,FALSE),0)</f>
        <v>0</v>
      </c>
      <c r="N3433" s="37">
        <f t="shared" ca="1" si="158"/>
        <v>2.7644908739999998E-2</v>
      </c>
      <c r="O3433" s="38">
        <f t="array" aca="1" ref="O3433" ca="1">IF($H3433="TOTAL HAP",H3433,MAX(IF('PTE - Segment Emissions Calcs'!$B$8:$B$8919=$B3433,'PTE - Segment Emissions Calcs'!$V$8:$V$8919,)))</f>
        <v>6.3116229999999997E-3</v>
      </c>
      <c r="P3433" s="38">
        <f t="array" aca="1" ref="P3433" ca="1">IF($H3433="TOTAL HAP",K3433,MAX(IF('PTE - Segment Emissions Calcs'!$B$8:$B$8919=$B3433,'PTE - Segment Emissions Calcs'!$X$8:$X$8919,)))</f>
        <v>2.7644908739999998E-2</v>
      </c>
      <c r="Q3433" s="38">
        <f t="array" aca="1" ref="Q3433" ca="1">IF($H3433="TOTAL HAP",N3433,MAX(IF('PTE - Segment Emissions Calcs'!$B$8:$B$8919=$B3433,'PTE - Segment Emissions Calcs'!$Z$8:$Z$8919,)))</f>
        <v>2.7644908739999998E-2</v>
      </c>
      <c r="R3433" s="39"/>
    </row>
    <row r="3434" spans="1:18" x14ac:dyDescent="0.25">
      <c r="A3434" s="67"/>
      <c r="B3434" s="67"/>
      <c r="C3434" s="34" t="s">
        <v>36</v>
      </c>
      <c r="D3434" s="35"/>
      <c r="E3434" s="35"/>
      <c r="F3434" s="35">
        <f ca="1">IFERROR(VLOOKUP($E3434&amp;"-1",'PTE - Segment Emissions Calcs'!$I$8:$V$8919,16,FALSE),0)</f>
        <v>3.03487E-8</v>
      </c>
      <c r="G3434" s="35">
        <f ca="1">IFERROR(VLOOKUP($E3434&amp;"-2",'PTE - Segment Emissions Calcs'!$I$8:$V$8919,16,FALSE),0)</f>
        <v>0</v>
      </c>
      <c r="H3434" s="36">
        <f t="shared" ca="1" si="156"/>
        <v>3.03487E-8</v>
      </c>
      <c r="I3434" s="37">
        <f ca="1">IFERROR(VLOOKUP($E3434&amp;"-1",'PTE - Segment Emissions Calcs'!$I$8:$X$8919,18,FALSE),0)</f>
        <v>1.3292730599999998E-7</v>
      </c>
      <c r="J3434" s="37">
        <f ca="1">IFERROR(VLOOKUP($E3434&amp;"-2",'PTE - Segment Emissions Calcs'!$I$8:$X$8919,18,FALSE),0)</f>
        <v>0</v>
      </c>
      <c r="K3434" s="37">
        <f t="shared" ca="1" si="157"/>
        <v>1.3292730599999998E-7</v>
      </c>
      <c r="L3434" s="37">
        <f ca="1">IFERROR(VLOOKUP($E3434&amp;"-1",'PTE - Segment Emissions Calcs'!$I$8:$Z$8919,20,FALSE),0)</f>
        <v>1.3292730599999998E-7</v>
      </c>
      <c r="M3434" s="37">
        <f ca="1">IFERROR(VLOOKUP($E3434&amp;"-2",'PTE - Segment Emissions Calcs'!$I$8:$Z$8919,20,FALSE),0)</f>
        <v>0</v>
      </c>
      <c r="N3434" s="37">
        <f t="shared" ca="1" si="158"/>
        <v>1.3292730599999998E-7</v>
      </c>
      <c r="O3434" s="38">
        <f t="array" aca="1" ref="O3434" ca="1">IF($H3434="TOTAL HAP",H3434,MAX(IF('PTE - Segment Emissions Calcs'!$B$8:$B$8919=$B3434,'PTE - Segment Emissions Calcs'!$V$8:$V$8919,)))</f>
        <v>3.03487E-8</v>
      </c>
      <c r="P3434" s="38">
        <f t="array" aca="1" ref="P3434" ca="1">IF($H3434="TOTAL HAP",K3434,MAX(IF('PTE - Segment Emissions Calcs'!$B$8:$B$8919=$B3434,'PTE - Segment Emissions Calcs'!$X$8:$X$8919,)))</f>
        <v>1.3292730599999998E-7</v>
      </c>
      <c r="Q3434" s="38">
        <f t="array" aca="1" ref="Q3434" ca="1">IF($H3434="TOTAL HAP",N3434,MAX(IF('PTE - Segment Emissions Calcs'!$B$8:$B$8919=$B3434,'PTE - Segment Emissions Calcs'!$Z$8:$Z$8919,)))</f>
        <v>1.3292730599999998E-7</v>
      </c>
      <c r="R3434" s="39"/>
    </row>
    <row r="3435" spans="1:18" x14ac:dyDescent="0.25">
      <c r="A3435" s="67"/>
      <c r="B3435" s="67"/>
      <c r="C3435" s="34" t="s">
        <v>38</v>
      </c>
      <c r="D3435" s="35"/>
      <c r="E3435" s="35"/>
      <c r="F3435" s="35">
        <f ca="1">IFERROR(VLOOKUP($E3435&amp;"-1",'PTE - Segment Emissions Calcs'!$I$8:$V$8919,16,FALSE),0)</f>
        <v>3.03487E-8</v>
      </c>
      <c r="G3435" s="35">
        <f ca="1">IFERROR(VLOOKUP($E3435&amp;"-2",'PTE - Segment Emissions Calcs'!$I$8:$V$8919,16,FALSE),0)</f>
        <v>0</v>
      </c>
      <c r="H3435" s="36">
        <f t="shared" ca="1" si="156"/>
        <v>3.03487E-8</v>
      </c>
      <c r="I3435" s="37">
        <f ca="1">IFERROR(VLOOKUP($E3435&amp;"-1",'PTE - Segment Emissions Calcs'!$I$8:$X$8919,18,FALSE),0)</f>
        <v>1.3292730599999998E-7</v>
      </c>
      <c r="J3435" s="37">
        <f ca="1">IFERROR(VLOOKUP($E3435&amp;"-2",'PTE - Segment Emissions Calcs'!$I$8:$X$8919,18,FALSE),0)</f>
        <v>0</v>
      </c>
      <c r="K3435" s="37">
        <f t="shared" ca="1" si="157"/>
        <v>1.3292730599999998E-7</v>
      </c>
      <c r="L3435" s="37">
        <f ca="1">IFERROR(VLOOKUP($E3435&amp;"-1",'PTE - Segment Emissions Calcs'!$I$8:$Z$8919,20,FALSE),0)</f>
        <v>1.3292730599999998E-7</v>
      </c>
      <c r="M3435" s="37">
        <f ca="1">IFERROR(VLOOKUP($E3435&amp;"-2",'PTE - Segment Emissions Calcs'!$I$8:$Z$8919,20,FALSE),0)</f>
        <v>0</v>
      </c>
      <c r="N3435" s="37">
        <f t="shared" ca="1" si="158"/>
        <v>1.3292730599999998E-7</v>
      </c>
      <c r="O3435" s="38">
        <f t="array" aca="1" ref="O3435" ca="1">IF($H3435="TOTAL HAP",H3435,MAX(IF('PTE - Segment Emissions Calcs'!$B$8:$B$8919=$B3435,'PTE - Segment Emissions Calcs'!$V$8:$V$8919,)))</f>
        <v>3.03487E-8</v>
      </c>
      <c r="P3435" s="38">
        <f t="array" aca="1" ref="P3435" ca="1">IF($H3435="TOTAL HAP",K3435,MAX(IF('PTE - Segment Emissions Calcs'!$B$8:$B$8919=$B3435,'PTE - Segment Emissions Calcs'!$X$8:$X$8919,)))</f>
        <v>1.3292730599999998E-7</v>
      </c>
      <c r="Q3435" s="38">
        <f t="array" aca="1" ref="Q3435" ca="1">IF($H3435="TOTAL HAP",N3435,MAX(IF('PTE - Segment Emissions Calcs'!$B$8:$B$8919=$B3435,'PTE - Segment Emissions Calcs'!$Z$8:$Z$8919,)))</f>
        <v>1.3292730599999998E-7</v>
      </c>
      <c r="R3435" s="39"/>
    </row>
    <row r="3436" spans="1:18" x14ac:dyDescent="0.25">
      <c r="A3436" s="67"/>
      <c r="B3436" s="67"/>
      <c r="C3436" s="34" t="s">
        <v>185</v>
      </c>
      <c r="D3436" s="35"/>
      <c r="E3436" s="35"/>
      <c r="F3436" s="35">
        <f ca="1">IFERROR(VLOOKUP($E3436&amp;"-1",'PTE - Segment Emissions Calcs'!$I$8:$V$8919,16,FALSE),0)</f>
        <v>0</v>
      </c>
      <c r="G3436" s="35">
        <f ca="1">IFERROR(VLOOKUP($E3436&amp;"-2",'PTE - Segment Emissions Calcs'!$I$8:$V$8919,16,FALSE),0)</f>
        <v>0</v>
      </c>
      <c r="H3436" s="36">
        <f t="shared" ca="1" si="156"/>
        <v>0</v>
      </c>
      <c r="I3436" s="37">
        <f ca="1">IFERROR(VLOOKUP($E3436&amp;"-1",'PTE - Segment Emissions Calcs'!$I$8:$X$8919,18,FALSE),0)</f>
        <v>0</v>
      </c>
      <c r="J3436" s="37">
        <f ca="1">IFERROR(VLOOKUP($E3436&amp;"-2",'PTE - Segment Emissions Calcs'!$I$8:$X$8919,18,FALSE),0)</f>
        <v>0</v>
      </c>
      <c r="K3436" s="37">
        <f t="shared" ca="1" si="157"/>
        <v>0</v>
      </c>
      <c r="L3436" s="37">
        <f ca="1">IFERROR(VLOOKUP($E3436&amp;"-1",'PTE - Segment Emissions Calcs'!$I$8:$Z$8919,20,FALSE),0)</f>
        <v>0</v>
      </c>
      <c r="M3436" s="37">
        <f ca="1">IFERROR(VLOOKUP($E3436&amp;"-2",'PTE - Segment Emissions Calcs'!$I$8:$Z$8919,20,FALSE),0)</f>
        <v>0</v>
      </c>
      <c r="N3436" s="37">
        <f t="shared" ca="1" si="158"/>
        <v>0</v>
      </c>
      <c r="O3436" s="38">
        <f t="array" aca="1" ref="O3436" ca="1">IF($H3436="TOTAL HAP",H3436,MAX(IF('PTE - Segment Emissions Calcs'!$B$8:$B$8919=$B3436,'PTE - Segment Emissions Calcs'!$V$8:$V$8919,)))</f>
        <v>0</v>
      </c>
      <c r="P3436" s="38">
        <f t="array" aca="1" ref="P3436" ca="1">IF($H3436="TOTAL HAP",K3436,MAX(IF('PTE - Segment Emissions Calcs'!$B$8:$B$8919=$B3436,'PTE - Segment Emissions Calcs'!$X$8:$X$8919,)))</f>
        <v>0</v>
      </c>
      <c r="Q3436" s="38">
        <f t="array" aca="1" ref="Q3436" ca="1">IF($H3436="TOTAL HAP",N3436,MAX(IF('PTE - Segment Emissions Calcs'!$B$8:$B$8919=$B3436,'PTE - Segment Emissions Calcs'!$Z$8:$Z$8919,)))</f>
        <v>0</v>
      </c>
      <c r="R3436" s="39"/>
    </row>
    <row r="3437" spans="1:18" x14ac:dyDescent="0.25">
      <c r="A3437" s="67"/>
      <c r="B3437" s="67"/>
      <c r="C3437" s="34" t="s">
        <v>40</v>
      </c>
      <c r="D3437" s="35"/>
      <c r="E3437" s="35"/>
      <c r="F3437" s="35">
        <f ca="1">IFERROR(VLOOKUP($E3437&amp;"-1",'PTE - Segment Emissions Calcs'!$I$8:$V$8919,16,FALSE),0)</f>
        <v>6.14755E-8</v>
      </c>
      <c r="G3437" s="35">
        <f ca="1">IFERROR(VLOOKUP($E3437&amp;"-2",'PTE - Segment Emissions Calcs'!$I$8:$V$8919,16,FALSE),0)</f>
        <v>0</v>
      </c>
      <c r="H3437" s="36">
        <f t="shared" ca="1" si="156"/>
        <v>6.14755E-8</v>
      </c>
      <c r="I3437" s="37">
        <f ca="1">IFERROR(VLOOKUP($E3437&amp;"-1",'PTE - Segment Emissions Calcs'!$I$8:$X$8919,18,FALSE),0)</f>
        <v>2.6926268999999998E-7</v>
      </c>
      <c r="J3437" s="37">
        <f ca="1">IFERROR(VLOOKUP($E3437&amp;"-2",'PTE - Segment Emissions Calcs'!$I$8:$X$8919,18,FALSE),0)</f>
        <v>0</v>
      </c>
      <c r="K3437" s="37">
        <f t="shared" ca="1" si="157"/>
        <v>2.6926268999999998E-7</v>
      </c>
      <c r="L3437" s="37">
        <f ca="1">IFERROR(VLOOKUP($E3437&amp;"-1",'PTE - Segment Emissions Calcs'!$I$8:$Z$8919,20,FALSE),0)</f>
        <v>2.6926268999999998E-7</v>
      </c>
      <c r="M3437" s="37">
        <f ca="1">IFERROR(VLOOKUP($E3437&amp;"-2",'PTE - Segment Emissions Calcs'!$I$8:$Z$8919,20,FALSE),0)</f>
        <v>0</v>
      </c>
      <c r="N3437" s="37">
        <f t="shared" ca="1" si="158"/>
        <v>2.6926268999999998E-7</v>
      </c>
      <c r="O3437" s="38">
        <f t="array" aca="1" ref="O3437" ca="1">IF($H3437="TOTAL HAP",H3437,MAX(IF('PTE - Segment Emissions Calcs'!$B$8:$B$8919=$B3437,'PTE - Segment Emissions Calcs'!$V$8:$V$8919,)))</f>
        <v>6.14755E-8</v>
      </c>
      <c r="P3437" s="38">
        <f t="array" aca="1" ref="P3437" ca="1">IF($H3437="TOTAL HAP",K3437,MAX(IF('PTE - Segment Emissions Calcs'!$B$8:$B$8919=$B3437,'PTE - Segment Emissions Calcs'!$X$8:$X$8919,)))</f>
        <v>2.6926268999999998E-7</v>
      </c>
      <c r="Q3437" s="38">
        <f t="array" aca="1" ref="Q3437" ca="1">IF($H3437="TOTAL HAP",N3437,MAX(IF('PTE - Segment Emissions Calcs'!$B$8:$B$8919=$B3437,'PTE - Segment Emissions Calcs'!$Z$8:$Z$8919,)))</f>
        <v>2.6926268999999998E-7</v>
      </c>
      <c r="R3437" s="39"/>
    </row>
    <row r="3438" spans="1:18" x14ac:dyDescent="0.25">
      <c r="A3438" s="67"/>
      <c r="B3438" s="67"/>
      <c r="C3438" s="34" t="s">
        <v>186</v>
      </c>
      <c r="D3438" s="35"/>
      <c r="E3438" s="35"/>
      <c r="F3438" s="35">
        <f ca="1">IFERROR(VLOOKUP($E3438&amp;"-1",'PTE - Segment Emissions Calcs'!$I$8:$V$8919,16,FALSE),0)</f>
        <v>0</v>
      </c>
      <c r="G3438" s="35">
        <f ca="1">IFERROR(VLOOKUP($E3438&amp;"-2",'PTE - Segment Emissions Calcs'!$I$8:$V$8919,16,FALSE),0)</f>
        <v>0</v>
      </c>
      <c r="H3438" s="36">
        <f t="shared" ca="1" si="156"/>
        <v>0</v>
      </c>
      <c r="I3438" s="37">
        <f ca="1">IFERROR(VLOOKUP($E3438&amp;"-1",'PTE - Segment Emissions Calcs'!$I$8:$X$8919,18,FALSE),0)</f>
        <v>0</v>
      </c>
      <c r="J3438" s="37">
        <f ca="1">IFERROR(VLOOKUP($E3438&amp;"-2",'PTE - Segment Emissions Calcs'!$I$8:$X$8919,18,FALSE),0)</f>
        <v>0</v>
      </c>
      <c r="K3438" s="37">
        <f t="shared" ca="1" si="157"/>
        <v>0</v>
      </c>
      <c r="L3438" s="37">
        <f ca="1">IFERROR(VLOOKUP($E3438&amp;"-1",'PTE - Segment Emissions Calcs'!$I$8:$Z$8919,20,FALSE),0)</f>
        <v>0</v>
      </c>
      <c r="M3438" s="37">
        <f ca="1">IFERROR(VLOOKUP($E3438&amp;"-2",'PTE - Segment Emissions Calcs'!$I$8:$Z$8919,20,FALSE),0)</f>
        <v>0</v>
      </c>
      <c r="N3438" s="37">
        <f t="shared" ca="1" si="158"/>
        <v>0</v>
      </c>
      <c r="O3438" s="38">
        <f t="array" aca="1" ref="O3438" ca="1">IF($H3438="TOTAL HAP",H3438,MAX(IF('PTE - Segment Emissions Calcs'!$B$8:$B$8919=$B3438,'PTE - Segment Emissions Calcs'!$V$8:$V$8919,)))</f>
        <v>0</v>
      </c>
      <c r="P3438" s="38">
        <f t="array" aca="1" ref="P3438" ca="1">IF($H3438="TOTAL HAP",K3438,MAX(IF('PTE - Segment Emissions Calcs'!$B$8:$B$8919=$B3438,'PTE - Segment Emissions Calcs'!$X$8:$X$8919,)))</f>
        <v>0</v>
      </c>
      <c r="Q3438" s="38">
        <f t="array" aca="1" ref="Q3438" ca="1">IF($H3438="TOTAL HAP",N3438,MAX(IF('PTE - Segment Emissions Calcs'!$B$8:$B$8919=$B3438,'PTE - Segment Emissions Calcs'!$Z$8:$Z$8919,)))</f>
        <v>0</v>
      </c>
      <c r="R3438" s="39"/>
    </row>
    <row r="3439" spans="1:18" x14ac:dyDescent="0.25">
      <c r="A3439" s="67"/>
      <c r="B3439" s="67"/>
      <c r="C3439" s="34" t="s">
        <v>172</v>
      </c>
      <c r="D3439" s="35"/>
      <c r="E3439" s="35"/>
      <c r="F3439" s="35">
        <f ca="1">IFERROR(VLOOKUP($E3439&amp;"-1",'PTE - Segment Emissions Calcs'!$I$8:$V$8919,16,FALSE),0)</f>
        <v>7.0199999999999997E-6</v>
      </c>
      <c r="G3439" s="35">
        <f ca="1">IFERROR(VLOOKUP($E3439&amp;"-2",'PTE - Segment Emissions Calcs'!$I$8:$V$8919,16,FALSE),0)</f>
        <v>0</v>
      </c>
      <c r="H3439" s="36">
        <f t="shared" ca="1" si="156"/>
        <v>7.0199999999999997E-6</v>
      </c>
      <c r="I3439" s="37">
        <f ca="1">IFERROR(VLOOKUP($E3439&amp;"-1",'PTE - Segment Emissions Calcs'!$I$8:$X$8919,18,FALSE),0)</f>
        <v>3.0747599999999997E-5</v>
      </c>
      <c r="J3439" s="37">
        <f ca="1">IFERROR(VLOOKUP($E3439&amp;"-2",'PTE - Segment Emissions Calcs'!$I$8:$X$8919,18,FALSE),0)</f>
        <v>0</v>
      </c>
      <c r="K3439" s="37">
        <f t="shared" ca="1" si="157"/>
        <v>3.0747599999999997E-5</v>
      </c>
      <c r="L3439" s="37">
        <f ca="1">IFERROR(VLOOKUP($E3439&amp;"-1",'PTE - Segment Emissions Calcs'!$I$8:$Z$8919,20,FALSE),0)</f>
        <v>3.0747599999999997E-5</v>
      </c>
      <c r="M3439" s="37">
        <f ca="1">IFERROR(VLOOKUP($E3439&amp;"-2",'PTE - Segment Emissions Calcs'!$I$8:$Z$8919,20,FALSE),0)</f>
        <v>0</v>
      </c>
      <c r="N3439" s="37">
        <f t="shared" ca="1" si="158"/>
        <v>3.0747599999999997E-5</v>
      </c>
      <c r="O3439" s="38">
        <f t="array" aca="1" ref="O3439" ca="1">IF($H3439="TOTAL HAP",H3439,MAX(IF('PTE - Segment Emissions Calcs'!$B$8:$B$8919=$B3439,'PTE - Segment Emissions Calcs'!$V$8:$V$8919,)))</f>
        <v>7.0199999999999997E-6</v>
      </c>
      <c r="P3439" s="38">
        <f t="array" aca="1" ref="P3439" ca="1">IF($H3439="TOTAL HAP",K3439,MAX(IF('PTE - Segment Emissions Calcs'!$B$8:$B$8919=$B3439,'PTE - Segment Emissions Calcs'!$X$8:$X$8919,)))</f>
        <v>3.0747599999999997E-5</v>
      </c>
      <c r="Q3439" s="38">
        <f t="array" aca="1" ref="Q3439" ca="1">IF($H3439="TOTAL HAP",N3439,MAX(IF('PTE - Segment Emissions Calcs'!$B$8:$B$8919=$B3439,'PTE - Segment Emissions Calcs'!$Z$8:$Z$8919,)))</f>
        <v>3.0747599999999997E-5</v>
      </c>
      <c r="R3439" s="39"/>
    </row>
    <row r="3440" spans="1:18" x14ac:dyDescent="0.25">
      <c r="A3440" s="67"/>
      <c r="B3440" s="67"/>
      <c r="C3440" s="34" t="s">
        <v>101</v>
      </c>
      <c r="D3440" s="35"/>
      <c r="E3440" s="35"/>
      <c r="F3440" s="35">
        <f ca="1">IFERROR(VLOOKUP($E3440&amp;"-1",'PTE - Segment Emissions Calcs'!$I$8:$V$8919,16,FALSE),0)</f>
        <v>0</v>
      </c>
      <c r="G3440" s="35">
        <f ca="1">IFERROR(VLOOKUP($E3440&amp;"-2",'PTE - Segment Emissions Calcs'!$I$8:$V$8919,16,FALSE),0)</f>
        <v>0</v>
      </c>
      <c r="H3440" s="36">
        <f t="shared" ca="1" si="156"/>
        <v>0</v>
      </c>
      <c r="I3440" s="37">
        <f ca="1">IFERROR(VLOOKUP($E3440&amp;"-1",'PTE - Segment Emissions Calcs'!$I$8:$X$8919,18,FALSE),0)</f>
        <v>0</v>
      </c>
      <c r="J3440" s="37">
        <f ca="1">IFERROR(VLOOKUP($E3440&amp;"-2",'PTE - Segment Emissions Calcs'!$I$8:$X$8919,18,FALSE),0)</f>
        <v>0</v>
      </c>
      <c r="K3440" s="37">
        <f t="shared" ca="1" si="157"/>
        <v>0</v>
      </c>
      <c r="L3440" s="37">
        <f ca="1">IFERROR(VLOOKUP($E3440&amp;"-1",'PTE - Segment Emissions Calcs'!$I$8:$Z$8919,20,FALSE),0)</f>
        <v>0</v>
      </c>
      <c r="M3440" s="37">
        <f ca="1">IFERROR(VLOOKUP($E3440&amp;"-2",'PTE - Segment Emissions Calcs'!$I$8:$Z$8919,20,FALSE),0)</f>
        <v>0</v>
      </c>
      <c r="N3440" s="37">
        <f t="shared" ca="1" si="158"/>
        <v>0</v>
      </c>
      <c r="O3440" s="38">
        <f t="array" aca="1" ref="O3440" ca="1">IF($H3440="TOTAL HAP",H3440,MAX(IF('PTE - Segment Emissions Calcs'!$B$8:$B$8919=$B3440,'PTE - Segment Emissions Calcs'!$V$8:$V$8919,)))</f>
        <v>0</v>
      </c>
      <c r="P3440" s="38">
        <f t="array" aca="1" ref="P3440" ca="1">IF($H3440="TOTAL HAP",K3440,MAX(IF('PTE - Segment Emissions Calcs'!$B$8:$B$8919=$B3440,'PTE - Segment Emissions Calcs'!$X$8:$X$8919,)))</f>
        <v>0</v>
      </c>
      <c r="Q3440" s="38">
        <f t="array" aca="1" ref="Q3440" ca="1">IF($H3440="TOTAL HAP",N3440,MAX(IF('PTE - Segment Emissions Calcs'!$B$8:$B$8919=$B3440,'PTE - Segment Emissions Calcs'!$Z$8:$Z$8919,)))</f>
        <v>0</v>
      </c>
      <c r="R3440" s="39"/>
    </row>
    <row r="3441" spans="1:18" x14ac:dyDescent="0.25">
      <c r="A3441" s="67"/>
      <c r="B3441" s="67"/>
      <c r="C3441" s="34" t="s">
        <v>152</v>
      </c>
      <c r="D3441" s="35"/>
      <c r="E3441" s="35"/>
      <c r="F3441" s="35">
        <f ca="1">IFERROR(VLOOKUP($E3441&amp;"-1",'PTE - Segment Emissions Calcs'!$I$8:$V$8919,16,FALSE),0)</f>
        <v>0</v>
      </c>
      <c r="G3441" s="35">
        <f ca="1">IFERROR(VLOOKUP($E3441&amp;"-2",'PTE - Segment Emissions Calcs'!$I$8:$V$8919,16,FALSE),0)</f>
        <v>0</v>
      </c>
      <c r="H3441" s="36">
        <f t="shared" ca="1" si="156"/>
        <v>0</v>
      </c>
      <c r="I3441" s="37">
        <f ca="1">IFERROR(VLOOKUP($E3441&amp;"-1",'PTE - Segment Emissions Calcs'!$I$8:$X$8919,18,FALSE),0)</f>
        <v>0</v>
      </c>
      <c r="J3441" s="37">
        <f ca="1">IFERROR(VLOOKUP($E3441&amp;"-2",'PTE - Segment Emissions Calcs'!$I$8:$X$8919,18,FALSE),0)</f>
        <v>0</v>
      </c>
      <c r="K3441" s="37">
        <f t="shared" ca="1" si="157"/>
        <v>0</v>
      </c>
      <c r="L3441" s="37">
        <f ca="1">IFERROR(VLOOKUP($E3441&amp;"-1",'PTE - Segment Emissions Calcs'!$I$8:$Z$8919,20,FALSE),0)</f>
        <v>0</v>
      </c>
      <c r="M3441" s="37">
        <f ca="1">IFERROR(VLOOKUP($E3441&amp;"-2",'PTE - Segment Emissions Calcs'!$I$8:$Z$8919,20,FALSE),0)</f>
        <v>0</v>
      </c>
      <c r="N3441" s="37">
        <f t="shared" ca="1" si="158"/>
        <v>0</v>
      </c>
      <c r="O3441" s="38">
        <f t="array" aca="1" ref="O3441" ca="1">IF($H3441="TOTAL HAP",H3441,MAX(IF('PTE - Segment Emissions Calcs'!$B$8:$B$8919=$B3441,'PTE - Segment Emissions Calcs'!$V$8:$V$8919,)))</f>
        <v>0</v>
      </c>
      <c r="P3441" s="38">
        <f t="array" aca="1" ref="P3441" ca="1">IF($H3441="TOTAL HAP",K3441,MAX(IF('PTE - Segment Emissions Calcs'!$B$8:$B$8919=$B3441,'PTE - Segment Emissions Calcs'!$X$8:$X$8919,)))</f>
        <v>0</v>
      </c>
      <c r="Q3441" s="38">
        <f t="array" aca="1" ref="Q3441" ca="1">IF($H3441="TOTAL HAP",N3441,MAX(IF('PTE - Segment Emissions Calcs'!$B$8:$B$8919=$B3441,'PTE - Segment Emissions Calcs'!$Z$8:$Z$8919,)))</f>
        <v>0</v>
      </c>
      <c r="R3441" s="39"/>
    </row>
    <row r="3442" spans="1:18" x14ac:dyDescent="0.25">
      <c r="A3442" s="67"/>
      <c r="B3442" s="67"/>
      <c r="C3442" s="34" t="s">
        <v>42</v>
      </c>
      <c r="D3442" s="35"/>
      <c r="E3442" s="35"/>
      <c r="F3442" s="35">
        <f ca="1">IFERROR(VLOOKUP($E3442&amp;"-1",'PTE - Segment Emissions Calcs'!$I$8:$V$8919,16,FALSE),0)</f>
        <v>3.03487E-8</v>
      </c>
      <c r="G3442" s="35">
        <f ca="1">IFERROR(VLOOKUP($E3442&amp;"-2",'PTE - Segment Emissions Calcs'!$I$8:$V$8919,16,FALSE),0)</f>
        <v>0</v>
      </c>
      <c r="H3442" s="36">
        <f t="shared" ca="1" si="156"/>
        <v>3.03487E-8</v>
      </c>
      <c r="I3442" s="37">
        <f ca="1">IFERROR(VLOOKUP($E3442&amp;"-1",'PTE - Segment Emissions Calcs'!$I$8:$X$8919,18,FALSE),0)</f>
        <v>1.3292730599999998E-7</v>
      </c>
      <c r="J3442" s="37">
        <f ca="1">IFERROR(VLOOKUP($E3442&amp;"-2",'PTE - Segment Emissions Calcs'!$I$8:$X$8919,18,FALSE),0)</f>
        <v>0</v>
      </c>
      <c r="K3442" s="37">
        <f t="shared" ca="1" si="157"/>
        <v>1.3292730599999998E-7</v>
      </c>
      <c r="L3442" s="37">
        <f ca="1">IFERROR(VLOOKUP($E3442&amp;"-1",'PTE - Segment Emissions Calcs'!$I$8:$Z$8919,20,FALSE),0)</f>
        <v>1.3292730599999998E-7</v>
      </c>
      <c r="M3442" s="37">
        <f ca="1">IFERROR(VLOOKUP($E3442&amp;"-2",'PTE - Segment Emissions Calcs'!$I$8:$Z$8919,20,FALSE),0)</f>
        <v>0</v>
      </c>
      <c r="N3442" s="37">
        <f t="shared" ca="1" si="158"/>
        <v>1.3292730599999998E-7</v>
      </c>
      <c r="O3442" s="38">
        <f t="array" aca="1" ref="O3442" ca="1">IF($H3442="TOTAL HAP",H3442,MAX(IF('PTE - Segment Emissions Calcs'!$B$8:$B$8919=$B3442,'PTE - Segment Emissions Calcs'!$V$8:$V$8919,)))</f>
        <v>3.03487E-8</v>
      </c>
      <c r="P3442" s="38">
        <f t="array" aca="1" ref="P3442" ca="1">IF($H3442="TOTAL HAP",K3442,MAX(IF('PTE - Segment Emissions Calcs'!$B$8:$B$8919=$B3442,'PTE - Segment Emissions Calcs'!$X$8:$X$8919,)))</f>
        <v>1.3292730599999998E-7</v>
      </c>
      <c r="Q3442" s="38">
        <f t="array" aca="1" ref="Q3442" ca="1">IF($H3442="TOTAL HAP",N3442,MAX(IF('PTE - Segment Emissions Calcs'!$B$8:$B$8919=$B3442,'PTE - Segment Emissions Calcs'!$Z$8:$Z$8919,)))</f>
        <v>1.3292730599999998E-7</v>
      </c>
      <c r="R3442" s="39"/>
    </row>
    <row r="3443" spans="1:18" x14ac:dyDescent="0.25">
      <c r="A3443" s="67"/>
      <c r="B3443" s="67"/>
      <c r="C3443" s="34" t="s">
        <v>130</v>
      </c>
      <c r="D3443" s="35"/>
      <c r="E3443" s="35"/>
      <c r="F3443" s="35">
        <f ca="1">IFERROR(VLOOKUP($E3443&amp;"-1",'PTE - Segment Emissions Calcs'!$I$8:$V$8919,16,FALSE),0)</f>
        <v>1.7234500000000001E-3</v>
      </c>
      <c r="G3443" s="35">
        <f ca="1">IFERROR(VLOOKUP($E3443&amp;"-2",'PTE - Segment Emissions Calcs'!$I$8:$V$8919,16,FALSE),0)</f>
        <v>0</v>
      </c>
      <c r="H3443" s="36">
        <f t="shared" ca="1" si="156"/>
        <v>1.7234500000000001E-3</v>
      </c>
      <c r="I3443" s="37">
        <f ca="1">IFERROR(VLOOKUP($E3443&amp;"-1",'PTE - Segment Emissions Calcs'!$I$8:$X$8919,18,FALSE),0)</f>
        <v>7.5487109999999996E-3</v>
      </c>
      <c r="J3443" s="37">
        <f ca="1">IFERROR(VLOOKUP($E3443&amp;"-2",'PTE - Segment Emissions Calcs'!$I$8:$X$8919,18,FALSE),0)</f>
        <v>0</v>
      </c>
      <c r="K3443" s="37">
        <f t="shared" ca="1" si="157"/>
        <v>7.5487109999999996E-3</v>
      </c>
      <c r="L3443" s="37">
        <f ca="1">IFERROR(VLOOKUP($E3443&amp;"-1",'PTE - Segment Emissions Calcs'!$I$8:$Z$8919,20,FALSE),0)</f>
        <v>7.5487109999999996E-3</v>
      </c>
      <c r="M3443" s="37">
        <f ca="1">IFERROR(VLOOKUP($E3443&amp;"-2",'PTE - Segment Emissions Calcs'!$I$8:$Z$8919,20,FALSE),0)</f>
        <v>0</v>
      </c>
      <c r="N3443" s="37">
        <f t="shared" ca="1" si="158"/>
        <v>7.5487109999999996E-3</v>
      </c>
      <c r="O3443" s="38">
        <f t="array" aca="1" ref="O3443" ca="1">IF($H3443="TOTAL HAP",H3443,MAX(IF('PTE - Segment Emissions Calcs'!$B$8:$B$8919=$B3443,'PTE - Segment Emissions Calcs'!$V$8:$V$8919,)))</f>
        <v>1.7234500000000001E-3</v>
      </c>
      <c r="P3443" s="38">
        <f t="array" aca="1" ref="P3443" ca="1">IF($H3443="TOTAL HAP",K3443,MAX(IF('PTE - Segment Emissions Calcs'!$B$8:$B$8919=$B3443,'PTE - Segment Emissions Calcs'!$X$8:$X$8919,)))</f>
        <v>7.5487109999999996E-3</v>
      </c>
      <c r="Q3443" s="38">
        <f t="array" aca="1" ref="Q3443" ca="1">IF($H3443="TOTAL HAP",N3443,MAX(IF('PTE - Segment Emissions Calcs'!$B$8:$B$8919=$B3443,'PTE - Segment Emissions Calcs'!$Z$8:$Z$8919,)))</f>
        <v>7.5487109999999996E-3</v>
      </c>
      <c r="R3443" s="39"/>
    </row>
    <row r="3444" spans="1:18" x14ac:dyDescent="0.25">
      <c r="A3444" s="67"/>
      <c r="B3444" s="67"/>
      <c r="C3444" s="34" t="s">
        <v>173</v>
      </c>
      <c r="D3444" s="35"/>
      <c r="E3444" s="35"/>
      <c r="F3444" s="35">
        <f ca="1">IFERROR(VLOOKUP($E3444&amp;"-1",'PTE - Segment Emissions Calcs'!$I$8:$V$8919,16,FALSE),0)</f>
        <v>9.2153879999999997E-3</v>
      </c>
      <c r="G3444" s="35">
        <f ca="1">IFERROR(VLOOKUP($E3444&amp;"-2",'PTE - Segment Emissions Calcs'!$I$8:$V$8919,16,FALSE),0)</f>
        <v>0</v>
      </c>
      <c r="H3444" s="36">
        <f t="shared" ca="1" si="156"/>
        <v>9.2153879999999997E-3</v>
      </c>
      <c r="I3444" s="37">
        <f ca="1">IFERROR(VLOOKUP($E3444&amp;"-1",'PTE - Segment Emissions Calcs'!$I$8:$X$8919,18,FALSE),0)</f>
        <v>4.0363399440000003E-2</v>
      </c>
      <c r="J3444" s="37">
        <f ca="1">IFERROR(VLOOKUP($E3444&amp;"-2",'PTE - Segment Emissions Calcs'!$I$8:$X$8919,18,FALSE),0)</f>
        <v>0</v>
      </c>
      <c r="K3444" s="37">
        <f t="shared" ca="1" si="157"/>
        <v>4.0363399440000003E-2</v>
      </c>
      <c r="L3444" s="37">
        <f ca="1">IFERROR(VLOOKUP($E3444&amp;"-1",'PTE - Segment Emissions Calcs'!$I$8:$Z$8919,20,FALSE),0)</f>
        <v>4.0363399440000003E-2</v>
      </c>
      <c r="M3444" s="37">
        <f ca="1">IFERROR(VLOOKUP($E3444&amp;"-2",'PTE - Segment Emissions Calcs'!$I$8:$Z$8919,20,FALSE),0)</f>
        <v>0</v>
      </c>
      <c r="N3444" s="37">
        <f t="shared" ca="1" si="158"/>
        <v>4.0363399440000003E-2</v>
      </c>
      <c r="O3444" s="38">
        <f t="array" aca="1" ref="O3444" ca="1">IF($H3444="TOTAL HAP",H3444,MAX(IF('PTE - Segment Emissions Calcs'!$B$8:$B$8919=$B3444,'PTE - Segment Emissions Calcs'!$V$8:$V$8919,)))</f>
        <v>9.2153879999999997E-3</v>
      </c>
      <c r="P3444" s="38">
        <f t="array" aca="1" ref="P3444" ca="1">IF($H3444="TOTAL HAP",K3444,MAX(IF('PTE - Segment Emissions Calcs'!$B$8:$B$8919=$B3444,'PTE - Segment Emissions Calcs'!$X$8:$X$8919,)))</f>
        <v>4.0363399440000003E-2</v>
      </c>
      <c r="Q3444" s="38">
        <f t="array" aca="1" ref="Q3444" ca="1">IF($H3444="TOTAL HAP",N3444,MAX(IF('PTE - Segment Emissions Calcs'!$B$8:$B$8919=$B3444,'PTE - Segment Emissions Calcs'!$Z$8:$Z$8919,)))</f>
        <v>4.0363399440000003E-2</v>
      </c>
      <c r="R3444" s="39"/>
    </row>
    <row r="3445" spans="1:18" x14ac:dyDescent="0.25">
      <c r="A3445" s="67"/>
      <c r="B3445" s="67"/>
      <c r="C3445" s="34" t="s">
        <v>43</v>
      </c>
      <c r="D3445" s="35"/>
      <c r="E3445" s="35"/>
      <c r="F3445" s="35">
        <f ca="1">IFERROR(VLOOKUP($E3445&amp;"-1",'PTE - Segment Emissions Calcs'!$I$8:$V$8919,16,FALSE),0)</f>
        <v>0</v>
      </c>
      <c r="G3445" s="35">
        <f ca="1">IFERROR(VLOOKUP($E3445&amp;"-2",'PTE - Segment Emissions Calcs'!$I$8:$V$8919,16,FALSE),0)</f>
        <v>0</v>
      </c>
      <c r="H3445" s="36">
        <f t="shared" ca="1" si="156"/>
        <v>0</v>
      </c>
      <c r="I3445" s="37">
        <f ca="1">IFERROR(VLOOKUP($E3445&amp;"-1",'PTE - Segment Emissions Calcs'!$I$8:$X$8919,18,FALSE),0)</f>
        <v>0</v>
      </c>
      <c r="J3445" s="37">
        <f ca="1">IFERROR(VLOOKUP($E3445&amp;"-2",'PTE - Segment Emissions Calcs'!$I$8:$X$8919,18,FALSE),0)</f>
        <v>0</v>
      </c>
      <c r="K3445" s="37">
        <f t="shared" ca="1" si="157"/>
        <v>0</v>
      </c>
      <c r="L3445" s="37">
        <f ca="1">IFERROR(VLOOKUP($E3445&amp;"-1",'PTE - Segment Emissions Calcs'!$I$8:$Z$8919,20,FALSE),0)</f>
        <v>0</v>
      </c>
      <c r="M3445" s="37">
        <f ca="1">IFERROR(VLOOKUP($E3445&amp;"-2",'PTE - Segment Emissions Calcs'!$I$8:$Z$8919,20,FALSE),0)</f>
        <v>0</v>
      </c>
      <c r="N3445" s="37">
        <f t="shared" ca="1" si="158"/>
        <v>0</v>
      </c>
      <c r="O3445" s="38">
        <f t="array" aca="1" ref="O3445" ca="1">IF($H3445="TOTAL HAP",H3445,MAX(IF('PTE - Segment Emissions Calcs'!$B$8:$B$8919=$B3445,'PTE - Segment Emissions Calcs'!$V$8:$V$8919,)))</f>
        <v>0</v>
      </c>
      <c r="P3445" s="38">
        <f t="array" aca="1" ref="P3445" ca="1">IF($H3445="TOTAL HAP",K3445,MAX(IF('PTE - Segment Emissions Calcs'!$B$8:$B$8919=$B3445,'PTE - Segment Emissions Calcs'!$X$8:$X$8919,)))</f>
        <v>0</v>
      </c>
      <c r="Q3445" s="38">
        <f t="array" aca="1" ref="Q3445" ca="1">IF($H3445="TOTAL HAP",N3445,MAX(IF('PTE - Segment Emissions Calcs'!$B$8:$B$8919=$B3445,'PTE - Segment Emissions Calcs'!$Z$8:$Z$8919,)))</f>
        <v>0</v>
      </c>
      <c r="R3445" s="39"/>
    </row>
    <row r="3446" spans="1:18" x14ac:dyDescent="0.25">
      <c r="A3446" s="67"/>
      <c r="B3446" s="67"/>
      <c r="C3446" s="34" t="s">
        <v>190</v>
      </c>
      <c r="D3446" s="35"/>
      <c r="E3446" s="35"/>
      <c r="F3446" s="35">
        <f ca="1">IFERROR(VLOOKUP($E3446&amp;"-1",'PTE - Segment Emissions Calcs'!$I$8:$V$8919,16,FALSE),0)</f>
        <v>3.05821E-7</v>
      </c>
      <c r="G3446" s="35">
        <f ca="1">IFERROR(VLOOKUP($E3446&amp;"-2",'PTE - Segment Emissions Calcs'!$I$8:$V$8919,16,FALSE),0)</f>
        <v>0</v>
      </c>
      <c r="H3446" s="36">
        <f t="shared" ca="1" si="156"/>
        <v>3.05821E-7</v>
      </c>
      <c r="I3446" s="37">
        <f ca="1">IFERROR(VLOOKUP($E3446&amp;"-1",'PTE - Segment Emissions Calcs'!$I$8:$X$8919,18,FALSE),0)</f>
        <v>1.3394959800000001E-6</v>
      </c>
      <c r="J3446" s="37">
        <f ca="1">IFERROR(VLOOKUP($E3446&amp;"-2",'PTE - Segment Emissions Calcs'!$I$8:$X$8919,18,FALSE),0)</f>
        <v>0</v>
      </c>
      <c r="K3446" s="37">
        <f t="shared" ca="1" si="157"/>
        <v>1.3394959800000001E-6</v>
      </c>
      <c r="L3446" s="37">
        <f ca="1">IFERROR(VLOOKUP($E3446&amp;"-1",'PTE - Segment Emissions Calcs'!$I$8:$Z$8919,20,FALSE),0)</f>
        <v>1.3394959800000001E-6</v>
      </c>
      <c r="M3446" s="37">
        <f ca="1">IFERROR(VLOOKUP($E3446&amp;"-2",'PTE - Segment Emissions Calcs'!$I$8:$Z$8919,20,FALSE),0)</f>
        <v>0</v>
      </c>
      <c r="N3446" s="37">
        <f t="shared" ca="1" si="158"/>
        <v>1.3394959800000001E-6</v>
      </c>
      <c r="O3446" s="38">
        <f t="array" aca="1" ref="O3446" ca="1">IF($H3446="TOTAL HAP",H3446,MAX(IF('PTE - Segment Emissions Calcs'!$B$8:$B$8919=$B3446,'PTE - Segment Emissions Calcs'!$V$8:$V$8919,)))</f>
        <v>3.05821E-7</v>
      </c>
      <c r="P3446" s="38">
        <f t="array" aca="1" ref="P3446" ca="1">IF($H3446="TOTAL HAP",K3446,MAX(IF('PTE - Segment Emissions Calcs'!$B$8:$B$8919=$B3446,'PTE - Segment Emissions Calcs'!$X$8:$X$8919,)))</f>
        <v>1.3394959800000001E-6</v>
      </c>
      <c r="Q3446" s="38">
        <f t="array" aca="1" ref="Q3446" ca="1">IF($H3446="TOTAL HAP",N3446,MAX(IF('PTE - Segment Emissions Calcs'!$B$8:$B$8919=$B3446,'PTE - Segment Emissions Calcs'!$Z$8:$Z$8919,)))</f>
        <v>1.3394959800000001E-6</v>
      </c>
      <c r="R3446" s="39"/>
    </row>
    <row r="3447" spans="1:18" x14ac:dyDescent="0.25">
      <c r="A3447" s="67"/>
      <c r="B3447" s="67"/>
      <c r="C3447" s="34" t="s">
        <v>189</v>
      </c>
      <c r="D3447" s="35"/>
      <c r="E3447" s="35"/>
      <c r="F3447" s="35">
        <f ca="1">IFERROR(VLOOKUP($E3447&amp;"-1",'PTE - Segment Emissions Calcs'!$I$8:$V$8919,16,FALSE),0)</f>
        <v>3.05821E-7</v>
      </c>
      <c r="G3447" s="35">
        <f ca="1">IFERROR(VLOOKUP($E3447&amp;"-2",'PTE - Segment Emissions Calcs'!$I$8:$V$8919,16,FALSE),0)</f>
        <v>0</v>
      </c>
      <c r="H3447" s="36">
        <f t="shared" ca="1" si="156"/>
        <v>3.05821E-7</v>
      </c>
      <c r="I3447" s="37">
        <f ca="1">IFERROR(VLOOKUP($E3447&amp;"-1",'PTE - Segment Emissions Calcs'!$I$8:$X$8919,18,FALSE),0)</f>
        <v>1.3394959800000001E-6</v>
      </c>
      <c r="J3447" s="37">
        <f ca="1">IFERROR(VLOOKUP($E3447&amp;"-2",'PTE - Segment Emissions Calcs'!$I$8:$X$8919,18,FALSE),0)</f>
        <v>0</v>
      </c>
      <c r="K3447" s="37">
        <f t="shared" ca="1" si="157"/>
        <v>1.3394959800000001E-6</v>
      </c>
      <c r="L3447" s="37">
        <f ca="1">IFERROR(VLOOKUP($E3447&amp;"-1",'PTE - Segment Emissions Calcs'!$I$8:$Z$8919,20,FALSE),0)</f>
        <v>1.3394959800000001E-6</v>
      </c>
      <c r="M3447" s="37">
        <f ca="1">IFERROR(VLOOKUP($E3447&amp;"-2",'PTE - Segment Emissions Calcs'!$I$8:$Z$8919,20,FALSE),0)</f>
        <v>0</v>
      </c>
      <c r="N3447" s="37">
        <f t="shared" ca="1" si="158"/>
        <v>1.3394959800000001E-6</v>
      </c>
      <c r="O3447" s="38">
        <f t="array" aca="1" ref="O3447" ca="1">IF($H3447="TOTAL HAP",H3447,MAX(IF('PTE - Segment Emissions Calcs'!$B$8:$B$8919=$B3447,'PTE - Segment Emissions Calcs'!$V$8:$V$8919,)))</f>
        <v>3.05821E-7</v>
      </c>
      <c r="P3447" s="38">
        <f t="array" aca="1" ref="P3447" ca="1">IF($H3447="TOTAL HAP",K3447,MAX(IF('PTE - Segment Emissions Calcs'!$B$8:$B$8919=$B3447,'PTE - Segment Emissions Calcs'!$X$8:$X$8919,)))</f>
        <v>1.3394959800000001E-6</v>
      </c>
      <c r="Q3447" s="38">
        <f t="array" aca="1" ref="Q3447" ca="1">IF($H3447="TOTAL HAP",N3447,MAX(IF('PTE - Segment Emissions Calcs'!$B$8:$B$8919=$B3447,'PTE - Segment Emissions Calcs'!$Z$8:$Z$8919,)))</f>
        <v>1.3394959800000001E-6</v>
      </c>
      <c r="R3447" s="39"/>
    </row>
    <row r="3448" spans="1:18" x14ac:dyDescent="0.25">
      <c r="A3448" s="67"/>
      <c r="B3448" s="67"/>
      <c r="C3448" s="34" t="s">
        <v>191</v>
      </c>
      <c r="D3448" s="35"/>
      <c r="E3448" s="35"/>
      <c r="F3448" s="35">
        <f ca="1">IFERROR(VLOOKUP($E3448&amp;"-1",'PTE - Segment Emissions Calcs'!$I$8:$V$8919,16,FALSE),0)</f>
        <v>3.05821E-7</v>
      </c>
      <c r="G3448" s="35">
        <f ca="1">IFERROR(VLOOKUP($E3448&amp;"-2",'PTE - Segment Emissions Calcs'!$I$8:$V$8919,16,FALSE),0)</f>
        <v>0</v>
      </c>
      <c r="H3448" s="36">
        <f t="shared" ca="1" si="156"/>
        <v>3.05821E-7</v>
      </c>
      <c r="I3448" s="37">
        <f ca="1">IFERROR(VLOOKUP($E3448&amp;"-1",'PTE - Segment Emissions Calcs'!$I$8:$X$8919,18,FALSE),0)</f>
        <v>1.3394959800000001E-6</v>
      </c>
      <c r="J3448" s="37">
        <f ca="1">IFERROR(VLOOKUP($E3448&amp;"-2",'PTE - Segment Emissions Calcs'!$I$8:$X$8919,18,FALSE),0)</f>
        <v>0</v>
      </c>
      <c r="K3448" s="37">
        <f t="shared" ca="1" si="157"/>
        <v>1.3394959800000001E-6</v>
      </c>
      <c r="L3448" s="37">
        <f ca="1">IFERROR(VLOOKUP($E3448&amp;"-1",'PTE - Segment Emissions Calcs'!$I$8:$Z$8919,20,FALSE),0)</f>
        <v>1.3394959800000001E-6</v>
      </c>
      <c r="M3448" s="37">
        <f ca="1">IFERROR(VLOOKUP($E3448&amp;"-2",'PTE - Segment Emissions Calcs'!$I$8:$Z$8919,20,FALSE),0)</f>
        <v>0</v>
      </c>
      <c r="N3448" s="37">
        <f t="shared" ca="1" si="158"/>
        <v>1.3394959800000001E-6</v>
      </c>
      <c r="O3448" s="38">
        <f t="array" aca="1" ref="O3448" ca="1">IF($H3448="TOTAL HAP",H3448,MAX(IF('PTE - Segment Emissions Calcs'!$B$8:$B$8919=$B3448,'PTE - Segment Emissions Calcs'!$V$8:$V$8919,)))</f>
        <v>3.05821E-7</v>
      </c>
      <c r="P3448" s="38">
        <f t="array" aca="1" ref="P3448" ca="1">IF($H3448="TOTAL HAP",K3448,MAX(IF('PTE - Segment Emissions Calcs'!$B$8:$B$8919=$B3448,'PTE - Segment Emissions Calcs'!$X$8:$X$8919,)))</f>
        <v>1.3394959800000001E-6</v>
      </c>
      <c r="Q3448" s="38">
        <f t="array" aca="1" ref="Q3448" ca="1">IF($H3448="TOTAL HAP",N3448,MAX(IF('PTE - Segment Emissions Calcs'!$B$8:$B$8919=$B3448,'PTE - Segment Emissions Calcs'!$Z$8:$Z$8919,)))</f>
        <v>1.3394959800000001E-6</v>
      </c>
      <c r="R3448" s="39"/>
    </row>
    <row r="3449" spans="1:18" x14ac:dyDescent="0.25">
      <c r="A3449" s="67"/>
      <c r="B3449" s="67"/>
      <c r="C3449" s="34" t="s">
        <v>221</v>
      </c>
      <c r="D3449" s="35"/>
      <c r="E3449" s="35"/>
      <c r="F3449" s="35">
        <f ca="1">IFERROR(VLOOKUP($E3449&amp;"-1",'PTE - Segment Emissions Calcs'!$I$8:$V$8919,16,FALSE),0)</f>
        <v>3.05821E-7</v>
      </c>
      <c r="G3449" s="35">
        <f ca="1">IFERROR(VLOOKUP($E3449&amp;"-2",'PTE - Segment Emissions Calcs'!$I$8:$V$8919,16,FALSE),0)</f>
        <v>0</v>
      </c>
      <c r="H3449" s="36">
        <f t="shared" ca="1" si="156"/>
        <v>3.05821E-7</v>
      </c>
      <c r="I3449" s="37">
        <f ca="1">IFERROR(VLOOKUP($E3449&amp;"-1",'PTE - Segment Emissions Calcs'!$I$8:$X$8919,18,FALSE),0)</f>
        <v>1.3394959800000001E-6</v>
      </c>
      <c r="J3449" s="37">
        <f ca="1">IFERROR(VLOOKUP($E3449&amp;"-2",'PTE - Segment Emissions Calcs'!$I$8:$X$8919,18,FALSE),0)</f>
        <v>0</v>
      </c>
      <c r="K3449" s="37">
        <f t="shared" ca="1" si="157"/>
        <v>1.3394959800000001E-6</v>
      </c>
      <c r="L3449" s="37">
        <f ca="1">IFERROR(VLOOKUP($E3449&amp;"-1",'PTE - Segment Emissions Calcs'!$I$8:$Z$8919,20,FALSE),0)</f>
        <v>1.3394959800000001E-6</v>
      </c>
      <c r="M3449" s="37">
        <f ca="1">IFERROR(VLOOKUP($E3449&amp;"-2",'PTE - Segment Emissions Calcs'!$I$8:$Z$8919,20,FALSE),0)</f>
        <v>0</v>
      </c>
      <c r="N3449" s="37">
        <f t="shared" ca="1" si="158"/>
        <v>1.3394959800000001E-6</v>
      </c>
      <c r="O3449" s="38">
        <f t="array" aca="1" ref="O3449" ca="1">IF($H3449="TOTAL HAP",H3449,MAX(IF('PTE - Segment Emissions Calcs'!$B$8:$B$8919=$B3449,'PTE - Segment Emissions Calcs'!$V$8:$V$8919,)))</f>
        <v>3.05821E-7</v>
      </c>
      <c r="P3449" s="38">
        <f t="array" aca="1" ref="P3449" ca="1">IF($H3449="TOTAL HAP",K3449,MAX(IF('PTE - Segment Emissions Calcs'!$B$8:$B$8919=$B3449,'PTE - Segment Emissions Calcs'!$X$8:$X$8919,)))</f>
        <v>1.3394959800000001E-6</v>
      </c>
      <c r="Q3449" s="38">
        <f t="array" aca="1" ref="Q3449" ca="1">IF($H3449="TOTAL HAP",N3449,MAX(IF('PTE - Segment Emissions Calcs'!$B$8:$B$8919=$B3449,'PTE - Segment Emissions Calcs'!$Z$8:$Z$8919,)))</f>
        <v>1.3394959800000001E-6</v>
      </c>
      <c r="R3449" s="39"/>
    </row>
    <row r="3450" spans="1:18" x14ac:dyDescent="0.25">
      <c r="A3450" s="67"/>
      <c r="B3450" s="67"/>
      <c r="C3450" s="34" t="s">
        <v>192</v>
      </c>
      <c r="D3450" s="35"/>
      <c r="E3450" s="35"/>
      <c r="F3450" s="35">
        <f ca="1">IFERROR(VLOOKUP($E3450&amp;"-1",'PTE - Segment Emissions Calcs'!$I$8:$V$8919,16,FALSE),0)</f>
        <v>3.05821E-7</v>
      </c>
      <c r="G3450" s="35">
        <f ca="1">IFERROR(VLOOKUP($E3450&amp;"-2",'PTE - Segment Emissions Calcs'!$I$8:$V$8919,16,FALSE),0)</f>
        <v>0</v>
      </c>
      <c r="H3450" s="36">
        <f t="shared" ca="1" si="156"/>
        <v>3.05821E-7</v>
      </c>
      <c r="I3450" s="37">
        <f ca="1">IFERROR(VLOOKUP($E3450&amp;"-1",'PTE - Segment Emissions Calcs'!$I$8:$X$8919,18,FALSE),0)</f>
        <v>1.3394959800000001E-6</v>
      </c>
      <c r="J3450" s="37">
        <f ca="1">IFERROR(VLOOKUP($E3450&amp;"-2",'PTE - Segment Emissions Calcs'!$I$8:$X$8919,18,FALSE),0)</f>
        <v>0</v>
      </c>
      <c r="K3450" s="37">
        <f t="shared" ca="1" si="157"/>
        <v>1.3394959800000001E-6</v>
      </c>
      <c r="L3450" s="37">
        <f ca="1">IFERROR(VLOOKUP($E3450&amp;"-1",'PTE - Segment Emissions Calcs'!$I$8:$Z$8919,20,FALSE),0)</f>
        <v>1.3394959800000001E-6</v>
      </c>
      <c r="M3450" s="37">
        <f ca="1">IFERROR(VLOOKUP($E3450&amp;"-2",'PTE - Segment Emissions Calcs'!$I$8:$Z$8919,20,FALSE),0)</f>
        <v>0</v>
      </c>
      <c r="N3450" s="37">
        <f t="shared" ca="1" si="158"/>
        <v>1.3394959800000001E-6</v>
      </c>
      <c r="O3450" s="38">
        <f t="array" aca="1" ref="O3450" ca="1">IF($H3450="TOTAL HAP",H3450,MAX(IF('PTE - Segment Emissions Calcs'!$B$8:$B$8919=$B3450,'PTE - Segment Emissions Calcs'!$V$8:$V$8919,)))</f>
        <v>3.05821E-7</v>
      </c>
      <c r="P3450" s="38">
        <f t="array" aca="1" ref="P3450" ca="1">IF($H3450="TOTAL HAP",K3450,MAX(IF('PTE - Segment Emissions Calcs'!$B$8:$B$8919=$B3450,'PTE - Segment Emissions Calcs'!$X$8:$X$8919,)))</f>
        <v>1.3394959800000001E-6</v>
      </c>
      <c r="Q3450" s="38">
        <f t="array" aca="1" ref="Q3450" ca="1">IF($H3450="TOTAL HAP",N3450,MAX(IF('PTE - Segment Emissions Calcs'!$B$8:$B$8919=$B3450,'PTE - Segment Emissions Calcs'!$Z$8:$Z$8919,)))</f>
        <v>1.3394959800000001E-6</v>
      </c>
      <c r="R3450" s="39"/>
    </row>
    <row r="3451" spans="1:18" x14ac:dyDescent="0.25">
      <c r="A3451" s="67"/>
      <c r="B3451" s="67"/>
      <c r="C3451" s="34" t="s">
        <v>193</v>
      </c>
      <c r="D3451" s="35"/>
      <c r="E3451" s="35"/>
      <c r="F3451" s="35">
        <f ca="1">IFERROR(VLOOKUP($E3451&amp;"-1",'PTE - Segment Emissions Calcs'!$I$8:$V$8919,16,FALSE),0)</f>
        <v>3.05821E-7</v>
      </c>
      <c r="G3451" s="35">
        <f ca="1">IFERROR(VLOOKUP($E3451&amp;"-2",'PTE - Segment Emissions Calcs'!$I$8:$V$8919,16,FALSE),0)</f>
        <v>0</v>
      </c>
      <c r="H3451" s="36">
        <f t="shared" ca="1" si="156"/>
        <v>3.05821E-7</v>
      </c>
      <c r="I3451" s="37">
        <f ca="1">IFERROR(VLOOKUP($E3451&amp;"-1",'PTE - Segment Emissions Calcs'!$I$8:$X$8919,18,FALSE),0)</f>
        <v>1.3394959800000001E-6</v>
      </c>
      <c r="J3451" s="37">
        <f ca="1">IFERROR(VLOOKUP($E3451&amp;"-2",'PTE - Segment Emissions Calcs'!$I$8:$X$8919,18,FALSE),0)</f>
        <v>0</v>
      </c>
      <c r="K3451" s="37">
        <f t="shared" ca="1" si="157"/>
        <v>1.3394959800000001E-6</v>
      </c>
      <c r="L3451" s="37">
        <f ca="1">IFERROR(VLOOKUP($E3451&amp;"-1",'PTE - Segment Emissions Calcs'!$I$8:$Z$8919,20,FALSE),0)</f>
        <v>1.3394959800000001E-6</v>
      </c>
      <c r="M3451" s="37">
        <f ca="1">IFERROR(VLOOKUP($E3451&amp;"-2",'PTE - Segment Emissions Calcs'!$I$8:$Z$8919,20,FALSE),0)</f>
        <v>0</v>
      </c>
      <c r="N3451" s="37">
        <f t="shared" ca="1" si="158"/>
        <v>1.3394959800000001E-6</v>
      </c>
      <c r="O3451" s="38">
        <f t="array" aca="1" ref="O3451" ca="1">IF($H3451="TOTAL HAP",H3451,MAX(IF('PTE - Segment Emissions Calcs'!$B$8:$B$8919=$B3451,'PTE - Segment Emissions Calcs'!$V$8:$V$8919,)))</f>
        <v>3.05821E-7</v>
      </c>
      <c r="P3451" s="38">
        <f t="array" aca="1" ref="P3451" ca="1">IF($H3451="TOTAL HAP",K3451,MAX(IF('PTE - Segment Emissions Calcs'!$B$8:$B$8919=$B3451,'PTE - Segment Emissions Calcs'!$X$8:$X$8919,)))</f>
        <v>1.3394959800000001E-6</v>
      </c>
      <c r="Q3451" s="38">
        <f t="array" aca="1" ref="Q3451" ca="1">IF($H3451="TOTAL HAP",N3451,MAX(IF('PTE - Segment Emissions Calcs'!$B$8:$B$8919=$B3451,'PTE - Segment Emissions Calcs'!$Z$8:$Z$8919,)))</f>
        <v>1.3394959800000001E-6</v>
      </c>
      <c r="R3451" s="39"/>
    </row>
    <row r="3452" spans="1:18" x14ac:dyDescent="0.25">
      <c r="A3452" s="67"/>
      <c r="B3452" s="67"/>
      <c r="C3452" s="34" t="s">
        <v>222</v>
      </c>
      <c r="D3452" s="35"/>
      <c r="E3452" s="35"/>
      <c r="F3452" s="35">
        <f ca="1">IFERROR(VLOOKUP($E3452&amp;"-1",'PTE - Segment Emissions Calcs'!$I$8:$V$8919,16,FALSE),0)</f>
        <v>2.03881E-7</v>
      </c>
      <c r="G3452" s="35">
        <f ca="1">IFERROR(VLOOKUP($E3452&amp;"-2",'PTE - Segment Emissions Calcs'!$I$8:$V$8919,16,FALSE),0)</f>
        <v>0</v>
      </c>
      <c r="H3452" s="36">
        <f t="shared" ca="1" si="156"/>
        <v>2.03881E-7</v>
      </c>
      <c r="I3452" s="37">
        <f ca="1">IFERROR(VLOOKUP($E3452&amp;"-1",'PTE - Segment Emissions Calcs'!$I$8:$X$8919,18,FALSE),0)</f>
        <v>8.9299877999999998E-7</v>
      </c>
      <c r="J3452" s="37">
        <f ca="1">IFERROR(VLOOKUP($E3452&amp;"-2",'PTE - Segment Emissions Calcs'!$I$8:$X$8919,18,FALSE),0)</f>
        <v>0</v>
      </c>
      <c r="K3452" s="37">
        <f t="shared" ca="1" si="157"/>
        <v>8.9299877999999998E-7</v>
      </c>
      <c r="L3452" s="37">
        <f ca="1">IFERROR(VLOOKUP($E3452&amp;"-1",'PTE - Segment Emissions Calcs'!$I$8:$Z$8919,20,FALSE),0)</f>
        <v>8.9299877999999998E-7</v>
      </c>
      <c r="M3452" s="37">
        <f ca="1">IFERROR(VLOOKUP($E3452&amp;"-2",'PTE - Segment Emissions Calcs'!$I$8:$Z$8919,20,FALSE),0)</f>
        <v>0</v>
      </c>
      <c r="N3452" s="37">
        <f t="shared" ca="1" si="158"/>
        <v>8.9299877999999998E-7</v>
      </c>
      <c r="O3452" s="38">
        <f t="array" aca="1" ref="O3452" ca="1">IF($H3452="TOTAL HAP",H3452,MAX(IF('PTE - Segment Emissions Calcs'!$B$8:$B$8919=$B3452,'PTE - Segment Emissions Calcs'!$V$8:$V$8919,)))</f>
        <v>2.03881E-7</v>
      </c>
      <c r="P3452" s="38">
        <f t="array" aca="1" ref="P3452" ca="1">IF($H3452="TOTAL HAP",K3452,MAX(IF('PTE - Segment Emissions Calcs'!$B$8:$B$8919=$B3452,'PTE - Segment Emissions Calcs'!$X$8:$X$8919,)))</f>
        <v>8.9299877999999998E-7</v>
      </c>
      <c r="Q3452" s="38">
        <f t="array" aca="1" ref="Q3452" ca="1">IF($H3452="TOTAL HAP",N3452,MAX(IF('PTE - Segment Emissions Calcs'!$B$8:$B$8919=$B3452,'PTE - Segment Emissions Calcs'!$Z$8:$Z$8919,)))</f>
        <v>8.9299877999999998E-7</v>
      </c>
      <c r="R3452" s="39"/>
    </row>
    <row r="3453" spans="1:18" x14ac:dyDescent="0.25">
      <c r="A3453" s="67"/>
      <c r="B3453" s="67"/>
      <c r="C3453" s="34" t="s">
        <v>86</v>
      </c>
      <c r="D3453" s="35"/>
      <c r="E3453" s="35"/>
      <c r="F3453" s="35">
        <f ca="1">IFERROR(VLOOKUP($E3453&amp;"-1",'PTE - Segment Emissions Calcs'!$I$8:$V$8919,16,FALSE),0)</f>
        <v>3.0600000000000001E-7</v>
      </c>
      <c r="G3453" s="35">
        <f ca="1">IFERROR(VLOOKUP($E3453&amp;"-2",'PTE - Segment Emissions Calcs'!$I$8:$V$8919,16,FALSE),0)</f>
        <v>0</v>
      </c>
      <c r="H3453" s="36">
        <f t="shared" ca="1" si="156"/>
        <v>3.0600000000000001E-7</v>
      </c>
      <c r="I3453" s="37">
        <f ca="1">IFERROR(VLOOKUP($E3453&amp;"-1",'PTE - Segment Emissions Calcs'!$I$8:$X$8919,18,FALSE),0)</f>
        <v>1.3402800000000002E-6</v>
      </c>
      <c r="J3453" s="37">
        <f ca="1">IFERROR(VLOOKUP($E3453&amp;"-2",'PTE - Segment Emissions Calcs'!$I$8:$X$8919,18,FALSE),0)</f>
        <v>0</v>
      </c>
      <c r="K3453" s="37">
        <f t="shared" ca="1" si="157"/>
        <v>1.3402800000000002E-6</v>
      </c>
      <c r="L3453" s="37">
        <f ca="1">IFERROR(VLOOKUP($E3453&amp;"-1",'PTE - Segment Emissions Calcs'!$I$8:$Z$8919,20,FALSE),0)</f>
        <v>1.3402800000000002E-6</v>
      </c>
      <c r="M3453" s="37">
        <f ca="1">IFERROR(VLOOKUP($E3453&amp;"-2",'PTE - Segment Emissions Calcs'!$I$8:$Z$8919,20,FALSE),0)</f>
        <v>0</v>
      </c>
      <c r="N3453" s="37">
        <f t="shared" ca="1" si="158"/>
        <v>1.3402800000000002E-6</v>
      </c>
      <c r="O3453" s="38">
        <f t="array" aca="1" ref="O3453" ca="1">IF($H3453="TOTAL HAP",H3453,MAX(IF('PTE - Segment Emissions Calcs'!$B$8:$B$8919=$B3453,'PTE - Segment Emissions Calcs'!$V$8:$V$8919,)))</f>
        <v>3.0600000000000001E-7</v>
      </c>
      <c r="P3453" s="38">
        <f t="array" aca="1" ref="P3453" ca="1">IF($H3453="TOTAL HAP",K3453,MAX(IF('PTE - Segment Emissions Calcs'!$B$8:$B$8919=$B3453,'PTE - Segment Emissions Calcs'!$X$8:$X$8919,)))</f>
        <v>1.3402800000000002E-6</v>
      </c>
      <c r="Q3453" s="38">
        <f t="array" aca="1" ref="Q3453" ca="1">IF($H3453="TOTAL HAP",N3453,MAX(IF('PTE - Segment Emissions Calcs'!$B$8:$B$8919=$B3453,'PTE - Segment Emissions Calcs'!$Z$8:$Z$8919,)))</f>
        <v>1.3402800000000002E-6</v>
      </c>
      <c r="R3453" s="39"/>
    </row>
    <row r="3454" spans="1:18" x14ac:dyDescent="0.25">
      <c r="A3454" s="67"/>
      <c r="B3454" s="67"/>
      <c r="C3454" s="34" t="s">
        <v>66</v>
      </c>
      <c r="D3454" s="35"/>
      <c r="E3454" s="35"/>
      <c r="F3454" s="35">
        <f ca="1">IFERROR(VLOOKUP($E3454&amp;"-1",'PTE - Segment Emissions Calcs'!$I$8:$V$8919,16,FALSE),0)</f>
        <v>5.7939999999999997E-3</v>
      </c>
      <c r="G3454" s="35">
        <f ca="1">IFERROR(VLOOKUP($E3454&amp;"-2",'PTE - Segment Emissions Calcs'!$I$8:$V$8919,16,FALSE),0)</f>
        <v>0</v>
      </c>
      <c r="H3454" s="36">
        <f t="shared" ca="1" si="156"/>
        <v>5.7939999999999997E-3</v>
      </c>
      <c r="I3454" s="37">
        <f ca="1">IFERROR(VLOOKUP($E3454&amp;"-1",'PTE - Segment Emissions Calcs'!$I$8:$X$8919,18,FALSE),0)</f>
        <v>2.5377719999999999E-2</v>
      </c>
      <c r="J3454" s="37">
        <f ca="1">IFERROR(VLOOKUP($E3454&amp;"-2",'PTE - Segment Emissions Calcs'!$I$8:$X$8919,18,FALSE),0)</f>
        <v>0</v>
      </c>
      <c r="K3454" s="37">
        <f t="shared" ca="1" si="157"/>
        <v>2.5377719999999999E-2</v>
      </c>
      <c r="L3454" s="37">
        <f ca="1">IFERROR(VLOOKUP($E3454&amp;"-1",'PTE - Segment Emissions Calcs'!$I$8:$Z$8919,20,FALSE),0)</f>
        <v>2.5377719999999999E-2</v>
      </c>
      <c r="M3454" s="37">
        <f ca="1">IFERROR(VLOOKUP($E3454&amp;"-2",'PTE - Segment Emissions Calcs'!$I$8:$Z$8919,20,FALSE),0)</f>
        <v>0</v>
      </c>
      <c r="N3454" s="37">
        <f t="shared" ca="1" si="158"/>
        <v>2.5377719999999999E-2</v>
      </c>
      <c r="O3454" s="38">
        <f t="array" aca="1" ref="O3454" ca="1">IF($H3454="TOTAL HAP",H3454,MAX(IF('PTE - Segment Emissions Calcs'!$B$8:$B$8919=$B3454,'PTE - Segment Emissions Calcs'!$V$8:$V$8919,)))</f>
        <v>5.7939999999999997E-3</v>
      </c>
      <c r="P3454" s="38">
        <f t="array" aca="1" ref="P3454" ca="1">IF($H3454="TOTAL HAP",K3454,MAX(IF('PTE - Segment Emissions Calcs'!$B$8:$B$8919=$B3454,'PTE - Segment Emissions Calcs'!$X$8:$X$8919,)))</f>
        <v>2.5377719999999999E-2</v>
      </c>
      <c r="Q3454" s="38">
        <f t="array" aca="1" ref="Q3454" ca="1">IF($H3454="TOTAL HAP",N3454,MAX(IF('PTE - Segment Emissions Calcs'!$B$8:$B$8919=$B3454,'PTE - Segment Emissions Calcs'!$Z$8:$Z$8919,)))</f>
        <v>2.5377719999999999E-2</v>
      </c>
      <c r="R3454" s="39"/>
    </row>
    <row r="3455" spans="1:18" x14ac:dyDescent="0.25">
      <c r="A3455" s="67"/>
      <c r="B3455" s="67"/>
      <c r="C3455" s="34" t="s">
        <v>45</v>
      </c>
      <c r="D3455" s="35"/>
      <c r="E3455" s="35"/>
      <c r="F3455" s="35">
        <f ca="1">IFERROR(VLOOKUP($E3455&amp;"-1",'PTE - Segment Emissions Calcs'!$I$8:$V$8919,16,FALSE),0)</f>
        <v>9.1800000000000001E-8</v>
      </c>
      <c r="G3455" s="35">
        <f ca="1">IFERROR(VLOOKUP($E3455&amp;"-2",'PTE - Segment Emissions Calcs'!$I$8:$V$8919,16,FALSE),0)</f>
        <v>0</v>
      </c>
      <c r="H3455" s="36">
        <f t="shared" ca="1" si="156"/>
        <v>9.1800000000000001E-8</v>
      </c>
      <c r="I3455" s="37">
        <f ca="1">IFERROR(VLOOKUP($E3455&amp;"-1",'PTE - Segment Emissions Calcs'!$I$8:$X$8919,18,FALSE),0)</f>
        <v>4.0208399999999996E-7</v>
      </c>
      <c r="J3455" s="37">
        <f ca="1">IFERROR(VLOOKUP($E3455&amp;"-2",'PTE - Segment Emissions Calcs'!$I$8:$X$8919,18,FALSE),0)</f>
        <v>0</v>
      </c>
      <c r="K3455" s="37">
        <f t="shared" ca="1" si="157"/>
        <v>4.0208399999999996E-7</v>
      </c>
      <c r="L3455" s="37">
        <f ca="1">IFERROR(VLOOKUP($E3455&amp;"-1",'PTE - Segment Emissions Calcs'!$I$8:$Z$8919,20,FALSE),0)</f>
        <v>4.0208399999999996E-7</v>
      </c>
      <c r="M3455" s="37">
        <f ca="1">IFERROR(VLOOKUP($E3455&amp;"-2",'PTE - Segment Emissions Calcs'!$I$8:$Z$8919,20,FALSE),0)</f>
        <v>0</v>
      </c>
      <c r="N3455" s="37">
        <f t="shared" ca="1" si="158"/>
        <v>4.0208399999999996E-7</v>
      </c>
      <c r="O3455" s="38">
        <f t="array" aca="1" ref="O3455" ca="1">IF($H3455="TOTAL HAP",H3455,MAX(IF('PTE - Segment Emissions Calcs'!$B$8:$B$8919=$B3455,'PTE - Segment Emissions Calcs'!$V$8:$V$8919,)))</f>
        <v>9.1800000000000001E-8</v>
      </c>
      <c r="P3455" s="38">
        <f t="array" aca="1" ref="P3455" ca="1">IF($H3455="TOTAL HAP",K3455,MAX(IF('PTE - Segment Emissions Calcs'!$B$8:$B$8919=$B3455,'PTE - Segment Emissions Calcs'!$X$8:$X$8919,)))</f>
        <v>4.0208399999999996E-7</v>
      </c>
      <c r="Q3455" s="38">
        <f t="array" aca="1" ref="Q3455" ca="1">IF($H3455="TOTAL HAP",N3455,MAX(IF('PTE - Segment Emissions Calcs'!$B$8:$B$8919=$B3455,'PTE - Segment Emissions Calcs'!$Z$8:$Z$8919,)))</f>
        <v>4.0208399999999996E-7</v>
      </c>
      <c r="R3455" s="39"/>
    </row>
    <row r="3456" spans="1:18" x14ac:dyDescent="0.25">
      <c r="A3456" s="67"/>
      <c r="B3456" s="67"/>
      <c r="C3456" s="34" t="s">
        <v>46</v>
      </c>
      <c r="D3456" s="35"/>
      <c r="E3456" s="35"/>
      <c r="F3456" s="35">
        <f ca="1">IFERROR(VLOOKUP($E3456&amp;"-1",'PTE - Segment Emissions Calcs'!$I$8:$V$8919,16,FALSE),0)</f>
        <v>7.1600000000000006E-8</v>
      </c>
      <c r="G3456" s="35">
        <f ca="1">IFERROR(VLOOKUP($E3456&amp;"-2",'PTE - Segment Emissions Calcs'!$I$8:$V$8919,16,FALSE),0)</f>
        <v>0</v>
      </c>
      <c r="H3456" s="36">
        <f t="shared" ca="1" si="156"/>
        <v>7.1600000000000006E-8</v>
      </c>
      <c r="I3456" s="37">
        <f ca="1">IFERROR(VLOOKUP($E3456&amp;"-1",'PTE - Segment Emissions Calcs'!$I$8:$X$8919,18,FALSE),0)</f>
        <v>3.1360800000000006E-7</v>
      </c>
      <c r="J3456" s="37">
        <f ca="1">IFERROR(VLOOKUP($E3456&amp;"-2",'PTE - Segment Emissions Calcs'!$I$8:$X$8919,18,FALSE),0)</f>
        <v>0</v>
      </c>
      <c r="K3456" s="37">
        <f t="shared" ca="1" si="157"/>
        <v>3.1360800000000006E-7</v>
      </c>
      <c r="L3456" s="37">
        <f ca="1">IFERROR(VLOOKUP($E3456&amp;"-1",'PTE - Segment Emissions Calcs'!$I$8:$Z$8919,20,FALSE),0)</f>
        <v>3.1360800000000006E-7</v>
      </c>
      <c r="M3456" s="37">
        <f ca="1">IFERROR(VLOOKUP($E3456&amp;"-2",'PTE - Segment Emissions Calcs'!$I$8:$Z$8919,20,FALSE),0)</f>
        <v>0</v>
      </c>
      <c r="N3456" s="37">
        <f t="shared" ca="1" si="158"/>
        <v>3.1360800000000006E-7</v>
      </c>
      <c r="O3456" s="38">
        <f t="array" aca="1" ref="O3456" ca="1">IF($H3456="TOTAL HAP",H3456,MAX(IF('PTE - Segment Emissions Calcs'!$B$8:$B$8919=$B3456,'PTE - Segment Emissions Calcs'!$V$8:$V$8919,)))</f>
        <v>7.1600000000000006E-8</v>
      </c>
      <c r="P3456" s="38">
        <f t="array" aca="1" ref="P3456" ca="1">IF($H3456="TOTAL HAP",K3456,MAX(IF('PTE - Segment Emissions Calcs'!$B$8:$B$8919=$B3456,'PTE - Segment Emissions Calcs'!$X$8:$X$8919,)))</f>
        <v>3.1360800000000006E-7</v>
      </c>
      <c r="Q3456" s="38">
        <f t="array" aca="1" ref="Q3456" ca="1">IF($H3456="TOTAL HAP",N3456,MAX(IF('PTE - Segment Emissions Calcs'!$B$8:$B$8919=$B3456,'PTE - Segment Emissions Calcs'!$Z$8:$Z$8919,)))</f>
        <v>3.1360800000000006E-7</v>
      </c>
      <c r="R3456" s="39"/>
    </row>
    <row r="3457" spans="1:18" x14ac:dyDescent="0.25">
      <c r="A3457" s="67"/>
      <c r="B3457" s="67"/>
      <c r="C3457" s="34" t="s">
        <v>48</v>
      </c>
      <c r="D3457" s="35"/>
      <c r="E3457" s="35"/>
      <c r="F3457" s="35">
        <f ca="1">IFERROR(VLOOKUP($E3457&amp;"-1",'PTE - Segment Emissions Calcs'!$I$8:$V$8919,16,FALSE),0)</f>
        <v>1.2800000000000001E-2</v>
      </c>
      <c r="G3457" s="35">
        <f ca="1">IFERROR(VLOOKUP($E3457&amp;"-2",'PTE - Segment Emissions Calcs'!$I$8:$V$8919,16,FALSE),0)</f>
        <v>0</v>
      </c>
      <c r="H3457" s="36">
        <f t="shared" ca="1" si="156"/>
        <v>1.2800000000000001E-2</v>
      </c>
      <c r="I3457" s="37">
        <f ca="1">IFERROR(VLOOKUP($E3457&amp;"-1",'PTE - Segment Emissions Calcs'!$I$8:$X$8919,18,FALSE),0)</f>
        <v>5.6064000000000003E-2</v>
      </c>
      <c r="J3457" s="37">
        <f ca="1">IFERROR(VLOOKUP($E3457&amp;"-2",'PTE - Segment Emissions Calcs'!$I$8:$X$8919,18,FALSE),0)</f>
        <v>0</v>
      </c>
      <c r="K3457" s="37">
        <f t="shared" ca="1" si="157"/>
        <v>5.6064000000000003E-2</v>
      </c>
      <c r="L3457" s="37">
        <f ca="1">IFERROR(VLOOKUP($E3457&amp;"-1",'PTE - Segment Emissions Calcs'!$I$8:$Z$8919,20,FALSE),0)</f>
        <v>5.6064000000000003E-2</v>
      </c>
      <c r="M3457" s="37">
        <f ca="1">IFERROR(VLOOKUP($E3457&amp;"-2",'PTE - Segment Emissions Calcs'!$I$8:$Z$8919,20,FALSE),0)</f>
        <v>0</v>
      </c>
      <c r="N3457" s="37">
        <f t="shared" ca="1" si="158"/>
        <v>5.6064000000000003E-2</v>
      </c>
      <c r="O3457" s="38">
        <f t="array" aca="1" ref="O3457" ca="1">IF($H3457="TOTAL HAP",H3457,MAX(IF('PTE - Segment Emissions Calcs'!$B$8:$B$8919=$B3457,'PTE - Segment Emissions Calcs'!$V$8:$V$8919,)))</f>
        <v>1.2800000000000001E-2</v>
      </c>
      <c r="P3457" s="38">
        <f t="array" aca="1" ref="P3457" ca="1">IF($H3457="TOTAL HAP",K3457,MAX(IF('PTE - Segment Emissions Calcs'!$B$8:$B$8919=$B3457,'PTE - Segment Emissions Calcs'!$X$8:$X$8919,)))</f>
        <v>5.6064000000000003E-2</v>
      </c>
      <c r="Q3457" s="38">
        <f t="array" aca="1" ref="Q3457" ca="1">IF($H3457="TOTAL HAP",N3457,MAX(IF('PTE - Segment Emissions Calcs'!$B$8:$B$8919=$B3457,'PTE - Segment Emissions Calcs'!$Z$8:$Z$8919,)))</f>
        <v>5.6064000000000003E-2</v>
      </c>
      <c r="R3457" s="39"/>
    </row>
    <row r="3458" spans="1:18" x14ac:dyDescent="0.25">
      <c r="A3458" s="67"/>
      <c r="B3458" s="67"/>
      <c r="C3458" s="34" t="s">
        <v>223</v>
      </c>
      <c r="D3458" s="35"/>
      <c r="E3458" s="35"/>
      <c r="F3458" s="35">
        <f ca="1">IFERROR(VLOOKUP($E3458&amp;"-1",'PTE - Segment Emissions Calcs'!$I$8:$V$8919,16,FALSE),0)</f>
        <v>0</v>
      </c>
      <c r="G3458" s="35">
        <f ca="1">IFERROR(VLOOKUP($E3458&amp;"-2",'PTE - Segment Emissions Calcs'!$I$8:$V$8919,16,FALSE),0)</f>
        <v>0</v>
      </c>
      <c r="H3458" s="36">
        <f t="shared" ca="1" si="156"/>
        <v>0</v>
      </c>
      <c r="I3458" s="37">
        <f ca="1">IFERROR(VLOOKUP($E3458&amp;"-1",'PTE - Segment Emissions Calcs'!$I$8:$X$8919,18,FALSE),0)</f>
        <v>0</v>
      </c>
      <c r="J3458" s="37">
        <f ca="1">IFERROR(VLOOKUP($E3458&amp;"-2",'PTE - Segment Emissions Calcs'!$I$8:$X$8919,18,FALSE),0)</f>
        <v>0</v>
      </c>
      <c r="K3458" s="37">
        <f t="shared" ca="1" si="157"/>
        <v>0</v>
      </c>
      <c r="L3458" s="37">
        <f ca="1">IFERROR(VLOOKUP($E3458&amp;"-1",'PTE - Segment Emissions Calcs'!$I$8:$Z$8919,20,FALSE),0)</f>
        <v>0</v>
      </c>
      <c r="M3458" s="37">
        <f ca="1">IFERROR(VLOOKUP($E3458&amp;"-2",'PTE - Segment Emissions Calcs'!$I$8:$Z$8919,20,FALSE),0)</f>
        <v>0</v>
      </c>
      <c r="N3458" s="37">
        <f t="shared" ca="1" si="158"/>
        <v>0</v>
      </c>
      <c r="O3458" s="38">
        <f t="array" aca="1" ref="O3458" ca="1">IF($H3458="TOTAL HAP",H3458,MAX(IF('PTE - Segment Emissions Calcs'!$B$8:$B$8919=$B3458,'PTE - Segment Emissions Calcs'!$V$8:$V$8919,)))</f>
        <v>0</v>
      </c>
      <c r="P3458" s="38">
        <f t="array" aca="1" ref="P3458" ca="1">IF($H3458="TOTAL HAP",K3458,MAX(IF('PTE - Segment Emissions Calcs'!$B$8:$B$8919=$B3458,'PTE - Segment Emissions Calcs'!$X$8:$X$8919,)))</f>
        <v>0</v>
      </c>
      <c r="Q3458" s="38">
        <f t="array" aca="1" ref="Q3458" ca="1">IF($H3458="TOTAL HAP",N3458,MAX(IF('PTE - Segment Emissions Calcs'!$B$8:$B$8919=$B3458,'PTE - Segment Emissions Calcs'!$Z$8:$Z$8919,)))</f>
        <v>0</v>
      </c>
      <c r="R3458" s="39"/>
    </row>
    <row r="3459" spans="1:18" x14ac:dyDescent="0.25">
      <c r="A3459" s="67"/>
      <c r="B3459" s="67"/>
      <c r="C3459" s="34" t="s">
        <v>49</v>
      </c>
      <c r="D3459" s="35"/>
      <c r="E3459" s="35"/>
      <c r="F3459" s="35">
        <f ca="1">IFERROR(VLOOKUP($E3459&amp;"-1",'PTE - Segment Emissions Calcs'!$I$8:$V$8919,16,FALSE),0)</f>
        <v>3.03E-8</v>
      </c>
      <c r="G3459" s="35">
        <f ca="1">IFERROR(VLOOKUP($E3459&amp;"-2",'PTE - Segment Emissions Calcs'!$I$8:$V$8919,16,FALSE),0)</f>
        <v>0</v>
      </c>
      <c r="H3459" s="36">
        <f t="shared" ca="1" si="156"/>
        <v>3.03E-8</v>
      </c>
      <c r="I3459" s="37">
        <f ca="1">IFERROR(VLOOKUP($E3459&amp;"-1",'PTE - Segment Emissions Calcs'!$I$8:$X$8919,18,FALSE),0)</f>
        <v>1.3271400000000001E-7</v>
      </c>
      <c r="J3459" s="37">
        <f ca="1">IFERROR(VLOOKUP($E3459&amp;"-2",'PTE - Segment Emissions Calcs'!$I$8:$X$8919,18,FALSE),0)</f>
        <v>0</v>
      </c>
      <c r="K3459" s="37">
        <f t="shared" ca="1" si="157"/>
        <v>1.3271400000000001E-7</v>
      </c>
      <c r="L3459" s="37">
        <f ca="1">IFERROR(VLOOKUP($E3459&amp;"-1",'PTE - Segment Emissions Calcs'!$I$8:$Z$8919,20,FALSE),0)</f>
        <v>1.3271400000000001E-7</v>
      </c>
      <c r="M3459" s="37">
        <f ca="1">IFERROR(VLOOKUP($E3459&amp;"-2",'PTE - Segment Emissions Calcs'!$I$8:$Z$8919,20,FALSE),0)</f>
        <v>0</v>
      </c>
      <c r="N3459" s="37">
        <f t="shared" ca="1" si="158"/>
        <v>1.3271400000000001E-7</v>
      </c>
      <c r="O3459" s="38">
        <f t="array" aca="1" ref="O3459" ca="1">IF($H3459="TOTAL HAP",H3459,MAX(IF('PTE - Segment Emissions Calcs'!$B$8:$B$8919=$B3459,'PTE - Segment Emissions Calcs'!$V$8:$V$8919,)))</f>
        <v>3.03E-8</v>
      </c>
      <c r="P3459" s="38">
        <f t="array" aca="1" ref="P3459" ca="1">IF($H3459="TOTAL HAP",K3459,MAX(IF('PTE - Segment Emissions Calcs'!$B$8:$B$8919=$B3459,'PTE - Segment Emissions Calcs'!$X$8:$X$8919,)))</f>
        <v>1.3271400000000001E-7</v>
      </c>
      <c r="Q3459" s="38">
        <f t="array" aca="1" ref="Q3459" ca="1">IF($H3459="TOTAL HAP",N3459,MAX(IF('PTE - Segment Emissions Calcs'!$B$8:$B$8919=$B3459,'PTE - Segment Emissions Calcs'!$Z$8:$Z$8919,)))</f>
        <v>1.3271400000000001E-7</v>
      </c>
      <c r="R3459" s="39"/>
    </row>
    <row r="3460" spans="1:18" x14ac:dyDescent="0.25">
      <c r="A3460" s="67"/>
      <c r="B3460" s="67"/>
      <c r="C3460" s="34" t="s">
        <v>60</v>
      </c>
      <c r="D3460" s="35"/>
      <c r="E3460" s="35"/>
      <c r="F3460" s="35">
        <f ca="1">IFERROR(VLOOKUP($E3460&amp;"-1",'PTE - Segment Emissions Calcs'!$I$8:$V$8919,16,FALSE),0)</f>
        <v>0</v>
      </c>
      <c r="G3460" s="35">
        <f ca="1">IFERROR(VLOOKUP($E3460&amp;"-2",'PTE - Segment Emissions Calcs'!$I$8:$V$8919,16,FALSE),0)</f>
        <v>0</v>
      </c>
      <c r="H3460" s="36">
        <f t="shared" ca="1" si="156"/>
        <v>0</v>
      </c>
      <c r="I3460" s="37">
        <f ca="1">IFERROR(VLOOKUP($E3460&amp;"-1",'PTE - Segment Emissions Calcs'!$I$8:$X$8919,18,FALSE),0)</f>
        <v>0</v>
      </c>
      <c r="J3460" s="37">
        <f ca="1">IFERROR(VLOOKUP($E3460&amp;"-2",'PTE - Segment Emissions Calcs'!$I$8:$X$8919,18,FALSE),0)</f>
        <v>0</v>
      </c>
      <c r="K3460" s="37">
        <f t="shared" ca="1" si="157"/>
        <v>0</v>
      </c>
      <c r="L3460" s="37">
        <f ca="1">IFERROR(VLOOKUP($E3460&amp;"-1",'PTE - Segment Emissions Calcs'!$I$8:$Z$8919,20,FALSE),0)</f>
        <v>0</v>
      </c>
      <c r="M3460" s="37">
        <f ca="1">IFERROR(VLOOKUP($E3460&amp;"-2",'PTE - Segment Emissions Calcs'!$I$8:$Z$8919,20,FALSE),0)</f>
        <v>0</v>
      </c>
      <c r="N3460" s="37">
        <f t="shared" ca="1" si="158"/>
        <v>0</v>
      </c>
      <c r="O3460" s="38">
        <f t="array" aca="1" ref="O3460" ca="1">IF($H3460="TOTAL HAP",H3460,MAX(IF('PTE - Segment Emissions Calcs'!$B$8:$B$8919=$B3460,'PTE - Segment Emissions Calcs'!$V$8:$V$8919,)))</f>
        <v>0</v>
      </c>
      <c r="P3460" s="38">
        <f t="array" aca="1" ref="P3460" ca="1">IF($H3460="TOTAL HAP",K3460,MAX(IF('PTE - Segment Emissions Calcs'!$B$8:$B$8919=$B3460,'PTE - Segment Emissions Calcs'!$X$8:$X$8919,)))</f>
        <v>0</v>
      </c>
      <c r="Q3460" s="38">
        <f t="array" aca="1" ref="Q3460" ca="1">IF($H3460="TOTAL HAP",N3460,MAX(IF('PTE - Segment Emissions Calcs'!$B$8:$B$8919=$B3460,'PTE - Segment Emissions Calcs'!$Z$8:$Z$8919,)))</f>
        <v>0</v>
      </c>
      <c r="R3460" s="39"/>
    </row>
    <row r="3461" spans="1:18" x14ac:dyDescent="0.25">
      <c r="A3461" s="67"/>
      <c r="B3461" s="67"/>
      <c r="C3461" s="34" t="s">
        <v>224</v>
      </c>
      <c r="D3461" s="35"/>
      <c r="E3461" s="35"/>
      <c r="F3461" s="35">
        <f ca="1">IFERROR(VLOOKUP($E3461&amp;"-1",'PTE - Segment Emissions Calcs'!$I$8:$V$8919,16,FALSE),0)</f>
        <v>1.1000000000000001E-6</v>
      </c>
      <c r="G3461" s="35">
        <f ca="1">IFERROR(VLOOKUP($E3461&amp;"-2",'PTE - Segment Emissions Calcs'!$I$8:$V$8919,16,FALSE),0)</f>
        <v>0</v>
      </c>
      <c r="H3461" s="36">
        <f t="shared" ca="1" si="156"/>
        <v>1.1000000000000001E-6</v>
      </c>
      <c r="I3461" s="37">
        <f ca="1">IFERROR(VLOOKUP($E3461&amp;"-1",'PTE - Segment Emissions Calcs'!$I$8:$X$8919,18,FALSE),0)</f>
        <v>4.8180000000000003E-6</v>
      </c>
      <c r="J3461" s="37">
        <f ca="1">IFERROR(VLOOKUP($E3461&amp;"-2",'PTE - Segment Emissions Calcs'!$I$8:$X$8919,18,FALSE),0)</f>
        <v>0</v>
      </c>
      <c r="K3461" s="37">
        <f t="shared" ca="1" si="157"/>
        <v>4.8180000000000003E-6</v>
      </c>
      <c r="L3461" s="37">
        <f ca="1">IFERROR(VLOOKUP($E3461&amp;"-1",'PTE - Segment Emissions Calcs'!$I$8:$Z$8919,20,FALSE),0)</f>
        <v>4.8180000000000003E-6</v>
      </c>
      <c r="M3461" s="37">
        <f ca="1">IFERROR(VLOOKUP($E3461&amp;"-2",'PTE - Segment Emissions Calcs'!$I$8:$Z$8919,20,FALSE),0)</f>
        <v>0</v>
      </c>
      <c r="N3461" s="37">
        <f t="shared" ca="1" si="158"/>
        <v>4.8180000000000003E-6</v>
      </c>
      <c r="O3461" s="38">
        <f t="array" aca="1" ref="O3461" ca="1">IF($H3461="TOTAL HAP",H3461,MAX(IF('PTE - Segment Emissions Calcs'!$B$8:$B$8919=$B3461,'PTE - Segment Emissions Calcs'!$V$8:$V$8919,)))</f>
        <v>1.1000000000000001E-6</v>
      </c>
      <c r="P3461" s="38">
        <f t="array" aca="1" ref="P3461" ca="1">IF($H3461="TOTAL HAP",K3461,MAX(IF('PTE - Segment Emissions Calcs'!$B$8:$B$8919=$B3461,'PTE - Segment Emissions Calcs'!$X$8:$X$8919,)))</f>
        <v>4.8180000000000003E-6</v>
      </c>
      <c r="Q3461" s="38">
        <f t="array" aca="1" ref="Q3461" ca="1">IF($H3461="TOTAL HAP",N3461,MAX(IF('PTE - Segment Emissions Calcs'!$B$8:$B$8919=$B3461,'PTE - Segment Emissions Calcs'!$Z$8:$Z$8919,)))</f>
        <v>4.8180000000000003E-6</v>
      </c>
      <c r="R3461" s="39"/>
    </row>
    <row r="3462" spans="1:18" x14ac:dyDescent="0.25">
      <c r="A3462" s="67"/>
      <c r="B3462" s="67"/>
      <c r="C3462" s="34" t="s">
        <v>225</v>
      </c>
      <c r="D3462" s="35"/>
      <c r="E3462" s="35"/>
      <c r="F3462" s="35">
        <f ca="1">IFERROR(VLOOKUP($E3462&amp;"-1",'PTE - Segment Emissions Calcs'!$I$8:$V$8919,16,FALSE),0)</f>
        <v>0</v>
      </c>
      <c r="G3462" s="35">
        <f ca="1">IFERROR(VLOOKUP($E3462&amp;"-2",'PTE - Segment Emissions Calcs'!$I$8:$V$8919,16,FALSE),0)</f>
        <v>0</v>
      </c>
      <c r="H3462" s="36">
        <f t="shared" ca="1" si="156"/>
        <v>0</v>
      </c>
      <c r="I3462" s="37">
        <f ca="1">IFERROR(VLOOKUP($E3462&amp;"-1",'PTE - Segment Emissions Calcs'!$I$8:$X$8919,18,FALSE),0)</f>
        <v>0</v>
      </c>
      <c r="J3462" s="37">
        <f ca="1">IFERROR(VLOOKUP($E3462&amp;"-2",'PTE - Segment Emissions Calcs'!$I$8:$X$8919,18,FALSE),0)</f>
        <v>0</v>
      </c>
      <c r="K3462" s="37">
        <f t="shared" ca="1" si="157"/>
        <v>0</v>
      </c>
      <c r="L3462" s="37">
        <f ca="1">IFERROR(VLOOKUP($E3462&amp;"-1",'PTE - Segment Emissions Calcs'!$I$8:$Z$8919,20,FALSE),0)</f>
        <v>0</v>
      </c>
      <c r="M3462" s="37">
        <f ca="1">IFERROR(VLOOKUP($E3462&amp;"-2",'PTE - Segment Emissions Calcs'!$I$8:$Z$8919,20,FALSE),0)</f>
        <v>0</v>
      </c>
      <c r="N3462" s="37">
        <f t="shared" ca="1" si="158"/>
        <v>0</v>
      </c>
      <c r="O3462" s="38">
        <f t="array" aca="1" ref="O3462" ca="1">IF($H3462="TOTAL HAP",H3462,MAX(IF('PTE - Segment Emissions Calcs'!$B$8:$B$8919=$B3462,'PTE - Segment Emissions Calcs'!$V$8:$V$8919,)))</f>
        <v>0</v>
      </c>
      <c r="P3462" s="38">
        <f t="array" aca="1" ref="P3462" ca="1">IF($H3462="TOTAL HAP",K3462,MAX(IF('PTE - Segment Emissions Calcs'!$B$8:$B$8919=$B3462,'PTE - Segment Emissions Calcs'!$X$8:$X$8919,)))</f>
        <v>0</v>
      </c>
      <c r="Q3462" s="38">
        <f t="array" aca="1" ref="Q3462" ca="1">IF($H3462="TOTAL HAP",N3462,MAX(IF('PTE - Segment Emissions Calcs'!$B$8:$B$8919=$B3462,'PTE - Segment Emissions Calcs'!$Z$8:$Z$8919,)))</f>
        <v>0</v>
      </c>
      <c r="R3462" s="39"/>
    </row>
    <row r="3463" spans="1:18" x14ac:dyDescent="0.25">
      <c r="A3463" s="67"/>
      <c r="B3463" s="67"/>
      <c r="C3463" s="34" t="s">
        <v>98</v>
      </c>
      <c r="D3463" s="35"/>
      <c r="E3463" s="35"/>
      <c r="F3463" s="35">
        <f ca="1">IFERROR(VLOOKUP($E3463&amp;"-1",'PTE - Segment Emissions Calcs'!$I$8:$V$8919,16,FALSE),0)</f>
        <v>0</v>
      </c>
      <c r="G3463" s="35">
        <f ca="1">IFERROR(VLOOKUP($E3463&amp;"-2",'PTE - Segment Emissions Calcs'!$I$8:$V$8919,16,FALSE),0)</f>
        <v>0</v>
      </c>
      <c r="H3463" s="36">
        <f t="shared" ca="1" si="156"/>
        <v>0</v>
      </c>
      <c r="I3463" s="37">
        <f ca="1">IFERROR(VLOOKUP($E3463&amp;"-1",'PTE - Segment Emissions Calcs'!$I$8:$X$8919,18,FALSE),0)</f>
        <v>0</v>
      </c>
      <c r="J3463" s="37">
        <f ca="1">IFERROR(VLOOKUP($E3463&amp;"-2",'PTE - Segment Emissions Calcs'!$I$8:$X$8919,18,FALSE),0)</f>
        <v>0</v>
      </c>
      <c r="K3463" s="37">
        <f t="shared" ca="1" si="157"/>
        <v>0</v>
      </c>
      <c r="L3463" s="37">
        <f ca="1">IFERROR(VLOOKUP($E3463&amp;"-1",'PTE - Segment Emissions Calcs'!$I$8:$Z$8919,20,FALSE),0)</f>
        <v>0</v>
      </c>
      <c r="M3463" s="37">
        <f ca="1">IFERROR(VLOOKUP($E3463&amp;"-2",'PTE - Segment Emissions Calcs'!$I$8:$Z$8919,20,FALSE),0)</f>
        <v>0</v>
      </c>
      <c r="N3463" s="37">
        <f t="shared" ca="1" si="158"/>
        <v>0</v>
      </c>
      <c r="O3463" s="38">
        <f t="array" aca="1" ref="O3463" ca="1">IF($H3463="TOTAL HAP",H3463,MAX(IF('PTE - Segment Emissions Calcs'!$B$8:$B$8919=$B3463,'PTE - Segment Emissions Calcs'!$V$8:$V$8919,)))</f>
        <v>0</v>
      </c>
      <c r="P3463" s="38">
        <f t="array" aca="1" ref="P3463" ca="1">IF($H3463="TOTAL HAP",K3463,MAX(IF('PTE - Segment Emissions Calcs'!$B$8:$B$8919=$B3463,'PTE - Segment Emissions Calcs'!$X$8:$X$8919,)))</f>
        <v>0</v>
      </c>
      <c r="Q3463" s="38">
        <f t="array" aca="1" ref="Q3463" ca="1">IF($H3463="TOTAL HAP",N3463,MAX(IF('PTE - Segment Emissions Calcs'!$B$8:$B$8919=$B3463,'PTE - Segment Emissions Calcs'!$Z$8:$Z$8919,)))</f>
        <v>0</v>
      </c>
      <c r="R3463" s="39"/>
    </row>
    <row r="3464" spans="1:18" x14ac:dyDescent="0.25">
      <c r="A3464" s="67"/>
      <c r="B3464" s="67"/>
      <c r="C3464" s="34" t="s">
        <v>226</v>
      </c>
      <c r="D3464" s="35"/>
      <c r="E3464" s="35"/>
      <c r="F3464" s="35">
        <f ca="1">IFERROR(VLOOKUP($E3464&amp;"-1",'PTE - Segment Emissions Calcs'!$I$8:$V$8919,16,FALSE),0)</f>
        <v>0</v>
      </c>
      <c r="G3464" s="35">
        <f ca="1">IFERROR(VLOOKUP($E3464&amp;"-2",'PTE - Segment Emissions Calcs'!$I$8:$V$8919,16,FALSE),0)</f>
        <v>0</v>
      </c>
      <c r="H3464" s="36">
        <f t="shared" ca="1" si="156"/>
        <v>0</v>
      </c>
      <c r="I3464" s="37">
        <f ca="1">IFERROR(VLOOKUP($E3464&amp;"-1",'PTE - Segment Emissions Calcs'!$I$8:$X$8919,18,FALSE),0)</f>
        <v>0</v>
      </c>
      <c r="J3464" s="37">
        <f ca="1">IFERROR(VLOOKUP($E3464&amp;"-2",'PTE - Segment Emissions Calcs'!$I$8:$X$8919,18,FALSE),0)</f>
        <v>0</v>
      </c>
      <c r="K3464" s="37">
        <f t="shared" ca="1" si="157"/>
        <v>0</v>
      </c>
      <c r="L3464" s="37">
        <f ca="1">IFERROR(VLOOKUP($E3464&amp;"-1",'PTE - Segment Emissions Calcs'!$I$8:$Z$8919,20,FALSE),0)</f>
        <v>0</v>
      </c>
      <c r="M3464" s="37">
        <f ca="1">IFERROR(VLOOKUP($E3464&amp;"-2",'PTE - Segment Emissions Calcs'!$I$8:$Z$8919,20,FALSE),0)</f>
        <v>0</v>
      </c>
      <c r="N3464" s="37">
        <f t="shared" ca="1" si="158"/>
        <v>0</v>
      </c>
      <c r="O3464" s="38">
        <f t="array" aca="1" ref="O3464" ca="1">IF($H3464="TOTAL HAP",H3464,MAX(IF('PTE - Segment Emissions Calcs'!$B$8:$B$8919=$B3464,'PTE - Segment Emissions Calcs'!$V$8:$V$8919,)))</f>
        <v>0</v>
      </c>
      <c r="P3464" s="38">
        <f t="array" aca="1" ref="P3464" ca="1">IF($H3464="TOTAL HAP",K3464,MAX(IF('PTE - Segment Emissions Calcs'!$B$8:$B$8919=$B3464,'PTE - Segment Emissions Calcs'!$X$8:$X$8919,)))</f>
        <v>0</v>
      </c>
      <c r="Q3464" s="38">
        <f t="array" aca="1" ref="Q3464" ca="1">IF($H3464="TOTAL HAP",N3464,MAX(IF('PTE - Segment Emissions Calcs'!$B$8:$B$8919=$B3464,'PTE - Segment Emissions Calcs'!$Z$8:$Z$8919,)))</f>
        <v>0</v>
      </c>
      <c r="R3464" s="39"/>
    </row>
    <row r="3465" spans="1:18" x14ac:dyDescent="0.25">
      <c r="A3465" s="67"/>
      <c r="B3465" s="67"/>
      <c r="C3465" s="34" t="s">
        <v>50</v>
      </c>
      <c r="D3465" s="35"/>
      <c r="E3465" s="35"/>
      <c r="F3465" s="35">
        <f ca="1">IFERROR(VLOOKUP($E3465&amp;"-1",'PTE - Segment Emissions Calcs'!$I$8:$V$8919,16,FALSE),0)</f>
        <v>2.4910000000000002E-3</v>
      </c>
      <c r="G3465" s="35">
        <f ca="1">IFERROR(VLOOKUP($E3465&amp;"-2",'PTE - Segment Emissions Calcs'!$I$8:$V$8919,16,FALSE),0)</f>
        <v>0</v>
      </c>
      <c r="H3465" s="36">
        <f t="shared" ca="1" si="156"/>
        <v>2.4910000000000002E-3</v>
      </c>
      <c r="I3465" s="37">
        <f ca="1">IFERROR(VLOOKUP($E3465&amp;"-1",'PTE - Segment Emissions Calcs'!$I$8:$X$8919,18,FALSE),0)</f>
        <v>1.0910580000000001E-2</v>
      </c>
      <c r="J3465" s="37">
        <f ca="1">IFERROR(VLOOKUP($E3465&amp;"-2",'PTE - Segment Emissions Calcs'!$I$8:$X$8919,18,FALSE),0)</f>
        <v>0</v>
      </c>
      <c r="K3465" s="37">
        <f t="shared" ca="1" si="157"/>
        <v>1.0910580000000001E-2</v>
      </c>
      <c r="L3465" s="37">
        <f ca="1">IFERROR(VLOOKUP($E3465&amp;"-1",'PTE - Segment Emissions Calcs'!$I$8:$Z$8919,20,FALSE),0)</f>
        <v>1.0910580000000001E-2</v>
      </c>
      <c r="M3465" s="37">
        <f ca="1">IFERROR(VLOOKUP($E3465&amp;"-2",'PTE - Segment Emissions Calcs'!$I$8:$Z$8919,20,FALSE),0)</f>
        <v>0</v>
      </c>
      <c r="N3465" s="37">
        <f t="shared" ca="1" si="158"/>
        <v>1.0910580000000001E-2</v>
      </c>
      <c r="O3465" s="38">
        <f t="array" aca="1" ref="O3465" ca="1">IF($H3465="TOTAL HAP",H3465,MAX(IF('PTE - Segment Emissions Calcs'!$B$8:$B$8919=$B3465,'PTE - Segment Emissions Calcs'!$V$8:$V$8919,)))</f>
        <v>2.4910000000000002E-3</v>
      </c>
      <c r="P3465" s="38">
        <f t="array" aca="1" ref="P3465" ca="1">IF($H3465="TOTAL HAP",K3465,MAX(IF('PTE - Segment Emissions Calcs'!$B$8:$B$8919=$B3465,'PTE - Segment Emissions Calcs'!$X$8:$X$8919,)))</f>
        <v>1.0910580000000001E-2</v>
      </c>
      <c r="Q3465" s="38">
        <f t="array" aca="1" ref="Q3465" ca="1">IF($H3465="TOTAL HAP",N3465,MAX(IF('PTE - Segment Emissions Calcs'!$B$8:$B$8919=$B3465,'PTE - Segment Emissions Calcs'!$Z$8:$Z$8919,)))</f>
        <v>1.0910580000000001E-2</v>
      </c>
      <c r="R3465" s="39"/>
    </row>
    <row r="3466" spans="1:18" x14ac:dyDescent="0.25">
      <c r="A3466" s="67"/>
      <c r="B3466" s="67"/>
      <c r="C3466" s="34" t="s">
        <v>95</v>
      </c>
      <c r="D3466" s="35"/>
      <c r="E3466" s="35"/>
      <c r="F3466" s="35">
        <f ca="1">IFERROR(VLOOKUP($E3466&amp;"-1",'PTE - Segment Emissions Calcs'!$I$8:$V$8919,16,FALSE),0)</f>
        <v>0</v>
      </c>
      <c r="G3466" s="35">
        <f ca="1">IFERROR(VLOOKUP($E3466&amp;"-2",'PTE - Segment Emissions Calcs'!$I$8:$V$8919,16,FALSE),0)</f>
        <v>0</v>
      </c>
      <c r="H3466" s="36">
        <f t="shared" ca="1" si="156"/>
        <v>0</v>
      </c>
      <c r="I3466" s="37">
        <f ca="1">IFERROR(VLOOKUP($E3466&amp;"-1",'PTE - Segment Emissions Calcs'!$I$8:$X$8919,18,FALSE),0)</f>
        <v>0</v>
      </c>
      <c r="J3466" s="37">
        <f ca="1">IFERROR(VLOOKUP($E3466&amp;"-2",'PTE - Segment Emissions Calcs'!$I$8:$X$8919,18,FALSE),0)</f>
        <v>0</v>
      </c>
      <c r="K3466" s="37">
        <f t="shared" ca="1" si="157"/>
        <v>0</v>
      </c>
      <c r="L3466" s="37">
        <f ca="1">IFERROR(VLOOKUP($E3466&amp;"-1",'PTE - Segment Emissions Calcs'!$I$8:$Z$8919,20,FALSE),0)</f>
        <v>0</v>
      </c>
      <c r="M3466" s="37">
        <f ca="1">IFERROR(VLOOKUP($E3466&amp;"-2",'PTE - Segment Emissions Calcs'!$I$8:$Z$8919,20,FALSE),0)</f>
        <v>0</v>
      </c>
      <c r="N3466" s="37">
        <f t="shared" ca="1" si="158"/>
        <v>0</v>
      </c>
      <c r="O3466" s="38">
        <f t="array" aca="1" ref="O3466" ca="1">IF($H3466="TOTAL HAP",H3466,MAX(IF('PTE - Segment Emissions Calcs'!$B$8:$B$8919=$B3466,'PTE - Segment Emissions Calcs'!$V$8:$V$8919,)))</f>
        <v>0</v>
      </c>
      <c r="P3466" s="38">
        <f t="array" aca="1" ref="P3466" ca="1">IF($H3466="TOTAL HAP",K3466,MAX(IF('PTE - Segment Emissions Calcs'!$B$8:$B$8919=$B3466,'PTE - Segment Emissions Calcs'!$X$8:$X$8919,)))</f>
        <v>0</v>
      </c>
      <c r="Q3466" s="38">
        <f t="array" aca="1" ref="Q3466" ca="1">IF($H3466="TOTAL HAP",N3466,MAX(IF('PTE - Segment Emissions Calcs'!$B$8:$B$8919=$B3466,'PTE - Segment Emissions Calcs'!$Z$8:$Z$8919,)))</f>
        <v>0</v>
      </c>
      <c r="R3466" s="39"/>
    </row>
    <row r="3467" spans="1:18" x14ac:dyDescent="0.25">
      <c r="A3467" s="67"/>
      <c r="B3467" s="67"/>
      <c r="C3467" s="34" t="s">
        <v>51</v>
      </c>
      <c r="D3467" s="35"/>
      <c r="E3467" s="35"/>
      <c r="F3467" s="35">
        <f ca="1">IFERROR(VLOOKUP($E3467&amp;"-1",'PTE - Segment Emissions Calcs'!$I$8:$V$8919,16,FALSE),0)</f>
        <v>3.5699999999999998E-7</v>
      </c>
      <c r="G3467" s="35">
        <f ca="1">IFERROR(VLOOKUP($E3467&amp;"-2",'PTE - Segment Emissions Calcs'!$I$8:$V$8919,16,FALSE),0)</f>
        <v>0</v>
      </c>
      <c r="H3467" s="36">
        <f t="shared" ca="1" si="156"/>
        <v>3.5699999999999998E-7</v>
      </c>
      <c r="I3467" s="37">
        <f ca="1">IFERROR(VLOOKUP($E3467&amp;"-1",'PTE - Segment Emissions Calcs'!$I$8:$X$8919,18,FALSE),0)</f>
        <v>1.5636599999999999E-6</v>
      </c>
      <c r="J3467" s="37">
        <f ca="1">IFERROR(VLOOKUP($E3467&amp;"-2",'PTE - Segment Emissions Calcs'!$I$8:$X$8919,18,FALSE),0)</f>
        <v>0</v>
      </c>
      <c r="K3467" s="37">
        <f t="shared" ca="1" si="157"/>
        <v>1.5636599999999999E-6</v>
      </c>
      <c r="L3467" s="37">
        <f ca="1">IFERROR(VLOOKUP($E3467&amp;"-1",'PTE - Segment Emissions Calcs'!$I$8:$Z$8919,20,FALSE),0)</f>
        <v>1.5636599999999999E-6</v>
      </c>
      <c r="M3467" s="37">
        <f ca="1">IFERROR(VLOOKUP($E3467&amp;"-2",'PTE - Segment Emissions Calcs'!$I$8:$Z$8919,20,FALSE),0)</f>
        <v>0</v>
      </c>
      <c r="N3467" s="37">
        <f t="shared" ca="1" si="158"/>
        <v>1.5636599999999999E-6</v>
      </c>
      <c r="O3467" s="38">
        <f t="array" aca="1" ref="O3467" ca="1">IF($H3467="TOTAL HAP",H3467,MAX(IF('PTE - Segment Emissions Calcs'!$B$8:$B$8919=$B3467,'PTE - Segment Emissions Calcs'!$V$8:$V$8919,)))</f>
        <v>3.5699999999999998E-7</v>
      </c>
      <c r="P3467" s="38">
        <f t="array" aca="1" ref="P3467" ca="1">IF($H3467="TOTAL HAP",K3467,MAX(IF('PTE - Segment Emissions Calcs'!$B$8:$B$8919=$B3467,'PTE - Segment Emissions Calcs'!$X$8:$X$8919,)))</f>
        <v>1.5636599999999999E-6</v>
      </c>
      <c r="Q3467" s="38">
        <f t="array" aca="1" ref="Q3467" ca="1">IF($H3467="TOTAL HAP",N3467,MAX(IF('PTE - Segment Emissions Calcs'!$B$8:$B$8919=$B3467,'PTE - Segment Emissions Calcs'!$Z$8:$Z$8919,)))</f>
        <v>1.5636599999999999E-6</v>
      </c>
      <c r="R3467" s="39"/>
    </row>
    <row r="3468" spans="1:18" x14ac:dyDescent="0.25">
      <c r="A3468" s="67"/>
      <c r="B3468" s="67"/>
      <c r="C3468" s="34" t="s">
        <v>67</v>
      </c>
      <c r="D3468" s="35"/>
      <c r="E3468" s="35"/>
      <c r="F3468" s="35">
        <f ca="1">IFERROR(VLOOKUP($E3468&amp;"-1",'PTE - Segment Emissions Calcs'!$I$8:$V$8919,16,FALSE),0)</f>
        <v>6.5699999999999998E-6</v>
      </c>
      <c r="G3468" s="35">
        <f ca="1">IFERROR(VLOOKUP($E3468&amp;"-2",'PTE - Segment Emissions Calcs'!$I$8:$V$8919,16,FALSE),0)</f>
        <v>0</v>
      </c>
      <c r="H3468" s="36">
        <f t="shared" ca="1" si="156"/>
        <v>6.5699999999999998E-6</v>
      </c>
      <c r="I3468" s="37">
        <f ca="1">IFERROR(VLOOKUP($E3468&amp;"-1",'PTE - Segment Emissions Calcs'!$I$8:$X$8919,18,FALSE),0)</f>
        <v>2.8776599999999998E-5</v>
      </c>
      <c r="J3468" s="37">
        <f ca="1">IFERROR(VLOOKUP($E3468&amp;"-2",'PTE - Segment Emissions Calcs'!$I$8:$X$8919,18,FALSE),0)</f>
        <v>0</v>
      </c>
      <c r="K3468" s="37">
        <f t="shared" ca="1" si="157"/>
        <v>2.8776599999999998E-5</v>
      </c>
      <c r="L3468" s="37">
        <f ca="1">IFERROR(VLOOKUP($E3468&amp;"-1",'PTE - Segment Emissions Calcs'!$I$8:$Z$8919,20,FALSE),0)</f>
        <v>2.8776599999999998E-5</v>
      </c>
      <c r="M3468" s="37">
        <f ca="1">IFERROR(VLOOKUP($E3468&amp;"-2",'PTE - Segment Emissions Calcs'!$I$8:$Z$8919,20,FALSE),0)</f>
        <v>0</v>
      </c>
      <c r="N3468" s="37">
        <f t="shared" ca="1" si="158"/>
        <v>2.8776599999999998E-5</v>
      </c>
      <c r="O3468" s="38">
        <f t="array" aca="1" ref="O3468" ca="1">IF($H3468="TOTAL HAP",H3468,MAX(IF('PTE - Segment Emissions Calcs'!$B$8:$B$8919=$B3468,'PTE - Segment Emissions Calcs'!$V$8:$V$8919,)))</f>
        <v>6.5699999999999998E-6</v>
      </c>
      <c r="P3468" s="38">
        <f t="array" aca="1" ref="P3468" ca="1">IF($H3468="TOTAL HAP",K3468,MAX(IF('PTE - Segment Emissions Calcs'!$B$8:$B$8919=$B3468,'PTE - Segment Emissions Calcs'!$X$8:$X$8919,)))</f>
        <v>2.8776599999999998E-5</v>
      </c>
      <c r="Q3468" s="38">
        <f t="array" aca="1" ref="Q3468" ca="1">IF($H3468="TOTAL HAP",N3468,MAX(IF('PTE - Segment Emissions Calcs'!$B$8:$B$8919=$B3468,'PTE - Segment Emissions Calcs'!$Z$8:$Z$8919,)))</f>
        <v>2.8776599999999998E-5</v>
      </c>
      <c r="R3468" s="39"/>
    </row>
    <row r="3469" spans="1:18" x14ac:dyDescent="0.25">
      <c r="A3469" s="67"/>
      <c r="B3469" s="67"/>
      <c r="C3469" s="34" t="s">
        <v>127</v>
      </c>
      <c r="D3469" s="35"/>
      <c r="E3469" s="35"/>
      <c r="F3469" s="35">
        <f ca="1">IFERROR(VLOOKUP($E3469&amp;"-1",'PTE - Segment Emissions Calcs'!$I$8:$V$8919,16,FALSE),0)</f>
        <v>5.9408000000000002E-2</v>
      </c>
      <c r="G3469" s="35">
        <f ca="1">IFERROR(VLOOKUP($E3469&amp;"-2",'PTE - Segment Emissions Calcs'!$I$8:$V$8919,16,FALSE),0)</f>
        <v>0</v>
      </c>
      <c r="H3469" s="36">
        <f t="shared" ca="1" si="156"/>
        <v>5.9408000000000002E-2</v>
      </c>
      <c r="I3469" s="37">
        <f ca="1">IFERROR(VLOOKUP($E3469&amp;"-1",'PTE - Segment Emissions Calcs'!$I$8:$X$8919,18,FALSE),0)</f>
        <v>0.26020704</v>
      </c>
      <c r="J3469" s="37">
        <f ca="1">IFERROR(VLOOKUP($E3469&amp;"-2",'PTE - Segment Emissions Calcs'!$I$8:$X$8919,18,FALSE),0)</f>
        <v>0</v>
      </c>
      <c r="K3469" s="37">
        <f t="shared" ca="1" si="157"/>
        <v>0.26020704</v>
      </c>
      <c r="L3469" s="37">
        <f ca="1">IFERROR(VLOOKUP($E3469&amp;"-1",'PTE - Segment Emissions Calcs'!$I$8:$Z$8919,20,FALSE),0)</f>
        <v>0.26020704</v>
      </c>
      <c r="M3469" s="37">
        <f ca="1">IFERROR(VLOOKUP($E3469&amp;"-2",'PTE - Segment Emissions Calcs'!$I$8:$Z$8919,20,FALSE),0)</f>
        <v>0</v>
      </c>
      <c r="N3469" s="37">
        <f t="shared" ca="1" si="158"/>
        <v>0.26020704</v>
      </c>
      <c r="O3469" s="38">
        <f t="array" aca="1" ref="O3469" ca="1">IF($H3469="TOTAL HAP",H3469,MAX(IF('PTE - Segment Emissions Calcs'!$B$8:$B$8919=$B3469,'PTE - Segment Emissions Calcs'!$V$8:$V$8919,)))</f>
        <v>5.9408000000000002E-2</v>
      </c>
      <c r="P3469" s="38">
        <f t="array" aca="1" ref="P3469" ca="1">IF($H3469="TOTAL HAP",K3469,MAX(IF('PTE - Segment Emissions Calcs'!$B$8:$B$8919=$B3469,'PTE - Segment Emissions Calcs'!$X$8:$X$8919,)))</f>
        <v>0.26020704</v>
      </c>
      <c r="Q3469" s="38">
        <f t="array" aca="1" ref="Q3469" ca="1">IF($H3469="TOTAL HAP",N3469,MAX(IF('PTE - Segment Emissions Calcs'!$B$8:$B$8919=$B3469,'PTE - Segment Emissions Calcs'!$Z$8:$Z$8919,)))</f>
        <v>0.26020704</v>
      </c>
      <c r="R3469" s="39"/>
    </row>
    <row r="3470" spans="1:18" x14ac:dyDescent="0.25">
      <c r="A3470" s="67"/>
      <c r="B3470" s="67"/>
      <c r="C3470" s="34" t="s">
        <v>52</v>
      </c>
      <c r="D3470" s="35"/>
      <c r="E3470" s="35"/>
      <c r="F3470" s="35">
        <f ca="1">IFERROR(VLOOKUP($E3470&amp;"-1",'PTE - Segment Emissions Calcs'!$I$8:$V$8919,16,FALSE),0)</f>
        <v>8.8599999999999997E-7</v>
      </c>
      <c r="G3470" s="35">
        <f ca="1">IFERROR(VLOOKUP($E3470&amp;"-2",'PTE - Segment Emissions Calcs'!$I$8:$V$8919,16,FALSE),0)</f>
        <v>0</v>
      </c>
      <c r="H3470" s="36">
        <f t="shared" ca="1" si="156"/>
        <v>8.8599999999999997E-7</v>
      </c>
      <c r="I3470" s="37">
        <f ca="1">IFERROR(VLOOKUP($E3470&amp;"-1",'PTE - Segment Emissions Calcs'!$I$8:$X$8919,18,FALSE),0)</f>
        <v>3.8806800000000003E-6</v>
      </c>
      <c r="J3470" s="37">
        <f ca="1">IFERROR(VLOOKUP($E3470&amp;"-2",'PTE - Segment Emissions Calcs'!$I$8:$X$8919,18,FALSE),0)</f>
        <v>0</v>
      </c>
      <c r="K3470" s="37">
        <f t="shared" ca="1" si="157"/>
        <v>3.8806800000000003E-6</v>
      </c>
      <c r="L3470" s="37">
        <f ca="1">IFERROR(VLOOKUP($E3470&amp;"-1",'PTE - Segment Emissions Calcs'!$I$8:$Z$8919,20,FALSE),0)</f>
        <v>3.8806800000000003E-6</v>
      </c>
      <c r="M3470" s="37">
        <f ca="1">IFERROR(VLOOKUP($E3470&amp;"-2",'PTE - Segment Emissions Calcs'!$I$8:$Z$8919,20,FALSE),0)</f>
        <v>0</v>
      </c>
      <c r="N3470" s="37">
        <f t="shared" ca="1" si="158"/>
        <v>3.8806800000000003E-6</v>
      </c>
      <c r="O3470" s="38">
        <f t="array" aca="1" ref="O3470" ca="1">IF($H3470="TOTAL HAP",H3470,MAX(IF('PTE - Segment Emissions Calcs'!$B$8:$B$8919=$B3470,'PTE - Segment Emissions Calcs'!$V$8:$V$8919,)))</f>
        <v>8.8599999999999997E-7</v>
      </c>
      <c r="P3470" s="38">
        <f t="array" aca="1" ref="P3470" ca="1">IF($H3470="TOTAL HAP",K3470,MAX(IF('PTE - Segment Emissions Calcs'!$B$8:$B$8919=$B3470,'PTE - Segment Emissions Calcs'!$X$8:$X$8919,)))</f>
        <v>3.8806800000000003E-6</v>
      </c>
      <c r="Q3470" s="38">
        <f t="array" aca="1" ref="Q3470" ca="1">IF($H3470="TOTAL HAP",N3470,MAX(IF('PTE - Segment Emissions Calcs'!$B$8:$B$8919=$B3470,'PTE - Segment Emissions Calcs'!$Z$8:$Z$8919,)))</f>
        <v>3.8806800000000003E-6</v>
      </c>
      <c r="R3470" s="39"/>
    </row>
    <row r="3471" spans="1:18" x14ac:dyDescent="0.25">
      <c r="A3471" s="67"/>
      <c r="B3471" s="67"/>
      <c r="C3471" s="34" t="s">
        <v>159</v>
      </c>
      <c r="D3471" s="35"/>
      <c r="E3471" s="35"/>
      <c r="F3471" s="35">
        <f ca="1">IFERROR(VLOOKUP($E3471&amp;"-1",'PTE - Segment Emissions Calcs'!$I$8:$V$8919,16,FALSE),0)</f>
        <v>1.73E-6</v>
      </c>
      <c r="G3471" s="35">
        <f ca="1">IFERROR(VLOOKUP($E3471&amp;"-2",'PTE - Segment Emissions Calcs'!$I$8:$V$8919,16,FALSE),0)</f>
        <v>0</v>
      </c>
      <c r="H3471" s="36">
        <f t="shared" ca="1" si="156"/>
        <v>1.73E-6</v>
      </c>
      <c r="I3471" s="37">
        <f ca="1">IFERROR(VLOOKUP($E3471&amp;"-1",'PTE - Segment Emissions Calcs'!$I$8:$X$8919,18,FALSE),0)</f>
        <v>7.5773999999999997E-6</v>
      </c>
      <c r="J3471" s="37">
        <f ca="1">IFERROR(VLOOKUP($E3471&amp;"-2",'PTE - Segment Emissions Calcs'!$I$8:$X$8919,18,FALSE),0)</f>
        <v>0</v>
      </c>
      <c r="K3471" s="37">
        <f t="shared" ca="1" si="157"/>
        <v>7.5773999999999997E-6</v>
      </c>
      <c r="L3471" s="37">
        <f ca="1">IFERROR(VLOOKUP($E3471&amp;"-1",'PTE - Segment Emissions Calcs'!$I$8:$Z$8919,20,FALSE),0)</f>
        <v>7.5773999999999997E-6</v>
      </c>
      <c r="M3471" s="37">
        <f ca="1">IFERROR(VLOOKUP($E3471&amp;"-2",'PTE - Segment Emissions Calcs'!$I$8:$Z$8919,20,FALSE),0)</f>
        <v>0</v>
      </c>
      <c r="N3471" s="37">
        <f t="shared" ca="1" si="158"/>
        <v>7.5773999999999997E-6</v>
      </c>
      <c r="O3471" s="38">
        <f t="array" aca="1" ref="O3471" ca="1">IF($H3471="TOTAL HAP",H3471,MAX(IF('PTE - Segment Emissions Calcs'!$B$8:$B$8919=$B3471,'PTE - Segment Emissions Calcs'!$V$8:$V$8919,)))</f>
        <v>1.73E-6</v>
      </c>
      <c r="P3471" s="38">
        <f t="array" aca="1" ref="P3471" ca="1">IF($H3471="TOTAL HAP",K3471,MAX(IF('PTE - Segment Emissions Calcs'!$B$8:$B$8919=$B3471,'PTE - Segment Emissions Calcs'!$X$8:$X$8919,)))</f>
        <v>7.5773999999999997E-6</v>
      </c>
      <c r="Q3471" s="38">
        <f t="array" aca="1" ref="Q3471" ca="1">IF($H3471="TOTAL HAP",N3471,MAX(IF('PTE - Segment Emissions Calcs'!$B$8:$B$8919=$B3471,'PTE - Segment Emissions Calcs'!$Z$8:$Z$8919,)))</f>
        <v>7.5773999999999997E-6</v>
      </c>
      <c r="R3471" s="39"/>
    </row>
    <row r="3472" spans="1:18" x14ac:dyDescent="0.25">
      <c r="A3472" s="67"/>
      <c r="B3472" s="67"/>
      <c r="C3472" s="34" t="s">
        <v>194</v>
      </c>
      <c r="D3472" s="35"/>
      <c r="E3472" s="35"/>
      <c r="F3472" s="35">
        <f ca="1">IFERROR(VLOOKUP($E3472&amp;"-1",'PTE - Segment Emissions Calcs'!$I$8:$V$8919,16,FALSE),0)</f>
        <v>0</v>
      </c>
      <c r="G3472" s="35">
        <f ca="1">IFERROR(VLOOKUP($E3472&amp;"-2",'PTE - Segment Emissions Calcs'!$I$8:$V$8919,16,FALSE),0)</f>
        <v>0</v>
      </c>
      <c r="H3472" s="36">
        <f t="shared" ca="1" si="156"/>
        <v>0</v>
      </c>
      <c r="I3472" s="37">
        <f ca="1">IFERROR(VLOOKUP($E3472&amp;"-1",'PTE - Segment Emissions Calcs'!$I$8:$X$8919,18,FALSE),0)</f>
        <v>0</v>
      </c>
      <c r="J3472" s="37">
        <f ca="1">IFERROR(VLOOKUP($E3472&amp;"-2",'PTE - Segment Emissions Calcs'!$I$8:$X$8919,18,FALSE),0)</f>
        <v>0</v>
      </c>
      <c r="K3472" s="37">
        <f t="shared" ca="1" si="157"/>
        <v>0</v>
      </c>
      <c r="L3472" s="37">
        <f ca="1">IFERROR(VLOOKUP($E3472&amp;"-1",'PTE - Segment Emissions Calcs'!$I$8:$Z$8919,20,FALSE),0)</f>
        <v>0</v>
      </c>
      <c r="M3472" s="37">
        <f ca="1">IFERROR(VLOOKUP($E3472&amp;"-2",'PTE - Segment Emissions Calcs'!$I$8:$Z$8919,20,FALSE),0)</f>
        <v>0</v>
      </c>
      <c r="N3472" s="37">
        <f t="shared" ca="1" si="158"/>
        <v>0</v>
      </c>
      <c r="O3472" s="38">
        <f t="array" aca="1" ref="O3472" ca="1">IF($H3472="TOTAL HAP",H3472,MAX(IF('PTE - Segment Emissions Calcs'!$B$8:$B$8919=$B3472,'PTE - Segment Emissions Calcs'!$V$8:$V$8919,)))</f>
        <v>0</v>
      </c>
      <c r="P3472" s="38">
        <f t="array" aca="1" ref="P3472" ca="1">IF($H3472="TOTAL HAP",K3472,MAX(IF('PTE - Segment Emissions Calcs'!$B$8:$B$8919=$B3472,'PTE - Segment Emissions Calcs'!$X$8:$X$8919,)))</f>
        <v>0</v>
      </c>
      <c r="Q3472" s="38">
        <f t="array" aca="1" ref="Q3472" ca="1">IF($H3472="TOTAL HAP",N3472,MAX(IF('PTE - Segment Emissions Calcs'!$B$8:$B$8919=$B3472,'PTE - Segment Emissions Calcs'!$Z$8:$Z$8919,)))</f>
        <v>0</v>
      </c>
      <c r="R3472" s="39"/>
    </row>
    <row r="3473" spans="1:18" x14ac:dyDescent="0.25">
      <c r="A3473" s="67"/>
      <c r="B3473" s="67"/>
      <c r="C3473" s="34" t="s">
        <v>53</v>
      </c>
      <c r="D3473" s="35"/>
      <c r="E3473" s="35"/>
      <c r="F3473" s="35">
        <f ca="1">IFERROR(VLOOKUP($E3473&amp;"-1",'PTE - Segment Emissions Calcs'!$I$8:$V$8919,16,FALSE),0)</f>
        <v>1.7919000000000001E-2</v>
      </c>
      <c r="G3473" s="35">
        <f ca="1">IFERROR(VLOOKUP($E3473&amp;"-2",'PTE - Segment Emissions Calcs'!$I$8:$V$8919,16,FALSE),0)</f>
        <v>0</v>
      </c>
      <c r="H3473" s="36">
        <f t="shared" ca="1" si="156"/>
        <v>1.7919000000000001E-2</v>
      </c>
      <c r="I3473" s="37">
        <f ca="1">IFERROR(VLOOKUP($E3473&amp;"-1",'PTE - Segment Emissions Calcs'!$I$8:$X$8919,18,FALSE),0)</f>
        <v>7.8485219999999994E-2</v>
      </c>
      <c r="J3473" s="37">
        <f ca="1">IFERROR(VLOOKUP($E3473&amp;"-2",'PTE - Segment Emissions Calcs'!$I$8:$X$8919,18,FALSE),0)</f>
        <v>0</v>
      </c>
      <c r="K3473" s="37">
        <f t="shared" ca="1" si="157"/>
        <v>7.8485219999999994E-2</v>
      </c>
      <c r="L3473" s="37">
        <f ca="1">IFERROR(VLOOKUP($E3473&amp;"-1",'PTE - Segment Emissions Calcs'!$I$8:$Z$8919,20,FALSE),0)</f>
        <v>7.8485219999999994E-2</v>
      </c>
      <c r="M3473" s="37">
        <f ca="1">IFERROR(VLOOKUP($E3473&amp;"-2",'PTE - Segment Emissions Calcs'!$I$8:$Z$8919,20,FALSE),0)</f>
        <v>0</v>
      </c>
      <c r="N3473" s="37">
        <f t="shared" ca="1" si="158"/>
        <v>7.8485219999999994E-2</v>
      </c>
      <c r="O3473" s="38">
        <f t="array" aca="1" ref="O3473" ca="1">IF($H3473="TOTAL HAP",H3473,MAX(IF('PTE - Segment Emissions Calcs'!$B$8:$B$8919=$B3473,'PTE - Segment Emissions Calcs'!$V$8:$V$8919,)))</f>
        <v>1.7919000000000001E-2</v>
      </c>
      <c r="P3473" s="38">
        <f t="array" aca="1" ref="P3473" ca="1">IF($H3473="TOTAL HAP",K3473,MAX(IF('PTE - Segment Emissions Calcs'!$B$8:$B$8919=$B3473,'PTE - Segment Emissions Calcs'!$X$8:$X$8919,)))</f>
        <v>7.8485219999999994E-2</v>
      </c>
      <c r="Q3473" s="38">
        <f t="array" aca="1" ref="Q3473" ca="1">IF($H3473="TOTAL HAP",N3473,MAX(IF('PTE - Segment Emissions Calcs'!$B$8:$B$8919=$B3473,'PTE - Segment Emissions Calcs'!$Z$8:$Z$8919,)))</f>
        <v>7.8485219999999994E-2</v>
      </c>
      <c r="R3473" s="39"/>
    </row>
    <row r="3474" spans="1:18" x14ac:dyDescent="0.25">
      <c r="A3474" s="67"/>
      <c r="B3474" s="67"/>
      <c r="C3474" s="34" t="s">
        <v>227</v>
      </c>
      <c r="D3474" s="35"/>
      <c r="E3474" s="35"/>
      <c r="F3474" s="35">
        <f ca="1">IFERROR(VLOOKUP($E3474&amp;"-1",'PTE - Segment Emissions Calcs'!$I$8:$V$8919,16,FALSE),0)</f>
        <v>9.9799999999999993E-6</v>
      </c>
      <c r="G3474" s="35">
        <f ca="1">IFERROR(VLOOKUP($E3474&amp;"-2",'PTE - Segment Emissions Calcs'!$I$8:$V$8919,16,FALSE),0)</f>
        <v>0</v>
      </c>
      <c r="H3474" s="36">
        <f t="shared" ca="1" si="156"/>
        <v>9.9799999999999993E-6</v>
      </c>
      <c r="I3474" s="37">
        <f ca="1">IFERROR(VLOOKUP($E3474&amp;"-1",'PTE - Segment Emissions Calcs'!$I$8:$X$8919,18,FALSE),0)</f>
        <v>4.3712399999999998E-5</v>
      </c>
      <c r="J3474" s="37">
        <f ca="1">IFERROR(VLOOKUP($E3474&amp;"-2",'PTE - Segment Emissions Calcs'!$I$8:$X$8919,18,FALSE),0)</f>
        <v>0</v>
      </c>
      <c r="K3474" s="37">
        <f t="shared" ca="1" si="157"/>
        <v>4.3712399999999998E-5</v>
      </c>
      <c r="L3474" s="37">
        <f ca="1">IFERROR(VLOOKUP($E3474&amp;"-1",'PTE - Segment Emissions Calcs'!$I$8:$Z$8919,20,FALSE),0)</f>
        <v>4.3712399999999998E-5</v>
      </c>
      <c r="M3474" s="37">
        <f ca="1">IFERROR(VLOOKUP($E3474&amp;"-2",'PTE - Segment Emissions Calcs'!$I$8:$Z$8919,20,FALSE),0)</f>
        <v>0</v>
      </c>
      <c r="N3474" s="37">
        <f t="shared" ca="1" si="158"/>
        <v>4.3712399999999998E-5</v>
      </c>
      <c r="O3474" s="38">
        <f t="array" aca="1" ref="O3474" ca="1">IF($H3474="TOTAL HAP",H3474,MAX(IF('PTE - Segment Emissions Calcs'!$B$8:$B$8919=$B3474,'PTE - Segment Emissions Calcs'!$V$8:$V$8919,)))</f>
        <v>9.9799999999999993E-6</v>
      </c>
      <c r="P3474" s="38">
        <f t="array" aca="1" ref="P3474" ca="1">IF($H3474="TOTAL HAP",K3474,MAX(IF('PTE - Segment Emissions Calcs'!$B$8:$B$8919=$B3474,'PTE - Segment Emissions Calcs'!$X$8:$X$8919,)))</f>
        <v>4.3712399999999998E-5</v>
      </c>
      <c r="Q3474" s="38">
        <f t="array" aca="1" ref="Q3474" ca="1">IF($H3474="TOTAL HAP",N3474,MAX(IF('PTE - Segment Emissions Calcs'!$B$8:$B$8919=$B3474,'PTE - Segment Emissions Calcs'!$Z$8:$Z$8919,)))</f>
        <v>4.3712399999999998E-5</v>
      </c>
      <c r="R3474" s="39"/>
    </row>
    <row r="3475" spans="1:18" ht="15.75" thickBot="1" x14ac:dyDescent="0.3">
      <c r="A3475" s="68"/>
      <c r="B3475" s="68"/>
      <c r="C3475" s="43" t="s">
        <v>70</v>
      </c>
      <c r="D3475" s="44"/>
      <c r="E3475" s="44"/>
      <c r="F3475" s="44">
        <f ca="1">IFERROR(VLOOKUP($E3475&amp;"-1",'PTE - Segment Emissions Calcs'!$I$8:$V$8919,16,FALSE),0)</f>
        <v>4.4124242999999999E-6</v>
      </c>
      <c r="G3475" s="44">
        <f ca="1">IFERROR(VLOOKUP($E3475&amp;"-2",'PTE - Segment Emissions Calcs'!$I$8:$V$8919,16,FALSE),0)</f>
        <v>0</v>
      </c>
      <c r="H3475" s="45">
        <f t="shared" ca="1" si="156"/>
        <v>4.4124242999999999E-6</v>
      </c>
      <c r="I3475" s="46">
        <f ca="1">IFERROR(VLOOKUP($E3475&amp;"-1",'PTE - Segment Emissions Calcs'!$I$8:$X$8919,18,FALSE),0)</f>
        <v>1.9326418434000002E-5</v>
      </c>
      <c r="J3475" s="46">
        <f ca="1">IFERROR(VLOOKUP($E3475&amp;"-2",'PTE - Segment Emissions Calcs'!$I$8:$X$8919,18,FALSE),0)</f>
        <v>0</v>
      </c>
      <c r="K3475" s="46">
        <f t="shared" ca="1" si="157"/>
        <v>1.9326418434000002E-5</v>
      </c>
      <c r="L3475" s="46">
        <f ca="1">IFERROR(VLOOKUP($E3475&amp;"-1",'PTE - Segment Emissions Calcs'!$I$8:$Z$8919,20,FALSE),0)</f>
        <v>1.9326418434000002E-5</v>
      </c>
      <c r="M3475" s="46">
        <f ca="1">IFERROR(VLOOKUP($E3475&amp;"-2",'PTE - Segment Emissions Calcs'!$I$8:$Z$8919,20,FALSE),0)</f>
        <v>0</v>
      </c>
      <c r="N3475" s="46">
        <f t="shared" ca="1" si="158"/>
        <v>1.9326418434000002E-5</v>
      </c>
      <c r="O3475" s="47">
        <f t="array" aca="1" ref="O3475" ca="1">IF($H3475="TOTAL HAP",H3475,MAX(IF('PTE - Segment Emissions Calcs'!$B$8:$B$8919=$B3475,'PTE - Segment Emissions Calcs'!$V$8:$V$8919,)))</f>
        <v>4.4124242999999999E-6</v>
      </c>
      <c r="P3475" s="47">
        <f t="array" aca="1" ref="P3475" ca="1">IF($H3475="TOTAL HAP",K3475,MAX(IF('PTE - Segment Emissions Calcs'!$B$8:$B$8919=$B3475,'PTE - Segment Emissions Calcs'!$X$8:$X$8919,)))</f>
        <v>1.9326418434000002E-5</v>
      </c>
      <c r="Q3475" s="47">
        <f t="array" aca="1" ref="Q3475" ca="1">IF($H3475="TOTAL HAP",N3475,MAX(IF('PTE - Segment Emissions Calcs'!$B$8:$B$8919=$B3475,'PTE - Segment Emissions Calcs'!$Z$8:$Z$8919,)))</f>
        <v>1.9326418434000002E-5</v>
      </c>
      <c r="R3475" s="48"/>
    </row>
    <row r="3476" spans="1:18" ht="15.75" thickTop="1" x14ac:dyDescent="0.25">
      <c r="A3476" s="25" t="str">
        <f ca="1">VLOOKUP(#REF!,'PTE - Segment Emissions Calcs'!$C$8:$J$8919,8,FALSE)</f>
        <v>FUGI 125, FUGI 155, FUGI 156</v>
      </c>
      <c r="B3476" s="25" t="str">
        <f ca="1">VLOOKUP(A3476,'PTE - Segment Emissions Calcs'!$J$8:$O$8919,4,FALSE)</f>
        <v>5-34 Isom Desulfurization Unit, 5-34 Desulfurization Unit Compressor GC-5, 5-34 Desulfurization Unit Compressor GC-4</v>
      </c>
      <c r="C3476" s="26" t="s">
        <v>24</v>
      </c>
      <c r="D3476" s="27"/>
      <c r="E3476" s="27"/>
      <c r="F3476" s="27">
        <f ca="1">IFERROR(VLOOKUP($E3476&amp;"-1",'PTE - Segment Emissions Calcs'!$I$8:$V$8919,16,FALSE),0)</f>
        <v>2.2292483430941887</v>
      </c>
      <c r="G3476" s="27">
        <f ca="1">IFERROR(VLOOKUP($E3476&amp;"-2",'PTE - Segment Emissions Calcs'!$I$8:$V$8919,16,FALSE),0)</f>
        <v>0</v>
      </c>
      <c r="H3476" s="28">
        <f t="shared" ca="1" si="156"/>
        <v>2.2292483430941887</v>
      </c>
      <c r="I3476" s="29">
        <f ca="1">IFERROR(VLOOKUP($E3476&amp;"-1",'PTE - Segment Emissions Calcs'!$I$8:$X$8919,18,FALSE),0)</f>
        <v>9.7641077427525467</v>
      </c>
      <c r="J3476" s="29">
        <f ca="1">IFERROR(VLOOKUP($E3476&amp;"-2",'PTE - Segment Emissions Calcs'!$I$8:$X$8919,18,FALSE),0)</f>
        <v>0</v>
      </c>
      <c r="K3476" s="29">
        <f t="shared" ca="1" si="157"/>
        <v>9.7641077427525467</v>
      </c>
      <c r="L3476" s="29">
        <f ca="1">IFERROR(VLOOKUP($E3476&amp;"-1",'PTE - Segment Emissions Calcs'!$I$8:$Z$8919,20,FALSE),0)</f>
        <v>9.7641077427525467</v>
      </c>
      <c r="M3476" s="29">
        <f ca="1">IFERROR(VLOOKUP($E3476&amp;"-2",'PTE - Segment Emissions Calcs'!$I$8:$Z$8919,20,FALSE),0)</f>
        <v>0</v>
      </c>
      <c r="N3476" s="29">
        <f t="shared" ca="1" si="158"/>
        <v>9.7641077427525467</v>
      </c>
      <c r="O3476" s="30">
        <f t="array" aca="1" ref="O3476" ca="1">IF($H3476="TOTAL HAP",H3476,MAX(IF('PTE - Segment Emissions Calcs'!$B$8:$B$8919=$B3476,'PTE - Segment Emissions Calcs'!$V$8:$V$8919,)))</f>
        <v>2.2292483430941887</v>
      </c>
      <c r="P3476" s="30">
        <f t="array" aca="1" ref="P3476" ca="1">IF($H3476="TOTAL HAP",K3476,MAX(IF('PTE - Segment Emissions Calcs'!$B$8:$B$8919=$B3476,'PTE - Segment Emissions Calcs'!$X$8:$X$8919,)))</f>
        <v>9.7641077427525467</v>
      </c>
      <c r="Q3476" s="30">
        <f t="array" aca="1" ref="Q3476" ca="1">IF($H3476="TOTAL HAP",N3476,MAX(IF('PTE - Segment Emissions Calcs'!$B$8:$B$8919=$B3476,'PTE - Segment Emissions Calcs'!$Z$8:$Z$8919,)))</f>
        <v>9.7641077427525467</v>
      </c>
      <c r="R3476" s="31"/>
    </row>
    <row r="3477" spans="1:18" x14ac:dyDescent="0.25">
      <c r="A3477" s="32"/>
      <c r="B3477" s="33"/>
      <c r="C3477" s="34" t="s">
        <v>29</v>
      </c>
      <c r="D3477" s="35"/>
      <c r="E3477" s="35"/>
      <c r="F3477" s="35">
        <f ca="1">IFERROR(VLOOKUP($E3477&amp;"-1",'PTE - Segment Emissions Calcs'!$I$8:$V$8919,16,FALSE),0)</f>
        <v>0.1442707793232797</v>
      </c>
      <c r="G3477" s="35">
        <f ca="1">IFERROR(VLOOKUP($E3477&amp;"-2",'PTE - Segment Emissions Calcs'!$I$8:$V$8919,16,FALSE),0)</f>
        <v>0</v>
      </c>
      <c r="H3477" s="36">
        <f t="shared" ca="1" si="156"/>
        <v>0.1442707793232797</v>
      </c>
      <c r="I3477" s="37">
        <f ca="1">IFERROR(VLOOKUP($E3477&amp;"-1",'PTE - Segment Emissions Calcs'!$I$8:$X$8919,18,FALSE),0)</f>
        <v>0.63190601343596509</v>
      </c>
      <c r="J3477" s="37">
        <f ca="1">IFERROR(VLOOKUP($E3477&amp;"-2",'PTE - Segment Emissions Calcs'!$I$8:$X$8919,18,FALSE),0)</f>
        <v>0</v>
      </c>
      <c r="K3477" s="37">
        <f t="shared" ca="1" si="157"/>
        <v>0.63190601343596509</v>
      </c>
      <c r="L3477" s="37">
        <f ca="1">IFERROR(VLOOKUP($E3477&amp;"-1",'PTE - Segment Emissions Calcs'!$I$8:$Z$8919,20,FALSE),0)</f>
        <v>0.63190601343596509</v>
      </c>
      <c r="M3477" s="37">
        <f ca="1">IFERROR(VLOOKUP($E3477&amp;"-2",'PTE - Segment Emissions Calcs'!$I$8:$Z$8919,20,FALSE),0)</f>
        <v>0</v>
      </c>
      <c r="N3477" s="37">
        <f t="shared" ca="1" si="158"/>
        <v>0.63190601343596509</v>
      </c>
      <c r="O3477" s="38">
        <f t="array" aca="1" ref="O3477" ca="1">IF($H3477="TOTAL HAP",H3477,MAX(IF('PTE - Segment Emissions Calcs'!$B$8:$B$8919=$B3477,'PTE - Segment Emissions Calcs'!$V$8:$V$8919,)))</f>
        <v>0.1442707793232797</v>
      </c>
      <c r="P3477" s="38">
        <f t="array" aca="1" ref="P3477" ca="1">IF($H3477="TOTAL HAP",K3477,MAX(IF('PTE - Segment Emissions Calcs'!$B$8:$B$8919=$B3477,'PTE - Segment Emissions Calcs'!$X$8:$X$8919,)))</f>
        <v>0.63190601343596509</v>
      </c>
      <c r="Q3477" s="38">
        <f t="array" aca="1" ref="Q3477" ca="1">IF($H3477="TOTAL HAP",N3477,MAX(IF('PTE - Segment Emissions Calcs'!$B$8:$B$8919=$B3477,'PTE - Segment Emissions Calcs'!$Z$8:$Z$8919,)))</f>
        <v>0.63190601343596509</v>
      </c>
      <c r="R3477" s="39"/>
    </row>
    <row r="3478" spans="1:18" x14ac:dyDescent="0.25">
      <c r="A3478" s="32"/>
      <c r="B3478" s="33"/>
      <c r="C3478" s="34" t="s">
        <v>219</v>
      </c>
      <c r="D3478" s="35"/>
      <c r="E3478" s="35"/>
      <c r="F3478" s="35">
        <f ca="1">IFERROR(VLOOKUP($E3478&amp;"-1",'PTE - Segment Emissions Calcs'!$I$8:$V$8919,16,FALSE),0)</f>
        <v>0</v>
      </c>
      <c r="G3478" s="35">
        <f ca="1">IFERROR(VLOOKUP($E3478&amp;"-2",'PTE - Segment Emissions Calcs'!$I$8:$V$8919,16,FALSE),0)</f>
        <v>0</v>
      </c>
      <c r="H3478" s="36">
        <f t="shared" ca="1" si="156"/>
        <v>0</v>
      </c>
      <c r="I3478" s="37">
        <f ca="1">IFERROR(VLOOKUP($E3478&amp;"-1",'PTE - Segment Emissions Calcs'!$I$8:$X$8919,18,FALSE),0)</f>
        <v>0</v>
      </c>
      <c r="J3478" s="37">
        <f ca="1">IFERROR(VLOOKUP($E3478&amp;"-2",'PTE - Segment Emissions Calcs'!$I$8:$X$8919,18,FALSE),0)</f>
        <v>0</v>
      </c>
      <c r="K3478" s="37">
        <f t="shared" ca="1" si="157"/>
        <v>0</v>
      </c>
      <c r="L3478" s="37">
        <f ca="1">IFERROR(VLOOKUP($E3478&amp;"-1",'PTE - Segment Emissions Calcs'!$I$8:$Z$8919,20,FALSE),0)</f>
        <v>0</v>
      </c>
      <c r="M3478" s="37">
        <f ca="1">IFERROR(VLOOKUP($E3478&amp;"-2",'PTE - Segment Emissions Calcs'!$I$8:$Z$8919,20,FALSE),0)</f>
        <v>0</v>
      </c>
      <c r="N3478" s="37">
        <f t="shared" ca="1" si="158"/>
        <v>0</v>
      </c>
      <c r="O3478" s="38">
        <f t="array" aca="1" ref="O3478" ca="1">IF($H3478="TOTAL HAP",H3478,MAX(IF('PTE - Segment Emissions Calcs'!$B$8:$B$8919=$B3478,'PTE - Segment Emissions Calcs'!$V$8:$V$8919,)))</f>
        <v>0</v>
      </c>
      <c r="P3478" s="38">
        <f t="array" aca="1" ref="P3478" ca="1">IF($H3478="TOTAL HAP",K3478,MAX(IF('PTE - Segment Emissions Calcs'!$B$8:$B$8919=$B3478,'PTE - Segment Emissions Calcs'!$X$8:$X$8919,)))</f>
        <v>0</v>
      </c>
      <c r="Q3478" s="38">
        <f t="array" aca="1" ref="Q3478" ca="1">IF($H3478="TOTAL HAP",N3478,MAX(IF('PTE - Segment Emissions Calcs'!$B$8:$B$8919=$B3478,'PTE - Segment Emissions Calcs'!$Z$8:$Z$8919,)))</f>
        <v>0</v>
      </c>
      <c r="R3478" s="39"/>
    </row>
    <row r="3479" spans="1:18" x14ac:dyDescent="0.25">
      <c r="A3479" s="67"/>
      <c r="B3479" s="67"/>
      <c r="C3479" s="34" t="s">
        <v>72</v>
      </c>
      <c r="D3479" s="35"/>
      <c r="E3479" s="35"/>
      <c r="F3479" s="35">
        <f ca="1">IFERROR(VLOOKUP($E3479&amp;"-1",'PTE - Segment Emissions Calcs'!$I$8:$V$8919,16,FALSE),0)</f>
        <v>0</v>
      </c>
      <c r="G3479" s="35">
        <f ca="1">IFERROR(VLOOKUP($E3479&amp;"-2",'PTE - Segment Emissions Calcs'!$I$8:$V$8919,16,FALSE),0)</f>
        <v>0</v>
      </c>
      <c r="H3479" s="36">
        <f t="shared" ca="1" si="156"/>
        <v>0</v>
      </c>
      <c r="I3479" s="37">
        <f ca="1">IFERROR(VLOOKUP($E3479&amp;"-1",'PTE - Segment Emissions Calcs'!$I$8:$X$8919,18,FALSE),0)</f>
        <v>0</v>
      </c>
      <c r="J3479" s="37">
        <f ca="1">IFERROR(VLOOKUP($E3479&amp;"-2",'PTE - Segment Emissions Calcs'!$I$8:$X$8919,18,FALSE),0)</f>
        <v>0</v>
      </c>
      <c r="K3479" s="37">
        <f t="shared" ca="1" si="157"/>
        <v>0</v>
      </c>
      <c r="L3479" s="37">
        <f ca="1">IFERROR(VLOOKUP($E3479&amp;"-1",'PTE - Segment Emissions Calcs'!$I$8:$Z$8919,20,FALSE),0)</f>
        <v>0</v>
      </c>
      <c r="M3479" s="37">
        <f ca="1">IFERROR(VLOOKUP($E3479&amp;"-2",'PTE - Segment Emissions Calcs'!$I$8:$Z$8919,20,FALSE),0)</f>
        <v>0</v>
      </c>
      <c r="N3479" s="37">
        <f t="shared" ca="1" si="158"/>
        <v>0</v>
      </c>
      <c r="O3479" s="38">
        <f t="array" aca="1" ref="O3479" ca="1">IF($H3479="TOTAL HAP",H3479,MAX(IF('PTE - Segment Emissions Calcs'!$B$8:$B$8919=$B3479,'PTE - Segment Emissions Calcs'!$V$8:$V$8919,)))</f>
        <v>0</v>
      </c>
      <c r="P3479" s="38">
        <f t="array" aca="1" ref="P3479" ca="1">IF($H3479="TOTAL HAP",K3479,MAX(IF('PTE - Segment Emissions Calcs'!$B$8:$B$8919=$B3479,'PTE - Segment Emissions Calcs'!$X$8:$X$8919,)))</f>
        <v>0</v>
      </c>
      <c r="Q3479" s="38">
        <f t="array" aca="1" ref="Q3479" ca="1">IF($H3479="TOTAL HAP",N3479,MAX(IF('PTE - Segment Emissions Calcs'!$B$8:$B$8919=$B3479,'PTE - Segment Emissions Calcs'!$Z$8:$Z$8919,)))</f>
        <v>0</v>
      </c>
      <c r="R3479" s="39"/>
    </row>
    <row r="3480" spans="1:18" x14ac:dyDescent="0.25">
      <c r="A3480" s="67"/>
      <c r="B3480" s="67"/>
      <c r="C3480" s="34" t="s">
        <v>97</v>
      </c>
      <c r="D3480" s="35"/>
      <c r="E3480" s="35"/>
      <c r="F3480" s="35">
        <f ca="1">IFERROR(VLOOKUP($E3480&amp;"-1",'PTE - Segment Emissions Calcs'!$I$8:$V$8919,16,FALSE),0)</f>
        <v>8.5629468199043788E-5</v>
      </c>
      <c r="G3480" s="35">
        <f ca="1">IFERROR(VLOOKUP($E3480&amp;"-2",'PTE - Segment Emissions Calcs'!$I$8:$V$8919,16,FALSE),0)</f>
        <v>0</v>
      </c>
      <c r="H3480" s="36">
        <f t="shared" ca="1" si="156"/>
        <v>8.5629468199043788E-5</v>
      </c>
      <c r="I3480" s="37">
        <f ca="1">IFERROR(VLOOKUP($E3480&amp;"-1",'PTE - Segment Emissions Calcs'!$I$8:$X$8919,18,FALSE),0)</f>
        <v>3.7505707071181177E-4</v>
      </c>
      <c r="J3480" s="37">
        <f ca="1">IFERROR(VLOOKUP($E3480&amp;"-2",'PTE - Segment Emissions Calcs'!$I$8:$X$8919,18,FALSE),0)</f>
        <v>0</v>
      </c>
      <c r="K3480" s="37">
        <f t="shared" ca="1" si="157"/>
        <v>3.7505707071181177E-4</v>
      </c>
      <c r="L3480" s="37">
        <f ca="1">IFERROR(VLOOKUP($E3480&amp;"-1",'PTE - Segment Emissions Calcs'!$I$8:$Z$8919,20,FALSE),0)</f>
        <v>3.7505707071181177E-4</v>
      </c>
      <c r="M3480" s="37">
        <f ca="1">IFERROR(VLOOKUP($E3480&amp;"-2",'PTE - Segment Emissions Calcs'!$I$8:$Z$8919,20,FALSE),0)</f>
        <v>0</v>
      </c>
      <c r="N3480" s="37">
        <f t="shared" ca="1" si="158"/>
        <v>3.7505707071181177E-4</v>
      </c>
      <c r="O3480" s="38">
        <f t="array" aca="1" ref="O3480" ca="1">IF($H3480="TOTAL HAP",H3480,MAX(IF('PTE - Segment Emissions Calcs'!$B$8:$B$8919=$B3480,'PTE - Segment Emissions Calcs'!$V$8:$V$8919,)))</f>
        <v>8.5629468199043788E-5</v>
      </c>
      <c r="P3480" s="38">
        <f t="array" aca="1" ref="P3480" ca="1">IF($H3480="TOTAL HAP",K3480,MAX(IF('PTE - Segment Emissions Calcs'!$B$8:$B$8919=$B3480,'PTE - Segment Emissions Calcs'!$X$8:$X$8919,)))</f>
        <v>3.7505707071181177E-4</v>
      </c>
      <c r="Q3480" s="38">
        <f t="array" aca="1" ref="Q3480" ca="1">IF($H3480="TOTAL HAP",N3480,MAX(IF('PTE - Segment Emissions Calcs'!$B$8:$B$8919=$B3480,'PTE - Segment Emissions Calcs'!$Z$8:$Z$8919,)))</f>
        <v>3.7505707071181177E-4</v>
      </c>
      <c r="R3480" s="39"/>
    </row>
    <row r="3481" spans="1:18" x14ac:dyDescent="0.25">
      <c r="A3481" s="67"/>
      <c r="B3481" s="67"/>
      <c r="C3481" s="34" t="s">
        <v>208</v>
      </c>
      <c r="D3481" s="35"/>
      <c r="E3481" s="35"/>
      <c r="F3481" s="35">
        <f ca="1">IFERROR(VLOOKUP($E3481&amp;"-1",'PTE - Segment Emissions Calcs'!$I$8:$V$8919,16,FALSE),0)</f>
        <v>0</v>
      </c>
      <c r="G3481" s="35">
        <f ca="1">IFERROR(VLOOKUP($E3481&amp;"-2",'PTE - Segment Emissions Calcs'!$I$8:$V$8919,16,FALSE),0)</f>
        <v>0</v>
      </c>
      <c r="H3481" s="36">
        <f t="shared" ref="H3481:H3544" ca="1" si="159">MAX(F3481:G3481)</f>
        <v>0</v>
      </c>
      <c r="I3481" s="37">
        <f ca="1">IFERROR(VLOOKUP($E3481&amp;"-1",'PTE - Segment Emissions Calcs'!$I$8:$X$8919,18,FALSE),0)</f>
        <v>0</v>
      </c>
      <c r="J3481" s="37">
        <f ca="1">IFERROR(VLOOKUP($E3481&amp;"-2",'PTE - Segment Emissions Calcs'!$I$8:$X$8919,18,FALSE),0)</f>
        <v>0</v>
      </c>
      <c r="K3481" s="37">
        <f t="shared" ref="K3481:K3544" ca="1" si="160">MAX(I3481:J3481)</f>
        <v>0</v>
      </c>
      <c r="L3481" s="37">
        <f ca="1">IFERROR(VLOOKUP($E3481&amp;"-1",'PTE - Segment Emissions Calcs'!$I$8:$Z$8919,20,FALSE),0)</f>
        <v>0</v>
      </c>
      <c r="M3481" s="37">
        <f ca="1">IFERROR(VLOOKUP($E3481&amp;"-2",'PTE - Segment Emissions Calcs'!$I$8:$Z$8919,20,FALSE),0)</f>
        <v>0</v>
      </c>
      <c r="N3481" s="37">
        <f t="shared" ref="N3481:N3544" ca="1" si="161">MAX(L3481:M3481)</f>
        <v>0</v>
      </c>
      <c r="O3481" s="38">
        <f t="array" aca="1" ref="O3481" ca="1">IF($H3481="TOTAL HAP",H3481,MAX(IF('PTE - Segment Emissions Calcs'!$B$8:$B$8919=$B3481,'PTE - Segment Emissions Calcs'!$V$8:$V$8919,)))</f>
        <v>0</v>
      </c>
      <c r="P3481" s="38">
        <f t="array" aca="1" ref="P3481" ca="1">IF($H3481="TOTAL HAP",K3481,MAX(IF('PTE - Segment Emissions Calcs'!$B$8:$B$8919=$B3481,'PTE - Segment Emissions Calcs'!$X$8:$X$8919,)))</f>
        <v>0</v>
      </c>
      <c r="Q3481" s="38">
        <f t="array" aca="1" ref="Q3481" ca="1">IF($H3481="TOTAL HAP",N3481,MAX(IF('PTE - Segment Emissions Calcs'!$B$8:$B$8919=$B3481,'PTE - Segment Emissions Calcs'!$Z$8:$Z$8919,)))</f>
        <v>0</v>
      </c>
      <c r="R3481" s="39"/>
    </row>
    <row r="3482" spans="1:18" x14ac:dyDescent="0.25">
      <c r="A3482" s="67"/>
      <c r="B3482" s="67"/>
      <c r="C3482" s="34" t="s">
        <v>131</v>
      </c>
      <c r="D3482" s="35"/>
      <c r="E3482" s="35"/>
      <c r="F3482" s="35">
        <f ca="1">IFERROR(VLOOKUP($E3482&amp;"-1",'PTE - Segment Emissions Calcs'!$I$8:$V$8919,16,FALSE),0)</f>
        <v>0</v>
      </c>
      <c r="G3482" s="35">
        <f ca="1">IFERROR(VLOOKUP($E3482&amp;"-2",'PTE - Segment Emissions Calcs'!$I$8:$V$8919,16,FALSE),0)</f>
        <v>0</v>
      </c>
      <c r="H3482" s="36">
        <f t="shared" ca="1" si="159"/>
        <v>0</v>
      </c>
      <c r="I3482" s="37">
        <f ca="1">IFERROR(VLOOKUP($E3482&amp;"-1",'PTE - Segment Emissions Calcs'!$I$8:$X$8919,18,FALSE),0)</f>
        <v>0</v>
      </c>
      <c r="J3482" s="37">
        <f ca="1">IFERROR(VLOOKUP($E3482&amp;"-2",'PTE - Segment Emissions Calcs'!$I$8:$X$8919,18,FALSE),0)</f>
        <v>0</v>
      </c>
      <c r="K3482" s="37">
        <f t="shared" ca="1" si="160"/>
        <v>0</v>
      </c>
      <c r="L3482" s="37">
        <f ca="1">IFERROR(VLOOKUP($E3482&amp;"-1",'PTE - Segment Emissions Calcs'!$I$8:$Z$8919,20,FALSE),0)</f>
        <v>0</v>
      </c>
      <c r="M3482" s="37">
        <f ca="1">IFERROR(VLOOKUP($E3482&amp;"-2",'PTE - Segment Emissions Calcs'!$I$8:$Z$8919,20,FALSE),0)</f>
        <v>0</v>
      </c>
      <c r="N3482" s="37">
        <f t="shared" ca="1" si="161"/>
        <v>0</v>
      </c>
      <c r="O3482" s="38">
        <f t="array" aca="1" ref="O3482" ca="1">IF($H3482="TOTAL HAP",H3482,MAX(IF('PTE - Segment Emissions Calcs'!$B$8:$B$8919=$B3482,'PTE - Segment Emissions Calcs'!$V$8:$V$8919,)))</f>
        <v>0</v>
      </c>
      <c r="P3482" s="38">
        <f t="array" aca="1" ref="P3482" ca="1">IF($H3482="TOTAL HAP",K3482,MAX(IF('PTE - Segment Emissions Calcs'!$B$8:$B$8919=$B3482,'PTE - Segment Emissions Calcs'!$X$8:$X$8919,)))</f>
        <v>0</v>
      </c>
      <c r="Q3482" s="38">
        <f t="array" aca="1" ref="Q3482" ca="1">IF($H3482="TOTAL HAP",N3482,MAX(IF('PTE - Segment Emissions Calcs'!$B$8:$B$8919=$B3482,'PTE - Segment Emissions Calcs'!$Z$8:$Z$8919,)))</f>
        <v>0</v>
      </c>
      <c r="R3482" s="39"/>
    </row>
    <row r="3483" spans="1:18" x14ac:dyDescent="0.25">
      <c r="A3483" s="67"/>
      <c r="B3483" s="67"/>
      <c r="C3483" s="34" t="s">
        <v>30</v>
      </c>
      <c r="D3483" s="35"/>
      <c r="E3483" s="35"/>
      <c r="F3483" s="35">
        <f ca="1">IFERROR(VLOOKUP($E3483&amp;"-1",'PTE - Segment Emissions Calcs'!$I$8:$V$8919,16,FALSE),0)</f>
        <v>0</v>
      </c>
      <c r="G3483" s="35">
        <f ca="1">IFERROR(VLOOKUP($E3483&amp;"-2",'PTE - Segment Emissions Calcs'!$I$8:$V$8919,16,FALSE),0)</f>
        <v>0</v>
      </c>
      <c r="H3483" s="36">
        <f t="shared" ca="1" si="159"/>
        <v>0</v>
      </c>
      <c r="I3483" s="37">
        <f ca="1">IFERROR(VLOOKUP($E3483&amp;"-1",'PTE - Segment Emissions Calcs'!$I$8:$X$8919,18,FALSE),0)</f>
        <v>0</v>
      </c>
      <c r="J3483" s="37">
        <f ca="1">IFERROR(VLOOKUP($E3483&amp;"-2",'PTE - Segment Emissions Calcs'!$I$8:$X$8919,18,FALSE),0)</f>
        <v>0</v>
      </c>
      <c r="K3483" s="37">
        <f t="shared" ca="1" si="160"/>
        <v>0</v>
      </c>
      <c r="L3483" s="37">
        <f ca="1">IFERROR(VLOOKUP($E3483&amp;"-1",'PTE - Segment Emissions Calcs'!$I$8:$Z$8919,20,FALSE),0)</f>
        <v>0</v>
      </c>
      <c r="M3483" s="37">
        <f ca="1">IFERROR(VLOOKUP($E3483&amp;"-2",'PTE - Segment Emissions Calcs'!$I$8:$Z$8919,20,FALSE),0)</f>
        <v>0</v>
      </c>
      <c r="N3483" s="37">
        <f t="shared" ca="1" si="161"/>
        <v>0</v>
      </c>
      <c r="O3483" s="38">
        <f t="array" aca="1" ref="O3483" ca="1">IF($H3483="TOTAL HAP",H3483,MAX(IF('PTE - Segment Emissions Calcs'!$B$8:$B$8919=$B3483,'PTE - Segment Emissions Calcs'!$V$8:$V$8919,)))</f>
        <v>0</v>
      </c>
      <c r="P3483" s="38">
        <f t="array" aca="1" ref="P3483" ca="1">IF($H3483="TOTAL HAP",K3483,MAX(IF('PTE - Segment Emissions Calcs'!$B$8:$B$8919=$B3483,'PTE - Segment Emissions Calcs'!$X$8:$X$8919,)))</f>
        <v>0</v>
      </c>
      <c r="Q3483" s="38">
        <f t="array" aca="1" ref="Q3483" ca="1">IF($H3483="TOTAL HAP",N3483,MAX(IF('PTE - Segment Emissions Calcs'!$B$8:$B$8919=$B3483,'PTE - Segment Emissions Calcs'!$Z$8:$Z$8919,)))</f>
        <v>0</v>
      </c>
      <c r="R3483" s="39"/>
    </row>
    <row r="3484" spans="1:18" x14ac:dyDescent="0.25">
      <c r="A3484" s="67"/>
      <c r="B3484" s="67"/>
      <c r="C3484" s="34" t="s">
        <v>31</v>
      </c>
      <c r="D3484" s="35"/>
      <c r="E3484" s="35"/>
      <c r="F3484" s="35">
        <f ca="1">IFERROR(VLOOKUP($E3484&amp;"-1",'PTE - Segment Emissions Calcs'!$I$8:$V$8919,16,FALSE),0)</f>
        <v>0</v>
      </c>
      <c r="G3484" s="35">
        <f ca="1">IFERROR(VLOOKUP($E3484&amp;"-2",'PTE - Segment Emissions Calcs'!$I$8:$V$8919,16,FALSE),0)</f>
        <v>0</v>
      </c>
      <c r="H3484" s="36">
        <f t="shared" ca="1" si="159"/>
        <v>0</v>
      </c>
      <c r="I3484" s="37">
        <f ca="1">IFERROR(VLOOKUP($E3484&amp;"-1",'PTE - Segment Emissions Calcs'!$I$8:$X$8919,18,FALSE),0)</f>
        <v>0</v>
      </c>
      <c r="J3484" s="37">
        <f ca="1">IFERROR(VLOOKUP($E3484&amp;"-2",'PTE - Segment Emissions Calcs'!$I$8:$X$8919,18,FALSE),0)</f>
        <v>0</v>
      </c>
      <c r="K3484" s="37">
        <f t="shared" ca="1" si="160"/>
        <v>0</v>
      </c>
      <c r="L3484" s="37">
        <f ca="1">IFERROR(VLOOKUP($E3484&amp;"-1",'PTE - Segment Emissions Calcs'!$I$8:$Z$8919,20,FALSE),0)</f>
        <v>0</v>
      </c>
      <c r="M3484" s="37">
        <f ca="1">IFERROR(VLOOKUP($E3484&amp;"-2",'PTE - Segment Emissions Calcs'!$I$8:$Z$8919,20,FALSE),0)</f>
        <v>0</v>
      </c>
      <c r="N3484" s="37">
        <f t="shared" ca="1" si="161"/>
        <v>0</v>
      </c>
      <c r="O3484" s="38">
        <f t="array" aca="1" ref="O3484" ca="1">IF($H3484="TOTAL HAP",H3484,MAX(IF('PTE - Segment Emissions Calcs'!$B$8:$B$8919=$B3484,'PTE - Segment Emissions Calcs'!$V$8:$V$8919,)))</f>
        <v>0</v>
      </c>
      <c r="P3484" s="38">
        <f t="array" aca="1" ref="P3484" ca="1">IF($H3484="TOTAL HAP",K3484,MAX(IF('PTE - Segment Emissions Calcs'!$B$8:$B$8919=$B3484,'PTE - Segment Emissions Calcs'!$X$8:$X$8919,)))</f>
        <v>0</v>
      </c>
      <c r="Q3484" s="38">
        <f t="array" aca="1" ref="Q3484" ca="1">IF($H3484="TOTAL HAP",N3484,MAX(IF('PTE - Segment Emissions Calcs'!$B$8:$B$8919=$B3484,'PTE - Segment Emissions Calcs'!$Z$8:$Z$8919,)))</f>
        <v>0</v>
      </c>
      <c r="R3484" s="39"/>
    </row>
    <row r="3485" spans="1:18" x14ac:dyDescent="0.25">
      <c r="A3485" s="67"/>
      <c r="B3485" s="67"/>
      <c r="C3485" s="34" t="s">
        <v>220</v>
      </c>
      <c r="D3485" s="35"/>
      <c r="E3485" s="35"/>
      <c r="F3485" s="35">
        <f ca="1">IFERROR(VLOOKUP($E3485&amp;"-1",'PTE - Segment Emissions Calcs'!$I$8:$V$8919,16,FALSE),0)</f>
        <v>0</v>
      </c>
      <c r="G3485" s="35">
        <f ca="1">IFERROR(VLOOKUP($E3485&amp;"-2",'PTE - Segment Emissions Calcs'!$I$8:$V$8919,16,FALSE),0)</f>
        <v>0</v>
      </c>
      <c r="H3485" s="36">
        <f t="shared" ca="1" si="159"/>
        <v>0</v>
      </c>
      <c r="I3485" s="37">
        <f ca="1">IFERROR(VLOOKUP($E3485&amp;"-1",'PTE - Segment Emissions Calcs'!$I$8:$X$8919,18,FALSE),0)</f>
        <v>0</v>
      </c>
      <c r="J3485" s="37">
        <f ca="1">IFERROR(VLOOKUP($E3485&amp;"-2",'PTE - Segment Emissions Calcs'!$I$8:$X$8919,18,FALSE),0)</f>
        <v>0</v>
      </c>
      <c r="K3485" s="37">
        <f t="shared" ca="1" si="160"/>
        <v>0</v>
      </c>
      <c r="L3485" s="37">
        <f ca="1">IFERROR(VLOOKUP($E3485&amp;"-1",'PTE - Segment Emissions Calcs'!$I$8:$Z$8919,20,FALSE),0)</f>
        <v>0</v>
      </c>
      <c r="M3485" s="37">
        <f ca="1">IFERROR(VLOOKUP($E3485&amp;"-2",'PTE - Segment Emissions Calcs'!$I$8:$Z$8919,20,FALSE),0)</f>
        <v>0</v>
      </c>
      <c r="N3485" s="37">
        <f t="shared" ca="1" si="161"/>
        <v>0</v>
      </c>
      <c r="O3485" s="38">
        <f t="array" aca="1" ref="O3485" ca="1">IF($H3485="TOTAL HAP",H3485,MAX(IF('PTE - Segment Emissions Calcs'!$B$8:$B$8919=$B3485,'PTE - Segment Emissions Calcs'!$V$8:$V$8919,)))</f>
        <v>0</v>
      </c>
      <c r="P3485" s="38">
        <f t="array" aca="1" ref="P3485" ca="1">IF($H3485="TOTAL HAP",K3485,MAX(IF('PTE - Segment Emissions Calcs'!$B$8:$B$8919=$B3485,'PTE - Segment Emissions Calcs'!$X$8:$X$8919,)))</f>
        <v>0</v>
      </c>
      <c r="Q3485" s="38">
        <f t="array" aca="1" ref="Q3485" ca="1">IF($H3485="TOTAL HAP",N3485,MAX(IF('PTE - Segment Emissions Calcs'!$B$8:$B$8919=$B3485,'PTE - Segment Emissions Calcs'!$Z$8:$Z$8919,)))</f>
        <v>0</v>
      </c>
      <c r="R3485" s="39"/>
    </row>
    <row r="3486" spans="1:18" x14ac:dyDescent="0.25">
      <c r="A3486" s="67"/>
      <c r="B3486" s="67"/>
      <c r="C3486" s="34" t="s">
        <v>33</v>
      </c>
      <c r="D3486" s="35"/>
      <c r="E3486" s="35"/>
      <c r="F3486" s="35">
        <f ca="1">IFERROR(VLOOKUP($E3486&amp;"-1",'PTE - Segment Emissions Calcs'!$I$8:$V$8919,16,FALSE),0)</f>
        <v>0</v>
      </c>
      <c r="G3486" s="35">
        <f ca="1">IFERROR(VLOOKUP($E3486&amp;"-2",'PTE - Segment Emissions Calcs'!$I$8:$V$8919,16,FALSE),0)</f>
        <v>0</v>
      </c>
      <c r="H3486" s="36">
        <f t="shared" ca="1" si="159"/>
        <v>0</v>
      </c>
      <c r="I3486" s="37">
        <f ca="1">IFERROR(VLOOKUP($E3486&amp;"-1",'PTE - Segment Emissions Calcs'!$I$8:$X$8919,18,FALSE),0)</f>
        <v>0</v>
      </c>
      <c r="J3486" s="37">
        <f ca="1">IFERROR(VLOOKUP($E3486&amp;"-2",'PTE - Segment Emissions Calcs'!$I$8:$X$8919,18,FALSE),0)</f>
        <v>0</v>
      </c>
      <c r="K3486" s="37">
        <f t="shared" ca="1" si="160"/>
        <v>0</v>
      </c>
      <c r="L3486" s="37">
        <f ca="1">IFERROR(VLOOKUP($E3486&amp;"-1",'PTE - Segment Emissions Calcs'!$I$8:$Z$8919,20,FALSE),0)</f>
        <v>0</v>
      </c>
      <c r="M3486" s="37">
        <f ca="1">IFERROR(VLOOKUP($E3486&amp;"-2",'PTE - Segment Emissions Calcs'!$I$8:$Z$8919,20,FALSE),0)</f>
        <v>0</v>
      </c>
      <c r="N3486" s="37">
        <f t="shared" ca="1" si="161"/>
        <v>0</v>
      </c>
      <c r="O3486" s="38">
        <f t="array" aca="1" ref="O3486" ca="1">IF($H3486="TOTAL HAP",H3486,MAX(IF('PTE - Segment Emissions Calcs'!$B$8:$B$8919=$B3486,'PTE - Segment Emissions Calcs'!$V$8:$V$8919,)))</f>
        <v>0</v>
      </c>
      <c r="P3486" s="38">
        <f t="array" aca="1" ref="P3486" ca="1">IF($H3486="TOTAL HAP",K3486,MAX(IF('PTE - Segment Emissions Calcs'!$B$8:$B$8919=$B3486,'PTE - Segment Emissions Calcs'!$X$8:$X$8919,)))</f>
        <v>0</v>
      </c>
      <c r="Q3486" s="38">
        <f t="array" aca="1" ref="Q3486" ca="1">IF($H3486="TOTAL HAP",N3486,MAX(IF('PTE - Segment Emissions Calcs'!$B$8:$B$8919=$B3486,'PTE - Segment Emissions Calcs'!$Z$8:$Z$8919,)))</f>
        <v>0</v>
      </c>
      <c r="R3486" s="39"/>
    </row>
    <row r="3487" spans="1:18" x14ac:dyDescent="0.25">
      <c r="A3487" s="67"/>
      <c r="B3487" s="67"/>
      <c r="C3487" s="34" t="s">
        <v>34</v>
      </c>
      <c r="D3487" s="35"/>
      <c r="E3487" s="35"/>
      <c r="F3487" s="35">
        <f ca="1">IFERROR(VLOOKUP($E3487&amp;"-1",'PTE - Segment Emissions Calcs'!$I$8:$V$8919,16,FALSE),0)</f>
        <v>0</v>
      </c>
      <c r="G3487" s="35">
        <f ca="1">IFERROR(VLOOKUP($E3487&amp;"-2",'PTE - Segment Emissions Calcs'!$I$8:$V$8919,16,FALSE),0)</f>
        <v>0</v>
      </c>
      <c r="H3487" s="36">
        <f t="shared" ca="1" si="159"/>
        <v>0</v>
      </c>
      <c r="I3487" s="37">
        <f ca="1">IFERROR(VLOOKUP($E3487&amp;"-1",'PTE - Segment Emissions Calcs'!$I$8:$X$8919,18,FALSE),0)</f>
        <v>0</v>
      </c>
      <c r="J3487" s="37">
        <f ca="1">IFERROR(VLOOKUP($E3487&amp;"-2",'PTE - Segment Emissions Calcs'!$I$8:$X$8919,18,FALSE),0)</f>
        <v>0</v>
      </c>
      <c r="K3487" s="37">
        <f t="shared" ca="1" si="160"/>
        <v>0</v>
      </c>
      <c r="L3487" s="37">
        <f ca="1">IFERROR(VLOOKUP($E3487&amp;"-1",'PTE - Segment Emissions Calcs'!$I$8:$Z$8919,20,FALSE),0)</f>
        <v>0</v>
      </c>
      <c r="M3487" s="37">
        <f ca="1">IFERROR(VLOOKUP($E3487&amp;"-2",'PTE - Segment Emissions Calcs'!$I$8:$Z$8919,20,FALSE),0)</f>
        <v>0</v>
      </c>
      <c r="N3487" s="37">
        <f t="shared" ca="1" si="161"/>
        <v>0</v>
      </c>
      <c r="O3487" s="38">
        <f t="array" aca="1" ref="O3487" ca="1">IF($H3487="TOTAL HAP",H3487,MAX(IF('PTE - Segment Emissions Calcs'!$B$8:$B$8919=$B3487,'PTE - Segment Emissions Calcs'!$V$8:$V$8919,)))</f>
        <v>0</v>
      </c>
      <c r="P3487" s="38">
        <f t="array" aca="1" ref="P3487" ca="1">IF($H3487="TOTAL HAP",K3487,MAX(IF('PTE - Segment Emissions Calcs'!$B$8:$B$8919=$B3487,'PTE - Segment Emissions Calcs'!$X$8:$X$8919,)))</f>
        <v>0</v>
      </c>
      <c r="Q3487" s="38">
        <f t="array" aca="1" ref="Q3487" ca="1">IF($H3487="TOTAL HAP",N3487,MAX(IF('PTE - Segment Emissions Calcs'!$B$8:$B$8919=$B3487,'PTE - Segment Emissions Calcs'!$Z$8:$Z$8919,)))</f>
        <v>0</v>
      </c>
      <c r="R3487" s="39"/>
    </row>
    <row r="3488" spans="1:18" x14ac:dyDescent="0.25">
      <c r="A3488" s="67"/>
      <c r="B3488" s="67"/>
      <c r="C3488" s="34" t="s">
        <v>35</v>
      </c>
      <c r="D3488" s="35"/>
      <c r="E3488" s="35"/>
      <c r="F3488" s="35">
        <f ca="1">IFERROR(VLOOKUP($E3488&amp;"-1",'PTE - Segment Emissions Calcs'!$I$8:$V$8919,16,FALSE),0)</f>
        <v>0</v>
      </c>
      <c r="G3488" s="35">
        <f ca="1">IFERROR(VLOOKUP($E3488&amp;"-2",'PTE - Segment Emissions Calcs'!$I$8:$V$8919,16,FALSE),0)</f>
        <v>0</v>
      </c>
      <c r="H3488" s="36">
        <f t="shared" ca="1" si="159"/>
        <v>0</v>
      </c>
      <c r="I3488" s="37">
        <f ca="1">IFERROR(VLOOKUP($E3488&amp;"-1",'PTE - Segment Emissions Calcs'!$I$8:$X$8919,18,FALSE),0)</f>
        <v>0</v>
      </c>
      <c r="J3488" s="37">
        <f ca="1">IFERROR(VLOOKUP($E3488&amp;"-2",'PTE - Segment Emissions Calcs'!$I$8:$X$8919,18,FALSE),0)</f>
        <v>0</v>
      </c>
      <c r="K3488" s="37">
        <f t="shared" ca="1" si="160"/>
        <v>0</v>
      </c>
      <c r="L3488" s="37">
        <f ca="1">IFERROR(VLOOKUP($E3488&amp;"-1",'PTE - Segment Emissions Calcs'!$I$8:$Z$8919,20,FALSE),0)</f>
        <v>0</v>
      </c>
      <c r="M3488" s="37">
        <f ca="1">IFERROR(VLOOKUP($E3488&amp;"-2",'PTE - Segment Emissions Calcs'!$I$8:$Z$8919,20,FALSE),0)</f>
        <v>0</v>
      </c>
      <c r="N3488" s="37">
        <f t="shared" ca="1" si="161"/>
        <v>0</v>
      </c>
      <c r="O3488" s="38">
        <f t="array" aca="1" ref="O3488" ca="1">IF($H3488="TOTAL HAP",H3488,MAX(IF('PTE - Segment Emissions Calcs'!$B$8:$B$8919=$B3488,'PTE - Segment Emissions Calcs'!$V$8:$V$8919,)))</f>
        <v>0</v>
      </c>
      <c r="P3488" s="38">
        <f t="array" aca="1" ref="P3488" ca="1">IF($H3488="TOTAL HAP",K3488,MAX(IF('PTE - Segment Emissions Calcs'!$B$8:$B$8919=$B3488,'PTE - Segment Emissions Calcs'!$X$8:$X$8919,)))</f>
        <v>0</v>
      </c>
      <c r="Q3488" s="38">
        <f t="array" aca="1" ref="Q3488" ca="1">IF($H3488="TOTAL HAP",N3488,MAX(IF('PTE - Segment Emissions Calcs'!$B$8:$B$8919=$B3488,'PTE - Segment Emissions Calcs'!$Z$8:$Z$8919,)))</f>
        <v>0</v>
      </c>
      <c r="R3488" s="39"/>
    </row>
    <row r="3489" spans="1:18" x14ac:dyDescent="0.25">
      <c r="A3489" s="67"/>
      <c r="B3489" s="67"/>
      <c r="C3489" s="34" t="s">
        <v>37</v>
      </c>
      <c r="D3489" s="35"/>
      <c r="E3489" s="35"/>
      <c r="F3489" s="35">
        <f ca="1">IFERROR(VLOOKUP($E3489&amp;"-1",'PTE - Segment Emissions Calcs'!$I$8:$V$8919,16,FALSE),0)</f>
        <v>2.5698783304049507E-2</v>
      </c>
      <c r="G3489" s="35">
        <f ca="1">IFERROR(VLOOKUP($E3489&amp;"-2",'PTE - Segment Emissions Calcs'!$I$8:$V$8919,16,FALSE),0)</f>
        <v>0</v>
      </c>
      <c r="H3489" s="36">
        <f t="shared" ca="1" si="159"/>
        <v>2.5698783304049507E-2</v>
      </c>
      <c r="I3489" s="37">
        <f ca="1">IFERROR(VLOOKUP($E3489&amp;"-1",'PTE - Segment Emissions Calcs'!$I$8:$X$8919,18,FALSE),0)</f>
        <v>0.11256067087173685</v>
      </c>
      <c r="J3489" s="37">
        <f ca="1">IFERROR(VLOOKUP($E3489&amp;"-2",'PTE - Segment Emissions Calcs'!$I$8:$X$8919,18,FALSE),0)</f>
        <v>0</v>
      </c>
      <c r="K3489" s="37">
        <f t="shared" ca="1" si="160"/>
        <v>0.11256067087173685</v>
      </c>
      <c r="L3489" s="37">
        <f ca="1">IFERROR(VLOOKUP($E3489&amp;"-1",'PTE - Segment Emissions Calcs'!$I$8:$Z$8919,20,FALSE),0)</f>
        <v>0.11256067087173685</v>
      </c>
      <c r="M3489" s="37">
        <f ca="1">IFERROR(VLOOKUP($E3489&amp;"-2",'PTE - Segment Emissions Calcs'!$I$8:$Z$8919,20,FALSE),0)</f>
        <v>0</v>
      </c>
      <c r="N3489" s="37">
        <f t="shared" ca="1" si="161"/>
        <v>0.11256067087173685</v>
      </c>
      <c r="O3489" s="38">
        <f t="array" aca="1" ref="O3489" ca="1">IF($H3489="TOTAL HAP",H3489,MAX(IF('PTE - Segment Emissions Calcs'!$B$8:$B$8919=$B3489,'PTE - Segment Emissions Calcs'!$V$8:$V$8919,)))</f>
        <v>2.5698783304049507E-2</v>
      </c>
      <c r="P3489" s="38">
        <f t="array" aca="1" ref="P3489" ca="1">IF($H3489="TOTAL HAP",K3489,MAX(IF('PTE - Segment Emissions Calcs'!$B$8:$B$8919=$B3489,'PTE - Segment Emissions Calcs'!$X$8:$X$8919,)))</f>
        <v>0.11256067087173685</v>
      </c>
      <c r="Q3489" s="38">
        <f t="array" aca="1" ref="Q3489" ca="1">IF($H3489="TOTAL HAP",N3489,MAX(IF('PTE - Segment Emissions Calcs'!$B$8:$B$8919=$B3489,'PTE - Segment Emissions Calcs'!$Z$8:$Z$8919,)))</f>
        <v>0.11256067087173685</v>
      </c>
      <c r="R3489" s="39"/>
    </row>
    <row r="3490" spans="1:18" x14ac:dyDescent="0.25">
      <c r="A3490" s="67"/>
      <c r="B3490" s="67"/>
      <c r="C3490" s="34" t="s">
        <v>36</v>
      </c>
      <c r="D3490" s="35"/>
      <c r="E3490" s="35"/>
      <c r="F3490" s="35">
        <f ca="1">IFERROR(VLOOKUP($E3490&amp;"-1",'PTE - Segment Emissions Calcs'!$I$8:$V$8919,16,FALSE),0)</f>
        <v>0</v>
      </c>
      <c r="G3490" s="35">
        <f ca="1">IFERROR(VLOOKUP($E3490&amp;"-2",'PTE - Segment Emissions Calcs'!$I$8:$V$8919,16,FALSE),0)</f>
        <v>0</v>
      </c>
      <c r="H3490" s="36">
        <f t="shared" ca="1" si="159"/>
        <v>0</v>
      </c>
      <c r="I3490" s="37">
        <f ca="1">IFERROR(VLOOKUP($E3490&amp;"-1",'PTE - Segment Emissions Calcs'!$I$8:$X$8919,18,FALSE),0)</f>
        <v>0</v>
      </c>
      <c r="J3490" s="37">
        <f ca="1">IFERROR(VLOOKUP($E3490&amp;"-2",'PTE - Segment Emissions Calcs'!$I$8:$X$8919,18,FALSE),0)</f>
        <v>0</v>
      </c>
      <c r="K3490" s="37">
        <f t="shared" ca="1" si="160"/>
        <v>0</v>
      </c>
      <c r="L3490" s="37">
        <f ca="1">IFERROR(VLOOKUP($E3490&amp;"-1",'PTE - Segment Emissions Calcs'!$I$8:$Z$8919,20,FALSE),0)</f>
        <v>0</v>
      </c>
      <c r="M3490" s="37">
        <f ca="1">IFERROR(VLOOKUP($E3490&amp;"-2",'PTE - Segment Emissions Calcs'!$I$8:$Z$8919,20,FALSE),0)</f>
        <v>0</v>
      </c>
      <c r="N3490" s="37">
        <f t="shared" ca="1" si="161"/>
        <v>0</v>
      </c>
      <c r="O3490" s="38">
        <f t="array" aca="1" ref="O3490" ca="1">IF($H3490="TOTAL HAP",H3490,MAX(IF('PTE - Segment Emissions Calcs'!$B$8:$B$8919=$B3490,'PTE - Segment Emissions Calcs'!$V$8:$V$8919,)))</f>
        <v>0</v>
      </c>
      <c r="P3490" s="38">
        <f t="array" aca="1" ref="P3490" ca="1">IF($H3490="TOTAL HAP",K3490,MAX(IF('PTE - Segment Emissions Calcs'!$B$8:$B$8919=$B3490,'PTE - Segment Emissions Calcs'!$X$8:$X$8919,)))</f>
        <v>0</v>
      </c>
      <c r="Q3490" s="38">
        <f t="array" aca="1" ref="Q3490" ca="1">IF($H3490="TOTAL HAP",N3490,MAX(IF('PTE - Segment Emissions Calcs'!$B$8:$B$8919=$B3490,'PTE - Segment Emissions Calcs'!$Z$8:$Z$8919,)))</f>
        <v>0</v>
      </c>
      <c r="R3490" s="39"/>
    </row>
    <row r="3491" spans="1:18" x14ac:dyDescent="0.25">
      <c r="A3491" s="67"/>
      <c r="B3491" s="67"/>
      <c r="C3491" s="34" t="s">
        <v>38</v>
      </c>
      <c r="D3491" s="35"/>
      <c r="E3491" s="35"/>
      <c r="F3491" s="35">
        <f ca="1">IFERROR(VLOOKUP($E3491&amp;"-1",'PTE - Segment Emissions Calcs'!$I$8:$V$8919,16,FALSE),0)</f>
        <v>0</v>
      </c>
      <c r="G3491" s="35">
        <f ca="1">IFERROR(VLOOKUP($E3491&amp;"-2",'PTE - Segment Emissions Calcs'!$I$8:$V$8919,16,FALSE),0)</f>
        <v>0</v>
      </c>
      <c r="H3491" s="36">
        <f t="shared" ca="1" si="159"/>
        <v>0</v>
      </c>
      <c r="I3491" s="37">
        <f ca="1">IFERROR(VLOOKUP($E3491&amp;"-1",'PTE - Segment Emissions Calcs'!$I$8:$X$8919,18,FALSE),0)</f>
        <v>0</v>
      </c>
      <c r="J3491" s="37">
        <f ca="1">IFERROR(VLOOKUP($E3491&amp;"-2",'PTE - Segment Emissions Calcs'!$I$8:$X$8919,18,FALSE),0)</f>
        <v>0</v>
      </c>
      <c r="K3491" s="37">
        <f t="shared" ca="1" si="160"/>
        <v>0</v>
      </c>
      <c r="L3491" s="37">
        <f ca="1">IFERROR(VLOOKUP($E3491&amp;"-1",'PTE - Segment Emissions Calcs'!$I$8:$Z$8919,20,FALSE),0)</f>
        <v>0</v>
      </c>
      <c r="M3491" s="37">
        <f ca="1">IFERROR(VLOOKUP($E3491&amp;"-2",'PTE - Segment Emissions Calcs'!$I$8:$Z$8919,20,FALSE),0)</f>
        <v>0</v>
      </c>
      <c r="N3491" s="37">
        <f t="shared" ca="1" si="161"/>
        <v>0</v>
      </c>
      <c r="O3491" s="38">
        <f t="array" aca="1" ref="O3491" ca="1">IF($H3491="TOTAL HAP",H3491,MAX(IF('PTE - Segment Emissions Calcs'!$B$8:$B$8919=$B3491,'PTE - Segment Emissions Calcs'!$V$8:$V$8919,)))</f>
        <v>0</v>
      </c>
      <c r="P3491" s="38">
        <f t="array" aca="1" ref="P3491" ca="1">IF($H3491="TOTAL HAP",K3491,MAX(IF('PTE - Segment Emissions Calcs'!$B$8:$B$8919=$B3491,'PTE - Segment Emissions Calcs'!$X$8:$X$8919,)))</f>
        <v>0</v>
      </c>
      <c r="Q3491" s="38">
        <f t="array" aca="1" ref="Q3491" ca="1">IF($H3491="TOTAL HAP",N3491,MAX(IF('PTE - Segment Emissions Calcs'!$B$8:$B$8919=$B3491,'PTE - Segment Emissions Calcs'!$Z$8:$Z$8919,)))</f>
        <v>0</v>
      </c>
      <c r="R3491" s="39"/>
    </row>
    <row r="3492" spans="1:18" x14ac:dyDescent="0.25">
      <c r="A3492" s="67"/>
      <c r="B3492" s="67"/>
      <c r="C3492" s="34" t="s">
        <v>185</v>
      </c>
      <c r="D3492" s="35"/>
      <c r="E3492" s="35"/>
      <c r="F3492" s="35">
        <f ca="1">IFERROR(VLOOKUP($E3492&amp;"-1",'PTE - Segment Emissions Calcs'!$I$8:$V$8919,16,FALSE),0)</f>
        <v>0</v>
      </c>
      <c r="G3492" s="35">
        <f ca="1">IFERROR(VLOOKUP($E3492&amp;"-2",'PTE - Segment Emissions Calcs'!$I$8:$V$8919,16,FALSE),0)</f>
        <v>0</v>
      </c>
      <c r="H3492" s="36">
        <f t="shared" ca="1" si="159"/>
        <v>0</v>
      </c>
      <c r="I3492" s="37">
        <f ca="1">IFERROR(VLOOKUP($E3492&amp;"-1",'PTE - Segment Emissions Calcs'!$I$8:$X$8919,18,FALSE),0)</f>
        <v>0</v>
      </c>
      <c r="J3492" s="37">
        <f ca="1">IFERROR(VLOOKUP($E3492&amp;"-2",'PTE - Segment Emissions Calcs'!$I$8:$X$8919,18,FALSE),0)</f>
        <v>0</v>
      </c>
      <c r="K3492" s="37">
        <f t="shared" ca="1" si="160"/>
        <v>0</v>
      </c>
      <c r="L3492" s="37">
        <f ca="1">IFERROR(VLOOKUP($E3492&amp;"-1",'PTE - Segment Emissions Calcs'!$I$8:$Z$8919,20,FALSE),0)</f>
        <v>0</v>
      </c>
      <c r="M3492" s="37">
        <f ca="1">IFERROR(VLOOKUP($E3492&amp;"-2",'PTE - Segment Emissions Calcs'!$I$8:$Z$8919,20,FALSE),0)</f>
        <v>0</v>
      </c>
      <c r="N3492" s="37">
        <f t="shared" ca="1" si="161"/>
        <v>0</v>
      </c>
      <c r="O3492" s="38">
        <f t="array" aca="1" ref="O3492" ca="1">IF($H3492="TOTAL HAP",H3492,MAX(IF('PTE - Segment Emissions Calcs'!$B$8:$B$8919=$B3492,'PTE - Segment Emissions Calcs'!$V$8:$V$8919,)))</f>
        <v>0</v>
      </c>
      <c r="P3492" s="38">
        <f t="array" aca="1" ref="P3492" ca="1">IF($H3492="TOTAL HAP",K3492,MAX(IF('PTE - Segment Emissions Calcs'!$B$8:$B$8919=$B3492,'PTE - Segment Emissions Calcs'!$X$8:$X$8919,)))</f>
        <v>0</v>
      </c>
      <c r="Q3492" s="38">
        <f t="array" aca="1" ref="Q3492" ca="1">IF($H3492="TOTAL HAP",N3492,MAX(IF('PTE - Segment Emissions Calcs'!$B$8:$B$8919=$B3492,'PTE - Segment Emissions Calcs'!$Z$8:$Z$8919,)))</f>
        <v>0</v>
      </c>
      <c r="R3492" s="39"/>
    </row>
    <row r="3493" spans="1:18" x14ac:dyDescent="0.25">
      <c r="A3493" s="67"/>
      <c r="B3493" s="67"/>
      <c r="C3493" s="34" t="s">
        <v>40</v>
      </c>
      <c r="D3493" s="35"/>
      <c r="E3493" s="35"/>
      <c r="F3493" s="35">
        <f ca="1">IFERROR(VLOOKUP($E3493&amp;"-1",'PTE - Segment Emissions Calcs'!$I$8:$V$8919,16,FALSE),0)</f>
        <v>0</v>
      </c>
      <c r="G3493" s="35">
        <f ca="1">IFERROR(VLOOKUP($E3493&amp;"-2",'PTE - Segment Emissions Calcs'!$I$8:$V$8919,16,FALSE),0)</f>
        <v>0</v>
      </c>
      <c r="H3493" s="36">
        <f t="shared" ca="1" si="159"/>
        <v>0</v>
      </c>
      <c r="I3493" s="37">
        <f ca="1">IFERROR(VLOOKUP($E3493&amp;"-1",'PTE - Segment Emissions Calcs'!$I$8:$X$8919,18,FALSE),0)</f>
        <v>0</v>
      </c>
      <c r="J3493" s="37">
        <f ca="1">IFERROR(VLOOKUP($E3493&amp;"-2",'PTE - Segment Emissions Calcs'!$I$8:$X$8919,18,FALSE),0)</f>
        <v>0</v>
      </c>
      <c r="K3493" s="37">
        <f t="shared" ca="1" si="160"/>
        <v>0</v>
      </c>
      <c r="L3493" s="37">
        <f ca="1">IFERROR(VLOOKUP($E3493&amp;"-1",'PTE - Segment Emissions Calcs'!$I$8:$Z$8919,20,FALSE),0)</f>
        <v>0</v>
      </c>
      <c r="M3493" s="37">
        <f ca="1">IFERROR(VLOOKUP($E3493&amp;"-2",'PTE - Segment Emissions Calcs'!$I$8:$Z$8919,20,FALSE),0)</f>
        <v>0</v>
      </c>
      <c r="N3493" s="37">
        <f t="shared" ca="1" si="161"/>
        <v>0</v>
      </c>
      <c r="O3493" s="38">
        <f t="array" aca="1" ref="O3493" ca="1">IF($H3493="TOTAL HAP",H3493,MAX(IF('PTE - Segment Emissions Calcs'!$B$8:$B$8919=$B3493,'PTE - Segment Emissions Calcs'!$V$8:$V$8919,)))</f>
        <v>0</v>
      </c>
      <c r="P3493" s="38">
        <f t="array" aca="1" ref="P3493" ca="1">IF($H3493="TOTAL HAP",K3493,MAX(IF('PTE - Segment Emissions Calcs'!$B$8:$B$8919=$B3493,'PTE - Segment Emissions Calcs'!$X$8:$X$8919,)))</f>
        <v>0</v>
      </c>
      <c r="Q3493" s="38">
        <f t="array" aca="1" ref="Q3493" ca="1">IF($H3493="TOTAL HAP",N3493,MAX(IF('PTE - Segment Emissions Calcs'!$B$8:$B$8919=$B3493,'PTE - Segment Emissions Calcs'!$Z$8:$Z$8919,)))</f>
        <v>0</v>
      </c>
      <c r="R3493" s="39"/>
    </row>
    <row r="3494" spans="1:18" x14ac:dyDescent="0.25">
      <c r="A3494" s="67"/>
      <c r="B3494" s="67"/>
      <c r="C3494" s="34" t="s">
        <v>186</v>
      </c>
      <c r="D3494" s="35"/>
      <c r="E3494" s="35"/>
      <c r="F3494" s="35">
        <f ca="1">IFERROR(VLOOKUP($E3494&amp;"-1",'PTE - Segment Emissions Calcs'!$I$8:$V$8919,16,FALSE),0)</f>
        <v>0</v>
      </c>
      <c r="G3494" s="35">
        <f ca="1">IFERROR(VLOOKUP($E3494&amp;"-2",'PTE - Segment Emissions Calcs'!$I$8:$V$8919,16,FALSE),0)</f>
        <v>0</v>
      </c>
      <c r="H3494" s="36">
        <f t="shared" ca="1" si="159"/>
        <v>0</v>
      </c>
      <c r="I3494" s="37">
        <f ca="1">IFERROR(VLOOKUP($E3494&amp;"-1",'PTE - Segment Emissions Calcs'!$I$8:$X$8919,18,FALSE),0)</f>
        <v>0</v>
      </c>
      <c r="J3494" s="37">
        <f ca="1">IFERROR(VLOOKUP($E3494&amp;"-2",'PTE - Segment Emissions Calcs'!$I$8:$X$8919,18,FALSE),0)</f>
        <v>0</v>
      </c>
      <c r="K3494" s="37">
        <f t="shared" ca="1" si="160"/>
        <v>0</v>
      </c>
      <c r="L3494" s="37">
        <f ca="1">IFERROR(VLOOKUP($E3494&amp;"-1",'PTE - Segment Emissions Calcs'!$I$8:$Z$8919,20,FALSE),0)</f>
        <v>0</v>
      </c>
      <c r="M3494" s="37">
        <f ca="1">IFERROR(VLOOKUP($E3494&amp;"-2",'PTE - Segment Emissions Calcs'!$I$8:$Z$8919,20,FALSE),0)</f>
        <v>0</v>
      </c>
      <c r="N3494" s="37">
        <f t="shared" ca="1" si="161"/>
        <v>0</v>
      </c>
      <c r="O3494" s="38">
        <f t="array" aca="1" ref="O3494" ca="1">IF($H3494="TOTAL HAP",H3494,MAX(IF('PTE - Segment Emissions Calcs'!$B$8:$B$8919=$B3494,'PTE - Segment Emissions Calcs'!$V$8:$V$8919,)))</f>
        <v>0</v>
      </c>
      <c r="P3494" s="38">
        <f t="array" aca="1" ref="P3494" ca="1">IF($H3494="TOTAL HAP",K3494,MAX(IF('PTE - Segment Emissions Calcs'!$B$8:$B$8919=$B3494,'PTE - Segment Emissions Calcs'!$X$8:$X$8919,)))</f>
        <v>0</v>
      </c>
      <c r="Q3494" s="38">
        <f t="array" aca="1" ref="Q3494" ca="1">IF($H3494="TOTAL HAP",N3494,MAX(IF('PTE - Segment Emissions Calcs'!$B$8:$B$8919=$B3494,'PTE - Segment Emissions Calcs'!$Z$8:$Z$8919,)))</f>
        <v>0</v>
      </c>
      <c r="R3494" s="39"/>
    </row>
    <row r="3495" spans="1:18" x14ac:dyDescent="0.25">
      <c r="A3495" s="67"/>
      <c r="B3495" s="67"/>
      <c r="C3495" s="34" t="s">
        <v>172</v>
      </c>
      <c r="D3495" s="35"/>
      <c r="E3495" s="35"/>
      <c r="F3495" s="35">
        <f ca="1">IFERROR(VLOOKUP($E3495&amp;"-1",'PTE - Segment Emissions Calcs'!$I$8:$V$8919,16,FALSE),0)</f>
        <v>3.2362183987759441E-6</v>
      </c>
      <c r="G3495" s="35">
        <f ca="1">IFERROR(VLOOKUP($E3495&amp;"-2",'PTE - Segment Emissions Calcs'!$I$8:$V$8919,16,FALSE),0)</f>
        <v>0</v>
      </c>
      <c r="H3495" s="36">
        <f t="shared" ca="1" si="159"/>
        <v>3.2362183987759441E-6</v>
      </c>
      <c r="I3495" s="37">
        <f ca="1">IFERROR(VLOOKUP($E3495&amp;"-1",'PTE - Segment Emissions Calcs'!$I$8:$X$8919,18,FALSE),0)</f>
        <v>1.4174636586638634E-5</v>
      </c>
      <c r="J3495" s="37">
        <f ca="1">IFERROR(VLOOKUP($E3495&amp;"-2",'PTE - Segment Emissions Calcs'!$I$8:$X$8919,18,FALSE),0)</f>
        <v>0</v>
      </c>
      <c r="K3495" s="37">
        <f t="shared" ca="1" si="160"/>
        <v>1.4174636586638634E-5</v>
      </c>
      <c r="L3495" s="37">
        <f ca="1">IFERROR(VLOOKUP($E3495&amp;"-1",'PTE - Segment Emissions Calcs'!$I$8:$Z$8919,20,FALSE),0)</f>
        <v>1.4174636586638634E-5</v>
      </c>
      <c r="M3495" s="37">
        <f ca="1">IFERROR(VLOOKUP($E3495&amp;"-2",'PTE - Segment Emissions Calcs'!$I$8:$Z$8919,20,FALSE),0)</f>
        <v>0</v>
      </c>
      <c r="N3495" s="37">
        <f t="shared" ca="1" si="161"/>
        <v>1.4174636586638634E-5</v>
      </c>
      <c r="O3495" s="38">
        <f t="array" aca="1" ref="O3495" ca="1">IF($H3495="TOTAL HAP",H3495,MAX(IF('PTE - Segment Emissions Calcs'!$B$8:$B$8919=$B3495,'PTE - Segment Emissions Calcs'!$V$8:$V$8919,)))</f>
        <v>3.2362183987759441E-6</v>
      </c>
      <c r="P3495" s="38">
        <f t="array" aca="1" ref="P3495" ca="1">IF($H3495="TOTAL HAP",K3495,MAX(IF('PTE - Segment Emissions Calcs'!$B$8:$B$8919=$B3495,'PTE - Segment Emissions Calcs'!$X$8:$X$8919,)))</f>
        <v>1.4174636586638634E-5</v>
      </c>
      <c r="Q3495" s="38">
        <f t="array" aca="1" ref="Q3495" ca="1">IF($H3495="TOTAL HAP",N3495,MAX(IF('PTE - Segment Emissions Calcs'!$B$8:$B$8919=$B3495,'PTE - Segment Emissions Calcs'!$Z$8:$Z$8919,)))</f>
        <v>1.4174636586638634E-5</v>
      </c>
      <c r="R3495" s="39"/>
    </row>
    <row r="3496" spans="1:18" x14ac:dyDescent="0.25">
      <c r="A3496" s="67"/>
      <c r="B3496" s="67"/>
      <c r="C3496" s="34" t="s">
        <v>101</v>
      </c>
      <c r="D3496" s="35"/>
      <c r="E3496" s="35"/>
      <c r="F3496" s="35">
        <f ca="1">IFERROR(VLOOKUP($E3496&amp;"-1",'PTE - Segment Emissions Calcs'!$I$8:$V$8919,16,FALSE),0)</f>
        <v>0</v>
      </c>
      <c r="G3496" s="35">
        <f ca="1">IFERROR(VLOOKUP($E3496&amp;"-2",'PTE - Segment Emissions Calcs'!$I$8:$V$8919,16,FALSE),0)</f>
        <v>0</v>
      </c>
      <c r="H3496" s="36">
        <f t="shared" ca="1" si="159"/>
        <v>0</v>
      </c>
      <c r="I3496" s="37">
        <f ca="1">IFERROR(VLOOKUP($E3496&amp;"-1",'PTE - Segment Emissions Calcs'!$I$8:$X$8919,18,FALSE),0)</f>
        <v>0</v>
      </c>
      <c r="J3496" s="37">
        <f ca="1">IFERROR(VLOOKUP($E3496&amp;"-2",'PTE - Segment Emissions Calcs'!$I$8:$X$8919,18,FALSE),0)</f>
        <v>0</v>
      </c>
      <c r="K3496" s="37">
        <f t="shared" ca="1" si="160"/>
        <v>0</v>
      </c>
      <c r="L3496" s="37">
        <f ca="1">IFERROR(VLOOKUP($E3496&amp;"-1",'PTE - Segment Emissions Calcs'!$I$8:$Z$8919,20,FALSE),0)</f>
        <v>0</v>
      </c>
      <c r="M3496" s="37">
        <f ca="1">IFERROR(VLOOKUP($E3496&amp;"-2",'PTE - Segment Emissions Calcs'!$I$8:$Z$8919,20,FALSE),0)</f>
        <v>0</v>
      </c>
      <c r="N3496" s="37">
        <f t="shared" ca="1" si="161"/>
        <v>0</v>
      </c>
      <c r="O3496" s="38">
        <f t="array" aca="1" ref="O3496" ca="1">IF($H3496="TOTAL HAP",H3496,MAX(IF('PTE - Segment Emissions Calcs'!$B$8:$B$8919=$B3496,'PTE - Segment Emissions Calcs'!$V$8:$V$8919,)))</f>
        <v>0</v>
      </c>
      <c r="P3496" s="38">
        <f t="array" aca="1" ref="P3496" ca="1">IF($H3496="TOTAL HAP",K3496,MAX(IF('PTE - Segment Emissions Calcs'!$B$8:$B$8919=$B3496,'PTE - Segment Emissions Calcs'!$X$8:$X$8919,)))</f>
        <v>0</v>
      </c>
      <c r="Q3496" s="38">
        <f t="array" aca="1" ref="Q3496" ca="1">IF($H3496="TOTAL HAP",N3496,MAX(IF('PTE - Segment Emissions Calcs'!$B$8:$B$8919=$B3496,'PTE - Segment Emissions Calcs'!$Z$8:$Z$8919,)))</f>
        <v>0</v>
      </c>
      <c r="R3496" s="39"/>
    </row>
    <row r="3497" spans="1:18" x14ac:dyDescent="0.25">
      <c r="A3497" s="67"/>
      <c r="B3497" s="67"/>
      <c r="C3497" s="34" t="s">
        <v>152</v>
      </c>
      <c r="D3497" s="35"/>
      <c r="E3497" s="35"/>
      <c r="F3497" s="35">
        <f ca="1">IFERROR(VLOOKUP($E3497&amp;"-1",'PTE - Segment Emissions Calcs'!$I$8:$V$8919,16,FALSE),0)</f>
        <v>0</v>
      </c>
      <c r="G3497" s="35">
        <f ca="1">IFERROR(VLOOKUP($E3497&amp;"-2",'PTE - Segment Emissions Calcs'!$I$8:$V$8919,16,FALSE),0)</f>
        <v>0</v>
      </c>
      <c r="H3497" s="36">
        <f t="shared" ca="1" si="159"/>
        <v>0</v>
      </c>
      <c r="I3497" s="37">
        <f ca="1">IFERROR(VLOOKUP($E3497&amp;"-1",'PTE - Segment Emissions Calcs'!$I$8:$X$8919,18,FALSE),0)</f>
        <v>0</v>
      </c>
      <c r="J3497" s="37">
        <f ca="1">IFERROR(VLOOKUP($E3497&amp;"-2",'PTE - Segment Emissions Calcs'!$I$8:$X$8919,18,FALSE),0)</f>
        <v>0</v>
      </c>
      <c r="K3497" s="37">
        <f t="shared" ca="1" si="160"/>
        <v>0</v>
      </c>
      <c r="L3497" s="37">
        <f ca="1">IFERROR(VLOOKUP($E3497&amp;"-1",'PTE - Segment Emissions Calcs'!$I$8:$Z$8919,20,FALSE),0)</f>
        <v>0</v>
      </c>
      <c r="M3497" s="37">
        <f ca="1">IFERROR(VLOOKUP($E3497&amp;"-2",'PTE - Segment Emissions Calcs'!$I$8:$Z$8919,20,FALSE),0)</f>
        <v>0</v>
      </c>
      <c r="N3497" s="37">
        <f t="shared" ca="1" si="161"/>
        <v>0</v>
      </c>
      <c r="O3497" s="38">
        <f t="array" aca="1" ref="O3497" ca="1">IF($H3497="TOTAL HAP",H3497,MAX(IF('PTE - Segment Emissions Calcs'!$B$8:$B$8919=$B3497,'PTE - Segment Emissions Calcs'!$V$8:$V$8919,)))</f>
        <v>0</v>
      </c>
      <c r="P3497" s="38">
        <f t="array" aca="1" ref="P3497" ca="1">IF($H3497="TOTAL HAP",K3497,MAX(IF('PTE - Segment Emissions Calcs'!$B$8:$B$8919=$B3497,'PTE - Segment Emissions Calcs'!$X$8:$X$8919,)))</f>
        <v>0</v>
      </c>
      <c r="Q3497" s="38">
        <f t="array" aca="1" ref="Q3497" ca="1">IF($H3497="TOTAL HAP",N3497,MAX(IF('PTE - Segment Emissions Calcs'!$B$8:$B$8919=$B3497,'PTE - Segment Emissions Calcs'!$Z$8:$Z$8919,)))</f>
        <v>0</v>
      </c>
      <c r="R3497" s="39"/>
    </row>
    <row r="3498" spans="1:18" x14ac:dyDescent="0.25">
      <c r="A3498" s="67"/>
      <c r="B3498" s="67"/>
      <c r="C3498" s="34" t="s">
        <v>42</v>
      </c>
      <c r="D3498" s="35"/>
      <c r="E3498" s="35"/>
      <c r="F3498" s="35">
        <f ca="1">IFERROR(VLOOKUP($E3498&amp;"-1",'PTE - Segment Emissions Calcs'!$I$8:$V$8919,16,FALSE),0)</f>
        <v>0</v>
      </c>
      <c r="G3498" s="35">
        <f ca="1">IFERROR(VLOOKUP($E3498&amp;"-2",'PTE - Segment Emissions Calcs'!$I$8:$V$8919,16,FALSE),0)</f>
        <v>0</v>
      </c>
      <c r="H3498" s="36">
        <f t="shared" ca="1" si="159"/>
        <v>0</v>
      </c>
      <c r="I3498" s="37">
        <f ca="1">IFERROR(VLOOKUP($E3498&amp;"-1",'PTE - Segment Emissions Calcs'!$I$8:$X$8919,18,FALSE),0)</f>
        <v>0</v>
      </c>
      <c r="J3498" s="37">
        <f ca="1">IFERROR(VLOOKUP($E3498&amp;"-2",'PTE - Segment Emissions Calcs'!$I$8:$X$8919,18,FALSE),0)</f>
        <v>0</v>
      </c>
      <c r="K3498" s="37">
        <f t="shared" ca="1" si="160"/>
        <v>0</v>
      </c>
      <c r="L3498" s="37">
        <f ca="1">IFERROR(VLOOKUP($E3498&amp;"-1",'PTE - Segment Emissions Calcs'!$I$8:$Z$8919,20,FALSE),0)</f>
        <v>0</v>
      </c>
      <c r="M3498" s="37">
        <f ca="1">IFERROR(VLOOKUP($E3498&amp;"-2",'PTE - Segment Emissions Calcs'!$I$8:$Z$8919,20,FALSE),0)</f>
        <v>0</v>
      </c>
      <c r="N3498" s="37">
        <f t="shared" ca="1" si="161"/>
        <v>0</v>
      </c>
      <c r="O3498" s="38">
        <f t="array" aca="1" ref="O3498" ca="1">IF($H3498="TOTAL HAP",H3498,MAX(IF('PTE - Segment Emissions Calcs'!$B$8:$B$8919=$B3498,'PTE - Segment Emissions Calcs'!$V$8:$V$8919,)))</f>
        <v>0</v>
      </c>
      <c r="P3498" s="38">
        <f t="array" aca="1" ref="P3498" ca="1">IF($H3498="TOTAL HAP",K3498,MAX(IF('PTE - Segment Emissions Calcs'!$B$8:$B$8919=$B3498,'PTE - Segment Emissions Calcs'!$X$8:$X$8919,)))</f>
        <v>0</v>
      </c>
      <c r="Q3498" s="38">
        <f t="array" aca="1" ref="Q3498" ca="1">IF($H3498="TOTAL HAP",N3498,MAX(IF('PTE - Segment Emissions Calcs'!$B$8:$B$8919=$B3498,'PTE - Segment Emissions Calcs'!$Z$8:$Z$8919,)))</f>
        <v>0</v>
      </c>
      <c r="R3498" s="39"/>
    </row>
    <row r="3499" spans="1:18" x14ac:dyDescent="0.25">
      <c r="A3499" s="67"/>
      <c r="B3499" s="67"/>
      <c r="C3499" s="34" t="s">
        <v>130</v>
      </c>
      <c r="D3499" s="35"/>
      <c r="E3499" s="35"/>
      <c r="F3499" s="35">
        <f ca="1">IFERROR(VLOOKUP($E3499&amp;"-1",'PTE - Segment Emissions Calcs'!$I$8:$V$8919,16,FALSE),0)</f>
        <v>2.4308281703320618E-5</v>
      </c>
      <c r="G3499" s="35">
        <f ca="1">IFERROR(VLOOKUP($E3499&amp;"-2",'PTE - Segment Emissions Calcs'!$I$8:$V$8919,16,FALSE),0)</f>
        <v>0</v>
      </c>
      <c r="H3499" s="36">
        <f t="shared" ca="1" si="159"/>
        <v>2.4308281703320618E-5</v>
      </c>
      <c r="I3499" s="37">
        <f ca="1">IFERROR(VLOOKUP($E3499&amp;"-1",'PTE - Segment Emissions Calcs'!$I$8:$X$8919,18,FALSE),0)</f>
        <v>1.0647027386054431E-4</v>
      </c>
      <c r="J3499" s="37">
        <f ca="1">IFERROR(VLOOKUP($E3499&amp;"-2",'PTE - Segment Emissions Calcs'!$I$8:$X$8919,18,FALSE),0)</f>
        <v>0</v>
      </c>
      <c r="K3499" s="37">
        <f t="shared" ca="1" si="160"/>
        <v>1.0647027386054431E-4</v>
      </c>
      <c r="L3499" s="37">
        <f ca="1">IFERROR(VLOOKUP($E3499&amp;"-1",'PTE - Segment Emissions Calcs'!$I$8:$Z$8919,20,FALSE),0)</f>
        <v>1.0647027386054431E-4</v>
      </c>
      <c r="M3499" s="37">
        <f ca="1">IFERROR(VLOOKUP($E3499&amp;"-2",'PTE - Segment Emissions Calcs'!$I$8:$Z$8919,20,FALSE),0)</f>
        <v>0</v>
      </c>
      <c r="N3499" s="37">
        <f t="shared" ca="1" si="161"/>
        <v>1.0647027386054431E-4</v>
      </c>
      <c r="O3499" s="38">
        <f t="array" aca="1" ref="O3499" ca="1">IF($H3499="TOTAL HAP",H3499,MAX(IF('PTE - Segment Emissions Calcs'!$B$8:$B$8919=$B3499,'PTE - Segment Emissions Calcs'!$V$8:$V$8919,)))</f>
        <v>2.4308281703320618E-5</v>
      </c>
      <c r="P3499" s="38">
        <f t="array" aca="1" ref="P3499" ca="1">IF($H3499="TOTAL HAP",K3499,MAX(IF('PTE - Segment Emissions Calcs'!$B$8:$B$8919=$B3499,'PTE - Segment Emissions Calcs'!$X$8:$X$8919,)))</f>
        <v>1.0647027386054431E-4</v>
      </c>
      <c r="Q3499" s="38">
        <f t="array" aca="1" ref="Q3499" ca="1">IF($H3499="TOTAL HAP",N3499,MAX(IF('PTE - Segment Emissions Calcs'!$B$8:$B$8919=$B3499,'PTE - Segment Emissions Calcs'!$Z$8:$Z$8919,)))</f>
        <v>1.0647027386054431E-4</v>
      </c>
      <c r="R3499" s="39"/>
    </row>
    <row r="3500" spans="1:18" x14ac:dyDescent="0.25">
      <c r="A3500" s="67"/>
      <c r="B3500" s="67"/>
      <c r="C3500" s="34" t="s">
        <v>173</v>
      </c>
      <c r="D3500" s="35"/>
      <c r="E3500" s="35"/>
      <c r="F3500" s="35">
        <f ca="1">IFERROR(VLOOKUP($E3500&amp;"-1",'PTE - Segment Emissions Calcs'!$I$8:$V$8919,16,FALSE),0)</f>
        <v>3.9886343273985686E-2</v>
      </c>
      <c r="G3500" s="35">
        <f ca="1">IFERROR(VLOOKUP($E3500&amp;"-2",'PTE - Segment Emissions Calcs'!$I$8:$V$8919,16,FALSE),0)</f>
        <v>0</v>
      </c>
      <c r="H3500" s="36">
        <f t="shared" ca="1" si="159"/>
        <v>3.9886343273985686E-2</v>
      </c>
      <c r="I3500" s="37">
        <f ca="1">IFERROR(VLOOKUP($E3500&amp;"-1",'PTE - Segment Emissions Calcs'!$I$8:$X$8919,18,FALSE),0)</f>
        <v>0.17470218354005729</v>
      </c>
      <c r="J3500" s="37">
        <f ca="1">IFERROR(VLOOKUP($E3500&amp;"-2",'PTE - Segment Emissions Calcs'!$I$8:$X$8919,18,FALSE),0)</f>
        <v>0</v>
      </c>
      <c r="K3500" s="37">
        <f t="shared" ca="1" si="160"/>
        <v>0.17470218354005729</v>
      </c>
      <c r="L3500" s="37">
        <f ca="1">IFERROR(VLOOKUP($E3500&amp;"-1",'PTE - Segment Emissions Calcs'!$I$8:$Z$8919,20,FALSE),0)</f>
        <v>0.17470218354005729</v>
      </c>
      <c r="M3500" s="37">
        <f ca="1">IFERROR(VLOOKUP($E3500&amp;"-2",'PTE - Segment Emissions Calcs'!$I$8:$Z$8919,20,FALSE),0)</f>
        <v>0</v>
      </c>
      <c r="N3500" s="37">
        <f t="shared" ca="1" si="161"/>
        <v>0.17470218354005729</v>
      </c>
      <c r="O3500" s="38">
        <f t="array" aca="1" ref="O3500" ca="1">IF($H3500="TOTAL HAP",H3500,MAX(IF('PTE - Segment Emissions Calcs'!$B$8:$B$8919=$B3500,'PTE - Segment Emissions Calcs'!$V$8:$V$8919,)))</f>
        <v>3.9886343273985686E-2</v>
      </c>
      <c r="P3500" s="38">
        <f t="array" aca="1" ref="P3500" ca="1">IF($H3500="TOTAL HAP",K3500,MAX(IF('PTE - Segment Emissions Calcs'!$B$8:$B$8919=$B3500,'PTE - Segment Emissions Calcs'!$X$8:$X$8919,)))</f>
        <v>0.17470218354005729</v>
      </c>
      <c r="Q3500" s="38">
        <f t="array" aca="1" ref="Q3500" ca="1">IF($H3500="TOTAL HAP",N3500,MAX(IF('PTE - Segment Emissions Calcs'!$B$8:$B$8919=$B3500,'PTE - Segment Emissions Calcs'!$Z$8:$Z$8919,)))</f>
        <v>0.17470218354005729</v>
      </c>
      <c r="R3500" s="39"/>
    </row>
    <row r="3501" spans="1:18" x14ac:dyDescent="0.25">
      <c r="A3501" s="67"/>
      <c r="B3501" s="67"/>
      <c r="C3501" s="34" t="s">
        <v>43</v>
      </c>
      <c r="D3501" s="35"/>
      <c r="E3501" s="35"/>
      <c r="F3501" s="35">
        <f ca="1">IFERROR(VLOOKUP($E3501&amp;"-1",'PTE - Segment Emissions Calcs'!$I$8:$V$8919,16,FALSE),0)</f>
        <v>0</v>
      </c>
      <c r="G3501" s="35">
        <f ca="1">IFERROR(VLOOKUP($E3501&amp;"-2",'PTE - Segment Emissions Calcs'!$I$8:$V$8919,16,FALSE),0)</f>
        <v>0</v>
      </c>
      <c r="H3501" s="36">
        <f t="shared" ca="1" si="159"/>
        <v>0</v>
      </c>
      <c r="I3501" s="37">
        <f ca="1">IFERROR(VLOOKUP($E3501&amp;"-1",'PTE - Segment Emissions Calcs'!$I$8:$X$8919,18,FALSE),0)</f>
        <v>0</v>
      </c>
      <c r="J3501" s="37">
        <f ca="1">IFERROR(VLOOKUP($E3501&amp;"-2",'PTE - Segment Emissions Calcs'!$I$8:$X$8919,18,FALSE),0)</f>
        <v>0</v>
      </c>
      <c r="K3501" s="37">
        <f t="shared" ca="1" si="160"/>
        <v>0</v>
      </c>
      <c r="L3501" s="37">
        <f ca="1">IFERROR(VLOOKUP($E3501&amp;"-1",'PTE - Segment Emissions Calcs'!$I$8:$Z$8919,20,FALSE),0)</f>
        <v>0</v>
      </c>
      <c r="M3501" s="37">
        <f ca="1">IFERROR(VLOOKUP($E3501&amp;"-2",'PTE - Segment Emissions Calcs'!$I$8:$Z$8919,20,FALSE),0)</f>
        <v>0</v>
      </c>
      <c r="N3501" s="37">
        <f t="shared" ca="1" si="161"/>
        <v>0</v>
      </c>
      <c r="O3501" s="38">
        <f t="array" aca="1" ref="O3501" ca="1">IF($H3501="TOTAL HAP",H3501,MAX(IF('PTE - Segment Emissions Calcs'!$B$8:$B$8919=$B3501,'PTE - Segment Emissions Calcs'!$V$8:$V$8919,)))</f>
        <v>0</v>
      </c>
      <c r="P3501" s="38">
        <f t="array" aca="1" ref="P3501" ca="1">IF($H3501="TOTAL HAP",K3501,MAX(IF('PTE - Segment Emissions Calcs'!$B$8:$B$8919=$B3501,'PTE - Segment Emissions Calcs'!$X$8:$X$8919,)))</f>
        <v>0</v>
      </c>
      <c r="Q3501" s="38">
        <f t="array" aca="1" ref="Q3501" ca="1">IF($H3501="TOTAL HAP",N3501,MAX(IF('PTE - Segment Emissions Calcs'!$B$8:$B$8919=$B3501,'PTE - Segment Emissions Calcs'!$Z$8:$Z$8919,)))</f>
        <v>0</v>
      </c>
      <c r="R3501" s="39"/>
    </row>
    <row r="3502" spans="1:18" x14ac:dyDescent="0.25">
      <c r="A3502" s="67"/>
      <c r="B3502" s="67"/>
      <c r="C3502" s="34" t="s">
        <v>190</v>
      </c>
      <c r="D3502" s="35"/>
      <c r="E3502" s="35"/>
      <c r="F3502" s="35">
        <f ca="1">IFERROR(VLOOKUP($E3502&amp;"-1",'PTE - Segment Emissions Calcs'!$I$8:$V$8919,16,FALSE),0)</f>
        <v>0</v>
      </c>
      <c r="G3502" s="35">
        <f ca="1">IFERROR(VLOOKUP($E3502&amp;"-2",'PTE - Segment Emissions Calcs'!$I$8:$V$8919,16,FALSE),0)</f>
        <v>0</v>
      </c>
      <c r="H3502" s="36">
        <f t="shared" ca="1" si="159"/>
        <v>0</v>
      </c>
      <c r="I3502" s="37">
        <f ca="1">IFERROR(VLOOKUP($E3502&amp;"-1",'PTE - Segment Emissions Calcs'!$I$8:$X$8919,18,FALSE),0)</f>
        <v>0</v>
      </c>
      <c r="J3502" s="37">
        <f ca="1">IFERROR(VLOOKUP($E3502&amp;"-2",'PTE - Segment Emissions Calcs'!$I$8:$X$8919,18,FALSE),0)</f>
        <v>0</v>
      </c>
      <c r="K3502" s="37">
        <f t="shared" ca="1" si="160"/>
        <v>0</v>
      </c>
      <c r="L3502" s="37">
        <f ca="1">IFERROR(VLOOKUP($E3502&amp;"-1",'PTE - Segment Emissions Calcs'!$I$8:$Z$8919,20,FALSE),0)</f>
        <v>0</v>
      </c>
      <c r="M3502" s="37">
        <f ca="1">IFERROR(VLOOKUP($E3502&amp;"-2",'PTE - Segment Emissions Calcs'!$I$8:$Z$8919,20,FALSE),0)</f>
        <v>0</v>
      </c>
      <c r="N3502" s="37">
        <f t="shared" ca="1" si="161"/>
        <v>0</v>
      </c>
      <c r="O3502" s="38">
        <f t="array" aca="1" ref="O3502" ca="1">IF($H3502="TOTAL HAP",H3502,MAX(IF('PTE - Segment Emissions Calcs'!$B$8:$B$8919=$B3502,'PTE - Segment Emissions Calcs'!$V$8:$V$8919,)))</f>
        <v>0</v>
      </c>
      <c r="P3502" s="38">
        <f t="array" aca="1" ref="P3502" ca="1">IF($H3502="TOTAL HAP",K3502,MAX(IF('PTE - Segment Emissions Calcs'!$B$8:$B$8919=$B3502,'PTE - Segment Emissions Calcs'!$X$8:$X$8919,)))</f>
        <v>0</v>
      </c>
      <c r="Q3502" s="38">
        <f t="array" aca="1" ref="Q3502" ca="1">IF($H3502="TOTAL HAP",N3502,MAX(IF('PTE - Segment Emissions Calcs'!$B$8:$B$8919=$B3502,'PTE - Segment Emissions Calcs'!$Z$8:$Z$8919,)))</f>
        <v>0</v>
      </c>
      <c r="R3502" s="39"/>
    </row>
    <row r="3503" spans="1:18" x14ac:dyDescent="0.25">
      <c r="A3503" s="67"/>
      <c r="B3503" s="67"/>
      <c r="C3503" s="34" t="s">
        <v>189</v>
      </c>
      <c r="D3503" s="35"/>
      <c r="E3503" s="35"/>
      <c r="F3503" s="35">
        <f ca="1">IFERROR(VLOOKUP($E3503&amp;"-1",'PTE - Segment Emissions Calcs'!$I$8:$V$8919,16,FALSE),0)</f>
        <v>0</v>
      </c>
      <c r="G3503" s="35">
        <f ca="1">IFERROR(VLOOKUP($E3503&amp;"-2",'PTE - Segment Emissions Calcs'!$I$8:$V$8919,16,FALSE),0)</f>
        <v>0</v>
      </c>
      <c r="H3503" s="36">
        <f t="shared" ca="1" si="159"/>
        <v>0</v>
      </c>
      <c r="I3503" s="37">
        <f ca="1">IFERROR(VLOOKUP($E3503&amp;"-1",'PTE - Segment Emissions Calcs'!$I$8:$X$8919,18,FALSE),0)</f>
        <v>0</v>
      </c>
      <c r="J3503" s="37">
        <f ca="1">IFERROR(VLOOKUP($E3503&amp;"-2",'PTE - Segment Emissions Calcs'!$I$8:$X$8919,18,FALSE),0)</f>
        <v>0</v>
      </c>
      <c r="K3503" s="37">
        <f t="shared" ca="1" si="160"/>
        <v>0</v>
      </c>
      <c r="L3503" s="37">
        <f ca="1">IFERROR(VLOOKUP($E3503&amp;"-1",'PTE - Segment Emissions Calcs'!$I$8:$Z$8919,20,FALSE),0)</f>
        <v>0</v>
      </c>
      <c r="M3503" s="37">
        <f ca="1">IFERROR(VLOOKUP($E3503&amp;"-2",'PTE - Segment Emissions Calcs'!$I$8:$Z$8919,20,FALSE),0)</f>
        <v>0</v>
      </c>
      <c r="N3503" s="37">
        <f t="shared" ca="1" si="161"/>
        <v>0</v>
      </c>
      <c r="O3503" s="38">
        <f t="array" aca="1" ref="O3503" ca="1">IF($H3503="TOTAL HAP",H3503,MAX(IF('PTE - Segment Emissions Calcs'!$B$8:$B$8919=$B3503,'PTE - Segment Emissions Calcs'!$V$8:$V$8919,)))</f>
        <v>0</v>
      </c>
      <c r="P3503" s="38">
        <f t="array" aca="1" ref="P3503" ca="1">IF($H3503="TOTAL HAP",K3503,MAX(IF('PTE - Segment Emissions Calcs'!$B$8:$B$8919=$B3503,'PTE - Segment Emissions Calcs'!$X$8:$X$8919,)))</f>
        <v>0</v>
      </c>
      <c r="Q3503" s="38">
        <f t="array" aca="1" ref="Q3503" ca="1">IF($H3503="TOTAL HAP",N3503,MAX(IF('PTE - Segment Emissions Calcs'!$B$8:$B$8919=$B3503,'PTE - Segment Emissions Calcs'!$Z$8:$Z$8919,)))</f>
        <v>0</v>
      </c>
      <c r="R3503" s="39"/>
    </row>
    <row r="3504" spans="1:18" x14ac:dyDescent="0.25">
      <c r="A3504" s="67"/>
      <c r="B3504" s="67"/>
      <c r="C3504" s="34" t="s">
        <v>191</v>
      </c>
      <c r="D3504" s="35"/>
      <c r="E3504" s="35"/>
      <c r="F3504" s="35">
        <f ca="1">IFERROR(VLOOKUP($E3504&amp;"-1",'PTE - Segment Emissions Calcs'!$I$8:$V$8919,16,FALSE),0)</f>
        <v>0</v>
      </c>
      <c r="G3504" s="35">
        <f ca="1">IFERROR(VLOOKUP($E3504&amp;"-2",'PTE - Segment Emissions Calcs'!$I$8:$V$8919,16,FALSE),0)</f>
        <v>0</v>
      </c>
      <c r="H3504" s="36">
        <f t="shared" ca="1" si="159"/>
        <v>0</v>
      </c>
      <c r="I3504" s="37">
        <f ca="1">IFERROR(VLOOKUP($E3504&amp;"-1",'PTE - Segment Emissions Calcs'!$I$8:$X$8919,18,FALSE),0)</f>
        <v>0</v>
      </c>
      <c r="J3504" s="37">
        <f ca="1">IFERROR(VLOOKUP($E3504&amp;"-2",'PTE - Segment Emissions Calcs'!$I$8:$X$8919,18,FALSE),0)</f>
        <v>0</v>
      </c>
      <c r="K3504" s="37">
        <f t="shared" ca="1" si="160"/>
        <v>0</v>
      </c>
      <c r="L3504" s="37">
        <f ca="1">IFERROR(VLOOKUP($E3504&amp;"-1",'PTE - Segment Emissions Calcs'!$I$8:$Z$8919,20,FALSE),0)</f>
        <v>0</v>
      </c>
      <c r="M3504" s="37">
        <f ca="1">IFERROR(VLOOKUP($E3504&amp;"-2",'PTE - Segment Emissions Calcs'!$I$8:$Z$8919,20,FALSE),0)</f>
        <v>0</v>
      </c>
      <c r="N3504" s="37">
        <f t="shared" ca="1" si="161"/>
        <v>0</v>
      </c>
      <c r="O3504" s="38">
        <f t="array" aca="1" ref="O3504" ca="1">IF($H3504="TOTAL HAP",H3504,MAX(IF('PTE - Segment Emissions Calcs'!$B$8:$B$8919=$B3504,'PTE - Segment Emissions Calcs'!$V$8:$V$8919,)))</f>
        <v>0</v>
      </c>
      <c r="P3504" s="38">
        <f t="array" aca="1" ref="P3504" ca="1">IF($H3504="TOTAL HAP",K3504,MAX(IF('PTE - Segment Emissions Calcs'!$B$8:$B$8919=$B3504,'PTE - Segment Emissions Calcs'!$X$8:$X$8919,)))</f>
        <v>0</v>
      </c>
      <c r="Q3504" s="38">
        <f t="array" aca="1" ref="Q3504" ca="1">IF($H3504="TOTAL HAP",N3504,MAX(IF('PTE - Segment Emissions Calcs'!$B$8:$B$8919=$B3504,'PTE - Segment Emissions Calcs'!$Z$8:$Z$8919,)))</f>
        <v>0</v>
      </c>
      <c r="R3504" s="39"/>
    </row>
    <row r="3505" spans="1:18" x14ac:dyDescent="0.25">
      <c r="A3505" s="67"/>
      <c r="B3505" s="67"/>
      <c r="C3505" s="34" t="s">
        <v>221</v>
      </c>
      <c r="D3505" s="35"/>
      <c r="E3505" s="35"/>
      <c r="F3505" s="35">
        <f ca="1">IFERROR(VLOOKUP($E3505&amp;"-1",'PTE - Segment Emissions Calcs'!$I$8:$V$8919,16,FALSE),0)</f>
        <v>0</v>
      </c>
      <c r="G3505" s="35">
        <f ca="1">IFERROR(VLOOKUP($E3505&amp;"-2",'PTE - Segment Emissions Calcs'!$I$8:$V$8919,16,FALSE),0)</f>
        <v>0</v>
      </c>
      <c r="H3505" s="36">
        <f t="shared" ca="1" si="159"/>
        <v>0</v>
      </c>
      <c r="I3505" s="37">
        <f ca="1">IFERROR(VLOOKUP($E3505&amp;"-1",'PTE - Segment Emissions Calcs'!$I$8:$X$8919,18,FALSE),0)</f>
        <v>0</v>
      </c>
      <c r="J3505" s="37">
        <f ca="1">IFERROR(VLOOKUP($E3505&amp;"-2",'PTE - Segment Emissions Calcs'!$I$8:$X$8919,18,FALSE),0)</f>
        <v>0</v>
      </c>
      <c r="K3505" s="37">
        <f t="shared" ca="1" si="160"/>
        <v>0</v>
      </c>
      <c r="L3505" s="37">
        <f ca="1">IFERROR(VLOOKUP($E3505&amp;"-1",'PTE - Segment Emissions Calcs'!$I$8:$Z$8919,20,FALSE),0)</f>
        <v>0</v>
      </c>
      <c r="M3505" s="37">
        <f ca="1">IFERROR(VLOOKUP($E3505&amp;"-2",'PTE - Segment Emissions Calcs'!$I$8:$Z$8919,20,FALSE),0)</f>
        <v>0</v>
      </c>
      <c r="N3505" s="37">
        <f t="shared" ca="1" si="161"/>
        <v>0</v>
      </c>
      <c r="O3505" s="38">
        <f t="array" aca="1" ref="O3505" ca="1">IF($H3505="TOTAL HAP",H3505,MAX(IF('PTE - Segment Emissions Calcs'!$B$8:$B$8919=$B3505,'PTE - Segment Emissions Calcs'!$V$8:$V$8919,)))</f>
        <v>0</v>
      </c>
      <c r="P3505" s="38">
        <f t="array" aca="1" ref="P3505" ca="1">IF($H3505="TOTAL HAP",K3505,MAX(IF('PTE - Segment Emissions Calcs'!$B$8:$B$8919=$B3505,'PTE - Segment Emissions Calcs'!$X$8:$X$8919,)))</f>
        <v>0</v>
      </c>
      <c r="Q3505" s="38">
        <f t="array" aca="1" ref="Q3505" ca="1">IF($H3505="TOTAL HAP",N3505,MAX(IF('PTE - Segment Emissions Calcs'!$B$8:$B$8919=$B3505,'PTE - Segment Emissions Calcs'!$Z$8:$Z$8919,)))</f>
        <v>0</v>
      </c>
      <c r="R3505" s="39"/>
    </row>
    <row r="3506" spans="1:18" x14ac:dyDescent="0.25">
      <c r="A3506" s="67"/>
      <c r="B3506" s="67"/>
      <c r="C3506" s="34" t="s">
        <v>192</v>
      </c>
      <c r="D3506" s="35"/>
      <c r="E3506" s="35"/>
      <c r="F3506" s="35">
        <f ca="1">IFERROR(VLOOKUP($E3506&amp;"-1",'PTE - Segment Emissions Calcs'!$I$8:$V$8919,16,FALSE),0)</f>
        <v>0</v>
      </c>
      <c r="G3506" s="35">
        <f ca="1">IFERROR(VLOOKUP($E3506&amp;"-2",'PTE - Segment Emissions Calcs'!$I$8:$V$8919,16,FALSE),0)</f>
        <v>0</v>
      </c>
      <c r="H3506" s="36">
        <f t="shared" ca="1" si="159"/>
        <v>0</v>
      </c>
      <c r="I3506" s="37">
        <f ca="1">IFERROR(VLOOKUP($E3506&amp;"-1",'PTE - Segment Emissions Calcs'!$I$8:$X$8919,18,FALSE),0)</f>
        <v>0</v>
      </c>
      <c r="J3506" s="37">
        <f ca="1">IFERROR(VLOOKUP($E3506&amp;"-2",'PTE - Segment Emissions Calcs'!$I$8:$X$8919,18,FALSE),0)</f>
        <v>0</v>
      </c>
      <c r="K3506" s="37">
        <f t="shared" ca="1" si="160"/>
        <v>0</v>
      </c>
      <c r="L3506" s="37">
        <f ca="1">IFERROR(VLOOKUP($E3506&amp;"-1",'PTE - Segment Emissions Calcs'!$I$8:$Z$8919,20,FALSE),0)</f>
        <v>0</v>
      </c>
      <c r="M3506" s="37">
        <f ca="1">IFERROR(VLOOKUP($E3506&amp;"-2",'PTE - Segment Emissions Calcs'!$I$8:$Z$8919,20,FALSE),0)</f>
        <v>0</v>
      </c>
      <c r="N3506" s="37">
        <f t="shared" ca="1" si="161"/>
        <v>0</v>
      </c>
      <c r="O3506" s="38">
        <f t="array" aca="1" ref="O3506" ca="1">IF($H3506="TOTAL HAP",H3506,MAX(IF('PTE - Segment Emissions Calcs'!$B$8:$B$8919=$B3506,'PTE - Segment Emissions Calcs'!$V$8:$V$8919,)))</f>
        <v>0</v>
      </c>
      <c r="P3506" s="38">
        <f t="array" aca="1" ref="P3506" ca="1">IF($H3506="TOTAL HAP",K3506,MAX(IF('PTE - Segment Emissions Calcs'!$B$8:$B$8919=$B3506,'PTE - Segment Emissions Calcs'!$X$8:$X$8919,)))</f>
        <v>0</v>
      </c>
      <c r="Q3506" s="38">
        <f t="array" aca="1" ref="Q3506" ca="1">IF($H3506="TOTAL HAP",N3506,MAX(IF('PTE - Segment Emissions Calcs'!$B$8:$B$8919=$B3506,'PTE - Segment Emissions Calcs'!$Z$8:$Z$8919,)))</f>
        <v>0</v>
      </c>
      <c r="R3506" s="39"/>
    </row>
    <row r="3507" spans="1:18" x14ac:dyDescent="0.25">
      <c r="A3507" s="67"/>
      <c r="B3507" s="67"/>
      <c r="C3507" s="34" t="s">
        <v>193</v>
      </c>
      <c r="D3507" s="35"/>
      <c r="E3507" s="35"/>
      <c r="F3507" s="35">
        <f ca="1">IFERROR(VLOOKUP($E3507&amp;"-1",'PTE - Segment Emissions Calcs'!$I$8:$V$8919,16,FALSE),0)</f>
        <v>0</v>
      </c>
      <c r="G3507" s="35">
        <f ca="1">IFERROR(VLOOKUP($E3507&amp;"-2",'PTE - Segment Emissions Calcs'!$I$8:$V$8919,16,FALSE),0)</f>
        <v>0</v>
      </c>
      <c r="H3507" s="36">
        <f t="shared" ca="1" si="159"/>
        <v>0</v>
      </c>
      <c r="I3507" s="37">
        <f ca="1">IFERROR(VLOOKUP($E3507&amp;"-1",'PTE - Segment Emissions Calcs'!$I$8:$X$8919,18,FALSE),0)</f>
        <v>0</v>
      </c>
      <c r="J3507" s="37">
        <f ca="1">IFERROR(VLOOKUP($E3507&amp;"-2",'PTE - Segment Emissions Calcs'!$I$8:$X$8919,18,FALSE),0)</f>
        <v>0</v>
      </c>
      <c r="K3507" s="37">
        <f t="shared" ca="1" si="160"/>
        <v>0</v>
      </c>
      <c r="L3507" s="37">
        <f ca="1">IFERROR(VLOOKUP($E3507&amp;"-1",'PTE - Segment Emissions Calcs'!$I$8:$Z$8919,20,FALSE),0)</f>
        <v>0</v>
      </c>
      <c r="M3507" s="37">
        <f ca="1">IFERROR(VLOOKUP($E3507&amp;"-2",'PTE - Segment Emissions Calcs'!$I$8:$Z$8919,20,FALSE),0)</f>
        <v>0</v>
      </c>
      <c r="N3507" s="37">
        <f t="shared" ca="1" si="161"/>
        <v>0</v>
      </c>
      <c r="O3507" s="38">
        <f t="array" aca="1" ref="O3507" ca="1">IF($H3507="TOTAL HAP",H3507,MAX(IF('PTE - Segment Emissions Calcs'!$B$8:$B$8919=$B3507,'PTE - Segment Emissions Calcs'!$V$8:$V$8919,)))</f>
        <v>0</v>
      </c>
      <c r="P3507" s="38">
        <f t="array" aca="1" ref="P3507" ca="1">IF($H3507="TOTAL HAP",K3507,MAX(IF('PTE - Segment Emissions Calcs'!$B$8:$B$8919=$B3507,'PTE - Segment Emissions Calcs'!$X$8:$X$8919,)))</f>
        <v>0</v>
      </c>
      <c r="Q3507" s="38">
        <f t="array" aca="1" ref="Q3507" ca="1">IF($H3507="TOTAL HAP",N3507,MAX(IF('PTE - Segment Emissions Calcs'!$B$8:$B$8919=$B3507,'PTE - Segment Emissions Calcs'!$Z$8:$Z$8919,)))</f>
        <v>0</v>
      </c>
      <c r="R3507" s="39"/>
    </row>
    <row r="3508" spans="1:18" x14ac:dyDescent="0.25">
      <c r="A3508" s="67"/>
      <c r="B3508" s="67"/>
      <c r="C3508" s="34" t="s">
        <v>222</v>
      </c>
      <c r="D3508" s="35"/>
      <c r="E3508" s="35"/>
      <c r="F3508" s="35">
        <f ca="1">IFERROR(VLOOKUP($E3508&amp;"-1",'PTE - Segment Emissions Calcs'!$I$8:$V$8919,16,FALSE),0)</f>
        <v>1.0612900793533915E-6</v>
      </c>
      <c r="G3508" s="35">
        <f ca="1">IFERROR(VLOOKUP($E3508&amp;"-2",'PTE - Segment Emissions Calcs'!$I$8:$V$8919,16,FALSE),0)</f>
        <v>0</v>
      </c>
      <c r="H3508" s="36">
        <f t="shared" ca="1" si="159"/>
        <v>1.0612900793533915E-6</v>
      </c>
      <c r="I3508" s="37">
        <f ca="1">IFERROR(VLOOKUP($E3508&amp;"-1",'PTE - Segment Emissions Calcs'!$I$8:$X$8919,18,FALSE),0)</f>
        <v>4.648450547567855E-6</v>
      </c>
      <c r="J3508" s="37">
        <f ca="1">IFERROR(VLOOKUP($E3508&amp;"-2",'PTE - Segment Emissions Calcs'!$I$8:$X$8919,18,FALSE),0)</f>
        <v>0</v>
      </c>
      <c r="K3508" s="37">
        <f t="shared" ca="1" si="160"/>
        <v>4.648450547567855E-6</v>
      </c>
      <c r="L3508" s="37">
        <f ca="1">IFERROR(VLOOKUP($E3508&amp;"-1",'PTE - Segment Emissions Calcs'!$I$8:$Z$8919,20,FALSE),0)</f>
        <v>4.648450547567855E-6</v>
      </c>
      <c r="M3508" s="37">
        <f ca="1">IFERROR(VLOOKUP($E3508&amp;"-2",'PTE - Segment Emissions Calcs'!$I$8:$Z$8919,20,FALSE),0)</f>
        <v>0</v>
      </c>
      <c r="N3508" s="37">
        <f t="shared" ca="1" si="161"/>
        <v>4.648450547567855E-6</v>
      </c>
      <c r="O3508" s="38">
        <f t="array" aca="1" ref="O3508" ca="1">IF($H3508="TOTAL HAP",H3508,MAX(IF('PTE - Segment Emissions Calcs'!$B$8:$B$8919=$B3508,'PTE - Segment Emissions Calcs'!$V$8:$V$8919,)))</f>
        <v>1.0612900793533915E-6</v>
      </c>
      <c r="P3508" s="38">
        <f t="array" aca="1" ref="P3508" ca="1">IF($H3508="TOTAL HAP",K3508,MAX(IF('PTE - Segment Emissions Calcs'!$B$8:$B$8919=$B3508,'PTE - Segment Emissions Calcs'!$X$8:$X$8919,)))</f>
        <v>4.648450547567855E-6</v>
      </c>
      <c r="Q3508" s="38">
        <f t="array" aca="1" ref="Q3508" ca="1">IF($H3508="TOTAL HAP",N3508,MAX(IF('PTE - Segment Emissions Calcs'!$B$8:$B$8919=$B3508,'PTE - Segment Emissions Calcs'!$Z$8:$Z$8919,)))</f>
        <v>4.648450547567855E-6</v>
      </c>
      <c r="R3508" s="39"/>
    </row>
    <row r="3509" spans="1:18" x14ac:dyDescent="0.25">
      <c r="A3509" s="67"/>
      <c r="B3509" s="67"/>
      <c r="C3509" s="34" t="s">
        <v>86</v>
      </c>
      <c r="D3509" s="35"/>
      <c r="E3509" s="35"/>
      <c r="F3509" s="35">
        <f ca="1">IFERROR(VLOOKUP($E3509&amp;"-1",'PTE - Segment Emissions Calcs'!$I$8:$V$8919,16,FALSE),0)</f>
        <v>0</v>
      </c>
      <c r="G3509" s="35">
        <f ca="1">IFERROR(VLOOKUP($E3509&amp;"-2",'PTE - Segment Emissions Calcs'!$I$8:$V$8919,16,FALSE),0)</f>
        <v>0</v>
      </c>
      <c r="H3509" s="36">
        <f t="shared" ca="1" si="159"/>
        <v>0</v>
      </c>
      <c r="I3509" s="37">
        <f ca="1">IFERROR(VLOOKUP($E3509&amp;"-1",'PTE - Segment Emissions Calcs'!$I$8:$X$8919,18,FALSE),0)</f>
        <v>0</v>
      </c>
      <c r="J3509" s="37">
        <f ca="1">IFERROR(VLOOKUP($E3509&amp;"-2",'PTE - Segment Emissions Calcs'!$I$8:$X$8919,18,FALSE),0)</f>
        <v>0</v>
      </c>
      <c r="K3509" s="37">
        <f t="shared" ca="1" si="160"/>
        <v>0</v>
      </c>
      <c r="L3509" s="37">
        <f ca="1">IFERROR(VLOOKUP($E3509&amp;"-1",'PTE - Segment Emissions Calcs'!$I$8:$Z$8919,20,FALSE),0)</f>
        <v>0</v>
      </c>
      <c r="M3509" s="37">
        <f ca="1">IFERROR(VLOOKUP($E3509&amp;"-2",'PTE - Segment Emissions Calcs'!$I$8:$Z$8919,20,FALSE),0)</f>
        <v>0</v>
      </c>
      <c r="N3509" s="37">
        <f t="shared" ca="1" si="161"/>
        <v>0</v>
      </c>
      <c r="O3509" s="38">
        <f t="array" aca="1" ref="O3509" ca="1">IF($H3509="TOTAL HAP",H3509,MAX(IF('PTE - Segment Emissions Calcs'!$B$8:$B$8919=$B3509,'PTE - Segment Emissions Calcs'!$V$8:$V$8919,)))</f>
        <v>0</v>
      </c>
      <c r="P3509" s="38">
        <f t="array" aca="1" ref="P3509" ca="1">IF($H3509="TOTAL HAP",K3509,MAX(IF('PTE - Segment Emissions Calcs'!$B$8:$B$8919=$B3509,'PTE - Segment Emissions Calcs'!$X$8:$X$8919,)))</f>
        <v>0</v>
      </c>
      <c r="Q3509" s="38">
        <f t="array" aca="1" ref="Q3509" ca="1">IF($H3509="TOTAL HAP",N3509,MAX(IF('PTE - Segment Emissions Calcs'!$B$8:$B$8919=$B3509,'PTE - Segment Emissions Calcs'!$Z$8:$Z$8919,)))</f>
        <v>0</v>
      </c>
      <c r="R3509" s="39"/>
    </row>
    <row r="3510" spans="1:18" x14ac:dyDescent="0.25">
      <c r="A3510" s="67"/>
      <c r="B3510" s="67"/>
      <c r="C3510" s="34" t="s">
        <v>66</v>
      </c>
      <c r="D3510" s="35"/>
      <c r="E3510" s="35"/>
      <c r="F3510" s="35">
        <f ca="1">IFERROR(VLOOKUP($E3510&amp;"-1",'PTE - Segment Emissions Calcs'!$I$8:$V$8919,16,FALSE),0)</f>
        <v>2.5873216192086786E-5</v>
      </c>
      <c r="G3510" s="35">
        <f ca="1">IFERROR(VLOOKUP($E3510&amp;"-2",'PTE - Segment Emissions Calcs'!$I$8:$V$8919,16,FALSE),0)</f>
        <v>0</v>
      </c>
      <c r="H3510" s="36">
        <f t="shared" ca="1" si="159"/>
        <v>2.5873216192086786E-5</v>
      </c>
      <c r="I3510" s="37">
        <f ca="1">IFERROR(VLOOKUP($E3510&amp;"-1",'PTE - Segment Emissions Calcs'!$I$8:$X$8919,18,FALSE),0)</f>
        <v>1.1332468692134012E-4</v>
      </c>
      <c r="J3510" s="37">
        <f ca="1">IFERROR(VLOOKUP($E3510&amp;"-2",'PTE - Segment Emissions Calcs'!$I$8:$X$8919,18,FALSE),0)</f>
        <v>0</v>
      </c>
      <c r="K3510" s="37">
        <f t="shared" ca="1" si="160"/>
        <v>1.1332468692134012E-4</v>
      </c>
      <c r="L3510" s="37">
        <f ca="1">IFERROR(VLOOKUP($E3510&amp;"-1",'PTE - Segment Emissions Calcs'!$I$8:$Z$8919,20,FALSE),0)</f>
        <v>1.1332468692134012E-4</v>
      </c>
      <c r="M3510" s="37">
        <f ca="1">IFERROR(VLOOKUP($E3510&amp;"-2",'PTE - Segment Emissions Calcs'!$I$8:$Z$8919,20,FALSE),0)</f>
        <v>0</v>
      </c>
      <c r="N3510" s="37">
        <f t="shared" ca="1" si="161"/>
        <v>1.1332468692134012E-4</v>
      </c>
      <c r="O3510" s="38">
        <f t="array" aca="1" ref="O3510" ca="1">IF($H3510="TOTAL HAP",H3510,MAX(IF('PTE - Segment Emissions Calcs'!$B$8:$B$8919=$B3510,'PTE - Segment Emissions Calcs'!$V$8:$V$8919,)))</f>
        <v>2.5873216192086786E-5</v>
      </c>
      <c r="P3510" s="38">
        <f t="array" aca="1" ref="P3510" ca="1">IF($H3510="TOTAL HAP",K3510,MAX(IF('PTE - Segment Emissions Calcs'!$B$8:$B$8919=$B3510,'PTE - Segment Emissions Calcs'!$X$8:$X$8919,)))</f>
        <v>1.1332468692134012E-4</v>
      </c>
      <c r="Q3510" s="38">
        <f t="array" aca="1" ref="Q3510" ca="1">IF($H3510="TOTAL HAP",N3510,MAX(IF('PTE - Segment Emissions Calcs'!$B$8:$B$8919=$B3510,'PTE - Segment Emissions Calcs'!$Z$8:$Z$8919,)))</f>
        <v>1.1332468692134012E-4</v>
      </c>
      <c r="R3510" s="39"/>
    </row>
    <row r="3511" spans="1:18" x14ac:dyDescent="0.25">
      <c r="A3511" s="67"/>
      <c r="B3511" s="67"/>
      <c r="C3511" s="34" t="s">
        <v>45</v>
      </c>
      <c r="D3511" s="35"/>
      <c r="E3511" s="35"/>
      <c r="F3511" s="35">
        <f ca="1">IFERROR(VLOOKUP($E3511&amp;"-1",'PTE - Segment Emissions Calcs'!$I$8:$V$8919,16,FALSE),0)</f>
        <v>0</v>
      </c>
      <c r="G3511" s="35">
        <f ca="1">IFERROR(VLOOKUP($E3511&amp;"-2",'PTE - Segment Emissions Calcs'!$I$8:$V$8919,16,FALSE),0)</f>
        <v>0</v>
      </c>
      <c r="H3511" s="36">
        <f t="shared" ca="1" si="159"/>
        <v>0</v>
      </c>
      <c r="I3511" s="37">
        <f ca="1">IFERROR(VLOOKUP($E3511&amp;"-1",'PTE - Segment Emissions Calcs'!$I$8:$X$8919,18,FALSE),0)</f>
        <v>0</v>
      </c>
      <c r="J3511" s="37">
        <f ca="1">IFERROR(VLOOKUP($E3511&amp;"-2",'PTE - Segment Emissions Calcs'!$I$8:$X$8919,18,FALSE),0)</f>
        <v>0</v>
      </c>
      <c r="K3511" s="37">
        <f t="shared" ca="1" si="160"/>
        <v>0</v>
      </c>
      <c r="L3511" s="37">
        <f ca="1">IFERROR(VLOOKUP($E3511&amp;"-1",'PTE - Segment Emissions Calcs'!$I$8:$Z$8919,20,FALSE),0)</f>
        <v>0</v>
      </c>
      <c r="M3511" s="37">
        <f ca="1">IFERROR(VLOOKUP($E3511&amp;"-2",'PTE - Segment Emissions Calcs'!$I$8:$Z$8919,20,FALSE),0)</f>
        <v>0</v>
      </c>
      <c r="N3511" s="37">
        <f t="shared" ca="1" si="161"/>
        <v>0</v>
      </c>
      <c r="O3511" s="38">
        <f t="array" aca="1" ref="O3511" ca="1">IF($H3511="TOTAL HAP",H3511,MAX(IF('PTE - Segment Emissions Calcs'!$B$8:$B$8919=$B3511,'PTE - Segment Emissions Calcs'!$V$8:$V$8919,)))</f>
        <v>0</v>
      </c>
      <c r="P3511" s="38">
        <f t="array" aca="1" ref="P3511" ca="1">IF($H3511="TOTAL HAP",K3511,MAX(IF('PTE - Segment Emissions Calcs'!$B$8:$B$8919=$B3511,'PTE - Segment Emissions Calcs'!$X$8:$X$8919,)))</f>
        <v>0</v>
      </c>
      <c r="Q3511" s="38">
        <f t="array" aca="1" ref="Q3511" ca="1">IF($H3511="TOTAL HAP",N3511,MAX(IF('PTE - Segment Emissions Calcs'!$B$8:$B$8919=$B3511,'PTE - Segment Emissions Calcs'!$Z$8:$Z$8919,)))</f>
        <v>0</v>
      </c>
      <c r="R3511" s="39"/>
    </row>
    <row r="3512" spans="1:18" x14ac:dyDescent="0.25">
      <c r="A3512" s="67"/>
      <c r="B3512" s="67"/>
      <c r="C3512" s="34" t="s">
        <v>46</v>
      </c>
      <c r="D3512" s="35"/>
      <c r="E3512" s="35"/>
      <c r="F3512" s="35">
        <f ca="1">IFERROR(VLOOKUP($E3512&amp;"-1",'PTE - Segment Emissions Calcs'!$I$8:$V$8919,16,FALSE),0)</f>
        <v>0</v>
      </c>
      <c r="G3512" s="35">
        <f ca="1">IFERROR(VLOOKUP($E3512&amp;"-2",'PTE - Segment Emissions Calcs'!$I$8:$V$8919,16,FALSE),0)</f>
        <v>0</v>
      </c>
      <c r="H3512" s="36">
        <f t="shared" ca="1" si="159"/>
        <v>0</v>
      </c>
      <c r="I3512" s="37">
        <f ca="1">IFERROR(VLOOKUP($E3512&amp;"-1",'PTE - Segment Emissions Calcs'!$I$8:$X$8919,18,FALSE),0)</f>
        <v>0</v>
      </c>
      <c r="J3512" s="37">
        <f ca="1">IFERROR(VLOOKUP($E3512&amp;"-2",'PTE - Segment Emissions Calcs'!$I$8:$X$8919,18,FALSE),0)</f>
        <v>0</v>
      </c>
      <c r="K3512" s="37">
        <f t="shared" ca="1" si="160"/>
        <v>0</v>
      </c>
      <c r="L3512" s="37">
        <f ca="1">IFERROR(VLOOKUP($E3512&amp;"-1",'PTE - Segment Emissions Calcs'!$I$8:$Z$8919,20,FALSE),0)</f>
        <v>0</v>
      </c>
      <c r="M3512" s="37">
        <f ca="1">IFERROR(VLOOKUP($E3512&amp;"-2",'PTE - Segment Emissions Calcs'!$I$8:$Z$8919,20,FALSE),0)</f>
        <v>0</v>
      </c>
      <c r="N3512" s="37">
        <f t="shared" ca="1" si="161"/>
        <v>0</v>
      </c>
      <c r="O3512" s="38">
        <f t="array" aca="1" ref="O3512" ca="1">IF($H3512="TOTAL HAP",H3512,MAX(IF('PTE - Segment Emissions Calcs'!$B$8:$B$8919=$B3512,'PTE - Segment Emissions Calcs'!$V$8:$V$8919,)))</f>
        <v>0</v>
      </c>
      <c r="P3512" s="38">
        <f t="array" aca="1" ref="P3512" ca="1">IF($H3512="TOTAL HAP",K3512,MAX(IF('PTE - Segment Emissions Calcs'!$B$8:$B$8919=$B3512,'PTE - Segment Emissions Calcs'!$X$8:$X$8919,)))</f>
        <v>0</v>
      </c>
      <c r="Q3512" s="38">
        <f t="array" aca="1" ref="Q3512" ca="1">IF($H3512="TOTAL HAP",N3512,MAX(IF('PTE - Segment Emissions Calcs'!$B$8:$B$8919=$B3512,'PTE - Segment Emissions Calcs'!$Z$8:$Z$8919,)))</f>
        <v>0</v>
      </c>
      <c r="R3512" s="39"/>
    </row>
    <row r="3513" spans="1:18" x14ac:dyDescent="0.25">
      <c r="A3513" s="67"/>
      <c r="B3513" s="67"/>
      <c r="C3513" s="34" t="s">
        <v>48</v>
      </c>
      <c r="D3513" s="35"/>
      <c r="E3513" s="35"/>
      <c r="F3513" s="35">
        <f ca="1">IFERROR(VLOOKUP($E3513&amp;"-1",'PTE - Segment Emissions Calcs'!$I$8:$V$8919,16,FALSE),0)</f>
        <v>0.11761938788495527</v>
      </c>
      <c r="G3513" s="35">
        <f ca="1">IFERROR(VLOOKUP($E3513&amp;"-2",'PTE - Segment Emissions Calcs'!$I$8:$V$8919,16,FALSE),0)</f>
        <v>0</v>
      </c>
      <c r="H3513" s="36">
        <f t="shared" ca="1" si="159"/>
        <v>0.11761938788495527</v>
      </c>
      <c r="I3513" s="37">
        <f ca="1">IFERROR(VLOOKUP($E3513&amp;"-1",'PTE - Segment Emissions Calcs'!$I$8:$X$8919,18,FALSE),0)</f>
        <v>0.51517291893610406</v>
      </c>
      <c r="J3513" s="37">
        <f ca="1">IFERROR(VLOOKUP($E3513&amp;"-2",'PTE - Segment Emissions Calcs'!$I$8:$X$8919,18,FALSE),0)</f>
        <v>0</v>
      </c>
      <c r="K3513" s="37">
        <f t="shared" ca="1" si="160"/>
        <v>0.51517291893610406</v>
      </c>
      <c r="L3513" s="37">
        <f ca="1">IFERROR(VLOOKUP($E3513&amp;"-1",'PTE - Segment Emissions Calcs'!$I$8:$Z$8919,20,FALSE),0)</f>
        <v>0.51517291893610406</v>
      </c>
      <c r="M3513" s="37">
        <f ca="1">IFERROR(VLOOKUP($E3513&amp;"-2",'PTE - Segment Emissions Calcs'!$I$8:$Z$8919,20,FALSE),0)</f>
        <v>0</v>
      </c>
      <c r="N3513" s="37">
        <f t="shared" ca="1" si="161"/>
        <v>0.51517291893610406</v>
      </c>
      <c r="O3513" s="38">
        <f t="array" aca="1" ref="O3513" ca="1">IF($H3513="TOTAL HAP",H3513,MAX(IF('PTE - Segment Emissions Calcs'!$B$8:$B$8919=$B3513,'PTE - Segment Emissions Calcs'!$V$8:$V$8919,)))</f>
        <v>0.11761938788495527</v>
      </c>
      <c r="P3513" s="38">
        <f t="array" aca="1" ref="P3513" ca="1">IF($H3513="TOTAL HAP",K3513,MAX(IF('PTE - Segment Emissions Calcs'!$B$8:$B$8919=$B3513,'PTE - Segment Emissions Calcs'!$X$8:$X$8919,)))</f>
        <v>0.51517291893610406</v>
      </c>
      <c r="Q3513" s="38">
        <f t="array" aca="1" ref="Q3513" ca="1">IF($H3513="TOTAL HAP",N3513,MAX(IF('PTE - Segment Emissions Calcs'!$B$8:$B$8919=$B3513,'PTE - Segment Emissions Calcs'!$Z$8:$Z$8919,)))</f>
        <v>0.51517291893610406</v>
      </c>
      <c r="R3513" s="39"/>
    </row>
    <row r="3514" spans="1:18" x14ac:dyDescent="0.25">
      <c r="A3514" s="67"/>
      <c r="B3514" s="67"/>
      <c r="C3514" s="34" t="s">
        <v>223</v>
      </c>
      <c r="D3514" s="35"/>
      <c r="E3514" s="35"/>
      <c r="F3514" s="35">
        <f ca="1">IFERROR(VLOOKUP($E3514&amp;"-1",'PTE - Segment Emissions Calcs'!$I$8:$V$8919,16,FALSE),0)</f>
        <v>0</v>
      </c>
      <c r="G3514" s="35">
        <f ca="1">IFERROR(VLOOKUP($E3514&amp;"-2",'PTE - Segment Emissions Calcs'!$I$8:$V$8919,16,FALSE),0)</f>
        <v>0</v>
      </c>
      <c r="H3514" s="36">
        <f t="shared" ca="1" si="159"/>
        <v>0</v>
      </c>
      <c r="I3514" s="37">
        <f ca="1">IFERROR(VLOOKUP($E3514&amp;"-1",'PTE - Segment Emissions Calcs'!$I$8:$X$8919,18,FALSE),0)</f>
        <v>0</v>
      </c>
      <c r="J3514" s="37">
        <f ca="1">IFERROR(VLOOKUP($E3514&amp;"-2",'PTE - Segment Emissions Calcs'!$I$8:$X$8919,18,FALSE),0)</f>
        <v>0</v>
      </c>
      <c r="K3514" s="37">
        <f t="shared" ca="1" si="160"/>
        <v>0</v>
      </c>
      <c r="L3514" s="37">
        <f ca="1">IFERROR(VLOOKUP($E3514&amp;"-1",'PTE - Segment Emissions Calcs'!$I$8:$Z$8919,20,FALSE),0)</f>
        <v>0</v>
      </c>
      <c r="M3514" s="37">
        <f ca="1">IFERROR(VLOOKUP($E3514&amp;"-2",'PTE - Segment Emissions Calcs'!$I$8:$Z$8919,20,FALSE),0)</f>
        <v>0</v>
      </c>
      <c r="N3514" s="37">
        <f t="shared" ca="1" si="161"/>
        <v>0</v>
      </c>
      <c r="O3514" s="38">
        <f t="array" aca="1" ref="O3514" ca="1">IF($H3514="TOTAL HAP",H3514,MAX(IF('PTE - Segment Emissions Calcs'!$B$8:$B$8919=$B3514,'PTE - Segment Emissions Calcs'!$V$8:$V$8919,)))</f>
        <v>0</v>
      </c>
      <c r="P3514" s="38">
        <f t="array" aca="1" ref="P3514" ca="1">IF($H3514="TOTAL HAP",K3514,MAX(IF('PTE - Segment Emissions Calcs'!$B$8:$B$8919=$B3514,'PTE - Segment Emissions Calcs'!$X$8:$X$8919,)))</f>
        <v>0</v>
      </c>
      <c r="Q3514" s="38">
        <f t="array" aca="1" ref="Q3514" ca="1">IF($H3514="TOTAL HAP",N3514,MAX(IF('PTE - Segment Emissions Calcs'!$B$8:$B$8919=$B3514,'PTE - Segment Emissions Calcs'!$Z$8:$Z$8919,)))</f>
        <v>0</v>
      </c>
      <c r="R3514" s="39"/>
    </row>
    <row r="3515" spans="1:18" x14ac:dyDescent="0.25">
      <c r="A3515" s="67"/>
      <c r="B3515" s="67"/>
      <c r="C3515" s="34" t="s">
        <v>49</v>
      </c>
      <c r="D3515" s="35"/>
      <c r="E3515" s="35"/>
      <c r="F3515" s="35">
        <f ca="1">IFERROR(VLOOKUP($E3515&amp;"-1",'PTE - Segment Emissions Calcs'!$I$8:$V$8919,16,FALSE),0)</f>
        <v>0</v>
      </c>
      <c r="G3515" s="35">
        <f ca="1">IFERROR(VLOOKUP($E3515&amp;"-2",'PTE - Segment Emissions Calcs'!$I$8:$V$8919,16,FALSE),0)</f>
        <v>0</v>
      </c>
      <c r="H3515" s="36">
        <f t="shared" ca="1" si="159"/>
        <v>0</v>
      </c>
      <c r="I3515" s="37">
        <f ca="1">IFERROR(VLOOKUP($E3515&amp;"-1",'PTE - Segment Emissions Calcs'!$I$8:$X$8919,18,FALSE),0)</f>
        <v>0</v>
      </c>
      <c r="J3515" s="37">
        <f ca="1">IFERROR(VLOOKUP($E3515&amp;"-2",'PTE - Segment Emissions Calcs'!$I$8:$X$8919,18,FALSE),0)</f>
        <v>0</v>
      </c>
      <c r="K3515" s="37">
        <f t="shared" ca="1" si="160"/>
        <v>0</v>
      </c>
      <c r="L3515" s="37">
        <f ca="1">IFERROR(VLOOKUP($E3515&amp;"-1",'PTE - Segment Emissions Calcs'!$I$8:$Z$8919,20,FALSE),0)</f>
        <v>0</v>
      </c>
      <c r="M3515" s="37">
        <f ca="1">IFERROR(VLOOKUP($E3515&amp;"-2",'PTE - Segment Emissions Calcs'!$I$8:$Z$8919,20,FALSE),0)</f>
        <v>0</v>
      </c>
      <c r="N3515" s="37">
        <f t="shared" ca="1" si="161"/>
        <v>0</v>
      </c>
      <c r="O3515" s="38">
        <f t="array" aca="1" ref="O3515" ca="1">IF($H3515="TOTAL HAP",H3515,MAX(IF('PTE - Segment Emissions Calcs'!$B$8:$B$8919=$B3515,'PTE - Segment Emissions Calcs'!$V$8:$V$8919,)))</f>
        <v>0</v>
      </c>
      <c r="P3515" s="38">
        <f t="array" aca="1" ref="P3515" ca="1">IF($H3515="TOTAL HAP",K3515,MAX(IF('PTE - Segment Emissions Calcs'!$B$8:$B$8919=$B3515,'PTE - Segment Emissions Calcs'!$X$8:$X$8919,)))</f>
        <v>0</v>
      </c>
      <c r="Q3515" s="38">
        <f t="array" aca="1" ref="Q3515" ca="1">IF($H3515="TOTAL HAP",N3515,MAX(IF('PTE - Segment Emissions Calcs'!$B$8:$B$8919=$B3515,'PTE - Segment Emissions Calcs'!$Z$8:$Z$8919,)))</f>
        <v>0</v>
      </c>
      <c r="R3515" s="39"/>
    </row>
    <row r="3516" spans="1:18" x14ac:dyDescent="0.25">
      <c r="A3516" s="67"/>
      <c r="B3516" s="67"/>
      <c r="C3516" s="34" t="s">
        <v>60</v>
      </c>
      <c r="D3516" s="35"/>
      <c r="E3516" s="35"/>
      <c r="F3516" s="35">
        <f ca="1">IFERROR(VLOOKUP($E3516&amp;"-1",'PTE - Segment Emissions Calcs'!$I$8:$V$8919,16,FALSE),0)</f>
        <v>0</v>
      </c>
      <c r="G3516" s="35">
        <f ca="1">IFERROR(VLOOKUP($E3516&amp;"-2",'PTE - Segment Emissions Calcs'!$I$8:$V$8919,16,FALSE),0)</f>
        <v>0</v>
      </c>
      <c r="H3516" s="36">
        <f t="shared" ca="1" si="159"/>
        <v>0</v>
      </c>
      <c r="I3516" s="37">
        <f ca="1">IFERROR(VLOOKUP($E3516&amp;"-1",'PTE - Segment Emissions Calcs'!$I$8:$X$8919,18,FALSE),0)</f>
        <v>0</v>
      </c>
      <c r="J3516" s="37">
        <f ca="1">IFERROR(VLOOKUP($E3516&amp;"-2",'PTE - Segment Emissions Calcs'!$I$8:$X$8919,18,FALSE),0)</f>
        <v>0</v>
      </c>
      <c r="K3516" s="37">
        <f t="shared" ca="1" si="160"/>
        <v>0</v>
      </c>
      <c r="L3516" s="37">
        <f ca="1">IFERROR(VLOOKUP($E3516&amp;"-1",'PTE - Segment Emissions Calcs'!$I$8:$Z$8919,20,FALSE),0)</f>
        <v>0</v>
      </c>
      <c r="M3516" s="37">
        <f ca="1">IFERROR(VLOOKUP($E3516&amp;"-2",'PTE - Segment Emissions Calcs'!$I$8:$Z$8919,20,FALSE),0)</f>
        <v>0</v>
      </c>
      <c r="N3516" s="37">
        <f t="shared" ca="1" si="161"/>
        <v>0</v>
      </c>
      <c r="O3516" s="38">
        <f t="array" aca="1" ref="O3516" ca="1">IF($H3516="TOTAL HAP",H3516,MAX(IF('PTE - Segment Emissions Calcs'!$B$8:$B$8919=$B3516,'PTE - Segment Emissions Calcs'!$V$8:$V$8919,)))</f>
        <v>0</v>
      </c>
      <c r="P3516" s="38">
        <f t="array" aca="1" ref="P3516" ca="1">IF($H3516="TOTAL HAP",K3516,MAX(IF('PTE - Segment Emissions Calcs'!$B$8:$B$8919=$B3516,'PTE - Segment Emissions Calcs'!$X$8:$X$8919,)))</f>
        <v>0</v>
      </c>
      <c r="Q3516" s="38">
        <f t="array" aca="1" ref="Q3516" ca="1">IF($H3516="TOTAL HAP",N3516,MAX(IF('PTE - Segment Emissions Calcs'!$B$8:$B$8919=$B3516,'PTE - Segment Emissions Calcs'!$Z$8:$Z$8919,)))</f>
        <v>0</v>
      </c>
      <c r="R3516" s="39"/>
    </row>
    <row r="3517" spans="1:18" x14ac:dyDescent="0.25">
      <c r="A3517" s="67"/>
      <c r="B3517" s="67"/>
      <c r="C3517" s="34" t="s">
        <v>224</v>
      </c>
      <c r="D3517" s="35"/>
      <c r="E3517" s="35"/>
      <c r="F3517" s="35">
        <f ca="1">IFERROR(VLOOKUP($E3517&amp;"-1",'PTE - Segment Emissions Calcs'!$I$8:$V$8919,16,FALSE),0)</f>
        <v>1.1020665413846225E-6</v>
      </c>
      <c r="G3517" s="35">
        <f ca="1">IFERROR(VLOOKUP($E3517&amp;"-2",'PTE - Segment Emissions Calcs'!$I$8:$V$8919,16,FALSE),0)</f>
        <v>0</v>
      </c>
      <c r="H3517" s="36">
        <f t="shared" ca="1" si="159"/>
        <v>1.1020665413846225E-6</v>
      </c>
      <c r="I3517" s="37">
        <f ca="1">IFERROR(VLOOKUP($E3517&amp;"-1",'PTE - Segment Emissions Calcs'!$I$8:$X$8919,18,FALSE),0)</f>
        <v>4.8270514512646471E-6</v>
      </c>
      <c r="J3517" s="37">
        <f ca="1">IFERROR(VLOOKUP($E3517&amp;"-2",'PTE - Segment Emissions Calcs'!$I$8:$X$8919,18,FALSE),0)</f>
        <v>0</v>
      </c>
      <c r="K3517" s="37">
        <f t="shared" ca="1" si="160"/>
        <v>4.8270514512646471E-6</v>
      </c>
      <c r="L3517" s="37">
        <f ca="1">IFERROR(VLOOKUP($E3517&amp;"-1",'PTE - Segment Emissions Calcs'!$I$8:$Z$8919,20,FALSE),0)</f>
        <v>4.8270514512646471E-6</v>
      </c>
      <c r="M3517" s="37">
        <f ca="1">IFERROR(VLOOKUP($E3517&amp;"-2",'PTE - Segment Emissions Calcs'!$I$8:$Z$8919,20,FALSE),0)</f>
        <v>0</v>
      </c>
      <c r="N3517" s="37">
        <f t="shared" ca="1" si="161"/>
        <v>4.8270514512646471E-6</v>
      </c>
      <c r="O3517" s="38">
        <f t="array" aca="1" ref="O3517" ca="1">IF($H3517="TOTAL HAP",H3517,MAX(IF('PTE - Segment Emissions Calcs'!$B$8:$B$8919=$B3517,'PTE - Segment Emissions Calcs'!$V$8:$V$8919,)))</f>
        <v>1.1020665413846225E-6</v>
      </c>
      <c r="P3517" s="38">
        <f t="array" aca="1" ref="P3517" ca="1">IF($H3517="TOTAL HAP",K3517,MAX(IF('PTE - Segment Emissions Calcs'!$B$8:$B$8919=$B3517,'PTE - Segment Emissions Calcs'!$X$8:$X$8919,)))</f>
        <v>4.8270514512646471E-6</v>
      </c>
      <c r="Q3517" s="38">
        <f t="array" aca="1" ref="Q3517" ca="1">IF($H3517="TOTAL HAP",N3517,MAX(IF('PTE - Segment Emissions Calcs'!$B$8:$B$8919=$B3517,'PTE - Segment Emissions Calcs'!$Z$8:$Z$8919,)))</f>
        <v>4.8270514512646471E-6</v>
      </c>
      <c r="R3517" s="39"/>
    </row>
    <row r="3518" spans="1:18" x14ac:dyDescent="0.25">
      <c r="A3518" s="67"/>
      <c r="B3518" s="67"/>
      <c r="C3518" s="34" t="s">
        <v>225</v>
      </c>
      <c r="D3518" s="35"/>
      <c r="E3518" s="35"/>
      <c r="F3518" s="35">
        <f ca="1">IFERROR(VLOOKUP($E3518&amp;"-1",'PTE - Segment Emissions Calcs'!$I$8:$V$8919,16,FALSE),0)</f>
        <v>0</v>
      </c>
      <c r="G3518" s="35">
        <f ca="1">IFERROR(VLOOKUP($E3518&amp;"-2",'PTE - Segment Emissions Calcs'!$I$8:$V$8919,16,FALSE),0)</f>
        <v>0</v>
      </c>
      <c r="H3518" s="36">
        <f t="shared" ca="1" si="159"/>
        <v>0</v>
      </c>
      <c r="I3518" s="37">
        <f ca="1">IFERROR(VLOOKUP($E3518&amp;"-1",'PTE - Segment Emissions Calcs'!$I$8:$X$8919,18,FALSE),0)</f>
        <v>0</v>
      </c>
      <c r="J3518" s="37">
        <f ca="1">IFERROR(VLOOKUP($E3518&amp;"-2",'PTE - Segment Emissions Calcs'!$I$8:$X$8919,18,FALSE),0)</f>
        <v>0</v>
      </c>
      <c r="K3518" s="37">
        <f t="shared" ca="1" si="160"/>
        <v>0</v>
      </c>
      <c r="L3518" s="37">
        <f ca="1">IFERROR(VLOOKUP($E3518&amp;"-1",'PTE - Segment Emissions Calcs'!$I$8:$Z$8919,20,FALSE),0)</f>
        <v>0</v>
      </c>
      <c r="M3518" s="37">
        <f ca="1">IFERROR(VLOOKUP($E3518&amp;"-2",'PTE - Segment Emissions Calcs'!$I$8:$Z$8919,20,FALSE),0)</f>
        <v>0</v>
      </c>
      <c r="N3518" s="37">
        <f t="shared" ca="1" si="161"/>
        <v>0</v>
      </c>
      <c r="O3518" s="38">
        <f t="array" aca="1" ref="O3518" ca="1">IF($H3518="TOTAL HAP",H3518,MAX(IF('PTE - Segment Emissions Calcs'!$B$8:$B$8919=$B3518,'PTE - Segment Emissions Calcs'!$V$8:$V$8919,)))</f>
        <v>0</v>
      </c>
      <c r="P3518" s="38">
        <f t="array" aca="1" ref="P3518" ca="1">IF($H3518="TOTAL HAP",K3518,MAX(IF('PTE - Segment Emissions Calcs'!$B$8:$B$8919=$B3518,'PTE - Segment Emissions Calcs'!$X$8:$X$8919,)))</f>
        <v>0</v>
      </c>
      <c r="Q3518" s="38">
        <f t="array" aca="1" ref="Q3518" ca="1">IF($H3518="TOTAL HAP",N3518,MAX(IF('PTE - Segment Emissions Calcs'!$B$8:$B$8919=$B3518,'PTE - Segment Emissions Calcs'!$Z$8:$Z$8919,)))</f>
        <v>0</v>
      </c>
      <c r="R3518" s="39"/>
    </row>
    <row r="3519" spans="1:18" x14ac:dyDescent="0.25">
      <c r="A3519" s="67"/>
      <c r="B3519" s="67"/>
      <c r="C3519" s="34" t="s">
        <v>98</v>
      </c>
      <c r="D3519" s="35"/>
      <c r="E3519" s="35"/>
      <c r="F3519" s="35">
        <f ca="1">IFERROR(VLOOKUP($E3519&amp;"-1",'PTE - Segment Emissions Calcs'!$I$8:$V$8919,16,FALSE),0)</f>
        <v>0</v>
      </c>
      <c r="G3519" s="35">
        <f ca="1">IFERROR(VLOOKUP($E3519&amp;"-2",'PTE - Segment Emissions Calcs'!$I$8:$V$8919,16,FALSE),0)</f>
        <v>0</v>
      </c>
      <c r="H3519" s="36">
        <f t="shared" ca="1" si="159"/>
        <v>0</v>
      </c>
      <c r="I3519" s="37">
        <f ca="1">IFERROR(VLOOKUP($E3519&amp;"-1",'PTE - Segment Emissions Calcs'!$I$8:$X$8919,18,FALSE),0)</f>
        <v>0</v>
      </c>
      <c r="J3519" s="37">
        <f ca="1">IFERROR(VLOOKUP($E3519&amp;"-2",'PTE - Segment Emissions Calcs'!$I$8:$X$8919,18,FALSE),0)</f>
        <v>0</v>
      </c>
      <c r="K3519" s="37">
        <f t="shared" ca="1" si="160"/>
        <v>0</v>
      </c>
      <c r="L3519" s="37">
        <f ca="1">IFERROR(VLOOKUP($E3519&amp;"-1",'PTE - Segment Emissions Calcs'!$I$8:$Z$8919,20,FALSE),0)</f>
        <v>0</v>
      </c>
      <c r="M3519" s="37">
        <f ca="1">IFERROR(VLOOKUP($E3519&amp;"-2",'PTE - Segment Emissions Calcs'!$I$8:$Z$8919,20,FALSE),0)</f>
        <v>0</v>
      </c>
      <c r="N3519" s="37">
        <f t="shared" ca="1" si="161"/>
        <v>0</v>
      </c>
      <c r="O3519" s="38">
        <f t="array" aca="1" ref="O3519" ca="1">IF($H3519="TOTAL HAP",H3519,MAX(IF('PTE - Segment Emissions Calcs'!$B$8:$B$8919=$B3519,'PTE - Segment Emissions Calcs'!$V$8:$V$8919,)))</f>
        <v>0</v>
      </c>
      <c r="P3519" s="38">
        <f t="array" aca="1" ref="P3519" ca="1">IF($H3519="TOTAL HAP",K3519,MAX(IF('PTE - Segment Emissions Calcs'!$B$8:$B$8919=$B3519,'PTE - Segment Emissions Calcs'!$X$8:$X$8919,)))</f>
        <v>0</v>
      </c>
      <c r="Q3519" s="38">
        <f t="array" aca="1" ref="Q3519" ca="1">IF($H3519="TOTAL HAP",N3519,MAX(IF('PTE - Segment Emissions Calcs'!$B$8:$B$8919=$B3519,'PTE - Segment Emissions Calcs'!$Z$8:$Z$8919,)))</f>
        <v>0</v>
      </c>
      <c r="R3519" s="39"/>
    </row>
    <row r="3520" spans="1:18" x14ac:dyDescent="0.25">
      <c r="A3520" s="67"/>
      <c r="B3520" s="67"/>
      <c r="C3520" s="34" t="s">
        <v>226</v>
      </c>
      <c r="D3520" s="35"/>
      <c r="E3520" s="35"/>
      <c r="F3520" s="35">
        <f ca="1">IFERROR(VLOOKUP($E3520&amp;"-1",'PTE - Segment Emissions Calcs'!$I$8:$V$8919,16,FALSE),0)</f>
        <v>0</v>
      </c>
      <c r="G3520" s="35">
        <f ca="1">IFERROR(VLOOKUP($E3520&amp;"-2",'PTE - Segment Emissions Calcs'!$I$8:$V$8919,16,FALSE),0)</f>
        <v>0</v>
      </c>
      <c r="H3520" s="36">
        <f t="shared" ca="1" si="159"/>
        <v>0</v>
      </c>
      <c r="I3520" s="37">
        <f ca="1">IFERROR(VLOOKUP($E3520&amp;"-1",'PTE - Segment Emissions Calcs'!$I$8:$X$8919,18,FALSE),0)</f>
        <v>0</v>
      </c>
      <c r="J3520" s="37">
        <f ca="1">IFERROR(VLOOKUP($E3520&amp;"-2",'PTE - Segment Emissions Calcs'!$I$8:$X$8919,18,FALSE),0)</f>
        <v>0</v>
      </c>
      <c r="K3520" s="37">
        <f t="shared" ca="1" si="160"/>
        <v>0</v>
      </c>
      <c r="L3520" s="37">
        <f ca="1">IFERROR(VLOOKUP($E3520&amp;"-1",'PTE - Segment Emissions Calcs'!$I$8:$Z$8919,20,FALSE),0)</f>
        <v>0</v>
      </c>
      <c r="M3520" s="37">
        <f ca="1">IFERROR(VLOOKUP($E3520&amp;"-2",'PTE - Segment Emissions Calcs'!$I$8:$Z$8919,20,FALSE),0)</f>
        <v>0</v>
      </c>
      <c r="N3520" s="37">
        <f t="shared" ca="1" si="161"/>
        <v>0</v>
      </c>
      <c r="O3520" s="38">
        <f t="array" aca="1" ref="O3520" ca="1">IF($H3520="TOTAL HAP",H3520,MAX(IF('PTE - Segment Emissions Calcs'!$B$8:$B$8919=$B3520,'PTE - Segment Emissions Calcs'!$V$8:$V$8919,)))</f>
        <v>0</v>
      </c>
      <c r="P3520" s="38">
        <f t="array" aca="1" ref="P3520" ca="1">IF($H3520="TOTAL HAP",K3520,MAX(IF('PTE - Segment Emissions Calcs'!$B$8:$B$8919=$B3520,'PTE - Segment Emissions Calcs'!$X$8:$X$8919,)))</f>
        <v>0</v>
      </c>
      <c r="Q3520" s="38">
        <f t="array" aca="1" ref="Q3520" ca="1">IF($H3520="TOTAL HAP",N3520,MAX(IF('PTE - Segment Emissions Calcs'!$B$8:$B$8919=$B3520,'PTE - Segment Emissions Calcs'!$Z$8:$Z$8919,)))</f>
        <v>0</v>
      </c>
      <c r="R3520" s="39"/>
    </row>
    <row r="3521" spans="1:18" x14ac:dyDescent="0.25">
      <c r="A3521" s="67"/>
      <c r="B3521" s="67"/>
      <c r="C3521" s="34" t="s">
        <v>50</v>
      </c>
      <c r="D3521" s="35"/>
      <c r="E3521" s="35"/>
      <c r="F3521" s="35">
        <f ca="1">IFERROR(VLOOKUP($E3521&amp;"-1",'PTE - Segment Emissions Calcs'!$I$8:$V$8919,16,FALSE),0)</f>
        <v>0</v>
      </c>
      <c r="G3521" s="35">
        <f ca="1">IFERROR(VLOOKUP($E3521&amp;"-2",'PTE - Segment Emissions Calcs'!$I$8:$V$8919,16,FALSE),0)</f>
        <v>0</v>
      </c>
      <c r="H3521" s="36">
        <f t="shared" ca="1" si="159"/>
        <v>0</v>
      </c>
      <c r="I3521" s="37">
        <f ca="1">IFERROR(VLOOKUP($E3521&amp;"-1",'PTE - Segment Emissions Calcs'!$I$8:$X$8919,18,FALSE),0)</f>
        <v>0</v>
      </c>
      <c r="J3521" s="37">
        <f ca="1">IFERROR(VLOOKUP($E3521&amp;"-2",'PTE - Segment Emissions Calcs'!$I$8:$X$8919,18,FALSE),0)</f>
        <v>0</v>
      </c>
      <c r="K3521" s="37">
        <f t="shared" ca="1" si="160"/>
        <v>0</v>
      </c>
      <c r="L3521" s="37">
        <f ca="1">IFERROR(VLOOKUP($E3521&amp;"-1",'PTE - Segment Emissions Calcs'!$I$8:$Z$8919,20,FALSE),0)</f>
        <v>0</v>
      </c>
      <c r="M3521" s="37">
        <f ca="1">IFERROR(VLOOKUP($E3521&amp;"-2",'PTE - Segment Emissions Calcs'!$I$8:$Z$8919,20,FALSE),0)</f>
        <v>0</v>
      </c>
      <c r="N3521" s="37">
        <f t="shared" ca="1" si="161"/>
        <v>0</v>
      </c>
      <c r="O3521" s="38">
        <f t="array" aca="1" ref="O3521" ca="1">IF($H3521="TOTAL HAP",H3521,MAX(IF('PTE - Segment Emissions Calcs'!$B$8:$B$8919=$B3521,'PTE - Segment Emissions Calcs'!$V$8:$V$8919,)))</f>
        <v>0</v>
      </c>
      <c r="P3521" s="38">
        <f t="array" aca="1" ref="P3521" ca="1">IF($H3521="TOTAL HAP",K3521,MAX(IF('PTE - Segment Emissions Calcs'!$B$8:$B$8919=$B3521,'PTE - Segment Emissions Calcs'!$X$8:$X$8919,)))</f>
        <v>0</v>
      </c>
      <c r="Q3521" s="38">
        <f t="array" aca="1" ref="Q3521" ca="1">IF($H3521="TOTAL HAP",N3521,MAX(IF('PTE - Segment Emissions Calcs'!$B$8:$B$8919=$B3521,'PTE - Segment Emissions Calcs'!$Z$8:$Z$8919,)))</f>
        <v>0</v>
      </c>
      <c r="R3521" s="39"/>
    </row>
    <row r="3522" spans="1:18" x14ac:dyDescent="0.25">
      <c r="A3522" s="67"/>
      <c r="B3522" s="67"/>
      <c r="C3522" s="34" t="s">
        <v>95</v>
      </c>
      <c r="D3522" s="35"/>
      <c r="E3522" s="35"/>
      <c r="F3522" s="35">
        <f ca="1">IFERROR(VLOOKUP($E3522&amp;"-1",'PTE - Segment Emissions Calcs'!$I$8:$V$8919,16,FALSE),0)</f>
        <v>0</v>
      </c>
      <c r="G3522" s="35">
        <f ca="1">IFERROR(VLOOKUP($E3522&amp;"-2",'PTE - Segment Emissions Calcs'!$I$8:$V$8919,16,FALSE),0)</f>
        <v>0</v>
      </c>
      <c r="H3522" s="36">
        <f t="shared" ca="1" si="159"/>
        <v>0</v>
      </c>
      <c r="I3522" s="37">
        <f ca="1">IFERROR(VLOOKUP($E3522&amp;"-1",'PTE - Segment Emissions Calcs'!$I$8:$X$8919,18,FALSE),0)</f>
        <v>0</v>
      </c>
      <c r="J3522" s="37">
        <f ca="1">IFERROR(VLOOKUP($E3522&amp;"-2",'PTE - Segment Emissions Calcs'!$I$8:$X$8919,18,FALSE),0)</f>
        <v>0</v>
      </c>
      <c r="K3522" s="37">
        <f t="shared" ca="1" si="160"/>
        <v>0</v>
      </c>
      <c r="L3522" s="37">
        <f ca="1">IFERROR(VLOOKUP($E3522&amp;"-1",'PTE - Segment Emissions Calcs'!$I$8:$Z$8919,20,FALSE),0)</f>
        <v>0</v>
      </c>
      <c r="M3522" s="37">
        <f ca="1">IFERROR(VLOOKUP($E3522&amp;"-2",'PTE - Segment Emissions Calcs'!$I$8:$Z$8919,20,FALSE),0)</f>
        <v>0</v>
      </c>
      <c r="N3522" s="37">
        <f t="shared" ca="1" si="161"/>
        <v>0</v>
      </c>
      <c r="O3522" s="38">
        <f t="array" aca="1" ref="O3522" ca="1">IF($H3522="TOTAL HAP",H3522,MAX(IF('PTE - Segment Emissions Calcs'!$B$8:$B$8919=$B3522,'PTE - Segment Emissions Calcs'!$V$8:$V$8919,)))</f>
        <v>0</v>
      </c>
      <c r="P3522" s="38">
        <f t="array" aca="1" ref="P3522" ca="1">IF($H3522="TOTAL HAP",K3522,MAX(IF('PTE - Segment Emissions Calcs'!$B$8:$B$8919=$B3522,'PTE - Segment Emissions Calcs'!$X$8:$X$8919,)))</f>
        <v>0</v>
      </c>
      <c r="Q3522" s="38">
        <f t="array" aca="1" ref="Q3522" ca="1">IF($H3522="TOTAL HAP",N3522,MAX(IF('PTE - Segment Emissions Calcs'!$B$8:$B$8919=$B3522,'PTE - Segment Emissions Calcs'!$Z$8:$Z$8919,)))</f>
        <v>0</v>
      </c>
      <c r="R3522" s="39"/>
    </row>
    <row r="3523" spans="1:18" x14ac:dyDescent="0.25">
      <c r="A3523" s="67"/>
      <c r="B3523" s="67"/>
      <c r="C3523" s="34" t="s">
        <v>51</v>
      </c>
      <c r="D3523" s="35"/>
      <c r="E3523" s="35"/>
      <c r="F3523" s="35">
        <f ca="1">IFERROR(VLOOKUP($E3523&amp;"-1",'PTE - Segment Emissions Calcs'!$I$8:$V$8919,16,FALSE),0)</f>
        <v>0</v>
      </c>
      <c r="G3523" s="35">
        <f ca="1">IFERROR(VLOOKUP($E3523&amp;"-2",'PTE - Segment Emissions Calcs'!$I$8:$V$8919,16,FALSE),0)</f>
        <v>0</v>
      </c>
      <c r="H3523" s="36">
        <f t="shared" ca="1" si="159"/>
        <v>0</v>
      </c>
      <c r="I3523" s="37">
        <f ca="1">IFERROR(VLOOKUP($E3523&amp;"-1",'PTE - Segment Emissions Calcs'!$I$8:$X$8919,18,FALSE),0)</f>
        <v>0</v>
      </c>
      <c r="J3523" s="37">
        <f ca="1">IFERROR(VLOOKUP($E3523&amp;"-2",'PTE - Segment Emissions Calcs'!$I$8:$X$8919,18,FALSE),0)</f>
        <v>0</v>
      </c>
      <c r="K3523" s="37">
        <f t="shared" ca="1" si="160"/>
        <v>0</v>
      </c>
      <c r="L3523" s="37">
        <f ca="1">IFERROR(VLOOKUP($E3523&amp;"-1",'PTE - Segment Emissions Calcs'!$I$8:$Z$8919,20,FALSE),0)</f>
        <v>0</v>
      </c>
      <c r="M3523" s="37">
        <f ca="1">IFERROR(VLOOKUP($E3523&amp;"-2",'PTE - Segment Emissions Calcs'!$I$8:$Z$8919,20,FALSE),0)</f>
        <v>0</v>
      </c>
      <c r="N3523" s="37">
        <f t="shared" ca="1" si="161"/>
        <v>0</v>
      </c>
      <c r="O3523" s="38">
        <f t="array" aca="1" ref="O3523" ca="1">IF($H3523="TOTAL HAP",H3523,MAX(IF('PTE - Segment Emissions Calcs'!$B$8:$B$8919=$B3523,'PTE - Segment Emissions Calcs'!$V$8:$V$8919,)))</f>
        <v>0</v>
      </c>
      <c r="P3523" s="38">
        <f t="array" aca="1" ref="P3523" ca="1">IF($H3523="TOTAL HAP",K3523,MAX(IF('PTE - Segment Emissions Calcs'!$B$8:$B$8919=$B3523,'PTE - Segment Emissions Calcs'!$X$8:$X$8919,)))</f>
        <v>0</v>
      </c>
      <c r="Q3523" s="38">
        <f t="array" aca="1" ref="Q3523" ca="1">IF($H3523="TOTAL HAP",N3523,MAX(IF('PTE - Segment Emissions Calcs'!$B$8:$B$8919=$B3523,'PTE - Segment Emissions Calcs'!$Z$8:$Z$8919,)))</f>
        <v>0</v>
      </c>
      <c r="R3523" s="39"/>
    </row>
    <row r="3524" spans="1:18" x14ac:dyDescent="0.25">
      <c r="A3524" s="67"/>
      <c r="B3524" s="67"/>
      <c r="C3524" s="34" t="s">
        <v>67</v>
      </c>
      <c r="D3524" s="35"/>
      <c r="E3524" s="35"/>
      <c r="F3524" s="35">
        <f ca="1">IFERROR(VLOOKUP($E3524&amp;"-1",'PTE - Segment Emissions Calcs'!$I$8:$V$8919,16,FALSE),0)</f>
        <v>0</v>
      </c>
      <c r="G3524" s="35">
        <f ca="1">IFERROR(VLOOKUP($E3524&amp;"-2",'PTE - Segment Emissions Calcs'!$I$8:$V$8919,16,FALSE),0)</f>
        <v>0</v>
      </c>
      <c r="H3524" s="36">
        <f t="shared" ca="1" si="159"/>
        <v>0</v>
      </c>
      <c r="I3524" s="37">
        <f ca="1">IFERROR(VLOOKUP($E3524&amp;"-1",'PTE - Segment Emissions Calcs'!$I$8:$X$8919,18,FALSE),0)</f>
        <v>0</v>
      </c>
      <c r="J3524" s="37">
        <f ca="1">IFERROR(VLOOKUP($E3524&amp;"-2",'PTE - Segment Emissions Calcs'!$I$8:$X$8919,18,FALSE),0)</f>
        <v>0</v>
      </c>
      <c r="K3524" s="37">
        <f t="shared" ca="1" si="160"/>
        <v>0</v>
      </c>
      <c r="L3524" s="37">
        <f ca="1">IFERROR(VLOOKUP($E3524&amp;"-1",'PTE - Segment Emissions Calcs'!$I$8:$Z$8919,20,FALSE),0)</f>
        <v>0</v>
      </c>
      <c r="M3524" s="37">
        <f ca="1">IFERROR(VLOOKUP($E3524&amp;"-2",'PTE - Segment Emissions Calcs'!$I$8:$Z$8919,20,FALSE),0)</f>
        <v>0</v>
      </c>
      <c r="N3524" s="37">
        <f t="shared" ca="1" si="161"/>
        <v>0</v>
      </c>
      <c r="O3524" s="38">
        <f t="array" aca="1" ref="O3524" ca="1">IF($H3524="TOTAL HAP",H3524,MAX(IF('PTE - Segment Emissions Calcs'!$B$8:$B$8919=$B3524,'PTE - Segment Emissions Calcs'!$V$8:$V$8919,)))</f>
        <v>0</v>
      </c>
      <c r="P3524" s="38">
        <f t="array" aca="1" ref="P3524" ca="1">IF($H3524="TOTAL HAP",K3524,MAX(IF('PTE - Segment Emissions Calcs'!$B$8:$B$8919=$B3524,'PTE - Segment Emissions Calcs'!$X$8:$X$8919,)))</f>
        <v>0</v>
      </c>
      <c r="Q3524" s="38">
        <f t="array" aca="1" ref="Q3524" ca="1">IF($H3524="TOTAL HAP",N3524,MAX(IF('PTE - Segment Emissions Calcs'!$B$8:$B$8919=$B3524,'PTE - Segment Emissions Calcs'!$Z$8:$Z$8919,)))</f>
        <v>0</v>
      </c>
      <c r="R3524" s="39"/>
    </row>
    <row r="3525" spans="1:18" x14ac:dyDescent="0.25">
      <c r="A3525" s="67"/>
      <c r="B3525" s="67"/>
      <c r="C3525" s="34" t="s">
        <v>127</v>
      </c>
      <c r="D3525" s="35"/>
      <c r="E3525" s="35"/>
      <c r="F3525" s="35">
        <f ca="1">IFERROR(VLOOKUP($E3525&amp;"-1",'PTE - Segment Emissions Calcs'!$I$8:$V$8919,16,FALSE),0)</f>
        <v>1.5395585801008771E-2</v>
      </c>
      <c r="G3525" s="35">
        <f ca="1">IFERROR(VLOOKUP($E3525&amp;"-2",'PTE - Segment Emissions Calcs'!$I$8:$V$8919,16,FALSE),0)</f>
        <v>0</v>
      </c>
      <c r="H3525" s="36">
        <f t="shared" ca="1" si="159"/>
        <v>1.5395585801008771E-2</v>
      </c>
      <c r="I3525" s="37">
        <f ca="1">IFERROR(VLOOKUP($E3525&amp;"-1",'PTE - Segment Emissions Calcs'!$I$8:$X$8919,18,FALSE),0)</f>
        <v>6.7432665808418418E-2</v>
      </c>
      <c r="J3525" s="37">
        <f ca="1">IFERROR(VLOOKUP($E3525&amp;"-2",'PTE - Segment Emissions Calcs'!$I$8:$X$8919,18,FALSE),0)</f>
        <v>0</v>
      </c>
      <c r="K3525" s="37">
        <f t="shared" ca="1" si="160"/>
        <v>6.7432665808418418E-2</v>
      </c>
      <c r="L3525" s="37">
        <f ca="1">IFERROR(VLOOKUP($E3525&amp;"-1",'PTE - Segment Emissions Calcs'!$I$8:$Z$8919,20,FALSE),0)</f>
        <v>6.7432665808418418E-2</v>
      </c>
      <c r="M3525" s="37">
        <f ca="1">IFERROR(VLOOKUP($E3525&amp;"-2",'PTE - Segment Emissions Calcs'!$I$8:$Z$8919,20,FALSE),0)</f>
        <v>0</v>
      </c>
      <c r="N3525" s="37">
        <f t="shared" ca="1" si="161"/>
        <v>6.7432665808418418E-2</v>
      </c>
      <c r="O3525" s="38">
        <f t="array" aca="1" ref="O3525" ca="1">IF($H3525="TOTAL HAP",H3525,MAX(IF('PTE - Segment Emissions Calcs'!$B$8:$B$8919=$B3525,'PTE - Segment Emissions Calcs'!$V$8:$V$8919,)))</f>
        <v>1.5395585801008771E-2</v>
      </c>
      <c r="P3525" s="38">
        <f t="array" aca="1" ref="P3525" ca="1">IF($H3525="TOTAL HAP",K3525,MAX(IF('PTE - Segment Emissions Calcs'!$B$8:$B$8919=$B3525,'PTE - Segment Emissions Calcs'!$X$8:$X$8919,)))</f>
        <v>6.7432665808418418E-2</v>
      </c>
      <c r="Q3525" s="38">
        <f t="array" aca="1" ref="Q3525" ca="1">IF($H3525="TOTAL HAP",N3525,MAX(IF('PTE - Segment Emissions Calcs'!$B$8:$B$8919=$B3525,'PTE - Segment Emissions Calcs'!$Z$8:$Z$8919,)))</f>
        <v>6.7432665808418418E-2</v>
      </c>
      <c r="R3525" s="39"/>
    </row>
    <row r="3526" spans="1:18" x14ac:dyDescent="0.25">
      <c r="A3526" s="67"/>
      <c r="B3526" s="67"/>
      <c r="C3526" s="34" t="s">
        <v>52</v>
      </c>
      <c r="D3526" s="35"/>
      <c r="E3526" s="35"/>
      <c r="F3526" s="35">
        <f ca="1">IFERROR(VLOOKUP($E3526&amp;"-1",'PTE - Segment Emissions Calcs'!$I$8:$V$8919,16,FALSE),0)</f>
        <v>1.0029742283160242E-4</v>
      </c>
      <c r="G3526" s="35">
        <f ca="1">IFERROR(VLOOKUP($E3526&amp;"-2",'PTE - Segment Emissions Calcs'!$I$8:$V$8919,16,FALSE),0)</f>
        <v>0</v>
      </c>
      <c r="H3526" s="36">
        <f t="shared" ca="1" si="159"/>
        <v>1.0029742283160242E-4</v>
      </c>
      <c r="I3526" s="37">
        <f ca="1">IFERROR(VLOOKUP($E3526&amp;"-1",'PTE - Segment Emissions Calcs'!$I$8:$X$8919,18,FALSE),0)</f>
        <v>4.3930271200241859E-4</v>
      </c>
      <c r="J3526" s="37">
        <f ca="1">IFERROR(VLOOKUP($E3526&amp;"-2",'PTE - Segment Emissions Calcs'!$I$8:$X$8919,18,FALSE),0)</f>
        <v>0</v>
      </c>
      <c r="K3526" s="37">
        <f t="shared" ca="1" si="160"/>
        <v>4.3930271200241859E-4</v>
      </c>
      <c r="L3526" s="37">
        <f ca="1">IFERROR(VLOOKUP($E3526&amp;"-1",'PTE - Segment Emissions Calcs'!$I$8:$Z$8919,20,FALSE),0)</f>
        <v>4.3930271200241859E-4</v>
      </c>
      <c r="M3526" s="37">
        <f ca="1">IFERROR(VLOOKUP($E3526&amp;"-2",'PTE - Segment Emissions Calcs'!$I$8:$Z$8919,20,FALSE),0)</f>
        <v>0</v>
      </c>
      <c r="N3526" s="37">
        <f t="shared" ca="1" si="161"/>
        <v>4.3930271200241859E-4</v>
      </c>
      <c r="O3526" s="38">
        <f t="array" aca="1" ref="O3526" ca="1">IF($H3526="TOTAL HAP",H3526,MAX(IF('PTE - Segment Emissions Calcs'!$B$8:$B$8919=$B3526,'PTE - Segment Emissions Calcs'!$V$8:$V$8919,)))</f>
        <v>1.0029742283160242E-4</v>
      </c>
      <c r="P3526" s="38">
        <f t="array" aca="1" ref="P3526" ca="1">IF($H3526="TOTAL HAP",K3526,MAX(IF('PTE - Segment Emissions Calcs'!$B$8:$B$8919=$B3526,'PTE - Segment Emissions Calcs'!$X$8:$X$8919,)))</f>
        <v>4.3930271200241859E-4</v>
      </c>
      <c r="Q3526" s="38">
        <f t="array" aca="1" ref="Q3526" ca="1">IF($H3526="TOTAL HAP",N3526,MAX(IF('PTE - Segment Emissions Calcs'!$B$8:$B$8919=$B3526,'PTE - Segment Emissions Calcs'!$Z$8:$Z$8919,)))</f>
        <v>4.3930271200241859E-4</v>
      </c>
      <c r="R3526" s="39"/>
    </row>
    <row r="3527" spans="1:18" x14ac:dyDescent="0.25">
      <c r="A3527" s="67"/>
      <c r="B3527" s="67"/>
      <c r="C3527" s="34" t="s">
        <v>159</v>
      </c>
      <c r="D3527" s="35"/>
      <c r="E3527" s="35"/>
      <c r="F3527" s="35">
        <f ca="1">IFERROR(VLOOKUP($E3527&amp;"-1",'PTE - Segment Emissions Calcs'!$I$8:$V$8919,16,FALSE),0)</f>
        <v>0</v>
      </c>
      <c r="G3527" s="35">
        <f ca="1">IFERROR(VLOOKUP($E3527&amp;"-2",'PTE - Segment Emissions Calcs'!$I$8:$V$8919,16,FALSE),0)</f>
        <v>0</v>
      </c>
      <c r="H3527" s="36">
        <f t="shared" ca="1" si="159"/>
        <v>0</v>
      </c>
      <c r="I3527" s="37">
        <f ca="1">IFERROR(VLOOKUP($E3527&amp;"-1",'PTE - Segment Emissions Calcs'!$I$8:$X$8919,18,FALSE),0)</f>
        <v>0</v>
      </c>
      <c r="J3527" s="37">
        <f ca="1">IFERROR(VLOOKUP($E3527&amp;"-2",'PTE - Segment Emissions Calcs'!$I$8:$X$8919,18,FALSE),0)</f>
        <v>0</v>
      </c>
      <c r="K3527" s="37">
        <f t="shared" ca="1" si="160"/>
        <v>0</v>
      </c>
      <c r="L3527" s="37">
        <f ca="1">IFERROR(VLOOKUP($E3527&amp;"-1",'PTE - Segment Emissions Calcs'!$I$8:$Z$8919,20,FALSE),0)</f>
        <v>0</v>
      </c>
      <c r="M3527" s="37">
        <f ca="1">IFERROR(VLOOKUP($E3527&amp;"-2",'PTE - Segment Emissions Calcs'!$I$8:$Z$8919,20,FALSE),0)</f>
        <v>0</v>
      </c>
      <c r="N3527" s="37">
        <f t="shared" ca="1" si="161"/>
        <v>0</v>
      </c>
      <c r="O3527" s="38">
        <f t="array" aca="1" ref="O3527" ca="1">IF($H3527="TOTAL HAP",H3527,MAX(IF('PTE - Segment Emissions Calcs'!$B$8:$B$8919=$B3527,'PTE - Segment Emissions Calcs'!$V$8:$V$8919,)))</f>
        <v>0</v>
      </c>
      <c r="P3527" s="38">
        <f t="array" aca="1" ref="P3527" ca="1">IF($H3527="TOTAL HAP",K3527,MAX(IF('PTE - Segment Emissions Calcs'!$B$8:$B$8919=$B3527,'PTE - Segment Emissions Calcs'!$X$8:$X$8919,)))</f>
        <v>0</v>
      </c>
      <c r="Q3527" s="38">
        <f t="array" aca="1" ref="Q3527" ca="1">IF($H3527="TOTAL HAP",N3527,MAX(IF('PTE - Segment Emissions Calcs'!$B$8:$B$8919=$B3527,'PTE - Segment Emissions Calcs'!$Z$8:$Z$8919,)))</f>
        <v>0</v>
      </c>
      <c r="R3527" s="39"/>
    </row>
    <row r="3528" spans="1:18" x14ac:dyDescent="0.25">
      <c r="A3528" s="67"/>
      <c r="B3528" s="67"/>
      <c r="C3528" s="34" t="s">
        <v>194</v>
      </c>
      <c r="D3528" s="35"/>
      <c r="E3528" s="35"/>
      <c r="F3528" s="35">
        <f ca="1">IFERROR(VLOOKUP($E3528&amp;"-1",'PTE - Segment Emissions Calcs'!$I$8:$V$8919,16,FALSE),0)</f>
        <v>0</v>
      </c>
      <c r="G3528" s="35">
        <f ca="1">IFERROR(VLOOKUP($E3528&amp;"-2",'PTE - Segment Emissions Calcs'!$I$8:$V$8919,16,FALSE),0)</f>
        <v>0</v>
      </c>
      <c r="H3528" s="36">
        <f t="shared" ca="1" si="159"/>
        <v>0</v>
      </c>
      <c r="I3528" s="37">
        <f ca="1">IFERROR(VLOOKUP($E3528&amp;"-1",'PTE - Segment Emissions Calcs'!$I$8:$X$8919,18,FALSE),0)</f>
        <v>0</v>
      </c>
      <c r="J3528" s="37">
        <f ca="1">IFERROR(VLOOKUP($E3528&amp;"-2",'PTE - Segment Emissions Calcs'!$I$8:$X$8919,18,FALSE),0)</f>
        <v>0</v>
      </c>
      <c r="K3528" s="37">
        <f t="shared" ca="1" si="160"/>
        <v>0</v>
      </c>
      <c r="L3528" s="37">
        <f ca="1">IFERROR(VLOOKUP($E3528&amp;"-1",'PTE - Segment Emissions Calcs'!$I$8:$Z$8919,20,FALSE),0)</f>
        <v>0</v>
      </c>
      <c r="M3528" s="37">
        <f ca="1">IFERROR(VLOOKUP($E3528&amp;"-2",'PTE - Segment Emissions Calcs'!$I$8:$Z$8919,20,FALSE),0)</f>
        <v>0</v>
      </c>
      <c r="N3528" s="37">
        <f t="shared" ca="1" si="161"/>
        <v>0</v>
      </c>
      <c r="O3528" s="38">
        <f t="array" aca="1" ref="O3528" ca="1">IF($H3528="TOTAL HAP",H3528,MAX(IF('PTE - Segment Emissions Calcs'!$B$8:$B$8919=$B3528,'PTE - Segment Emissions Calcs'!$V$8:$V$8919,)))</f>
        <v>0</v>
      </c>
      <c r="P3528" s="38">
        <f t="array" aca="1" ref="P3528" ca="1">IF($H3528="TOTAL HAP",K3528,MAX(IF('PTE - Segment Emissions Calcs'!$B$8:$B$8919=$B3528,'PTE - Segment Emissions Calcs'!$X$8:$X$8919,)))</f>
        <v>0</v>
      </c>
      <c r="Q3528" s="38">
        <f t="array" aca="1" ref="Q3528" ca="1">IF($H3528="TOTAL HAP",N3528,MAX(IF('PTE - Segment Emissions Calcs'!$B$8:$B$8919=$B3528,'PTE - Segment Emissions Calcs'!$Z$8:$Z$8919,)))</f>
        <v>0</v>
      </c>
      <c r="R3528" s="39"/>
    </row>
    <row r="3529" spans="1:18" x14ac:dyDescent="0.25">
      <c r="A3529" s="67"/>
      <c r="B3529" s="67"/>
      <c r="C3529" s="34" t="s">
        <v>53</v>
      </c>
      <c r="D3529" s="35"/>
      <c r="E3529" s="35"/>
      <c r="F3529" s="35">
        <f ca="1">IFERROR(VLOOKUP($E3529&amp;"-1",'PTE - Segment Emissions Calcs'!$I$8:$V$8919,16,FALSE),0)</f>
        <v>5.355492357858573E-5</v>
      </c>
      <c r="G3529" s="35">
        <f ca="1">IFERROR(VLOOKUP($E3529&amp;"-2",'PTE - Segment Emissions Calcs'!$I$8:$V$8919,16,FALSE),0)</f>
        <v>0</v>
      </c>
      <c r="H3529" s="36">
        <f t="shared" ca="1" si="159"/>
        <v>5.355492357858573E-5</v>
      </c>
      <c r="I3529" s="37">
        <f ca="1">IFERROR(VLOOKUP($E3529&amp;"-1",'PTE - Segment Emissions Calcs'!$I$8:$X$8919,18,FALSE),0)</f>
        <v>2.3457056527420551E-4</v>
      </c>
      <c r="J3529" s="37">
        <f ca="1">IFERROR(VLOOKUP($E3529&amp;"-2",'PTE - Segment Emissions Calcs'!$I$8:$X$8919,18,FALSE),0)</f>
        <v>0</v>
      </c>
      <c r="K3529" s="37">
        <f t="shared" ca="1" si="160"/>
        <v>2.3457056527420551E-4</v>
      </c>
      <c r="L3529" s="37">
        <f ca="1">IFERROR(VLOOKUP($E3529&amp;"-1",'PTE - Segment Emissions Calcs'!$I$8:$Z$8919,20,FALSE),0)</f>
        <v>2.3457056527420551E-4</v>
      </c>
      <c r="M3529" s="37">
        <f ca="1">IFERROR(VLOOKUP($E3529&amp;"-2",'PTE - Segment Emissions Calcs'!$I$8:$Z$8919,20,FALSE),0)</f>
        <v>0</v>
      </c>
      <c r="N3529" s="37">
        <f t="shared" ca="1" si="161"/>
        <v>2.3457056527420551E-4</v>
      </c>
      <c r="O3529" s="38">
        <f t="array" aca="1" ref="O3529" ca="1">IF($H3529="TOTAL HAP",H3529,MAX(IF('PTE - Segment Emissions Calcs'!$B$8:$B$8919=$B3529,'PTE - Segment Emissions Calcs'!$V$8:$V$8919,)))</f>
        <v>5.355492357858573E-5</v>
      </c>
      <c r="P3529" s="38">
        <f t="array" aca="1" ref="P3529" ca="1">IF($H3529="TOTAL HAP",K3529,MAX(IF('PTE - Segment Emissions Calcs'!$B$8:$B$8919=$B3529,'PTE - Segment Emissions Calcs'!$X$8:$X$8919,)))</f>
        <v>2.3457056527420551E-4</v>
      </c>
      <c r="Q3529" s="38">
        <f t="array" aca="1" ref="Q3529" ca="1">IF($H3529="TOTAL HAP",N3529,MAX(IF('PTE - Segment Emissions Calcs'!$B$8:$B$8919=$B3529,'PTE - Segment Emissions Calcs'!$Z$8:$Z$8919,)))</f>
        <v>2.3457056527420551E-4</v>
      </c>
      <c r="R3529" s="39"/>
    </row>
    <row r="3530" spans="1:18" x14ac:dyDescent="0.25">
      <c r="A3530" s="67"/>
      <c r="B3530" s="67"/>
      <c r="C3530" s="34" t="s">
        <v>227</v>
      </c>
      <c r="D3530" s="35"/>
      <c r="E3530" s="35"/>
      <c r="F3530" s="35">
        <f ca="1">IFERROR(VLOOKUP($E3530&amp;"-1",'PTE - Segment Emissions Calcs'!$I$8:$V$8919,16,FALSE),0)</f>
        <v>6.6188353169094208E-4</v>
      </c>
      <c r="G3530" s="35">
        <f ca="1">IFERROR(VLOOKUP($E3530&amp;"-2",'PTE - Segment Emissions Calcs'!$I$8:$V$8919,16,FALSE),0)</f>
        <v>0</v>
      </c>
      <c r="H3530" s="36">
        <f t="shared" ca="1" si="159"/>
        <v>6.6188353169094208E-4</v>
      </c>
      <c r="I3530" s="37">
        <f ca="1">IFERROR(VLOOKUP($E3530&amp;"-1",'PTE - Segment Emissions Calcs'!$I$8:$X$8919,18,FALSE),0)</f>
        <v>2.8990498688063263E-3</v>
      </c>
      <c r="J3530" s="37">
        <f ca="1">IFERROR(VLOOKUP($E3530&amp;"-2",'PTE - Segment Emissions Calcs'!$I$8:$X$8919,18,FALSE),0)</f>
        <v>0</v>
      </c>
      <c r="K3530" s="37">
        <f t="shared" ca="1" si="160"/>
        <v>2.8990498688063263E-3</v>
      </c>
      <c r="L3530" s="37">
        <f ca="1">IFERROR(VLOOKUP($E3530&amp;"-1",'PTE - Segment Emissions Calcs'!$I$8:$Z$8919,20,FALSE),0)</f>
        <v>2.8990498688063263E-3</v>
      </c>
      <c r="M3530" s="37">
        <f ca="1">IFERROR(VLOOKUP($E3530&amp;"-2",'PTE - Segment Emissions Calcs'!$I$8:$Z$8919,20,FALSE),0)</f>
        <v>0</v>
      </c>
      <c r="N3530" s="37">
        <f t="shared" ca="1" si="161"/>
        <v>2.8990498688063263E-3</v>
      </c>
      <c r="O3530" s="38">
        <f t="array" aca="1" ref="O3530" ca="1">IF($H3530="TOTAL HAP",H3530,MAX(IF('PTE - Segment Emissions Calcs'!$B$8:$B$8919=$B3530,'PTE - Segment Emissions Calcs'!$V$8:$V$8919,)))</f>
        <v>6.6188353169094208E-4</v>
      </c>
      <c r="P3530" s="38">
        <f t="array" aca="1" ref="P3530" ca="1">IF($H3530="TOTAL HAP",K3530,MAX(IF('PTE - Segment Emissions Calcs'!$B$8:$B$8919=$B3530,'PTE - Segment Emissions Calcs'!$X$8:$X$8919,)))</f>
        <v>2.8990498688063263E-3</v>
      </c>
      <c r="Q3530" s="38">
        <f t="array" aca="1" ref="Q3530" ca="1">IF($H3530="TOTAL HAP",N3530,MAX(IF('PTE - Segment Emissions Calcs'!$B$8:$B$8919=$B3530,'PTE - Segment Emissions Calcs'!$Z$8:$Z$8919,)))</f>
        <v>2.8990498688063263E-3</v>
      </c>
      <c r="R3530" s="39"/>
    </row>
    <row r="3531" spans="1:18" ht="15.75" thickBot="1" x14ac:dyDescent="0.3">
      <c r="A3531" s="68"/>
      <c r="B3531" s="68"/>
      <c r="C3531" s="43" t="s">
        <v>70</v>
      </c>
      <c r="D3531" s="44"/>
      <c r="E3531" s="44"/>
      <c r="F3531" s="44">
        <f ca="1">IFERROR(VLOOKUP($E3531&amp;"-1",'PTE - Segment Emissions Calcs'!$I$8:$V$8919,16,FALSE),0)</f>
        <v>1.0135871291095582E-4</v>
      </c>
      <c r="G3531" s="44">
        <f ca="1">IFERROR(VLOOKUP($E3531&amp;"-2",'PTE - Segment Emissions Calcs'!$I$8:$V$8919,16,FALSE),0)</f>
        <v>0</v>
      </c>
      <c r="H3531" s="45">
        <f t="shared" ca="1" si="159"/>
        <v>1.0135871291095582E-4</v>
      </c>
      <c r="I3531" s="46">
        <f ca="1">IFERROR(VLOOKUP($E3531&amp;"-1",'PTE - Segment Emissions Calcs'!$I$8:$X$8919,18,FALSE),0)</f>
        <v>4.4395116254998643E-4</v>
      </c>
      <c r="J3531" s="46">
        <f ca="1">IFERROR(VLOOKUP($E3531&amp;"-2",'PTE - Segment Emissions Calcs'!$I$8:$X$8919,18,FALSE),0)</f>
        <v>0</v>
      </c>
      <c r="K3531" s="46">
        <f t="shared" ca="1" si="160"/>
        <v>4.4395116254998643E-4</v>
      </c>
      <c r="L3531" s="46">
        <f ca="1">IFERROR(VLOOKUP($E3531&amp;"-1",'PTE - Segment Emissions Calcs'!$I$8:$Z$8919,20,FALSE),0)</f>
        <v>4.4395116254998643E-4</v>
      </c>
      <c r="M3531" s="46">
        <f ca="1">IFERROR(VLOOKUP($E3531&amp;"-2",'PTE - Segment Emissions Calcs'!$I$8:$Z$8919,20,FALSE),0)</f>
        <v>0</v>
      </c>
      <c r="N3531" s="46">
        <f t="shared" ca="1" si="161"/>
        <v>4.4395116254998643E-4</v>
      </c>
      <c r="O3531" s="47">
        <f t="array" aca="1" ref="O3531" ca="1">IF($H3531="TOTAL HAP",H3531,MAX(IF('PTE - Segment Emissions Calcs'!$B$8:$B$8919=$B3531,'PTE - Segment Emissions Calcs'!$V$8:$V$8919,)))</f>
        <v>1.0135871291095582E-4</v>
      </c>
      <c r="P3531" s="47">
        <f t="array" aca="1" ref="P3531" ca="1">IF($H3531="TOTAL HAP",K3531,MAX(IF('PTE - Segment Emissions Calcs'!$B$8:$B$8919=$B3531,'PTE - Segment Emissions Calcs'!$X$8:$X$8919,)))</f>
        <v>4.4395116254998643E-4</v>
      </c>
      <c r="Q3531" s="47">
        <f t="array" aca="1" ref="Q3531" ca="1">IF($H3531="TOTAL HAP",N3531,MAX(IF('PTE - Segment Emissions Calcs'!$B$8:$B$8919=$B3531,'PTE - Segment Emissions Calcs'!$Z$8:$Z$8919,)))</f>
        <v>4.4395116254998643E-4</v>
      </c>
      <c r="R3531" s="48"/>
    </row>
    <row r="3532" spans="1:18" ht="15.75" thickTop="1" x14ac:dyDescent="0.25">
      <c r="A3532" s="25" t="str">
        <f ca="1">VLOOKUP(#REF!,'PTE - Segment Emissions Calcs'!$C$8:$J$8919,8,FALSE)</f>
        <v>FUGI 126, FUGI 157, FUGI 158</v>
      </c>
      <c r="B3532" s="25" t="str">
        <f ca="1">VLOOKUP(A3532,'PTE - Segment Emissions Calcs'!$J$8:$O$8919,4,FALSE)</f>
        <v>5-35A Isomerization Unit, 5-35 Isomerization Unit Compressor GC-1, 5-35 Isomerization Unit Compressor GC-2</v>
      </c>
      <c r="C3532" s="26" t="s">
        <v>24</v>
      </c>
      <c r="D3532" s="27"/>
      <c r="E3532" s="27"/>
      <c r="F3532" s="27">
        <f ca="1">IFERROR(VLOOKUP($E3532&amp;"-1",'PTE - Segment Emissions Calcs'!$I$8:$V$8919,16,FALSE),0)</f>
        <v>5.1372619581404173</v>
      </c>
      <c r="G3532" s="27">
        <f ca="1">IFERROR(VLOOKUP($E3532&amp;"-2",'PTE - Segment Emissions Calcs'!$I$8:$V$8919,16,FALSE),0)</f>
        <v>0</v>
      </c>
      <c r="H3532" s="28">
        <f t="shared" ca="1" si="159"/>
        <v>5.1372619581404173</v>
      </c>
      <c r="I3532" s="29">
        <f ca="1">IFERROR(VLOOKUP($E3532&amp;"-1",'PTE - Segment Emissions Calcs'!$I$8:$X$8919,18,FALSE),0)</f>
        <v>22.501207376655028</v>
      </c>
      <c r="J3532" s="29">
        <f ca="1">IFERROR(VLOOKUP($E3532&amp;"-2",'PTE - Segment Emissions Calcs'!$I$8:$X$8919,18,FALSE),0)</f>
        <v>0</v>
      </c>
      <c r="K3532" s="29">
        <f t="shared" ca="1" si="160"/>
        <v>22.501207376655028</v>
      </c>
      <c r="L3532" s="29">
        <f ca="1">IFERROR(VLOOKUP($E3532&amp;"-1",'PTE - Segment Emissions Calcs'!$I$8:$Z$8919,20,FALSE),0)</f>
        <v>22.501207376655028</v>
      </c>
      <c r="M3532" s="29">
        <f ca="1">IFERROR(VLOOKUP($E3532&amp;"-2",'PTE - Segment Emissions Calcs'!$I$8:$Z$8919,20,FALSE),0)</f>
        <v>0</v>
      </c>
      <c r="N3532" s="29">
        <f t="shared" ca="1" si="161"/>
        <v>22.501207376655028</v>
      </c>
      <c r="O3532" s="30">
        <f t="array" aca="1" ref="O3532" ca="1">IF($H3532="TOTAL HAP",H3532,MAX(IF('PTE - Segment Emissions Calcs'!$B$8:$B$8919=$B3532,'PTE - Segment Emissions Calcs'!$V$8:$V$8919,)))</f>
        <v>5.1372619581404173</v>
      </c>
      <c r="P3532" s="30">
        <f t="array" aca="1" ref="P3532" ca="1">IF($H3532="TOTAL HAP",K3532,MAX(IF('PTE - Segment Emissions Calcs'!$B$8:$B$8919=$B3532,'PTE - Segment Emissions Calcs'!$X$8:$X$8919,)))</f>
        <v>22.501207376655028</v>
      </c>
      <c r="Q3532" s="30">
        <f t="array" aca="1" ref="Q3532" ca="1">IF($H3532="TOTAL HAP",N3532,MAX(IF('PTE - Segment Emissions Calcs'!$B$8:$B$8919=$B3532,'PTE - Segment Emissions Calcs'!$Z$8:$Z$8919,)))</f>
        <v>22.501207376655028</v>
      </c>
      <c r="R3532" s="31"/>
    </row>
    <row r="3533" spans="1:18" x14ac:dyDescent="0.25">
      <c r="A3533" s="32"/>
      <c r="B3533" s="33"/>
      <c r="C3533" s="34" t="s">
        <v>29</v>
      </c>
      <c r="D3533" s="35"/>
      <c r="E3533" s="35"/>
      <c r="F3533" s="35">
        <f ca="1">IFERROR(VLOOKUP($E3533&amp;"-1",'PTE - Segment Emissions Calcs'!$I$8:$V$8919,16,FALSE),0)</f>
        <v>0.31570016619820301</v>
      </c>
      <c r="G3533" s="35">
        <f ca="1">IFERROR(VLOOKUP($E3533&amp;"-2",'PTE - Segment Emissions Calcs'!$I$8:$V$8919,16,FALSE),0)</f>
        <v>0</v>
      </c>
      <c r="H3533" s="36">
        <f t="shared" ca="1" si="159"/>
        <v>0.31570016619820301</v>
      </c>
      <c r="I3533" s="37">
        <f ca="1">IFERROR(VLOOKUP($E3533&amp;"-1",'PTE - Segment Emissions Calcs'!$I$8:$X$8919,18,FALSE),0)</f>
        <v>1.3827667279481293</v>
      </c>
      <c r="J3533" s="37">
        <f ca="1">IFERROR(VLOOKUP($E3533&amp;"-2",'PTE - Segment Emissions Calcs'!$I$8:$X$8919,18,FALSE),0)</f>
        <v>0</v>
      </c>
      <c r="K3533" s="37">
        <f t="shared" ca="1" si="160"/>
        <v>1.3827667279481293</v>
      </c>
      <c r="L3533" s="37">
        <f ca="1">IFERROR(VLOOKUP($E3533&amp;"-1",'PTE - Segment Emissions Calcs'!$I$8:$Z$8919,20,FALSE),0)</f>
        <v>1.3827667279481293</v>
      </c>
      <c r="M3533" s="37">
        <f ca="1">IFERROR(VLOOKUP($E3533&amp;"-2",'PTE - Segment Emissions Calcs'!$I$8:$Z$8919,20,FALSE),0)</f>
        <v>0</v>
      </c>
      <c r="N3533" s="37">
        <f t="shared" ca="1" si="161"/>
        <v>1.3827667279481293</v>
      </c>
      <c r="O3533" s="38">
        <f t="array" aca="1" ref="O3533" ca="1">IF($H3533="TOTAL HAP",H3533,MAX(IF('PTE - Segment Emissions Calcs'!$B$8:$B$8919=$B3533,'PTE - Segment Emissions Calcs'!$V$8:$V$8919,)))</f>
        <v>0.31570016619820301</v>
      </c>
      <c r="P3533" s="38">
        <f t="array" aca="1" ref="P3533" ca="1">IF($H3533="TOTAL HAP",K3533,MAX(IF('PTE - Segment Emissions Calcs'!$B$8:$B$8919=$B3533,'PTE - Segment Emissions Calcs'!$X$8:$X$8919,)))</f>
        <v>1.3827667279481293</v>
      </c>
      <c r="Q3533" s="38">
        <f t="array" aca="1" ref="Q3533" ca="1">IF($H3533="TOTAL HAP",N3533,MAX(IF('PTE - Segment Emissions Calcs'!$B$8:$B$8919=$B3533,'PTE - Segment Emissions Calcs'!$Z$8:$Z$8919,)))</f>
        <v>1.3827667279481293</v>
      </c>
      <c r="R3533" s="39"/>
    </row>
    <row r="3534" spans="1:18" x14ac:dyDescent="0.25">
      <c r="A3534" s="32"/>
      <c r="B3534" s="33"/>
      <c r="C3534" s="34" t="s">
        <v>219</v>
      </c>
      <c r="D3534" s="35"/>
      <c r="E3534" s="35"/>
      <c r="F3534" s="35">
        <f ca="1">IFERROR(VLOOKUP($E3534&amp;"-1",'PTE - Segment Emissions Calcs'!$I$8:$V$8919,16,FALSE),0)</f>
        <v>0</v>
      </c>
      <c r="G3534" s="35">
        <f ca="1">IFERROR(VLOOKUP($E3534&amp;"-2",'PTE - Segment Emissions Calcs'!$I$8:$V$8919,16,FALSE),0)</f>
        <v>0</v>
      </c>
      <c r="H3534" s="36">
        <f t="shared" ca="1" si="159"/>
        <v>0</v>
      </c>
      <c r="I3534" s="37">
        <f ca="1">IFERROR(VLOOKUP($E3534&amp;"-1",'PTE - Segment Emissions Calcs'!$I$8:$X$8919,18,FALSE),0)</f>
        <v>0</v>
      </c>
      <c r="J3534" s="37">
        <f ca="1">IFERROR(VLOOKUP($E3534&amp;"-2",'PTE - Segment Emissions Calcs'!$I$8:$X$8919,18,FALSE),0)</f>
        <v>0</v>
      </c>
      <c r="K3534" s="37">
        <f t="shared" ca="1" si="160"/>
        <v>0</v>
      </c>
      <c r="L3534" s="37">
        <f ca="1">IFERROR(VLOOKUP($E3534&amp;"-1",'PTE - Segment Emissions Calcs'!$I$8:$Z$8919,20,FALSE),0)</f>
        <v>0</v>
      </c>
      <c r="M3534" s="37">
        <f ca="1">IFERROR(VLOOKUP($E3534&amp;"-2",'PTE - Segment Emissions Calcs'!$I$8:$Z$8919,20,FALSE),0)</f>
        <v>0</v>
      </c>
      <c r="N3534" s="37">
        <f t="shared" ca="1" si="161"/>
        <v>0</v>
      </c>
      <c r="O3534" s="38">
        <f t="array" aca="1" ref="O3534" ca="1">IF($H3534="TOTAL HAP",H3534,MAX(IF('PTE - Segment Emissions Calcs'!$B$8:$B$8919=$B3534,'PTE - Segment Emissions Calcs'!$V$8:$V$8919,)))</f>
        <v>0</v>
      </c>
      <c r="P3534" s="38">
        <f t="array" aca="1" ref="P3534" ca="1">IF($H3534="TOTAL HAP",K3534,MAX(IF('PTE - Segment Emissions Calcs'!$B$8:$B$8919=$B3534,'PTE - Segment Emissions Calcs'!$X$8:$X$8919,)))</f>
        <v>0</v>
      </c>
      <c r="Q3534" s="38">
        <f t="array" aca="1" ref="Q3534" ca="1">IF($H3534="TOTAL HAP",N3534,MAX(IF('PTE - Segment Emissions Calcs'!$B$8:$B$8919=$B3534,'PTE - Segment Emissions Calcs'!$Z$8:$Z$8919,)))</f>
        <v>0</v>
      </c>
      <c r="R3534" s="39"/>
    </row>
    <row r="3535" spans="1:18" x14ac:dyDescent="0.25">
      <c r="A3535" s="67"/>
      <c r="B3535" s="67"/>
      <c r="C3535" s="34" t="s">
        <v>72</v>
      </c>
      <c r="D3535" s="35"/>
      <c r="E3535" s="35"/>
      <c r="F3535" s="35">
        <f ca="1">IFERROR(VLOOKUP($E3535&amp;"-1",'PTE - Segment Emissions Calcs'!$I$8:$V$8919,16,FALSE),0)</f>
        <v>0</v>
      </c>
      <c r="G3535" s="35">
        <f ca="1">IFERROR(VLOOKUP($E3535&amp;"-2",'PTE - Segment Emissions Calcs'!$I$8:$V$8919,16,FALSE),0)</f>
        <v>0</v>
      </c>
      <c r="H3535" s="36">
        <f t="shared" ca="1" si="159"/>
        <v>0</v>
      </c>
      <c r="I3535" s="37">
        <f ca="1">IFERROR(VLOOKUP($E3535&amp;"-1",'PTE - Segment Emissions Calcs'!$I$8:$X$8919,18,FALSE),0)</f>
        <v>0</v>
      </c>
      <c r="J3535" s="37">
        <f ca="1">IFERROR(VLOOKUP($E3535&amp;"-2",'PTE - Segment Emissions Calcs'!$I$8:$X$8919,18,FALSE),0)</f>
        <v>0</v>
      </c>
      <c r="K3535" s="37">
        <f t="shared" ca="1" si="160"/>
        <v>0</v>
      </c>
      <c r="L3535" s="37">
        <f ca="1">IFERROR(VLOOKUP($E3535&amp;"-1",'PTE - Segment Emissions Calcs'!$I$8:$Z$8919,20,FALSE),0)</f>
        <v>0</v>
      </c>
      <c r="M3535" s="37">
        <f ca="1">IFERROR(VLOOKUP($E3535&amp;"-2",'PTE - Segment Emissions Calcs'!$I$8:$Z$8919,20,FALSE),0)</f>
        <v>0</v>
      </c>
      <c r="N3535" s="37">
        <f t="shared" ca="1" si="161"/>
        <v>0</v>
      </c>
      <c r="O3535" s="38">
        <f t="array" aca="1" ref="O3535" ca="1">IF($H3535="TOTAL HAP",H3535,MAX(IF('PTE - Segment Emissions Calcs'!$B$8:$B$8919=$B3535,'PTE - Segment Emissions Calcs'!$V$8:$V$8919,)))</f>
        <v>0</v>
      </c>
      <c r="P3535" s="38">
        <f t="array" aca="1" ref="P3535" ca="1">IF($H3535="TOTAL HAP",K3535,MAX(IF('PTE - Segment Emissions Calcs'!$B$8:$B$8919=$B3535,'PTE - Segment Emissions Calcs'!$X$8:$X$8919,)))</f>
        <v>0</v>
      </c>
      <c r="Q3535" s="38">
        <f t="array" aca="1" ref="Q3535" ca="1">IF($H3535="TOTAL HAP",N3535,MAX(IF('PTE - Segment Emissions Calcs'!$B$8:$B$8919=$B3535,'PTE - Segment Emissions Calcs'!$Z$8:$Z$8919,)))</f>
        <v>0</v>
      </c>
      <c r="R3535" s="39"/>
    </row>
    <row r="3536" spans="1:18" x14ac:dyDescent="0.25">
      <c r="A3536" s="67"/>
      <c r="B3536" s="67"/>
      <c r="C3536" s="34" t="s">
        <v>97</v>
      </c>
      <c r="D3536" s="35"/>
      <c r="E3536" s="35"/>
      <c r="F3536" s="35">
        <f ca="1">IFERROR(VLOOKUP($E3536&amp;"-1",'PTE - Segment Emissions Calcs'!$I$8:$V$8919,16,FALSE),0)</f>
        <v>4.0656407277358132E-5</v>
      </c>
      <c r="G3536" s="35">
        <f ca="1">IFERROR(VLOOKUP($E3536&amp;"-2",'PTE - Segment Emissions Calcs'!$I$8:$V$8919,16,FALSE),0)</f>
        <v>0</v>
      </c>
      <c r="H3536" s="36">
        <f t="shared" ca="1" si="159"/>
        <v>4.0656407277358132E-5</v>
      </c>
      <c r="I3536" s="37">
        <f ca="1">IFERROR(VLOOKUP($E3536&amp;"-1",'PTE - Segment Emissions Calcs'!$I$8:$X$8919,18,FALSE),0)</f>
        <v>1.7807506387482861E-4</v>
      </c>
      <c r="J3536" s="37">
        <f ca="1">IFERROR(VLOOKUP($E3536&amp;"-2",'PTE - Segment Emissions Calcs'!$I$8:$X$8919,18,FALSE),0)</f>
        <v>0</v>
      </c>
      <c r="K3536" s="37">
        <f t="shared" ca="1" si="160"/>
        <v>1.7807506387482861E-4</v>
      </c>
      <c r="L3536" s="37">
        <f ca="1">IFERROR(VLOOKUP($E3536&amp;"-1",'PTE - Segment Emissions Calcs'!$I$8:$Z$8919,20,FALSE),0)</f>
        <v>1.7807506387482861E-4</v>
      </c>
      <c r="M3536" s="37">
        <f ca="1">IFERROR(VLOOKUP($E3536&amp;"-2",'PTE - Segment Emissions Calcs'!$I$8:$Z$8919,20,FALSE),0)</f>
        <v>0</v>
      </c>
      <c r="N3536" s="37">
        <f t="shared" ca="1" si="161"/>
        <v>1.7807506387482861E-4</v>
      </c>
      <c r="O3536" s="38">
        <f t="array" aca="1" ref="O3536" ca="1">IF($H3536="TOTAL HAP",H3536,MAX(IF('PTE - Segment Emissions Calcs'!$B$8:$B$8919=$B3536,'PTE - Segment Emissions Calcs'!$V$8:$V$8919,)))</f>
        <v>4.0656407277358132E-5</v>
      </c>
      <c r="P3536" s="38">
        <f t="array" aca="1" ref="P3536" ca="1">IF($H3536="TOTAL HAP",K3536,MAX(IF('PTE - Segment Emissions Calcs'!$B$8:$B$8919=$B3536,'PTE - Segment Emissions Calcs'!$X$8:$X$8919,)))</f>
        <v>1.7807506387482861E-4</v>
      </c>
      <c r="Q3536" s="38">
        <f t="array" aca="1" ref="Q3536" ca="1">IF($H3536="TOTAL HAP",N3536,MAX(IF('PTE - Segment Emissions Calcs'!$B$8:$B$8919=$B3536,'PTE - Segment Emissions Calcs'!$Z$8:$Z$8919,)))</f>
        <v>1.7807506387482861E-4</v>
      </c>
      <c r="R3536" s="39"/>
    </row>
    <row r="3537" spans="1:18" x14ac:dyDescent="0.25">
      <c r="A3537" s="67"/>
      <c r="B3537" s="67"/>
      <c r="C3537" s="34" t="s">
        <v>208</v>
      </c>
      <c r="D3537" s="35"/>
      <c r="E3537" s="35"/>
      <c r="F3537" s="35">
        <f ca="1">IFERROR(VLOOKUP($E3537&amp;"-1",'PTE - Segment Emissions Calcs'!$I$8:$V$8919,16,FALSE),0)</f>
        <v>0</v>
      </c>
      <c r="G3537" s="35">
        <f ca="1">IFERROR(VLOOKUP($E3537&amp;"-2",'PTE - Segment Emissions Calcs'!$I$8:$V$8919,16,FALSE),0)</f>
        <v>0</v>
      </c>
      <c r="H3537" s="36">
        <f t="shared" ca="1" si="159"/>
        <v>0</v>
      </c>
      <c r="I3537" s="37">
        <f ca="1">IFERROR(VLOOKUP($E3537&amp;"-1",'PTE - Segment Emissions Calcs'!$I$8:$X$8919,18,FALSE),0)</f>
        <v>0</v>
      </c>
      <c r="J3537" s="37">
        <f ca="1">IFERROR(VLOOKUP($E3537&amp;"-2",'PTE - Segment Emissions Calcs'!$I$8:$X$8919,18,FALSE),0)</f>
        <v>0</v>
      </c>
      <c r="K3537" s="37">
        <f t="shared" ca="1" si="160"/>
        <v>0</v>
      </c>
      <c r="L3537" s="37">
        <f ca="1">IFERROR(VLOOKUP($E3537&amp;"-1",'PTE - Segment Emissions Calcs'!$I$8:$Z$8919,20,FALSE),0)</f>
        <v>0</v>
      </c>
      <c r="M3537" s="37">
        <f ca="1">IFERROR(VLOOKUP($E3537&amp;"-2",'PTE - Segment Emissions Calcs'!$I$8:$Z$8919,20,FALSE),0)</f>
        <v>0</v>
      </c>
      <c r="N3537" s="37">
        <f t="shared" ca="1" si="161"/>
        <v>0</v>
      </c>
      <c r="O3537" s="38">
        <f t="array" aca="1" ref="O3537" ca="1">IF($H3537="TOTAL HAP",H3537,MAX(IF('PTE - Segment Emissions Calcs'!$B$8:$B$8919=$B3537,'PTE - Segment Emissions Calcs'!$V$8:$V$8919,)))</f>
        <v>0</v>
      </c>
      <c r="P3537" s="38">
        <f t="array" aca="1" ref="P3537" ca="1">IF($H3537="TOTAL HAP",K3537,MAX(IF('PTE - Segment Emissions Calcs'!$B$8:$B$8919=$B3537,'PTE - Segment Emissions Calcs'!$X$8:$X$8919,)))</f>
        <v>0</v>
      </c>
      <c r="Q3537" s="38">
        <f t="array" aca="1" ref="Q3537" ca="1">IF($H3537="TOTAL HAP",N3537,MAX(IF('PTE - Segment Emissions Calcs'!$B$8:$B$8919=$B3537,'PTE - Segment Emissions Calcs'!$Z$8:$Z$8919,)))</f>
        <v>0</v>
      </c>
      <c r="R3537" s="39"/>
    </row>
    <row r="3538" spans="1:18" x14ac:dyDescent="0.25">
      <c r="A3538" s="67"/>
      <c r="B3538" s="67"/>
      <c r="C3538" s="34" t="s">
        <v>131</v>
      </c>
      <c r="D3538" s="35"/>
      <c r="E3538" s="35"/>
      <c r="F3538" s="35">
        <f ca="1">IFERROR(VLOOKUP($E3538&amp;"-1",'PTE - Segment Emissions Calcs'!$I$8:$V$8919,16,FALSE),0)</f>
        <v>0</v>
      </c>
      <c r="G3538" s="35">
        <f ca="1">IFERROR(VLOOKUP($E3538&amp;"-2",'PTE - Segment Emissions Calcs'!$I$8:$V$8919,16,FALSE),0)</f>
        <v>0</v>
      </c>
      <c r="H3538" s="36">
        <f t="shared" ca="1" si="159"/>
        <v>0</v>
      </c>
      <c r="I3538" s="37">
        <f ca="1">IFERROR(VLOOKUP($E3538&amp;"-1",'PTE - Segment Emissions Calcs'!$I$8:$X$8919,18,FALSE),0)</f>
        <v>0</v>
      </c>
      <c r="J3538" s="37">
        <f ca="1">IFERROR(VLOOKUP($E3538&amp;"-2",'PTE - Segment Emissions Calcs'!$I$8:$X$8919,18,FALSE),0)</f>
        <v>0</v>
      </c>
      <c r="K3538" s="37">
        <f t="shared" ca="1" si="160"/>
        <v>0</v>
      </c>
      <c r="L3538" s="37">
        <f ca="1">IFERROR(VLOOKUP($E3538&amp;"-1",'PTE - Segment Emissions Calcs'!$I$8:$Z$8919,20,FALSE),0)</f>
        <v>0</v>
      </c>
      <c r="M3538" s="37">
        <f ca="1">IFERROR(VLOOKUP($E3538&amp;"-2",'PTE - Segment Emissions Calcs'!$I$8:$Z$8919,20,FALSE),0)</f>
        <v>0</v>
      </c>
      <c r="N3538" s="37">
        <f t="shared" ca="1" si="161"/>
        <v>0</v>
      </c>
      <c r="O3538" s="38">
        <f t="array" aca="1" ref="O3538" ca="1">IF($H3538="TOTAL HAP",H3538,MAX(IF('PTE - Segment Emissions Calcs'!$B$8:$B$8919=$B3538,'PTE - Segment Emissions Calcs'!$V$8:$V$8919,)))</f>
        <v>0</v>
      </c>
      <c r="P3538" s="38">
        <f t="array" aca="1" ref="P3538" ca="1">IF($H3538="TOTAL HAP",K3538,MAX(IF('PTE - Segment Emissions Calcs'!$B$8:$B$8919=$B3538,'PTE - Segment Emissions Calcs'!$X$8:$X$8919,)))</f>
        <v>0</v>
      </c>
      <c r="Q3538" s="38">
        <f t="array" aca="1" ref="Q3538" ca="1">IF($H3538="TOTAL HAP",N3538,MAX(IF('PTE - Segment Emissions Calcs'!$B$8:$B$8919=$B3538,'PTE - Segment Emissions Calcs'!$Z$8:$Z$8919,)))</f>
        <v>0</v>
      </c>
      <c r="R3538" s="39"/>
    </row>
    <row r="3539" spans="1:18" x14ac:dyDescent="0.25">
      <c r="A3539" s="67"/>
      <c r="B3539" s="67"/>
      <c r="C3539" s="34" t="s">
        <v>30</v>
      </c>
      <c r="D3539" s="35"/>
      <c r="E3539" s="35"/>
      <c r="F3539" s="35">
        <f ca="1">IFERROR(VLOOKUP($E3539&amp;"-1",'PTE - Segment Emissions Calcs'!$I$8:$V$8919,16,FALSE),0)</f>
        <v>0</v>
      </c>
      <c r="G3539" s="35">
        <f ca="1">IFERROR(VLOOKUP($E3539&amp;"-2",'PTE - Segment Emissions Calcs'!$I$8:$V$8919,16,FALSE),0)</f>
        <v>0</v>
      </c>
      <c r="H3539" s="36">
        <f t="shared" ca="1" si="159"/>
        <v>0</v>
      </c>
      <c r="I3539" s="37">
        <f ca="1">IFERROR(VLOOKUP($E3539&amp;"-1",'PTE - Segment Emissions Calcs'!$I$8:$X$8919,18,FALSE),0)</f>
        <v>0</v>
      </c>
      <c r="J3539" s="37">
        <f ca="1">IFERROR(VLOOKUP($E3539&amp;"-2",'PTE - Segment Emissions Calcs'!$I$8:$X$8919,18,FALSE),0)</f>
        <v>0</v>
      </c>
      <c r="K3539" s="37">
        <f t="shared" ca="1" si="160"/>
        <v>0</v>
      </c>
      <c r="L3539" s="37">
        <f ca="1">IFERROR(VLOOKUP($E3539&amp;"-1",'PTE - Segment Emissions Calcs'!$I$8:$Z$8919,20,FALSE),0)</f>
        <v>0</v>
      </c>
      <c r="M3539" s="37">
        <f ca="1">IFERROR(VLOOKUP($E3539&amp;"-2",'PTE - Segment Emissions Calcs'!$I$8:$Z$8919,20,FALSE),0)</f>
        <v>0</v>
      </c>
      <c r="N3539" s="37">
        <f t="shared" ca="1" si="161"/>
        <v>0</v>
      </c>
      <c r="O3539" s="38">
        <f t="array" aca="1" ref="O3539" ca="1">IF($H3539="TOTAL HAP",H3539,MAX(IF('PTE - Segment Emissions Calcs'!$B$8:$B$8919=$B3539,'PTE - Segment Emissions Calcs'!$V$8:$V$8919,)))</f>
        <v>0</v>
      </c>
      <c r="P3539" s="38">
        <f t="array" aca="1" ref="P3539" ca="1">IF($H3539="TOTAL HAP",K3539,MAX(IF('PTE - Segment Emissions Calcs'!$B$8:$B$8919=$B3539,'PTE - Segment Emissions Calcs'!$X$8:$X$8919,)))</f>
        <v>0</v>
      </c>
      <c r="Q3539" s="38">
        <f t="array" aca="1" ref="Q3539" ca="1">IF($H3539="TOTAL HAP",N3539,MAX(IF('PTE - Segment Emissions Calcs'!$B$8:$B$8919=$B3539,'PTE - Segment Emissions Calcs'!$Z$8:$Z$8919,)))</f>
        <v>0</v>
      </c>
      <c r="R3539" s="39"/>
    </row>
    <row r="3540" spans="1:18" x14ac:dyDescent="0.25">
      <c r="A3540" s="67"/>
      <c r="B3540" s="67"/>
      <c r="C3540" s="34" t="s">
        <v>31</v>
      </c>
      <c r="D3540" s="35"/>
      <c r="E3540" s="35"/>
      <c r="F3540" s="35">
        <f ca="1">IFERROR(VLOOKUP($E3540&amp;"-1",'PTE - Segment Emissions Calcs'!$I$8:$V$8919,16,FALSE),0)</f>
        <v>0</v>
      </c>
      <c r="G3540" s="35">
        <f ca="1">IFERROR(VLOOKUP($E3540&amp;"-2",'PTE - Segment Emissions Calcs'!$I$8:$V$8919,16,FALSE),0)</f>
        <v>0</v>
      </c>
      <c r="H3540" s="36">
        <f t="shared" ca="1" si="159"/>
        <v>0</v>
      </c>
      <c r="I3540" s="37">
        <f ca="1">IFERROR(VLOOKUP($E3540&amp;"-1",'PTE - Segment Emissions Calcs'!$I$8:$X$8919,18,FALSE),0)</f>
        <v>0</v>
      </c>
      <c r="J3540" s="37">
        <f ca="1">IFERROR(VLOOKUP($E3540&amp;"-2",'PTE - Segment Emissions Calcs'!$I$8:$X$8919,18,FALSE),0)</f>
        <v>0</v>
      </c>
      <c r="K3540" s="37">
        <f t="shared" ca="1" si="160"/>
        <v>0</v>
      </c>
      <c r="L3540" s="37">
        <f ca="1">IFERROR(VLOOKUP($E3540&amp;"-1",'PTE - Segment Emissions Calcs'!$I$8:$Z$8919,20,FALSE),0)</f>
        <v>0</v>
      </c>
      <c r="M3540" s="37">
        <f ca="1">IFERROR(VLOOKUP($E3540&amp;"-2",'PTE - Segment Emissions Calcs'!$I$8:$Z$8919,20,FALSE),0)</f>
        <v>0</v>
      </c>
      <c r="N3540" s="37">
        <f t="shared" ca="1" si="161"/>
        <v>0</v>
      </c>
      <c r="O3540" s="38">
        <f t="array" aca="1" ref="O3540" ca="1">IF($H3540="TOTAL HAP",H3540,MAX(IF('PTE - Segment Emissions Calcs'!$B$8:$B$8919=$B3540,'PTE - Segment Emissions Calcs'!$V$8:$V$8919,)))</f>
        <v>0</v>
      </c>
      <c r="P3540" s="38">
        <f t="array" aca="1" ref="P3540" ca="1">IF($H3540="TOTAL HAP",K3540,MAX(IF('PTE - Segment Emissions Calcs'!$B$8:$B$8919=$B3540,'PTE - Segment Emissions Calcs'!$X$8:$X$8919,)))</f>
        <v>0</v>
      </c>
      <c r="Q3540" s="38">
        <f t="array" aca="1" ref="Q3540" ca="1">IF($H3540="TOTAL HAP",N3540,MAX(IF('PTE - Segment Emissions Calcs'!$B$8:$B$8919=$B3540,'PTE - Segment Emissions Calcs'!$Z$8:$Z$8919,)))</f>
        <v>0</v>
      </c>
      <c r="R3540" s="39"/>
    </row>
    <row r="3541" spans="1:18" x14ac:dyDescent="0.25">
      <c r="A3541" s="67"/>
      <c r="B3541" s="67"/>
      <c r="C3541" s="34" t="s">
        <v>220</v>
      </c>
      <c r="D3541" s="35"/>
      <c r="E3541" s="35"/>
      <c r="F3541" s="35">
        <f ca="1">IFERROR(VLOOKUP($E3541&amp;"-1",'PTE - Segment Emissions Calcs'!$I$8:$V$8919,16,FALSE),0)</f>
        <v>0</v>
      </c>
      <c r="G3541" s="35">
        <f ca="1">IFERROR(VLOOKUP($E3541&amp;"-2",'PTE - Segment Emissions Calcs'!$I$8:$V$8919,16,FALSE),0)</f>
        <v>0</v>
      </c>
      <c r="H3541" s="36">
        <f t="shared" ca="1" si="159"/>
        <v>0</v>
      </c>
      <c r="I3541" s="37">
        <f ca="1">IFERROR(VLOOKUP($E3541&amp;"-1",'PTE - Segment Emissions Calcs'!$I$8:$X$8919,18,FALSE),0)</f>
        <v>0</v>
      </c>
      <c r="J3541" s="37">
        <f ca="1">IFERROR(VLOOKUP($E3541&amp;"-2",'PTE - Segment Emissions Calcs'!$I$8:$X$8919,18,FALSE),0)</f>
        <v>0</v>
      </c>
      <c r="K3541" s="37">
        <f t="shared" ca="1" si="160"/>
        <v>0</v>
      </c>
      <c r="L3541" s="37">
        <f ca="1">IFERROR(VLOOKUP($E3541&amp;"-1",'PTE - Segment Emissions Calcs'!$I$8:$Z$8919,20,FALSE),0)</f>
        <v>0</v>
      </c>
      <c r="M3541" s="37">
        <f ca="1">IFERROR(VLOOKUP($E3541&amp;"-2",'PTE - Segment Emissions Calcs'!$I$8:$Z$8919,20,FALSE),0)</f>
        <v>0</v>
      </c>
      <c r="N3541" s="37">
        <f t="shared" ca="1" si="161"/>
        <v>0</v>
      </c>
      <c r="O3541" s="38">
        <f t="array" aca="1" ref="O3541" ca="1">IF($H3541="TOTAL HAP",H3541,MAX(IF('PTE - Segment Emissions Calcs'!$B$8:$B$8919=$B3541,'PTE - Segment Emissions Calcs'!$V$8:$V$8919,)))</f>
        <v>0</v>
      </c>
      <c r="P3541" s="38">
        <f t="array" aca="1" ref="P3541" ca="1">IF($H3541="TOTAL HAP",K3541,MAX(IF('PTE - Segment Emissions Calcs'!$B$8:$B$8919=$B3541,'PTE - Segment Emissions Calcs'!$X$8:$X$8919,)))</f>
        <v>0</v>
      </c>
      <c r="Q3541" s="38">
        <f t="array" aca="1" ref="Q3541" ca="1">IF($H3541="TOTAL HAP",N3541,MAX(IF('PTE - Segment Emissions Calcs'!$B$8:$B$8919=$B3541,'PTE - Segment Emissions Calcs'!$Z$8:$Z$8919,)))</f>
        <v>0</v>
      </c>
      <c r="R3541" s="39"/>
    </row>
    <row r="3542" spans="1:18" x14ac:dyDescent="0.25">
      <c r="A3542" s="67"/>
      <c r="B3542" s="67"/>
      <c r="C3542" s="34" t="s">
        <v>33</v>
      </c>
      <c r="D3542" s="35"/>
      <c r="E3542" s="35"/>
      <c r="F3542" s="35">
        <f ca="1">IFERROR(VLOOKUP($E3542&amp;"-1",'PTE - Segment Emissions Calcs'!$I$8:$V$8919,16,FALSE),0)</f>
        <v>0</v>
      </c>
      <c r="G3542" s="35">
        <f ca="1">IFERROR(VLOOKUP($E3542&amp;"-2",'PTE - Segment Emissions Calcs'!$I$8:$V$8919,16,FALSE),0)</f>
        <v>0</v>
      </c>
      <c r="H3542" s="36">
        <f t="shared" ca="1" si="159"/>
        <v>0</v>
      </c>
      <c r="I3542" s="37">
        <f ca="1">IFERROR(VLOOKUP($E3542&amp;"-1",'PTE - Segment Emissions Calcs'!$I$8:$X$8919,18,FALSE),0)</f>
        <v>0</v>
      </c>
      <c r="J3542" s="37">
        <f ca="1">IFERROR(VLOOKUP($E3542&amp;"-2",'PTE - Segment Emissions Calcs'!$I$8:$X$8919,18,FALSE),0)</f>
        <v>0</v>
      </c>
      <c r="K3542" s="37">
        <f t="shared" ca="1" si="160"/>
        <v>0</v>
      </c>
      <c r="L3542" s="37">
        <f ca="1">IFERROR(VLOOKUP($E3542&amp;"-1",'PTE - Segment Emissions Calcs'!$I$8:$Z$8919,20,FALSE),0)</f>
        <v>0</v>
      </c>
      <c r="M3542" s="37">
        <f ca="1">IFERROR(VLOOKUP($E3542&amp;"-2",'PTE - Segment Emissions Calcs'!$I$8:$Z$8919,20,FALSE),0)</f>
        <v>0</v>
      </c>
      <c r="N3542" s="37">
        <f t="shared" ca="1" si="161"/>
        <v>0</v>
      </c>
      <c r="O3542" s="38">
        <f t="array" aca="1" ref="O3542" ca="1">IF($H3542="TOTAL HAP",H3542,MAX(IF('PTE - Segment Emissions Calcs'!$B$8:$B$8919=$B3542,'PTE - Segment Emissions Calcs'!$V$8:$V$8919,)))</f>
        <v>0</v>
      </c>
      <c r="P3542" s="38">
        <f t="array" aca="1" ref="P3542" ca="1">IF($H3542="TOTAL HAP",K3542,MAX(IF('PTE - Segment Emissions Calcs'!$B$8:$B$8919=$B3542,'PTE - Segment Emissions Calcs'!$X$8:$X$8919,)))</f>
        <v>0</v>
      </c>
      <c r="Q3542" s="38">
        <f t="array" aca="1" ref="Q3542" ca="1">IF($H3542="TOTAL HAP",N3542,MAX(IF('PTE - Segment Emissions Calcs'!$B$8:$B$8919=$B3542,'PTE - Segment Emissions Calcs'!$Z$8:$Z$8919,)))</f>
        <v>0</v>
      </c>
      <c r="R3542" s="39"/>
    </row>
    <row r="3543" spans="1:18" x14ac:dyDescent="0.25">
      <c r="A3543" s="67"/>
      <c r="B3543" s="67"/>
      <c r="C3543" s="34" t="s">
        <v>34</v>
      </c>
      <c r="D3543" s="35"/>
      <c r="E3543" s="35"/>
      <c r="F3543" s="35">
        <f ca="1">IFERROR(VLOOKUP($E3543&amp;"-1",'PTE - Segment Emissions Calcs'!$I$8:$V$8919,16,FALSE),0)</f>
        <v>0</v>
      </c>
      <c r="G3543" s="35">
        <f ca="1">IFERROR(VLOOKUP($E3543&amp;"-2",'PTE - Segment Emissions Calcs'!$I$8:$V$8919,16,FALSE),0)</f>
        <v>0</v>
      </c>
      <c r="H3543" s="36">
        <f t="shared" ca="1" si="159"/>
        <v>0</v>
      </c>
      <c r="I3543" s="37">
        <f ca="1">IFERROR(VLOOKUP($E3543&amp;"-1",'PTE - Segment Emissions Calcs'!$I$8:$X$8919,18,FALSE),0)</f>
        <v>0</v>
      </c>
      <c r="J3543" s="37">
        <f ca="1">IFERROR(VLOOKUP($E3543&amp;"-2",'PTE - Segment Emissions Calcs'!$I$8:$X$8919,18,FALSE),0)</f>
        <v>0</v>
      </c>
      <c r="K3543" s="37">
        <f t="shared" ca="1" si="160"/>
        <v>0</v>
      </c>
      <c r="L3543" s="37">
        <f ca="1">IFERROR(VLOOKUP($E3543&amp;"-1",'PTE - Segment Emissions Calcs'!$I$8:$Z$8919,20,FALSE),0)</f>
        <v>0</v>
      </c>
      <c r="M3543" s="37">
        <f ca="1">IFERROR(VLOOKUP($E3543&amp;"-2",'PTE - Segment Emissions Calcs'!$I$8:$Z$8919,20,FALSE),0)</f>
        <v>0</v>
      </c>
      <c r="N3543" s="37">
        <f t="shared" ca="1" si="161"/>
        <v>0</v>
      </c>
      <c r="O3543" s="38">
        <f t="array" aca="1" ref="O3543" ca="1">IF($H3543="TOTAL HAP",H3543,MAX(IF('PTE - Segment Emissions Calcs'!$B$8:$B$8919=$B3543,'PTE - Segment Emissions Calcs'!$V$8:$V$8919,)))</f>
        <v>0</v>
      </c>
      <c r="P3543" s="38">
        <f t="array" aca="1" ref="P3543" ca="1">IF($H3543="TOTAL HAP",K3543,MAX(IF('PTE - Segment Emissions Calcs'!$B$8:$B$8919=$B3543,'PTE - Segment Emissions Calcs'!$X$8:$X$8919,)))</f>
        <v>0</v>
      </c>
      <c r="Q3543" s="38">
        <f t="array" aca="1" ref="Q3543" ca="1">IF($H3543="TOTAL HAP",N3543,MAX(IF('PTE - Segment Emissions Calcs'!$B$8:$B$8919=$B3543,'PTE - Segment Emissions Calcs'!$Z$8:$Z$8919,)))</f>
        <v>0</v>
      </c>
      <c r="R3543" s="39"/>
    </row>
    <row r="3544" spans="1:18" x14ac:dyDescent="0.25">
      <c r="A3544" s="67"/>
      <c r="B3544" s="67"/>
      <c r="C3544" s="34" t="s">
        <v>35</v>
      </c>
      <c r="D3544" s="35"/>
      <c r="E3544" s="35"/>
      <c r="F3544" s="35">
        <f ca="1">IFERROR(VLOOKUP($E3544&amp;"-1",'PTE - Segment Emissions Calcs'!$I$8:$V$8919,16,FALSE),0)</f>
        <v>1.0597142358261417E-5</v>
      </c>
      <c r="G3544" s="35">
        <f ca="1">IFERROR(VLOOKUP($E3544&amp;"-2",'PTE - Segment Emissions Calcs'!$I$8:$V$8919,16,FALSE),0)</f>
        <v>0</v>
      </c>
      <c r="H3544" s="36">
        <f t="shared" ca="1" si="159"/>
        <v>1.0597142358261417E-5</v>
      </c>
      <c r="I3544" s="37">
        <f ca="1">IFERROR(VLOOKUP($E3544&amp;"-1",'PTE - Segment Emissions Calcs'!$I$8:$X$8919,18,FALSE),0)</f>
        <v>4.6415483529185003E-5</v>
      </c>
      <c r="J3544" s="37">
        <f ca="1">IFERROR(VLOOKUP($E3544&amp;"-2",'PTE - Segment Emissions Calcs'!$I$8:$X$8919,18,FALSE),0)</f>
        <v>0</v>
      </c>
      <c r="K3544" s="37">
        <f t="shared" ca="1" si="160"/>
        <v>4.6415483529185003E-5</v>
      </c>
      <c r="L3544" s="37">
        <f ca="1">IFERROR(VLOOKUP($E3544&amp;"-1",'PTE - Segment Emissions Calcs'!$I$8:$Z$8919,20,FALSE),0)</f>
        <v>4.6415483529185003E-5</v>
      </c>
      <c r="M3544" s="37">
        <f ca="1">IFERROR(VLOOKUP($E3544&amp;"-2",'PTE - Segment Emissions Calcs'!$I$8:$Z$8919,20,FALSE),0)</f>
        <v>0</v>
      </c>
      <c r="N3544" s="37">
        <f t="shared" ca="1" si="161"/>
        <v>4.6415483529185003E-5</v>
      </c>
      <c r="O3544" s="38">
        <f t="array" aca="1" ref="O3544" ca="1">IF($H3544="TOTAL HAP",H3544,MAX(IF('PTE - Segment Emissions Calcs'!$B$8:$B$8919=$B3544,'PTE - Segment Emissions Calcs'!$V$8:$V$8919,)))</f>
        <v>1.0597142358261417E-5</v>
      </c>
      <c r="P3544" s="38">
        <f t="array" aca="1" ref="P3544" ca="1">IF($H3544="TOTAL HAP",K3544,MAX(IF('PTE - Segment Emissions Calcs'!$B$8:$B$8919=$B3544,'PTE - Segment Emissions Calcs'!$X$8:$X$8919,)))</f>
        <v>4.6415483529185003E-5</v>
      </c>
      <c r="Q3544" s="38">
        <f t="array" aca="1" ref="Q3544" ca="1">IF($H3544="TOTAL HAP",N3544,MAX(IF('PTE - Segment Emissions Calcs'!$B$8:$B$8919=$B3544,'PTE - Segment Emissions Calcs'!$Z$8:$Z$8919,)))</f>
        <v>4.6415483529185003E-5</v>
      </c>
      <c r="R3544" s="39"/>
    </row>
    <row r="3545" spans="1:18" x14ac:dyDescent="0.25">
      <c r="A3545" s="67"/>
      <c r="B3545" s="67"/>
      <c r="C3545" s="34" t="s">
        <v>37</v>
      </c>
      <c r="D3545" s="35"/>
      <c r="E3545" s="35"/>
      <c r="F3545" s="35">
        <f ca="1">IFERROR(VLOOKUP($E3545&amp;"-1",'PTE - Segment Emissions Calcs'!$I$8:$V$8919,16,FALSE),0)</f>
        <v>6.0976931148707314E-4</v>
      </c>
      <c r="G3545" s="35">
        <f ca="1">IFERROR(VLOOKUP($E3545&amp;"-2",'PTE - Segment Emissions Calcs'!$I$8:$V$8919,16,FALSE),0)</f>
        <v>0</v>
      </c>
      <c r="H3545" s="36">
        <f t="shared" ref="H3545:H3608" ca="1" si="162">MAX(F3545:G3545)</f>
        <v>6.0976931148707314E-4</v>
      </c>
      <c r="I3545" s="37">
        <f ca="1">IFERROR(VLOOKUP($E3545&amp;"-1",'PTE - Segment Emissions Calcs'!$I$8:$X$8919,18,FALSE),0)</f>
        <v>2.6707895843133805E-3</v>
      </c>
      <c r="J3545" s="37">
        <f ca="1">IFERROR(VLOOKUP($E3545&amp;"-2",'PTE - Segment Emissions Calcs'!$I$8:$X$8919,18,FALSE),0)</f>
        <v>0</v>
      </c>
      <c r="K3545" s="37">
        <f t="shared" ref="K3545:K3608" ca="1" si="163">MAX(I3545:J3545)</f>
        <v>2.6707895843133805E-3</v>
      </c>
      <c r="L3545" s="37">
        <f ca="1">IFERROR(VLOOKUP($E3545&amp;"-1",'PTE - Segment Emissions Calcs'!$I$8:$Z$8919,20,FALSE),0)</f>
        <v>2.6707895843133805E-3</v>
      </c>
      <c r="M3545" s="37">
        <f ca="1">IFERROR(VLOOKUP($E3545&amp;"-2",'PTE - Segment Emissions Calcs'!$I$8:$Z$8919,20,FALSE),0)</f>
        <v>0</v>
      </c>
      <c r="N3545" s="37">
        <f t="shared" ref="N3545:N3608" ca="1" si="164">MAX(L3545:M3545)</f>
        <v>2.6707895843133805E-3</v>
      </c>
      <c r="O3545" s="38">
        <f t="array" aca="1" ref="O3545" ca="1">IF($H3545="TOTAL HAP",H3545,MAX(IF('PTE - Segment Emissions Calcs'!$B$8:$B$8919=$B3545,'PTE - Segment Emissions Calcs'!$V$8:$V$8919,)))</f>
        <v>6.0976931148707314E-4</v>
      </c>
      <c r="P3545" s="38">
        <f t="array" aca="1" ref="P3545" ca="1">IF($H3545="TOTAL HAP",K3545,MAX(IF('PTE - Segment Emissions Calcs'!$B$8:$B$8919=$B3545,'PTE - Segment Emissions Calcs'!$X$8:$X$8919,)))</f>
        <v>2.6707895843133805E-3</v>
      </c>
      <c r="Q3545" s="38">
        <f t="array" aca="1" ref="Q3545" ca="1">IF($H3545="TOTAL HAP",N3545,MAX(IF('PTE - Segment Emissions Calcs'!$B$8:$B$8919=$B3545,'PTE - Segment Emissions Calcs'!$Z$8:$Z$8919,)))</f>
        <v>2.6707895843133805E-3</v>
      </c>
      <c r="R3545" s="39"/>
    </row>
    <row r="3546" spans="1:18" x14ac:dyDescent="0.25">
      <c r="A3546" s="67"/>
      <c r="B3546" s="67"/>
      <c r="C3546" s="34" t="s">
        <v>36</v>
      </c>
      <c r="D3546" s="35"/>
      <c r="E3546" s="35"/>
      <c r="F3546" s="35">
        <f ca="1">IFERROR(VLOOKUP($E3546&amp;"-1",'PTE - Segment Emissions Calcs'!$I$8:$V$8919,16,FALSE),0)</f>
        <v>1.0597142358261417E-5</v>
      </c>
      <c r="G3546" s="35">
        <f ca="1">IFERROR(VLOOKUP($E3546&amp;"-2",'PTE - Segment Emissions Calcs'!$I$8:$V$8919,16,FALSE),0)</f>
        <v>0</v>
      </c>
      <c r="H3546" s="36">
        <f t="shared" ca="1" si="162"/>
        <v>1.0597142358261417E-5</v>
      </c>
      <c r="I3546" s="37">
        <f ca="1">IFERROR(VLOOKUP($E3546&amp;"-1",'PTE - Segment Emissions Calcs'!$I$8:$X$8919,18,FALSE),0)</f>
        <v>4.6415483529185003E-5</v>
      </c>
      <c r="J3546" s="37">
        <f ca="1">IFERROR(VLOOKUP($E3546&amp;"-2",'PTE - Segment Emissions Calcs'!$I$8:$X$8919,18,FALSE),0)</f>
        <v>0</v>
      </c>
      <c r="K3546" s="37">
        <f t="shared" ca="1" si="163"/>
        <v>4.6415483529185003E-5</v>
      </c>
      <c r="L3546" s="37">
        <f ca="1">IFERROR(VLOOKUP($E3546&amp;"-1",'PTE - Segment Emissions Calcs'!$I$8:$Z$8919,20,FALSE),0)</f>
        <v>4.6415483529185003E-5</v>
      </c>
      <c r="M3546" s="37">
        <f ca="1">IFERROR(VLOOKUP($E3546&amp;"-2",'PTE - Segment Emissions Calcs'!$I$8:$Z$8919,20,FALSE),0)</f>
        <v>0</v>
      </c>
      <c r="N3546" s="37">
        <f t="shared" ca="1" si="164"/>
        <v>4.6415483529185003E-5</v>
      </c>
      <c r="O3546" s="38">
        <f t="array" aca="1" ref="O3546" ca="1">IF($H3546="TOTAL HAP",H3546,MAX(IF('PTE - Segment Emissions Calcs'!$B$8:$B$8919=$B3546,'PTE - Segment Emissions Calcs'!$V$8:$V$8919,)))</f>
        <v>1.0597142358261417E-5</v>
      </c>
      <c r="P3546" s="38">
        <f t="array" aca="1" ref="P3546" ca="1">IF($H3546="TOTAL HAP",K3546,MAX(IF('PTE - Segment Emissions Calcs'!$B$8:$B$8919=$B3546,'PTE - Segment Emissions Calcs'!$X$8:$X$8919,)))</f>
        <v>4.6415483529185003E-5</v>
      </c>
      <c r="Q3546" s="38">
        <f t="array" aca="1" ref="Q3546" ca="1">IF($H3546="TOTAL HAP",N3546,MAX(IF('PTE - Segment Emissions Calcs'!$B$8:$B$8919=$B3546,'PTE - Segment Emissions Calcs'!$Z$8:$Z$8919,)))</f>
        <v>4.6415483529185003E-5</v>
      </c>
      <c r="R3546" s="39"/>
    </row>
    <row r="3547" spans="1:18" x14ac:dyDescent="0.25">
      <c r="A3547" s="67"/>
      <c r="B3547" s="67"/>
      <c r="C3547" s="34" t="s">
        <v>38</v>
      </c>
      <c r="D3547" s="35"/>
      <c r="E3547" s="35"/>
      <c r="F3547" s="35">
        <f ca="1">IFERROR(VLOOKUP($E3547&amp;"-1",'PTE - Segment Emissions Calcs'!$I$8:$V$8919,16,FALSE),0)</f>
        <v>1.0597142358261417E-5</v>
      </c>
      <c r="G3547" s="35">
        <f ca="1">IFERROR(VLOOKUP($E3547&amp;"-2",'PTE - Segment Emissions Calcs'!$I$8:$V$8919,16,FALSE),0)</f>
        <v>0</v>
      </c>
      <c r="H3547" s="36">
        <f t="shared" ca="1" si="162"/>
        <v>1.0597142358261417E-5</v>
      </c>
      <c r="I3547" s="37">
        <f ca="1">IFERROR(VLOOKUP($E3547&amp;"-1",'PTE - Segment Emissions Calcs'!$I$8:$X$8919,18,FALSE),0)</f>
        <v>4.6415483529185003E-5</v>
      </c>
      <c r="J3547" s="37">
        <f ca="1">IFERROR(VLOOKUP($E3547&amp;"-2",'PTE - Segment Emissions Calcs'!$I$8:$X$8919,18,FALSE),0)</f>
        <v>0</v>
      </c>
      <c r="K3547" s="37">
        <f t="shared" ca="1" si="163"/>
        <v>4.6415483529185003E-5</v>
      </c>
      <c r="L3547" s="37">
        <f ca="1">IFERROR(VLOOKUP($E3547&amp;"-1",'PTE - Segment Emissions Calcs'!$I$8:$Z$8919,20,FALSE),0)</f>
        <v>4.6415483529185003E-5</v>
      </c>
      <c r="M3547" s="37">
        <f ca="1">IFERROR(VLOOKUP($E3547&amp;"-2",'PTE - Segment Emissions Calcs'!$I$8:$Z$8919,20,FALSE),0)</f>
        <v>0</v>
      </c>
      <c r="N3547" s="37">
        <f t="shared" ca="1" si="164"/>
        <v>4.6415483529185003E-5</v>
      </c>
      <c r="O3547" s="38">
        <f t="array" aca="1" ref="O3547" ca="1">IF($H3547="TOTAL HAP",H3547,MAX(IF('PTE - Segment Emissions Calcs'!$B$8:$B$8919=$B3547,'PTE - Segment Emissions Calcs'!$V$8:$V$8919,)))</f>
        <v>1.0597142358261417E-5</v>
      </c>
      <c r="P3547" s="38">
        <f t="array" aca="1" ref="P3547" ca="1">IF($H3547="TOTAL HAP",K3547,MAX(IF('PTE - Segment Emissions Calcs'!$B$8:$B$8919=$B3547,'PTE - Segment Emissions Calcs'!$X$8:$X$8919,)))</f>
        <v>4.6415483529185003E-5</v>
      </c>
      <c r="Q3547" s="38">
        <f t="array" aca="1" ref="Q3547" ca="1">IF($H3547="TOTAL HAP",N3547,MAX(IF('PTE - Segment Emissions Calcs'!$B$8:$B$8919=$B3547,'PTE - Segment Emissions Calcs'!$Z$8:$Z$8919,)))</f>
        <v>4.6415483529185003E-5</v>
      </c>
      <c r="R3547" s="39"/>
    </row>
    <row r="3548" spans="1:18" x14ac:dyDescent="0.25">
      <c r="A3548" s="67"/>
      <c r="B3548" s="67"/>
      <c r="C3548" s="34" t="s">
        <v>185</v>
      </c>
      <c r="D3548" s="35"/>
      <c r="E3548" s="35"/>
      <c r="F3548" s="35">
        <f ca="1">IFERROR(VLOOKUP($E3548&amp;"-1",'PTE - Segment Emissions Calcs'!$I$8:$V$8919,16,FALSE),0)</f>
        <v>2.1194752995018562E-5</v>
      </c>
      <c r="G3548" s="35">
        <f ca="1">IFERROR(VLOOKUP($E3548&amp;"-2",'PTE - Segment Emissions Calcs'!$I$8:$V$8919,16,FALSE),0)</f>
        <v>0</v>
      </c>
      <c r="H3548" s="36">
        <f t="shared" ca="1" si="162"/>
        <v>2.1194752995018562E-5</v>
      </c>
      <c r="I3548" s="37">
        <f ca="1">IFERROR(VLOOKUP($E3548&amp;"-1",'PTE - Segment Emissions Calcs'!$I$8:$X$8919,18,FALSE),0)</f>
        <v>9.2833018118181296E-5</v>
      </c>
      <c r="J3548" s="37">
        <f ca="1">IFERROR(VLOOKUP($E3548&amp;"-2",'PTE - Segment Emissions Calcs'!$I$8:$X$8919,18,FALSE),0)</f>
        <v>0</v>
      </c>
      <c r="K3548" s="37">
        <f t="shared" ca="1" si="163"/>
        <v>9.2833018118181296E-5</v>
      </c>
      <c r="L3548" s="37">
        <f ca="1">IFERROR(VLOOKUP($E3548&amp;"-1",'PTE - Segment Emissions Calcs'!$I$8:$Z$8919,20,FALSE),0)</f>
        <v>9.2833018118181296E-5</v>
      </c>
      <c r="M3548" s="37">
        <f ca="1">IFERROR(VLOOKUP($E3548&amp;"-2",'PTE - Segment Emissions Calcs'!$I$8:$Z$8919,20,FALSE),0)</f>
        <v>0</v>
      </c>
      <c r="N3548" s="37">
        <f t="shared" ca="1" si="164"/>
        <v>9.2833018118181296E-5</v>
      </c>
      <c r="O3548" s="38">
        <f t="array" aca="1" ref="O3548" ca="1">IF($H3548="TOTAL HAP",H3548,MAX(IF('PTE - Segment Emissions Calcs'!$B$8:$B$8919=$B3548,'PTE - Segment Emissions Calcs'!$V$8:$V$8919,)))</f>
        <v>2.1194752995018562E-5</v>
      </c>
      <c r="P3548" s="38">
        <f t="array" aca="1" ref="P3548" ca="1">IF($H3548="TOTAL HAP",K3548,MAX(IF('PTE - Segment Emissions Calcs'!$B$8:$B$8919=$B3548,'PTE - Segment Emissions Calcs'!$X$8:$X$8919,)))</f>
        <v>9.2833018118181296E-5</v>
      </c>
      <c r="Q3548" s="38">
        <f t="array" aca="1" ref="Q3548" ca="1">IF($H3548="TOTAL HAP",N3548,MAX(IF('PTE - Segment Emissions Calcs'!$B$8:$B$8919=$B3548,'PTE - Segment Emissions Calcs'!$Z$8:$Z$8919,)))</f>
        <v>9.2833018118181296E-5</v>
      </c>
      <c r="R3548" s="39"/>
    </row>
    <row r="3549" spans="1:18" x14ac:dyDescent="0.25">
      <c r="A3549" s="67"/>
      <c r="B3549" s="67"/>
      <c r="C3549" s="34" t="s">
        <v>40</v>
      </c>
      <c r="D3549" s="35"/>
      <c r="E3549" s="35"/>
      <c r="F3549" s="35">
        <f ca="1">IFERROR(VLOOKUP($E3549&amp;"-1",'PTE - Segment Emissions Calcs'!$I$8:$V$8919,16,FALSE),0)</f>
        <v>1.0597142358261417E-5</v>
      </c>
      <c r="G3549" s="35">
        <f ca="1">IFERROR(VLOOKUP($E3549&amp;"-2",'PTE - Segment Emissions Calcs'!$I$8:$V$8919,16,FALSE),0)</f>
        <v>0</v>
      </c>
      <c r="H3549" s="36">
        <f t="shared" ca="1" si="162"/>
        <v>1.0597142358261417E-5</v>
      </c>
      <c r="I3549" s="37">
        <f ca="1">IFERROR(VLOOKUP($E3549&amp;"-1",'PTE - Segment Emissions Calcs'!$I$8:$X$8919,18,FALSE),0)</f>
        <v>4.6415483529185003E-5</v>
      </c>
      <c r="J3549" s="37">
        <f ca="1">IFERROR(VLOOKUP($E3549&amp;"-2",'PTE - Segment Emissions Calcs'!$I$8:$X$8919,18,FALSE),0)</f>
        <v>0</v>
      </c>
      <c r="K3549" s="37">
        <f t="shared" ca="1" si="163"/>
        <v>4.6415483529185003E-5</v>
      </c>
      <c r="L3549" s="37">
        <f ca="1">IFERROR(VLOOKUP($E3549&amp;"-1",'PTE - Segment Emissions Calcs'!$I$8:$Z$8919,20,FALSE),0)</f>
        <v>4.6415483529185003E-5</v>
      </c>
      <c r="M3549" s="37">
        <f ca="1">IFERROR(VLOOKUP($E3549&amp;"-2",'PTE - Segment Emissions Calcs'!$I$8:$Z$8919,20,FALSE),0)</f>
        <v>0</v>
      </c>
      <c r="N3549" s="37">
        <f t="shared" ca="1" si="164"/>
        <v>4.6415483529185003E-5</v>
      </c>
      <c r="O3549" s="38">
        <f t="array" aca="1" ref="O3549" ca="1">IF($H3549="TOTAL HAP",H3549,MAX(IF('PTE - Segment Emissions Calcs'!$B$8:$B$8919=$B3549,'PTE - Segment Emissions Calcs'!$V$8:$V$8919,)))</f>
        <v>1.0597142358261417E-5</v>
      </c>
      <c r="P3549" s="38">
        <f t="array" aca="1" ref="P3549" ca="1">IF($H3549="TOTAL HAP",K3549,MAX(IF('PTE - Segment Emissions Calcs'!$B$8:$B$8919=$B3549,'PTE - Segment Emissions Calcs'!$X$8:$X$8919,)))</f>
        <v>4.6415483529185003E-5</v>
      </c>
      <c r="Q3549" s="38">
        <f t="array" aca="1" ref="Q3549" ca="1">IF($H3549="TOTAL HAP",N3549,MAX(IF('PTE - Segment Emissions Calcs'!$B$8:$B$8919=$B3549,'PTE - Segment Emissions Calcs'!$Z$8:$Z$8919,)))</f>
        <v>4.6415483529185003E-5</v>
      </c>
      <c r="R3549" s="39"/>
    </row>
    <row r="3550" spans="1:18" x14ac:dyDescent="0.25">
      <c r="A3550" s="67"/>
      <c r="B3550" s="67"/>
      <c r="C3550" s="34" t="s">
        <v>186</v>
      </c>
      <c r="D3550" s="35"/>
      <c r="E3550" s="35"/>
      <c r="F3550" s="35">
        <f ca="1">IFERROR(VLOOKUP($E3550&amp;"-1",'PTE - Segment Emissions Calcs'!$I$8:$V$8919,16,FALSE),0)</f>
        <v>1.0597142358261417E-5</v>
      </c>
      <c r="G3550" s="35">
        <f ca="1">IFERROR(VLOOKUP($E3550&amp;"-2",'PTE - Segment Emissions Calcs'!$I$8:$V$8919,16,FALSE),0)</f>
        <v>0</v>
      </c>
      <c r="H3550" s="36">
        <f t="shared" ca="1" si="162"/>
        <v>1.0597142358261417E-5</v>
      </c>
      <c r="I3550" s="37">
        <f ca="1">IFERROR(VLOOKUP($E3550&amp;"-1",'PTE - Segment Emissions Calcs'!$I$8:$X$8919,18,FALSE),0)</f>
        <v>4.6415483529185003E-5</v>
      </c>
      <c r="J3550" s="37">
        <f ca="1">IFERROR(VLOOKUP($E3550&amp;"-2",'PTE - Segment Emissions Calcs'!$I$8:$X$8919,18,FALSE),0)</f>
        <v>0</v>
      </c>
      <c r="K3550" s="37">
        <f t="shared" ca="1" si="163"/>
        <v>4.6415483529185003E-5</v>
      </c>
      <c r="L3550" s="37">
        <f ca="1">IFERROR(VLOOKUP($E3550&amp;"-1",'PTE - Segment Emissions Calcs'!$I$8:$Z$8919,20,FALSE),0)</f>
        <v>4.6415483529185003E-5</v>
      </c>
      <c r="M3550" s="37">
        <f ca="1">IFERROR(VLOOKUP($E3550&amp;"-2",'PTE - Segment Emissions Calcs'!$I$8:$Z$8919,20,FALSE),0)</f>
        <v>0</v>
      </c>
      <c r="N3550" s="37">
        <f t="shared" ca="1" si="164"/>
        <v>4.6415483529185003E-5</v>
      </c>
      <c r="O3550" s="38">
        <f t="array" aca="1" ref="O3550" ca="1">IF($H3550="TOTAL HAP",H3550,MAX(IF('PTE - Segment Emissions Calcs'!$B$8:$B$8919=$B3550,'PTE - Segment Emissions Calcs'!$V$8:$V$8919,)))</f>
        <v>1.0597142358261417E-5</v>
      </c>
      <c r="P3550" s="38">
        <f t="array" aca="1" ref="P3550" ca="1">IF($H3550="TOTAL HAP",K3550,MAX(IF('PTE - Segment Emissions Calcs'!$B$8:$B$8919=$B3550,'PTE - Segment Emissions Calcs'!$X$8:$X$8919,)))</f>
        <v>4.6415483529185003E-5</v>
      </c>
      <c r="Q3550" s="38">
        <f t="array" aca="1" ref="Q3550" ca="1">IF($H3550="TOTAL HAP",N3550,MAX(IF('PTE - Segment Emissions Calcs'!$B$8:$B$8919=$B3550,'PTE - Segment Emissions Calcs'!$Z$8:$Z$8919,)))</f>
        <v>4.6415483529185003E-5</v>
      </c>
      <c r="R3550" s="39"/>
    </row>
    <row r="3551" spans="1:18" x14ac:dyDescent="0.25">
      <c r="A3551" s="67"/>
      <c r="B3551" s="67"/>
      <c r="C3551" s="34" t="s">
        <v>172</v>
      </c>
      <c r="D3551" s="35"/>
      <c r="E3551" s="35"/>
      <c r="F3551" s="35">
        <f ca="1">IFERROR(VLOOKUP($E3551&amp;"-1",'PTE - Segment Emissions Calcs'!$I$8:$V$8919,16,FALSE),0)</f>
        <v>1.0597142358261417E-5</v>
      </c>
      <c r="G3551" s="35">
        <f ca="1">IFERROR(VLOOKUP($E3551&amp;"-2",'PTE - Segment Emissions Calcs'!$I$8:$V$8919,16,FALSE),0)</f>
        <v>0</v>
      </c>
      <c r="H3551" s="36">
        <f t="shared" ca="1" si="162"/>
        <v>1.0597142358261417E-5</v>
      </c>
      <c r="I3551" s="37">
        <f ca="1">IFERROR(VLOOKUP($E3551&amp;"-1",'PTE - Segment Emissions Calcs'!$I$8:$X$8919,18,FALSE),0)</f>
        <v>4.6415483529185003E-5</v>
      </c>
      <c r="J3551" s="37">
        <f ca="1">IFERROR(VLOOKUP($E3551&amp;"-2",'PTE - Segment Emissions Calcs'!$I$8:$X$8919,18,FALSE),0)</f>
        <v>0</v>
      </c>
      <c r="K3551" s="37">
        <f t="shared" ca="1" si="163"/>
        <v>4.6415483529185003E-5</v>
      </c>
      <c r="L3551" s="37">
        <f ca="1">IFERROR(VLOOKUP($E3551&amp;"-1",'PTE - Segment Emissions Calcs'!$I$8:$Z$8919,20,FALSE),0)</f>
        <v>4.6415483529185003E-5</v>
      </c>
      <c r="M3551" s="37">
        <f ca="1">IFERROR(VLOOKUP($E3551&amp;"-2",'PTE - Segment Emissions Calcs'!$I$8:$Z$8919,20,FALSE),0)</f>
        <v>0</v>
      </c>
      <c r="N3551" s="37">
        <f t="shared" ca="1" si="164"/>
        <v>4.6415483529185003E-5</v>
      </c>
      <c r="O3551" s="38">
        <f t="array" aca="1" ref="O3551" ca="1">IF($H3551="TOTAL HAP",H3551,MAX(IF('PTE - Segment Emissions Calcs'!$B$8:$B$8919=$B3551,'PTE - Segment Emissions Calcs'!$V$8:$V$8919,)))</f>
        <v>1.0597142358261417E-5</v>
      </c>
      <c r="P3551" s="38">
        <f t="array" aca="1" ref="P3551" ca="1">IF($H3551="TOTAL HAP",K3551,MAX(IF('PTE - Segment Emissions Calcs'!$B$8:$B$8919=$B3551,'PTE - Segment Emissions Calcs'!$X$8:$X$8919,)))</f>
        <v>4.6415483529185003E-5</v>
      </c>
      <c r="Q3551" s="38">
        <f t="array" aca="1" ref="Q3551" ca="1">IF($H3551="TOTAL HAP",N3551,MAX(IF('PTE - Segment Emissions Calcs'!$B$8:$B$8919=$B3551,'PTE - Segment Emissions Calcs'!$Z$8:$Z$8919,)))</f>
        <v>4.6415483529185003E-5</v>
      </c>
      <c r="R3551" s="39"/>
    </row>
    <row r="3552" spans="1:18" x14ac:dyDescent="0.25">
      <c r="A3552" s="67"/>
      <c r="B3552" s="67"/>
      <c r="C3552" s="34" t="s">
        <v>101</v>
      </c>
      <c r="D3552" s="35"/>
      <c r="E3552" s="35"/>
      <c r="F3552" s="35">
        <f ca="1">IFERROR(VLOOKUP($E3552&amp;"-1",'PTE - Segment Emissions Calcs'!$I$8:$V$8919,16,FALSE),0)</f>
        <v>0</v>
      </c>
      <c r="G3552" s="35">
        <f ca="1">IFERROR(VLOOKUP($E3552&amp;"-2",'PTE - Segment Emissions Calcs'!$I$8:$V$8919,16,FALSE),0)</f>
        <v>0</v>
      </c>
      <c r="H3552" s="36">
        <f t="shared" ca="1" si="162"/>
        <v>0</v>
      </c>
      <c r="I3552" s="37">
        <f ca="1">IFERROR(VLOOKUP($E3552&amp;"-1",'PTE - Segment Emissions Calcs'!$I$8:$X$8919,18,FALSE),0)</f>
        <v>0</v>
      </c>
      <c r="J3552" s="37">
        <f ca="1">IFERROR(VLOOKUP($E3552&amp;"-2",'PTE - Segment Emissions Calcs'!$I$8:$X$8919,18,FALSE),0)</f>
        <v>0</v>
      </c>
      <c r="K3552" s="37">
        <f t="shared" ca="1" si="163"/>
        <v>0</v>
      </c>
      <c r="L3552" s="37">
        <f ca="1">IFERROR(VLOOKUP($E3552&amp;"-1",'PTE - Segment Emissions Calcs'!$I$8:$Z$8919,20,FALSE),0)</f>
        <v>0</v>
      </c>
      <c r="M3552" s="37">
        <f ca="1">IFERROR(VLOOKUP($E3552&amp;"-2",'PTE - Segment Emissions Calcs'!$I$8:$Z$8919,20,FALSE),0)</f>
        <v>0</v>
      </c>
      <c r="N3552" s="37">
        <f t="shared" ca="1" si="164"/>
        <v>0</v>
      </c>
      <c r="O3552" s="38">
        <f t="array" aca="1" ref="O3552" ca="1">IF($H3552="TOTAL HAP",H3552,MAX(IF('PTE - Segment Emissions Calcs'!$B$8:$B$8919=$B3552,'PTE - Segment Emissions Calcs'!$V$8:$V$8919,)))</f>
        <v>0</v>
      </c>
      <c r="P3552" s="38">
        <f t="array" aca="1" ref="P3552" ca="1">IF($H3552="TOTAL HAP",K3552,MAX(IF('PTE - Segment Emissions Calcs'!$B$8:$B$8919=$B3552,'PTE - Segment Emissions Calcs'!$X$8:$X$8919,)))</f>
        <v>0</v>
      </c>
      <c r="Q3552" s="38">
        <f t="array" aca="1" ref="Q3552" ca="1">IF($H3552="TOTAL HAP",N3552,MAX(IF('PTE - Segment Emissions Calcs'!$B$8:$B$8919=$B3552,'PTE - Segment Emissions Calcs'!$Z$8:$Z$8919,)))</f>
        <v>0</v>
      </c>
      <c r="R3552" s="39"/>
    </row>
    <row r="3553" spans="1:18" x14ac:dyDescent="0.25">
      <c r="A3553" s="67"/>
      <c r="B3553" s="67"/>
      <c r="C3553" s="34" t="s">
        <v>152</v>
      </c>
      <c r="D3553" s="35"/>
      <c r="E3553" s="35"/>
      <c r="F3553" s="35">
        <f ca="1">IFERROR(VLOOKUP($E3553&amp;"-1",'PTE - Segment Emissions Calcs'!$I$8:$V$8919,16,FALSE),0)</f>
        <v>0</v>
      </c>
      <c r="G3553" s="35">
        <f ca="1">IFERROR(VLOOKUP($E3553&amp;"-2",'PTE - Segment Emissions Calcs'!$I$8:$V$8919,16,FALSE),0)</f>
        <v>0</v>
      </c>
      <c r="H3553" s="36">
        <f t="shared" ca="1" si="162"/>
        <v>0</v>
      </c>
      <c r="I3553" s="37">
        <f ca="1">IFERROR(VLOOKUP($E3553&amp;"-1",'PTE - Segment Emissions Calcs'!$I$8:$X$8919,18,FALSE),0)</f>
        <v>0</v>
      </c>
      <c r="J3553" s="37">
        <f ca="1">IFERROR(VLOOKUP($E3553&amp;"-2",'PTE - Segment Emissions Calcs'!$I$8:$X$8919,18,FALSE),0)</f>
        <v>0</v>
      </c>
      <c r="K3553" s="37">
        <f t="shared" ca="1" si="163"/>
        <v>0</v>
      </c>
      <c r="L3553" s="37">
        <f ca="1">IFERROR(VLOOKUP($E3553&amp;"-1",'PTE - Segment Emissions Calcs'!$I$8:$Z$8919,20,FALSE),0)</f>
        <v>0</v>
      </c>
      <c r="M3553" s="37">
        <f ca="1">IFERROR(VLOOKUP($E3553&amp;"-2",'PTE - Segment Emissions Calcs'!$I$8:$Z$8919,20,FALSE),0)</f>
        <v>0</v>
      </c>
      <c r="N3553" s="37">
        <f t="shared" ca="1" si="164"/>
        <v>0</v>
      </c>
      <c r="O3553" s="38">
        <f t="array" aca="1" ref="O3553" ca="1">IF($H3553="TOTAL HAP",H3553,MAX(IF('PTE - Segment Emissions Calcs'!$B$8:$B$8919=$B3553,'PTE - Segment Emissions Calcs'!$V$8:$V$8919,)))</f>
        <v>0</v>
      </c>
      <c r="P3553" s="38">
        <f t="array" aca="1" ref="P3553" ca="1">IF($H3553="TOTAL HAP",K3553,MAX(IF('PTE - Segment Emissions Calcs'!$B$8:$B$8919=$B3553,'PTE - Segment Emissions Calcs'!$X$8:$X$8919,)))</f>
        <v>0</v>
      </c>
      <c r="Q3553" s="38">
        <f t="array" aca="1" ref="Q3553" ca="1">IF($H3553="TOTAL HAP",N3553,MAX(IF('PTE - Segment Emissions Calcs'!$B$8:$B$8919=$B3553,'PTE - Segment Emissions Calcs'!$Z$8:$Z$8919,)))</f>
        <v>0</v>
      </c>
      <c r="R3553" s="39"/>
    </row>
    <row r="3554" spans="1:18" x14ac:dyDescent="0.25">
      <c r="A3554" s="67"/>
      <c r="B3554" s="67"/>
      <c r="C3554" s="34" t="s">
        <v>42</v>
      </c>
      <c r="D3554" s="35"/>
      <c r="E3554" s="35"/>
      <c r="F3554" s="35">
        <f ca="1">IFERROR(VLOOKUP($E3554&amp;"-1",'PTE - Segment Emissions Calcs'!$I$8:$V$8919,16,FALSE),0)</f>
        <v>1.0597142358261417E-5</v>
      </c>
      <c r="G3554" s="35">
        <f ca="1">IFERROR(VLOOKUP($E3554&amp;"-2",'PTE - Segment Emissions Calcs'!$I$8:$V$8919,16,FALSE),0)</f>
        <v>0</v>
      </c>
      <c r="H3554" s="36">
        <f t="shared" ca="1" si="162"/>
        <v>1.0597142358261417E-5</v>
      </c>
      <c r="I3554" s="37">
        <f ca="1">IFERROR(VLOOKUP($E3554&amp;"-1",'PTE - Segment Emissions Calcs'!$I$8:$X$8919,18,FALSE),0)</f>
        <v>4.6415483529185003E-5</v>
      </c>
      <c r="J3554" s="37">
        <f ca="1">IFERROR(VLOOKUP($E3554&amp;"-2",'PTE - Segment Emissions Calcs'!$I$8:$X$8919,18,FALSE),0)</f>
        <v>0</v>
      </c>
      <c r="K3554" s="37">
        <f t="shared" ca="1" si="163"/>
        <v>4.6415483529185003E-5</v>
      </c>
      <c r="L3554" s="37">
        <f ca="1">IFERROR(VLOOKUP($E3554&amp;"-1",'PTE - Segment Emissions Calcs'!$I$8:$Z$8919,20,FALSE),0)</f>
        <v>4.6415483529185003E-5</v>
      </c>
      <c r="M3554" s="37">
        <f ca="1">IFERROR(VLOOKUP($E3554&amp;"-2",'PTE - Segment Emissions Calcs'!$I$8:$Z$8919,20,FALSE),0)</f>
        <v>0</v>
      </c>
      <c r="N3554" s="37">
        <f t="shared" ca="1" si="164"/>
        <v>4.6415483529185003E-5</v>
      </c>
      <c r="O3554" s="38">
        <f t="array" aca="1" ref="O3554" ca="1">IF($H3554="TOTAL HAP",H3554,MAX(IF('PTE - Segment Emissions Calcs'!$B$8:$B$8919=$B3554,'PTE - Segment Emissions Calcs'!$V$8:$V$8919,)))</f>
        <v>1.0597142358261417E-5</v>
      </c>
      <c r="P3554" s="38">
        <f t="array" aca="1" ref="P3554" ca="1">IF($H3554="TOTAL HAP",K3554,MAX(IF('PTE - Segment Emissions Calcs'!$B$8:$B$8919=$B3554,'PTE - Segment Emissions Calcs'!$X$8:$X$8919,)))</f>
        <v>4.6415483529185003E-5</v>
      </c>
      <c r="Q3554" s="38">
        <f t="array" aca="1" ref="Q3554" ca="1">IF($H3554="TOTAL HAP",N3554,MAX(IF('PTE - Segment Emissions Calcs'!$B$8:$B$8919=$B3554,'PTE - Segment Emissions Calcs'!$Z$8:$Z$8919,)))</f>
        <v>4.6415483529185003E-5</v>
      </c>
      <c r="R3554" s="39"/>
    </row>
    <row r="3555" spans="1:18" x14ac:dyDescent="0.25">
      <c r="A3555" s="67"/>
      <c r="B3555" s="67"/>
      <c r="C3555" s="34" t="s">
        <v>130</v>
      </c>
      <c r="D3555" s="35"/>
      <c r="E3555" s="35"/>
      <c r="F3555" s="35">
        <f ca="1">IFERROR(VLOOKUP($E3555&amp;"-1",'PTE - Segment Emissions Calcs'!$I$8:$V$8919,16,FALSE),0)</f>
        <v>6.9492528765620608E-5</v>
      </c>
      <c r="G3555" s="35">
        <f ca="1">IFERROR(VLOOKUP($E3555&amp;"-2",'PTE - Segment Emissions Calcs'!$I$8:$V$8919,16,FALSE),0)</f>
        <v>0</v>
      </c>
      <c r="H3555" s="36">
        <f t="shared" ca="1" si="162"/>
        <v>6.9492528765620608E-5</v>
      </c>
      <c r="I3555" s="37">
        <f ca="1">IFERROR(VLOOKUP($E3555&amp;"-1",'PTE - Segment Emissions Calcs'!$I$8:$X$8919,18,FALSE),0)</f>
        <v>3.0437727599341821E-4</v>
      </c>
      <c r="J3555" s="37">
        <f ca="1">IFERROR(VLOOKUP($E3555&amp;"-2",'PTE - Segment Emissions Calcs'!$I$8:$X$8919,18,FALSE),0)</f>
        <v>0</v>
      </c>
      <c r="K3555" s="37">
        <f t="shared" ca="1" si="163"/>
        <v>3.0437727599341821E-4</v>
      </c>
      <c r="L3555" s="37">
        <f ca="1">IFERROR(VLOOKUP($E3555&amp;"-1",'PTE - Segment Emissions Calcs'!$I$8:$Z$8919,20,FALSE),0)</f>
        <v>3.0437727599341821E-4</v>
      </c>
      <c r="M3555" s="37">
        <f ca="1">IFERROR(VLOOKUP($E3555&amp;"-2",'PTE - Segment Emissions Calcs'!$I$8:$Z$8919,20,FALSE),0)</f>
        <v>0</v>
      </c>
      <c r="N3555" s="37">
        <f t="shared" ca="1" si="164"/>
        <v>3.0437727599341821E-4</v>
      </c>
      <c r="O3555" s="38">
        <f t="array" aca="1" ref="O3555" ca="1">IF($H3555="TOTAL HAP",H3555,MAX(IF('PTE - Segment Emissions Calcs'!$B$8:$B$8919=$B3555,'PTE - Segment Emissions Calcs'!$V$8:$V$8919,)))</f>
        <v>6.9492528765620608E-5</v>
      </c>
      <c r="P3555" s="38">
        <f t="array" aca="1" ref="P3555" ca="1">IF($H3555="TOTAL HAP",K3555,MAX(IF('PTE - Segment Emissions Calcs'!$B$8:$B$8919=$B3555,'PTE - Segment Emissions Calcs'!$X$8:$X$8919,)))</f>
        <v>3.0437727599341821E-4</v>
      </c>
      <c r="Q3555" s="38">
        <f t="array" aca="1" ref="Q3555" ca="1">IF($H3555="TOTAL HAP",N3555,MAX(IF('PTE - Segment Emissions Calcs'!$B$8:$B$8919=$B3555,'PTE - Segment Emissions Calcs'!$Z$8:$Z$8919,)))</f>
        <v>3.0437727599341821E-4</v>
      </c>
      <c r="R3555" s="39"/>
    </row>
    <row r="3556" spans="1:18" x14ac:dyDescent="0.25">
      <c r="A3556" s="67"/>
      <c r="B3556" s="67"/>
      <c r="C3556" s="34" t="s">
        <v>173</v>
      </c>
      <c r="D3556" s="35"/>
      <c r="E3556" s="35"/>
      <c r="F3556" s="35">
        <f ca="1">IFERROR(VLOOKUP($E3556&amp;"-1",'PTE - Segment Emissions Calcs'!$I$8:$V$8919,16,FALSE),0)</f>
        <v>6.7607370191531235E-2</v>
      </c>
      <c r="G3556" s="35">
        <f ca="1">IFERROR(VLOOKUP($E3556&amp;"-2",'PTE - Segment Emissions Calcs'!$I$8:$V$8919,16,FALSE),0)</f>
        <v>0</v>
      </c>
      <c r="H3556" s="36">
        <f t="shared" ca="1" si="162"/>
        <v>6.7607370191531235E-2</v>
      </c>
      <c r="I3556" s="37">
        <f ca="1">IFERROR(VLOOKUP($E3556&amp;"-1",'PTE - Segment Emissions Calcs'!$I$8:$X$8919,18,FALSE),0)</f>
        <v>0.29612028143890684</v>
      </c>
      <c r="J3556" s="37">
        <f ca="1">IFERROR(VLOOKUP($E3556&amp;"-2",'PTE - Segment Emissions Calcs'!$I$8:$X$8919,18,FALSE),0)</f>
        <v>0</v>
      </c>
      <c r="K3556" s="37">
        <f t="shared" ca="1" si="163"/>
        <v>0.29612028143890684</v>
      </c>
      <c r="L3556" s="37">
        <f ca="1">IFERROR(VLOOKUP($E3556&amp;"-1",'PTE - Segment Emissions Calcs'!$I$8:$Z$8919,20,FALSE),0)</f>
        <v>0.29612028143890684</v>
      </c>
      <c r="M3556" s="37">
        <f ca="1">IFERROR(VLOOKUP($E3556&amp;"-2",'PTE - Segment Emissions Calcs'!$I$8:$Z$8919,20,FALSE),0)</f>
        <v>0</v>
      </c>
      <c r="N3556" s="37">
        <f t="shared" ca="1" si="164"/>
        <v>0.29612028143890684</v>
      </c>
      <c r="O3556" s="38">
        <f t="array" aca="1" ref="O3556" ca="1">IF($H3556="TOTAL HAP",H3556,MAX(IF('PTE - Segment Emissions Calcs'!$B$8:$B$8919=$B3556,'PTE - Segment Emissions Calcs'!$V$8:$V$8919,)))</f>
        <v>6.7607370191531235E-2</v>
      </c>
      <c r="P3556" s="38">
        <f t="array" aca="1" ref="P3556" ca="1">IF($H3556="TOTAL HAP",K3556,MAX(IF('PTE - Segment Emissions Calcs'!$B$8:$B$8919=$B3556,'PTE - Segment Emissions Calcs'!$X$8:$X$8919,)))</f>
        <v>0.29612028143890684</v>
      </c>
      <c r="Q3556" s="38">
        <f t="array" aca="1" ref="Q3556" ca="1">IF($H3556="TOTAL HAP",N3556,MAX(IF('PTE - Segment Emissions Calcs'!$B$8:$B$8919=$B3556,'PTE - Segment Emissions Calcs'!$Z$8:$Z$8919,)))</f>
        <v>0.29612028143890684</v>
      </c>
      <c r="R3556" s="39"/>
    </row>
    <row r="3557" spans="1:18" x14ac:dyDescent="0.25">
      <c r="A3557" s="67"/>
      <c r="B3557" s="67"/>
      <c r="C3557" s="34" t="s">
        <v>43</v>
      </c>
      <c r="D3557" s="35"/>
      <c r="E3557" s="35"/>
      <c r="F3557" s="35">
        <f ca="1">IFERROR(VLOOKUP($E3557&amp;"-1",'PTE - Segment Emissions Calcs'!$I$8:$V$8919,16,FALSE),0)</f>
        <v>0</v>
      </c>
      <c r="G3557" s="35">
        <f ca="1">IFERROR(VLOOKUP($E3557&amp;"-2",'PTE - Segment Emissions Calcs'!$I$8:$V$8919,16,FALSE),0)</f>
        <v>0</v>
      </c>
      <c r="H3557" s="36">
        <f t="shared" ca="1" si="162"/>
        <v>0</v>
      </c>
      <c r="I3557" s="37">
        <f ca="1">IFERROR(VLOOKUP($E3557&amp;"-1",'PTE - Segment Emissions Calcs'!$I$8:$X$8919,18,FALSE),0)</f>
        <v>0</v>
      </c>
      <c r="J3557" s="37">
        <f ca="1">IFERROR(VLOOKUP($E3557&amp;"-2",'PTE - Segment Emissions Calcs'!$I$8:$X$8919,18,FALSE),0)</f>
        <v>0</v>
      </c>
      <c r="K3557" s="37">
        <f t="shared" ca="1" si="163"/>
        <v>0</v>
      </c>
      <c r="L3557" s="37">
        <f ca="1">IFERROR(VLOOKUP($E3557&amp;"-1",'PTE - Segment Emissions Calcs'!$I$8:$Z$8919,20,FALSE),0)</f>
        <v>0</v>
      </c>
      <c r="M3557" s="37">
        <f ca="1">IFERROR(VLOOKUP($E3557&amp;"-2",'PTE - Segment Emissions Calcs'!$I$8:$Z$8919,20,FALSE),0)</f>
        <v>0</v>
      </c>
      <c r="N3557" s="37">
        <f t="shared" ca="1" si="164"/>
        <v>0</v>
      </c>
      <c r="O3557" s="38">
        <f t="array" aca="1" ref="O3557" ca="1">IF($H3557="TOTAL HAP",H3557,MAX(IF('PTE - Segment Emissions Calcs'!$B$8:$B$8919=$B3557,'PTE - Segment Emissions Calcs'!$V$8:$V$8919,)))</f>
        <v>0</v>
      </c>
      <c r="P3557" s="38">
        <f t="array" aca="1" ref="P3557" ca="1">IF($H3557="TOTAL HAP",K3557,MAX(IF('PTE - Segment Emissions Calcs'!$B$8:$B$8919=$B3557,'PTE - Segment Emissions Calcs'!$X$8:$X$8919,)))</f>
        <v>0</v>
      </c>
      <c r="Q3557" s="38">
        <f t="array" aca="1" ref="Q3557" ca="1">IF($H3557="TOTAL HAP",N3557,MAX(IF('PTE - Segment Emissions Calcs'!$B$8:$B$8919=$B3557,'PTE - Segment Emissions Calcs'!$Z$8:$Z$8919,)))</f>
        <v>0</v>
      </c>
      <c r="R3557" s="39"/>
    </row>
    <row r="3558" spans="1:18" x14ac:dyDescent="0.25">
      <c r="A3558" s="67"/>
      <c r="B3558" s="67"/>
      <c r="C3558" s="34" t="s">
        <v>190</v>
      </c>
      <c r="D3558" s="35"/>
      <c r="E3558" s="35"/>
      <c r="F3558" s="35">
        <f ca="1">IFERROR(VLOOKUP($E3558&amp;"-1",'PTE - Segment Emissions Calcs'!$I$8:$V$8919,16,FALSE),0)</f>
        <v>1.0597142358261417E-5</v>
      </c>
      <c r="G3558" s="35">
        <f ca="1">IFERROR(VLOOKUP($E3558&amp;"-2",'PTE - Segment Emissions Calcs'!$I$8:$V$8919,16,FALSE),0)</f>
        <v>0</v>
      </c>
      <c r="H3558" s="36">
        <f t="shared" ca="1" si="162"/>
        <v>1.0597142358261417E-5</v>
      </c>
      <c r="I3558" s="37">
        <f ca="1">IFERROR(VLOOKUP($E3558&amp;"-1",'PTE - Segment Emissions Calcs'!$I$8:$X$8919,18,FALSE),0)</f>
        <v>4.6415483529185003E-5</v>
      </c>
      <c r="J3558" s="37">
        <f ca="1">IFERROR(VLOOKUP($E3558&amp;"-2",'PTE - Segment Emissions Calcs'!$I$8:$X$8919,18,FALSE),0)</f>
        <v>0</v>
      </c>
      <c r="K3558" s="37">
        <f t="shared" ca="1" si="163"/>
        <v>4.6415483529185003E-5</v>
      </c>
      <c r="L3558" s="37">
        <f ca="1">IFERROR(VLOOKUP($E3558&amp;"-1",'PTE - Segment Emissions Calcs'!$I$8:$Z$8919,20,FALSE),0)</f>
        <v>4.6415483529185003E-5</v>
      </c>
      <c r="M3558" s="37">
        <f ca="1">IFERROR(VLOOKUP($E3558&amp;"-2",'PTE - Segment Emissions Calcs'!$I$8:$Z$8919,20,FALSE),0)</f>
        <v>0</v>
      </c>
      <c r="N3558" s="37">
        <f t="shared" ca="1" si="164"/>
        <v>4.6415483529185003E-5</v>
      </c>
      <c r="O3558" s="38">
        <f t="array" aca="1" ref="O3558" ca="1">IF($H3558="TOTAL HAP",H3558,MAX(IF('PTE - Segment Emissions Calcs'!$B$8:$B$8919=$B3558,'PTE - Segment Emissions Calcs'!$V$8:$V$8919,)))</f>
        <v>1.0597142358261417E-5</v>
      </c>
      <c r="P3558" s="38">
        <f t="array" aca="1" ref="P3558" ca="1">IF($H3558="TOTAL HAP",K3558,MAX(IF('PTE - Segment Emissions Calcs'!$B$8:$B$8919=$B3558,'PTE - Segment Emissions Calcs'!$X$8:$X$8919,)))</f>
        <v>4.6415483529185003E-5</v>
      </c>
      <c r="Q3558" s="38">
        <f t="array" aca="1" ref="Q3558" ca="1">IF($H3558="TOTAL HAP",N3558,MAX(IF('PTE - Segment Emissions Calcs'!$B$8:$B$8919=$B3558,'PTE - Segment Emissions Calcs'!$Z$8:$Z$8919,)))</f>
        <v>4.6415483529185003E-5</v>
      </c>
      <c r="R3558" s="39"/>
    </row>
    <row r="3559" spans="1:18" x14ac:dyDescent="0.25">
      <c r="A3559" s="67"/>
      <c r="B3559" s="67"/>
      <c r="C3559" s="34" t="s">
        <v>189</v>
      </c>
      <c r="D3559" s="35"/>
      <c r="E3559" s="35"/>
      <c r="F3559" s="35">
        <f ca="1">IFERROR(VLOOKUP($E3559&amp;"-1",'PTE - Segment Emissions Calcs'!$I$8:$V$8919,16,FALSE),0)</f>
        <v>0</v>
      </c>
      <c r="G3559" s="35">
        <f ca="1">IFERROR(VLOOKUP($E3559&amp;"-2",'PTE - Segment Emissions Calcs'!$I$8:$V$8919,16,FALSE),0)</f>
        <v>0</v>
      </c>
      <c r="H3559" s="36">
        <f t="shared" ca="1" si="162"/>
        <v>0</v>
      </c>
      <c r="I3559" s="37">
        <f ca="1">IFERROR(VLOOKUP($E3559&amp;"-1",'PTE - Segment Emissions Calcs'!$I$8:$X$8919,18,FALSE),0)</f>
        <v>0</v>
      </c>
      <c r="J3559" s="37">
        <f ca="1">IFERROR(VLOOKUP($E3559&amp;"-2",'PTE - Segment Emissions Calcs'!$I$8:$X$8919,18,FALSE),0)</f>
        <v>0</v>
      </c>
      <c r="K3559" s="37">
        <f t="shared" ca="1" si="163"/>
        <v>0</v>
      </c>
      <c r="L3559" s="37">
        <f ca="1">IFERROR(VLOOKUP($E3559&amp;"-1",'PTE - Segment Emissions Calcs'!$I$8:$Z$8919,20,FALSE),0)</f>
        <v>0</v>
      </c>
      <c r="M3559" s="37">
        <f ca="1">IFERROR(VLOOKUP($E3559&amp;"-2",'PTE - Segment Emissions Calcs'!$I$8:$Z$8919,20,FALSE),0)</f>
        <v>0</v>
      </c>
      <c r="N3559" s="37">
        <f t="shared" ca="1" si="164"/>
        <v>0</v>
      </c>
      <c r="O3559" s="38">
        <f t="array" aca="1" ref="O3559" ca="1">IF($H3559="TOTAL HAP",H3559,MAX(IF('PTE - Segment Emissions Calcs'!$B$8:$B$8919=$B3559,'PTE - Segment Emissions Calcs'!$V$8:$V$8919,)))</f>
        <v>0</v>
      </c>
      <c r="P3559" s="38">
        <f t="array" aca="1" ref="P3559" ca="1">IF($H3559="TOTAL HAP",K3559,MAX(IF('PTE - Segment Emissions Calcs'!$B$8:$B$8919=$B3559,'PTE - Segment Emissions Calcs'!$X$8:$X$8919,)))</f>
        <v>0</v>
      </c>
      <c r="Q3559" s="38">
        <f t="array" aca="1" ref="Q3559" ca="1">IF($H3559="TOTAL HAP",N3559,MAX(IF('PTE - Segment Emissions Calcs'!$B$8:$B$8919=$B3559,'PTE - Segment Emissions Calcs'!$Z$8:$Z$8919,)))</f>
        <v>0</v>
      </c>
      <c r="R3559" s="39"/>
    </row>
    <row r="3560" spans="1:18" x14ac:dyDescent="0.25">
      <c r="A3560" s="67"/>
      <c r="B3560" s="67"/>
      <c r="C3560" s="34" t="s">
        <v>191</v>
      </c>
      <c r="D3560" s="35"/>
      <c r="E3560" s="35"/>
      <c r="F3560" s="35">
        <f ca="1">IFERROR(VLOOKUP($E3560&amp;"-1",'PTE - Segment Emissions Calcs'!$I$8:$V$8919,16,FALSE),0)</f>
        <v>1.0597142358261417E-5</v>
      </c>
      <c r="G3560" s="35">
        <f ca="1">IFERROR(VLOOKUP($E3560&amp;"-2",'PTE - Segment Emissions Calcs'!$I$8:$V$8919,16,FALSE),0)</f>
        <v>0</v>
      </c>
      <c r="H3560" s="36">
        <f t="shared" ca="1" si="162"/>
        <v>1.0597142358261417E-5</v>
      </c>
      <c r="I3560" s="37">
        <f ca="1">IFERROR(VLOOKUP($E3560&amp;"-1",'PTE - Segment Emissions Calcs'!$I$8:$X$8919,18,FALSE),0)</f>
        <v>4.6415483529185003E-5</v>
      </c>
      <c r="J3560" s="37">
        <f ca="1">IFERROR(VLOOKUP($E3560&amp;"-2",'PTE - Segment Emissions Calcs'!$I$8:$X$8919,18,FALSE),0)</f>
        <v>0</v>
      </c>
      <c r="K3560" s="37">
        <f t="shared" ca="1" si="163"/>
        <v>4.6415483529185003E-5</v>
      </c>
      <c r="L3560" s="37">
        <f ca="1">IFERROR(VLOOKUP($E3560&amp;"-1",'PTE - Segment Emissions Calcs'!$I$8:$Z$8919,20,FALSE),0)</f>
        <v>4.6415483529185003E-5</v>
      </c>
      <c r="M3560" s="37">
        <f ca="1">IFERROR(VLOOKUP($E3560&amp;"-2",'PTE - Segment Emissions Calcs'!$I$8:$Z$8919,20,FALSE),0)</f>
        <v>0</v>
      </c>
      <c r="N3560" s="37">
        <f t="shared" ca="1" si="164"/>
        <v>4.6415483529185003E-5</v>
      </c>
      <c r="O3560" s="38">
        <f t="array" aca="1" ref="O3560" ca="1">IF($H3560="TOTAL HAP",H3560,MAX(IF('PTE - Segment Emissions Calcs'!$B$8:$B$8919=$B3560,'PTE - Segment Emissions Calcs'!$V$8:$V$8919,)))</f>
        <v>1.0597142358261417E-5</v>
      </c>
      <c r="P3560" s="38">
        <f t="array" aca="1" ref="P3560" ca="1">IF($H3560="TOTAL HAP",K3560,MAX(IF('PTE - Segment Emissions Calcs'!$B$8:$B$8919=$B3560,'PTE - Segment Emissions Calcs'!$X$8:$X$8919,)))</f>
        <v>4.6415483529185003E-5</v>
      </c>
      <c r="Q3560" s="38">
        <f t="array" aca="1" ref="Q3560" ca="1">IF($H3560="TOTAL HAP",N3560,MAX(IF('PTE - Segment Emissions Calcs'!$B$8:$B$8919=$B3560,'PTE - Segment Emissions Calcs'!$Z$8:$Z$8919,)))</f>
        <v>4.6415483529185003E-5</v>
      </c>
      <c r="R3560" s="39"/>
    </row>
    <row r="3561" spans="1:18" x14ac:dyDescent="0.25">
      <c r="A3561" s="67"/>
      <c r="B3561" s="67"/>
      <c r="C3561" s="34" t="s">
        <v>221</v>
      </c>
      <c r="D3561" s="35"/>
      <c r="E3561" s="35"/>
      <c r="F3561" s="35">
        <f ca="1">IFERROR(VLOOKUP($E3561&amp;"-1",'PTE - Segment Emissions Calcs'!$I$8:$V$8919,16,FALSE),0)</f>
        <v>1.0597142358261417E-5</v>
      </c>
      <c r="G3561" s="35">
        <f ca="1">IFERROR(VLOOKUP($E3561&amp;"-2",'PTE - Segment Emissions Calcs'!$I$8:$V$8919,16,FALSE),0)</f>
        <v>0</v>
      </c>
      <c r="H3561" s="36">
        <f t="shared" ca="1" si="162"/>
        <v>1.0597142358261417E-5</v>
      </c>
      <c r="I3561" s="37">
        <f ca="1">IFERROR(VLOOKUP($E3561&amp;"-1",'PTE - Segment Emissions Calcs'!$I$8:$X$8919,18,FALSE),0)</f>
        <v>4.6415483529185003E-5</v>
      </c>
      <c r="J3561" s="37">
        <f ca="1">IFERROR(VLOOKUP($E3561&amp;"-2",'PTE - Segment Emissions Calcs'!$I$8:$X$8919,18,FALSE),0)</f>
        <v>0</v>
      </c>
      <c r="K3561" s="37">
        <f t="shared" ca="1" si="163"/>
        <v>4.6415483529185003E-5</v>
      </c>
      <c r="L3561" s="37">
        <f ca="1">IFERROR(VLOOKUP($E3561&amp;"-1",'PTE - Segment Emissions Calcs'!$I$8:$Z$8919,20,FALSE),0)</f>
        <v>4.6415483529185003E-5</v>
      </c>
      <c r="M3561" s="37">
        <f ca="1">IFERROR(VLOOKUP($E3561&amp;"-2",'PTE - Segment Emissions Calcs'!$I$8:$Z$8919,20,FALSE),0)</f>
        <v>0</v>
      </c>
      <c r="N3561" s="37">
        <f t="shared" ca="1" si="164"/>
        <v>4.6415483529185003E-5</v>
      </c>
      <c r="O3561" s="38">
        <f t="array" aca="1" ref="O3561" ca="1">IF($H3561="TOTAL HAP",H3561,MAX(IF('PTE - Segment Emissions Calcs'!$B$8:$B$8919=$B3561,'PTE - Segment Emissions Calcs'!$V$8:$V$8919,)))</f>
        <v>1.0597142358261417E-5</v>
      </c>
      <c r="P3561" s="38">
        <f t="array" aca="1" ref="P3561" ca="1">IF($H3561="TOTAL HAP",K3561,MAX(IF('PTE - Segment Emissions Calcs'!$B$8:$B$8919=$B3561,'PTE - Segment Emissions Calcs'!$X$8:$X$8919,)))</f>
        <v>4.6415483529185003E-5</v>
      </c>
      <c r="Q3561" s="38">
        <f t="array" aca="1" ref="Q3561" ca="1">IF($H3561="TOTAL HAP",N3561,MAX(IF('PTE - Segment Emissions Calcs'!$B$8:$B$8919=$B3561,'PTE - Segment Emissions Calcs'!$Z$8:$Z$8919,)))</f>
        <v>4.6415483529185003E-5</v>
      </c>
      <c r="R3561" s="39"/>
    </row>
    <row r="3562" spans="1:18" x14ac:dyDescent="0.25">
      <c r="A3562" s="67"/>
      <c r="B3562" s="67"/>
      <c r="C3562" s="34" t="s">
        <v>192</v>
      </c>
      <c r="D3562" s="35"/>
      <c r="E3562" s="35"/>
      <c r="F3562" s="35">
        <f ca="1">IFERROR(VLOOKUP($E3562&amp;"-1",'PTE - Segment Emissions Calcs'!$I$8:$V$8919,16,FALSE),0)</f>
        <v>1.0597142358261417E-5</v>
      </c>
      <c r="G3562" s="35">
        <f ca="1">IFERROR(VLOOKUP($E3562&amp;"-2",'PTE - Segment Emissions Calcs'!$I$8:$V$8919,16,FALSE),0)</f>
        <v>0</v>
      </c>
      <c r="H3562" s="36">
        <f t="shared" ca="1" si="162"/>
        <v>1.0597142358261417E-5</v>
      </c>
      <c r="I3562" s="37">
        <f ca="1">IFERROR(VLOOKUP($E3562&amp;"-1",'PTE - Segment Emissions Calcs'!$I$8:$X$8919,18,FALSE),0)</f>
        <v>4.6415483529185003E-5</v>
      </c>
      <c r="J3562" s="37">
        <f ca="1">IFERROR(VLOOKUP($E3562&amp;"-2",'PTE - Segment Emissions Calcs'!$I$8:$X$8919,18,FALSE),0)</f>
        <v>0</v>
      </c>
      <c r="K3562" s="37">
        <f t="shared" ca="1" si="163"/>
        <v>4.6415483529185003E-5</v>
      </c>
      <c r="L3562" s="37">
        <f ca="1">IFERROR(VLOOKUP($E3562&amp;"-1",'PTE - Segment Emissions Calcs'!$I$8:$Z$8919,20,FALSE),0)</f>
        <v>4.6415483529185003E-5</v>
      </c>
      <c r="M3562" s="37">
        <f ca="1">IFERROR(VLOOKUP($E3562&amp;"-2",'PTE - Segment Emissions Calcs'!$I$8:$Z$8919,20,FALSE),0)</f>
        <v>0</v>
      </c>
      <c r="N3562" s="37">
        <f t="shared" ca="1" si="164"/>
        <v>4.6415483529185003E-5</v>
      </c>
      <c r="O3562" s="38">
        <f t="array" aca="1" ref="O3562" ca="1">IF($H3562="TOTAL HAP",H3562,MAX(IF('PTE - Segment Emissions Calcs'!$B$8:$B$8919=$B3562,'PTE - Segment Emissions Calcs'!$V$8:$V$8919,)))</f>
        <v>1.0597142358261417E-5</v>
      </c>
      <c r="P3562" s="38">
        <f t="array" aca="1" ref="P3562" ca="1">IF($H3562="TOTAL HAP",K3562,MAX(IF('PTE - Segment Emissions Calcs'!$B$8:$B$8919=$B3562,'PTE - Segment Emissions Calcs'!$X$8:$X$8919,)))</f>
        <v>4.6415483529185003E-5</v>
      </c>
      <c r="Q3562" s="38">
        <f t="array" aca="1" ref="Q3562" ca="1">IF($H3562="TOTAL HAP",N3562,MAX(IF('PTE - Segment Emissions Calcs'!$B$8:$B$8919=$B3562,'PTE - Segment Emissions Calcs'!$Z$8:$Z$8919,)))</f>
        <v>4.6415483529185003E-5</v>
      </c>
      <c r="R3562" s="39"/>
    </row>
    <row r="3563" spans="1:18" x14ac:dyDescent="0.25">
      <c r="A3563" s="67"/>
      <c r="B3563" s="67"/>
      <c r="C3563" s="34" t="s">
        <v>193</v>
      </c>
      <c r="D3563" s="35"/>
      <c r="E3563" s="35"/>
      <c r="F3563" s="35">
        <f ca="1">IFERROR(VLOOKUP($E3563&amp;"-1",'PTE - Segment Emissions Calcs'!$I$8:$V$8919,16,FALSE),0)</f>
        <v>1.0597142358261417E-5</v>
      </c>
      <c r="G3563" s="35">
        <f ca="1">IFERROR(VLOOKUP($E3563&amp;"-2",'PTE - Segment Emissions Calcs'!$I$8:$V$8919,16,FALSE),0)</f>
        <v>0</v>
      </c>
      <c r="H3563" s="36">
        <f t="shared" ca="1" si="162"/>
        <v>1.0597142358261417E-5</v>
      </c>
      <c r="I3563" s="37">
        <f ca="1">IFERROR(VLOOKUP($E3563&amp;"-1",'PTE - Segment Emissions Calcs'!$I$8:$X$8919,18,FALSE),0)</f>
        <v>4.6415483529185003E-5</v>
      </c>
      <c r="J3563" s="37">
        <f ca="1">IFERROR(VLOOKUP($E3563&amp;"-2",'PTE - Segment Emissions Calcs'!$I$8:$X$8919,18,FALSE),0)</f>
        <v>0</v>
      </c>
      <c r="K3563" s="37">
        <f t="shared" ca="1" si="163"/>
        <v>4.6415483529185003E-5</v>
      </c>
      <c r="L3563" s="37">
        <f ca="1">IFERROR(VLOOKUP($E3563&amp;"-1",'PTE - Segment Emissions Calcs'!$I$8:$Z$8919,20,FALSE),0)</f>
        <v>4.6415483529185003E-5</v>
      </c>
      <c r="M3563" s="37">
        <f ca="1">IFERROR(VLOOKUP($E3563&amp;"-2",'PTE - Segment Emissions Calcs'!$I$8:$Z$8919,20,FALSE),0)</f>
        <v>0</v>
      </c>
      <c r="N3563" s="37">
        <f t="shared" ca="1" si="164"/>
        <v>4.6415483529185003E-5</v>
      </c>
      <c r="O3563" s="38">
        <f t="array" aca="1" ref="O3563" ca="1">IF($H3563="TOTAL HAP",H3563,MAX(IF('PTE - Segment Emissions Calcs'!$B$8:$B$8919=$B3563,'PTE - Segment Emissions Calcs'!$V$8:$V$8919,)))</f>
        <v>1.0597142358261417E-5</v>
      </c>
      <c r="P3563" s="38">
        <f t="array" aca="1" ref="P3563" ca="1">IF($H3563="TOTAL HAP",K3563,MAX(IF('PTE - Segment Emissions Calcs'!$B$8:$B$8919=$B3563,'PTE - Segment Emissions Calcs'!$X$8:$X$8919,)))</f>
        <v>4.6415483529185003E-5</v>
      </c>
      <c r="Q3563" s="38">
        <f t="array" aca="1" ref="Q3563" ca="1">IF($H3563="TOTAL HAP",N3563,MAX(IF('PTE - Segment Emissions Calcs'!$B$8:$B$8919=$B3563,'PTE - Segment Emissions Calcs'!$Z$8:$Z$8919,)))</f>
        <v>4.6415483529185003E-5</v>
      </c>
      <c r="R3563" s="39"/>
    </row>
    <row r="3564" spans="1:18" x14ac:dyDescent="0.25">
      <c r="A3564" s="67"/>
      <c r="B3564" s="67"/>
      <c r="C3564" s="34" t="s">
        <v>222</v>
      </c>
      <c r="D3564" s="35"/>
      <c r="E3564" s="35"/>
      <c r="F3564" s="35">
        <f ca="1">IFERROR(VLOOKUP($E3564&amp;"-1",'PTE - Segment Emissions Calcs'!$I$8:$V$8919,16,FALSE),0)</f>
        <v>1.0597142358261417E-5</v>
      </c>
      <c r="G3564" s="35">
        <f ca="1">IFERROR(VLOOKUP($E3564&amp;"-2",'PTE - Segment Emissions Calcs'!$I$8:$V$8919,16,FALSE),0)</f>
        <v>0</v>
      </c>
      <c r="H3564" s="36">
        <f t="shared" ca="1" si="162"/>
        <v>1.0597142358261417E-5</v>
      </c>
      <c r="I3564" s="37">
        <f ca="1">IFERROR(VLOOKUP($E3564&amp;"-1",'PTE - Segment Emissions Calcs'!$I$8:$X$8919,18,FALSE),0)</f>
        <v>4.6415483529185003E-5</v>
      </c>
      <c r="J3564" s="37">
        <f ca="1">IFERROR(VLOOKUP($E3564&amp;"-2",'PTE - Segment Emissions Calcs'!$I$8:$X$8919,18,FALSE),0)</f>
        <v>0</v>
      </c>
      <c r="K3564" s="37">
        <f t="shared" ca="1" si="163"/>
        <v>4.6415483529185003E-5</v>
      </c>
      <c r="L3564" s="37">
        <f ca="1">IFERROR(VLOOKUP($E3564&amp;"-1",'PTE - Segment Emissions Calcs'!$I$8:$Z$8919,20,FALSE),0)</f>
        <v>4.6415483529185003E-5</v>
      </c>
      <c r="M3564" s="37">
        <f ca="1">IFERROR(VLOOKUP($E3564&amp;"-2",'PTE - Segment Emissions Calcs'!$I$8:$Z$8919,20,FALSE),0)</f>
        <v>0</v>
      </c>
      <c r="N3564" s="37">
        <f t="shared" ca="1" si="164"/>
        <v>4.6415483529185003E-5</v>
      </c>
      <c r="O3564" s="38">
        <f t="array" aca="1" ref="O3564" ca="1">IF($H3564="TOTAL HAP",H3564,MAX(IF('PTE - Segment Emissions Calcs'!$B$8:$B$8919=$B3564,'PTE - Segment Emissions Calcs'!$V$8:$V$8919,)))</f>
        <v>1.0597142358261417E-5</v>
      </c>
      <c r="P3564" s="38">
        <f t="array" aca="1" ref="P3564" ca="1">IF($H3564="TOTAL HAP",K3564,MAX(IF('PTE - Segment Emissions Calcs'!$B$8:$B$8919=$B3564,'PTE - Segment Emissions Calcs'!$X$8:$X$8919,)))</f>
        <v>4.6415483529185003E-5</v>
      </c>
      <c r="Q3564" s="38">
        <f t="array" aca="1" ref="Q3564" ca="1">IF($H3564="TOTAL HAP",N3564,MAX(IF('PTE - Segment Emissions Calcs'!$B$8:$B$8919=$B3564,'PTE - Segment Emissions Calcs'!$Z$8:$Z$8919,)))</f>
        <v>4.6415483529185003E-5</v>
      </c>
      <c r="R3564" s="39"/>
    </row>
    <row r="3565" spans="1:18" x14ac:dyDescent="0.25">
      <c r="A3565" s="67"/>
      <c r="B3565" s="67"/>
      <c r="C3565" s="34" t="s">
        <v>86</v>
      </c>
      <c r="D3565" s="35"/>
      <c r="E3565" s="35"/>
      <c r="F3565" s="35">
        <f ca="1">IFERROR(VLOOKUP($E3565&amp;"-1",'PTE - Segment Emissions Calcs'!$I$8:$V$8919,16,FALSE),0)</f>
        <v>2.6493792452644997E-5</v>
      </c>
      <c r="G3565" s="35">
        <f ca="1">IFERROR(VLOOKUP($E3565&amp;"-2",'PTE - Segment Emissions Calcs'!$I$8:$V$8919,16,FALSE),0)</f>
        <v>0</v>
      </c>
      <c r="H3565" s="36">
        <f t="shared" ca="1" si="162"/>
        <v>2.6493792452644997E-5</v>
      </c>
      <c r="I3565" s="37">
        <f ca="1">IFERROR(VLOOKUP($E3565&amp;"-1",'PTE - Segment Emissions Calcs'!$I$8:$X$8919,18,FALSE),0)</f>
        <v>1.1604281094258509E-4</v>
      </c>
      <c r="J3565" s="37">
        <f ca="1">IFERROR(VLOOKUP($E3565&amp;"-2",'PTE - Segment Emissions Calcs'!$I$8:$X$8919,18,FALSE),0)</f>
        <v>0</v>
      </c>
      <c r="K3565" s="37">
        <f t="shared" ca="1" si="163"/>
        <v>1.1604281094258509E-4</v>
      </c>
      <c r="L3565" s="37">
        <f ca="1">IFERROR(VLOOKUP($E3565&amp;"-1",'PTE - Segment Emissions Calcs'!$I$8:$Z$8919,20,FALSE),0)</f>
        <v>1.1604281094258509E-4</v>
      </c>
      <c r="M3565" s="37">
        <f ca="1">IFERROR(VLOOKUP($E3565&amp;"-2",'PTE - Segment Emissions Calcs'!$I$8:$Z$8919,20,FALSE),0)</f>
        <v>0</v>
      </c>
      <c r="N3565" s="37">
        <f t="shared" ca="1" si="164"/>
        <v>1.1604281094258509E-4</v>
      </c>
      <c r="O3565" s="38">
        <f t="array" aca="1" ref="O3565" ca="1">IF($H3565="TOTAL HAP",H3565,MAX(IF('PTE - Segment Emissions Calcs'!$B$8:$B$8919=$B3565,'PTE - Segment Emissions Calcs'!$V$8:$V$8919,)))</f>
        <v>2.6493792452644997E-5</v>
      </c>
      <c r="P3565" s="38">
        <f t="array" aca="1" ref="P3565" ca="1">IF($H3565="TOTAL HAP",K3565,MAX(IF('PTE - Segment Emissions Calcs'!$B$8:$B$8919=$B3565,'PTE - Segment Emissions Calcs'!$X$8:$X$8919,)))</f>
        <v>1.1604281094258509E-4</v>
      </c>
      <c r="Q3565" s="38">
        <f t="array" aca="1" ref="Q3565" ca="1">IF($H3565="TOTAL HAP",N3565,MAX(IF('PTE - Segment Emissions Calcs'!$B$8:$B$8919=$B3565,'PTE - Segment Emissions Calcs'!$Z$8:$Z$8919,)))</f>
        <v>1.1604281094258509E-4</v>
      </c>
      <c r="R3565" s="39"/>
    </row>
    <row r="3566" spans="1:18" x14ac:dyDescent="0.25">
      <c r="A3566" s="67"/>
      <c r="B3566" s="67"/>
      <c r="C3566" s="34" t="s">
        <v>66</v>
      </c>
      <c r="D3566" s="35"/>
      <c r="E3566" s="35"/>
      <c r="F3566" s="35">
        <f ca="1">IFERROR(VLOOKUP($E3566&amp;"-1",'PTE - Segment Emissions Calcs'!$I$8:$V$8919,16,FALSE),0)</f>
        <v>1.7350748479309487E-4</v>
      </c>
      <c r="G3566" s="35">
        <f ca="1">IFERROR(VLOOKUP($E3566&amp;"-2",'PTE - Segment Emissions Calcs'!$I$8:$V$8919,16,FALSE),0)</f>
        <v>0</v>
      </c>
      <c r="H3566" s="36">
        <f t="shared" ca="1" si="162"/>
        <v>1.7350748479309487E-4</v>
      </c>
      <c r="I3566" s="37">
        <f ca="1">IFERROR(VLOOKUP($E3566&amp;"-1",'PTE - Segment Emissions Calcs'!$I$8:$X$8919,18,FALSE),0)</f>
        <v>7.5996278339375556E-4</v>
      </c>
      <c r="J3566" s="37">
        <f ca="1">IFERROR(VLOOKUP($E3566&amp;"-2",'PTE - Segment Emissions Calcs'!$I$8:$X$8919,18,FALSE),0)</f>
        <v>0</v>
      </c>
      <c r="K3566" s="37">
        <f t="shared" ca="1" si="163"/>
        <v>7.5996278339375556E-4</v>
      </c>
      <c r="L3566" s="37">
        <f ca="1">IFERROR(VLOOKUP($E3566&amp;"-1",'PTE - Segment Emissions Calcs'!$I$8:$Z$8919,20,FALSE),0)</f>
        <v>7.5996278339375556E-4</v>
      </c>
      <c r="M3566" s="37">
        <f ca="1">IFERROR(VLOOKUP($E3566&amp;"-2",'PTE - Segment Emissions Calcs'!$I$8:$Z$8919,20,FALSE),0)</f>
        <v>0</v>
      </c>
      <c r="N3566" s="37">
        <f t="shared" ca="1" si="164"/>
        <v>7.5996278339375556E-4</v>
      </c>
      <c r="O3566" s="38">
        <f t="array" aca="1" ref="O3566" ca="1">IF($H3566="TOTAL HAP",H3566,MAX(IF('PTE - Segment Emissions Calcs'!$B$8:$B$8919=$B3566,'PTE - Segment Emissions Calcs'!$V$8:$V$8919,)))</f>
        <v>1.7350748479309487E-4</v>
      </c>
      <c r="P3566" s="38">
        <f t="array" aca="1" ref="P3566" ca="1">IF($H3566="TOTAL HAP",K3566,MAX(IF('PTE - Segment Emissions Calcs'!$B$8:$B$8919=$B3566,'PTE - Segment Emissions Calcs'!$X$8:$X$8919,)))</f>
        <v>7.5996278339375556E-4</v>
      </c>
      <c r="Q3566" s="38">
        <f t="array" aca="1" ref="Q3566" ca="1">IF($H3566="TOTAL HAP",N3566,MAX(IF('PTE - Segment Emissions Calcs'!$B$8:$B$8919=$B3566,'PTE - Segment Emissions Calcs'!$Z$8:$Z$8919,)))</f>
        <v>7.5996278339375556E-4</v>
      </c>
      <c r="R3566" s="39"/>
    </row>
    <row r="3567" spans="1:18" x14ac:dyDescent="0.25">
      <c r="A3567" s="67"/>
      <c r="B3567" s="67"/>
      <c r="C3567" s="34" t="s">
        <v>45</v>
      </c>
      <c r="D3567" s="35"/>
      <c r="E3567" s="35"/>
      <c r="F3567" s="35">
        <f ca="1">IFERROR(VLOOKUP($E3567&amp;"-1",'PTE - Segment Emissions Calcs'!$I$8:$V$8919,16,FALSE),0)</f>
        <v>1.0597142358261417E-5</v>
      </c>
      <c r="G3567" s="35">
        <f ca="1">IFERROR(VLOOKUP($E3567&amp;"-2",'PTE - Segment Emissions Calcs'!$I$8:$V$8919,16,FALSE),0)</f>
        <v>0</v>
      </c>
      <c r="H3567" s="36">
        <f t="shared" ca="1" si="162"/>
        <v>1.0597142358261417E-5</v>
      </c>
      <c r="I3567" s="37">
        <f ca="1">IFERROR(VLOOKUP($E3567&amp;"-1",'PTE - Segment Emissions Calcs'!$I$8:$X$8919,18,FALSE),0)</f>
        <v>4.6415483529185003E-5</v>
      </c>
      <c r="J3567" s="37">
        <f ca="1">IFERROR(VLOOKUP($E3567&amp;"-2",'PTE - Segment Emissions Calcs'!$I$8:$X$8919,18,FALSE),0)</f>
        <v>0</v>
      </c>
      <c r="K3567" s="37">
        <f t="shared" ca="1" si="163"/>
        <v>4.6415483529185003E-5</v>
      </c>
      <c r="L3567" s="37">
        <f ca="1">IFERROR(VLOOKUP($E3567&amp;"-1",'PTE - Segment Emissions Calcs'!$I$8:$Z$8919,20,FALSE),0)</f>
        <v>4.6415483529185003E-5</v>
      </c>
      <c r="M3567" s="37">
        <f ca="1">IFERROR(VLOOKUP($E3567&amp;"-2",'PTE - Segment Emissions Calcs'!$I$8:$Z$8919,20,FALSE),0)</f>
        <v>0</v>
      </c>
      <c r="N3567" s="37">
        <f t="shared" ca="1" si="164"/>
        <v>4.6415483529185003E-5</v>
      </c>
      <c r="O3567" s="38">
        <f t="array" aca="1" ref="O3567" ca="1">IF($H3567="TOTAL HAP",H3567,MAX(IF('PTE - Segment Emissions Calcs'!$B$8:$B$8919=$B3567,'PTE - Segment Emissions Calcs'!$V$8:$V$8919,)))</f>
        <v>1.0597142358261417E-5</v>
      </c>
      <c r="P3567" s="38">
        <f t="array" aca="1" ref="P3567" ca="1">IF($H3567="TOTAL HAP",K3567,MAX(IF('PTE - Segment Emissions Calcs'!$B$8:$B$8919=$B3567,'PTE - Segment Emissions Calcs'!$X$8:$X$8919,)))</f>
        <v>4.6415483529185003E-5</v>
      </c>
      <c r="Q3567" s="38">
        <f t="array" aca="1" ref="Q3567" ca="1">IF($H3567="TOTAL HAP",N3567,MAX(IF('PTE - Segment Emissions Calcs'!$B$8:$B$8919=$B3567,'PTE - Segment Emissions Calcs'!$Z$8:$Z$8919,)))</f>
        <v>4.6415483529185003E-5</v>
      </c>
      <c r="R3567" s="39"/>
    </row>
    <row r="3568" spans="1:18" x14ac:dyDescent="0.25">
      <c r="A3568" s="67"/>
      <c r="B3568" s="67"/>
      <c r="C3568" s="34" t="s">
        <v>46</v>
      </c>
      <c r="D3568" s="35"/>
      <c r="E3568" s="35"/>
      <c r="F3568" s="35">
        <f ca="1">IFERROR(VLOOKUP($E3568&amp;"-1",'PTE - Segment Emissions Calcs'!$I$8:$V$8919,16,FALSE),0)</f>
        <v>1.0597142358261417E-5</v>
      </c>
      <c r="G3568" s="35">
        <f ca="1">IFERROR(VLOOKUP($E3568&amp;"-2",'PTE - Segment Emissions Calcs'!$I$8:$V$8919,16,FALSE),0)</f>
        <v>0</v>
      </c>
      <c r="H3568" s="36">
        <f t="shared" ca="1" si="162"/>
        <v>1.0597142358261417E-5</v>
      </c>
      <c r="I3568" s="37">
        <f ca="1">IFERROR(VLOOKUP($E3568&amp;"-1",'PTE - Segment Emissions Calcs'!$I$8:$X$8919,18,FALSE),0)</f>
        <v>4.6415483529185003E-5</v>
      </c>
      <c r="J3568" s="37">
        <f ca="1">IFERROR(VLOOKUP($E3568&amp;"-2",'PTE - Segment Emissions Calcs'!$I$8:$X$8919,18,FALSE),0)</f>
        <v>0</v>
      </c>
      <c r="K3568" s="37">
        <f t="shared" ca="1" si="163"/>
        <v>4.6415483529185003E-5</v>
      </c>
      <c r="L3568" s="37">
        <f ca="1">IFERROR(VLOOKUP($E3568&amp;"-1",'PTE - Segment Emissions Calcs'!$I$8:$Z$8919,20,FALSE),0)</f>
        <v>4.6415483529185003E-5</v>
      </c>
      <c r="M3568" s="37">
        <f ca="1">IFERROR(VLOOKUP($E3568&amp;"-2",'PTE - Segment Emissions Calcs'!$I$8:$Z$8919,20,FALSE),0)</f>
        <v>0</v>
      </c>
      <c r="N3568" s="37">
        <f t="shared" ca="1" si="164"/>
        <v>4.6415483529185003E-5</v>
      </c>
      <c r="O3568" s="38">
        <f t="array" aca="1" ref="O3568" ca="1">IF($H3568="TOTAL HAP",H3568,MAX(IF('PTE - Segment Emissions Calcs'!$B$8:$B$8919=$B3568,'PTE - Segment Emissions Calcs'!$V$8:$V$8919,)))</f>
        <v>1.0597142358261417E-5</v>
      </c>
      <c r="P3568" s="38">
        <f t="array" aca="1" ref="P3568" ca="1">IF($H3568="TOTAL HAP",K3568,MAX(IF('PTE - Segment Emissions Calcs'!$B$8:$B$8919=$B3568,'PTE - Segment Emissions Calcs'!$X$8:$X$8919,)))</f>
        <v>4.6415483529185003E-5</v>
      </c>
      <c r="Q3568" s="38">
        <f t="array" aca="1" ref="Q3568" ca="1">IF($H3568="TOTAL HAP",N3568,MAX(IF('PTE - Segment Emissions Calcs'!$B$8:$B$8919=$B3568,'PTE - Segment Emissions Calcs'!$Z$8:$Z$8919,)))</f>
        <v>4.6415483529185003E-5</v>
      </c>
      <c r="R3568" s="39"/>
    </row>
    <row r="3569" spans="1:18" x14ac:dyDescent="0.25">
      <c r="A3569" s="67"/>
      <c r="B3569" s="67"/>
      <c r="C3569" s="34" t="s">
        <v>48</v>
      </c>
      <c r="D3569" s="35"/>
      <c r="E3569" s="35"/>
      <c r="F3569" s="35">
        <f ca="1">IFERROR(VLOOKUP($E3569&amp;"-1",'PTE - Segment Emissions Calcs'!$I$8:$V$8919,16,FALSE),0)</f>
        <v>0.15263327685741312</v>
      </c>
      <c r="G3569" s="35">
        <f ca="1">IFERROR(VLOOKUP($E3569&amp;"-2",'PTE - Segment Emissions Calcs'!$I$8:$V$8919,16,FALSE),0)</f>
        <v>0</v>
      </c>
      <c r="H3569" s="36">
        <f t="shared" ca="1" si="162"/>
        <v>0.15263327685741312</v>
      </c>
      <c r="I3569" s="37">
        <f ca="1">IFERROR(VLOOKUP($E3569&amp;"-1",'PTE - Segment Emissions Calcs'!$I$8:$X$8919,18,FALSE),0)</f>
        <v>0.66853375263546944</v>
      </c>
      <c r="J3569" s="37">
        <f ca="1">IFERROR(VLOOKUP($E3569&amp;"-2",'PTE - Segment Emissions Calcs'!$I$8:$X$8919,18,FALSE),0)</f>
        <v>0</v>
      </c>
      <c r="K3569" s="37">
        <f t="shared" ca="1" si="163"/>
        <v>0.66853375263546944</v>
      </c>
      <c r="L3569" s="37">
        <f ca="1">IFERROR(VLOOKUP($E3569&amp;"-1",'PTE - Segment Emissions Calcs'!$I$8:$Z$8919,20,FALSE),0)</f>
        <v>0.66853375263546944</v>
      </c>
      <c r="M3569" s="37">
        <f ca="1">IFERROR(VLOOKUP($E3569&amp;"-2",'PTE - Segment Emissions Calcs'!$I$8:$Z$8919,20,FALSE),0)</f>
        <v>0</v>
      </c>
      <c r="N3569" s="37">
        <f t="shared" ca="1" si="164"/>
        <v>0.66853375263546944</v>
      </c>
      <c r="O3569" s="38">
        <f t="array" aca="1" ref="O3569" ca="1">IF($H3569="TOTAL HAP",H3569,MAX(IF('PTE - Segment Emissions Calcs'!$B$8:$B$8919=$B3569,'PTE - Segment Emissions Calcs'!$V$8:$V$8919,)))</f>
        <v>0.15263327685741312</v>
      </c>
      <c r="P3569" s="38">
        <f t="array" aca="1" ref="P3569" ca="1">IF($H3569="TOTAL HAP",K3569,MAX(IF('PTE - Segment Emissions Calcs'!$B$8:$B$8919=$B3569,'PTE - Segment Emissions Calcs'!$X$8:$X$8919,)))</f>
        <v>0.66853375263546944</v>
      </c>
      <c r="Q3569" s="38">
        <f t="array" aca="1" ref="Q3569" ca="1">IF($H3569="TOTAL HAP",N3569,MAX(IF('PTE - Segment Emissions Calcs'!$B$8:$B$8919=$B3569,'PTE - Segment Emissions Calcs'!$Z$8:$Z$8919,)))</f>
        <v>0.66853375263546944</v>
      </c>
      <c r="R3569" s="39"/>
    </row>
    <row r="3570" spans="1:18" x14ac:dyDescent="0.25">
      <c r="A3570" s="67"/>
      <c r="B3570" s="67"/>
      <c r="C3570" s="34" t="s">
        <v>223</v>
      </c>
      <c r="D3570" s="35"/>
      <c r="E3570" s="35"/>
      <c r="F3570" s="35">
        <f ca="1">IFERROR(VLOOKUP($E3570&amp;"-1",'PTE - Segment Emissions Calcs'!$I$8:$V$8919,16,FALSE),0)</f>
        <v>0</v>
      </c>
      <c r="G3570" s="35">
        <f ca="1">IFERROR(VLOOKUP($E3570&amp;"-2",'PTE - Segment Emissions Calcs'!$I$8:$V$8919,16,FALSE),0)</f>
        <v>0</v>
      </c>
      <c r="H3570" s="36">
        <f t="shared" ca="1" si="162"/>
        <v>0</v>
      </c>
      <c r="I3570" s="37">
        <f ca="1">IFERROR(VLOOKUP($E3570&amp;"-1",'PTE - Segment Emissions Calcs'!$I$8:$X$8919,18,FALSE),0)</f>
        <v>0</v>
      </c>
      <c r="J3570" s="37">
        <f ca="1">IFERROR(VLOOKUP($E3570&amp;"-2",'PTE - Segment Emissions Calcs'!$I$8:$X$8919,18,FALSE),0)</f>
        <v>0</v>
      </c>
      <c r="K3570" s="37">
        <f t="shared" ca="1" si="163"/>
        <v>0</v>
      </c>
      <c r="L3570" s="37">
        <f ca="1">IFERROR(VLOOKUP($E3570&amp;"-1",'PTE - Segment Emissions Calcs'!$I$8:$Z$8919,20,FALSE),0)</f>
        <v>0</v>
      </c>
      <c r="M3570" s="37">
        <f ca="1">IFERROR(VLOOKUP($E3570&amp;"-2",'PTE - Segment Emissions Calcs'!$I$8:$Z$8919,20,FALSE),0)</f>
        <v>0</v>
      </c>
      <c r="N3570" s="37">
        <f t="shared" ca="1" si="164"/>
        <v>0</v>
      </c>
      <c r="O3570" s="38">
        <f t="array" aca="1" ref="O3570" ca="1">IF($H3570="TOTAL HAP",H3570,MAX(IF('PTE - Segment Emissions Calcs'!$B$8:$B$8919=$B3570,'PTE - Segment Emissions Calcs'!$V$8:$V$8919,)))</f>
        <v>0</v>
      </c>
      <c r="P3570" s="38">
        <f t="array" aca="1" ref="P3570" ca="1">IF($H3570="TOTAL HAP",K3570,MAX(IF('PTE - Segment Emissions Calcs'!$B$8:$B$8919=$B3570,'PTE - Segment Emissions Calcs'!$X$8:$X$8919,)))</f>
        <v>0</v>
      </c>
      <c r="Q3570" s="38">
        <f t="array" aca="1" ref="Q3570" ca="1">IF($H3570="TOTAL HAP",N3570,MAX(IF('PTE - Segment Emissions Calcs'!$B$8:$B$8919=$B3570,'PTE - Segment Emissions Calcs'!$Z$8:$Z$8919,)))</f>
        <v>0</v>
      </c>
      <c r="R3570" s="39"/>
    </row>
    <row r="3571" spans="1:18" x14ac:dyDescent="0.25">
      <c r="A3571" s="67"/>
      <c r="B3571" s="67"/>
      <c r="C3571" s="34" t="s">
        <v>49</v>
      </c>
      <c r="D3571" s="35"/>
      <c r="E3571" s="35"/>
      <c r="F3571" s="35">
        <f ca="1">IFERROR(VLOOKUP($E3571&amp;"-1",'PTE - Segment Emissions Calcs'!$I$8:$V$8919,16,FALSE),0)</f>
        <v>1.0597142358261417E-5</v>
      </c>
      <c r="G3571" s="35">
        <f ca="1">IFERROR(VLOOKUP($E3571&amp;"-2",'PTE - Segment Emissions Calcs'!$I$8:$V$8919,16,FALSE),0)</f>
        <v>0</v>
      </c>
      <c r="H3571" s="36">
        <f t="shared" ca="1" si="162"/>
        <v>1.0597142358261417E-5</v>
      </c>
      <c r="I3571" s="37">
        <f ca="1">IFERROR(VLOOKUP($E3571&amp;"-1",'PTE - Segment Emissions Calcs'!$I$8:$X$8919,18,FALSE),0)</f>
        <v>4.6415483529185003E-5</v>
      </c>
      <c r="J3571" s="37">
        <f ca="1">IFERROR(VLOOKUP($E3571&amp;"-2",'PTE - Segment Emissions Calcs'!$I$8:$X$8919,18,FALSE),0)</f>
        <v>0</v>
      </c>
      <c r="K3571" s="37">
        <f t="shared" ca="1" si="163"/>
        <v>4.6415483529185003E-5</v>
      </c>
      <c r="L3571" s="37">
        <f ca="1">IFERROR(VLOOKUP($E3571&amp;"-1",'PTE - Segment Emissions Calcs'!$I$8:$Z$8919,20,FALSE),0)</f>
        <v>4.6415483529185003E-5</v>
      </c>
      <c r="M3571" s="37">
        <f ca="1">IFERROR(VLOOKUP($E3571&amp;"-2",'PTE - Segment Emissions Calcs'!$I$8:$Z$8919,20,FALSE),0)</f>
        <v>0</v>
      </c>
      <c r="N3571" s="37">
        <f t="shared" ca="1" si="164"/>
        <v>4.6415483529185003E-5</v>
      </c>
      <c r="O3571" s="38">
        <f t="array" aca="1" ref="O3571" ca="1">IF($H3571="TOTAL HAP",H3571,MAX(IF('PTE - Segment Emissions Calcs'!$B$8:$B$8919=$B3571,'PTE - Segment Emissions Calcs'!$V$8:$V$8919,)))</f>
        <v>1.0597142358261417E-5</v>
      </c>
      <c r="P3571" s="38">
        <f t="array" aca="1" ref="P3571" ca="1">IF($H3571="TOTAL HAP",K3571,MAX(IF('PTE - Segment Emissions Calcs'!$B$8:$B$8919=$B3571,'PTE - Segment Emissions Calcs'!$X$8:$X$8919,)))</f>
        <v>4.6415483529185003E-5</v>
      </c>
      <c r="Q3571" s="38">
        <f t="array" aca="1" ref="Q3571" ca="1">IF($H3571="TOTAL HAP",N3571,MAX(IF('PTE - Segment Emissions Calcs'!$B$8:$B$8919=$B3571,'PTE - Segment Emissions Calcs'!$Z$8:$Z$8919,)))</f>
        <v>4.6415483529185003E-5</v>
      </c>
      <c r="R3571" s="39"/>
    </row>
    <row r="3572" spans="1:18" x14ac:dyDescent="0.25">
      <c r="A3572" s="67"/>
      <c r="B3572" s="67"/>
      <c r="C3572" s="34" t="s">
        <v>60</v>
      </c>
      <c r="D3572" s="35"/>
      <c r="E3572" s="35"/>
      <c r="F3572" s="35">
        <f ca="1">IFERROR(VLOOKUP($E3572&amp;"-1",'PTE - Segment Emissions Calcs'!$I$8:$V$8919,16,FALSE),0)</f>
        <v>0</v>
      </c>
      <c r="G3572" s="35">
        <f ca="1">IFERROR(VLOOKUP($E3572&amp;"-2",'PTE - Segment Emissions Calcs'!$I$8:$V$8919,16,FALSE),0)</f>
        <v>0</v>
      </c>
      <c r="H3572" s="36">
        <f t="shared" ca="1" si="162"/>
        <v>0</v>
      </c>
      <c r="I3572" s="37">
        <f ca="1">IFERROR(VLOOKUP($E3572&amp;"-1",'PTE - Segment Emissions Calcs'!$I$8:$X$8919,18,FALSE),0)</f>
        <v>0</v>
      </c>
      <c r="J3572" s="37">
        <f ca="1">IFERROR(VLOOKUP($E3572&amp;"-2",'PTE - Segment Emissions Calcs'!$I$8:$X$8919,18,FALSE),0)</f>
        <v>0</v>
      </c>
      <c r="K3572" s="37">
        <f t="shared" ca="1" si="163"/>
        <v>0</v>
      </c>
      <c r="L3572" s="37">
        <f ca="1">IFERROR(VLOOKUP($E3572&amp;"-1",'PTE - Segment Emissions Calcs'!$I$8:$Z$8919,20,FALSE),0)</f>
        <v>0</v>
      </c>
      <c r="M3572" s="37">
        <f ca="1">IFERROR(VLOOKUP($E3572&amp;"-2",'PTE - Segment Emissions Calcs'!$I$8:$Z$8919,20,FALSE),0)</f>
        <v>0</v>
      </c>
      <c r="N3572" s="37">
        <f t="shared" ca="1" si="164"/>
        <v>0</v>
      </c>
      <c r="O3572" s="38">
        <f t="array" aca="1" ref="O3572" ca="1">IF($H3572="TOTAL HAP",H3572,MAX(IF('PTE - Segment Emissions Calcs'!$B$8:$B$8919=$B3572,'PTE - Segment Emissions Calcs'!$V$8:$V$8919,)))</f>
        <v>0</v>
      </c>
      <c r="P3572" s="38">
        <f t="array" aca="1" ref="P3572" ca="1">IF($H3572="TOTAL HAP",K3572,MAX(IF('PTE - Segment Emissions Calcs'!$B$8:$B$8919=$B3572,'PTE - Segment Emissions Calcs'!$X$8:$X$8919,)))</f>
        <v>0</v>
      </c>
      <c r="Q3572" s="38">
        <f t="array" aca="1" ref="Q3572" ca="1">IF($H3572="TOTAL HAP",N3572,MAX(IF('PTE - Segment Emissions Calcs'!$B$8:$B$8919=$B3572,'PTE - Segment Emissions Calcs'!$Z$8:$Z$8919,)))</f>
        <v>0</v>
      </c>
      <c r="R3572" s="39"/>
    </row>
    <row r="3573" spans="1:18" x14ac:dyDescent="0.25">
      <c r="A3573" s="67"/>
      <c r="B3573" s="67"/>
      <c r="C3573" s="34" t="s">
        <v>224</v>
      </c>
      <c r="D3573" s="35"/>
      <c r="E3573" s="35"/>
      <c r="F3573" s="35">
        <f ca="1">IFERROR(VLOOKUP($E3573&amp;"-1",'PTE - Segment Emissions Calcs'!$I$8:$V$8919,16,FALSE),0)</f>
        <v>3.9740220400471767E-4</v>
      </c>
      <c r="G3573" s="35">
        <f ca="1">IFERROR(VLOOKUP($E3573&amp;"-2",'PTE - Segment Emissions Calcs'!$I$8:$V$8919,16,FALSE),0)</f>
        <v>0</v>
      </c>
      <c r="H3573" s="36">
        <f t="shared" ca="1" si="162"/>
        <v>3.9740220400471767E-4</v>
      </c>
      <c r="I3573" s="37">
        <f ca="1">IFERROR(VLOOKUP($E3573&amp;"-1",'PTE - Segment Emissions Calcs'!$I$8:$X$8919,18,FALSE),0)</f>
        <v>1.7406216535406633E-3</v>
      </c>
      <c r="J3573" s="37">
        <f ca="1">IFERROR(VLOOKUP($E3573&amp;"-2",'PTE - Segment Emissions Calcs'!$I$8:$X$8919,18,FALSE),0)</f>
        <v>0</v>
      </c>
      <c r="K3573" s="37">
        <f t="shared" ca="1" si="163"/>
        <v>1.7406216535406633E-3</v>
      </c>
      <c r="L3573" s="37">
        <f ca="1">IFERROR(VLOOKUP($E3573&amp;"-1",'PTE - Segment Emissions Calcs'!$I$8:$Z$8919,20,FALSE),0)</f>
        <v>1.7406216535406633E-3</v>
      </c>
      <c r="M3573" s="37">
        <f ca="1">IFERROR(VLOOKUP($E3573&amp;"-2",'PTE - Segment Emissions Calcs'!$I$8:$Z$8919,20,FALSE),0)</f>
        <v>0</v>
      </c>
      <c r="N3573" s="37">
        <f t="shared" ca="1" si="164"/>
        <v>1.7406216535406633E-3</v>
      </c>
      <c r="O3573" s="38">
        <f t="array" aca="1" ref="O3573" ca="1">IF($H3573="TOTAL HAP",H3573,MAX(IF('PTE - Segment Emissions Calcs'!$B$8:$B$8919=$B3573,'PTE - Segment Emissions Calcs'!$V$8:$V$8919,)))</f>
        <v>3.9740220400471767E-4</v>
      </c>
      <c r="P3573" s="38">
        <f t="array" aca="1" ref="P3573" ca="1">IF($H3573="TOTAL HAP",K3573,MAX(IF('PTE - Segment Emissions Calcs'!$B$8:$B$8919=$B3573,'PTE - Segment Emissions Calcs'!$X$8:$X$8919,)))</f>
        <v>1.7406216535406633E-3</v>
      </c>
      <c r="Q3573" s="38">
        <f t="array" aca="1" ref="Q3573" ca="1">IF($H3573="TOTAL HAP",N3573,MAX(IF('PTE - Segment Emissions Calcs'!$B$8:$B$8919=$B3573,'PTE - Segment Emissions Calcs'!$Z$8:$Z$8919,)))</f>
        <v>1.7406216535406633E-3</v>
      </c>
      <c r="R3573" s="39"/>
    </row>
    <row r="3574" spans="1:18" x14ac:dyDescent="0.25">
      <c r="A3574" s="67"/>
      <c r="B3574" s="67"/>
      <c r="C3574" s="34" t="s">
        <v>225</v>
      </c>
      <c r="D3574" s="35"/>
      <c r="E3574" s="35"/>
      <c r="F3574" s="35">
        <f ca="1">IFERROR(VLOOKUP($E3574&amp;"-1",'PTE - Segment Emissions Calcs'!$I$8:$V$8919,16,FALSE),0)</f>
        <v>0</v>
      </c>
      <c r="G3574" s="35">
        <f ca="1">IFERROR(VLOOKUP($E3574&amp;"-2",'PTE - Segment Emissions Calcs'!$I$8:$V$8919,16,FALSE),0)</f>
        <v>0</v>
      </c>
      <c r="H3574" s="36">
        <f t="shared" ca="1" si="162"/>
        <v>0</v>
      </c>
      <c r="I3574" s="37">
        <f ca="1">IFERROR(VLOOKUP($E3574&amp;"-1",'PTE - Segment Emissions Calcs'!$I$8:$X$8919,18,FALSE),0)</f>
        <v>0</v>
      </c>
      <c r="J3574" s="37">
        <f ca="1">IFERROR(VLOOKUP($E3574&amp;"-2",'PTE - Segment Emissions Calcs'!$I$8:$X$8919,18,FALSE),0)</f>
        <v>0</v>
      </c>
      <c r="K3574" s="37">
        <f t="shared" ca="1" si="163"/>
        <v>0</v>
      </c>
      <c r="L3574" s="37">
        <f ca="1">IFERROR(VLOOKUP($E3574&amp;"-1",'PTE - Segment Emissions Calcs'!$I$8:$Z$8919,20,FALSE),0)</f>
        <v>0</v>
      </c>
      <c r="M3574" s="37">
        <f ca="1">IFERROR(VLOOKUP($E3574&amp;"-2",'PTE - Segment Emissions Calcs'!$I$8:$Z$8919,20,FALSE),0)</f>
        <v>0</v>
      </c>
      <c r="N3574" s="37">
        <f t="shared" ca="1" si="164"/>
        <v>0</v>
      </c>
      <c r="O3574" s="38">
        <f t="array" aca="1" ref="O3574" ca="1">IF($H3574="TOTAL HAP",H3574,MAX(IF('PTE - Segment Emissions Calcs'!$B$8:$B$8919=$B3574,'PTE - Segment Emissions Calcs'!$V$8:$V$8919,)))</f>
        <v>0</v>
      </c>
      <c r="P3574" s="38">
        <f t="array" aca="1" ref="P3574" ca="1">IF($H3574="TOTAL HAP",K3574,MAX(IF('PTE - Segment Emissions Calcs'!$B$8:$B$8919=$B3574,'PTE - Segment Emissions Calcs'!$X$8:$X$8919,)))</f>
        <v>0</v>
      </c>
      <c r="Q3574" s="38">
        <f t="array" aca="1" ref="Q3574" ca="1">IF($H3574="TOTAL HAP",N3574,MAX(IF('PTE - Segment Emissions Calcs'!$B$8:$B$8919=$B3574,'PTE - Segment Emissions Calcs'!$Z$8:$Z$8919,)))</f>
        <v>0</v>
      </c>
      <c r="R3574" s="39"/>
    </row>
    <row r="3575" spans="1:18" x14ac:dyDescent="0.25">
      <c r="A3575" s="67"/>
      <c r="B3575" s="67"/>
      <c r="C3575" s="34" t="s">
        <v>98</v>
      </c>
      <c r="D3575" s="35"/>
      <c r="E3575" s="35"/>
      <c r="F3575" s="35">
        <f ca="1">IFERROR(VLOOKUP($E3575&amp;"-1",'PTE - Segment Emissions Calcs'!$I$8:$V$8919,16,FALSE),0)</f>
        <v>0</v>
      </c>
      <c r="G3575" s="35">
        <f ca="1">IFERROR(VLOOKUP($E3575&amp;"-2",'PTE - Segment Emissions Calcs'!$I$8:$V$8919,16,FALSE),0)</f>
        <v>0</v>
      </c>
      <c r="H3575" s="36">
        <f t="shared" ca="1" si="162"/>
        <v>0</v>
      </c>
      <c r="I3575" s="37">
        <f ca="1">IFERROR(VLOOKUP($E3575&amp;"-1",'PTE - Segment Emissions Calcs'!$I$8:$X$8919,18,FALSE),0)</f>
        <v>0</v>
      </c>
      <c r="J3575" s="37">
        <f ca="1">IFERROR(VLOOKUP($E3575&amp;"-2",'PTE - Segment Emissions Calcs'!$I$8:$X$8919,18,FALSE),0)</f>
        <v>0</v>
      </c>
      <c r="K3575" s="37">
        <f t="shared" ca="1" si="163"/>
        <v>0</v>
      </c>
      <c r="L3575" s="37">
        <f ca="1">IFERROR(VLOOKUP($E3575&amp;"-1",'PTE - Segment Emissions Calcs'!$I$8:$Z$8919,20,FALSE),0)</f>
        <v>0</v>
      </c>
      <c r="M3575" s="37">
        <f ca="1">IFERROR(VLOOKUP($E3575&amp;"-2",'PTE - Segment Emissions Calcs'!$I$8:$Z$8919,20,FALSE),0)</f>
        <v>0</v>
      </c>
      <c r="N3575" s="37">
        <f t="shared" ca="1" si="164"/>
        <v>0</v>
      </c>
      <c r="O3575" s="38">
        <f t="array" aca="1" ref="O3575" ca="1">IF($H3575="TOTAL HAP",H3575,MAX(IF('PTE - Segment Emissions Calcs'!$B$8:$B$8919=$B3575,'PTE - Segment Emissions Calcs'!$V$8:$V$8919,)))</f>
        <v>0</v>
      </c>
      <c r="P3575" s="38">
        <f t="array" aca="1" ref="P3575" ca="1">IF($H3575="TOTAL HAP",K3575,MAX(IF('PTE - Segment Emissions Calcs'!$B$8:$B$8919=$B3575,'PTE - Segment Emissions Calcs'!$X$8:$X$8919,)))</f>
        <v>0</v>
      </c>
      <c r="Q3575" s="38">
        <f t="array" aca="1" ref="Q3575" ca="1">IF($H3575="TOTAL HAP",N3575,MAX(IF('PTE - Segment Emissions Calcs'!$B$8:$B$8919=$B3575,'PTE - Segment Emissions Calcs'!$Z$8:$Z$8919,)))</f>
        <v>0</v>
      </c>
      <c r="R3575" s="39"/>
    </row>
    <row r="3576" spans="1:18" x14ac:dyDescent="0.25">
      <c r="A3576" s="67"/>
      <c r="B3576" s="67"/>
      <c r="C3576" s="34" t="s">
        <v>226</v>
      </c>
      <c r="D3576" s="35"/>
      <c r="E3576" s="35"/>
      <c r="F3576" s="35">
        <f ca="1">IFERROR(VLOOKUP($E3576&amp;"-1",'PTE - Segment Emissions Calcs'!$I$8:$V$8919,16,FALSE),0)</f>
        <v>0</v>
      </c>
      <c r="G3576" s="35">
        <f ca="1">IFERROR(VLOOKUP($E3576&amp;"-2",'PTE - Segment Emissions Calcs'!$I$8:$V$8919,16,FALSE),0)</f>
        <v>0</v>
      </c>
      <c r="H3576" s="36">
        <f t="shared" ca="1" si="162"/>
        <v>0</v>
      </c>
      <c r="I3576" s="37">
        <f ca="1">IFERROR(VLOOKUP($E3576&amp;"-1",'PTE - Segment Emissions Calcs'!$I$8:$X$8919,18,FALSE),0)</f>
        <v>0</v>
      </c>
      <c r="J3576" s="37">
        <f ca="1">IFERROR(VLOOKUP($E3576&amp;"-2",'PTE - Segment Emissions Calcs'!$I$8:$X$8919,18,FALSE),0)</f>
        <v>0</v>
      </c>
      <c r="K3576" s="37">
        <f t="shared" ca="1" si="163"/>
        <v>0</v>
      </c>
      <c r="L3576" s="37">
        <f ca="1">IFERROR(VLOOKUP($E3576&amp;"-1",'PTE - Segment Emissions Calcs'!$I$8:$Z$8919,20,FALSE),0)</f>
        <v>0</v>
      </c>
      <c r="M3576" s="37">
        <f ca="1">IFERROR(VLOOKUP($E3576&amp;"-2",'PTE - Segment Emissions Calcs'!$I$8:$Z$8919,20,FALSE),0)</f>
        <v>0</v>
      </c>
      <c r="N3576" s="37">
        <f t="shared" ca="1" si="164"/>
        <v>0</v>
      </c>
      <c r="O3576" s="38">
        <f t="array" aca="1" ref="O3576" ca="1">IF($H3576="TOTAL HAP",H3576,MAX(IF('PTE - Segment Emissions Calcs'!$B$8:$B$8919=$B3576,'PTE - Segment Emissions Calcs'!$V$8:$V$8919,)))</f>
        <v>0</v>
      </c>
      <c r="P3576" s="38">
        <f t="array" aca="1" ref="P3576" ca="1">IF($H3576="TOTAL HAP",K3576,MAX(IF('PTE - Segment Emissions Calcs'!$B$8:$B$8919=$B3576,'PTE - Segment Emissions Calcs'!$X$8:$X$8919,)))</f>
        <v>0</v>
      </c>
      <c r="Q3576" s="38">
        <f t="array" aca="1" ref="Q3576" ca="1">IF($H3576="TOTAL HAP",N3576,MAX(IF('PTE - Segment Emissions Calcs'!$B$8:$B$8919=$B3576,'PTE - Segment Emissions Calcs'!$Z$8:$Z$8919,)))</f>
        <v>0</v>
      </c>
      <c r="R3576" s="39"/>
    </row>
    <row r="3577" spans="1:18" x14ac:dyDescent="0.25">
      <c r="A3577" s="67"/>
      <c r="B3577" s="67"/>
      <c r="C3577" s="34" t="s">
        <v>50</v>
      </c>
      <c r="D3577" s="35"/>
      <c r="E3577" s="35"/>
      <c r="F3577" s="35">
        <f ca="1">IFERROR(VLOOKUP($E3577&amp;"-1",'PTE - Segment Emissions Calcs'!$I$8:$V$8919,16,FALSE),0)</f>
        <v>2.4097611390019114E-5</v>
      </c>
      <c r="G3577" s="35">
        <f ca="1">IFERROR(VLOOKUP($E3577&amp;"-2",'PTE - Segment Emissions Calcs'!$I$8:$V$8919,16,FALSE),0)</f>
        <v>0</v>
      </c>
      <c r="H3577" s="36">
        <f t="shared" ca="1" si="162"/>
        <v>2.4097611390019114E-5</v>
      </c>
      <c r="I3577" s="37">
        <f ca="1">IFERROR(VLOOKUP($E3577&amp;"-1",'PTE - Segment Emissions Calcs'!$I$8:$X$8919,18,FALSE),0)</f>
        <v>1.0554753788828372E-4</v>
      </c>
      <c r="J3577" s="37">
        <f ca="1">IFERROR(VLOOKUP($E3577&amp;"-2",'PTE - Segment Emissions Calcs'!$I$8:$X$8919,18,FALSE),0)</f>
        <v>0</v>
      </c>
      <c r="K3577" s="37">
        <f t="shared" ca="1" si="163"/>
        <v>1.0554753788828372E-4</v>
      </c>
      <c r="L3577" s="37">
        <f ca="1">IFERROR(VLOOKUP($E3577&amp;"-1",'PTE - Segment Emissions Calcs'!$I$8:$Z$8919,20,FALSE),0)</f>
        <v>1.0554753788828372E-4</v>
      </c>
      <c r="M3577" s="37">
        <f ca="1">IFERROR(VLOOKUP($E3577&amp;"-2",'PTE - Segment Emissions Calcs'!$I$8:$Z$8919,20,FALSE),0)</f>
        <v>0</v>
      </c>
      <c r="N3577" s="37">
        <f t="shared" ca="1" si="164"/>
        <v>1.0554753788828372E-4</v>
      </c>
      <c r="O3577" s="38">
        <f t="array" aca="1" ref="O3577" ca="1">IF($H3577="TOTAL HAP",H3577,MAX(IF('PTE - Segment Emissions Calcs'!$B$8:$B$8919=$B3577,'PTE - Segment Emissions Calcs'!$V$8:$V$8919,)))</f>
        <v>2.4097611390019114E-5</v>
      </c>
      <c r="P3577" s="38">
        <f t="array" aca="1" ref="P3577" ca="1">IF($H3577="TOTAL HAP",K3577,MAX(IF('PTE - Segment Emissions Calcs'!$B$8:$B$8919=$B3577,'PTE - Segment Emissions Calcs'!$X$8:$X$8919,)))</f>
        <v>1.0554753788828372E-4</v>
      </c>
      <c r="Q3577" s="38">
        <f t="array" aca="1" ref="Q3577" ca="1">IF($H3577="TOTAL HAP",N3577,MAX(IF('PTE - Segment Emissions Calcs'!$B$8:$B$8919=$B3577,'PTE - Segment Emissions Calcs'!$Z$8:$Z$8919,)))</f>
        <v>1.0554753788828372E-4</v>
      </c>
      <c r="R3577" s="39"/>
    </row>
    <row r="3578" spans="1:18" x14ac:dyDescent="0.25">
      <c r="A3578" s="67"/>
      <c r="B3578" s="67"/>
      <c r="C3578" s="34" t="s">
        <v>95</v>
      </c>
      <c r="D3578" s="35"/>
      <c r="E3578" s="35"/>
      <c r="F3578" s="35">
        <f ca="1">IFERROR(VLOOKUP($E3578&amp;"-1",'PTE - Segment Emissions Calcs'!$I$8:$V$8919,16,FALSE),0)</f>
        <v>0</v>
      </c>
      <c r="G3578" s="35">
        <f ca="1">IFERROR(VLOOKUP($E3578&amp;"-2",'PTE - Segment Emissions Calcs'!$I$8:$V$8919,16,FALSE),0)</f>
        <v>0</v>
      </c>
      <c r="H3578" s="36">
        <f t="shared" ca="1" si="162"/>
        <v>0</v>
      </c>
      <c r="I3578" s="37">
        <f ca="1">IFERROR(VLOOKUP($E3578&amp;"-1",'PTE - Segment Emissions Calcs'!$I$8:$X$8919,18,FALSE),0)</f>
        <v>0</v>
      </c>
      <c r="J3578" s="37">
        <f ca="1">IFERROR(VLOOKUP($E3578&amp;"-2",'PTE - Segment Emissions Calcs'!$I$8:$X$8919,18,FALSE),0)</f>
        <v>0</v>
      </c>
      <c r="K3578" s="37">
        <f t="shared" ca="1" si="163"/>
        <v>0</v>
      </c>
      <c r="L3578" s="37">
        <f ca="1">IFERROR(VLOOKUP($E3578&amp;"-1",'PTE - Segment Emissions Calcs'!$I$8:$Z$8919,20,FALSE),0)</f>
        <v>0</v>
      </c>
      <c r="M3578" s="37">
        <f ca="1">IFERROR(VLOOKUP($E3578&amp;"-2",'PTE - Segment Emissions Calcs'!$I$8:$Z$8919,20,FALSE),0)</f>
        <v>0</v>
      </c>
      <c r="N3578" s="37">
        <f t="shared" ca="1" si="164"/>
        <v>0</v>
      </c>
      <c r="O3578" s="38">
        <f t="array" aca="1" ref="O3578" ca="1">IF($H3578="TOTAL HAP",H3578,MAX(IF('PTE - Segment Emissions Calcs'!$B$8:$B$8919=$B3578,'PTE - Segment Emissions Calcs'!$V$8:$V$8919,)))</f>
        <v>0</v>
      </c>
      <c r="P3578" s="38">
        <f t="array" aca="1" ref="P3578" ca="1">IF($H3578="TOTAL HAP",K3578,MAX(IF('PTE - Segment Emissions Calcs'!$B$8:$B$8919=$B3578,'PTE - Segment Emissions Calcs'!$X$8:$X$8919,)))</f>
        <v>0</v>
      </c>
      <c r="Q3578" s="38">
        <f t="array" aca="1" ref="Q3578" ca="1">IF($H3578="TOTAL HAP",N3578,MAX(IF('PTE - Segment Emissions Calcs'!$B$8:$B$8919=$B3578,'PTE - Segment Emissions Calcs'!$Z$8:$Z$8919,)))</f>
        <v>0</v>
      </c>
      <c r="R3578" s="39"/>
    </row>
    <row r="3579" spans="1:18" x14ac:dyDescent="0.25">
      <c r="A3579" s="67"/>
      <c r="B3579" s="67"/>
      <c r="C3579" s="34" t="s">
        <v>51</v>
      </c>
      <c r="D3579" s="35"/>
      <c r="E3579" s="35"/>
      <c r="F3579" s="35">
        <f ca="1">IFERROR(VLOOKUP($E3579&amp;"-1",'PTE - Segment Emissions Calcs'!$I$8:$V$8919,16,FALSE),0)</f>
        <v>1.0597142358261417E-5</v>
      </c>
      <c r="G3579" s="35">
        <f ca="1">IFERROR(VLOOKUP($E3579&amp;"-2",'PTE - Segment Emissions Calcs'!$I$8:$V$8919,16,FALSE),0)</f>
        <v>0</v>
      </c>
      <c r="H3579" s="36">
        <f t="shared" ca="1" si="162"/>
        <v>1.0597142358261417E-5</v>
      </c>
      <c r="I3579" s="37">
        <f ca="1">IFERROR(VLOOKUP($E3579&amp;"-1",'PTE - Segment Emissions Calcs'!$I$8:$X$8919,18,FALSE),0)</f>
        <v>4.6415483529185003E-5</v>
      </c>
      <c r="J3579" s="37">
        <f ca="1">IFERROR(VLOOKUP($E3579&amp;"-2",'PTE - Segment Emissions Calcs'!$I$8:$X$8919,18,FALSE),0)</f>
        <v>0</v>
      </c>
      <c r="K3579" s="37">
        <f t="shared" ca="1" si="163"/>
        <v>4.6415483529185003E-5</v>
      </c>
      <c r="L3579" s="37">
        <f ca="1">IFERROR(VLOOKUP($E3579&amp;"-1",'PTE - Segment Emissions Calcs'!$I$8:$Z$8919,20,FALSE),0)</f>
        <v>4.6415483529185003E-5</v>
      </c>
      <c r="M3579" s="37">
        <f ca="1">IFERROR(VLOOKUP($E3579&amp;"-2",'PTE - Segment Emissions Calcs'!$I$8:$Z$8919,20,FALSE),0)</f>
        <v>0</v>
      </c>
      <c r="N3579" s="37">
        <f t="shared" ca="1" si="164"/>
        <v>4.6415483529185003E-5</v>
      </c>
      <c r="O3579" s="38">
        <f t="array" aca="1" ref="O3579" ca="1">IF($H3579="TOTAL HAP",H3579,MAX(IF('PTE - Segment Emissions Calcs'!$B$8:$B$8919=$B3579,'PTE - Segment Emissions Calcs'!$V$8:$V$8919,)))</f>
        <v>1.0597142358261417E-5</v>
      </c>
      <c r="P3579" s="38">
        <f t="array" aca="1" ref="P3579" ca="1">IF($H3579="TOTAL HAP",K3579,MAX(IF('PTE - Segment Emissions Calcs'!$B$8:$B$8919=$B3579,'PTE - Segment Emissions Calcs'!$X$8:$X$8919,)))</f>
        <v>4.6415483529185003E-5</v>
      </c>
      <c r="Q3579" s="38">
        <f t="array" aca="1" ref="Q3579" ca="1">IF($H3579="TOTAL HAP",N3579,MAX(IF('PTE - Segment Emissions Calcs'!$B$8:$B$8919=$B3579,'PTE - Segment Emissions Calcs'!$Z$8:$Z$8919,)))</f>
        <v>4.6415483529185003E-5</v>
      </c>
      <c r="R3579" s="39"/>
    </row>
    <row r="3580" spans="1:18" x14ac:dyDescent="0.25">
      <c r="A3580" s="67"/>
      <c r="B3580" s="67"/>
      <c r="C3580" s="34" t="s">
        <v>67</v>
      </c>
      <c r="D3580" s="35"/>
      <c r="E3580" s="35"/>
      <c r="F3580" s="35">
        <f ca="1">IFERROR(VLOOKUP($E3580&amp;"-1",'PTE - Segment Emissions Calcs'!$I$8:$V$8919,16,FALSE),0)</f>
        <v>2.6493792452644997E-5</v>
      </c>
      <c r="G3580" s="35">
        <f ca="1">IFERROR(VLOOKUP($E3580&amp;"-2",'PTE - Segment Emissions Calcs'!$I$8:$V$8919,16,FALSE),0)</f>
        <v>0</v>
      </c>
      <c r="H3580" s="36">
        <f t="shared" ca="1" si="162"/>
        <v>2.6493792452644997E-5</v>
      </c>
      <c r="I3580" s="37">
        <f ca="1">IFERROR(VLOOKUP($E3580&amp;"-1",'PTE - Segment Emissions Calcs'!$I$8:$X$8919,18,FALSE),0)</f>
        <v>1.1604281094258509E-4</v>
      </c>
      <c r="J3580" s="37">
        <f ca="1">IFERROR(VLOOKUP($E3580&amp;"-2",'PTE - Segment Emissions Calcs'!$I$8:$X$8919,18,FALSE),0)</f>
        <v>0</v>
      </c>
      <c r="K3580" s="37">
        <f t="shared" ca="1" si="163"/>
        <v>1.1604281094258509E-4</v>
      </c>
      <c r="L3580" s="37">
        <f ca="1">IFERROR(VLOOKUP($E3580&amp;"-1",'PTE - Segment Emissions Calcs'!$I$8:$Z$8919,20,FALSE),0)</f>
        <v>1.1604281094258509E-4</v>
      </c>
      <c r="M3580" s="37">
        <f ca="1">IFERROR(VLOOKUP($E3580&amp;"-2",'PTE - Segment Emissions Calcs'!$I$8:$Z$8919,20,FALSE),0)</f>
        <v>0</v>
      </c>
      <c r="N3580" s="37">
        <f t="shared" ca="1" si="164"/>
        <v>1.1604281094258509E-4</v>
      </c>
      <c r="O3580" s="38">
        <f t="array" aca="1" ref="O3580" ca="1">IF($H3580="TOTAL HAP",H3580,MAX(IF('PTE - Segment Emissions Calcs'!$B$8:$B$8919=$B3580,'PTE - Segment Emissions Calcs'!$V$8:$V$8919,)))</f>
        <v>2.6493792452644997E-5</v>
      </c>
      <c r="P3580" s="38">
        <f t="array" aca="1" ref="P3580" ca="1">IF($H3580="TOTAL HAP",K3580,MAX(IF('PTE - Segment Emissions Calcs'!$B$8:$B$8919=$B3580,'PTE - Segment Emissions Calcs'!$X$8:$X$8919,)))</f>
        <v>1.1604281094258509E-4</v>
      </c>
      <c r="Q3580" s="38">
        <f t="array" aca="1" ref="Q3580" ca="1">IF($H3580="TOTAL HAP",N3580,MAX(IF('PTE - Segment Emissions Calcs'!$B$8:$B$8919=$B3580,'PTE - Segment Emissions Calcs'!$Z$8:$Z$8919,)))</f>
        <v>1.1604281094258509E-4</v>
      </c>
      <c r="R3580" s="39"/>
    </row>
    <row r="3581" spans="1:18" x14ac:dyDescent="0.25">
      <c r="A3581" s="67"/>
      <c r="B3581" s="67"/>
      <c r="C3581" s="34" t="s">
        <v>127</v>
      </c>
      <c r="D3581" s="35"/>
      <c r="E3581" s="35"/>
      <c r="F3581" s="35">
        <f ca="1">IFERROR(VLOOKUP($E3581&amp;"-1",'PTE - Segment Emissions Calcs'!$I$8:$V$8919,16,FALSE),0)</f>
        <v>8.5307937223780828E-3</v>
      </c>
      <c r="G3581" s="35">
        <f ca="1">IFERROR(VLOOKUP($E3581&amp;"-2",'PTE - Segment Emissions Calcs'!$I$8:$V$8919,16,FALSE),0)</f>
        <v>0</v>
      </c>
      <c r="H3581" s="36">
        <f t="shared" ca="1" si="162"/>
        <v>8.5307937223780828E-3</v>
      </c>
      <c r="I3581" s="37">
        <f ca="1">IFERROR(VLOOKUP($E3581&amp;"-1",'PTE - Segment Emissions Calcs'!$I$8:$X$8919,18,FALSE),0)</f>
        <v>3.7364876504016001E-2</v>
      </c>
      <c r="J3581" s="37">
        <f ca="1">IFERROR(VLOOKUP($E3581&amp;"-2",'PTE - Segment Emissions Calcs'!$I$8:$X$8919,18,FALSE),0)</f>
        <v>0</v>
      </c>
      <c r="K3581" s="37">
        <f t="shared" ca="1" si="163"/>
        <v>3.7364876504016001E-2</v>
      </c>
      <c r="L3581" s="37">
        <f ca="1">IFERROR(VLOOKUP($E3581&amp;"-1",'PTE - Segment Emissions Calcs'!$I$8:$Z$8919,20,FALSE),0)</f>
        <v>3.7364876504016001E-2</v>
      </c>
      <c r="M3581" s="37">
        <f ca="1">IFERROR(VLOOKUP($E3581&amp;"-2",'PTE - Segment Emissions Calcs'!$I$8:$Z$8919,20,FALSE),0)</f>
        <v>0</v>
      </c>
      <c r="N3581" s="37">
        <f t="shared" ca="1" si="164"/>
        <v>3.7364876504016001E-2</v>
      </c>
      <c r="O3581" s="38">
        <f t="array" aca="1" ref="O3581" ca="1">IF($H3581="TOTAL HAP",H3581,MAX(IF('PTE - Segment Emissions Calcs'!$B$8:$B$8919=$B3581,'PTE - Segment Emissions Calcs'!$V$8:$V$8919,)))</f>
        <v>8.5307937223780828E-3</v>
      </c>
      <c r="P3581" s="38">
        <f t="array" aca="1" ref="P3581" ca="1">IF($H3581="TOTAL HAP",K3581,MAX(IF('PTE - Segment Emissions Calcs'!$B$8:$B$8919=$B3581,'PTE - Segment Emissions Calcs'!$X$8:$X$8919,)))</f>
        <v>3.7364876504016001E-2</v>
      </c>
      <c r="Q3581" s="38">
        <f t="array" aca="1" ref="Q3581" ca="1">IF($H3581="TOTAL HAP",N3581,MAX(IF('PTE - Segment Emissions Calcs'!$B$8:$B$8919=$B3581,'PTE - Segment Emissions Calcs'!$Z$8:$Z$8919,)))</f>
        <v>3.7364876504016001E-2</v>
      </c>
      <c r="R3581" s="39"/>
    </row>
    <row r="3582" spans="1:18" x14ac:dyDescent="0.25">
      <c r="A3582" s="67"/>
      <c r="B3582" s="67"/>
      <c r="C3582" s="34" t="s">
        <v>52</v>
      </c>
      <c r="D3582" s="35"/>
      <c r="E3582" s="35"/>
      <c r="F3582" s="35">
        <f ca="1">IFERROR(VLOOKUP($E3582&amp;"-1",'PTE - Segment Emissions Calcs'!$I$8:$V$8919,16,FALSE),0)</f>
        <v>1.0597142358261417E-5</v>
      </c>
      <c r="G3582" s="35">
        <f ca="1">IFERROR(VLOOKUP($E3582&amp;"-2",'PTE - Segment Emissions Calcs'!$I$8:$V$8919,16,FALSE),0)</f>
        <v>0</v>
      </c>
      <c r="H3582" s="36">
        <f t="shared" ca="1" si="162"/>
        <v>1.0597142358261417E-5</v>
      </c>
      <c r="I3582" s="37">
        <f ca="1">IFERROR(VLOOKUP($E3582&amp;"-1",'PTE - Segment Emissions Calcs'!$I$8:$X$8919,18,FALSE),0)</f>
        <v>4.6415483529185003E-5</v>
      </c>
      <c r="J3582" s="37">
        <f ca="1">IFERROR(VLOOKUP($E3582&amp;"-2",'PTE - Segment Emissions Calcs'!$I$8:$X$8919,18,FALSE),0)</f>
        <v>0</v>
      </c>
      <c r="K3582" s="37">
        <f t="shared" ca="1" si="163"/>
        <v>4.6415483529185003E-5</v>
      </c>
      <c r="L3582" s="37">
        <f ca="1">IFERROR(VLOOKUP($E3582&amp;"-1",'PTE - Segment Emissions Calcs'!$I$8:$Z$8919,20,FALSE),0)</f>
        <v>4.6415483529185003E-5</v>
      </c>
      <c r="M3582" s="37">
        <f ca="1">IFERROR(VLOOKUP($E3582&amp;"-2",'PTE - Segment Emissions Calcs'!$I$8:$Z$8919,20,FALSE),0)</f>
        <v>0</v>
      </c>
      <c r="N3582" s="37">
        <f t="shared" ca="1" si="164"/>
        <v>4.6415483529185003E-5</v>
      </c>
      <c r="O3582" s="38">
        <f t="array" aca="1" ref="O3582" ca="1">IF($H3582="TOTAL HAP",H3582,MAX(IF('PTE - Segment Emissions Calcs'!$B$8:$B$8919=$B3582,'PTE - Segment Emissions Calcs'!$V$8:$V$8919,)))</f>
        <v>1.0597142358261417E-5</v>
      </c>
      <c r="P3582" s="38">
        <f t="array" aca="1" ref="P3582" ca="1">IF($H3582="TOTAL HAP",K3582,MAX(IF('PTE - Segment Emissions Calcs'!$B$8:$B$8919=$B3582,'PTE - Segment Emissions Calcs'!$X$8:$X$8919,)))</f>
        <v>4.6415483529185003E-5</v>
      </c>
      <c r="Q3582" s="38">
        <f t="array" aca="1" ref="Q3582" ca="1">IF($H3582="TOTAL HAP",N3582,MAX(IF('PTE - Segment Emissions Calcs'!$B$8:$B$8919=$B3582,'PTE - Segment Emissions Calcs'!$Z$8:$Z$8919,)))</f>
        <v>4.6415483529185003E-5</v>
      </c>
      <c r="R3582" s="39"/>
    </row>
    <row r="3583" spans="1:18" x14ac:dyDescent="0.25">
      <c r="A3583" s="67"/>
      <c r="B3583" s="67"/>
      <c r="C3583" s="34" t="s">
        <v>159</v>
      </c>
      <c r="D3583" s="35"/>
      <c r="E3583" s="35"/>
      <c r="F3583" s="35">
        <f ca="1">IFERROR(VLOOKUP($E3583&amp;"-1",'PTE - Segment Emissions Calcs'!$I$8:$V$8919,16,FALSE),0)</f>
        <v>9.6027998004385128E-5</v>
      </c>
      <c r="G3583" s="35">
        <f ca="1">IFERROR(VLOOKUP($E3583&amp;"-2",'PTE - Segment Emissions Calcs'!$I$8:$V$8919,16,FALSE),0)</f>
        <v>0</v>
      </c>
      <c r="H3583" s="36">
        <f t="shared" ca="1" si="162"/>
        <v>9.6027998004385128E-5</v>
      </c>
      <c r="I3583" s="37">
        <f ca="1">IFERROR(VLOOKUP($E3583&amp;"-1",'PTE - Segment Emissions Calcs'!$I$8:$X$8919,18,FALSE),0)</f>
        <v>4.2060263125920686E-4</v>
      </c>
      <c r="J3583" s="37">
        <f ca="1">IFERROR(VLOOKUP($E3583&amp;"-2",'PTE - Segment Emissions Calcs'!$I$8:$X$8919,18,FALSE),0)</f>
        <v>0</v>
      </c>
      <c r="K3583" s="37">
        <f t="shared" ca="1" si="163"/>
        <v>4.2060263125920686E-4</v>
      </c>
      <c r="L3583" s="37">
        <f ca="1">IFERROR(VLOOKUP($E3583&amp;"-1",'PTE - Segment Emissions Calcs'!$I$8:$Z$8919,20,FALSE),0)</f>
        <v>4.2060263125920686E-4</v>
      </c>
      <c r="M3583" s="37">
        <f ca="1">IFERROR(VLOOKUP($E3583&amp;"-2",'PTE - Segment Emissions Calcs'!$I$8:$Z$8919,20,FALSE),0)</f>
        <v>0</v>
      </c>
      <c r="N3583" s="37">
        <f t="shared" ca="1" si="164"/>
        <v>4.2060263125920686E-4</v>
      </c>
      <c r="O3583" s="38">
        <f t="array" aca="1" ref="O3583" ca="1">IF($H3583="TOTAL HAP",H3583,MAX(IF('PTE - Segment Emissions Calcs'!$B$8:$B$8919=$B3583,'PTE - Segment Emissions Calcs'!$V$8:$V$8919,)))</f>
        <v>9.6027998004385128E-5</v>
      </c>
      <c r="P3583" s="38">
        <f t="array" aca="1" ref="P3583" ca="1">IF($H3583="TOTAL HAP",K3583,MAX(IF('PTE - Segment Emissions Calcs'!$B$8:$B$8919=$B3583,'PTE - Segment Emissions Calcs'!$X$8:$X$8919,)))</f>
        <v>4.2060263125920686E-4</v>
      </c>
      <c r="Q3583" s="38">
        <f t="array" aca="1" ref="Q3583" ca="1">IF($H3583="TOTAL HAP",N3583,MAX(IF('PTE - Segment Emissions Calcs'!$B$8:$B$8919=$B3583,'PTE - Segment Emissions Calcs'!$Z$8:$Z$8919,)))</f>
        <v>4.2060263125920686E-4</v>
      </c>
      <c r="R3583" s="39"/>
    </row>
    <row r="3584" spans="1:18" x14ac:dyDescent="0.25">
      <c r="A3584" s="67"/>
      <c r="B3584" s="67"/>
      <c r="C3584" s="34" t="s">
        <v>194</v>
      </c>
      <c r="D3584" s="35"/>
      <c r="E3584" s="35"/>
      <c r="F3584" s="35">
        <f ca="1">IFERROR(VLOOKUP($E3584&amp;"-1",'PTE - Segment Emissions Calcs'!$I$8:$V$8919,16,FALSE),0)</f>
        <v>0.16089245313080175</v>
      </c>
      <c r="G3584" s="35">
        <f ca="1">IFERROR(VLOOKUP($E3584&amp;"-2",'PTE - Segment Emissions Calcs'!$I$8:$V$8919,16,FALSE),0)</f>
        <v>0</v>
      </c>
      <c r="H3584" s="36">
        <f t="shared" ca="1" si="162"/>
        <v>0.16089245313080175</v>
      </c>
      <c r="I3584" s="37">
        <f ca="1">IFERROR(VLOOKUP($E3584&amp;"-1",'PTE - Segment Emissions Calcs'!$I$8:$X$8919,18,FALSE),0)</f>
        <v>0.70470894471291168</v>
      </c>
      <c r="J3584" s="37">
        <f ca="1">IFERROR(VLOOKUP($E3584&amp;"-2",'PTE - Segment Emissions Calcs'!$I$8:$X$8919,18,FALSE),0)</f>
        <v>0</v>
      </c>
      <c r="K3584" s="37">
        <f t="shared" ca="1" si="163"/>
        <v>0.70470894471291168</v>
      </c>
      <c r="L3584" s="37">
        <f ca="1">IFERROR(VLOOKUP($E3584&amp;"-1",'PTE - Segment Emissions Calcs'!$I$8:$Z$8919,20,FALSE),0)</f>
        <v>0.70470894471291168</v>
      </c>
      <c r="M3584" s="37">
        <f ca="1">IFERROR(VLOOKUP($E3584&amp;"-2",'PTE - Segment Emissions Calcs'!$I$8:$Z$8919,20,FALSE),0)</f>
        <v>0</v>
      </c>
      <c r="N3584" s="37">
        <f t="shared" ca="1" si="164"/>
        <v>0.70470894471291168</v>
      </c>
      <c r="O3584" s="38">
        <f t="array" aca="1" ref="O3584" ca="1">IF($H3584="TOTAL HAP",H3584,MAX(IF('PTE - Segment Emissions Calcs'!$B$8:$B$8919=$B3584,'PTE - Segment Emissions Calcs'!$V$8:$V$8919,)))</f>
        <v>0.16089245313080175</v>
      </c>
      <c r="P3584" s="38">
        <f t="array" aca="1" ref="P3584" ca="1">IF($H3584="TOTAL HAP",K3584,MAX(IF('PTE - Segment Emissions Calcs'!$B$8:$B$8919=$B3584,'PTE - Segment Emissions Calcs'!$X$8:$X$8919,)))</f>
        <v>0.70470894471291168</v>
      </c>
      <c r="Q3584" s="38">
        <f t="array" aca="1" ref="Q3584" ca="1">IF($H3584="TOTAL HAP",N3584,MAX(IF('PTE - Segment Emissions Calcs'!$B$8:$B$8919=$B3584,'PTE - Segment Emissions Calcs'!$Z$8:$Z$8919,)))</f>
        <v>0.70470894471291168</v>
      </c>
      <c r="R3584" s="39"/>
    </row>
    <row r="3585" spans="1:18" x14ac:dyDescent="0.25">
      <c r="A3585" s="67"/>
      <c r="B3585" s="67"/>
      <c r="C3585" s="34" t="s">
        <v>53</v>
      </c>
      <c r="D3585" s="35"/>
      <c r="E3585" s="35"/>
      <c r="F3585" s="35">
        <f ca="1">IFERROR(VLOOKUP($E3585&amp;"-1",'PTE - Segment Emissions Calcs'!$I$8:$V$8919,16,FALSE),0)</f>
        <v>9.5714251412249275E-4</v>
      </c>
      <c r="G3585" s="35">
        <f ca="1">IFERROR(VLOOKUP($E3585&amp;"-2",'PTE - Segment Emissions Calcs'!$I$8:$V$8919,16,FALSE),0)</f>
        <v>0</v>
      </c>
      <c r="H3585" s="36">
        <f t="shared" ca="1" si="162"/>
        <v>9.5714251412249275E-4</v>
      </c>
      <c r="I3585" s="37">
        <f ca="1">IFERROR(VLOOKUP($E3585&amp;"-1",'PTE - Segment Emissions Calcs'!$I$8:$X$8919,18,FALSE),0)</f>
        <v>4.1922842118565177E-3</v>
      </c>
      <c r="J3585" s="37">
        <f ca="1">IFERROR(VLOOKUP($E3585&amp;"-2",'PTE - Segment Emissions Calcs'!$I$8:$X$8919,18,FALSE),0)</f>
        <v>0</v>
      </c>
      <c r="K3585" s="37">
        <f t="shared" ca="1" si="163"/>
        <v>4.1922842118565177E-3</v>
      </c>
      <c r="L3585" s="37">
        <f ca="1">IFERROR(VLOOKUP($E3585&amp;"-1",'PTE - Segment Emissions Calcs'!$I$8:$Z$8919,20,FALSE),0)</f>
        <v>4.1922842118565177E-3</v>
      </c>
      <c r="M3585" s="37">
        <f ca="1">IFERROR(VLOOKUP($E3585&amp;"-2",'PTE - Segment Emissions Calcs'!$I$8:$Z$8919,20,FALSE),0)</f>
        <v>0</v>
      </c>
      <c r="N3585" s="37">
        <f t="shared" ca="1" si="164"/>
        <v>4.1922842118565177E-3</v>
      </c>
      <c r="O3585" s="38">
        <f t="array" aca="1" ref="O3585" ca="1">IF($H3585="TOTAL HAP",H3585,MAX(IF('PTE - Segment Emissions Calcs'!$B$8:$B$8919=$B3585,'PTE - Segment Emissions Calcs'!$V$8:$V$8919,)))</f>
        <v>9.5714251412249275E-4</v>
      </c>
      <c r="P3585" s="38">
        <f t="array" aca="1" ref="P3585" ca="1">IF($H3585="TOTAL HAP",K3585,MAX(IF('PTE - Segment Emissions Calcs'!$B$8:$B$8919=$B3585,'PTE - Segment Emissions Calcs'!$X$8:$X$8919,)))</f>
        <v>4.1922842118565177E-3</v>
      </c>
      <c r="Q3585" s="38">
        <f t="array" aca="1" ref="Q3585" ca="1">IF($H3585="TOTAL HAP",N3585,MAX(IF('PTE - Segment Emissions Calcs'!$B$8:$B$8919=$B3585,'PTE - Segment Emissions Calcs'!$Z$8:$Z$8919,)))</f>
        <v>4.1922842118565177E-3</v>
      </c>
      <c r="R3585" s="39"/>
    </row>
    <row r="3586" spans="1:18" x14ac:dyDescent="0.25">
      <c r="A3586" s="67"/>
      <c r="B3586" s="67"/>
      <c r="C3586" s="34" t="s">
        <v>227</v>
      </c>
      <c r="D3586" s="35"/>
      <c r="E3586" s="35"/>
      <c r="F3586" s="35">
        <f ca="1">IFERROR(VLOOKUP($E3586&amp;"-1",'PTE - Segment Emissions Calcs'!$I$8:$V$8919,16,FALSE),0)</f>
        <v>0</v>
      </c>
      <c r="G3586" s="35">
        <f ca="1">IFERROR(VLOOKUP($E3586&amp;"-2",'PTE - Segment Emissions Calcs'!$I$8:$V$8919,16,FALSE),0)</f>
        <v>0</v>
      </c>
      <c r="H3586" s="36">
        <f t="shared" ca="1" si="162"/>
        <v>0</v>
      </c>
      <c r="I3586" s="37">
        <f ca="1">IFERROR(VLOOKUP($E3586&amp;"-1",'PTE - Segment Emissions Calcs'!$I$8:$X$8919,18,FALSE),0)</f>
        <v>0</v>
      </c>
      <c r="J3586" s="37">
        <f ca="1">IFERROR(VLOOKUP($E3586&amp;"-2",'PTE - Segment Emissions Calcs'!$I$8:$X$8919,18,FALSE),0)</f>
        <v>0</v>
      </c>
      <c r="K3586" s="37">
        <f t="shared" ca="1" si="163"/>
        <v>0</v>
      </c>
      <c r="L3586" s="37">
        <f ca="1">IFERROR(VLOOKUP($E3586&amp;"-1",'PTE - Segment Emissions Calcs'!$I$8:$Z$8919,20,FALSE),0)</f>
        <v>0</v>
      </c>
      <c r="M3586" s="37">
        <f ca="1">IFERROR(VLOOKUP($E3586&amp;"-2",'PTE - Segment Emissions Calcs'!$I$8:$Z$8919,20,FALSE),0)</f>
        <v>0</v>
      </c>
      <c r="N3586" s="37">
        <f t="shared" ca="1" si="164"/>
        <v>0</v>
      </c>
      <c r="O3586" s="38">
        <f t="array" aca="1" ref="O3586" ca="1">IF($H3586="TOTAL HAP",H3586,MAX(IF('PTE - Segment Emissions Calcs'!$B$8:$B$8919=$B3586,'PTE - Segment Emissions Calcs'!$V$8:$V$8919,)))</f>
        <v>0</v>
      </c>
      <c r="P3586" s="38">
        <f t="array" aca="1" ref="P3586" ca="1">IF($H3586="TOTAL HAP",K3586,MAX(IF('PTE - Segment Emissions Calcs'!$B$8:$B$8919=$B3586,'PTE - Segment Emissions Calcs'!$X$8:$X$8919,)))</f>
        <v>0</v>
      </c>
      <c r="Q3586" s="38">
        <f t="array" aca="1" ref="Q3586" ca="1">IF($H3586="TOTAL HAP",N3586,MAX(IF('PTE - Segment Emissions Calcs'!$B$8:$B$8919=$B3586,'PTE - Segment Emissions Calcs'!$Z$8:$Z$8919,)))</f>
        <v>0</v>
      </c>
      <c r="R3586" s="39"/>
    </row>
    <row r="3587" spans="1:18" ht="15.75" thickBot="1" x14ac:dyDescent="0.3">
      <c r="A3587" s="68"/>
      <c r="B3587" s="68"/>
      <c r="C3587" s="43" t="s">
        <v>70</v>
      </c>
      <c r="D3587" s="44"/>
      <c r="E3587" s="44"/>
      <c r="F3587" s="44">
        <f ca="1">IFERROR(VLOOKUP($E3587&amp;"-1",'PTE - Segment Emissions Calcs'!$I$8:$V$8919,16,FALSE),0)</f>
        <v>2.0134617308546261E-4</v>
      </c>
      <c r="G3587" s="44">
        <f ca="1">IFERROR(VLOOKUP($E3587&amp;"-2",'PTE - Segment Emissions Calcs'!$I$8:$V$8919,16,FALSE),0)</f>
        <v>0</v>
      </c>
      <c r="H3587" s="45">
        <f t="shared" ca="1" si="162"/>
        <v>2.0134617308546261E-4</v>
      </c>
      <c r="I3587" s="46">
        <f ca="1">IFERROR(VLOOKUP($E3587&amp;"-1",'PTE - Segment Emissions Calcs'!$I$8:$X$8919,18,FALSE),0)</f>
        <v>8.8189623811432629E-4</v>
      </c>
      <c r="J3587" s="46">
        <f ca="1">IFERROR(VLOOKUP($E3587&amp;"-2",'PTE - Segment Emissions Calcs'!$I$8:$X$8919,18,FALSE),0)</f>
        <v>0</v>
      </c>
      <c r="K3587" s="46">
        <f t="shared" ca="1" si="163"/>
        <v>8.8189623811432629E-4</v>
      </c>
      <c r="L3587" s="46">
        <f ca="1">IFERROR(VLOOKUP($E3587&amp;"-1",'PTE - Segment Emissions Calcs'!$I$8:$Z$8919,20,FALSE),0)</f>
        <v>8.8189623811432629E-4</v>
      </c>
      <c r="M3587" s="46">
        <f ca="1">IFERROR(VLOOKUP($E3587&amp;"-2",'PTE - Segment Emissions Calcs'!$I$8:$Z$8919,20,FALSE),0)</f>
        <v>0</v>
      </c>
      <c r="N3587" s="46">
        <f t="shared" ca="1" si="164"/>
        <v>8.8189623811432629E-4</v>
      </c>
      <c r="O3587" s="47">
        <f t="array" aca="1" ref="O3587" ca="1">IF($H3587="TOTAL HAP",H3587,MAX(IF('PTE - Segment Emissions Calcs'!$B$8:$B$8919=$B3587,'PTE - Segment Emissions Calcs'!$V$8:$V$8919,)))</f>
        <v>2.0134617308546261E-4</v>
      </c>
      <c r="P3587" s="47">
        <f t="array" aca="1" ref="P3587" ca="1">IF($H3587="TOTAL HAP",K3587,MAX(IF('PTE - Segment Emissions Calcs'!$B$8:$B$8919=$B3587,'PTE - Segment Emissions Calcs'!$X$8:$X$8919,)))</f>
        <v>8.8189623811432629E-4</v>
      </c>
      <c r="Q3587" s="47">
        <f t="array" aca="1" ref="Q3587" ca="1">IF($H3587="TOTAL HAP",N3587,MAX(IF('PTE - Segment Emissions Calcs'!$B$8:$B$8919=$B3587,'PTE - Segment Emissions Calcs'!$Z$8:$Z$8919,)))</f>
        <v>8.8189623811432629E-4</v>
      </c>
      <c r="R3587" s="48"/>
    </row>
    <row r="3588" spans="1:18" ht="15.75" thickTop="1" x14ac:dyDescent="0.25">
      <c r="A3588" s="25" t="str">
        <f ca="1">VLOOKUP(#REF!,'PTE - Segment Emissions Calcs'!$C$8:$J$8919,8,FALSE)</f>
        <v>FUGI 127, FUGI 164, FUGI 165, FUGI 166, FUGI 167</v>
      </c>
      <c r="B3588" s="25" t="str">
        <f ca="1">VLOOKUP(A3588,'PTE - Segment Emissions Calcs'!$J$8:$O$8919,4,FALSE)</f>
        <v>5-36 Guard Case &amp; No. 2 Reformer, 5-36 No. 2 Reformer Compressor G-11, 5-36 No. 2 Reformer Compressor G-12, 5-36 No. 2 Reformer Compressor G-41, 5-36 No. 2 Reformer Compressor G-42</v>
      </c>
      <c r="C3588" s="26" t="s">
        <v>24</v>
      </c>
      <c r="D3588" s="27"/>
      <c r="E3588" s="27"/>
      <c r="F3588" s="27">
        <f ca="1">IFERROR(VLOOKUP($E3588&amp;"-1",'PTE - Segment Emissions Calcs'!$I$8:$V$8919,16,FALSE),0)</f>
        <v>5.0950637816990243</v>
      </c>
      <c r="G3588" s="27">
        <f ca="1">IFERROR(VLOOKUP($E3588&amp;"-2",'PTE - Segment Emissions Calcs'!$I$8:$V$8919,16,FALSE),0)</f>
        <v>0</v>
      </c>
      <c r="H3588" s="28">
        <f t="shared" ca="1" si="162"/>
        <v>5.0950637816990243</v>
      </c>
      <c r="I3588" s="29">
        <f ca="1">IFERROR(VLOOKUP($E3588&amp;"-1",'PTE - Segment Emissions Calcs'!$I$8:$X$8919,18,FALSE),0)</f>
        <v>22.316379363841726</v>
      </c>
      <c r="J3588" s="29">
        <f ca="1">IFERROR(VLOOKUP($E3588&amp;"-2",'PTE - Segment Emissions Calcs'!$I$8:$X$8919,18,FALSE),0)</f>
        <v>0</v>
      </c>
      <c r="K3588" s="29">
        <f t="shared" ca="1" si="163"/>
        <v>22.316379363841726</v>
      </c>
      <c r="L3588" s="29">
        <f ca="1">IFERROR(VLOOKUP($E3588&amp;"-1",'PTE - Segment Emissions Calcs'!$I$8:$Z$8919,20,FALSE),0)</f>
        <v>22.316379363841726</v>
      </c>
      <c r="M3588" s="29">
        <f ca="1">IFERROR(VLOOKUP($E3588&amp;"-2",'PTE - Segment Emissions Calcs'!$I$8:$Z$8919,20,FALSE),0)</f>
        <v>0</v>
      </c>
      <c r="N3588" s="29">
        <f t="shared" ca="1" si="164"/>
        <v>22.316379363841726</v>
      </c>
      <c r="O3588" s="30">
        <f t="array" aca="1" ref="O3588" ca="1">IF($H3588="TOTAL HAP",H3588,MAX(IF('PTE - Segment Emissions Calcs'!$B$8:$B$8919=$B3588,'PTE - Segment Emissions Calcs'!$V$8:$V$8919,)))</f>
        <v>5.0950637816990243</v>
      </c>
      <c r="P3588" s="30">
        <f t="array" aca="1" ref="P3588" ca="1">IF($H3588="TOTAL HAP",K3588,MAX(IF('PTE - Segment Emissions Calcs'!$B$8:$B$8919=$B3588,'PTE - Segment Emissions Calcs'!$X$8:$X$8919,)))</f>
        <v>22.316379363841726</v>
      </c>
      <c r="Q3588" s="30">
        <f t="array" aca="1" ref="Q3588" ca="1">IF($H3588="TOTAL HAP",N3588,MAX(IF('PTE - Segment Emissions Calcs'!$B$8:$B$8919=$B3588,'PTE - Segment Emissions Calcs'!$Z$8:$Z$8919,)))</f>
        <v>22.316379363841726</v>
      </c>
      <c r="R3588" s="31"/>
    </row>
    <row r="3589" spans="1:18" x14ac:dyDescent="0.25">
      <c r="A3589" s="32"/>
      <c r="B3589" s="33"/>
      <c r="C3589" s="34" t="s">
        <v>29</v>
      </c>
      <c r="D3589" s="35"/>
      <c r="E3589" s="35"/>
      <c r="F3589" s="35">
        <f ca="1">IFERROR(VLOOKUP($E3589&amp;"-1",'PTE - Segment Emissions Calcs'!$I$8:$V$8919,16,FALSE),0)</f>
        <v>0.18536163801094999</v>
      </c>
      <c r="G3589" s="35">
        <f ca="1">IFERROR(VLOOKUP($E3589&amp;"-2",'PTE - Segment Emissions Calcs'!$I$8:$V$8919,16,FALSE),0)</f>
        <v>0</v>
      </c>
      <c r="H3589" s="36">
        <f t="shared" ca="1" si="162"/>
        <v>0.18536163801094999</v>
      </c>
      <c r="I3589" s="37">
        <f ca="1">IFERROR(VLOOKUP($E3589&amp;"-1",'PTE - Segment Emissions Calcs'!$I$8:$X$8919,18,FALSE),0)</f>
        <v>0.8118839744879609</v>
      </c>
      <c r="J3589" s="37">
        <f ca="1">IFERROR(VLOOKUP($E3589&amp;"-2",'PTE - Segment Emissions Calcs'!$I$8:$X$8919,18,FALSE),0)</f>
        <v>0</v>
      </c>
      <c r="K3589" s="37">
        <f t="shared" ca="1" si="163"/>
        <v>0.8118839744879609</v>
      </c>
      <c r="L3589" s="37">
        <f ca="1">IFERROR(VLOOKUP($E3589&amp;"-1",'PTE - Segment Emissions Calcs'!$I$8:$Z$8919,20,FALSE),0)</f>
        <v>0.8118839744879609</v>
      </c>
      <c r="M3589" s="37">
        <f ca="1">IFERROR(VLOOKUP($E3589&amp;"-2",'PTE - Segment Emissions Calcs'!$I$8:$Z$8919,20,FALSE),0)</f>
        <v>0</v>
      </c>
      <c r="N3589" s="37">
        <f t="shared" ca="1" si="164"/>
        <v>0.8118839744879609</v>
      </c>
      <c r="O3589" s="38">
        <f t="array" aca="1" ref="O3589" ca="1">IF($H3589="TOTAL HAP",H3589,MAX(IF('PTE - Segment Emissions Calcs'!$B$8:$B$8919=$B3589,'PTE - Segment Emissions Calcs'!$V$8:$V$8919,)))</f>
        <v>0.18536163801094999</v>
      </c>
      <c r="P3589" s="38">
        <f t="array" aca="1" ref="P3589" ca="1">IF($H3589="TOTAL HAP",K3589,MAX(IF('PTE - Segment Emissions Calcs'!$B$8:$B$8919=$B3589,'PTE - Segment Emissions Calcs'!$X$8:$X$8919,)))</f>
        <v>0.8118839744879609</v>
      </c>
      <c r="Q3589" s="38">
        <f t="array" aca="1" ref="Q3589" ca="1">IF($H3589="TOTAL HAP",N3589,MAX(IF('PTE - Segment Emissions Calcs'!$B$8:$B$8919=$B3589,'PTE - Segment Emissions Calcs'!$Z$8:$Z$8919,)))</f>
        <v>0.8118839744879609</v>
      </c>
      <c r="R3589" s="39"/>
    </row>
    <row r="3590" spans="1:18" x14ac:dyDescent="0.25">
      <c r="A3590" s="32"/>
      <c r="B3590" s="33"/>
      <c r="C3590" s="34" t="s">
        <v>219</v>
      </c>
      <c r="D3590" s="35"/>
      <c r="E3590" s="35"/>
      <c r="F3590" s="35">
        <f ca="1">IFERROR(VLOOKUP($E3590&amp;"-1",'PTE - Segment Emissions Calcs'!$I$8:$V$8919,16,FALSE),0)</f>
        <v>0</v>
      </c>
      <c r="G3590" s="35">
        <f ca="1">IFERROR(VLOOKUP($E3590&amp;"-2",'PTE - Segment Emissions Calcs'!$I$8:$V$8919,16,FALSE),0)</f>
        <v>0</v>
      </c>
      <c r="H3590" s="36">
        <f t="shared" ca="1" si="162"/>
        <v>0</v>
      </c>
      <c r="I3590" s="37">
        <f ca="1">IFERROR(VLOOKUP($E3590&amp;"-1",'PTE - Segment Emissions Calcs'!$I$8:$X$8919,18,FALSE),0)</f>
        <v>0</v>
      </c>
      <c r="J3590" s="37">
        <f ca="1">IFERROR(VLOOKUP($E3590&amp;"-2",'PTE - Segment Emissions Calcs'!$I$8:$X$8919,18,FALSE),0)</f>
        <v>0</v>
      </c>
      <c r="K3590" s="37">
        <f t="shared" ca="1" si="163"/>
        <v>0</v>
      </c>
      <c r="L3590" s="37">
        <f ca="1">IFERROR(VLOOKUP($E3590&amp;"-1",'PTE - Segment Emissions Calcs'!$I$8:$Z$8919,20,FALSE),0)</f>
        <v>0</v>
      </c>
      <c r="M3590" s="37">
        <f ca="1">IFERROR(VLOOKUP($E3590&amp;"-2",'PTE - Segment Emissions Calcs'!$I$8:$Z$8919,20,FALSE),0)</f>
        <v>0</v>
      </c>
      <c r="N3590" s="37">
        <f t="shared" ca="1" si="164"/>
        <v>0</v>
      </c>
      <c r="O3590" s="38">
        <f t="array" aca="1" ref="O3590" ca="1">IF($H3590="TOTAL HAP",H3590,MAX(IF('PTE - Segment Emissions Calcs'!$B$8:$B$8919=$B3590,'PTE - Segment Emissions Calcs'!$V$8:$V$8919,)))</f>
        <v>0</v>
      </c>
      <c r="P3590" s="38">
        <f t="array" aca="1" ref="P3590" ca="1">IF($H3590="TOTAL HAP",K3590,MAX(IF('PTE - Segment Emissions Calcs'!$B$8:$B$8919=$B3590,'PTE - Segment Emissions Calcs'!$X$8:$X$8919,)))</f>
        <v>0</v>
      </c>
      <c r="Q3590" s="38">
        <f t="array" aca="1" ref="Q3590" ca="1">IF($H3590="TOTAL HAP",N3590,MAX(IF('PTE - Segment Emissions Calcs'!$B$8:$B$8919=$B3590,'PTE - Segment Emissions Calcs'!$Z$8:$Z$8919,)))</f>
        <v>0</v>
      </c>
      <c r="R3590" s="39"/>
    </row>
    <row r="3591" spans="1:18" x14ac:dyDescent="0.25">
      <c r="A3591" s="67"/>
      <c r="B3591" s="67"/>
      <c r="C3591" s="34" t="s">
        <v>72</v>
      </c>
      <c r="D3591" s="35"/>
      <c r="E3591" s="35"/>
      <c r="F3591" s="35">
        <f ca="1">IFERROR(VLOOKUP($E3591&amp;"-1",'PTE - Segment Emissions Calcs'!$I$8:$V$8919,16,FALSE),0)</f>
        <v>0</v>
      </c>
      <c r="G3591" s="35">
        <f ca="1">IFERROR(VLOOKUP($E3591&amp;"-2",'PTE - Segment Emissions Calcs'!$I$8:$V$8919,16,FALSE),0)</f>
        <v>0</v>
      </c>
      <c r="H3591" s="36">
        <f t="shared" ca="1" si="162"/>
        <v>0</v>
      </c>
      <c r="I3591" s="37">
        <f ca="1">IFERROR(VLOOKUP($E3591&amp;"-1",'PTE - Segment Emissions Calcs'!$I$8:$X$8919,18,FALSE),0)</f>
        <v>0</v>
      </c>
      <c r="J3591" s="37">
        <f ca="1">IFERROR(VLOOKUP($E3591&amp;"-2",'PTE - Segment Emissions Calcs'!$I$8:$X$8919,18,FALSE),0)</f>
        <v>0</v>
      </c>
      <c r="K3591" s="37">
        <f t="shared" ca="1" si="163"/>
        <v>0</v>
      </c>
      <c r="L3591" s="37">
        <f ca="1">IFERROR(VLOOKUP($E3591&amp;"-1",'PTE - Segment Emissions Calcs'!$I$8:$Z$8919,20,FALSE),0)</f>
        <v>0</v>
      </c>
      <c r="M3591" s="37">
        <f ca="1">IFERROR(VLOOKUP($E3591&amp;"-2",'PTE - Segment Emissions Calcs'!$I$8:$Z$8919,20,FALSE),0)</f>
        <v>0</v>
      </c>
      <c r="N3591" s="37">
        <f t="shared" ca="1" si="164"/>
        <v>0</v>
      </c>
      <c r="O3591" s="38">
        <f t="array" aca="1" ref="O3591" ca="1">IF($H3591="TOTAL HAP",H3591,MAX(IF('PTE - Segment Emissions Calcs'!$B$8:$B$8919=$B3591,'PTE - Segment Emissions Calcs'!$V$8:$V$8919,)))</f>
        <v>0</v>
      </c>
      <c r="P3591" s="38">
        <f t="array" aca="1" ref="P3591" ca="1">IF($H3591="TOTAL HAP",K3591,MAX(IF('PTE - Segment Emissions Calcs'!$B$8:$B$8919=$B3591,'PTE - Segment Emissions Calcs'!$X$8:$X$8919,)))</f>
        <v>0</v>
      </c>
      <c r="Q3591" s="38">
        <f t="array" aca="1" ref="Q3591" ca="1">IF($H3591="TOTAL HAP",N3591,MAX(IF('PTE - Segment Emissions Calcs'!$B$8:$B$8919=$B3591,'PTE - Segment Emissions Calcs'!$Z$8:$Z$8919,)))</f>
        <v>0</v>
      </c>
      <c r="R3591" s="39"/>
    </row>
    <row r="3592" spans="1:18" x14ac:dyDescent="0.25">
      <c r="A3592" s="67"/>
      <c r="B3592" s="67"/>
      <c r="C3592" s="34" t="s">
        <v>97</v>
      </c>
      <c r="D3592" s="35"/>
      <c r="E3592" s="35"/>
      <c r="F3592" s="35">
        <f ca="1">IFERROR(VLOOKUP($E3592&amp;"-1",'PTE - Segment Emissions Calcs'!$I$8:$V$8919,16,FALSE),0)</f>
        <v>0</v>
      </c>
      <c r="G3592" s="35">
        <f ca="1">IFERROR(VLOOKUP($E3592&amp;"-2",'PTE - Segment Emissions Calcs'!$I$8:$V$8919,16,FALSE),0)</f>
        <v>0</v>
      </c>
      <c r="H3592" s="36">
        <f t="shared" ca="1" si="162"/>
        <v>0</v>
      </c>
      <c r="I3592" s="37">
        <f ca="1">IFERROR(VLOOKUP($E3592&amp;"-1",'PTE - Segment Emissions Calcs'!$I$8:$X$8919,18,FALSE),0)</f>
        <v>0</v>
      </c>
      <c r="J3592" s="37">
        <f ca="1">IFERROR(VLOOKUP($E3592&amp;"-2",'PTE - Segment Emissions Calcs'!$I$8:$X$8919,18,FALSE),0)</f>
        <v>0</v>
      </c>
      <c r="K3592" s="37">
        <f t="shared" ca="1" si="163"/>
        <v>0</v>
      </c>
      <c r="L3592" s="37">
        <f ca="1">IFERROR(VLOOKUP($E3592&amp;"-1",'PTE - Segment Emissions Calcs'!$I$8:$Z$8919,20,FALSE),0)</f>
        <v>0</v>
      </c>
      <c r="M3592" s="37">
        <f ca="1">IFERROR(VLOOKUP($E3592&amp;"-2",'PTE - Segment Emissions Calcs'!$I$8:$Z$8919,20,FALSE),0)</f>
        <v>0</v>
      </c>
      <c r="N3592" s="37">
        <f t="shared" ca="1" si="164"/>
        <v>0</v>
      </c>
      <c r="O3592" s="38">
        <f t="array" aca="1" ref="O3592" ca="1">IF($H3592="TOTAL HAP",H3592,MAX(IF('PTE - Segment Emissions Calcs'!$B$8:$B$8919=$B3592,'PTE - Segment Emissions Calcs'!$V$8:$V$8919,)))</f>
        <v>0</v>
      </c>
      <c r="P3592" s="38">
        <f t="array" aca="1" ref="P3592" ca="1">IF($H3592="TOTAL HAP",K3592,MAX(IF('PTE - Segment Emissions Calcs'!$B$8:$B$8919=$B3592,'PTE - Segment Emissions Calcs'!$X$8:$X$8919,)))</f>
        <v>0</v>
      </c>
      <c r="Q3592" s="38">
        <f t="array" aca="1" ref="Q3592" ca="1">IF($H3592="TOTAL HAP",N3592,MAX(IF('PTE - Segment Emissions Calcs'!$B$8:$B$8919=$B3592,'PTE - Segment Emissions Calcs'!$Z$8:$Z$8919,)))</f>
        <v>0</v>
      </c>
      <c r="R3592" s="39"/>
    </row>
    <row r="3593" spans="1:18" x14ac:dyDescent="0.25">
      <c r="A3593" s="67"/>
      <c r="B3593" s="67"/>
      <c r="C3593" s="34" t="s">
        <v>208</v>
      </c>
      <c r="D3593" s="35"/>
      <c r="E3593" s="35"/>
      <c r="F3593" s="35">
        <f ca="1">IFERROR(VLOOKUP($E3593&amp;"-1",'PTE - Segment Emissions Calcs'!$I$8:$V$8919,16,FALSE),0)</f>
        <v>9.9141832138778898E-4</v>
      </c>
      <c r="G3593" s="35">
        <f ca="1">IFERROR(VLOOKUP($E3593&amp;"-2",'PTE - Segment Emissions Calcs'!$I$8:$V$8919,16,FALSE),0)</f>
        <v>0</v>
      </c>
      <c r="H3593" s="36">
        <f t="shared" ca="1" si="162"/>
        <v>9.9141832138778898E-4</v>
      </c>
      <c r="I3593" s="37">
        <f ca="1">IFERROR(VLOOKUP($E3593&amp;"-1",'PTE - Segment Emissions Calcs'!$I$8:$X$8919,18,FALSE),0)</f>
        <v>4.3424122476785152E-3</v>
      </c>
      <c r="J3593" s="37">
        <f ca="1">IFERROR(VLOOKUP($E3593&amp;"-2",'PTE - Segment Emissions Calcs'!$I$8:$X$8919,18,FALSE),0)</f>
        <v>0</v>
      </c>
      <c r="K3593" s="37">
        <f t="shared" ca="1" si="163"/>
        <v>4.3424122476785152E-3</v>
      </c>
      <c r="L3593" s="37">
        <f ca="1">IFERROR(VLOOKUP($E3593&amp;"-1",'PTE - Segment Emissions Calcs'!$I$8:$Z$8919,20,FALSE),0)</f>
        <v>4.3424122476785152E-3</v>
      </c>
      <c r="M3593" s="37">
        <f ca="1">IFERROR(VLOOKUP($E3593&amp;"-2",'PTE - Segment Emissions Calcs'!$I$8:$Z$8919,20,FALSE),0)</f>
        <v>0</v>
      </c>
      <c r="N3593" s="37">
        <f t="shared" ca="1" si="164"/>
        <v>4.3424122476785152E-3</v>
      </c>
      <c r="O3593" s="38">
        <f t="array" aca="1" ref="O3593" ca="1">IF($H3593="TOTAL HAP",H3593,MAX(IF('PTE - Segment Emissions Calcs'!$B$8:$B$8919=$B3593,'PTE - Segment Emissions Calcs'!$V$8:$V$8919,)))</f>
        <v>9.9141832138778898E-4</v>
      </c>
      <c r="P3593" s="38">
        <f t="array" aca="1" ref="P3593" ca="1">IF($H3593="TOTAL HAP",K3593,MAX(IF('PTE - Segment Emissions Calcs'!$B$8:$B$8919=$B3593,'PTE - Segment Emissions Calcs'!$X$8:$X$8919,)))</f>
        <v>4.3424122476785152E-3</v>
      </c>
      <c r="Q3593" s="38">
        <f t="array" aca="1" ref="Q3593" ca="1">IF($H3593="TOTAL HAP",N3593,MAX(IF('PTE - Segment Emissions Calcs'!$B$8:$B$8919=$B3593,'PTE - Segment Emissions Calcs'!$Z$8:$Z$8919,)))</f>
        <v>4.3424122476785152E-3</v>
      </c>
      <c r="R3593" s="39"/>
    </row>
    <row r="3594" spans="1:18" x14ac:dyDescent="0.25">
      <c r="A3594" s="67"/>
      <c r="B3594" s="67"/>
      <c r="C3594" s="34" t="s">
        <v>131</v>
      </c>
      <c r="D3594" s="35"/>
      <c r="E3594" s="35"/>
      <c r="F3594" s="35">
        <f ca="1">IFERROR(VLOOKUP($E3594&amp;"-1",'PTE - Segment Emissions Calcs'!$I$8:$V$8919,16,FALSE),0)</f>
        <v>0</v>
      </c>
      <c r="G3594" s="35">
        <f ca="1">IFERROR(VLOOKUP($E3594&amp;"-2",'PTE - Segment Emissions Calcs'!$I$8:$V$8919,16,FALSE),0)</f>
        <v>0</v>
      </c>
      <c r="H3594" s="36">
        <f t="shared" ca="1" si="162"/>
        <v>0</v>
      </c>
      <c r="I3594" s="37">
        <f ca="1">IFERROR(VLOOKUP($E3594&amp;"-1",'PTE - Segment Emissions Calcs'!$I$8:$X$8919,18,FALSE),0)</f>
        <v>0</v>
      </c>
      <c r="J3594" s="37">
        <f ca="1">IFERROR(VLOOKUP($E3594&amp;"-2",'PTE - Segment Emissions Calcs'!$I$8:$X$8919,18,FALSE),0)</f>
        <v>0</v>
      </c>
      <c r="K3594" s="37">
        <f t="shared" ca="1" si="163"/>
        <v>0</v>
      </c>
      <c r="L3594" s="37">
        <f ca="1">IFERROR(VLOOKUP($E3594&amp;"-1",'PTE - Segment Emissions Calcs'!$I$8:$Z$8919,20,FALSE),0)</f>
        <v>0</v>
      </c>
      <c r="M3594" s="37">
        <f ca="1">IFERROR(VLOOKUP($E3594&amp;"-2",'PTE - Segment Emissions Calcs'!$I$8:$Z$8919,20,FALSE),0)</f>
        <v>0</v>
      </c>
      <c r="N3594" s="37">
        <f t="shared" ca="1" si="164"/>
        <v>0</v>
      </c>
      <c r="O3594" s="38">
        <f t="array" aca="1" ref="O3594" ca="1">IF($H3594="TOTAL HAP",H3594,MAX(IF('PTE - Segment Emissions Calcs'!$B$8:$B$8919=$B3594,'PTE - Segment Emissions Calcs'!$V$8:$V$8919,)))</f>
        <v>0</v>
      </c>
      <c r="P3594" s="38">
        <f t="array" aca="1" ref="P3594" ca="1">IF($H3594="TOTAL HAP",K3594,MAX(IF('PTE - Segment Emissions Calcs'!$B$8:$B$8919=$B3594,'PTE - Segment Emissions Calcs'!$X$8:$X$8919,)))</f>
        <v>0</v>
      </c>
      <c r="Q3594" s="38">
        <f t="array" aca="1" ref="Q3594" ca="1">IF($H3594="TOTAL HAP",N3594,MAX(IF('PTE - Segment Emissions Calcs'!$B$8:$B$8919=$B3594,'PTE - Segment Emissions Calcs'!$Z$8:$Z$8919,)))</f>
        <v>0</v>
      </c>
      <c r="R3594" s="39"/>
    </row>
    <row r="3595" spans="1:18" x14ac:dyDescent="0.25">
      <c r="A3595" s="67"/>
      <c r="B3595" s="67"/>
      <c r="C3595" s="34" t="s">
        <v>30</v>
      </c>
      <c r="D3595" s="35"/>
      <c r="E3595" s="35"/>
      <c r="F3595" s="35">
        <f ca="1">IFERROR(VLOOKUP($E3595&amp;"-1",'PTE - Segment Emissions Calcs'!$I$8:$V$8919,16,FALSE),0)</f>
        <v>2.103359050247028E-4</v>
      </c>
      <c r="G3595" s="35">
        <f ca="1">IFERROR(VLOOKUP($E3595&amp;"-2",'PTE - Segment Emissions Calcs'!$I$8:$V$8919,16,FALSE),0)</f>
        <v>0</v>
      </c>
      <c r="H3595" s="36">
        <f t="shared" ca="1" si="162"/>
        <v>2.103359050247028E-4</v>
      </c>
      <c r="I3595" s="37">
        <f ca="1">IFERROR(VLOOKUP($E3595&amp;"-1",'PTE - Segment Emissions Calcs'!$I$8:$X$8919,18,FALSE),0)</f>
        <v>9.2127126400819821E-4</v>
      </c>
      <c r="J3595" s="37">
        <f ca="1">IFERROR(VLOOKUP($E3595&amp;"-2",'PTE - Segment Emissions Calcs'!$I$8:$X$8919,18,FALSE),0)</f>
        <v>0</v>
      </c>
      <c r="K3595" s="37">
        <f t="shared" ca="1" si="163"/>
        <v>9.2127126400819821E-4</v>
      </c>
      <c r="L3595" s="37">
        <f ca="1">IFERROR(VLOOKUP($E3595&amp;"-1",'PTE - Segment Emissions Calcs'!$I$8:$Z$8919,20,FALSE),0)</f>
        <v>9.2127126400819821E-4</v>
      </c>
      <c r="M3595" s="37">
        <f ca="1">IFERROR(VLOOKUP($E3595&amp;"-2",'PTE - Segment Emissions Calcs'!$I$8:$Z$8919,20,FALSE),0)</f>
        <v>0</v>
      </c>
      <c r="N3595" s="37">
        <f t="shared" ca="1" si="164"/>
        <v>9.2127126400819821E-4</v>
      </c>
      <c r="O3595" s="38">
        <f t="array" aca="1" ref="O3595" ca="1">IF($H3595="TOTAL HAP",H3595,MAX(IF('PTE - Segment Emissions Calcs'!$B$8:$B$8919=$B3595,'PTE - Segment Emissions Calcs'!$V$8:$V$8919,)))</f>
        <v>2.103359050247028E-4</v>
      </c>
      <c r="P3595" s="38">
        <f t="array" aca="1" ref="P3595" ca="1">IF($H3595="TOTAL HAP",K3595,MAX(IF('PTE - Segment Emissions Calcs'!$B$8:$B$8919=$B3595,'PTE - Segment Emissions Calcs'!$X$8:$X$8919,)))</f>
        <v>9.2127126400819821E-4</v>
      </c>
      <c r="Q3595" s="38">
        <f t="array" aca="1" ref="Q3595" ca="1">IF($H3595="TOTAL HAP",N3595,MAX(IF('PTE - Segment Emissions Calcs'!$B$8:$B$8919=$B3595,'PTE - Segment Emissions Calcs'!$Z$8:$Z$8919,)))</f>
        <v>9.2127126400819821E-4</v>
      </c>
      <c r="R3595" s="39"/>
    </row>
    <row r="3596" spans="1:18" x14ac:dyDescent="0.25">
      <c r="A3596" s="67"/>
      <c r="B3596" s="67"/>
      <c r="C3596" s="34" t="s">
        <v>31</v>
      </c>
      <c r="D3596" s="35"/>
      <c r="E3596" s="35"/>
      <c r="F3596" s="35">
        <f ca="1">IFERROR(VLOOKUP($E3596&amp;"-1",'PTE - Segment Emissions Calcs'!$I$8:$V$8919,16,FALSE),0)</f>
        <v>0</v>
      </c>
      <c r="G3596" s="35">
        <f ca="1">IFERROR(VLOOKUP($E3596&amp;"-2",'PTE - Segment Emissions Calcs'!$I$8:$V$8919,16,FALSE),0)</f>
        <v>0</v>
      </c>
      <c r="H3596" s="36">
        <f t="shared" ca="1" si="162"/>
        <v>0</v>
      </c>
      <c r="I3596" s="37">
        <f ca="1">IFERROR(VLOOKUP($E3596&amp;"-1",'PTE - Segment Emissions Calcs'!$I$8:$X$8919,18,FALSE),0)</f>
        <v>0</v>
      </c>
      <c r="J3596" s="37">
        <f ca="1">IFERROR(VLOOKUP($E3596&amp;"-2",'PTE - Segment Emissions Calcs'!$I$8:$X$8919,18,FALSE),0)</f>
        <v>0</v>
      </c>
      <c r="K3596" s="37">
        <f t="shared" ca="1" si="163"/>
        <v>0</v>
      </c>
      <c r="L3596" s="37">
        <f ca="1">IFERROR(VLOOKUP($E3596&amp;"-1",'PTE - Segment Emissions Calcs'!$I$8:$Z$8919,20,FALSE),0)</f>
        <v>0</v>
      </c>
      <c r="M3596" s="37">
        <f ca="1">IFERROR(VLOOKUP($E3596&amp;"-2",'PTE - Segment Emissions Calcs'!$I$8:$Z$8919,20,FALSE),0)</f>
        <v>0</v>
      </c>
      <c r="N3596" s="37">
        <f t="shared" ca="1" si="164"/>
        <v>0</v>
      </c>
      <c r="O3596" s="38">
        <f t="array" aca="1" ref="O3596" ca="1">IF($H3596="TOTAL HAP",H3596,MAX(IF('PTE - Segment Emissions Calcs'!$B$8:$B$8919=$B3596,'PTE - Segment Emissions Calcs'!$V$8:$V$8919,)))</f>
        <v>0</v>
      </c>
      <c r="P3596" s="38">
        <f t="array" aca="1" ref="P3596" ca="1">IF($H3596="TOTAL HAP",K3596,MAX(IF('PTE - Segment Emissions Calcs'!$B$8:$B$8919=$B3596,'PTE - Segment Emissions Calcs'!$X$8:$X$8919,)))</f>
        <v>0</v>
      </c>
      <c r="Q3596" s="38">
        <f t="array" aca="1" ref="Q3596" ca="1">IF($H3596="TOTAL HAP",N3596,MAX(IF('PTE - Segment Emissions Calcs'!$B$8:$B$8919=$B3596,'PTE - Segment Emissions Calcs'!$Z$8:$Z$8919,)))</f>
        <v>0</v>
      </c>
      <c r="R3596" s="39"/>
    </row>
    <row r="3597" spans="1:18" x14ac:dyDescent="0.25">
      <c r="A3597" s="67"/>
      <c r="B3597" s="67"/>
      <c r="C3597" s="34" t="s">
        <v>220</v>
      </c>
      <c r="D3597" s="35"/>
      <c r="E3597" s="35"/>
      <c r="F3597" s="35">
        <f ca="1">IFERROR(VLOOKUP($E3597&amp;"-1",'PTE - Segment Emissions Calcs'!$I$8:$V$8919,16,FALSE),0)</f>
        <v>0</v>
      </c>
      <c r="G3597" s="35">
        <f ca="1">IFERROR(VLOOKUP($E3597&amp;"-2",'PTE - Segment Emissions Calcs'!$I$8:$V$8919,16,FALSE),0)</f>
        <v>0</v>
      </c>
      <c r="H3597" s="36">
        <f t="shared" ca="1" si="162"/>
        <v>0</v>
      </c>
      <c r="I3597" s="37">
        <f ca="1">IFERROR(VLOOKUP($E3597&amp;"-1",'PTE - Segment Emissions Calcs'!$I$8:$X$8919,18,FALSE),0)</f>
        <v>0</v>
      </c>
      <c r="J3597" s="37">
        <f ca="1">IFERROR(VLOOKUP($E3597&amp;"-2",'PTE - Segment Emissions Calcs'!$I$8:$X$8919,18,FALSE),0)</f>
        <v>0</v>
      </c>
      <c r="K3597" s="37">
        <f t="shared" ca="1" si="163"/>
        <v>0</v>
      </c>
      <c r="L3597" s="37">
        <f ca="1">IFERROR(VLOOKUP($E3597&amp;"-1",'PTE - Segment Emissions Calcs'!$I$8:$Z$8919,20,FALSE),0)</f>
        <v>0</v>
      </c>
      <c r="M3597" s="37">
        <f ca="1">IFERROR(VLOOKUP($E3597&amp;"-2",'PTE - Segment Emissions Calcs'!$I$8:$Z$8919,20,FALSE),0)</f>
        <v>0</v>
      </c>
      <c r="N3597" s="37">
        <f t="shared" ca="1" si="164"/>
        <v>0</v>
      </c>
      <c r="O3597" s="38">
        <f t="array" aca="1" ref="O3597" ca="1">IF($H3597="TOTAL HAP",H3597,MAX(IF('PTE - Segment Emissions Calcs'!$B$8:$B$8919=$B3597,'PTE - Segment Emissions Calcs'!$V$8:$V$8919,)))</f>
        <v>0</v>
      </c>
      <c r="P3597" s="38">
        <f t="array" aca="1" ref="P3597" ca="1">IF($H3597="TOTAL HAP",K3597,MAX(IF('PTE - Segment Emissions Calcs'!$B$8:$B$8919=$B3597,'PTE - Segment Emissions Calcs'!$X$8:$X$8919,)))</f>
        <v>0</v>
      </c>
      <c r="Q3597" s="38">
        <f t="array" aca="1" ref="Q3597" ca="1">IF($H3597="TOTAL HAP",N3597,MAX(IF('PTE - Segment Emissions Calcs'!$B$8:$B$8919=$B3597,'PTE - Segment Emissions Calcs'!$Z$8:$Z$8919,)))</f>
        <v>0</v>
      </c>
      <c r="R3597" s="39"/>
    </row>
    <row r="3598" spans="1:18" x14ac:dyDescent="0.25">
      <c r="A3598" s="67"/>
      <c r="B3598" s="67"/>
      <c r="C3598" s="34" t="s">
        <v>33</v>
      </c>
      <c r="D3598" s="35"/>
      <c r="E3598" s="35"/>
      <c r="F3598" s="35">
        <f ca="1">IFERROR(VLOOKUP($E3598&amp;"-1",'PTE - Segment Emissions Calcs'!$I$8:$V$8919,16,FALSE),0)</f>
        <v>0</v>
      </c>
      <c r="G3598" s="35">
        <f ca="1">IFERROR(VLOOKUP($E3598&amp;"-2",'PTE - Segment Emissions Calcs'!$I$8:$V$8919,16,FALSE),0)</f>
        <v>0</v>
      </c>
      <c r="H3598" s="36">
        <f t="shared" ca="1" si="162"/>
        <v>0</v>
      </c>
      <c r="I3598" s="37">
        <f ca="1">IFERROR(VLOOKUP($E3598&amp;"-1",'PTE - Segment Emissions Calcs'!$I$8:$X$8919,18,FALSE),0)</f>
        <v>0</v>
      </c>
      <c r="J3598" s="37">
        <f ca="1">IFERROR(VLOOKUP($E3598&amp;"-2",'PTE - Segment Emissions Calcs'!$I$8:$X$8919,18,FALSE),0)</f>
        <v>0</v>
      </c>
      <c r="K3598" s="37">
        <f t="shared" ca="1" si="163"/>
        <v>0</v>
      </c>
      <c r="L3598" s="37">
        <f ca="1">IFERROR(VLOOKUP($E3598&amp;"-1",'PTE - Segment Emissions Calcs'!$I$8:$Z$8919,20,FALSE),0)</f>
        <v>0</v>
      </c>
      <c r="M3598" s="37">
        <f ca="1">IFERROR(VLOOKUP($E3598&amp;"-2",'PTE - Segment Emissions Calcs'!$I$8:$Z$8919,20,FALSE),0)</f>
        <v>0</v>
      </c>
      <c r="N3598" s="37">
        <f t="shared" ca="1" si="164"/>
        <v>0</v>
      </c>
      <c r="O3598" s="38">
        <f t="array" aca="1" ref="O3598" ca="1">IF($H3598="TOTAL HAP",H3598,MAX(IF('PTE - Segment Emissions Calcs'!$B$8:$B$8919=$B3598,'PTE - Segment Emissions Calcs'!$V$8:$V$8919,)))</f>
        <v>0</v>
      </c>
      <c r="P3598" s="38">
        <f t="array" aca="1" ref="P3598" ca="1">IF($H3598="TOTAL HAP",K3598,MAX(IF('PTE - Segment Emissions Calcs'!$B$8:$B$8919=$B3598,'PTE - Segment Emissions Calcs'!$X$8:$X$8919,)))</f>
        <v>0</v>
      </c>
      <c r="Q3598" s="38">
        <f t="array" aca="1" ref="Q3598" ca="1">IF($H3598="TOTAL HAP",N3598,MAX(IF('PTE - Segment Emissions Calcs'!$B$8:$B$8919=$B3598,'PTE - Segment Emissions Calcs'!$Z$8:$Z$8919,)))</f>
        <v>0</v>
      </c>
      <c r="R3598" s="39"/>
    </row>
    <row r="3599" spans="1:18" x14ac:dyDescent="0.25">
      <c r="A3599" s="67"/>
      <c r="B3599" s="67"/>
      <c r="C3599" s="34" t="s">
        <v>34</v>
      </c>
      <c r="D3599" s="35"/>
      <c r="E3599" s="35"/>
      <c r="F3599" s="35">
        <f ca="1">IFERROR(VLOOKUP($E3599&amp;"-1",'PTE - Segment Emissions Calcs'!$I$8:$V$8919,16,FALSE),0)</f>
        <v>0</v>
      </c>
      <c r="G3599" s="35">
        <f ca="1">IFERROR(VLOOKUP($E3599&amp;"-2",'PTE - Segment Emissions Calcs'!$I$8:$V$8919,16,FALSE),0)</f>
        <v>0</v>
      </c>
      <c r="H3599" s="36">
        <f t="shared" ca="1" si="162"/>
        <v>0</v>
      </c>
      <c r="I3599" s="37">
        <f ca="1">IFERROR(VLOOKUP($E3599&amp;"-1",'PTE - Segment Emissions Calcs'!$I$8:$X$8919,18,FALSE),0)</f>
        <v>0</v>
      </c>
      <c r="J3599" s="37">
        <f ca="1">IFERROR(VLOOKUP($E3599&amp;"-2",'PTE - Segment Emissions Calcs'!$I$8:$X$8919,18,FALSE),0)</f>
        <v>0</v>
      </c>
      <c r="K3599" s="37">
        <f t="shared" ca="1" si="163"/>
        <v>0</v>
      </c>
      <c r="L3599" s="37">
        <f ca="1">IFERROR(VLOOKUP($E3599&amp;"-1",'PTE - Segment Emissions Calcs'!$I$8:$Z$8919,20,FALSE),0)</f>
        <v>0</v>
      </c>
      <c r="M3599" s="37">
        <f ca="1">IFERROR(VLOOKUP($E3599&amp;"-2",'PTE - Segment Emissions Calcs'!$I$8:$Z$8919,20,FALSE),0)</f>
        <v>0</v>
      </c>
      <c r="N3599" s="37">
        <f t="shared" ca="1" si="164"/>
        <v>0</v>
      </c>
      <c r="O3599" s="38">
        <f t="array" aca="1" ref="O3599" ca="1">IF($H3599="TOTAL HAP",H3599,MAX(IF('PTE - Segment Emissions Calcs'!$B$8:$B$8919=$B3599,'PTE - Segment Emissions Calcs'!$V$8:$V$8919,)))</f>
        <v>0</v>
      </c>
      <c r="P3599" s="38">
        <f t="array" aca="1" ref="P3599" ca="1">IF($H3599="TOTAL HAP",K3599,MAX(IF('PTE - Segment Emissions Calcs'!$B$8:$B$8919=$B3599,'PTE - Segment Emissions Calcs'!$X$8:$X$8919,)))</f>
        <v>0</v>
      </c>
      <c r="Q3599" s="38">
        <f t="array" aca="1" ref="Q3599" ca="1">IF($H3599="TOTAL HAP",N3599,MAX(IF('PTE - Segment Emissions Calcs'!$B$8:$B$8919=$B3599,'PTE - Segment Emissions Calcs'!$Z$8:$Z$8919,)))</f>
        <v>0</v>
      </c>
      <c r="R3599" s="39"/>
    </row>
    <row r="3600" spans="1:18" x14ac:dyDescent="0.25">
      <c r="A3600" s="67"/>
      <c r="B3600" s="67"/>
      <c r="C3600" s="34" t="s">
        <v>35</v>
      </c>
      <c r="D3600" s="35"/>
      <c r="E3600" s="35"/>
      <c r="F3600" s="35">
        <f ca="1">IFERROR(VLOOKUP($E3600&amp;"-1",'PTE - Segment Emissions Calcs'!$I$8:$V$8919,16,FALSE),0)</f>
        <v>0</v>
      </c>
      <c r="G3600" s="35">
        <f ca="1">IFERROR(VLOOKUP($E3600&amp;"-2",'PTE - Segment Emissions Calcs'!$I$8:$V$8919,16,FALSE),0)</f>
        <v>0</v>
      </c>
      <c r="H3600" s="36">
        <f t="shared" ca="1" si="162"/>
        <v>0</v>
      </c>
      <c r="I3600" s="37">
        <f ca="1">IFERROR(VLOOKUP($E3600&amp;"-1",'PTE - Segment Emissions Calcs'!$I$8:$X$8919,18,FALSE),0)</f>
        <v>0</v>
      </c>
      <c r="J3600" s="37">
        <f ca="1">IFERROR(VLOOKUP($E3600&amp;"-2",'PTE - Segment Emissions Calcs'!$I$8:$X$8919,18,FALSE),0)</f>
        <v>0</v>
      </c>
      <c r="K3600" s="37">
        <f t="shared" ca="1" si="163"/>
        <v>0</v>
      </c>
      <c r="L3600" s="37">
        <f ca="1">IFERROR(VLOOKUP($E3600&amp;"-1",'PTE - Segment Emissions Calcs'!$I$8:$Z$8919,20,FALSE),0)</f>
        <v>0</v>
      </c>
      <c r="M3600" s="37">
        <f ca="1">IFERROR(VLOOKUP($E3600&amp;"-2",'PTE - Segment Emissions Calcs'!$I$8:$Z$8919,20,FALSE),0)</f>
        <v>0</v>
      </c>
      <c r="N3600" s="37">
        <f t="shared" ca="1" si="164"/>
        <v>0</v>
      </c>
      <c r="O3600" s="38">
        <f t="array" aca="1" ref="O3600" ca="1">IF($H3600="TOTAL HAP",H3600,MAX(IF('PTE - Segment Emissions Calcs'!$B$8:$B$8919=$B3600,'PTE - Segment Emissions Calcs'!$V$8:$V$8919,)))</f>
        <v>0</v>
      </c>
      <c r="P3600" s="38">
        <f t="array" aca="1" ref="P3600" ca="1">IF($H3600="TOTAL HAP",K3600,MAX(IF('PTE - Segment Emissions Calcs'!$B$8:$B$8919=$B3600,'PTE - Segment Emissions Calcs'!$X$8:$X$8919,)))</f>
        <v>0</v>
      </c>
      <c r="Q3600" s="38">
        <f t="array" aca="1" ref="Q3600" ca="1">IF($H3600="TOTAL HAP",N3600,MAX(IF('PTE - Segment Emissions Calcs'!$B$8:$B$8919=$B3600,'PTE - Segment Emissions Calcs'!$Z$8:$Z$8919,)))</f>
        <v>0</v>
      </c>
      <c r="R3600" s="39"/>
    </row>
    <row r="3601" spans="1:18" x14ac:dyDescent="0.25">
      <c r="A3601" s="67"/>
      <c r="B3601" s="67"/>
      <c r="C3601" s="34" t="s">
        <v>37</v>
      </c>
      <c r="D3601" s="35"/>
      <c r="E3601" s="35"/>
      <c r="F3601" s="35">
        <f ca="1">IFERROR(VLOOKUP($E3601&amp;"-1",'PTE - Segment Emissions Calcs'!$I$8:$V$8919,16,FALSE),0)</f>
        <v>1.375010346778429E-2</v>
      </c>
      <c r="G3601" s="35">
        <f ca="1">IFERROR(VLOOKUP($E3601&amp;"-2",'PTE - Segment Emissions Calcs'!$I$8:$V$8919,16,FALSE),0)</f>
        <v>0</v>
      </c>
      <c r="H3601" s="36">
        <f t="shared" ca="1" si="162"/>
        <v>1.375010346778429E-2</v>
      </c>
      <c r="I3601" s="37">
        <f ca="1">IFERROR(VLOOKUP($E3601&amp;"-1",'PTE - Segment Emissions Calcs'!$I$8:$X$8919,18,FALSE),0)</f>
        <v>6.0225453188895189E-2</v>
      </c>
      <c r="J3601" s="37">
        <f ca="1">IFERROR(VLOOKUP($E3601&amp;"-2",'PTE - Segment Emissions Calcs'!$I$8:$X$8919,18,FALSE),0)</f>
        <v>0</v>
      </c>
      <c r="K3601" s="37">
        <f t="shared" ca="1" si="163"/>
        <v>6.0225453188895189E-2</v>
      </c>
      <c r="L3601" s="37">
        <f ca="1">IFERROR(VLOOKUP($E3601&amp;"-1",'PTE - Segment Emissions Calcs'!$I$8:$Z$8919,20,FALSE),0)</f>
        <v>6.0225453188895189E-2</v>
      </c>
      <c r="M3601" s="37">
        <f ca="1">IFERROR(VLOOKUP($E3601&amp;"-2",'PTE - Segment Emissions Calcs'!$I$8:$Z$8919,20,FALSE),0)</f>
        <v>0</v>
      </c>
      <c r="N3601" s="37">
        <f t="shared" ca="1" si="164"/>
        <v>6.0225453188895189E-2</v>
      </c>
      <c r="O3601" s="38">
        <f t="array" aca="1" ref="O3601" ca="1">IF($H3601="TOTAL HAP",H3601,MAX(IF('PTE - Segment Emissions Calcs'!$B$8:$B$8919=$B3601,'PTE - Segment Emissions Calcs'!$V$8:$V$8919,)))</f>
        <v>1.375010346778429E-2</v>
      </c>
      <c r="P3601" s="38">
        <f t="array" aca="1" ref="P3601" ca="1">IF($H3601="TOTAL HAP",K3601,MAX(IF('PTE - Segment Emissions Calcs'!$B$8:$B$8919=$B3601,'PTE - Segment Emissions Calcs'!$X$8:$X$8919,)))</f>
        <v>6.0225453188895189E-2</v>
      </c>
      <c r="Q3601" s="38">
        <f t="array" aca="1" ref="Q3601" ca="1">IF($H3601="TOTAL HAP",N3601,MAX(IF('PTE - Segment Emissions Calcs'!$B$8:$B$8919=$B3601,'PTE - Segment Emissions Calcs'!$Z$8:$Z$8919,)))</f>
        <v>6.0225453188895189E-2</v>
      </c>
      <c r="R3601" s="39"/>
    </row>
    <row r="3602" spans="1:18" x14ac:dyDescent="0.25">
      <c r="A3602" s="67"/>
      <c r="B3602" s="67"/>
      <c r="C3602" s="34" t="s">
        <v>36</v>
      </c>
      <c r="D3602" s="35"/>
      <c r="E3602" s="35"/>
      <c r="F3602" s="35">
        <f ca="1">IFERROR(VLOOKUP($E3602&amp;"-1",'PTE - Segment Emissions Calcs'!$I$8:$V$8919,16,FALSE),0)</f>
        <v>0</v>
      </c>
      <c r="G3602" s="35">
        <f ca="1">IFERROR(VLOOKUP($E3602&amp;"-2",'PTE - Segment Emissions Calcs'!$I$8:$V$8919,16,FALSE),0)</f>
        <v>0</v>
      </c>
      <c r="H3602" s="36">
        <f t="shared" ca="1" si="162"/>
        <v>0</v>
      </c>
      <c r="I3602" s="37">
        <f ca="1">IFERROR(VLOOKUP($E3602&amp;"-1",'PTE - Segment Emissions Calcs'!$I$8:$X$8919,18,FALSE),0)</f>
        <v>0</v>
      </c>
      <c r="J3602" s="37">
        <f ca="1">IFERROR(VLOOKUP($E3602&amp;"-2",'PTE - Segment Emissions Calcs'!$I$8:$X$8919,18,FALSE),0)</f>
        <v>0</v>
      </c>
      <c r="K3602" s="37">
        <f t="shared" ca="1" si="163"/>
        <v>0</v>
      </c>
      <c r="L3602" s="37">
        <f ca="1">IFERROR(VLOOKUP($E3602&amp;"-1",'PTE - Segment Emissions Calcs'!$I$8:$Z$8919,20,FALSE),0)</f>
        <v>0</v>
      </c>
      <c r="M3602" s="37">
        <f ca="1">IFERROR(VLOOKUP($E3602&amp;"-2",'PTE - Segment Emissions Calcs'!$I$8:$Z$8919,20,FALSE),0)</f>
        <v>0</v>
      </c>
      <c r="N3602" s="37">
        <f t="shared" ca="1" si="164"/>
        <v>0</v>
      </c>
      <c r="O3602" s="38">
        <f t="array" aca="1" ref="O3602" ca="1">IF($H3602="TOTAL HAP",H3602,MAX(IF('PTE - Segment Emissions Calcs'!$B$8:$B$8919=$B3602,'PTE - Segment Emissions Calcs'!$V$8:$V$8919,)))</f>
        <v>0</v>
      </c>
      <c r="P3602" s="38">
        <f t="array" aca="1" ref="P3602" ca="1">IF($H3602="TOTAL HAP",K3602,MAX(IF('PTE - Segment Emissions Calcs'!$B$8:$B$8919=$B3602,'PTE - Segment Emissions Calcs'!$X$8:$X$8919,)))</f>
        <v>0</v>
      </c>
      <c r="Q3602" s="38">
        <f t="array" aca="1" ref="Q3602" ca="1">IF($H3602="TOTAL HAP",N3602,MAX(IF('PTE - Segment Emissions Calcs'!$B$8:$B$8919=$B3602,'PTE - Segment Emissions Calcs'!$Z$8:$Z$8919,)))</f>
        <v>0</v>
      </c>
      <c r="R3602" s="39"/>
    </row>
    <row r="3603" spans="1:18" x14ac:dyDescent="0.25">
      <c r="A3603" s="67"/>
      <c r="B3603" s="67"/>
      <c r="C3603" s="34" t="s">
        <v>38</v>
      </c>
      <c r="D3603" s="35"/>
      <c r="E3603" s="35"/>
      <c r="F3603" s="35">
        <f ca="1">IFERROR(VLOOKUP($E3603&amp;"-1",'PTE - Segment Emissions Calcs'!$I$8:$V$8919,16,FALSE),0)</f>
        <v>0</v>
      </c>
      <c r="G3603" s="35">
        <f ca="1">IFERROR(VLOOKUP($E3603&amp;"-2",'PTE - Segment Emissions Calcs'!$I$8:$V$8919,16,FALSE),0)</f>
        <v>0</v>
      </c>
      <c r="H3603" s="36">
        <f t="shared" ca="1" si="162"/>
        <v>0</v>
      </c>
      <c r="I3603" s="37">
        <f ca="1">IFERROR(VLOOKUP($E3603&amp;"-1",'PTE - Segment Emissions Calcs'!$I$8:$X$8919,18,FALSE),0)</f>
        <v>0</v>
      </c>
      <c r="J3603" s="37">
        <f ca="1">IFERROR(VLOOKUP($E3603&amp;"-2",'PTE - Segment Emissions Calcs'!$I$8:$X$8919,18,FALSE),0)</f>
        <v>0</v>
      </c>
      <c r="K3603" s="37">
        <f t="shared" ca="1" si="163"/>
        <v>0</v>
      </c>
      <c r="L3603" s="37">
        <f ca="1">IFERROR(VLOOKUP($E3603&amp;"-1",'PTE - Segment Emissions Calcs'!$I$8:$Z$8919,20,FALSE),0)</f>
        <v>0</v>
      </c>
      <c r="M3603" s="37">
        <f ca="1">IFERROR(VLOOKUP($E3603&amp;"-2",'PTE - Segment Emissions Calcs'!$I$8:$Z$8919,20,FALSE),0)</f>
        <v>0</v>
      </c>
      <c r="N3603" s="37">
        <f t="shared" ca="1" si="164"/>
        <v>0</v>
      </c>
      <c r="O3603" s="38">
        <f t="array" aca="1" ref="O3603" ca="1">IF($H3603="TOTAL HAP",H3603,MAX(IF('PTE - Segment Emissions Calcs'!$B$8:$B$8919=$B3603,'PTE - Segment Emissions Calcs'!$V$8:$V$8919,)))</f>
        <v>0</v>
      </c>
      <c r="P3603" s="38">
        <f t="array" aca="1" ref="P3603" ca="1">IF($H3603="TOTAL HAP",K3603,MAX(IF('PTE - Segment Emissions Calcs'!$B$8:$B$8919=$B3603,'PTE - Segment Emissions Calcs'!$X$8:$X$8919,)))</f>
        <v>0</v>
      </c>
      <c r="Q3603" s="38">
        <f t="array" aca="1" ref="Q3603" ca="1">IF($H3603="TOTAL HAP",N3603,MAX(IF('PTE - Segment Emissions Calcs'!$B$8:$B$8919=$B3603,'PTE - Segment Emissions Calcs'!$Z$8:$Z$8919,)))</f>
        <v>0</v>
      </c>
      <c r="R3603" s="39"/>
    </row>
    <row r="3604" spans="1:18" x14ac:dyDescent="0.25">
      <c r="A3604" s="67"/>
      <c r="B3604" s="67"/>
      <c r="C3604" s="34" t="s">
        <v>185</v>
      </c>
      <c r="D3604" s="35"/>
      <c r="E3604" s="35"/>
      <c r="F3604" s="35">
        <f ca="1">IFERROR(VLOOKUP($E3604&amp;"-1",'PTE - Segment Emissions Calcs'!$I$8:$V$8919,16,FALSE),0)</f>
        <v>0</v>
      </c>
      <c r="G3604" s="35">
        <f ca="1">IFERROR(VLOOKUP($E3604&amp;"-2",'PTE - Segment Emissions Calcs'!$I$8:$V$8919,16,FALSE),0)</f>
        <v>0</v>
      </c>
      <c r="H3604" s="36">
        <f t="shared" ca="1" si="162"/>
        <v>0</v>
      </c>
      <c r="I3604" s="37">
        <f ca="1">IFERROR(VLOOKUP($E3604&amp;"-1",'PTE - Segment Emissions Calcs'!$I$8:$X$8919,18,FALSE),0)</f>
        <v>0</v>
      </c>
      <c r="J3604" s="37">
        <f ca="1">IFERROR(VLOOKUP($E3604&amp;"-2",'PTE - Segment Emissions Calcs'!$I$8:$X$8919,18,FALSE),0)</f>
        <v>0</v>
      </c>
      <c r="K3604" s="37">
        <f t="shared" ca="1" si="163"/>
        <v>0</v>
      </c>
      <c r="L3604" s="37">
        <f ca="1">IFERROR(VLOOKUP($E3604&amp;"-1",'PTE - Segment Emissions Calcs'!$I$8:$Z$8919,20,FALSE),0)</f>
        <v>0</v>
      </c>
      <c r="M3604" s="37">
        <f ca="1">IFERROR(VLOOKUP($E3604&amp;"-2",'PTE - Segment Emissions Calcs'!$I$8:$Z$8919,20,FALSE),0)</f>
        <v>0</v>
      </c>
      <c r="N3604" s="37">
        <f t="shared" ca="1" si="164"/>
        <v>0</v>
      </c>
      <c r="O3604" s="38">
        <f t="array" aca="1" ref="O3604" ca="1">IF($H3604="TOTAL HAP",H3604,MAX(IF('PTE - Segment Emissions Calcs'!$B$8:$B$8919=$B3604,'PTE - Segment Emissions Calcs'!$V$8:$V$8919,)))</f>
        <v>0</v>
      </c>
      <c r="P3604" s="38">
        <f t="array" aca="1" ref="P3604" ca="1">IF($H3604="TOTAL HAP",K3604,MAX(IF('PTE - Segment Emissions Calcs'!$B$8:$B$8919=$B3604,'PTE - Segment Emissions Calcs'!$X$8:$X$8919,)))</f>
        <v>0</v>
      </c>
      <c r="Q3604" s="38">
        <f t="array" aca="1" ref="Q3604" ca="1">IF($H3604="TOTAL HAP",N3604,MAX(IF('PTE - Segment Emissions Calcs'!$B$8:$B$8919=$B3604,'PTE - Segment Emissions Calcs'!$Z$8:$Z$8919,)))</f>
        <v>0</v>
      </c>
      <c r="R3604" s="39"/>
    </row>
    <row r="3605" spans="1:18" x14ac:dyDescent="0.25">
      <c r="A3605" s="67"/>
      <c r="B3605" s="67"/>
      <c r="C3605" s="34" t="s">
        <v>40</v>
      </c>
      <c r="D3605" s="35"/>
      <c r="E3605" s="35"/>
      <c r="F3605" s="35">
        <f ca="1">IFERROR(VLOOKUP($E3605&amp;"-1",'PTE - Segment Emissions Calcs'!$I$8:$V$8919,16,FALSE),0)</f>
        <v>0</v>
      </c>
      <c r="G3605" s="35">
        <f ca="1">IFERROR(VLOOKUP($E3605&amp;"-2",'PTE - Segment Emissions Calcs'!$I$8:$V$8919,16,FALSE),0)</f>
        <v>0</v>
      </c>
      <c r="H3605" s="36">
        <f t="shared" ca="1" si="162"/>
        <v>0</v>
      </c>
      <c r="I3605" s="37">
        <f ca="1">IFERROR(VLOOKUP($E3605&amp;"-1",'PTE - Segment Emissions Calcs'!$I$8:$X$8919,18,FALSE),0)</f>
        <v>0</v>
      </c>
      <c r="J3605" s="37">
        <f ca="1">IFERROR(VLOOKUP($E3605&amp;"-2",'PTE - Segment Emissions Calcs'!$I$8:$X$8919,18,FALSE),0)</f>
        <v>0</v>
      </c>
      <c r="K3605" s="37">
        <f t="shared" ca="1" si="163"/>
        <v>0</v>
      </c>
      <c r="L3605" s="37">
        <f ca="1">IFERROR(VLOOKUP($E3605&amp;"-1",'PTE - Segment Emissions Calcs'!$I$8:$Z$8919,20,FALSE),0)</f>
        <v>0</v>
      </c>
      <c r="M3605" s="37">
        <f ca="1">IFERROR(VLOOKUP($E3605&amp;"-2",'PTE - Segment Emissions Calcs'!$I$8:$Z$8919,20,FALSE),0)</f>
        <v>0</v>
      </c>
      <c r="N3605" s="37">
        <f t="shared" ca="1" si="164"/>
        <v>0</v>
      </c>
      <c r="O3605" s="38">
        <f t="array" aca="1" ref="O3605" ca="1">IF($H3605="TOTAL HAP",H3605,MAX(IF('PTE - Segment Emissions Calcs'!$B$8:$B$8919=$B3605,'PTE - Segment Emissions Calcs'!$V$8:$V$8919,)))</f>
        <v>0</v>
      </c>
      <c r="P3605" s="38">
        <f t="array" aca="1" ref="P3605" ca="1">IF($H3605="TOTAL HAP",K3605,MAX(IF('PTE - Segment Emissions Calcs'!$B$8:$B$8919=$B3605,'PTE - Segment Emissions Calcs'!$X$8:$X$8919,)))</f>
        <v>0</v>
      </c>
      <c r="Q3605" s="38">
        <f t="array" aca="1" ref="Q3605" ca="1">IF($H3605="TOTAL HAP",N3605,MAX(IF('PTE - Segment Emissions Calcs'!$B$8:$B$8919=$B3605,'PTE - Segment Emissions Calcs'!$Z$8:$Z$8919,)))</f>
        <v>0</v>
      </c>
      <c r="R3605" s="39"/>
    </row>
    <row r="3606" spans="1:18" x14ac:dyDescent="0.25">
      <c r="A3606" s="67"/>
      <c r="B3606" s="67"/>
      <c r="C3606" s="34" t="s">
        <v>186</v>
      </c>
      <c r="D3606" s="35"/>
      <c r="E3606" s="35"/>
      <c r="F3606" s="35">
        <f ca="1">IFERROR(VLOOKUP($E3606&amp;"-1",'PTE - Segment Emissions Calcs'!$I$8:$V$8919,16,FALSE),0)</f>
        <v>0</v>
      </c>
      <c r="G3606" s="35">
        <f ca="1">IFERROR(VLOOKUP($E3606&amp;"-2",'PTE - Segment Emissions Calcs'!$I$8:$V$8919,16,FALSE),0)</f>
        <v>0</v>
      </c>
      <c r="H3606" s="36">
        <f t="shared" ca="1" si="162"/>
        <v>0</v>
      </c>
      <c r="I3606" s="37">
        <f ca="1">IFERROR(VLOOKUP($E3606&amp;"-1",'PTE - Segment Emissions Calcs'!$I$8:$X$8919,18,FALSE),0)</f>
        <v>0</v>
      </c>
      <c r="J3606" s="37">
        <f ca="1">IFERROR(VLOOKUP($E3606&amp;"-2",'PTE - Segment Emissions Calcs'!$I$8:$X$8919,18,FALSE),0)</f>
        <v>0</v>
      </c>
      <c r="K3606" s="37">
        <f t="shared" ca="1" si="163"/>
        <v>0</v>
      </c>
      <c r="L3606" s="37">
        <f ca="1">IFERROR(VLOOKUP($E3606&amp;"-1",'PTE - Segment Emissions Calcs'!$I$8:$Z$8919,20,FALSE),0)</f>
        <v>0</v>
      </c>
      <c r="M3606" s="37">
        <f ca="1">IFERROR(VLOOKUP($E3606&amp;"-2",'PTE - Segment Emissions Calcs'!$I$8:$Z$8919,20,FALSE),0)</f>
        <v>0</v>
      </c>
      <c r="N3606" s="37">
        <f t="shared" ca="1" si="164"/>
        <v>0</v>
      </c>
      <c r="O3606" s="38">
        <f t="array" aca="1" ref="O3606" ca="1">IF($H3606="TOTAL HAP",H3606,MAX(IF('PTE - Segment Emissions Calcs'!$B$8:$B$8919=$B3606,'PTE - Segment Emissions Calcs'!$V$8:$V$8919,)))</f>
        <v>0</v>
      </c>
      <c r="P3606" s="38">
        <f t="array" aca="1" ref="P3606" ca="1">IF($H3606="TOTAL HAP",K3606,MAX(IF('PTE - Segment Emissions Calcs'!$B$8:$B$8919=$B3606,'PTE - Segment Emissions Calcs'!$X$8:$X$8919,)))</f>
        <v>0</v>
      </c>
      <c r="Q3606" s="38">
        <f t="array" aca="1" ref="Q3606" ca="1">IF($H3606="TOTAL HAP",N3606,MAX(IF('PTE - Segment Emissions Calcs'!$B$8:$B$8919=$B3606,'PTE - Segment Emissions Calcs'!$Z$8:$Z$8919,)))</f>
        <v>0</v>
      </c>
      <c r="R3606" s="39"/>
    </row>
    <row r="3607" spans="1:18" x14ac:dyDescent="0.25">
      <c r="A3607" s="67"/>
      <c r="B3607" s="67"/>
      <c r="C3607" s="34" t="s">
        <v>172</v>
      </c>
      <c r="D3607" s="35"/>
      <c r="E3607" s="35"/>
      <c r="F3607" s="35">
        <f ca="1">IFERROR(VLOOKUP($E3607&amp;"-1",'PTE - Segment Emissions Calcs'!$I$8:$V$8919,16,FALSE),0)</f>
        <v>0</v>
      </c>
      <c r="G3607" s="35">
        <f ca="1">IFERROR(VLOOKUP($E3607&amp;"-2",'PTE - Segment Emissions Calcs'!$I$8:$V$8919,16,FALSE),0)</f>
        <v>0</v>
      </c>
      <c r="H3607" s="36">
        <f t="shared" ca="1" si="162"/>
        <v>0</v>
      </c>
      <c r="I3607" s="37">
        <f ca="1">IFERROR(VLOOKUP($E3607&amp;"-1",'PTE - Segment Emissions Calcs'!$I$8:$X$8919,18,FALSE),0)</f>
        <v>0</v>
      </c>
      <c r="J3607" s="37">
        <f ca="1">IFERROR(VLOOKUP($E3607&amp;"-2",'PTE - Segment Emissions Calcs'!$I$8:$X$8919,18,FALSE),0)</f>
        <v>0</v>
      </c>
      <c r="K3607" s="37">
        <f t="shared" ca="1" si="163"/>
        <v>0</v>
      </c>
      <c r="L3607" s="37">
        <f ca="1">IFERROR(VLOOKUP($E3607&amp;"-1",'PTE - Segment Emissions Calcs'!$I$8:$Z$8919,20,FALSE),0)</f>
        <v>0</v>
      </c>
      <c r="M3607" s="37">
        <f ca="1">IFERROR(VLOOKUP($E3607&amp;"-2",'PTE - Segment Emissions Calcs'!$I$8:$Z$8919,20,FALSE),0)</f>
        <v>0</v>
      </c>
      <c r="N3607" s="37">
        <f t="shared" ca="1" si="164"/>
        <v>0</v>
      </c>
      <c r="O3607" s="38">
        <f t="array" aca="1" ref="O3607" ca="1">IF($H3607="TOTAL HAP",H3607,MAX(IF('PTE - Segment Emissions Calcs'!$B$8:$B$8919=$B3607,'PTE - Segment Emissions Calcs'!$V$8:$V$8919,)))</f>
        <v>0</v>
      </c>
      <c r="P3607" s="38">
        <f t="array" aca="1" ref="P3607" ca="1">IF($H3607="TOTAL HAP",K3607,MAX(IF('PTE - Segment Emissions Calcs'!$B$8:$B$8919=$B3607,'PTE - Segment Emissions Calcs'!$X$8:$X$8919,)))</f>
        <v>0</v>
      </c>
      <c r="Q3607" s="38">
        <f t="array" aca="1" ref="Q3607" ca="1">IF($H3607="TOTAL HAP",N3607,MAX(IF('PTE - Segment Emissions Calcs'!$B$8:$B$8919=$B3607,'PTE - Segment Emissions Calcs'!$Z$8:$Z$8919,)))</f>
        <v>0</v>
      </c>
      <c r="R3607" s="39"/>
    </row>
    <row r="3608" spans="1:18" x14ac:dyDescent="0.25">
      <c r="A3608" s="67"/>
      <c r="B3608" s="67"/>
      <c r="C3608" s="34" t="s">
        <v>101</v>
      </c>
      <c r="D3608" s="35"/>
      <c r="E3608" s="35"/>
      <c r="F3608" s="35">
        <f ca="1">IFERROR(VLOOKUP($E3608&amp;"-1",'PTE - Segment Emissions Calcs'!$I$8:$V$8919,16,FALSE),0)</f>
        <v>0</v>
      </c>
      <c r="G3608" s="35">
        <f ca="1">IFERROR(VLOOKUP($E3608&amp;"-2",'PTE - Segment Emissions Calcs'!$I$8:$V$8919,16,FALSE),0)</f>
        <v>0</v>
      </c>
      <c r="H3608" s="36">
        <f t="shared" ca="1" si="162"/>
        <v>0</v>
      </c>
      <c r="I3608" s="37">
        <f ca="1">IFERROR(VLOOKUP($E3608&amp;"-1",'PTE - Segment Emissions Calcs'!$I$8:$X$8919,18,FALSE),0)</f>
        <v>0</v>
      </c>
      <c r="J3608" s="37">
        <f ca="1">IFERROR(VLOOKUP($E3608&amp;"-2",'PTE - Segment Emissions Calcs'!$I$8:$X$8919,18,FALSE),0)</f>
        <v>0</v>
      </c>
      <c r="K3608" s="37">
        <f t="shared" ca="1" si="163"/>
        <v>0</v>
      </c>
      <c r="L3608" s="37">
        <f ca="1">IFERROR(VLOOKUP($E3608&amp;"-1",'PTE - Segment Emissions Calcs'!$I$8:$Z$8919,20,FALSE),0)</f>
        <v>0</v>
      </c>
      <c r="M3608" s="37">
        <f ca="1">IFERROR(VLOOKUP($E3608&amp;"-2",'PTE - Segment Emissions Calcs'!$I$8:$Z$8919,20,FALSE),0)</f>
        <v>0</v>
      </c>
      <c r="N3608" s="37">
        <f t="shared" ca="1" si="164"/>
        <v>0</v>
      </c>
      <c r="O3608" s="38">
        <f t="array" aca="1" ref="O3608" ca="1">IF($H3608="TOTAL HAP",H3608,MAX(IF('PTE - Segment Emissions Calcs'!$B$8:$B$8919=$B3608,'PTE - Segment Emissions Calcs'!$V$8:$V$8919,)))</f>
        <v>0</v>
      </c>
      <c r="P3608" s="38">
        <f t="array" aca="1" ref="P3608" ca="1">IF($H3608="TOTAL HAP",K3608,MAX(IF('PTE - Segment Emissions Calcs'!$B$8:$B$8919=$B3608,'PTE - Segment Emissions Calcs'!$X$8:$X$8919,)))</f>
        <v>0</v>
      </c>
      <c r="Q3608" s="38">
        <f t="array" aca="1" ref="Q3608" ca="1">IF($H3608="TOTAL HAP",N3608,MAX(IF('PTE - Segment Emissions Calcs'!$B$8:$B$8919=$B3608,'PTE - Segment Emissions Calcs'!$Z$8:$Z$8919,)))</f>
        <v>0</v>
      </c>
      <c r="R3608" s="39"/>
    </row>
    <row r="3609" spans="1:18" x14ac:dyDescent="0.25">
      <c r="A3609" s="67"/>
      <c r="B3609" s="67"/>
      <c r="C3609" s="34" t="s">
        <v>152</v>
      </c>
      <c r="D3609" s="35"/>
      <c r="E3609" s="35"/>
      <c r="F3609" s="35">
        <f ca="1">IFERROR(VLOOKUP($E3609&amp;"-1",'PTE - Segment Emissions Calcs'!$I$8:$V$8919,16,FALSE),0)</f>
        <v>0</v>
      </c>
      <c r="G3609" s="35">
        <f ca="1">IFERROR(VLOOKUP($E3609&amp;"-2",'PTE - Segment Emissions Calcs'!$I$8:$V$8919,16,FALSE),0)</f>
        <v>0</v>
      </c>
      <c r="H3609" s="36">
        <f t="shared" ref="H3609:H3672" ca="1" si="165">MAX(F3609:G3609)</f>
        <v>0</v>
      </c>
      <c r="I3609" s="37">
        <f ca="1">IFERROR(VLOOKUP($E3609&amp;"-1",'PTE - Segment Emissions Calcs'!$I$8:$X$8919,18,FALSE),0)</f>
        <v>0</v>
      </c>
      <c r="J3609" s="37">
        <f ca="1">IFERROR(VLOOKUP($E3609&amp;"-2",'PTE - Segment Emissions Calcs'!$I$8:$X$8919,18,FALSE),0)</f>
        <v>0</v>
      </c>
      <c r="K3609" s="37">
        <f t="shared" ref="K3609:K3672" ca="1" si="166">MAX(I3609:J3609)</f>
        <v>0</v>
      </c>
      <c r="L3609" s="37">
        <f ca="1">IFERROR(VLOOKUP($E3609&amp;"-1",'PTE - Segment Emissions Calcs'!$I$8:$Z$8919,20,FALSE),0)</f>
        <v>0</v>
      </c>
      <c r="M3609" s="37">
        <f ca="1">IFERROR(VLOOKUP($E3609&amp;"-2",'PTE - Segment Emissions Calcs'!$I$8:$Z$8919,20,FALSE),0)</f>
        <v>0</v>
      </c>
      <c r="N3609" s="37">
        <f t="shared" ref="N3609:N3672" ca="1" si="167">MAX(L3609:M3609)</f>
        <v>0</v>
      </c>
      <c r="O3609" s="38">
        <f t="array" aca="1" ref="O3609" ca="1">IF($H3609="TOTAL HAP",H3609,MAX(IF('PTE - Segment Emissions Calcs'!$B$8:$B$8919=$B3609,'PTE - Segment Emissions Calcs'!$V$8:$V$8919,)))</f>
        <v>0</v>
      </c>
      <c r="P3609" s="38">
        <f t="array" aca="1" ref="P3609" ca="1">IF($H3609="TOTAL HAP",K3609,MAX(IF('PTE - Segment Emissions Calcs'!$B$8:$B$8919=$B3609,'PTE - Segment Emissions Calcs'!$X$8:$X$8919,)))</f>
        <v>0</v>
      </c>
      <c r="Q3609" s="38">
        <f t="array" aca="1" ref="Q3609" ca="1">IF($H3609="TOTAL HAP",N3609,MAX(IF('PTE - Segment Emissions Calcs'!$B$8:$B$8919=$B3609,'PTE - Segment Emissions Calcs'!$Z$8:$Z$8919,)))</f>
        <v>0</v>
      </c>
      <c r="R3609" s="39"/>
    </row>
    <row r="3610" spans="1:18" x14ac:dyDescent="0.25">
      <c r="A3610" s="67"/>
      <c r="B3610" s="67"/>
      <c r="C3610" s="34" t="s">
        <v>42</v>
      </c>
      <c r="D3610" s="35"/>
      <c r="E3610" s="35"/>
      <c r="F3610" s="35">
        <f ca="1">IFERROR(VLOOKUP($E3610&amp;"-1",'PTE - Segment Emissions Calcs'!$I$8:$V$8919,16,FALSE),0)</f>
        <v>0</v>
      </c>
      <c r="G3610" s="35">
        <f ca="1">IFERROR(VLOOKUP($E3610&amp;"-2",'PTE - Segment Emissions Calcs'!$I$8:$V$8919,16,FALSE),0)</f>
        <v>0</v>
      </c>
      <c r="H3610" s="36">
        <f t="shared" ca="1" si="165"/>
        <v>0</v>
      </c>
      <c r="I3610" s="37">
        <f ca="1">IFERROR(VLOOKUP($E3610&amp;"-1",'PTE - Segment Emissions Calcs'!$I$8:$X$8919,18,FALSE),0)</f>
        <v>0</v>
      </c>
      <c r="J3610" s="37">
        <f ca="1">IFERROR(VLOOKUP($E3610&amp;"-2",'PTE - Segment Emissions Calcs'!$I$8:$X$8919,18,FALSE),0)</f>
        <v>0</v>
      </c>
      <c r="K3610" s="37">
        <f t="shared" ca="1" si="166"/>
        <v>0</v>
      </c>
      <c r="L3610" s="37">
        <f ca="1">IFERROR(VLOOKUP($E3610&amp;"-1",'PTE - Segment Emissions Calcs'!$I$8:$Z$8919,20,FALSE),0)</f>
        <v>0</v>
      </c>
      <c r="M3610" s="37">
        <f ca="1">IFERROR(VLOOKUP($E3610&amp;"-2",'PTE - Segment Emissions Calcs'!$I$8:$Z$8919,20,FALSE),0)</f>
        <v>0</v>
      </c>
      <c r="N3610" s="37">
        <f t="shared" ca="1" si="167"/>
        <v>0</v>
      </c>
      <c r="O3610" s="38">
        <f t="array" aca="1" ref="O3610" ca="1">IF($H3610="TOTAL HAP",H3610,MAX(IF('PTE - Segment Emissions Calcs'!$B$8:$B$8919=$B3610,'PTE - Segment Emissions Calcs'!$V$8:$V$8919,)))</f>
        <v>0</v>
      </c>
      <c r="P3610" s="38">
        <f t="array" aca="1" ref="P3610" ca="1">IF($H3610="TOTAL HAP",K3610,MAX(IF('PTE - Segment Emissions Calcs'!$B$8:$B$8919=$B3610,'PTE - Segment Emissions Calcs'!$X$8:$X$8919,)))</f>
        <v>0</v>
      </c>
      <c r="Q3610" s="38">
        <f t="array" aca="1" ref="Q3610" ca="1">IF($H3610="TOTAL HAP",N3610,MAX(IF('PTE - Segment Emissions Calcs'!$B$8:$B$8919=$B3610,'PTE - Segment Emissions Calcs'!$Z$8:$Z$8919,)))</f>
        <v>0</v>
      </c>
      <c r="R3610" s="39"/>
    </row>
    <row r="3611" spans="1:18" x14ac:dyDescent="0.25">
      <c r="A3611" s="67"/>
      <c r="B3611" s="67"/>
      <c r="C3611" s="34" t="s">
        <v>130</v>
      </c>
      <c r="D3611" s="35"/>
      <c r="E3611" s="35"/>
      <c r="F3611" s="35">
        <f ca="1">IFERROR(VLOOKUP($E3611&amp;"-1",'PTE - Segment Emissions Calcs'!$I$8:$V$8919,16,FALSE),0)</f>
        <v>2.4588510820972892E-3</v>
      </c>
      <c r="G3611" s="35">
        <f ca="1">IFERROR(VLOOKUP($E3611&amp;"-2",'PTE - Segment Emissions Calcs'!$I$8:$V$8919,16,FALSE),0)</f>
        <v>0</v>
      </c>
      <c r="H3611" s="36">
        <f t="shared" ca="1" si="165"/>
        <v>2.4588510820972892E-3</v>
      </c>
      <c r="I3611" s="37">
        <f ca="1">IFERROR(VLOOKUP($E3611&amp;"-1",'PTE - Segment Emissions Calcs'!$I$8:$X$8919,18,FALSE),0)</f>
        <v>1.0769767739586128E-2</v>
      </c>
      <c r="J3611" s="37">
        <f ca="1">IFERROR(VLOOKUP($E3611&amp;"-2",'PTE - Segment Emissions Calcs'!$I$8:$X$8919,18,FALSE),0)</f>
        <v>0</v>
      </c>
      <c r="K3611" s="37">
        <f t="shared" ca="1" si="166"/>
        <v>1.0769767739586128E-2</v>
      </c>
      <c r="L3611" s="37">
        <f ca="1">IFERROR(VLOOKUP($E3611&amp;"-1",'PTE - Segment Emissions Calcs'!$I$8:$Z$8919,20,FALSE),0)</f>
        <v>1.0769767739586128E-2</v>
      </c>
      <c r="M3611" s="37">
        <f ca="1">IFERROR(VLOOKUP($E3611&amp;"-2",'PTE - Segment Emissions Calcs'!$I$8:$Z$8919,20,FALSE),0)</f>
        <v>0</v>
      </c>
      <c r="N3611" s="37">
        <f t="shared" ca="1" si="167"/>
        <v>1.0769767739586128E-2</v>
      </c>
      <c r="O3611" s="38">
        <f t="array" aca="1" ref="O3611" ca="1">IF($H3611="TOTAL HAP",H3611,MAX(IF('PTE - Segment Emissions Calcs'!$B$8:$B$8919=$B3611,'PTE - Segment Emissions Calcs'!$V$8:$V$8919,)))</f>
        <v>2.4588510820972892E-3</v>
      </c>
      <c r="P3611" s="38">
        <f t="array" aca="1" ref="P3611" ca="1">IF($H3611="TOTAL HAP",K3611,MAX(IF('PTE - Segment Emissions Calcs'!$B$8:$B$8919=$B3611,'PTE - Segment Emissions Calcs'!$X$8:$X$8919,)))</f>
        <v>1.0769767739586128E-2</v>
      </c>
      <c r="Q3611" s="38">
        <f t="array" aca="1" ref="Q3611" ca="1">IF($H3611="TOTAL HAP",N3611,MAX(IF('PTE - Segment Emissions Calcs'!$B$8:$B$8919=$B3611,'PTE - Segment Emissions Calcs'!$Z$8:$Z$8919,)))</f>
        <v>1.0769767739586128E-2</v>
      </c>
      <c r="R3611" s="39"/>
    </row>
    <row r="3612" spans="1:18" x14ac:dyDescent="0.25">
      <c r="A3612" s="67"/>
      <c r="B3612" s="67"/>
      <c r="C3612" s="34" t="s">
        <v>173</v>
      </c>
      <c r="D3612" s="35"/>
      <c r="E3612" s="35"/>
      <c r="F3612" s="35">
        <f ca="1">IFERROR(VLOOKUP($E3612&amp;"-1",'PTE - Segment Emissions Calcs'!$I$8:$V$8919,16,FALSE),0)</f>
        <v>4.2095134352243459E-3</v>
      </c>
      <c r="G3612" s="35">
        <f ca="1">IFERROR(VLOOKUP($E3612&amp;"-2",'PTE - Segment Emissions Calcs'!$I$8:$V$8919,16,FALSE),0)</f>
        <v>0</v>
      </c>
      <c r="H3612" s="36">
        <f t="shared" ca="1" si="165"/>
        <v>4.2095134352243459E-3</v>
      </c>
      <c r="I3612" s="37">
        <f ca="1">IFERROR(VLOOKUP($E3612&amp;"-1",'PTE - Segment Emissions Calcs'!$I$8:$X$8919,18,FALSE),0)</f>
        <v>1.8437668846282635E-2</v>
      </c>
      <c r="J3612" s="37">
        <f ca="1">IFERROR(VLOOKUP($E3612&amp;"-2",'PTE - Segment Emissions Calcs'!$I$8:$X$8919,18,FALSE),0)</f>
        <v>0</v>
      </c>
      <c r="K3612" s="37">
        <f t="shared" ca="1" si="166"/>
        <v>1.8437668846282635E-2</v>
      </c>
      <c r="L3612" s="37">
        <f ca="1">IFERROR(VLOOKUP($E3612&amp;"-1",'PTE - Segment Emissions Calcs'!$I$8:$Z$8919,20,FALSE),0)</f>
        <v>1.8437668846282635E-2</v>
      </c>
      <c r="M3612" s="37">
        <f ca="1">IFERROR(VLOOKUP($E3612&amp;"-2",'PTE - Segment Emissions Calcs'!$I$8:$Z$8919,20,FALSE),0)</f>
        <v>0</v>
      </c>
      <c r="N3612" s="37">
        <f t="shared" ca="1" si="167"/>
        <v>1.8437668846282635E-2</v>
      </c>
      <c r="O3612" s="38">
        <f t="array" aca="1" ref="O3612" ca="1">IF($H3612="TOTAL HAP",H3612,MAX(IF('PTE - Segment Emissions Calcs'!$B$8:$B$8919=$B3612,'PTE - Segment Emissions Calcs'!$V$8:$V$8919,)))</f>
        <v>4.2095134352243459E-3</v>
      </c>
      <c r="P3612" s="38">
        <f t="array" aca="1" ref="P3612" ca="1">IF($H3612="TOTAL HAP",K3612,MAX(IF('PTE - Segment Emissions Calcs'!$B$8:$B$8919=$B3612,'PTE - Segment Emissions Calcs'!$X$8:$X$8919,)))</f>
        <v>1.8437668846282635E-2</v>
      </c>
      <c r="Q3612" s="38">
        <f t="array" aca="1" ref="Q3612" ca="1">IF($H3612="TOTAL HAP",N3612,MAX(IF('PTE - Segment Emissions Calcs'!$B$8:$B$8919=$B3612,'PTE - Segment Emissions Calcs'!$Z$8:$Z$8919,)))</f>
        <v>1.8437668846282635E-2</v>
      </c>
      <c r="R3612" s="39"/>
    </row>
    <row r="3613" spans="1:18" x14ac:dyDescent="0.25">
      <c r="A3613" s="67"/>
      <c r="B3613" s="67"/>
      <c r="C3613" s="34" t="s">
        <v>43</v>
      </c>
      <c r="D3613" s="35"/>
      <c r="E3613" s="35"/>
      <c r="F3613" s="35">
        <f ca="1">IFERROR(VLOOKUP($E3613&amp;"-1",'PTE - Segment Emissions Calcs'!$I$8:$V$8919,16,FALSE),0)</f>
        <v>0</v>
      </c>
      <c r="G3613" s="35">
        <f ca="1">IFERROR(VLOOKUP($E3613&amp;"-2",'PTE - Segment Emissions Calcs'!$I$8:$V$8919,16,FALSE),0)</f>
        <v>0</v>
      </c>
      <c r="H3613" s="36">
        <f t="shared" ca="1" si="165"/>
        <v>0</v>
      </c>
      <c r="I3613" s="37">
        <f ca="1">IFERROR(VLOOKUP($E3613&amp;"-1",'PTE - Segment Emissions Calcs'!$I$8:$X$8919,18,FALSE),0)</f>
        <v>0</v>
      </c>
      <c r="J3613" s="37">
        <f ca="1">IFERROR(VLOOKUP($E3613&amp;"-2",'PTE - Segment Emissions Calcs'!$I$8:$X$8919,18,FALSE),0)</f>
        <v>0</v>
      </c>
      <c r="K3613" s="37">
        <f t="shared" ca="1" si="166"/>
        <v>0</v>
      </c>
      <c r="L3613" s="37">
        <f ca="1">IFERROR(VLOOKUP($E3613&amp;"-1",'PTE - Segment Emissions Calcs'!$I$8:$Z$8919,20,FALSE),0)</f>
        <v>0</v>
      </c>
      <c r="M3613" s="37">
        <f ca="1">IFERROR(VLOOKUP($E3613&amp;"-2",'PTE - Segment Emissions Calcs'!$I$8:$Z$8919,20,FALSE),0)</f>
        <v>0</v>
      </c>
      <c r="N3613" s="37">
        <f t="shared" ca="1" si="167"/>
        <v>0</v>
      </c>
      <c r="O3613" s="38">
        <f t="array" aca="1" ref="O3613" ca="1">IF($H3613="TOTAL HAP",H3613,MAX(IF('PTE - Segment Emissions Calcs'!$B$8:$B$8919=$B3613,'PTE - Segment Emissions Calcs'!$V$8:$V$8919,)))</f>
        <v>0</v>
      </c>
      <c r="P3613" s="38">
        <f t="array" aca="1" ref="P3613" ca="1">IF($H3613="TOTAL HAP",K3613,MAX(IF('PTE - Segment Emissions Calcs'!$B$8:$B$8919=$B3613,'PTE - Segment Emissions Calcs'!$X$8:$X$8919,)))</f>
        <v>0</v>
      </c>
      <c r="Q3613" s="38">
        <f t="array" aca="1" ref="Q3613" ca="1">IF($H3613="TOTAL HAP",N3613,MAX(IF('PTE - Segment Emissions Calcs'!$B$8:$B$8919=$B3613,'PTE - Segment Emissions Calcs'!$Z$8:$Z$8919,)))</f>
        <v>0</v>
      </c>
      <c r="R3613" s="39"/>
    </row>
    <row r="3614" spans="1:18" x14ac:dyDescent="0.25">
      <c r="A3614" s="67"/>
      <c r="B3614" s="67"/>
      <c r="C3614" s="34" t="s">
        <v>190</v>
      </c>
      <c r="D3614" s="35"/>
      <c r="E3614" s="35"/>
      <c r="F3614" s="35">
        <f ca="1">IFERROR(VLOOKUP($E3614&amp;"-1",'PTE - Segment Emissions Calcs'!$I$8:$V$8919,16,FALSE),0)</f>
        <v>0</v>
      </c>
      <c r="G3614" s="35">
        <f ca="1">IFERROR(VLOOKUP($E3614&amp;"-2",'PTE - Segment Emissions Calcs'!$I$8:$V$8919,16,FALSE),0)</f>
        <v>0</v>
      </c>
      <c r="H3614" s="36">
        <f t="shared" ca="1" si="165"/>
        <v>0</v>
      </c>
      <c r="I3614" s="37">
        <f ca="1">IFERROR(VLOOKUP($E3614&amp;"-1",'PTE - Segment Emissions Calcs'!$I$8:$X$8919,18,FALSE),0)</f>
        <v>0</v>
      </c>
      <c r="J3614" s="37">
        <f ca="1">IFERROR(VLOOKUP($E3614&amp;"-2",'PTE - Segment Emissions Calcs'!$I$8:$X$8919,18,FALSE),0)</f>
        <v>0</v>
      </c>
      <c r="K3614" s="37">
        <f t="shared" ca="1" si="166"/>
        <v>0</v>
      </c>
      <c r="L3614" s="37">
        <f ca="1">IFERROR(VLOOKUP($E3614&amp;"-1",'PTE - Segment Emissions Calcs'!$I$8:$Z$8919,20,FALSE),0)</f>
        <v>0</v>
      </c>
      <c r="M3614" s="37">
        <f ca="1">IFERROR(VLOOKUP($E3614&amp;"-2",'PTE - Segment Emissions Calcs'!$I$8:$Z$8919,20,FALSE),0)</f>
        <v>0</v>
      </c>
      <c r="N3614" s="37">
        <f t="shared" ca="1" si="167"/>
        <v>0</v>
      </c>
      <c r="O3614" s="38">
        <f t="array" aca="1" ref="O3614" ca="1">IF($H3614="TOTAL HAP",H3614,MAX(IF('PTE - Segment Emissions Calcs'!$B$8:$B$8919=$B3614,'PTE - Segment Emissions Calcs'!$V$8:$V$8919,)))</f>
        <v>0</v>
      </c>
      <c r="P3614" s="38">
        <f t="array" aca="1" ref="P3614" ca="1">IF($H3614="TOTAL HAP",K3614,MAX(IF('PTE - Segment Emissions Calcs'!$B$8:$B$8919=$B3614,'PTE - Segment Emissions Calcs'!$X$8:$X$8919,)))</f>
        <v>0</v>
      </c>
      <c r="Q3614" s="38">
        <f t="array" aca="1" ref="Q3614" ca="1">IF($H3614="TOTAL HAP",N3614,MAX(IF('PTE - Segment Emissions Calcs'!$B$8:$B$8919=$B3614,'PTE - Segment Emissions Calcs'!$Z$8:$Z$8919,)))</f>
        <v>0</v>
      </c>
      <c r="R3614" s="39"/>
    </row>
    <row r="3615" spans="1:18" x14ac:dyDescent="0.25">
      <c r="A3615" s="67"/>
      <c r="B3615" s="67"/>
      <c r="C3615" s="34" t="s">
        <v>189</v>
      </c>
      <c r="D3615" s="35"/>
      <c r="E3615" s="35"/>
      <c r="F3615" s="35">
        <f ca="1">IFERROR(VLOOKUP($E3615&amp;"-1",'PTE - Segment Emissions Calcs'!$I$8:$V$8919,16,FALSE),0)</f>
        <v>0</v>
      </c>
      <c r="G3615" s="35">
        <f ca="1">IFERROR(VLOOKUP($E3615&amp;"-2",'PTE - Segment Emissions Calcs'!$I$8:$V$8919,16,FALSE),0)</f>
        <v>0</v>
      </c>
      <c r="H3615" s="36">
        <f t="shared" ca="1" si="165"/>
        <v>0</v>
      </c>
      <c r="I3615" s="37">
        <f ca="1">IFERROR(VLOOKUP($E3615&amp;"-1",'PTE - Segment Emissions Calcs'!$I$8:$X$8919,18,FALSE),0)</f>
        <v>0</v>
      </c>
      <c r="J3615" s="37">
        <f ca="1">IFERROR(VLOOKUP($E3615&amp;"-2",'PTE - Segment Emissions Calcs'!$I$8:$X$8919,18,FALSE),0)</f>
        <v>0</v>
      </c>
      <c r="K3615" s="37">
        <f t="shared" ca="1" si="166"/>
        <v>0</v>
      </c>
      <c r="L3615" s="37">
        <f ca="1">IFERROR(VLOOKUP($E3615&amp;"-1",'PTE - Segment Emissions Calcs'!$I$8:$Z$8919,20,FALSE),0)</f>
        <v>0</v>
      </c>
      <c r="M3615" s="37">
        <f ca="1">IFERROR(VLOOKUP($E3615&amp;"-2",'PTE - Segment Emissions Calcs'!$I$8:$Z$8919,20,FALSE),0)</f>
        <v>0</v>
      </c>
      <c r="N3615" s="37">
        <f t="shared" ca="1" si="167"/>
        <v>0</v>
      </c>
      <c r="O3615" s="38">
        <f t="array" aca="1" ref="O3615" ca="1">IF($H3615="TOTAL HAP",H3615,MAX(IF('PTE - Segment Emissions Calcs'!$B$8:$B$8919=$B3615,'PTE - Segment Emissions Calcs'!$V$8:$V$8919,)))</f>
        <v>0</v>
      </c>
      <c r="P3615" s="38">
        <f t="array" aca="1" ref="P3615" ca="1">IF($H3615="TOTAL HAP",K3615,MAX(IF('PTE - Segment Emissions Calcs'!$B$8:$B$8919=$B3615,'PTE - Segment Emissions Calcs'!$X$8:$X$8919,)))</f>
        <v>0</v>
      </c>
      <c r="Q3615" s="38">
        <f t="array" aca="1" ref="Q3615" ca="1">IF($H3615="TOTAL HAP",N3615,MAX(IF('PTE - Segment Emissions Calcs'!$B$8:$B$8919=$B3615,'PTE - Segment Emissions Calcs'!$Z$8:$Z$8919,)))</f>
        <v>0</v>
      </c>
      <c r="R3615" s="39"/>
    </row>
    <row r="3616" spans="1:18" x14ac:dyDescent="0.25">
      <c r="A3616" s="67"/>
      <c r="B3616" s="67"/>
      <c r="C3616" s="34" t="s">
        <v>191</v>
      </c>
      <c r="D3616" s="35"/>
      <c r="E3616" s="35"/>
      <c r="F3616" s="35">
        <f ca="1">IFERROR(VLOOKUP($E3616&amp;"-1",'PTE - Segment Emissions Calcs'!$I$8:$V$8919,16,FALSE),0)</f>
        <v>0</v>
      </c>
      <c r="G3616" s="35">
        <f ca="1">IFERROR(VLOOKUP($E3616&amp;"-2",'PTE - Segment Emissions Calcs'!$I$8:$V$8919,16,FALSE),0)</f>
        <v>0</v>
      </c>
      <c r="H3616" s="36">
        <f t="shared" ca="1" si="165"/>
        <v>0</v>
      </c>
      <c r="I3616" s="37">
        <f ca="1">IFERROR(VLOOKUP($E3616&amp;"-1",'PTE - Segment Emissions Calcs'!$I$8:$X$8919,18,FALSE),0)</f>
        <v>0</v>
      </c>
      <c r="J3616" s="37">
        <f ca="1">IFERROR(VLOOKUP($E3616&amp;"-2",'PTE - Segment Emissions Calcs'!$I$8:$X$8919,18,FALSE),0)</f>
        <v>0</v>
      </c>
      <c r="K3616" s="37">
        <f t="shared" ca="1" si="166"/>
        <v>0</v>
      </c>
      <c r="L3616" s="37">
        <f ca="1">IFERROR(VLOOKUP($E3616&amp;"-1",'PTE - Segment Emissions Calcs'!$I$8:$Z$8919,20,FALSE),0)</f>
        <v>0</v>
      </c>
      <c r="M3616" s="37">
        <f ca="1">IFERROR(VLOOKUP($E3616&amp;"-2",'PTE - Segment Emissions Calcs'!$I$8:$Z$8919,20,FALSE),0)</f>
        <v>0</v>
      </c>
      <c r="N3616" s="37">
        <f t="shared" ca="1" si="167"/>
        <v>0</v>
      </c>
      <c r="O3616" s="38">
        <f t="array" aca="1" ref="O3616" ca="1">IF($H3616="TOTAL HAP",H3616,MAX(IF('PTE - Segment Emissions Calcs'!$B$8:$B$8919=$B3616,'PTE - Segment Emissions Calcs'!$V$8:$V$8919,)))</f>
        <v>0</v>
      </c>
      <c r="P3616" s="38">
        <f t="array" aca="1" ref="P3616" ca="1">IF($H3616="TOTAL HAP",K3616,MAX(IF('PTE - Segment Emissions Calcs'!$B$8:$B$8919=$B3616,'PTE - Segment Emissions Calcs'!$X$8:$X$8919,)))</f>
        <v>0</v>
      </c>
      <c r="Q3616" s="38">
        <f t="array" aca="1" ref="Q3616" ca="1">IF($H3616="TOTAL HAP",N3616,MAX(IF('PTE - Segment Emissions Calcs'!$B$8:$B$8919=$B3616,'PTE - Segment Emissions Calcs'!$Z$8:$Z$8919,)))</f>
        <v>0</v>
      </c>
      <c r="R3616" s="39"/>
    </row>
    <row r="3617" spans="1:18" x14ac:dyDescent="0.25">
      <c r="A3617" s="67"/>
      <c r="B3617" s="67"/>
      <c r="C3617" s="34" t="s">
        <v>221</v>
      </c>
      <c r="D3617" s="35"/>
      <c r="E3617" s="35"/>
      <c r="F3617" s="35">
        <f ca="1">IFERROR(VLOOKUP($E3617&amp;"-1",'PTE - Segment Emissions Calcs'!$I$8:$V$8919,16,FALSE),0)</f>
        <v>0</v>
      </c>
      <c r="G3617" s="35">
        <f ca="1">IFERROR(VLOOKUP($E3617&amp;"-2",'PTE - Segment Emissions Calcs'!$I$8:$V$8919,16,FALSE),0)</f>
        <v>0</v>
      </c>
      <c r="H3617" s="36">
        <f t="shared" ca="1" si="165"/>
        <v>0</v>
      </c>
      <c r="I3617" s="37">
        <f ca="1">IFERROR(VLOOKUP($E3617&amp;"-1",'PTE - Segment Emissions Calcs'!$I$8:$X$8919,18,FALSE),0)</f>
        <v>0</v>
      </c>
      <c r="J3617" s="37">
        <f ca="1">IFERROR(VLOOKUP($E3617&amp;"-2",'PTE - Segment Emissions Calcs'!$I$8:$X$8919,18,FALSE),0)</f>
        <v>0</v>
      </c>
      <c r="K3617" s="37">
        <f t="shared" ca="1" si="166"/>
        <v>0</v>
      </c>
      <c r="L3617" s="37">
        <f ca="1">IFERROR(VLOOKUP($E3617&amp;"-1",'PTE - Segment Emissions Calcs'!$I$8:$Z$8919,20,FALSE),0)</f>
        <v>0</v>
      </c>
      <c r="M3617" s="37">
        <f ca="1">IFERROR(VLOOKUP($E3617&amp;"-2",'PTE - Segment Emissions Calcs'!$I$8:$Z$8919,20,FALSE),0)</f>
        <v>0</v>
      </c>
      <c r="N3617" s="37">
        <f t="shared" ca="1" si="167"/>
        <v>0</v>
      </c>
      <c r="O3617" s="38">
        <f t="array" aca="1" ref="O3617" ca="1">IF($H3617="TOTAL HAP",H3617,MAX(IF('PTE - Segment Emissions Calcs'!$B$8:$B$8919=$B3617,'PTE - Segment Emissions Calcs'!$V$8:$V$8919,)))</f>
        <v>0</v>
      </c>
      <c r="P3617" s="38">
        <f t="array" aca="1" ref="P3617" ca="1">IF($H3617="TOTAL HAP",K3617,MAX(IF('PTE - Segment Emissions Calcs'!$B$8:$B$8919=$B3617,'PTE - Segment Emissions Calcs'!$X$8:$X$8919,)))</f>
        <v>0</v>
      </c>
      <c r="Q3617" s="38">
        <f t="array" aca="1" ref="Q3617" ca="1">IF($H3617="TOTAL HAP",N3617,MAX(IF('PTE - Segment Emissions Calcs'!$B$8:$B$8919=$B3617,'PTE - Segment Emissions Calcs'!$Z$8:$Z$8919,)))</f>
        <v>0</v>
      </c>
      <c r="R3617" s="39"/>
    </row>
    <row r="3618" spans="1:18" x14ac:dyDescent="0.25">
      <c r="A3618" s="67"/>
      <c r="B3618" s="67"/>
      <c r="C3618" s="34" t="s">
        <v>192</v>
      </c>
      <c r="D3618" s="35"/>
      <c r="E3618" s="35"/>
      <c r="F3618" s="35">
        <f ca="1">IFERROR(VLOOKUP($E3618&amp;"-1",'PTE - Segment Emissions Calcs'!$I$8:$V$8919,16,FALSE),0)</f>
        <v>0</v>
      </c>
      <c r="G3618" s="35">
        <f ca="1">IFERROR(VLOOKUP($E3618&amp;"-2",'PTE - Segment Emissions Calcs'!$I$8:$V$8919,16,FALSE),0)</f>
        <v>0</v>
      </c>
      <c r="H3618" s="36">
        <f t="shared" ca="1" si="165"/>
        <v>0</v>
      </c>
      <c r="I3618" s="37">
        <f ca="1">IFERROR(VLOOKUP($E3618&amp;"-1",'PTE - Segment Emissions Calcs'!$I$8:$X$8919,18,FALSE),0)</f>
        <v>0</v>
      </c>
      <c r="J3618" s="37">
        <f ca="1">IFERROR(VLOOKUP($E3618&amp;"-2",'PTE - Segment Emissions Calcs'!$I$8:$X$8919,18,FALSE),0)</f>
        <v>0</v>
      </c>
      <c r="K3618" s="37">
        <f t="shared" ca="1" si="166"/>
        <v>0</v>
      </c>
      <c r="L3618" s="37">
        <f ca="1">IFERROR(VLOOKUP($E3618&amp;"-1",'PTE - Segment Emissions Calcs'!$I$8:$Z$8919,20,FALSE),0)</f>
        <v>0</v>
      </c>
      <c r="M3618" s="37">
        <f ca="1">IFERROR(VLOOKUP($E3618&amp;"-2",'PTE - Segment Emissions Calcs'!$I$8:$Z$8919,20,FALSE),0)</f>
        <v>0</v>
      </c>
      <c r="N3618" s="37">
        <f t="shared" ca="1" si="167"/>
        <v>0</v>
      </c>
      <c r="O3618" s="38">
        <f t="array" aca="1" ref="O3618" ca="1">IF($H3618="TOTAL HAP",H3618,MAX(IF('PTE - Segment Emissions Calcs'!$B$8:$B$8919=$B3618,'PTE - Segment Emissions Calcs'!$V$8:$V$8919,)))</f>
        <v>0</v>
      </c>
      <c r="P3618" s="38">
        <f t="array" aca="1" ref="P3618" ca="1">IF($H3618="TOTAL HAP",K3618,MAX(IF('PTE - Segment Emissions Calcs'!$B$8:$B$8919=$B3618,'PTE - Segment Emissions Calcs'!$X$8:$X$8919,)))</f>
        <v>0</v>
      </c>
      <c r="Q3618" s="38">
        <f t="array" aca="1" ref="Q3618" ca="1">IF($H3618="TOTAL HAP",N3618,MAX(IF('PTE - Segment Emissions Calcs'!$B$8:$B$8919=$B3618,'PTE - Segment Emissions Calcs'!$Z$8:$Z$8919,)))</f>
        <v>0</v>
      </c>
      <c r="R3618" s="39"/>
    </row>
    <row r="3619" spans="1:18" x14ac:dyDescent="0.25">
      <c r="A3619" s="67"/>
      <c r="B3619" s="67"/>
      <c r="C3619" s="34" t="s">
        <v>193</v>
      </c>
      <c r="D3619" s="35"/>
      <c r="E3619" s="35"/>
      <c r="F3619" s="35">
        <f ca="1">IFERROR(VLOOKUP($E3619&amp;"-1",'PTE - Segment Emissions Calcs'!$I$8:$V$8919,16,FALSE),0)</f>
        <v>0</v>
      </c>
      <c r="G3619" s="35">
        <f ca="1">IFERROR(VLOOKUP($E3619&amp;"-2",'PTE - Segment Emissions Calcs'!$I$8:$V$8919,16,FALSE),0)</f>
        <v>0</v>
      </c>
      <c r="H3619" s="36">
        <f t="shared" ca="1" si="165"/>
        <v>0</v>
      </c>
      <c r="I3619" s="37">
        <f ca="1">IFERROR(VLOOKUP($E3619&amp;"-1",'PTE - Segment Emissions Calcs'!$I$8:$X$8919,18,FALSE),0)</f>
        <v>0</v>
      </c>
      <c r="J3619" s="37">
        <f ca="1">IFERROR(VLOOKUP($E3619&amp;"-2",'PTE - Segment Emissions Calcs'!$I$8:$X$8919,18,FALSE),0)</f>
        <v>0</v>
      </c>
      <c r="K3619" s="37">
        <f t="shared" ca="1" si="166"/>
        <v>0</v>
      </c>
      <c r="L3619" s="37">
        <f ca="1">IFERROR(VLOOKUP($E3619&amp;"-1",'PTE - Segment Emissions Calcs'!$I$8:$Z$8919,20,FALSE),0)</f>
        <v>0</v>
      </c>
      <c r="M3619" s="37">
        <f ca="1">IFERROR(VLOOKUP($E3619&amp;"-2",'PTE - Segment Emissions Calcs'!$I$8:$Z$8919,20,FALSE),0)</f>
        <v>0</v>
      </c>
      <c r="N3619" s="37">
        <f t="shared" ca="1" si="167"/>
        <v>0</v>
      </c>
      <c r="O3619" s="38">
        <f t="array" aca="1" ref="O3619" ca="1">IF($H3619="TOTAL HAP",H3619,MAX(IF('PTE - Segment Emissions Calcs'!$B$8:$B$8919=$B3619,'PTE - Segment Emissions Calcs'!$V$8:$V$8919,)))</f>
        <v>0</v>
      </c>
      <c r="P3619" s="38">
        <f t="array" aca="1" ref="P3619" ca="1">IF($H3619="TOTAL HAP",K3619,MAX(IF('PTE - Segment Emissions Calcs'!$B$8:$B$8919=$B3619,'PTE - Segment Emissions Calcs'!$X$8:$X$8919,)))</f>
        <v>0</v>
      </c>
      <c r="Q3619" s="38">
        <f t="array" aca="1" ref="Q3619" ca="1">IF($H3619="TOTAL HAP",N3619,MAX(IF('PTE - Segment Emissions Calcs'!$B$8:$B$8919=$B3619,'PTE - Segment Emissions Calcs'!$Z$8:$Z$8919,)))</f>
        <v>0</v>
      </c>
      <c r="R3619" s="39"/>
    </row>
    <row r="3620" spans="1:18" x14ac:dyDescent="0.25">
      <c r="A3620" s="67"/>
      <c r="B3620" s="67"/>
      <c r="C3620" s="34" t="s">
        <v>222</v>
      </c>
      <c r="D3620" s="35"/>
      <c r="E3620" s="35"/>
      <c r="F3620" s="35">
        <f ca="1">IFERROR(VLOOKUP($E3620&amp;"-1",'PTE - Segment Emissions Calcs'!$I$8:$V$8919,16,FALSE),0)</f>
        <v>0</v>
      </c>
      <c r="G3620" s="35">
        <f ca="1">IFERROR(VLOOKUP($E3620&amp;"-2",'PTE - Segment Emissions Calcs'!$I$8:$V$8919,16,FALSE),0)</f>
        <v>0</v>
      </c>
      <c r="H3620" s="36">
        <f t="shared" ca="1" si="165"/>
        <v>0</v>
      </c>
      <c r="I3620" s="37">
        <f ca="1">IFERROR(VLOOKUP($E3620&amp;"-1",'PTE - Segment Emissions Calcs'!$I$8:$X$8919,18,FALSE),0)</f>
        <v>0</v>
      </c>
      <c r="J3620" s="37">
        <f ca="1">IFERROR(VLOOKUP($E3620&amp;"-2",'PTE - Segment Emissions Calcs'!$I$8:$X$8919,18,FALSE),0)</f>
        <v>0</v>
      </c>
      <c r="K3620" s="37">
        <f t="shared" ca="1" si="166"/>
        <v>0</v>
      </c>
      <c r="L3620" s="37">
        <f ca="1">IFERROR(VLOOKUP($E3620&amp;"-1",'PTE - Segment Emissions Calcs'!$I$8:$Z$8919,20,FALSE),0)</f>
        <v>0</v>
      </c>
      <c r="M3620" s="37">
        <f ca="1">IFERROR(VLOOKUP($E3620&amp;"-2",'PTE - Segment Emissions Calcs'!$I$8:$Z$8919,20,FALSE),0)</f>
        <v>0</v>
      </c>
      <c r="N3620" s="37">
        <f t="shared" ca="1" si="167"/>
        <v>0</v>
      </c>
      <c r="O3620" s="38">
        <f t="array" aca="1" ref="O3620" ca="1">IF($H3620="TOTAL HAP",H3620,MAX(IF('PTE - Segment Emissions Calcs'!$B$8:$B$8919=$B3620,'PTE - Segment Emissions Calcs'!$V$8:$V$8919,)))</f>
        <v>0</v>
      </c>
      <c r="P3620" s="38">
        <f t="array" aca="1" ref="P3620" ca="1">IF($H3620="TOTAL HAP",K3620,MAX(IF('PTE - Segment Emissions Calcs'!$B$8:$B$8919=$B3620,'PTE - Segment Emissions Calcs'!$X$8:$X$8919,)))</f>
        <v>0</v>
      </c>
      <c r="Q3620" s="38">
        <f t="array" aca="1" ref="Q3620" ca="1">IF($H3620="TOTAL HAP",N3620,MAX(IF('PTE - Segment Emissions Calcs'!$B$8:$B$8919=$B3620,'PTE - Segment Emissions Calcs'!$Z$8:$Z$8919,)))</f>
        <v>0</v>
      </c>
      <c r="R3620" s="39"/>
    </row>
    <row r="3621" spans="1:18" x14ac:dyDescent="0.25">
      <c r="A3621" s="67"/>
      <c r="B3621" s="67"/>
      <c r="C3621" s="34" t="s">
        <v>86</v>
      </c>
      <c r="D3621" s="35"/>
      <c r="E3621" s="35"/>
      <c r="F3621" s="35">
        <f ca="1">IFERROR(VLOOKUP($E3621&amp;"-1",'PTE - Segment Emissions Calcs'!$I$8:$V$8919,16,FALSE),0)</f>
        <v>0</v>
      </c>
      <c r="G3621" s="35">
        <f ca="1">IFERROR(VLOOKUP($E3621&amp;"-2",'PTE - Segment Emissions Calcs'!$I$8:$V$8919,16,FALSE),0)</f>
        <v>0</v>
      </c>
      <c r="H3621" s="36">
        <f t="shared" ca="1" si="165"/>
        <v>0</v>
      </c>
      <c r="I3621" s="37">
        <f ca="1">IFERROR(VLOOKUP($E3621&amp;"-1",'PTE - Segment Emissions Calcs'!$I$8:$X$8919,18,FALSE),0)</f>
        <v>0</v>
      </c>
      <c r="J3621" s="37">
        <f ca="1">IFERROR(VLOOKUP($E3621&amp;"-2",'PTE - Segment Emissions Calcs'!$I$8:$X$8919,18,FALSE),0)</f>
        <v>0</v>
      </c>
      <c r="K3621" s="37">
        <f t="shared" ca="1" si="166"/>
        <v>0</v>
      </c>
      <c r="L3621" s="37">
        <f ca="1">IFERROR(VLOOKUP($E3621&amp;"-1",'PTE - Segment Emissions Calcs'!$I$8:$Z$8919,20,FALSE),0)</f>
        <v>0</v>
      </c>
      <c r="M3621" s="37">
        <f ca="1">IFERROR(VLOOKUP($E3621&amp;"-2",'PTE - Segment Emissions Calcs'!$I$8:$Z$8919,20,FALSE),0)</f>
        <v>0</v>
      </c>
      <c r="N3621" s="37">
        <f t="shared" ca="1" si="167"/>
        <v>0</v>
      </c>
      <c r="O3621" s="38">
        <f t="array" aca="1" ref="O3621" ca="1">IF($H3621="TOTAL HAP",H3621,MAX(IF('PTE - Segment Emissions Calcs'!$B$8:$B$8919=$B3621,'PTE - Segment Emissions Calcs'!$V$8:$V$8919,)))</f>
        <v>0</v>
      </c>
      <c r="P3621" s="38">
        <f t="array" aca="1" ref="P3621" ca="1">IF($H3621="TOTAL HAP",K3621,MAX(IF('PTE - Segment Emissions Calcs'!$B$8:$B$8919=$B3621,'PTE - Segment Emissions Calcs'!$X$8:$X$8919,)))</f>
        <v>0</v>
      </c>
      <c r="Q3621" s="38">
        <f t="array" aca="1" ref="Q3621" ca="1">IF($H3621="TOTAL HAP",N3621,MAX(IF('PTE - Segment Emissions Calcs'!$B$8:$B$8919=$B3621,'PTE - Segment Emissions Calcs'!$Z$8:$Z$8919,)))</f>
        <v>0</v>
      </c>
      <c r="R3621" s="39"/>
    </row>
    <row r="3622" spans="1:18" x14ac:dyDescent="0.25">
      <c r="A3622" s="67"/>
      <c r="B3622" s="67"/>
      <c r="C3622" s="34" t="s">
        <v>66</v>
      </c>
      <c r="D3622" s="35"/>
      <c r="E3622" s="35"/>
      <c r="F3622" s="35">
        <f ca="1">IFERROR(VLOOKUP($E3622&amp;"-1",'PTE - Segment Emissions Calcs'!$I$8:$V$8919,16,FALSE),0)</f>
        <v>1.7991850321091123E-2</v>
      </c>
      <c r="G3622" s="35">
        <f ca="1">IFERROR(VLOOKUP($E3622&amp;"-2",'PTE - Segment Emissions Calcs'!$I$8:$V$8919,16,FALSE),0)</f>
        <v>0</v>
      </c>
      <c r="H3622" s="36">
        <f t="shared" ca="1" si="165"/>
        <v>1.7991850321091123E-2</v>
      </c>
      <c r="I3622" s="37">
        <f ca="1">IFERROR(VLOOKUP($E3622&amp;"-1",'PTE - Segment Emissions Calcs'!$I$8:$X$8919,18,FALSE),0)</f>
        <v>7.8804304406379116E-2</v>
      </c>
      <c r="J3622" s="37">
        <f ca="1">IFERROR(VLOOKUP($E3622&amp;"-2",'PTE - Segment Emissions Calcs'!$I$8:$X$8919,18,FALSE),0)</f>
        <v>0</v>
      </c>
      <c r="K3622" s="37">
        <f t="shared" ca="1" si="166"/>
        <v>7.8804304406379116E-2</v>
      </c>
      <c r="L3622" s="37">
        <f ca="1">IFERROR(VLOOKUP($E3622&amp;"-1",'PTE - Segment Emissions Calcs'!$I$8:$Z$8919,20,FALSE),0)</f>
        <v>7.8804304406379116E-2</v>
      </c>
      <c r="M3622" s="37">
        <f ca="1">IFERROR(VLOOKUP($E3622&amp;"-2",'PTE - Segment Emissions Calcs'!$I$8:$Z$8919,20,FALSE),0)</f>
        <v>0</v>
      </c>
      <c r="N3622" s="37">
        <f t="shared" ca="1" si="167"/>
        <v>7.8804304406379116E-2</v>
      </c>
      <c r="O3622" s="38">
        <f t="array" aca="1" ref="O3622" ca="1">IF($H3622="TOTAL HAP",H3622,MAX(IF('PTE - Segment Emissions Calcs'!$B$8:$B$8919=$B3622,'PTE - Segment Emissions Calcs'!$V$8:$V$8919,)))</f>
        <v>1.7991850321091123E-2</v>
      </c>
      <c r="P3622" s="38">
        <f t="array" aca="1" ref="P3622" ca="1">IF($H3622="TOTAL HAP",K3622,MAX(IF('PTE - Segment Emissions Calcs'!$B$8:$B$8919=$B3622,'PTE - Segment Emissions Calcs'!$X$8:$X$8919,)))</f>
        <v>7.8804304406379116E-2</v>
      </c>
      <c r="Q3622" s="38">
        <f t="array" aca="1" ref="Q3622" ca="1">IF($H3622="TOTAL HAP",N3622,MAX(IF('PTE - Segment Emissions Calcs'!$B$8:$B$8919=$B3622,'PTE - Segment Emissions Calcs'!$Z$8:$Z$8919,)))</f>
        <v>7.8804304406379116E-2</v>
      </c>
      <c r="R3622" s="39"/>
    </row>
    <row r="3623" spans="1:18" x14ac:dyDescent="0.25">
      <c r="A3623" s="67"/>
      <c r="B3623" s="67"/>
      <c r="C3623" s="34" t="s">
        <v>45</v>
      </c>
      <c r="D3623" s="35"/>
      <c r="E3623" s="35"/>
      <c r="F3623" s="35">
        <f ca="1">IFERROR(VLOOKUP($E3623&amp;"-1",'PTE - Segment Emissions Calcs'!$I$8:$V$8919,16,FALSE),0)</f>
        <v>0</v>
      </c>
      <c r="G3623" s="35">
        <f ca="1">IFERROR(VLOOKUP($E3623&amp;"-2",'PTE - Segment Emissions Calcs'!$I$8:$V$8919,16,FALSE),0)</f>
        <v>0</v>
      </c>
      <c r="H3623" s="36">
        <f t="shared" ca="1" si="165"/>
        <v>0</v>
      </c>
      <c r="I3623" s="37">
        <f ca="1">IFERROR(VLOOKUP($E3623&amp;"-1",'PTE - Segment Emissions Calcs'!$I$8:$X$8919,18,FALSE),0)</f>
        <v>0</v>
      </c>
      <c r="J3623" s="37">
        <f ca="1">IFERROR(VLOOKUP($E3623&amp;"-2",'PTE - Segment Emissions Calcs'!$I$8:$X$8919,18,FALSE),0)</f>
        <v>0</v>
      </c>
      <c r="K3623" s="37">
        <f t="shared" ca="1" si="166"/>
        <v>0</v>
      </c>
      <c r="L3623" s="37">
        <f ca="1">IFERROR(VLOOKUP($E3623&amp;"-1",'PTE - Segment Emissions Calcs'!$I$8:$Z$8919,20,FALSE),0)</f>
        <v>0</v>
      </c>
      <c r="M3623" s="37">
        <f ca="1">IFERROR(VLOOKUP($E3623&amp;"-2",'PTE - Segment Emissions Calcs'!$I$8:$Z$8919,20,FALSE),0)</f>
        <v>0</v>
      </c>
      <c r="N3623" s="37">
        <f t="shared" ca="1" si="167"/>
        <v>0</v>
      </c>
      <c r="O3623" s="38">
        <f t="array" aca="1" ref="O3623" ca="1">IF($H3623="TOTAL HAP",H3623,MAX(IF('PTE - Segment Emissions Calcs'!$B$8:$B$8919=$B3623,'PTE - Segment Emissions Calcs'!$V$8:$V$8919,)))</f>
        <v>0</v>
      </c>
      <c r="P3623" s="38">
        <f t="array" aca="1" ref="P3623" ca="1">IF($H3623="TOTAL HAP",K3623,MAX(IF('PTE - Segment Emissions Calcs'!$B$8:$B$8919=$B3623,'PTE - Segment Emissions Calcs'!$X$8:$X$8919,)))</f>
        <v>0</v>
      </c>
      <c r="Q3623" s="38">
        <f t="array" aca="1" ref="Q3623" ca="1">IF($H3623="TOTAL HAP",N3623,MAX(IF('PTE - Segment Emissions Calcs'!$B$8:$B$8919=$B3623,'PTE - Segment Emissions Calcs'!$Z$8:$Z$8919,)))</f>
        <v>0</v>
      </c>
      <c r="R3623" s="39"/>
    </row>
    <row r="3624" spans="1:18" x14ac:dyDescent="0.25">
      <c r="A3624" s="67"/>
      <c r="B3624" s="67"/>
      <c r="C3624" s="34" t="s">
        <v>46</v>
      </c>
      <c r="D3624" s="35"/>
      <c r="E3624" s="35"/>
      <c r="F3624" s="35">
        <f ca="1">IFERROR(VLOOKUP($E3624&amp;"-1",'PTE - Segment Emissions Calcs'!$I$8:$V$8919,16,FALSE),0)</f>
        <v>0</v>
      </c>
      <c r="G3624" s="35">
        <f ca="1">IFERROR(VLOOKUP($E3624&amp;"-2",'PTE - Segment Emissions Calcs'!$I$8:$V$8919,16,FALSE),0)</f>
        <v>0</v>
      </c>
      <c r="H3624" s="36">
        <f t="shared" ca="1" si="165"/>
        <v>0</v>
      </c>
      <c r="I3624" s="37">
        <f ca="1">IFERROR(VLOOKUP($E3624&amp;"-1",'PTE - Segment Emissions Calcs'!$I$8:$X$8919,18,FALSE),0)</f>
        <v>0</v>
      </c>
      <c r="J3624" s="37">
        <f ca="1">IFERROR(VLOOKUP($E3624&amp;"-2",'PTE - Segment Emissions Calcs'!$I$8:$X$8919,18,FALSE),0)</f>
        <v>0</v>
      </c>
      <c r="K3624" s="37">
        <f t="shared" ca="1" si="166"/>
        <v>0</v>
      </c>
      <c r="L3624" s="37">
        <f ca="1">IFERROR(VLOOKUP($E3624&amp;"-1",'PTE - Segment Emissions Calcs'!$I$8:$Z$8919,20,FALSE),0)</f>
        <v>0</v>
      </c>
      <c r="M3624" s="37">
        <f ca="1">IFERROR(VLOOKUP($E3624&amp;"-2",'PTE - Segment Emissions Calcs'!$I$8:$Z$8919,20,FALSE),0)</f>
        <v>0</v>
      </c>
      <c r="N3624" s="37">
        <f t="shared" ca="1" si="167"/>
        <v>0</v>
      </c>
      <c r="O3624" s="38">
        <f t="array" aca="1" ref="O3624" ca="1">IF($H3624="TOTAL HAP",H3624,MAX(IF('PTE - Segment Emissions Calcs'!$B$8:$B$8919=$B3624,'PTE - Segment Emissions Calcs'!$V$8:$V$8919,)))</f>
        <v>0</v>
      </c>
      <c r="P3624" s="38">
        <f t="array" aca="1" ref="P3624" ca="1">IF($H3624="TOTAL HAP",K3624,MAX(IF('PTE - Segment Emissions Calcs'!$B$8:$B$8919=$B3624,'PTE - Segment Emissions Calcs'!$X$8:$X$8919,)))</f>
        <v>0</v>
      </c>
      <c r="Q3624" s="38">
        <f t="array" aca="1" ref="Q3624" ca="1">IF($H3624="TOTAL HAP",N3624,MAX(IF('PTE - Segment Emissions Calcs'!$B$8:$B$8919=$B3624,'PTE - Segment Emissions Calcs'!$Z$8:$Z$8919,)))</f>
        <v>0</v>
      </c>
      <c r="R3624" s="39"/>
    </row>
    <row r="3625" spans="1:18" x14ac:dyDescent="0.25">
      <c r="A3625" s="67"/>
      <c r="B3625" s="67"/>
      <c r="C3625" s="34" t="s">
        <v>48</v>
      </c>
      <c r="D3625" s="35"/>
      <c r="E3625" s="35"/>
      <c r="F3625" s="35">
        <f ca="1">IFERROR(VLOOKUP($E3625&amp;"-1",'PTE - Segment Emissions Calcs'!$I$8:$V$8919,16,FALSE),0)</f>
        <v>2.0363663354307955E-2</v>
      </c>
      <c r="G3625" s="35">
        <f ca="1">IFERROR(VLOOKUP($E3625&amp;"-2",'PTE - Segment Emissions Calcs'!$I$8:$V$8919,16,FALSE),0)</f>
        <v>0</v>
      </c>
      <c r="H3625" s="36">
        <f t="shared" ca="1" si="165"/>
        <v>2.0363663354307955E-2</v>
      </c>
      <c r="I3625" s="37">
        <f ca="1">IFERROR(VLOOKUP($E3625&amp;"-1",'PTE - Segment Emissions Calcs'!$I$8:$X$8919,18,FALSE),0)</f>
        <v>8.9192845491868844E-2</v>
      </c>
      <c r="J3625" s="37">
        <f ca="1">IFERROR(VLOOKUP($E3625&amp;"-2",'PTE - Segment Emissions Calcs'!$I$8:$X$8919,18,FALSE),0)</f>
        <v>0</v>
      </c>
      <c r="K3625" s="37">
        <f t="shared" ca="1" si="166"/>
        <v>8.9192845491868844E-2</v>
      </c>
      <c r="L3625" s="37">
        <f ca="1">IFERROR(VLOOKUP($E3625&amp;"-1",'PTE - Segment Emissions Calcs'!$I$8:$Z$8919,20,FALSE),0)</f>
        <v>8.9192845491868844E-2</v>
      </c>
      <c r="M3625" s="37">
        <f ca="1">IFERROR(VLOOKUP($E3625&amp;"-2",'PTE - Segment Emissions Calcs'!$I$8:$Z$8919,20,FALSE),0)</f>
        <v>0</v>
      </c>
      <c r="N3625" s="37">
        <f t="shared" ca="1" si="167"/>
        <v>8.9192845491868844E-2</v>
      </c>
      <c r="O3625" s="38">
        <f t="array" aca="1" ref="O3625" ca="1">IF($H3625="TOTAL HAP",H3625,MAX(IF('PTE - Segment Emissions Calcs'!$B$8:$B$8919=$B3625,'PTE - Segment Emissions Calcs'!$V$8:$V$8919,)))</f>
        <v>2.0363663354307955E-2</v>
      </c>
      <c r="P3625" s="38">
        <f t="array" aca="1" ref="P3625" ca="1">IF($H3625="TOTAL HAP",K3625,MAX(IF('PTE - Segment Emissions Calcs'!$B$8:$B$8919=$B3625,'PTE - Segment Emissions Calcs'!$X$8:$X$8919,)))</f>
        <v>8.9192845491868844E-2</v>
      </c>
      <c r="Q3625" s="38">
        <f t="array" aca="1" ref="Q3625" ca="1">IF($H3625="TOTAL HAP",N3625,MAX(IF('PTE - Segment Emissions Calcs'!$B$8:$B$8919=$B3625,'PTE - Segment Emissions Calcs'!$Z$8:$Z$8919,)))</f>
        <v>8.9192845491868844E-2</v>
      </c>
      <c r="R3625" s="39"/>
    </row>
    <row r="3626" spans="1:18" x14ac:dyDescent="0.25">
      <c r="A3626" s="67"/>
      <c r="B3626" s="67"/>
      <c r="C3626" s="34" t="s">
        <v>223</v>
      </c>
      <c r="D3626" s="35"/>
      <c r="E3626" s="35"/>
      <c r="F3626" s="35">
        <f ca="1">IFERROR(VLOOKUP($E3626&amp;"-1",'PTE - Segment Emissions Calcs'!$I$8:$V$8919,16,FALSE),0)</f>
        <v>0</v>
      </c>
      <c r="G3626" s="35">
        <f ca="1">IFERROR(VLOOKUP($E3626&amp;"-2",'PTE - Segment Emissions Calcs'!$I$8:$V$8919,16,FALSE),0)</f>
        <v>0</v>
      </c>
      <c r="H3626" s="36">
        <f t="shared" ca="1" si="165"/>
        <v>0</v>
      </c>
      <c r="I3626" s="37">
        <f ca="1">IFERROR(VLOOKUP($E3626&amp;"-1",'PTE - Segment Emissions Calcs'!$I$8:$X$8919,18,FALSE),0)</f>
        <v>0</v>
      </c>
      <c r="J3626" s="37">
        <f ca="1">IFERROR(VLOOKUP($E3626&amp;"-2",'PTE - Segment Emissions Calcs'!$I$8:$X$8919,18,FALSE),0)</f>
        <v>0</v>
      </c>
      <c r="K3626" s="37">
        <f t="shared" ca="1" si="166"/>
        <v>0</v>
      </c>
      <c r="L3626" s="37">
        <f ca="1">IFERROR(VLOOKUP($E3626&amp;"-1",'PTE - Segment Emissions Calcs'!$I$8:$Z$8919,20,FALSE),0)</f>
        <v>0</v>
      </c>
      <c r="M3626" s="37">
        <f ca="1">IFERROR(VLOOKUP($E3626&amp;"-2",'PTE - Segment Emissions Calcs'!$I$8:$Z$8919,20,FALSE),0)</f>
        <v>0</v>
      </c>
      <c r="N3626" s="37">
        <f t="shared" ca="1" si="167"/>
        <v>0</v>
      </c>
      <c r="O3626" s="38">
        <f t="array" aca="1" ref="O3626" ca="1">IF($H3626="TOTAL HAP",H3626,MAX(IF('PTE - Segment Emissions Calcs'!$B$8:$B$8919=$B3626,'PTE - Segment Emissions Calcs'!$V$8:$V$8919,)))</f>
        <v>0</v>
      </c>
      <c r="P3626" s="38">
        <f t="array" aca="1" ref="P3626" ca="1">IF($H3626="TOTAL HAP",K3626,MAX(IF('PTE - Segment Emissions Calcs'!$B$8:$B$8919=$B3626,'PTE - Segment Emissions Calcs'!$X$8:$X$8919,)))</f>
        <v>0</v>
      </c>
      <c r="Q3626" s="38">
        <f t="array" aca="1" ref="Q3626" ca="1">IF($H3626="TOTAL HAP",N3626,MAX(IF('PTE - Segment Emissions Calcs'!$B$8:$B$8919=$B3626,'PTE - Segment Emissions Calcs'!$Z$8:$Z$8919,)))</f>
        <v>0</v>
      </c>
      <c r="R3626" s="39"/>
    </row>
    <row r="3627" spans="1:18" x14ac:dyDescent="0.25">
      <c r="A3627" s="67"/>
      <c r="B3627" s="67"/>
      <c r="C3627" s="34" t="s">
        <v>49</v>
      </c>
      <c r="D3627" s="35"/>
      <c r="E3627" s="35"/>
      <c r="F3627" s="35">
        <f ca="1">IFERROR(VLOOKUP($E3627&amp;"-1",'PTE - Segment Emissions Calcs'!$I$8:$V$8919,16,FALSE),0)</f>
        <v>0</v>
      </c>
      <c r="G3627" s="35">
        <f ca="1">IFERROR(VLOOKUP($E3627&amp;"-2",'PTE - Segment Emissions Calcs'!$I$8:$V$8919,16,FALSE),0)</f>
        <v>0</v>
      </c>
      <c r="H3627" s="36">
        <f t="shared" ca="1" si="165"/>
        <v>0</v>
      </c>
      <c r="I3627" s="37">
        <f ca="1">IFERROR(VLOOKUP($E3627&amp;"-1",'PTE - Segment Emissions Calcs'!$I$8:$X$8919,18,FALSE),0)</f>
        <v>0</v>
      </c>
      <c r="J3627" s="37">
        <f ca="1">IFERROR(VLOOKUP($E3627&amp;"-2",'PTE - Segment Emissions Calcs'!$I$8:$X$8919,18,FALSE),0)</f>
        <v>0</v>
      </c>
      <c r="K3627" s="37">
        <f t="shared" ca="1" si="166"/>
        <v>0</v>
      </c>
      <c r="L3627" s="37">
        <f ca="1">IFERROR(VLOOKUP($E3627&amp;"-1",'PTE - Segment Emissions Calcs'!$I$8:$Z$8919,20,FALSE),0)</f>
        <v>0</v>
      </c>
      <c r="M3627" s="37">
        <f ca="1">IFERROR(VLOOKUP($E3627&amp;"-2",'PTE - Segment Emissions Calcs'!$I$8:$Z$8919,20,FALSE),0)</f>
        <v>0</v>
      </c>
      <c r="N3627" s="37">
        <f t="shared" ca="1" si="167"/>
        <v>0</v>
      </c>
      <c r="O3627" s="38">
        <f t="array" aca="1" ref="O3627" ca="1">IF($H3627="TOTAL HAP",H3627,MAX(IF('PTE - Segment Emissions Calcs'!$B$8:$B$8919=$B3627,'PTE - Segment Emissions Calcs'!$V$8:$V$8919,)))</f>
        <v>0</v>
      </c>
      <c r="P3627" s="38">
        <f t="array" aca="1" ref="P3627" ca="1">IF($H3627="TOTAL HAP",K3627,MAX(IF('PTE - Segment Emissions Calcs'!$B$8:$B$8919=$B3627,'PTE - Segment Emissions Calcs'!$X$8:$X$8919,)))</f>
        <v>0</v>
      </c>
      <c r="Q3627" s="38">
        <f t="array" aca="1" ref="Q3627" ca="1">IF($H3627="TOTAL HAP",N3627,MAX(IF('PTE - Segment Emissions Calcs'!$B$8:$B$8919=$B3627,'PTE - Segment Emissions Calcs'!$Z$8:$Z$8919,)))</f>
        <v>0</v>
      </c>
      <c r="R3627" s="39"/>
    </row>
    <row r="3628" spans="1:18" x14ac:dyDescent="0.25">
      <c r="A3628" s="67"/>
      <c r="B3628" s="67"/>
      <c r="C3628" s="34" t="s">
        <v>60</v>
      </c>
      <c r="D3628" s="35"/>
      <c r="E3628" s="35"/>
      <c r="F3628" s="35">
        <f ca="1">IFERROR(VLOOKUP($E3628&amp;"-1",'PTE - Segment Emissions Calcs'!$I$8:$V$8919,16,FALSE),0)</f>
        <v>0</v>
      </c>
      <c r="G3628" s="35">
        <f ca="1">IFERROR(VLOOKUP($E3628&amp;"-2",'PTE - Segment Emissions Calcs'!$I$8:$V$8919,16,FALSE),0)</f>
        <v>0</v>
      </c>
      <c r="H3628" s="36">
        <f t="shared" ca="1" si="165"/>
        <v>0</v>
      </c>
      <c r="I3628" s="37">
        <f ca="1">IFERROR(VLOOKUP($E3628&amp;"-1",'PTE - Segment Emissions Calcs'!$I$8:$X$8919,18,FALSE),0)</f>
        <v>0</v>
      </c>
      <c r="J3628" s="37">
        <f ca="1">IFERROR(VLOOKUP($E3628&amp;"-2",'PTE - Segment Emissions Calcs'!$I$8:$X$8919,18,FALSE),0)</f>
        <v>0</v>
      </c>
      <c r="K3628" s="37">
        <f t="shared" ca="1" si="166"/>
        <v>0</v>
      </c>
      <c r="L3628" s="37">
        <f ca="1">IFERROR(VLOOKUP($E3628&amp;"-1",'PTE - Segment Emissions Calcs'!$I$8:$Z$8919,20,FALSE),0)</f>
        <v>0</v>
      </c>
      <c r="M3628" s="37">
        <f ca="1">IFERROR(VLOOKUP($E3628&amp;"-2",'PTE - Segment Emissions Calcs'!$I$8:$Z$8919,20,FALSE),0)</f>
        <v>0</v>
      </c>
      <c r="N3628" s="37">
        <f t="shared" ca="1" si="167"/>
        <v>0</v>
      </c>
      <c r="O3628" s="38">
        <f t="array" aca="1" ref="O3628" ca="1">IF($H3628="TOTAL HAP",H3628,MAX(IF('PTE - Segment Emissions Calcs'!$B$8:$B$8919=$B3628,'PTE - Segment Emissions Calcs'!$V$8:$V$8919,)))</f>
        <v>0</v>
      </c>
      <c r="P3628" s="38">
        <f t="array" aca="1" ref="P3628" ca="1">IF($H3628="TOTAL HAP",K3628,MAX(IF('PTE - Segment Emissions Calcs'!$B$8:$B$8919=$B3628,'PTE - Segment Emissions Calcs'!$X$8:$X$8919,)))</f>
        <v>0</v>
      </c>
      <c r="Q3628" s="38">
        <f t="array" aca="1" ref="Q3628" ca="1">IF($H3628="TOTAL HAP",N3628,MAX(IF('PTE - Segment Emissions Calcs'!$B$8:$B$8919=$B3628,'PTE - Segment Emissions Calcs'!$Z$8:$Z$8919,)))</f>
        <v>0</v>
      </c>
      <c r="R3628" s="39"/>
    </row>
    <row r="3629" spans="1:18" x14ac:dyDescent="0.25">
      <c r="A3629" s="67"/>
      <c r="B3629" s="67"/>
      <c r="C3629" s="34" t="s">
        <v>224</v>
      </c>
      <c r="D3629" s="35"/>
      <c r="E3629" s="35"/>
      <c r="F3629" s="35">
        <f ca="1">IFERROR(VLOOKUP($E3629&amp;"-1",'PTE - Segment Emissions Calcs'!$I$8:$V$8919,16,FALSE),0)</f>
        <v>2.71417811727771E-7</v>
      </c>
      <c r="G3629" s="35">
        <f ca="1">IFERROR(VLOOKUP($E3629&amp;"-2",'PTE - Segment Emissions Calcs'!$I$8:$V$8919,16,FALSE),0)</f>
        <v>0</v>
      </c>
      <c r="H3629" s="36">
        <f t="shared" ca="1" si="165"/>
        <v>2.71417811727771E-7</v>
      </c>
      <c r="I3629" s="37">
        <f ca="1">IFERROR(VLOOKUP($E3629&amp;"-1",'PTE - Segment Emissions Calcs'!$I$8:$X$8919,18,FALSE),0)</f>
        <v>1.188810015367637E-6</v>
      </c>
      <c r="J3629" s="37">
        <f ca="1">IFERROR(VLOOKUP($E3629&amp;"-2",'PTE - Segment Emissions Calcs'!$I$8:$X$8919,18,FALSE),0)</f>
        <v>0</v>
      </c>
      <c r="K3629" s="37">
        <f t="shared" ca="1" si="166"/>
        <v>1.188810015367637E-6</v>
      </c>
      <c r="L3629" s="37">
        <f ca="1">IFERROR(VLOOKUP($E3629&amp;"-1",'PTE - Segment Emissions Calcs'!$I$8:$Z$8919,20,FALSE),0)</f>
        <v>1.188810015367637E-6</v>
      </c>
      <c r="M3629" s="37">
        <f ca="1">IFERROR(VLOOKUP($E3629&amp;"-2",'PTE - Segment Emissions Calcs'!$I$8:$Z$8919,20,FALSE),0)</f>
        <v>0</v>
      </c>
      <c r="N3629" s="37">
        <f t="shared" ca="1" si="167"/>
        <v>1.188810015367637E-6</v>
      </c>
      <c r="O3629" s="38">
        <f t="array" aca="1" ref="O3629" ca="1">IF($H3629="TOTAL HAP",H3629,MAX(IF('PTE - Segment Emissions Calcs'!$B$8:$B$8919=$B3629,'PTE - Segment Emissions Calcs'!$V$8:$V$8919,)))</f>
        <v>2.71417811727771E-7</v>
      </c>
      <c r="P3629" s="38">
        <f t="array" aca="1" ref="P3629" ca="1">IF($H3629="TOTAL HAP",K3629,MAX(IF('PTE - Segment Emissions Calcs'!$B$8:$B$8919=$B3629,'PTE - Segment Emissions Calcs'!$X$8:$X$8919,)))</f>
        <v>1.188810015367637E-6</v>
      </c>
      <c r="Q3629" s="38">
        <f t="array" aca="1" ref="Q3629" ca="1">IF($H3629="TOTAL HAP",N3629,MAX(IF('PTE - Segment Emissions Calcs'!$B$8:$B$8919=$B3629,'PTE - Segment Emissions Calcs'!$Z$8:$Z$8919,)))</f>
        <v>1.188810015367637E-6</v>
      </c>
      <c r="R3629" s="39"/>
    </row>
    <row r="3630" spans="1:18" x14ac:dyDescent="0.25">
      <c r="A3630" s="67"/>
      <c r="B3630" s="67"/>
      <c r="C3630" s="34" t="s">
        <v>225</v>
      </c>
      <c r="D3630" s="35"/>
      <c r="E3630" s="35"/>
      <c r="F3630" s="35">
        <f ca="1">IFERROR(VLOOKUP($E3630&amp;"-1",'PTE - Segment Emissions Calcs'!$I$8:$V$8919,16,FALSE),0)</f>
        <v>0</v>
      </c>
      <c r="G3630" s="35">
        <f ca="1">IFERROR(VLOOKUP($E3630&amp;"-2",'PTE - Segment Emissions Calcs'!$I$8:$V$8919,16,FALSE),0)</f>
        <v>0</v>
      </c>
      <c r="H3630" s="36">
        <f t="shared" ca="1" si="165"/>
        <v>0</v>
      </c>
      <c r="I3630" s="37">
        <f ca="1">IFERROR(VLOOKUP($E3630&amp;"-1",'PTE - Segment Emissions Calcs'!$I$8:$X$8919,18,FALSE),0)</f>
        <v>0</v>
      </c>
      <c r="J3630" s="37">
        <f ca="1">IFERROR(VLOOKUP($E3630&amp;"-2",'PTE - Segment Emissions Calcs'!$I$8:$X$8919,18,FALSE),0)</f>
        <v>0</v>
      </c>
      <c r="K3630" s="37">
        <f t="shared" ca="1" si="166"/>
        <v>0</v>
      </c>
      <c r="L3630" s="37">
        <f ca="1">IFERROR(VLOOKUP($E3630&amp;"-1",'PTE - Segment Emissions Calcs'!$I$8:$Z$8919,20,FALSE),0)</f>
        <v>0</v>
      </c>
      <c r="M3630" s="37">
        <f ca="1">IFERROR(VLOOKUP($E3630&amp;"-2",'PTE - Segment Emissions Calcs'!$I$8:$Z$8919,20,FALSE),0)</f>
        <v>0</v>
      </c>
      <c r="N3630" s="37">
        <f t="shared" ca="1" si="167"/>
        <v>0</v>
      </c>
      <c r="O3630" s="38">
        <f t="array" aca="1" ref="O3630" ca="1">IF($H3630="TOTAL HAP",H3630,MAX(IF('PTE - Segment Emissions Calcs'!$B$8:$B$8919=$B3630,'PTE - Segment Emissions Calcs'!$V$8:$V$8919,)))</f>
        <v>0</v>
      </c>
      <c r="P3630" s="38">
        <f t="array" aca="1" ref="P3630" ca="1">IF($H3630="TOTAL HAP",K3630,MAX(IF('PTE - Segment Emissions Calcs'!$B$8:$B$8919=$B3630,'PTE - Segment Emissions Calcs'!$X$8:$X$8919,)))</f>
        <v>0</v>
      </c>
      <c r="Q3630" s="38">
        <f t="array" aca="1" ref="Q3630" ca="1">IF($H3630="TOTAL HAP",N3630,MAX(IF('PTE - Segment Emissions Calcs'!$B$8:$B$8919=$B3630,'PTE - Segment Emissions Calcs'!$Z$8:$Z$8919,)))</f>
        <v>0</v>
      </c>
      <c r="R3630" s="39"/>
    </row>
    <row r="3631" spans="1:18" x14ac:dyDescent="0.25">
      <c r="A3631" s="67"/>
      <c r="B3631" s="67"/>
      <c r="C3631" s="34" t="s">
        <v>98</v>
      </c>
      <c r="D3631" s="35"/>
      <c r="E3631" s="35"/>
      <c r="F3631" s="35">
        <f ca="1">IFERROR(VLOOKUP($E3631&amp;"-1",'PTE - Segment Emissions Calcs'!$I$8:$V$8919,16,FALSE),0)</f>
        <v>0</v>
      </c>
      <c r="G3631" s="35">
        <f ca="1">IFERROR(VLOOKUP($E3631&amp;"-2",'PTE - Segment Emissions Calcs'!$I$8:$V$8919,16,FALSE),0)</f>
        <v>0</v>
      </c>
      <c r="H3631" s="36">
        <f t="shared" ca="1" si="165"/>
        <v>0</v>
      </c>
      <c r="I3631" s="37">
        <f ca="1">IFERROR(VLOOKUP($E3631&amp;"-1",'PTE - Segment Emissions Calcs'!$I$8:$X$8919,18,FALSE),0)</f>
        <v>0</v>
      </c>
      <c r="J3631" s="37">
        <f ca="1">IFERROR(VLOOKUP($E3631&amp;"-2",'PTE - Segment Emissions Calcs'!$I$8:$X$8919,18,FALSE),0)</f>
        <v>0</v>
      </c>
      <c r="K3631" s="37">
        <f t="shared" ca="1" si="166"/>
        <v>0</v>
      </c>
      <c r="L3631" s="37">
        <f ca="1">IFERROR(VLOOKUP($E3631&amp;"-1",'PTE - Segment Emissions Calcs'!$I$8:$Z$8919,20,FALSE),0)</f>
        <v>0</v>
      </c>
      <c r="M3631" s="37">
        <f ca="1">IFERROR(VLOOKUP($E3631&amp;"-2",'PTE - Segment Emissions Calcs'!$I$8:$Z$8919,20,FALSE),0)</f>
        <v>0</v>
      </c>
      <c r="N3631" s="37">
        <f t="shared" ca="1" si="167"/>
        <v>0</v>
      </c>
      <c r="O3631" s="38">
        <f t="array" aca="1" ref="O3631" ca="1">IF($H3631="TOTAL HAP",H3631,MAX(IF('PTE - Segment Emissions Calcs'!$B$8:$B$8919=$B3631,'PTE - Segment Emissions Calcs'!$V$8:$V$8919,)))</f>
        <v>0</v>
      </c>
      <c r="P3631" s="38">
        <f t="array" aca="1" ref="P3631" ca="1">IF($H3631="TOTAL HAP",K3631,MAX(IF('PTE - Segment Emissions Calcs'!$B$8:$B$8919=$B3631,'PTE - Segment Emissions Calcs'!$X$8:$X$8919,)))</f>
        <v>0</v>
      </c>
      <c r="Q3631" s="38">
        <f t="array" aca="1" ref="Q3631" ca="1">IF($H3631="TOTAL HAP",N3631,MAX(IF('PTE - Segment Emissions Calcs'!$B$8:$B$8919=$B3631,'PTE - Segment Emissions Calcs'!$Z$8:$Z$8919,)))</f>
        <v>0</v>
      </c>
      <c r="R3631" s="39"/>
    </row>
    <row r="3632" spans="1:18" x14ac:dyDescent="0.25">
      <c r="A3632" s="67"/>
      <c r="B3632" s="67"/>
      <c r="C3632" s="34" t="s">
        <v>226</v>
      </c>
      <c r="D3632" s="35"/>
      <c r="E3632" s="35"/>
      <c r="F3632" s="35">
        <f ca="1">IFERROR(VLOOKUP($E3632&amp;"-1",'PTE - Segment Emissions Calcs'!$I$8:$V$8919,16,FALSE),0)</f>
        <v>0</v>
      </c>
      <c r="G3632" s="35">
        <f ca="1">IFERROR(VLOOKUP($E3632&amp;"-2",'PTE - Segment Emissions Calcs'!$I$8:$V$8919,16,FALSE),0)</f>
        <v>0</v>
      </c>
      <c r="H3632" s="36">
        <f t="shared" ca="1" si="165"/>
        <v>0</v>
      </c>
      <c r="I3632" s="37">
        <f ca="1">IFERROR(VLOOKUP($E3632&amp;"-1",'PTE - Segment Emissions Calcs'!$I$8:$X$8919,18,FALSE),0)</f>
        <v>0</v>
      </c>
      <c r="J3632" s="37">
        <f ca="1">IFERROR(VLOOKUP($E3632&amp;"-2",'PTE - Segment Emissions Calcs'!$I$8:$X$8919,18,FALSE),0)</f>
        <v>0</v>
      </c>
      <c r="K3632" s="37">
        <f t="shared" ca="1" si="166"/>
        <v>0</v>
      </c>
      <c r="L3632" s="37">
        <f ca="1">IFERROR(VLOOKUP($E3632&amp;"-1",'PTE - Segment Emissions Calcs'!$I$8:$Z$8919,20,FALSE),0)</f>
        <v>0</v>
      </c>
      <c r="M3632" s="37">
        <f ca="1">IFERROR(VLOOKUP($E3632&amp;"-2",'PTE - Segment Emissions Calcs'!$I$8:$Z$8919,20,FALSE),0)</f>
        <v>0</v>
      </c>
      <c r="N3632" s="37">
        <f t="shared" ca="1" si="167"/>
        <v>0</v>
      </c>
      <c r="O3632" s="38">
        <f t="array" aca="1" ref="O3632" ca="1">IF($H3632="TOTAL HAP",H3632,MAX(IF('PTE - Segment Emissions Calcs'!$B$8:$B$8919=$B3632,'PTE - Segment Emissions Calcs'!$V$8:$V$8919,)))</f>
        <v>0</v>
      </c>
      <c r="P3632" s="38">
        <f t="array" aca="1" ref="P3632" ca="1">IF($H3632="TOTAL HAP",K3632,MAX(IF('PTE - Segment Emissions Calcs'!$B$8:$B$8919=$B3632,'PTE - Segment Emissions Calcs'!$X$8:$X$8919,)))</f>
        <v>0</v>
      </c>
      <c r="Q3632" s="38">
        <f t="array" aca="1" ref="Q3632" ca="1">IF($H3632="TOTAL HAP",N3632,MAX(IF('PTE - Segment Emissions Calcs'!$B$8:$B$8919=$B3632,'PTE - Segment Emissions Calcs'!$Z$8:$Z$8919,)))</f>
        <v>0</v>
      </c>
      <c r="R3632" s="39"/>
    </row>
    <row r="3633" spans="1:18" x14ac:dyDescent="0.25">
      <c r="A3633" s="67"/>
      <c r="B3633" s="67"/>
      <c r="C3633" s="34" t="s">
        <v>50</v>
      </c>
      <c r="D3633" s="35"/>
      <c r="E3633" s="35"/>
      <c r="F3633" s="35">
        <f ca="1">IFERROR(VLOOKUP($E3633&amp;"-1",'PTE - Segment Emissions Calcs'!$I$8:$V$8919,16,FALSE),0)</f>
        <v>1.04081824423579E-3</v>
      </c>
      <c r="G3633" s="35">
        <f ca="1">IFERROR(VLOOKUP($E3633&amp;"-2",'PTE - Segment Emissions Calcs'!$I$8:$V$8919,16,FALSE),0)</f>
        <v>0</v>
      </c>
      <c r="H3633" s="36">
        <f t="shared" ca="1" si="165"/>
        <v>1.04081824423579E-3</v>
      </c>
      <c r="I3633" s="37">
        <f ca="1">IFERROR(VLOOKUP($E3633&amp;"-1",'PTE - Segment Emissions Calcs'!$I$8:$X$8919,18,FALSE),0)</f>
        <v>4.5587839097527604E-3</v>
      </c>
      <c r="J3633" s="37">
        <f ca="1">IFERROR(VLOOKUP($E3633&amp;"-2",'PTE - Segment Emissions Calcs'!$I$8:$X$8919,18,FALSE),0)</f>
        <v>0</v>
      </c>
      <c r="K3633" s="37">
        <f t="shared" ca="1" si="166"/>
        <v>4.5587839097527604E-3</v>
      </c>
      <c r="L3633" s="37">
        <f ca="1">IFERROR(VLOOKUP($E3633&amp;"-1",'PTE - Segment Emissions Calcs'!$I$8:$Z$8919,20,FALSE),0)</f>
        <v>4.5587839097527604E-3</v>
      </c>
      <c r="M3633" s="37">
        <f ca="1">IFERROR(VLOOKUP($E3633&amp;"-2",'PTE - Segment Emissions Calcs'!$I$8:$Z$8919,20,FALSE),0)</f>
        <v>0</v>
      </c>
      <c r="N3633" s="37">
        <f t="shared" ca="1" si="167"/>
        <v>4.5587839097527604E-3</v>
      </c>
      <c r="O3633" s="38">
        <f t="array" aca="1" ref="O3633" ca="1">IF($H3633="TOTAL HAP",H3633,MAX(IF('PTE - Segment Emissions Calcs'!$B$8:$B$8919=$B3633,'PTE - Segment Emissions Calcs'!$V$8:$V$8919,)))</f>
        <v>1.04081824423579E-3</v>
      </c>
      <c r="P3633" s="38">
        <f t="array" aca="1" ref="P3633" ca="1">IF($H3633="TOTAL HAP",K3633,MAX(IF('PTE - Segment Emissions Calcs'!$B$8:$B$8919=$B3633,'PTE - Segment Emissions Calcs'!$X$8:$X$8919,)))</f>
        <v>4.5587839097527604E-3</v>
      </c>
      <c r="Q3633" s="38">
        <f t="array" aca="1" ref="Q3633" ca="1">IF($H3633="TOTAL HAP",N3633,MAX(IF('PTE - Segment Emissions Calcs'!$B$8:$B$8919=$B3633,'PTE - Segment Emissions Calcs'!$Z$8:$Z$8919,)))</f>
        <v>4.5587839097527604E-3</v>
      </c>
      <c r="R3633" s="39"/>
    </row>
    <row r="3634" spans="1:18" x14ac:dyDescent="0.25">
      <c r="A3634" s="67"/>
      <c r="B3634" s="67"/>
      <c r="C3634" s="34" t="s">
        <v>95</v>
      </c>
      <c r="D3634" s="35"/>
      <c r="E3634" s="35"/>
      <c r="F3634" s="35">
        <f ca="1">IFERROR(VLOOKUP($E3634&amp;"-1",'PTE - Segment Emissions Calcs'!$I$8:$V$8919,16,FALSE),0)</f>
        <v>0</v>
      </c>
      <c r="G3634" s="35">
        <f ca="1">IFERROR(VLOOKUP($E3634&amp;"-2",'PTE - Segment Emissions Calcs'!$I$8:$V$8919,16,FALSE),0)</f>
        <v>0</v>
      </c>
      <c r="H3634" s="36">
        <f t="shared" ca="1" si="165"/>
        <v>0</v>
      </c>
      <c r="I3634" s="37">
        <f ca="1">IFERROR(VLOOKUP($E3634&amp;"-1",'PTE - Segment Emissions Calcs'!$I$8:$X$8919,18,FALSE),0)</f>
        <v>0</v>
      </c>
      <c r="J3634" s="37">
        <f ca="1">IFERROR(VLOOKUP($E3634&amp;"-2",'PTE - Segment Emissions Calcs'!$I$8:$X$8919,18,FALSE),0)</f>
        <v>0</v>
      </c>
      <c r="K3634" s="37">
        <f t="shared" ca="1" si="166"/>
        <v>0</v>
      </c>
      <c r="L3634" s="37">
        <f ca="1">IFERROR(VLOOKUP($E3634&amp;"-1",'PTE - Segment Emissions Calcs'!$I$8:$Z$8919,20,FALSE),0)</f>
        <v>0</v>
      </c>
      <c r="M3634" s="37">
        <f ca="1">IFERROR(VLOOKUP($E3634&amp;"-2",'PTE - Segment Emissions Calcs'!$I$8:$Z$8919,20,FALSE),0)</f>
        <v>0</v>
      </c>
      <c r="N3634" s="37">
        <f t="shared" ca="1" si="167"/>
        <v>0</v>
      </c>
      <c r="O3634" s="38">
        <f t="array" aca="1" ref="O3634" ca="1">IF($H3634="TOTAL HAP",H3634,MAX(IF('PTE - Segment Emissions Calcs'!$B$8:$B$8919=$B3634,'PTE - Segment Emissions Calcs'!$V$8:$V$8919,)))</f>
        <v>0</v>
      </c>
      <c r="P3634" s="38">
        <f t="array" aca="1" ref="P3634" ca="1">IF($H3634="TOTAL HAP",K3634,MAX(IF('PTE - Segment Emissions Calcs'!$B$8:$B$8919=$B3634,'PTE - Segment Emissions Calcs'!$X$8:$X$8919,)))</f>
        <v>0</v>
      </c>
      <c r="Q3634" s="38">
        <f t="array" aca="1" ref="Q3634" ca="1">IF($H3634="TOTAL HAP",N3634,MAX(IF('PTE - Segment Emissions Calcs'!$B$8:$B$8919=$B3634,'PTE - Segment Emissions Calcs'!$Z$8:$Z$8919,)))</f>
        <v>0</v>
      </c>
      <c r="R3634" s="39"/>
    </row>
    <row r="3635" spans="1:18" x14ac:dyDescent="0.25">
      <c r="A3635" s="67"/>
      <c r="B3635" s="67"/>
      <c r="C3635" s="34" t="s">
        <v>51</v>
      </c>
      <c r="D3635" s="35"/>
      <c r="E3635" s="35"/>
      <c r="F3635" s="35">
        <f ca="1">IFERROR(VLOOKUP($E3635&amp;"-1",'PTE - Segment Emissions Calcs'!$I$8:$V$8919,16,FALSE),0)</f>
        <v>0</v>
      </c>
      <c r="G3635" s="35">
        <f ca="1">IFERROR(VLOOKUP($E3635&amp;"-2",'PTE - Segment Emissions Calcs'!$I$8:$V$8919,16,FALSE),0)</f>
        <v>0</v>
      </c>
      <c r="H3635" s="36">
        <f t="shared" ca="1" si="165"/>
        <v>0</v>
      </c>
      <c r="I3635" s="37">
        <f ca="1">IFERROR(VLOOKUP($E3635&amp;"-1",'PTE - Segment Emissions Calcs'!$I$8:$X$8919,18,FALSE),0)</f>
        <v>0</v>
      </c>
      <c r="J3635" s="37">
        <f ca="1">IFERROR(VLOOKUP($E3635&amp;"-2",'PTE - Segment Emissions Calcs'!$I$8:$X$8919,18,FALSE),0)</f>
        <v>0</v>
      </c>
      <c r="K3635" s="37">
        <f t="shared" ca="1" si="166"/>
        <v>0</v>
      </c>
      <c r="L3635" s="37">
        <f ca="1">IFERROR(VLOOKUP($E3635&amp;"-1",'PTE - Segment Emissions Calcs'!$I$8:$Z$8919,20,FALSE),0)</f>
        <v>0</v>
      </c>
      <c r="M3635" s="37">
        <f ca="1">IFERROR(VLOOKUP($E3635&amp;"-2",'PTE - Segment Emissions Calcs'!$I$8:$Z$8919,20,FALSE),0)</f>
        <v>0</v>
      </c>
      <c r="N3635" s="37">
        <f t="shared" ca="1" si="167"/>
        <v>0</v>
      </c>
      <c r="O3635" s="38">
        <f t="array" aca="1" ref="O3635" ca="1">IF($H3635="TOTAL HAP",H3635,MAX(IF('PTE - Segment Emissions Calcs'!$B$8:$B$8919=$B3635,'PTE - Segment Emissions Calcs'!$V$8:$V$8919,)))</f>
        <v>0</v>
      </c>
      <c r="P3635" s="38">
        <f t="array" aca="1" ref="P3635" ca="1">IF($H3635="TOTAL HAP",K3635,MAX(IF('PTE - Segment Emissions Calcs'!$B$8:$B$8919=$B3635,'PTE - Segment Emissions Calcs'!$X$8:$X$8919,)))</f>
        <v>0</v>
      </c>
      <c r="Q3635" s="38">
        <f t="array" aca="1" ref="Q3635" ca="1">IF($H3635="TOTAL HAP",N3635,MAX(IF('PTE - Segment Emissions Calcs'!$B$8:$B$8919=$B3635,'PTE - Segment Emissions Calcs'!$Z$8:$Z$8919,)))</f>
        <v>0</v>
      </c>
      <c r="R3635" s="39"/>
    </row>
    <row r="3636" spans="1:18" x14ac:dyDescent="0.25">
      <c r="A3636" s="67"/>
      <c r="B3636" s="67"/>
      <c r="C3636" s="34" t="s">
        <v>67</v>
      </c>
      <c r="D3636" s="35"/>
      <c r="E3636" s="35"/>
      <c r="F3636" s="35">
        <f ca="1">IFERROR(VLOOKUP($E3636&amp;"-1",'PTE - Segment Emissions Calcs'!$I$8:$V$8919,16,FALSE),0)</f>
        <v>7.403525458514942E-6</v>
      </c>
      <c r="G3636" s="35">
        <f ca="1">IFERROR(VLOOKUP($E3636&amp;"-2",'PTE - Segment Emissions Calcs'!$I$8:$V$8919,16,FALSE),0)</f>
        <v>0</v>
      </c>
      <c r="H3636" s="36">
        <f t="shared" ca="1" si="165"/>
        <v>7.403525458514942E-6</v>
      </c>
      <c r="I3636" s="37">
        <f ca="1">IFERROR(VLOOKUP($E3636&amp;"-1",'PTE - Segment Emissions Calcs'!$I$8:$X$8919,18,FALSE),0)</f>
        <v>3.2427441508295452E-5</v>
      </c>
      <c r="J3636" s="37">
        <f ca="1">IFERROR(VLOOKUP($E3636&amp;"-2",'PTE - Segment Emissions Calcs'!$I$8:$X$8919,18,FALSE),0)</f>
        <v>0</v>
      </c>
      <c r="K3636" s="37">
        <f t="shared" ca="1" si="166"/>
        <v>3.2427441508295452E-5</v>
      </c>
      <c r="L3636" s="37">
        <f ca="1">IFERROR(VLOOKUP($E3636&amp;"-1",'PTE - Segment Emissions Calcs'!$I$8:$Z$8919,20,FALSE),0)</f>
        <v>3.2427441508295452E-5</v>
      </c>
      <c r="M3636" s="37">
        <f ca="1">IFERROR(VLOOKUP($E3636&amp;"-2",'PTE - Segment Emissions Calcs'!$I$8:$Z$8919,20,FALSE),0)</f>
        <v>0</v>
      </c>
      <c r="N3636" s="37">
        <f t="shared" ca="1" si="167"/>
        <v>3.2427441508295452E-5</v>
      </c>
      <c r="O3636" s="38">
        <f t="array" aca="1" ref="O3636" ca="1">IF($H3636="TOTAL HAP",H3636,MAX(IF('PTE - Segment Emissions Calcs'!$B$8:$B$8919=$B3636,'PTE - Segment Emissions Calcs'!$V$8:$V$8919,)))</f>
        <v>7.403525458514942E-6</v>
      </c>
      <c r="P3636" s="38">
        <f t="array" aca="1" ref="P3636" ca="1">IF($H3636="TOTAL HAP",K3636,MAX(IF('PTE - Segment Emissions Calcs'!$B$8:$B$8919=$B3636,'PTE - Segment Emissions Calcs'!$X$8:$X$8919,)))</f>
        <v>3.2427441508295452E-5</v>
      </c>
      <c r="Q3636" s="38">
        <f t="array" aca="1" ref="Q3636" ca="1">IF($H3636="TOTAL HAP",N3636,MAX(IF('PTE - Segment Emissions Calcs'!$B$8:$B$8919=$B3636,'PTE - Segment Emissions Calcs'!$Z$8:$Z$8919,)))</f>
        <v>3.2427441508295452E-5</v>
      </c>
      <c r="R3636" s="39"/>
    </row>
    <row r="3637" spans="1:18" x14ac:dyDescent="0.25">
      <c r="A3637" s="67"/>
      <c r="B3637" s="67"/>
      <c r="C3637" s="34" t="s">
        <v>127</v>
      </c>
      <c r="D3637" s="35"/>
      <c r="E3637" s="35"/>
      <c r="F3637" s="35">
        <f ca="1">IFERROR(VLOOKUP($E3637&amp;"-1",'PTE - Segment Emissions Calcs'!$I$8:$V$8919,16,FALSE),0)</f>
        <v>3.9907068758991762E-2</v>
      </c>
      <c r="G3637" s="35">
        <f ca="1">IFERROR(VLOOKUP($E3637&amp;"-2",'PTE - Segment Emissions Calcs'!$I$8:$V$8919,16,FALSE),0)</f>
        <v>0</v>
      </c>
      <c r="H3637" s="36">
        <f t="shared" ca="1" si="165"/>
        <v>3.9907068758991762E-2</v>
      </c>
      <c r="I3637" s="37">
        <f ca="1">IFERROR(VLOOKUP($E3637&amp;"-1",'PTE - Segment Emissions Calcs'!$I$8:$X$8919,18,FALSE),0)</f>
        <v>0.17479296116438392</v>
      </c>
      <c r="J3637" s="37">
        <f ca="1">IFERROR(VLOOKUP($E3637&amp;"-2",'PTE - Segment Emissions Calcs'!$I$8:$X$8919,18,FALSE),0)</f>
        <v>0</v>
      </c>
      <c r="K3637" s="37">
        <f t="shared" ca="1" si="166"/>
        <v>0.17479296116438392</v>
      </c>
      <c r="L3637" s="37">
        <f ca="1">IFERROR(VLOOKUP($E3637&amp;"-1",'PTE - Segment Emissions Calcs'!$I$8:$Z$8919,20,FALSE),0)</f>
        <v>0.17479296116438392</v>
      </c>
      <c r="M3637" s="37">
        <f ca="1">IFERROR(VLOOKUP($E3637&amp;"-2",'PTE - Segment Emissions Calcs'!$I$8:$Z$8919,20,FALSE),0)</f>
        <v>0</v>
      </c>
      <c r="N3637" s="37">
        <f t="shared" ca="1" si="167"/>
        <v>0.17479296116438392</v>
      </c>
      <c r="O3637" s="38">
        <f t="array" aca="1" ref="O3637" ca="1">IF($H3637="TOTAL HAP",H3637,MAX(IF('PTE - Segment Emissions Calcs'!$B$8:$B$8919=$B3637,'PTE - Segment Emissions Calcs'!$V$8:$V$8919,)))</f>
        <v>3.9907068758991762E-2</v>
      </c>
      <c r="P3637" s="38">
        <f t="array" aca="1" ref="P3637" ca="1">IF($H3637="TOTAL HAP",K3637,MAX(IF('PTE - Segment Emissions Calcs'!$B$8:$B$8919=$B3637,'PTE - Segment Emissions Calcs'!$X$8:$X$8919,)))</f>
        <v>0.17479296116438392</v>
      </c>
      <c r="Q3637" s="38">
        <f t="array" aca="1" ref="Q3637" ca="1">IF($H3637="TOTAL HAP",N3637,MAX(IF('PTE - Segment Emissions Calcs'!$B$8:$B$8919=$B3637,'PTE - Segment Emissions Calcs'!$Z$8:$Z$8919,)))</f>
        <v>0.17479296116438392</v>
      </c>
      <c r="R3637" s="39"/>
    </row>
    <row r="3638" spans="1:18" x14ac:dyDescent="0.25">
      <c r="A3638" s="67"/>
      <c r="B3638" s="67"/>
      <c r="C3638" s="34" t="s">
        <v>52</v>
      </c>
      <c r="D3638" s="35"/>
      <c r="E3638" s="35"/>
      <c r="F3638" s="35">
        <f ca="1">IFERROR(VLOOKUP($E3638&amp;"-1",'PTE - Segment Emissions Calcs'!$I$8:$V$8919,16,FALSE),0)</f>
        <v>0</v>
      </c>
      <c r="G3638" s="35">
        <f ca="1">IFERROR(VLOOKUP($E3638&amp;"-2",'PTE - Segment Emissions Calcs'!$I$8:$V$8919,16,FALSE),0)</f>
        <v>0</v>
      </c>
      <c r="H3638" s="36">
        <f t="shared" ca="1" si="165"/>
        <v>0</v>
      </c>
      <c r="I3638" s="37">
        <f ca="1">IFERROR(VLOOKUP($E3638&amp;"-1",'PTE - Segment Emissions Calcs'!$I$8:$X$8919,18,FALSE),0)</f>
        <v>0</v>
      </c>
      <c r="J3638" s="37">
        <f ca="1">IFERROR(VLOOKUP($E3638&amp;"-2",'PTE - Segment Emissions Calcs'!$I$8:$X$8919,18,FALSE),0)</f>
        <v>0</v>
      </c>
      <c r="K3638" s="37">
        <f t="shared" ca="1" si="166"/>
        <v>0</v>
      </c>
      <c r="L3638" s="37">
        <f ca="1">IFERROR(VLOOKUP($E3638&amp;"-1",'PTE - Segment Emissions Calcs'!$I$8:$Z$8919,20,FALSE),0)</f>
        <v>0</v>
      </c>
      <c r="M3638" s="37">
        <f ca="1">IFERROR(VLOOKUP($E3638&amp;"-2",'PTE - Segment Emissions Calcs'!$I$8:$Z$8919,20,FALSE),0)</f>
        <v>0</v>
      </c>
      <c r="N3638" s="37">
        <f t="shared" ca="1" si="167"/>
        <v>0</v>
      </c>
      <c r="O3638" s="38">
        <f t="array" aca="1" ref="O3638" ca="1">IF($H3638="TOTAL HAP",H3638,MAX(IF('PTE - Segment Emissions Calcs'!$B$8:$B$8919=$B3638,'PTE - Segment Emissions Calcs'!$V$8:$V$8919,)))</f>
        <v>0</v>
      </c>
      <c r="P3638" s="38">
        <f t="array" aca="1" ref="P3638" ca="1">IF($H3638="TOTAL HAP",K3638,MAX(IF('PTE - Segment Emissions Calcs'!$B$8:$B$8919=$B3638,'PTE - Segment Emissions Calcs'!$X$8:$X$8919,)))</f>
        <v>0</v>
      </c>
      <c r="Q3638" s="38">
        <f t="array" aca="1" ref="Q3638" ca="1">IF($H3638="TOTAL HAP",N3638,MAX(IF('PTE - Segment Emissions Calcs'!$B$8:$B$8919=$B3638,'PTE - Segment Emissions Calcs'!$Z$8:$Z$8919,)))</f>
        <v>0</v>
      </c>
      <c r="R3638" s="39"/>
    </row>
    <row r="3639" spans="1:18" x14ac:dyDescent="0.25">
      <c r="A3639" s="67"/>
      <c r="B3639" s="67"/>
      <c r="C3639" s="34" t="s">
        <v>159</v>
      </c>
      <c r="D3639" s="35"/>
      <c r="E3639" s="35"/>
      <c r="F3639" s="35">
        <f ca="1">IFERROR(VLOOKUP($E3639&amp;"-1",'PTE - Segment Emissions Calcs'!$I$8:$V$8919,16,FALSE),0)</f>
        <v>8.0798475865442821E-4</v>
      </c>
      <c r="G3639" s="35">
        <f ca="1">IFERROR(VLOOKUP($E3639&amp;"-2",'PTE - Segment Emissions Calcs'!$I$8:$V$8919,16,FALSE),0)</f>
        <v>0</v>
      </c>
      <c r="H3639" s="36">
        <f t="shared" ca="1" si="165"/>
        <v>8.0798475865442821E-4</v>
      </c>
      <c r="I3639" s="37">
        <f ca="1">IFERROR(VLOOKUP($E3639&amp;"-1",'PTE - Segment Emissions Calcs'!$I$8:$X$8919,18,FALSE),0)</f>
        <v>3.5389732429063955E-3</v>
      </c>
      <c r="J3639" s="37">
        <f ca="1">IFERROR(VLOOKUP($E3639&amp;"-2",'PTE - Segment Emissions Calcs'!$I$8:$X$8919,18,FALSE),0)</f>
        <v>0</v>
      </c>
      <c r="K3639" s="37">
        <f t="shared" ca="1" si="166"/>
        <v>3.5389732429063955E-3</v>
      </c>
      <c r="L3639" s="37">
        <f ca="1">IFERROR(VLOOKUP($E3639&amp;"-1",'PTE - Segment Emissions Calcs'!$I$8:$Z$8919,20,FALSE),0)</f>
        <v>3.5389732429063955E-3</v>
      </c>
      <c r="M3639" s="37">
        <f ca="1">IFERROR(VLOOKUP($E3639&amp;"-2",'PTE - Segment Emissions Calcs'!$I$8:$Z$8919,20,FALSE),0)</f>
        <v>0</v>
      </c>
      <c r="N3639" s="37">
        <f t="shared" ca="1" si="167"/>
        <v>3.5389732429063955E-3</v>
      </c>
      <c r="O3639" s="38">
        <f t="array" aca="1" ref="O3639" ca="1">IF($H3639="TOTAL HAP",H3639,MAX(IF('PTE - Segment Emissions Calcs'!$B$8:$B$8919=$B3639,'PTE - Segment Emissions Calcs'!$V$8:$V$8919,)))</f>
        <v>8.0798475865442821E-4</v>
      </c>
      <c r="P3639" s="38">
        <f t="array" aca="1" ref="P3639" ca="1">IF($H3639="TOTAL HAP",K3639,MAX(IF('PTE - Segment Emissions Calcs'!$B$8:$B$8919=$B3639,'PTE - Segment Emissions Calcs'!$X$8:$X$8919,)))</f>
        <v>3.5389732429063955E-3</v>
      </c>
      <c r="Q3639" s="38">
        <f t="array" aca="1" ref="Q3639" ca="1">IF($H3639="TOTAL HAP",N3639,MAX(IF('PTE - Segment Emissions Calcs'!$B$8:$B$8919=$B3639,'PTE - Segment Emissions Calcs'!$Z$8:$Z$8919,)))</f>
        <v>3.5389732429063955E-3</v>
      </c>
      <c r="R3639" s="39"/>
    </row>
    <row r="3640" spans="1:18" x14ac:dyDescent="0.25">
      <c r="A3640" s="67"/>
      <c r="B3640" s="67"/>
      <c r="C3640" s="34" t="s">
        <v>194</v>
      </c>
      <c r="D3640" s="35"/>
      <c r="E3640" s="35"/>
      <c r="F3640" s="35">
        <f ca="1">IFERROR(VLOOKUP($E3640&amp;"-1",'PTE - Segment Emissions Calcs'!$I$8:$V$8919,16,FALSE),0)</f>
        <v>5.1700946353692087E-2</v>
      </c>
      <c r="G3640" s="35">
        <f ca="1">IFERROR(VLOOKUP($E3640&amp;"-2",'PTE - Segment Emissions Calcs'!$I$8:$V$8919,16,FALSE),0)</f>
        <v>0</v>
      </c>
      <c r="H3640" s="36">
        <f t="shared" ca="1" si="165"/>
        <v>5.1700946353692087E-2</v>
      </c>
      <c r="I3640" s="37">
        <f ca="1">IFERROR(VLOOKUP($E3640&amp;"-1",'PTE - Segment Emissions Calcs'!$I$8:$X$8919,18,FALSE),0)</f>
        <v>0.22645014502917135</v>
      </c>
      <c r="J3640" s="37">
        <f ca="1">IFERROR(VLOOKUP($E3640&amp;"-2",'PTE - Segment Emissions Calcs'!$I$8:$X$8919,18,FALSE),0)</f>
        <v>0</v>
      </c>
      <c r="K3640" s="37">
        <f t="shared" ca="1" si="166"/>
        <v>0.22645014502917135</v>
      </c>
      <c r="L3640" s="37">
        <f ca="1">IFERROR(VLOOKUP($E3640&amp;"-1",'PTE - Segment Emissions Calcs'!$I$8:$Z$8919,20,FALSE),0)</f>
        <v>0.22645014502917135</v>
      </c>
      <c r="M3640" s="37">
        <f ca="1">IFERROR(VLOOKUP($E3640&amp;"-2",'PTE - Segment Emissions Calcs'!$I$8:$Z$8919,20,FALSE),0)</f>
        <v>0</v>
      </c>
      <c r="N3640" s="37">
        <f t="shared" ca="1" si="167"/>
        <v>0.22645014502917135</v>
      </c>
      <c r="O3640" s="38">
        <f t="array" aca="1" ref="O3640" ca="1">IF($H3640="TOTAL HAP",H3640,MAX(IF('PTE - Segment Emissions Calcs'!$B$8:$B$8919=$B3640,'PTE - Segment Emissions Calcs'!$V$8:$V$8919,)))</f>
        <v>5.1700946353692087E-2</v>
      </c>
      <c r="P3640" s="38">
        <f t="array" aca="1" ref="P3640" ca="1">IF($H3640="TOTAL HAP",K3640,MAX(IF('PTE - Segment Emissions Calcs'!$B$8:$B$8919=$B3640,'PTE - Segment Emissions Calcs'!$X$8:$X$8919,)))</f>
        <v>0.22645014502917135</v>
      </c>
      <c r="Q3640" s="38">
        <f t="array" aca="1" ref="Q3640" ca="1">IF($H3640="TOTAL HAP",N3640,MAX(IF('PTE - Segment Emissions Calcs'!$B$8:$B$8919=$B3640,'PTE - Segment Emissions Calcs'!$Z$8:$Z$8919,)))</f>
        <v>0.22645014502917135</v>
      </c>
      <c r="R3640" s="39"/>
    </row>
    <row r="3641" spans="1:18" x14ac:dyDescent="0.25">
      <c r="A3641" s="67"/>
      <c r="B3641" s="67"/>
      <c r="C3641" s="34" t="s">
        <v>53</v>
      </c>
      <c r="D3641" s="35"/>
      <c r="E3641" s="35"/>
      <c r="F3641" s="35">
        <f ca="1">IFERROR(VLOOKUP($E3641&amp;"-1",'PTE - Segment Emissions Calcs'!$I$8:$V$8919,16,FALSE),0)</f>
        <v>7.7079080921451784E-2</v>
      </c>
      <c r="G3641" s="35">
        <f ca="1">IFERROR(VLOOKUP($E3641&amp;"-2",'PTE - Segment Emissions Calcs'!$I$8:$V$8919,16,FALSE),0)</f>
        <v>0</v>
      </c>
      <c r="H3641" s="36">
        <f t="shared" ca="1" si="165"/>
        <v>7.7079080921451784E-2</v>
      </c>
      <c r="I3641" s="37">
        <f ca="1">IFERROR(VLOOKUP($E3641&amp;"-1",'PTE - Segment Emissions Calcs'!$I$8:$X$8919,18,FALSE),0)</f>
        <v>0.33760637443595881</v>
      </c>
      <c r="J3641" s="37">
        <f ca="1">IFERROR(VLOOKUP($E3641&amp;"-2",'PTE - Segment Emissions Calcs'!$I$8:$X$8919,18,FALSE),0)</f>
        <v>0</v>
      </c>
      <c r="K3641" s="37">
        <f t="shared" ca="1" si="166"/>
        <v>0.33760637443595881</v>
      </c>
      <c r="L3641" s="37">
        <f ca="1">IFERROR(VLOOKUP($E3641&amp;"-1",'PTE - Segment Emissions Calcs'!$I$8:$Z$8919,20,FALSE),0)</f>
        <v>0.33760637443595881</v>
      </c>
      <c r="M3641" s="37">
        <f ca="1">IFERROR(VLOOKUP($E3641&amp;"-2",'PTE - Segment Emissions Calcs'!$I$8:$Z$8919,20,FALSE),0)</f>
        <v>0</v>
      </c>
      <c r="N3641" s="37">
        <f t="shared" ca="1" si="167"/>
        <v>0.33760637443595881</v>
      </c>
      <c r="O3641" s="38">
        <f t="array" aca="1" ref="O3641" ca="1">IF($H3641="TOTAL HAP",H3641,MAX(IF('PTE - Segment Emissions Calcs'!$B$8:$B$8919=$B3641,'PTE - Segment Emissions Calcs'!$V$8:$V$8919,)))</f>
        <v>7.7079080921451784E-2</v>
      </c>
      <c r="P3641" s="38">
        <f t="array" aca="1" ref="P3641" ca="1">IF($H3641="TOTAL HAP",K3641,MAX(IF('PTE - Segment Emissions Calcs'!$B$8:$B$8919=$B3641,'PTE - Segment Emissions Calcs'!$X$8:$X$8919,)))</f>
        <v>0.33760637443595881</v>
      </c>
      <c r="Q3641" s="38">
        <f t="array" aca="1" ref="Q3641" ca="1">IF($H3641="TOTAL HAP",N3641,MAX(IF('PTE - Segment Emissions Calcs'!$B$8:$B$8919=$B3641,'PTE - Segment Emissions Calcs'!$Z$8:$Z$8919,)))</f>
        <v>0.33760637443595881</v>
      </c>
      <c r="R3641" s="39"/>
    </row>
    <row r="3642" spans="1:18" x14ac:dyDescent="0.25">
      <c r="A3642" s="67"/>
      <c r="B3642" s="67"/>
      <c r="C3642" s="34" t="s">
        <v>227</v>
      </c>
      <c r="D3642" s="35"/>
      <c r="E3642" s="35"/>
      <c r="F3642" s="35">
        <f ca="1">IFERROR(VLOOKUP($E3642&amp;"-1",'PTE - Segment Emissions Calcs'!$I$8:$V$8919,16,FALSE),0)</f>
        <v>0</v>
      </c>
      <c r="G3642" s="35">
        <f ca="1">IFERROR(VLOOKUP($E3642&amp;"-2",'PTE - Segment Emissions Calcs'!$I$8:$V$8919,16,FALSE),0)</f>
        <v>0</v>
      </c>
      <c r="H3642" s="36">
        <f t="shared" ca="1" si="165"/>
        <v>0</v>
      </c>
      <c r="I3642" s="37">
        <f ca="1">IFERROR(VLOOKUP($E3642&amp;"-1",'PTE - Segment Emissions Calcs'!$I$8:$X$8919,18,FALSE),0)</f>
        <v>0</v>
      </c>
      <c r="J3642" s="37">
        <f ca="1">IFERROR(VLOOKUP($E3642&amp;"-2",'PTE - Segment Emissions Calcs'!$I$8:$X$8919,18,FALSE),0)</f>
        <v>0</v>
      </c>
      <c r="K3642" s="37">
        <f t="shared" ca="1" si="166"/>
        <v>0</v>
      </c>
      <c r="L3642" s="37">
        <f ca="1">IFERROR(VLOOKUP($E3642&amp;"-1",'PTE - Segment Emissions Calcs'!$I$8:$Z$8919,20,FALSE),0)</f>
        <v>0</v>
      </c>
      <c r="M3642" s="37">
        <f ca="1">IFERROR(VLOOKUP($E3642&amp;"-2",'PTE - Segment Emissions Calcs'!$I$8:$Z$8919,20,FALSE),0)</f>
        <v>0</v>
      </c>
      <c r="N3642" s="37">
        <f t="shared" ca="1" si="167"/>
        <v>0</v>
      </c>
      <c r="O3642" s="38">
        <f t="array" aca="1" ref="O3642" ca="1">IF($H3642="TOTAL HAP",H3642,MAX(IF('PTE - Segment Emissions Calcs'!$B$8:$B$8919=$B3642,'PTE - Segment Emissions Calcs'!$V$8:$V$8919,)))</f>
        <v>0</v>
      </c>
      <c r="P3642" s="38">
        <f t="array" aca="1" ref="P3642" ca="1">IF($H3642="TOTAL HAP",K3642,MAX(IF('PTE - Segment Emissions Calcs'!$B$8:$B$8919=$B3642,'PTE - Segment Emissions Calcs'!$X$8:$X$8919,)))</f>
        <v>0</v>
      </c>
      <c r="Q3642" s="38">
        <f t="array" aca="1" ref="Q3642" ca="1">IF($H3642="TOTAL HAP",N3642,MAX(IF('PTE - Segment Emissions Calcs'!$B$8:$B$8919=$B3642,'PTE - Segment Emissions Calcs'!$Z$8:$Z$8919,)))</f>
        <v>0</v>
      </c>
      <c r="R3642" s="39"/>
    </row>
    <row r="3643" spans="1:18" ht="15.75" thickBot="1" x14ac:dyDescent="0.3">
      <c r="A3643" s="68"/>
      <c r="B3643" s="68"/>
      <c r="C3643" s="43" t="s">
        <v>70</v>
      </c>
      <c r="D3643" s="44"/>
      <c r="E3643" s="44"/>
      <c r="F3643" s="44">
        <f ca="1">IFERROR(VLOOKUP($E3643&amp;"-1",'PTE - Segment Emissions Calcs'!$I$8:$V$8919,16,FALSE),0)</f>
        <v>1.2017542264124918E-3</v>
      </c>
      <c r="G3643" s="44">
        <f ca="1">IFERROR(VLOOKUP($E3643&amp;"-2",'PTE - Segment Emissions Calcs'!$I$8:$V$8919,16,FALSE),0)</f>
        <v>0</v>
      </c>
      <c r="H3643" s="45">
        <f t="shared" ca="1" si="165"/>
        <v>1.2017542264124918E-3</v>
      </c>
      <c r="I3643" s="46">
        <f ca="1">IFERROR(VLOOKUP($E3643&amp;"-1",'PTE - Segment Emissions Calcs'!$I$8:$X$8919,18,FALSE),0)</f>
        <v>5.2636835116867137E-3</v>
      </c>
      <c r="J3643" s="46">
        <f ca="1">IFERROR(VLOOKUP($E3643&amp;"-2",'PTE - Segment Emissions Calcs'!$I$8:$X$8919,18,FALSE),0)</f>
        <v>0</v>
      </c>
      <c r="K3643" s="46">
        <f t="shared" ca="1" si="166"/>
        <v>5.2636835116867137E-3</v>
      </c>
      <c r="L3643" s="46">
        <f ca="1">IFERROR(VLOOKUP($E3643&amp;"-1",'PTE - Segment Emissions Calcs'!$I$8:$Z$8919,20,FALSE),0)</f>
        <v>5.2636835116867137E-3</v>
      </c>
      <c r="M3643" s="46">
        <f ca="1">IFERROR(VLOOKUP($E3643&amp;"-2",'PTE - Segment Emissions Calcs'!$I$8:$Z$8919,20,FALSE),0)</f>
        <v>0</v>
      </c>
      <c r="N3643" s="46">
        <f t="shared" ca="1" si="167"/>
        <v>5.2636835116867137E-3</v>
      </c>
      <c r="O3643" s="47">
        <f t="array" aca="1" ref="O3643" ca="1">IF($H3643="TOTAL HAP",H3643,MAX(IF('PTE - Segment Emissions Calcs'!$B$8:$B$8919=$B3643,'PTE - Segment Emissions Calcs'!$V$8:$V$8919,)))</f>
        <v>1.2017542264124918E-3</v>
      </c>
      <c r="P3643" s="47">
        <f t="array" aca="1" ref="P3643" ca="1">IF($H3643="TOTAL HAP",K3643,MAX(IF('PTE - Segment Emissions Calcs'!$B$8:$B$8919=$B3643,'PTE - Segment Emissions Calcs'!$X$8:$X$8919,)))</f>
        <v>5.2636835116867137E-3</v>
      </c>
      <c r="Q3643" s="47">
        <f t="array" aca="1" ref="Q3643" ca="1">IF($H3643="TOTAL HAP",N3643,MAX(IF('PTE - Segment Emissions Calcs'!$B$8:$B$8919=$B3643,'PTE - Segment Emissions Calcs'!$Z$8:$Z$8919,)))</f>
        <v>5.2636835116867137E-3</v>
      </c>
      <c r="R3643" s="48"/>
    </row>
    <row r="3644" spans="1:18" ht="15.75" thickTop="1" x14ac:dyDescent="0.25">
      <c r="A3644" s="25" t="str">
        <f ca="1">VLOOKUP(#REF!,'PTE - Segment Emissions Calcs'!$C$8:$J$8919,8,FALSE)</f>
        <v>FUGI 128, FUGI 168, FUGI 169, FUGI 172, FUGI 173</v>
      </c>
      <c r="B3644" s="25" t="str">
        <f ca="1">VLOOKUP(A3644,'PTE - Segment Emissions Calcs'!$J$8:$O$8919,4,FALSE)</f>
        <v>5-37 Distillate Desulfurization Unit, 5-37 Distillate Desulfurization Unit Compressor GC-1, 5-37 Distillate Desulfurization Unit Compressor GC-2, 5-37 Distillate Desulfurization Unit Compressor GC-5, 5-37 Distillate Desulfurization Unit Compressor GC-6</v>
      </c>
      <c r="C3644" s="26" t="s">
        <v>24</v>
      </c>
      <c r="D3644" s="27"/>
      <c r="E3644" s="27"/>
      <c r="F3644" s="27">
        <f ca="1">IFERROR(VLOOKUP($E3644&amp;"-1",'PTE - Segment Emissions Calcs'!$I$8:$V$8919,16,FALSE),0)</f>
        <v>6.6757919015884335</v>
      </c>
      <c r="G3644" s="27">
        <f ca="1">IFERROR(VLOOKUP($E3644&amp;"-2",'PTE - Segment Emissions Calcs'!$I$8:$V$8919,16,FALSE),0)</f>
        <v>0</v>
      </c>
      <c r="H3644" s="28">
        <f t="shared" ca="1" si="165"/>
        <v>6.6757919015884335</v>
      </c>
      <c r="I3644" s="29">
        <f ca="1">IFERROR(VLOOKUP($E3644&amp;"-1",'PTE - Segment Emissions Calcs'!$I$8:$X$8919,18,FALSE),0)</f>
        <v>29.239968528957338</v>
      </c>
      <c r="J3644" s="29">
        <f ca="1">IFERROR(VLOOKUP($E3644&amp;"-2",'PTE - Segment Emissions Calcs'!$I$8:$X$8919,18,FALSE),0)</f>
        <v>0</v>
      </c>
      <c r="K3644" s="29">
        <f t="shared" ca="1" si="166"/>
        <v>29.239968528957338</v>
      </c>
      <c r="L3644" s="29">
        <f ca="1">IFERROR(VLOOKUP($E3644&amp;"-1",'PTE - Segment Emissions Calcs'!$I$8:$Z$8919,20,FALSE),0)</f>
        <v>29.239968528957338</v>
      </c>
      <c r="M3644" s="29">
        <f ca="1">IFERROR(VLOOKUP($E3644&amp;"-2",'PTE - Segment Emissions Calcs'!$I$8:$Z$8919,20,FALSE),0)</f>
        <v>0</v>
      </c>
      <c r="N3644" s="29">
        <f t="shared" ca="1" si="167"/>
        <v>29.239968528957338</v>
      </c>
      <c r="O3644" s="30">
        <f t="array" aca="1" ref="O3644" ca="1">IF($H3644="TOTAL HAP",H3644,MAX(IF('PTE - Segment Emissions Calcs'!$B$8:$B$8919=$B3644,'PTE - Segment Emissions Calcs'!$V$8:$V$8919,)))</f>
        <v>6.6757919015884335</v>
      </c>
      <c r="P3644" s="30">
        <f t="array" aca="1" ref="P3644" ca="1">IF($H3644="TOTAL HAP",K3644,MAX(IF('PTE - Segment Emissions Calcs'!$B$8:$B$8919=$B3644,'PTE - Segment Emissions Calcs'!$X$8:$X$8919,)))</f>
        <v>29.239968528957338</v>
      </c>
      <c r="Q3644" s="30">
        <f t="array" aca="1" ref="Q3644" ca="1">IF($H3644="TOTAL HAP",N3644,MAX(IF('PTE - Segment Emissions Calcs'!$B$8:$B$8919=$B3644,'PTE - Segment Emissions Calcs'!$Z$8:$Z$8919,)))</f>
        <v>29.239968528957338</v>
      </c>
      <c r="R3644" s="31"/>
    </row>
    <row r="3645" spans="1:18" x14ac:dyDescent="0.25">
      <c r="A3645" s="32"/>
      <c r="B3645" s="33"/>
      <c r="C3645" s="34" t="s">
        <v>29</v>
      </c>
      <c r="D3645" s="35"/>
      <c r="E3645" s="35"/>
      <c r="F3645" s="35">
        <f ca="1">IFERROR(VLOOKUP($E3645&amp;"-1",'PTE - Segment Emissions Calcs'!$I$8:$V$8919,16,FALSE),0)</f>
        <v>7.3151820733664108E-2</v>
      </c>
      <c r="G3645" s="35">
        <f ca="1">IFERROR(VLOOKUP($E3645&amp;"-2",'PTE - Segment Emissions Calcs'!$I$8:$V$8919,16,FALSE),0)</f>
        <v>0</v>
      </c>
      <c r="H3645" s="36">
        <f t="shared" ca="1" si="165"/>
        <v>7.3151820733664108E-2</v>
      </c>
      <c r="I3645" s="37">
        <f ca="1">IFERROR(VLOOKUP($E3645&amp;"-1",'PTE - Segment Emissions Calcs'!$I$8:$X$8919,18,FALSE),0)</f>
        <v>0.32040497481344882</v>
      </c>
      <c r="J3645" s="37">
        <f ca="1">IFERROR(VLOOKUP($E3645&amp;"-2",'PTE - Segment Emissions Calcs'!$I$8:$X$8919,18,FALSE),0)</f>
        <v>0</v>
      </c>
      <c r="K3645" s="37">
        <f t="shared" ca="1" si="166"/>
        <v>0.32040497481344882</v>
      </c>
      <c r="L3645" s="37">
        <f ca="1">IFERROR(VLOOKUP($E3645&amp;"-1",'PTE - Segment Emissions Calcs'!$I$8:$Z$8919,20,FALSE),0)</f>
        <v>0.32040497481344882</v>
      </c>
      <c r="M3645" s="37">
        <f ca="1">IFERROR(VLOOKUP($E3645&amp;"-2",'PTE - Segment Emissions Calcs'!$I$8:$Z$8919,20,FALSE),0)</f>
        <v>0</v>
      </c>
      <c r="N3645" s="37">
        <f t="shared" ca="1" si="167"/>
        <v>0.32040497481344882</v>
      </c>
      <c r="O3645" s="38">
        <f t="array" aca="1" ref="O3645" ca="1">IF($H3645="TOTAL HAP",H3645,MAX(IF('PTE - Segment Emissions Calcs'!$B$8:$B$8919=$B3645,'PTE - Segment Emissions Calcs'!$V$8:$V$8919,)))</f>
        <v>7.3151820733664108E-2</v>
      </c>
      <c r="P3645" s="38">
        <f t="array" aca="1" ref="P3645" ca="1">IF($H3645="TOTAL HAP",K3645,MAX(IF('PTE - Segment Emissions Calcs'!$B$8:$B$8919=$B3645,'PTE - Segment Emissions Calcs'!$X$8:$X$8919,)))</f>
        <v>0.32040497481344882</v>
      </c>
      <c r="Q3645" s="38">
        <f t="array" aca="1" ref="Q3645" ca="1">IF($H3645="TOTAL HAP",N3645,MAX(IF('PTE - Segment Emissions Calcs'!$B$8:$B$8919=$B3645,'PTE - Segment Emissions Calcs'!$Z$8:$Z$8919,)))</f>
        <v>0.32040497481344882</v>
      </c>
      <c r="R3645" s="39"/>
    </row>
    <row r="3646" spans="1:18" x14ac:dyDescent="0.25">
      <c r="A3646" s="32"/>
      <c r="B3646" s="33"/>
      <c r="C3646" s="34" t="s">
        <v>219</v>
      </c>
      <c r="D3646" s="35"/>
      <c r="E3646" s="35"/>
      <c r="F3646" s="35">
        <f ca="1">IFERROR(VLOOKUP($E3646&amp;"-1",'PTE - Segment Emissions Calcs'!$I$8:$V$8919,16,FALSE),0)</f>
        <v>0</v>
      </c>
      <c r="G3646" s="35">
        <f ca="1">IFERROR(VLOOKUP($E3646&amp;"-2",'PTE - Segment Emissions Calcs'!$I$8:$V$8919,16,FALSE),0)</f>
        <v>0</v>
      </c>
      <c r="H3646" s="36">
        <f t="shared" ca="1" si="165"/>
        <v>0</v>
      </c>
      <c r="I3646" s="37">
        <f ca="1">IFERROR(VLOOKUP($E3646&amp;"-1",'PTE - Segment Emissions Calcs'!$I$8:$X$8919,18,FALSE),0)</f>
        <v>0</v>
      </c>
      <c r="J3646" s="37">
        <f ca="1">IFERROR(VLOOKUP($E3646&amp;"-2",'PTE - Segment Emissions Calcs'!$I$8:$X$8919,18,FALSE),0)</f>
        <v>0</v>
      </c>
      <c r="K3646" s="37">
        <f t="shared" ca="1" si="166"/>
        <v>0</v>
      </c>
      <c r="L3646" s="37">
        <f ca="1">IFERROR(VLOOKUP($E3646&amp;"-1",'PTE - Segment Emissions Calcs'!$I$8:$Z$8919,20,FALSE),0)</f>
        <v>0</v>
      </c>
      <c r="M3646" s="37">
        <f ca="1">IFERROR(VLOOKUP($E3646&amp;"-2",'PTE - Segment Emissions Calcs'!$I$8:$Z$8919,20,FALSE),0)</f>
        <v>0</v>
      </c>
      <c r="N3646" s="37">
        <f t="shared" ca="1" si="167"/>
        <v>0</v>
      </c>
      <c r="O3646" s="38">
        <f t="array" aca="1" ref="O3646" ca="1">IF($H3646="TOTAL HAP",H3646,MAX(IF('PTE - Segment Emissions Calcs'!$B$8:$B$8919=$B3646,'PTE - Segment Emissions Calcs'!$V$8:$V$8919,)))</f>
        <v>0</v>
      </c>
      <c r="P3646" s="38">
        <f t="array" aca="1" ref="P3646" ca="1">IF($H3646="TOTAL HAP",K3646,MAX(IF('PTE - Segment Emissions Calcs'!$B$8:$B$8919=$B3646,'PTE - Segment Emissions Calcs'!$X$8:$X$8919,)))</f>
        <v>0</v>
      </c>
      <c r="Q3646" s="38">
        <f t="array" aca="1" ref="Q3646" ca="1">IF($H3646="TOTAL HAP",N3646,MAX(IF('PTE - Segment Emissions Calcs'!$B$8:$B$8919=$B3646,'PTE - Segment Emissions Calcs'!$Z$8:$Z$8919,)))</f>
        <v>0</v>
      </c>
      <c r="R3646" s="39"/>
    </row>
    <row r="3647" spans="1:18" x14ac:dyDescent="0.25">
      <c r="A3647" s="67"/>
      <c r="B3647" s="67"/>
      <c r="C3647" s="34" t="s">
        <v>72</v>
      </c>
      <c r="D3647" s="35"/>
      <c r="E3647" s="35"/>
      <c r="F3647" s="35">
        <f ca="1">IFERROR(VLOOKUP($E3647&amp;"-1",'PTE - Segment Emissions Calcs'!$I$8:$V$8919,16,FALSE),0)</f>
        <v>0</v>
      </c>
      <c r="G3647" s="35">
        <f ca="1">IFERROR(VLOOKUP($E3647&amp;"-2",'PTE - Segment Emissions Calcs'!$I$8:$V$8919,16,FALSE),0)</f>
        <v>0</v>
      </c>
      <c r="H3647" s="36">
        <f t="shared" ca="1" si="165"/>
        <v>0</v>
      </c>
      <c r="I3647" s="37">
        <f ca="1">IFERROR(VLOOKUP($E3647&amp;"-1",'PTE - Segment Emissions Calcs'!$I$8:$X$8919,18,FALSE),0)</f>
        <v>0</v>
      </c>
      <c r="J3647" s="37">
        <f ca="1">IFERROR(VLOOKUP($E3647&amp;"-2",'PTE - Segment Emissions Calcs'!$I$8:$X$8919,18,FALSE),0)</f>
        <v>0</v>
      </c>
      <c r="K3647" s="37">
        <f t="shared" ca="1" si="166"/>
        <v>0</v>
      </c>
      <c r="L3647" s="37">
        <f ca="1">IFERROR(VLOOKUP($E3647&amp;"-1",'PTE - Segment Emissions Calcs'!$I$8:$Z$8919,20,FALSE),0)</f>
        <v>0</v>
      </c>
      <c r="M3647" s="37">
        <f ca="1">IFERROR(VLOOKUP($E3647&amp;"-2",'PTE - Segment Emissions Calcs'!$I$8:$Z$8919,20,FALSE),0)</f>
        <v>0</v>
      </c>
      <c r="N3647" s="37">
        <f t="shared" ca="1" si="167"/>
        <v>0</v>
      </c>
      <c r="O3647" s="38">
        <f t="array" aca="1" ref="O3647" ca="1">IF($H3647="TOTAL HAP",H3647,MAX(IF('PTE - Segment Emissions Calcs'!$B$8:$B$8919=$B3647,'PTE - Segment Emissions Calcs'!$V$8:$V$8919,)))</f>
        <v>0</v>
      </c>
      <c r="P3647" s="38">
        <f t="array" aca="1" ref="P3647" ca="1">IF($H3647="TOTAL HAP",K3647,MAX(IF('PTE - Segment Emissions Calcs'!$B$8:$B$8919=$B3647,'PTE - Segment Emissions Calcs'!$X$8:$X$8919,)))</f>
        <v>0</v>
      </c>
      <c r="Q3647" s="38">
        <f t="array" aca="1" ref="Q3647" ca="1">IF($H3647="TOTAL HAP",N3647,MAX(IF('PTE - Segment Emissions Calcs'!$B$8:$B$8919=$B3647,'PTE - Segment Emissions Calcs'!$Z$8:$Z$8919,)))</f>
        <v>0</v>
      </c>
      <c r="R3647" s="39"/>
    </row>
    <row r="3648" spans="1:18" x14ac:dyDescent="0.25">
      <c r="A3648" s="67"/>
      <c r="B3648" s="67"/>
      <c r="C3648" s="34" t="s">
        <v>97</v>
      </c>
      <c r="D3648" s="35"/>
      <c r="E3648" s="35"/>
      <c r="F3648" s="35">
        <f ca="1">IFERROR(VLOOKUP($E3648&amp;"-1",'PTE - Segment Emissions Calcs'!$I$8:$V$8919,16,FALSE),0)</f>
        <v>0</v>
      </c>
      <c r="G3648" s="35">
        <f ca="1">IFERROR(VLOOKUP($E3648&amp;"-2",'PTE - Segment Emissions Calcs'!$I$8:$V$8919,16,FALSE),0)</f>
        <v>0</v>
      </c>
      <c r="H3648" s="36">
        <f t="shared" ca="1" si="165"/>
        <v>0</v>
      </c>
      <c r="I3648" s="37">
        <f ca="1">IFERROR(VLOOKUP($E3648&amp;"-1",'PTE - Segment Emissions Calcs'!$I$8:$X$8919,18,FALSE),0)</f>
        <v>0</v>
      </c>
      <c r="J3648" s="37">
        <f ca="1">IFERROR(VLOOKUP($E3648&amp;"-2",'PTE - Segment Emissions Calcs'!$I$8:$X$8919,18,FALSE),0)</f>
        <v>0</v>
      </c>
      <c r="K3648" s="37">
        <f t="shared" ca="1" si="166"/>
        <v>0</v>
      </c>
      <c r="L3648" s="37">
        <f ca="1">IFERROR(VLOOKUP($E3648&amp;"-1",'PTE - Segment Emissions Calcs'!$I$8:$Z$8919,20,FALSE),0)</f>
        <v>0</v>
      </c>
      <c r="M3648" s="37">
        <f ca="1">IFERROR(VLOOKUP($E3648&amp;"-2",'PTE - Segment Emissions Calcs'!$I$8:$Z$8919,20,FALSE),0)</f>
        <v>0</v>
      </c>
      <c r="N3648" s="37">
        <f t="shared" ca="1" si="167"/>
        <v>0</v>
      </c>
      <c r="O3648" s="38">
        <f t="array" aca="1" ref="O3648" ca="1">IF($H3648="TOTAL HAP",H3648,MAX(IF('PTE - Segment Emissions Calcs'!$B$8:$B$8919=$B3648,'PTE - Segment Emissions Calcs'!$V$8:$V$8919,)))</f>
        <v>0</v>
      </c>
      <c r="P3648" s="38">
        <f t="array" aca="1" ref="P3648" ca="1">IF($H3648="TOTAL HAP",K3648,MAX(IF('PTE - Segment Emissions Calcs'!$B$8:$B$8919=$B3648,'PTE - Segment Emissions Calcs'!$X$8:$X$8919,)))</f>
        <v>0</v>
      </c>
      <c r="Q3648" s="38">
        <f t="array" aca="1" ref="Q3648" ca="1">IF($H3648="TOTAL HAP",N3648,MAX(IF('PTE - Segment Emissions Calcs'!$B$8:$B$8919=$B3648,'PTE - Segment Emissions Calcs'!$Z$8:$Z$8919,)))</f>
        <v>0</v>
      </c>
      <c r="R3648" s="39"/>
    </row>
    <row r="3649" spans="1:18" x14ac:dyDescent="0.25">
      <c r="A3649" s="67"/>
      <c r="B3649" s="67"/>
      <c r="C3649" s="34" t="s">
        <v>208</v>
      </c>
      <c r="D3649" s="35"/>
      <c r="E3649" s="35"/>
      <c r="F3649" s="35">
        <f ca="1">IFERROR(VLOOKUP($E3649&amp;"-1",'PTE - Segment Emissions Calcs'!$I$8:$V$8919,16,FALSE),0)</f>
        <v>1.8026865223613382E-3</v>
      </c>
      <c r="G3649" s="35">
        <f ca="1">IFERROR(VLOOKUP($E3649&amp;"-2",'PTE - Segment Emissions Calcs'!$I$8:$V$8919,16,FALSE),0)</f>
        <v>0</v>
      </c>
      <c r="H3649" s="36">
        <f t="shared" ca="1" si="165"/>
        <v>1.8026865223613382E-3</v>
      </c>
      <c r="I3649" s="37">
        <f ca="1">IFERROR(VLOOKUP($E3649&amp;"-1",'PTE - Segment Emissions Calcs'!$I$8:$X$8919,18,FALSE),0)</f>
        <v>7.895766967942662E-3</v>
      </c>
      <c r="J3649" s="37">
        <f ca="1">IFERROR(VLOOKUP($E3649&amp;"-2",'PTE - Segment Emissions Calcs'!$I$8:$X$8919,18,FALSE),0)</f>
        <v>0</v>
      </c>
      <c r="K3649" s="37">
        <f t="shared" ca="1" si="166"/>
        <v>7.895766967942662E-3</v>
      </c>
      <c r="L3649" s="37">
        <f ca="1">IFERROR(VLOOKUP($E3649&amp;"-1",'PTE - Segment Emissions Calcs'!$I$8:$Z$8919,20,FALSE),0)</f>
        <v>7.895766967942662E-3</v>
      </c>
      <c r="M3649" s="37">
        <f ca="1">IFERROR(VLOOKUP($E3649&amp;"-2",'PTE - Segment Emissions Calcs'!$I$8:$Z$8919,20,FALSE),0)</f>
        <v>0</v>
      </c>
      <c r="N3649" s="37">
        <f t="shared" ca="1" si="167"/>
        <v>7.895766967942662E-3</v>
      </c>
      <c r="O3649" s="38">
        <f t="array" aca="1" ref="O3649" ca="1">IF($H3649="TOTAL HAP",H3649,MAX(IF('PTE - Segment Emissions Calcs'!$B$8:$B$8919=$B3649,'PTE - Segment Emissions Calcs'!$V$8:$V$8919,)))</f>
        <v>1.8026865223613382E-3</v>
      </c>
      <c r="P3649" s="38">
        <f t="array" aca="1" ref="P3649" ca="1">IF($H3649="TOTAL HAP",K3649,MAX(IF('PTE - Segment Emissions Calcs'!$B$8:$B$8919=$B3649,'PTE - Segment Emissions Calcs'!$X$8:$X$8919,)))</f>
        <v>7.895766967942662E-3</v>
      </c>
      <c r="Q3649" s="38">
        <f t="array" aca="1" ref="Q3649" ca="1">IF($H3649="TOTAL HAP",N3649,MAX(IF('PTE - Segment Emissions Calcs'!$B$8:$B$8919=$B3649,'PTE - Segment Emissions Calcs'!$Z$8:$Z$8919,)))</f>
        <v>7.895766967942662E-3</v>
      </c>
      <c r="R3649" s="39"/>
    </row>
    <row r="3650" spans="1:18" x14ac:dyDescent="0.25">
      <c r="A3650" s="67"/>
      <c r="B3650" s="67"/>
      <c r="C3650" s="34" t="s">
        <v>131</v>
      </c>
      <c r="D3650" s="35"/>
      <c r="E3650" s="35"/>
      <c r="F3650" s="35">
        <f ca="1">IFERROR(VLOOKUP($E3650&amp;"-1",'PTE - Segment Emissions Calcs'!$I$8:$V$8919,16,FALSE),0)</f>
        <v>0</v>
      </c>
      <c r="G3650" s="35">
        <f ca="1">IFERROR(VLOOKUP($E3650&amp;"-2",'PTE - Segment Emissions Calcs'!$I$8:$V$8919,16,FALSE),0)</f>
        <v>0</v>
      </c>
      <c r="H3650" s="36">
        <f t="shared" ca="1" si="165"/>
        <v>0</v>
      </c>
      <c r="I3650" s="37">
        <f ca="1">IFERROR(VLOOKUP($E3650&amp;"-1",'PTE - Segment Emissions Calcs'!$I$8:$X$8919,18,FALSE),0)</f>
        <v>0</v>
      </c>
      <c r="J3650" s="37">
        <f ca="1">IFERROR(VLOOKUP($E3650&amp;"-2",'PTE - Segment Emissions Calcs'!$I$8:$X$8919,18,FALSE),0)</f>
        <v>0</v>
      </c>
      <c r="K3650" s="37">
        <f t="shared" ca="1" si="166"/>
        <v>0</v>
      </c>
      <c r="L3650" s="37">
        <f ca="1">IFERROR(VLOOKUP($E3650&amp;"-1",'PTE - Segment Emissions Calcs'!$I$8:$Z$8919,20,FALSE),0)</f>
        <v>0</v>
      </c>
      <c r="M3650" s="37">
        <f ca="1">IFERROR(VLOOKUP($E3650&amp;"-2",'PTE - Segment Emissions Calcs'!$I$8:$Z$8919,20,FALSE),0)</f>
        <v>0</v>
      </c>
      <c r="N3650" s="37">
        <f t="shared" ca="1" si="167"/>
        <v>0</v>
      </c>
      <c r="O3650" s="38">
        <f t="array" aca="1" ref="O3650" ca="1">IF($H3650="TOTAL HAP",H3650,MAX(IF('PTE - Segment Emissions Calcs'!$B$8:$B$8919=$B3650,'PTE - Segment Emissions Calcs'!$V$8:$V$8919,)))</f>
        <v>0</v>
      </c>
      <c r="P3650" s="38">
        <f t="array" aca="1" ref="P3650" ca="1">IF($H3650="TOTAL HAP",K3650,MAX(IF('PTE - Segment Emissions Calcs'!$B$8:$B$8919=$B3650,'PTE - Segment Emissions Calcs'!$X$8:$X$8919,)))</f>
        <v>0</v>
      </c>
      <c r="Q3650" s="38">
        <f t="array" aca="1" ref="Q3650" ca="1">IF($H3650="TOTAL HAP",N3650,MAX(IF('PTE - Segment Emissions Calcs'!$B$8:$B$8919=$B3650,'PTE - Segment Emissions Calcs'!$Z$8:$Z$8919,)))</f>
        <v>0</v>
      </c>
      <c r="R3650" s="39"/>
    </row>
    <row r="3651" spans="1:18" x14ac:dyDescent="0.25">
      <c r="A3651" s="67"/>
      <c r="B3651" s="67"/>
      <c r="C3651" s="34" t="s">
        <v>30</v>
      </c>
      <c r="D3651" s="35"/>
      <c r="E3651" s="35"/>
      <c r="F3651" s="35">
        <f ca="1">IFERROR(VLOOKUP($E3651&amp;"-1",'PTE - Segment Emissions Calcs'!$I$8:$V$8919,16,FALSE),0)</f>
        <v>1.2287276509068902E-3</v>
      </c>
      <c r="G3651" s="35">
        <f ca="1">IFERROR(VLOOKUP($E3651&amp;"-2",'PTE - Segment Emissions Calcs'!$I$8:$V$8919,16,FALSE),0)</f>
        <v>0</v>
      </c>
      <c r="H3651" s="36">
        <f t="shared" ca="1" si="165"/>
        <v>1.2287276509068902E-3</v>
      </c>
      <c r="I3651" s="37">
        <f ca="1">IFERROR(VLOOKUP($E3651&amp;"-1",'PTE - Segment Emissions Calcs'!$I$8:$X$8919,18,FALSE),0)</f>
        <v>5.381827110972179E-3</v>
      </c>
      <c r="J3651" s="37">
        <f ca="1">IFERROR(VLOOKUP($E3651&amp;"-2",'PTE - Segment Emissions Calcs'!$I$8:$X$8919,18,FALSE),0)</f>
        <v>0</v>
      </c>
      <c r="K3651" s="37">
        <f t="shared" ca="1" si="166"/>
        <v>5.381827110972179E-3</v>
      </c>
      <c r="L3651" s="37">
        <f ca="1">IFERROR(VLOOKUP($E3651&amp;"-1",'PTE - Segment Emissions Calcs'!$I$8:$Z$8919,20,FALSE),0)</f>
        <v>5.381827110972179E-3</v>
      </c>
      <c r="M3651" s="37">
        <f ca="1">IFERROR(VLOOKUP($E3651&amp;"-2",'PTE - Segment Emissions Calcs'!$I$8:$Z$8919,20,FALSE),0)</f>
        <v>0</v>
      </c>
      <c r="N3651" s="37">
        <f t="shared" ca="1" si="167"/>
        <v>5.381827110972179E-3</v>
      </c>
      <c r="O3651" s="38">
        <f t="array" aca="1" ref="O3651" ca="1">IF($H3651="TOTAL HAP",H3651,MAX(IF('PTE - Segment Emissions Calcs'!$B$8:$B$8919=$B3651,'PTE - Segment Emissions Calcs'!$V$8:$V$8919,)))</f>
        <v>1.2287276509068902E-3</v>
      </c>
      <c r="P3651" s="38">
        <f t="array" aca="1" ref="P3651" ca="1">IF($H3651="TOTAL HAP",K3651,MAX(IF('PTE - Segment Emissions Calcs'!$B$8:$B$8919=$B3651,'PTE - Segment Emissions Calcs'!$X$8:$X$8919,)))</f>
        <v>5.381827110972179E-3</v>
      </c>
      <c r="Q3651" s="38">
        <f t="array" aca="1" ref="Q3651" ca="1">IF($H3651="TOTAL HAP",N3651,MAX(IF('PTE - Segment Emissions Calcs'!$B$8:$B$8919=$B3651,'PTE - Segment Emissions Calcs'!$Z$8:$Z$8919,)))</f>
        <v>5.381827110972179E-3</v>
      </c>
      <c r="R3651" s="39"/>
    </row>
    <row r="3652" spans="1:18" x14ac:dyDescent="0.25">
      <c r="A3652" s="67"/>
      <c r="B3652" s="67"/>
      <c r="C3652" s="34" t="s">
        <v>31</v>
      </c>
      <c r="D3652" s="35"/>
      <c r="E3652" s="35"/>
      <c r="F3652" s="35">
        <f ca="1">IFERROR(VLOOKUP($E3652&amp;"-1",'PTE - Segment Emissions Calcs'!$I$8:$V$8919,16,FALSE),0)</f>
        <v>0</v>
      </c>
      <c r="G3652" s="35">
        <f ca="1">IFERROR(VLOOKUP($E3652&amp;"-2",'PTE - Segment Emissions Calcs'!$I$8:$V$8919,16,FALSE),0)</f>
        <v>0</v>
      </c>
      <c r="H3652" s="36">
        <f t="shared" ca="1" si="165"/>
        <v>0</v>
      </c>
      <c r="I3652" s="37">
        <f ca="1">IFERROR(VLOOKUP($E3652&amp;"-1",'PTE - Segment Emissions Calcs'!$I$8:$X$8919,18,FALSE),0)</f>
        <v>0</v>
      </c>
      <c r="J3652" s="37">
        <f ca="1">IFERROR(VLOOKUP($E3652&amp;"-2",'PTE - Segment Emissions Calcs'!$I$8:$X$8919,18,FALSE),0)</f>
        <v>0</v>
      </c>
      <c r="K3652" s="37">
        <f t="shared" ca="1" si="166"/>
        <v>0</v>
      </c>
      <c r="L3652" s="37">
        <f ca="1">IFERROR(VLOOKUP($E3652&amp;"-1",'PTE - Segment Emissions Calcs'!$I$8:$Z$8919,20,FALSE),0)</f>
        <v>0</v>
      </c>
      <c r="M3652" s="37">
        <f ca="1">IFERROR(VLOOKUP($E3652&amp;"-2",'PTE - Segment Emissions Calcs'!$I$8:$Z$8919,20,FALSE),0)</f>
        <v>0</v>
      </c>
      <c r="N3652" s="37">
        <f t="shared" ca="1" si="167"/>
        <v>0</v>
      </c>
      <c r="O3652" s="38">
        <f t="array" aca="1" ref="O3652" ca="1">IF($H3652="TOTAL HAP",H3652,MAX(IF('PTE - Segment Emissions Calcs'!$B$8:$B$8919=$B3652,'PTE - Segment Emissions Calcs'!$V$8:$V$8919,)))</f>
        <v>0</v>
      </c>
      <c r="P3652" s="38">
        <f t="array" aca="1" ref="P3652" ca="1">IF($H3652="TOTAL HAP",K3652,MAX(IF('PTE - Segment Emissions Calcs'!$B$8:$B$8919=$B3652,'PTE - Segment Emissions Calcs'!$X$8:$X$8919,)))</f>
        <v>0</v>
      </c>
      <c r="Q3652" s="38">
        <f t="array" aca="1" ref="Q3652" ca="1">IF($H3652="TOTAL HAP",N3652,MAX(IF('PTE - Segment Emissions Calcs'!$B$8:$B$8919=$B3652,'PTE - Segment Emissions Calcs'!$Z$8:$Z$8919,)))</f>
        <v>0</v>
      </c>
      <c r="R3652" s="39"/>
    </row>
    <row r="3653" spans="1:18" x14ac:dyDescent="0.25">
      <c r="A3653" s="67"/>
      <c r="B3653" s="67"/>
      <c r="C3653" s="34" t="s">
        <v>220</v>
      </c>
      <c r="D3653" s="35"/>
      <c r="E3653" s="35"/>
      <c r="F3653" s="35">
        <f ca="1">IFERROR(VLOOKUP($E3653&amp;"-1",'PTE - Segment Emissions Calcs'!$I$8:$V$8919,16,FALSE),0)</f>
        <v>0</v>
      </c>
      <c r="G3653" s="35">
        <f ca="1">IFERROR(VLOOKUP($E3653&amp;"-2",'PTE - Segment Emissions Calcs'!$I$8:$V$8919,16,FALSE),0)</f>
        <v>0</v>
      </c>
      <c r="H3653" s="36">
        <f t="shared" ca="1" si="165"/>
        <v>0</v>
      </c>
      <c r="I3653" s="37">
        <f ca="1">IFERROR(VLOOKUP($E3653&amp;"-1",'PTE - Segment Emissions Calcs'!$I$8:$X$8919,18,FALSE),0)</f>
        <v>0</v>
      </c>
      <c r="J3653" s="37">
        <f ca="1">IFERROR(VLOOKUP($E3653&amp;"-2",'PTE - Segment Emissions Calcs'!$I$8:$X$8919,18,FALSE),0)</f>
        <v>0</v>
      </c>
      <c r="K3653" s="37">
        <f t="shared" ca="1" si="166"/>
        <v>0</v>
      </c>
      <c r="L3653" s="37">
        <f ca="1">IFERROR(VLOOKUP($E3653&amp;"-1",'PTE - Segment Emissions Calcs'!$I$8:$Z$8919,20,FALSE),0)</f>
        <v>0</v>
      </c>
      <c r="M3653" s="37">
        <f ca="1">IFERROR(VLOOKUP($E3653&amp;"-2",'PTE - Segment Emissions Calcs'!$I$8:$Z$8919,20,FALSE),0)</f>
        <v>0</v>
      </c>
      <c r="N3653" s="37">
        <f t="shared" ca="1" si="167"/>
        <v>0</v>
      </c>
      <c r="O3653" s="38">
        <f t="array" aca="1" ref="O3653" ca="1">IF($H3653="TOTAL HAP",H3653,MAX(IF('PTE - Segment Emissions Calcs'!$B$8:$B$8919=$B3653,'PTE - Segment Emissions Calcs'!$V$8:$V$8919,)))</f>
        <v>0</v>
      </c>
      <c r="P3653" s="38">
        <f t="array" aca="1" ref="P3653" ca="1">IF($H3653="TOTAL HAP",K3653,MAX(IF('PTE - Segment Emissions Calcs'!$B$8:$B$8919=$B3653,'PTE - Segment Emissions Calcs'!$X$8:$X$8919,)))</f>
        <v>0</v>
      </c>
      <c r="Q3653" s="38">
        <f t="array" aca="1" ref="Q3653" ca="1">IF($H3653="TOTAL HAP",N3653,MAX(IF('PTE - Segment Emissions Calcs'!$B$8:$B$8919=$B3653,'PTE - Segment Emissions Calcs'!$Z$8:$Z$8919,)))</f>
        <v>0</v>
      </c>
      <c r="R3653" s="39"/>
    </row>
    <row r="3654" spans="1:18" x14ac:dyDescent="0.25">
      <c r="A3654" s="67"/>
      <c r="B3654" s="67"/>
      <c r="C3654" s="34" t="s">
        <v>33</v>
      </c>
      <c r="D3654" s="35"/>
      <c r="E3654" s="35"/>
      <c r="F3654" s="35">
        <f ca="1">IFERROR(VLOOKUP($E3654&amp;"-1",'PTE - Segment Emissions Calcs'!$I$8:$V$8919,16,FALSE),0)</f>
        <v>0</v>
      </c>
      <c r="G3654" s="35">
        <f ca="1">IFERROR(VLOOKUP($E3654&amp;"-2",'PTE - Segment Emissions Calcs'!$I$8:$V$8919,16,FALSE),0)</f>
        <v>0</v>
      </c>
      <c r="H3654" s="36">
        <f t="shared" ca="1" si="165"/>
        <v>0</v>
      </c>
      <c r="I3654" s="37">
        <f ca="1">IFERROR(VLOOKUP($E3654&amp;"-1",'PTE - Segment Emissions Calcs'!$I$8:$X$8919,18,FALSE),0)</f>
        <v>0</v>
      </c>
      <c r="J3654" s="37">
        <f ca="1">IFERROR(VLOOKUP($E3654&amp;"-2",'PTE - Segment Emissions Calcs'!$I$8:$X$8919,18,FALSE),0)</f>
        <v>0</v>
      </c>
      <c r="K3654" s="37">
        <f t="shared" ca="1" si="166"/>
        <v>0</v>
      </c>
      <c r="L3654" s="37">
        <f ca="1">IFERROR(VLOOKUP($E3654&amp;"-1",'PTE - Segment Emissions Calcs'!$I$8:$Z$8919,20,FALSE),0)</f>
        <v>0</v>
      </c>
      <c r="M3654" s="37">
        <f ca="1">IFERROR(VLOOKUP($E3654&amp;"-2",'PTE - Segment Emissions Calcs'!$I$8:$Z$8919,20,FALSE),0)</f>
        <v>0</v>
      </c>
      <c r="N3654" s="37">
        <f t="shared" ca="1" si="167"/>
        <v>0</v>
      </c>
      <c r="O3654" s="38">
        <f t="array" aca="1" ref="O3654" ca="1">IF($H3654="TOTAL HAP",H3654,MAX(IF('PTE - Segment Emissions Calcs'!$B$8:$B$8919=$B3654,'PTE - Segment Emissions Calcs'!$V$8:$V$8919,)))</f>
        <v>0</v>
      </c>
      <c r="P3654" s="38">
        <f t="array" aca="1" ref="P3654" ca="1">IF($H3654="TOTAL HAP",K3654,MAX(IF('PTE - Segment Emissions Calcs'!$B$8:$B$8919=$B3654,'PTE - Segment Emissions Calcs'!$X$8:$X$8919,)))</f>
        <v>0</v>
      </c>
      <c r="Q3654" s="38">
        <f t="array" aca="1" ref="Q3654" ca="1">IF($H3654="TOTAL HAP",N3654,MAX(IF('PTE - Segment Emissions Calcs'!$B$8:$B$8919=$B3654,'PTE - Segment Emissions Calcs'!$Z$8:$Z$8919,)))</f>
        <v>0</v>
      </c>
      <c r="R3654" s="39"/>
    </row>
    <row r="3655" spans="1:18" x14ac:dyDescent="0.25">
      <c r="A3655" s="67"/>
      <c r="B3655" s="67"/>
      <c r="C3655" s="34" t="s">
        <v>34</v>
      </c>
      <c r="D3655" s="35"/>
      <c r="E3655" s="35"/>
      <c r="F3655" s="35">
        <f ca="1">IFERROR(VLOOKUP($E3655&amp;"-1",'PTE - Segment Emissions Calcs'!$I$8:$V$8919,16,FALSE),0)</f>
        <v>4.8528507587183711E-5</v>
      </c>
      <c r="G3655" s="35">
        <f ca="1">IFERROR(VLOOKUP($E3655&amp;"-2",'PTE - Segment Emissions Calcs'!$I$8:$V$8919,16,FALSE),0)</f>
        <v>0</v>
      </c>
      <c r="H3655" s="36">
        <f t="shared" ca="1" si="165"/>
        <v>4.8528507587183711E-5</v>
      </c>
      <c r="I3655" s="37">
        <f ca="1">IFERROR(VLOOKUP($E3655&amp;"-1",'PTE - Segment Emissions Calcs'!$I$8:$X$8919,18,FALSE),0)</f>
        <v>2.1255486323186465E-4</v>
      </c>
      <c r="J3655" s="37">
        <f ca="1">IFERROR(VLOOKUP($E3655&amp;"-2",'PTE - Segment Emissions Calcs'!$I$8:$X$8919,18,FALSE),0)</f>
        <v>0</v>
      </c>
      <c r="K3655" s="37">
        <f t="shared" ca="1" si="166"/>
        <v>2.1255486323186465E-4</v>
      </c>
      <c r="L3655" s="37">
        <f ca="1">IFERROR(VLOOKUP($E3655&amp;"-1",'PTE - Segment Emissions Calcs'!$I$8:$Z$8919,20,FALSE),0)</f>
        <v>2.1255486323186465E-4</v>
      </c>
      <c r="M3655" s="37">
        <f ca="1">IFERROR(VLOOKUP($E3655&amp;"-2",'PTE - Segment Emissions Calcs'!$I$8:$Z$8919,20,FALSE),0)</f>
        <v>0</v>
      </c>
      <c r="N3655" s="37">
        <f t="shared" ca="1" si="167"/>
        <v>2.1255486323186465E-4</v>
      </c>
      <c r="O3655" s="38">
        <f t="array" aca="1" ref="O3655" ca="1">IF($H3655="TOTAL HAP",H3655,MAX(IF('PTE - Segment Emissions Calcs'!$B$8:$B$8919=$B3655,'PTE - Segment Emissions Calcs'!$V$8:$V$8919,)))</f>
        <v>4.8528507587183711E-5</v>
      </c>
      <c r="P3655" s="38">
        <f t="array" aca="1" ref="P3655" ca="1">IF($H3655="TOTAL HAP",K3655,MAX(IF('PTE - Segment Emissions Calcs'!$B$8:$B$8919=$B3655,'PTE - Segment Emissions Calcs'!$X$8:$X$8919,)))</f>
        <v>2.1255486323186465E-4</v>
      </c>
      <c r="Q3655" s="38">
        <f t="array" aca="1" ref="Q3655" ca="1">IF($H3655="TOTAL HAP",N3655,MAX(IF('PTE - Segment Emissions Calcs'!$B$8:$B$8919=$B3655,'PTE - Segment Emissions Calcs'!$Z$8:$Z$8919,)))</f>
        <v>2.1255486323186465E-4</v>
      </c>
      <c r="R3655" s="39"/>
    </row>
    <row r="3656" spans="1:18" x14ac:dyDescent="0.25">
      <c r="A3656" s="67"/>
      <c r="B3656" s="67"/>
      <c r="C3656" s="34" t="s">
        <v>35</v>
      </c>
      <c r="D3656" s="35"/>
      <c r="E3656" s="35"/>
      <c r="F3656" s="35">
        <f ca="1">IFERROR(VLOOKUP($E3656&amp;"-1",'PTE - Segment Emissions Calcs'!$I$8:$V$8919,16,FALSE),0)</f>
        <v>2.2759411766039783E-4</v>
      </c>
      <c r="G3656" s="35">
        <f ca="1">IFERROR(VLOOKUP($E3656&amp;"-2",'PTE - Segment Emissions Calcs'!$I$8:$V$8919,16,FALSE),0)</f>
        <v>0</v>
      </c>
      <c r="H3656" s="36">
        <f t="shared" ca="1" si="165"/>
        <v>2.2759411766039783E-4</v>
      </c>
      <c r="I3656" s="37">
        <f ca="1">IFERROR(VLOOKUP($E3656&amp;"-1",'PTE - Segment Emissions Calcs'!$I$8:$X$8919,18,FALSE),0)</f>
        <v>9.9686223535254241E-4</v>
      </c>
      <c r="J3656" s="37">
        <f ca="1">IFERROR(VLOOKUP($E3656&amp;"-2",'PTE - Segment Emissions Calcs'!$I$8:$X$8919,18,FALSE),0)</f>
        <v>0</v>
      </c>
      <c r="K3656" s="37">
        <f t="shared" ca="1" si="166"/>
        <v>9.9686223535254241E-4</v>
      </c>
      <c r="L3656" s="37">
        <f ca="1">IFERROR(VLOOKUP($E3656&amp;"-1",'PTE - Segment Emissions Calcs'!$I$8:$Z$8919,20,FALSE),0)</f>
        <v>9.9686223535254241E-4</v>
      </c>
      <c r="M3656" s="37">
        <f ca="1">IFERROR(VLOOKUP($E3656&amp;"-2",'PTE - Segment Emissions Calcs'!$I$8:$Z$8919,20,FALSE),0)</f>
        <v>0</v>
      </c>
      <c r="N3656" s="37">
        <f t="shared" ca="1" si="167"/>
        <v>9.9686223535254241E-4</v>
      </c>
      <c r="O3656" s="38">
        <f t="array" aca="1" ref="O3656" ca="1">IF($H3656="TOTAL HAP",H3656,MAX(IF('PTE - Segment Emissions Calcs'!$B$8:$B$8919=$B3656,'PTE - Segment Emissions Calcs'!$V$8:$V$8919,)))</f>
        <v>2.2759411766039783E-4</v>
      </c>
      <c r="P3656" s="38">
        <f t="array" aca="1" ref="P3656" ca="1">IF($H3656="TOTAL HAP",K3656,MAX(IF('PTE - Segment Emissions Calcs'!$B$8:$B$8919=$B3656,'PTE - Segment Emissions Calcs'!$X$8:$X$8919,)))</f>
        <v>9.9686223535254241E-4</v>
      </c>
      <c r="Q3656" s="38">
        <f t="array" aca="1" ref="Q3656" ca="1">IF($H3656="TOTAL HAP",N3656,MAX(IF('PTE - Segment Emissions Calcs'!$B$8:$B$8919=$B3656,'PTE - Segment Emissions Calcs'!$Z$8:$Z$8919,)))</f>
        <v>9.9686223535254241E-4</v>
      </c>
      <c r="R3656" s="39"/>
    </row>
    <row r="3657" spans="1:18" x14ac:dyDescent="0.25">
      <c r="A3657" s="67"/>
      <c r="B3657" s="67"/>
      <c r="C3657" s="34" t="s">
        <v>37</v>
      </c>
      <c r="D3657" s="35"/>
      <c r="E3657" s="35"/>
      <c r="F3657" s="35">
        <f ca="1">IFERROR(VLOOKUP($E3657&amp;"-1",'PTE - Segment Emissions Calcs'!$I$8:$V$8919,16,FALSE),0)</f>
        <v>9.3188714298741235E-3</v>
      </c>
      <c r="G3657" s="35">
        <f ca="1">IFERROR(VLOOKUP($E3657&amp;"-2",'PTE - Segment Emissions Calcs'!$I$8:$V$8919,16,FALSE),0)</f>
        <v>0</v>
      </c>
      <c r="H3657" s="36">
        <f t="shared" ca="1" si="165"/>
        <v>9.3188714298741235E-3</v>
      </c>
      <c r="I3657" s="37">
        <f ca="1">IFERROR(VLOOKUP($E3657&amp;"-1",'PTE - Segment Emissions Calcs'!$I$8:$X$8919,18,FALSE),0)</f>
        <v>4.081665686284866E-2</v>
      </c>
      <c r="J3657" s="37">
        <f ca="1">IFERROR(VLOOKUP($E3657&amp;"-2",'PTE - Segment Emissions Calcs'!$I$8:$X$8919,18,FALSE),0)</f>
        <v>0</v>
      </c>
      <c r="K3657" s="37">
        <f t="shared" ca="1" si="166"/>
        <v>4.081665686284866E-2</v>
      </c>
      <c r="L3657" s="37">
        <f ca="1">IFERROR(VLOOKUP($E3657&amp;"-1",'PTE - Segment Emissions Calcs'!$I$8:$Z$8919,20,FALSE),0)</f>
        <v>4.081665686284866E-2</v>
      </c>
      <c r="M3657" s="37">
        <f ca="1">IFERROR(VLOOKUP($E3657&amp;"-2",'PTE - Segment Emissions Calcs'!$I$8:$Z$8919,20,FALSE),0)</f>
        <v>0</v>
      </c>
      <c r="N3657" s="37">
        <f t="shared" ca="1" si="167"/>
        <v>4.081665686284866E-2</v>
      </c>
      <c r="O3657" s="38">
        <f t="array" aca="1" ref="O3657" ca="1">IF($H3657="TOTAL HAP",H3657,MAX(IF('PTE - Segment Emissions Calcs'!$B$8:$B$8919=$B3657,'PTE - Segment Emissions Calcs'!$V$8:$V$8919,)))</f>
        <v>9.3188714298741235E-3</v>
      </c>
      <c r="P3657" s="38">
        <f t="array" aca="1" ref="P3657" ca="1">IF($H3657="TOTAL HAP",K3657,MAX(IF('PTE - Segment Emissions Calcs'!$B$8:$B$8919=$B3657,'PTE - Segment Emissions Calcs'!$X$8:$X$8919,)))</f>
        <v>4.081665686284866E-2</v>
      </c>
      <c r="Q3657" s="38">
        <f t="array" aca="1" ref="Q3657" ca="1">IF($H3657="TOTAL HAP",N3657,MAX(IF('PTE - Segment Emissions Calcs'!$B$8:$B$8919=$B3657,'PTE - Segment Emissions Calcs'!$Z$8:$Z$8919,)))</f>
        <v>4.081665686284866E-2</v>
      </c>
      <c r="R3657" s="39"/>
    </row>
    <row r="3658" spans="1:18" x14ac:dyDescent="0.25">
      <c r="A3658" s="67"/>
      <c r="B3658" s="67"/>
      <c r="C3658" s="34" t="s">
        <v>36</v>
      </c>
      <c r="D3658" s="35"/>
      <c r="E3658" s="35"/>
      <c r="F3658" s="35">
        <f ca="1">IFERROR(VLOOKUP($E3658&amp;"-1",'PTE - Segment Emissions Calcs'!$I$8:$V$8919,16,FALSE),0)</f>
        <v>7.4313308747298352E-6</v>
      </c>
      <c r="G3658" s="35">
        <f ca="1">IFERROR(VLOOKUP($E3658&amp;"-2",'PTE - Segment Emissions Calcs'!$I$8:$V$8919,16,FALSE),0)</f>
        <v>0</v>
      </c>
      <c r="H3658" s="36">
        <f t="shared" ca="1" si="165"/>
        <v>7.4313308747298352E-6</v>
      </c>
      <c r="I3658" s="37">
        <f ca="1">IFERROR(VLOOKUP($E3658&amp;"-1",'PTE - Segment Emissions Calcs'!$I$8:$X$8919,18,FALSE),0)</f>
        <v>3.2549229231316678E-5</v>
      </c>
      <c r="J3658" s="37">
        <f ca="1">IFERROR(VLOOKUP($E3658&amp;"-2",'PTE - Segment Emissions Calcs'!$I$8:$X$8919,18,FALSE),0)</f>
        <v>0</v>
      </c>
      <c r="K3658" s="37">
        <f t="shared" ca="1" si="166"/>
        <v>3.2549229231316678E-5</v>
      </c>
      <c r="L3658" s="37">
        <f ca="1">IFERROR(VLOOKUP($E3658&amp;"-1",'PTE - Segment Emissions Calcs'!$I$8:$Z$8919,20,FALSE),0)</f>
        <v>3.2549229231316678E-5</v>
      </c>
      <c r="M3658" s="37">
        <f ca="1">IFERROR(VLOOKUP($E3658&amp;"-2",'PTE - Segment Emissions Calcs'!$I$8:$Z$8919,20,FALSE),0)</f>
        <v>0</v>
      </c>
      <c r="N3658" s="37">
        <f t="shared" ca="1" si="167"/>
        <v>3.2549229231316678E-5</v>
      </c>
      <c r="O3658" s="38">
        <f t="array" aca="1" ref="O3658" ca="1">IF($H3658="TOTAL HAP",H3658,MAX(IF('PTE - Segment Emissions Calcs'!$B$8:$B$8919=$B3658,'PTE - Segment Emissions Calcs'!$V$8:$V$8919,)))</f>
        <v>7.4313308747298352E-6</v>
      </c>
      <c r="P3658" s="38">
        <f t="array" aca="1" ref="P3658" ca="1">IF($H3658="TOTAL HAP",K3658,MAX(IF('PTE - Segment Emissions Calcs'!$B$8:$B$8919=$B3658,'PTE - Segment Emissions Calcs'!$X$8:$X$8919,)))</f>
        <v>3.2549229231316678E-5</v>
      </c>
      <c r="Q3658" s="38">
        <f t="array" aca="1" ref="Q3658" ca="1">IF($H3658="TOTAL HAP",N3658,MAX(IF('PTE - Segment Emissions Calcs'!$B$8:$B$8919=$B3658,'PTE - Segment Emissions Calcs'!$Z$8:$Z$8919,)))</f>
        <v>3.2549229231316678E-5</v>
      </c>
      <c r="R3658" s="39"/>
    </row>
    <row r="3659" spans="1:18" x14ac:dyDescent="0.25">
      <c r="A3659" s="67"/>
      <c r="B3659" s="67"/>
      <c r="C3659" s="34" t="s">
        <v>38</v>
      </c>
      <c r="D3659" s="35"/>
      <c r="E3659" s="35"/>
      <c r="F3659" s="35">
        <f ca="1">IFERROR(VLOOKUP($E3659&amp;"-1",'PTE - Segment Emissions Calcs'!$I$8:$V$8919,16,FALSE),0)</f>
        <v>7.4313308747298352E-6</v>
      </c>
      <c r="G3659" s="35">
        <f ca="1">IFERROR(VLOOKUP($E3659&amp;"-2",'PTE - Segment Emissions Calcs'!$I$8:$V$8919,16,FALSE),0)</f>
        <v>0</v>
      </c>
      <c r="H3659" s="36">
        <f t="shared" ca="1" si="165"/>
        <v>7.4313308747298352E-6</v>
      </c>
      <c r="I3659" s="37">
        <f ca="1">IFERROR(VLOOKUP($E3659&amp;"-1",'PTE - Segment Emissions Calcs'!$I$8:$X$8919,18,FALSE),0)</f>
        <v>3.2549229231316678E-5</v>
      </c>
      <c r="J3659" s="37">
        <f ca="1">IFERROR(VLOOKUP($E3659&amp;"-2",'PTE - Segment Emissions Calcs'!$I$8:$X$8919,18,FALSE),0)</f>
        <v>0</v>
      </c>
      <c r="K3659" s="37">
        <f t="shared" ca="1" si="166"/>
        <v>3.2549229231316678E-5</v>
      </c>
      <c r="L3659" s="37">
        <f ca="1">IFERROR(VLOOKUP($E3659&amp;"-1",'PTE - Segment Emissions Calcs'!$I$8:$Z$8919,20,FALSE),0)</f>
        <v>3.2549229231316678E-5</v>
      </c>
      <c r="M3659" s="37">
        <f ca="1">IFERROR(VLOOKUP($E3659&amp;"-2",'PTE - Segment Emissions Calcs'!$I$8:$Z$8919,20,FALSE),0)</f>
        <v>0</v>
      </c>
      <c r="N3659" s="37">
        <f t="shared" ca="1" si="167"/>
        <v>3.2549229231316678E-5</v>
      </c>
      <c r="O3659" s="38">
        <f t="array" aca="1" ref="O3659" ca="1">IF($H3659="TOTAL HAP",H3659,MAX(IF('PTE - Segment Emissions Calcs'!$B$8:$B$8919=$B3659,'PTE - Segment Emissions Calcs'!$V$8:$V$8919,)))</f>
        <v>7.4313308747298352E-6</v>
      </c>
      <c r="P3659" s="38">
        <f t="array" aca="1" ref="P3659" ca="1">IF($H3659="TOTAL HAP",K3659,MAX(IF('PTE - Segment Emissions Calcs'!$B$8:$B$8919=$B3659,'PTE - Segment Emissions Calcs'!$X$8:$X$8919,)))</f>
        <v>3.2549229231316678E-5</v>
      </c>
      <c r="Q3659" s="38">
        <f t="array" aca="1" ref="Q3659" ca="1">IF($H3659="TOTAL HAP",N3659,MAX(IF('PTE - Segment Emissions Calcs'!$B$8:$B$8919=$B3659,'PTE - Segment Emissions Calcs'!$Z$8:$Z$8919,)))</f>
        <v>3.2549229231316678E-5</v>
      </c>
      <c r="R3659" s="39"/>
    </row>
    <row r="3660" spans="1:18" x14ac:dyDescent="0.25">
      <c r="A3660" s="67"/>
      <c r="B3660" s="67"/>
      <c r="C3660" s="34" t="s">
        <v>185</v>
      </c>
      <c r="D3660" s="35"/>
      <c r="E3660" s="35"/>
      <c r="F3660" s="35">
        <f ca="1">IFERROR(VLOOKUP($E3660&amp;"-1",'PTE - Segment Emissions Calcs'!$I$8:$V$8919,16,FALSE),0)</f>
        <v>4.0246580832906148E-6</v>
      </c>
      <c r="G3660" s="35">
        <f ca="1">IFERROR(VLOOKUP($E3660&amp;"-2",'PTE - Segment Emissions Calcs'!$I$8:$V$8919,16,FALSE),0)</f>
        <v>0</v>
      </c>
      <c r="H3660" s="36">
        <f t="shared" ca="1" si="165"/>
        <v>4.0246580832906148E-6</v>
      </c>
      <c r="I3660" s="37">
        <f ca="1">IFERROR(VLOOKUP($E3660&amp;"-1",'PTE - Segment Emissions Calcs'!$I$8:$X$8919,18,FALSE),0)</f>
        <v>1.7628002404812892E-5</v>
      </c>
      <c r="J3660" s="37">
        <f ca="1">IFERROR(VLOOKUP($E3660&amp;"-2",'PTE - Segment Emissions Calcs'!$I$8:$X$8919,18,FALSE),0)</f>
        <v>0</v>
      </c>
      <c r="K3660" s="37">
        <f t="shared" ca="1" si="166"/>
        <v>1.7628002404812892E-5</v>
      </c>
      <c r="L3660" s="37">
        <f ca="1">IFERROR(VLOOKUP($E3660&amp;"-1",'PTE - Segment Emissions Calcs'!$I$8:$Z$8919,20,FALSE),0)</f>
        <v>1.7628002404812892E-5</v>
      </c>
      <c r="M3660" s="37">
        <f ca="1">IFERROR(VLOOKUP($E3660&amp;"-2",'PTE - Segment Emissions Calcs'!$I$8:$Z$8919,20,FALSE),0)</f>
        <v>0</v>
      </c>
      <c r="N3660" s="37">
        <f t="shared" ca="1" si="167"/>
        <v>1.7628002404812892E-5</v>
      </c>
      <c r="O3660" s="38">
        <f t="array" aca="1" ref="O3660" ca="1">IF($H3660="TOTAL HAP",H3660,MAX(IF('PTE - Segment Emissions Calcs'!$B$8:$B$8919=$B3660,'PTE - Segment Emissions Calcs'!$V$8:$V$8919,)))</f>
        <v>4.0246580832906148E-6</v>
      </c>
      <c r="P3660" s="38">
        <f t="array" aca="1" ref="P3660" ca="1">IF($H3660="TOTAL HAP",K3660,MAX(IF('PTE - Segment Emissions Calcs'!$B$8:$B$8919=$B3660,'PTE - Segment Emissions Calcs'!$X$8:$X$8919,)))</f>
        <v>1.7628002404812892E-5</v>
      </c>
      <c r="Q3660" s="38">
        <f t="array" aca="1" ref="Q3660" ca="1">IF($H3660="TOTAL HAP",N3660,MAX(IF('PTE - Segment Emissions Calcs'!$B$8:$B$8919=$B3660,'PTE - Segment Emissions Calcs'!$Z$8:$Z$8919,)))</f>
        <v>1.7628002404812892E-5</v>
      </c>
      <c r="R3660" s="39"/>
    </row>
    <row r="3661" spans="1:18" x14ac:dyDescent="0.25">
      <c r="A3661" s="67"/>
      <c r="B3661" s="67"/>
      <c r="C3661" s="34" t="s">
        <v>40</v>
      </c>
      <c r="D3661" s="35"/>
      <c r="E3661" s="35"/>
      <c r="F3661" s="35">
        <f ca="1">IFERROR(VLOOKUP($E3661&amp;"-1",'PTE - Segment Emissions Calcs'!$I$8:$V$8919,16,FALSE),0)</f>
        <v>7.4313308747298352E-6</v>
      </c>
      <c r="G3661" s="35">
        <f ca="1">IFERROR(VLOOKUP($E3661&amp;"-2",'PTE - Segment Emissions Calcs'!$I$8:$V$8919,16,FALSE),0)</f>
        <v>0</v>
      </c>
      <c r="H3661" s="36">
        <f t="shared" ca="1" si="165"/>
        <v>7.4313308747298352E-6</v>
      </c>
      <c r="I3661" s="37">
        <f ca="1">IFERROR(VLOOKUP($E3661&amp;"-1",'PTE - Segment Emissions Calcs'!$I$8:$X$8919,18,FALSE),0)</f>
        <v>3.2549229231316678E-5</v>
      </c>
      <c r="J3661" s="37">
        <f ca="1">IFERROR(VLOOKUP($E3661&amp;"-2",'PTE - Segment Emissions Calcs'!$I$8:$X$8919,18,FALSE),0)</f>
        <v>0</v>
      </c>
      <c r="K3661" s="37">
        <f t="shared" ca="1" si="166"/>
        <v>3.2549229231316678E-5</v>
      </c>
      <c r="L3661" s="37">
        <f ca="1">IFERROR(VLOOKUP($E3661&amp;"-1",'PTE - Segment Emissions Calcs'!$I$8:$Z$8919,20,FALSE),0)</f>
        <v>3.2549229231316678E-5</v>
      </c>
      <c r="M3661" s="37">
        <f ca="1">IFERROR(VLOOKUP($E3661&amp;"-2",'PTE - Segment Emissions Calcs'!$I$8:$Z$8919,20,FALSE),0)</f>
        <v>0</v>
      </c>
      <c r="N3661" s="37">
        <f t="shared" ca="1" si="167"/>
        <v>3.2549229231316678E-5</v>
      </c>
      <c r="O3661" s="38">
        <f t="array" aca="1" ref="O3661" ca="1">IF($H3661="TOTAL HAP",H3661,MAX(IF('PTE - Segment Emissions Calcs'!$B$8:$B$8919=$B3661,'PTE - Segment Emissions Calcs'!$V$8:$V$8919,)))</f>
        <v>7.4313308747298352E-6</v>
      </c>
      <c r="P3661" s="38">
        <f t="array" aca="1" ref="P3661" ca="1">IF($H3661="TOTAL HAP",K3661,MAX(IF('PTE - Segment Emissions Calcs'!$B$8:$B$8919=$B3661,'PTE - Segment Emissions Calcs'!$X$8:$X$8919,)))</f>
        <v>3.2549229231316678E-5</v>
      </c>
      <c r="Q3661" s="38">
        <f t="array" aca="1" ref="Q3661" ca="1">IF($H3661="TOTAL HAP",N3661,MAX(IF('PTE - Segment Emissions Calcs'!$B$8:$B$8919=$B3661,'PTE - Segment Emissions Calcs'!$Z$8:$Z$8919,)))</f>
        <v>3.2549229231316678E-5</v>
      </c>
      <c r="R3661" s="39"/>
    </row>
    <row r="3662" spans="1:18" x14ac:dyDescent="0.25">
      <c r="A3662" s="67"/>
      <c r="B3662" s="67"/>
      <c r="C3662" s="34" t="s">
        <v>186</v>
      </c>
      <c r="D3662" s="35"/>
      <c r="E3662" s="35"/>
      <c r="F3662" s="35">
        <f ca="1">IFERROR(VLOOKUP($E3662&amp;"-1",'PTE - Segment Emissions Calcs'!$I$8:$V$8919,16,FALSE),0)</f>
        <v>2.0123290416453074E-6</v>
      </c>
      <c r="G3662" s="35">
        <f ca="1">IFERROR(VLOOKUP($E3662&amp;"-2",'PTE - Segment Emissions Calcs'!$I$8:$V$8919,16,FALSE),0)</f>
        <v>0</v>
      </c>
      <c r="H3662" s="36">
        <f t="shared" ca="1" si="165"/>
        <v>2.0123290416453074E-6</v>
      </c>
      <c r="I3662" s="37">
        <f ca="1">IFERROR(VLOOKUP($E3662&amp;"-1",'PTE - Segment Emissions Calcs'!$I$8:$X$8919,18,FALSE),0)</f>
        <v>8.8140012024064459E-6</v>
      </c>
      <c r="J3662" s="37">
        <f ca="1">IFERROR(VLOOKUP($E3662&amp;"-2",'PTE - Segment Emissions Calcs'!$I$8:$X$8919,18,FALSE),0)</f>
        <v>0</v>
      </c>
      <c r="K3662" s="37">
        <f t="shared" ca="1" si="166"/>
        <v>8.8140012024064459E-6</v>
      </c>
      <c r="L3662" s="37">
        <f ca="1">IFERROR(VLOOKUP($E3662&amp;"-1",'PTE - Segment Emissions Calcs'!$I$8:$Z$8919,20,FALSE),0)</f>
        <v>8.8140012024064459E-6</v>
      </c>
      <c r="M3662" s="37">
        <f ca="1">IFERROR(VLOOKUP($E3662&amp;"-2",'PTE - Segment Emissions Calcs'!$I$8:$Z$8919,20,FALSE),0)</f>
        <v>0</v>
      </c>
      <c r="N3662" s="37">
        <f t="shared" ca="1" si="167"/>
        <v>8.8140012024064459E-6</v>
      </c>
      <c r="O3662" s="38">
        <f t="array" aca="1" ref="O3662" ca="1">IF($H3662="TOTAL HAP",H3662,MAX(IF('PTE - Segment Emissions Calcs'!$B$8:$B$8919=$B3662,'PTE - Segment Emissions Calcs'!$V$8:$V$8919,)))</f>
        <v>2.0123290416453074E-6</v>
      </c>
      <c r="P3662" s="38">
        <f t="array" aca="1" ref="P3662" ca="1">IF($H3662="TOTAL HAP",K3662,MAX(IF('PTE - Segment Emissions Calcs'!$B$8:$B$8919=$B3662,'PTE - Segment Emissions Calcs'!$X$8:$X$8919,)))</f>
        <v>8.8140012024064459E-6</v>
      </c>
      <c r="Q3662" s="38">
        <f t="array" aca="1" ref="Q3662" ca="1">IF($H3662="TOTAL HAP",N3662,MAX(IF('PTE - Segment Emissions Calcs'!$B$8:$B$8919=$B3662,'PTE - Segment Emissions Calcs'!$Z$8:$Z$8919,)))</f>
        <v>8.8140012024064459E-6</v>
      </c>
      <c r="R3662" s="39"/>
    </row>
    <row r="3663" spans="1:18" x14ac:dyDescent="0.25">
      <c r="A3663" s="67"/>
      <c r="B3663" s="67"/>
      <c r="C3663" s="34" t="s">
        <v>172</v>
      </c>
      <c r="D3663" s="35"/>
      <c r="E3663" s="35"/>
      <c r="F3663" s="35">
        <f ca="1">IFERROR(VLOOKUP($E3663&amp;"-1",'PTE - Segment Emissions Calcs'!$I$8:$V$8919,16,FALSE),0)</f>
        <v>1.3155168058130164E-4</v>
      </c>
      <c r="G3663" s="35">
        <f ca="1">IFERROR(VLOOKUP($E3663&amp;"-2",'PTE - Segment Emissions Calcs'!$I$8:$V$8919,16,FALSE),0)</f>
        <v>0</v>
      </c>
      <c r="H3663" s="36">
        <f t="shared" ca="1" si="165"/>
        <v>1.3155168058130164E-4</v>
      </c>
      <c r="I3663" s="37">
        <f ca="1">IFERROR(VLOOKUP($E3663&amp;"-1",'PTE - Segment Emissions Calcs'!$I$8:$X$8919,18,FALSE),0)</f>
        <v>5.761963609461012E-4</v>
      </c>
      <c r="J3663" s="37">
        <f ca="1">IFERROR(VLOOKUP($E3663&amp;"-2",'PTE - Segment Emissions Calcs'!$I$8:$X$8919,18,FALSE),0)</f>
        <v>0</v>
      </c>
      <c r="K3663" s="37">
        <f t="shared" ca="1" si="166"/>
        <v>5.761963609461012E-4</v>
      </c>
      <c r="L3663" s="37">
        <f ca="1">IFERROR(VLOOKUP($E3663&amp;"-1",'PTE - Segment Emissions Calcs'!$I$8:$Z$8919,20,FALSE),0)</f>
        <v>5.761963609461012E-4</v>
      </c>
      <c r="M3663" s="37">
        <f ca="1">IFERROR(VLOOKUP($E3663&amp;"-2",'PTE - Segment Emissions Calcs'!$I$8:$Z$8919,20,FALSE),0)</f>
        <v>0</v>
      </c>
      <c r="N3663" s="37">
        <f t="shared" ca="1" si="167"/>
        <v>5.761963609461012E-4</v>
      </c>
      <c r="O3663" s="38">
        <f t="array" aca="1" ref="O3663" ca="1">IF($H3663="TOTAL HAP",H3663,MAX(IF('PTE - Segment Emissions Calcs'!$B$8:$B$8919=$B3663,'PTE - Segment Emissions Calcs'!$V$8:$V$8919,)))</f>
        <v>1.3155168058130164E-4</v>
      </c>
      <c r="P3663" s="38">
        <f t="array" aca="1" ref="P3663" ca="1">IF($H3663="TOTAL HAP",K3663,MAX(IF('PTE - Segment Emissions Calcs'!$B$8:$B$8919=$B3663,'PTE - Segment Emissions Calcs'!$X$8:$X$8919,)))</f>
        <v>5.761963609461012E-4</v>
      </c>
      <c r="Q3663" s="38">
        <f t="array" aca="1" ref="Q3663" ca="1">IF($H3663="TOTAL HAP",N3663,MAX(IF('PTE - Segment Emissions Calcs'!$B$8:$B$8919=$B3663,'PTE - Segment Emissions Calcs'!$Z$8:$Z$8919,)))</f>
        <v>5.761963609461012E-4</v>
      </c>
      <c r="R3663" s="39"/>
    </row>
    <row r="3664" spans="1:18" x14ac:dyDescent="0.25">
      <c r="A3664" s="67"/>
      <c r="B3664" s="67"/>
      <c r="C3664" s="34" t="s">
        <v>101</v>
      </c>
      <c r="D3664" s="35"/>
      <c r="E3664" s="35"/>
      <c r="F3664" s="35">
        <f ca="1">IFERROR(VLOOKUP($E3664&amp;"-1",'PTE - Segment Emissions Calcs'!$I$8:$V$8919,16,FALSE),0)</f>
        <v>0</v>
      </c>
      <c r="G3664" s="35">
        <f ca="1">IFERROR(VLOOKUP($E3664&amp;"-2",'PTE - Segment Emissions Calcs'!$I$8:$V$8919,16,FALSE),0)</f>
        <v>0</v>
      </c>
      <c r="H3664" s="36">
        <f t="shared" ca="1" si="165"/>
        <v>0</v>
      </c>
      <c r="I3664" s="37">
        <f ca="1">IFERROR(VLOOKUP($E3664&amp;"-1",'PTE - Segment Emissions Calcs'!$I$8:$X$8919,18,FALSE),0)</f>
        <v>0</v>
      </c>
      <c r="J3664" s="37">
        <f ca="1">IFERROR(VLOOKUP($E3664&amp;"-2",'PTE - Segment Emissions Calcs'!$I$8:$X$8919,18,FALSE),0)</f>
        <v>0</v>
      </c>
      <c r="K3664" s="37">
        <f t="shared" ca="1" si="166"/>
        <v>0</v>
      </c>
      <c r="L3664" s="37">
        <f ca="1">IFERROR(VLOOKUP($E3664&amp;"-1",'PTE - Segment Emissions Calcs'!$I$8:$Z$8919,20,FALSE),0)</f>
        <v>0</v>
      </c>
      <c r="M3664" s="37">
        <f ca="1">IFERROR(VLOOKUP($E3664&amp;"-2",'PTE - Segment Emissions Calcs'!$I$8:$Z$8919,20,FALSE),0)</f>
        <v>0</v>
      </c>
      <c r="N3664" s="37">
        <f t="shared" ca="1" si="167"/>
        <v>0</v>
      </c>
      <c r="O3664" s="38">
        <f t="array" aca="1" ref="O3664" ca="1">IF($H3664="TOTAL HAP",H3664,MAX(IF('PTE - Segment Emissions Calcs'!$B$8:$B$8919=$B3664,'PTE - Segment Emissions Calcs'!$V$8:$V$8919,)))</f>
        <v>0</v>
      </c>
      <c r="P3664" s="38">
        <f t="array" aca="1" ref="P3664" ca="1">IF($H3664="TOTAL HAP",K3664,MAX(IF('PTE - Segment Emissions Calcs'!$B$8:$B$8919=$B3664,'PTE - Segment Emissions Calcs'!$X$8:$X$8919,)))</f>
        <v>0</v>
      </c>
      <c r="Q3664" s="38">
        <f t="array" aca="1" ref="Q3664" ca="1">IF($H3664="TOTAL HAP",N3664,MAX(IF('PTE - Segment Emissions Calcs'!$B$8:$B$8919=$B3664,'PTE - Segment Emissions Calcs'!$Z$8:$Z$8919,)))</f>
        <v>0</v>
      </c>
      <c r="R3664" s="39"/>
    </row>
    <row r="3665" spans="1:18" x14ac:dyDescent="0.25">
      <c r="A3665" s="67"/>
      <c r="B3665" s="67"/>
      <c r="C3665" s="34" t="s">
        <v>152</v>
      </c>
      <c r="D3665" s="35"/>
      <c r="E3665" s="35"/>
      <c r="F3665" s="35">
        <f ca="1">IFERROR(VLOOKUP($E3665&amp;"-1",'PTE - Segment Emissions Calcs'!$I$8:$V$8919,16,FALSE),0)</f>
        <v>0</v>
      </c>
      <c r="G3665" s="35">
        <f ca="1">IFERROR(VLOOKUP($E3665&amp;"-2",'PTE - Segment Emissions Calcs'!$I$8:$V$8919,16,FALSE),0)</f>
        <v>0</v>
      </c>
      <c r="H3665" s="36">
        <f t="shared" ca="1" si="165"/>
        <v>0</v>
      </c>
      <c r="I3665" s="37">
        <f ca="1">IFERROR(VLOOKUP($E3665&amp;"-1",'PTE - Segment Emissions Calcs'!$I$8:$X$8919,18,FALSE),0)</f>
        <v>0</v>
      </c>
      <c r="J3665" s="37">
        <f ca="1">IFERROR(VLOOKUP($E3665&amp;"-2",'PTE - Segment Emissions Calcs'!$I$8:$X$8919,18,FALSE),0)</f>
        <v>0</v>
      </c>
      <c r="K3665" s="37">
        <f t="shared" ca="1" si="166"/>
        <v>0</v>
      </c>
      <c r="L3665" s="37">
        <f ca="1">IFERROR(VLOOKUP($E3665&amp;"-1",'PTE - Segment Emissions Calcs'!$I$8:$Z$8919,20,FALSE),0)</f>
        <v>0</v>
      </c>
      <c r="M3665" s="37">
        <f ca="1">IFERROR(VLOOKUP($E3665&amp;"-2",'PTE - Segment Emissions Calcs'!$I$8:$Z$8919,20,FALSE),0)</f>
        <v>0</v>
      </c>
      <c r="N3665" s="37">
        <f t="shared" ca="1" si="167"/>
        <v>0</v>
      </c>
      <c r="O3665" s="38">
        <f t="array" aca="1" ref="O3665" ca="1">IF($H3665="TOTAL HAP",H3665,MAX(IF('PTE - Segment Emissions Calcs'!$B$8:$B$8919=$B3665,'PTE - Segment Emissions Calcs'!$V$8:$V$8919,)))</f>
        <v>0</v>
      </c>
      <c r="P3665" s="38">
        <f t="array" aca="1" ref="P3665" ca="1">IF($H3665="TOTAL HAP",K3665,MAX(IF('PTE - Segment Emissions Calcs'!$B$8:$B$8919=$B3665,'PTE - Segment Emissions Calcs'!$X$8:$X$8919,)))</f>
        <v>0</v>
      </c>
      <c r="Q3665" s="38">
        <f t="array" aca="1" ref="Q3665" ca="1">IF($H3665="TOTAL HAP",N3665,MAX(IF('PTE - Segment Emissions Calcs'!$B$8:$B$8919=$B3665,'PTE - Segment Emissions Calcs'!$Z$8:$Z$8919,)))</f>
        <v>0</v>
      </c>
      <c r="R3665" s="39"/>
    </row>
    <row r="3666" spans="1:18" x14ac:dyDescent="0.25">
      <c r="A3666" s="67"/>
      <c r="B3666" s="67"/>
      <c r="C3666" s="34" t="s">
        <v>42</v>
      </c>
      <c r="D3666" s="35"/>
      <c r="E3666" s="35"/>
      <c r="F3666" s="35">
        <f ca="1">IFERROR(VLOOKUP($E3666&amp;"-1",'PTE - Segment Emissions Calcs'!$I$8:$V$8919,16,FALSE),0)</f>
        <v>7.4313308747298352E-6</v>
      </c>
      <c r="G3666" s="35">
        <f ca="1">IFERROR(VLOOKUP($E3666&amp;"-2",'PTE - Segment Emissions Calcs'!$I$8:$V$8919,16,FALSE),0)</f>
        <v>0</v>
      </c>
      <c r="H3666" s="36">
        <f t="shared" ca="1" si="165"/>
        <v>7.4313308747298352E-6</v>
      </c>
      <c r="I3666" s="37">
        <f ca="1">IFERROR(VLOOKUP($E3666&amp;"-1",'PTE - Segment Emissions Calcs'!$I$8:$X$8919,18,FALSE),0)</f>
        <v>3.2549229231316678E-5</v>
      </c>
      <c r="J3666" s="37">
        <f ca="1">IFERROR(VLOOKUP($E3666&amp;"-2",'PTE - Segment Emissions Calcs'!$I$8:$X$8919,18,FALSE),0)</f>
        <v>0</v>
      </c>
      <c r="K3666" s="37">
        <f t="shared" ca="1" si="166"/>
        <v>3.2549229231316678E-5</v>
      </c>
      <c r="L3666" s="37">
        <f ca="1">IFERROR(VLOOKUP($E3666&amp;"-1",'PTE - Segment Emissions Calcs'!$I$8:$Z$8919,20,FALSE),0)</f>
        <v>3.2549229231316678E-5</v>
      </c>
      <c r="M3666" s="37">
        <f ca="1">IFERROR(VLOOKUP($E3666&amp;"-2",'PTE - Segment Emissions Calcs'!$I$8:$Z$8919,20,FALSE),0)</f>
        <v>0</v>
      </c>
      <c r="N3666" s="37">
        <f t="shared" ca="1" si="167"/>
        <v>3.2549229231316678E-5</v>
      </c>
      <c r="O3666" s="38">
        <f t="array" aca="1" ref="O3666" ca="1">IF($H3666="TOTAL HAP",H3666,MAX(IF('PTE - Segment Emissions Calcs'!$B$8:$B$8919=$B3666,'PTE - Segment Emissions Calcs'!$V$8:$V$8919,)))</f>
        <v>7.4313308747298352E-6</v>
      </c>
      <c r="P3666" s="38">
        <f t="array" aca="1" ref="P3666" ca="1">IF($H3666="TOTAL HAP",K3666,MAX(IF('PTE - Segment Emissions Calcs'!$B$8:$B$8919=$B3666,'PTE - Segment Emissions Calcs'!$X$8:$X$8919,)))</f>
        <v>3.2549229231316678E-5</v>
      </c>
      <c r="Q3666" s="38">
        <f t="array" aca="1" ref="Q3666" ca="1">IF($H3666="TOTAL HAP",N3666,MAX(IF('PTE - Segment Emissions Calcs'!$B$8:$B$8919=$B3666,'PTE - Segment Emissions Calcs'!$Z$8:$Z$8919,)))</f>
        <v>3.2549229231316678E-5</v>
      </c>
      <c r="R3666" s="39"/>
    </row>
    <row r="3667" spans="1:18" x14ac:dyDescent="0.25">
      <c r="A3667" s="67"/>
      <c r="B3667" s="67"/>
      <c r="C3667" s="34" t="s">
        <v>130</v>
      </c>
      <c r="D3667" s="35"/>
      <c r="E3667" s="35"/>
      <c r="F3667" s="35">
        <f ca="1">IFERROR(VLOOKUP($E3667&amp;"-1",'PTE - Segment Emissions Calcs'!$I$8:$V$8919,16,FALSE),0)</f>
        <v>2.2132353011547752E-4</v>
      </c>
      <c r="G3667" s="35">
        <f ca="1">IFERROR(VLOOKUP($E3667&amp;"-2",'PTE - Segment Emissions Calcs'!$I$8:$V$8919,16,FALSE),0)</f>
        <v>0</v>
      </c>
      <c r="H3667" s="36">
        <f t="shared" ca="1" si="165"/>
        <v>2.2132353011547752E-4</v>
      </c>
      <c r="I3667" s="37">
        <f ca="1">IFERROR(VLOOKUP($E3667&amp;"-1",'PTE - Segment Emissions Calcs'!$I$8:$X$8919,18,FALSE),0)</f>
        <v>9.6939706190579157E-4</v>
      </c>
      <c r="J3667" s="37">
        <f ca="1">IFERROR(VLOOKUP($E3667&amp;"-2",'PTE - Segment Emissions Calcs'!$I$8:$X$8919,18,FALSE),0)</f>
        <v>0</v>
      </c>
      <c r="K3667" s="37">
        <f t="shared" ca="1" si="166"/>
        <v>9.6939706190579157E-4</v>
      </c>
      <c r="L3667" s="37">
        <f ca="1">IFERROR(VLOOKUP($E3667&amp;"-1",'PTE - Segment Emissions Calcs'!$I$8:$Z$8919,20,FALSE),0)</f>
        <v>9.6939706190579157E-4</v>
      </c>
      <c r="M3667" s="37">
        <f ca="1">IFERROR(VLOOKUP($E3667&amp;"-2",'PTE - Segment Emissions Calcs'!$I$8:$Z$8919,20,FALSE),0)</f>
        <v>0</v>
      </c>
      <c r="N3667" s="37">
        <f t="shared" ca="1" si="167"/>
        <v>9.6939706190579157E-4</v>
      </c>
      <c r="O3667" s="38">
        <f t="array" aca="1" ref="O3667" ca="1">IF($H3667="TOTAL HAP",H3667,MAX(IF('PTE - Segment Emissions Calcs'!$B$8:$B$8919=$B3667,'PTE - Segment Emissions Calcs'!$V$8:$V$8919,)))</f>
        <v>2.2132353011547752E-4</v>
      </c>
      <c r="P3667" s="38">
        <f t="array" aca="1" ref="P3667" ca="1">IF($H3667="TOTAL HAP",K3667,MAX(IF('PTE - Segment Emissions Calcs'!$B$8:$B$8919=$B3667,'PTE - Segment Emissions Calcs'!$X$8:$X$8919,)))</f>
        <v>9.6939706190579157E-4</v>
      </c>
      <c r="Q3667" s="38">
        <f t="array" aca="1" ref="Q3667" ca="1">IF($H3667="TOTAL HAP",N3667,MAX(IF('PTE - Segment Emissions Calcs'!$B$8:$B$8919=$B3667,'PTE - Segment Emissions Calcs'!$Z$8:$Z$8919,)))</f>
        <v>9.6939706190579157E-4</v>
      </c>
      <c r="R3667" s="39"/>
    </row>
    <row r="3668" spans="1:18" x14ac:dyDescent="0.25">
      <c r="A3668" s="67"/>
      <c r="B3668" s="67"/>
      <c r="C3668" s="34" t="s">
        <v>173</v>
      </c>
      <c r="D3668" s="35"/>
      <c r="E3668" s="35"/>
      <c r="F3668" s="35">
        <f ca="1">IFERROR(VLOOKUP($E3668&amp;"-1",'PTE - Segment Emissions Calcs'!$I$8:$V$8919,16,FALSE),0)</f>
        <v>5.9455761131327028E-2</v>
      </c>
      <c r="G3668" s="35">
        <f ca="1">IFERROR(VLOOKUP($E3668&amp;"-2",'PTE - Segment Emissions Calcs'!$I$8:$V$8919,16,FALSE),0)</f>
        <v>0</v>
      </c>
      <c r="H3668" s="36">
        <f t="shared" ca="1" si="165"/>
        <v>5.9455761131327028E-2</v>
      </c>
      <c r="I3668" s="37">
        <f ca="1">IFERROR(VLOOKUP($E3668&amp;"-1",'PTE - Segment Emissions Calcs'!$I$8:$X$8919,18,FALSE),0)</f>
        <v>0.26041623375521239</v>
      </c>
      <c r="J3668" s="37">
        <f ca="1">IFERROR(VLOOKUP($E3668&amp;"-2",'PTE - Segment Emissions Calcs'!$I$8:$X$8919,18,FALSE),0)</f>
        <v>0</v>
      </c>
      <c r="K3668" s="37">
        <f t="shared" ca="1" si="166"/>
        <v>0.26041623375521239</v>
      </c>
      <c r="L3668" s="37">
        <f ca="1">IFERROR(VLOOKUP($E3668&amp;"-1",'PTE - Segment Emissions Calcs'!$I$8:$Z$8919,20,FALSE),0)</f>
        <v>0.26041623375521239</v>
      </c>
      <c r="M3668" s="37">
        <f ca="1">IFERROR(VLOOKUP($E3668&amp;"-2",'PTE - Segment Emissions Calcs'!$I$8:$Z$8919,20,FALSE),0)</f>
        <v>0</v>
      </c>
      <c r="N3668" s="37">
        <f t="shared" ca="1" si="167"/>
        <v>0.26041623375521239</v>
      </c>
      <c r="O3668" s="38">
        <f t="array" aca="1" ref="O3668" ca="1">IF($H3668="TOTAL HAP",H3668,MAX(IF('PTE - Segment Emissions Calcs'!$B$8:$B$8919=$B3668,'PTE - Segment Emissions Calcs'!$V$8:$V$8919,)))</f>
        <v>5.9455761131327028E-2</v>
      </c>
      <c r="P3668" s="38">
        <f t="array" aca="1" ref="P3668" ca="1">IF($H3668="TOTAL HAP",K3668,MAX(IF('PTE - Segment Emissions Calcs'!$B$8:$B$8919=$B3668,'PTE - Segment Emissions Calcs'!$X$8:$X$8919,)))</f>
        <v>0.26041623375521239</v>
      </c>
      <c r="Q3668" s="38">
        <f t="array" aca="1" ref="Q3668" ca="1">IF($H3668="TOTAL HAP",N3668,MAX(IF('PTE - Segment Emissions Calcs'!$B$8:$B$8919=$B3668,'PTE - Segment Emissions Calcs'!$Z$8:$Z$8919,)))</f>
        <v>0.26041623375521239</v>
      </c>
      <c r="R3668" s="39"/>
    </row>
    <row r="3669" spans="1:18" x14ac:dyDescent="0.25">
      <c r="A3669" s="67"/>
      <c r="B3669" s="67"/>
      <c r="C3669" s="34" t="s">
        <v>43</v>
      </c>
      <c r="D3669" s="35"/>
      <c r="E3669" s="35"/>
      <c r="F3669" s="35">
        <f ca="1">IFERROR(VLOOKUP($E3669&amp;"-1",'PTE - Segment Emissions Calcs'!$I$8:$V$8919,16,FALSE),0)</f>
        <v>0</v>
      </c>
      <c r="G3669" s="35">
        <f ca="1">IFERROR(VLOOKUP($E3669&amp;"-2",'PTE - Segment Emissions Calcs'!$I$8:$V$8919,16,FALSE),0)</f>
        <v>0</v>
      </c>
      <c r="H3669" s="36">
        <f t="shared" ca="1" si="165"/>
        <v>0</v>
      </c>
      <c r="I3669" s="37">
        <f ca="1">IFERROR(VLOOKUP($E3669&amp;"-1",'PTE - Segment Emissions Calcs'!$I$8:$X$8919,18,FALSE),0)</f>
        <v>0</v>
      </c>
      <c r="J3669" s="37">
        <f ca="1">IFERROR(VLOOKUP($E3669&amp;"-2",'PTE - Segment Emissions Calcs'!$I$8:$X$8919,18,FALSE),0)</f>
        <v>0</v>
      </c>
      <c r="K3669" s="37">
        <f t="shared" ca="1" si="166"/>
        <v>0</v>
      </c>
      <c r="L3669" s="37">
        <f ca="1">IFERROR(VLOOKUP($E3669&amp;"-1",'PTE - Segment Emissions Calcs'!$I$8:$Z$8919,20,FALSE),0)</f>
        <v>0</v>
      </c>
      <c r="M3669" s="37">
        <f ca="1">IFERROR(VLOOKUP($E3669&amp;"-2",'PTE - Segment Emissions Calcs'!$I$8:$Z$8919,20,FALSE),0)</f>
        <v>0</v>
      </c>
      <c r="N3669" s="37">
        <f t="shared" ca="1" si="167"/>
        <v>0</v>
      </c>
      <c r="O3669" s="38">
        <f t="array" aca="1" ref="O3669" ca="1">IF($H3669="TOTAL HAP",H3669,MAX(IF('PTE - Segment Emissions Calcs'!$B$8:$B$8919=$B3669,'PTE - Segment Emissions Calcs'!$V$8:$V$8919,)))</f>
        <v>0</v>
      </c>
      <c r="P3669" s="38">
        <f t="array" aca="1" ref="P3669" ca="1">IF($H3669="TOTAL HAP",K3669,MAX(IF('PTE - Segment Emissions Calcs'!$B$8:$B$8919=$B3669,'PTE - Segment Emissions Calcs'!$X$8:$X$8919,)))</f>
        <v>0</v>
      </c>
      <c r="Q3669" s="38">
        <f t="array" aca="1" ref="Q3669" ca="1">IF($H3669="TOTAL HAP",N3669,MAX(IF('PTE - Segment Emissions Calcs'!$B$8:$B$8919=$B3669,'PTE - Segment Emissions Calcs'!$Z$8:$Z$8919,)))</f>
        <v>0</v>
      </c>
      <c r="R3669" s="39"/>
    </row>
    <row r="3670" spans="1:18" x14ac:dyDescent="0.25">
      <c r="A3670" s="67"/>
      <c r="B3670" s="67"/>
      <c r="C3670" s="34" t="s">
        <v>190</v>
      </c>
      <c r="D3670" s="35"/>
      <c r="E3670" s="35"/>
      <c r="F3670" s="35">
        <f ca="1">IFERROR(VLOOKUP($E3670&amp;"-1",'PTE - Segment Emissions Calcs'!$I$8:$V$8919,16,FALSE),0)</f>
        <v>7.4313308747298352E-6</v>
      </c>
      <c r="G3670" s="35">
        <f ca="1">IFERROR(VLOOKUP($E3670&amp;"-2",'PTE - Segment Emissions Calcs'!$I$8:$V$8919,16,FALSE),0)</f>
        <v>0</v>
      </c>
      <c r="H3670" s="36">
        <f t="shared" ca="1" si="165"/>
        <v>7.4313308747298352E-6</v>
      </c>
      <c r="I3670" s="37">
        <f ca="1">IFERROR(VLOOKUP($E3670&amp;"-1",'PTE - Segment Emissions Calcs'!$I$8:$X$8919,18,FALSE),0)</f>
        <v>3.2549229231316678E-5</v>
      </c>
      <c r="J3670" s="37">
        <f ca="1">IFERROR(VLOOKUP($E3670&amp;"-2",'PTE - Segment Emissions Calcs'!$I$8:$X$8919,18,FALSE),0)</f>
        <v>0</v>
      </c>
      <c r="K3670" s="37">
        <f t="shared" ca="1" si="166"/>
        <v>3.2549229231316678E-5</v>
      </c>
      <c r="L3670" s="37">
        <f ca="1">IFERROR(VLOOKUP($E3670&amp;"-1",'PTE - Segment Emissions Calcs'!$I$8:$Z$8919,20,FALSE),0)</f>
        <v>3.2549229231316678E-5</v>
      </c>
      <c r="M3670" s="37">
        <f ca="1">IFERROR(VLOOKUP($E3670&amp;"-2",'PTE - Segment Emissions Calcs'!$I$8:$Z$8919,20,FALSE),0)</f>
        <v>0</v>
      </c>
      <c r="N3670" s="37">
        <f t="shared" ca="1" si="167"/>
        <v>3.2549229231316678E-5</v>
      </c>
      <c r="O3670" s="38">
        <f t="array" aca="1" ref="O3670" ca="1">IF($H3670="TOTAL HAP",H3670,MAX(IF('PTE - Segment Emissions Calcs'!$B$8:$B$8919=$B3670,'PTE - Segment Emissions Calcs'!$V$8:$V$8919,)))</f>
        <v>7.4313308747298352E-6</v>
      </c>
      <c r="P3670" s="38">
        <f t="array" aca="1" ref="P3670" ca="1">IF($H3670="TOTAL HAP",K3670,MAX(IF('PTE - Segment Emissions Calcs'!$B$8:$B$8919=$B3670,'PTE - Segment Emissions Calcs'!$X$8:$X$8919,)))</f>
        <v>3.2549229231316678E-5</v>
      </c>
      <c r="Q3670" s="38">
        <f t="array" aca="1" ref="Q3670" ca="1">IF($H3670="TOTAL HAP",N3670,MAX(IF('PTE - Segment Emissions Calcs'!$B$8:$B$8919=$B3670,'PTE - Segment Emissions Calcs'!$Z$8:$Z$8919,)))</f>
        <v>3.2549229231316678E-5</v>
      </c>
      <c r="R3670" s="39"/>
    </row>
    <row r="3671" spans="1:18" x14ac:dyDescent="0.25">
      <c r="A3671" s="67"/>
      <c r="B3671" s="67"/>
      <c r="C3671" s="34" t="s">
        <v>189</v>
      </c>
      <c r="D3671" s="35"/>
      <c r="E3671" s="35"/>
      <c r="F3671" s="35">
        <f ca="1">IFERROR(VLOOKUP($E3671&amp;"-1",'PTE - Segment Emissions Calcs'!$I$8:$V$8919,16,FALSE),0)</f>
        <v>7.4313308747298352E-6</v>
      </c>
      <c r="G3671" s="35">
        <f ca="1">IFERROR(VLOOKUP($E3671&amp;"-2",'PTE - Segment Emissions Calcs'!$I$8:$V$8919,16,FALSE),0)</f>
        <v>0</v>
      </c>
      <c r="H3671" s="36">
        <f t="shared" ca="1" si="165"/>
        <v>7.4313308747298352E-6</v>
      </c>
      <c r="I3671" s="37">
        <f ca="1">IFERROR(VLOOKUP($E3671&amp;"-1",'PTE - Segment Emissions Calcs'!$I$8:$X$8919,18,FALSE),0)</f>
        <v>3.2549229231316678E-5</v>
      </c>
      <c r="J3671" s="37">
        <f ca="1">IFERROR(VLOOKUP($E3671&amp;"-2",'PTE - Segment Emissions Calcs'!$I$8:$X$8919,18,FALSE),0)</f>
        <v>0</v>
      </c>
      <c r="K3671" s="37">
        <f t="shared" ca="1" si="166"/>
        <v>3.2549229231316678E-5</v>
      </c>
      <c r="L3671" s="37">
        <f ca="1">IFERROR(VLOOKUP($E3671&amp;"-1",'PTE - Segment Emissions Calcs'!$I$8:$Z$8919,20,FALSE),0)</f>
        <v>3.2549229231316678E-5</v>
      </c>
      <c r="M3671" s="37">
        <f ca="1">IFERROR(VLOOKUP($E3671&amp;"-2",'PTE - Segment Emissions Calcs'!$I$8:$Z$8919,20,FALSE),0)</f>
        <v>0</v>
      </c>
      <c r="N3671" s="37">
        <f t="shared" ca="1" si="167"/>
        <v>3.2549229231316678E-5</v>
      </c>
      <c r="O3671" s="38">
        <f t="array" aca="1" ref="O3671" ca="1">IF($H3671="TOTAL HAP",H3671,MAX(IF('PTE - Segment Emissions Calcs'!$B$8:$B$8919=$B3671,'PTE - Segment Emissions Calcs'!$V$8:$V$8919,)))</f>
        <v>7.4313308747298352E-6</v>
      </c>
      <c r="P3671" s="38">
        <f t="array" aca="1" ref="P3671" ca="1">IF($H3671="TOTAL HAP",K3671,MAX(IF('PTE - Segment Emissions Calcs'!$B$8:$B$8919=$B3671,'PTE - Segment Emissions Calcs'!$X$8:$X$8919,)))</f>
        <v>3.2549229231316678E-5</v>
      </c>
      <c r="Q3671" s="38">
        <f t="array" aca="1" ref="Q3671" ca="1">IF($H3671="TOTAL HAP",N3671,MAX(IF('PTE - Segment Emissions Calcs'!$B$8:$B$8919=$B3671,'PTE - Segment Emissions Calcs'!$Z$8:$Z$8919,)))</f>
        <v>3.2549229231316678E-5</v>
      </c>
      <c r="R3671" s="39"/>
    </row>
    <row r="3672" spans="1:18" x14ac:dyDescent="0.25">
      <c r="A3672" s="67"/>
      <c r="B3672" s="67"/>
      <c r="C3672" s="34" t="s">
        <v>191</v>
      </c>
      <c r="D3672" s="35"/>
      <c r="E3672" s="35"/>
      <c r="F3672" s="35">
        <f ca="1">IFERROR(VLOOKUP($E3672&amp;"-1",'PTE - Segment Emissions Calcs'!$I$8:$V$8919,16,FALSE),0)</f>
        <v>7.4313308747298352E-6</v>
      </c>
      <c r="G3672" s="35">
        <f ca="1">IFERROR(VLOOKUP($E3672&amp;"-2",'PTE - Segment Emissions Calcs'!$I$8:$V$8919,16,FALSE),0)</f>
        <v>0</v>
      </c>
      <c r="H3672" s="36">
        <f t="shared" ca="1" si="165"/>
        <v>7.4313308747298352E-6</v>
      </c>
      <c r="I3672" s="37">
        <f ca="1">IFERROR(VLOOKUP($E3672&amp;"-1",'PTE - Segment Emissions Calcs'!$I$8:$X$8919,18,FALSE),0)</f>
        <v>3.2549229231316678E-5</v>
      </c>
      <c r="J3672" s="37">
        <f ca="1">IFERROR(VLOOKUP($E3672&amp;"-2",'PTE - Segment Emissions Calcs'!$I$8:$X$8919,18,FALSE),0)</f>
        <v>0</v>
      </c>
      <c r="K3672" s="37">
        <f t="shared" ca="1" si="166"/>
        <v>3.2549229231316678E-5</v>
      </c>
      <c r="L3672" s="37">
        <f ca="1">IFERROR(VLOOKUP($E3672&amp;"-1",'PTE - Segment Emissions Calcs'!$I$8:$Z$8919,20,FALSE),0)</f>
        <v>3.2549229231316678E-5</v>
      </c>
      <c r="M3672" s="37">
        <f ca="1">IFERROR(VLOOKUP($E3672&amp;"-2",'PTE - Segment Emissions Calcs'!$I$8:$Z$8919,20,FALSE),0)</f>
        <v>0</v>
      </c>
      <c r="N3672" s="37">
        <f t="shared" ca="1" si="167"/>
        <v>3.2549229231316678E-5</v>
      </c>
      <c r="O3672" s="38">
        <f t="array" aca="1" ref="O3672" ca="1">IF($H3672="TOTAL HAP",H3672,MAX(IF('PTE - Segment Emissions Calcs'!$B$8:$B$8919=$B3672,'PTE - Segment Emissions Calcs'!$V$8:$V$8919,)))</f>
        <v>7.4313308747298352E-6</v>
      </c>
      <c r="P3672" s="38">
        <f t="array" aca="1" ref="P3672" ca="1">IF($H3672="TOTAL HAP",K3672,MAX(IF('PTE - Segment Emissions Calcs'!$B$8:$B$8919=$B3672,'PTE - Segment Emissions Calcs'!$X$8:$X$8919,)))</f>
        <v>3.2549229231316678E-5</v>
      </c>
      <c r="Q3672" s="38">
        <f t="array" aca="1" ref="Q3672" ca="1">IF($H3672="TOTAL HAP",N3672,MAX(IF('PTE - Segment Emissions Calcs'!$B$8:$B$8919=$B3672,'PTE - Segment Emissions Calcs'!$Z$8:$Z$8919,)))</f>
        <v>3.2549229231316678E-5</v>
      </c>
      <c r="R3672" s="39"/>
    </row>
    <row r="3673" spans="1:18" x14ac:dyDescent="0.25">
      <c r="A3673" s="67"/>
      <c r="B3673" s="67"/>
      <c r="C3673" s="34" t="s">
        <v>221</v>
      </c>
      <c r="D3673" s="35"/>
      <c r="E3673" s="35"/>
      <c r="F3673" s="35">
        <f ca="1">IFERROR(VLOOKUP($E3673&amp;"-1",'PTE - Segment Emissions Calcs'!$I$8:$V$8919,16,FALSE),0)</f>
        <v>7.4313308747298352E-6</v>
      </c>
      <c r="G3673" s="35">
        <f ca="1">IFERROR(VLOOKUP($E3673&amp;"-2",'PTE - Segment Emissions Calcs'!$I$8:$V$8919,16,FALSE),0)</f>
        <v>0</v>
      </c>
      <c r="H3673" s="36">
        <f t="shared" ref="H3673:H3736" ca="1" si="168">MAX(F3673:G3673)</f>
        <v>7.4313308747298352E-6</v>
      </c>
      <c r="I3673" s="37">
        <f ca="1">IFERROR(VLOOKUP($E3673&amp;"-1",'PTE - Segment Emissions Calcs'!$I$8:$X$8919,18,FALSE),0)</f>
        <v>3.2549229231316678E-5</v>
      </c>
      <c r="J3673" s="37">
        <f ca="1">IFERROR(VLOOKUP($E3673&amp;"-2",'PTE - Segment Emissions Calcs'!$I$8:$X$8919,18,FALSE),0)</f>
        <v>0</v>
      </c>
      <c r="K3673" s="37">
        <f t="shared" ref="K3673:K3736" ca="1" si="169">MAX(I3673:J3673)</f>
        <v>3.2549229231316678E-5</v>
      </c>
      <c r="L3673" s="37">
        <f ca="1">IFERROR(VLOOKUP($E3673&amp;"-1",'PTE - Segment Emissions Calcs'!$I$8:$Z$8919,20,FALSE),0)</f>
        <v>3.2549229231316678E-5</v>
      </c>
      <c r="M3673" s="37">
        <f ca="1">IFERROR(VLOOKUP($E3673&amp;"-2",'PTE - Segment Emissions Calcs'!$I$8:$Z$8919,20,FALSE),0)</f>
        <v>0</v>
      </c>
      <c r="N3673" s="37">
        <f t="shared" ref="N3673:N3736" ca="1" si="170">MAX(L3673:M3673)</f>
        <v>3.2549229231316678E-5</v>
      </c>
      <c r="O3673" s="38">
        <f t="array" aca="1" ref="O3673" ca="1">IF($H3673="TOTAL HAP",H3673,MAX(IF('PTE - Segment Emissions Calcs'!$B$8:$B$8919=$B3673,'PTE - Segment Emissions Calcs'!$V$8:$V$8919,)))</f>
        <v>7.4313308747298352E-6</v>
      </c>
      <c r="P3673" s="38">
        <f t="array" aca="1" ref="P3673" ca="1">IF($H3673="TOTAL HAP",K3673,MAX(IF('PTE - Segment Emissions Calcs'!$B$8:$B$8919=$B3673,'PTE - Segment Emissions Calcs'!$X$8:$X$8919,)))</f>
        <v>3.2549229231316678E-5</v>
      </c>
      <c r="Q3673" s="38">
        <f t="array" aca="1" ref="Q3673" ca="1">IF($H3673="TOTAL HAP",N3673,MAX(IF('PTE - Segment Emissions Calcs'!$B$8:$B$8919=$B3673,'PTE - Segment Emissions Calcs'!$Z$8:$Z$8919,)))</f>
        <v>3.2549229231316678E-5</v>
      </c>
      <c r="R3673" s="39"/>
    </row>
    <row r="3674" spans="1:18" x14ac:dyDescent="0.25">
      <c r="A3674" s="67"/>
      <c r="B3674" s="67"/>
      <c r="C3674" s="34" t="s">
        <v>192</v>
      </c>
      <c r="D3674" s="35"/>
      <c r="E3674" s="35"/>
      <c r="F3674" s="35">
        <f ca="1">IFERROR(VLOOKUP($E3674&amp;"-1",'PTE - Segment Emissions Calcs'!$I$8:$V$8919,16,FALSE),0)</f>
        <v>7.4313308747298352E-6</v>
      </c>
      <c r="G3674" s="35">
        <f ca="1">IFERROR(VLOOKUP($E3674&amp;"-2",'PTE - Segment Emissions Calcs'!$I$8:$V$8919,16,FALSE),0)</f>
        <v>0</v>
      </c>
      <c r="H3674" s="36">
        <f t="shared" ca="1" si="168"/>
        <v>7.4313308747298352E-6</v>
      </c>
      <c r="I3674" s="37">
        <f ca="1">IFERROR(VLOOKUP($E3674&amp;"-1",'PTE - Segment Emissions Calcs'!$I$8:$X$8919,18,FALSE),0)</f>
        <v>3.2549229231316678E-5</v>
      </c>
      <c r="J3674" s="37">
        <f ca="1">IFERROR(VLOOKUP($E3674&amp;"-2",'PTE - Segment Emissions Calcs'!$I$8:$X$8919,18,FALSE),0)</f>
        <v>0</v>
      </c>
      <c r="K3674" s="37">
        <f t="shared" ca="1" si="169"/>
        <v>3.2549229231316678E-5</v>
      </c>
      <c r="L3674" s="37">
        <f ca="1">IFERROR(VLOOKUP($E3674&amp;"-1",'PTE - Segment Emissions Calcs'!$I$8:$Z$8919,20,FALSE),0)</f>
        <v>3.2549229231316678E-5</v>
      </c>
      <c r="M3674" s="37">
        <f ca="1">IFERROR(VLOOKUP($E3674&amp;"-2",'PTE - Segment Emissions Calcs'!$I$8:$Z$8919,20,FALSE),0)</f>
        <v>0</v>
      </c>
      <c r="N3674" s="37">
        <f t="shared" ca="1" si="170"/>
        <v>3.2549229231316678E-5</v>
      </c>
      <c r="O3674" s="38">
        <f t="array" aca="1" ref="O3674" ca="1">IF($H3674="TOTAL HAP",H3674,MAX(IF('PTE - Segment Emissions Calcs'!$B$8:$B$8919=$B3674,'PTE - Segment Emissions Calcs'!$V$8:$V$8919,)))</f>
        <v>7.4313308747298352E-6</v>
      </c>
      <c r="P3674" s="38">
        <f t="array" aca="1" ref="P3674" ca="1">IF($H3674="TOTAL HAP",K3674,MAX(IF('PTE - Segment Emissions Calcs'!$B$8:$B$8919=$B3674,'PTE - Segment Emissions Calcs'!$X$8:$X$8919,)))</f>
        <v>3.2549229231316678E-5</v>
      </c>
      <c r="Q3674" s="38">
        <f t="array" aca="1" ref="Q3674" ca="1">IF($H3674="TOTAL HAP",N3674,MAX(IF('PTE - Segment Emissions Calcs'!$B$8:$B$8919=$B3674,'PTE - Segment Emissions Calcs'!$Z$8:$Z$8919,)))</f>
        <v>3.2549229231316678E-5</v>
      </c>
      <c r="R3674" s="39"/>
    </row>
    <row r="3675" spans="1:18" x14ac:dyDescent="0.25">
      <c r="A3675" s="67"/>
      <c r="B3675" s="67"/>
      <c r="C3675" s="34" t="s">
        <v>193</v>
      </c>
      <c r="D3675" s="35"/>
      <c r="E3675" s="35"/>
      <c r="F3675" s="35">
        <f ca="1">IFERROR(VLOOKUP($E3675&amp;"-1",'PTE - Segment Emissions Calcs'!$I$8:$V$8919,16,FALSE),0)</f>
        <v>3.8207526319482966E-7</v>
      </c>
      <c r="G3675" s="35">
        <f ca="1">IFERROR(VLOOKUP($E3675&amp;"-2",'PTE - Segment Emissions Calcs'!$I$8:$V$8919,16,FALSE),0)</f>
        <v>0</v>
      </c>
      <c r="H3675" s="36">
        <f t="shared" ca="1" si="168"/>
        <v>3.8207526319482966E-7</v>
      </c>
      <c r="I3675" s="37">
        <f ca="1">IFERROR(VLOOKUP($E3675&amp;"-1",'PTE - Segment Emissions Calcs'!$I$8:$X$8919,18,FALSE),0)</f>
        <v>1.6734896527933538E-6</v>
      </c>
      <c r="J3675" s="37">
        <f ca="1">IFERROR(VLOOKUP($E3675&amp;"-2",'PTE - Segment Emissions Calcs'!$I$8:$X$8919,18,FALSE),0)</f>
        <v>0</v>
      </c>
      <c r="K3675" s="37">
        <f t="shared" ca="1" si="169"/>
        <v>1.6734896527933538E-6</v>
      </c>
      <c r="L3675" s="37">
        <f ca="1">IFERROR(VLOOKUP($E3675&amp;"-1",'PTE - Segment Emissions Calcs'!$I$8:$Z$8919,20,FALSE),0)</f>
        <v>1.6734896527933538E-6</v>
      </c>
      <c r="M3675" s="37">
        <f ca="1">IFERROR(VLOOKUP($E3675&amp;"-2",'PTE - Segment Emissions Calcs'!$I$8:$Z$8919,20,FALSE),0)</f>
        <v>0</v>
      </c>
      <c r="N3675" s="37">
        <f t="shared" ca="1" si="170"/>
        <v>1.6734896527933538E-6</v>
      </c>
      <c r="O3675" s="38">
        <f t="array" aca="1" ref="O3675" ca="1">IF($H3675="TOTAL HAP",H3675,MAX(IF('PTE - Segment Emissions Calcs'!$B$8:$B$8919=$B3675,'PTE - Segment Emissions Calcs'!$V$8:$V$8919,)))</f>
        <v>3.8207526319482966E-7</v>
      </c>
      <c r="P3675" s="38">
        <f t="array" aca="1" ref="P3675" ca="1">IF($H3675="TOTAL HAP",K3675,MAX(IF('PTE - Segment Emissions Calcs'!$B$8:$B$8919=$B3675,'PTE - Segment Emissions Calcs'!$X$8:$X$8919,)))</f>
        <v>1.6734896527933538E-6</v>
      </c>
      <c r="Q3675" s="38">
        <f t="array" aca="1" ref="Q3675" ca="1">IF($H3675="TOTAL HAP",N3675,MAX(IF('PTE - Segment Emissions Calcs'!$B$8:$B$8919=$B3675,'PTE - Segment Emissions Calcs'!$Z$8:$Z$8919,)))</f>
        <v>1.6734896527933538E-6</v>
      </c>
      <c r="R3675" s="39"/>
    </row>
    <row r="3676" spans="1:18" x14ac:dyDescent="0.25">
      <c r="A3676" s="67"/>
      <c r="B3676" s="67"/>
      <c r="C3676" s="34" t="s">
        <v>222</v>
      </c>
      <c r="D3676" s="35"/>
      <c r="E3676" s="35"/>
      <c r="F3676" s="35">
        <f ca="1">IFERROR(VLOOKUP($E3676&amp;"-1",'PTE - Segment Emissions Calcs'!$I$8:$V$8919,16,FALSE),0)</f>
        <v>3.8187729673721571E-6</v>
      </c>
      <c r="G3676" s="35">
        <f ca="1">IFERROR(VLOOKUP($E3676&amp;"-2",'PTE - Segment Emissions Calcs'!$I$8:$V$8919,16,FALSE),0)</f>
        <v>0</v>
      </c>
      <c r="H3676" s="36">
        <f t="shared" ca="1" si="168"/>
        <v>3.8187729673721571E-6</v>
      </c>
      <c r="I3676" s="37">
        <f ca="1">IFERROR(VLOOKUP($E3676&amp;"-1",'PTE - Segment Emissions Calcs'!$I$8:$X$8919,18,FALSE),0)</f>
        <v>1.6726225597090049E-5</v>
      </c>
      <c r="J3676" s="37">
        <f ca="1">IFERROR(VLOOKUP($E3676&amp;"-2",'PTE - Segment Emissions Calcs'!$I$8:$X$8919,18,FALSE),0)</f>
        <v>0</v>
      </c>
      <c r="K3676" s="37">
        <f t="shared" ca="1" si="169"/>
        <v>1.6726225597090049E-5</v>
      </c>
      <c r="L3676" s="37">
        <f ca="1">IFERROR(VLOOKUP($E3676&amp;"-1",'PTE - Segment Emissions Calcs'!$I$8:$Z$8919,20,FALSE),0)</f>
        <v>1.6726225597090049E-5</v>
      </c>
      <c r="M3676" s="37">
        <f ca="1">IFERROR(VLOOKUP($E3676&amp;"-2",'PTE - Segment Emissions Calcs'!$I$8:$Z$8919,20,FALSE),0)</f>
        <v>0</v>
      </c>
      <c r="N3676" s="37">
        <f t="shared" ca="1" si="170"/>
        <v>1.6726225597090049E-5</v>
      </c>
      <c r="O3676" s="38">
        <f t="array" aca="1" ref="O3676" ca="1">IF($H3676="TOTAL HAP",H3676,MAX(IF('PTE - Segment Emissions Calcs'!$B$8:$B$8919=$B3676,'PTE - Segment Emissions Calcs'!$V$8:$V$8919,)))</f>
        <v>3.8187729673721571E-6</v>
      </c>
      <c r="P3676" s="38">
        <f t="array" aca="1" ref="P3676" ca="1">IF($H3676="TOTAL HAP",K3676,MAX(IF('PTE - Segment Emissions Calcs'!$B$8:$B$8919=$B3676,'PTE - Segment Emissions Calcs'!$X$8:$X$8919,)))</f>
        <v>1.6726225597090049E-5</v>
      </c>
      <c r="Q3676" s="38">
        <f t="array" aca="1" ref="Q3676" ca="1">IF($H3676="TOTAL HAP",N3676,MAX(IF('PTE - Segment Emissions Calcs'!$B$8:$B$8919=$B3676,'PTE - Segment Emissions Calcs'!$Z$8:$Z$8919,)))</f>
        <v>1.6726225597090049E-5</v>
      </c>
      <c r="R3676" s="39"/>
    </row>
    <row r="3677" spans="1:18" x14ac:dyDescent="0.25">
      <c r="A3677" s="67"/>
      <c r="B3677" s="67"/>
      <c r="C3677" s="34" t="s">
        <v>86</v>
      </c>
      <c r="D3677" s="35"/>
      <c r="E3677" s="35"/>
      <c r="F3677" s="35">
        <f ca="1">IFERROR(VLOOKUP($E3677&amp;"-1",'PTE - Segment Emissions Calcs'!$I$8:$V$8919,16,FALSE),0)</f>
        <v>2.0913506526428563E-5</v>
      </c>
      <c r="G3677" s="35">
        <f ca="1">IFERROR(VLOOKUP($E3677&amp;"-2",'PTE - Segment Emissions Calcs'!$I$8:$V$8919,16,FALSE),0)</f>
        <v>0</v>
      </c>
      <c r="H3677" s="36">
        <f t="shared" ca="1" si="168"/>
        <v>2.0913506526428563E-5</v>
      </c>
      <c r="I3677" s="37">
        <f ca="1">IFERROR(VLOOKUP($E3677&amp;"-1",'PTE - Segment Emissions Calcs'!$I$8:$X$8919,18,FALSE),0)</f>
        <v>9.1601158585757108E-5</v>
      </c>
      <c r="J3677" s="37">
        <f ca="1">IFERROR(VLOOKUP($E3677&amp;"-2",'PTE - Segment Emissions Calcs'!$I$8:$X$8919,18,FALSE),0)</f>
        <v>0</v>
      </c>
      <c r="K3677" s="37">
        <f t="shared" ca="1" si="169"/>
        <v>9.1601158585757108E-5</v>
      </c>
      <c r="L3677" s="37">
        <f ca="1">IFERROR(VLOOKUP($E3677&amp;"-1",'PTE - Segment Emissions Calcs'!$I$8:$Z$8919,20,FALSE),0)</f>
        <v>9.1601158585757108E-5</v>
      </c>
      <c r="M3677" s="37">
        <f ca="1">IFERROR(VLOOKUP($E3677&amp;"-2",'PTE - Segment Emissions Calcs'!$I$8:$Z$8919,20,FALSE),0)</f>
        <v>0</v>
      </c>
      <c r="N3677" s="37">
        <f t="shared" ca="1" si="170"/>
        <v>9.1601158585757108E-5</v>
      </c>
      <c r="O3677" s="38">
        <f t="array" aca="1" ref="O3677" ca="1">IF($H3677="TOTAL HAP",H3677,MAX(IF('PTE - Segment Emissions Calcs'!$B$8:$B$8919=$B3677,'PTE - Segment Emissions Calcs'!$V$8:$V$8919,)))</f>
        <v>2.0913506526428563E-5</v>
      </c>
      <c r="P3677" s="38">
        <f t="array" aca="1" ref="P3677" ca="1">IF($H3677="TOTAL HAP",K3677,MAX(IF('PTE - Segment Emissions Calcs'!$B$8:$B$8919=$B3677,'PTE - Segment Emissions Calcs'!$X$8:$X$8919,)))</f>
        <v>9.1601158585757108E-5</v>
      </c>
      <c r="Q3677" s="38">
        <f t="array" aca="1" ref="Q3677" ca="1">IF($H3677="TOTAL HAP",N3677,MAX(IF('PTE - Segment Emissions Calcs'!$B$8:$B$8919=$B3677,'PTE - Segment Emissions Calcs'!$Z$8:$Z$8919,)))</f>
        <v>9.1601158585757108E-5</v>
      </c>
      <c r="R3677" s="39"/>
    </row>
    <row r="3678" spans="1:18" x14ac:dyDescent="0.25">
      <c r="A3678" s="67"/>
      <c r="B3678" s="67"/>
      <c r="C3678" s="34" t="s">
        <v>66</v>
      </c>
      <c r="D3678" s="35"/>
      <c r="E3678" s="35"/>
      <c r="F3678" s="35">
        <f ca="1">IFERROR(VLOOKUP($E3678&amp;"-1",'PTE - Segment Emissions Calcs'!$I$8:$V$8919,16,FALSE),0)</f>
        <v>4.9456838295754504E-4</v>
      </c>
      <c r="G3678" s="35">
        <f ca="1">IFERROR(VLOOKUP($E3678&amp;"-2",'PTE - Segment Emissions Calcs'!$I$8:$V$8919,16,FALSE),0)</f>
        <v>0</v>
      </c>
      <c r="H3678" s="36">
        <f t="shared" ca="1" si="168"/>
        <v>4.9456838295754504E-4</v>
      </c>
      <c r="I3678" s="37">
        <f ca="1">IFERROR(VLOOKUP($E3678&amp;"-1",'PTE - Segment Emissions Calcs'!$I$8:$X$8919,18,FALSE),0)</f>
        <v>2.1662095173540473E-3</v>
      </c>
      <c r="J3678" s="37">
        <f ca="1">IFERROR(VLOOKUP($E3678&amp;"-2",'PTE - Segment Emissions Calcs'!$I$8:$X$8919,18,FALSE),0)</f>
        <v>0</v>
      </c>
      <c r="K3678" s="37">
        <f t="shared" ca="1" si="169"/>
        <v>2.1662095173540473E-3</v>
      </c>
      <c r="L3678" s="37">
        <f ca="1">IFERROR(VLOOKUP($E3678&amp;"-1",'PTE - Segment Emissions Calcs'!$I$8:$Z$8919,20,FALSE),0)</f>
        <v>2.1662095173540473E-3</v>
      </c>
      <c r="M3678" s="37">
        <f ca="1">IFERROR(VLOOKUP($E3678&amp;"-2",'PTE - Segment Emissions Calcs'!$I$8:$Z$8919,20,FALSE),0)</f>
        <v>0</v>
      </c>
      <c r="N3678" s="37">
        <f t="shared" ca="1" si="170"/>
        <v>2.1662095173540473E-3</v>
      </c>
      <c r="O3678" s="38">
        <f t="array" aca="1" ref="O3678" ca="1">IF($H3678="TOTAL HAP",H3678,MAX(IF('PTE - Segment Emissions Calcs'!$B$8:$B$8919=$B3678,'PTE - Segment Emissions Calcs'!$V$8:$V$8919,)))</f>
        <v>4.9456838295754504E-4</v>
      </c>
      <c r="P3678" s="38">
        <f t="array" aca="1" ref="P3678" ca="1">IF($H3678="TOTAL HAP",K3678,MAX(IF('PTE - Segment Emissions Calcs'!$B$8:$B$8919=$B3678,'PTE - Segment Emissions Calcs'!$X$8:$X$8919,)))</f>
        <v>2.1662095173540473E-3</v>
      </c>
      <c r="Q3678" s="38">
        <f t="array" aca="1" ref="Q3678" ca="1">IF($H3678="TOTAL HAP",N3678,MAX(IF('PTE - Segment Emissions Calcs'!$B$8:$B$8919=$B3678,'PTE - Segment Emissions Calcs'!$Z$8:$Z$8919,)))</f>
        <v>2.1662095173540473E-3</v>
      </c>
      <c r="R3678" s="39"/>
    </row>
    <row r="3679" spans="1:18" x14ac:dyDescent="0.25">
      <c r="A3679" s="67"/>
      <c r="B3679" s="67"/>
      <c r="C3679" s="34" t="s">
        <v>45</v>
      </c>
      <c r="D3679" s="35"/>
      <c r="E3679" s="35"/>
      <c r="F3679" s="35">
        <f ca="1">IFERROR(VLOOKUP($E3679&amp;"-1",'PTE - Segment Emissions Calcs'!$I$8:$V$8919,16,FALSE),0)</f>
        <v>3.2024703904104801E-5</v>
      </c>
      <c r="G3679" s="35">
        <f ca="1">IFERROR(VLOOKUP($E3679&amp;"-2",'PTE - Segment Emissions Calcs'!$I$8:$V$8919,16,FALSE),0)</f>
        <v>0</v>
      </c>
      <c r="H3679" s="36">
        <f t="shared" ca="1" si="168"/>
        <v>3.2024703904104801E-5</v>
      </c>
      <c r="I3679" s="37">
        <f ca="1">IFERROR(VLOOKUP($E3679&amp;"-1",'PTE - Segment Emissions Calcs'!$I$8:$X$8919,18,FALSE),0)</f>
        <v>1.4026820309997903E-4</v>
      </c>
      <c r="J3679" s="37">
        <f ca="1">IFERROR(VLOOKUP($E3679&amp;"-2",'PTE - Segment Emissions Calcs'!$I$8:$X$8919,18,FALSE),0)</f>
        <v>0</v>
      </c>
      <c r="K3679" s="37">
        <f t="shared" ca="1" si="169"/>
        <v>1.4026820309997903E-4</v>
      </c>
      <c r="L3679" s="37">
        <f ca="1">IFERROR(VLOOKUP($E3679&amp;"-1",'PTE - Segment Emissions Calcs'!$I$8:$Z$8919,20,FALSE),0)</f>
        <v>1.4026820309997903E-4</v>
      </c>
      <c r="M3679" s="37">
        <f ca="1">IFERROR(VLOOKUP($E3679&amp;"-2",'PTE - Segment Emissions Calcs'!$I$8:$Z$8919,20,FALSE),0)</f>
        <v>0</v>
      </c>
      <c r="N3679" s="37">
        <f t="shared" ca="1" si="170"/>
        <v>1.4026820309997903E-4</v>
      </c>
      <c r="O3679" s="38">
        <f t="array" aca="1" ref="O3679" ca="1">IF($H3679="TOTAL HAP",H3679,MAX(IF('PTE - Segment Emissions Calcs'!$B$8:$B$8919=$B3679,'PTE - Segment Emissions Calcs'!$V$8:$V$8919,)))</f>
        <v>3.2024703904104801E-5</v>
      </c>
      <c r="P3679" s="38">
        <f t="array" aca="1" ref="P3679" ca="1">IF($H3679="TOTAL HAP",K3679,MAX(IF('PTE - Segment Emissions Calcs'!$B$8:$B$8919=$B3679,'PTE - Segment Emissions Calcs'!$X$8:$X$8919,)))</f>
        <v>1.4026820309997903E-4</v>
      </c>
      <c r="Q3679" s="38">
        <f t="array" aca="1" ref="Q3679" ca="1">IF($H3679="TOTAL HAP",N3679,MAX(IF('PTE - Segment Emissions Calcs'!$B$8:$B$8919=$B3679,'PTE - Segment Emissions Calcs'!$Z$8:$Z$8919,)))</f>
        <v>1.4026820309997903E-4</v>
      </c>
      <c r="R3679" s="39"/>
    </row>
    <row r="3680" spans="1:18" x14ac:dyDescent="0.25">
      <c r="A3680" s="67"/>
      <c r="B3680" s="67"/>
      <c r="C3680" s="34" t="s">
        <v>46</v>
      </c>
      <c r="D3680" s="35"/>
      <c r="E3680" s="35"/>
      <c r="F3680" s="35">
        <f ca="1">IFERROR(VLOOKUP($E3680&amp;"-1",'PTE - Segment Emissions Calcs'!$I$8:$V$8919,16,FALSE),0)</f>
        <v>4.3360395244715198E-4</v>
      </c>
      <c r="G3680" s="35">
        <f ca="1">IFERROR(VLOOKUP($E3680&amp;"-2",'PTE - Segment Emissions Calcs'!$I$8:$V$8919,16,FALSE),0)</f>
        <v>0</v>
      </c>
      <c r="H3680" s="36">
        <f t="shared" ca="1" si="168"/>
        <v>4.3360395244715198E-4</v>
      </c>
      <c r="I3680" s="37">
        <f ca="1">IFERROR(VLOOKUP($E3680&amp;"-1",'PTE - Segment Emissions Calcs'!$I$8:$X$8919,18,FALSE),0)</f>
        <v>1.8991853117185256E-3</v>
      </c>
      <c r="J3680" s="37">
        <f ca="1">IFERROR(VLOOKUP($E3680&amp;"-2",'PTE - Segment Emissions Calcs'!$I$8:$X$8919,18,FALSE),0)</f>
        <v>0</v>
      </c>
      <c r="K3680" s="37">
        <f t="shared" ca="1" si="169"/>
        <v>1.8991853117185256E-3</v>
      </c>
      <c r="L3680" s="37">
        <f ca="1">IFERROR(VLOOKUP($E3680&amp;"-1",'PTE - Segment Emissions Calcs'!$I$8:$Z$8919,20,FALSE),0)</f>
        <v>1.8991853117185256E-3</v>
      </c>
      <c r="M3680" s="37">
        <f ca="1">IFERROR(VLOOKUP($E3680&amp;"-2",'PTE - Segment Emissions Calcs'!$I$8:$Z$8919,20,FALSE),0)</f>
        <v>0</v>
      </c>
      <c r="N3680" s="37">
        <f t="shared" ca="1" si="170"/>
        <v>1.8991853117185256E-3</v>
      </c>
      <c r="O3680" s="38">
        <f t="array" aca="1" ref="O3680" ca="1">IF($H3680="TOTAL HAP",H3680,MAX(IF('PTE - Segment Emissions Calcs'!$B$8:$B$8919=$B3680,'PTE - Segment Emissions Calcs'!$V$8:$V$8919,)))</f>
        <v>4.3360395244715198E-4</v>
      </c>
      <c r="P3680" s="38">
        <f t="array" aca="1" ref="P3680" ca="1">IF($H3680="TOTAL HAP",K3680,MAX(IF('PTE - Segment Emissions Calcs'!$B$8:$B$8919=$B3680,'PTE - Segment Emissions Calcs'!$X$8:$X$8919,)))</f>
        <v>1.8991853117185256E-3</v>
      </c>
      <c r="Q3680" s="38">
        <f t="array" aca="1" ref="Q3680" ca="1">IF($H3680="TOTAL HAP",N3680,MAX(IF('PTE - Segment Emissions Calcs'!$B$8:$B$8919=$B3680,'PTE - Segment Emissions Calcs'!$Z$8:$Z$8919,)))</f>
        <v>1.8991853117185256E-3</v>
      </c>
      <c r="R3680" s="39"/>
    </row>
    <row r="3681" spans="1:18" x14ac:dyDescent="0.25">
      <c r="A3681" s="67"/>
      <c r="B3681" s="67"/>
      <c r="C3681" s="34" t="s">
        <v>48</v>
      </c>
      <c r="D3681" s="35"/>
      <c r="E3681" s="35"/>
      <c r="F3681" s="35">
        <f ca="1">IFERROR(VLOOKUP($E3681&amp;"-1",'PTE - Segment Emissions Calcs'!$I$8:$V$8919,16,FALSE),0)</f>
        <v>5.6872375736439988E-2</v>
      </c>
      <c r="G3681" s="35">
        <f ca="1">IFERROR(VLOOKUP($E3681&amp;"-2",'PTE - Segment Emissions Calcs'!$I$8:$V$8919,16,FALSE),0)</f>
        <v>0</v>
      </c>
      <c r="H3681" s="36">
        <f t="shared" ca="1" si="168"/>
        <v>5.6872375736439988E-2</v>
      </c>
      <c r="I3681" s="37">
        <f ca="1">IFERROR(VLOOKUP($E3681&amp;"-1",'PTE - Segment Emissions Calcs'!$I$8:$X$8919,18,FALSE),0)</f>
        <v>0.24910100572560714</v>
      </c>
      <c r="J3681" s="37">
        <f ca="1">IFERROR(VLOOKUP($E3681&amp;"-2",'PTE - Segment Emissions Calcs'!$I$8:$X$8919,18,FALSE),0)</f>
        <v>0</v>
      </c>
      <c r="K3681" s="37">
        <f t="shared" ca="1" si="169"/>
        <v>0.24910100572560714</v>
      </c>
      <c r="L3681" s="37">
        <f ca="1">IFERROR(VLOOKUP($E3681&amp;"-1",'PTE - Segment Emissions Calcs'!$I$8:$Z$8919,20,FALSE),0)</f>
        <v>0.24910100572560714</v>
      </c>
      <c r="M3681" s="37">
        <f ca="1">IFERROR(VLOOKUP($E3681&amp;"-2",'PTE - Segment Emissions Calcs'!$I$8:$Z$8919,20,FALSE),0)</f>
        <v>0</v>
      </c>
      <c r="N3681" s="37">
        <f t="shared" ca="1" si="170"/>
        <v>0.24910100572560714</v>
      </c>
      <c r="O3681" s="38">
        <f t="array" aca="1" ref="O3681" ca="1">IF($H3681="TOTAL HAP",H3681,MAX(IF('PTE - Segment Emissions Calcs'!$B$8:$B$8919=$B3681,'PTE - Segment Emissions Calcs'!$V$8:$V$8919,)))</f>
        <v>5.6872375736439988E-2</v>
      </c>
      <c r="P3681" s="38">
        <f t="array" aca="1" ref="P3681" ca="1">IF($H3681="TOTAL HAP",K3681,MAX(IF('PTE - Segment Emissions Calcs'!$B$8:$B$8919=$B3681,'PTE - Segment Emissions Calcs'!$X$8:$X$8919,)))</f>
        <v>0.24910100572560714</v>
      </c>
      <c r="Q3681" s="38">
        <f t="array" aca="1" ref="Q3681" ca="1">IF($H3681="TOTAL HAP",N3681,MAX(IF('PTE - Segment Emissions Calcs'!$B$8:$B$8919=$B3681,'PTE - Segment Emissions Calcs'!$Z$8:$Z$8919,)))</f>
        <v>0.24910100572560714</v>
      </c>
      <c r="R3681" s="39"/>
    </row>
    <row r="3682" spans="1:18" x14ac:dyDescent="0.25">
      <c r="A3682" s="67"/>
      <c r="B3682" s="67"/>
      <c r="C3682" s="34" t="s">
        <v>223</v>
      </c>
      <c r="D3682" s="35"/>
      <c r="E3682" s="35"/>
      <c r="F3682" s="35">
        <f ca="1">IFERROR(VLOOKUP($E3682&amp;"-1",'PTE - Segment Emissions Calcs'!$I$8:$V$8919,16,FALSE),0)</f>
        <v>0</v>
      </c>
      <c r="G3682" s="35">
        <f ca="1">IFERROR(VLOOKUP($E3682&amp;"-2",'PTE - Segment Emissions Calcs'!$I$8:$V$8919,16,FALSE),0)</f>
        <v>0</v>
      </c>
      <c r="H3682" s="36">
        <f t="shared" ca="1" si="168"/>
        <v>0</v>
      </c>
      <c r="I3682" s="37">
        <f ca="1">IFERROR(VLOOKUP($E3682&amp;"-1",'PTE - Segment Emissions Calcs'!$I$8:$X$8919,18,FALSE),0)</f>
        <v>0</v>
      </c>
      <c r="J3682" s="37">
        <f ca="1">IFERROR(VLOOKUP($E3682&amp;"-2",'PTE - Segment Emissions Calcs'!$I$8:$X$8919,18,FALSE),0)</f>
        <v>0</v>
      </c>
      <c r="K3682" s="37">
        <f t="shared" ca="1" si="169"/>
        <v>0</v>
      </c>
      <c r="L3682" s="37">
        <f ca="1">IFERROR(VLOOKUP($E3682&amp;"-1",'PTE - Segment Emissions Calcs'!$I$8:$Z$8919,20,FALSE),0)</f>
        <v>0</v>
      </c>
      <c r="M3682" s="37">
        <f ca="1">IFERROR(VLOOKUP($E3682&amp;"-2",'PTE - Segment Emissions Calcs'!$I$8:$Z$8919,20,FALSE),0)</f>
        <v>0</v>
      </c>
      <c r="N3682" s="37">
        <f t="shared" ca="1" si="170"/>
        <v>0</v>
      </c>
      <c r="O3682" s="38">
        <f t="array" aca="1" ref="O3682" ca="1">IF($H3682="TOTAL HAP",H3682,MAX(IF('PTE - Segment Emissions Calcs'!$B$8:$B$8919=$B3682,'PTE - Segment Emissions Calcs'!$V$8:$V$8919,)))</f>
        <v>0</v>
      </c>
      <c r="P3682" s="38">
        <f t="array" aca="1" ref="P3682" ca="1">IF($H3682="TOTAL HAP",K3682,MAX(IF('PTE - Segment Emissions Calcs'!$B$8:$B$8919=$B3682,'PTE - Segment Emissions Calcs'!$X$8:$X$8919,)))</f>
        <v>0</v>
      </c>
      <c r="Q3682" s="38">
        <f t="array" aca="1" ref="Q3682" ca="1">IF($H3682="TOTAL HAP",N3682,MAX(IF('PTE - Segment Emissions Calcs'!$B$8:$B$8919=$B3682,'PTE - Segment Emissions Calcs'!$Z$8:$Z$8919,)))</f>
        <v>0</v>
      </c>
      <c r="R3682" s="39"/>
    </row>
    <row r="3683" spans="1:18" x14ac:dyDescent="0.25">
      <c r="A3683" s="67"/>
      <c r="B3683" s="67"/>
      <c r="C3683" s="34" t="s">
        <v>49</v>
      </c>
      <c r="D3683" s="35"/>
      <c r="E3683" s="35"/>
      <c r="F3683" s="35">
        <f ca="1">IFERROR(VLOOKUP($E3683&amp;"-1",'PTE - Segment Emissions Calcs'!$I$8:$V$8919,16,FALSE),0)</f>
        <v>7.4313308747298352E-6</v>
      </c>
      <c r="G3683" s="35">
        <f ca="1">IFERROR(VLOOKUP($E3683&amp;"-2",'PTE - Segment Emissions Calcs'!$I$8:$V$8919,16,FALSE),0)</f>
        <v>0</v>
      </c>
      <c r="H3683" s="36">
        <f t="shared" ca="1" si="168"/>
        <v>7.4313308747298352E-6</v>
      </c>
      <c r="I3683" s="37">
        <f ca="1">IFERROR(VLOOKUP($E3683&amp;"-1",'PTE - Segment Emissions Calcs'!$I$8:$X$8919,18,FALSE),0)</f>
        <v>3.2549229231316678E-5</v>
      </c>
      <c r="J3683" s="37">
        <f ca="1">IFERROR(VLOOKUP($E3683&amp;"-2",'PTE - Segment Emissions Calcs'!$I$8:$X$8919,18,FALSE),0)</f>
        <v>0</v>
      </c>
      <c r="K3683" s="37">
        <f t="shared" ca="1" si="169"/>
        <v>3.2549229231316678E-5</v>
      </c>
      <c r="L3683" s="37">
        <f ca="1">IFERROR(VLOOKUP($E3683&amp;"-1",'PTE - Segment Emissions Calcs'!$I$8:$Z$8919,20,FALSE),0)</f>
        <v>3.2549229231316678E-5</v>
      </c>
      <c r="M3683" s="37">
        <f ca="1">IFERROR(VLOOKUP($E3683&amp;"-2",'PTE - Segment Emissions Calcs'!$I$8:$Z$8919,20,FALSE),0)</f>
        <v>0</v>
      </c>
      <c r="N3683" s="37">
        <f t="shared" ca="1" si="170"/>
        <v>3.2549229231316678E-5</v>
      </c>
      <c r="O3683" s="38">
        <f t="array" aca="1" ref="O3683" ca="1">IF($H3683="TOTAL HAP",H3683,MAX(IF('PTE - Segment Emissions Calcs'!$B$8:$B$8919=$B3683,'PTE - Segment Emissions Calcs'!$V$8:$V$8919,)))</f>
        <v>7.4313308747298352E-6</v>
      </c>
      <c r="P3683" s="38">
        <f t="array" aca="1" ref="P3683" ca="1">IF($H3683="TOTAL HAP",K3683,MAX(IF('PTE - Segment Emissions Calcs'!$B$8:$B$8919=$B3683,'PTE - Segment Emissions Calcs'!$X$8:$X$8919,)))</f>
        <v>3.2549229231316678E-5</v>
      </c>
      <c r="Q3683" s="38">
        <f t="array" aca="1" ref="Q3683" ca="1">IF($H3683="TOTAL HAP",N3683,MAX(IF('PTE - Segment Emissions Calcs'!$B$8:$B$8919=$B3683,'PTE - Segment Emissions Calcs'!$Z$8:$Z$8919,)))</f>
        <v>3.2549229231316678E-5</v>
      </c>
      <c r="R3683" s="39"/>
    </row>
    <row r="3684" spans="1:18" x14ac:dyDescent="0.25">
      <c r="A3684" s="67"/>
      <c r="B3684" s="67"/>
      <c r="C3684" s="34" t="s">
        <v>60</v>
      </c>
      <c r="D3684" s="35"/>
      <c r="E3684" s="35"/>
      <c r="F3684" s="35">
        <f ca="1">IFERROR(VLOOKUP($E3684&amp;"-1",'PTE - Segment Emissions Calcs'!$I$8:$V$8919,16,FALSE),0)</f>
        <v>0</v>
      </c>
      <c r="G3684" s="35">
        <f ca="1">IFERROR(VLOOKUP($E3684&amp;"-2",'PTE - Segment Emissions Calcs'!$I$8:$V$8919,16,FALSE),0)</f>
        <v>0</v>
      </c>
      <c r="H3684" s="36">
        <f t="shared" ca="1" si="168"/>
        <v>0</v>
      </c>
      <c r="I3684" s="37">
        <f ca="1">IFERROR(VLOOKUP($E3684&amp;"-1",'PTE - Segment Emissions Calcs'!$I$8:$X$8919,18,FALSE),0)</f>
        <v>0</v>
      </c>
      <c r="J3684" s="37">
        <f ca="1">IFERROR(VLOOKUP($E3684&amp;"-2",'PTE - Segment Emissions Calcs'!$I$8:$X$8919,18,FALSE),0)</f>
        <v>0</v>
      </c>
      <c r="K3684" s="37">
        <f t="shared" ca="1" si="169"/>
        <v>0</v>
      </c>
      <c r="L3684" s="37">
        <f ca="1">IFERROR(VLOOKUP($E3684&amp;"-1",'PTE - Segment Emissions Calcs'!$I$8:$Z$8919,20,FALSE),0)</f>
        <v>0</v>
      </c>
      <c r="M3684" s="37">
        <f ca="1">IFERROR(VLOOKUP($E3684&amp;"-2",'PTE - Segment Emissions Calcs'!$I$8:$Z$8919,20,FALSE),0)</f>
        <v>0</v>
      </c>
      <c r="N3684" s="37">
        <f t="shared" ca="1" si="170"/>
        <v>0</v>
      </c>
      <c r="O3684" s="38">
        <f t="array" aca="1" ref="O3684" ca="1">IF($H3684="TOTAL HAP",H3684,MAX(IF('PTE - Segment Emissions Calcs'!$B$8:$B$8919=$B3684,'PTE - Segment Emissions Calcs'!$V$8:$V$8919,)))</f>
        <v>0</v>
      </c>
      <c r="P3684" s="38">
        <f t="array" aca="1" ref="P3684" ca="1">IF($H3684="TOTAL HAP",K3684,MAX(IF('PTE - Segment Emissions Calcs'!$B$8:$B$8919=$B3684,'PTE - Segment Emissions Calcs'!$X$8:$X$8919,)))</f>
        <v>0</v>
      </c>
      <c r="Q3684" s="38">
        <f t="array" aca="1" ref="Q3684" ca="1">IF($H3684="TOTAL HAP",N3684,MAX(IF('PTE - Segment Emissions Calcs'!$B$8:$B$8919=$B3684,'PTE - Segment Emissions Calcs'!$Z$8:$Z$8919,)))</f>
        <v>0</v>
      </c>
      <c r="R3684" s="39"/>
    </row>
    <row r="3685" spans="1:18" x14ac:dyDescent="0.25">
      <c r="A3685" s="67"/>
      <c r="B3685" s="67"/>
      <c r="C3685" s="34" t="s">
        <v>224</v>
      </c>
      <c r="D3685" s="35"/>
      <c r="E3685" s="35"/>
      <c r="F3685" s="35">
        <f ca="1">IFERROR(VLOOKUP($E3685&amp;"-1",'PTE - Segment Emissions Calcs'!$I$8:$V$8919,16,FALSE),0)</f>
        <v>1.4714186906249241E-5</v>
      </c>
      <c r="G3685" s="35">
        <f ca="1">IFERROR(VLOOKUP($E3685&amp;"-2",'PTE - Segment Emissions Calcs'!$I$8:$V$8919,16,FALSE),0)</f>
        <v>0</v>
      </c>
      <c r="H3685" s="36">
        <f t="shared" ca="1" si="168"/>
        <v>1.4714186906249241E-5</v>
      </c>
      <c r="I3685" s="37">
        <f ca="1">IFERROR(VLOOKUP($E3685&amp;"-1",'PTE - Segment Emissions Calcs'!$I$8:$X$8919,18,FALSE),0)</f>
        <v>6.4448138649371678E-5</v>
      </c>
      <c r="J3685" s="37">
        <f ca="1">IFERROR(VLOOKUP($E3685&amp;"-2",'PTE - Segment Emissions Calcs'!$I$8:$X$8919,18,FALSE),0)</f>
        <v>0</v>
      </c>
      <c r="K3685" s="37">
        <f t="shared" ca="1" si="169"/>
        <v>6.4448138649371678E-5</v>
      </c>
      <c r="L3685" s="37">
        <f ca="1">IFERROR(VLOOKUP($E3685&amp;"-1",'PTE - Segment Emissions Calcs'!$I$8:$Z$8919,20,FALSE),0)</f>
        <v>6.4448138649371678E-5</v>
      </c>
      <c r="M3685" s="37">
        <f ca="1">IFERROR(VLOOKUP($E3685&amp;"-2",'PTE - Segment Emissions Calcs'!$I$8:$Z$8919,20,FALSE),0)</f>
        <v>0</v>
      </c>
      <c r="N3685" s="37">
        <f t="shared" ca="1" si="170"/>
        <v>6.4448138649371678E-5</v>
      </c>
      <c r="O3685" s="38">
        <f t="array" aca="1" ref="O3685" ca="1">IF($H3685="TOTAL HAP",H3685,MAX(IF('PTE - Segment Emissions Calcs'!$B$8:$B$8919=$B3685,'PTE - Segment Emissions Calcs'!$V$8:$V$8919,)))</f>
        <v>1.4714186906249241E-5</v>
      </c>
      <c r="P3685" s="38">
        <f t="array" aca="1" ref="P3685" ca="1">IF($H3685="TOTAL HAP",K3685,MAX(IF('PTE - Segment Emissions Calcs'!$B$8:$B$8919=$B3685,'PTE - Segment Emissions Calcs'!$X$8:$X$8919,)))</f>
        <v>6.4448138649371678E-5</v>
      </c>
      <c r="Q3685" s="38">
        <f t="array" aca="1" ref="Q3685" ca="1">IF($H3685="TOTAL HAP",N3685,MAX(IF('PTE - Segment Emissions Calcs'!$B$8:$B$8919=$B3685,'PTE - Segment Emissions Calcs'!$Z$8:$Z$8919,)))</f>
        <v>6.4448138649371678E-5</v>
      </c>
      <c r="R3685" s="39"/>
    </row>
    <row r="3686" spans="1:18" x14ac:dyDescent="0.25">
      <c r="A3686" s="67"/>
      <c r="B3686" s="67"/>
      <c r="C3686" s="34" t="s">
        <v>225</v>
      </c>
      <c r="D3686" s="35"/>
      <c r="E3686" s="35"/>
      <c r="F3686" s="35">
        <f ca="1">IFERROR(VLOOKUP($E3686&amp;"-1",'PTE - Segment Emissions Calcs'!$I$8:$V$8919,16,FALSE),0)</f>
        <v>0</v>
      </c>
      <c r="G3686" s="35">
        <f ca="1">IFERROR(VLOOKUP($E3686&amp;"-2",'PTE - Segment Emissions Calcs'!$I$8:$V$8919,16,FALSE),0)</f>
        <v>0</v>
      </c>
      <c r="H3686" s="36">
        <f t="shared" ca="1" si="168"/>
        <v>0</v>
      </c>
      <c r="I3686" s="37">
        <f ca="1">IFERROR(VLOOKUP($E3686&amp;"-1",'PTE - Segment Emissions Calcs'!$I$8:$X$8919,18,FALSE),0)</f>
        <v>0</v>
      </c>
      <c r="J3686" s="37">
        <f ca="1">IFERROR(VLOOKUP($E3686&amp;"-2",'PTE - Segment Emissions Calcs'!$I$8:$X$8919,18,FALSE),0)</f>
        <v>0</v>
      </c>
      <c r="K3686" s="37">
        <f t="shared" ca="1" si="169"/>
        <v>0</v>
      </c>
      <c r="L3686" s="37">
        <f ca="1">IFERROR(VLOOKUP($E3686&amp;"-1",'PTE - Segment Emissions Calcs'!$I$8:$Z$8919,20,FALSE),0)</f>
        <v>0</v>
      </c>
      <c r="M3686" s="37">
        <f ca="1">IFERROR(VLOOKUP($E3686&amp;"-2",'PTE - Segment Emissions Calcs'!$I$8:$Z$8919,20,FALSE),0)</f>
        <v>0</v>
      </c>
      <c r="N3686" s="37">
        <f t="shared" ca="1" si="170"/>
        <v>0</v>
      </c>
      <c r="O3686" s="38">
        <f t="array" aca="1" ref="O3686" ca="1">IF($H3686="TOTAL HAP",H3686,MAX(IF('PTE - Segment Emissions Calcs'!$B$8:$B$8919=$B3686,'PTE - Segment Emissions Calcs'!$V$8:$V$8919,)))</f>
        <v>0</v>
      </c>
      <c r="P3686" s="38">
        <f t="array" aca="1" ref="P3686" ca="1">IF($H3686="TOTAL HAP",K3686,MAX(IF('PTE - Segment Emissions Calcs'!$B$8:$B$8919=$B3686,'PTE - Segment Emissions Calcs'!$X$8:$X$8919,)))</f>
        <v>0</v>
      </c>
      <c r="Q3686" s="38">
        <f t="array" aca="1" ref="Q3686" ca="1">IF($H3686="TOTAL HAP",N3686,MAX(IF('PTE - Segment Emissions Calcs'!$B$8:$B$8919=$B3686,'PTE - Segment Emissions Calcs'!$Z$8:$Z$8919,)))</f>
        <v>0</v>
      </c>
      <c r="R3686" s="39"/>
    </row>
    <row r="3687" spans="1:18" x14ac:dyDescent="0.25">
      <c r="A3687" s="67"/>
      <c r="B3687" s="67"/>
      <c r="C3687" s="34" t="s">
        <v>98</v>
      </c>
      <c r="D3687" s="35"/>
      <c r="E3687" s="35"/>
      <c r="F3687" s="35">
        <f ca="1">IFERROR(VLOOKUP($E3687&amp;"-1",'PTE - Segment Emissions Calcs'!$I$8:$V$8919,16,FALSE),0)</f>
        <v>0</v>
      </c>
      <c r="G3687" s="35">
        <f ca="1">IFERROR(VLOOKUP($E3687&amp;"-2",'PTE - Segment Emissions Calcs'!$I$8:$V$8919,16,FALSE),0)</f>
        <v>0</v>
      </c>
      <c r="H3687" s="36">
        <f t="shared" ca="1" si="168"/>
        <v>0</v>
      </c>
      <c r="I3687" s="37">
        <f ca="1">IFERROR(VLOOKUP($E3687&amp;"-1",'PTE - Segment Emissions Calcs'!$I$8:$X$8919,18,FALSE),0)</f>
        <v>0</v>
      </c>
      <c r="J3687" s="37">
        <f ca="1">IFERROR(VLOOKUP($E3687&amp;"-2",'PTE - Segment Emissions Calcs'!$I$8:$X$8919,18,FALSE),0)</f>
        <v>0</v>
      </c>
      <c r="K3687" s="37">
        <f t="shared" ca="1" si="169"/>
        <v>0</v>
      </c>
      <c r="L3687" s="37">
        <f ca="1">IFERROR(VLOOKUP($E3687&amp;"-1",'PTE - Segment Emissions Calcs'!$I$8:$Z$8919,20,FALSE),0)</f>
        <v>0</v>
      </c>
      <c r="M3687" s="37">
        <f ca="1">IFERROR(VLOOKUP($E3687&amp;"-2",'PTE - Segment Emissions Calcs'!$I$8:$Z$8919,20,FALSE),0)</f>
        <v>0</v>
      </c>
      <c r="N3687" s="37">
        <f t="shared" ca="1" si="170"/>
        <v>0</v>
      </c>
      <c r="O3687" s="38">
        <f t="array" aca="1" ref="O3687" ca="1">IF($H3687="TOTAL HAP",H3687,MAX(IF('PTE - Segment Emissions Calcs'!$B$8:$B$8919=$B3687,'PTE - Segment Emissions Calcs'!$V$8:$V$8919,)))</f>
        <v>0</v>
      </c>
      <c r="P3687" s="38">
        <f t="array" aca="1" ref="P3687" ca="1">IF($H3687="TOTAL HAP",K3687,MAX(IF('PTE - Segment Emissions Calcs'!$B$8:$B$8919=$B3687,'PTE - Segment Emissions Calcs'!$X$8:$X$8919,)))</f>
        <v>0</v>
      </c>
      <c r="Q3687" s="38">
        <f t="array" aca="1" ref="Q3687" ca="1">IF($H3687="TOTAL HAP",N3687,MAX(IF('PTE - Segment Emissions Calcs'!$B$8:$B$8919=$B3687,'PTE - Segment Emissions Calcs'!$Z$8:$Z$8919,)))</f>
        <v>0</v>
      </c>
      <c r="R3687" s="39"/>
    </row>
    <row r="3688" spans="1:18" x14ac:dyDescent="0.25">
      <c r="A3688" s="67"/>
      <c r="B3688" s="67"/>
      <c r="C3688" s="34" t="s">
        <v>226</v>
      </c>
      <c r="D3688" s="35"/>
      <c r="E3688" s="35"/>
      <c r="F3688" s="35">
        <f ca="1">IFERROR(VLOOKUP($E3688&amp;"-1",'PTE - Segment Emissions Calcs'!$I$8:$V$8919,16,FALSE),0)</f>
        <v>0</v>
      </c>
      <c r="G3688" s="35">
        <f ca="1">IFERROR(VLOOKUP($E3688&amp;"-2",'PTE - Segment Emissions Calcs'!$I$8:$V$8919,16,FALSE),0)</f>
        <v>0</v>
      </c>
      <c r="H3688" s="36">
        <f t="shared" ca="1" si="168"/>
        <v>0</v>
      </c>
      <c r="I3688" s="37">
        <f ca="1">IFERROR(VLOOKUP($E3688&amp;"-1",'PTE - Segment Emissions Calcs'!$I$8:$X$8919,18,FALSE),0)</f>
        <v>0</v>
      </c>
      <c r="J3688" s="37">
        <f ca="1">IFERROR(VLOOKUP($E3688&amp;"-2",'PTE - Segment Emissions Calcs'!$I$8:$X$8919,18,FALSE),0)</f>
        <v>0</v>
      </c>
      <c r="K3688" s="37">
        <f t="shared" ca="1" si="169"/>
        <v>0</v>
      </c>
      <c r="L3688" s="37">
        <f ca="1">IFERROR(VLOOKUP($E3688&amp;"-1",'PTE - Segment Emissions Calcs'!$I$8:$Z$8919,20,FALSE),0)</f>
        <v>0</v>
      </c>
      <c r="M3688" s="37">
        <f ca="1">IFERROR(VLOOKUP($E3688&amp;"-2",'PTE - Segment Emissions Calcs'!$I$8:$Z$8919,20,FALSE),0)</f>
        <v>0</v>
      </c>
      <c r="N3688" s="37">
        <f t="shared" ca="1" si="170"/>
        <v>0</v>
      </c>
      <c r="O3688" s="38">
        <f t="array" aca="1" ref="O3688" ca="1">IF($H3688="TOTAL HAP",H3688,MAX(IF('PTE - Segment Emissions Calcs'!$B$8:$B$8919=$B3688,'PTE - Segment Emissions Calcs'!$V$8:$V$8919,)))</f>
        <v>0</v>
      </c>
      <c r="P3688" s="38">
        <f t="array" aca="1" ref="P3688" ca="1">IF($H3688="TOTAL HAP",K3688,MAX(IF('PTE - Segment Emissions Calcs'!$B$8:$B$8919=$B3688,'PTE - Segment Emissions Calcs'!$X$8:$X$8919,)))</f>
        <v>0</v>
      </c>
      <c r="Q3688" s="38">
        <f t="array" aca="1" ref="Q3688" ca="1">IF($H3688="TOTAL HAP",N3688,MAX(IF('PTE - Segment Emissions Calcs'!$B$8:$B$8919=$B3688,'PTE - Segment Emissions Calcs'!$Z$8:$Z$8919,)))</f>
        <v>0</v>
      </c>
      <c r="R3688" s="39"/>
    </row>
    <row r="3689" spans="1:18" x14ac:dyDescent="0.25">
      <c r="A3689" s="67"/>
      <c r="B3689" s="67"/>
      <c r="C3689" s="34" t="s">
        <v>50</v>
      </c>
      <c r="D3689" s="35"/>
      <c r="E3689" s="35"/>
      <c r="F3689" s="35">
        <f ca="1">IFERROR(VLOOKUP($E3689&amp;"-1",'PTE - Segment Emissions Calcs'!$I$8:$V$8919,16,FALSE),0)</f>
        <v>1.5785997104416664E-3</v>
      </c>
      <c r="G3689" s="35">
        <f ca="1">IFERROR(VLOOKUP($E3689&amp;"-2",'PTE - Segment Emissions Calcs'!$I$8:$V$8919,16,FALSE),0)</f>
        <v>0</v>
      </c>
      <c r="H3689" s="36">
        <f t="shared" ca="1" si="168"/>
        <v>1.5785997104416664E-3</v>
      </c>
      <c r="I3689" s="37">
        <f ca="1">IFERROR(VLOOKUP($E3689&amp;"-1",'PTE - Segment Emissions Calcs'!$I$8:$X$8919,18,FALSE),0)</f>
        <v>6.914266731734499E-3</v>
      </c>
      <c r="J3689" s="37">
        <f ca="1">IFERROR(VLOOKUP($E3689&amp;"-2",'PTE - Segment Emissions Calcs'!$I$8:$X$8919,18,FALSE),0)</f>
        <v>0</v>
      </c>
      <c r="K3689" s="37">
        <f t="shared" ca="1" si="169"/>
        <v>6.914266731734499E-3</v>
      </c>
      <c r="L3689" s="37">
        <f ca="1">IFERROR(VLOOKUP($E3689&amp;"-1",'PTE - Segment Emissions Calcs'!$I$8:$Z$8919,20,FALSE),0)</f>
        <v>6.914266731734499E-3</v>
      </c>
      <c r="M3689" s="37">
        <f ca="1">IFERROR(VLOOKUP($E3689&amp;"-2",'PTE - Segment Emissions Calcs'!$I$8:$Z$8919,20,FALSE),0)</f>
        <v>0</v>
      </c>
      <c r="N3689" s="37">
        <f t="shared" ca="1" si="170"/>
        <v>6.914266731734499E-3</v>
      </c>
      <c r="O3689" s="38">
        <f t="array" aca="1" ref="O3689" ca="1">IF($H3689="TOTAL HAP",H3689,MAX(IF('PTE - Segment Emissions Calcs'!$B$8:$B$8919=$B3689,'PTE - Segment Emissions Calcs'!$V$8:$V$8919,)))</f>
        <v>1.5785997104416664E-3</v>
      </c>
      <c r="P3689" s="38">
        <f t="array" aca="1" ref="P3689" ca="1">IF($H3689="TOTAL HAP",K3689,MAX(IF('PTE - Segment Emissions Calcs'!$B$8:$B$8919=$B3689,'PTE - Segment Emissions Calcs'!$X$8:$X$8919,)))</f>
        <v>6.914266731734499E-3</v>
      </c>
      <c r="Q3689" s="38">
        <f t="array" aca="1" ref="Q3689" ca="1">IF($H3689="TOTAL HAP",N3689,MAX(IF('PTE - Segment Emissions Calcs'!$B$8:$B$8919=$B3689,'PTE - Segment Emissions Calcs'!$Z$8:$Z$8919,)))</f>
        <v>6.914266731734499E-3</v>
      </c>
      <c r="R3689" s="39"/>
    </row>
    <row r="3690" spans="1:18" x14ac:dyDescent="0.25">
      <c r="A3690" s="67"/>
      <c r="B3690" s="67"/>
      <c r="C3690" s="34" t="s">
        <v>95</v>
      </c>
      <c r="D3690" s="35"/>
      <c r="E3690" s="35"/>
      <c r="F3690" s="35">
        <f ca="1">IFERROR(VLOOKUP($E3690&amp;"-1",'PTE - Segment Emissions Calcs'!$I$8:$V$8919,16,FALSE),0)</f>
        <v>0</v>
      </c>
      <c r="G3690" s="35">
        <f ca="1">IFERROR(VLOOKUP($E3690&amp;"-2",'PTE - Segment Emissions Calcs'!$I$8:$V$8919,16,FALSE),0)</f>
        <v>0</v>
      </c>
      <c r="H3690" s="36">
        <f t="shared" ca="1" si="168"/>
        <v>0</v>
      </c>
      <c r="I3690" s="37">
        <f ca="1">IFERROR(VLOOKUP($E3690&amp;"-1",'PTE - Segment Emissions Calcs'!$I$8:$X$8919,18,FALSE),0)</f>
        <v>0</v>
      </c>
      <c r="J3690" s="37">
        <f ca="1">IFERROR(VLOOKUP($E3690&amp;"-2",'PTE - Segment Emissions Calcs'!$I$8:$X$8919,18,FALSE),0)</f>
        <v>0</v>
      </c>
      <c r="K3690" s="37">
        <f t="shared" ca="1" si="169"/>
        <v>0</v>
      </c>
      <c r="L3690" s="37">
        <f ca="1">IFERROR(VLOOKUP($E3690&amp;"-1",'PTE - Segment Emissions Calcs'!$I$8:$Z$8919,20,FALSE),0)</f>
        <v>0</v>
      </c>
      <c r="M3690" s="37">
        <f ca="1">IFERROR(VLOOKUP($E3690&amp;"-2",'PTE - Segment Emissions Calcs'!$I$8:$Z$8919,20,FALSE),0)</f>
        <v>0</v>
      </c>
      <c r="N3690" s="37">
        <f t="shared" ca="1" si="170"/>
        <v>0</v>
      </c>
      <c r="O3690" s="38">
        <f t="array" aca="1" ref="O3690" ca="1">IF($H3690="TOTAL HAP",H3690,MAX(IF('PTE - Segment Emissions Calcs'!$B$8:$B$8919=$B3690,'PTE - Segment Emissions Calcs'!$V$8:$V$8919,)))</f>
        <v>0</v>
      </c>
      <c r="P3690" s="38">
        <f t="array" aca="1" ref="P3690" ca="1">IF($H3690="TOTAL HAP",K3690,MAX(IF('PTE - Segment Emissions Calcs'!$B$8:$B$8919=$B3690,'PTE - Segment Emissions Calcs'!$X$8:$X$8919,)))</f>
        <v>0</v>
      </c>
      <c r="Q3690" s="38">
        <f t="array" aca="1" ref="Q3690" ca="1">IF($H3690="TOTAL HAP",N3690,MAX(IF('PTE - Segment Emissions Calcs'!$B$8:$B$8919=$B3690,'PTE - Segment Emissions Calcs'!$Z$8:$Z$8919,)))</f>
        <v>0</v>
      </c>
      <c r="R3690" s="39"/>
    </row>
    <row r="3691" spans="1:18" x14ac:dyDescent="0.25">
      <c r="A3691" s="67"/>
      <c r="B3691" s="67"/>
      <c r="C3691" s="34" t="s">
        <v>51</v>
      </c>
      <c r="D3691" s="35"/>
      <c r="E3691" s="35"/>
      <c r="F3691" s="35">
        <f ca="1">IFERROR(VLOOKUP($E3691&amp;"-1",'PTE - Segment Emissions Calcs'!$I$8:$V$8919,16,FALSE),0)</f>
        <v>1.034252001828914E-3</v>
      </c>
      <c r="G3691" s="35">
        <f ca="1">IFERROR(VLOOKUP($E3691&amp;"-2",'PTE - Segment Emissions Calcs'!$I$8:$V$8919,16,FALSE),0)</f>
        <v>0</v>
      </c>
      <c r="H3691" s="36">
        <f t="shared" ca="1" si="168"/>
        <v>1.034252001828914E-3</v>
      </c>
      <c r="I3691" s="37">
        <f ca="1">IFERROR(VLOOKUP($E3691&amp;"-1",'PTE - Segment Emissions Calcs'!$I$8:$X$8919,18,FALSE),0)</f>
        <v>4.5300237680106431E-3</v>
      </c>
      <c r="J3691" s="37">
        <f ca="1">IFERROR(VLOOKUP($E3691&amp;"-2",'PTE - Segment Emissions Calcs'!$I$8:$X$8919,18,FALSE),0)</f>
        <v>0</v>
      </c>
      <c r="K3691" s="37">
        <f t="shared" ca="1" si="169"/>
        <v>4.5300237680106431E-3</v>
      </c>
      <c r="L3691" s="37">
        <f ca="1">IFERROR(VLOOKUP($E3691&amp;"-1",'PTE - Segment Emissions Calcs'!$I$8:$Z$8919,20,FALSE),0)</f>
        <v>4.5300237680106431E-3</v>
      </c>
      <c r="M3691" s="37">
        <f ca="1">IFERROR(VLOOKUP($E3691&amp;"-2",'PTE - Segment Emissions Calcs'!$I$8:$Z$8919,20,FALSE),0)</f>
        <v>0</v>
      </c>
      <c r="N3691" s="37">
        <f t="shared" ca="1" si="170"/>
        <v>4.5300237680106431E-3</v>
      </c>
      <c r="O3691" s="38">
        <f t="array" aca="1" ref="O3691" ca="1">IF($H3691="TOTAL HAP",H3691,MAX(IF('PTE - Segment Emissions Calcs'!$B$8:$B$8919=$B3691,'PTE - Segment Emissions Calcs'!$V$8:$V$8919,)))</f>
        <v>1.034252001828914E-3</v>
      </c>
      <c r="P3691" s="38">
        <f t="array" aca="1" ref="P3691" ca="1">IF($H3691="TOTAL HAP",K3691,MAX(IF('PTE - Segment Emissions Calcs'!$B$8:$B$8919=$B3691,'PTE - Segment Emissions Calcs'!$X$8:$X$8919,)))</f>
        <v>4.5300237680106431E-3</v>
      </c>
      <c r="Q3691" s="38">
        <f t="array" aca="1" ref="Q3691" ca="1">IF($H3691="TOTAL HAP",N3691,MAX(IF('PTE - Segment Emissions Calcs'!$B$8:$B$8919=$B3691,'PTE - Segment Emissions Calcs'!$Z$8:$Z$8919,)))</f>
        <v>4.5300237680106431E-3</v>
      </c>
      <c r="R3691" s="39"/>
    </row>
    <row r="3692" spans="1:18" x14ac:dyDescent="0.25">
      <c r="A3692" s="67"/>
      <c r="B3692" s="67"/>
      <c r="C3692" s="34" t="s">
        <v>67</v>
      </c>
      <c r="D3692" s="35"/>
      <c r="E3692" s="35"/>
      <c r="F3692" s="35">
        <f ca="1">IFERROR(VLOOKUP($E3692&amp;"-1",'PTE - Segment Emissions Calcs'!$I$8:$V$8919,16,FALSE),0)</f>
        <v>8.5994979466998641E-5</v>
      </c>
      <c r="G3692" s="35">
        <f ca="1">IFERROR(VLOOKUP($E3692&amp;"-2",'PTE - Segment Emissions Calcs'!$I$8:$V$8919,16,FALSE),0)</f>
        <v>0</v>
      </c>
      <c r="H3692" s="36">
        <f t="shared" ca="1" si="168"/>
        <v>8.5994979466998641E-5</v>
      </c>
      <c r="I3692" s="37">
        <f ca="1">IFERROR(VLOOKUP($E3692&amp;"-1",'PTE - Segment Emissions Calcs'!$I$8:$X$8919,18,FALSE),0)</f>
        <v>3.7665801006545404E-4</v>
      </c>
      <c r="J3692" s="37">
        <f ca="1">IFERROR(VLOOKUP($E3692&amp;"-2",'PTE - Segment Emissions Calcs'!$I$8:$X$8919,18,FALSE),0)</f>
        <v>0</v>
      </c>
      <c r="K3692" s="37">
        <f t="shared" ca="1" si="169"/>
        <v>3.7665801006545404E-4</v>
      </c>
      <c r="L3692" s="37">
        <f ca="1">IFERROR(VLOOKUP($E3692&amp;"-1",'PTE - Segment Emissions Calcs'!$I$8:$Z$8919,20,FALSE),0)</f>
        <v>3.7665801006545404E-4</v>
      </c>
      <c r="M3692" s="37">
        <f ca="1">IFERROR(VLOOKUP($E3692&amp;"-2",'PTE - Segment Emissions Calcs'!$I$8:$Z$8919,20,FALSE),0)</f>
        <v>0</v>
      </c>
      <c r="N3692" s="37">
        <f t="shared" ca="1" si="170"/>
        <v>3.7665801006545404E-4</v>
      </c>
      <c r="O3692" s="38">
        <f t="array" aca="1" ref="O3692" ca="1">IF($H3692="TOTAL HAP",H3692,MAX(IF('PTE - Segment Emissions Calcs'!$B$8:$B$8919=$B3692,'PTE - Segment Emissions Calcs'!$V$8:$V$8919,)))</f>
        <v>8.5994979466998641E-5</v>
      </c>
      <c r="P3692" s="38">
        <f t="array" aca="1" ref="P3692" ca="1">IF($H3692="TOTAL HAP",K3692,MAX(IF('PTE - Segment Emissions Calcs'!$B$8:$B$8919=$B3692,'PTE - Segment Emissions Calcs'!$X$8:$X$8919,)))</f>
        <v>3.7665801006545404E-4</v>
      </c>
      <c r="Q3692" s="38">
        <f t="array" aca="1" ref="Q3692" ca="1">IF($H3692="TOTAL HAP",N3692,MAX(IF('PTE - Segment Emissions Calcs'!$B$8:$B$8919=$B3692,'PTE - Segment Emissions Calcs'!$Z$8:$Z$8919,)))</f>
        <v>3.7665801006545404E-4</v>
      </c>
      <c r="R3692" s="39"/>
    </row>
    <row r="3693" spans="1:18" x14ac:dyDescent="0.25">
      <c r="A3693" s="67"/>
      <c r="B3693" s="67"/>
      <c r="C3693" s="34" t="s">
        <v>127</v>
      </c>
      <c r="D3693" s="35"/>
      <c r="E3693" s="35"/>
      <c r="F3693" s="35">
        <f ca="1">IFERROR(VLOOKUP($E3693&amp;"-1",'PTE - Segment Emissions Calcs'!$I$8:$V$8919,16,FALSE),0)</f>
        <v>2.2794157188959694E-2</v>
      </c>
      <c r="G3693" s="35">
        <f ca="1">IFERROR(VLOOKUP($E3693&amp;"-2",'PTE - Segment Emissions Calcs'!$I$8:$V$8919,16,FALSE),0)</f>
        <v>0</v>
      </c>
      <c r="H3693" s="36">
        <f t="shared" ca="1" si="168"/>
        <v>2.2794157188959694E-2</v>
      </c>
      <c r="I3693" s="37">
        <f ca="1">IFERROR(VLOOKUP($E3693&amp;"-1",'PTE - Segment Emissions Calcs'!$I$8:$X$8919,18,FALSE),0)</f>
        <v>9.9838408487643457E-2</v>
      </c>
      <c r="J3693" s="37">
        <f ca="1">IFERROR(VLOOKUP($E3693&amp;"-2",'PTE - Segment Emissions Calcs'!$I$8:$X$8919,18,FALSE),0)</f>
        <v>0</v>
      </c>
      <c r="K3693" s="37">
        <f t="shared" ca="1" si="169"/>
        <v>9.9838408487643457E-2</v>
      </c>
      <c r="L3693" s="37">
        <f ca="1">IFERROR(VLOOKUP($E3693&amp;"-1",'PTE - Segment Emissions Calcs'!$I$8:$Z$8919,20,FALSE),0)</f>
        <v>9.9838408487643457E-2</v>
      </c>
      <c r="M3693" s="37">
        <f ca="1">IFERROR(VLOOKUP($E3693&amp;"-2",'PTE - Segment Emissions Calcs'!$I$8:$Z$8919,20,FALSE),0)</f>
        <v>0</v>
      </c>
      <c r="N3693" s="37">
        <f t="shared" ca="1" si="170"/>
        <v>9.9838408487643457E-2</v>
      </c>
      <c r="O3693" s="38">
        <f t="array" aca="1" ref="O3693" ca="1">IF($H3693="TOTAL HAP",H3693,MAX(IF('PTE - Segment Emissions Calcs'!$B$8:$B$8919=$B3693,'PTE - Segment Emissions Calcs'!$V$8:$V$8919,)))</f>
        <v>2.2794157188959694E-2</v>
      </c>
      <c r="P3693" s="38">
        <f t="array" aca="1" ref="P3693" ca="1">IF($H3693="TOTAL HAP",K3693,MAX(IF('PTE - Segment Emissions Calcs'!$B$8:$B$8919=$B3693,'PTE - Segment Emissions Calcs'!$X$8:$X$8919,)))</f>
        <v>9.9838408487643457E-2</v>
      </c>
      <c r="Q3693" s="38">
        <f t="array" aca="1" ref="Q3693" ca="1">IF($H3693="TOTAL HAP",N3693,MAX(IF('PTE - Segment Emissions Calcs'!$B$8:$B$8919=$B3693,'PTE - Segment Emissions Calcs'!$Z$8:$Z$8919,)))</f>
        <v>9.9838408487643457E-2</v>
      </c>
      <c r="R3693" s="39"/>
    </row>
    <row r="3694" spans="1:18" x14ac:dyDescent="0.25">
      <c r="A3694" s="67"/>
      <c r="B3694" s="67"/>
      <c r="C3694" s="34" t="s">
        <v>52</v>
      </c>
      <c r="D3694" s="35"/>
      <c r="E3694" s="35"/>
      <c r="F3694" s="35">
        <f ca="1">IFERROR(VLOOKUP($E3694&amp;"-1",'PTE - Segment Emissions Calcs'!$I$8:$V$8919,16,FALSE),0)</f>
        <v>1.989209858836964E-4</v>
      </c>
      <c r="G3694" s="35">
        <f ca="1">IFERROR(VLOOKUP($E3694&amp;"-2",'PTE - Segment Emissions Calcs'!$I$8:$V$8919,16,FALSE),0)</f>
        <v>0</v>
      </c>
      <c r="H3694" s="36">
        <f t="shared" ca="1" si="168"/>
        <v>1.989209858836964E-4</v>
      </c>
      <c r="I3694" s="37">
        <f ca="1">IFERROR(VLOOKUP($E3694&amp;"-1",'PTE - Segment Emissions Calcs'!$I$8:$X$8919,18,FALSE),0)</f>
        <v>8.7127391817059033E-4</v>
      </c>
      <c r="J3694" s="37">
        <f ca="1">IFERROR(VLOOKUP($E3694&amp;"-2",'PTE - Segment Emissions Calcs'!$I$8:$X$8919,18,FALSE),0)</f>
        <v>0</v>
      </c>
      <c r="K3694" s="37">
        <f t="shared" ca="1" si="169"/>
        <v>8.7127391817059033E-4</v>
      </c>
      <c r="L3694" s="37">
        <f ca="1">IFERROR(VLOOKUP($E3694&amp;"-1",'PTE - Segment Emissions Calcs'!$I$8:$Z$8919,20,FALSE),0)</f>
        <v>8.7127391817059033E-4</v>
      </c>
      <c r="M3694" s="37">
        <f ca="1">IFERROR(VLOOKUP($E3694&amp;"-2",'PTE - Segment Emissions Calcs'!$I$8:$Z$8919,20,FALSE),0)</f>
        <v>0</v>
      </c>
      <c r="N3694" s="37">
        <f t="shared" ca="1" si="170"/>
        <v>8.7127391817059033E-4</v>
      </c>
      <c r="O3694" s="38">
        <f t="array" aca="1" ref="O3694" ca="1">IF($H3694="TOTAL HAP",H3694,MAX(IF('PTE - Segment Emissions Calcs'!$B$8:$B$8919=$B3694,'PTE - Segment Emissions Calcs'!$V$8:$V$8919,)))</f>
        <v>1.989209858836964E-4</v>
      </c>
      <c r="P3694" s="38">
        <f t="array" aca="1" ref="P3694" ca="1">IF($H3694="TOTAL HAP",K3694,MAX(IF('PTE - Segment Emissions Calcs'!$B$8:$B$8919=$B3694,'PTE - Segment Emissions Calcs'!$X$8:$X$8919,)))</f>
        <v>8.7127391817059033E-4</v>
      </c>
      <c r="Q3694" s="38">
        <f t="array" aca="1" ref="Q3694" ca="1">IF($H3694="TOTAL HAP",N3694,MAX(IF('PTE - Segment Emissions Calcs'!$B$8:$B$8919=$B3694,'PTE - Segment Emissions Calcs'!$Z$8:$Z$8919,)))</f>
        <v>8.7127391817059033E-4</v>
      </c>
      <c r="R3694" s="39"/>
    </row>
    <row r="3695" spans="1:18" x14ac:dyDescent="0.25">
      <c r="A3695" s="67"/>
      <c r="B3695" s="67"/>
      <c r="C3695" s="34" t="s">
        <v>159</v>
      </c>
      <c r="D3695" s="35"/>
      <c r="E3695" s="35"/>
      <c r="F3695" s="35">
        <f ca="1">IFERROR(VLOOKUP($E3695&amp;"-1",'PTE - Segment Emissions Calcs'!$I$8:$V$8919,16,FALSE),0)</f>
        <v>7.9861978610119982E-5</v>
      </c>
      <c r="G3695" s="35">
        <f ca="1">IFERROR(VLOOKUP($E3695&amp;"-2",'PTE - Segment Emissions Calcs'!$I$8:$V$8919,16,FALSE),0)</f>
        <v>0</v>
      </c>
      <c r="H3695" s="36">
        <f t="shared" ca="1" si="168"/>
        <v>7.9861978610119982E-5</v>
      </c>
      <c r="I3695" s="37">
        <f ca="1">IFERROR(VLOOKUP($E3695&amp;"-1",'PTE - Segment Emissions Calcs'!$I$8:$X$8919,18,FALSE),0)</f>
        <v>3.4979546631232547E-4</v>
      </c>
      <c r="J3695" s="37">
        <f ca="1">IFERROR(VLOOKUP($E3695&amp;"-2",'PTE - Segment Emissions Calcs'!$I$8:$X$8919,18,FALSE),0)</f>
        <v>0</v>
      </c>
      <c r="K3695" s="37">
        <f t="shared" ca="1" si="169"/>
        <v>3.4979546631232547E-4</v>
      </c>
      <c r="L3695" s="37">
        <f ca="1">IFERROR(VLOOKUP($E3695&amp;"-1",'PTE - Segment Emissions Calcs'!$I$8:$Z$8919,20,FALSE),0)</f>
        <v>3.4979546631232547E-4</v>
      </c>
      <c r="M3695" s="37">
        <f ca="1">IFERROR(VLOOKUP($E3695&amp;"-2",'PTE - Segment Emissions Calcs'!$I$8:$Z$8919,20,FALSE),0)</f>
        <v>0</v>
      </c>
      <c r="N3695" s="37">
        <f t="shared" ca="1" si="170"/>
        <v>3.4979546631232547E-4</v>
      </c>
      <c r="O3695" s="38">
        <f t="array" aca="1" ref="O3695" ca="1">IF($H3695="TOTAL HAP",H3695,MAX(IF('PTE - Segment Emissions Calcs'!$B$8:$B$8919=$B3695,'PTE - Segment Emissions Calcs'!$V$8:$V$8919,)))</f>
        <v>7.9861978610119982E-5</v>
      </c>
      <c r="P3695" s="38">
        <f t="array" aca="1" ref="P3695" ca="1">IF($H3695="TOTAL HAP",K3695,MAX(IF('PTE - Segment Emissions Calcs'!$B$8:$B$8919=$B3695,'PTE - Segment Emissions Calcs'!$X$8:$X$8919,)))</f>
        <v>3.4979546631232547E-4</v>
      </c>
      <c r="Q3695" s="38">
        <f t="array" aca="1" ref="Q3695" ca="1">IF($H3695="TOTAL HAP",N3695,MAX(IF('PTE - Segment Emissions Calcs'!$B$8:$B$8919=$B3695,'PTE - Segment Emissions Calcs'!$Z$8:$Z$8919,)))</f>
        <v>3.4979546631232547E-4</v>
      </c>
      <c r="R3695" s="39"/>
    </row>
    <row r="3696" spans="1:18" x14ac:dyDescent="0.25">
      <c r="A3696" s="67"/>
      <c r="B3696" s="67"/>
      <c r="C3696" s="34" t="s">
        <v>194</v>
      </c>
      <c r="D3696" s="35"/>
      <c r="E3696" s="35"/>
      <c r="F3696" s="35">
        <f ca="1">IFERROR(VLOOKUP($E3696&amp;"-1",'PTE - Segment Emissions Calcs'!$I$8:$V$8919,16,FALSE),0)</f>
        <v>0</v>
      </c>
      <c r="G3696" s="35">
        <f ca="1">IFERROR(VLOOKUP($E3696&amp;"-2",'PTE - Segment Emissions Calcs'!$I$8:$V$8919,16,FALSE),0)</f>
        <v>0</v>
      </c>
      <c r="H3696" s="36">
        <f t="shared" ca="1" si="168"/>
        <v>0</v>
      </c>
      <c r="I3696" s="37">
        <f ca="1">IFERROR(VLOOKUP($E3696&amp;"-1",'PTE - Segment Emissions Calcs'!$I$8:$X$8919,18,FALSE),0)</f>
        <v>0</v>
      </c>
      <c r="J3696" s="37">
        <f ca="1">IFERROR(VLOOKUP($E3696&amp;"-2",'PTE - Segment Emissions Calcs'!$I$8:$X$8919,18,FALSE),0)</f>
        <v>0</v>
      </c>
      <c r="K3696" s="37">
        <f t="shared" ca="1" si="169"/>
        <v>0</v>
      </c>
      <c r="L3696" s="37">
        <f ca="1">IFERROR(VLOOKUP($E3696&amp;"-1",'PTE - Segment Emissions Calcs'!$I$8:$Z$8919,20,FALSE),0)</f>
        <v>0</v>
      </c>
      <c r="M3696" s="37">
        <f ca="1">IFERROR(VLOOKUP($E3696&amp;"-2",'PTE - Segment Emissions Calcs'!$I$8:$Z$8919,20,FALSE),0)</f>
        <v>0</v>
      </c>
      <c r="N3696" s="37">
        <f t="shared" ca="1" si="170"/>
        <v>0</v>
      </c>
      <c r="O3696" s="38">
        <f t="array" aca="1" ref="O3696" ca="1">IF($H3696="TOTAL HAP",H3696,MAX(IF('PTE - Segment Emissions Calcs'!$B$8:$B$8919=$B3696,'PTE - Segment Emissions Calcs'!$V$8:$V$8919,)))</f>
        <v>0</v>
      </c>
      <c r="P3696" s="38">
        <f t="array" aca="1" ref="P3696" ca="1">IF($H3696="TOTAL HAP",K3696,MAX(IF('PTE - Segment Emissions Calcs'!$B$8:$B$8919=$B3696,'PTE - Segment Emissions Calcs'!$X$8:$X$8919,)))</f>
        <v>0</v>
      </c>
      <c r="Q3696" s="38">
        <f t="array" aca="1" ref="Q3696" ca="1">IF($H3696="TOTAL HAP",N3696,MAX(IF('PTE - Segment Emissions Calcs'!$B$8:$B$8919=$B3696,'PTE - Segment Emissions Calcs'!$Z$8:$Z$8919,)))</f>
        <v>0</v>
      </c>
      <c r="R3696" s="39"/>
    </row>
    <row r="3697" spans="1:18" x14ac:dyDescent="0.25">
      <c r="A3697" s="67"/>
      <c r="B3697" s="67"/>
      <c r="C3697" s="34" t="s">
        <v>53</v>
      </c>
      <c r="D3697" s="35"/>
      <c r="E3697" s="35"/>
      <c r="F3697" s="35">
        <f ca="1">IFERROR(VLOOKUP($E3697&amp;"-1",'PTE - Segment Emissions Calcs'!$I$8:$V$8919,16,FALSE),0)</f>
        <v>9.8793510951737358E-4</v>
      </c>
      <c r="G3697" s="35">
        <f ca="1">IFERROR(VLOOKUP($E3697&amp;"-2",'PTE - Segment Emissions Calcs'!$I$8:$V$8919,16,FALSE),0)</f>
        <v>0</v>
      </c>
      <c r="H3697" s="36">
        <f t="shared" ca="1" si="168"/>
        <v>9.8793510951737358E-4</v>
      </c>
      <c r="I3697" s="37">
        <f ca="1">IFERROR(VLOOKUP($E3697&amp;"-1",'PTE - Segment Emissions Calcs'!$I$8:$X$8919,18,FALSE),0)</f>
        <v>4.3271557796860961E-3</v>
      </c>
      <c r="J3697" s="37">
        <f ca="1">IFERROR(VLOOKUP($E3697&amp;"-2",'PTE - Segment Emissions Calcs'!$I$8:$X$8919,18,FALSE),0)</f>
        <v>0</v>
      </c>
      <c r="K3697" s="37">
        <f t="shared" ca="1" si="169"/>
        <v>4.3271557796860961E-3</v>
      </c>
      <c r="L3697" s="37">
        <f ca="1">IFERROR(VLOOKUP($E3697&amp;"-1",'PTE - Segment Emissions Calcs'!$I$8:$Z$8919,20,FALSE),0)</f>
        <v>4.3271557796860961E-3</v>
      </c>
      <c r="M3697" s="37">
        <f ca="1">IFERROR(VLOOKUP($E3697&amp;"-2",'PTE - Segment Emissions Calcs'!$I$8:$Z$8919,20,FALSE),0)</f>
        <v>0</v>
      </c>
      <c r="N3697" s="37">
        <f t="shared" ca="1" si="170"/>
        <v>4.3271557796860961E-3</v>
      </c>
      <c r="O3697" s="38">
        <f t="array" aca="1" ref="O3697" ca="1">IF($H3697="TOTAL HAP",H3697,MAX(IF('PTE - Segment Emissions Calcs'!$B$8:$B$8919=$B3697,'PTE - Segment Emissions Calcs'!$V$8:$V$8919,)))</f>
        <v>9.8793510951737358E-4</v>
      </c>
      <c r="P3697" s="38">
        <f t="array" aca="1" ref="P3697" ca="1">IF($H3697="TOTAL HAP",K3697,MAX(IF('PTE - Segment Emissions Calcs'!$B$8:$B$8919=$B3697,'PTE - Segment Emissions Calcs'!$X$8:$X$8919,)))</f>
        <v>4.3271557796860961E-3</v>
      </c>
      <c r="Q3697" s="38">
        <f t="array" aca="1" ref="Q3697" ca="1">IF($H3697="TOTAL HAP",N3697,MAX(IF('PTE - Segment Emissions Calcs'!$B$8:$B$8919=$B3697,'PTE - Segment Emissions Calcs'!$Z$8:$Z$8919,)))</f>
        <v>4.3271557796860961E-3</v>
      </c>
      <c r="R3697" s="39"/>
    </row>
    <row r="3698" spans="1:18" x14ac:dyDescent="0.25">
      <c r="A3698" s="67"/>
      <c r="B3698" s="67"/>
      <c r="C3698" s="34" t="s">
        <v>227</v>
      </c>
      <c r="D3698" s="35"/>
      <c r="E3698" s="35"/>
      <c r="F3698" s="35">
        <f ca="1">IFERROR(VLOOKUP($E3698&amp;"-1",'PTE - Segment Emissions Calcs'!$I$8:$V$8919,16,FALSE),0)</f>
        <v>0</v>
      </c>
      <c r="G3698" s="35">
        <f ca="1">IFERROR(VLOOKUP($E3698&amp;"-2",'PTE - Segment Emissions Calcs'!$I$8:$V$8919,16,FALSE),0)</f>
        <v>0</v>
      </c>
      <c r="H3698" s="36">
        <f t="shared" ca="1" si="168"/>
        <v>0</v>
      </c>
      <c r="I3698" s="37">
        <f ca="1">IFERROR(VLOOKUP($E3698&amp;"-1",'PTE - Segment Emissions Calcs'!$I$8:$X$8919,18,FALSE),0)</f>
        <v>0</v>
      </c>
      <c r="J3698" s="37">
        <f ca="1">IFERROR(VLOOKUP($E3698&amp;"-2",'PTE - Segment Emissions Calcs'!$I$8:$X$8919,18,FALSE),0)</f>
        <v>0</v>
      </c>
      <c r="K3698" s="37">
        <f t="shared" ca="1" si="169"/>
        <v>0</v>
      </c>
      <c r="L3698" s="37">
        <f ca="1">IFERROR(VLOOKUP($E3698&amp;"-1",'PTE - Segment Emissions Calcs'!$I$8:$Z$8919,20,FALSE),0)</f>
        <v>0</v>
      </c>
      <c r="M3698" s="37">
        <f ca="1">IFERROR(VLOOKUP($E3698&amp;"-2",'PTE - Segment Emissions Calcs'!$I$8:$Z$8919,20,FALSE),0)</f>
        <v>0</v>
      </c>
      <c r="N3698" s="37">
        <f t="shared" ca="1" si="170"/>
        <v>0</v>
      </c>
      <c r="O3698" s="38">
        <f t="array" aca="1" ref="O3698" ca="1">IF($H3698="TOTAL HAP",H3698,MAX(IF('PTE - Segment Emissions Calcs'!$B$8:$B$8919=$B3698,'PTE - Segment Emissions Calcs'!$V$8:$V$8919,)))</f>
        <v>0</v>
      </c>
      <c r="P3698" s="38">
        <f t="array" aca="1" ref="P3698" ca="1">IF($H3698="TOTAL HAP",K3698,MAX(IF('PTE - Segment Emissions Calcs'!$B$8:$B$8919=$B3698,'PTE - Segment Emissions Calcs'!$X$8:$X$8919,)))</f>
        <v>0</v>
      </c>
      <c r="Q3698" s="38">
        <f t="array" aca="1" ref="Q3698" ca="1">IF($H3698="TOTAL HAP",N3698,MAX(IF('PTE - Segment Emissions Calcs'!$B$8:$B$8919=$B3698,'PTE - Segment Emissions Calcs'!$Z$8:$Z$8919,)))</f>
        <v>0</v>
      </c>
      <c r="R3698" s="39"/>
    </row>
    <row r="3699" spans="1:18" ht="15.75" thickBot="1" x14ac:dyDescent="0.3">
      <c r="A3699" s="68"/>
      <c r="B3699" s="68"/>
      <c r="C3699" s="43" t="s">
        <v>70</v>
      </c>
      <c r="D3699" s="44"/>
      <c r="E3699" s="44"/>
      <c r="F3699" s="44">
        <f ca="1">IFERROR(VLOOKUP($E3699&amp;"-1",'PTE - Segment Emissions Calcs'!$I$8:$V$8919,16,FALSE),0)</f>
        <v>5.0908895866824799E-3</v>
      </c>
      <c r="G3699" s="44">
        <f ca="1">IFERROR(VLOOKUP($E3699&amp;"-2",'PTE - Segment Emissions Calcs'!$I$8:$V$8919,16,FALSE),0)</f>
        <v>0</v>
      </c>
      <c r="H3699" s="45">
        <f t="shared" ca="1" si="168"/>
        <v>5.0908895866824799E-3</v>
      </c>
      <c r="I3699" s="46">
        <f ca="1">IFERROR(VLOOKUP($E3699&amp;"-1",'PTE - Segment Emissions Calcs'!$I$8:$X$8919,18,FALSE),0)</f>
        <v>2.2298096389669262E-2</v>
      </c>
      <c r="J3699" s="46">
        <f ca="1">IFERROR(VLOOKUP($E3699&amp;"-2",'PTE - Segment Emissions Calcs'!$I$8:$X$8919,18,FALSE),0)</f>
        <v>0</v>
      </c>
      <c r="K3699" s="46">
        <f t="shared" ca="1" si="169"/>
        <v>2.2298096389669262E-2</v>
      </c>
      <c r="L3699" s="46">
        <f ca="1">IFERROR(VLOOKUP($E3699&amp;"-1",'PTE - Segment Emissions Calcs'!$I$8:$Z$8919,20,FALSE),0)</f>
        <v>2.2298096389669262E-2</v>
      </c>
      <c r="M3699" s="46">
        <f ca="1">IFERROR(VLOOKUP($E3699&amp;"-2",'PTE - Segment Emissions Calcs'!$I$8:$Z$8919,20,FALSE),0)</f>
        <v>0</v>
      </c>
      <c r="N3699" s="46">
        <f t="shared" ca="1" si="170"/>
        <v>2.2298096389669262E-2</v>
      </c>
      <c r="O3699" s="47">
        <f t="array" aca="1" ref="O3699" ca="1">IF($H3699="TOTAL HAP",H3699,MAX(IF('PTE - Segment Emissions Calcs'!$B$8:$B$8919=$B3699,'PTE - Segment Emissions Calcs'!$V$8:$V$8919,)))</f>
        <v>5.0908895866824799E-3</v>
      </c>
      <c r="P3699" s="47">
        <f t="array" aca="1" ref="P3699" ca="1">IF($H3699="TOTAL HAP",K3699,MAX(IF('PTE - Segment Emissions Calcs'!$B$8:$B$8919=$B3699,'PTE - Segment Emissions Calcs'!$X$8:$X$8919,)))</f>
        <v>2.2298096389669262E-2</v>
      </c>
      <c r="Q3699" s="47">
        <f t="array" aca="1" ref="Q3699" ca="1">IF($H3699="TOTAL HAP",N3699,MAX(IF('PTE - Segment Emissions Calcs'!$B$8:$B$8919=$B3699,'PTE - Segment Emissions Calcs'!$Z$8:$Z$8919,)))</f>
        <v>2.2298096389669262E-2</v>
      </c>
      <c r="R3699" s="48"/>
    </row>
    <row r="3700" spans="1:18" ht="15.75" thickTop="1" x14ac:dyDescent="0.25">
      <c r="A3700" s="25" t="str">
        <f ca="1">VLOOKUP(#REF!,'PTE - Segment Emissions Calcs'!$C$8:$J$8919,8,FALSE)</f>
        <v>FUGI 129</v>
      </c>
      <c r="B3700" s="25" t="str">
        <f ca="1">VLOOKUP(A3700,'PTE - Segment Emissions Calcs'!$J$8:$O$8919,4,FALSE)</f>
        <v>5-35B Deisobutanizer (DIB) Unit</v>
      </c>
      <c r="C3700" s="26" t="s">
        <v>24</v>
      </c>
      <c r="D3700" s="27"/>
      <c r="E3700" s="27"/>
      <c r="F3700" s="27">
        <f ca="1">IFERROR(VLOOKUP($E3700&amp;"-1",'PTE - Segment Emissions Calcs'!$I$8:$V$8919,16,FALSE),0)</f>
        <v>1.1626272100347452</v>
      </c>
      <c r="G3700" s="27">
        <f ca="1">IFERROR(VLOOKUP($E3700&amp;"-2",'PTE - Segment Emissions Calcs'!$I$8:$V$8919,16,FALSE),0)</f>
        <v>0</v>
      </c>
      <c r="H3700" s="28">
        <f t="shared" ca="1" si="168"/>
        <v>1.1626272100347452</v>
      </c>
      <c r="I3700" s="29">
        <f ca="1">IFERROR(VLOOKUP($E3700&amp;"-1",'PTE - Segment Emissions Calcs'!$I$8:$X$8919,18,FALSE),0)</f>
        <v>5.0923071799521837</v>
      </c>
      <c r="J3700" s="29">
        <f ca="1">IFERROR(VLOOKUP($E3700&amp;"-2",'PTE - Segment Emissions Calcs'!$I$8:$X$8919,18,FALSE),0)</f>
        <v>0</v>
      </c>
      <c r="K3700" s="29">
        <f t="shared" ca="1" si="169"/>
        <v>5.0923071799521837</v>
      </c>
      <c r="L3700" s="29">
        <f ca="1">IFERROR(VLOOKUP($E3700&amp;"-1",'PTE - Segment Emissions Calcs'!$I$8:$Z$8919,20,FALSE),0)</f>
        <v>5.0923071799521837</v>
      </c>
      <c r="M3700" s="29">
        <f ca="1">IFERROR(VLOOKUP($E3700&amp;"-2",'PTE - Segment Emissions Calcs'!$I$8:$Z$8919,20,FALSE),0)</f>
        <v>0</v>
      </c>
      <c r="N3700" s="29">
        <f t="shared" ca="1" si="170"/>
        <v>5.0923071799521837</v>
      </c>
      <c r="O3700" s="30">
        <f t="array" aca="1" ref="O3700" ca="1">IF($H3700="TOTAL HAP",H3700,MAX(IF('PTE - Segment Emissions Calcs'!$B$8:$B$8919=$B3700,'PTE - Segment Emissions Calcs'!$V$8:$V$8919,)))</f>
        <v>1.1626272100347452</v>
      </c>
      <c r="P3700" s="30">
        <f t="array" aca="1" ref="P3700" ca="1">IF($H3700="TOTAL HAP",K3700,MAX(IF('PTE - Segment Emissions Calcs'!$B$8:$B$8919=$B3700,'PTE - Segment Emissions Calcs'!$X$8:$X$8919,)))</f>
        <v>5.0923071799521837</v>
      </c>
      <c r="Q3700" s="30">
        <f t="array" aca="1" ref="Q3700" ca="1">IF($H3700="TOTAL HAP",N3700,MAX(IF('PTE - Segment Emissions Calcs'!$B$8:$B$8919=$B3700,'PTE - Segment Emissions Calcs'!$Z$8:$Z$8919,)))</f>
        <v>5.0923071799521837</v>
      </c>
      <c r="R3700" s="31"/>
    </row>
    <row r="3701" spans="1:18" x14ac:dyDescent="0.25">
      <c r="A3701" s="32"/>
      <c r="B3701" s="33"/>
      <c r="C3701" s="34" t="s">
        <v>29</v>
      </c>
      <c r="D3701" s="35"/>
      <c r="E3701" s="35"/>
      <c r="F3701" s="35">
        <f ca="1">IFERROR(VLOOKUP($E3701&amp;"-1",'PTE - Segment Emissions Calcs'!$I$8:$V$8919,16,FALSE),0)</f>
        <v>1.271310534923627E-3</v>
      </c>
      <c r="G3701" s="35">
        <f ca="1">IFERROR(VLOOKUP($E3701&amp;"-2",'PTE - Segment Emissions Calcs'!$I$8:$V$8919,16,FALSE),0)</f>
        <v>0</v>
      </c>
      <c r="H3701" s="36">
        <f t="shared" ca="1" si="168"/>
        <v>1.271310534923627E-3</v>
      </c>
      <c r="I3701" s="37">
        <f ca="1">IFERROR(VLOOKUP($E3701&amp;"-1",'PTE - Segment Emissions Calcs'!$I$8:$X$8919,18,FALSE),0)</f>
        <v>5.5683401429654864E-3</v>
      </c>
      <c r="J3701" s="37">
        <f ca="1">IFERROR(VLOOKUP($E3701&amp;"-2",'PTE - Segment Emissions Calcs'!$I$8:$X$8919,18,FALSE),0)</f>
        <v>0</v>
      </c>
      <c r="K3701" s="37">
        <f t="shared" ca="1" si="169"/>
        <v>5.5683401429654864E-3</v>
      </c>
      <c r="L3701" s="37">
        <f ca="1">IFERROR(VLOOKUP($E3701&amp;"-1",'PTE - Segment Emissions Calcs'!$I$8:$Z$8919,20,FALSE),0)</f>
        <v>5.5683401429654864E-3</v>
      </c>
      <c r="M3701" s="37">
        <f ca="1">IFERROR(VLOOKUP($E3701&amp;"-2",'PTE - Segment Emissions Calcs'!$I$8:$Z$8919,20,FALSE),0)</f>
        <v>0</v>
      </c>
      <c r="N3701" s="37">
        <f t="shared" ca="1" si="170"/>
        <v>5.5683401429654864E-3</v>
      </c>
      <c r="O3701" s="38">
        <f t="array" aca="1" ref="O3701" ca="1">IF($H3701="TOTAL HAP",H3701,MAX(IF('PTE - Segment Emissions Calcs'!$B$8:$B$8919=$B3701,'PTE - Segment Emissions Calcs'!$V$8:$V$8919,)))</f>
        <v>1.271310534923627E-3</v>
      </c>
      <c r="P3701" s="38">
        <f t="array" aca="1" ref="P3701" ca="1">IF($H3701="TOTAL HAP",K3701,MAX(IF('PTE - Segment Emissions Calcs'!$B$8:$B$8919=$B3701,'PTE - Segment Emissions Calcs'!$X$8:$X$8919,)))</f>
        <v>5.5683401429654864E-3</v>
      </c>
      <c r="Q3701" s="38">
        <f t="array" aca="1" ref="Q3701" ca="1">IF($H3701="TOTAL HAP",N3701,MAX(IF('PTE - Segment Emissions Calcs'!$B$8:$B$8919=$B3701,'PTE - Segment Emissions Calcs'!$Z$8:$Z$8919,)))</f>
        <v>5.5683401429654864E-3</v>
      </c>
      <c r="R3701" s="39"/>
    </row>
    <row r="3702" spans="1:18" x14ac:dyDescent="0.25">
      <c r="A3702" s="32"/>
      <c r="B3702" s="33"/>
      <c r="C3702" s="34" t="s">
        <v>219</v>
      </c>
      <c r="D3702" s="35"/>
      <c r="E3702" s="35"/>
      <c r="F3702" s="35">
        <f ca="1">IFERROR(VLOOKUP($E3702&amp;"-1",'PTE - Segment Emissions Calcs'!$I$8:$V$8919,16,FALSE),0)</f>
        <v>0</v>
      </c>
      <c r="G3702" s="35">
        <f ca="1">IFERROR(VLOOKUP($E3702&amp;"-2",'PTE - Segment Emissions Calcs'!$I$8:$V$8919,16,FALSE),0)</f>
        <v>0</v>
      </c>
      <c r="H3702" s="36">
        <f t="shared" ca="1" si="168"/>
        <v>0</v>
      </c>
      <c r="I3702" s="37">
        <f ca="1">IFERROR(VLOOKUP($E3702&amp;"-1",'PTE - Segment Emissions Calcs'!$I$8:$X$8919,18,FALSE),0)</f>
        <v>0</v>
      </c>
      <c r="J3702" s="37">
        <f ca="1">IFERROR(VLOOKUP($E3702&amp;"-2",'PTE - Segment Emissions Calcs'!$I$8:$X$8919,18,FALSE),0)</f>
        <v>0</v>
      </c>
      <c r="K3702" s="37">
        <f t="shared" ca="1" si="169"/>
        <v>0</v>
      </c>
      <c r="L3702" s="37">
        <f ca="1">IFERROR(VLOOKUP($E3702&amp;"-1",'PTE - Segment Emissions Calcs'!$I$8:$Z$8919,20,FALSE),0)</f>
        <v>0</v>
      </c>
      <c r="M3702" s="37">
        <f ca="1">IFERROR(VLOOKUP($E3702&amp;"-2",'PTE - Segment Emissions Calcs'!$I$8:$Z$8919,20,FALSE),0)</f>
        <v>0</v>
      </c>
      <c r="N3702" s="37">
        <f t="shared" ca="1" si="170"/>
        <v>0</v>
      </c>
      <c r="O3702" s="38">
        <f t="array" aca="1" ref="O3702" ca="1">IF($H3702="TOTAL HAP",H3702,MAX(IF('PTE - Segment Emissions Calcs'!$B$8:$B$8919=$B3702,'PTE - Segment Emissions Calcs'!$V$8:$V$8919,)))</f>
        <v>0</v>
      </c>
      <c r="P3702" s="38">
        <f t="array" aca="1" ref="P3702" ca="1">IF($H3702="TOTAL HAP",K3702,MAX(IF('PTE - Segment Emissions Calcs'!$B$8:$B$8919=$B3702,'PTE - Segment Emissions Calcs'!$X$8:$X$8919,)))</f>
        <v>0</v>
      </c>
      <c r="Q3702" s="38">
        <f t="array" aca="1" ref="Q3702" ca="1">IF($H3702="TOTAL HAP",N3702,MAX(IF('PTE - Segment Emissions Calcs'!$B$8:$B$8919=$B3702,'PTE - Segment Emissions Calcs'!$Z$8:$Z$8919,)))</f>
        <v>0</v>
      </c>
      <c r="R3702" s="39"/>
    </row>
    <row r="3703" spans="1:18" x14ac:dyDescent="0.25">
      <c r="A3703" s="67"/>
      <c r="B3703" s="67"/>
      <c r="C3703" s="34" t="s">
        <v>72</v>
      </c>
      <c r="D3703" s="35"/>
      <c r="E3703" s="35"/>
      <c r="F3703" s="35">
        <f ca="1">IFERROR(VLOOKUP($E3703&amp;"-1",'PTE - Segment Emissions Calcs'!$I$8:$V$8919,16,FALSE),0)</f>
        <v>0</v>
      </c>
      <c r="G3703" s="35">
        <f ca="1">IFERROR(VLOOKUP($E3703&amp;"-2",'PTE - Segment Emissions Calcs'!$I$8:$V$8919,16,FALSE),0)</f>
        <v>0</v>
      </c>
      <c r="H3703" s="36">
        <f t="shared" ca="1" si="168"/>
        <v>0</v>
      </c>
      <c r="I3703" s="37">
        <f ca="1">IFERROR(VLOOKUP($E3703&amp;"-1",'PTE - Segment Emissions Calcs'!$I$8:$X$8919,18,FALSE),0)</f>
        <v>0</v>
      </c>
      <c r="J3703" s="37">
        <f ca="1">IFERROR(VLOOKUP($E3703&amp;"-2",'PTE - Segment Emissions Calcs'!$I$8:$X$8919,18,FALSE),0)</f>
        <v>0</v>
      </c>
      <c r="K3703" s="37">
        <f t="shared" ca="1" si="169"/>
        <v>0</v>
      </c>
      <c r="L3703" s="37">
        <f ca="1">IFERROR(VLOOKUP($E3703&amp;"-1",'PTE - Segment Emissions Calcs'!$I$8:$Z$8919,20,FALSE),0)</f>
        <v>0</v>
      </c>
      <c r="M3703" s="37">
        <f ca="1">IFERROR(VLOOKUP($E3703&amp;"-2",'PTE - Segment Emissions Calcs'!$I$8:$Z$8919,20,FALSE),0)</f>
        <v>0</v>
      </c>
      <c r="N3703" s="37">
        <f t="shared" ca="1" si="170"/>
        <v>0</v>
      </c>
      <c r="O3703" s="38">
        <f t="array" aca="1" ref="O3703" ca="1">IF($H3703="TOTAL HAP",H3703,MAX(IF('PTE - Segment Emissions Calcs'!$B$8:$B$8919=$B3703,'PTE - Segment Emissions Calcs'!$V$8:$V$8919,)))</f>
        <v>0</v>
      </c>
      <c r="P3703" s="38">
        <f t="array" aca="1" ref="P3703" ca="1">IF($H3703="TOTAL HAP",K3703,MAX(IF('PTE - Segment Emissions Calcs'!$B$8:$B$8919=$B3703,'PTE - Segment Emissions Calcs'!$X$8:$X$8919,)))</f>
        <v>0</v>
      </c>
      <c r="Q3703" s="38">
        <f t="array" aca="1" ref="Q3703" ca="1">IF($H3703="TOTAL HAP",N3703,MAX(IF('PTE - Segment Emissions Calcs'!$B$8:$B$8919=$B3703,'PTE - Segment Emissions Calcs'!$Z$8:$Z$8919,)))</f>
        <v>0</v>
      </c>
      <c r="R3703" s="39"/>
    </row>
    <row r="3704" spans="1:18" x14ac:dyDescent="0.25">
      <c r="A3704" s="67"/>
      <c r="B3704" s="67"/>
      <c r="C3704" s="34" t="s">
        <v>97</v>
      </c>
      <c r="D3704" s="35"/>
      <c r="E3704" s="35"/>
      <c r="F3704" s="35">
        <f ca="1">IFERROR(VLOOKUP($E3704&amp;"-1",'PTE - Segment Emissions Calcs'!$I$8:$V$8919,16,FALSE),0)</f>
        <v>0</v>
      </c>
      <c r="G3704" s="35">
        <f ca="1">IFERROR(VLOOKUP($E3704&amp;"-2",'PTE - Segment Emissions Calcs'!$I$8:$V$8919,16,FALSE),0)</f>
        <v>0</v>
      </c>
      <c r="H3704" s="36">
        <f t="shared" ca="1" si="168"/>
        <v>0</v>
      </c>
      <c r="I3704" s="37">
        <f ca="1">IFERROR(VLOOKUP($E3704&amp;"-1",'PTE - Segment Emissions Calcs'!$I$8:$X$8919,18,FALSE),0)</f>
        <v>0</v>
      </c>
      <c r="J3704" s="37">
        <f ca="1">IFERROR(VLOOKUP($E3704&amp;"-2",'PTE - Segment Emissions Calcs'!$I$8:$X$8919,18,FALSE),0)</f>
        <v>0</v>
      </c>
      <c r="K3704" s="37">
        <f t="shared" ca="1" si="169"/>
        <v>0</v>
      </c>
      <c r="L3704" s="37">
        <f ca="1">IFERROR(VLOOKUP($E3704&amp;"-1",'PTE - Segment Emissions Calcs'!$I$8:$Z$8919,20,FALSE),0)</f>
        <v>0</v>
      </c>
      <c r="M3704" s="37">
        <f ca="1">IFERROR(VLOOKUP($E3704&amp;"-2",'PTE - Segment Emissions Calcs'!$I$8:$Z$8919,20,FALSE),0)</f>
        <v>0</v>
      </c>
      <c r="N3704" s="37">
        <f t="shared" ca="1" si="170"/>
        <v>0</v>
      </c>
      <c r="O3704" s="38">
        <f t="array" aca="1" ref="O3704" ca="1">IF($H3704="TOTAL HAP",H3704,MAX(IF('PTE - Segment Emissions Calcs'!$B$8:$B$8919=$B3704,'PTE - Segment Emissions Calcs'!$V$8:$V$8919,)))</f>
        <v>0</v>
      </c>
      <c r="P3704" s="38">
        <f t="array" aca="1" ref="P3704" ca="1">IF($H3704="TOTAL HAP",K3704,MAX(IF('PTE - Segment Emissions Calcs'!$B$8:$B$8919=$B3704,'PTE - Segment Emissions Calcs'!$X$8:$X$8919,)))</f>
        <v>0</v>
      </c>
      <c r="Q3704" s="38">
        <f t="array" aca="1" ref="Q3704" ca="1">IF($H3704="TOTAL HAP",N3704,MAX(IF('PTE - Segment Emissions Calcs'!$B$8:$B$8919=$B3704,'PTE - Segment Emissions Calcs'!$Z$8:$Z$8919,)))</f>
        <v>0</v>
      </c>
      <c r="R3704" s="39"/>
    </row>
    <row r="3705" spans="1:18" x14ac:dyDescent="0.25">
      <c r="A3705" s="67"/>
      <c r="B3705" s="67"/>
      <c r="C3705" s="34" t="s">
        <v>208</v>
      </c>
      <c r="D3705" s="35"/>
      <c r="E3705" s="35"/>
      <c r="F3705" s="35">
        <f ca="1">IFERROR(VLOOKUP($E3705&amp;"-1",'PTE - Segment Emissions Calcs'!$I$8:$V$8919,16,FALSE),0)</f>
        <v>0</v>
      </c>
      <c r="G3705" s="35">
        <f ca="1">IFERROR(VLOOKUP($E3705&amp;"-2",'PTE - Segment Emissions Calcs'!$I$8:$V$8919,16,FALSE),0)</f>
        <v>0</v>
      </c>
      <c r="H3705" s="36">
        <f t="shared" ca="1" si="168"/>
        <v>0</v>
      </c>
      <c r="I3705" s="37">
        <f ca="1">IFERROR(VLOOKUP($E3705&amp;"-1",'PTE - Segment Emissions Calcs'!$I$8:$X$8919,18,FALSE),0)</f>
        <v>0</v>
      </c>
      <c r="J3705" s="37">
        <f ca="1">IFERROR(VLOOKUP($E3705&amp;"-2",'PTE - Segment Emissions Calcs'!$I$8:$X$8919,18,FALSE),0)</f>
        <v>0</v>
      </c>
      <c r="K3705" s="37">
        <f t="shared" ca="1" si="169"/>
        <v>0</v>
      </c>
      <c r="L3705" s="37">
        <f ca="1">IFERROR(VLOOKUP($E3705&amp;"-1",'PTE - Segment Emissions Calcs'!$I$8:$Z$8919,20,FALSE),0)</f>
        <v>0</v>
      </c>
      <c r="M3705" s="37">
        <f ca="1">IFERROR(VLOOKUP($E3705&amp;"-2",'PTE - Segment Emissions Calcs'!$I$8:$Z$8919,20,FALSE),0)</f>
        <v>0</v>
      </c>
      <c r="N3705" s="37">
        <f t="shared" ca="1" si="170"/>
        <v>0</v>
      </c>
      <c r="O3705" s="38">
        <f t="array" aca="1" ref="O3705" ca="1">IF($H3705="TOTAL HAP",H3705,MAX(IF('PTE - Segment Emissions Calcs'!$B$8:$B$8919=$B3705,'PTE - Segment Emissions Calcs'!$V$8:$V$8919,)))</f>
        <v>0</v>
      </c>
      <c r="P3705" s="38">
        <f t="array" aca="1" ref="P3705" ca="1">IF($H3705="TOTAL HAP",K3705,MAX(IF('PTE - Segment Emissions Calcs'!$B$8:$B$8919=$B3705,'PTE - Segment Emissions Calcs'!$X$8:$X$8919,)))</f>
        <v>0</v>
      </c>
      <c r="Q3705" s="38">
        <f t="array" aca="1" ref="Q3705" ca="1">IF($H3705="TOTAL HAP",N3705,MAX(IF('PTE - Segment Emissions Calcs'!$B$8:$B$8919=$B3705,'PTE - Segment Emissions Calcs'!$Z$8:$Z$8919,)))</f>
        <v>0</v>
      </c>
      <c r="R3705" s="39"/>
    </row>
    <row r="3706" spans="1:18" x14ac:dyDescent="0.25">
      <c r="A3706" s="67"/>
      <c r="B3706" s="67"/>
      <c r="C3706" s="34" t="s">
        <v>131</v>
      </c>
      <c r="D3706" s="35"/>
      <c r="E3706" s="35"/>
      <c r="F3706" s="35">
        <f ca="1">IFERROR(VLOOKUP($E3706&amp;"-1",'PTE - Segment Emissions Calcs'!$I$8:$V$8919,16,FALSE),0)</f>
        <v>0</v>
      </c>
      <c r="G3706" s="35">
        <f ca="1">IFERROR(VLOOKUP($E3706&amp;"-2",'PTE - Segment Emissions Calcs'!$I$8:$V$8919,16,FALSE),0)</f>
        <v>0</v>
      </c>
      <c r="H3706" s="36">
        <f t="shared" ca="1" si="168"/>
        <v>0</v>
      </c>
      <c r="I3706" s="37">
        <f ca="1">IFERROR(VLOOKUP($E3706&amp;"-1",'PTE - Segment Emissions Calcs'!$I$8:$X$8919,18,FALSE),0)</f>
        <v>0</v>
      </c>
      <c r="J3706" s="37">
        <f ca="1">IFERROR(VLOOKUP($E3706&amp;"-2",'PTE - Segment Emissions Calcs'!$I$8:$X$8919,18,FALSE),0)</f>
        <v>0</v>
      </c>
      <c r="K3706" s="37">
        <f t="shared" ca="1" si="169"/>
        <v>0</v>
      </c>
      <c r="L3706" s="37">
        <f ca="1">IFERROR(VLOOKUP($E3706&amp;"-1",'PTE - Segment Emissions Calcs'!$I$8:$Z$8919,20,FALSE),0)</f>
        <v>0</v>
      </c>
      <c r="M3706" s="37">
        <f ca="1">IFERROR(VLOOKUP($E3706&amp;"-2",'PTE - Segment Emissions Calcs'!$I$8:$Z$8919,20,FALSE),0)</f>
        <v>0</v>
      </c>
      <c r="N3706" s="37">
        <f t="shared" ca="1" si="170"/>
        <v>0</v>
      </c>
      <c r="O3706" s="38">
        <f t="array" aca="1" ref="O3706" ca="1">IF($H3706="TOTAL HAP",H3706,MAX(IF('PTE - Segment Emissions Calcs'!$B$8:$B$8919=$B3706,'PTE - Segment Emissions Calcs'!$V$8:$V$8919,)))</f>
        <v>0</v>
      </c>
      <c r="P3706" s="38">
        <f t="array" aca="1" ref="P3706" ca="1">IF($H3706="TOTAL HAP",K3706,MAX(IF('PTE - Segment Emissions Calcs'!$B$8:$B$8919=$B3706,'PTE - Segment Emissions Calcs'!$X$8:$X$8919,)))</f>
        <v>0</v>
      </c>
      <c r="Q3706" s="38">
        <f t="array" aca="1" ref="Q3706" ca="1">IF($H3706="TOTAL HAP",N3706,MAX(IF('PTE - Segment Emissions Calcs'!$B$8:$B$8919=$B3706,'PTE - Segment Emissions Calcs'!$Z$8:$Z$8919,)))</f>
        <v>0</v>
      </c>
      <c r="R3706" s="39"/>
    </row>
    <row r="3707" spans="1:18" x14ac:dyDescent="0.25">
      <c r="A3707" s="67"/>
      <c r="B3707" s="67"/>
      <c r="C3707" s="34" t="s">
        <v>30</v>
      </c>
      <c r="D3707" s="35"/>
      <c r="E3707" s="35"/>
      <c r="F3707" s="35">
        <f ca="1">IFERROR(VLOOKUP($E3707&amp;"-1",'PTE - Segment Emissions Calcs'!$I$8:$V$8919,16,FALSE),0)</f>
        <v>0</v>
      </c>
      <c r="G3707" s="35">
        <f ca="1">IFERROR(VLOOKUP($E3707&amp;"-2",'PTE - Segment Emissions Calcs'!$I$8:$V$8919,16,FALSE),0)</f>
        <v>0</v>
      </c>
      <c r="H3707" s="36">
        <f t="shared" ca="1" si="168"/>
        <v>0</v>
      </c>
      <c r="I3707" s="37">
        <f ca="1">IFERROR(VLOOKUP($E3707&amp;"-1",'PTE - Segment Emissions Calcs'!$I$8:$X$8919,18,FALSE),0)</f>
        <v>0</v>
      </c>
      <c r="J3707" s="37">
        <f ca="1">IFERROR(VLOOKUP($E3707&amp;"-2",'PTE - Segment Emissions Calcs'!$I$8:$X$8919,18,FALSE),0)</f>
        <v>0</v>
      </c>
      <c r="K3707" s="37">
        <f t="shared" ca="1" si="169"/>
        <v>0</v>
      </c>
      <c r="L3707" s="37">
        <f ca="1">IFERROR(VLOOKUP($E3707&amp;"-1",'PTE - Segment Emissions Calcs'!$I$8:$Z$8919,20,FALSE),0)</f>
        <v>0</v>
      </c>
      <c r="M3707" s="37">
        <f ca="1">IFERROR(VLOOKUP($E3707&amp;"-2",'PTE - Segment Emissions Calcs'!$I$8:$Z$8919,20,FALSE),0)</f>
        <v>0</v>
      </c>
      <c r="N3707" s="37">
        <f t="shared" ca="1" si="170"/>
        <v>0</v>
      </c>
      <c r="O3707" s="38">
        <f t="array" aca="1" ref="O3707" ca="1">IF($H3707="TOTAL HAP",H3707,MAX(IF('PTE - Segment Emissions Calcs'!$B$8:$B$8919=$B3707,'PTE - Segment Emissions Calcs'!$V$8:$V$8919,)))</f>
        <v>0</v>
      </c>
      <c r="P3707" s="38">
        <f t="array" aca="1" ref="P3707" ca="1">IF($H3707="TOTAL HAP",K3707,MAX(IF('PTE - Segment Emissions Calcs'!$B$8:$B$8919=$B3707,'PTE - Segment Emissions Calcs'!$X$8:$X$8919,)))</f>
        <v>0</v>
      </c>
      <c r="Q3707" s="38">
        <f t="array" aca="1" ref="Q3707" ca="1">IF($H3707="TOTAL HAP",N3707,MAX(IF('PTE - Segment Emissions Calcs'!$B$8:$B$8919=$B3707,'PTE - Segment Emissions Calcs'!$Z$8:$Z$8919,)))</f>
        <v>0</v>
      </c>
      <c r="R3707" s="39"/>
    </row>
    <row r="3708" spans="1:18" x14ac:dyDescent="0.25">
      <c r="A3708" s="67"/>
      <c r="B3708" s="67"/>
      <c r="C3708" s="34" t="s">
        <v>31</v>
      </c>
      <c r="D3708" s="35"/>
      <c r="E3708" s="35"/>
      <c r="F3708" s="35">
        <f ca="1">IFERROR(VLOOKUP($E3708&amp;"-1",'PTE - Segment Emissions Calcs'!$I$8:$V$8919,16,FALSE),0)</f>
        <v>0</v>
      </c>
      <c r="G3708" s="35">
        <f ca="1">IFERROR(VLOOKUP($E3708&amp;"-2",'PTE - Segment Emissions Calcs'!$I$8:$V$8919,16,FALSE),0)</f>
        <v>0</v>
      </c>
      <c r="H3708" s="36">
        <f t="shared" ca="1" si="168"/>
        <v>0</v>
      </c>
      <c r="I3708" s="37">
        <f ca="1">IFERROR(VLOOKUP($E3708&amp;"-1",'PTE - Segment Emissions Calcs'!$I$8:$X$8919,18,FALSE),0)</f>
        <v>0</v>
      </c>
      <c r="J3708" s="37">
        <f ca="1">IFERROR(VLOOKUP($E3708&amp;"-2",'PTE - Segment Emissions Calcs'!$I$8:$X$8919,18,FALSE),0)</f>
        <v>0</v>
      </c>
      <c r="K3708" s="37">
        <f t="shared" ca="1" si="169"/>
        <v>0</v>
      </c>
      <c r="L3708" s="37">
        <f ca="1">IFERROR(VLOOKUP($E3708&amp;"-1",'PTE - Segment Emissions Calcs'!$I$8:$Z$8919,20,FALSE),0)</f>
        <v>0</v>
      </c>
      <c r="M3708" s="37">
        <f ca="1">IFERROR(VLOOKUP($E3708&amp;"-2",'PTE - Segment Emissions Calcs'!$I$8:$Z$8919,20,FALSE),0)</f>
        <v>0</v>
      </c>
      <c r="N3708" s="37">
        <f t="shared" ca="1" si="170"/>
        <v>0</v>
      </c>
      <c r="O3708" s="38">
        <f t="array" aca="1" ref="O3708" ca="1">IF($H3708="TOTAL HAP",H3708,MAX(IF('PTE - Segment Emissions Calcs'!$B$8:$B$8919=$B3708,'PTE - Segment Emissions Calcs'!$V$8:$V$8919,)))</f>
        <v>0</v>
      </c>
      <c r="P3708" s="38">
        <f t="array" aca="1" ref="P3708" ca="1">IF($H3708="TOTAL HAP",K3708,MAX(IF('PTE - Segment Emissions Calcs'!$B$8:$B$8919=$B3708,'PTE - Segment Emissions Calcs'!$X$8:$X$8919,)))</f>
        <v>0</v>
      </c>
      <c r="Q3708" s="38">
        <f t="array" aca="1" ref="Q3708" ca="1">IF($H3708="TOTAL HAP",N3708,MAX(IF('PTE - Segment Emissions Calcs'!$B$8:$B$8919=$B3708,'PTE - Segment Emissions Calcs'!$Z$8:$Z$8919,)))</f>
        <v>0</v>
      </c>
      <c r="R3708" s="39"/>
    </row>
    <row r="3709" spans="1:18" x14ac:dyDescent="0.25">
      <c r="A3709" s="67"/>
      <c r="B3709" s="67"/>
      <c r="C3709" s="34" t="s">
        <v>220</v>
      </c>
      <c r="D3709" s="35"/>
      <c r="E3709" s="35"/>
      <c r="F3709" s="35">
        <f ca="1">IFERROR(VLOOKUP($E3709&amp;"-1",'PTE - Segment Emissions Calcs'!$I$8:$V$8919,16,FALSE),0)</f>
        <v>0</v>
      </c>
      <c r="G3709" s="35">
        <f ca="1">IFERROR(VLOOKUP($E3709&amp;"-2",'PTE - Segment Emissions Calcs'!$I$8:$V$8919,16,FALSE),0)</f>
        <v>0</v>
      </c>
      <c r="H3709" s="36">
        <f t="shared" ca="1" si="168"/>
        <v>0</v>
      </c>
      <c r="I3709" s="37">
        <f ca="1">IFERROR(VLOOKUP($E3709&amp;"-1",'PTE - Segment Emissions Calcs'!$I$8:$X$8919,18,FALSE),0)</f>
        <v>0</v>
      </c>
      <c r="J3709" s="37">
        <f ca="1">IFERROR(VLOOKUP($E3709&amp;"-2",'PTE - Segment Emissions Calcs'!$I$8:$X$8919,18,FALSE),0)</f>
        <v>0</v>
      </c>
      <c r="K3709" s="37">
        <f t="shared" ca="1" si="169"/>
        <v>0</v>
      </c>
      <c r="L3709" s="37">
        <f ca="1">IFERROR(VLOOKUP($E3709&amp;"-1",'PTE - Segment Emissions Calcs'!$I$8:$Z$8919,20,FALSE),0)</f>
        <v>0</v>
      </c>
      <c r="M3709" s="37">
        <f ca="1">IFERROR(VLOOKUP($E3709&amp;"-2",'PTE - Segment Emissions Calcs'!$I$8:$Z$8919,20,FALSE),0)</f>
        <v>0</v>
      </c>
      <c r="N3709" s="37">
        <f t="shared" ca="1" si="170"/>
        <v>0</v>
      </c>
      <c r="O3709" s="38">
        <f t="array" aca="1" ref="O3709" ca="1">IF($H3709="TOTAL HAP",H3709,MAX(IF('PTE - Segment Emissions Calcs'!$B$8:$B$8919=$B3709,'PTE - Segment Emissions Calcs'!$V$8:$V$8919,)))</f>
        <v>0</v>
      </c>
      <c r="P3709" s="38">
        <f t="array" aca="1" ref="P3709" ca="1">IF($H3709="TOTAL HAP",K3709,MAX(IF('PTE - Segment Emissions Calcs'!$B$8:$B$8919=$B3709,'PTE - Segment Emissions Calcs'!$X$8:$X$8919,)))</f>
        <v>0</v>
      </c>
      <c r="Q3709" s="38">
        <f t="array" aca="1" ref="Q3709" ca="1">IF($H3709="TOTAL HAP",N3709,MAX(IF('PTE - Segment Emissions Calcs'!$B$8:$B$8919=$B3709,'PTE - Segment Emissions Calcs'!$Z$8:$Z$8919,)))</f>
        <v>0</v>
      </c>
      <c r="R3709" s="39"/>
    </row>
    <row r="3710" spans="1:18" x14ac:dyDescent="0.25">
      <c r="A3710" s="67"/>
      <c r="B3710" s="67"/>
      <c r="C3710" s="34" t="s">
        <v>33</v>
      </c>
      <c r="D3710" s="35"/>
      <c r="E3710" s="35"/>
      <c r="F3710" s="35">
        <f ca="1">IFERROR(VLOOKUP($E3710&amp;"-1",'PTE - Segment Emissions Calcs'!$I$8:$V$8919,16,FALSE),0)</f>
        <v>0</v>
      </c>
      <c r="G3710" s="35">
        <f ca="1">IFERROR(VLOOKUP($E3710&amp;"-2",'PTE - Segment Emissions Calcs'!$I$8:$V$8919,16,FALSE),0)</f>
        <v>0</v>
      </c>
      <c r="H3710" s="36">
        <f t="shared" ca="1" si="168"/>
        <v>0</v>
      </c>
      <c r="I3710" s="37">
        <f ca="1">IFERROR(VLOOKUP($E3710&amp;"-1",'PTE - Segment Emissions Calcs'!$I$8:$X$8919,18,FALSE),0)</f>
        <v>0</v>
      </c>
      <c r="J3710" s="37">
        <f ca="1">IFERROR(VLOOKUP($E3710&amp;"-2",'PTE - Segment Emissions Calcs'!$I$8:$X$8919,18,FALSE),0)</f>
        <v>0</v>
      </c>
      <c r="K3710" s="37">
        <f t="shared" ca="1" si="169"/>
        <v>0</v>
      </c>
      <c r="L3710" s="37">
        <f ca="1">IFERROR(VLOOKUP($E3710&amp;"-1",'PTE - Segment Emissions Calcs'!$I$8:$Z$8919,20,FALSE),0)</f>
        <v>0</v>
      </c>
      <c r="M3710" s="37">
        <f ca="1">IFERROR(VLOOKUP($E3710&amp;"-2",'PTE - Segment Emissions Calcs'!$I$8:$Z$8919,20,FALSE),0)</f>
        <v>0</v>
      </c>
      <c r="N3710" s="37">
        <f t="shared" ca="1" si="170"/>
        <v>0</v>
      </c>
      <c r="O3710" s="38">
        <f t="array" aca="1" ref="O3710" ca="1">IF($H3710="TOTAL HAP",H3710,MAX(IF('PTE - Segment Emissions Calcs'!$B$8:$B$8919=$B3710,'PTE - Segment Emissions Calcs'!$V$8:$V$8919,)))</f>
        <v>0</v>
      </c>
      <c r="P3710" s="38">
        <f t="array" aca="1" ref="P3710" ca="1">IF($H3710="TOTAL HAP",K3710,MAX(IF('PTE - Segment Emissions Calcs'!$B$8:$B$8919=$B3710,'PTE - Segment Emissions Calcs'!$X$8:$X$8919,)))</f>
        <v>0</v>
      </c>
      <c r="Q3710" s="38">
        <f t="array" aca="1" ref="Q3710" ca="1">IF($H3710="TOTAL HAP",N3710,MAX(IF('PTE - Segment Emissions Calcs'!$B$8:$B$8919=$B3710,'PTE - Segment Emissions Calcs'!$Z$8:$Z$8919,)))</f>
        <v>0</v>
      </c>
      <c r="R3710" s="39"/>
    </row>
    <row r="3711" spans="1:18" x14ac:dyDescent="0.25">
      <c r="A3711" s="67"/>
      <c r="B3711" s="67"/>
      <c r="C3711" s="34" t="s">
        <v>34</v>
      </c>
      <c r="D3711" s="35"/>
      <c r="E3711" s="35"/>
      <c r="F3711" s="35">
        <f ca="1">IFERROR(VLOOKUP($E3711&amp;"-1",'PTE - Segment Emissions Calcs'!$I$8:$V$8919,16,FALSE),0)</f>
        <v>0</v>
      </c>
      <c r="G3711" s="35">
        <f ca="1">IFERROR(VLOOKUP($E3711&amp;"-2",'PTE - Segment Emissions Calcs'!$I$8:$V$8919,16,FALSE),0)</f>
        <v>0</v>
      </c>
      <c r="H3711" s="36">
        <f t="shared" ca="1" si="168"/>
        <v>0</v>
      </c>
      <c r="I3711" s="37">
        <f ca="1">IFERROR(VLOOKUP($E3711&amp;"-1",'PTE - Segment Emissions Calcs'!$I$8:$X$8919,18,FALSE),0)</f>
        <v>0</v>
      </c>
      <c r="J3711" s="37">
        <f ca="1">IFERROR(VLOOKUP($E3711&amp;"-2",'PTE - Segment Emissions Calcs'!$I$8:$X$8919,18,FALSE),0)</f>
        <v>0</v>
      </c>
      <c r="K3711" s="37">
        <f t="shared" ca="1" si="169"/>
        <v>0</v>
      </c>
      <c r="L3711" s="37">
        <f ca="1">IFERROR(VLOOKUP($E3711&amp;"-1",'PTE - Segment Emissions Calcs'!$I$8:$Z$8919,20,FALSE),0)</f>
        <v>0</v>
      </c>
      <c r="M3711" s="37">
        <f ca="1">IFERROR(VLOOKUP($E3711&amp;"-2",'PTE - Segment Emissions Calcs'!$I$8:$Z$8919,20,FALSE),0)</f>
        <v>0</v>
      </c>
      <c r="N3711" s="37">
        <f t="shared" ca="1" si="170"/>
        <v>0</v>
      </c>
      <c r="O3711" s="38">
        <f t="array" aca="1" ref="O3711" ca="1">IF($H3711="TOTAL HAP",H3711,MAX(IF('PTE - Segment Emissions Calcs'!$B$8:$B$8919=$B3711,'PTE - Segment Emissions Calcs'!$V$8:$V$8919,)))</f>
        <v>0</v>
      </c>
      <c r="P3711" s="38">
        <f t="array" aca="1" ref="P3711" ca="1">IF($H3711="TOTAL HAP",K3711,MAX(IF('PTE - Segment Emissions Calcs'!$B$8:$B$8919=$B3711,'PTE - Segment Emissions Calcs'!$X$8:$X$8919,)))</f>
        <v>0</v>
      </c>
      <c r="Q3711" s="38">
        <f t="array" aca="1" ref="Q3711" ca="1">IF($H3711="TOTAL HAP",N3711,MAX(IF('PTE - Segment Emissions Calcs'!$B$8:$B$8919=$B3711,'PTE - Segment Emissions Calcs'!$Z$8:$Z$8919,)))</f>
        <v>0</v>
      </c>
      <c r="R3711" s="39"/>
    </row>
    <row r="3712" spans="1:18" x14ac:dyDescent="0.25">
      <c r="A3712" s="67"/>
      <c r="B3712" s="67"/>
      <c r="C3712" s="34" t="s">
        <v>35</v>
      </c>
      <c r="D3712" s="35"/>
      <c r="E3712" s="35"/>
      <c r="F3712" s="35">
        <f ca="1">IFERROR(VLOOKUP($E3712&amp;"-1",'PTE - Segment Emissions Calcs'!$I$8:$V$8919,16,FALSE),0)</f>
        <v>0</v>
      </c>
      <c r="G3712" s="35">
        <f ca="1">IFERROR(VLOOKUP($E3712&amp;"-2",'PTE - Segment Emissions Calcs'!$I$8:$V$8919,16,FALSE),0)</f>
        <v>0</v>
      </c>
      <c r="H3712" s="36">
        <f t="shared" ca="1" si="168"/>
        <v>0</v>
      </c>
      <c r="I3712" s="37">
        <f ca="1">IFERROR(VLOOKUP($E3712&amp;"-1",'PTE - Segment Emissions Calcs'!$I$8:$X$8919,18,FALSE),0)</f>
        <v>0</v>
      </c>
      <c r="J3712" s="37">
        <f ca="1">IFERROR(VLOOKUP($E3712&amp;"-2",'PTE - Segment Emissions Calcs'!$I$8:$X$8919,18,FALSE),0)</f>
        <v>0</v>
      </c>
      <c r="K3712" s="37">
        <f t="shared" ca="1" si="169"/>
        <v>0</v>
      </c>
      <c r="L3712" s="37">
        <f ca="1">IFERROR(VLOOKUP($E3712&amp;"-1",'PTE - Segment Emissions Calcs'!$I$8:$Z$8919,20,FALSE),0)</f>
        <v>0</v>
      </c>
      <c r="M3712" s="37">
        <f ca="1">IFERROR(VLOOKUP($E3712&amp;"-2",'PTE - Segment Emissions Calcs'!$I$8:$Z$8919,20,FALSE),0)</f>
        <v>0</v>
      </c>
      <c r="N3712" s="37">
        <f t="shared" ca="1" si="170"/>
        <v>0</v>
      </c>
      <c r="O3712" s="38">
        <f t="array" aca="1" ref="O3712" ca="1">IF($H3712="TOTAL HAP",H3712,MAX(IF('PTE - Segment Emissions Calcs'!$B$8:$B$8919=$B3712,'PTE - Segment Emissions Calcs'!$V$8:$V$8919,)))</f>
        <v>0</v>
      </c>
      <c r="P3712" s="38">
        <f t="array" aca="1" ref="P3712" ca="1">IF($H3712="TOTAL HAP",K3712,MAX(IF('PTE - Segment Emissions Calcs'!$B$8:$B$8919=$B3712,'PTE - Segment Emissions Calcs'!$X$8:$X$8919,)))</f>
        <v>0</v>
      </c>
      <c r="Q3712" s="38">
        <f t="array" aca="1" ref="Q3712" ca="1">IF($H3712="TOTAL HAP",N3712,MAX(IF('PTE - Segment Emissions Calcs'!$B$8:$B$8919=$B3712,'PTE - Segment Emissions Calcs'!$Z$8:$Z$8919,)))</f>
        <v>0</v>
      </c>
      <c r="R3712" s="39"/>
    </row>
    <row r="3713" spans="1:18" x14ac:dyDescent="0.25">
      <c r="A3713" s="67"/>
      <c r="B3713" s="67"/>
      <c r="C3713" s="34" t="s">
        <v>37</v>
      </c>
      <c r="D3713" s="35"/>
      <c r="E3713" s="35"/>
      <c r="F3713" s="35">
        <f ca="1">IFERROR(VLOOKUP($E3713&amp;"-1",'PTE - Segment Emissions Calcs'!$I$8:$V$8919,16,FALSE),0)</f>
        <v>1.9346260981919883E-5</v>
      </c>
      <c r="G3713" s="35">
        <f ca="1">IFERROR(VLOOKUP($E3713&amp;"-2",'PTE - Segment Emissions Calcs'!$I$8:$V$8919,16,FALSE),0)</f>
        <v>0</v>
      </c>
      <c r="H3713" s="36">
        <f t="shared" ca="1" si="168"/>
        <v>1.9346260981919883E-5</v>
      </c>
      <c r="I3713" s="37">
        <f ca="1">IFERROR(VLOOKUP($E3713&amp;"-1",'PTE - Segment Emissions Calcs'!$I$8:$X$8919,18,FALSE),0)</f>
        <v>8.4736623100809092E-5</v>
      </c>
      <c r="J3713" s="37">
        <f ca="1">IFERROR(VLOOKUP($E3713&amp;"-2",'PTE - Segment Emissions Calcs'!$I$8:$X$8919,18,FALSE),0)</f>
        <v>0</v>
      </c>
      <c r="K3713" s="37">
        <f t="shared" ca="1" si="169"/>
        <v>8.4736623100809092E-5</v>
      </c>
      <c r="L3713" s="37">
        <f ca="1">IFERROR(VLOOKUP($E3713&amp;"-1",'PTE - Segment Emissions Calcs'!$I$8:$Z$8919,20,FALSE),0)</f>
        <v>8.4736623100809092E-5</v>
      </c>
      <c r="M3713" s="37">
        <f ca="1">IFERROR(VLOOKUP($E3713&amp;"-2",'PTE - Segment Emissions Calcs'!$I$8:$Z$8919,20,FALSE),0)</f>
        <v>0</v>
      </c>
      <c r="N3713" s="37">
        <f t="shared" ca="1" si="170"/>
        <v>8.4736623100809092E-5</v>
      </c>
      <c r="O3713" s="38">
        <f t="array" aca="1" ref="O3713" ca="1">IF($H3713="TOTAL HAP",H3713,MAX(IF('PTE - Segment Emissions Calcs'!$B$8:$B$8919=$B3713,'PTE - Segment Emissions Calcs'!$V$8:$V$8919,)))</f>
        <v>1.9346260981919883E-5</v>
      </c>
      <c r="P3713" s="38">
        <f t="array" aca="1" ref="P3713" ca="1">IF($H3713="TOTAL HAP",K3713,MAX(IF('PTE - Segment Emissions Calcs'!$B$8:$B$8919=$B3713,'PTE - Segment Emissions Calcs'!$X$8:$X$8919,)))</f>
        <v>8.4736623100809092E-5</v>
      </c>
      <c r="Q3713" s="38">
        <f t="array" aca="1" ref="Q3713" ca="1">IF($H3713="TOTAL HAP",N3713,MAX(IF('PTE - Segment Emissions Calcs'!$B$8:$B$8919=$B3713,'PTE - Segment Emissions Calcs'!$Z$8:$Z$8919,)))</f>
        <v>8.4736623100809092E-5</v>
      </c>
      <c r="R3713" s="39"/>
    </row>
    <row r="3714" spans="1:18" x14ac:dyDescent="0.25">
      <c r="A3714" s="67"/>
      <c r="B3714" s="67"/>
      <c r="C3714" s="34" t="s">
        <v>36</v>
      </c>
      <c r="D3714" s="35"/>
      <c r="E3714" s="35"/>
      <c r="F3714" s="35">
        <f ca="1">IFERROR(VLOOKUP($E3714&amp;"-1",'PTE - Segment Emissions Calcs'!$I$8:$V$8919,16,FALSE),0)</f>
        <v>0</v>
      </c>
      <c r="G3714" s="35">
        <f ca="1">IFERROR(VLOOKUP($E3714&amp;"-2",'PTE - Segment Emissions Calcs'!$I$8:$V$8919,16,FALSE),0)</f>
        <v>0</v>
      </c>
      <c r="H3714" s="36">
        <f t="shared" ca="1" si="168"/>
        <v>0</v>
      </c>
      <c r="I3714" s="37">
        <f ca="1">IFERROR(VLOOKUP($E3714&amp;"-1",'PTE - Segment Emissions Calcs'!$I$8:$X$8919,18,FALSE),0)</f>
        <v>0</v>
      </c>
      <c r="J3714" s="37">
        <f ca="1">IFERROR(VLOOKUP($E3714&amp;"-2",'PTE - Segment Emissions Calcs'!$I$8:$X$8919,18,FALSE),0)</f>
        <v>0</v>
      </c>
      <c r="K3714" s="37">
        <f t="shared" ca="1" si="169"/>
        <v>0</v>
      </c>
      <c r="L3714" s="37">
        <f ca="1">IFERROR(VLOOKUP($E3714&amp;"-1",'PTE - Segment Emissions Calcs'!$I$8:$Z$8919,20,FALSE),0)</f>
        <v>0</v>
      </c>
      <c r="M3714" s="37">
        <f ca="1">IFERROR(VLOOKUP($E3714&amp;"-2",'PTE - Segment Emissions Calcs'!$I$8:$Z$8919,20,FALSE),0)</f>
        <v>0</v>
      </c>
      <c r="N3714" s="37">
        <f t="shared" ca="1" si="170"/>
        <v>0</v>
      </c>
      <c r="O3714" s="38">
        <f t="array" aca="1" ref="O3714" ca="1">IF($H3714="TOTAL HAP",H3714,MAX(IF('PTE - Segment Emissions Calcs'!$B$8:$B$8919=$B3714,'PTE - Segment Emissions Calcs'!$V$8:$V$8919,)))</f>
        <v>0</v>
      </c>
      <c r="P3714" s="38">
        <f t="array" aca="1" ref="P3714" ca="1">IF($H3714="TOTAL HAP",K3714,MAX(IF('PTE - Segment Emissions Calcs'!$B$8:$B$8919=$B3714,'PTE - Segment Emissions Calcs'!$X$8:$X$8919,)))</f>
        <v>0</v>
      </c>
      <c r="Q3714" s="38">
        <f t="array" aca="1" ref="Q3714" ca="1">IF($H3714="TOTAL HAP",N3714,MAX(IF('PTE - Segment Emissions Calcs'!$B$8:$B$8919=$B3714,'PTE - Segment Emissions Calcs'!$Z$8:$Z$8919,)))</f>
        <v>0</v>
      </c>
      <c r="R3714" s="39"/>
    </row>
    <row r="3715" spans="1:18" x14ac:dyDescent="0.25">
      <c r="A3715" s="67"/>
      <c r="B3715" s="67"/>
      <c r="C3715" s="34" t="s">
        <v>38</v>
      </c>
      <c r="D3715" s="35"/>
      <c r="E3715" s="35"/>
      <c r="F3715" s="35">
        <f ca="1">IFERROR(VLOOKUP($E3715&amp;"-1",'PTE - Segment Emissions Calcs'!$I$8:$V$8919,16,FALSE),0)</f>
        <v>0</v>
      </c>
      <c r="G3715" s="35">
        <f ca="1">IFERROR(VLOOKUP($E3715&amp;"-2",'PTE - Segment Emissions Calcs'!$I$8:$V$8919,16,FALSE),0)</f>
        <v>0</v>
      </c>
      <c r="H3715" s="36">
        <f t="shared" ca="1" si="168"/>
        <v>0</v>
      </c>
      <c r="I3715" s="37">
        <f ca="1">IFERROR(VLOOKUP($E3715&amp;"-1",'PTE - Segment Emissions Calcs'!$I$8:$X$8919,18,FALSE),0)</f>
        <v>0</v>
      </c>
      <c r="J3715" s="37">
        <f ca="1">IFERROR(VLOOKUP($E3715&amp;"-2",'PTE - Segment Emissions Calcs'!$I$8:$X$8919,18,FALSE),0)</f>
        <v>0</v>
      </c>
      <c r="K3715" s="37">
        <f t="shared" ca="1" si="169"/>
        <v>0</v>
      </c>
      <c r="L3715" s="37">
        <f ca="1">IFERROR(VLOOKUP($E3715&amp;"-1",'PTE - Segment Emissions Calcs'!$I$8:$Z$8919,20,FALSE),0)</f>
        <v>0</v>
      </c>
      <c r="M3715" s="37">
        <f ca="1">IFERROR(VLOOKUP($E3715&amp;"-2",'PTE - Segment Emissions Calcs'!$I$8:$Z$8919,20,FALSE),0)</f>
        <v>0</v>
      </c>
      <c r="N3715" s="37">
        <f t="shared" ca="1" si="170"/>
        <v>0</v>
      </c>
      <c r="O3715" s="38">
        <f t="array" aca="1" ref="O3715" ca="1">IF($H3715="TOTAL HAP",H3715,MAX(IF('PTE - Segment Emissions Calcs'!$B$8:$B$8919=$B3715,'PTE - Segment Emissions Calcs'!$V$8:$V$8919,)))</f>
        <v>0</v>
      </c>
      <c r="P3715" s="38">
        <f t="array" aca="1" ref="P3715" ca="1">IF($H3715="TOTAL HAP",K3715,MAX(IF('PTE - Segment Emissions Calcs'!$B$8:$B$8919=$B3715,'PTE - Segment Emissions Calcs'!$X$8:$X$8919,)))</f>
        <v>0</v>
      </c>
      <c r="Q3715" s="38">
        <f t="array" aca="1" ref="Q3715" ca="1">IF($H3715="TOTAL HAP",N3715,MAX(IF('PTE - Segment Emissions Calcs'!$B$8:$B$8919=$B3715,'PTE - Segment Emissions Calcs'!$Z$8:$Z$8919,)))</f>
        <v>0</v>
      </c>
      <c r="R3715" s="39"/>
    </row>
    <row r="3716" spans="1:18" x14ac:dyDescent="0.25">
      <c r="A3716" s="67"/>
      <c r="B3716" s="67"/>
      <c r="C3716" s="34" t="s">
        <v>185</v>
      </c>
      <c r="D3716" s="35"/>
      <c r="E3716" s="35"/>
      <c r="F3716" s="35">
        <f ca="1">IFERROR(VLOOKUP($E3716&amp;"-1",'PTE - Segment Emissions Calcs'!$I$8:$V$8919,16,FALSE),0)</f>
        <v>0</v>
      </c>
      <c r="G3716" s="35">
        <f ca="1">IFERROR(VLOOKUP($E3716&amp;"-2",'PTE - Segment Emissions Calcs'!$I$8:$V$8919,16,FALSE),0)</f>
        <v>0</v>
      </c>
      <c r="H3716" s="36">
        <f t="shared" ca="1" si="168"/>
        <v>0</v>
      </c>
      <c r="I3716" s="37">
        <f ca="1">IFERROR(VLOOKUP($E3716&amp;"-1",'PTE - Segment Emissions Calcs'!$I$8:$X$8919,18,FALSE),0)</f>
        <v>0</v>
      </c>
      <c r="J3716" s="37">
        <f ca="1">IFERROR(VLOOKUP($E3716&amp;"-2",'PTE - Segment Emissions Calcs'!$I$8:$X$8919,18,FALSE),0)</f>
        <v>0</v>
      </c>
      <c r="K3716" s="37">
        <f t="shared" ca="1" si="169"/>
        <v>0</v>
      </c>
      <c r="L3716" s="37">
        <f ca="1">IFERROR(VLOOKUP($E3716&amp;"-1",'PTE - Segment Emissions Calcs'!$I$8:$Z$8919,20,FALSE),0)</f>
        <v>0</v>
      </c>
      <c r="M3716" s="37">
        <f ca="1">IFERROR(VLOOKUP($E3716&amp;"-2",'PTE - Segment Emissions Calcs'!$I$8:$Z$8919,20,FALSE),0)</f>
        <v>0</v>
      </c>
      <c r="N3716" s="37">
        <f t="shared" ca="1" si="170"/>
        <v>0</v>
      </c>
      <c r="O3716" s="38">
        <f t="array" aca="1" ref="O3716" ca="1">IF($H3716="TOTAL HAP",H3716,MAX(IF('PTE - Segment Emissions Calcs'!$B$8:$B$8919=$B3716,'PTE - Segment Emissions Calcs'!$V$8:$V$8919,)))</f>
        <v>0</v>
      </c>
      <c r="P3716" s="38">
        <f t="array" aca="1" ref="P3716" ca="1">IF($H3716="TOTAL HAP",K3716,MAX(IF('PTE - Segment Emissions Calcs'!$B$8:$B$8919=$B3716,'PTE - Segment Emissions Calcs'!$X$8:$X$8919,)))</f>
        <v>0</v>
      </c>
      <c r="Q3716" s="38">
        <f t="array" aca="1" ref="Q3716" ca="1">IF($H3716="TOTAL HAP",N3716,MAX(IF('PTE - Segment Emissions Calcs'!$B$8:$B$8919=$B3716,'PTE - Segment Emissions Calcs'!$Z$8:$Z$8919,)))</f>
        <v>0</v>
      </c>
      <c r="R3716" s="39"/>
    </row>
    <row r="3717" spans="1:18" x14ac:dyDescent="0.25">
      <c r="A3717" s="67"/>
      <c r="B3717" s="67"/>
      <c r="C3717" s="34" t="s">
        <v>40</v>
      </c>
      <c r="D3717" s="35"/>
      <c r="E3717" s="35"/>
      <c r="F3717" s="35">
        <f ca="1">IFERROR(VLOOKUP($E3717&amp;"-1",'PTE - Segment Emissions Calcs'!$I$8:$V$8919,16,FALSE),0)</f>
        <v>0</v>
      </c>
      <c r="G3717" s="35">
        <f ca="1">IFERROR(VLOOKUP($E3717&amp;"-2",'PTE - Segment Emissions Calcs'!$I$8:$V$8919,16,FALSE),0)</f>
        <v>0</v>
      </c>
      <c r="H3717" s="36">
        <f t="shared" ca="1" si="168"/>
        <v>0</v>
      </c>
      <c r="I3717" s="37">
        <f ca="1">IFERROR(VLOOKUP($E3717&amp;"-1",'PTE - Segment Emissions Calcs'!$I$8:$X$8919,18,FALSE),0)</f>
        <v>0</v>
      </c>
      <c r="J3717" s="37">
        <f ca="1">IFERROR(VLOOKUP($E3717&amp;"-2",'PTE - Segment Emissions Calcs'!$I$8:$X$8919,18,FALSE),0)</f>
        <v>0</v>
      </c>
      <c r="K3717" s="37">
        <f t="shared" ca="1" si="169"/>
        <v>0</v>
      </c>
      <c r="L3717" s="37">
        <f ca="1">IFERROR(VLOOKUP($E3717&amp;"-1",'PTE - Segment Emissions Calcs'!$I$8:$Z$8919,20,FALSE),0)</f>
        <v>0</v>
      </c>
      <c r="M3717" s="37">
        <f ca="1">IFERROR(VLOOKUP($E3717&amp;"-2",'PTE - Segment Emissions Calcs'!$I$8:$Z$8919,20,FALSE),0)</f>
        <v>0</v>
      </c>
      <c r="N3717" s="37">
        <f t="shared" ca="1" si="170"/>
        <v>0</v>
      </c>
      <c r="O3717" s="38">
        <f t="array" aca="1" ref="O3717" ca="1">IF($H3717="TOTAL HAP",H3717,MAX(IF('PTE - Segment Emissions Calcs'!$B$8:$B$8919=$B3717,'PTE - Segment Emissions Calcs'!$V$8:$V$8919,)))</f>
        <v>0</v>
      </c>
      <c r="P3717" s="38">
        <f t="array" aca="1" ref="P3717" ca="1">IF($H3717="TOTAL HAP",K3717,MAX(IF('PTE - Segment Emissions Calcs'!$B$8:$B$8919=$B3717,'PTE - Segment Emissions Calcs'!$X$8:$X$8919,)))</f>
        <v>0</v>
      </c>
      <c r="Q3717" s="38">
        <f t="array" aca="1" ref="Q3717" ca="1">IF($H3717="TOTAL HAP",N3717,MAX(IF('PTE - Segment Emissions Calcs'!$B$8:$B$8919=$B3717,'PTE - Segment Emissions Calcs'!$Z$8:$Z$8919,)))</f>
        <v>0</v>
      </c>
      <c r="R3717" s="39"/>
    </row>
    <row r="3718" spans="1:18" x14ac:dyDescent="0.25">
      <c r="A3718" s="67"/>
      <c r="B3718" s="67"/>
      <c r="C3718" s="34" t="s">
        <v>186</v>
      </c>
      <c r="D3718" s="35"/>
      <c r="E3718" s="35"/>
      <c r="F3718" s="35">
        <f ca="1">IFERROR(VLOOKUP($E3718&amp;"-1",'PTE - Segment Emissions Calcs'!$I$8:$V$8919,16,FALSE),0)</f>
        <v>0</v>
      </c>
      <c r="G3718" s="35">
        <f ca="1">IFERROR(VLOOKUP($E3718&amp;"-2",'PTE - Segment Emissions Calcs'!$I$8:$V$8919,16,FALSE),0)</f>
        <v>0</v>
      </c>
      <c r="H3718" s="36">
        <f t="shared" ca="1" si="168"/>
        <v>0</v>
      </c>
      <c r="I3718" s="37">
        <f ca="1">IFERROR(VLOOKUP($E3718&amp;"-1",'PTE - Segment Emissions Calcs'!$I$8:$X$8919,18,FALSE),0)</f>
        <v>0</v>
      </c>
      <c r="J3718" s="37">
        <f ca="1">IFERROR(VLOOKUP($E3718&amp;"-2",'PTE - Segment Emissions Calcs'!$I$8:$X$8919,18,FALSE),0)</f>
        <v>0</v>
      </c>
      <c r="K3718" s="37">
        <f t="shared" ca="1" si="169"/>
        <v>0</v>
      </c>
      <c r="L3718" s="37">
        <f ca="1">IFERROR(VLOOKUP($E3718&amp;"-1",'PTE - Segment Emissions Calcs'!$I$8:$Z$8919,20,FALSE),0)</f>
        <v>0</v>
      </c>
      <c r="M3718" s="37">
        <f ca="1">IFERROR(VLOOKUP($E3718&amp;"-2",'PTE - Segment Emissions Calcs'!$I$8:$Z$8919,20,FALSE),0)</f>
        <v>0</v>
      </c>
      <c r="N3718" s="37">
        <f t="shared" ca="1" si="170"/>
        <v>0</v>
      </c>
      <c r="O3718" s="38">
        <f t="array" aca="1" ref="O3718" ca="1">IF($H3718="TOTAL HAP",H3718,MAX(IF('PTE - Segment Emissions Calcs'!$B$8:$B$8919=$B3718,'PTE - Segment Emissions Calcs'!$V$8:$V$8919,)))</f>
        <v>0</v>
      </c>
      <c r="P3718" s="38">
        <f t="array" aca="1" ref="P3718" ca="1">IF($H3718="TOTAL HAP",K3718,MAX(IF('PTE - Segment Emissions Calcs'!$B$8:$B$8919=$B3718,'PTE - Segment Emissions Calcs'!$X$8:$X$8919,)))</f>
        <v>0</v>
      </c>
      <c r="Q3718" s="38">
        <f t="array" aca="1" ref="Q3718" ca="1">IF($H3718="TOTAL HAP",N3718,MAX(IF('PTE - Segment Emissions Calcs'!$B$8:$B$8919=$B3718,'PTE - Segment Emissions Calcs'!$Z$8:$Z$8919,)))</f>
        <v>0</v>
      </c>
      <c r="R3718" s="39"/>
    </row>
    <row r="3719" spans="1:18" x14ac:dyDescent="0.25">
      <c r="A3719" s="67"/>
      <c r="B3719" s="67"/>
      <c r="C3719" s="34" t="s">
        <v>172</v>
      </c>
      <c r="D3719" s="35"/>
      <c r="E3719" s="35"/>
      <c r="F3719" s="35">
        <f ca="1">IFERROR(VLOOKUP($E3719&amp;"-1",'PTE - Segment Emissions Calcs'!$I$8:$V$8919,16,FALSE),0)</f>
        <v>0</v>
      </c>
      <c r="G3719" s="35">
        <f ca="1">IFERROR(VLOOKUP($E3719&amp;"-2",'PTE - Segment Emissions Calcs'!$I$8:$V$8919,16,FALSE),0)</f>
        <v>0</v>
      </c>
      <c r="H3719" s="36">
        <f t="shared" ca="1" si="168"/>
        <v>0</v>
      </c>
      <c r="I3719" s="37">
        <f ca="1">IFERROR(VLOOKUP($E3719&amp;"-1",'PTE - Segment Emissions Calcs'!$I$8:$X$8919,18,FALSE),0)</f>
        <v>0</v>
      </c>
      <c r="J3719" s="37">
        <f ca="1">IFERROR(VLOOKUP($E3719&amp;"-2",'PTE - Segment Emissions Calcs'!$I$8:$X$8919,18,FALSE),0)</f>
        <v>0</v>
      </c>
      <c r="K3719" s="37">
        <f t="shared" ca="1" si="169"/>
        <v>0</v>
      </c>
      <c r="L3719" s="37">
        <f ca="1">IFERROR(VLOOKUP($E3719&amp;"-1",'PTE - Segment Emissions Calcs'!$I$8:$Z$8919,20,FALSE),0)</f>
        <v>0</v>
      </c>
      <c r="M3719" s="37">
        <f ca="1">IFERROR(VLOOKUP($E3719&amp;"-2",'PTE - Segment Emissions Calcs'!$I$8:$Z$8919,20,FALSE),0)</f>
        <v>0</v>
      </c>
      <c r="N3719" s="37">
        <f t="shared" ca="1" si="170"/>
        <v>0</v>
      </c>
      <c r="O3719" s="38">
        <f t="array" aca="1" ref="O3719" ca="1">IF($H3719="TOTAL HAP",H3719,MAX(IF('PTE - Segment Emissions Calcs'!$B$8:$B$8919=$B3719,'PTE - Segment Emissions Calcs'!$V$8:$V$8919,)))</f>
        <v>0</v>
      </c>
      <c r="P3719" s="38">
        <f t="array" aca="1" ref="P3719" ca="1">IF($H3719="TOTAL HAP",K3719,MAX(IF('PTE - Segment Emissions Calcs'!$B$8:$B$8919=$B3719,'PTE - Segment Emissions Calcs'!$X$8:$X$8919,)))</f>
        <v>0</v>
      </c>
      <c r="Q3719" s="38">
        <f t="array" aca="1" ref="Q3719" ca="1">IF($H3719="TOTAL HAP",N3719,MAX(IF('PTE - Segment Emissions Calcs'!$B$8:$B$8919=$B3719,'PTE - Segment Emissions Calcs'!$Z$8:$Z$8919,)))</f>
        <v>0</v>
      </c>
      <c r="R3719" s="39"/>
    </row>
    <row r="3720" spans="1:18" x14ac:dyDescent="0.25">
      <c r="A3720" s="67"/>
      <c r="B3720" s="67"/>
      <c r="C3720" s="34" t="s">
        <v>101</v>
      </c>
      <c r="D3720" s="35"/>
      <c r="E3720" s="35"/>
      <c r="F3720" s="35">
        <f ca="1">IFERROR(VLOOKUP($E3720&amp;"-1",'PTE - Segment Emissions Calcs'!$I$8:$V$8919,16,FALSE),0)</f>
        <v>0</v>
      </c>
      <c r="G3720" s="35">
        <f ca="1">IFERROR(VLOOKUP($E3720&amp;"-2",'PTE - Segment Emissions Calcs'!$I$8:$V$8919,16,FALSE),0)</f>
        <v>0</v>
      </c>
      <c r="H3720" s="36">
        <f t="shared" ca="1" si="168"/>
        <v>0</v>
      </c>
      <c r="I3720" s="37">
        <f ca="1">IFERROR(VLOOKUP($E3720&amp;"-1",'PTE - Segment Emissions Calcs'!$I$8:$X$8919,18,FALSE),0)</f>
        <v>0</v>
      </c>
      <c r="J3720" s="37">
        <f ca="1">IFERROR(VLOOKUP($E3720&amp;"-2",'PTE - Segment Emissions Calcs'!$I$8:$X$8919,18,FALSE),0)</f>
        <v>0</v>
      </c>
      <c r="K3720" s="37">
        <f t="shared" ca="1" si="169"/>
        <v>0</v>
      </c>
      <c r="L3720" s="37">
        <f ca="1">IFERROR(VLOOKUP($E3720&amp;"-1",'PTE - Segment Emissions Calcs'!$I$8:$Z$8919,20,FALSE),0)</f>
        <v>0</v>
      </c>
      <c r="M3720" s="37">
        <f ca="1">IFERROR(VLOOKUP($E3720&amp;"-2",'PTE - Segment Emissions Calcs'!$I$8:$Z$8919,20,FALSE),0)</f>
        <v>0</v>
      </c>
      <c r="N3720" s="37">
        <f t="shared" ca="1" si="170"/>
        <v>0</v>
      </c>
      <c r="O3720" s="38">
        <f t="array" aca="1" ref="O3720" ca="1">IF($H3720="TOTAL HAP",H3720,MAX(IF('PTE - Segment Emissions Calcs'!$B$8:$B$8919=$B3720,'PTE - Segment Emissions Calcs'!$V$8:$V$8919,)))</f>
        <v>0</v>
      </c>
      <c r="P3720" s="38">
        <f t="array" aca="1" ref="P3720" ca="1">IF($H3720="TOTAL HAP",K3720,MAX(IF('PTE - Segment Emissions Calcs'!$B$8:$B$8919=$B3720,'PTE - Segment Emissions Calcs'!$X$8:$X$8919,)))</f>
        <v>0</v>
      </c>
      <c r="Q3720" s="38">
        <f t="array" aca="1" ref="Q3720" ca="1">IF($H3720="TOTAL HAP",N3720,MAX(IF('PTE - Segment Emissions Calcs'!$B$8:$B$8919=$B3720,'PTE - Segment Emissions Calcs'!$Z$8:$Z$8919,)))</f>
        <v>0</v>
      </c>
      <c r="R3720" s="39"/>
    </row>
    <row r="3721" spans="1:18" x14ac:dyDescent="0.25">
      <c r="A3721" s="67"/>
      <c r="B3721" s="67"/>
      <c r="C3721" s="34" t="s">
        <v>152</v>
      </c>
      <c r="D3721" s="35"/>
      <c r="E3721" s="35"/>
      <c r="F3721" s="35">
        <f ca="1">IFERROR(VLOOKUP($E3721&amp;"-1",'PTE - Segment Emissions Calcs'!$I$8:$V$8919,16,FALSE),0)</f>
        <v>0</v>
      </c>
      <c r="G3721" s="35">
        <f ca="1">IFERROR(VLOOKUP($E3721&amp;"-2",'PTE - Segment Emissions Calcs'!$I$8:$V$8919,16,FALSE),0)</f>
        <v>0</v>
      </c>
      <c r="H3721" s="36">
        <f t="shared" ca="1" si="168"/>
        <v>0</v>
      </c>
      <c r="I3721" s="37">
        <f ca="1">IFERROR(VLOOKUP($E3721&amp;"-1",'PTE - Segment Emissions Calcs'!$I$8:$X$8919,18,FALSE),0)</f>
        <v>0</v>
      </c>
      <c r="J3721" s="37">
        <f ca="1">IFERROR(VLOOKUP($E3721&amp;"-2",'PTE - Segment Emissions Calcs'!$I$8:$X$8919,18,FALSE),0)</f>
        <v>0</v>
      </c>
      <c r="K3721" s="37">
        <f t="shared" ca="1" si="169"/>
        <v>0</v>
      </c>
      <c r="L3721" s="37">
        <f ca="1">IFERROR(VLOOKUP($E3721&amp;"-1",'PTE - Segment Emissions Calcs'!$I$8:$Z$8919,20,FALSE),0)</f>
        <v>0</v>
      </c>
      <c r="M3721" s="37">
        <f ca="1">IFERROR(VLOOKUP($E3721&amp;"-2",'PTE - Segment Emissions Calcs'!$I$8:$Z$8919,20,FALSE),0)</f>
        <v>0</v>
      </c>
      <c r="N3721" s="37">
        <f t="shared" ca="1" si="170"/>
        <v>0</v>
      </c>
      <c r="O3721" s="38">
        <f t="array" aca="1" ref="O3721" ca="1">IF($H3721="TOTAL HAP",H3721,MAX(IF('PTE - Segment Emissions Calcs'!$B$8:$B$8919=$B3721,'PTE - Segment Emissions Calcs'!$V$8:$V$8919,)))</f>
        <v>0</v>
      </c>
      <c r="P3721" s="38">
        <f t="array" aca="1" ref="P3721" ca="1">IF($H3721="TOTAL HAP",K3721,MAX(IF('PTE - Segment Emissions Calcs'!$B$8:$B$8919=$B3721,'PTE - Segment Emissions Calcs'!$X$8:$X$8919,)))</f>
        <v>0</v>
      </c>
      <c r="Q3721" s="38">
        <f t="array" aca="1" ref="Q3721" ca="1">IF($H3721="TOTAL HAP",N3721,MAX(IF('PTE - Segment Emissions Calcs'!$B$8:$B$8919=$B3721,'PTE - Segment Emissions Calcs'!$Z$8:$Z$8919,)))</f>
        <v>0</v>
      </c>
      <c r="R3721" s="39"/>
    </row>
    <row r="3722" spans="1:18" x14ac:dyDescent="0.25">
      <c r="A3722" s="67"/>
      <c r="B3722" s="67"/>
      <c r="C3722" s="34" t="s">
        <v>42</v>
      </c>
      <c r="D3722" s="35"/>
      <c r="E3722" s="35"/>
      <c r="F3722" s="35">
        <f ca="1">IFERROR(VLOOKUP($E3722&amp;"-1",'PTE - Segment Emissions Calcs'!$I$8:$V$8919,16,FALSE),0)</f>
        <v>0</v>
      </c>
      <c r="G3722" s="35">
        <f ca="1">IFERROR(VLOOKUP($E3722&amp;"-2",'PTE - Segment Emissions Calcs'!$I$8:$V$8919,16,FALSE),0)</f>
        <v>0</v>
      </c>
      <c r="H3722" s="36">
        <f t="shared" ca="1" si="168"/>
        <v>0</v>
      </c>
      <c r="I3722" s="37">
        <f ca="1">IFERROR(VLOOKUP($E3722&amp;"-1",'PTE - Segment Emissions Calcs'!$I$8:$X$8919,18,FALSE),0)</f>
        <v>0</v>
      </c>
      <c r="J3722" s="37">
        <f ca="1">IFERROR(VLOOKUP($E3722&amp;"-2",'PTE - Segment Emissions Calcs'!$I$8:$X$8919,18,FALSE),0)</f>
        <v>0</v>
      </c>
      <c r="K3722" s="37">
        <f t="shared" ca="1" si="169"/>
        <v>0</v>
      </c>
      <c r="L3722" s="37">
        <f ca="1">IFERROR(VLOOKUP($E3722&amp;"-1",'PTE - Segment Emissions Calcs'!$I$8:$Z$8919,20,FALSE),0)</f>
        <v>0</v>
      </c>
      <c r="M3722" s="37">
        <f ca="1">IFERROR(VLOOKUP($E3722&amp;"-2",'PTE - Segment Emissions Calcs'!$I$8:$Z$8919,20,FALSE),0)</f>
        <v>0</v>
      </c>
      <c r="N3722" s="37">
        <f t="shared" ca="1" si="170"/>
        <v>0</v>
      </c>
      <c r="O3722" s="38">
        <f t="array" aca="1" ref="O3722" ca="1">IF($H3722="TOTAL HAP",H3722,MAX(IF('PTE - Segment Emissions Calcs'!$B$8:$B$8919=$B3722,'PTE - Segment Emissions Calcs'!$V$8:$V$8919,)))</f>
        <v>0</v>
      </c>
      <c r="P3722" s="38">
        <f t="array" aca="1" ref="P3722" ca="1">IF($H3722="TOTAL HAP",K3722,MAX(IF('PTE - Segment Emissions Calcs'!$B$8:$B$8919=$B3722,'PTE - Segment Emissions Calcs'!$X$8:$X$8919,)))</f>
        <v>0</v>
      </c>
      <c r="Q3722" s="38">
        <f t="array" aca="1" ref="Q3722" ca="1">IF($H3722="TOTAL HAP",N3722,MAX(IF('PTE - Segment Emissions Calcs'!$B$8:$B$8919=$B3722,'PTE - Segment Emissions Calcs'!$Z$8:$Z$8919,)))</f>
        <v>0</v>
      </c>
      <c r="R3722" s="39"/>
    </row>
    <row r="3723" spans="1:18" x14ac:dyDescent="0.25">
      <c r="A3723" s="67"/>
      <c r="B3723" s="67"/>
      <c r="C3723" s="34" t="s">
        <v>130</v>
      </c>
      <c r="D3723" s="35"/>
      <c r="E3723" s="35"/>
      <c r="F3723" s="35">
        <f ca="1">IFERROR(VLOOKUP($E3723&amp;"-1",'PTE - Segment Emissions Calcs'!$I$8:$V$8919,16,FALSE),0)</f>
        <v>0</v>
      </c>
      <c r="G3723" s="35">
        <f ca="1">IFERROR(VLOOKUP($E3723&amp;"-2",'PTE - Segment Emissions Calcs'!$I$8:$V$8919,16,FALSE),0)</f>
        <v>0</v>
      </c>
      <c r="H3723" s="36">
        <f t="shared" ca="1" si="168"/>
        <v>0</v>
      </c>
      <c r="I3723" s="37">
        <f ca="1">IFERROR(VLOOKUP($E3723&amp;"-1",'PTE - Segment Emissions Calcs'!$I$8:$X$8919,18,FALSE),0)</f>
        <v>0</v>
      </c>
      <c r="J3723" s="37">
        <f ca="1">IFERROR(VLOOKUP($E3723&amp;"-2",'PTE - Segment Emissions Calcs'!$I$8:$X$8919,18,FALSE),0)</f>
        <v>0</v>
      </c>
      <c r="K3723" s="37">
        <f t="shared" ca="1" si="169"/>
        <v>0</v>
      </c>
      <c r="L3723" s="37">
        <f ca="1">IFERROR(VLOOKUP($E3723&amp;"-1",'PTE - Segment Emissions Calcs'!$I$8:$Z$8919,20,FALSE),0)</f>
        <v>0</v>
      </c>
      <c r="M3723" s="37">
        <f ca="1">IFERROR(VLOOKUP($E3723&amp;"-2",'PTE - Segment Emissions Calcs'!$I$8:$Z$8919,20,FALSE),0)</f>
        <v>0</v>
      </c>
      <c r="N3723" s="37">
        <f t="shared" ca="1" si="170"/>
        <v>0</v>
      </c>
      <c r="O3723" s="38">
        <f t="array" aca="1" ref="O3723" ca="1">IF($H3723="TOTAL HAP",H3723,MAX(IF('PTE - Segment Emissions Calcs'!$B$8:$B$8919=$B3723,'PTE - Segment Emissions Calcs'!$V$8:$V$8919,)))</f>
        <v>0</v>
      </c>
      <c r="P3723" s="38">
        <f t="array" aca="1" ref="P3723" ca="1">IF($H3723="TOTAL HAP",K3723,MAX(IF('PTE - Segment Emissions Calcs'!$B$8:$B$8919=$B3723,'PTE - Segment Emissions Calcs'!$X$8:$X$8919,)))</f>
        <v>0</v>
      </c>
      <c r="Q3723" s="38">
        <f t="array" aca="1" ref="Q3723" ca="1">IF($H3723="TOTAL HAP",N3723,MAX(IF('PTE - Segment Emissions Calcs'!$B$8:$B$8919=$B3723,'PTE - Segment Emissions Calcs'!$Z$8:$Z$8919,)))</f>
        <v>0</v>
      </c>
      <c r="R3723" s="39"/>
    </row>
    <row r="3724" spans="1:18" x14ac:dyDescent="0.25">
      <c r="A3724" s="67"/>
      <c r="B3724" s="67"/>
      <c r="C3724" s="34" t="s">
        <v>173</v>
      </c>
      <c r="D3724" s="35"/>
      <c r="E3724" s="35"/>
      <c r="F3724" s="35">
        <f ca="1">IFERROR(VLOOKUP($E3724&amp;"-1",'PTE - Segment Emissions Calcs'!$I$8:$V$8919,16,FALSE),0)</f>
        <v>9.0495057498945596E-4</v>
      </c>
      <c r="G3724" s="35">
        <f ca="1">IFERROR(VLOOKUP($E3724&amp;"-2",'PTE - Segment Emissions Calcs'!$I$8:$V$8919,16,FALSE),0)</f>
        <v>0</v>
      </c>
      <c r="H3724" s="36">
        <f t="shared" ca="1" si="168"/>
        <v>9.0495057498945596E-4</v>
      </c>
      <c r="I3724" s="37">
        <f ca="1">IFERROR(VLOOKUP($E3724&amp;"-1",'PTE - Segment Emissions Calcs'!$I$8:$X$8919,18,FALSE),0)</f>
        <v>3.9636835184538172E-3</v>
      </c>
      <c r="J3724" s="37">
        <f ca="1">IFERROR(VLOOKUP($E3724&amp;"-2",'PTE - Segment Emissions Calcs'!$I$8:$X$8919,18,FALSE),0)</f>
        <v>0</v>
      </c>
      <c r="K3724" s="37">
        <f t="shared" ca="1" si="169"/>
        <v>3.9636835184538172E-3</v>
      </c>
      <c r="L3724" s="37">
        <f ca="1">IFERROR(VLOOKUP($E3724&amp;"-1",'PTE - Segment Emissions Calcs'!$I$8:$Z$8919,20,FALSE),0)</f>
        <v>3.9636835184538172E-3</v>
      </c>
      <c r="M3724" s="37">
        <f ca="1">IFERROR(VLOOKUP($E3724&amp;"-2",'PTE - Segment Emissions Calcs'!$I$8:$Z$8919,20,FALSE),0)</f>
        <v>0</v>
      </c>
      <c r="N3724" s="37">
        <f t="shared" ca="1" si="170"/>
        <v>3.9636835184538172E-3</v>
      </c>
      <c r="O3724" s="38">
        <f t="array" aca="1" ref="O3724" ca="1">IF($H3724="TOTAL HAP",H3724,MAX(IF('PTE - Segment Emissions Calcs'!$B$8:$B$8919=$B3724,'PTE - Segment Emissions Calcs'!$V$8:$V$8919,)))</f>
        <v>9.0495057498945596E-4</v>
      </c>
      <c r="P3724" s="38">
        <f t="array" aca="1" ref="P3724" ca="1">IF($H3724="TOTAL HAP",K3724,MAX(IF('PTE - Segment Emissions Calcs'!$B$8:$B$8919=$B3724,'PTE - Segment Emissions Calcs'!$X$8:$X$8919,)))</f>
        <v>3.9636835184538172E-3</v>
      </c>
      <c r="Q3724" s="38">
        <f t="array" aca="1" ref="Q3724" ca="1">IF($H3724="TOTAL HAP",N3724,MAX(IF('PTE - Segment Emissions Calcs'!$B$8:$B$8919=$B3724,'PTE - Segment Emissions Calcs'!$Z$8:$Z$8919,)))</f>
        <v>3.9636835184538172E-3</v>
      </c>
      <c r="R3724" s="39"/>
    </row>
    <row r="3725" spans="1:18" x14ac:dyDescent="0.25">
      <c r="A3725" s="67"/>
      <c r="B3725" s="67"/>
      <c r="C3725" s="34" t="s">
        <v>43</v>
      </c>
      <c r="D3725" s="35"/>
      <c r="E3725" s="35"/>
      <c r="F3725" s="35">
        <f ca="1">IFERROR(VLOOKUP($E3725&amp;"-1",'PTE - Segment Emissions Calcs'!$I$8:$V$8919,16,FALSE),0)</f>
        <v>0</v>
      </c>
      <c r="G3725" s="35">
        <f ca="1">IFERROR(VLOOKUP($E3725&amp;"-2",'PTE - Segment Emissions Calcs'!$I$8:$V$8919,16,FALSE),0)</f>
        <v>0</v>
      </c>
      <c r="H3725" s="36">
        <f t="shared" ca="1" si="168"/>
        <v>0</v>
      </c>
      <c r="I3725" s="37">
        <f ca="1">IFERROR(VLOOKUP($E3725&amp;"-1",'PTE - Segment Emissions Calcs'!$I$8:$X$8919,18,FALSE),0)</f>
        <v>0</v>
      </c>
      <c r="J3725" s="37">
        <f ca="1">IFERROR(VLOOKUP($E3725&amp;"-2",'PTE - Segment Emissions Calcs'!$I$8:$X$8919,18,FALSE),0)</f>
        <v>0</v>
      </c>
      <c r="K3725" s="37">
        <f t="shared" ca="1" si="169"/>
        <v>0</v>
      </c>
      <c r="L3725" s="37">
        <f ca="1">IFERROR(VLOOKUP($E3725&amp;"-1",'PTE - Segment Emissions Calcs'!$I$8:$Z$8919,20,FALSE),0)</f>
        <v>0</v>
      </c>
      <c r="M3725" s="37">
        <f ca="1">IFERROR(VLOOKUP($E3725&amp;"-2",'PTE - Segment Emissions Calcs'!$I$8:$Z$8919,20,FALSE),0)</f>
        <v>0</v>
      </c>
      <c r="N3725" s="37">
        <f t="shared" ca="1" si="170"/>
        <v>0</v>
      </c>
      <c r="O3725" s="38">
        <f t="array" aca="1" ref="O3725" ca="1">IF($H3725="TOTAL HAP",H3725,MAX(IF('PTE - Segment Emissions Calcs'!$B$8:$B$8919=$B3725,'PTE - Segment Emissions Calcs'!$V$8:$V$8919,)))</f>
        <v>0</v>
      </c>
      <c r="P3725" s="38">
        <f t="array" aca="1" ref="P3725" ca="1">IF($H3725="TOTAL HAP",K3725,MAX(IF('PTE - Segment Emissions Calcs'!$B$8:$B$8919=$B3725,'PTE - Segment Emissions Calcs'!$X$8:$X$8919,)))</f>
        <v>0</v>
      </c>
      <c r="Q3725" s="38">
        <f t="array" aca="1" ref="Q3725" ca="1">IF($H3725="TOTAL HAP",N3725,MAX(IF('PTE - Segment Emissions Calcs'!$B$8:$B$8919=$B3725,'PTE - Segment Emissions Calcs'!$Z$8:$Z$8919,)))</f>
        <v>0</v>
      </c>
      <c r="R3725" s="39"/>
    </row>
    <row r="3726" spans="1:18" x14ac:dyDescent="0.25">
      <c r="A3726" s="67"/>
      <c r="B3726" s="67"/>
      <c r="C3726" s="34" t="s">
        <v>190</v>
      </c>
      <c r="D3726" s="35"/>
      <c r="E3726" s="35"/>
      <c r="F3726" s="35">
        <f ca="1">IFERROR(VLOOKUP($E3726&amp;"-1",'PTE - Segment Emissions Calcs'!$I$8:$V$8919,16,FALSE),0)</f>
        <v>0</v>
      </c>
      <c r="G3726" s="35">
        <f ca="1">IFERROR(VLOOKUP($E3726&amp;"-2",'PTE - Segment Emissions Calcs'!$I$8:$V$8919,16,FALSE),0)</f>
        <v>0</v>
      </c>
      <c r="H3726" s="36">
        <f t="shared" ca="1" si="168"/>
        <v>0</v>
      </c>
      <c r="I3726" s="37">
        <f ca="1">IFERROR(VLOOKUP($E3726&amp;"-1",'PTE - Segment Emissions Calcs'!$I$8:$X$8919,18,FALSE),0)</f>
        <v>0</v>
      </c>
      <c r="J3726" s="37">
        <f ca="1">IFERROR(VLOOKUP($E3726&amp;"-2",'PTE - Segment Emissions Calcs'!$I$8:$X$8919,18,FALSE),0)</f>
        <v>0</v>
      </c>
      <c r="K3726" s="37">
        <f t="shared" ca="1" si="169"/>
        <v>0</v>
      </c>
      <c r="L3726" s="37">
        <f ca="1">IFERROR(VLOOKUP($E3726&amp;"-1",'PTE - Segment Emissions Calcs'!$I$8:$Z$8919,20,FALSE),0)</f>
        <v>0</v>
      </c>
      <c r="M3726" s="37">
        <f ca="1">IFERROR(VLOOKUP($E3726&amp;"-2",'PTE - Segment Emissions Calcs'!$I$8:$Z$8919,20,FALSE),0)</f>
        <v>0</v>
      </c>
      <c r="N3726" s="37">
        <f t="shared" ca="1" si="170"/>
        <v>0</v>
      </c>
      <c r="O3726" s="38">
        <f t="array" aca="1" ref="O3726" ca="1">IF($H3726="TOTAL HAP",H3726,MAX(IF('PTE - Segment Emissions Calcs'!$B$8:$B$8919=$B3726,'PTE - Segment Emissions Calcs'!$V$8:$V$8919,)))</f>
        <v>0</v>
      </c>
      <c r="P3726" s="38">
        <f t="array" aca="1" ref="P3726" ca="1">IF($H3726="TOTAL HAP",K3726,MAX(IF('PTE - Segment Emissions Calcs'!$B$8:$B$8919=$B3726,'PTE - Segment Emissions Calcs'!$X$8:$X$8919,)))</f>
        <v>0</v>
      </c>
      <c r="Q3726" s="38">
        <f t="array" aca="1" ref="Q3726" ca="1">IF($H3726="TOTAL HAP",N3726,MAX(IF('PTE - Segment Emissions Calcs'!$B$8:$B$8919=$B3726,'PTE - Segment Emissions Calcs'!$Z$8:$Z$8919,)))</f>
        <v>0</v>
      </c>
      <c r="R3726" s="39"/>
    </row>
    <row r="3727" spans="1:18" x14ac:dyDescent="0.25">
      <c r="A3727" s="67"/>
      <c r="B3727" s="67"/>
      <c r="C3727" s="34" t="s">
        <v>189</v>
      </c>
      <c r="D3727" s="35"/>
      <c r="E3727" s="35"/>
      <c r="F3727" s="35">
        <f ca="1">IFERROR(VLOOKUP($E3727&amp;"-1",'PTE - Segment Emissions Calcs'!$I$8:$V$8919,16,FALSE),0)</f>
        <v>0</v>
      </c>
      <c r="G3727" s="35">
        <f ca="1">IFERROR(VLOOKUP($E3727&amp;"-2",'PTE - Segment Emissions Calcs'!$I$8:$V$8919,16,FALSE),0)</f>
        <v>0</v>
      </c>
      <c r="H3727" s="36">
        <f t="shared" ca="1" si="168"/>
        <v>0</v>
      </c>
      <c r="I3727" s="37">
        <f ca="1">IFERROR(VLOOKUP($E3727&amp;"-1",'PTE - Segment Emissions Calcs'!$I$8:$X$8919,18,FALSE),0)</f>
        <v>0</v>
      </c>
      <c r="J3727" s="37">
        <f ca="1">IFERROR(VLOOKUP($E3727&amp;"-2",'PTE - Segment Emissions Calcs'!$I$8:$X$8919,18,FALSE),0)</f>
        <v>0</v>
      </c>
      <c r="K3727" s="37">
        <f t="shared" ca="1" si="169"/>
        <v>0</v>
      </c>
      <c r="L3727" s="37">
        <f ca="1">IFERROR(VLOOKUP($E3727&amp;"-1",'PTE - Segment Emissions Calcs'!$I$8:$Z$8919,20,FALSE),0)</f>
        <v>0</v>
      </c>
      <c r="M3727" s="37">
        <f ca="1">IFERROR(VLOOKUP($E3727&amp;"-2",'PTE - Segment Emissions Calcs'!$I$8:$Z$8919,20,FALSE),0)</f>
        <v>0</v>
      </c>
      <c r="N3727" s="37">
        <f t="shared" ca="1" si="170"/>
        <v>0</v>
      </c>
      <c r="O3727" s="38">
        <f t="array" aca="1" ref="O3727" ca="1">IF($H3727="TOTAL HAP",H3727,MAX(IF('PTE - Segment Emissions Calcs'!$B$8:$B$8919=$B3727,'PTE - Segment Emissions Calcs'!$V$8:$V$8919,)))</f>
        <v>0</v>
      </c>
      <c r="P3727" s="38">
        <f t="array" aca="1" ref="P3727" ca="1">IF($H3727="TOTAL HAP",K3727,MAX(IF('PTE - Segment Emissions Calcs'!$B$8:$B$8919=$B3727,'PTE - Segment Emissions Calcs'!$X$8:$X$8919,)))</f>
        <v>0</v>
      </c>
      <c r="Q3727" s="38">
        <f t="array" aca="1" ref="Q3727" ca="1">IF($H3727="TOTAL HAP",N3727,MAX(IF('PTE - Segment Emissions Calcs'!$B$8:$B$8919=$B3727,'PTE - Segment Emissions Calcs'!$Z$8:$Z$8919,)))</f>
        <v>0</v>
      </c>
      <c r="R3727" s="39"/>
    </row>
    <row r="3728" spans="1:18" x14ac:dyDescent="0.25">
      <c r="A3728" s="67"/>
      <c r="B3728" s="67"/>
      <c r="C3728" s="34" t="s">
        <v>191</v>
      </c>
      <c r="D3728" s="35"/>
      <c r="E3728" s="35"/>
      <c r="F3728" s="35">
        <f ca="1">IFERROR(VLOOKUP($E3728&amp;"-1",'PTE - Segment Emissions Calcs'!$I$8:$V$8919,16,FALSE),0)</f>
        <v>0</v>
      </c>
      <c r="G3728" s="35">
        <f ca="1">IFERROR(VLOOKUP($E3728&amp;"-2",'PTE - Segment Emissions Calcs'!$I$8:$V$8919,16,FALSE),0)</f>
        <v>0</v>
      </c>
      <c r="H3728" s="36">
        <f t="shared" ca="1" si="168"/>
        <v>0</v>
      </c>
      <c r="I3728" s="37">
        <f ca="1">IFERROR(VLOOKUP($E3728&amp;"-1",'PTE - Segment Emissions Calcs'!$I$8:$X$8919,18,FALSE),0)</f>
        <v>0</v>
      </c>
      <c r="J3728" s="37">
        <f ca="1">IFERROR(VLOOKUP($E3728&amp;"-2",'PTE - Segment Emissions Calcs'!$I$8:$X$8919,18,FALSE),0)</f>
        <v>0</v>
      </c>
      <c r="K3728" s="37">
        <f t="shared" ca="1" si="169"/>
        <v>0</v>
      </c>
      <c r="L3728" s="37">
        <f ca="1">IFERROR(VLOOKUP($E3728&amp;"-1",'PTE - Segment Emissions Calcs'!$I$8:$Z$8919,20,FALSE),0)</f>
        <v>0</v>
      </c>
      <c r="M3728" s="37">
        <f ca="1">IFERROR(VLOOKUP($E3728&amp;"-2",'PTE - Segment Emissions Calcs'!$I$8:$Z$8919,20,FALSE),0)</f>
        <v>0</v>
      </c>
      <c r="N3728" s="37">
        <f t="shared" ca="1" si="170"/>
        <v>0</v>
      </c>
      <c r="O3728" s="38">
        <f t="array" aca="1" ref="O3728" ca="1">IF($H3728="TOTAL HAP",H3728,MAX(IF('PTE - Segment Emissions Calcs'!$B$8:$B$8919=$B3728,'PTE - Segment Emissions Calcs'!$V$8:$V$8919,)))</f>
        <v>0</v>
      </c>
      <c r="P3728" s="38">
        <f t="array" aca="1" ref="P3728" ca="1">IF($H3728="TOTAL HAP",K3728,MAX(IF('PTE - Segment Emissions Calcs'!$B$8:$B$8919=$B3728,'PTE - Segment Emissions Calcs'!$X$8:$X$8919,)))</f>
        <v>0</v>
      </c>
      <c r="Q3728" s="38">
        <f t="array" aca="1" ref="Q3728" ca="1">IF($H3728="TOTAL HAP",N3728,MAX(IF('PTE - Segment Emissions Calcs'!$B$8:$B$8919=$B3728,'PTE - Segment Emissions Calcs'!$Z$8:$Z$8919,)))</f>
        <v>0</v>
      </c>
      <c r="R3728" s="39"/>
    </row>
    <row r="3729" spans="1:18" x14ac:dyDescent="0.25">
      <c r="A3729" s="67"/>
      <c r="B3729" s="67"/>
      <c r="C3729" s="34" t="s">
        <v>221</v>
      </c>
      <c r="D3729" s="35"/>
      <c r="E3729" s="35"/>
      <c r="F3729" s="35">
        <f ca="1">IFERROR(VLOOKUP($E3729&amp;"-1",'PTE - Segment Emissions Calcs'!$I$8:$V$8919,16,FALSE),0)</f>
        <v>0</v>
      </c>
      <c r="G3729" s="35">
        <f ca="1">IFERROR(VLOOKUP($E3729&amp;"-2",'PTE - Segment Emissions Calcs'!$I$8:$V$8919,16,FALSE),0)</f>
        <v>0</v>
      </c>
      <c r="H3729" s="36">
        <f t="shared" ca="1" si="168"/>
        <v>0</v>
      </c>
      <c r="I3729" s="37">
        <f ca="1">IFERROR(VLOOKUP($E3729&amp;"-1",'PTE - Segment Emissions Calcs'!$I$8:$X$8919,18,FALSE),0)</f>
        <v>0</v>
      </c>
      <c r="J3729" s="37">
        <f ca="1">IFERROR(VLOOKUP($E3729&amp;"-2",'PTE - Segment Emissions Calcs'!$I$8:$X$8919,18,FALSE),0)</f>
        <v>0</v>
      </c>
      <c r="K3729" s="37">
        <f t="shared" ca="1" si="169"/>
        <v>0</v>
      </c>
      <c r="L3729" s="37">
        <f ca="1">IFERROR(VLOOKUP($E3729&amp;"-1",'PTE - Segment Emissions Calcs'!$I$8:$Z$8919,20,FALSE),0)</f>
        <v>0</v>
      </c>
      <c r="M3729" s="37">
        <f ca="1">IFERROR(VLOOKUP($E3729&amp;"-2",'PTE - Segment Emissions Calcs'!$I$8:$Z$8919,20,FALSE),0)</f>
        <v>0</v>
      </c>
      <c r="N3729" s="37">
        <f t="shared" ca="1" si="170"/>
        <v>0</v>
      </c>
      <c r="O3729" s="38">
        <f t="array" aca="1" ref="O3729" ca="1">IF($H3729="TOTAL HAP",H3729,MAX(IF('PTE - Segment Emissions Calcs'!$B$8:$B$8919=$B3729,'PTE - Segment Emissions Calcs'!$V$8:$V$8919,)))</f>
        <v>0</v>
      </c>
      <c r="P3729" s="38">
        <f t="array" aca="1" ref="P3729" ca="1">IF($H3729="TOTAL HAP",K3729,MAX(IF('PTE - Segment Emissions Calcs'!$B$8:$B$8919=$B3729,'PTE - Segment Emissions Calcs'!$X$8:$X$8919,)))</f>
        <v>0</v>
      </c>
      <c r="Q3729" s="38">
        <f t="array" aca="1" ref="Q3729" ca="1">IF($H3729="TOTAL HAP",N3729,MAX(IF('PTE - Segment Emissions Calcs'!$B$8:$B$8919=$B3729,'PTE - Segment Emissions Calcs'!$Z$8:$Z$8919,)))</f>
        <v>0</v>
      </c>
      <c r="R3729" s="39"/>
    </row>
    <row r="3730" spans="1:18" x14ac:dyDescent="0.25">
      <c r="A3730" s="67"/>
      <c r="B3730" s="67"/>
      <c r="C3730" s="34" t="s">
        <v>192</v>
      </c>
      <c r="D3730" s="35"/>
      <c r="E3730" s="35"/>
      <c r="F3730" s="35">
        <f ca="1">IFERROR(VLOOKUP($E3730&amp;"-1",'PTE - Segment Emissions Calcs'!$I$8:$V$8919,16,FALSE),0)</f>
        <v>0</v>
      </c>
      <c r="G3730" s="35">
        <f ca="1">IFERROR(VLOOKUP($E3730&amp;"-2",'PTE - Segment Emissions Calcs'!$I$8:$V$8919,16,FALSE),0)</f>
        <v>0</v>
      </c>
      <c r="H3730" s="36">
        <f t="shared" ca="1" si="168"/>
        <v>0</v>
      </c>
      <c r="I3730" s="37">
        <f ca="1">IFERROR(VLOOKUP($E3730&amp;"-1",'PTE - Segment Emissions Calcs'!$I$8:$X$8919,18,FALSE),0)</f>
        <v>0</v>
      </c>
      <c r="J3730" s="37">
        <f ca="1">IFERROR(VLOOKUP($E3730&amp;"-2",'PTE - Segment Emissions Calcs'!$I$8:$X$8919,18,FALSE),0)</f>
        <v>0</v>
      </c>
      <c r="K3730" s="37">
        <f t="shared" ca="1" si="169"/>
        <v>0</v>
      </c>
      <c r="L3730" s="37">
        <f ca="1">IFERROR(VLOOKUP($E3730&amp;"-1",'PTE - Segment Emissions Calcs'!$I$8:$Z$8919,20,FALSE),0)</f>
        <v>0</v>
      </c>
      <c r="M3730" s="37">
        <f ca="1">IFERROR(VLOOKUP($E3730&amp;"-2",'PTE - Segment Emissions Calcs'!$I$8:$Z$8919,20,FALSE),0)</f>
        <v>0</v>
      </c>
      <c r="N3730" s="37">
        <f t="shared" ca="1" si="170"/>
        <v>0</v>
      </c>
      <c r="O3730" s="38">
        <f t="array" aca="1" ref="O3730" ca="1">IF($H3730="TOTAL HAP",H3730,MAX(IF('PTE - Segment Emissions Calcs'!$B$8:$B$8919=$B3730,'PTE - Segment Emissions Calcs'!$V$8:$V$8919,)))</f>
        <v>0</v>
      </c>
      <c r="P3730" s="38">
        <f t="array" aca="1" ref="P3730" ca="1">IF($H3730="TOTAL HAP",K3730,MAX(IF('PTE - Segment Emissions Calcs'!$B$8:$B$8919=$B3730,'PTE - Segment Emissions Calcs'!$X$8:$X$8919,)))</f>
        <v>0</v>
      </c>
      <c r="Q3730" s="38">
        <f t="array" aca="1" ref="Q3730" ca="1">IF($H3730="TOTAL HAP",N3730,MAX(IF('PTE - Segment Emissions Calcs'!$B$8:$B$8919=$B3730,'PTE - Segment Emissions Calcs'!$Z$8:$Z$8919,)))</f>
        <v>0</v>
      </c>
      <c r="R3730" s="39"/>
    </row>
    <row r="3731" spans="1:18" x14ac:dyDescent="0.25">
      <c r="A3731" s="67"/>
      <c r="B3731" s="67"/>
      <c r="C3731" s="34" t="s">
        <v>193</v>
      </c>
      <c r="D3731" s="35"/>
      <c r="E3731" s="35"/>
      <c r="F3731" s="35">
        <f ca="1">IFERROR(VLOOKUP($E3731&amp;"-1",'PTE - Segment Emissions Calcs'!$I$8:$V$8919,16,FALSE),0)</f>
        <v>0</v>
      </c>
      <c r="G3731" s="35">
        <f ca="1">IFERROR(VLOOKUP($E3731&amp;"-2",'PTE - Segment Emissions Calcs'!$I$8:$V$8919,16,FALSE),0)</f>
        <v>0</v>
      </c>
      <c r="H3731" s="36">
        <f t="shared" ca="1" si="168"/>
        <v>0</v>
      </c>
      <c r="I3731" s="37">
        <f ca="1">IFERROR(VLOOKUP($E3731&amp;"-1",'PTE - Segment Emissions Calcs'!$I$8:$X$8919,18,FALSE),0)</f>
        <v>0</v>
      </c>
      <c r="J3731" s="37">
        <f ca="1">IFERROR(VLOOKUP($E3731&amp;"-2",'PTE - Segment Emissions Calcs'!$I$8:$X$8919,18,FALSE),0)</f>
        <v>0</v>
      </c>
      <c r="K3731" s="37">
        <f t="shared" ca="1" si="169"/>
        <v>0</v>
      </c>
      <c r="L3731" s="37">
        <f ca="1">IFERROR(VLOOKUP($E3731&amp;"-1",'PTE - Segment Emissions Calcs'!$I$8:$Z$8919,20,FALSE),0)</f>
        <v>0</v>
      </c>
      <c r="M3731" s="37">
        <f ca="1">IFERROR(VLOOKUP($E3731&amp;"-2",'PTE - Segment Emissions Calcs'!$I$8:$Z$8919,20,FALSE),0)</f>
        <v>0</v>
      </c>
      <c r="N3731" s="37">
        <f t="shared" ca="1" si="170"/>
        <v>0</v>
      </c>
      <c r="O3731" s="38">
        <f t="array" aca="1" ref="O3731" ca="1">IF($H3731="TOTAL HAP",H3731,MAX(IF('PTE - Segment Emissions Calcs'!$B$8:$B$8919=$B3731,'PTE - Segment Emissions Calcs'!$V$8:$V$8919,)))</f>
        <v>0</v>
      </c>
      <c r="P3731" s="38">
        <f t="array" aca="1" ref="P3731" ca="1">IF($H3731="TOTAL HAP",K3731,MAX(IF('PTE - Segment Emissions Calcs'!$B$8:$B$8919=$B3731,'PTE - Segment Emissions Calcs'!$X$8:$X$8919,)))</f>
        <v>0</v>
      </c>
      <c r="Q3731" s="38">
        <f t="array" aca="1" ref="Q3731" ca="1">IF($H3731="TOTAL HAP",N3731,MAX(IF('PTE - Segment Emissions Calcs'!$B$8:$B$8919=$B3731,'PTE - Segment Emissions Calcs'!$Z$8:$Z$8919,)))</f>
        <v>0</v>
      </c>
      <c r="R3731" s="39"/>
    </row>
    <row r="3732" spans="1:18" x14ac:dyDescent="0.25">
      <c r="A3732" s="67"/>
      <c r="B3732" s="67"/>
      <c r="C3732" s="34" t="s">
        <v>222</v>
      </c>
      <c r="D3732" s="35"/>
      <c r="E3732" s="35"/>
      <c r="F3732" s="35">
        <f ca="1">IFERROR(VLOOKUP($E3732&amp;"-1",'PTE - Segment Emissions Calcs'!$I$8:$V$8919,16,FALSE),0)</f>
        <v>0</v>
      </c>
      <c r="G3732" s="35">
        <f ca="1">IFERROR(VLOOKUP($E3732&amp;"-2",'PTE - Segment Emissions Calcs'!$I$8:$V$8919,16,FALSE),0)</f>
        <v>0</v>
      </c>
      <c r="H3732" s="36">
        <f t="shared" ca="1" si="168"/>
        <v>0</v>
      </c>
      <c r="I3732" s="37">
        <f ca="1">IFERROR(VLOOKUP($E3732&amp;"-1",'PTE - Segment Emissions Calcs'!$I$8:$X$8919,18,FALSE),0)</f>
        <v>0</v>
      </c>
      <c r="J3732" s="37">
        <f ca="1">IFERROR(VLOOKUP($E3732&amp;"-2",'PTE - Segment Emissions Calcs'!$I$8:$X$8919,18,FALSE),0)</f>
        <v>0</v>
      </c>
      <c r="K3732" s="37">
        <f t="shared" ca="1" si="169"/>
        <v>0</v>
      </c>
      <c r="L3732" s="37">
        <f ca="1">IFERROR(VLOOKUP($E3732&amp;"-1",'PTE - Segment Emissions Calcs'!$I$8:$Z$8919,20,FALSE),0)</f>
        <v>0</v>
      </c>
      <c r="M3732" s="37">
        <f ca="1">IFERROR(VLOOKUP($E3732&amp;"-2",'PTE - Segment Emissions Calcs'!$I$8:$Z$8919,20,FALSE),0)</f>
        <v>0</v>
      </c>
      <c r="N3732" s="37">
        <f t="shared" ca="1" si="170"/>
        <v>0</v>
      </c>
      <c r="O3732" s="38">
        <f t="array" aca="1" ref="O3732" ca="1">IF($H3732="TOTAL HAP",H3732,MAX(IF('PTE - Segment Emissions Calcs'!$B$8:$B$8919=$B3732,'PTE - Segment Emissions Calcs'!$V$8:$V$8919,)))</f>
        <v>0</v>
      </c>
      <c r="P3732" s="38">
        <f t="array" aca="1" ref="P3732" ca="1">IF($H3732="TOTAL HAP",K3732,MAX(IF('PTE - Segment Emissions Calcs'!$B$8:$B$8919=$B3732,'PTE - Segment Emissions Calcs'!$X$8:$X$8919,)))</f>
        <v>0</v>
      </c>
      <c r="Q3732" s="38">
        <f t="array" aca="1" ref="Q3732" ca="1">IF($H3732="TOTAL HAP",N3732,MAX(IF('PTE - Segment Emissions Calcs'!$B$8:$B$8919=$B3732,'PTE - Segment Emissions Calcs'!$Z$8:$Z$8919,)))</f>
        <v>0</v>
      </c>
      <c r="R3732" s="39"/>
    </row>
    <row r="3733" spans="1:18" x14ac:dyDescent="0.25">
      <c r="A3733" s="67"/>
      <c r="B3733" s="67"/>
      <c r="C3733" s="34" t="s">
        <v>86</v>
      </c>
      <c r="D3733" s="35"/>
      <c r="E3733" s="35"/>
      <c r="F3733" s="35">
        <f ca="1">IFERROR(VLOOKUP($E3733&amp;"-1",'PTE - Segment Emissions Calcs'!$I$8:$V$8919,16,FALSE),0)</f>
        <v>0</v>
      </c>
      <c r="G3733" s="35">
        <f ca="1">IFERROR(VLOOKUP($E3733&amp;"-2",'PTE - Segment Emissions Calcs'!$I$8:$V$8919,16,FALSE),0)</f>
        <v>0</v>
      </c>
      <c r="H3733" s="36">
        <f t="shared" ca="1" si="168"/>
        <v>0</v>
      </c>
      <c r="I3733" s="37">
        <f ca="1">IFERROR(VLOOKUP($E3733&amp;"-1",'PTE - Segment Emissions Calcs'!$I$8:$X$8919,18,FALSE),0)</f>
        <v>0</v>
      </c>
      <c r="J3733" s="37">
        <f ca="1">IFERROR(VLOOKUP($E3733&amp;"-2",'PTE - Segment Emissions Calcs'!$I$8:$X$8919,18,FALSE),0)</f>
        <v>0</v>
      </c>
      <c r="K3733" s="37">
        <f t="shared" ca="1" si="169"/>
        <v>0</v>
      </c>
      <c r="L3733" s="37">
        <f ca="1">IFERROR(VLOOKUP($E3733&amp;"-1",'PTE - Segment Emissions Calcs'!$I$8:$Z$8919,20,FALSE),0)</f>
        <v>0</v>
      </c>
      <c r="M3733" s="37">
        <f ca="1">IFERROR(VLOOKUP($E3733&amp;"-2",'PTE - Segment Emissions Calcs'!$I$8:$Z$8919,20,FALSE),0)</f>
        <v>0</v>
      </c>
      <c r="N3733" s="37">
        <f t="shared" ca="1" si="170"/>
        <v>0</v>
      </c>
      <c r="O3733" s="38">
        <f t="array" aca="1" ref="O3733" ca="1">IF($H3733="TOTAL HAP",H3733,MAX(IF('PTE - Segment Emissions Calcs'!$B$8:$B$8919=$B3733,'PTE - Segment Emissions Calcs'!$V$8:$V$8919,)))</f>
        <v>0</v>
      </c>
      <c r="P3733" s="38">
        <f t="array" aca="1" ref="P3733" ca="1">IF($H3733="TOTAL HAP",K3733,MAX(IF('PTE - Segment Emissions Calcs'!$B$8:$B$8919=$B3733,'PTE - Segment Emissions Calcs'!$X$8:$X$8919,)))</f>
        <v>0</v>
      </c>
      <c r="Q3733" s="38">
        <f t="array" aca="1" ref="Q3733" ca="1">IF($H3733="TOTAL HAP",N3733,MAX(IF('PTE - Segment Emissions Calcs'!$B$8:$B$8919=$B3733,'PTE - Segment Emissions Calcs'!$Z$8:$Z$8919,)))</f>
        <v>0</v>
      </c>
      <c r="R3733" s="39"/>
    </row>
    <row r="3734" spans="1:18" x14ac:dyDescent="0.25">
      <c r="A3734" s="67"/>
      <c r="B3734" s="67"/>
      <c r="C3734" s="34" t="s">
        <v>66</v>
      </c>
      <c r="D3734" s="35"/>
      <c r="E3734" s="35"/>
      <c r="F3734" s="35">
        <f ca="1">IFERROR(VLOOKUP($E3734&amp;"-1",'PTE - Segment Emissions Calcs'!$I$8:$V$8919,16,FALSE),0)</f>
        <v>1.2295717008851415E-6</v>
      </c>
      <c r="G3734" s="35">
        <f ca="1">IFERROR(VLOOKUP($E3734&amp;"-2",'PTE - Segment Emissions Calcs'!$I$8:$V$8919,16,FALSE),0)</f>
        <v>0</v>
      </c>
      <c r="H3734" s="36">
        <f t="shared" ca="1" si="168"/>
        <v>1.2295717008851415E-6</v>
      </c>
      <c r="I3734" s="37">
        <f ca="1">IFERROR(VLOOKUP($E3734&amp;"-1",'PTE - Segment Emissions Calcs'!$I$8:$X$8919,18,FALSE),0)</f>
        <v>5.3855240498769195E-6</v>
      </c>
      <c r="J3734" s="37">
        <f ca="1">IFERROR(VLOOKUP($E3734&amp;"-2",'PTE - Segment Emissions Calcs'!$I$8:$X$8919,18,FALSE),0)</f>
        <v>0</v>
      </c>
      <c r="K3734" s="37">
        <f t="shared" ca="1" si="169"/>
        <v>5.3855240498769195E-6</v>
      </c>
      <c r="L3734" s="37">
        <f ca="1">IFERROR(VLOOKUP($E3734&amp;"-1",'PTE - Segment Emissions Calcs'!$I$8:$Z$8919,20,FALSE),0)</f>
        <v>5.3855240498769195E-6</v>
      </c>
      <c r="M3734" s="37">
        <f ca="1">IFERROR(VLOOKUP($E3734&amp;"-2",'PTE - Segment Emissions Calcs'!$I$8:$Z$8919,20,FALSE),0)</f>
        <v>0</v>
      </c>
      <c r="N3734" s="37">
        <f t="shared" ca="1" si="170"/>
        <v>5.3855240498769195E-6</v>
      </c>
      <c r="O3734" s="38">
        <f t="array" aca="1" ref="O3734" ca="1">IF($H3734="TOTAL HAP",H3734,MAX(IF('PTE - Segment Emissions Calcs'!$B$8:$B$8919=$B3734,'PTE - Segment Emissions Calcs'!$V$8:$V$8919,)))</f>
        <v>1.2295717008851415E-6</v>
      </c>
      <c r="P3734" s="38">
        <f t="array" aca="1" ref="P3734" ca="1">IF($H3734="TOTAL HAP",K3734,MAX(IF('PTE - Segment Emissions Calcs'!$B$8:$B$8919=$B3734,'PTE - Segment Emissions Calcs'!$X$8:$X$8919,)))</f>
        <v>5.3855240498769195E-6</v>
      </c>
      <c r="Q3734" s="38">
        <f t="array" aca="1" ref="Q3734" ca="1">IF($H3734="TOTAL HAP",N3734,MAX(IF('PTE - Segment Emissions Calcs'!$B$8:$B$8919=$B3734,'PTE - Segment Emissions Calcs'!$Z$8:$Z$8919,)))</f>
        <v>5.3855240498769195E-6</v>
      </c>
      <c r="R3734" s="39"/>
    </row>
    <row r="3735" spans="1:18" x14ac:dyDescent="0.25">
      <c r="A3735" s="67"/>
      <c r="B3735" s="67"/>
      <c r="C3735" s="34" t="s">
        <v>45</v>
      </c>
      <c r="D3735" s="35"/>
      <c r="E3735" s="35"/>
      <c r="F3735" s="35">
        <f ca="1">IFERROR(VLOOKUP($E3735&amp;"-1",'PTE - Segment Emissions Calcs'!$I$8:$V$8919,16,FALSE),0)</f>
        <v>0</v>
      </c>
      <c r="G3735" s="35">
        <f ca="1">IFERROR(VLOOKUP($E3735&amp;"-2",'PTE - Segment Emissions Calcs'!$I$8:$V$8919,16,FALSE),0)</f>
        <v>0</v>
      </c>
      <c r="H3735" s="36">
        <f t="shared" ca="1" si="168"/>
        <v>0</v>
      </c>
      <c r="I3735" s="37">
        <f ca="1">IFERROR(VLOOKUP($E3735&amp;"-1",'PTE - Segment Emissions Calcs'!$I$8:$X$8919,18,FALSE),0)</f>
        <v>0</v>
      </c>
      <c r="J3735" s="37">
        <f ca="1">IFERROR(VLOOKUP($E3735&amp;"-2",'PTE - Segment Emissions Calcs'!$I$8:$X$8919,18,FALSE),0)</f>
        <v>0</v>
      </c>
      <c r="K3735" s="37">
        <f t="shared" ca="1" si="169"/>
        <v>0</v>
      </c>
      <c r="L3735" s="37">
        <f ca="1">IFERROR(VLOOKUP($E3735&amp;"-1",'PTE - Segment Emissions Calcs'!$I$8:$Z$8919,20,FALSE),0)</f>
        <v>0</v>
      </c>
      <c r="M3735" s="37">
        <f ca="1">IFERROR(VLOOKUP($E3735&amp;"-2",'PTE - Segment Emissions Calcs'!$I$8:$Z$8919,20,FALSE),0)</f>
        <v>0</v>
      </c>
      <c r="N3735" s="37">
        <f t="shared" ca="1" si="170"/>
        <v>0</v>
      </c>
      <c r="O3735" s="38">
        <f t="array" aca="1" ref="O3735" ca="1">IF($H3735="TOTAL HAP",H3735,MAX(IF('PTE - Segment Emissions Calcs'!$B$8:$B$8919=$B3735,'PTE - Segment Emissions Calcs'!$V$8:$V$8919,)))</f>
        <v>0</v>
      </c>
      <c r="P3735" s="38">
        <f t="array" aca="1" ref="P3735" ca="1">IF($H3735="TOTAL HAP",K3735,MAX(IF('PTE - Segment Emissions Calcs'!$B$8:$B$8919=$B3735,'PTE - Segment Emissions Calcs'!$X$8:$X$8919,)))</f>
        <v>0</v>
      </c>
      <c r="Q3735" s="38">
        <f t="array" aca="1" ref="Q3735" ca="1">IF($H3735="TOTAL HAP",N3735,MAX(IF('PTE - Segment Emissions Calcs'!$B$8:$B$8919=$B3735,'PTE - Segment Emissions Calcs'!$Z$8:$Z$8919,)))</f>
        <v>0</v>
      </c>
      <c r="R3735" s="39"/>
    </row>
    <row r="3736" spans="1:18" x14ac:dyDescent="0.25">
      <c r="A3736" s="67"/>
      <c r="B3736" s="67"/>
      <c r="C3736" s="34" t="s">
        <v>46</v>
      </c>
      <c r="D3736" s="35"/>
      <c r="E3736" s="35"/>
      <c r="F3736" s="35">
        <f ca="1">IFERROR(VLOOKUP($E3736&amp;"-1",'PTE - Segment Emissions Calcs'!$I$8:$V$8919,16,FALSE),0)</f>
        <v>0</v>
      </c>
      <c r="G3736" s="35">
        <f ca="1">IFERROR(VLOOKUP($E3736&amp;"-2",'PTE - Segment Emissions Calcs'!$I$8:$V$8919,16,FALSE),0)</f>
        <v>0</v>
      </c>
      <c r="H3736" s="36">
        <f t="shared" ca="1" si="168"/>
        <v>0</v>
      </c>
      <c r="I3736" s="37">
        <f ca="1">IFERROR(VLOOKUP($E3736&amp;"-1",'PTE - Segment Emissions Calcs'!$I$8:$X$8919,18,FALSE),0)</f>
        <v>0</v>
      </c>
      <c r="J3736" s="37">
        <f ca="1">IFERROR(VLOOKUP($E3736&amp;"-2",'PTE - Segment Emissions Calcs'!$I$8:$X$8919,18,FALSE),0)</f>
        <v>0</v>
      </c>
      <c r="K3736" s="37">
        <f t="shared" ca="1" si="169"/>
        <v>0</v>
      </c>
      <c r="L3736" s="37">
        <f ca="1">IFERROR(VLOOKUP($E3736&amp;"-1",'PTE - Segment Emissions Calcs'!$I$8:$Z$8919,20,FALSE),0)</f>
        <v>0</v>
      </c>
      <c r="M3736" s="37">
        <f ca="1">IFERROR(VLOOKUP($E3736&amp;"-2",'PTE - Segment Emissions Calcs'!$I$8:$Z$8919,20,FALSE),0)</f>
        <v>0</v>
      </c>
      <c r="N3736" s="37">
        <f t="shared" ca="1" si="170"/>
        <v>0</v>
      </c>
      <c r="O3736" s="38">
        <f t="array" aca="1" ref="O3736" ca="1">IF($H3736="TOTAL HAP",H3736,MAX(IF('PTE - Segment Emissions Calcs'!$B$8:$B$8919=$B3736,'PTE - Segment Emissions Calcs'!$V$8:$V$8919,)))</f>
        <v>0</v>
      </c>
      <c r="P3736" s="38">
        <f t="array" aca="1" ref="P3736" ca="1">IF($H3736="TOTAL HAP",K3736,MAX(IF('PTE - Segment Emissions Calcs'!$B$8:$B$8919=$B3736,'PTE - Segment Emissions Calcs'!$X$8:$X$8919,)))</f>
        <v>0</v>
      </c>
      <c r="Q3736" s="38">
        <f t="array" aca="1" ref="Q3736" ca="1">IF($H3736="TOTAL HAP",N3736,MAX(IF('PTE - Segment Emissions Calcs'!$B$8:$B$8919=$B3736,'PTE - Segment Emissions Calcs'!$Z$8:$Z$8919,)))</f>
        <v>0</v>
      </c>
      <c r="R3736" s="39"/>
    </row>
    <row r="3737" spans="1:18" x14ac:dyDescent="0.25">
      <c r="A3737" s="67"/>
      <c r="B3737" s="67"/>
      <c r="C3737" s="34" t="s">
        <v>48</v>
      </c>
      <c r="D3737" s="35"/>
      <c r="E3737" s="35"/>
      <c r="F3737" s="35">
        <f ca="1">IFERROR(VLOOKUP($E3737&amp;"-1",'PTE - Segment Emissions Calcs'!$I$8:$V$8919,16,FALSE),0)</f>
        <v>1.2485722792284575E-3</v>
      </c>
      <c r="G3737" s="35">
        <f ca="1">IFERROR(VLOOKUP($E3737&amp;"-2",'PTE - Segment Emissions Calcs'!$I$8:$V$8919,16,FALSE),0)</f>
        <v>0</v>
      </c>
      <c r="H3737" s="36">
        <f t="shared" ref="H3737:H3800" ca="1" si="171">MAX(F3737:G3737)</f>
        <v>1.2485722792284575E-3</v>
      </c>
      <c r="I3737" s="37">
        <f ca="1">IFERROR(VLOOKUP($E3737&amp;"-1",'PTE - Segment Emissions Calcs'!$I$8:$X$8919,18,FALSE),0)</f>
        <v>5.4687465830206439E-3</v>
      </c>
      <c r="J3737" s="37">
        <f ca="1">IFERROR(VLOOKUP($E3737&amp;"-2",'PTE - Segment Emissions Calcs'!$I$8:$X$8919,18,FALSE),0)</f>
        <v>0</v>
      </c>
      <c r="K3737" s="37">
        <f t="shared" ref="K3737:K3800" ca="1" si="172">MAX(I3737:J3737)</f>
        <v>5.4687465830206439E-3</v>
      </c>
      <c r="L3737" s="37">
        <f ca="1">IFERROR(VLOOKUP($E3737&amp;"-1",'PTE - Segment Emissions Calcs'!$I$8:$Z$8919,20,FALSE),0)</f>
        <v>5.4687465830206439E-3</v>
      </c>
      <c r="M3737" s="37">
        <f ca="1">IFERROR(VLOOKUP($E3737&amp;"-2",'PTE - Segment Emissions Calcs'!$I$8:$Z$8919,20,FALSE),0)</f>
        <v>0</v>
      </c>
      <c r="N3737" s="37">
        <f t="shared" ref="N3737:N3800" ca="1" si="173">MAX(L3737:M3737)</f>
        <v>5.4687465830206439E-3</v>
      </c>
      <c r="O3737" s="38">
        <f t="array" aca="1" ref="O3737" ca="1">IF($H3737="TOTAL HAP",H3737,MAX(IF('PTE - Segment Emissions Calcs'!$B$8:$B$8919=$B3737,'PTE - Segment Emissions Calcs'!$V$8:$V$8919,)))</f>
        <v>1.2485722792284575E-3</v>
      </c>
      <c r="P3737" s="38">
        <f t="array" aca="1" ref="P3737" ca="1">IF($H3737="TOTAL HAP",K3737,MAX(IF('PTE - Segment Emissions Calcs'!$B$8:$B$8919=$B3737,'PTE - Segment Emissions Calcs'!$X$8:$X$8919,)))</f>
        <v>5.4687465830206439E-3</v>
      </c>
      <c r="Q3737" s="38">
        <f t="array" aca="1" ref="Q3737" ca="1">IF($H3737="TOTAL HAP",N3737,MAX(IF('PTE - Segment Emissions Calcs'!$B$8:$B$8919=$B3737,'PTE - Segment Emissions Calcs'!$Z$8:$Z$8919,)))</f>
        <v>5.4687465830206439E-3</v>
      </c>
      <c r="R3737" s="39"/>
    </row>
    <row r="3738" spans="1:18" x14ac:dyDescent="0.25">
      <c r="A3738" s="67"/>
      <c r="B3738" s="67"/>
      <c r="C3738" s="34" t="s">
        <v>223</v>
      </c>
      <c r="D3738" s="35"/>
      <c r="E3738" s="35"/>
      <c r="F3738" s="35">
        <f ca="1">IFERROR(VLOOKUP($E3738&amp;"-1",'PTE - Segment Emissions Calcs'!$I$8:$V$8919,16,FALSE),0)</f>
        <v>0</v>
      </c>
      <c r="G3738" s="35">
        <f ca="1">IFERROR(VLOOKUP($E3738&amp;"-2",'PTE - Segment Emissions Calcs'!$I$8:$V$8919,16,FALSE),0)</f>
        <v>0</v>
      </c>
      <c r="H3738" s="36">
        <f t="shared" ca="1" si="171"/>
        <v>0</v>
      </c>
      <c r="I3738" s="37">
        <f ca="1">IFERROR(VLOOKUP($E3738&amp;"-1",'PTE - Segment Emissions Calcs'!$I$8:$X$8919,18,FALSE),0)</f>
        <v>0</v>
      </c>
      <c r="J3738" s="37">
        <f ca="1">IFERROR(VLOOKUP($E3738&amp;"-2",'PTE - Segment Emissions Calcs'!$I$8:$X$8919,18,FALSE),0)</f>
        <v>0</v>
      </c>
      <c r="K3738" s="37">
        <f t="shared" ca="1" si="172"/>
        <v>0</v>
      </c>
      <c r="L3738" s="37">
        <f ca="1">IFERROR(VLOOKUP($E3738&amp;"-1",'PTE - Segment Emissions Calcs'!$I$8:$Z$8919,20,FALSE),0)</f>
        <v>0</v>
      </c>
      <c r="M3738" s="37">
        <f ca="1">IFERROR(VLOOKUP($E3738&amp;"-2",'PTE - Segment Emissions Calcs'!$I$8:$Z$8919,20,FALSE),0)</f>
        <v>0</v>
      </c>
      <c r="N3738" s="37">
        <f t="shared" ca="1" si="173"/>
        <v>0</v>
      </c>
      <c r="O3738" s="38">
        <f t="array" aca="1" ref="O3738" ca="1">IF($H3738="TOTAL HAP",H3738,MAX(IF('PTE - Segment Emissions Calcs'!$B$8:$B$8919=$B3738,'PTE - Segment Emissions Calcs'!$V$8:$V$8919,)))</f>
        <v>0</v>
      </c>
      <c r="P3738" s="38">
        <f t="array" aca="1" ref="P3738" ca="1">IF($H3738="TOTAL HAP",K3738,MAX(IF('PTE - Segment Emissions Calcs'!$B$8:$B$8919=$B3738,'PTE - Segment Emissions Calcs'!$X$8:$X$8919,)))</f>
        <v>0</v>
      </c>
      <c r="Q3738" s="38">
        <f t="array" aca="1" ref="Q3738" ca="1">IF($H3738="TOTAL HAP",N3738,MAX(IF('PTE - Segment Emissions Calcs'!$B$8:$B$8919=$B3738,'PTE - Segment Emissions Calcs'!$Z$8:$Z$8919,)))</f>
        <v>0</v>
      </c>
      <c r="R3738" s="39"/>
    </row>
    <row r="3739" spans="1:18" x14ac:dyDescent="0.25">
      <c r="A3739" s="67"/>
      <c r="B3739" s="67"/>
      <c r="C3739" s="34" t="s">
        <v>49</v>
      </c>
      <c r="D3739" s="35"/>
      <c r="E3739" s="35"/>
      <c r="F3739" s="35">
        <f ca="1">IFERROR(VLOOKUP($E3739&amp;"-1",'PTE - Segment Emissions Calcs'!$I$8:$V$8919,16,FALSE),0)</f>
        <v>0</v>
      </c>
      <c r="G3739" s="35">
        <f ca="1">IFERROR(VLOOKUP($E3739&amp;"-2",'PTE - Segment Emissions Calcs'!$I$8:$V$8919,16,FALSE),0)</f>
        <v>0</v>
      </c>
      <c r="H3739" s="36">
        <f t="shared" ca="1" si="171"/>
        <v>0</v>
      </c>
      <c r="I3739" s="37">
        <f ca="1">IFERROR(VLOOKUP($E3739&amp;"-1",'PTE - Segment Emissions Calcs'!$I$8:$X$8919,18,FALSE),0)</f>
        <v>0</v>
      </c>
      <c r="J3739" s="37">
        <f ca="1">IFERROR(VLOOKUP($E3739&amp;"-2",'PTE - Segment Emissions Calcs'!$I$8:$X$8919,18,FALSE),0)</f>
        <v>0</v>
      </c>
      <c r="K3739" s="37">
        <f t="shared" ca="1" si="172"/>
        <v>0</v>
      </c>
      <c r="L3739" s="37">
        <f ca="1">IFERROR(VLOOKUP($E3739&amp;"-1",'PTE - Segment Emissions Calcs'!$I$8:$Z$8919,20,FALSE),0)</f>
        <v>0</v>
      </c>
      <c r="M3739" s="37">
        <f ca="1">IFERROR(VLOOKUP($E3739&amp;"-2",'PTE - Segment Emissions Calcs'!$I$8:$Z$8919,20,FALSE),0)</f>
        <v>0</v>
      </c>
      <c r="N3739" s="37">
        <f t="shared" ca="1" si="173"/>
        <v>0</v>
      </c>
      <c r="O3739" s="38">
        <f t="array" aca="1" ref="O3739" ca="1">IF($H3739="TOTAL HAP",H3739,MAX(IF('PTE - Segment Emissions Calcs'!$B$8:$B$8919=$B3739,'PTE - Segment Emissions Calcs'!$V$8:$V$8919,)))</f>
        <v>0</v>
      </c>
      <c r="P3739" s="38">
        <f t="array" aca="1" ref="P3739" ca="1">IF($H3739="TOTAL HAP",K3739,MAX(IF('PTE - Segment Emissions Calcs'!$B$8:$B$8919=$B3739,'PTE - Segment Emissions Calcs'!$X$8:$X$8919,)))</f>
        <v>0</v>
      </c>
      <c r="Q3739" s="38">
        <f t="array" aca="1" ref="Q3739" ca="1">IF($H3739="TOTAL HAP",N3739,MAX(IF('PTE - Segment Emissions Calcs'!$B$8:$B$8919=$B3739,'PTE - Segment Emissions Calcs'!$Z$8:$Z$8919,)))</f>
        <v>0</v>
      </c>
      <c r="R3739" s="39"/>
    </row>
    <row r="3740" spans="1:18" x14ac:dyDescent="0.25">
      <c r="A3740" s="67"/>
      <c r="B3740" s="67"/>
      <c r="C3740" s="34" t="s">
        <v>60</v>
      </c>
      <c r="D3740" s="35"/>
      <c r="E3740" s="35"/>
      <c r="F3740" s="35">
        <f ca="1">IFERROR(VLOOKUP($E3740&amp;"-1",'PTE - Segment Emissions Calcs'!$I$8:$V$8919,16,FALSE),0)</f>
        <v>0</v>
      </c>
      <c r="G3740" s="35">
        <f ca="1">IFERROR(VLOOKUP($E3740&amp;"-2",'PTE - Segment Emissions Calcs'!$I$8:$V$8919,16,FALSE),0)</f>
        <v>0</v>
      </c>
      <c r="H3740" s="36">
        <f t="shared" ca="1" si="171"/>
        <v>0</v>
      </c>
      <c r="I3740" s="37">
        <f ca="1">IFERROR(VLOOKUP($E3740&amp;"-1",'PTE - Segment Emissions Calcs'!$I$8:$X$8919,18,FALSE),0)</f>
        <v>0</v>
      </c>
      <c r="J3740" s="37">
        <f ca="1">IFERROR(VLOOKUP($E3740&amp;"-2",'PTE - Segment Emissions Calcs'!$I$8:$X$8919,18,FALSE),0)</f>
        <v>0</v>
      </c>
      <c r="K3740" s="37">
        <f t="shared" ca="1" si="172"/>
        <v>0</v>
      </c>
      <c r="L3740" s="37">
        <f ca="1">IFERROR(VLOOKUP($E3740&amp;"-1",'PTE - Segment Emissions Calcs'!$I$8:$Z$8919,20,FALSE),0)</f>
        <v>0</v>
      </c>
      <c r="M3740" s="37">
        <f ca="1">IFERROR(VLOOKUP($E3740&amp;"-2",'PTE - Segment Emissions Calcs'!$I$8:$Z$8919,20,FALSE),0)</f>
        <v>0</v>
      </c>
      <c r="N3740" s="37">
        <f t="shared" ca="1" si="173"/>
        <v>0</v>
      </c>
      <c r="O3740" s="38">
        <f t="array" aca="1" ref="O3740" ca="1">IF($H3740="TOTAL HAP",H3740,MAX(IF('PTE - Segment Emissions Calcs'!$B$8:$B$8919=$B3740,'PTE - Segment Emissions Calcs'!$V$8:$V$8919,)))</f>
        <v>0</v>
      </c>
      <c r="P3740" s="38">
        <f t="array" aca="1" ref="P3740" ca="1">IF($H3740="TOTAL HAP",K3740,MAX(IF('PTE - Segment Emissions Calcs'!$B$8:$B$8919=$B3740,'PTE - Segment Emissions Calcs'!$X$8:$X$8919,)))</f>
        <v>0</v>
      </c>
      <c r="Q3740" s="38">
        <f t="array" aca="1" ref="Q3740" ca="1">IF($H3740="TOTAL HAP",N3740,MAX(IF('PTE - Segment Emissions Calcs'!$B$8:$B$8919=$B3740,'PTE - Segment Emissions Calcs'!$Z$8:$Z$8919,)))</f>
        <v>0</v>
      </c>
      <c r="R3740" s="39"/>
    </row>
    <row r="3741" spans="1:18" x14ac:dyDescent="0.25">
      <c r="A3741" s="67"/>
      <c r="B3741" s="67"/>
      <c r="C3741" s="34" t="s">
        <v>224</v>
      </c>
      <c r="D3741" s="35"/>
      <c r="E3741" s="35"/>
      <c r="F3741" s="35">
        <f ca="1">IFERROR(VLOOKUP($E3741&amp;"-1",'PTE - Segment Emissions Calcs'!$I$8:$V$8919,16,FALSE),0)</f>
        <v>1.457517950913207E-8</v>
      </c>
      <c r="G3741" s="35">
        <f ca="1">IFERROR(VLOOKUP($E3741&amp;"-2",'PTE - Segment Emissions Calcs'!$I$8:$V$8919,16,FALSE),0)</f>
        <v>0</v>
      </c>
      <c r="H3741" s="36">
        <f t="shared" ca="1" si="171"/>
        <v>1.457517950913207E-8</v>
      </c>
      <c r="I3741" s="37">
        <f ca="1">IFERROR(VLOOKUP($E3741&amp;"-1",'PTE - Segment Emissions Calcs'!$I$8:$X$8919,18,FALSE),0)</f>
        <v>6.3839286249998464E-8</v>
      </c>
      <c r="J3741" s="37">
        <f ca="1">IFERROR(VLOOKUP($E3741&amp;"-2",'PTE - Segment Emissions Calcs'!$I$8:$X$8919,18,FALSE),0)</f>
        <v>0</v>
      </c>
      <c r="K3741" s="37">
        <f t="shared" ca="1" si="172"/>
        <v>6.3839286249998464E-8</v>
      </c>
      <c r="L3741" s="37">
        <f ca="1">IFERROR(VLOOKUP($E3741&amp;"-1",'PTE - Segment Emissions Calcs'!$I$8:$Z$8919,20,FALSE),0)</f>
        <v>6.3839286249998464E-8</v>
      </c>
      <c r="M3741" s="37">
        <f ca="1">IFERROR(VLOOKUP($E3741&amp;"-2",'PTE - Segment Emissions Calcs'!$I$8:$Z$8919,20,FALSE),0)</f>
        <v>0</v>
      </c>
      <c r="N3741" s="37">
        <f t="shared" ca="1" si="173"/>
        <v>6.3839286249998464E-8</v>
      </c>
      <c r="O3741" s="38">
        <f t="array" aca="1" ref="O3741" ca="1">IF($H3741="TOTAL HAP",H3741,MAX(IF('PTE - Segment Emissions Calcs'!$B$8:$B$8919=$B3741,'PTE - Segment Emissions Calcs'!$V$8:$V$8919,)))</f>
        <v>1.457517950913207E-8</v>
      </c>
      <c r="P3741" s="38">
        <f t="array" aca="1" ref="P3741" ca="1">IF($H3741="TOTAL HAP",K3741,MAX(IF('PTE - Segment Emissions Calcs'!$B$8:$B$8919=$B3741,'PTE - Segment Emissions Calcs'!$X$8:$X$8919,)))</f>
        <v>6.3839286249998464E-8</v>
      </c>
      <c r="Q3741" s="38">
        <f t="array" aca="1" ref="Q3741" ca="1">IF($H3741="TOTAL HAP",N3741,MAX(IF('PTE - Segment Emissions Calcs'!$B$8:$B$8919=$B3741,'PTE - Segment Emissions Calcs'!$Z$8:$Z$8919,)))</f>
        <v>6.3839286249998464E-8</v>
      </c>
      <c r="R3741" s="39"/>
    </row>
    <row r="3742" spans="1:18" x14ac:dyDescent="0.25">
      <c r="A3742" s="67"/>
      <c r="B3742" s="67"/>
      <c r="C3742" s="34" t="s">
        <v>225</v>
      </c>
      <c r="D3742" s="35"/>
      <c r="E3742" s="35"/>
      <c r="F3742" s="35">
        <f ca="1">IFERROR(VLOOKUP($E3742&amp;"-1",'PTE - Segment Emissions Calcs'!$I$8:$V$8919,16,FALSE),0)</f>
        <v>0</v>
      </c>
      <c r="G3742" s="35">
        <f ca="1">IFERROR(VLOOKUP($E3742&amp;"-2",'PTE - Segment Emissions Calcs'!$I$8:$V$8919,16,FALSE),0)</f>
        <v>0</v>
      </c>
      <c r="H3742" s="36">
        <f t="shared" ca="1" si="171"/>
        <v>0</v>
      </c>
      <c r="I3742" s="37">
        <f ca="1">IFERROR(VLOOKUP($E3742&amp;"-1",'PTE - Segment Emissions Calcs'!$I$8:$X$8919,18,FALSE),0)</f>
        <v>0</v>
      </c>
      <c r="J3742" s="37">
        <f ca="1">IFERROR(VLOOKUP($E3742&amp;"-2",'PTE - Segment Emissions Calcs'!$I$8:$X$8919,18,FALSE),0)</f>
        <v>0</v>
      </c>
      <c r="K3742" s="37">
        <f t="shared" ca="1" si="172"/>
        <v>0</v>
      </c>
      <c r="L3742" s="37">
        <f ca="1">IFERROR(VLOOKUP($E3742&amp;"-1",'PTE - Segment Emissions Calcs'!$I$8:$Z$8919,20,FALSE),0)</f>
        <v>0</v>
      </c>
      <c r="M3742" s="37">
        <f ca="1">IFERROR(VLOOKUP($E3742&amp;"-2",'PTE - Segment Emissions Calcs'!$I$8:$Z$8919,20,FALSE),0)</f>
        <v>0</v>
      </c>
      <c r="N3742" s="37">
        <f t="shared" ca="1" si="173"/>
        <v>0</v>
      </c>
      <c r="O3742" s="38">
        <f t="array" aca="1" ref="O3742" ca="1">IF($H3742="TOTAL HAP",H3742,MAX(IF('PTE - Segment Emissions Calcs'!$B$8:$B$8919=$B3742,'PTE - Segment Emissions Calcs'!$V$8:$V$8919,)))</f>
        <v>0</v>
      </c>
      <c r="P3742" s="38">
        <f t="array" aca="1" ref="P3742" ca="1">IF($H3742="TOTAL HAP",K3742,MAX(IF('PTE - Segment Emissions Calcs'!$B$8:$B$8919=$B3742,'PTE - Segment Emissions Calcs'!$X$8:$X$8919,)))</f>
        <v>0</v>
      </c>
      <c r="Q3742" s="38">
        <f t="array" aca="1" ref="Q3742" ca="1">IF($H3742="TOTAL HAP",N3742,MAX(IF('PTE - Segment Emissions Calcs'!$B$8:$B$8919=$B3742,'PTE - Segment Emissions Calcs'!$Z$8:$Z$8919,)))</f>
        <v>0</v>
      </c>
      <c r="R3742" s="39"/>
    </row>
    <row r="3743" spans="1:18" x14ac:dyDescent="0.25">
      <c r="A3743" s="67"/>
      <c r="B3743" s="67"/>
      <c r="C3743" s="34" t="s">
        <v>98</v>
      </c>
      <c r="D3743" s="35"/>
      <c r="E3743" s="35"/>
      <c r="F3743" s="35">
        <f ca="1">IFERROR(VLOOKUP($E3743&amp;"-1",'PTE - Segment Emissions Calcs'!$I$8:$V$8919,16,FALSE),0)</f>
        <v>0</v>
      </c>
      <c r="G3743" s="35">
        <f ca="1">IFERROR(VLOOKUP($E3743&amp;"-2",'PTE - Segment Emissions Calcs'!$I$8:$V$8919,16,FALSE),0)</f>
        <v>0</v>
      </c>
      <c r="H3743" s="36">
        <f t="shared" ca="1" si="171"/>
        <v>0</v>
      </c>
      <c r="I3743" s="37">
        <f ca="1">IFERROR(VLOOKUP($E3743&amp;"-1",'PTE - Segment Emissions Calcs'!$I$8:$X$8919,18,FALSE),0)</f>
        <v>0</v>
      </c>
      <c r="J3743" s="37">
        <f ca="1">IFERROR(VLOOKUP($E3743&amp;"-2",'PTE - Segment Emissions Calcs'!$I$8:$X$8919,18,FALSE),0)</f>
        <v>0</v>
      </c>
      <c r="K3743" s="37">
        <f t="shared" ca="1" si="172"/>
        <v>0</v>
      </c>
      <c r="L3743" s="37">
        <f ca="1">IFERROR(VLOOKUP($E3743&amp;"-1",'PTE - Segment Emissions Calcs'!$I$8:$Z$8919,20,FALSE),0)</f>
        <v>0</v>
      </c>
      <c r="M3743" s="37">
        <f ca="1">IFERROR(VLOOKUP($E3743&amp;"-2",'PTE - Segment Emissions Calcs'!$I$8:$Z$8919,20,FALSE),0)</f>
        <v>0</v>
      </c>
      <c r="N3743" s="37">
        <f t="shared" ca="1" si="173"/>
        <v>0</v>
      </c>
      <c r="O3743" s="38">
        <f t="array" aca="1" ref="O3743" ca="1">IF($H3743="TOTAL HAP",H3743,MAX(IF('PTE - Segment Emissions Calcs'!$B$8:$B$8919=$B3743,'PTE - Segment Emissions Calcs'!$V$8:$V$8919,)))</f>
        <v>0</v>
      </c>
      <c r="P3743" s="38">
        <f t="array" aca="1" ref="P3743" ca="1">IF($H3743="TOTAL HAP",K3743,MAX(IF('PTE - Segment Emissions Calcs'!$B$8:$B$8919=$B3743,'PTE - Segment Emissions Calcs'!$X$8:$X$8919,)))</f>
        <v>0</v>
      </c>
      <c r="Q3743" s="38">
        <f t="array" aca="1" ref="Q3743" ca="1">IF($H3743="TOTAL HAP",N3743,MAX(IF('PTE - Segment Emissions Calcs'!$B$8:$B$8919=$B3743,'PTE - Segment Emissions Calcs'!$Z$8:$Z$8919,)))</f>
        <v>0</v>
      </c>
      <c r="R3743" s="39"/>
    </row>
    <row r="3744" spans="1:18" x14ac:dyDescent="0.25">
      <c r="A3744" s="67"/>
      <c r="B3744" s="67"/>
      <c r="C3744" s="34" t="s">
        <v>226</v>
      </c>
      <c r="D3744" s="35"/>
      <c r="E3744" s="35"/>
      <c r="F3744" s="35">
        <f ca="1">IFERROR(VLOOKUP($E3744&amp;"-1",'PTE - Segment Emissions Calcs'!$I$8:$V$8919,16,FALSE),0)</f>
        <v>0</v>
      </c>
      <c r="G3744" s="35">
        <f ca="1">IFERROR(VLOOKUP($E3744&amp;"-2",'PTE - Segment Emissions Calcs'!$I$8:$V$8919,16,FALSE),0)</f>
        <v>0</v>
      </c>
      <c r="H3744" s="36">
        <f t="shared" ca="1" si="171"/>
        <v>0</v>
      </c>
      <c r="I3744" s="37">
        <f ca="1">IFERROR(VLOOKUP($E3744&amp;"-1",'PTE - Segment Emissions Calcs'!$I$8:$X$8919,18,FALSE),0)</f>
        <v>0</v>
      </c>
      <c r="J3744" s="37">
        <f ca="1">IFERROR(VLOOKUP($E3744&amp;"-2",'PTE - Segment Emissions Calcs'!$I$8:$X$8919,18,FALSE),0)</f>
        <v>0</v>
      </c>
      <c r="K3744" s="37">
        <f t="shared" ca="1" si="172"/>
        <v>0</v>
      </c>
      <c r="L3744" s="37">
        <f ca="1">IFERROR(VLOOKUP($E3744&amp;"-1",'PTE - Segment Emissions Calcs'!$I$8:$Z$8919,20,FALSE),0)</f>
        <v>0</v>
      </c>
      <c r="M3744" s="37">
        <f ca="1">IFERROR(VLOOKUP($E3744&amp;"-2",'PTE - Segment Emissions Calcs'!$I$8:$Z$8919,20,FALSE),0)</f>
        <v>0</v>
      </c>
      <c r="N3744" s="37">
        <f t="shared" ca="1" si="173"/>
        <v>0</v>
      </c>
      <c r="O3744" s="38">
        <f t="array" aca="1" ref="O3744" ca="1">IF($H3744="TOTAL HAP",H3744,MAX(IF('PTE - Segment Emissions Calcs'!$B$8:$B$8919=$B3744,'PTE - Segment Emissions Calcs'!$V$8:$V$8919,)))</f>
        <v>0</v>
      </c>
      <c r="P3744" s="38">
        <f t="array" aca="1" ref="P3744" ca="1">IF($H3744="TOTAL HAP",K3744,MAX(IF('PTE - Segment Emissions Calcs'!$B$8:$B$8919=$B3744,'PTE - Segment Emissions Calcs'!$X$8:$X$8919,)))</f>
        <v>0</v>
      </c>
      <c r="Q3744" s="38">
        <f t="array" aca="1" ref="Q3744" ca="1">IF($H3744="TOTAL HAP",N3744,MAX(IF('PTE - Segment Emissions Calcs'!$B$8:$B$8919=$B3744,'PTE - Segment Emissions Calcs'!$Z$8:$Z$8919,)))</f>
        <v>0</v>
      </c>
      <c r="R3744" s="39"/>
    </row>
    <row r="3745" spans="1:18" x14ac:dyDescent="0.25">
      <c r="A3745" s="67"/>
      <c r="B3745" s="67"/>
      <c r="C3745" s="34" t="s">
        <v>50</v>
      </c>
      <c r="D3745" s="35"/>
      <c r="E3745" s="35"/>
      <c r="F3745" s="35">
        <f ca="1">IFERROR(VLOOKUP($E3745&amp;"-1",'PTE - Segment Emissions Calcs'!$I$8:$V$8919,16,FALSE),0)</f>
        <v>0</v>
      </c>
      <c r="G3745" s="35">
        <f ca="1">IFERROR(VLOOKUP($E3745&amp;"-2",'PTE - Segment Emissions Calcs'!$I$8:$V$8919,16,FALSE),0)</f>
        <v>0</v>
      </c>
      <c r="H3745" s="36">
        <f t="shared" ca="1" si="171"/>
        <v>0</v>
      </c>
      <c r="I3745" s="37">
        <f ca="1">IFERROR(VLOOKUP($E3745&amp;"-1",'PTE - Segment Emissions Calcs'!$I$8:$X$8919,18,FALSE),0)</f>
        <v>0</v>
      </c>
      <c r="J3745" s="37">
        <f ca="1">IFERROR(VLOOKUP($E3745&amp;"-2",'PTE - Segment Emissions Calcs'!$I$8:$X$8919,18,FALSE),0)</f>
        <v>0</v>
      </c>
      <c r="K3745" s="37">
        <f t="shared" ca="1" si="172"/>
        <v>0</v>
      </c>
      <c r="L3745" s="37">
        <f ca="1">IFERROR(VLOOKUP($E3745&amp;"-1",'PTE - Segment Emissions Calcs'!$I$8:$Z$8919,20,FALSE),0)</f>
        <v>0</v>
      </c>
      <c r="M3745" s="37">
        <f ca="1">IFERROR(VLOOKUP($E3745&amp;"-2",'PTE - Segment Emissions Calcs'!$I$8:$Z$8919,20,FALSE),0)</f>
        <v>0</v>
      </c>
      <c r="N3745" s="37">
        <f t="shared" ca="1" si="173"/>
        <v>0</v>
      </c>
      <c r="O3745" s="38">
        <f t="array" aca="1" ref="O3745" ca="1">IF($H3745="TOTAL HAP",H3745,MAX(IF('PTE - Segment Emissions Calcs'!$B$8:$B$8919=$B3745,'PTE - Segment Emissions Calcs'!$V$8:$V$8919,)))</f>
        <v>0</v>
      </c>
      <c r="P3745" s="38">
        <f t="array" aca="1" ref="P3745" ca="1">IF($H3745="TOTAL HAP",K3745,MAX(IF('PTE - Segment Emissions Calcs'!$B$8:$B$8919=$B3745,'PTE - Segment Emissions Calcs'!$X$8:$X$8919,)))</f>
        <v>0</v>
      </c>
      <c r="Q3745" s="38">
        <f t="array" aca="1" ref="Q3745" ca="1">IF($H3745="TOTAL HAP",N3745,MAX(IF('PTE - Segment Emissions Calcs'!$B$8:$B$8919=$B3745,'PTE - Segment Emissions Calcs'!$Z$8:$Z$8919,)))</f>
        <v>0</v>
      </c>
      <c r="R3745" s="39"/>
    </row>
    <row r="3746" spans="1:18" x14ac:dyDescent="0.25">
      <c r="A3746" s="67"/>
      <c r="B3746" s="67"/>
      <c r="C3746" s="34" t="s">
        <v>95</v>
      </c>
      <c r="D3746" s="35"/>
      <c r="E3746" s="35"/>
      <c r="F3746" s="35">
        <f ca="1">IFERROR(VLOOKUP($E3746&amp;"-1",'PTE - Segment Emissions Calcs'!$I$8:$V$8919,16,FALSE),0)</f>
        <v>0</v>
      </c>
      <c r="G3746" s="35">
        <f ca="1">IFERROR(VLOOKUP($E3746&amp;"-2",'PTE - Segment Emissions Calcs'!$I$8:$V$8919,16,FALSE),0)</f>
        <v>0</v>
      </c>
      <c r="H3746" s="36">
        <f t="shared" ca="1" si="171"/>
        <v>0</v>
      </c>
      <c r="I3746" s="37">
        <f ca="1">IFERROR(VLOOKUP($E3746&amp;"-1",'PTE - Segment Emissions Calcs'!$I$8:$X$8919,18,FALSE),0)</f>
        <v>0</v>
      </c>
      <c r="J3746" s="37">
        <f ca="1">IFERROR(VLOOKUP($E3746&amp;"-2",'PTE - Segment Emissions Calcs'!$I$8:$X$8919,18,FALSE),0)</f>
        <v>0</v>
      </c>
      <c r="K3746" s="37">
        <f t="shared" ca="1" si="172"/>
        <v>0</v>
      </c>
      <c r="L3746" s="37">
        <f ca="1">IFERROR(VLOOKUP($E3746&amp;"-1",'PTE - Segment Emissions Calcs'!$I$8:$Z$8919,20,FALSE),0)</f>
        <v>0</v>
      </c>
      <c r="M3746" s="37">
        <f ca="1">IFERROR(VLOOKUP($E3746&amp;"-2",'PTE - Segment Emissions Calcs'!$I$8:$Z$8919,20,FALSE),0)</f>
        <v>0</v>
      </c>
      <c r="N3746" s="37">
        <f t="shared" ca="1" si="173"/>
        <v>0</v>
      </c>
      <c r="O3746" s="38">
        <f t="array" aca="1" ref="O3746" ca="1">IF($H3746="TOTAL HAP",H3746,MAX(IF('PTE - Segment Emissions Calcs'!$B$8:$B$8919=$B3746,'PTE - Segment Emissions Calcs'!$V$8:$V$8919,)))</f>
        <v>0</v>
      </c>
      <c r="P3746" s="38">
        <f t="array" aca="1" ref="P3746" ca="1">IF($H3746="TOTAL HAP",K3746,MAX(IF('PTE - Segment Emissions Calcs'!$B$8:$B$8919=$B3746,'PTE - Segment Emissions Calcs'!$X$8:$X$8919,)))</f>
        <v>0</v>
      </c>
      <c r="Q3746" s="38">
        <f t="array" aca="1" ref="Q3746" ca="1">IF($H3746="TOTAL HAP",N3746,MAX(IF('PTE - Segment Emissions Calcs'!$B$8:$B$8919=$B3746,'PTE - Segment Emissions Calcs'!$Z$8:$Z$8919,)))</f>
        <v>0</v>
      </c>
      <c r="R3746" s="39"/>
    </row>
    <row r="3747" spans="1:18" x14ac:dyDescent="0.25">
      <c r="A3747" s="67"/>
      <c r="B3747" s="67"/>
      <c r="C3747" s="34" t="s">
        <v>51</v>
      </c>
      <c r="D3747" s="35"/>
      <c r="E3747" s="35"/>
      <c r="F3747" s="35">
        <f ca="1">IFERROR(VLOOKUP($E3747&amp;"-1",'PTE - Segment Emissions Calcs'!$I$8:$V$8919,16,FALSE),0)</f>
        <v>0</v>
      </c>
      <c r="G3747" s="35">
        <f ca="1">IFERROR(VLOOKUP($E3747&amp;"-2",'PTE - Segment Emissions Calcs'!$I$8:$V$8919,16,FALSE),0)</f>
        <v>0</v>
      </c>
      <c r="H3747" s="36">
        <f t="shared" ca="1" si="171"/>
        <v>0</v>
      </c>
      <c r="I3747" s="37">
        <f ca="1">IFERROR(VLOOKUP($E3747&amp;"-1",'PTE - Segment Emissions Calcs'!$I$8:$X$8919,18,FALSE),0)</f>
        <v>0</v>
      </c>
      <c r="J3747" s="37">
        <f ca="1">IFERROR(VLOOKUP($E3747&amp;"-2",'PTE - Segment Emissions Calcs'!$I$8:$X$8919,18,FALSE),0)</f>
        <v>0</v>
      </c>
      <c r="K3747" s="37">
        <f t="shared" ca="1" si="172"/>
        <v>0</v>
      </c>
      <c r="L3747" s="37">
        <f ca="1">IFERROR(VLOOKUP($E3747&amp;"-1",'PTE - Segment Emissions Calcs'!$I$8:$Z$8919,20,FALSE),0)</f>
        <v>0</v>
      </c>
      <c r="M3747" s="37">
        <f ca="1">IFERROR(VLOOKUP($E3747&amp;"-2",'PTE - Segment Emissions Calcs'!$I$8:$Z$8919,20,FALSE),0)</f>
        <v>0</v>
      </c>
      <c r="N3747" s="37">
        <f t="shared" ca="1" si="173"/>
        <v>0</v>
      </c>
      <c r="O3747" s="38">
        <f t="array" aca="1" ref="O3747" ca="1">IF($H3747="TOTAL HAP",H3747,MAX(IF('PTE - Segment Emissions Calcs'!$B$8:$B$8919=$B3747,'PTE - Segment Emissions Calcs'!$V$8:$V$8919,)))</f>
        <v>0</v>
      </c>
      <c r="P3747" s="38">
        <f t="array" aca="1" ref="P3747" ca="1">IF($H3747="TOTAL HAP",K3747,MAX(IF('PTE - Segment Emissions Calcs'!$B$8:$B$8919=$B3747,'PTE - Segment Emissions Calcs'!$X$8:$X$8919,)))</f>
        <v>0</v>
      </c>
      <c r="Q3747" s="38">
        <f t="array" aca="1" ref="Q3747" ca="1">IF($H3747="TOTAL HAP",N3747,MAX(IF('PTE - Segment Emissions Calcs'!$B$8:$B$8919=$B3747,'PTE - Segment Emissions Calcs'!$Z$8:$Z$8919,)))</f>
        <v>0</v>
      </c>
      <c r="R3747" s="39"/>
    </row>
    <row r="3748" spans="1:18" x14ac:dyDescent="0.25">
      <c r="A3748" s="67"/>
      <c r="B3748" s="67"/>
      <c r="C3748" s="34" t="s">
        <v>67</v>
      </c>
      <c r="D3748" s="35"/>
      <c r="E3748" s="35"/>
      <c r="F3748" s="35">
        <f ca="1">IFERROR(VLOOKUP($E3748&amp;"-1",'PTE - Segment Emissions Calcs'!$I$8:$V$8919,16,FALSE),0)</f>
        <v>7.3075012019828816E-9</v>
      </c>
      <c r="G3748" s="35">
        <f ca="1">IFERROR(VLOOKUP($E3748&amp;"-2",'PTE - Segment Emissions Calcs'!$I$8:$V$8919,16,FALSE),0)</f>
        <v>0</v>
      </c>
      <c r="H3748" s="36">
        <f t="shared" ca="1" si="171"/>
        <v>7.3075012019828816E-9</v>
      </c>
      <c r="I3748" s="37">
        <f ca="1">IFERROR(VLOOKUP($E3748&amp;"-1",'PTE - Segment Emissions Calcs'!$I$8:$X$8919,18,FALSE),0)</f>
        <v>3.2006855264685018E-8</v>
      </c>
      <c r="J3748" s="37">
        <f ca="1">IFERROR(VLOOKUP($E3748&amp;"-2",'PTE - Segment Emissions Calcs'!$I$8:$X$8919,18,FALSE),0)</f>
        <v>0</v>
      </c>
      <c r="K3748" s="37">
        <f t="shared" ca="1" si="172"/>
        <v>3.2006855264685018E-8</v>
      </c>
      <c r="L3748" s="37">
        <f ca="1">IFERROR(VLOOKUP($E3748&amp;"-1",'PTE - Segment Emissions Calcs'!$I$8:$Z$8919,20,FALSE),0)</f>
        <v>3.2006855264685018E-8</v>
      </c>
      <c r="M3748" s="37">
        <f ca="1">IFERROR(VLOOKUP($E3748&amp;"-2",'PTE - Segment Emissions Calcs'!$I$8:$Z$8919,20,FALSE),0)</f>
        <v>0</v>
      </c>
      <c r="N3748" s="37">
        <f t="shared" ca="1" si="173"/>
        <v>3.2006855264685018E-8</v>
      </c>
      <c r="O3748" s="38">
        <f t="array" aca="1" ref="O3748" ca="1">IF($H3748="TOTAL HAP",H3748,MAX(IF('PTE - Segment Emissions Calcs'!$B$8:$B$8919=$B3748,'PTE - Segment Emissions Calcs'!$V$8:$V$8919,)))</f>
        <v>7.3075012019828816E-9</v>
      </c>
      <c r="P3748" s="38">
        <f t="array" aca="1" ref="P3748" ca="1">IF($H3748="TOTAL HAP",K3748,MAX(IF('PTE - Segment Emissions Calcs'!$B$8:$B$8919=$B3748,'PTE - Segment Emissions Calcs'!$X$8:$X$8919,)))</f>
        <v>3.2006855264685018E-8</v>
      </c>
      <c r="Q3748" s="38">
        <f t="array" aca="1" ref="Q3748" ca="1">IF($H3748="TOTAL HAP",N3748,MAX(IF('PTE - Segment Emissions Calcs'!$B$8:$B$8919=$B3748,'PTE - Segment Emissions Calcs'!$Z$8:$Z$8919,)))</f>
        <v>3.2006855264685018E-8</v>
      </c>
      <c r="R3748" s="39"/>
    </row>
    <row r="3749" spans="1:18" x14ac:dyDescent="0.25">
      <c r="A3749" s="67"/>
      <c r="B3749" s="67"/>
      <c r="C3749" s="34" t="s">
        <v>127</v>
      </c>
      <c r="D3749" s="35"/>
      <c r="E3749" s="35"/>
      <c r="F3749" s="35">
        <f ca="1">IFERROR(VLOOKUP($E3749&amp;"-1",'PTE - Segment Emissions Calcs'!$I$8:$V$8919,16,FALSE),0)</f>
        <v>5.8519743958113607E-8</v>
      </c>
      <c r="G3749" s="35">
        <f ca="1">IFERROR(VLOOKUP($E3749&amp;"-2",'PTE - Segment Emissions Calcs'!$I$8:$V$8919,16,FALSE),0)</f>
        <v>0</v>
      </c>
      <c r="H3749" s="36">
        <f t="shared" ca="1" si="171"/>
        <v>5.8519743958113607E-8</v>
      </c>
      <c r="I3749" s="37">
        <f ca="1">IFERROR(VLOOKUP($E3749&amp;"-1",'PTE - Segment Emissions Calcs'!$I$8:$X$8919,18,FALSE),0)</f>
        <v>2.5631647853653755E-7</v>
      </c>
      <c r="J3749" s="37">
        <f ca="1">IFERROR(VLOOKUP($E3749&amp;"-2",'PTE - Segment Emissions Calcs'!$I$8:$X$8919,18,FALSE),0)</f>
        <v>0</v>
      </c>
      <c r="K3749" s="37">
        <f t="shared" ca="1" si="172"/>
        <v>2.5631647853653755E-7</v>
      </c>
      <c r="L3749" s="37">
        <f ca="1">IFERROR(VLOOKUP($E3749&amp;"-1",'PTE - Segment Emissions Calcs'!$I$8:$Z$8919,20,FALSE),0)</f>
        <v>2.5631647853653755E-7</v>
      </c>
      <c r="M3749" s="37">
        <f ca="1">IFERROR(VLOOKUP($E3749&amp;"-2",'PTE - Segment Emissions Calcs'!$I$8:$Z$8919,20,FALSE),0)</f>
        <v>0</v>
      </c>
      <c r="N3749" s="37">
        <f t="shared" ca="1" si="173"/>
        <v>2.5631647853653755E-7</v>
      </c>
      <c r="O3749" s="38">
        <f t="array" aca="1" ref="O3749" ca="1">IF($H3749="TOTAL HAP",H3749,MAX(IF('PTE - Segment Emissions Calcs'!$B$8:$B$8919=$B3749,'PTE - Segment Emissions Calcs'!$V$8:$V$8919,)))</f>
        <v>5.8519743958113607E-8</v>
      </c>
      <c r="P3749" s="38">
        <f t="array" aca="1" ref="P3749" ca="1">IF($H3749="TOTAL HAP",K3749,MAX(IF('PTE - Segment Emissions Calcs'!$B$8:$B$8919=$B3749,'PTE - Segment Emissions Calcs'!$X$8:$X$8919,)))</f>
        <v>2.5631647853653755E-7</v>
      </c>
      <c r="Q3749" s="38">
        <f t="array" aca="1" ref="Q3749" ca="1">IF($H3749="TOTAL HAP",N3749,MAX(IF('PTE - Segment Emissions Calcs'!$B$8:$B$8919=$B3749,'PTE - Segment Emissions Calcs'!$Z$8:$Z$8919,)))</f>
        <v>2.5631647853653755E-7</v>
      </c>
      <c r="R3749" s="39"/>
    </row>
    <row r="3750" spans="1:18" x14ac:dyDescent="0.25">
      <c r="A3750" s="67"/>
      <c r="B3750" s="67"/>
      <c r="C3750" s="34" t="s">
        <v>52</v>
      </c>
      <c r="D3750" s="35"/>
      <c r="E3750" s="35"/>
      <c r="F3750" s="35">
        <f ca="1">IFERROR(VLOOKUP($E3750&amp;"-1",'PTE - Segment Emissions Calcs'!$I$8:$V$8919,16,FALSE),0)</f>
        <v>0</v>
      </c>
      <c r="G3750" s="35">
        <f ca="1">IFERROR(VLOOKUP($E3750&amp;"-2",'PTE - Segment Emissions Calcs'!$I$8:$V$8919,16,FALSE),0)</f>
        <v>0</v>
      </c>
      <c r="H3750" s="36">
        <f t="shared" ca="1" si="171"/>
        <v>0</v>
      </c>
      <c r="I3750" s="37">
        <f ca="1">IFERROR(VLOOKUP($E3750&amp;"-1",'PTE - Segment Emissions Calcs'!$I$8:$X$8919,18,FALSE),0)</f>
        <v>0</v>
      </c>
      <c r="J3750" s="37">
        <f ca="1">IFERROR(VLOOKUP($E3750&amp;"-2",'PTE - Segment Emissions Calcs'!$I$8:$X$8919,18,FALSE),0)</f>
        <v>0</v>
      </c>
      <c r="K3750" s="37">
        <f t="shared" ca="1" si="172"/>
        <v>0</v>
      </c>
      <c r="L3750" s="37">
        <f ca="1">IFERROR(VLOOKUP($E3750&amp;"-1",'PTE - Segment Emissions Calcs'!$I$8:$Z$8919,20,FALSE),0)</f>
        <v>0</v>
      </c>
      <c r="M3750" s="37">
        <f ca="1">IFERROR(VLOOKUP($E3750&amp;"-2",'PTE - Segment Emissions Calcs'!$I$8:$Z$8919,20,FALSE),0)</f>
        <v>0</v>
      </c>
      <c r="N3750" s="37">
        <f t="shared" ca="1" si="173"/>
        <v>0</v>
      </c>
      <c r="O3750" s="38">
        <f t="array" aca="1" ref="O3750" ca="1">IF($H3750="TOTAL HAP",H3750,MAX(IF('PTE - Segment Emissions Calcs'!$B$8:$B$8919=$B3750,'PTE - Segment Emissions Calcs'!$V$8:$V$8919,)))</f>
        <v>0</v>
      </c>
      <c r="P3750" s="38">
        <f t="array" aca="1" ref="P3750" ca="1">IF($H3750="TOTAL HAP",K3750,MAX(IF('PTE - Segment Emissions Calcs'!$B$8:$B$8919=$B3750,'PTE - Segment Emissions Calcs'!$X$8:$X$8919,)))</f>
        <v>0</v>
      </c>
      <c r="Q3750" s="38">
        <f t="array" aca="1" ref="Q3750" ca="1">IF($H3750="TOTAL HAP",N3750,MAX(IF('PTE - Segment Emissions Calcs'!$B$8:$B$8919=$B3750,'PTE - Segment Emissions Calcs'!$Z$8:$Z$8919,)))</f>
        <v>0</v>
      </c>
      <c r="R3750" s="39"/>
    </row>
    <row r="3751" spans="1:18" x14ac:dyDescent="0.25">
      <c r="A3751" s="67"/>
      <c r="B3751" s="67"/>
      <c r="C3751" s="34" t="s">
        <v>159</v>
      </c>
      <c r="D3751" s="35"/>
      <c r="E3751" s="35"/>
      <c r="F3751" s="35">
        <f ca="1">IFERROR(VLOOKUP($E3751&amp;"-1",'PTE - Segment Emissions Calcs'!$I$8:$V$8919,16,FALSE),0)</f>
        <v>0</v>
      </c>
      <c r="G3751" s="35">
        <f ca="1">IFERROR(VLOOKUP($E3751&amp;"-2",'PTE - Segment Emissions Calcs'!$I$8:$V$8919,16,FALSE),0)</f>
        <v>0</v>
      </c>
      <c r="H3751" s="36">
        <f t="shared" ca="1" si="171"/>
        <v>0</v>
      </c>
      <c r="I3751" s="37">
        <f ca="1">IFERROR(VLOOKUP($E3751&amp;"-1",'PTE - Segment Emissions Calcs'!$I$8:$X$8919,18,FALSE),0)</f>
        <v>0</v>
      </c>
      <c r="J3751" s="37">
        <f ca="1">IFERROR(VLOOKUP($E3751&amp;"-2",'PTE - Segment Emissions Calcs'!$I$8:$X$8919,18,FALSE),0)</f>
        <v>0</v>
      </c>
      <c r="K3751" s="37">
        <f t="shared" ca="1" si="172"/>
        <v>0</v>
      </c>
      <c r="L3751" s="37">
        <f ca="1">IFERROR(VLOOKUP($E3751&amp;"-1",'PTE - Segment Emissions Calcs'!$I$8:$Z$8919,20,FALSE),0)</f>
        <v>0</v>
      </c>
      <c r="M3751" s="37">
        <f ca="1">IFERROR(VLOOKUP($E3751&amp;"-2",'PTE - Segment Emissions Calcs'!$I$8:$Z$8919,20,FALSE),0)</f>
        <v>0</v>
      </c>
      <c r="N3751" s="37">
        <f t="shared" ca="1" si="173"/>
        <v>0</v>
      </c>
      <c r="O3751" s="38">
        <f t="array" aca="1" ref="O3751" ca="1">IF($H3751="TOTAL HAP",H3751,MAX(IF('PTE - Segment Emissions Calcs'!$B$8:$B$8919=$B3751,'PTE - Segment Emissions Calcs'!$V$8:$V$8919,)))</f>
        <v>0</v>
      </c>
      <c r="P3751" s="38">
        <f t="array" aca="1" ref="P3751" ca="1">IF($H3751="TOTAL HAP",K3751,MAX(IF('PTE - Segment Emissions Calcs'!$B$8:$B$8919=$B3751,'PTE - Segment Emissions Calcs'!$X$8:$X$8919,)))</f>
        <v>0</v>
      </c>
      <c r="Q3751" s="38">
        <f t="array" aca="1" ref="Q3751" ca="1">IF($H3751="TOTAL HAP",N3751,MAX(IF('PTE - Segment Emissions Calcs'!$B$8:$B$8919=$B3751,'PTE - Segment Emissions Calcs'!$Z$8:$Z$8919,)))</f>
        <v>0</v>
      </c>
      <c r="R3751" s="39"/>
    </row>
    <row r="3752" spans="1:18" x14ac:dyDescent="0.25">
      <c r="A3752" s="67"/>
      <c r="B3752" s="67"/>
      <c r="C3752" s="34" t="s">
        <v>194</v>
      </c>
      <c r="D3752" s="35"/>
      <c r="E3752" s="35"/>
      <c r="F3752" s="35">
        <f ca="1">IFERROR(VLOOKUP($E3752&amp;"-1",'PTE - Segment Emissions Calcs'!$I$8:$V$8919,16,FALSE),0)</f>
        <v>0</v>
      </c>
      <c r="G3752" s="35">
        <f ca="1">IFERROR(VLOOKUP($E3752&amp;"-2",'PTE - Segment Emissions Calcs'!$I$8:$V$8919,16,FALSE),0)</f>
        <v>0</v>
      </c>
      <c r="H3752" s="36">
        <f t="shared" ca="1" si="171"/>
        <v>0</v>
      </c>
      <c r="I3752" s="37">
        <f ca="1">IFERROR(VLOOKUP($E3752&amp;"-1",'PTE - Segment Emissions Calcs'!$I$8:$X$8919,18,FALSE),0)</f>
        <v>0</v>
      </c>
      <c r="J3752" s="37">
        <f ca="1">IFERROR(VLOOKUP($E3752&amp;"-2",'PTE - Segment Emissions Calcs'!$I$8:$X$8919,18,FALSE),0)</f>
        <v>0</v>
      </c>
      <c r="K3752" s="37">
        <f t="shared" ca="1" si="172"/>
        <v>0</v>
      </c>
      <c r="L3752" s="37">
        <f ca="1">IFERROR(VLOOKUP($E3752&amp;"-1",'PTE - Segment Emissions Calcs'!$I$8:$Z$8919,20,FALSE),0)</f>
        <v>0</v>
      </c>
      <c r="M3752" s="37">
        <f ca="1">IFERROR(VLOOKUP($E3752&amp;"-2",'PTE - Segment Emissions Calcs'!$I$8:$Z$8919,20,FALSE),0)</f>
        <v>0</v>
      </c>
      <c r="N3752" s="37">
        <f t="shared" ca="1" si="173"/>
        <v>0</v>
      </c>
      <c r="O3752" s="38">
        <f t="array" aca="1" ref="O3752" ca="1">IF($H3752="TOTAL HAP",H3752,MAX(IF('PTE - Segment Emissions Calcs'!$B$8:$B$8919=$B3752,'PTE - Segment Emissions Calcs'!$V$8:$V$8919,)))</f>
        <v>0</v>
      </c>
      <c r="P3752" s="38">
        <f t="array" aca="1" ref="P3752" ca="1">IF($H3752="TOTAL HAP",K3752,MAX(IF('PTE - Segment Emissions Calcs'!$B$8:$B$8919=$B3752,'PTE - Segment Emissions Calcs'!$X$8:$X$8919,)))</f>
        <v>0</v>
      </c>
      <c r="Q3752" s="38">
        <f t="array" aca="1" ref="Q3752" ca="1">IF($H3752="TOTAL HAP",N3752,MAX(IF('PTE - Segment Emissions Calcs'!$B$8:$B$8919=$B3752,'PTE - Segment Emissions Calcs'!$Z$8:$Z$8919,)))</f>
        <v>0</v>
      </c>
      <c r="R3752" s="39"/>
    </row>
    <row r="3753" spans="1:18" x14ac:dyDescent="0.25">
      <c r="A3753" s="67"/>
      <c r="B3753" s="67"/>
      <c r="C3753" s="34" t="s">
        <v>53</v>
      </c>
      <c r="D3753" s="35"/>
      <c r="E3753" s="35"/>
      <c r="F3753" s="35">
        <f ca="1">IFERROR(VLOOKUP($E3753&amp;"-1",'PTE - Segment Emissions Calcs'!$I$8:$V$8919,16,FALSE),0)</f>
        <v>2.1551155111624448E-6</v>
      </c>
      <c r="G3753" s="35">
        <f ca="1">IFERROR(VLOOKUP($E3753&amp;"-2",'PTE - Segment Emissions Calcs'!$I$8:$V$8919,16,FALSE),0)</f>
        <v>0</v>
      </c>
      <c r="H3753" s="36">
        <f t="shared" ca="1" si="171"/>
        <v>2.1551155111624448E-6</v>
      </c>
      <c r="I3753" s="37">
        <f ca="1">IFERROR(VLOOKUP($E3753&amp;"-1",'PTE - Segment Emissions Calcs'!$I$8:$X$8919,18,FALSE),0)</f>
        <v>9.4394059388915072E-6</v>
      </c>
      <c r="J3753" s="37">
        <f ca="1">IFERROR(VLOOKUP($E3753&amp;"-2",'PTE - Segment Emissions Calcs'!$I$8:$X$8919,18,FALSE),0)</f>
        <v>0</v>
      </c>
      <c r="K3753" s="37">
        <f t="shared" ca="1" si="172"/>
        <v>9.4394059388915072E-6</v>
      </c>
      <c r="L3753" s="37">
        <f ca="1">IFERROR(VLOOKUP($E3753&amp;"-1",'PTE - Segment Emissions Calcs'!$I$8:$Z$8919,20,FALSE),0)</f>
        <v>9.4394059388915072E-6</v>
      </c>
      <c r="M3753" s="37">
        <f ca="1">IFERROR(VLOOKUP($E3753&amp;"-2",'PTE - Segment Emissions Calcs'!$I$8:$Z$8919,20,FALSE),0)</f>
        <v>0</v>
      </c>
      <c r="N3753" s="37">
        <f t="shared" ca="1" si="173"/>
        <v>9.4394059388915072E-6</v>
      </c>
      <c r="O3753" s="38">
        <f t="array" aca="1" ref="O3753" ca="1">IF($H3753="TOTAL HAP",H3753,MAX(IF('PTE - Segment Emissions Calcs'!$B$8:$B$8919=$B3753,'PTE - Segment Emissions Calcs'!$V$8:$V$8919,)))</f>
        <v>2.1551155111624448E-6</v>
      </c>
      <c r="P3753" s="38">
        <f t="array" aca="1" ref="P3753" ca="1">IF($H3753="TOTAL HAP",K3753,MAX(IF('PTE - Segment Emissions Calcs'!$B$8:$B$8919=$B3753,'PTE - Segment Emissions Calcs'!$X$8:$X$8919,)))</f>
        <v>9.4394059388915072E-6</v>
      </c>
      <c r="Q3753" s="38">
        <f t="array" aca="1" ref="Q3753" ca="1">IF($H3753="TOTAL HAP",N3753,MAX(IF('PTE - Segment Emissions Calcs'!$B$8:$B$8919=$B3753,'PTE - Segment Emissions Calcs'!$Z$8:$Z$8919,)))</f>
        <v>9.4394059388915072E-6</v>
      </c>
      <c r="R3753" s="39"/>
    </row>
    <row r="3754" spans="1:18" x14ac:dyDescent="0.25">
      <c r="A3754" s="67"/>
      <c r="B3754" s="67"/>
      <c r="C3754" s="34" t="s">
        <v>227</v>
      </c>
      <c r="D3754" s="35"/>
      <c r="E3754" s="35"/>
      <c r="F3754" s="35">
        <f ca="1">IFERROR(VLOOKUP($E3754&amp;"-1",'PTE - Segment Emissions Calcs'!$I$8:$V$8919,16,FALSE),0)</f>
        <v>0</v>
      </c>
      <c r="G3754" s="35">
        <f ca="1">IFERROR(VLOOKUP($E3754&amp;"-2",'PTE - Segment Emissions Calcs'!$I$8:$V$8919,16,FALSE),0)</f>
        <v>0</v>
      </c>
      <c r="H3754" s="36">
        <f t="shared" ca="1" si="171"/>
        <v>0</v>
      </c>
      <c r="I3754" s="37">
        <f ca="1">IFERROR(VLOOKUP($E3754&amp;"-1",'PTE - Segment Emissions Calcs'!$I$8:$X$8919,18,FALSE),0)</f>
        <v>0</v>
      </c>
      <c r="J3754" s="37">
        <f ca="1">IFERROR(VLOOKUP($E3754&amp;"-2",'PTE - Segment Emissions Calcs'!$I$8:$X$8919,18,FALSE),0)</f>
        <v>0</v>
      </c>
      <c r="K3754" s="37">
        <f t="shared" ca="1" si="172"/>
        <v>0</v>
      </c>
      <c r="L3754" s="37">
        <f ca="1">IFERROR(VLOOKUP($E3754&amp;"-1",'PTE - Segment Emissions Calcs'!$I$8:$Z$8919,20,FALSE),0)</f>
        <v>0</v>
      </c>
      <c r="M3754" s="37">
        <f ca="1">IFERROR(VLOOKUP($E3754&amp;"-2",'PTE - Segment Emissions Calcs'!$I$8:$Z$8919,20,FALSE),0)</f>
        <v>0</v>
      </c>
      <c r="N3754" s="37">
        <f t="shared" ca="1" si="173"/>
        <v>0</v>
      </c>
      <c r="O3754" s="38">
        <f t="array" aca="1" ref="O3754" ca="1">IF($H3754="TOTAL HAP",H3754,MAX(IF('PTE - Segment Emissions Calcs'!$B$8:$B$8919=$B3754,'PTE - Segment Emissions Calcs'!$V$8:$V$8919,)))</f>
        <v>0</v>
      </c>
      <c r="P3754" s="38">
        <f t="array" aca="1" ref="P3754" ca="1">IF($H3754="TOTAL HAP",K3754,MAX(IF('PTE - Segment Emissions Calcs'!$B$8:$B$8919=$B3754,'PTE - Segment Emissions Calcs'!$X$8:$X$8919,)))</f>
        <v>0</v>
      </c>
      <c r="Q3754" s="38">
        <f t="array" aca="1" ref="Q3754" ca="1">IF($H3754="TOTAL HAP",N3754,MAX(IF('PTE - Segment Emissions Calcs'!$B$8:$B$8919=$B3754,'PTE - Segment Emissions Calcs'!$Z$8:$Z$8919,)))</f>
        <v>0</v>
      </c>
      <c r="R3754" s="39"/>
    </row>
    <row r="3755" spans="1:18" ht="15.75" thickBot="1" x14ac:dyDescent="0.3">
      <c r="A3755" s="68"/>
      <c r="B3755" s="68"/>
      <c r="C3755" s="43" t="s">
        <v>70</v>
      </c>
      <c r="D3755" s="44"/>
      <c r="E3755" s="44"/>
      <c r="F3755" s="44">
        <f ca="1">IFERROR(VLOOKUP($E3755&amp;"-1",'PTE - Segment Emissions Calcs'!$I$8:$V$8919,16,FALSE),0)</f>
        <v>0</v>
      </c>
      <c r="G3755" s="44">
        <f ca="1">IFERROR(VLOOKUP($E3755&amp;"-2",'PTE - Segment Emissions Calcs'!$I$8:$V$8919,16,FALSE),0)</f>
        <v>0</v>
      </c>
      <c r="H3755" s="45">
        <f t="shared" ca="1" si="171"/>
        <v>0</v>
      </c>
      <c r="I3755" s="46">
        <f ca="1">IFERROR(VLOOKUP($E3755&amp;"-1",'PTE - Segment Emissions Calcs'!$I$8:$X$8919,18,FALSE),0)</f>
        <v>0</v>
      </c>
      <c r="J3755" s="46">
        <f ca="1">IFERROR(VLOOKUP($E3755&amp;"-2",'PTE - Segment Emissions Calcs'!$I$8:$X$8919,18,FALSE),0)</f>
        <v>0</v>
      </c>
      <c r="K3755" s="46">
        <f t="shared" ca="1" si="172"/>
        <v>0</v>
      </c>
      <c r="L3755" s="46">
        <f ca="1">IFERROR(VLOOKUP($E3755&amp;"-1",'PTE - Segment Emissions Calcs'!$I$8:$Z$8919,20,FALSE),0)</f>
        <v>0</v>
      </c>
      <c r="M3755" s="46">
        <f ca="1">IFERROR(VLOOKUP($E3755&amp;"-2",'PTE - Segment Emissions Calcs'!$I$8:$Z$8919,20,FALSE),0)</f>
        <v>0</v>
      </c>
      <c r="N3755" s="46">
        <f t="shared" ca="1" si="173"/>
        <v>0</v>
      </c>
      <c r="O3755" s="47">
        <f t="array" aca="1" ref="O3755" ca="1">IF($H3755="TOTAL HAP",H3755,MAX(IF('PTE - Segment Emissions Calcs'!$B$8:$B$8919=$B3755,'PTE - Segment Emissions Calcs'!$V$8:$V$8919,)))</f>
        <v>0</v>
      </c>
      <c r="P3755" s="47">
        <f t="array" aca="1" ref="P3755" ca="1">IF($H3755="TOTAL HAP",K3755,MAX(IF('PTE - Segment Emissions Calcs'!$B$8:$B$8919=$B3755,'PTE - Segment Emissions Calcs'!$X$8:$X$8919,)))</f>
        <v>0</v>
      </c>
      <c r="Q3755" s="47">
        <f t="array" aca="1" ref="Q3755" ca="1">IF($H3755="TOTAL HAP",N3755,MAX(IF('PTE - Segment Emissions Calcs'!$B$8:$B$8919=$B3755,'PTE - Segment Emissions Calcs'!$Z$8:$Z$8919,)))</f>
        <v>0</v>
      </c>
      <c r="R3755" s="48"/>
    </row>
    <row r="3756" spans="1:18" ht="15.75" thickTop="1" x14ac:dyDescent="0.25">
      <c r="A3756" s="25" t="str">
        <f ca="1">VLOOKUP(#REF!,'PTE - Segment Emissions Calcs'!$C$8:$J$8919,8,FALSE)</f>
        <v>FUGI 130</v>
      </c>
      <c r="B3756" s="25" t="str">
        <f ca="1">VLOOKUP(A3756,'PTE - Segment Emissions Calcs'!$J$8:$O$8919,4,FALSE)</f>
        <v>API - Oil/Water Separator</v>
      </c>
      <c r="C3756" s="26" t="s">
        <v>24</v>
      </c>
      <c r="D3756" s="58"/>
      <c r="E3756" s="27"/>
      <c r="F3756" s="27">
        <f ca="1">IFERROR(VLOOKUP($E3756&amp;"-1",'PTE - Segment Emissions Calcs'!$I$8:$V$8919,16,FALSE),0)</f>
        <v>0.69200269144921234</v>
      </c>
      <c r="G3756" s="27">
        <f ca="1">IFERROR(VLOOKUP($E3756&amp;"-2",'PTE - Segment Emissions Calcs'!$I$8:$V$8919,16,FALSE),0)</f>
        <v>0</v>
      </c>
      <c r="H3756" s="28">
        <f t="shared" ca="1" si="171"/>
        <v>0.69200269144921234</v>
      </c>
      <c r="I3756" s="29">
        <f ca="1">IFERROR(VLOOKUP($E3756&amp;"-1",'PTE - Segment Emissions Calcs'!$I$8:$X$8919,18,FALSE),0)</f>
        <v>3.03097178854755</v>
      </c>
      <c r="J3756" s="29">
        <f ca="1">IFERROR(VLOOKUP($E3756&amp;"-2",'PTE - Segment Emissions Calcs'!$I$8:$X$8919,18,FALSE),0)</f>
        <v>0</v>
      </c>
      <c r="K3756" s="29">
        <f t="shared" ca="1" si="172"/>
        <v>3.03097178854755</v>
      </c>
      <c r="L3756" s="29">
        <f ca="1">IFERROR(VLOOKUP($E3756&amp;"-1",'PTE - Segment Emissions Calcs'!$I$8:$Z$8919,20,FALSE),0)</f>
        <v>3.03097178854755</v>
      </c>
      <c r="M3756" s="29">
        <f ca="1">IFERROR(VLOOKUP($E3756&amp;"-2",'PTE - Segment Emissions Calcs'!$I$8:$Z$8919,20,FALSE),0)</f>
        <v>0</v>
      </c>
      <c r="N3756" s="29">
        <f t="shared" ca="1" si="173"/>
        <v>3.03097178854755</v>
      </c>
      <c r="O3756" s="30">
        <f t="array" aca="1" ref="O3756" ca="1">IF($H3756="TOTAL HAP",H3756,MAX(IF('PTE - Segment Emissions Calcs'!$B$8:$B$8919=$B3756,'PTE - Segment Emissions Calcs'!$V$8:$V$8919,)))</f>
        <v>0.69200269144921234</v>
      </c>
      <c r="P3756" s="30">
        <f t="array" aca="1" ref="P3756" ca="1">IF($H3756="TOTAL HAP",K3756,MAX(IF('PTE - Segment Emissions Calcs'!$B$8:$B$8919=$B3756,'PTE - Segment Emissions Calcs'!$X$8:$X$8919,)))</f>
        <v>3.03097178854755</v>
      </c>
      <c r="Q3756" s="30">
        <f t="array" aca="1" ref="Q3756" ca="1">IF($H3756="TOTAL HAP",N3756,MAX(IF('PTE - Segment Emissions Calcs'!$B$8:$B$8919=$B3756,'PTE - Segment Emissions Calcs'!$Z$8:$Z$8919,)))</f>
        <v>3.03097178854755</v>
      </c>
      <c r="R3756" s="31"/>
    </row>
    <row r="3757" spans="1:18" x14ac:dyDescent="0.25">
      <c r="A3757" s="32"/>
      <c r="B3757" s="33"/>
      <c r="C3757" s="34" t="s">
        <v>29</v>
      </c>
      <c r="D3757" s="35"/>
      <c r="E3757" s="35"/>
      <c r="F3757" s="35">
        <f ca="1">IFERROR(VLOOKUP($E3757&amp;"-1",'PTE - Segment Emissions Calcs'!$I$8:$V$8919,16,FALSE),0)</f>
        <v>2.1874140141767431E-2</v>
      </c>
      <c r="G3757" s="35">
        <f ca="1">IFERROR(VLOOKUP($E3757&amp;"-2",'PTE - Segment Emissions Calcs'!$I$8:$V$8919,16,FALSE),0)</f>
        <v>0</v>
      </c>
      <c r="H3757" s="36">
        <f t="shared" ca="1" si="171"/>
        <v>2.1874140141767431E-2</v>
      </c>
      <c r="I3757" s="37">
        <f ca="1">IFERROR(VLOOKUP($E3757&amp;"-1",'PTE - Segment Emissions Calcs'!$I$8:$X$8919,18,FALSE),0)</f>
        <v>9.580873382094135E-2</v>
      </c>
      <c r="J3757" s="37">
        <f ca="1">IFERROR(VLOOKUP($E3757&amp;"-2",'PTE - Segment Emissions Calcs'!$I$8:$X$8919,18,FALSE),0)</f>
        <v>0</v>
      </c>
      <c r="K3757" s="37">
        <f t="shared" ca="1" si="172"/>
        <v>9.580873382094135E-2</v>
      </c>
      <c r="L3757" s="37">
        <f ca="1">IFERROR(VLOOKUP($E3757&amp;"-1",'PTE - Segment Emissions Calcs'!$I$8:$Z$8919,20,FALSE),0)</f>
        <v>9.580873382094135E-2</v>
      </c>
      <c r="M3757" s="37">
        <f ca="1">IFERROR(VLOOKUP($E3757&amp;"-2",'PTE - Segment Emissions Calcs'!$I$8:$Z$8919,20,FALSE),0)</f>
        <v>0</v>
      </c>
      <c r="N3757" s="37">
        <f t="shared" ca="1" si="173"/>
        <v>9.580873382094135E-2</v>
      </c>
      <c r="O3757" s="38">
        <f t="array" aca="1" ref="O3757" ca="1">IF($H3757="TOTAL HAP",H3757,MAX(IF('PTE - Segment Emissions Calcs'!$B$8:$B$8919=$B3757,'PTE - Segment Emissions Calcs'!$V$8:$V$8919,)))</f>
        <v>2.1874140141767431E-2</v>
      </c>
      <c r="P3757" s="38">
        <f t="array" aca="1" ref="P3757" ca="1">IF($H3757="TOTAL HAP",K3757,MAX(IF('PTE - Segment Emissions Calcs'!$B$8:$B$8919=$B3757,'PTE - Segment Emissions Calcs'!$X$8:$X$8919,)))</f>
        <v>9.580873382094135E-2</v>
      </c>
      <c r="Q3757" s="38">
        <f t="array" aca="1" ref="Q3757" ca="1">IF($H3757="TOTAL HAP",N3757,MAX(IF('PTE - Segment Emissions Calcs'!$B$8:$B$8919=$B3757,'PTE - Segment Emissions Calcs'!$Z$8:$Z$8919,)))</f>
        <v>9.580873382094135E-2</v>
      </c>
      <c r="R3757" s="39"/>
    </row>
    <row r="3758" spans="1:18" x14ac:dyDescent="0.25">
      <c r="A3758" s="32"/>
      <c r="B3758" s="33"/>
      <c r="C3758" s="34" t="s">
        <v>219</v>
      </c>
      <c r="D3758" s="59"/>
      <c r="E3758" s="35"/>
      <c r="F3758" s="35">
        <f ca="1">IFERROR(VLOOKUP($E3758&amp;"-1",'PTE - Segment Emissions Calcs'!$I$8:$V$8919,16,FALSE),0)</f>
        <v>6.9757632602084706E-7</v>
      </c>
      <c r="G3758" s="35">
        <f ca="1">IFERROR(VLOOKUP($E3758&amp;"-2",'PTE - Segment Emissions Calcs'!$I$8:$V$8919,16,FALSE),0)</f>
        <v>0</v>
      </c>
      <c r="H3758" s="36">
        <f t="shared" ca="1" si="171"/>
        <v>6.9757632602084706E-7</v>
      </c>
      <c r="I3758" s="37">
        <f ca="1">IFERROR(VLOOKUP($E3758&amp;"-1",'PTE - Segment Emissions Calcs'!$I$8:$X$8919,18,FALSE),0)</f>
        <v>3.0553843079713104E-6</v>
      </c>
      <c r="J3758" s="37">
        <f ca="1">IFERROR(VLOOKUP($E3758&amp;"-2",'PTE - Segment Emissions Calcs'!$I$8:$X$8919,18,FALSE),0)</f>
        <v>0</v>
      </c>
      <c r="K3758" s="37">
        <f t="shared" ca="1" si="172"/>
        <v>3.0553843079713104E-6</v>
      </c>
      <c r="L3758" s="37">
        <f ca="1">IFERROR(VLOOKUP($E3758&amp;"-1",'PTE - Segment Emissions Calcs'!$I$8:$Z$8919,20,FALSE),0)</f>
        <v>3.0553843079713104E-6</v>
      </c>
      <c r="M3758" s="37">
        <f ca="1">IFERROR(VLOOKUP($E3758&amp;"-2",'PTE - Segment Emissions Calcs'!$I$8:$Z$8919,20,FALSE),0)</f>
        <v>0</v>
      </c>
      <c r="N3758" s="37">
        <f t="shared" ca="1" si="173"/>
        <v>3.0553843079713104E-6</v>
      </c>
      <c r="O3758" s="38">
        <f t="array" aca="1" ref="O3758" ca="1">IF($H3758="TOTAL HAP",H3758,MAX(IF('PTE - Segment Emissions Calcs'!$B$8:$B$8919=$B3758,'PTE - Segment Emissions Calcs'!$V$8:$V$8919,)))</f>
        <v>6.9757632602084706E-7</v>
      </c>
      <c r="P3758" s="38">
        <f t="array" aca="1" ref="P3758" ca="1">IF($H3758="TOTAL HAP",K3758,MAX(IF('PTE - Segment Emissions Calcs'!$B$8:$B$8919=$B3758,'PTE - Segment Emissions Calcs'!$X$8:$X$8919,)))</f>
        <v>3.0553843079713104E-6</v>
      </c>
      <c r="Q3758" s="38">
        <f t="array" aca="1" ref="Q3758" ca="1">IF($H3758="TOTAL HAP",N3758,MAX(IF('PTE - Segment Emissions Calcs'!$B$8:$B$8919=$B3758,'PTE - Segment Emissions Calcs'!$Z$8:$Z$8919,)))</f>
        <v>3.0553843079713104E-6</v>
      </c>
      <c r="R3758" s="39"/>
    </row>
    <row r="3759" spans="1:18" x14ac:dyDescent="0.25">
      <c r="A3759" s="71"/>
      <c r="B3759" s="71"/>
      <c r="C3759" s="34" t="s">
        <v>177</v>
      </c>
      <c r="D3759" s="59"/>
      <c r="E3759" s="35"/>
      <c r="F3759" s="35">
        <f ca="1">IFERROR(VLOOKUP($E3759&amp;"-1",'PTE - Segment Emissions Calcs'!$I$8:$V$8919,16,FALSE),0)</f>
        <v>1.1643835616438356E-3</v>
      </c>
      <c r="G3759" s="35">
        <f ca="1">IFERROR(VLOOKUP($E3759&amp;"-2",'PTE - Segment Emissions Calcs'!$I$8:$V$8919,16,FALSE),0)</f>
        <v>0</v>
      </c>
      <c r="H3759" s="36">
        <f t="shared" ca="1" si="171"/>
        <v>1.1643835616438356E-3</v>
      </c>
      <c r="I3759" s="37">
        <f ca="1">IFERROR(VLOOKUP($E3759&amp;"-1",'PTE - Segment Emissions Calcs'!$I$8:$X$8919,18,FALSE),0)</f>
        <v>5.0999999999999995E-3</v>
      </c>
      <c r="J3759" s="37">
        <f ca="1">IFERROR(VLOOKUP($E3759&amp;"-2",'PTE - Segment Emissions Calcs'!$I$8:$X$8919,18,FALSE),0)</f>
        <v>0</v>
      </c>
      <c r="K3759" s="37">
        <f t="shared" ca="1" si="172"/>
        <v>5.0999999999999995E-3</v>
      </c>
      <c r="L3759" s="37">
        <f ca="1">IFERROR(VLOOKUP($E3759&amp;"-1",'PTE - Segment Emissions Calcs'!$I$8:$Z$8919,20,FALSE),0)</f>
        <v>5.0999999999999995E-3</v>
      </c>
      <c r="M3759" s="37">
        <f ca="1">IFERROR(VLOOKUP($E3759&amp;"-2",'PTE - Segment Emissions Calcs'!$I$8:$Z$8919,20,FALSE),0)</f>
        <v>0</v>
      </c>
      <c r="N3759" s="37">
        <f t="shared" ca="1" si="173"/>
        <v>5.0999999999999995E-3</v>
      </c>
      <c r="O3759" s="38">
        <f t="array" aca="1" ref="O3759" ca="1">IF($H3759="TOTAL HAP",H3759,MAX(IF('PTE - Segment Emissions Calcs'!$B$8:$B$8919=$B3759,'PTE - Segment Emissions Calcs'!$V$8:$V$8919,)))</f>
        <v>1.1643835616438356E-3</v>
      </c>
      <c r="P3759" s="38">
        <f t="array" aca="1" ref="P3759" ca="1">IF($H3759="TOTAL HAP",K3759,MAX(IF('PTE - Segment Emissions Calcs'!$B$8:$B$8919=$B3759,'PTE - Segment Emissions Calcs'!$X$8:$X$8919,)))</f>
        <v>5.0999999999999995E-3</v>
      </c>
      <c r="Q3759" s="38">
        <f t="array" aca="1" ref="Q3759" ca="1">IF($H3759="TOTAL HAP",N3759,MAX(IF('PTE - Segment Emissions Calcs'!$B$8:$B$8919=$B3759,'PTE - Segment Emissions Calcs'!$Z$8:$Z$8919,)))</f>
        <v>5.0999999999999995E-3</v>
      </c>
      <c r="R3759" s="39"/>
    </row>
    <row r="3760" spans="1:18" x14ac:dyDescent="0.25">
      <c r="A3760" s="71"/>
      <c r="B3760" s="71"/>
      <c r="C3760" s="34" t="s">
        <v>210</v>
      </c>
      <c r="D3760" s="59"/>
      <c r="E3760" s="35"/>
      <c r="F3760" s="35">
        <f ca="1">IFERROR(VLOOKUP($E3760&amp;"-1",'PTE - Segment Emissions Calcs'!$I$8:$V$8919,16,FALSE),0)</f>
        <v>3.1506849315068489E-4</v>
      </c>
      <c r="G3760" s="35">
        <f ca="1">IFERROR(VLOOKUP($E3760&amp;"-2",'PTE - Segment Emissions Calcs'!$I$8:$V$8919,16,FALSE),0)</f>
        <v>0</v>
      </c>
      <c r="H3760" s="36">
        <f t="shared" ca="1" si="171"/>
        <v>3.1506849315068489E-4</v>
      </c>
      <c r="I3760" s="37">
        <f ca="1">IFERROR(VLOOKUP($E3760&amp;"-1",'PTE - Segment Emissions Calcs'!$I$8:$X$8919,18,FALSE),0)</f>
        <v>1.3799999999999999E-3</v>
      </c>
      <c r="J3760" s="37">
        <f ca="1">IFERROR(VLOOKUP($E3760&amp;"-2",'PTE - Segment Emissions Calcs'!$I$8:$X$8919,18,FALSE),0)</f>
        <v>0</v>
      </c>
      <c r="K3760" s="37">
        <f t="shared" ca="1" si="172"/>
        <v>1.3799999999999999E-3</v>
      </c>
      <c r="L3760" s="37">
        <f ca="1">IFERROR(VLOOKUP($E3760&amp;"-1",'PTE - Segment Emissions Calcs'!$I$8:$Z$8919,20,FALSE),0)</f>
        <v>1.3799999999999999E-3</v>
      </c>
      <c r="M3760" s="37">
        <f ca="1">IFERROR(VLOOKUP($E3760&amp;"-2",'PTE - Segment Emissions Calcs'!$I$8:$Z$8919,20,FALSE),0)</f>
        <v>0</v>
      </c>
      <c r="N3760" s="37">
        <f t="shared" ca="1" si="173"/>
        <v>1.3799999999999999E-3</v>
      </c>
      <c r="O3760" s="38">
        <f t="array" aca="1" ref="O3760" ca="1">IF($H3760="TOTAL HAP",H3760,MAX(IF('PTE - Segment Emissions Calcs'!$B$8:$B$8919=$B3760,'PTE - Segment Emissions Calcs'!$V$8:$V$8919,)))</f>
        <v>3.1506849315068489E-4</v>
      </c>
      <c r="P3760" s="38">
        <f t="array" aca="1" ref="P3760" ca="1">IF($H3760="TOTAL HAP",K3760,MAX(IF('PTE - Segment Emissions Calcs'!$B$8:$B$8919=$B3760,'PTE - Segment Emissions Calcs'!$X$8:$X$8919,)))</f>
        <v>1.3799999999999999E-3</v>
      </c>
      <c r="Q3760" s="38">
        <f t="array" aca="1" ref="Q3760" ca="1">IF($H3760="TOTAL HAP",N3760,MAX(IF('PTE - Segment Emissions Calcs'!$B$8:$B$8919=$B3760,'PTE - Segment Emissions Calcs'!$Z$8:$Z$8919,)))</f>
        <v>1.3799999999999999E-3</v>
      </c>
      <c r="R3760" s="39"/>
    </row>
    <row r="3761" spans="1:18" x14ac:dyDescent="0.25">
      <c r="A3761" s="71"/>
      <c r="B3761" s="71"/>
      <c r="C3761" s="34" t="s">
        <v>97</v>
      </c>
      <c r="D3761" s="59"/>
      <c r="E3761" s="35"/>
      <c r="F3761" s="35">
        <f ca="1">IFERROR(VLOOKUP($E3761&amp;"-1",'PTE - Segment Emissions Calcs'!$I$8:$V$8919,16,FALSE),0)</f>
        <v>4.6505088401389815E-7</v>
      </c>
      <c r="G3761" s="35">
        <f ca="1">IFERROR(VLOOKUP($E3761&amp;"-2",'PTE - Segment Emissions Calcs'!$I$8:$V$8919,16,FALSE),0)</f>
        <v>0</v>
      </c>
      <c r="H3761" s="36">
        <f t="shared" ca="1" si="171"/>
        <v>4.6505088401389815E-7</v>
      </c>
      <c r="I3761" s="37">
        <f ca="1">IFERROR(VLOOKUP($E3761&amp;"-1",'PTE - Segment Emissions Calcs'!$I$8:$X$8919,18,FALSE),0)</f>
        <v>2.0369228719808739E-6</v>
      </c>
      <c r="J3761" s="37">
        <f ca="1">IFERROR(VLOOKUP($E3761&amp;"-2",'PTE - Segment Emissions Calcs'!$I$8:$X$8919,18,FALSE),0)</f>
        <v>0</v>
      </c>
      <c r="K3761" s="37">
        <f t="shared" ca="1" si="172"/>
        <v>2.0369228719808739E-6</v>
      </c>
      <c r="L3761" s="37">
        <f ca="1">IFERROR(VLOOKUP($E3761&amp;"-1",'PTE - Segment Emissions Calcs'!$I$8:$Z$8919,20,FALSE),0)</f>
        <v>2.0369228719808739E-6</v>
      </c>
      <c r="M3761" s="37">
        <f ca="1">IFERROR(VLOOKUP($E3761&amp;"-2",'PTE - Segment Emissions Calcs'!$I$8:$Z$8919,20,FALSE),0)</f>
        <v>0</v>
      </c>
      <c r="N3761" s="37">
        <f t="shared" ca="1" si="173"/>
        <v>2.0369228719808739E-6</v>
      </c>
      <c r="O3761" s="38">
        <f t="array" aca="1" ref="O3761" ca="1">IF($H3761="TOTAL HAP",H3761,MAX(IF('PTE - Segment Emissions Calcs'!$B$8:$B$8919=$B3761,'PTE - Segment Emissions Calcs'!$V$8:$V$8919,)))</f>
        <v>4.6505088401389815E-7</v>
      </c>
      <c r="P3761" s="38">
        <f t="array" aca="1" ref="P3761" ca="1">IF($H3761="TOTAL HAP",K3761,MAX(IF('PTE - Segment Emissions Calcs'!$B$8:$B$8919=$B3761,'PTE - Segment Emissions Calcs'!$X$8:$X$8919,)))</f>
        <v>2.0369228719808739E-6</v>
      </c>
      <c r="Q3761" s="38">
        <f t="array" aca="1" ref="Q3761" ca="1">IF($H3761="TOTAL HAP",N3761,MAX(IF('PTE - Segment Emissions Calcs'!$B$8:$B$8919=$B3761,'PTE - Segment Emissions Calcs'!$Z$8:$Z$8919,)))</f>
        <v>2.0369228719808739E-6</v>
      </c>
      <c r="R3761" s="39"/>
    </row>
    <row r="3762" spans="1:18" x14ac:dyDescent="0.25">
      <c r="A3762" s="71"/>
      <c r="B3762" s="71"/>
      <c r="C3762" s="34" t="s">
        <v>30</v>
      </c>
      <c r="D3762" s="59"/>
      <c r="E3762" s="35"/>
      <c r="F3762" s="35">
        <f ca="1">IFERROR(VLOOKUP($E3762&amp;"-1",'PTE - Segment Emissions Calcs'!$I$8:$V$8919,16,FALSE),0)</f>
        <v>1.3618721461187214E-3</v>
      </c>
      <c r="G3762" s="35">
        <f ca="1">IFERROR(VLOOKUP($E3762&amp;"-2",'PTE - Segment Emissions Calcs'!$I$8:$V$8919,16,FALSE),0)</f>
        <v>0</v>
      </c>
      <c r="H3762" s="36">
        <f t="shared" ca="1" si="171"/>
        <v>1.3618721461187214E-3</v>
      </c>
      <c r="I3762" s="37">
        <f ca="1">IFERROR(VLOOKUP($E3762&amp;"-1",'PTE - Segment Emissions Calcs'!$I$8:$X$8919,18,FALSE),0)</f>
        <v>5.9649999999999998E-3</v>
      </c>
      <c r="J3762" s="37">
        <f ca="1">IFERROR(VLOOKUP($E3762&amp;"-2",'PTE - Segment Emissions Calcs'!$I$8:$X$8919,18,FALSE),0)</f>
        <v>0</v>
      </c>
      <c r="K3762" s="37">
        <f t="shared" ca="1" si="172"/>
        <v>5.9649999999999998E-3</v>
      </c>
      <c r="L3762" s="37">
        <f ca="1">IFERROR(VLOOKUP($E3762&amp;"-1",'PTE - Segment Emissions Calcs'!$I$8:$Z$8919,20,FALSE),0)</f>
        <v>5.9649999999999998E-3</v>
      </c>
      <c r="M3762" s="37">
        <f ca="1">IFERROR(VLOOKUP($E3762&amp;"-2",'PTE - Segment Emissions Calcs'!$I$8:$Z$8919,20,FALSE),0)</f>
        <v>0</v>
      </c>
      <c r="N3762" s="37">
        <f t="shared" ca="1" si="173"/>
        <v>5.9649999999999998E-3</v>
      </c>
      <c r="O3762" s="38">
        <f t="array" aca="1" ref="O3762" ca="1">IF($H3762="TOTAL HAP",H3762,MAX(IF('PTE - Segment Emissions Calcs'!$B$8:$B$8919=$B3762,'PTE - Segment Emissions Calcs'!$V$8:$V$8919,)))</f>
        <v>1.3618721461187214E-3</v>
      </c>
      <c r="P3762" s="38">
        <f t="array" aca="1" ref="P3762" ca="1">IF($H3762="TOTAL HAP",K3762,MAX(IF('PTE - Segment Emissions Calcs'!$B$8:$B$8919=$B3762,'PTE - Segment Emissions Calcs'!$X$8:$X$8919,)))</f>
        <v>5.9649999999999998E-3</v>
      </c>
      <c r="Q3762" s="38">
        <f t="array" aca="1" ref="Q3762" ca="1">IF($H3762="TOTAL HAP",N3762,MAX(IF('PTE - Segment Emissions Calcs'!$B$8:$B$8919=$B3762,'PTE - Segment Emissions Calcs'!$Z$8:$Z$8919,)))</f>
        <v>5.9649999999999998E-3</v>
      </c>
      <c r="R3762" s="39"/>
    </row>
    <row r="3763" spans="1:18" x14ac:dyDescent="0.25">
      <c r="A3763" s="71"/>
      <c r="B3763" s="71"/>
      <c r="C3763" s="34" t="s">
        <v>35</v>
      </c>
      <c r="D3763" s="59"/>
      <c r="E3763" s="35"/>
      <c r="F3763" s="35">
        <f ca="1">IFERROR(VLOOKUP($E3763&amp;"-1",'PTE - Segment Emissions Calcs'!$I$8:$V$8919,16,FALSE),0)</f>
        <v>1.1626272100347453E-4</v>
      </c>
      <c r="G3763" s="35">
        <f ca="1">IFERROR(VLOOKUP($E3763&amp;"-2",'PTE - Segment Emissions Calcs'!$I$8:$V$8919,16,FALSE),0)</f>
        <v>0</v>
      </c>
      <c r="H3763" s="36">
        <f t="shared" ca="1" si="171"/>
        <v>1.1626272100347453E-4</v>
      </c>
      <c r="I3763" s="37">
        <f ca="1">IFERROR(VLOOKUP($E3763&amp;"-1",'PTE - Segment Emissions Calcs'!$I$8:$X$8919,18,FALSE),0)</f>
        <v>5.0923071799521846E-4</v>
      </c>
      <c r="J3763" s="37">
        <f ca="1">IFERROR(VLOOKUP($E3763&amp;"-2",'PTE - Segment Emissions Calcs'!$I$8:$X$8919,18,FALSE),0)</f>
        <v>0</v>
      </c>
      <c r="K3763" s="37">
        <f t="shared" ca="1" si="172"/>
        <v>5.0923071799521846E-4</v>
      </c>
      <c r="L3763" s="37">
        <f ca="1">IFERROR(VLOOKUP($E3763&amp;"-1",'PTE - Segment Emissions Calcs'!$I$8:$Z$8919,20,FALSE),0)</f>
        <v>5.0923071799521846E-4</v>
      </c>
      <c r="M3763" s="37">
        <f ca="1">IFERROR(VLOOKUP($E3763&amp;"-2",'PTE - Segment Emissions Calcs'!$I$8:$Z$8919,20,FALSE),0)</f>
        <v>0</v>
      </c>
      <c r="N3763" s="37">
        <f t="shared" ca="1" si="173"/>
        <v>5.0923071799521846E-4</v>
      </c>
      <c r="O3763" s="38">
        <f t="array" aca="1" ref="O3763" ca="1">IF($H3763="TOTAL HAP",H3763,MAX(IF('PTE - Segment Emissions Calcs'!$B$8:$B$8919=$B3763,'PTE - Segment Emissions Calcs'!$V$8:$V$8919,)))</f>
        <v>1.1626272100347453E-4</v>
      </c>
      <c r="P3763" s="38">
        <f t="array" aca="1" ref="P3763" ca="1">IF($H3763="TOTAL HAP",K3763,MAX(IF('PTE - Segment Emissions Calcs'!$B$8:$B$8919=$B3763,'PTE - Segment Emissions Calcs'!$X$8:$X$8919,)))</f>
        <v>5.0923071799521846E-4</v>
      </c>
      <c r="Q3763" s="38">
        <f t="array" aca="1" ref="Q3763" ca="1">IF($H3763="TOTAL HAP",N3763,MAX(IF('PTE - Segment Emissions Calcs'!$B$8:$B$8919=$B3763,'PTE - Segment Emissions Calcs'!$Z$8:$Z$8919,)))</f>
        <v>5.0923071799521846E-4</v>
      </c>
      <c r="R3763" s="39"/>
    </row>
    <row r="3764" spans="1:18" x14ac:dyDescent="0.25">
      <c r="A3764" s="71"/>
      <c r="B3764" s="71"/>
      <c r="C3764" s="34" t="s">
        <v>37</v>
      </c>
      <c r="D3764" s="59"/>
      <c r="E3764" s="35"/>
      <c r="F3764" s="35">
        <f ca="1">IFERROR(VLOOKUP($E3764&amp;"-1",'PTE - Segment Emissions Calcs'!$I$8:$V$8919,16,FALSE),0)</f>
        <v>2.0879612459087224E-3</v>
      </c>
      <c r="G3764" s="35">
        <f ca="1">IFERROR(VLOOKUP($E3764&amp;"-2",'PTE - Segment Emissions Calcs'!$I$8:$V$8919,16,FALSE),0)</f>
        <v>0</v>
      </c>
      <c r="H3764" s="36">
        <f t="shared" ca="1" si="171"/>
        <v>2.0879612459087224E-3</v>
      </c>
      <c r="I3764" s="37">
        <f ca="1">IFERROR(VLOOKUP($E3764&amp;"-1",'PTE - Segment Emissions Calcs'!$I$8:$X$8919,18,FALSE),0)</f>
        <v>9.1452702570802048E-3</v>
      </c>
      <c r="J3764" s="37">
        <f ca="1">IFERROR(VLOOKUP($E3764&amp;"-2",'PTE - Segment Emissions Calcs'!$I$8:$X$8919,18,FALSE),0)</f>
        <v>0</v>
      </c>
      <c r="K3764" s="37">
        <f t="shared" ca="1" si="172"/>
        <v>9.1452702570802048E-3</v>
      </c>
      <c r="L3764" s="37">
        <f ca="1">IFERROR(VLOOKUP($E3764&amp;"-1",'PTE - Segment Emissions Calcs'!$I$8:$Z$8919,20,FALSE),0)</f>
        <v>9.1452702570802048E-3</v>
      </c>
      <c r="M3764" s="37">
        <f ca="1">IFERROR(VLOOKUP($E3764&amp;"-2",'PTE - Segment Emissions Calcs'!$I$8:$Z$8919,20,FALSE),0)</f>
        <v>0</v>
      </c>
      <c r="N3764" s="37">
        <f t="shared" ca="1" si="173"/>
        <v>9.1452702570802048E-3</v>
      </c>
      <c r="O3764" s="38">
        <f t="array" aca="1" ref="O3764" ca="1">IF($H3764="TOTAL HAP",H3764,MAX(IF('PTE - Segment Emissions Calcs'!$B$8:$B$8919=$B3764,'PTE - Segment Emissions Calcs'!$V$8:$V$8919,)))</f>
        <v>2.0879612459087224E-3</v>
      </c>
      <c r="P3764" s="38">
        <f t="array" aca="1" ref="P3764" ca="1">IF($H3764="TOTAL HAP",K3764,MAX(IF('PTE - Segment Emissions Calcs'!$B$8:$B$8919=$B3764,'PTE - Segment Emissions Calcs'!$X$8:$X$8919,)))</f>
        <v>9.1452702570802048E-3</v>
      </c>
      <c r="Q3764" s="38">
        <f t="array" aca="1" ref="Q3764" ca="1">IF($H3764="TOTAL HAP",N3764,MAX(IF('PTE - Segment Emissions Calcs'!$B$8:$B$8919=$B3764,'PTE - Segment Emissions Calcs'!$Z$8:$Z$8919,)))</f>
        <v>9.1452702570802048E-3</v>
      </c>
      <c r="R3764" s="39"/>
    </row>
    <row r="3765" spans="1:18" x14ac:dyDescent="0.25">
      <c r="A3765" s="71"/>
      <c r="B3765" s="71"/>
      <c r="C3765" s="34" t="s">
        <v>172</v>
      </c>
      <c r="D3765" s="59"/>
      <c r="E3765" s="35"/>
      <c r="F3765" s="35">
        <f ca="1">IFERROR(VLOOKUP($E3765&amp;"-1",'PTE - Segment Emissions Calcs'!$I$8:$V$8919,16,FALSE),0)</f>
        <v>1.5555952070264891E-4</v>
      </c>
      <c r="G3765" s="35">
        <f ca="1">IFERROR(VLOOKUP($E3765&amp;"-2",'PTE - Segment Emissions Calcs'!$I$8:$V$8919,16,FALSE),0)</f>
        <v>0</v>
      </c>
      <c r="H3765" s="36">
        <f t="shared" ca="1" si="171"/>
        <v>1.5555952070264891E-4</v>
      </c>
      <c r="I3765" s="37">
        <f ca="1">IFERROR(VLOOKUP($E3765&amp;"-1",'PTE - Segment Emissions Calcs'!$I$8:$X$8919,18,FALSE),0)</f>
        <v>6.8135070067760215E-4</v>
      </c>
      <c r="J3765" s="37">
        <f ca="1">IFERROR(VLOOKUP($E3765&amp;"-2",'PTE - Segment Emissions Calcs'!$I$8:$X$8919,18,FALSE),0)</f>
        <v>0</v>
      </c>
      <c r="K3765" s="37">
        <f t="shared" ca="1" si="172"/>
        <v>6.8135070067760215E-4</v>
      </c>
      <c r="L3765" s="37">
        <f ca="1">IFERROR(VLOOKUP($E3765&amp;"-1",'PTE - Segment Emissions Calcs'!$I$8:$Z$8919,20,FALSE),0)</f>
        <v>6.8135070067760215E-4</v>
      </c>
      <c r="M3765" s="37">
        <f ca="1">IFERROR(VLOOKUP($E3765&amp;"-2",'PTE - Segment Emissions Calcs'!$I$8:$Z$8919,20,FALSE),0)</f>
        <v>0</v>
      </c>
      <c r="N3765" s="37">
        <f t="shared" ca="1" si="173"/>
        <v>6.8135070067760215E-4</v>
      </c>
      <c r="O3765" s="38">
        <f t="array" aca="1" ref="O3765" ca="1">IF($H3765="TOTAL HAP",H3765,MAX(IF('PTE - Segment Emissions Calcs'!$B$8:$B$8919=$B3765,'PTE - Segment Emissions Calcs'!$V$8:$V$8919,)))</f>
        <v>1.5555952070264891E-4</v>
      </c>
      <c r="P3765" s="38">
        <f t="array" aca="1" ref="P3765" ca="1">IF($H3765="TOTAL HAP",K3765,MAX(IF('PTE - Segment Emissions Calcs'!$B$8:$B$8919=$B3765,'PTE - Segment Emissions Calcs'!$X$8:$X$8919,)))</f>
        <v>6.8135070067760215E-4</v>
      </c>
      <c r="Q3765" s="38">
        <f t="array" aca="1" ref="Q3765" ca="1">IF($H3765="TOTAL HAP",N3765,MAX(IF('PTE - Segment Emissions Calcs'!$B$8:$B$8919=$B3765,'PTE - Segment Emissions Calcs'!$Z$8:$Z$8919,)))</f>
        <v>6.8135070067760215E-4</v>
      </c>
      <c r="R3765" s="39"/>
    </row>
    <row r="3766" spans="1:18" x14ac:dyDescent="0.25">
      <c r="A3766" s="71"/>
      <c r="B3766" s="71"/>
      <c r="C3766" s="34" t="s">
        <v>204</v>
      </c>
      <c r="D3766" s="59"/>
      <c r="E3766" s="35"/>
      <c r="F3766" s="35">
        <f ca="1">IFERROR(VLOOKUP($E3766&amp;"-1",'PTE - Segment Emissions Calcs'!$I$8:$V$8919,16,FALSE),0)</f>
        <v>1.8493150684931509E-4</v>
      </c>
      <c r="G3766" s="35">
        <f ca="1">IFERROR(VLOOKUP($E3766&amp;"-2",'PTE - Segment Emissions Calcs'!$I$8:$V$8919,16,FALSE),0)</f>
        <v>0</v>
      </c>
      <c r="H3766" s="36">
        <f t="shared" ca="1" si="171"/>
        <v>1.8493150684931509E-4</v>
      </c>
      <c r="I3766" s="37">
        <f ca="1">IFERROR(VLOOKUP($E3766&amp;"-1",'PTE - Segment Emissions Calcs'!$I$8:$X$8919,18,FALSE),0)</f>
        <v>8.1000000000000006E-4</v>
      </c>
      <c r="J3766" s="37">
        <f ca="1">IFERROR(VLOOKUP($E3766&amp;"-2",'PTE - Segment Emissions Calcs'!$I$8:$X$8919,18,FALSE),0)</f>
        <v>0</v>
      </c>
      <c r="K3766" s="37">
        <f t="shared" ca="1" si="172"/>
        <v>8.1000000000000006E-4</v>
      </c>
      <c r="L3766" s="37">
        <f ca="1">IFERROR(VLOOKUP($E3766&amp;"-1",'PTE - Segment Emissions Calcs'!$I$8:$Z$8919,20,FALSE),0)</f>
        <v>8.1000000000000006E-4</v>
      </c>
      <c r="M3766" s="37">
        <f ca="1">IFERROR(VLOOKUP($E3766&amp;"-2",'PTE - Segment Emissions Calcs'!$I$8:$Z$8919,20,FALSE),0)</f>
        <v>0</v>
      </c>
      <c r="N3766" s="37">
        <f t="shared" ca="1" si="173"/>
        <v>8.1000000000000006E-4</v>
      </c>
      <c r="O3766" s="38">
        <f t="array" aca="1" ref="O3766" ca="1">IF($H3766="TOTAL HAP",H3766,MAX(IF('PTE - Segment Emissions Calcs'!$B$8:$B$8919=$B3766,'PTE - Segment Emissions Calcs'!$V$8:$V$8919,)))</f>
        <v>1.8493150684931509E-4</v>
      </c>
      <c r="P3766" s="38">
        <f t="array" aca="1" ref="P3766" ca="1">IF($H3766="TOTAL HAP",K3766,MAX(IF('PTE - Segment Emissions Calcs'!$B$8:$B$8919=$B3766,'PTE - Segment Emissions Calcs'!$X$8:$X$8919,)))</f>
        <v>8.1000000000000006E-4</v>
      </c>
      <c r="Q3766" s="38">
        <f t="array" aca="1" ref="Q3766" ca="1">IF($H3766="TOTAL HAP",N3766,MAX(IF('PTE - Segment Emissions Calcs'!$B$8:$B$8919=$B3766,'PTE - Segment Emissions Calcs'!$Z$8:$Z$8919,)))</f>
        <v>8.1000000000000006E-4</v>
      </c>
      <c r="R3766" s="39"/>
    </row>
    <row r="3767" spans="1:18" x14ac:dyDescent="0.25">
      <c r="A3767" s="71"/>
      <c r="B3767" s="71"/>
      <c r="C3767" s="34" t="s">
        <v>205</v>
      </c>
      <c r="D3767" s="59"/>
      <c r="E3767" s="35"/>
      <c r="F3767" s="35">
        <f ca="1">IFERROR(VLOOKUP($E3767&amp;"-1",'PTE - Segment Emissions Calcs'!$I$8:$V$8919,16,FALSE),0)</f>
        <v>8.4474885844748864E-5</v>
      </c>
      <c r="G3767" s="35">
        <f ca="1">IFERROR(VLOOKUP($E3767&amp;"-2",'PTE - Segment Emissions Calcs'!$I$8:$V$8919,16,FALSE),0)</f>
        <v>0</v>
      </c>
      <c r="H3767" s="36">
        <f t="shared" ca="1" si="171"/>
        <v>8.4474885844748864E-5</v>
      </c>
      <c r="I3767" s="37">
        <f ca="1">IFERROR(VLOOKUP($E3767&amp;"-1",'PTE - Segment Emissions Calcs'!$I$8:$X$8919,18,FALSE),0)</f>
        <v>3.7000000000000005E-4</v>
      </c>
      <c r="J3767" s="37">
        <f ca="1">IFERROR(VLOOKUP($E3767&amp;"-2",'PTE - Segment Emissions Calcs'!$I$8:$X$8919,18,FALSE),0)</f>
        <v>0</v>
      </c>
      <c r="K3767" s="37">
        <f t="shared" ca="1" si="172"/>
        <v>3.7000000000000005E-4</v>
      </c>
      <c r="L3767" s="37">
        <f ca="1">IFERROR(VLOOKUP($E3767&amp;"-1",'PTE - Segment Emissions Calcs'!$I$8:$Z$8919,20,FALSE),0)</f>
        <v>3.7000000000000005E-4</v>
      </c>
      <c r="M3767" s="37">
        <f ca="1">IFERROR(VLOOKUP($E3767&amp;"-2",'PTE - Segment Emissions Calcs'!$I$8:$Z$8919,20,FALSE),0)</f>
        <v>0</v>
      </c>
      <c r="N3767" s="37">
        <f t="shared" ca="1" si="173"/>
        <v>3.7000000000000005E-4</v>
      </c>
      <c r="O3767" s="38">
        <f t="array" aca="1" ref="O3767" ca="1">IF($H3767="TOTAL HAP",H3767,MAX(IF('PTE - Segment Emissions Calcs'!$B$8:$B$8919=$B3767,'PTE - Segment Emissions Calcs'!$V$8:$V$8919,)))</f>
        <v>8.4474885844748864E-5</v>
      </c>
      <c r="P3767" s="38">
        <f t="array" aca="1" ref="P3767" ca="1">IF($H3767="TOTAL HAP",K3767,MAX(IF('PTE - Segment Emissions Calcs'!$B$8:$B$8919=$B3767,'PTE - Segment Emissions Calcs'!$X$8:$X$8919,)))</f>
        <v>3.7000000000000005E-4</v>
      </c>
      <c r="Q3767" s="38">
        <f t="array" aca="1" ref="Q3767" ca="1">IF($H3767="TOTAL HAP",N3767,MAX(IF('PTE - Segment Emissions Calcs'!$B$8:$B$8919=$B3767,'PTE - Segment Emissions Calcs'!$Z$8:$Z$8919,)))</f>
        <v>3.7000000000000005E-4</v>
      </c>
      <c r="R3767" s="39"/>
    </row>
    <row r="3768" spans="1:18" x14ac:dyDescent="0.25">
      <c r="A3768" s="71"/>
      <c r="B3768" s="71"/>
      <c r="C3768" s="34" t="s">
        <v>130</v>
      </c>
      <c r="D3768" s="59"/>
      <c r="E3768" s="35"/>
      <c r="F3768" s="35">
        <f ca="1">IFERROR(VLOOKUP($E3768&amp;"-1",'PTE - Segment Emissions Calcs'!$I$8:$V$8919,16,FALSE),0)</f>
        <v>6.4732590419277493E-4</v>
      </c>
      <c r="G3768" s="35">
        <f ca="1">IFERROR(VLOOKUP($E3768&amp;"-2",'PTE - Segment Emissions Calcs'!$I$8:$V$8919,16,FALSE),0)</f>
        <v>0</v>
      </c>
      <c r="H3768" s="36">
        <f t="shared" ca="1" si="171"/>
        <v>6.4732590419277493E-4</v>
      </c>
      <c r="I3768" s="37">
        <f ca="1">IFERROR(VLOOKUP($E3768&amp;"-1",'PTE - Segment Emissions Calcs'!$I$8:$X$8919,18,FALSE),0)</f>
        <v>2.8352874603643544E-3</v>
      </c>
      <c r="J3768" s="37">
        <f ca="1">IFERROR(VLOOKUP($E3768&amp;"-2",'PTE - Segment Emissions Calcs'!$I$8:$X$8919,18,FALSE),0)</f>
        <v>0</v>
      </c>
      <c r="K3768" s="37">
        <f t="shared" ca="1" si="172"/>
        <v>2.8352874603643544E-3</v>
      </c>
      <c r="L3768" s="37">
        <f ca="1">IFERROR(VLOOKUP($E3768&amp;"-1",'PTE - Segment Emissions Calcs'!$I$8:$Z$8919,20,FALSE),0)</f>
        <v>2.8352874603643544E-3</v>
      </c>
      <c r="M3768" s="37">
        <f ca="1">IFERROR(VLOOKUP($E3768&amp;"-2",'PTE - Segment Emissions Calcs'!$I$8:$Z$8919,20,FALSE),0)</f>
        <v>0</v>
      </c>
      <c r="N3768" s="37">
        <f t="shared" ca="1" si="173"/>
        <v>2.8352874603643544E-3</v>
      </c>
      <c r="O3768" s="38">
        <f t="array" aca="1" ref="O3768" ca="1">IF($H3768="TOTAL HAP",H3768,MAX(IF('PTE - Segment Emissions Calcs'!$B$8:$B$8919=$B3768,'PTE - Segment Emissions Calcs'!$V$8:$V$8919,)))</f>
        <v>6.4732590419277493E-4</v>
      </c>
      <c r="P3768" s="38">
        <f t="array" aca="1" ref="P3768" ca="1">IF($H3768="TOTAL HAP",K3768,MAX(IF('PTE - Segment Emissions Calcs'!$B$8:$B$8919=$B3768,'PTE - Segment Emissions Calcs'!$X$8:$X$8919,)))</f>
        <v>2.8352874603643544E-3</v>
      </c>
      <c r="Q3768" s="38">
        <f t="array" aca="1" ref="Q3768" ca="1">IF($H3768="TOTAL HAP",N3768,MAX(IF('PTE - Segment Emissions Calcs'!$B$8:$B$8919=$B3768,'PTE - Segment Emissions Calcs'!$Z$8:$Z$8919,)))</f>
        <v>2.8352874603643544E-3</v>
      </c>
      <c r="R3768" s="39"/>
    </row>
    <row r="3769" spans="1:18" x14ac:dyDescent="0.25">
      <c r="A3769" s="71"/>
      <c r="B3769" s="71"/>
      <c r="C3769" s="34" t="s">
        <v>66</v>
      </c>
      <c r="D3769" s="59"/>
      <c r="E3769" s="35"/>
      <c r="F3769" s="35">
        <f ca="1">IFERROR(VLOOKUP($E3769&amp;"-1",'PTE - Segment Emissions Calcs'!$I$8:$V$8919,16,FALSE),0)</f>
        <v>2.2270209039251471E-3</v>
      </c>
      <c r="G3769" s="35">
        <f ca="1">IFERROR(VLOOKUP($E3769&amp;"-2",'PTE - Segment Emissions Calcs'!$I$8:$V$8919,16,FALSE),0)</f>
        <v>0</v>
      </c>
      <c r="H3769" s="36">
        <f t="shared" ca="1" si="171"/>
        <v>2.2270209039251471E-3</v>
      </c>
      <c r="I3769" s="37">
        <f ca="1">IFERROR(VLOOKUP($E3769&amp;"-1",'PTE - Segment Emissions Calcs'!$I$8:$X$8919,18,FALSE),0)</f>
        <v>9.7543515591921454E-3</v>
      </c>
      <c r="J3769" s="37">
        <f ca="1">IFERROR(VLOOKUP($E3769&amp;"-2",'PTE - Segment Emissions Calcs'!$I$8:$X$8919,18,FALSE),0)</f>
        <v>0</v>
      </c>
      <c r="K3769" s="37">
        <f t="shared" ca="1" si="172"/>
        <v>9.7543515591921454E-3</v>
      </c>
      <c r="L3769" s="37">
        <f ca="1">IFERROR(VLOOKUP($E3769&amp;"-1",'PTE - Segment Emissions Calcs'!$I$8:$Z$8919,20,FALSE),0)</f>
        <v>9.7543515591921454E-3</v>
      </c>
      <c r="M3769" s="37">
        <f ca="1">IFERROR(VLOOKUP($E3769&amp;"-2",'PTE - Segment Emissions Calcs'!$I$8:$Z$8919,20,FALSE),0)</f>
        <v>0</v>
      </c>
      <c r="N3769" s="37">
        <f t="shared" ca="1" si="173"/>
        <v>9.7543515591921454E-3</v>
      </c>
      <c r="O3769" s="38">
        <f t="array" aca="1" ref="O3769" ca="1">IF($H3769="TOTAL HAP",H3769,MAX(IF('PTE - Segment Emissions Calcs'!$B$8:$B$8919=$B3769,'PTE - Segment Emissions Calcs'!$V$8:$V$8919,)))</f>
        <v>2.2270209039251471E-3</v>
      </c>
      <c r="P3769" s="38">
        <f t="array" aca="1" ref="P3769" ca="1">IF($H3769="TOTAL HAP",K3769,MAX(IF('PTE - Segment Emissions Calcs'!$B$8:$B$8919=$B3769,'PTE - Segment Emissions Calcs'!$X$8:$X$8919,)))</f>
        <v>9.7543515591921454E-3</v>
      </c>
      <c r="Q3769" s="38">
        <f t="array" aca="1" ref="Q3769" ca="1">IF($H3769="TOTAL HAP",N3769,MAX(IF('PTE - Segment Emissions Calcs'!$B$8:$B$8919=$B3769,'PTE - Segment Emissions Calcs'!$Z$8:$Z$8919,)))</f>
        <v>9.7543515591921454E-3</v>
      </c>
      <c r="R3769" s="39"/>
    </row>
    <row r="3770" spans="1:18" x14ac:dyDescent="0.25">
      <c r="A3770" s="71"/>
      <c r="B3770" s="71"/>
      <c r="C3770" s="34" t="s">
        <v>48</v>
      </c>
      <c r="D3770" s="59"/>
      <c r="E3770" s="35"/>
      <c r="F3770" s="35">
        <f ca="1">IFERROR(VLOOKUP($E3770&amp;"-1",'PTE - Segment Emissions Calcs'!$I$8:$V$8919,16,FALSE),0)</f>
        <v>3.9742085920617693E-3</v>
      </c>
      <c r="G3770" s="35">
        <f ca="1">IFERROR(VLOOKUP($E3770&amp;"-2",'PTE - Segment Emissions Calcs'!$I$8:$V$8919,16,FALSE),0)</f>
        <v>0</v>
      </c>
      <c r="H3770" s="36">
        <f t="shared" ca="1" si="171"/>
        <v>3.9742085920617693E-3</v>
      </c>
      <c r="I3770" s="37">
        <f ca="1">IFERROR(VLOOKUP($E3770&amp;"-1",'PTE - Segment Emissions Calcs'!$I$8:$X$8919,18,FALSE),0)</f>
        <v>1.740703363323055E-2</v>
      </c>
      <c r="J3770" s="37">
        <f ca="1">IFERROR(VLOOKUP($E3770&amp;"-2",'PTE - Segment Emissions Calcs'!$I$8:$X$8919,18,FALSE),0)</f>
        <v>0</v>
      </c>
      <c r="K3770" s="37">
        <f t="shared" ca="1" si="172"/>
        <v>1.740703363323055E-2</v>
      </c>
      <c r="L3770" s="37">
        <f ca="1">IFERROR(VLOOKUP($E3770&amp;"-1",'PTE - Segment Emissions Calcs'!$I$8:$Z$8919,20,FALSE),0)</f>
        <v>1.740703363323055E-2</v>
      </c>
      <c r="M3770" s="37">
        <f ca="1">IFERROR(VLOOKUP($E3770&amp;"-2",'PTE - Segment Emissions Calcs'!$I$8:$Z$8919,20,FALSE),0)</f>
        <v>0</v>
      </c>
      <c r="N3770" s="37">
        <f t="shared" ca="1" si="173"/>
        <v>1.740703363323055E-2</v>
      </c>
      <c r="O3770" s="38">
        <f t="array" aca="1" ref="O3770" ca="1">IF($H3770="TOTAL HAP",H3770,MAX(IF('PTE - Segment Emissions Calcs'!$B$8:$B$8919=$B3770,'PTE - Segment Emissions Calcs'!$V$8:$V$8919,)))</f>
        <v>3.9742085920617693E-3</v>
      </c>
      <c r="P3770" s="38">
        <f t="array" aca="1" ref="P3770" ca="1">IF($H3770="TOTAL HAP",K3770,MAX(IF('PTE - Segment Emissions Calcs'!$B$8:$B$8919=$B3770,'PTE - Segment Emissions Calcs'!$X$8:$X$8919,)))</f>
        <v>1.740703363323055E-2</v>
      </c>
      <c r="Q3770" s="38">
        <f t="array" aca="1" ref="Q3770" ca="1">IF($H3770="TOTAL HAP",N3770,MAX(IF('PTE - Segment Emissions Calcs'!$B$8:$B$8919=$B3770,'PTE - Segment Emissions Calcs'!$Z$8:$Z$8919,)))</f>
        <v>1.740703363323055E-2</v>
      </c>
      <c r="R3770" s="39"/>
    </row>
    <row r="3771" spans="1:18" x14ac:dyDescent="0.25">
      <c r="A3771" s="71"/>
      <c r="B3771" s="71"/>
      <c r="C3771" s="34" t="s">
        <v>207</v>
      </c>
      <c r="D3771" s="59"/>
      <c r="E3771" s="35"/>
      <c r="F3771" s="35">
        <f ca="1">IFERROR(VLOOKUP($E3771&amp;"-1",'PTE - Segment Emissions Calcs'!$I$8:$V$8919,16,FALSE),0)</f>
        <v>9.3607305936073052E-5</v>
      </c>
      <c r="G3771" s="35">
        <f ca="1">IFERROR(VLOOKUP($E3771&amp;"-2",'PTE - Segment Emissions Calcs'!$I$8:$V$8919,16,FALSE),0)</f>
        <v>0</v>
      </c>
      <c r="H3771" s="36">
        <f t="shared" ca="1" si="171"/>
        <v>9.3607305936073052E-5</v>
      </c>
      <c r="I3771" s="37">
        <f ca="1">IFERROR(VLOOKUP($E3771&amp;"-1",'PTE - Segment Emissions Calcs'!$I$8:$X$8919,18,FALSE),0)</f>
        <v>4.0999999999999999E-4</v>
      </c>
      <c r="J3771" s="37">
        <f ca="1">IFERROR(VLOOKUP($E3771&amp;"-2",'PTE - Segment Emissions Calcs'!$I$8:$X$8919,18,FALSE),0)</f>
        <v>0</v>
      </c>
      <c r="K3771" s="37">
        <f t="shared" ca="1" si="172"/>
        <v>4.0999999999999999E-4</v>
      </c>
      <c r="L3771" s="37">
        <f ca="1">IFERROR(VLOOKUP($E3771&amp;"-1",'PTE - Segment Emissions Calcs'!$I$8:$Z$8919,20,FALSE),0)</f>
        <v>4.0999999999999999E-4</v>
      </c>
      <c r="M3771" s="37">
        <f ca="1">IFERROR(VLOOKUP($E3771&amp;"-2",'PTE - Segment Emissions Calcs'!$I$8:$Z$8919,20,FALSE),0)</f>
        <v>0</v>
      </c>
      <c r="N3771" s="37">
        <f t="shared" ca="1" si="173"/>
        <v>4.0999999999999999E-4</v>
      </c>
      <c r="O3771" s="38">
        <f t="array" aca="1" ref="O3771" ca="1">IF($H3771="TOTAL HAP",H3771,MAX(IF('PTE - Segment Emissions Calcs'!$B$8:$B$8919=$B3771,'PTE - Segment Emissions Calcs'!$V$8:$V$8919,)))</f>
        <v>9.3607305936073052E-5</v>
      </c>
      <c r="P3771" s="38">
        <f t="array" aca="1" ref="P3771" ca="1">IF($H3771="TOTAL HAP",K3771,MAX(IF('PTE - Segment Emissions Calcs'!$B$8:$B$8919=$B3771,'PTE - Segment Emissions Calcs'!$X$8:$X$8919,)))</f>
        <v>4.0999999999999999E-4</v>
      </c>
      <c r="Q3771" s="38">
        <f t="array" aca="1" ref="Q3771" ca="1">IF($H3771="TOTAL HAP",N3771,MAX(IF('PTE - Segment Emissions Calcs'!$B$8:$B$8919=$B3771,'PTE - Segment Emissions Calcs'!$Z$8:$Z$8919,)))</f>
        <v>4.0999999999999999E-4</v>
      </c>
      <c r="R3771" s="39"/>
    </row>
    <row r="3772" spans="1:18" x14ac:dyDescent="0.25">
      <c r="A3772" s="71"/>
      <c r="B3772" s="71"/>
      <c r="C3772" s="34" t="s">
        <v>224</v>
      </c>
      <c r="D3772" s="59"/>
      <c r="E3772" s="35"/>
      <c r="F3772" s="35">
        <f ca="1">IFERROR(VLOOKUP($E3772&amp;"-1",'PTE - Segment Emissions Calcs'!$I$8:$V$8919,16,FALSE),0)</f>
        <v>6.9757632602084706E-7</v>
      </c>
      <c r="G3772" s="35">
        <f ca="1">IFERROR(VLOOKUP($E3772&amp;"-2",'PTE - Segment Emissions Calcs'!$I$8:$V$8919,16,FALSE),0)</f>
        <v>0</v>
      </c>
      <c r="H3772" s="36">
        <f t="shared" ca="1" si="171"/>
        <v>6.9757632602084706E-7</v>
      </c>
      <c r="I3772" s="37">
        <f ca="1">IFERROR(VLOOKUP($E3772&amp;"-1",'PTE - Segment Emissions Calcs'!$I$8:$X$8919,18,FALSE),0)</f>
        <v>3.0553843079713104E-6</v>
      </c>
      <c r="J3772" s="37">
        <f ca="1">IFERROR(VLOOKUP($E3772&amp;"-2",'PTE - Segment Emissions Calcs'!$I$8:$X$8919,18,FALSE),0)</f>
        <v>0</v>
      </c>
      <c r="K3772" s="37">
        <f t="shared" ca="1" si="172"/>
        <v>3.0553843079713104E-6</v>
      </c>
      <c r="L3772" s="37">
        <f ca="1">IFERROR(VLOOKUP($E3772&amp;"-1",'PTE - Segment Emissions Calcs'!$I$8:$Z$8919,20,FALSE),0)</f>
        <v>3.0553843079713104E-6</v>
      </c>
      <c r="M3772" s="37">
        <f ca="1">IFERROR(VLOOKUP($E3772&amp;"-2",'PTE - Segment Emissions Calcs'!$I$8:$Z$8919,20,FALSE),0)</f>
        <v>0</v>
      </c>
      <c r="N3772" s="37">
        <f t="shared" ca="1" si="173"/>
        <v>3.0553843079713104E-6</v>
      </c>
      <c r="O3772" s="38">
        <f t="array" aca="1" ref="O3772" ca="1">IF($H3772="TOTAL HAP",H3772,MAX(IF('PTE - Segment Emissions Calcs'!$B$8:$B$8919=$B3772,'PTE - Segment Emissions Calcs'!$V$8:$V$8919,)))</f>
        <v>6.9757632602084706E-7</v>
      </c>
      <c r="P3772" s="38">
        <f t="array" aca="1" ref="P3772" ca="1">IF($H3772="TOTAL HAP",K3772,MAX(IF('PTE - Segment Emissions Calcs'!$B$8:$B$8919=$B3772,'PTE - Segment Emissions Calcs'!$X$8:$X$8919,)))</f>
        <v>3.0553843079713104E-6</v>
      </c>
      <c r="Q3772" s="38">
        <f t="array" aca="1" ref="Q3772" ca="1">IF($H3772="TOTAL HAP",N3772,MAX(IF('PTE - Segment Emissions Calcs'!$B$8:$B$8919=$B3772,'PTE - Segment Emissions Calcs'!$Z$8:$Z$8919,)))</f>
        <v>3.0553843079713104E-6</v>
      </c>
      <c r="R3772" s="39"/>
    </row>
    <row r="3773" spans="1:18" x14ac:dyDescent="0.25">
      <c r="A3773" s="71"/>
      <c r="B3773" s="71"/>
      <c r="C3773" s="34" t="s">
        <v>98</v>
      </c>
      <c r="D3773" s="59"/>
      <c r="E3773" s="35"/>
      <c r="F3773" s="35">
        <f ca="1">IFERROR(VLOOKUP($E3773&amp;"-1",'PTE - Segment Emissions Calcs'!$I$8:$V$8919,16,FALSE),0)</f>
        <v>6.9757632602084706E-7</v>
      </c>
      <c r="G3773" s="35">
        <f ca="1">IFERROR(VLOOKUP($E3773&amp;"-2",'PTE - Segment Emissions Calcs'!$I$8:$V$8919,16,FALSE),0)</f>
        <v>0</v>
      </c>
      <c r="H3773" s="36">
        <f t="shared" ca="1" si="171"/>
        <v>6.9757632602084706E-7</v>
      </c>
      <c r="I3773" s="37">
        <f ca="1">IFERROR(VLOOKUP($E3773&amp;"-1",'PTE - Segment Emissions Calcs'!$I$8:$X$8919,18,FALSE),0)</f>
        <v>3.0553843079713104E-6</v>
      </c>
      <c r="J3773" s="37">
        <f ca="1">IFERROR(VLOOKUP($E3773&amp;"-2",'PTE - Segment Emissions Calcs'!$I$8:$X$8919,18,FALSE),0)</f>
        <v>0</v>
      </c>
      <c r="K3773" s="37">
        <f t="shared" ca="1" si="172"/>
        <v>3.0553843079713104E-6</v>
      </c>
      <c r="L3773" s="37">
        <f ca="1">IFERROR(VLOOKUP($E3773&amp;"-1",'PTE - Segment Emissions Calcs'!$I$8:$Z$8919,20,FALSE),0)</f>
        <v>3.0553843079713104E-6</v>
      </c>
      <c r="M3773" s="37">
        <f ca="1">IFERROR(VLOOKUP($E3773&amp;"-2",'PTE - Segment Emissions Calcs'!$I$8:$Z$8919,20,FALSE),0)</f>
        <v>0</v>
      </c>
      <c r="N3773" s="37">
        <f t="shared" ca="1" si="173"/>
        <v>3.0553843079713104E-6</v>
      </c>
      <c r="O3773" s="38">
        <f t="array" aca="1" ref="O3773" ca="1">IF($H3773="TOTAL HAP",H3773,MAX(IF('PTE - Segment Emissions Calcs'!$B$8:$B$8919=$B3773,'PTE - Segment Emissions Calcs'!$V$8:$V$8919,)))</f>
        <v>6.9757632602084706E-7</v>
      </c>
      <c r="P3773" s="38">
        <f t="array" aca="1" ref="P3773" ca="1">IF($H3773="TOTAL HAP",K3773,MAX(IF('PTE - Segment Emissions Calcs'!$B$8:$B$8919=$B3773,'PTE - Segment Emissions Calcs'!$X$8:$X$8919,)))</f>
        <v>3.0553843079713104E-6</v>
      </c>
      <c r="Q3773" s="38">
        <f t="array" aca="1" ref="Q3773" ca="1">IF($H3773="TOTAL HAP",N3773,MAX(IF('PTE - Segment Emissions Calcs'!$B$8:$B$8919=$B3773,'PTE - Segment Emissions Calcs'!$Z$8:$Z$8919,)))</f>
        <v>3.0553843079713104E-6</v>
      </c>
      <c r="R3773" s="39"/>
    </row>
    <row r="3774" spans="1:18" x14ac:dyDescent="0.25">
      <c r="A3774" s="71"/>
      <c r="B3774" s="71"/>
      <c r="C3774" s="34" t="s">
        <v>226</v>
      </c>
      <c r="D3774" s="59"/>
      <c r="E3774" s="35"/>
      <c r="F3774" s="35">
        <f ca="1">IFERROR(VLOOKUP($E3774&amp;"-1",'PTE - Segment Emissions Calcs'!$I$8:$V$8919,16,FALSE),0)</f>
        <v>6.9757632602084706E-7</v>
      </c>
      <c r="G3774" s="35">
        <f ca="1">IFERROR(VLOOKUP($E3774&amp;"-2",'PTE - Segment Emissions Calcs'!$I$8:$V$8919,16,FALSE),0)</f>
        <v>0</v>
      </c>
      <c r="H3774" s="36">
        <f t="shared" ca="1" si="171"/>
        <v>6.9757632602084706E-7</v>
      </c>
      <c r="I3774" s="37">
        <f ca="1">IFERROR(VLOOKUP($E3774&amp;"-1",'PTE - Segment Emissions Calcs'!$I$8:$X$8919,18,FALSE),0)</f>
        <v>3.0553843079713104E-6</v>
      </c>
      <c r="J3774" s="37">
        <f ca="1">IFERROR(VLOOKUP($E3774&amp;"-2",'PTE - Segment Emissions Calcs'!$I$8:$X$8919,18,FALSE),0)</f>
        <v>0</v>
      </c>
      <c r="K3774" s="37">
        <f t="shared" ca="1" si="172"/>
        <v>3.0553843079713104E-6</v>
      </c>
      <c r="L3774" s="37">
        <f ca="1">IFERROR(VLOOKUP($E3774&amp;"-1",'PTE - Segment Emissions Calcs'!$I$8:$Z$8919,20,FALSE),0)</f>
        <v>3.0553843079713104E-6</v>
      </c>
      <c r="M3774" s="37">
        <f ca="1">IFERROR(VLOOKUP($E3774&amp;"-2",'PTE - Segment Emissions Calcs'!$I$8:$Z$8919,20,FALSE),0)</f>
        <v>0</v>
      </c>
      <c r="N3774" s="37">
        <f t="shared" ca="1" si="173"/>
        <v>3.0553843079713104E-6</v>
      </c>
      <c r="O3774" s="38">
        <f t="array" aca="1" ref="O3774" ca="1">IF($H3774="TOTAL HAP",H3774,MAX(IF('PTE - Segment Emissions Calcs'!$B$8:$B$8919=$B3774,'PTE - Segment Emissions Calcs'!$V$8:$V$8919,)))</f>
        <v>6.9757632602084706E-7</v>
      </c>
      <c r="P3774" s="38">
        <f t="array" aca="1" ref="P3774" ca="1">IF($H3774="TOTAL HAP",K3774,MAX(IF('PTE - Segment Emissions Calcs'!$B$8:$B$8919=$B3774,'PTE - Segment Emissions Calcs'!$X$8:$X$8919,)))</f>
        <v>3.0553843079713104E-6</v>
      </c>
      <c r="Q3774" s="38">
        <f t="array" aca="1" ref="Q3774" ca="1">IF($H3774="TOTAL HAP",N3774,MAX(IF('PTE - Segment Emissions Calcs'!$B$8:$B$8919=$B3774,'PTE - Segment Emissions Calcs'!$Z$8:$Z$8919,)))</f>
        <v>3.0553843079713104E-6</v>
      </c>
      <c r="R3774" s="39"/>
    </row>
    <row r="3775" spans="1:18" x14ac:dyDescent="0.25">
      <c r="A3775" s="71"/>
      <c r="B3775" s="71"/>
      <c r="C3775" s="34" t="s">
        <v>50</v>
      </c>
      <c r="D3775" s="59"/>
      <c r="E3775" s="35"/>
      <c r="F3775" s="35">
        <f ca="1">IFERROR(VLOOKUP($E3775&amp;"-1",'PTE - Segment Emissions Calcs'!$I$8:$V$8919,16,FALSE),0)</f>
        <v>1.159901574358157E-3</v>
      </c>
      <c r="G3775" s="35">
        <f ca="1">IFERROR(VLOOKUP($E3775&amp;"-2",'PTE - Segment Emissions Calcs'!$I$8:$V$8919,16,FALSE),0)</f>
        <v>0</v>
      </c>
      <c r="H3775" s="36">
        <f t="shared" ca="1" si="171"/>
        <v>1.159901574358157E-3</v>
      </c>
      <c r="I3775" s="37">
        <f ca="1">IFERROR(VLOOKUP($E3775&amp;"-1",'PTE - Segment Emissions Calcs'!$I$8:$X$8919,18,FALSE),0)</f>
        <v>5.0803688956887272E-3</v>
      </c>
      <c r="J3775" s="37">
        <f ca="1">IFERROR(VLOOKUP($E3775&amp;"-2",'PTE - Segment Emissions Calcs'!$I$8:$X$8919,18,FALSE),0)</f>
        <v>0</v>
      </c>
      <c r="K3775" s="37">
        <f t="shared" ca="1" si="172"/>
        <v>5.0803688956887272E-3</v>
      </c>
      <c r="L3775" s="37">
        <f ca="1">IFERROR(VLOOKUP($E3775&amp;"-1",'PTE - Segment Emissions Calcs'!$I$8:$Z$8919,20,FALSE),0)</f>
        <v>5.0803688956887272E-3</v>
      </c>
      <c r="M3775" s="37">
        <f ca="1">IFERROR(VLOOKUP($E3775&amp;"-2",'PTE - Segment Emissions Calcs'!$I$8:$Z$8919,20,FALSE),0)</f>
        <v>0</v>
      </c>
      <c r="N3775" s="37">
        <f t="shared" ca="1" si="173"/>
        <v>5.0803688956887272E-3</v>
      </c>
      <c r="O3775" s="38">
        <f t="array" aca="1" ref="O3775" ca="1">IF($H3775="TOTAL HAP",H3775,MAX(IF('PTE - Segment Emissions Calcs'!$B$8:$B$8919=$B3775,'PTE - Segment Emissions Calcs'!$V$8:$V$8919,)))</f>
        <v>1.159901574358157E-3</v>
      </c>
      <c r="P3775" s="38">
        <f t="array" aca="1" ref="P3775" ca="1">IF($H3775="TOTAL HAP",K3775,MAX(IF('PTE - Segment Emissions Calcs'!$B$8:$B$8919=$B3775,'PTE - Segment Emissions Calcs'!$X$8:$X$8919,)))</f>
        <v>5.0803688956887272E-3</v>
      </c>
      <c r="Q3775" s="38">
        <f t="array" aca="1" ref="Q3775" ca="1">IF($H3775="TOTAL HAP",N3775,MAX(IF('PTE - Segment Emissions Calcs'!$B$8:$B$8919=$B3775,'PTE - Segment Emissions Calcs'!$Z$8:$Z$8919,)))</f>
        <v>5.0803688956887272E-3</v>
      </c>
      <c r="R3775" s="39"/>
    </row>
    <row r="3776" spans="1:18" x14ac:dyDescent="0.25">
      <c r="A3776" s="71"/>
      <c r="B3776" s="71"/>
      <c r="C3776" s="34" t="s">
        <v>215</v>
      </c>
      <c r="D3776" s="59"/>
      <c r="E3776" s="35"/>
      <c r="F3776" s="35">
        <f ca="1">IFERROR(VLOOKUP($E3776&amp;"-1",'PTE - Segment Emissions Calcs'!$I$8:$V$8919,16,FALSE),0)</f>
        <v>2.4200913242009134E-4</v>
      </c>
      <c r="G3776" s="35">
        <f ca="1">IFERROR(VLOOKUP($E3776&amp;"-2",'PTE - Segment Emissions Calcs'!$I$8:$V$8919,16,FALSE),0)</f>
        <v>0</v>
      </c>
      <c r="H3776" s="36">
        <f t="shared" ca="1" si="171"/>
        <v>2.4200913242009134E-4</v>
      </c>
      <c r="I3776" s="37">
        <f ca="1">IFERROR(VLOOKUP($E3776&amp;"-1",'PTE - Segment Emissions Calcs'!$I$8:$X$8919,18,FALSE),0)</f>
        <v>1.06E-3</v>
      </c>
      <c r="J3776" s="37">
        <f ca="1">IFERROR(VLOOKUP($E3776&amp;"-2",'PTE - Segment Emissions Calcs'!$I$8:$X$8919,18,FALSE),0)</f>
        <v>0</v>
      </c>
      <c r="K3776" s="37">
        <f t="shared" ca="1" si="172"/>
        <v>1.06E-3</v>
      </c>
      <c r="L3776" s="37">
        <f ca="1">IFERROR(VLOOKUP($E3776&amp;"-1",'PTE - Segment Emissions Calcs'!$I$8:$Z$8919,20,FALSE),0)</f>
        <v>1.06E-3</v>
      </c>
      <c r="M3776" s="37">
        <f ca="1">IFERROR(VLOOKUP($E3776&amp;"-2",'PTE - Segment Emissions Calcs'!$I$8:$Z$8919,20,FALSE),0)</f>
        <v>0</v>
      </c>
      <c r="N3776" s="37">
        <f t="shared" ca="1" si="173"/>
        <v>1.06E-3</v>
      </c>
      <c r="O3776" s="38">
        <f t="array" aca="1" ref="O3776" ca="1">IF($H3776="TOTAL HAP",H3776,MAX(IF('PTE - Segment Emissions Calcs'!$B$8:$B$8919=$B3776,'PTE - Segment Emissions Calcs'!$V$8:$V$8919,)))</f>
        <v>2.4200913242009134E-4</v>
      </c>
      <c r="P3776" s="38">
        <f t="array" aca="1" ref="P3776" ca="1">IF($H3776="TOTAL HAP",K3776,MAX(IF('PTE - Segment Emissions Calcs'!$B$8:$B$8919=$B3776,'PTE - Segment Emissions Calcs'!$X$8:$X$8919,)))</f>
        <v>1.06E-3</v>
      </c>
      <c r="Q3776" s="38">
        <f t="array" aca="1" ref="Q3776" ca="1">IF($H3776="TOTAL HAP",N3776,MAX(IF('PTE - Segment Emissions Calcs'!$B$8:$B$8919=$B3776,'PTE - Segment Emissions Calcs'!$Z$8:$Z$8919,)))</f>
        <v>1.06E-3</v>
      </c>
      <c r="R3776" s="39"/>
    </row>
    <row r="3777" spans="1:18" x14ac:dyDescent="0.25">
      <c r="A3777" s="71"/>
      <c r="B3777" s="71"/>
      <c r="C3777" s="34" t="s">
        <v>159</v>
      </c>
      <c r="D3777" s="59"/>
      <c r="E3777" s="35"/>
      <c r="F3777" s="35">
        <f ca="1">IFERROR(VLOOKUP($E3777&amp;"-1",'PTE - Segment Emissions Calcs'!$I$8:$V$8919,16,FALSE),0)</f>
        <v>5.813136050173726E-7</v>
      </c>
      <c r="G3777" s="35">
        <f ca="1">IFERROR(VLOOKUP($E3777&amp;"-2",'PTE - Segment Emissions Calcs'!$I$8:$V$8919,16,FALSE),0)</f>
        <v>0</v>
      </c>
      <c r="H3777" s="36">
        <f t="shared" ca="1" si="171"/>
        <v>5.813136050173726E-7</v>
      </c>
      <c r="I3777" s="37">
        <f ca="1">IFERROR(VLOOKUP($E3777&amp;"-1",'PTE - Segment Emissions Calcs'!$I$8:$X$8919,18,FALSE),0)</f>
        <v>2.5461535899760919E-6</v>
      </c>
      <c r="J3777" s="37">
        <f ca="1">IFERROR(VLOOKUP($E3777&amp;"-2",'PTE - Segment Emissions Calcs'!$I$8:$X$8919,18,FALSE),0)</f>
        <v>0</v>
      </c>
      <c r="K3777" s="37">
        <f t="shared" ca="1" si="172"/>
        <v>2.5461535899760919E-6</v>
      </c>
      <c r="L3777" s="37">
        <f ca="1">IFERROR(VLOOKUP($E3777&amp;"-1",'PTE - Segment Emissions Calcs'!$I$8:$Z$8919,20,FALSE),0)</f>
        <v>2.5461535899760919E-6</v>
      </c>
      <c r="M3777" s="37">
        <f ca="1">IFERROR(VLOOKUP($E3777&amp;"-2",'PTE - Segment Emissions Calcs'!$I$8:$Z$8919,20,FALSE),0)</f>
        <v>0</v>
      </c>
      <c r="N3777" s="37">
        <f t="shared" ca="1" si="173"/>
        <v>2.5461535899760919E-6</v>
      </c>
      <c r="O3777" s="38">
        <f t="array" aca="1" ref="O3777" ca="1">IF($H3777="TOTAL HAP",H3777,MAX(IF('PTE - Segment Emissions Calcs'!$B$8:$B$8919=$B3777,'PTE - Segment Emissions Calcs'!$V$8:$V$8919,)))</f>
        <v>5.813136050173726E-7</v>
      </c>
      <c r="P3777" s="38">
        <f t="array" aca="1" ref="P3777" ca="1">IF($H3777="TOTAL HAP",K3777,MAX(IF('PTE - Segment Emissions Calcs'!$B$8:$B$8919=$B3777,'PTE - Segment Emissions Calcs'!$X$8:$X$8919,)))</f>
        <v>2.5461535899760919E-6</v>
      </c>
      <c r="Q3777" s="38">
        <f t="array" aca="1" ref="Q3777" ca="1">IF($H3777="TOTAL HAP",N3777,MAX(IF('PTE - Segment Emissions Calcs'!$B$8:$B$8919=$B3777,'PTE - Segment Emissions Calcs'!$Z$8:$Z$8919,)))</f>
        <v>2.5461535899760919E-6</v>
      </c>
      <c r="R3777" s="39"/>
    </row>
    <row r="3778" spans="1:18" x14ac:dyDescent="0.25">
      <c r="A3778" s="71"/>
      <c r="B3778" s="71"/>
      <c r="C3778" s="34" t="s">
        <v>53</v>
      </c>
      <c r="D3778" s="59"/>
      <c r="E3778" s="35"/>
      <c r="F3778" s="35">
        <f ca="1">IFERROR(VLOOKUP($E3778&amp;"-1",'PTE - Segment Emissions Calcs'!$I$8:$V$8919,16,FALSE),0)</f>
        <v>8.8775824118020527E-3</v>
      </c>
      <c r="G3778" s="35">
        <f ca="1">IFERROR(VLOOKUP($E3778&amp;"-2",'PTE - Segment Emissions Calcs'!$I$8:$V$8919,16,FALSE),0)</f>
        <v>0</v>
      </c>
      <c r="H3778" s="36">
        <f t="shared" ca="1" si="171"/>
        <v>8.8775824118020527E-3</v>
      </c>
      <c r="I3778" s="37">
        <f ca="1">IFERROR(VLOOKUP($E3778&amp;"-1",'PTE - Segment Emissions Calcs'!$I$8:$X$8919,18,FALSE),0)</f>
        <v>3.8883810963692991E-2</v>
      </c>
      <c r="J3778" s="37">
        <f ca="1">IFERROR(VLOOKUP($E3778&amp;"-2",'PTE - Segment Emissions Calcs'!$I$8:$X$8919,18,FALSE),0)</f>
        <v>0</v>
      </c>
      <c r="K3778" s="37">
        <f t="shared" ca="1" si="172"/>
        <v>3.8883810963692991E-2</v>
      </c>
      <c r="L3778" s="37">
        <f ca="1">IFERROR(VLOOKUP($E3778&amp;"-1",'PTE - Segment Emissions Calcs'!$I$8:$Z$8919,20,FALSE),0)</f>
        <v>3.8883810963692991E-2</v>
      </c>
      <c r="M3778" s="37">
        <f ca="1">IFERROR(VLOOKUP($E3778&amp;"-2",'PTE - Segment Emissions Calcs'!$I$8:$Z$8919,20,FALSE),0)</f>
        <v>0</v>
      </c>
      <c r="N3778" s="37">
        <f t="shared" ca="1" si="173"/>
        <v>3.8883810963692991E-2</v>
      </c>
      <c r="O3778" s="38">
        <f t="array" aca="1" ref="O3778" ca="1">IF($H3778="TOTAL HAP",H3778,MAX(IF('PTE - Segment Emissions Calcs'!$B$8:$B$8919=$B3778,'PTE - Segment Emissions Calcs'!$V$8:$V$8919,)))</f>
        <v>8.8775824118020527E-3</v>
      </c>
      <c r="P3778" s="38">
        <f t="array" aca="1" ref="P3778" ca="1">IF($H3778="TOTAL HAP",K3778,MAX(IF('PTE - Segment Emissions Calcs'!$B$8:$B$8919=$B3778,'PTE - Segment Emissions Calcs'!$X$8:$X$8919,)))</f>
        <v>3.8883810963692991E-2</v>
      </c>
      <c r="Q3778" s="38">
        <f t="array" aca="1" ref="Q3778" ca="1">IF($H3778="TOTAL HAP",N3778,MAX(IF('PTE - Segment Emissions Calcs'!$B$8:$B$8919=$B3778,'PTE - Segment Emissions Calcs'!$Z$8:$Z$8919,)))</f>
        <v>3.8883810963692991E-2</v>
      </c>
      <c r="R3778" s="39"/>
    </row>
    <row r="3779" spans="1:18" x14ac:dyDescent="0.25">
      <c r="A3779" s="71"/>
      <c r="B3779" s="71"/>
      <c r="C3779" s="34" t="s">
        <v>69</v>
      </c>
      <c r="D3779" s="59"/>
      <c r="E3779" s="35"/>
      <c r="F3779" s="35">
        <f ca="1">IFERROR(VLOOKUP($E3779&amp;"-1",'PTE - Segment Emissions Calcs'!$I$8:$V$8919,16,FALSE),0)</f>
        <v>2.5068493150684932E-3</v>
      </c>
      <c r="G3779" s="35">
        <f ca="1">IFERROR(VLOOKUP($E3779&amp;"-2",'PTE - Segment Emissions Calcs'!$I$8:$V$8919,16,FALSE),0)</f>
        <v>0</v>
      </c>
      <c r="H3779" s="36">
        <f t="shared" ca="1" si="171"/>
        <v>2.5068493150684932E-3</v>
      </c>
      <c r="I3779" s="37">
        <f ca="1">IFERROR(VLOOKUP($E3779&amp;"-1",'PTE - Segment Emissions Calcs'!$I$8:$X$8919,18,FALSE),0)</f>
        <v>1.098E-2</v>
      </c>
      <c r="J3779" s="37">
        <f ca="1">IFERROR(VLOOKUP($E3779&amp;"-2",'PTE - Segment Emissions Calcs'!$I$8:$X$8919,18,FALSE),0)</f>
        <v>0</v>
      </c>
      <c r="K3779" s="37">
        <f t="shared" ca="1" si="172"/>
        <v>1.098E-2</v>
      </c>
      <c r="L3779" s="37">
        <f ca="1">IFERROR(VLOOKUP($E3779&amp;"-1",'PTE - Segment Emissions Calcs'!$I$8:$Z$8919,20,FALSE),0)</f>
        <v>1.098E-2</v>
      </c>
      <c r="M3779" s="37">
        <f ca="1">IFERROR(VLOOKUP($E3779&amp;"-2",'PTE - Segment Emissions Calcs'!$I$8:$Z$8919,20,FALSE),0)</f>
        <v>0</v>
      </c>
      <c r="N3779" s="37">
        <f t="shared" ca="1" si="173"/>
        <v>1.098E-2</v>
      </c>
      <c r="O3779" s="38">
        <f t="array" aca="1" ref="O3779" ca="1">IF($H3779="TOTAL HAP",H3779,MAX(IF('PTE - Segment Emissions Calcs'!$B$8:$B$8919=$B3779,'PTE - Segment Emissions Calcs'!$V$8:$V$8919,)))</f>
        <v>2.5068493150684932E-3</v>
      </c>
      <c r="P3779" s="38">
        <f t="array" aca="1" ref="P3779" ca="1">IF($H3779="TOTAL HAP",K3779,MAX(IF('PTE - Segment Emissions Calcs'!$B$8:$B$8919=$B3779,'PTE - Segment Emissions Calcs'!$X$8:$X$8919,)))</f>
        <v>1.098E-2</v>
      </c>
      <c r="Q3779" s="38">
        <f t="array" aca="1" ref="Q3779" ca="1">IF($H3779="TOTAL HAP",N3779,MAX(IF('PTE - Segment Emissions Calcs'!$B$8:$B$8919=$B3779,'PTE - Segment Emissions Calcs'!$Z$8:$Z$8919,)))</f>
        <v>1.098E-2</v>
      </c>
      <c r="R3779" s="39"/>
    </row>
    <row r="3780" spans="1:18" ht="15.75" thickBot="1" x14ac:dyDescent="0.3">
      <c r="A3780" s="72"/>
      <c r="B3780" s="72"/>
      <c r="C3780" s="43" t="s">
        <v>70</v>
      </c>
      <c r="D3780" s="60"/>
      <c r="E3780" s="44"/>
      <c r="F3780" s="44">
        <f ca="1">IFERROR(VLOOKUP($E3780&amp;"-1",'PTE - Segment Emissions Calcs'!$I$8:$V$8919,16,FALSE),0)</f>
        <v>1.1626272100347453E-4</v>
      </c>
      <c r="G3780" s="44">
        <f ca="1">IFERROR(VLOOKUP($E3780&amp;"-2",'PTE - Segment Emissions Calcs'!$I$8:$V$8919,16,FALSE),0)</f>
        <v>0</v>
      </c>
      <c r="H3780" s="45">
        <f t="shared" ca="1" si="171"/>
        <v>1.1626272100347453E-4</v>
      </c>
      <c r="I3780" s="46">
        <f ca="1">IFERROR(VLOOKUP($E3780&amp;"-1",'PTE - Segment Emissions Calcs'!$I$8:$X$8919,18,FALSE),0)</f>
        <v>5.0923071799521846E-4</v>
      </c>
      <c r="J3780" s="46">
        <f ca="1">IFERROR(VLOOKUP($E3780&amp;"-2",'PTE - Segment Emissions Calcs'!$I$8:$X$8919,18,FALSE),0)</f>
        <v>0</v>
      </c>
      <c r="K3780" s="46">
        <f t="shared" ca="1" si="172"/>
        <v>5.0923071799521846E-4</v>
      </c>
      <c r="L3780" s="46">
        <f ca="1">IFERROR(VLOOKUP($E3780&amp;"-1",'PTE - Segment Emissions Calcs'!$I$8:$Z$8919,20,FALSE),0)</f>
        <v>5.0923071799521846E-4</v>
      </c>
      <c r="M3780" s="46">
        <f ca="1">IFERROR(VLOOKUP($E3780&amp;"-2",'PTE - Segment Emissions Calcs'!$I$8:$Z$8919,20,FALSE),0)</f>
        <v>0</v>
      </c>
      <c r="N3780" s="46">
        <f t="shared" ca="1" si="173"/>
        <v>5.0923071799521846E-4</v>
      </c>
      <c r="O3780" s="47">
        <f t="array" aca="1" ref="O3780" ca="1">IF($H3780="TOTAL HAP",H3780,MAX(IF('PTE - Segment Emissions Calcs'!$B$8:$B$8919=$B3780,'PTE - Segment Emissions Calcs'!$V$8:$V$8919,)))</f>
        <v>1.1626272100347453E-4</v>
      </c>
      <c r="P3780" s="47">
        <f t="array" aca="1" ref="P3780" ca="1">IF($H3780="TOTAL HAP",K3780,MAX(IF('PTE - Segment Emissions Calcs'!$B$8:$B$8919=$B3780,'PTE - Segment Emissions Calcs'!$X$8:$X$8919,)))</f>
        <v>5.0923071799521846E-4</v>
      </c>
      <c r="Q3780" s="47">
        <f t="array" aca="1" ref="Q3780" ca="1">IF($H3780="TOTAL HAP",N3780,MAX(IF('PTE - Segment Emissions Calcs'!$B$8:$B$8919=$B3780,'PTE - Segment Emissions Calcs'!$Z$8:$Z$8919,)))</f>
        <v>5.0923071799521846E-4</v>
      </c>
      <c r="R3780" s="48"/>
    </row>
    <row r="3781" spans="1:18" ht="15.75" thickTop="1" x14ac:dyDescent="0.25">
      <c r="A3781" s="25" t="str">
        <f ca="1">VLOOKUP(#REF!,'PTE - Segment Emissions Calcs'!$C$8:$J$8919,8,FALSE)</f>
        <v>FUGI 132</v>
      </c>
      <c r="B3781" s="25" t="str">
        <f ca="1">VLOOKUP(A3781,'PTE - Segment Emissions Calcs'!$J$8:$O$8919,4,FALSE)</f>
        <v>Light Oil Loading Rack</v>
      </c>
      <c r="C3781" s="26" t="s">
        <v>24</v>
      </c>
      <c r="D3781" s="27"/>
      <c r="E3781" s="27"/>
      <c r="F3781" s="27">
        <f ca="1">IFERROR(VLOOKUP($E3781&amp;"-1",'PTE - Segment Emissions Calcs'!$I$8:$V$8919,16,FALSE),0)</f>
        <v>11.841236035621026</v>
      </c>
      <c r="G3781" s="27">
        <f ca="1">IFERROR(VLOOKUP($E3781&amp;"-2",'PTE - Segment Emissions Calcs'!$I$8:$V$8919,16,FALSE),0)</f>
        <v>0</v>
      </c>
      <c r="H3781" s="28">
        <f t="shared" ca="1" si="171"/>
        <v>11.841236035621026</v>
      </c>
      <c r="I3781" s="29">
        <f ca="1">IFERROR(VLOOKUP($E3781&amp;"-1",'PTE - Segment Emissions Calcs'!$I$8:$X$8919,18,FALSE),0)</f>
        <v>51.864613836020091</v>
      </c>
      <c r="J3781" s="29">
        <f ca="1">IFERROR(VLOOKUP($E3781&amp;"-2",'PTE - Segment Emissions Calcs'!$I$8:$X$8919,18,FALSE),0)</f>
        <v>0</v>
      </c>
      <c r="K3781" s="29">
        <f t="shared" ca="1" si="172"/>
        <v>51.864613836020091</v>
      </c>
      <c r="L3781" s="29">
        <f ca="1">IFERROR(VLOOKUP($E3781&amp;"-1",'PTE - Segment Emissions Calcs'!$I$8:$Z$8919,20,FALSE),0)</f>
        <v>51.864613836020091</v>
      </c>
      <c r="M3781" s="29">
        <f ca="1">IFERROR(VLOOKUP($E3781&amp;"-2",'PTE - Segment Emissions Calcs'!$I$8:$Z$8919,20,FALSE),0)</f>
        <v>0</v>
      </c>
      <c r="N3781" s="29">
        <f t="shared" ca="1" si="173"/>
        <v>51.864613836020091</v>
      </c>
      <c r="O3781" s="30">
        <f t="array" aca="1" ref="O3781" ca="1">IF($H3781="TOTAL HAP",H3781,MAX(IF('PTE - Segment Emissions Calcs'!$B$8:$B$8919=$B3781,'PTE - Segment Emissions Calcs'!$V$8:$V$8919,)))</f>
        <v>11.841236035621026</v>
      </c>
      <c r="P3781" s="30">
        <f t="array" aca="1" ref="P3781" ca="1">IF($H3781="TOTAL HAP",K3781,MAX(IF('PTE - Segment Emissions Calcs'!$B$8:$B$8919=$B3781,'PTE - Segment Emissions Calcs'!$X$8:$X$8919,)))</f>
        <v>51.864613836020091</v>
      </c>
      <c r="Q3781" s="30">
        <f t="array" aca="1" ref="Q3781" ca="1">IF($H3781="TOTAL HAP",N3781,MAX(IF('PTE - Segment Emissions Calcs'!$B$8:$B$8919=$B3781,'PTE - Segment Emissions Calcs'!$Z$8:$Z$8919,)))</f>
        <v>51.864613836020091</v>
      </c>
      <c r="R3781" s="31"/>
    </row>
    <row r="3782" spans="1:18" x14ac:dyDescent="0.25">
      <c r="A3782" s="32"/>
      <c r="B3782" s="33"/>
      <c r="C3782" s="34" t="s">
        <v>29</v>
      </c>
      <c r="D3782" s="35"/>
      <c r="E3782" s="35"/>
      <c r="F3782" s="35">
        <f ca="1">IFERROR(VLOOKUP($E3782&amp;"-1",'PTE - Segment Emissions Calcs'!$I$8:$V$8919,16,FALSE),0)</f>
        <v>8.3967620453621841E-2</v>
      </c>
      <c r="G3782" s="35">
        <f ca="1">IFERROR(VLOOKUP($E3782&amp;"-2",'PTE - Segment Emissions Calcs'!$I$8:$V$8919,16,FALSE),0)</f>
        <v>0</v>
      </c>
      <c r="H3782" s="36">
        <f t="shared" ca="1" si="171"/>
        <v>8.3967620453621841E-2</v>
      </c>
      <c r="I3782" s="37">
        <f ca="1">IFERROR(VLOOKUP($E3782&amp;"-1",'PTE - Segment Emissions Calcs'!$I$8:$X$8919,18,FALSE),0)</f>
        <v>0.36777817758686365</v>
      </c>
      <c r="J3782" s="37">
        <f ca="1">IFERROR(VLOOKUP($E3782&amp;"-2",'PTE - Segment Emissions Calcs'!$I$8:$X$8919,18,FALSE),0)</f>
        <v>0</v>
      </c>
      <c r="K3782" s="37">
        <f t="shared" ca="1" si="172"/>
        <v>0.36777817758686365</v>
      </c>
      <c r="L3782" s="37">
        <f ca="1">IFERROR(VLOOKUP($E3782&amp;"-1",'PTE - Segment Emissions Calcs'!$I$8:$Z$8919,20,FALSE),0)</f>
        <v>0.36777817758686365</v>
      </c>
      <c r="M3782" s="37">
        <f ca="1">IFERROR(VLOOKUP($E3782&amp;"-2",'PTE - Segment Emissions Calcs'!$I$8:$Z$8919,20,FALSE),0)</f>
        <v>0</v>
      </c>
      <c r="N3782" s="37">
        <f t="shared" ca="1" si="173"/>
        <v>0.36777817758686365</v>
      </c>
      <c r="O3782" s="38">
        <f t="array" aca="1" ref="O3782" ca="1">IF($H3782="TOTAL HAP",H3782,MAX(IF('PTE - Segment Emissions Calcs'!$B$8:$B$8919=$B3782,'PTE - Segment Emissions Calcs'!$V$8:$V$8919,)))</f>
        <v>8.3967620453621841E-2</v>
      </c>
      <c r="P3782" s="38">
        <f t="array" aca="1" ref="P3782" ca="1">IF($H3782="TOTAL HAP",K3782,MAX(IF('PTE - Segment Emissions Calcs'!$B$8:$B$8919=$B3782,'PTE - Segment Emissions Calcs'!$X$8:$X$8919,)))</f>
        <v>0.36777817758686365</v>
      </c>
      <c r="Q3782" s="38">
        <f t="array" aca="1" ref="Q3782" ca="1">IF($H3782="TOTAL HAP",N3782,MAX(IF('PTE - Segment Emissions Calcs'!$B$8:$B$8919=$B3782,'PTE - Segment Emissions Calcs'!$Z$8:$Z$8919,)))</f>
        <v>0.36777817758686365</v>
      </c>
      <c r="R3782" s="39"/>
    </row>
    <row r="3783" spans="1:18" x14ac:dyDescent="0.25">
      <c r="A3783" s="32"/>
      <c r="B3783" s="33"/>
      <c r="C3783" s="34" t="s">
        <v>219</v>
      </c>
      <c r="D3783" s="35"/>
      <c r="E3783" s="35"/>
      <c r="F3783" s="35">
        <f ca="1">IFERROR(VLOOKUP($E3783&amp;"-1",'PTE - Segment Emissions Calcs'!$I$8:$V$8919,16,FALSE),0)</f>
        <v>0</v>
      </c>
      <c r="G3783" s="35">
        <f ca="1">IFERROR(VLOOKUP($E3783&amp;"-2",'PTE - Segment Emissions Calcs'!$I$8:$V$8919,16,FALSE),0)</f>
        <v>0</v>
      </c>
      <c r="H3783" s="36">
        <f t="shared" ca="1" si="171"/>
        <v>0</v>
      </c>
      <c r="I3783" s="37">
        <f ca="1">IFERROR(VLOOKUP($E3783&amp;"-1",'PTE - Segment Emissions Calcs'!$I$8:$X$8919,18,FALSE),0)</f>
        <v>0</v>
      </c>
      <c r="J3783" s="37">
        <f ca="1">IFERROR(VLOOKUP($E3783&amp;"-2",'PTE - Segment Emissions Calcs'!$I$8:$X$8919,18,FALSE),0)</f>
        <v>0</v>
      </c>
      <c r="K3783" s="37">
        <f t="shared" ca="1" si="172"/>
        <v>0</v>
      </c>
      <c r="L3783" s="37">
        <f ca="1">IFERROR(VLOOKUP($E3783&amp;"-1",'PTE - Segment Emissions Calcs'!$I$8:$Z$8919,20,FALSE),0)</f>
        <v>0</v>
      </c>
      <c r="M3783" s="37">
        <f ca="1">IFERROR(VLOOKUP($E3783&amp;"-2",'PTE - Segment Emissions Calcs'!$I$8:$Z$8919,20,FALSE),0)</f>
        <v>0</v>
      </c>
      <c r="N3783" s="37">
        <f t="shared" ca="1" si="173"/>
        <v>0</v>
      </c>
      <c r="O3783" s="38">
        <f t="array" aca="1" ref="O3783" ca="1">IF($H3783="TOTAL HAP",H3783,MAX(IF('PTE - Segment Emissions Calcs'!$B$8:$B$8919=$B3783,'PTE - Segment Emissions Calcs'!$V$8:$V$8919,)))</f>
        <v>0</v>
      </c>
      <c r="P3783" s="38">
        <f t="array" aca="1" ref="P3783" ca="1">IF($H3783="TOTAL HAP",K3783,MAX(IF('PTE - Segment Emissions Calcs'!$B$8:$B$8919=$B3783,'PTE - Segment Emissions Calcs'!$X$8:$X$8919,)))</f>
        <v>0</v>
      </c>
      <c r="Q3783" s="38">
        <f t="array" aca="1" ref="Q3783" ca="1">IF($H3783="TOTAL HAP",N3783,MAX(IF('PTE - Segment Emissions Calcs'!$B$8:$B$8919=$B3783,'PTE - Segment Emissions Calcs'!$Z$8:$Z$8919,)))</f>
        <v>0</v>
      </c>
      <c r="R3783" s="39"/>
    </row>
    <row r="3784" spans="1:18" x14ac:dyDescent="0.25">
      <c r="A3784" s="67"/>
      <c r="B3784" s="67"/>
      <c r="C3784" s="34" t="s">
        <v>72</v>
      </c>
      <c r="D3784" s="35"/>
      <c r="E3784" s="35"/>
      <c r="F3784" s="35">
        <f ca="1">IFERROR(VLOOKUP($E3784&amp;"-1",'PTE - Segment Emissions Calcs'!$I$8:$V$8919,16,FALSE),0)</f>
        <v>0</v>
      </c>
      <c r="G3784" s="35">
        <f ca="1">IFERROR(VLOOKUP($E3784&amp;"-2",'PTE - Segment Emissions Calcs'!$I$8:$V$8919,16,FALSE),0)</f>
        <v>0</v>
      </c>
      <c r="H3784" s="36">
        <f t="shared" ca="1" si="171"/>
        <v>0</v>
      </c>
      <c r="I3784" s="37">
        <f ca="1">IFERROR(VLOOKUP($E3784&amp;"-1",'PTE - Segment Emissions Calcs'!$I$8:$X$8919,18,FALSE),0)</f>
        <v>0</v>
      </c>
      <c r="J3784" s="37">
        <f ca="1">IFERROR(VLOOKUP($E3784&amp;"-2",'PTE - Segment Emissions Calcs'!$I$8:$X$8919,18,FALSE),0)</f>
        <v>0</v>
      </c>
      <c r="K3784" s="37">
        <f t="shared" ca="1" si="172"/>
        <v>0</v>
      </c>
      <c r="L3784" s="37">
        <f ca="1">IFERROR(VLOOKUP($E3784&amp;"-1",'PTE - Segment Emissions Calcs'!$I$8:$Z$8919,20,FALSE),0)</f>
        <v>0</v>
      </c>
      <c r="M3784" s="37">
        <f ca="1">IFERROR(VLOOKUP($E3784&amp;"-2",'PTE - Segment Emissions Calcs'!$I$8:$Z$8919,20,FALSE),0)</f>
        <v>0</v>
      </c>
      <c r="N3784" s="37">
        <f t="shared" ca="1" si="173"/>
        <v>0</v>
      </c>
      <c r="O3784" s="38">
        <f t="array" aca="1" ref="O3784" ca="1">IF($H3784="TOTAL HAP",H3784,MAX(IF('PTE - Segment Emissions Calcs'!$B$8:$B$8919=$B3784,'PTE - Segment Emissions Calcs'!$V$8:$V$8919,)))</f>
        <v>0</v>
      </c>
      <c r="P3784" s="38">
        <f t="array" aca="1" ref="P3784" ca="1">IF($H3784="TOTAL HAP",K3784,MAX(IF('PTE - Segment Emissions Calcs'!$B$8:$B$8919=$B3784,'PTE - Segment Emissions Calcs'!$X$8:$X$8919,)))</f>
        <v>0</v>
      </c>
      <c r="Q3784" s="38">
        <f t="array" aca="1" ref="Q3784" ca="1">IF($H3784="TOTAL HAP",N3784,MAX(IF('PTE - Segment Emissions Calcs'!$B$8:$B$8919=$B3784,'PTE - Segment Emissions Calcs'!$Z$8:$Z$8919,)))</f>
        <v>0</v>
      </c>
      <c r="R3784" s="39"/>
    </row>
    <row r="3785" spans="1:18" x14ac:dyDescent="0.25">
      <c r="A3785" s="67"/>
      <c r="B3785" s="67"/>
      <c r="C3785" s="34" t="s">
        <v>97</v>
      </c>
      <c r="D3785" s="35"/>
      <c r="E3785" s="35"/>
      <c r="F3785" s="35">
        <f ca="1">IFERROR(VLOOKUP($E3785&amp;"-1",'PTE - Segment Emissions Calcs'!$I$8:$V$8919,16,FALSE),0)</f>
        <v>2.447304036207701E-6</v>
      </c>
      <c r="G3785" s="35">
        <f ca="1">IFERROR(VLOOKUP($E3785&amp;"-2",'PTE - Segment Emissions Calcs'!$I$8:$V$8919,16,FALSE),0)</f>
        <v>0</v>
      </c>
      <c r="H3785" s="36">
        <f t="shared" ca="1" si="171"/>
        <v>2.447304036207701E-6</v>
      </c>
      <c r="I3785" s="37">
        <f ca="1">IFERROR(VLOOKUP($E3785&amp;"-1",'PTE - Segment Emissions Calcs'!$I$8:$X$8919,18,FALSE),0)</f>
        <v>1.071919167858973E-5</v>
      </c>
      <c r="J3785" s="37">
        <f ca="1">IFERROR(VLOOKUP($E3785&amp;"-2",'PTE - Segment Emissions Calcs'!$I$8:$X$8919,18,FALSE),0)</f>
        <v>0</v>
      </c>
      <c r="K3785" s="37">
        <f t="shared" ca="1" si="172"/>
        <v>1.071919167858973E-5</v>
      </c>
      <c r="L3785" s="37">
        <f ca="1">IFERROR(VLOOKUP($E3785&amp;"-1",'PTE - Segment Emissions Calcs'!$I$8:$Z$8919,20,FALSE),0)</f>
        <v>1.071919167858973E-5</v>
      </c>
      <c r="M3785" s="37">
        <f ca="1">IFERROR(VLOOKUP($E3785&amp;"-2",'PTE - Segment Emissions Calcs'!$I$8:$Z$8919,20,FALSE),0)</f>
        <v>0</v>
      </c>
      <c r="N3785" s="37">
        <f t="shared" ca="1" si="173"/>
        <v>1.071919167858973E-5</v>
      </c>
      <c r="O3785" s="38">
        <f t="array" aca="1" ref="O3785" ca="1">IF($H3785="TOTAL HAP",H3785,MAX(IF('PTE - Segment Emissions Calcs'!$B$8:$B$8919=$B3785,'PTE - Segment Emissions Calcs'!$V$8:$V$8919,)))</f>
        <v>2.447304036207701E-6</v>
      </c>
      <c r="P3785" s="38">
        <f t="array" aca="1" ref="P3785" ca="1">IF($H3785="TOTAL HAP",K3785,MAX(IF('PTE - Segment Emissions Calcs'!$B$8:$B$8919=$B3785,'PTE - Segment Emissions Calcs'!$X$8:$X$8919,)))</f>
        <v>1.071919167858973E-5</v>
      </c>
      <c r="Q3785" s="38">
        <f t="array" aca="1" ref="Q3785" ca="1">IF($H3785="TOTAL HAP",N3785,MAX(IF('PTE - Segment Emissions Calcs'!$B$8:$B$8919=$B3785,'PTE - Segment Emissions Calcs'!$Z$8:$Z$8919,)))</f>
        <v>1.071919167858973E-5</v>
      </c>
      <c r="R3785" s="39"/>
    </row>
    <row r="3786" spans="1:18" x14ac:dyDescent="0.25">
      <c r="A3786" s="67"/>
      <c r="B3786" s="67"/>
      <c r="C3786" s="34" t="s">
        <v>208</v>
      </c>
      <c r="D3786" s="35"/>
      <c r="E3786" s="35"/>
      <c r="F3786" s="35">
        <f ca="1">IFERROR(VLOOKUP($E3786&amp;"-1",'PTE - Segment Emissions Calcs'!$I$8:$V$8919,16,FALSE),0)</f>
        <v>1.2718377252404875E-3</v>
      </c>
      <c r="G3786" s="35">
        <f ca="1">IFERROR(VLOOKUP($E3786&amp;"-2",'PTE - Segment Emissions Calcs'!$I$8:$V$8919,16,FALSE),0)</f>
        <v>0</v>
      </c>
      <c r="H3786" s="36">
        <f t="shared" ca="1" si="171"/>
        <v>1.2718377252404875E-3</v>
      </c>
      <c r="I3786" s="37">
        <f ca="1">IFERROR(VLOOKUP($E3786&amp;"-1",'PTE - Segment Emissions Calcs'!$I$8:$X$8919,18,FALSE),0)</f>
        <v>5.5706492365533355E-3</v>
      </c>
      <c r="J3786" s="37">
        <f ca="1">IFERROR(VLOOKUP($E3786&amp;"-2",'PTE - Segment Emissions Calcs'!$I$8:$X$8919,18,FALSE),0)</f>
        <v>0</v>
      </c>
      <c r="K3786" s="37">
        <f t="shared" ca="1" si="172"/>
        <v>5.5706492365533355E-3</v>
      </c>
      <c r="L3786" s="37">
        <f ca="1">IFERROR(VLOOKUP($E3786&amp;"-1",'PTE - Segment Emissions Calcs'!$I$8:$Z$8919,20,FALSE),0)</f>
        <v>5.5706492365533355E-3</v>
      </c>
      <c r="M3786" s="37">
        <f ca="1">IFERROR(VLOOKUP($E3786&amp;"-2",'PTE - Segment Emissions Calcs'!$I$8:$Z$8919,20,FALSE),0)</f>
        <v>0</v>
      </c>
      <c r="N3786" s="37">
        <f t="shared" ca="1" si="173"/>
        <v>5.5706492365533355E-3</v>
      </c>
      <c r="O3786" s="38">
        <f t="array" aca="1" ref="O3786" ca="1">IF($H3786="TOTAL HAP",H3786,MAX(IF('PTE - Segment Emissions Calcs'!$B$8:$B$8919=$B3786,'PTE - Segment Emissions Calcs'!$V$8:$V$8919,)))</f>
        <v>1.2718377252404875E-3</v>
      </c>
      <c r="P3786" s="38">
        <f t="array" aca="1" ref="P3786" ca="1">IF($H3786="TOTAL HAP",K3786,MAX(IF('PTE - Segment Emissions Calcs'!$B$8:$B$8919=$B3786,'PTE - Segment Emissions Calcs'!$X$8:$X$8919,)))</f>
        <v>5.5706492365533355E-3</v>
      </c>
      <c r="Q3786" s="38">
        <f t="array" aca="1" ref="Q3786" ca="1">IF($H3786="TOTAL HAP",N3786,MAX(IF('PTE - Segment Emissions Calcs'!$B$8:$B$8919=$B3786,'PTE - Segment Emissions Calcs'!$Z$8:$Z$8919,)))</f>
        <v>5.5706492365533355E-3</v>
      </c>
      <c r="R3786" s="39"/>
    </row>
    <row r="3787" spans="1:18" x14ac:dyDescent="0.25">
      <c r="A3787" s="67"/>
      <c r="B3787" s="67"/>
      <c r="C3787" s="34" t="s">
        <v>131</v>
      </c>
      <c r="D3787" s="35"/>
      <c r="E3787" s="35"/>
      <c r="F3787" s="35">
        <f ca="1">IFERROR(VLOOKUP($E3787&amp;"-1",'PTE - Segment Emissions Calcs'!$I$8:$V$8919,16,FALSE),0)</f>
        <v>0</v>
      </c>
      <c r="G3787" s="35">
        <f ca="1">IFERROR(VLOOKUP($E3787&amp;"-2",'PTE - Segment Emissions Calcs'!$I$8:$V$8919,16,FALSE),0)</f>
        <v>0</v>
      </c>
      <c r="H3787" s="36">
        <f t="shared" ca="1" si="171"/>
        <v>0</v>
      </c>
      <c r="I3787" s="37">
        <f ca="1">IFERROR(VLOOKUP($E3787&amp;"-1",'PTE - Segment Emissions Calcs'!$I$8:$X$8919,18,FALSE),0)</f>
        <v>0</v>
      </c>
      <c r="J3787" s="37">
        <f ca="1">IFERROR(VLOOKUP($E3787&amp;"-2",'PTE - Segment Emissions Calcs'!$I$8:$X$8919,18,FALSE),0)</f>
        <v>0</v>
      </c>
      <c r="K3787" s="37">
        <f t="shared" ca="1" si="172"/>
        <v>0</v>
      </c>
      <c r="L3787" s="37">
        <f ca="1">IFERROR(VLOOKUP($E3787&amp;"-1",'PTE - Segment Emissions Calcs'!$I$8:$Z$8919,20,FALSE),0)</f>
        <v>0</v>
      </c>
      <c r="M3787" s="37">
        <f ca="1">IFERROR(VLOOKUP($E3787&amp;"-2",'PTE - Segment Emissions Calcs'!$I$8:$Z$8919,20,FALSE),0)</f>
        <v>0</v>
      </c>
      <c r="N3787" s="37">
        <f t="shared" ca="1" si="173"/>
        <v>0</v>
      </c>
      <c r="O3787" s="38">
        <f t="array" aca="1" ref="O3787" ca="1">IF($H3787="TOTAL HAP",H3787,MAX(IF('PTE - Segment Emissions Calcs'!$B$8:$B$8919=$B3787,'PTE - Segment Emissions Calcs'!$V$8:$V$8919,)))</f>
        <v>0</v>
      </c>
      <c r="P3787" s="38">
        <f t="array" aca="1" ref="P3787" ca="1">IF($H3787="TOTAL HAP",K3787,MAX(IF('PTE - Segment Emissions Calcs'!$B$8:$B$8919=$B3787,'PTE - Segment Emissions Calcs'!$X$8:$X$8919,)))</f>
        <v>0</v>
      </c>
      <c r="Q3787" s="38">
        <f t="array" aca="1" ref="Q3787" ca="1">IF($H3787="TOTAL HAP",N3787,MAX(IF('PTE - Segment Emissions Calcs'!$B$8:$B$8919=$B3787,'PTE - Segment Emissions Calcs'!$Z$8:$Z$8919,)))</f>
        <v>0</v>
      </c>
      <c r="R3787" s="39"/>
    </row>
    <row r="3788" spans="1:18" x14ac:dyDescent="0.25">
      <c r="A3788" s="67"/>
      <c r="B3788" s="67"/>
      <c r="C3788" s="34" t="s">
        <v>30</v>
      </c>
      <c r="D3788" s="35"/>
      <c r="E3788" s="35"/>
      <c r="F3788" s="35">
        <f ca="1">IFERROR(VLOOKUP($E3788&amp;"-1",'PTE - Segment Emissions Calcs'!$I$8:$V$8919,16,FALSE),0)</f>
        <v>2.6610925235457704E-3</v>
      </c>
      <c r="G3788" s="35">
        <f ca="1">IFERROR(VLOOKUP($E3788&amp;"-2",'PTE - Segment Emissions Calcs'!$I$8:$V$8919,16,FALSE),0)</f>
        <v>0</v>
      </c>
      <c r="H3788" s="36">
        <f t="shared" ca="1" si="171"/>
        <v>2.6610925235457704E-3</v>
      </c>
      <c r="I3788" s="37">
        <f ca="1">IFERROR(VLOOKUP($E3788&amp;"-1",'PTE - Segment Emissions Calcs'!$I$8:$X$8919,18,FALSE),0)</f>
        <v>1.1655585253130474E-2</v>
      </c>
      <c r="J3788" s="37">
        <f ca="1">IFERROR(VLOOKUP($E3788&amp;"-2",'PTE - Segment Emissions Calcs'!$I$8:$X$8919,18,FALSE),0)</f>
        <v>0</v>
      </c>
      <c r="K3788" s="37">
        <f t="shared" ca="1" si="172"/>
        <v>1.1655585253130474E-2</v>
      </c>
      <c r="L3788" s="37">
        <f ca="1">IFERROR(VLOOKUP($E3788&amp;"-1",'PTE - Segment Emissions Calcs'!$I$8:$Z$8919,20,FALSE),0)</f>
        <v>1.1655585253130474E-2</v>
      </c>
      <c r="M3788" s="37">
        <f ca="1">IFERROR(VLOOKUP($E3788&amp;"-2",'PTE - Segment Emissions Calcs'!$I$8:$Z$8919,20,FALSE),0)</f>
        <v>0</v>
      </c>
      <c r="N3788" s="37">
        <f t="shared" ca="1" si="173"/>
        <v>1.1655585253130474E-2</v>
      </c>
      <c r="O3788" s="38">
        <f t="array" aca="1" ref="O3788" ca="1">IF($H3788="TOTAL HAP",H3788,MAX(IF('PTE - Segment Emissions Calcs'!$B$8:$B$8919=$B3788,'PTE - Segment Emissions Calcs'!$V$8:$V$8919,)))</f>
        <v>2.6610925235457704E-3</v>
      </c>
      <c r="P3788" s="38">
        <f t="array" aca="1" ref="P3788" ca="1">IF($H3788="TOTAL HAP",K3788,MAX(IF('PTE - Segment Emissions Calcs'!$B$8:$B$8919=$B3788,'PTE - Segment Emissions Calcs'!$X$8:$X$8919,)))</f>
        <v>1.1655585253130474E-2</v>
      </c>
      <c r="Q3788" s="38">
        <f t="array" aca="1" ref="Q3788" ca="1">IF($H3788="TOTAL HAP",N3788,MAX(IF('PTE - Segment Emissions Calcs'!$B$8:$B$8919=$B3788,'PTE - Segment Emissions Calcs'!$Z$8:$Z$8919,)))</f>
        <v>1.1655585253130474E-2</v>
      </c>
      <c r="R3788" s="39"/>
    </row>
    <row r="3789" spans="1:18" x14ac:dyDescent="0.25">
      <c r="A3789" s="67"/>
      <c r="B3789" s="67"/>
      <c r="C3789" s="34" t="s">
        <v>31</v>
      </c>
      <c r="D3789" s="35"/>
      <c r="E3789" s="35"/>
      <c r="F3789" s="35">
        <f ca="1">IFERROR(VLOOKUP($E3789&amp;"-1",'PTE - Segment Emissions Calcs'!$I$8:$V$8919,16,FALSE),0)</f>
        <v>0</v>
      </c>
      <c r="G3789" s="35">
        <f ca="1">IFERROR(VLOOKUP($E3789&amp;"-2",'PTE - Segment Emissions Calcs'!$I$8:$V$8919,16,FALSE),0)</f>
        <v>0</v>
      </c>
      <c r="H3789" s="36">
        <f t="shared" ca="1" si="171"/>
        <v>0</v>
      </c>
      <c r="I3789" s="37">
        <f ca="1">IFERROR(VLOOKUP($E3789&amp;"-1",'PTE - Segment Emissions Calcs'!$I$8:$X$8919,18,FALSE),0)</f>
        <v>0</v>
      </c>
      <c r="J3789" s="37">
        <f ca="1">IFERROR(VLOOKUP($E3789&amp;"-2",'PTE - Segment Emissions Calcs'!$I$8:$X$8919,18,FALSE),0)</f>
        <v>0</v>
      </c>
      <c r="K3789" s="37">
        <f t="shared" ca="1" si="172"/>
        <v>0</v>
      </c>
      <c r="L3789" s="37">
        <f ca="1">IFERROR(VLOOKUP($E3789&amp;"-1",'PTE - Segment Emissions Calcs'!$I$8:$Z$8919,20,FALSE),0)</f>
        <v>0</v>
      </c>
      <c r="M3789" s="37">
        <f ca="1">IFERROR(VLOOKUP($E3789&amp;"-2",'PTE - Segment Emissions Calcs'!$I$8:$Z$8919,20,FALSE),0)</f>
        <v>0</v>
      </c>
      <c r="N3789" s="37">
        <f t="shared" ca="1" si="173"/>
        <v>0</v>
      </c>
      <c r="O3789" s="38">
        <f t="array" aca="1" ref="O3789" ca="1">IF($H3789="TOTAL HAP",H3789,MAX(IF('PTE - Segment Emissions Calcs'!$B$8:$B$8919=$B3789,'PTE - Segment Emissions Calcs'!$V$8:$V$8919,)))</f>
        <v>0</v>
      </c>
      <c r="P3789" s="38">
        <f t="array" aca="1" ref="P3789" ca="1">IF($H3789="TOTAL HAP",K3789,MAX(IF('PTE - Segment Emissions Calcs'!$B$8:$B$8919=$B3789,'PTE - Segment Emissions Calcs'!$X$8:$X$8919,)))</f>
        <v>0</v>
      </c>
      <c r="Q3789" s="38">
        <f t="array" aca="1" ref="Q3789" ca="1">IF($H3789="TOTAL HAP",N3789,MAX(IF('PTE - Segment Emissions Calcs'!$B$8:$B$8919=$B3789,'PTE - Segment Emissions Calcs'!$Z$8:$Z$8919,)))</f>
        <v>0</v>
      </c>
      <c r="R3789" s="39"/>
    </row>
    <row r="3790" spans="1:18" x14ac:dyDescent="0.25">
      <c r="A3790" s="67"/>
      <c r="B3790" s="67"/>
      <c r="C3790" s="34" t="s">
        <v>220</v>
      </c>
      <c r="D3790" s="35"/>
      <c r="E3790" s="35"/>
      <c r="F3790" s="35">
        <f ca="1">IFERROR(VLOOKUP($E3790&amp;"-1",'PTE - Segment Emissions Calcs'!$I$8:$V$8919,16,FALSE),0)</f>
        <v>0</v>
      </c>
      <c r="G3790" s="35">
        <f ca="1">IFERROR(VLOOKUP($E3790&amp;"-2",'PTE - Segment Emissions Calcs'!$I$8:$V$8919,16,FALSE),0)</f>
        <v>0</v>
      </c>
      <c r="H3790" s="36">
        <f t="shared" ca="1" si="171"/>
        <v>0</v>
      </c>
      <c r="I3790" s="37">
        <f ca="1">IFERROR(VLOOKUP($E3790&amp;"-1",'PTE - Segment Emissions Calcs'!$I$8:$X$8919,18,FALSE),0)</f>
        <v>0</v>
      </c>
      <c r="J3790" s="37">
        <f ca="1">IFERROR(VLOOKUP($E3790&amp;"-2",'PTE - Segment Emissions Calcs'!$I$8:$X$8919,18,FALSE),0)</f>
        <v>0</v>
      </c>
      <c r="K3790" s="37">
        <f t="shared" ca="1" si="172"/>
        <v>0</v>
      </c>
      <c r="L3790" s="37">
        <f ca="1">IFERROR(VLOOKUP($E3790&amp;"-1",'PTE - Segment Emissions Calcs'!$I$8:$Z$8919,20,FALSE),0)</f>
        <v>0</v>
      </c>
      <c r="M3790" s="37">
        <f ca="1">IFERROR(VLOOKUP($E3790&amp;"-2",'PTE - Segment Emissions Calcs'!$I$8:$Z$8919,20,FALSE),0)</f>
        <v>0</v>
      </c>
      <c r="N3790" s="37">
        <f t="shared" ca="1" si="173"/>
        <v>0</v>
      </c>
      <c r="O3790" s="38">
        <f t="array" aca="1" ref="O3790" ca="1">IF($H3790="TOTAL HAP",H3790,MAX(IF('PTE - Segment Emissions Calcs'!$B$8:$B$8919=$B3790,'PTE - Segment Emissions Calcs'!$V$8:$V$8919,)))</f>
        <v>0</v>
      </c>
      <c r="P3790" s="38">
        <f t="array" aca="1" ref="P3790" ca="1">IF($H3790="TOTAL HAP",K3790,MAX(IF('PTE - Segment Emissions Calcs'!$B$8:$B$8919=$B3790,'PTE - Segment Emissions Calcs'!$X$8:$X$8919,)))</f>
        <v>0</v>
      </c>
      <c r="Q3790" s="38">
        <f t="array" aca="1" ref="Q3790" ca="1">IF($H3790="TOTAL HAP",N3790,MAX(IF('PTE - Segment Emissions Calcs'!$B$8:$B$8919=$B3790,'PTE - Segment Emissions Calcs'!$Z$8:$Z$8919,)))</f>
        <v>0</v>
      </c>
      <c r="R3790" s="39"/>
    </row>
    <row r="3791" spans="1:18" x14ac:dyDescent="0.25">
      <c r="A3791" s="67"/>
      <c r="B3791" s="67"/>
      <c r="C3791" s="34" t="s">
        <v>33</v>
      </c>
      <c r="D3791" s="35"/>
      <c r="E3791" s="35"/>
      <c r="F3791" s="35">
        <f ca="1">IFERROR(VLOOKUP($E3791&amp;"-1",'PTE - Segment Emissions Calcs'!$I$8:$V$8919,16,FALSE),0)</f>
        <v>0</v>
      </c>
      <c r="G3791" s="35">
        <f ca="1">IFERROR(VLOOKUP($E3791&amp;"-2",'PTE - Segment Emissions Calcs'!$I$8:$V$8919,16,FALSE),0)</f>
        <v>0</v>
      </c>
      <c r="H3791" s="36">
        <f t="shared" ca="1" si="171"/>
        <v>0</v>
      </c>
      <c r="I3791" s="37">
        <f ca="1">IFERROR(VLOOKUP($E3791&amp;"-1",'PTE - Segment Emissions Calcs'!$I$8:$X$8919,18,FALSE),0)</f>
        <v>0</v>
      </c>
      <c r="J3791" s="37">
        <f ca="1">IFERROR(VLOOKUP($E3791&amp;"-2",'PTE - Segment Emissions Calcs'!$I$8:$X$8919,18,FALSE),0)</f>
        <v>0</v>
      </c>
      <c r="K3791" s="37">
        <f t="shared" ca="1" si="172"/>
        <v>0</v>
      </c>
      <c r="L3791" s="37">
        <f ca="1">IFERROR(VLOOKUP($E3791&amp;"-1",'PTE - Segment Emissions Calcs'!$I$8:$Z$8919,20,FALSE),0)</f>
        <v>0</v>
      </c>
      <c r="M3791" s="37">
        <f ca="1">IFERROR(VLOOKUP($E3791&amp;"-2",'PTE - Segment Emissions Calcs'!$I$8:$Z$8919,20,FALSE),0)</f>
        <v>0</v>
      </c>
      <c r="N3791" s="37">
        <f t="shared" ca="1" si="173"/>
        <v>0</v>
      </c>
      <c r="O3791" s="38">
        <f t="array" aca="1" ref="O3791" ca="1">IF($H3791="TOTAL HAP",H3791,MAX(IF('PTE - Segment Emissions Calcs'!$B$8:$B$8919=$B3791,'PTE - Segment Emissions Calcs'!$V$8:$V$8919,)))</f>
        <v>0</v>
      </c>
      <c r="P3791" s="38">
        <f t="array" aca="1" ref="P3791" ca="1">IF($H3791="TOTAL HAP",K3791,MAX(IF('PTE - Segment Emissions Calcs'!$B$8:$B$8919=$B3791,'PTE - Segment Emissions Calcs'!$X$8:$X$8919,)))</f>
        <v>0</v>
      </c>
      <c r="Q3791" s="38">
        <f t="array" aca="1" ref="Q3791" ca="1">IF($H3791="TOTAL HAP",N3791,MAX(IF('PTE - Segment Emissions Calcs'!$B$8:$B$8919=$B3791,'PTE - Segment Emissions Calcs'!$Z$8:$Z$8919,)))</f>
        <v>0</v>
      </c>
      <c r="R3791" s="39"/>
    </row>
    <row r="3792" spans="1:18" x14ac:dyDescent="0.25">
      <c r="A3792" s="67"/>
      <c r="B3792" s="67"/>
      <c r="C3792" s="34" t="s">
        <v>34</v>
      </c>
      <c r="D3792" s="35"/>
      <c r="E3792" s="35"/>
      <c r="F3792" s="35">
        <f ca="1">IFERROR(VLOOKUP($E3792&amp;"-1",'PTE - Segment Emissions Calcs'!$I$8:$V$8919,16,FALSE),0)</f>
        <v>4.8634932431886015E-6</v>
      </c>
      <c r="G3792" s="35">
        <f ca="1">IFERROR(VLOOKUP($E3792&amp;"-2",'PTE - Segment Emissions Calcs'!$I$8:$V$8919,16,FALSE),0)</f>
        <v>0</v>
      </c>
      <c r="H3792" s="36">
        <f t="shared" ca="1" si="171"/>
        <v>4.8634932431886015E-6</v>
      </c>
      <c r="I3792" s="37">
        <f ca="1">IFERROR(VLOOKUP($E3792&amp;"-1",'PTE - Segment Emissions Calcs'!$I$8:$X$8919,18,FALSE),0)</f>
        <v>2.1302100405166075E-5</v>
      </c>
      <c r="J3792" s="37">
        <f ca="1">IFERROR(VLOOKUP($E3792&amp;"-2",'PTE - Segment Emissions Calcs'!$I$8:$X$8919,18,FALSE),0)</f>
        <v>0</v>
      </c>
      <c r="K3792" s="37">
        <f t="shared" ca="1" si="172"/>
        <v>2.1302100405166075E-5</v>
      </c>
      <c r="L3792" s="37">
        <f ca="1">IFERROR(VLOOKUP($E3792&amp;"-1",'PTE - Segment Emissions Calcs'!$I$8:$Z$8919,20,FALSE),0)</f>
        <v>2.1302100405166075E-5</v>
      </c>
      <c r="M3792" s="37">
        <f ca="1">IFERROR(VLOOKUP($E3792&amp;"-2",'PTE - Segment Emissions Calcs'!$I$8:$Z$8919,20,FALSE),0)</f>
        <v>0</v>
      </c>
      <c r="N3792" s="37">
        <f t="shared" ca="1" si="173"/>
        <v>2.1302100405166075E-5</v>
      </c>
      <c r="O3792" s="38">
        <f t="array" aca="1" ref="O3792" ca="1">IF($H3792="TOTAL HAP",H3792,MAX(IF('PTE - Segment Emissions Calcs'!$B$8:$B$8919=$B3792,'PTE - Segment Emissions Calcs'!$V$8:$V$8919,)))</f>
        <v>4.8634932431886015E-6</v>
      </c>
      <c r="P3792" s="38">
        <f t="array" aca="1" ref="P3792" ca="1">IF($H3792="TOTAL HAP",K3792,MAX(IF('PTE - Segment Emissions Calcs'!$B$8:$B$8919=$B3792,'PTE - Segment Emissions Calcs'!$X$8:$X$8919,)))</f>
        <v>2.1302100405166075E-5</v>
      </c>
      <c r="Q3792" s="38">
        <f t="array" aca="1" ref="Q3792" ca="1">IF($H3792="TOTAL HAP",N3792,MAX(IF('PTE - Segment Emissions Calcs'!$B$8:$B$8919=$B3792,'PTE - Segment Emissions Calcs'!$Z$8:$Z$8919,)))</f>
        <v>2.1302100405166075E-5</v>
      </c>
      <c r="R3792" s="39"/>
    </row>
    <row r="3793" spans="1:18" x14ac:dyDescent="0.25">
      <c r="A3793" s="67"/>
      <c r="B3793" s="67"/>
      <c r="C3793" s="34" t="s">
        <v>35</v>
      </c>
      <c r="D3793" s="35"/>
      <c r="E3793" s="35"/>
      <c r="F3793" s="35">
        <f ca="1">IFERROR(VLOOKUP($E3793&amp;"-1",'PTE - Segment Emissions Calcs'!$I$8:$V$8919,16,FALSE),0)</f>
        <v>2.1768108706775141E-5</v>
      </c>
      <c r="G3793" s="35">
        <f ca="1">IFERROR(VLOOKUP($E3793&amp;"-2",'PTE - Segment Emissions Calcs'!$I$8:$V$8919,16,FALSE),0)</f>
        <v>0</v>
      </c>
      <c r="H3793" s="36">
        <f t="shared" ca="1" si="171"/>
        <v>2.1768108706775141E-5</v>
      </c>
      <c r="I3793" s="37">
        <f ca="1">IFERROR(VLOOKUP($E3793&amp;"-1",'PTE - Segment Emissions Calcs'!$I$8:$X$8919,18,FALSE),0)</f>
        <v>9.534431613567512E-5</v>
      </c>
      <c r="J3793" s="37">
        <f ca="1">IFERROR(VLOOKUP($E3793&amp;"-2",'PTE - Segment Emissions Calcs'!$I$8:$X$8919,18,FALSE),0)</f>
        <v>0</v>
      </c>
      <c r="K3793" s="37">
        <f t="shared" ca="1" si="172"/>
        <v>9.534431613567512E-5</v>
      </c>
      <c r="L3793" s="37">
        <f ca="1">IFERROR(VLOOKUP($E3793&amp;"-1",'PTE - Segment Emissions Calcs'!$I$8:$Z$8919,20,FALSE),0)</f>
        <v>9.534431613567512E-5</v>
      </c>
      <c r="M3793" s="37">
        <f ca="1">IFERROR(VLOOKUP($E3793&amp;"-2",'PTE - Segment Emissions Calcs'!$I$8:$Z$8919,20,FALSE),0)</f>
        <v>0</v>
      </c>
      <c r="N3793" s="37">
        <f t="shared" ca="1" si="173"/>
        <v>9.534431613567512E-5</v>
      </c>
      <c r="O3793" s="38">
        <f t="array" aca="1" ref="O3793" ca="1">IF($H3793="TOTAL HAP",H3793,MAX(IF('PTE - Segment Emissions Calcs'!$B$8:$B$8919=$B3793,'PTE - Segment Emissions Calcs'!$V$8:$V$8919,)))</f>
        <v>2.1768108706775141E-5</v>
      </c>
      <c r="P3793" s="38">
        <f t="array" aca="1" ref="P3793" ca="1">IF($H3793="TOTAL HAP",K3793,MAX(IF('PTE - Segment Emissions Calcs'!$B$8:$B$8919=$B3793,'PTE - Segment Emissions Calcs'!$X$8:$X$8919,)))</f>
        <v>9.534431613567512E-5</v>
      </c>
      <c r="Q3793" s="38">
        <f t="array" aca="1" ref="Q3793" ca="1">IF($H3793="TOTAL HAP",N3793,MAX(IF('PTE - Segment Emissions Calcs'!$B$8:$B$8919=$B3793,'PTE - Segment Emissions Calcs'!$Z$8:$Z$8919,)))</f>
        <v>9.534431613567512E-5</v>
      </c>
      <c r="R3793" s="39"/>
    </row>
    <row r="3794" spans="1:18" x14ac:dyDescent="0.25">
      <c r="A3794" s="67"/>
      <c r="B3794" s="67"/>
      <c r="C3794" s="34" t="s">
        <v>37</v>
      </c>
      <c r="D3794" s="35"/>
      <c r="E3794" s="35"/>
      <c r="F3794" s="35">
        <f ca="1">IFERROR(VLOOKUP($E3794&amp;"-1",'PTE - Segment Emissions Calcs'!$I$8:$V$8919,16,FALSE),0)</f>
        <v>6.6878259068462991E-3</v>
      </c>
      <c r="G3794" s="35">
        <f ca="1">IFERROR(VLOOKUP($E3794&amp;"-2",'PTE - Segment Emissions Calcs'!$I$8:$V$8919,16,FALSE),0)</f>
        <v>0</v>
      </c>
      <c r="H3794" s="36">
        <f t="shared" ca="1" si="171"/>
        <v>6.6878259068462991E-3</v>
      </c>
      <c r="I3794" s="37">
        <f ca="1">IFERROR(VLOOKUP($E3794&amp;"-1",'PTE - Segment Emissions Calcs'!$I$8:$X$8919,18,FALSE),0)</f>
        <v>2.929267747198679E-2</v>
      </c>
      <c r="J3794" s="37">
        <f ca="1">IFERROR(VLOOKUP($E3794&amp;"-2",'PTE - Segment Emissions Calcs'!$I$8:$X$8919,18,FALSE),0)</f>
        <v>0</v>
      </c>
      <c r="K3794" s="37">
        <f t="shared" ca="1" si="172"/>
        <v>2.929267747198679E-2</v>
      </c>
      <c r="L3794" s="37">
        <f ca="1">IFERROR(VLOOKUP($E3794&amp;"-1",'PTE - Segment Emissions Calcs'!$I$8:$Z$8919,20,FALSE),0)</f>
        <v>2.929267747198679E-2</v>
      </c>
      <c r="M3794" s="37">
        <f ca="1">IFERROR(VLOOKUP($E3794&amp;"-2",'PTE - Segment Emissions Calcs'!$I$8:$Z$8919,20,FALSE),0)</f>
        <v>0</v>
      </c>
      <c r="N3794" s="37">
        <f t="shared" ca="1" si="173"/>
        <v>2.929267747198679E-2</v>
      </c>
      <c r="O3794" s="38">
        <f t="array" aca="1" ref="O3794" ca="1">IF($H3794="TOTAL HAP",H3794,MAX(IF('PTE - Segment Emissions Calcs'!$B$8:$B$8919=$B3794,'PTE - Segment Emissions Calcs'!$V$8:$V$8919,)))</f>
        <v>6.6878259068462991E-3</v>
      </c>
      <c r="P3794" s="38">
        <f t="array" aca="1" ref="P3794" ca="1">IF($H3794="TOTAL HAP",K3794,MAX(IF('PTE - Segment Emissions Calcs'!$B$8:$B$8919=$B3794,'PTE - Segment Emissions Calcs'!$X$8:$X$8919,)))</f>
        <v>2.929267747198679E-2</v>
      </c>
      <c r="Q3794" s="38">
        <f t="array" aca="1" ref="Q3794" ca="1">IF($H3794="TOTAL HAP",N3794,MAX(IF('PTE - Segment Emissions Calcs'!$B$8:$B$8919=$B3794,'PTE - Segment Emissions Calcs'!$Z$8:$Z$8919,)))</f>
        <v>2.929267747198679E-2</v>
      </c>
      <c r="R3794" s="39"/>
    </row>
    <row r="3795" spans="1:18" x14ac:dyDescent="0.25">
      <c r="A3795" s="67"/>
      <c r="B3795" s="67"/>
      <c r="C3795" s="34" t="s">
        <v>36</v>
      </c>
      <c r="D3795" s="35"/>
      <c r="E3795" s="35"/>
      <c r="F3795" s="35">
        <f ca="1">IFERROR(VLOOKUP($E3795&amp;"-1",'PTE - Segment Emissions Calcs'!$I$8:$V$8919,16,FALSE),0)</f>
        <v>1.2594776166410696E-5</v>
      </c>
      <c r="G3795" s="35">
        <f ca="1">IFERROR(VLOOKUP($E3795&amp;"-2",'PTE - Segment Emissions Calcs'!$I$8:$V$8919,16,FALSE),0)</f>
        <v>0</v>
      </c>
      <c r="H3795" s="36">
        <f t="shared" ca="1" si="171"/>
        <v>1.2594776166410696E-5</v>
      </c>
      <c r="I3795" s="37">
        <f ca="1">IFERROR(VLOOKUP($E3795&amp;"-1",'PTE - Segment Emissions Calcs'!$I$8:$X$8919,18,FALSE),0)</f>
        <v>5.516511960887885E-5</v>
      </c>
      <c r="J3795" s="37">
        <f ca="1">IFERROR(VLOOKUP($E3795&amp;"-2",'PTE - Segment Emissions Calcs'!$I$8:$X$8919,18,FALSE),0)</f>
        <v>0</v>
      </c>
      <c r="K3795" s="37">
        <f t="shared" ca="1" si="172"/>
        <v>5.516511960887885E-5</v>
      </c>
      <c r="L3795" s="37">
        <f ca="1">IFERROR(VLOOKUP($E3795&amp;"-1",'PTE - Segment Emissions Calcs'!$I$8:$Z$8919,20,FALSE),0)</f>
        <v>5.516511960887885E-5</v>
      </c>
      <c r="M3795" s="37">
        <f ca="1">IFERROR(VLOOKUP($E3795&amp;"-2",'PTE - Segment Emissions Calcs'!$I$8:$Z$8919,20,FALSE),0)</f>
        <v>0</v>
      </c>
      <c r="N3795" s="37">
        <f t="shared" ca="1" si="173"/>
        <v>5.516511960887885E-5</v>
      </c>
      <c r="O3795" s="38">
        <f t="array" aca="1" ref="O3795" ca="1">IF($H3795="TOTAL HAP",H3795,MAX(IF('PTE - Segment Emissions Calcs'!$B$8:$B$8919=$B3795,'PTE - Segment Emissions Calcs'!$V$8:$V$8919,)))</f>
        <v>1.2594776166410696E-5</v>
      </c>
      <c r="P3795" s="38">
        <f t="array" aca="1" ref="P3795" ca="1">IF($H3795="TOTAL HAP",K3795,MAX(IF('PTE - Segment Emissions Calcs'!$B$8:$B$8919=$B3795,'PTE - Segment Emissions Calcs'!$X$8:$X$8919,)))</f>
        <v>5.516511960887885E-5</v>
      </c>
      <c r="Q3795" s="38">
        <f t="array" aca="1" ref="Q3795" ca="1">IF($H3795="TOTAL HAP",N3795,MAX(IF('PTE - Segment Emissions Calcs'!$B$8:$B$8919=$B3795,'PTE - Segment Emissions Calcs'!$Z$8:$Z$8919,)))</f>
        <v>5.516511960887885E-5</v>
      </c>
      <c r="R3795" s="39"/>
    </row>
    <row r="3796" spans="1:18" x14ac:dyDescent="0.25">
      <c r="A3796" s="67"/>
      <c r="B3796" s="67"/>
      <c r="C3796" s="34" t="s">
        <v>38</v>
      </c>
      <c r="D3796" s="35"/>
      <c r="E3796" s="35"/>
      <c r="F3796" s="35">
        <f ca="1">IFERROR(VLOOKUP($E3796&amp;"-1",'PTE - Segment Emissions Calcs'!$I$8:$V$8919,16,FALSE),0)</f>
        <v>6.4035585310250421E-6</v>
      </c>
      <c r="G3796" s="35">
        <f ca="1">IFERROR(VLOOKUP($E3796&amp;"-2",'PTE - Segment Emissions Calcs'!$I$8:$V$8919,16,FALSE),0)</f>
        <v>0</v>
      </c>
      <c r="H3796" s="36">
        <f t="shared" ca="1" si="171"/>
        <v>6.4035585310250421E-6</v>
      </c>
      <c r="I3796" s="37">
        <f ca="1">IFERROR(VLOOKUP($E3796&amp;"-1",'PTE - Segment Emissions Calcs'!$I$8:$X$8919,18,FALSE),0)</f>
        <v>2.8047586365889685E-5</v>
      </c>
      <c r="J3796" s="37">
        <f ca="1">IFERROR(VLOOKUP($E3796&amp;"-2",'PTE - Segment Emissions Calcs'!$I$8:$X$8919,18,FALSE),0)</f>
        <v>0</v>
      </c>
      <c r="K3796" s="37">
        <f t="shared" ca="1" si="172"/>
        <v>2.8047586365889685E-5</v>
      </c>
      <c r="L3796" s="37">
        <f ca="1">IFERROR(VLOOKUP($E3796&amp;"-1",'PTE - Segment Emissions Calcs'!$I$8:$Z$8919,20,FALSE),0)</f>
        <v>2.8047586365889685E-5</v>
      </c>
      <c r="M3796" s="37">
        <f ca="1">IFERROR(VLOOKUP($E3796&amp;"-2",'PTE - Segment Emissions Calcs'!$I$8:$Z$8919,20,FALSE),0)</f>
        <v>0</v>
      </c>
      <c r="N3796" s="37">
        <f t="shared" ca="1" si="173"/>
        <v>2.8047586365889685E-5</v>
      </c>
      <c r="O3796" s="38">
        <f t="array" aca="1" ref="O3796" ca="1">IF($H3796="TOTAL HAP",H3796,MAX(IF('PTE - Segment Emissions Calcs'!$B$8:$B$8919=$B3796,'PTE - Segment Emissions Calcs'!$V$8:$V$8919,)))</f>
        <v>6.4035585310250421E-6</v>
      </c>
      <c r="P3796" s="38">
        <f t="array" aca="1" ref="P3796" ca="1">IF($H3796="TOTAL HAP",K3796,MAX(IF('PTE - Segment Emissions Calcs'!$B$8:$B$8919=$B3796,'PTE - Segment Emissions Calcs'!$X$8:$X$8919,)))</f>
        <v>2.8047586365889685E-5</v>
      </c>
      <c r="Q3796" s="38">
        <f t="array" aca="1" ref="Q3796" ca="1">IF($H3796="TOTAL HAP",N3796,MAX(IF('PTE - Segment Emissions Calcs'!$B$8:$B$8919=$B3796,'PTE - Segment Emissions Calcs'!$Z$8:$Z$8919,)))</f>
        <v>2.8047586365889685E-5</v>
      </c>
      <c r="R3796" s="39"/>
    </row>
    <row r="3797" spans="1:18" x14ac:dyDescent="0.25">
      <c r="A3797" s="67"/>
      <c r="B3797" s="67"/>
      <c r="C3797" s="34" t="s">
        <v>185</v>
      </c>
      <c r="D3797" s="35"/>
      <c r="E3797" s="35"/>
      <c r="F3797" s="35">
        <f ca="1">IFERROR(VLOOKUP($E3797&amp;"-1",'PTE - Segment Emissions Calcs'!$I$8:$V$8919,16,FALSE),0)</f>
        <v>0</v>
      </c>
      <c r="G3797" s="35">
        <f ca="1">IFERROR(VLOOKUP($E3797&amp;"-2",'PTE - Segment Emissions Calcs'!$I$8:$V$8919,16,FALSE),0)</f>
        <v>0</v>
      </c>
      <c r="H3797" s="36">
        <f t="shared" ca="1" si="171"/>
        <v>0</v>
      </c>
      <c r="I3797" s="37">
        <f ca="1">IFERROR(VLOOKUP($E3797&amp;"-1",'PTE - Segment Emissions Calcs'!$I$8:$X$8919,18,FALSE),0)</f>
        <v>0</v>
      </c>
      <c r="J3797" s="37">
        <f ca="1">IFERROR(VLOOKUP($E3797&amp;"-2",'PTE - Segment Emissions Calcs'!$I$8:$X$8919,18,FALSE),0)</f>
        <v>0</v>
      </c>
      <c r="K3797" s="37">
        <f t="shared" ca="1" si="172"/>
        <v>0</v>
      </c>
      <c r="L3797" s="37">
        <f ca="1">IFERROR(VLOOKUP($E3797&amp;"-1",'PTE - Segment Emissions Calcs'!$I$8:$Z$8919,20,FALSE),0)</f>
        <v>0</v>
      </c>
      <c r="M3797" s="37">
        <f ca="1">IFERROR(VLOOKUP($E3797&amp;"-2",'PTE - Segment Emissions Calcs'!$I$8:$Z$8919,20,FALSE),0)</f>
        <v>0</v>
      </c>
      <c r="N3797" s="37">
        <f t="shared" ca="1" si="173"/>
        <v>0</v>
      </c>
      <c r="O3797" s="38">
        <f t="array" aca="1" ref="O3797" ca="1">IF($H3797="TOTAL HAP",H3797,MAX(IF('PTE - Segment Emissions Calcs'!$B$8:$B$8919=$B3797,'PTE - Segment Emissions Calcs'!$V$8:$V$8919,)))</f>
        <v>0</v>
      </c>
      <c r="P3797" s="38">
        <f t="array" aca="1" ref="P3797" ca="1">IF($H3797="TOTAL HAP",K3797,MAX(IF('PTE - Segment Emissions Calcs'!$B$8:$B$8919=$B3797,'PTE - Segment Emissions Calcs'!$X$8:$X$8919,)))</f>
        <v>0</v>
      </c>
      <c r="Q3797" s="38">
        <f t="array" aca="1" ref="Q3797" ca="1">IF($H3797="TOTAL HAP",N3797,MAX(IF('PTE - Segment Emissions Calcs'!$B$8:$B$8919=$B3797,'PTE - Segment Emissions Calcs'!$Z$8:$Z$8919,)))</f>
        <v>0</v>
      </c>
      <c r="R3797" s="39"/>
    </row>
    <row r="3798" spans="1:18" x14ac:dyDescent="0.25">
      <c r="A3798" s="67"/>
      <c r="B3798" s="67"/>
      <c r="C3798" s="34" t="s">
        <v>40</v>
      </c>
      <c r="D3798" s="35"/>
      <c r="E3798" s="35"/>
      <c r="F3798" s="35">
        <f ca="1">IFERROR(VLOOKUP($E3798&amp;"-1",'PTE - Segment Emissions Calcs'!$I$8:$V$8919,16,FALSE),0)</f>
        <v>2.8726192082340916E-6</v>
      </c>
      <c r="G3798" s="35">
        <f ca="1">IFERROR(VLOOKUP($E3798&amp;"-2",'PTE - Segment Emissions Calcs'!$I$8:$V$8919,16,FALSE),0)</f>
        <v>0</v>
      </c>
      <c r="H3798" s="36">
        <f t="shared" ca="1" si="171"/>
        <v>2.8726192082340916E-6</v>
      </c>
      <c r="I3798" s="37">
        <f ca="1">IFERROR(VLOOKUP($E3798&amp;"-1",'PTE - Segment Emissions Calcs'!$I$8:$X$8919,18,FALSE),0)</f>
        <v>1.2582072132065323E-5</v>
      </c>
      <c r="J3798" s="37">
        <f ca="1">IFERROR(VLOOKUP($E3798&amp;"-2",'PTE - Segment Emissions Calcs'!$I$8:$X$8919,18,FALSE),0)</f>
        <v>0</v>
      </c>
      <c r="K3798" s="37">
        <f t="shared" ca="1" si="172"/>
        <v>1.2582072132065323E-5</v>
      </c>
      <c r="L3798" s="37">
        <f ca="1">IFERROR(VLOOKUP($E3798&amp;"-1",'PTE - Segment Emissions Calcs'!$I$8:$Z$8919,20,FALSE),0)</f>
        <v>1.2582072132065323E-5</v>
      </c>
      <c r="M3798" s="37">
        <f ca="1">IFERROR(VLOOKUP($E3798&amp;"-2",'PTE - Segment Emissions Calcs'!$I$8:$Z$8919,20,FALSE),0)</f>
        <v>0</v>
      </c>
      <c r="N3798" s="37">
        <f t="shared" ca="1" si="173"/>
        <v>1.2582072132065323E-5</v>
      </c>
      <c r="O3798" s="38">
        <f t="array" aca="1" ref="O3798" ca="1">IF($H3798="TOTAL HAP",H3798,MAX(IF('PTE - Segment Emissions Calcs'!$B$8:$B$8919=$B3798,'PTE - Segment Emissions Calcs'!$V$8:$V$8919,)))</f>
        <v>2.8726192082340916E-6</v>
      </c>
      <c r="P3798" s="38">
        <f t="array" aca="1" ref="P3798" ca="1">IF($H3798="TOTAL HAP",K3798,MAX(IF('PTE - Segment Emissions Calcs'!$B$8:$B$8919=$B3798,'PTE - Segment Emissions Calcs'!$X$8:$X$8919,)))</f>
        <v>1.2582072132065323E-5</v>
      </c>
      <c r="Q3798" s="38">
        <f t="array" aca="1" ref="Q3798" ca="1">IF($H3798="TOTAL HAP",N3798,MAX(IF('PTE - Segment Emissions Calcs'!$B$8:$B$8919=$B3798,'PTE - Segment Emissions Calcs'!$Z$8:$Z$8919,)))</f>
        <v>1.2582072132065323E-5</v>
      </c>
      <c r="R3798" s="39"/>
    </row>
    <row r="3799" spans="1:18" x14ac:dyDescent="0.25">
      <c r="A3799" s="67"/>
      <c r="B3799" s="67"/>
      <c r="C3799" s="34" t="s">
        <v>186</v>
      </c>
      <c r="D3799" s="35"/>
      <c r="E3799" s="35"/>
      <c r="F3799" s="35">
        <f ca="1">IFERROR(VLOOKUP($E3799&amp;"-1",'PTE - Segment Emissions Calcs'!$I$8:$V$8919,16,FALSE),0)</f>
        <v>0</v>
      </c>
      <c r="G3799" s="35">
        <f ca="1">IFERROR(VLOOKUP($E3799&amp;"-2",'PTE - Segment Emissions Calcs'!$I$8:$V$8919,16,FALSE),0)</f>
        <v>0</v>
      </c>
      <c r="H3799" s="36">
        <f t="shared" ca="1" si="171"/>
        <v>0</v>
      </c>
      <c r="I3799" s="37">
        <f ca="1">IFERROR(VLOOKUP($E3799&amp;"-1",'PTE - Segment Emissions Calcs'!$I$8:$X$8919,18,FALSE),0)</f>
        <v>0</v>
      </c>
      <c r="J3799" s="37">
        <f ca="1">IFERROR(VLOOKUP($E3799&amp;"-2",'PTE - Segment Emissions Calcs'!$I$8:$X$8919,18,FALSE),0)</f>
        <v>0</v>
      </c>
      <c r="K3799" s="37">
        <f t="shared" ca="1" si="172"/>
        <v>0</v>
      </c>
      <c r="L3799" s="37">
        <f ca="1">IFERROR(VLOOKUP($E3799&amp;"-1",'PTE - Segment Emissions Calcs'!$I$8:$Z$8919,20,FALSE),0)</f>
        <v>0</v>
      </c>
      <c r="M3799" s="37">
        <f ca="1">IFERROR(VLOOKUP($E3799&amp;"-2",'PTE - Segment Emissions Calcs'!$I$8:$Z$8919,20,FALSE),0)</f>
        <v>0</v>
      </c>
      <c r="N3799" s="37">
        <f t="shared" ca="1" si="173"/>
        <v>0</v>
      </c>
      <c r="O3799" s="38">
        <f t="array" aca="1" ref="O3799" ca="1">IF($H3799="TOTAL HAP",H3799,MAX(IF('PTE - Segment Emissions Calcs'!$B$8:$B$8919=$B3799,'PTE - Segment Emissions Calcs'!$V$8:$V$8919,)))</f>
        <v>0</v>
      </c>
      <c r="P3799" s="38">
        <f t="array" aca="1" ref="P3799" ca="1">IF($H3799="TOTAL HAP",K3799,MAX(IF('PTE - Segment Emissions Calcs'!$B$8:$B$8919=$B3799,'PTE - Segment Emissions Calcs'!$X$8:$X$8919,)))</f>
        <v>0</v>
      </c>
      <c r="Q3799" s="38">
        <f t="array" aca="1" ref="Q3799" ca="1">IF($H3799="TOTAL HAP",N3799,MAX(IF('PTE - Segment Emissions Calcs'!$B$8:$B$8919=$B3799,'PTE - Segment Emissions Calcs'!$Z$8:$Z$8919,)))</f>
        <v>0</v>
      </c>
      <c r="R3799" s="39"/>
    </row>
    <row r="3800" spans="1:18" x14ac:dyDescent="0.25">
      <c r="A3800" s="67"/>
      <c r="B3800" s="67"/>
      <c r="C3800" s="34" t="s">
        <v>172</v>
      </c>
      <c r="D3800" s="35"/>
      <c r="E3800" s="35"/>
      <c r="F3800" s="35">
        <f ca="1">IFERROR(VLOOKUP($E3800&amp;"-1",'PTE - Segment Emissions Calcs'!$I$8:$V$8919,16,FALSE),0)</f>
        <v>7.9805974200037609E-7</v>
      </c>
      <c r="G3800" s="35">
        <f ca="1">IFERROR(VLOOKUP($E3800&amp;"-2",'PTE - Segment Emissions Calcs'!$I$8:$V$8919,16,FALSE),0)</f>
        <v>0</v>
      </c>
      <c r="H3800" s="36">
        <f t="shared" ca="1" si="171"/>
        <v>7.9805974200037609E-7</v>
      </c>
      <c r="I3800" s="37">
        <f ca="1">IFERROR(VLOOKUP($E3800&amp;"-1",'PTE - Segment Emissions Calcs'!$I$8:$X$8919,18,FALSE),0)</f>
        <v>3.4955016699616474E-6</v>
      </c>
      <c r="J3800" s="37">
        <f ca="1">IFERROR(VLOOKUP($E3800&amp;"-2",'PTE - Segment Emissions Calcs'!$I$8:$X$8919,18,FALSE),0)</f>
        <v>0</v>
      </c>
      <c r="K3800" s="37">
        <f t="shared" ca="1" si="172"/>
        <v>3.4955016699616474E-6</v>
      </c>
      <c r="L3800" s="37">
        <f ca="1">IFERROR(VLOOKUP($E3800&amp;"-1",'PTE - Segment Emissions Calcs'!$I$8:$Z$8919,20,FALSE),0)</f>
        <v>3.4955016699616474E-6</v>
      </c>
      <c r="M3800" s="37">
        <f ca="1">IFERROR(VLOOKUP($E3800&amp;"-2",'PTE - Segment Emissions Calcs'!$I$8:$Z$8919,20,FALSE),0)</f>
        <v>0</v>
      </c>
      <c r="N3800" s="37">
        <f t="shared" ca="1" si="173"/>
        <v>3.4955016699616474E-6</v>
      </c>
      <c r="O3800" s="38">
        <f t="array" aca="1" ref="O3800" ca="1">IF($H3800="TOTAL HAP",H3800,MAX(IF('PTE - Segment Emissions Calcs'!$B$8:$B$8919=$B3800,'PTE - Segment Emissions Calcs'!$V$8:$V$8919,)))</f>
        <v>7.9805974200037609E-7</v>
      </c>
      <c r="P3800" s="38">
        <f t="array" aca="1" ref="P3800" ca="1">IF($H3800="TOTAL HAP",K3800,MAX(IF('PTE - Segment Emissions Calcs'!$B$8:$B$8919=$B3800,'PTE - Segment Emissions Calcs'!$X$8:$X$8919,)))</f>
        <v>3.4955016699616474E-6</v>
      </c>
      <c r="Q3800" s="38">
        <f t="array" aca="1" ref="Q3800" ca="1">IF($H3800="TOTAL HAP",N3800,MAX(IF('PTE - Segment Emissions Calcs'!$B$8:$B$8919=$B3800,'PTE - Segment Emissions Calcs'!$Z$8:$Z$8919,)))</f>
        <v>3.4955016699616474E-6</v>
      </c>
      <c r="R3800" s="39"/>
    </row>
    <row r="3801" spans="1:18" x14ac:dyDescent="0.25">
      <c r="A3801" s="67"/>
      <c r="B3801" s="67"/>
      <c r="C3801" s="34" t="s">
        <v>101</v>
      </c>
      <c r="D3801" s="35"/>
      <c r="E3801" s="35"/>
      <c r="F3801" s="35">
        <f ca="1">IFERROR(VLOOKUP($E3801&amp;"-1",'PTE - Segment Emissions Calcs'!$I$8:$V$8919,16,FALSE),0)</f>
        <v>0</v>
      </c>
      <c r="G3801" s="35">
        <f ca="1">IFERROR(VLOOKUP($E3801&amp;"-2",'PTE - Segment Emissions Calcs'!$I$8:$V$8919,16,FALSE),0)</f>
        <v>0</v>
      </c>
      <c r="H3801" s="36">
        <f t="shared" ref="H3801:H3864" ca="1" si="174">MAX(F3801:G3801)</f>
        <v>0</v>
      </c>
      <c r="I3801" s="37">
        <f ca="1">IFERROR(VLOOKUP($E3801&amp;"-1",'PTE - Segment Emissions Calcs'!$I$8:$X$8919,18,FALSE),0)</f>
        <v>0</v>
      </c>
      <c r="J3801" s="37">
        <f ca="1">IFERROR(VLOOKUP($E3801&amp;"-2",'PTE - Segment Emissions Calcs'!$I$8:$X$8919,18,FALSE),0)</f>
        <v>0</v>
      </c>
      <c r="K3801" s="37">
        <f t="shared" ref="K3801:K3864" ca="1" si="175">MAX(I3801:J3801)</f>
        <v>0</v>
      </c>
      <c r="L3801" s="37">
        <f ca="1">IFERROR(VLOOKUP($E3801&amp;"-1",'PTE - Segment Emissions Calcs'!$I$8:$Z$8919,20,FALSE),0)</f>
        <v>0</v>
      </c>
      <c r="M3801" s="37">
        <f ca="1">IFERROR(VLOOKUP($E3801&amp;"-2",'PTE - Segment Emissions Calcs'!$I$8:$Z$8919,20,FALSE),0)</f>
        <v>0</v>
      </c>
      <c r="N3801" s="37">
        <f t="shared" ref="N3801:N3864" ca="1" si="176">MAX(L3801:M3801)</f>
        <v>0</v>
      </c>
      <c r="O3801" s="38">
        <f t="array" aca="1" ref="O3801" ca="1">IF($H3801="TOTAL HAP",H3801,MAX(IF('PTE - Segment Emissions Calcs'!$B$8:$B$8919=$B3801,'PTE - Segment Emissions Calcs'!$V$8:$V$8919,)))</f>
        <v>0</v>
      </c>
      <c r="P3801" s="38">
        <f t="array" aca="1" ref="P3801" ca="1">IF($H3801="TOTAL HAP",K3801,MAX(IF('PTE - Segment Emissions Calcs'!$B$8:$B$8919=$B3801,'PTE - Segment Emissions Calcs'!$X$8:$X$8919,)))</f>
        <v>0</v>
      </c>
      <c r="Q3801" s="38">
        <f t="array" aca="1" ref="Q3801" ca="1">IF($H3801="TOTAL HAP",N3801,MAX(IF('PTE - Segment Emissions Calcs'!$B$8:$B$8919=$B3801,'PTE - Segment Emissions Calcs'!$Z$8:$Z$8919,)))</f>
        <v>0</v>
      </c>
      <c r="R3801" s="39"/>
    </row>
    <row r="3802" spans="1:18" x14ac:dyDescent="0.25">
      <c r="A3802" s="67"/>
      <c r="B3802" s="67"/>
      <c r="C3802" s="34" t="s">
        <v>152</v>
      </c>
      <c r="D3802" s="35"/>
      <c r="E3802" s="35"/>
      <c r="F3802" s="35">
        <f ca="1">IFERROR(VLOOKUP($E3802&amp;"-1",'PTE - Segment Emissions Calcs'!$I$8:$V$8919,16,FALSE),0)</f>
        <v>0</v>
      </c>
      <c r="G3802" s="35">
        <f ca="1">IFERROR(VLOOKUP($E3802&amp;"-2",'PTE - Segment Emissions Calcs'!$I$8:$V$8919,16,FALSE),0)</f>
        <v>0</v>
      </c>
      <c r="H3802" s="36">
        <f t="shared" ca="1" si="174"/>
        <v>0</v>
      </c>
      <c r="I3802" s="37">
        <f ca="1">IFERROR(VLOOKUP($E3802&amp;"-1",'PTE - Segment Emissions Calcs'!$I$8:$X$8919,18,FALSE),0)</f>
        <v>0</v>
      </c>
      <c r="J3802" s="37">
        <f ca="1">IFERROR(VLOOKUP($E3802&amp;"-2",'PTE - Segment Emissions Calcs'!$I$8:$X$8919,18,FALSE),0)</f>
        <v>0</v>
      </c>
      <c r="K3802" s="37">
        <f t="shared" ca="1" si="175"/>
        <v>0</v>
      </c>
      <c r="L3802" s="37">
        <f ca="1">IFERROR(VLOOKUP($E3802&amp;"-1",'PTE - Segment Emissions Calcs'!$I$8:$Z$8919,20,FALSE),0)</f>
        <v>0</v>
      </c>
      <c r="M3802" s="37">
        <f ca="1">IFERROR(VLOOKUP($E3802&amp;"-2",'PTE - Segment Emissions Calcs'!$I$8:$Z$8919,20,FALSE),0)</f>
        <v>0</v>
      </c>
      <c r="N3802" s="37">
        <f t="shared" ca="1" si="176"/>
        <v>0</v>
      </c>
      <c r="O3802" s="38">
        <f t="array" aca="1" ref="O3802" ca="1">IF($H3802="TOTAL HAP",H3802,MAX(IF('PTE - Segment Emissions Calcs'!$B$8:$B$8919=$B3802,'PTE - Segment Emissions Calcs'!$V$8:$V$8919,)))</f>
        <v>0</v>
      </c>
      <c r="P3802" s="38">
        <f t="array" aca="1" ref="P3802" ca="1">IF($H3802="TOTAL HAP",K3802,MAX(IF('PTE - Segment Emissions Calcs'!$B$8:$B$8919=$B3802,'PTE - Segment Emissions Calcs'!$X$8:$X$8919,)))</f>
        <v>0</v>
      </c>
      <c r="Q3802" s="38">
        <f t="array" aca="1" ref="Q3802" ca="1">IF($H3802="TOTAL HAP",N3802,MAX(IF('PTE - Segment Emissions Calcs'!$B$8:$B$8919=$B3802,'PTE - Segment Emissions Calcs'!$Z$8:$Z$8919,)))</f>
        <v>0</v>
      </c>
      <c r="R3802" s="39"/>
    </row>
    <row r="3803" spans="1:18" x14ac:dyDescent="0.25">
      <c r="A3803" s="67"/>
      <c r="B3803" s="67"/>
      <c r="C3803" s="34" t="s">
        <v>42</v>
      </c>
      <c r="D3803" s="35"/>
      <c r="E3803" s="35"/>
      <c r="F3803" s="35">
        <f ca="1">IFERROR(VLOOKUP($E3803&amp;"-1",'PTE - Segment Emissions Calcs'!$I$8:$V$8919,16,FALSE),0)</f>
        <v>2.2824746138991118E-5</v>
      </c>
      <c r="G3803" s="35">
        <f ca="1">IFERROR(VLOOKUP($E3803&amp;"-2",'PTE - Segment Emissions Calcs'!$I$8:$V$8919,16,FALSE),0)</f>
        <v>0</v>
      </c>
      <c r="H3803" s="36">
        <f t="shared" ca="1" si="174"/>
        <v>2.2824746138991118E-5</v>
      </c>
      <c r="I3803" s="37">
        <f ca="1">IFERROR(VLOOKUP($E3803&amp;"-1",'PTE - Segment Emissions Calcs'!$I$8:$X$8919,18,FALSE),0)</f>
        <v>9.9972388088781107E-5</v>
      </c>
      <c r="J3803" s="37">
        <f ca="1">IFERROR(VLOOKUP($E3803&amp;"-2",'PTE - Segment Emissions Calcs'!$I$8:$X$8919,18,FALSE),0)</f>
        <v>0</v>
      </c>
      <c r="K3803" s="37">
        <f t="shared" ca="1" si="175"/>
        <v>9.9972388088781107E-5</v>
      </c>
      <c r="L3803" s="37">
        <f ca="1">IFERROR(VLOOKUP($E3803&amp;"-1",'PTE - Segment Emissions Calcs'!$I$8:$Z$8919,20,FALSE),0)</f>
        <v>9.9972388088781107E-5</v>
      </c>
      <c r="M3803" s="37">
        <f ca="1">IFERROR(VLOOKUP($E3803&amp;"-2",'PTE - Segment Emissions Calcs'!$I$8:$Z$8919,20,FALSE),0)</f>
        <v>0</v>
      </c>
      <c r="N3803" s="37">
        <f t="shared" ca="1" si="176"/>
        <v>9.9972388088781107E-5</v>
      </c>
      <c r="O3803" s="38">
        <f t="array" aca="1" ref="O3803" ca="1">IF($H3803="TOTAL HAP",H3803,MAX(IF('PTE - Segment Emissions Calcs'!$B$8:$B$8919=$B3803,'PTE - Segment Emissions Calcs'!$V$8:$V$8919,)))</f>
        <v>2.2824746138991118E-5</v>
      </c>
      <c r="P3803" s="38">
        <f t="array" aca="1" ref="P3803" ca="1">IF($H3803="TOTAL HAP",K3803,MAX(IF('PTE - Segment Emissions Calcs'!$B$8:$B$8919=$B3803,'PTE - Segment Emissions Calcs'!$X$8:$X$8919,)))</f>
        <v>9.9972388088781107E-5</v>
      </c>
      <c r="Q3803" s="38">
        <f t="array" aca="1" ref="Q3803" ca="1">IF($H3803="TOTAL HAP",N3803,MAX(IF('PTE - Segment Emissions Calcs'!$B$8:$B$8919=$B3803,'PTE - Segment Emissions Calcs'!$Z$8:$Z$8919,)))</f>
        <v>9.9972388088781107E-5</v>
      </c>
      <c r="R3803" s="39"/>
    </row>
    <row r="3804" spans="1:18" x14ac:dyDescent="0.25">
      <c r="A3804" s="67"/>
      <c r="B3804" s="67"/>
      <c r="C3804" s="34" t="s">
        <v>130</v>
      </c>
      <c r="D3804" s="35"/>
      <c r="E3804" s="35"/>
      <c r="F3804" s="35">
        <f ca="1">IFERROR(VLOOKUP($E3804&amp;"-1",'PTE - Segment Emissions Calcs'!$I$8:$V$8919,16,FALSE),0)</f>
        <v>5.6134006097141847E-3</v>
      </c>
      <c r="G3804" s="35">
        <f ca="1">IFERROR(VLOOKUP($E3804&amp;"-2",'PTE - Segment Emissions Calcs'!$I$8:$V$8919,16,FALSE),0)</f>
        <v>0</v>
      </c>
      <c r="H3804" s="36">
        <f t="shared" ca="1" si="174"/>
        <v>5.6134006097141847E-3</v>
      </c>
      <c r="I3804" s="37">
        <f ca="1">IFERROR(VLOOKUP($E3804&amp;"-1",'PTE - Segment Emissions Calcs'!$I$8:$X$8919,18,FALSE),0)</f>
        <v>2.458669467054813E-2</v>
      </c>
      <c r="J3804" s="37">
        <f ca="1">IFERROR(VLOOKUP($E3804&amp;"-2",'PTE - Segment Emissions Calcs'!$I$8:$X$8919,18,FALSE),0)</f>
        <v>0</v>
      </c>
      <c r="K3804" s="37">
        <f t="shared" ca="1" si="175"/>
        <v>2.458669467054813E-2</v>
      </c>
      <c r="L3804" s="37">
        <f ca="1">IFERROR(VLOOKUP($E3804&amp;"-1",'PTE - Segment Emissions Calcs'!$I$8:$Z$8919,20,FALSE),0)</f>
        <v>2.458669467054813E-2</v>
      </c>
      <c r="M3804" s="37">
        <f ca="1">IFERROR(VLOOKUP($E3804&amp;"-2",'PTE - Segment Emissions Calcs'!$I$8:$Z$8919,20,FALSE),0)</f>
        <v>0</v>
      </c>
      <c r="N3804" s="37">
        <f t="shared" ca="1" si="176"/>
        <v>2.458669467054813E-2</v>
      </c>
      <c r="O3804" s="38">
        <f t="array" aca="1" ref="O3804" ca="1">IF($H3804="TOTAL HAP",H3804,MAX(IF('PTE - Segment Emissions Calcs'!$B$8:$B$8919=$B3804,'PTE - Segment Emissions Calcs'!$V$8:$V$8919,)))</f>
        <v>5.6134006097141847E-3</v>
      </c>
      <c r="P3804" s="38">
        <f t="array" aca="1" ref="P3804" ca="1">IF($H3804="TOTAL HAP",K3804,MAX(IF('PTE - Segment Emissions Calcs'!$B$8:$B$8919=$B3804,'PTE - Segment Emissions Calcs'!$X$8:$X$8919,)))</f>
        <v>2.458669467054813E-2</v>
      </c>
      <c r="Q3804" s="38">
        <f t="array" aca="1" ref="Q3804" ca="1">IF($H3804="TOTAL HAP",N3804,MAX(IF('PTE - Segment Emissions Calcs'!$B$8:$B$8919=$B3804,'PTE - Segment Emissions Calcs'!$Z$8:$Z$8919,)))</f>
        <v>2.458669467054813E-2</v>
      </c>
      <c r="R3804" s="39"/>
    </row>
    <row r="3805" spans="1:18" x14ac:dyDescent="0.25">
      <c r="A3805" s="67"/>
      <c r="B3805" s="67"/>
      <c r="C3805" s="34" t="s">
        <v>173</v>
      </c>
      <c r="D3805" s="35"/>
      <c r="E3805" s="35"/>
      <c r="F3805" s="35">
        <f ca="1">IFERROR(VLOOKUP($E3805&amp;"-1",'PTE - Segment Emissions Calcs'!$I$8:$V$8919,16,FALSE),0)</f>
        <v>9.7689016449398168E-3</v>
      </c>
      <c r="G3805" s="35">
        <f ca="1">IFERROR(VLOOKUP($E3805&amp;"-2",'PTE - Segment Emissions Calcs'!$I$8:$V$8919,16,FALSE),0)</f>
        <v>0</v>
      </c>
      <c r="H3805" s="36">
        <f t="shared" ca="1" si="174"/>
        <v>9.7689016449398168E-3</v>
      </c>
      <c r="I3805" s="37">
        <f ca="1">IFERROR(VLOOKUP($E3805&amp;"-1",'PTE - Segment Emissions Calcs'!$I$8:$X$8919,18,FALSE),0)</f>
        <v>4.2787789204836398E-2</v>
      </c>
      <c r="J3805" s="37">
        <f ca="1">IFERROR(VLOOKUP($E3805&amp;"-2",'PTE - Segment Emissions Calcs'!$I$8:$X$8919,18,FALSE),0)</f>
        <v>0</v>
      </c>
      <c r="K3805" s="37">
        <f t="shared" ca="1" si="175"/>
        <v>4.2787789204836398E-2</v>
      </c>
      <c r="L3805" s="37">
        <f ca="1">IFERROR(VLOOKUP($E3805&amp;"-1",'PTE - Segment Emissions Calcs'!$I$8:$Z$8919,20,FALSE),0)</f>
        <v>4.2787789204836398E-2</v>
      </c>
      <c r="M3805" s="37">
        <f ca="1">IFERROR(VLOOKUP($E3805&amp;"-2",'PTE - Segment Emissions Calcs'!$I$8:$Z$8919,20,FALSE),0)</f>
        <v>0</v>
      </c>
      <c r="N3805" s="37">
        <f t="shared" ca="1" si="176"/>
        <v>4.2787789204836398E-2</v>
      </c>
      <c r="O3805" s="38">
        <f t="array" aca="1" ref="O3805" ca="1">IF($H3805="TOTAL HAP",H3805,MAX(IF('PTE - Segment Emissions Calcs'!$B$8:$B$8919=$B3805,'PTE - Segment Emissions Calcs'!$V$8:$V$8919,)))</f>
        <v>9.7689016449398168E-3</v>
      </c>
      <c r="P3805" s="38">
        <f t="array" aca="1" ref="P3805" ca="1">IF($H3805="TOTAL HAP",K3805,MAX(IF('PTE - Segment Emissions Calcs'!$B$8:$B$8919=$B3805,'PTE - Segment Emissions Calcs'!$X$8:$X$8919,)))</f>
        <v>4.2787789204836398E-2</v>
      </c>
      <c r="Q3805" s="38">
        <f t="array" aca="1" ref="Q3805" ca="1">IF($H3805="TOTAL HAP",N3805,MAX(IF('PTE - Segment Emissions Calcs'!$B$8:$B$8919=$B3805,'PTE - Segment Emissions Calcs'!$Z$8:$Z$8919,)))</f>
        <v>4.2787789204836398E-2</v>
      </c>
      <c r="R3805" s="39"/>
    </row>
    <row r="3806" spans="1:18" x14ac:dyDescent="0.25">
      <c r="A3806" s="67"/>
      <c r="B3806" s="67"/>
      <c r="C3806" s="34" t="s">
        <v>43</v>
      </c>
      <c r="D3806" s="35"/>
      <c r="E3806" s="35"/>
      <c r="F3806" s="35">
        <f ca="1">IFERROR(VLOOKUP($E3806&amp;"-1",'PTE - Segment Emissions Calcs'!$I$8:$V$8919,16,FALSE),0)</f>
        <v>0</v>
      </c>
      <c r="G3806" s="35">
        <f ca="1">IFERROR(VLOOKUP($E3806&amp;"-2",'PTE - Segment Emissions Calcs'!$I$8:$V$8919,16,FALSE),0)</f>
        <v>0</v>
      </c>
      <c r="H3806" s="36">
        <f t="shared" ca="1" si="174"/>
        <v>0</v>
      </c>
      <c r="I3806" s="37">
        <f ca="1">IFERROR(VLOOKUP($E3806&amp;"-1",'PTE - Segment Emissions Calcs'!$I$8:$X$8919,18,FALSE),0)</f>
        <v>0</v>
      </c>
      <c r="J3806" s="37">
        <f ca="1">IFERROR(VLOOKUP($E3806&amp;"-2",'PTE - Segment Emissions Calcs'!$I$8:$X$8919,18,FALSE),0)</f>
        <v>0</v>
      </c>
      <c r="K3806" s="37">
        <f t="shared" ca="1" si="175"/>
        <v>0</v>
      </c>
      <c r="L3806" s="37">
        <f ca="1">IFERROR(VLOOKUP($E3806&amp;"-1",'PTE - Segment Emissions Calcs'!$I$8:$Z$8919,20,FALSE),0)</f>
        <v>0</v>
      </c>
      <c r="M3806" s="37">
        <f ca="1">IFERROR(VLOOKUP($E3806&amp;"-2",'PTE - Segment Emissions Calcs'!$I$8:$Z$8919,20,FALSE),0)</f>
        <v>0</v>
      </c>
      <c r="N3806" s="37">
        <f t="shared" ca="1" si="176"/>
        <v>0</v>
      </c>
      <c r="O3806" s="38">
        <f t="array" aca="1" ref="O3806" ca="1">IF($H3806="TOTAL HAP",H3806,MAX(IF('PTE - Segment Emissions Calcs'!$B$8:$B$8919=$B3806,'PTE - Segment Emissions Calcs'!$V$8:$V$8919,)))</f>
        <v>0</v>
      </c>
      <c r="P3806" s="38">
        <f t="array" aca="1" ref="P3806" ca="1">IF($H3806="TOTAL HAP",K3806,MAX(IF('PTE - Segment Emissions Calcs'!$B$8:$B$8919=$B3806,'PTE - Segment Emissions Calcs'!$X$8:$X$8919,)))</f>
        <v>0</v>
      </c>
      <c r="Q3806" s="38">
        <f t="array" aca="1" ref="Q3806" ca="1">IF($H3806="TOTAL HAP",N3806,MAX(IF('PTE - Segment Emissions Calcs'!$B$8:$B$8919=$B3806,'PTE - Segment Emissions Calcs'!$Z$8:$Z$8919,)))</f>
        <v>0</v>
      </c>
      <c r="R3806" s="39"/>
    </row>
    <row r="3807" spans="1:18" x14ac:dyDescent="0.25">
      <c r="A3807" s="67"/>
      <c r="B3807" s="67"/>
      <c r="C3807" s="34" t="s">
        <v>190</v>
      </c>
      <c r="D3807" s="35"/>
      <c r="E3807" s="35"/>
      <c r="F3807" s="35">
        <f ca="1">IFERROR(VLOOKUP($E3807&amp;"-1",'PTE - Segment Emissions Calcs'!$I$8:$V$8919,16,FALSE),0)</f>
        <v>2.1470815618361309E-6</v>
      </c>
      <c r="G3807" s="35">
        <f ca="1">IFERROR(VLOOKUP($E3807&amp;"-2",'PTE - Segment Emissions Calcs'!$I$8:$V$8919,16,FALSE),0)</f>
        <v>0</v>
      </c>
      <c r="H3807" s="36">
        <f t="shared" ca="1" si="174"/>
        <v>2.1470815618361309E-6</v>
      </c>
      <c r="I3807" s="37">
        <f ca="1">IFERROR(VLOOKUP($E3807&amp;"-1",'PTE - Segment Emissions Calcs'!$I$8:$X$8919,18,FALSE),0)</f>
        <v>9.4042172408422535E-6</v>
      </c>
      <c r="J3807" s="37">
        <f ca="1">IFERROR(VLOOKUP($E3807&amp;"-2",'PTE - Segment Emissions Calcs'!$I$8:$X$8919,18,FALSE),0)</f>
        <v>0</v>
      </c>
      <c r="K3807" s="37">
        <f t="shared" ca="1" si="175"/>
        <v>9.4042172408422535E-6</v>
      </c>
      <c r="L3807" s="37">
        <f ca="1">IFERROR(VLOOKUP($E3807&amp;"-1",'PTE - Segment Emissions Calcs'!$I$8:$Z$8919,20,FALSE),0)</f>
        <v>9.4042172408422535E-6</v>
      </c>
      <c r="M3807" s="37">
        <f ca="1">IFERROR(VLOOKUP($E3807&amp;"-2",'PTE - Segment Emissions Calcs'!$I$8:$Z$8919,20,FALSE),0)</f>
        <v>0</v>
      </c>
      <c r="N3807" s="37">
        <f t="shared" ca="1" si="176"/>
        <v>9.4042172408422535E-6</v>
      </c>
      <c r="O3807" s="38">
        <f t="array" aca="1" ref="O3807" ca="1">IF($H3807="TOTAL HAP",H3807,MAX(IF('PTE - Segment Emissions Calcs'!$B$8:$B$8919=$B3807,'PTE - Segment Emissions Calcs'!$V$8:$V$8919,)))</f>
        <v>2.1470815618361309E-6</v>
      </c>
      <c r="P3807" s="38">
        <f t="array" aca="1" ref="P3807" ca="1">IF($H3807="TOTAL HAP",K3807,MAX(IF('PTE - Segment Emissions Calcs'!$B$8:$B$8919=$B3807,'PTE - Segment Emissions Calcs'!$X$8:$X$8919,)))</f>
        <v>9.4042172408422535E-6</v>
      </c>
      <c r="Q3807" s="38">
        <f t="array" aca="1" ref="Q3807" ca="1">IF($H3807="TOTAL HAP",N3807,MAX(IF('PTE - Segment Emissions Calcs'!$B$8:$B$8919=$B3807,'PTE - Segment Emissions Calcs'!$Z$8:$Z$8919,)))</f>
        <v>9.4042172408422535E-6</v>
      </c>
      <c r="R3807" s="39"/>
    </row>
    <row r="3808" spans="1:18" x14ac:dyDescent="0.25">
      <c r="A3808" s="67"/>
      <c r="B3808" s="67"/>
      <c r="C3808" s="34" t="s">
        <v>189</v>
      </c>
      <c r="D3808" s="35"/>
      <c r="E3808" s="35"/>
      <c r="F3808" s="35">
        <f ca="1">IFERROR(VLOOKUP($E3808&amp;"-1",'PTE - Segment Emissions Calcs'!$I$8:$V$8919,16,FALSE),0)</f>
        <v>2.1470815618361309E-6</v>
      </c>
      <c r="G3808" s="35">
        <f ca="1">IFERROR(VLOOKUP($E3808&amp;"-2",'PTE - Segment Emissions Calcs'!$I$8:$V$8919,16,FALSE),0)</f>
        <v>0</v>
      </c>
      <c r="H3808" s="36">
        <f t="shared" ca="1" si="174"/>
        <v>2.1470815618361309E-6</v>
      </c>
      <c r="I3808" s="37">
        <f ca="1">IFERROR(VLOOKUP($E3808&amp;"-1",'PTE - Segment Emissions Calcs'!$I$8:$X$8919,18,FALSE),0)</f>
        <v>9.4042172408422535E-6</v>
      </c>
      <c r="J3808" s="37">
        <f ca="1">IFERROR(VLOOKUP($E3808&amp;"-2",'PTE - Segment Emissions Calcs'!$I$8:$X$8919,18,FALSE),0)</f>
        <v>0</v>
      </c>
      <c r="K3808" s="37">
        <f t="shared" ca="1" si="175"/>
        <v>9.4042172408422535E-6</v>
      </c>
      <c r="L3808" s="37">
        <f ca="1">IFERROR(VLOOKUP($E3808&amp;"-1",'PTE - Segment Emissions Calcs'!$I$8:$Z$8919,20,FALSE),0)</f>
        <v>9.4042172408422535E-6</v>
      </c>
      <c r="M3808" s="37">
        <f ca="1">IFERROR(VLOOKUP($E3808&amp;"-2",'PTE - Segment Emissions Calcs'!$I$8:$Z$8919,20,FALSE),0)</f>
        <v>0</v>
      </c>
      <c r="N3808" s="37">
        <f t="shared" ca="1" si="176"/>
        <v>9.4042172408422535E-6</v>
      </c>
      <c r="O3808" s="38">
        <f t="array" aca="1" ref="O3808" ca="1">IF($H3808="TOTAL HAP",H3808,MAX(IF('PTE - Segment Emissions Calcs'!$B$8:$B$8919=$B3808,'PTE - Segment Emissions Calcs'!$V$8:$V$8919,)))</f>
        <v>2.1470815618361309E-6</v>
      </c>
      <c r="P3808" s="38">
        <f t="array" aca="1" ref="P3808" ca="1">IF($H3808="TOTAL HAP",K3808,MAX(IF('PTE - Segment Emissions Calcs'!$B$8:$B$8919=$B3808,'PTE - Segment Emissions Calcs'!$X$8:$X$8919,)))</f>
        <v>9.4042172408422535E-6</v>
      </c>
      <c r="Q3808" s="38">
        <f t="array" aca="1" ref="Q3808" ca="1">IF($H3808="TOTAL HAP",N3808,MAX(IF('PTE - Segment Emissions Calcs'!$B$8:$B$8919=$B3808,'PTE - Segment Emissions Calcs'!$Z$8:$Z$8919,)))</f>
        <v>9.4042172408422535E-6</v>
      </c>
      <c r="R3808" s="39"/>
    </row>
    <row r="3809" spans="1:18" x14ac:dyDescent="0.25">
      <c r="A3809" s="67"/>
      <c r="B3809" s="67"/>
      <c r="C3809" s="34" t="s">
        <v>191</v>
      </c>
      <c r="D3809" s="35"/>
      <c r="E3809" s="35"/>
      <c r="F3809" s="35">
        <f ca="1">IFERROR(VLOOKUP($E3809&amp;"-1",'PTE - Segment Emissions Calcs'!$I$8:$V$8919,16,FALSE),0)</f>
        <v>2.1470815618361309E-6</v>
      </c>
      <c r="G3809" s="35">
        <f ca="1">IFERROR(VLOOKUP($E3809&amp;"-2",'PTE - Segment Emissions Calcs'!$I$8:$V$8919,16,FALSE),0)</f>
        <v>0</v>
      </c>
      <c r="H3809" s="36">
        <f t="shared" ca="1" si="174"/>
        <v>2.1470815618361309E-6</v>
      </c>
      <c r="I3809" s="37">
        <f ca="1">IFERROR(VLOOKUP($E3809&amp;"-1",'PTE - Segment Emissions Calcs'!$I$8:$X$8919,18,FALSE),0)</f>
        <v>9.4042172408422535E-6</v>
      </c>
      <c r="J3809" s="37">
        <f ca="1">IFERROR(VLOOKUP($E3809&amp;"-2",'PTE - Segment Emissions Calcs'!$I$8:$X$8919,18,FALSE),0)</f>
        <v>0</v>
      </c>
      <c r="K3809" s="37">
        <f t="shared" ca="1" si="175"/>
        <v>9.4042172408422535E-6</v>
      </c>
      <c r="L3809" s="37">
        <f ca="1">IFERROR(VLOOKUP($E3809&amp;"-1",'PTE - Segment Emissions Calcs'!$I$8:$Z$8919,20,FALSE),0)</f>
        <v>9.4042172408422535E-6</v>
      </c>
      <c r="M3809" s="37">
        <f ca="1">IFERROR(VLOOKUP($E3809&amp;"-2",'PTE - Segment Emissions Calcs'!$I$8:$Z$8919,20,FALSE),0)</f>
        <v>0</v>
      </c>
      <c r="N3809" s="37">
        <f t="shared" ca="1" si="176"/>
        <v>9.4042172408422535E-6</v>
      </c>
      <c r="O3809" s="38">
        <f t="array" aca="1" ref="O3809" ca="1">IF($H3809="TOTAL HAP",H3809,MAX(IF('PTE - Segment Emissions Calcs'!$B$8:$B$8919=$B3809,'PTE - Segment Emissions Calcs'!$V$8:$V$8919,)))</f>
        <v>2.1470815618361309E-6</v>
      </c>
      <c r="P3809" s="38">
        <f t="array" aca="1" ref="P3809" ca="1">IF($H3809="TOTAL HAP",K3809,MAX(IF('PTE - Segment Emissions Calcs'!$B$8:$B$8919=$B3809,'PTE - Segment Emissions Calcs'!$X$8:$X$8919,)))</f>
        <v>9.4042172408422535E-6</v>
      </c>
      <c r="Q3809" s="38">
        <f t="array" aca="1" ref="Q3809" ca="1">IF($H3809="TOTAL HAP",N3809,MAX(IF('PTE - Segment Emissions Calcs'!$B$8:$B$8919=$B3809,'PTE - Segment Emissions Calcs'!$Z$8:$Z$8919,)))</f>
        <v>9.4042172408422535E-6</v>
      </c>
      <c r="R3809" s="39"/>
    </row>
    <row r="3810" spans="1:18" x14ac:dyDescent="0.25">
      <c r="A3810" s="67"/>
      <c r="B3810" s="67"/>
      <c r="C3810" s="34" t="s">
        <v>221</v>
      </c>
      <c r="D3810" s="35"/>
      <c r="E3810" s="35"/>
      <c r="F3810" s="35">
        <f ca="1">IFERROR(VLOOKUP($E3810&amp;"-1",'PTE - Segment Emissions Calcs'!$I$8:$V$8919,16,FALSE),0)</f>
        <v>2.1470815618361309E-6</v>
      </c>
      <c r="G3810" s="35">
        <f ca="1">IFERROR(VLOOKUP($E3810&amp;"-2",'PTE - Segment Emissions Calcs'!$I$8:$V$8919,16,FALSE),0)</f>
        <v>0</v>
      </c>
      <c r="H3810" s="36">
        <f t="shared" ca="1" si="174"/>
        <v>2.1470815618361309E-6</v>
      </c>
      <c r="I3810" s="37">
        <f ca="1">IFERROR(VLOOKUP($E3810&amp;"-1",'PTE - Segment Emissions Calcs'!$I$8:$X$8919,18,FALSE),0)</f>
        <v>9.4042172408422535E-6</v>
      </c>
      <c r="J3810" s="37">
        <f ca="1">IFERROR(VLOOKUP($E3810&amp;"-2",'PTE - Segment Emissions Calcs'!$I$8:$X$8919,18,FALSE),0)</f>
        <v>0</v>
      </c>
      <c r="K3810" s="37">
        <f t="shared" ca="1" si="175"/>
        <v>9.4042172408422535E-6</v>
      </c>
      <c r="L3810" s="37">
        <f ca="1">IFERROR(VLOOKUP($E3810&amp;"-1",'PTE - Segment Emissions Calcs'!$I$8:$Z$8919,20,FALSE),0)</f>
        <v>9.4042172408422535E-6</v>
      </c>
      <c r="M3810" s="37">
        <f ca="1">IFERROR(VLOOKUP($E3810&amp;"-2",'PTE - Segment Emissions Calcs'!$I$8:$Z$8919,20,FALSE),0)</f>
        <v>0</v>
      </c>
      <c r="N3810" s="37">
        <f t="shared" ca="1" si="176"/>
        <v>9.4042172408422535E-6</v>
      </c>
      <c r="O3810" s="38">
        <f t="array" aca="1" ref="O3810" ca="1">IF($H3810="TOTAL HAP",H3810,MAX(IF('PTE - Segment Emissions Calcs'!$B$8:$B$8919=$B3810,'PTE - Segment Emissions Calcs'!$V$8:$V$8919,)))</f>
        <v>2.1470815618361309E-6</v>
      </c>
      <c r="P3810" s="38">
        <f t="array" aca="1" ref="P3810" ca="1">IF($H3810="TOTAL HAP",K3810,MAX(IF('PTE - Segment Emissions Calcs'!$B$8:$B$8919=$B3810,'PTE - Segment Emissions Calcs'!$X$8:$X$8919,)))</f>
        <v>9.4042172408422535E-6</v>
      </c>
      <c r="Q3810" s="38">
        <f t="array" aca="1" ref="Q3810" ca="1">IF($H3810="TOTAL HAP",N3810,MAX(IF('PTE - Segment Emissions Calcs'!$B$8:$B$8919=$B3810,'PTE - Segment Emissions Calcs'!$Z$8:$Z$8919,)))</f>
        <v>9.4042172408422535E-6</v>
      </c>
      <c r="R3810" s="39"/>
    </row>
    <row r="3811" spans="1:18" x14ac:dyDescent="0.25">
      <c r="A3811" s="67"/>
      <c r="B3811" s="67"/>
      <c r="C3811" s="34" t="s">
        <v>192</v>
      </c>
      <c r="D3811" s="35"/>
      <c r="E3811" s="35"/>
      <c r="F3811" s="35">
        <f ca="1">IFERROR(VLOOKUP($E3811&amp;"-1",'PTE - Segment Emissions Calcs'!$I$8:$V$8919,16,FALSE),0)</f>
        <v>2.1470815618361309E-6</v>
      </c>
      <c r="G3811" s="35">
        <f ca="1">IFERROR(VLOOKUP($E3811&amp;"-2",'PTE - Segment Emissions Calcs'!$I$8:$V$8919,16,FALSE),0)</f>
        <v>0</v>
      </c>
      <c r="H3811" s="36">
        <f t="shared" ca="1" si="174"/>
        <v>2.1470815618361309E-6</v>
      </c>
      <c r="I3811" s="37">
        <f ca="1">IFERROR(VLOOKUP($E3811&amp;"-1",'PTE - Segment Emissions Calcs'!$I$8:$X$8919,18,FALSE),0)</f>
        <v>9.4042172408422535E-6</v>
      </c>
      <c r="J3811" s="37">
        <f ca="1">IFERROR(VLOOKUP($E3811&amp;"-2",'PTE - Segment Emissions Calcs'!$I$8:$X$8919,18,FALSE),0)</f>
        <v>0</v>
      </c>
      <c r="K3811" s="37">
        <f t="shared" ca="1" si="175"/>
        <v>9.4042172408422535E-6</v>
      </c>
      <c r="L3811" s="37">
        <f ca="1">IFERROR(VLOOKUP($E3811&amp;"-1",'PTE - Segment Emissions Calcs'!$I$8:$Z$8919,20,FALSE),0)</f>
        <v>9.4042172408422535E-6</v>
      </c>
      <c r="M3811" s="37">
        <f ca="1">IFERROR(VLOOKUP($E3811&amp;"-2",'PTE - Segment Emissions Calcs'!$I$8:$Z$8919,20,FALSE),0)</f>
        <v>0</v>
      </c>
      <c r="N3811" s="37">
        <f t="shared" ca="1" si="176"/>
        <v>9.4042172408422535E-6</v>
      </c>
      <c r="O3811" s="38">
        <f t="array" aca="1" ref="O3811" ca="1">IF($H3811="TOTAL HAP",H3811,MAX(IF('PTE - Segment Emissions Calcs'!$B$8:$B$8919=$B3811,'PTE - Segment Emissions Calcs'!$V$8:$V$8919,)))</f>
        <v>2.1470815618361309E-6</v>
      </c>
      <c r="P3811" s="38">
        <f t="array" aca="1" ref="P3811" ca="1">IF($H3811="TOTAL HAP",K3811,MAX(IF('PTE - Segment Emissions Calcs'!$B$8:$B$8919=$B3811,'PTE - Segment Emissions Calcs'!$X$8:$X$8919,)))</f>
        <v>9.4042172408422535E-6</v>
      </c>
      <c r="Q3811" s="38">
        <f t="array" aca="1" ref="Q3811" ca="1">IF($H3811="TOTAL HAP",N3811,MAX(IF('PTE - Segment Emissions Calcs'!$B$8:$B$8919=$B3811,'PTE - Segment Emissions Calcs'!$Z$8:$Z$8919,)))</f>
        <v>9.4042172408422535E-6</v>
      </c>
      <c r="R3811" s="39"/>
    </row>
    <row r="3812" spans="1:18" x14ac:dyDescent="0.25">
      <c r="A3812" s="67"/>
      <c r="B3812" s="67"/>
      <c r="C3812" s="34" t="s">
        <v>193</v>
      </c>
      <c r="D3812" s="35"/>
      <c r="E3812" s="35"/>
      <c r="F3812" s="35">
        <f ca="1">IFERROR(VLOOKUP($E3812&amp;"-1",'PTE - Segment Emissions Calcs'!$I$8:$V$8919,16,FALSE),0)</f>
        <v>2.1470815618361309E-6</v>
      </c>
      <c r="G3812" s="35">
        <f ca="1">IFERROR(VLOOKUP($E3812&amp;"-2",'PTE - Segment Emissions Calcs'!$I$8:$V$8919,16,FALSE),0)</f>
        <v>0</v>
      </c>
      <c r="H3812" s="36">
        <f t="shared" ca="1" si="174"/>
        <v>2.1470815618361309E-6</v>
      </c>
      <c r="I3812" s="37">
        <f ca="1">IFERROR(VLOOKUP($E3812&amp;"-1",'PTE - Segment Emissions Calcs'!$I$8:$X$8919,18,FALSE),0)</f>
        <v>9.4042172408422535E-6</v>
      </c>
      <c r="J3812" s="37">
        <f ca="1">IFERROR(VLOOKUP($E3812&amp;"-2",'PTE - Segment Emissions Calcs'!$I$8:$X$8919,18,FALSE),0)</f>
        <v>0</v>
      </c>
      <c r="K3812" s="37">
        <f t="shared" ca="1" si="175"/>
        <v>9.4042172408422535E-6</v>
      </c>
      <c r="L3812" s="37">
        <f ca="1">IFERROR(VLOOKUP($E3812&amp;"-1",'PTE - Segment Emissions Calcs'!$I$8:$Z$8919,20,FALSE),0)</f>
        <v>9.4042172408422535E-6</v>
      </c>
      <c r="M3812" s="37">
        <f ca="1">IFERROR(VLOOKUP($E3812&amp;"-2",'PTE - Segment Emissions Calcs'!$I$8:$Z$8919,20,FALSE),0)</f>
        <v>0</v>
      </c>
      <c r="N3812" s="37">
        <f t="shared" ca="1" si="176"/>
        <v>9.4042172408422535E-6</v>
      </c>
      <c r="O3812" s="38">
        <f t="array" aca="1" ref="O3812" ca="1">IF($H3812="TOTAL HAP",H3812,MAX(IF('PTE - Segment Emissions Calcs'!$B$8:$B$8919=$B3812,'PTE - Segment Emissions Calcs'!$V$8:$V$8919,)))</f>
        <v>2.1470815618361309E-6</v>
      </c>
      <c r="P3812" s="38">
        <f t="array" aca="1" ref="P3812" ca="1">IF($H3812="TOTAL HAP",K3812,MAX(IF('PTE - Segment Emissions Calcs'!$B$8:$B$8919=$B3812,'PTE - Segment Emissions Calcs'!$X$8:$X$8919,)))</f>
        <v>9.4042172408422535E-6</v>
      </c>
      <c r="Q3812" s="38">
        <f t="array" aca="1" ref="Q3812" ca="1">IF($H3812="TOTAL HAP",N3812,MAX(IF('PTE - Segment Emissions Calcs'!$B$8:$B$8919=$B3812,'PTE - Segment Emissions Calcs'!$Z$8:$Z$8919,)))</f>
        <v>9.4042172408422535E-6</v>
      </c>
      <c r="R3812" s="39"/>
    </row>
    <row r="3813" spans="1:18" x14ac:dyDescent="0.25">
      <c r="A3813" s="67"/>
      <c r="B3813" s="67"/>
      <c r="C3813" s="34" t="s">
        <v>222</v>
      </c>
      <c r="D3813" s="35"/>
      <c r="E3813" s="35"/>
      <c r="F3813" s="35">
        <f ca="1">IFERROR(VLOOKUP($E3813&amp;"-1",'PTE - Segment Emissions Calcs'!$I$8:$V$8919,16,FALSE),0)</f>
        <v>2.4187227299713779E-7</v>
      </c>
      <c r="G3813" s="35">
        <f ca="1">IFERROR(VLOOKUP($E3813&amp;"-2",'PTE - Segment Emissions Calcs'!$I$8:$V$8919,16,FALSE),0)</f>
        <v>0</v>
      </c>
      <c r="H3813" s="36">
        <f t="shared" ca="1" si="174"/>
        <v>2.4187227299713779E-7</v>
      </c>
      <c r="I3813" s="37">
        <f ca="1">IFERROR(VLOOKUP($E3813&amp;"-1",'PTE - Segment Emissions Calcs'!$I$8:$X$8919,18,FALSE),0)</f>
        <v>1.0594005557274634E-6</v>
      </c>
      <c r="J3813" s="37">
        <f ca="1">IFERROR(VLOOKUP($E3813&amp;"-2",'PTE - Segment Emissions Calcs'!$I$8:$X$8919,18,FALSE),0)</f>
        <v>0</v>
      </c>
      <c r="K3813" s="37">
        <f t="shared" ca="1" si="175"/>
        <v>1.0594005557274634E-6</v>
      </c>
      <c r="L3813" s="37">
        <f ca="1">IFERROR(VLOOKUP($E3813&amp;"-1",'PTE - Segment Emissions Calcs'!$I$8:$Z$8919,20,FALSE),0)</f>
        <v>1.0594005557274634E-6</v>
      </c>
      <c r="M3813" s="37">
        <f ca="1">IFERROR(VLOOKUP($E3813&amp;"-2",'PTE - Segment Emissions Calcs'!$I$8:$Z$8919,20,FALSE),0)</f>
        <v>0</v>
      </c>
      <c r="N3813" s="37">
        <f t="shared" ca="1" si="176"/>
        <v>1.0594005557274634E-6</v>
      </c>
      <c r="O3813" s="38">
        <f t="array" aca="1" ref="O3813" ca="1">IF($H3813="TOTAL HAP",H3813,MAX(IF('PTE - Segment Emissions Calcs'!$B$8:$B$8919=$B3813,'PTE - Segment Emissions Calcs'!$V$8:$V$8919,)))</f>
        <v>2.4187227299713779E-7</v>
      </c>
      <c r="P3813" s="38">
        <f t="array" aca="1" ref="P3813" ca="1">IF($H3813="TOTAL HAP",K3813,MAX(IF('PTE - Segment Emissions Calcs'!$B$8:$B$8919=$B3813,'PTE - Segment Emissions Calcs'!$X$8:$X$8919,)))</f>
        <v>1.0594005557274634E-6</v>
      </c>
      <c r="Q3813" s="38">
        <f t="array" aca="1" ref="Q3813" ca="1">IF($H3813="TOTAL HAP",N3813,MAX(IF('PTE - Segment Emissions Calcs'!$B$8:$B$8919=$B3813,'PTE - Segment Emissions Calcs'!$Z$8:$Z$8919,)))</f>
        <v>1.0594005557274634E-6</v>
      </c>
      <c r="R3813" s="39"/>
    </row>
    <row r="3814" spans="1:18" x14ac:dyDescent="0.25">
      <c r="A3814" s="67"/>
      <c r="B3814" s="67"/>
      <c r="C3814" s="34" t="s">
        <v>86</v>
      </c>
      <c r="D3814" s="35"/>
      <c r="E3814" s="35"/>
      <c r="F3814" s="35">
        <f ca="1">IFERROR(VLOOKUP($E3814&amp;"-1",'PTE - Segment Emissions Calcs'!$I$8:$V$8919,16,FALSE),0)</f>
        <v>7.2553764639796092E-7</v>
      </c>
      <c r="G3814" s="35">
        <f ca="1">IFERROR(VLOOKUP($E3814&amp;"-2",'PTE - Segment Emissions Calcs'!$I$8:$V$8919,16,FALSE),0)</f>
        <v>0</v>
      </c>
      <c r="H3814" s="36">
        <f t="shared" ca="1" si="174"/>
        <v>7.2553764639796092E-7</v>
      </c>
      <c r="I3814" s="37">
        <f ca="1">IFERROR(VLOOKUP($E3814&amp;"-1",'PTE - Segment Emissions Calcs'!$I$8:$X$8919,18,FALSE),0)</f>
        <v>3.1778548912230687E-6</v>
      </c>
      <c r="J3814" s="37">
        <f ca="1">IFERROR(VLOOKUP($E3814&amp;"-2",'PTE - Segment Emissions Calcs'!$I$8:$X$8919,18,FALSE),0)</f>
        <v>0</v>
      </c>
      <c r="K3814" s="37">
        <f t="shared" ca="1" si="175"/>
        <v>3.1778548912230687E-6</v>
      </c>
      <c r="L3814" s="37">
        <f ca="1">IFERROR(VLOOKUP($E3814&amp;"-1",'PTE - Segment Emissions Calcs'!$I$8:$Z$8919,20,FALSE),0)</f>
        <v>3.1778548912230687E-6</v>
      </c>
      <c r="M3814" s="37">
        <f ca="1">IFERROR(VLOOKUP($E3814&amp;"-2",'PTE - Segment Emissions Calcs'!$I$8:$Z$8919,20,FALSE),0)</f>
        <v>0</v>
      </c>
      <c r="N3814" s="37">
        <f t="shared" ca="1" si="176"/>
        <v>3.1778548912230687E-6</v>
      </c>
      <c r="O3814" s="38">
        <f t="array" aca="1" ref="O3814" ca="1">IF($H3814="TOTAL HAP",H3814,MAX(IF('PTE - Segment Emissions Calcs'!$B$8:$B$8919=$B3814,'PTE - Segment Emissions Calcs'!$V$8:$V$8919,)))</f>
        <v>7.2553764639796092E-7</v>
      </c>
      <c r="P3814" s="38">
        <f t="array" aca="1" ref="P3814" ca="1">IF($H3814="TOTAL HAP",K3814,MAX(IF('PTE - Segment Emissions Calcs'!$B$8:$B$8919=$B3814,'PTE - Segment Emissions Calcs'!$X$8:$X$8919,)))</f>
        <v>3.1778548912230687E-6</v>
      </c>
      <c r="Q3814" s="38">
        <f t="array" aca="1" ref="Q3814" ca="1">IF($H3814="TOTAL HAP",N3814,MAX(IF('PTE - Segment Emissions Calcs'!$B$8:$B$8919=$B3814,'PTE - Segment Emissions Calcs'!$Z$8:$Z$8919,)))</f>
        <v>3.1778548912230687E-6</v>
      </c>
      <c r="R3814" s="39"/>
    </row>
    <row r="3815" spans="1:18" x14ac:dyDescent="0.25">
      <c r="A3815" s="67"/>
      <c r="B3815" s="67"/>
      <c r="C3815" s="34" t="s">
        <v>66</v>
      </c>
      <c r="D3815" s="35"/>
      <c r="E3815" s="35"/>
      <c r="F3815" s="35">
        <f ca="1">IFERROR(VLOOKUP($E3815&amp;"-1",'PTE - Segment Emissions Calcs'!$I$8:$V$8919,16,FALSE),0)</f>
        <v>1.7164233085817136E-2</v>
      </c>
      <c r="G3815" s="35">
        <f ca="1">IFERROR(VLOOKUP($E3815&amp;"-2",'PTE - Segment Emissions Calcs'!$I$8:$V$8919,16,FALSE),0)</f>
        <v>0</v>
      </c>
      <c r="H3815" s="36">
        <f t="shared" ca="1" si="174"/>
        <v>1.7164233085817136E-2</v>
      </c>
      <c r="I3815" s="37">
        <f ca="1">IFERROR(VLOOKUP($E3815&amp;"-1",'PTE - Segment Emissions Calcs'!$I$8:$X$8919,18,FALSE),0)</f>
        <v>7.517934091587905E-2</v>
      </c>
      <c r="J3815" s="37">
        <f ca="1">IFERROR(VLOOKUP($E3815&amp;"-2",'PTE - Segment Emissions Calcs'!$I$8:$X$8919,18,FALSE),0)</f>
        <v>0</v>
      </c>
      <c r="K3815" s="37">
        <f t="shared" ca="1" si="175"/>
        <v>7.517934091587905E-2</v>
      </c>
      <c r="L3815" s="37">
        <f ca="1">IFERROR(VLOOKUP($E3815&amp;"-1",'PTE - Segment Emissions Calcs'!$I$8:$Z$8919,20,FALSE),0)</f>
        <v>7.517934091587905E-2</v>
      </c>
      <c r="M3815" s="37">
        <f ca="1">IFERROR(VLOOKUP($E3815&amp;"-2",'PTE - Segment Emissions Calcs'!$I$8:$Z$8919,20,FALSE),0)</f>
        <v>0</v>
      </c>
      <c r="N3815" s="37">
        <f t="shared" ca="1" si="176"/>
        <v>7.517934091587905E-2</v>
      </c>
      <c r="O3815" s="38">
        <f t="array" aca="1" ref="O3815" ca="1">IF($H3815="TOTAL HAP",H3815,MAX(IF('PTE - Segment Emissions Calcs'!$B$8:$B$8919=$B3815,'PTE - Segment Emissions Calcs'!$V$8:$V$8919,)))</f>
        <v>1.7164233085817136E-2</v>
      </c>
      <c r="P3815" s="38">
        <f t="array" aca="1" ref="P3815" ca="1">IF($H3815="TOTAL HAP",K3815,MAX(IF('PTE - Segment Emissions Calcs'!$B$8:$B$8919=$B3815,'PTE - Segment Emissions Calcs'!$X$8:$X$8919,)))</f>
        <v>7.517934091587905E-2</v>
      </c>
      <c r="Q3815" s="38">
        <f t="array" aca="1" ref="Q3815" ca="1">IF($H3815="TOTAL HAP",N3815,MAX(IF('PTE - Segment Emissions Calcs'!$B$8:$B$8919=$B3815,'PTE - Segment Emissions Calcs'!$Z$8:$Z$8919,)))</f>
        <v>7.517934091587905E-2</v>
      </c>
      <c r="R3815" s="39"/>
    </row>
    <row r="3816" spans="1:18" x14ac:dyDescent="0.25">
      <c r="A3816" s="67"/>
      <c r="B3816" s="67"/>
      <c r="C3816" s="34" t="s">
        <v>45</v>
      </c>
      <c r="D3816" s="35"/>
      <c r="E3816" s="35"/>
      <c r="F3816" s="35">
        <f ca="1">IFERROR(VLOOKUP($E3816&amp;"-1",'PTE - Segment Emissions Calcs'!$I$8:$V$8919,16,FALSE),0)</f>
        <v>5.6161870891407419E-6</v>
      </c>
      <c r="G3816" s="35">
        <f ca="1">IFERROR(VLOOKUP($E3816&amp;"-2",'PTE - Segment Emissions Calcs'!$I$8:$V$8919,16,FALSE),0)</f>
        <v>0</v>
      </c>
      <c r="H3816" s="36">
        <f t="shared" ca="1" si="174"/>
        <v>5.6161870891407419E-6</v>
      </c>
      <c r="I3816" s="37">
        <f ca="1">IFERROR(VLOOKUP($E3816&amp;"-1",'PTE - Segment Emissions Calcs'!$I$8:$X$8919,18,FALSE),0)</f>
        <v>2.4598899450436448E-5</v>
      </c>
      <c r="J3816" s="37">
        <f ca="1">IFERROR(VLOOKUP($E3816&amp;"-2",'PTE - Segment Emissions Calcs'!$I$8:$X$8919,18,FALSE),0)</f>
        <v>0</v>
      </c>
      <c r="K3816" s="37">
        <f t="shared" ca="1" si="175"/>
        <v>2.4598899450436448E-5</v>
      </c>
      <c r="L3816" s="37">
        <f ca="1">IFERROR(VLOOKUP($E3816&amp;"-1",'PTE - Segment Emissions Calcs'!$I$8:$Z$8919,20,FALSE),0)</f>
        <v>2.4598899450436448E-5</v>
      </c>
      <c r="M3816" s="37">
        <f ca="1">IFERROR(VLOOKUP($E3816&amp;"-2",'PTE - Segment Emissions Calcs'!$I$8:$Z$8919,20,FALSE),0)</f>
        <v>0</v>
      </c>
      <c r="N3816" s="37">
        <f t="shared" ca="1" si="176"/>
        <v>2.4598899450436448E-5</v>
      </c>
      <c r="O3816" s="38">
        <f t="array" aca="1" ref="O3816" ca="1">IF($H3816="TOTAL HAP",H3816,MAX(IF('PTE - Segment Emissions Calcs'!$B$8:$B$8919=$B3816,'PTE - Segment Emissions Calcs'!$V$8:$V$8919,)))</f>
        <v>5.6161870891407419E-6</v>
      </c>
      <c r="P3816" s="38">
        <f t="array" aca="1" ref="P3816" ca="1">IF($H3816="TOTAL HAP",K3816,MAX(IF('PTE - Segment Emissions Calcs'!$B$8:$B$8919=$B3816,'PTE - Segment Emissions Calcs'!$X$8:$X$8919,)))</f>
        <v>2.4598899450436448E-5</v>
      </c>
      <c r="Q3816" s="38">
        <f t="array" aca="1" ref="Q3816" ca="1">IF($H3816="TOTAL HAP",N3816,MAX(IF('PTE - Segment Emissions Calcs'!$B$8:$B$8919=$B3816,'PTE - Segment Emissions Calcs'!$Z$8:$Z$8919,)))</f>
        <v>2.4598899450436448E-5</v>
      </c>
      <c r="R3816" s="39"/>
    </row>
    <row r="3817" spans="1:18" x14ac:dyDescent="0.25">
      <c r="A3817" s="67"/>
      <c r="B3817" s="67"/>
      <c r="C3817" s="34" t="s">
        <v>46</v>
      </c>
      <c r="D3817" s="35"/>
      <c r="E3817" s="35"/>
      <c r="F3817" s="35">
        <f ca="1">IFERROR(VLOOKUP($E3817&amp;"-1",'PTE - Segment Emissions Calcs'!$I$8:$V$8919,16,FALSE),0)</f>
        <v>4.1029375587066361E-5</v>
      </c>
      <c r="G3817" s="35">
        <f ca="1">IFERROR(VLOOKUP($E3817&amp;"-2",'PTE - Segment Emissions Calcs'!$I$8:$V$8919,16,FALSE),0)</f>
        <v>0</v>
      </c>
      <c r="H3817" s="36">
        <f t="shared" ca="1" si="174"/>
        <v>4.1029375587066361E-5</v>
      </c>
      <c r="I3817" s="37">
        <f ca="1">IFERROR(VLOOKUP($E3817&amp;"-1",'PTE - Segment Emissions Calcs'!$I$8:$X$8919,18,FALSE),0)</f>
        <v>1.7970866507135066E-4</v>
      </c>
      <c r="J3817" s="37">
        <f ca="1">IFERROR(VLOOKUP($E3817&amp;"-2",'PTE - Segment Emissions Calcs'!$I$8:$X$8919,18,FALSE),0)</f>
        <v>0</v>
      </c>
      <c r="K3817" s="37">
        <f t="shared" ca="1" si="175"/>
        <v>1.7970866507135066E-4</v>
      </c>
      <c r="L3817" s="37">
        <f ca="1">IFERROR(VLOOKUP($E3817&amp;"-1",'PTE - Segment Emissions Calcs'!$I$8:$Z$8919,20,FALSE),0)</f>
        <v>1.7970866507135066E-4</v>
      </c>
      <c r="M3817" s="37">
        <f ca="1">IFERROR(VLOOKUP($E3817&amp;"-2",'PTE - Segment Emissions Calcs'!$I$8:$Z$8919,20,FALSE),0)</f>
        <v>0</v>
      </c>
      <c r="N3817" s="37">
        <f t="shared" ca="1" si="176"/>
        <v>1.7970866507135066E-4</v>
      </c>
      <c r="O3817" s="38">
        <f t="array" aca="1" ref="O3817" ca="1">IF($H3817="TOTAL HAP",H3817,MAX(IF('PTE - Segment Emissions Calcs'!$B$8:$B$8919=$B3817,'PTE - Segment Emissions Calcs'!$V$8:$V$8919,)))</f>
        <v>4.1029375587066361E-5</v>
      </c>
      <c r="P3817" s="38">
        <f t="array" aca="1" ref="P3817" ca="1">IF($H3817="TOTAL HAP",K3817,MAX(IF('PTE - Segment Emissions Calcs'!$B$8:$B$8919=$B3817,'PTE - Segment Emissions Calcs'!$X$8:$X$8919,)))</f>
        <v>1.7970866507135066E-4</v>
      </c>
      <c r="Q3817" s="38">
        <f t="array" aca="1" ref="Q3817" ca="1">IF($H3817="TOTAL HAP",N3817,MAX(IF('PTE - Segment Emissions Calcs'!$B$8:$B$8919=$B3817,'PTE - Segment Emissions Calcs'!$Z$8:$Z$8919,)))</f>
        <v>1.7970866507135066E-4</v>
      </c>
      <c r="R3817" s="39"/>
    </row>
    <row r="3818" spans="1:18" x14ac:dyDescent="0.25">
      <c r="A3818" s="67"/>
      <c r="B3818" s="67"/>
      <c r="C3818" s="34" t="s">
        <v>48</v>
      </c>
      <c r="D3818" s="35"/>
      <c r="E3818" s="35"/>
      <c r="F3818" s="35">
        <f ca="1">IFERROR(VLOOKUP($E3818&amp;"-1",'PTE - Segment Emissions Calcs'!$I$8:$V$8919,16,FALSE),0)</f>
        <v>2.6729390078624252E-2</v>
      </c>
      <c r="G3818" s="35">
        <f ca="1">IFERROR(VLOOKUP($E3818&amp;"-2",'PTE - Segment Emissions Calcs'!$I$8:$V$8919,16,FALSE),0)</f>
        <v>0</v>
      </c>
      <c r="H3818" s="36">
        <f t="shared" ca="1" si="174"/>
        <v>2.6729390078624252E-2</v>
      </c>
      <c r="I3818" s="37">
        <f ca="1">IFERROR(VLOOKUP($E3818&amp;"-1",'PTE - Segment Emissions Calcs'!$I$8:$X$8919,18,FALSE),0)</f>
        <v>0.11707472854437423</v>
      </c>
      <c r="J3818" s="37">
        <f ca="1">IFERROR(VLOOKUP($E3818&amp;"-2",'PTE - Segment Emissions Calcs'!$I$8:$X$8919,18,FALSE),0)</f>
        <v>0</v>
      </c>
      <c r="K3818" s="37">
        <f t="shared" ca="1" si="175"/>
        <v>0.11707472854437423</v>
      </c>
      <c r="L3818" s="37">
        <f ca="1">IFERROR(VLOOKUP($E3818&amp;"-1",'PTE - Segment Emissions Calcs'!$I$8:$Z$8919,20,FALSE),0)</f>
        <v>0.11707472854437423</v>
      </c>
      <c r="M3818" s="37">
        <f ca="1">IFERROR(VLOOKUP($E3818&amp;"-2",'PTE - Segment Emissions Calcs'!$I$8:$Z$8919,20,FALSE),0)</f>
        <v>0</v>
      </c>
      <c r="N3818" s="37">
        <f t="shared" ca="1" si="176"/>
        <v>0.11707472854437423</v>
      </c>
      <c r="O3818" s="38">
        <f t="array" aca="1" ref="O3818" ca="1">IF($H3818="TOTAL HAP",H3818,MAX(IF('PTE - Segment Emissions Calcs'!$B$8:$B$8919=$B3818,'PTE - Segment Emissions Calcs'!$V$8:$V$8919,)))</f>
        <v>2.6729390078624252E-2</v>
      </c>
      <c r="P3818" s="38">
        <f t="array" aca="1" ref="P3818" ca="1">IF($H3818="TOTAL HAP",K3818,MAX(IF('PTE - Segment Emissions Calcs'!$B$8:$B$8919=$B3818,'PTE - Segment Emissions Calcs'!$X$8:$X$8919,)))</f>
        <v>0.11707472854437423</v>
      </c>
      <c r="Q3818" s="38">
        <f t="array" aca="1" ref="Q3818" ca="1">IF($H3818="TOTAL HAP",N3818,MAX(IF('PTE - Segment Emissions Calcs'!$B$8:$B$8919=$B3818,'PTE - Segment Emissions Calcs'!$Z$8:$Z$8919,)))</f>
        <v>0.11707472854437423</v>
      </c>
      <c r="R3818" s="39"/>
    </row>
    <row r="3819" spans="1:18" x14ac:dyDescent="0.25">
      <c r="A3819" s="67"/>
      <c r="B3819" s="67"/>
      <c r="C3819" s="34" t="s">
        <v>223</v>
      </c>
      <c r="D3819" s="35"/>
      <c r="E3819" s="35"/>
      <c r="F3819" s="35">
        <f ca="1">IFERROR(VLOOKUP($E3819&amp;"-1",'PTE - Segment Emissions Calcs'!$I$8:$V$8919,16,FALSE),0)</f>
        <v>9.9764775380422688E-4</v>
      </c>
      <c r="G3819" s="35">
        <f ca="1">IFERROR(VLOOKUP($E3819&amp;"-2",'PTE - Segment Emissions Calcs'!$I$8:$V$8919,16,FALSE),0)</f>
        <v>0</v>
      </c>
      <c r="H3819" s="36">
        <f t="shared" ca="1" si="174"/>
        <v>9.9764775380422688E-4</v>
      </c>
      <c r="I3819" s="37">
        <f ca="1">IFERROR(VLOOKUP($E3819&amp;"-1",'PTE - Segment Emissions Calcs'!$I$8:$X$8919,18,FALSE),0)</f>
        <v>4.3696971616625137E-3</v>
      </c>
      <c r="J3819" s="37">
        <f ca="1">IFERROR(VLOOKUP($E3819&amp;"-2",'PTE - Segment Emissions Calcs'!$I$8:$X$8919,18,FALSE),0)</f>
        <v>0</v>
      </c>
      <c r="K3819" s="37">
        <f t="shared" ca="1" si="175"/>
        <v>4.3696971616625137E-3</v>
      </c>
      <c r="L3819" s="37">
        <f ca="1">IFERROR(VLOOKUP($E3819&amp;"-1",'PTE - Segment Emissions Calcs'!$I$8:$Z$8919,20,FALSE),0)</f>
        <v>4.3696971616625137E-3</v>
      </c>
      <c r="M3819" s="37">
        <f ca="1">IFERROR(VLOOKUP($E3819&amp;"-2",'PTE - Segment Emissions Calcs'!$I$8:$Z$8919,20,FALSE),0)</f>
        <v>0</v>
      </c>
      <c r="N3819" s="37">
        <f t="shared" ca="1" si="176"/>
        <v>4.3696971616625137E-3</v>
      </c>
      <c r="O3819" s="38">
        <f t="array" aca="1" ref="O3819" ca="1">IF($H3819="TOTAL HAP",H3819,MAX(IF('PTE - Segment Emissions Calcs'!$B$8:$B$8919=$B3819,'PTE - Segment Emissions Calcs'!$V$8:$V$8919,)))</f>
        <v>9.9764775380422688E-4</v>
      </c>
      <c r="P3819" s="38">
        <f t="array" aca="1" ref="P3819" ca="1">IF($H3819="TOTAL HAP",K3819,MAX(IF('PTE - Segment Emissions Calcs'!$B$8:$B$8919=$B3819,'PTE - Segment Emissions Calcs'!$X$8:$X$8919,)))</f>
        <v>4.3696971616625137E-3</v>
      </c>
      <c r="Q3819" s="38">
        <f t="array" aca="1" ref="Q3819" ca="1">IF($H3819="TOTAL HAP",N3819,MAX(IF('PTE - Segment Emissions Calcs'!$B$8:$B$8919=$B3819,'PTE - Segment Emissions Calcs'!$Z$8:$Z$8919,)))</f>
        <v>4.3696971616625137E-3</v>
      </c>
      <c r="R3819" s="39"/>
    </row>
    <row r="3820" spans="1:18" x14ac:dyDescent="0.25">
      <c r="A3820" s="67"/>
      <c r="B3820" s="67"/>
      <c r="C3820" s="34" t="s">
        <v>49</v>
      </c>
      <c r="D3820" s="35"/>
      <c r="E3820" s="35"/>
      <c r="F3820" s="35">
        <f ca="1">IFERROR(VLOOKUP($E3820&amp;"-1",'PTE - Segment Emissions Calcs'!$I$8:$V$8919,16,FALSE),0)</f>
        <v>2.1470815618361309E-6</v>
      </c>
      <c r="G3820" s="35">
        <f ca="1">IFERROR(VLOOKUP($E3820&amp;"-2",'PTE - Segment Emissions Calcs'!$I$8:$V$8919,16,FALSE),0)</f>
        <v>0</v>
      </c>
      <c r="H3820" s="36">
        <f t="shared" ca="1" si="174"/>
        <v>2.1470815618361309E-6</v>
      </c>
      <c r="I3820" s="37">
        <f ca="1">IFERROR(VLOOKUP($E3820&amp;"-1",'PTE - Segment Emissions Calcs'!$I$8:$X$8919,18,FALSE),0)</f>
        <v>9.4042172408422535E-6</v>
      </c>
      <c r="J3820" s="37">
        <f ca="1">IFERROR(VLOOKUP($E3820&amp;"-2",'PTE - Segment Emissions Calcs'!$I$8:$X$8919,18,FALSE),0)</f>
        <v>0</v>
      </c>
      <c r="K3820" s="37">
        <f t="shared" ca="1" si="175"/>
        <v>9.4042172408422535E-6</v>
      </c>
      <c r="L3820" s="37">
        <f ca="1">IFERROR(VLOOKUP($E3820&amp;"-1",'PTE - Segment Emissions Calcs'!$I$8:$Z$8919,20,FALSE),0)</f>
        <v>9.4042172408422535E-6</v>
      </c>
      <c r="M3820" s="37">
        <f ca="1">IFERROR(VLOOKUP($E3820&amp;"-2",'PTE - Segment Emissions Calcs'!$I$8:$Z$8919,20,FALSE),0)</f>
        <v>0</v>
      </c>
      <c r="N3820" s="37">
        <f t="shared" ca="1" si="176"/>
        <v>9.4042172408422535E-6</v>
      </c>
      <c r="O3820" s="38">
        <f t="array" aca="1" ref="O3820" ca="1">IF($H3820="TOTAL HAP",H3820,MAX(IF('PTE - Segment Emissions Calcs'!$B$8:$B$8919=$B3820,'PTE - Segment Emissions Calcs'!$V$8:$V$8919,)))</f>
        <v>2.1470815618361309E-6</v>
      </c>
      <c r="P3820" s="38">
        <f t="array" aca="1" ref="P3820" ca="1">IF($H3820="TOTAL HAP",K3820,MAX(IF('PTE - Segment Emissions Calcs'!$B$8:$B$8919=$B3820,'PTE - Segment Emissions Calcs'!$X$8:$X$8919,)))</f>
        <v>9.4042172408422535E-6</v>
      </c>
      <c r="Q3820" s="38">
        <f t="array" aca="1" ref="Q3820" ca="1">IF($H3820="TOTAL HAP",N3820,MAX(IF('PTE - Segment Emissions Calcs'!$B$8:$B$8919=$B3820,'PTE - Segment Emissions Calcs'!$Z$8:$Z$8919,)))</f>
        <v>9.4042172408422535E-6</v>
      </c>
      <c r="R3820" s="39"/>
    </row>
    <row r="3821" spans="1:18" x14ac:dyDescent="0.25">
      <c r="A3821" s="67"/>
      <c r="B3821" s="67"/>
      <c r="C3821" s="34" t="s">
        <v>60</v>
      </c>
      <c r="D3821" s="35"/>
      <c r="E3821" s="35"/>
      <c r="F3821" s="35">
        <f ca="1">IFERROR(VLOOKUP($E3821&amp;"-1",'PTE - Segment Emissions Calcs'!$I$8:$V$8919,16,FALSE),0)</f>
        <v>0</v>
      </c>
      <c r="G3821" s="35">
        <f ca="1">IFERROR(VLOOKUP($E3821&amp;"-2",'PTE - Segment Emissions Calcs'!$I$8:$V$8919,16,FALSE),0)</f>
        <v>0</v>
      </c>
      <c r="H3821" s="36">
        <f t="shared" ca="1" si="174"/>
        <v>0</v>
      </c>
      <c r="I3821" s="37">
        <f ca="1">IFERROR(VLOOKUP($E3821&amp;"-1",'PTE - Segment Emissions Calcs'!$I$8:$X$8919,18,FALSE),0)</f>
        <v>0</v>
      </c>
      <c r="J3821" s="37">
        <f ca="1">IFERROR(VLOOKUP($E3821&amp;"-2",'PTE - Segment Emissions Calcs'!$I$8:$X$8919,18,FALSE),0)</f>
        <v>0</v>
      </c>
      <c r="K3821" s="37">
        <f t="shared" ca="1" si="175"/>
        <v>0</v>
      </c>
      <c r="L3821" s="37">
        <f ca="1">IFERROR(VLOOKUP($E3821&amp;"-1",'PTE - Segment Emissions Calcs'!$I$8:$Z$8919,20,FALSE),0)</f>
        <v>0</v>
      </c>
      <c r="M3821" s="37">
        <f ca="1">IFERROR(VLOOKUP($E3821&amp;"-2",'PTE - Segment Emissions Calcs'!$I$8:$Z$8919,20,FALSE),0)</f>
        <v>0</v>
      </c>
      <c r="N3821" s="37">
        <f t="shared" ca="1" si="176"/>
        <v>0</v>
      </c>
      <c r="O3821" s="38">
        <f t="array" aca="1" ref="O3821" ca="1">IF($H3821="TOTAL HAP",H3821,MAX(IF('PTE - Segment Emissions Calcs'!$B$8:$B$8919=$B3821,'PTE - Segment Emissions Calcs'!$V$8:$V$8919,)))</f>
        <v>0</v>
      </c>
      <c r="P3821" s="38">
        <f t="array" aca="1" ref="P3821" ca="1">IF($H3821="TOTAL HAP",K3821,MAX(IF('PTE - Segment Emissions Calcs'!$B$8:$B$8919=$B3821,'PTE - Segment Emissions Calcs'!$X$8:$X$8919,)))</f>
        <v>0</v>
      </c>
      <c r="Q3821" s="38">
        <f t="array" aca="1" ref="Q3821" ca="1">IF($H3821="TOTAL HAP",N3821,MAX(IF('PTE - Segment Emissions Calcs'!$B$8:$B$8919=$B3821,'PTE - Segment Emissions Calcs'!$Z$8:$Z$8919,)))</f>
        <v>0</v>
      </c>
      <c r="R3821" s="39"/>
    </row>
    <row r="3822" spans="1:18" x14ac:dyDescent="0.25">
      <c r="A3822" s="67"/>
      <c r="B3822" s="67"/>
      <c r="C3822" s="34" t="s">
        <v>224</v>
      </c>
      <c r="D3822" s="35"/>
      <c r="E3822" s="35"/>
      <c r="F3822" s="35">
        <f ca="1">IFERROR(VLOOKUP($E3822&amp;"-1",'PTE - Segment Emissions Calcs'!$I$8:$V$8919,16,FALSE),0)</f>
        <v>1.8138441159949023E-7</v>
      </c>
      <c r="G3822" s="35">
        <f ca="1">IFERROR(VLOOKUP($E3822&amp;"-2",'PTE - Segment Emissions Calcs'!$I$8:$V$8919,16,FALSE),0)</f>
        <v>0</v>
      </c>
      <c r="H3822" s="36">
        <f t="shared" ca="1" si="174"/>
        <v>1.8138441159949023E-7</v>
      </c>
      <c r="I3822" s="37">
        <f ca="1">IFERROR(VLOOKUP($E3822&amp;"-1",'PTE - Segment Emissions Calcs'!$I$8:$X$8919,18,FALSE),0)</f>
        <v>7.9446372280576718E-7</v>
      </c>
      <c r="J3822" s="37">
        <f ca="1">IFERROR(VLOOKUP($E3822&amp;"-2",'PTE - Segment Emissions Calcs'!$I$8:$X$8919,18,FALSE),0)</f>
        <v>0</v>
      </c>
      <c r="K3822" s="37">
        <f t="shared" ca="1" si="175"/>
        <v>7.9446372280576718E-7</v>
      </c>
      <c r="L3822" s="37">
        <f ca="1">IFERROR(VLOOKUP($E3822&amp;"-1",'PTE - Segment Emissions Calcs'!$I$8:$Z$8919,20,FALSE),0)</f>
        <v>7.9446372280576718E-7</v>
      </c>
      <c r="M3822" s="37">
        <f ca="1">IFERROR(VLOOKUP($E3822&amp;"-2",'PTE - Segment Emissions Calcs'!$I$8:$Z$8919,20,FALSE),0)</f>
        <v>0</v>
      </c>
      <c r="N3822" s="37">
        <f t="shared" ca="1" si="176"/>
        <v>7.9446372280576718E-7</v>
      </c>
      <c r="O3822" s="38">
        <f t="array" aca="1" ref="O3822" ca="1">IF($H3822="TOTAL HAP",H3822,MAX(IF('PTE - Segment Emissions Calcs'!$B$8:$B$8919=$B3822,'PTE - Segment Emissions Calcs'!$V$8:$V$8919,)))</f>
        <v>1.8138441159949023E-7</v>
      </c>
      <c r="P3822" s="38">
        <f t="array" aca="1" ref="P3822" ca="1">IF($H3822="TOTAL HAP",K3822,MAX(IF('PTE - Segment Emissions Calcs'!$B$8:$B$8919=$B3822,'PTE - Segment Emissions Calcs'!$X$8:$X$8919,)))</f>
        <v>7.9446372280576718E-7</v>
      </c>
      <c r="Q3822" s="38">
        <f t="array" aca="1" ref="Q3822" ca="1">IF($H3822="TOTAL HAP",N3822,MAX(IF('PTE - Segment Emissions Calcs'!$B$8:$B$8919=$B3822,'PTE - Segment Emissions Calcs'!$Z$8:$Z$8919,)))</f>
        <v>7.9446372280576718E-7</v>
      </c>
      <c r="R3822" s="39"/>
    </row>
    <row r="3823" spans="1:18" x14ac:dyDescent="0.25">
      <c r="A3823" s="67"/>
      <c r="B3823" s="67"/>
      <c r="C3823" s="34" t="s">
        <v>225</v>
      </c>
      <c r="D3823" s="35"/>
      <c r="E3823" s="35"/>
      <c r="F3823" s="35">
        <f ca="1">IFERROR(VLOOKUP($E3823&amp;"-1",'PTE - Segment Emissions Calcs'!$I$8:$V$8919,16,FALSE),0)</f>
        <v>0</v>
      </c>
      <c r="G3823" s="35">
        <f ca="1">IFERROR(VLOOKUP($E3823&amp;"-2",'PTE - Segment Emissions Calcs'!$I$8:$V$8919,16,FALSE),0)</f>
        <v>0</v>
      </c>
      <c r="H3823" s="36">
        <f t="shared" ca="1" si="174"/>
        <v>0</v>
      </c>
      <c r="I3823" s="37">
        <f ca="1">IFERROR(VLOOKUP($E3823&amp;"-1",'PTE - Segment Emissions Calcs'!$I$8:$X$8919,18,FALSE),0)</f>
        <v>0</v>
      </c>
      <c r="J3823" s="37">
        <f ca="1">IFERROR(VLOOKUP($E3823&amp;"-2",'PTE - Segment Emissions Calcs'!$I$8:$X$8919,18,FALSE),0)</f>
        <v>0</v>
      </c>
      <c r="K3823" s="37">
        <f t="shared" ca="1" si="175"/>
        <v>0</v>
      </c>
      <c r="L3823" s="37">
        <f ca="1">IFERROR(VLOOKUP($E3823&amp;"-1",'PTE - Segment Emissions Calcs'!$I$8:$Z$8919,20,FALSE),0)</f>
        <v>0</v>
      </c>
      <c r="M3823" s="37">
        <f ca="1">IFERROR(VLOOKUP($E3823&amp;"-2",'PTE - Segment Emissions Calcs'!$I$8:$Z$8919,20,FALSE),0)</f>
        <v>0</v>
      </c>
      <c r="N3823" s="37">
        <f t="shared" ca="1" si="176"/>
        <v>0</v>
      </c>
      <c r="O3823" s="38">
        <f t="array" aca="1" ref="O3823" ca="1">IF($H3823="TOTAL HAP",H3823,MAX(IF('PTE - Segment Emissions Calcs'!$B$8:$B$8919=$B3823,'PTE - Segment Emissions Calcs'!$V$8:$V$8919,)))</f>
        <v>0</v>
      </c>
      <c r="P3823" s="38">
        <f t="array" aca="1" ref="P3823" ca="1">IF($H3823="TOTAL HAP",K3823,MAX(IF('PTE - Segment Emissions Calcs'!$B$8:$B$8919=$B3823,'PTE - Segment Emissions Calcs'!$X$8:$X$8919,)))</f>
        <v>0</v>
      </c>
      <c r="Q3823" s="38">
        <f t="array" aca="1" ref="Q3823" ca="1">IF($H3823="TOTAL HAP",N3823,MAX(IF('PTE - Segment Emissions Calcs'!$B$8:$B$8919=$B3823,'PTE - Segment Emissions Calcs'!$Z$8:$Z$8919,)))</f>
        <v>0</v>
      </c>
      <c r="R3823" s="39"/>
    </row>
    <row r="3824" spans="1:18" x14ac:dyDescent="0.25">
      <c r="A3824" s="67"/>
      <c r="B3824" s="67"/>
      <c r="C3824" s="34" t="s">
        <v>98</v>
      </c>
      <c r="D3824" s="35"/>
      <c r="E3824" s="35"/>
      <c r="F3824" s="35">
        <f ca="1">IFERROR(VLOOKUP($E3824&amp;"-1",'PTE - Segment Emissions Calcs'!$I$8:$V$8919,16,FALSE),0)</f>
        <v>0</v>
      </c>
      <c r="G3824" s="35">
        <f ca="1">IFERROR(VLOOKUP($E3824&amp;"-2",'PTE - Segment Emissions Calcs'!$I$8:$V$8919,16,FALSE),0)</f>
        <v>0</v>
      </c>
      <c r="H3824" s="36">
        <f t="shared" ca="1" si="174"/>
        <v>0</v>
      </c>
      <c r="I3824" s="37">
        <f ca="1">IFERROR(VLOOKUP($E3824&amp;"-1",'PTE - Segment Emissions Calcs'!$I$8:$X$8919,18,FALSE),0)</f>
        <v>0</v>
      </c>
      <c r="J3824" s="37">
        <f ca="1">IFERROR(VLOOKUP($E3824&amp;"-2",'PTE - Segment Emissions Calcs'!$I$8:$X$8919,18,FALSE),0)</f>
        <v>0</v>
      </c>
      <c r="K3824" s="37">
        <f t="shared" ca="1" si="175"/>
        <v>0</v>
      </c>
      <c r="L3824" s="37">
        <f ca="1">IFERROR(VLOOKUP($E3824&amp;"-1",'PTE - Segment Emissions Calcs'!$I$8:$Z$8919,20,FALSE),0)</f>
        <v>0</v>
      </c>
      <c r="M3824" s="37">
        <f ca="1">IFERROR(VLOOKUP($E3824&amp;"-2",'PTE - Segment Emissions Calcs'!$I$8:$Z$8919,20,FALSE),0)</f>
        <v>0</v>
      </c>
      <c r="N3824" s="37">
        <f t="shared" ca="1" si="176"/>
        <v>0</v>
      </c>
      <c r="O3824" s="38">
        <f t="array" aca="1" ref="O3824" ca="1">IF($H3824="TOTAL HAP",H3824,MAX(IF('PTE - Segment Emissions Calcs'!$B$8:$B$8919=$B3824,'PTE - Segment Emissions Calcs'!$V$8:$V$8919,)))</f>
        <v>0</v>
      </c>
      <c r="P3824" s="38">
        <f t="array" aca="1" ref="P3824" ca="1">IF($H3824="TOTAL HAP",K3824,MAX(IF('PTE - Segment Emissions Calcs'!$B$8:$B$8919=$B3824,'PTE - Segment Emissions Calcs'!$X$8:$X$8919,)))</f>
        <v>0</v>
      </c>
      <c r="Q3824" s="38">
        <f t="array" aca="1" ref="Q3824" ca="1">IF($H3824="TOTAL HAP",N3824,MAX(IF('PTE - Segment Emissions Calcs'!$B$8:$B$8919=$B3824,'PTE - Segment Emissions Calcs'!$Z$8:$Z$8919,)))</f>
        <v>0</v>
      </c>
      <c r="R3824" s="39"/>
    </row>
    <row r="3825" spans="1:18" x14ac:dyDescent="0.25">
      <c r="A3825" s="67"/>
      <c r="B3825" s="67"/>
      <c r="C3825" s="34" t="s">
        <v>226</v>
      </c>
      <c r="D3825" s="35"/>
      <c r="E3825" s="35"/>
      <c r="F3825" s="35">
        <f ca="1">IFERROR(VLOOKUP($E3825&amp;"-1",'PTE - Segment Emissions Calcs'!$I$8:$V$8919,16,FALSE),0)</f>
        <v>0</v>
      </c>
      <c r="G3825" s="35">
        <f ca="1">IFERROR(VLOOKUP($E3825&amp;"-2",'PTE - Segment Emissions Calcs'!$I$8:$V$8919,16,FALSE),0)</f>
        <v>0</v>
      </c>
      <c r="H3825" s="36">
        <f t="shared" ca="1" si="174"/>
        <v>0</v>
      </c>
      <c r="I3825" s="37">
        <f ca="1">IFERROR(VLOOKUP($E3825&amp;"-1",'PTE - Segment Emissions Calcs'!$I$8:$X$8919,18,FALSE),0)</f>
        <v>0</v>
      </c>
      <c r="J3825" s="37">
        <f ca="1">IFERROR(VLOOKUP($E3825&amp;"-2",'PTE - Segment Emissions Calcs'!$I$8:$X$8919,18,FALSE),0)</f>
        <v>0</v>
      </c>
      <c r="K3825" s="37">
        <f t="shared" ca="1" si="175"/>
        <v>0</v>
      </c>
      <c r="L3825" s="37">
        <f ca="1">IFERROR(VLOOKUP($E3825&amp;"-1",'PTE - Segment Emissions Calcs'!$I$8:$Z$8919,20,FALSE),0)</f>
        <v>0</v>
      </c>
      <c r="M3825" s="37">
        <f ca="1">IFERROR(VLOOKUP($E3825&amp;"-2",'PTE - Segment Emissions Calcs'!$I$8:$Z$8919,20,FALSE),0)</f>
        <v>0</v>
      </c>
      <c r="N3825" s="37">
        <f t="shared" ca="1" si="176"/>
        <v>0</v>
      </c>
      <c r="O3825" s="38">
        <f t="array" aca="1" ref="O3825" ca="1">IF($H3825="TOTAL HAP",H3825,MAX(IF('PTE - Segment Emissions Calcs'!$B$8:$B$8919=$B3825,'PTE - Segment Emissions Calcs'!$V$8:$V$8919,)))</f>
        <v>0</v>
      </c>
      <c r="P3825" s="38">
        <f t="array" aca="1" ref="P3825" ca="1">IF($H3825="TOTAL HAP",K3825,MAX(IF('PTE - Segment Emissions Calcs'!$B$8:$B$8919=$B3825,'PTE - Segment Emissions Calcs'!$X$8:$X$8919,)))</f>
        <v>0</v>
      </c>
      <c r="Q3825" s="38">
        <f t="array" aca="1" ref="Q3825" ca="1">IF($H3825="TOTAL HAP",N3825,MAX(IF('PTE - Segment Emissions Calcs'!$B$8:$B$8919=$B3825,'PTE - Segment Emissions Calcs'!$Z$8:$Z$8919,)))</f>
        <v>0</v>
      </c>
      <c r="R3825" s="39"/>
    </row>
    <row r="3826" spans="1:18" x14ac:dyDescent="0.25">
      <c r="A3826" s="67"/>
      <c r="B3826" s="67"/>
      <c r="C3826" s="34" t="s">
        <v>50</v>
      </c>
      <c r="D3826" s="35"/>
      <c r="E3826" s="35"/>
      <c r="F3826" s="35">
        <f ca="1">IFERROR(VLOOKUP($E3826&amp;"-1",'PTE - Segment Emissions Calcs'!$I$8:$V$8919,16,FALSE),0)</f>
        <v>5.3801583077485466E-3</v>
      </c>
      <c r="G3826" s="35">
        <f ca="1">IFERROR(VLOOKUP($E3826&amp;"-2",'PTE - Segment Emissions Calcs'!$I$8:$V$8919,16,FALSE),0)</f>
        <v>0</v>
      </c>
      <c r="H3826" s="36">
        <f t="shared" ca="1" si="174"/>
        <v>5.3801583077485466E-3</v>
      </c>
      <c r="I3826" s="37">
        <f ca="1">IFERROR(VLOOKUP($E3826&amp;"-1",'PTE - Segment Emissions Calcs'!$I$8:$X$8919,18,FALSE),0)</f>
        <v>2.3565093387938635E-2</v>
      </c>
      <c r="J3826" s="37">
        <f ca="1">IFERROR(VLOOKUP($E3826&amp;"-2",'PTE - Segment Emissions Calcs'!$I$8:$X$8919,18,FALSE),0)</f>
        <v>0</v>
      </c>
      <c r="K3826" s="37">
        <f t="shared" ca="1" si="175"/>
        <v>2.3565093387938635E-2</v>
      </c>
      <c r="L3826" s="37">
        <f ca="1">IFERROR(VLOOKUP($E3826&amp;"-1",'PTE - Segment Emissions Calcs'!$I$8:$Z$8919,20,FALSE),0)</f>
        <v>2.3565093387938635E-2</v>
      </c>
      <c r="M3826" s="37">
        <f ca="1">IFERROR(VLOOKUP($E3826&amp;"-2",'PTE - Segment Emissions Calcs'!$I$8:$Z$8919,20,FALSE),0)</f>
        <v>0</v>
      </c>
      <c r="N3826" s="37">
        <f t="shared" ca="1" si="176"/>
        <v>2.3565093387938635E-2</v>
      </c>
      <c r="O3826" s="38">
        <f t="array" aca="1" ref="O3826" ca="1">IF($H3826="TOTAL HAP",H3826,MAX(IF('PTE - Segment Emissions Calcs'!$B$8:$B$8919=$B3826,'PTE - Segment Emissions Calcs'!$V$8:$V$8919,)))</f>
        <v>5.3801583077485466E-3</v>
      </c>
      <c r="P3826" s="38">
        <f t="array" aca="1" ref="P3826" ca="1">IF($H3826="TOTAL HAP",K3826,MAX(IF('PTE - Segment Emissions Calcs'!$B$8:$B$8919=$B3826,'PTE - Segment Emissions Calcs'!$X$8:$X$8919,)))</f>
        <v>2.3565093387938635E-2</v>
      </c>
      <c r="Q3826" s="38">
        <f t="array" aca="1" ref="Q3826" ca="1">IF($H3826="TOTAL HAP",N3826,MAX(IF('PTE - Segment Emissions Calcs'!$B$8:$B$8919=$B3826,'PTE - Segment Emissions Calcs'!$Z$8:$Z$8919,)))</f>
        <v>2.3565093387938635E-2</v>
      </c>
      <c r="R3826" s="39"/>
    </row>
    <row r="3827" spans="1:18" x14ac:dyDescent="0.25">
      <c r="A3827" s="67"/>
      <c r="B3827" s="67"/>
      <c r="C3827" s="34" t="s">
        <v>95</v>
      </c>
      <c r="D3827" s="35"/>
      <c r="E3827" s="35"/>
      <c r="F3827" s="35">
        <f ca="1">IFERROR(VLOOKUP($E3827&amp;"-1",'PTE - Segment Emissions Calcs'!$I$8:$V$8919,16,FALSE),0)</f>
        <v>0</v>
      </c>
      <c r="G3827" s="35">
        <f ca="1">IFERROR(VLOOKUP($E3827&amp;"-2",'PTE - Segment Emissions Calcs'!$I$8:$V$8919,16,FALSE),0)</f>
        <v>0</v>
      </c>
      <c r="H3827" s="36">
        <f t="shared" ca="1" si="174"/>
        <v>0</v>
      </c>
      <c r="I3827" s="37">
        <f ca="1">IFERROR(VLOOKUP($E3827&amp;"-1",'PTE - Segment Emissions Calcs'!$I$8:$X$8919,18,FALSE),0)</f>
        <v>0</v>
      </c>
      <c r="J3827" s="37">
        <f ca="1">IFERROR(VLOOKUP($E3827&amp;"-2",'PTE - Segment Emissions Calcs'!$I$8:$X$8919,18,FALSE),0)</f>
        <v>0</v>
      </c>
      <c r="K3827" s="37">
        <f t="shared" ca="1" si="175"/>
        <v>0</v>
      </c>
      <c r="L3827" s="37">
        <f ca="1">IFERROR(VLOOKUP($E3827&amp;"-1",'PTE - Segment Emissions Calcs'!$I$8:$Z$8919,20,FALSE),0)</f>
        <v>0</v>
      </c>
      <c r="M3827" s="37">
        <f ca="1">IFERROR(VLOOKUP($E3827&amp;"-2",'PTE - Segment Emissions Calcs'!$I$8:$Z$8919,20,FALSE),0)</f>
        <v>0</v>
      </c>
      <c r="N3827" s="37">
        <f t="shared" ca="1" si="176"/>
        <v>0</v>
      </c>
      <c r="O3827" s="38">
        <f t="array" aca="1" ref="O3827" ca="1">IF($H3827="TOTAL HAP",H3827,MAX(IF('PTE - Segment Emissions Calcs'!$B$8:$B$8919=$B3827,'PTE - Segment Emissions Calcs'!$V$8:$V$8919,)))</f>
        <v>0</v>
      </c>
      <c r="P3827" s="38">
        <f t="array" aca="1" ref="P3827" ca="1">IF($H3827="TOTAL HAP",K3827,MAX(IF('PTE - Segment Emissions Calcs'!$B$8:$B$8919=$B3827,'PTE - Segment Emissions Calcs'!$X$8:$X$8919,)))</f>
        <v>0</v>
      </c>
      <c r="Q3827" s="38">
        <f t="array" aca="1" ref="Q3827" ca="1">IF($H3827="TOTAL HAP",N3827,MAX(IF('PTE - Segment Emissions Calcs'!$B$8:$B$8919=$B3827,'PTE - Segment Emissions Calcs'!$Z$8:$Z$8919,)))</f>
        <v>0</v>
      </c>
      <c r="R3827" s="39"/>
    </row>
    <row r="3828" spans="1:18" x14ac:dyDescent="0.25">
      <c r="A3828" s="67"/>
      <c r="B3828" s="67"/>
      <c r="C3828" s="34" t="s">
        <v>51</v>
      </c>
      <c r="D3828" s="35"/>
      <c r="E3828" s="35"/>
      <c r="F3828" s="35">
        <f ca="1">IFERROR(VLOOKUP($E3828&amp;"-1",'PTE - Segment Emissions Calcs'!$I$8:$V$8919,16,FALSE),0)</f>
        <v>1.4604129084677003E-4</v>
      </c>
      <c r="G3828" s="35">
        <f ca="1">IFERROR(VLOOKUP($E3828&amp;"-2",'PTE - Segment Emissions Calcs'!$I$8:$V$8919,16,FALSE),0)</f>
        <v>0</v>
      </c>
      <c r="H3828" s="36">
        <f t="shared" ca="1" si="174"/>
        <v>1.4604129084677003E-4</v>
      </c>
      <c r="I3828" s="37">
        <f ca="1">IFERROR(VLOOKUP($E3828&amp;"-1",'PTE - Segment Emissions Calcs'!$I$8:$X$8919,18,FALSE),0)</f>
        <v>6.3966085390885271E-4</v>
      </c>
      <c r="J3828" s="37">
        <f ca="1">IFERROR(VLOOKUP($E3828&amp;"-2",'PTE - Segment Emissions Calcs'!$I$8:$X$8919,18,FALSE),0)</f>
        <v>0</v>
      </c>
      <c r="K3828" s="37">
        <f t="shared" ca="1" si="175"/>
        <v>6.3966085390885271E-4</v>
      </c>
      <c r="L3828" s="37">
        <f ca="1">IFERROR(VLOOKUP($E3828&amp;"-1",'PTE - Segment Emissions Calcs'!$I$8:$Z$8919,20,FALSE),0)</f>
        <v>6.3966085390885271E-4</v>
      </c>
      <c r="M3828" s="37">
        <f ca="1">IFERROR(VLOOKUP($E3828&amp;"-2",'PTE - Segment Emissions Calcs'!$I$8:$Z$8919,20,FALSE),0)</f>
        <v>0</v>
      </c>
      <c r="N3828" s="37">
        <f t="shared" ca="1" si="176"/>
        <v>6.3966085390885271E-4</v>
      </c>
      <c r="O3828" s="38">
        <f t="array" aca="1" ref="O3828" ca="1">IF($H3828="TOTAL HAP",H3828,MAX(IF('PTE - Segment Emissions Calcs'!$B$8:$B$8919=$B3828,'PTE - Segment Emissions Calcs'!$V$8:$V$8919,)))</f>
        <v>1.4604129084677003E-4</v>
      </c>
      <c r="P3828" s="38">
        <f t="array" aca="1" ref="P3828" ca="1">IF($H3828="TOTAL HAP",K3828,MAX(IF('PTE - Segment Emissions Calcs'!$B$8:$B$8919=$B3828,'PTE - Segment Emissions Calcs'!$X$8:$X$8919,)))</f>
        <v>6.3966085390885271E-4</v>
      </c>
      <c r="Q3828" s="38">
        <f t="array" aca="1" ref="Q3828" ca="1">IF($H3828="TOTAL HAP",N3828,MAX(IF('PTE - Segment Emissions Calcs'!$B$8:$B$8919=$B3828,'PTE - Segment Emissions Calcs'!$Z$8:$Z$8919,)))</f>
        <v>6.3966085390885271E-4</v>
      </c>
      <c r="R3828" s="39"/>
    </row>
    <row r="3829" spans="1:18" x14ac:dyDescent="0.25">
      <c r="A3829" s="67"/>
      <c r="B3829" s="67"/>
      <c r="C3829" s="34" t="s">
        <v>67</v>
      </c>
      <c r="D3829" s="35"/>
      <c r="E3829" s="35"/>
      <c r="F3829" s="35">
        <f ca="1">IFERROR(VLOOKUP($E3829&amp;"-1",'PTE - Segment Emissions Calcs'!$I$8:$V$8919,16,FALSE),0)</f>
        <v>5.2893230370724338E-5</v>
      </c>
      <c r="G3829" s="35">
        <f ca="1">IFERROR(VLOOKUP($E3829&amp;"-2",'PTE - Segment Emissions Calcs'!$I$8:$V$8919,16,FALSE),0)</f>
        <v>0</v>
      </c>
      <c r="H3829" s="36">
        <f t="shared" ca="1" si="174"/>
        <v>5.2893230370724338E-5</v>
      </c>
      <c r="I3829" s="37">
        <f ca="1">IFERROR(VLOOKUP($E3829&amp;"-1",'PTE - Segment Emissions Calcs'!$I$8:$X$8919,18,FALSE),0)</f>
        <v>2.316723490237726E-4</v>
      </c>
      <c r="J3829" s="37">
        <f ca="1">IFERROR(VLOOKUP($E3829&amp;"-2",'PTE - Segment Emissions Calcs'!$I$8:$X$8919,18,FALSE),0)</f>
        <v>0</v>
      </c>
      <c r="K3829" s="37">
        <f t="shared" ca="1" si="175"/>
        <v>2.316723490237726E-4</v>
      </c>
      <c r="L3829" s="37">
        <f ca="1">IFERROR(VLOOKUP($E3829&amp;"-1",'PTE - Segment Emissions Calcs'!$I$8:$Z$8919,20,FALSE),0)</f>
        <v>2.316723490237726E-4</v>
      </c>
      <c r="M3829" s="37">
        <f ca="1">IFERROR(VLOOKUP($E3829&amp;"-2",'PTE - Segment Emissions Calcs'!$I$8:$Z$8919,20,FALSE),0)</f>
        <v>0</v>
      </c>
      <c r="N3829" s="37">
        <f t="shared" ca="1" si="176"/>
        <v>2.316723490237726E-4</v>
      </c>
      <c r="O3829" s="38">
        <f t="array" aca="1" ref="O3829" ca="1">IF($H3829="TOTAL HAP",H3829,MAX(IF('PTE - Segment Emissions Calcs'!$B$8:$B$8919=$B3829,'PTE - Segment Emissions Calcs'!$V$8:$V$8919,)))</f>
        <v>5.2893230370724338E-5</v>
      </c>
      <c r="P3829" s="38">
        <f t="array" aca="1" ref="P3829" ca="1">IF($H3829="TOTAL HAP",K3829,MAX(IF('PTE - Segment Emissions Calcs'!$B$8:$B$8919=$B3829,'PTE - Segment Emissions Calcs'!$X$8:$X$8919,)))</f>
        <v>2.316723490237726E-4</v>
      </c>
      <c r="Q3829" s="38">
        <f t="array" aca="1" ref="Q3829" ca="1">IF($H3829="TOTAL HAP",N3829,MAX(IF('PTE - Segment Emissions Calcs'!$B$8:$B$8919=$B3829,'PTE - Segment Emissions Calcs'!$Z$8:$Z$8919,)))</f>
        <v>2.316723490237726E-4</v>
      </c>
      <c r="R3829" s="39"/>
    </row>
    <row r="3830" spans="1:18" x14ac:dyDescent="0.25">
      <c r="A3830" s="67"/>
      <c r="B3830" s="67"/>
      <c r="C3830" s="34" t="s">
        <v>127</v>
      </c>
      <c r="D3830" s="35"/>
      <c r="E3830" s="35"/>
      <c r="F3830" s="35">
        <f ca="1">IFERROR(VLOOKUP($E3830&amp;"-1",'PTE - Segment Emissions Calcs'!$I$8:$V$8919,16,FALSE),0)</f>
        <v>6.2216373292419444E-4</v>
      </c>
      <c r="G3830" s="35">
        <f ca="1">IFERROR(VLOOKUP($E3830&amp;"-2",'PTE - Segment Emissions Calcs'!$I$8:$V$8919,16,FALSE),0)</f>
        <v>0</v>
      </c>
      <c r="H3830" s="36">
        <f t="shared" ca="1" si="174"/>
        <v>6.2216373292419444E-4</v>
      </c>
      <c r="I3830" s="37">
        <f ca="1">IFERROR(VLOOKUP($E3830&amp;"-1",'PTE - Segment Emissions Calcs'!$I$8:$X$8919,18,FALSE),0)</f>
        <v>2.7250771502079717E-3</v>
      </c>
      <c r="J3830" s="37">
        <f ca="1">IFERROR(VLOOKUP($E3830&amp;"-2",'PTE - Segment Emissions Calcs'!$I$8:$X$8919,18,FALSE),0)</f>
        <v>0</v>
      </c>
      <c r="K3830" s="37">
        <f t="shared" ca="1" si="175"/>
        <v>2.7250771502079717E-3</v>
      </c>
      <c r="L3830" s="37">
        <f ca="1">IFERROR(VLOOKUP($E3830&amp;"-1",'PTE - Segment Emissions Calcs'!$I$8:$Z$8919,20,FALSE),0)</f>
        <v>2.7250771502079717E-3</v>
      </c>
      <c r="M3830" s="37">
        <f ca="1">IFERROR(VLOOKUP($E3830&amp;"-2",'PTE - Segment Emissions Calcs'!$I$8:$Z$8919,20,FALSE),0)</f>
        <v>0</v>
      </c>
      <c r="N3830" s="37">
        <f t="shared" ca="1" si="176"/>
        <v>2.7250771502079717E-3</v>
      </c>
      <c r="O3830" s="38">
        <f t="array" aca="1" ref="O3830" ca="1">IF($H3830="TOTAL HAP",H3830,MAX(IF('PTE - Segment Emissions Calcs'!$B$8:$B$8919=$B3830,'PTE - Segment Emissions Calcs'!$V$8:$V$8919,)))</f>
        <v>6.2216373292419444E-4</v>
      </c>
      <c r="P3830" s="38">
        <f t="array" aca="1" ref="P3830" ca="1">IF($H3830="TOTAL HAP",K3830,MAX(IF('PTE - Segment Emissions Calcs'!$B$8:$B$8919=$B3830,'PTE - Segment Emissions Calcs'!$X$8:$X$8919,)))</f>
        <v>2.7250771502079717E-3</v>
      </c>
      <c r="Q3830" s="38">
        <f t="array" aca="1" ref="Q3830" ca="1">IF($H3830="TOTAL HAP",N3830,MAX(IF('PTE - Segment Emissions Calcs'!$B$8:$B$8919=$B3830,'PTE - Segment Emissions Calcs'!$Z$8:$Z$8919,)))</f>
        <v>2.7250771502079717E-3</v>
      </c>
      <c r="R3830" s="39"/>
    </row>
    <row r="3831" spans="1:18" x14ac:dyDescent="0.25">
      <c r="A3831" s="67"/>
      <c r="B3831" s="67"/>
      <c r="C3831" s="34" t="s">
        <v>52</v>
      </c>
      <c r="D3831" s="35"/>
      <c r="E3831" s="35"/>
      <c r="F3831" s="35">
        <f ca="1">IFERROR(VLOOKUP($E3831&amp;"-1",'PTE - Segment Emissions Calcs'!$I$8:$V$8919,16,FALSE),0)</f>
        <v>6.8956637028878929E-5</v>
      </c>
      <c r="G3831" s="35">
        <f ca="1">IFERROR(VLOOKUP($E3831&amp;"-2",'PTE - Segment Emissions Calcs'!$I$8:$V$8919,16,FALSE),0)</f>
        <v>0</v>
      </c>
      <c r="H3831" s="36">
        <f t="shared" ca="1" si="174"/>
        <v>6.8956637028878929E-5</v>
      </c>
      <c r="I3831" s="37">
        <f ca="1">IFERROR(VLOOKUP($E3831&amp;"-1",'PTE - Segment Emissions Calcs'!$I$8:$X$8919,18,FALSE),0)</f>
        <v>3.0203007018648971E-4</v>
      </c>
      <c r="J3831" s="37">
        <f ca="1">IFERROR(VLOOKUP($E3831&amp;"-2",'PTE - Segment Emissions Calcs'!$I$8:$X$8919,18,FALSE),0)</f>
        <v>0</v>
      </c>
      <c r="K3831" s="37">
        <f t="shared" ca="1" si="175"/>
        <v>3.0203007018648971E-4</v>
      </c>
      <c r="L3831" s="37">
        <f ca="1">IFERROR(VLOOKUP($E3831&amp;"-1",'PTE - Segment Emissions Calcs'!$I$8:$Z$8919,20,FALSE),0)</f>
        <v>3.0203007018648971E-4</v>
      </c>
      <c r="M3831" s="37">
        <f ca="1">IFERROR(VLOOKUP($E3831&amp;"-2",'PTE - Segment Emissions Calcs'!$I$8:$Z$8919,20,FALSE),0)</f>
        <v>0</v>
      </c>
      <c r="N3831" s="37">
        <f t="shared" ca="1" si="176"/>
        <v>3.0203007018648971E-4</v>
      </c>
      <c r="O3831" s="38">
        <f t="array" aca="1" ref="O3831" ca="1">IF($H3831="TOTAL HAP",H3831,MAX(IF('PTE - Segment Emissions Calcs'!$B$8:$B$8919=$B3831,'PTE - Segment Emissions Calcs'!$V$8:$V$8919,)))</f>
        <v>6.8956637028878929E-5</v>
      </c>
      <c r="P3831" s="38">
        <f t="array" aca="1" ref="P3831" ca="1">IF($H3831="TOTAL HAP",K3831,MAX(IF('PTE - Segment Emissions Calcs'!$B$8:$B$8919=$B3831,'PTE - Segment Emissions Calcs'!$X$8:$X$8919,)))</f>
        <v>3.0203007018648971E-4</v>
      </c>
      <c r="Q3831" s="38">
        <f t="array" aca="1" ref="Q3831" ca="1">IF($H3831="TOTAL HAP",N3831,MAX(IF('PTE - Segment Emissions Calcs'!$B$8:$B$8919=$B3831,'PTE - Segment Emissions Calcs'!$Z$8:$Z$8919,)))</f>
        <v>3.0203007018648971E-4</v>
      </c>
      <c r="R3831" s="39"/>
    </row>
    <row r="3832" spans="1:18" x14ac:dyDescent="0.25">
      <c r="A3832" s="67"/>
      <c r="B3832" s="67"/>
      <c r="C3832" s="34" t="s">
        <v>159</v>
      </c>
      <c r="D3832" s="35"/>
      <c r="E3832" s="35"/>
      <c r="F3832" s="35">
        <f ca="1">IFERROR(VLOOKUP($E3832&amp;"-1",'PTE - Segment Emissions Calcs'!$I$8:$V$8919,16,FALSE),0)</f>
        <v>1.8180006771511546E-5</v>
      </c>
      <c r="G3832" s="35">
        <f ca="1">IFERROR(VLOOKUP($E3832&amp;"-2",'PTE - Segment Emissions Calcs'!$I$8:$V$8919,16,FALSE),0)</f>
        <v>0</v>
      </c>
      <c r="H3832" s="36">
        <f t="shared" ca="1" si="174"/>
        <v>1.8180006771511546E-5</v>
      </c>
      <c r="I3832" s="37">
        <f ca="1">IFERROR(VLOOKUP($E3832&amp;"-1",'PTE - Segment Emissions Calcs'!$I$8:$X$8919,18,FALSE),0)</f>
        <v>7.9628429659220573E-5</v>
      </c>
      <c r="J3832" s="37">
        <f ca="1">IFERROR(VLOOKUP($E3832&amp;"-2",'PTE - Segment Emissions Calcs'!$I$8:$X$8919,18,FALSE),0)</f>
        <v>0</v>
      </c>
      <c r="K3832" s="37">
        <f t="shared" ca="1" si="175"/>
        <v>7.9628429659220573E-5</v>
      </c>
      <c r="L3832" s="37">
        <f ca="1">IFERROR(VLOOKUP($E3832&amp;"-1",'PTE - Segment Emissions Calcs'!$I$8:$Z$8919,20,FALSE),0)</f>
        <v>7.9628429659220573E-5</v>
      </c>
      <c r="M3832" s="37">
        <f ca="1">IFERROR(VLOOKUP($E3832&amp;"-2",'PTE - Segment Emissions Calcs'!$I$8:$Z$8919,20,FALSE),0)</f>
        <v>0</v>
      </c>
      <c r="N3832" s="37">
        <f t="shared" ca="1" si="176"/>
        <v>7.9628429659220573E-5</v>
      </c>
      <c r="O3832" s="38">
        <f t="array" aca="1" ref="O3832" ca="1">IF($H3832="TOTAL HAP",H3832,MAX(IF('PTE - Segment Emissions Calcs'!$B$8:$B$8919=$B3832,'PTE - Segment Emissions Calcs'!$V$8:$V$8919,)))</f>
        <v>1.8180006771511546E-5</v>
      </c>
      <c r="P3832" s="38">
        <f t="array" aca="1" ref="P3832" ca="1">IF($H3832="TOTAL HAP",K3832,MAX(IF('PTE - Segment Emissions Calcs'!$B$8:$B$8919=$B3832,'PTE - Segment Emissions Calcs'!$X$8:$X$8919,)))</f>
        <v>7.9628429659220573E-5</v>
      </c>
      <c r="Q3832" s="38">
        <f t="array" aca="1" ref="Q3832" ca="1">IF($H3832="TOTAL HAP",N3832,MAX(IF('PTE - Segment Emissions Calcs'!$B$8:$B$8919=$B3832,'PTE - Segment Emissions Calcs'!$Z$8:$Z$8919,)))</f>
        <v>7.9628429659220573E-5</v>
      </c>
      <c r="R3832" s="39"/>
    </row>
    <row r="3833" spans="1:18" x14ac:dyDescent="0.25">
      <c r="A3833" s="67"/>
      <c r="B3833" s="67"/>
      <c r="C3833" s="34" t="s">
        <v>194</v>
      </c>
      <c r="D3833" s="35"/>
      <c r="E3833" s="35"/>
      <c r="F3833" s="35">
        <f ca="1">IFERROR(VLOOKUP($E3833&amp;"-1",'PTE - Segment Emissions Calcs'!$I$8:$V$8919,16,FALSE),0)</f>
        <v>0</v>
      </c>
      <c r="G3833" s="35">
        <f ca="1">IFERROR(VLOOKUP($E3833&amp;"-2",'PTE - Segment Emissions Calcs'!$I$8:$V$8919,16,FALSE),0)</f>
        <v>0</v>
      </c>
      <c r="H3833" s="36">
        <f t="shared" ca="1" si="174"/>
        <v>0</v>
      </c>
      <c r="I3833" s="37">
        <f ca="1">IFERROR(VLOOKUP($E3833&amp;"-1",'PTE - Segment Emissions Calcs'!$I$8:$X$8919,18,FALSE),0)</f>
        <v>0</v>
      </c>
      <c r="J3833" s="37">
        <f ca="1">IFERROR(VLOOKUP($E3833&amp;"-2",'PTE - Segment Emissions Calcs'!$I$8:$X$8919,18,FALSE),0)</f>
        <v>0</v>
      </c>
      <c r="K3833" s="37">
        <f t="shared" ca="1" si="175"/>
        <v>0</v>
      </c>
      <c r="L3833" s="37">
        <f ca="1">IFERROR(VLOOKUP($E3833&amp;"-1",'PTE - Segment Emissions Calcs'!$I$8:$Z$8919,20,FALSE),0)</f>
        <v>0</v>
      </c>
      <c r="M3833" s="37">
        <f ca="1">IFERROR(VLOOKUP($E3833&amp;"-2",'PTE - Segment Emissions Calcs'!$I$8:$Z$8919,20,FALSE),0)</f>
        <v>0</v>
      </c>
      <c r="N3833" s="37">
        <f t="shared" ca="1" si="176"/>
        <v>0</v>
      </c>
      <c r="O3833" s="38">
        <f t="array" aca="1" ref="O3833" ca="1">IF($H3833="TOTAL HAP",H3833,MAX(IF('PTE - Segment Emissions Calcs'!$B$8:$B$8919=$B3833,'PTE - Segment Emissions Calcs'!$V$8:$V$8919,)))</f>
        <v>0</v>
      </c>
      <c r="P3833" s="38">
        <f t="array" aca="1" ref="P3833" ca="1">IF($H3833="TOTAL HAP",K3833,MAX(IF('PTE - Segment Emissions Calcs'!$B$8:$B$8919=$B3833,'PTE - Segment Emissions Calcs'!$X$8:$X$8919,)))</f>
        <v>0</v>
      </c>
      <c r="Q3833" s="38">
        <f t="array" aca="1" ref="Q3833" ca="1">IF($H3833="TOTAL HAP",N3833,MAX(IF('PTE - Segment Emissions Calcs'!$B$8:$B$8919=$B3833,'PTE - Segment Emissions Calcs'!$Z$8:$Z$8919,)))</f>
        <v>0</v>
      </c>
      <c r="R3833" s="39"/>
    </row>
    <row r="3834" spans="1:18" x14ac:dyDescent="0.25">
      <c r="A3834" s="67"/>
      <c r="B3834" s="67"/>
      <c r="C3834" s="34" t="s">
        <v>53</v>
      </c>
      <c r="D3834" s="35"/>
      <c r="E3834" s="35"/>
      <c r="F3834" s="35">
        <f ca="1">IFERROR(VLOOKUP($E3834&amp;"-1",'PTE - Segment Emissions Calcs'!$I$8:$V$8919,16,FALSE),0)</f>
        <v>2.2420429993098703E-2</v>
      </c>
      <c r="G3834" s="35">
        <f ca="1">IFERROR(VLOOKUP($E3834&amp;"-2",'PTE - Segment Emissions Calcs'!$I$8:$V$8919,16,FALSE),0)</f>
        <v>0</v>
      </c>
      <c r="H3834" s="36">
        <f t="shared" ca="1" si="174"/>
        <v>2.2420429993098703E-2</v>
      </c>
      <c r="I3834" s="37">
        <f ca="1">IFERROR(VLOOKUP($E3834&amp;"-1",'PTE - Segment Emissions Calcs'!$I$8:$X$8919,18,FALSE),0)</f>
        <v>9.8201483369772316E-2</v>
      </c>
      <c r="J3834" s="37">
        <f ca="1">IFERROR(VLOOKUP($E3834&amp;"-2",'PTE - Segment Emissions Calcs'!$I$8:$X$8919,18,FALSE),0)</f>
        <v>0</v>
      </c>
      <c r="K3834" s="37">
        <f t="shared" ca="1" si="175"/>
        <v>9.8201483369772316E-2</v>
      </c>
      <c r="L3834" s="37">
        <f ca="1">IFERROR(VLOOKUP($E3834&amp;"-1",'PTE - Segment Emissions Calcs'!$I$8:$Z$8919,20,FALSE),0)</f>
        <v>9.8201483369772316E-2</v>
      </c>
      <c r="M3834" s="37">
        <f ca="1">IFERROR(VLOOKUP($E3834&amp;"-2",'PTE - Segment Emissions Calcs'!$I$8:$Z$8919,20,FALSE),0)</f>
        <v>0</v>
      </c>
      <c r="N3834" s="37">
        <f t="shared" ca="1" si="176"/>
        <v>9.8201483369772316E-2</v>
      </c>
      <c r="O3834" s="38">
        <f t="array" aca="1" ref="O3834" ca="1">IF($H3834="TOTAL HAP",H3834,MAX(IF('PTE - Segment Emissions Calcs'!$B$8:$B$8919=$B3834,'PTE - Segment Emissions Calcs'!$V$8:$V$8919,)))</f>
        <v>2.2420429993098703E-2</v>
      </c>
      <c r="P3834" s="38">
        <f t="array" aca="1" ref="P3834" ca="1">IF($H3834="TOTAL HAP",K3834,MAX(IF('PTE - Segment Emissions Calcs'!$B$8:$B$8919=$B3834,'PTE - Segment Emissions Calcs'!$X$8:$X$8919,)))</f>
        <v>9.8201483369772316E-2</v>
      </c>
      <c r="Q3834" s="38">
        <f t="array" aca="1" ref="Q3834" ca="1">IF($H3834="TOTAL HAP",N3834,MAX(IF('PTE - Segment Emissions Calcs'!$B$8:$B$8919=$B3834,'PTE - Segment Emissions Calcs'!$Z$8:$Z$8919,)))</f>
        <v>9.8201483369772316E-2</v>
      </c>
      <c r="R3834" s="39"/>
    </row>
    <row r="3835" spans="1:18" x14ac:dyDescent="0.25">
      <c r="A3835" s="67"/>
      <c r="B3835" s="67"/>
      <c r="C3835" s="34" t="s">
        <v>227</v>
      </c>
      <c r="D3835" s="35"/>
      <c r="E3835" s="35"/>
      <c r="F3835" s="35">
        <f ca="1">IFERROR(VLOOKUP($E3835&amp;"-1",'PTE - Segment Emissions Calcs'!$I$8:$V$8919,16,FALSE),0)</f>
        <v>0</v>
      </c>
      <c r="G3835" s="35">
        <f ca="1">IFERROR(VLOOKUP($E3835&amp;"-2",'PTE - Segment Emissions Calcs'!$I$8:$V$8919,16,FALSE),0)</f>
        <v>0</v>
      </c>
      <c r="H3835" s="36">
        <f t="shared" ca="1" si="174"/>
        <v>0</v>
      </c>
      <c r="I3835" s="37">
        <f ca="1">IFERROR(VLOOKUP($E3835&amp;"-1",'PTE - Segment Emissions Calcs'!$I$8:$X$8919,18,FALSE),0)</f>
        <v>0</v>
      </c>
      <c r="J3835" s="37">
        <f ca="1">IFERROR(VLOOKUP($E3835&amp;"-2",'PTE - Segment Emissions Calcs'!$I$8:$X$8919,18,FALSE),0)</f>
        <v>0</v>
      </c>
      <c r="K3835" s="37">
        <f t="shared" ca="1" si="175"/>
        <v>0</v>
      </c>
      <c r="L3835" s="37">
        <f ca="1">IFERROR(VLOOKUP($E3835&amp;"-1",'PTE - Segment Emissions Calcs'!$I$8:$Z$8919,20,FALSE),0)</f>
        <v>0</v>
      </c>
      <c r="M3835" s="37">
        <f ca="1">IFERROR(VLOOKUP($E3835&amp;"-2",'PTE - Segment Emissions Calcs'!$I$8:$Z$8919,20,FALSE),0)</f>
        <v>0</v>
      </c>
      <c r="N3835" s="37">
        <f t="shared" ca="1" si="176"/>
        <v>0</v>
      </c>
      <c r="O3835" s="38">
        <f t="array" aca="1" ref="O3835" ca="1">IF($H3835="TOTAL HAP",H3835,MAX(IF('PTE - Segment Emissions Calcs'!$B$8:$B$8919=$B3835,'PTE - Segment Emissions Calcs'!$V$8:$V$8919,)))</f>
        <v>0</v>
      </c>
      <c r="P3835" s="38">
        <f t="array" aca="1" ref="P3835" ca="1">IF($H3835="TOTAL HAP",K3835,MAX(IF('PTE - Segment Emissions Calcs'!$B$8:$B$8919=$B3835,'PTE - Segment Emissions Calcs'!$X$8:$X$8919,)))</f>
        <v>0</v>
      </c>
      <c r="Q3835" s="38">
        <f t="array" aca="1" ref="Q3835" ca="1">IF($H3835="TOTAL HAP",N3835,MAX(IF('PTE - Segment Emissions Calcs'!$B$8:$B$8919=$B3835,'PTE - Segment Emissions Calcs'!$Z$8:$Z$8919,)))</f>
        <v>0</v>
      </c>
      <c r="R3835" s="39"/>
    </row>
    <row r="3836" spans="1:18" ht="15.75" thickBot="1" x14ac:dyDescent="0.3">
      <c r="A3836" s="68"/>
      <c r="B3836" s="68"/>
      <c r="C3836" s="43" t="s">
        <v>70</v>
      </c>
      <c r="D3836" s="44"/>
      <c r="E3836" s="44"/>
      <c r="F3836" s="44">
        <f ca="1">IFERROR(VLOOKUP($E3836&amp;"-1",'PTE - Segment Emissions Calcs'!$I$8:$V$8919,16,FALSE),0)</f>
        <v>4.2811724845385878E-3</v>
      </c>
      <c r="G3836" s="44">
        <f ca="1">IFERROR(VLOOKUP($E3836&amp;"-2",'PTE - Segment Emissions Calcs'!$I$8:$V$8919,16,FALSE),0)</f>
        <v>0</v>
      </c>
      <c r="H3836" s="45">
        <f t="shared" ca="1" si="174"/>
        <v>4.2811724845385878E-3</v>
      </c>
      <c r="I3836" s="46">
        <f ca="1">IFERROR(VLOOKUP($E3836&amp;"-1",'PTE - Segment Emissions Calcs'!$I$8:$X$8919,18,FALSE),0)</f>
        <v>1.8751535482279015E-2</v>
      </c>
      <c r="J3836" s="46">
        <f ca="1">IFERROR(VLOOKUP($E3836&amp;"-2",'PTE - Segment Emissions Calcs'!$I$8:$X$8919,18,FALSE),0)</f>
        <v>0</v>
      </c>
      <c r="K3836" s="46">
        <f t="shared" ca="1" si="175"/>
        <v>1.8751535482279015E-2</v>
      </c>
      <c r="L3836" s="46">
        <f ca="1">IFERROR(VLOOKUP($E3836&amp;"-1",'PTE - Segment Emissions Calcs'!$I$8:$Z$8919,20,FALSE),0)</f>
        <v>1.8751535482279015E-2</v>
      </c>
      <c r="M3836" s="46">
        <f ca="1">IFERROR(VLOOKUP($E3836&amp;"-2",'PTE - Segment Emissions Calcs'!$I$8:$Z$8919,20,FALSE),0)</f>
        <v>0</v>
      </c>
      <c r="N3836" s="46">
        <f t="shared" ca="1" si="176"/>
        <v>1.8751535482279015E-2</v>
      </c>
      <c r="O3836" s="47">
        <f t="array" aca="1" ref="O3836" ca="1">IF($H3836="TOTAL HAP",H3836,MAX(IF('PTE - Segment Emissions Calcs'!$B$8:$B$8919=$B3836,'PTE - Segment Emissions Calcs'!$V$8:$V$8919,)))</f>
        <v>4.2811724845385878E-3</v>
      </c>
      <c r="P3836" s="47">
        <f t="array" aca="1" ref="P3836" ca="1">IF($H3836="TOTAL HAP",K3836,MAX(IF('PTE - Segment Emissions Calcs'!$B$8:$B$8919=$B3836,'PTE - Segment Emissions Calcs'!$X$8:$X$8919,)))</f>
        <v>1.8751535482279015E-2</v>
      </c>
      <c r="Q3836" s="47">
        <f t="array" aca="1" ref="Q3836" ca="1">IF($H3836="TOTAL HAP",N3836,MAX(IF('PTE - Segment Emissions Calcs'!$B$8:$B$8919=$B3836,'PTE - Segment Emissions Calcs'!$Z$8:$Z$8919,)))</f>
        <v>1.8751535482279015E-2</v>
      </c>
      <c r="R3836" s="48"/>
    </row>
    <row r="3837" spans="1:18" ht="15.75" thickTop="1" x14ac:dyDescent="0.25">
      <c r="A3837" s="25" t="str">
        <f ca="1">VLOOKUP(#REF!,'PTE - Segment Emissions Calcs'!$C$8:$J$8919,8,FALSE)</f>
        <v>FUGI 091</v>
      </c>
      <c r="B3837" s="25" t="str">
        <f ca="1">VLOOKUP(A3837,'PTE - Segment Emissions Calcs'!$J$8:$O$8919,4,FALSE)</f>
        <v>5-14B Wastewater Treatment Plant</v>
      </c>
      <c r="C3837" s="26" t="s">
        <v>24</v>
      </c>
      <c r="D3837" s="27"/>
      <c r="E3837" s="27"/>
      <c r="F3837" s="27">
        <f ca="1">IFERROR(VLOOKUP($E3837&amp;"-1",'PTE - Segment Emissions Calcs'!$I$8:$V$8919,16,FALSE),0)</f>
        <v>1.5369969681899329</v>
      </c>
      <c r="G3837" s="27">
        <f ca="1">IFERROR(VLOOKUP($E3837&amp;"-2",'PTE - Segment Emissions Calcs'!$I$8:$V$8919,16,FALSE),0)</f>
        <v>0</v>
      </c>
      <c r="H3837" s="28">
        <f t="shared" ca="1" si="174"/>
        <v>1.5369969681899329</v>
      </c>
      <c r="I3837" s="29">
        <f ca="1">IFERROR(VLOOKUP($E3837&amp;"-1",'PTE - Segment Emissions Calcs'!$I$8:$X$8919,18,FALSE),0)</f>
        <v>6.7320467206719057</v>
      </c>
      <c r="J3837" s="29">
        <f ca="1">IFERROR(VLOOKUP($E3837&amp;"-2",'PTE - Segment Emissions Calcs'!$I$8:$X$8919,18,FALSE),0)</f>
        <v>0</v>
      </c>
      <c r="K3837" s="29">
        <f t="shared" ca="1" si="175"/>
        <v>6.7320467206719057</v>
      </c>
      <c r="L3837" s="29">
        <f ca="1">IFERROR(VLOOKUP($E3837&amp;"-1",'PTE - Segment Emissions Calcs'!$I$8:$Z$8919,20,FALSE),0)</f>
        <v>6.7320467206719057</v>
      </c>
      <c r="M3837" s="29">
        <f ca="1">IFERROR(VLOOKUP($E3837&amp;"-2",'PTE - Segment Emissions Calcs'!$I$8:$Z$8919,20,FALSE),0)</f>
        <v>0</v>
      </c>
      <c r="N3837" s="29">
        <f t="shared" ca="1" si="176"/>
        <v>6.7320467206719057</v>
      </c>
      <c r="O3837" s="30">
        <f t="array" aca="1" ref="O3837" ca="1">IF($H3837="TOTAL HAP",H3837,MAX(IF('PTE - Segment Emissions Calcs'!$B$8:$B$8919=$B3837,'PTE - Segment Emissions Calcs'!$V$8:$V$8919,)))</f>
        <v>1.5369969681899329</v>
      </c>
      <c r="P3837" s="30">
        <f t="array" aca="1" ref="P3837" ca="1">IF($H3837="TOTAL HAP",K3837,MAX(IF('PTE - Segment Emissions Calcs'!$B$8:$B$8919=$B3837,'PTE - Segment Emissions Calcs'!$X$8:$X$8919,)))</f>
        <v>6.7320467206719057</v>
      </c>
      <c r="Q3837" s="30">
        <f t="array" aca="1" ref="Q3837" ca="1">IF($H3837="TOTAL HAP",N3837,MAX(IF('PTE - Segment Emissions Calcs'!$B$8:$B$8919=$B3837,'PTE - Segment Emissions Calcs'!$Z$8:$Z$8919,)))</f>
        <v>6.7320467206719057</v>
      </c>
      <c r="R3837" s="31"/>
    </row>
    <row r="3838" spans="1:18" x14ac:dyDescent="0.25">
      <c r="A3838" s="32"/>
      <c r="B3838" s="33"/>
      <c r="C3838" s="34" t="s">
        <v>29</v>
      </c>
      <c r="D3838" s="35"/>
      <c r="E3838" s="35"/>
      <c r="F3838" s="35">
        <f ca="1">IFERROR(VLOOKUP($E3838&amp;"-1",'PTE - Segment Emissions Calcs'!$I$8:$V$8919,16,FALSE),0)</f>
        <v>0.30393202403981995</v>
      </c>
      <c r="G3838" s="35">
        <f ca="1">IFERROR(VLOOKUP($E3838&amp;"-2",'PTE - Segment Emissions Calcs'!$I$8:$V$8919,16,FALSE),0)</f>
        <v>0</v>
      </c>
      <c r="H3838" s="36">
        <f t="shared" ca="1" si="174"/>
        <v>0.30393202403981995</v>
      </c>
      <c r="I3838" s="37">
        <f ca="1">IFERROR(VLOOKUP($E3838&amp;"-1",'PTE - Segment Emissions Calcs'!$I$8:$X$8919,18,FALSE),0)</f>
        <v>1.3312222652944112</v>
      </c>
      <c r="J3838" s="37">
        <f ca="1">IFERROR(VLOOKUP($E3838&amp;"-2",'PTE - Segment Emissions Calcs'!$I$8:$X$8919,18,FALSE),0)</f>
        <v>0</v>
      </c>
      <c r="K3838" s="37">
        <f t="shared" ca="1" si="175"/>
        <v>1.3312222652944112</v>
      </c>
      <c r="L3838" s="37">
        <f ca="1">IFERROR(VLOOKUP($E3838&amp;"-1",'PTE - Segment Emissions Calcs'!$I$8:$Z$8919,20,FALSE),0)</f>
        <v>1.3312222652944112</v>
      </c>
      <c r="M3838" s="37">
        <f ca="1">IFERROR(VLOOKUP($E3838&amp;"-2",'PTE - Segment Emissions Calcs'!$I$8:$Z$8919,20,FALSE),0)</f>
        <v>0</v>
      </c>
      <c r="N3838" s="37">
        <f t="shared" ca="1" si="176"/>
        <v>1.3312222652944112</v>
      </c>
      <c r="O3838" s="38">
        <f t="array" aca="1" ref="O3838" ca="1">IF($H3838="TOTAL HAP",H3838,MAX(IF('PTE - Segment Emissions Calcs'!$B$8:$B$8919=$B3838,'PTE - Segment Emissions Calcs'!$V$8:$V$8919,)))</f>
        <v>0.30393202403981995</v>
      </c>
      <c r="P3838" s="38">
        <f t="array" aca="1" ref="P3838" ca="1">IF($H3838="TOTAL HAP",K3838,MAX(IF('PTE - Segment Emissions Calcs'!$B$8:$B$8919=$B3838,'PTE - Segment Emissions Calcs'!$X$8:$X$8919,)))</f>
        <v>1.3312222652944112</v>
      </c>
      <c r="Q3838" s="38">
        <f t="array" aca="1" ref="Q3838" ca="1">IF($H3838="TOTAL HAP",N3838,MAX(IF('PTE - Segment Emissions Calcs'!$B$8:$B$8919=$B3838,'PTE - Segment Emissions Calcs'!$Z$8:$Z$8919,)))</f>
        <v>1.3312222652944112</v>
      </c>
      <c r="R3838" s="39"/>
    </row>
    <row r="3839" spans="1:18" x14ac:dyDescent="0.25">
      <c r="A3839" s="32"/>
      <c r="B3839" s="33"/>
      <c r="C3839" s="34" t="s">
        <v>219</v>
      </c>
      <c r="D3839" s="35"/>
      <c r="E3839" s="35"/>
      <c r="F3839" s="35">
        <f ca="1">IFERROR(VLOOKUP($E3839&amp;"-1",'PTE - Segment Emissions Calcs'!$I$8:$V$8919,16,FALSE),0)</f>
        <v>0</v>
      </c>
      <c r="G3839" s="35">
        <f ca="1">IFERROR(VLOOKUP($E3839&amp;"-2",'PTE - Segment Emissions Calcs'!$I$8:$V$8919,16,FALSE),0)</f>
        <v>0</v>
      </c>
      <c r="H3839" s="36">
        <f t="shared" ca="1" si="174"/>
        <v>0</v>
      </c>
      <c r="I3839" s="37">
        <f ca="1">IFERROR(VLOOKUP($E3839&amp;"-1",'PTE - Segment Emissions Calcs'!$I$8:$X$8919,18,FALSE),0)</f>
        <v>0</v>
      </c>
      <c r="J3839" s="37">
        <f ca="1">IFERROR(VLOOKUP($E3839&amp;"-2",'PTE - Segment Emissions Calcs'!$I$8:$X$8919,18,FALSE),0)</f>
        <v>0</v>
      </c>
      <c r="K3839" s="37">
        <f t="shared" ca="1" si="175"/>
        <v>0</v>
      </c>
      <c r="L3839" s="37">
        <f ca="1">IFERROR(VLOOKUP($E3839&amp;"-1",'PTE - Segment Emissions Calcs'!$I$8:$Z$8919,20,FALSE),0)</f>
        <v>0</v>
      </c>
      <c r="M3839" s="37">
        <f ca="1">IFERROR(VLOOKUP($E3839&amp;"-2",'PTE - Segment Emissions Calcs'!$I$8:$Z$8919,20,FALSE),0)</f>
        <v>0</v>
      </c>
      <c r="N3839" s="37">
        <f t="shared" ca="1" si="176"/>
        <v>0</v>
      </c>
      <c r="O3839" s="38">
        <f t="array" aca="1" ref="O3839" ca="1">IF($H3839="TOTAL HAP",H3839,MAX(IF('PTE - Segment Emissions Calcs'!$B$8:$B$8919=$B3839,'PTE - Segment Emissions Calcs'!$V$8:$V$8919,)))</f>
        <v>0</v>
      </c>
      <c r="P3839" s="38">
        <f t="array" aca="1" ref="P3839" ca="1">IF($H3839="TOTAL HAP",K3839,MAX(IF('PTE - Segment Emissions Calcs'!$B$8:$B$8919=$B3839,'PTE - Segment Emissions Calcs'!$X$8:$X$8919,)))</f>
        <v>0</v>
      </c>
      <c r="Q3839" s="38">
        <f t="array" aca="1" ref="Q3839" ca="1">IF($H3839="TOTAL HAP",N3839,MAX(IF('PTE - Segment Emissions Calcs'!$B$8:$B$8919=$B3839,'PTE - Segment Emissions Calcs'!$Z$8:$Z$8919,)))</f>
        <v>0</v>
      </c>
      <c r="R3839" s="39"/>
    </row>
    <row r="3840" spans="1:18" x14ac:dyDescent="0.25">
      <c r="A3840" s="67"/>
      <c r="B3840" s="67"/>
      <c r="C3840" s="34" t="s">
        <v>72</v>
      </c>
      <c r="D3840" s="35"/>
      <c r="E3840" s="35"/>
      <c r="F3840" s="35">
        <f ca="1">IFERROR(VLOOKUP($E3840&amp;"-1",'PTE - Segment Emissions Calcs'!$I$8:$V$8919,16,FALSE),0)</f>
        <v>0</v>
      </c>
      <c r="G3840" s="35">
        <f ca="1">IFERROR(VLOOKUP($E3840&amp;"-2",'PTE - Segment Emissions Calcs'!$I$8:$V$8919,16,FALSE),0)</f>
        <v>0</v>
      </c>
      <c r="H3840" s="36">
        <f t="shared" ca="1" si="174"/>
        <v>0</v>
      </c>
      <c r="I3840" s="37">
        <f ca="1">IFERROR(VLOOKUP($E3840&amp;"-1",'PTE - Segment Emissions Calcs'!$I$8:$X$8919,18,FALSE),0)</f>
        <v>0</v>
      </c>
      <c r="J3840" s="37">
        <f ca="1">IFERROR(VLOOKUP($E3840&amp;"-2",'PTE - Segment Emissions Calcs'!$I$8:$X$8919,18,FALSE),0)</f>
        <v>0</v>
      </c>
      <c r="K3840" s="37">
        <f t="shared" ca="1" si="175"/>
        <v>0</v>
      </c>
      <c r="L3840" s="37">
        <f ca="1">IFERROR(VLOOKUP($E3840&amp;"-1",'PTE - Segment Emissions Calcs'!$I$8:$Z$8919,20,FALSE),0)</f>
        <v>0</v>
      </c>
      <c r="M3840" s="37">
        <f ca="1">IFERROR(VLOOKUP($E3840&amp;"-2",'PTE - Segment Emissions Calcs'!$I$8:$Z$8919,20,FALSE),0)</f>
        <v>0</v>
      </c>
      <c r="N3840" s="37">
        <f t="shared" ca="1" si="176"/>
        <v>0</v>
      </c>
      <c r="O3840" s="38">
        <f t="array" aca="1" ref="O3840" ca="1">IF($H3840="TOTAL HAP",H3840,MAX(IF('PTE - Segment Emissions Calcs'!$B$8:$B$8919=$B3840,'PTE - Segment Emissions Calcs'!$V$8:$V$8919,)))</f>
        <v>0</v>
      </c>
      <c r="P3840" s="38">
        <f t="array" aca="1" ref="P3840" ca="1">IF($H3840="TOTAL HAP",K3840,MAX(IF('PTE - Segment Emissions Calcs'!$B$8:$B$8919=$B3840,'PTE - Segment Emissions Calcs'!$X$8:$X$8919,)))</f>
        <v>0</v>
      </c>
      <c r="Q3840" s="38">
        <f t="array" aca="1" ref="Q3840" ca="1">IF($H3840="TOTAL HAP",N3840,MAX(IF('PTE - Segment Emissions Calcs'!$B$8:$B$8919=$B3840,'PTE - Segment Emissions Calcs'!$Z$8:$Z$8919,)))</f>
        <v>0</v>
      </c>
      <c r="R3840" s="39"/>
    </row>
    <row r="3841" spans="1:18" x14ac:dyDescent="0.25">
      <c r="A3841" s="67"/>
      <c r="B3841" s="67"/>
      <c r="C3841" s="34" t="s">
        <v>97</v>
      </c>
      <c r="D3841" s="35"/>
      <c r="E3841" s="35"/>
      <c r="F3841" s="35">
        <f ca="1">IFERROR(VLOOKUP($E3841&amp;"-1",'PTE - Segment Emissions Calcs'!$I$8:$V$8919,16,FALSE),0)</f>
        <v>2.0803009989193196E-5</v>
      </c>
      <c r="G3841" s="35">
        <f ca="1">IFERROR(VLOOKUP($E3841&amp;"-2",'PTE - Segment Emissions Calcs'!$I$8:$V$8919,16,FALSE),0)</f>
        <v>0</v>
      </c>
      <c r="H3841" s="36">
        <f t="shared" ca="1" si="174"/>
        <v>2.0803009989193196E-5</v>
      </c>
      <c r="I3841" s="37">
        <f ca="1">IFERROR(VLOOKUP($E3841&amp;"-1",'PTE - Segment Emissions Calcs'!$I$8:$X$8919,18,FALSE),0)</f>
        <v>9.1117183752666202E-5</v>
      </c>
      <c r="J3841" s="37">
        <f ca="1">IFERROR(VLOOKUP($E3841&amp;"-2",'PTE - Segment Emissions Calcs'!$I$8:$X$8919,18,FALSE),0)</f>
        <v>0</v>
      </c>
      <c r="K3841" s="37">
        <f t="shared" ca="1" si="175"/>
        <v>9.1117183752666202E-5</v>
      </c>
      <c r="L3841" s="37">
        <f ca="1">IFERROR(VLOOKUP($E3841&amp;"-1",'PTE - Segment Emissions Calcs'!$I$8:$Z$8919,20,FALSE),0)</f>
        <v>9.1117183752666202E-5</v>
      </c>
      <c r="M3841" s="37">
        <f ca="1">IFERROR(VLOOKUP($E3841&amp;"-2",'PTE - Segment Emissions Calcs'!$I$8:$Z$8919,20,FALSE),0)</f>
        <v>0</v>
      </c>
      <c r="N3841" s="37">
        <f t="shared" ca="1" si="176"/>
        <v>9.1117183752666202E-5</v>
      </c>
      <c r="O3841" s="38">
        <f t="array" aca="1" ref="O3841" ca="1">IF($H3841="TOTAL HAP",H3841,MAX(IF('PTE - Segment Emissions Calcs'!$B$8:$B$8919=$B3841,'PTE - Segment Emissions Calcs'!$V$8:$V$8919,)))</f>
        <v>2.0803009989193196E-5</v>
      </c>
      <c r="P3841" s="38">
        <f t="array" aca="1" ref="P3841" ca="1">IF($H3841="TOTAL HAP",K3841,MAX(IF('PTE - Segment Emissions Calcs'!$B$8:$B$8919=$B3841,'PTE - Segment Emissions Calcs'!$X$8:$X$8919,)))</f>
        <v>9.1117183752666202E-5</v>
      </c>
      <c r="Q3841" s="38">
        <f t="array" aca="1" ref="Q3841" ca="1">IF($H3841="TOTAL HAP",N3841,MAX(IF('PTE - Segment Emissions Calcs'!$B$8:$B$8919=$B3841,'PTE - Segment Emissions Calcs'!$Z$8:$Z$8919,)))</f>
        <v>9.1117183752666202E-5</v>
      </c>
      <c r="R3841" s="39"/>
    </row>
    <row r="3842" spans="1:18" x14ac:dyDescent="0.25">
      <c r="A3842" s="67"/>
      <c r="B3842" s="67"/>
      <c r="C3842" s="34" t="s">
        <v>208</v>
      </c>
      <c r="D3842" s="35"/>
      <c r="E3842" s="35"/>
      <c r="F3842" s="35">
        <f ca="1">IFERROR(VLOOKUP($E3842&amp;"-1",'PTE - Segment Emissions Calcs'!$I$8:$V$8919,16,FALSE),0)</f>
        <v>9.6911199676812457E-2</v>
      </c>
      <c r="G3842" s="35">
        <f ca="1">IFERROR(VLOOKUP($E3842&amp;"-2",'PTE - Segment Emissions Calcs'!$I$8:$V$8919,16,FALSE),0)</f>
        <v>0</v>
      </c>
      <c r="H3842" s="36">
        <f t="shared" ca="1" si="174"/>
        <v>9.6911199676812457E-2</v>
      </c>
      <c r="I3842" s="37">
        <f ca="1">IFERROR(VLOOKUP($E3842&amp;"-1",'PTE - Segment Emissions Calcs'!$I$8:$X$8919,18,FALSE),0)</f>
        <v>0.42447105458443857</v>
      </c>
      <c r="J3842" s="37">
        <f ca="1">IFERROR(VLOOKUP($E3842&amp;"-2",'PTE - Segment Emissions Calcs'!$I$8:$X$8919,18,FALSE),0)</f>
        <v>0</v>
      </c>
      <c r="K3842" s="37">
        <f t="shared" ca="1" si="175"/>
        <v>0.42447105458443857</v>
      </c>
      <c r="L3842" s="37">
        <f ca="1">IFERROR(VLOOKUP($E3842&amp;"-1",'PTE - Segment Emissions Calcs'!$I$8:$Z$8919,20,FALSE),0)</f>
        <v>0.42447105458443857</v>
      </c>
      <c r="M3842" s="37">
        <f ca="1">IFERROR(VLOOKUP($E3842&amp;"-2",'PTE - Segment Emissions Calcs'!$I$8:$Z$8919,20,FALSE),0)</f>
        <v>0</v>
      </c>
      <c r="N3842" s="37">
        <f t="shared" ca="1" si="176"/>
        <v>0.42447105458443857</v>
      </c>
      <c r="O3842" s="38">
        <f t="array" aca="1" ref="O3842" ca="1">IF($H3842="TOTAL HAP",H3842,MAX(IF('PTE - Segment Emissions Calcs'!$B$8:$B$8919=$B3842,'PTE - Segment Emissions Calcs'!$V$8:$V$8919,)))</f>
        <v>9.6911199676812457E-2</v>
      </c>
      <c r="P3842" s="38">
        <f t="array" aca="1" ref="P3842" ca="1">IF($H3842="TOTAL HAP",K3842,MAX(IF('PTE - Segment Emissions Calcs'!$B$8:$B$8919=$B3842,'PTE - Segment Emissions Calcs'!$X$8:$X$8919,)))</f>
        <v>0.42447105458443857</v>
      </c>
      <c r="Q3842" s="38">
        <f t="array" aca="1" ref="Q3842" ca="1">IF($H3842="TOTAL HAP",N3842,MAX(IF('PTE - Segment Emissions Calcs'!$B$8:$B$8919=$B3842,'PTE - Segment Emissions Calcs'!$Z$8:$Z$8919,)))</f>
        <v>0.42447105458443857</v>
      </c>
      <c r="R3842" s="39"/>
    </row>
    <row r="3843" spans="1:18" x14ac:dyDescent="0.25">
      <c r="A3843" s="67"/>
      <c r="B3843" s="67"/>
      <c r="C3843" s="34" t="s">
        <v>131</v>
      </c>
      <c r="D3843" s="35"/>
      <c r="E3843" s="35"/>
      <c r="F3843" s="35">
        <f ca="1">IFERROR(VLOOKUP($E3843&amp;"-1",'PTE - Segment Emissions Calcs'!$I$8:$V$8919,16,FALSE),0)</f>
        <v>0</v>
      </c>
      <c r="G3843" s="35">
        <f ca="1">IFERROR(VLOOKUP($E3843&amp;"-2",'PTE - Segment Emissions Calcs'!$I$8:$V$8919,16,FALSE),0)</f>
        <v>0</v>
      </c>
      <c r="H3843" s="36">
        <f t="shared" ca="1" si="174"/>
        <v>0</v>
      </c>
      <c r="I3843" s="37">
        <f ca="1">IFERROR(VLOOKUP($E3843&amp;"-1",'PTE - Segment Emissions Calcs'!$I$8:$X$8919,18,FALSE),0)</f>
        <v>0</v>
      </c>
      <c r="J3843" s="37">
        <f ca="1">IFERROR(VLOOKUP($E3843&amp;"-2",'PTE - Segment Emissions Calcs'!$I$8:$X$8919,18,FALSE),0)</f>
        <v>0</v>
      </c>
      <c r="K3843" s="37">
        <f t="shared" ca="1" si="175"/>
        <v>0</v>
      </c>
      <c r="L3843" s="37">
        <f ca="1">IFERROR(VLOOKUP($E3843&amp;"-1",'PTE - Segment Emissions Calcs'!$I$8:$Z$8919,20,FALSE),0)</f>
        <v>0</v>
      </c>
      <c r="M3843" s="37">
        <f ca="1">IFERROR(VLOOKUP($E3843&amp;"-2",'PTE - Segment Emissions Calcs'!$I$8:$Z$8919,20,FALSE),0)</f>
        <v>0</v>
      </c>
      <c r="N3843" s="37">
        <f t="shared" ca="1" si="176"/>
        <v>0</v>
      </c>
      <c r="O3843" s="38">
        <f t="array" aca="1" ref="O3843" ca="1">IF($H3843="TOTAL HAP",H3843,MAX(IF('PTE - Segment Emissions Calcs'!$B$8:$B$8919=$B3843,'PTE - Segment Emissions Calcs'!$V$8:$V$8919,)))</f>
        <v>0</v>
      </c>
      <c r="P3843" s="38">
        <f t="array" aca="1" ref="P3843" ca="1">IF($H3843="TOTAL HAP",K3843,MAX(IF('PTE - Segment Emissions Calcs'!$B$8:$B$8919=$B3843,'PTE - Segment Emissions Calcs'!$X$8:$X$8919,)))</f>
        <v>0</v>
      </c>
      <c r="Q3843" s="38">
        <f t="array" aca="1" ref="Q3843" ca="1">IF($H3843="TOTAL HAP",N3843,MAX(IF('PTE - Segment Emissions Calcs'!$B$8:$B$8919=$B3843,'PTE - Segment Emissions Calcs'!$Z$8:$Z$8919,)))</f>
        <v>0</v>
      </c>
      <c r="R3843" s="39"/>
    </row>
    <row r="3844" spans="1:18" x14ac:dyDescent="0.25">
      <c r="A3844" s="67"/>
      <c r="B3844" s="67"/>
      <c r="C3844" s="34" t="s">
        <v>30</v>
      </c>
      <c r="D3844" s="35"/>
      <c r="E3844" s="35"/>
      <c r="F3844" s="35">
        <f ca="1">IFERROR(VLOOKUP($E3844&amp;"-1",'PTE - Segment Emissions Calcs'!$I$8:$V$8919,16,FALSE),0)</f>
        <v>0.19742667546086679</v>
      </c>
      <c r="G3844" s="35">
        <f ca="1">IFERROR(VLOOKUP($E3844&amp;"-2",'PTE - Segment Emissions Calcs'!$I$8:$V$8919,16,FALSE),0)</f>
        <v>0</v>
      </c>
      <c r="H3844" s="36">
        <f t="shared" ca="1" si="174"/>
        <v>0.19742667546086679</v>
      </c>
      <c r="I3844" s="37">
        <f ca="1">IFERROR(VLOOKUP($E3844&amp;"-1",'PTE - Segment Emissions Calcs'!$I$8:$X$8919,18,FALSE),0)</f>
        <v>0.8647288385185965</v>
      </c>
      <c r="J3844" s="37">
        <f ca="1">IFERROR(VLOOKUP($E3844&amp;"-2",'PTE - Segment Emissions Calcs'!$I$8:$X$8919,18,FALSE),0)</f>
        <v>0</v>
      </c>
      <c r="K3844" s="37">
        <f t="shared" ca="1" si="175"/>
        <v>0.8647288385185965</v>
      </c>
      <c r="L3844" s="37">
        <f ca="1">IFERROR(VLOOKUP($E3844&amp;"-1",'PTE - Segment Emissions Calcs'!$I$8:$Z$8919,20,FALSE),0)</f>
        <v>0.8647288385185965</v>
      </c>
      <c r="M3844" s="37">
        <f ca="1">IFERROR(VLOOKUP($E3844&amp;"-2",'PTE - Segment Emissions Calcs'!$I$8:$Z$8919,20,FALSE),0)</f>
        <v>0</v>
      </c>
      <c r="N3844" s="37">
        <f t="shared" ca="1" si="176"/>
        <v>0.8647288385185965</v>
      </c>
      <c r="O3844" s="38">
        <f t="array" aca="1" ref="O3844" ca="1">IF($H3844="TOTAL HAP",H3844,MAX(IF('PTE - Segment Emissions Calcs'!$B$8:$B$8919=$B3844,'PTE - Segment Emissions Calcs'!$V$8:$V$8919,)))</f>
        <v>0.19742667546086679</v>
      </c>
      <c r="P3844" s="38">
        <f t="array" aca="1" ref="P3844" ca="1">IF($H3844="TOTAL HAP",K3844,MAX(IF('PTE - Segment Emissions Calcs'!$B$8:$B$8919=$B3844,'PTE - Segment Emissions Calcs'!$X$8:$X$8919,)))</f>
        <v>0.8647288385185965</v>
      </c>
      <c r="Q3844" s="38">
        <f t="array" aca="1" ref="Q3844" ca="1">IF($H3844="TOTAL HAP",N3844,MAX(IF('PTE - Segment Emissions Calcs'!$B$8:$B$8919=$B3844,'PTE - Segment Emissions Calcs'!$Z$8:$Z$8919,)))</f>
        <v>0.8647288385185965</v>
      </c>
      <c r="R3844" s="39"/>
    </row>
    <row r="3845" spans="1:18" x14ac:dyDescent="0.25">
      <c r="A3845" s="67"/>
      <c r="B3845" s="67"/>
      <c r="C3845" s="34" t="s">
        <v>31</v>
      </c>
      <c r="D3845" s="35"/>
      <c r="E3845" s="35"/>
      <c r="F3845" s="35">
        <f ca="1">IFERROR(VLOOKUP($E3845&amp;"-1",'PTE - Segment Emissions Calcs'!$I$8:$V$8919,16,FALSE),0)</f>
        <v>0</v>
      </c>
      <c r="G3845" s="35">
        <f ca="1">IFERROR(VLOOKUP($E3845&amp;"-2",'PTE - Segment Emissions Calcs'!$I$8:$V$8919,16,FALSE),0)</f>
        <v>0</v>
      </c>
      <c r="H3845" s="36">
        <f t="shared" ca="1" si="174"/>
        <v>0</v>
      </c>
      <c r="I3845" s="37">
        <f ca="1">IFERROR(VLOOKUP($E3845&amp;"-1",'PTE - Segment Emissions Calcs'!$I$8:$X$8919,18,FALSE),0)</f>
        <v>0</v>
      </c>
      <c r="J3845" s="37">
        <f ca="1">IFERROR(VLOOKUP($E3845&amp;"-2",'PTE - Segment Emissions Calcs'!$I$8:$X$8919,18,FALSE),0)</f>
        <v>0</v>
      </c>
      <c r="K3845" s="37">
        <f t="shared" ca="1" si="175"/>
        <v>0</v>
      </c>
      <c r="L3845" s="37">
        <f ca="1">IFERROR(VLOOKUP($E3845&amp;"-1",'PTE - Segment Emissions Calcs'!$I$8:$Z$8919,20,FALSE),0)</f>
        <v>0</v>
      </c>
      <c r="M3845" s="37">
        <f ca="1">IFERROR(VLOOKUP($E3845&amp;"-2",'PTE - Segment Emissions Calcs'!$I$8:$Z$8919,20,FALSE),0)</f>
        <v>0</v>
      </c>
      <c r="N3845" s="37">
        <f t="shared" ca="1" si="176"/>
        <v>0</v>
      </c>
      <c r="O3845" s="38">
        <f t="array" aca="1" ref="O3845" ca="1">IF($H3845="TOTAL HAP",H3845,MAX(IF('PTE - Segment Emissions Calcs'!$B$8:$B$8919=$B3845,'PTE - Segment Emissions Calcs'!$V$8:$V$8919,)))</f>
        <v>0</v>
      </c>
      <c r="P3845" s="38">
        <f t="array" aca="1" ref="P3845" ca="1">IF($H3845="TOTAL HAP",K3845,MAX(IF('PTE - Segment Emissions Calcs'!$B$8:$B$8919=$B3845,'PTE - Segment Emissions Calcs'!$X$8:$X$8919,)))</f>
        <v>0</v>
      </c>
      <c r="Q3845" s="38">
        <f t="array" aca="1" ref="Q3845" ca="1">IF($H3845="TOTAL HAP",N3845,MAX(IF('PTE - Segment Emissions Calcs'!$B$8:$B$8919=$B3845,'PTE - Segment Emissions Calcs'!$Z$8:$Z$8919,)))</f>
        <v>0</v>
      </c>
      <c r="R3845" s="39"/>
    </row>
    <row r="3846" spans="1:18" x14ac:dyDescent="0.25">
      <c r="A3846" s="67"/>
      <c r="B3846" s="67"/>
      <c r="C3846" s="34" t="s">
        <v>220</v>
      </c>
      <c r="D3846" s="35"/>
      <c r="E3846" s="35"/>
      <c r="F3846" s="35">
        <f ca="1">IFERROR(VLOOKUP($E3846&amp;"-1",'PTE - Segment Emissions Calcs'!$I$8:$V$8919,16,FALSE),0)</f>
        <v>0</v>
      </c>
      <c r="G3846" s="35">
        <f ca="1">IFERROR(VLOOKUP($E3846&amp;"-2",'PTE - Segment Emissions Calcs'!$I$8:$V$8919,16,FALSE),0)</f>
        <v>0</v>
      </c>
      <c r="H3846" s="36">
        <f t="shared" ca="1" si="174"/>
        <v>0</v>
      </c>
      <c r="I3846" s="37">
        <f ca="1">IFERROR(VLOOKUP($E3846&amp;"-1",'PTE - Segment Emissions Calcs'!$I$8:$X$8919,18,FALSE),0)</f>
        <v>0</v>
      </c>
      <c r="J3846" s="37">
        <f ca="1">IFERROR(VLOOKUP($E3846&amp;"-2",'PTE - Segment Emissions Calcs'!$I$8:$X$8919,18,FALSE),0)</f>
        <v>0</v>
      </c>
      <c r="K3846" s="37">
        <f t="shared" ca="1" si="175"/>
        <v>0</v>
      </c>
      <c r="L3846" s="37">
        <f ca="1">IFERROR(VLOOKUP($E3846&amp;"-1",'PTE - Segment Emissions Calcs'!$I$8:$Z$8919,20,FALSE),0)</f>
        <v>0</v>
      </c>
      <c r="M3846" s="37">
        <f ca="1">IFERROR(VLOOKUP($E3846&amp;"-2",'PTE - Segment Emissions Calcs'!$I$8:$Z$8919,20,FALSE),0)</f>
        <v>0</v>
      </c>
      <c r="N3846" s="37">
        <f t="shared" ca="1" si="176"/>
        <v>0</v>
      </c>
      <c r="O3846" s="38">
        <f t="array" aca="1" ref="O3846" ca="1">IF($H3846="TOTAL HAP",H3846,MAX(IF('PTE - Segment Emissions Calcs'!$B$8:$B$8919=$B3846,'PTE - Segment Emissions Calcs'!$V$8:$V$8919,)))</f>
        <v>0</v>
      </c>
      <c r="P3846" s="38">
        <f t="array" aca="1" ref="P3846" ca="1">IF($H3846="TOTAL HAP",K3846,MAX(IF('PTE - Segment Emissions Calcs'!$B$8:$B$8919=$B3846,'PTE - Segment Emissions Calcs'!$X$8:$X$8919,)))</f>
        <v>0</v>
      </c>
      <c r="Q3846" s="38">
        <f t="array" aca="1" ref="Q3846" ca="1">IF($H3846="TOTAL HAP",N3846,MAX(IF('PTE - Segment Emissions Calcs'!$B$8:$B$8919=$B3846,'PTE - Segment Emissions Calcs'!$Z$8:$Z$8919,)))</f>
        <v>0</v>
      </c>
      <c r="R3846" s="39"/>
    </row>
    <row r="3847" spans="1:18" x14ac:dyDescent="0.25">
      <c r="A3847" s="67"/>
      <c r="B3847" s="67"/>
      <c r="C3847" s="34" t="s">
        <v>33</v>
      </c>
      <c r="D3847" s="35"/>
      <c r="E3847" s="35"/>
      <c r="F3847" s="35">
        <f ca="1">IFERROR(VLOOKUP($E3847&amp;"-1",'PTE - Segment Emissions Calcs'!$I$8:$V$8919,16,FALSE),0)</f>
        <v>0</v>
      </c>
      <c r="G3847" s="35">
        <f ca="1">IFERROR(VLOOKUP($E3847&amp;"-2",'PTE - Segment Emissions Calcs'!$I$8:$V$8919,16,FALSE),0)</f>
        <v>0</v>
      </c>
      <c r="H3847" s="36">
        <f t="shared" ca="1" si="174"/>
        <v>0</v>
      </c>
      <c r="I3847" s="37">
        <f ca="1">IFERROR(VLOOKUP($E3847&amp;"-1",'PTE - Segment Emissions Calcs'!$I$8:$X$8919,18,FALSE),0)</f>
        <v>0</v>
      </c>
      <c r="J3847" s="37">
        <f ca="1">IFERROR(VLOOKUP($E3847&amp;"-2",'PTE - Segment Emissions Calcs'!$I$8:$X$8919,18,FALSE),0)</f>
        <v>0</v>
      </c>
      <c r="K3847" s="37">
        <f t="shared" ca="1" si="175"/>
        <v>0</v>
      </c>
      <c r="L3847" s="37">
        <f ca="1">IFERROR(VLOOKUP($E3847&amp;"-1",'PTE - Segment Emissions Calcs'!$I$8:$Z$8919,20,FALSE),0)</f>
        <v>0</v>
      </c>
      <c r="M3847" s="37">
        <f ca="1">IFERROR(VLOOKUP($E3847&amp;"-2",'PTE - Segment Emissions Calcs'!$I$8:$Z$8919,20,FALSE),0)</f>
        <v>0</v>
      </c>
      <c r="N3847" s="37">
        <f t="shared" ca="1" si="176"/>
        <v>0</v>
      </c>
      <c r="O3847" s="38">
        <f t="array" aca="1" ref="O3847" ca="1">IF($H3847="TOTAL HAP",H3847,MAX(IF('PTE - Segment Emissions Calcs'!$B$8:$B$8919=$B3847,'PTE - Segment Emissions Calcs'!$V$8:$V$8919,)))</f>
        <v>0</v>
      </c>
      <c r="P3847" s="38">
        <f t="array" aca="1" ref="P3847" ca="1">IF($H3847="TOTAL HAP",K3847,MAX(IF('PTE - Segment Emissions Calcs'!$B$8:$B$8919=$B3847,'PTE - Segment Emissions Calcs'!$X$8:$X$8919,)))</f>
        <v>0</v>
      </c>
      <c r="Q3847" s="38">
        <f t="array" aca="1" ref="Q3847" ca="1">IF($H3847="TOTAL HAP",N3847,MAX(IF('PTE - Segment Emissions Calcs'!$B$8:$B$8919=$B3847,'PTE - Segment Emissions Calcs'!$Z$8:$Z$8919,)))</f>
        <v>0</v>
      </c>
      <c r="R3847" s="39"/>
    </row>
    <row r="3848" spans="1:18" x14ac:dyDescent="0.25">
      <c r="A3848" s="67"/>
      <c r="B3848" s="67"/>
      <c r="C3848" s="34" t="s">
        <v>34</v>
      </c>
      <c r="D3848" s="35"/>
      <c r="E3848" s="35"/>
      <c r="F3848" s="35">
        <f ca="1">IFERROR(VLOOKUP($E3848&amp;"-1",'PTE - Segment Emissions Calcs'!$I$8:$V$8919,16,FALSE),0)</f>
        <v>8.1916407962936963E-8</v>
      </c>
      <c r="G3848" s="35">
        <f ca="1">IFERROR(VLOOKUP($E3848&amp;"-2",'PTE - Segment Emissions Calcs'!$I$8:$V$8919,16,FALSE),0)</f>
        <v>0</v>
      </c>
      <c r="H3848" s="36">
        <f t="shared" ca="1" si="174"/>
        <v>8.1916407962936963E-8</v>
      </c>
      <c r="I3848" s="37">
        <f ca="1">IFERROR(VLOOKUP($E3848&amp;"-1",'PTE - Segment Emissions Calcs'!$I$8:$X$8919,18,FALSE),0)</f>
        <v>3.5879386687766388E-7</v>
      </c>
      <c r="J3848" s="37">
        <f ca="1">IFERROR(VLOOKUP($E3848&amp;"-2",'PTE - Segment Emissions Calcs'!$I$8:$X$8919,18,FALSE),0)</f>
        <v>0</v>
      </c>
      <c r="K3848" s="37">
        <f t="shared" ca="1" si="175"/>
        <v>3.5879386687766388E-7</v>
      </c>
      <c r="L3848" s="37">
        <f ca="1">IFERROR(VLOOKUP($E3848&amp;"-1",'PTE - Segment Emissions Calcs'!$I$8:$Z$8919,20,FALSE),0)</f>
        <v>3.5879386687766388E-7</v>
      </c>
      <c r="M3848" s="37">
        <f ca="1">IFERROR(VLOOKUP($E3848&amp;"-2",'PTE - Segment Emissions Calcs'!$I$8:$Z$8919,20,FALSE),0)</f>
        <v>0</v>
      </c>
      <c r="N3848" s="37">
        <f t="shared" ca="1" si="176"/>
        <v>3.5879386687766388E-7</v>
      </c>
      <c r="O3848" s="38">
        <f t="array" aca="1" ref="O3848" ca="1">IF($H3848="TOTAL HAP",H3848,MAX(IF('PTE - Segment Emissions Calcs'!$B$8:$B$8919=$B3848,'PTE - Segment Emissions Calcs'!$V$8:$V$8919,)))</f>
        <v>8.1916407962936963E-8</v>
      </c>
      <c r="P3848" s="38">
        <f t="array" aca="1" ref="P3848" ca="1">IF($H3848="TOTAL HAP",K3848,MAX(IF('PTE - Segment Emissions Calcs'!$B$8:$B$8919=$B3848,'PTE - Segment Emissions Calcs'!$X$8:$X$8919,)))</f>
        <v>3.5879386687766388E-7</v>
      </c>
      <c r="Q3848" s="38">
        <f t="array" aca="1" ref="Q3848" ca="1">IF($H3848="TOTAL HAP",N3848,MAX(IF('PTE - Segment Emissions Calcs'!$B$8:$B$8919=$B3848,'PTE - Segment Emissions Calcs'!$Z$8:$Z$8919,)))</f>
        <v>3.5879386687766388E-7</v>
      </c>
      <c r="R3848" s="39"/>
    </row>
    <row r="3849" spans="1:18" x14ac:dyDescent="0.25">
      <c r="A3849" s="67"/>
      <c r="B3849" s="67"/>
      <c r="C3849" s="34" t="s">
        <v>35</v>
      </c>
      <c r="D3849" s="35"/>
      <c r="E3849" s="35"/>
      <c r="F3849" s="35">
        <f ca="1">IFERROR(VLOOKUP($E3849&amp;"-1",'PTE - Segment Emissions Calcs'!$I$8:$V$8919,16,FALSE),0)</f>
        <v>9.5391281309500808E-5</v>
      </c>
      <c r="G3849" s="35">
        <f ca="1">IFERROR(VLOOKUP($E3849&amp;"-2",'PTE - Segment Emissions Calcs'!$I$8:$V$8919,16,FALSE),0)</f>
        <v>0</v>
      </c>
      <c r="H3849" s="36">
        <f t="shared" ca="1" si="174"/>
        <v>9.5391281309500808E-5</v>
      </c>
      <c r="I3849" s="37">
        <f ca="1">IFERROR(VLOOKUP($E3849&amp;"-1",'PTE - Segment Emissions Calcs'!$I$8:$X$8919,18,FALSE),0)</f>
        <v>4.1781381213561354E-4</v>
      </c>
      <c r="J3849" s="37">
        <f ca="1">IFERROR(VLOOKUP($E3849&amp;"-2",'PTE - Segment Emissions Calcs'!$I$8:$X$8919,18,FALSE),0)</f>
        <v>0</v>
      </c>
      <c r="K3849" s="37">
        <f t="shared" ca="1" si="175"/>
        <v>4.1781381213561354E-4</v>
      </c>
      <c r="L3849" s="37">
        <f ca="1">IFERROR(VLOOKUP($E3849&amp;"-1",'PTE - Segment Emissions Calcs'!$I$8:$Z$8919,20,FALSE),0)</f>
        <v>4.1781381213561354E-4</v>
      </c>
      <c r="M3849" s="37">
        <f ca="1">IFERROR(VLOOKUP($E3849&amp;"-2",'PTE - Segment Emissions Calcs'!$I$8:$Z$8919,20,FALSE),0)</f>
        <v>0</v>
      </c>
      <c r="N3849" s="37">
        <f t="shared" ca="1" si="176"/>
        <v>4.1781381213561354E-4</v>
      </c>
      <c r="O3849" s="38">
        <f t="array" aca="1" ref="O3849" ca="1">IF($H3849="TOTAL HAP",H3849,MAX(IF('PTE - Segment Emissions Calcs'!$B$8:$B$8919=$B3849,'PTE - Segment Emissions Calcs'!$V$8:$V$8919,)))</f>
        <v>9.5391281309500808E-5</v>
      </c>
      <c r="P3849" s="38">
        <f t="array" aca="1" ref="P3849" ca="1">IF($H3849="TOTAL HAP",K3849,MAX(IF('PTE - Segment Emissions Calcs'!$B$8:$B$8919=$B3849,'PTE - Segment Emissions Calcs'!$X$8:$X$8919,)))</f>
        <v>4.1781381213561354E-4</v>
      </c>
      <c r="Q3849" s="38">
        <f t="array" aca="1" ref="Q3849" ca="1">IF($H3849="TOTAL HAP",N3849,MAX(IF('PTE - Segment Emissions Calcs'!$B$8:$B$8919=$B3849,'PTE - Segment Emissions Calcs'!$Z$8:$Z$8919,)))</f>
        <v>4.1781381213561354E-4</v>
      </c>
      <c r="R3849" s="39"/>
    </row>
    <row r="3850" spans="1:18" x14ac:dyDescent="0.25">
      <c r="A3850" s="67"/>
      <c r="B3850" s="67"/>
      <c r="C3850" s="34" t="s">
        <v>37</v>
      </c>
      <c r="D3850" s="35"/>
      <c r="E3850" s="35"/>
      <c r="F3850" s="35">
        <f ca="1">IFERROR(VLOOKUP($E3850&amp;"-1",'PTE - Segment Emissions Calcs'!$I$8:$V$8919,16,FALSE),0)</f>
        <v>2.3656135932741931E-3</v>
      </c>
      <c r="G3850" s="35">
        <f ca="1">IFERROR(VLOOKUP($E3850&amp;"-2",'PTE - Segment Emissions Calcs'!$I$8:$V$8919,16,FALSE),0)</f>
        <v>0</v>
      </c>
      <c r="H3850" s="36">
        <f t="shared" ca="1" si="174"/>
        <v>2.3656135932741931E-3</v>
      </c>
      <c r="I3850" s="37">
        <f ca="1">IFERROR(VLOOKUP($E3850&amp;"-1",'PTE - Segment Emissions Calcs'!$I$8:$X$8919,18,FALSE),0)</f>
        <v>1.0361387538540965E-2</v>
      </c>
      <c r="J3850" s="37">
        <f ca="1">IFERROR(VLOOKUP($E3850&amp;"-2",'PTE - Segment Emissions Calcs'!$I$8:$X$8919,18,FALSE),0)</f>
        <v>0</v>
      </c>
      <c r="K3850" s="37">
        <f t="shared" ca="1" si="175"/>
        <v>1.0361387538540965E-2</v>
      </c>
      <c r="L3850" s="37">
        <f ca="1">IFERROR(VLOOKUP($E3850&amp;"-1",'PTE - Segment Emissions Calcs'!$I$8:$Z$8919,20,FALSE),0)</f>
        <v>1.0361387538540965E-2</v>
      </c>
      <c r="M3850" s="37">
        <f ca="1">IFERROR(VLOOKUP($E3850&amp;"-2",'PTE - Segment Emissions Calcs'!$I$8:$Z$8919,20,FALSE),0)</f>
        <v>0</v>
      </c>
      <c r="N3850" s="37">
        <f t="shared" ca="1" si="176"/>
        <v>1.0361387538540965E-2</v>
      </c>
      <c r="O3850" s="38">
        <f t="array" aca="1" ref="O3850" ca="1">IF($H3850="TOTAL HAP",H3850,MAX(IF('PTE - Segment Emissions Calcs'!$B$8:$B$8919=$B3850,'PTE - Segment Emissions Calcs'!$V$8:$V$8919,)))</f>
        <v>2.3656135932741931E-3</v>
      </c>
      <c r="P3850" s="38">
        <f t="array" aca="1" ref="P3850" ca="1">IF($H3850="TOTAL HAP",K3850,MAX(IF('PTE - Segment Emissions Calcs'!$B$8:$B$8919=$B3850,'PTE - Segment Emissions Calcs'!$X$8:$X$8919,)))</f>
        <v>1.0361387538540965E-2</v>
      </c>
      <c r="Q3850" s="38">
        <f t="array" aca="1" ref="Q3850" ca="1">IF($H3850="TOTAL HAP",N3850,MAX(IF('PTE - Segment Emissions Calcs'!$B$8:$B$8919=$B3850,'PTE - Segment Emissions Calcs'!$Z$8:$Z$8919,)))</f>
        <v>1.0361387538540965E-2</v>
      </c>
      <c r="R3850" s="39"/>
    </row>
    <row r="3851" spans="1:18" x14ac:dyDescent="0.25">
      <c r="A3851" s="67"/>
      <c r="B3851" s="67"/>
      <c r="C3851" s="34" t="s">
        <v>36</v>
      </c>
      <c r="D3851" s="35"/>
      <c r="E3851" s="35"/>
      <c r="F3851" s="35">
        <f ca="1">IFERROR(VLOOKUP($E3851&amp;"-1",'PTE - Segment Emissions Calcs'!$I$8:$V$8919,16,FALSE),0)</f>
        <v>3.2720720057782685E-5</v>
      </c>
      <c r="G3851" s="35">
        <f ca="1">IFERROR(VLOOKUP($E3851&amp;"-2",'PTE - Segment Emissions Calcs'!$I$8:$V$8919,16,FALSE),0)</f>
        <v>0</v>
      </c>
      <c r="H3851" s="36">
        <f t="shared" ca="1" si="174"/>
        <v>3.2720720057782685E-5</v>
      </c>
      <c r="I3851" s="37">
        <f ca="1">IFERROR(VLOOKUP($E3851&amp;"-1",'PTE - Segment Emissions Calcs'!$I$8:$X$8919,18,FALSE),0)</f>
        <v>1.4331675385308816E-4</v>
      </c>
      <c r="J3851" s="37">
        <f ca="1">IFERROR(VLOOKUP($E3851&amp;"-2",'PTE - Segment Emissions Calcs'!$I$8:$X$8919,18,FALSE),0)</f>
        <v>0</v>
      </c>
      <c r="K3851" s="37">
        <f t="shared" ca="1" si="175"/>
        <v>1.4331675385308816E-4</v>
      </c>
      <c r="L3851" s="37">
        <f ca="1">IFERROR(VLOOKUP($E3851&amp;"-1",'PTE - Segment Emissions Calcs'!$I$8:$Z$8919,20,FALSE),0)</f>
        <v>1.4331675385308816E-4</v>
      </c>
      <c r="M3851" s="37">
        <f ca="1">IFERROR(VLOOKUP($E3851&amp;"-2",'PTE - Segment Emissions Calcs'!$I$8:$Z$8919,20,FALSE),0)</f>
        <v>0</v>
      </c>
      <c r="N3851" s="37">
        <f t="shared" ca="1" si="176"/>
        <v>1.4331675385308816E-4</v>
      </c>
      <c r="O3851" s="38">
        <f t="array" aca="1" ref="O3851" ca="1">IF($H3851="TOTAL HAP",H3851,MAX(IF('PTE - Segment Emissions Calcs'!$B$8:$B$8919=$B3851,'PTE - Segment Emissions Calcs'!$V$8:$V$8919,)))</f>
        <v>3.2720720057782685E-5</v>
      </c>
      <c r="P3851" s="38">
        <f t="array" aca="1" ref="P3851" ca="1">IF($H3851="TOTAL HAP",K3851,MAX(IF('PTE - Segment Emissions Calcs'!$B$8:$B$8919=$B3851,'PTE - Segment Emissions Calcs'!$X$8:$X$8919,)))</f>
        <v>1.4331675385308816E-4</v>
      </c>
      <c r="Q3851" s="38">
        <f t="array" aca="1" ref="Q3851" ca="1">IF($H3851="TOTAL HAP",N3851,MAX(IF('PTE - Segment Emissions Calcs'!$B$8:$B$8919=$B3851,'PTE - Segment Emissions Calcs'!$Z$8:$Z$8919,)))</f>
        <v>1.4331675385308816E-4</v>
      </c>
      <c r="R3851" s="39"/>
    </row>
    <row r="3852" spans="1:18" x14ac:dyDescent="0.25">
      <c r="A3852" s="67"/>
      <c r="B3852" s="67"/>
      <c r="C3852" s="34" t="s">
        <v>38</v>
      </c>
      <c r="D3852" s="35"/>
      <c r="E3852" s="35"/>
      <c r="F3852" s="35">
        <f ca="1">IFERROR(VLOOKUP($E3852&amp;"-1",'PTE - Segment Emissions Calcs'!$I$8:$V$8919,16,FALSE),0)</f>
        <v>3.2720720057782685E-5</v>
      </c>
      <c r="G3852" s="35">
        <f ca="1">IFERROR(VLOOKUP($E3852&amp;"-2",'PTE - Segment Emissions Calcs'!$I$8:$V$8919,16,FALSE),0)</f>
        <v>0</v>
      </c>
      <c r="H3852" s="36">
        <f t="shared" ca="1" si="174"/>
        <v>3.2720720057782685E-5</v>
      </c>
      <c r="I3852" s="37">
        <f ca="1">IFERROR(VLOOKUP($E3852&amp;"-1",'PTE - Segment Emissions Calcs'!$I$8:$X$8919,18,FALSE),0)</f>
        <v>1.4331675385308816E-4</v>
      </c>
      <c r="J3852" s="37">
        <f ca="1">IFERROR(VLOOKUP($E3852&amp;"-2",'PTE - Segment Emissions Calcs'!$I$8:$X$8919,18,FALSE),0)</f>
        <v>0</v>
      </c>
      <c r="K3852" s="37">
        <f t="shared" ca="1" si="175"/>
        <v>1.4331675385308816E-4</v>
      </c>
      <c r="L3852" s="37">
        <f ca="1">IFERROR(VLOOKUP($E3852&amp;"-1",'PTE - Segment Emissions Calcs'!$I$8:$Z$8919,20,FALSE),0)</f>
        <v>1.4331675385308816E-4</v>
      </c>
      <c r="M3852" s="37">
        <f ca="1">IFERROR(VLOOKUP($E3852&amp;"-2",'PTE - Segment Emissions Calcs'!$I$8:$Z$8919,20,FALSE),0)</f>
        <v>0</v>
      </c>
      <c r="N3852" s="37">
        <f t="shared" ca="1" si="176"/>
        <v>1.4331675385308816E-4</v>
      </c>
      <c r="O3852" s="38">
        <f t="array" aca="1" ref="O3852" ca="1">IF($H3852="TOTAL HAP",H3852,MAX(IF('PTE - Segment Emissions Calcs'!$B$8:$B$8919=$B3852,'PTE - Segment Emissions Calcs'!$V$8:$V$8919,)))</f>
        <v>3.2720720057782685E-5</v>
      </c>
      <c r="P3852" s="38">
        <f t="array" aca="1" ref="P3852" ca="1">IF($H3852="TOTAL HAP",K3852,MAX(IF('PTE - Segment Emissions Calcs'!$B$8:$B$8919=$B3852,'PTE - Segment Emissions Calcs'!$X$8:$X$8919,)))</f>
        <v>1.4331675385308816E-4</v>
      </c>
      <c r="Q3852" s="38">
        <f t="array" aca="1" ref="Q3852" ca="1">IF($H3852="TOTAL HAP",N3852,MAX(IF('PTE - Segment Emissions Calcs'!$B$8:$B$8919=$B3852,'PTE - Segment Emissions Calcs'!$Z$8:$Z$8919,)))</f>
        <v>1.4331675385308816E-4</v>
      </c>
      <c r="R3852" s="39"/>
    </row>
    <row r="3853" spans="1:18" x14ac:dyDescent="0.25">
      <c r="A3853" s="67"/>
      <c r="B3853" s="67"/>
      <c r="C3853" s="34" t="s">
        <v>185</v>
      </c>
      <c r="D3853" s="35"/>
      <c r="E3853" s="35"/>
      <c r="F3853" s="35">
        <f ca="1">IFERROR(VLOOKUP($E3853&amp;"-1",'PTE - Segment Emissions Calcs'!$I$8:$V$8919,16,FALSE),0)</f>
        <v>6.8356612101695943E-5</v>
      </c>
      <c r="G3853" s="35">
        <f ca="1">IFERROR(VLOOKUP($E3853&amp;"-2",'PTE - Segment Emissions Calcs'!$I$8:$V$8919,16,FALSE),0)</f>
        <v>0</v>
      </c>
      <c r="H3853" s="36">
        <f t="shared" ca="1" si="174"/>
        <v>6.8356612101695943E-5</v>
      </c>
      <c r="I3853" s="37">
        <f ca="1">IFERROR(VLOOKUP($E3853&amp;"-1",'PTE - Segment Emissions Calcs'!$I$8:$X$8919,18,FALSE),0)</f>
        <v>2.994019610054282E-4</v>
      </c>
      <c r="J3853" s="37">
        <f ca="1">IFERROR(VLOOKUP($E3853&amp;"-2",'PTE - Segment Emissions Calcs'!$I$8:$X$8919,18,FALSE),0)</f>
        <v>0</v>
      </c>
      <c r="K3853" s="37">
        <f t="shared" ca="1" si="175"/>
        <v>2.994019610054282E-4</v>
      </c>
      <c r="L3853" s="37">
        <f ca="1">IFERROR(VLOOKUP($E3853&amp;"-1",'PTE - Segment Emissions Calcs'!$I$8:$Z$8919,20,FALSE),0)</f>
        <v>2.994019610054282E-4</v>
      </c>
      <c r="M3853" s="37">
        <f ca="1">IFERROR(VLOOKUP($E3853&amp;"-2",'PTE - Segment Emissions Calcs'!$I$8:$Z$8919,20,FALSE),0)</f>
        <v>0</v>
      </c>
      <c r="N3853" s="37">
        <f t="shared" ca="1" si="176"/>
        <v>2.994019610054282E-4</v>
      </c>
      <c r="O3853" s="38">
        <f t="array" aca="1" ref="O3853" ca="1">IF($H3853="TOTAL HAP",H3853,MAX(IF('PTE - Segment Emissions Calcs'!$B$8:$B$8919=$B3853,'PTE - Segment Emissions Calcs'!$V$8:$V$8919,)))</f>
        <v>6.8356612101695943E-5</v>
      </c>
      <c r="P3853" s="38">
        <f t="array" aca="1" ref="P3853" ca="1">IF($H3853="TOTAL HAP",K3853,MAX(IF('PTE - Segment Emissions Calcs'!$B$8:$B$8919=$B3853,'PTE - Segment Emissions Calcs'!$X$8:$X$8919,)))</f>
        <v>2.994019610054282E-4</v>
      </c>
      <c r="Q3853" s="38">
        <f t="array" aca="1" ref="Q3853" ca="1">IF($H3853="TOTAL HAP",N3853,MAX(IF('PTE - Segment Emissions Calcs'!$B$8:$B$8919=$B3853,'PTE - Segment Emissions Calcs'!$Z$8:$Z$8919,)))</f>
        <v>2.994019610054282E-4</v>
      </c>
      <c r="R3853" s="39"/>
    </row>
    <row r="3854" spans="1:18" x14ac:dyDescent="0.25">
      <c r="A3854" s="67"/>
      <c r="B3854" s="67"/>
      <c r="C3854" s="34" t="s">
        <v>40</v>
      </c>
      <c r="D3854" s="35"/>
      <c r="E3854" s="35"/>
      <c r="F3854" s="35">
        <f ca="1">IFERROR(VLOOKUP($E3854&amp;"-1",'PTE - Segment Emissions Calcs'!$I$8:$V$8919,16,FALSE),0)</f>
        <v>3.2720720057782685E-5</v>
      </c>
      <c r="G3854" s="35">
        <f ca="1">IFERROR(VLOOKUP($E3854&amp;"-2",'PTE - Segment Emissions Calcs'!$I$8:$V$8919,16,FALSE),0)</f>
        <v>0</v>
      </c>
      <c r="H3854" s="36">
        <f t="shared" ca="1" si="174"/>
        <v>3.2720720057782685E-5</v>
      </c>
      <c r="I3854" s="37">
        <f ca="1">IFERROR(VLOOKUP($E3854&amp;"-1",'PTE - Segment Emissions Calcs'!$I$8:$X$8919,18,FALSE),0)</f>
        <v>1.4331675385308816E-4</v>
      </c>
      <c r="J3854" s="37">
        <f ca="1">IFERROR(VLOOKUP($E3854&amp;"-2",'PTE - Segment Emissions Calcs'!$I$8:$X$8919,18,FALSE),0)</f>
        <v>0</v>
      </c>
      <c r="K3854" s="37">
        <f t="shared" ca="1" si="175"/>
        <v>1.4331675385308816E-4</v>
      </c>
      <c r="L3854" s="37">
        <f ca="1">IFERROR(VLOOKUP($E3854&amp;"-1",'PTE - Segment Emissions Calcs'!$I$8:$Z$8919,20,FALSE),0)</f>
        <v>1.4331675385308816E-4</v>
      </c>
      <c r="M3854" s="37">
        <f ca="1">IFERROR(VLOOKUP($E3854&amp;"-2",'PTE - Segment Emissions Calcs'!$I$8:$Z$8919,20,FALSE),0)</f>
        <v>0</v>
      </c>
      <c r="N3854" s="37">
        <f t="shared" ca="1" si="176"/>
        <v>1.4331675385308816E-4</v>
      </c>
      <c r="O3854" s="38">
        <f t="array" aca="1" ref="O3854" ca="1">IF($H3854="TOTAL HAP",H3854,MAX(IF('PTE - Segment Emissions Calcs'!$B$8:$B$8919=$B3854,'PTE - Segment Emissions Calcs'!$V$8:$V$8919,)))</f>
        <v>3.2720720057782685E-5</v>
      </c>
      <c r="P3854" s="38">
        <f t="array" aca="1" ref="P3854" ca="1">IF($H3854="TOTAL HAP",K3854,MAX(IF('PTE - Segment Emissions Calcs'!$B$8:$B$8919=$B3854,'PTE - Segment Emissions Calcs'!$X$8:$X$8919,)))</f>
        <v>1.4331675385308816E-4</v>
      </c>
      <c r="Q3854" s="38">
        <f t="array" aca="1" ref="Q3854" ca="1">IF($H3854="TOTAL HAP",N3854,MAX(IF('PTE - Segment Emissions Calcs'!$B$8:$B$8919=$B3854,'PTE - Segment Emissions Calcs'!$Z$8:$Z$8919,)))</f>
        <v>1.4331675385308816E-4</v>
      </c>
      <c r="R3854" s="39"/>
    </row>
    <row r="3855" spans="1:18" x14ac:dyDescent="0.25">
      <c r="A3855" s="67"/>
      <c r="B3855" s="67"/>
      <c r="C3855" s="34" t="s">
        <v>186</v>
      </c>
      <c r="D3855" s="35"/>
      <c r="E3855" s="35"/>
      <c r="F3855" s="35">
        <f ca="1">IFERROR(VLOOKUP($E3855&amp;"-1",'PTE - Segment Emissions Calcs'!$I$8:$V$8919,16,FALSE),0)</f>
        <v>3.2692913570675996E-5</v>
      </c>
      <c r="G3855" s="35">
        <f ca="1">IFERROR(VLOOKUP($E3855&amp;"-2",'PTE - Segment Emissions Calcs'!$I$8:$V$8919,16,FALSE),0)</f>
        <v>0</v>
      </c>
      <c r="H3855" s="36">
        <f t="shared" ca="1" si="174"/>
        <v>3.2692913570675996E-5</v>
      </c>
      <c r="I3855" s="37">
        <f ca="1">IFERROR(VLOOKUP($E3855&amp;"-1",'PTE - Segment Emissions Calcs'!$I$8:$X$8919,18,FALSE),0)</f>
        <v>1.4319496143956086E-4</v>
      </c>
      <c r="J3855" s="37">
        <f ca="1">IFERROR(VLOOKUP($E3855&amp;"-2",'PTE - Segment Emissions Calcs'!$I$8:$X$8919,18,FALSE),0)</f>
        <v>0</v>
      </c>
      <c r="K3855" s="37">
        <f t="shared" ca="1" si="175"/>
        <v>1.4319496143956086E-4</v>
      </c>
      <c r="L3855" s="37">
        <f ca="1">IFERROR(VLOOKUP($E3855&amp;"-1",'PTE - Segment Emissions Calcs'!$I$8:$Z$8919,20,FALSE),0)</f>
        <v>1.4319496143956086E-4</v>
      </c>
      <c r="M3855" s="37">
        <f ca="1">IFERROR(VLOOKUP($E3855&amp;"-2",'PTE - Segment Emissions Calcs'!$I$8:$Z$8919,20,FALSE),0)</f>
        <v>0</v>
      </c>
      <c r="N3855" s="37">
        <f t="shared" ca="1" si="176"/>
        <v>1.4319496143956086E-4</v>
      </c>
      <c r="O3855" s="38">
        <f t="array" aca="1" ref="O3855" ca="1">IF($H3855="TOTAL HAP",H3855,MAX(IF('PTE - Segment Emissions Calcs'!$B$8:$B$8919=$B3855,'PTE - Segment Emissions Calcs'!$V$8:$V$8919,)))</f>
        <v>3.2692913570675996E-5</v>
      </c>
      <c r="P3855" s="38">
        <f t="array" aca="1" ref="P3855" ca="1">IF($H3855="TOTAL HAP",K3855,MAX(IF('PTE - Segment Emissions Calcs'!$B$8:$B$8919=$B3855,'PTE - Segment Emissions Calcs'!$X$8:$X$8919,)))</f>
        <v>1.4319496143956086E-4</v>
      </c>
      <c r="Q3855" s="38">
        <f t="array" aca="1" ref="Q3855" ca="1">IF($H3855="TOTAL HAP",N3855,MAX(IF('PTE - Segment Emissions Calcs'!$B$8:$B$8919=$B3855,'PTE - Segment Emissions Calcs'!$Z$8:$Z$8919,)))</f>
        <v>1.4319496143956086E-4</v>
      </c>
      <c r="R3855" s="39"/>
    </row>
    <row r="3856" spans="1:18" x14ac:dyDescent="0.25">
      <c r="A3856" s="67"/>
      <c r="B3856" s="67"/>
      <c r="C3856" s="34" t="s">
        <v>172</v>
      </c>
      <c r="D3856" s="35"/>
      <c r="E3856" s="35"/>
      <c r="F3856" s="35">
        <f ca="1">IFERROR(VLOOKUP($E3856&amp;"-1",'PTE - Segment Emissions Calcs'!$I$8:$V$8919,16,FALSE),0)</f>
        <v>4.3688575557341392E-4</v>
      </c>
      <c r="G3856" s="35">
        <f ca="1">IFERROR(VLOOKUP($E3856&amp;"-2",'PTE - Segment Emissions Calcs'!$I$8:$V$8919,16,FALSE),0)</f>
        <v>0</v>
      </c>
      <c r="H3856" s="36">
        <f t="shared" ca="1" si="174"/>
        <v>4.3688575557341392E-4</v>
      </c>
      <c r="I3856" s="37">
        <f ca="1">IFERROR(VLOOKUP($E3856&amp;"-1",'PTE - Segment Emissions Calcs'!$I$8:$X$8919,18,FALSE),0)</f>
        <v>1.9135596094115529E-3</v>
      </c>
      <c r="J3856" s="37">
        <f ca="1">IFERROR(VLOOKUP($E3856&amp;"-2",'PTE - Segment Emissions Calcs'!$I$8:$X$8919,18,FALSE),0)</f>
        <v>0</v>
      </c>
      <c r="K3856" s="37">
        <f t="shared" ca="1" si="175"/>
        <v>1.9135596094115529E-3</v>
      </c>
      <c r="L3856" s="37">
        <f ca="1">IFERROR(VLOOKUP($E3856&amp;"-1",'PTE - Segment Emissions Calcs'!$I$8:$Z$8919,20,FALSE),0)</f>
        <v>1.9135596094115529E-3</v>
      </c>
      <c r="M3856" s="37">
        <f ca="1">IFERROR(VLOOKUP($E3856&amp;"-2",'PTE - Segment Emissions Calcs'!$I$8:$Z$8919,20,FALSE),0)</f>
        <v>0</v>
      </c>
      <c r="N3856" s="37">
        <f t="shared" ca="1" si="176"/>
        <v>1.9135596094115529E-3</v>
      </c>
      <c r="O3856" s="38">
        <f t="array" aca="1" ref="O3856" ca="1">IF($H3856="TOTAL HAP",H3856,MAX(IF('PTE - Segment Emissions Calcs'!$B$8:$B$8919=$B3856,'PTE - Segment Emissions Calcs'!$V$8:$V$8919,)))</f>
        <v>4.3688575557341392E-4</v>
      </c>
      <c r="P3856" s="38">
        <f t="array" aca="1" ref="P3856" ca="1">IF($H3856="TOTAL HAP",K3856,MAX(IF('PTE - Segment Emissions Calcs'!$B$8:$B$8919=$B3856,'PTE - Segment Emissions Calcs'!$X$8:$X$8919,)))</f>
        <v>1.9135596094115529E-3</v>
      </c>
      <c r="Q3856" s="38">
        <f t="array" aca="1" ref="Q3856" ca="1">IF($H3856="TOTAL HAP",N3856,MAX(IF('PTE - Segment Emissions Calcs'!$B$8:$B$8919=$B3856,'PTE - Segment Emissions Calcs'!$Z$8:$Z$8919,)))</f>
        <v>1.9135596094115529E-3</v>
      </c>
      <c r="R3856" s="39"/>
    </row>
    <row r="3857" spans="1:18" x14ac:dyDescent="0.25">
      <c r="A3857" s="67"/>
      <c r="B3857" s="67"/>
      <c r="C3857" s="34" t="s">
        <v>101</v>
      </c>
      <c r="D3857" s="35"/>
      <c r="E3857" s="35"/>
      <c r="F3857" s="35">
        <f ca="1">IFERROR(VLOOKUP($E3857&amp;"-1",'PTE - Segment Emissions Calcs'!$I$8:$V$8919,16,FALSE),0)</f>
        <v>0</v>
      </c>
      <c r="G3857" s="35">
        <f ca="1">IFERROR(VLOOKUP($E3857&amp;"-2",'PTE - Segment Emissions Calcs'!$I$8:$V$8919,16,FALSE),0)</f>
        <v>0</v>
      </c>
      <c r="H3857" s="36">
        <f t="shared" ca="1" si="174"/>
        <v>0</v>
      </c>
      <c r="I3857" s="37">
        <f ca="1">IFERROR(VLOOKUP($E3857&amp;"-1",'PTE - Segment Emissions Calcs'!$I$8:$X$8919,18,FALSE),0)</f>
        <v>0</v>
      </c>
      <c r="J3857" s="37">
        <f ca="1">IFERROR(VLOOKUP($E3857&amp;"-2",'PTE - Segment Emissions Calcs'!$I$8:$X$8919,18,FALSE),0)</f>
        <v>0</v>
      </c>
      <c r="K3857" s="37">
        <f t="shared" ca="1" si="175"/>
        <v>0</v>
      </c>
      <c r="L3857" s="37">
        <f ca="1">IFERROR(VLOOKUP($E3857&amp;"-1",'PTE - Segment Emissions Calcs'!$I$8:$Z$8919,20,FALSE),0)</f>
        <v>0</v>
      </c>
      <c r="M3857" s="37">
        <f ca="1">IFERROR(VLOOKUP($E3857&amp;"-2",'PTE - Segment Emissions Calcs'!$I$8:$Z$8919,20,FALSE),0)</f>
        <v>0</v>
      </c>
      <c r="N3857" s="37">
        <f t="shared" ca="1" si="176"/>
        <v>0</v>
      </c>
      <c r="O3857" s="38">
        <f t="array" aca="1" ref="O3857" ca="1">IF($H3857="TOTAL HAP",H3857,MAX(IF('PTE - Segment Emissions Calcs'!$B$8:$B$8919=$B3857,'PTE - Segment Emissions Calcs'!$V$8:$V$8919,)))</f>
        <v>0</v>
      </c>
      <c r="P3857" s="38">
        <f t="array" aca="1" ref="P3857" ca="1">IF($H3857="TOTAL HAP",K3857,MAX(IF('PTE - Segment Emissions Calcs'!$B$8:$B$8919=$B3857,'PTE - Segment Emissions Calcs'!$X$8:$X$8919,)))</f>
        <v>0</v>
      </c>
      <c r="Q3857" s="38">
        <f t="array" aca="1" ref="Q3857" ca="1">IF($H3857="TOTAL HAP",N3857,MAX(IF('PTE - Segment Emissions Calcs'!$B$8:$B$8919=$B3857,'PTE - Segment Emissions Calcs'!$Z$8:$Z$8919,)))</f>
        <v>0</v>
      </c>
      <c r="R3857" s="39"/>
    </row>
    <row r="3858" spans="1:18" x14ac:dyDescent="0.25">
      <c r="A3858" s="67"/>
      <c r="B3858" s="67"/>
      <c r="C3858" s="34" t="s">
        <v>152</v>
      </c>
      <c r="D3858" s="35"/>
      <c r="E3858" s="35"/>
      <c r="F3858" s="35">
        <f ca="1">IFERROR(VLOOKUP($E3858&amp;"-1",'PTE - Segment Emissions Calcs'!$I$8:$V$8919,16,FALSE),0)</f>
        <v>0</v>
      </c>
      <c r="G3858" s="35">
        <f ca="1">IFERROR(VLOOKUP($E3858&amp;"-2",'PTE - Segment Emissions Calcs'!$I$8:$V$8919,16,FALSE),0)</f>
        <v>0</v>
      </c>
      <c r="H3858" s="36">
        <f t="shared" ca="1" si="174"/>
        <v>0</v>
      </c>
      <c r="I3858" s="37">
        <f ca="1">IFERROR(VLOOKUP($E3858&amp;"-1",'PTE - Segment Emissions Calcs'!$I$8:$X$8919,18,FALSE),0)</f>
        <v>0</v>
      </c>
      <c r="J3858" s="37">
        <f ca="1">IFERROR(VLOOKUP($E3858&amp;"-2",'PTE - Segment Emissions Calcs'!$I$8:$X$8919,18,FALSE),0)</f>
        <v>0</v>
      </c>
      <c r="K3858" s="37">
        <f t="shared" ca="1" si="175"/>
        <v>0</v>
      </c>
      <c r="L3858" s="37">
        <f ca="1">IFERROR(VLOOKUP($E3858&amp;"-1",'PTE - Segment Emissions Calcs'!$I$8:$Z$8919,20,FALSE),0)</f>
        <v>0</v>
      </c>
      <c r="M3858" s="37">
        <f ca="1">IFERROR(VLOOKUP($E3858&amp;"-2",'PTE - Segment Emissions Calcs'!$I$8:$Z$8919,20,FALSE),0)</f>
        <v>0</v>
      </c>
      <c r="N3858" s="37">
        <f t="shared" ca="1" si="176"/>
        <v>0</v>
      </c>
      <c r="O3858" s="38">
        <f t="array" aca="1" ref="O3858" ca="1">IF($H3858="TOTAL HAP",H3858,MAX(IF('PTE - Segment Emissions Calcs'!$B$8:$B$8919=$B3858,'PTE - Segment Emissions Calcs'!$V$8:$V$8919,)))</f>
        <v>0</v>
      </c>
      <c r="P3858" s="38">
        <f t="array" aca="1" ref="P3858" ca="1">IF($H3858="TOTAL HAP",K3858,MAX(IF('PTE - Segment Emissions Calcs'!$B$8:$B$8919=$B3858,'PTE - Segment Emissions Calcs'!$X$8:$X$8919,)))</f>
        <v>0</v>
      </c>
      <c r="Q3858" s="38">
        <f t="array" aca="1" ref="Q3858" ca="1">IF($H3858="TOTAL HAP",N3858,MAX(IF('PTE - Segment Emissions Calcs'!$B$8:$B$8919=$B3858,'PTE - Segment Emissions Calcs'!$Z$8:$Z$8919,)))</f>
        <v>0</v>
      </c>
      <c r="R3858" s="39"/>
    </row>
    <row r="3859" spans="1:18" x14ac:dyDescent="0.25">
      <c r="A3859" s="67"/>
      <c r="B3859" s="67"/>
      <c r="C3859" s="34" t="s">
        <v>42</v>
      </c>
      <c r="D3859" s="35"/>
      <c r="E3859" s="35"/>
      <c r="F3859" s="35">
        <f ca="1">IFERROR(VLOOKUP($E3859&amp;"-1",'PTE - Segment Emissions Calcs'!$I$8:$V$8919,16,FALSE),0)</f>
        <v>3.2720720057782685E-5</v>
      </c>
      <c r="G3859" s="35">
        <f ca="1">IFERROR(VLOOKUP($E3859&amp;"-2",'PTE - Segment Emissions Calcs'!$I$8:$V$8919,16,FALSE),0)</f>
        <v>0</v>
      </c>
      <c r="H3859" s="36">
        <f t="shared" ca="1" si="174"/>
        <v>3.2720720057782685E-5</v>
      </c>
      <c r="I3859" s="37">
        <f ca="1">IFERROR(VLOOKUP($E3859&amp;"-1",'PTE - Segment Emissions Calcs'!$I$8:$X$8919,18,FALSE),0)</f>
        <v>1.4331675385308816E-4</v>
      </c>
      <c r="J3859" s="37">
        <f ca="1">IFERROR(VLOOKUP($E3859&amp;"-2",'PTE - Segment Emissions Calcs'!$I$8:$X$8919,18,FALSE),0)</f>
        <v>0</v>
      </c>
      <c r="K3859" s="37">
        <f t="shared" ca="1" si="175"/>
        <v>1.4331675385308816E-4</v>
      </c>
      <c r="L3859" s="37">
        <f ca="1">IFERROR(VLOOKUP($E3859&amp;"-1",'PTE - Segment Emissions Calcs'!$I$8:$Z$8919,20,FALSE),0)</f>
        <v>1.4331675385308816E-4</v>
      </c>
      <c r="M3859" s="37">
        <f ca="1">IFERROR(VLOOKUP($E3859&amp;"-2",'PTE - Segment Emissions Calcs'!$I$8:$Z$8919,20,FALSE),0)</f>
        <v>0</v>
      </c>
      <c r="N3859" s="37">
        <f t="shared" ca="1" si="176"/>
        <v>1.4331675385308816E-4</v>
      </c>
      <c r="O3859" s="38">
        <f t="array" aca="1" ref="O3859" ca="1">IF($H3859="TOTAL HAP",H3859,MAX(IF('PTE - Segment Emissions Calcs'!$B$8:$B$8919=$B3859,'PTE - Segment Emissions Calcs'!$V$8:$V$8919,)))</f>
        <v>3.2720720057782685E-5</v>
      </c>
      <c r="P3859" s="38">
        <f t="array" aca="1" ref="P3859" ca="1">IF($H3859="TOTAL HAP",K3859,MAX(IF('PTE - Segment Emissions Calcs'!$B$8:$B$8919=$B3859,'PTE - Segment Emissions Calcs'!$X$8:$X$8919,)))</f>
        <v>1.4331675385308816E-4</v>
      </c>
      <c r="Q3859" s="38">
        <f t="array" aca="1" ref="Q3859" ca="1">IF($H3859="TOTAL HAP",N3859,MAX(IF('PTE - Segment Emissions Calcs'!$B$8:$B$8919=$B3859,'PTE - Segment Emissions Calcs'!$Z$8:$Z$8919,)))</f>
        <v>1.4331675385308816E-4</v>
      </c>
      <c r="R3859" s="39"/>
    </row>
    <row r="3860" spans="1:18" x14ac:dyDescent="0.25">
      <c r="A3860" s="67"/>
      <c r="B3860" s="67"/>
      <c r="C3860" s="34" t="s">
        <v>130</v>
      </c>
      <c r="D3860" s="35"/>
      <c r="E3860" s="35"/>
      <c r="F3860" s="35">
        <f ca="1">IFERROR(VLOOKUP($E3860&amp;"-1",'PTE - Segment Emissions Calcs'!$I$8:$V$8919,16,FALSE),0)</f>
        <v>7.286426911969315E-5</v>
      </c>
      <c r="G3860" s="35">
        <f ca="1">IFERROR(VLOOKUP($E3860&amp;"-2",'PTE - Segment Emissions Calcs'!$I$8:$V$8919,16,FALSE),0)</f>
        <v>0</v>
      </c>
      <c r="H3860" s="36">
        <f t="shared" ca="1" si="174"/>
        <v>7.286426911969315E-5</v>
      </c>
      <c r="I3860" s="37">
        <f ca="1">IFERROR(VLOOKUP($E3860&amp;"-1",'PTE - Segment Emissions Calcs'!$I$8:$X$8919,18,FALSE),0)</f>
        <v>3.1914549874425603E-4</v>
      </c>
      <c r="J3860" s="37">
        <f ca="1">IFERROR(VLOOKUP($E3860&amp;"-2",'PTE - Segment Emissions Calcs'!$I$8:$X$8919,18,FALSE),0)</f>
        <v>0</v>
      </c>
      <c r="K3860" s="37">
        <f t="shared" ca="1" si="175"/>
        <v>3.1914549874425603E-4</v>
      </c>
      <c r="L3860" s="37">
        <f ca="1">IFERROR(VLOOKUP($E3860&amp;"-1",'PTE - Segment Emissions Calcs'!$I$8:$Z$8919,20,FALSE),0)</f>
        <v>3.1914549874425603E-4</v>
      </c>
      <c r="M3860" s="37">
        <f ca="1">IFERROR(VLOOKUP($E3860&amp;"-2",'PTE - Segment Emissions Calcs'!$I$8:$Z$8919,20,FALSE),0)</f>
        <v>0</v>
      </c>
      <c r="N3860" s="37">
        <f t="shared" ca="1" si="176"/>
        <v>3.1914549874425603E-4</v>
      </c>
      <c r="O3860" s="38">
        <f t="array" aca="1" ref="O3860" ca="1">IF($H3860="TOTAL HAP",H3860,MAX(IF('PTE - Segment Emissions Calcs'!$B$8:$B$8919=$B3860,'PTE - Segment Emissions Calcs'!$V$8:$V$8919,)))</f>
        <v>7.286426911969315E-5</v>
      </c>
      <c r="P3860" s="38">
        <f t="array" aca="1" ref="P3860" ca="1">IF($H3860="TOTAL HAP",K3860,MAX(IF('PTE - Segment Emissions Calcs'!$B$8:$B$8919=$B3860,'PTE - Segment Emissions Calcs'!$X$8:$X$8919,)))</f>
        <v>3.1914549874425603E-4</v>
      </c>
      <c r="Q3860" s="38">
        <f t="array" aca="1" ref="Q3860" ca="1">IF($H3860="TOTAL HAP",N3860,MAX(IF('PTE - Segment Emissions Calcs'!$B$8:$B$8919=$B3860,'PTE - Segment Emissions Calcs'!$Z$8:$Z$8919,)))</f>
        <v>3.1914549874425603E-4</v>
      </c>
      <c r="R3860" s="39"/>
    </row>
    <row r="3861" spans="1:18" x14ac:dyDescent="0.25">
      <c r="A3861" s="67"/>
      <c r="B3861" s="67"/>
      <c r="C3861" s="34" t="s">
        <v>173</v>
      </c>
      <c r="D3861" s="35"/>
      <c r="E3861" s="35"/>
      <c r="F3861" s="35">
        <f ca="1">IFERROR(VLOOKUP($E3861&amp;"-1",'PTE - Segment Emissions Calcs'!$I$8:$V$8919,16,FALSE),0)</f>
        <v>2.2022662635826681E-4</v>
      </c>
      <c r="G3861" s="35">
        <f ca="1">IFERROR(VLOOKUP($E3861&amp;"-2",'PTE - Segment Emissions Calcs'!$I$8:$V$8919,16,FALSE),0)</f>
        <v>0</v>
      </c>
      <c r="H3861" s="36">
        <f t="shared" ca="1" si="174"/>
        <v>2.2022662635826681E-4</v>
      </c>
      <c r="I3861" s="37">
        <f ca="1">IFERROR(VLOOKUP($E3861&amp;"-1",'PTE - Segment Emissions Calcs'!$I$8:$X$8919,18,FALSE),0)</f>
        <v>9.6459262344920861E-4</v>
      </c>
      <c r="J3861" s="37">
        <f ca="1">IFERROR(VLOOKUP($E3861&amp;"-2",'PTE - Segment Emissions Calcs'!$I$8:$X$8919,18,FALSE),0)</f>
        <v>0</v>
      </c>
      <c r="K3861" s="37">
        <f t="shared" ca="1" si="175"/>
        <v>9.6459262344920861E-4</v>
      </c>
      <c r="L3861" s="37">
        <f ca="1">IFERROR(VLOOKUP($E3861&amp;"-1",'PTE - Segment Emissions Calcs'!$I$8:$Z$8919,20,FALSE),0)</f>
        <v>9.6459262344920861E-4</v>
      </c>
      <c r="M3861" s="37">
        <f ca="1">IFERROR(VLOOKUP($E3861&amp;"-2",'PTE - Segment Emissions Calcs'!$I$8:$Z$8919,20,FALSE),0)</f>
        <v>0</v>
      </c>
      <c r="N3861" s="37">
        <f t="shared" ca="1" si="176"/>
        <v>9.6459262344920861E-4</v>
      </c>
      <c r="O3861" s="38">
        <f t="array" aca="1" ref="O3861" ca="1">IF($H3861="TOTAL HAP",H3861,MAX(IF('PTE - Segment Emissions Calcs'!$B$8:$B$8919=$B3861,'PTE - Segment Emissions Calcs'!$V$8:$V$8919,)))</f>
        <v>2.2022662635826681E-4</v>
      </c>
      <c r="P3861" s="38">
        <f t="array" aca="1" ref="P3861" ca="1">IF($H3861="TOTAL HAP",K3861,MAX(IF('PTE - Segment Emissions Calcs'!$B$8:$B$8919=$B3861,'PTE - Segment Emissions Calcs'!$X$8:$X$8919,)))</f>
        <v>9.6459262344920861E-4</v>
      </c>
      <c r="Q3861" s="38">
        <f t="array" aca="1" ref="Q3861" ca="1">IF($H3861="TOTAL HAP",N3861,MAX(IF('PTE - Segment Emissions Calcs'!$B$8:$B$8919=$B3861,'PTE - Segment Emissions Calcs'!$Z$8:$Z$8919,)))</f>
        <v>9.6459262344920861E-4</v>
      </c>
      <c r="R3861" s="39"/>
    </row>
    <row r="3862" spans="1:18" x14ac:dyDescent="0.25">
      <c r="A3862" s="67"/>
      <c r="B3862" s="67"/>
      <c r="C3862" s="34" t="s">
        <v>43</v>
      </c>
      <c r="D3862" s="35"/>
      <c r="E3862" s="35"/>
      <c r="F3862" s="35">
        <f ca="1">IFERROR(VLOOKUP($E3862&amp;"-1",'PTE - Segment Emissions Calcs'!$I$8:$V$8919,16,FALSE),0)</f>
        <v>0</v>
      </c>
      <c r="G3862" s="35">
        <f ca="1">IFERROR(VLOOKUP($E3862&amp;"-2",'PTE - Segment Emissions Calcs'!$I$8:$V$8919,16,FALSE),0)</f>
        <v>0</v>
      </c>
      <c r="H3862" s="36">
        <f t="shared" ca="1" si="174"/>
        <v>0</v>
      </c>
      <c r="I3862" s="37">
        <f ca="1">IFERROR(VLOOKUP($E3862&amp;"-1",'PTE - Segment Emissions Calcs'!$I$8:$X$8919,18,FALSE),0)</f>
        <v>0</v>
      </c>
      <c r="J3862" s="37">
        <f ca="1">IFERROR(VLOOKUP($E3862&amp;"-2",'PTE - Segment Emissions Calcs'!$I$8:$X$8919,18,FALSE),0)</f>
        <v>0</v>
      </c>
      <c r="K3862" s="37">
        <f t="shared" ca="1" si="175"/>
        <v>0</v>
      </c>
      <c r="L3862" s="37">
        <f ca="1">IFERROR(VLOOKUP($E3862&amp;"-1",'PTE - Segment Emissions Calcs'!$I$8:$Z$8919,20,FALSE),0)</f>
        <v>0</v>
      </c>
      <c r="M3862" s="37">
        <f ca="1">IFERROR(VLOOKUP($E3862&amp;"-2",'PTE - Segment Emissions Calcs'!$I$8:$Z$8919,20,FALSE),0)</f>
        <v>0</v>
      </c>
      <c r="N3862" s="37">
        <f t="shared" ca="1" si="176"/>
        <v>0</v>
      </c>
      <c r="O3862" s="38">
        <f t="array" aca="1" ref="O3862" ca="1">IF($H3862="TOTAL HAP",H3862,MAX(IF('PTE - Segment Emissions Calcs'!$B$8:$B$8919=$B3862,'PTE - Segment Emissions Calcs'!$V$8:$V$8919,)))</f>
        <v>0</v>
      </c>
      <c r="P3862" s="38">
        <f t="array" aca="1" ref="P3862" ca="1">IF($H3862="TOTAL HAP",K3862,MAX(IF('PTE - Segment Emissions Calcs'!$B$8:$B$8919=$B3862,'PTE - Segment Emissions Calcs'!$X$8:$X$8919,)))</f>
        <v>0</v>
      </c>
      <c r="Q3862" s="38">
        <f t="array" aca="1" ref="Q3862" ca="1">IF($H3862="TOTAL HAP",N3862,MAX(IF('PTE - Segment Emissions Calcs'!$B$8:$B$8919=$B3862,'PTE - Segment Emissions Calcs'!$Z$8:$Z$8919,)))</f>
        <v>0</v>
      </c>
      <c r="R3862" s="39"/>
    </row>
    <row r="3863" spans="1:18" x14ac:dyDescent="0.25">
      <c r="A3863" s="67"/>
      <c r="B3863" s="67"/>
      <c r="C3863" s="34" t="s">
        <v>190</v>
      </c>
      <c r="D3863" s="35"/>
      <c r="E3863" s="35"/>
      <c r="F3863" s="35">
        <f ca="1">IFERROR(VLOOKUP($E3863&amp;"-1",'PTE - Segment Emissions Calcs'!$I$8:$V$8919,16,FALSE),0)</f>
        <v>3.2720720057782685E-5</v>
      </c>
      <c r="G3863" s="35">
        <f ca="1">IFERROR(VLOOKUP($E3863&amp;"-2",'PTE - Segment Emissions Calcs'!$I$8:$V$8919,16,FALSE),0)</f>
        <v>0</v>
      </c>
      <c r="H3863" s="36">
        <f t="shared" ca="1" si="174"/>
        <v>3.2720720057782685E-5</v>
      </c>
      <c r="I3863" s="37">
        <f ca="1">IFERROR(VLOOKUP($E3863&amp;"-1",'PTE - Segment Emissions Calcs'!$I$8:$X$8919,18,FALSE),0)</f>
        <v>1.4331675385308816E-4</v>
      </c>
      <c r="J3863" s="37">
        <f ca="1">IFERROR(VLOOKUP($E3863&amp;"-2",'PTE - Segment Emissions Calcs'!$I$8:$X$8919,18,FALSE),0)</f>
        <v>0</v>
      </c>
      <c r="K3863" s="37">
        <f t="shared" ca="1" si="175"/>
        <v>1.4331675385308816E-4</v>
      </c>
      <c r="L3863" s="37">
        <f ca="1">IFERROR(VLOOKUP($E3863&amp;"-1",'PTE - Segment Emissions Calcs'!$I$8:$Z$8919,20,FALSE),0)</f>
        <v>1.4331675385308816E-4</v>
      </c>
      <c r="M3863" s="37">
        <f ca="1">IFERROR(VLOOKUP($E3863&amp;"-2",'PTE - Segment Emissions Calcs'!$I$8:$Z$8919,20,FALSE),0)</f>
        <v>0</v>
      </c>
      <c r="N3863" s="37">
        <f t="shared" ca="1" si="176"/>
        <v>1.4331675385308816E-4</v>
      </c>
      <c r="O3863" s="38">
        <f t="array" aca="1" ref="O3863" ca="1">IF($H3863="TOTAL HAP",H3863,MAX(IF('PTE - Segment Emissions Calcs'!$B$8:$B$8919=$B3863,'PTE - Segment Emissions Calcs'!$V$8:$V$8919,)))</f>
        <v>3.2720720057782685E-5</v>
      </c>
      <c r="P3863" s="38">
        <f t="array" aca="1" ref="P3863" ca="1">IF($H3863="TOTAL HAP",K3863,MAX(IF('PTE - Segment Emissions Calcs'!$B$8:$B$8919=$B3863,'PTE - Segment Emissions Calcs'!$X$8:$X$8919,)))</f>
        <v>1.4331675385308816E-4</v>
      </c>
      <c r="Q3863" s="38">
        <f t="array" aca="1" ref="Q3863" ca="1">IF($H3863="TOTAL HAP",N3863,MAX(IF('PTE - Segment Emissions Calcs'!$B$8:$B$8919=$B3863,'PTE - Segment Emissions Calcs'!$Z$8:$Z$8919,)))</f>
        <v>1.4331675385308816E-4</v>
      </c>
      <c r="R3863" s="39"/>
    </row>
    <row r="3864" spans="1:18" x14ac:dyDescent="0.25">
      <c r="A3864" s="67"/>
      <c r="B3864" s="67"/>
      <c r="C3864" s="34" t="s">
        <v>189</v>
      </c>
      <c r="D3864" s="35"/>
      <c r="E3864" s="35"/>
      <c r="F3864" s="35">
        <f ca="1">IFERROR(VLOOKUP($E3864&amp;"-1",'PTE - Segment Emissions Calcs'!$I$8:$V$8919,16,FALSE),0)</f>
        <v>3.2720720057782685E-5</v>
      </c>
      <c r="G3864" s="35">
        <f ca="1">IFERROR(VLOOKUP($E3864&amp;"-2",'PTE - Segment Emissions Calcs'!$I$8:$V$8919,16,FALSE),0)</f>
        <v>0</v>
      </c>
      <c r="H3864" s="36">
        <f t="shared" ca="1" si="174"/>
        <v>3.2720720057782685E-5</v>
      </c>
      <c r="I3864" s="37">
        <f ca="1">IFERROR(VLOOKUP($E3864&amp;"-1",'PTE - Segment Emissions Calcs'!$I$8:$X$8919,18,FALSE),0)</f>
        <v>1.4331675385308816E-4</v>
      </c>
      <c r="J3864" s="37">
        <f ca="1">IFERROR(VLOOKUP($E3864&amp;"-2",'PTE - Segment Emissions Calcs'!$I$8:$X$8919,18,FALSE),0)</f>
        <v>0</v>
      </c>
      <c r="K3864" s="37">
        <f t="shared" ca="1" si="175"/>
        <v>1.4331675385308816E-4</v>
      </c>
      <c r="L3864" s="37">
        <f ca="1">IFERROR(VLOOKUP($E3864&amp;"-1",'PTE - Segment Emissions Calcs'!$I$8:$Z$8919,20,FALSE),0)</f>
        <v>1.4331675385308816E-4</v>
      </c>
      <c r="M3864" s="37">
        <f ca="1">IFERROR(VLOOKUP($E3864&amp;"-2",'PTE - Segment Emissions Calcs'!$I$8:$Z$8919,20,FALSE),0)</f>
        <v>0</v>
      </c>
      <c r="N3864" s="37">
        <f t="shared" ca="1" si="176"/>
        <v>1.4331675385308816E-4</v>
      </c>
      <c r="O3864" s="38">
        <f t="array" aca="1" ref="O3864" ca="1">IF($H3864="TOTAL HAP",H3864,MAX(IF('PTE - Segment Emissions Calcs'!$B$8:$B$8919=$B3864,'PTE - Segment Emissions Calcs'!$V$8:$V$8919,)))</f>
        <v>3.2720720057782685E-5</v>
      </c>
      <c r="P3864" s="38">
        <f t="array" aca="1" ref="P3864" ca="1">IF($H3864="TOTAL HAP",K3864,MAX(IF('PTE - Segment Emissions Calcs'!$B$8:$B$8919=$B3864,'PTE - Segment Emissions Calcs'!$X$8:$X$8919,)))</f>
        <v>1.4331675385308816E-4</v>
      </c>
      <c r="Q3864" s="38">
        <f t="array" aca="1" ref="Q3864" ca="1">IF($H3864="TOTAL HAP",N3864,MAX(IF('PTE - Segment Emissions Calcs'!$B$8:$B$8919=$B3864,'PTE - Segment Emissions Calcs'!$Z$8:$Z$8919,)))</f>
        <v>1.4331675385308816E-4</v>
      </c>
      <c r="R3864" s="39"/>
    </row>
    <row r="3865" spans="1:18" x14ac:dyDescent="0.25">
      <c r="A3865" s="67"/>
      <c r="B3865" s="67"/>
      <c r="C3865" s="34" t="s">
        <v>191</v>
      </c>
      <c r="D3865" s="35"/>
      <c r="E3865" s="35"/>
      <c r="F3865" s="35">
        <f ca="1">IFERROR(VLOOKUP($E3865&amp;"-1",'PTE - Segment Emissions Calcs'!$I$8:$V$8919,16,FALSE),0)</f>
        <v>3.2720720057782685E-5</v>
      </c>
      <c r="G3865" s="35">
        <f ca="1">IFERROR(VLOOKUP($E3865&amp;"-2",'PTE - Segment Emissions Calcs'!$I$8:$V$8919,16,FALSE),0)</f>
        <v>0</v>
      </c>
      <c r="H3865" s="36">
        <f t="shared" ref="H3865:H3928" ca="1" si="177">MAX(F3865:G3865)</f>
        <v>3.2720720057782685E-5</v>
      </c>
      <c r="I3865" s="37">
        <f ca="1">IFERROR(VLOOKUP($E3865&amp;"-1",'PTE - Segment Emissions Calcs'!$I$8:$X$8919,18,FALSE),0)</f>
        <v>1.4331675385308816E-4</v>
      </c>
      <c r="J3865" s="37">
        <f ca="1">IFERROR(VLOOKUP($E3865&amp;"-2",'PTE - Segment Emissions Calcs'!$I$8:$X$8919,18,FALSE),0)</f>
        <v>0</v>
      </c>
      <c r="K3865" s="37">
        <f t="shared" ref="K3865:K3928" ca="1" si="178">MAX(I3865:J3865)</f>
        <v>1.4331675385308816E-4</v>
      </c>
      <c r="L3865" s="37">
        <f ca="1">IFERROR(VLOOKUP($E3865&amp;"-1",'PTE - Segment Emissions Calcs'!$I$8:$Z$8919,20,FALSE),0)</f>
        <v>1.4331675385308816E-4</v>
      </c>
      <c r="M3865" s="37">
        <f ca="1">IFERROR(VLOOKUP($E3865&amp;"-2",'PTE - Segment Emissions Calcs'!$I$8:$Z$8919,20,FALSE),0)</f>
        <v>0</v>
      </c>
      <c r="N3865" s="37">
        <f t="shared" ref="N3865:N3928" ca="1" si="179">MAX(L3865:M3865)</f>
        <v>1.4331675385308816E-4</v>
      </c>
      <c r="O3865" s="38">
        <f t="array" aca="1" ref="O3865" ca="1">IF($H3865="TOTAL HAP",H3865,MAX(IF('PTE - Segment Emissions Calcs'!$B$8:$B$8919=$B3865,'PTE - Segment Emissions Calcs'!$V$8:$V$8919,)))</f>
        <v>3.2720720057782685E-5</v>
      </c>
      <c r="P3865" s="38">
        <f t="array" aca="1" ref="P3865" ca="1">IF($H3865="TOTAL HAP",K3865,MAX(IF('PTE - Segment Emissions Calcs'!$B$8:$B$8919=$B3865,'PTE - Segment Emissions Calcs'!$X$8:$X$8919,)))</f>
        <v>1.4331675385308816E-4</v>
      </c>
      <c r="Q3865" s="38">
        <f t="array" aca="1" ref="Q3865" ca="1">IF($H3865="TOTAL HAP",N3865,MAX(IF('PTE - Segment Emissions Calcs'!$B$8:$B$8919=$B3865,'PTE - Segment Emissions Calcs'!$Z$8:$Z$8919,)))</f>
        <v>1.4331675385308816E-4</v>
      </c>
      <c r="R3865" s="39"/>
    </row>
    <row r="3866" spans="1:18" x14ac:dyDescent="0.25">
      <c r="A3866" s="67"/>
      <c r="B3866" s="67"/>
      <c r="C3866" s="34" t="s">
        <v>221</v>
      </c>
      <c r="D3866" s="35"/>
      <c r="E3866" s="35"/>
      <c r="F3866" s="35">
        <f ca="1">IFERROR(VLOOKUP($E3866&amp;"-1",'PTE - Segment Emissions Calcs'!$I$8:$V$8919,16,FALSE),0)</f>
        <v>3.2720720057782685E-5</v>
      </c>
      <c r="G3866" s="35">
        <f ca="1">IFERROR(VLOOKUP($E3866&amp;"-2",'PTE - Segment Emissions Calcs'!$I$8:$V$8919,16,FALSE),0)</f>
        <v>0</v>
      </c>
      <c r="H3866" s="36">
        <f t="shared" ca="1" si="177"/>
        <v>3.2720720057782685E-5</v>
      </c>
      <c r="I3866" s="37">
        <f ca="1">IFERROR(VLOOKUP($E3866&amp;"-1",'PTE - Segment Emissions Calcs'!$I$8:$X$8919,18,FALSE),0)</f>
        <v>1.4331675385308816E-4</v>
      </c>
      <c r="J3866" s="37">
        <f ca="1">IFERROR(VLOOKUP($E3866&amp;"-2",'PTE - Segment Emissions Calcs'!$I$8:$X$8919,18,FALSE),0)</f>
        <v>0</v>
      </c>
      <c r="K3866" s="37">
        <f t="shared" ca="1" si="178"/>
        <v>1.4331675385308816E-4</v>
      </c>
      <c r="L3866" s="37">
        <f ca="1">IFERROR(VLOOKUP($E3866&amp;"-1",'PTE - Segment Emissions Calcs'!$I$8:$Z$8919,20,FALSE),0)</f>
        <v>1.4331675385308816E-4</v>
      </c>
      <c r="M3866" s="37">
        <f ca="1">IFERROR(VLOOKUP($E3866&amp;"-2",'PTE - Segment Emissions Calcs'!$I$8:$Z$8919,20,FALSE),0)</f>
        <v>0</v>
      </c>
      <c r="N3866" s="37">
        <f t="shared" ca="1" si="179"/>
        <v>1.4331675385308816E-4</v>
      </c>
      <c r="O3866" s="38">
        <f t="array" aca="1" ref="O3866" ca="1">IF($H3866="TOTAL HAP",H3866,MAX(IF('PTE - Segment Emissions Calcs'!$B$8:$B$8919=$B3866,'PTE - Segment Emissions Calcs'!$V$8:$V$8919,)))</f>
        <v>3.2720720057782685E-5</v>
      </c>
      <c r="P3866" s="38">
        <f t="array" aca="1" ref="P3866" ca="1">IF($H3866="TOTAL HAP",K3866,MAX(IF('PTE - Segment Emissions Calcs'!$B$8:$B$8919=$B3866,'PTE - Segment Emissions Calcs'!$X$8:$X$8919,)))</f>
        <v>1.4331675385308816E-4</v>
      </c>
      <c r="Q3866" s="38">
        <f t="array" aca="1" ref="Q3866" ca="1">IF($H3866="TOTAL HAP",N3866,MAX(IF('PTE - Segment Emissions Calcs'!$B$8:$B$8919=$B3866,'PTE - Segment Emissions Calcs'!$Z$8:$Z$8919,)))</f>
        <v>1.4331675385308816E-4</v>
      </c>
      <c r="R3866" s="39"/>
    </row>
    <row r="3867" spans="1:18" x14ac:dyDescent="0.25">
      <c r="A3867" s="67"/>
      <c r="B3867" s="67"/>
      <c r="C3867" s="34" t="s">
        <v>192</v>
      </c>
      <c r="D3867" s="35"/>
      <c r="E3867" s="35"/>
      <c r="F3867" s="35">
        <f ca="1">IFERROR(VLOOKUP($E3867&amp;"-1",'PTE - Segment Emissions Calcs'!$I$8:$V$8919,16,FALSE),0)</f>
        <v>3.2720720057782685E-5</v>
      </c>
      <c r="G3867" s="35">
        <f ca="1">IFERROR(VLOOKUP($E3867&amp;"-2",'PTE - Segment Emissions Calcs'!$I$8:$V$8919,16,FALSE),0)</f>
        <v>0</v>
      </c>
      <c r="H3867" s="36">
        <f t="shared" ca="1" si="177"/>
        <v>3.2720720057782685E-5</v>
      </c>
      <c r="I3867" s="37">
        <f ca="1">IFERROR(VLOOKUP($E3867&amp;"-1",'PTE - Segment Emissions Calcs'!$I$8:$X$8919,18,FALSE),0)</f>
        <v>1.4331675385308816E-4</v>
      </c>
      <c r="J3867" s="37">
        <f ca="1">IFERROR(VLOOKUP($E3867&amp;"-2",'PTE - Segment Emissions Calcs'!$I$8:$X$8919,18,FALSE),0)</f>
        <v>0</v>
      </c>
      <c r="K3867" s="37">
        <f t="shared" ca="1" si="178"/>
        <v>1.4331675385308816E-4</v>
      </c>
      <c r="L3867" s="37">
        <f ca="1">IFERROR(VLOOKUP($E3867&amp;"-1",'PTE - Segment Emissions Calcs'!$I$8:$Z$8919,20,FALSE),0)</f>
        <v>1.4331675385308816E-4</v>
      </c>
      <c r="M3867" s="37">
        <f ca="1">IFERROR(VLOOKUP($E3867&amp;"-2",'PTE - Segment Emissions Calcs'!$I$8:$Z$8919,20,FALSE),0)</f>
        <v>0</v>
      </c>
      <c r="N3867" s="37">
        <f t="shared" ca="1" si="179"/>
        <v>1.4331675385308816E-4</v>
      </c>
      <c r="O3867" s="38">
        <f t="array" aca="1" ref="O3867" ca="1">IF($H3867="TOTAL HAP",H3867,MAX(IF('PTE - Segment Emissions Calcs'!$B$8:$B$8919=$B3867,'PTE - Segment Emissions Calcs'!$V$8:$V$8919,)))</f>
        <v>3.2720720057782685E-5</v>
      </c>
      <c r="P3867" s="38">
        <f t="array" aca="1" ref="P3867" ca="1">IF($H3867="TOTAL HAP",K3867,MAX(IF('PTE - Segment Emissions Calcs'!$B$8:$B$8919=$B3867,'PTE - Segment Emissions Calcs'!$X$8:$X$8919,)))</f>
        <v>1.4331675385308816E-4</v>
      </c>
      <c r="Q3867" s="38">
        <f t="array" aca="1" ref="Q3867" ca="1">IF($H3867="TOTAL HAP",N3867,MAX(IF('PTE - Segment Emissions Calcs'!$B$8:$B$8919=$B3867,'PTE - Segment Emissions Calcs'!$Z$8:$Z$8919,)))</f>
        <v>1.4331675385308816E-4</v>
      </c>
      <c r="R3867" s="39"/>
    </row>
    <row r="3868" spans="1:18" x14ac:dyDescent="0.25">
      <c r="A3868" s="67"/>
      <c r="B3868" s="67"/>
      <c r="C3868" s="34" t="s">
        <v>193</v>
      </c>
      <c r="D3868" s="35"/>
      <c r="E3868" s="35"/>
      <c r="F3868" s="35">
        <f ca="1">IFERROR(VLOOKUP($E3868&amp;"-1",'PTE - Segment Emissions Calcs'!$I$8:$V$8919,16,FALSE),0)</f>
        <v>3.2720720057782685E-5</v>
      </c>
      <c r="G3868" s="35">
        <f ca="1">IFERROR(VLOOKUP($E3868&amp;"-2",'PTE - Segment Emissions Calcs'!$I$8:$V$8919,16,FALSE),0)</f>
        <v>0</v>
      </c>
      <c r="H3868" s="36">
        <f t="shared" ca="1" si="177"/>
        <v>3.2720720057782685E-5</v>
      </c>
      <c r="I3868" s="37">
        <f ca="1">IFERROR(VLOOKUP($E3868&amp;"-1",'PTE - Segment Emissions Calcs'!$I$8:$X$8919,18,FALSE),0)</f>
        <v>1.4331675385308816E-4</v>
      </c>
      <c r="J3868" s="37">
        <f ca="1">IFERROR(VLOOKUP($E3868&amp;"-2",'PTE - Segment Emissions Calcs'!$I$8:$X$8919,18,FALSE),0)</f>
        <v>0</v>
      </c>
      <c r="K3868" s="37">
        <f t="shared" ca="1" si="178"/>
        <v>1.4331675385308816E-4</v>
      </c>
      <c r="L3868" s="37">
        <f ca="1">IFERROR(VLOOKUP($E3868&amp;"-1",'PTE - Segment Emissions Calcs'!$I$8:$Z$8919,20,FALSE),0)</f>
        <v>1.4331675385308816E-4</v>
      </c>
      <c r="M3868" s="37">
        <f ca="1">IFERROR(VLOOKUP($E3868&amp;"-2",'PTE - Segment Emissions Calcs'!$I$8:$Z$8919,20,FALSE),0)</f>
        <v>0</v>
      </c>
      <c r="N3868" s="37">
        <f t="shared" ca="1" si="179"/>
        <v>1.4331675385308816E-4</v>
      </c>
      <c r="O3868" s="38">
        <f t="array" aca="1" ref="O3868" ca="1">IF($H3868="TOTAL HAP",H3868,MAX(IF('PTE - Segment Emissions Calcs'!$B$8:$B$8919=$B3868,'PTE - Segment Emissions Calcs'!$V$8:$V$8919,)))</f>
        <v>3.2720720057782685E-5</v>
      </c>
      <c r="P3868" s="38">
        <f t="array" aca="1" ref="P3868" ca="1">IF($H3868="TOTAL HAP",K3868,MAX(IF('PTE - Segment Emissions Calcs'!$B$8:$B$8919=$B3868,'PTE - Segment Emissions Calcs'!$X$8:$X$8919,)))</f>
        <v>1.4331675385308816E-4</v>
      </c>
      <c r="Q3868" s="38">
        <f t="array" aca="1" ref="Q3868" ca="1">IF($H3868="TOTAL HAP",N3868,MAX(IF('PTE - Segment Emissions Calcs'!$B$8:$B$8919=$B3868,'PTE - Segment Emissions Calcs'!$Z$8:$Z$8919,)))</f>
        <v>1.4331675385308816E-4</v>
      </c>
      <c r="R3868" s="39"/>
    </row>
    <row r="3869" spans="1:18" x14ac:dyDescent="0.25">
      <c r="A3869" s="67"/>
      <c r="B3869" s="67"/>
      <c r="C3869" s="34" t="s">
        <v>222</v>
      </c>
      <c r="D3869" s="35"/>
      <c r="E3869" s="35"/>
      <c r="F3869" s="35">
        <f ca="1">IFERROR(VLOOKUP($E3869&amp;"-1",'PTE - Segment Emissions Calcs'!$I$8:$V$8919,16,FALSE),0)</f>
        <v>3.2692913570675996E-5</v>
      </c>
      <c r="G3869" s="35">
        <f ca="1">IFERROR(VLOOKUP($E3869&amp;"-2",'PTE - Segment Emissions Calcs'!$I$8:$V$8919,16,FALSE),0)</f>
        <v>0</v>
      </c>
      <c r="H3869" s="36">
        <f t="shared" ca="1" si="177"/>
        <v>3.2692913570675996E-5</v>
      </c>
      <c r="I3869" s="37">
        <f ca="1">IFERROR(VLOOKUP($E3869&amp;"-1",'PTE - Segment Emissions Calcs'!$I$8:$X$8919,18,FALSE),0)</f>
        <v>1.4319496143956086E-4</v>
      </c>
      <c r="J3869" s="37">
        <f ca="1">IFERROR(VLOOKUP($E3869&amp;"-2",'PTE - Segment Emissions Calcs'!$I$8:$X$8919,18,FALSE),0)</f>
        <v>0</v>
      </c>
      <c r="K3869" s="37">
        <f t="shared" ca="1" si="178"/>
        <v>1.4319496143956086E-4</v>
      </c>
      <c r="L3869" s="37">
        <f ca="1">IFERROR(VLOOKUP($E3869&amp;"-1",'PTE - Segment Emissions Calcs'!$I$8:$Z$8919,20,FALSE),0)</f>
        <v>1.4319496143956086E-4</v>
      </c>
      <c r="M3869" s="37">
        <f ca="1">IFERROR(VLOOKUP($E3869&amp;"-2",'PTE - Segment Emissions Calcs'!$I$8:$Z$8919,20,FALSE),0)</f>
        <v>0</v>
      </c>
      <c r="N3869" s="37">
        <f t="shared" ca="1" si="179"/>
        <v>1.4319496143956086E-4</v>
      </c>
      <c r="O3869" s="38">
        <f t="array" aca="1" ref="O3869" ca="1">IF($H3869="TOTAL HAP",H3869,MAX(IF('PTE - Segment Emissions Calcs'!$B$8:$B$8919=$B3869,'PTE - Segment Emissions Calcs'!$V$8:$V$8919,)))</f>
        <v>3.2692913570675996E-5</v>
      </c>
      <c r="P3869" s="38">
        <f t="array" aca="1" ref="P3869" ca="1">IF($H3869="TOTAL HAP",K3869,MAX(IF('PTE - Segment Emissions Calcs'!$B$8:$B$8919=$B3869,'PTE - Segment Emissions Calcs'!$X$8:$X$8919,)))</f>
        <v>1.4319496143956086E-4</v>
      </c>
      <c r="Q3869" s="38">
        <f t="array" aca="1" ref="Q3869" ca="1">IF($H3869="TOTAL HAP",N3869,MAX(IF('PTE - Segment Emissions Calcs'!$B$8:$B$8919=$B3869,'PTE - Segment Emissions Calcs'!$Z$8:$Z$8919,)))</f>
        <v>1.4319496143956086E-4</v>
      </c>
      <c r="R3869" s="39"/>
    </row>
    <row r="3870" spans="1:18" x14ac:dyDescent="0.25">
      <c r="A3870" s="67"/>
      <c r="B3870" s="67"/>
      <c r="C3870" s="34" t="s">
        <v>86</v>
      </c>
      <c r="D3870" s="35"/>
      <c r="E3870" s="35"/>
      <c r="F3870" s="35">
        <f ca="1">IFERROR(VLOOKUP($E3870&amp;"-1",'PTE - Segment Emissions Calcs'!$I$8:$V$8919,16,FALSE),0)</f>
        <v>1.7236339525419776E-4</v>
      </c>
      <c r="G3870" s="35">
        <f ca="1">IFERROR(VLOOKUP($E3870&amp;"-2",'PTE - Segment Emissions Calcs'!$I$8:$V$8919,16,FALSE),0)</f>
        <v>0</v>
      </c>
      <c r="H3870" s="36">
        <f t="shared" ca="1" si="177"/>
        <v>1.7236339525419776E-4</v>
      </c>
      <c r="I3870" s="37">
        <f ca="1">IFERROR(VLOOKUP($E3870&amp;"-1",'PTE - Segment Emissions Calcs'!$I$8:$X$8919,18,FALSE),0)</f>
        <v>7.549516712133861E-4</v>
      </c>
      <c r="J3870" s="37">
        <f ca="1">IFERROR(VLOOKUP($E3870&amp;"-2",'PTE - Segment Emissions Calcs'!$I$8:$X$8919,18,FALSE),0)</f>
        <v>0</v>
      </c>
      <c r="K3870" s="37">
        <f t="shared" ca="1" si="178"/>
        <v>7.549516712133861E-4</v>
      </c>
      <c r="L3870" s="37">
        <f ca="1">IFERROR(VLOOKUP($E3870&amp;"-1",'PTE - Segment Emissions Calcs'!$I$8:$Z$8919,20,FALSE),0)</f>
        <v>7.549516712133861E-4</v>
      </c>
      <c r="M3870" s="37">
        <f ca="1">IFERROR(VLOOKUP($E3870&amp;"-2",'PTE - Segment Emissions Calcs'!$I$8:$Z$8919,20,FALSE),0)</f>
        <v>0</v>
      </c>
      <c r="N3870" s="37">
        <f t="shared" ca="1" si="179"/>
        <v>7.549516712133861E-4</v>
      </c>
      <c r="O3870" s="38">
        <f t="array" aca="1" ref="O3870" ca="1">IF($H3870="TOTAL HAP",H3870,MAX(IF('PTE - Segment Emissions Calcs'!$B$8:$B$8919=$B3870,'PTE - Segment Emissions Calcs'!$V$8:$V$8919,)))</f>
        <v>1.7236339525419776E-4</v>
      </c>
      <c r="P3870" s="38">
        <f t="array" aca="1" ref="P3870" ca="1">IF($H3870="TOTAL HAP",K3870,MAX(IF('PTE - Segment Emissions Calcs'!$B$8:$B$8919=$B3870,'PTE - Segment Emissions Calcs'!$X$8:$X$8919,)))</f>
        <v>7.549516712133861E-4</v>
      </c>
      <c r="Q3870" s="38">
        <f t="array" aca="1" ref="Q3870" ca="1">IF($H3870="TOTAL HAP",N3870,MAX(IF('PTE - Segment Emissions Calcs'!$B$8:$B$8919=$B3870,'PTE - Segment Emissions Calcs'!$Z$8:$Z$8919,)))</f>
        <v>7.549516712133861E-4</v>
      </c>
      <c r="R3870" s="39"/>
    </row>
    <row r="3871" spans="1:18" x14ac:dyDescent="0.25">
      <c r="A3871" s="67"/>
      <c r="B3871" s="67"/>
      <c r="C3871" s="34" t="s">
        <v>66</v>
      </c>
      <c r="D3871" s="35"/>
      <c r="E3871" s="35"/>
      <c r="F3871" s="35">
        <f ca="1">IFERROR(VLOOKUP($E3871&amp;"-1",'PTE - Segment Emissions Calcs'!$I$8:$V$8919,16,FALSE),0)</f>
        <v>4.6701896927691766E-4</v>
      </c>
      <c r="G3871" s="35">
        <f ca="1">IFERROR(VLOOKUP($E3871&amp;"-2",'PTE - Segment Emissions Calcs'!$I$8:$V$8919,16,FALSE),0)</f>
        <v>0</v>
      </c>
      <c r="H3871" s="36">
        <f t="shared" ca="1" si="177"/>
        <v>4.6701896927691766E-4</v>
      </c>
      <c r="I3871" s="37">
        <f ca="1">IFERROR(VLOOKUP($E3871&amp;"-1",'PTE - Segment Emissions Calcs'!$I$8:$X$8919,18,FALSE),0)</f>
        <v>2.0455430854328994E-3</v>
      </c>
      <c r="J3871" s="37">
        <f ca="1">IFERROR(VLOOKUP($E3871&amp;"-2",'PTE - Segment Emissions Calcs'!$I$8:$X$8919,18,FALSE),0)</f>
        <v>0</v>
      </c>
      <c r="K3871" s="37">
        <f t="shared" ca="1" si="178"/>
        <v>2.0455430854328994E-3</v>
      </c>
      <c r="L3871" s="37">
        <f ca="1">IFERROR(VLOOKUP($E3871&amp;"-1",'PTE - Segment Emissions Calcs'!$I$8:$Z$8919,20,FALSE),0)</f>
        <v>2.0455430854328994E-3</v>
      </c>
      <c r="M3871" s="37">
        <f ca="1">IFERROR(VLOOKUP($E3871&amp;"-2",'PTE - Segment Emissions Calcs'!$I$8:$Z$8919,20,FALSE),0)</f>
        <v>0</v>
      </c>
      <c r="N3871" s="37">
        <f t="shared" ca="1" si="179"/>
        <v>2.0455430854328994E-3</v>
      </c>
      <c r="O3871" s="38">
        <f t="array" aca="1" ref="O3871" ca="1">IF($H3871="TOTAL HAP",H3871,MAX(IF('PTE - Segment Emissions Calcs'!$B$8:$B$8919=$B3871,'PTE - Segment Emissions Calcs'!$V$8:$V$8919,)))</f>
        <v>4.6701896927691766E-4</v>
      </c>
      <c r="P3871" s="38">
        <f t="array" aca="1" ref="P3871" ca="1">IF($H3871="TOTAL HAP",K3871,MAX(IF('PTE - Segment Emissions Calcs'!$B$8:$B$8919=$B3871,'PTE - Segment Emissions Calcs'!$X$8:$X$8919,)))</f>
        <v>2.0455430854328994E-3</v>
      </c>
      <c r="Q3871" s="38">
        <f t="array" aca="1" ref="Q3871" ca="1">IF($H3871="TOTAL HAP",N3871,MAX(IF('PTE - Segment Emissions Calcs'!$B$8:$B$8919=$B3871,'PTE - Segment Emissions Calcs'!$Z$8:$Z$8919,)))</f>
        <v>2.0455430854328994E-3</v>
      </c>
      <c r="R3871" s="39"/>
    </row>
    <row r="3872" spans="1:18" x14ac:dyDescent="0.25">
      <c r="A3872" s="67"/>
      <c r="B3872" s="67"/>
      <c r="C3872" s="34" t="s">
        <v>45</v>
      </c>
      <c r="D3872" s="35"/>
      <c r="E3872" s="35"/>
      <c r="F3872" s="35">
        <f ca="1">IFERROR(VLOOKUP($E3872&amp;"-1",'PTE - Segment Emissions Calcs'!$I$8:$V$8919,16,FALSE),0)</f>
        <v>3.2720720057782685E-5</v>
      </c>
      <c r="G3872" s="35">
        <f ca="1">IFERROR(VLOOKUP($E3872&amp;"-2",'PTE - Segment Emissions Calcs'!$I$8:$V$8919,16,FALSE),0)</f>
        <v>0</v>
      </c>
      <c r="H3872" s="36">
        <f t="shared" ca="1" si="177"/>
        <v>3.2720720057782685E-5</v>
      </c>
      <c r="I3872" s="37">
        <f ca="1">IFERROR(VLOOKUP($E3872&amp;"-1",'PTE - Segment Emissions Calcs'!$I$8:$X$8919,18,FALSE),0)</f>
        <v>1.4331675385308816E-4</v>
      </c>
      <c r="J3872" s="37">
        <f ca="1">IFERROR(VLOOKUP($E3872&amp;"-2",'PTE - Segment Emissions Calcs'!$I$8:$X$8919,18,FALSE),0)</f>
        <v>0</v>
      </c>
      <c r="K3872" s="37">
        <f t="shared" ca="1" si="178"/>
        <v>1.4331675385308816E-4</v>
      </c>
      <c r="L3872" s="37">
        <f ca="1">IFERROR(VLOOKUP($E3872&amp;"-1",'PTE - Segment Emissions Calcs'!$I$8:$Z$8919,20,FALSE),0)</f>
        <v>1.4331675385308816E-4</v>
      </c>
      <c r="M3872" s="37">
        <f ca="1">IFERROR(VLOOKUP($E3872&amp;"-2",'PTE - Segment Emissions Calcs'!$I$8:$Z$8919,20,FALSE),0)</f>
        <v>0</v>
      </c>
      <c r="N3872" s="37">
        <f t="shared" ca="1" si="179"/>
        <v>1.4331675385308816E-4</v>
      </c>
      <c r="O3872" s="38">
        <f t="array" aca="1" ref="O3872" ca="1">IF($H3872="TOTAL HAP",H3872,MAX(IF('PTE - Segment Emissions Calcs'!$B$8:$B$8919=$B3872,'PTE - Segment Emissions Calcs'!$V$8:$V$8919,)))</f>
        <v>3.2720720057782685E-5</v>
      </c>
      <c r="P3872" s="38">
        <f t="array" aca="1" ref="P3872" ca="1">IF($H3872="TOTAL HAP",K3872,MAX(IF('PTE - Segment Emissions Calcs'!$B$8:$B$8919=$B3872,'PTE - Segment Emissions Calcs'!$X$8:$X$8919,)))</f>
        <v>1.4331675385308816E-4</v>
      </c>
      <c r="Q3872" s="38">
        <f t="array" aca="1" ref="Q3872" ca="1">IF($H3872="TOTAL HAP",N3872,MAX(IF('PTE - Segment Emissions Calcs'!$B$8:$B$8919=$B3872,'PTE - Segment Emissions Calcs'!$Z$8:$Z$8919,)))</f>
        <v>1.4331675385308816E-4</v>
      </c>
      <c r="R3872" s="39"/>
    </row>
    <row r="3873" spans="1:18" x14ac:dyDescent="0.25">
      <c r="A3873" s="67"/>
      <c r="B3873" s="67"/>
      <c r="C3873" s="34" t="s">
        <v>46</v>
      </c>
      <c r="D3873" s="35"/>
      <c r="E3873" s="35"/>
      <c r="F3873" s="35">
        <f ca="1">IFERROR(VLOOKUP($E3873&amp;"-1",'PTE - Segment Emissions Calcs'!$I$8:$V$8919,16,FALSE),0)</f>
        <v>4.4620694096758178E-4</v>
      </c>
      <c r="G3873" s="35">
        <f ca="1">IFERROR(VLOOKUP($E3873&amp;"-2",'PTE - Segment Emissions Calcs'!$I$8:$V$8919,16,FALSE),0)</f>
        <v>0</v>
      </c>
      <c r="H3873" s="36">
        <f t="shared" ca="1" si="177"/>
        <v>4.4620694096758178E-4</v>
      </c>
      <c r="I3873" s="37">
        <f ca="1">IFERROR(VLOOKUP($E3873&amp;"-1",'PTE - Segment Emissions Calcs'!$I$8:$X$8919,18,FALSE),0)</f>
        <v>1.9543864014380081E-3</v>
      </c>
      <c r="J3873" s="37">
        <f ca="1">IFERROR(VLOOKUP($E3873&amp;"-2",'PTE - Segment Emissions Calcs'!$I$8:$X$8919,18,FALSE),0)</f>
        <v>0</v>
      </c>
      <c r="K3873" s="37">
        <f t="shared" ca="1" si="178"/>
        <v>1.9543864014380081E-3</v>
      </c>
      <c r="L3873" s="37">
        <f ca="1">IFERROR(VLOOKUP($E3873&amp;"-1",'PTE - Segment Emissions Calcs'!$I$8:$Z$8919,20,FALSE),0)</f>
        <v>1.9543864014380081E-3</v>
      </c>
      <c r="M3873" s="37">
        <f ca="1">IFERROR(VLOOKUP($E3873&amp;"-2",'PTE - Segment Emissions Calcs'!$I$8:$Z$8919,20,FALSE),0)</f>
        <v>0</v>
      </c>
      <c r="N3873" s="37">
        <f t="shared" ca="1" si="179"/>
        <v>1.9543864014380081E-3</v>
      </c>
      <c r="O3873" s="38">
        <f t="array" aca="1" ref="O3873" ca="1">IF($H3873="TOTAL HAP",H3873,MAX(IF('PTE - Segment Emissions Calcs'!$B$8:$B$8919=$B3873,'PTE - Segment Emissions Calcs'!$V$8:$V$8919,)))</f>
        <v>4.4620694096758178E-4</v>
      </c>
      <c r="P3873" s="38">
        <f t="array" aca="1" ref="P3873" ca="1">IF($H3873="TOTAL HAP",K3873,MAX(IF('PTE - Segment Emissions Calcs'!$B$8:$B$8919=$B3873,'PTE - Segment Emissions Calcs'!$X$8:$X$8919,)))</f>
        <v>1.9543864014380081E-3</v>
      </c>
      <c r="Q3873" s="38">
        <f t="array" aca="1" ref="Q3873" ca="1">IF($H3873="TOTAL HAP",N3873,MAX(IF('PTE - Segment Emissions Calcs'!$B$8:$B$8919=$B3873,'PTE - Segment Emissions Calcs'!$Z$8:$Z$8919,)))</f>
        <v>1.9543864014380081E-3</v>
      </c>
      <c r="R3873" s="39"/>
    </row>
    <row r="3874" spans="1:18" x14ac:dyDescent="0.25">
      <c r="A3874" s="67"/>
      <c r="B3874" s="67"/>
      <c r="C3874" s="34" t="s">
        <v>48</v>
      </c>
      <c r="D3874" s="35"/>
      <c r="E3874" s="35"/>
      <c r="F3874" s="35">
        <f ca="1">IFERROR(VLOOKUP($E3874&amp;"-1",'PTE - Segment Emissions Calcs'!$I$8:$V$8919,16,FALSE),0)</f>
        <v>2.8267811758318499E-3</v>
      </c>
      <c r="G3874" s="35">
        <f ca="1">IFERROR(VLOOKUP($E3874&amp;"-2",'PTE - Segment Emissions Calcs'!$I$8:$V$8919,16,FALSE),0)</f>
        <v>0</v>
      </c>
      <c r="H3874" s="36">
        <f t="shared" ca="1" si="177"/>
        <v>2.8267811758318499E-3</v>
      </c>
      <c r="I3874" s="37">
        <f ca="1">IFERROR(VLOOKUP($E3874&amp;"-1",'PTE - Segment Emissions Calcs'!$I$8:$X$8919,18,FALSE),0)</f>
        <v>1.2381301550143503E-2</v>
      </c>
      <c r="J3874" s="37">
        <f ca="1">IFERROR(VLOOKUP($E3874&amp;"-2",'PTE - Segment Emissions Calcs'!$I$8:$X$8919,18,FALSE),0)</f>
        <v>0</v>
      </c>
      <c r="K3874" s="37">
        <f t="shared" ca="1" si="178"/>
        <v>1.2381301550143503E-2</v>
      </c>
      <c r="L3874" s="37">
        <f ca="1">IFERROR(VLOOKUP($E3874&amp;"-1",'PTE - Segment Emissions Calcs'!$I$8:$Z$8919,20,FALSE),0)</f>
        <v>1.2381301550143503E-2</v>
      </c>
      <c r="M3874" s="37">
        <f ca="1">IFERROR(VLOOKUP($E3874&amp;"-2",'PTE - Segment Emissions Calcs'!$I$8:$Z$8919,20,FALSE),0)</f>
        <v>0</v>
      </c>
      <c r="N3874" s="37">
        <f t="shared" ca="1" si="179"/>
        <v>1.2381301550143503E-2</v>
      </c>
      <c r="O3874" s="38">
        <f t="array" aca="1" ref="O3874" ca="1">IF($H3874="TOTAL HAP",H3874,MAX(IF('PTE - Segment Emissions Calcs'!$B$8:$B$8919=$B3874,'PTE - Segment Emissions Calcs'!$V$8:$V$8919,)))</f>
        <v>2.8267811758318499E-3</v>
      </c>
      <c r="P3874" s="38">
        <f t="array" aca="1" ref="P3874" ca="1">IF($H3874="TOTAL HAP",K3874,MAX(IF('PTE - Segment Emissions Calcs'!$B$8:$B$8919=$B3874,'PTE - Segment Emissions Calcs'!$X$8:$X$8919,)))</f>
        <v>1.2381301550143503E-2</v>
      </c>
      <c r="Q3874" s="38">
        <f t="array" aca="1" ref="Q3874" ca="1">IF($H3874="TOTAL HAP",N3874,MAX(IF('PTE - Segment Emissions Calcs'!$B$8:$B$8919=$B3874,'PTE - Segment Emissions Calcs'!$Z$8:$Z$8919,)))</f>
        <v>1.2381301550143503E-2</v>
      </c>
      <c r="R3874" s="39"/>
    </row>
    <row r="3875" spans="1:18" x14ac:dyDescent="0.25">
      <c r="A3875" s="67"/>
      <c r="B3875" s="67"/>
      <c r="C3875" s="34" t="s">
        <v>223</v>
      </c>
      <c r="D3875" s="35"/>
      <c r="E3875" s="35"/>
      <c r="F3875" s="35">
        <f ca="1">IFERROR(VLOOKUP($E3875&amp;"-1",'PTE - Segment Emissions Calcs'!$I$8:$V$8919,16,FALSE),0)</f>
        <v>0</v>
      </c>
      <c r="G3875" s="35">
        <f ca="1">IFERROR(VLOOKUP($E3875&amp;"-2",'PTE - Segment Emissions Calcs'!$I$8:$V$8919,16,FALSE),0)</f>
        <v>0</v>
      </c>
      <c r="H3875" s="36">
        <f t="shared" ca="1" si="177"/>
        <v>0</v>
      </c>
      <c r="I3875" s="37">
        <f ca="1">IFERROR(VLOOKUP($E3875&amp;"-1",'PTE - Segment Emissions Calcs'!$I$8:$X$8919,18,FALSE),0)</f>
        <v>0</v>
      </c>
      <c r="J3875" s="37">
        <f ca="1">IFERROR(VLOOKUP($E3875&amp;"-2",'PTE - Segment Emissions Calcs'!$I$8:$X$8919,18,FALSE),0)</f>
        <v>0</v>
      </c>
      <c r="K3875" s="37">
        <f t="shared" ca="1" si="178"/>
        <v>0</v>
      </c>
      <c r="L3875" s="37">
        <f ca="1">IFERROR(VLOOKUP($E3875&amp;"-1",'PTE - Segment Emissions Calcs'!$I$8:$Z$8919,20,FALSE),0)</f>
        <v>0</v>
      </c>
      <c r="M3875" s="37">
        <f ca="1">IFERROR(VLOOKUP($E3875&amp;"-2",'PTE - Segment Emissions Calcs'!$I$8:$Z$8919,20,FALSE),0)</f>
        <v>0</v>
      </c>
      <c r="N3875" s="37">
        <f t="shared" ca="1" si="179"/>
        <v>0</v>
      </c>
      <c r="O3875" s="38">
        <f t="array" aca="1" ref="O3875" ca="1">IF($H3875="TOTAL HAP",H3875,MAX(IF('PTE - Segment Emissions Calcs'!$B$8:$B$8919=$B3875,'PTE - Segment Emissions Calcs'!$V$8:$V$8919,)))</f>
        <v>0</v>
      </c>
      <c r="P3875" s="38">
        <f t="array" aca="1" ref="P3875" ca="1">IF($H3875="TOTAL HAP",K3875,MAX(IF('PTE - Segment Emissions Calcs'!$B$8:$B$8919=$B3875,'PTE - Segment Emissions Calcs'!$X$8:$X$8919,)))</f>
        <v>0</v>
      </c>
      <c r="Q3875" s="38">
        <f t="array" aca="1" ref="Q3875" ca="1">IF($H3875="TOTAL HAP",N3875,MAX(IF('PTE - Segment Emissions Calcs'!$B$8:$B$8919=$B3875,'PTE - Segment Emissions Calcs'!$Z$8:$Z$8919,)))</f>
        <v>0</v>
      </c>
      <c r="R3875" s="39"/>
    </row>
    <row r="3876" spans="1:18" x14ac:dyDescent="0.25">
      <c r="A3876" s="67"/>
      <c r="B3876" s="67"/>
      <c r="C3876" s="34" t="s">
        <v>49</v>
      </c>
      <c r="D3876" s="35"/>
      <c r="E3876" s="35"/>
      <c r="F3876" s="35">
        <f ca="1">IFERROR(VLOOKUP($E3876&amp;"-1",'PTE - Segment Emissions Calcs'!$I$8:$V$8919,16,FALSE),0)</f>
        <v>3.2720720057782685E-5</v>
      </c>
      <c r="G3876" s="35">
        <f ca="1">IFERROR(VLOOKUP($E3876&amp;"-2",'PTE - Segment Emissions Calcs'!$I$8:$V$8919,16,FALSE),0)</f>
        <v>0</v>
      </c>
      <c r="H3876" s="36">
        <f t="shared" ca="1" si="177"/>
        <v>3.2720720057782685E-5</v>
      </c>
      <c r="I3876" s="37">
        <f ca="1">IFERROR(VLOOKUP($E3876&amp;"-1",'PTE - Segment Emissions Calcs'!$I$8:$X$8919,18,FALSE),0)</f>
        <v>1.4331675385308816E-4</v>
      </c>
      <c r="J3876" s="37">
        <f ca="1">IFERROR(VLOOKUP($E3876&amp;"-2",'PTE - Segment Emissions Calcs'!$I$8:$X$8919,18,FALSE),0)</f>
        <v>0</v>
      </c>
      <c r="K3876" s="37">
        <f t="shared" ca="1" si="178"/>
        <v>1.4331675385308816E-4</v>
      </c>
      <c r="L3876" s="37">
        <f ca="1">IFERROR(VLOOKUP($E3876&amp;"-1",'PTE - Segment Emissions Calcs'!$I$8:$Z$8919,20,FALSE),0)</f>
        <v>1.4331675385308816E-4</v>
      </c>
      <c r="M3876" s="37">
        <f ca="1">IFERROR(VLOOKUP($E3876&amp;"-2",'PTE - Segment Emissions Calcs'!$I$8:$Z$8919,20,FALSE),0)</f>
        <v>0</v>
      </c>
      <c r="N3876" s="37">
        <f t="shared" ca="1" si="179"/>
        <v>1.4331675385308816E-4</v>
      </c>
      <c r="O3876" s="38">
        <f t="array" aca="1" ref="O3876" ca="1">IF($H3876="TOTAL HAP",H3876,MAX(IF('PTE - Segment Emissions Calcs'!$B$8:$B$8919=$B3876,'PTE - Segment Emissions Calcs'!$V$8:$V$8919,)))</f>
        <v>3.2720720057782685E-5</v>
      </c>
      <c r="P3876" s="38">
        <f t="array" aca="1" ref="P3876" ca="1">IF($H3876="TOTAL HAP",K3876,MAX(IF('PTE - Segment Emissions Calcs'!$B$8:$B$8919=$B3876,'PTE - Segment Emissions Calcs'!$X$8:$X$8919,)))</f>
        <v>1.4331675385308816E-4</v>
      </c>
      <c r="Q3876" s="38">
        <f t="array" aca="1" ref="Q3876" ca="1">IF($H3876="TOTAL HAP",N3876,MAX(IF('PTE - Segment Emissions Calcs'!$B$8:$B$8919=$B3876,'PTE - Segment Emissions Calcs'!$Z$8:$Z$8919,)))</f>
        <v>1.4331675385308816E-4</v>
      </c>
      <c r="R3876" s="39"/>
    </row>
    <row r="3877" spans="1:18" x14ac:dyDescent="0.25">
      <c r="A3877" s="67"/>
      <c r="B3877" s="67"/>
      <c r="C3877" s="34" t="s">
        <v>60</v>
      </c>
      <c r="D3877" s="35"/>
      <c r="E3877" s="35"/>
      <c r="F3877" s="35">
        <f ca="1">IFERROR(VLOOKUP($E3877&amp;"-1",'PTE - Segment Emissions Calcs'!$I$8:$V$8919,16,FALSE),0)</f>
        <v>0</v>
      </c>
      <c r="G3877" s="35">
        <f ca="1">IFERROR(VLOOKUP($E3877&amp;"-2",'PTE - Segment Emissions Calcs'!$I$8:$V$8919,16,FALSE),0)</f>
        <v>0</v>
      </c>
      <c r="H3877" s="36">
        <f t="shared" ca="1" si="177"/>
        <v>0</v>
      </c>
      <c r="I3877" s="37">
        <f ca="1">IFERROR(VLOOKUP($E3877&amp;"-1",'PTE - Segment Emissions Calcs'!$I$8:$X$8919,18,FALSE),0)</f>
        <v>0</v>
      </c>
      <c r="J3877" s="37">
        <f ca="1">IFERROR(VLOOKUP($E3877&amp;"-2",'PTE - Segment Emissions Calcs'!$I$8:$X$8919,18,FALSE),0)</f>
        <v>0</v>
      </c>
      <c r="K3877" s="37">
        <f t="shared" ca="1" si="178"/>
        <v>0</v>
      </c>
      <c r="L3877" s="37">
        <f ca="1">IFERROR(VLOOKUP($E3877&amp;"-1",'PTE - Segment Emissions Calcs'!$I$8:$Z$8919,20,FALSE),0)</f>
        <v>0</v>
      </c>
      <c r="M3877" s="37">
        <f ca="1">IFERROR(VLOOKUP($E3877&amp;"-2",'PTE - Segment Emissions Calcs'!$I$8:$Z$8919,20,FALSE),0)</f>
        <v>0</v>
      </c>
      <c r="N3877" s="37">
        <f t="shared" ca="1" si="179"/>
        <v>0</v>
      </c>
      <c r="O3877" s="38">
        <f t="array" aca="1" ref="O3877" ca="1">IF($H3877="TOTAL HAP",H3877,MAX(IF('PTE - Segment Emissions Calcs'!$B$8:$B$8919=$B3877,'PTE - Segment Emissions Calcs'!$V$8:$V$8919,)))</f>
        <v>0</v>
      </c>
      <c r="P3877" s="38">
        <f t="array" aca="1" ref="P3877" ca="1">IF($H3877="TOTAL HAP",K3877,MAX(IF('PTE - Segment Emissions Calcs'!$B$8:$B$8919=$B3877,'PTE - Segment Emissions Calcs'!$X$8:$X$8919,)))</f>
        <v>0</v>
      </c>
      <c r="Q3877" s="38">
        <f t="array" aca="1" ref="Q3877" ca="1">IF($H3877="TOTAL HAP",N3877,MAX(IF('PTE - Segment Emissions Calcs'!$B$8:$B$8919=$B3877,'PTE - Segment Emissions Calcs'!$Z$8:$Z$8919,)))</f>
        <v>0</v>
      </c>
      <c r="R3877" s="39"/>
    </row>
    <row r="3878" spans="1:18" x14ac:dyDescent="0.25">
      <c r="A3878" s="67"/>
      <c r="B3878" s="67"/>
      <c r="C3878" s="34" t="s">
        <v>224</v>
      </c>
      <c r="D3878" s="35"/>
      <c r="E3878" s="35"/>
      <c r="F3878" s="35">
        <f ca="1">IFERROR(VLOOKUP($E3878&amp;"-1",'PTE - Segment Emissions Calcs'!$I$8:$V$8919,16,FALSE),0)</f>
        <v>2.6746834489916758E-5</v>
      </c>
      <c r="G3878" s="35">
        <f ca="1">IFERROR(VLOOKUP($E3878&amp;"-2",'PTE - Segment Emissions Calcs'!$I$8:$V$8919,16,FALSE),0)</f>
        <v>0</v>
      </c>
      <c r="H3878" s="36">
        <f t="shared" ca="1" si="177"/>
        <v>2.6746834489916758E-5</v>
      </c>
      <c r="I3878" s="37">
        <f ca="1">IFERROR(VLOOKUP($E3878&amp;"-1",'PTE - Segment Emissions Calcs'!$I$8:$X$8919,18,FALSE),0)</f>
        <v>1.1715113506583539E-4</v>
      </c>
      <c r="J3878" s="37">
        <f ca="1">IFERROR(VLOOKUP($E3878&amp;"-2",'PTE - Segment Emissions Calcs'!$I$8:$X$8919,18,FALSE),0)</f>
        <v>0</v>
      </c>
      <c r="K3878" s="37">
        <f t="shared" ca="1" si="178"/>
        <v>1.1715113506583539E-4</v>
      </c>
      <c r="L3878" s="37">
        <f ca="1">IFERROR(VLOOKUP($E3878&amp;"-1",'PTE - Segment Emissions Calcs'!$I$8:$Z$8919,20,FALSE),0)</f>
        <v>1.1715113506583539E-4</v>
      </c>
      <c r="M3878" s="37">
        <f ca="1">IFERROR(VLOOKUP($E3878&amp;"-2",'PTE - Segment Emissions Calcs'!$I$8:$Z$8919,20,FALSE),0)</f>
        <v>0</v>
      </c>
      <c r="N3878" s="37">
        <f t="shared" ca="1" si="179"/>
        <v>1.1715113506583539E-4</v>
      </c>
      <c r="O3878" s="38">
        <f t="array" aca="1" ref="O3878" ca="1">IF($H3878="TOTAL HAP",H3878,MAX(IF('PTE - Segment Emissions Calcs'!$B$8:$B$8919=$B3878,'PTE - Segment Emissions Calcs'!$V$8:$V$8919,)))</f>
        <v>2.6746834489916758E-5</v>
      </c>
      <c r="P3878" s="38">
        <f t="array" aca="1" ref="P3878" ca="1">IF($H3878="TOTAL HAP",K3878,MAX(IF('PTE - Segment Emissions Calcs'!$B$8:$B$8919=$B3878,'PTE - Segment Emissions Calcs'!$X$8:$X$8919,)))</f>
        <v>1.1715113506583539E-4</v>
      </c>
      <c r="Q3878" s="38">
        <f t="array" aca="1" ref="Q3878" ca="1">IF($H3878="TOTAL HAP",N3878,MAX(IF('PTE - Segment Emissions Calcs'!$B$8:$B$8919=$B3878,'PTE - Segment Emissions Calcs'!$Z$8:$Z$8919,)))</f>
        <v>1.1715113506583539E-4</v>
      </c>
      <c r="R3878" s="39"/>
    </row>
    <row r="3879" spans="1:18" x14ac:dyDescent="0.25">
      <c r="A3879" s="67"/>
      <c r="B3879" s="67"/>
      <c r="C3879" s="34" t="s">
        <v>225</v>
      </c>
      <c r="D3879" s="35"/>
      <c r="E3879" s="35"/>
      <c r="F3879" s="35">
        <f ca="1">IFERROR(VLOOKUP($E3879&amp;"-1",'PTE - Segment Emissions Calcs'!$I$8:$V$8919,16,FALSE),0)</f>
        <v>0</v>
      </c>
      <c r="G3879" s="35">
        <f ca="1">IFERROR(VLOOKUP($E3879&amp;"-2",'PTE - Segment Emissions Calcs'!$I$8:$V$8919,16,FALSE),0)</f>
        <v>0</v>
      </c>
      <c r="H3879" s="36">
        <f t="shared" ca="1" si="177"/>
        <v>0</v>
      </c>
      <c r="I3879" s="37">
        <f ca="1">IFERROR(VLOOKUP($E3879&amp;"-1",'PTE - Segment Emissions Calcs'!$I$8:$X$8919,18,FALSE),0)</f>
        <v>0</v>
      </c>
      <c r="J3879" s="37">
        <f ca="1">IFERROR(VLOOKUP($E3879&amp;"-2",'PTE - Segment Emissions Calcs'!$I$8:$X$8919,18,FALSE),0)</f>
        <v>0</v>
      </c>
      <c r="K3879" s="37">
        <f t="shared" ca="1" si="178"/>
        <v>0</v>
      </c>
      <c r="L3879" s="37">
        <f ca="1">IFERROR(VLOOKUP($E3879&amp;"-1",'PTE - Segment Emissions Calcs'!$I$8:$Z$8919,20,FALSE),0)</f>
        <v>0</v>
      </c>
      <c r="M3879" s="37">
        <f ca="1">IFERROR(VLOOKUP($E3879&amp;"-2",'PTE - Segment Emissions Calcs'!$I$8:$Z$8919,20,FALSE),0)</f>
        <v>0</v>
      </c>
      <c r="N3879" s="37">
        <f t="shared" ca="1" si="179"/>
        <v>0</v>
      </c>
      <c r="O3879" s="38">
        <f t="array" aca="1" ref="O3879" ca="1">IF($H3879="TOTAL HAP",H3879,MAX(IF('PTE - Segment Emissions Calcs'!$B$8:$B$8919=$B3879,'PTE - Segment Emissions Calcs'!$V$8:$V$8919,)))</f>
        <v>0</v>
      </c>
      <c r="P3879" s="38">
        <f t="array" aca="1" ref="P3879" ca="1">IF($H3879="TOTAL HAP",K3879,MAX(IF('PTE - Segment Emissions Calcs'!$B$8:$B$8919=$B3879,'PTE - Segment Emissions Calcs'!$X$8:$X$8919,)))</f>
        <v>0</v>
      </c>
      <c r="Q3879" s="38">
        <f t="array" aca="1" ref="Q3879" ca="1">IF($H3879="TOTAL HAP",N3879,MAX(IF('PTE - Segment Emissions Calcs'!$B$8:$B$8919=$B3879,'PTE - Segment Emissions Calcs'!$Z$8:$Z$8919,)))</f>
        <v>0</v>
      </c>
      <c r="R3879" s="39"/>
    </row>
    <row r="3880" spans="1:18" x14ac:dyDescent="0.25">
      <c r="A3880" s="67"/>
      <c r="B3880" s="67"/>
      <c r="C3880" s="34" t="s">
        <v>98</v>
      </c>
      <c r="D3880" s="35"/>
      <c r="E3880" s="35"/>
      <c r="F3880" s="35">
        <f ca="1">IFERROR(VLOOKUP($E3880&amp;"-1",'PTE - Segment Emissions Calcs'!$I$8:$V$8919,16,FALSE),0)</f>
        <v>0</v>
      </c>
      <c r="G3880" s="35">
        <f ca="1">IFERROR(VLOOKUP($E3880&amp;"-2",'PTE - Segment Emissions Calcs'!$I$8:$V$8919,16,FALSE),0)</f>
        <v>0</v>
      </c>
      <c r="H3880" s="36">
        <f t="shared" ca="1" si="177"/>
        <v>0</v>
      </c>
      <c r="I3880" s="37">
        <f ca="1">IFERROR(VLOOKUP($E3880&amp;"-1",'PTE - Segment Emissions Calcs'!$I$8:$X$8919,18,FALSE),0)</f>
        <v>0</v>
      </c>
      <c r="J3880" s="37">
        <f ca="1">IFERROR(VLOOKUP($E3880&amp;"-2",'PTE - Segment Emissions Calcs'!$I$8:$X$8919,18,FALSE),0)</f>
        <v>0</v>
      </c>
      <c r="K3880" s="37">
        <f t="shared" ca="1" si="178"/>
        <v>0</v>
      </c>
      <c r="L3880" s="37">
        <f ca="1">IFERROR(VLOOKUP($E3880&amp;"-1",'PTE - Segment Emissions Calcs'!$I$8:$Z$8919,20,FALSE),0)</f>
        <v>0</v>
      </c>
      <c r="M3880" s="37">
        <f ca="1">IFERROR(VLOOKUP($E3880&amp;"-2",'PTE - Segment Emissions Calcs'!$I$8:$Z$8919,20,FALSE),0)</f>
        <v>0</v>
      </c>
      <c r="N3880" s="37">
        <f t="shared" ca="1" si="179"/>
        <v>0</v>
      </c>
      <c r="O3880" s="38">
        <f t="array" aca="1" ref="O3880" ca="1">IF($H3880="TOTAL HAP",H3880,MAX(IF('PTE - Segment Emissions Calcs'!$B$8:$B$8919=$B3880,'PTE - Segment Emissions Calcs'!$V$8:$V$8919,)))</f>
        <v>0</v>
      </c>
      <c r="P3880" s="38">
        <f t="array" aca="1" ref="P3880" ca="1">IF($H3880="TOTAL HAP",K3880,MAX(IF('PTE - Segment Emissions Calcs'!$B$8:$B$8919=$B3880,'PTE - Segment Emissions Calcs'!$X$8:$X$8919,)))</f>
        <v>0</v>
      </c>
      <c r="Q3880" s="38">
        <f t="array" aca="1" ref="Q3880" ca="1">IF($H3880="TOTAL HAP",N3880,MAX(IF('PTE - Segment Emissions Calcs'!$B$8:$B$8919=$B3880,'PTE - Segment Emissions Calcs'!$Z$8:$Z$8919,)))</f>
        <v>0</v>
      </c>
      <c r="R3880" s="39"/>
    </row>
    <row r="3881" spans="1:18" x14ac:dyDescent="0.25">
      <c r="A3881" s="67"/>
      <c r="B3881" s="67"/>
      <c r="C3881" s="34" t="s">
        <v>226</v>
      </c>
      <c r="D3881" s="35"/>
      <c r="E3881" s="35"/>
      <c r="F3881" s="35">
        <f ca="1">IFERROR(VLOOKUP($E3881&amp;"-1",'PTE - Segment Emissions Calcs'!$I$8:$V$8919,16,FALSE),0)</f>
        <v>0</v>
      </c>
      <c r="G3881" s="35">
        <f ca="1">IFERROR(VLOOKUP($E3881&amp;"-2",'PTE - Segment Emissions Calcs'!$I$8:$V$8919,16,FALSE),0)</f>
        <v>0</v>
      </c>
      <c r="H3881" s="36">
        <f t="shared" ca="1" si="177"/>
        <v>0</v>
      </c>
      <c r="I3881" s="37">
        <f ca="1">IFERROR(VLOOKUP($E3881&amp;"-1",'PTE - Segment Emissions Calcs'!$I$8:$X$8919,18,FALSE),0)</f>
        <v>0</v>
      </c>
      <c r="J3881" s="37">
        <f ca="1">IFERROR(VLOOKUP($E3881&amp;"-2",'PTE - Segment Emissions Calcs'!$I$8:$X$8919,18,FALSE),0)</f>
        <v>0</v>
      </c>
      <c r="K3881" s="37">
        <f t="shared" ca="1" si="178"/>
        <v>0</v>
      </c>
      <c r="L3881" s="37">
        <f ca="1">IFERROR(VLOOKUP($E3881&amp;"-1",'PTE - Segment Emissions Calcs'!$I$8:$Z$8919,20,FALSE),0)</f>
        <v>0</v>
      </c>
      <c r="M3881" s="37">
        <f ca="1">IFERROR(VLOOKUP($E3881&amp;"-2",'PTE - Segment Emissions Calcs'!$I$8:$Z$8919,20,FALSE),0)</f>
        <v>0</v>
      </c>
      <c r="N3881" s="37">
        <f t="shared" ca="1" si="179"/>
        <v>0</v>
      </c>
      <c r="O3881" s="38">
        <f t="array" aca="1" ref="O3881" ca="1">IF($H3881="TOTAL HAP",H3881,MAX(IF('PTE - Segment Emissions Calcs'!$B$8:$B$8919=$B3881,'PTE - Segment Emissions Calcs'!$V$8:$V$8919,)))</f>
        <v>0</v>
      </c>
      <c r="P3881" s="38">
        <f t="array" aca="1" ref="P3881" ca="1">IF($H3881="TOTAL HAP",K3881,MAX(IF('PTE - Segment Emissions Calcs'!$B$8:$B$8919=$B3881,'PTE - Segment Emissions Calcs'!$X$8:$X$8919,)))</f>
        <v>0</v>
      </c>
      <c r="Q3881" s="38">
        <f t="array" aca="1" ref="Q3881" ca="1">IF($H3881="TOTAL HAP",N3881,MAX(IF('PTE - Segment Emissions Calcs'!$B$8:$B$8919=$B3881,'PTE - Segment Emissions Calcs'!$Z$8:$Z$8919,)))</f>
        <v>0</v>
      </c>
      <c r="R3881" s="39"/>
    </row>
    <row r="3882" spans="1:18" x14ac:dyDescent="0.25">
      <c r="A3882" s="67"/>
      <c r="B3882" s="67"/>
      <c r="C3882" s="34" t="s">
        <v>50</v>
      </c>
      <c r="D3882" s="35"/>
      <c r="E3882" s="35"/>
      <c r="F3882" s="35">
        <f ca="1">IFERROR(VLOOKUP($E3882&amp;"-1",'PTE - Segment Emissions Calcs'!$I$8:$V$8919,16,FALSE),0)</f>
        <v>2.2187893291374678E-3</v>
      </c>
      <c r="G3882" s="35">
        <f ca="1">IFERROR(VLOOKUP($E3882&amp;"-2",'PTE - Segment Emissions Calcs'!$I$8:$V$8919,16,FALSE),0)</f>
        <v>0</v>
      </c>
      <c r="H3882" s="36">
        <f t="shared" ca="1" si="177"/>
        <v>2.2187893291374678E-3</v>
      </c>
      <c r="I3882" s="37">
        <f ca="1">IFERROR(VLOOKUP($E3882&amp;"-1",'PTE - Segment Emissions Calcs'!$I$8:$X$8919,18,FALSE),0)</f>
        <v>9.7182972616221084E-3</v>
      </c>
      <c r="J3882" s="37">
        <f ca="1">IFERROR(VLOOKUP($E3882&amp;"-2",'PTE - Segment Emissions Calcs'!$I$8:$X$8919,18,FALSE),0)</f>
        <v>0</v>
      </c>
      <c r="K3882" s="37">
        <f t="shared" ca="1" si="178"/>
        <v>9.7182972616221084E-3</v>
      </c>
      <c r="L3882" s="37">
        <f ca="1">IFERROR(VLOOKUP($E3882&amp;"-1",'PTE - Segment Emissions Calcs'!$I$8:$Z$8919,20,FALSE),0)</f>
        <v>9.7182972616221084E-3</v>
      </c>
      <c r="M3882" s="37">
        <f ca="1">IFERROR(VLOOKUP($E3882&amp;"-2",'PTE - Segment Emissions Calcs'!$I$8:$Z$8919,20,FALSE),0)</f>
        <v>0</v>
      </c>
      <c r="N3882" s="37">
        <f t="shared" ca="1" si="179"/>
        <v>9.7182972616221084E-3</v>
      </c>
      <c r="O3882" s="38">
        <f t="array" aca="1" ref="O3882" ca="1">IF($H3882="TOTAL HAP",H3882,MAX(IF('PTE - Segment Emissions Calcs'!$B$8:$B$8919=$B3882,'PTE - Segment Emissions Calcs'!$V$8:$V$8919,)))</f>
        <v>2.2187893291374678E-3</v>
      </c>
      <c r="P3882" s="38">
        <f t="array" aca="1" ref="P3882" ca="1">IF($H3882="TOTAL HAP",K3882,MAX(IF('PTE - Segment Emissions Calcs'!$B$8:$B$8919=$B3882,'PTE - Segment Emissions Calcs'!$X$8:$X$8919,)))</f>
        <v>9.7182972616221084E-3</v>
      </c>
      <c r="Q3882" s="38">
        <f t="array" aca="1" ref="Q3882" ca="1">IF($H3882="TOTAL HAP",N3882,MAX(IF('PTE - Segment Emissions Calcs'!$B$8:$B$8919=$B3882,'PTE - Segment Emissions Calcs'!$Z$8:$Z$8919,)))</f>
        <v>9.7182972616221084E-3</v>
      </c>
      <c r="R3882" s="39"/>
    </row>
    <row r="3883" spans="1:18" x14ac:dyDescent="0.25">
      <c r="A3883" s="67"/>
      <c r="B3883" s="67"/>
      <c r="C3883" s="34" t="s">
        <v>95</v>
      </c>
      <c r="D3883" s="35"/>
      <c r="E3883" s="35"/>
      <c r="F3883" s="35">
        <f ca="1">IFERROR(VLOOKUP($E3883&amp;"-1",'PTE - Segment Emissions Calcs'!$I$8:$V$8919,16,FALSE),0)</f>
        <v>0</v>
      </c>
      <c r="G3883" s="35">
        <f ca="1">IFERROR(VLOOKUP($E3883&amp;"-2",'PTE - Segment Emissions Calcs'!$I$8:$V$8919,16,FALSE),0)</f>
        <v>0</v>
      </c>
      <c r="H3883" s="36">
        <f t="shared" ca="1" si="177"/>
        <v>0</v>
      </c>
      <c r="I3883" s="37">
        <f ca="1">IFERROR(VLOOKUP($E3883&amp;"-1",'PTE - Segment Emissions Calcs'!$I$8:$X$8919,18,FALSE),0)</f>
        <v>0</v>
      </c>
      <c r="J3883" s="37">
        <f ca="1">IFERROR(VLOOKUP($E3883&amp;"-2",'PTE - Segment Emissions Calcs'!$I$8:$X$8919,18,FALSE),0)</f>
        <v>0</v>
      </c>
      <c r="K3883" s="37">
        <f t="shared" ca="1" si="178"/>
        <v>0</v>
      </c>
      <c r="L3883" s="37">
        <f ca="1">IFERROR(VLOOKUP($E3883&amp;"-1",'PTE - Segment Emissions Calcs'!$I$8:$Z$8919,20,FALSE),0)</f>
        <v>0</v>
      </c>
      <c r="M3883" s="37">
        <f ca="1">IFERROR(VLOOKUP($E3883&amp;"-2",'PTE - Segment Emissions Calcs'!$I$8:$Z$8919,20,FALSE),0)</f>
        <v>0</v>
      </c>
      <c r="N3883" s="37">
        <f t="shared" ca="1" si="179"/>
        <v>0</v>
      </c>
      <c r="O3883" s="38">
        <f t="array" aca="1" ref="O3883" ca="1">IF($H3883="TOTAL HAP",H3883,MAX(IF('PTE - Segment Emissions Calcs'!$B$8:$B$8919=$B3883,'PTE - Segment Emissions Calcs'!$V$8:$V$8919,)))</f>
        <v>0</v>
      </c>
      <c r="P3883" s="38">
        <f t="array" aca="1" ref="P3883" ca="1">IF($H3883="TOTAL HAP",K3883,MAX(IF('PTE - Segment Emissions Calcs'!$B$8:$B$8919=$B3883,'PTE - Segment Emissions Calcs'!$X$8:$X$8919,)))</f>
        <v>0</v>
      </c>
      <c r="Q3883" s="38">
        <f t="array" aca="1" ref="Q3883" ca="1">IF($H3883="TOTAL HAP",N3883,MAX(IF('PTE - Segment Emissions Calcs'!$B$8:$B$8919=$B3883,'PTE - Segment Emissions Calcs'!$Z$8:$Z$8919,)))</f>
        <v>0</v>
      </c>
      <c r="R3883" s="39"/>
    </row>
    <row r="3884" spans="1:18" x14ac:dyDescent="0.25">
      <c r="A3884" s="67"/>
      <c r="B3884" s="67"/>
      <c r="C3884" s="34" t="s">
        <v>51</v>
      </c>
      <c r="D3884" s="35"/>
      <c r="E3884" s="35"/>
      <c r="F3884" s="35">
        <f ca="1">IFERROR(VLOOKUP($E3884&amp;"-1",'PTE - Segment Emissions Calcs'!$I$8:$V$8919,16,FALSE),0)</f>
        <v>9.6126725317138698E-4</v>
      </c>
      <c r="G3884" s="35">
        <f ca="1">IFERROR(VLOOKUP($E3884&amp;"-2",'PTE - Segment Emissions Calcs'!$I$8:$V$8919,16,FALSE),0)</f>
        <v>0</v>
      </c>
      <c r="H3884" s="36">
        <f t="shared" ca="1" si="177"/>
        <v>9.6126725317138698E-4</v>
      </c>
      <c r="I3884" s="37">
        <f ca="1">IFERROR(VLOOKUP($E3884&amp;"-1",'PTE - Segment Emissions Calcs'!$I$8:$X$8919,18,FALSE),0)</f>
        <v>4.2103505688906749E-3</v>
      </c>
      <c r="J3884" s="37">
        <f ca="1">IFERROR(VLOOKUP($E3884&amp;"-2",'PTE - Segment Emissions Calcs'!$I$8:$X$8919,18,FALSE),0)</f>
        <v>0</v>
      </c>
      <c r="K3884" s="37">
        <f t="shared" ca="1" si="178"/>
        <v>4.2103505688906749E-3</v>
      </c>
      <c r="L3884" s="37">
        <f ca="1">IFERROR(VLOOKUP($E3884&amp;"-1",'PTE - Segment Emissions Calcs'!$I$8:$Z$8919,20,FALSE),0)</f>
        <v>4.2103505688906749E-3</v>
      </c>
      <c r="M3884" s="37">
        <f ca="1">IFERROR(VLOOKUP($E3884&amp;"-2",'PTE - Segment Emissions Calcs'!$I$8:$Z$8919,20,FALSE),0)</f>
        <v>0</v>
      </c>
      <c r="N3884" s="37">
        <f t="shared" ca="1" si="179"/>
        <v>4.2103505688906749E-3</v>
      </c>
      <c r="O3884" s="38">
        <f t="array" aca="1" ref="O3884" ca="1">IF($H3884="TOTAL HAP",H3884,MAX(IF('PTE - Segment Emissions Calcs'!$B$8:$B$8919=$B3884,'PTE - Segment Emissions Calcs'!$V$8:$V$8919,)))</f>
        <v>9.6126725317138698E-4</v>
      </c>
      <c r="P3884" s="38">
        <f t="array" aca="1" ref="P3884" ca="1">IF($H3884="TOTAL HAP",K3884,MAX(IF('PTE - Segment Emissions Calcs'!$B$8:$B$8919=$B3884,'PTE - Segment Emissions Calcs'!$X$8:$X$8919,)))</f>
        <v>4.2103505688906749E-3</v>
      </c>
      <c r="Q3884" s="38">
        <f t="array" aca="1" ref="Q3884" ca="1">IF($H3884="TOTAL HAP",N3884,MAX(IF('PTE - Segment Emissions Calcs'!$B$8:$B$8919=$B3884,'PTE - Segment Emissions Calcs'!$Z$8:$Z$8919,)))</f>
        <v>4.2103505688906749E-3</v>
      </c>
      <c r="R3884" s="39"/>
    </row>
    <row r="3885" spans="1:18" x14ac:dyDescent="0.25">
      <c r="A3885" s="67"/>
      <c r="B3885" s="67"/>
      <c r="C3885" s="34" t="s">
        <v>67</v>
      </c>
      <c r="D3885" s="35"/>
      <c r="E3885" s="35"/>
      <c r="F3885" s="35">
        <f ca="1">IFERROR(VLOOKUP($E3885&amp;"-1",'PTE - Segment Emissions Calcs'!$I$8:$V$8919,16,FALSE),0)</f>
        <v>8.7087663038101814E-5</v>
      </c>
      <c r="G3885" s="35">
        <f ca="1">IFERROR(VLOOKUP($E3885&amp;"-2",'PTE - Segment Emissions Calcs'!$I$8:$V$8919,16,FALSE),0)</f>
        <v>0</v>
      </c>
      <c r="H3885" s="36">
        <f t="shared" ca="1" si="177"/>
        <v>8.7087663038101814E-5</v>
      </c>
      <c r="I3885" s="37">
        <f ca="1">IFERROR(VLOOKUP($E3885&amp;"-1",'PTE - Segment Emissions Calcs'!$I$8:$X$8919,18,FALSE),0)</f>
        <v>3.8144396410688599E-4</v>
      </c>
      <c r="J3885" s="37">
        <f ca="1">IFERROR(VLOOKUP($E3885&amp;"-2",'PTE - Segment Emissions Calcs'!$I$8:$X$8919,18,FALSE),0)</f>
        <v>0</v>
      </c>
      <c r="K3885" s="37">
        <f t="shared" ca="1" si="178"/>
        <v>3.8144396410688599E-4</v>
      </c>
      <c r="L3885" s="37">
        <f ca="1">IFERROR(VLOOKUP($E3885&amp;"-1",'PTE - Segment Emissions Calcs'!$I$8:$Z$8919,20,FALSE),0)</f>
        <v>3.8144396410688599E-4</v>
      </c>
      <c r="M3885" s="37">
        <f ca="1">IFERROR(VLOOKUP($E3885&amp;"-2",'PTE - Segment Emissions Calcs'!$I$8:$Z$8919,20,FALSE),0)</f>
        <v>0</v>
      </c>
      <c r="N3885" s="37">
        <f t="shared" ca="1" si="179"/>
        <v>3.8144396410688599E-4</v>
      </c>
      <c r="O3885" s="38">
        <f t="array" aca="1" ref="O3885" ca="1">IF($H3885="TOTAL HAP",H3885,MAX(IF('PTE - Segment Emissions Calcs'!$B$8:$B$8919=$B3885,'PTE - Segment Emissions Calcs'!$V$8:$V$8919,)))</f>
        <v>8.7087663038101814E-5</v>
      </c>
      <c r="P3885" s="38">
        <f t="array" aca="1" ref="P3885" ca="1">IF($H3885="TOTAL HAP",K3885,MAX(IF('PTE - Segment Emissions Calcs'!$B$8:$B$8919=$B3885,'PTE - Segment Emissions Calcs'!$X$8:$X$8919,)))</f>
        <v>3.8144396410688599E-4</v>
      </c>
      <c r="Q3885" s="38">
        <f t="array" aca="1" ref="Q3885" ca="1">IF($H3885="TOTAL HAP",N3885,MAX(IF('PTE - Segment Emissions Calcs'!$B$8:$B$8919=$B3885,'PTE - Segment Emissions Calcs'!$Z$8:$Z$8919,)))</f>
        <v>3.8144396410688599E-4</v>
      </c>
      <c r="R3885" s="39"/>
    </row>
    <row r="3886" spans="1:18" x14ac:dyDescent="0.25">
      <c r="A3886" s="67"/>
      <c r="B3886" s="67"/>
      <c r="C3886" s="34" t="s">
        <v>127</v>
      </c>
      <c r="D3886" s="35"/>
      <c r="E3886" s="35"/>
      <c r="F3886" s="35">
        <f ca="1">IFERROR(VLOOKUP($E3886&amp;"-1",'PTE - Segment Emissions Calcs'!$I$8:$V$8919,16,FALSE),0)</f>
        <v>0.55736969426744853</v>
      </c>
      <c r="G3886" s="35">
        <f ca="1">IFERROR(VLOOKUP($E3886&amp;"-2",'PTE - Segment Emissions Calcs'!$I$8:$V$8919,16,FALSE),0)</f>
        <v>0</v>
      </c>
      <c r="H3886" s="36">
        <f t="shared" ca="1" si="177"/>
        <v>0.55736969426744853</v>
      </c>
      <c r="I3886" s="37">
        <f ca="1">IFERROR(VLOOKUP($E3886&amp;"-1",'PTE - Segment Emissions Calcs'!$I$8:$X$8919,18,FALSE),0)</f>
        <v>2.4412792608914247</v>
      </c>
      <c r="J3886" s="37">
        <f ca="1">IFERROR(VLOOKUP($E3886&amp;"-2",'PTE - Segment Emissions Calcs'!$I$8:$X$8919,18,FALSE),0)</f>
        <v>0</v>
      </c>
      <c r="K3886" s="37">
        <f t="shared" ca="1" si="178"/>
        <v>2.4412792608914247</v>
      </c>
      <c r="L3886" s="37">
        <f ca="1">IFERROR(VLOOKUP($E3886&amp;"-1",'PTE - Segment Emissions Calcs'!$I$8:$Z$8919,20,FALSE),0)</f>
        <v>2.4412792608914247</v>
      </c>
      <c r="M3886" s="37">
        <f ca="1">IFERROR(VLOOKUP($E3886&amp;"-2",'PTE - Segment Emissions Calcs'!$I$8:$Z$8919,20,FALSE),0)</f>
        <v>0</v>
      </c>
      <c r="N3886" s="37">
        <f t="shared" ca="1" si="179"/>
        <v>2.4412792608914247</v>
      </c>
      <c r="O3886" s="38">
        <f t="array" aca="1" ref="O3886" ca="1">IF($H3886="TOTAL HAP",H3886,MAX(IF('PTE - Segment Emissions Calcs'!$B$8:$B$8919=$B3886,'PTE - Segment Emissions Calcs'!$V$8:$V$8919,)))</f>
        <v>0.55736969426744853</v>
      </c>
      <c r="P3886" s="38">
        <f t="array" aca="1" ref="P3886" ca="1">IF($H3886="TOTAL HAP",K3886,MAX(IF('PTE - Segment Emissions Calcs'!$B$8:$B$8919=$B3886,'PTE - Segment Emissions Calcs'!$X$8:$X$8919,)))</f>
        <v>2.4412792608914247</v>
      </c>
      <c r="Q3886" s="38">
        <f t="array" aca="1" ref="Q3886" ca="1">IF($H3886="TOTAL HAP",N3886,MAX(IF('PTE - Segment Emissions Calcs'!$B$8:$B$8919=$B3886,'PTE - Segment Emissions Calcs'!$Z$8:$Z$8919,)))</f>
        <v>2.4412792608914247</v>
      </c>
      <c r="R3886" s="39"/>
    </row>
    <row r="3887" spans="1:18" x14ac:dyDescent="0.25">
      <c r="A3887" s="67"/>
      <c r="B3887" s="67"/>
      <c r="C3887" s="34" t="s">
        <v>52</v>
      </c>
      <c r="D3887" s="35"/>
      <c r="E3887" s="35"/>
      <c r="F3887" s="35">
        <f ca="1">IFERROR(VLOOKUP($E3887&amp;"-1",'PTE - Segment Emissions Calcs'!$I$8:$V$8919,16,FALSE),0)</f>
        <v>1.4604643402441679E-4</v>
      </c>
      <c r="G3887" s="35">
        <f ca="1">IFERROR(VLOOKUP($E3887&amp;"-2",'PTE - Segment Emissions Calcs'!$I$8:$V$8919,16,FALSE),0)</f>
        <v>0</v>
      </c>
      <c r="H3887" s="36">
        <f t="shared" ca="1" si="177"/>
        <v>1.4604643402441679E-4</v>
      </c>
      <c r="I3887" s="37">
        <f ca="1">IFERROR(VLOOKUP($E3887&amp;"-1",'PTE - Segment Emissions Calcs'!$I$8:$X$8919,18,FALSE),0)</f>
        <v>6.396833810269455E-4</v>
      </c>
      <c r="J3887" s="37">
        <f ca="1">IFERROR(VLOOKUP($E3887&amp;"-2",'PTE - Segment Emissions Calcs'!$I$8:$X$8919,18,FALSE),0)</f>
        <v>0</v>
      </c>
      <c r="K3887" s="37">
        <f t="shared" ca="1" si="178"/>
        <v>6.396833810269455E-4</v>
      </c>
      <c r="L3887" s="37">
        <f ca="1">IFERROR(VLOOKUP($E3887&amp;"-1",'PTE - Segment Emissions Calcs'!$I$8:$Z$8919,20,FALSE),0)</f>
        <v>6.396833810269455E-4</v>
      </c>
      <c r="M3887" s="37">
        <f ca="1">IFERROR(VLOOKUP($E3887&amp;"-2",'PTE - Segment Emissions Calcs'!$I$8:$Z$8919,20,FALSE),0)</f>
        <v>0</v>
      </c>
      <c r="N3887" s="37">
        <f t="shared" ca="1" si="179"/>
        <v>6.396833810269455E-4</v>
      </c>
      <c r="O3887" s="38">
        <f t="array" aca="1" ref="O3887" ca="1">IF($H3887="TOTAL HAP",H3887,MAX(IF('PTE - Segment Emissions Calcs'!$B$8:$B$8919=$B3887,'PTE - Segment Emissions Calcs'!$V$8:$V$8919,)))</f>
        <v>1.4604643402441679E-4</v>
      </c>
      <c r="P3887" s="38">
        <f t="array" aca="1" ref="P3887" ca="1">IF($H3887="TOTAL HAP",K3887,MAX(IF('PTE - Segment Emissions Calcs'!$B$8:$B$8919=$B3887,'PTE - Segment Emissions Calcs'!$X$8:$X$8919,)))</f>
        <v>6.396833810269455E-4</v>
      </c>
      <c r="Q3887" s="38">
        <f t="array" aca="1" ref="Q3887" ca="1">IF($H3887="TOTAL HAP",N3887,MAX(IF('PTE - Segment Emissions Calcs'!$B$8:$B$8919=$B3887,'PTE - Segment Emissions Calcs'!$Z$8:$Z$8919,)))</f>
        <v>6.396833810269455E-4</v>
      </c>
      <c r="R3887" s="39"/>
    </row>
    <row r="3888" spans="1:18" x14ac:dyDescent="0.25">
      <c r="A3888" s="67"/>
      <c r="B3888" s="67"/>
      <c r="C3888" s="34" t="s">
        <v>159</v>
      </c>
      <c r="D3888" s="35"/>
      <c r="E3888" s="35"/>
      <c r="F3888" s="35">
        <f ca="1">IFERROR(VLOOKUP($E3888&amp;"-1",'PTE - Segment Emissions Calcs'!$I$8:$V$8919,16,FALSE),0)</f>
        <v>0</v>
      </c>
      <c r="G3888" s="35">
        <f ca="1">IFERROR(VLOOKUP($E3888&amp;"-2",'PTE - Segment Emissions Calcs'!$I$8:$V$8919,16,FALSE),0)</f>
        <v>0</v>
      </c>
      <c r="H3888" s="36">
        <f t="shared" ca="1" si="177"/>
        <v>0</v>
      </c>
      <c r="I3888" s="37">
        <f ca="1">IFERROR(VLOOKUP($E3888&amp;"-1",'PTE - Segment Emissions Calcs'!$I$8:$X$8919,18,FALSE),0)</f>
        <v>0</v>
      </c>
      <c r="J3888" s="37">
        <f ca="1">IFERROR(VLOOKUP($E3888&amp;"-2",'PTE - Segment Emissions Calcs'!$I$8:$X$8919,18,FALSE),0)</f>
        <v>0</v>
      </c>
      <c r="K3888" s="37">
        <f t="shared" ca="1" si="178"/>
        <v>0</v>
      </c>
      <c r="L3888" s="37">
        <f ca="1">IFERROR(VLOOKUP($E3888&amp;"-1",'PTE - Segment Emissions Calcs'!$I$8:$Z$8919,20,FALSE),0)</f>
        <v>0</v>
      </c>
      <c r="M3888" s="37">
        <f ca="1">IFERROR(VLOOKUP($E3888&amp;"-2",'PTE - Segment Emissions Calcs'!$I$8:$Z$8919,20,FALSE),0)</f>
        <v>0</v>
      </c>
      <c r="N3888" s="37">
        <f t="shared" ca="1" si="179"/>
        <v>0</v>
      </c>
      <c r="O3888" s="38">
        <f t="array" aca="1" ref="O3888" ca="1">IF($H3888="TOTAL HAP",H3888,MAX(IF('PTE - Segment Emissions Calcs'!$B$8:$B$8919=$B3888,'PTE - Segment Emissions Calcs'!$V$8:$V$8919,)))</f>
        <v>0</v>
      </c>
      <c r="P3888" s="38">
        <f t="array" aca="1" ref="P3888" ca="1">IF($H3888="TOTAL HAP",K3888,MAX(IF('PTE - Segment Emissions Calcs'!$B$8:$B$8919=$B3888,'PTE - Segment Emissions Calcs'!$X$8:$X$8919,)))</f>
        <v>0</v>
      </c>
      <c r="Q3888" s="38">
        <f t="array" aca="1" ref="Q3888" ca="1">IF($H3888="TOTAL HAP",N3888,MAX(IF('PTE - Segment Emissions Calcs'!$B$8:$B$8919=$B3888,'PTE - Segment Emissions Calcs'!$Z$8:$Z$8919,)))</f>
        <v>0</v>
      </c>
      <c r="R3888" s="39"/>
    </row>
    <row r="3889" spans="1:18" x14ac:dyDescent="0.25">
      <c r="A3889" s="67"/>
      <c r="B3889" s="67"/>
      <c r="C3889" s="34" t="s">
        <v>194</v>
      </c>
      <c r="D3889" s="35"/>
      <c r="E3889" s="35"/>
      <c r="F3889" s="35">
        <f ca="1">IFERROR(VLOOKUP($E3889&amp;"-1",'PTE - Segment Emissions Calcs'!$I$8:$V$8919,16,FALSE),0)</f>
        <v>0</v>
      </c>
      <c r="G3889" s="35">
        <f ca="1">IFERROR(VLOOKUP($E3889&amp;"-2",'PTE - Segment Emissions Calcs'!$I$8:$V$8919,16,FALSE),0)</f>
        <v>0</v>
      </c>
      <c r="H3889" s="36">
        <f t="shared" ca="1" si="177"/>
        <v>0</v>
      </c>
      <c r="I3889" s="37">
        <f ca="1">IFERROR(VLOOKUP($E3889&amp;"-1",'PTE - Segment Emissions Calcs'!$I$8:$X$8919,18,FALSE),0)</f>
        <v>0</v>
      </c>
      <c r="J3889" s="37">
        <f ca="1">IFERROR(VLOOKUP($E3889&amp;"-2",'PTE - Segment Emissions Calcs'!$I$8:$X$8919,18,FALSE),0)</f>
        <v>0</v>
      </c>
      <c r="K3889" s="37">
        <f t="shared" ca="1" si="178"/>
        <v>0</v>
      </c>
      <c r="L3889" s="37">
        <f ca="1">IFERROR(VLOOKUP($E3889&amp;"-1",'PTE - Segment Emissions Calcs'!$I$8:$Z$8919,20,FALSE),0)</f>
        <v>0</v>
      </c>
      <c r="M3889" s="37">
        <f ca="1">IFERROR(VLOOKUP($E3889&amp;"-2",'PTE - Segment Emissions Calcs'!$I$8:$Z$8919,20,FALSE),0)</f>
        <v>0</v>
      </c>
      <c r="N3889" s="37">
        <f t="shared" ca="1" si="179"/>
        <v>0</v>
      </c>
      <c r="O3889" s="38">
        <f t="array" aca="1" ref="O3889" ca="1">IF($H3889="TOTAL HAP",H3889,MAX(IF('PTE - Segment Emissions Calcs'!$B$8:$B$8919=$B3889,'PTE - Segment Emissions Calcs'!$V$8:$V$8919,)))</f>
        <v>0</v>
      </c>
      <c r="P3889" s="38">
        <f t="array" aca="1" ref="P3889" ca="1">IF($H3889="TOTAL HAP",K3889,MAX(IF('PTE - Segment Emissions Calcs'!$B$8:$B$8919=$B3889,'PTE - Segment Emissions Calcs'!$X$8:$X$8919,)))</f>
        <v>0</v>
      </c>
      <c r="Q3889" s="38">
        <f t="array" aca="1" ref="Q3889" ca="1">IF($H3889="TOTAL HAP",N3889,MAX(IF('PTE - Segment Emissions Calcs'!$B$8:$B$8919=$B3889,'PTE - Segment Emissions Calcs'!$Z$8:$Z$8919,)))</f>
        <v>0</v>
      </c>
      <c r="R3889" s="39"/>
    </row>
    <row r="3890" spans="1:18" x14ac:dyDescent="0.25">
      <c r="A3890" s="67"/>
      <c r="B3890" s="67"/>
      <c r="C3890" s="34" t="s">
        <v>53</v>
      </c>
      <c r="D3890" s="35"/>
      <c r="E3890" s="35"/>
      <c r="F3890" s="35">
        <f ca="1">IFERROR(VLOOKUP($E3890&amp;"-1",'PTE - Segment Emissions Calcs'!$I$8:$V$8919,16,FALSE),0)</f>
        <v>1.5785953157935087E-3</v>
      </c>
      <c r="G3890" s="35">
        <f ca="1">IFERROR(VLOOKUP($E3890&amp;"-2",'PTE - Segment Emissions Calcs'!$I$8:$V$8919,16,FALSE),0)</f>
        <v>0</v>
      </c>
      <c r="H3890" s="36">
        <f t="shared" ca="1" si="177"/>
        <v>1.5785953157935087E-3</v>
      </c>
      <c r="I3890" s="37">
        <f ca="1">IFERROR(VLOOKUP($E3890&amp;"-1",'PTE - Segment Emissions Calcs'!$I$8:$X$8919,18,FALSE),0)</f>
        <v>6.9142474831755674E-3</v>
      </c>
      <c r="J3890" s="37">
        <f ca="1">IFERROR(VLOOKUP($E3890&amp;"-2",'PTE - Segment Emissions Calcs'!$I$8:$X$8919,18,FALSE),0)</f>
        <v>0</v>
      </c>
      <c r="K3890" s="37">
        <f t="shared" ca="1" si="178"/>
        <v>6.9142474831755674E-3</v>
      </c>
      <c r="L3890" s="37">
        <f ca="1">IFERROR(VLOOKUP($E3890&amp;"-1",'PTE - Segment Emissions Calcs'!$I$8:$Z$8919,20,FALSE),0)</f>
        <v>6.9142474831755674E-3</v>
      </c>
      <c r="M3890" s="37">
        <f ca="1">IFERROR(VLOOKUP($E3890&amp;"-2",'PTE - Segment Emissions Calcs'!$I$8:$Z$8919,20,FALSE),0)</f>
        <v>0</v>
      </c>
      <c r="N3890" s="37">
        <f t="shared" ca="1" si="179"/>
        <v>6.9142474831755674E-3</v>
      </c>
      <c r="O3890" s="38">
        <f t="array" aca="1" ref="O3890" ca="1">IF($H3890="TOTAL HAP",H3890,MAX(IF('PTE - Segment Emissions Calcs'!$B$8:$B$8919=$B3890,'PTE - Segment Emissions Calcs'!$V$8:$V$8919,)))</f>
        <v>1.5785953157935087E-3</v>
      </c>
      <c r="P3890" s="38">
        <f t="array" aca="1" ref="P3890" ca="1">IF($H3890="TOTAL HAP",K3890,MAX(IF('PTE - Segment Emissions Calcs'!$B$8:$B$8919=$B3890,'PTE - Segment Emissions Calcs'!$X$8:$X$8919,)))</f>
        <v>6.9142474831755674E-3</v>
      </c>
      <c r="Q3890" s="38">
        <f t="array" aca="1" ref="Q3890" ca="1">IF($H3890="TOTAL HAP",N3890,MAX(IF('PTE - Segment Emissions Calcs'!$B$8:$B$8919=$B3890,'PTE - Segment Emissions Calcs'!$Z$8:$Z$8919,)))</f>
        <v>6.9142474831755674E-3</v>
      </c>
      <c r="R3890" s="39"/>
    </row>
    <row r="3891" spans="1:18" x14ac:dyDescent="0.25">
      <c r="A3891" s="67"/>
      <c r="B3891" s="67"/>
      <c r="C3891" s="34" t="s">
        <v>227</v>
      </c>
      <c r="D3891" s="35"/>
      <c r="E3891" s="35"/>
      <c r="F3891" s="35">
        <f ca="1">IFERROR(VLOOKUP($E3891&amp;"-1",'PTE - Segment Emissions Calcs'!$I$8:$V$8919,16,FALSE),0)</f>
        <v>0</v>
      </c>
      <c r="G3891" s="35">
        <f ca="1">IFERROR(VLOOKUP($E3891&amp;"-2",'PTE - Segment Emissions Calcs'!$I$8:$V$8919,16,FALSE),0)</f>
        <v>0</v>
      </c>
      <c r="H3891" s="36">
        <f t="shared" ca="1" si="177"/>
        <v>0</v>
      </c>
      <c r="I3891" s="37">
        <f ca="1">IFERROR(VLOOKUP($E3891&amp;"-1",'PTE - Segment Emissions Calcs'!$I$8:$X$8919,18,FALSE),0)</f>
        <v>0</v>
      </c>
      <c r="J3891" s="37">
        <f ca="1">IFERROR(VLOOKUP($E3891&amp;"-2",'PTE - Segment Emissions Calcs'!$I$8:$X$8919,18,FALSE),0)</f>
        <v>0</v>
      </c>
      <c r="K3891" s="37">
        <f t="shared" ca="1" si="178"/>
        <v>0</v>
      </c>
      <c r="L3891" s="37">
        <f ca="1">IFERROR(VLOOKUP($E3891&amp;"-1",'PTE - Segment Emissions Calcs'!$I$8:$Z$8919,20,FALSE),0)</f>
        <v>0</v>
      </c>
      <c r="M3891" s="37">
        <f ca="1">IFERROR(VLOOKUP($E3891&amp;"-2",'PTE - Segment Emissions Calcs'!$I$8:$Z$8919,20,FALSE),0)</f>
        <v>0</v>
      </c>
      <c r="N3891" s="37">
        <f t="shared" ca="1" si="179"/>
        <v>0</v>
      </c>
      <c r="O3891" s="38">
        <f t="array" aca="1" ref="O3891" ca="1">IF($H3891="TOTAL HAP",H3891,MAX(IF('PTE - Segment Emissions Calcs'!$B$8:$B$8919=$B3891,'PTE - Segment Emissions Calcs'!$V$8:$V$8919,)))</f>
        <v>0</v>
      </c>
      <c r="P3891" s="38">
        <f t="array" aca="1" ref="P3891" ca="1">IF($H3891="TOTAL HAP",K3891,MAX(IF('PTE - Segment Emissions Calcs'!$B$8:$B$8919=$B3891,'PTE - Segment Emissions Calcs'!$X$8:$X$8919,)))</f>
        <v>0</v>
      </c>
      <c r="Q3891" s="38">
        <f t="array" aca="1" ref="Q3891" ca="1">IF($H3891="TOTAL HAP",N3891,MAX(IF('PTE - Segment Emissions Calcs'!$B$8:$B$8919=$B3891,'PTE - Segment Emissions Calcs'!$Z$8:$Z$8919,)))</f>
        <v>0</v>
      </c>
      <c r="R3891" s="39"/>
    </row>
    <row r="3892" spans="1:18" ht="15.75" thickBot="1" x14ac:dyDescent="0.3">
      <c r="A3892" s="68"/>
      <c r="B3892" s="68"/>
      <c r="C3892" s="43" t="s">
        <v>70</v>
      </c>
      <c r="D3892" s="44"/>
      <c r="E3892" s="44"/>
      <c r="F3892" s="44">
        <f ca="1">IFERROR(VLOOKUP($E3892&amp;"-1",'PTE - Segment Emissions Calcs'!$I$8:$V$8919,16,FALSE),0)</f>
        <v>0.29651326004349643</v>
      </c>
      <c r="G3892" s="44">
        <f ca="1">IFERROR(VLOOKUP($E3892&amp;"-2",'PTE - Segment Emissions Calcs'!$I$8:$V$8919,16,FALSE),0)</f>
        <v>0</v>
      </c>
      <c r="H3892" s="45">
        <f t="shared" ca="1" si="177"/>
        <v>0.29651326004349643</v>
      </c>
      <c r="I3892" s="46">
        <f ca="1">IFERROR(VLOOKUP($E3892&amp;"-1",'PTE - Segment Emissions Calcs'!$I$8:$X$8919,18,FALSE),0)</f>
        <v>1.2987280789905145</v>
      </c>
      <c r="J3892" s="46">
        <f ca="1">IFERROR(VLOOKUP($E3892&amp;"-2",'PTE - Segment Emissions Calcs'!$I$8:$X$8919,18,FALSE),0)</f>
        <v>0</v>
      </c>
      <c r="K3892" s="46">
        <f t="shared" ca="1" si="178"/>
        <v>1.2987280789905145</v>
      </c>
      <c r="L3892" s="46">
        <f ca="1">IFERROR(VLOOKUP($E3892&amp;"-1",'PTE - Segment Emissions Calcs'!$I$8:$Z$8919,20,FALSE),0)</f>
        <v>1.2987280789905145</v>
      </c>
      <c r="M3892" s="46">
        <f ca="1">IFERROR(VLOOKUP($E3892&amp;"-2",'PTE - Segment Emissions Calcs'!$I$8:$Z$8919,20,FALSE),0)</f>
        <v>0</v>
      </c>
      <c r="N3892" s="46">
        <f t="shared" ca="1" si="179"/>
        <v>1.2987280789905145</v>
      </c>
      <c r="O3892" s="47">
        <f t="array" aca="1" ref="O3892" ca="1">IF($H3892="TOTAL HAP",H3892,MAX(IF('PTE - Segment Emissions Calcs'!$B$8:$B$8919=$B3892,'PTE - Segment Emissions Calcs'!$V$8:$V$8919,)))</f>
        <v>0.29651326004349643</v>
      </c>
      <c r="P3892" s="47">
        <f t="array" aca="1" ref="P3892" ca="1">IF($H3892="TOTAL HAP",K3892,MAX(IF('PTE - Segment Emissions Calcs'!$B$8:$B$8919=$B3892,'PTE - Segment Emissions Calcs'!$X$8:$X$8919,)))</f>
        <v>1.2987280789905145</v>
      </c>
      <c r="Q3892" s="47">
        <f t="array" aca="1" ref="Q3892" ca="1">IF($H3892="TOTAL HAP",N3892,MAX(IF('PTE - Segment Emissions Calcs'!$B$8:$B$8919=$B3892,'PTE - Segment Emissions Calcs'!$Z$8:$Z$8919,)))</f>
        <v>1.2987280789905145</v>
      </c>
      <c r="R3892" s="48"/>
    </row>
    <row r="3893" spans="1:18" ht="15.75" thickTop="1" x14ac:dyDescent="0.25">
      <c r="A3893" s="25" t="str">
        <f ca="1">VLOOKUP(#REF!,'PTE - Segment Emissions Calcs'!$C$8:$J$8919,8,FALSE)</f>
        <v>FUGI 094</v>
      </c>
      <c r="B3893" s="25" t="str">
        <f ca="1">VLOOKUP(A3893,'PTE - Segment Emissions Calcs'!$J$8:$O$8919,4,FALSE)</f>
        <v>Deisobutanizer Unit Sewer System</v>
      </c>
      <c r="C3893" s="26" t="s">
        <v>24</v>
      </c>
      <c r="D3893" s="58"/>
      <c r="E3893" s="27"/>
      <c r="F3893" s="27">
        <f ca="1">IFERROR(VLOOKUP($E3893&amp;"-1",'PTE - Segment Emissions Calcs'!$I$8:$V$8919,16,FALSE),0)</f>
        <v>1.072E-2</v>
      </c>
      <c r="G3893" s="27">
        <f ca="1">IFERROR(VLOOKUP($E3893&amp;"-2",'PTE - Segment Emissions Calcs'!$I$8:$V$8919,16,FALSE),0)</f>
        <v>0</v>
      </c>
      <c r="H3893" s="28">
        <f t="shared" ca="1" si="177"/>
        <v>1.072E-2</v>
      </c>
      <c r="I3893" s="29">
        <f ca="1">IFERROR(VLOOKUP($E3893&amp;"-1",'PTE - Segment Emissions Calcs'!$I$8:$X$8919,18,FALSE),0)</f>
        <v>4.6953599999999998E-2</v>
      </c>
      <c r="J3893" s="29">
        <f ca="1">IFERROR(VLOOKUP($E3893&amp;"-2",'PTE - Segment Emissions Calcs'!$I$8:$X$8919,18,FALSE),0)</f>
        <v>0</v>
      </c>
      <c r="K3893" s="29">
        <f t="shared" ca="1" si="178"/>
        <v>4.6953599999999998E-2</v>
      </c>
      <c r="L3893" s="29">
        <f ca="1">IFERROR(VLOOKUP($E3893&amp;"-1",'PTE - Segment Emissions Calcs'!$I$8:$Z$8919,20,FALSE),0)</f>
        <v>4.6953599999999998E-2</v>
      </c>
      <c r="M3893" s="29">
        <f ca="1">IFERROR(VLOOKUP($E3893&amp;"-2",'PTE - Segment Emissions Calcs'!$I$8:$Z$8919,20,FALSE),0)</f>
        <v>0</v>
      </c>
      <c r="N3893" s="29">
        <f t="shared" ca="1" si="179"/>
        <v>4.6953599999999998E-2</v>
      </c>
      <c r="O3893" s="30">
        <f t="array" aca="1" ref="O3893" ca="1">IF($H3893="TOTAL HAP",H3893,MAX(IF('PTE - Segment Emissions Calcs'!$B$8:$B$8919=$B3893,'PTE - Segment Emissions Calcs'!$V$8:$V$8919,)))</f>
        <v>1.072E-2</v>
      </c>
      <c r="P3893" s="30">
        <f t="array" aca="1" ref="P3893" ca="1">IF($H3893="TOTAL HAP",K3893,MAX(IF('PTE - Segment Emissions Calcs'!$B$8:$B$8919=$B3893,'PTE - Segment Emissions Calcs'!$X$8:$X$8919,)))</f>
        <v>4.6953599999999998E-2</v>
      </c>
      <c r="Q3893" s="30">
        <f t="array" aca="1" ref="Q3893" ca="1">IF($H3893="TOTAL HAP",N3893,MAX(IF('PTE - Segment Emissions Calcs'!$B$8:$B$8919=$B3893,'PTE - Segment Emissions Calcs'!$Z$8:$Z$8919,)))</f>
        <v>4.6953599999999998E-2</v>
      </c>
      <c r="R3893" s="31"/>
    </row>
    <row r="3894" spans="1:18" x14ac:dyDescent="0.25">
      <c r="A3894" s="32"/>
      <c r="B3894" s="33"/>
      <c r="C3894" s="34" t="s">
        <v>29</v>
      </c>
      <c r="D3894" s="35"/>
      <c r="E3894" s="35"/>
      <c r="F3894" s="35">
        <f ca="1">IFERROR(VLOOKUP($E3894&amp;"-1",'PTE - Segment Emissions Calcs'!$I$8:$V$8919,16,FALSE),0)</f>
        <v>1.1586817858579301E-2</v>
      </c>
      <c r="G3894" s="35">
        <f ca="1">IFERROR(VLOOKUP($E3894&amp;"-2",'PTE - Segment Emissions Calcs'!$I$8:$V$8919,16,FALSE),0)</f>
        <v>0</v>
      </c>
      <c r="H3894" s="36">
        <f t="shared" ca="1" si="177"/>
        <v>1.1586817858579301E-2</v>
      </c>
      <c r="I3894" s="37">
        <f ca="1">IFERROR(VLOOKUP($E3894&amp;"-1",'PTE - Segment Emissions Calcs'!$I$8:$X$8919,18,FALSE),0)</f>
        <v>5.0750262220577332E-2</v>
      </c>
      <c r="J3894" s="37">
        <f ca="1">IFERROR(VLOOKUP($E3894&amp;"-2",'PTE - Segment Emissions Calcs'!$I$8:$X$8919,18,FALSE),0)</f>
        <v>0</v>
      </c>
      <c r="K3894" s="37">
        <f t="shared" ca="1" si="178"/>
        <v>5.0750262220577332E-2</v>
      </c>
      <c r="L3894" s="37">
        <f ca="1">IFERROR(VLOOKUP($E3894&amp;"-1",'PTE - Segment Emissions Calcs'!$I$8:$Z$8919,20,FALSE),0)</f>
        <v>5.0750262220577332E-2</v>
      </c>
      <c r="M3894" s="37">
        <f ca="1">IFERROR(VLOOKUP($E3894&amp;"-2",'PTE - Segment Emissions Calcs'!$I$8:$Z$8919,20,FALSE),0)</f>
        <v>0</v>
      </c>
      <c r="N3894" s="37">
        <f t="shared" ca="1" si="179"/>
        <v>5.0750262220577332E-2</v>
      </c>
      <c r="O3894" s="38">
        <f t="array" aca="1" ref="O3894" ca="1">IF($H3894="TOTAL HAP",H3894,MAX(IF('PTE - Segment Emissions Calcs'!$B$8:$B$8919=$B3894,'PTE - Segment Emissions Calcs'!$V$8:$V$8919,)))</f>
        <v>1.1586817858579301E-2</v>
      </c>
      <c r="P3894" s="38">
        <f t="array" aca="1" ref="P3894" ca="1">IF($H3894="TOTAL HAP",K3894,MAX(IF('PTE - Segment Emissions Calcs'!$B$8:$B$8919=$B3894,'PTE - Segment Emissions Calcs'!$X$8:$X$8919,)))</f>
        <v>5.0750262220577332E-2</v>
      </c>
      <c r="Q3894" s="38">
        <f t="array" aca="1" ref="Q3894" ca="1">IF($H3894="TOTAL HAP",N3894,MAX(IF('PTE - Segment Emissions Calcs'!$B$8:$B$8919=$B3894,'PTE - Segment Emissions Calcs'!$Z$8:$Z$8919,)))</f>
        <v>5.0750262220577332E-2</v>
      </c>
      <c r="R3894" s="39"/>
    </row>
    <row r="3895" spans="1:18" x14ac:dyDescent="0.25">
      <c r="A3895" s="32"/>
      <c r="B3895" s="33"/>
      <c r="C3895" s="34" t="s">
        <v>219</v>
      </c>
      <c r="D3895" s="59"/>
      <c r="E3895" s="35"/>
      <c r="F3895" s="35">
        <f ca="1">IFERROR(VLOOKUP($E3895&amp;"-1",'PTE - Segment Emissions Calcs'!$I$8:$V$8919,16,FALSE),0)</f>
        <v>5.7645382004689682E-7</v>
      </c>
      <c r="G3895" s="35">
        <f ca="1">IFERROR(VLOOKUP($E3895&amp;"-2",'PTE - Segment Emissions Calcs'!$I$8:$V$8919,16,FALSE),0)</f>
        <v>0</v>
      </c>
      <c r="H3895" s="36">
        <f t="shared" ca="1" si="177"/>
        <v>5.7645382004689682E-7</v>
      </c>
      <c r="I3895" s="37">
        <f ca="1">IFERROR(VLOOKUP($E3895&amp;"-1",'PTE - Segment Emissions Calcs'!$I$8:$X$8919,18,FALSE),0)</f>
        <v>2.5248677318054082E-6</v>
      </c>
      <c r="J3895" s="37">
        <f ca="1">IFERROR(VLOOKUP($E3895&amp;"-2",'PTE - Segment Emissions Calcs'!$I$8:$X$8919,18,FALSE),0)</f>
        <v>0</v>
      </c>
      <c r="K3895" s="37">
        <f t="shared" ca="1" si="178"/>
        <v>2.5248677318054082E-6</v>
      </c>
      <c r="L3895" s="37">
        <f ca="1">IFERROR(VLOOKUP($E3895&amp;"-1",'PTE - Segment Emissions Calcs'!$I$8:$Z$8919,20,FALSE),0)</f>
        <v>2.5248677318054082E-6</v>
      </c>
      <c r="M3895" s="37">
        <f ca="1">IFERROR(VLOOKUP($E3895&amp;"-2",'PTE - Segment Emissions Calcs'!$I$8:$Z$8919,20,FALSE),0)</f>
        <v>0</v>
      </c>
      <c r="N3895" s="37">
        <f t="shared" ca="1" si="179"/>
        <v>2.5248677318054082E-6</v>
      </c>
      <c r="O3895" s="38">
        <f t="array" aca="1" ref="O3895" ca="1">IF($H3895="TOTAL HAP",H3895,MAX(IF('PTE - Segment Emissions Calcs'!$B$8:$B$8919=$B3895,'PTE - Segment Emissions Calcs'!$V$8:$V$8919,)))</f>
        <v>5.7645382004689682E-7</v>
      </c>
      <c r="P3895" s="38">
        <f t="array" aca="1" ref="P3895" ca="1">IF($H3895="TOTAL HAP",K3895,MAX(IF('PTE - Segment Emissions Calcs'!$B$8:$B$8919=$B3895,'PTE - Segment Emissions Calcs'!$X$8:$X$8919,)))</f>
        <v>2.5248677318054082E-6</v>
      </c>
      <c r="Q3895" s="38">
        <f t="array" aca="1" ref="Q3895" ca="1">IF($H3895="TOTAL HAP",N3895,MAX(IF('PTE - Segment Emissions Calcs'!$B$8:$B$8919=$B3895,'PTE - Segment Emissions Calcs'!$Z$8:$Z$8919,)))</f>
        <v>2.5248677318054082E-6</v>
      </c>
      <c r="R3895" s="39"/>
    </row>
    <row r="3896" spans="1:18" x14ac:dyDescent="0.25">
      <c r="A3896" s="71"/>
      <c r="B3896" s="71"/>
      <c r="C3896" s="34" t="s">
        <v>72</v>
      </c>
      <c r="D3896" s="59"/>
      <c r="E3896" s="35"/>
      <c r="F3896" s="35">
        <f ca="1">IFERROR(VLOOKUP($E3896&amp;"-1",'PTE - Segment Emissions Calcs'!$I$8:$V$8919,16,FALSE),0)</f>
        <v>0</v>
      </c>
      <c r="G3896" s="35">
        <f ca="1">IFERROR(VLOOKUP($E3896&amp;"-2",'PTE - Segment Emissions Calcs'!$I$8:$V$8919,16,FALSE),0)</f>
        <v>0</v>
      </c>
      <c r="H3896" s="36">
        <f t="shared" ca="1" si="177"/>
        <v>0</v>
      </c>
      <c r="I3896" s="37">
        <f ca="1">IFERROR(VLOOKUP($E3896&amp;"-1",'PTE - Segment Emissions Calcs'!$I$8:$X$8919,18,FALSE),0)</f>
        <v>0</v>
      </c>
      <c r="J3896" s="37">
        <f ca="1">IFERROR(VLOOKUP($E3896&amp;"-2",'PTE - Segment Emissions Calcs'!$I$8:$X$8919,18,FALSE),0)</f>
        <v>0</v>
      </c>
      <c r="K3896" s="37">
        <f t="shared" ca="1" si="178"/>
        <v>0</v>
      </c>
      <c r="L3896" s="37">
        <f ca="1">IFERROR(VLOOKUP($E3896&amp;"-1",'PTE - Segment Emissions Calcs'!$I$8:$Z$8919,20,FALSE),0)</f>
        <v>0</v>
      </c>
      <c r="M3896" s="37">
        <f ca="1">IFERROR(VLOOKUP($E3896&amp;"-2",'PTE - Segment Emissions Calcs'!$I$8:$Z$8919,20,FALSE),0)</f>
        <v>0</v>
      </c>
      <c r="N3896" s="37">
        <f t="shared" ca="1" si="179"/>
        <v>0</v>
      </c>
      <c r="O3896" s="38">
        <f t="array" aca="1" ref="O3896" ca="1">IF($H3896="TOTAL HAP",H3896,MAX(IF('PTE - Segment Emissions Calcs'!$B$8:$B$8919=$B3896,'PTE - Segment Emissions Calcs'!$V$8:$V$8919,)))</f>
        <v>0</v>
      </c>
      <c r="P3896" s="38">
        <f t="array" aca="1" ref="P3896" ca="1">IF($H3896="TOTAL HAP",K3896,MAX(IF('PTE - Segment Emissions Calcs'!$B$8:$B$8919=$B3896,'PTE - Segment Emissions Calcs'!$X$8:$X$8919,)))</f>
        <v>0</v>
      </c>
      <c r="Q3896" s="38">
        <f t="array" aca="1" ref="Q3896" ca="1">IF($H3896="TOTAL HAP",N3896,MAX(IF('PTE - Segment Emissions Calcs'!$B$8:$B$8919=$B3896,'PTE - Segment Emissions Calcs'!$Z$8:$Z$8919,)))</f>
        <v>0</v>
      </c>
      <c r="R3896" s="39"/>
    </row>
    <row r="3897" spans="1:18" x14ac:dyDescent="0.25">
      <c r="A3897" s="71"/>
      <c r="B3897" s="71"/>
      <c r="C3897" s="34" t="s">
        <v>97</v>
      </c>
      <c r="D3897" s="59"/>
      <c r="E3897" s="35"/>
      <c r="F3897" s="35">
        <f ca="1">IFERROR(VLOOKUP($E3897&amp;"-1",'PTE - Segment Emissions Calcs'!$I$8:$V$8919,16,FALSE),0)</f>
        <v>3.8430254669793121E-7</v>
      </c>
      <c r="G3897" s="35">
        <f ca="1">IFERROR(VLOOKUP($E3897&amp;"-2",'PTE - Segment Emissions Calcs'!$I$8:$V$8919,16,FALSE),0)</f>
        <v>0</v>
      </c>
      <c r="H3897" s="36">
        <f t="shared" ca="1" si="177"/>
        <v>3.8430254669793121E-7</v>
      </c>
      <c r="I3897" s="37">
        <f ca="1">IFERROR(VLOOKUP($E3897&amp;"-1",'PTE - Segment Emissions Calcs'!$I$8:$X$8919,18,FALSE),0)</f>
        <v>1.6832451545369388E-6</v>
      </c>
      <c r="J3897" s="37">
        <f ca="1">IFERROR(VLOOKUP($E3897&amp;"-2",'PTE - Segment Emissions Calcs'!$I$8:$X$8919,18,FALSE),0)</f>
        <v>0</v>
      </c>
      <c r="K3897" s="37">
        <f t="shared" ca="1" si="178"/>
        <v>1.6832451545369388E-6</v>
      </c>
      <c r="L3897" s="37">
        <f ca="1">IFERROR(VLOOKUP($E3897&amp;"-1",'PTE - Segment Emissions Calcs'!$I$8:$Z$8919,20,FALSE),0)</f>
        <v>1.6832451545369388E-6</v>
      </c>
      <c r="M3897" s="37">
        <f ca="1">IFERROR(VLOOKUP($E3897&amp;"-2",'PTE - Segment Emissions Calcs'!$I$8:$Z$8919,20,FALSE),0)</f>
        <v>0</v>
      </c>
      <c r="N3897" s="37">
        <f t="shared" ca="1" si="179"/>
        <v>1.6832451545369388E-6</v>
      </c>
      <c r="O3897" s="38">
        <f t="array" aca="1" ref="O3897" ca="1">IF($H3897="TOTAL HAP",H3897,MAX(IF('PTE - Segment Emissions Calcs'!$B$8:$B$8919=$B3897,'PTE - Segment Emissions Calcs'!$V$8:$V$8919,)))</f>
        <v>3.8430254669793121E-7</v>
      </c>
      <c r="P3897" s="38">
        <f t="array" aca="1" ref="P3897" ca="1">IF($H3897="TOTAL HAP",K3897,MAX(IF('PTE - Segment Emissions Calcs'!$B$8:$B$8919=$B3897,'PTE - Segment Emissions Calcs'!$X$8:$X$8919,)))</f>
        <v>1.6832451545369388E-6</v>
      </c>
      <c r="Q3897" s="38">
        <f t="array" aca="1" ref="Q3897" ca="1">IF($H3897="TOTAL HAP",N3897,MAX(IF('PTE - Segment Emissions Calcs'!$B$8:$B$8919=$B3897,'PTE - Segment Emissions Calcs'!$Z$8:$Z$8919,)))</f>
        <v>1.6832451545369388E-6</v>
      </c>
      <c r="R3897" s="39"/>
    </row>
    <row r="3898" spans="1:18" x14ac:dyDescent="0.25">
      <c r="A3898" s="71"/>
      <c r="B3898" s="71"/>
      <c r="C3898" s="34" t="s">
        <v>208</v>
      </c>
      <c r="D3898" s="59"/>
      <c r="E3898" s="35"/>
      <c r="F3898" s="35">
        <f ca="1">IFERROR(VLOOKUP($E3898&amp;"-1",'PTE - Segment Emissions Calcs'!$I$8:$V$8919,16,FALSE),0)</f>
        <v>0</v>
      </c>
      <c r="G3898" s="35">
        <f ca="1">IFERROR(VLOOKUP($E3898&amp;"-2",'PTE - Segment Emissions Calcs'!$I$8:$V$8919,16,FALSE),0)</f>
        <v>0</v>
      </c>
      <c r="H3898" s="36">
        <f t="shared" ca="1" si="177"/>
        <v>0</v>
      </c>
      <c r="I3898" s="37">
        <f ca="1">IFERROR(VLOOKUP($E3898&amp;"-1",'PTE - Segment Emissions Calcs'!$I$8:$X$8919,18,FALSE),0)</f>
        <v>0</v>
      </c>
      <c r="J3898" s="37">
        <f ca="1">IFERROR(VLOOKUP($E3898&amp;"-2",'PTE - Segment Emissions Calcs'!$I$8:$X$8919,18,FALSE),0)</f>
        <v>0</v>
      </c>
      <c r="K3898" s="37">
        <f t="shared" ca="1" si="178"/>
        <v>0</v>
      </c>
      <c r="L3898" s="37">
        <f ca="1">IFERROR(VLOOKUP($E3898&amp;"-1",'PTE - Segment Emissions Calcs'!$I$8:$Z$8919,20,FALSE),0)</f>
        <v>0</v>
      </c>
      <c r="M3898" s="37">
        <f ca="1">IFERROR(VLOOKUP($E3898&amp;"-2",'PTE - Segment Emissions Calcs'!$I$8:$Z$8919,20,FALSE),0)</f>
        <v>0</v>
      </c>
      <c r="N3898" s="37">
        <f t="shared" ca="1" si="179"/>
        <v>0</v>
      </c>
      <c r="O3898" s="38">
        <f t="array" aca="1" ref="O3898" ca="1">IF($H3898="TOTAL HAP",H3898,MAX(IF('PTE - Segment Emissions Calcs'!$B$8:$B$8919=$B3898,'PTE - Segment Emissions Calcs'!$V$8:$V$8919,)))</f>
        <v>0</v>
      </c>
      <c r="P3898" s="38">
        <f t="array" aca="1" ref="P3898" ca="1">IF($H3898="TOTAL HAP",K3898,MAX(IF('PTE - Segment Emissions Calcs'!$B$8:$B$8919=$B3898,'PTE - Segment Emissions Calcs'!$X$8:$X$8919,)))</f>
        <v>0</v>
      </c>
      <c r="Q3898" s="38">
        <f t="array" aca="1" ref="Q3898" ca="1">IF($H3898="TOTAL HAP",N3898,MAX(IF('PTE - Segment Emissions Calcs'!$B$8:$B$8919=$B3898,'PTE - Segment Emissions Calcs'!$Z$8:$Z$8919,)))</f>
        <v>0</v>
      </c>
      <c r="R3898" s="39"/>
    </row>
    <row r="3899" spans="1:18" x14ac:dyDescent="0.25">
      <c r="A3899" s="71"/>
      <c r="B3899" s="71"/>
      <c r="C3899" s="34" t="s">
        <v>131</v>
      </c>
      <c r="D3899" s="59"/>
      <c r="E3899" s="35"/>
      <c r="F3899" s="35">
        <f ca="1">IFERROR(VLOOKUP($E3899&amp;"-1",'PTE - Segment Emissions Calcs'!$I$8:$V$8919,16,FALSE),0)</f>
        <v>0</v>
      </c>
      <c r="G3899" s="35">
        <f ca="1">IFERROR(VLOOKUP($E3899&amp;"-2",'PTE - Segment Emissions Calcs'!$I$8:$V$8919,16,FALSE),0)</f>
        <v>0</v>
      </c>
      <c r="H3899" s="36">
        <f t="shared" ca="1" si="177"/>
        <v>0</v>
      </c>
      <c r="I3899" s="37">
        <f ca="1">IFERROR(VLOOKUP($E3899&amp;"-1",'PTE - Segment Emissions Calcs'!$I$8:$X$8919,18,FALSE),0)</f>
        <v>0</v>
      </c>
      <c r="J3899" s="37">
        <f ca="1">IFERROR(VLOOKUP($E3899&amp;"-2",'PTE - Segment Emissions Calcs'!$I$8:$X$8919,18,FALSE),0)</f>
        <v>0</v>
      </c>
      <c r="K3899" s="37">
        <f t="shared" ca="1" si="178"/>
        <v>0</v>
      </c>
      <c r="L3899" s="37">
        <f ca="1">IFERROR(VLOOKUP($E3899&amp;"-1",'PTE - Segment Emissions Calcs'!$I$8:$Z$8919,20,FALSE),0)</f>
        <v>0</v>
      </c>
      <c r="M3899" s="37">
        <f ca="1">IFERROR(VLOOKUP($E3899&amp;"-2",'PTE - Segment Emissions Calcs'!$I$8:$Z$8919,20,FALSE),0)</f>
        <v>0</v>
      </c>
      <c r="N3899" s="37">
        <f t="shared" ca="1" si="179"/>
        <v>0</v>
      </c>
      <c r="O3899" s="38">
        <f t="array" aca="1" ref="O3899" ca="1">IF($H3899="TOTAL HAP",H3899,MAX(IF('PTE - Segment Emissions Calcs'!$B$8:$B$8919=$B3899,'PTE - Segment Emissions Calcs'!$V$8:$V$8919,)))</f>
        <v>0</v>
      </c>
      <c r="P3899" s="38">
        <f t="array" aca="1" ref="P3899" ca="1">IF($H3899="TOTAL HAP",K3899,MAX(IF('PTE - Segment Emissions Calcs'!$B$8:$B$8919=$B3899,'PTE - Segment Emissions Calcs'!$X$8:$X$8919,)))</f>
        <v>0</v>
      </c>
      <c r="Q3899" s="38">
        <f t="array" aca="1" ref="Q3899" ca="1">IF($H3899="TOTAL HAP",N3899,MAX(IF('PTE - Segment Emissions Calcs'!$B$8:$B$8919=$B3899,'PTE - Segment Emissions Calcs'!$Z$8:$Z$8919,)))</f>
        <v>0</v>
      </c>
      <c r="R3899" s="39"/>
    </row>
    <row r="3900" spans="1:18" x14ac:dyDescent="0.25">
      <c r="A3900" s="71"/>
      <c r="B3900" s="71"/>
      <c r="C3900" s="34" t="s">
        <v>30</v>
      </c>
      <c r="D3900" s="59"/>
      <c r="E3900" s="35"/>
      <c r="F3900" s="35">
        <f ca="1">IFERROR(VLOOKUP($E3900&amp;"-1",'PTE - Segment Emissions Calcs'!$I$8:$V$8919,16,FALSE),0)</f>
        <v>0</v>
      </c>
      <c r="G3900" s="35">
        <f ca="1">IFERROR(VLOOKUP($E3900&amp;"-2",'PTE - Segment Emissions Calcs'!$I$8:$V$8919,16,FALSE),0)</f>
        <v>0</v>
      </c>
      <c r="H3900" s="36">
        <f t="shared" ca="1" si="177"/>
        <v>0</v>
      </c>
      <c r="I3900" s="37">
        <f ca="1">IFERROR(VLOOKUP($E3900&amp;"-1",'PTE - Segment Emissions Calcs'!$I$8:$X$8919,18,FALSE),0)</f>
        <v>0</v>
      </c>
      <c r="J3900" s="37">
        <f ca="1">IFERROR(VLOOKUP($E3900&amp;"-2",'PTE - Segment Emissions Calcs'!$I$8:$X$8919,18,FALSE),0)</f>
        <v>0</v>
      </c>
      <c r="K3900" s="37">
        <f t="shared" ca="1" si="178"/>
        <v>0</v>
      </c>
      <c r="L3900" s="37">
        <f ca="1">IFERROR(VLOOKUP($E3900&amp;"-1",'PTE - Segment Emissions Calcs'!$I$8:$Z$8919,20,FALSE),0)</f>
        <v>0</v>
      </c>
      <c r="M3900" s="37">
        <f ca="1">IFERROR(VLOOKUP($E3900&amp;"-2",'PTE - Segment Emissions Calcs'!$I$8:$Z$8919,20,FALSE),0)</f>
        <v>0</v>
      </c>
      <c r="N3900" s="37">
        <f t="shared" ca="1" si="179"/>
        <v>0</v>
      </c>
      <c r="O3900" s="38">
        <f t="array" aca="1" ref="O3900" ca="1">IF($H3900="TOTAL HAP",H3900,MAX(IF('PTE - Segment Emissions Calcs'!$B$8:$B$8919=$B3900,'PTE - Segment Emissions Calcs'!$V$8:$V$8919,)))</f>
        <v>0</v>
      </c>
      <c r="P3900" s="38">
        <f t="array" aca="1" ref="P3900" ca="1">IF($H3900="TOTAL HAP",K3900,MAX(IF('PTE - Segment Emissions Calcs'!$B$8:$B$8919=$B3900,'PTE - Segment Emissions Calcs'!$X$8:$X$8919,)))</f>
        <v>0</v>
      </c>
      <c r="Q3900" s="38">
        <f t="array" aca="1" ref="Q3900" ca="1">IF($H3900="TOTAL HAP",N3900,MAX(IF('PTE - Segment Emissions Calcs'!$B$8:$B$8919=$B3900,'PTE - Segment Emissions Calcs'!$Z$8:$Z$8919,)))</f>
        <v>0</v>
      </c>
      <c r="R3900" s="39"/>
    </row>
    <row r="3901" spans="1:18" x14ac:dyDescent="0.25">
      <c r="A3901" s="71"/>
      <c r="B3901" s="71"/>
      <c r="C3901" s="34" t="s">
        <v>31</v>
      </c>
      <c r="D3901" s="59"/>
      <c r="E3901" s="35"/>
      <c r="F3901" s="35">
        <f ca="1">IFERROR(VLOOKUP($E3901&amp;"-1",'PTE - Segment Emissions Calcs'!$I$8:$V$8919,16,FALSE),0)</f>
        <v>0</v>
      </c>
      <c r="G3901" s="35">
        <f ca="1">IFERROR(VLOOKUP($E3901&amp;"-2",'PTE - Segment Emissions Calcs'!$I$8:$V$8919,16,FALSE),0)</f>
        <v>0</v>
      </c>
      <c r="H3901" s="36">
        <f t="shared" ca="1" si="177"/>
        <v>0</v>
      </c>
      <c r="I3901" s="37">
        <f ca="1">IFERROR(VLOOKUP($E3901&amp;"-1",'PTE - Segment Emissions Calcs'!$I$8:$X$8919,18,FALSE),0)</f>
        <v>0</v>
      </c>
      <c r="J3901" s="37">
        <f ca="1">IFERROR(VLOOKUP($E3901&amp;"-2",'PTE - Segment Emissions Calcs'!$I$8:$X$8919,18,FALSE),0)</f>
        <v>0</v>
      </c>
      <c r="K3901" s="37">
        <f t="shared" ca="1" si="178"/>
        <v>0</v>
      </c>
      <c r="L3901" s="37">
        <f ca="1">IFERROR(VLOOKUP($E3901&amp;"-1",'PTE - Segment Emissions Calcs'!$I$8:$Z$8919,20,FALSE),0)</f>
        <v>0</v>
      </c>
      <c r="M3901" s="37">
        <f ca="1">IFERROR(VLOOKUP($E3901&amp;"-2",'PTE - Segment Emissions Calcs'!$I$8:$Z$8919,20,FALSE),0)</f>
        <v>0</v>
      </c>
      <c r="N3901" s="37">
        <f t="shared" ca="1" si="179"/>
        <v>0</v>
      </c>
      <c r="O3901" s="38">
        <f t="array" aca="1" ref="O3901" ca="1">IF($H3901="TOTAL HAP",H3901,MAX(IF('PTE - Segment Emissions Calcs'!$B$8:$B$8919=$B3901,'PTE - Segment Emissions Calcs'!$V$8:$V$8919,)))</f>
        <v>0</v>
      </c>
      <c r="P3901" s="38">
        <f t="array" aca="1" ref="P3901" ca="1">IF($H3901="TOTAL HAP",K3901,MAX(IF('PTE - Segment Emissions Calcs'!$B$8:$B$8919=$B3901,'PTE - Segment Emissions Calcs'!$X$8:$X$8919,)))</f>
        <v>0</v>
      </c>
      <c r="Q3901" s="38">
        <f t="array" aca="1" ref="Q3901" ca="1">IF($H3901="TOTAL HAP",N3901,MAX(IF('PTE - Segment Emissions Calcs'!$B$8:$B$8919=$B3901,'PTE - Segment Emissions Calcs'!$Z$8:$Z$8919,)))</f>
        <v>0</v>
      </c>
      <c r="R3901" s="39"/>
    </row>
    <row r="3902" spans="1:18" x14ac:dyDescent="0.25">
      <c r="A3902" s="71"/>
      <c r="B3902" s="71"/>
      <c r="C3902" s="34" t="s">
        <v>220</v>
      </c>
      <c r="D3902" s="59"/>
      <c r="E3902" s="35"/>
      <c r="F3902" s="35">
        <f ca="1">IFERROR(VLOOKUP($E3902&amp;"-1",'PTE - Segment Emissions Calcs'!$I$8:$V$8919,16,FALSE),0)</f>
        <v>0</v>
      </c>
      <c r="G3902" s="35">
        <f ca="1">IFERROR(VLOOKUP($E3902&amp;"-2",'PTE - Segment Emissions Calcs'!$I$8:$V$8919,16,FALSE),0)</f>
        <v>0</v>
      </c>
      <c r="H3902" s="36">
        <f t="shared" ca="1" si="177"/>
        <v>0</v>
      </c>
      <c r="I3902" s="37">
        <f ca="1">IFERROR(VLOOKUP($E3902&amp;"-1",'PTE - Segment Emissions Calcs'!$I$8:$X$8919,18,FALSE),0)</f>
        <v>0</v>
      </c>
      <c r="J3902" s="37">
        <f ca="1">IFERROR(VLOOKUP($E3902&amp;"-2",'PTE - Segment Emissions Calcs'!$I$8:$X$8919,18,FALSE),0)</f>
        <v>0</v>
      </c>
      <c r="K3902" s="37">
        <f t="shared" ca="1" si="178"/>
        <v>0</v>
      </c>
      <c r="L3902" s="37">
        <f ca="1">IFERROR(VLOOKUP($E3902&amp;"-1",'PTE - Segment Emissions Calcs'!$I$8:$Z$8919,20,FALSE),0)</f>
        <v>0</v>
      </c>
      <c r="M3902" s="37">
        <f ca="1">IFERROR(VLOOKUP($E3902&amp;"-2",'PTE - Segment Emissions Calcs'!$I$8:$Z$8919,20,FALSE),0)</f>
        <v>0</v>
      </c>
      <c r="N3902" s="37">
        <f t="shared" ca="1" si="179"/>
        <v>0</v>
      </c>
      <c r="O3902" s="38">
        <f t="array" aca="1" ref="O3902" ca="1">IF($H3902="TOTAL HAP",H3902,MAX(IF('PTE - Segment Emissions Calcs'!$B$8:$B$8919=$B3902,'PTE - Segment Emissions Calcs'!$V$8:$V$8919,)))</f>
        <v>0</v>
      </c>
      <c r="P3902" s="38">
        <f t="array" aca="1" ref="P3902" ca="1">IF($H3902="TOTAL HAP",K3902,MAX(IF('PTE - Segment Emissions Calcs'!$B$8:$B$8919=$B3902,'PTE - Segment Emissions Calcs'!$X$8:$X$8919,)))</f>
        <v>0</v>
      </c>
      <c r="Q3902" s="38">
        <f t="array" aca="1" ref="Q3902" ca="1">IF($H3902="TOTAL HAP",N3902,MAX(IF('PTE - Segment Emissions Calcs'!$B$8:$B$8919=$B3902,'PTE - Segment Emissions Calcs'!$Z$8:$Z$8919,)))</f>
        <v>0</v>
      </c>
      <c r="R3902" s="39"/>
    </row>
    <row r="3903" spans="1:18" x14ac:dyDescent="0.25">
      <c r="A3903" s="71"/>
      <c r="B3903" s="71"/>
      <c r="C3903" s="34" t="s">
        <v>33</v>
      </c>
      <c r="D3903" s="59"/>
      <c r="E3903" s="35"/>
      <c r="F3903" s="35">
        <f ca="1">IFERROR(VLOOKUP($E3903&amp;"-1",'PTE - Segment Emissions Calcs'!$I$8:$V$8919,16,FALSE),0)</f>
        <v>0</v>
      </c>
      <c r="G3903" s="35">
        <f ca="1">IFERROR(VLOOKUP($E3903&amp;"-2",'PTE - Segment Emissions Calcs'!$I$8:$V$8919,16,FALSE),0)</f>
        <v>0</v>
      </c>
      <c r="H3903" s="36">
        <f t="shared" ca="1" si="177"/>
        <v>0</v>
      </c>
      <c r="I3903" s="37">
        <f ca="1">IFERROR(VLOOKUP($E3903&amp;"-1",'PTE - Segment Emissions Calcs'!$I$8:$X$8919,18,FALSE),0)</f>
        <v>0</v>
      </c>
      <c r="J3903" s="37">
        <f ca="1">IFERROR(VLOOKUP($E3903&amp;"-2",'PTE - Segment Emissions Calcs'!$I$8:$X$8919,18,FALSE),0)</f>
        <v>0</v>
      </c>
      <c r="K3903" s="37">
        <f t="shared" ca="1" si="178"/>
        <v>0</v>
      </c>
      <c r="L3903" s="37">
        <f ca="1">IFERROR(VLOOKUP($E3903&amp;"-1",'PTE - Segment Emissions Calcs'!$I$8:$Z$8919,20,FALSE),0)</f>
        <v>0</v>
      </c>
      <c r="M3903" s="37">
        <f ca="1">IFERROR(VLOOKUP($E3903&amp;"-2",'PTE - Segment Emissions Calcs'!$I$8:$Z$8919,20,FALSE),0)</f>
        <v>0</v>
      </c>
      <c r="N3903" s="37">
        <f t="shared" ca="1" si="179"/>
        <v>0</v>
      </c>
      <c r="O3903" s="38">
        <f t="array" aca="1" ref="O3903" ca="1">IF($H3903="TOTAL HAP",H3903,MAX(IF('PTE - Segment Emissions Calcs'!$B$8:$B$8919=$B3903,'PTE - Segment Emissions Calcs'!$V$8:$V$8919,)))</f>
        <v>0</v>
      </c>
      <c r="P3903" s="38">
        <f t="array" aca="1" ref="P3903" ca="1">IF($H3903="TOTAL HAP",K3903,MAX(IF('PTE - Segment Emissions Calcs'!$B$8:$B$8919=$B3903,'PTE - Segment Emissions Calcs'!$X$8:$X$8919,)))</f>
        <v>0</v>
      </c>
      <c r="Q3903" s="38">
        <f t="array" aca="1" ref="Q3903" ca="1">IF($H3903="TOTAL HAP",N3903,MAX(IF('PTE - Segment Emissions Calcs'!$B$8:$B$8919=$B3903,'PTE - Segment Emissions Calcs'!$Z$8:$Z$8919,)))</f>
        <v>0</v>
      </c>
      <c r="R3903" s="39"/>
    </row>
    <row r="3904" spans="1:18" x14ac:dyDescent="0.25">
      <c r="A3904" s="71"/>
      <c r="B3904" s="71"/>
      <c r="C3904" s="34" t="s">
        <v>34</v>
      </c>
      <c r="D3904" s="59"/>
      <c r="E3904" s="35"/>
      <c r="F3904" s="35">
        <f ca="1">IFERROR(VLOOKUP($E3904&amp;"-1",'PTE - Segment Emissions Calcs'!$I$8:$V$8919,16,FALSE),0)</f>
        <v>0</v>
      </c>
      <c r="G3904" s="35">
        <f ca="1">IFERROR(VLOOKUP($E3904&amp;"-2",'PTE - Segment Emissions Calcs'!$I$8:$V$8919,16,FALSE),0)</f>
        <v>0</v>
      </c>
      <c r="H3904" s="36">
        <f t="shared" ca="1" si="177"/>
        <v>0</v>
      </c>
      <c r="I3904" s="37">
        <f ca="1">IFERROR(VLOOKUP($E3904&amp;"-1",'PTE - Segment Emissions Calcs'!$I$8:$X$8919,18,FALSE),0)</f>
        <v>0</v>
      </c>
      <c r="J3904" s="37">
        <f ca="1">IFERROR(VLOOKUP($E3904&amp;"-2",'PTE - Segment Emissions Calcs'!$I$8:$X$8919,18,FALSE),0)</f>
        <v>0</v>
      </c>
      <c r="K3904" s="37">
        <f t="shared" ca="1" si="178"/>
        <v>0</v>
      </c>
      <c r="L3904" s="37">
        <f ca="1">IFERROR(VLOOKUP($E3904&amp;"-1",'PTE - Segment Emissions Calcs'!$I$8:$Z$8919,20,FALSE),0)</f>
        <v>0</v>
      </c>
      <c r="M3904" s="37">
        <f ca="1">IFERROR(VLOOKUP($E3904&amp;"-2",'PTE - Segment Emissions Calcs'!$I$8:$Z$8919,20,FALSE),0)</f>
        <v>0</v>
      </c>
      <c r="N3904" s="37">
        <f t="shared" ca="1" si="179"/>
        <v>0</v>
      </c>
      <c r="O3904" s="38">
        <f t="array" aca="1" ref="O3904" ca="1">IF($H3904="TOTAL HAP",H3904,MAX(IF('PTE - Segment Emissions Calcs'!$B$8:$B$8919=$B3904,'PTE - Segment Emissions Calcs'!$V$8:$V$8919,)))</f>
        <v>0</v>
      </c>
      <c r="P3904" s="38">
        <f t="array" aca="1" ref="P3904" ca="1">IF($H3904="TOTAL HAP",K3904,MAX(IF('PTE - Segment Emissions Calcs'!$B$8:$B$8919=$B3904,'PTE - Segment Emissions Calcs'!$X$8:$X$8919,)))</f>
        <v>0</v>
      </c>
      <c r="Q3904" s="38">
        <f t="array" aca="1" ref="Q3904" ca="1">IF($H3904="TOTAL HAP",N3904,MAX(IF('PTE - Segment Emissions Calcs'!$B$8:$B$8919=$B3904,'PTE - Segment Emissions Calcs'!$Z$8:$Z$8919,)))</f>
        <v>0</v>
      </c>
      <c r="R3904" s="39"/>
    </row>
    <row r="3905" spans="1:18" x14ac:dyDescent="0.25">
      <c r="A3905" s="71"/>
      <c r="B3905" s="71"/>
      <c r="C3905" s="34" t="s">
        <v>35</v>
      </c>
      <c r="D3905" s="59"/>
      <c r="E3905" s="35"/>
      <c r="F3905" s="35">
        <f ca="1">IFERROR(VLOOKUP($E3905&amp;"-1",'PTE - Segment Emissions Calcs'!$I$8:$V$8919,16,FALSE),0)</f>
        <v>9.6075636674482806E-5</v>
      </c>
      <c r="G3905" s="35">
        <f ca="1">IFERROR(VLOOKUP($E3905&amp;"-2",'PTE - Segment Emissions Calcs'!$I$8:$V$8919,16,FALSE),0)</f>
        <v>0</v>
      </c>
      <c r="H3905" s="36">
        <f t="shared" ca="1" si="177"/>
        <v>9.6075636674482806E-5</v>
      </c>
      <c r="I3905" s="37">
        <f ca="1">IFERROR(VLOOKUP($E3905&amp;"-1",'PTE - Segment Emissions Calcs'!$I$8:$X$8919,18,FALSE),0)</f>
        <v>4.2081128863423467E-4</v>
      </c>
      <c r="J3905" s="37">
        <f ca="1">IFERROR(VLOOKUP($E3905&amp;"-2",'PTE - Segment Emissions Calcs'!$I$8:$X$8919,18,FALSE),0)</f>
        <v>0</v>
      </c>
      <c r="K3905" s="37">
        <f t="shared" ca="1" si="178"/>
        <v>4.2081128863423467E-4</v>
      </c>
      <c r="L3905" s="37">
        <f ca="1">IFERROR(VLOOKUP($E3905&amp;"-1",'PTE - Segment Emissions Calcs'!$I$8:$Z$8919,20,FALSE),0)</f>
        <v>4.2081128863423467E-4</v>
      </c>
      <c r="M3905" s="37">
        <f ca="1">IFERROR(VLOOKUP($E3905&amp;"-2",'PTE - Segment Emissions Calcs'!$I$8:$Z$8919,20,FALSE),0)</f>
        <v>0</v>
      </c>
      <c r="N3905" s="37">
        <f t="shared" ca="1" si="179"/>
        <v>4.2081128863423467E-4</v>
      </c>
      <c r="O3905" s="38">
        <f t="array" aca="1" ref="O3905" ca="1">IF($H3905="TOTAL HAP",H3905,MAX(IF('PTE - Segment Emissions Calcs'!$B$8:$B$8919=$B3905,'PTE - Segment Emissions Calcs'!$V$8:$V$8919,)))</f>
        <v>9.6075636674482806E-5</v>
      </c>
      <c r="P3905" s="38">
        <f t="array" aca="1" ref="P3905" ca="1">IF($H3905="TOTAL HAP",K3905,MAX(IF('PTE - Segment Emissions Calcs'!$B$8:$B$8919=$B3905,'PTE - Segment Emissions Calcs'!$X$8:$X$8919,)))</f>
        <v>4.2081128863423467E-4</v>
      </c>
      <c r="Q3905" s="38">
        <f t="array" aca="1" ref="Q3905" ca="1">IF($H3905="TOTAL HAP",N3905,MAX(IF('PTE - Segment Emissions Calcs'!$B$8:$B$8919=$B3905,'PTE - Segment Emissions Calcs'!$Z$8:$Z$8919,)))</f>
        <v>4.2081128863423467E-4</v>
      </c>
      <c r="R3905" s="39"/>
    </row>
    <row r="3906" spans="1:18" x14ac:dyDescent="0.25">
      <c r="A3906" s="71"/>
      <c r="B3906" s="71"/>
      <c r="C3906" s="34" t="s">
        <v>37</v>
      </c>
      <c r="D3906" s="59"/>
      <c r="E3906" s="35"/>
      <c r="F3906" s="35">
        <f ca="1">IFERROR(VLOOKUP($E3906&amp;"-1",'PTE - Segment Emissions Calcs'!$I$8:$V$8919,16,FALSE),0)</f>
        <v>9.6037206419813013E-4</v>
      </c>
      <c r="G3906" s="35">
        <f ca="1">IFERROR(VLOOKUP($E3906&amp;"-2",'PTE - Segment Emissions Calcs'!$I$8:$V$8919,16,FALSE),0)</f>
        <v>0</v>
      </c>
      <c r="H3906" s="36">
        <f t="shared" ca="1" si="177"/>
        <v>9.6037206419813013E-4</v>
      </c>
      <c r="I3906" s="37">
        <f ca="1">IFERROR(VLOOKUP($E3906&amp;"-1",'PTE - Segment Emissions Calcs'!$I$8:$X$8919,18,FALSE),0)</f>
        <v>4.2064296411878106E-3</v>
      </c>
      <c r="J3906" s="37">
        <f ca="1">IFERROR(VLOOKUP($E3906&amp;"-2",'PTE - Segment Emissions Calcs'!$I$8:$X$8919,18,FALSE),0)</f>
        <v>0</v>
      </c>
      <c r="K3906" s="37">
        <f t="shared" ca="1" si="178"/>
        <v>4.2064296411878106E-3</v>
      </c>
      <c r="L3906" s="37">
        <f ca="1">IFERROR(VLOOKUP($E3906&amp;"-1",'PTE - Segment Emissions Calcs'!$I$8:$Z$8919,20,FALSE),0)</f>
        <v>4.2064296411878106E-3</v>
      </c>
      <c r="M3906" s="37">
        <f ca="1">IFERROR(VLOOKUP($E3906&amp;"-2",'PTE - Segment Emissions Calcs'!$I$8:$Z$8919,20,FALSE),0)</f>
        <v>0</v>
      </c>
      <c r="N3906" s="37">
        <f t="shared" ca="1" si="179"/>
        <v>4.2064296411878106E-3</v>
      </c>
      <c r="O3906" s="38">
        <f t="array" aca="1" ref="O3906" ca="1">IF($H3906="TOTAL HAP",H3906,MAX(IF('PTE - Segment Emissions Calcs'!$B$8:$B$8919=$B3906,'PTE - Segment Emissions Calcs'!$V$8:$V$8919,)))</f>
        <v>9.6037206419813013E-4</v>
      </c>
      <c r="P3906" s="38">
        <f t="array" aca="1" ref="P3906" ca="1">IF($H3906="TOTAL HAP",K3906,MAX(IF('PTE - Segment Emissions Calcs'!$B$8:$B$8919=$B3906,'PTE - Segment Emissions Calcs'!$X$8:$X$8919,)))</f>
        <v>4.2064296411878106E-3</v>
      </c>
      <c r="Q3906" s="38">
        <f t="array" aca="1" ref="Q3906" ca="1">IF($H3906="TOTAL HAP",N3906,MAX(IF('PTE - Segment Emissions Calcs'!$B$8:$B$8919=$B3906,'PTE - Segment Emissions Calcs'!$Z$8:$Z$8919,)))</f>
        <v>4.2064296411878106E-3</v>
      </c>
      <c r="R3906" s="39"/>
    </row>
    <row r="3907" spans="1:18" x14ac:dyDescent="0.25">
      <c r="A3907" s="71"/>
      <c r="B3907" s="71"/>
      <c r="C3907" s="34" t="s">
        <v>36</v>
      </c>
      <c r="D3907" s="59"/>
      <c r="E3907" s="35"/>
      <c r="F3907" s="35">
        <f ca="1">IFERROR(VLOOKUP($E3907&amp;"-1",'PTE - Segment Emissions Calcs'!$I$8:$V$8919,16,FALSE),0)</f>
        <v>0</v>
      </c>
      <c r="G3907" s="35">
        <f ca="1">IFERROR(VLOOKUP($E3907&amp;"-2",'PTE - Segment Emissions Calcs'!$I$8:$V$8919,16,FALSE),0)</f>
        <v>0</v>
      </c>
      <c r="H3907" s="36">
        <f t="shared" ca="1" si="177"/>
        <v>0</v>
      </c>
      <c r="I3907" s="37">
        <f ca="1">IFERROR(VLOOKUP($E3907&amp;"-1",'PTE - Segment Emissions Calcs'!$I$8:$X$8919,18,FALSE),0)</f>
        <v>0</v>
      </c>
      <c r="J3907" s="37">
        <f ca="1">IFERROR(VLOOKUP($E3907&amp;"-2",'PTE - Segment Emissions Calcs'!$I$8:$X$8919,18,FALSE),0)</f>
        <v>0</v>
      </c>
      <c r="K3907" s="37">
        <f t="shared" ca="1" si="178"/>
        <v>0</v>
      </c>
      <c r="L3907" s="37">
        <f ca="1">IFERROR(VLOOKUP($E3907&amp;"-1",'PTE - Segment Emissions Calcs'!$I$8:$Z$8919,20,FALSE),0)</f>
        <v>0</v>
      </c>
      <c r="M3907" s="37">
        <f ca="1">IFERROR(VLOOKUP($E3907&amp;"-2",'PTE - Segment Emissions Calcs'!$I$8:$Z$8919,20,FALSE),0)</f>
        <v>0</v>
      </c>
      <c r="N3907" s="37">
        <f t="shared" ca="1" si="179"/>
        <v>0</v>
      </c>
      <c r="O3907" s="38">
        <f t="array" aca="1" ref="O3907" ca="1">IF($H3907="TOTAL HAP",H3907,MAX(IF('PTE - Segment Emissions Calcs'!$B$8:$B$8919=$B3907,'PTE - Segment Emissions Calcs'!$V$8:$V$8919,)))</f>
        <v>0</v>
      </c>
      <c r="P3907" s="38">
        <f t="array" aca="1" ref="P3907" ca="1">IF($H3907="TOTAL HAP",K3907,MAX(IF('PTE - Segment Emissions Calcs'!$B$8:$B$8919=$B3907,'PTE - Segment Emissions Calcs'!$X$8:$X$8919,)))</f>
        <v>0</v>
      </c>
      <c r="Q3907" s="38">
        <f t="array" aca="1" ref="Q3907" ca="1">IF($H3907="TOTAL HAP",N3907,MAX(IF('PTE - Segment Emissions Calcs'!$B$8:$B$8919=$B3907,'PTE - Segment Emissions Calcs'!$Z$8:$Z$8919,)))</f>
        <v>0</v>
      </c>
      <c r="R3907" s="39"/>
    </row>
    <row r="3908" spans="1:18" x14ac:dyDescent="0.25">
      <c r="A3908" s="71"/>
      <c r="B3908" s="71"/>
      <c r="C3908" s="34" t="s">
        <v>38</v>
      </c>
      <c r="D3908" s="59"/>
      <c r="E3908" s="35"/>
      <c r="F3908" s="35">
        <f ca="1">IFERROR(VLOOKUP($E3908&amp;"-1",'PTE - Segment Emissions Calcs'!$I$8:$V$8919,16,FALSE),0)</f>
        <v>0</v>
      </c>
      <c r="G3908" s="35">
        <f ca="1">IFERROR(VLOOKUP($E3908&amp;"-2",'PTE - Segment Emissions Calcs'!$I$8:$V$8919,16,FALSE),0)</f>
        <v>0</v>
      </c>
      <c r="H3908" s="36">
        <f t="shared" ca="1" si="177"/>
        <v>0</v>
      </c>
      <c r="I3908" s="37">
        <f ca="1">IFERROR(VLOOKUP($E3908&amp;"-1",'PTE - Segment Emissions Calcs'!$I$8:$X$8919,18,FALSE),0)</f>
        <v>0</v>
      </c>
      <c r="J3908" s="37">
        <f ca="1">IFERROR(VLOOKUP($E3908&amp;"-2",'PTE - Segment Emissions Calcs'!$I$8:$X$8919,18,FALSE),0)</f>
        <v>0</v>
      </c>
      <c r="K3908" s="37">
        <f t="shared" ca="1" si="178"/>
        <v>0</v>
      </c>
      <c r="L3908" s="37">
        <f ca="1">IFERROR(VLOOKUP($E3908&amp;"-1",'PTE - Segment Emissions Calcs'!$I$8:$Z$8919,20,FALSE),0)</f>
        <v>0</v>
      </c>
      <c r="M3908" s="37">
        <f ca="1">IFERROR(VLOOKUP($E3908&amp;"-2",'PTE - Segment Emissions Calcs'!$I$8:$Z$8919,20,FALSE),0)</f>
        <v>0</v>
      </c>
      <c r="N3908" s="37">
        <f t="shared" ca="1" si="179"/>
        <v>0</v>
      </c>
      <c r="O3908" s="38">
        <f t="array" aca="1" ref="O3908" ca="1">IF($H3908="TOTAL HAP",H3908,MAX(IF('PTE - Segment Emissions Calcs'!$B$8:$B$8919=$B3908,'PTE - Segment Emissions Calcs'!$V$8:$V$8919,)))</f>
        <v>0</v>
      </c>
      <c r="P3908" s="38">
        <f t="array" aca="1" ref="P3908" ca="1">IF($H3908="TOTAL HAP",K3908,MAX(IF('PTE - Segment Emissions Calcs'!$B$8:$B$8919=$B3908,'PTE - Segment Emissions Calcs'!$X$8:$X$8919,)))</f>
        <v>0</v>
      </c>
      <c r="Q3908" s="38">
        <f t="array" aca="1" ref="Q3908" ca="1">IF($H3908="TOTAL HAP",N3908,MAX(IF('PTE - Segment Emissions Calcs'!$B$8:$B$8919=$B3908,'PTE - Segment Emissions Calcs'!$Z$8:$Z$8919,)))</f>
        <v>0</v>
      </c>
      <c r="R3908" s="39"/>
    </row>
    <row r="3909" spans="1:18" x14ac:dyDescent="0.25">
      <c r="A3909" s="71"/>
      <c r="B3909" s="71"/>
      <c r="C3909" s="34" t="s">
        <v>185</v>
      </c>
      <c r="D3909" s="59"/>
      <c r="E3909" s="35"/>
      <c r="F3909" s="35">
        <f ca="1">IFERROR(VLOOKUP($E3909&amp;"-1",'PTE - Segment Emissions Calcs'!$I$8:$V$8919,16,FALSE),0)</f>
        <v>0</v>
      </c>
      <c r="G3909" s="35">
        <f ca="1">IFERROR(VLOOKUP($E3909&amp;"-2",'PTE - Segment Emissions Calcs'!$I$8:$V$8919,16,FALSE),0)</f>
        <v>0</v>
      </c>
      <c r="H3909" s="36">
        <f t="shared" ca="1" si="177"/>
        <v>0</v>
      </c>
      <c r="I3909" s="37">
        <f ca="1">IFERROR(VLOOKUP($E3909&amp;"-1",'PTE - Segment Emissions Calcs'!$I$8:$X$8919,18,FALSE),0)</f>
        <v>0</v>
      </c>
      <c r="J3909" s="37">
        <f ca="1">IFERROR(VLOOKUP($E3909&amp;"-2",'PTE - Segment Emissions Calcs'!$I$8:$X$8919,18,FALSE),0)</f>
        <v>0</v>
      </c>
      <c r="K3909" s="37">
        <f t="shared" ca="1" si="178"/>
        <v>0</v>
      </c>
      <c r="L3909" s="37">
        <f ca="1">IFERROR(VLOOKUP($E3909&amp;"-1",'PTE - Segment Emissions Calcs'!$I$8:$Z$8919,20,FALSE),0)</f>
        <v>0</v>
      </c>
      <c r="M3909" s="37">
        <f ca="1">IFERROR(VLOOKUP($E3909&amp;"-2",'PTE - Segment Emissions Calcs'!$I$8:$Z$8919,20,FALSE),0)</f>
        <v>0</v>
      </c>
      <c r="N3909" s="37">
        <f t="shared" ca="1" si="179"/>
        <v>0</v>
      </c>
      <c r="O3909" s="38">
        <f t="array" aca="1" ref="O3909" ca="1">IF($H3909="TOTAL HAP",H3909,MAX(IF('PTE - Segment Emissions Calcs'!$B$8:$B$8919=$B3909,'PTE - Segment Emissions Calcs'!$V$8:$V$8919,)))</f>
        <v>0</v>
      </c>
      <c r="P3909" s="38">
        <f t="array" aca="1" ref="P3909" ca="1">IF($H3909="TOTAL HAP",K3909,MAX(IF('PTE - Segment Emissions Calcs'!$B$8:$B$8919=$B3909,'PTE - Segment Emissions Calcs'!$X$8:$X$8919,)))</f>
        <v>0</v>
      </c>
      <c r="Q3909" s="38">
        <f t="array" aca="1" ref="Q3909" ca="1">IF($H3909="TOTAL HAP",N3909,MAX(IF('PTE - Segment Emissions Calcs'!$B$8:$B$8919=$B3909,'PTE - Segment Emissions Calcs'!$Z$8:$Z$8919,)))</f>
        <v>0</v>
      </c>
      <c r="R3909" s="39"/>
    </row>
    <row r="3910" spans="1:18" x14ac:dyDescent="0.25">
      <c r="A3910" s="71"/>
      <c r="B3910" s="71"/>
      <c r="C3910" s="34" t="s">
        <v>40</v>
      </c>
      <c r="D3910" s="59"/>
      <c r="E3910" s="35"/>
      <c r="F3910" s="35">
        <f ca="1">IFERROR(VLOOKUP($E3910&amp;"-1",'PTE - Segment Emissions Calcs'!$I$8:$V$8919,16,FALSE),0)</f>
        <v>0</v>
      </c>
      <c r="G3910" s="35">
        <f ca="1">IFERROR(VLOOKUP($E3910&amp;"-2",'PTE - Segment Emissions Calcs'!$I$8:$V$8919,16,FALSE),0)</f>
        <v>0</v>
      </c>
      <c r="H3910" s="36">
        <f t="shared" ca="1" si="177"/>
        <v>0</v>
      </c>
      <c r="I3910" s="37">
        <f ca="1">IFERROR(VLOOKUP($E3910&amp;"-1",'PTE - Segment Emissions Calcs'!$I$8:$X$8919,18,FALSE),0)</f>
        <v>0</v>
      </c>
      <c r="J3910" s="37">
        <f ca="1">IFERROR(VLOOKUP($E3910&amp;"-2",'PTE - Segment Emissions Calcs'!$I$8:$X$8919,18,FALSE),0)</f>
        <v>0</v>
      </c>
      <c r="K3910" s="37">
        <f t="shared" ca="1" si="178"/>
        <v>0</v>
      </c>
      <c r="L3910" s="37">
        <f ca="1">IFERROR(VLOOKUP($E3910&amp;"-1",'PTE - Segment Emissions Calcs'!$I$8:$Z$8919,20,FALSE),0)</f>
        <v>0</v>
      </c>
      <c r="M3910" s="37">
        <f ca="1">IFERROR(VLOOKUP($E3910&amp;"-2",'PTE - Segment Emissions Calcs'!$I$8:$Z$8919,20,FALSE),0)</f>
        <v>0</v>
      </c>
      <c r="N3910" s="37">
        <f t="shared" ca="1" si="179"/>
        <v>0</v>
      </c>
      <c r="O3910" s="38">
        <f t="array" aca="1" ref="O3910" ca="1">IF($H3910="TOTAL HAP",H3910,MAX(IF('PTE - Segment Emissions Calcs'!$B$8:$B$8919=$B3910,'PTE - Segment Emissions Calcs'!$V$8:$V$8919,)))</f>
        <v>0</v>
      </c>
      <c r="P3910" s="38">
        <f t="array" aca="1" ref="P3910" ca="1">IF($H3910="TOTAL HAP",K3910,MAX(IF('PTE - Segment Emissions Calcs'!$B$8:$B$8919=$B3910,'PTE - Segment Emissions Calcs'!$X$8:$X$8919,)))</f>
        <v>0</v>
      </c>
      <c r="Q3910" s="38">
        <f t="array" aca="1" ref="Q3910" ca="1">IF($H3910="TOTAL HAP",N3910,MAX(IF('PTE - Segment Emissions Calcs'!$B$8:$B$8919=$B3910,'PTE - Segment Emissions Calcs'!$Z$8:$Z$8919,)))</f>
        <v>0</v>
      </c>
      <c r="R3910" s="39"/>
    </row>
    <row r="3911" spans="1:18" x14ac:dyDescent="0.25">
      <c r="A3911" s="71"/>
      <c r="B3911" s="71"/>
      <c r="C3911" s="34" t="s">
        <v>186</v>
      </c>
      <c r="D3911" s="59"/>
      <c r="E3911" s="35"/>
      <c r="F3911" s="35">
        <f ca="1">IFERROR(VLOOKUP($E3911&amp;"-1",'PTE - Segment Emissions Calcs'!$I$8:$V$8919,16,FALSE),0)</f>
        <v>0</v>
      </c>
      <c r="G3911" s="35">
        <f ca="1">IFERROR(VLOOKUP($E3911&amp;"-2",'PTE - Segment Emissions Calcs'!$I$8:$V$8919,16,FALSE),0)</f>
        <v>0</v>
      </c>
      <c r="H3911" s="36">
        <f t="shared" ca="1" si="177"/>
        <v>0</v>
      </c>
      <c r="I3911" s="37">
        <f ca="1">IFERROR(VLOOKUP($E3911&amp;"-1",'PTE - Segment Emissions Calcs'!$I$8:$X$8919,18,FALSE),0)</f>
        <v>0</v>
      </c>
      <c r="J3911" s="37">
        <f ca="1">IFERROR(VLOOKUP($E3911&amp;"-2",'PTE - Segment Emissions Calcs'!$I$8:$X$8919,18,FALSE),0)</f>
        <v>0</v>
      </c>
      <c r="K3911" s="37">
        <f t="shared" ca="1" si="178"/>
        <v>0</v>
      </c>
      <c r="L3911" s="37">
        <f ca="1">IFERROR(VLOOKUP($E3911&amp;"-1",'PTE - Segment Emissions Calcs'!$I$8:$Z$8919,20,FALSE),0)</f>
        <v>0</v>
      </c>
      <c r="M3911" s="37">
        <f ca="1">IFERROR(VLOOKUP($E3911&amp;"-2",'PTE - Segment Emissions Calcs'!$I$8:$Z$8919,20,FALSE),0)</f>
        <v>0</v>
      </c>
      <c r="N3911" s="37">
        <f t="shared" ca="1" si="179"/>
        <v>0</v>
      </c>
      <c r="O3911" s="38">
        <f t="array" aca="1" ref="O3911" ca="1">IF($H3911="TOTAL HAP",H3911,MAX(IF('PTE - Segment Emissions Calcs'!$B$8:$B$8919=$B3911,'PTE - Segment Emissions Calcs'!$V$8:$V$8919,)))</f>
        <v>0</v>
      </c>
      <c r="P3911" s="38">
        <f t="array" aca="1" ref="P3911" ca="1">IF($H3911="TOTAL HAP",K3911,MAX(IF('PTE - Segment Emissions Calcs'!$B$8:$B$8919=$B3911,'PTE - Segment Emissions Calcs'!$X$8:$X$8919,)))</f>
        <v>0</v>
      </c>
      <c r="Q3911" s="38">
        <f t="array" aca="1" ref="Q3911" ca="1">IF($H3911="TOTAL HAP",N3911,MAX(IF('PTE - Segment Emissions Calcs'!$B$8:$B$8919=$B3911,'PTE - Segment Emissions Calcs'!$Z$8:$Z$8919,)))</f>
        <v>0</v>
      </c>
      <c r="R3911" s="39"/>
    </row>
    <row r="3912" spans="1:18" x14ac:dyDescent="0.25">
      <c r="A3912" s="71"/>
      <c r="B3912" s="71"/>
      <c r="C3912" s="34" t="s">
        <v>172</v>
      </c>
      <c r="D3912" s="59"/>
      <c r="E3912" s="35"/>
      <c r="F3912" s="35">
        <f ca="1">IFERROR(VLOOKUP($E3912&amp;"-1",'PTE - Segment Emissions Calcs'!$I$8:$V$8919,16,FALSE),0)</f>
        <v>1.2854920187045798E-4</v>
      </c>
      <c r="G3912" s="35">
        <f ca="1">IFERROR(VLOOKUP($E3912&amp;"-2",'PTE - Segment Emissions Calcs'!$I$8:$V$8919,16,FALSE),0)</f>
        <v>0</v>
      </c>
      <c r="H3912" s="36">
        <f t="shared" ca="1" si="177"/>
        <v>1.2854920187045798E-4</v>
      </c>
      <c r="I3912" s="37">
        <f ca="1">IFERROR(VLOOKUP($E3912&amp;"-1",'PTE - Segment Emissions Calcs'!$I$8:$X$8919,18,FALSE),0)</f>
        <v>5.6304550419260593E-4</v>
      </c>
      <c r="J3912" s="37">
        <f ca="1">IFERROR(VLOOKUP($E3912&amp;"-2",'PTE - Segment Emissions Calcs'!$I$8:$X$8919,18,FALSE),0)</f>
        <v>0</v>
      </c>
      <c r="K3912" s="37">
        <f t="shared" ca="1" si="178"/>
        <v>5.6304550419260593E-4</v>
      </c>
      <c r="L3912" s="37">
        <f ca="1">IFERROR(VLOOKUP($E3912&amp;"-1",'PTE - Segment Emissions Calcs'!$I$8:$Z$8919,20,FALSE),0)</f>
        <v>5.6304550419260593E-4</v>
      </c>
      <c r="M3912" s="37">
        <f ca="1">IFERROR(VLOOKUP($E3912&amp;"-2",'PTE - Segment Emissions Calcs'!$I$8:$Z$8919,20,FALSE),0)</f>
        <v>0</v>
      </c>
      <c r="N3912" s="37">
        <f t="shared" ca="1" si="179"/>
        <v>5.6304550419260593E-4</v>
      </c>
      <c r="O3912" s="38">
        <f t="array" aca="1" ref="O3912" ca="1">IF($H3912="TOTAL HAP",H3912,MAX(IF('PTE - Segment Emissions Calcs'!$B$8:$B$8919=$B3912,'PTE - Segment Emissions Calcs'!$V$8:$V$8919,)))</f>
        <v>1.2854920187045798E-4</v>
      </c>
      <c r="P3912" s="38">
        <f t="array" aca="1" ref="P3912" ca="1">IF($H3912="TOTAL HAP",K3912,MAX(IF('PTE - Segment Emissions Calcs'!$B$8:$B$8919=$B3912,'PTE - Segment Emissions Calcs'!$X$8:$X$8919,)))</f>
        <v>5.6304550419260593E-4</v>
      </c>
      <c r="Q3912" s="38">
        <f t="array" aca="1" ref="Q3912" ca="1">IF($H3912="TOTAL HAP",N3912,MAX(IF('PTE - Segment Emissions Calcs'!$B$8:$B$8919=$B3912,'PTE - Segment Emissions Calcs'!$Z$8:$Z$8919,)))</f>
        <v>5.6304550419260593E-4</v>
      </c>
      <c r="R3912" s="39"/>
    </row>
    <row r="3913" spans="1:18" x14ac:dyDescent="0.25">
      <c r="A3913" s="71"/>
      <c r="B3913" s="71"/>
      <c r="C3913" s="34" t="s">
        <v>101</v>
      </c>
      <c r="D3913" s="59"/>
      <c r="E3913" s="35"/>
      <c r="F3913" s="35">
        <f ca="1">IFERROR(VLOOKUP($E3913&amp;"-1",'PTE - Segment Emissions Calcs'!$I$8:$V$8919,16,FALSE),0)</f>
        <v>0</v>
      </c>
      <c r="G3913" s="35">
        <f ca="1">IFERROR(VLOOKUP($E3913&amp;"-2",'PTE - Segment Emissions Calcs'!$I$8:$V$8919,16,FALSE),0)</f>
        <v>0</v>
      </c>
      <c r="H3913" s="36">
        <f t="shared" ca="1" si="177"/>
        <v>0</v>
      </c>
      <c r="I3913" s="37">
        <f ca="1">IFERROR(VLOOKUP($E3913&amp;"-1",'PTE - Segment Emissions Calcs'!$I$8:$X$8919,18,FALSE),0)</f>
        <v>0</v>
      </c>
      <c r="J3913" s="37">
        <f ca="1">IFERROR(VLOOKUP($E3913&amp;"-2",'PTE - Segment Emissions Calcs'!$I$8:$X$8919,18,FALSE),0)</f>
        <v>0</v>
      </c>
      <c r="K3913" s="37">
        <f t="shared" ca="1" si="178"/>
        <v>0</v>
      </c>
      <c r="L3913" s="37">
        <f ca="1">IFERROR(VLOOKUP($E3913&amp;"-1",'PTE - Segment Emissions Calcs'!$I$8:$Z$8919,20,FALSE),0)</f>
        <v>0</v>
      </c>
      <c r="M3913" s="37">
        <f ca="1">IFERROR(VLOOKUP($E3913&amp;"-2",'PTE - Segment Emissions Calcs'!$I$8:$Z$8919,20,FALSE),0)</f>
        <v>0</v>
      </c>
      <c r="N3913" s="37">
        <f t="shared" ca="1" si="179"/>
        <v>0</v>
      </c>
      <c r="O3913" s="38">
        <f t="array" aca="1" ref="O3913" ca="1">IF($H3913="TOTAL HAP",H3913,MAX(IF('PTE - Segment Emissions Calcs'!$B$8:$B$8919=$B3913,'PTE - Segment Emissions Calcs'!$V$8:$V$8919,)))</f>
        <v>0</v>
      </c>
      <c r="P3913" s="38">
        <f t="array" aca="1" ref="P3913" ca="1">IF($H3913="TOTAL HAP",K3913,MAX(IF('PTE - Segment Emissions Calcs'!$B$8:$B$8919=$B3913,'PTE - Segment Emissions Calcs'!$X$8:$X$8919,)))</f>
        <v>0</v>
      </c>
      <c r="Q3913" s="38">
        <f t="array" aca="1" ref="Q3913" ca="1">IF($H3913="TOTAL HAP",N3913,MAX(IF('PTE - Segment Emissions Calcs'!$B$8:$B$8919=$B3913,'PTE - Segment Emissions Calcs'!$Z$8:$Z$8919,)))</f>
        <v>0</v>
      </c>
      <c r="R3913" s="39"/>
    </row>
    <row r="3914" spans="1:18" x14ac:dyDescent="0.25">
      <c r="A3914" s="71"/>
      <c r="B3914" s="71"/>
      <c r="C3914" s="34" t="s">
        <v>152</v>
      </c>
      <c r="D3914" s="59"/>
      <c r="E3914" s="35"/>
      <c r="F3914" s="35">
        <f ca="1">IFERROR(VLOOKUP($E3914&amp;"-1",'PTE - Segment Emissions Calcs'!$I$8:$V$8919,16,FALSE),0)</f>
        <v>0</v>
      </c>
      <c r="G3914" s="35">
        <f ca="1">IFERROR(VLOOKUP($E3914&amp;"-2",'PTE - Segment Emissions Calcs'!$I$8:$V$8919,16,FALSE),0)</f>
        <v>0</v>
      </c>
      <c r="H3914" s="36">
        <f t="shared" ca="1" si="177"/>
        <v>0</v>
      </c>
      <c r="I3914" s="37">
        <f ca="1">IFERROR(VLOOKUP($E3914&amp;"-1",'PTE - Segment Emissions Calcs'!$I$8:$X$8919,18,FALSE),0)</f>
        <v>0</v>
      </c>
      <c r="J3914" s="37">
        <f ca="1">IFERROR(VLOOKUP($E3914&amp;"-2",'PTE - Segment Emissions Calcs'!$I$8:$X$8919,18,FALSE),0)</f>
        <v>0</v>
      </c>
      <c r="K3914" s="37">
        <f t="shared" ca="1" si="178"/>
        <v>0</v>
      </c>
      <c r="L3914" s="37">
        <f ca="1">IFERROR(VLOOKUP($E3914&amp;"-1",'PTE - Segment Emissions Calcs'!$I$8:$Z$8919,20,FALSE),0)</f>
        <v>0</v>
      </c>
      <c r="M3914" s="37">
        <f ca="1">IFERROR(VLOOKUP($E3914&amp;"-2",'PTE - Segment Emissions Calcs'!$I$8:$Z$8919,20,FALSE),0)</f>
        <v>0</v>
      </c>
      <c r="N3914" s="37">
        <f t="shared" ca="1" si="179"/>
        <v>0</v>
      </c>
      <c r="O3914" s="38">
        <f t="array" aca="1" ref="O3914" ca="1">IF($H3914="TOTAL HAP",H3914,MAX(IF('PTE - Segment Emissions Calcs'!$B$8:$B$8919=$B3914,'PTE - Segment Emissions Calcs'!$V$8:$V$8919,)))</f>
        <v>0</v>
      </c>
      <c r="P3914" s="38">
        <f t="array" aca="1" ref="P3914" ca="1">IF($H3914="TOTAL HAP",K3914,MAX(IF('PTE - Segment Emissions Calcs'!$B$8:$B$8919=$B3914,'PTE - Segment Emissions Calcs'!$X$8:$X$8919,)))</f>
        <v>0</v>
      </c>
      <c r="Q3914" s="38">
        <f t="array" aca="1" ref="Q3914" ca="1">IF($H3914="TOTAL HAP",N3914,MAX(IF('PTE - Segment Emissions Calcs'!$B$8:$B$8919=$B3914,'PTE - Segment Emissions Calcs'!$Z$8:$Z$8919,)))</f>
        <v>0</v>
      </c>
      <c r="R3914" s="39"/>
    </row>
    <row r="3915" spans="1:18" x14ac:dyDescent="0.25">
      <c r="A3915" s="71"/>
      <c r="B3915" s="71"/>
      <c r="C3915" s="34" t="s">
        <v>42</v>
      </c>
      <c r="D3915" s="59"/>
      <c r="E3915" s="35"/>
      <c r="F3915" s="35">
        <f ca="1">IFERROR(VLOOKUP($E3915&amp;"-1",'PTE - Segment Emissions Calcs'!$I$8:$V$8919,16,FALSE),0)</f>
        <v>0</v>
      </c>
      <c r="G3915" s="35">
        <f ca="1">IFERROR(VLOOKUP($E3915&amp;"-2",'PTE - Segment Emissions Calcs'!$I$8:$V$8919,16,FALSE),0)</f>
        <v>0</v>
      </c>
      <c r="H3915" s="36">
        <f t="shared" ca="1" si="177"/>
        <v>0</v>
      </c>
      <c r="I3915" s="37">
        <f ca="1">IFERROR(VLOOKUP($E3915&amp;"-1",'PTE - Segment Emissions Calcs'!$I$8:$X$8919,18,FALSE),0)</f>
        <v>0</v>
      </c>
      <c r="J3915" s="37">
        <f ca="1">IFERROR(VLOOKUP($E3915&amp;"-2",'PTE - Segment Emissions Calcs'!$I$8:$X$8919,18,FALSE),0)</f>
        <v>0</v>
      </c>
      <c r="K3915" s="37">
        <f t="shared" ca="1" si="178"/>
        <v>0</v>
      </c>
      <c r="L3915" s="37">
        <f ca="1">IFERROR(VLOOKUP($E3915&amp;"-1",'PTE - Segment Emissions Calcs'!$I$8:$Z$8919,20,FALSE),0)</f>
        <v>0</v>
      </c>
      <c r="M3915" s="37">
        <f ca="1">IFERROR(VLOOKUP($E3915&amp;"-2",'PTE - Segment Emissions Calcs'!$I$8:$Z$8919,20,FALSE),0)</f>
        <v>0</v>
      </c>
      <c r="N3915" s="37">
        <f t="shared" ca="1" si="179"/>
        <v>0</v>
      </c>
      <c r="O3915" s="38">
        <f t="array" aca="1" ref="O3915" ca="1">IF($H3915="TOTAL HAP",H3915,MAX(IF('PTE - Segment Emissions Calcs'!$B$8:$B$8919=$B3915,'PTE - Segment Emissions Calcs'!$V$8:$V$8919,)))</f>
        <v>0</v>
      </c>
      <c r="P3915" s="38">
        <f t="array" aca="1" ref="P3915" ca="1">IF($H3915="TOTAL HAP",K3915,MAX(IF('PTE - Segment Emissions Calcs'!$B$8:$B$8919=$B3915,'PTE - Segment Emissions Calcs'!$X$8:$X$8919,)))</f>
        <v>0</v>
      </c>
      <c r="Q3915" s="38">
        <f t="array" aca="1" ref="Q3915" ca="1">IF($H3915="TOTAL HAP",N3915,MAX(IF('PTE - Segment Emissions Calcs'!$B$8:$B$8919=$B3915,'PTE - Segment Emissions Calcs'!$Z$8:$Z$8919,)))</f>
        <v>0</v>
      </c>
      <c r="R3915" s="39"/>
    </row>
    <row r="3916" spans="1:18" x14ac:dyDescent="0.25">
      <c r="A3916" s="71"/>
      <c r="B3916" s="71"/>
      <c r="C3916" s="34" t="s">
        <v>130</v>
      </c>
      <c r="D3916" s="59"/>
      <c r="E3916" s="35"/>
      <c r="F3916" s="35">
        <f ca="1">IFERROR(VLOOKUP($E3916&amp;"-1",'PTE - Segment Emissions Calcs'!$I$8:$V$8919,16,FALSE),0)</f>
        <v>4.3493440722538362E-4</v>
      </c>
      <c r="G3916" s="35">
        <f ca="1">IFERROR(VLOOKUP($E3916&amp;"-2",'PTE - Segment Emissions Calcs'!$I$8:$V$8919,16,FALSE),0)</f>
        <v>0</v>
      </c>
      <c r="H3916" s="36">
        <f t="shared" ca="1" si="177"/>
        <v>4.3493440722538362E-4</v>
      </c>
      <c r="I3916" s="37">
        <f ca="1">IFERROR(VLOOKUP($E3916&amp;"-1",'PTE - Segment Emissions Calcs'!$I$8:$X$8919,18,FALSE),0)</f>
        <v>1.9050127036471802E-3</v>
      </c>
      <c r="J3916" s="37">
        <f ca="1">IFERROR(VLOOKUP($E3916&amp;"-2",'PTE - Segment Emissions Calcs'!$I$8:$X$8919,18,FALSE),0)</f>
        <v>0</v>
      </c>
      <c r="K3916" s="37">
        <f t="shared" ca="1" si="178"/>
        <v>1.9050127036471802E-3</v>
      </c>
      <c r="L3916" s="37">
        <f ca="1">IFERROR(VLOOKUP($E3916&amp;"-1",'PTE - Segment Emissions Calcs'!$I$8:$Z$8919,20,FALSE),0)</f>
        <v>1.9050127036471802E-3</v>
      </c>
      <c r="M3916" s="37">
        <f ca="1">IFERROR(VLOOKUP($E3916&amp;"-2",'PTE - Segment Emissions Calcs'!$I$8:$Z$8919,20,FALSE),0)</f>
        <v>0</v>
      </c>
      <c r="N3916" s="37">
        <f t="shared" ca="1" si="179"/>
        <v>1.9050127036471802E-3</v>
      </c>
      <c r="O3916" s="38">
        <f t="array" aca="1" ref="O3916" ca="1">IF($H3916="TOTAL HAP",H3916,MAX(IF('PTE - Segment Emissions Calcs'!$B$8:$B$8919=$B3916,'PTE - Segment Emissions Calcs'!$V$8:$V$8919,)))</f>
        <v>4.3493440722538362E-4</v>
      </c>
      <c r="P3916" s="38">
        <f t="array" aca="1" ref="P3916" ca="1">IF($H3916="TOTAL HAP",K3916,MAX(IF('PTE - Segment Emissions Calcs'!$B$8:$B$8919=$B3916,'PTE - Segment Emissions Calcs'!$X$8:$X$8919,)))</f>
        <v>1.9050127036471802E-3</v>
      </c>
      <c r="Q3916" s="38">
        <f t="array" aca="1" ref="Q3916" ca="1">IF($H3916="TOTAL HAP",N3916,MAX(IF('PTE - Segment Emissions Calcs'!$B$8:$B$8919=$B3916,'PTE - Segment Emissions Calcs'!$Z$8:$Z$8919,)))</f>
        <v>1.9050127036471802E-3</v>
      </c>
      <c r="R3916" s="39"/>
    </row>
    <row r="3917" spans="1:18" x14ac:dyDescent="0.25">
      <c r="A3917" s="71"/>
      <c r="B3917" s="71"/>
      <c r="C3917" s="34" t="s">
        <v>173</v>
      </c>
      <c r="D3917" s="59"/>
      <c r="E3917" s="35"/>
      <c r="F3917" s="35">
        <f ca="1">IFERROR(VLOOKUP($E3917&amp;"-1",'PTE - Segment Emissions Calcs'!$I$8:$V$8919,16,FALSE),0)</f>
        <v>0</v>
      </c>
      <c r="G3917" s="35">
        <f ca="1">IFERROR(VLOOKUP($E3917&amp;"-2",'PTE - Segment Emissions Calcs'!$I$8:$V$8919,16,FALSE),0)</f>
        <v>0</v>
      </c>
      <c r="H3917" s="36">
        <f t="shared" ca="1" si="177"/>
        <v>0</v>
      </c>
      <c r="I3917" s="37">
        <f ca="1">IFERROR(VLOOKUP($E3917&amp;"-1",'PTE - Segment Emissions Calcs'!$I$8:$X$8919,18,FALSE),0)</f>
        <v>0</v>
      </c>
      <c r="J3917" s="37">
        <f ca="1">IFERROR(VLOOKUP($E3917&amp;"-2",'PTE - Segment Emissions Calcs'!$I$8:$X$8919,18,FALSE),0)</f>
        <v>0</v>
      </c>
      <c r="K3917" s="37">
        <f t="shared" ca="1" si="178"/>
        <v>0</v>
      </c>
      <c r="L3917" s="37">
        <f ca="1">IFERROR(VLOOKUP($E3917&amp;"-1",'PTE - Segment Emissions Calcs'!$I$8:$Z$8919,20,FALSE),0)</f>
        <v>0</v>
      </c>
      <c r="M3917" s="37">
        <f ca="1">IFERROR(VLOOKUP($E3917&amp;"-2",'PTE - Segment Emissions Calcs'!$I$8:$Z$8919,20,FALSE),0)</f>
        <v>0</v>
      </c>
      <c r="N3917" s="37">
        <f t="shared" ca="1" si="179"/>
        <v>0</v>
      </c>
      <c r="O3917" s="38">
        <f t="array" aca="1" ref="O3917" ca="1">IF($H3917="TOTAL HAP",H3917,MAX(IF('PTE - Segment Emissions Calcs'!$B$8:$B$8919=$B3917,'PTE - Segment Emissions Calcs'!$V$8:$V$8919,)))</f>
        <v>0</v>
      </c>
      <c r="P3917" s="38">
        <f t="array" aca="1" ref="P3917" ca="1">IF($H3917="TOTAL HAP",K3917,MAX(IF('PTE - Segment Emissions Calcs'!$B$8:$B$8919=$B3917,'PTE - Segment Emissions Calcs'!$X$8:$X$8919,)))</f>
        <v>0</v>
      </c>
      <c r="Q3917" s="38">
        <f t="array" aca="1" ref="Q3917" ca="1">IF($H3917="TOTAL HAP",N3917,MAX(IF('PTE - Segment Emissions Calcs'!$B$8:$B$8919=$B3917,'PTE - Segment Emissions Calcs'!$Z$8:$Z$8919,)))</f>
        <v>0</v>
      </c>
      <c r="R3917" s="39"/>
    </row>
    <row r="3918" spans="1:18" x14ac:dyDescent="0.25">
      <c r="A3918" s="71"/>
      <c r="B3918" s="71"/>
      <c r="C3918" s="34" t="s">
        <v>43</v>
      </c>
      <c r="D3918" s="59"/>
      <c r="E3918" s="35"/>
      <c r="F3918" s="35">
        <f ca="1">IFERROR(VLOOKUP($E3918&amp;"-1",'PTE - Segment Emissions Calcs'!$I$8:$V$8919,16,FALSE),0)</f>
        <v>0</v>
      </c>
      <c r="G3918" s="35">
        <f ca="1">IFERROR(VLOOKUP($E3918&amp;"-2",'PTE - Segment Emissions Calcs'!$I$8:$V$8919,16,FALSE),0)</f>
        <v>0</v>
      </c>
      <c r="H3918" s="36">
        <f t="shared" ca="1" si="177"/>
        <v>0</v>
      </c>
      <c r="I3918" s="37">
        <f ca="1">IFERROR(VLOOKUP($E3918&amp;"-1",'PTE - Segment Emissions Calcs'!$I$8:$X$8919,18,FALSE),0)</f>
        <v>0</v>
      </c>
      <c r="J3918" s="37">
        <f ca="1">IFERROR(VLOOKUP($E3918&amp;"-2",'PTE - Segment Emissions Calcs'!$I$8:$X$8919,18,FALSE),0)</f>
        <v>0</v>
      </c>
      <c r="K3918" s="37">
        <f t="shared" ca="1" si="178"/>
        <v>0</v>
      </c>
      <c r="L3918" s="37">
        <f ca="1">IFERROR(VLOOKUP($E3918&amp;"-1",'PTE - Segment Emissions Calcs'!$I$8:$Z$8919,20,FALSE),0)</f>
        <v>0</v>
      </c>
      <c r="M3918" s="37">
        <f ca="1">IFERROR(VLOOKUP($E3918&amp;"-2",'PTE - Segment Emissions Calcs'!$I$8:$Z$8919,20,FALSE),0)</f>
        <v>0</v>
      </c>
      <c r="N3918" s="37">
        <f t="shared" ca="1" si="179"/>
        <v>0</v>
      </c>
      <c r="O3918" s="38">
        <f t="array" aca="1" ref="O3918" ca="1">IF($H3918="TOTAL HAP",H3918,MAX(IF('PTE - Segment Emissions Calcs'!$B$8:$B$8919=$B3918,'PTE - Segment Emissions Calcs'!$V$8:$V$8919,)))</f>
        <v>0</v>
      </c>
      <c r="P3918" s="38">
        <f t="array" aca="1" ref="P3918" ca="1">IF($H3918="TOTAL HAP",K3918,MAX(IF('PTE - Segment Emissions Calcs'!$B$8:$B$8919=$B3918,'PTE - Segment Emissions Calcs'!$X$8:$X$8919,)))</f>
        <v>0</v>
      </c>
      <c r="Q3918" s="38">
        <f t="array" aca="1" ref="Q3918" ca="1">IF($H3918="TOTAL HAP",N3918,MAX(IF('PTE - Segment Emissions Calcs'!$B$8:$B$8919=$B3918,'PTE - Segment Emissions Calcs'!$Z$8:$Z$8919,)))</f>
        <v>0</v>
      </c>
      <c r="R3918" s="39"/>
    </row>
    <row r="3919" spans="1:18" x14ac:dyDescent="0.25">
      <c r="A3919" s="71"/>
      <c r="B3919" s="71"/>
      <c r="C3919" s="34" t="s">
        <v>190</v>
      </c>
      <c r="D3919" s="59"/>
      <c r="E3919" s="35"/>
      <c r="F3919" s="35">
        <f ca="1">IFERROR(VLOOKUP($E3919&amp;"-1",'PTE - Segment Emissions Calcs'!$I$8:$V$8919,16,FALSE),0)</f>
        <v>0</v>
      </c>
      <c r="G3919" s="35">
        <f ca="1">IFERROR(VLOOKUP($E3919&amp;"-2",'PTE - Segment Emissions Calcs'!$I$8:$V$8919,16,FALSE),0)</f>
        <v>0</v>
      </c>
      <c r="H3919" s="36">
        <f t="shared" ca="1" si="177"/>
        <v>0</v>
      </c>
      <c r="I3919" s="37">
        <f ca="1">IFERROR(VLOOKUP($E3919&amp;"-1",'PTE - Segment Emissions Calcs'!$I$8:$X$8919,18,FALSE),0)</f>
        <v>0</v>
      </c>
      <c r="J3919" s="37">
        <f ca="1">IFERROR(VLOOKUP($E3919&amp;"-2",'PTE - Segment Emissions Calcs'!$I$8:$X$8919,18,FALSE),0)</f>
        <v>0</v>
      </c>
      <c r="K3919" s="37">
        <f t="shared" ca="1" si="178"/>
        <v>0</v>
      </c>
      <c r="L3919" s="37">
        <f ca="1">IFERROR(VLOOKUP($E3919&amp;"-1",'PTE - Segment Emissions Calcs'!$I$8:$Z$8919,20,FALSE),0)</f>
        <v>0</v>
      </c>
      <c r="M3919" s="37">
        <f ca="1">IFERROR(VLOOKUP($E3919&amp;"-2",'PTE - Segment Emissions Calcs'!$I$8:$Z$8919,20,FALSE),0)</f>
        <v>0</v>
      </c>
      <c r="N3919" s="37">
        <f t="shared" ca="1" si="179"/>
        <v>0</v>
      </c>
      <c r="O3919" s="38">
        <f t="array" aca="1" ref="O3919" ca="1">IF($H3919="TOTAL HAP",H3919,MAX(IF('PTE - Segment Emissions Calcs'!$B$8:$B$8919=$B3919,'PTE - Segment Emissions Calcs'!$V$8:$V$8919,)))</f>
        <v>0</v>
      </c>
      <c r="P3919" s="38">
        <f t="array" aca="1" ref="P3919" ca="1">IF($H3919="TOTAL HAP",K3919,MAX(IF('PTE - Segment Emissions Calcs'!$B$8:$B$8919=$B3919,'PTE - Segment Emissions Calcs'!$X$8:$X$8919,)))</f>
        <v>0</v>
      </c>
      <c r="Q3919" s="38">
        <f t="array" aca="1" ref="Q3919" ca="1">IF($H3919="TOTAL HAP",N3919,MAX(IF('PTE - Segment Emissions Calcs'!$B$8:$B$8919=$B3919,'PTE - Segment Emissions Calcs'!$Z$8:$Z$8919,)))</f>
        <v>0</v>
      </c>
      <c r="R3919" s="39"/>
    </row>
    <row r="3920" spans="1:18" x14ac:dyDescent="0.25">
      <c r="A3920" s="71"/>
      <c r="B3920" s="71"/>
      <c r="C3920" s="34" t="s">
        <v>189</v>
      </c>
      <c r="D3920" s="59"/>
      <c r="E3920" s="35"/>
      <c r="F3920" s="35">
        <f ca="1">IFERROR(VLOOKUP($E3920&amp;"-1",'PTE - Segment Emissions Calcs'!$I$8:$V$8919,16,FALSE),0)</f>
        <v>0</v>
      </c>
      <c r="G3920" s="35">
        <f ca="1">IFERROR(VLOOKUP($E3920&amp;"-2",'PTE - Segment Emissions Calcs'!$I$8:$V$8919,16,FALSE),0)</f>
        <v>0</v>
      </c>
      <c r="H3920" s="36">
        <f t="shared" ca="1" si="177"/>
        <v>0</v>
      </c>
      <c r="I3920" s="37">
        <f ca="1">IFERROR(VLOOKUP($E3920&amp;"-1",'PTE - Segment Emissions Calcs'!$I$8:$X$8919,18,FALSE),0)</f>
        <v>0</v>
      </c>
      <c r="J3920" s="37">
        <f ca="1">IFERROR(VLOOKUP($E3920&amp;"-2",'PTE - Segment Emissions Calcs'!$I$8:$X$8919,18,FALSE),0)</f>
        <v>0</v>
      </c>
      <c r="K3920" s="37">
        <f t="shared" ca="1" si="178"/>
        <v>0</v>
      </c>
      <c r="L3920" s="37">
        <f ca="1">IFERROR(VLOOKUP($E3920&amp;"-1",'PTE - Segment Emissions Calcs'!$I$8:$Z$8919,20,FALSE),0)</f>
        <v>0</v>
      </c>
      <c r="M3920" s="37">
        <f ca="1">IFERROR(VLOOKUP($E3920&amp;"-2",'PTE - Segment Emissions Calcs'!$I$8:$Z$8919,20,FALSE),0)</f>
        <v>0</v>
      </c>
      <c r="N3920" s="37">
        <f t="shared" ca="1" si="179"/>
        <v>0</v>
      </c>
      <c r="O3920" s="38">
        <f t="array" aca="1" ref="O3920" ca="1">IF($H3920="TOTAL HAP",H3920,MAX(IF('PTE - Segment Emissions Calcs'!$B$8:$B$8919=$B3920,'PTE - Segment Emissions Calcs'!$V$8:$V$8919,)))</f>
        <v>0</v>
      </c>
      <c r="P3920" s="38">
        <f t="array" aca="1" ref="P3920" ca="1">IF($H3920="TOTAL HAP",K3920,MAX(IF('PTE - Segment Emissions Calcs'!$B$8:$B$8919=$B3920,'PTE - Segment Emissions Calcs'!$X$8:$X$8919,)))</f>
        <v>0</v>
      </c>
      <c r="Q3920" s="38">
        <f t="array" aca="1" ref="Q3920" ca="1">IF($H3920="TOTAL HAP",N3920,MAX(IF('PTE - Segment Emissions Calcs'!$B$8:$B$8919=$B3920,'PTE - Segment Emissions Calcs'!$Z$8:$Z$8919,)))</f>
        <v>0</v>
      </c>
      <c r="R3920" s="39"/>
    </row>
    <row r="3921" spans="1:18" x14ac:dyDescent="0.25">
      <c r="A3921" s="71"/>
      <c r="B3921" s="71"/>
      <c r="C3921" s="34" t="s">
        <v>191</v>
      </c>
      <c r="D3921" s="59"/>
      <c r="E3921" s="35"/>
      <c r="F3921" s="35">
        <f ca="1">IFERROR(VLOOKUP($E3921&amp;"-1",'PTE - Segment Emissions Calcs'!$I$8:$V$8919,16,FALSE),0)</f>
        <v>0</v>
      </c>
      <c r="G3921" s="35">
        <f ca="1">IFERROR(VLOOKUP($E3921&amp;"-2",'PTE - Segment Emissions Calcs'!$I$8:$V$8919,16,FALSE),0)</f>
        <v>0</v>
      </c>
      <c r="H3921" s="36">
        <f t="shared" ca="1" si="177"/>
        <v>0</v>
      </c>
      <c r="I3921" s="37">
        <f ca="1">IFERROR(VLOOKUP($E3921&amp;"-1",'PTE - Segment Emissions Calcs'!$I$8:$X$8919,18,FALSE),0)</f>
        <v>0</v>
      </c>
      <c r="J3921" s="37">
        <f ca="1">IFERROR(VLOOKUP($E3921&amp;"-2",'PTE - Segment Emissions Calcs'!$I$8:$X$8919,18,FALSE),0)</f>
        <v>0</v>
      </c>
      <c r="K3921" s="37">
        <f t="shared" ca="1" si="178"/>
        <v>0</v>
      </c>
      <c r="L3921" s="37">
        <f ca="1">IFERROR(VLOOKUP($E3921&amp;"-1",'PTE - Segment Emissions Calcs'!$I$8:$Z$8919,20,FALSE),0)</f>
        <v>0</v>
      </c>
      <c r="M3921" s="37">
        <f ca="1">IFERROR(VLOOKUP($E3921&amp;"-2",'PTE - Segment Emissions Calcs'!$I$8:$Z$8919,20,FALSE),0)</f>
        <v>0</v>
      </c>
      <c r="N3921" s="37">
        <f t="shared" ca="1" si="179"/>
        <v>0</v>
      </c>
      <c r="O3921" s="38">
        <f t="array" aca="1" ref="O3921" ca="1">IF($H3921="TOTAL HAP",H3921,MAX(IF('PTE - Segment Emissions Calcs'!$B$8:$B$8919=$B3921,'PTE - Segment Emissions Calcs'!$V$8:$V$8919,)))</f>
        <v>0</v>
      </c>
      <c r="P3921" s="38">
        <f t="array" aca="1" ref="P3921" ca="1">IF($H3921="TOTAL HAP",K3921,MAX(IF('PTE - Segment Emissions Calcs'!$B$8:$B$8919=$B3921,'PTE - Segment Emissions Calcs'!$X$8:$X$8919,)))</f>
        <v>0</v>
      </c>
      <c r="Q3921" s="38">
        <f t="array" aca="1" ref="Q3921" ca="1">IF($H3921="TOTAL HAP",N3921,MAX(IF('PTE - Segment Emissions Calcs'!$B$8:$B$8919=$B3921,'PTE - Segment Emissions Calcs'!$Z$8:$Z$8919,)))</f>
        <v>0</v>
      </c>
      <c r="R3921" s="39"/>
    </row>
    <row r="3922" spans="1:18" x14ac:dyDescent="0.25">
      <c r="A3922" s="71"/>
      <c r="B3922" s="71"/>
      <c r="C3922" s="34" t="s">
        <v>221</v>
      </c>
      <c r="D3922" s="59"/>
      <c r="E3922" s="35"/>
      <c r="F3922" s="35">
        <f ca="1">IFERROR(VLOOKUP($E3922&amp;"-1",'PTE - Segment Emissions Calcs'!$I$8:$V$8919,16,FALSE),0)</f>
        <v>0</v>
      </c>
      <c r="G3922" s="35">
        <f ca="1">IFERROR(VLOOKUP($E3922&amp;"-2",'PTE - Segment Emissions Calcs'!$I$8:$V$8919,16,FALSE),0)</f>
        <v>0</v>
      </c>
      <c r="H3922" s="36">
        <f t="shared" ca="1" si="177"/>
        <v>0</v>
      </c>
      <c r="I3922" s="37">
        <f ca="1">IFERROR(VLOOKUP($E3922&amp;"-1",'PTE - Segment Emissions Calcs'!$I$8:$X$8919,18,FALSE),0)</f>
        <v>0</v>
      </c>
      <c r="J3922" s="37">
        <f ca="1">IFERROR(VLOOKUP($E3922&amp;"-2",'PTE - Segment Emissions Calcs'!$I$8:$X$8919,18,FALSE),0)</f>
        <v>0</v>
      </c>
      <c r="K3922" s="37">
        <f t="shared" ca="1" si="178"/>
        <v>0</v>
      </c>
      <c r="L3922" s="37">
        <f ca="1">IFERROR(VLOOKUP($E3922&amp;"-1",'PTE - Segment Emissions Calcs'!$I$8:$Z$8919,20,FALSE),0)</f>
        <v>0</v>
      </c>
      <c r="M3922" s="37">
        <f ca="1">IFERROR(VLOOKUP($E3922&amp;"-2",'PTE - Segment Emissions Calcs'!$I$8:$Z$8919,20,FALSE),0)</f>
        <v>0</v>
      </c>
      <c r="N3922" s="37">
        <f t="shared" ca="1" si="179"/>
        <v>0</v>
      </c>
      <c r="O3922" s="38">
        <f t="array" aca="1" ref="O3922" ca="1">IF($H3922="TOTAL HAP",H3922,MAX(IF('PTE - Segment Emissions Calcs'!$B$8:$B$8919=$B3922,'PTE - Segment Emissions Calcs'!$V$8:$V$8919,)))</f>
        <v>0</v>
      </c>
      <c r="P3922" s="38">
        <f t="array" aca="1" ref="P3922" ca="1">IF($H3922="TOTAL HAP",K3922,MAX(IF('PTE - Segment Emissions Calcs'!$B$8:$B$8919=$B3922,'PTE - Segment Emissions Calcs'!$X$8:$X$8919,)))</f>
        <v>0</v>
      </c>
      <c r="Q3922" s="38">
        <f t="array" aca="1" ref="Q3922" ca="1">IF($H3922="TOTAL HAP",N3922,MAX(IF('PTE - Segment Emissions Calcs'!$B$8:$B$8919=$B3922,'PTE - Segment Emissions Calcs'!$Z$8:$Z$8919,)))</f>
        <v>0</v>
      </c>
      <c r="R3922" s="39"/>
    </row>
    <row r="3923" spans="1:18" x14ac:dyDescent="0.25">
      <c r="A3923" s="71"/>
      <c r="B3923" s="71"/>
      <c r="C3923" s="34" t="s">
        <v>192</v>
      </c>
      <c r="D3923" s="59"/>
      <c r="E3923" s="35"/>
      <c r="F3923" s="35">
        <f ca="1">IFERROR(VLOOKUP($E3923&amp;"-1",'PTE - Segment Emissions Calcs'!$I$8:$V$8919,16,FALSE),0)</f>
        <v>0</v>
      </c>
      <c r="G3923" s="35">
        <f ca="1">IFERROR(VLOOKUP($E3923&amp;"-2",'PTE - Segment Emissions Calcs'!$I$8:$V$8919,16,FALSE),0)</f>
        <v>0</v>
      </c>
      <c r="H3923" s="36">
        <f t="shared" ca="1" si="177"/>
        <v>0</v>
      </c>
      <c r="I3923" s="37">
        <f ca="1">IFERROR(VLOOKUP($E3923&amp;"-1",'PTE - Segment Emissions Calcs'!$I$8:$X$8919,18,FALSE),0)</f>
        <v>0</v>
      </c>
      <c r="J3923" s="37">
        <f ca="1">IFERROR(VLOOKUP($E3923&amp;"-2",'PTE - Segment Emissions Calcs'!$I$8:$X$8919,18,FALSE),0)</f>
        <v>0</v>
      </c>
      <c r="K3923" s="37">
        <f t="shared" ca="1" si="178"/>
        <v>0</v>
      </c>
      <c r="L3923" s="37">
        <f ca="1">IFERROR(VLOOKUP($E3923&amp;"-1",'PTE - Segment Emissions Calcs'!$I$8:$Z$8919,20,FALSE),0)</f>
        <v>0</v>
      </c>
      <c r="M3923" s="37">
        <f ca="1">IFERROR(VLOOKUP($E3923&amp;"-2",'PTE - Segment Emissions Calcs'!$I$8:$Z$8919,20,FALSE),0)</f>
        <v>0</v>
      </c>
      <c r="N3923" s="37">
        <f t="shared" ca="1" si="179"/>
        <v>0</v>
      </c>
      <c r="O3923" s="38">
        <f t="array" aca="1" ref="O3923" ca="1">IF($H3923="TOTAL HAP",H3923,MAX(IF('PTE - Segment Emissions Calcs'!$B$8:$B$8919=$B3923,'PTE - Segment Emissions Calcs'!$V$8:$V$8919,)))</f>
        <v>0</v>
      </c>
      <c r="P3923" s="38">
        <f t="array" aca="1" ref="P3923" ca="1">IF($H3923="TOTAL HAP",K3923,MAX(IF('PTE - Segment Emissions Calcs'!$B$8:$B$8919=$B3923,'PTE - Segment Emissions Calcs'!$X$8:$X$8919,)))</f>
        <v>0</v>
      </c>
      <c r="Q3923" s="38">
        <f t="array" aca="1" ref="Q3923" ca="1">IF($H3923="TOTAL HAP",N3923,MAX(IF('PTE - Segment Emissions Calcs'!$B$8:$B$8919=$B3923,'PTE - Segment Emissions Calcs'!$Z$8:$Z$8919,)))</f>
        <v>0</v>
      </c>
      <c r="R3923" s="39"/>
    </row>
    <row r="3924" spans="1:18" x14ac:dyDescent="0.25">
      <c r="A3924" s="71"/>
      <c r="B3924" s="71"/>
      <c r="C3924" s="34" t="s">
        <v>193</v>
      </c>
      <c r="D3924" s="59"/>
      <c r="E3924" s="35"/>
      <c r="F3924" s="35">
        <f ca="1">IFERROR(VLOOKUP($E3924&amp;"-1",'PTE - Segment Emissions Calcs'!$I$8:$V$8919,16,FALSE),0)</f>
        <v>0</v>
      </c>
      <c r="G3924" s="35">
        <f ca="1">IFERROR(VLOOKUP($E3924&amp;"-2",'PTE - Segment Emissions Calcs'!$I$8:$V$8919,16,FALSE),0)</f>
        <v>0</v>
      </c>
      <c r="H3924" s="36">
        <f t="shared" ca="1" si="177"/>
        <v>0</v>
      </c>
      <c r="I3924" s="37">
        <f ca="1">IFERROR(VLOOKUP($E3924&amp;"-1",'PTE - Segment Emissions Calcs'!$I$8:$X$8919,18,FALSE),0)</f>
        <v>0</v>
      </c>
      <c r="J3924" s="37">
        <f ca="1">IFERROR(VLOOKUP($E3924&amp;"-2",'PTE - Segment Emissions Calcs'!$I$8:$X$8919,18,FALSE),0)</f>
        <v>0</v>
      </c>
      <c r="K3924" s="37">
        <f t="shared" ca="1" si="178"/>
        <v>0</v>
      </c>
      <c r="L3924" s="37">
        <f ca="1">IFERROR(VLOOKUP($E3924&amp;"-1",'PTE - Segment Emissions Calcs'!$I$8:$Z$8919,20,FALSE),0)</f>
        <v>0</v>
      </c>
      <c r="M3924" s="37">
        <f ca="1">IFERROR(VLOOKUP($E3924&amp;"-2",'PTE - Segment Emissions Calcs'!$I$8:$Z$8919,20,FALSE),0)</f>
        <v>0</v>
      </c>
      <c r="N3924" s="37">
        <f t="shared" ca="1" si="179"/>
        <v>0</v>
      </c>
      <c r="O3924" s="38">
        <f t="array" aca="1" ref="O3924" ca="1">IF($H3924="TOTAL HAP",H3924,MAX(IF('PTE - Segment Emissions Calcs'!$B$8:$B$8919=$B3924,'PTE - Segment Emissions Calcs'!$V$8:$V$8919,)))</f>
        <v>0</v>
      </c>
      <c r="P3924" s="38">
        <f t="array" aca="1" ref="P3924" ca="1">IF($H3924="TOTAL HAP",K3924,MAX(IF('PTE - Segment Emissions Calcs'!$B$8:$B$8919=$B3924,'PTE - Segment Emissions Calcs'!$X$8:$X$8919,)))</f>
        <v>0</v>
      </c>
      <c r="Q3924" s="38">
        <f t="array" aca="1" ref="Q3924" ca="1">IF($H3924="TOTAL HAP",N3924,MAX(IF('PTE - Segment Emissions Calcs'!$B$8:$B$8919=$B3924,'PTE - Segment Emissions Calcs'!$Z$8:$Z$8919,)))</f>
        <v>0</v>
      </c>
      <c r="R3924" s="39"/>
    </row>
    <row r="3925" spans="1:18" x14ac:dyDescent="0.25">
      <c r="A3925" s="71"/>
      <c r="B3925" s="71"/>
      <c r="C3925" s="34" t="s">
        <v>222</v>
      </c>
      <c r="D3925" s="59"/>
      <c r="E3925" s="35"/>
      <c r="F3925" s="35">
        <f ca="1">IFERROR(VLOOKUP($E3925&amp;"-1",'PTE - Segment Emissions Calcs'!$I$8:$V$8919,16,FALSE),0)</f>
        <v>0</v>
      </c>
      <c r="G3925" s="35">
        <f ca="1">IFERROR(VLOOKUP($E3925&amp;"-2",'PTE - Segment Emissions Calcs'!$I$8:$V$8919,16,FALSE),0)</f>
        <v>0</v>
      </c>
      <c r="H3925" s="36">
        <f t="shared" ca="1" si="177"/>
        <v>0</v>
      </c>
      <c r="I3925" s="37">
        <f ca="1">IFERROR(VLOOKUP($E3925&amp;"-1",'PTE - Segment Emissions Calcs'!$I$8:$X$8919,18,FALSE),0)</f>
        <v>0</v>
      </c>
      <c r="J3925" s="37">
        <f ca="1">IFERROR(VLOOKUP($E3925&amp;"-2",'PTE - Segment Emissions Calcs'!$I$8:$X$8919,18,FALSE),0)</f>
        <v>0</v>
      </c>
      <c r="K3925" s="37">
        <f t="shared" ca="1" si="178"/>
        <v>0</v>
      </c>
      <c r="L3925" s="37">
        <f ca="1">IFERROR(VLOOKUP($E3925&amp;"-1",'PTE - Segment Emissions Calcs'!$I$8:$Z$8919,20,FALSE),0)</f>
        <v>0</v>
      </c>
      <c r="M3925" s="37">
        <f ca="1">IFERROR(VLOOKUP($E3925&amp;"-2",'PTE - Segment Emissions Calcs'!$I$8:$Z$8919,20,FALSE),0)</f>
        <v>0</v>
      </c>
      <c r="N3925" s="37">
        <f t="shared" ca="1" si="179"/>
        <v>0</v>
      </c>
      <c r="O3925" s="38">
        <f t="array" aca="1" ref="O3925" ca="1">IF($H3925="TOTAL HAP",H3925,MAX(IF('PTE - Segment Emissions Calcs'!$B$8:$B$8919=$B3925,'PTE - Segment Emissions Calcs'!$V$8:$V$8919,)))</f>
        <v>0</v>
      </c>
      <c r="P3925" s="38">
        <f t="array" aca="1" ref="P3925" ca="1">IF($H3925="TOTAL HAP",K3925,MAX(IF('PTE - Segment Emissions Calcs'!$B$8:$B$8919=$B3925,'PTE - Segment Emissions Calcs'!$X$8:$X$8919,)))</f>
        <v>0</v>
      </c>
      <c r="Q3925" s="38">
        <f t="array" aca="1" ref="Q3925" ca="1">IF($H3925="TOTAL HAP",N3925,MAX(IF('PTE - Segment Emissions Calcs'!$B$8:$B$8919=$B3925,'PTE - Segment Emissions Calcs'!$Z$8:$Z$8919,)))</f>
        <v>0</v>
      </c>
      <c r="R3925" s="39"/>
    </row>
    <row r="3926" spans="1:18" x14ac:dyDescent="0.25">
      <c r="A3926" s="71"/>
      <c r="B3926" s="71"/>
      <c r="C3926" s="34" t="s">
        <v>86</v>
      </c>
      <c r="D3926" s="59"/>
      <c r="E3926" s="35"/>
      <c r="F3926" s="35">
        <f ca="1">IFERROR(VLOOKUP($E3926&amp;"-1",'PTE - Segment Emissions Calcs'!$I$8:$V$8919,16,FALSE),0)</f>
        <v>0</v>
      </c>
      <c r="G3926" s="35">
        <f ca="1">IFERROR(VLOOKUP($E3926&amp;"-2",'PTE - Segment Emissions Calcs'!$I$8:$V$8919,16,FALSE),0)</f>
        <v>0</v>
      </c>
      <c r="H3926" s="36">
        <f t="shared" ca="1" si="177"/>
        <v>0</v>
      </c>
      <c r="I3926" s="37">
        <f ca="1">IFERROR(VLOOKUP($E3926&amp;"-1",'PTE - Segment Emissions Calcs'!$I$8:$X$8919,18,FALSE),0)</f>
        <v>0</v>
      </c>
      <c r="J3926" s="37">
        <f ca="1">IFERROR(VLOOKUP($E3926&amp;"-2",'PTE - Segment Emissions Calcs'!$I$8:$X$8919,18,FALSE),0)</f>
        <v>0</v>
      </c>
      <c r="K3926" s="37">
        <f t="shared" ca="1" si="178"/>
        <v>0</v>
      </c>
      <c r="L3926" s="37">
        <f ca="1">IFERROR(VLOOKUP($E3926&amp;"-1",'PTE - Segment Emissions Calcs'!$I$8:$Z$8919,20,FALSE),0)</f>
        <v>0</v>
      </c>
      <c r="M3926" s="37">
        <f ca="1">IFERROR(VLOOKUP($E3926&amp;"-2",'PTE - Segment Emissions Calcs'!$I$8:$Z$8919,20,FALSE),0)</f>
        <v>0</v>
      </c>
      <c r="N3926" s="37">
        <f t="shared" ca="1" si="179"/>
        <v>0</v>
      </c>
      <c r="O3926" s="38">
        <f t="array" aca="1" ref="O3926" ca="1">IF($H3926="TOTAL HAP",H3926,MAX(IF('PTE - Segment Emissions Calcs'!$B$8:$B$8919=$B3926,'PTE - Segment Emissions Calcs'!$V$8:$V$8919,)))</f>
        <v>0</v>
      </c>
      <c r="P3926" s="38">
        <f t="array" aca="1" ref="P3926" ca="1">IF($H3926="TOTAL HAP",K3926,MAX(IF('PTE - Segment Emissions Calcs'!$B$8:$B$8919=$B3926,'PTE - Segment Emissions Calcs'!$X$8:$X$8919,)))</f>
        <v>0</v>
      </c>
      <c r="Q3926" s="38">
        <f t="array" aca="1" ref="Q3926" ca="1">IF($H3926="TOTAL HAP",N3926,MAX(IF('PTE - Segment Emissions Calcs'!$B$8:$B$8919=$B3926,'PTE - Segment Emissions Calcs'!$Z$8:$Z$8919,)))</f>
        <v>0</v>
      </c>
      <c r="R3926" s="39"/>
    </row>
    <row r="3927" spans="1:18" x14ac:dyDescent="0.25">
      <c r="A3927" s="71"/>
      <c r="B3927" s="71"/>
      <c r="C3927" s="34" t="s">
        <v>66</v>
      </c>
      <c r="D3927" s="59"/>
      <c r="E3927" s="35"/>
      <c r="F3927" s="35">
        <f ca="1">IFERROR(VLOOKUP($E3927&amp;"-1",'PTE - Segment Emissions Calcs'!$I$8:$V$8919,16,FALSE),0)</f>
        <v>1.4035689761775192E-3</v>
      </c>
      <c r="G3927" s="35">
        <f ca="1">IFERROR(VLOOKUP($E3927&amp;"-2",'PTE - Segment Emissions Calcs'!$I$8:$V$8919,16,FALSE),0)</f>
        <v>0</v>
      </c>
      <c r="H3927" s="36">
        <f t="shared" ca="1" si="177"/>
        <v>1.4035689761775192E-3</v>
      </c>
      <c r="I3927" s="37">
        <f ca="1">IFERROR(VLOOKUP($E3927&amp;"-1",'PTE - Segment Emissions Calcs'!$I$8:$X$8919,18,FALSE),0)</f>
        <v>6.147632115657534E-3</v>
      </c>
      <c r="J3927" s="37">
        <f ca="1">IFERROR(VLOOKUP($E3927&amp;"-2",'PTE - Segment Emissions Calcs'!$I$8:$X$8919,18,FALSE),0)</f>
        <v>0</v>
      </c>
      <c r="K3927" s="37">
        <f t="shared" ca="1" si="178"/>
        <v>6.147632115657534E-3</v>
      </c>
      <c r="L3927" s="37">
        <f ca="1">IFERROR(VLOOKUP($E3927&amp;"-1",'PTE - Segment Emissions Calcs'!$I$8:$Z$8919,20,FALSE),0)</f>
        <v>6.147632115657534E-3</v>
      </c>
      <c r="M3927" s="37">
        <f ca="1">IFERROR(VLOOKUP($E3927&amp;"-2",'PTE - Segment Emissions Calcs'!$I$8:$Z$8919,20,FALSE),0)</f>
        <v>0</v>
      </c>
      <c r="N3927" s="37">
        <f t="shared" ca="1" si="179"/>
        <v>6.147632115657534E-3</v>
      </c>
      <c r="O3927" s="38">
        <f t="array" aca="1" ref="O3927" ca="1">IF($H3927="TOTAL HAP",H3927,MAX(IF('PTE - Segment Emissions Calcs'!$B$8:$B$8919=$B3927,'PTE - Segment Emissions Calcs'!$V$8:$V$8919,)))</f>
        <v>1.4035689761775192E-3</v>
      </c>
      <c r="P3927" s="38">
        <f t="array" aca="1" ref="P3927" ca="1">IF($H3927="TOTAL HAP",K3927,MAX(IF('PTE - Segment Emissions Calcs'!$B$8:$B$8919=$B3927,'PTE - Segment Emissions Calcs'!$X$8:$X$8919,)))</f>
        <v>6.147632115657534E-3</v>
      </c>
      <c r="Q3927" s="38">
        <f t="array" aca="1" ref="Q3927" ca="1">IF($H3927="TOTAL HAP",N3927,MAX(IF('PTE - Segment Emissions Calcs'!$B$8:$B$8919=$B3927,'PTE - Segment Emissions Calcs'!$Z$8:$Z$8919,)))</f>
        <v>6.147632115657534E-3</v>
      </c>
      <c r="R3927" s="39"/>
    </row>
    <row r="3928" spans="1:18" x14ac:dyDescent="0.25">
      <c r="A3928" s="71"/>
      <c r="B3928" s="71"/>
      <c r="C3928" s="34" t="s">
        <v>45</v>
      </c>
      <c r="D3928" s="59"/>
      <c r="E3928" s="35"/>
      <c r="F3928" s="35">
        <f ca="1">IFERROR(VLOOKUP($E3928&amp;"-1",'PTE - Segment Emissions Calcs'!$I$8:$V$8919,16,FALSE),0)</f>
        <v>0</v>
      </c>
      <c r="G3928" s="35">
        <f ca="1">IFERROR(VLOOKUP($E3928&amp;"-2",'PTE - Segment Emissions Calcs'!$I$8:$V$8919,16,FALSE),0)</f>
        <v>0</v>
      </c>
      <c r="H3928" s="36">
        <f t="shared" ca="1" si="177"/>
        <v>0</v>
      </c>
      <c r="I3928" s="37">
        <f ca="1">IFERROR(VLOOKUP($E3928&amp;"-1",'PTE - Segment Emissions Calcs'!$I$8:$X$8919,18,FALSE),0)</f>
        <v>0</v>
      </c>
      <c r="J3928" s="37">
        <f ca="1">IFERROR(VLOOKUP($E3928&amp;"-2",'PTE - Segment Emissions Calcs'!$I$8:$X$8919,18,FALSE),0)</f>
        <v>0</v>
      </c>
      <c r="K3928" s="37">
        <f t="shared" ca="1" si="178"/>
        <v>0</v>
      </c>
      <c r="L3928" s="37">
        <f ca="1">IFERROR(VLOOKUP($E3928&amp;"-1",'PTE - Segment Emissions Calcs'!$I$8:$Z$8919,20,FALSE),0)</f>
        <v>0</v>
      </c>
      <c r="M3928" s="37">
        <f ca="1">IFERROR(VLOOKUP($E3928&amp;"-2",'PTE - Segment Emissions Calcs'!$I$8:$Z$8919,20,FALSE),0)</f>
        <v>0</v>
      </c>
      <c r="N3928" s="37">
        <f t="shared" ca="1" si="179"/>
        <v>0</v>
      </c>
      <c r="O3928" s="38">
        <f t="array" aca="1" ref="O3928" ca="1">IF($H3928="TOTAL HAP",H3928,MAX(IF('PTE - Segment Emissions Calcs'!$B$8:$B$8919=$B3928,'PTE - Segment Emissions Calcs'!$V$8:$V$8919,)))</f>
        <v>0</v>
      </c>
      <c r="P3928" s="38">
        <f t="array" aca="1" ref="P3928" ca="1">IF($H3928="TOTAL HAP",K3928,MAX(IF('PTE - Segment Emissions Calcs'!$B$8:$B$8919=$B3928,'PTE - Segment Emissions Calcs'!$X$8:$X$8919,)))</f>
        <v>0</v>
      </c>
      <c r="Q3928" s="38">
        <f t="array" aca="1" ref="Q3928" ca="1">IF($H3928="TOTAL HAP",N3928,MAX(IF('PTE - Segment Emissions Calcs'!$B$8:$B$8919=$B3928,'PTE - Segment Emissions Calcs'!$Z$8:$Z$8919,)))</f>
        <v>0</v>
      </c>
      <c r="R3928" s="39"/>
    </row>
    <row r="3929" spans="1:18" x14ac:dyDescent="0.25">
      <c r="A3929" s="71"/>
      <c r="B3929" s="71"/>
      <c r="C3929" s="34" t="s">
        <v>46</v>
      </c>
      <c r="D3929" s="59"/>
      <c r="E3929" s="35"/>
      <c r="F3929" s="35">
        <f ca="1">IFERROR(VLOOKUP($E3929&amp;"-1",'PTE - Segment Emissions Calcs'!$I$8:$V$8919,16,FALSE),0)</f>
        <v>0</v>
      </c>
      <c r="G3929" s="35">
        <f ca="1">IFERROR(VLOOKUP($E3929&amp;"-2",'PTE - Segment Emissions Calcs'!$I$8:$V$8919,16,FALSE),0)</f>
        <v>0</v>
      </c>
      <c r="H3929" s="36">
        <f t="shared" ref="H3929:H3992" ca="1" si="180">MAX(F3929:G3929)</f>
        <v>0</v>
      </c>
      <c r="I3929" s="37">
        <f ca="1">IFERROR(VLOOKUP($E3929&amp;"-1",'PTE - Segment Emissions Calcs'!$I$8:$X$8919,18,FALSE),0)</f>
        <v>0</v>
      </c>
      <c r="J3929" s="37">
        <f ca="1">IFERROR(VLOOKUP($E3929&amp;"-2",'PTE - Segment Emissions Calcs'!$I$8:$X$8919,18,FALSE),0)</f>
        <v>0</v>
      </c>
      <c r="K3929" s="37">
        <f t="shared" ref="K3929:K3992" ca="1" si="181">MAX(I3929:J3929)</f>
        <v>0</v>
      </c>
      <c r="L3929" s="37">
        <f ca="1">IFERROR(VLOOKUP($E3929&amp;"-1",'PTE - Segment Emissions Calcs'!$I$8:$Z$8919,20,FALSE),0)</f>
        <v>0</v>
      </c>
      <c r="M3929" s="37">
        <f ca="1">IFERROR(VLOOKUP($E3929&amp;"-2",'PTE - Segment Emissions Calcs'!$I$8:$Z$8919,20,FALSE),0)</f>
        <v>0</v>
      </c>
      <c r="N3929" s="37">
        <f t="shared" ref="N3929:N3992" ca="1" si="182">MAX(L3929:M3929)</f>
        <v>0</v>
      </c>
      <c r="O3929" s="38">
        <f t="array" aca="1" ref="O3929" ca="1">IF($H3929="TOTAL HAP",H3929,MAX(IF('PTE - Segment Emissions Calcs'!$B$8:$B$8919=$B3929,'PTE - Segment Emissions Calcs'!$V$8:$V$8919,)))</f>
        <v>0</v>
      </c>
      <c r="P3929" s="38">
        <f t="array" aca="1" ref="P3929" ca="1">IF($H3929="TOTAL HAP",K3929,MAX(IF('PTE - Segment Emissions Calcs'!$B$8:$B$8919=$B3929,'PTE - Segment Emissions Calcs'!$X$8:$X$8919,)))</f>
        <v>0</v>
      </c>
      <c r="Q3929" s="38">
        <f t="array" aca="1" ref="Q3929" ca="1">IF($H3929="TOTAL HAP",N3929,MAX(IF('PTE - Segment Emissions Calcs'!$B$8:$B$8919=$B3929,'PTE - Segment Emissions Calcs'!$Z$8:$Z$8919,)))</f>
        <v>0</v>
      </c>
      <c r="R3929" s="39"/>
    </row>
    <row r="3930" spans="1:18" x14ac:dyDescent="0.25">
      <c r="A3930" s="71"/>
      <c r="B3930" s="71"/>
      <c r="C3930" s="34" t="s">
        <v>48</v>
      </c>
      <c r="D3930" s="59"/>
      <c r="E3930" s="35"/>
      <c r="F3930" s="35">
        <f ca="1">IFERROR(VLOOKUP($E3930&amp;"-1",'PTE - Segment Emissions Calcs'!$I$8:$V$8919,16,FALSE),0)</f>
        <v>3.2841534884438454E-3</v>
      </c>
      <c r="G3930" s="35">
        <f ca="1">IFERROR(VLOOKUP($E3930&amp;"-2",'PTE - Segment Emissions Calcs'!$I$8:$V$8919,16,FALSE),0)</f>
        <v>0</v>
      </c>
      <c r="H3930" s="36">
        <f t="shared" ca="1" si="180"/>
        <v>3.2841534884438454E-3</v>
      </c>
      <c r="I3930" s="37">
        <f ca="1">IFERROR(VLOOKUP($E3930&amp;"-1",'PTE - Segment Emissions Calcs'!$I$8:$X$8919,18,FALSE),0)</f>
        <v>1.4384592279384042E-2</v>
      </c>
      <c r="J3930" s="37">
        <f ca="1">IFERROR(VLOOKUP($E3930&amp;"-2",'PTE - Segment Emissions Calcs'!$I$8:$X$8919,18,FALSE),0)</f>
        <v>0</v>
      </c>
      <c r="K3930" s="37">
        <f t="shared" ca="1" si="181"/>
        <v>1.4384592279384042E-2</v>
      </c>
      <c r="L3930" s="37">
        <f ca="1">IFERROR(VLOOKUP($E3930&amp;"-1",'PTE - Segment Emissions Calcs'!$I$8:$Z$8919,20,FALSE),0)</f>
        <v>1.4384592279384042E-2</v>
      </c>
      <c r="M3930" s="37">
        <f ca="1">IFERROR(VLOOKUP($E3930&amp;"-2",'PTE - Segment Emissions Calcs'!$I$8:$Z$8919,20,FALSE),0)</f>
        <v>0</v>
      </c>
      <c r="N3930" s="37">
        <f t="shared" ca="1" si="182"/>
        <v>1.4384592279384042E-2</v>
      </c>
      <c r="O3930" s="38">
        <f t="array" aca="1" ref="O3930" ca="1">IF($H3930="TOTAL HAP",H3930,MAX(IF('PTE - Segment Emissions Calcs'!$B$8:$B$8919=$B3930,'PTE - Segment Emissions Calcs'!$V$8:$V$8919,)))</f>
        <v>3.2841534884438454E-3</v>
      </c>
      <c r="P3930" s="38">
        <f t="array" aca="1" ref="P3930" ca="1">IF($H3930="TOTAL HAP",K3930,MAX(IF('PTE - Segment Emissions Calcs'!$B$8:$B$8919=$B3930,'PTE - Segment Emissions Calcs'!$X$8:$X$8919,)))</f>
        <v>1.4384592279384042E-2</v>
      </c>
      <c r="Q3930" s="38">
        <f t="array" aca="1" ref="Q3930" ca="1">IF($H3930="TOTAL HAP",N3930,MAX(IF('PTE - Segment Emissions Calcs'!$B$8:$B$8919=$B3930,'PTE - Segment Emissions Calcs'!$Z$8:$Z$8919,)))</f>
        <v>1.4384592279384042E-2</v>
      </c>
      <c r="R3930" s="39"/>
    </row>
    <row r="3931" spans="1:18" x14ac:dyDescent="0.25">
      <c r="A3931" s="71"/>
      <c r="B3931" s="71"/>
      <c r="C3931" s="34" t="s">
        <v>223</v>
      </c>
      <c r="D3931" s="59"/>
      <c r="E3931" s="35"/>
      <c r="F3931" s="35">
        <f ca="1">IFERROR(VLOOKUP($E3931&amp;"-1",'PTE - Segment Emissions Calcs'!$I$8:$V$8919,16,FALSE),0)</f>
        <v>0</v>
      </c>
      <c r="G3931" s="35">
        <f ca="1">IFERROR(VLOOKUP($E3931&amp;"-2",'PTE - Segment Emissions Calcs'!$I$8:$V$8919,16,FALSE),0)</f>
        <v>0</v>
      </c>
      <c r="H3931" s="36">
        <f t="shared" ca="1" si="180"/>
        <v>0</v>
      </c>
      <c r="I3931" s="37">
        <f ca="1">IFERROR(VLOOKUP($E3931&amp;"-1",'PTE - Segment Emissions Calcs'!$I$8:$X$8919,18,FALSE),0)</f>
        <v>0</v>
      </c>
      <c r="J3931" s="37">
        <f ca="1">IFERROR(VLOOKUP($E3931&amp;"-2",'PTE - Segment Emissions Calcs'!$I$8:$X$8919,18,FALSE),0)</f>
        <v>0</v>
      </c>
      <c r="K3931" s="37">
        <f t="shared" ca="1" si="181"/>
        <v>0</v>
      </c>
      <c r="L3931" s="37">
        <f ca="1">IFERROR(VLOOKUP($E3931&amp;"-1",'PTE - Segment Emissions Calcs'!$I$8:$Z$8919,20,FALSE),0)</f>
        <v>0</v>
      </c>
      <c r="M3931" s="37">
        <f ca="1">IFERROR(VLOOKUP($E3931&amp;"-2",'PTE - Segment Emissions Calcs'!$I$8:$Z$8919,20,FALSE),0)</f>
        <v>0</v>
      </c>
      <c r="N3931" s="37">
        <f t="shared" ca="1" si="182"/>
        <v>0</v>
      </c>
      <c r="O3931" s="38">
        <f t="array" aca="1" ref="O3931" ca="1">IF($H3931="TOTAL HAP",H3931,MAX(IF('PTE - Segment Emissions Calcs'!$B$8:$B$8919=$B3931,'PTE - Segment Emissions Calcs'!$V$8:$V$8919,)))</f>
        <v>0</v>
      </c>
      <c r="P3931" s="38">
        <f t="array" aca="1" ref="P3931" ca="1">IF($H3931="TOTAL HAP",K3931,MAX(IF('PTE - Segment Emissions Calcs'!$B$8:$B$8919=$B3931,'PTE - Segment Emissions Calcs'!$X$8:$X$8919,)))</f>
        <v>0</v>
      </c>
      <c r="Q3931" s="38">
        <f t="array" aca="1" ref="Q3931" ca="1">IF($H3931="TOTAL HAP",N3931,MAX(IF('PTE - Segment Emissions Calcs'!$B$8:$B$8919=$B3931,'PTE - Segment Emissions Calcs'!$Z$8:$Z$8919,)))</f>
        <v>0</v>
      </c>
      <c r="R3931" s="39"/>
    </row>
    <row r="3932" spans="1:18" x14ac:dyDescent="0.25">
      <c r="A3932" s="71"/>
      <c r="B3932" s="71"/>
      <c r="C3932" s="34" t="s">
        <v>49</v>
      </c>
      <c r="D3932" s="59"/>
      <c r="E3932" s="35"/>
      <c r="F3932" s="35">
        <f ca="1">IFERROR(VLOOKUP($E3932&amp;"-1",'PTE - Segment Emissions Calcs'!$I$8:$V$8919,16,FALSE),0)</f>
        <v>0</v>
      </c>
      <c r="G3932" s="35">
        <f ca="1">IFERROR(VLOOKUP($E3932&amp;"-2",'PTE - Segment Emissions Calcs'!$I$8:$V$8919,16,FALSE),0)</f>
        <v>0</v>
      </c>
      <c r="H3932" s="36">
        <f t="shared" ca="1" si="180"/>
        <v>0</v>
      </c>
      <c r="I3932" s="37">
        <f ca="1">IFERROR(VLOOKUP($E3932&amp;"-1",'PTE - Segment Emissions Calcs'!$I$8:$X$8919,18,FALSE),0)</f>
        <v>0</v>
      </c>
      <c r="J3932" s="37">
        <f ca="1">IFERROR(VLOOKUP($E3932&amp;"-2",'PTE - Segment Emissions Calcs'!$I$8:$X$8919,18,FALSE),0)</f>
        <v>0</v>
      </c>
      <c r="K3932" s="37">
        <f t="shared" ca="1" si="181"/>
        <v>0</v>
      </c>
      <c r="L3932" s="37">
        <f ca="1">IFERROR(VLOOKUP($E3932&amp;"-1",'PTE - Segment Emissions Calcs'!$I$8:$Z$8919,20,FALSE),0)</f>
        <v>0</v>
      </c>
      <c r="M3932" s="37">
        <f ca="1">IFERROR(VLOOKUP($E3932&amp;"-2",'PTE - Segment Emissions Calcs'!$I$8:$Z$8919,20,FALSE),0)</f>
        <v>0</v>
      </c>
      <c r="N3932" s="37">
        <f t="shared" ca="1" si="182"/>
        <v>0</v>
      </c>
      <c r="O3932" s="38">
        <f t="array" aca="1" ref="O3932" ca="1">IF($H3932="TOTAL HAP",H3932,MAX(IF('PTE - Segment Emissions Calcs'!$B$8:$B$8919=$B3932,'PTE - Segment Emissions Calcs'!$V$8:$V$8919,)))</f>
        <v>0</v>
      </c>
      <c r="P3932" s="38">
        <f t="array" aca="1" ref="P3932" ca="1">IF($H3932="TOTAL HAP",K3932,MAX(IF('PTE - Segment Emissions Calcs'!$B$8:$B$8919=$B3932,'PTE - Segment Emissions Calcs'!$X$8:$X$8919,)))</f>
        <v>0</v>
      </c>
      <c r="Q3932" s="38">
        <f t="array" aca="1" ref="Q3932" ca="1">IF($H3932="TOTAL HAP",N3932,MAX(IF('PTE - Segment Emissions Calcs'!$B$8:$B$8919=$B3932,'PTE - Segment Emissions Calcs'!$Z$8:$Z$8919,)))</f>
        <v>0</v>
      </c>
      <c r="R3932" s="39"/>
    </row>
    <row r="3933" spans="1:18" x14ac:dyDescent="0.25">
      <c r="A3933" s="71"/>
      <c r="B3933" s="71"/>
      <c r="C3933" s="34" t="s">
        <v>60</v>
      </c>
      <c r="D3933" s="59"/>
      <c r="E3933" s="35"/>
      <c r="F3933" s="35">
        <f ca="1">IFERROR(VLOOKUP($E3933&amp;"-1",'PTE - Segment Emissions Calcs'!$I$8:$V$8919,16,FALSE),0)</f>
        <v>0</v>
      </c>
      <c r="G3933" s="35">
        <f ca="1">IFERROR(VLOOKUP($E3933&amp;"-2",'PTE - Segment Emissions Calcs'!$I$8:$V$8919,16,FALSE),0)</f>
        <v>0</v>
      </c>
      <c r="H3933" s="36">
        <f t="shared" ca="1" si="180"/>
        <v>0</v>
      </c>
      <c r="I3933" s="37">
        <f ca="1">IFERROR(VLOOKUP($E3933&amp;"-1",'PTE - Segment Emissions Calcs'!$I$8:$X$8919,18,FALSE),0)</f>
        <v>0</v>
      </c>
      <c r="J3933" s="37">
        <f ca="1">IFERROR(VLOOKUP($E3933&amp;"-2",'PTE - Segment Emissions Calcs'!$I$8:$X$8919,18,FALSE),0)</f>
        <v>0</v>
      </c>
      <c r="K3933" s="37">
        <f t="shared" ca="1" si="181"/>
        <v>0</v>
      </c>
      <c r="L3933" s="37">
        <f ca="1">IFERROR(VLOOKUP($E3933&amp;"-1",'PTE - Segment Emissions Calcs'!$I$8:$Z$8919,20,FALSE),0)</f>
        <v>0</v>
      </c>
      <c r="M3933" s="37">
        <f ca="1">IFERROR(VLOOKUP($E3933&amp;"-2",'PTE - Segment Emissions Calcs'!$I$8:$Z$8919,20,FALSE),0)</f>
        <v>0</v>
      </c>
      <c r="N3933" s="37">
        <f t="shared" ca="1" si="182"/>
        <v>0</v>
      </c>
      <c r="O3933" s="38">
        <f t="array" aca="1" ref="O3933" ca="1">IF($H3933="TOTAL HAP",H3933,MAX(IF('PTE - Segment Emissions Calcs'!$B$8:$B$8919=$B3933,'PTE - Segment Emissions Calcs'!$V$8:$V$8919,)))</f>
        <v>0</v>
      </c>
      <c r="P3933" s="38">
        <f t="array" aca="1" ref="P3933" ca="1">IF($H3933="TOTAL HAP",K3933,MAX(IF('PTE - Segment Emissions Calcs'!$B$8:$B$8919=$B3933,'PTE - Segment Emissions Calcs'!$X$8:$X$8919,)))</f>
        <v>0</v>
      </c>
      <c r="Q3933" s="38">
        <f t="array" aca="1" ref="Q3933" ca="1">IF($H3933="TOTAL HAP",N3933,MAX(IF('PTE - Segment Emissions Calcs'!$B$8:$B$8919=$B3933,'PTE - Segment Emissions Calcs'!$Z$8:$Z$8919,)))</f>
        <v>0</v>
      </c>
      <c r="R3933" s="39"/>
    </row>
    <row r="3934" spans="1:18" x14ac:dyDescent="0.25">
      <c r="A3934" s="71"/>
      <c r="B3934" s="71"/>
      <c r="C3934" s="34" t="s">
        <v>224</v>
      </c>
      <c r="D3934" s="59"/>
      <c r="E3934" s="35"/>
      <c r="F3934" s="35">
        <f ca="1">IFERROR(VLOOKUP($E3934&amp;"-1",'PTE - Segment Emissions Calcs'!$I$8:$V$8919,16,FALSE),0)</f>
        <v>5.7645382004689682E-7</v>
      </c>
      <c r="G3934" s="35">
        <f ca="1">IFERROR(VLOOKUP($E3934&amp;"-2",'PTE - Segment Emissions Calcs'!$I$8:$V$8919,16,FALSE),0)</f>
        <v>0</v>
      </c>
      <c r="H3934" s="36">
        <f t="shared" ca="1" si="180"/>
        <v>5.7645382004689682E-7</v>
      </c>
      <c r="I3934" s="37">
        <f ca="1">IFERROR(VLOOKUP($E3934&amp;"-1",'PTE - Segment Emissions Calcs'!$I$8:$X$8919,18,FALSE),0)</f>
        <v>2.5248677318054082E-6</v>
      </c>
      <c r="J3934" s="37">
        <f ca="1">IFERROR(VLOOKUP($E3934&amp;"-2",'PTE - Segment Emissions Calcs'!$I$8:$X$8919,18,FALSE),0)</f>
        <v>0</v>
      </c>
      <c r="K3934" s="37">
        <f t="shared" ca="1" si="181"/>
        <v>2.5248677318054082E-6</v>
      </c>
      <c r="L3934" s="37">
        <f ca="1">IFERROR(VLOOKUP($E3934&amp;"-1",'PTE - Segment Emissions Calcs'!$I$8:$Z$8919,20,FALSE),0)</f>
        <v>2.5248677318054082E-6</v>
      </c>
      <c r="M3934" s="37">
        <f ca="1">IFERROR(VLOOKUP($E3934&amp;"-2",'PTE - Segment Emissions Calcs'!$I$8:$Z$8919,20,FALSE),0)</f>
        <v>0</v>
      </c>
      <c r="N3934" s="37">
        <f t="shared" ca="1" si="182"/>
        <v>2.5248677318054082E-6</v>
      </c>
      <c r="O3934" s="38">
        <f t="array" aca="1" ref="O3934" ca="1">IF($H3934="TOTAL HAP",H3934,MAX(IF('PTE - Segment Emissions Calcs'!$B$8:$B$8919=$B3934,'PTE - Segment Emissions Calcs'!$V$8:$V$8919,)))</f>
        <v>5.7645382004689682E-7</v>
      </c>
      <c r="P3934" s="38">
        <f t="array" aca="1" ref="P3934" ca="1">IF($H3934="TOTAL HAP",K3934,MAX(IF('PTE - Segment Emissions Calcs'!$B$8:$B$8919=$B3934,'PTE - Segment Emissions Calcs'!$X$8:$X$8919,)))</f>
        <v>2.5248677318054082E-6</v>
      </c>
      <c r="Q3934" s="38">
        <f t="array" aca="1" ref="Q3934" ca="1">IF($H3934="TOTAL HAP",N3934,MAX(IF('PTE - Segment Emissions Calcs'!$B$8:$B$8919=$B3934,'PTE - Segment Emissions Calcs'!$Z$8:$Z$8919,)))</f>
        <v>2.5248677318054082E-6</v>
      </c>
      <c r="R3934" s="39"/>
    </row>
    <row r="3935" spans="1:18" x14ac:dyDescent="0.25">
      <c r="A3935" s="71"/>
      <c r="B3935" s="71"/>
      <c r="C3935" s="34" t="s">
        <v>225</v>
      </c>
      <c r="D3935" s="59"/>
      <c r="E3935" s="35"/>
      <c r="F3935" s="35">
        <f ca="1">IFERROR(VLOOKUP($E3935&amp;"-1",'PTE - Segment Emissions Calcs'!$I$8:$V$8919,16,FALSE),0)</f>
        <v>0</v>
      </c>
      <c r="G3935" s="35">
        <f ca="1">IFERROR(VLOOKUP($E3935&amp;"-2",'PTE - Segment Emissions Calcs'!$I$8:$V$8919,16,FALSE),0)</f>
        <v>0</v>
      </c>
      <c r="H3935" s="36">
        <f t="shared" ca="1" si="180"/>
        <v>0</v>
      </c>
      <c r="I3935" s="37">
        <f ca="1">IFERROR(VLOOKUP($E3935&amp;"-1",'PTE - Segment Emissions Calcs'!$I$8:$X$8919,18,FALSE),0)</f>
        <v>0</v>
      </c>
      <c r="J3935" s="37">
        <f ca="1">IFERROR(VLOOKUP($E3935&amp;"-2",'PTE - Segment Emissions Calcs'!$I$8:$X$8919,18,FALSE),0)</f>
        <v>0</v>
      </c>
      <c r="K3935" s="37">
        <f t="shared" ca="1" si="181"/>
        <v>0</v>
      </c>
      <c r="L3935" s="37">
        <f ca="1">IFERROR(VLOOKUP($E3935&amp;"-1",'PTE - Segment Emissions Calcs'!$I$8:$Z$8919,20,FALSE),0)</f>
        <v>0</v>
      </c>
      <c r="M3935" s="37">
        <f ca="1">IFERROR(VLOOKUP($E3935&amp;"-2",'PTE - Segment Emissions Calcs'!$I$8:$Z$8919,20,FALSE),0)</f>
        <v>0</v>
      </c>
      <c r="N3935" s="37">
        <f t="shared" ca="1" si="182"/>
        <v>0</v>
      </c>
      <c r="O3935" s="38">
        <f t="array" aca="1" ref="O3935" ca="1">IF($H3935="TOTAL HAP",H3935,MAX(IF('PTE - Segment Emissions Calcs'!$B$8:$B$8919=$B3935,'PTE - Segment Emissions Calcs'!$V$8:$V$8919,)))</f>
        <v>0</v>
      </c>
      <c r="P3935" s="38">
        <f t="array" aca="1" ref="P3935" ca="1">IF($H3935="TOTAL HAP",K3935,MAX(IF('PTE - Segment Emissions Calcs'!$B$8:$B$8919=$B3935,'PTE - Segment Emissions Calcs'!$X$8:$X$8919,)))</f>
        <v>0</v>
      </c>
      <c r="Q3935" s="38">
        <f t="array" aca="1" ref="Q3935" ca="1">IF($H3935="TOTAL HAP",N3935,MAX(IF('PTE - Segment Emissions Calcs'!$B$8:$B$8919=$B3935,'PTE - Segment Emissions Calcs'!$Z$8:$Z$8919,)))</f>
        <v>0</v>
      </c>
      <c r="R3935" s="39"/>
    </row>
    <row r="3936" spans="1:18" x14ac:dyDescent="0.25">
      <c r="A3936" s="71"/>
      <c r="B3936" s="71"/>
      <c r="C3936" s="34" t="s">
        <v>98</v>
      </c>
      <c r="D3936" s="59"/>
      <c r="E3936" s="35"/>
      <c r="F3936" s="35">
        <f ca="1">IFERROR(VLOOKUP($E3936&amp;"-1",'PTE - Segment Emissions Calcs'!$I$8:$V$8919,16,FALSE),0)</f>
        <v>5.7645382004689682E-7</v>
      </c>
      <c r="G3936" s="35">
        <f ca="1">IFERROR(VLOOKUP($E3936&amp;"-2",'PTE - Segment Emissions Calcs'!$I$8:$V$8919,16,FALSE),0)</f>
        <v>0</v>
      </c>
      <c r="H3936" s="36">
        <f t="shared" ca="1" si="180"/>
        <v>5.7645382004689682E-7</v>
      </c>
      <c r="I3936" s="37">
        <f ca="1">IFERROR(VLOOKUP($E3936&amp;"-1",'PTE - Segment Emissions Calcs'!$I$8:$X$8919,18,FALSE),0)</f>
        <v>2.5248677318054082E-6</v>
      </c>
      <c r="J3936" s="37">
        <f ca="1">IFERROR(VLOOKUP($E3936&amp;"-2",'PTE - Segment Emissions Calcs'!$I$8:$X$8919,18,FALSE),0)</f>
        <v>0</v>
      </c>
      <c r="K3936" s="37">
        <f t="shared" ca="1" si="181"/>
        <v>2.5248677318054082E-6</v>
      </c>
      <c r="L3936" s="37">
        <f ca="1">IFERROR(VLOOKUP($E3936&amp;"-1",'PTE - Segment Emissions Calcs'!$I$8:$Z$8919,20,FALSE),0)</f>
        <v>2.5248677318054082E-6</v>
      </c>
      <c r="M3936" s="37">
        <f ca="1">IFERROR(VLOOKUP($E3936&amp;"-2",'PTE - Segment Emissions Calcs'!$I$8:$Z$8919,20,FALSE),0)</f>
        <v>0</v>
      </c>
      <c r="N3936" s="37">
        <f t="shared" ca="1" si="182"/>
        <v>2.5248677318054082E-6</v>
      </c>
      <c r="O3936" s="38">
        <f t="array" aca="1" ref="O3936" ca="1">IF($H3936="TOTAL HAP",H3936,MAX(IF('PTE - Segment Emissions Calcs'!$B$8:$B$8919=$B3936,'PTE - Segment Emissions Calcs'!$V$8:$V$8919,)))</f>
        <v>5.7645382004689682E-7</v>
      </c>
      <c r="P3936" s="38">
        <f t="array" aca="1" ref="P3936" ca="1">IF($H3936="TOTAL HAP",K3936,MAX(IF('PTE - Segment Emissions Calcs'!$B$8:$B$8919=$B3936,'PTE - Segment Emissions Calcs'!$X$8:$X$8919,)))</f>
        <v>2.5248677318054082E-6</v>
      </c>
      <c r="Q3936" s="38">
        <f t="array" aca="1" ref="Q3936" ca="1">IF($H3936="TOTAL HAP",N3936,MAX(IF('PTE - Segment Emissions Calcs'!$B$8:$B$8919=$B3936,'PTE - Segment Emissions Calcs'!$Z$8:$Z$8919,)))</f>
        <v>2.5248677318054082E-6</v>
      </c>
      <c r="R3936" s="39"/>
    </row>
    <row r="3937" spans="1:18" x14ac:dyDescent="0.25">
      <c r="A3937" s="71"/>
      <c r="B3937" s="71"/>
      <c r="C3937" s="34" t="s">
        <v>226</v>
      </c>
      <c r="D3937" s="59"/>
      <c r="E3937" s="35"/>
      <c r="F3937" s="35">
        <f ca="1">IFERROR(VLOOKUP($E3937&amp;"-1",'PTE - Segment Emissions Calcs'!$I$8:$V$8919,16,FALSE),0)</f>
        <v>5.7645382004689682E-7</v>
      </c>
      <c r="G3937" s="35">
        <f ca="1">IFERROR(VLOOKUP($E3937&amp;"-2",'PTE - Segment Emissions Calcs'!$I$8:$V$8919,16,FALSE),0)</f>
        <v>0</v>
      </c>
      <c r="H3937" s="36">
        <f t="shared" ca="1" si="180"/>
        <v>5.7645382004689682E-7</v>
      </c>
      <c r="I3937" s="37">
        <f ca="1">IFERROR(VLOOKUP($E3937&amp;"-1",'PTE - Segment Emissions Calcs'!$I$8:$X$8919,18,FALSE),0)</f>
        <v>2.5248677318054082E-6</v>
      </c>
      <c r="J3937" s="37">
        <f ca="1">IFERROR(VLOOKUP($E3937&amp;"-2",'PTE - Segment Emissions Calcs'!$I$8:$X$8919,18,FALSE),0)</f>
        <v>0</v>
      </c>
      <c r="K3937" s="37">
        <f t="shared" ca="1" si="181"/>
        <v>2.5248677318054082E-6</v>
      </c>
      <c r="L3937" s="37">
        <f ca="1">IFERROR(VLOOKUP($E3937&amp;"-1",'PTE - Segment Emissions Calcs'!$I$8:$Z$8919,20,FALSE),0)</f>
        <v>2.5248677318054082E-6</v>
      </c>
      <c r="M3937" s="37">
        <f ca="1">IFERROR(VLOOKUP($E3937&amp;"-2",'PTE - Segment Emissions Calcs'!$I$8:$Z$8919,20,FALSE),0)</f>
        <v>0</v>
      </c>
      <c r="N3937" s="37">
        <f t="shared" ca="1" si="182"/>
        <v>2.5248677318054082E-6</v>
      </c>
      <c r="O3937" s="38">
        <f t="array" aca="1" ref="O3937" ca="1">IF($H3937="TOTAL HAP",H3937,MAX(IF('PTE - Segment Emissions Calcs'!$B$8:$B$8919=$B3937,'PTE - Segment Emissions Calcs'!$V$8:$V$8919,)))</f>
        <v>5.7645382004689682E-7</v>
      </c>
      <c r="P3937" s="38">
        <f t="array" aca="1" ref="P3937" ca="1">IF($H3937="TOTAL HAP",K3937,MAX(IF('PTE - Segment Emissions Calcs'!$B$8:$B$8919=$B3937,'PTE - Segment Emissions Calcs'!$X$8:$X$8919,)))</f>
        <v>2.5248677318054082E-6</v>
      </c>
      <c r="Q3937" s="38">
        <f t="array" aca="1" ref="Q3937" ca="1">IF($H3937="TOTAL HAP",N3937,MAX(IF('PTE - Segment Emissions Calcs'!$B$8:$B$8919=$B3937,'PTE - Segment Emissions Calcs'!$Z$8:$Z$8919,)))</f>
        <v>2.5248677318054082E-6</v>
      </c>
      <c r="R3937" s="39"/>
    </row>
    <row r="3938" spans="1:18" x14ac:dyDescent="0.25">
      <c r="A3938" s="71"/>
      <c r="B3938" s="71"/>
      <c r="C3938" s="34" t="s">
        <v>50</v>
      </c>
      <c r="D3938" s="59"/>
      <c r="E3938" s="35"/>
      <c r="F3938" s="35">
        <f ca="1">IFERROR(VLOOKUP($E3938&amp;"-1",'PTE - Segment Emissions Calcs'!$I$8:$V$8919,16,FALSE),0)</f>
        <v>6.2833466385111745E-4</v>
      </c>
      <c r="G3938" s="35">
        <f ca="1">IFERROR(VLOOKUP($E3938&amp;"-2",'PTE - Segment Emissions Calcs'!$I$8:$V$8919,16,FALSE),0)</f>
        <v>0</v>
      </c>
      <c r="H3938" s="36">
        <f t="shared" ca="1" si="180"/>
        <v>6.2833466385111745E-4</v>
      </c>
      <c r="I3938" s="37">
        <f ca="1">IFERROR(VLOOKUP($E3938&amp;"-1",'PTE - Segment Emissions Calcs'!$I$8:$X$8919,18,FALSE),0)</f>
        <v>2.7521058276678946E-3</v>
      </c>
      <c r="J3938" s="37">
        <f ca="1">IFERROR(VLOOKUP($E3938&amp;"-2",'PTE - Segment Emissions Calcs'!$I$8:$X$8919,18,FALSE),0)</f>
        <v>0</v>
      </c>
      <c r="K3938" s="37">
        <f t="shared" ca="1" si="181"/>
        <v>2.7521058276678946E-3</v>
      </c>
      <c r="L3938" s="37">
        <f ca="1">IFERROR(VLOOKUP($E3938&amp;"-1",'PTE - Segment Emissions Calcs'!$I$8:$Z$8919,20,FALSE),0)</f>
        <v>2.7521058276678946E-3</v>
      </c>
      <c r="M3938" s="37">
        <f ca="1">IFERROR(VLOOKUP($E3938&amp;"-2",'PTE - Segment Emissions Calcs'!$I$8:$Z$8919,20,FALSE),0)</f>
        <v>0</v>
      </c>
      <c r="N3938" s="37">
        <f t="shared" ca="1" si="182"/>
        <v>2.7521058276678946E-3</v>
      </c>
      <c r="O3938" s="38">
        <f t="array" aca="1" ref="O3938" ca="1">IF($H3938="TOTAL HAP",H3938,MAX(IF('PTE - Segment Emissions Calcs'!$B$8:$B$8919=$B3938,'PTE - Segment Emissions Calcs'!$V$8:$V$8919,)))</f>
        <v>6.2833466385111745E-4</v>
      </c>
      <c r="P3938" s="38">
        <f t="array" aca="1" ref="P3938" ca="1">IF($H3938="TOTAL HAP",K3938,MAX(IF('PTE - Segment Emissions Calcs'!$B$8:$B$8919=$B3938,'PTE - Segment Emissions Calcs'!$X$8:$X$8919,)))</f>
        <v>2.7521058276678946E-3</v>
      </c>
      <c r="Q3938" s="38">
        <f t="array" aca="1" ref="Q3938" ca="1">IF($H3938="TOTAL HAP",N3938,MAX(IF('PTE - Segment Emissions Calcs'!$B$8:$B$8919=$B3938,'PTE - Segment Emissions Calcs'!$Z$8:$Z$8919,)))</f>
        <v>2.7521058276678946E-3</v>
      </c>
      <c r="R3938" s="39"/>
    </row>
    <row r="3939" spans="1:18" x14ac:dyDescent="0.25">
      <c r="A3939" s="71"/>
      <c r="B3939" s="71"/>
      <c r="C3939" s="34" t="s">
        <v>95</v>
      </c>
      <c r="D3939" s="59"/>
      <c r="E3939" s="35"/>
      <c r="F3939" s="35">
        <f ca="1">IFERROR(VLOOKUP($E3939&amp;"-1",'PTE - Segment Emissions Calcs'!$I$8:$V$8919,16,FALSE),0)</f>
        <v>0</v>
      </c>
      <c r="G3939" s="35">
        <f ca="1">IFERROR(VLOOKUP($E3939&amp;"-2",'PTE - Segment Emissions Calcs'!$I$8:$V$8919,16,FALSE),0)</f>
        <v>0</v>
      </c>
      <c r="H3939" s="36">
        <f t="shared" ca="1" si="180"/>
        <v>0</v>
      </c>
      <c r="I3939" s="37">
        <f ca="1">IFERROR(VLOOKUP($E3939&amp;"-1",'PTE - Segment Emissions Calcs'!$I$8:$X$8919,18,FALSE),0)</f>
        <v>0</v>
      </c>
      <c r="J3939" s="37">
        <f ca="1">IFERROR(VLOOKUP($E3939&amp;"-2",'PTE - Segment Emissions Calcs'!$I$8:$X$8919,18,FALSE),0)</f>
        <v>0</v>
      </c>
      <c r="K3939" s="37">
        <f t="shared" ca="1" si="181"/>
        <v>0</v>
      </c>
      <c r="L3939" s="37">
        <f ca="1">IFERROR(VLOOKUP($E3939&amp;"-1",'PTE - Segment Emissions Calcs'!$I$8:$Z$8919,20,FALSE),0)</f>
        <v>0</v>
      </c>
      <c r="M3939" s="37">
        <f ca="1">IFERROR(VLOOKUP($E3939&amp;"-2",'PTE - Segment Emissions Calcs'!$I$8:$Z$8919,20,FALSE),0)</f>
        <v>0</v>
      </c>
      <c r="N3939" s="37">
        <f t="shared" ca="1" si="182"/>
        <v>0</v>
      </c>
      <c r="O3939" s="38">
        <f t="array" aca="1" ref="O3939" ca="1">IF($H3939="TOTAL HAP",H3939,MAX(IF('PTE - Segment Emissions Calcs'!$B$8:$B$8919=$B3939,'PTE - Segment Emissions Calcs'!$V$8:$V$8919,)))</f>
        <v>0</v>
      </c>
      <c r="P3939" s="38">
        <f t="array" aca="1" ref="P3939" ca="1">IF($H3939="TOTAL HAP",K3939,MAX(IF('PTE - Segment Emissions Calcs'!$B$8:$B$8919=$B3939,'PTE - Segment Emissions Calcs'!$X$8:$X$8919,)))</f>
        <v>0</v>
      </c>
      <c r="Q3939" s="38">
        <f t="array" aca="1" ref="Q3939" ca="1">IF($H3939="TOTAL HAP",N3939,MAX(IF('PTE - Segment Emissions Calcs'!$B$8:$B$8919=$B3939,'PTE - Segment Emissions Calcs'!$Z$8:$Z$8919,)))</f>
        <v>0</v>
      </c>
      <c r="R3939" s="39"/>
    </row>
    <row r="3940" spans="1:18" x14ac:dyDescent="0.25">
      <c r="A3940" s="71"/>
      <c r="B3940" s="71"/>
      <c r="C3940" s="34" t="s">
        <v>51</v>
      </c>
      <c r="D3940" s="59"/>
      <c r="E3940" s="35"/>
      <c r="F3940" s="35">
        <f ca="1">IFERROR(VLOOKUP($E3940&amp;"-1",'PTE - Segment Emissions Calcs'!$I$8:$V$8919,16,FALSE),0)</f>
        <v>0</v>
      </c>
      <c r="G3940" s="35">
        <f ca="1">IFERROR(VLOOKUP($E3940&amp;"-2",'PTE - Segment Emissions Calcs'!$I$8:$V$8919,16,FALSE),0)</f>
        <v>0</v>
      </c>
      <c r="H3940" s="36">
        <f t="shared" ca="1" si="180"/>
        <v>0</v>
      </c>
      <c r="I3940" s="37">
        <f ca="1">IFERROR(VLOOKUP($E3940&amp;"-1",'PTE - Segment Emissions Calcs'!$I$8:$X$8919,18,FALSE),0)</f>
        <v>0</v>
      </c>
      <c r="J3940" s="37">
        <f ca="1">IFERROR(VLOOKUP($E3940&amp;"-2",'PTE - Segment Emissions Calcs'!$I$8:$X$8919,18,FALSE),0)</f>
        <v>0</v>
      </c>
      <c r="K3940" s="37">
        <f t="shared" ca="1" si="181"/>
        <v>0</v>
      </c>
      <c r="L3940" s="37">
        <f ca="1">IFERROR(VLOOKUP($E3940&amp;"-1",'PTE - Segment Emissions Calcs'!$I$8:$Z$8919,20,FALSE),0)</f>
        <v>0</v>
      </c>
      <c r="M3940" s="37">
        <f ca="1">IFERROR(VLOOKUP($E3940&amp;"-2",'PTE - Segment Emissions Calcs'!$I$8:$Z$8919,20,FALSE),0)</f>
        <v>0</v>
      </c>
      <c r="N3940" s="37">
        <f t="shared" ca="1" si="182"/>
        <v>0</v>
      </c>
      <c r="O3940" s="38">
        <f t="array" aca="1" ref="O3940" ca="1">IF($H3940="TOTAL HAP",H3940,MAX(IF('PTE - Segment Emissions Calcs'!$B$8:$B$8919=$B3940,'PTE - Segment Emissions Calcs'!$V$8:$V$8919,)))</f>
        <v>0</v>
      </c>
      <c r="P3940" s="38">
        <f t="array" aca="1" ref="P3940" ca="1">IF($H3940="TOTAL HAP",K3940,MAX(IF('PTE - Segment Emissions Calcs'!$B$8:$B$8919=$B3940,'PTE - Segment Emissions Calcs'!$X$8:$X$8919,)))</f>
        <v>0</v>
      </c>
      <c r="Q3940" s="38">
        <f t="array" aca="1" ref="Q3940" ca="1">IF($H3940="TOTAL HAP",N3940,MAX(IF('PTE - Segment Emissions Calcs'!$B$8:$B$8919=$B3940,'PTE - Segment Emissions Calcs'!$Z$8:$Z$8919,)))</f>
        <v>0</v>
      </c>
      <c r="R3940" s="39"/>
    </row>
    <row r="3941" spans="1:18" x14ac:dyDescent="0.25">
      <c r="A3941" s="71"/>
      <c r="B3941" s="71"/>
      <c r="C3941" s="34" t="s">
        <v>67</v>
      </c>
      <c r="D3941" s="59"/>
      <c r="E3941" s="35"/>
      <c r="F3941" s="35">
        <f ca="1">IFERROR(VLOOKUP($E3941&amp;"-1",'PTE - Segment Emissions Calcs'!$I$8:$V$8919,16,FALSE),0)</f>
        <v>0</v>
      </c>
      <c r="G3941" s="35">
        <f ca="1">IFERROR(VLOOKUP($E3941&amp;"-2",'PTE - Segment Emissions Calcs'!$I$8:$V$8919,16,FALSE),0)</f>
        <v>0</v>
      </c>
      <c r="H3941" s="36">
        <f t="shared" ca="1" si="180"/>
        <v>0</v>
      </c>
      <c r="I3941" s="37">
        <f ca="1">IFERROR(VLOOKUP($E3941&amp;"-1",'PTE - Segment Emissions Calcs'!$I$8:$X$8919,18,FALSE),0)</f>
        <v>0</v>
      </c>
      <c r="J3941" s="37">
        <f ca="1">IFERROR(VLOOKUP($E3941&amp;"-2",'PTE - Segment Emissions Calcs'!$I$8:$X$8919,18,FALSE),0)</f>
        <v>0</v>
      </c>
      <c r="K3941" s="37">
        <f t="shared" ca="1" si="181"/>
        <v>0</v>
      </c>
      <c r="L3941" s="37">
        <f ca="1">IFERROR(VLOOKUP($E3941&amp;"-1",'PTE - Segment Emissions Calcs'!$I$8:$Z$8919,20,FALSE),0)</f>
        <v>0</v>
      </c>
      <c r="M3941" s="37">
        <f ca="1">IFERROR(VLOOKUP($E3941&amp;"-2",'PTE - Segment Emissions Calcs'!$I$8:$Z$8919,20,FALSE),0)</f>
        <v>0</v>
      </c>
      <c r="N3941" s="37">
        <f t="shared" ca="1" si="182"/>
        <v>0</v>
      </c>
      <c r="O3941" s="38">
        <f t="array" aca="1" ref="O3941" ca="1">IF($H3941="TOTAL HAP",H3941,MAX(IF('PTE - Segment Emissions Calcs'!$B$8:$B$8919=$B3941,'PTE - Segment Emissions Calcs'!$V$8:$V$8919,)))</f>
        <v>0</v>
      </c>
      <c r="P3941" s="38">
        <f t="array" aca="1" ref="P3941" ca="1">IF($H3941="TOTAL HAP",K3941,MAX(IF('PTE - Segment Emissions Calcs'!$B$8:$B$8919=$B3941,'PTE - Segment Emissions Calcs'!$X$8:$X$8919,)))</f>
        <v>0</v>
      </c>
      <c r="Q3941" s="38">
        <f t="array" aca="1" ref="Q3941" ca="1">IF($H3941="TOTAL HAP",N3941,MAX(IF('PTE - Segment Emissions Calcs'!$B$8:$B$8919=$B3941,'PTE - Segment Emissions Calcs'!$Z$8:$Z$8919,)))</f>
        <v>0</v>
      </c>
      <c r="R3941" s="39"/>
    </row>
    <row r="3942" spans="1:18" x14ac:dyDescent="0.25">
      <c r="A3942" s="71"/>
      <c r="B3942" s="71"/>
      <c r="C3942" s="34" t="s">
        <v>127</v>
      </c>
      <c r="D3942" s="59"/>
      <c r="E3942" s="35"/>
      <c r="F3942" s="35">
        <f ca="1">IFERROR(VLOOKUP($E3942&amp;"-1",'PTE - Segment Emissions Calcs'!$I$8:$V$8919,16,FALSE),0)</f>
        <v>0</v>
      </c>
      <c r="G3942" s="35">
        <f ca="1">IFERROR(VLOOKUP($E3942&amp;"-2",'PTE - Segment Emissions Calcs'!$I$8:$V$8919,16,FALSE),0)</f>
        <v>0</v>
      </c>
      <c r="H3942" s="36">
        <f t="shared" ca="1" si="180"/>
        <v>0</v>
      </c>
      <c r="I3942" s="37">
        <f ca="1">IFERROR(VLOOKUP($E3942&amp;"-1",'PTE - Segment Emissions Calcs'!$I$8:$X$8919,18,FALSE),0)</f>
        <v>0</v>
      </c>
      <c r="J3942" s="37">
        <f ca="1">IFERROR(VLOOKUP($E3942&amp;"-2",'PTE - Segment Emissions Calcs'!$I$8:$X$8919,18,FALSE),0)</f>
        <v>0</v>
      </c>
      <c r="K3942" s="37">
        <f t="shared" ca="1" si="181"/>
        <v>0</v>
      </c>
      <c r="L3942" s="37">
        <f ca="1">IFERROR(VLOOKUP($E3942&amp;"-1",'PTE - Segment Emissions Calcs'!$I$8:$Z$8919,20,FALSE),0)</f>
        <v>0</v>
      </c>
      <c r="M3942" s="37">
        <f ca="1">IFERROR(VLOOKUP($E3942&amp;"-2",'PTE - Segment Emissions Calcs'!$I$8:$Z$8919,20,FALSE),0)</f>
        <v>0</v>
      </c>
      <c r="N3942" s="37">
        <f t="shared" ca="1" si="182"/>
        <v>0</v>
      </c>
      <c r="O3942" s="38">
        <f t="array" aca="1" ref="O3942" ca="1">IF($H3942="TOTAL HAP",H3942,MAX(IF('PTE - Segment Emissions Calcs'!$B$8:$B$8919=$B3942,'PTE - Segment Emissions Calcs'!$V$8:$V$8919,)))</f>
        <v>0</v>
      </c>
      <c r="P3942" s="38">
        <f t="array" aca="1" ref="P3942" ca="1">IF($H3942="TOTAL HAP",K3942,MAX(IF('PTE - Segment Emissions Calcs'!$B$8:$B$8919=$B3942,'PTE - Segment Emissions Calcs'!$X$8:$X$8919,)))</f>
        <v>0</v>
      </c>
      <c r="Q3942" s="38">
        <f t="array" aca="1" ref="Q3942" ca="1">IF($H3942="TOTAL HAP",N3942,MAX(IF('PTE - Segment Emissions Calcs'!$B$8:$B$8919=$B3942,'PTE - Segment Emissions Calcs'!$Z$8:$Z$8919,)))</f>
        <v>0</v>
      </c>
      <c r="R3942" s="39"/>
    </row>
    <row r="3943" spans="1:18" x14ac:dyDescent="0.25">
      <c r="A3943" s="71"/>
      <c r="B3943" s="71"/>
      <c r="C3943" s="34" t="s">
        <v>52</v>
      </c>
      <c r="D3943" s="59"/>
      <c r="E3943" s="35"/>
      <c r="F3943" s="35">
        <f ca="1">IFERROR(VLOOKUP($E3943&amp;"-1",'PTE - Segment Emissions Calcs'!$I$8:$V$8919,16,FALSE),0)</f>
        <v>0</v>
      </c>
      <c r="G3943" s="35">
        <f ca="1">IFERROR(VLOOKUP($E3943&amp;"-2",'PTE - Segment Emissions Calcs'!$I$8:$V$8919,16,FALSE),0)</f>
        <v>0</v>
      </c>
      <c r="H3943" s="36">
        <f t="shared" ca="1" si="180"/>
        <v>0</v>
      </c>
      <c r="I3943" s="37">
        <f ca="1">IFERROR(VLOOKUP($E3943&amp;"-1",'PTE - Segment Emissions Calcs'!$I$8:$X$8919,18,FALSE),0)</f>
        <v>0</v>
      </c>
      <c r="J3943" s="37">
        <f ca="1">IFERROR(VLOOKUP($E3943&amp;"-2",'PTE - Segment Emissions Calcs'!$I$8:$X$8919,18,FALSE),0)</f>
        <v>0</v>
      </c>
      <c r="K3943" s="37">
        <f t="shared" ca="1" si="181"/>
        <v>0</v>
      </c>
      <c r="L3943" s="37">
        <f ca="1">IFERROR(VLOOKUP($E3943&amp;"-1",'PTE - Segment Emissions Calcs'!$I$8:$Z$8919,20,FALSE),0)</f>
        <v>0</v>
      </c>
      <c r="M3943" s="37">
        <f ca="1">IFERROR(VLOOKUP($E3943&amp;"-2",'PTE - Segment Emissions Calcs'!$I$8:$Z$8919,20,FALSE),0)</f>
        <v>0</v>
      </c>
      <c r="N3943" s="37">
        <f t="shared" ca="1" si="182"/>
        <v>0</v>
      </c>
      <c r="O3943" s="38">
        <f t="array" aca="1" ref="O3943" ca="1">IF($H3943="TOTAL HAP",H3943,MAX(IF('PTE - Segment Emissions Calcs'!$B$8:$B$8919=$B3943,'PTE - Segment Emissions Calcs'!$V$8:$V$8919,)))</f>
        <v>0</v>
      </c>
      <c r="P3943" s="38">
        <f t="array" aca="1" ref="P3943" ca="1">IF($H3943="TOTAL HAP",K3943,MAX(IF('PTE - Segment Emissions Calcs'!$B$8:$B$8919=$B3943,'PTE - Segment Emissions Calcs'!$X$8:$X$8919,)))</f>
        <v>0</v>
      </c>
      <c r="Q3943" s="38">
        <f t="array" aca="1" ref="Q3943" ca="1">IF($H3943="TOTAL HAP",N3943,MAX(IF('PTE - Segment Emissions Calcs'!$B$8:$B$8919=$B3943,'PTE - Segment Emissions Calcs'!$Z$8:$Z$8919,)))</f>
        <v>0</v>
      </c>
      <c r="R3943" s="39"/>
    </row>
    <row r="3944" spans="1:18" x14ac:dyDescent="0.25">
      <c r="A3944" s="71"/>
      <c r="B3944" s="71"/>
      <c r="C3944" s="34" t="s">
        <v>159</v>
      </c>
      <c r="D3944" s="59"/>
      <c r="E3944" s="35"/>
      <c r="F3944" s="35">
        <f ca="1">IFERROR(VLOOKUP($E3944&amp;"-1",'PTE - Segment Emissions Calcs'!$I$8:$V$8919,16,FALSE),0)</f>
        <v>4.8037818337241396E-7</v>
      </c>
      <c r="G3944" s="35">
        <f ca="1">IFERROR(VLOOKUP($E3944&amp;"-2",'PTE - Segment Emissions Calcs'!$I$8:$V$8919,16,FALSE),0)</f>
        <v>0</v>
      </c>
      <c r="H3944" s="36">
        <f t="shared" ca="1" si="180"/>
        <v>4.8037818337241396E-7</v>
      </c>
      <c r="I3944" s="37">
        <f ca="1">IFERROR(VLOOKUP($E3944&amp;"-1",'PTE - Segment Emissions Calcs'!$I$8:$X$8919,18,FALSE),0)</f>
        <v>2.1040564431711735E-6</v>
      </c>
      <c r="J3944" s="37">
        <f ca="1">IFERROR(VLOOKUP($E3944&amp;"-2",'PTE - Segment Emissions Calcs'!$I$8:$X$8919,18,FALSE),0)</f>
        <v>0</v>
      </c>
      <c r="K3944" s="37">
        <f t="shared" ca="1" si="181"/>
        <v>2.1040564431711735E-6</v>
      </c>
      <c r="L3944" s="37">
        <f ca="1">IFERROR(VLOOKUP($E3944&amp;"-1",'PTE - Segment Emissions Calcs'!$I$8:$Z$8919,20,FALSE),0)</f>
        <v>2.1040564431711735E-6</v>
      </c>
      <c r="M3944" s="37">
        <f ca="1">IFERROR(VLOOKUP($E3944&amp;"-2",'PTE - Segment Emissions Calcs'!$I$8:$Z$8919,20,FALSE),0)</f>
        <v>0</v>
      </c>
      <c r="N3944" s="37">
        <f t="shared" ca="1" si="182"/>
        <v>2.1040564431711735E-6</v>
      </c>
      <c r="O3944" s="38">
        <f t="array" aca="1" ref="O3944" ca="1">IF($H3944="TOTAL HAP",H3944,MAX(IF('PTE - Segment Emissions Calcs'!$B$8:$B$8919=$B3944,'PTE - Segment Emissions Calcs'!$V$8:$V$8919,)))</f>
        <v>4.8037818337241396E-7</v>
      </c>
      <c r="P3944" s="38">
        <f t="array" aca="1" ref="P3944" ca="1">IF($H3944="TOTAL HAP",K3944,MAX(IF('PTE - Segment Emissions Calcs'!$B$8:$B$8919=$B3944,'PTE - Segment Emissions Calcs'!$X$8:$X$8919,)))</f>
        <v>2.1040564431711735E-6</v>
      </c>
      <c r="Q3944" s="38">
        <f t="array" aca="1" ref="Q3944" ca="1">IF($H3944="TOTAL HAP",N3944,MAX(IF('PTE - Segment Emissions Calcs'!$B$8:$B$8919=$B3944,'PTE - Segment Emissions Calcs'!$Z$8:$Z$8919,)))</f>
        <v>2.1040564431711735E-6</v>
      </c>
      <c r="R3944" s="39"/>
    </row>
    <row r="3945" spans="1:18" x14ac:dyDescent="0.25">
      <c r="A3945" s="71"/>
      <c r="B3945" s="71"/>
      <c r="C3945" s="34" t="s">
        <v>194</v>
      </c>
      <c r="D3945" s="59"/>
      <c r="E3945" s="35"/>
      <c r="F3945" s="35">
        <f ca="1">IFERROR(VLOOKUP($E3945&amp;"-1",'PTE - Segment Emissions Calcs'!$I$8:$V$8919,16,FALSE),0)</f>
        <v>0</v>
      </c>
      <c r="G3945" s="35">
        <f ca="1">IFERROR(VLOOKUP($E3945&amp;"-2",'PTE - Segment Emissions Calcs'!$I$8:$V$8919,16,FALSE),0)</f>
        <v>0</v>
      </c>
      <c r="H3945" s="36">
        <f t="shared" ca="1" si="180"/>
        <v>0</v>
      </c>
      <c r="I3945" s="37">
        <f ca="1">IFERROR(VLOOKUP($E3945&amp;"-1",'PTE - Segment Emissions Calcs'!$I$8:$X$8919,18,FALSE),0)</f>
        <v>0</v>
      </c>
      <c r="J3945" s="37">
        <f ca="1">IFERROR(VLOOKUP($E3945&amp;"-2",'PTE - Segment Emissions Calcs'!$I$8:$X$8919,18,FALSE),0)</f>
        <v>0</v>
      </c>
      <c r="K3945" s="37">
        <f t="shared" ca="1" si="181"/>
        <v>0</v>
      </c>
      <c r="L3945" s="37">
        <f ca="1">IFERROR(VLOOKUP($E3945&amp;"-1",'PTE - Segment Emissions Calcs'!$I$8:$Z$8919,20,FALSE),0)</f>
        <v>0</v>
      </c>
      <c r="M3945" s="37">
        <f ca="1">IFERROR(VLOOKUP($E3945&amp;"-2",'PTE - Segment Emissions Calcs'!$I$8:$Z$8919,20,FALSE),0)</f>
        <v>0</v>
      </c>
      <c r="N3945" s="37">
        <f t="shared" ca="1" si="182"/>
        <v>0</v>
      </c>
      <c r="O3945" s="38">
        <f t="array" aca="1" ref="O3945" ca="1">IF($H3945="TOTAL HAP",H3945,MAX(IF('PTE - Segment Emissions Calcs'!$B$8:$B$8919=$B3945,'PTE - Segment Emissions Calcs'!$V$8:$V$8919,)))</f>
        <v>0</v>
      </c>
      <c r="P3945" s="38">
        <f t="array" aca="1" ref="P3945" ca="1">IF($H3945="TOTAL HAP",K3945,MAX(IF('PTE - Segment Emissions Calcs'!$B$8:$B$8919=$B3945,'PTE - Segment Emissions Calcs'!$X$8:$X$8919,)))</f>
        <v>0</v>
      </c>
      <c r="Q3945" s="38">
        <f t="array" aca="1" ref="Q3945" ca="1">IF($H3945="TOTAL HAP",N3945,MAX(IF('PTE - Segment Emissions Calcs'!$B$8:$B$8919=$B3945,'PTE - Segment Emissions Calcs'!$Z$8:$Z$8919,)))</f>
        <v>0</v>
      </c>
      <c r="R3945" s="39"/>
    </row>
    <row r="3946" spans="1:18" x14ac:dyDescent="0.25">
      <c r="A3946" s="71"/>
      <c r="B3946" s="71"/>
      <c r="C3946" s="34" t="s">
        <v>53</v>
      </c>
      <c r="D3946" s="59"/>
      <c r="E3946" s="35"/>
      <c r="F3946" s="35">
        <f ca="1">IFERROR(VLOOKUP($E3946&amp;"-1",'PTE - Segment Emissions Calcs'!$I$8:$V$8919,16,FALSE),0)</f>
        <v>5.4051192436697275E-3</v>
      </c>
      <c r="G3946" s="35">
        <f ca="1">IFERROR(VLOOKUP($E3946&amp;"-2",'PTE - Segment Emissions Calcs'!$I$8:$V$8919,16,FALSE),0)</f>
        <v>0</v>
      </c>
      <c r="H3946" s="36">
        <f t="shared" ca="1" si="180"/>
        <v>5.4051192436697275E-3</v>
      </c>
      <c r="I3946" s="37">
        <f ca="1">IFERROR(VLOOKUP($E3946&amp;"-1",'PTE - Segment Emissions Calcs'!$I$8:$X$8919,18,FALSE),0)</f>
        <v>2.3674422287273404E-2</v>
      </c>
      <c r="J3946" s="37">
        <f ca="1">IFERROR(VLOOKUP($E3946&amp;"-2",'PTE - Segment Emissions Calcs'!$I$8:$X$8919,18,FALSE),0)</f>
        <v>0</v>
      </c>
      <c r="K3946" s="37">
        <f t="shared" ca="1" si="181"/>
        <v>2.3674422287273404E-2</v>
      </c>
      <c r="L3946" s="37">
        <f ca="1">IFERROR(VLOOKUP($E3946&amp;"-1",'PTE - Segment Emissions Calcs'!$I$8:$Z$8919,20,FALSE),0)</f>
        <v>2.3674422287273404E-2</v>
      </c>
      <c r="M3946" s="37">
        <f ca="1">IFERROR(VLOOKUP($E3946&amp;"-2",'PTE - Segment Emissions Calcs'!$I$8:$Z$8919,20,FALSE),0)</f>
        <v>0</v>
      </c>
      <c r="N3946" s="37">
        <f t="shared" ca="1" si="182"/>
        <v>2.3674422287273404E-2</v>
      </c>
      <c r="O3946" s="38">
        <f t="array" aca="1" ref="O3946" ca="1">IF($H3946="TOTAL HAP",H3946,MAX(IF('PTE - Segment Emissions Calcs'!$B$8:$B$8919=$B3946,'PTE - Segment Emissions Calcs'!$V$8:$V$8919,)))</f>
        <v>5.4051192436697275E-3</v>
      </c>
      <c r="P3946" s="38">
        <f t="array" aca="1" ref="P3946" ca="1">IF($H3946="TOTAL HAP",K3946,MAX(IF('PTE - Segment Emissions Calcs'!$B$8:$B$8919=$B3946,'PTE - Segment Emissions Calcs'!$X$8:$X$8919,)))</f>
        <v>2.3674422287273404E-2</v>
      </c>
      <c r="Q3946" s="38">
        <f t="array" aca="1" ref="Q3946" ca="1">IF($H3946="TOTAL HAP",N3946,MAX(IF('PTE - Segment Emissions Calcs'!$B$8:$B$8919=$B3946,'PTE - Segment Emissions Calcs'!$Z$8:$Z$8919,)))</f>
        <v>2.3674422287273404E-2</v>
      </c>
      <c r="R3946" s="39"/>
    </row>
    <row r="3947" spans="1:18" x14ac:dyDescent="0.25">
      <c r="A3947" s="71"/>
      <c r="B3947" s="71"/>
      <c r="C3947" s="34" t="s">
        <v>227</v>
      </c>
      <c r="D3947" s="59"/>
      <c r="E3947" s="35"/>
      <c r="F3947" s="35">
        <f ca="1">IFERROR(VLOOKUP($E3947&amp;"-1",'PTE - Segment Emissions Calcs'!$I$8:$V$8919,16,FALSE),0)</f>
        <v>0</v>
      </c>
      <c r="G3947" s="35">
        <f ca="1">IFERROR(VLOOKUP($E3947&amp;"-2",'PTE - Segment Emissions Calcs'!$I$8:$V$8919,16,FALSE),0)</f>
        <v>0</v>
      </c>
      <c r="H3947" s="36">
        <f t="shared" ca="1" si="180"/>
        <v>0</v>
      </c>
      <c r="I3947" s="37">
        <f ca="1">IFERROR(VLOOKUP($E3947&amp;"-1",'PTE - Segment Emissions Calcs'!$I$8:$X$8919,18,FALSE),0)</f>
        <v>0</v>
      </c>
      <c r="J3947" s="37">
        <f ca="1">IFERROR(VLOOKUP($E3947&amp;"-2",'PTE - Segment Emissions Calcs'!$I$8:$X$8919,18,FALSE),0)</f>
        <v>0</v>
      </c>
      <c r="K3947" s="37">
        <f t="shared" ca="1" si="181"/>
        <v>0</v>
      </c>
      <c r="L3947" s="37">
        <f ca="1">IFERROR(VLOOKUP($E3947&amp;"-1",'PTE - Segment Emissions Calcs'!$I$8:$Z$8919,20,FALSE),0)</f>
        <v>0</v>
      </c>
      <c r="M3947" s="37">
        <f ca="1">IFERROR(VLOOKUP($E3947&amp;"-2",'PTE - Segment Emissions Calcs'!$I$8:$Z$8919,20,FALSE),0)</f>
        <v>0</v>
      </c>
      <c r="N3947" s="37">
        <f t="shared" ca="1" si="182"/>
        <v>0</v>
      </c>
      <c r="O3947" s="38">
        <f t="array" aca="1" ref="O3947" ca="1">IF($H3947="TOTAL HAP",H3947,MAX(IF('PTE - Segment Emissions Calcs'!$B$8:$B$8919=$B3947,'PTE - Segment Emissions Calcs'!$V$8:$V$8919,)))</f>
        <v>0</v>
      </c>
      <c r="P3947" s="38">
        <f t="array" aca="1" ref="P3947" ca="1">IF($H3947="TOTAL HAP",K3947,MAX(IF('PTE - Segment Emissions Calcs'!$B$8:$B$8919=$B3947,'PTE - Segment Emissions Calcs'!$X$8:$X$8919,)))</f>
        <v>0</v>
      </c>
      <c r="Q3947" s="38">
        <f t="array" aca="1" ref="Q3947" ca="1">IF($H3947="TOTAL HAP",N3947,MAX(IF('PTE - Segment Emissions Calcs'!$B$8:$B$8919=$B3947,'PTE - Segment Emissions Calcs'!$Z$8:$Z$8919,)))</f>
        <v>0</v>
      </c>
      <c r="R3947" s="39"/>
    </row>
    <row r="3948" spans="1:18" ht="15.75" thickBot="1" x14ac:dyDescent="0.3">
      <c r="A3948" s="72"/>
      <c r="B3948" s="72"/>
      <c r="C3948" s="43" t="s">
        <v>70</v>
      </c>
      <c r="D3948" s="60"/>
      <c r="E3948" s="44"/>
      <c r="F3948" s="44">
        <f ca="1">IFERROR(VLOOKUP($E3948&amp;"-1",'PTE - Segment Emissions Calcs'!$I$8:$V$8919,16,FALSE),0)</f>
        <v>9.6075636674482806E-5</v>
      </c>
      <c r="G3948" s="44">
        <f ca="1">IFERROR(VLOOKUP($E3948&amp;"-2",'PTE - Segment Emissions Calcs'!$I$8:$V$8919,16,FALSE),0)</f>
        <v>0</v>
      </c>
      <c r="H3948" s="45">
        <f t="shared" ca="1" si="180"/>
        <v>9.6075636674482806E-5</v>
      </c>
      <c r="I3948" s="46">
        <f ca="1">IFERROR(VLOOKUP($E3948&amp;"-1",'PTE - Segment Emissions Calcs'!$I$8:$X$8919,18,FALSE),0)</f>
        <v>4.2081128863423467E-4</v>
      </c>
      <c r="J3948" s="46">
        <f ca="1">IFERROR(VLOOKUP($E3948&amp;"-2",'PTE - Segment Emissions Calcs'!$I$8:$X$8919,18,FALSE),0)</f>
        <v>0</v>
      </c>
      <c r="K3948" s="46">
        <f t="shared" ca="1" si="181"/>
        <v>4.2081128863423467E-4</v>
      </c>
      <c r="L3948" s="46">
        <f ca="1">IFERROR(VLOOKUP($E3948&amp;"-1",'PTE - Segment Emissions Calcs'!$I$8:$Z$8919,20,FALSE),0)</f>
        <v>4.2081128863423467E-4</v>
      </c>
      <c r="M3948" s="46">
        <f ca="1">IFERROR(VLOOKUP($E3948&amp;"-2",'PTE - Segment Emissions Calcs'!$I$8:$Z$8919,20,FALSE),0)</f>
        <v>0</v>
      </c>
      <c r="N3948" s="46">
        <f t="shared" ca="1" si="182"/>
        <v>4.2081128863423467E-4</v>
      </c>
      <c r="O3948" s="47">
        <f t="array" aca="1" ref="O3948" ca="1">IF($H3948="TOTAL HAP",H3948,MAX(IF('PTE - Segment Emissions Calcs'!$B$8:$B$8919=$B3948,'PTE - Segment Emissions Calcs'!$V$8:$V$8919,)))</f>
        <v>9.6075636674482806E-5</v>
      </c>
      <c r="P3948" s="47">
        <f t="array" aca="1" ref="P3948" ca="1">IF($H3948="TOTAL HAP",K3948,MAX(IF('PTE - Segment Emissions Calcs'!$B$8:$B$8919=$B3948,'PTE - Segment Emissions Calcs'!$X$8:$X$8919,)))</f>
        <v>4.2081128863423467E-4</v>
      </c>
      <c r="Q3948" s="47">
        <f t="array" aca="1" ref="Q3948" ca="1">IF($H3948="TOTAL HAP",N3948,MAX(IF('PTE - Segment Emissions Calcs'!$B$8:$B$8919=$B3948,'PTE - Segment Emissions Calcs'!$Z$8:$Z$8919,)))</f>
        <v>4.2081128863423467E-4</v>
      </c>
      <c r="R3948" s="48"/>
    </row>
    <row r="3949" spans="1:18" ht="15.75" thickTop="1" x14ac:dyDescent="0.25">
      <c r="A3949" s="25" t="str">
        <f ca="1">VLOOKUP(#REF!,'PTE - Segment Emissions Calcs'!$C$8:$J$8919,8,FALSE)</f>
        <v>FUGI 095</v>
      </c>
      <c r="B3949" s="25" t="str">
        <f ca="1">VLOOKUP(A3949,'PTE - Segment Emissions Calcs'!$J$8:$O$8919,4,FALSE)</f>
        <v>No. 2 SRU/SCOT Unit Sewer System</v>
      </c>
      <c r="C3949" s="26" t="s">
        <v>24</v>
      </c>
      <c r="D3949" s="58"/>
      <c r="E3949" s="27"/>
      <c r="F3949" s="27">
        <f ca="1">IFERROR(VLOOKUP($E3949&amp;"-1",'PTE - Segment Emissions Calcs'!$I$8:$V$8919,16,FALSE),0)</f>
        <v>3.4840000000000003E-2</v>
      </c>
      <c r="G3949" s="27">
        <f ca="1">IFERROR(VLOOKUP($E3949&amp;"-2",'PTE - Segment Emissions Calcs'!$I$8:$V$8919,16,FALSE),0)</f>
        <v>0</v>
      </c>
      <c r="H3949" s="28">
        <f t="shared" ca="1" si="180"/>
        <v>3.4840000000000003E-2</v>
      </c>
      <c r="I3949" s="29">
        <f ca="1">IFERROR(VLOOKUP($E3949&amp;"-1",'PTE - Segment Emissions Calcs'!$I$8:$X$8919,18,FALSE),0)</f>
        <v>0.15259920000000002</v>
      </c>
      <c r="J3949" s="29">
        <f ca="1">IFERROR(VLOOKUP($E3949&amp;"-2",'PTE - Segment Emissions Calcs'!$I$8:$X$8919,18,FALSE),0)</f>
        <v>0</v>
      </c>
      <c r="K3949" s="29">
        <f t="shared" ca="1" si="181"/>
        <v>0.15259920000000002</v>
      </c>
      <c r="L3949" s="29">
        <f ca="1">IFERROR(VLOOKUP($E3949&amp;"-1",'PTE - Segment Emissions Calcs'!$I$8:$Z$8919,20,FALSE),0)</f>
        <v>0.15259920000000002</v>
      </c>
      <c r="M3949" s="29">
        <f ca="1">IFERROR(VLOOKUP($E3949&amp;"-2",'PTE - Segment Emissions Calcs'!$I$8:$Z$8919,20,FALSE),0)</f>
        <v>0</v>
      </c>
      <c r="N3949" s="29">
        <f t="shared" ca="1" si="182"/>
        <v>0.15259920000000002</v>
      </c>
      <c r="O3949" s="30">
        <f t="array" aca="1" ref="O3949" ca="1">IF($H3949="TOTAL HAP",H3949,MAX(IF('PTE - Segment Emissions Calcs'!$B$8:$B$8919=$B3949,'PTE - Segment Emissions Calcs'!$V$8:$V$8919,)))</f>
        <v>3.4840000000000003E-2</v>
      </c>
      <c r="P3949" s="30">
        <f t="array" aca="1" ref="P3949" ca="1">IF($H3949="TOTAL HAP",K3949,MAX(IF('PTE - Segment Emissions Calcs'!$B$8:$B$8919=$B3949,'PTE - Segment Emissions Calcs'!$X$8:$X$8919,)))</f>
        <v>0.15259920000000002</v>
      </c>
      <c r="Q3949" s="30">
        <f t="array" aca="1" ref="Q3949" ca="1">IF($H3949="TOTAL HAP",N3949,MAX(IF('PTE - Segment Emissions Calcs'!$B$8:$B$8919=$B3949,'PTE - Segment Emissions Calcs'!$Z$8:$Z$8919,)))</f>
        <v>0.15259920000000002</v>
      </c>
      <c r="R3949" s="31"/>
    </row>
    <row r="3950" spans="1:18" x14ac:dyDescent="0.25">
      <c r="A3950" s="32"/>
      <c r="B3950" s="33"/>
      <c r="C3950" s="34" t="s">
        <v>29</v>
      </c>
      <c r="D3950" s="35"/>
      <c r="E3950" s="35"/>
      <c r="F3950" s="35">
        <f ca="1">IFERROR(VLOOKUP($E3950&amp;"-1",'PTE - Segment Emissions Calcs'!$I$8:$V$8919,16,FALSE),0)</f>
        <v>1.8536337136067411E-2</v>
      </c>
      <c r="G3950" s="35">
        <f ca="1">IFERROR(VLOOKUP($E3950&amp;"-2",'PTE - Segment Emissions Calcs'!$I$8:$V$8919,16,FALSE),0)</f>
        <v>0</v>
      </c>
      <c r="H3950" s="36">
        <f t="shared" ca="1" si="180"/>
        <v>1.8536337136067411E-2</v>
      </c>
      <c r="I3950" s="37">
        <f ca="1">IFERROR(VLOOKUP($E3950&amp;"-1",'PTE - Segment Emissions Calcs'!$I$8:$X$8919,18,FALSE),0)</f>
        <v>8.1189156655975259E-2</v>
      </c>
      <c r="J3950" s="37">
        <f ca="1">IFERROR(VLOOKUP($E3950&amp;"-2",'PTE - Segment Emissions Calcs'!$I$8:$X$8919,18,FALSE),0)</f>
        <v>0</v>
      </c>
      <c r="K3950" s="37">
        <f t="shared" ca="1" si="181"/>
        <v>8.1189156655975259E-2</v>
      </c>
      <c r="L3950" s="37">
        <f ca="1">IFERROR(VLOOKUP($E3950&amp;"-1",'PTE - Segment Emissions Calcs'!$I$8:$Z$8919,20,FALSE),0)</f>
        <v>8.1189156655975259E-2</v>
      </c>
      <c r="M3950" s="37">
        <f ca="1">IFERROR(VLOOKUP($E3950&amp;"-2",'PTE - Segment Emissions Calcs'!$I$8:$Z$8919,20,FALSE),0)</f>
        <v>0</v>
      </c>
      <c r="N3950" s="37">
        <f t="shared" ca="1" si="182"/>
        <v>8.1189156655975259E-2</v>
      </c>
      <c r="O3950" s="38">
        <f t="array" aca="1" ref="O3950" ca="1">IF($H3950="TOTAL HAP",H3950,MAX(IF('PTE - Segment Emissions Calcs'!$B$8:$B$8919=$B3950,'PTE - Segment Emissions Calcs'!$V$8:$V$8919,)))</f>
        <v>1.8536337136067411E-2</v>
      </c>
      <c r="P3950" s="38">
        <f t="array" aca="1" ref="P3950" ca="1">IF($H3950="TOTAL HAP",K3950,MAX(IF('PTE - Segment Emissions Calcs'!$B$8:$B$8919=$B3950,'PTE - Segment Emissions Calcs'!$X$8:$X$8919,)))</f>
        <v>8.1189156655975259E-2</v>
      </c>
      <c r="Q3950" s="38">
        <f t="array" aca="1" ref="Q3950" ca="1">IF($H3950="TOTAL HAP",N3950,MAX(IF('PTE - Segment Emissions Calcs'!$B$8:$B$8919=$B3950,'PTE - Segment Emissions Calcs'!$Z$8:$Z$8919,)))</f>
        <v>8.1189156655975259E-2</v>
      </c>
      <c r="R3950" s="39"/>
    </row>
    <row r="3951" spans="1:18" x14ac:dyDescent="0.25">
      <c r="A3951" s="32"/>
      <c r="B3951" s="33"/>
      <c r="C3951" s="34" t="s">
        <v>219</v>
      </c>
      <c r="D3951" s="59"/>
      <c r="E3951" s="35"/>
      <c r="F3951" s="35">
        <f ca="1">IFERROR(VLOOKUP($E3951&amp;"-1",'PTE - Segment Emissions Calcs'!$I$8:$V$8919,16,FALSE),0)</f>
        <v>9.2219818091395967E-7</v>
      </c>
      <c r="G3951" s="35">
        <f ca="1">IFERROR(VLOOKUP($E3951&amp;"-2",'PTE - Segment Emissions Calcs'!$I$8:$V$8919,16,FALSE),0)</f>
        <v>0</v>
      </c>
      <c r="H3951" s="36">
        <f t="shared" ca="1" si="180"/>
        <v>9.2219818091395967E-7</v>
      </c>
      <c r="I3951" s="37">
        <f ca="1">IFERROR(VLOOKUP($E3951&amp;"-1",'PTE - Segment Emissions Calcs'!$I$8:$X$8919,18,FALSE),0)</f>
        <v>4.0392280324031431E-6</v>
      </c>
      <c r="J3951" s="37">
        <f ca="1">IFERROR(VLOOKUP($E3951&amp;"-2",'PTE - Segment Emissions Calcs'!$I$8:$X$8919,18,FALSE),0)</f>
        <v>0</v>
      </c>
      <c r="K3951" s="37">
        <f t="shared" ca="1" si="181"/>
        <v>4.0392280324031431E-6</v>
      </c>
      <c r="L3951" s="37">
        <f ca="1">IFERROR(VLOOKUP($E3951&amp;"-1",'PTE - Segment Emissions Calcs'!$I$8:$Z$8919,20,FALSE),0)</f>
        <v>4.0392280324031431E-6</v>
      </c>
      <c r="M3951" s="37">
        <f ca="1">IFERROR(VLOOKUP($E3951&amp;"-2",'PTE - Segment Emissions Calcs'!$I$8:$Z$8919,20,FALSE),0)</f>
        <v>0</v>
      </c>
      <c r="N3951" s="37">
        <f t="shared" ca="1" si="182"/>
        <v>4.0392280324031431E-6</v>
      </c>
      <c r="O3951" s="38">
        <f t="array" aca="1" ref="O3951" ca="1">IF($H3951="TOTAL HAP",H3951,MAX(IF('PTE - Segment Emissions Calcs'!$B$8:$B$8919=$B3951,'PTE - Segment Emissions Calcs'!$V$8:$V$8919,)))</f>
        <v>9.2219818091395967E-7</v>
      </c>
      <c r="P3951" s="38">
        <f t="array" aca="1" ref="P3951" ca="1">IF($H3951="TOTAL HAP",K3951,MAX(IF('PTE - Segment Emissions Calcs'!$B$8:$B$8919=$B3951,'PTE - Segment Emissions Calcs'!$X$8:$X$8919,)))</f>
        <v>4.0392280324031431E-6</v>
      </c>
      <c r="Q3951" s="38">
        <f t="array" aca="1" ref="Q3951" ca="1">IF($H3951="TOTAL HAP",N3951,MAX(IF('PTE - Segment Emissions Calcs'!$B$8:$B$8919=$B3951,'PTE - Segment Emissions Calcs'!$Z$8:$Z$8919,)))</f>
        <v>4.0392280324031431E-6</v>
      </c>
      <c r="R3951" s="39"/>
    </row>
    <row r="3952" spans="1:18" x14ac:dyDescent="0.25">
      <c r="A3952" s="71"/>
      <c r="B3952" s="71"/>
      <c r="C3952" s="34" t="s">
        <v>72</v>
      </c>
      <c r="D3952" s="59"/>
      <c r="E3952" s="35"/>
      <c r="F3952" s="35">
        <f ca="1">IFERROR(VLOOKUP($E3952&amp;"-1",'PTE - Segment Emissions Calcs'!$I$8:$V$8919,16,FALSE),0)</f>
        <v>0</v>
      </c>
      <c r="G3952" s="35">
        <f ca="1">IFERROR(VLOOKUP($E3952&amp;"-2",'PTE - Segment Emissions Calcs'!$I$8:$V$8919,16,FALSE),0)</f>
        <v>0</v>
      </c>
      <c r="H3952" s="36">
        <f t="shared" ca="1" si="180"/>
        <v>0</v>
      </c>
      <c r="I3952" s="37">
        <f ca="1">IFERROR(VLOOKUP($E3952&amp;"-1",'PTE - Segment Emissions Calcs'!$I$8:$X$8919,18,FALSE),0)</f>
        <v>0</v>
      </c>
      <c r="J3952" s="37">
        <f ca="1">IFERROR(VLOOKUP($E3952&amp;"-2",'PTE - Segment Emissions Calcs'!$I$8:$X$8919,18,FALSE),0)</f>
        <v>0</v>
      </c>
      <c r="K3952" s="37">
        <f t="shared" ca="1" si="181"/>
        <v>0</v>
      </c>
      <c r="L3952" s="37">
        <f ca="1">IFERROR(VLOOKUP($E3952&amp;"-1",'PTE - Segment Emissions Calcs'!$I$8:$Z$8919,20,FALSE),0)</f>
        <v>0</v>
      </c>
      <c r="M3952" s="37">
        <f ca="1">IFERROR(VLOOKUP($E3952&amp;"-2",'PTE - Segment Emissions Calcs'!$I$8:$Z$8919,20,FALSE),0)</f>
        <v>0</v>
      </c>
      <c r="N3952" s="37">
        <f t="shared" ca="1" si="182"/>
        <v>0</v>
      </c>
      <c r="O3952" s="38">
        <f t="array" aca="1" ref="O3952" ca="1">IF($H3952="TOTAL HAP",H3952,MAX(IF('PTE - Segment Emissions Calcs'!$B$8:$B$8919=$B3952,'PTE - Segment Emissions Calcs'!$V$8:$V$8919,)))</f>
        <v>0</v>
      </c>
      <c r="P3952" s="38">
        <f t="array" aca="1" ref="P3952" ca="1">IF($H3952="TOTAL HAP",K3952,MAX(IF('PTE - Segment Emissions Calcs'!$B$8:$B$8919=$B3952,'PTE - Segment Emissions Calcs'!$X$8:$X$8919,)))</f>
        <v>0</v>
      </c>
      <c r="Q3952" s="38">
        <f t="array" aca="1" ref="Q3952" ca="1">IF($H3952="TOTAL HAP",N3952,MAX(IF('PTE - Segment Emissions Calcs'!$B$8:$B$8919=$B3952,'PTE - Segment Emissions Calcs'!$Z$8:$Z$8919,)))</f>
        <v>0</v>
      </c>
      <c r="R3952" s="39"/>
    </row>
    <row r="3953" spans="1:18" x14ac:dyDescent="0.25">
      <c r="A3953" s="71"/>
      <c r="B3953" s="71"/>
      <c r="C3953" s="34" t="s">
        <v>97</v>
      </c>
      <c r="D3953" s="59"/>
      <c r="E3953" s="35"/>
      <c r="F3953" s="35">
        <f ca="1">IFERROR(VLOOKUP($E3953&amp;"-1",'PTE - Segment Emissions Calcs'!$I$8:$V$8919,16,FALSE),0)</f>
        <v>6.1479878727597325E-7</v>
      </c>
      <c r="G3953" s="35">
        <f ca="1">IFERROR(VLOOKUP($E3953&amp;"-2",'PTE - Segment Emissions Calcs'!$I$8:$V$8919,16,FALSE),0)</f>
        <v>0</v>
      </c>
      <c r="H3953" s="36">
        <f t="shared" ca="1" si="180"/>
        <v>6.1479878727597325E-7</v>
      </c>
      <c r="I3953" s="37">
        <f ca="1">IFERROR(VLOOKUP($E3953&amp;"-1",'PTE - Segment Emissions Calcs'!$I$8:$X$8919,18,FALSE),0)</f>
        <v>2.6928186882687626E-6</v>
      </c>
      <c r="J3953" s="37">
        <f ca="1">IFERROR(VLOOKUP($E3953&amp;"-2",'PTE - Segment Emissions Calcs'!$I$8:$X$8919,18,FALSE),0)</f>
        <v>0</v>
      </c>
      <c r="K3953" s="37">
        <f t="shared" ca="1" si="181"/>
        <v>2.6928186882687626E-6</v>
      </c>
      <c r="L3953" s="37">
        <f ca="1">IFERROR(VLOOKUP($E3953&amp;"-1",'PTE - Segment Emissions Calcs'!$I$8:$Z$8919,20,FALSE),0)</f>
        <v>2.6928186882687626E-6</v>
      </c>
      <c r="M3953" s="37">
        <f ca="1">IFERROR(VLOOKUP($E3953&amp;"-2",'PTE - Segment Emissions Calcs'!$I$8:$Z$8919,20,FALSE),0)</f>
        <v>0</v>
      </c>
      <c r="N3953" s="37">
        <f t="shared" ca="1" si="182"/>
        <v>2.6928186882687626E-6</v>
      </c>
      <c r="O3953" s="38">
        <f t="array" aca="1" ref="O3953" ca="1">IF($H3953="TOTAL HAP",H3953,MAX(IF('PTE - Segment Emissions Calcs'!$B$8:$B$8919=$B3953,'PTE - Segment Emissions Calcs'!$V$8:$V$8919,)))</f>
        <v>6.1479878727597325E-7</v>
      </c>
      <c r="P3953" s="38">
        <f t="array" aca="1" ref="P3953" ca="1">IF($H3953="TOTAL HAP",K3953,MAX(IF('PTE - Segment Emissions Calcs'!$B$8:$B$8919=$B3953,'PTE - Segment Emissions Calcs'!$X$8:$X$8919,)))</f>
        <v>2.6928186882687626E-6</v>
      </c>
      <c r="Q3953" s="38">
        <f t="array" aca="1" ref="Q3953" ca="1">IF($H3953="TOTAL HAP",N3953,MAX(IF('PTE - Segment Emissions Calcs'!$B$8:$B$8919=$B3953,'PTE - Segment Emissions Calcs'!$Z$8:$Z$8919,)))</f>
        <v>2.6928186882687626E-6</v>
      </c>
      <c r="R3953" s="39"/>
    </row>
    <row r="3954" spans="1:18" x14ac:dyDescent="0.25">
      <c r="A3954" s="71"/>
      <c r="B3954" s="71"/>
      <c r="C3954" s="34" t="s">
        <v>208</v>
      </c>
      <c r="D3954" s="59"/>
      <c r="E3954" s="35"/>
      <c r="F3954" s="35">
        <f ca="1">IFERROR(VLOOKUP($E3954&amp;"-1",'PTE - Segment Emissions Calcs'!$I$8:$V$8919,16,FALSE),0)</f>
        <v>0</v>
      </c>
      <c r="G3954" s="35">
        <f ca="1">IFERROR(VLOOKUP($E3954&amp;"-2",'PTE - Segment Emissions Calcs'!$I$8:$V$8919,16,FALSE),0)</f>
        <v>0</v>
      </c>
      <c r="H3954" s="36">
        <f t="shared" ca="1" si="180"/>
        <v>0</v>
      </c>
      <c r="I3954" s="37">
        <f ca="1">IFERROR(VLOOKUP($E3954&amp;"-1",'PTE - Segment Emissions Calcs'!$I$8:$X$8919,18,FALSE),0)</f>
        <v>0</v>
      </c>
      <c r="J3954" s="37">
        <f ca="1">IFERROR(VLOOKUP($E3954&amp;"-2",'PTE - Segment Emissions Calcs'!$I$8:$X$8919,18,FALSE),0)</f>
        <v>0</v>
      </c>
      <c r="K3954" s="37">
        <f t="shared" ca="1" si="181"/>
        <v>0</v>
      </c>
      <c r="L3954" s="37">
        <f ca="1">IFERROR(VLOOKUP($E3954&amp;"-1",'PTE - Segment Emissions Calcs'!$I$8:$Z$8919,20,FALSE),0)</f>
        <v>0</v>
      </c>
      <c r="M3954" s="37">
        <f ca="1">IFERROR(VLOOKUP($E3954&amp;"-2",'PTE - Segment Emissions Calcs'!$I$8:$Z$8919,20,FALSE),0)</f>
        <v>0</v>
      </c>
      <c r="N3954" s="37">
        <f t="shared" ca="1" si="182"/>
        <v>0</v>
      </c>
      <c r="O3954" s="38">
        <f t="array" aca="1" ref="O3954" ca="1">IF($H3954="TOTAL HAP",H3954,MAX(IF('PTE - Segment Emissions Calcs'!$B$8:$B$8919=$B3954,'PTE - Segment Emissions Calcs'!$V$8:$V$8919,)))</f>
        <v>0</v>
      </c>
      <c r="P3954" s="38">
        <f t="array" aca="1" ref="P3954" ca="1">IF($H3954="TOTAL HAP",K3954,MAX(IF('PTE - Segment Emissions Calcs'!$B$8:$B$8919=$B3954,'PTE - Segment Emissions Calcs'!$X$8:$X$8919,)))</f>
        <v>0</v>
      </c>
      <c r="Q3954" s="38">
        <f t="array" aca="1" ref="Q3954" ca="1">IF($H3954="TOTAL HAP",N3954,MAX(IF('PTE - Segment Emissions Calcs'!$B$8:$B$8919=$B3954,'PTE - Segment Emissions Calcs'!$Z$8:$Z$8919,)))</f>
        <v>0</v>
      </c>
      <c r="R3954" s="39"/>
    </row>
    <row r="3955" spans="1:18" x14ac:dyDescent="0.25">
      <c r="A3955" s="71"/>
      <c r="B3955" s="71"/>
      <c r="C3955" s="34" t="s">
        <v>131</v>
      </c>
      <c r="D3955" s="59"/>
      <c r="E3955" s="35"/>
      <c r="F3955" s="35">
        <f ca="1">IFERROR(VLOOKUP($E3955&amp;"-1",'PTE - Segment Emissions Calcs'!$I$8:$V$8919,16,FALSE),0)</f>
        <v>0</v>
      </c>
      <c r="G3955" s="35">
        <f ca="1">IFERROR(VLOOKUP($E3955&amp;"-2",'PTE - Segment Emissions Calcs'!$I$8:$V$8919,16,FALSE),0)</f>
        <v>0</v>
      </c>
      <c r="H3955" s="36">
        <f t="shared" ca="1" si="180"/>
        <v>0</v>
      </c>
      <c r="I3955" s="37">
        <f ca="1">IFERROR(VLOOKUP($E3955&amp;"-1",'PTE - Segment Emissions Calcs'!$I$8:$X$8919,18,FALSE),0)</f>
        <v>0</v>
      </c>
      <c r="J3955" s="37">
        <f ca="1">IFERROR(VLOOKUP($E3955&amp;"-2",'PTE - Segment Emissions Calcs'!$I$8:$X$8919,18,FALSE),0)</f>
        <v>0</v>
      </c>
      <c r="K3955" s="37">
        <f t="shared" ca="1" si="181"/>
        <v>0</v>
      </c>
      <c r="L3955" s="37">
        <f ca="1">IFERROR(VLOOKUP($E3955&amp;"-1",'PTE - Segment Emissions Calcs'!$I$8:$Z$8919,20,FALSE),0)</f>
        <v>0</v>
      </c>
      <c r="M3955" s="37">
        <f ca="1">IFERROR(VLOOKUP($E3955&amp;"-2",'PTE - Segment Emissions Calcs'!$I$8:$Z$8919,20,FALSE),0)</f>
        <v>0</v>
      </c>
      <c r="N3955" s="37">
        <f t="shared" ca="1" si="182"/>
        <v>0</v>
      </c>
      <c r="O3955" s="38">
        <f t="array" aca="1" ref="O3955" ca="1">IF($H3955="TOTAL HAP",H3955,MAX(IF('PTE - Segment Emissions Calcs'!$B$8:$B$8919=$B3955,'PTE - Segment Emissions Calcs'!$V$8:$V$8919,)))</f>
        <v>0</v>
      </c>
      <c r="P3955" s="38">
        <f t="array" aca="1" ref="P3955" ca="1">IF($H3955="TOTAL HAP",K3955,MAX(IF('PTE - Segment Emissions Calcs'!$B$8:$B$8919=$B3955,'PTE - Segment Emissions Calcs'!$X$8:$X$8919,)))</f>
        <v>0</v>
      </c>
      <c r="Q3955" s="38">
        <f t="array" aca="1" ref="Q3955" ca="1">IF($H3955="TOTAL HAP",N3955,MAX(IF('PTE - Segment Emissions Calcs'!$B$8:$B$8919=$B3955,'PTE - Segment Emissions Calcs'!$Z$8:$Z$8919,)))</f>
        <v>0</v>
      </c>
      <c r="R3955" s="39"/>
    </row>
    <row r="3956" spans="1:18" x14ac:dyDescent="0.25">
      <c r="A3956" s="71"/>
      <c r="B3956" s="71"/>
      <c r="C3956" s="34" t="s">
        <v>30</v>
      </c>
      <c r="D3956" s="59"/>
      <c r="E3956" s="35"/>
      <c r="F3956" s="35">
        <f ca="1">IFERROR(VLOOKUP($E3956&amp;"-1",'PTE - Segment Emissions Calcs'!$I$8:$V$8919,16,FALSE),0)</f>
        <v>0</v>
      </c>
      <c r="G3956" s="35">
        <f ca="1">IFERROR(VLOOKUP($E3956&amp;"-2",'PTE - Segment Emissions Calcs'!$I$8:$V$8919,16,FALSE),0)</f>
        <v>0</v>
      </c>
      <c r="H3956" s="36">
        <f t="shared" ca="1" si="180"/>
        <v>0</v>
      </c>
      <c r="I3956" s="37">
        <f ca="1">IFERROR(VLOOKUP($E3956&amp;"-1",'PTE - Segment Emissions Calcs'!$I$8:$X$8919,18,FALSE),0)</f>
        <v>0</v>
      </c>
      <c r="J3956" s="37">
        <f ca="1">IFERROR(VLOOKUP($E3956&amp;"-2",'PTE - Segment Emissions Calcs'!$I$8:$X$8919,18,FALSE),0)</f>
        <v>0</v>
      </c>
      <c r="K3956" s="37">
        <f t="shared" ca="1" si="181"/>
        <v>0</v>
      </c>
      <c r="L3956" s="37">
        <f ca="1">IFERROR(VLOOKUP($E3956&amp;"-1",'PTE - Segment Emissions Calcs'!$I$8:$Z$8919,20,FALSE),0)</f>
        <v>0</v>
      </c>
      <c r="M3956" s="37">
        <f ca="1">IFERROR(VLOOKUP($E3956&amp;"-2",'PTE - Segment Emissions Calcs'!$I$8:$Z$8919,20,FALSE),0)</f>
        <v>0</v>
      </c>
      <c r="N3956" s="37">
        <f t="shared" ca="1" si="182"/>
        <v>0</v>
      </c>
      <c r="O3956" s="38">
        <f t="array" aca="1" ref="O3956" ca="1">IF($H3956="TOTAL HAP",H3956,MAX(IF('PTE - Segment Emissions Calcs'!$B$8:$B$8919=$B3956,'PTE - Segment Emissions Calcs'!$V$8:$V$8919,)))</f>
        <v>0</v>
      </c>
      <c r="P3956" s="38">
        <f t="array" aca="1" ref="P3956" ca="1">IF($H3956="TOTAL HAP",K3956,MAX(IF('PTE - Segment Emissions Calcs'!$B$8:$B$8919=$B3956,'PTE - Segment Emissions Calcs'!$X$8:$X$8919,)))</f>
        <v>0</v>
      </c>
      <c r="Q3956" s="38">
        <f t="array" aca="1" ref="Q3956" ca="1">IF($H3956="TOTAL HAP",N3956,MAX(IF('PTE - Segment Emissions Calcs'!$B$8:$B$8919=$B3956,'PTE - Segment Emissions Calcs'!$Z$8:$Z$8919,)))</f>
        <v>0</v>
      </c>
      <c r="R3956" s="39"/>
    </row>
    <row r="3957" spans="1:18" x14ac:dyDescent="0.25">
      <c r="A3957" s="71"/>
      <c r="B3957" s="71"/>
      <c r="C3957" s="34" t="s">
        <v>31</v>
      </c>
      <c r="D3957" s="59"/>
      <c r="E3957" s="35"/>
      <c r="F3957" s="35">
        <f ca="1">IFERROR(VLOOKUP($E3957&amp;"-1",'PTE - Segment Emissions Calcs'!$I$8:$V$8919,16,FALSE),0)</f>
        <v>0</v>
      </c>
      <c r="G3957" s="35">
        <f ca="1">IFERROR(VLOOKUP($E3957&amp;"-2",'PTE - Segment Emissions Calcs'!$I$8:$V$8919,16,FALSE),0)</f>
        <v>0</v>
      </c>
      <c r="H3957" s="36">
        <f t="shared" ca="1" si="180"/>
        <v>0</v>
      </c>
      <c r="I3957" s="37">
        <f ca="1">IFERROR(VLOOKUP($E3957&amp;"-1",'PTE - Segment Emissions Calcs'!$I$8:$X$8919,18,FALSE),0)</f>
        <v>0</v>
      </c>
      <c r="J3957" s="37">
        <f ca="1">IFERROR(VLOOKUP($E3957&amp;"-2",'PTE - Segment Emissions Calcs'!$I$8:$X$8919,18,FALSE),0)</f>
        <v>0</v>
      </c>
      <c r="K3957" s="37">
        <f t="shared" ca="1" si="181"/>
        <v>0</v>
      </c>
      <c r="L3957" s="37">
        <f ca="1">IFERROR(VLOOKUP($E3957&amp;"-1",'PTE - Segment Emissions Calcs'!$I$8:$Z$8919,20,FALSE),0)</f>
        <v>0</v>
      </c>
      <c r="M3957" s="37">
        <f ca="1">IFERROR(VLOOKUP($E3957&amp;"-2",'PTE - Segment Emissions Calcs'!$I$8:$Z$8919,20,FALSE),0)</f>
        <v>0</v>
      </c>
      <c r="N3957" s="37">
        <f t="shared" ca="1" si="182"/>
        <v>0</v>
      </c>
      <c r="O3957" s="38">
        <f t="array" aca="1" ref="O3957" ca="1">IF($H3957="TOTAL HAP",H3957,MAX(IF('PTE - Segment Emissions Calcs'!$B$8:$B$8919=$B3957,'PTE - Segment Emissions Calcs'!$V$8:$V$8919,)))</f>
        <v>0</v>
      </c>
      <c r="P3957" s="38">
        <f t="array" aca="1" ref="P3957" ca="1">IF($H3957="TOTAL HAP",K3957,MAX(IF('PTE - Segment Emissions Calcs'!$B$8:$B$8919=$B3957,'PTE - Segment Emissions Calcs'!$X$8:$X$8919,)))</f>
        <v>0</v>
      </c>
      <c r="Q3957" s="38">
        <f t="array" aca="1" ref="Q3957" ca="1">IF($H3957="TOTAL HAP",N3957,MAX(IF('PTE - Segment Emissions Calcs'!$B$8:$B$8919=$B3957,'PTE - Segment Emissions Calcs'!$Z$8:$Z$8919,)))</f>
        <v>0</v>
      </c>
      <c r="R3957" s="39"/>
    </row>
    <row r="3958" spans="1:18" x14ac:dyDescent="0.25">
      <c r="A3958" s="71"/>
      <c r="B3958" s="71"/>
      <c r="C3958" s="34" t="s">
        <v>220</v>
      </c>
      <c r="D3958" s="59"/>
      <c r="E3958" s="35"/>
      <c r="F3958" s="35">
        <f ca="1">IFERROR(VLOOKUP($E3958&amp;"-1",'PTE - Segment Emissions Calcs'!$I$8:$V$8919,16,FALSE),0)</f>
        <v>0</v>
      </c>
      <c r="G3958" s="35">
        <f ca="1">IFERROR(VLOOKUP($E3958&amp;"-2",'PTE - Segment Emissions Calcs'!$I$8:$V$8919,16,FALSE),0)</f>
        <v>0</v>
      </c>
      <c r="H3958" s="36">
        <f t="shared" ca="1" si="180"/>
        <v>0</v>
      </c>
      <c r="I3958" s="37">
        <f ca="1">IFERROR(VLOOKUP($E3958&amp;"-1",'PTE - Segment Emissions Calcs'!$I$8:$X$8919,18,FALSE),0)</f>
        <v>0</v>
      </c>
      <c r="J3958" s="37">
        <f ca="1">IFERROR(VLOOKUP($E3958&amp;"-2",'PTE - Segment Emissions Calcs'!$I$8:$X$8919,18,FALSE),0)</f>
        <v>0</v>
      </c>
      <c r="K3958" s="37">
        <f t="shared" ca="1" si="181"/>
        <v>0</v>
      </c>
      <c r="L3958" s="37">
        <f ca="1">IFERROR(VLOOKUP($E3958&amp;"-1",'PTE - Segment Emissions Calcs'!$I$8:$Z$8919,20,FALSE),0)</f>
        <v>0</v>
      </c>
      <c r="M3958" s="37">
        <f ca="1">IFERROR(VLOOKUP($E3958&amp;"-2",'PTE - Segment Emissions Calcs'!$I$8:$Z$8919,20,FALSE),0)</f>
        <v>0</v>
      </c>
      <c r="N3958" s="37">
        <f t="shared" ca="1" si="182"/>
        <v>0</v>
      </c>
      <c r="O3958" s="38">
        <f t="array" aca="1" ref="O3958" ca="1">IF($H3958="TOTAL HAP",H3958,MAX(IF('PTE - Segment Emissions Calcs'!$B$8:$B$8919=$B3958,'PTE - Segment Emissions Calcs'!$V$8:$V$8919,)))</f>
        <v>0</v>
      </c>
      <c r="P3958" s="38">
        <f t="array" aca="1" ref="P3958" ca="1">IF($H3958="TOTAL HAP",K3958,MAX(IF('PTE - Segment Emissions Calcs'!$B$8:$B$8919=$B3958,'PTE - Segment Emissions Calcs'!$X$8:$X$8919,)))</f>
        <v>0</v>
      </c>
      <c r="Q3958" s="38">
        <f t="array" aca="1" ref="Q3958" ca="1">IF($H3958="TOTAL HAP",N3958,MAX(IF('PTE - Segment Emissions Calcs'!$B$8:$B$8919=$B3958,'PTE - Segment Emissions Calcs'!$Z$8:$Z$8919,)))</f>
        <v>0</v>
      </c>
      <c r="R3958" s="39"/>
    </row>
    <row r="3959" spans="1:18" x14ac:dyDescent="0.25">
      <c r="A3959" s="71"/>
      <c r="B3959" s="71"/>
      <c r="C3959" s="34" t="s">
        <v>33</v>
      </c>
      <c r="D3959" s="59"/>
      <c r="E3959" s="35"/>
      <c r="F3959" s="35">
        <f ca="1">IFERROR(VLOOKUP($E3959&amp;"-1",'PTE - Segment Emissions Calcs'!$I$8:$V$8919,16,FALSE),0)</f>
        <v>0</v>
      </c>
      <c r="G3959" s="35">
        <f ca="1">IFERROR(VLOOKUP($E3959&amp;"-2",'PTE - Segment Emissions Calcs'!$I$8:$V$8919,16,FALSE),0)</f>
        <v>0</v>
      </c>
      <c r="H3959" s="36">
        <f t="shared" ca="1" si="180"/>
        <v>0</v>
      </c>
      <c r="I3959" s="37">
        <f ca="1">IFERROR(VLOOKUP($E3959&amp;"-1",'PTE - Segment Emissions Calcs'!$I$8:$X$8919,18,FALSE),0)</f>
        <v>0</v>
      </c>
      <c r="J3959" s="37">
        <f ca="1">IFERROR(VLOOKUP($E3959&amp;"-2",'PTE - Segment Emissions Calcs'!$I$8:$X$8919,18,FALSE),0)</f>
        <v>0</v>
      </c>
      <c r="K3959" s="37">
        <f t="shared" ca="1" si="181"/>
        <v>0</v>
      </c>
      <c r="L3959" s="37">
        <f ca="1">IFERROR(VLOOKUP($E3959&amp;"-1",'PTE - Segment Emissions Calcs'!$I$8:$Z$8919,20,FALSE),0)</f>
        <v>0</v>
      </c>
      <c r="M3959" s="37">
        <f ca="1">IFERROR(VLOOKUP($E3959&amp;"-2",'PTE - Segment Emissions Calcs'!$I$8:$Z$8919,20,FALSE),0)</f>
        <v>0</v>
      </c>
      <c r="N3959" s="37">
        <f t="shared" ca="1" si="182"/>
        <v>0</v>
      </c>
      <c r="O3959" s="38">
        <f t="array" aca="1" ref="O3959" ca="1">IF($H3959="TOTAL HAP",H3959,MAX(IF('PTE - Segment Emissions Calcs'!$B$8:$B$8919=$B3959,'PTE - Segment Emissions Calcs'!$V$8:$V$8919,)))</f>
        <v>0</v>
      </c>
      <c r="P3959" s="38">
        <f t="array" aca="1" ref="P3959" ca="1">IF($H3959="TOTAL HAP",K3959,MAX(IF('PTE - Segment Emissions Calcs'!$B$8:$B$8919=$B3959,'PTE - Segment Emissions Calcs'!$X$8:$X$8919,)))</f>
        <v>0</v>
      </c>
      <c r="Q3959" s="38">
        <f t="array" aca="1" ref="Q3959" ca="1">IF($H3959="TOTAL HAP",N3959,MAX(IF('PTE - Segment Emissions Calcs'!$B$8:$B$8919=$B3959,'PTE - Segment Emissions Calcs'!$Z$8:$Z$8919,)))</f>
        <v>0</v>
      </c>
      <c r="R3959" s="39"/>
    </row>
    <row r="3960" spans="1:18" x14ac:dyDescent="0.25">
      <c r="A3960" s="71"/>
      <c r="B3960" s="71"/>
      <c r="C3960" s="34" t="s">
        <v>34</v>
      </c>
      <c r="D3960" s="59"/>
      <c r="E3960" s="35"/>
      <c r="F3960" s="35">
        <f ca="1">IFERROR(VLOOKUP($E3960&amp;"-1",'PTE - Segment Emissions Calcs'!$I$8:$V$8919,16,FALSE),0)</f>
        <v>0</v>
      </c>
      <c r="G3960" s="35">
        <f ca="1">IFERROR(VLOOKUP($E3960&amp;"-2",'PTE - Segment Emissions Calcs'!$I$8:$V$8919,16,FALSE),0)</f>
        <v>0</v>
      </c>
      <c r="H3960" s="36">
        <f t="shared" ca="1" si="180"/>
        <v>0</v>
      </c>
      <c r="I3960" s="37">
        <f ca="1">IFERROR(VLOOKUP($E3960&amp;"-1",'PTE - Segment Emissions Calcs'!$I$8:$X$8919,18,FALSE),0)</f>
        <v>0</v>
      </c>
      <c r="J3960" s="37">
        <f ca="1">IFERROR(VLOOKUP($E3960&amp;"-2",'PTE - Segment Emissions Calcs'!$I$8:$X$8919,18,FALSE),0)</f>
        <v>0</v>
      </c>
      <c r="K3960" s="37">
        <f t="shared" ca="1" si="181"/>
        <v>0</v>
      </c>
      <c r="L3960" s="37">
        <f ca="1">IFERROR(VLOOKUP($E3960&amp;"-1",'PTE - Segment Emissions Calcs'!$I$8:$Z$8919,20,FALSE),0)</f>
        <v>0</v>
      </c>
      <c r="M3960" s="37">
        <f ca="1">IFERROR(VLOOKUP($E3960&amp;"-2",'PTE - Segment Emissions Calcs'!$I$8:$Z$8919,20,FALSE),0)</f>
        <v>0</v>
      </c>
      <c r="N3960" s="37">
        <f t="shared" ca="1" si="182"/>
        <v>0</v>
      </c>
      <c r="O3960" s="38">
        <f t="array" aca="1" ref="O3960" ca="1">IF($H3960="TOTAL HAP",H3960,MAX(IF('PTE - Segment Emissions Calcs'!$B$8:$B$8919=$B3960,'PTE - Segment Emissions Calcs'!$V$8:$V$8919,)))</f>
        <v>0</v>
      </c>
      <c r="P3960" s="38">
        <f t="array" aca="1" ref="P3960" ca="1">IF($H3960="TOTAL HAP",K3960,MAX(IF('PTE - Segment Emissions Calcs'!$B$8:$B$8919=$B3960,'PTE - Segment Emissions Calcs'!$X$8:$X$8919,)))</f>
        <v>0</v>
      </c>
      <c r="Q3960" s="38">
        <f t="array" aca="1" ref="Q3960" ca="1">IF($H3960="TOTAL HAP",N3960,MAX(IF('PTE - Segment Emissions Calcs'!$B$8:$B$8919=$B3960,'PTE - Segment Emissions Calcs'!$Z$8:$Z$8919,)))</f>
        <v>0</v>
      </c>
      <c r="R3960" s="39"/>
    </row>
    <row r="3961" spans="1:18" x14ac:dyDescent="0.25">
      <c r="A3961" s="71"/>
      <c r="B3961" s="71"/>
      <c r="C3961" s="34" t="s">
        <v>35</v>
      </c>
      <c r="D3961" s="59"/>
      <c r="E3961" s="35"/>
      <c r="F3961" s="35">
        <f ca="1">IFERROR(VLOOKUP($E3961&amp;"-1",'PTE - Segment Emissions Calcs'!$I$8:$V$8919,16,FALSE),0)</f>
        <v>1.536996968189933E-4</v>
      </c>
      <c r="G3961" s="35">
        <f ca="1">IFERROR(VLOOKUP($E3961&amp;"-2",'PTE - Segment Emissions Calcs'!$I$8:$V$8919,16,FALSE),0)</f>
        <v>0</v>
      </c>
      <c r="H3961" s="36">
        <f t="shared" ca="1" si="180"/>
        <v>1.536996968189933E-4</v>
      </c>
      <c r="I3961" s="37">
        <f ca="1">IFERROR(VLOOKUP($E3961&amp;"-1",'PTE - Segment Emissions Calcs'!$I$8:$X$8919,18,FALSE),0)</f>
        <v>6.7320467206719069E-4</v>
      </c>
      <c r="J3961" s="37">
        <f ca="1">IFERROR(VLOOKUP($E3961&amp;"-2",'PTE - Segment Emissions Calcs'!$I$8:$X$8919,18,FALSE),0)</f>
        <v>0</v>
      </c>
      <c r="K3961" s="37">
        <f t="shared" ca="1" si="181"/>
        <v>6.7320467206719069E-4</v>
      </c>
      <c r="L3961" s="37">
        <f ca="1">IFERROR(VLOOKUP($E3961&amp;"-1",'PTE - Segment Emissions Calcs'!$I$8:$Z$8919,20,FALSE),0)</f>
        <v>6.7320467206719069E-4</v>
      </c>
      <c r="M3961" s="37">
        <f ca="1">IFERROR(VLOOKUP($E3961&amp;"-2",'PTE - Segment Emissions Calcs'!$I$8:$Z$8919,20,FALSE),0)</f>
        <v>0</v>
      </c>
      <c r="N3961" s="37">
        <f t="shared" ca="1" si="182"/>
        <v>6.7320467206719069E-4</v>
      </c>
      <c r="O3961" s="38">
        <f t="array" aca="1" ref="O3961" ca="1">IF($H3961="TOTAL HAP",H3961,MAX(IF('PTE - Segment Emissions Calcs'!$B$8:$B$8919=$B3961,'PTE - Segment Emissions Calcs'!$V$8:$V$8919,)))</f>
        <v>1.536996968189933E-4</v>
      </c>
      <c r="P3961" s="38">
        <f t="array" aca="1" ref="P3961" ca="1">IF($H3961="TOTAL HAP",K3961,MAX(IF('PTE - Segment Emissions Calcs'!$B$8:$B$8919=$B3961,'PTE - Segment Emissions Calcs'!$X$8:$X$8919,)))</f>
        <v>6.7320467206719069E-4</v>
      </c>
      <c r="Q3961" s="38">
        <f t="array" aca="1" ref="Q3961" ca="1">IF($H3961="TOTAL HAP",N3961,MAX(IF('PTE - Segment Emissions Calcs'!$B$8:$B$8919=$B3961,'PTE - Segment Emissions Calcs'!$Z$8:$Z$8919,)))</f>
        <v>6.7320467206719069E-4</v>
      </c>
      <c r="R3961" s="39"/>
    </row>
    <row r="3962" spans="1:18" x14ac:dyDescent="0.25">
      <c r="A3962" s="71"/>
      <c r="B3962" s="71"/>
      <c r="C3962" s="34" t="s">
        <v>37</v>
      </c>
      <c r="D3962" s="59"/>
      <c r="E3962" s="35"/>
      <c r="F3962" s="35">
        <f ca="1">IFERROR(VLOOKUP($E3962&amp;"-1",'PTE - Segment Emissions Calcs'!$I$8:$V$8919,16,FALSE),0)</f>
        <v>1.536382169402657E-3</v>
      </c>
      <c r="G3962" s="35">
        <f ca="1">IFERROR(VLOOKUP($E3962&amp;"-2",'PTE - Segment Emissions Calcs'!$I$8:$V$8919,16,FALSE),0)</f>
        <v>0</v>
      </c>
      <c r="H3962" s="36">
        <f t="shared" ca="1" si="180"/>
        <v>1.536382169402657E-3</v>
      </c>
      <c r="I3962" s="37">
        <f ca="1">IFERROR(VLOOKUP($E3962&amp;"-1",'PTE - Segment Emissions Calcs'!$I$8:$X$8919,18,FALSE),0)</f>
        <v>6.7293539019836375E-3</v>
      </c>
      <c r="J3962" s="37">
        <f ca="1">IFERROR(VLOOKUP($E3962&amp;"-2",'PTE - Segment Emissions Calcs'!$I$8:$X$8919,18,FALSE),0)</f>
        <v>0</v>
      </c>
      <c r="K3962" s="37">
        <f t="shared" ca="1" si="181"/>
        <v>6.7293539019836375E-3</v>
      </c>
      <c r="L3962" s="37">
        <f ca="1">IFERROR(VLOOKUP($E3962&amp;"-1",'PTE - Segment Emissions Calcs'!$I$8:$Z$8919,20,FALSE),0)</f>
        <v>6.7293539019836375E-3</v>
      </c>
      <c r="M3962" s="37">
        <f ca="1">IFERROR(VLOOKUP($E3962&amp;"-2",'PTE - Segment Emissions Calcs'!$I$8:$Z$8919,20,FALSE),0)</f>
        <v>0</v>
      </c>
      <c r="N3962" s="37">
        <f t="shared" ca="1" si="182"/>
        <v>6.7293539019836375E-3</v>
      </c>
      <c r="O3962" s="38">
        <f t="array" aca="1" ref="O3962" ca="1">IF($H3962="TOTAL HAP",H3962,MAX(IF('PTE - Segment Emissions Calcs'!$B$8:$B$8919=$B3962,'PTE - Segment Emissions Calcs'!$V$8:$V$8919,)))</f>
        <v>1.536382169402657E-3</v>
      </c>
      <c r="P3962" s="38">
        <f t="array" aca="1" ref="P3962" ca="1">IF($H3962="TOTAL HAP",K3962,MAX(IF('PTE - Segment Emissions Calcs'!$B$8:$B$8919=$B3962,'PTE - Segment Emissions Calcs'!$X$8:$X$8919,)))</f>
        <v>6.7293539019836375E-3</v>
      </c>
      <c r="Q3962" s="38">
        <f t="array" aca="1" ref="Q3962" ca="1">IF($H3962="TOTAL HAP",N3962,MAX(IF('PTE - Segment Emissions Calcs'!$B$8:$B$8919=$B3962,'PTE - Segment Emissions Calcs'!$Z$8:$Z$8919,)))</f>
        <v>6.7293539019836375E-3</v>
      </c>
      <c r="R3962" s="39"/>
    </row>
    <row r="3963" spans="1:18" x14ac:dyDescent="0.25">
      <c r="A3963" s="71"/>
      <c r="B3963" s="71"/>
      <c r="C3963" s="34" t="s">
        <v>36</v>
      </c>
      <c r="D3963" s="59"/>
      <c r="E3963" s="35"/>
      <c r="F3963" s="35">
        <f ca="1">IFERROR(VLOOKUP($E3963&amp;"-1",'PTE - Segment Emissions Calcs'!$I$8:$V$8919,16,FALSE),0)</f>
        <v>0</v>
      </c>
      <c r="G3963" s="35">
        <f ca="1">IFERROR(VLOOKUP($E3963&amp;"-2",'PTE - Segment Emissions Calcs'!$I$8:$V$8919,16,FALSE),0)</f>
        <v>0</v>
      </c>
      <c r="H3963" s="36">
        <f t="shared" ca="1" si="180"/>
        <v>0</v>
      </c>
      <c r="I3963" s="37">
        <f ca="1">IFERROR(VLOOKUP($E3963&amp;"-1",'PTE - Segment Emissions Calcs'!$I$8:$X$8919,18,FALSE),0)</f>
        <v>0</v>
      </c>
      <c r="J3963" s="37">
        <f ca="1">IFERROR(VLOOKUP($E3963&amp;"-2",'PTE - Segment Emissions Calcs'!$I$8:$X$8919,18,FALSE),0)</f>
        <v>0</v>
      </c>
      <c r="K3963" s="37">
        <f t="shared" ca="1" si="181"/>
        <v>0</v>
      </c>
      <c r="L3963" s="37">
        <f ca="1">IFERROR(VLOOKUP($E3963&amp;"-1",'PTE - Segment Emissions Calcs'!$I$8:$Z$8919,20,FALSE),0)</f>
        <v>0</v>
      </c>
      <c r="M3963" s="37">
        <f ca="1">IFERROR(VLOOKUP($E3963&amp;"-2",'PTE - Segment Emissions Calcs'!$I$8:$Z$8919,20,FALSE),0)</f>
        <v>0</v>
      </c>
      <c r="N3963" s="37">
        <f t="shared" ca="1" si="182"/>
        <v>0</v>
      </c>
      <c r="O3963" s="38">
        <f t="array" aca="1" ref="O3963" ca="1">IF($H3963="TOTAL HAP",H3963,MAX(IF('PTE - Segment Emissions Calcs'!$B$8:$B$8919=$B3963,'PTE - Segment Emissions Calcs'!$V$8:$V$8919,)))</f>
        <v>0</v>
      </c>
      <c r="P3963" s="38">
        <f t="array" aca="1" ref="P3963" ca="1">IF($H3963="TOTAL HAP",K3963,MAX(IF('PTE - Segment Emissions Calcs'!$B$8:$B$8919=$B3963,'PTE - Segment Emissions Calcs'!$X$8:$X$8919,)))</f>
        <v>0</v>
      </c>
      <c r="Q3963" s="38">
        <f t="array" aca="1" ref="Q3963" ca="1">IF($H3963="TOTAL HAP",N3963,MAX(IF('PTE - Segment Emissions Calcs'!$B$8:$B$8919=$B3963,'PTE - Segment Emissions Calcs'!$Z$8:$Z$8919,)))</f>
        <v>0</v>
      </c>
      <c r="R3963" s="39"/>
    </row>
    <row r="3964" spans="1:18" x14ac:dyDescent="0.25">
      <c r="A3964" s="71"/>
      <c r="B3964" s="71"/>
      <c r="C3964" s="34" t="s">
        <v>38</v>
      </c>
      <c r="D3964" s="59"/>
      <c r="E3964" s="35"/>
      <c r="F3964" s="35">
        <f ca="1">IFERROR(VLOOKUP($E3964&amp;"-1",'PTE - Segment Emissions Calcs'!$I$8:$V$8919,16,FALSE),0)</f>
        <v>0</v>
      </c>
      <c r="G3964" s="35">
        <f ca="1">IFERROR(VLOOKUP($E3964&amp;"-2",'PTE - Segment Emissions Calcs'!$I$8:$V$8919,16,FALSE),0)</f>
        <v>0</v>
      </c>
      <c r="H3964" s="36">
        <f t="shared" ca="1" si="180"/>
        <v>0</v>
      </c>
      <c r="I3964" s="37">
        <f ca="1">IFERROR(VLOOKUP($E3964&amp;"-1",'PTE - Segment Emissions Calcs'!$I$8:$X$8919,18,FALSE),0)</f>
        <v>0</v>
      </c>
      <c r="J3964" s="37">
        <f ca="1">IFERROR(VLOOKUP($E3964&amp;"-2",'PTE - Segment Emissions Calcs'!$I$8:$X$8919,18,FALSE),0)</f>
        <v>0</v>
      </c>
      <c r="K3964" s="37">
        <f t="shared" ca="1" si="181"/>
        <v>0</v>
      </c>
      <c r="L3964" s="37">
        <f ca="1">IFERROR(VLOOKUP($E3964&amp;"-1",'PTE - Segment Emissions Calcs'!$I$8:$Z$8919,20,FALSE),0)</f>
        <v>0</v>
      </c>
      <c r="M3964" s="37">
        <f ca="1">IFERROR(VLOOKUP($E3964&amp;"-2",'PTE - Segment Emissions Calcs'!$I$8:$Z$8919,20,FALSE),0)</f>
        <v>0</v>
      </c>
      <c r="N3964" s="37">
        <f t="shared" ca="1" si="182"/>
        <v>0</v>
      </c>
      <c r="O3964" s="38">
        <f t="array" aca="1" ref="O3964" ca="1">IF($H3964="TOTAL HAP",H3964,MAX(IF('PTE - Segment Emissions Calcs'!$B$8:$B$8919=$B3964,'PTE - Segment Emissions Calcs'!$V$8:$V$8919,)))</f>
        <v>0</v>
      </c>
      <c r="P3964" s="38">
        <f t="array" aca="1" ref="P3964" ca="1">IF($H3964="TOTAL HAP",K3964,MAX(IF('PTE - Segment Emissions Calcs'!$B$8:$B$8919=$B3964,'PTE - Segment Emissions Calcs'!$X$8:$X$8919,)))</f>
        <v>0</v>
      </c>
      <c r="Q3964" s="38">
        <f t="array" aca="1" ref="Q3964" ca="1">IF($H3964="TOTAL HAP",N3964,MAX(IF('PTE - Segment Emissions Calcs'!$B$8:$B$8919=$B3964,'PTE - Segment Emissions Calcs'!$Z$8:$Z$8919,)))</f>
        <v>0</v>
      </c>
      <c r="R3964" s="39"/>
    </row>
    <row r="3965" spans="1:18" x14ac:dyDescent="0.25">
      <c r="A3965" s="71"/>
      <c r="B3965" s="71"/>
      <c r="C3965" s="34" t="s">
        <v>185</v>
      </c>
      <c r="D3965" s="59"/>
      <c r="E3965" s="35"/>
      <c r="F3965" s="35">
        <f ca="1">IFERROR(VLOOKUP($E3965&amp;"-1",'PTE - Segment Emissions Calcs'!$I$8:$V$8919,16,FALSE),0)</f>
        <v>0</v>
      </c>
      <c r="G3965" s="35">
        <f ca="1">IFERROR(VLOOKUP($E3965&amp;"-2",'PTE - Segment Emissions Calcs'!$I$8:$V$8919,16,FALSE),0)</f>
        <v>0</v>
      </c>
      <c r="H3965" s="36">
        <f t="shared" ca="1" si="180"/>
        <v>0</v>
      </c>
      <c r="I3965" s="37">
        <f ca="1">IFERROR(VLOOKUP($E3965&amp;"-1",'PTE - Segment Emissions Calcs'!$I$8:$X$8919,18,FALSE),0)</f>
        <v>0</v>
      </c>
      <c r="J3965" s="37">
        <f ca="1">IFERROR(VLOOKUP($E3965&amp;"-2",'PTE - Segment Emissions Calcs'!$I$8:$X$8919,18,FALSE),0)</f>
        <v>0</v>
      </c>
      <c r="K3965" s="37">
        <f t="shared" ca="1" si="181"/>
        <v>0</v>
      </c>
      <c r="L3965" s="37">
        <f ca="1">IFERROR(VLOOKUP($E3965&amp;"-1",'PTE - Segment Emissions Calcs'!$I$8:$Z$8919,20,FALSE),0)</f>
        <v>0</v>
      </c>
      <c r="M3965" s="37">
        <f ca="1">IFERROR(VLOOKUP($E3965&amp;"-2",'PTE - Segment Emissions Calcs'!$I$8:$Z$8919,20,FALSE),0)</f>
        <v>0</v>
      </c>
      <c r="N3965" s="37">
        <f t="shared" ca="1" si="182"/>
        <v>0</v>
      </c>
      <c r="O3965" s="38">
        <f t="array" aca="1" ref="O3965" ca="1">IF($H3965="TOTAL HAP",H3965,MAX(IF('PTE - Segment Emissions Calcs'!$B$8:$B$8919=$B3965,'PTE - Segment Emissions Calcs'!$V$8:$V$8919,)))</f>
        <v>0</v>
      </c>
      <c r="P3965" s="38">
        <f t="array" aca="1" ref="P3965" ca="1">IF($H3965="TOTAL HAP",K3965,MAX(IF('PTE - Segment Emissions Calcs'!$B$8:$B$8919=$B3965,'PTE - Segment Emissions Calcs'!$X$8:$X$8919,)))</f>
        <v>0</v>
      </c>
      <c r="Q3965" s="38">
        <f t="array" aca="1" ref="Q3965" ca="1">IF($H3965="TOTAL HAP",N3965,MAX(IF('PTE - Segment Emissions Calcs'!$B$8:$B$8919=$B3965,'PTE - Segment Emissions Calcs'!$Z$8:$Z$8919,)))</f>
        <v>0</v>
      </c>
      <c r="R3965" s="39"/>
    </row>
    <row r="3966" spans="1:18" x14ac:dyDescent="0.25">
      <c r="A3966" s="71"/>
      <c r="B3966" s="71"/>
      <c r="C3966" s="34" t="s">
        <v>40</v>
      </c>
      <c r="D3966" s="59"/>
      <c r="E3966" s="35"/>
      <c r="F3966" s="35">
        <f ca="1">IFERROR(VLOOKUP($E3966&amp;"-1",'PTE - Segment Emissions Calcs'!$I$8:$V$8919,16,FALSE),0)</f>
        <v>0</v>
      </c>
      <c r="G3966" s="35">
        <f ca="1">IFERROR(VLOOKUP($E3966&amp;"-2",'PTE - Segment Emissions Calcs'!$I$8:$V$8919,16,FALSE),0)</f>
        <v>0</v>
      </c>
      <c r="H3966" s="36">
        <f t="shared" ca="1" si="180"/>
        <v>0</v>
      </c>
      <c r="I3966" s="37">
        <f ca="1">IFERROR(VLOOKUP($E3966&amp;"-1",'PTE - Segment Emissions Calcs'!$I$8:$X$8919,18,FALSE),0)</f>
        <v>0</v>
      </c>
      <c r="J3966" s="37">
        <f ca="1">IFERROR(VLOOKUP($E3966&amp;"-2",'PTE - Segment Emissions Calcs'!$I$8:$X$8919,18,FALSE),0)</f>
        <v>0</v>
      </c>
      <c r="K3966" s="37">
        <f t="shared" ca="1" si="181"/>
        <v>0</v>
      </c>
      <c r="L3966" s="37">
        <f ca="1">IFERROR(VLOOKUP($E3966&amp;"-1",'PTE - Segment Emissions Calcs'!$I$8:$Z$8919,20,FALSE),0)</f>
        <v>0</v>
      </c>
      <c r="M3966" s="37">
        <f ca="1">IFERROR(VLOOKUP($E3966&amp;"-2",'PTE - Segment Emissions Calcs'!$I$8:$Z$8919,20,FALSE),0)</f>
        <v>0</v>
      </c>
      <c r="N3966" s="37">
        <f t="shared" ca="1" si="182"/>
        <v>0</v>
      </c>
      <c r="O3966" s="38">
        <f t="array" aca="1" ref="O3966" ca="1">IF($H3966="TOTAL HAP",H3966,MAX(IF('PTE - Segment Emissions Calcs'!$B$8:$B$8919=$B3966,'PTE - Segment Emissions Calcs'!$V$8:$V$8919,)))</f>
        <v>0</v>
      </c>
      <c r="P3966" s="38">
        <f t="array" aca="1" ref="P3966" ca="1">IF($H3966="TOTAL HAP",K3966,MAX(IF('PTE - Segment Emissions Calcs'!$B$8:$B$8919=$B3966,'PTE - Segment Emissions Calcs'!$X$8:$X$8919,)))</f>
        <v>0</v>
      </c>
      <c r="Q3966" s="38">
        <f t="array" aca="1" ref="Q3966" ca="1">IF($H3966="TOTAL HAP",N3966,MAX(IF('PTE - Segment Emissions Calcs'!$B$8:$B$8919=$B3966,'PTE - Segment Emissions Calcs'!$Z$8:$Z$8919,)))</f>
        <v>0</v>
      </c>
      <c r="R3966" s="39"/>
    </row>
    <row r="3967" spans="1:18" x14ac:dyDescent="0.25">
      <c r="A3967" s="71"/>
      <c r="B3967" s="71"/>
      <c r="C3967" s="34" t="s">
        <v>186</v>
      </c>
      <c r="D3967" s="59"/>
      <c r="E3967" s="35"/>
      <c r="F3967" s="35">
        <f ca="1">IFERROR(VLOOKUP($E3967&amp;"-1",'PTE - Segment Emissions Calcs'!$I$8:$V$8919,16,FALSE),0)</f>
        <v>0</v>
      </c>
      <c r="G3967" s="35">
        <f ca="1">IFERROR(VLOOKUP($E3967&amp;"-2",'PTE - Segment Emissions Calcs'!$I$8:$V$8919,16,FALSE),0)</f>
        <v>0</v>
      </c>
      <c r="H3967" s="36">
        <f t="shared" ca="1" si="180"/>
        <v>0</v>
      </c>
      <c r="I3967" s="37">
        <f ca="1">IFERROR(VLOOKUP($E3967&amp;"-1",'PTE - Segment Emissions Calcs'!$I$8:$X$8919,18,FALSE),0)</f>
        <v>0</v>
      </c>
      <c r="J3967" s="37">
        <f ca="1">IFERROR(VLOOKUP($E3967&amp;"-2",'PTE - Segment Emissions Calcs'!$I$8:$X$8919,18,FALSE),0)</f>
        <v>0</v>
      </c>
      <c r="K3967" s="37">
        <f t="shared" ca="1" si="181"/>
        <v>0</v>
      </c>
      <c r="L3967" s="37">
        <f ca="1">IFERROR(VLOOKUP($E3967&amp;"-1",'PTE - Segment Emissions Calcs'!$I$8:$Z$8919,20,FALSE),0)</f>
        <v>0</v>
      </c>
      <c r="M3967" s="37">
        <f ca="1">IFERROR(VLOOKUP($E3967&amp;"-2",'PTE - Segment Emissions Calcs'!$I$8:$Z$8919,20,FALSE),0)</f>
        <v>0</v>
      </c>
      <c r="N3967" s="37">
        <f t="shared" ca="1" si="182"/>
        <v>0</v>
      </c>
      <c r="O3967" s="38">
        <f t="array" aca="1" ref="O3967" ca="1">IF($H3967="TOTAL HAP",H3967,MAX(IF('PTE - Segment Emissions Calcs'!$B$8:$B$8919=$B3967,'PTE - Segment Emissions Calcs'!$V$8:$V$8919,)))</f>
        <v>0</v>
      </c>
      <c r="P3967" s="38">
        <f t="array" aca="1" ref="P3967" ca="1">IF($H3967="TOTAL HAP",K3967,MAX(IF('PTE - Segment Emissions Calcs'!$B$8:$B$8919=$B3967,'PTE - Segment Emissions Calcs'!$X$8:$X$8919,)))</f>
        <v>0</v>
      </c>
      <c r="Q3967" s="38">
        <f t="array" aca="1" ref="Q3967" ca="1">IF($H3967="TOTAL HAP",N3967,MAX(IF('PTE - Segment Emissions Calcs'!$B$8:$B$8919=$B3967,'PTE - Segment Emissions Calcs'!$Z$8:$Z$8919,)))</f>
        <v>0</v>
      </c>
      <c r="R3967" s="39"/>
    </row>
    <row r="3968" spans="1:18" x14ac:dyDescent="0.25">
      <c r="A3968" s="71"/>
      <c r="B3968" s="71"/>
      <c r="C3968" s="34" t="s">
        <v>172</v>
      </c>
      <c r="D3968" s="59"/>
      <c r="E3968" s="35"/>
      <c r="F3968" s="35">
        <f ca="1">IFERROR(VLOOKUP($E3968&amp;"-1",'PTE - Segment Emissions Calcs'!$I$8:$V$8919,16,FALSE),0)</f>
        <v>2.0565019434381303E-4</v>
      </c>
      <c r="G3968" s="35">
        <f ca="1">IFERROR(VLOOKUP($E3968&amp;"-2",'PTE - Segment Emissions Calcs'!$I$8:$V$8919,16,FALSE),0)</f>
        <v>0</v>
      </c>
      <c r="H3968" s="36">
        <f t="shared" ca="1" si="180"/>
        <v>2.0565019434381303E-4</v>
      </c>
      <c r="I3968" s="37">
        <f ca="1">IFERROR(VLOOKUP($E3968&amp;"-1",'PTE - Segment Emissions Calcs'!$I$8:$X$8919,18,FALSE),0)</f>
        <v>9.007478512259011E-4</v>
      </c>
      <c r="J3968" s="37">
        <f ca="1">IFERROR(VLOOKUP($E3968&amp;"-2",'PTE - Segment Emissions Calcs'!$I$8:$X$8919,18,FALSE),0)</f>
        <v>0</v>
      </c>
      <c r="K3968" s="37">
        <f t="shared" ca="1" si="181"/>
        <v>9.007478512259011E-4</v>
      </c>
      <c r="L3968" s="37">
        <f ca="1">IFERROR(VLOOKUP($E3968&amp;"-1",'PTE - Segment Emissions Calcs'!$I$8:$Z$8919,20,FALSE),0)</f>
        <v>9.007478512259011E-4</v>
      </c>
      <c r="M3968" s="37">
        <f ca="1">IFERROR(VLOOKUP($E3968&amp;"-2",'PTE - Segment Emissions Calcs'!$I$8:$Z$8919,20,FALSE),0)</f>
        <v>0</v>
      </c>
      <c r="N3968" s="37">
        <f t="shared" ca="1" si="182"/>
        <v>9.007478512259011E-4</v>
      </c>
      <c r="O3968" s="38">
        <f t="array" aca="1" ref="O3968" ca="1">IF($H3968="TOTAL HAP",H3968,MAX(IF('PTE - Segment Emissions Calcs'!$B$8:$B$8919=$B3968,'PTE - Segment Emissions Calcs'!$V$8:$V$8919,)))</f>
        <v>2.0565019434381303E-4</v>
      </c>
      <c r="P3968" s="38">
        <f t="array" aca="1" ref="P3968" ca="1">IF($H3968="TOTAL HAP",K3968,MAX(IF('PTE - Segment Emissions Calcs'!$B$8:$B$8919=$B3968,'PTE - Segment Emissions Calcs'!$X$8:$X$8919,)))</f>
        <v>9.007478512259011E-4</v>
      </c>
      <c r="Q3968" s="38">
        <f t="array" aca="1" ref="Q3968" ca="1">IF($H3968="TOTAL HAP",N3968,MAX(IF('PTE - Segment Emissions Calcs'!$B$8:$B$8919=$B3968,'PTE - Segment Emissions Calcs'!$Z$8:$Z$8919,)))</f>
        <v>9.007478512259011E-4</v>
      </c>
      <c r="R3968" s="39"/>
    </row>
    <row r="3969" spans="1:18" x14ac:dyDescent="0.25">
      <c r="A3969" s="71"/>
      <c r="B3969" s="71"/>
      <c r="C3969" s="34" t="s">
        <v>101</v>
      </c>
      <c r="D3969" s="59"/>
      <c r="E3969" s="35"/>
      <c r="F3969" s="35">
        <f ca="1">IFERROR(VLOOKUP($E3969&amp;"-1",'PTE - Segment Emissions Calcs'!$I$8:$V$8919,16,FALSE),0)</f>
        <v>0</v>
      </c>
      <c r="G3969" s="35">
        <f ca="1">IFERROR(VLOOKUP($E3969&amp;"-2",'PTE - Segment Emissions Calcs'!$I$8:$V$8919,16,FALSE),0)</f>
        <v>0</v>
      </c>
      <c r="H3969" s="36">
        <f t="shared" ca="1" si="180"/>
        <v>0</v>
      </c>
      <c r="I3969" s="37">
        <f ca="1">IFERROR(VLOOKUP($E3969&amp;"-1",'PTE - Segment Emissions Calcs'!$I$8:$X$8919,18,FALSE),0)</f>
        <v>0</v>
      </c>
      <c r="J3969" s="37">
        <f ca="1">IFERROR(VLOOKUP($E3969&amp;"-2",'PTE - Segment Emissions Calcs'!$I$8:$X$8919,18,FALSE),0)</f>
        <v>0</v>
      </c>
      <c r="K3969" s="37">
        <f t="shared" ca="1" si="181"/>
        <v>0</v>
      </c>
      <c r="L3969" s="37">
        <f ca="1">IFERROR(VLOOKUP($E3969&amp;"-1",'PTE - Segment Emissions Calcs'!$I$8:$Z$8919,20,FALSE),0)</f>
        <v>0</v>
      </c>
      <c r="M3969" s="37">
        <f ca="1">IFERROR(VLOOKUP($E3969&amp;"-2",'PTE - Segment Emissions Calcs'!$I$8:$Z$8919,20,FALSE),0)</f>
        <v>0</v>
      </c>
      <c r="N3969" s="37">
        <f t="shared" ca="1" si="182"/>
        <v>0</v>
      </c>
      <c r="O3969" s="38">
        <f t="array" aca="1" ref="O3969" ca="1">IF($H3969="TOTAL HAP",H3969,MAX(IF('PTE - Segment Emissions Calcs'!$B$8:$B$8919=$B3969,'PTE - Segment Emissions Calcs'!$V$8:$V$8919,)))</f>
        <v>0</v>
      </c>
      <c r="P3969" s="38">
        <f t="array" aca="1" ref="P3969" ca="1">IF($H3969="TOTAL HAP",K3969,MAX(IF('PTE - Segment Emissions Calcs'!$B$8:$B$8919=$B3969,'PTE - Segment Emissions Calcs'!$X$8:$X$8919,)))</f>
        <v>0</v>
      </c>
      <c r="Q3969" s="38">
        <f t="array" aca="1" ref="Q3969" ca="1">IF($H3969="TOTAL HAP",N3969,MAX(IF('PTE - Segment Emissions Calcs'!$B$8:$B$8919=$B3969,'PTE - Segment Emissions Calcs'!$Z$8:$Z$8919,)))</f>
        <v>0</v>
      </c>
      <c r="R3969" s="39"/>
    </row>
    <row r="3970" spans="1:18" x14ac:dyDescent="0.25">
      <c r="A3970" s="71"/>
      <c r="B3970" s="71"/>
      <c r="C3970" s="34" t="s">
        <v>152</v>
      </c>
      <c r="D3970" s="59"/>
      <c r="E3970" s="35"/>
      <c r="F3970" s="35">
        <f ca="1">IFERROR(VLOOKUP($E3970&amp;"-1",'PTE - Segment Emissions Calcs'!$I$8:$V$8919,16,FALSE),0)</f>
        <v>0</v>
      </c>
      <c r="G3970" s="35">
        <f ca="1">IFERROR(VLOOKUP($E3970&amp;"-2",'PTE - Segment Emissions Calcs'!$I$8:$V$8919,16,FALSE),0)</f>
        <v>0</v>
      </c>
      <c r="H3970" s="36">
        <f t="shared" ca="1" si="180"/>
        <v>0</v>
      </c>
      <c r="I3970" s="37">
        <f ca="1">IFERROR(VLOOKUP($E3970&amp;"-1",'PTE - Segment Emissions Calcs'!$I$8:$X$8919,18,FALSE),0)</f>
        <v>0</v>
      </c>
      <c r="J3970" s="37">
        <f ca="1">IFERROR(VLOOKUP($E3970&amp;"-2",'PTE - Segment Emissions Calcs'!$I$8:$X$8919,18,FALSE),0)</f>
        <v>0</v>
      </c>
      <c r="K3970" s="37">
        <f t="shared" ca="1" si="181"/>
        <v>0</v>
      </c>
      <c r="L3970" s="37">
        <f ca="1">IFERROR(VLOOKUP($E3970&amp;"-1",'PTE - Segment Emissions Calcs'!$I$8:$Z$8919,20,FALSE),0)</f>
        <v>0</v>
      </c>
      <c r="M3970" s="37">
        <f ca="1">IFERROR(VLOOKUP($E3970&amp;"-2",'PTE - Segment Emissions Calcs'!$I$8:$Z$8919,20,FALSE),0)</f>
        <v>0</v>
      </c>
      <c r="N3970" s="37">
        <f t="shared" ca="1" si="182"/>
        <v>0</v>
      </c>
      <c r="O3970" s="38">
        <f t="array" aca="1" ref="O3970" ca="1">IF($H3970="TOTAL HAP",H3970,MAX(IF('PTE - Segment Emissions Calcs'!$B$8:$B$8919=$B3970,'PTE - Segment Emissions Calcs'!$V$8:$V$8919,)))</f>
        <v>0</v>
      </c>
      <c r="P3970" s="38">
        <f t="array" aca="1" ref="P3970" ca="1">IF($H3970="TOTAL HAP",K3970,MAX(IF('PTE - Segment Emissions Calcs'!$B$8:$B$8919=$B3970,'PTE - Segment Emissions Calcs'!$X$8:$X$8919,)))</f>
        <v>0</v>
      </c>
      <c r="Q3970" s="38">
        <f t="array" aca="1" ref="Q3970" ca="1">IF($H3970="TOTAL HAP",N3970,MAX(IF('PTE - Segment Emissions Calcs'!$B$8:$B$8919=$B3970,'PTE - Segment Emissions Calcs'!$Z$8:$Z$8919,)))</f>
        <v>0</v>
      </c>
      <c r="R3970" s="39"/>
    </row>
    <row r="3971" spans="1:18" x14ac:dyDescent="0.25">
      <c r="A3971" s="71"/>
      <c r="B3971" s="71"/>
      <c r="C3971" s="34" t="s">
        <v>42</v>
      </c>
      <c r="D3971" s="59"/>
      <c r="E3971" s="35"/>
      <c r="F3971" s="35">
        <f ca="1">IFERROR(VLOOKUP($E3971&amp;"-1",'PTE - Segment Emissions Calcs'!$I$8:$V$8919,16,FALSE),0)</f>
        <v>0</v>
      </c>
      <c r="G3971" s="35">
        <f ca="1">IFERROR(VLOOKUP($E3971&amp;"-2",'PTE - Segment Emissions Calcs'!$I$8:$V$8919,16,FALSE),0)</f>
        <v>0</v>
      </c>
      <c r="H3971" s="36">
        <f t="shared" ca="1" si="180"/>
        <v>0</v>
      </c>
      <c r="I3971" s="37">
        <f ca="1">IFERROR(VLOOKUP($E3971&amp;"-1",'PTE - Segment Emissions Calcs'!$I$8:$X$8919,18,FALSE),0)</f>
        <v>0</v>
      </c>
      <c r="J3971" s="37">
        <f ca="1">IFERROR(VLOOKUP($E3971&amp;"-2",'PTE - Segment Emissions Calcs'!$I$8:$X$8919,18,FALSE),0)</f>
        <v>0</v>
      </c>
      <c r="K3971" s="37">
        <f t="shared" ca="1" si="181"/>
        <v>0</v>
      </c>
      <c r="L3971" s="37">
        <f ca="1">IFERROR(VLOOKUP($E3971&amp;"-1",'PTE - Segment Emissions Calcs'!$I$8:$Z$8919,20,FALSE),0)</f>
        <v>0</v>
      </c>
      <c r="M3971" s="37">
        <f ca="1">IFERROR(VLOOKUP($E3971&amp;"-2",'PTE - Segment Emissions Calcs'!$I$8:$Z$8919,20,FALSE),0)</f>
        <v>0</v>
      </c>
      <c r="N3971" s="37">
        <f t="shared" ca="1" si="182"/>
        <v>0</v>
      </c>
      <c r="O3971" s="38">
        <f t="array" aca="1" ref="O3971" ca="1">IF($H3971="TOTAL HAP",H3971,MAX(IF('PTE - Segment Emissions Calcs'!$B$8:$B$8919=$B3971,'PTE - Segment Emissions Calcs'!$V$8:$V$8919,)))</f>
        <v>0</v>
      </c>
      <c r="P3971" s="38">
        <f t="array" aca="1" ref="P3971" ca="1">IF($H3971="TOTAL HAP",K3971,MAX(IF('PTE - Segment Emissions Calcs'!$B$8:$B$8919=$B3971,'PTE - Segment Emissions Calcs'!$X$8:$X$8919,)))</f>
        <v>0</v>
      </c>
      <c r="Q3971" s="38">
        <f t="array" aca="1" ref="Q3971" ca="1">IF($H3971="TOTAL HAP",N3971,MAX(IF('PTE - Segment Emissions Calcs'!$B$8:$B$8919=$B3971,'PTE - Segment Emissions Calcs'!$Z$8:$Z$8919,)))</f>
        <v>0</v>
      </c>
      <c r="R3971" s="39"/>
    </row>
    <row r="3972" spans="1:18" x14ac:dyDescent="0.25">
      <c r="A3972" s="71"/>
      <c r="B3972" s="71"/>
      <c r="C3972" s="34" t="s">
        <v>130</v>
      </c>
      <c r="D3972" s="59"/>
      <c r="E3972" s="35"/>
      <c r="F3972" s="35">
        <f ca="1">IFERROR(VLOOKUP($E3972&amp;"-1",'PTE - Segment Emissions Calcs'!$I$8:$V$8919,16,FALSE),0)</f>
        <v>6.9579852749958261E-4</v>
      </c>
      <c r="G3972" s="35">
        <f ca="1">IFERROR(VLOOKUP($E3972&amp;"-2",'PTE - Segment Emissions Calcs'!$I$8:$V$8919,16,FALSE),0)</f>
        <v>0</v>
      </c>
      <c r="H3972" s="36">
        <f t="shared" ca="1" si="180"/>
        <v>6.9579852749958261E-4</v>
      </c>
      <c r="I3972" s="37">
        <f ca="1">IFERROR(VLOOKUP($E3972&amp;"-1",'PTE - Segment Emissions Calcs'!$I$8:$X$8919,18,FALSE),0)</f>
        <v>3.0475975504481718E-3</v>
      </c>
      <c r="J3972" s="37">
        <f ca="1">IFERROR(VLOOKUP($E3972&amp;"-2",'PTE - Segment Emissions Calcs'!$I$8:$X$8919,18,FALSE),0)</f>
        <v>0</v>
      </c>
      <c r="K3972" s="37">
        <f t="shared" ca="1" si="181"/>
        <v>3.0475975504481718E-3</v>
      </c>
      <c r="L3972" s="37">
        <f ca="1">IFERROR(VLOOKUP($E3972&amp;"-1",'PTE - Segment Emissions Calcs'!$I$8:$Z$8919,20,FALSE),0)</f>
        <v>3.0475975504481718E-3</v>
      </c>
      <c r="M3972" s="37">
        <f ca="1">IFERROR(VLOOKUP($E3972&amp;"-2",'PTE - Segment Emissions Calcs'!$I$8:$Z$8919,20,FALSE),0)</f>
        <v>0</v>
      </c>
      <c r="N3972" s="37">
        <f t="shared" ca="1" si="182"/>
        <v>3.0475975504481718E-3</v>
      </c>
      <c r="O3972" s="38">
        <f t="array" aca="1" ref="O3972" ca="1">IF($H3972="TOTAL HAP",H3972,MAX(IF('PTE - Segment Emissions Calcs'!$B$8:$B$8919=$B3972,'PTE - Segment Emissions Calcs'!$V$8:$V$8919,)))</f>
        <v>6.9579852749958261E-4</v>
      </c>
      <c r="P3972" s="38">
        <f t="array" aca="1" ref="P3972" ca="1">IF($H3972="TOTAL HAP",K3972,MAX(IF('PTE - Segment Emissions Calcs'!$B$8:$B$8919=$B3972,'PTE - Segment Emissions Calcs'!$X$8:$X$8919,)))</f>
        <v>3.0475975504481718E-3</v>
      </c>
      <c r="Q3972" s="38">
        <f t="array" aca="1" ref="Q3972" ca="1">IF($H3972="TOTAL HAP",N3972,MAX(IF('PTE - Segment Emissions Calcs'!$B$8:$B$8919=$B3972,'PTE - Segment Emissions Calcs'!$Z$8:$Z$8919,)))</f>
        <v>3.0475975504481718E-3</v>
      </c>
      <c r="R3972" s="39"/>
    </row>
    <row r="3973" spans="1:18" x14ac:dyDescent="0.25">
      <c r="A3973" s="71"/>
      <c r="B3973" s="71"/>
      <c r="C3973" s="34" t="s">
        <v>173</v>
      </c>
      <c r="D3973" s="59"/>
      <c r="E3973" s="35"/>
      <c r="F3973" s="35">
        <f ca="1">IFERROR(VLOOKUP($E3973&amp;"-1",'PTE - Segment Emissions Calcs'!$I$8:$V$8919,16,FALSE),0)</f>
        <v>0</v>
      </c>
      <c r="G3973" s="35">
        <f ca="1">IFERROR(VLOOKUP($E3973&amp;"-2",'PTE - Segment Emissions Calcs'!$I$8:$V$8919,16,FALSE),0)</f>
        <v>0</v>
      </c>
      <c r="H3973" s="36">
        <f t="shared" ca="1" si="180"/>
        <v>0</v>
      </c>
      <c r="I3973" s="37">
        <f ca="1">IFERROR(VLOOKUP($E3973&amp;"-1",'PTE - Segment Emissions Calcs'!$I$8:$X$8919,18,FALSE),0)</f>
        <v>0</v>
      </c>
      <c r="J3973" s="37">
        <f ca="1">IFERROR(VLOOKUP($E3973&amp;"-2",'PTE - Segment Emissions Calcs'!$I$8:$X$8919,18,FALSE),0)</f>
        <v>0</v>
      </c>
      <c r="K3973" s="37">
        <f t="shared" ca="1" si="181"/>
        <v>0</v>
      </c>
      <c r="L3973" s="37">
        <f ca="1">IFERROR(VLOOKUP($E3973&amp;"-1",'PTE - Segment Emissions Calcs'!$I$8:$Z$8919,20,FALSE),0)</f>
        <v>0</v>
      </c>
      <c r="M3973" s="37">
        <f ca="1">IFERROR(VLOOKUP($E3973&amp;"-2",'PTE - Segment Emissions Calcs'!$I$8:$Z$8919,20,FALSE),0)</f>
        <v>0</v>
      </c>
      <c r="N3973" s="37">
        <f t="shared" ca="1" si="182"/>
        <v>0</v>
      </c>
      <c r="O3973" s="38">
        <f t="array" aca="1" ref="O3973" ca="1">IF($H3973="TOTAL HAP",H3973,MAX(IF('PTE - Segment Emissions Calcs'!$B$8:$B$8919=$B3973,'PTE - Segment Emissions Calcs'!$V$8:$V$8919,)))</f>
        <v>0</v>
      </c>
      <c r="P3973" s="38">
        <f t="array" aca="1" ref="P3973" ca="1">IF($H3973="TOTAL HAP",K3973,MAX(IF('PTE - Segment Emissions Calcs'!$B$8:$B$8919=$B3973,'PTE - Segment Emissions Calcs'!$X$8:$X$8919,)))</f>
        <v>0</v>
      </c>
      <c r="Q3973" s="38">
        <f t="array" aca="1" ref="Q3973" ca="1">IF($H3973="TOTAL HAP",N3973,MAX(IF('PTE - Segment Emissions Calcs'!$B$8:$B$8919=$B3973,'PTE - Segment Emissions Calcs'!$Z$8:$Z$8919,)))</f>
        <v>0</v>
      </c>
      <c r="R3973" s="39"/>
    </row>
    <row r="3974" spans="1:18" x14ac:dyDescent="0.25">
      <c r="A3974" s="71"/>
      <c r="B3974" s="71"/>
      <c r="C3974" s="34" t="s">
        <v>43</v>
      </c>
      <c r="D3974" s="59"/>
      <c r="E3974" s="35"/>
      <c r="F3974" s="35">
        <f ca="1">IFERROR(VLOOKUP($E3974&amp;"-1",'PTE - Segment Emissions Calcs'!$I$8:$V$8919,16,FALSE),0)</f>
        <v>0</v>
      </c>
      <c r="G3974" s="35">
        <f ca="1">IFERROR(VLOOKUP($E3974&amp;"-2",'PTE - Segment Emissions Calcs'!$I$8:$V$8919,16,FALSE),0)</f>
        <v>0</v>
      </c>
      <c r="H3974" s="36">
        <f t="shared" ca="1" si="180"/>
        <v>0</v>
      </c>
      <c r="I3974" s="37">
        <f ca="1">IFERROR(VLOOKUP($E3974&amp;"-1",'PTE - Segment Emissions Calcs'!$I$8:$X$8919,18,FALSE),0)</f>
        <v>0</v>
      </c>
      <c r="J3974" s="37">
        <f ca="1">IFERROR(VLOOKUP($E3974&amp;"-2",'PTE - Segment Emissions Calcs'!$I$8:$X$8919,18,FALSE),0)</f>
        <v>0</v>
      </c>
      <c r="K3974" s="37">
        <f t="shared" ca="1" si="181"/>
        <v>0</v>
      </c>
      <c r="L3974" s="37">
        <f ca="1">IFERROR(VLOOKUP($E3974&amp;"-1",'PTE - Segment Emissions Calcs'!$I$8:$Z$8919,20,FALSE),0)</f>
        <v>0</v>
      </c>
      <c r="M3974" s="37">
        <f ca="1">IFERROR(VLOOKUP($E3974&amp;"-2",'PTE - Segment Emissions Calcs'!$I$8:$Z$8919,20,FALSE),0)</f>
        <v>0</v>
      </c>
      <c r="N3974" s="37">
        <f t="shared" ca="1" si="182"/>
        <v>0</v>
      </c>
      <c r="O3974" s="38">
        <f t="array" aca="1" ref="O3974" ca="1">IF($H3974="TOTAL HAP",H3974,MAX(IF('PTE - Segment Emissions Calcs'!$B$8:$B$8919=$B3974,'PTE - Segment Emissions Calcs'!$V$8:$V$8919,)))</f>
        <v>0</v>
      </c>
      <c r="P3974" s="38">
        <f t="array" aca="1" ref="P3974" ca="1">IF($H3974="TOTAL HAP",K3974,MAX(IF('PTE - Segment Emissions Calcs'!$B$8:$B$8919=$B3974,'PTE - Segment Emissions Calcs'!$X$8:$X$8919,)))</f>
        <v>0</v>
      </c>
      <c r="Q3974" s="38">
        <f t="array" aca="1" ref="Q3974" ca="1">IF($H3974="TOTAL HAP",N3974,MAX(IF('PTE - Segment Emissions Calcs'!$B$8:$B$8919=$B3974,'PTE - Segment Emissions Calcs'!$Z$8:$Z$8919,)))</f>
        <v>0</v>
      </c>
      <c r="R3974" s="39"/>
    </row>
    <row r="3975" spans="1:18" x14ac:dyDescent="0.25">
      <c r="A3975" s="71"/>
      <c r="B3975" s="71"/>
      <c r="C3975" s="34" t="s">
        <v>190</v>
      </c>
      <c r="D3975" s="59"/>
      <c r="E3975" s="35"/>
      <c r="F3975" s="35">
        <f ca="1">IFERROR(VLOOKUP($E3975&amp;"-1",'PTE - Segment Emissions Calcs'!$I$8:$V$8919,16,FALSE),0)</f>
        <v>0</v>
      </c>
      <c r="G3975" s="35">
        <f ca="1">IFERROR(VLOOKUP($E3975&amp;"-2",'PTE - Segment Emissions Calcs'!$I$8:$V$8919,16,FALSE),0)</f>
        <v>0</v>
      </c>
      <c r="H3975" s="36">
        <f t="shared" ca="1" si="180"/>
        <v>0</v>
      </c>
      <c r="I3975" s="37">
        <f ca="1">IFERROR(VLOOKUP($E3975&amp;"-1",'PTE - Segment Emissions Calcs'!$I$8:$X$8919,18,FALSE),0)</f>
        <v>0</v>
      </c>
      <c r="J3975" s="37">
        <f ca="1">IFERROR(VLOOKUP($E3975&amp;"-2",'PTE - Segment Emissions Calcs'!$I$8:$X$8919,18,FALSE),0)</f>
        <v>0</v>
      </c>
      <c r="K3975" s="37">
        <f t="shared" ca="1" si="181"/>
        <v>0</v>
      </c>
      <c r="L3975" s="37">
        <f ca="1">IFERROR(VLOOKUP($E3975&amp;"-1",'PTE - Segment Emissions Calcs'!$I$8:$Z$8919,20,FALSE),0)</f>
        <v>0</v>
      </c>
      <c r="M3975" s="37">
        <f ca="1">IFERROR(VLOOKUP($E3975&amp;"-2",'PTE - Segment Emissions Calcs'!$I$8:$Z$8919,20,FALSE),0)</f>
        <v>0</v>
      </c>
      <c r="N3975" s="37">
        <f t="shared" ca="1" si="182"/>
        <v>0</v>
      </c>
      <c r="O3975" s="38">
        <f t="array" aca="1" ref="O3975" ca="1">IF($H3975="TOTAL HAP",H3975,MAX(IF('PTE - Segment Emissions Calcs'!$B$8:$B$8919=$B3975,'PTE - Segment Emissions Calcs'!$V$8:$V$8919,)))</f>
        <v>0</v>
      </c>
      <c r="P3975" s="38">
        <f t="array" aca="1" ref="P3975" ca="1">IF($H3975="TOTAL HAP",K3975,MAX(IF('PTE - Segment Emissions Calcs'!$B$8:$B$8919=$B3975,'PTE - Segment Emissions Calcs'!$X$8:$X$8919,)))</f>
        <v>0</v>
      </c>
      <c r="Q3975" s="38">
        <f t="array" aca="1" ref="Q3975" ca="1">IF($H3975="TOTAL HAP",N3975,MAX(IF('PTE - Segment Emissions Calcs'!$B$8:$B$8919=$B3975,'PTE - Segment Emissions Calcs'!$Z$8:$Z$8919,)))</f>
        <v>0</v>
      </c>
      <c r="R3975" s="39"/>
    </row>
    <row r="3976" spans="1:18" x14ac:dyDescent="0.25">
      <c r="A3976" s="71"/>
      <c r="B3976" s="71"/>
      <c r="C3976" s="34" t="s">
        <v>189</v>
      </c>
      <c r="D3976" s="59"/>
      <c r="E3976" s="35"/>
      <c r="F3976" s="35">
        <f ca="1">IFERROR(VLOOKUP($E3976&amp;"-1",'PTE - Segment Emissions Calcs'!$I$8:$V$8919,16,FALSE),0)</f>
        <v>0</v>
      </c>
      <c r="G3976" s="35">
        <f ca="1">IFERROR(VLOOKUP($E3976&amp;"-2",'PTE - Segment Emissions Calcs'!$I$8:$V$8919,16,FALSE),0)</f>
        <v>0</v>
      </c>
      <c r="H3976" s="36">
        <f t="shared" ca="1" si="180"/>
        <v>0</v>
      </c>
      <c r="I3976" s="37">
        <f ca="1">IFERROR(VLOOKUP($E3976&amp;"-1",'PTE - Segment Emissions Calcs'!$I$8:$X$8919,18,FALSE),0)</f>
        <v>0</v>
      </c>
      <c r="J3976" s="37">
        <f ca="1">IFERROR(VLOOKUP($E3976&amp;"-2",'PTE - Segment Emissions Calcs'!$I$8:$X$8919,18,FALSE),0)</f>
        <v>0</v>
      </c>
      <c r="K3976" s="37">
        <f t="shared" ca="1" si="181"/>
        <v>0</v>
      </c>
      <c r="L3976" s="37">
        <f ca="1">IFERROR(VLOOKUP($E3976&amp;"-1",'PTE - Segment Emissions Calcs'!$I$8:$Z$8919,20,FALSE),0)</f>
        <v>0</v>
      </c>
      <c r="M3976" s="37">
        <f ca="1">IFERROR(VLOOKUP($E3976&amp;"-2",'PTE - Segment Emissions Calcs'!$I$8:$Z$8919,20,FALSE),0)</f>
        <v>0</v>
      </c>
      <c r="N3976" s="37">
        <f t="shared" ca="1" si="182"/>
        <v>0</v>
      </c>
      <c r="O3976" s="38">
        <f t="array" aca="1" ref="O3976" ca="1">IF($H3976="TOTAL HAP",H3976,MAX(IF('PTE - Segment Emissions Calcs'!$B$8:$B$8919=$B3976,'PTE - Segment Emissions Calcs'!$V$8:$V$8919,)))</f>
        <v>0</v>
      </c>
      <c r="P3976" s="38">
        <f t="array" aca="1" ref="P3976" ca="1">IF($H3976="TOTAL HAP",K3976,MAX(IF('PTE - Segment Emissions Calcs'!$B$8:$B$8919=$B3976,'PTE - Segment Emissions Calcs'!$X$8:$X$8919,)))</f>
        <v>0</v>
      </c>
      <c r="Q3976" s="38">
        <f t="array" aca="1" ref="Q3976" ca="1">IF($H3976="TOTAL HAP",N3976,MAX(IF('PTE - Segment Emissions Calcs'!$B$8:$B$8919=$B3976,'PTE - Segment Emissions Calcs'!$Z$8:$Z$8919,)))</f>
        <v>0</v>
      </c>
      <c r="R3976" s="39"/>
    </row>
    <row r="3977" spans="1:18" x14ac:dyDescent="0.25">
      <c r="A3977" s="71"/>
      <c r="B3977" s="71"/>
      <c r="C3977" s="34" t="s">
        <v>191</v>
      </c>
      <c r="D3977" s="59"/>
      <c r="E3977" s="35"/>
      <c r="F3977" s="35">
        <f ca="1">IFERROR(VLOOKUP($E3977&amp;"-1",'PTE - Segment Emissions Calcs'!$I$8:$V$8919,16,FALSE),0)</f>
        <v>0</v>
      </c>
      <c r="G3977" s="35">
        <f ca="1">IFERROR(VLOOKUP($E3977&amp;"-2",'PTE - Segment Emissions Calcs'!$I$8:$V$8919,16,FALSE),0)</f>
        <v>0</v>
      </c>
      <c r="H3977" s="36">
        <f t="shared" ca="1" si="180"/>
        <v>0</v>
      </c>
      <c r="I3977" s="37">
        <f ca="1">IFERROR(VLOOKUP($E3977&amp;"-1",'PTE - Segment Emissions Calcs'!$I$8:$X$8919,18,FALSE),0)</f>
        <v>0</v>
      </c>
      <c r="J3977" s="37">
        <f ca="1">IFERROR(VLOOKUP($E3977&amp;"-2",'PTE - Segment Emissions Calcs'!$I$8:$X$8919,18,FALSE),0)</f>
        <v>0</v>
      </c>
      <c r="K3977" s="37">
        <f t="shared" ca="1" si="181"/>
        <v>0</v>
      </c>
      <c r="L3977" s="37">
        <f ca="1">IFERROR(VLOOKUP($E3977&amp;"-1",'PTE - Segment Emissions Calcs'!$I$8:$Z$8919,20,FALSE),0)</f>
        <v>0</v>
      </c>
      <c r="M3977" s="37">
        <f ca="1">IFERROR(VLOOKUP($E3977&amp;"-2",'PTE - Segment Emissions Calcs'!$I$8:$Z$8919,20,FALSE),0)</f>
        <v>0</v>
      </c>
      <c r="N3977" s="37">
        <f t="shared" ca="1" si="182"/>
        <v>0</v>
      </c>
      <c r="O3977" s="38">
        <f t="array" aca="1" ref="O3977" ca="1">IF($H3977="TOTAL HAP",H3977,MAX(IF('PTE - Segment Emissions Calcs'!$B$8:$B$8919=$B3977,'PTE - Segment Emissions Calcs'!$V$8:$V$8919,)))</f>
        <v>0</v>
      </c>
      <c r="P3977" s="38">
        <f t="array" aca="1" ref="P3977" ca="1">IF($H3977="TOTAL HAP",K3977,MAX(IF('PTE - Segment Emissions Calcs'!$B$8:$B$8919=$B3977,'PTE - Segment Emissions Calcs'!$X$8:$X$8919,)))</f>
        <v>0</v>
      </c>
      <c r="Q3977" s="38">
        <f t="array" aca="1" ref="Q3977" ca="1">IF($H3977="TOTAL HAP",N3977,MAX(IF('PTE - Segment Emissions Calcs'!$B$8:$B$8919=$B3977,'PTE - Segment Emissions Calcs'!$Z$8:$Z$8919,)))</f>
        <v>0</v>
      </c>
      <c r="R3977" s="39"/>
    </row>
    <row r="3978" spans="1:18" x14ac:dyDescent="0.25">
      <c r="A3978" s="71"/>
      <c r="B3978" s="71"/>
      <c r="C3978" s="34" t="s">
        <v>221</v>
      </c>
      <c r="D3978" s="59"/>
      <c r="E3978" s="35"/>
      <c r="F3978" s="35">
        <f ca="1">IFERROR(VLOOKUP($E3978&amp;"-1",'PTE - Segment Emissions Calcs'!$I$8:$V$8919,16,FALSE),0)</f>
        <v>0</v>
      </c>
      <c r="G3978" s="35">
        <f ca="1">IFERROR(VLOOKUP($E3978&amp;"-2",'PTE - Segment Emissions Calcs'!$I$8:$V$8919,16,FALSE),0)</f>
        <v>0</v>
      </c>
      <c r="H3978" s="36">
        <f t="shared" ca="1" si="180"/>
        <v>0</v>
      </c>
      <c r="I3978" s="37">
        <f ca="1">IFERROR(VLOOKUP($E3978&amp;"-1",'PTE - Segment Emissions Calcs'!$I$8:$X$8919,18,FALSE),0)</f>
        <v>0</v>
      </c>
      <c r="J3978" s="37">
        <f ca="1">IFERROR(VLOOKUP($E3978&amp;"-2",'PTE - Segment Emissions Calcs'!$I$8:$X$8919,18,FALSE),0)</f>
        <v>0</v>
      </c>
      <c r="K3978" s="37">
        <f t="shared" ca="1" si="181"/>
        <v>0</v>
      </c>
      <c r="L3978" s="37">
        <f ca="1">IFERROR(VLOOKUP($E3978&amp;"-1",'PTE - Segment Emissions Calcs'!$I$8:$Z$8919,20,FALSE),0)</f>
        <v>0</v>
      </c>
      <c r="M3978" s="37">
        <f ca="1">IFERROR(VLOOKUP($E3978&amp;"-2",'PTE - Segment Emissions Calcs'!$I$8:$Z$8919,20,FALSE),0)</f>
        <v>0</v>
      </c>
      <c r="N3978" s="37">
        <f t="shared" ca="1" si="182"/>
        <v>0</v>
      </c>
      <c r="O3978" s="38">
        <f t="array" aca="1" ref="O3978" ca="1">IF($H3978="TOTAL HAP",H3978,MAX(IF('PTE - Segment Emissions Calcs'!$B$8:$B$8919=$B3978,'PTE - Segment Emissions Calcs'!$V$8:$V$8919,)))</f>
        <v>0</v>
      </c>
      <c r="P3978" s="38">
        <f t="array" aca="1" ref="P3978" ca="1">IF($H3978="TOTAL HAP",K3978,MAX(IF('PTE - Segment Emissions Calcs'!$B$8:$B$8919=$B3978,'PTE - Segment Emissions Calcs'!$X$8:$X$8919,)))</f>
        <v>0</v>
      </c>
      <c r="Q3978" s="38">
        <f t="array" aca="1" ref="Q3978" ca="1">IF($H3978="TOTAL HAP",N3978,MAX(IF('PTE - Segment Emissions Calcs'!$B$8:$B$8919=$B3978,'PTE - Segment Emissions Calcs'!$Z$8:$Z$8919,)))</f>
        <v>0</v>
      </c>
      <c r="R3978" s="39"/>
    </row>
    <row r="3979" spans="1:18" x14ac:dyDescent="0.25">
      <c r="A3979" s="71"/>
      <c r="B3979" s="71"/>
      <c r="C3979" s="34" t="s">
        <v>192</v>
      </c>
      <c r="D3979" s="59"/>
      <c r="E3979" s="35"/>
      <c r="F3979" s="35">
        <f ca="1">IFERROR(VLOOKUP($E3979&amp;"-1",'PTE - Segment Emissions Calcs'!$I$8:$V$8919,16,FALSE),0)</f>
        <v>0</v>
      </c>
      <c r="G3979" s="35">
        <f ca="1">IFERROR(VLOOKUP($E3979&amp;"-2",'PTE - Segment Emissions Calcs'!$I$8:$V$8919,16,FALSE),0)</f>
        <v>0</v>
      </c>
      <c r="H3979" s="36">
        <f t="shared" ca="1" si="180"/>
        <v>0</v>
      </c>
      <c r="I3979" s="37">
        <f ca="1">IFERROR(VLOOKUP($E3979&amp;"-1",'PTE - Segment Emissions Calcs'!$I$8:$X$8919,18,FALSE),0)</f>
        <v>0</v>
      </c>
      <c r="J3979" s="37">
        <f ca="1">IFERROR(VLOOKUP($E3979&amp;"-2",'PTE - Segment Emissions Calcs'!$I$8:$X$8919,18,FALSE),0)</f>
        <v>0</v>
      </c>
      <c r="K3979" s="37">
        <f t="shared" ca="1" si="181"/>
        <v>0</v>
      </c>
      <c r="L3979" s="37">
        <f ca="1">IFERROR(VLOOKUP($E3979&amp;"-1",'PTE - Segment Emissions Calcs'!$I$8:$Z$8919,20,FALSE),0)</f>
        <v>0</v>
      </c>
      <c r="M3979" s="37">
        <f ca="1">IFERROR(VLOOKUP($E3979&amp;"-2",'PTE - Segment Emissions Calcs'!$I$8:$Z$8919,20,FALSE),0)</f>
        <v>0</v>
      </c>
      <c r="N3979" s="37">
        <f t="shared" ca="1" si="182"/>
        <v>0</v>
      </c>
      <c r="O3979" s="38">
        <f t="array" aca="1" ref="O3979" ca="1">IF($H3979="TOTAL HAP",H3979,MAX(IF('PTE - Segment Emissions Calcs'!$B$8:$B$8919=$B3979,'PTE - Segment Emissions Calcs'!$V$8:$V$8919,)))</f>
        <v>0</v>
      </c>
      <c r="P3979" s="38">
        <f t="array" aca="1" ref="P3979" ca="1">IF($H3979="TOTAL HAP",K3979,MAX(IF('PTE - Segment Emissions Calcs'!$B$8:$B$8919=$B3979,'PTE - Segment Emissions Calcs'!$X$8:$X$8919,)))</f>
        <v>0</v>
      </c>
      <c r="Q3979" s="38">
        <f t="array" aca="1" ref="Q3979" ca="1">IF($H3979="TOTAL HAP",N3979,MAX(IF('PTE - Segment Emissions Calcs'!$B$8:$B$8919=$B3979,'PTE - Segment Emissions Calcs'!$Z$8:$Z$8919,)))</f>
        <v>0</v>
      </c>
      <c r="R3979" s="39"/>
    </row>
    <row r="3980" spans="1:18" x14ac:dyDescent="0.25">
      <c r="A3980" s="71"/>
      <c r="B3980" s="71"/>
      <c r="C3980" s="34" t="s">
        <v>193</v>
      </c>
      <c r="D3980" s="59"/>
      <c r="E3980" s="35"/>
      <c r="F3980" s="35">
        <f ca="1">IFERROR(VLOOKUP($E3980&amp;"-1",'PTE - Segment Emissions Calcs'!$I$8:$V$8919,16,FALSE),0)</f>
        <v>0</v>
      </c>
      <c r="G3980" s="35">
        <f ca="1">IFERROR(VLOOKUP($E3980&amp;"-2",'PTE - Segment Emissions Calcs'!$I$8:$V$8919,16,FALSE),0)</f>
        <v>0</v>
      </c>
      <c r="H3980" s="36">
        <f t="shared" ca="1" si="180"/>
        <v>0</v>
      </c>
      <c r="I3980" s="37">
        <f ca="1">IFERROR(VLOOKUP($E3980&amp;"-1",'PTE - Segment Emissions Calcs'!$I$8:$X$8919,18,FALSE),0)</f>
        <v>0</v>
      </c>
      <c r="J3980" s="37">
        <f ca="1">IFERROR(VLOOKUP($E3980&amp;"-2",'PTE - Segment Emissions Calcs'!$I$8:$X$8919,18,FALSE),0)</f>
        <v>0</v>
      </c>
      <c r="K3980" s="37">
        <f t="shared" ca="1" si="181"/>
        <v>0</v>
      </c>
      <c r="L3980" s="37">
        <f ca="1">IFERROR(VLOOKUP($E3980&amp;"-1",'PTE - Segment Emissions Calcs'!$I$8:$Z$8919,20,FALSE),0)</f>
        <v>0</v>
      </c>
      <c r="M3980" s="37">
        <f ca="1">IFERROR(VLOOKUP($E3980&amp;"-2",'PTE - Segment Emissions Calcs'!$I$8:$Z$8919,20,FALSE),0)</f>
        <v>0</v>
      </c>
      <c r="N3980" s="37">
        <f t="shared" ca="1" si="182"/>
        <v>0</v>
      </c>
      <c r="O3980" s="38">
        <f t="array" aca="1" ref="O3980" ca="1">IF($H3980="TOTAL HAP",H3980,MAX(IF('PTE - Segment Emissions Calcs'!$B$8:$B$8919=$B3980,'PTE - Segment Emissions Calcs'!$V$8:$V$8919,)))</f>
        <v>0</v>
      </c>
      <c r="P3980" s="38">
        <f t="array" aca="1" ref="P3980" ca="1">IF($H3980="TOTAL HAP",K3980,MAX(IF('PTE - Segment Emissions Calcs'!$B$8:$B$8919=$B3980,'PTE - Segment Emissions Calcs'!$X$8:$X$8919,)))</f>
        <v>0</v>
      </c>
      <c r="Q3980" s="38">
        <f t="array" aca="1" ref="Q3980" ca="1">IF($H3980="TOTAL HAP",N3980,MAX(IF('PTE - Segment Emissions Calcs'!$B$8:$B$8919=$B3980,'PTE - Segment Emissions Calcs'!$Z$8:$Z$8919,)))</f>
        <v>0</v>
      </c>
      <c r="R3980" s="39"/>
    </row>
    <row r="3981" spans="1:18" x14ac:dyDescent="0.25">
      <c r="A3981" s="71"/>
      <c r="B3981" s="71"/>
      <c r="C3981" s="34" t="s">
        <v>222</v>
      </c>
      <c r="D3981" s="59"/>
      <c r="E3981" s="35"/>
      <c r="F3981" s="35">
        <f ca="1">IFERROR(VLOOKUP($E3981&amp;"-1",'PTE - Segment Emissions Calcs'!$I$8:$V$8919,16,FALSE),0)</f>
        <v>0</v>
      </c>
      <c r="G3981" s="35">
        <f ca="1">IFERROR(VLOOKUP($E3981&amp;"-2",'PTE - Segment Emissions Calcs'!$I$8:$V$8919,16,FALSE),0)</f>
        <v>0</v>
      </c>
      <c r="H3981" s="36">
        <f t="shared" ca="1" si="180"/>
        <v>0</v>
      </c>
      <c r="I3981" s="37">
        <f ca="1">IFERROR(VLOOKUP($E3981&amp;"-1",'PTE - Segment Emissions Calcs'!$I$8:$X$8919,18,FALSE),0)</f>
        <v>0</v>
      </c>
      <c r="J3981" s="37">
        <f ca="1">IFERROR(VLOOKUP($E3981&amp;"-2",'PTE - Segment Emissions Calcs'!$I$8:$X$8919,18,FALSE),0)</f>
        <v>0</v>
      </c>
      <c r="K3981" s="37">
        <f t="shared" ca="1" si="181"/>
        <v>0</v>
      </c>
      <c r="L3981" s="37">
        <f ca="1">IFERROR(VLOOKUP($E3981&amp;"-1",'PTE - Segment Emissions Calcs'!$I$8:$Z$8919,20,FALSE),0)</f>
        <v>0</v>
      </c>
      <c r="M3981" s="37">
        <f ca="1">IFERROR(VLOOKUP($E3981&amp;"-2",'PTE - Segment Emissions Calcs'!$I$8:$Z$8919,20,FALSE),0)</f>
        <v>0</v>
      </c>
      <c r="N3981" s="37">
        <f t="shared" ca="1" si="182"/>
        <v>0</v>
      </c>
      <c r="O3981" s="38">
        <f t="array" aca="1" ref="O3981" ca="1">IF($H3981="TOTAL HAP",H3981,MAX(IF('PTE - Segment Emissions Calcs'!$B$8:$B$8919=$B3981,'PTE - Segment Emissions Calcs'!$V$8:$V$8919,)))</f>
        <v>0</v>
      </c>
      <c r="P3981" s="38">
        <f t="array" aca="1" ref="P3981" ca="1">IF($H3981="TOTAL HAP",K3981,MAX(IF('PTE - Segment Emissions Calcs'!$B$8:$B$8919=$B3981,'PTE - Segment Emissions Calcs'!$X$8:$X$8919,)))</f>
        <v>0</v>
      </c>
      <c r="Q3981" s="38">
        <f t="array" aca="1" ref="Q3981" ca="1">IF($H3981="TOTAL HAP",N3981,MAX(IF('PTE - Segment Emissions Calcs'!$B$8:$B$8919=$B3981,'PTE - Segment Emissions Calcs'!$Z$8:$Z$8919,)))</f>
        <v>0</v>
      </c>
      <c r="R3981" s="39"/>
    </row>
    <row r="3982" spans="1:18" x14ac:dyDescent="0.25">
      <c r="A3982" s="71"/>
      <c r="B3982" s="71"/>
      <c r="C3982" s="34" t="s">
        <v>86</v>
      </c>
      <c r="D3982" s="59"/>
      <c r="E3982" s="35"/>
      <c r="F3982" s="35">
        <f ca="1">IFERROR(VLOOKUP($E3982&amp;"-1",'PTE - Segment Emissions Calcs'!$I$8:$V$8919,16,FALSE),0)</f>
        <v>0</v>
      </c>
      <c r="G3982" s="35">
        <f ca="1">IFERROR(VLOOKUP($E3982&amp;"-2",'PTE - Segment Emissions Calcs'!$I$8:$V$8919,16,FALSE),0)</f>
        <v>0</v>
      </c>
      <c r="H3982" s="36">
        <f t="shared" ca="1" si="180"/>
        <v>0</v>
      </c>
      <c r="I3982" s="37">
        <f ca="1">IFERROR(VLOOKUP($E3982&amp;"-1",'PTE - Segment Emissions Calcs'!$I$8:$X$8919,18,FALSE),0)</f>
        <v>0</v>
      </c>
      <c r="J3982" s="37">
        <f ca="1">IFERROR(VLOOKUP($E3982&amp;"-2",'PTE - Segment Emissions Calcs'!$I$8:$X$8919,18,FALSE),0)</f>
        <v>0</v>
      </c>
      <c r="K3982" s="37">
        <f t="shared" ca="1" si="181"/>
        <v>0</v>
      </c>
      <c r="L3982" s="37">
        <f ca="1">IFERROR(VLOOKUP($E3982&amp;"-1",'PTE - Segment Emissions Calcs'!$I$8:$Z$8919,20,FALSE),0)</f>
        <v>0</v>
      </c>
      <c r="M3982" s="37">
        <f ca="1">IFERROR(VLOOKUP($E3982&amp;"-2",'PTE - Segment Emissions Calcs'!$I$8:$Z$8919,20,FALSE),0)</f>
        <v>0</v>
      </c>
      <c r="N3982" s="37">
        <f t="shared" ca="1" si="182"/>
        <v>0</v>
      </c>
      <c r="O3982" s="38">
        <f t="array" aca="1" ref="O3982" ca="1">IF($H3982="TOTAL HAP",H3982,MAX(IF('PTE - Segment Emissions Calcs'!$B$8:$B$8919=$B3982,'PTE - Segment Emissions Calcs'!$V$8:$V$8919,)))</f>
        <v>0</v>
      </c>
      <c r="P3982" s="38">
        <f t="array" aca="1" ref="P3982" ca="1">IF($H3982="TOTAL HAP",K3982,MAX(IF('PTE - Segment Emissions Calcs'!$B$8:$B$8919=$B3982,'PTE - Segment Emissions Calcs'!$X$8:$X$8919,)))</f>
        <v>0</v>
      </c>
      <c r="Q3982" s="38">
        <f t="array" aca="1" ref="Q3982" ca="1">IF($H3982="TOTAL HAP",N3982,MAX(IF('PTE - Segment Emissions Calcs'!$B$8:$B$8919=$B3982,'PTE - Segment Emissions Calcs'!$Z$8:$Z$8919,)))</f>
        <v>0</v>
      </c>
      <c r="R3982" s="39"/>
    </row>
    <row r="3983" spans="1:18" x14ac:dyDescent="0.25">
      <c r="A3983" s="71"/>
      <c r="B3983" s="71"/>
      <c r="C3983" s="34" t="s">
        <v>66</v>
      </c>
      <c r="D3983" s="59"/>
      <c r="E3983" s="35"/>
      <c r="F3983" s="35">
        <f ca="1">IFERROR(VLOOKUP($E3983&amp;"-1",'PTE - Segment Emissions Calcs'!$I$8:$V$8919,16,FALSE),0)</f>
        <v>2.2453988708286731E-3</v>
      </c>
      <c r="G3983" s="35">
        <f ca="1">IFERROR(VLOOKUP($E3983&amp;"-2",'PTE - Segment Emissions Calcs'!$I$8:$V$8919,16,FALSE),0)</f>
        <v>0</v>
      </c>
      <c r="H3983" s="36">
        <f t="shared" ca="1" si="180"/>
        <v>2.2453988708286731E-3</v>
      </c>
      <c r="I3983" s="37">
        <f ca="1">IFERROR(VLOOKUP($E3983&amp;"-1",'PTE - Segment Emissions Calcs'!$I$8:$X$8919,18,FALSE),0)</f>
        <v>9.8348470542295886E-3</v>
      </c>
      <c r="J3983" s="37">
        <f ca="1">IFERROR(VLOOKUP($E3983&amp;"-2",'PTE - Segment Emissions Calcs'!$I$8:$X$8919,18,FALSE),0)</f>
        <v>0</v>
      </c>
      <c r="K3983" s="37">
        <f t="shared" ca="1" si="181"/>
        <v>9.8348470542295886E-3</v>
      </c>
      <c r="L3983" s="37">
        <f ca="1">IFERROR(VLOOKUP($E3983&amp;"-1",'PTE - Segment Emissions Calcs'!$I$8:$Z$8919,20,FALSE),0)</f>
        <v>9.8348470542295886E-3</v>
      </c>
      <c r="M3983" s="37">
        <f ca="1">IFERROR(VLOOKUP($E3983&amp;"-2",'PTE - Segment Emissions Calcs'!$I$8:$Z$8919,20,FALSE),0)</f>
        <v>0</v>
      </c>
      <c r="N3983" s="37">
        <f t="shared" ca="1" si="182"/>
        <v>9.8348470542295886E-3</v>
      </c>
      <c r="O3983" s="38">
        <f t="array" aca="1" ref="O3983" ca="1">IF($H3983="TOTAL HAP",H3983,MAX(IF('PTE - Segment Emissions Calcs'!$B$8:$B$8919=$B3983,'PTE - Segment Emissions Calcs'!$V$8:$V$8919,)))</f>
        <v>2.2453988708286731E-3</v>
      </c>
      <c r="P3983" s="38">
        <f t="array" aca="1" ref="P3983" ca="1">IF($H3983="TOTAL HAP",K3983,MAX(IF('PTE - Segment Emissions Calcs'!$B$8:$B$8919=$B3983,'PTE - Segment Emissions Calcs'!$X$8:$X$8919,)))</f>
        <v>9.8348470542295886E-3</v>
      </c>
      <c r="Q3983" s="38">
        <f t="array" aca="1" ref="Q3983" ca="1">IF($H3983="TOTAL HAP",N3983,MAX(IF('PTE - Segment Emissions Calcs'!$B$8:$B$8919=$B3983,'PTE - Segment Emissions Calcs'!$Z$8:$Z$8919,)))</f>
        <v>9.8348470542295886E-3</v>
      </c>
      <c r="R3983" s="39"/>
    </row>
    <row r="3984" spans="1:18" x14ac:dyDescent="0.25">
      <c r="A3984" s="71"/>
      <c r="B3984" s="71"/>
      <c r="C3984" s="34" t="s">
        <v>45</v>
      </c>
      <c r="D3984" s="59"/>
      <c r="E3984" s="35"/>
      <c r="F3984" s="35">
        <f ca="1">IFERROR(VLOOKUP($E3984&amp;"-1",'PTE - Segment Emissions Calcs'!$I$8:$V$8919,16,FALSE),0)</f>
        <v>0</v>
      </c>
      <c r="G3984" s="35">
        <f ca="1">IFERROR(VLOOKUP($E3984&amp;"-2",'PTE - Segment Emissions Calcs'!$I$8:$V$8919,16,FALSE),0)</f>
        <v>0</v>
      </c>
      <c r="H3984" s="36">
        <f t="shared" ca="1" si="180"/>
        <v>0</v>
      </c>
      <c r="I3984" s="37">
        <f ca="1">IFERROR(VLOOKUP($E3984&amp;"-1",'PTE - Segment Emissions Calcs'!$I$8:$X$8919,18,FALSE),0)</f>
        <v>0</v>
      </c>
      <c r="J3984" s="37">
        <f ca="1">IFERROR(VLOOKUP($E3984&amp;"-2",'PTE - Segment Emissions Calcs'!$I$8:$X$8919,18,FALSE),0)</f>
        <v>0</v>
      </c>
      <c r="K3984" s="37">
        <f t="shared" ca="1" si="181"/>
        <v>0</v>
      </c>
      <c r="L3984" s="37">
        <f ca="1">IFERROR(VLOOKUP($E3984&amp;"-1",'PTE - Segment Emissions Calcs'!$I$8:$Z$8919,20,FALSE),0)</f>
        <v>0</v>
      </c>
      <c r="M3984" s="37">
        <f ca="1">IFERROR(VLOOKUP($E3984&amp;"-2",'PTE - Segment Emissions Calcs'!$I$8:$Z$8919,20,FALSE),0)</f>
        <v>0</v>
      </c>
      <c r="N3984" s="37">
        <f t="shared" ca="1" si="182"/>
        <v>0</v>
      </c>
      <c r="O3984" s="38">
        <f t="array" aca="1" ref="O3984" ca="1">IF($H3984="TOTAL HAP",H3984,MAX(IF('PTE - Segment Emissions Calcs'!$B$8:$B$8919=$B3984,'PTE - Segment Emissions Calcs'!$V$8:$V$8919,)))</f>
        <v>0</v>
      </c>
      <c r="P3984" s="38">
        <f t="array" aca="1" ref="P3984" ca="1">IF($H3984="TOTAL HAP",K3984,MAX(IF('PTE - Segment Emissions Calcs'!$B$8:$B$8919=$B3984,'PTE - Segment Emissions Calcs'!$X$8:$X$8919,)))</f>
        <v>0</v>
      </c>
      <c r="Q3984" s="38">
        <f t="array" aca="1" ref="Q3984" ca="1">IF($H3984="TOTAL HAP",N3984,MAX(IF('PTE - Segment Emissions Calcs'!$B$8:$B$8919=$B3984,'PTE - Segment Emissions Calcs'!$Z$8:$Z$8919,)))</f>
        <v>0</v>
      </c>
      <c r="R3984" s="39"/>
    </row>
    <row r="3985" spans="1:18" x14ac:dyDescent="0.25">
      <c r="A3985" s="71"/>
      <c r="B3985" s="71"/>
      <c r="C3985" s="34" t="s">
        <v>46</v>
      </c>
      <c r="D3985" s="59"/>
      <c r="E3985" s="35"/>
      <c r="F3985" s="35">
        <f ca="1">IFERROR(VLOOKUP($E3985&amp;"-1",'PTE - Segment Emissions Calcs'!$I$8:$V$8919,16,FALSE),0)</f>
        <v>0</v>
      </c>
      <c r="G3985" s="35">
        <f ca="1">IFERROR(VLOOKUP($E3985&amp;"-2",'PTE - Segment Emissions Calcs'!$I$8:$V$8919,16,FALSE),0)</f>
        <v>0</v>
      </c>
      <c r="H3985" s="36">
        <f t="shared" ca="1" si="180"/>
        <v>0</v>
      </c>
      <c r="I3985" s="37">
        <f ca="1">IFERROR(VLOOKUP($E3985&amp;"-1",'PTE - Segment Emissions Calcs'!$I$8:$X$8919,18,FALSE),0)</f>
        <v>0</v>
      </c>
      <c r="J3985" s="37">
        <f ca="1">IFERROR(VLOOKUP($E3985&amp;"-2",'PTE - Segment Emissions Calcs'!$I$8:$X$8919,18,FALSE),0)</f>
        <v>0</v>
      </c>
      <c r="K3985" s="37">
        <f t="shared" ca="1" si="181"/>
        <v>0</v>
      </c>
      <c r="L3985" s="37">
        <f ca="1">IFERROR(VLOOKUP($E3985&amp;"-1",'PTE - Segment Emissions Calcs'!$I$8:$Z$8919,20,FALSE),0)</f>
        <v>0</v>
      </c>
      <c r="M3985" s="37">
        <f ca="1">IFERROR(VLOOKUP($E3985&amp;"-2",'PTE - Segment Emissions Calcs'!$I$8:$Z$8919,20,FALSE),0)</f>
        <v>0</v>
      </c>
      <c r="N3985" s="37">
        <f t="shared" ca="1" si="182"/>
        <v>0</v>
      </c>
      <c r="O3985" s="38">
        <f t="array" aca="1" ref="O3985" ca="1">IF($H3985="TOTAL HAP",H3985,MAX(IF('PTE - Segment Emissions Calcs'!$B$8:$B$8919=$B3985,'PTE - Segment Emissions Calcs'!$V$8:$V$8919,)))</f>
        <v>0</v>
      </c>
      <c r="P3985" s="38">
        <f t="array" aca="1" ref="P3985" ca="1">IF($H3985="TOTAL HAP",K3985,MAX(IF('PTE - Segment Emissions Calcs'!$B$8:$B$8919=$B3985,'PTE - Segment Emissions Calcs'!$X$8:$X$8919,)))</f>
        <v>0</v>
      </c>
      <c r="Q3985" s="38">
        <f t="array" aca="1" ref="Q3985" ca="1">IF($H3985="TOTAL HAP",N3985,MAX(IF('PTE - Segment Emissions Calcs'!$B$8:$B$8919=$B3985,'PTE - Segment Emissions Calcs'!$Z$8:$Z$8919,)))</f>
        <v>0</v>
      </c>
      <c r="R3985" s="39"/>
    </row>
    <row r="3986" spans="1:18" x14ac:dyDescent="0.25">
      <c r="A3986" s="71"/>
      <c r="B3986" s="71"/>
      <c r="C3986" s="34" t="s">
        <v>48</v>
      </c>
      <c r="D3986" s="59"/>
      <c r="E3986" s="35"/>
      <c r="F3986" s="35">
        <f ca="1">IFERROR(VLOOKUP($E3986&amp;"-1",'PTE - Segment Emissions Calcs'!$I$8:$V$8919,16,FALSE),0)</f>
        <v>5.253916736363648E-3</v>
      </c>
      <c r="G3986" s="35">
        <f ca="1">IFERROR(VLOOKUP($E3986&amp;"-2",'PTE - Segment Emissions Calcs'!$I$8:$V$8919,16,FALSE),0)</f>
        <v>0</v>
      </c>
      <c r="H3986" s="36">
        <f t="shared" ca="1" si="180"/>
        <v>5.253916736363648E-3</v>
      </c>
      <c r="I3986" s="37">
        <f ca="1">IFERROR(VLOOKUP($E3986&amp;"-1",'PTE - Segment Emissions Calcs'!$I$8:$X$8919,18,FALSE),0)</f>
        <v>2.3012155305272779E-2</v>
      </c>
      <c r="J3986" s="37">
        <f ca="1">IFERROR(VLOOKUP($E3986&amp;"-2",'PTE - Segment Emissions Calcs'!$I$8:$X$8919,18,FALSE),0)</f>
        <v>0</v>
      </c>
      <c r="K3986" s="37">
        <f t="shared" ca="1" si="181"/>
        <v>2.3012155305272779E-2</v>
      </c>
      <c r="L3986" s="37">
        <f ca="1">IFERROR(VLOOKUP($E3986&amp;"-1",'PTE - Segment Emissions Calcs'!$I$8:$Z$8919,20,FALSE),0)</f>
        <v>2.3012155305272779E-2</v>
      </c>
      <c r="M3986" s="37">
        <f ca="1">IFERROR(VLOOKUP($E3986&amp;"-2",'PTE - Segment Emissions Calcs'!$I$8:$Z$8919,20,FALSE),0)</f>
        <v>0</v>
      </c>
      <c r="N3986" s="37">
        <f t="shared" ca="1" si="182"/>
        <v>2.3012155305272779E-2</v>
      </c>
      <c r="O3986" s="38">
        <f t="array" aca="1" ref="O3986" ca="1">IF($H3986="TOTAL HAP",H3986,MAX(IF('PTE - Segment Emissions Calcs'!$B$8:$B$8919=$B3986,'PTE - Segment Emissions Calcs'!$V$8:$V$8919,)))</f>
        <v>5.253916736363648E-3</v>
      </c>
      <c r="P3986" s="38">
        <f t="array" aca="1" ref="P3986" ca="1">IF($H3986="TOTAL HAP",K3986,MAX(IF('PTE - Segment Emissions Calcs'!$B$8:$B$8919=$B3986,'PTE - Segment Emissions Calcs'!$X$8:$X$8919,)))</f>
        <v>2.3012155305272779E-2</v>
      </c>
      <c r="Q3986" s="38">
        <f t="array" aca="1" ref="Q3986" ca="1">IF($H3986="TOTAL HAP",N3986,MAX(IF('PTE - Segment Emissions Calcs'!$B$8:$B$8919=$B3986,'PTE - Segment Emissions Calcs'!$Z$8:$Z$8919,)))</f>
        <v>2.3012155305272779E-2</v>
      </c>
      <c r="R3986" s="39"/>
    </row>
    <row r="3987" spans="1:18" x14ac:dyDescent="0.25">
      <c r="A3987" s="71"/>
      <c r="B3987" s="71"/>
      <c r="C3987" s="34" t="s">
        <v>223</v>
      </c>
      <c r="D3987" s="59"/>
      <c r="E3987" s="35"/>
      <c r="F3987" s="35">
        <f ca="1">IFERROR(VLOOKUP($E3987&amp;"-1",'PTE - Segment Emissions Calcs'!$I$8:$V$8919,16,FALSE),0)</f>
        <v>0</v>
      </c>
      <c r="G3987" s="35">
        <f ca="1">IFERROR(VLOOKUP($E3987&amp;"-2",'PTE - Segment Emissions Calcs'!$I$8:$V$8919,16,FALSE),0)</f>
        <v>0</v>
      </c>
      <c r="H3987" s="36">
        <f t="shared" ca="1" si="180"/>
        <v>0</v>
      </c>
      <c r="I3987" s="37">
        <f ca="1">IFERROR(VLOOKUP($E3987&amp;"-1",'PTE - Segment Emissions Calcs'!$I$8:$X$8919,18,FALSE),0)</f>
        <v>0</v>
      </c>
      <c r="J3987" s="37">
        <f ca="1">IFERROR(VLOOKUP($E3987&amp;"-2",'PTE - Segment Emissions Calcs'!$I$8:$X$8919,18,FALSE),0)</f>
        <v>0</v>
      </c>
      <c r="K3987" s="37">
        <f t="shared" ca="1" si="181"/>
        <v>0</v>
      </c>
      <c r="L3987" s="37">
        <f ca="1">IFERROR(VLOOKUP($E3987&amp;"-1",'PTE - Segment Emissions Calcs'!$I$8:$Z$8919,20,FALSE),0)</f>
        <v>0</v>
      </c>
      <c r="M3987" s="37">
        <f ca="1">IFERROR(VLOOKUP($E3987&amp;"-2",'PTE - Segment Emissions Calcs'!$I$8:$Z$8919,20,FALSE),0)</f>
        <v>0</v>
      </c>
      <c r="N3987" s="37">
        <f t="shared" ca="1" si="182"/>
        <v>0</v>
      </c>
      <c r="O3987" s="38">
        <f t="array" aca="1" ref="O3987" ca="1">IF($H3987="TOTAL HAP",H3987,MAX(IF('PTE - Segment Emissions Calcs'!$B$8:$B$8919=$B3987,'PTE - Segment Emissions Calcs'!$V$8:$V$8919,)))</f>
        <v>0</v>
      </c>
      <c r="P3987" s="38">
        <f t="array" aca="1" ref="P3987" ca="1">IF($H3987="TOTAL HAP",K3987,MAX(IF('PTE - Segment Emissions Calcs'!$B$8:$B$8919=$B3987,'PTE - Segment Emissions Calcs'!$X$8:$X$8919,)))</f>
        <v>0</v>
      </c>
      <c r="Q3987" s="38">
        <f t="array" aca="1" ref="Q3987" ca="1">IF($H3987="TOTAL HAP",N3987,MAX(IF('PTE - Segment Emissions Calcs'!$B$8:$B$8919=$B3987,'PTE - Segment Emissions Calcs'!$Z$8:$Z$8919,)))</f>
        <v>0</v>
      </c>
      <c r="R3987" s="39"/>
    </row>
    <row r="3988" spans="1:18" x14ac:dyDescent="0.25">
      <c r="A3988" s="71"/>
      <c r="B3988" s="71"/>
      <c r="C3988" s="34" t="s">
        <v>49</v>
      </c>
      <c r="D3988" s="59"/>
      <c r="E3988" s="35"/>
      <c r="F3988" s="35">
        <f ca="1">IFERROR(VLOOKUP($E3988&amp;"-1",'PTE - Segment Emissions Calcs'!$I$8:$V$8919,16,FALSE),0)</f>
        <v>0</v>
      </c>
      <c r="G3988" s="35">
        <f ca="1">IFERROR(VLOOKUP($E3988&amp;"-2",'PTE - Segment Emissions Calcs'!$I$8:$V$8919,16,FALSE),0)</f>
        <v>0</v>
      </c>
      <c r="H3988" s="36">
        <f t="shared" ca="1" si="180"/>
        <v>0</v>
      </c>
      <c r="I3988" s="37">
        <f ca="1">IFERROR(VLOOKUP($E3988&amp;"-1",'PTE - Segment Emissions Calcs'!$I$8:$X$8919,18,FALSE),0)</f>
        <v>0</v>
      </c>
      <c r="J3988" s="37">
        <f ca="1">IFERROR(VLOOKUP($E3988&amp;"-2",'PTE - Segment Emissions Calcs'!$I$8:$X$8919,18,FALSE),0)</f>
        <v>0</v>
      </c>
      <c r="K3988" s="37">
        <f t="shared" ca="1" si="181"/>
        <v>0</v>
      </c>
      <c r="L3988" s="37">
        <f ca="1">IFERROR(VLOOKUP($E3988&amp;"-1",'PTE - Segment Emissions Calcs'!$I$8:$Z$8919,20,FALSE),0)</f>
        <v>0</v>
      </c>
      <c r="M3988" s="37">
        <f ca="1">IFERROR(VLOOKUP($E3988&amp;"-2",'PTE - Segment Emissions Calcs'!$I$8:$Z$8919,20,FALSE),0)</f>
        <v>0</v>
      </c>
      <c r="N3988" s="37">
        <f t="shared" ca="1" si="182"/>
        <v>0</v>
      </c>
      <c r="O3988" s="38">
        <f t="array" aca="1" ref="O3988" ca="1">IF($H3988="TOTAL HAP",H3988,MAX(IF('PTE - Segment Emissions Calcs'!$B$8:$B$8919=$B3988,'PTE - Segment Emissions Calcs'!$V$8:$V$8919,)))</f>
        <v>0</v>
      </c>
      <c r="P3988" s="38">
        <f t="array" aca="1" ref="P3988" ca="1">IF($H3988="TOTAL HAP",K3988,MAX(IF('PTE - Segment Emissions Calcs'!$B$8:$B$8919=$B3988,'PTE - Segment Emissions Calcs'!$X$8:$X$8919,)))</f>
        <v>0</v>
      </c>
      <c r="Q3988" s="38">
        <f t="array" aca="1" ref="Q3988" ca="1">IF($H3988="TOTAL HAP",N3988,MAX(IF('PTE - Segment Emissions Calcs'!$B$8:$B$8919=$B3988,'PTE - Segment Emissions Calcs'!$Z$8:$Z$8919,)))</f>
        <v>0</v>
      </c>
      <c r="R3988" s="39"/>
    </row>
    <row r="3989" spans="1:18" x14ac:dyDescent="0.25">
      <c r="A3989" s="71"/>
      <c r="B3989" s="71"/>
      <c r="C3989" s="34" t="s">
        <v>60</v>
      </c>
      <c r="D3989" s="59"/>
      <c r="E3989" s="35"/>
      <c r="F3989" s="35">
        <f ca="1">IFERROR(VLOOKUP($E3989&amp;"-1",'PTE - Segment Emissions Calcs'!$I$8:$V$8919,16,FALSE),0)</f>
        <v>0</v>
      </c>
      <c r="G3989" s="35">
        <f ca="1">IFERROR(VLOOKUP($E3989&amp;"-2",'PTE - Segment Emissions Calcs'!$I$8:$V$8919,16,FALSE),0)</f>
        <v>0</v>
      </c>
      <c r="H3989" s="36">
        <f t="shared" ca="1" si="180"/>
        <v>0</v>
      </c>
      <c r="I3989" s="37">
        <f ca="1">IFERROR(VLOOKUP($E3989&amp;"-1",'PTE - Segment Emissions Calcs'!$I$8:$X$8919,18,FALSE),0)</f>
        <v>0</v>
      </c>
      <c r="J3989" s="37">
        <f ca="1">IFERROR(VLOOKUP($E3989&amp;"-2",'PTE - Segment Emissions Calcs'!$I$8:$X$8919,18,FALSE),0)</f>
        <v>0</v>
      </c>
      <c r="K3989" s="37">
        <f t="shared" ca="1" si="181"/>
        <v>0</v>
      </c>
      <c r="L3989" s="37">
        <f ca="1">IFERROR(VLOOKUP($E3989&amp;"-1",'PTE - Segment Emissions Calcs'!$I$8:$Z$8919,20,FALSE),0)</f>
        <v>0</v>
      </c>
      <c r="M3989" s="37">
        <f ca="1">IFERROR(VLOOKUP($E3989&amp;"-2",'PTE - Segment Emissions Calcs'!$I$8:$Z$8919,20,FALSE),0)</f>
        <v>0</v>
      </c>
      <c r="N3989" s="37">
        <f t="shared" ca="1" si="182"/>
        <v>0</v>
      </c>
      <c r="O3989" s="38">
        <f t="array" aca="1" ref="O3989" ca="1">IF($H3989="TOTAL HAP",H3989,MAX(IF('PTE - Segment Emissions Calcs'!$B$8:$B$8919=$B3989,'PTE - Segment Emissions Calcs'!$V$8:$V$8919,)))</f>
        <v>0</v>
      </c>
      <c r="P3989" s="38">
        <f t="array" aca="1" ref="P3989" ca="1">IF($H3989="TOTAL HAP",K3989,MAX(IF('PTE - Segment Emissions Calcs'!$B$8:$B$8919=$B3989,'PTE - Segment Emissions Calcs'!$X$8:$X$8919,)))</f>
        <v>0</v>
      </c>
      <c r="Q3989" s="38">
        <f t="array" aca="1" ref="Q3989" ca="1">IF($H3989="TOTAL HAP",N3989,MAX(IF('PTE - Segment Emissions Calcs'!$B$8:$B$8919=$B3989,'PTE - Segment Emissions Calcs'!$Z$8:$Z$8919,)))</f>
        <v>0</v>
      </c>
      <c r="R3989" s="39"/>
    </row>
    <row r="3990" spans="1:18" x14ac:dyDescent="0.25">
      <c r="A3990" s="71"/>
      <c r="B3990" s="71"/>
      <c r="C3990" s="34" t="s">
        <v>224</v>
      </c>
      <c r="D3990" s="59"/>
      <c r="E3990" s="35"/>
      <c r="F3990" s="35">
        <f ca="1">IFERROR(VLOOKUP($E3990&amp;"-1",'PTE - Segment Emissions Calcs'!$I$8:$V$8919,16,FALSE),0)</f>
        <v>9.2219818091395967E-7</v>
      </c>
      <c r="G3990" s="35">
        <f ca="1">IFERROR(VLOOKUP($E3990&amp;"-2",'PTE - Segment Emissions Calcs'!$I$8:$V$8919,16,FALSE),0)</f>
        <v>0</v>
      </c>
      <c r="H3990" s="36">
        <f t="shared" ca="1" si="180"/>
        <v>9.2219818091395967E-7</v>
      </c>
      <c r="I3990" s="37">
        <f ca="1">IFERROR(VLOOKUP($E3990&amp;"-1",'PTE - Segment Emissions Calcs'!$I$8:$X$8919,18,FALSE),0)</f>
        <v>4.0392280324031431E-6</v>
      </c>
      <c r="J3990" s="37">
        <f ca="1">IFERROR(VLOOKUP($E3990&amp;"-2",'PTE - Segment Emissions Calcs'!$I$8:$X$8919,18,FALSE),0)</f>
        <v>0</v>
      </c>
      <c r="K3990" s="37">
        <f t="shared" ca="1" si="181"/>
        <v>4.0392280324031431E-6</v>
      </c>
      <c r="L3990" s="37">
        <f ca="1">IFERROR(VLOOKUP($E3990&amp;"-1",'PTE - Segment Emissions Calcs'!$I$8:$Z$8919,20,FALSE),0)</f>
        <v>4.0392280324031431E-6</v>
      </c>
      <c r="M3990" s="37">
        <f ca="1">IFERROR(VLOOKUP($E3990&amp;"-2",'PTE - Segment Emissions Calcs'!$I$8:$Z$8919,20,FALSE),0)</f>
        <v>0</v>
      </c>
      <c r="N3990" s="37">
        <f t="shared" ca="1" si="182"/>
        <v>4.0392280324031431E-6</v>
      </c>
      <c r="O3990" s="38">
        <f t="array" aca="1" ref="O3990" ca="1">IF($H3990="TOTAL HAP",H3990,MAX(IF('PTE - Segment Emissions Calcs'!$B$8:$B$8919=$B3990,'PTE - Segment Emissions Calcs'!$V$8:$V$8919,)))</f>
        <v>9.2219818091395967E-7</v>
      </c>
      <c r="P3990" s="38">
        <f t="array" aca="1" ref="P3990" ca="1">IF($H3990="TOTAL HAP",K3990,MAX(IF('PTE - Segment Emissions Calcs'!$B$8:$B$8919=$B3990,'PTE - Segment Emissions Calcs'!$X$8:$X$8919,)))</f>
        <v>4.0392280324031431E-6</v>
      </c>
      <c r="Q3990" s="38">
        <f t="array" aca="1" ref="Q3990" ca="1">IF($H3990="TOTAL HAP",N3990,MAX(IF('PTE - Segment Emissions Calcs'!$B$8:$B$8919=$B3990,'PTE - Segment Emissions Calcs'!$Z$8:$Z$8919,)))</f>
        <v>4.0392280324031431E-6</v>
      </c>
      <c r="R3990" s="39"/>
    </row>
    <row r="3991" spans="1:18" x14ac:dyDescent="0.25">
      <c r="A3991" s="71"/>
      <c r="B3991" s="71"/>
      <c r="C3991" s="34" t="s">
        <v>225</v>
      </c>
      <c r="D3991" s="59"/>
      <c r="E3991" s="35"/>
      <c r="F3991" s="35">
        <f ca="1">IFERROR(VLOOKUP($E3991&amp;"-1",'PTE - Segment Emissions Calcs'!$I$8:$V$8919,16,FALSE),0)</f>
        <v>0</v>
      </c>
      <c r="G3991" s="35">
        <f ca="1">IFERROR(VLOOKUP($E3991&amp;"-2",'PTE - Segment Emissions Calcs'!$I$8:$V$8919,16,FALSE),0)</f>
        <v>0</v>
      </c>
      <c r="H3991" s="36">
        <f t="shared" ca="1" si="180"/>
        <v>0</v>
      </c>
      <c r="I3991" s="37">
        <f ca="1">IFERROR(VLOOKUP($E3991&amp;"-1",'PTE - Segment Emissions Calcs'!$I$8:$X$8919,18,FALSE),0)</f>
        <v>0</v>
      </c>
      <c r="J3991" s="37">
        <f ca="1">IFERROR(VLOOKUP($E3991&amp;"-2",'PTE - Segment Emissions Calcs'!$I$8:$X$8919,18,FALSE),0)</f>
        <v>0</v>
      </c>
      <c r="K3991" s="37">
        <f t="shared" ca="1" si="181"/>
        <v>0</v>
      </c>
      <c r="L3991" s="37">
        <f ca="1">IFERROR(VLOOKUP($E3991&amp;"-1",'PTE - Segment Emissions Calcs'!$I$8:$Z$8919,20,FALSE),0)</f>
        <v>0</v>
      </c>
      <c r="M3991" s="37">
        <f ca="1">IFERROR(VLOOKUP($E3991&amp;"-2",'PTE - Segment Emissions Calcs'!$I$8:$Z$8919,20,FALSE),0)</f>
        <v>0</v>
      </c>
      <c r="N3991" s="37">
        <f t="shared" ca="1" si="182"/>
        <v>0</v>
      </c>
      <c r="O3991" s="38">
        <f t="array" aca="1" ref="O3991" ca="1">IF($H3991="TOTAL HAP",H3991,MAX(IF('PTE - Segment Emissions Calcs'!$B$8:$B$8919=$B3991,'PTE - Segment Emissions Calcs'!$V$8:$V$8919,)))</f>
        <v>0</v>
      </c>
      <c r="P3991" s="38">
        <f t="array" aca="1" ref="P3991" ca="1">IF($H3991="TOTAL HAP",K3991,MAX(IF('PTE - Segment Emissions Calcs'!$B$8:$B$8919=$B3991,'PTE - Segment Emissions Calcs'!$X$8:$X$8919,)))</f>
        <v>0</v>
      </c>
      <c r="Q3991" s="38">
        <f t="array" aca="1" ref="Q3991" ca="1">IF($H3991="TOTAL HAP",N3991,MAX(IF('PTE - Segment Emissions Calcs'!$B$8:$B$8919=$B3991,'PTE - Segment Emissions Calcs'!$Z$8:$Z$8919,)))</f>
        <v>0</v>
      </c>
      <c r="R3991" s="39"/>
    </row>
    <row r="3992" spans="1:18" x14ac:dyDescent="0.25">
      <c r="A3992" s="71"/>
      <c r="B3992" s="71"/>
      <c r="C3992" s="34" t="s">
        <v>98</v>
      </c>
      <c r="D3992" s="59"/>
      <c r="E3992" s="35"/>
      <c r="F3992" s="35">
        <f ca="1">IFERROR(VLOOKUP($E3992&amp;"-1",'PTE - Segment Emissions Calcs'!$I$8:$V$8919,16,FALSE),0)</f>
        <v>9.2219818091395967E-7</v>
      </c>
      <c r="G3992" s="35">
        <f ca="1">IFERROR(VLOOKUP($E3992&amp;"-2",'PTE - Segment Emissions Calcs'!$I$8:$V$8919,16,FALSE),0)</f>
        <v>0</v>
      </c>
      <c r="H3992" s="36">
        <f t="shared" ca="1" si="180"/>
        <v>9.2219818091395967E-7</v>
      </c>
      <c r="I3992" s="37">
        <f ca="1">IFERROR(VLOOKUP($E3992&amp;"-1",'PTE - Segment Emissions Calcs'!$I$8:$X$8919,18,FALSE),0)</f>
        <v>4.0392280324031431E-6</v>
      </c>
      <c r="J3992" s="37">
        <f ca="1">IFERROR(VLOOKUP($E3992&amp;"-2",'PTE - Segment Emissions Calcs'!$I$8:$X$8919,18,FALSE),0)</f>
        <v>0</v>
      </c>
      <c r="K3992" s="37">
        <f t="shared" ca="1" si="181"/>
        <v>4.0392280324031431E-6</v>
      </c>
      <c r="L3992" s="37">
        <f ca="1">IFERROR(VLOOKUP($E3992&amp;"-1",'PTE - Segment Emissions Calcs'!$I$8:$Z$8919,20,FALSE),0)</f>
        <v>4.0392280324031431E-6</v>
      </c>
      <c r="M3992" s="37">
        <f ca="1">IFERROR(VLOOKUP($E3992&amp;"-2",'PTE - Segment Emissions Calcs'!$I$8:$Z$8919,20,FALSE),0)</f>
        <v>0</v>
      </c>
      <c r="N3992" s="37">
        <f t="shared" ca="1" si="182"/>
        <v>4.0392280324031431E-6</v>
      </c>
      <c r="O3992" s="38">
        <f t="array" aca="1" ref="O3992" ca="1">IF($H3992="TOTAL HAP",H3992,MAX(IF('PTE - Segment Emissions Calcs'!$B$8:$B$8919=$B3992,'PTE - Segment Emissions Calcs'!$V$8:$V$8919,)))</f>
        <v>9.2219818091395967E-7</v>
      </c>
      <c r="P3992" s="38">
        <f t="array" aca="1" ref="P3992" ca="1">IF($H3992="TOTAL HAP",K3992,MAX(IF('PTE - Segment Emissions Calcs'!$B$8:$B$8919=$B3992,'PTE - Segment Emissions Calcs'!$X$8:$X$8919,)))</f>
        <v>4.0392280324031431E-6</v>
      </c>
      <c r="Q3992" s="38">
        <f t="array" aca="1" ref="Q3992" ca="1">IF($H3992="TOTAL HAP",N3992,MAX(IF('PTE - Segment Emissions Calcs'!$B$8:$B$8919=$B3992,'PTE - Segment Emissions Calcs'!$Z$8:$Z$8919,)))</f>
        <v>4.0392280324031431E-6</v>
      </c>
      <c r="R3992" s="39"/>
    </row>
    <row r="3993" spans="1:18" x14ac:dyDescent="0.25">
      <c r="A3993" s="71"/>
      <c r="B3993" s="71"/>
      <c r="C3993" s="34" t="s">
        <v>226</v>
      </c>
      <c r="D3993" s="59"/>
      <c r="E3993" s="35"/>
      <c r="F3993" s="35">
        <f ca="1">IFERROR(VLOOKUP($E3993&amp;"-1",'PTE - Segment Emissions Calcs'!$I$8:$V$8919,16,FALSE),0)</f>
        <v>9.2219818091395967E-7</v>
      </c>
      <c r="G3993" s="35">
        <f ca="1">IFERROR(VLOOKUP($E3993&amp;"-2",'PTE - Segment Emissions Calcs'!$I$8:$V$8919,16,FALSE),0)</f>
        <v>0</v>
      </c>
      <c r="H3993" s="36">
        <f t="shared" ref="H3993:H4056" ca="1" si="183">MAX(F3993:G3993)</f>
        <v>9.2219818091395967E-7</v>
      </c>
      <c r="I3993" s="37">
        <f ca="1">IFERROR(VLOOKUP($E3993&amp;"-1",'PTE - Segment Emissions Calcs'!$I$8:$X$8919,18,FALSE),0)</f>
        <v>4.0392280324031431E-6</v>
      </c>
      <c r="J3993" s="37">
        <f ca="1">IFERROR(VLOOKUP($E3993&amp;"-2",'PTE - Segment Emissions Calcs'!$I$8:$X$8919,18,FALSE),0)</f>
        <v>0</v>
      </c>
      <c r="K3993" s="37">
        <f t="shared" ref="K3993:K4056" ca="1" si="184">MAX(I3993:J3993)</f>
        <v>4.0392280324031431E-6</v>
      </c>
      <c r="L3993" s="37">
        <f ca="1">IFERROR(VLOOKUP($E3993&amp;"-1",'PTE - Segment Emissions Calcs'!$I$8:$Z$8919,20,FALSE),0)</f>
        <v>4.0392280324031431E-6</v>
      </c>
      <c r="M3993" s="37">
        <f ca="1">IFERROR(VLOOKUP($E3993&amp;"-2",'PTE - Segment Emissions Calcs'!$I$8:$Z$8919,20,FALSE),0)</f>
        <v>0</v>
      </c>
      <c r="N3993" s="37">
        <f t="shared" ref="N3993:N4056" ca="1" si="185">MAX(L3993:M3993)</f>
        <v>4.0392280324031431E-6</v>
      </c>
      <c r="O3993" s="38">
        <f t="array" aca="1" ref="O3993" ca="1">IF($H3993="TOTAL HAP",H3993,MAX(IF('PTE - Segment Emissions Calcs'!$B$8:$B$8919=$B3993,'PTE - Segment Emissions Calcs'!$V$8:$V$8919,)))</f>
        <v>9.2219818091395967E-7</v>
      </c>
      <c r="P3993" s="38">
        <f t="array" aca="1" ref="P3993" ca="1">IF($H3993="TOTAL HAP",K3993,MAX(IF('PTE - Segment Emissions Calcs'!$B$8:$B$8919=$B3993,'PTE - Segment Emissions Calcs'!$X$8:$X$8919,)))</f>
        <v>4.0392280324031431E-6</v>
      </c>
      <c r="Q3993" s="38">
        <f t="array" aca="1" ref="Q3993" ca="1">IF($H3993="TOTAL HAP",N3993,MAX(IF('PTE - Segment Emissions Calcs'!$B$8:$B$8919=$B3993,'PTE - Segment Emissions Calcs'!$Z$8:$Z$8919,)))</f>
        <v>4.0392280324031431E-6</v>
      </c>
      <c r="R3993" s="39"/>
    </row>
    <row r="3994" spans="1:18" x14ac:dyDescent="0.25">
      <c r="A3994" s="71"/>
      <c r="B3994" s="71"/>
      <c r="C3994" s="34" t="s">
        <v>50</v>
      </c>
      <c r="D3994" s="59"/>
      <c r="E3994" s="35"/>
      <c r="F3994" s="35">
        <f ca="1">IFERROR(VLOOKUP($E3994&amp;"-1",'PTE - Segment Emissions Calcs'!$I$8:$V$8919,16,FALSE),0)</f>
        <v>1.0051960171962161E-3</v>
      </c>
      <c r="G3994" s="35">
        <f ca="1">IFERROR(VLOOKUP($E3994&amp;"-2",'PTE - Segment Emissions Calcs'!$I$8:$V$8919,16,FALSE),0)</f>
        <v>0</v>
      </c>
      <c r="H3994" s="36">
        <f t="shared" ca="1" si="183"/>
        <v>1.0051960171962161E-3</v>
      </c>
      <c r="I3994" s="37">
        <f ca="1">IFERROR(VLOOKUP($E3994&amp;"-1",'PTE - Segment Emissions Calcs'!$I$8:$X$8919,18,FALSE),0)</f>
        <v>4.4027585553194264E-3</v>
      </c>
      <c r="J3994" s="37">
        <f ca="1">IFERROR(VLOOKUP($E3994&amp;"-2",'PTE - Segment Emissions Calcs'!$I$8:$X$8919,18,FALSE),0)</f>
        <v>0</v>
      </c>
      <c r="K3994" s="37">
        <f t="shared" ca="1" si="184"/>
        <v>4.4027585553194264E-3</v>
      </c>
      <c r="L3994" s="37">
        <f ca="1">IFERROR(VLOOKUP($E3994&amp;"-1",'PTE - Segment Emissions Calcs'!$I$8:$Z$8919,20,FALSE),0)</f>
        <v>4.4027585553194264E-3</v>
      </c>
      <c r="M3994" s="37">
        <f ca="1">IFERROR(VLOOKUP($E3994&amp;"-2",'PTE - Segment Emissions Calcs'!$I$8:$Z$8919,20,FALSE),0)</f>
        <v>0</v>
      </c>
      <c r="N3994" s="37">
        <f t="shared" ca="1" si="185"/>
        <v>4.4027585553194264E-3</v>
      </c>
      <c r="O3994" s="38">
        <f t="array" aca="1" ref="O3994" ca="1">IF($H3994="TOTAL HAP",H3994,MAX(IF('PTE - Segment Emissions Calcs'!$B$8:$B$8919=$B3994,'PTE - Segment Emissions Calcs'!$V$8:$V$8919,)))</f>
        <v>1.0051960171962161E-3</v>
      </c>
      <c r="P3994" s="38">
        <f t="array" aca="1" ref="P3994" ca="1">IF($H3994="TOTAL HAP",K3994,MAX(IF('PTE - Segment Emissions Calcs'!$B$8:$B$8919=$B3994,'PTE - Segment Emissions Calcs'!$X$8:$X$8919,)))</f>
        <v>4.4027585553194264E-3</v>
      </c>
      <c r="Q3994" s="38">
        <f t="array" aca="1" ref="Q3994" ca="1">IF($H3994="TOTAL HAP",N3994,MAX(IF('PTE - Segment Emissions Calcs'!$B$8:$B$8919=$B3994,'PTE - Segment Emissions Calcs'!$Z$8:$Z$8919,)))</f>
        <v>4.4027585553194264E-3</v>
      </c>
      <c r="R3994" s="39"/>
    </row>
    <row r="3995" spans="1:18" x14ac:dyDescent="0.25">
      <c r="A3995" s="71"/>
      <c r="B3995" s="71"/>
      <c r="C3995" s="34" t="s">
        <v>95</v>
      </c>
      <c r="D3995" s="59"/>
      <c r="E3995" s="35"/>
      <c r="F3995" s="35">
        <f ca="1">IFERROR(VLOOKUP($E3995&amp;"-1",'PTE - Segment Emissions Calcs'!$I$8:$V$8919,16,FALSE),0)</f>
        <v>0</v>
      </c>
      <c r="G3995" s="35">
        <f ca="1">IFERROR(VLOOKUP($E3995&amp;"-2",'PTE - Segment Emissions Calcs'!$I$8:$V$8919,16,FALSE),0)</f>
        <v>0</v>
      </c>
      <c r="H3995" s="36">
        <f t="shared" ca="1" si="183"/>
        <v>0</v>
      </c>
      <c r="I3995" s="37">
        <f ca="1">IFERROR(VLOOKUP($E3995&amp;"-1",'PTE - Segment Emissions Calcs'!$I$8:$X$8919,18,FALSE),0)</f>
        <v>0</v>
      </c>
      <c r="J3995" s="37">
        <f ca="1">IFERROR(VLOOKUP($E3995&amp;"-2",'PTE - Segment Emissions Calcs'!$I$8:$X$8919,18,FALSE),0)</f>
        <v>0</v>
      </c>
      <c r="K3995" s="37">
        <f t="shared" ca="1" si="184"/>
        <v>0</v>
      </c>
      <c r="L3995" s="37">
        <f ca="1">IFERROR(VLOOKUP($E3995&amp;"-1",'PTE - Segment Emissions Calcs'!$I$8:$Z$8919,20,FALSE),0)</f>
        <v>0</v>
      </c>
      <c r="M3995" s="37">
        <f ca="1">IFERROR(VLOOKUP($E3995&amp;"-2",'PTE - Segment Emissions Calcs'!$I$8:$Z$8919,20,FALSE),0)</f>
        <v>0</v>
      </c>
      <c r="N3995" s="37">
        <f t="shared" ca="1" si="185"/>
        <v>0</v>
      </c>
      <c r="O3995" s="38">
        <f t="array" aca="1" ref="O3995" ca="1">IF($H3995="TOTAL HAP",H3995,MAX(IF('PTE - Segment Emissions Calcs'!$B$8:$B$8919=$B3995,'PTE - Segment Emissions Calcs'!$V$8:$V$8919,)))</f>
        <v>0</v>
      </c>
      <c r="P3995" s="38">
        <f t="array" aca="1" ref="P3995" ca="1">IF($H3995="TOTAL HAP",K3995,MAX(IF('PTE - Segment Emissions Calcs'!$B$8:$B$8919=$B3995,'PTE - Segment Emissions Calcs'!$X$8:$X$8919,)))</f>
        <v>0</v>
      </c>
      <c r="Q3995" s="38">
        <f t="array" aca="1" ref="Q3995" ca="1">IF($H3995="TOTAL HAP",N3995,MAX(IF('PTE - Segment Emissions Calcs'!$B$8:$B$8919=$B3995,'PTE - Segment Emissions Calcs'!$Z$8:$Z$8919,)))</f>
        <v>0</v>
      </c>
      <c r="R3995" s="39"/>
    </row>
    <row r="3996" spans="1:18" x14ac:dyDescent="0.25">
      <c r="A3996" s="71"/>
      <c r="B3996" s="71"/>
      <c r="C3996" s="34" t="s">
        <v>51</v>
      </c>
      <c r="D3996" s="59"/>
      <c r="E3996" s="35"/>
      <c r="F3996" s="35">
        <f ca="1">IFERROR(VLOOKUP($E3996&amp;"-1",'PTE - Segment Emissions Calcs'!$I$8:$V$8919,16,FALSE),0)</f>
        <v>0</v>
      </c>
      <c r="G3996" s="35">
        <f ca="1">IFERROR(VLOOKUP($E3996&amp;"-2",'PTE - Segment Emissions Calcs'!$I$8:$V$8919,16,FALSE),0)</f>
        <v>0</v>
      </c>
      <c r="H3996" s="36">
        <f t="shared" ca="1" si="183"/>
        <v>0</v>
      </c>
      <c r="I3996" s="37">
        <f ca="1">IFERROR(VLOOKUP($E3996&amp;"-1",'PTE - Segment Emissions Calcs'!$I$8:$X$8919,18,FALSE),0)</f>
        <v>0</v>
      </c>
      <c r="J3996" s="37">
        <f ca="1">IFERROR(VLOOKUP($E3996&amp;"-2",'PTE - Segment Emissions Calcs'!$I$8:$X$8919,18,FALSE),0)</f>
        <v>0</v>
      </c>
      <c r="K3996" s="37">
        <f t="shared" ca="1" si="184"/>
        <v>0</v>
      </c>
      <c r="L3996" s="37">
        <f ca="1">IFERROR(VLOOKUP($E3996&amp;"-1",'PTE - Segment Emissions Calcs'!$I$8:$Z$8919,20,FALSE),0)</f>
        <v>0</v>
      </c>
      <c r="M3996" s="37">
        <f ca="1">IFERROR(VLOOKUP($E3996&amp;"-2",'PTE - Segment Emissions Calcs'!$I$8:$Z$8919,20,FALSE),0)</f>
        <v>0</v>
      </c>
      <c r="N3996" s="37">
        <f t="shared" ca="1" si="185"/>
        <v>0</v>
      </c>
      <c r="O3996" s="38">
        <f t="array" aca="1" ref="O3996" ca="1">IF($H3996="TOTAL HAP",H3996,MAX(IF('PTE - Segment Emissions Calcs'!$B$8:$B$8919=$B3996,'PTE - Segment Emissions Calcs'!$V$8:$V$8919,)))</f>
        <v>0</v>
      </c>
      <c r="P3996" s="38">
        <f t="array" aca="1" ref="P3996" ca="1">IF($H3996="TOTAL HAP",K3996,MAX(IF('PTE - Segment Emissions Calcs'!$B$8:$B$8919=$B3996,'PTE - Segment Emissions Calcs'!$X$8:$X$8919,)))</f>
        <v>0</v>
      </c>
      <c r="Q3996" s="38">
        <f t="array" aca="1" ref="Q3996" ca="1">IF($H3996="TOTAL HAP",N3996,MAX(IF('PTE - Segment Emissions Calcs'!$B$8:$B$8919=$B3996,'PTE - Segment Emissions Calcs'!$Z$8:$Z$8919,)))</f>
        <v>0</v>
      </c>
      <c r="R3996" s="39"/>
    </row>
    <row r="3997" spans="1:18" x14ac:dyDescent="0.25">
      <c r="A3997" s="71"/>
      <c r="B3997" s="71"/>
      <c r="C3997" s="34" t="s">
        <v>67</v>
      </c>
      <c r="D3997" s="59"/>
      <c r="E3997" s="35"/>
      <c r="F3997" s="35">
        <f ca="1">IFERROR(VLOOKUP($E3997&amp;"-1",'PTE - Segment Emissions Calcs'!$I$8:$V$8919,16,FALSE),0)</f>
        <v>0</v>
      </c>
      <c r="G3997" s="35">
        <f ca="1">IFERROR(VLOOKUP($E3997&amp;"-2",'PTE - Segment Emissions Calcs'!$I$8:$V$8919,16,FALSE),0)</f>
        <v>0</v>
      </c>
      <c r="H3997" s="36">
        <f t="shared" ca="1" si="183"/>
        <v>0</v>
      </c>
      <c r="I3997" s="37">
        <f ca="1">IFERROR(VLOOKUP($E3997&amp;"-1",'PTE - Segment Emissions Calcs'!$I$8:$X$8919,18,FALSE),0)</f>
        <v>0</v>
      </c>
      <c r="J3997" s="37">
        <f ca="1">IFERROR(VLOOKUP($E3997&amp;"-2",'PTE - Segment Emissions Calcs'!$I$8:$X$8919,18,FALSE),0)</f>
        <v>0</v>
      </c>
      <c r="K3997" s="37">
        <f t="shared" ca="1" si="184"/>
        <v>0</v>
      </c>
      <c r="L3997" s="37">
        <f ca="1">IFERROR(VLOOKUP($E3997&amp;"-1",'PTE - Segment Emissions Calcs'!$I$8:$Z$8919,20,FALSE),0)</f>
        <v>0</v>
      </c>
      <c r="M3997" s="37">
        <f ca="1">IFERROR(VLOOKUP($E3997&amp;"-2",'PTE - Segment Emissions Calcs'!$I$8:$Z$8919,20,FALSE),0)</f>
        <v>0</v>
      </c>
      <c r="N3997" s="37">
        <f t="shared" ca="1" si="185"/>
        <v>0</v>
      </c>
      <c r="O3997" s="38">
        <f t="array" aca="1" ref="O3997" ca="1">IF($H3997="TOTAL HAP",H3997,MAX(IF('PTE - Segment Emissions Calcs'!$B$8:$B$8919=$B3997,'PTE - Segment Emissions Calcs'!$V$8:$V$8919,)))</f>
        <v>0</v>
      </c>
      <c r="P3997" s="38">
        <f t="array" aca="1" ref="P3997" ca="1">IF($H3997="TOTAL HAP",K3997,MAX(IF('PTE - Segment Emissions Calcs'!$B$8:$B$8919=$B3997,'PTE - Segment Emissions Calcs'!$X$8:$X$8919,)))</f>
        <v>0</v>
      </c>
      <c r="Q3997" s="38">
        <f t="array" aca="1" ref="Q3997" ca="1">IF($H3997="TOTAL HAP",N3997,MAX(IF('PTE - Segment Emissions Calcs'!$B$8:$B$8919=$B3997,'PTE - Segment Emissions Calcs'!$Z$8:$Z$8919,)))</f>
        <v>0</v>
      </c>
      <c r="R3997" s="39"/>
    </row>
    <row r="3998" spans="1:18" x14ac:dyDescent="0.25">
      <c r="A3998" s="71"/>
      <c r="B3998" s="71"/>
      <c r="C3998" s="34" t="s">
        <v>127</v>
      </c>
      <c r="D3998" s="59"/>
      <c r="E3998" s="35"/>
      <c r="F3998" s="35">
        <f ca="1">IFERROR(VLOOKUP($E3998&amp;"-1",'PTE - Segment Emissions Calcs'!$I$8:$V$8919,16,FALSE),0)</f>
        <v>0</v>
      </c>
      <c r="G3998" s="35">
        <f ca="1">IFERROR(VLOOKUP($E3998&amp;"-2",'PTE - Segment Emissions Calcs'!$I$8:$V$8919,16,FALSE),0)</f>
        <v>0</v>
      </c>
      <c r="H3998" s="36">
        <f t="shared" ca="1" si="183"/>
        <v>0</v>
      </c>
      <c r="I3998" s="37">
        <f ca="1">IFERROR(VLOOKUP($E3998&amp;"-1",'PTE - Segment Emissions Calcs'!$I$8:$X$8919,18,FALSE),0)</f>
        <v>0</v>
      </c>
      <c r="J3998" s="37">
        <f ca="1">IFERROR(VLOOKUP($E3998&amp;"-2",'PTE - Segment Emissions Calcs'!$I$8:$X$8919,18,FALSE),0)</f>
        <v>0</v>
      </c>
      <c r="K3998" s="37">
        <f t="shared" ca="1" si="184"/>
        <v>0</v>
      </c>
      <c r="L3998" s="37">
        <f ca="1">IFERROR(VLOOKUP($E3998&amp;"-1",'PTE - Segment Emissions Calcs'!$I$8:$Z$8919,20,FALSE),0)</f>
        <v>0</v>
      </c>
      <c r="M3998" s="37">
        <f ca="1">IFERROR(VLOOKUP($E3998&amp;"-2",'PTE - Segment Emissions Calcs'!$I$8:$Z$8919,20,FALSE),0)</f>
        <v>0</v>
      </c>
      <c r="N3998" s="37">
        <f t="shared" ca="1" si="185"/>
        <v>0</v>
      </c>
      <c r="O3998" s="38">
        <f t="array" aca="1" ref="O3998" ca="1">IF($H3998="TOTAL HAP",H3998,MAX(IF('PTE - Segment Emissions Calcs'!$B$8:$B$8919=$B3998,'PTE - Segment Emissions Calcs'!$V$8:$V$8919,)))</f>
        <v>0</v>
      </c>
      <c r="P3998" s="38">
        <f t="array" aca="1" ref="P3998" ca="1">IF($H3998="TOTAL HAP",K3998,MAX(IF('PTE - Segment Emissions Calcs'!$B$8:$B$8919=$B3998,'PTE - Segment Emissions Calcs'!$X$8:$X$8919,)))</f>
        <v>0</v>
      </c>
      <c r="Q3998" s="38">
        <f t="array" aca="1" ref="Q3998" ca="1">IF($H3998="TOTAL HAP",N3998,MAX(IF('PTE - Segment Emissions Calcs'!$B$8:$B$8919=$B3998,'PTE - Segment Emissions Calcs'!$Z$8:$Z$8919,)))</f>
        <v>0</v>
      </c>
      <c r="R3998" s="39"/>
    </row>
    <row r="3999" spans="1:18" x14ac:dyDescent="0.25">
      <c r="A3999" s="71"/>
      <c r="B3999" s="71"/>
      <c r="C3999" s="34" t="s">
        <v>52</v>
      </c>
      <c r="D3999" s="59"/>
      <c r="E3999" s="35"/>
      <c r="F3999" s="35">
        <f ca="1">IFERROR(VLOOKUP($E3999&amp;"-1",'PTE - Segment Emissions Calcs'!$I$8:$V$8919,16,FALSE),0)</f>
        <v>0</v>
      </c>
      <c r="G3999" s="35">
        <f ca="1">IFERROR(VLOOKUP($E3999&amp;"-2",'PTE - Segment Emissions Calcs'!$I$8:$V$8919,16,FALSE),0)</f>
        <v>0</v>
      </c>
      <c r="H3999" s="36">
        <f t="shared" ca="1" si="183"/>
        <v>0</v>
      </c>
      <c r="I3999" s="37">
        <f ca="1">IFERROR(VLOOKUP($E3999&amp;"-1",'PTE - Segment Emissions Calcs'!$I$8:$X$8919,18,FALSE),0)</f>
        <v>0</v>
      </c>
      <c r="J3999" s="37">
        <f ca="1">IFERROR(VLOOKUP($E3999&amp;"-2",'PTE - Segment Emissions Calcs'!$I$8:$X$8919,18,FALSE),0)</f>
        <v>0</v>
      </c>
      <c r="K3999" s="37">
        <f t="shared" ca="1" si="184"/>
        <v>0</v>
      </c>
      <c r="L3999" s="37">
        <f ca="1">IFERROR(VLOOKUP($E3999&amp;"-1",'PTE - Segment Emissions Calcs'!$I$8:$Z$8919,20,FALSE),0)</f>
        <v>0</v>
      </c>
      <c r="M3999" s="37">
        <f ca="1">IFERROR(VLOOKUP($E3999&amp;"-2",'PTE - Segment Emissions Calcs'!$I$8:$Z$8919,20,FALSE),0)</f>
        <v>0</v>
      </c>
      <c r="N3999" s="37">
        <f t="shared" ca="1" si="185"/>
        <v>0</v>
      </c>
      <c r="O3999" s="38">
        <f t="array" aca="1" ref="O3999" ca="1">IF($H3999="TOTAL HAP",H3999,MAX(IF('PTE - Segment Emissions Calcs'!$B$8:$B$8919=$B3999,'PTE - Segment Emissions Calcs'!$V$8:$V$8919,)))</f>
        <v>0</v>
      </c>
      <c r="P3999" s="38">
        <f t="array" aca="1" ref="P3999" ca="1">IF($H3999="TOTAL HAP",K3999,MAX(IF('PTE - Segment Emissions Calcs'!$B$8:$B$8919=$B3999,'PTE - Segment Emissions Calcs'!$X$8:$X$8919,)))</f>
        <v>0</v>
      </c>
      <c r="Q3999" s="38">
        <f t="array" aca="1" ref="Q3999" ca="1">IF($H3999="TOTAL HAP",N3999,MAX(IF('PTE - Segment Emissions Calcs'!$B$8:$B$8919=$B3999,'PTE - Segment Emissions Calcs'!$Z$8:$Z$8919,)))</f>
        <v>0</v>
      </c>
      <c r="R3999" s="39"/>
    </row>
    <row r="4000" spans="1:18" x14ac:dyDescent="0.25">
      <c r="A4000" s="71"/>
      <c r="B4000" s="71"/>
      <c r="C4000" s="34" t="s">
        <v>159</v>
      </c>
      <c r="D4000" s="59"/>
      <c r="E4000" s="35"/>
      <c r="F4000" s="35">
        <f ca="1">IFERROR(VLOOKUP($E4000&amp;"-1",'PTE - Segment Emissions Calcs'!$I$8:$V$8919,16,FALSE),0)</f>
        <v>7.6849848409496641E-7</v>
      </c>
      <c r="G4000" s="35">
        <f ca="1">IFERROR(VLOOKUP($E4000&amp;"-2",'PTE - Segment Emissions Calcs'!$I$8:$V$8919,16,FALSE),0)</f>
        <v>0</v>
      </c>
      <c r="H4000" s="36">
        <f t="shared" ca="1" si="183"/>
        <v>7.6849848409496641E-7</v>
      </c>
      <c r="I4000" s="37">
        <f ca="1">IFERROR(VLOOKUP($E4000&amp;"-1",'PTE - Segment Emissions Calcs'!$I$8:$X$8919,18,FALSE),0)</f>
        <v>3.3660233603359528E-6</v>
      </c>
      <c r="J4000" s="37">
        <f ca="1">IFERROR(VLOOKUP($E4000&amp;"-2",'PTE - Segment Emissions Calcs'!$I$8:$X$8919,18,FALSE),0)</f>
        <v>0</v>
      </c>
      <c r="K4000" s="37">
        <f t="shared" ca="1" si="184"/>
        <v>3.3660233603359528E-6</v>
      </c>
      <c r="L4000" s="37">
        <f ca="1">IFERROR(VLOOKUP($E4000&amp;"-1",'PTE - Segment Emissions Calcs'!$I$8:$Z$8919,20,FALSE),0)</f>
        <v>3.3660233603359528E-6</v>
      </c>
      <c r="M4000" s="37">
        <f ca="1">IFERROR(VLOOKUP($E4000&amp;"-2",'PTE - Segment Emissions Calcs'!$I$8:$Z$8919,20,FALSE),0)</f>
        <v>0</v>
      </c>
      <c r="N4000" s="37">
        <f t="shared" ca="1" si="185"/>
        <v>3.3660233603359528E-6</v>
      </c>
      <c r="O4000" s="38">
        <f t="array" aca="1" ref="O4000" ca="1">IF($H4000="TOTAL HAP",H4000,MAX(IF('PTE - Segment Emissions Calcs'!$B$8:$B$8919=$B4000,'PTE - Segment Emissions Calcs'!$V$8:$V$8919,)))</f>
        <v>7.6849848409496641E-7</v>
      </c>
      <c r="P4000" s="38">
        <f t="array" aca="1" ref="P4000" ca="1">IF($H4000="TOTAL HAP",K4000,MAX(IF('PTE - Segment Emissions Calcs'!$B$8:$B$8919=$B4000,'PTE - Segment Emissions Calcs'!$X$8:$X$8919,)))</f>
        <v>3.3660233603359528E-6</v>
      </c>
      <c r="Q4000" s="38">
        <f t="array" aca="1" ref="Q4000" ca="1">IF($H4000="TOTAL HAP",N4000,MAX(IF('PTE - Segment Emissions Calcs'!$B$8:$B$8919=$B4000,'PTE - Segment Emissions Calcs'!$Z$8:$Z$8919,)))</f>
        <v>3.3660233603359528E-6</v>
      </c>
      <c r="R4000" s="39"/>
    </row>
    <row r="4001" spans="1:18" x14ac:dyDescent="0.25">
      <c r="A4001" s="71"/>
      <c r="B4001" s="71"/>
      <c r="C4001" s="34" t="s">
        <v>194</v>
      </c>
      <c r="D4001" s="59"/>
      <c r="E4001" s="35"/>
      <c r="F4001" s="35">
        <f ca="1">IFERROR(VLOOKUP($E4001&amp;"-1",'PTE - Segment Emissions Calcs'!$I$8:$V$8919,16,FALSE),0)</f>
        <v>0</v>
      </c>
      <c r="G4001" s="35">
        <f ca="1">IFERROR(VLOOKUP($E4001&amp;"-2",'PTE - Segment Emissions Calcs'!$I$8:$V$8919,16,FALSE),0)</f>
        <v>0</v>
      </c>
      <c r="H4001" s="36">
        <f t="shared" ca="1" si="183"/>
        <v>0</v>
      </c>
      <c r="I4001" s="37">
        <f ca="1">IFERROR(VLOOKUP($E4001&amp;"-1",'PTE - Segment Emissions Calcs'!$I$8:$X$8919,18,FALSE),0)</f>
        <v>0</v>
      </c>
      <c r="J4001" s="37">
        <f ca="1">IFERROR(VLOOKUP($E4001&amp;"-2",'PTE - Segment Emissions Calcs'!$I$8:$X$8919,18,FALSE),0)</f>
        <v>0</v>
      </c>
      <c r="K4001" s="37">
        <f t="shared" ca="1" si="184"/>
        <v>0</v>
      </c>
      <c r="L4001" s="37">
        <f ca="1">IFERROR(VLOOKUP($E4001&amp;"-1",'PTE - Segment Emissions Calcs'!$I$8:$Z$8919,20,FALSE),0)</f>
        <v>0</v>
      </c>
      <c r="M4001" s="37">
        <f ca="1">IFERROR(VLOOKUP($E4001&amp;"-2",'PTE - Segment Emissions Calcs'!$I$8:$Z$8919,20,FALSE),0)</f>
        <v>0</v>
      </c>
      <c r="N4001" s="37">
        <f t="shared" ca="1" si="185"/>
        <v>0</v>
      </c>
      <c r="O4001" s="38">
        <f t="array" aca="1" ref="O4001" ca="1">IF($H4001="TOTAL HAP",H4001,MAX(IF('PTE - Segment Emissions Calcs'!$B$8:$B$8919=$B4001,'PTE - Segment Emissions Calcs'!$V$8:$V$8919,)))</f>
        <v>0</v>
      </c>
      <c r="P4001" s="38">
        <f t="array" aca="1" ref="P4001" ca="1">IF($H4001="TOTAL HAP",K4001,MAX(IF('PTE - Segment Emissions Calcs'!$B$8:$B$8919=$B4001,'PTE - Segment Emissions Calcs'!$X$8:$X$8919,)))</f>
        <v>0</v>
      </c>
      <c r="Q4001" s="38">
        <f t="array" aca="1" ref="Q4001" ca="1">IF($H4001="TOTAL HAP",N4001,MAX(IF('PTE - Segment Emissions Calcs'!$B$8:$B$8919=$B4001,'PTE - Segment Emissions Calcs'!$Z$8:$Z$8919,)))</f>
        <v>0</v>
      </c>
      <c r="R4001" s="39"/>
    </row>
    <row r="4002" spans="1:18" x14ac:dyDescent="0.25">
      <c r="A4002" s="71"/>
      <c r="B4002" s="71"/>
      <c r="C4002" s="34" t="s">
        <v>53</v>
      </c>
      <c r="D4002" s="59"/>
      <c r="E4002" s="35"/>
      <c r="F4002" s="35">
        <f ca="1">IFERROR(VLOOKUP($E4002&amp;"-1",'PTE - Segment Emissions Calcs'!$I$8:$V$8919,16,FALSE),0)</f>
        <v>8.6469912433397439E-3</v>
      </c>
      <c r="G4002" s="35">
        <f ca="1">IFERROR(VLOOKUP($E4002&amp;"-2",'PTE - Segment Emissions Calcs'!$I$8:$V$8919,16,FALSE),0)</f>
        <v>0</v>
      </c>
      <c r="H4002" s="36">
        <f t="shared" ca="1" si="183"/>
        <v>8.6469912433397439E-3</v>
      </c>
      <c r="I4002" s="37">
        <f ca="1">IFERROR(VLOOKUP($E4002&amp;"-1",'PTE - Segment Emissions Calcs'!$I$8:$X$8919,18,FALSE),0)</f>
        <v>3.787382164582808E-2</v>
      </c>
      <c r="J4002" s="37">
        <f ca="1">IFERROR(VLOOKUP($E4002&amp;"-2",'PTE - Segment Emissions Calcs'!$I$8:$X$8919,18,FALSE),0)</f>
        <v>0</v>
      </c>
      <c r="K4002" s="37">
        <f t="shared" ca="1" si="184"/>
        <v>3.787382164582808E-2</v>
      </c>
      <c r="L4002" s="37">
        <f ca="1">IFERROR(VLOOKUP($E4002&amp;"-1",'PTE - Segment Emissions Calcs'!$I$8:$Z$8919,20,FALSE),0)</f>
        <v>3.787382164582808E-2</v>
      </c>
      <c r="M4002" s="37">
        <f ca="1">IFERROR(VLOOKUP($E4002&amp;"-2",'PTE - Segment Emissions Calcs'!$I$8:$Z$8919,20,FALSE),0)</f>
        <v>0</v>
      </c>
      <c r="N4002" s="37">
        <f t="shared" ca="1" si="185"/>
        <v>3.787382164582808E-2</v>
      </c>
      <c r="O4002" s="38">
        <f t="array" aca="1" ref="O4002" ca="1">IF($H4002="TOTAL HAP",H4002,MAX(IF('PTE - Segment Emissions Calcs'!$B$8:$B$8919=$B4002,'PTE - Segment Emissions Calcs'!$V$8:$V$8919,)))</f>
        <v>8.6469912433397439E-3</v>
      </c>
      <c r="P4002" s="38">
        <f t="array" aca="1" ref="P4002" ca="1">IF($H4002="TOTAL HAP",K4002,MAX(IF('PTE - Segment Emissions Calcs'!$B$8:$B$8919=$B4002,'PTE - Segment Emissions Calcs'!$X$8:$X$8919,)))</f>
        <v>3.787382164582808E-2</v>
      </c>
      <c r="Q4002" s="38">
        <f t="array" aca="1" ref="Q4002" ca="1">IF($H4002="TOTAL HAP",N4002,MAX(IF('PTE - Segment Emissions Calcs'!$B$8:$B$8919=$B4002,'PTE - Segment Emissions Calcs'!$Z$8:$Z$8919,)))</f>
        <v>3.787382164582808E-2</v>
      </c>
      <c r="R4002" s="39"/>
    </row>
    <row r="4003" spans="1:18" x14ac:dyDescent="0.25">
      <c r="A4003" s="71"/>
      <c r="B4003" s="71"/>
      <c r="C4003" s="34" t="s">
        <v>227</v>
      </c>
      <c r="D4003" s="59"/>
      <c r="E4003" s="35"/>
      <c r="F4003" s="35">
        <f ca="1">IFERROR(VLOOKUP($E4003&amp;"-1",'PTE - Segment Emissions Calcs'!$I$8:$V$8919,16,FALSE),0)</f>
        <v>0</v>
      </c>
      <c r="G4003" s="35">
        <f ca="1">IFERROR(VLOOKUP($E4003&amp;"-2",'PTE - Segment Emissions Calcs'!$I$8:$V$8919,16,FALSE),0)</f>
        <v>0</v>
      </c>
      <c r="H4003" s="36">
        <f t="shared" ca="1" si="183"/>
        <v>0</v>
      </c>
      <c r="I4003" s="37">
        <f ca="1">IFERROR(VLOOKUP($E4003&amp;"-1",'PTE - Segment Emissions Calcs'!$I$8:$X$8919,18,FALSE),0)</f>
        <v>0</v>
      </c>
      <c r="J4003" s="37">
        <f ca="1">IFERROR(VLOOKUP($E4003&amp;"-2",'PTE - Segment Emissions Calcs'!$I$8:$X$8919,18,FALSE),0)</f>
        <v>0</v>
      </c>
      <c r="K4003" s="37">
        <f t="shared" ca="1" si="184"/>
        <v>0</v>
      </c>
      <c r="L4003" s="37">
        <f ca="1">IFERROR(VLOOKUP($E4003&amp;"-1",'PTE - Segment Emissions Calcs'!$I$8:$Z$8919,20,FALSE),0)</f>
        <v>0</v>
      </c>
      <c r="M4003" s="37">
        <f ca="1">IFERROR(VLOOKUP($E4003&amp;"-2",'PTE - Segment Emissions Calcs'!$I$8:$Z$8919,20,FALSE),0)</f>
        <v>0</v>
      </c>
      <c r="N4003" s="37">
        <f t="shared" ca="1" si="185"/>
        <v>0</v>
      </c>
      <c r="O4003" s="38">
        <f t="array" aca="1" ref="O4003" ca="1">IF($H4003="TOTAL HAP",H4003,MAX(IF('PTE - Segment Emissions Calcs'!$B$8:$B$8919=$B4003,'PTE - Segment Emissions Calcs'!$V$8:$V$8919,)))</f>
        <v>0</v>
      </c>
      <c r="P4003" s="38">
        <f t="array" aca="1" ref="P4003" ca="1">IF($H4003="TOTAL HAP",K4003,MAX(IF('PTE - Segment Emissions Calcs'!$B$8:$B$8919=$B4003,'PTE - Segment Emissions Calcs'!$X$8:$X$8919,)))</f>
        <v>0</v>
      </c>
      <c r="Q4003" s="38">
        <f t="array" aca="1" ref="Q4003" ca="1">IF($H4003="TOTAL HAP",N4003,MAX(IF('PTE - Segment Emissions Calcs'!$B$8:$B$8919=$B4003,'PTE - Segment Emissions Calcs'!$Z$8:$Z$8919,)))</f>
        <v>0</v>
      </c>
      <c r="R4003" s="39"/>
    </row>
    <row r="4004" spans="1:18" ht="15.75" thickBot="1" x14ac:dyDescent="0.3">
      <c r="A4004" s="72"/>
      <c r="B4004" s="72"/>
      <c r="C4004" s="43" t="s">
        <v>70</v>
      </c>
      <c r="D4004" s="60"/>
      <c r="E4004" s="44"/>
      <c r="F4004" s="44">
        <f ca="1">IFERROR(VLOOKUP($E4004&amp;"-1",'PTE - Segment Emissions Calcs'!$I$8:$V$8919,16,FALSE),0)</f>
        <v>1.536996968189933E-4</v>
      </c>
      <c r="G4004" s="44">
        <f ca="1">IFERROR(VLOOKUP($E4004&amp;"-2",'PTE - Segment Emissions Calcs'!$I$8:$V$8919,16,FALSE),0)</f>
        <v>0</v>
      </c>
      <c r="H4004" s="45">
        <f t="shared" ca="1" si="183"/>
        <v>1.536996968189933E-4</v>
      </c>
      <c r="I4004" s="46">
        <f ca="1">IFERROR(VLOOKUP($E4004&amp;"-1",'PTE - Segment Emissions Calcs'!$I$8:$X$8919,18,FALSE),0)</f>
        <v>6.7320467206719069E-4</v>
      </c>
      <c r="J4004" s="46">
        <f ca="1">IFERROR(VLOOKUP($E4004&amp;"-2",'PTE - Segment Emissions Calcs'!$I$8:$X$8919,18,FALSE),0)</f>
        <v>0</v>
      </c>
      <c r="K4004" s="46">
        <f t="shared" ca="1" si="184"/>
        <v>6.7320467206719069E-4</v>
      </c>
      <c r="L4004" s="46">
        <f ca="1">IFERROR(VLOOKUP($E4004&amp;"-1",'PTE - Segment Emissions Calcs'!$I$8:$Z$8919,20,FALSE),0)</f>
        <v>6.7320467206719069E-4</v>
      </c>
      <c r="M4004" s="46">
        <f ca="1">IFERROR(VLOOKUP($E4004&amp;"-2",'PTE - Segment Emissions Calcs'!$I$8:$Z$8919,20,FALSE),0)</f>
        <v>0</v>
      </c>
      <c r="N4004" s="46">
        <f t="shared" ca="1" si="185"/>
        <v>6.7320467206719069E-4</v>
      </c>
      <c r="O4004" s="47">
        <f t="array" aca="1" ref="O4004" ca="1">IF($H4004="TOTAL HAP",H4004,MAX(IF('PTE - Segment Emissions Calcs'!$B$8:$B$8919=$B4004,'PTE - Segment Emissions Calcs'!$V$8:$V$8919,)))</f>
        <v>1.536996968189933E-4</v>
      </c>
      <c r="P4004" s="47">
        <f t="array" aca="1" ref="P4004" ca="1">IF($H4004="TOTAL HAP",K4004,MAX(IF('PTE - Segment Emissions Calcs'!$B$8:$B$8919=$B4004,'PTE - Segment Emissions Calcs'!$X$8:$X$8919,)))</f>
        <v>6.7320467206719069E-4</v>
      </c>
      <c r="Q4004" s="47">
        <f t="array" aca="1" ref="Q4004" ca="1">IF($H4004="TOTAL HAP",N4004,MAX(IF('PTE - Segment Emissions Calcs'!$B$8:$B$8919=$B4004,'PTE - Segment Emissions Calcs'!$Z$8:$Z$8919,)))</f>
        <v>6.7320467206719069E-4</v>
      </c>
      <c r="R4004" s="48"/>
    </row>
    <row r="4005" spans="1:18" ht="15.75" thickTop="1" x14ac:dyDescent="0.25">
      <c r="A4005" s="25" t="str">
        <f ca="1">VLOOKUP(#REF!,'PTE - Segment Emissions Calcs'!$C$8:$J$8919,8,FALSE)</f>
        <v>FUGI 096</v>
      </c>
      <c r="B4005" s="25" t="str">
        <f ca="1">VLOOKUP(A4005,'PTE - Segment Emissions Calcs'!$J$8:$O$8919,4,FALSE)</f>
        <v>Distillate Desulfurization Unit Sewer System</v>
      </c>
      <c r="C4005" s="26" t="s">
        <v>24</v>
      </c>
      <c r="D4005" s="58"/>
      <c r="E4005" s="27"/>
      <c r="F4005" s="27">
        <f ca="1">IFERROR(VLOOKUP($E4005&amp;"-1",'PTE - Segment Emissions Calcs'!$I$8:$V$8919,16,FALSE),0)</f>
        <v>0.12462000000000001</v>
      </c>
      <c r="G4005" s="27">
        <f ca="1">IFERROR(VLOOKUP($E4005&amp;"-2",'PTE - Segment Emissions Calcs'!$I$8:$V$8919,16,FALSE),0)</f>
        <v>0</v>
      </c>
      <c r="H4005" s="28">
        <f t="shared" ca="1" si="183"/>
        <v>0.12462000000000001</v>
      </c>
      <c r="I4005" s="29">
        <f ca="1">IFERROR(VLOOKUP($E4005&amp;"-1",'PTE - Segment Emissions Calcs'!$I$8:$X$8919,18,FALSE),0)</f>
        <v>0.54583559999999998</v>
      </c>
      <c r="J4005" s="29">
        <f ca="1">IFERROR(VLOOKUP($E4005&amp;"-2",'PTE - Segment Emissions Calcs'!$I$8:$X$8919,18,FALSE),0)</f>
        <v>0</v>
      </c>
      <c r="K4005" s="29">
        <f t="shared" ca="1" si="184"/>
        <v>0.54583559999999998</v>
      </c>
      <c r="L4005" s="29">
        <f ca="1">IFERROR(VLOOKUP($E4005&amp;"-1",'PTE - Segment Emissions Calcs'!$I$8:$Z$8919,20,FALSE),0)</f>
        <v>0.54583559999999998</v>
      </c>
      <c r="M4005" s="29">
        <f ca="1">IFERROR(VLOOKUP($E4005&amp;"-2",'PTE - Segment Emissions Calcs'!$I$8:$Z$8919,20,FALSE),0)</f>
        <v>0</v>
      </c>
      <c r="N4005" s="29">
        <f t="shared" ca="1" si="185"/>
        <v>0.54583559999999998</v>
      </c>
      <c r="O4005" s="30">
        <f t="array" aca="1" ref="O4005" ca="1">IF($H4005="TOTAL HAP",H4005,MAX(IF('PTE - Segment Emissions Calcs'!$B$8:$B$8919=$B4005,'PTE - Segment Emissions Calcs'!$V$8:$V$8919,)))</f>
        <v>0.12462000000000001</v>
      </c>
      <c r="P4005" s="30">
        <f t="array" aca="1" ref="P4005" ca="1">IF($H4005="TOTAL HAP",K4005,MAX(IF('PTE - Segment Emissions Calcs'!$B$8:$B$8919=$B4005,'PTE - Segment Emissions Calcs'!$X$8:$X$8919,)))</f>
        <v>0.54583559999999998</v>
      </c>
      <c r="Q4005" s="30">
        <f t="array" aca="1" ref="Q4005" ca="1">IF($H4005="TOTAL HAP",N4005,MAX(IF('PTE - Segment Emissions Calcs'!$B$8:$B$8919=$B4005,'PTE - Segment Emissions Calcs'!$Z$8:$Z$8919,)))</f>
        <v>0.54583559999999998</v>
      </c>
      <c r="R4005" s="31"/>
    </row>
    <row r="4006" spans="1:18" x14ac:dyDescent="0.25">
      <c r="A4006" s="32"/>
      <c r="B4006" s="33"/>
      <c r="C4006" s="34" t="s">
        <v>29</v>
      </c>
      <c r="D4006" s="35"/>
      <c r="E4006" s="35"/>
      <c r="F4006" s="35">
        <f ca="1">IFERROR(VLOOKUP($E4006&amp;"-1",'PTE - Segment Emissions Calcs'!$I$8:$V$8919,16,FALSE),0)</f>
        <v>1.2928427199999999E-4</v>
      </c>
      <c r="G4006" s="35">
        <f ca="1">IFERROR(VLOOKUP($E4006&amp;"-2",'PTE - Segment Emissions Calcs'!$I$8:$V$8919,16,FALSE),0)</f>
        <v>0</v>
      </c>
      <c r="H4006" s="36">
        <f t="shared" ca="1" si="183"/>
        <v>1.2928427199999999E-4</v>
      </c>
      <c r="I4006" s="37">
        <f ca="1">IFERROR(VLOOKUP($E4006&amp;"-1",'PTE - Segment Emissions Calcs'!$I$8:$X$8919,18,FALSE),0)</f>
        <v>5.6626511135999993E-4</v>
      </c>
      <c r="J4006" s="37">
        <f ca="1">IFERROR(VLOOKUP($E4006&amp;"-2",'PTE - Segment Emissions Calcs'!$I$8:$X$8919,18,FALSE),0)</f>
        <v>0</v>
      </c>
      <c r="K4006" s="37">
        <f t="shared" ca="1" si="184"/>
        <v>5.6626511135999993E-4</v>
      </c>
      <c r="L4006" s="37">
        <f ca="1">IFERROR(VLOOKUP($E4006&amp;"-1",'PTE - Segment Emissions Calcs'!$I$8:$Z$8919,20,FALSE),0)</f>
        <v>5.6626511135999993E-4</v>
      </c>
      <c r="M4006" s="37">
        <f ca="1">IFERROR(VLOOKUP($E4006&amp;"-2",'PTE - Segment Emissions Calcs'!$I$8:$Z$8919,20,FALSE),0)</f>
        <v>0</v>
      </c>
      <c r="N4006" s="37">
        <f t="shared" ca="1" si="185"/>
        <v>5.6626511135999993E-4</v>
      </c>
      <c r="O4006" s="38">
        <f t="array" aca="1" ref="O4006" ca="1">IF($H4006="TOTAL HAP",H4006,MAX(IF('PTE - Segment Emissions Calcs'!$B$8:$B$8919=$B4006,'PTE - Segment Emissions Calcs'!$V$8:$V$8919,)))</f>
        <v>1.2928427199999999E-4</v>
      </c>
      <c r="P4006" s="38">
        <f t="array" aca="1" ref="P4006" ca="1">IF($H4006="TOTAL HAP",K4006,MAX(IF('PTE - Segment Emissions Calcs'!$B$8:$B$8919=$B4006,'PTE - Segment Emissions Calcs'!$X$8:$X$8919,)))</f>
        <v>5.6626511135999993E-4</v>
      </c>
      <c r="Q4006" s="38">
        <f t="array" aca="1" ref="Q4006" ca="1">IF($H4006="TOTAL HAP",N4006,MAX(IF('PTE - Segment Emissions Calcs'!$B$8:$B$8919=$B4006,'PTE - Segment Emissions Calcs'!$Z$8:$Z$8919,)))</f>
        <v>5.6626511135999993E-4</v>
      </c>
      <c r="R4006" s="39"/>
    </row>
    <row r="4007" spans="1:18" x14ac:dyDescent="0.25">
      <c r="A4007" s="32"/>
      <c r="B4007" s="33"/>
      <c r="C4007" s="34" t="s">
        <v>219</v>
      </c>
      <c r="D4007" s="59"/>
      <c r="E4007" s="35"/>
      <c r="F4007" s="35">
        <f ca="1">IFERROR(VLOOKUP($E4007&amp;"-1",'PTE - Segment Emissions Calcs'!$I$8:$V$8919,16,FALSE),0)</f>
        <v>6.4320000000000001E-9</v>
      </c>
      <c r="G4007" s="35">
        <f ca="1">IFERROR(VLOOKUP($E4007&amp;"-2",'PTE - Segment Emissions Calcs'!$I$8:$V$8919,16,FALSE),0)</f>
        <v>0</v>
      </c>
      <c r="H4007" s="36">
        <f t="shared" ca="1" si="183"/>
        <v>6.4320000000000001E-9</v>
      </c>
      <c r="I4007" s="37">
        <f ca="1">IFERROR(VLOOKUP($E4007&amp;"-1",'PTE - Segment Emissions Calcs'!$I$8:$X$8919,18,FALSE),0)</f>
        <v>2.817216E-8</v>
      </c>
      <c r="J4007" s="37">
        <f ca="1">IFERROR(VLOOKUP($E4007&amp;"-2",'PTE - Segment Emissions Calcs'!$I$8:$X$8919,18,FALSE),0)</f>
        <v>0</v>
      </c>
      <c r="K4007" s="37">
        <f t="shared" ca="1" si="184"/>
        <v>2.817216E-8</v>
      </c>
      <c r="L4007" s="37">
        <f ca="1">IFERROR(VLOOKUP($E4007&amp;"-1",'PTE - Segment Emissions Calcs'!$I$8:$Z$8919,20,FALSE),0)</f>
        <v>2.817216E-8</v>
      </c>
      <c r="M4007" s="37">
        <f ca="1">IFERROR(VLOOKUP($E4007&amp;"-2",'PTE - Segment Emissions Calcs'!$I$8:$Z$8919,20,FALSE),0)</f>
        <v>0</v>
      </c>
      <c r="N4007" s="37">
        <f t="shared" ca="1" si="185"/>
        <v>2.817216E-8</v>
      </c>
      <c r="O4007" s="38">
        <f t="array" aca="1" ref="O4007" ca="1">IF($H4007="TOTAL HAP",H4007,MAX(IF('PTE - Segment Emissions Calcs'!$B$8:$B$8919=$B4007,'PTE - Segment Emissions Calcs'!$V$8:$V$8919,)))</f>
        <v>6.4320000000000001E-9</v>
      </c>
      <c r="P4007" s="38">
        <f t="array" aca="1" ref="P4007" ca="1">IF($H4007="TOTAL HAP",K4007,MAX(IF('PTE - Segment Emissions Calcs'!$B$8:$B$8919=$B4007,'PTE - Segment Emissions Calcs'!$X$8:$X$8919,)))</f>
        <v>2.817216E-8</v>
      </c>
      <c r="Q4007" s="38">
        <f t="array" aca="1" ref="Q4007" ca="1">IF($H4007="TOTAL HAP",N4007,MAX(IF('PTE - Segment Emissions Calcs'!$B$8:$B$8919=$B4007,'PTE - Segment Emissions Calcs'!$Z$8:$Z$8919,)))</f>
        <v>2.817216E-8</v>
      </c>
      <c r="R4007" s="39"/>
    </row>
    <row r="4008" spans="1:18" x14ac:dyDescent="0.25">
      <c r="A4008" s="71"/>
      <c r="B4008" s="71"/>
      <c r="C4008" s="34" t="s">
        <v>72</v>
      </c>
      <c r="D4008" s="59"/>
      <c r="E4008" s="35"/>
      <c r="F4008" s="35">
        <f ca="1">IFERROR(VLOOKUP($E4008&amp;"-1",'PTE - Segment Emissions Calcs'!$I$8:$V$8919,16,FALSE),0)</f>
        <v>0</v>
      </c>
      <c r="G4008" s="35">
        <f ca="1">IFERROR(VLOOKUP($E4008&amp;"-2",'PTE - Segment Emissions Calcs'!$I$8:$V$8919,16,FALSE),0)</f>
        <v>0</v>
      </c>
      <c r="H4008" s="36">
        <f t="shared" ca="1" si="183"/>
        <v>0</v>
      </c>
      <c r="I4008" s="37">
        <f ca="1">IFERROR(VLOOKUP($E4008&amp;"-1",'PTE - Segment Emissions Calcs'!$I$8:$X$8919,18,FALSE),0)</f>
        <v>0</v>
      </c>
      <c r="J4008" s="37">
        <f ca="1">IFERROR(VLOOKUP($E4008&amp;"-2",'PTE - Segment Emissions Calcs'!$I$8:$X$8919,18,FALSE),0)</f>
        <v>0</v>
      </c>
      <c r="K4008" s="37">
        <f t="shared" ca="1" si="184"/>
        <v>0</v>
      </c>
      <c r="L4008" s="37">
        <f ca="1">IFERROR(VLOOKUP($E4008&amp;"-1",'PTE - Segment Emissions Calcs'!$I$8:$Z$8919,20,FALSE),0)</f>
        <v>0</v>
      </c>
      <c r="M4008" s="37">
        <f ca="1">IFERROR(VLOOKUP($E4008&amp;"-2",'PTE - Segment Emissions Calcs'!$I$8:$Z$8919,20,FALSE),0)</f>
        <v>0</v>
      </c>
      <c r="N4008" s="37">
        <f t="shared" ca="1" si="185"/>
        <v>0</v>
      </c>
      <c r="O4008" s="38">
        <f t="array" aca="1" ref="O4008" ca="1">IF($H4008="TOTAL HAP",H4008,MAX(IF('PTE - Segment Emissions Calcs'!$B$8:$B$8919=$B4008,'PTE - Segment Emissions Calcs'!$V$8:$V$8919,)))</f>
        <v>0</v>
      </c>
      <c r="P4008" s="38">
        <f t="array" aca="1" ref="P4008" ca="1">IF($H4008="TOTAL HAP",K4008,MAX(IF('PTE - Segment Emissions Calcs'!$B$8:$B$8919=$B4008,'PTE - Segment Emissions Calcs'!$X$8:$X$8919,)))</f>
        <v>0</v>
      </c>
      <c r="Q4008" s="38">
        <f t="array" aca="1" ref="Q4008" ca="1">IF($H4008="TOTAL HAP",N4008,MAX(IF('PTE - Segment Emissions Calcs'!$B$8:$B$8919=$B4008,'PTE - Segment Emissions Calcs'!$Z$8:$Z$8919,)))</f>
        <v>0</v>
      </c>
      <c r="R4008" s="39"/>
    </row>
    <row r="4009" spans="1:18" x14ac:dyDescent="0.25">
      <c r="A4009" s="71"/>
      <c r="B4009" s="71"/>
      <c r="C4009" s="34" t="s">
        <v>97</v>
      </c>
      <c r="D4009" s="59"/>
      <c r="E4009" s="35"/>
      <c r="F4009" s="35">
        <f ca="1">IFERROR(VLOOKUP($E4009&amp;"-1",'PTE - Segment Emissions Calcs'!$I$8:$V$8919,16,FALSE),0)</f>
        <v>4.2880000000000009E-9</v>
      </c>
      <c r="G4009" s="35">
        <f ca="1">IFERROR(VLOOKUP($E4009&amp;"-2",'PTE - Segment Emissions Calcs'!$I$8:$V$8919,16,FALSE),0)</f>
        <v>0</v>
      </c>
      <c r="H4009" s="36">
        <f t="shared" ca="1" si="183"/>
        <v>4.2880000000000009E-9</v>
      </c>
      <c r="I4009" s="37">
        <f ca="1">IFERROR(VLOOKUP($E4009&amp;"-1",'PTE - Segment Emissions Calcs'!$I$8:$X$8919,18,FALSE),0)</f>
        <v>1.8781440000000006E-8</v>
      </c>
      <c r="J4009" s="37">
        <f ca="1">IFERROR(VLOOKUP($E4009&amp;"-2",'PTE - Segment Emissions Calcs'!$I$8:$X$8919,18,FALSE),0)</f>
        <v>0</v>
      </c>
      <c r="K4009" s="37">
        <f t="shared" ca="1" si="184"/>
        <v>1.8781440000000006E-8</v>
      </c>
      <c r="L4009" s="37">
        <f ca="1">IFERROR(VLOOKUP($E4009&amp;"-1",'PTE - Segment Emissions Calcs'!$I$8:$Z$8919,20,FALSE),0)</f>
        <v>1.8781440000000006E-8</v>
      </c>
      <c r="M4009" s="37">
        <f ca="1">IFERROR(VLOOKUP($E4009&amp;"-2",'PTE - Segment Emissions Calcs'!$I$8:$Z$8919,20,FALSE),0)</f>
        <v>0</v>
      </c>
      <c r="N4009" s="37">
        <f t="shared" ca="1" si="185"/>
        <v>1.8781440000000006E-8</v>
      </c>
      <c r="O4009" s="38">
        <f t="array" aca="1" ref="O4009" ca="1">IF($H4009="TOTAL HAP",H4009,MAX(IF('PTE - Segment Emissions Calcs'!$B$8:$B$8919=$B4009,'PTE - Segment Emissions Calcs'!$V$8:$V$8919,)))</f>
        <v>4.2880000000000009E-9</v>
      </c>
      <c r="P4009" s="38">
        <f t="array" aca="1" ref="P4009" ca="1">IF($H4009="TOTAL HAP",K4009,MAX(IF('PTE - Segment Emissions Calcs'!$B$8:$B$8919=$B4009,'PTE - Segment Emissions Calcs'!$X$8:$X$8919,)))</f>
        <v>1.8781440000000006E-8</v>
      </c>
      <c r="Q4009" s="38">
        <f t="array" aca="1" ref="Q4009" ca="1">IF($H4009="TOTAL HAP",N4009,MAX(IF('PTE - Segment Emissions Calcs'!$B$8:$B$8919=$B4009,'PTE - Segment Emissions Calcs'!$Z$8:$Z$8919,)))</f>
        <v>1.8781440000000006E-8</v>
      </c>
      <c r="R4009" s="39"/>
    </row>
    <row r="4010" spans="1:18" x14ac:dyDescent="0.25">
      <c r="A4010" s="71"/>
      <c r="B4010" s="71"/>
      <c r="C4010" s="34" t="s">
        <v>208</v>
      </c>
      <c r="D4010" s="59"/>
      <c r="E4010" s="35"/>
      <c r="F4010" s="35">
        <f ca="1">IFERROR(VLOOKUP($E4010&amp;"-1",'PTE - Segment Emissions Calcs'!$I$8:$V$8919,16,FALSE),0)</f>
        <v>0</v>
      </c>
      <c r="G4010" s="35">
        <f ca="1">IFERROR(VLOOKUP($E4010&amp;"-2",'PTE - Segment Emissions Calcs'!$I$8:$V$8919,16,FALSE),0)</f>
        <v>0</v>
      </c>
      <c r="H4010" s="36">
        <f t="shared" ca="1" si="183"/>
        <v>0</v>
      </c>
      <c r="I4010" s="37">
        <f ca="1">IFERROR(VLOOKUP($E4010&amp;"-1",'PTE - Segment Emissions Calcs'!$I$8:$X$8919,18,FALSE),0)</f>
        <v>0</v>
      </c>
      <c r="J4010" s="37">
        <f ca="1">IFERROR(VLOOKUP($E4010&amp;"-2",'PTE - Segment Emissions Calcs'!$I$8:$X$8919,18,FALSE),0)</f>
        <v>0</v>
      </c>
      <c r="K4010" s="37">
        <f t="shared" ca="1" si="184"/>
        <v>0</v>
      </c>
      <c r="L4010" s="37">
        <f ca="1">IFERROR(VLOOKUP($E4010&amp;"-1",'PTE - Segment Emissions Calcs'!$I$8:$Z$8919,20,FALSE),0)</f>
        <v>0</v>
      </c>
      <c r="M4010" s="37">
        <f ca="1">IFERROR(VLOOKUP($E4010&amp;"-2",'PTE - Segment Emissions Calcs'!$I$8:$Z$8919,20,FALSE),0)</f>
        <v>0</v>
      </c>
      <c r="N4010" s="37">
        <f t="shared" ca="1" si="185"/>
        <v>0</v>
      </c>
      <c r="O4010" s="38">
        <f t="array" aca="1" ref="O4010" ca="1">IF($H4010="TOTAL HAP",H4010,MAX(IF('PTE - Segment Emissions Calcs'!$B$8:$B$8919=$B4010,'PTE - Segment Emissions Calcs'!$V$8:$V$8919,)))</f>
        <v>0</v>
      </c>
      <c r="P4010" s="38">
        <f t="array" aca="1" ref="P4010" ca="1">IF($H4010="TOTAL HAP",K4010,MAX(IF('PTE - Segment Emissions Calcs'!$B$8:$B$8919=$B4010,'PTE - Segment Emissions Calcs'!$X$8:$X$8919,)))</f>
        <v>0</v>
      </c>
      <c r="Q4010" s="38">
        <f t="array" aca="1" ref="Q4010" ca="1">IF($H4010="TOTAL HAP",N4010,MAX(IF('PTE - Segment Emissions Calcs'!$B$8:$B$8919=$B4010,'PTE - Segment Emissions Calcs'!$Z$8:$Z$8919,)))</f>
        <v>0</v>
      </c>
      <c r="R4010" s="39"/>
    </row>
    <row r="4011" spans="1:18" x14ac:dyDescent="0.25">
      <c r="A4011" s="71"/>
      <c r="B4011" s="71"/>
      <c r="C4011" s="34" t="s">
        <v>131</v>
      </c>
      <c r="D4011" s="59"/>
      <c r="E4011" s="35"/>
      <c r="F4011" s="35">
        <f ca="1">IFERROR(VLOOKUP($E4011&amp;"-1",'PTE - Segment Emissions Calcs'!$I$8:$V$8919,16,FALSE),0)</f>
        <v>0</v>
      </c>
      <c r="G4011" s="35">
        <f ca="1">IFERROR(VLOOKUP($E4011&amp;"-2",'PTE - Segment Emissions Calcs'!$I$8:$V$8919,16,FALSE),0)</f>
        <v>0</v>
      </c>
      <c r="H4011" s="36">
        <f t="shared" ca="1" si="183"/>
        <v>0</v>
      </c>
      <c r="I4011" s="37">
        <f ca="1">IFERROR(VLOOKUP($E4011&amp;"-1",'PTE - Segment Emissions Calcs'!$I$8:$X$8919,18,FALSE),0)</f>
        <v>0</v>
      </c>
      <c r="J4011" s="37">
        <f ca="1">IFERROR(VLOOKUP($E4011&amp;"-2",'PTE - Segment Emissions Calcs'!$I$8:$X$8919,18,FALSE),0)</f>
        <v>0</v>
      </c>
      <c r="K4011" s="37">
        <f t="shared" ca="1" si="184"/>
        <v>0</v>
      </c>
      <c r="L4011" s="37">
        <f ca="1">IFERROR(VLOOKUP($E4011&amp;"-1",'PTE - Segment Emissions Calcs'!$I$8:$Z$8919,20,FALSE),0)</f>
        <v>0</v>
      </c>
      <c r="M4011" s="37">
        <f ca="1">IFERROR(VLOOKUP($E4011&amp;"-2",'PTE - Segment Emissions Calcs'!$I$8:$Z$8919,20,FALSE),0)</f>
        <v>0</v>
      </c>
      <c r="N4011" s="37">
        <f t="shared" ca="1" si="185"/>
        <v>0</v>
      </c>
      <c r="O4011" s="38">
        <f t="array" aca="1" ref="O4011" ca="1">IF($H4011="TOTAL HAP",H4011,MAX(IF('PTE - Segment Emissions Calcs'!$B$8:$B$8919=$B4011,'PTE - Segment Emissions Calcs'!$V$8:$V$8919,)))</f>
        <v>0</v>
      </c>
      <c r="P4011" s="38">
        <f t="array" aca="1" ref="P4011" ca="1">IF($H4011="TOTAL HAP",K4011,MAX(IF('PTE - Segment Emissions Calcs'!$B$8:$B$8919=$B4011,'PTE - Segment Emissions Calcs'!$X$8:$X$8919,)))</f>
        <v>0</v>
      </c>
      <c r="Q4011" s="38">
        <f t="array" aca="1" ref="Q4011" ca="1">IF($H4011="TOTAL HAP",N4011,MAX(IF('PTE - Segment Emissions Calcs'!$B$8:$B$8919=$B4011,'PTE - Segment Emissions Calcs'!$Z$8:$Z$8919,)))</f>
        <v>0</v>
      </c>
      <c r="R4011" s="39"/>
    </row>
    <row r="4012" spans="1:18" x14ac:dyDescent="0.25">
      <c r="A4012" s="71"/>
      <c r="B4012" s="71"/>
      <c r="C4012" s="34" t="s">
        <v>30</v>
      </c>
      <c r="D4012" s="59"/>
      <c r="E4012" s="35"/>
      <c r="F4012" s="35">
        <f ca="1">IFERROR(VLOOKUP($E4012&amp;"-1",'PTE - Segment Emissions Calcs'!$I$8:$V$8919,16,FALSE),0)</f>
        <v>0</v>
      </c>
      <c r="G4012" s="35">
        <f ca="1">IFERROR(VLOOKUP($E4012&amp;"-2",'PTE - Segment Emissions Calcs'!$I$8:$V$8919,16,FALSE),0)</f>
        <v>0</v>
      </c>
      <c r="H4012" s="36">
        <f t="shared" ca="1" si="183"/>
        <v>0</v>
      </c>
      <c r="I4012" s="37">
        <f ca="1">IFERROR(VLOOKUP($E4012&amp;"-1",'PTE - Segment Emissions Calcs'!$I$8:$X$8919,18,FALSE),0)</f>
        <v>0</v>
      </c>
      <c r="J4012" s="37">
        <f ca="1">IFERROR(VLOOKUP($E4012&amp;"-2",'PTE - Segment Emissions Calcs'!$I$8:$X$8919,18,FALSE),0)</f>
        <v>0</v>
      </c>
      <c r="K4012" s="37">
        <f t="shared" ca="1" si="184"/>
        <v>0</v>
      </c>
      <c r="L4012" s="37">
        <f ca="1">IFERROR(VLOOKUP($E4012&amp;"-1",'PTE - Segment Emissions Calcs'!$I$8:$Z$8919,20,FALSE),0)</f>
        <v>0</v>
      </c>
      <c r="M4012" s="37">
        <f ca="1">IFERROR(VLOOKUP($E4012&amp;"-2",'PTE - Segment Emissions Calcs'!$I$8:$Z$8919,20,FALSE),0)</f>
        <v>0</v>
      </c>
      <c r="N4012" s="37">
        <f t="shared" ca="1" si="185"/>
        <v>0</v>
      </c>
      <c r="O4012" s="38">
        <f t="array" aca="1" ref="O4012" ca="1">IF($H4012="TOTAL HAP",H4012,MAX(IF('PTE - Segment Emissions Calcs'!$B$8:$B$8919=$B4012,'PTE - Segment Emissions Calcs'!$V$8:$V$8919,)))</f>
        <v>0</v>
      </c>
      <c r="P4012" s="38">
        <f t="array" aca="1" ref="P4012" ca="1">IF($H4012="TOTAL HAP",K4012,MAX(IF('PTE - Segment Emissions Calcs'!$B$8:$B$8919=$B4012,'PTE - Segment Emissions Calcs'!$X$8:$X$8919,)))</f>
        <v>0</v>
      </c>
      <c r="Q4012" s="38">
        <f t="array" aca="1" ref="Q4012" ca="1">IF($H4012="TOTAL HAP",N4012,MAX(IF('PTE - Segment Emissions Calcs'!$B$8:$B$8919=$B4012,'PTE - Segment Emissions Calcs'!$Z$8:$Z$8919,)))</f>
        <v>0</v>
      </c>
      <c r="R4012" s="39"/>
    </row>
    <row r="4013" spans="1:18" x14ac:dyDescent="0.25">
      <c r="A4013" s="71"/>
      <c r="B4013" s="71"/>
      <c r="C4013" s="34" t="s">
        <v>31</v>
      </c>
      <c r="D4013" s="59"/>
      <c r="E4013" s="35"/>
      <c r="F4013" s="35">
        <f ca="1">IFERROR(VLOOKUP($E4013&amp;"-1",'PTE - Segment Emissions Calcs'!$I$8:$V$8919,16,FALSE),0)</f>
        <v>0</v>
      </c>
      <c r="G4013" s="35">
        <f ca="1">IFERROR(VLOOKUP($E4013&amp;"-2",'PTE - Segment Emissions Calcs'!$I$8:$V$8919,16,FALSE),0)</f>
        <v>0</v>
      </c>
      <c r="H4013" s="36">
        <f t="shared" ca="1" si="183"/>
        <v>0</v>
      </c>
      <c r="I4013" s="37">
        <f ca="1">IFERROR(VLOOKUP($E4013&amp;"-1",'PTE - Segment Emissions Calcs'!$I$8:$X$8919,18,FALSE),0)</f>
        <v>0</v>
      </c>
      <c r="J4013" s="37">
        <f ca="1">IFERROR(VLOOKUP($E4013&amp;"-2",'PTE - Segment Emissions Calcs'!$I$8:$X$8919,18,FALSE),0)</f>
        <v>0</v>
      </c>
      <c r="K4013" s="37">
        <f t="shared" ca="1" si="184"/>
        <v>0</v>
      </c>
      <c r="L4013" s="37">
        <f ca="1">IFERROR(VLOOKUP($E4013&amp;"-1",'PTE - Segment Emissions Calcs'!$I$8:$Z$8919,20,FALSE),0)</f>
        <v>0</v>
      </c>
      <c r="M4013" s="37">
        <f ca="1">IFERROR(VLOOKUP($E4013&amp;"-2",'PTE - Segment Emissions Calcs'!$I$8:$Z$8919,20,FALSE),0)</f>
        <v>0</v>
      </c>
      <c r="N4013" s="37">
        <f t="shared" ca="1" si="185"/>
        <v>0</v>
      </c>
      <c r="O4013" s="38">
        <f t="array" aca="1" ref="O4013" ca="1">IF($H4013="TOTAL HAP",H4013,MAX(IF('PTE - Segment Emissions Calcs'!$B$8:$B$8919=$B4013,'PTE - Segment Emissions Calcs'!$V$8:$V$8919,)))</f>
        <v>0</v>
      </c>
      <c r="P4013" s="38">
        <f t="array" aca="1" ref="P4013" ca="1">IF($H4013="TOTAL HAP",K4013,MAX(IF('PTE - Segment Emissions Calcs'!$B$8:$B$8919=$B4013,'PTE - Segment Emissions Calcs'!$X$8:$X$8919,)))</f>
        <v>0</v>
      </c>
      <c r="Q4013" s="38">
        <f t="array" aca="1" ref="Q4013" ca="1">IF($H4013="TOTAL HAP",N4013,MAX(IF('PTE - Segment Emissions Calcs'!$B$8:$B$8919=$B4013,'PTE - Segment Emissions Calcs'!$Z$8:$Z$8919,)))</f>
        <v>0</v>
      </c>
      <c r="R4013" s="39"/>
    </row>
    <row r="4014" spans="1:18" x14ac:dyDescent="0.25">
      <c r="A4014" s="71"/>
      <c r="B4014" s="71"/>
      <c r="C4014" s="34" t="s">
        <v>220</v>
      </c>
      <c r="D4014" s="59"/>
      <c r="E4014" s="35"/>
      <c r="F4014" s="35">
        <f ca="1">IFERROR(VLOOKUP($E4014&amp;"-1",'PTE - Segment Emissions Calcs'!$I$8:$V$8919,16,FALSE),0)</f>
        <v>0</v>
      </c>
      <c r="G4014" s="35">
        <f ca="1">IFERROR(VLOOKUP($E4014&amp;"-2",'PTE - Segment Emissions Calcs'!$I$8:$V$8919,16,FALSE),0)</f>
        <v>0</v>
      </c>
      <c r="H4014" s="36">
        <f t="shared" ca="1" si="183"/>
        <v>0</v>
      </c>
      <c r="I4014" s="37">
        <f ca="1">IFERROR(VLOOKUP($E4014&amp;"-1",'PTE - Segment Emissions Calcs'!$I$8:$X$8919,18,FALSE),0)</f>
        <v>0</v>
      </c>
      <c r="J4014" s="37">
        <f ca="1">IFERROR(VLOOKUP($E4014&amp;"-2",'PTE - Segment Emissions Calcs'!$I$8:$X$8919,18,FALSE),0)</f>
        <v>0</v>
      </c>
      <c r="K4014" s="37">
        <f t="shared" ca="1" si="184"/>
        <v>0</v>
      </c>
      <c r="L4014" s="37">
        <f ca="1">IFERROR(VLOOKUP($E4014&amp;"-1",'PTE - Segment Emissions Calcs'!$I$8:$Z$8919,20,FALSE),0)</f>
        <v>0</v>
      </c>
      <c r="M4014" s="37">
        <f ca="1">IFERROR(VLOOKUP($E4014&amp;"-2",'PTE - Segment Emissions Calcs'!$I$8:$Z$8919,20,FALSE),0)</f>
        <v>0</v>
      </c>
      <c r="N4014" s="37">
        <f t="shared" ca="1" si="185"/>
        <v>0</v>
      </c>
      <c r="O4014" s="38">
        <f t="array" aca="1" ref="O4014" ca="1">IF($H4014="TOTAL HAP",H4014,MAX(IF('PTE - Segment Emissions Calcs'!$B$8:$B$8919=$B4014,'PTE - Segment Emissions Calcs'!$V$8:$V$8919,)))</f>
        <v>0</v>
      </c>
      <c r="P4014" s="38">
        <f t="array" aca="1" ref="P4014" ca="1">IF($H4014="TOTAL HAP",K4014,MAX(IF('PTE - Segment Emissions Calcs'!$B$8:$B$8919=$B4014,'PTE - Segment Emissions Calcs'!$X$8:$X$8919,)))</f>
        <v>0</v>
      </c>
      <c r="Q4014" s="38">
        <f t="array" aca="1" ref="Q4014" ca="1">IF($H4014="TOTAL HAP",N4014,MAX(IF('PTE - Segment Emissions Calcs'!$B$8:$B$8919=$B4014,'PTE - Segment Emissions Calcs'!$Z$8:$Z$8919,)))</f>
        <v>0</v>
      </c>
      <c r="R4014" s="39"/>
    </row>
    <row r="4015" spans="1:18" x14ac:dyDescent="0.25">
      <c r="A4015" s="71"/>
      <c r="B4015" s="71"/>
      <c r="C4015" s="34" t="s">
        <v>33</v>
      </c>
      <c r="D4015" s="59"/>
      <c r="E4015" s="35"/>
      <c r="F4015" s="35">
        <f ca="1">IFERROR(VLOOKUP($E4015&amp;"-1",'PTE - Segment Emissions Calcs'!$I$8:$V$8919,16,FALSE),0)</f>
        <v>0</v>
      </c>
      <c r="G4015" s="35">
        <f ca="1">IFERROR(VLOOKUP($E4015&amp;"-2",'PTE - Segment Emissions Calcs'!$I$8:$V$8919,16,FALSE),0)</f>
        <v>0</v>
      </c>
      <c r="H4015" s="36">
        <f t="shared" ca="1" si="183"/>
        <v>0</v>
      </c>
      <c r="I4015" s="37">
        <f ca="1">IFERROR(VLOOKUP($E4015&amp;"-1",'PTE - Segment Emissions Calcs'!$I$8:$X$8919,18,FALSE),0)</f>
        <v>0</v>
      </c>
      <c r="J4015" s="37">
        <f ca="1">IFERROR(VLOOKUP($E4015&amp;"-2",'PTE - Segment Emissions Calcs'!$I$8:$X$8919,18,FALSE),0)</f>
        <v>0</v>
      </c>
      <c r="K4015" s="37">
        <f t="shared" ca="1" si="184"/>
        <v>0</v>
      </c>
      <c r="L4015" s="37">
        <f ca="1">IFERROR(VLOOKUP($E4015&amp;"-1",'PTE - Segment Emissions Calcs'!$I$8:$Z$8919,20,FALSE),0)</f>
        <v>0</v>
      </c>
      <c r="M4015" s="37">
        <f ca="1">IFERROR(VLOOKUP($E4015&amp;"-2",'PTE - Segment Emissions Calcs'!$I$8:$Z$8919,20,FALSE),0)</f>
        <v>0</v>
      </c>
      <c r="N4015" s="37">
        <f t="shared" ca="1" si="185"/>
        <v>0</v>
      </c>
      <c r="O4015" s="38">
        <f t="array" aca="1" ref="O4015" ca="1">IF($H4015="TOTAL HAP",H4015,MAX(IF('PTE - Segment Emissions Calcs'!$B$8:$B$8919=$B4015,'PTE - Segment Emissions Calcs'!$V$8:$V$8919,)))</f>
        <v>0</v>
      </c>
      <c r="P4015" s="38">
        <f t="array" aca="1" ref="P4015" ca="1">IF($H4015="TOTAL HAP",K4015,MAX(IF('PTE - Segment Emissions Calcs'!$B$8:$B$8919=$B4015,'PTE - Segment Emissions Calcs'!$X$8:$X$8919,)))</f>
        <v>0</v>
      </c>
      <c r="Q4015" s="38">
        <f t="array" aca="1" ref="Q4015" ca="1">IF($H4015="TOTAL HAP",N4015,MAX(IF('PTE - Segment Emissions Calcs'!$B$8:$B$8919=$B4015,'PTE - Segment Emissions Calcs'!$Z$8:$Z$8919,)))</f>
        <v>0</v>
      </c>
      <c r="R4015" s="39"/>
    </row>
    <row r="4016" spans="1:18" x14ac:dyDescent="0.25">
      <c r="A4016" s="71"/>
      <c r="B4016" s="71"/>
      <c r="C4016" s="34" t="s">
        <v>34</v>
      </c>
      <c r="D4016" s="59"/>
      <c r="E4016" s="35"/>
      <c r="F4016" s="35">
        <f ca="1">IFERROR(VLOOKUP($E4016&amp;"-1",'PTE - Segment Emissions Calcs'!$I$8:$V$8919,16,FALSE),0)</f>
        <v>0</v>
      </c>
      <c r="G4016" s="35">
        <f ca="1">IFERROR(VLOOKUP($E4016&amp;"-2",'PTE - Segment Emissions Calcs'!$I$8:$V$8919,16,FALSE),0)</f>
        <v>0</v>
      </c>
      <c r="H4016" s="36">
        <f t="shared" ca="1" si="183"/>
        <v>0</v>
      </c>
      <c r="I4016" s="37">
        <f ca="1">IFERROR(VLOOKUP($E4016&amp;"-1",'PTE - Segment Emissions Calcs'!$I$8:$X$8919,18,FALSE),0)</f>
        <v>0</v>
      </c>
      <c r="J4016" s="37">
        <f ca="1">IFERROR(VLOOKUP($E4016&amp;"-2",'PTE - Segment Emissions Calcs'!$I$8:$X$8919,18,FALSE),0)</f>
        <v>0</v>
      </c>
      <c r="K4016" s="37">
        <f t="shared" ca="1" si="184"/>
        <v>0</v>
      </c>
      <c r="L4016" s="37">
        <f ca="1">IFERROR(VLOOKUP($E4016&amp;"-1",'PTE - Segment Emissions Calcs'!$I$8:$Z$8919,20,FALSE),0)</f>
        <v>0</v>
      </c>
      <c r="M4016" s="37">
        <f ca="1">IFERROR(VLOOKUP($E4016&amp;"-2",'PTE - Segment Emissions Calcs'!$I$8:$Z$8919,20,FALSE),0)</f>
        <v>0</v>
      </c>
      <c r="N4016" s="37">
        <f t="shared" ca="1" si="185"/>
        <v>0</v>
      </c>
      <c r="O4016" s="38">
        <f t="array" aca="1" ref="O4016" ca="1">IF($H4016="TOTAL HAP",H4016,MAX(IF('PTE - Segment Emissions Calcs'!$B$8:$B$8919=$B4016,'PTE - Segment Emissions Calcs'!$V$8:$V$8919,)))</f>
        <v>0</v>
      </c>
      <c r="P4016" s="38">
        <f t="array" aca="1" ref="P4016" ca="1">IF($H4016="TOTAL HAP",K4016,MAX(IF('PTE - Segment Emissions Calcs'!$B$8:$B$8919=$B4016,'PTE - Segment Emissions Calcs'!$X$8:$X$8919,)))</f>
        <v>0</v>
      </c>
      <c r="Q4016" s="38">
        <f t="array" aca="1" ref="Q4016" ca="1">IF($H4016="TOTAL HAP",N4016,MAX(IF('PTE - Segment Emissions Calcs'!$B$8:$B$8919=$B4016,'PTE - Segment Emissions Calcs'!$Z$8:$Z$8919,)))</f>
        <v>0</v>
      </c>
      <c r="R4016" s="39"/>
    </row>
    <row r="4017" spans="1:18" x14ac:dyDescent="0.25">
      <c r="A4017" s="71"/>
      <c r="B4017" s="71"/>
      <c r="C4017" s="34" t="s">
        <v>35</v>
      </c>
      <c r="D4017" s="59"/>
      <c r="E4017" s="35"/>
      <c r="F4017" s="35">
        <f ca="1">IFERROR(VLOOKUP($E4017&amp;"-1",'PTE - Segment Emissions Calcs'!$I$8:$V$8919,16,FALSE),0)</f>
        <v>1.0720000000000001E-6</v>
      </c>
      <c r="G4017" s="35">
        <f ca="1">IFERROR(VLOOKUP($E4017&amp;"-2",'PTE - Segment Emissions Calcs'!$I$8:$V$8919,16,FALSE),0)</f>
        <v>0</v>
      </c>
      <c r="H4017" s="36">
        <f t="shared" ca="1" si="183"/>
        <v>1.0720000000000001E-6</v>
      </c>
      <c r="I4017" s="37">
        <f ca="1">IFERROR(VLOOKUP($E4017&amp;"-1",'PTE - Segment Emissions Calcs'!$I$8:$X$8919,18,FALSE),0)</f>
        <v>4.6953599999999997E-6</v>
      </c>
      <c r="J4017" s="37">
        <f ca="1">IFERROR(VLOOKUP($E4017&amp;"-2",'PTE - Segment Emissions Calcs'!$I$8:$X$8919,18,FALSE),0)</f>
        <v>0</v>
      </c>
      <c r="K4017" s="37">
        <f t="shared" ca="1" si="184"/>
        <v>4.6953599999999997E-6</v>
      </c>
      <c r="L4017" s="37">
        <f ca="1">IFERROR(VLOOKUP($E4017&amp;"-1",'PTE - Segment Emissions Calcs'!$I$8:$Z$8919,20,FALSE),0)</f>
        <v>4.6953599999999997E-6</v>
      </c>
      <c r="M4017" s="37">
        <f ca="1">IFERROR(VLOOKUP($E4017&amp;"-2",'PTE - Segment Emissions Calcs'!$I$8:$Z$8919,20,FALSE),0)</f>
        <v>0</v>
      </c>
      <c r="N4017" s="37">
        <f t="shared" ca="1" si="185"/>
        <v>4.6953599999999997E-6</v>
      </c>
      <c r="O4017" s="38">
        <f t="array" aca="1" ref="O4017" ca="1">IF($H4017="TOTAL HAP",H4017,MAX(IF('PTE - Segment Emissions Calcs'!$B$8:$B$8919=$B4017,'PTE - Segment Emissions Calcs'!$V$8:$V$8919,)))</f>
        <v>1.0720000000000001E-6</v>
      </c>
      <c r="P4017" s="38">
        <f t="array" aca="1" ref="P4017" ca="1">IF($H4017="TOTAL HAP",K4017,MAX(IF('PTE - Segment Emissions Calcs'!$B$8:$B$8919=$B4017,'PTE - Segment Emissions Calcs'!$X$8:$X$8919,)))</f>
        <v>4.6953599999999997E-6</v>
      </c>
      <c r="Q4017" s="38">
        <f t="array" aca="1" ref="Q4017" ca="1">IF($H4017="TOTAL HAP",N4017,MAX(IF('PTE - Segment Emissions Calcs'!$B$8:$B$8919=$B4017,'PTE - Segment Emissions Calcs'!$Z$8:$Z$8919,)))</f>
        <v>4.6953599999999997E-6</v>
      </c>
      <c r="R4017" s="39"/>
    </row>
    <row r="4018" spans="1:18" x14ac:dyDescent="0.25">
      <c r="A4018" s="71"/>
      <c r="B4018" s="71"/>
      <c r="C4018" s="34" t="s">
        <v>37</v>
      </c>
      <c r="D4018" s="59"/>
      <c r="E4018" s="35"/>
      <c r="F4018" s="35">
        <f ca="1">IFERROR(VLOOKUP($E4018&amp;"-1",'PTE - Segment Emissions Calcs'!$I$8:$V$8919,16,FALSE),0)</f>
        <v>1.0715712000000001E-5</v>
      </c>
      <c r="G4018" s="35">
        <f ca="1">IFERROR(VLOOKUP($E4018&amp;"-2",'PTE - Segment Emissions Calcs'!$I$8:$V$8919,16,FALSE),0)</f>
        <v>0</v>
      </c>
      <c r="H4018" s="36">
        <f t="shared" ca="1" si="183"/>
        <v>1.0715712000000001E-5</v>
      </c>
      <c r="I4018" s="37">
        <f ca="1">IFERROR(VLOOKUP($E4018&amp;"-1",'PTE - Segment Emissions Calcs'!$I$8:$X$8919,18,FALSE),0)</f>
        <v>4.6934818560000003E-5</v>
      </c>
      <c r="J4018" s="37">
        <f ca="1">IFERROR(VLOOKUP($E4018&amp;"-2",'PTE - Segment Emissions Calcs'!$I$8:$X$8919,18,FALSE),0)</f>
        <v>0</v>
      </c>
      <c r="K4018" s="37">
        <f t="shared" ca="1" si="184"/>
        <v>4.6934818560000003E-5</v>
      </c>
      <c r="L4018" s="37">
        <f ca="1">IFERROR(VLOOKUP($E4018&amp;"-1",'PTE - Segment Emissions Calcs'!$I$8:$Z$8919,20,FALSE),0)</f>
        <v>4.6934818560000003E-5</v>
      </c>
      <c r="M4018" s="37">
        <f ca="1">IFERROR(VLOOKUP($E4018&amp;"-2",'PTE - Segment Emissions Calcs'!$I$8:$Z$8919,20,FALSE),0)</f>
        <v>0</v>
      </c>
      <c r="N4018" s="37">
        <f t="shared" ca="1" si="185"/>
        <v>4.6934818560000003E-5</v>
      </c>
      <c r="O4018" s="38">
        <f t="array" aca="1" ref="O4018" ca="1">IF($H4018="TOTAL HAP",H4018,MAX(IF('PTE - Segment Emissions Calcs'!$B$8:$B$8919=$B4018,'PTE - Segment Emissions Calcs'!$V$8:$V$8919,)))</f>
        <v>1.0715712000000001E-5</v>
      </c>
      <c r="P4018" s="38">
        <f t="array" aca="1" ref="P4018" ca="1">IF($H4018="TOTAL HAP",K4018,MAX(IF('PTE - Segment Emissions Calcs'!$B$8:$B$8919=$B4018,'PTE - Segment Emissions Calcs'!$X$8:$X$8919,)))</f>
        <v>4.6934818560000003E-5</v>
      </c>
      <c r="Q4018" s="38">
        <f t="array" aca="1" ref="Q4018" ca="1">IF($H4018="TOTAL HAP",N4018,MAX(IF('PTE - Segment Emissions Calcs'!$B$8:$B$8919=$B4018,'PTE - Segment Emissions Calcs'!$Z$8:$Z$8919,)))</f>
        <v>4.6934818560000003E-5</v>
      </c>
      <c r="R4018" s="39"/>
    </row>
    <row r="4019" spans="1:18" x14ac:dyDescent="0.25">
      <c r="A4019" s="71"/>
      <c r="B4019" s="71"/>
      <c r="C4019" s="34" t="s">
        <v>36</v>
      </c>
      <c r="D4019" s="59"/>
      <c r="E4019" s="35"/>
      <c r="F4019" s="35">
        <f ca="1">IFERROR(VLOOKUP($E4019&amp;"-1",'PTE - Segment Emissions Calcs'!$I$8:$V$8919,16,FALSE),0)</f>
        <v>0</v>
      </c>
      <c r="G4019" s="35">
        <f ca="1">IFERROR(VLOOKUP($E4019&amp;"-2",'PTE - Segment Emissions Calcs'!$I$8:$V$8919,16,FALSE),0)</f>
        <v>0</v>
      </c>
      <c r="H4019" s="36">
        <f t="shared" ca="1" si="183"/>
        <v>0</v>
      </c>
      <c r="I4019" s="37">
        <f ca="1">IFERROR(VLOOKUP($E4019&amp;"-1",'PTE - Segment Emissions Calcs'!$I$8:$X$8919,18,FALSE),0)</f>
        <v>0</v>
      </c>
      <c r="J4019" s="37">
        <f ca="1">IFERROR(VLOOKUP($E4019&amp;"-2",'PTE - Segment Emissions Calcs'!$I$8:$X$8919,18,FALSE),0)</f>
        <v>0</v>
      </c>
      <c r="K4019" s="37">
        <f t="shared" ca="1" si="184"/>
        <v>0</v>
      </c>
      <c r="L4019" s="37">
        <f ca="1">IFERROR(VLOOKUP($E4019&amp;"-1",'PTE - Segment Emissions Calcs'!$I$8:$Z$8919,20,FALSE),0)</f>
        <v>0</v>
      </c>
      <c r="M4019" s="37">
        <f ca="1">IFERROR(VLOOKUP($E4019&amp;"-2",'PTE - Segment Emissions Calcs'!$I$8:$Z$8919,20,FALSE),0)</f>
        <v>0</v>
      </c>
      <c r="N4019" s="37">
        <f t="shared" ca="1" si="185"/>
        <v>0</v>
      </c>
      <c r="O4019" s="38">
        <f t="array" aca="1" ref="O4019" ca="1">IF($H4019="TOTAL HAP",H4019,MAX(IF('PTE - Segment Emissions Calcs'!$B$8:$B$8919=$B4019,'PTE - Segment Emissions Calcs'!$V$8:$V$8919,)))</f>
        <v>0</v>
      </c>
      <c r="P4019" s="38">
        <f t="array" aca="1" ref="P4019" ca="1">IF($H4019="TOTAL HAP",K4019,MAX(IF('PTE - Segment Emissions Calcs'!$B$8:$B$8919=$B4019,'PTE - Segment Emissions Calcs'!$X$8:$X$8919,)))</f>
        <v>0</v>
      </c>
      <c r="Q4019" s="38">
        <f t="array" aca="1" ref="Q4019" ca="1">IF($H4019="TOTAL HAP",N4019,MAX(IF('PTE - Segment Emissions Calcs'!$B$8:$B$8919=$B4019,'PTE - Segment Emissions Calcs'!$Z$8:$Z$8919,)))</f>
        <v>0</v>
      </c>
      <c r="R4019" s="39"/>
    </row>
    <row r="4020" spans="1:18" x14ac:dyDescent="0.25">
      <c r="A4020" s="71"/>
      <c r="B4020" s="71"/>
      <c r="C4020" s="34" t="s">
        <v>38</v>
      </c>
      <c r="D4020" s="59"/>
      <c r="E4020" s="35"/>
      <c r="F4020" s="35">
        <f ca="1">IFERROR(VLOOKUP($E4020&amp;"-1",'PTE - Segment Emissions Calcs'!$I$8:$V$8919,16,FALSE),0)</f>
        <v>0</v>
      </c>
      <c r="G4020" s="35">
        <f ca="1">IFERROR(VLOOKUP($E4020&amp;"-2",'PTE - Segment Emissions Calcs'!$I$8:$V$8919,16,FALSE),0)</f>
        <v>0</v>
      </c>
      <c r="H4020" s="36">
        <f t="shared" ca="1" si="183"/>
        <v>0</v>
      </c>
      <c r="I4020" s="37">
        <f ca="1">IFERROR(VLOOKUP($E4020&amp;"-1",'PTE - Segment Emissions Calcs'!$I$8:$X$8919,18,FALSE),0)</f>
        <v>0</v>
      </c>
      <c r="J4020" s="37">
        <f ca="1">IFERROR(VLOOKUP($E4020&amp;"-2",'PTE - Segment Emissions Calcs'!$I$8:$X$8919,18,FALSE),0)</f>
        <v>0</v>
      </c>
      <c r="K4020" s="37">
        <f t="shared" ca="1" si="184"/>
        <v>0</v>
      </c>
      <c r="L4020" s="37">
        <f ca="1">IFERROR(VLOOKUP($E4020&amp;"-1",'PTE - Segment Emissions Calcs'!$I$8:$Z$8919,20,FALSE),0)</f>
        <v>0</v>
      </c>
      <c r="M4020" s="37">
        <f ca="1">IFERROR(VLOOKUP($E4020&amp;"-2",'PTE - Segment Emissions Calcs'!$I$8:$Z$8919,20,FALSE),0)</f>
        <v>0</v>
      </c>
      <c r="N4020" s="37">
        <f t="shared" ca="1" si="185"/>
        <v>0</v>
      </c>
      <c r="O4020" s="38">
        <f t="array" aca="1" ref="O4020" ca="1">IF($H4020="TOTAL HAP",H4020,MAX(IF('PTE - Segment Emissions Calcs'!$B$8:$B$8919=$B4020,'PTE - Segment Emissions Calcs'!$V$8:$V$8919,)))</f>
        <v>0</v>
      </c>
      <c r="P4020" s="38">
        <f t="array" aca="1" ref="P4020" ca="1">IF($H4020="TOTAL HAP",K4020,MAX(IF('PTE - Segment Emissions Calcs'!$B$8:$B$8919=$B4020,'PTE - Segment Emissions Calcs'!$X$8:$X$8919,)))</f>
        <v>0</v>
      </c>
      <c r="Q4020" s="38">
        <f t="array" aca="1" ref="Q4020" ca="1">IF($H4020="TOTAL HAP",N4020,MAX(IF('PTE - Segment Emissions Calcs'!$B$8:$B$8919=$B4020,'PTE - Segment Emissions Calcs'!$Z$8:$Z$8919,)))</f>
        <v>0</v>
      </c>
      <c r="R4020" s="39"/>
    </row>
    <row r="4021" spans="1:18" x14ac:dyDescent="0.25">
      <c r="A4021" s="71"/>
      <c r="B4021" s="71"/>
      <c r="C4021" s="34" t="s">
        <v>185</v>
      </c>
      <c r="D4021" s="59"/>
      <c r="E4021" s="35"/>
      <c r="F4021" s="35">
        <f ca="1">IFERROR(VLOOKUP($E4021&amp;"-1",'PTE - Segment Emissions Calcs'!$I$8:$V$8919,16,FALSE),0)</f>
        <v>0</v>
      </c>
      <c r="G4021" s="35">
        <f ca="1">IFERROR(VLOOKUP($E4021&amp;"-2",'PTE - Segment Emissions Calcs'!$I$8:$V$8919,16,FALSE),0)</f>
        <v>0</v>
      </c>
      <c r="H4021" s="36">
        <f t="shared" ca="1" si="183"/>
        <v>0</v>
      </c>
      <c r="I4021" s="37">
        <f ca="1">IFERROR(VLOOKUP($E4021&amp;"-1",'PTE - Segment Emissions Calcs'!$I$8:$X$8919,18,FALSE),0)</f>
        <v>0</v>
      </c>
      <c r="J4021" s="37">
        <f ca="1">IFERROR(VLOOKUP($E4021&amp;"-2",'PTE - Segment Emissions Calcs'!$I$8:$X$8919,18,FALSE),0)</f>
        <v>0</v>
      </c>
      <c r="K4021" s="37">
        <f t="shared" ca="1" si="184"/>
        <v>0</v>
      </c>
      <c r="L4021" s="37">
        <f ca="1">IFERROR(VLOOKUP($E4021&amp;"-1",'PTE - Segment Emissions Calcs'!$I$8:$Z$8919,20,FALSE),0)</f>
        <v>0</v>
      </c>
      <c r="M4021" s="37">
        <f ca="1">IFERROR(VLOOKUP($E4021&amp;"-2",'PTE - Segment Emissions Calcs'!$I$8:$Z$8919,20,FALSE),0)</f>
        <v>0</v>
      </c>
      <c r="N4021" s="37">
        <f t="shared" ca="1" si="185"/>
        <v>0</v>
      </c>
      <c r="O4021" s="38">
        <f t="array" aca="1" ref="O4021" ca="1">IF($H4021="TOTAL HAP",H4021,MAX(IF('PTE - Segment Emissions Calcs'!$B$8:$B$8919=$B4021,'PTE - Segment Emissions Calcs'!$V$8:$V$8919,)))</f>
        <v>0</v>
      </c>
      <c r="P4021" s="38">
        <f t="array" aca="1" ref="P4021" ca="1">IF($H4021="TOTAL HAP",K4021,MAX(IF('PTE - Segment Emissions Calcs'!$B$8:$B$8919=$B4021,'PTE - Segment Emissions Calcs'!$X$8:$X$8919,)))</f>
        <v>0</v>
      </c>
      <c r="Q4021" s="38">
        <f t="array" aca="1" ref="Q4021" ca="1">IF($H4021="TOTAL HAP",N4021,MAX(IF('PTE - Segment Emissions Calcs'!$B$8:$B$8919=$B4021,'PTE - Segment Emissions Calcs'!$Z$8:$Z$8919,)))</f>
        <v>0</v>
      </c>
      <c r="R4021" s="39"/>
    </row>
    <row r="4022" spans="1:18" x14ac:dyDescent="0.25">
      <c r="A4022" s="71"/>
      <c r="B4022" s="71"/>
      <c r="C4022" s="34" t="s">
        <v>40</v>
      </c>
      <c r="D4022" s="59"/>
      <c r="E4022" s="35"/>
      <c r="F4022" s="35">
        <f ca="1">IFERROR(VLOOKUP($E4022&amp;"-1",'PTE - Segment Emissions Calcs'!$I$8:$V$8919,16,FALSE),0)</f>
        <v>0</v>
      </c>
      <c r="G4022" s="35">
        <f ca="1">IFERROR(VLOOKUP($E4022&amp;"-2",'PTE - Segment Emissions Calcs'!$I$8:$V$8919,16,FALSE),0)</f>
        <v>0</v>
      </c>
      <c r="H4022" s="36">
        <f t="shared" ca="1" si="183"/>
        <v>0</v>
      </c>
      <c r="I4022" s="37">
        <f ca="1">IFERROR(VLOOKUP($E4022&amp;"-1",'PTE - Segment Emissions Calcs'!$I$8:$X$8919,18,FALSE),0)</f>
        <v>0</v>
      </c>
      <c r="J4022" s="37">
        <f ca="1">IFERROR(VLOOKUP($E4022&amp;"-2",'PTE - Segment Emissions Calcs'!$I$8:$X$8919,18,FALSE),0)</f>
        <v>0</v>
      </c>
      <c r="K4022" s="37">
        <f t="shared" ca="1" si="184"/>
        <v>0</v>
      </c>
      <c r="L4022" s="37">
        <f ca="1">IFERROR(VLOOKUP($E4022&amp;"-1",'PTE - Segment Emissions Calcs'!$I$8:$Z$8919,20,FALSE),0)</f>
        <v>0</v>
      </c>
      <c r="M4022" s="37">
        <f ca="1">IFERROR(VLOOKUP($E4022&amp;"-2",'PTE - Segment Emissions Calcs'!$I$8:$Z$8919,20,FALSE),0)</f>
        <v>0</v>
      </c>
      <c r="N4022" s="37">
        <f t="shared" ca="1" si="185"/>
        <v>0</v>
      </c>
      <c r="O4022" s="38">
        <f t="array" aca="1" ref="O4022" ca="1">IF($H4022="TOTAL HAP",H4022,MAX(IF('PTE - Segment Emissions Calcs'!$B$8:$B$8919=$B4022,'PTE - Segment Emissions Calcs'!$V$8:$V$8919,)))</f>
        <v>0</v>
      </c>
      <c r="P4022" s="38">
        <f t="array" aca="1" ref="P4022" ca="1">IF($H4022="TOTAL HAP",K4022,MAX(IF('PTE - Segment Emissions Calcs'!$B$8:$B$8919=$B4022,'PTE - Segment Emissions Calcs'!$X$8:$X$8919,)))</f>
        <v>0</v>
      </c>
      <c r="Q4022" s="38">
        <f t="array" aca="1" ref="Q4022" ca="1">IF($H4022="TOTAL HAP",N4022,MAX(IF('PTE - Segment Emissions Calcs'!$B$8:$B$8919=$B4022,'PTE - Segment Emissions Calcs'!$Z$8:$Z$8919,)))</f>
        <v>0</v>
      </c>
      <c r="R4022" s="39"/>
    </row>
    <row r="4023" spans="1:18" x14ac:dyDescent="0.25">
      <c r="A4023" s="71"/>
      <c r="B4023" s="71"/>
      <c r="C4023" s="34" t="s">
        <v>186</v>
      </c>
      <c r="D4023" s="59"/>
      <c r="E4023" s="35"/>
      <c r="F4023" s="35">
        <f ca="1">IFERROR(VLOOKUP($E4023&amp;"-1",'PTE - Segment Emissions Calcs'!$I$8:$V$8919,16,FALSE),0)</f>
        <v>0</v>
      </c>
      <c r="G4023" s="35">
        <f ca="1">IFERROR(VLOOKUP($E4023&amp;"-2",'PTE - Segment Emissions Calcs'!$I$8:$V$8919,16,FALSE),0)</f>
        <v>0</v>
      </c>
      <c r="H4023" s="36">
        <f t="shared" ca="1" si="183"/>
        <v>0</v>
      </c>
      <c r="I4023" s="37">
        <f ca="1">IFERROR(VLOOKUP($E4023&amp;"-1",'PTE - Segment Emissions Calcs'!$I$8:$X$8919,18,FALSE),0)</f>
        <v>0</v>
      </c>
      <c r="J4023" s="37">
        <f ca="1">IFERROR(VLOOKUP($E4023&amp;"-2",'PTE - Segment Emissions Calcs'!$I$8:$X$8919,18,FALSE),0)</f>
        <v>0</v>
      </c>
      <c r="K4023" s="37">
        <f t="shared" ca="1" si="184"/>
        <v>0</v>
      </c>
      <c r="L4023" s="37">
        <f ca="1">IFERROR(VLOOKUP($E4023&amp;"-1",'PTE - Segment Emissions Calcs'!$I$8:$Z$8919,20,FALSE),0)</f>
        <v>0</v>
      </c>
      <c r="M4023" s="37">
        <f ca="1">IFERROR(VLOOKUP($E4023&amp;"-2",'PTE - Segment Emissions Calcs'!$I$8:$Z$8919,20,FALSE),0)</f>
        <v>0</v>
      </c>
      <c r="N4023" s="37">
        <f t="shared" ca="1" si="185"/>
        <v>0</v>
      </c>
      <c r="O4023" s="38">
        <f t="array" aca="1" ref="O4023" ca="1">IF($H4023="TOTAL HAP",H4023,MAX(IF('PTE - Segment Emissions Calcs'!$B$8:$B$8919=$B4023,'PTE - Segment Emissions Calcs'!$V$8:$V$8919,)))</f>
        <v>0</v>
      </c>
      <c r="P4023" s="38">
        <f t="array" aca="1" ref="P4023" ca="1">IF($H4023="TOTAL HAP",K4023,MAX(IF('PTE - Segment Emissions Calcs'!$B$8:$B$8919=$B4023,'PTE - Segment Emissions Calcs'!$X$8:$X$8919,)))</f>
        <v>0</v>
      </c>
      <c r="Q4023" s="38">
        <f t="array" aca="1" ref="Q4023" ca="1">IF($H4023="TOTAL HAP",N4023,MAX(IF('PTE - Segment Emissions Calcs'!$B$8:$B$8919=$B4023,'PTE - Segment Emissions Calcs'!$Z$8:$Z$8919,)))</f>
        <v>0</v>
      </c>
      <c r="R4023" s="39"/>
    </row>
    <row r="4024" spans="1:18" x14ac:dyDescent="0.25">
      <c r="A4024" s="71"/>
      <c r="B4024" s="71"/>
      <c r="C4024" s="34" t="s">
        <v>172</v>
      </c>
      <c r="D4024" s="59"/>
      <c r="E4024" s="35"/>
      <c r="F4024" s="35">
        <f ca="1">IFERROR(VLOOKUP($E4024&amp;"-1",'PTE - Segment Emissions Calcs'!$I$8:$V$8919,16,FALSE),0)</f>
        <v>1.4343360000000001E-6</v>
      </c>
      <c r="G4024" s="35">
        <f ca="1">IFERROR(VLOOKUP($E4024&amp;"-2",'PTE - Segment Emissions Calcs'!$I$8:$V$8919,16,FALSE),0)</f>
        <v>0</v>
      </c>
      <c r="H4024" s="36">
        <f t="shared" ca="1" si="183"/>
        <v>1.4343360000000001E-6</v>
      </c>
      <c r="I4024" s="37">
        <f ca="1">IFERROR(VLOOKUP($E4024&amp;"-1",'PTE - Segment Emissions Calcs'!$I$8:$X$8919,18,FALSE),0)</f>
        <v>6.2823916800000005E-6</v>
      </c>
      <c r="J4024" s="37">
        <f ca="1">IFERROR(VLOOKUP($E4024&amp;"-2",'PTE - Segment Emissions Calcs'!$I$8:$X$8919,18,FALSE),0)</f>
        <v>0</v>
      </c>
      <c r="K4024" s="37">
        <f t="shared" ca="1" si="184"/>
        <v>6.2823916800000005E-6</v>
      </c>
      <c r="L4024" s="37">
        <f ca="1">IFERROR(VLOOKUP($E4024&amp;"-1",'PTE - Segment Emissions Calcs'!$I$8:$Z$8919,20,FALSE),0)</f>
        <v>6.2823916800000005E-6</v>
      </c>
      <c r="M4024" s="37">
        <f ca="1">IFERROR(VLOOKUP($E4024&amp;"-2",'PTE - Segment Emissions Calcs'!$I$8:$Z$8919,20,FALSE),0)</f>
        <v>0</v>
      </c>
      <c r="N4024" s="37">
        <f t="shared" ca="1" si="185"/>
        <v>6.2823916800000005E-6</v>
      </c>
      <c r="O4024" s="38">
        <f t="array" aca="1" ref="O4024" ca="1">IF($H4024="TOTAL HAP",H4024,MAX(IF('PTE - Segment Emissions Calcs'!$B$8:$B$8919=$B4024,'PTE - Segment Emissions Calcs'!$V$8:$V$8919,)))</f>
        <v>1.4343360000000001E-6</v>
      </c>
      <c r="P4024" s="38">
        <f t="array" aca="1" ref="P4024" ca="1">IF($H4024="TOTAL HAP",K4024,MAX(IF('PTE - Segment Emissions Calcs'!$B$8:$B$8919=$B4024,'PTE - Segment Emissions Calcs'!$X$8:$X$8919,)))</f>
        <v>6.2823916800000005E-6</v>
      </c>
      <c r="Q4024" s="38">
        <f t="array" aca="1" ref="Q4024" ca="1">IF($H4024="TOTAL HAP",N4024,MAX(IF('PTE - Segment Emissions Calcs'!$B$8:$B$8919=$B4024,'PTE - Segment Emissions Calcs'!$Z$8:$Z$8919,)))</f>
        <v>6.2823916800000005E-6</v>
      </c>
      <c r="R4024" s="39"/>
    </row>
    <row r="4025" spans="1:18" x14ac:dyDescent="0.25">
      <c r="A4025" s="71"/>
      <c r="B4025" s="71"/>
      <c r="C4025" s="34" t="s">
        <v>101</v>
      </c>
      <c r="D4025" s="59"/>
      <c r="E4025" s="35"/>
      <c r="F4025" s="35">
        <f ca="1">IFERROR(VLOOKUP($E4025&amp;"-1",'PTE - Segment Emissions Calcs'!$I$8:$V$8919,16,FALSE),0)</f>
        <v>0</v>
      </c>
      <c r="G4025" s="35">
        <f ca="1">IFERROR(VLOOKUP($E4025&amp;"-2",'PTE - Segment Emissions Calcs'!$I$8:$V$8919,16,FALSE),0)</f>
        <v>0</v>
      </c>
      <c r="H4025" s="36">
        <f t="shared" ca="1" si="183"/>
        <v>0</v>
      </c>
      <c r="I4025" s="37">
        <f ca="1">IFERROR(VLOOKUP($E4025&amp;"-1",'PTE - Segment Emissions Calcs'!$I$8:$X$8919,18,FALSE),0)</f>
        <v>0</v>
      </c>
      <c r="J4025" s="37">
        <f ca="1">IFERROR(VLOOKUP($E4025&amp;"-2",'PTE - Segment Emissions Calcs'!$I$8:$X$8919,18,FALSE),0)</f>
        <v>0</v>
      </c>
      <c r="K4025" s="37">
        <f t="shared" ca="1" si="184"/>
        <v>0</v>
      </c>
      <c r="L4025" s="37">
        <f ca="1">IFERROR(VLOOKUP($E4025&amp;"-1",'PTE - Segment Emissions Calcs'!$I$8:$Z$8919,20,FALSE),0)</f>
        <v>0</v>
      </c>
      <c r="M4025" s="37">
        <f ca="1">IFERROR(VLOOKUP($E4025&amp;"-2",'PTE - Segment Emissions Calcs'!$I$8:$Z$8919,20,FALSE),0)</f>
        <v>0</v>
      </c>
      <c r="N4025" s="37">
        <f t="shared" ca="1" si="185"/>
        <v>0</v>
      </c>
      <c r="O4025" s="38">
        <f t="array" aca="1" ref="O4025" ca="1">IF($H4025="TOTAL HAP",H4025,MAX(IF('PTE - Segment Emissions Calcs'!$B$8:$B$8919=$B4025,'PTE - Segment Emissions Calcs'!$V$8:$V$8919,)))</f>
        <v>0</v>
      </c>
      <c r="P4025" s="38">
        <f t="array" aca="1" ref="P4025" ca="1">IF($H4025="TOTAL HAP",K4025,MAX(IF('PTE - Segment Emissions Calcs'!$B$8:$B$8919=$B4025,'PTE - Segment Emissions Calcs'!$X$8:$X$8919,)))</f>
        <v>0</v>
      </c>
      <c r="Q4025" s="38">
        <f t="array" aca="1" ref="Q4025" ca="1">IF($H4025="TOTAL HAP",N4025,MAX(IF('PTE - Segment Emissions Calcs'!$B$8:$B$8919=$B4025,'PTE - Segment Emissions Calcs'!$Z$8:$Z$8919,)))</f>
        <v>0</v>
      </c>
      <c r="R4025" s="39"/>
    </row>
    <row r="4026" spans="1:18" x14ac:dyDescent="0.25">
      <c r="A4026" s="71"/>
      <c r="B4026" s="71"/>
      <c r="C4026" s="34" t="s">
        <v>152</v>
      </c>
      <c r="D4026" s="59"/>
      <c r="E4026" s="35"/>
      <c r="F4026" s="35">
        <f ca="1">IFERROR(VLOOKUP($E4026&amp;"-1",'PTE - Segment Emissions Calcs'!$I$8:$V$8919,16,FALSE),0)</f>
        <v>0</v>
      </c>
      <c r="G4026" s="35">
        <f ca="1">IFERROR(VLOOKUP($E4026&amp;"-2",'PTE - Segment Emissions Calcs'!$I$8:$V$8919,16,FALSE),0)</f>
        <v>0</v>
      </c>
      <c r="H4026" s="36">
        <f t="shared" ca="1" si="183"/>
        <v>0</v>
      </c>
      <c r="I4026" s="37">
        <f ca="1">IFERROR(VLOOKUP($E4026&amp;"-1",'PTE - Segment Emissions Calcs'!$I$8:$X$8919,18,FALSE),0)</f>
        <v>0</v>
      </c>
      <c r="J4026" s="37">
        <f ca="1">IFERROR(VLOOKUP($E4026&amp;"-2",'PTE - Segment Emissions Calcs'!$I$8:$X$8919,18,FALSE),0)</f>
        <v>0</v>
      </c>
      <c r="K4026" s="37">
        <f t="shared" ca="1" si="184"/>
        <v>0</v>
      </c>
      <c r="L4026" s="37">
        <f ca="1">IFERROR(VLOOKUP($E4026&amp;"-1",'PTE - Segment Emissions Calcs'!$I$8:$Z$8919,20,FALSE),0)</f>
        <v>0</v>
      </c>
      <c r="M4026" s="37">
        <f ca="1">IFERROR(VLOOKUP($E4026&amp;"-2",'PTE - Segment Emissions Calcs'!$I$8:$Z$8919,20,FALSE),0)</f>
        <v>0</v>
      </c>
      <c r="N4026" s="37">
        <f t="shared" ca="1" si="185"/>
        <v>0</v>
      </c>
      <c r="O4026" s="38">
        <f t="array" aca="1" ref="O4026" ca="1">IF($H4026="TOTAL HAP",H4026,MAX(IF('PTE - Segment Emissions Calcs'!$B$8:$B$8919=$B4026,'PTE - Segment Emissions Calcs'!$V$8:$V$8919,)))</f>
        <v>0</v>
      </c>
      <c r="P4026" s="38">
        <f t="array" aca="1" ref="P4026" ca="1">IF($H4026="TOTAL HAP",K4026,MAX(IF('PTE - Segment Emissions Calcs'!$B$8:$B$8919=$B4026,'PTE - Segment Emissions Calcs'!$X$8:$X$8919,)))</f>
        <v>0</v>
      </c>
      <c r="Q4026" s="38">
        <f t="array" aca="1" ref="Q4026" ca="1">IF($H4026="TOTAL HAP",N4026,MAX(IF('PTE - Segment Emissions Calcs'!$B$8:$B$8919=$B4026,'PTE - Segment Emissions Calcs'!$Z$8:$Z$8919,)))</f>
        <v>0</v>
      </c>
      <c r="R4026" s="39"/>
    </row>
    <row r="4027" spans="1:18" x14ac:dyDescent="0.25">
      <c r="A4027" s="71"/>
      <c r="B4027" s="71"/>
      <c r="C4027" s="34" t="s">
        <v>42</v>
      </c>
      <c r="D4027" s="59"/>
      <c r="E4027" s="35"/>
      <c r="F4027" s="35">
        <f ca="1">IFERROR(VLOOKUP($E4027&amp;"-1",'PTE - Segment Emissions Calcs'!$I$8:$V$8919,16,FALSE),0)</f>
        <v>0</v>
      </c>
      <c r="G4027" s="35">
        <f ca="1">IFERROR(VLOOKUP($E4027&amp;"-2",'PTE - Segment Emissions Calcs'!$I$8:$V$8919,16,FALSE),0)</f>
        <v>0</v>
      </c>
      <c r="H4027" s="36">
        <f t="shared" ca="1" si="183"/>
        <v>0</v>
      </c>
      <c r="I4027" s="37">
        <f ca="1">IFERROR(VLOOKUP($E4027&amp;"-1",'PTE - Segment Emissions Calcs'!$I$8:$X$8919,18,FALSE),0)</f>
        <v>0</v>
      </c>
      <c r="J4027" s="37">
        <f ca="1">IFERROR(VLOOKUP($E4027&amp;"-2",'PTE - Segment Emissions Calcs'!$I$8:$X$8919,18,FALSE),0)</f>
        <v>0</v>
      </c>
      <c r="K4027" s="37">
        <f t="shared" ca="1" si="184"/>
        <v>0</v>
      </c>
      <c r="L4027" s="37">
        <f ca="1">IFERROR(VLOOKUP($E4027&amp;"-1",'PTE - Segment Emissions Calcs'!$I$8:$Z$8919,20,FALSE),0)</f>
        <v>0</v>
      </c>
      <c r="M4027" s="37">
        <f ca="1">IFERROR(VLOOKUP($E4027&amp;"-2",'PTE - Segment Emissions Calcs'!$I$8:$Z$8919,20,FALSE),0)</f>
        <v>0</v>
      </c>
      <c r="N4027" s="37">
        <f t="shared" ca="1" si="185"/>
        <v>0</v>
      </c>
      <c r="O4027" s="38">
        <f t="array" aca="1" ref="O4027" ca="1">IF($H4027="TOTAL HAP",H4027,MAX(IF('PTE - Segment Emissions Calcs'!$B$8:$B$8919=$B4027,'PTE - Segment Emissions Calcs'!$V$8:$V$8919,)))</f>
        <v>0</v>
      </c>
      <c r="P4027" s="38">
        <f t="array" aca="1" ref="P4027" ca="1">IF($H4027="TOTAL HAP",K4027,MAX(IF('PTE - Segment Emissions Calcs'!$B$8:$B$8919=$B4027,'PTE - Segment Emissions Calcs'!$X$8:$X$8919,)))</f>
        <v>0</v>
      </c>
      <c r="Q4027" s="38">
        <f t="array" aca="1" ref="Q4027" ca="1">IF($H4027="TOTAL HAP",N4027,MAX(IF('PTE - Segment Emissions Calcs'!$B$8:$B$8919=$B4027,'PTE - Segment Emissions Calcs'!$Z$8:$Z$8919,)))</f>
        <v>0</v>
      </c>
      <c r="R4027" s="39"/>
    </row>
    <row r="4028" spans="1:18" x14ac:dyDescent="0.25">
      <c r="A4028" s="71"/>
      <c r="B4028" s="71"/>
      <c r="C4028" s="34" t="s">
        <v>130</v>
      </c>
      <c r="D4028" s="59"/>
      <c r="E4028" s="35"/>
      <c r="F4028" s="35">
        <f ca="1">IFERROR(VLOOKUP($E4028&amp;"-1",'PTE - Segment Emissions Calcs'!$I$8:$V$8919,16,FALSE),0)</f>
        <v>4.8529440000000001E-6</v>
      </c>
      <c r="G4028" s="35">
        <f ca="1">IFERROR(VLOOKUP($E4028&amp;"-2",'PTE - Segment Emissions Calcs'!$I$8:$V$8919,16,FALSE),0)</f>
        <v>0</v>
      </c>
      <c r="H4028" s="36">
        <f t="shared" ca="1" si="183"/>
        <v>4.8529440000000001E-6</v>
      </c>
      <c r="I4028" s="37">
        <f ca="1">IFERROR(VLOOKUP($E4028&amp;"-1",'PTE - Segment Emissions Calcs'!$I$8:$X$8919,18,FALSE),0)</f>
        <v>2.1255894720000002E-5</v>
      </c>
      <c r="J4028" s="37">
        <f ca="1">IFERROR(VLOOKUP($E4028&amp;"-2",'PTE - Segment Emissions Calcs'!$I$8:$X$8919,18,FALSE),0)</f>
        <v>0</v>
      </c>
      <c r="K4028" s="37">
        <f t="shared" ca="1" si="184"/>
        <v>2.1255894720000002E-5</v>
      </c>
      <c r="L4028" s="37">
        <f ca="1">IFERROR(VLOOKUP($E4028&amp;"-1",'PTE - Segment Emissions Calcs'!$I$8:$Z$8919,20,FALSE),0)</f>
        <v>2.1255894720000002E-5</v>
      </c>
      <c r="M4028" s="37">
        <f ca="1">IFERROR(VLOOKUP($E4028&amp;"-2",'PTE - Segment Emissions Calcs'!$I$8:$Z$8919,20,FALSE),0)</f>
        <v>0</v>
      </c>
      <c r="N4028" s="37">
        <f t="shared" ca="1" si="185"/>
        <v>2.1255894720000002E-5</v>
      </c>
      <c r="O4028" s="38">
        <f t="array" aca="1" ref="O4028" ca="1">IF($H4028="TOTAL HAP",H4028,MAX(IF('PTE - Segment Emissions Calcs'!$B$8:$B$8919=$B4028,'PTE - Segment Emissions Calcs'!$V$8:$V$8919,)))</f>
        <v>4.8529440000000001E-6</v>
      </c>
      <c r="P4028" s="38">
        <f t="array" aca="1" ref="P4028" ca="1">IF($H4028="TOTAL HAP",K4028,MAX(IF('PTE - Segment Emissions Calcs'!$B$8:$B$8919=$B4028,'PTE - Segment Emissions Calcs'!$X$8:$X$8919,)))</f>
        <v>2.1255894720000002E-5</v>
      </c>
      <c r="Q4028" s="38">
        <f t="array" aca="1" ref="Q4028" ca="1">IF($H4028="TOTAL HAP",N4028,MAX(IF('PTE - Segment Emissions Calcs'!$B$8:$B$8919=$B4028,'PTE - Segment Emissions Calcs'!$Z$8:$Z$8919,)))</f>
        <v>2.1255894720000002E-5</v>
      </c>
      <c r="R4028" s="39"/>
    </row>
    <row r="4029" spans="1:18" x14ac:dyDescent="0.25">
      <c r="A4029" s="71"/>
      <c r="B4029" s="71"/>
      <c r="C4029" s="34" t="s">
        <v>173</v>
      </c>
      <c r="D4029" s="59"/>
      <c r="E4029" s="35"/>
      <c r="F4029" s="35">
        <f ca="1">IFERROR(VLOOKUP($E4029&amp;"-1",'PTE - Segment Emissions Calcs'!$I$8:$V$8919,16,FALSE),0)</f>
        <v>0</v>
      </c>
      <c r="G4029" s="35">
        <f ca="1">IFERROR(VLOOKUP($E4029&amp;"-2",'PTE - Segment Emissions Calcs'!$I$8:$V$8919,16,FALSE),0)</f>
        <v>0</v>
      </c>
      <c r="H4029" s="36">
        <f t="shared" ca="1" si="183"/>
        <v>0</v>
      </c>
      <c r="I4029" s="37">
        <f ca="1">IFERROR(VLOOKUP($E4029&amp;"-1",'PTE - Segment Emissions Calcs'!$I$8:$X$8919,18,FALSE),0)</f>
        <v>0</v>
      </c>
      <c r="J4029" s="37">
        <f ca="1">IFERROR(VLOOKUP($E4029&amp;"-2",'PTE - Segment Emissions Calcs'!$I$8:$X$8919,18,FALSE),0)</f>
        <v>0</v>
      </c>
      <c r="K4029" s="37">
        <f t="shared" ca="1" si="184"/>
        <v>0</v>
      </c>
      <c r="L4029" s="37">
        <f ca="1">IFERROR(VLOOKUP($E4029&amp;"-1",'PTE - Segment Emissions Calcs'!$I$8:$Z$8919,20,FALSE),0)</f>
        <v>0</v>
      </c>
      <c r="M4029" s="37">
        <f ca="1">IFERROR(VLOOKUP($E4029&amp;"-2",'PTE - Segment Emissions Calcs'!$I$8:$Z$8919,20,FALSE),0)</f>
        <v>0</v>
      </c>
      <c r="N4029" s="37">
        <f t="shared" ca="1" si="185"/>
        <v>0</v>
      </c>
      <c r="O4029" s="38">
        <f t="array" aca="1" ref="O4029" ca="1">IF($H4029="TOTAL HAP",H4029,MAX(IF('PTE - Segment Emissions Calcs'!$B$8:$B$8919=$B4029,'PTE - Segment Emissions Calcs'!$V$8:$V$8919,)))</f>
        <v>0</v>
      </c>
      <c r="P4029" s="38">
        <f t="array" aca="1" ref="P4029" ca="1">IF($H4029="TOTAL HAP",K4029,MAX(IF('PTE - Segment Emissions Calcs'!$B$8:$B$8919=$B4029,'PTE - Segment Emissions Calcs'!$X$8:$X$8919,)))</f>
        <v>0</v>
      </c>
      <c r="Q4029" s="38">
        <f t="array" aca="1" ref="Q4029" ca="1">IF($H4029="TOTAL HAP",N4029,MAX(IF('PTE - Segment Emissions Calcs'!$B$8:$B$8919=$B4029,'PTE - Segment Emissions Calcs'!$Z$8:$Z$8919,)))</f>
        <v>0</v>
      </c>
      <c r="R4029" s="39"/>
    </row>
    <row r="4030" spans="1:18" x14ac:dyDescent="0.25">
      <c r="A4030" s="71"/>
      <c r="B4030" s="71"/>
      <c r="C4030" s="34" t="s">
        <v>43</v>
      </c>
      <c r="D4030" s="59"/>
      <c r="E4030" s="35"/>
      <c r="F4030" s="35">
        <f ca="1">IFERROR(VLOOKUP($E4030&amp;"-1",'PTE - Segment Emissions Calcs'!$I$8:$V$8919,16,FALSE),0)</f>
        <v>0</v>
      </c>
      <c r="G4030" s="35">
        <f ca="1">IFERROR(VLOOKUP($E4030&amp;"-2",'PTE - Segment Emissions Calcs'!$I$8:$V$8919,16,FALSE),0)</f>
        <v>0</v>
      </c>
      <c r="H4030" s="36">
        <f t="shared" ca="1" si="183"/>
        <v>0</v>
      </c>
      <c r="I4030" s="37">
        <f ca="1">IFERROR(VLOOKUP($E4030&amp;"-1",'PTE - Segment Emissions Calcs'!$I$8:$X$8919,18,FALSE),0)</f>
        <v>0</v>
      </c>
      <c r="J4030" s="37">
        <f ca="1">IFERROR(VLOOKUP($E4030&amp;"-2",'PTE - Segment Emissions Calcs'!$I$8:$X$8919,18,FALSE),0)</f>
        <v>0</v>
      </c>
      <c r="K4030" s="37">
        <f t="shared" ca="1" si="184"/>
        <v>0</v>
      </c>
      <c r="L4030" s="37">
        <f ca="1">IFERROR(VLOOKUP($E4030&amp;"-1",'PTE - Segment Emissions Calcs'!$I$8:$Z$8919,20,FALSE),0)</f>
        <v>0</v>
      </c>
      <c r="M4030" s="37">
        <f ca="1">IFERROR(VLOOKUP($E4030&amp;"-2",'PTE - Segment Emissions Calcs'!$I$8:$Z$8919,20,FALSE),0)</f>
        <v>0</v>
      </c>
      <c r="N4030" s="37">
        <f t="shared" ca="1" si="185"/>
        <v>0</v>
      </c>
      <c r="O4030" s="38">
        <f t="array" aca="1" ref="O4030" ca="1">IF($H4030="TOTAL HAP",H4030,MAX(IF('PTE - Segment Emissions Calcs'!$B$8:$B$8919=$B4030,'PTE - Segment Emissions Calcs'!$V$8:$V$8919,)))</f>
        <v>0</v>
      </c>
      <c r="P4030" s="38">
        <f t="array" aca="1" ref="P4030" ca="1">IF($H4030="TOTAL HAP",K4030,MAX(IF('PTE - Segment Emissions Calcs'!$B$8:$B$8919=$B4030,'PTE - Segment Emissions Calcs'!$X$8:$X$8919,)))</f>
        <v>0</v>
      </c>
      <c r="Q4030" s="38">
        <f t="array" aca="1" ref="Q4030" ca="1">IF($H4030="TOTAL HAP",N4030,MAX(IF('PTE - Segment Emissions Calcs'!$B$8:$B$8919=$B4030,'PTE - Segment Emissions Calcs'!$Z$8:$Z$8919,)))</f>
        <v>0</v>
      </c>
      <c r="R4030" s="39"/>
    </row>
    <row r="4031" spans="1:18" x14ac:dyDescent="0.25">
      <c r="A4031" s="71"/>
      <c r="B4031" s="71"/>
      <c r="C4031" s="34" t="s">
        <v>190</v>
      </c>
      <c r="D4031" s="59"/>
      <c r="E4031" s="35"/>
      <c r="F4031" s="35">
        <f ca="1">IFERROR(VLOOKUP($E4031&amp;"-1",'PTE - Segment Emissions Calcs'!$I$8:$V$8919,16,FALSE),0)</f>
        <v>0</v>
      </c>
      <c r="G4031" s="35">
        <f ca="1">IFERROR(VLOOKUP($E4031&amp;"-2",'PTE - Segment Emissions Calcs'!$I$8:$V$8919,16,FALSE),0)</f>
        <v>0</v>
      </c>
      <c r="H4031" s="36">
        <f t="shared" ca="1" si="183"/>
        <v>0</v>
      </c>
      <c r="I4031" s="37">
        <f ca="1">IFERROR(VLOOKUP($E4031&amp;"-1",'PTE - Segment Emissions Calcs'!$I$8:$X$8919,18,FALSE),0)</f>
        <v>0</v>
      </c>
      <c r="J4031" s="37">
        <f ca="1">IFERROR(VLOOKUP($E4031&amp;"-2",'PTE - Segment Emissions Calcs'!$I$8:$X$8919,18,FALSE),0)</f>
        <v>0</v>
      </c>
      <c r="K4031" s="37">
        <f t="shared" ca="1" si="184"/>
        <v>0</v>
      </c>
      <c r="L4031" s="37">
        <f ca="1">IFERROR(VLOOKUP($E4031&amp;"-1",'PTE - Segment Emissions Calcs'!$I$8:$Z$8919,20,FALSE),0)</f>
        <v>0</v>
      </c>
      <c r="M4031" s="37">
        <f ca="1">IFERROR(VLOOKUP($E4031&amp;"-2",'PTE - Segment Emissions Calcs'!$I$8:$Z$8919,20,FALSE),0)</f>
        <v>0</v>
      </c>
      <c r="N4031" s="37">
        <f t="shared" ca="1" si="185"/>
        <v>0</v>
      </c>
      <c r="O4031" s="38">
        <f t="array" aca="1" ref="O4031" ca="1">IF($H4031="TOTAL HAP",H4031,MAX(IF('PTE - Segment Emissions Calcs'!$B$8:$B$8919=$B4031,'PTE - Segment Emissions Calcs'!$V$8:$V$8919,)))</f>
        <v>0</v>
      </c>
      <c r="P4031" s="38">
        <f t="array" aca="1" ref="P4031" ca="1">IF($H4031="TOTAL HAP",K4031,MAX(IF('PTE - Segment Emissions Calcs'!$B$8:$B$8919=$B4031,'PTE - Segment Emissions Calcs'!$X$8:$X$8919,)))</f>
        <v>0</v>
      </c>
      <c r="Q4031" s="38">
        <f t="array" aca="1" ref="Q4031" ca="1">IF($H4031="TOTAL HAP",N4031,MAX(IF('PTE - Segment Emissions Calcs'!$B$8:$B$8919=$B4031,'PTE - Segment Emissions Calcs'!$Z$8:$Z$8919,)))</f>
        <v>0</v>
      </c>
      <c r="R4031" s="39"/>
    </row>
    <row r="4032" spans="1:18" x14ac:dyDescent="0.25">
      <c r="A4032" s="71"/>
      <c r="B4032" s="71"/>
      <c r="C4032" s="34" t="s">
        <v>189</v>
      </c>
      <c r="D4032" s="59"/>
      <c r="E4032" s="35"/>
      <c r="F4032" s="35">
        <f ca="1">IFERROR(VLOOKUP($E4032&amp;"-1",'PTE - Segment Emissions Calcs'!$I$8:$V$8919,16,FALSE),0)</f>
        <v>0</v>
      </c>
      <c r="G4032" s="35">
        <f ca="1">IFERROR(VLOOKUP($E4032&amp;"-2",'PTE - Segment Emissions Calcs'!$I$8:$V$8919,16,FALSE),0)</f>
        <v>0</v>
      </c>
      <c r="H4032" s="36">
        <f t="shared" ca="1" si="183"/>
        <v>0</v>
      </c>
      <c r="I4032" s="37">
        <f ca="1">IFERROR(VLOOKUP($E4032&amp;"-1",'PTE - Segment Emissions Calcs'!$I$8:$X$8919,18,FALSE),0)</f>
        <v>0</v>
      </c>
      <c r="J4032" s="37">
        <f ca="1">IFERROR(VLOOKUP($E4032&amp;"-2",'PTE - Segment Emissions Calcs'!$I$8:$X$8919,18,FALSE),0)</f>
        <v>0</v>
      </c>
      <c r="K4032" s="37">
        <f t="shared" ca="1" si="184"/>
        <v>0</v>
      </c>
      <c r="L4032" s="37">
        <f ca="1">IFERROR(VLOOKUP($E4032&amp;"-1",'PTE - Segment Emissions Calcs'!$I$8:$Z$8919,20,FALSE),0)</f>
        <v>0</v>
      </c>
      <c r="M4032" s="37">
        <f ca="1">IFERROR(VLOOKUP($E4032&amp;"-2",'PTE - Segment Emissions Calcs'!$I$8:$Z$8919,20,FALSE),0)</f>
        <v>0</v>
      </c>
      <c r="N4032" s="37">
        <f t="shared" ca="1" si="185"/>
        <v>0</v>
      </c>
      <c r="O4032" s="38">
        <f t="array" aca="1" ref="O4032" ca="1">IF($H4032="TOTAL HAP",H4032,MAX(IF('PTE - Segment Emissions Calcs'!$B$8:$B$8919=$B4032,'PTE - Segment Emissions Calcs'!$V$8:$V$8919,)))</f>
        <v>0</v>
      </c>
      <c r="P4032" s="38">
        <f t="array" aca="1" ref="P4032" ca="1">IF($H4032="TOTAL HAP",K4032,MAX(IF('PTE - Segment Emissions Calcs'!$B$8:$B$8919=$B4032,'PTE - Segment Emissions Calcs'!$X$8:$X$8919,)))</f>
        <v>0</v>
      </c>
      <c r="Q4032" s="38">
        <f t="array" aca="1" ref="Q4032" ca="1">IF($H4032="TOTAL HAP",N4032,MAX(IF('PTE - Segment Emissions Calcs'!$B$8:$B$8919=$B4032,'PTE - Segment Emissions Calcs'!$Z$8:$Z$8919,)))</f>
        <v>0</v>
      </c>
      <c r="R4032" s="39"/>
    </row>
    <row r="4033" spans="1:18" x14ac:dyDescent="0.25">
      <c r="A4033" s="71"/>
      <c r="B4033" s="71"/>
      <c r="C4033" s="34" t="s">
        <v>191</v>
      </c>
      <c r="D4033" s="59"/>
      <c r="E4033" s="35"/>
      <c r="F4033" s="35">
        <f ca="1">IFERROR(VLOOKUP($E4033&amp;"-1",'PTE - Segment Emissions Calcs'!$I$8:$V$8919,16,FALSE),0)</f>
        <v>0</v>
      </c>
      <c r="G4033" s="35">
        <f ca="1">IFERROR(VLOOKUP($E4033&amp;"-2",'PTE - Segment Emissions Calcs'!$I$8:$V$8919,16,FALSE),0)</f>
        <v>0</v>
      </c>
      <c r="H4033" s="36">
        <f t="shared" ca="1" si="183"/>
        <v>0</v>
      </c>
      <c r="I4033" s="37">
        <f ca="1">IFERROR(VLOOKUP($E4033&amp;"-1",'PTE - Segment Emissions Calcs'!$I$8:$X$8919,18,FALSE),0)</f>
        <v>0</v>
      </c>
      <c r="J4033" s="37">
        <f ca="1">IFERROR(VLOOKUP($E4033&amp;"-2",'PTE - Segment Emissions Calcs'!$I$8:$X$8919,18,FALSE),0)</f>
        <v>0</v>
      </c>
      <c r="K4033" s="37">
        <f t="shared" ca="1" si="184"/>
        <v>0</v>
      </c>
      <c r="L4033" s="37">
        <f ca="1">IFERROR(VLOOKUP($E4033&amp;"-1",'PTE - Segment Emissions Calcs'!$I$8:$Z$8919,20,FALSE),0)</f>
        <v>0</v>
      </c>
      <c r="M4033" s="37">
        <f ca="1">IFERROR(VLOOKUP($E4033&amp;"-2",'PTE - Segment Emissions Calcs'!$I$8:$Z$8919,20,FALSE),0)</f>
        <v>0</v>
      </c>
      <c r="N4033" s="37">
        <f t="shared" ca="1" si="185"/>
        <v>0</v>
      </c>
      <c r="O4033" s="38">
        <f t="array" aca="1" ref="O4033" ca="1">IF($H4033="TOTAL HAP",H4033,MAX(IF('PTE - Segment Emissions Calcs'!$B$8:$B$8919=$B4033,'PTE - Segment Emissions Calcs'!$V$8:$V$8919,)))</f>
        <v>0</v>
      </c>
      <c r="P4033" s="38">
        <f t="array" aca="1" ref="P4033" ca="1">IF($H4033="TOTAL HAP",K4033,MAX(IF('PTE - Segment Emissions Calcs'!$B$8:$B$8919=$B4033,'PTE - Segment Emissions Calcs'!$X$8:$X$8919,)))</f>
        <v>0</v>
      </c>
      <c r="Q4033" s="38">
        <f t="array" aca="1" ref="Q4033" ca="1">IF($H4033="TOTAL HAP",N4033,MAX(IF('PTE - Segment Emissions Calcs'!$B$8:$B$8919=$B4033,'PTE - Segment Emissions Calcs'!$Z$8:$Z$8919,)))</f>
        <v>0</v>
      </c>
      <c r="R4033" s="39"/>
    </row>
    <row r="4034" spans="1:18" x14ac:dyDescent="0.25">
      <c r="A4034" s="71"/>
      <c r="B4034" s="71"/>
      <c r="C4034" s="34" t="s">
        <v>221</v>
      </c>
      <c r="D4034" s="59"/>
      <c r="E4034" s="35"/>
      <c r="F4034" s="35">
        <f ca="1">IFERROR(VLOOKUP($E4034&amp;"-1",'PTE - Segment Emissions Calcs'!$I$8:$V$8919,16,FALSE),0)</f>
        <v>0</v>
      </c>
      <c r="G4034" s="35">
        <f ca="1">IFERROR(VLOOKUP($E4034&amp;"-2",'PTE - Segment Emissions Calcs'!$I$8:$V$8919,16,FALSE),0)</f>
        <v>0</v>
      </c>
      <c r="H4034" s="36">
        <f t="shared" ca="1" si="183"/>
        <v>0</v>
      </c>
      <c r="I4034" s="37">
        <f ca="1">IFERROR(VLOOKUP($E4034&amp;"-1",'PTE - Segment Emissions Calcs'!$I$8:$X$8919,18,FALSE),0)</f>
        <v>0</v>
      </c>
      <c r="J4034" s="37">
        <f ca="1">IFERROR(VLOOKUP($E4034&amp;"-2",'PTE - Segment Emissions Calcs'!$I$8:$X$8919,18,FALSE),0)</f>
        <v>0</v>
      </c>
      <c r="K4034" s="37">
        <f t="shared" ca="1" si="184"/>
        <v>0</v>
      </c>
      <c r="L4034" s="37">
        <f ca="1">IFERROR(VLOOKUP($E4034&amp;"-1",'PTE - Segment Emissions Calcs'!$I$8:$Z$8919,20,FALSE),0)</f>
        <v>0</v>
      </c>
      <c r="M4034" s="37">
        <f ca="1">IFERROR(VLOOKUP($E4034&amp;"-2",'PTE - Segment Emissions Calcs'!$I$8:$Z$8919,20,FALSE),0)</f>
        <v>0</v>
      </c>
      <c r="N4034" s="37">
        <f t="shared" ca="1" si="185"/>
        <v>0</v>
      </c>
      <c r="O4034" s="38">
        <f t="array" aca="1" ref="O4034" ca="1">IF($H4034="TOTAL HAP",H4034,MAX(IF('PTE - Segment Emissions Calcs'!$B$8:$B$8919=$B4034,'PTE - Segment Emissions Calcs'!$V$8:$V$8919,)))</f>
        <v>0</v>
      </c>
      <c r="P4034" s="38">
        <f t="array" aca="1" ref="P4034" ca="1">IF($H4034="TOTAL HAP",K4034,MAX(IF('PTE - Segment Emissions Calcs'!$B$8:$B$8919=$B4034,'PTE - Segment Emissions Calcs'!$X$8:$X$8919,)))</f>
        <v>0</v>
      </c>
      <c r="Q4034" s="38">
        <f t="array" aca="1" ref="Q4034" ca="1">IF($H4034="TOTAL HAP",N4034,MAX(IF('PTE - Segment Emissions Calcs'!$B$8:$B$8919=$B4034,'PTE - Segment Emissions Calcs'!$Z$8:$Z$8919,)))</f>
        <v>0</v>
      </c>
      <c r="R4034" s="39"/>
    </row>
    <row r="4035" spans="1:18" x14ac:dyDescent="0.25">
      <c r="A4035" s="71"/>
      <c r="B4035" s="71"/>
      <c r="C4035" s="34" t="s">
        <v>192</v>
      </c>
      <c r="D4035" s="59"/>
      <c r="E4035" s="35"/>
      <c r="F4035" s="35">
        <f ca="1">IFERROR(VLOOKUP($E4035&amp;"-1",'PTE - Segment Emissions Calcs'!$I$8:$V$8919,16,FALSE),0)</f>
        <v>0</v>
      </c>
      <c r="G4035" s="35">
        <f ca="1">IFERROR(VLOOKUP($E4035&amp;"-2",'PTE - Segment Emissions Calcs'!$I$8:$V$8919,16,FALSE),0)</f>
        <v>0</v>
      </c>
      <c r="H4035" s="36">
        <f t="shared" ca="1" si="183"/>
        <v>0</v>
      </c>
      <c r="I4035" s="37">
        <f ca="1">IFERROR(VLOOKUP($E4035&amp;"-1",'PTE - Segment Emissions Calcs'!$I$8:$X$8919,18,FALSE),0)</f>
        <v>0</v>
      </c>
      <c r="J4035" s="37">
        <f ca="1">IFERROR(VLOOKUP($E4035&amp;"-2",'PTE - Segment Emissions Calcs'!$I$8:$X$8919,18,FALSE),0)</f>
        <v>0</v>
      </c>
      <c r="K4035" s="37">
        <f t="shared" ca="1" si="184"/>
        <v>0</v>
      </c>
      <c r="L4035" s="37">
        <f ca="1">IFERROR(VLOOKUP($E4035&amp;"-1",'PTE - Segment Emissions Calcs'!$I$8:$Z$8919,20,FALSE),0)</f>
        <v>0</v>
      </c>
      <c r="M4035" s="37">
        <f ca="1">IFERROR(VLOOKUP($E4035&amp;"-2",'PTE - Segment Emissions Calcs'!$I$8:$Z$8919,20,FALSE),0)</f>
        <v>0</v>
      </c>
      <c r="N4035" s="37">
        <f t="shared" ca="1" si="185"/>
        <v>0</v>
      </c>
      <c r="O4035" s="38">
        <f t="array" aca="1" ref="O4035" ca="1">IF($H4035="TOTAL HAP",H4035,MAX(IF('PTE - Segment Emissions Calcs'!$B$8:$B$8919=$B4035,'PTE - Segment Emissions Calcs'!$V$8:$V$8919,)))</f>
        <v>0</v>
      </c>
      <c r="P4035" s="38">
        <f t="array" aca="1" ref="P4035" ca="1">IF($H4035="TOTAL HAP",K4035,MAX(IF('PTE - Segment Emissions Calcs'!$B$8:$B$8919=$B4035,'PTE - Segment Emissions Calcs'!$X$8:$X$8919,)))</f>
        <v>0</v>
      </c>
      <c r="Q4035" s="38">
        <f t="array" aca="1" ref="Q4035" ca="1">IF($H4035="TOTAL HAP",N4035,MAX(IF('PTE - Segment Emissions Calcs'!$B$8:$B$8919=$B4035,'PTE - Segment Emissions Calcs'!$Z$8:$Z$8919,)))</f>
        <v>0</v>
      </c>
      <c r="R4035" s="39"/>
    </row>
    <row r="4036" spans="1:18" x14ac:dyDescent="0.25">
      <c r="A4036" s="71"/>
      <c r="B4036" s="71"/>
      <c r="C4036" s="34" t="s">
        <v>193</v>
      </c>
      <c r="D4036" s="59"/>
      <c r="E4036" s="35"/>
      <c r="F4036" s="35">
        <f ca="1">IFERROR(VLOOKUP($E4036&amp;"-1",'PTE - Segment Emissions Calcs'!$I$8:$V$8919,16,FALSE),0)</f>
        <v>0</v>
      </c>
      <c r="G4036" s="35">
        <f ca="1">IFERROR(VLOOKUP($E4036&amp;"-2",'PTE - Segment Emissions Calcs'!$I$8:$V$8919,16,FALSE),0)</f>
        <v>0</v>
      </c>
      <c r="H4036" s="36">
        <f t="shared" ca="1" si="183"/>
        <v>0</v>
      </c>
      <c r="I4036" s="37">
        <f ca="1">IFERROR(VLOOKUP($E4036&amp;"-1",'PTE - Segment Emissions Calcs'!$I$8:$X$8919,18,FALSE),0)</f>
        <v>0</v>
      </c>
      <c r="J4036" s="37">
        <f ca="1">IFERROR(VLOOKUP($E4036&amp;"-2",'PTE - Segment Emissions Calcs'!$I$8:$X$8919,18,FALSE),0)</f>
        <v>0</v>
      </c>
      <c r="K4036" s="37">
        <f t="shared" ca="1" si="184"/>
        <v>0</v>
      </c>
      <c r="L4036" s="37">
        <f ca="1">IFERROR(VLOOKUP($E4036&amp;"-1",'PTE - Segment Emissions Calcs'!$I$8:$Z$8919,20,FALSE),0)</f>
        <v>0</v>
      </c>
      <c r="M4036" s="37">
        <f ca="1">IFERROR(VLOOKUP($E4036&amp;"-2",'PTE - Segment Emissions Calcs'!$I$8:$Z$8919,20,FALSE),0)</f>
        <v>0</v>
      </c>
      <c r="N4036" s="37">
        <f t="shared" ca="1" si="185"/>
        <v>0</v>
      </c>
      <c r="O4036" s="38">
        <f t="array" aca="1" ref="O4036" ca="1">IF($H4036="TOTAL HAP",H4036,MAX(IF('PTE - Segment Emissions Calcs'!$B$8:$B$8919=$B4036,'PTE - Segment Emissions Calcs'!$V$8:$V$8919,)))</f>
        <v>0</v>
      </c>
      <c r="P4036" s="38">
        <f t="array" aca="1" ref="P4036" ca="1">IF($H4036="TOTAL HAP",K4036,MAX(IF('PTE - Segment Emissions Calcs'!$B$8:$B$8919=$B4036,'PTE - Segment Emissions Calcs'!$X$8:$X$8919,)))</f>
        <v>0</v>
      </c>
      <c r="Q4036" s="38">
        <f t="array" aca="1" ref="Q4036" ca="1">IF($H4036="TOTAL HAP",N4036,MAX(IF('PTE - Segment Emissions Calcs'!$B$8:$B$8919=$B4036,'PTE - Segment Emissions Calcs'!$Z$8:$Z$8919,)))</f>
        <v>0</v>
      </c>
      <c r="R4036" s="39"/>
    </row>
    <row r="4037" spans="1:18" x14ac:dyDescent="0.25">
      <c r="A4037" s="71"/>
      <c r="B4037" s="71"/>
      <c r="C4037" s="34" t="s">
        <v>222</v>
      </c>
      <c r="D4037" s="59"/>
      <c r="E4037" s="35"/>
      <c r="F4037" s="35">
        <f ca="1">IFERROR(VLOOKUP($E4037&amp;"-1",'PTE - Segment Emissions Calcs'!$I$8:$V$8919,16,FALSE),0)</f>
        <v>0</v>
      </c>
      <c r="G4037" s="35">
        <f ca="1">IFERROR(VLOOKUP($E4037&amp;"-2",'PTE - Segment Emissions Calcs'!$I$8:$V$8919,16,FALSE),0)</f>
        <v>0</v>
      </c>
      <c r="H4037" s="36">
        <f t="shared" ca="1" si="183"/>
        <v>0</v>
      </c>
      <c r="I4037" s="37">
        <f ca="1">IFERROR(VLOOKUP($E4037&amp;"-1",'PTE - Segment Emissions Calcs'!$I$8:$X$8919,18,FALSE),0)</f>
        <v>0</v>
      </c>
      <c r="J4037" s="37">
        <f ca="1">IFERROR(VLOOKUP($E4037&amp;"-2",'PTE - Segment Emissions Calcs'!$I$8:$X$8919,18,FALSE),0)</f>
        <v>0</v>
      </c>
      <c r="K4037" s="37">
        <f t="shared" ca="1" si="184"/>
        <v>0</v>
      </c>
      <c r="L4037" s="37">
        <f ca="1">IFERROR(VLOOKUP($E4037&amp;"-1",'PTE - Segment Emissions Calcs'!$I$8:$Z$8919,20,FALSE),0)</f>
        <v>0</v>
      </c>
      <c r="M4037" s="37">
        <f ca="1">IFERROR(VLOOKUP($E4037&amp;"-2",'PTE - Segment Emissions Calcs'!$I$8:$Z$8919,20,FALSE),0)</f>
        <v>0</v>
      </c>
      <c r="N4037" s="37">
        <f t="shared" ca="1" si="185"/>
        <v>0</v>
      </c>
      <c r="O4037" s="38">
        <f t="array" aca="1" ref="O4037" ca="1">IF($H4037="TOTAL HAP",H4037,MAX(IF('PTE - Segment Emissions Calcs'!$B$8:$B$8919=$B4037,'PTE - Segment Emissions Calcs'!$V$8:$V$8919,)))</f>
        <v>0</v>
      </c>
      <c r="P4037" s="38">
        <f t="array" aca="1" ref="P4037" ca="1">IF($H4037="TOTAL HAP",K4037,MAX(IF('PTE - Segment Emissions Calcs'!$B$8:$B$8919=$B4037,'PTE - Segment Emissions Calcs'!$X$8:$X$8919,)))</f>
        <v>0</v>
      </c>
      <c r="Q4037" s="38">
        <f t="array" aca="1" ref="Q4037" ca="1">IF($H4037="TOTAL HAP",N4037,MAX(IF('PTE - Segment Emissions Calcs'!$B$8:$B$8919=$B4037,'PTE - Segment Emissions Calcs'!$Z$8:$Z$8919,)))</f>
        <v>0</v>
      </c>
      <c r="R4037" s="39"/>
    </row>
    <row r="4038" spans="1:18" x14ac:dyDescent="0.25">
      <c r="A4038" s="71"/>
      <c r="B4038" s="71"/>
      <c r="C4038" s="34" t="s">
        <v>86</v>
      </c>
      <c r="D4038" s="59"/>
      <c r="E4038" s="35"/>
      <c r="F4038" s="35">
        <f ca="1">IFERROR(VLOOKUP($E4038&amp;"-1",'PTE - Segment Emissions Calcs'!$I$8:$V$8919,16,FALSE),0)</f>
        <v>0</v>
      </c>
      <c r="G4038" s="35">
        <f ca="1">IFERROR(VLOOKUP($E4038&amp;"-2",'PTE - Segment Emissions Calcs'!$I$8:$V$8919,16,FALSE),0)</f>
        <v>0</v>
      </c>
      <c r="H4038" s="36">
        <f t="shared" ca="1" si="183"/>
        <v>0</v>
      </c>
      <c r="I4038" s="37">
        <f ca="1">IFERROR(VLOOKUP($E4038&amp;"-1",'PTE - Segment Emissions Calcs'!$I$8:$X$8919,18,FALSE),0)</f>
        <v>0</v>
      </c>
      <c r="J4038" s="37">
        <f ca="1">IFERROR(VLOOKUP($E4038&amp;"-2",'PTE - Segment Emissions Calcs'!$I$8:$X$8919,18,FALSE),0)</f>
        <v>0</v>
      </c>
      <c r="K4038" s="37">
        <f t="shared" ca="1" si="184"/>
        <v>0</v>
      </c>
      <c r="L4038" s="37">
        <f ca="1">IFERROR(VLOOKUP($E4038&amp;"-1",'PTE - Segment Emissions Calcs'!$I$8:$Z$8919,20,FALSE),0)</f>
        <v>0</v>
      </c>
      <c r="M4038" s="37">
        <f ca="1">IFERROR(VLOOKUP($E4038&amp;"-2",'PTE - Segment Emissions Calcs'!$I$8:$Z$8919,20,FALSE),0)</f>
        <v>0</v>
      </c>
      <c r="N4038" s="37">
        <f t="shared" ca="1" si="185"/>
        <v>0</v>
      </c>
      <c r="O4038" s="38">
        <f t="array" aca="1" ref="O4038" ca="1">IF($H4038="TOTAL HAP",H4038,MAX(IF('PTE - Segment Emissions Calcs'!$B$8:$B$8919=$B4038,'PTE - Segment Emissions Calcs'!$V$8:$V$8919,)))</f>
        <v>0</v>
      </c>
      <c r="P4038" s="38">
        <f t="array" aca="1" ref="P4038" ca="1">IF($H4038="TOTAL HAP",K4038,MAX(IF('PTE - Segment Emissions Calcs'!$B$8:$B$8919=$B4038,'PTE - Segment Emissions Calcs'!$X$8:$X$8919,)))</f>
        <v>0</v>
      </c>
      <c r="Q4038" s="38">
        <f t="array" aca="1" ref="Q4038" ca="1">IF($H4038="TOTAL HAP",N4038,MAX(IF('PTE - Segment Emissions Calcs'!$B$8:$B$8919=$B4038,'PTE - Segment Emissions Calcs'!$Z$8:$Z$8919,)))</f>
        <v>0</v>
      </c>
      <c r="R4038" s="39"/>
    </row>
    <row r="4039" spans="1:18" x14ac:dyDescent="0.25">
      <c r="A4039" s="71"/>
      <c r="B4039" s="71"/>
      <c r="C4039" s="34" t="s">
        <v>66</v>
      </c>
      <c r="D4039" s="59"/>
      <c r="E4039" s="35"/>
      <c r="F4039" s="35">
        <f ca="1">IFERROR(VLOOKUP($E4039&amp;"-1",'PTE - Segment Emissions Calcs'!$I$8:$V$8919,16,FALSE),0)</f>
        <v>1.5660848000000002E-5</v>
      </c>
      <c r="G4039" s="35">
        <f ca="1">IFERROR(VLOOKUP($E4039&amp;"-2",'PTE - Segment Emissions Calcs'!$I$8:$V$8919,16,FALSE),0)</f>
        <v>0</v>
      </c>
      <c r="H4039" s="36">
        <f t="shared" ca="1" si="183"/>
        <v>1.5660848000000002E-5</v>
      </c>
      <c r="I4039" s="37">
        <f ca="1">IFERROR(VLOOKUP($E4039&amp;"-1",'PTE - Segment Emissions Calcs'!$I$8:$X$8919,18,FALSE),0)</f>
        <v>6.8594514240000016E-5</v>
      </c>
      <c r="J4039" s="37">
        <f ca="1">IFERROR(VLOOKUP($E4039&amp;"-2",'PTE - Segment Emissions Calcs'!$I$8:$X$8919,18,FALSE),0)</f>
        <v>0</v>
      </c>
      <c r="K4039" s="37">
        <f t="shared" ca="1" si="184"/>
        <v>6.8594514240000016E-5</v>
      </c>
      <c r="L4039" s="37">
        <f ca="1">IFERROR(VLOOKUP($E4039&amp;"-1",'PTE - Segment Emissions Calcs'!$I$8:$Z$8919,20,FALSE),0)</f>
        <v>6.8594514240000016E-5</v>
      </c>
      <c r="M4039" s="37">
        <f ca="1">IFERROR(VLOOKUP($E4039&amp;"-2",'PTE - Segment Emissions Calcs'!$I$8:$Z$8919,20,FALSE),0)</f>
        <v>0</v>
      </c>
      <c r="N4039" s="37">
        <f t="shared" ca="1" si="185"/>
        <v>6.8594514240000016E-5</v>
      </c>
      <c r="O4039" s="38">
        <f t="array" aca="1" ref="O4039" ca="1">IF($H4039="TOTAL HAP",H4039,MAX(IF('PTE - Segment Emissions Calcs'!$B$8:$B$8919=$B4039,'PTE - Segment Emissions Calcs'!$V$8:$V$8919,)))</f>
        <v>1.5660848000000002E-5</v>
      </c>
      <c r="P4039" s="38">
        <f t="array" aca="1" ref="P4039" ca="1">IF($H4039="TOTAL HAP",K4039,MAX(IF('PTE - Segment Emissions Calcs'!$B$8:$B$8919=$B4039,'PTE - Segment Emissions Calcs'!$X$8:$X$8919,)))</f>
        <v>6.8594514240000016E-5</v>
      </c>
      <c r="Q4039" s="38">
        <f t="array" aca="1" ref="Q4039" ca="1">IF($H4039="TOTAL HAP",N4039,MAX(IF('PTE - Segment Emissions Calcs'!$B$8:$B$8919=$B4039,'PTE - Segment Emissions Calcs'!$Z$8:$Z$8919,)))</f>
        <v>6.8594514240000016E-5</v>
      </c>
      <c r="R4039" s="39"/>
    </row>
    <row r="4040" spans="1:18" x14ac:dyDescent="0.25">
      <c r="A4040" s="71"/>
      <c r="B4040" s="71"/>
      <c r="C4040" s="34" t="s">
        <v>45</v>
      </c>
      <c r="D4040" s="59"/>
      <c r="E4040" s="35"/>
      <c r="F4040" s="35">
        <f ca="1">IFERROR(VLOOKUP($E4040&amp;"-1",'PTE - Segment Emissions Calcs'!$I$8:$V$8919,16,FALSE),0)</f>
        <v>0</v>
      </c>
      <c r="G4040" s="35">
        <f ca="1">IFERROR(VLOOKUP($E4040&amp;"-2",'PTE - Segment Emissions Calcs'!$I$8:$V$8919,16,FALSE),0)</f>
        <v>0</v>
      </c>
      <c r="H4040" s="36">
        <f t="shared" ca="1" si="183"/>
        <v>0</v>
      </c>
      <c r="I4040" s="37">
        <f ca="1">IFERROR(VLOOKUP($E4040&amp;"-1",'PTE - Segment Emissions Calcs'!$I$8:$X$8919,18,FALSE),0)</f>
        <v>0</v>
      </c>
      <c r="J4040" s="37">
        <f ca="1">IFERROR(VLOOKUP($E4040&amp;"-2",'PTE - Segment Emissions Calcs'!$I$8:$X$8919,18,FALSE),0)</f>
        <v>0</v>
      </c>
      <c r="K4040" s="37">
        <f t="shared" ca="1" si="184"/>
        <v>0</v>
      </c>
      <c r="L4040" s="37">
        <f ca="1">IFERROR(VLOOKUP($E4040&amp;"-1",'PTE - Segment Emissions Calcs'!$I$8:$Z$8919,20,FALSE),0)</f>
        <v>0</v>
      </c>
      <c r="M4040" s="37">
        <f ca="1">IFERROR(VLOOKUP($E4040&amp;"-2",'PTE - Segment Emissions Calcs'!$I$8:$Z$8919,20,FALSE),0)</f>
        <v>0</v>
      </c>
      <c r="N4040" s="37">
        <f t="shared" ca="1" si="185"/>
        <v>0</v>
      </c>
      <c r="O4040" s="38">
        <f t="array" aca="1" ref="O4040" ca="1">IF($H4040="TOTAL HAP",H4040,MAX(IF('PTE - Segment Emissions Calcs'!$B$8:$B$8919=$B4040,'PTE - Segment Emissions Calcs'!$V$8:$V$8919,)))</f>
        <v>0</v>
      </c>
      <c r="P4040" s="38">
        <f t="array" aca="1" ref="P4040" ca="1">IF($H4040="TOTAL HAP",K4040,MAX(IF('PTE - Segment Emissions Calcs'!$B$8:$B$8919=$B4040,'PTE - Segment Emissions Calcs'!$X$8:$X$8919,)))</f>
        <v>0</v>
      </c>
      <c r="Q4040" s="38">
        <f t="array" aca="1" ref="Q4040" ca="1">IF($H4040="TOTAL HAP",N4040,MAX(IF('PTE - Segment Emissions Calcs'!$B$8:$B$8919=$B4040,'PTE - Segment Emissions Calcs'!$Z$8:$Z$8919,)))</f>
        <v>0</v>
      </c>
      <c r="R4040" s="39"/>
    </row>
    <row r="4041" spans="1:18" x14ac:dyDescent="0.25">
      <c r="A4041" s="71"/>
      <c r="B4041" s="71"/>
      <c r="C4041" s="34" t="s">
        <v>46</v>
      </c>
      <c r="D4041" s="59"/>
      <c r="E4041" s="35"/>
      <c r="F4041" s="35">
        <f ca="1">IFERROR(VLOOKUP($E4041&amp;"-1",'PTE - Segment Emissions Calcs'!$I$8:$V$8919,16,FALSE),0)</f>
        <v>0</v>
      </c>
      <c r="G4041" s="35">
        <f ca="1">IFERROR(VLOOKUP($E4041&amp;"-2",'PTE - Segment Emissions Calcs'!$I$8:$V$8919,16,FALSE),0)</f>
        <v>0</v>
      </c>
      <c r="H4041" s="36">
        <f t="shared" ca="1" si="183"/>
        <v>0</v>
      </c>
      <c r="I4041" s="37">
        <f ca="1">IFERROR(VLOOKUP($E4041&amp;"-1",'PTE - Segment Emissions Calcs'!$I$8:$X$8919,18,FALSE),0)</f>
        <v>0</v>
      </c>
      <c r="J4041" s="37">
        <f ca="1">IFERROR(VLOOKUP($E4041&amp;"-2",'PTE - Segment Emissions Calcs'!$I$8:$X$8919,18,FALSE),0)</f>
        <v>0</v>
      </c>
      <c r="K4041" s="37">
        <f t="shared" ca="1" si="184"/>
        <v>0</v>
      </c>
      <c r="L4041" s="37">
        <f ca="1">IFERROR(VLOOKUP($E4041&amp;"-1",'PTE - Segment Emissions Calcs'!$I$8:$Z$8919,20,FALSE),0)</f>
        <v>0</v>
      </c>
      <c r="M4041" s="37">
        <f ca="1">IFERROR(VLOOKUP($E4041&amp;"-2",'PTE - Segment Emissions Calcs'!$I$8:$Z$8919,20,FALSE),0)</f>
        <v>0</v>
      </c>
      <c r="N4041" s="37">
        <f t="shared" ca="1" si="185"/>
        <v>0</v>
      </c>
      <c r="O4041" s="38">
        <f t="array" aca="1" ref="O4041" ca="1">IF($H4041="TOTAL HAP",H4041,MAX(IF('PTE - Segment Emissions Calcs'!$B$8:$B$8919=$B4041,'PTE - Segment Emissions Calcs'!$V$8:$V$8919,)))</f>
        <v>0</v>
      </c>
      <c r="P4041" s="38">
        <f t="array" aca="1" ref="P4041" ca="1">IF($H4041="TOTAL HAP",K4041,MAX(IF('PTE - Segment Emissions Calcs'!$B$8:$B$8919=$B4041,'PTE - Segment Emissions Calcs'!$X$8:$X$8919,)))</f>
        <v>0</v>
      </c>
      <c r="Q4041" s="38">
        <f t="array" aca="1" ref="Q4041" ca="1">IF($H4041="TOTAL HAP",N4041,MAX(IF('PTE - Segment Emissions Calcs'!$B$8:$B$8919=$B4041,'PTE - Segment Emissions Calcs'!$Z$8:$Z$8919,)))</f>
        <v>0</v>
      </c>
      <c r="R4041" s="39"/>
    </row>
    <row r="4042" spans="1:18" x14ac:dyDescent="0.25">
      <c r="A4042" s="71"/>
      <c r="B4042" s="71"/>
      <c r="C4042" s="34" t="s">
        <v>48</v>
      </c>
      <c r="D4042" s="59"/>
      <c r="E4042" s="35"/>
      <c r="F4042" s="35">
        <f ca="1">IFERROR(VLOOKUP($E4042&amp;"-1",'PTE - Segment Emissions Calcs'!$I$8:$V$8919,16,FALSE),0)</f>
        <v>3.6644175999999998E-5</v>
      </c>
      <c r="G4042" s="35">
        <f ca="1">IFERROR(VLOOKUP($E4042&amp;"-2",'PTE - Segment Emissions Calcs'!$I$8:$V$8919,16,FALSE),0)</f>
        <v>0</v>
      </c>
      <c r="H4042" s="36">
        <f t="shared" ca="1" si="183"/>
        <v>3.6644175999999998E-5</v>
      </c>
      <c r="I4042" s="37">
        <f ca="1">IFERROR(VLOOKUP($E4042&amp;"-1",'PTE - Segment Emissions Calcs'!$I$8:$X$8919,18,FALSE),0)</f>
        <v>1.6050149087999999E-4</v>
      </c>
      <c r="J4042" s="37">
        <f ca="1">IFERROR(VLOOKUP($E4042&amp;"-2",'PTE - Segment Emissions Calcs'!$I$8:$X$8919,18,FALSE),0)</f>
        <v>0</v>
      </c>
      <c r="K4042" s="37">
        <f t="shared" ca="1" si="184"/>
        <v>1.6050149087999999E-4</v>
      </c>
      <c r="L4042" s="37">
        <f ca="1">IFERROR(VLOOKUP($E4042&amp;"-1",'PTE - Segment Emissions Calcs'!$I$8:$Z$8919,20,FALSE),0)</f>
        <v>1.6050149087999999E-4</v>
      </c>
      <c r="M4042" s="37">
        <f ca="1">IFERROR(VLOOKUP($E4042&amp;"-2",'PTE - Segment Emissions Calcs'!$I$8:$Z$8919,20,FALSE),0)</f>
        <v>0</v>
      </c>
      <c r="N4042" s="37">
        <f t="shared" ca="1" si="185"/>
        <v>1.6050149087999999E-4</v>
      </c>
      <c r="O4042" s="38">
        <f t="array" aca="1" ref="O4042" ca="1">IF($H4042="TOTAL HAP",H4042,MAX(IF('PTE - Segment Emissions Calcs'!$B$8:$B$8919=$B4042,'PTE - Segment Emissions Calcs'!$V$8:$V$8919,)))</f>
        <v>3.6644175999999998E-5</v>
      </c>
      <c r="P4042" s="38">
        <f t="array" aca="1" ref="P4042" ca="1">IF($H4042="TOTAL HAP",K4042,MAX(IF('PTE - Segment Emissions Calcs'!$B$8:$B$8919=$B4042,'PTE - Segment Emissions Calcs'!$X$8:$X$8919,)))</f>
        <v>1.6050149087999999E-4</v>
      </c>
      <c r="Q4042" s="38">
        <f t="array" aca="1" ref="Q4042" ca="1">IF($H4042="TOTAL HAP",N4042,MAX(IF('PTE - Segment Emissions Calcs'!$B$8:$B$8919=$B4042,'PTE - Segment Emissions Calcs'!$Z$8:$Z$8919,)))</f>
        <v>1.6050149087999999E-4</v>
      </c>
      <c r="R4042" s="39"/>
    </row>
    <row r="4043" spans="1:18" x14ac:dyDescent="0.25">
      <c r="A4043" s="71"/>
      <c r="B4043" s="71"/>
      <c r="C4043" s="34" t="s">
        <v>223</v>
      </c>
      <c r="D4043" s="59"/>
      <c r="E4043" s="35"/>
      <c r="F4043" s="35">
        <f ca="1">IFERROR(VLOOKUP($E4043&amp;"-1",'PTE - Segment Emissions Calcs'!$I$8:$V$8919,16,FALSE),0)</f>
        <v>0</v>
      </c>
      <c r="G4043" s="35">
        <f ca="1">IFERROR(VLOOKUP($E4043&amp;"-2",'PTE - Segment Emissions Calcs'!$I$8:$V$8919,16,FALSE),0)</f>
        <v>0</v>
      </c>
      <c r="H4043" s="36">
        <f t="shared" ca="1" si="183"/>
        <v>0</v>
      </c>
      <c r="I4043" s="37">
        <f ca="1">IFERROR(VLOOKUP($E4043&amp;"-1",'PTE - Segment Emissions Calcs'!$I$8:$X$8919,18,FALSE),0)</f>
        <v>0</v>
      </c>
      <c r="J4043" s="37">
        <f ca="1">IFERROR(VLOOKUP($E4043&amp;"-2",'PTE - Segment Emissions Calcs'!$I$8:$X$8919,18,FALSE),0)</f>
        <v>0</v>
      </c>
      <c r="K4043" s="37">
        <f t="shared" ca="1" si="184"/>
        <v>0</v>
      </c>
      <c r="L4043" s="37">
        <f ca="1">IFERROR(VLOOKUP($E4043&amp;"-1",'PTE - Segment Emissions Calcs'!$I$8:$Z$8919,20,FALSE),0)</f>
        <v>0</v>
      </c>
      <c r="M4043" s="37">
        <f ca="1">IFERROR(VLOOKUP($E4043&amp;"-2",'PTE - Segment Emissions Calcs'!$I$8:$Z$8919,20,FALSE),0)</f>
        <v>0</v>
      </c>
      <c r="N4043" s="37">
        <f t="shared" ca="1" si="185"/>
        <v>0</v>
      </c>
      <c r="O4043" s="38">
        <f t="array" aca="1" ref="O4043" ca="1">IF($H4043="TOTAL HAP",H4043,MAX(IF('PTE - Segment Emissions Calcs'!$B$8:$B$8919=$B4043,'PTE - Segment Emissions Calcs'!$V$8:$V$8919,)))</f>
        <v>0</v>
      </c>
      <c r="P4043" s="38">
        <f t="array" aca="1" ref="P4043" ca="1">IF($H4043="TOTAL HAP",K4043,MAX(IF('PTE - Segment Emissions Calcs'!$B$8:$B$8919=$B4043,'PTE - Segment Emissions Calcs'!$X$8:$X$8919,)))</f>
        <v>0</v>
      </c>
      <c r="Q4043" s="38">
        <f t="array" aca="1" ref="Q4043" ca="1">IF($H4043="TOTAL HAP",N4043,MAX(IF('PTE - Segment Emissions Calcs'!$B$8:$B$8919=$B4043,'PTE - Segment Emissions Calcs'!$Z$8:$Z$8919,)))</f>
        <v>0</v>
      </c>
      <c r="R4043" s="39"/>
    </row>
    <row r="4044" spans="1:18" x14ac:dyDescent="0.25">
      <c r="A4044" s="71"/>
      <c r="B4044" s="71"/>
      <c r="C4044" s="34" t="s">
        <v>49</v>
      </c>
      <c r="D4044" s="59"/>
      <c r="E4044" s="35"/>
      <c r="F4044" s="35">
        <f ca="1">IFERROR(VLOOKUP($E4044&amp;"-1",'PTE - Segment Emissions Calcs'!$I$8:$V$8919,16,FALSE),0)</f>
        <v>0</v>
      </c>
      <c r="G4044" s="35">
        <f ca="1">IFERROR(VLOOKUP($E4044&amp;"-2",'PTE - Segment Emissions Calcs'!$I$8:$V$8919,16,FALSE),0)</f>
        <v>0</v>
      </c>
      <c r="H4044" s="36">
        <f t="shared" ca="1" si="183"/>
        <v>0</v>
      </c>
      <c r="I4044" s="37">
        <f ca="1">IFERROR(VLOOKUP($E4044&amp;"-1",'PTE - Segment Emissions Calcs'!$I$8:$X$8919,18,FALSE),0)</f>
        <v>0</v>
      </c>
      <c r="J4044" s="37">
        <f ca="1">IFERROR(VLOOKUP($E4044&amp;"-2",'PTE - Segment Emissions Calcs'!$I$8:$X$8919,18,FALSE),0)</f>
        <v>0</v>
      </c>
      <c r="K4044" s="37">
        <f t="shared" ca="1" si="184"/>
        <v>0</v>
      </c>
      <c r="L4044" s="37">
        <f ca="1">IFERROR(VLOOKUP($E4044&amp;"-1",'PTE - Segment Emissions Calcs'!$I$8:$Z$8919,20,FALSE),0)</f>
        <v>0</v>
      </c>
      <c r="M4044" s="37">
        <f ca="1">IFERROR(VLOOKUP($E4044&amp;"-2",'PTE - Segment Emissions Calcs'!$I$8:$Z$8919,20,FALSE),0)</f>
        <v>0</v>
      </c>
      <c r="N4044" s="37">
        <f t="shared" ca="1" si="185"/>
        <v>0</v>
      </c>
      <c r="O4044" s="38">
        <f t="array" aca="1" ref="O4044" ca="1">IF($H4044="TOTAL HAP",H4044,MAX(IF('PTE - Segment Emissions Calcs'!$B$8:$B$8919=$B4044,'PTE - Segment Emissions Calcs'!$V$8:$V$8919,)))</f>
        <v>0</v>
      </c>
      <c r="P4044" s="38">
        <f t="array" aca="1" ref="P4044" ca="1">IF($H4044="TOTAL HAP",K4044,MAX(IF('PTE - Segment Emissions Calcs'!$B$8:$B$8919=$B4044,'PTE - Segment Emissions Calcs'!$X$8:$X$8919,)))</f>
        <v>0</v>
      </c>
      <c r="Q4044" s="38">
        <f t="array" aca="1" ref="Q4044" ca="1">IF($H4044="TOTAL HAP",N4044,MAX(IF('PTE - Segment Emissions Calcs'!$B$8:$B$8919=$B4044,'PTE - Segment Emissions Calcs'!$Z$8:$Z$8919,)))</f>
        <v>0</v>
      </c>
      <c r="R4044" s="39"/>
    </row>
    <row r="4045" spans="1:18" x14ac:dyDescent="0.25">
      <c r="A4045" s="71"/>
      <c r="B4045" s="71"/>
      <c r="C4045" s="34" t="s">
        <v>60</v>
      </c>
      <c r="D4045" s="59"/>
      <c r="E4045" s="35"/>
      <c r="F4045" s="35">
        <f ca="1">IFERROR(VLOOKUP($E4045&amp;"-1",'PTE - Segment Emissions Calcs'!$I$8:$V$8919,16,FALSE),0)</f>
        <v>0</v>
      </c>
      <c r="G4045" s="35">
        <f ca="1">IFERROR(VLOOKUP($E4045&amp;"-2",'PTE - Segment Emissions Calcs'!$I$8:$V$8919,16,FALSE),0)</f>
        <v>0</v>
      </c>
      <c r="H4045" s="36">
        <f t="shared" ca="1" si="183"/>
        <v>0</v>
      </c>
      <c r="I4045" s="37">
        <f ca="1">IFERROR(VLOOKUP($E4045&amp;"-1",'PTE - Segment Emissions Calcs'!$I$8:$X$8919,18,FALSE),0)</f>
        <v>0</v>
      </c>
      <c r="J4045" s="37">
        <f ca="1">IFERROR(VLOOKUP($E4045&amp;"-2",'PTE - Segment Emissions Calcs'!$I$8:$X$8919,18,FALSE),0)</f>
        <v>0</v>
      </c>
      <c r="K4045" s="37">
        <f t="shared" ca="1" si="184"/>
        <v>0</v>
      </c>
      <c r="L4045" s="37">
        <f ca="1">IFERROR(VLOOKUP($E4045&amp;"-1",'PTE - Segment Emissions Calcs'!$I$8:$Z$8919,20,FALSE),0)</f>
        <v>0</v>
      </c>
      <c r="M4045" s="37">
        <f ca="1">IFERROR(VLOOKUP($E4045&amp;"-2",'PTE - Segment Emissions Calcs'!$I$8:$Z$8919,20,FALSE),0)</f>
        <v>0</v>
      </c>
      <c r="N4045" s="37">
        <f t="shared" ca="1" si="185"/>
        <v>0</v>
      </c>
      <c r="O4045" s="38">
        <f t="array" aca="1" ref="O4045" ca="1">IF($H4045="TOTAL HAP",H4045,MAX(IF('PTE - Segment Emissions Calcs'!$B$8:$B$8919=$B4045,'PTE - Segment Emissions Calcs'!$V$8:$V$8919,)))</f>
        <v>0</v>
      </c>
      <c r="P4045" s="38">
        <f t="array" aca="1" ref="P4045" ca="1">IF($H4045="TOTAL HAP",K4045,MAX(IF('PTE - Segment Emissions Calcs'!$B$8:$B$8919=$B4045,'PTE - Segment Emissions Calcs'!$X$8:$X$8919,)))</f>
        <v>0</v>
      </c>
      <c r="Q4045" s="38">
        <f t="array" aca="1" ref="Q4045" ca="1">IF($H4045="TOTAL HAP",N4045,MAX(IF('PTE - Segment Emissions Calcs'!$B$8:$B$8919=$B4045,'PTE - Segment Emissions Calcs'!$Z$8:$Z$8919,)))</f>
        <v>0</v>
      </c>
      <c r="R4045" s="39"/>
    </row>
    <row r="4046" spans="1:18" x14ac:dyDescent="0.25">
      <c r="A4046" s="71"/>
      <c r="B4046" s="71"/>
      <c r="C4046" s="34" t="s">
        <v>224</v>
      </c>
      <c r="D4046" s="59"/>
      <c r="E4046" s="35"/>
      <c r="F4046" s="35">
        <f ca="1">IFERROR(VLOOKUP($E4046&amp;"-1",'PTE - Segment Emissions Calcs'!$I$8:$V$8919,16,FALSE),0)</f>
        <v>6.4320000000000001E-9</v>
      </c>
      <c r="G4046" s="35">
        <f ca="1">IFERROR(VLOOKUP($E4046&amp;"-2",'PTE - Segment Emissions Calcs'!$I$8:$V$8919,16,FALSE),0)</f>
        <v>0</v>
      </c>
      <c r="H4046" s="36">
        <f t="shared" ca="1" si="183"/>
        <v>6.4320000000000001E-9</v>
      </c>
      <c r="I4046" s="37">
        <f ca="1">IFERROR(VLOOKUP($E4046&amp;"-1",'PTE - Segment Emissions Calcs'!$I$8:$X$8919,18,FALSE),0)</f>
        <v>2.817216E-8</v>
      </c>
      <c r="J4046" s="37">
        <f ca="1">IFERROR(VLOOKUP($E4046&amp;"-2",'PTE - Segment Emissions Calcs'!$I$8:$X$8919,18,FALSE),0)</f>
        <v>0</v>
      </c>
      <c r="K4046" s="37">
        <f t="shared" ca="1" si="184"/>
        <v>2.817216E-8</v>
      </c>
      <c r="L4046" s="37">
        <f ca="1">IFERROR(VLOOKUP($E4046&amp;"-1",'PTE - Segment Emissions Calcs'!$I$8:$Z$8919,20,FALSE),0)</f>
        <v>2.817216E-8</v>
      </c>
      <c r="M4046" s="37">
        <f ca="1">IFERROR(VLOOKUP($E4046&amp;"-2",'PTE - Segment Emissions Calcs'!$I$8:$Z$8919,20,FALSE),0)</f>
        <v>0</v>
      </c>
      <c r="N4046" s="37">
        <f t="shared" ca="1" si="185"/>
        <v>2.817216E-8</v>
      </c>
      <c r="O4046" s="38">
        <f t="array" aca="1" ref="O4046" ca="1">IF($H4046="TOTAL HAP",H4046,MAX(IF('PTE - Segment Emissions Calcs'!$B$8:$B$8919=$B4046,'PTE - Segment Emissions Calcs'!$V$8:$V$8919,)))</f>
        <v>6.4320000000000001E-9</v>
      </c>
      <c r="P4046" s="38">
        <f t="array" aca="1" ref="P4046" ca="1">IF($H4046="TOTAL HAP",K4046,MAX(IF('PTE - Segment Emissions Calcs'!$B$8:$B$8919=$B4046,'PTE - Segment Emissions Calcs'!$X$8:$X$8919,)))</f>
        <v>2.817216E-8</v>
      </c>
      <c r="Q4046" s="38">
        <f t="array" aca="1" ref="Q4046" ca="1">IF($H4046="TOTAL HAP",N4046,MAX(IF('PTE - Segment Emissions Calcs'!$B$8:$B$8919=$B4046,'PTE - Segment Emissions Calcs'!$Z$8:$Z$8919,)))</f>
        <v>2.817216E-8</v>
      </c>
      <c r="R4046" s="39"/>
    </row>
    <row r="4047" spans="1:18" x14ac:dyDescent="0.25">
      <c r="A4047" s="71"/>
      <c r="B4047" s="71"/>
      <c r="C4047" s="34" t="s">
        <v>225</v>
      </c>
      <c r="D4047" s="59"/>
      <c r="E4047" s="35"/>
      <c r="F4047" s="35">
        <f ca="1">IFERROR(VLOOKUP($E4047&amp;"-1",'PTE - Segment Emissions Calcs'!$I$8:$V$8919,16,FALSE),0)</f>
        <v>0</v>
      </c>
      <c r="G4047" s="35">
        <f ca="1">IFERROR(VLOOKUP($E4047&amp;"-2",'PTE - Segment Emissions Calcs'!$I$8:$V$8919,16,FALSE),0)</f>
        <v>0</v>
      </c>
      <c r="H4047" s="36">
        <f t="shared" ca="1" si="183"/>
        <v>0</v>
      </c>
      <c r="I4047" s="37">
        <f ca="1">IFERROR(VLOOKUP($E4047&amp;"-1",'PTE - Segment Emissions Calcs'!$I$8:$X$8919,18,FALSE),0)</f>
        <v>0</v>
      </c>
      <c r="J4047" s="37">
        <f ca="1">IFERROR(VLOOKUP($E4047&amp;"-2",'PTE - Segment Emissions Calcs'!$I$8:$X$8919,18,FALSE),0)</f>
        <v>0</v>
      </c>
      <c r="K4047" s="37">
        <f t="shared" ca="1" si="184"/>
        <v>0</v>
      </c>
      <c r="L4047" s="37">
        <f ca="1">IFERROR(VLOOKUP($E4047&amp;"-1",'PTE - Segment Emissions Calcs'!$I$8:$Z$8919,20,FALSE),0)</f>
        <v>0</v>
      </c>
      <c r="M4047" s="37">
        <f ca="1">IFERROR(VLOOKUP($E4047&amp;"-2",'PTE - Segment Emissions Calcs'!$I$8:$Z$8919,20,FALSE),0)</f>
        <v>0</v>
      </c>
      <c r="N4047" s="37">
        <f t="shared" ca="1" si="185"/>
        <v>0</v>
      </c>
      <c r="O4047" s="38">
        <f t="array" aca="1" ref="O4047" ca="1">IF($H4047="TOTAL HAP",H4047,MAX(IF('PTE - Segment Emissions Calcs'!$B$8:$B$8919=$B4047,'PTE - Segment Emissions Calcs'!$V$8:$V$8919,)))</f>
        <v>0</v>
      </c>
      <c r="P4047" s="38">
        <f t="array" aca="1" ref="P4047" ca="1">IF($H4047="TOTAL HAP",K4047,MAX(IF('PTE - Segment Emissions Calcs'!$B$8:$B$8919=$B4047,'PTE - Segment Emissions Calcs'!$X$8:$X$8919,)))</f>
        <v>0</v>
      </c>
      <c r="Q4047" s="38">
        <f t="array" aca="1" ref="Q4047" ca="1">IF($H4047="TOTAL HAP",N4047,MAX(IF('PTE - Segment Emissions Calcs'!$B$8:$B$8919=$B4047,'PTE - Segment Emissions Calcs'!$Z$8:$Z$8919,)))</f>
        <v>0</v>
      </c>
      <c r="R4047" s="39"/>
    </row>
    <row r="4048" spans="1:18" x14ac:dyDescent="0.25">
      <c r="A4048" s="71"/>
      <c r="B4048" s="71"/>
      <c r="C4048" s="34" t="s">
        <v>98</v>
      </c>
      <c r="D4048" s="59"/>
      <c r="E4048" s="35"/>
      <c r="F4048" s="35">
        <f ca="1">IFERROR(VLOOKUP($E4048&amp;"-1",'PTE - Segment Emissions Calcs'!$I$8:$V$8919,16,FALSE),0)</f>
        <v>6.4320000000000001E-9</v>
      </c>
      <c r="G4048" s="35">
        <f ca="1">IFERROR(VLOOKUP($E4048&amp;"-2",'PTE - Segment Emissions Calcs'!$I$8:$V$8919,16,FALSE),0)</f>
        <v>0</v>
      </c>
      <c r="H4048" s="36">
        <f t="shared" ca="1" si="183"/>
        <v>6.4320000000000001E-9</v>
      </c>
      <c r="I4048" s="37">
        <f ca="1">IFERROR(VLOOKUP($E4048&amp;"-1",'PTE - Segment Emissions Calcs'!$I$8:$X$8919,18,FALSE),0)</f>
        <v>2.817216E-8</v>
      </c>
      <c r="J4048" s="37">
        <f ca="1">IFERROR(VLOOKUP($E4048&amp;"-2",'PTE - Segment Emissions Calcs'!$I$8:$X$8919,18,FALSE),0)</f>
        <v>0</v>
      </c>
      <c r="K4048" s="37">
        <f t="shared" ca="1" si="184"/>
        <v>2.817216E-8</v>
      </c>
      <c r="L4048" s="37">
        <f ca="1">IFERROR(VLOOKUP($E4048&amp;"-1",'PTE - Segment Emissions Calcs'!$I$8:$Z$8919,20,FALSE),0)</f>
        <v>2.817216E-8</v>
      </c>
      <c r="M4048" s="37">
        <f ca="1">IFERROR(VLOOKUP($E4048&amp;"-2",'PTE - Segment Emissions Calcs'!$I$8:$Z$8919,20,FALSE),0)</f>
        <v>0</v>
      </c>
      <c r="N4048" s="37">
        <f t="shared" ca="1" si="185"/>
        <v>2.817216E-8</v>
      </c>
      <c r="O4048" s="38">
        <f t="array" aca="1" ref="O4048" ca="1">IF($H4048="TOTAL HAP",H4048,MAX(IF('PTE - Segment Emissions Calcs'!$B$8:$B$8919=$B4048,'PTE - Segment Emissions Calcs'!$V$8:$V$8919,)))</f>
        <v>6.4320000000000001E-9</v>
      </c>
      <c r="P4048" s="38">
        <f t="array" aca="1" ref="P4048" ca="1">IF($H4048="TOTAL HAP",K4048,MAX(IF('PTE - Segment Emissions Calcs'!$B$8:$B$8919=$B4048,'PTE - Segment Emissions Calcs'!$X$8:$X$8919,)))</f>
        <v>2.817216E-8</v>
      </c>
      <c r="Q4048" s="38">
        <f t="array" aca="1" ref="Q4048" ca="1">IF($H4048="TOTAL HAP",N4048,MAX(IF('PTE - Segment Emissions Calcs'!$B$8:$B$8919=$B4048,'PTE - Segment Emissions Calcs'!$Z$8:$Z$8919,)))</f>
        <v>2.817216E-8</v>
      </c>
      <c r="R4048" s="39"/>
    </row>
    <row r="4049" spans="1:18" x14ac:dyDescent="0.25">
      <c r="A4049" s="71"/>
      <c r="B4049" s="71"/>
      <c r="C4049" s="34" t="s">
        <v>226</v>
      </c>
      <c r="D4049" s="59"/>
      <c r="E4049" s="35"/>
      <c r="F4049" s="35">
        <f ca="1">IFERROR(VLOOKUP($E4049&amp;"-1",'PTE - Segment Emissions Calcs'!$I$8:$V$8919,16,FALSE),0)</f>
        <v>6.4320000000000001E-9</v>
      </c>
      <c r="G4049" s="35">
        <f ca="1">IFERROR(VLOOKUP($E4049&amp;"-2",'PTE - Segment Emissions Calcs'!$I$8:$V$8919,16,FALSE),0)</f>
        <v>0</v>
      </c>
      <c r="H4049" s="36">
        <f t="shared" ca="1" si="183"/>
        <v>6.4320000000000001E-9</v>
      </c>
      <c r="I4049" s="37">
        <f ca="1">IFERROR(VLOOKUP($E4049&amp;"-1",'PTE - Segment Emissions Calcs'!$I$8:$X$8919,18,FALSE),0)</f>
        <v>2.817216E-8</v>
      </c>
      <c r="J4049" s="37">
        <f ca="1">IFERROR(VLOOKUP($E4049&amp;"-2",'PTE - Segment Emissions Calcs'!$I$8:$X$8919,18,FALSE),0)</f>
        <v>0</v>
      </c>
      <c r="K4049" s="37">
        <f t="shared" ca="1" si="184"/>
        <v>2.817216E-8</v>
      </c>
      <c r="L4049" s="37">
        <f ca="1">IFERROR(VLOOKUP($E4049&amp;"-1",'PTE - Segment Emissions Calcs'!$I$8:$Z$8919,20,FALSE),0)</f>
        <v>2.817216E-8</v>
      </c>
      <c r="M4049" s="37">
        <f ca="1">IFERROR(VLOOKUP($E4049&amp;"-2",'PTE - Segment Emissions Calcs'!$I$8:$Z$8919,20,FALSE),0)</f>
        <v>0</v>
      </c>
      <c r="N4049" s="37">
        <f t="shared" ca="1" si="185"/>
        <v>2.817216E-8</v>
      </c>
      <c r="O4049" s="38">
        <f t="array" aca="1" ref="O4049" ca="1">IF($H4049="TOTAL HAP",H4049,MAX(IF('PTE - Segment Emissions Calcs'!$B$8:$B$8919=$B4049,'PTE - Segment Emissions Calcs'!$V$8:$V$8919,)))</f>
        <v>6.4320000000000001E-9</v>
      </c>
      <c r="P4049" s="38">
        <f t="array" aca="1" ref="P4049" ca="1">IF($H4049="TOTAL HAP",K4049,MAX(IF('PTE - Segment Emissions Calcs'!$B$8:$B$8919=$B4049,'PTE - Segment Emissions Calcs'!$X$8:$X$8919,)))</f>
        <v>2.817216E-8</v>
      </c>
      <c r="Q4049" s="38">
        <f t="array" aca="1" ref="Q4049" ca="1">IF($H4049="TOTAL HAP",N4049,MAX(IF('PTE - Segment Emissions Calcs'!$B$8:$B$8919=$B4049,'PTE - Segment Emissions Calcs'!$Z$8:$Z$8919,)))</f>
        <v>2.817216E-8</v>
      </c>
      <c r="R4049" s="39"/>
    </row>
    <row r="4050" spans="1:18" x14ac:dyDescent="0.25">
      <c r="A4050" s="71"/>
      <c r="B4050" s="71"/>
      <c r="C4050" s="34" t="s">
        <v>50</v>
      </c>
      <c r="D4050" s="59"/>
      <c r="E4050" s="35"/>
      <c r="F4050" s="35">
        <f ca="1">IFERROR(VLOOKUP($E4050&amp;"-1",'PTE - Segment Emissions Calcs'!$I$8:$V$8919,16,FALSE),0)</f>
        <v>7.0108799999999995E-6</v>
      </c>
      <c r="G4050" s="35">
        <f ca="1">IFERROR(VLOOKUP($E4050&amp;"-2",'PTE - Segment Emissions Calcs'!$I$8:$V$8919,16,FALSE),0)</f>
        <v>0</v>
      </c>
      <c r="H4050" s="36">
        <f t="shared" ca="1" si="183"/>
        <v>7.0108799999999995E-6</v>
      </c>
      <c r="I4050" s="37">
        <f ca="1">IFERROR(VLOOKUP($E4050&amp;"-1",'PTE - Segment Emissions Calcs'!$I$8:$X$8919,18,FALSE),0)</f>
        <v>3.0707654399999998E-5</v>
      </c>
      <c r="J4050" s="37">
        <f ca="1">IFERROR(VLOOKUP($E4050&amp;"-2",'PTE - Segment Emissions Calcs'!$I$8:$X$8919,18,FALSE),0)</f>
        <v>0</v>
      </c>
      <c r="K4050" s="37">
        <f t="shared" ca="1" si="184"/>
        <v>3.0707654399999998E-5</v>
      </c>
      <c r="L4050" s="37">
        <f ca="1">IFERROR(VLOOKUP($E4050&amp;"-1",'PTE - Segment Emissions Calcs'!$I$8:$Z$8919,20,FALSE),0)</f>
        <v>3.0707654399999998E-5</v>
      </c>
      <c r="M4050" s="37">
        <f ca="1">IFERROR(VLOOKUP($E4050&amp;"-2",'PTE - Segment Emissions Calcs'!$I$8:$Z$8919,20,FALSE),0)</f>
        <v>0</v>
      </c>
      <c r="N4050" s="37">
        <f t="shared" ca="1" si="185"/>
        <v>3.0707654399999998E-5</v>
      </c>
      <c r="O4050" s="38">
        <f t="array" aca="1" ref="O4050" ca="1">IF($H4050="TOTAL HAP",H4050,MAX(IF('PTE - Segment Emissions Calcs'!$B$8:$B$8919=$B4050,'PTE - Segment Emissions Calcs'!$V$8:$V$8919,)))</f>
        <v>7.0108799999999995E-6</v>
      </c>
      <c r="P4050" s="38">
        <f t="array" aca="1" ref="P4050" ca="1">IF($H4050="TOTAL HAP",K4050,MAX(IF('PTE - Segment Emissions Calcs'!$B$8:$B$8919=$B4050,'PTE - Segment Emissions Calcs'!$X$8:$X$8919,)))</f>
        <v>3.0707654399999998E-5</v>
      </c>
      <c r="Q4050" s="38">
        <f t="array" aca="1" ref="Q4050" ca="1">IF($H4050="TOTAL HAP",N4050,MAX(IF('PTE - Segment Emissions Calcs'!$B$8:$B$8919=$B4050,'PTE - Segment Emissions Calcs'!$Z$8:$Z$8919,)))</f>
        <v>3.0707654399999998E-5</v>
      </c>
      <c r="R4050" s="39"/>
    </row>
    <row r="4051" spans="1:18" x14ac:dyDescent="0.25">
      <c r="A4051" s="71"/>
      <c r="B4051" s="71"/>
      <c r="C4051" s="34" t="s">
        <v>95</v>
      </c>
      <c r="D4051" s="59"/>
      <c r="E4051" s="35"/>
      <c r="F4051" s="35">
        <f ca="1">IFERROR(VLOOKUP($E4051&amp;"-1",'PTE - Segment Emissions Calcs'!$I$8:$V$8919,16,FALSE),0)</f>
        <v>0</v>
      </c>
      <c r="G4051" s="35">
        <f ca="1">IFERROR(VLOOKUP($E4051&amp;"-2",'PTE - Segment Emissions Calcs'!$I$8:$V$8919,16,FALSE),0)</f>
        <v>0</v>
      </c>
      <c r="H4051" s="36">
        <f t="shared" ca="1" si="183"/>
        <v>0</v>
      </c>
      <c r="I4051" s="37">
        <f ca="1">IFERROR(VLOOKUP($E4051&amp;"-1",'PTE - Segment Emissions Calcs'!$I$8:$X$8919,18,FALSE),0)</f>
        <v>0</v>
      </c>
      <c r="J4051" s="37">
        <f ca="1">IFERROR(VLOOKUP($E4051&amp;"-2",'PTE - Segment Emissions Calcs'!$I$8:$X$8919,18,FALSE),0)</f>
        <v>0</v>
      </c>
      <c r="K4051" s="37">
        <f t="shared" ca="1" si="184"/>
        <v>0</v>
      </c>
      <c r="L4051" s="37">
        <f ca="1">IFERROR(VLOOKUP($E4051&amp;"-1",'PTE - Segment Emissions Calcs'!$I$8:$Z$8919,20,FALSE),0)</f>
        <v>0</v>
      </c>
      <c r="M4051" s="37">
        <f ca="1">IFERROR(VLOOKUP($E4051&amp;"-2",'PTE - Segment Emissions Calcs'!$I$8:$Z$8919,20,FALSE),0)</f>
        <v>0</v>
      </c>
      <c r="N4051" s="37">
        <f t="shared" ca="1" si="185"/>
        <v>0</v>
      </c>
      <c r="O4051" s="38">
        <f t="array" aca="1" ref="O4051" ca="1">IF($H4051="TOTAL HAP",H4051,MAX(IF('PTE - Segment Emissions Calcs'!$B$8:$B$8919=$B4051,'PTE - Segment Emissions Calcs'!$V$8:$V$8919,)))</f>
        <v>0</v>
      </c>
      <c r="P4051" s="38">
        <f t="array" aca="1" ref="P4051" ca="1">IF($H4051="TOTAL HAP",K4051,MAX(IF('PTE - Segment Emissions Calcs'!$B$8:$B$8919=$B4051,'PTE - Segment Emissions Calcs'!$X$8:$X$8919,)))</f>
        <v>0</v>
      </c>
      <c r="Q4051" s="38">
        <f t="array" aca="1" ref="Q4051" ca="1">IF($H4051="TOTAL HAP",N4051,MAX(IF('PTE - Segment Emissions Calcs'!$B$8:$B$8919=$B4051,'PTE - Segment Emissions Calcs'!$Z$8:$Z$8919,)))</f>
        <v>0</v>
      </c>
      <c r="R4051" s="39"/>
    </row>
    <row r="4052" spans="1:18" x14ac:dyDescent="0.25">
      <c r="A4052" s="71"/>
      <c r="B4052" s="71"/>
      <c r="C4052" s="34" t="s">
        <v>51</v>
      </c>
      <c r="D4052" s="59"/>
      <c r="E4052" s="35"/>
      <c r="F4052" s="35">
        <f ca="1">IFERROR(VLOOKUP($E4052&amp;"-1",'PTE - Segment Emissions Calcs'!$I$8:$V$8919,16,FALSE),0)</f>
        <v>0</v>
      </c>
      <c r="G4052" s="35">
        <f ca="1">IFERROR(VLOOKUP($E4052&amp;"-2",'PTE - Segment Emissions Calcs'!$I$8:$V$8919,16,FALSE),0)</f>
        <v>0</v>
      </c>
      <c r="H4052" s="36">
        <f t="shared" ca="1" si="183"/>
        <v>0</v>
      </c>
      <c r="I4052" s="37">
        <f ca="1">IFERROR(VLOOKUP($E4052&amp;"-1",'PTE - Segment Emissions Calcs'!$I$8:$X$8919,18,FALSE),0)</f>
        <v>0</v>
      </c>
      <c r="J4052" s="37">
        <f ca="1">IFERROR(VLOOKUP($E4052&amp;"-2",'PTE - Segment Emissions Calcs'!$I$8:$X$8919,18,FALSE),0)</f>
        <v>0</v>
      </c>
      <c r="K4052" s="37">
        <f t="shared" ca="1" si="184"/>
        <v>0</v>
      </c>
      <c r="L4052" s="37">
        <f ca="1">IFERROR(VLOOKUP($E4052&amp;"-1",'PTE - Segment Emissions Calcs'!$I$8:$Z$8919,20,FALSE),0)</f>
        <v>0</v>
      </c>
      <c r="M4052" s="37">
        <f ca="1">IFERROR(VLOOKUP($E4052&amp;"-2",'PTE - Segment Emissions Calcs'!$I$8:$Z$8919,20,FALSE),0)</f>
        <v>0</v>
      </c>
      <c r="N4052" s="37">
        <f t="shared" ca="1" si="185"/>
        <v>0</v>
      </c>
      <c r="O4052" s="38">
        <f t="array" aca="1" ref="O4052" ca="1">IF($H4052="TOTAL HAP",H4052,MAX(IF('PTE - Segment Emissions Calcs'!$B$8:$B$8919=$B4052,'PTE - Segment Emissions Calcs'!$V$8:$V$8919,)))</f>
        <v>0</v>
      </c>
      <c r="P4052" s="38">
        <f t="array" aca="1" ref="P4052" ca="1">IF($H4052="TOTAL HAP",K4052,MAX(IF('PTE - Segment Emissions Calcs'!$B$8:$B$8919=$B4052,'PTE - Segment Emissions Calcs'!$X$8:$X$8919,)))</f>
        <v>0</v>
      </c>
      <c r="Q4052" s="38">
        <f t="array" aca="1" ref="Q4052" ca="1">IF($H4052="TOTAL HAP",N4052,MAX(IF('PTE - Segment Emissions Calcs'!$B$8:$B$8919=$B4052,'PTE - Segment Emissions Calcs'!$Z$8:$Z$8919,)))</f>
        <v>0</v>
      </c>
      <c r="R4052" s="39"/>
    </row>
    <row r="4053" spans="1:18" x14ac:dyDescent="0.25">
      <c r="A4053" s="71"/>
      <c r="B4053" s="71"/>
      <c r="C4053" s="34" t="s">
        <v>67</v>
      </c>
      <c r="D4053" s="59"/>
      <c r="E4053" s="35"/>
      <c r="F4053" s="35">
        <f ca="1">IFERROR(VLOOKUP($E4053&amp;"-1",'PTE - Segment Emissions Calcs'!$I$8:$V$8919,16,FALSE),0)</f>
        <v>0</v>
      </c>
      <c r="G4053" s="35">
        <f ca="1">IFERROR(VLOOKUP($E4053&amp;"-2",'PTE - Segment Emissions Calcs'!$I$8:$V$8919,16,FALSE),0)</f>
        <v>0</v>
      </c>
      <c r="H4053" s="36">
        <f t="shared" ca="1" si="183"/>
        <v>0</v>
      </c>
      <c r="I4053" s="37">
        <f ca="1">IFERROR(VLOOKUP($E4053&amp;"-1",'PTE - Segment Emissions Calcs'!$I$8:$X$8919,18,FALSE),0)</f>
        <v>0</v>
      </c>
      <c r="J4053" s="37">
        <f ca="1">IFERROR(VLOOKUP($E4053&amp;"-2",'PTE - Segment Emissions Calcs'!$I$8:$X$8919,18,FALSE),0)</f>
        <v>0</v>
      </c>
      <c r="K4053" s="37">
        <f t="shared" ca="1" si="184"/>
        <v>0</v>
      </c>
      <c r="L4053" s="37">
        <f ca="1">IFERROR(VLOOKUP($E4053&amp;"-1",'PTE - Segment Emissions Calcs'!$I$8:$Z$8919,20,FALSE),0)</f>
        <v>0</v>
      </c>
      <c r="M4053" s="37">
        <f ca="1">IFERROR(VLOOKUP($E4053&amp;"-2",'PTE - Segment Emissions Calcs'!$I$8:$Z$8919,20,FALSE),0)</f>
        <v>0</v>
      </c>
      <c r="N4053" s="37">
        <f t="shared" ca="1" si="185"/>
        <v>0</v>
      </c>
      <c r="O4053" s="38">
        <f t="array" aca="1" ref="O4053" ca="1">IF($H4053="TOTAL HAP",H4053,MAX(IF('PTE - Segment Emissions Calcs'!$B$8:$B$8919=$B4053,'PTE - Segment Emissions Calcs'!$V$8:$V$8919,)))</f>
        <v>0</v>
      </c>
      <c r="P4053" s="38">
        <f t="array" aca="1" ref="P4053" ca="1">IF($H4053="TOTAL HAP",K4053,MAX(IF('PTE - Segment Emissions Calcs'!$B$8:$B$8919=$B4053,'PTE - Segment Emissions Calcs'!$X$8:$X$8919,)))</f>
        <v>0</v>
      </c>
      <c r="Q4053" s="38">
        <f t="array" aca="1" ref="Q4053" ca="1">IF($H4053="TOTAL HAP",N4053,MAX(IF('PTE - Segment Emissions Calcs'!$B$8:$B$8919=$B4053,'PTE - Segment Emissions Calcs'!$Z$8:$Z$8919,)))</f>
        <v>0</v>
      </c>
      <c r="R4053" s="39"/>
    </row>
    <row r="4054" spans="1:18" x14ac:dyDescent="0.25">
      <c r="A4054" s="71"/>
      <c r="B4054" s="71"/>
      <c r="C4054" s="34" t="s">
        <v>127</v>
      </c>
      <c r="D4054" s="59"/>
      <c r="E4054" s="35"/>
      <c r="F4054" s="35">
        <f ca="1">IFERROR(VLOOKUP($E4054&amp;"-1",'PTE - Segment Emissions Calcs'!$I$8:$V$8919,16,FALSE),0)</f>
        <v>0</v>
      </c>
      <c r="G4054" s="35">
        <f ca="1">IFERROR(VLOOKUP($E4054&amp;"-2",'PTE - Segment Emissions Calcs'!$I$8:$V$8919,16,FALSE),0)</f>
        <v>0</v>
      </c>
      <c r="H4054" s="36">
        <f t="shared" ca="1" si="183"/>
        <v>0</v>
      </c>
      <c r="I4054" s="37">
        <f ca="1">IFERROR(VLOOKUP($E4054&amp;"-1",'PTE - Segment Emissions Calcs'!$I$8:$X$8919,18,FALSE),0)</f>
        <v>0</v>
      </c>
      <c r="J4054" s="37">
        <f ca="1">IFERROR(VLOOKUP($E4054&amp;"-2",'PTE - Segment Emissions Calcs'!$I$8:$X$8919,18,FALSE),0)</f>
        <v>0</v>
      </c>
      <c r="K4054" s="37">
        <f t="shared" ca="1" si="184"/>
        <v>0</v>
      </c>
      <c r="L4054" s="37">
        <f ca="1">IFERROR(VLOOKUP($E4054&amp;"-1",'PTE - Segment Emissions Calcs'!$I$8:$Z$8919,20,FALSE),0)</f>
        <v>0</v>
      </c>
      <c r="M4054" s="37">
        <f ca="1">IFERROR(VLOOKUP($E4054&amp;"-2",'PTE - Segment Emissions Calcs'!$I$8:$Z$8919,20,FALSE),0)</f>
        <v>0</v>
      </c>
      <c r="N4054" s="37">
        <f t="shared" ca="1" si="185"/>
        <v>0</v>
      </c>
      <c r="O4054" s="38">
        <f t="array" aca="1" ref="O4054" ca="1">IF($H4054="TOTAL HAP",H4054,MAX(IF('PTE - Segment Emissions Calcs'!$B$8:$B$8919=$B4054,'PTE - Segment Emissions Calcs'!$V$8:$V$8919,)))</f>
        <v>0</v>
      </c>
      <c r="P4054" s="38">
        <f t="array" aca="1" ref="P4054" ca="1">IF($H4054="TOTAL HAP",K4054,MAX(IF('PTE - Segment Emissions Calcs'!$B$8:$B$8919=$B4054,'PTE - Segment Emissions Calcs'!$X$8:$X$8919,)))</f>
        <v>0</v>
      </c>
      <c r="Q4054" s="38">
        <f t="array" aca="1" ref="Q4054" ca="1">IF($H4054="TOTAL HAP",N4054,MAX(IF('PTE - Segment Emissions Calcs'!$B$8:$B$8919=$B4054,'PTE - Segment Emissions Calcs'!$Z$8:$Z$8919,)))</f>
        <v>0</v>
      </c>
      <c r="R4054" s="39"/>
    </row>
    <row r="4055" spans="1:18" x14ac:dyDescent="0.25">
      <c r="A4055" s="71"/>
      <c r="B4055" s="71"/>
      <c r="C4055" s="34" t="s">
        <v>52</v>
      </c>
      <c r="D4055" s="59"/>
      <c r="E4055" s="35"/>
      <c r="F4055" s="35">
        <f ca="1">IFERROR(VLOOKUP($E4055&amp;"-1",'PTE - Segment Emissions Calcs'!$I$8:$V$8919,16,FALSE),0)</f>
        <v>0</v>
      </c>
      <c r="G4055" s="35">
        <f ca="1">IFERROR(VLOOKUP($E4055&amp;"-2",'PTE - Segment Emissions Calcs'!$I$8:$V$8919,16,FALSE),0)</f>
        <v>0</v>
      </c>
      <c r="H4055" s="36">
        <f t="shared" ca="1" si="183"/>
        <v>0</v>
      </c>
      <c r="I4055" s="37">
        <f ca="1">IFERROR(VLOOKUP($E4055&amp;"-1",'PTE - Segment Emissions Calcs'!$I$8:$X$8919,18,FALSE),0)</f>
        <v>0</v>
      </c>
      <c r="J4055" s="37">
        <f ca="1">IFERROR(VLOOKUP($E4055&amp;"-2",'PTE - Segment Emissions Calcs'!$I$8:$X$8919,18,FALSE),0)</f>
        <v>0</v>
      </c>
      <c r="K4055" s="37">
        <f t="shared" ca="1" si="184"/>
        <v>0</v>
      </c>
      <c r="L4055" s="37">
        <f ca="1">IFERROR(VLOOKUP($E4055&amp;"-1",'PTE - Segment Emissions Calcs'!$I$8:$Z$8919,20,FALSE),0)</f>
        <v>0</v>
      </c>
      <c r="M4055" s="37">
        <f ca="1">IFERROR(VLOOKUP($E4055&amp;"-2",'PTE - Segment Emissions Calcs'!$I$8:$Z$8919,20,FALSE),0)</f>
        <v>0</v>
      </c>
      <c r="N4055" s="37">
        <f t="shared" ca="1" si="185"/>
        <v>0</v>
      </c>
      <c r="O4055" s="38">
        <f t="array" aca="1" ref="O4055" ca="1">IF($H4055="TOTAL HAP",H4055,MAX(IF('PTE - Segment Emissions Calcs'!$B$8:$B$8919=$B4055,'PTE - Segment Emissions Calcs'!$V$8:$V$8919,)))</f>
        <v>0</v>
      </c>
      <c r="P4055" s="38">
        <f t="array" aca="1" ref="P4055" ca="1">IF($H4055="TOTAL HAP",K4055,MAX(IF('PTE - Segment Emissions Calcs'!$B$8:$B$8919=$B4055,'PTE - Segment Emissions Calcs'!$X$8:$X$8919,)))</f>
        <v>0</v>
      </c>
      <c r="Q4055" s="38">
        <f t="array" aca="1" ref="Q4055" ca="1">IF($H4055="TOTAL HAP",N4055,MAX(IF('PTE - Segment Emissions Calcs'!$B$8:$B$8919=$B4055,'PTE - Segment Emissions Calcs'!$Z$8:$Z$8919,)))</f>
        <v>0</v>
      </c>
      <c r="R4055" s="39"/>
    </row>
    <row r="4056" spans="1:18" x14ac:dyDescent="0.25">
      <c r="A4056" s="71"/>
      <c r="B4056" s="71"/>
      <c r="C4056" s="34" t="s">
        <v>159</v>
      </c>
      <c r="D4056" s="59"/>
      <c r="E4056" s="35"/>
      <c r="F4056" s="35">
        <f ca="1">IFERROR(VLOOKUP($E4056&amp;"-1",'PTE - Segment Emissions Calcs'!$I$8:$V$8919,16,FALSE),0)</f>
        <v>5.3599999999999997E-9</v>
      </c>
      <c r="G4056" s="35">
        <f ca="1">IFERROR(VLOOKUP($E4056&amp;"-2",'PTE - Segment Emissions Calcs'!$I$8:$V$8919,16,FALSE),0)</f>
        <v>0</v>
      </c>
      <c r="H4056" s="36">
        <f t="shared" ca="1" si="183"/>
        <v>5.3599999999999997E-9</v>
      </c>
      <c r="I4056" s="37">
        <f ca="1">IFERROR(VLOOKUP($E4056&amp;"-1",'PTE - Segment Emissions Calcs'!$I$8:$X$8919,18,FALSE),0)</f>
        <v>2.3476799999999998E-8</v>
      </c>
      <c r="J4056" s="37">
        <f ca="1">IFERROR(VLOOKUP($E4056&amp;"-2",'PTE - Segment Emissions Calcs'!$I$8:$X$8919,18,FALSE),0)</f>
        <v>0</v>
      </c>
      <c r="K4056" s="37">
        <f t="shared" ca="1" si="184"/>
        <v>2.3476799999999998E-8</v>
      </c>
      <c r="L4056" s="37">
        <f ca="1">IFERROR(VLOOKUP($E4056&amp;"-1",'PTE - Segment Emissions Calcs'!$I$8:$Z$8919,20,FALSE),0)</f>
        <v>2.3476799999999998E-8</v>
      </c>
      <c r="M4056" s="37">
        <f ca="1">IFERROR(VLOOKUP($E4056&amp;"-2",'PTE - Segment Emissions Calcs'!$I$8:$Z$8919,20,FALSE),0)</f>
        <v>0</v>
      </c>
      <c r="N4056" s="37">
        <f t="shared" ca="1" si="185"/>
        <v>2.3476799999999998E-8</v>
      </c>
      <c r="O4056" s="38">
        <f t="array" aca="1" ref="O4056" ca="1">IF($H4056="TOTAL HAP",H4056,MAX(IF('PTE - Segment Emissions Calcs'!$B$8:$B$8919=$B4056,'PTE - Segment Emissions Calcs'!$V$8:$V$8919,)))</f>
        <v>5.3599999999999997E-9</v>
      </c>
      <c r="P4056" s="38">
        <f t="array" aca="1" ref="P4056" ca="1">IF($H4056="TOTAL HAP",K4056,MAX(IF('PTE - Segment Emissions Calcs'!$B$8:$B$8919=$B4056,'PTE - Segment Emissions Calcs'!$X$8:$X$8919,)))</f>
        <v>2.3476799999999998E-8</v>
      </c>
      <c r="Q4056" s="38">
        <f t="array" aca="1" ref="Q4056" ca="1">IF($H4056="TOTAL HAP",N4056,MAX(IF('PTE - Segment Emissions Calcs'!$B$8:$B$8919=$B4056,'PTE - Segment Emissions Calcs'!$Z$8:$Z$8919,)))</f>
        <v>2.3476799999999998E-8</v>
      </c>
      <c r="R4056" s="39"/>
    </row>
    <row r="4057" spans="1:18" x14ac:dyDescent="0.25">
      <c r="A4057" s="71"/>
      <c r="B4057" s="71"/>
      <c r="C4057" s="34" t="s">
        <v>194</v>
      </c>
      <c r="D4057" s="59"/>
      <c r="E4057" s="35"/>
      <c r="F4057" s="35">
        <f ca="1">IFERROR(VLOOKUP($E4057&amp;"-1",'PTE - Segment Emissions Calcs'!$I$8:$V$8919,16,FALSE),0)</f>
        <v>0</v>
      </c>
      <c r="G4057" s="35">
        <f ca="1">IFERROR(VLOOKUP($E4057&amp;"-2",'PTE - Segment Emissions Calcs'!$I$8:$V$8919,16,FALSE),0)</f>
        <v>0</v>
      </c>
      <c r="H4057" s="36">
        <f t="shared" ref="H4057:H4120" ca="1" si="186">MAX(F4057:G4057)</f>
        <v>0</v>
      </c>
      <c r="I4057" s="37">
        <f ca="1">IFERROR(VLOOKUP($E4057&amp;"-1",'PTE - Segment Emissions Calcs'!$I$8:$X$8919,18,FALSE),0)</f>
        <v>0</v>
      </c>
      <c r="J4057" s="37">
        <f ca="1">IFERROR(VLOOKUP($E4057&amp;"-2",'PTE - Segment Emissions Calcs'!$I$8:$X$8919,18,FALSE),0)</f>
        <v>0</v>
      </c>
      <c r="K4057" s="37">
        <f t="shared" ref="K4057:K4120" ca="1" si="187">MAX(I4057:J4057)</f>
        <v>0</v>
      </c>
      <c r="L4057" s="37">
        <f ca="1">IFERROR(VLOOKUP($E4057&amp;"-1",'PTE - Segment Emissions Calcs'!$I$8:$Z$8919,20,FALSE),0)</f>
        <v>0</v>
      </c>
      <c r="M4057" s="37">
        <f ca="1">IFERROR(VLOOKUP($E4057&amp;"-2",'PTE - Segment Emissions Calcs'!$I$8:$Z$8919,20,FALSE),0)</f>
        <v>0</v>
      </c>
      <c r="N4057" s="37">
        <f t="shared" ref="N4057:N4120" ca="1" si="188">MAX(L4057:M4057)</f>
        <v>0</v>
      </c>
      <c r="O4057" s="38">
        <f t="array" aca="1" ref="O4057" ca="1">IF($H4057="TOTAL HAP",H4057,MAX(IF('PTE - Segment Emissions Calcs'!$B$8:$B$8919=$B4057,'PTE - Segment Emissions Calcs'!$V$8:$V$8919,)))</f>
        <v>0</v>
      </c>
      <c r="P4057" s="38">
        <f t="array" aca="1" ref="P4057" ca="1">IF($H4057="TOTAL HAP",K4057,MAX(IF('PTE - Segment Emissions Calcs'!$B$8:$B$8919=$B4057,'PTE - Segment Emissions Calcs'!$X$8:$X$8919,)))</f>
        <v>0</v>
      </c>
      <c r="Q4057" s="38">
        <f t="array" aca="1" ref="Q4057" ca="1">IF($H4057="TOTAL HAP",N4057,MAX(IF('PTE - Segment Emissions Calcs'!$B$8:$B$8919=$B4057,'PTE - Segment Emissions Calcs'!$Z$8:$Z$8919,)))</f>
        <v>0</v>
      </c>
      <c r="R4057" s="39"/>
    </row>
    <row r="4058" spans="1:18" x14ac:dyDescent="0.25">
      <c r="A4058" s="71"/>
      <c r="B4058" s="71"/>
      <c r="C4058" s="34" t="s">
        <v>53</v>
      </c>
      <c r="D4058" s="59"/>
      <c r="E4058" s="35"/>
      <c r="F4058" s="35">
        <f ca="1">IFERROR(VLOOKUP($E4058&amp;"-1",'PTE - Segment Emissions Calcs'!$I$8:$V$8919,16,FALSE),0)</f>
        <v>6.0309648000000001E-5</v>
      </c>
      <c r="G4058" s="35">
        <f ca="1">IFERROR(VLOOKUP($E4058&amp;"-2",'PTE - Segment Emissions Calcs'!$I$8:$V$8919,16,FALSE),0)</f>
        <v>0</v>
      </c>
      <c r="H4058" s="36">
        <f t="shared" ca="1" si="186"/>
        <v>6.0309648000000001E-5</v>
      </c>
      <c r="I4058" s="37">
        <f ca="1">IFERROR(VLOOKUP($E4058&amp;"-1",'PTE - Segment Emissions Calcs'!$I$8:$X$8919,18,FALSE),0)</f>
        <v>2.6415625824E-4</v>
      </c>
      <c r="J4058" s="37">
        <f ca="1">IFERROR(VLOOKUP($E4058&amp;"-2",'PTE - Segment Emissions Calcs'!$I$8:$X$8919,18,FALSE),0)</f>
        <v>0</v>
      </c>
      <c r="K4058" s="37">
        <f t="shared" ca="1" si="187"/>
        <v>2.6415625824E-4</v>
      </c>
      <c r="L4058" s="37">
        <f ca="1">IFERROR(VLOOKUP($E4058&amp;"-1",'PTE - Segment Emissions Calcs'!$I$8:$Z$8919,20,FALSE),0)</f>
        <v>2.6415625824E-4</v>
      </c>
      <c r="M4058" s="37">
        <f ca="1">IFERROR(VLOOKUP($E4058&amp;"-2",'PTE - Segment Emissions Calcs'!$I$8:$Z$8919,20,FALSE),0)</f>
        <v>0</v>
      </c>
      <c r="N4058" s="37">
        <f t="shared" ca="1" si="188"/>
        <v>2.6415625824E-4</v>
      </c>
      <c r="O4058" s="38">
        <f t="array" aca="1" ref="O4058" ca="1">IF($H4058="TOTAL HAP",H4058,MAX(IF('PTE - Segment Emissions Calcs'!$B$8:$B$8919=$B4058,'PTE - Segment Emissions Calcs'!$V$8:$V$8919,)))</f>
        <v>6.0309648000000001E-5</v>
      </c>
      <c r="P4058" s="38">
        <f t="array" aca="1" ref="P4058" ca="1">IF($H4058="TOTAL HAP",K4058,MAX(IF('PTE - Segment Emissions Calcs'!$B$8:$B$8919=$B4058,'PTE - Segment Emissions Calcs'!$X$8:$X$8919,)))</f>
        <v>2.6415625824E-4</v>
      </c>
      <c r="Q4058" s="38">
        <f t="array" aca="1" ref="Q4058" ca="1">IF($H4058="TOTAL HAP",N4058,MAX(IF('PTE - Segment Emissions Calcs'!$B$8:$B$8919=$B4058,'PTE - Segment Emissions Calcs'!$Z$8:$Z$8919,)))</f>
        <v>2.6415625824E-4</v>
      </c>
      <c r="R4058" s="39"/>
    </row>
    <row r="4059" spans="1:18" x14ac:dyDescent="0.25">
      <c r="A4059" s="71"/>
      <c r="B4059" s="71"/>
      <c r="C4059" s="34" t="s">
        <v>227</v>
      </c>
      <c r="D4059" s="59"/>
      <c r="E4059" s="35"/>
      <c r="F4059" s="35">
        <f ca="1">IFERROR(VLOOKUP($E4059&amp;"-1",'PTE - Segment Emissions Calcs'!$I$8:$V$8919,16,FALSE),0)</f>
        <v>0</v>
      </c>
      <c r="G4059" s="35">
        <f ca="1">IFERROR(VLOOKUP($E4059&amp;"-2",'PTE - Segment Emissions Calcs'!$I$8:$V$8919,16,FALSE),0)</f>
        <v>0</v>
      </c>
      <c r="H4059" s="36">
        <f t="shared" ca="1" si="186"/>
        <v>0</v>
      </c>
      <c r="I4059" s="37">
        <f ca="1">IFERROR(VLOOKUP($E4059&amp;"-1",'PTE - Segment Emissions Calcs'!$I$8:$X$8919,18,FALSE),0)</f>
        <v>0</v>
      </c>
      <c r="J4059" s="37">
        <f ca="1">IFERROR(VLOOKUP($E4059&amp;"-2",'PTE - Segment Emissions Calcs'!$I$8:$X$8919,18,FALSE),0)</f>
        <v>0</v>
      </c>
      <c r="K4059" s="37">
        <f t="shared" ca="1" si="187"/>
        <v>0</v>
      </c>
      <c r="L4059" s="37">
        <f ca="1">IFERROR(VLOOKUP($E4059&amp;"-1",'PTE - Segment Emissions Calcs'!$I$8:$Z$8919,20,FALSE),0)</f>
        <v>0</v>
      </c>
      <c r="M4059" s="37">
        <f ca="1">IFERROR(VLOOKUP($E4059&amp;"-2",'PTE - Segment Emissions Calcs'!$I$8:$Z$8919,20,FALSE),0)</f>
        <v>0</v>
      </c>
      <c r="N4059" s="37">
        <f t="shared" ca="1" si="188"/>
        <v>0</v>
      </c>
      <c r="O4059" s="38">
        <f t="array" aca="1" ref="O4059" ca="1">IF($H4059="TOTAL HAP",H4059,MAX(IF('PTE - Segment Emissions Calcs'!$B$8:$B$8919=$B4059,'PTE - Segment Emissions Calcs'!$V$8:$V$8919,)))</f>
        <v>0</v>
      </c>
      <c r="P4059" s="38">
        <f t="array" aca="1" ref="P4059" ca="1">IF($H4059="TOTAL HAP",K4059,MAX(IF('PTE - Segment Emissions Calcs'!$B$8:$B$8919=$B4059,'PTE - Segment Emissions Calcs'!$X$8:$X$8919,)))</f>
        <v>0</v>
      </c>
      <c r="Q4059" s="38">
        <f t="array" aca="1" ref="Q4059" ca="1">IF($H4059="TOTAL HAP",N4059,MAX(IF('PTE - Segment Emissions Calcs'!$B$8:$B$8919=$B4059,'PTE - Segment Emissions Calcs'!$Z$8:$Z$8919,)))</f>
        <v>0</v>
      </c>
      <c r="R4059" s="39"/>
    </row>
    <row r="4060" spans="1:18" ht="15.75" thickBot="1" x14ac:dyDescent="0.3">
      <c r="A4060" s="72"/>
      <c r="B4060" s="72"/>
      <c r="C4060" s="43" t="s">
        <v>70</v>
      </c>
      <c r="D4060" s="60"/>
      <c r="E4060" s="44"/>
      <c r="F4060" s="44">
        <f ca="1">IFERROR(VLOOKUP($E4060&amp;"-1",'PTE - Segment Emissions Calcs'!$I$8:$V$8919,16,FALSE),0)</f>
        <v>1.0720000000000001E-6</v>
      </c>
      <c r="G4060" s="44">
        <f ca="1">IFERROR(VLOOKUP($E4060&amp;"-2",'PTE - Segment Emissions Calcs'!$I$8:$V$8919,16,FALSE),0)</f>
        <v>0</v>
      </c>
      <c r="H4060" s="45">
        <f t="shared" ca="1" si="186"/>
        <v>1.0720000000000001E-6</v>
      </c>
      <c r="I4060" s="46">
        <f ca="1">IFERROR(VLOOKUP($E4060&amp;"-1",'PTE - Segment Emissions Calcs'!$I$8:$X$8919,18,FALSE),0)</f>
        <v>4.6953599999999997E-6</v>
      </c>
      <c r="J4060" s="46">
        <f ca="1">IFERROR(VLOOKUP($E4060&amp;"-2",'PTE - Segment Emissions Calcs'!$I$8:$X$8919,18,FALSE),0)</f>
        <v>0</v>
      </c>
      <c r="K4060" s="46">
        <f t="shared" ca="1" si="187"/>
        <v>4.6953599999999997E-6</v>
      </c>
      <c r="L4060" s="46">
        <f ca="1">IFERROR(VLOOKUP($E4060&amp;"-1",'PTE - Segment Emissions Calcs'!$I$8:$Z$8919,20,FALSE),0)</f>
        <v>4.6953599999999997E-6</v>
      </c>
      <c r="M4060" s="46">
        <f ca="1">IFERROR(VLOOKUP($E4060&amp;"-2",'PTE - Segment Emissions Calcs'!$I$8:$Z$8919,20,FALSE),0)</f>
        <v>0</v>
      </c>
      <c r="N4060" s="46">
        <f t="shared" ca="1" si="188"/>
        <v>4.6953599999999997E-6</v>
      </c>
      <c r="O4060" s="47">
        <f t="array" aca="1" ref="O4060" ca="1">IF($H4060="TOTAL HAP",H4060,MAX(IF('PTE - Segment Emissions Calcs'!$B$8:$B$8919=$B4060,'PTE - Segment Emissions Calcs'!$V$8:$V$8919,)))</f>
        <v>1.0720000000000001E-6</v>
      </c>
      <c r="P4060" s="47">
        <f t="array" aca="1" ref="P4060" ca="1">IF($H4060="TOTAL HAP",K4060,MAX(IF('PTE - Segment Emissions Calcs'!$B$8:$B$8919=$B4060,'PTE - Segment Emissions Calcs'!$X$8:$X$8919,)))</f>
        <v>4.6953599999999997E-6</v>
      </c>
      <c r="Q4060" s="47">
        <f t="array" aca="1" ref="Q4060" ca="1">IF($H4060="TOTAL HAP",N4060,MAX(IF('PTE - Segment Emissions Calcs'!$B$8:$B$8919=$B4060,'PTE - Segment Emissions Calcs'!$Z$8:$Z$8919,)))</f>
        <v>4.6953599999999997E-6</v>
      </c>
      <c r="R4060" s="48"/>
    </row>
    <row r="4061" spans="1:18" ht="15.75" thickTop="1" x14ac:dyDescent="0.25">
      <c r="A4061" s="25" t="str">
        <f ca="1">VLOOKUP(#REF!,'PTE - Segment Emissions Calcs'!$C$8:$J$8919,8,FALSE)</f>
        <v>FUGI 097</v>
      </c>
      <c r="B4061" s="25" t="str">
        <f ca="1">VLOOKUP(A4061,'PTE - Segment Emissions Calcs'!$J$8:$O$8919,4,FALSE)</f>
        <v>H2 Plant Sewer System</v>
      </c>
      <c r="C4061" s="26" t="s">
        <v>24</v>
      </c>
      <c r="D4061" s="58"/>
      <c r="E4061" s="27"/>
      <c r="F4061" s="27">
        <f ca="1">IFERROR(VLOOKUP($E4061&amp;"-1",'PTE - Segment Emissions Calcs'!$I$8:$V$8919,16,FALSE),0)</f>
        <v>4.2880000000000001E-2</v>
      </c>
      <c r="G4061" s="27">
        <f ca="1">IFERROR(VLOOKUP($E4061&amp;"-2",'PTE - Segment Emissions Calcs'!$I$8:$V$8919,16,FALSE),0)</f>
        <v>0</v>
      </c>
      <c r="H4061" s="28">
        <f t="shared" ca="1" si="186"/>
        <v>4.2880000000000001E-2</v>
      </c>
      <c r="I4061" s="29">
        <f ca="1">IFERROR(VLOOKUP($E4061&amp;"-1",'PTE - Segment Emissions Calcs'!$I$8:$X$8919,18,FALSE),0)</f>
        <v>0.18781439999999999</v>
      </c>
      <c r="J4061" s="29">
        <f ca="1">IFERROR(VLOOKUP($E4061&amp;"-2",'PTE - Segment Emissions Calcs'!$I$8:$X$8919,18,FALSE),0)</f>
        <v>0</v>
      </c>
      <c r="K4061" s="29">
        <f t="shared" ca="1" si="187"/>
        <v>0.18781439999999999</v>
      </c>
      <c r="L4061" s="29">
        <f ca="1">IFERROR(VLOOKUP($E4061&amp;"-1",'PTE - Segment Emissions Calcs'!$I$8:$Z$8919,20,FALSE),0)</f>
        <v>0.18781439999999999</v>
      </c>
      <c r="M4061" s="29">
        <f ca="1">IFERROR(VLOOKUP($E4061&amp;"-2",'PTE - Segment Emissions Calcs'!$I$8:$Z$8919,20,FALSE),0)</f>
        <v>0</v>
      </c>
      <c r="N4061" s="29">
        <f t="shared" ca="1" si="188"/>
        <v>0.18781439999999999</v>
      </c>
      <c r="O4061" s="30">
        <f t="array" aca="1" ref="O4061" ca="1">IF($H4061="TOTAL HAP",H4061,MAX(IF('PTE - Segment Emissions Calcs'!$B$8:$B$8919=$B4061,'PTE - Segment Emissions Calcs'!$V$8:$V$8919,)))</f>
        <v>4.2880000000000001E-2</v>
      </c>
      <c r="P4061" s="30">
        <f t="array" aca="1" ref="P4061" ca="1">IF($H4061="TOTAL HAP",K4061,MAX(IF('PTE - Segment Emissions Calcs'!$B$8:$B$8919=$B4061,'PTE - Segment Emissions Calcs'!$X$8:$X$8919,)))</f>
        <v>0.18781439999999999</v>
      </c>
      <c r="Q4061" s="30">
        <f t="array" aca="1" ref="Q4061" ca="1">IF($H4061="TOTAL HAP",N4061,MAX(IF('PTE - Segment Emissions Calcs'!$B$8:$B$8919=$B4061,'PTE - Segment Emissions Calcs'!$Z$8:$Z$8919,)))</f>
        <v>0.18781439999999999</v>
      </c>
      <c r="R4061" s="31"/>
    </row>
    <row r="4062" spans="1:18" x14ac:dyDescent="0.25">
      <c r="A4062" s="32"/>
      <c r="B4062" s="33"/>
      <c r="C4062" s="34" t="s">
        <v>29</v>
      </c>
      <c r="D4062" s="35"/>
      <c r="E4062" s="35"/>
      <c r="F4062" s="35">
        <f ca="1">IFERROR(VLOOKUP($E4062&amp;"-1",'PTE - Segment Emissions Calcs'!$I$8:$V$8919,16,FALSE),0)</f>
        <v>4.2017388400000002E-4</v>
      </c>
      <c r="G4062" s="35">
        <f ca="1">IFERROR(VLOOKUP($E4062&amp;"-2",'PTE - Segment Emissions Calcs'!$I$8:$V$8919,16,FALSE),0)</f>
        <v>0</v>
      </c>
      <c r="H4062" s="36">
        <f t="shared" ca="1" si="186"/>
        <v>4.2017388400000002E-4</v>
      </c>
      <c r="I4062" s="37">
        <f ca="1">IFERROR(VLOOKUP($E4062&amp;"-1",'PTE - Segment Emissions Calcs'!$I$8:$X$8919,18,FALSE),0)</f>
        <v>1.8403616119200001E-3</v>
      </c>
      <c r="J4062" s="37">
        <f ca="1">IFERROR(VLOOKUP($E4062&amp;"-2",'PTE - Segment Emissions Calcs'!$I$8:$X$8919,18,FALSE),0)</f>
        <v>0</v>
      </c>
      <c r="K4062" s="37">
        <f t="shared" ca="1" si="187"/>
        <v>1.8403616119200001E-3</v>
      </c>
      <c r="L4062" s="37">
        <f ca="1">IFERROR(VLOOKUP($E4062&amp;"-1",'PTE - Segment Emissions Calcs'!$I$8:$Z$8919,20,FALSE),0)</f>
        <v>1.8403616119200001E-3</v>
      </c>
      <c r="M4062" s="37">
        <f ca="1">IFERROR(VLOOKUP($E4062&amp;"-2",'PTE - Segment Emissions Calcs'!$I$8:$Z$8919,20,FALSE),0)</f>
        <v>0</v>
      </c>
      <c r="N4062" s="37">
        <f t="shared" ca="1" si="188"/>
        <v>1.8403616119200001E-3</v>
      </c>
      <c r="O4062" s="38">
        <f t="array" aca="1" ref="O4062" ca="1">IF($H4062="TOTAL HAP",H4062,MAX(IF('PTE - Segment Emissions Calcs'!$B$8:$B$8919=$B4062,'PTE - Segment Emissions Calcs'!$V$8:$V$8919,)))</f>
        <v>4.2017388400000002E-4</v>
      </c>
      <c r="P4062" s="38">
        <f t="array" aca="1" ref="P4062" ca="1">IF($H4062="TOTAL HAP",K4062,MAX(IF('PTE - Segment Emissions Calcs'!$B$8:$B$8919=$B4062,'PTE - Segment Emissions Calcs'!$X$8:$X$8919,)))</f>
        <v>1.8403616119200001E-3</v>
      </c>
      <c r="Q4062" s="38">
        <f t="array" aca="1" ref="Q4062" ca="1">IF($H4062="TOTAL HAP",N4062,MAX(IF('PTE - Segment Emissions Calcs'!$B$8:$B$8919=$B4062,'PTE - Segment Emissions Calcs'!$Z$8:$Z$8919,)))</f>
        <v>1.8403616119200001E-3</v>
      </c>
      <c r="R4062" s="39"/>
    </row>
    <row r="4063" spans="1:18" x14ac:dyDescent="0.25">
      <c r="A4063" s="32"/>
      <c r="B4063" s="33"/>
      <c r="C4063" s="34" t="s">
        <v>219</v>
      </c>
      <c r="D4063" s="59"/>
      <c r="E4063" s="35"/>
      <c r="F4063" s="35">
        <f ca="1">IFERROR(VLOOKUP($E4063&amp;"-1",'PTE - Segment Emissions Calcs'!$I$8:$V$8919,16,FALSE),0)</f>
        <v>2.0904E-8</v>
      </c>
      <c r="G4063" s="35">
        <f ca="1">IFERROR(VLOOKUP($E4063&amp;"-2",'PTE - Segment Emissions Calcs'!$I$8:$V$8919,16,FALSE),0)</f>
        <v>0</v>
      </c>
      <c r="H4063" s="36">
        <f t="shared" ca="1" si="186"/>
        <v>2.0904E-8</v>
      </c>
      <c r="I4063" s="37">
        <f ca="1">IFERROR(VLOOKUP($E4063&amp;"-1",'PTE - Segment Emissions Calcs'!$I$8:$X$8919,18,FALSE),0)</f>
        <v>9.155952E-8</v>
      </c>
      <c r="J4063" s="37">
        <f ca="1">IFERROR(VLOOKUP($E4063&amp;"-2",'PTE - Segment Emissions Calcs'!$I$8:$X$8919,18,FALSE),0)</f>
        <v>0</v>
      </c>
      <c r="K4063" s="37">
        <f t="shared" ca="1" si="187"/>
        <v>9.155952E-8</v>
      </c>
      <c r="L4063" s="37">
        <f ca="1">IFERROR(VLOOKUP($E4063&amp;"-1",'PTE - Segment Emissions Calcs'!$I$8:$Z$8919,20,FALSE),0)</f>
        <v>9.155952E-8</v>
      </c>
      <c r="M4063" s="37">
        <f ca="1">IFERROR(VLOOKUP($E4063&amp;"-2",'PTE - Segment Emissions Calcs'!$I$8:$Z$8919,20,FALSE),0)</f>
        <v>0</v>
      </c>
      <c r="N4063" s="37">
        <f t="shared" ca="1" si="188"/>
        <v>9.155952E-8</v>
      </c>
      <c r="O4063" s="38">
        <f t="array" aca="1" ref="O4063" ca="1">IF($H4063="TOTAL HAP",H4063,MAX(IF('PTE - Segment Emissions Calcs'!$B$8:$B$8919=$B4063,'PTE - Segment Emissions Calcs'!$V$8:$V$8919,)))</f>
        <v>2.0904E-8</v>
      </c>
      <c r="P4063" s="38">
        <f t="array" aca="1" ref="P4063" ca="1">IF($H4063="TOTAL HAP",K4063,MAX(IF('PTE - Segment Emissions Calcs'!$B$8:$B$8919=$B4063,'PTE - Segment Emissions Calcs'!$X$8:$X$8919,)))</f>
        <v>9.155952E-8</v>
      </c>
      <c r="Q4063" s="38">
        <f t="array" aca="1" ref="Q4063" ca="1">IF($H4063="TOTAL HAP",N4063,MAX(IF('PTE - Segment Emissions Calcs'!$B$8:$B$8919=$B4063,'PTE - Segment Emissions Calcs'!$Z$8:$Z$8919,)))</f>
        <v>9.155952E-8</v>
      </c>
      <c r="R4063" s="39"/>
    </row>
    <row r="4064" spans="1:18" x14ac:dyDescent="0.25">
      <c r="A4064" s="71"/>
      <c r="B4064" s="71"/>
      <c r="C4064" s="34" t="s">
        <v>72</v>
      </c>
      <c r="D4064" s="59"/>
      <c r="E4064" s="35"/>
      <c r="F4064" s="35">
        <f ca="1">IFERROR(VLOOKUP($E4064&amp;"-1",'PTE - Segment Emissions Calcs'!$I$8:$V$8919,16,FALSE),0)</f>
        <v>0</v>
      </c>
      <c r="G4064" s="35">
        <f ca="1">IFERROR(VLOOKUP($E4064&amp;"-2",'PTE - Segment Emissions Calcs'!$I$8:$V$8919,16,FALSE),0)</f>
        <v>0</v>
      </c>
      <c r="H4064" s="36">
        <f t="shared" ca="1" si="186"/>
        <v>0</v>
      </c>
      <c r="I4064" s="37">
        <f ca="1">IFERROR(VLOOKUP($E4064&amp;"-1",'PTE - Segment Emissions Calcs'!$I$8:$X$8919,18,FALSE),0)</f>
        <v>0</v>
      </c>
      <c r="J4064" s="37">
        <f ca="1">IFERROR(VLOOKUP($E4064&amp;"-2",'PTE - Segment Emissions Calcs'!$I$8:$X$8919,18,FALSE),0)</f>
        <v>0</v>
      </c>
      <c r="K4064" s="37">
        <f t="shared" ca="1" si="187"/>
        <v>0</v>
      </c>
      <c r="L4064" s="37">
        <f ca="1">IFERROR(VLOOKUP($E4064&amp;"-1",'PTE - Segment Emissions Calcs'!$I$8:$Z$8919,20,FALSE),0)</f>
        <v>0</v>
      </c>
      <c r="M4064" s="37">
        <f ca="1">IFERROR(VLOOKUP($E4064&amp;"-2",'PTE - Segment Emissions Calcs'!$I$8:$Z$8919,20,FALSE),0)</f>
        <v>0</v>
      </c>
      <c r="N4064" s="37">
        <f t="shared" ca="1" si="188"/>
        <v>0</v>
      </c>
      <c r="O4064" s="38">
        <f t="array" aca="1" ref="O4064" ca="1">IF($H4064="TOTAL HAP",H4064,MAX(IF('PTE - Segment Emissions Calcs'!$B$8:$B$8919=$B4064,'PTE - Segment Emissions Calcs'!$V$8:$V$8919,)))</f>
        <v>0</v>
      </c>
      <c r="P4064" s="38">
        <f t="array" aca="1" ref="P4064" ca="1">IF($H4064="TOTAL HAP",K4064,MAX(IF('PTE - Segment Emissions Calcs'!$B$8:$B$8919=$B4064,'PTE - Segment Emissions Calcs'!$X$8:$X$8919,)))</f>
        <v>0</v>
      </c>
      <c r="Q4064" s="38">
        <f t="array" aca="1" ref="Q4064" ca="1">IF($H4064="TOTAL HAP",N4064,MAX(IF('PTE - Segment Emissions Calcs'!$B$8:$B$8919=$B4064,'PTE - Segment Emissions Calcs'!$Z$8:$Z$8919,)))</f>
        <v>0</v>
      </c>
      <c r="R4064" s="39"/>
    </row>
    <row r="4065" spans="1:18" x14ac:dyDescent="0.25">
      <c r="A4065" s="71"/>
      <c r="B4065" s="71"/>
      <c r="C4065" s="34" t="s">
        <v>97</v>
      </c>
      <c r="D4065" s="59"/>
      <c r="E4065" s="35"/>
      <c r="F4065" s="35">
        <f ca="1">IFERROR(VLOOKUP($E4065&amp;"-1",'PTE - Segment Emissions Calcs'!$I$8:$V$8919,16,FALSE),0)</f>
        <v>1.3936000000000003E-8</v>
      </c>
      <c r="G4065" s="35">
        <f ca="1">IFERROR(VLOOKUP($E4065&amp;"-2",'PTE - Segment Emissions Calcs'!$I$8:$V$8919,16,FALSE),0)</f>
        <v>0</v>
      </c>
      <c r="H4065" s="36">
        <f t="shared" ca="1" si="186"/>
        <v>1.3936000000000003E-8</v>
      </c>
      <c r="I4065" s="37">
        <f ca="1">IFERROR(VLOOKUP($E4065&amp;"-1",'PTE - Segment Emissions Calcs'!$I$8:$X$8919,18,FALSE),0)</f>
        <v>6.1039680000000013E-8</v>
      </c>
      <c r="J4065" s="37">
        <f ca="1">IFERROR(VLOOKUP($E4065&amp;"-2",'PTE - Segment Emissions Calcs'!$I$8:$X$8919,18,FALSE),0)</f>
        <v>0</v>
      </c>
      <c r="K4065" s="37">
        <f t="shared" ca="1" si="187"/>
        <v>6.1039680000000013E-8</v>
      </c>
      <c r="L4065" s="37">
        <f ca="1">IFERROR(VLOOKUP($E4065&amp;"-1",'PTE - Segment Emissions Calcs'!$I$8:$Z$8919,20,FALSE),0)</f>
        <v>6.1039680000000013E-8</v>
      </c>
      <c r="M4065" s="37">
        <f ca="1">IFERROR(VLOOKUP($E4065&amp;"-2",'PTE - Segment Emissions Calcs'!$I$8:$Z$8919,20,FALSE),0)</f>
        <v>0</v>
      </c>
      <c r="N4065" s="37">
        <f t="shared" ca="1" si="188"/>
        <v>6.1039680000000013E-8</v>
      </c>
      <c r="O4065" s="38">
        <f t="array" aca="1" ref="O4065" ca="1">IF($H4065="TOTAL HAP",H4065,MAX(IF('PTE - Segment Emissions Calcs'!$B$8:$B$8919=$B4065,'PTE - Segment Emissions Calcs'!$V$8:$V$8919,)))</f>
        <v>1.3936000000000003E-8</v>
      </c>
      <c r="P4065" s="38">
        <f t="array" aca="1" ref="P4065" ca="1">IF($H4065="TOTAL HAP",K4065,MAX(IF('PTE - Segment Emissions Calcs'!$B$8:$B$8919=$B4065,'PTE - Segment Emissions Calcs'!$X$8:$X$8919,)))</f>
        <v>6.1039680000000013E-8</v>
      </c>
      <c r="Q4065" s="38">
        <f t="array" aca="1" ref="Q4065" ca="1">IF($H4065="TOTAL HAP",N4065,MAX(IF('PTE - Segment Emissions Calcs'!$B$8:$B$8919=$B4065,'PTE - Segment Emissions Calcs'!$Z$8:$Z$8919,)))</f>
        <v>6.1039680000000013E-8</v>
      </c>
      <c r="R4065" s="39"/>
    </row>
    <row r="4066" spans="1:18" x14ac:dyDescent="0.25">
      <c r="A4066" s="71"/>
      <c r="B4066" s="71"/>
      <c r="C4066" s="34" t="s">
        <v>208</v>
      </c>
      <c r="D4066" s="59"/>
      <c r="E4066" s="35"/>
      <c r="F4066" s="35">
        <f ca="1">IFERROR(VLOOKUP($E4066&amp;"-1",'PTE - Segment Emissions Calcs'!$I$8:$V$8919,16,FALSE),0)</f>
        <v>0</v>
      </c>
      <c r="G4066" s="35">
        <f ca="1">IFERROR(VLOOKUP($E4066&amp;"-2",'PTE - Segment Emissions Calcs'!$I$8:$V$8919,16,FALSE),0)</f>
        <v>0</v>
      </c>
      <c r="H4066" s="36">
        <f t="shared" ca="1" si="186"/>
        <v>0</v>
      </c>
      <c r="I4066" s="37">
        <f ca="1">IFERROR(VLOOKUP($E4066&amp;"-1",'PTE - Segment Emissions Calcs'!$I$8:$X$8919,18,FALSE),0)</f>
        <v>0</v>
      </c>
      <c r="J4066" s="37">
        <f ca="1">IFERROR(VLOOKUP($E4066&amp;"-2",'PTE - Segment Emissions Calcs'!$I$8:$X$8919,18,FALSE),0)</f>
        <v>0</v>
      </c>
      <c r="K4066" s="37">
        <f t="shared" ca="1" si="187"/>
        <v>0</v>
      </c>
      <c r="L4066" s="37">
        <f ca="1">IFERROR(VLOOKUP($E4066&amp;"-1",'PTE - Segment Emissions Calcs'!$I$8:$Z$8919,20,FALSE),0)</f>
        <v>0</v>
      </c>
      <c r="M4066" s="37">
        <f ca="1">IFERROR(VLOOKUP($E4066&amp;"-2",'PTE - Segment Emissions Calcs'!$I$8:$Z$8919,20,FALSE),0)</f>
        <v>0</v>
      </c>
      <c r="N4066" s="37">
        <f t="shared" ca="1" si="188"/>
        <v>0</v>
      </c>
      <c r="O4066" s="38">
        <f t="array" aca="1" ref="O4066" ca="1">IF($H4066="TOTAL HAP",H4066,MAX(IF('PTE - Segment Emissions Calcs'!$B$8:$B$8919=$B4066,'PTE - Segment Emissions Calcs'!$V$8:$V$8919,)))</f>
        <v>0</v>
      </c>
      <c r="P4066" s="38">
        <f t="array" aca="1" ref="P4066" ca="1">IF($H4066="TOTAL HAP",K4066,MAX(IF('PTE - Segment Emissions Calcs'!$B$8:$B$8919=$B4066,'PTE - Segment Emissions Calcs'!$X$8:$X$8919,)))</f>
        <v>0</v>
      </c>
      <c r="Q4066" s="38">
        <f t="array" aca="1" ref="Q4066" ca="1">IF($H4066="TOTAL HAP",N4066,MAX(IF('PTE - Segment Emissions Calcs'!$B$8:$B$8919=$B4066,'PTE - Segment Emissions Calcs'!$Z$8:$Z$8919,)))</f>
        <v>0</v>
      </c>
      <c r="R4066" s="39"/>
    </row>
    <row r="4067" spans="1:18" x14ac:dyDescent="0.25">
      <c r="A4067" s="71"/>
      <c r="B4067" s="71"/>
      <c r="C4067" s="34" t="s">
        <v>131</v>
      </c>
      <c r="D4067" s="59"/>
      <c r="E4067" s="35"/>
      <c r="F4067" s="35">
        <f ca="1">IFERROR(VLOOKUP($E4067&amp;"-1",'PTE - Segment Emissions Calcs'!$I$8:$V$8919,16,FALSE),0)</f>
        <v>0</v>
      </c>
      <c r="G4067" s="35">
        <f ca="1">IFERROR(VLOOKUP($E4067&amp;"-2",'PTE - Segment Emissions Calcs'!$I$8:$V$8919,16,FALSE),0)</f>
        <v>0</v>
      </c>
      <c r="H4067" s="36">
        <f t="shared" ca="1" si="186"/>
        <v>0</v>
      </c>
      <c r="I4067" s="37">
        <f ca="1">IFERROR(VLOOKUP($E4067&amp;"-1",'PTE - Segment Emissions Calcs'!$I$8:$X$8919,18,FALSE),0)</f>
        <v>0</v>
      </c>
      <c r="J4067" s="37">
        <f ca="1">IFERROR(VLOOKUP($E4067&amp;"-2",'PTE - Segment Emissions Calcs'!$I$8:$X$8919,18,FALSE),0)</f>
        <v>0</v>
      </c>
      <c r="K4067" s="37">
        <f t="shared" ca="1" si="187"/>
        <v>0</v>
      </c>
      <c r="L4067" s="37">
        <f ca="1">IFERROR(VLOOKUP($E4067&amp;"-1",'PTE - Segment Emissions Calcs'!$I$8:$Z$8919,20,FALSE),0)</f>
        <v>0</v>
      </c>
      <c r="M4067" s="37">
        <f ca="1">IFERROR(VLOOKUP($E4067&amp;"-2",'PTE - Segment Emissions Calcs'!$I$8:$Z$8919,20,FALSE),0)</f>
        <v>0</v>
      </c>
      <c r="N4067" s="37">
        <f t="shared" ca="1" si="188"/>
        <v>0</v>
      </c>
      <c r="O4067" s="38">
        <f t="array" aca="1" ref="O4067" ca="1">IF($H4067="TOTAL HAP",H4067,MAX(IF('PTE - Segment Emissions Calcs'!$B$8:$B$8919=$B4067,'PTE - Segment Emissions Calcs'!$V$8:$V$8919,)))</f>
        <v>0</v>
      </c>
      <c r="P4067" s="38">
        <f t="array" aca="1" ref="P4067" ca="1">IF($H4067="TOTAL HAP",K4067,MAX(IF('PTE - Segment Emissions Calcs'!$B$8:$B$8919=$B4067,'PTE - Segment Emissions Calcs'!$X$8:$X$8919,)))</f>
        <v>0</v>
      </c>
      <c r="Q4067" s="38">
        <f t="array" aca="1" ref="Q4067" ca="1">IF($H4067="TOTAL HAP",N4067,MAX(IF('PTE - Segment Emissions Calcs'!$B$8:$B$8919=$B4067,'PTE - Segment Emissions Calcs'!$Z$8:$Z$8919,)))</f>
        <v>0</v>
      </c>
      <c r="R4067" s="39"/>
    </row>
    <row r="4068" spans="1:18" x14ac:dyDescent="0.25">
      <c r="A4068" s="71"/>
      <c r="B4068" s="71"/>
      <c r="C4068" s="34" t="s">
        <v>30</v>
      </c>
      <c r="D4068" s="59"/>
      <c r="E4068" s="35"/>
      <c r="F4068" s="35">
        <f ca="1">IFERROR(VLOOKUP($E4068&amp;"-1",'PTE - Segment Emissions Calcs'!$I$8:$V$8919,16,FALSE),0)</f>
        <v>0</v>
      </c>
      <c r="G4068" s="35">
        <f ca="1">IFERROR(VLOOKUP($E4068&amp;"-2",'PTE - Segment Emissions Calcs'!$I$8:$V$8919,16,FALSE),0)</f>
        <v>0</v>
      </c>
      <c r="H4068" s="36">
        <f t="shared" ca="1" si="186"/>
        <v>0</v>
      </c>
      <c r="I4068" s="37">
        <f ca="1">IFERROR(VLOOKUP($E4068&amp;"-1",'PTE - Segment Emissions Calcs'!$I$8:$X$8919,18,FALSE),0)</f>
        <v>0</v>
      </c>
      <c r="J4068" s="37">
        <f ca="1">IFERROR(VLOOKUP($E4068&amp;"-2",'PTE - Segment Emissions Calcs'!$I$8:$X$8919,18,FALSE),0)</f>
        <v>0</v>
      </c>
      <c r="K4068" s="37">
        <f t="shared" ca="1" si="187"/>
        <v>0</v>
      </c>
      <c r="L4068" s="37">
        <f ca="1">IFERROR(VLOOKUP($E4068&amp;"-1",'PTE - Segment Emissions Calcs'!$I$8:$Z$8919,20,FALSE),0)</f>
        <v>0</v>
      </c>
      <c r="M4068" s="37">
        <f ca="1">IFERROR(VLOOKUP($E4068&amp;"-2",'PTE - Segment Emissions Calcs'!$I$8:$Z$8919,20,FALSE),0)</f>
        <v>0</v>
      </c>
      <c r="N4068" s="37">
        <f t="shared" ca="1" si="188"/>
        <v>0</v>
      </c>
      <c r="O4068" s="38">
        <f t="array" aca="1" ref="O4068" ca="1">IF($H4068="TOTAL HAP",H4068,MAX(IF('PTE - Segment Emissions Calcs'!$B$8:$B$8919=$B4068,'PTE - Segment Emissions Calcs'!$V$8:$V$8919,)))</f>
        <v>0</v>
      </c>
      <c r="P4068" s="38">
        <f t="array" aca="1" ref="P4068" ca="1">IF($H4068="TOTAL HAP",K4068,MAX(IF('PTE - Segment Emissions Calcs'!$B$8:$B$8919=$B4068,'PTE - Segment Emissions Calcs'!$X$8:$X$8919,)))</f>
        <v>0</v>
      </c>
      <c r="Q4068" s="38">
        <f t="array" aca="1" ref="Q4068" ca="1">IF($H4068="TOTAL HAP",N4068,MAX(IF('PTE - Segment Emissions Calcs'!$B$8:$B$8919=$B4068,'PTE - Segment Emissions Calcs'!$Z$8:$Z$8919,)))</f>
        <v>0</v>
      </c>
      <c r="R4068" s="39"/>
    </row>
    <row r="4069" spans="1:18" x14ac:dyDescent="0.25">
      <c r="A4069" s="71"/>
      <c r="B4069" s="71"/>
      <c r="C4069" s="34" t="s">
        <v>31</v>
      </c>
      <c r="D4069" s="59"/>
      <c r="E4069" s="35"/>
      <c r="F4069" s="35">
        <f ca="1">IFERROR(VLOOKUP($E4069&amp;"-1",'PTE - Segment Emissions Calcs'!$I$8:$V$8919,16,FALSE),0)</f>
        <v>0</v>
      </c>
      <c r="G4069" s="35">
        <f ca="1">IFERROR(VLOOKUP($E4069&amp;"-2",'PTE - Segment Emissions Calcs'!$I$8:$V$8919,16,FALSE),0)</f>
        <v>0</v>
      </c>
      <c r="H4069" s="36">
        <f t="shared" ca="1" si="186"/>
        <v>0</v>
      </c>
      <c r="I4069" s="37">
        <f ca="1">IFERROR(VLOOKUP($E4069&amp;"-1",'PTE - Segment Emissions Calcs'!$I$8:$X$8919,18,FALSE),0)</f>
        <v>0</v>
      </c>
      <c r="J4069" s="37">
        <f ca="1">IFERROR(VLOOKUP($E4069&amp;"-2",'PTE - Segment Emissions Calcs'!$I$8:$X$8919,18,FALSE),0)</f>
        <v>0</v>
      </c>
      <c r="K4069" s="37">
        <f t="shared" ca="1" si="187"/>
        <v>0</v>
      </c>
      <c r="L4069" s="37">
        <f ca="1">IFERROR(VLOOKUP($E4069&amp;"-1",'PTE - Segment Emissions Calcs'!$I$8:$Z$8919,20,FALSE),0)</f>
        <v>0</v>
      </c>
      <c r="M4069" s="37">
        <f ca="1">IFERROR(VLOOKUP($E4069&amp;"-2",'PTE - Segment Emissions Calcs'!$I$8:$Z$8919,20,FALSE),0)</f>
        <v>0</v>
      </c>
      <c r="N4069" s="37">
        <f t="shared" ca="1" si="188"/>
        <v>0</v>
      </c>
      <c r="O4069" s="38">
        <f t="array" aca="1" ref="O4069" ca="1">IF($H4069="TOTAL HAP",H4069,MAX(IF('PTE - Segment Emissions Calcs'!$B$8:$B$8919=$B4069,'PTE - Segment Emissions Calcs'!$V$8:$V$8919,)))</f>
        <v>0</v>
      </c>
      <c r="P4069" s="38">
        <f t="array" aca="1" ref="P4069" ca="1">IF($H4069="TOTAL HAP",K4069,MAX(IF('PTE - Segment Emissions Calcs'!$B$8:$B$8919=$B4069,'PTE - Segment Emissions Calcs'!$X$8:$X$8919,)))</f>
        <v>0</v>
      </c>
      <c r="Q4069" s="38">
        <f t="array" aca="1" ref="Q4069" ca="1">IF($H4069="TOTAL HAP",N4069,MAX(IF('PTE - Segment Emissions Calcs'!$B$8:$B$8919=$B4069,'PTE - Segment Emissions Calcs'!$Z$8:$Z$8919,)))</f>
        <v>0</v>
      </c>
      <c r="R4069" s="39"/>
    </row>
    <row r="4070" spans="1:18" x14ac:dyDescent="0.25">
      <c r="A4070" s="71"/>
      <c r="B4070" s="71"/>
      <c r="C4070" s="34" t="s">
        <v>220</v>
      </c>
      <c r="D4070" s="59"/>
      <c r="E4070" s="35"/>
      <c r="F4070" s="35">
        <f ca="1">IFERROR(VLOOKUP($E4070&amp;"-1",'PTE - Segment Emissions Calcs'!$I$8:$V$8919,16,FALSE),0)</f>
        <v>0</v>
      </c>
      <c r="G4070" s="35">
        <f ca="1">IFERROR(VLOOKUP($E4070&amp;"-2",'PTE - Segment Emissions Calcs'!$I$8:$V$8919,16,FALSE),0)</f>
        <v>0</v>
      </c>
      <c r="H4070" s="36">
        <f t="shared" ca="1" si="186"/>
        <v>0</v>
      </c>
      <c r="I4070" s="37">
        <f ca="1">IFERROR(VLOOKUP($E4070&amp;"-1",'PTE - Segment Emissions Calcs'!$I$8:$X$8919,18,FALSE),0)</f>
        <v>0</v>
      </c>
      <c r="J4070" s="37">
        <f ca="1">IFERROR(VLOOKUP($E4070&amp;"-2",'PTE - Segment Emissions Calcs'!$I$8:$X$8919,18,FALSE),0)</f>
        <v>0</v>
      </c>
      <c r="K4070" s="37">
        <f t="shared" ca="1" si="187"/>
        <v>0</v>
      </c>
      <c r="L4070" s="37">
        <f ca="1">IFERROR(VLOOKUP($E4070&amp;"-1",'PTE - Segment Emissions Calcs'!$I$8:$Z$8919,20,FALSE),0)</f>
        <v>0</v>
      </c>
      <c r="M4070" s="37">
        <f ca="1">IFERROR(VLOOKUP($E4070&amp;"-2",'PTE - Segment Emissions Calcs'!$I$8:$Z$8919,20,FALSE),0)</f>
        <v>0</v>
      </c>
      <c r="N4070" s="37">
        <f t="shared" ca="1" si="188"/>
        <v>0</v>
      </c>
      <c r="O4070" s="38">
        <f t="array" aca="1" ref="O4070" ca="1">IF($H4070="TOTAL HAP",H4070,MAX(IF('PTE - Segment Emissions Calcs'!$B$8:$B$8919=$B4070,'PTE - Segment Emissions Calcs'!$V$8:$V$8919,)))</f>
        <v>0</v>
      </c>
      <c r="P4070" s="38">
        <f t="array" aca="1" ref="P4070" ca="1">IF($H4070="TOTAL HAP",K4070,MAX(IF('PTE - Segment Emissions Calcs'!$B$8:$B$8919=$B4070,'PTE - Segment Emissions Calcs'!$X$8:$X$8919,)))</f>
        <v>0</v>
      </c>
      <c r="Q4070" s="38">
        <f t="array" aca="1" ref="Q4070" ca="1">IF($H4070="TOTAL HAP",N4070,MAX(IF('PTE - Segment Emissions Calcs'!$B$8:$B$8919=$B4070,'PTE - Segment Emissions Calcs'!$Z$8:$Z$8919,)))</f>
        <v>0</v>
      </c>
      <c r="R4070" s="39"/>
    </row>
    <row r="4071" spans="1:18" x14ac:dyDescent="0.25">
      <c r="A4071" s="71"/>
      <c r="B4071" s="71"/>
      <c r="C4071" s="34" t="s">
        <v>33</v>
      </c>
      <c r="D4071" s="59"/>
      <c r="E4071" s="35"/>
      <c r="F4071" s="35">
        <f ca="1">IFERROR(VLOOKUP($E4071&amp;"-1",'PTE - Segment Emissions Calcs'!$I$8:$V$8919,16,FALSE),0)</f>
        <v>0</v>
      </c>
      <c r="G4071" s="35">
        <f ca="1">IFERROR(VLOOKUP($E4071&amp;"-2",'PTE - Segment Emissions Calcs'!$I$8:$V$8919,16,FALSE),0)</f>
        <v>0</v>
      </c>
      <c r="H4071" s="36">
        <f t="shared" ca="1" si="186"/>
        <v>0</v>
      </c>
      <c r="I4071" s="37">
        <f ca="1">IFERROR(VLOOKUP($E4071&amp;"-1",'PTE - Segment Emissions Calcs'!$I$8:$X$8919,18,FALSE),0)</f>
        <v>0</v>
      </c>
      <c r="J4071" s="37">
        <f ca="1">IFERROR(VLOOKUP($E4071&amp;"-2",'PTE - Segment Emissions Calcs'!$I$8:$X$8919,18,FALSE),0)</f>
        <v>0</v>
      </c>
      <c r="K4071" s="37">
        <f t="shared" ca="1" si="187"/>
        <v>0</v>
      </c>
      <c r="L4071" s="37">
        <f ca="1">IFERROR(VLOOKUP($E4071&amp;"-1",'PTE - Segment Emissions Calcs'!$I$8:$Z$8919,20,FALSE),0)</f>
        <v>0</v>
      </c>
      <c r="M4071" s="37">
        <f ca="1">IFERROR(VLOOKUP($E4071&amp;"-2",'PTE - Segment Emissions Calcs'!$I$8:$Z$8919,20,FALSE),0)</f>
        <v>0</v>
      </c>
      <c r="N4071" s="37">
        <f t="shared" ca="1" si="188"/>
        <v>0</v>
      </c>
      <c r="O4071" s="38">
        <f t="array" aca="1" ref="O4071" ca="1">IF($H4071="TOTAL HAP",H4071,MAX(IF('PTE - Segment Emissions Calcs'!$B$8:$B$8919=$B4071,'PTE - Segment Emissions Calcs'!$V$8:$V$8919,)))</f>
        <v>0</v>
      </c>
      <c r="P4071" s="38">
        <f t="array" aca="1" ref="P4071" ca="1">IF($H4071="TOTAL HAP",K4071,MAX(IF('PTE - Segment Emissions Calcs'!$B$8:$B$8919=$B4071,'PTE - Segment Emissions Calcs'!$X$8:$X$8919,)))</f>
        <v>0</v>
      </c>
      <c r="Q4071" s="38">
        <f t="array" aca="1" ref="Q4071" ca="1">IF($H4071="TOTAL HAP",N4071,MAX(IF('PTE - Segment Emissions Calcs'!$B$8:$B$8919=$B4071,'PTE - Segment Emissions Calcs'!$Z$8:$Z$8919,)))</f>
        <v>0</v>
      </c>
      <c r="R4071" s="39"/>
    </row>
    <row r="4072" spans="1:18" x14ac:dyDescent="0.25">
      <c r="A4072" s="71"/>
      <c r="B4072" s="71"/>
      <c r="C4072" s="34" t="s">
        <v>34</v>
      </c>
      <c r="D4072" s="59"/>
      <c r="E4072" s="35"/>
      <c r="F4072" s="35">
        <f ca="1">IFERROR(VLOOKUP($E4072&amp;"-1",'PTE - Segment Emissions Calcs'!$I$8:$V$8919,16,FALSE),0)</f>
        <v>0</v>
      </c>
      <c r="G4072" s="35">
        <f ca="1">IFERROR(VLOOKUP($E4072&amp;"-2",'PTE - Segment Emissions Calcs'!$I$8:$V$8919,16,FALSE),0)</f>
        <v>0</v>
      </c>
      <c r="H4072" s="36">
        <f t="shared" ca="1" si="186"/>
        <v>0</v>
      </c>
      <c r="I4072" s="37">
        <f ca="1">IFERROR(VLOOKUP($E4072&amp;"-1",'PTE - Segment Emissions Calcs'!$I$8:$X$8919,18,FALSE),0)</f>
        <v>0</v>
      </c>
      <c r="J4072" s="37">
        <f ca="1">IFERROR(VLOOKUP($E4072&amp;"-2",'PTE - Segment Emissions Calcs'!$I$8:$X$8919,18,FALSE),0)</f>
        <v>0</v>
      </c>
      <c r="K4072" s="37">
        <f t="shared" ca="1" si="187"/>
        <v>0</v>
      </c>
      <c r="L4072" s="37">
        <f ca="1">IFERROR(VLOOKUP($E4072&amp;"-1",'PTE - Segment Emissions Calcs'!$I$8:$Z$8919,20,FALSE),0)</f>
        <v>0</v>
      </c>
      <c r="M4072" s="37">
        <f ca="1">IFERROR(VLOOKUP($E4072&amp;"-2",'PTE - Segment Emissions Calcs'!$I$8:$Z$8919,20,FALSE),0)</f>
        <v>0</v>
      </c>
      <c r="N4072" s="37">
        <f t="shared" ca="1" si="188"/>
        <v>0</v>
      </c>
      <c r="O4072" s="38">
        <f t="array" aca="1" ref="O4072" ca="1">IF($H4072="TOTAL HAP",H4072,MAX(IF('PTE - Segment Emissions Calcs'!$B$8:$B$8919=$B4072,'PTE - Segment Emissions Calcs'!$V$8:$V$8919,)))</f>
        <v>0</v>
      </c>
      <c r="P4072" s="38">
        <f t="array" aca="1" ref="P4072" ca="1">IF($H4072="TOTAL HAP",K4072,MAX(IF('PTE - Segment Emissions Calcs'!$B$8:$B$8919=$B4072,'PTE - Segment Emissions Calcs'!$X$8:$X$8919,)))</f>
        <v>0</v>
      </c>
      <c r="Q4072" s="38">
        <f t="array" aca="1" ref="Q4072" ca="1">IF($H4072="TOTAL HAP",N4072,MAX(IF('PTE - Segment Emissions Calcs'!$B$8:$B$8919=$B4072,'PTE - Segment Emissions Calcs'!$Z$8:$Z$8919,)))</f>
        <v>0</v>
      </c>
      <c r="R4072" s="39"/>
    </row>
    <row r="4073" spans="1:18" x14ac:dyDescent="0.25">
      <c r="A4073" s="71"/>
      <c r="B4073" s="71"/>
      <c r="C4073" s="34" t="s">
        <v>35</v>
      </c>
      <c r="D4073" s="59"/>
      <c r="E4073" s="35"/>
      <c r="F4073" s="35">
        <f ca="1">IFERROR(VLOOKUP($E4073&amp;"-1",'PTE - Segment Emissions Calcs'!$I$8:$V$8919,16,FALSE),0)</f>
        <v>3.4840000000000004E-6</v>
      </c>
      <c r="G4073" s="35">
        <f ca="1">IFERROR(VLOOKUP($E4073&amp;"-2",'PTE - Segment Emissions Calcs'!$I$8:$V$8919,16,FALSE),0)</f>
        <v>0</v>
      </c>
      <c r="H4073" s="36">
        <f t="shared" ca="1" si="186"/>
        <v>3.4840000000000004E-6</v>
      </c>
      <c r="I4073" s="37">
        <f ca="1">IFERROR(VLOOKUP($E4073&amp;"-1",'PTE - Segment Emissions Calcs'!$I$8:$X$8919,18,FALSE),0)</f>
        <v>1.5259920000000001E-5</v>
      </c>
      <c r="J4073" s="37">
        <f ca="1">IFERROR(VLOOKUP($E4073&amp;"-2",'PTE - Segment Emissions Calcs'!$I$8:$X$8919,18,FALSE),0)</f>
        <v>0</v>
      </c>
      <c r="K4073" s="37">
        <f t="shared" ca="1" si="187"/>
        <v>1.5259920000000001E-5</v>
      </c>
      <c r="L4073" s="37">
        <f ca="1">IFERROR(VLOOKUP($E4073&amp;"-1",'PTE - Segment Emissions Calcs'!$I$8:$Z$8919,20,FALSE),0)</f>
        <v>1.5259920000000001E-5</v>
      </c>
      <c r="M4073" s="37">
        <f ca="1">IFERROR(VLOOKUP($E4073&amp;"-2",'PTE - Segment Emissions Calcs'!$I$8:$Z$8919,20,FALSE),0)</f>
        <v>0</v>
      </c>
      <c r="N4073" s="37">
        <f t="shared" ca="1" si="188"/>
        <v>1.5259920000000001E-5</v>
      </c>
      <c r="O4073" s="38">
        <f t="array" aca="1" ref="O4073" ca="1">IF($H4073="TOTAL HAP",H4073,MAX(IF('PTE - Segment Emissions Calcs'!$B$8:$B$8919=$B4073,'PTE - Segment Emissions Calcs'!$V$8:$V$8919,)))</f>
        <v>3.4840000000000004E-6</v>
      </c>
      <c r="P4073" s="38">
        <f t="array" aca="1" ref="P4073" ca="1">IF($H4073="TOTAL HAP",K4073,MAX(IF('PTE - Segment Emissions Calcs'!$B$8:$B$8919=$B4073,'PTE - Segment Emissions Calcs'!$X$8:$X$8919,)))</f>
        <v>1.5259920000000001E-5</v>
      </c>
      <c r="Q4073" s="38">
        <f t="array" aca="1" ref="Q4073" ca="1">IF($H4073="TOTAL HAP",N4073,MAX(IF('PTE - Segment Emissions Calcs'!$B$8:$B$8919=$B4073,'PTE - Segment Emissions Calcs'!$Z$8:$Z$8919,)))</f>
        <v>1.5259920000000001E-5</v>
      </c>
      <c r="R4073" s="39"/>
    </row>
    <row r="4074" spans="1:18" x14ac:dyDescent="0.25">
      <c r="A4074" s="71"/>
      <c r="B4074" s="71"/>
      <c r="C4074" s="34" t="s">
        <v>37</v>
      </c>
      <c r="D4074" s="59"/>
      <c r="E4074" s="35"/>
      <c r="F4074" s="35">
        <f ca="1">IFERROR(VLOOKUP($E4074&amp;"-1",'PTE - Segment Emissions Calcs'!$I$8:$V$8919,16,FALSE),0)</f>
        <v>3.4826064000000003E-5</v>
      </c>
      <c r="G4074" s="35">
        <f ca="1">IFERROR(VLOOKUP($E4074&amp;"-2",'PTE - Segment Emissions Calcs'!$I$8:$V$8919,16,FALSE),0)</f>
        <v>0</v>
      </c>
      <c r="H4074" s="36">
        <f t="shared" ca="1" si="186"/>
        <v>3.4826064000000003E-5</v>
      </c>
      <c r="I4074" s="37">
        <f ca="1">IFERROR(VLOOKUP($E4074&amp;"-1",'PTE - Segment Emissions Calcs'!$I$8:$X$8919,18,FALSE),0)</f>
        <v>1.5253816032E-4</v>
      </c>
      <c r="J4074" s="37">
        <f ca="1">IFERROR(VLOOKUP($E4074&amp;"-2",'PTE - Segment Emissions Calcs'!$I$8:$X$8919,18,FALSE),0)</f>
        <v>0</v>
      </c>
      <c r="K4074" s="37">
        <f t="shared" ca="1" si="187"/>
        <v>1.5253816032E-4</v>
      </c>
      <c r="L4074" s="37">
        <f ca="1">IFERROR(VLOOKUP($E4074&amp;"-1",'PTE - Segment Emissions Calcs'!$I$8:$Z$8919,20,FALSE),0)</f>
        <v>1.5253816032E-4</v>
      </c>
      <c r="M4074" s="37">
        <f ca="1">IFERROR(VLOOKUP($E4074&amp;"-2",'PTE - Segment Emissions Calcs'!$I$8:$Z$8919,20,FALSE),0)</f>
        <v>0</v>
      </c>
      <c r="N4074" s="37">
        <f t="shared" ca="1" si="188"/>
        <v>1.5253816032E-4</v>
      </c>
      <c r="O4074" s="38">
        <f t="array" aca="1" ref="O4074" ca="1">IF($H4074="TOTAL HAP",H4074,MAX(IF('PTE - Segment Emissions Calcs'!$B$8:$B$8919=$B4074,'PTE - Segment Emissions Calcs'!$V$8:$V$8919,)))</f>
        <v>3.4826064000000003E-5</v>
      </c>
      <c r="P4074" s="38">
        <f t="array" aca="1" ref="P4074" ca="1">IF($H4074="TOTAL HAP",K4074,MAX(IF('PTE - Segment Emissions Calcs'!$B$8:$B$8919=$B4074,'PTE - Segment Emissions Calcs'!$X$8:$X$8919,)))</f>
        <v>1.5253816032E-4</v>
      </c>
      <c r="Q4074" s="38">
        <f t="array" aca="1" ref="Q4074" ca="1">IF($H4074="TOTAL HAP",N4074,MAX(IF('PTE - Segment Emissions Calcs'!$B$8:$B$8919=$B4074,'PTE - Segment Emissions Calcs'!$Z$8:$Z$8919,)))</f>
        <v>1.5253816032E-4</v>
      </c>
      <c r="R4074" s="39"/>
    </row>
    <row r="4075" spans="1:18" x14ac:dyDescent="0.25">
      <c r="A4075" s="71"/>
      <c r="B4075" s="71"/>
      <c r="C4075" s="34" t="s">
        <v>36</v>
      </c>
      <c r="D4075" s="59"/>
      <c r="E4075" s="35"/>
      <c r="F4075" s="35">
        <f ca="1">IFERROR(VLOOKUP($E4075&amp;"-1",'PTE - Segment Emissions Calcs'!$I$8:$V$8919,16,FALSE),0)</f>
        <v>0</v>
      </c>
      <c r="G4075" s="35">
        <f ca="1">IFERROR(VLOOKUP($E4075&amp;"-2",'PTE - Segment Emissions Calcs'!$I$8:$V$8919,16,FALSE),0)</f>
        <v>0</v>
      </c>
      <c r="H4075" s="36">
        <f t="shared" ca="1" si="186"/>
        <v>0</v>
      </c>
      <c r="I4075" s="37">
        <f ca="1">IFERROR(VLOOKUP($E4075&amp;"-1",'PTE - Segment Emissions Calcs'!$I$8:$X$8919,18,FALSE),0)</f>
        <v>0</v>
      </c>
      <c r="J4075" s="37">
        <f ca="1">IFERROR(VLOOKUP($E4075&amp;"-2",'PTE - Segment Emissions Calcs'!$I$8:$X$8919,18,FALSE),0)</f>
        <v>0</v>
      </c>
      <c r="K4075" s="37">
        <f t="shared" ca="1" si="187"/>
        <v>0</v>
      </c>
      <c r="L4075" s="37">
        <f ca="1">IFERROR(VLOOKUP($E4075&amp;"-1",'PTE - Segment Emissions Calcs'!$I$8:$Z$8919,20,FALSE),0)</f>
        <v>0</v>
      </c>
      <c r="M4075" s="37">
        <f ca="1">IFERROR(VLOOKUP($E4075&amp;"-2",'PTE - Segment Emissions Calcs'!$I$8:$Z$8919,20,FALSE),0)</f>
        <v>0</v>
      </c>
      <c r="N4075" s="37">
        <f t="shared" ca="1" si="188"/>
        <v>0</v>
      </c>
      <c r="O4075" s="38">
        <f t="array" aca="1" ref="O4075" ca="1">IF($H4075="TOTAL HAP",H4075,MAX(IF('PTE - Segment Emissions Calcs'!$B$8:$B$8919=$B4075,'PTE - Segment Emissions Calcs'!$V$8:$V$8919,)))</f>
        <v>0</v>
      </c>
      <c r="P4075" s="38">
        <f t="array" aca="1" ref="P4075" ca="1">IF($H4075="TOTAL HAP",K4075,MAX(IF('PTE - Segment Emissions Calcs'!$B$8:$B$8919=$B4075,'PTE - Segment Emissions Calcs'!$X$8:$X$8919,)))</f>
        <v>0</v>
      </c>
      <c r="Q4075" s="38">
        <f t="array" aca="1" ref="Q4075" ca="1">IF($H4075="TOTAL HAP",N4075,MAX(IF('PTE - Segment Emissions Calcs'!$B$8:$B$8919=$B4075,'PTE - Segment Emissions Calcs'!$Z$8:$Z$8919,)))</f>
        <v>0</v>
      </c>
      <c r="R4075" s="39"/>
    </row>
    <row r="4076" spans="1:18" x14ac:dyDescent="0.25">
      <c r="A4076" s="71"/>
      <c r="B4076" s="71"/>
      <c r="C4076" s="34" t="s">
        <v>38</v>
      </c>
      <c r="D4076" s="59"/>
      <c r="E4076" s="35"/>
      <c r="F4076" s="35">
        <f ca="1">IFERROR(VLOOKUP($E4076&amp;"-1",'PTE - Segment Emissions Calcs'!$I$8:$V$8919,16,FALSE),0)</f>
        <v>0</v>
      </c>
      <c r="G4076" s="35">
        <f ca="1">IFERROR(VLOOKUP($E4076&amp;"-2",'PTE - Segment Emissions Calcs'!$I$8:$V$8919,16,FALSE),0)</f>
        <v>0</v>
      </c>
      <c r="H4076" s="36">
        <f t="shared" ca="1" si="186"/>
        <v>0</v>
      </c>
      <c r="I4076" s="37">
        <f ca="1">IFERROR(VLOOKUP($E4076&amp;"-1",'PTE - Segment Emissions Calcs'!$I$8:$X$8919,18,FALSE),0)</f>
        <v>0</v>
      </c>
      <c r="J4076" s="37">
        <f ca="1">IFERROR(VLOOKUP($E4076&amp;"-2",'PTE - Segment Emissions Calcs'!$I$8:$X$8919,18,FALSE),0)</f>
        <v>0</v>
      </c>
      <c r="K4076" s="37">
        <f t="shared" ca="1" si="187"/>
        <v>0</v>
      </c>
      <c r="L4076" s="37">
        <f ca="1">IFERROR(VLOOKUP($E4076&amp;"-1",'PTE - Segment Emissions Calcs'!$I$8:$Z$8919,20,FALSE),0)</f>
        <v>0</v>
      </c>
      <c r="M4076" s="37">
        <f ca="1">IFERROR(VLOOKUP($E4076&amp;"-2",'PTE - Segment Emissions Calcs'!$I$8:$Z$8919,20,FALSE),0)</f>
        <v>0</v>
      </c>
      <c r="N4076" s="37">
        <f t="shared" ca="1" si="188"/>
        <v>0</v>
      </c>
      <c r="O4076" s="38">
        <f t="array" aca="1" ref="O4076" ca="1">IF($H4076="TOTAL HAP",H4076,MAX(IF('PTE - Segment Emissions Calcs'!$B$8:$B$8919=$B4076,'PTE - Segment Emissions Calcs'!$V$8:$V$8919,)))</f>
        <v>0</v>
      </c>
      <c r="P4076" s="38">
        <f t="array" aca="1" ref="P4076" ca="1">IF($H4076="TOTAL HAP",K4076,MAX(IF('PTE - Segment Emissions Calcs'!$B$8:$B$8919=$B4076,'PTE - Segment Emissions Calcs'!$X$8:$X$8919,)))</f>
        <v>0</v>
      </c>
      <c r="Q4076" s="38">
        <f t="array" aca="1" ref="Q4076" ca="1">IF($H4076="TOTAL HAP",N4076,MAX(IF('PTE - Segment Emissions Calcs'!$B$8:$B$8919=$B4076,'PTE - Segment Emissions Calcs'!$Z$8:$Z$8919,)))</f>
        <v>0</v>
      </c>
      <c r="R4076" s="39"/>
    </row>
    <row r="4077" spans="1:18" x14ac:dyDescent="0.25">
      <c r="A4077" s="71"/>
      <c r="B4077" s="71"/>
      <c r="C4077" s="34" t="s">
        <v>185</v>
      </c>
      <c r="D4077" s="59"/>
      <c r="E4077" s="35"/>
      <c r="F4077" s="35">
        <f ca="1">IFERROR(VLOOKUP($E4077&amp;"-1",'PTE - Segment Emissions Calcs'!$I$8:$V$8919,16,FALSE),0)</f>
        <v>0</v>
      </c>
      <c r="G4077" s="35">
        <f ca="1">IFERROR(VLOOKUP($E4077&amp;"-2",'PTE - Segment Emissions Calcs'!$I$8:$V$8919,16,FALSE),0)</f>
        <v>0</v>
      </c>
      <c r="H4077" s="36">
        <f t="shared" ca="1" si="186"/>
        <v>0</v>
      </c>
      <c r="I4077" s="37">
        <f ca="1">IFERROR(VLOOKUP($E4077&amp;"-1",'PTE - Segment Emissions Calcs'!$I$8:$X$8919,18,FALSE),0)</f>
        <v>0</v>
      </c>
      <c r="J4077" s="37">
        <f ca="1">IFERROR(VLOOKUP($E4077&amp;"-2",'PTE - Segment Emissions Calcs'!$I$8:$X$8919,18,FALSE),0)</f>
        <v>0</v>
      </c>
      <c r="K4077" s="37">
        <f t="shared" ca="1" si="187"/>
        <v>0</v>
      </c>
      <c r="L4077" s="37">
        <f ca="1">IFERROR(VLOOKUP($E4077&amp;"-1",'PTE - Segment Emissions Calcs'!$I$8:$Z$8919,20,FALSE),0)</f>
        <v>0</v>
      </c>
      <c r="M4077" s="37">
        <f ca="1">IFERROR(VLOOKUP($E4077&amp;"-2",'PTE - Segment Emissions Calcs'!$I$8:$Z$8919,20,FALSE),0)</f>
        <v>0</v>
      </c>
      <c r="N4077" s="37">
        <f t="shared" ca="1" si="188"/>
        <v>0</v>
      </c>
      <c r="O4077" s="38">
        <f t="array" aca="1" ref="O4077" ca="1">IF($H4077="TOTAL HAP",H4077,MAX(IF('PTE - Segment Emissions Calcs'!$B$8:$B$8919=$B4077,'PTE - Segment Emissions Calcs'!$V$8:$V$8919,)))</f>
        <v>0</v>
      </c>
      <c r="P4077" s="38">
        <f t="array" aca="1" ref="P4077" ca="1">IF($H4077="TOTAL HAP",K4077,MAX(IF('PTE - Segment Emissions Calcs'!$B$8:$B$8919=$B4077,'PTE - Segment Emissions Calcs'!$X$8:$X$8919,)))</f>
        <v>0</v>
      </c>
      <c r="Q4077" s="38">
        <f t="array" aca="1" ref="Q4077" ca="1">IF($H4077="TOTAL HAP",N4077,MAX(IF('PTE - Segment Emissions Calcs'!$B$8:$B$8919=$B4077,'PTE - Segment Emissions Calcs'!$Z$8:$Z$8919,)))</f>
        <v>0</v>
      </c>
      <c r="R4077" s="39"/>
    </row>
    <row r="4078" spans="1:18" x14ac:dyDescent="0.25">
      <c r="A4078" s="71"/>
      <c r="B4078" s="71"/>
      <c r="C4078" s="34" t="s">
        <v>40</v>
      </c>
      <c r="D4078" s="59"/>
      <c r="E4078" s="35"/>
      <c r="F4078" s="35">
        <f ca="1">IFERROR(VLOOKUP($E4078&amp;"-1",'PTE - Segment Emissions Calcs'!$I$8:$V$8919,16,FALSE),0)</f>
        <v>0</v>
      </c>
      <c r="G4078" s="35">
        <f ca="1">IFERROR(VLOOKUP($E4078&amp;"-2",'PTE - Segment Emissions Calcs'!$I$8:$V$8919,16,FALSE),0)</f>
        <v>0</v>
      </c>
      <c r="H4078" s="36">
        <f t="shared" ca="1" si="186"/>
        <v>0</v>
      </c>
      <c r="I4078" s="37">
        <f ca="1">IFERROR(VLOOKUP($E4078&amp;"-1",'PTE - Segment Emissions Calcs'!$I$8:$X$8919,18,FALSE),0)</f>
        <v>0</v>
      </c>
      <c r="J4078" s="37">
        <f ca="1">IFERROR(VLOOKUP($E4078&amp;"-2",'PTE - Segment Emissions Calcs'!$I$8:$X$8919,18,FALSE),0)</f>
        <v>0</v>
      </c>
      <c r="K4078" s="37">
        <f t="shared" ca="1" si="187"/>
        <v>0</v>
      </c>
      <c r="L4078" s="37">
        <f ca="1">IFERROR(VLOOKUP($E4078&amp;"-1",'PTE - Segment Emissions Calcs'!$I$8:$Z$8919,20,FALSE),0)</f>
        <v>0</v>
      </c>
      <c r="M4078" s="37">
        <f ca="1">IFERROR(VLOOKUP($E4078&amp;"-2",'PTE - Segment Emissions Calcs'!$I$8:$Z$8919,20,FALSE),0)</f>
        <v>0</v>
      </c>
      <c r="N4078" s="37">
        <f t="shared" ca="1" si="188"/>
        <v>0</v>
      </c>
      <c r="O4078" s="38">
        <f t="array" aca="1" ref="O4078" ca="1">IF($H4078="TOTAL HAP",H4078,MAX(IF('PTE - Segment Emissions Calcs'!$B$8:$B$8919=$B4078,'PTE - Segment Emissions Calcs'!$V$8:$V$8919,)))</f>
        <v>0</v>
      </c>
      <c r="P4078" s="38">
        <f t="array" aca="1" ref="P4078" ca="1">IF($H4078="TOTAL HAP",K4078,MAX(IF('PTE - Segment Emissions Calcs'!$B$8:$B$8919=$B4078,'PTE - Segment Emissions Calcs'!$X$8:$X$8919,)))</f>
        <v>0</v>
      </c>
      <c r="Q4078" s="38">
        <f t="array" aca="1" ref="Q4078" ca="1">IF($H4078="TOTAL HAP",N4078,MAX(IF('PTE - Segment Emissions Calcs'!$B$8:$B$8919=$B4078,'PTE - Segment Emissions Calcs'!$Z$8:$Z$8919,)))</f>
        <v>0</v>
      </c>
      <c r="R4078" s="39"/>
    </row>
    <row r="4079" spans="1:18" x14ac:dyDescent="0.25">
      <c r="A4079" s="71"/>
      <c r="B4079" s="71"/>
      <c r="C4079" s="34" t="s">
        <v>186</v>
      </c>
      <c r="D4079" s="59"/>
      <c r="E4079" s="35"/>
      <c r="F4079" s="35">
        <f ca="1">IFERROR(VLOOKUP($E4079&amp;"-1",'PTE - Segment Emissions Calcs'!$I$8:$V$8919,16,FALSE),0)</f>
        <v>0</v>
      </c>
      <c r="G4079" s="35">
        <f ca="1">IFERROR(VLOOKUP($E4079&amp;"-2",'PTE - Segment Emissions Calcs'!$I$8:$V$8919,16,FALSE),0)</f>
        <v>0</v>
      </c>
      <c r="H4079" s="36">
        <f t="shared" ca="1" si="186"/>
        <v>0</v>
      </c>
      <c r="I4079" s="37">
        <f ca="1">IFERROR(VLOOKUP($E4079&amp;"-1",'PTE - Segment Emissions Calcs'!$I$8:$X$8919,18,FALSE),0)</f>
        <v>0</v>
      </c>
      <c r="J4079" s="37">
        <f ca="1">IFERROR(VLOOKUP($E4079&amp;"-2",'PTE - Segment Emissions Calcs'!$I$8:$X$8919,18,FALSE),0)</f>
        <v>0</v>
      </c>
      <c r="K4079" s="37">
        <f t="shared" ca="1" si="187"/>
        <v>0</v>
      </c>
      <c r="L4079" s="37">
        <f ca="1">IFERROR(VLOOKUP($E4079&amp;"-1",'PTE - Segment Emissions Calcs'!$I$8:$Z$8919,20,FALSE),0)</f>
        <v>0</v>
      </c>
      <c r="M4079" s="37">
        <f ca="1">IFERROR(VLOOKUP($E4079&amp;"-2",'PTE - Segment Emissions Calcs'!$I$8:$Z$8919,20,FALSE),0)</f>
        <v>0</v>
      </c>
      <c r="N4079" s="37">
        <f t="shared" ca="1" si="188"/>
        <v>0</v>
      </c>
      <c r="O4079" s="38">
        <f t="array" aca="1" ref="O4079" ca="1">IF($H4079="TOTAL HAP",H4079,MAX(IF('PTE - Segment Emissions Calcs'!$B$8:$B$8919=$B4079,'PTE - Segment Emissions Calcs'!$V$8:$V$8919,)))</f>
        <v>0</v>
      </c>
      <c r="P4079" s="38">
        <f t="array" aca="1" ref="P4079" ca="1">IF($H4079="TOTAL HAP",K4079,MAX(IF('PTE - Segment Emissions Calcs'!$B$8:$B$8919=$B4079,'PTE - Segment Emissions Calcs'!$X$8:$X$8919,)))</f>
        <v>0</v>
      </c>
      <c r="Q4079" s="38">
        <f t="array" aca="1" ref="Q4079" ca="1">IF($H4079="TOTAL HAP",N4079,MAX(IF('PTE - Segment Emissions Calcs'!$B$8:$B$8919=$B4079,'PTE - Segment Emissions Calcs'!$Z$8:$Z$8919,)))</f>
        <v>0</v>
      </c>
      <c r="R4079" s="39"/>
    </row>
    <row r="4080" spans="1:18" x14ac:dyDescent="0.25">
      <c r="A4080" s="71"/>
      <c r="B4080" s="71"/>
      <c r="C4080" s="34" t="s">
        <v>172</v>
      </c>
      <c r="D4080" s="59"/>
      <c r="E4080" s="35"/>
      <c r="F4080" s="35">
        <f ca="1">IFERROR(VLOOKUP($E4080&amp;"-1",'PTE - Segment Emissions Calcs'!$I$8:$V$8919,16,FALSE),0)</f>
        <v>4.6615920000000002E-6</v>
      </c>
      <c r="G4080" s="35">
        <f ca="1">IFERROR(VLOOKUP($E4080&amp;"-2",'PTE - Segment Emissions Calcs'!$I$8:$V$8919,16,FALSE),0)</f>
        <v>0</v>
      </c>
      <c r="H4080" s="36">
        <f t="shared" ca="1" si="186"/>
        <v>4.6615920000000002E-6</v>
      </c>
      <c r="I4080" s="37">
        <f ca="1">IFERROR(VLOOKUP($E4080&amp;"-1",'PTE - Segment Emissions Calcs'!$I$8:$X$8919,18,FALSE),0)</f>
        <v>2.041777296E-5</v>
      </c>
      <c r="J4080" s="37">
        <f ca="1">IFERROR(VLOOKUP($E4080&amp;"-2",'PTE - Segment Emissions Calcs'!$I$8:$X$8919,18,FALSE),0)</f>
        <v>0</v>
      </c>
      <c r="K4080" s="37">
        <f t="shared" ca="1" si="187"/>
        <v>2.041777296E-5</v>
      </c>
      <c r="L4080" s="37">
        <f ca="1">IFERROR(VLOOKUP($E4080&amp;"-1",'PTE - Segment Emissions Calcs'!$I$8:$Z$8919,20,FALSE),0)</f>
        <v>2.041777296E-5</v>
      </c>
      <c r="M4080" s="37">
        <f ca="1">IFERROR(VLOOKUP($E4080&amp;"-2",'PTE - Segment Emissions Calcs'!$I$8:$Z$8919,20,FALSE),0)</f>
        <v>0</v>
      </c>
      <c r="N4080" s="37">
        <f t="shared" ca="1" si="188"/>
        <v>2.041777296E-5</v>
      </c>
      <c r="O4080" s="38">
        <f t="array" aca="1" ref="O4080" ca="1">IF($H4080="TOTAL HAP",H4080,MAX(IF('PTE - Segment Emissions Calcs'!$B$8:$B$8919=$B4080,'PTE - Segment Emissions Calcs'!$V$8:$V$8919,)))</f>
        <v>4.6615920000000002E-6</v>
      </c>
      <c r="P4080" s="38">
        <f t="array" aca="1" ref="P4080" ca="1">IF($H4080="TOTAL HAP",K4080,MAX(IF('PTE - Segment Emissions Calcs'!$B$8:$B$8919=$B4080,'PTE - Segment Emissions Calcs'!$X$8:$X$8919,)))</f>
        <v>2.041777296E-5</v>
      </c>
      <c r="Q4080" s="38">
        <f t="array" aca="1" ref="Q4080" ca="1">IF($H4080="TOTAL HAP",N4080,MAX(IF('PTE - Segment Emissions Calcs'!$B$8:$B$8919=$B4080,'PTE - Segment Emissions Calcs'!$Z$8:$Z$8919,)))</f>
        <v>2.041777296E-5</v>
      </c>
      <c r="R4080" s="39"/>
    </row>
    <row r="4081" spans="1:18" x14ac:dyDescent="0.25">
      <c r="A4081" s="71"/>
      <c r="B4081" s="71"/>
      <c r="C4081" s="34" t="s">
        <v>101</v>
      </c>
      <c r="D4081" s="59"/>
      <c r="E4081" s="35"/>
      <c r="F4081" s="35">
        <f ca="1">IFERROR(VLOOKUP($E4081&amp;"-1",'PTE - Segment Emissions Calcs'!$I$8:$V$8919,16,FALSE),0)</f>
        <v>0</v>
      </c>
      <c r="G4081" s="35">
        <f ca="1">IFERROR(VLOOKUP($E4081&amp;"-2",'PTE - Segment Emissions Calcs'!$I$8:$V$8919,16,FALSE),0)</f>
        <v>0</v>
      </c>
      <c r="H4081" s="36">
        <f t="shared" ca="1" si="186"/>
        <v>0</v>
      </c>
      <c r="I4081" s="37">
        <f ca="1">IFERROR(VLOOKUP($E4081&amp;"-1",'PTE - Segment Emissions Calcs'!$I$8:$X$8919,18,FALSE),0)</f>
        <v>0</v>
      </c>
      <c r="J4081" s="37">
        <f ca="1">IFERROR(VLOOKUP($E4081&amp;"-2",'PTE - Segment Emissions Calcs'!$I$8:$X$8919,18,FALSE),0)</f>
        <v>0</v>
      </c>
      <c r="K4081" s="37">
        <f t="shared" ca="1" si="187"/>
        <v>0</v>
      </c>
      <c r="L4081" s="37">
        <f ca="1">IFERROR(VLOOKUP($E4081&amp;"-1",'PTE - Segment Emissions Calcs'!$I$8:$Z$8919,20,FALSE),0)</f>
        <v>0</v>
      </c>
      <c r="M4081" s="37">
        <f ca="1">IFERROR(VLOOKUP($E4081&amp;"-2",'PTE - Segment Emissions Calcs'!$I$8:$Z$8919,20,FALSE),0)</f>
        <v>0</v>
      </c>
      <c r="N4081" s="37">
        <f t="shared" ca="1" si="188"/>
        <v>0</v>
      </c>
      <c r="O4081" s="38">
        <f t="array" aca="1" ref="O4081" ca="1">IF($H4081="TOTAL HAP",H4081,MAX(IF('PTE - Segment Emissions Calcs'!$B$8:$B$8919=$B4081,'PTE - Segment Emissions Calcs'!$V$8:$V$8919,)))</f>
        <v>0</v>
      </c>
      <c r="P4081" s="38">
        <f t="array" aca="1" ref="P4081" ca="1">IF($H4081="TOTAL HAP",K4081,MAX(IF('PTE - Segment Emissions Calcs'!$B$8:$B$8919=$B4081,'PTE - Segment Emissions Calcs'!$X$8:$X$8919,)))</f>
        <v>0</v>
      </c>
      <c r="Q4081" s="38">
        <f t="array" aca="1" ref="Q4081" ca="1">IF($H4081="TOTAL HAP",N4081,MAX(IF('PTE - Segment Emissions Calcs'!$B$8:$B$8919=$B4081,'PTE - Segment Emissions Calcs'!$Z$8:$Z$8919,)))</f>
        <v>0</v>
      </c>
      <c r="R4081" s="39"/>
    </row>
    <row r="4082" spans="1:18" x14ac:dyDescent="0.25">
      <c r="A4082" s="71"/>
      <c r="B4082" s="71"/>
      <c r="C4082" s="34" t="s">
        <v>152</v>
      </c>
      <c r="D4082" s="59"/>
      <c r="E4082" s="35"/>
      <c r="F4082" s="35">
        <f ca="1">IFERROR(VLOOKUP($E4082&amp;"-1",'PTE - Segment Emissions Calcs'!$I$8:$V$8919,16,FALSE),0)</f>
        <v>0</v>
      </c>
      <c r="G4082" s="35">
        <f ca="1">IFERROR(VLOOKUP($E4082&amp;"-2",'PTE - Segment Emissions Calcs'!$I$8:$V$8919,16,FALSE),0)</f>
        <v>0</v>
      </c>
      <c r="H4082" s="36">
        <f t="shared" ca="1" si="186"/>
        <v>0</v>
      </c>
      <c r="I4082" s="37">
        <f ca="1">IFERROR(VLOOKUP($E4082&amp;"-1",'PTE - Segment Emissions Calcs'!$I$8:$X$8919,18,FALSE),0)</f>
        <v>0</v>
      </c>
      <c r="J4082" s="37">
        <f ca="1">IFERROR(VLOOKUP($E4082&amp;"-2",'PTE - Segment Emissions Calcs'!$I$8:$X$8919,18,FALSE),0)</f>
        <v>0</v>
      </c>
      <c r="K4082" s="37">
        <f t="shared" ca="1" si="187"/>
        <v>0</v>
      </c>
      <c r="L4082" s="37">
        <f ca="1">IFERROR(VLOOKUP($E4082&amp;"-1",'PTE - Segment Emissions Calcs'!$I$8:$Z$8919,20,FALSE),0)</f>
        <v>0</v>
      </c>
      <c r="M4082" s="37">
        <f ca="1">IFERROR(VLOOKUP($E4082&amp;"-2",'PTE - Segment Emissions Calcs'!$I$8:$Z$8919,20,FALSE),0)</f>
        <v>0</v>
      </c>
      <c r="N4082" s="37">
        <f t="shared" ca="1" si="188"/>
        <v>0</v>
      </c>
      <c r="O4082" s="38">
        <f t="array" aca="1" ref="O4082" ca="1">IF($H4082="TOTAL HAP",H4082,MAX(IF('PTE - Segment Emissions Calcs'!$B$8:$B$8919=$B4082,'PTE - Segment Emissions Calcs'!$V$8:$V$8919,)))</f>
        <v>0</v>
      </c>
      <c r="P4082" s="38">
        <f t="array" aca="1" ref="P4082" ca="1">IF($H4082="TOTAL HAP",K4082,MAX(IF('PTE - Segment Emissions Calcs'!$B$8:$B$8919=$B4082,'PTE - Segment Emissions Calcs'!$X$8:$X$8919,)))</f>
        <v>0</v>
      </c>
      <c r="Q4082" s="38">
        <f t="array" aca="1" ref="Q4082" ca="1">IF($H4082="TOTAL HAP",N4082,MAX(IF('PTE - Segment Emissions Calcs'!$B$8:$B$8919=$B4082,'PTE - Segment Emissions Calcs'!$Z$8:$Z$8919,)))</f>
        <v>0</v>
      </c>
      <c r="R4082" s="39"/>
    </row>
    <row r="4083" spans="1:18" x14ac:dyDescent="0.25">
      <c r="A4083" s="71"/>
      <c r="B4083" s="71"/>
      <c r="C4083" s="34" t="s">
        <v>42</v>
      </c>
      <c r="D4083" s="59"/>
      <c r="E4083" s="35"/>
      <c r="F4083" s="35">
        <f ca="1">IFERROR(VLOOKUP($E4083&amp;"-1",'PTE - Segment Emissions Calcs'!$I$8:$V$8919,16,FALSE),0)</f>
        <v>0</v>
      </c>
      <c r="G4083" s="35">
        <f ca="1">IFERROR(VLOOKUP($E4083&amp;"-2",'PTE - Segment Emissions Calcs'!$I$8:$V$8919,16,FALSE),0)</f>
        <v>0</v>
      </c>
      <c r="H4083" s="36">
        <f t="shared" ca="1" si="186"/>
        <v>0</v>
      </c>
      <c r="I4083" s="37">
        <f ca="1">IFERROR(VLOOKUP($E4083&amp;"-1",'PTE - Segment Emissions Calcs'!$I$8:$X$8919,18,FALSE),0)</f>
        <v>0</v>
      </c>
      <c r="J4083" s="37">
        <f ca="1">IFERROR(VLOOKUP($E4083&amp;"-2",'PTE - Segment Emissions Calcs'!$I$8:$X$8919,18,FALSE),0)</f>
        <v>0</v>
      </c>
      <c r="K4083" s="37">
        <f t="shared" ca="1" si="187"/>
        <v>0</v>
      </c>
      <c r="L4083" s="37">
        <f ca="1">IFERROR(VLOOKUP($E4083&amp;"-1",'PTE - Segment Emissions Calcs'!$I$8:$Z$8919,20,FALSE),0)</f>
        <v>0</v>
      </c>
      <c r="M4083" s="37">
        <f ca="1">IFERROR(VLOOKUP($E4083&amp;"-2",'PTE - Segment Emissions Calcs'!$I$8:$Z$8919,20,FALSE),0)</f>
        <v>0</v>
      </c>
      <c r="N4083" s="37">
        <f t="shared" ca="1" si="188"/>
        <v>0</v>
      </c>
      <c r="O4083" s="38">
        <f t="array" aca="1" ref="O4083" ca="1">IF($H4083="TOTAL HAP",H4083,MAX(IF('PTE - Segment Emissions Calcs'!$B$8:$B$8919=$B4083,'PTE - Segment Emissions Calcs'!$V$8:$V$8919,)))</f>
        <v>0</v>
      </c>
      <c r="P4083" s="38">
        <f t="array" aca="1" ref="P4083" ca="1">IF($H4083="TOTAL HAP",K4083,MAX(IF('PTE - Segment Emissions Calcs'!$B$8:$B$8919=$B4083,'PTE - Segment Emissions Calcs'!$X$8:$X$8919,)))</f>
        <v>0</v>
      </c>
      <c r="Q4083" s="38">
        <f t="array" aca="1" ref="Q4083" ca="1">IF($H4083="TOTAL HAP",N4083,MAX(IF('PTE - Segment Emissions Calcs'!$B$8:$B$8919=$B4083,'PTE - Segment Emissions Calcs'!$Z$8:$Z$8919,)))</f>
        <v>0</v>
      </c>
      <c r="R4083" s="39"/>
    </row>
    <row r="4084" spans="1:18" x14ac:dyDescent="0.25">
      <c r="A4084" s="71"/>
      <c r="B4084" s="71"/>
      <c r="C4084" s="34" t="s">
        <v>130</v>
      </c>
      <c r="D4084" s="59"/>
      <c r="E4084" s="35"/>
      <c r="F4084" s="35">
        <f ca="1">IFERROR(VLOOKUP($E4084&amp;"-1",'PTE - Segment Emissions Calcs'!$I$8:$V$8919,16,FALSE),0)</f>
        <v>1.5772068E-5</v>
      </c>
      <c r="G4084" s="35">
        <f ca="1">IFERROR(VLOOKUP($E4084&amp;"-2",'PTE - Segment Emissions Calcs'!$I$8:$V$8919,16,FALSE),0)</f>
        <v>0</v>
      </c>
      <c r="H4084" s="36">
        <f t="shared" ca="1" si="186"/>
        <v>1.5772068E-5</v>
      </c>
      <c r="I4084" s="37">
        <f ca="1">IFERROR(VLOOKUP($E4084&amp;"-1",'PTE - Segment Emissions Calcs'!$I$8:$X$8919,18,FALSE),0)</f>
        <v>6.9081657840000001E-5</v>
      </c>
      <c r="J4084" s="37">
        <f ca="1">IFERROR(VLOOKUP($E4084&amp;"-2",'PTE - Segment Emissions Calcs'!$I$8:$X$8919,18,FALSE),0)</f>
        <v>0</v>
      </c>
      <c r="K4084" s="37">
        <f t="shared" ca="1" si="187"/>
        <v>6.9081657840000001E-5</v>
      </c>
      <c r="L4084" s="37">
        <f ca="1">IFERROR(VLOOKUP($E4084&amp;"-1",'PTE - Segment Emissions Calcs'!$I$8:$Z$8919,20,FALSE),0)</f>
        <v>6.9081657840000001E-5</v>
      </c>
      <c r="M4084" s="37">
        <f ca="1">IFERROR(VLOOKUP($E4084&amp;"-2",'PTE - Segment Emissions Calcs'!$I$8:$Z$8919,20,FALSE),0)</f>
        <v>0</v>
      </c>
      <c r="N4084" s="37">
        <f t="shared" ca="1" si="188"/>
        <v>6.9081657840000001E-5</v>
      </c>
      <c r="O4084" s="38">
        <f t="array" aca="1" ref="O4084" ca="1">IF($H4084="TOTAL HAP",H4084,MAX(IF('PTE - Segment Emissions Calcs'!$B$8:$B$8919=$B4084,'PTE - Segment Emissions Calcs'!$V$8:$V$8919,)))</f>
        <v>1.5772068E-5</v>
      </c>
      <c r="P4084" s="38">
        <f t="array" aca="1" ref="P4084" ca="1">IF($H4084="TOTAL HAP",K4084,MAX(IF('PTE - Segment Emissions Calcs'!$B$8:$B$8919=$B4084,'PTE - Segment Emissions Calcs'!$X$8:$X$8919,)))</f>
        <v>6.9081657840000001E-5</v>
      </c>
      <c r="Q4084" s="38">
        <f t="array" aca="1" ref="Q4084" ca="1">IF($H4084="TOTAL HAP",N4084,MAX(IF('PTE - Segment Emissions Calcs'!$B$8:$B$8919=$B4084,'PTE - Segment Emissions Calcs'!$Z$8:$Z$8919,)))</f>
        <v>6.9081657840000001E-5</v>
      </c>
      <c r="R4084" s="39"/>
    </row>
    <row r="4085" spans="1:18" x14ac:dyDescent="0.25">
      <c r="A4085" s="71"/>
      <c r="B4085" s="71"/>
      <c r="C4085" s="34" t="s">
        <v>173</v>
      </c>
      <c r="D4085" s="59"/>
      <c r="E4085" s="35"/>
      <c r="F4085" s="35">
        <f ca="1">IFERROR(VLOOKUP($E4085&amp;"-1",'PTE - Segment Emissions Calcs'!$I$8:$V$8919,16,FALSE),0)</f>
        <v>0</v>
      </c>
      <c r="G4085" s="35">
        <f ca="1">IFERROR(VLOOKUP($E4085&amp;"-2",'PTE - Segment Emissions Calcs'!$I$8:$V$8919,16,FALSE),0)</f>
        <v>0</v>
      </c>
      <c r="H4085" s="36">
        <f t="shared" ca="1" si="186"/>
        <v>0</v>
      </c>
      <c r="I4085" s="37">
        <f ca="1">IFERROR(VLOOKUP($E4085&amp;"-1",'PTE - Segment Emissions Calcs'!$I$8:$X$8919,18,FALSE),0)</f>
        <v>0</v>
      </c>
      <c r="J4085" s="37">
        <f ca="1">IFERROR(VLOOKUP($E4085&amp;"-2",'PTE - Segment Emissions Calcs'!$I$8:$X$8919,18,FALSE),0)</f>
        <v>0</v>
      </c>
      <c r="K4085" s="37">
        <f t="shared" ca="1" si="187"/>
        <v>0</v>
      </c>
      <c r="L4085" s="37">
        <f ca="1">IFERROR(VLOOKUP($E4085&amp;"-1",'PTE - Segment Emissions Calcs'!$I$8:$Z$8919,20,FALSE),0)</f>
        <v>0</v>
      </c>
      <c r="M4085" s="37">
        <f ca="1">IFERROR(VLOOKUP($E4085&amp;"-2",'PTE - Segment Emissions Calcs'!$I$8:$Z$8919,20,FALSE),0)</f>
        <v>0</v>
      </c>
      <c r="N4085" s="37">
        <f t="shared" ca="1" si="188"/>
        <v>0</v>
      </c>
      <c r="O4085" s="38">
        <f t="array" aca="1" ref="O4085" ca="1">IF($H4085="TOTAL HAP",H4085,MAX(IF('PTE - Segment Emissions Calcs'!$B$8:$B$8919=$B4085,'PTE - Segment Emissions Calcs'!$V$8:$V$8919,)))</f>
        <v>0</v>
      </c>
      <c r="P4085" s="38">
        <f t="array" aca="1" ref="P4085" ca="1">IF($H4085="TOTAL HAP",K4085,MAX(IF('PTE - Segment Emissions Calcs'!$B$8:$B$8919=$B4085,'PTE - Segment Emissions Calcs'!$X$8:$X$8919,)))</f>
        <v>0</v>
      </c>
      <c r="Q4085" s="38">
        <f t="array" aca="1" ref="Q4085" ca="1">IF($H4085="TOTAL HAP",N4085,MAX(IF('PTE - Segment Emissions Calcs'!$B$8:$B$8919=$B4085,'PTE - Segment Emissions Calcs'!$Z$8:$Z$8919,)))</f>
        <v>0</v>
      </c>
      <c r="R4085" s="39"/>
    </row>
    <row r="4086" spans="1:18" x14ac:dyDescent="0.25">
      <c r="A4086" s="71"/>
      <c r="B4086" s="71"/>
      <c r="C4086" s="34" t="s">
        <v>43</v>
      </c>
      <c r="D4086" s="59"/>
      <c r="E4086" s="35"/>
      <c r="F4086" s="35">
        <f ca="1">IFERROR(VLOOKUP($E4086&amp;"-1",'PTE - Segment Emissions Calcs'!$I$8:$V$8919,16,FALSE),0)</f>
        <v>0</v>
      </c>
      <c r="G4086" s="35">
        <f ca="1">IFERROR(VLOOKUP($E4086&amp;"-2",'PTE - Segment Emissions Calcs'!$I$8:$V$8919,16,FALSE),0)</f>
        <v>0</v>
      </c>
      <c r="H4086" s="36">
        <f t="shared" ca="1" si="186"/>
        <v>0</v>
      </c>
      <c r="I4086" s="37">
        <f ca="1">IFERROR(VLOOKUP($E4086&amp;"-1",'PTE - Segment Emissions Calcs'!$I$8:$X$8919,18,FALSE),0)</f>
        <v>0</v>
      </c>
      <c r="J4086" s="37">
        <f ca="1">IFERROR(VLOOKUP($E4086&amp;"-2",'PTE - Segment Emissions Calcs'!$I$8:$X$8919,18,FALSE),0)</f>
        <v>0</v>
      </c>
      <c r="K4086" s="37">
        <f t="shared" ca="1" si="187"/>
        <v>0</v>
      </c>
      <c r="L4086" s="37">
        <f ca="1">IFERROR(VLOOKUP($E4086&amp;"-1",'PTE - Segment Emissions Calcs'!$I$8:$Z$8919,20,FALSE),0)</f>
        <v>0</v>
      </c>
      <c r="M4086" s="37">
        <f ca="1">IFERROR(VLOOKUP($E4086&amp;"-2",'PTE - Segment Emissions Calcs'!$I$8:$Z$8919,20,FALSE),0)</f>
        <v>0</v>
      </c>
      <c r="N4086" s="37">
        <f t="shared" ca="1" si="188"/>
        <v>0</v>
      </c>
      <c r="O4086" s="38">
        <f t="array" aca="1" ref="O4086" ca="1">IF($H4086="TOTAL HAP",H4086,MAX(IF('PTE - Segment Emissions Calcs'!$B$8:$B$8919=$B4086,'PTE - Segment Emissions Calcs'!$V$8:$V$8919,)))</f>
        <v>0</v>
      </c>
      <c r="P4086" s="38">
        <f t="array" aca="1" ref="P4086" ca="1">IF($H4086="TOTAL HAP",K4086,MAX(IF('PTE - Segment Emissions Calcs'!$B$8:$B$8919=$B4086,'PTE - Segment Emissions Calcs'!$X$8:$X$8919,)))</f>
        <v>0</v>
      </c>
      <c r="Q4086" s="38">
        <f t="array" aca="1" ref="Q4086" ca="1">IF($H4086="TOTAL HAP",N4086,MAX(IF('PTE - Segment Emissions Calcs'!$B$8:$B$8919=$B4086,'PTE - Segment Emissions Calcs'!$Z$8:$Z$8919,)))</f>
        <v>0</v>
      </c>
      <c r="R4086" s="39"/>
    </row>
    <row r="4087" spans="1:18" x14ac:dyDescent="0.25">
      <c r="A4087" s="71"/>
      <c r="B4087" s="71"/>
      <c r="C4087" s="34" t="s">
        <v>190</v>
      </c>
      <c r="D4087" s="59"/>
      <c r="E4087" s="35"/>
      <c r="F4087" s="35">
        <f ca="1">IFERROR(VLOOKUP($E4087&amp;"-1",'PTE - Segment Emissions Calcs'!$I$8:$V$8919,16,FALSE),0)</f>
        <v>0</v>
      </c>
      <c r="G4087" s="35">
        <f ca="1">IFERROR(VLOOKUP($E4087&amp;"-2",'PTE - Segment Emissions Calcs'!$I$8:$V$8919,16,FALSE),0)</f>
        <v>0</v>
      </c>
      <c r="H4087" s="36">
        <f t="shared" ca="1" si="186"/>
        <v>0</v>
      </c>
      <c r="I4087" s="37">
        <f ca="1">IFERROR(VLOOKUP($E4087&amp;"-1",'PTE - Segment Emissions Calcs'!$I$8:$X$8919,18,FALSE),0)</f>
        <v>0</v>
      </c>
      <c r="J4087" s="37">
        <f ca="1">IFERROR(VLOOKUP($E4087&amp;"-2",'PTE - Segment Emissions Calcs'!$I$8:$X$8919,18,FALSE),0)</f>
        <v>0</v>
      </c>
      <c r="K4087" s="37">
        <f t="shared" ca="1" si="187"/>
        <v>0</v>
      </c>
      <c r="L4087" s="37">
        <f ca="1">IFERROR(VLOOKUP($E4087&amp;"-1",'PTE - Segment Emissions Calcs'!$I$8:$Z$8919,20,FALSE),0)</f>
        <v>0</v>
      </c>
      <c r="M4087" s="37">
        <f ca="1">IFERROR(VLOOKUP($E4087&amp;"-2",'PTE - Segment Emissions Calcs'!$I$8:$Z$8919,20,FALSE),0)</f>
        <v>0</v>
      </c>
      <c r="N4087" s="37">
        <f t="shared" ca="1" si="188"/>
        <v>0</v>
      </c>
      <c r="O4087" s="38">
        <f t="array" aca="1" ref="O4087" ca="1">IF($H4087="TOTAL HAP",H4087,MAX(IF('PTE - Segment Emissions Calcs'!$B$8:$B$8919=$B4087,'PTE - Segment Emissions Calcs'!$V$8:$V$8919,)))</f>
        <v>0</v>
      </c>
      <c r="P4087" s="38">
        <f t="array" aca="1" ref="P4087" ca="1">IF($H4087="TOTAL HAP",K4087,MAX(IF('PTE - Segment Emissions Calcs'!$B$8:$B$8919=$B4087,'PTE - Segment Emissions Calcs'!$X$8:$X$8919,)))</f>
        <v>0</v>
      </c>
      <c r="Q4087" s="38">
        <f t="array" aca="1" ref="Q4087" ca="1">IF($H4087="TOTAL HAP",N4087,MAX(IF('PTE - Segment Emissions Calcs'!$B$8:$B$8919=$B4087,'PTE - Segment Emissions Calcs'!$Z$8:$Z$8919,)))</f>
        <v>0</v>
      </c>
      <c r="R4087" s="39"/>
    </row>
    <row r="4088" spans="1:18" x14ac:dyDescent="0.25">
      <c r="A4088" s="71"/>
      <c r="B4088" s="71"/>
      <c r="C4088" s="34" t="s">
        <v>189</v>
      </c>
      <c r="D4088" s="59"/>
      <c r="E4088" s="35"/>
      <c r="F4088" s="35">
        <f ca="1">IFERROR(VLOOKUP($E4088&amp;"-1",'PTE - Segment Emissions Calcs'!$I$8:$V$8919,16,FALSE),0)</f>
        <v>0</v>
      </c>
      <c r="G4088" s="35">
        <f ca="1">IFERROR(VLOOKUP($E4088&amp;"-2",'PTE - Segment Emissions Calcs'!$I$8:$V$8919,16,FALSE),0)</f>
        <v>0</v>
      </c>
      <c r="H4088" s="36">
        <f t="shared" ca="1" si="186"/>
        <v>0</v>
      </c>
      <c r="I4088" s="37">
        <f ca="1">IFERROR(VLOOKUP($E4088&amp;"-1",'PTE - Segment Emissions Calcs'!$I$8:$X$8919,18,FALSE),0)</f>
        <v>0</v>
      </c>
      <c r="J4088" s="37">
        <f ca="1">IFERROR(VLOOKUP($E4088&amp;"-2",'PTE - Segment Emissions Calcs'!$I$8:$X$8919,18,FALSE),0)</f>
        <v>0</v>
      </c>
      <c r="K4088" s="37">
        <f t="shared" ca="1" si="187"/>
        <v>0</v>
      </c>
      <c r="L4088" s="37">
        <f ca="1">IFERROR(VLOOKUP($E4088&amp;"-1",'PTE - Segment Emissions Calcs'!$I$8:$Z$8919,20,FALSE),0)</f>
        <v>0</v>
      </c>
      <c r="M4088" s="37">
        <f ca="1">IFERROR(VLOOKUP($E4088&amp;"-2",'PTE - Segment Emissions Calcs'!$I$8:$Z$8919,20,FALSE),0)</f>
        <v>0</v>
      </c>
      <c r="N4088" s="37">
        <f t="shared" ca="1" si="188"/>
        <v>0</v>
      </c>
      <c r="O4088" s="38">
        <f t="array" aca="1" ref="O4088" ca="1">IF($H4088="TOTAL HAP",H4088,MAX(IF('PTE - Segment Emissions Calcs'!$B$8:$B$8919=$B4088,'PTE - Segment Emissions Calcs'!$V$8:$V$8919,)))</f>
        <v>0</v>
      </c>
      <c r="P4088" s="38">
        <f t="array" aca="1" ref="P4088" ca="1">IF($H4088="TOTAL HAP",K4088,MAX(IF('PTE - Segment Emissions Calcs'!$B$8:$B$8919=$B4088,'PTE - Segment Emissions Calcs'!$X$8:$X$8919,)))</f>
        <v>0</v>
      </c>
      <c r="Q4088" s="38">
        <f t="array" aca="1" ref="Q4088" ca="1">IF($H4088="TOTAL HAP",N4088,MAX(IF('PTE - Segment Emissions Calcs'!$B$8:$B$8919=$B4088,'PTE - Segment Emissions Calcs'!$Z$8:$Z$8919,)))</f>
        <v>0</v>
      </c>
      <c r="R4088" s="39"/>
    </row>
    <row r="4089" spans="1:18" x14ac:dyDescent="0.25">
      <c r="A4089" s="71"/>
      <c r="B4089" s="71"/>
      <c r="C4089" s="34" t="s">
        <v>191</v>
      </c>
      <c r="D4089" s="59"/>
      <c r="E4089" s="35"/>
      <c r="F4089" s="35">
        <f ca="1">IFERROR(VLOOKUP($E4089&amp;"-1",'PTE - Segment Emissions Calcs'!$I$8:$V$8919,16,FALSE),0)</f>
        <v>0</v>
      </c>
      <c r="G4089" s="35">
        <f ca="1">IFERROR(VLOOKUP($E4089&amp;"-2",'PTE - Segment Emissions Calcs'!$I$8:$V$8919,16,FALSE),0)</f>
        <v>0</v>
      </c>
      <c r="H4089" s="36">
        <f t="shared" ca="1" si="186"/>
        <v>0</v>
      </c>
      <c r="I4089" s="37">
        <f ca="1">IFERROR(VLOOKUP($E4089&amp;"-1",'PTE - Segment Emissions Calcs'!$I$8:$X$8919,18,FALSE),0)</f>
        <v>0</v>
      </c>
      <c r="J4089" s="37">
        <f ca="1">IFERROR(VLOOKUP($E4089&amp;"-2",'PTE - Segment Emissions Calcs'!$I$8:$X$8919,18,FALSE),0)</f>
        <v>0</v>
      </c>
      <c r="K4089" s="37">
        <f t="shared" ca="1" si="187"/>
        <v>0</v>
      </c>
      <c r="L4089" s="37">
        <f ca="1">IFERROR(VLOOKUP($E4089&amp;"-1",'PTE - Segment Emissions Calcs'!$I$8:$Z$8919,20,FALSE),0)</f>
        <v>0</v>
      </c>
      <c r="M4089" s="37">
        <f ca="1">IFERROR(VLOOKUP($E4089&amp;"-2",'PTE - Segment Emissions Calcs'!$I$8:$Z$8919,20,FALSE),0)</f>
        <v>0</v>
      </c>
      <c r="N4089" s="37">
        <f t="shared" ca="1" si="188"/>
        <v>0</v>
      </c>
      <c r="O4089" s="38">
        <f t="array" aca="1" ref="O4089" ca="1">IF($H4089="TOTAL HAP",H4089,MAX(IF('PTE - Segment Emissions Calcs'!$B$8:$B$8919=$B4089,'PTE - Segment Emissions Calcs'!$V$8:$V$8919,)))</f>
        <v>0</v>
      </c>
      <c r="P4089" s="38">
        <f t="array" aca="1" ref="P4089" ca="1">IF($H4089="TOTAL HAP",K4089,MAX(IF('PTE - Segment Emissions Calcs'!$B$8:$B$8919=$B4089,'PTE - Segment Emissions Calcs'!$X$8:$X$8919,)))</f>
        <v>0</v>
      </c>
      <c r="Q4089" s="38">
        <f t="array" aca="1" ref="Q4089" ca="1">IF($H4089="TOTAL HAP",N4089,MAX(IF('PTE - Segment Emissions Calcs'!$B$8:$B$8919=$B4089,'PTE - Segment Emissions Calcs'!$Z$8:$Z$8919,)))</f>
        <v>0</v>
      </c>
      <c r="R4089" s="39"/>
    </row>
    <row r="4090" spans="1:18" x14ac:dyDescent="0.25">
      <c r="A4090" s="71"/>
      <c r="B4090" s="71"/>
      <c r="C4090" s="34" t="s">
        <v>221</v>
      </c>
      <c r="D4090" s="59"/>
      <c r="E4090" s="35"/>
      <c r="F4090" s="35">
        <f ca="1">IFERROR(VLOOKUP($E4090&amp;"-1",'PTE - Segment Emissions Calcs'!$I$8:$V$8919,16,FALSE),0)</f>
        <v>0</v>
      </c>
      <c r="G4090" s="35">
        <f ca="1">IFERROR(VLOOKUP($E4090&amp;"-2",'PTE - Segment Emissions Calcs'!$I$8:$V$8919,16,FALSE),0)</f>
        <v>0</v>
      </c>
      <c r="H4090" s="36">
        <f t="shared" ca="1" si="186"/>
        <v>0</v>
      </c>
      <c r="I4090" s="37">
        <f ca="1">IFERROR(VLOOKUP($E4090&amp;"-1",'PTE - Segment Emissions Calcs'!$I$8:$X$8919,18,FALSE),0)</f>
        <v>0</v>
      </c>
      <c r="J4090" s="37">
        <f ca="1">IFERROR(VLOOKUP($E4090&amp;"-2",'PTE - Segment Emissions Calcs'!$I$8:$X$8919,18,FALSE),0)</f>
        <v>0</v>
      </c>
      <c r="K4090" s="37">
        <f t="shared" ca="1" si="187"/>
        <v>0</v>
      </c>
      <c r="L4090" s="37">
        <f ca="1">IFERROR(VLOOKUP($E4090&amp;"-1",'PTE - Segment Emissions Calcs'!$I$8:$Z$8919,20,FALSE),0)</f>
        <v>0</v>
      </c>
      <c r="M4090" s="37">
        <f ca="1">IFERROR(VLOOKUP($E4090&amp;"-2",'PTE - Segment Emissions Calcs'!$I$8:$Z$8919,20,FALSE),0)</f>
        <v>0</v>
      </c>
      <c r="N4090" s="37">
        <f t="shared" ca="1" si="188"/>
        <v>0</v>
      </c>
      <c r="O4090" s="38">
        <f t="array" aca="1" ref="O4090" ca="1">IF($H4090="TOTAL HAP",H4090,MAX(IF('PTE - Segment Emissions Calcs'!$B$8:$B$8919=$B4090,'PTE - Segment Emissions Calcs'!$V$8:$V$8919,)))</f>
        <v>0</v>
      </c>
      <c r="P4090" s="38">
        <f t="array" aca="1" ref="P4090" ca="1">IF($H4090="TOTAL HAP",K4090,MAX(IF('PTE - Segment Emissions Calcs'!$B$8:$B$8919=$B4090,'PTE - Segment Emissions Calcs'!$X$8:$X$8919,)))</f>
        <v>0</v>
      </c>
      <c r="Q4090" s="38">
        <f t="array" aca="1" ref="Q4090" ca="1">IF($H4090="TOTAL HAP",N4090,MAX(IF('PTE - Segment Emissions Calcs'!$B$8:$B$8919=$B4090,'PTE - Segment Emissions Calcs'!$Z$8:$Z$8919,)))</f>
        <v>0</v>
      </c>
      <c r="R4090" s="39"/>
    </row>
    <row r="4091" spans="1:18" x14ac:dyDescent="0.25">
      <c r="A4091" s="71"/>
      <c r="B4091" s="71"/>
      <c r="C4091" s="34" t="s">
        <v>192</v>
      </c>
      <c r="D4091" s="59"/>
      <c r="E4091" s="35"/>
      <c r="F4091" s="35">
        <f ca="1">IFERROR(VLOOKUP($E4091&amp;"-1",'PTE - Segment Emissions Calcs'!$I$8:$V$8919,16,FALSE),0)</f>
        <v>0</v>
      </c>
      <c r="G4091" s="35">
        <f ca="1">IFERROR(VLOOKUP($E4091&amp;"-2",'PTE - Segment Emissions Calcs'!$I$8:$V$8919,16,FALSE),0)</f>
        <v>0</v>
      </c>
      <c r="H4091" s="36">
        <f t="shared" ca="1" si="186"/>
        <v>0</v>
      </c>
      <c r="I4091" s="37">
        <f ca="1">IFERROR(VLOOKUP($E4091&amp;"-1",'PTE - Segment Emissions Calcs'!$I$8:$X$8919,18,FALSE),0)</f>
        <v>0</v>
      </c>
      <c r="J4091" s="37">
        <f ca="1">IFERROR(VLOOKUP($E4091&amp;"-2",'PTE - Segment Emissions Calcs'!$I$8:$X$8919,18,FALSE),0)</f>
        <v>0</v>
      </c>
      <c r="K4091" s="37">
        <f t="shared" ca="1" si="187"/>
        <v>0</v>
      </c>
      <c r="L4091" s="37">
        <f ca="1">IFERROR(VLOOKUP($E4091&amp;"-1",'PTE - Segment Emissions Calcs'!$I$8:$Z$8919,20,FALSE),0)</f>
        <v>0</v>
      </c>
      <c r="M4091" s="37">
        <f ca="1">IFERROR(VLOOKUP($E4091&amp;"-2",'PTE - Segment Emissions Calcs'!$I$8:$Z$8919,20,FALSE),0)</f>
        <v>0</v>
      </c>
      <c r="N4091" s="37">
        <f t="shared" ca="1" si="188"/>
        <v>0</v>
      </c>
      <c r="O4091" s="38">
        <f t="array" aca="1" ref="O4091" ca="1">IF($H4091="TOTAL HAP",H4091,MAX(IF('PTE - Segment Emissions Calcs'!$B$8:$B$8919=$B4091,'PTE - Segment Emissions Calcs'!$V$8:$V$8919,)))</f>
        <v>0</v>
      </c>
      <c r="P4091" s="38">
        <f t="array" aca="1" ref="P4091" ca="1">IF($H4091="TOTAL HAP",K4091,MAX(IF('PTE - Segment Emissions Calcs'!$B$8:$B$8919=$B4091,'PTE - Segment Emissions Calcs'!$X$8:$X$8919,)))</f>
        <v>0</v>
      </c>
      <c r="Q4091" s="38">
        <f t="array" aca="1" ref="Q4091" ca="1">IF($H4091="TOTAL HAP",N4091,MAX(IF('PTE - Segment Emissions Calcs'!$B$8:$B$8919=$B4091,'PTE - Segment Emissions Calcs'!$Z$8:$Z$8919,)))</f>
        <v>0</v>
      </c>
      <c r="R4091" s="39"/>
    </row>
    <row r="4092" spans="1:18" x14ac:dyDescent="0.25">
      <c r="A4092" s="71"/>
      <c r="B4092" s="71"/>
      <c r="C4092" s="34" t="s">
        <v>193</v>
      </c>
      <c r="D4092" s="59"/>
      <c r="E4092" s="35"/>
      <c r="F4092" s="35">
        <f ca="1">IFERROR(VLOOKUP($E4092&amp;"-1",'PTE - Segment Emissions Calcs'!$I$8:$V$8919,16,FALSE),0)</f>
        <v>0</v>
      </c>
      <c r="G4092" s="35">
        <f ca="1">IFERROR(VLOOKUP($E4092&amp;"-2",'PTE - Segment Emissions Calcs'!$I$8:$V$8919,16,FALSE),0)</f>
        <v>0</v>
      </c>
      <c r="H4092" s="36">
        <f t="shared" ca="1" si="186"/>
        <v>0</v>
      </c>
      <c r="I4092" s="37">
        <f ca="1">IFERROR(VLOOKUP($E4092&amp;"-1",'PTE - Segment Emissions Calcs'!$I$8:$X$8919,18,FALSE),0)</f>
        <v>0</v>
      </c>
      <c r="J4092" s="37">
        <f ca="1">IFERROR(VLOOKUP($E4092&amp;"-2",'PTE - Segment Emissions Calcs'!$I$8:$X$8919,18,FALSE),0)</f>
        <v>0</v>
      </c>
      <c r="K4092" s="37">
        <f t="shared" ca="1" si="187"/>
        <v>0</v>
      </c>
      <c r="L4092" s="37">
        <f ca="1">IFERROR(VLOOKUP($E4092&amp;"-1",'PTE - Segment Emissions Calcs'!$I$8:$Z$8919,20,FALSE),0)</f>
        <v>0</v>
      </c>
      <c r="M4092" s="37">
        <f ca="1">IFERROR(VLOOKUP($E4092&amp;"-2",'PTE - Segment Emissions Calcs'!$I$8:$Z$8919,20,FALSE),0)</f>
        <v>0</v>
      </c>
      <c r="N4092" s="37">
        <f t="shared" ca="1" si="188"/>
        <v>0</v>
      </c>
      <c r="O4092" s="38">
        <f t="array" aca="1" ref="O4092" ca="1">IF($H4092="TOTAL HAP",H4092,MAX(IF('PTE - Segment Emissions Calcs'!$B$8:$B$8919=$B4092,'PTE - Segment Emissions Calcs'!$V$8:$V$8919,)))</f>
        <v>0</v>
      </c>
      <c r="P4092" s="38">
        <f t="array" aca="1" ref="P4092" ca="1">IF($H4092="TOTAL HAP",K4092,MAX(IF('PTE - Segment Emissions Calcs'!$B$8:$B$8919=$B4092,'PTE - Segment Emissions Calcs'!$X$8:$X$8919,)))</f>
        <v>0</v>
      </c>
      <c r="Q4092" s="38">
        <f t="array" aca="1" ref="Q4092" ca="1">IF($H4092="TOTAL HAP",N4092,MAX(IF('PTE - Segment Emissions Calcs'!$B$8:$B$8919=$B4092,'PTE - Segment Emissions Calcs'!$Z$8:$Z$8919,)))</f>
        <v>0</v>
      </c>
      <c r="R4092" s="39"/>
    </row>
    <row r="4093" spans="1:18" x14ac:dyDescent="0.25">
      <c r="A4093" s="71"/>
      <c r="B4093" s="71"/>
      <c r="C4093" s="34" t="s">
        <v>222</v>
      </c>
      <c r="D4093" s="59"/>
      <c r="E4093" s="35"/>
      <c r="F4093" s="35">
        <f ca="1">IFERROR(VLOOKUP($E4093&amp;"-1",'PTE - Segment Emissions Calcs'!$I$8:$V$8919,16,FALSE),0)</f>
        <v>0</v>
      </c>
      <c r="G4093" s="35">
        <f ca="1">IFERROR(VLOOKUP($E4093&amp;"-2",'PTE - Segment Emissions Calcs'!$I$8:$V$8919,16,FALSE),0)</f>
        <v>0</v>
      </c>
      <c r="H4093" s="36">
        <f t="shared" ca="1" si="186"/>
        <v>0</v>
      </c>
      <c r="I4093" s="37">
        <f ca="1">IFERROR(VLOOKUP($E4093&amp;"-1",'PTE - Segment Emissions Calcs'!$I$8:$X$8919,18,FALSE),0)</f>
        <v>0</v>
      </c>
      <c r="J4093" s="37">
        <f ca="1">IFERROR(VLOOKUP($E4093&amp;"-2",'PTE - Segment Emissions Calcs'!$I$8:$X$8919,18,FALSE),0)</f>
        <v>0</v>
      </c>
      <c r="K4093" s="37">
        <f t="shared" ca="1" si="187"/>
        <v>0</v>
      </c>
      <c r="L4093" s="37">
        <f ca="1">IFERROR(VLOOKUP($E4093&amp;"-1",'PTE - Segment Emissions Calcs'!$I$8:$Z$8919,20,FALSE),0)</f>
        <v>0</v>
      </c>
      <c r="M4093" s="37">
        <f ca="1">IFERROR(VLOOKUP($E4093&amp;"-2",'PTE - Segment Emissions Calcs'!$I$8:$Z$8919,20,FALSE),0)</f>
        <v>0</v>
      </c>
      <c r="N4093" s="37">
        <f t="shared" ca="1" si="188"/>
        <v>0</v>
      </c>
      <c r="O4093" s="38">
        <f t="array" aca="1" ref="O4093" ca="1">IF($H4093="TOTAL HAP",H4093,MAX(IF('PTE - Segment Emissions Calcs'!$B$8:$B$8919=$B4093,'PTE - Segment Emissions Calcs'!$V$8:$V$8919,)))</f>
        <v>0</v>
      </c>
      <c r="P4093" s="38">
        <f t="array" aca="1" ref="P4093" ca="1">IF($H4093="TOTAL HAP",K4093,MAX(IF('PTE - Segment Emissions Calcs'!$B$8:$B$8919=$B4093,'PTE - Segment Emissions Calcs'!$X$8:$X$8919,)))</f>
        <v>0</v>
      </c>
      <c r="Q4093" s="38">
        <f t="array" aca="1" ref="Q4093" ca="1">IF($H4093="TOTAL HAP",N4093,MAX(IF('PTE - Segment Emissions Calcs'!$B$8:$B$8919=$B4093,'PTE - Segment Emissions Calcs'!$Z$8:$Z$8919,)))</f>
        <v>0</v>
      </c>
      <c r="R4093" s="39"/>
    </row>
    <row r="4094" spans="1:18" x14ac:dyDescent="0.25">
      <c r="A4094" s="71"/>
      <c r="B4094" s="71"/>
      <c r="C4094" s="34" t="s">
        <v>86</v>
      </c>
      <c r="D4094" s="59"/>
      <c r="E4094" s="35"/>
      <c r="F4094" s="35">
        <f ca="1">IFERROR(VLOOKUP($E4094&amp;"-1",'PTE - Segment Emissions Calcs'!$I$8:$V$8919,16,FALSE),0)</f>
        <v>0</v>
      </c>
      <c r="G4094" s="35">
        <f ca="1">IFERROR(VLOOKUP($E4094&amp;"-2",'PTE - Segment Emissions Calcs'!$I$8:$V$8919,16,FALSE),0)</f>
        <v>0</v>
      </c>
      <c r="H4094" s="36">
        <f t="shared" ca="1" si="186"/>
        <v>0</v>
      </c>
      <c r="I4094" s="37">
        <f ca="1">IFERROR(VLOOKUP($E4094&amp;"-1",'PTE - Segment Emissions Calcs'!$I$8:$X$8919,18,FALSE),0)</f>
        <v>0</v>
      </c>
      <c r="J4094" s="37">
        <f ca="1">IFERROR(VLOOKUP($E4094&amp;"-2",'PTE - Segment Emissions Calcs'!$I$8:$X$8919,18,FALSE),0)</f>
        <v>0</v>
      </c>
      <c r="K4094" s="37">
        <f t="shared" ca="1" si="187"/>
        <v>0</v>
      </c>
      <c r="L4094" s="37">
        <f ca="1">IFERROR(VLOOKUP($E4094&amp;"-1",'PTE - Segment Emissions Calcs'!$I$8:$Z$8919,20,FALSE),0)</f>
        <v>0</v>
      </c>
      <c r="M4094" s="37">
        <f ca="1">IFERROR(VLOOKUP($E4094&amp;"-2",'PTE - Segment Emissions Calcs'!$I$8:$Z$8919,20,FALSE),0)</f>
        <v>0</v>
      </c>
      <c r="N4094" s="37">
        <f t="shared" ca="1" si="188"/>
        <v>0</v>
      </c>
      <c r="O4094" s="38">
        <f t="array" aca="1" ref="O4094" ca="1">IF($H4094="TOTAL HAP",H4094,MAX(IF('PTE - Segment Emissions Calcs'!$B$8:$B$8919=$B4094,'PTE - Segment Emissions Calcs'!$V$8:$V$8919,)))</f>
        <v>0</v>
      </c>
      <c r="P4094" s="38">
        <f t="array" aca="1" ref="P4094" ca="1">IF($H4094="TOTAL HAP",K4094,MAX(IF('PTE - Segment Emissions Calcs'!$B$8:$B$8919=$B4094,'PTE - Segment Emissions Calcs'!$X$8:$X$8919,)))</f>
        <v>0</v>
      </c>
      <c r="Q4094" s="38">
        <f t="array" aca="1" ref="Q4094" ca="1">IF($H4094="TOTAL HAP",N4094,MAX(IF('PTE - Segment Emissions Calcs'!$B$8:$B$8919=$B4094,'PTE - Segment Emissions Calcs'!$Z$8:$Z$8919,)))</f>
        <v>0</v>
      </c>
      <c r="R4094" s="39"/>
    </row>
    <row r="4095" spans="1:18" x14ac:dyDescent="0.25">
      <c r="A4095" s="71"/>
      <c r="B4095" s="71"/>
      <c r="C4095" s="34" t="s">
        <v>66</v>
      </c>
      <c r="D4095" s="59"/>
      <c r="E4095" s="35"/>
      <c r="F4095" s="35">
        <f ca="1">IFERROR(VLOOKUP($E4095&amp;"-1",'PTE - Segment Emissions Calcs'!$I$8:$V$8919,16,FALSE),0)</f>
        <v>5.0897756000000006E-5</v>
      </c>
      <c r="G4095" s="35">
        <f ca="1">IFERROR(VLOOKUP($E4095&amp;"-2",'PTE - Segment Emissions Calcs'!$I$8:$V$8919,16,FALSE),0)</f>
        <v>0</v>
      </c>
      <c r="H4095" s="36">
        <f t="shared" ca="1" si="186"/>
        <v>5.0897756000000006E-5</v>
      </c>
      <c r="I4095" s="37">
        <f ca="1">IFERROR(VLOOKUP($E4095&amp;"-1",'PTE - Segment Emissions Calcs'!$I$8:$X$8919,18,FALSE),0)</f>
        <v>2.2293217128000004E-4</v>
      </c>
      <c r="J4095" s="37">
        <f ca="1">IFERROR(VLOOKUP($E4095&amp;"-2",'PTE - Segment Emissions Calcs'!$I$8:$X$8919,18,FALSE),0)</f>
        <v>0</v>
      </c>
      <c r="K4095" s="37">
        <f t="shared" ca="1" si="187"/>
        <v>2.2293217128000004E-4</v>
      </c>
      <c r="L4095" s="37">
        <f ca="1">IFERROR(VLOOKUP($E4095&amp;"-1",'PTE - Segment Emissions Calcs'!$I$8:$Z$8919,20,FALSE),0)</f>
        <v>2.2293217128000004E-4</v>
      </c>
      <c r="M4095" s="37">
        <f ca="1">IFERROR(VLOOKUP($E4095&amp;"-2",'PTE - Segment Emissions Calcs'!$I$8:$Z$8919,20,FALSE),0)</f>
        <v>0</v>
      </c>
      <c r="N4095" s="37">
        <f t="shared" ca="1" si="188"/>
        <v>2.2293217128000004E-4</v>
      </c>
      <c r="O4095" s="38">
        <f t="array" aca="1" ref="O4095" ca="1">IF($H4095="TOTAL HAP",H4095,MAX(IF('PTE - Segment Emissions Calcs'!$B$8:$B$8919=$B4095,'PTE - Segment Emissions Calcs'!$V$8:$V$8919,)))</f>
        <v>5.0897756000000006E-5</v>
      </c>
      <c r="P4095" s="38">
        <f t="array" aca="1" ref="P4095" ca="1">IF($H4095="TOTAL HAP",K4095,MAX(IF('PTE - Segment Emissions Calcs'!$B$8:$B$8919=$B4095,'PTE - Segment Emissions Calcs'!$X$8:$X$8919,)))</f>
        <v>2.2293217128000004E-4</v>
      </c>
      <c r="Q4095" s="38">
        <f t="array" aca="1" ref="Q4095" ca="1">IF($H4095="TOTAL HAP",N4095,MAX(IF('PTE - Segment Emissions Calcs'!$B$8:$B$8919=$B4095,'PTE - Segment Emissions Calcs'!$Z$8:$Z$8919,)))</f>
        <v>2.2293217128000004E-4</v>
      </c>
      <c r="R4095" s="39"/>
    </row>
    <row r="4096" spans="1:18" x14ac:dyDescent="0.25">
      <c r="A4096" s="71"/>
      <c r="B4096" s="71"/>
      <c r="C4096" s="34" t="s">
        <v>45</v>
      </c>
      <c r="D4096" s="59"/>
      <c r="E4096" s="35"/>
      <c r="F4096" s="35">
        <f ca="1">IFERROR(VLOOKUP($E4096&amp;"-1",'PTE - Segment Emissions Calcs'!$I$8:$V$8919,16,FALSE),0)</f>
        <v>0</v>
      </c>
      <c r="G4096" s="35">
        <f ca="1">IFERROR(VLOOKUP($E4096&amp;"-2",'PTE - Segment Emissions Calcs'!$I$8:$V$8919,16,FALSE),0)</f>
        <v>0</v>
      </c>
      <c r="H4096" s="36">
        <f t="shared" ca="1" si="186"/>
        <v>0</v>
      </c>
      <c r="I4096" s="37">
        <f ca="1">IFERROR(VLOOKUP($E4096&amp;"-1",'PTE - Segment Emissions Calcs'!$I$8:$X$8919,18,FALSE),0)</f>
        <v>0</v>
      </c>
      <c r="J4096" s="37">
        <f ca="1">IFERROR(VLOOKUP($E4096&amp;"-2",'PTE - Segment Emissions Calcs'!$I$8:$X$8919,18,FALSE),0)</f>
        <v>0</v>
      </c>
      <c r="K4096" s="37">
        <f t="shared" ca="1" si="187"/>
        <v>0</v>
      </c>
      <c r="L4096" s="37">
        <f ca="1">IFERROR(VLOOKUP($E4096&amp;"-1",'PTE - Segment Emissions Calcs'!$I$8:$Z$8919,20,FALSE),0)</f>
        <v>0</v>
      </c>
      <c r="M4096" s="37">
        <f ca="1">IFERROR(VLOOKUP($E4096&amp;"-2",'PTE - Segment Emissions Calcs'!$I$8:$Z$8919,20,FALSE),0)</f>
        <v>0</v>
      </c>
      <c r="N4096" s="37">
        <f t="shared" ca="1" si="188"/>
        <v>0</v>
      </c>
      <c r="O4096" s="38">
        <f t="array" aca="1" ref="O4096" ca="1">IF($H4096="TOTAL HAP",H4096,MAX(IF('PTE - Segment Emissions Calcs'!$B$8:$B$8919=$B4096,'PTE - Segment Emissions Calcs'!$V$8:$V$8919,)))</f>
        <v>0</v>
      </c>
      <c r="P4096" s="38">
        <f t="array" aca="1" ref="P4096" ca="1">IF($H4096="TOTAL HAP",K4096,MAX(IF('PTE - Segment Emissions Calcs'!$B$8:$B$8919=$B4096,'PTE - Segment Emissions Calcs'!$X$8:$X$8919,)))</f>
        <v>0</v>
      </c>
      <c r="Q4096" s="38">
        <f t="array" aca="1" ref="Q4096" ca="1">IF($H4096="TOTAL HAP",N4096,MAX(IF('PTE - Segment Emissions Calcs'!$B$8:$B$8919=$B4096,'PTE - Segment Emissions Calcs'!$Z$8:$Z$8919,)))</f>
        <v>0</v>
      </c>
      <c r="R4096" s="39"/>
    </row>
    <row r="4097" spans="1:18" x14ac:dyDescent="0.25">
      <c r="A4097" s="71"/>
      <c r="B4097" s="71"/>
      <c r="C4097" s="34" t="s">
        <v>46</v>
      </c>
      <c r="D4097" s="59"/>
      <c r="E4097" s="35"/>
      <c r="F4097" s="35">
        <f ca="1">IFERROR(VLOOKUP($E4097&amp;"-1",'PTE - Segment Emissions Calcs'!$I$8:$V$8919,16,FALSE),0)</f>
        <v>0</v>
      </c>
      <c r="G4097" s="35">
        <f ca="1">IFERROR(VLOOKUP($E4097&amp;"-2",'PTE - Segment Emissions Calcs'!$I$8:$V$8919,16,FALSE),0)</f>
        <v>0</v>
      </c>
      <c r="H4097" s="36">
        <f t="shared" ca="1" si="186"/>
        <v>0</v>
      </c>
      <c r="I4097" s="37">
        <f ca="1">IFERROR(VLOOKUP($E4097&amp;"-1",'PTE - Segment Emissions Calcs'!$I$8:$X$8919,18,FALSE),0)</f>
        <v>0</v>
      </c>
      <c r="J4097" s="37">
        <f ca="1">IFERROR(VLOOKUP($E4097&amp;"-2",'PTE - Segment Emissions Calcs'!$I$8:$X$8919,18,FALSE),0)</f>
        <v>0</v>
      </c>
      <c r="K4097" s="37">
        <f t="shared" ca="1" si="187"/>
        <v>0</v>
      </c>
      <c r="L4097" s="37">
        <f ca="1">IFERROR(VLOOKUP($E4097&amp;"-1",'PTE - Segment Emissions Calcs'!$I$8:$Z$8919,20,FALSE),0)</f>
        <v>0</v>
      </c>
      <c r="M4097" s="37">
        <f ca="1">IFERROR(VLOOKUP($E4097&amp;"-2",'PTE - Segment Emissions Calcs'!$I$8:$Z$8919,20,FALSE),0)</f>
        <v>0</v>
      </c>
      <c r="N4097" s="37">
        <f t="shared" ca="1" si="188"/>
        <v>0</v>
      </c>
      <c r="O4097" s="38">
        <f t="array" aca="1" ref="O4097" ca="1">IF($H4097="TOTAL HAP",H4097,MAX(IF('PTE - Segment Emissions Calcs'!$B$8:$B$8919=$B4097,'PTE - Segment Emissions Calcs'!$V$8:$V$8919,)))</f>
        <v>0</v>
      </c>
      <c r="P4097" s="38">
        <f t="array" aca="1" ref="P4097" ca="1">IF($H4097="TOTAL HAP",K4097,MAX(IF('PTE - Segment Emissions Calcs'!$B$8:$B$8919=$B4097,'PTE - Segment Emissions Calcs'!$X$8:$X$8919,)))</f>
        <v>0</v>
      </c>
      <c r="Q4097" s="38">
        <f t="array" aca="1" ref="Q4097" ca="1">IF($H4097="TOTAL HAP",N4097,MAX(IF('PTE - Segment Emissions Calcs'!$B$8:$B$8919=$B4097,'PTE - Segment Emissions Calcs'!$Z$8:$Z$8919,)))</f>
        <v>0</v>
      </c>
      <c r="R4097" s="39"/>
    </row>
    <row r="4098" spans="1:18" x14ac:dyDescent="0.25">
      <c r="A4098" s="71"/>
      <c r="B4098" s="71"/>
      <c r="C4098" s="34" t="s">
        <v>48</v>
      </c>
      <c r="D4098" s="59"/>
      <c r="E4098" s="35"/>
      <c r="F4098" s="35">
        <f ca="1">IFERROR(VLOOKUP($E4098&amp;"-1",'PTE - Segment Emissions Calcs'!$I$8:$V$8919,16,FALSE),0)</f>
        <v>1.1909357200000001E-4</v>
      </c>
      <c r="G4098" s="35">
        <f ca="1">IFERROR(VLOOKUP($E4098&amp;"-2",'PTE - Segment Emissions Calcs'!$I$8:$V$8919,16,FALSE),0)</f>
        <v>0</v>
      </c>
      <c r="H4098" s="36">
        <f t="shared" ca="1" si="186"/>
        <v>1.1909357200000001E-4</v>
      </c>
      <c r="I4098" s="37">
        <f ca="1">IFERROR(VLOOKUP($E4098&amp;"-1",'PTE - Segment Emissions Calcs'!$I$8:$X$8919,18,FALSE),0)</f>
        <v>5.2162984536000001E-4</v>
      </c>
      <c r="J4098" s="37">
        <f ca="1">IFERROR(VLOOKUP($E4098&amp;"-2",'PTE - Segment Emissions Calcs'!$I$8:$X$8919,18,FALSE),0)</f>
        <v>0</v>
      </c>
      <c r="K4098" s="37">
        <f t="shared" ca="1" si="187"/>
        <v>5.2162984536000001E-4</v>
      </c>
      <c r="L4098" s="37">
        <f ca="1">IFERROR(VLOOKUP($E4098&amp;"-1",'PTE - Segment Emissions Calcs'!$I$8:$Z$8919,20,FALSE),0)</f>
        <v>5.2162984536000001E-4</v>
      </c>
      <c r="M4098" s="37">
        <f ca="1">IFERROR(VLOOKUP($E4098&amp;"-2",'PTE - Segment Emissions Calcs'!$I$8:$Z$8919,20,FALSE),0)</f>
        <v>0</v>
      </c>
      <c r="N4098" s="37">
        <f t="shared" ca="1" si="188"/>
        <v>5.2162984536000001E-4</v>
      </c>
      <c r="O4098" s="38">
        <f t="array" aca="1" ref="O4098" ca="1">IF($H4098="TOTAL HAP",H4098,MAX(IF('PTE - Segment Emissions Calcs'!$B$8:$B$8919=$B4098,'PTE - Segment Emissions Calcs'!$V$8:$V$8919,)))</f>
        <v>1.1909357200000001E-4</v>
      </c>
      <c r="P4098" s="38">
        <f t="array" aca="1" ref="P4098" ca="1">IF($H4098="TOTAL HAP",K4098,MAX(IF('PTE - Segment Emissions Calcs'!$B$8:$B$8919=$B4098,'PTE - Segment Emissions Calcs'!$X$8:$X$8919,)))</f>
        <v>5.2162984536000001E-4</v>
      </c>
      <c r="Q4098" s="38">
        <f t="array" aca="1" ref="Q4098" ca="1">IF($H4098="TOTAL HAP",N4098,MAX(IF('PTE - Segment Emissions Calcs'!$B$8:$B$8919=$B4098,'PTE - Segment Emissions Calcs'!$Z$8:$Z$8919,)))</f>
        <v>5.2162984536000001E-4</v>
      </c>
      <c r="R4098" s="39"/>
    </row>
    <row r="4099" spans="1:18" x14ac:dyDescent="0.25">
      <c r="A4099" s="71"/>
      <c r="B4099" s="71"/>
      <c r="C4099" s="34" t="s">
        <v>223</v>
      </c>
      <c r="D4099" s="59"/>
      <c r="E4099" s="35"/>
      <c r="F4099" s="35">
        <f ca="1">IFERROR(VLOOKUP($E4099&amp;"-1",'PTE - Segment Emissions Calcs'!$I$8:$V$8919,16,FALSE),0)</f>
        <v>0</v>
      </c>
      <c r="G4099" s="35">
        <f ca="1">IFERROR(VLOOKUP($E4099&amp;"-2",'PTE - Segment Emissions Calcs'!$I$8:$V$8919,16,FALSE),0)</f>
        <v>0</v>
      </c>
      <c r="H4099" s="36">
        <f t="shared" ca="1" si="186"/>
        <v>0</v>
      </c>
      <c r="I4099" s="37">
        <f ca="1">IFERROR(VLOOKUP($E4099&amp;"-1",'PTE - Segment Emissions Calcs'!$I$8:$X$8919,18,FALSE),0)</f>
        <v>0</v>
      </c>
      <c r="J4099" s="37">
        <f ca="1">IFERROR(VLOOKUP($E4099&amp;"-2",'PTE - Segment Emissions Calcs'!$I$8:$X$8919,18,FALSE),0)</f>
        <v>0</v>
      </c>
      <c r="K4099" s="37">
        <f t="shared" ca="1" si="187"/>
        <v>0</v>
      </c>
      <c r="L4099" s="37">
        <f ca="1">IFERROR(VLOOKUP($E4099&amp;"-1",'PTE - Segment Emissions Calcs'!$I$8:$Z$8919,20,FALSE),0)</f>
        <v>0</v>
      </c>
      <c r="M4099" s="37">
        <f ca="1">IFERROR(VLOOKUP($E4099&amp;"-2",'PTE - Segment Emissions Calcs'!$I$8:$Z$8919,20,FALSE),0)</f>
        <v>0</v>
      </c>
      <c r="N4099" s="37">
        <f t="shared" ca="1" si="188"/>
        <v>0</v>
      </c>
      <c r="O4099" s="38">
        <f t="array" aca="1" ref="O4099" ca="1">IF($H4099="TOTAL HAP",H4099,MAX(IF('PTE - Segment Emissions Calcs'!$B$8:$B$8919=$B4099,'PTE - Segment Emissions Calcs'!$V$8:$V$8919,)))</f>
        <v>0</v>
      </c>
      <c r="P4099" s="38">
        <f t="array" aca="1" ref="P4099" ca="1">IF($H4099="TOTAL HAP",K4099,MAX(IF('PTE - Segment Emissions Calcs'!$B$8:$B$8919=$B4099,'PTE - Segment Emissions Calcs'!$X$8:$X$8919,)))</f>
        <v>0</v>
      </c>
      <c r="Q4099" s="38">
        <f t="array" aca="1" ref="Q4099" ca="1">IF($H4099="TOTAL HAP",N4099,MAX(IF('PTE - Segment Emissions Calcs'!$B$8:$B$8919=$B4099,'PTE - Segment Emissions Calcs'!$Z$8:$Z$8919,)))</f>
        <v>0</v>
      </c>
      <c r="R4099" s="39"/>
    </row>
    <row r="4100" spans="1:18" x14ac:dyDescent="0.25">
      <c r="A4100" s="71"/>
      <c r="B4100" s="71"/>
      <c r="C4100" s="34" t="s">
        <v>49</v>
      </c>
      <c r="D4100" s="59"/>
      <c r="E4100" s="35"/>
      <c r="F4100" s="35">
        <f ca="1">IFERROR(VLOOKUP($E4100&amp;"-1",'PTE - Segment Emissions Calcs'!$I$8:$V$8919,16,FALSE),0)</f>
        <v>0</v>
      </c>
      <c r="G4100" s="35">
        <f ca="1">IFERROR(VLOOKUP($E4100&amp;"-2",'PTE - Segment Emissions Calcs'!$I$8:$V$8919,16,FALSE),0)</f>
        <v>0</v>
      </c>
      <c r="H4100" s="36">
        <f t="shared" ca="1" si="186"/>
        <v>0</v>
      </c>
      <c r="I4100" s="37">
        <f ca="1">IFERROR(VLOOKUP($E4100&amp;"-1",'PTE - Segment Emissions Calcs'!$I$8:$X$8919,18,FALSE),0)</f>
        <v>0</v>
      </c>
      <c r="J4100" s="37">
        <f ca="1">IFERROR(VLOOKUP($E4100&amp;"-2",'PTE - Segment Emissions Calcs'!$I$8:$X$8919,18,FALSE),0)</f>
        <v>0</v>
      </c>
      <c r="K4100" s="37">
        <f t="shared" ca="1" si="187"/>
        <v>0</v>
      </c>
      <c r="L4100" s="37">
        <f ca="1">IFERROR(VLOOKUP($E4100&amp;"-1",'PTE - Segment Emissions Calcs'!$I$8:$Z$8919,20,FALSE),0)</f>
        <v>0</v>
      </c>
      <c r="M4100" s="37">
        <f ca="1">IFERROR(VLOOKUP($E4100&amp;"-2",'PTE - Segment Emissions Calcs'!$I$8:$Z$8919,20,FALSE),0)</f>
        <v>0</v>
      </c>
      <c r="N4100" s="37">
        <f t="shared" ca="1" si="188"/>
        <v>0</v>
      </c>
      <c r="O4100" s="38">
        <f t="array" aca="1" ref="O4100" ca="1">IF($H4100="TOTAL HAP",H4100,MAX(IF('PTE - Segment Emissions Calcs'!$B$8:$B$8919=$B4100,'PTE - Segment Emissions Calcs'!$V$8:$V$8919,)))</f>
        <v>0</v>
      </c>
      <c r="P4100" s="38">
        <f t="array" aca="1" ref="P4100" ca="1">IF($H4100="TOTAL HAP",K4100,MAX(IF('PTE - Segment Emissions Calcs'!$B$8:$B$8919=$B4100,'PTE - Segment Emissions Calcs'!$X$8:$X$8919,)))</f>
        <v>0</v>
      </c>
      <c r="Q4100" s="38">
        <f t="array" aca="1" ref="Q4100" ca="1">IF($H4100="TOTAL HAP",N4100,MAX(IF('PTE - Segment Emissions Calcs'!$B$8:$B$8919=$B4100,'PTE - Segment Emissions Calcs'!$Z$8:$Z$8919,)))</f>
        <v>0</v>
      </c>
      <c r="R4100" s="39"/>
    </row>
    <row r="4101" spans="1:18" x14ac:dyDescent="0.25">
      <c r="A4101" s="71"/>
      <c r="B4101" s="71"/>
      <c r="C4101" s="34" t="s">
        <v>60</v>
      </c>
      <c r="D4101" s="59"/>
      <c r="E4101" s="35"/>
      <c r="F4101" s="35">
        <f ca="1">IFERROR(VLOOKUP($E4101&amp;"-1",'PTE - Segment Emissions Calcs'!$I$8:$V$8919,16,FALSE),0)</f>
        <v>0</v>
      </c>
      <c r="G4101" s="35">
        <f ca="1">IFERROR(VLOOKUP($E4101&amp;"-2",'PTE - Segment Emissions Calcs'!$I$8:$V$8919,16,FALSE),0)</f>
        <v>0</v>
      </c>
      <c r="H4101" s="36">
        <f t="shared" ca="1" si="186"/>
        <v>0</v>
      </c>
      <c r="I4101" s="37">
        <f ca="1">IFERROR(VLOOKUP($E4101&amp;"-1",'PTE - Segment Emissions Calcs'!$I$8:$X$8919,18,FALSE),0)</f>
        <v>0</v>
      </c>
      <c r="J4101" s="37">
        <f ca="1">IFERROR(VLOOKUP($E4101&amp;"-2",'PTE - Segment Emissions Calcs'!$I$8:$X$8919,18,FALSE),0)</f>
        <v>0</v>
      </c>
      <c r="K4101" s="37">
        <f t="shared" ca="1" si="187"/>
        <v>0</v>
      </c>
      <c r="L4101" s="37">
        <f ca="1">IFERROR(VLOOKUP($E4101&amp;"-1",'PTE - Segment Emissions Calcs'!$I$8:$Z$8919,20,FALSE),0)</f>
        <v>0</v>
      </c>
      <c r="M4101" s="37">
        <f ca="1">IFERROR(VLOOKUP($E4101&amp;"-2",'PTE - Segment Emissions Calcs'!$I$8:$Z$8919,20,FALSE),0)</f>
        <v>0</v>
      </c>
      <c r="N4101" s="37">
        <f t="shared" ca="1" si="188"/>
        <v>0</v>
      </c>
      <c r="O4101" s="38">
        <f t="array" aca="1" ref="O4101" ca="1">IF($H4101="TOTAL HAP",H4101,MAX(IF('PTE - Segment Emissions Calcs'!$B$8:$B$8919=$B4101,'PTE - Segment Emissions Calcs'!$V$8:$V$8919,)))</f>
        <v>0</v>
      </c>
      <c r="P4101" s="38">
        <f t="array" aca="1" ref="P4101" ca="1">IF($H4101="TOTAL HAP",K4101,MAX(IF('PTE - Segment Emissions Calcs'!$B$8:$B$8919=$B4101,'PTE - Segment Emissions Calcs'!$X$8:$X$8919,)))</f>
        <v>0</v>
      </c>
      <c r="Q4101" s="38">
        <f t="array" aca="1" ref="Q4101" ca="1">IF($H4101="TOTAL HAP",N4101,MAX(IF('PTE - Segment Emissions Calcs'!$B$8:$B$8919=$B4101,'PTE - Segment Emissions Calcs'!$Z$8:$Z$8919,)))</f>
        <v>0</v>
      </c>
      <c r="R4101" s="39"/>
    </row>
    <row r="4102" spans="1:18" x14ac:dyDescent="0.25">
      <c r="A4102" s="71"/>
      <c r="B4102" s="71"/>
      <c r="C4102" s="34" t="s">
        <v>224</v>
      </c>
      <c r="D4102" s="59"/>
      <c r="E4102" s="35"/>
      <c r="F4102" s="35">
        <f ca="1">IFERROR(VLOOKUP($E4102&amp;"-1",'PTE - Segment Emissions Calcs'!$I$8:$V$8919,16,FALSE),0)</f>
        <v>2.0904E-8</v>
      </c>
      <c r="G4102" s="35">
        <f ca="1">IFERROR(VLOOKUP($E4102&amp;"-2",'PTE - Segment Emissions Calcs'!$I$8:$V$8919,16,FALSE),0)</f>
        <v>0</v>
      </c>
      <c r="H4102" s="36">
        <f t="shared" ca="1" si="186"/>
        <v>2.0904E-8</v>
      </c>
      <c r="I4102" s="37">
        <f ca="1">IFERROR(VLOOKUP($E4102&amp;"-1",'PTE - Segment Emissions Calcs'!$I$8:$X$8919,18,FALSE),0)</f>
        <v>9.155952E-8</v>
      </c>
      <c r="J4102" s="37">
        <f ca="1">IFERROR(VLOOKUP($E4102&amp;"-2",'PTE - Segment Emissions Calcs'!$I$8:$X$8919,18,FALSE),0)</f>
        <v>0</v>
      </c>
      <c r="K4102" s="37">
        <f t="shared" ca="1" si="187"/>
        <v>9.155952E-8</v>
      </c>
      <c r="L4102" s="37">
        <f ca="1">IFERROR(VLOOKUP($E4102&amp;"-1",'PTE - Segment Emissions Calcs'!$I$8:$Z$8919,20,FALSE),0)</f>
        <v>9.155952E-8</v>
      </c>
      <c r="M4102" s="37">
        <f ca="1">IFERROR(VLOOKUP($E4102&amp;"-2",'PTE - Segment Emissions Calcs'!$I$8:$Z$8919,20,FALSE),0)</f>
        <v>0</v>
      </c>
      <c r="N4102" s="37">
        <f t="shared" ca="1" si="188"/>
        <v>9.155952E-8</v>
      </c>
      <c r="O4102" s="38">
        <f t="array" aca="1" ref="O4102" ca="1">IF($H4102="TOTAL HAP",H4102,MAX(IF('PTE - Segment Emissions Calcs'!$B$8:$B$8919=$B4102,'PTE - Segment Emissions Calcs'!$V$8:$V$8919,)))</f>
        <v>2.0904E-8</v>
      </c>
      <c r="P4102" s="38">
        <f t="array" aca="1" ref="P4102" ca="1">IF($H4102="TOTAL HAP",K4102,MAX(IF('PTE - Segment Emissions Calcs'!$B$8:$B$8919=$B4102,'PTE - Segment Emissions Calcs'!$X$8:$X$8919,)))</f>
        <v>9.155952E-8</v>
      </c>
      <c r="Q4102" s="38">
        <f t="array" aca="1" ref="Q4102" ca="1">IF($H4102="TOTAL HAP",N4102,MAX(IF('PTE - Segment Emissions Calcs'!$B$8:$B$8919=$B4102,'PTE - Segment Emissions Calcs'!$Z$8:$Z$8919,)))</f>
        <v>9.155952E-8</v>
      </c>
      <c r="R4102" s="39"/>
    </row>
    <row r="4103" spans="1:18" x14ac:dyDescent="0.25">
      <c r="A4103" s="71"/>
      <c r="B4103" s="71"/>
      <c r="C4103" s="34" t="s">
        <v>225</v>
      </c>
      <c r="D4103" s="59"/>
      <c r="E4103" s="35"/>
      <c r="F4103" s="35">
        <f ca="1">IFERROR(VLOOKUP($E4103&amp;"-1",'PTE - Segment Emissions Calcs'!$I$8:$V$8919,16,FALSE),0)</f>
        <v>0</v>
      </c>
      <c r="G4103" s="35">
        <f ca="1">IFERROR(VLOOKUP($E4103&amp;"-2",'PTE - Segment Emissions Calcs'!$I$8:$V$8919,16,FALSE),0)</f>
        <v>0</v>
      </c>
      <c r="H4103" s="36">
        <f t="shared" ca="1" si="186"/>
        <v>0</v>
      </c>
      <c r="I4103" s="37">
        <f ca="1">IFERROR(VLOOKUP($E4103&amp;"-1",'PTE - Segment Emissions Calcs'!$I$8:$X$8919,18,FALSE),0)</f>
        <v>0</v>
      </c>
      <c r="J4103" s="37">
        <f ca="1">IFERROR(VLOOKUP($E4103&amp;"-2",'PTE - Segment Emissions Calcs'!$I$8:$X$8919,18,FALSE),0)</f>
        <v>0</v>
      </c>
      <c r="K4103" s="37">
        <f t="shared" ca="1" si="187"/>
        <v>0</v>
      </c>
      <c r="L4103" s="37">
        <f ca="1">IFERROR(VLOOKUP($E4103&amp;"-1",'PTE - Segment Emissions Calcs'!$I$8:$Z$8919,20,FALSE),0)</f>
        <v>0</v>
      </c>
      <c r="M4103" s="37">
        <f ca="1">IFERROR(VLOOKUP($E4103&amp;"-2",'PTE - Segment Emissions Calcs'!$I$8:$Z$8919,20,FALSE),0)</f>
        <v>0</v>
      </c>
      <c r="N4103" s="37">
        <f t="shared" ca="1" si="188"/>
        <v>0</v>
      </c>
      <c r="O4103" s="38">
        <f t="array" aca="1" ref="O4103" ca="1">IF($H4103="TOTAL HAP",H4103,MAX(IF('PTE - Segment Emissions Calcs'!$B$8:$B$8919=$B4103,'PTE - Segment Emissions Calcs'!$V$8:$V$8919,)))</f>
        <v>0</v>
      </c>
      <c r="P4103" s="38">
        <f t="array" aca="1" ref="P4103" ca="1">IF($H4103="TOTAL HAP",K4103,MAX(IF('PTE - Segment Emissions Calcs'!$B$8:$B$8919=$B4103,'PTE - Segment Emissions Calcs'!$X$8:$X$8919,)))</f>
        <v>0</v>
      </c>
      <c r="Q4103" s="38">
        <f t="array" aca="1" ref="Q4103" ca="1">IF($H4103="TOTAL HAP",N4103,MAX(IF('PTE - Segment Emissions Calcs'!$B$8:$B$8919=$B4103,'PTE - Segment Emissions Calcs'!$Z$8:$Z$8919,)))</f>
        <v>0</v>
      </c>
      <c r="R4103" s="39"/>
    </row>
    <row r="4104" spans="1:18" x14ac:dyDescent="0.25">
      <c r="A4104" s="71"/>
      <c r="B4104" s="71"/>
      <c r="C4104" s="34" t="s">
        <v>98</v>
      </c>
      <c r="D4104" s="59"/>
      <c r="E4104" s="35"/>
      <c r="F4104" s="35">
        <f ca="1">IFERROR(VLOOKUP($E4104&amp;"-1",'PTE - Segment Emissions Calcs'!$I$8:$V$8919,16,FALSE),0)</f>
        <v>2.0904E-8</v>
      </c>
      <c r="G4104" s="35">
        <f ca="1">IFERROR(VLOOKUP($E4104&amp;"-2",'PTE - Segment Emissions Calcs'!$I$8:$V$8919,16,FALSE),0)</f>
        <v>0</v>
      </c>
      <c r="H4104" s="36">
        <f t="shared" ca="1" si="186"/>
        <v>2.0904E-8</v>
      </c>
      <c r="I4104" s="37">
        <f ca="1">IFERROR(VLOOKUP($E4104&amp;"-1",'PTE - Segment Emissions Calcs'!$I$8:$X$8919,18,FALSE),0)</f>
        <v>9.155952E-8</v>
      </c>
      <c r="J4104" s="37">
        <f ca="1">IFERROR(VLOOKUP($E4104&amp;"-2",'PTE - Segment Emissions Calcs'!$I$8:$X$8919,18,FALSE),0)</f>
        <v>0</v>
      </c>
      <c r="K4104" s="37">
        <f t="shared" ca="1" si="187"/>
        <v>9.155952E-8</v>
      </c>
      <c r="L4104" s="37">
        <f ca="1">IFERROR(VLOOKUP($E4104&amp;"-1",'PTE - Segment Emissions Calcs'!$I$8:$Z$8919,20,FALSE),0)</f>
        <v>9.155952E-8</v>
      </c>
      <c r="M4104" s="37">
        <f ca="1">IFERROR(VLOOKUP($E4104&amp;"-2",'PTE - Segment Emissions Calcs'!$I$8:$Z$8919,20,FALSE),0)</f>
        <v>0</v>
      </c>
      <c r="N4104" s="37">
        <f t="shared" ca="1" si="188"/>
        <v>9.155952E-8</v>
      </c>
      <c r="O4104" s="38">
        <f t="array" aca="1" ref="O4104" ca="1">IF($H4104="TOTAL HAP",H4104,MAX(IF('PTE - Segment Emissions Calcs'!$B$8:$B$8919=$B4104,'PTE - Segment Emissions Calcs'!$V$8:$V$8919,)))</f>
        <v>2.0904E-8</v>
      </c>
      <c r="P4104" s="38">
        <f t="array" aca="1" ref="P4104" ca="1">IF($H4104="TOTAL HAP",K4104,MAX(IF('PTE - Segment Emissions Calcs'!$B$8:$B$8919=$B4104,'PTE - Segment Emissions Calcs'!$X$8:$X$8919,)))</f>
        <v>9.155952E-8</v>
      </c>
      <c r="Q4104" s="38">
        <f t="array" aca="1" ref="Q4104" ca="1">IF($H4104="TOTAL HAP",N4104,MAX(IF('PTE - Segment Emissions Calcs'!$B$8:$B$8919=$B4104,'PTE - Segment Emissions Calcs'!$Z$8:$Z$8919,)))</f>
        <v>9.155952E-8</v>
      </c>
      <c r="R4104" s="39"/>
    </row>
    <row r="4105" spans="1:18" x14ac:dyDescent="0.25">
      <c r="A4105" s="71"/>
      <c r="B4105" s="71"/>
      <c r="C4105" s="34" t="s">
        <v>226</v>
      </c>
      <c r="D4105" s="59"/>
      <c r="E4105" s="35"/>
      <c r="F4105" s="35">
        <f ca="1">IFERROR(VLOOKUP($E4105&amp;"-1",'PTE - Segment Emissions Calcs'!$I$8:$V$8919,16,FALSE),0)</f>
        <v>2.0904E-8</v>
      </c>
      <c r="G4105" s="35">
        <f ca="1">IFERROR(VLOOKUP($E4105&amp;"-2",'PTE - Segment Emissions Calcs'!$I$8:$V$8919,16,FALSE),0)</f>
        <v>0</v>
      </c>
      <c r="H4105" s="36">
        <f t="shared" ca="1" si="186"/>
        <v>2.0904E-8</v>
      </c>
      <c r="I4105" s="37">
        <f ca="1">IFERROR(VLOOKUP($E4105&amp;"-1",'PTE - Segment Emissions Calcs'!$I$8:$X$8919,18,FALSE),0)</f>
        <v>9.155952E-8</v>
      </c>
      <c r="J4105" s="37">
        <f ca="1">IFERROR(VLOOKUP($E4105&amp;"-2",'PTE - Segment Emissions Calcs'!$I$8:$X$8919,18,FALSE),0)</f>
        <v>0</v>
      </c>
      <c r="K4105" s="37">
        <f t="shared" ca="1" si="187"/>
        <v>9.155952E-8</v>
      </c>
      <c r="L4105" s="37">
        <f ca="1">IFERROR(VLOOKUP($E4105&amp;"-1",'PTE - Segment Emissions Calcs'!$I$8:$Z$8919,20,FALSE),0)</f>
        <v>9.155952E-8</v>
      </c>
      <c r="M4105" s="37">
        <f ca="1">IFERROR(VLOOKUP($E4105&amp;"-2",'PTE - Segment Emissions Calcs'!$I$8:$Z$8919,20,FALSE),0)</f>
        <v>0</v>
      </c>
      <c r="N4105" s="37">
        <f t="shared" ca="1" si="188"/>
        <v>9.155952E-8</v>
      </c>
      <c r="O4105" s="38">
        <f t="array" aca="1" ref="O4105" ca="1">IF($H4105="TOTAL HAP",H4105,MAX(IF('PTE - Segment Emissions Calcs'!$B$8:$B$8919=$B4105,'PTE - Segment Emissions Calcs'!$V$8:$V$8919,)))</f>
        <v>2.0904E-8</v>
      </c>
      <c r="P4105" s="38">
        <f t="array" aca="1" ref="P4105" ca="1">IF($H4105="TOTAL HAP",K4105,MAX(IF('PTE - Segment Emissions Calcs'!$B$8:$B$8919=$B4105,'PTE - Segment Emissions Calcs'!$X$8:$X$8919,)))</f>
        <v>9.155952E-8</v>
      </c>
      <c r="Q4105" s="38">
        <f t="array" aca="1" ref="Q4105" ca="1">IF($H4105="TOTAL HAP",N4105,MAX(IF('PTE - Segment Emissions Calcs'!$B$8:$B$8919=$B4105,'PTE - Segment Emissions Calcs'!$Z$8:$Z$8919,)))</f>
        <v>9.155952E-8</v>
      </c>
      <c r="R4105" s="39"/>
    </row>
    <row r="4106" spans="1:18" x14ac:dyDescent="0.25">
      <c r="A4106" s="71"/>
      <c r="B4106" s="71"/>
      <c r="C4106" s="34" t="s">
        <v>50</v>
      </c>
      <c r="D4106" s="59"/>
      <c r="E4106" s="35"/>
      <c r="F4106" s="35">
        <f ca="1">IFERROR(VLOOKUP($E4106&amp;"-1",'PTE - Segment Emissions Calcs'!$I$8:$V$8919,16,FALSE),0)</f>
        <v>2.2785360000000001E-5</v>
      </c>
      <c r="G4106" s="35">
        <f ca="1">IFERROR(VLOOKUP($E4106&amp;"-2",'PTE - Segment Emissions Calcs'!$I$8:$V$8919,16,FALSE),0)</f>
        <v>0</v>
      </c>
      <c r="H4106" s="36">
        <f t="shared" ca="1" si="186"/>
        <v>2.2785360000000001E-5</v>
      </c>
      <c r="I4106" s="37">
        <f ca="1">IFERROR(VLOOKUP($E4106&amp;"-1",'PTE - Segment Emissions Calcs'!$I$8:$X$8919,18,FALSE),0)</f>
        <v>9.9799876800000007E-5</v>
      </c>
      <c r="J4106" s="37">
        <f ca="1">IFERROR(VLOOKUP($E4106&amp;"-2",'PTE - Segment Emissions Calcs'!$I$8:$X$8919,18,FALSE),0)</f>
        <v>0</v>
      </c>
      <c r="K4106" s="37">
        <f t="shared" ca="1" si="187"/>
        <v>9.9799876800000007E-5</v>
      </c>
      <c r="L4106" s="37">
        <f ca="1">IFERROR(VLOOKUP($E4106&amp;"-1",'PTE - Segment Emissions Calcs'!$I$8:$Z$8919,20,FALSE),0)</f>
        <v>9.9799876800000007E-5</v>
      </c>
      <c r="M4106" s="37">
        <f ca="1">IFERROR(VLOOKUP($E4106&amp;"-2",'PTE - Segment Emissions Calcs'!$I$8:$Z$8919,20,FALSE),0)</f>
        <v>0</v>
      </c>
      <c r="N4106" s="37">
        <f t="shared" ca="1" si="188"/>
        <v>9.9799876800000007E-5</v>
      </c>
      <c r="O4106" s="38">
        <f t="array" aca="1" ref="O4106" ca="1">IF($H4106="TOTAL HAP",H4106,MAX(IF('PTE - Segment Emissions Calcs'!$B$8:$B$8919=$B4106,'PTE - Segment Emissions Calcs'!$V$8:$V$8919,)))</f>
        <v>2.2785360000000001E-5</v>
      </c>
      <c r="P4106" s="38">
        <f t="array" aca="1" ref="P4106" ca="1">IF($H4106="TOTAL HAP",K4106,MAX(IF('PTE - Segment Emissions Calcs'!$B$8:$B$8919=$B4106,'PTE - Segment Emissions Calcs'!$X$8:$X$8919,)))</f>
        <v>9.9799876800000007E-5</v>
      </c>
      <c r="Q4106" s="38">
        <f t="array" aca="1" ref="Q4106" ca="1">IF($H4106="TOTAL HAP",N4106,MAX(IF('PTE - Segment Emissions Calcs'!$B$8:$B$8919=$B4106,'PTE - Segment Emissions Calcs'!$Z$8:$Z$8919,)))</f>
        <v>9.9799876800000007E-5</v>
      </c>
      <c r="R4106" s="39"/>
    </row>
    <row r="4107" spans="1:18" x14ac:dyDescent="0.25">
      <c r="A4107" s="71"/>
      <c r="B4107" s="71"/>
      <c r="C4107" s="34" t="s">
        <v>95</v>
      </c>
      <c r="D4107" s="59"/>
      <c r="E4107" s="35"/>
      <c r="F4107" s="35">
        <f ca="1">IFERROR(VLOOKUP($E4107&amp;"-1",'PTE - Segment Emissions Calcs'!$I$8:$V$8919,16,FALSE),0)</f>
        <v>0</v>
      </c>
      <c r="G4107" s="35">
        <f ca="1">IFERROR(VLOOKUP($E4107&amp;"-2",'PTE - Segment Emissions Calcs'!$I$8:$V$8919,16,FALSE),0)</f>
        <v>0</v>
      </c>
      <c r="H4107" s="36">
        <f t="shared" ca="1" si="186"/>
        <v>0</v>
      </c>
      <c r="I4107" s="37">
        <f ca="1">IFERROR(VLOOKUP($E4107&amp;"-1",'PTE - Segment Emissions Calcs'!$I$8:$X$8919,18,FALSE),0)</f>
        <v>0</v>
      </c>
      <c r="J4107" s="37">
        <f ca="1">IFERROR(VLOOKUP($E4107&amp;"-2",'PTE - Segment Emissions Calcs'!$I$8:$X$8919,18,FALSE),0)</f>
        <v>0</v>
      </c>
      <c r="K4107" s="37">
        <f t="shared" ca="1" si="187"/>
        <v>0</v>
      </c>
      <c r="L4107" s="37">
        <f ca="1">IFERROR(VLOOKUP($E4107&amp;"-1",'PTE - Segment Emissions Calcs'!$I$8:$Z$8919,20,FALSE),0)</f>
        <v>0</v>
      </c>
      <c r="M4107" s="37">
        <f ca="1">IFERROR(VLOOKUP($E4107&amp;"-2",'PTE - Segment Emissions Calcs'!$I$8:$Z$8919,20,FALSE),0)</f>
        <v>0</v>
      </c>
      <c r="N4107" s="37">
        <f t="shared" ca="1" si="188"/>
        <v>0</v>
      </c>
      <c r="O4107" s="38">
        <f t="array" aca="1" ref="O4107" ca="1">IF($H4107="TOTAL HAP",H4107,MAX(IF('PTE - Segment Emissions Calcs'!$B$8:$B$8919=$B4107,'PTE - Segment Emissions Calcs'!$V$8:$V$8919,)))</f>
        <v>0</v>
      </c>
      <c r="P4107" s="38">
        <f t="array" aca="1" ref="P4107" ca="1">IF($H4107="TOTAL HAP",K4107,MAX(IF('PTE - Segment Emissions Calcs'!$B$8:$B$8919=$B4107,'PTE - Segment Emissions Calcs'!$X$8:$X$8919,)))</f>
        <v>0</v>
      </c>
      <c r="Q4107" s="38">
        <f t="array" aca="1" ref="Q4107" ca="1">IF($H4107="TOTAL HAP",N4107,MAX(IF('PTE - Segment Emissions Calcs'!$B$8:$B$8919=$B4107,'PTE - Segment Emissions Calcs'!$Z$8:$Z$8919,)))</f>
        <v>0</v>
      </c>
      <c r="R4107" s="39"/>
    </row>
    <row r="4108" spans="1:18" x14ac:dyDescent="0.25">
      <c r="A4108" s="71"/>
      <c r="B4108" s="71"/>
      <c r="C4108" s="34" t="s">
        <v>51</v>
      </c>
      <c r="D4108" s="59"/>
      <c r="E4108" s="35"/>
      <c r="F4108" s="35">
        <f ca="1">IFERROR(VLOOKUP($E4108&amp;"-1",'PTE - Segment Emissions Calcs'!$I$8:$V$8919,16,FALSE),0)</f>
        <v>0</v>
      </c>
      <c r="G4108" s="35">
        <f ca="1">IFERROR(VLOOKUP($E4108&amp;"-2",'PTE - Segment Emissions Calcs'!$I$8:$V$8919,16,FALSE),0)</f>
        <v>0</v>
      </c>
      <c r="H4108" s="36">
        <f t="shared" ca="1" si="186"/>
        <v>0</v>
      </c>
      <c r="I4108" s="37">
        <f ca="1">IFERROR(VLOOKUP($E4108&amp;"-1",'PTE - Segment Emissions Calcs'!$I$8:$X$8919,18,FALSE),0)</f>
        <v>0</v>
      </c>
      <c r="J4108" s="37">
        <f ca="1">IFERROR(VLOOKUP($E4108&amp;"-2",'PTE - Segment Emissions Calcs'!$I$8:$X$8919,18,FALSE),0)</f>
        <v>0</v>
      </c>
      <c r="K4108" s="37">
        <f t="shared" ca="1" si="187"/>
        <v>0</v>
      </c>
      <c r="L4108" s="37">
        <f ca="1">IFERROR(VLOOKUP($E4108&amp;"-1",'PTE - Segment Emissions Calcs'!$I$8:$Z$8919,20,FALSE),0)</f>
        <v>0</v>
      </c>
      <c r="M4108" s="37">
        <f ca="1">IFERROR(VLOOKUP($E4108&amp;"-2",'PTE - Segment Emissions Calcs'!$I$8:$Z$8919,20,FALSE),0)</f>
        <v>0</v>
      </c>
      <c r="N4108" s="37">
        <f t="shared" ca="1" si="188"/>
        <v>0</v>
      </c>
      <c r="O4108" s="38">
        <f t="array" aca="1" ref="O4108" ca="1">IF($H4108="TOTAL HAP",H4108,MAX(IF('PTE - Segment Emissions Calcs'!$B$8:$B$8919=$B4108,'PTE - Segment Emissions Calcs'!$V$8:$V$8919,)))</f>
        <v>0</v>
      </c>
      <c r="P4108" s="38">
        <f t="array" aca="1" ref="P4108" ca="1">IF($H4108="TOTAL HAP",K4108,MAX(IF('PTE - Segment Emissions Calcs'!$B$8:$B$8919=$B4108,'PTE - Segment Emissions Calcs'!$X$8:$X$8919,)))</f>
        <v>0</v>
      </c>
      <c r="Q4108" s="38">
        <f t="array" aca="1" ref="Q4108" ca="1">IF($H4108="TOTAL HAP",N4108,MAX(IF('PTE - Segment Emissions Calcs'!$B$8:$B$8919=$B4108,'PTE - Segment Emissions Calcs'!$Z$8:$Z$8919,)))</f>
        <v>0</v>
      </c>
      <c r="R4108" s="39"/>
    </row>
    <row r="4109" spans="1:18" x14ac:dyDescent="0.25">
      <c r="A4109" s="71"/>
      <c r="B4109" s="71"/>
      <c r="C4109" s="34" t="s">
        <v>67</v>
      </c>
      <c r="D4109" s="59"/>
      <c r="E4109" s="35"/>
      <c r="F4109" s="35">
        <f ca="1">IFERROR(VLOOKUP($E4109&amp;"-1",'PTE - Segment Emissions Calcs'!$I$8:$V$8919,16,FALSE),0)</f>
        <v>0</v>
      </c>
      <c r="G4109" s="35">
        <f ca="1">IFERROR(VLOOKUP($E4109&amp;"-2",'PTE - Segment Emissions Calcs'!$I$8:$V$8919,16,FALSE),0)</f>
        <v>0</v>
      </c>
      <c r="H4109" s="36">
        <f t="shared" ca="1" si="186"/>
        <v>0</v>
      </c>
      <c r="I4109" s="37">
        <f ca="1">IFERROR(VLOOKUP($E4109&amp;"-1",'PTE - Segment Emissions Calcs'!$I$8:$X$8919,18,FALSE),0)</f>
        <v>0</v>
      </c>
      <c r="J4109" s="37">
        <f ca="1">IFERROR(VLOOKUP($E4109&amp;"-2",'PTE - Segment Emissions Calcs'!$I$8:$X$8919,18,FALSE),0)</f>
        <v>0</v>
      </c>
      <c r="K4109" s="37">
        <f t="shared" ca="1" si="187"/>
        <v>0</v>
      </c>
      <c r="L4109" s="37">
        <f ca="1">IFERROR(VLOOKUP($E4109&amp;"-1",'PTE - Segment Emissions Calcs'!$I$8:$Z$8919,20,FALSE),0)</f>
        <v>0</v>
      </c>
      <c r="M4109" s="37">
        <f ca="1">IFERROR(VLOOKUP($E4109&amp;"-2",'PTE - Segment Emissions Calcs'!$I$8:$Z$8919,20,FALSE),0)</f>
        <v>0</v>
      </c>
      <c r="N4109" s="37">
        <f t="shared" ca="1" si="188"/>
        <v>0</v>
      </c>
      <c r="O4109" s="38">
        <f t="array" aca="1" ref="O4109" ca="1">IF($H4109="TOTAL HAP",H4109,MAX(IF('PTE - Segment Emissions Calcs'!$B$8:$B$8919=$B4109,'PTE - Segment Emissions Calcs'!$V$8:$V$8919,)))</f>
        <v>0</v>
      </c>
      <c r="P4109" s="38">
        <f t="array" aca="1" ref="P4109" ca="1">IF($H4109="TOTAL HAP",K4109,MAX(IF('PTE - Segment Emissions Calcs'!$B$8:$B$8919=$B4109,'PTE - Segment Emissions Calcs'!$X$8:$X$8919,)))</f>
        <v>0</v>
      </c>
      <c r="Q4109" s="38">
        <f t="array" aca="1" ref="Q4109" ca="1">IF($H4109="TOTAL HAP",N4109,MAX(IF('PTE - Segment Emissions Calcs'!$B$8:$B$8919=$B4109,'PTE - Segment Emissions Calcs'!$Z$8:$Z$8919,)))</f>
        <v>0</v>
      </c>
      <c r="R4109" s="39"/>
    </row>
    <row r="4110" spans="1:18" x14ac:dyDescent="0.25">
      <c r="A4110" s="71"/>
      <c r="B4110" s="71"/>
      <c r="C4110" s="34" t="s">
        <v>127</v>
      </c>
      <c r="D4110" s="59"/>
      <c r="E4110" s="35"/>
      <c r="F4110" s="35">
        <f ca="1">IFERROR(VLOOKUP($E4110&amp;"-1",'PTE - Segment Emissions Calcs'!$I$8:$V$8919,16,FALSE),0)</f>
        <v>0</v>
      </c>
      <c r="G4110" s="35">
        <f ca="1">IFERROR(VLOOKUP($E4110&amp;"-2",'PTE - Segment Emissions Calcs'!$I$8:$V$8919,16,FALSE),0)</f>
        <v>0</v>
      </c>
      <c r="H4110" s="36">
        <f t="shared" ca="1" si="186"/>
        <v>0</v>
      </c>
      <c r="I4110" s="37">
        <f ca="1">IFERROR(VLOOKUP($E4110&amp;"-1",'PTE - Segment Emissions Calcs'!$I$8:$X$8919,18,FALSE),0)</f>
        <v>0</v>
      </c>
      <c r="J4110" s="37">
        <f ca="1">IFERROR(VLOOKUP($E4110&amp;"-2",'PTE - Segment Emissions Calcs'!$I$8:$X$8919,18,FALSE),0)</f>
        <v>0</v>
      </c>
      <c r="K4110" s="37">
        <f t="shared" ca="1" si="187"/>
        <v>0</v>
      </c>
      <c r="L4110" s="37">
        <f ca="1">IFERROR(VLOOKUP($E4110&amp;"-1",'PTE - Segment Emissions Calcs'!$I$8:$Z$8919,20,FALSE),0)</f>
        <v>0</v>
      </c>
      <c r="M4110" s="37">
        <f ca="1">IFERROR(VLOOKUP($E4110&amp;"-2",'PTE - Segment Emissions Calcs'!$I$8:$Z$8919,20,FALSE),0)</f>
        <v>0</v>
      </c>
      <c r="N4110" s="37">
        <f t="shared" ca="1" si="188"/>
        <v>0</v>
      </c>
      <c r="O4110" s="38">
        <f t="array" aca="1" ref="O4110" ca="1">IF($H4110="TOTAL HAP",H4110,MAX(IF('PTE - Segment Emissions Calcs'!$B$8:$B$8919=$B4110,'PTE - Segment Emissions Calcs'!$V$8:$V$8919,)))</f>
        <v>0</v>
      </c>
      <c r="P4110" s="38">
        <f t="array" aca="1" ref="P4110" ca="1">IF($H4110="TOTAL HAP",K4110,MAX(IF('PTE - Segment Emissions Calcs'!$B$8:$B$8919=$B4110,'PTE - Segment Emissions Calcs'!$X$8:$X$8919,)))</f>
        <v>0</v>
      </c>
      <c r="Q4110" s="38">
        <f t="array" aca="1" ref="Q4110" ca="1">IF($H4110="TOTAL HAP",N4110,MAX(IF('PTE - Segment Emissions Calcs'!$B$8:$B$8919=$B4110,'PTE - Segment Emissions Calcs'!$Z$8:$Z$8919,)))</f>
        <v>0</v>
      </c>
      <c r="R4110" s="39"/>
    </row>
    <row r="4111" spans="1:18" x14ac:dyDescent="0.25">
      <c r="A4111" s="71"/>
      <c r="B4111" s="71"/>
      <c r="C4111" s="34" t="s">
        <v>52</v>
      </c>
      <c r="D4111" s="59"/>
      <c r="E4111" s="35"/>
      <c r="F4111" s="35">
        <f ca="1">IFERROR(VLOOKUP($E4111&amp;"-1",'PTE - Segment Emissions Calcs'!$I$8:$V$8919,16,FALSE),0)</f>
        <v>0</v>
      </c>
      <c r="G4111" s="35">
        <f ca="1">IFERROR(VLOOKUP($E4111&amp;"-2",'PTE - Segment Emissions Calcs'!$I$8:$V$8919,16,FALSE),0)</f>
        <v>0</v>
      </c>
      <c r="H4111" s="36">
        <f t="shared" ca="1" si="186"/>
        <v>0</v>
      </c>
      <c r="I4111" s="37">
        <f ca="1">IFERROR(VLOOKUP($E4111&amp;"-1",'PTE - Segment Emissions Calcs'!$I$8:$X$8919,18,FALSE),0)</f>
        <v>0</v>
      </c>
      <c r="J4111" s="37">
        <f ca="1">IFERROR(VLOOKUP($E4111&amp;"-2",'PTE - Segment Emissions Calcs'!$I$8:$X$8919,18,FALSE),0)</f>
        <v>0</v>
      </c>
      <c r="K4111" s="37">
        <f t="shared" ca="1" si="187"/>
        <v>0</v>
      </c>
      <c r="L4111" s="37">
        <f ca="1">IFERROR(VLOOKUP($E4111&amp;"-1",'PTE - Segment Emissions Calcs'!$I$8:$Z$8919,20,FALSE),0)</f>
        <v>0</v>
      </c>
      <c r="M4111" s="37">
        <f ca="1">IFERROR(VLOOKUP($E4111&amp;"-2",'PTE - Segment Emissions Calcs'!$I$8:$Z$8919,20,FALSE),0)</f>
        <v>0</v>
      </c>
      <c r="N4111" s="37">
        <f t="shared" ca="1" si="188"/>
        <v>0</v>
      </c>
      <c r="O4111" s="38">
        <f t="array" aca="1" ref="O4111" ca="1">IF($H4111="TOTAL HAP",H4111,MAX(IF('PTE - Segment Emissions Calcs'!$B$8:$B$8919=$B4111,'PTE - Segment Emissions Calcs'!$V$8:$V$8919,)))</f>
        <v>0</v>
      </c>
      <c r="P4111" s="38">
        <f t="array" aca="1" ref="P4111" ca="1">IF($H4111="TOTAL HAP",K4111,MAX(IF('PTE - Segment Emissions Calcs'!$B$8:$B$8919=$B4111,'PTE - Segment Emissions Calcs'!$X$8:$X$8919,)))</f>
        <v>0</v>
      </c>
      <c r="Q4111" s="38">
        <f t="array" aca="1" ref="Q4111" ca="1">IF($H4111="TOTAL HAP",N4111,MAX(IF('PTE - Segment Emissions Calcs'!$B$8:$B$8919=$B4111,'PTE - Segment Emissions Calcs'!$Z$8:$Z$8919,)))</f>
        <v>0</v>
      </c>
      <c r="R4111" s="39"/>
    </row>
    <row r="4112" spans="1:18" x14ac:dyDescent="0.25">
      <c r="A4112" s="71"/>
      <c r="B4112" s="71"/>
      <c r="C4112" s="34" t="s">
        <v>159</v>
      </c>
      <c r="D4112" s="59"/>
      <c r="E4112" s="35"/>
      <c r="F4112" s="35">
        <f ca="1">IFERROR(VLOOKUP($E4112&amp;"-1",'PTE - Segment Emissions Calcs'!$I$8:$V$8919,16,FALSE),0)</f>
        <v>1.742E-8</v>
      </c>
      <c r="G4112" s="35">
        <f ca="1">IFERROR(VLOOKUP($E4112&amp;"-2",'PTE - Segment Emissions Calcs'!$I$8:$V$8919,16,FALSE),0)</f>
        <v>0</v>
      </c>
      <c r="H4112" s="36">
        <f t="shared" ca="1" si="186"/>
        <v>1.742E-8</v>
      </c>
      <c r="I4112" s="37">
        <f ca="1">IFERROR(VLOOKUP($E4112&amp;"-1",'PTE - Segment Emissions Calcs'!$I$8:$X$8919,18,FALSE),0)</f>
        <v>7.6299599999999993E-8</v>
      </c>
      <c r="J4112" s="37">
        <f ca="1">IFERROR(VLOOKUP($E4112&amp;"-2",'PTE - Segment Emissions Calcs'!$I$8:$X$8919,18,FALSE),0)</f>
        <v>0</v>
      </c>
      <c r="K4112" s="37">
        <f t="shared" ca="1" si="187"/>
        <v>7.6299599999999993E-8</v>
      </c>
      <c r="L4112" s="37">
        <f ca="1">IFERROR(VLOOKUP($E4112&amp;"-1",'PTE - Segment Emissions Calcs'!$I$8:$Z$8919,20,FALSE),0)</f>
        <v>7.6299599999999993E-8</v>
      </c>
      <c r="M4112" s="37">
        <f ca="1">IFERROR(VLOOKUP($E4112&amp;"-2",'PTE - Segment Emissions Calcs'!$I$8:$Z$8919,20,FALSE),0)</f>
        <v>0</v>
      </c>
      <c r="N4112" s="37">
        <f t="shared" ca="1" si="188"/>
        <v>7.6299599999999993E-8</v>
      </c>
      <c r="O4112" s="38">
        <f t="array" aca="1" ref="O4112" ca="1">IF($H4112="TOTAL HAP",H4112,MAX(IF('PTE - Segment Emissions Calcs'!$B$8:$B$8919=$B4112,'PTE - Segment Emissions Calcs'!$V$8:$V$8919,)))</f>
        <v>1.742E-8</v>
      </c>
      <c r="P4112" s="38">
        <f t="array" aca="1" ref="P4112" ca="1">IF($H4112="TOTAL HAP",K4112,MAX(IF('PTE - Segment Emissions Calcs'!$B$8:$B$8919=$B4112,'PTE - Segment Emissions Calcs'!$X$8:$X$8919,)))</f>
        <v>7.6299599999999993E-8</v>
      </c>
      <c r="Q4112" s="38">
        <f t="array" aca="1" ref="Q4112" ca="1">IF($H4112="TOTAL HAP",N4112,MAX(IF('PTE - Segment Emissions Calcs'!$B$8:$B$8919=$B4112,'PTE - Segment Emissions Calcs'!$Z$8:$Z$8919,)))</f>
        <v>7.6299599999999993E-8</v>
      </c>
      <c r="R4112" s="39"/>
    </row>
    <row r="4113" spans="1:18" x14ac:dyDescent="0.25">
      <c r="A4113" s="71"/>
      <c r="B4113" s="71"/>
      <c r="C4113" s="34" t="s">
        <v>194</v>
      </c>
      <c r="D4113" s="59"/>
      <c r="E4113" s="35"/>
      <c r="F4113" s="35">
        <f ca="1">IFERROR(VLOOKUP($E4113&amp;"-1",'PTE - Segment Emissions Calcs'!$I$8:$V$8919,16,FALSE),0)</f>
        <v>0</v>
      </c>
      <c r="G4113" s="35">
        <f ca="1">IFERROR(VLOOKUP($E4113&amp;"-2",'PTE - Segment Emissions Calcs'!$I$8:$V$8919,16,FALSE),0)</f>
        <v>0</v>
      </c>
      <c r="H4113" s="36">
        <f t="shared" ca="1" si="186"/>
        <v>0</v>
      </c>
      <c r="I4113" s="37">
        <f ca="1">IFERROR(VLOOKUP($E4113&amp;"-1",'PTE - Segment Emissions Calcs'!$I$8:$X$8919,18,FALSE),0)</f>
        <v>0</v>
      </c>
      <c r="J4113" s="37">
        <f ca="1">IFERROR(VLOOKUP($E4113&amp;"-2",'PTE - Segment Emissions Calcs'!$I$8:$X$8919,18,FALSE),0)</f>
        <v>0</v>
      </c>
      <c r="K4113" s="37">
        <f t="shared" ca="1" si="187"/>
        <v>0</v>
      </c>
      <c r="L4113" s="37">
        <f ca="1">IFERROR(VLOOKUP($E4113&amp;"-1",'PTE - Segment Emissions Calcs'!$I$8:$Z$8919,20,FALSE),0)</f>
        <v>0</v>
      </c>
      <c r="M4113" s="37">
        <f ca="1">IFERROR(VLOOKUP($E4113&amp;"-2",'PTE - Segment Emissions Calcs'!$I$8:$Z$8919,20,FALSE),0)</f>
        <v>0</v>
      </c>
      <c r="N4113" s="37">
        <f t="shared" ca="1" si="188"/>
        <v>0</v>
      </c>
      <c r="O4113" s="38">
        <f t="array" aca="1" ref="O4113" ca="1">IF($H4113="TOTAL HAP",H4113,MAX(IF('PTE - Segment Emissions Calcs'!$B$8:$B$8919=$B4113,'PTE - Segment Emissions Calcs'!$V$8:$V$8919,)))</f>
        <v>0</v>
      </c>
      <c r="P4113" s="38">
        <f t="array" aca="1" ref="P4113" ca="1">IF($H4113="TOTAL HAP",K4113,MAX(IF('PTE - Segment Emissions Calcs'!$B$8:$B$8919=$B4113,'PTE - Segment Emissions Calcs'!$X$8:$X$8919,)))</f>
        <v>0</v>
      </c>
      <c r="Q4113" s="38">
        <f t="array" aca="1" ref="Q4113" ca="1">IF($H4113="TOTAL HAP",N4113,MAX(IF('PTE - Segment Emissions Calcs'!$B$8:$B$8919=$B4113,'PTE - Segment Emissions Calcs'!$Z$8:$Z$8919,)))</f>
        <v>0</v>
      </c>
      <c r="R4113" s="39"/>
    </row>
    <row r="4114" spans="1:18" x14ac:dyDescent="0.25">
      <c r="A4114" s="71"/>
      <c r="B4114" s="71"/>
      <c r="C4114" s="34" t="s">
        <v>53</v>
      </c>
      <c r="D4114" s="59"/>
      <c r="E4114" s="35"/>
      <c r="F4114" s="35">
        <f ca="1">IFERROR(VLOOKUP($E4114&amp;"-1",'PTE - Segment Emissions Calcs'!$I$8:$V$8919,16,FALSE),0)</f>
        <v>1.9600635599999999E-4</v>
      </c>
      <c r="G4114" s="35">
        <f ca="1">IFERROR(VLOOKUP($E4114&amp;"-2",'PTE - Segment Emissions Calcs'!$I$8:$V$8919,16,FALSE),0)</f>
        <v>0</v>
      </c>
      <c r="H4114" s="36">
        <f t="shared" ca="1" si="186"/>
        <v>1.9600635599999999E-4</v>
      </c>
      <c r="I4114" s="37">
        <f ca="1">IFERROR(VLOOKUP($E4114&amp;"-1",'PTE - Segment Emissions Calcs'!$I$8:$X$8919,18,FALSE),0)</f>
        <v>8.5850783927999999E-4</v>
      </c>
      <c r="J4114" s="37">
        <f ca="1">IFERROR(VLOOKUP($E4114&amp;"-2",'PTE - Segment Emissions Calcs'!$I$8:$X$8919,18,FALSE),0)</f>
        <v>0</v>
      </c>
      <c r="K4114" s="37">
        <f t="shared" ca="1" si="187"/>
        <v>8.5850783927999999E-4</v>
      </c>
      <c r="L4114" s="37">
        <f ca="1">IFERROR(VLOOKUP($E4114&amp;"-1",'PTE - Segment Emissions Calcs'!$I$8:$Z$8919,20,FALSE),0)</f>
        <v>8.5850783927999999E-4</v>
      </c>
      <c r="M4114" s="37">
        <f ca="1">IFERROR(VLOOKUP($E4114&amp;"-2",'PTE - Segment Emissions Calcs'!$I$8:$Z$8919,20,FALSE),0)</f>
        <v>0</v>
      </c>
      <c r="N4114" s="37">
        <f t="shared" ca="1" si="188"/>
        <v>8.5850783927999999E-4</v>
      </c>
      <c r="O4114" s="38">
        <f t="array" aca="1" ref="O4114" ca="1">IF($H4114="TOTAL HAP",H4114,MAX(IF('PTE - Segment Emissions Calcs'!$B$8:$B$8919=$B4114,'PTE - Segment Emissions Calcs'!$V$8:$V$8919,)))</f>
        <v>1.9600635599999999E-4</v>
      </c>
      <c r="P4114" s="38">
        <f t="array" aca="1" ref="P4114" ca="1">IF($H4114="TOTAL HAP",K4114,MAX(IF('PTE - Segment Emissions Calcs'!$B$8:$B$8919=$B4114,'PTE - Segment Emissions Calcs'!$X$8:$X$8919,)))</f>
        <v>8.5850783927999999E-4</v>
      </c>
      <c r="Q4114" s="38">
        <f t="array" aca="1" ref="Q4114" ca="1">IF($H4114="TOTAL HAP",N4114,MAX(IF('PTE - Segment Emissions Calcs'!$B$8:$B$8919=$B4114,'PTE - Segment Emissions Calcs'!$Z$8:$Z$8919,)))</f>
        <v>8.5850783927999999E-4</v>
      </c>
      <c r="R4114" s="39"/>
    </row>
    <row r="4115" spans="1:18" x14ac:dyDescent="0.25">
      <c r="A4115" s="71"/>
      <c r="B4115" s="71"/>
      <c r="C4115" s="34" t="s">
        <v>227</v>
      </c>
      <c r="D4115" s="59"/>
      <c r="E4115" s="35"/>
      <c r="F4115" s="35">
        <f ca="1">IFERROR(VLOOKUP($E4115&amp;"-1",'PTE - Segment Emissions Calcs'!$I$8:$V$8919,16,FALSE),0)</f>
        <v>0</v>
      </c>
      <c r="G4115" s="35">
        <f ca="1">IFERROR(VLOOKUP($E4115&amp;"-2",'PTE - Segment Emissions Calcs'!$I$8:$V$8919,16,FALSE),0)</f>
        <v>0</v>
      </c>
      <c r="H4115" s="36">
        <f t="shared" ca="1" si="186"/>
        <v>0</v>
      </c>
      <c r="I4115" s="37">
        <f ca="1">IFERROR(VLOOKUP($E4115&amp;"-1",'PTE - Segment Emissions Calcs'!$I$8:$X$8919,18,FALSE),0)</f>
        <v>0</v>
      </c>
      <c r="J4115" s="37">
        <f ca="1">IFERROR(VLOOKUP($E4115&amp;"-2",'PTE - Segment Emissions Calcs'!$I$8:$X$8919,18,FALSE),0)</f>
        <v>0</v>
      </c>
      <c r="K4115" s="37">
        <f t="shared" ca="1" si="187"/>
        <v>0</v>
      </c>
      <c r="L4115" s="37">
        <f ca="1">IFERROR(VLOOKUP($E4115&amp;"-1",'PTE - Segment Emissions Calcs'!$I$8:$Z$8919,20,FALSE),0)</f>
        <v>0</v>
      </c>
      <c r="M4115" s="37">
        <f ca="1">IFERROR(VLOOKUP($E4115&amp;"-2",'PTE - Segment Emissions Calcs'!$I$8:$Z$8919,20,FALSE),0)</f>
        <v>0</v>
      </c>
      <c r="N4115" s="37">
        <f t="shared" ca="1" si="188"/>
        <v>0</v>
      </c>
      <c r="O4115" s="38">
        <f t="array" aca="1" ref="O4115" ca="1">IF($H4115="TOTAL HAP",H4115,MAX(IF('PTE - Segment Emissions Calcs'!$B$8:$B$8919=$B4115,'PTE - Segment Emissions Calcs'!$V$8:$V$8919,)))</f>
        <v>0</v>
      </c>
      <c r="P4115" s="38">
        <f t="array" aca="1" ref="P4115" ca="1">IF($H4115="TOTAL HAP",K4115,MAX(IF('PTE - Segment Emissions Calcs'!$B$8:$B$8919=$B4115,'PTE - Segment Emissions Calcs'!$X$8:$X$8919,)))</f>
        <v>0</v>
      </c>
      <c r="Q4115" s="38">
        <f t="array" aca="1" ref="Q4115" ca="1">IF($H4115="TOTAL HAP",N4115,MAX(IF('PTE - Segment Emissions Calcs'!$B$8:$B$8919=$B4115,'PTE - Segment Emissions Calcs'!$Z$8:$Z$8919,)))</f>
        <v>0</v>
      </c>
      <c r="R4115" s="39"/>
    </row>
    <row r="4116" spans="1:18" ht="15.75" thickBot="1" x14ac:dyDescent="0.3">
      <c r="A4116" s="72"/>
      <c r="B4116" s="72"/>
      <c r="C4116" s="43" t="s">
        <v>70</v>
      </c>
      <c r="D4116" s="60"/>
      <c r="E4116" s="44"/>
      <c r="F4116" s="44">
        <f ca="1">IFERROR(VLOOKUP($E4116&amp;"-1",'PTE - Segment Emissions Calcs'!$I$8:$V$8919,16,FALSE),0)</f>
        <v>3.4840000000000004E-6</v>
      </c>
      <c r="G4116" s="44">
        <f ca="1">IFERROR(VLOOKUP($E4116&amp;"-2",'PTE - Segment Emissions Calcs'!$I$8:$V$8919,16,FALSE),0)</f>
        <v>0</v>
      </c>
      <c r="H4116" s="45">
        <f t="shared" ca="1" si="186"/>
        <v>3.4840000000000004E-6</v>
      </c>
      <c r="I4116" s="46">
        <f ca="1">IFERROR(VLOOKUP($E4116&amp;"-1",'PTE - Segment Emissions Calcs'!$I$8:$X$8919,18,FALSE),0)</f>
        <v>1.5259920000000001E-5</v>
      </c>
      <c r="J4116" s="46">
        <f ca="1">IFERROR(VLOOKUP($E4116&amp;"-2",'PTE - Segment Emissions Calcs'!$I$8:$X$8919,18,FALSE),0)</f>
        <v>0</v>
      </c>
      <c r="K4116" s="46">
        <f t="shared" ca="1" si="187"/>
        <v>1.5259920000000001E-5</v>
      </c>
      <c r="L4116" s="46">
        <f ca="1">IFERROR(VLOOKUP($E4116&amp;"-1",'PTE - Segment Emissions Calcs'!$I$8:$Z$8919,20,FALSE),0)</f>
        <v>1.5259920000000001E-5</v>
      </c>
      <c r="M4116" s="46">
        <f ca="1">IFERROR(VLOOKUP($E4116&amp;"-2",'PTE - Segment Emissions Calcs'!$I$8:$Z$8919,20,FALSE),0)</f>
        <v>0</v>
      </c>
      <c r="N4116" s="46">
        <f t="shared" ca="1" si="188"/>
        <v>1.5259920000000001E-5</v>
      </c>
      <c r="O4116" s="47">
        <f t="array" aca="1" ref="O4116" ca="1">IF($H4116="TOTAL HAP",H4116,MAX(IF('PTE - Segment Emissions Calcs'!$B$8:$B$8919=$B4116,'PTE - Segment Emissions Calcs'!$V$8:$V$8919,)))</f>
        <v>3.4840000000000004E-6</v>
      </c>
      <c r="P4116" s="47">
        <f t="array" aca="1" ref="P4116" ca="1">IF($H4116="TOTAL HAP",K4116,MAX(IF('PTE - Segment Emissions Calcs'!$B$8:$B$8919=$B4116,'PTE - Segment Emissions Calcs'!$X$8:$X$8919,)))</f>
        <v>1.5259920000000001E-5</v>
      </c>
      <c r="Q4116" s="47">
        <f t="array" aca="1" ref="Q4116" ca="1">IF($H4116="TOTAL HAP",N4116,MAX(IF('PTE - Segment Emissions Calcs'!$B$8:$B$8919=$B4116,'PTE - Segment Emissions Calcs'!$Z$8:$Z$8919,)))</f>
        <v>1.5259920000000001E-5</v>
      </c>
      <c r="R4116" s="48"/>
    </row>
    <row r="4117" spans="1:18" ht="15.75" thickTop="1" x14ac:dyDescent="0.25">
      <c r="A4117" s="25" t="str">
        <f ca="1">VLOOKUP(#REF!,'PTE - Segment Emissions Calcs'!$C$8:$J$8919,8,FALSE)</f>
        <v>FUGI 134</v>
      </c>
      <c r="B4117" s="25" t="str">
        <f ca="1">VLOOKUP(A4117,'PTE - Segment Emissions Calcs'!$J$8:$O$8919,4,FALSE)</f>
        <v>Tanks T-2 &amp; T-9 Area Sewer System</v>
      </c>
      <c r="C4117" s="26" t="s">
        <v>24</v>
      </c>
      <c r="D4117" s="58"/>
      <c r="E4117" s="27"/>
      <c r="F4117" s="27">
        <f ca="1">IFERROR(VLOOKUP($E4117&amp;"-1",'PTE - Segment Emissions Calcs'!$I$8:$V$8919,16,FALSE),0)</f>
        <v>1.7420000000000001E-2</v>
      </c>
      <c r="G4117" s="27">
        <f ca="1">IFERROR(VLOOKUP($E4117&amp;"-2",'PTE - Segment Emissions Calcs'!$I$8:$V$8919,16,FALSE),0)</f>
        <v>0</v>
      </c>
      <c r="H4117" s="28">
        <f t="shared" ca="1" si="186"/>
        <v>1.7420000000000001E-2</v>
      </c>
      <c r="I4117" s="29">
        <f ca="1">IFERROR(VLOOKUP($E4117&amp;"-1",'PTE - Segment Emissions Calcs'!$I$8:$X$8919,18,FALSE),0)</f>
        <v>7.6299600000000009E-2</v>
      </c>
      <c r="J4117" s="29">
        <f ca="1">IFERROR(VLOOKUP($E4117&amp;"-2",'PTE - Segment Emissions Calcs'!$I$8:$X$8919,18,FALSE),0)</f>
        <v>0</v>
      </c>
      <c r="K4117" s="29">
        <f t="shared" ca="1" si="187"/>
        <v>7.6299600000000009E-2</v>
      </c>
      <c r="L4117" s="29">
        <f ca="1">IFERROR(VLOOKUP($E4117&amp;"-1",'PTE - Segment Emissions Calcs'!$I$8:$Z$8919,20,FALSE),0)</f>
        <v>7.6299600000000009E-2</v>
      </c>
      <c r="M4117" s="29">
        <f ca="1">IFERROR(VLOOKUP($E4117&amp;"-2",'PTE - Segment Emissions Calcs'!$I$8:$Z$8919,20,FALSE),0)</f>
        <v>0</v>
      </c>
      <c r="N4117" s="29">
        <f t="shared" ca="1" si="188"/>
        <v>7.6299600000000009E-2</v>
      </c>
      <c r="O4117" s="30">
        <f t="array" aca="1" ref="O4117" ca="1">IF($H4117="TOTAL HAP",H4117,MAX(IF('PTE - Segment Emissions Calcs'!$B$8:$B$8919=$B4117,'PTE - Segment Emissions Calcs'!$V$8:$V$8919,)))</f>
        <v>1.7420000000000001E-2</v>
      </c>
      <c r="P4117" s="30">
        <f t="array" aca="1" ref="P4117" ca="1">IF($H4117="TOTAL HAP",K4117,MAX(IF('PTE - Segment Emissions Calcs'!$B$8:$B$8919=$B4117,'PTE - Segment Emissions Calcs'!$X$8:$X$8919,)))</f>
        <v>7.6299600000000009E-2</v>
      </c>
      <c r="Q4117" s="30">
        <f t="array" aca="1" ref="Q4117" ca="1">IF($H4117="TOTAL HAP",N4117,MAX(IF('PTE - Segment Emissions Calcs'!$B$8:$B$8919=$B4117,'PTE - Segment Emissions Calcs'!$Z$8:$Z$8919,)))</f>
        <v>7.6299600000000009E-2</v>
      </c>
      <c r="R4117" s="31"/>
    </row>
    <row r="4118" spans="1:18" x14ac:dyDescent="0.25">
      <c r="A4118" s="32"/>
      <c r="B4118" s="33"/>
      <c r="C4118" s="34" t="s">
        <v>29</v>
      </c>
      <c r="D4118" s="35"/>
      <c r="E4118" s="35"/>
      <c r="F4118" s="35">
        <f ca="1">IFERROR(VLOOKUP($E4118&amp;"-1",'PTE - Segment Emissions Calcs'!$I$8:$V$8919,16,FALSE),0)</f>
        <v>1.5029296619999998E-3</v>
      </c>
      <c r="G4118" s="35">
        <f ca="1">IFERROR(VLOOKUP($E4118&amp;"-2",'PTE - Segment Emissions Calcs'!$I$8:$V$8919,16,FALSE),0)</f>
        <v>0</v>
      </c>
      <c r="H4118" s="36">
        <f t="shared" ca="1" si="186"/>
        <v>1.5029296619999998E-3</v>
      </c>
      <c r="I4118" s="37">
        <f ca="1">IFERROR(VLOOKUP($E4118&amp;"-1",'PTE - Segment Emissions Calcs'!$I$8:$X$8919,18,FALSE),0)</f>
        <v>6.5828319195599993E-3</v>
      </c>
      <c r="J4118" s="37">
        <f ca="1">IFERROR(VLOOKUP($E4118&amp;"-2",'PTE - Segment Emissions Calcs'!$I$8:$X$8919,18,FALSE),0)</f>
        <v>0</v>
      </c>
      <c r="K4118" s="37">
        <f t="shared" ca="1" si="187"/>
        <v>6.5828319195599993E-3</v>
      </c>
      <c r="L4118" s="37">
        <f ca="1">IFERROR(VLOOKUP($E4118&amp;"-1",'PTE - Segment Emissions Calcs'!$I$8:$Z$8919,20,FALSE),0)</f>
        <v>6.5828319195599993E-3</v>
      </c>
      <c r="M4118" s="37">
        <f ca="1">IFERROR(VLOOKUP($E4118&amp;"-2",'PTE - Segment Emissions Calcs'!$I$8:$Z$8919,20,FALSE),0)</f>
        <v>0</v>
      </c>
      <c r="N4118" s="37">
        <f t="shared" ca="1" si="188"/>
        <v>6.5828319195599993E-3</v>
      </c>
      <c r="O4118" s="38">
        <f t="array" aca="1" ref="O4118" ca="1">IF($H4118="TOTAL HAP",H4118,MAX(IF('PTE - Segment Emissions Calcs'!$B$8:$B$8919=$B4118,'PTE - Segment Emissions Calcs'!$V$8:$V$8919,)))</f>
        <v>1.5029296619999998E-3</v>
      </c>
      <c r="P4118" s="38">
        <f t="array" aca="1" ref="P4118" ca="1">IF($H4118="TOTAL HAP",K4118,MAX(IF('PTE - Segment Emissions Calcs'!$B$8:$B$8919=$B4118,'PTE - Segment Emissions Calcs'!$X$8:$X$8919,)))</f>
        <v>6.5828319195599993E-3</v>
      </c>
      <c r="Q4118" s="38">
        <f t="array" aca="1" ref="Q4118" ca="1">IF($H4118="TOTAL HAP",N4118,MAX(IF('PTE - Segment Emissions Calcs'!$B$8:$B$8919=$B4118,'PTE - Segment Emissions Calcs'!$Z$8:$Z$8919,)))</f>
        <v>6.5828319195599993E-3</v>
      </c>
      <c r="R4118" s="39"/>
    </row>
    <row r="4119" spans="1:18" x14ac:dyDescent="0.25">
      <c r="A4119" s="32"/>
      <c r="B4119" s="33"/>
      <c r="C4119" s="34" t="s">
        <v>219</v>
      </c>
      <c r="D4119" s="59"/>
      <c r="E4119" s="35"/>
      <c r="F4119" s="35">
        <f ca="1">IFERROR(VLOOKUP($E4119&amp;"-1",'PTE - Segment Emissions Calcs'!$I$8:$V$8919,16,FALSE),0)</f>
        <v>7.477199999999999E-8</v>
      </c>
      <c r="G4119" s="35">
        <f ca="1">IFERROR(VLOOKUP($E4119&amp;"-2",'PTE - Segment Emissions Calcs'!$I$8:$V$8919,16,FALSE),0)</f>
        <v>0</v>
      </c>
      <c r="H4119" s="36">
        <f t="shared" ca="1" si="186"/>
        <v>7.477199999999999E-8</v>
      </c>
      <c r="I4119" s="37">
        <f ca="1">IFERROR(VLOOKUP($E4119&amp;"-1",'PTE - Segment Emissions Calcs'!$I$8:$X$8919,18,FALSE),0)</f>
        <v>3.2750136E-7</v>
      </c>
      <c r="J4119" s="37">
        <f ca="1">IFERROR(VLOOKUP($E4119&amp;"-2",'PTE - Segment Emissions Calcs'!$I$8:$X$8919,18,FALSE),0)</f>
        <v>0</v>
      </c>
      <c r="K4119" s="37">
        <f t="shared" ca="1" si="187"/>
        <v>3.2750136E-7</v>
      </c>
      <c r="L4119" s="37">
        <f ca="1">IFERROR(VLOOKUP($E4119&amp;"-1",'PTE - Segment Emissions Calcs'!$I$8:$Z$8919,20,FALSE),0)</f>
        <v>3.2750136E-7</v>
      </c>
      <c r="M4119" s="37">
        <f ca="1">IFERROR(VLOOKUP($E4119&amp;"-2",'PTE - Segment Emissions Calcs'!$I$8:$Z$8919,20,FALSE),0)</f>
        <v>0</v>
      </c>
      <c r="N4119" s="37">
        <f t="shared" ca="1" si="188"/>
        <v>3.2750136E-7</v>
      </c>
      <c r="O4119" s="38">
        <f t="array" aca="1" ref="O4119" ca="1">IF($H4119="TOTAL HAP",H4119,MAX(IF('PTE - Segment Emissions Calcs'!$B$8:$B$8919=$B4119,'PTE - Segment Emissions Calcs'!$V$8:$V$8919,)))</f>
        <v>7.477199999999999E-8</v>
      </c>
      <c r="P4119" s="38">
        <f t="array" aca="1" ref="P4119" ca="1">IF($H4119="TOTAL HAP",K4119,MAX(IF('PTE - Segment Emissions Calcs'!$B$8:$B$8919=$B4119,'PTE - Segment Emissions Calcs'!$X$8:$X$8919,)))</f>
        <v>3.2750136E-7</v>
      </c>
      <c r="Q4119" s="38">
        <f t="array" aca="1" ref="Q4119" ca="1">IF($H4119="TOTAL HAP",N4119,MAX(IF('PTE - Segment Emissions Calcs'!$B$8:$B$8919=$B4119,'PTE - Segment Emissions Calcs'!$Z$8:$Z$8919,)))</f>
        <v>3.2750136E-7</v>
      </c>
      <c r="R4119" s="39"/>
    </row>
    <row r="4120" spans="1:18" x14ac:dyDescent="0.25">
      <c r="A4120" s="71"/>
      <c r="B4120" s="71"/>
      <c r="C4120" s="34" t="s">
        <v>72</v>
      </c>
      <c r="D4120" s="59"/>
      <c r="E4120" s="35"/>
      <c r="F4120" s="35">
        <f ca="1">IFERROR(VLOOKUP($E4120&amp;"-1",'PTE - Segment Emissions Calcs'!$I$8:$V$8919,16,FALSE),0)</f>
        <v>0</v>
      </c>
      <c r="G4120" s="35">
        <f ca="1">IFERROR(VLOOKUP($E4120&amp;"-2",'PTE - Segment Emissions Calcs'!$I$8:$V$8919,16,FALSE),0)</f>
        <v>0</v>
      </c>
      <c r="H4120" s="36">
        <f t="shared" ca="1" si="186"/>
        <v>0</v>
      </c>
      <c r="I4120" s="37">
        <f ca="1">IFERROR(VLOOKUP($E4120&amp;"-1",'PTE - Segment Emissions Calcs'!$I$8:$X$8919,18,FALSE),0)</f>
        <v>0</v>
      </c>
      <c r="J4120" s="37">
        <f ca="1">IFERROR(VLOOKUP($E4120&amp;"-2",'PTE - Segment Emissions Calcs'!$I$8:$X$8919,18,FALSE),0)</f>
        <v>0</v>
      </c>
      <c r="K4120" s="37">
        <f t="shared" ca="1" si="187"/>
        <v>0</v>
      </c>
      <c r="L4120" s="37">
        <f ca="1">IFERROR(VLOOKUP($E4120&amp;"-1",'PTE - Segment Emissions Calcs'!$I$8:$Z$8919,20,FALSE),0)</f>
        <v>0</v>
      </c>
      <c r="M4120" s="37">
        <f ca="1">IFERROR(VLOOKUP($E4120&amp;"-2",'PTE - Segment Emissions Calcs'!$I$8:$Z$8919,20,FALSE),0)</f>
        <v>0</v>
      </c>
      <c r="N4120" s="37">
        <f t="shared" ca="1" si="188"/>
        <v>0</v>
      </c>
      <c r="O4120" s="38">
        <f t="array" aca="1" ref="O4120" ca="1">IF($H4120="TOTAL HAP",H4120,MAX(IF('PTE - Segment Emissions Calcs'!$B$8:$B$8919=$B4120,'PTE - Segment Emissions Calcs'!$V$8:$V$8919,)))</f>
        <v>0</v>
      </c>
      <c r="P4120" s="38">
        <f t="array" aca="1" ref="P4120" ca="1">IF($H4120="TOTAL HAP",K4120,MAX(IF('PTE - Segment Emissions Calcs'!$B$8:$B$8919=$B4120,'PTE - Segment Emissions Calcs'!$X$8:$X$8919,)))</f>
        <v>0</v>
      </c>
      <c r="Q4120" s="38">
        <f t="array" aca="1" ref="Q4120" ca="1">IF($H4120="TOTAL HAP",N4120,MAX(IF('PTE - Segment Emissions Calcs'!$B$8:$B$8919=$B4120,'PTE - Segment Emissions Calcs'!$Z$8:$Z$8919,)))</f>
        <v>0</v>
      </c>
      <c r="R4120" s="39"/>
    </row>
    <row r="4121" spans="1:18" x14ac:dyDescent="0.25">
      <c r="A4121" s="71"/>
      <c r="B4121" s="71"/>
      <c r="C4121" s="34" t="s">
        <v>97</v>
      </c>
      <c r="D4121" s="59"/>
      <c r="E4121" s="35"/>
      <c r="F4121" s="35">
        <f ca="1">IFERROR(VLOOKUP($E4121&amp;"-1",'PTE - Segment Emissions Calcs'!$I$8:$V$8919,16,FALSE),0)</f>
        <v>4.9848000000000004E-8</v>
      </c>
      <c r="G4121" s="35">
        <f ca="1">IFERROR(VLOOKUP($E4121&amp;"-2",'PTE - Segment Emissions Calcs'!$I$8:$V$8919,16,FALSE),0)</f>
        <v>0</v>
      </c>
      <c r="H4121" s="36">
        <f t="shared" ref="H4121:H4184" ca="1" si="189">MAX(F4121:G4121)</f>
        <v>4.9848000000000004E-8</v>
      </c>
      <c r="I4121" s="37">
        <f ca="1">IFERROR(VLOOKUP($E4121&amp;"-1",'PTE - Segment Emissions Calcs'!$I$8:$X$8919,18,FALSE),0)</f>
        <v>2.1833424000000003E-7</v>
      </c>
      <c r="J4121" s="37">
        <f ca="1">IFERROR(VLOOKUP($E4121&amp;"-2",'PTE - Segment Emissions Calcs'!$I$8:$X$8919,18,FALSE),0)</f>
        <v>0</v>
      </c>
      <c r="K4121" s="37">
        <f t="shared" ref="K4121:K4184" ca="1" si="190">MAX(I4121:J4121)</f>
        <v>2.1833424000000003E-7</v>
      </c>
      <c r="L4121" s="37">
        <f ca="1">IFERROR(VLOOKUP($E4121&amp;"-1",'PTE - Segment Emissions Calcs'!$I$8:$Z$8919,20,FALSE),0)</f>
        <v>2.1833424000000003E-7</v>
      </c>
      <c r="M4121" s="37">
        <f ca="1">IFERROR(VLOOKUP($E4121&amp;"-2",'PTE - Segment Emissions Calcs'!$I$8:$Z$8919,20,FALSE),0)</f>
        <v>0</v>
      </c>
      <c r="N4121" s="37">
        <f t="shared" ref="N4121:N4184" ca="1" si="191">MAX(L4121:M4121)</f>
        <v>2.1833424000000003E-7</v>
      </c>
      <c r="O4121" s="38">
        <f t="array" aca="1" ref="O4121" ca="1">IF($H4121="TOTAL HAP",H4121,MAX(IF('PTE - Segment Emissions Calcs'!$B$8:$B$8919=$B4121,'PTE - Segment Emissions Calcs'!$V$8:$V$8919,)))</f>
        <v>4.9848000000000004E-8</v>
      </c>
      <c r="P4121" s="38">
        <f t="array" aca="1" ref="P4121" ca="1">IF($H4121="TOTAL HAP",K4121,MAX(IF('PTE - Segment Emissions Calcs'!$B$8:$B$8919=$B4121,'PTE - Segment Emissions Calcs'!$X$8:$X$8919,)))</f>
        <v>2.1833424000000003E-7</v>
      </c>
      <c r="Q4121" s="38">
        <f t="array" aca="1" ref="Q4121" ca="1">IF($H4121="TOTAL HAP",N4121,MAX(IF('PTE - Segment Emissions Calcs'!$B$8:$B$8919=$B4121,'PTE - Segment Emissions Calcs'!$Z$8:$Z$8919,)))</f>
        <v>2.1833424000000003E-7</v>
      </c>
      <c r="R4121" s="39"/>
    </row>
    <row r="4122" spans="1:18" x14ac:dyDescent="0.25">
      <c r="A4122" s="71"/>
      <c r="B4122" s="71"/>
      <c r="C4122" s="34" t="s">
        <v>208</v>
      </c>
      <c r="D4122" s="59"/>
      <c r="E4122" s="35"/>
      <c r="F4122" s="35">
        <f ca="1">IFERROR(VLOOKUP($E4122&amp;"-1",'PTE - Segment Emissions Calcs'!$I$8:$V$8919,16,FALSE),0)</f>
        <v>0</v>
      </c>
      <c r="G4122" s="35">
        <f ca="1">IFERROR(VLOOKUP($E4122&amp;"-2",'PTE - Segment Emissions Calcs'!$I$8:$V$8919,16,FALSE),0)</f>
        <v>0</v>
      </c>
      <c r="H4122" s="36">
        <f t="shared" ca="1" si="189"/>
        <v>0</v>
      </c>
      <c r="I4122" s="37">
        <f ca="1">IFERROR(VLOOKUP($E4122&amp;"-1",'PTE - Segment Emissions Calcs'!$I$8:$X$8919,18,FALSE),0)</f>
        <v>0</v>
      </c>
      <c r="J4122" s="37">
        <f ca="1">IFERROR(VLOOKUP($E4122&amp;"-2",'PTE - Segment Emissions Calcs'!$I$8:$X$8919,18,FALSE),0)</f>
        <v>0</v>
      </c>
      <c r="K4122" s="37">
        <f t="shared" ca="1" si="190"/>
        <v>0</v>
      </c>
      <c r="L4122" s="37">
        <f ca="1">IFERROR(VLOOKUP($E4122&amp;"-1",'PTE - Segment Emissions Calcs'!$I$8:$Z$8919,20,FALSE),0)</f>
        <v>0</v>
      </c>
      <c r="M4122" s="37">
        <f ca="1">IFERROR(VLOOKUP($E4122&amp;"-2",'PTE - Segment Emissions Calcs'!$I$8:$Z$8919,20,FALSE),0)</f>
        <v>0</v>
      </c>
      <c r="N4122" s="37">
        <f t="shared" ca="1" si="191"/>
        <v>0</v>
      </c>
      <c r="O4122" s="38">
        <f t="array" aca="1" ref="O4122" ca="1">IF($H4122="TOTAL HAP",H4122,MAX(IF('PTE - Segment Emissions Calcs'!$B$8:$B$8919=$B4122,'PTE - Segment Emissions Calcs'!$V$8:$V$8919,)))</f>
        <v>0</v>
      </c>
      <c r="P4122" s="38">
        <f t="array" aca="1" ref="P4122" ca="1">IF($H4122="TOTAL HAP",K4122,MAX(IF('PTE - Segment Emissions Calcs'!$B$8:$B$8919=$B4122,'PTE - Segment Emissions Calcs'!$X$8:$X$8919,)))</f>
        <v>0</v>
      </c>
      <c r="Q4122" s="38">
        <f t="array" aca="1" ref="Q4122" ca="1">IF($H4122="TOTAL HAP",N4122,MAX(IF('PTE - Segment Emissions Calcs'!$B$8:$B$8919=$B4122,'PTE - Segment Emissions Calcs'!$Z$8:$Z$8919,)))</f>
        <v>0</v>
      </c>
      <c r="R4122" s="39"/>
    </row>
    <row r="4123" spans="1:18" x14ac:dyDescent="0.25">
      <c r="A4123" s="71"/>
      <c r="B4123" s="71"/>
      <c r="C4123" s="34" t="s">
        <v>131</v>
      </c>
      <c r="D4123" s="59"/>
      <c r="E4123" s="35"/>
      <c r="F4123" s="35">
        <f ca="1">IFERROR(VLOOKUP($E4123&amp;"-1",'PTE - Segment Emissions Calcs'!$I$8:$V$8919,16,FALSE),0)</f>
        <v>0</v>
      </c>
      <c r="G4123" s="35">
        <f ca="1">IFERROR(VLOOKUP($E4123&amp;"-2",'PTE - Segment Emissions Calcs'!$I$8:$V$8919,16,FALSE),0)</f>
        <v>0</v>
      </c>
      <c r="H4123" s="36">
        <f t="shared" ca="1" si="189"/>
        <v>0</v>
      </c>
      <c r="I4123" s="37">
        <f ca="1">IFERROR(VLOOKUP($E4123&amp;"-1",'PTE - Segment Emissions Calcs'!$I$8:$X$8919,18,FALSE),0)</f>
        <v>0</v>
      </c>
      <c r="J4123" s="37">
        <f ca="1">IFERROR(VLOOKUP($E4123&amp;"-2",'PTE - Segment Emissions Calcs'!$I$8:$X$8919,18,FALSE),0)</f>
        <v>0</v>
      </c>
      <c r="K4123" s="37">
        <f t="shared" ca="1" si="190"/>
        <v>0</v>
      </c>
      <c r="L4123" s="37">
        <f ca="1">IFERROR(VLOOKUP($E4123&amp;"-1",'PTE - Segment Emissions Calcs'!$I$8:$Z$8919,20,FALSE),0)</f>
        <v>0</v>
      </c>
      <c r="M4123" s="37">
        <f ca="1">IFERROR(VLOOKUP($E4123&amp;"-2",'PTE - Segment Emissions Calcs'!$I$8:$Z$8919,20,FALSE),0)</f>
        <v>0</v>
      </c>
      <c r="N4123" s="37">
        <f t="shared" ca="1" si="191"/>
        <v>0</v>
      </c>
      <c r="O4123" s="38">
        <f t="array" aca="1" ref="O4123" ca="1">IF($H4123="TOTAL HAP",H4123,MAX(IF('PTE - Segment Emissions Calcs'!$B$8:$B$8919=$B4123,'PTE - Segment Emissions Calcs'!$V$8:$V$8919,)))</f>
        <v>0</v>
      </c>
      <c r="P4123" s="38">
        <f t="array" aca="1" ref="P4123" ca="1">IF($H4123="TOTAL HAP",K4123,MAX(IF('PTE - Segment Emissions Calcs'!$B$8:$B$8919=$B4123,'PTE - Segment Emissions Calcs'!$X$8:$X$8919,)))</f>
        <v>0</v>
      </c>
      <c r="Q4123" s="38">
        <f t="array" aca="1" ref="Q4123" ca="1">IF($H4123="TOTAL HAP",N4123,MAX(IF('PTE - Segment Emissions Calcs'!$B$8:$B$8919=$B4123,'PTE - Segment Emissions Calcs'!$Z$8:$Z$8919,)))</f>
        <v>0</v>
      </c>
      <c r="R4123" s="39"/>
    </row>
    <row r="4124" spans="1:18" x14ac:dyDescent="0.25">
      <c r="A4124" s="71"/>
      <c r="B4124" s="71"/>
      <c r="C4124" s="34" t="s">
        <v>30</v>
      </c>
      <c r="D4124" s="59"/>
      <c r="E4124" s="35"/>
      <c r="F4124" s="35">
        <f ca="1">IFERROR(VLOOKUP($E4124&amp;"-1",'PTE - Segment Emissions Calcs'!$I$8:$V$8919,16,FALSE),0)</f>
        <v>0</v>
      </c>
      <c r="G4124" s="35">
        <f ca="1">IFERROR(VLOOKUP($E4124&amp;"-2",'PTE - Segment Emissions Calcs'!$I$8:$V$8919,16,FALSE),0)</f>
        <v>0</v>
      </c>
      <c r="H4124" s="36">
        <f t="shared" ca="1" si="189"/>
        <v>0</v>
      </c>
      <c r="I4124" s="37">
        <f ca="1">IFERROR(VLOOKUP($E4124&amp;"-1",'PTE - Segment Emissions Calcs'!$I$8:$X$8919,18,FALSE),0)</f>
        <v>0</v>
      </c>
      <c r="J4124" s="37">
        <f ca="1">IFERROR(VLOOKUP($E4124&amp;"-2",'PTE - Segment Emissions Calcs'!$I$8:$X$8919,18,FALSE),0)</f>
        <v>0</v>
      </c>
      <c r="K4124" s="37">
        <f t="shared" ca="1" si="190"/>
        <v>0</v>
      </c>
      <c r="L4124" s="37">
        <f ca="1">IFERROR(VLOOKUP($E4124&amp;"-1",'PTE - Segment Emissions Calcs'!$I$8:$Z$8919,20,FALSE),0)</f>
        <v>0</v>
      </c>
      <c r="M4124" s="37">
        <f ca="1">IFERROR(VLOOKUP($E4124&amp;"-2",'PTE - Segment Emissions Calcs'!$I$8:$Z$8919,20,FALSE),0)</f>
        <v>0</v>
      </c>
      <c r="N4124" s="37">
        <f t="shared" ca="1" si="191"/>
        <v>0</v>
      </c>
      <c r="O4124" s="38">
        <f t="array" aca="1" ref="O4124" ca="1">IF($H4124="TOTAL HAP",H4124,MAX(IF('PTE - Segment Emissions Calcs'!$B$8:$B$8919=$B4124,'PTE - Segment Emissions Calcs'!$V$8:$V$8919,)))</f>
        <v>0</v>
      </c>
      <c r="P4124" s="38">
        <f t="array" aca="1" ref="P4124" ca="1">IF($H4124="TOTAL HAP",K4124,MAX(IF('PTE - Segment Emissions Calcs'!$B$8:$B$8919=$B4124,'PTE - Segment Emissions Calcs'!$X$8:$X$8919,)))</f>
        <v>0</v>
      </c>
      <c r="Q4124" s="38">
        <f t="array" aca="1" ref="Q4124" ca="1">IF($H4124="TOTAL HAP",N4124,MAX(IF('PTE - Segment Emissions Calcs'!$B$8:$B$8919=$B4124,'PTE - Segment Emissions Calcs'!$Z$8:$Z$8919,)))</f>
        <v>0</v>
      </c>
      <c r="R4124" s="39"/>
    </row>
    <row r="4125" spans="1:18" x14ac:dyDescent="0.25">
      <c r="A4125" s="71"/>
      <c r="B4125" s="71"/>
      <c r="C4125" s="34" t="s">
        <v>31</v>
      </c>
      <c r="D4125" s="59"/>
      <c r="E4125" s="35"/>
      <c r="F4125" s="35">
        <f ca="1">IFERROR(VLOOKUP($E4125&amp;"-1",'PTE - Segment Emissions Calcs'!$I$8:$V$8919,16,FALSE),0)</f>
        <v>0</v>
      </c>
      <c r="G4125" s="35">
        <f ca="1">IFERROR(VLOOKUP($E4125&amp;"-2",'PTE - Segment Emissions Calcs'!$I$8:$V$8919,16,FALSE),0)</f>
        <v>0</v>
      </c>
      <c r="H4125" s="36">
        <f t="shared" ca="1" si="189"/>
        <v>0</v>
      </c>
      <c r="I4125" s="37">
        <f ca="1">IFERROR(VLOOKUP($E4125&amp;"-1",'PTE - Segment Emissions Calcs'!$I$8:$X$8919,18,FALSE),0)</f>
        <v>0</v>
      </c>
      <c r="J4125" s="37">
        <f ca="1">IFERROR(VLOOKUP($E4125&amp;"-2",'PTE - Segment Emissions Calcs'!$I$8:$X$8919,18,FALSE),0)</f>
        <v>0</v>
      </c>
      <c r="K4125" s="37">
        <f t="shared" ca="1" si="190"/>
        <v>0</v>
      </c>
      <c r="L4125" s="37">
        <f ca="1">IFERROR(VLOOKUP($E4125&amp;"-1",'PTE - Segment Emissions Calcs'!$I$8:$Z$8919,20,FALSE),0)</f>
        <v>0</v>
      </c>
      <c r="M4125" s="37">
        <f ca="1">IFERROR(VLOOKUP($E4125&amp;"-2",'PTE - Segment Emissions Calcs'!$I$8:$Z$8919,20,FALSE),0)</f>
        <v>0</v>
      </c>
      <c r="N4125" s="37">
        <f t="shared" ca="1" si="191"/>
        <v>0</v>
      </c>
      <c r="O4125" s="38">
        <f t="array" aca="1" ref="O4125" ca="1">IF($H4125="TOTAL HAP",H4125,MAX(IF('PTE - Segment Emissions Calcs'!$B$8:$B$8919=$B4125,'PTE - Segment Emissions Calcs'!$V$8:$V$8919,)))</f>
        <v>0</v>
      </c>
      <c r="P4125" s="38">
        <f t="array" aca="1" ref="P4125" ca="1">IF($H4125="TOTAL HAP",K4125,MAX(IF('PTE - Segment Emissions Calcs'!$B$8:$B$8919=$B4125,'PTE - Segment Emissions Calcs'!$X$8:$X$8919,)))</f>
        <v>0</v>
      </c>
      <c r="Q4125" s="38">
        <f t="array" aca="1" ref="Q4125" ca="1">IF($H4125="TOTAL HAP",N4125,MAX(IF('PTE - Segment Emissions Calcs'!$B$8:$B$8919=$B4125,'PTE - Segment Emissions Calcs'!$Z$8:$Z$8919,)))</f>
        <v>0</v>
      </c>
      <c r="R4125" s="39"/>
    </row>
    <row r="4126" spans="1:18" x14ac:dyDescent="0.25">
      <c r="A4126" s="71"/>
      <c r="B4126" s="71"/>
      <c r="C4126" s="34" t="s">
        <v>220</v>
      </c>
      <c r="D4126" s="59"/>
      <c r="E4126" s="35"/>
      <c r="F4126" s="35">
        <f ca="1">IFERROR(VLOOKUP($E4126&amp;"-1",'PTE - Segment Emissions Calcs'!$I$8:$V$8919,16,FALSE),0)</f>
        <v>0</v>
      </c>
      <c r="G4126" s="35">
        <f ca="1">IFERROR(VLOOKUP($E4126&amp;"-2",'PTE - Segment Emissions Calcs'!$I$8:$V$8919,16,FALSE),0)</f>
        <v>0</v>
      </c>
      <c r="H4126" s="36">
        <f t="shared" ca="1" si="189"/>
        <v>0</v>
      </c>
      <c r="I4126" s="37">
        <f ca="1">IFERROR(VLOOKUP($E4126&amp;"-1",'PTE - Segment Emissions Calcs'!$I$8:$X$8919,18,FALSE),0)</f>
        <v>0</v>
      </c>
      <c r="J4126" s="37">
        <f ca="1">IFERROR(VLOOKUP($E4126&amp;"-2",'PTE - Segment Emissions Calcs'!$I$8:$X$8919,18,FALSE),0)</f>
        <v>0</v>
      </c>
      <c r="K4126" s="37">
        <f t="shared" ca="1" si="190"/>
        <v>0</v>
      </c>
      <c r="L4126" s="37">
        <f ca="1">IFERROR(VLOOKUP($E4126&amp;"-1",'PTE - Segment Emissions Calcs'!$I$8:$Z$8919,20,FALSE),0)</f>
        <v>0</v>
      </c>
      <c r="M4126" s="37">
        <f ca="1">IFERROR(VLOOKUP($E4126&amp;"-2",'PTE - Segment Emissions Calcs'!$I$8:$Z$8919,20,FALSE),0)</f>
        <v>0</v>
      </c>
      <c r="N4126" s="37">
        <f t="shared" ca="1" si="191"/>
        <v>0</v>
      </c>
      <c r="O4126" s="38">
        <f t="array" aca="1" ref="O4126" ca="1">IF($H4126="TOTAL HAP",H4126,MAX(IF('PTE - Segment Emissions Calcs'!$B$8:$B$8919=$B4126,'PTE - Segment Emissions Calcs'!$V$8:$V$8919,)))</f>
        <v>0</v>
      </c>
      <c r="P4126" s="38">
        <f t="array" aca="1" ref="P4126" ca="1">IF($H4126="TOTAL HAP",K4126,MAX(IF('PTE - Segment Emissions Calcs'!$B$8:$B$8919=$B4126,'PTE - Segment Emissions Calcs'!$X$8:$X$8919,)))</f>
        <v>0</v>
      </c>
      <c r="Q4126" s="38">
        <f t="array" aca="1" ref="Q4126" ca="1">IF($H4126="TOTAL HAP",N4126,MAX(IF('PTE - Segment Emissions Calcs'!$B$8:$B$8919=$B4126,'PTE - Segment Emissions Calcs'!$Z$8:$Z$8919,)))</f>
        <v>0</v>
      </c>
      <c r="R4126" s="39"/>
    </row>
    <row r="4127" spans="1:18" x14ac:dyDescent="0.25">
      <c r="A4127" s="71"/>
      <c r="B4127" s="71"/>
      <c r="C4127" s="34" t="s">
        <v>33</v>
      </c>
      <c r="D4127" s="59"/>
      <c r="E4127" s="35"/>
      <c r="F4127" s="35">
        <f ca="1">IFERROR(VLOOKUP($E4127&amp;"-1",'PTE - Segment Emissions Calcs'!$I$8:$V$8919,16,FALSE),0)</f>
        <v>0</v>
      </c>
      <c r="G4127" s="35">
        <f ca="1">IFERROR(VLOOKUP($E4127&amp;"-2",'PTE - Segment Emissions Calcs'!$I$8:$V$8919,16,FALSE),0)</f>
        <v>0</v>
      </c>
      <c r="H4127" s="36">
        <f t="shared" ca="1" si="189"/>
        <v>0</v>
      </c>
      <c r="I4127" s="37">
        <f ca="1">IFERROR(VLOOKUP($E4127&amp;"-1",'PTE - Segment Emissions Calcs'!$I$8:$X$8919,18,FALSE),0)</f>
        <v>0</v>
      </c>
      <c r="J4127" s="37">
        <f ca="1">IFERROR(VLOOKUP($E4127&amp;"-2",'PTE - Segment Emissions Calcs'!$I$8:$X$8919,18,FALSE),0)</f>
        <v>0</v>
      </c>
      <c r="K4127" s="37">
        <f t="shared" ca="1" si="190"/>
        <v>0</v>
      </c>
      <c r="L4127" s="37">
        <f ca="1">IFERROR(VLOOKUP($E4127&amp;"-1",'PTE - Segment Emissions Calcs'!$I$8:$Z$8919,20,FALSE),0)</f>
        <v>0</v>
      </c>
      <c r="M4127" s="37">
        <f ca="1">IFERROR(VLOOKUP($E4127&amp;"-2",'PTE - Segment Emissions Calcs'!$I$8:$Z$8919,20,FALSE),0)</f>
        <v>0</v>
      </c>
      <c r="N4127" s="37">
        <f t="shared" ca="1" si="191"/>
        <v>0</v>
      </c>
      <c r="O4127" s="38">
        <f t="array" aca="1" ref="O4127" ca="1">IF($H4127="TOTAL HAP",H4127,MAX(IF('PTE - Segment Emissions Calcs'!$B$8:$B$8919=$B4127,'PTE - Segment Emissions Calcs'!$V$8:$V$8919,)))</f>
        <v>0</v>
      </c>
      <c r="P4127" s="38">
        <f t="array" aca="1" ref="P4127" ca="1">IF($H4127="TOTAL HAP",K4127,MAX(IF('PTE - Segment Emissions Calcs'!$B$8:$B$8919=$B4127,'PTE - Segment Emissions Calcs'!$X$8:$X$8919,)))</f>
        <v>0</v>
      </c>
      <c r="Q4127" s="38">
        <f t="array" aca="1" ref="Q4127" ca="1">IF($H4127="TOTAL HAP",N4127,MAX(IF('PTE - Segment Emissions Calcs'!$B$8:$B$8919=$B4127,'PTE - Segment Emissions Calcs'!$Z$8:$Z$8919,)))</f>
        <v>0</v>
      </c>
      <c r="R4127" s="39"/>
    </row>
    <row r="4128" spans="1:18" x14ac:dyDescent="0.25">
      <c r="A4128" s="71"/>
      <c r="B4128" s="71"/>
      <c r="C4128" s="34" t="s">
        <v>34</v>
      </c>
      <c r="D4128" s="59"/>
      <c r="E4128" s="35"/>
      <c r="F4128" s="35">
        <f ca="1">IFERROR(VLOOKUP($E4128&amp;"-1",'PTE - Segment Emissions Calcs'!$I$8:$V$8919,16,FALSE),0)</f>
        <v>0</v>
      </c>
      <c r="G4128" s="35">
        <f ca="1">IFERROR(VLOOKUP($E4128&amp;"-2",'PTE - Segment Emissions Calcs'!$I$8:$V$8919,16,FALSE),0)</f>
        <v>0</v>
      </c>
      <c r="H4128" s="36">
        <f t="shared" ca="1" si="189"/>
        <v>0</v>
      </c>
      <c r="I4128" s="37">
        <f ca="1">IFERROR(VLOOKUP($E4128&amp;"-1",'PTE - Segment Emissions Calcs'!$I$8:$X$8919,18,FALSE),0)</f>
        <v>0</v>
      </c>
      <c r="J4128" s="37">
        <f ca="1">IFERROR(VLOOKUP($E4128&amp;"-2",'PTE - Segment Emissions Calcs'!$I$8:$X$8919,18,FALSE),0)</f>
        <v>0</v>
      </c>
      <c r="K4128" s="37">
        <f t="shared" ca="1" si="190"/>
        <v>0</v>
      </c>
      <c r="L4128" s="37">
        <f ca="1">IFERROR(VLOOKUP($E4128&amp;"-1",'PTE - Segment Emissions Calcs'!$I$8:$Z$8919,20,FALSE),0)</f>
        <v>0</v>
      </c>
      <c r="M4128" s="37">
        <f ca="1">IFERROR(VLOOKUP($E4128&amp;"-2",'PTE - Segment Emissions Calcs'!$I$8:$Z$8919,20,FALSE),0)</f>
        <v>0</v>
      </c>
      <c r="N4128" s="37">
        <f t="shared" ca="1" si="191"/>
        <v>0</v>
      </c>
      <c r="O4128" s="38">
        <f t="array" aca="1" ref="O4128" ca="1">IF($H4128="TOTAL HAP",H4128,MAX(IF('PTE - Segment Emissions Calcs'!$B$8:$B$8919=$B4128,'PTE - Segment Emissions Calcs'!$V$8:$V$8919,)))</f>
        <v>0</v>
      </c>
      <c r="P4128" s="38">
        <f t="array" aca="1" ref="P4128" ca="1">IF($H4128="TOTAL HAP",K4128,MAX(IF('PTE - Segment Emissions Calcs'!$B$8:$B$8919=$B4128,'PTE - Segment Emissions Calcs'!$X$8:$X$8919,)))</f>
        <v>0</v>
      </c>
      <c r="Q4128" s="38">
        <f t="array" aca="1" ref="Q4128" ca="1">IF($H4128="TOTAL HAP",N4128,MAX(IF('PTE - Segment Emissions Calcs'!$B$8:$B$8919=$B4128,'PTE - Segment Emissions Calcs'!$Z$8:$Z$8919,)))</f>
        <v>0</v>
      </c>
      <c r="R4128" s="39"/>
    </row>
    <row r="4129" spans="1:18" x14ac:dyDescent="0.25">
      <c r="A4129" s="71"/>
      <c r="B4129" s="71"/>
      <c r="C4129" s="34" t="s">
        <v>35</v>
      </c>
      <c r="D4129" s="59"/>
      <c r="E4129" s="35"/>
      <c r="F4129" s="35">
        <f ca="1">IFERROR(VLOOKUP($E4129&amp;"-1",'PTE - Segment Emissions Calcs'!$I$8:$V$8919,16,FALSE),0)</f>
        <v>1.2462E-5</v>
      </c>
      <c r="G4129" s="35">
        <f ca="1">IFERROR(VLOOKUP($E4129&amp;"-2",'PTE - Segment Emissions Calcs'!$I$8:$V$8919,16,FALSE),0)</f>
        <v>0</v>
      </c>
      <c r="H4129" s="36">
        <f t="shared" ca="1" si="189"/>
        <v>1.2462E-5</v>
      </c>
      <c r="I4129" s="37">
        <f ca="1">IFERROR(VLOOKUP($E4129&amp;"-1",'PTE - Segment Emissions Calcs'!$I$8:$X$8919,18,FALSE),0)</f>
        <v>5.4583560000000001E-5</v>
      </c>
      <c r="J4129" s="37">
        <f ca="1">IFERROR(VLOOKUP($E4129&amp;"-2",'PTE - Segment Emissions Calcs'!$I$8:$X$8919,18,FALSE),0)</f>
        <v>0</v>
      </c>
      <c r="K4129" s="37">
        <f t="shared" ca="1" si="190"/>
        <v>5.4583560000000001E-5</v>
      </c>
      <c r="L4129" s="37">
        <f ca="1">IFERROR(VLOOKUP($E4129&amp;"-1",'PTE - Segment Emissions Calcs'!$I$8:$Z$8919,20,FALSE),0)</f>
        <v>5.4583560000000001E-5</v>
      </c>
      <c r="M4129" s="37">
        <f ca="1">IFERROR(VLOOKUP($E4129&amp;"-2",'PTE - Segment Emissions Calcs'!$I$8:$Z$8919,20,FALSE),0)</f>
        <v>0</v>
      </c>
      <c r="N4129" s="37">
        <f t="shared" ca="1" si="191"/>
        <v>5.4583560000000001E-5</v>
      </c>
      <c r="O4129" s="38">
        <f t="array" aca="1" ref="O4129" ca="1">IF($H4129="TOTAL HAP",H4129,MAX(IF('PTE - Segment Emissions Calcs'!$B$8:$B$8919=$B4129,'PTE - Segment Emissions Calcs'!$V$8:$V$8919,)))</f>
        <v>1.2462E-5</v>
      </c>
      <c r="P4129" s="38">
        <f t="array" aca="1" ref="P4129" ca="1">IF($H4129="TOTAL HAP",K4129,MAX(IF('PTE - Segment Emissions Calcs'!$B$8:$B$8919=$B4129,'PTE - Segment Emissions Calcs'!$X$8:$X$8919,)))</f>
        <v>5.4583560000000001E-5</v>
      </c>
      <c r="Q4129" s="38">
        <f t="array" aca="1" ref="Q4129" ca="1">IF($H4129="TOTAL HAP",N4129,MAX(IF('PTE - Segment Emissions Calcs'!$B$8:$B$8919=$B4129,'PTE - Segment Emissions Calcs'!$Z$8:$Z$8919,)))</f>
        <v>5.4583560000000001E-5</v>
      </c>
      <c r="R4129" s="39"/>
    </row>
    <row r="4130" spans="1:18" x14ac:dyDescent="0.25">
      <c r="A4130" s="71"/>
      <c r="B4130" s="71"/>
      <c r="C4130" s="34" t="s">
        <v>37</v>
      </c>
      <c r="D4130" s="59"/>
      <c r="E4130" s="35"/>
      <c r="F4130" s="35">
        <f ca="1">IFERROR(VLOOKUP($E4130&amp;"-1",'PTE - Segment Emissions Calcs'!$I$8:$V$8919,16,FALSE),0)</f>
        <v>1.24570152E-4</v>
      </c>
      <c r="G4130" s="35">
        <f ca="1">IFERROR(VLOOKUP($E4130&amp;"-2",'PTE - Segment Emissions Calcs'!$I$8:$V$8919,16,FALSE),0)</f>
        <v>0</v>
      </c>
      <c r="H4130" s="36">
        <f t="shared" ca="1" si="189"/>
        <v>1.24570152E-4</v>
      </c>
      <c r="I4130" s="37">
        <f ca="1">IFERROR(VLOOKUP($E4130&amp;"-1",'PTE - Segment Emissions Calcs'!$I$8:$X$8919,18,FALSE),0)</f>
        <v>5.4561726576000003E-4</v>
      </c>
      <c r="J4130" s="37">
        <f ca="1">IFERROR(VLOOKUP($E4130&amp;"-2",'PTE - Segment Emissions Calcs'!$I$8:$X$8919,18,FALSE),0)</f>
        <v>0</v>
      </c>
      <c r="K4130" s="37">
        <f t="shared" ca="1" si="190"/>
        <v>5.4561726576000003E-4</v>
      </c>
      <c r="L4130" s="37">
        <f ca="1">IFERROR(VLOOKUP($E4130&amp;"-1",'PTE - Segment Emissions Calcs'!$I$8:$Z$8919,20,FALSE),0)</f>
        <v>5.4561726576000003E-4</v>
      </c>
      <c r="M4130" s="37">
        <f ca="1">IFERROR(VLOOKUP($E4130&amp;"-2",'PTE - Segment Emissions Calcs'!$I$8:$Z$8919,20,FALSE),0)</f>
        <v>0</v>
      </c>
      <c r="N4130" s="37">
        <f t="shared" ca="1" si="191"/>
        <v>5.4561726576000003E-4</v>
      </c>
      <c r="O4130" s="38">
        <f t="array" aca="1" ref="O4130" ca="1">IF($H4130="TOTAL HAP",H4130,MAX(IF('PTE - Segment Emissions Calcs'!$B$8:$B$8919=$B4130,'PTE - Segment Emissions Calcs'!$V$8:$V$8919,)))</f>
        <v>1.24570152E-4</v>
      </c>
      <c r="P4130" s="38">
        <f t="array" aca="1" ref="P4130" ca="1">IF($H4130="TOTAL HAP",K4130,MAX(IF('PTE - Segment Emissions Calcs'!$B$8:$B$8919=$B4130,'PTE - Segment Emissions Calcs'!$X$8:$X$8919,)))</f>
        <v>5.4561726576000003E-4</v>
      </c>
      <c r="Q4130" s="38">
        <f t="array" aca="1" ref="Q4130" ca="1">IF($H4130="TOTAL HAP",N4130,MAX(IF('PTE - Segment Emissions Calcs'!$B$8:$B$8919=$B4130,'PTE - Segment Emissions Calcs'!$Z$8:$Z$8919,)))</f>
        <v>5.4561726576000003E-4</v>
      </c>
      <c r="R4130" s="39"/>
    </row>
    <row r="4131" spans="1:18" x14ac:dyDescent="0.25">
      <c r="A4131" s="71"/>
      <c r="B4131" s="71"/>
      <c r="C4131" s="34" t="s">
        <v>36</v>
      </c>
      <c r="D4131" s="59"/>
      <c r="E4131" s="35"/>
      <c r="F4131" s="35">
        <f ca="1">IFERROR(VLOOKUP($E4131&amp;"-1",'PTE - Segment Emissions Calcs'!$I$8:$V$8919,16,FALSE),0)</f>
        <v>0</v>
      </c>
      <c r="G4131" s="35">
        <f ca="1">IFERROR(VLOOKUP($E4131&amp;"-2",'PTE - Segment Emissions Calcs'!$I$8:$V$8919,16,FALSE),0)</f>
        <v>0</v>
      </c>
      <c r="H4131" s="36">
        <f t="shared" ca="1" si="189"/>
        <v>0</v>
      </c>
      <c r="I4131" s="37">
        <f ca="1">IFERROR(VLOOKUP($E4131&amp;"-1",'PTE - Segment Emissions Calcs'!$I$8:$X$8919,18,FALSE),0)</f>
        <v>0</v>
      </c>
      <c r="J4131" s="37">
        <f ca="1">IFERROR(VLOOKUP($E4131&amp;"-2",'PTE - Segment Emissions Calcs'!$I$8:$X$8919,18,FALSE),0)</f>
        <v>0</v>
      </c>
      <c r="K4131" s="37">
        <f t="shared" ca="1" si="190"/>
        <v>0</v>
      </c>
      <c r="L4131" s="37">
        <f ca="1">IFERROR(VLOOKUP($E4131&amp;"-1",'PTE - Segment Emissions Calcs'!$I$8:$Z$8919,20,FALSE),0)</f>
        <v>0</v>
      </c>
      <c r="M4131" s="37">
        <f ca="1">IFERROR(VLOOKUP($E4131&amp;"-2",'PTE - Segment Emissions Calcs'!$I$8:$Z$8919,20,FALSE),0)</f>
        <v>0</v>
      </c>
      <c r="N4131" s="37">
        <f t="shared" ca="1" si="191"/>
        <v>0</v>
      </c>
      <c r="O4131" s="38">
        <f t="array" aca="1" ref="O4131" ca="1">IF($H4131="TOTAL HAP",H4131,MAX(IF('PTE - Segment Emissions Calcs'!$B$8:$B$8919=$B4131,'PTE - Segment Emissions Calcs'!$V$8:$V$8919,)))</f>
        <v>0</v>
      </c>
      <c r="P4131" s="38">
        <f t="array" aca="1" ref="P4131" ca="1">IF($H4131="TOTAL HAP",K4131,MAX(IF('PTE - Segment Emissions Calcs'!$B$8:$B$8919=$B4131,'PTE - Segment Emissions Calcs'!$X$8:$X$8919,)))</f>
        <v>0</v>
      </c>
      <c r="Q4131" s="38">
        <f t="array" aca="1" ref="Q4131" ca="1">IF($H4131="TOTAL HAP",N4131,MAX(IF('PTE - Segment Emissions Calcs'!$B$8:$B$8919=$B4131,'PTE - Segment Emissions Calcs'!$Z$8:$Z$8919,)))</f>
        <v>0</v>
      </c>
      <c r="R4131" s="39"/>
    </row>
    <row r="4132" spans="1:18" x14ac:dyDescent="0.25">
      <c r="A4132" s="71"/>
      <c r="B4132" s="71"/>
      <c r="C4132" s="34" t="s">
        <v>38</v>
      </c>
      <c r="D4132" s="59"/>
      <c r="E4132" s="35"/>
      <c r="F4132" s="35">
        <f ca="1">IFERROR(VLOOKUP($E4132&amp;"-1",'PTE - Segment Emissions Calcs'!$I$8:$V$8919,16,FALSE),0)</f>
        <v>0</v>
      </c>
      <c r="G4132" s="35">
        <f ca="1">IFERROR(VLOOKUP($E4132&amp;"-2",'PTE - Segment Emissions Calcs'!$I$8:$V$8919,16,FALSE),0)</f>
        <v>0</v>
      </c>
      <c r="H4132" s="36">
        <f t="shared" ca="1" si="189"/>
        <v>0</v>
      </c>
      <c r="I4132" s="37">
        <f ca="1">IFERROR(VLOOKUP($E4132&amp;"-1",'PTE - Segment Emissions Calcs'!$I$8:$X$8919,18,FALSE),0)</f>
        <v>0</v>
      </c>
      <c r="J4132" s="37">
        <f ca="1">IFERROR(VLOOKUP($E4132&amp;"-2",'PTE - Segment Emissions Calcs'!$I$8:$X$8919,18,FALSE),0)</f>
        <v>0</v>
      </c>
      <c r="K4132" s="37">
        <f t="shared" ca="1" si="190"/>
        <v>0</v>
      </c>
      <c r="L4132" s="37">
        <f ca="1">IFERROR(VLOOKUP($E4132&amp;"-1",'PTE - Segment Emissions Calcs'!$I$8:$Z$8919,20,FALSE),0)</f>
        <v>0</v>
      </c>
      <c r="M4132" s="37">
        <f ca="1">IFERROR(VLOOKUP($E4132&amp;"-2",'PTE - Segment Emissions Calcs'!$I$8:$Z$8919,20,FALSE),0)</f>
        <v>0</v>
      </c>
      <c r="N4132" s="37">
        <f t="shared" ca="1" si="191"/>
        <v>0</v>
      </c>
      <c r="O4132" s="38">
        <f t="array" aca="1" ref="O4132" ca="1">IF($H4132="TOTAL HAP",H4132,MAX(IF('PTE - Segment Emissions Calcs'!$B$8:$B$8919=$B4132,'PTE - Segment Emissions Calcs'!$V$8:$V$8919,)))</f>
        <v>0</v>
      </c>
      <c r="P4132" s="38">
        <f t="array" aca="1" ref="P4132" ca="1">IF($H4132="TOTAL HAP",K4132,MAX(IF('PTE - Segment Emissions Calcs'!$B$8:$B$8919=$B4132,'PTE - Segment Emissions Calcs'!$X$8:$X$8919,)))</f>
        <v>0</v>
      </c>
      <c r="Q4132" s="38">
        <f t="array" aca="1" ref="Q4132" ca="1">IF($H4132="TOTAL HAP",N4132,MAX(IF('PTE - Segment Emissions Calcs'!$B$8:$B$8919=$B4132,'PTE - Segment Emissions Calcs'!$Z$8:$Z$8919,)))</f>
        <v>0</v>
      </c>
      <c r="R4132" s="39"/>
    </row>
    <row r="4133" spans="1:18" x14ac:dyDescent="0.25">
      <c r="A4133" s="71"/>
      <c r="B4133" s="71"/>
      <c r="C4133" s="34" t="s">
        <v>185</v>
      </c>
      <c r="D4133" s="59"/>
      <c r="E4133" s="35"/>
      <c r="F4133" s="35">
        <f ca="1">IFERROR(VLOOKUP($E4133&amp;"-1",'PTE - Segment Emissions Calcs'!$I$8:$V$8919,16,FALSE),0)</f>
        <v>0</v>
      </c>
      <c r="G4133" s="35">
        <f ca="1">IFERROR(VLOOKUP($E4133&amp;"-2",'PTE - Segment Emissions Calcs'!$I$8:$V$8919,16,FALSE),0)</f>
        <v>0</v>
      </c>
      <c r="H4133" s="36">
        <f t="shared" ca="1" si="189"/>
        <v>0</v>
      </c>
      <c r="I4133" s="37">
        <f ca="1">IFERROR(VLOOKUP($E4133&amp;"-1",'PTE - Segment Emissions Calcs'!$I$8:$X$8919,18,FALSE),0)</f>
        <v>0</v>
      </c>
      <c r="J4133" s="37">
        <f ca="1">IFERROR(VLOOKUP($E4133&amp;"-2",'PTE - Segment Emissions Calcs'!$I$8:$X$8919,18,FALSE),0)</f>
        <v>0</v>
      </c>
      <c r="K4133" s="37">
        <f t="shared" ca="1" si="190"/>
        <v>0</v>
      </c>
      <c r="L4133" s="37">
        <f ca="1">IFERROR(VLOOKUP($E4133&amp;"-1",'PTE - Segment Emissions Calcs'!$I$8:$Z$8919,20,FALSE),0)</f>
        <v>0</v>
      </c>
      <c r="M4133" s="37">
        <f ca="1">IFERROR(VLOOKUP($E4133&amp;"-2",'PTE - Segment Emissions Calcs'!$I$8:$Z$8919,20,FALSE),0)</f>
        <v>0</v>
      </c>
      <c r="N4133" s="37">
        <f t="shared" ca="1" si="191"/>
        <v>0</v>
      </c>
      <c r="O4133" s="38">
        <f t="array" aca="1" ref="O4133" ca="1">IF($H4133="TOTAL HAP",H4133,MAX(IF('PTE - Segment Emissions Calcs'!$B$8:$B$8919=$B4133,'PTE - Segment Emissions Calcs'!$V$8:$V$8919,)))</f>
        <v>0</v>
      </c>
      <c r="P4133" s="38">
        <f t="array" aca="1" ref="P4133" ca="1">IF($H4133="TOTAL HAP",K4133,MAX(IF('PTE - Segment Emissions Calcs'!$B$8:$B$8919=$B4133,'PTE - Segment Emissions Calcs'!$X$8:$X$8919,)))</f>
        <v>0</v>
      </c>
      <c r="Q4133" s="38">
        <f t="array" aca="1" ref="Q4133" ca="1">IF($H4133="TOTAL HAP",N4133,MAX(IF('PTE - Segment Emissions Calcs'!$B$8:$B$8919=$B4133,'PTE - Segment Emissions Calcs'!$Z$8:$Z$8919,)))</f>
        <v>0</v>
      </c>
      <c r="R4133" s="39"/>
    </row>
    <row r="4134" spans="1:18" x14ac:dyDescent="0.25">
      <c r="A4134" s="71"/>
      <c r="B4134" s="71"/>
      <c r="C4134" s="34" t="s">
        <v>40</v>
      </c>
      <c r="D4134" s="59"/>
      <c r="E4134" s="35"/>
      <c r="F4134" s="35">
        <f ca="1">IFERROR(VLOOKUP($E4134&amp;"-1",'PTE - Segment Emissions Calcs'!$I$8:$V$8919,16,FALSE),0)</f>
        <v>0</v>
      </c>
      <c r="G4134" s="35">
        <f ca="1">IFERROR(VLOOKUP($E4134&amp;"-2",'PTE - Segment Emissions Calcs'!$I$8:$V$8919,16,FALSE),0)</f>
        <v>0</v>
      </c>
      <c r="H4134" s="36">
        <f t="shared" ca="1" si="189"/>
        <v>0</v>
      </c>
      <c r="I4134" s="37">
        <f ca="1">IFERROR(VLOOKUP($E4134&amp;"-1",'PTE - Segment Emissions Calcs'!$I$8:$X$8919,18,FALSE),0)</f>
        <v>0</v>
      </c>
      <c r="J4134" s="37">
        <f ca="1">IFERROR(VLOOKUP($E4134&amp;"-2",'PTE - Segment Emissions Calcs'!$I$8:$X$8919,18,FALSE),0)</f>
        <v>0</v>
      </c>
      <c r="K4134" s="37">
        <f t="shared" ca="1" si="190"/>
        <v>0</v>
      </c>
      <c r="L4134" s="37">
        <f ca="1">IFERROR(VLOOKUP($E4134&amp;"-1",'PTE - Segment Emissions Calcs'!$I$8:$Z$8919,20,FALSE),0)</f>
        <v>0</v>
      </c>
      <c r="M4134" s="37">
        <f ca="1">IFERROR(VLOOKUP($E4134&amp;"-2",'PTE - Segment Emissions Calcs'!$I$8:$Z$8919,20,FALSE),0)</f>
        <v>0</v>
      </c>
      <c r="N4134" s="37">
        <f t="shared" ca="1" si="191"/>
        <v>0</v>
      </c>
      <c r="O4134" s="38">
        <f t="array" aca="1" ref="O4134" ca="1">IF($H4134="TOTAL HAP",H4134,MAX(IF('PTE - Segment Emissions Calcs'!$B$8:$B$8919=$B4134,'PTE - Segment Emissions Calcs'!$V$8:$V$8919,)))</f>
        <v>0</v>
      </c>
      <c r="P4134" s="38">
        <f t="array" aca="1" ref="P4134" ca="1">IF($H4134="TOTAL HAP",K4134,MAX(IF('PTE - Segment Emissions Calcs'!$B$8:$B$8919=$B4134,'PTE - Segment Emissions Calcs'!$X$8:$X$8919,)))</f>
        <v>0</v>
      </c>
      <c r="Q4134" s="38">
        <f t="array" aca="1" ref="Q4134" ca="1">IF($H4134="TOTAL HAP",N4134,MAX(IF('PTE - Segment Emissions Calcs'!$B$8:$B$8919=$B4134,'PTE - Segment Emissions Calcs'!$Z$8:$Z$8919,)))</f>
        <v>0</v>
      </c>
      <c r="R4134" s="39"/>
    </row>
    <row r="4135" spans="1:18" x14ac:dyDescent="0.25">
      <c r="A4135" s="71"/>
      <c r="B4135" s="71"/>
      <c r="C4135" s="34" t="s">
        <v>186</v>
      </c>
      <c r="D4135" s="59"/>
      <c r="E4135" s="35"/>
      <c r="F4135" s="35">
        <f ca="1">IFERROR(VLOOKUP($E4135&amp;"-1",'PTE - Segment Emissions Calcs'!$I$8:$V$8919,16,FALSE),0)</f>
        <v>0</v>
      </c>
      <c r="G4135" s="35">
        <f ca="1">IFERROR(VLOOKUP($E4135&amp;"-2",'PTE - Segment Emissions Calcs'!$I$8:$V$8919,16,FALSE),0)</f>
        <v>0</v>
      </c>
      <c r="H4135" s="36">
        <f t="shared" ca="1" si="189"/>
        <v>0</v>
      </c>
      <c r="I4135" s="37">
        <f ca="1">IFERROR(VLOOKUP($E4135&amp;"-1",'PTE - Segment Emissions Calcs'!$I$8:$X$8919,18,FALSE),0)</f>
        <v>0</v>
      </c>
      <c r="J4135" s="37">
        <f ca="1">IFERROR(VLOOKUP($E4135&amp;"-2",'PTE - Segment Emissions Calcs'!$I$8:$X$8919,18,FALSE),0)</f>
        <v>0</v>
      </c>
      <c r="K4135" s="37">
        <f t="shared" ca="1" si="190"/>
        <v>0</v>
      </c>
      <c r="L4135" s="37">
        <f ca="1">IFERROR(VLOOKUP($E4135&amp;"-1",'PTE - Segment Emissions Calcs'!$I$8:$Z$8919,20,FALSE),0)</f>
        <v>0</v>
      </c>
      <c r="M4135" s="37">
        <f ca="1">IFERROR(VLOOKUP($E4135&amp;"-2",'PTE - Segment Emissions Calcs'!$I$8:$Z$8919,20,FALSE),0)</f>
        <v>0</v>
      </c>
      <c r="N4135" s="37">
        <f t="shared" ca="1" si="191"/>
        <v>0</v>
      </c>
      <c r="O4135" s="38">
        <f t="array" aca="1" ref="O4135" ca="1">IF($H4135="TOTAL HAP",H4135,MAX(IF('PTE - Segment Emissions Calcs'!$B$8:$B$8919=$B4135,'PTE - Segment Emissions Calcs'!$V$8:$V$8919,)))</f>
        <v>0</v>
      </c>
      <c r="P4135" s="38">
        <f t="array" aca="1" ref="P4135" ca="1">IF($H4135="TOTAL HAP",K4135,MAX(IF('PTE - Segment Emissions Calcs'!$B$8:$B$8919=$B4135,'PTE - Segment Emissions Calcs'!$X$8:$X$8919,)))</f>
        <v>0</v>
      </c>
      <c r="Q4135" s="38">
        <f t="array" aca="1" ref="Q4135" ca="1">IF($H4135="TOTAL HAP",N4135,MAX(IF('PTE - Segment Emissions Calcs'!$B$8:$B$8919=$B4135,'PTE - Segment Emissions Calcs'!$Z$8:$Z$8919,)))</f>
        <v>0</v>
      </c>
      <c r="R4135" s="39"/>
    </row>
    <row r="4136" spans="1:18" x14ac:dyDescent="0.25">
      <c r="A4136" s="71"/>
      <c r="B4136" s="71"/>
      <c r="C4136" s="34" t="s">
        <v>172</v>
      </c>
      <c r="D4136" s="59"/>
      <c r="E4136" s="35"/>
      <c r="F4136" s="35">
        <f ca="1">IFERROR(VLOOKUP($E4136&amp;"-1",'PTE - Segment Emissions Calcs'!$I$8:$V$8919,16,FALSE),0)</f>
        <v>1.6674156E-5</v>
      </c>
      <c r="G4136" s="35">
        <f ca="1">IFERROR(VLOOKUP($E4136&amp;"-2",'PTE - Segment Emissions Calcs'!$I$8:$V$8919,16,FALSE),0)</f>
        <v>0</v>
      </c>
      <c r="H4136" s="36">
        <f t="shared" ca="1" si="189"/>
        <v>1.6674156E-5</v>
      </c>
      <c r="I4136" s="37">
        <f ca="1">IFERROR(VLOOKUP($E4136&amp;"-1",'PTE - Segment Emissions Calcs'!$I$8:$X$8919,18,FALSE),0)</f>
        <v>7.303280328E-5</v>
      </c>
      <c r="J4136" s="37">
        <f ca="1">IFERROR(VLOOKUP($E4136&amp;"-2",'PTE - Segment Emissions Calcs'!$I$8:$X$8919,18,FALSE),0)</f>
        <v>0</v>
      </c>
      <c r="K4136" s="37">
        <f t="shared" ca="1" si="190"/>
        <v>7.303280328E-5</v>
      </c>
      <c r="L4136" s="37">
        <f ca="1">IFERROR(VLOOKUP($E4136&amp;"-1",'PTE - Segment Emissions Calcs'!$I$8:$Z$8919,20,FALSE),0)</f>
        <v>7.303280328E-5</v>
      </c>
      <c r="M4136" s="37">
        <f ca="1">IFERROR(VLOOKUP($E4136&amp;"-2",'PTE - Segment Emissions Calcs'!$I$8:$Z$8919,20,FALSE),0)</f>
        <v>0</v>
      </c>
      <c r="N4136" s="37">
        <f t="shared" ca="1" si="191"/>
        <v>7.303280328E-5</v>
      </c>
      <c r="O4136" s="38">
        <f t="array" aca="1" ref="O4136" ca="1">IF($H4136="TOTAL HAP",H4136,MAX(IF('PTE - Segment Emissions Calcs'!$B$8:$B$8919=$B4136,'PTE - Segment Emissions Calcs'!$V$8:$V$8919,)))</f>
        <v>1.6674156E-5</v>
      </c>
      <c r="P4136" s="38">
        <f t="array" aca="1" ref="P4136" ca="1">IF($H4136="TOTAL HAP",K4136,MAX(IF('PTE - Segment Emissions Calcs'!$B$8:$B$8919=$B4136,'PTE - Segment Emissions Calcs'!$X$8:$X$8919,)))</f>
        <v>7.303280328E-5</v>
      </c>
      <c r="Q4136" s="38">
        <f t="array" aca="1" ref="Q4136" ca="1">IF($H4136="TOTAL HAP",N4136,MAX(IF('PTE - Segment Emissions Calcs'!$B$8:$B$8919=$B4136,'PTE - Segment Emissions Calcs'!$Z$8:$Z$8919,)))</f>
        <v>7.303280328E-5</v>
      </c>
      <c r="R4136" s="39"/>
    </row>
    <row r="4137" spans="1:18" x14ac:dyDescent="0.25">
      <c r="A4137" s="71"/>
      <c r="B4137" s="71"/>
      <c r="C4137" s="34" t="s">
        <v>101</v>
      </c>
      <c r="D4137" s="59"/>
      <c r="E4137" s="35"/>
      <c r="F4137" s="35">
        <f ca="1">IFERROR(VLOOKUP($E4137&amp;"-1",'PTE - Segment Emissions Calcs'!$I$8:$V$8919,16,FALSE),0)</f>
        <v>0</v>
      </c>
      <c r="G4137" s="35">
        <f ca="1">IFERROR(VLOOKUP($E4137&amp;"-2",'PTE - Segment Emissions Calcs'!$I$8:$V$8919,16,FALSE),0)</f>
        <v>0</v>
      </c>
      <c r="H4137" s="36">
        <f t="shared" ca="1" si="189"/>
        <v>0</v>
      </c>
      <c r="I4137" s="37">
        <f ca="1">IFERROR(VLOOKUP($E4137&amp;"-1",'PTE - Segment Emissions Calcs'!$I$8:$X$8919,18,FALSE),0)</f>
        <v>0</v>
      </c>
      <c r="J4137" s="37">
        <f ca="1">IFERROR(VLOOKUP($E4137&amp;"-2",'PTE - Segment Emissions Calcs'!$I$8:$X$8919,18,FALSE),0)</f>
        <v>0</v>
      </c>
      <c r="K4137" s="37">
        <f t="shared" ca="1" si="190"/>
        <v>0</v>
      </c>
      <c r="L4137" s="37">
        <f ca="1">IFERROR(VLOOKUP($E4137&amp;"-1",'PTE - Segment Emissions Calcs'!$I$8:$Z$8919,20,FALSE),0)</f>
        <v>0</v>
      </c>
      <c r="M4137" s="37">
        <f ca="1">IFERROR(VLOOKUP($E4137&amp;"-2",'PTE - Segment Emissions Calcs'!$I$8:$Z$8919,20,FALSE),0)</f>
        <v>0</v>
      </c>
      <c r="N4137" s="37">
        <f t="shared" ca="1" si="191"/>
        <v>0</v>
      </c>
      <c r="O4137" s="38">
        <f t="array" aca="1" ref="O4137" ca="1">IF($H4137="TOTAL HAP",H4137,MAX(IF('PTE - Segment Emissions Calcs'!$B$8:$B$8919=$B4137,'PTE - Segment Emissions Calcs'!$V$8:$V$8919,)))</f>
        <v>0</v>
      </c>
      <c r="P4137" s="38">
        <f t="array" aca="1" ref="P4137" ca="1">IF($H4137="TOTAL HAP",K4137,MAX(IF('PTE - Segment Emissions Calcs'!$B$8:$B$8919=$B4137,'PTE - Segment Emissions Calcs'!$X$8:$X$8919,)))</f>
        <v>0</v>
      </c>
      <c r="Q4137" s="38">
        <f t="array" aca="1" ref="Q4137" ca="1">IF($H4137="TOTAL HAP",N4137,MAX(IF('PTE - Segment Emissions Calcs'!$B$8:$B$8919=$B4137,'PTE - Segment Emissions Calcs'!$Z$8:$Z$8919,)))</f>
        <v>0</v>
      </c>
      <c r="R4137" s="39"/>
    </row>
    <row r="4138" spans="1:18" x14ac:dyDescent="0.25">
      <c r="A4138" s="71"/>
      <c r="B4138" s="71"/>
      <c r="C4138" s="34" t="s">
        <v>152</v>
      </c>
      <c r="D4138" s="59"/>
      <c r="E4138" s="35"/>
      <c r="F4138" s="35">
        <f ca="1">IFERROR(VLOOKUP($E4138&amp;"-1",'PTE - Segment Emissions Calcs'!$I$8:$V$8919,16,FALSE),0)</f>
        <v>0</v>
      </c>
      <c r="G4138" s="35">
        <f ca="1">IFERROR(VLOOKUP($E4138&amp;"-2",'PTE - Segment Emissions Calcs'!$I$8:$V$8919,16,FALSE),0)</f>
        <v>0</v>
      </c>
      <c r="H4138" s="36">
        <f t="shared" ca="1" si="189"/>
        <v>0</v>
      </c>
      <c r="I4138" s="37">
        <f ca="1">IFERROR(VLOOKUP($E4138&amp;"-1",'PTE - Segment Emissions Calcs'!$I$8:$X$8919,18,FALSE),0)</f>
        <v>0</v>
      </c>
      <c r="J4138" s="37">
        <f ca="1">IFERROR(VLOOKUP($E4138&amp;"-2",'PTE - Segment Emissions Calcs'!$I$8:$X$8919,18,FALSE),0)</f>
        <v>0</v>
      </c>
      <c r="K4138" s="37">
        <f t="shared" ca="1" si="190"/>
        <v>0</v>
      </c>
      <c r="L4138" s="37">
        <f ca="1">IFERROR(VLOOKUP($E4138&amp;"-1",'PTE - Segment Emissions Calcs'!$I$8:$Z$8919,20,FALSE),0)</f>
        <v>0</v>
      </c>
      <c r="M4138" s="37">
        <f ca="1">IFERROR(VLOOKUP($E4138&amp;"-2",'PTE - Segment Emissions Calcs'!$I$8:$Z$8919,20,FALSE),0)</f>
        <v>0</v>
      </c>
      <c r="N4138" s="37">
        <f t="shared" ca="1" si="191"/>
        <v>0</v>
      </c>
      <c r="O4138" s="38">
        <f t="array" aca="1" ref="O4138" ca="1">IF($H4138="TOTAL HAP",H4138,MAX(IF('PTE - Segment Emissions Calcs'!$B$8:$B$8919=$B4138,'PTE - Segment Emissions Calcs'!$V$8:$V$8919,)))</f>
        <v>0</v>
      </c>
      <c r="P4138" s="38">
        <f t="array" aca="1" ref="P4138" ca="1">IF($H4138="TOTAL HAP",K4138,MAX(IF('PTE - Segment Emissions Calcs'!$B$8:$B$8919=$B4138,'PTE - Segment Emissions Calcs'!$X$8:$X$8919,)))</f>
        <v>0</v>
      </c>
      <c r="Q4138" s="38">
        <f t="array" aca="1" ref="Q4138" ca="1">IF($H4138="TOTAL HAP",N4138,MAX(IF('PTE - Segment Emissions Calcs'!$B$8:$B$8919=$B4138,'PTE - Segment Emissions Calcs'!$Z$8:$Z$8919,)))</f>
        <v>0</v>
      </c>
      <c r="R4138" s="39"/>
    </row>
    <row r="4139" spans="1:18" x14ac:dyDescent="0.25">
      <c r="A4139" s="71"/>
      <c r="B4139" s="71"/>
      <c r="C4139" s="34" t="s">
        <v>42</v>
      </c>
      <c r="D4139" s="59"/>
      <c r="E4139" s="35"/>
      <c r="F4139" s="35">
        <f ca="1">IFERROR(VLOOKUP($E4139&amp;"-1",'PTE - Segment Emissions Calcs'!$I$8:$V$8919,16,FALSE),0)</f>
        <v>0</v>
      </c>
      <c r="G4139" s="35">
        <f ca="1">IFERROR(VLOOKUP($E4139&amp;"-2",'PTE - Segment Emissions Calcs'!$I$8:$V$8919,16,FALSE),0)</f>
        <v>0</v>
      </c>
      <c r="H4139" s="36">
        <f t="shared" ca="1" si="189"/>
        <v>0</v>
      </c>
      <c r="I4139" s="37">
        <f ca="1">IFERROR(VLOOKUP($E4139&amp;"-1",'PTE - Segment Emissions Calcs'!$I$8:$X$8919,18,FALSE),0)</f>
        <v>0</v>
      </c>
      <c r="J4139" s="37">
        <f ca="1">IFERROR(VLOOKUP($E4139&amp;"-2",'PTE - Segment Emissions Calcs'!$I$8:$X$8919,18,FALSE),0)</f>
        <v>0</v>
      </c>
      <c r="K4139" s="37">
        <f t="shared" ca="1" si="190"/>
        <v>0</v>
      </c>
      <c r="L4139" s="37">
        <f ca="1">IFERROR(VLOOKUP($E4139&amp;"-1",'PTE - Segment Emissions Calcs'!$I$8:$Z$8919,20,FALSE),0)</f>
        <v>0</v>
      </c>
      <c r="M4139" s="37">
        <f ca="1">IFERROR(VLOOKUP($E4139&amp;"-2",'PTE - Segment Emissions Calcs'!$I$8:$Z$8919,20,FALSE),0)</f>
        <v>0</v>
      </c>
      <c r="N4139" s="37">
        <f t="shared" ca="1" si="191"/>
        <v>0</v>
      </c>
      <c r="O4139" s="38">
        <f t="array" aca="1" ref="O4139" ca="1">IF($H4139="TOTAL HAP",H4139,MAX(IF('PTE - Segment Emissions Calcs'!$B$8:$B$8919=$B4139,'PTE - Segment Emissions Calcs'!$V$8:$V$8919,)))</f>
        <v>0</v>
      </c>
      <c r="P4139" s="38">
        <f t="array" aca="1" ref="P4139" ca="1">IF($H4139="TOTAL HAP",K4139,MAX(IF('PTE - Segment Emissions Calcs'!$B$8:$B$8919=$B4139,'PTE - Segment Emissions Calcs'!$X$8:$X$8919,)))</f>
        <v>0</v>
      </c>
      <c r="Q4139" s="38">
        <f t="array" aca="1" ref="Q4139" ca="1">IF($H4139="TOTAL HAP",N4139,MAX(IF('PTE - Segment Emissions Calcs'!$B$8:$B$8919=$B4139,'PTE - Segment Emissions Calcs'!$Z$8:$Z$8919,)))</f>
        <v>0</v>
      </c>
      <c r="R4139" s="39"/>
    </row>
    <row r="4140" spans="1:18" x14ac:dyDescent="0.25">
      <c r="A4140" s="71"/>
      <c r="B4140" s="71"/>
      <c r="C4140" s="34" t="s">
        <v>130</v>
      </c>
      <c r="D4140" s="59"/>
      <c r="E4140" s="35"/>
      <c r="F4140" s="35">
        <f ca="1">IFERROR(VLOOKUP($E4140&amp;"-1",'PTE - Segment Emissions Calcs'!$I$8:$V$8919,16,FALSE),0)</f>
        <v>5.6415473999999998E-5</v>
      </c>
      <c r="G4140" s="35">
        <f ca="1">IFERROR(VLOOKUP($E4140&amp;"-2",'PTE - Segment Emissions Calcs'!$I$8:$V$8919,16,FALSE),0)</f>
        <v>0</v>
      </c>
      <c r="H4140" s="36">
        <f t="shared" ca="1" si="189"/>
        <v>5.6415473999999998E-5</v>
      </c>
      <c r="I4140" s="37">
        <f ca="1">IFERROR(VLOOKUP($E4140&amp;"-1",'PTE - Segment Emissions Calcs'!$I$8:$X$8919,18,FALSE),0)</f>
        <v>2.4709977612E-4</v>
      </c>
      <c r="J4140" s="37">
        <f ca="1">IFERROR(VLOOKUP($E4140&amp;"-2",'PTE - Segment Emissions Calcs'!$I$8:$X$8919,18,FALSE),0)</f>
        <v>0</v>
      </c>
      <c r="K4140" s="37">
        <f t="shared" ca="1" si="190"/>
        <v>2.4709977612E-4</v>
      </c>
      <c r="L4140" s="37">
        <f ca="1">IFERROR(VLOOKUP($E4140&amp;"-1",'PTE - Segment Emissions Calcs'!$I$8:$Z$8919,20,FALSE),0)</f>
        <v>2.4709977612E-4</v>
      </c>
      <c r="M4140" s="37">
        <f ca="1">IFERROR(VLOOKUP($E4140&amp;"-2",'PTE - Segment Emissions Calcs'!$I$8:$Z$8919,20,FALSE),0)</f>
        <v>0</v>
      </c>
      <c r="N4140" s="37">
        <f t="shared" ca="1" si="191"/>
        <v>2.4709977612E-4</v>
      </c>
      <c r="O4140" s="38">
        <f t="array" aca="1" ref="O4140" ca="1">IF($H4140="TOTAL HAP",H4140,MAX(IF('PTE - Segment Emissions Calcs'!$B$8:$B$8919=$B4140,'PTE - Segment Emissions Calcs'!$V$8:$V$8919,)))</f>
        <v>5.6415473999999998E-5</v>
      </c>
      <c r="P4140" s="38">
        <f t="array" aca="1" ref="P4140" ca="1">IF($H4140="TOTAL HAP",K4140,MAX(IF('PTE - Segment Emissions Calcs'!$B$8:$B$8919=$B4140,'PTE - Segment Emissions Calcs'!$X$8:$X$8919,)))</f>
        <v>2.4709977612E-4</v>
      </c>
      <c r="Q4140" s="38">
        <f t="array" aca="1" ref="Q4140" ca="1">IF($H4140="TOTAL HAP",N4140,MAX(IF('PTE - Segment Emissions Calcs'!$B$8:$B$8919=$B4140,'PTE - Segment Emissions Calcs'!$Z$8:$Z$8919,)))</f>
        <v>2.4709977612E-4</v>
      </c>
      <c r="R4140" s="39"/>
    </row>
    <row r="4141" spans="1:18" x14ac:dyDescent="0.25">
      <c r="A4141" s="71"/>
      <c r="B4141" s="71"/>
      <c r="C4141" s="34" t="s">
        <v>173</v>
      </c>
      <c r="D4141" s="59"/>
      <c r="E4141" s="35"/>
      <c r="F4141" s="35">
        <f ca="1">IFERROR(VLOOKUP($E4141&amp;"-1",'PTE - Segment Emissions Calcs'!$I$8:$V$8919,16,FALSE),0)</f>
        <v>0</v>
      </c>
      <c r="G4141" s="35">
        <f ca="1">IFERROR(VLOOKUP($E4141&amp;"-2",'PTE - Segment Emissions Calcs'!$I$8:$V$8919,16,FALSE),0)</f>
        <v>0</v>
      </c>
      <c r="H4141" s="36">
        <f t="shared" ca="1" si="189"/>
        <v>0</v>
      </c>
      <c r="I4141" s="37">
        <f ca="1">IFERROR(VLOOKUP($E4141&amp;"-1",'PTE - Segment Emissions Calcs'!$I$8:$X$8919,18,FALSE),0)</f>
        <v>0</v>
      </c>
      <c r="J4141" s="37">
        <f ca="1">IFERROR(VLOOKUP($E4141&amp;"-2",'PTE - Segment Emissions Calcs'!$I$8:$X$8919,18,FALSE),0)</f>
        <v>0</v>
      </c>
      <c r="K4141" s="37">
        <f t="shared" ca="1" si="190"/>
        <v>0</v>
      </c>
      <c r="L4141" s="37">
        <f ca="1">IFERROR(VLOOKUP($E4141&amp;"-1",'PTE - Segment Emissions Calcs'!$I$8:$Z$8919,20,FALSE),0)</f>
        <v>0</v>
      </c>
      <c r="M4141" s="37">
        <f ca="1">IFERROR(VLOOKUP($E4141&amp;"-2",'PTE - Segment Emissions Calcs'!$I$8:$Z$8919,20,FALSE),0)</f>
        <v>0</v>
      </c>
      <c r="N4141" s="37">
        <f t="shared" ca="1" si="191"/>
        <v>0</v>
      </c>
      <c r="O4141" s="38">
        <f t="array" aca="1" ref="O4141" ca="1">IF($H4141="TOTAL HAP",H4141,MAX(IF('PTE - Segment Emissions Calcs'!$B$8:$B$8919=$B4141,'PTE - Segment Emissions Calcs'!$V$8:$V$8919,)))</f>
        <v>0</v>
      </c>
      <c r="P4141" s="38">
        <f t="array" aca="1" ref="P4141" ca="1">IF($H4141="TOTAL HAP",K4141,MAX(IF('PTE - Segment Emissions Calcs'!$B$8:$B$8919=$B4141,'PTE - Segment Emissions Calcs'!$X$8:$X$8919,)))</f>
        <v>0</v>
      </c>
      <c r="Q4141" s="38">
        <f t="array" aca="1" ref="Q4141" ca="1">IF($H4141="TOTAL HAP",N4141,MAX(IF('PTE - Segment Emissions Calcs'!$B$8:$B$8919=$B4141,'PTE - Segment Emissions Calcs'!$Z$8:$Z$8919,)))</f>
        <v>0</v>
      </c>
      <c r="R4141" s="39"/>
    </row>
    <row r="4142" spans="1:18" x14ac:dyDescent="0.25">
      <c r="A4142" s="71"/>
      <c r="B4142" s="71"/>
      <c r="C4142" s="34" t="s">
        <v>43</v>
      </c>
      <c r="D4142" s="59"/>
      <c r="E4142" s="35"/>
      <c r="F4142" s="35">
        <f ca="1">IFERROR(VLOOKUP($E4142&amp;"-1",'PTE - Segment Emissions Calcs'!$I$8:$V$8919,16,FALSE),0)</f>
        <v>0</v>
      </c>
      <c r="G4142" s="35">
        <f ca="1">IFERROR(VLOOKUP($E4142&amp;"-2",'PTE - Segment Emissions Calcs'!$I$8:$V$8919,16,FALSE),0)</f>
        <v>0</v>
      </c>
      <c r="H4142" s="36">
        <f t="shared" ca="1" si="189"/>
        <v>0</v>
      </c>
      <c r="I4142" s="37">
        <f ca="1">IFERROR(VLOOKUP($E4142&amp;"-1",'PTE - Segment Emissions Calcs'!$I$8:$X$8919,18,FALSE),0)</f>
        <v>0</v>
      </c>
      <c r="J4142" s="37">
        <f ca="1">IFERROR(VLOOKUP($E4142&amp;"-2",'PTE - Segment Emissions Calcs'!$I$8:$X$8919,18,FALSE),0)</f>
        <v>0</v>
      </c>
      <c r="K4142" s="37">
        <f t="shared" ca="1" si="190"/>
        <v>0</v>
      </c>
      <c r="L4142" s="37">
        <f ca="1">IFERROR(VLOOKUP($E4142&amp;"-1",'PTE - Segment Emissions Calcs'!$I$8:$Z$8919,20,FALSE),0)</f>
        <v>0</v>
      </c>
      <c r="M4142" s="37">
        <f ca="1">IFERROR(VLOOKUP($E4142&amp;"-2",'PTE - Segment Emissions Calcs'!$I$8:$Z$8919,20,FALSE),0)</f>
        <v>0</v>
      </c>
      <c r="N4142" s="37">
        <f t="shared" ca="1" si="191"/>
        <v>0</v>
      </c>
      <c r="O4142" s="38">
        <f t="array" aca="1" ref="O4142" ca="1">IF($H4142="TOTAL HAP",H4142,MAX(IF('PTE - Segment Emissions Calcs'!$B$8:$B$8919=$B4142,'PTE - Segment Emissions Calcs'!$V$8:$V$8919,)))</f>
        <v>0</v>
      </c>
      <c r="P4142" s="38">
        <f t="array" aca="1" ref="P4142" ca="1">IF($H4142="TOTAL HAP",K4142,MAX(IF('PTE - Segment Emissions Calcs'!$B$8:$B$8919=$B4142,'PTE - Segment Emissions Calcs'!$X$8:$X$8919,)))</f>
        <v>0</v>
      </c>
      <c r="Q4142" s="38">
        <f t="array" aca="1" ref="Q4142" ca="1">IF($H4142="TOTAL HAP",N4142,MAX(IF('PTE - Segment Emissions Calcs'!$B$8:$B$8919=$B4142,'PTE - Segment Emissions Calcs'!$Z$8:$Z$8919,)))</f>
        <v>0</v>
      </c>
      <c r="R4142" s="39"/>
    </row>
    <row r="4143" spans="1:18" x14ac:dyDescent="0.25">
      <c r="A4143" s="71"/>
      <c r="B4143" s="71"/>
      <c r="C4143" s="34" t="s">
        <v>190</v>
      </c>
      <c r="D4143" s="59"/>
      <c r="E4143" s="35"/>
      <c r="F4143" s="35">
        <f ca="1">IFERROR(VLOOKUP($E4143&amp;"-1",'PTE - Segment Emissions Calcs'!$I$8:$V$8919,16,FALSE),0)</f>
        <v>0</v>
      </c>
      <c r="G4143" s="35">
        <f ca="1">IFERROR(VLOOKUP($E4143&amp;"-2",'PTE - Segment Emissions Calcs'!$I$8:$V$8919,16,FALSE),0)</f>
        <v>0</v>
      </c>
      <c r="H4143" s="36">
        <f t="shared" ca="1" si="189"/>
        <v>0</v>
      </c>
      <c r="I4143" s="37">
        <f ca="1">IFERROR(VLOOKUP($E4143&amp;"-1",'PTE - Segment Emissions Calcs'!$I$8:$X$8919,18,FALSE),0)</f>
        <v>0</v>
      </c>
      <c r="J4143" s="37">
        <f ca="1">IFERROR(VLOOKUP($E4143&amp;"-2",'PTE - Segment Emissions Calcs'!$I$8:$X$8919,18,FALSE),0)</f>
        <v>0</v>
      </c>
      <c r="K4143" s="37">
        <f t="shared" ca="1" si="190"/>
        <v>0</v>
      </c>
      <c r="L4143" s="37">
        <f ca="1">IFERROR(VLOOKUP($E4143&amp;"-1",'PTE - Segment Emissions Calcs'!$I$8:$Z$8919,20,FALSE),0)</f>
        <v>0</v>
      </c>
      <c r="M4143" s="37">
        <f ca="1">IFERROR(VLOOKUP($E4143&amp;"-2",'PTE - Segment Emissions Calcs'!$I$8:$Z$8919,20,FALSE),0)</f>
        <v>0</v>
      </c>
      <c r="N4143" s="37">
        <f t="shared" ca="1" si="191"/>
        <v>0</v>
      </c>
      <c r="O4143" s="38">
        <f t="array" aca="1" ref="O4143" ca="1">IF($H4143="TOTAL HAP",H4143,MAX(IF('PTE - Segment Emissions Calcs'!$B$8:$B$8919=$B4143,'PTE - Segment Emissions Calcs'!$V$8:$V$8919,)))</f>
        <v>0</v>
      </c>
      <c r="P4143" s="38">
        <f t="array" aca="1" ref="P4143" ca="1">IF($H4143="TOTAL HAP",K4143,MAX(IF('PTE - Segment Emissions Calcs'!$B$8:$B$8919=$B4143,'PTE - Segment Emissions Calcs'!$X$8:$X$8919,)))</f>
        <v>0</v>
      </c>
      <c r="Q4143" s="38">
        <f t="array" aca="1" ref="Q4143" ca="1">IF($H4143="TOTAL HAP",N4143,MAX(IF('PTE - Segment Emissions Calcs'!$B$8:$B$8919=$B4143,'PTE - Segment Emissions Calcs'!$Z$8:$Z$8919,)))</f>
        <v>0</v>
      </c>
      <c r="R4143" s="39"/>
    </row>
    <row r="4144" spans="1:18" x14ac:dyDescent="0.25">
      <c r="A4144" s="71"/>
      <c r="B4144" s="71"/>
      <c r="C4144" s="34" t="s">
        <v>189</v>
      </c>
      <c r="D4144" s="59"/>
      <c r="E4144" s="35"/>
      <c r="F4144" s="35">
        <f ca="1">IFERROR(VLOOKUP($E4144&amp;"-1",'PTE - Segment Emissions Calcs'!$I$8:$V$8919,16,FALSE),0)</f>
        <v>0</v>
      </c>
      <c r="G4144" s="35">
        <f ca="1">IFERROR(VLOOKUP($E4144&amp;"-2",'PTE - Segment Emissions Calcs'!$I$8:$V$8919,16,FALSE),0)</f>
        <v>0</v>
      </c>
      <c r="H4144" s="36">
        <f t="shared" ca="1" si="189"/>
        <v>0</v>
      </c>
      <c r="I4144" s="37">
        <f ca="1">IFERROR(VLOOKUP($E4144&amp;"-1",'PTE - Segment Emissions Calcs'!$I$8:$X$8919,18,FALSE),0)</f>
        <v>0</v>
      </c>
      <c r="J4144" s="37">
        <f ca="1">IFERROR(VLOOKUP($E4144&amp;"-2",'PTE - Segment Emissions Calcs'!$I$8:$X$8919,18,FALSE),0)</f>
        <v>0</v>
      </c>
      <c r="K4144" s="37">
        <f t="shared" ca="1" si="190"/>
        <v>0</v>
      </c>
      <c r="L4144" s="37">
        <f ca="1">IFERROR(VLOOKUP($E4144&amp;"-1",'PTE - Segment Emissions Calcs'!$I$8:$Z$8919,20,FALSE),0)</f>
        <v>0</v>
      </c>
      <c r="M4144" s="37">
        <f ca="1">IFERROR(VLOOKUP($E4144&amp;"-2",'PTE - Segment Emissions Calcs'!$I$8:$Z$8919,20,FALSE),0)</f>
        <v>0</v>
      </c>
      <c r="N4144" s="37">
        <f t="shared" ca="1" si="191"/>
        <v>0</v>
      </c>
      <c r="O4144" s="38">
        <f t="array" aca="1" ref="O4144" ca="1">IF($H4144="TOTAL HAP",H4144,MAX(IF('PTE - Segment Emissions Calcs'!$B$8:$B$8919=$B4144,'PTE - Segment Emissions Calcs'!$V$8:$V$8919,)))</f>
        <v>0</v>
      </c>
      <c r="P4144" s="38">
        <f t="array" aca="1" ref="P4144" ca="1">IF($H4144="TOTAL HAP",K4144,MAX(IF('PTE - Segment Emissions Calcs'!$B$8:$B$8919=$B4144,'PTE - Segment Emissions Calcs'!$X$8:$X$8919,)))</f>
        <v>0</v>
      </c>
      <c r="Q4144" s="38">
        <f t="array" aca="1" ref="Q4144" ca="1">IF($H4144="TOTAL HAP",N4144,MAX(IF('PTE - Segment Emissions Calcs'!$B$8:$B$8919=$B4144,'PTE - Segment Emissions Calcs'!$Z$8:$Z$8919,)))</f>
        <v>0</v>
      </c>
      <c r="R4144" s="39"/>
    </row>
    <row r="4145" spans="1:18" x14ac:dyDescent="0.25">
      <c r="A4145" s="71"/>
      <c r="B4145" s="71"/>
      <c r="C4145" s="34" t="s">
        <v>191</v>
      </c>
      <c r="D4145" s="59"/>
      <c r="E4145" s="35"/>
      <c r="F4145" s="35">
        <f ca="1">IFERROR(VLOOKUP($E4145&amp;"-1",'PTE - Segment Emissions Calcs'!$I$8:$V$8919,16,FALSE),0)</f>
        <v>0</v>
      </c>
      <c r="G4145" s="35">
        <f ca="1">IFERROR(VLOOKUP($E4145&amp;"-2",'PTE - Segment Emissions Calcs'!$I$8:$V$8919,16,FALSE),0)</f>
        <v>0</v>
      </c>
      <c r="H4145" s="36">
        <f t="shared" ca="1" si="189"/>
        <v>0</v>
      </c>
      <c r="I4145" s="37">
        <f ca="1">IFERROR(VLOOKUP($E4145&amp;"-1",'PTE - Segment Emissions Calcs'!$I$8:$X$8919,18,FALSE),0)</f>
        <v>0</v>
      </c>
      <c r="J4145" s="37">
        <f ca="1">IFERROR(VLOOKUP($E4145&amp;"-2",'PTE - Segment Emissions Calcs'!$I$8:$X$8919,18,FALSE),0)</f>
        <v>0</v>
      </c>
      <c r="K4145" s="37">
        <f t="shared" ca="1" si="190"/>
        <v>0</v>
      </c>
      <c r="L4145" s="37">
        <f ca="1">IFERROR(VLOOKUP($E4145&amp;"-1",'PTE - Segment Emissions Calcs'!$I$8:$Z$8919,20,FALSE),0)</f>
        <v>0</v>
      </c>
      <c r="M4145" s="37">
        <f ca="1">IFERROR(VLOOKUP($E4145&amp;"-2",'PTE - Segment Emissions Calcs'!$I$8:$Z$8919,20,FALSE),0)</f>
        <v>0</v>
      </c>
      <c r="N4145" s="37">
        <f t="shared" ca="1" si="191"/>
        <v>0</v>
      </c>
      <c r="O4145" s="38">
        <f t="array" aca="1" ref="O4145" ca="1">IF($H4145="TOTAL HAP",H4145,MAX(IF('PTE - Segment Emissions Calcs'!$B$8:$B$8919=$B4145,'PTE - Segment Emissions Calcs'!$V$8:$V$8919,)))</f>
        <v>0</v>
      </c>
      <c r="P4145" s="38">
        <f t="array" aca="1" ref="P4145" ca="1">IF($H4145="TOTAL HAP",K4145,MAX(IF('PTE - Segment Emissions Calcs'!$B$8:$B$8919=$B4145,'PTE - Segment Emissions Calcs'!$X$8:$X$8919,)))</f>
        <v>0</v>
      </c>
      <c r="Q4145" s="38">
        <f t="array" aca="1" ref="Q4145" ca="1">IF($H4145="TOTAL HAP",N4145,MAX(IF('PTE - Segment Emissions Calcs'!$B$8:$B$8919=$B4145,'PTE - Segment Emissions Calcs'!$Z$8:$Z$8919,)))</f>
        <v>0</v>
      </c>
      <c r="R4145" s="39"/>
    </row>
    <row r="4146" spans="1:18" x14ac:dyDescent="0.25">
      <c r="A4146" s="71"/>
      <c r="B4146" s="71"/>
      <c r="C4146" s="34" t="s">
        <v>221</v>
      </c>
      <c r="D4146" s="59"/>
      <c r="E4146" s="35"/>
      <c r="F4146" s="35">
        <f ca="1">IFERROR(VLOOKUP($E4146&amp;"-1",'PTE - Segment Emissions Calcs'!$I$8:$V$8919,16,FALSE),0)</f>
        <v>0</v>
      </c>
      <c r="G4146" s="35">
        <f ca="1">IFERROR(VLOOKUP($E4146&amp;"-2",'PTE - Segment Emissions Calcs'!$I$8:$V$8919,16,FALSE),0)</f>
        <v>0</v>
      </c>
      <c r="H4146" s="36">
        <f t="shared" ca="1" si="189"/>
        <v>0</v>
      </c>
      <c r="I4146" s="37">
        <f ca="1">IFERROR(VLOOKUP($E4146&amp;"-1",'PTE - Segment Emissions Calcs'!$I$8:$X$8919,18,FALSE),0)</f>
        <v>0</v>
      </c>
      <c r="J4146" s="37">
        <f ca="1">IFERROR(VLOOKUP($E4146&amp;"-2",'PTE - Segment Emissions Calcs'!$I$8:$X$8919,18,FALSE),0)</f>
        <v>0</v>
      </c>
      <c r="K4146" s="37">
        <f t="shared" ca="1" si="190"/>
        <v>0</v>
      </c>
      <c r="L4146" s="37">
        <f ca="1">IFERROR(VLOOKUP($E4146&amp;"-1",'PTE - Segment Emissions Calcs'!$I$8:$Z$8919,20,FALSE),0)</f>
        <v>0</v>
      </c>
      <c r="M4146" s="37">
        <f ca="1">IFERROR(VLOOKUP($E4146&amp;"-2",'PTE - Segment Emissions Calcs'!$I$8:$Z$8919,20,FALSE),0)</f>
        <v>0</v>
      </c>
      <c r="N4146" s="37">
        <f t="shared" ca="1" si="191"/>
        <v>0</v>
      </c>
      <c r="O4146" s="38">
        <f t="array" aca="1" ref="O4146" ca="1">IF($H4146="TOTAL HAP",H4146,MAX(IF('PTE - Segment Emissions Calcs'!$B$8:$B$8919=$B4146,'PTE - Segment Emissions Calcs'!$V$8:$V$8919,)))</f>
        <v>0</v>
      </c>
      <c r="P4146" s="38">
        <f t="array" aca="1" ref="P4146" ca="1">IF($H4146="TOTAL HAP",K4146,MAX(IF('PTE - Segment Emissions Calcs'!$B$8:$B$8919=$B4146,'PTE - Segment Emissions Calcs'!$X$8:$X$8919,)))</f>
        <v>0</v>
      </c>
      <c r="Q4146" s="38">
        <f t="array" aca="1" ref="Q4146" ca="1">IF($H4146="TOTAL HAP",N4146,MAX(IF('PTE - Segment Emissions Calcs'!$B$8:$B$8919=$B4146,'PTE - Segment Emissions Calcs'!$Z$8:$Z$8919,)))</f>
        <v>0</v>
      </c>
      <c r="R4146" s="39"/>
    </row>
    <row r="4147" spans="1:18" x14ac:dyDescent="0.25">
      <c r="A4147" s="71"/>
      <c r="B4147" s="71"/>
      <c r="C4147" s="34" t="s">
        <v>192</v>
      </c>
      <c r="D4147" s="59"/>
      <c r="E4147" s="35"/>
      <c r="F4147" s="35">
        <f ca="1">IFERROR(VLOOKUP($E4147&amp;"-1",'PTE - Segment Emissions Calcs'!$I$8:$V$8919,16,FALSE),0)</f>
        <v>0</v>
      </c>
      <c r="G4147" s="35">
        <f ca="1">IFERROR(VLOOKUP($E4147&amp;"-2",'PTE - Segment Emissions Calcs'!$I$8:$V$8919,16,FALSE),0)</f>
        <v>0</v>
      </c>
      <c r="H4147" s="36">
        <f t="shared" ca="1" si="189"/>
        <v>0</v>
      </c>
      <c r="I4147" s="37">
        <f ca="1">IFERROR(VLOOKUP($E4147&amp;"-1",'PTE - Segment Emissions Calcs'!$I$8:$X$8919,18,FALSE),0)</f>
        <v>0</v>
      </c>
      <c r="J4147" s="37">
        <f ca="1">IFERROR(VLOOKUP($E4147&amp;"-2",'PTE - Segment Emissions Calcs'!$I$8:$X$8919,18,FALSE),0)</f>
        <v>0</v>
      </c>
      <c r="K4147" s="37">
        <f t="shared" ca="1" si="190"/>
        <v>0</v>
      </c>
      <c r="L4147" s="37">
        <f ca="1">IFERROR(VLOOKUP($E4147&amp;"-1",'PTE - Segment Emissions Calcs'!$I$8:$Z$8919,20,FALSE),0)</f>
        <v>0</v>
      </c>
      <c r="M4147" s="37">
        <f ca="1">IFERROR(VLOOKUP($E4147&amp;"-2",'PTE - Segment Emissions Calcs'!$I$8:$Z$8919,20,FALSE),0)</f>
        <v>0</v>
      </c>
      <c r="N4147" s="37">
        <f t="shared" ca="1" si="191"/>
        <v>0</v>
      </c>
      <c r="O4147" s="38">
        <f t="array" aca="1" ref="O4147" ca="1">IF($H4147="TOTAL HAP",H4147,MAX(IF('PTE - Segment Emissions Calcs'!$B$8:$B$8919=$B4147,'PTE - Segment Emissions Calcs'!$V$8:$V$8919,)))</f>
        <v>0</v>
      </c>
      <c r="P4147" s="38">
        <f t="array" aca="1" ref="P4147" ca="1">IF($H4147="TOTAL HAP",K4147,MAX(IF('PTE - Segment Emissions Calcs'!$B$8:$B$8919=$B4147,'PTE - Segment Emissions Calcs'!$X$8:$X$8919,)))</f>
        <v>0</v>
      </c>
      <c r="Q4147" s="38">
        <f t="array" aca="1" ref="Q4147" ca="1">IF($H4147="TOTAL HAP",N4147,MAX(IF('PTE - Segment Emissions Calcs'!$B$8:$B$8919=$B4147,'PTE - Segment Emissions Calcs'!$Z$8:$Z$8919,)))</f>
        <v>0</v>
      </c>
      <c r="R4147" s="39"/>
    </row>
    <row r="4148" spans="1:18" x14ac:dyDescent="0.25">
      <c r="A4148" s="71"/>
      <c r="B4148" s="71"/>
      <c r="C4148" s="34" t="s">
        <v>193</v>
      </c>
      <c r="D4148" s="59"/>
      <c r="E4148" s="35"/>
      <c r="F4148" s="35">
        <f ca="1">IFERROR(VLOOKUP($E4148&amp;"-1",'PTE - Segment Emissions Calcs'!$I$8:$V$8919,16,FALSE),0)</f>
        <v>0</v>
      </c>
      <c r="G4148" s="35">
        <f ca="1">IFERROR(VLOOKUP($E4148&amp;"-2",'PTE - Segment Emissions Calcs'!$I$8:$V$8919,16,FALSE),0)</f>
        <v>0</v>
      </c>
      <c r="H4148" s="36">
        <f t="shared" ca="1" si="189"/>
        <v>0</v>
      </c>
      <c r="I4148" s="37">
        <f ca="1">IFERROR(VLOOKUP($E4148&amp;"-1",'PTE - Segment Emissions Calcs'!$I$8:$X$8919,18,FALSE),0)</f>
        <v>0</v>
      </c>
      <c r="J4148" s="37">
        <f ca="1">IFERROR(VLOOKUP($E4148&amp;"-2",'PTE - Segment Emissions Calcs'!$I$8:$X$8919,18,FALSE),0)</f>
        <v>0</v>
      </c>
      <c r="K4148" s="37">
        <f t="shared" ca="1" si="190"/>
        <v>0</v>
      </c>
      <c r="L4148" s="37">
        <f ca="1">IFERROR(VLOOKUP($E4148&amp;"-1",'PTE - Segment Emissions Calcs'!$I$8:$Z$8919,20,FALSE),0)</f>
        <v>0</v>
      </c>
      <c r="M4148" s="37">
        <f ca="1">IFERROR(VLOOKUP($E4148&amp;"-2",'PTE - Segment Emissions Calcs'!$I$8:$Z$8919,20,FALSE),0)</f>
        <v>0</v>
      </c>
      <c r="N4148" s="37">
        <f t="shared" ca="1" si="191"/>
        <v>0</v>
      </c>
      <c r="O4148" s="38">
        <f t="array" aca="1" ref="O4148" ca="1">IF($H4148="TOTAL HAP",H4148,MAX(IF('PTE - Segment Emissions Calcs'!$B$8:$B$8919=$B4148,'PTE - Segment Emissions Calcs'!$V$8:$V$8919,)))</f>
        <v>0</v>
      </c>
      <c r="P4148" s="38">
        <f t="array" aca="1" ref="P4148" ca="1">IF($H4148="TOTAL HAP",K4148,MAX(IF('PTE - Segment Emissions Calcs'!$B$8:$B$8919=$B4148,'PTE - Segment Emissions Calcs'!$X$8:$X$8919,)))</f>
        <v>0</v>
      </c>
      <c r="Q4148" s="38">
        <f t="array" aca="1" ref="Q4148" ca="1">IF($H4148="TOTAL HAP",N4148,MAX(IF('PTE - Segment Emissions Calcs'!$B$8:$B$8919=$B4148,'PTE - Segment Emissions Calcs'!$Z$8:$Z$8919,)))</f>
        <v>0</v>
      </c>
      <c r="R4148" s="39"/>
    </row>
    <row r="4149" spans="1:18" x14ac:dyDescent="0.25">
      <c r="A4149" s="71"/>
      <c r="B4149" s="71"/>
      <c r="C4149" s="34" t="s">
        <v>222</v>
      </c>
      <c r="D4149" s="59"/>
      <c r="E4149" s="35"/>
      <c r="F4149" s="35">
        <f ca="1">IFERROR(VLOOKUP($E4149&amp;"-1",'PTE - Segment Emissions Calcs'!$I$8:$V$8919,16,FALSE),0)</f>
        <v>0</v>
      </c>
      <c r="G4149" s="35">
        <f ca="1">IFERROR(VLOOKUP($E4149&amp;"-2",'PTE - Segment Emissions Calcs'!$I$8:$V$8919,16,FALSE),0)</f>
        <v>0</v>
      </c>
      <c r="H4149" s="36">
        <f t="shared" ca="1" si="189"/>
        <v>0</v>
      </c>
      <c r="I4149" s="37">
        <f ca="1">IFERROR(VLOOKUP($E4149&amp;"-1",'PTE - Segment Emissions Calcs'!$I$8:$X$8919,18,FALSE),0)</f>
        <v>0</v>
      </c>
      <c r="J4149" s="37">
        <f ca="1">IFERROR(VLOOKUP($E4149&amp;"-2",'PTE - Segment Emissions Calcs'!$I$8:$X$8919,18,FALSE),0)</f>
        <v>0</v>
      </c>
      <c r="K4149" s="37">
        <f t="shared" ca="1" si="190"/>
        <v>0</v>
      </c>
      <c r="L4149" s="37">
        <f ca="1">IFERROR(VLOOKUP($E4149&amp;"-1",'PTE - Segment Emissions Calcs'!$I$8:$Z$8919,20,FALSE),0)</f>
        <v>0</v>
      </c>
      <c r="M4149" s="37">
        <f ca="1">IFERROR(VLOOKUP($E4149&amp;"-2",'PTE - Segment Emissions Calcs'!$I$8:$Z$8919,20,FALSE),0)</f>
        <v>0</v>
      </c>
      <c r="N4149" s="37">
        <f t="shared" ca="1" si="191"/>
        <v>0</v>
      </c>
      <c r="O4149" s="38">
        <f t="array" aca="1" ref="O4149" ca="1">IF($H4149="TOTAL HAP",H4149,MAX(IF('PTE - Segment Emissions Calcs'!$B$8:$B$8919=$B4149,'PTE - Segment Emissions Calcs'!$V$8:$V$8919,)))</f>
        <v>0</v>
      </c>
      <c r="P4149" s="38">
        <f t="array" aca="1" ref="P4149" ca="1">IF($H4149="TOTAL HAP",K4149,MAX(IF('PTE - Segment Emissions Calcs'!$B$8:$B$8919=$B4149,'PTE - Segment Emissions Calcs'!$X$8:$X$8919,)))</f>
        <v>0</v>
      </c>
      <c r="Q4149" s="38">
        <f t="array" aca="1" ref="Q4149" ca="1">IF($H4149="TOTAL HAP",N4149,MAX(IF('PTE - Segment Emissions Calcs'!$B$8:$B$8919=$B4149,'PTE - Segment Emissions Calcs'!$Z$8:$Z$8919,)))</f>
        <v>0</v>
      </c>
      <c r="R4149" s="39"/>
    </row>
    <row r="4150" spans="1:18" x14ac:dyDescent="0.25">
      <c r="A4150" s="71"/>
      <c r="B4150" s="71"/>
      <c r="C4150" s="34" t="s">
        <v>86</v>
      </c>
      <c r="D4150" s="59"/>
      <c r="E4150" s="35"/>
      <c r="F4150" s="35">
        <f ca="1">IFERROR(VLOOKUP($E4150&amp;"-1",'PTE - Segment Emissions Calcs'!$I$8:$V$8919,16,FALSE),0)</f>
        <v>0</v>
      </c>
      <c r="G4150" s="35">
        <f ca="1">IFERROR(VLOOKUP($E4150&amp;"-2",'PTE - Segment Emissions Calcs'!$I$8:$V$8919,16,FALSE),0)</f>
        <v>0</v>
      </c>
      <c r="H4150" s="36">
        <f t="shared" ca="1" si="189"/>
        <v>0</v>
      </c>
      <c r="I4150" s="37">
        <f ca="1">IFERROR(VLOOKUP($E4150&amp;"-1",'PTE - Segment Emissions Calcs'!$I$8:$X$8919,18,FALSE),0)</f>
        <v>0</v>
      </c>
      <c r="J4150" s="37">
        <f ca="1">IFERROR(VLOOKUP($E4150&amp;"-2",'PTE - Segment Emissions Calcs'!$I$8:$X$8919,18,FALSE),0)</f>
        <v>0</v>
      </c>
      <c r="K4150" s="37">
        <f t="shared" ca="1" si="190"/>
        <v>0</v>
      </c>
      <c r="L4150" s="37">
        <f ca="1">IFERROR(VLOOKUP($E4150&amp;"-1",'PTE - Segment Emissions Calcs'!$I$8:$Z$8919,20,FALSE),0)</f>
        <v>0</v>
      </c>
      <c r="M4150" s="37">
        <f ca="1">IFERROR(VLOOKUP($E4150&amp;"-2",'PTE - Segment Emissions Calcs'!$I$8:$Z$8919,20,FALSE),0)</f>
        <v>0</v>
      </c>
      <c r="N4150" s="37">
        <f t="shared" ca="1" si="191"/>
        <v>0</v>
      </c>
      <c r="O4150" s="38">
        <f t="array" aca="1" ref="O4150" ca="1">IF($H4150="TOTAL HAP",H4150,MAX(IF('PTE - Segment Emissions Calcs'!$B$8:$B$8919=$B4150,'PTE - Segment Emissions Calcs'!$V$8:$V$8919,)))</f>
        <v>0</v>
      </c>
      <c r="P4150" s="38">
        <f t="array" aca="1" ref="P4150" ca="1">IF($H4150="TOTAL HAP",K4150,MAX(IF('PTE - Segment Emissions Calcs'!$B$8:$B$8919=$B4150,'PTE - Segment Emissions Calcs'!$X$8:$X$8919,)))</f>
        <v>0</v>
      </c>
      <c r="Q4150" s="38">
        <f t="array" aca="1" ref="Q4150" ca="1">IF($H4150="TOTAL HAP",N4150,MAX(IF('PTE - Segment Emissions Calcs'!$B$8:$B$8919=$B4150,'PTE - Segment Emissions Calcs'!$Z$8:$Z$8919,)))</f>
        <v>0</v>
      </c>
      <c r="R4150" s="39"/>
    </row>
    <row r="4151" spans="1:18" x14ac:dyDescent="0.25">
      <c r="A4151" s="71"/>
      <c r="B4151" s="71"/>
      <c r="C4151" s="34" t="s">
        <v>66</v>
      </c>
      <c r="D4151" s="59"/>
      <c r="E4151" s="35"/>
      <c r="F4151" s="35">
        <f ca="1">IFERROR(VLOOKUP($E4151&amp;"-1",'PTE - Segment Emissions Calcs'!$I$8:$V$8919,16,FALSE),0)</f>
        <v>1.8205735799999999E-4</v>
      </c>
      <c r="G4151" s="35">
        <f ca="1">IFERROR(VLOOKUP($E4151&amp;"-2",'PTE - Segment Emissions Calcs'!$I$8:$V$8919,16,FALSE),0)</f>
        <v>0</v>
      </c>
      <c r="H4151" s="36">
        <f t="shared" ca="1" si="189"/>
        <v>1.8205735799999999E-4</v>
      </c>
      <c r="I4151" s="37">
        <f ca="1">IFERROR(VLOOKUP($E4151&amp;"-1",'PTE - Segment Emissions Calcs'!$I$8:$X$8919,18,FALSE),0)</f>
        <v>7.9741122804000001E-4</v>
      </c>
      <c r="J4151" s="37">
        <f ca="1">IFERROR(VLOOKUP($E4151&amp;"-2",'PTE - Segment Emissions Calcs'!$I$8:$X$8919,18,FALSE),0)</f>
        <v>0</v>
      </c>
      <c r="K4151" s="37">
        <f t="shared" ca="1" si="190"/>
        <v>7.9741122804000001E-4</v>
      </c>
      <c r="L4151" s="37">
        <f ca="1">IFERROR(VLOOKUP($E4151&amp;"-1",'PTE - Segment Emissions Calcs'!$I$8:$Z$8919,20,FALSE),0)</f>
        <v>7.9741122804000001E-4</v>
      </c>
      <c r="M4151" s="37">
        <f ca="1">IFERROR(VLOOKUP($E4151&amp;"-2",'PTE - Segment Emissions Calcs'!$I$8:$Z$8919,20,FALSE),0)</f>
        <v>0</v>
      </c>
      <c r="N4151" s="37">
        <f t="shared" ca="1" si="191"/>
        <v>7.9741122804000001E-4</v>
      </c>
      <c r="O4151" s="38">
        <f t="array" aca="1" ref="O4151" ca="1">IF($H4151="TOTAL HAP",H4151,MAX(IF('PTE - Segment Emissions Calcs'!$B$8:$B$8919=$B4151,'PTE - Segment Emissions Calcs'!$V$8:$V$8919,)))</f>
        <v>1.8205735799999999E-4</v>
      </c>
      <c r="P4151" s="38">
        <f t="array" aca="1" ref="P4151" ca="1">IF($H4151="TOTAL HAP",K4151,MAX(IF('PTE - Segment Emissions Calcs'!$B$8:$B$8919=$B4151,'PTE - Segment Emissions Calcs'!$X$8:$X$8919,)))</f>
        <v>7.9741122804000001E-4</v>
      </c>
      <c r="Q4151" s="38">
        <f t="array" aca="1" ref="Q4151" ca="1">IF($H4151="TOTAL HAP",N4151,MAX(IF('PTE - Segment Emissions Calcs'!$B$8:$B$8919=$B4151,'PTE - Segment Emissions Calcs'!$Z$8:$Z$8919,)))</f>
        <v>7.9741122804000001E-4</v>
      </c>
      <c r="R4151" s="39"/>
    </row>
    <row r="4152" spans="1:18" x14ac:dyDescent="0.25">
      <c r="A4152" s="71"/>
      <c r="B4152" s="71"/>
      <c r="C4152" s="34" t="s">
        <v>45</v>
      </c>
      <c r="D4152" s="59"/>
      <c r="E4152" s="35"/>
      <c r="F4152" s="35">
        <f ca="1">IFERROR(VLOOKUP($E4152&amp;"-1",'PTE - Segment Emissions Calcs'!$I$8:$V$8919,16,FALSE),0)</f>
        <v>0</v>
      </c>
      <c r="G4152" s="35">
        <f ca="1">IFERROR(VLOOKUP($E4152&amp;"-2",'PTE - Segment Emissions Calcs'!$I$8:$V$8919,16,FALSE),0)</f>
        <v>0</v>
      </c>
      <c r="H4152" s="36">
        <f t="shared" ca="1" si="189"/>
        <v>0</v>
      </c>
      <c r="I4152" s="37">
        <f ca="1">IFERROR(VLOOKUP($E4152&amp;"-1",'PTE - Segment Emissions Calcs'!$I$8:$X$8919,18,FALSE),0)</f>
        <v>0</v>
      </c>
      <c r="J4152" s="37">
        <f ca="1">IFERROR(VLOOKUP($E4152&amp;"-2",'PTE - Segment Emissions Calcs'!$I$8:$X$8919,18,FALSE),0)</f>
        <v>0</v>
      </c>
      <c r="K4152" s="37">
        <f t="shared" ca="1" si="190"/>
        <v>0</v>
      </c>
      <c r="L4152" s="37">
        <f ca="1">IFERROR(VLOOKUP($E4152&amp;"-1",'PTE - Segment Emissions Calcs'!$I$8:$Z$8919,20,FALSE),0)</f>
        <v>0</v>
      </c>
      <c r="M4152" s="37">
        <f ca="1">IFERROR(VLOOKUP($E4152&amp;"-2",'PTE - Segment Emissions Calcs'!$I$8:$Z$8919,20,FALSE),0)</f>
        <v>0</v>
      </c>
      <c r="N4152" s="37">
        <f t="shared" ca="1" si="191"/>
        <v>0</v>
      </c>
      <c r="O4152" s="38">
        <f t="array" aca="1" ref="O4152" ca="1">IF($H4152="TOTAL HAP",H4152,MAX(IF('PTE - Segment Emissions Calcs'!$B$8:$B$8919=$B4152,'PTE - Segment Emissions Calcs'!$V$8:$V$8919,)))</f>
        <v>0</v>
      </c>
      <c r="P4152" s="38">
        <f t="array" aca="1" ref="P4152" ca="1">IF($H4152="TOTAL HAP",K4152,MAX(IF('PTE - Segment Emissions Calcs'!$B$8:$B$8919=$B4152,'PTE - Segment Emissions Calcs'!$X$8:$X$8919,)))</f>
        <v>0</v>
      </c>
      <c r="Q4152" s="38">
        <f t="array" aca="1" ref="Q4152" ca="1">IF($H4152="TOTAL HAP",N4152,MAX(IF('PTE - Segment Emissions Calcs'!$B$8:$B$8919=$B4152,'PTE - Segment Emissions Calcs'!$Z$8:$Z$8919,)))</f>
        <v>0</v>
      </c>
      <c r="R4152" s="39"/>
    </row>
    <row r="4153" spans="1:18" x14ac:dyDescent="0.25">
      <c r="A4153" s="71"/>
      <c r="B4153" s="71"/>
      <c r="C4153" s="34" t="s">
        <v>46</v>
      </c>
      <c r="D4153" s="59"/>
      <c r="E4153" s="35"/>
      <c r="F4153" s="35">
        <f ca="1">IFERROR(VLOOKUP($E4153&amp;"-1",'PTE - Segment Emissions Calcs'!$I$8:$V$8919,16,FALSE),0)</f>
        <v>0</v>
      </c>
      <c r="G4153" s="35">
        <f ca="1">IFERROR(VLOOKUP($E4153&amp;"-2",'PTE - Segment Emissions Calcs'!$I$8:$V$8919,16,FALSE),0)</f>
        <v>0</v>
      </c>
      <c r="H4153" s="36">
        <f t="shared" ca="1" si="189"/>
        <v>0</v>
      </c>
      <c r="I4153" s="37">
        <f ca="1">IFERROR(VLOOKUP($E4153&amp;"-1",'PTE - Segment Emissions Calcs'!$I$8:$X$8919,18,FALSE),0)</f>
        <v>0</v>
      </c>
      <c r="J4153" s="37">
        <f ca="1">IFERROR(VLOOKUP($E4153&amp;"-2",'PTE - Segment Emissions Calcs'!$I$8:$X$8919,18,FALSE),0)</f>
        <v>0</v>
      </c>
      <c r="K4153" s="37">
        <f t="shared" ca="1" si="190"/>
        <v>0</v>
      </c>
      <c r="L4153" s="37">
        <f ca="1">IFERROR(VLOOKUP($E4153&amp;"-1",'PTE - Segment Emissions Calcs'!$I$8:$Z$8919,20,FALSE),0)</f>
        <v>0</v>
      </c>
      <c r="M4153" s="37">
        <f ca="1">IFERROR(VLOOKUP($E4153&amp;"-2",'PTE - Segment Emissions Calcs'!$I$8:$Z$8919,20,FALSE),0)</f>
        <v>0</v>
      </c>
      <c r="N4153" s="37">
        <f t="shared" ca="1" si="191"/>
        <v>0</v>
      </c>
      <c r="O4153" s="38">
        <f t="array" aca="1" ref="O4153" ca="1">IF($H4153="TOTAL HAP",H4153,MAX(IF('PTE - Segment Emissions Calcs'!$B$8:$B$8919=$B4153,'PTE - Segment Emissions Calcs'!$V$8:$V$8919,)))</f>
        <v>0</v>
      </c>
      <c r="P4153" s="38">
        <f t="array" aca="1" ref="P4153" ca="1">IF($H4153="TOTAL HAP",K4153,MAX(IF('PTE - Segment Emissions Calcs'!$B$8:$B$8919=$B4153,'PTE - Segment Emissions Calcs'!$X$8:$X$8919,)))</f>
        <v>0</v>
      </c>
      <c r="Q4153" s="38">
        <f t="array" aca="1" ref="Q4153" ca="1">IF($H4153="TOTAL HAP",N4153,MAX(IF('PTE - Segment Emissions Calcs'!$B$8:$B$8919=$B4153,'PTE - Segment Emissions Calcs'!$Z$8:$Z$8919,)))</f>
        <v>0</v>
      </c>
      <c r="R4153" s="39"/>
    </row>
    <row r="4154" spans="1:18" x14ac:dyDescent="0.25">
      <c r="A4154" s="71"/>
      <c r="B4154" s="71"/>
      <c r="C4154" s="34" t="s">
        <v>48</v>
      </c>
      <c r="D4154" s="59"/>
      <c r="E4154" s="35"/>
      <c r="F4154" s="35">
        <f ca="1">IFERROR(VLOOKUP($E4154&amp;"-1",'PTE - Segment Emissions Calcs'!$I$8:$V$8919,16,FALSE),0)</f>
        <v>4.2598854599999996E-4</v>
      </c>
      <c r="G4154" s="35">
        <f ca="1">IFERROR(VLOOKUP($E4154&amp;"-2",'PTE - Segment Emissions Calcs'!$I$8:$V$8919,16,FALSE),0)</f>
        <v>0</v>
      </c>
      <c r="H4154" s="36">
        <f t="shared" ca="1" si="189"/>
        <v>4.2598854599999996E-4</v>
      </c>
      <c r="I4154" s="37">
        <f ca="1">IFERROR(VLOOKUP($E4154&amp;"-1",'PTE - Segment Emissions Calcs'!$I$8:$X$8919,18,FALSE),0)</f>
        <v>1.8658298314799999E-3</v>
      </c>
      <c r="J4154" s="37">
        <f ca="1">IFERROR(VLOOKUP($E4154&amp;"-2",'PTE - Segment Emissions Calcs'!$I$8:$X$8919,18,FALSE),0)</f>
        <v>0</v>
      </c>
      <c r="K4154" s="37">
        <f t="shared" ca="1" si="190"/>
        <v>1.8658298314799999E-3</v>
      </c>
      <c r="L4154" s="37">
        <f ca="1">IFERROR(VLOOKUP($E4154&amp;"-1",'PTE - Segment Emissions Calcs'!$I$8:$Z$8919,20,FALSE),0)</f>
        <v>1.8658298314799999E-3</v>
      </c>
      <c r="M4154" s="37">
        <f ca="1">IFERROR(VLOOKUP($E4154&amp;"-2",'PTE - Segment Emissions Calcs'!$I$8:$Z$8919,20,FALSE),0)</f>
        <v>0</v>
      </c>
      <c r="N4154" s="37">
        <f t="shared" ca="1" si="191"/>
        <v>1.8658298314799999E-3</v>
      </c>
      <c r="O4154" s="38">
        <f t="array" aca="1" ref="O4154" ca="1">IF($H4154="TOTAL HAP",H4154,MAX(IF('PTE - Segment Emissions Calcs'!$B$8:$B$8919=$B4154,'PTE - Segment Emissions Calcs'!$V$8:$V$8919,)))</f>
        <v>4.2598854599999996E-4</v>
      </c>
      <c r="P4154" s="38">
        <f t="array" aca="1" ref="P4154" ca="1">IF($H4154="TOTAL HAP",K4154,MAX(IF('PTE - Segment Emissions Calcs'!$B$8:$B$8919=$B4154,'PTE - Segment Emissions Calcs'!$X$8:$X$8919,)))</f>
        <v>1.8658298314799999E-3</v>
      </c>
      <c r="Q4154" s="38">
        <f t="array" aca="1" ref="Q4154" ca="1">IF($H4154="TOTAL HAP",N4154,MAX(IF('PTE - Segment Emissions Calcs'!$B$8:$B$8919=$B4154,'PTE - Segment Emissions Calcs'!$Z$8:$Z$8919,)))</f>
        <v>1.8658298314799999E-3</v>
      </c>
      <c r="R4154" s="39"/>
    </row>
    <row r="4155" spans="1:18" x14ac:dyDescent="0.25">
      <c r="A4155" s="71"/>
      <c r="B4155" s="71"/>
      <c r="C4155" s="34" t="s">
        <v>223</v>
      </c>
      <c r="D4155" s="59"/>
      <c r="E4155" s="35"/>
      <c r="F4155" s="35">
        <f ca="1">IFERROR(VLOOKUP($E4155&amp;"-1",'PTE - Segment Emissions Calcs'!$I$8:$V$8919,16,FALSE),0)</f>
        <v>0</v>
      </c>
      <c r="G4155" s="35">
        <f ca="1">IFERROR(VLOOKUP($E4155&amp;"-2",'PTE - Segment Emissions Calcs'!$I$8:$V$8919,16,FALSE),0)</f>
        <v>0</v>
      </c>
      <c r="H4155" s="36">
        <f t="shared" ca="1" si="189"/>
        <v>0</v>
      </c>
      <c r="I4155" s="37">
        <f ca="1">IFERROR(VLOOKUP($E4155&amp;"-1",'PTE - Segment Emissions Calcs'!$I$8:$X$8919,18,FALSE),0)</f>
        <v>0</v>
      </c>
      <c r="J4155" s="37">
        <f ca="1">IFERROR(VLOOKUP($E4155&amp;"-2",'PTE - Segment Emissions Calcs'!$I$8:$X$8919,18,FALSE),0)</f>
        <v>0</v>
      </c>
      <c r="K4155" s="37">
        <f t="shared" ca="1" si="190"/>
        <v>0</v>
      </c>
      <c r="L4155" s="37">
        <f ca="1">IFERROR(VLOOKUP($E4155&amp;"-1",'PTE - Segment Emissions Calcs'!$I$8:$Z$8919,20,FALSE),0)</f>
        <v>0</v>
      </c>
      <c r="M4155" s="37">
        <f ca="1">IFERROR(VLOOKUP($E4155&amp;"-2",'PTE - Segment Emissions Calcs'!$I$8:$Z$8919,20,FALSE),0)</f>
        <v>0</v>
      </c>
      <c r="N4155" s="37">
        <f t="shared" ca="1" si="191"/>
        <v>0</v>
      </c>
      <c r="O4155" s="38">
        <f t="array" aca="1" ref="O4155" ca="1">IF($H4155="TOTAL HAP",H4155,MAX(IF('PTE - Segment Emissions Calcs'!$B$8:$B$8919=$B4155,'PTE - Segment Emissions Calcs'!$V$8:$V$8919,)))</f>
        <v>0</v>
      </c>
      <c r="P4155" s="38">
        <f t="array" aca="1" ref="P4155" ca="1">IF($H4155="TOTAL HAP",K4155,MAX(IF('PTE - Segment Emissions Calcs'!$B$8:$B$8919=$B4155,'PTE - Segment Emissions Calcs'!$X$8:$X$8919,)))</f>
        <v>0</v>
      </c>
      <c r="Q4155" s="38">
        <f t="array" aca="1" ref="Q4155" ca="1">IF($H4155="TOTAL HAP",N4155,MAX(IF('PTE - Segment Emissions Calcs'!$B$8:$B$8919=$B4155,'PTE - Segment Emissions Calcs'!$Z$8:$Z$8919,)))</f>
        <v>0</v>
      </c>
      <c r="R4155" s="39"/>
    </row>
    <row r="4156" spans="1:18" x14ac:dyDescent="0.25">
      <c r="A4156" s="71"/>
      <c r="B4156" s="71"/>
      <c r="C4156" s="34" t="s">
        <v>49</v>
      </c>
      <c r="D4156" s="59"/>
      <c r="E4156" s="35"/>
      <c r="F4156" s="35">
        <f ca="1">IFERROR(VLOOKUP($E4156&amp;"-1",'PTE - Segment Emissions Calcs'!$I$8:$V$8919,16,FALSE),0)</f>
        <v>0</v>
      </c>
      <c r="G4156" s="35">
        <f ca="1">IFERROR(VLOOKUP($E4156&amp;"-2",'PTE - Segment Emissions Calcs'!$I$8:$V$8919,16,FALSE),0)</f>
        <v>0</v>
      </c>
      <c r="H4156" s="36">
        <f t="shared" ca="1" si="189"/>
        <v>0</v>
      </c>
      <c r="I4156" s="37">
        <f ca="1">IFERROR(VLOOKUP($E4156&amp;"-1",'PTE - Segment Emissions Calcs'!$I$8:$X$8919,18,FALSE),0)</f>
        <v>0</v>
      </c>
      <c r="J4156" s="37">
        <f ca="1">IFERROR(VLOOKUP($E4156&amp;"-2",'PTE - Segment Emissions Calcs'!$I$8:$X$8919,18,FALSE),0)</f>
        <v>0</v>
      </c>
      <c r="K4156" s="37">
        <f t="shared" ca="1" si="190"/>
        <v>0</v>
      </c>
      <c r="L4156" s="37">
        <f ca="1">IFERROR(VLOOKUP($E4156&amp;"-1",'PTE - Segment Emissions Calcs'!$I$8:$Z$8919,20,FALSE),0)</f>
        <v>0</v>
      </c>
      <c r="M4156" s="37">
        <f ca="1">IFERROR(VLOOKUP($E4156&amp;"-2",'PTE - Segment Emissions Calcs'!$I$8:$Z$8919,20,FALSE),0)</f>
        <v>0</v>
      </c>
      <c r="N4156" s="37">
        <f t="shared" ca="1" si="191"/>
        <v>0</v>
      </c>
      <c r="O4156" s="38">
        <f t="array" aca="1" ref="O4156" ca="1">IF($H4156="TOTAL HAP",H4156,MAX(IF('PTE - Segment Emissions Calcs'!$B$8:$B$8919=$B4156,'PTE - Segment Emissions Calcs'!$V$8:$V$8919,)))</f>
        <v>0</v>
      </c>
      <c r="P4156" s="38">
        <f t="array" aca="1" ref="P4156" ca="1">IF($H4156="TOTAL HAP",K4156,MAX(IF('PTE - Segment Emissions Calcs'!$B$8:$B$8919=$B4156,'PTE - Segment Emissions Calcs'!$X$8:$X$8919,)))</f>
        <v>0</v>
      </c>
      <c r="Q4156" s="38">
        <f t="array" aca="1" ref="Q4156" ca="1">IF($H4156="TOTAL HAP",N4156,MAX(IF('PTE - Segment Emissions Calcs'!$B$8:$B$8919=$B4156,'PTE - Segment Emissions Calcs'!$Z$8:$Z$8919,)))</f>
        <v>0</v>
      </c>
      <c r="R4156" s="39"/>
    </row>
    <row r="4157" spans="1:18" x14ac:dyDescent="0.25">
      <c r="A4157" s="71"/>
      <c r="B4157" s="71"/>
      <c r="C4157" s="34" t="s">
        <v>60</v>
      </c>
      <c r="D4157" s="59"/>
      <c r="E4157" s="35"/>
      <c r="F4157" s="35">
        <f ca="1">IFERROR(VLOOKUP($E4157&amp;"-1",'PTE - Segment Emissions Calcs'!$I$8:$V$8919,16,FALSE),0)</f>
        <v>0</v>
      </c>
      <c r="G4157" s="35">
        <f ca="1">IFERROR(VLOOKUP($E4157&amp;"-2",'PTE - Segment Emissions Calcs'!$I$8:$V$8919,16,FALSE),0)</f>
        <v>0</v>
      </c>
      <c r="H4157" s="36">
        <f t="shared" ca="1" si="189"/>
        <v>0</v>
      </c>
      <c r="I4157" s="37">
        <f ca="1">IFERROR(VLOOKUP($E4157&amp;"-1",'PTE - Segment Emissions Calcs'!$I$8:$X$8919,18,FALSE),0)</f>
        <v>0</v>
      </c>
      <c r="J4157" s="37">
        <f ca="1">IFERROR(VLOOKUP($E4157&amp;"-2",'PTE - Segment Emissions Calcs'!$I$8:$X$8919,18,FALSE),0)</f>
        <v>0</v>
      </c>
      <c r="K4157" s="37">
        <f t="shared" ca="1" si="190"/>
        <v>0</v>
      </c>
      <c r="L4157" s="37">
        <f ca="1">IFERROR(VLOOKUP($E4157&amp;"-1",'PTE - Segment Emissions Calcs'!$I$8:$Z$8919,20,FALSE),0)</f>
        <v>0</v>
      </c>
      <c r="M4157" s="37">
        <f ca="1">IFERROR(VLOOKUP($E4157&amp;"-2",'PTE - Segment Emissions Calcs'!$I$8:$Z$8919,20,FALSE),0)</f>
        <v>0</v>
      </c>
      <c r="N4157" s="37">
        <f t="shared" ca="1" si="191"/>
        <v>0</v>
      </c>
      <c r="O4157" s="38">
        <f t="array" aca="1" ref="O4157" ca="1">IF($H4157="TOTAL HAP",H4157,MAX(IF('PTE - Segment Emissions Calcs'!$B$8:$B$8919=$B4157,'PTE - Segment Emissions Calcs'!$V$8:$V$8919,)))</f>
        <v>0</v>
      </c>
      <c r="P4157" s="38">
        <f t="array" aca="1" ref="P4157" ca="1">IF($H4157="TOTAL HAP",K4157,MAX(IF('PTE - Segment Emissions Calcs'!$B$8:$B$8919=$B4157,'PTE - Segment Emissions Calcs'!$X$8:$X$8919,)))</f>
        <v>0</v>
      </c>
      <c r="Q4157" s="38">
        <f t="array" aca="1" ref="Q4157" ca="1">IF($H4157="TOTAL HAP",N4157,MAX(IF('PTE - Segment Emissions Calcs'!$B$8:$B$8919=$B4157,'PTE - Segment Emissions Calcs'!$Z$8:$Z$8919,)))</f>
        <v>0</v>
      </c>
      <c r="R4157" s="39"/>
    </row>
    <row r="4158" spans="1:18" x14ac:dyDescent="0.25">
      <c r="A4158" s="71"/>
      <c r="B4158" s="71"/>
      <c r="C4158" s="34" t="s">
        <v>224</v>
      </c>
      <c r="D4158" s="59"/>
      <c r="E4158" s="35"/>
      <c r="F4158" s="35">
        <f ca="1">IFERROR(VLOOKUP($E4158&amp;"-1",'PTE - Segment Emissions Calcs'!$I$8:$V$8919,16,FALSE),0)</f>
        <v>7.477199999999999E-8</v>
      </c>
      <c r="G4158" s="35">
        <f ca="1">IFERROR(VLOOKUP($E4158&amp;"-2",'PTE - Segment Emissions Calcs'!$I$8:$V$8919,16,FALSE),0)</f>
        <v>0</v>
      </c>
      <c r="H4158" s="36">
        <f t="shared" ca="1" si="189"/>
        <v>7.477199999999999E-8</v>
      </c>
      <c r="I4158" s="37">
        <f ca="1">IFERROR(VLOOKUP($E4158&amp;"-1",'PTE - Segment Emissions Calcs'!$I$8:$X$8919,18,FALSE),0)</f>
        <v>3.2750136E-7</v>
      </c>
      <c r="J4158" s="37">
        <f ca="1">IFERROR(VLOOKUP($E4158&amp;"-2",'PTE - Segment Emissions Calcs'!$I$8:$X$8919,18,FALSE),0)</f>
        <v>0</v>
      </c>
      <c r="K4158" s="37">
        <f t="shared" ca="1" si="190"/>
        <v>3.2750136E-7</v>
      </c>
      <c r="L4158" s="37">
        <f ca="1">IFERROR(VLOOKUP($E4158&amp;"-1",'PTE - Segment Emissions Calcs'!$I$8:$Z$8919,20,FALSE),0)</f>
        <v>3.2750136E-7</v>
      </c>
      <c r="M4158" s="37">
        <f ca="1">IFERROR(VLOOKUP($E4158&amp;"-2",'PTE - Segment Emissions Calcs'!$I$8:$Z$8919,20,FALSE),0)</f>
        <v>0</v>
      </c>
      <c r="N4158" s="37">
        <f t="shared" ca="1" si="191"/>
        <v>3.2750136E-7</v>
      </c>
      <c r="O4158" s="38">
        <f t="array" aca="1" ref="O4158" ca="1">IF($H4158="TOTAL HAP",H4158,MAX(IF('PTE - Segment Emissions Calcs'!$B$8:$B$8919=$B4158,'PTE - Segment Emissions Calcs'!$V$8:$V$8919,)))</f>
        <v>7.477199999999999E-8</v>
      </c>
      <c r="P4158" s="38">
        <f t="array" aca="1" ref="P4158" ca="1">IF($H4158="TOTAL HAP",K4158,MAX(IF('PTE - Segment Emissions Calcs'!$B$8:$B$8919=$B4158,'PTE - Segment Emissions Calcs'!$X$8:$X$8919,)))</f>
        <v>3.2750136E-7</v>
      </c>
      <c r="Q4158" s="38">
        <f t="array" aca="1" ref="Q4158" ca="1">IF($H4158="TOTAL HAP",N4158,MAX(IF('PTE - Segment Emissions Calcs'!$B$8:$B$8919=$B4158,'PTE - Segment Emissions Calcs'!$Z$8:$Z$8919,)))</f>
        <v>3.2750136E-7</v>
      </c>
      <c r="R4158" s="39"/>
    </row>
    <row r="4159" spans="1:18" x14ac:dyDescent="0.25">
      <c r="A4159" s="71"/>
      <c r="B4159" s="71"/>
      <c r="C4159" s="34" t="s">
        <v>225</v>
      </c>
      <c r="D4159" s="59"/>
      <c r="E4159" s="35"/>
      <c r="F4159" s="35">
        <f ca="1">IFERROR(VLOOKUP($E4159&amp;"-1",'PTE - Segment Emissions Calcs'!$I$8:$V$8919,16,FALSE),0)</f>
        <v>0</v>
      </c>
      <c r="G4159" s="35">
        <f ca="1">IFERROR(VLOOKUP($E4159&amp;"-2",'PTE - Segment Emissions Calcs'!$I$8:$V$8919,16,FALSE),0)</f>
        <v>0</v>
      </c>
      <c r="H4159" s="36">
        <f t="shared" ca="1" si="189"/>
        <v>0</v>
      </c>
      <c r="I4159" s="37">
        <f ca="1">IFERROR(VLOOKUP($E4159&amp;"-1",'PTE - Segment Emissions Calcs'!$I$8:$X$8919,18,FALSE),0)</f>
        <v>0</v>
      </c>
      <c r="J4159" s="37">
        <f ca="1">IFERROR(VLOOKUP($E4159&amp;"-2",'PTE - Segment Emissions Calcs'!$I$8:$X$8919,18,FALSE),0)</f>
        <v>0</v>
      </c>
      <c r="K4159" s="37">
        <f t="shared" ca="1" si="190"/>
        <v>0</v>
      </c>
      <c r="L4159" s="37">
        <f ca="1">IFERROR(VLOOKUP($E4159&amp;"-1",'PTE - Segment Emissions Calcs'!$I$8:$Z$8919,20,FALSE),0)</f>
        <v>0</v>
      </c>
      <c r="M4159" s="37">
        <f ca="1">IFERROR(VLOOKUP($E4159&amp;"-2",'PTE - Segment Emissions Calcs'!$I$8:$Z$8919,20,FALSE),0)</f>
        <v>0</v>
      </c>
      <c r="N4159" s="37">
        <f t="shared" ca="1" si="191"/>
        <v>0</v>
      </c>
      <c r="O4159" s="38">
        <f t="array" aca="1" ref="O4159" ca="1">IF($H4159="TOTAL HAP",H4159,MAX(IF('PTE - Segment Emissions Calcs'!$B$8:$B$8919=$B4159,'PTE - Segment Emissions Calcs'!$V$8:$V$8919,)))</f>
        <v>0</v>
      </c>
      <c r="P4159" s="38">
        <f t="array" aca="1" ref="P4159" ca="1">IF($H4159="TOTAL HAP",K4159,MAX(IF('PTE - Segment Emissions Calcs'!$B$8:$B$8919=$B4159,'PTE - Segment Emissions Calcs'!$X$8:$X$8919,)))</f>
        <v>0</v>
      </c>
      <c r="Q4159" s="38">
        <f t="array" aca="1" ref="Q4159" ca="1">IF($H4159="TOTAL HAP",N4159,MAX(IF('PTE - Segment Emissions Calcs'!$B$8:$B$8919=$B4159,'PTE - Segment Emissions Calcs'!$Z$8:$Z$8919,)))</f>
        <v>0</v>
      </c>
      <c r="R4159" s="39"/>
    </row>
    <row r="4160" spans="1:18" x14ac:dyDescent="0.25">
      <c r="A4160" s="71"/>
      <c r="B4160" s="71"/>
      <c r="C4160" s="34" t="s">
        <v>98</v>
      </c>
      <c r="D4160" s="59"/>
      <c r="E4160" s="35"/>
      <c r="F4160" s="35">
        <f ca="1">IFERROR(VLOOKUP($E4160&amp;"-1",'PTE - Segment Emissions Calcs'!$I$8:$V$8919,16,FALSE),0)</f>
        <v>7.477199999999999E-8</v>
      </c>
      <c r="G4160" s="35">
        <f ca="1">IFERROR(VLOOKUP($E4160&amp;"-2",'PTE - Segment Emissions Calcs'!$I$8:$V$8919,16,FALSE),0)</f>
        <v>0</v>
      </c>
      <c r="H4160" s="36">
        <f t="shared" ca="1" si="189"/>
        <v>7.477199999999999E-8</v>
      </c>
      <c r="I4160" s="37">
        <f ca="1">IFERROR(VLOOKUP($E4160&amp;"-1",'PTE - Segment Emissions Calcs'!$I$8:$X$8919,18,FALSE),0)</f>
        <v>3.2750136E-7</v>
      </c>
      <c r="J4160" s="37">
        <f ca="1">IFERROR(VLOOKUP($E4160&amp;"-2",'PTE - Segment Emissions Calcs'!$I$8:$X$8919,18,FALSE),0)</f>
        <v>0</v>
      </c>
      <c r="K4160" s="37">
        <f t="shared" ca="1" si="190"/>
        <v>3.2750136E-7</v>
      </c>
      <c r="L4160" s="37">
        <f ca="1">IFERROR(VLOOKUP($E4160&amp;"-1",'PTE - Segment Emissions Calcs'!$I$8:$Z$8919,20,FALSE),0)</f>
        <v>3.2750136E-7</v>
      </c>
      <c r="M4160" s="37">
        <f ca="1">IFERROR(VLOOKUP($E4160&amp;"-2",'PTE - Segment Emissions Calcs'!$I$8:$Z$8919,20,FALSE),0)</f>
        <v>0</v>
      </c>
      <c r="N4160" s="37">
        <f t="shared" ca="1" si="191"/>
        <v>3.2750136E-7</v>
      </c>
      <c r="O4160" s="38">
        <f t="array" aca="1" ref="O4160" ca="1">IF($H4160="TOTAL HAP",H4160,MAX(IF('PTE - Segment Emissions Calcs'!$B$8:$B$8919=$B4160,'PTE - Segment Emissions Calcs'!$V$8:$V$8919,)))</f>
        <v>7.477199999999999E-8</v>
      </c>
      <c r="P4160" s="38">
        <f t="array" aca="1" ref="P4160" ca="1">IF($H4160="TOTAL HAP",K4160,MAX(IF('PTE - Segment Emissions Calcs'!$B$8:$B$8919=$B4160,'PTE - Segment Emissions Calcs'!$X$8:$X$8919,)))</f>
        <v>3.2750136E-7</v>
      </c>
      <c r="Q4160" s="38">
        <f t="array" aca="1" ref="Q4160" ca="1">IF($H4160="TOTAL HAP",N4160,MAX(IF('PTE - Segment Emissions Calcs'!$B$8:$B$8919=$B4160,'PTE - Segment Emissions Calcs'!$Z$8:$Z$8919,)))</f>
        <v>3.2750136E-7</v>
      </c>
      <c r="R4160" s="39"/>
    </row>
    <row r="4161" spans="1:18" x14ac:dyDescent="0.25">
      <c r="A4161" s="71"/>
      <c r="B4161" s="71"/>
      <c r="C4161" s="34" t="s">
        <v>226</v>
      </c>
      <c r="D4161" s="59"/>
      <c r="E4161" s="35"/>
      <c r="F4161" s="35">
        <f ca="1">IFERROR(VLOOKUP($E4161&amp;"-1",'PTE - Segment Emissions Calcs'!$I$8:$V$8919,16,FALSE),0)</f>
        <v>7.477199999999999E-8</v>
      </c>
      <c r="G4161" s="35">
        <f ca="1">IFERROR(VLOOKUP($E4161&amp;"-2",'PTE - Segment Emissions Calcs'!$I$8:$V$8919,16,FALSE),0)</f>
        <v>0</v>
      </c>
      <c r="H4161" s="36">
        <f t="shared" ca="1" si="189"/>
        <v>7.477199999999999E-8</v>
      </c>
      <c r="I4161" s="37">
        <f ca="1">IFERROR(VLOOKUP($E4161&amp;"-1",'PTE - Segment Emissions Calcs'!$I$8:$X$8919,18,FALSE),0)</f>
        <v>3.2750136E-7</v>
      </c>
      <c r="J4161" s="37">
        <f ca="1">IFERROR(VLOOKUP($E4161&amp;"-2",'PTE - Segment Emissions Calcs'!$I$8:$X$8919,18,FALSE),0)</f>
        <v>0</v>
      </c>
      <c r="K4161" s="37">
        <f t="shared" ca="1" si="190"/>
        <v>3.2750136E-7</v>
      </c>
      <c r="L4161" s="37">
        <f ca="1">IFERROR(VLOOKUP($E4161&amp;"-1",'PTE - Segment Emissions Calcs'!$I$8:$Z$8919,20,FALSE),0)</f>
        <v>3.2750136E-7</v>
      </c>
      <c r="M4161" s="37">
        <f ca="1">IFERROR(VLOOKUP($E4161&amp;"-2",'PTE - Segment Emissions Calcs'!$I$8:$Z$8919,20,FALSE),0)</f>
        <v>0</v>
      </c>
      <c r="N4161" s="37">
        <f t="shared" ca="1" si="191"/>
        <v>3.2750136E-7</v>
      </c>
      <c r="O4161" s="38">
        <f t="array" aca="1" ref="O4161" ca="1">IF($H4161="TOTAL HAP",H4161,MAX(IF('PTE - Segment Emissions Calcs'!$B$8:$B$8919=$B4161,'PTE - Segment Emissions Calcs'!$V$8:$V$8919,)))</f>
        <v>7.477199999999999E-8</v>
      </c>
      <c r="P4161" s="38">
        <f t="array" aca="1" ref="P4161" ca="1">IF($H4161="TOTAL HAP",K4161,MAX(IF('PTE - Segment Emissions Calcs'!$B$8:$B$8919=$B4161,'PTE - Segment Emissions Calcs'!$X$8:$X$8919,)))</f>
        <v>3.2750136E-7</v>
      </c>
      <c r="Q4161" s="38">
        <f t="array" aca="1" ref="Q4161" ca="1">IF($H4161="TOTAL HAP",N4161,MAX(IF('PTE - Segment Emissions Calcs'!$B$8:$B$8919=$B4161,'PTE - Segment Emissions Calcs'!$Z$8:$Z$8919,)))</f>
        <v>3.2750136E-7</v>
      </c>
      <c r="R4161" s="39"/>
    </row>
    <row r="4162" spans="1:18" x14ac:dyDescent="0.25">
      <c r="A4162" s="71"/>
      <c r="B4162" s="71"/>
      <c r="C4162" s="34" t="s">
        <v>50</v>
      </c>
      <c r="D4162" s="59"/>
      <c r="E4162" s="35"/>
      <c r="F4162" s="35">
        <f ca="1">IFERROR(VLOOKUP($E4162&amp;"-1",'PTE - Segment Emissions Calcs'!$I$8:$V$8919,16,FALSE),0)</f>
        <v>8.1501479999999997E-5</v>
      </c>
      <c r="G4162" s="35">
        <f ca="1">IFERROR(VLOOKUP($E4162&amp;"-2",'PTE - Segment Emissions Calcs'!$I$8:$V$8919,16,FALSE),0)</f>
        <v>0</v>
      </c>
      <c r="H4162" s="36">
        <f t="shared" ca="1" si="189"/>
        <v>8.1501479999999997E-5</v>
      </c>
      <c r="I4162" s="37">
        <f ca="1">IFERROR(VLOOKUP($E4162&amp;"-1",'PTE - Segment Emissions Calcs'!$I$8:$X$8919,18,FALSE),0)</f>
        <v>3.5697648239999994E-4</v>
      </c>
      <c r="J4162" s="37">
        <f ca="1">IFERROR(VLOOKUP($E4162&amp;"-2",'PTE - Segment Emissions Calcs'!$I$8:$X$8919,18,FALSE),0)</f>
        <v>0</v>
      </c>
      <c r="K4162" s="37">
        <f t="shared" ca="1" si="190"/>
        <v>3.5697648239999994E-4</v>
      </c>
      <c r="L4162" s="37">
        <f ca="1">IFERROR(VLOOKUP($E4162&amp;"-1",'PTE - Segment Emissions Calcs'!$I$8:$Z$8919,20,FALSE),0)</f>
        <v>3.5697648239999994E-4</v>
      </c>
      <c r="M4162" s="37">
        <f ca="1">IFERROR(VLOOKUP($E4162&amp;"-2",'PTE - Segment Emissions Calcs'!$I$8:$Z$8919,20,FALSE),0)</f>
        <v>0</v>
      </c>
      <c r="N4162" s="37">
        <f t="shared" ca="1" si="191"/>
        <v>3.5697648239999994E-4</v>
      </c>
      <c r="O4162" s="38">
        <f t="array" aca="1" ref="O4162" ca="1">IF($H4162="TOTAL HAP",H4162,MAX(IF('PTE - Segment Emissions Calcs'!$B$8:$B$8919=$B4162,'PTE - Segment Emissions Calcs'!$V$8:$V$8919,)))</f>
        <v>8.1501479999999997E-5</v>
      </c>
      <c r="P4162" s="38">
        <f t="array" aca="1" ref="P4162" ca="1">IF($H4162="TOTAL HAP",K4162,MAX(IF('PTE - Segment Emissions Calcs'!$B$8:$B$8919=$B4162,'PTE - Segment Emissions Calcs'!$X$8:$X$8919,)))</f>
        <v>3.5697648239999994E-4</v>
      </c>
      <c r="Q4162" s="38">
        <f t="array" aca="1" ref="Q4162" ca="1">IF($H4162="TOTAL HAP",N4162,MAX(IF('PTE - Segment Emissions Calcs'!$B$8:$B$8919=$B4162,'PTE - Segment Emissions Calcs'!$Z$8:$Z$8919,)))</f>
        <v>3.5697648239999994E-4</v>
      </c>
      <c r="R4162" s="39"/>
    </row>
    <row r="4163" spans="1:18" x14ac:dyDescent="0.25">
      <c r="A4163" s="71"/>
      <c r="B4163" s="71"/>
      <c r="C4163" s="34" t="s">
        <v>95</v>
      </c>
      <c r="D4163" s="59"/>
      <c r="E4163" s="35"/>
      <c r="F4163" s="35">
        <f ca="1">IFERROR(VLOOKUP($E4163&amp;"-1",'PTE - Segment Emissions Calcs'!$I$8:$V$8919,16,FALSE),0)</f>
        <v>0</v>
      </c>
      <c r="G4163" s="35">
        <f ca="1">IFERROR(VLOOKUP($E4163&amp;"-2",'PTE - Segment Emissions Calcs'!$I$8:$V$8919,16,FALSE),0)</f>
        <v>0</v>
      </c>
      <c r="H4163" s="36">
        <f t="shared" ca="1" si="189"/>
        <v>0</v>
      </c>
      <c r="I4163" s="37">
        <f ca="1">IFERROR(VLOOKUP($E4163&amp;"-1",'PTE - Segment Emissions Calcs'!$I$8:$X$8919,18,FALSE),0)</f>
        <v>0</v>
      </c>
      <c r="J4163" s="37">
        <f ca="1">IFERROR(VLOOKUP($E4163&amp;"-2",'PTE - Segment Emissions Calcs'!$I$8:$X$8919,18,FALSE),0)</f>
        <v>0</v>
      </c>
      <c r="K4163" s="37">
        <f t="shared" ca="1" si="190"/>
        <v>0</v>
      </c>
      <c r="L4163" s="37">
        <f ca="1">IFERROR(VLOOKUP($E4163&amp;"-1",'PTE - Segment Emissions Calcs'!$I$8:$Z$8919,20,FALSE),0)</f>
        <v>0</v>
      </c>
      <c r="M4163" s="37">
        <f ca="1">IFERROR(VLOOKUP($E4163&amp;"-2",'PTE - Segment Emissions Calcs'!$I$8:$Z$8919,20,FALSE),0)</f>
        <v>0</v>
      </c>
      <c r="N4163" s="37">
        <f t="shared" ca="1" si="191"/>
        <v>0</v>
      </c>
      <c r="O4163" s="38">
        <f t="array" aca="1" ref="O4163" ca="1">IF($H4163="TOTAL HAP",H4163,MAX(IF('PTE - Segment Emissions Calcs'!$B$8:$B$8919=$B4163,'PTE - Segment Emissions Calcs'!$V$8:$V$8919,)))</f>
        <v>0</v>
      </c>
      <c r="P4163" s="38">
        <f t="array" aca="1" ref="P4163" ca="1">IF($H4163="TOTAL HAP",K4163,MAX(IF('PTE - Segment Emissions Calcs'!$B$8:$B$8919=$B4163,'PTE - Segment Emissions Calcs'!$X$8:$X$8919,)))</f>
        <v>0</v>
      </c>
      <c r="Q4163" s="38">
        <f t="array" aca="1" ref="Q4163" ca="1">IF($H4163="TOTAL HAP",N4163,MAX(IF('PTE - Segment Emissions Calcs'!$B$8:$B$8919=$B4163,'PTE - Segment Emissions Calcs'!$Z$8:$Z$8919,)))</f>
        <v>0</v>
      </c>
      <c r="R4163" s="39"/>
    </row>
    <row r="4164" spans="1:18" x14ac:dyDescent="0.25">
      <c r="A4164" s="71"/>
      <c r="B4164" s="71"/>
      <c r="C4164" s="34" t="s">
        <v>51</v>
      </c>
      <c r="D4164" s="59"/>
      <c r="E4164" s="35"/>
      <c r="F4164" s="35">
        <f ca="1">IFERROR(VLOOKUP($E4164&amp;"-1",'PTE - Segment Emissions Calcs'!$I$8:$V$8919,16,FALSE),0)</f>
        <v>0</v>
      </c>
      <c r="G4164" s="35">
        <f ca="1">IFERROR(VLOOKUP($E4164&amp;"-2",'PTE - Segment Emissions Calcs'!$I$8:$V$8919,16,FALSE),0)</f>
        <v>0</v>
      </c>
      <c r="H4164" s="36">
        <f t="shared" ca="1" si="189"/>
        <v>0</v>
      </c>
      <c r="I4164" s="37">
        <f ca="1">IFERROR(VLOOKUP($E4164&amp;"-1",'PTE - Segment Emissions Calcs'!$I$8:$X$8919,18,FALSE),0)</f>
        <v>0</v>
      </c>
      <c r="J4164" s="37">
        <f ca="1">IFERROR(VLOOKUP($E4164&amp;"-2",'PTE - Segment Emissions Calcs'!$I$8:$X$8919,18,FALSE),0)</f>
        <v>0</v>
      </c>
      <c r="K4164" s="37">
        <f t="shared" ca="1" si="190"/>
        <v>0</v>
      </c>
      <c r="L4164" s="37">
        <f ca="1">IFERROR(VLOOKUP($E4164&amp;"-1",'PTE - Segment Emissions Calcs'!$I$8:$Z$8919,20,FALSE),0)</f>
        <v>0</v>
      </c>
      <c r="M4164" s="37">
        <f ca="1">IFERROR(VLOOKUP($E4164&amp;"-2",'PTE - Segment Emissions Calcs'!$I$8:$Z$8919,20,FALSE),0)</f>
        <v>0</v>
      </c>
      <c r="N4164" s="37">
        <f t="shared" ca="1" si="191"/>
        <v>0</v>
      </c>
      <c r="O4164" s="38">
        <f t="array" aca="1" ref="O4164" ca="1">IF($H4164="TOTAL HAP",H4164,MAX(IF('PTE - Segment Emissions Calcs'!$B$8:$B$8919=$B4164,'PTE - Segment Emissions Calcs'!$V$8:$V$8919,)))</f>
        <v>0</v>
      </c>
      <c r="P4164" s="38">
        <f t="array" aca="1" ref="P4164" ca="1">IF($H4164="TOTAL HAP",K4164,MAX(IF('PTE - Segment Emissions Calcs'!$B$8:$B$8919=$B4164,'PTE - Segment Emissions Calcs'!$X$8:$X$8919,)))</f>
        <v>0</v>
      </c>
      <c r="Q4164" s="38">
        <f t="array" aca="1" ref="Q4164" ca="1">IF($H4164="TOTAL HAP",N4164,MAX(IF('PTE - Segment Emissions Calcs'!$B$8:$B$8919=$B4164,'PTE - Segment Emissions Calcs'!$Z$8:$Z$8919,)))</f>
        <v>0</v>
      </c>
      <c r="R4164" s="39"/>
    </row>
    <row r="4165" spans="1:18" x14ac:dyDescent="0.25">
      <c r="A4165" s="71"/>
      <c r="B4165" s="71"/>
      <c r="C4165" s="34" t="s">
        <v>67</v>
      </c>
      <c r="D4165" s="59"/>
      <c r="E4165" s="35"/>
      <c r="F4165" s="35">
        <f ca="1">IFERROR(VLOOKUP($E4165&amp;"-1",'PTE - Segment Emissions Calcs'!$I$8:$V$8919,16,FALSE),0)</f>
        <v>0</v>
      </c>
      <c r="G4165" s="35">
        <f ca="1">IFERROR(VLOOKUP($E4165&amp;"-2",'PTE - Segment Emissions Calcs'!$I$8:$V$8919,16,FALSE),0)</f>
        <v>0</v>
      </c>
      <c r="H4165" s="36">
        <f t="shared" ca="1" si="189"/>
        <v>0</v>
      </c>
      <c r="I4165" s="37">
        <f ca="1">IFERROR(VLOOKUP($E4165&amp;"-1",'PTE - Segment Emissions Calcs'!$I$8:$X$8919,18,FALSE),0)</f>
        <v>0</v>
      </c>
      <c r="J4165" s="37">
        <f ca="1">IFERROR(VLOOKUP($E4165&amp;"-2",'PTE - Segment Emissions Calcs'!$I$8:$X$8919,18,FALSE),0)</f>
        <v>0</v>
      </c>
      <c r="K4165" s="37">
        <f t="shared" ca="1" si="190"/>
        <v>0</v>
      </c>
      <c r="L4165" s="37">
        <f ca="1">IFERROR(VLOOKUP($E4165&amp;"-1",'PTE - Segment Emissions Calcs'!$I$8:$Z$8919,20,FALSE),0)</f>
        <v>0</v>
      </c>
      <c r="M4165" s="37">
        <f ca="1">IFERROR(VLOOKUP($E4165&amp;"-2",'PTE - Segment Emissions Calcs'!$I$8:$Z$8919,20,FALSE),0)</f>
        <v>0</v>
      </c>
      <c r="N4165" s="37">
        <f t="shared" ca="1" si="191"/>
        <v>0</v>
      </c>
      <c r="O4165" s="38">
        <f t="array" aca="1" ref="O4165" ca="1">IF($H4165="TOTAL HAP",H4165,MAX(IF('PTE - Segment Emissions Calcs'!$B$8:$B$8919=$B4165,'PTE - Segment Emissions Calcs'!$V$8:$V$8919,)))</f>
        <v>0</v>
      </c>
      <c r="P4165" s="38">
        <f t="array" aca="1" ref="P4165" ca="1">IF($H4165="TOTAL HAP",K4165,MAX(IF('PTE - Segment Emissions Calcs'!$B$8:$B$8919=$B4165,'PTE - Segment Emissions Calcs'!$X$8:$X$8919,)))</f>
        <v>0</v>
      </c>
      <c r="Q4165" s="38">
        <f t="array" aca="1" ref="Q4165" ca="1">IF($H4165="TOTAL HAP",N4165,MAX(IF('PTE - Segment Emissions Calcs'!$B$8:$B$8919=$B4165,'PTE - Segment Emissions Calcs'!$Z$8:$Z$8919,)))</f>
        <v>0</v>
      </c>
      <c r="R4165" s="39"/>
    </row>
    <row r="4166" spans="1:18" x14ac:dyDescent="0.25">
      <c r="A4166" s="71"/>
      <c r="B4166" s="71"/>
      <c r="C4166" s="34" t="s">
        <v>127</v>
      </c>
      <c r="D4166" s="59"/>
      <c r="E4166" s="35"/>
      <c r="F4166" s="35">
        <f ca="1">IFERROR(VLOOKUP($E4166&amp;"-1",'PTE - Segment Emissions Calcs'!$I$8:$V$8919,16,FALSE),0)</f>
        <v>0</v>
      </c>
      <c r="G4166" s="35">
        <f ca="1">IFERROR(VLOOKUP($E4166&amp;"-2",'PTE - Segment Emissions Calcs'!$I$8:$V$8919,16,FALSE),0)</f>
        <v>0</v>
      </c>
      <c r="H4166" s="36">
        <f t="shared" ca="1" si="189"/>
        <v>0</v>
      </c>
      <c r="I4166" s="37">
        <f ca="1">IFERROR(VLOOKUP($E4166&amp;"-1",'PTE - Segment Emissions Calcs'!$I$8:$X$8919,18,FALSE),0)</f>
        <v>0</v>
      </c>
      <c r="J4166" s="37">
        <f ca="1">IFERROR(VLOOKUP($E4166&amp;"-2",'PTE - Segment Emissions Calcs'!$I$8:$X$8919,18,FALSE),0)</f>
        <v>0</v>
      </c>
      <c r="K4166" s="37">
        <f t="shared" ca="1" si="190"/>
        <v>0</v>
      </c>
      <c r="L4166" s="37">
        <f ca="1">IFERROR(VLOOKUP($E4166&amp;"-1",'PTE - Segment Emissions Calcs'!$I$8:$Z$8919,20,FALSE),0)</f>
        <v>0</v>
      </c>
      <c r="M4166" s="37">
        <f ca="1">IFERROR(VLOOKUP($E4166&amp;"-2",'PTE - Segment Emissions Calcs'!$I$8:$Z$8919,20,FALSE),0)</f>
        <v>0</v>
      </c>
      <c r="N4166" s="37">
        <f t="shared" ca="1" si="191"/>
        <v>0</v>
      </c>
      <c r="O4166" s="38">
        <f t="array" aca="1" ref="O4166" ca="1">IF($H4166="TOTAL HAP",H4166,MAX(IF('PTE - Segment Emissions Calcs'!$B$8:$B$8919=$B4166,'PTE - Segment Emissions Calcs'!$V$8:$V$8919,)))</f>
        <v>0</v>
      </c>
      <c r="P4166" s="38">
        <f t="array" aca="1" ref="P4166" ca="1">IF($H4166="TOTAL HAP",K4166,MAX(IF('PTE - Segment Emissions Calcs'!$B$8:$B$8919=$B4166,'PTE - Segment Emissions Calcs'!$X$8:$X$8919,)))</f>
        <v>0</v>
      </c>
      <c r="Q4166" s="38">
        <f t="array" aca="1" ref="Q4166" ca="1">IF($H4166="TOTAL HAP",N4166,MAX(IF('PTE - Segment Emissions Calcs'!$B$8:$B$8919=$B4166,'PTE - Segment Emissions Calcs'!$Z$8:$Z$8919,)))</f>
        <v>0</v>
      </c>
      <c r="R4166" s="39"/>
    </row>
    <row r="4167" spans="1:18" x14ac:dyDescent="0.25">
      <c r="A4167" s="71"/>
      <c r="B4167" s="71"/>
      <c r="C4167" s="34" t="s">
        <v>52</v>
      </c>
      <c r="D4167" s="59"/>
      <c r="E4167" s="35"/>
      <c r="F4167" s="35">
        <f ca="1">IFERROR(VLOOKUP($E4167&amp;"-1",'PTE - Segment Emissions Calcs'!$I$8:$V$8919,16,FALSE),0)</f>
        <v>0</v>
      </c>
      <c r="G4167" s="35">
        <f ca="1">IFERROR(VLOOKUP($E4167&amp;"-2",'PTE - Segment Emissions Calcs'!$I$8:$V$8919,16,FALSE),0)</f>
        <v>0</v>
      </c>
      <c r="H4167" s="36">
        <f t="shared" ca="1" si="189"/>
        <v>0</v>
      </c>
      <c r="I4167" s="37">
        <f ca="1">IFERROR(VLOOKUP($E4167&amp;"-1",'PTE - Segment Emissions Calcs'!$I$8:$X$8919,18,FALSE),0)</f>
        <v>0</v>
      </c>
      <c r="J4167" s="37">
        <f ca="1">IFERROR(VLOOKUP($E4167&amp;"-2",'PTE - Segment Emissions Calcs'!$I$8:$X$8919,18,FALSE),0)</f>
        <v>0</v>
      </c>
      <c r="K4167" s="37">
        <f t="shared" ca="1" si="190"/>
        <v>0</v>
      </c>
      <c r="L4167" s="37">
        <f ca="1">IFERROR(VLOOKUP($E4167&amp;"-1",'PTE - Segment Emissions Calcs'!$I$8:$Z$8919,20,FALSE),0)</f>
        <v>0</v>
      </c>
      <c r="M4167" s="37">
        <f ca="1">IFERROR(VLOOKUP($E4167&amp;"-2",'PTE - Segment Emissions Calcs'!$I$8:$Z$8919,20,FALSE),0)</f>
        <v>0</v>
      </c>
      <c r="N4167" s="37">
        <f t="shared" ca="1" si="191"/>
        <v>0</v>
      </c>
      <c r="O4167" s="38">
        <f t="array" aca="1" ref="O4167" ca="1">IF($H4167="TOTAL HAP",H4167,MAX(IF('PTE - Segment Emissions Calcs'!$B$8:$B$8919=$B4167,'PTE - Segment Emissions Calcs'!$V$8:$V$8919,)))</f>
        <v>0</v>
      </c>
      <c r="P4167" s="38">
        <f t="array" aca="1" ref="P4167" ca="1">IF($H4167="TOTAL HAP",K4167,MAX(IF('PTE - Segment Emissions Calcs'!$B$8:$B$8919=$B4167,'PTE - Segment Emissions Calcs'!$X$8:$X$8919,)))</f>
        <v>0</v>
      </c>
      <c r="Q4167" s="38">
        <f t="array" aca="1" ref="Q4167" ca="1">IF($H4167="TOTAL HAP",N4167,MAX(IF('PTE - Segment Emissions Calcs'!$B$8:$B$8919=$B4167,'PTE - Segment Emissions Calcs'!$Z$8:$Z$8919,)))</f>
        <v>0</v>
      </c>
      <c r="R4167" s="39"/>
    </row>
    <row r="4168" spans="1:18" x14ac:dyDescent="0.25">
      <c r="A4168" s="71"/>
      <c r="B4168" s="71"/>
      <c r="C4168" s="34" t="s">
        <v>159</v>
      </c>
      <c r="D4168" s="59"/>
      <c r="E4168" s="35"/>
      <c r="F4168" s="35">
        <f ca="1">IFERROR(VLOOKUP($E4168&amp;"-1",'PTE - Segment Emissions Calcs'!$I$8:$V$8919,16,FALSE),0)</f>
        <v>6.2309999999999993E-8</v>
      </c>
      <c r="G4168" s="35">
        <f ca="1">IFERROR(VLOOKUP($E4168&amp;"-2",'PTE - Segment Emissions Calcs'!$I$8:$V$8919,16,FALSE),0)</f>
        <v>0</v>
      </c>
      <c r="H4168" s="36">
        <f t="shared" ca="1" si="189"/>
        <v>6.2309999999999993E-8</v>
      </c>
      <c r="I4168" s="37">
        <f ca="1">IFERROR(VLOOKUP($E4168&amp;"-1",'PTE - Segment Emissions Calcs'!$I$8:$X$8919,18,FALSE),0)</f>
        <v>2.7291779999999995E-7</v>
      </c>
      <c r="J4168" s="37">
        <f ca="1">IFERROR(VLOOKUP($E4168&amp;"-2",'PTE - Segment Emissions Calcs'!$I$8:$X$8919,18,FALSE),0)</f>
        <v>0</v>
      </c>
      <c r="K4168" s="37">
        <f t="shared" ca="1" si="190"/>
        <v>2.7291779999999995E-7</v>
      </c>
      <c r="L4168" s="37">
        <f ca="1">IFERROR(VLOOKUP($E4168&amp;"-1",'PTE - Segment Emissions Calcs'!$I$8:$Z$8919,20,FALSE),0)</f>
        <v>2.7291779999999995E-7</v>
      </c>
      <c r="M4168" s="37">
        <f ca="1">IFERROR(VLOOKUP($E4168&amp;"-2",'PTE - Segment Emissions Calcs'!$I$8:$Z$8919,20,FALSE),0)</f>
        <v>0</v>
      </c>
      <c r="N4168" s="37">
        <f t="shared" ca="1" si="191"/>
        <v>2.7291779999999995E-7</v>
      </c>
      <c r="O4168" s="38">
        <f t="array" aca="1" ref="O4168" ca="1">IF($H4168="TOTAL HAP",H4168,MAX(IF('PTE - Segment Emissions Calcs'!$B$8:$B$8919=$B4168,'PTE - Segment Emissions Calcs'!$V$8:$V$8919,)))</f>
        <v>6.2309999999999993E-8</v>
      </c>
      <c r="P4168" s="38">
        <f t="array" aca="1" ref="P4168" ca="1">IF($H4168="TOTAL HAP",K4168,MAX(IF('PTE - Segment Emissions Calcs'!$B$8:$B$8919=$B4168,'PTE - Segment Emissions Calcs'!$X$8:$X$8919,)))</f>
        <v>2.7291779999999995E-7</v>
      </c>
      <c r="Q4168" s="38">
        <f t="array" aca="1" ref="Q4168" ca="1">IF($H4168="TOTAL HAP",N4168,MAX(IF('PTE - Segment Emissions Calcs'!$B$8:$B$8919=$B4168,'PTE - Segment Emissions Calcs'!$Z$8:$Z$8919,)))</f>
        <v>2.7291779999999995E-7</v>
      </c>
      <c r="R4168" s="39"/>
    </row>
    <row r="4169" spans="1:18" x14ac:dyDescent="0.25">
      <c r="A4169" s="71"/>
      <c r="B4169" s="71"/>
      <c r="C4169" s="34" t="s">
        <v>194</v>
      </c>
      <c r="D4169" s="59"/>
      <c r="E4169" s="35"/>
      <c r="F4169" s="35">
        <f ca="1">IFERROR(VLOOKUP($E4169&amp;"-1",'PTE - Segment Emissions Calcs'!$I$8:$V$8919,16,FALSE),0)</f>
        <v>0</v>
      </c>
      <c r="G4169" s="35">
        <f ca="1">IFERROR(VLOOKUP($E4169&amp;"-2",'PTE - Segment Emissions Calcs'!$I$8:$V$8919,16,FALSE),0)</f>
        <v>0</v>
      </c>
      <c r="H4169" s="36">
        <f t="shared" ca="1" si="189"/>
        <v>0</v>
      </c>
      <c r="I4169" s="37">
        <f ca="1">IFERROR(VLOOKUP($E4169&amp;"-1",'PTE - Segment Emissions Calcs'!$I$8:$X$8919,18,FALSE),0)</f>
        <v>0</v>
      </c>
      <c r="J4169" s="37">
        <f ca="1">IFERROR(VLOOKUP($E4169&amp;"-2",'PTE - Segment Emissions Calcs'!$I$8:$X$8919,18,FALSE),0)</f>
        <v>0</v>
      </c>
      <c r="K4169" s="37">
        <f t="shared" ca="1" si="190"/>
        <v>0</v>
      </c>
      <c r="L4169" s="37">
        <f ca="1">IFERROR(VLOOKUP($E4169&amp;"-1",'PTE - Segment Emissions Calcs'!$I$8:$Z$8919,20,FALSE),0)</f>
        <v>0</v>
      </c>
      <c r="M4169" s="37">
        <f ca="1">IFERROR(VLOOKUP($E4169&amp;"-2",'PTE - Segment Emissions Calcs'!$I$8:$Z$8919,20,FALSE),0)</f>
        <v>0</v>
      </c>
      <c r="N4169" s="37">
        <f t="shared" ca="1" si="191"/>
        <v>0</v>
      </c>
      <c r="O4169" s="38">
        <f t="array" aca="1" ref="O4169" ca="1">IF($H4169="TOTAL HAP",H4169,MAX(IF('PTE - Segment Emissions Calcs'!$B$8:$B$8919=$B4169,'PTE - Segment Emissions Calcs'!$V$8:$V$8919,)))</f>
        <v>0</v>
      </c>
      <c r="P4169" s="38">
        <f t="array" aca="1" ref="P4169" ca="1">IF($H4169="TOTAL HAP",K4169,MAX(IF('PTE - Segment Emissions Calcs'!$B$8:$B$8919=$B4169,'PTE - Segment Emissions Calcs'!$X$8:$X$8919,)))</f>
        <v>0</v>
      </c>
      <c r="Q4169" s="38">
        <f t="array" aca="1" ref="Q4169" ca="1">IF($H4169="TOTAL HAP",N4169,MAX(IF('PTE - Segment Emissions Calcs'!$B$8:$B$8919=$B4169,'PTE - Segment Emissions Calcs'!$Z$8:$Z$8919,)))</f>
        <v>0</v>
      </c>
      <c r="R4169" s="39"/>
    </row>
    <row r="4170" spans="1:18" x14ac:dyDescent="0.25">
      <c r="A4170" s="71"/>
      <c r="B4170" s="71"/>
      <c r="C4170" s="34" t="s">
        <v>53</v>
      </c>
      <c r="D4170" s="59"/>
      <c r="E4170" s="35"/>
      <c r="F4170" s="35">
        <f ca="1">IFERROR(VLOOKUP($E4170&amp;"-1",'PTE - Segment Emissions Calcs'!$I$8:$V$8919,16,FALSE),0)</f>
        <v>7.0109965799999992E-4</v>
      </c>
      <c r="G4170" s="35">
        <f ca="1">IFERROR(VLOOKUP($E4170&amp;"-2",'PTE - Segment Emissions Calcs'!$I$8:$V$8919,16,FALSE),0)</f>
        <v>0</v>
      </c>
      <c r="H4170" s="36">
        <f t="shared" ca="1" si="189"/>
        <v>7.0109965799999992E-4</v>
      </c>
      <c r="I4170" s="37">
        <f ca="1">IFERROR(VLOOKUP($E4170&amp;"-1",'PTE - Segment Emissions Calcs'!$I$8:$X$8919,18,FALSE),0)</f>
        <v>3.0708165020399995E-3</v>
      </c>
      <c r="J4170" s="37">
        <f ca="1">IFERROR(VLOOKUP($E4170&amp;"-2",'PTE - Segment Emissions Calcs'!$I$8:$X$8919,18,FALSE),0)</f>
        <v>0</v>
      </c>
      <c r="K4170" s="37">
        <f t="shared" ca="1" si="190"/>
        <v>3.0708165020399995E-3</v>
      </c>
      <c r="L4170" s="37">
        <f ca="1">IFERROR(VLOOKUP($E4170&amp;"-1",'PTE - Segment Emissions Calcs'!$I$8:$Z$8919,20,FALSE),0)</f>
        <v>3.0708165020399995E-3</v>
      </c>
      <c r="M4170" s="37">
        <f ca="1">IFERROR(VLOOKUP($E4170&amp;"-2",'PTE - Segment Emissions Calcs'!$I$8:$Z$8919,20,FALSE),0)</f>
        <v>0</v>
      </c>
      <c r="N4170" s="37">
        <f t="shared" ca="1" si="191"/>
        <v>3.0708165020399995E-3</v>
      </c>
      <c r="O4170" s="38">
        <f t="array" aca="1" ref="O4170" ca="1">IF($H4170="TOTAL HAP",H4170,MAX(IF('PTE - Segment Emissions Calcs'!$B$8:$B$8919=$B4170,'PTE - Segment Emissions Calcs'!$V$8:$V$8919,)))</f>
        <v>7.0109965799999992E-4</v>
      </c>
      <c r="P4170" s="38">
        <f t="array" aca="1" ref="P4170" ca="1">IF($H4170="TOTAL HAP",K4170,MAX(IF('PTE - Segment Emissions Calcs'!$B$8:$B$8919=$B4170,'PTE - Segment Emissions Calcs'!$X$8:$X$8919,)))</f>
        <v>3.0708165020399995E-3</v>
      </c>
      <c r="Q4170" s="38">
        <f t="array" aca="1" ref="Q4170" ca="1">IF($H4170="TOTAL HAP",N4170,MAX(IF('PTE - Segment Emissions Calcs'!$B$8:$B$8919=$B4170,'PTE - Segment Emissions Calcs'!$Z$8:$Z$8919,)))</f>
        <v>3.0708165020399995E-3</v>
      </c>
      <c r="R4170" s="39"/>
    </row>
    <row r="4171" spans="1:18" x14ac:dyDescent="0.25">
      <c r="A4171" s="71"/>
      <c r="B4171" s="71"/>
      <c r="C4171" s="34" t="s">
        <v>227</v>
      </c>
      <c r="D4171" s="59"/>
      <c r="E4171" s="35"/>
      <c r="F4171" s="35">
        <f ca="1">IFERROR(VLOOKUP($E4171&amp;"-1",'PTE - Segment Emissions Calcs'!$I$8:$V$8919,16,FALSE),0)</f>
        <v>0</v>
      </c>
      <c r="G4171" s="35">
        <f ca="1">IFERROR(VLOOKUP($E4171&amp;"-2",'PTE - Segment Emissions Calcs'!$I$8:$V$8919,16,FALSE),0)</f>
        <v>0</v>
      </c>
      <c r="H4171" s="36">
        <f t="shared" ca="1" si="189"/>
        <v>0</v>
      </c>
      <c r="I4171" s="37">
        <f ca="1">IFERROR(VLOOKUP($E4171&amp;"-1",'PTE - Segment Emissions Calcs'!$I$8:$X$8919,18,FALSE),0)</f>
        <v>0</v>
      </c>
      <c r="J4171" s="37">
        <f ca="1">IFERROR(VLOOKUP($E4171&amp;"-2",'PTE - Segment Emissions Calcs'!$I$8:$X$8919,18,FALSE),0)</f>
        <v>0</v>
      </c>
      <c r="K4171" s="37">
        <f t="shared" ca="1" si="190"/>
        <v>0</v>
      </c>
      <c r="L4171" s="37">
        <f ca="1">IFERROR(VLOOKUP($E4171&amp;"-1",'PTE - Segment Emissions Calcs'!$I$8:$Z$8919,20,FALSE),0)</f>
        <v>0</v>
      </c>
      <c r="M4171" s="37">
        <f ca="1">IFERROR(VLOOKUP($E4171&amp;"-2",'PTE - Segment Emissions Calcs'!$I$8:$Z$8919,20,FALSE),0)</f>
        <v>0</v>
      </c>
      <c r="N4171" s="37">
        <f t="shared" ca="1" si="191"/>
        <v>0</v>
      </c>
      <c r="O4171" s="38">
        <f t="array" aca="1" ref="O4171" ca="1">IF($H4171="TOTAL HAP",H4171,MAX(IF('PTE - Segment Emissions Calcs'!$B$8:$B$8919=$B4171,'PTE - Segment Emissions Calcs'!$V$8:$V$8919,)))</f>
        <v>0</v>
      </c>
      <c r="P4171" s="38">
        <f t="array" aca="1" ref="P4171" ca="1">IF($H4171="TOTAL HAP",K4171,MAX(IF('PTE - Segment Emissions Calcs'!$B$8:$B$8919=$B4171,'PTE - Segment Emissions Calcs'!$X$8:$X$8919,)))</f>
        <v>0</v>
      </c>
      <c r="Q4171" s="38">
        <f t="array" aca="1" ref="Q4171" ca="1">IF($H4171="TOTAL HAP",N4171,MAX(IF('PTE - Segment Emissions Calcs'!$B$8:$B$8919=$B4171,'PTE - Segment Emissions Calcs'!$Z$8:$Z$8919,)))</f>
        <v>0</v>
      </c>
      <c r="R4171" s="39"/>
    </row>
    <row r="4172" spans="1:18" ht="15.75" thickBot="1" x14ac:dyDescent="0.3">
      <c r="A4172" s="72"/>
      <c r="B4172" s="72"/>
      <c r="C4172" s="43" t="s">
        <v>70</v>
      </c>
      <c r="D4172" s="60"/>
      <c r="E4172" s="44"/>
      <c r="F4172" s="44">
        <f ca="1">IFERROR(VLOOKUP($E4172&amp;"-1",'PTE - Segment Emissions Calcs'!$I$8:$V$8919,16,FALSE),0)</f>
        <v>1.2462E-5</v>
      </c>
      <c r="G4172" s="44">
        <f ca="1">IFERROR(VLOOKUP($E4172&amp;"-2",'PTE - Segment Emissions Calcs'!$I$8:$V$8919,16,FALSE),0)</f>
        <v>0</v>
      </c>
      <c r="H4172" s="45">
        <f t="shared" ca="1" si="189"/>
        <v>1.2462E-5</v>
      </c>
      <c r="I4172" s="46">
        <f ca="1">IFERROR(VLOOKUP($E4172&amp;"-1",'PTE - Segment Emissions Calcs'!$I$8:$X$8919,18,FALSE),0)</f>
        <v>5.4583560000000001E-5</v>
      </c>
      <c r="J4172" s="46">
        <f ca="1">IFERROR(VLOOKUP($E4172&amp;"-2",'PTE - Segment Emissions Calcs'!$I$8:$X$8919,18,FALSE),0)</f>
        <v>0</v>
      </c>
      <c r="K4172" s="46">
        <f t="shared" ca="1" si="190"/>
        <v>5.4583560000000001E-5</v>
      </c>
      <c r="L4172" s="46">
        <f ca="1">IFERROR(VLOOKUP($E4172&amp;"-1",'PTE - Segment Emissions Calcs'!$I$8:$Z$8919,20,FALSE),0)</f>
        <v>5.4583560000000001E-5</v>
      </c>
      <c r="M4172" s="46">
        <f ca="1">IFERROR(VLOOKUP($E4172&amp;"-2",'PTE - Segment Emissions Calcs'!$I$8:$Z$8919,20,FALSE),0)</f>
        <v>0</v>
      </c>
      <c r="N4172" s="46">
        <f t="shared" ca="1" si="191"/>
        <v>5.4583560000000001E-5</v>
      </c>
      <c r="O4172" s="47">
        <f t="array" aca="1" ref="O4172" ca="1">IF($H4172="TOTAL HAP",H4172,MAX(IF('PTE - Segment Emissions Calcs'!$B$8:$B$8919=$B4172,'PTE - Segment Emissions Calcs'!$V$8:$V$8919,)))</f>
        <v>1.2462E-5</v>
      </c>
      <c r="P4172" s="47">
        <f t="array" aca="1" ref="P4172" ca="1">IF($H4172="TOTAL HAP",K4172,MAX(IF('PTE - Segment Emissions Calcs'!$B$8:$B$8919=$B4172,'PTE - Segment Emissions Calcs'!$X$8:$X$8919,)))</f>
        <v>5.4583560000000001E-5</v>
      </c>
      <c r="Q4172" s="47">
        <f t="array" aca="1" ref="Q4172" ca="1">IF($H4172="TOTAL HAP",N4172,MAX(IF('PTE - Segment Emissions Calcs'!$B$8:$B$8919=$B4172,'PTE - Segment Emissions Calcs'!$Z$8:$Z$8919,)))</f>
        <v>5.4583560000000001E-5</v>
      </c>
      <c r="R4172" s="48"/>
    </row>
    <row r="4173" spans="1:18" ht="15.75" thickTop="1" x14ac:dyDescent="0.25">
      <c r="A4173" s="25" t="str">
        <f ca="1">VLOOKUP(#REF!,'PTE - Segment Emissions Calcs'!$C$8:$J$8919,8,FALSE)</f>
        <v>FUGI 135</v>
      </c>
      <c r="B4173" s="25" t="str">
        <f ca="1">VLOOKUP(A4173,'PTE - Segment Emissions Calcs'!$J$8:$O$8919,4,FALSE)</f>
        <v>Light Oil Loading Rack Sewer System</v>
      </c>
      <c r="C4173" s="26" t="s">
        <v>24</v>
      </c>
      <c r="D4173" s="58"/>
      <c r="E4173" s="27"/>
      <c r="F4173" s="27">
        <f ca="1">IFERROR(VLOOKUP($E4173&amp;"-1",'PTE - Segment Emissions Calcs'!$I$8:$V$8919,16,FALSE),0)</f>
        <v>3.7519999999999998E-2</v>
      </c>
      <c r="G4173" s="27">
        <f ca="1">IFERROR(VLOOKUP($E4173&amp;"-2",'PTE - Segment Emissions Calcs'!$I$8:$V$8919,16,FALSE),0)</f>
        <v>0</v>
      </c>
      <c r="H4173" s="28">
        <f t="shared" ca="1" si="189"/>
        <v>3.7519999999999998E-2</v>
      </c>
      <c r="I4173" s="29">
        <f ca="1">IFERROR(VLOOKUP($E4173&amp;"-1",'PTE - Segment Emissions Calcs'!$I$8:$X$8919,18,FALSE),0)</f>
        <v>0.16433759999999997</v>
      </c>
      <c r="J4173" s="29">
        <f ca="1">IFERROR(VLOOKUP($E4173&amp;"-2",'PTE - Segment Emissions Calcs'!$I$8:$X$8919,18,FALSE),0)</f>
        <v>0</v>
      </c>
      <c r="K4173" s="29">
        <f t="shared" ca="1" si="190"/>
        <v>0.16433759999999997</v>
      </c>
      <c r="L4173" s="29">
        <f ca="1">IFERROR(VLOOKUP($E4173&amp;"-1",'PTE - Segment Emissions Calcs'!$I$8:$Z$8919,20,FALSE),0)</f>
        <v>0.16433759999999997</v>
      </c>
      <c r="M4173" s="29">
        <f ca="1">IFERROR(VLOOKUP($E4173&amp;"-2",'PTE - Segment Emissions Calcs'!$I$8:$Z$8919,20,FALSE),0)</f>
        <v>0</v>
      </c>
      <c r="N4173" s="29">
        <f t="shared" ca="1" si="191"/>
        <v>0.16433759999999997</v>
      </c>
      <c r="O4173" s="30">
        <f t="array" aca="1" ref="O4173" ca="1">IF($H4173="TOTAL HAP",H4173,MAX(IF('PTE - Segment Emissions Calcs'!$B$8:$B$8919=$B4173,'PTE - Segment Emissions Calcs'!$V$8:$V$8919,)))</f>
        <v>3.7519999999999998E-2</v>
      </c>
      <c r="P4173" s="30">
        <f t="array" aca="1" ref="P4173" ca="1">IF($H4173="TOTAL HAP",K4173,MAX(IF('PTE - Segment Emissions Calcs'!$B$8:$B$8919=$B4173,'PTE - Segment Emissions Calcs'!$X$8:$X$8919,)))</f>
        <v>0.16433759999999997</v>
      </c>
      <c r="Q4173" s="30">
        <f t="array" aca="1" ref="Q4173" ca="1">IF($H4173="TOTAL HAP",N4173,MAX(IF('PTE - Segment Emissions Calcs'!$B$8:$B$8919=$B4173,'PTE - Segment Emissions Calcs'!$Z$8:$Z$8919,)))</f>
        <v>0.16433759999999997</v>
      </c>
      <c r="R4173" s="31"/>
    </row>
    <row r="4174" spans="1:18" x14ac:dyDescent="0.25">
      <c r="A4174" s="32"/>
      <c r="B4174" s="33"/>
      <c r="C4174" s="34" t="s">
        <v>29</v>
      </c>
      <c r="D4174" s="35"/>
      <c r="E4174" s="35"/>
      <c r="F4174" s="35">
        <f ca="1">IFERROR(VLOOKUP($E4174&amp;"-1",'PTE - Segment Emissions Calcs'!$I$8:$V$8919,16,FALSE),0)</f>
        <v>5.1713708799999995E-4</v>
      </c>
      <c r="G4174" s="35">
        <f ca="1">IFERROR(VLOOKUP($E4174&amp;"-2",'PTE - Segment Emissions Calcs'!$I$8:$V$8919,16,FALSE),0)</f>
        <v>0</v>
      </c>
      <c r="H4174" s="36">
        <f t="shared" ca="1" si="189"/>
        <v>5.1713708799999995E-4</v>
      </c>
      <c r="I4174" s="37">
        <f ca="1">IFERROR(VLOOKUP($E4174&amp;"-1",'PTE - Segment Emissions Calcs'!$I$8:$X$8919,18,FALSE),0)</f>
        <v>2.2650604454399997E-3</v>
      </c>
      <c r="J4174" s="37">
        <f ca="1">IFERROR(VLOOKUP($E4174&amp;"-2",'PTE - Segment Emissions Calcs'!$I$8:$X$8919,18,FALSE),0)</f>
        <v>0</v>
      </c>
      <c r="K4174" s="37">
        <f t="shared" ca="1" si="190"/>
        <v>2.2650604454399997E-3</v>
      </c>
      <c r="L4174" s="37">
        <f ca="1">IFERROR(VLOOKUP($E4174&amp;"-1",'PTE - Segment Emissions Calcs'!$I$8:$Z$8919,20,FALSE),0)</f>
        <v>2.2650604454399997E-3</v>
      </c>
      <c r="M4174" s="37">
        <f ca="1">IFERROR(VLOOKUP($E4174&amp;"-2",'PTE - Segment Emissions Calcs'!$I$8:$Z$8919,20,FALSE),0)</f>
        <v>0</v>
      </c>
      <c r="N4174" s="37">
        <f t="shared" ca="1" si="191"/>
        <v>2.2650604454399997E-3</v>
      </c>
      <c r="O4174" s="38">
        <f t="array" aca="1" ref="O4174" ca="1">IF($H4174="TOTAL HAP",H4174,MAX(IF('PTE - Segment Emissions Calcs'!$B$8:$B$8919=$B4174,'PTE - Segment Emissions Calcs'!$V$8:$V$8919,)))</f>
        <v>5.1713708799999995E-4</v>
      </c>
      <c r="P4174" s="38">
        <f t="array" aca="1" ref="P4174" ca="1">IF($H4174="TOTAL HAP",K4174,MAX(IF('PTE - Segment Emissions Calcs'!$B$8:$B$8919=$B4174,'PTE - Segment Emissions Calcs'!$X$8:$X$8919,)))</f>
        <v>2.2650604454399997E-3</v>
      </c>
      <c r="Q4174" s="38">
        <f t="array" aca="1" ref="Q4174" ca="1">IF($H4174="TOTAL HAP",N4174,MAX(IF('PTE - Segment Emissions Calcs'!$B$8:$B$8919=$B4174,'PTE - Segment Emissions Calcs'!$Z$8:$Z$8919,)))</f>
        <v>2.2650604454399997E-3</v>
      </c>
      <c r="R4174" s="39"/>
    </row>
    <row r="4175" spans="1:18" x14ac:dyDescent="0.25">
      <c r="A4175" s="32"/>
      <c r="B4175" s="33"/>
      <c r="C4175" s="34" t="s">
        <v>219</v>
      </c>
      <c r="D4175" s="59"/>
      <c r="E4175" s="35"/>
      <c r="F4175" s="35">
        <f ca="1">IFERROR(VLOOKUP($E4175&amp;"-1",'PTE - Segment Emissions Calcs'!$I$8:$V$8919,16,FALSE),0)</f>
        <v>2.5728E-8</v>
      </c>
      <c r="G4175" s="35">
        <f ca="1">IFERROR(VLOOKUP($E4175&amp;"-2",'PTE - Segment Emissions Calcs'!$I$8:$V$8919,16,FALSE),0)</f>
        <v>0</v>
      </c>
      <c r="H4175" s="36">
        <f t="shared" ca="1" si="189"/>
        <v>2.5728E-8</v>
      </c>
      <c r="I4175" s="37">
        <f ca="1">IFERROR(VLOOKUP($E4175&amp;"-1",'PTE - Segment Emissions Calcs'!$I$8:$X$8919,18,FALSE),0)</f>
        <v>1.1268864E-7</v>
      </c>
      <c r="J4175" s="37">
        <f ca="1">IFERROR(VLOOKUP($E4175&amp;"-2",'PTE - Segment Emissions Calcs'!$I$8:$X$8919,18,FALSE),0)</f>
        <v>0</v>
      </c>
      <c r="K4175" s="37">
        <f t="shared" ca="1" si="190"/>
        <v>1.1268864E-7</v>
      </c>
      <c r="L4175" s="37">
        <f ca="1">IFERROR(VLOOKUP($E4175&amp;"-1",'PTE - Segment Emissions Calcs'!$I$8:$Z$8919,20,FALSE),0)</f>
        <v>1.1268864E-7</v>
      </c>
      <c r="M4175" s="37">
        <f ca="1">IFERROR(VLOOKUP($E4175&amp;"-2",'PTE - Segment Emissions Calcs'!$I$8:$Z$8919,20,FALSE),0)</f>
        <v>0</v>
      </c>
      <c r="N4175" s="37">
        <f t="shared" ca="1" si="191"/>
        <v>1.1268864E-7</v>
      </c>
      <c r="O4175" s="38">
        <f t="array" aca="1" ref="O4175" ca="1">IF($H4175="TOTAL HAP",H4175,MAX(IF('PTE - Segment Emissions Calcs'!$B$8:$B$8919=$B4175,'PTE - Segment Emissions Calcs'!$V$8:$V$8919,)))</f>
        <v>2.5728E-8</v>
      </c>
      <c r="P4175" s="38">
        <f t="array" aca="1" ref="P4175" ca="1">IF($H4175="TOTAL HAP",K4175,MAX(IF('PTE - Segment Emissions Calcs'!$B$8:$B$8919=$B4175,'PTE - Segment Emissions Calcs'!$X$8:$X$8919,)))</f>
        <v>1.1268864E-7</v>
      </c>
      <c r="Q4175" s="38">
        <f t="array" aca="1" ref="Q4175" ca="1">IF($H4175="TOTAL HAP",N4175,MAX(IF('PTE - Segment Emissions Calcs'!$B$8:$B$8919=$B4175,'PTE - Segment Emissions Calcs'!$Z$8:$Z$8919,)))</f>
        <v>1.1268864E-7</v>
      </c>
      <c r="R4175" s="39"/>
    </row>
    <row r="4176" spans="1:18" x14ac:dyDescent="0.25">
      <c r="A4176" s="71"/>
      <c r="B4176" s="71"/>
      <c r="C4176" s="34" t="s">
        <v>72</v>
      </c>
      <c r="D4176" s="59"/>
      <c r="E4176" s="35"/>
      <c r="F4176" s="35">
        <f ca="1">IFERROR(VLOOKUP($E4176&amp;"-1",'PTE - Segment Emissions Calcs'!$I$8:$V$8919,16,FALSE),0)</f>
        <v>0</v>
      </c>
      <c r="G4176" s="35">
        <f ca="1">IFERROR(VLOOKUP($E4176&amp;"-2",'PTE - Segment Emissions Calcs'!$I$8:$V$8919,16,FALSE),0)</f>
        <v>0</v>
      </c>
      <c r="H4176" s="36">
        <f t="shared" ca="1" si="189"/>
        <v>0</v>
      </c>
      <c r="I4176" s="37">
        <f ca="1">IFERROR(VLOOKUP($E4176&amp;"-1",'PTE - Segment Emissions Calcs'!$I$8:$X$8919,18,FALSE),0)</f>
        <v>0</v>
      </c>
      <c r="J4176" s="37">
        <f ca="1">IFERROR(VLOOKUP($E4176&amp;"-2",'PTE - Segment Emissions Calcs'!$I$8:$X$8919,18,FALSE),0)</f>
        <v>0</v>
      </c>
      <c r="K4176" s="37">
        <f t="shared" ca="1" si="190"/>
        <v>0</v>
      </c>
      <c r="L4176" s="37">
        <f ca="1">IFERROR(VLOOKUP($E4176&amp;"-1",'PTE - Segment Emissions Calcs'!$I$8:$Z$8919,20,FALSE),0)</f>
        <v>0</v>
      </c>
      <c r="M4176" s="37">
        <f ca="1">IFERROR(VLOOKUP($E4176&amp;"-2",'PTE - Segment Emissions Calcs'!$I$8:$Z$8919,20,FALSE),0)</f>
        <v>0</v>
      </c>
      <c r="N4176" s="37">
        <f t="shared" ca="1" si="191"/>
        <v>0</v>
      </c>
      <c r="O4176" s="38">
        <f t="array" aca="1" ref="O4176" ca="1">IF($H4176="TOTAL HAP",H4176,MAX(IF('PTE - Segment Emissions Calcs'!$B$8:$B$8919=$B4176,'PTE - Segment Emissions Calcs'!$V$8:$V$8919,)))</f>
        <v>0</v>
      </c>
      <c r="P4176" s="38">
        <f t="array" aca="1" ref="P4176" ca="1">IF($H4176="TOTAL HAP",K4176,MAX(IF('PTE - Segment Emissions Calcs'!$B$8:$B$8919=$B4176,'PTE - Segment Emissions Calcs'!$X$8:$X$8919,)))</f>
        <v>0</v>
      </c>
      <c r="Q4176" s="38">
        <f t="array" aca="1" ref="Q4176" ca="1">IF($H4176="TOTAL HAP",N4176,MAX(IF('PTE - Segment Emissions Calcs'!$B$8:$B$8919=$B4176,'PTE - Segment Emissions Calcs'!$Z$8:$Z$8919,)))</f>
        <v>0</v>
      </c>
      <c r="R4176" s="39"/>
    </row>
    <row r="4177" spans="1:18" x14ac:dyDescent="0.25">
      <c r="A4177" s="71"/>
      <c r="B4177" s="71"/>
      <c r="C4177" s="34" t="s">
        <v>97</v>
      </c>
      <c r="D4177" s="59"/>
      <c r="E4177" s="35"/>
      <c r="F4177" s="35">
        <f ca="1">IFERROR(VLOOKUP($E4177&amp;"-1",'PTE - Segment Emissions Calcs'!$I$8:$V$8919,16,FALSE),0)</f>
        <v>1.7152000000000004E-8</v>
      </c>
      <c r="G4177" s="35">
        <f ca="1">IFERROR(VLOOKUP($E4177&amp;"-2",'PTE - Segment Emissions Calcs'!$I$8:$V$8919,16,FALSE),0)</f>
        <v>0</v>
      </c>
      <c r="H4177" s="36">
        <f t="shared" ca="1" si="189"/>
        <v>1.7152000000000004E-8</v>
      </c>
      <c r="I4177" s="37">
        <f ca="1">IFERROR(VLOOKUP($E4177&amp;"-1",'PTE - Segment Emissions Calcs'!$I$8:$X$8919,18,FALSE),0)</f>
        <v>7.5125760000000023E-8</v>
      </c>
      <c r="J4177" s="37">
        <f ca="1">IFERROR(VLOOKUP($E4177&amp;"-2",'PTE - Segment Emissions Calcs'!$I$8:$X$8919,18,FALSE),0)</f>
        <v>0</v>
      </c>
      <c r="K4177" s="37">
        <f t="shared" ca="1" si="190"/>
        <v>7.5125760000000023E-8</v>
      </c>
      <c r="L4177" s="37">
        <f ca="1">IFERROR(VLOOKUP($E4177&amp;"-1",'PTE - Segment Emissions Calcs'!$I$8:$Z$8919,20,FALSE),0)</f>
        <v>7.5125760000000023E-8</v>
      </c>
      <c r="M4177" s="37">
        <f ca="1">IFERROR(VLOOKUP($E4177&amp;"-2",'PTE - Segment Emissions Calcs'!$I$8:$Z$8919,20,FALSE),0)</f>
        <v>0</v>
      </c>
      <c r="N4177" s="37">
        <f t="shared" ca="1" si="191"/>
        <v>7.5125760000000023E-8</v>
      </c>
      <c r="O4177" s="38">
        <f t="array" aca="1" ref="O4177" ca="1">IF($H4177="TOTAL HAP",H4177,MAX(IF('PTE - Segment Emissions Calcs'!$B$8:$B$8919=$B4177,'PTE - Segment Emissions Calcs'!$V$8:$V$8919,)))</f>
        <v>1.7152000000000004E-8</v>
      </c>
      <c r="P4177" s="38">
        <f t="array" aca="1" ref="P4177" ca="1">IF($H4177="TOTAL HAP",K4177,MAX(IF('PTE - Segment Emissions Calcs'!$B$8:$B$8919=$B4177,'PTE - Segment Emissions Calcs'!$X$8:$X$8919,)))</f>
        <v>7.5125760000000023E-8</v>
      </c>
      <c r="Q4177" s="38">
        <f t="array" aca="1" ref="Q4177" ca="1">IF($H4177="TOTAL HAP",N4177,MAX(IF('PTE - Segment Emissions Calcs'!$B$8:$B$8919=$B4177,'PTE - Segment Emissions Calcs'!$Z$8:$Z$8919,)))</f>
        <v>7.5125760000000023E-8</v>
      </c>
      <c r="R4177" s="39"/>
    </row>
    <row r="4178" spans="1:18" x14ac:dyDescent="0.25">
      <c r="A4178" s="71"/>
      <c r="B4178" s="71"/>
      <c r="C4178" s="34" t="s">
        <v>208</v>
      </c>
      <c r="D4178" s="59"/>
      <c r="E4178" s="35"/>
      <c r="F4178" s="35">
        <f ca="1">IFERROR(VLOOKUP($E4178&amp;"-1",'PTE - Segment Emissions Calcs'!$I$8:$V$8919,16,FALSE),0)</f>
        <v>0</v>
      </c>
      <c r="G4178" s="35">
        <f ca="1">IFERROR(VLOOKUP($E4178&amp;"-2",'PTE - Segment Emissions Calcs'!$I$8:$V$8919,16,FALSE),0)</f>
        <v>0</v>
      </c>
      <c r="H4178" s="36">
        <f t="shared" ca="1" si="189"/>
        <v>0</v>
      </c>
      <c r="I4178" s="37">
        <f ca="1">IFERROR(VLOOKUP($E4178&amp;"-1",'PTE - Segment Emissions Calcs'!$I$8:$X$8919,18,FALSE),0)</f>
        <v>0</v>
      </c>
      <c r="J4178" s="37">
        <f ca="1">IFERROR(VLOOKUP($E4178&amp;"-2",'PTE - Segment Emissions Calcs'!$I$8:$X$8919,18,FALSE),0)</f>
        <v>0</v>
      </c>
      <c r="K4178" s="37">
        <f t="shared" ca="1" si="190"/>
        <v>0</v>
      </c>
      <c r="L4178" s="37">
        <f ca="1">IFERROR(VLOOKUP($E4178&amp;"-1",'PTE - Segment Emissions Calcs'!$I$8:$Z$8919,20,FALSE),0)</f>
        <v>0</v>
      </c>
      <c r="M4178" s="37">
        <f ca="1">IFERROR(VLOOKUP($E4178&amp;"-2",'PTE - Segment Emissions Calcs'!$I$8:$Z$8919,20,FALSE),0)</f>
        <v>0</v>
      </c>
      <c r="N4178" s="37">
        <f t="shared" ca="1" si="191"/>
        <v>0</v>
      </c>
      <c r="O4178" s="38">
        <f t="array" aca="1" ref="O4178" ca="1">IF($H4178="TOTAL HAP",H4178,MAX(IF('PTE - Segment Emissions Calcs'!$B$8:$B$8919=$B4178,'PTE - Segment Emissions Calcs'!$V$8:$V$8919,)))</f>
        <v>0</v>
      </c>
      <c r="P4178" s="38">
        <f t="array" aca="1" ref="P4178" ca="1">IF($H4178="TOTAL HAP",K4178,MAX(IF('PTE - Segment Emissions Calcs'!$B$8:$B$8919=$B4178,'PTE - Segment Emissions Calcs'!$X$8:$X$8919,)))</f>
        <v>0</v>
      </c>
      <c r="Q4178" s="38">
        <f t="array" aca="1" ref="Q4178" ca="1">IF($H4178="TOTAL HAP",N4178,MAX(IF('PTE - Segment Emissions Calcs'!$B$8:$B$8919=$B4178,'PTE - Segment Emissions Calcs'!$Z$8:$Z$8919,)))</f>
        <v>0</v>
      </c>
      <c r="R4178" s="39"/>
    </row>
    <row r="4179" spans="1:18" x14ac:dyDescent="0.25">
      <c r="A4179" s="71"/>
      <c r="B4179" s="71"/>
      <c r="C4179" s="34" t="s">
        <v>131</v>
      </c>
      <c r="D4179" s="59"/>
      <c r="E4179" s="35"/>
      <c r="F4179" s="35">
        <f ca="1">IFERROR(VLOOKUP($E4179&amp;"-1",'PTE - Segment Emissions Calcs'!$I$8:$V$8919,16,FALSE),0)</f>
        <v>0</v>
      </c>
      <c r="G4179" s="35">
        <f ca="1">IFERROR(VLOOKUP($E4179&amp;"-2",'PTE - Segment Emissions Calcs'!$I$8:$V$8919,16,FALSE),0)</f>
        <v>0</v>
      </c>
      <c r="H4179" s="36">
        <f t="shared" ca="1" si="189"/>
        <v>0</v>
      </c>
      <c r="I4179" s="37">
        <f ca="1">IFERROR(VLOOKUP($E4179&amp;"-1",'PTE - Segment Emissions Calcs'!$I$8:$X$8919,18,FALSE),0)</f>
        <v>0</v>
      </c>
      <c r="J4179" s="37">
        <f ca="1">IFERROR(VLOOKUP($E4179&amp;"-2",'PTE - Segment Emissions Calcs'!$I$8:$X$8919,18,FALSE),0)</f>
        <v>0</v>
      </c>
      <c r="K4179" s="37">
        <f t="shared" ca="1" si="190"/>
        <v>0</v>
      </c>
      <c r="L4179" s="37">
        <f ca="1">IFERROR(VLOOKUP($E4179&amp;"-1",'PTE - Segment Emissions Calcs'!$I$8:$Z$8919,20,FALSE),0)</f>
        <v>0</v>
      </c>
      <c r="M4179" s="37">
        <f ca="1">IFERROR(VLOOKUP($E4179&amp;"-2",'PTE - Segment Emissions Calcs'!$I$8:$Z$8919,20,FALSE),0)</f>
        <v>0</v>
      </c>
      <c r="N4179" s="37">
        <f t="shared" ca="1" si="191"/>
        <v>0</v>
      </c>
      <c r="O4179" s="38">
        <f t="array" aca="1" ref="O4179" ca="1">IF($H4179="TOTAL HAP",H4179,MAX(IF('PTE - Segment Emissions Calcs'!$B$8:$B$8919=$B4179,'PTE - Segment Emissions Calcs'!$V$8:$V$8919,)))</f>
        <v>0</v>
      </c>
      <c r="P4179" s="38">
        <f t="array" aca="1" ref="P4179" ca="1">IF($H4179="TOTAL HAP",K4179,MAX(IF('PTE - Segment Emissions Calcs'!$B$8:$B$8919=$B4179,'PTE - Segment Emissions Calcs'!$X$8:$X$8919,)))</f>
        <v>0</v>
      </c>
      <c r="Q4179" s="38">
        <f t="array" aca="1" ref="Q4179" ca="1">IF($H4179="TOTAL HAP",N4179,MAX(IF('PTE - Segment Emissions Calcs'!$B$8:$B$8919=$B4179,'PTE - Segment Emissions Calcs'!$Z$8:$Z$8919,)))</f>
        <v>0</v>
      </c>
      <c r="R4179" s="39"/>
    </row>
    <row r="4180" spans="1:18" x14ac:dyDescent="0.25">
      <c r="A4180" s="71"/>
      <c r="B4180" s="71"/>
      <c r="C4180" s="34" t="s">
        <v>30</v>
      </c>
      <c r="D4180" s="59"/>
      <c r="E4180" s="35"/>
      <c r="F4180" s="35">
        <f ca="1">IFERROR(VLOOKUP($E4180&amp;"-1",'PTE - Segment Emissions Calcs'!$I$8:$V$8919,16,FALSE),0)</f>
        <v>0</v>
      </c>
      <c r="G4180" s="35">
        <f ca="1">IFERROR(VLOOKUP($E4180&amp;"-2",'PTE - Segment Emissions Calcs'!$I$8:$V$8919,16,FALSE),0)</f>
        <v>0</v>
      </c>
      <c r="H4180" s="36">
        <f t="shared" ca="1" si="189"/>
        <v>0</v>
      </c>
      <c r="I4180" s="37">
        <f ca="1">IFERROR(VLOOKUP($E4180&amp;"-1",'PTE - Segment Emissions Calcs'!$I$8:$X$8919,18,FALSE),0)</f>
        <v>0</v>
      </c>
      <c r="J4180" s="37">
        <f ca="1">IFERROR(VLOOKUP($E4180&amp;"-2",'PTE - Segment Emissions Calcs'!$I$8:$X$8919,18,FALSE),0)</f>
        <v>0</v>
      </c>
      <c r="K4180" s="37">
        <f t="shared" ca="1" si="190"/>
        <v>0</v>
      </c>
      <c r="L4180" s="37">
        <f ca="1">IFERROR(VLOOKUP($E4180&amp;"-1",'PTE - Segment Emissions Calcs'!$I$8:$Z$8919,20,FALSE),0)</f>
        <v>0</v>
      </c>
      <c r="M4180" s="37">
        <f ca="1">IFERROR(VLOOKUP($E4180&amp;"-2",'PTE - Segment Emissions Calcs'!$I$8:$Z$8919,20,FALSE),0)</f>
        <v>0</v>
      </c>
      <c r="N4180" s="37">
        <f t="shared" ca="1" si="191"/>
        <v>0</v>
      </c>
      <c r="O4180" s="38">
        <f t="array" aca="1" ref="O4180" ca="1">IF($H4180="TOTAL HAP",H4180,MAX(IF('PTE - Segment Emissions Calcs'!$B$8:$B$8919=$B4180,'PTE - Segment Emissions Calcs'!$V$8:$V$8919,)))</f>
        <v>0</v>
      </c>
      <c r="P4180" s="38">
        <f t="array" aca="1" ref="P4180" ca="1">IF($H4180="TOTAL HAP",K4180,MAX(IF('PTE - Segment Emissions Calcs'!$B$8:$B$8919=$B4180,'PTE - Segment Emissions Calcs'!$X$8:$X$8919,)))</f>
        <v>0</v>
      </c>
      <c r="Q4180" s="38">
        <f t="array" aca="1" ref="Q4180" ca="1">IF($H4180="TOTAL HAP",N4180,MAX(IF('PTE - Segment Emissions Calcs'!$B$8:$B$8919=$B4180,'PTE - Segment Emissions Calcs'!$Z$8:$Z$8919,)))</f>
        <v>0</v>
      </c>
      <c r="R4180" s="39"/>
    </row>
    <row r="4181" spans="1:18" x14ac:dyDescent="0.25">
      <c r="A4181" s="71"/>
      <c r="B4181" s="71"/>
      <c r="C4181" s="34" t="s">
        <v>31</v>
      </c>
      <c r="D4181" s="59"/>
      <c r="E4181" s="35"/>
      <c r="F4181" s="35">
        <f ca="1">IFERROR(VLOOKUP($E4181&amp;"-1",'PTE - Segment Emissions Calcs'!$I$8:$V$8919,16,FALSE),0)</f>
        <v>0</v>
      </c>
      <c r="G4181" s="35">
        <f ca="1">IFERROR(VLOOKUP($E4181&amp;"-2",'PTE - Segment Emissions Calcs'!$I$8:$V$8919,16,FALSE),0)</f>
        <v>0</v>
      </c>
      <c r="H4181" s="36">
        <f t="shared" ca="1" si="189"/>
        <v>0</v>
      </c>
      <c r="I4181" s="37">
        <f ca="1">IFERROR(VLOOKUP($E4181&amp;"-1",'PTE - Segment Emissions Calcs'!$I$8:$X$8919,18,FALSE),0)</f>
        <v>0</v>
      </c>
      <c r="J4181" s="37">
        <f ca="1">IFERROR(VLOOKUP($E4181&amp;"-2",'PTE - Segment Emissions Calcs'!$I$8:$X$8919,18,FALSE),0)</f>
        <v>0</v>
      </c>
      <c r="K4181" s="37">
        <f t="shared" ca="1" si="190"/>
        <v>0</v>
      </c>
      <c r="L4181" s="37">
        <f ca="1">IFERROR(VLOOKUP($E4181&amp;"-1",'PTE - Segment Emissions Calcs'!$I$8:$Z$8919,20,FALSE),0)</f>
        <v>0</v>
      </c>
      <c r="M4181" s="37">
        <f ca="1">IFERROR(VLOOKUP($E4181&amp;"-2",'PTE - Segment Emissions Calcs'!$I$8:$Z$8919,20,FALSE),0)</f>
        <v>0</v>
      </c>
      <c r="N4181" s="37">
        <f t="shared" ca="1" si="191"/>
        <v>0</v>
      </c>
      <c r="O4181" s="38">
        <f t="array" aca="1" ref="O4181" ca="1">IF($H4181="TOTAL HAP",H4181,MAX(IF('PTE - Segment Emissions Calcs'!$B$8:$B$8919=$B4181,'PTE - Segment Emissions Calcs'!$V$8:$V$8919,)))</f>
        <v>0</v>
      </c>
      <c r="P4181" s="38">
        <f t="array" aca="1" ref="P4181" ca="1">IF($H4181="TOTAL HAP",K4181,MAX(IF('PTE - Segment Emissions Calcs'!$B$8:$B$8919=$B4181,'PTE - Segment Emissions Calcs'!$X$8:$X$8919,)))</f>
        <v>0</v>
      </c>
      <c r="Q4181" s="38">
        <f t="array" aca="1" ref="Q4181" ca="1">IF($H4181="TOTAL HAP",N4181,MAX(IF('PTE - Segment Emissions Calcs'!$B$8:$B$8919=$B4181,'PTE - Segment Emissions Calcs'!$Z$8:$Z$8919,)))</f>
        <v>0</v>
      </c>
      <c r="R4181" s="39"/>
    </row>
    <row r="4182" spans="1:18" x14ac:dyDescent="0.25">
      <c r="A4182" s="71"/>
      <c r="B4182" s="71"/>
      <c r="C4182" s="34" t="s">
        <v>220</v>
      </c>
      <c r="D4182" s="59"/>
      <c r="E4182" s="35"/>
      <c r="F4182" s="35">
        <f ca="1">IFERROR(VLOOKUP($E4182&amp;"-1",'PTE - Segment Emissions Calcs'!$I$8:$V$8919,16,FALSE),0)</f>
        <v>0</v>
      </c>
      <c r="G4182" s="35">
        <f ca="1">IFERROR(VLOOKUP($E4182&amp;"-2",'PTE - Segment Emissions Calcs'!$I$8:$V$8919,16,FALSE),0)</f>
        <v>0</v>
      </c>
      <c r="H4182" s="36">
        <f t="shared" ca="1" si="189"/>
        <v>0</v>
      </c>
      <c r="I4182" s="37">
        <f ca="1">IFERROR(VLOOKUP($E4182&amp;"-1",'PTE - Segment Emissions Calcs'!$I$8:$X$8919,18,FALSE),0)</f>
        <v>0</v>
      </c>
      <c r="J4182" s="37">
        <f ca="1">IFERROR(VLOOKUP($E4182&amp;"-2",'PTE - Segment Emissions Calcs'!$I$8:$X$8919,18,FALSE),0)</f>
        <v>0</v>
      </c>
      <c r="K4182" s="37">
        <f t="shared" ca="1" si="190"/>
        <v>0</v>
      </c>
      <c r="L4182" s="37">
        <f ca="1">IFERROR(VLOOKUP($E4182&amp;"-1",'PTE - Segment Emissions Calcs'!$I$8:$Z$8919,20,FALSE),0)</f>
        <v>0</v>
      </c>
      <c r="M4182" s="37">
        <f ca="1">IFERROR(VLOOKUP($E4182&amp;"-2",'PTE - Segment Emissions Calcs'!$I$8:$Z$8919,20,FALSE),0)</f>
        <v>0</v>
      </c>
      <c r="N4182" s="37">
        <f t="shared" ca="1" si="191"/>
        <v>0</v>
      </c>
      <c r="O4182" s="38">
        <f t="array" aca="1" ref="O4182" ca="1">IF($H4182="TOTAL HAP",H4182,MAX(IF('PTE - Segment Emissions Calcs'!$B$8:$B$8919=$B4182,'PTE - Segment Emissions Calcs'!$V$8:$V$8919,)))</f>
        <v>0</v>
      </c>
      <c r="P4182" s="38">
        <f t="array" aca="1" ref="P4182" ca="1">IF($H4182="TOTAL HAP",K4182,MAX(IF('PTE - Segment Emissions Calcs'!$B$8:$B$8919=$B4182,'PTE - Segment Emissions Calcs'!$X$8:$X$8919,)))</f>
        <v>0</v>
      </c>
      <c r="Q4182" s="38">
        <f t="array" aca="1" ref="Q4182" ca="1">IF($H4182="TOTAL HAP",N4182,MAX(IF('PTE - Segment Emissions Calcs'!$B$8:$B$8919=$B4182,'PTE - Segment Emissions Calcs'!$Z$8:$Z$8919,)))</f>
        <v>0</v>
      </c>
      <c r="R4182" s="39"/>
    </row>
    <row r="4183" spans="1:18" x14ac:dyDescent="0.25">
      <c r="A4183" s="71"/>
      <c r="B4183" s="71"/>
      <c r="C4183" s="34" t="s">
        <v>33</v>
      </c>
      <c r="D4183" s="59"/>
      <c r="E4183" s="35"/>
      <c r="F4183" s="35">
        <f ca="1">IFERROR(VLOOKUP($E4183&amp;"-1",'PTE - Segment Emissions Calcs'!$I$8:$V$8919,16,FALSE),0)</f>
        <v>0</v>
      </c>
      <c r="G4183" s="35">
        <f ca="1">IFERROR(VLOOKUP($E4183&amp;"-2",'PTE - Segment Emissions Calcs'!$I$8:$V$8919,16,FALSE),0)</f>
        <v>0</v>
      </c>
      <c r="H4183" s="36">
        <f t="shared" ca="1" si="189"/>
        <v>0</v>
      </c>
      <c r="I4183" s="37">
        <f ca="1">IFERROR(VLOOKUP($E4183&amp;"-1",'PTE - Segment Emissions Calcs'!$I$8:$X$8919,18,FALSE),0)</f>
        <v>0</v>
      </c>
      <c r="J4183" s="37">
        <f ca="1">IFERROR(VLOOKUP($E4183&amp;"-2",'PTE - Segment Emissions Calcs'!$I$8:$X$8919,18,FALSE),0)</f>
        <v>0</v>
      </c>
      <c r="K4183" s="37">
        <f t="shared" ca="1" si="190"/>
        <v>0</v>
      </c>
      <c r="L4183" s="37">
        <f ca="1">IFERROR(VLOOKUP($E4183&amp;"-1",'PTE - Segment Emissions Calcs'!$I$8:$Z$8919,20,FALSE),0)</f>
        <v>0</v>
      </c>
      <c r="M4183" s="37">
        <f ca="1">IFERROR(VLOOKUP($E4183&amp;"-2",'PTE - Segment Emissions Calcs'!$I$8:$Z$8919,20,FALSE),0)</f>
        <v>0</v>
      </c>
      <c r="N4183" s="37">
        <f t="shared" ca="1" si="191"/>
        <v>0</v>
      </c>
      <c r="O4183" s="38">
        <f t="array" aca="1" ref="O4183" ca="1">IF($H4183="TOTAL HAP",H4183,MAX(IF('PTE - Segment Emissions Calcs'!$B$8:$B$8919=$B4183,'PTE - Segment Emissions Calcs'!$V$8:$V$8919,)))</f>
        <v>0</v>
      </c>
      <c r="P4183" s="38">
        <f t="array" aca="1" ref="P4183" ca="1">IF($H4183="TOTAL HAP",K4183,MAX(IF('PTE - Segment Emissions Calcs'!$B$8:$B$8919=$B4183,'PTE - Segment Emissions Calcs'!$X$8:$X$8919,)))</f>
        <v>0</v>
      </c>
      <c r="Q4183" s="38">
        <f t="array" aca="1" ref="Q4183" ca="1">IF($H4183="TOTAL HAP",N4183,MAX(IF('PTE - Segment Emissions Calcs'!$B$8:$B$8919=$B4183,'PTE - Segment Emissions Calcs'!$Z$8:$Z$8919,)))</f>
        <v>0</v>
      </c>
      <c r="R4183" s="39"/>
    </row>
    <row r="4184" spans="1:18" x14ac:dyDescent="0.25">
      <c r="A4184" s="71"/>
      <c r="B4184" s="71"/>
      <c r="C4184" s="34" t="s">
        <v>34</v>
      </c>
      <c r="D4184" s="59"/>
      <c r="E4184" s="35"/>
      <c r="F4184" s="35">
        <f ca="1">IFERROR(VLOOKUP($E4184&amp;"-1",'PTE - Segment Emissions Calcs'!$I$8:$V$8919,16,FALSE),0)</f>
        <v>0</v>
      </c>
      <c r="G4184" s="35">
        <f ca="1">IFERROR(VLOOKUP($E4184&amp;"-2",'PTE - Segment Emissions Calcs'!$I$8:$V$8919,16,FALSE),0)</f>
        <v>0</v>
      </c>
      <c r="H4184" s="36">
        <f t="shared" ca="1" si="189"/>
        <v>0</v>
      </c>
      <c r="I4184" s="37">
        <f ca="1">IFERROR(VLOOKUP($E4184&amp;"-1",'PTE - Segment Emissions Calcs'!$I$8:$X$8919,18,FALSE),0)</f>
        <v>0</v>
      </c>
      <c r="J4184" s="37">
        <f ca="1">IFERROR(VLOOKUP($E4184&amp;"-2",'PTE - Segment Emissions Calcs'!$I$8:$X$8919,18,FALSE),0)</f>
        <v>0</v>
      </c>
      <c r="K4184" s="37">
        <f t="shared" ca="1" si="190"/>
        <v>0</v>
      </c>
      <c r="L4184" s="37">
        <f ca="1">IFERROR(VLOOKUP($E4184&amp;"-1",'PTE - Segment Emissions Calcs'!$I$8:$Z$8919,20,FALSE),0)</f>
        <v>0</v>
      </c>
      <c r="M4184" s="37">
        <f ca="1">IFERROR(VLOOKUP($E4184&amp;"-2",'PTE - Segment Emissions Calcs'!$I$8:$Z$8919,20,FALSE),0)</f>
        <v>0</v>
      </c>
      <c r="N4184" s="37">
        <f t="shared" ca="1" si="191"/>
        <v>0</v>
      </c>
      <c r="O4184" s="38">
        <f t="array" aca="1" ref="O4184" ca="1">IF($H4184="TOTAL HAP",H4184,MAX(IF('PTE - Segment Emissions Calcs'!$B$8:$B$8919=$B4184,'PTE - Segment Emissions Calcs'!$V$8:$V$8919,)))</f>
        <v>0</v>
      </c>
      <c r="P4184" s="38">
        <f t="array" aca="1" ref="P4184" ca="1">IF($H4184="TOTAL HAP",K4184,MAX(IF('PTE - Segment Emissions Calcs'!$B$8:$B$8919=$B4184,'PTE - Segment Emissions Calcs'!$X$8:$X$8919,)))</f>
        <v>0</v>
      </c>
      <c r="Q4184" s="38">
        <f t="array" aca="1" ref="Q4184" ca="1">IF($H4184="TOTAL HAP",N4184,MAX(IF('PTE - Segment Emissions Calcs'!$B$8:$B$8919=$B4184,'PTE - Segment Emissions Calcs'!$Z$8:$Z$8919,)))</f>
        <v>0</v>
      </c>
      <c r="R4184" s="39"/>
    </row>
    <row r="4185" spans="1:18" x14ac:dyDescent="0.25">
      <c r="A4185" s="71"/>
      <c r="B4185" s="71"/>
      <c r="C4185" s="34" t="s">
        <v>35</v>
      </c>
      <c r="D4185" s="59"/>
      <c r="E4185" s="35"/>
      <c r="F4185" s="35">
        <f ca="1">IFERROR(VLOOKUP($E4185&amp;"-1",'PTE - Segment Emissions Calcs'!$I$8:$V$8919,16,FALSE),0)</f>
        <v>4.2880000000000003E-6</v>
      </c>
      <c r="G4185" s="35">
        <f ca="1">IFERROR(VLOOKUP($E4185&amp;"-2",'PTE - Segment Emissions Calcs'!$I$8:$V$8919,16,FALSE),0)</f>
        <v>0</v>
      </c>
      <c r="H4185" s="36">
        <f t="shared" ref="H4185:H4248" ca="1" si="192">MAX(F4185:G4185)</f>
        <v>4.2880000000000003E-6</v>
      </c>
      <c r="I4185" s="37">
        <f ca="1">IFERROR(VLOOKUP($E4185&amp;"-1",'PTE - Segment Emissions Calcs'!$I$8:$X$8919,18,FALSE),0)</f>
        <v>1.8781439999999999E-5</v>
      </c>
      <c r="J4185" s="37">
        <f ca="1">IFERROR(VLOOKUP($E4185&amp;"-2",'PTE - Segment Emissions Calcs'!$I$8:$X$8919,18,FALSE),0)</f>
        <v>0</v>
      </c>
      <c r="K4185" s="37">
        <f t="shared" ref="K4185:K4248" ca="1" si="193">MAX(I4185:J4185)</f>
        <v>1.8781439999999999E-5</v>
      </c>
      <c r="L4185" s="37">
        <f ca="1">IFERROR(VLOOKUP($E4185&amp;"-1",'PTE - Segment Emissions Calcs'!$I$8:$Z$8919,20,FALSE),0)</f>
        <v>1.8781439999999999E-5</v>
      </c>
      <c r="M4185" s="37">
        <f ca="1">IFERROR(VLOOKUP($E4185&amp;"-2",'PTE - Segment Emissions Calcs'!$I$8:$Z$8919,20,FALSE),0)</f>
        <v>0</v>
      </c>
      <c r="N4185" s="37">
        <f t="shared" ref="N4185:N4248" ca="1" si="194">MAX(L4185:M4185)</f>
        <v>1.8781439999999999E-5</v>
      </c>
      <c r="O4185" s="38">
        <f t="array" aca="1" ref="O4185" ca="1">IF($H4185="TOTAL HAP",H4185,MAX(IF('PTE - Segment Emissions Calcs'!$B$8:$B$8919=$B4185,'PTE - Segment Emissions Calcs'!$V$8:$V$8919,)))</f>
        <v>4.2880000000000003E-6</v>
      </c>
      <c r="P4185" s="38">
        <f t="array" aca="1" ref="P4185" ca="1">IF($H4185="TOTAL HAP",K4185,MAX(IF('PTE - Segment Emissions Calcs'!$B$8:$B$8919=$B4185,'PTE - Segment Emissions Calcs'!$X$8:$X$8919,)))</f>
        <v>1.8781439999999999E-5</v>
      </c>
      <c r="Q4185" s="38">
        <f t="array" aca="1" ref="Q4185" ca="1">IF($H4185="TOTAL HAP",N4185,MAX(IF('PTE - Segment Emissions Calcs'!$B$8:$B$8919=$B4185,'PTE - Segment Emissions Calcs'!$Z$8:$Z$8919,)))</f>
        <v>1.8781439999999999E-5</v>
      </c>
      <c r="R4185" s="39"/>
    </row>
    <row r="4186" spans="1:18" x14ac:dyDescent="0.25">
      <c r="A4186" s="71"/>
      <c r="B4186" s="71"/>
      <c r="C4186" s="34" t="s">
        <v>37</v>
      </c>
      <c r="D4186" s="59"/>
      <c r="E4186" s="35"/>
      <c r="F4186" s="35">
        <f ca="1">IFERROR(VLOOKUP($E4186&amp;"-1",'PTE - Segment Emissions Calcs'!$I$8:$V$8919,16,FALSE),0)</f>
        <v>4.2862848000000004E-5</v>
      </c>
      <c r="G4186" s="35">
        <f ca="1">IFERROR(VLOOKUP($E4186&amp;"-2",'PTE - Segment Emissions Calcs'!$I$8:$V$8919,16,FALSE),0)</f>
        <v>0</v>
      </c>
      <c r="H4186" s="36">
        <f t="shared" ca="1" si="192"/>
        <v>4.2862848000000004E-5</v>
      </c>
      <c r="I4186" s="37">
        <f ca="1">IFERROR(VLOOKUP($E4186&amp;"-1",'PTE - Segment Emissions Calcs'!$I$8:$X$8919,18,FALSE),0)</f>
        <v>1.8773927424000001E-4</v>
      </c>
      <c r="J4186" s="37">
        <f ca="1">IFERROR(VLOOKUP($E4186&amp;"-2",'PTE - Segment Emissions Calcs'!$I$8:$X$8919,18,FALSE),0)</f>
        <v>0</v>
      </c>
      <c r="K4186" s="37">
        <f t="shared" ca="1" si="193"/>
        <v>1.8773927424000001E-4</v>
      </c>
      <c r="L4186" s="37">
        <f ca="1">IFERROR(VLOOKUP($E4186&amp;"-1",'PTE - Segment Emissions Calcs'!$I$8:$Z$8919,20,FALSE),0)</f>
        <v>1.8773927424000001E-4</v>
      </c>
      <c r="M4186" s="37">
        <f ca="1">IFERROR(VLOOKUP($E4186&amp;"-2",'PTE - Segment Emissions Calcs'!$I$8:$Z$8919,20,FALSE),0)</f>
        <v>0</v>
      </c>
      <c r="N4186" s="37">
        <f t="shared" ca="1" si="194"/>
        <v>1.8773927424000001E-4</v>
      </c>
      <c r="O4186" s="38">
        <f t="array" aca="1" ref="O4186" ca="1">IF($H4186="TOTAL HAP",H4186,MAX(IF('PTE - Segment Emissions Calcs'!$B$8:$B$8919=$B4186,'PTE - Segment Emissions Calcs'!$V$8:$V$8919,)))</f>
        <v>4.2862848000000004E-5</v>
      </c>
      <c r="P4186" s="38">
        <f t="array" aca="1" ref="P4186" ca="1">IF($H4186="TOTAL HAP",K4186,MAX(IF('PTE - Segment Emissions Calcs'!$B$8:$B$8919=$B4186,'PTE - Segment Emissions Calcs'!$X$8:$X$8919,)))</f>
        <v>1.8773927424000001E-4</v>
      </c>
      <c r="Q4186" s="38">
        <f t="array" aca="1" ref="Q4186" ca="1">IF($H4186="TOTAL HAP",N4186,MAX(IF('PTE - Segment Emissions Calcs'!$B$8:$B$8919=$B4186,'PTE - Segment Emissions Calcs'!$Z$8:$Z$8919,)))</f>
        <v>1.8773927424000001E-4</v>
      </c>
      <c r="R4186" s="39"/>
    </row>
    <row r="4187" spans="1:18" x14ac:dyDescent="0.25">
      <c r="A4187" s="71"/>
      <c r="B4187" s="71"/>
      <c r="C4187" s="34" t="s">
        <v>36</v>
      </c>
      <c r="D4187" s="59"/>
      <c r="E4187" s="35"/>
      <c r="F4187" s="35">
        <f ca="1">IFERROR(VLOOKUP($E4187&amp;"-1",'PTE - Segment Emissions Calcs'!$I$8:$V$8919,16,FALSE),0)</f>
        <v>0</v>
      </c>
      <c r="G4187" s="35">
        <f ca="1">IFERROR(VLOOKUP($E4187&amp;"-2",'PTE - Segment Emissions Calcs'!$I$8:$V$8919,16,FALSE),0)</f>
        <v>0</v>
      </c>
      <c r="H4187" s="36">
        <f t="shared" ca="1" si="192"/>
        <v>0</v>
      </c>
      <c r="I4187" s="37">
        <f ca="1">IFERROR(VLOOKUP($E4187&amp;"-1",'PTE - Segment Emissions Calcs'!$I$8:$X$8919,18,FALSE),0)</f>
        <v>0</v>
      </c>
      <c r="J4187" s="37">
        <f ca="1">IFERROR(VLOOKUP($E4187&amp;"-2",'PTE - Segment Emissions Calcs'!$I$8:$X$8919,18,FALSE),0)</f>
        <v>0</v>
      </c>
      <c r="K4187" s="37">
        <f t="shared" ca="1" si="193"/>
        <v>0</v>
      </c>
      <c r="L4187" s="37">
        <f ca="1">IFERROR(VLOOKUP($E4187&amp;"-1",'PTE - Segment Emissions Calcs'!$I$8:$Z$8919,20,FALSE),0)</f>
        <v>0</v>
      </c>
      <c r="M4187" s="37">
        <f ca="1">IFERROR(VLOOKUP($E4187&amp;"-2",'PTE - Segment Emissions Calcs'!$I$8:$Z$8919,20,FALSE),0)</f>
        <v>0</v>
      </c>
      <c r="N4187" s="37">
        <f t="shared" ca="1" si="194"/>
        <v>0</v>
      </c>
      <c r="O4187" s="38">
        <f t="array" aca="1" ref="O4187" ca="1">IF($H4187="TOTAL HAP",H4187,MAX(IF('PTE - Segment Emissions Calcs'!$B$8:$B$8919=$B4187,'PTE - Segment Emissions Calcs'!$V$8:$V$8919,)))</f>
        <v>0</v>
      </c>
      <c r="P4187" s="38">
        <f t="array" aca="1" ref="P4187" ca="1">IF($H4187="TOTAL HAP",K4187,MAX(IF('PTE - Segment Emissions Calcs'!$B$8:$B$8919=$B4187,'PTE - Segment Emissions Calcs'!$X$8:$X$8919,)))</f>
        <v>0</v>
      </c>
      <c r="Q4187" s="38">
        <f t="array" aca="1" ref="Q4187" ca="1">IF($H4187="TOTAL HAP",N4187,MAX(IF('PTE - Segment Emissions Calcs'!$B$8:$B$8919=$B4187,'PTE - Segment Emissions Calcs'!$Z$8:$Z$8919,)))</f>
        <v>0</v>
      </c>
      <c r="R4187" s="39"/>
    </row>
    <row r="4188" spans="1:18" x14ac:dyDescent="0.25">
      <c r="A4188" s="71"/>
      <c r="B4188" s="71"/>
      <c r="C4188" s="34" t="s">
        <v>38</v>
      </c>
      <c r="D4188" s="59"/>
      <c r="E4188" s="35"/>
      <c r="F4188" s="35">
        <f ca="1">IFERROR(VLOOKUP($E4188&amp;"-1",'PTE - Segment Emissions Calcs'!$I$8:$V$8919,16,FALSE),0)</f>
        <v>0</v>
      </c>
      <c r="G4188" s="35">
        <f ca="1">IFERROR(VLOOKUP($E4188&amp;"-2",'PTE - Segment Emissions Calcs'!$I$8:$V$8919,16,FALSE),0)</f>
        <v>0</v>
      </c>
      <c r="H4188" s="36">
        <f t="shared" ca="1" si="192"/>
        <v>0</v>
      </c>
      <c r="I4188" s="37">
        <f ca="1">IFERROR(VLOOKUP($E4188&amp;"-1",'PTE - Segment Emissions Calcs'!$I$8:$X$8919,18,FALSE),0)</f>
        <v>0</v>
      </c>
      <c r="J4188" s="37">
        <f ca="1">IFERROR(VLOOKUP($E4188&amp;"-2",'PTE - Segment Emissions Calcs'!$I$8:$X$8919,18,FALSE),0)</f>
        <v>0</v>
      </c>
      <c r="K4188" s="37">
        <f t="shared" ca="1" si="193"/>
        <v>0</v>
      </c>
      <c r="L4188" s="37">
        <f ca="1">IFERROR(VLOOKUP($E4188&amp;"-1",'PTE - Segment Emissions Calcs'!$I$8:$Z$8919,20,FALSE),0)</f>
        <v>0</v>
      </c>
      <c r="M4188" s="37">
        <f ca="1">IFERROR(VLOOKUP($E4188&amp;"-2",'PTE - Segment Emissions Calcs'!$I$8:$Z$8919,20,FALSE),0)</f>
        <v>0</v>
      </c>
      <c r="N4188" s="37">
        <f t="shared" ca="1" si="194"/>
        <v>0</v>
      </c>
      <c r="O4188" s="38">
        <f t="array" aca="1" ref="O4188" ca="1">IF($H4188="TOTAL HAP",H4188,MAX(IF('PTE - Segment Emissions Calcs'!$B$8:$B$8919=$B4188,'PTE - Segment Emissions Calcs'!$V$8:$V$8919,)))</f>
        <v>0</v>
      </c>
      <c r="P4188" s="38">
        <f t="array" aca="1" ref="P4188" ca="1">IF($H4188="TOTAL HAP",K4188,MAX(IF('PTE - Segment Emissions Calcs'!$B$8:$B$8919=$B4188,'PTE - Segment Emissions Calcs'!$X$8:$X$8919,)))</f>
        <v>0</v>
      </c>
      <c r="Q4188" s="38">
        <f t="array" aca="1" ref="Q4188" ca="1">IF($H4188="TOTAL HAP",N4188,MAX(IF('PTE - Segment Emissions Calcs'!$B$8:$B$8919=$B4188,'PTE - Segment Emissions Calcs'!$Z$8:$Z$8919,)))</f>
        <v>0</v>
      </c>
      <c r="R4188" s="39"/>
    </row>
    <row r="4189" spans="1:18" x14ac:dyDescent="0.25">
      <c r="A4189" s="71"/>
      <c r="B4189" s="71"/>
      <c r="C4189" s="34" t="s">
        <v>185</v>
      </c>
      <c r="D4189" s="59"/>
      <c r="E4189" s="35"/>
      <c r="F4189" s="35">
        <f ca="1">IFERROR(VLOOKUP($E4189&amp;"-1",'PTE - Segment Emissions Calcs'!$I$8:$V$8919,16,FALSE),0)</f>
        <v>0</v>
      </c>
      <c r="G4189" s="35">
        <f ca="1">IFERROR(VLOOKUP($E4189&amp;"-2",'PTE - Segment Emissions Calcs'!$I$8:$V$8919,16,FALSE),0)</f>
        <v>0</v>
      </c>
      <c r="H4189" s="36">
        <f t="shared" ca="1" si="192"/>
        <v>0</v>
      </c>
      <c r="I4189" s="37">
        <f ca="1">IFERROR(VLOOKUP($E4189&amp;"-1",'PTE - Segment Emissions Calcs'!$I$8:$X$8919,18,FALSE),0)</f>
        <v>0</v>
      </c>
      <c r="J4189" s="37">
        <f ca="1">IFERROR(VLOOKUP($E4189&amp;"-2",'PTE - Segment Emissions Calcs'!$I$8:$X$8919,18,FALSE),0)</f>
        <v>0</v>
      </c>
      <c r="K4189" s="37">
        <f t="shared" ca="1" si="193"/>
        <v>0</v>
      </c>
      <c r="L4189" s="37">
        <f ca="1">IFERROR(VLOOKUP($E4189&amp;"-1",'PTE - Segment Emissions Calcs'!$I$8:$Z$8919,20,FALSE),0)</f>
        <v>0</v>
      </c>
      <c r="M4189" s="37">
        <f ca="1">IFERROR(VLOOKUP($E4189&amp;"-2",'PTE - Segment Emissions Calcs'!$I$8:$Z$8919,20,FALSE),0)</f>
        <v>0</v>
      </c>
      <c r="N4189" s="37">
        <f t="shared" ca="1" si="194"/>
        <v>0</v>
      </c>
      <c r="O4189" s="38">
        <f t="array" aca="1" ref="O4189" ca="1">IF($H4189="TOTAL HAP",H4189,MAX(IF('PTE - Segment Emissions Calcs'!$B$8:$B$8919=$B4189,'PTE - Segment Emissions Calcs'!$V$8:$V$8919,)))</f>
        <v>0</v>
      </c>
      <c r="P4189" s="38">
        <f t="array" aca="1" ref="P4189" ca="1">IF($H4189="TOTAL HAP",K4189,MAX(IF('PTE - Segment Emissions Calcs'!$B$8:$B$8919=$B4189,'PTE - Segment Emissions Calcs'!$X$8:$X$8919,)))</f>
        <v>0</v>
      </c>
      <c r="Q4189" s="38">
        <f t="array" aca="1" ref="Q4189" ca="1">IF($H4189="TOTAL HAP",N4189,MAX(IF('PTE - Segment Emissions Calcs'!$B$8:$B$8919=$B4189,'PTE - Segment Emissions Calcs'!$Z$8:$Z$8919,)))</f>
        <v>0</v>
      </c>
      <c r="R4189" s="39"/>
    </row>
    <row r="4190" spans="1:18" x14ac:dyDescent="0.25">
      <c r="A4190" s="71"/>
      <c r="B4190" s="71"/>
      <c r="C4190" s="34" t="s">
        <v>40</v>
      </c>
      <c r="D4190" s="59"/>
      <c r="E4190" s="35"/>
      <c r="F4190" s="35">
        <f ca="1">IFERROR(VLOOKUP($E4190&amp;"-1",'PTE - Segment Emissions Calcs'!$I$8:$V$8919,16,FALSE),0)</f>
        <v>0</v>
      </c>
      <c r="G4190" s="35">
        <f ca="1">IFERROR(VLOOKUP($E4190&amp;"-2",'PTE - Segment Emissions Calcs'!$I$8:$V$8919,16,FALSE),0)</f>
        <v>0</v>
      </c>
      <c r="H4190" s="36">
        <f t="shared" ca="1" si="192"/>
        <v>0</v>
      </c>
      <c r="I4190" s="37">
        <f ca="1">IFERROR(VLOOKUP($E4190&amp;"-1",'PTE - Segment Emissions Calcs'!$I$8:$X$8919,18,FALSE),0)</f>
        <v>0</v>
      </c>
      <c r="J4190" s="37">
        <f ca="1">IFERROR(VLOOKUP($E4190&amp;"-2",'PTE - Segment Emissions Calcs'!$I$8:$X$8919,18,FALSE),0)</f>
        <v>0</v>
      </c>
      <c r="K4190" s="37">
        <f t="shared" ca="1" si="193"/>
        <v>0</v>
      </c>
      <c r="L4190" s="37">
        <f ca="1">IFERROR(VLOOKUP($E4190&amp;"-1",'PTE - Segment Emissions Calcs'!$I$8:$Z$8919,20,FALSE),0)</f>
        <v>0</v>
      </c>
      <c r="M4190" s="37">
        <f ca="1">IFERROR(VLOOKUP($E4190&amp;"-2",'PTE - Segment Emissions Calcs'!$I$8:$Z$8919,20,FALSE),0)</f>
        <v>0</v>
      </c>
      <c r="N4190" s="37">
        <f t="shared" ca="1" si="194"/>
        <v>0</v>
      </c>
      <c r="O4190" s="38">
        <f t="array" aca="1" ref="O4190" ca="1">IF($H4190="TOTAL HAP",H4190,MAX(IF('PTE - Segment Emissions Calcs'!$B$8:$B$8919=$B4190,'PTE - Segment Emissions Calcs'!$V$8:$V$8919,)))</f>
        <v>0</v>
      </c>
      <c r="P4190" s="38">
        <f t="array" aca="1" ref="P4190" ca="1">IF($H4190="TOTAL HAP",K4190,MAX(IF('PTE - Segment Emissions Calcs'!$B$8:$B$8919=$B4190,'PTE - Segment Emissions Calcs'!$X$8:$X$8919,)))</f>
        <v>0</v>
      </c>
      <c r="Q4190" s="38">
        <f t="array" aca="1" ref="Q4190" ca="1">IF($H4190="TOTAL HAP",N4190,MAX(IF('PTE - Segment Emissions Calcs'!$B$8:$B$8919=$B4190,'PTE - Segment Emissions Calcs'!$Z$8:$Z$8919,)))</f>
        <v>0</v>
      </c>
      <c r="R4190" s="39"/>
    </row>
    <row r="4191" spans="1:18" x14ac:dyDescent="0.25">
      <c r="A4191" s="71"/>
      <c r="B4191" s="71"/>
      <c r="C4191" s="34" t="s">
        <v>186</v>
      </c>
      <c r="D4191" s="59"/>
      <c r="E4191" s="35"/>
      <c r="F4191" s="35">
        <f ca="1">IFERROR(VLOOKUP($E4191&amp;"-1",'PTE - Segment Emissions Calcs'!$I$8:$V$8919,16,FALSE),0)</f>
        <v>0</v>
      </c>
      <c r="G4191" s="35">
        <f ca="1">IFERROR(VLOOKUP($E4191&amp;"-2",'PTE - Segment Emissions Calcs'!$I$8:$V$8919,16,FALSE),0)</f>
        <v>0</v>
      </c>
      <c r="H4191" s="36">
        <f t="shared" ca="1" si="192"/>
        <v>0</v>
      </c>
      <c r="I4191" s="37">
        <f ca="1">IFERROR(VLOOKUP($E4191&amp;"-1",'PTE - Segment Emissions Calcs'!$I$8:$X$8919,18,FALSE),0)</f>
        <v>0</v>
      </c>
      <c r="J4191" s="37">
        <f ca="1">IFERROR(VLOOKUP($E4191&amp;"-2",'PTE - Segment Emissions Calcs'!$I$8:$X$8919,18,FALSE),0)</f>
        <v>0</v>
      </c>
      <c r="K4191" s="37">
        <f t="shared" ca="1" si="193"/>
        <v>0</v>
      </c>
      <c r="L4191" s="37">
        <f ca="1">IFERROR(VLOOKUP($E4191&amp;"-1",'PTE - Segment Emissions Calcs'!$I$8:$Z$8919,20,FALSE),0)</f>
        <v>0</v>
      </c>
      <c r="M4191" s="37">
        <f ca="1">IFERROR(VLOOKUP($E4191&amp;"-2",'PTE - Segment Emissions Calcs'!$I$8:$Z$8919,20,FALSE),0)</f>
        <v>0</v>
      </c>
      <c r="N4191" s="37">
        <f t="shared" ca="1" si="194"/>
        <v>0</v>
      </c>
      <c r="O4191" s="38">
        <f t="array" aca="1" ref="O4191" ca="1">IF($H4191="TOTAL HAP",H4191,MAX(IF('PTE - Segment Emissions Calcs'!$B$8:$B$8919=$B4191,'PTE - Segment Emissions Calcs'!$V$8:$V$8919,)))</f>
        <v>0</v>
      </c>
      <c r="P4191" s="38">
        <f t="array" aca="1" ref="P4191" ca="1">IF($H4191="TOTAL HAP",K4191,MAX(IF('PTE - Segment Emissions Calcs'!$B$8:$B$8919=$B4191,'PTE - Segment Emissions Calcs'!$X$8:$X$8919,)))</f>
        <v>0</v>
      </c>
      <c r="Q4191" s="38">
        <f t="array" aca="1" ref="Q4191" ca="1">IF($H4191="TOTAL HAP",N4191,MAX(IF('PTE - Segment Emissions Calcs'!$B$8:$B$8919=$B4191,'PTE - Segment Emissions Calcs'!$Z$8:$Z$8919,)))</f>
        <v>0</v>
      </c>
      <c r="R4191" s="39"/>
    </row>
    <row r="4192" spans="1:18" x14ac:dyDescent="0.25">
      <c r="A4192" s="71"/>
      <c r="B4192" s="71"/>
      <c r="C4192" s="34" t="s">
        <v>172</v>
      </c>
      <c r="D4192" s="59"/>
      <c r="E4192" s="35"/>
      <c r="F4192" s="35">
        <f ca="1">IFERROR(VLOOKUP($E4192&amp;"-1",'PTE - Segment Emissions Calcs'!$I$8:$V$8919,16,FALSE),0)</f>
        <v>5.7373440000000005E-6</v>
      </c>
      <c r="G4192" s="35">
        <f ca="1">IFERROR(VLOOKUP($E4192&amp;"-2",'PTE - Segment Emissions Calcs'!$I$8:$V$8919,16,FALSE),0)</f>
        <v>0</v>
      </c>
      <c r="H4192" s="36">
        <f t="shared" ca="1" si="192"/>
        <v>5.7373440000000005E-6</v>
      </c>
      <c r="I4192" s="37">
        <f ca="1">IFERROR(VLOOKUP($E4192&amp;"-1",'PTE - Segment Emissions Calcs'!$I$8:$X$8919,18,FALSE),0)</f>
        <v>2.5129566720000002E-5</v>
      </c>
      <c r="J4192" s="37">
        <f ca="1">IFERROR(VLOOKUP($E4192&amp;"-2",'PTE - Segment Emissions Calcs'!$I$8:$X$8919,18,FALSE),0)</f>
        <v>0</v>
      </c>
      <c r="K4192" s="37">
        <f t="shared" ca="1" si="193"/>
        <v>2.5129566720000002E-5</v>
      </c>
      <c r="L4192" s="37">
        <f ca="1">IFERROR(VLOOKUP($E4192&amp;"-1",'PTE - Segment Emissions Calcs'!$I$8:$Z$8919,20,FALSE),0)</f>
        <v>2.5129566720000002E-5</v>
      </c>
      <c r="M4192" s="37">
        <f ca="1">IFERROR(VLOOKUP($E4192&amp;"-2",'PTE - Segment Emissions Calcs'!$I$8:$Z$8919,20,FALSE),0)</f>
        <v>0</v>
      </c>
      <c r="N4192" s="37">
        <f t="shared" ca="1" si="194"/>
        <v>2.5129566720000002E-5</v>
      </c>
      <c r="O4192" s="38">
        <f t="array" aca="1" ref="O4192" ca="1">IF($H4192="TOTAL HAP",H4192,MAX(IF('PTE - Segment Emissions Calcs'!$B$8:$B$8919=$B4192,'PTE - Segment Emissions Calcs'!$V$8:$V$8919,)))</f>
        <v>5.7373440000000005E-6</v>
      </c>
      <c r="P4192" s="38">
        <f t="array" aca="1" ref="P4192" ca="1">IF($H4192="TOTAL HAP",K4192,MAX(IF('PTE - Segment Emissions Calcs'!$B$8:$B$8919=$B4192,'PTE - Segment Emissions Calcs'!$X$8:$X$8919,)))</f>
        <v>2.5129566720000002E-5</v>
      </c>
      <c r="Q4192" s="38">
        <f t="array" aca="1" ref="Q4192" ca="1">IF($H4192="TOTAL HAP",N4192,MAX(IF('PTE - Segment Emissions Calcs'!$B$8:$B$8919=$B4192,'PTE - Segment Emissions Calcs'!$Z$8:$Z$8919,)))</f>
        <v>2.5129566720000002E-5</v>
      </c>
      <c r="R4192" s="39"/>
    </row>
    <row r="4193" spans="1:18" x14ac:dyDescent="0.25">
      <c r="A4193" s="71"/>
      <c r="B4193" s="71"/>
      <c r="C4193" s="34" t="s">
        <v>101</v>
      </c>
      <c r="D4193" s="59"/>
      <c r="E4193" s="35"/>
      <c r="F4193" s="35">
        <f ca="1">IFERROR(VLOOKUP($E4193&amp;"-1",'PTE - Segment Emissions Calcs'!$I$8:$V$8919,16,FALSE),0)</f>
        <v>0</v>
      </c>
      <c r="G4193" s="35">
        <f ca="1">IFERROR(VLOOKUP($E4193&amp;"-2",'PTE - Segment Emissions Calcs'!$I$8:$V$8919,16,FALSE),0)</f>
        <v>0</v>
      </c>
      <c r="H4193" s="36">
        <f t="shared" ca="1" si="192"/>
        <v>0</v>
      </c>
      <c r="I4193" s="37">
        <f ca="1">IFERROR(VLOOKUP($E4193&amp;"-1",'PTE - Segment Emissions Calcs'!$I$8:$X$8919,18,FALSE),0)</f>
        <v>0</v>
      </c>
      <c r="J4193" s="37">
        <f ca="1">IFERROR(VLOOKUP($E4193&amp;"-2",'PTE - Segment Emissions Calcs'!$I$8:$X$8919,18,FALSE),0)</f>
        <v>0</v>
      </c>
      <c r="K4193" s="37">
        <f t="shared" ca="1" si="193"/>
        <v>0</v>
      </c>
      <c r="L4193" s="37">
        <f ca="1">IFERROR(VLOOKUP($E4193&amp;"-1",'PTE - Segment Emissions Calcs'!$I$8:$Z$8919,20,FALSE),0)</f>
        <v>0</v>
      </c>
      <c r="M4193" s="37">
        <f ca="1">IFERROR(VLOOKUP($E4193&amp;"-2",'PTE - Segment Emissions Calcs'!$I$8:$Z$8919,20,FALSE),0)</f>
        <v>0</v>
      </c>
      <c r="N4193" s="37">
        <f t="shared" ca="1" si="194"/>
        <v>0</v>
      </c>
      <c r="O4193" s="38">
        <f t="array" aca="1" ref="O4193" ca="1">IF($H4193="TOTAL HAP",H4193,MAX(IF('PTE - Segment Emissions Calcs'!$B$8:$B$8919=$B4193,'PTE - Segment Emissions Calcs'!$V$8:$V$8919,)))</f>
        <v>0</v>
      </c>
      <c r="P4193" s="38">
        <f t="array" aca="1" ref="P4193" ca="1">IF($H4193="TOTAL HAP",K4193,MAX(IF('PTE - Segment Emissions Calcs'!$B$8:$B$8919=$B4193,'PTE - Segment Emissions Calcs'!$X$8:$X$8919,)))</f>
        <v>0</v>
      </c>
      <c r="Q4193" s="38">
        <f t="array" aca="1" ref="Q4193" ca="1">IF($H4193="TOTAL HAP",N4193,MAX(IF('PTE - Segment Emissions Calcs'!$B$8:$B$8919=$B4193,'PTE - Segment Emissions Calcs'!$Z$8:$Z$8919,)))</f>
        <v>0</v>
      </c>
      <c r="R4193" s="39"/>
    </row>
    <row r="4194" spans="1:18" x14ac:dyDescent="0.25">
      <c r="A4194" s="71"/>
      <c r="B4194" s="71"/>
      <c r="C4194" s="34" t="s">
        <v>152</v>
      </c>
      <c r="D4194" s="59"/>
      <c r="E4194" s="35"/>
      <c r="F4194" s="35">
        <f ca="1">IFERROR(VLOOKUP($E4194&amp;"-1",'PTE - Segment Emissions Calcs'!$I$8:$V$8919,16,FALSE),0)</f>
        <v>0</v>
      </c>
      <c r="G4194" s="35">
        <f ca="1">IFERROR(VLOOKUP($E4194&amp;"-2",'PTE - Segment Emissions Calcs'!$I$8:$V$8919,16,FALSE),0)</f>
        <v>0</v>
      </c>
      <c r="H4194" s="36">
        <f t="shared" ca="1" si="192"/>
        <v>0</v>
      </c>
      <c r="I4194" s="37">
        <f ca="1">IFERROR(VLOOKUP($E4194&amp;"-1",'PTE - Segment Emissions Calcs'!$I$8:$X$8919,18,FALSE),0)</f>
        <v>0</v>
      </c>
      <c r="J4194" s="37">
        <f ca="1">IFERROR(VLOOKUP($E4194&amp;"-2",'PTE - Segment Emissions Calcs'!$I$8:$X$8919,18,FALSE),0)</f>
        <v>0</v>
      </c>
      <c r="K4194" s="37">
        <f t="shared" ca="1" si="193"/>
        <v>0</v>
      </c>
      <c r="L4194" s="37">
        <f ca="1">IFERROR(VLOOKUP($E4194&amp;"-1",'PTE - Segment Emissions Calcs'!$I$8:$Z$8919,20,FALSE),0)</f>
        <v>0</v>
      </c>
      <c r="M4194" s="37">
        <f ca="1">IFERROR(VLOOKUP($E4194&amp;"-2",'PTE - Segment Emissions Calcs'!$I$8:$Z$8919,20,FALSE),0)</f>
        <v>0</v>
      </c>
      <c r="N4194" s="37">
        <f t="shared" ca="1" si="194"/>
        <v>0</v>
      </c>
      <c r="O4194" s="38">
        <f t="array" aca="1" ref="O4194" ca="1">IF($H4194="TOTAL HAP",H4194,MAX(IF('PTE - Segment Emissions Calcs'!$B$8:$B$8919=$B4194,'PTE - Segment Emissions Calcs'!$V$8:$V$8919,)))</f>
        <v>0</v>
      </c>
      <c r="P4194" s="38">
        <f t="array" aca="1" ref="P4194" ca="1">IF($H4194="TOTAL HAP",K4194,MAX(IF('PTE - Segment Emissions Calcs'!$B$8:$B$8919=$B4194,'PTE - Segment Emissions Calcs'!$X$8:$X$8919,)))</f>
        <v>0</v>
      </c>
      <c r="Q4194" s="38">
        <f t="array" aca="1" ref="Q4194" ca="1">IF($H4194="TOTAL HAP",N4194,MAX(IF('PTE - Segment Emissions Calcs'!$B$8:$B$8919=$B4194,'PTE - Segment Emissions Calcs'!$Z$8:$Z$8919,)))</f>
        <v>0</v>
      </c>
      <c r="R4194" s="39"/>
    </row>
    <row r="4195" spans="1:18" x14ac:dyDescent="0.25">
      <c r="A4195" s="71"/>
      <c r="B4195" s="71"/>
      <c r="C4195" s="34" t="s">
        <v>42</v>
      </c>
      <c r="D4195" s="59"/>
      <c r="E4195" s="35"/>
      <c r="F4195" s="35">
        <f ca="1">IFERROR(VLOOKUP($E4195&amp;"-1",'PTE - Segment Emissions Calcs'!$I$8:$V$8919,16,FALSE),0)</f>
        <v>0</v>
      </c>
      <c r="G4195" s="35">
        <f ca="1">IFERROR(VLOOKUP($E4195&amp;"-2",'PTE - Segment Emissions Calcs'!$I$8:$V$8919,16,FALSE),0)</f>
        <v>0</v>
      </c>
      <c r="H4195" s="36">
        <f t="shared" ca="1" si="192"/>
        <v>0</v>
      </c>
      <c r="I4195" s="37">
        <f ca="1">IFERROR(VLOOKUP($E4195&amp;"-1",'PTE - Segment Emissions Calcs'!$I$8:$X$8919,18,FALSE),0)</f>
        <v>0</v>
      </c>
      <c r="J4195" s="37">
        <f ca="1">IFERROR(VLOOKUP($E4195&amp;"-2",'PTE - Segment Emissions Calcs'!$I$8:$X$8919,18,FALSE),0)</f>
        <v>0</v>
      </c>
      <c r="K4195" s="37">
        <f t="shared" ca="1" si="193"/>
        <v>0</v>
      </c>
      <c r="L4195" s="37">
        <f ca="1">IFERROR(VLOOKUP($E4195&amp;"-1",'PTE - Segment Emissions Calcs'!$I$8:$Z$8919,20,FALSE),0)</f>
        <v>0</v>
      </c>
      <c r="M4195" s="37">
        <f ca="1">IFERROR(VLOOKUP($E4195&amp;"-2",'PTE - Segment Emissions Calcs'!$I$8:$Z$8919,20,FALSE),0)</f>
        <v>0</v>
      </c>
      <c r="N4195" s="37">
        <f t="shared" ca="1" si="194"/>
        <v>0</v>
      </c>
      <c r="O4195" s="38">
        <f t="array" aca="1" ref="O4195" ca="1">IF($H4195="TOTAL HAP",H4195,MAX(IF('PTE - Segment Emissions Calcs'!$B$8:$B$8919=$B4195,'PTE - Segment Emissions Calcs'!$V$8:$V$8919,)))</f>
        <v>0</v>
      </c>
      <c r="P4195" s="38">
        <f t="array" aca="1" ref="P4195" ca="1">IF($H4195="TOTAL HAP",K4195,MAX(IF('PTE - Segment Emissions Calcs'!$B$8:$B$8919=$B4195,'PTE - Segment Emissions Calcs'!$X$8:$X$8919,)))</f>
        <v>0</v>
      </c>
      <c r="Q4195" s="38">
        <f t="array" aca="1" ref="Q4195" ca="1">IF($H4195="TOTAL HAP",N4195,MAX(IF('PTE - Segment Emissions Calcs'!$B$8:$B$8919=$B4195,'PTE - Segment Emissions Calcs'!$Z$8:$Z$8919,)))</f>
        <v>0</v>
      </c>
      <c r="R4195" s="39"/>
    </row>
    <row r="4196" spans="1:18" x14ac:dyDescent="0.25">
      <c r="A4196" s="71"/>
      <c r="B4196" s="71"/>
      <c r="C4196" s="34" t="s">
        <v>130</v>
      </c>
      <c r="D4196" s="59"/>
      <c r="E4196" s="35"/>
      <c r="F4196" s="35">
        <f ca="1">IFERROR(VLOOKUP($E4196&amp;"-1",'PTE - Segment Emissions Calcs'!$I$8:$V$8919,16,FALSE),0)</f>
        <v>1.9411776E-5</v>
      </c>
      <c r="G4196" s="35">
        <f ca="1">IFERROR(VLOOKUP($E4196&amp;"-2",'PTE - Segment Emissions Calcs'!$I$8:$V$8919,16,FALSE),0)</f>
        <v>0</v>
      </c>
      <c r="H4196" s="36">
        <f t="shared" ca="1" si="192"/>
        <v>1.9411776E-5</v>
      </c>
      <c r="I4196" s="37">
        <f ca="1">IFERROR(VLOOKUP($E4196&amp;"-1",'PTE - Segment Emissions Calcs'!$I$8:$X$8919,18,FALSE),0)</f>
        <v>8.5023578880000008E-5</v>
      </c>
      <c r="J4196" s="37">
        <f ca="1">IFERROR(VLOOKUP($E4196&amp;"-2",'PTE - Segment Emissions Calcs'!$I$8:$X$8919,18,FALSE),0)</f>
        <v>0</v>
      </c>
      <c r="K4196" s="37">
        <f t="shared" ca="1" si="193"/>
        <v>8.5023578880000008E-5</v>
      </c>
      <c r="L4196" s="37">
        <f ca="1">IFERROR(VLOOKUP($E4196&amp;"-1",'PTE - Segment Emissions Calcs'!$I$8:$Z$8919,20,FALSE),0)</f>
        <v>8.5023578880000008E-5</v>
      </c>
      <c r="M4196" s="37">
        <f ca="1">IFERROR(VLOOKUP($E4196&amp;"-2",'PTE - Segment Emissions Calcs'!$I$8:$Z$8919,20,FALSE),0)</f>
        <v>0</v>
      </c>
      <c r="N4196" s="37">
        <f t="shared" ca="1" si="194"/>
        <v>8.5023578880000008E-5</v>
      </c>
      <c r="O4196" s="38">
        <f t="array" aca="1" ref="O4196" ca="1">IF($H4196="TOTAL HAP",H4196,MAX(IF('PTE - Segment Emissions Calcs'!$B$8:$B$8919=$B4196,'PTE - Segment Emissions Calcs'!$V$8:$V$8919,)))</f>
        <v>1.9411776E-5</v>
      </c>
      <c r="P4196" s="38">
        <f t="array" aca="1" ref="P4196" ca="1">IF($H4196="TOTAL HAP",K4196,MAX(IF('PTE - Segment Emissions Calcs'!$B$8:$B$8919=$B4196,'PTE - Segment Emissions Calcs'!$X$8:$X$8919,)))</f>
        <v>8.5023578880000008E-5</v>
      </c>
      <c r="Q4196" s="38">
        <f t="array" aca="1" ref="Q4196" ca="1">IF($H4196="TOTAL HAP",N4196,MAX(IF('PTE - Segment Emissions Calcs'!$B$8:$B$8919=$B4196,'PTE - Segment Emissions Calcs'!$Z$8:$Z$8919,)))</f>
        <v>8.5023578880000008E-5</v>
      </c>
      <c r="R4196" s="39"/>
    </row>
    <row r="4197" spans="1:18" x14ac:dyDescent="0.25">
      <c r="A4197" s="71"/>
      <c r="B4197" s="71"/>
      <c r="C4197" s="34" t="s">
        <v>173</v>
      </c>
      <c r="D4197" s="59"/>
      <c r="E4197" s="35"/>
      <c r="F4197" s="35">
        <f ca="1">IFERROR(VLOOKUP($E4197&amp;"-1",'PTE - Segment Emissions Calcs'!$I$8:$V$8919,16,FALSE),0)</f>
        <v>0</v>
      </c>
      <c r="G4197" s="35">
        <f ca="1">IFERROR(VLOOKUP($E4197&amp;"-2",'PTE - Segment Emissions Calcs'!$I$8:$V$8919,16,FALSE),0)</f>
        <v>0</v>
      </c>
      <c r="H4197" s="36">
        <f t="shared" ca="1" si="192"/>
        <v>0</v>
      </c>
      <c r="I4197" s="37">
        <f ca="1">IFERROR(VLOOKUP($E4197&amp;"-1",'PTE - Segment Emissions Calcs'!$I$8:$X$8919,18,FALSE),0)</f>
        <v>0</v>
      </c>
      <c r="J4197" s="37">
        <f ca="1">IFERROR(VLOOKUP($E4197&amp;"-2",'PTE - Segment Emissions Calcs'!$I$8:$X$8919,18,FALSE),0)</f>
        <v>0</v>
      </c>
      <c r="K4197" s="37">
        <f t="shared" ca="1" si="193"/>
        <v>0</v>
      </c>
      <c r="L4197" s="37">
        <f ca="1">IFERROR(VLOOKUP($E4197&amp;"-1",'PTE - Segment Emissions Calcs'!$I$8:$Z$8919,20,FALSE),0)</f>
        <v>0</v>
      </c>
      <c r="M4197" s="37">
        <f ca="1">IFERROR(VLOOKUP($E4197&amp;"-2",'PTE - Segment Emissions Calcs'!$I$8:$Z$8919,20,FALSE),0)</f>
        <v>0</v>
      </c>
      <c r="N4197" s="37">
        <f t="shared" ca="1" si="194"/>
        <v>0</v>
      </c>
      <c r="O4197" s="38">
        <f t="array" aca="1" ref="O4197" ca="1">IF($H4197="TOTAL HAP",H4197,MAX(IF('PTE - Segment Emissions Calcs'!$B$8:$B$8919=$B4197,'PTE - Segment Emissions Calcs'!$V$8:$V$8919,)))</f>
        <v>0</v>
      </c>
      <c r="P4197" s="38">
        <f t="array" aca="1" ref="P4197" ca="1">IF($H4197="TOTAL HAP",K4197,MAX(IF('PTE - Segment Emissions Calcs'!$B$8:$B$8919=$B4197,'PTE - Segment Emissions Calcs'!$X$8:$X$8919,)))</f>
        <v>0</v>
      </c>
      <c r="Q4197" s="38">
        <f t="array" aca="1" ref="Q4197" ca="1">IF($H4197="TOTAL HAP",N4197,MAX(IF('PTE - Segment Emissions Calcs'!$B$8:$B$8919=$B4197,'PTE - Segment Emissions Calcs'!$Z$8:$Z$8919,)))</f>
        <v>0</v>
      </c>
      <c r="R4197" s="39"/>
    </row>
    <row r="4198" spans="1:18" x14ac:dyDescent="0.25">
      <c r="A4198" s="71"/>
      <c r="B4198" s="71"/>
      <c r="C4198" s="34" t="s">
        <v>43</v>
      </c>
      <c r="D4198" s="59"/>
      <c r="E4198" s="35"/>
      <c r="F4198" s="35">
        <f ca="1">IFERROR(VLOOKUP($E4198&amp;"-1",'PTE - Segment Emissions Calcs'!$I$8:$V$8919,16,FALSE),0)</f>
        <v>0</v>
      </c>
      <c r="G4198" s="35">
        <f ca="1">IFERROR(VLOOKUP($E4198&amp;"-2",'PTE - Segment Emissions Calcs'!$I$8:$V$8919,16,FALSE),0)</f>
        <v>0</v>
      </c>
      <c r="H4198" s="36">
        <f t="shared" ca="1" si="192"/>
        <v>0</v>
      </c>
      <c r="I4198" s="37">
        <f ca="1">IFERROR(VLOOKUP($E4198&amp;"-1",'PTE - Segment Emissions Calcs'!$I$8:$X$8919,18,FALSE),0)</f>
        <v>0</v>
      </c>
      <c r="J4198" s="37">
        <f ca="1">IFERROR(VLOOKUP($E4198&amp;"-2",'PTE - Segment Emissions Calcs'!$I$8:$X$8919,18,FALSE),0)</f>
        <v>0</v>
      </c>
      <c r="K4198" s="37">
        <f t="shared" ca="1" si="193"/>
        <v>0</v>
      </c>
      <c r="L4198" s="37">
        <f ca="1">IFERROR(VLOOKUP($E4198&amp;"-1",'PTE - Segment Emissions Calcs'!$I$8:$Z$8919,20,FALSE),0)</f>
        <v>0</v>
      </c>
      <c r="M4198" s="37">
        <f ca="1">IFERROR(VLOOKUP($E4198&amp;"-2",'PTE - Segment Emissions Calcs'!$I$8:$Z$8919,20,FALSE),0)</f>
        <v>0</v>
      </c>
      <c r="N4198" s="37">
        <f t="shared" ca="1" si="194"/>
        <v>0</v>
      </c>
      <c r="O4198" s="38">
        <f t="array" aca="1" ref="O4198" ca="1">IF($H4198="TOTAL HAP",H4198,MAX(IF('PTE - Segment Emissions Calcs'!$B$8:$B$8919=$B4198,'PTE - Segment Emissions Calcs'!$V$8:$V$8919,)))</f>
        <v>0</v>
      </c>
      <c r="P4198" s="38">
        <f t="array" aca="1" ref="P4198" ca="1">IF($H4198="TOTAL HAP",K4198,MAX(IF('PTE - Segment Emissions Calcs'!$B$8:$B$8919=$B4198,'PTE - Segment Emissions Calcs'!$X$8:$X$8919,)))</f>
        <v>0</v>
      </c>
      <c r="Q4198" s="38">
        <f t="array" aca="1" ref="Q4198" ca="1">IF($H4198="TOTAL HAP",N4198,MAX(IF('PTE - Segment Emissions Calcs'!$B$8:$B$8919=$B4198,'PTE - Segment Emissions Calcs'!$Z$8:$Z$8919,)))</f>
        <v>0</v>
      </c>
      <c r="R4198" s="39"/>
    </row>
    <row r="4199" spans="1:18" x14ac:dyDescent="0.25">
      <c r="A4199" s="71"/>
      <c r="B4199" s="71"/>
      <c r="C4199" s="34" t="s">
        <v>190</v>
      </c>
      <c r="D4199" s="59"/>
      <c r="E4199" s="35"/>
      <c r="F4199" s="35">
        <f ca="1">IFERROR(VLOOKUP($E4199&amp;"-1",'PTE - Segment Emissions Calcs'!$I$8:$V$8919,16,FALSE),0)</f>
        <v>0</v>
      </c>
      <c r="G4199" s="35">
        <f ca="1">IFERROR(VLOOKUP($E4199&amp;"-2",'PTE - Segment Emissions Calcs'!$I$8:$V$8919,16,FALSE),0)</f>
        <v>0</v>
      </c>
      <c r="H4199" s="36">
        <f t="shared" ca="1" si="192"/>
        <v>0</v>
      </c>
      <c r="I4199" s="37">
        <f ca="1">IFERROR(VLOOKUP($E4199&amp;"-1",'PTE - Segment Emissions Calcs'!$I$8:$X$8919,18,FALSE),0)</f>
        <v>0</v>
      </c>
      <c r="J4199" s="37">
        <f ca="1">IFERROR(VLOOKUP($E4199&amp;"-2",'PTE - Segment Emissions Calcs'!$I$8:$X$8919,18,FALSE),0)</f>
        <v>0</v>
      </c>
      <c r="K4199" s="37">
        <f t="shared" ca="1" si="193"/>
        <v>0</v>
      </c>
      <c r="L4199" s="37">
        <f ca="1">IFERROR(VLOOKUP($E4199&amp;"-1",'PTE - Segment Emissions Calcs'!$I$8:$Z$8919,20,FALSE),0)</f>
        <v>0</v>
      </c>
      <c r="M4199" s="37">
        <f ca="1">IFERROR(VLOOKUP($E4199&amp;"-2",'PTE - Segment Emissions Calcs'!$I$8:$Z$8919,20,FALSE),0)</f>
        <v>0</v>
      </c>
      <c r="N4199" s="37">
        <f t="shared" ca="1" si="194"/>
        <v>0</v>
      </c>
      <c r="O4199" s="38">
        <f t="array" aca="1" ref="O4199" ca="1">IF($H4199="TOTAL HAP",H4199,MAX(IF('PTE - Segment Emissions Calcs'!$B$8:$B$8919=$B4199,'PTE - Segment Emissions Calcs'!$V$8:$V$8919,)))</f>
        <v>0</v>
      </c>
      <c r="P4199" s="38">
        <f t="array" aca="1" ref="P4199" ca="1">IF($H4199="TOTAL HAP",K4199,MAX(IF('PTE - Segment Emissions Calcs'!$B$8:$B$8919=$B4199,'PTE - Segment Emissions Calcs'!$X$8:$X$8919,)))</f>
        <v>0</v>
      </c>
      <c r="Q4199" s="38">
        <f t="array" aca="1" ref="Q4199" ca="1">IF($H4199="TOTAL HAP",N4199,MAX(IF('PTE - Segment Emissions Calcs'!$B$8:$B$8919=$B4199,'PTE - Segment Emissions Calcs'!$Z$8:$Z$8919,)))</f>
        <v>0</v>
      </c>
      <c r="R4199" s="39"/>
    </row>
    <row r="4200" spans="1:18" x14ac:dyDescent="0.25">
      <c r="A4200" s="71"/>
      <c r="B4200" s="71"/>
      <c r="C4200" s="34" t="s">
        <v>189</v>
      </c>
      <c r="D4200" s="59"/>
      <c r="E4200" s="35"/>
      <c r="F4200" s="35">
        <f ca="1">IFERROR(VLOOKUP($E4200&amp;"-1",'PTE - Segment Emissions Calcs'!$I$8:$V$8919,16,FALSE),0)</f>
        <v>0</v>
      </c>
      <c r="G4200" s="35">
        <f ca="1">IFERROR(VLOOKUP($E4200&amp;"-2",'PTE - Segment Emissions Calcs'!$I$8:$V$8919,16,FALSE),0)</f>
        <v>0</v>
      </c>
      <c r="H4200" s="36">
        <f t="shared" ca="1" si="192"/>
        <v>0</v>
      </c>
      <c r="I4200" s="37">
        <f ca="1">IFERROR(VLOOKUP($E4200&amp;"-1",'PTE - Segment Emissions Calcs'!$I$8:$X$8919,18,FALSE),0)</f>
        <v>0</v>
      </c>
      <c r="J4200" s="37">
        <f ca="1">IFERROR(VLOOKUP($E4200&amp;"-2",'PTE - Segment Emissions Calcs'!$I$8:$X$8919,18,FALSE),0)</f>
        <v>0</v>
      </c>
      <c r="K4200" s="37">
        <f t="shared" ca="1" si="193"/>
        <v>0</v>
      </c>
      <c r="L4200" s="37">
        <f ca="1">IFERROR(VLOOKUP($E4200&amp;"-1",'PTE - Segment Emissions Calcs'!$I$8:$Z$8919,20,FALSE),0)</f>
        <v>0</v>
      </c>
      <c r="M4200" s="37">
        <f ca="1">IFERROR(VLOOKUP($E4200&amp;"-2",'PTE - Segment Emissions Calcs'!$I$8:$Z$8919,20,FALSE),0)</f>
        <v>0</v>
      </c>
      <c r="N4200" s="37">
        <f t="shared" ca="1" si="194"/>
        <v>0</v>
      </c>
      <c r="O4200" s="38">
        <f t="array" aca="1" ref="O4200" ca="1">IF($H4200="TOTAL HAP",H4200,MAX(IF('PTE - Segment Emissions Calcs'!$B$8:$B$8919=$B4200,'PTE - Segment Emissions Calcs'!$V$8:$V$8919,)))</f>
        <v>0</v>
      </c>
      <c r="P4200" s="38">
        <f t="array" aca="1" ref="P4200" ca="1">IF($H4200="TOTAL HAP",K4200,MAX(IF('PTE - Segment Emissions Calcs'!$B$8:$B$8919=$B4200,'PTE - Segment Emissions Calcs'!$X$8:$X$8919,)))</f>
        <v>0</v>
      </c>
      <c r="Q4200" s="38">
        <f t="array" aca="1" ref="Q4200" ca="1">IF($H4200="TOTAL HAP",N4200,MAX(IF('PTE - Segment Emissions Calcs'!$B$8:$B$8919=$B4200,'PTE - Segment Emissions Calcs'!$Z$8:$Z$8919,)))</f>
        <v>0</v>
      </c>
      <c r="R4200" s="39"/>
    </row>
    <row r="4201" spans="1:18" x14ac:dyDescent="0.25">
      <c r="A4201" s="71"/>
      <c r="B4201" s="71"/>
      <c r="C4201" s="34" t="s">
        <v>191</v>
      </c>
      <c r="D4201" s="59"/>
      <c r="E4201" s="35"/>
      <c r="F4201" s="35">
        <f ca="1">IFERROR(VLOOKUP($E4201&amp;"-1",'PTE - Segment Emissions Calcs'!$I$8:$V$8919,16,FALSE),0)</f>
        <v>0</v>
      </c>
      <c r="G4201" s="35">
        <f ca="1">IFERROR(VLOOKUP($E4201&amp;"-2",'PTE - Segment Emissions Calcs'!$I$8:$V$8919,16,FALSE),0)</f>
        <v>0</v>
      </c>
      <c r="H4201" s="36">
        <f t="shared" ca="1" si="192"/>
        <v>0</v>
      </c>
      <c r="I4201" s="37">
        <f ca="1">IFERROR(VLOOKUP($E4201&amp;"-1",'PTE - Segment Emissions Calcs'!$I$8:$X$8919,18,FALSE),0)</f>
        <v>0</v>
      </c>
      <c r="J4201" s="37">
        <f ca="1">IFERROR(VLOOKUP($E4201&amp;"-2",'PTE - Segment Emissions Calcs'!$I$8:$X$8919,18,FALSE),0)</f>
        <v>0</v>
      </c>
      <c r="K4201" s="37">
        <f t="shared" ca="1" si="193"/>
        <v>0</v>
      </c>
      <c r="L4201" s="37">
        <f ca="1">IFERROR(VLOOKUP($E4201&amp;"-1",'PTE - Segment Emissions Calcs'!$I$8:$Z$8919,20,FALSE),0)</f>
        <v>0</v>
      </c>
      <c r="M4201" s="37">
        <f ca="1">IFERROR(VLOOKUP($E4201&amp;"-2",'PTE - Segment Emissions Calcs'!$I$8:$Z$8919,20,FALSE),0)</f>
        <v>0</v>
      </c>
      <c r="N4201" s="37">
        <f t="shared" ca="1" si="194"/>
        <v>0</v>
      </c>
      <c r="O4201" s="38">
        <f t="array" aca="1" ref="O4201" ca="1">IF($H4201="TOTAL HAP",H4201,MAX(IF('PTE - Segment Emissions Calcs'!$B$8:$B$8919=$B4201,'PTE - Segment Emissions Calcs'!$V$8:$V$8919,)))</f>
        <v>0</v>
      </c>
      <c r="P4201" s="38">
        <f t="array" aca="1" ref="P4201" ca="1">IF($H4201="TOTAL HAP",K4201,MAX(IF('PTE - Segment Emissions Calcs'!$B$8:$B$8919=$B4201,'PTE - Segment Emissions Calcs'!$X$8:$X$8919,)))</f>
        <v>0</v>
      </c>
      <c r="Q4201" s="38">
        <f t="array" aca="1" ref="Q4201" ca="1">IF($H4201="TOTAL HAP",N4201,MAX(IF('PTE - Segment Emissions Calcs'!$B$8:$B$8919=$B4201,'PTE - Segment Emissions Calcs'!$Z$8:$Z$8919,)))</f>
        <v>0</v>
      </c>
      <c r="R4201" s="39"/>
    </row>
    <row r="4202" spans="1:18" x14ac:dyDescent="0.25">
      <c r="A4202" s="71"/>
      <c r="B4202" s="71"/>
      <c r="C4202" s="34" t="s">
        <v>221</v>
      </c>
      <c r="D4202" s="59"/>
      <c r="E4202" s="35"/>
      <c r="F4202" s="35">
        <f ca="1">IFERROR(VLOOKUP($E4202&amp;"-1",'PTE - Segment Emissions Calcs'!$I$8:$V$8919,16,FALSE),0)</f>
        <v>0</v>
      </c>
      <c r="G4202" s="35">
        <f ca="1">IFERROR(VLOOKUP($E4202&amp;"-2",'PTE - Segment Emissions Calcs'!$I$8:$V$8919,16,FALSE),0)</f>
        <v>0</v>
      </c>
      <c r="H4202" s="36">
        <f t="shared" ca="1" si="192"/>
        <v>0</v>
      </c>
      <c r="I4202" s="37">
        <f ca="1">IFERROR(VLOOKUP($E4202&amp;"-1",'PTE - Segment Emissions Calcs'!$I$8:$X$8919,18,FALSE),0)</f>
        <v>0</v>
      </c>
      <c r="J4202" s="37">
        <f ca="1">IFERROR(VLOOKUP($E4202&amp;"-2",'PTE - Segment Emissions Calcs'!$I$8:$X$8919,18,FALSE),0)</f>
        <v>0</v>
      </c>
      <c r="K4202" s="37">
        <f t="shared" ca="1" si="193"/>
        <v>0</v>
      </c>
      <c r="L4202" s="37">
        <f ca="1">IFERROR(VLOOKUP($E4202&amp;"-1",'PTE - Segment Emissions Calcs'!$I$8:$Z$8919,20,FALSE),0)</f>
        <v>0</v>
      </c>
      <c r="M4202" s="37">
        <f ca="1">IFERROR(VLOOKUP($E4202&amp;"-2",'PTE - Segment Emissions Calcs'!$I$8:$Z$8919,20,FALSE),0)</f>
        <v>0</v>
      </c>
      <c r="N4202" s="37">
        <f t="shared" ca="1" si="194"/>
        <v>0</v>
      </c>
      <c r="O4202" s="38">
        <f t="array" aca="1" ref="O4202" ca="1">IF($H4202="TOTAL HAP",H4202,MAX(IF('PTE - Segment Emissions Calcs'!$B$8:$B$8919=$B4202,'PTE - Segment Emissions Calcs'!$V$8:$V$8919,)))</f>
        <v>0</v>
      </c>
      <c r="P4202" s="38">
        <f t="array" aca="1" ref="P4202" ca="1">IF($H4202="TOTAL HAP",K4202,MAX(IF('PTE - Segment Emissions Calcs'!$B$8:$B$8919=$B4202,'PTE - Segment Emissions Calcs'!$X$8:$X$8919,)))</f>
        <v>0</v>
      </c>
      <c r="Q4202" s="38">
        <f t="array" aca="1" ref="Q4202" ca="1">IF($H4202="TOTAL HAP",N4202,MAX(IF('PTE - Segment Emissions Calcs'!$B$8:$B$8919=$B4202,'PTE - Segment Emissions Calcs'!$Z$8:$Z$8919,)))</f>
        <v>0</v>
      </c>
      <c r="R4202" s="39"/>
    </row>
    <row r="4203" spans="1:18" x14ac:dyDescent="0.25">
      <c r="A4203" s="71"/>
      <c r="B4203" s="71"/>
      <c r="C4203" s="34" t="s">
        <v>192</v>
      </c>
      <c r="D4203" s="59"/>
      <c r="E4203" s="35"/>
      <c r="F4203" s="35">
        <f ca="1">IFERROR(VLOOKUP($E4203&amp;"-1",'PTE - Segment Emissions Calcs'!$I$8:$V$8919,16,FALSE),0)</f>
        <v>0</v>
      </c>
      <c r="G4203" s="35">
        <f ca="1">IFERROR(VLOOKUP($E4203&amp;"-2",'PTE - Segment Emissions Calcs'!$I$8:$V$8919,16,FALSE),0)</f>
        <v>0</v>
      </c>
      <c r="H4203" s="36">
        <f t="shared" ca="1" si="192"/>
        <v>0</v>
      </c>
      <c r="I4203" s="37">
        <f ca="1">IFERROR(VLOOKUP($E4203&amp;"-1",'PTE - Segment Emissions Calcs'!$I$8:$X$8919,18,FALSE),0)</f>
        <v>0</v>
      </c>
      <c r="J4203" s="37">
        <f ca="1">IFERROR(VLOOKUP($E4203&amp;"-2",'PTE - Segment Emissions Calcs'!$I$8:$X$8919,18,FALSE),0)</f>
        <v>0</v>
      </c>
      <c r="K4203" s="37">
        <f t="shared" ca="1" si="193"/>
        <v>0</v>
      </c>
      <c r="L4203" s="37">
        <f ca="1">IFERROR(VLOOKUP($E4203&amp;"-1",'PTE - Segment Emissions Calcs'!$I$8:$Z$8919,20,FALSE),0)</f>
        <v>0</v>
      </c>
      <c r="M4203" s="37">
        <f ca="1">IFERROR(VLOOKUP($E4203&amp;"-2",'PTE - Segment Emissions Calcs'!$I$8:$Z$8919,20,FALSE),0)</f>
        <v>0</v>
      </c>
      <c r="N4203" s="37">
        <f t="shared" ca="1" si="194"/>
        <v>0</v>
      </c>
      <c r="O4203" s="38">
        <f t="array" aca="1" ref="O4203" ca="1">IF($H4203="TOTAL HAP",H4203,MAX(IF('PTE - Segment Emissions Calcs'!$B$8:$B$8919=$B4203,'PTE - Segment Emissions Calcs'!$V$8:$V$8919,)))</f>
        <v>0</v>
      </c>
      <c r="P4203" s="38">
        <f t="array" aca="1" ref="P4203" ca="1">IF($H4203="TOTAL HAP",K4203,MAX(IF('PTE - Segment Emissions Calcs'!$B$8:$B$8919=$B4203,'PTE - Segment Emissions Calcs'!$X$8:$X$8919,)))</f>
        <v>0</v>
      </c>
      <c r="Q4203" s="38">
        <f t="array" aca="1" ref="Q4203" ca="1">IF($H4203="TOTAL HAP",N4203,MAX(IF('PTE - Segment Emissions Calcs'!$B$8:$B$8919=$B4203,'PTE - Segment Emissions Calcs'!$Z$8:$Z$8919,)))</f>
        <v>0</v>
      </c>
      <c r="R4203" s="39"/>
    </row>
    <row r="4204" spans="1:18" x14ac:dyDescent="0.25">
      <c r="A4204" s="71"/>
      <c r="B4204" s="71"/>
      <c r="C4204" s="34" t="s">
        <v>193</v>
      </c>
      <c r="D4204" s="59"/>
      <c r="E4204" s="35"/>
      <c r="F4204" s="35">
        <f ca="1">IFERROR(VLOOKUP($E4204&amp;"-1",'PTE - Segment Emissions Calcs'!$I$8:$V$8919,16,FALSE),0)</f>
        <v>0</v>
      </c>
      <c r="G4204" s="35">
        <f ca="1">IFERROR(VLOOKUP($E4204&amp;"-2",'PTE - Segment Emissions Calcs'!$I$8:$V$8919,16,FALSE),0)</f>
        <v>0</v>
      </c>
      <c r="H4204" s="36">
        <f t="shared" ca="1" si="192"/>
        <v>0</v>
      </c>
      <c r="I4204" s="37">
        <f ca="1">IFERROR(VLOOKUP($E4204&amp;"-1",'PTE - Segment Emissions Calcs'!$I$8:$X$8919,18,FALSE),0)</f>
        <v>0</v>
      </c>
      <c r="J4204" s="37">
        <f ca="1">IFERROR(VLOOKUP($E4204&amp;"-2",'PTE - Segment Emissions Calcs'!$I$8:$X$8919,18,FALSE),0)</f>
        <v>0</v>
      </c>
      <c r="K4204" s="37">
        <f t="shared" ca="1" si="193"/>
        <v>0</v>
      </c>
      <c r="L4204" s="37">
        <f ca="1">IFERROR(VLOOKUP($E4204&amp;"-1",'PTE - Segment Emissions Calcs'!$I$8:$Z$8919,20,FALSE),0)</f>
        <v>0</v>
      </c>
      <c r="M4204" s="37">
        <f ca="1">IFERROR(VLOOKUP($E4204&amp;"-2",'PTE - Segment Emissions Calcs'!$I$8:$Z$8919,20,FALSE),0)</f>
        <v>0</v>
      </c>
      <c r="N4204" s="37">
        <f t="shared" ca="1" si="194"/>
        <v>0</v>
      </c>
      <c r="O4204" s="38">
        <f t="array" aca="1" ref="O4204" ca="1">IF($H4204="TOTAL HAP",H4204,MAX(IF('PTE - Segment Emissions Calcs'!$B$8:$B$8919=$B4204,'PTE - Segment Emissions Calcs'!$V$8:$V$8919,)))</f>
        <v>0</v>
      </c>
      <c r="P4204" s="38">
        <f t="array" aca="1" ref="P4204" ca="1">IF($H4204="TOTAL HAP",K4204,MAX(IF('PTE - Segment Emissions Calcs'!$B$8:$B$8919=$B4204,'PTE - Segment Emissions Calcs'!$X$8:$X$8919,)))</f>
        <v>0</v>
      </c>
      <c r="Q4204" s="38">
        <f t="array" aca="1" ref="Q4204" ca="1">IF($H4204="TOTAL HAP",N4204,MAX(IF('PTE - Segment Emissions Calcs'!$B$8:$B$8919=$B4204,'PTE - Segment Emissions Calcs'!$Z$8:$Z$8919,)))</f>
        <v>0</v>
      </c>
      <c r="R4204" s="39"/>
    </row>
    <row r="4205" spans="1:18" x14ac:dyDescent="0.25">
      <c r="A4205" s="71"/>
      <c r="B4205" s="71"/>
      <c r="C4205" s="34" t="s">
        <v>222</v>
      </c>
      <c r="D4205" s="59"/>
      <c r="E4205" s="35"/>
      <c r="F4205" s="35">
        <f ca="1">IFERROR(VLOOKUP($E4205&amp;"-1",'PTE - Segment Emissions Calcs'!$I$8:$V$8919,16,FALSE),0)</f>
        <v>0</v>
      </c>
      <c r="G4205" s="35">
        <f ca="1">IFERROR(VLOOKUP($E4205&amp;"-2",'PTE - Segment Emissions Calcs'!$I$8:$V$8919,16,FALSE),0)</f>
        <v>0</v>
      </c>
      <c r="H4205" s="36">
        <f t="shared" ca="1" si="192"/>
        <v>0</v>
      </c>
      <c r="I4205" s="37">
        <f ca="1">IFERROR(VLOOKUP($E4205&amp;"-1",'PTE - Segment Emissions Calcs'!$I$8:$X$8919,18,FALSE),0)</f>
        <v>0</v>
      </c>
      <c r="J4205" s="37">
        <f ca="1">IFERROR(VLOOKUP($E4205&amp;"-2",'PTE - Segment Emissions Calcs'!$I$8:$X$8919,18,FALSE),0)</f>
        <v>0</v>
      </c>
      <c r="K4205" s="37">
        <f t="shared" ca="1" si="193"/>
        <v>0</v>
      </c>
      <c r="L4205" s="37">
        <f ca="1">IFERROR(VLOOKUP($E4205&amp;"-1",'PTE - Segment Emissions Calcs'!$I$8:$Z$8919,20,FALSE),0)</f>
        <v>0</v>
      </c>
      <c r="M4205" s="37">
        <f ca="1">IFERROR(VLOOKUP($E4205&amp;"-2",'PTE - Segment Emissions Calcs'!$I$8:$Z$8919,20,FALSE),0)</f>
        <v>0</v>
      </c>
      <c r="N4205" s="37">
        <f t="shared" ca="1" si="194"/>
        <v>0</v>
      </c>
      <c r="O4205" s="38">
        <f t="array" aca="1" ref="O4205" ca="1">IF($H4205="TOTAL HAP",H4205,MAX(IF('PTE - Segment Emissions Calcs'!$B$8:$B$8919=$B4205,'PTE - Segment Emissions Calcs'!$V$8:$V$8919,)))</f>
        <v>0</v>
      </c>
      <c r="P4205" s="38">
        <f t="array" aca="1" ref="P4205" ca="1">IF($H4205="TOTAL HAP",K4205,MAX(IF('PTE - Segment Emissions Calcs'!$B$8:$B$8919=$B4205,'PTE - Segment Emissions Calcs'!$X$8:$X$8919,)))</f>
        <v>0</v>
      </c>
      <c r="Q4205" s="38">
        <f t="array" aca="1" ref="Q4205" ca="1">IF($H4205="TOTAL HAP",N4205,MAX(IF('PTE - Segment Emissions Calcs'!$B$8:$B$8919=$B4205,'PTE - Segment Emissions Calcs'!$Z$8:$Z$8919,)))</f>
        <v>0</v>
      </c>
      <c r="R4205" s="39"/>
    </row>
    <row r="4206" spans="1:18" x14ac:dyDescent="0.25">
      <c r="A4206" s="71"/>
      <c r="B4206" s="71"/>
      <c r="C4206" s="34" t="s">
        <v>86</v>
      </c>
      <c r="D4206" s="59"/>
      <c r="E4206" s="35"/>
      <c r="F4206" s="35">
        <f ca="1">IFERROR(VLOOKUP($E4206&amp;"-1",'PTE - Segment Emissions Calcs'!$I$8:$V$8919,16,FALSE),0)</f>
        <v>0</v>
      </c>
      <c r="G4206" s="35">
        <f ca="1">IFERROR(VLOOKUP($E4206&amp;"-2",'PTE - Segment Emissions Calcs'!$I$8:$V$8919,16,FALSE),0)</f>
        <v>0</v>
      </c>
      <c r="H4206" s="36">
        <f t="shared" ca="1" si="192"/>
        <v>0</v>
      </c>
      <c r="I4206" s="37">
        <f ca="1">IFERROR(VLOOKUP($E4206&amp;"-1",'PTE - Segment Emissions Calcs'!$I$8:$X$8919,18,FALSE),0)</f>
        <v>0</v>
      </c>
      <c r="J4206" s="37">
        <f ca="1">IFERROR(VLOOKUP($E4206&amp;"-2",'PTE - Segment Emissions Calcs'!$I$8:$X$8919,18,FALSE),0)</f>
        <v>0</v>
      </c>
      <c r="K4206" s="37">
        <f t="shared" ca="1" si="193"/>
        <v>0</v>
      </c>
      <c r="L4206" s="37">
        <f ca="1">IFERROR(VLOOKUP($E4206&amp;"-1",'PTE - Segment Emissions Calcs'!$I$8:$Z$8919,20,FALSE),0)</f>
        <v>0</v>
      </c>
      <c r="M4206" s="37">
        <f ca="1">IFERROR(VLOOKUP($E4206&amp;"-2",'PTE - Segment Emissions Calcs'!$I$8:$Z$8919,20,FALSE),0)</f>
        <v>0</v>
      </c>
      <c r="N4206" s="37">
        <f t="shared" ca="1" si="194"/>
        <v>0</v>
      </c>
      <c r="O4206" s="38">
        <f t="array" aca="1" ref="O4206" ca="1">IF($H4206="TOTAL HAP",H4206,MAX(IF('PTE - Segment Emissions Calcs'!$B$8:$B$8919=$B4206,'PTE - Segment Emissions Calcs'!$V$8:$V$8919,)))</f>
        <v>0</v>
      </c>
      <c r="P4206" s="38">
        <f t="array" aca="1" ref="P4206" ca="1">IF($H4206="TOTAL HAP",K4206,MAX(IF('PTE - Segment Emissions Calcs'!$B$8:$B$8919=$B4206,'PTE - Segment Emissions Calcs'!$X$8:$X$8919,)))</f>
        <v>0</v>
      </c>
      <c r="Q4206" s="38">
        <f t="array" aca="1" ref="Q4206" ca="1">IF($H4206="TOTAL HAP",N4206,MAX(IF('PTE - Segment Emissions Calcs'!$B$8:$B$8919=$B4206,'PTE - Segment Emissions Calcs'!$Z$8:$Z$8919,)))</f>
        <v>0</v>
      </c>
      <c r="R4206" s="39"/>
    </row>
    <row r="4207" spans="1:18" x14ac:dyDescent="0.25">
      <c r="A4207" s="71"/>
      <c r="B4207" s="71"/>
      <c r="C4207" s="34" t="s">
        <v>66</v>
      </c>
      <c r="D4207" s="59"/>
      <c r="E4207" s="35"/>
      <c r="F4207" s="35">
        <f ca="1">IFERROR(VLOOKUP($E4207&amp;"-1",'PTE - Segment Emissions Calcs'!$I$8:$V$8919,16,FALSE),0)</f>
        <v>6.2643392000000009E-5</v>
      </c>
      <c r="G4207" s="35">
        <f ca="1">IFERROR(VLOOKUP($E4207&amp;"-2",'PTE - Segment Emissions Calcs'!$I$8:$V$8919,16,FALSE),0)</f>
        <v>0</v>
      </c>
      <c r="H4207" s="36">
        <f t="shared" ca="1" si="192"/>
        <v>6.2643392000000009E-5</v>
      </c>
      <c r="I4207" s="37">
        <f ca="1">IFERROR(VLOOKUP($E4207&amp;"-1",'PTE - Segment Emissions Calcs'!$I$8:$X$8919,18,FALSE),0)</f>
        <v>2.7437805696000007E-4</v>
      </c>
      <c r="J4207" s="37">
        <f ca="1">IFERROR(VLOOKUP($E4207&amp;"-2",'PTE - Segment Emissions Calcs'!$I$8:$X$8919,18,FALSE),0)</f>
        <v>0</v>
      </c>
      <c r="K4207" s="37">
        <f t="shared" ca="1" si="193"/>
        <v>2.7437805696000007E-4</v>
      </c>
      <c r="L4207" s="37">
        <f ca="1">IFERROR(VLOOKUP($E4207&amp;"-1",'PTE - Segment Emissions Calcs'!$I$8:$Z$8919,20,FALSE),0)</f>
        <v>2.7437805696000007E-4</v>
      </c>
      <c r="M4207" s="37">
        <f ca="1">IFERROR(VLOOKUP($E4207&amp;"-2",'PTE - Segment Emissions Calcs'!$I$8:$Z$8919,20,FALSE),0)</f>
        <v>0</v>
      </c>
      <c r="N4207" s="37">
        <f t="shared" ca="1" si="194"/>
        <v>2.7437805696000007E-4</v>
      </c>
      <c r="O4207" s="38">
        <f t="array" aca="1" ref="O4207" ca="1">IF($H4207="TOTAL HAP",H4207,MAX(IF('PTE - Segment Emissions Calcs'!$B$8:$B$8919=$B4207,'PTE - Segment Emissions Calcs'!$V$8:$V$8919,)))</f>
        <v>6.2643392000000009E-5</v>
      </c>
      <c r="P4207" s="38">
        <f t="array" aca="1" ref="P4207" ca="1">IF($H4207="TOTAL HAP",K4207,MAX(IF('PTE - Segment Emissions Calcs'!$B$8:$B$8919=$B4207,'PTE - Segment Emissions Calcs'!$X$8:$X$8919,)))</f>
        <v>2.7437805696000007E-4</v>
      </c>
      <c r="Q4207" s="38">
        <f t="array" aca="1" ref="Q4207" ca="1">IF($H4207="TOTAL HAP",N4207,MAX(IF('PTE - Segment Emissions Calcs'!$B$8:$B$8919=$B4207,'PTE - Segment Emissions Calcs'!$Z$8:$Z$8919,)))</f>
        <v>2.7437805696000007E-4</v>
      </c>
      <c r="R4207" s="39"/>
    </row>
    <row r="4208" spans="1:18" x14ac:dyDescent="0.25">
      <c r="A4208" s="71"/>
      <c r="B4208" s="71"/>
      <c r="C4208" s="34" t="s">
        <v>45</v>
      </c>
      <c r="D4208" s="59"/>
      <c r="E4208" s="35"/>
      <c r="F4208" s="35">
        <f ca="1">IFERROR(VLOOKUP($E4208&amp;"-1",'PTE - Segment Emissions Calcs'!$I$8:$V$8919,16,FALSE),0)</f>
        <v>0</v>
      </c>
      <c r="G4208" s="35">
        <f ca="1">IFERROR(VLOOKUP($E4208&amp;"-2",'PTE - Segment Emissions Calcs'!$I$8:$V$8919,16,FALSE),0)</f>
        <v>0</v>
      </c>
      <c r="H4208" s="36">
        <f t="shared" ca="1" si="192"/>
        <v>0</v>
      </c>
      <c r="I4208" s="37">
        <f ca="1">IFERROR(VLOOKUP($E4208&amp;"-1",'PTE - Segment Emissions Calcs'!$I$8:$X$8919,18,FALSE),0)</f>
        <v>0</v>
      </c>
      <c r="J4208" s="37">
        <f ca="1">IFERROR(VLOOKUP($E4208&amp;"-2",'PTE - Segment Emissions Calcs'!$I$8:$X$8919,18,FALSE),0)</f>
        <v>0</v>
      </c>
      <c r="K4208" s="37">
        <f t="shared" ca="1" si="193"/>
        <v>0</v>
      </c>
      <c r="L4208" s="37">
        <f ca="1">IFERROR(VLOOKUP($E4208&amp;"-1",'PTE - Segment Emissions Calcs'!$I$8:$Z$8919,20,FALSE),0)</f>
        <v>0</v>
      </c>
      <c r="M4208" s="37">
        <f ca="1">IFERROR(VLOOKUP($E4208&amp;"-2",'PTE - Segment Emissions Calcs'!$I$8:$Z$8919,20,FALSE),0)</f>
        <v>0</v>
      </c>
      <c r="N4208" s="37">
        <f t="shared" ca="1" si="194"/>
        <v>0</v>
      </c>
      <c r="O4208" s="38">
        <f t="array" aca="1" ref="O4208" ca="1">IF($H4208="TOTAL HAP",H4208,MAX(IF('PTE - Segment Emissions Calcs'!$B$8:$B$8919=$B4208,'PTE - Segment Emissions Calcs'!$V$8:$V$8919,)))</f>
        <v>0</v>
      </c>
      <c r="P4208" s="38">
        <f t="array" aca="1" ref="P4208" ca="1">IF($H4208="TOTAL HAP",K4208,MAX(IF('PTE - Segment Emissions Calcs'!$B$8:$B$8919=$B4208,'PTE - Segment Emissions Calcs'!$X$8:$X$8919,)))</f>
        <v>0</v>
      </c>
      <c r="Q4208" s="38">
        <f t="array" aca="1" ref="Q4208" ca="1">IF($H4208="TOTAL HAP",N4208,MAX(IF('PTE - Segment Emissions Calcs'!$B$8:$B$8919=$B4208,'PTE - Segment Emissions Calcs'!$Z$8:$Z$8919,)))</f>
        <v>0</v>
      </c>
      <c r="R4208" s="39"/>
    </row>
    <row r="4209" spans="1:18" x14ac:dyDescent="0.25">
      <c r="A4209" s="71"/>
      <c r="B4209" s="71"/>
      <c r="C4209" s="34" t="s">
        <v>46</v>
      </c>
      <c r="D4209" s="59"/>
      <c r="E4209" s="35"/>
      <c r="F4209" s="35">
        <f ca="1">IFERROR(VLOOKUP($E4209&amp;"-1",'PTE - Segment Emissions Calcs'!$I$8:$V$8919,16,FALSE),0)</f>
        <v>0</v>
      </c>
      <c r="G4209" s="35">
        <f ca="1">IFERROR(VLOOKUP($E4209&amp;"-2",'PTE - Segment Emissions Calcs'!$I$8:$V$8919,16,FALSE),0)</f>
        <v>0</v>
      </c>
      <c r="H4209" s="36">
        <f t="shared" ca="1" si="192"/>
        <v>0</v>
      </c>
      <c r="I4209" s="37">
        <f ca="1">IFERROR(VLOOKUP($E4209&amp;"-1",'PTE - Segment Emissions Calcs'!$I$8:$X$8919,18,FALSE),0)</f>
        <v>0</v>
      </c>
      <c r="J4209" s="37">
        <f ca="1">IFERROR(VLOOKUP($E4209&amp;"-2",'PTE - Segment Emissions Calcs'!$I$8:$X$8919,18,FALSE),0)</f>
        <v>0</v>
      </c>
      <c r="K4209" s="37">
        <f t="shared" ca="1" si="193"/>
        <v>0</v>
      </c>
      <c r="L4209" s="37">
        <f ca="1">IFERROR(VLOOKUP($E4209&amp;"-1",'PTE - Segment Emissions Calcs'!$I$8:$Z$8919,20,FALSE),0)</f>
        <v>0</v>
      </c>
      <c r="M4209" s="37">
        <f ca="1">IFERROR(VLOOKUP($E4209&amp;"-2",'PTE - Segment Emissions Calcs'!$I$8:$Z$8919,20,FALSE),0)</f>
        <v>0</v>
      </c>
      <c r="N4209" s="37">
        <f t="shared" ca="1" si="194"/>
        <v>0</v>
      </c>
      <c r="O4209" s="38">
        <f t="array" aca="1" ref="O4209" ca="1">IF($H4209="TOTAL HAP",H4209,MAX(IF('PTE - Segment Emissions Calcs'!$B$8:$B$8919=$B4209,'PTE - Segment Emissions Calcs'!$V$8:$V$8919,)))</f>
        <v>0</v>
      </c>
      <c r="P4209" s="38">
        <f t="array" aca="1" ref="P4209" ca="1">IF($H4209="TOTAL HAP",K4209,MAX(IF('PTE - Segment Emissions Calcs'!$B$8:$B$8919=$B4209,'PTE - Segment Emissions Calcs'!$X$8:$X$8919,)))</f>
        <v>0</v>
      </c>
      <c r="Q4209" s="38">
        <f t="array" aca="1" ref="Q4209" ca="1">IF($H4209="TOTAL HAP",N4209,MAX(IF('PTE - Segment Emissions Calcs'!$B$8:$B$8919=$B4209,'PTE - Segment Emissions Calcs'!$Z$8:$Z$8919,)))</f>
        <v>0</v>
      </c>
      <c r="R4209" s="39"/>
    </row>
    <row r="4210" spans="1:18" x14ac:dyDescent="0.25">
      <c r="A4210" s="71"/>
      <c r="B4210" s="71"/>
      <c r="C4210" s="34" t="s">
        <v>48</v>
      </c>
      <c r="D4210" s="59"/>
      <c r="E4210" s="35"/>
      <c r="F4210" s="35">
        <f ca="1">IFERROR(VLOOKUP($E4210&amp;"-1",'PTE - Segment Emissions Calcs'!$I$8:$V$8919,16,FALSE),0)</f>
        <v>1.4657670399999999E-4</v>
      </c>
      <c r="G4210" s="35">
        <f ca="1">IFERROR(VLOOKUP($E4210&amp;"-2",'PTE - Segment Emissions Calcs'!$I$8:$V$8919,16,FALSE),0)</f>
        <v>0</v>
      </c>
      <c r="H4210" s="36">
        <f t="shared" ca="1" si="192"/>
        <v>1.4657670399999999E-4</v>
      </c>
      <c r="I4210" s="37">
        <f ca="1">IFERROR(VLOOKUP($E4210&amp;"-1",'PTE - Segment Emissions Calcs'!$I$8:$X$8919,18,FALSE),0)</f>
        <v>6.4200596351999997E-4</v>
      </c>
      <c r="J4210" s="37">
        <f ca="1">IFERROR(VLOOKUP($E4210&amp;"-2",'PTE - Segment Emissions Calcs'!$I$8:$X$8919,18,FALSE),0)</f>
        <v>0</v>
      </c>
      <c r="K4210" s="37">
        <f t="shared" ca="1" si="193"/>
        <v>6.4200596351999997E-4</v>
      </c>
      <c r="L4210" s="37">
        <f ca="1">IFERROR(VLOOKUP($E4210&amp;"-1",'PTE - Segment Emissions Calcs'!$I$8:$Z$8919,20,FALSE),0)</f>
        <v>6.4200596351999997E-4</v>
      </c>
      <c r="M4210" s="37">
        <f ca="1">IFERROR(VLOOKUP($E4210&amp;"-2",'PTE - Segment Emissions Calcs'!$I$8:$Z$8919,20,FALSE),0)</f>
        <v>0</v>
      </c>
      <c r="N4210" s="37">
        <f t="shared" ca="1" si="194"/>
        <v>6.4200596351999997E-4</v>
      </c>
      <c r="O4210" s="38">
        <f t="array" aca="1" ref="O4210" ca="1">IF($H4210="TOTAL HAP",H4210,MAX(IF('PTE - Segment Emissions Calcs'!$B$8:$B$8919=$B4210,'PTE - Segment Emissions Calcs'!$V$8:$V$8919,)))</f>
        <v>1.4657670399999999E-4</v>
      </c>
      <c r="P4210" s="38">
        <f t="array" aca="1" ref="P4210" ca="1">IF($H4210="TOTAL HAP",K4210,MAX(IF('PTE - Segment Emissions Calcs'!$B$8:$B$8919=$B4210,'PTE - Segment Emissions Calcs'!$X$8:$X$8919,)))</f>
        <v>6.4200596351999997E-4</v>
      </c>
      <c r="Q4210" s="38">
        <f t="array" aca="1" ref="Q4210" ca="1">IF($H4210="TOTAL HAP",N4210,MAX(IF('PTE - Segment Emissions Calcs'!$B$8:$B$8919=$B4210,'PTE - Segment Emissions Calcs'!$Z$8:$Z$8919,)))</f>
        <v>6.4200596351999997E-4</v>
      </c>
      <c r="R4210" s="39"/>
    </row>
    <row r="4211" spans="1:18" x14ac:dyDescent="0.25">
      <c r="A4211" s="71"/>
      <c r="B4211" s="71"/>
      <c r="C4211" s="34" t="s">
        <v>223</v>
      </c>
      <c r="D4211" s="59"/>
      <c r="E4211" s="35"/>
      <c r="F4211" s="35">
        <f ca="1">IFERROR(VLOOKUP($E4211&amp;"-1",'PTE - Segment Emissions Calcs'!$I$8:$V$8919,16,FALSE),0)</f>
        <v>0</v>
      </c>
      <c r="G4211" s="35">
        <f ca="1">IFERROR(VLOOKUP($E4211&amp;"-2",'PTE - Segment Emissions Calcs'!$I$8:$V$8919,16,FALSE),0)</f>
        <v>0</v>
      </c>
      <c r="H4211" s="36">
        <f t="shared" ca="1" si="192"/>
        <v>0</v>
      </c>
      <c r="I4211" s="37">
        <f ca="1">IFERROR(VLOOKUP($E4211&amp;"-1",'PTE - Segment Emissions Calcs'!$I$8:$X$8919,18,FALSE),0)</f>
        <v>0</v>
      </c>
      <c r="J4211" s="37">
        <f ca="1">IFERROR(VLOOKUP($E4211&amp;"-2",'PTE - Segment Emissions Calcs'!$I$8:$X$8919,18,FALSE),0)</f>
        <v>0</v>
      </c>
      <c r="K4211" s="37">
        <f t="shared" ca="1" si="193"/>
        <v>0</v>
      </c>
      <c r="L4211" s="37">
        <f ca="1">IFERROR(VLOOKUP($E4211&amp;"-1",'PTE - Segment Emissions Calcs'!$I$8:$Z$8919,20,FALSE),0)</f>
        <v>0</v>
      </c>
      <c r="M4211" s="37">
        <f ca="1">IFERROR(VLOOKUP($E4211&amp;"-2",'PTE - Segment Emissions Calcs'!$I$8:$Z$8919,20,FALSE),0)</f>
        <v>0</v>
      </c>
      <c r="N4211" s="37">
        <f t="shared" ca="1" si="194"/>
        <v>0</v>
      </c>
      <c r="O4211" s="38">
        <f t="array" aca="1" ref="O4211" ca="1">IF($H4211="TOTAL HAP",H4211,MAX(IF('PTE - Segment Emissions Calcs'!$B$8:$B$8919=$B4211,'PTE - Segment Emissions Calcs'!$V$8:$V$8919,)))</f>
        <v>0</v>
      </c>
      <c r="P4211" s="38">
        <f t="array" aca="1" ref="P4211" ca="1">IF($H4211="TOTAL HAP",K4211,MAX(IF('PTE - Segment Emissions Calcs'!$B$8:$B$8919=$B4211,'PTE - Segment Emissions Calcs'!$X$8:$X$8919,)))</f>
        <v>0</v>
      </c>
      <c r="Q4211" s="38">
        <f t="array" aca="1" ref="Q4211" ca="1">IF($H4211="TOTAL HAP",N4211,MAX(IF('PTE - Segment Emissions Calcs'!$B$8:$B$8919=$B4211,'PTE - Segment Emissions Calcs'!$Z$8:$Z$8919,)))</f>
        <v>0</v>
      </c>
      <c r="R4211" s="39"/>
    </row>
    <row r="4212" spans="1:18" x14ac:dyDescent="0.25">
      <c r="A4212" s="71"/>
      <c r="B4212" s="71"/>
      <c r="C4212" s="34" t="s">
        <v>49</v>
      </c>
      <c r="D4212" s="59"/>
      <c r="E4212" s="35"/>
      <c r="F4212" s="35">
        <f ca="1">IFERROR(VLOOKUP($E4212&amp;"-1",'PTE - Segment Emissions Calcs'!$I$8:$V$8919,16,FALSE),0)</f>
        <v>0</v>
      </c>
      <c r="G4212" s="35">
        <f ca="1">IFERROR(VLOOKUP($E4212&amp;"-2",'PTE - Segment Emissions Calcs'!$I$8:$V$8919,16,FALSE),0)</f>
        <v>0</v>
      </c>
      <c r="H4212" s="36">
        <f t="shared" ca="1" si="192"/>
        <v>0</v>
      </c>
      <c r="I4212" s="37">
        <f ca="1">IFERROR(VLOOKUP($E4212&amp;"-1",'PTE - Segment Emissions Calcs'!$I$8:$X$8919,18,FALSE),0)</f>
        <v>0</v>
      </c>
      <c r="J4212" s="37">
        <f ca="1">IFERROR(VLOOKUP($E4212&amp;"-2",'PTE - Segment Emissions Calcs'!$I$8:$X$8919,18,FALSE),0)</f>
        <v>0</v>
      </c>
      <c r="K4212" s="37">
        <f t="shared" ca="1" si="193"/>
        <v>0</v>
      </c>
      <c r="L4212" s="37">
        <f ca="1">IFERROR(VLOOKUP($E4212&amp;"-1",'PTE - Segment Emissions Calcs'!$I$8:$Z$8919,20,FALSE),0)</f>
        <v>0</v>
      </c>
      <c r="M4212" s="37">
        <f ca="1">IFERROR(VLOOKUP($E4212&amp;"-2",'PTE - Segment Emissions Calcs'!$I$8:$Z$8919,20,FALSE),0)</f>
        <v>0</v>
      </c>
      <c r="N4212" s="37">
        <f t="shared" ca="1" si="194"/>
        <v>0</v>
      </c>
      <c r="O4212" s="38">
        <f t="array" aca="1" ref="O4212" ca="1">IF($H4212="TOTAL HAP",H4212,MAX(IF('PTE - Segment Emissions Calcs'!$B$8:$B$8919=$B4212,'PTE - Segment Emissions Calcs'!$V$8:$V$8919,)))</f>
        <v>0</v>
      </c>
      <c r="P4212" s="38">
        <f t="array" aca="1" ref="P4212" ca="1">IF($H4212="TOTAL HAP",K4212,MAX(IF('PTE - Segment Emissions Calcs'!$B$8:$B$8919=$B4212,'PTE - Segment Emissions Calcs'!$X$8:$X$8919,)))</f>
        <v>0</v>
      </c>
      <c r="Q4212" s="38">
        <f t="array" aca="1" ref="Q4212" ca="1">IF($H4212="TOTAL HAP",N4212,MAX(IF('PTE - Segment Emissions Calcs'!$B$8:$B$8919=$B4212,'PTE - Segment Emissions Calcs'!$Z$8:$Z$8919,)))</f>
        <v>0</v>
      </c>
      <c r="R4212" s="39"/>
    </row>
    <row r="4213" spans="1:18" x14ac:dyDescent="0.25">
      <c r="A4213" s="71"/>
      <c r="B4213" s="71"/>
      <c r="C4213" s="34" t="s">
        <v>60</v>
      </c>
      <c r="D4213" s="59"/>
      <c r="E4213" s="35"/>
      <c r="F4213" s="35">
        <f ca="1">IFERROR(VLOOKUP($E4213&amp;"-1",'PTE - Segment Emissions Calcs'!$I$8:$V$8919,16,FALSE),0)</f>
        <v>0</v>
      </c>
      <c r="G4213" s="35">
        <f ca="1">IFERROR(VLOOKUP($E4213&amp;"-2",'PTE - Segment Emissions Calcs'!$I$8:$V$8919,16,FALSE),0)</f>
        <v>0</v>
      </c>
      <c r="H4213" s="36">
        <f t="shared" ca="1" si="192"/>
        <v>0</v>
      </c>
      <c r="I4213" s="37">
        <f ca="1">IFERROR(VLOOKUP($E4213&amp;"-1",'PTE - Segment Emissions Calcs'!$I$8:$X$8919,18,FALSE),0)</f>
        <v>0</v>
      </c>
      <c r="J4213" s="37">
        <f ca="1">IFERROR(VLOOKUP($E4213&amp;"-2",'PTE - Segment Emissions Calcs'!$I$8:$X$8919,18,FALSE),0)</f>
        <v>0</v>
      </c>
      <c r="K4213" s="37">
        <f t="shared" ca="1" si="193"/>
        <v>0</v>
      </c>
      <c r="L4213" s="37">
        <f ca="1">IFERROR(VLOOKUP($E4213&amp;"-1",'PTE - Segment Emissions Calcs'!$I$8:$Z$8919,20,FALSE),0)</f>
        <v>0</v>
      </c>
      <c r="M4213" s="37">
        <f ca="1">IFERROR(VLOOKUP($E4213&amp;"-2",'PTE - Segment Emissions Calcs'!$I$8:$Z$8919,20,FALSE),0)</f>
        <v>0</v>
      </c>
      <c r="N4213" s="37">
        <f t="shared" ca="1" si="194"/>
        <v>0</v>
      </c>
      <c r="O4213" s="38">
        <f t="array" aca="1" ref="O4213" ca="1">IF($H4213="TOTAL HAP",H4213,MAX(IF('PTE - Segment Emissions Calcs'!$B$8:$B$8919=$B4213,'PTE - Segment Emissions Calcs'!$V$8:$V$8919,)))</f>
        <v>0</v>
      </c>
      <c r="P4213" s="38">
        <f t="array" aca="1" ref="P4213" ca="1">IF($H4213="TOTAL HAP",K4213,MAX(IF('PTE - Segment Emissions Calcs'!$B$8:$B$8919=$B4213,'PTE - Segment Emissions Calcs'!$X$8:$X$8919,)))</f>
        <v>0</v>
      </c>
      <c r="Q4213" s="38">
        <f t="array" aca="1" ref="Q4213" ca="1">IF($H4213="TOTAL HAP",N4213,MAX(IF('PTE - Segment Emissions Calcs'!$B$8:$B$8919=$B4213,'PTE - Segment Emissions Calcs'!$Z$8:$Z$8919,)))</f>
        <v>0</v>
      </c>
      <c r="R4213" s="39"/>
    </row>
    <row r="4214" spans="1:18" x14ac:dyDescent="0.25">
      <c r="A4214" s="71"/>
      <c r="B4214" s="71"/>
      <c r="C4214" s="34" t="s">
        <v>224</v>
      </c>
      <c r="D4214" s="59"/>
      <c r="E4214" s="35"/>
      <c r="F4214" s="35">
        <f ca="1">IFERROR(VLOOKUP($E4214&amp;"-1",'PTE - Segment Emissions Calcs'!$I$8:$V$8919,16,FALSE),0)</f>
        <v>2.5728E-8</v>
      </c>
      <c r="G4214" s="35">
        <f ca="1">IFERROR(VLOOKUP($E4214&amp;"-2",'PTE - Segment Emissions Calcs'!$I$8:$V$8919,16,FALSE),0)</f>
        <v>0</v>
      </c>
      <c r="H4214" s="36">
        <f t="shared" ca="1" si="192"/>
        <v>2.5728E-8</v>
      </c>
      <c r="I4214" s="37">
        <f ca="1">IFERROR(VLOOKUP($E4214&amp;"-1",'PTE - Segment Emissions Calcs'!$I$8:$X$8919,18,FALSE),0)</f>
        <v>1.1268864E-7</v>
      </c>
      <c r="J4214" s="37">
        <f ca="1">IFERROR(VLOOKUP($E4214&amp;"-2",'PTE - Segment Emissions Calcs'!$I$8:$X$8919,18,FALSE),0)</f>
        <v>0</v>
      </c>
      <c r="K4214" s="37">
        <f t="shared" ca="1" si="193"/>
        <v>1.1268864E-7</v>
      </c>
      <c r="L4214" s="37">
        <f ca="1">IFERROR(VLOOKUP($E4214&amp;"-1",'PTE - Segment Emissions Calcs'!$I$8:$Z$8919,20,FALSE),0)</f>
        <v>1.1268864E-7</v>
      </c>
      <c r="M4214" s="37">
        <f ca="1">IFERROR(VLOOKUP($E4214&amp;"-2",'PTE - Segment Emissions Calcs'!$I$8:$Z$8919,20,FALSE),0)</f>
        <v>0</v>
      </c>
      <c r="N4214" s="37">
        <f t="shared" ca="1" si="194"/>
        <v>1.1268864E-7</v>
      </c>
      <c r="O4214" s="38">
        <f t="array" aca="1" ref="O4214" ca="1">IF($H4214="TOTAL HAP",H4214,MAX(IF('PTE - Segment Emissions Calcs'!$B$8:$B$8919=$B4214,'PTE - Segment Emissions Calcs'!$V$8:$V$8919,)))</f>
        <v>2.5728E-8</v>
      </c>
      <c r="P4214" s="38">
        <f t="array" aca="1" ref="P4214" ca="1">IF($H4214="TOTAL HAP",K4214,MAX(IF('PTE - Segment Emissions Calcs'!$B$8:$B$8919=$B4214,'PTE - Segment Emissions Calcs'!$X$8:$X$8919,)))</f>
        <v>1.1268864E-7</v>
      </c>
      <c r="Q4214" s="38">
        <f t="array" aca="1" ref="Q4214" ca="1">IF($H4214="TOTAL HAP",N4214,MAX(IF('PTE - Segment Emissions Calcs'!$B$8:$B$8919=$B4214,'PTE - Segment Emissions Calcs'!$Z$8:$Z$8919,)))</f>
        <v>1.1268864E-7</v>
      </c>
      <c r="R4214" s="39"/>
    </row>
    <row r="4215" spans="1:18" x14ac:dyDescent="0.25">
      <c r="A4215" s="71"/>
      <c r="B4215" s="71"/>
      <c r="C4215" s="34" t="s">
        <v>225</v>
      </c>
      <c r="D4215" s="59"/>
      <c r="E4215" s="35"/>
      <c r="F4215" s="35">
        <f ca="1">IFERROR(VLOOKUP($E4215&amp;"-1",'PTE - Segment Emissions Calcs'!$I$8:$V$8919,16,FALSE),0)</f>
        <v>0</v>
      </c>
      <c r="G4215" s="35">
        <f ca="1">IFERROR(VLOOKUP($E4215&amp;"-2",'PTE - Segment Emissions Calcs'!$I$8:$V$8919,16,FALSE),0)</f>
        <v>0</v>
      </c>
      <c r="H4215" s="36">
        <f t="shared" ca="1" si="192"/>
        <v>0</v>
      </c>
      <c r="I4215" s="37">
        <f ca="1">IFERROR(VLOOKUP($E4215&amp;"-1",'PTE - Segment Emissions Calcs'!$I$8:$X$8919,18,FALSE),0)</f>
        <v>0</v>
      </c>
      <c r="J4215" s="37">
        <f ca="1">IFERROR(VLOOKUP($E4215&amp;"-2",'PTE - Segment Emissions Calcs'!$I$8:$X$8919,18,FALSE),0)</f>
        <v>0</v>
      </c>
      <c r="K4215" s="37">
        <f t="shared" ca="1" si="193"/>
        <v>0</v>
      </c>
      <c r="L4215" s="37">
        <f ca="1">IFERROR(VLOOKUP($E4215&amp;"-1",'PTE - Segment Emissions Calcs'!$I$8:$Z$8919,20,FALSE),0)</f>
        <v>0</v>
      </c>
      <c r="M4215" s="37">
        <f ca="1">IFERROR(VLOOKUP($E4215&amp;"-2",'PTE - Segment Emissions Calcs'!$I$8:$Z$8919,20,FALSE),0)</f>
        <v>0</v>
      </c>
      <c r="N4215" s="37">
        <f t="shared" ca="1" si="194"/>
        <v>0</v>
      </c>
      <c r="O4215" s="38">
        <f t="array" aca="1" ref="O4215" ca="1">IF($H4215="TOTAL HAP",H4215,MAX(IF('PTE - Segment Emissions Calcs'!$B$8:$B$8919=$B4215,'PTE - Segment Emissions Calcs'!$V$8:$V$8919,)))</f>
        <v>0</v>
      </c>
      <c r="P4215" s="38">
        <f t="array" aca="1" ref="P4215" ca="1">IF($H4215="TOTAL HAP",K4215,MAX(IF('PTE - Segment Emissions Calcs'!$B$8:$B$8919=$B4215,'PTE - Segment Emissions Calcs'!$X$8:$X$8919,)))</f>
        <v>0</v>
      </c>
      <c r="Q4215" s="38">
        <f t="array" aca="1" ref="Q4215" ca="1">IF($H4215="TOTAL HAP",N4215,MAX(IF('PTE - Segment Emissions Calcs'!$B$8:$B$8919=$B4215,'PTE - Segment Emissions Calcs'!$Z$8:$Z$8919,)))</f>
        <v>0</v>
      </c>
      <c r="R4215" s="39"/>
    </row>
    <row r="4216" spans="1:18" x14ac:dyDescent="0.25">
      <c r="A4216" s="71"/>
      <c r="B4216" s="71"/>
      <c r="C4216" s="34" t="s">
        <v>98</v>
      </c>
      <c r="D4216" s="59"/>
      <c r="E4216" s="35"/>
      <c r="F4216" s="35">
        <f ca="1">IFERROR(VLOOKUP($E4216&amp;"-1",'PTE - Segment Emissions Calcs'!$I$8:$V$8919,16,FALSE),0)</f>
        <v>2.5728E-8</v>
      </c>
      <c r="G4216" s="35">
        <f ca="1">IFERROR(VLOOKUP($E4216&amp;"-2",'PTE - Segment Emissions Calcs'!$I$8:$V$8919,16,FALSE),0)</f>
        <v>0</v>
      </c>
      <c r="H4216" s="36">
        <f t="shared" ca="1" si="192"/>
        <v>2.5728E-8</v>
      </c>
      <c r="I4216" s="37">
        <f ca="1">IFERROR(VLOOKUP($E4216&amp;"-1",'PTE - Segment Emissions Calcs'!$I$8:$X$8919,18,FALSE),0)</f>
        <v>1.1268864E-7</v>
      </c>
      <c r="J4216" s="37">
        <f ca="1">IFERROR(VLOOKUP($E4216&amp;"-2",'PTE - Segment Emissions Calcs'!$I$8:$X$8919,18,FALSE),0)</f>
        <v>0</v>
      </c>
      <c r="K4216" s="37">
        <f t="shared" ca="1" si="193"/>
        <v>1.1268864E-7</v>
      </c>
      <c r="L4216" s="37">
        <f ca="1">IFERROR(VLOOKUP($E4216&amp;"-1",'PTE - Segment Emissions Calcs'!$I$8:$Z$8919,20,FALSE),0)</f>
        <v>1.1268864E-7</v>
      </c>
      <c r="M4216" s="37">
        <f ca="1">IFERROR(VLOOKUP($E4216&amp;"-2",'PTE - Segment Emissions Calcs'!$I$8:$Z$8919,20,FALSE),0)</f>
        <v>0</v>
      </c>
      <c r="N4216" s="37">
        <f t="shared" ca="1" si="194"/>
        <v>1.1268864E-7</v>
      </c>
      <c r="O4216" s="38">
        <f t="array" aca="1" ref="O4216" ca="1">IF($H4216="TOTAL HAP",H4216,MAX(IF('PTE - Segment Emissions Calcs'!$B$8:$B$8919=$B4216,'PTE - Segment Emissions Calcs'!$V$8:$V$8919,)))</f>
        <v>2.5728E-8</v>
      </c>
      <c r="P4216" s="38">
        <f t="array" aca="1" ref="P4216" ca="1">IF($H4216="TOTAL HAP",K4216,MAX(IF('PTE - Segment Emissions Calcs'!$B$8:$B$8919=$B4216,'PTE - Segment Emissions Calcs'!$X$8:$X$8919,)))</f>
        <v>1.1268864E-7</v>
      </c>
      <c r="Q4216" s="38">
        <f t="array" aca="1" ref="Q4216" ca="1">IF($H4216="TOTAL HAP",N4216,MAX(IF('PTE - Segment Emissions Calcs'!$B$8:$B$8919=$B4216,'PTE - Segment Emissions Calcs'!$Z$8:$Z$8919,)))</f>
        <v>1.1268864E-7</v>
      </c>
      <c r="R4216" s="39"/>
    </row>
    <row r="4217" spans="1:18" x14ac:dyDescent="0.25">
      <c r="A4217" s="71"/>
      <c r="B4217" s="71"/>
      <c r="C4217" s="34" t="s">
        <v>226</v>
      </c>
      <c r="D4217" s="59"/>
      <c r="E4217" s="35"/>
      <c r="F4217" s="35">
        <f ca="1">IFERROR(VLOOKUP($E4217&amp;"-1",'PTE - Segment Emissions Calcs'!$I$8:$V$8919,16,FALSE),0)</f>
        <v>2.5728E-8</v>
      </c>
      <c r="G4217" s="35">
        <f ca="1">IFERROR(VLOOKUP($E4217&amp;"-2",'PTE - Segment Emissions Calcs'!$I$8:$V$8919,16,FALSE),0)</f>
        <v>0</v>
      </c>
      <c r="H4217" s="36">
        <f t="shared" ca="1" si="192"/>
        <v>2.5728E-8</v>
      </c>
      <c r="I4217" s="37">
        <f ca="1">IFERROR(VLOOKUP($E4217&amp;"-1",'PTE - Segment Emissions Calcs'!$I$8:$X$8919,18,FALSE),0)</f>
        <v>1.1268864E-7</v>
      </c>
      <c r="J4217" s="37">
        <f ca="1">IFERROR(VLOOKUP($E4217&amp;"-2",'PTE - Segment Emissions Calcs'!$I$8:$X$8919,18,FALSE),0)</f>
        <v>0</v>
      </c>
      <c r="K4217" s="37">
        <f t="shared" ca="1" si="193"/>
        <v>1.1268864E-7</v>
      </c>
      <c r="L4217" s="37">
        <f ca="1">IFERROR(VLOOKUP($E4217&amp;"-1",'PTE - Segment Emissions Calcs'!$I$8:$Z$8919,20,FALSE),0)</f>
        <v>1.1268864E-7</v>
      </c>
      <c r="M4217" s="37">
        <f ca="1">IFERROR(VLOOKUP($E4217&amp;"-2",'PTE - Segment Emissions Calcs'!$I$8:$Z$8919,20,FALSE),0)</f>
        <v>0</v>
      </c>
      <c r="N4217" s="37">
        <f t="shared" ca="1" si="194"/>
        <v>1.1268864E-7</v>
      </c>
      <c r="O4217" s="38">
        <f t="array" aca="1" ref="O4217" ca="1">IF($H4217="TOTAL HAP",H4217,MAX(IF('PTE - Segment Emissions Calcs'!$B$8:$B$8919=$B4217,'PTE - Segment Emissions Calcs'!$V$8:$V$8919,)))</f>
        <v>2.5728E-8</v>
      </c>
      <c r="P4217" s="38">
        <f t="array" aca="1" ref="P4217" ca="1">IF($H4217="TOTAL HAP",K4217,MAX(IF('PTE - Segment Emissions Calcs'!$B$8:$B$8919=$B4217,'PTE - Segment Emissions Calcs'!$X$8:$X$8919,)))</f>
        <v>1.1268864E-7</v>
      </c>
      <c r="Q4217" s="38">
        <f t="array" aca="1" ref="Q4217" ca="1">IF($H4217="TOTAL HAP",N4217,MAX(IF('PTE - Segment Emissions Calcs'!$B$8:$B$8919=$B4217,'PTE - Segment Emissions Calcs'!$Z$8:$Z$8919,)))</f>
        <v>1.1268864E-7</v>
      </c>
      <c r="R4217" s="39"/>
    </row>
    <row r="4218" spans="1:18" x14ac:dyDescent="0.25">
      <c r="A4218" s="71"/>
      <c r="B4218" s="71"/>
      <c r="C4218" s="34" t="s">
        <v>50</v>
      </c>
      <c r="D4218" s="59"/>
      <c r="E4218" s="35"/>
      <c r="F4218" s="35">
        <f ca="1">IFERROR(VLOOKUP($E4218&amp;"-1",'PTE - Segment Emissions Calcs'!$I$8:$V$8919,16,FALSE),0)</f>
        <v>2.8043519999999998E-5</v>
      </c>
      <c r="G4218" s="35">
        <f ca="1">IFERROR(VLOOKUP($E4218&amp;"-2",'PTE - Segment Emissions Calcs'!$I$8:$V$8919,16,FALSE),0)</f>
        <v>0</v>
      </c>
      <c r="H4218" s="36">
        <f t="shared" ca="1" si="192"/>
        <v>2.8043519999999998E-5</v>
      </c>
      <c r="I4218" s="37">
        <f ca="1">IFERROR(VLOOKUP($E4218&amp;"-1",'PTE - Segment Emissions Calcs'!$I$8:$X$8919,18,FALSE),0)</f>
        <v>1.2283061759999999E-4</v>
      </c>
      <c r="J4218" s="37">
        <f ca="1">IFERROR(VLOOKUP($E4218&amp;"-2",'PTE - Segment Emissions Calcs'!$I$8:$X$8919,18,FALSE),0)</f>
        <v>0</v>
      </c>
      <c r="K4218" s="37">
        <f t="shared" ca="1" si="193"/>
        <v>1.2283061759999999E-4</v>
      </c>
      <c r="L4218" s="37">
        <f ca="1">IFERROR(VLOOKUP($E4218&amp;"-1",'PTE - Segment Emissions Calcs'!$I$8:$Z$8919,20,FALSE),0)</f>
        <v>1.2283061759999999E-4</v>
      </c>
      <c r="M4218" s="37">
        <f ca="1">IFERROR(VLOOKUP($E4218&amp;"-2",'PTE - Segment Emissions Calcs'!$I$8:$Z$8919,20,FALSE),0)</f>
        <v>0</v>
      </c>
      <c r="N4218" s="37">
        <f t="shared" ca="1" si="194"/>
        <v>1.2283061759999999E-4</v>
      </c>
      <c r="O4218" s="38">
        <f t="array" aca="1" ref="O4218" ca="1">IF($H4218="TOTAL HAP",H4218,MAX(IF('PTE - Segment Emissions Calcs'!$B$8:$B$8919=$B4218,'PTE - Segment Emissions Calcs'!$V$8:$V$8919,)))</f>
        <v>2.8043519999999998E-5</v>
      </c>
      <c r="P4218" s="38">
        <f t="array" aca="1" ref="P4218" ca="1">IF($H4218="TOTAL HAP",K4218,MAX(IF('PTE - Segment Emissions Calcs'!$B$8:$B$8919=$B4218,'PTE - Segment Emissions Calcs'!$X$8:$X$8919,)))</f>
        <v>1.2283061759999999E-4</v>
      </c>
      <c r="Q4218" s="38">
        <f t="array" aca="1" ref="Q4218" ca="1">IF($H4218="TOTAL HAP",N4218,MAX(IF('PTE - Segment Emissions Calcs'!$B$8:$B$8919=$B4218,'PTE - Segment Emissions Calcs'!$Z$8:$Z$8919,)))</f>
        <v>1.2283061759999999E-4</v>
      </c>
      <c r="R4218" s="39"/>
    </row>
    <row r="4219" spans="1:18" x14ac:dyDescent="0.25">
      <c r="A4219" s="71"/>
      <c r="B4219" s="71"/>
      <c r="C4219" s="34" t="s">
        <v>95</v>
      </c>
      <c r="D4219" s="59"/>
      <c r="E4219" s="35"/>
      <c r="F4219" s="35">
        <f ca="1">IFERROR(VLOOKUP($E4219&amp;"-1",'PTE - Segment Emissions Calcs'!$I$8:$V$8919,16,FALSE),0)</f>
        <v>0</v>
      </c>
      <c r="G4219" s="35">
        <f ca="1">IFERROR(VLOOKUP($E4219&amp;"-2",'PTE - Segment Emissions Calcs'!$I$8:$V$8919,16,FALSE),0)</f>
        <v>0</v>
      </c>
      <c r="H4219" s="36">
        <f t="shared" ca="1" si="192"/>
        <v>0</v>
      </c>
      <c r="I4219" s="37">
        <f ca="1">IFERROR(VLOOKUP($E4219&amp;"-1",'PTE - Segment Emissions Calcs'!$I$8:$X$8919,18,FALSE),0)</f>
        <v>0</v>
      </c>
      <c r="J4219" s="37">
        <f ca="1">IFERROR(VLOOKUP($E4219&amp;"-2",'PTE - Segment Emissions Calcs'!$I$8:$X$8919,18,FALSE),0)</f>
        <v>0</v>
      </c>
      <c r="K4219" s="37">
        <f t="shared" ca="1" si="193"/>
        <v>0</v>
      </c>
      <c r="L4219" s="37">
        <f ca="1">IFERROR(VLOOKUP($E4219&amp;"-1",'PTE - Segment Emissions Calcs'!$I$8:$Z$8919,20,FALSE),0)</f>
        <v>0</v>
      </c>
      <c r="M4219" s="37">
        <f ca="1">IFERROR(VLOOKUP($E4219&amp;"-2",'PTE - Segment Emissions Calcs'!$I$8:$Z$8919,20,FALSE),0)</f>
        <v>0</v>
      </c>
      <c r="N4219" s="37">
        <f t="shared" ca="1" si="194"/>
        <v>0</v>
      </c>
      <c r="O4219" s="38">
        <f t="array" aca="1" ref="O4219" ca="1">IF($H4219="TOTAL HAP",H4219,MAX(IF('PTE - Segment Emissions Calcs'!$B$8:$B$8919=$B4219,'PTE - Segment Emissions Calcs'!$V$8:$V$8919,)))</f>
        <v>0</v>
      </c>
      <c r="P4219" s="38">
        <f t="array" aca="1" ref="P4219" ca="1">IF($H4219="TOTAL HAP",K4219,MAX(IF('PTE - Segment Emissions Calcs'!$B$8:$B$8919=$B4219,'PTE - Segment Emissions Calcs'!$X$8:$X$8919,)))</f>
        <v>0</v>
      </c>
      <c r="Q4219" s="38">
        <f t="array" aca="1" ref="Q4219" ca="1">IF($H4219="TOTAL HAP",N4219,MAX(IF('PTE - Segment Emissions Calcs'!$B$8:$B$8919=$B4219,'PTE - Segment Emissions Calcs'!$Z$8:$Z$8919,)))</f>
        <v>0</v>
      </c>
      <c r="R4219" s="39"/>
    </row>
    <row r="4220" spans="1:18" x14ac:dyDescent="0.25">
      <c r="A4220" s="71"/>
      <c r="B4220" s="71"/>
      <c r="C4220" s="34" t="s">
        <v>51</v>
      </c>
      <c r="D4220" s="59"/>
      <c r="E4220" s="35"/>
      <c r="F4220" s="35">
        <f ca="1">IFERROR(VLOOKUP($E4220&amp;"-1",'PTE - Segment Emissions Calcs'!$I$8:$V$8919,16,FALSE),0)</f>
        <v>0</v>
      </c>
      <c r="G4220" s="35">
        <f ca="1">IFERROR(VLOOKUP($E4220&amp;"-2",'PTE - Segment Emissions Calcs'!$I$8:$V$8919,16,FALSE),0)</f>
        <v>0</v>
      </c>
      <c r="H4220" s="36">
        <f t="shared" ca="1" si="192"/>
        <v>0</v>
      </c>
      <c r="I4220" s="37">
        <f ca="1">IFERROR(VLOOKUP($E4220&amp;"-1",'PTE - Segment Emissions Calcs'!$I$8:$X$8919,18,FALSE),0)</f>
        <v>0</v>
      </c>
      <c r="J4220" s="37">
        <f ca="1">IFERROR(VLOOKUP($E4220&amp;"-2",'PTE - Segment Emissions Calcs'!$I$8:$X$8919,18,FALSE),0)</f>
        <v>0</v>
      </c>
      <c r="K4220" s="37">
        <f t="shared" ca="1" si="193"/>
        <v>0</v>
      </c>
      <c r="L4220" s="37">
        <f ca="1">IFERROR(VLOOKUP($E4220&amp;"-1",'PTE - Segment Emissions Calcs'!$I$8:$Z$8919,20,FALSE),0)</f>
        <v>0</v>
      </c>
      <c r="M4220" s="37">
        <f ca="1">IFERROR(VLOOKUP($E4220&amp;"-2",'PTE - Segment Emissions Calcs'!$I$8:$Z$8919,20,FALSE),0)</f>
        <v>0</v>
      </c>
      <c r="N4220" s="37">
        <f t="shared" ca="1" si="194"/>
        <v>0</v>
      </c>
      <c r="O4220" s="38">
        <f t="array" aca="1" ref="O4220" ca="1">IF($H4220="TOTAL HAP",H4220,MAX(IF('PTE - Segment Emissions Calcs'!$B$8:$B$8919=$B4220,'PTE - Segment Emissions Calcs'!$V$8:$V$8919,)))</f>
        <v>0</v>
      </c>
      <c r="P4220" s="38">
        <f t="array" aca="1" ref="P4220" ca="1">IF($H4220="TOTAL HAP",K4220,MAX(IF('PTE - Segment Emissions Calcs'!$B$8:$B$8919=$B4220,'PTE - Segment Emissions Calcs'!$X$8:$X$8919,)))</f>
        <v>0</v>
      </c>
      <c r="Q4220" s="38">
        <f t="array" aca="1" ref="Q4220" ca="1">IF($H4220="TOTAL HAP",N4220,MAX(IF('PTE - Segment Emissions Calcs'!$B$8:$B$8919=$B4220,'PTE - Segment Emissions Calcs'!$Z$8:$Z$8919,)))</f>
        <v>0</v>
      </c>
      <c r="R4220" s="39"/>
    </row>
    <row r="4221" spans="1:18" x14ac:dyDescent="0.25">
      <c r="A4221" s="71"/>
      <c r="B4221" s="71"/>
      <c r="C4221" s="34" t="s">
        <v>67</v>
      </c>
      <c r="D4221" s="59"/>
      <c r="E4221" s="35"/>
      <c r="F4221" s="35">
        <f ca="1">IFERROR(VLOOKUP($E4221&amp;"-1",'PTE - Segment Emissions Calcs'!$I$8:$V$8919,16,FALSE),0)</f>
        <v>0</v>
      </c>
      <c r="G4221" s="35">
        <f ca="1">IFERROR(VLOOKUP($E4221&amp;"-2",'PTE - Segment Emissions Calcs'!$I$8:$V$8919,16,FALSE),0)</f>
        <v>0</v>
      </c>
      <c r="H4221" s="36">
        <f t="shared" ca="1" si="192"/>
        <v>0</v>
      </c>
      <c r="I4221" s="37">
        <f ca="1">IFERROR(VLOOKUP($E4221&amp;"-1",'PTE - Segment Emissions Calcs'!$I$8:$X$8919,18,FALSE),0)</f>
        <v>0</v>
      </c>
      <c r="J4221" s="37">
        <f ca="1">IFERROR(VLOOKUP($E4221&amp;"-2",'PTE - Segment Emissions Calcs'!$I$8:$X$8919,18,FALSE),0)</f>
        <v>0</v>
      </c>
      <c r="K4221" s="37">
        <f t="shared" ca="1" si="193"/>
        <v>0</v>
      </c>
      <c r="L4221" s="37">
        <f ca="1">IFERROR(VLOOKUP($E4221&amp;"-1",'PTE - Segment Emissions Calcs'!$I$8:$Z$8919,20,FALSE),0)</f>
        <v>0</v>
      </c>
      <c r="M4221" s="37">
        <f ca="1">IFERROR(VLOOKUP($E4221&amp;"-2",'PTE - Segment Emissions Calcs'!$I$8:$Z$8919,20,FALSE),0)</f>
        <v>0</v>
      </c>
      <c r="N4221" s="37">
        <f t="shared" ca="1" si="194"/>
        <v>0</v>
      </c>
      <c r="O4221" s="38">
        <f t="array" aca="1" ref="O4221" ca="1">IF($H4221="TOTAL HAP",H4221,MAX(IF('PTE - Segment Emissions Calcs'!$B$8:$B$8919=$B4221,'PTE - Segment Emissions Calcs'!$V$8:$V$8919,)))</f>
        <v>0</v>
      </c>
      <c r="P4221" s="38">
        <f t="array" aca="1" ref="P4221" ca="1">IF($H4221="TOTAL HAP",K4221,MAX(IF('PTE - Segment Emissions Calcs'!$B$8:$B$8919=$B4221,'PTE - Segment Emissions Calcs'!$X$8:$X$8919,)))</f>
        <v>0</v>
      </c>
      <c r="Q4221" s="38">
        <f t="array" aca="1" ref="Q4221" ca="1">IF($H4221="TOTAL HAP",N4221,MAX(IF('PTE - Segment Emissions Calcs'!$B$8:$B$8919=$B4221,'PTE - Segment Emissions Calcs'!$Z$8:$Z$8919,)))</f>
        <v>0</v>
      </c>
      <c r="R4221" s="39"/>
    </row>
    <row r="4222" spans="1:18" x14ac:dyDescent="0.25">
      <c r="A4222" s="71"/>
      <c r="B4222" s="71"/>
      <c r="C4222" s="34" t="s">
        <v>127</v>
      </c>
      <c r="D4222" s="59"/>
      <c r="E4222" s="35"/>
      <c r="F4222" s="35">
        <f ca="1">IFERROR(VLOOKUP($E4222&amp;"-1",'PTE - Segment Emissions Calcs'!$I$8:$V$8919,16,FALSE),0)</f>
        <v>0</v>
      </c>
      <c r="G4222" s="35">
        <f ca="1">IFERROR(VLOOKUP($E4222&amp;"-2",'PTE - Segment Emissions Calcs'!$I$8:$V$8919,16,FALSE),0)</f>
        <v>0</v>
      </c>
      <c r="H4222" s="36">
        <f t="shared" ca="1" si="192"/>
        <v>0</v>
      </c>
      <c r="I4222" s="37">
        <f ca="1">IFERROR(VLOOKUP($E4222&amp;"-1",'PTE - Segment Emissions Calcs'!$I$8:$X$8919,18,FALSE),0)</f>
        <v>0</v>
      </c>
      <c r="J4222" s="37">
        <f ca="1">IFERROR(VLOOKUP($E4222&amp;"-2",'PTE - Segment Emissions Calcs'!$I$8:$X$8919,18,FALSE),0)</f>
        <v>0</v>
      </c>
      <c r="K4222" s="37">
        <f t="shared" ca="1" si="193"/>
        <v>0</v>
      </c>
      <c r="L4222" s="37">
        <f ca="1">IFERROR(VLOOKUP($E4222&amp;"-1",'PTE - Segment Emissions Calcs'!$I$8:$Z$8919,20,FALSE),0)</f>
        <v>0</v>
      </c>
      <c r="M4222" s="37">
        <f ca="1">IFERROR(VLOOKUP($E4222&amp;"-2",'PTE - Segment Emissions Calcs'!$I$8:$Z$8919,20,FALSE),0)</f>
        <v>0</v>
      </c>
      <c r="N4222" s="37">
        <f t="shared" ca="1" si="194"/>
        <v>0</v>
      </c>
      <c r="O4222" s="38">
        <f t="array" aca="1" ref="O4222" ca="1">IF($H4222="TOTAL HAP",H4222,MAX(IF('PTE - Segment Emissions Calcs'!$B$8:$B$8919=$B4222,'PTE - Segment Emissions Calcs'!$V$8:$V$8919,)))</f>
        <v>0</v>
      </c>
      <c r="P4222" s="38">
        <f t="array" aca="1" ref="P4222" ca="1">IF($H4222="TOTAL HAP",K4222,MAX(IF('PTE - Segment Emissions Calcs'!$B$8:$B$8919=$B4222,'PTE - Segment Emissions Calcs'!$X$8:$X$8919,)))</f>
        <v>0</v>
      </c>
      <c r="Q4222" s="38">
        <f t="array" aca="1" ref="Q4222" ca="1">IF($H4222="TOTAL HAP",N4222,MAX(IF('PTE - Segment Emissions Calcs'!$B$8:$B$8919=$B4222,'PTE - Segment Emissions Calcs'!$Z$8:$Z$8919,)))</f>
        <v>0</v>
      </c>
      <c r="R4222" s="39"/>
    </row>
    <row r="4223" spans="1:18" x14ac:dyDescent="0.25">
      <c r="A4223" s="71"/>
      <c r="B4223" s="71"/>
      <c r="C4223" s="34" t="s">
        <v>52</v>
      </c>
      <c r="D4223" s="59"/>
      <c r="E4223" s="35"/>
      <c r="F4223" s="35">
        <f ca="1">IFERROR(VLOOKUP($E4223&amp;"-1",'PTE - Segment Emissions Calcs'!$I$8:$V$8919,16,FALSE),0)</f>
        <v>0</v>
      </c>
      <c r="G4223" s="35">
        <f ca="1">IFERROR(VLOOKUP($E4223&amp;"-2",'PTE - Segment Emissions Calcs'!$I$8:$V$8919,16,FALSE),0)</f>
        <v>0</v>
      </c>
      <c r="H4223" s="36">
        <f t="shared" ca="1" si="192"/>
        <v>0</v>
      </c>
      <c r="I4223" s="37">
        <f ca="1">IFERROR(VLOOKUP($E4223&amp;"-1",'PTE - Segment Emissions Calcs'!$I$8:$X$8919,18,FALSE),0)</f>
        <v>0</v>
      </c>
      <c r="J4223" s="37">
        <f ca="1">IFERROR(VLOOKUP($E4223&amp;"-2",'PTE - Segment Emissions Calcs'!$I$8:$X$8919,18,FALSE),0)</f>
        <v>0</v>
      </c>
      <c r="K4223" s="37">
        <f t="shared" ca="1" si="193"/>
        <v>0</v>
      </c>
      <c r="L4223" s="37">
        <f ca="1">IFERROR(VLOOKUP($E4223&amp;"-1",'PTE - Segment Emissions Calcs'!$I$8:$Z$8919,20,FALSE),0)</f>
        <v>0</v>
      </c>
      <c r="M4223" s="37">
        <f ca="1">IFERROR(VLOOKUP($E4223&amp;"-2",'PTE - Segment Emissions Calcs'!$I$8:$Z$8919,20,FALSE),0)</f>
        <v>0</v>
      </c>
      <c r="N4223" s="37">
        <f t="shared" ca="1" si="194"/>
        <v>0</v>
      </c>
      <c r="O4223" s="38">
        <f t="array" aca="1" ref="O4223" ca="1">IF($H4223="TOTAL HAP",H4223,MAX(IF('PTE - Segment Emissions Calcs'!$B$8:$B$8919=$B4223,'PTE - Segment Emissions Calcs'!$V$8:$V$8919,)))</f>
        <v>0</v>
      </c>
      <c r="P4223" s="38">
        <f t="array" aca="1" ref="P4223" ca="1">IF($H4223="TOTAL HAP",K4223,MAX(IF('PTE - Segment Emissions Calcs'!$B$8:$B$8919=$B4223,'PTE - Segment Emissions Calcs'!$X$8:$X$8919,)))</f>
        <v>0</v>
      </c>
      <c r="Q4223" s="38">
        <f t="array" aca="1" ref="Q4223" ca="1">IF($H4223="TOTAL HAP",N4223,MAX(IF('PTE - Segment Emissions Calcs'!$B$8:$B$8919=$B4223,'PTE - Segment Emissions Calcs'!$Z$8:$Z$8919,)))</f>
        <v>0</v>
      </c>
      <c r="R4223" s="39"/>
    </row>
    <row r="4224" spans="1:18" x14ac:dyDescent="0.25">
      <c r="A4224" s="71"/>
      <c r="B4224" s="71"/>
      <c r="C4224" s="34" t="s">
        <v>159</v>
      </c>
      <c r="D4224" s="59"/>
      <c r="E4224" s="35"/>
      <c r="F4224" s="35">
        <f ca="1">IFERROR(VLOOKUP($E4224&amp;"-1",'PTE - Segment Emissions Calcs'!$I$8:$V$8919,16,FALSE),0)</f>
        <v>2.1439999999999999E-8</v>
      </c>
      <c r="G4224" s="35">
        <f ca="1">IFERROR(VLOOKUP($E4224&amp;"-2",'PTE - Segment Emissions Calcs'!$I$8:$V$8919,16,FALSE),0)</f>
        <v>0</v>
      </c>
      <c r="H4224" s="36">
        <f t="shared" ca="1" si="192"/>
        <v>2.1439999999999999E-8</v>
      </c>
      <c r="I4224" s="37">
        <f ca="1">IFERROR(VLOOKUP($E4224&amp;"-1",'PTE - Segment Emissions Calcs'!$I$8:$X$8919,18,FALSE),0)</f>
        <v>9.3907199999999993E-8</v>
      </c>
      <c r="J4224" s="37">
        <f ca="1">IFERROR(VLOOKUP($E4224&amp;"-2",'PTE - Segment Emissions Calcs'!$I$8:$X$8919,18,FALSE),0)</f>
        <v>0</v>
      </c>
      <c r="K4224" s="37">
        <f t="shared" ca="1" si="193"/>
        <v>9.3907199999999993E-8</v>
      </c>
      <c r="L4224" s="37">
        <f ca="1">IFERROR(VLOOKUP($E4224&amp;"-1",'PTE - Segment Emissions Calcs'!$I$8:$Z$8919,20,FALSE),0)</f>
        <v>9.3907199999999993E-8</v>
      </c>
      <c r="M4224" s="37">
        <f ca="1">IFERROR(VLOOKUP($E4224&amp;"-2",'PTE - Segment Emissions Calcs'!$I$8:$Z$8919,20,FALSE),0)</f>
        <v>0</v>
      </c>
      <c r="N4224" s="37">
        <f t="shared" ca="1" si="194"/>
        <v>9.3907199999999993E-8</v>
      </c>
      <c r="O4224" s="38">
        <f t="array" aca="1" ref="O4224" ca="1">IF($H4224="TOTAL HAP",H4224,MAX(IF('PTE - Segment Emissions Calcs'!$B$8:$B$8919=$B4224,'PTE - Segment Emissions Calcs'!$V$8:$V$8919,)))</f>
        <v>2.1439999999999999E-8</v>
      </c>
      <c r="P4224" s="38">
        <f t="array" aca="1" ref="P4224" ca="1">IF($H4224="TOTAL HAP",K4224,MAX(IF('PTE - Segment Emissions Calcs'!$B$8:$B$8919=$B4224,'PTE - Segment Emissions Calcs'!$X$8:$X$8919,)))</f>
        <v>9.3907199999999993E-8</v>
      </c>
      <c r="Q4224" s="38">
        <f t="array" aca="1" ref="Q4224" ca="1">IF($H4224="TOTAL HAP",N4224,MAX(IF('PTE - Segment Emissions Calcs'!$B$8:$B$8919=$B4224,'PTE - Segment Emissions Calcs'!$Z$8:$Z$8919,)))</f>
        <v>9.3907199999999993E-8</v>
      </c>
      <c r="R4224" s="39"/>
    </row>
    <row r="4225" spans="1:18" x14ac:dyDescent="0.25">
      <c r="A4225" s="71"/>
      <c r="B4225" s="71"/>
      <c r="C4225" s="34" t="s">
        <v>194</v>
      </c>
      <c r="D4225" s="59"/>
      <c r="E4225" s="35"/>
      <c r="F4225" s="35">
        <f ca="1">IFERROR(VLOOKUP($E4225&amp;"-1",'PTE - Segment Emissions Calcs'!$I$8:$V$8919,16,FALSE),0)</f>
        <v>0</v>
      </c>
      <c r="G4225" s="35">
        <f ca="1">IFERROR(VLOOKUP($E4225&amp;"-2",'PTE - Segment Emissions Calcs'!$I$8:$V$8919,16,FALSE),0)</f>
        <v>0</v>
      </c>
      <c r="H4225" s="36">
        <f t="shared" ca="1" si="192"/>
        <v>0</v>
      </c>
      <c r="I4225" s="37">
        <f ca="1">IFERROR(VLOOKUP($E4225&amp;"-1",'PTE - Segment Emissions Calcs'!$I$8:$X$8919,18,FALSE),0)</f>
        <v>0</v>
      </c>
      <c r="J4225" s="37">
        <f ca="1">IFERROR(VLOOKUP($E4225&amp;"-2",'PTE - Segment Emissions Calcs'!$I$8:$X$8919,18,FALSE),0)</f>
        <v>0</v>
      </c>
      <c r="K4225" s="37">
        <f t="shared" ca="1" si="193"/>
        <v>0</v>
      </c>
      <c r="L4225" s="37">
        <f ca="1">IFERROR(VLOOKUP($E4225&amp;"-1",'PTE - Segment Emissions Calcs'!$I$8:$Z$8919,20,FALSE),0)</f>
        <v>0</v>
      </c>
      <c r="M4225" s="37">
        <f ca="1">IFERROR(VLOOKUP($E4225&amp;"-2",'PTE - Segment Emissions Calcs'!$I$8:$Z$8919,20,FALSE),0)</f>
        <v>0</v>
      </c>
      <c r="N4225" s="37">
        <f t="shared" ca="1" si="194"/>
        <v>0</v>
      </c>
      <c r="O4225" s="38">
        <f t="array" aca="1" ref="O4225" ca="1">IF($H4225="TOTAL HAP",H4225,MAX(IF('PTE - Segment Emissions Calcs'!$B$8:$B$8919=$B4225,'PTE - Segment Emissions Calcs'!$V$8:$V$8919,)))</f>
        <v>0</v>
      </c>
      <c r="P4225" s="38">
        <f t="array" aca="1" ref="P4225" ca="1">IF($H4225="TOTAL HAP",K4225,MAX(IF('PTE - Segment Emissions Calcs'!$B$8:$B$8919=$B4225,'PTE - Segment Emissions Calcs'!$X$8:$X$8919,)))</f>
        <v>0</v>
      </c>
      <c r="Q4225" s="38">
        <f t="array" aca="1" ref="Q4225" ca="1">IF($H4225="TOTAL HAP",N4225,MAX(IF('PTE - Segment Emissions Calcs'!$B$8:$B$8919=$B4225,'PTE - Segment Emissions Calcs'!$Z$8:$Z$8919,)))</f>
        <v>0</v>
      </c>
      <c r="R4225" s="39"/>
    </row>
    <row r="4226" spans="1:18" x14ac:dyDescent="0.25">
      <c r="A4226" s="71"/>
      <c r="B4226" s="71"/>
      <c r="C4226" s="34" t="s">
        <v>53</v>
      </c>
      <c r="D4226" s="59"/>
      <c r="E4226" s="35"/>
      <c r="F4226" s="35">
        <f ca="1">IFERROR(VLOOKUP($E4226&amp;"-1",'PTE - Segment Emissions Calcs'!$I$8:$V$8919,16,FALSE),0)</f>
        <v>2.41238592E-4</v>
      </c>
      <c r="G4226" s="35">
        <f ca="1">IFERROR(VLOOKUP($E4226&amp;"-2",'PTE - Segment Emissions Calcs'!$I$8:$V$8919,16,FALSE),0)</f>
        <v>0</v>
      </c>
      <c r="H4226" s="36">
        <f t="shared" ca="1" si="192"/>
        <v>2.41238592E-4</v>
      </c>
      <c r="I4226" s="37">
        <f ca="1">IFERROR(VLOOKUP($E4226&amp;"-1",'PTE - Segment Emissions Calcs'!$I$8:$X$8919,18,FALSE),0)</f>
        <v>1.05662503296E-3</v>
      </c>
      <c r="J4226" s="37">
        <f ca="1">IFERROR(VLOOKUP($E4226&amp;"-2",'PTE - Segment Emissions Calcs'!$I$8:$X$8919,18,FALSE),0)</f>
        <v>0</v>
      </c>
      <c r="K4226" s="37">
        <f t="shared" ca="1" si="193"/>
        <v>1.05662503296E-3</v>
      </c>
      <c r="L4226" s="37">
        <f ca="1">IFERROR(VLOOKUP($E4226&amp;"-1",'PTE - Segment Emissions Calcs'!$I$8:$Z$8919,20,FALSE),0)</f>
        <v>1.05662503296E-3</v>
      </c>
      <c r="M4226" s="37">
        <f ca="1">IFERROR(VLOOKUP($E4226&amp;"-2",'PTE - Segment Emissions Calcs'!$I$8:$Z$8919,20,FALSE),0)</f>
        <v>0</v>
      </c>
      <c r="N4226" s="37">
        <f t="shared" ca="1" si="194"/>
        <v>1.05662503296E-3</v>
      </c>
      <c r="O4226" s="38">
        <f t="array" aca="1" ref="O4226" ca="1">IF($H4226="TOTAL HAP",H4226,MAX(IF('PTE - Segment Emissions Calcs'!$B$8:$B$8919=$B4226,'PTE - Segment Emissions Calcs'!$V$8:$V$8919,)))</f>
        <v>2.41238592E-4</v>
      </c>
      <c r="P4226" s="38">
        <f t="array" aca="1" ref="P4226" ca="1">IF($H4226="TOTAL HAP",K4226,MAX(IF('PTE - Segment Emissions Calcs'!$B$8:$B$8919=$B4226,'PTE - Segment Emissions Calcs'!$X$8:$X$8919,)))</f>
        <v>1.05662503296E-3</v>
      </c>
      <c r="Q4226" s="38">
        <f t="array" aca="1" ref="Q4226" ca="1">IF($H4226="TOTAL HAP",N4226,MAX(IF('PTE - Segment Emissions Calcs'!$B$8:$B$8919=$B4226,'PTE - Segment Emissions Calcs'!$Z$8:$Z$8919,)))</f>
        <v>1.05662503296E-3</v>
      </c>
      <c r="R4226" s="39"/>
    </row>
    <row r="4227" spans="1:18" x14ac:dyDescent="0.25">
      <c r="A4227" s="71"/>
      <c r="B4227" s="71"/>
      <c r="C4227" s="34" t="s">
        <v>227</v>
      </c>
      <c r="D4227" s="59"/>
      <c r="E4227" s="35"/>
      <c r="F4227" s="35">
        <f ca="1">IFERROR(VLOOKUP($E4227&amp;"-1",'PTE - Segment Emissions Calcs'!$I$8:$V$8919,16,FALSE),0)</f>
        <v>0</v>
      </c>
      <c r="G4227" s="35">
        <f ca="1">IFERROR(VLOOKUP($E4227&amp;"-2",'PTE - Segment Emissions Calcs'!$I$8:$V$8919,16,FALSE),0)</f>
        <v>0</v>
      </c>
      <c r="H4227" s="36">
        <f t="shared" ca="1" si="192"/>
        <v>0</v>
      </c>
      <c r="I4227" s="37">
        <f ca="1">IFERROR(VLOOKUP($E4227&amp;"-1",'PTE - Segment Emissions Calcs'!$I$8:$X$8919,18,FALSE),0)</f>
        <v>0</v>
      </c>
      <c r="J4227" s="37">
        <f ca="1">IFERROR(VLOOKUP($E4227&amp;"-2",'PTE - Segment Emissions Calcs'!$I$8:$X$8919,18,FALSE),0)</f>
        <v>0</v>
      </c>
      <c r="K4227" s="37">
        <f t="shared" ca="1" si="193"/>
        <v>0</v>
      </c>
      <c r="L4227" s="37">
        <f ca="1">IFERROR(VLOOKUP($E4227&amp;"-1",'PTE - Segment Emissions Calcs'!$I$8:$Z$8919,20,FALSE),0)</f>
        <v>0</v>
      </c>
      <c r="M4227" s="37">
        <f ca="1">IFERROR(VLOOKUP($E4227&amp;"-2",'PTE - Segment Emissions Calcs'!$I$8:$Z$8919,20,FALSE),0)</f>
        <v>0</v>
      </c>
      <c r="N4227" s="37">
        <f t="shared" ca="1" si="194"/>
        <v>0</v>
      </c>
      <c r="O4227" s="38">
        <f t="array" aca="1" ref="O4227" ca="1">IF($H4227="TOTAL HAP",H4227,MAX(IF('PTE - Segment Emissions Calcs'!$B$8:$B$8919=$B4227,'PTE - Segment Emissions Calcs'!$V$8:$V$8919,)))</f>
        <v>0</v>
      </c>
      <c r="P4227" s="38">
        <f t="array" aca="1" ref="P4227" ca="1">IF($H4227="TOTAL HAP",K4227,MAX(IF('PTE - Segment Emissions Calcs'!$B$8:$B$8919=$B4227,'PTE - Segment Emissions Calcs'!$X$8:$X$8919,)))</f>
        <v>0</v>
      </c>
      <c r="Q4227" s="38">
        <f t="array" aca="1" ref="Q4227" ca="1">IF($H4227="TOTAL HAP",N4227,MAX(IF('PTE - Segment Emissions Calcs'!$B$8:$B$8919=$B4227,'PTE - Segment Emissions Calcs'!$Z$8:$Z$8919,)))</f>
        <v>0</v>
      </c>
      <c r="R4227" s="39"/>
    </row>
    <row r="4228" spans="1:18" ht="15.75" thickBot="1" x14ac:dyDescent="0.3">
      <c r="A4228" s="72"/>
      <c r="B4228" s="72"/>
      <c r="C4228" s="43" t="s">
        <v>70</v>
      </c>
      <c r="D4228" s="60"/>
      <c r="E4228" s="44"/>
      <c r="F4228" s="44">
        <f ca="1">IFERROR(VLOOKUP($E4228&amp;"-1",'PTE - Segment Emissions Calcs'!$I$8:$V$8919,16,FALSE),0)</f>
        <v>4.2880000000000003E-6</v>
      </c>
      <c r="G4228" s="44">
        <f ca="1">IFERROR(VLOOKUP($E4228&amp;"-2",'PTE - Segment Emissions Calcs'!$I$8:$V$8919,16,FALSE),0)</f>
        <v>0</v>
      </c>
      <c r="H4228" s="45">
        <f t="shared" ca="1" si="192"/>
        <v>4.2880000000000003E-6</v>
      </c>
      <c r="I4228" s="46">
        <f ca="1">IFERROR(VLOOKUP($E4228&amp;"-1",'PTE - Segment Emissions Calcs'!$I$8:$X$8919,18,FALSE),0)</f>
        <v>1.8781439999999999E-5</v>
      </c>
      <c r="J4228" s="46">
        <f ca="1">IFERROR(VLOOKUP($E4228&amp;"-2",'PTE - Segment Emissions Calcs'!$I$8:$X$8919,18,FALSE),0)</f>
        <v>0</v>
      </c>
      <c r="K4228" s="46">
        <f t="shared" ca="1" si="193"/>
        <v>1.8781439999999999E-5</v>
      </c>
      <c r="L4228" s="46">
        <f ca="1">IFERROR(VLOOKUP($E4228&amp;"-1",'PTE - Segment Emissions Calcs'!$I$8:$Z$8919,20,FALSE),0)</f>
        <v>1.8781439999999999E-5</v>
      </c>
      <c r="M4228" s="46">
        <f ca="1">IFERROR(VLOOKUP($E4228&amp;"-2",'PTE - Segment Emissions Calcs'!$I$8:$Z$8919,20,FALSE),0)</f>
        <v>0</v>
      </c>
      <c r="N4228" s="46">
        <f t="shared" ca="1" si="194"/>
        <v>1.8781439999999999E-5</v>
      </c>
      <c r="O4228" s="47">
        <f t="array" aca="1" ref="O4228" ca="1">IF($H4228="TOTAL HAP",H4228,MAX(IF('PTE - Segment Emissions Calcs'!$B$8:$B$8919=$B4228,'PTE - Segment Emissions Calcs'!$V$8:$V$8919,)))</f>
        <v>4.2880000000000003E-6</v>
      </c>
      <c r="P4228" s="47">
        <f t="array" aca="1" ref="P4228" ca="1">IF($H4228="TOTAL HAP",K4228,MAX(IF('PTE - Segment Emissions Calcs'!$B$8:$B$8919=$B4228,'PTE - Segment Emissions Calcs'!$X$8:$X$8919,)))</f>
        <v>1.8781439999999999E-5</v>
      </c>
      <c r="Q4228" s="47">
        <f t="array" aca="1" ref="Q4228" ca="1">IF($H4228="TOTAL HAP",N4228,MAX(IF('PTE - Segment Emissions Calcs'!$B$8:$B$8919=$B4228,'PTE - Segment Emissions Calcs'!$Z$8:$Z$8919,)))</f>
        <v>1.8781439999999999E-5</v>
      </c>
      <c r="R4228" s="48"/>
    </row>
    <row r="4229" spans="1:18" ht="15.75" thickTop="1" x14ac:dyDescent="0.25">
      <c r="A4229" s="25" t="str">
        <f ca="1">VLOOKUP(#REF!,'PTE - Segment Emissions Calcs'!$C$8:$J$8919,8,FALSE)</f>
        <v>FUGI 136</v>
      </c>
      <c r="B4229" s="25" t="str">
        <f ca="1">VLOOKUP(A4229,'PTE - Segment Emissions Calcs'!$J$8:$O$8919,4,FALSE)</f>
        <v>Trunk Line C</v>
      </c>
      <c r="C4229" s="26" t="s">
        <v>24</v>
      </c>
      <c r="D4229" s="58"/>
      <c r="E4229" s="27"/>
      <c r="F4229" s="27">
        <f ca="1">IFERROR(VLOOKUP($E4229&amp;"-1",'PTE - Segment Emissions Calcs'!$I$8:$V$8919,16,FALSE),0)</f>
        <v>2.01E-2</v>
      </c>
      <c r="G4229" s="27">
        <f ca="1">IFERROR(VLOOKUP($E4229&amp;"-2",'PTE - Segment Emissions Calcs'!$I$8:$V$8919,16,FALSE),0)</f>
        <v>0</v>
      </c>
      <c r="H4229" s="28">
        <f t="shared" ca="1" si="192"/>
        <v>2.01E-2</v>
      </c>
      <c r="I4229" s="29">
        <f ca="1">IFERROR(VLOOKUP($E4229&amp;"-1",'PTE - Segment Emissions Calcs'!$I$8:$X$8919,18,FALSE),0)</f>
        <v>8.8037999999999991E-2</v>
      </c>
      <c r="J4229" s="29">
        <f ca="1">IFERROR(VLOOKUP($E4229&amp;"-2",'PTE - Segment Emissions Calcs'!$I$8:$X$8919,18,FALSE),0)</f>
        <v>0</v>
      </c>
      <c r="K4229" s="29">
        <f t="shared" ca="1" si="193"/>
        <v>8.8037999999999991E-2</v>
      </c>
      <c r="L4229" s="29">
        <f ca="1">IFERROR(VLOOKUP($E4229&amp;"-1",'PTE - Segment Emissions Calcs'!$I$8:$Z$8919,20,FALSE),0)</f>
        <v>8.8037999999999991E-2</v>
      </c>
      <c r="M4229" s="29">
        <f ca="1">IFERROR(VLOOKUP($E4229&amp;"-2",'PTE - Segment Emissions Calcs'!$I$8:$Z$8919,20,FALSE),0)</f>
        <v>0</v>
      </c>
      <c r="N4229" s="29">
        <f t="shared" ca="1" si="194"/>
        <v>8.8037999999999991E-2</v>
      </c>
      <c r="O4229" s="30">
        <f t="array" aca="1" ref="O4229" ca="1">IF($H4229="TOTAL HAP",H4229,MAX(IF('PTE - Segment Emissions Calcs'!$B$8:$B$8919=$B4229,'PTE - Segment Emissions Calcs'!$V$8:$V$8919,)))</f>
        <v>2.01E-2</v>
      </c>
      <c r="P4229" s="30">
        <f t="array" aca="1" ref="P4229" ca="1">IF($H4229="TOTAL HAP",K4229,MAX(IF('PTE - Segment Emissions Calcs'!$B$8:$B$8919=$B4229,'PTE - Segment Emissions Calcs'!$X$8:$X$8919,)))</f>
        <v>8.8037999999999991E-2</v>
      </c>
      <c r="Q4229" s="30">
        <f t="array" aca="1" ref="Q4229" ca="1">IF($H4229="TOTAL HAP",N4229,MAX(IF('PTE - Segment Emissions Calcs'!$B$8:$B$8919=$B4229,'PTE - Segment Emissions Calcs'!$Z$8:$Z$8919,)))</f>
        <v>8.8037999999999991E-2</v>
      </c>
      <c r="R4229" s="31"/>
    </row>
    <row r="4230" spans="1:18" x14ac:dyDescent="0.25">
      <c r="A4230" s="32"/>
      <c r="B4230" s="33"/>
      <c r="C4230" s="34" t="s">
        <v>29</v>
      </c>
      <c r="D4230" s="35"/>
      <c r="E4230" s="35"/>
      <c r="F4230" s="35">
        <f ca="1">IFERROR(VLOOKUP($E4230&amp;"-1",'PTE - Segment Emissions Calcs'!$I$8:$V$8919,16,FALSE),0)</f>
        <v>2.1008694200000001E-4</v>
      </c>
      <c r="G4230" s="35">
        <f ca="1">IFERROR(VLOOKUP($E4230&amp;"-2",'PTE - Segment Emissions Calcs'!$I$8:$V$8919,16,FALSE),0)</f>
        <v>0</v>
      </c>
      <c r="H4230" s="36">
        <f t="shared" ca="1" si="192"/>
        <v>2.1008694200000001E-4</v>
      </c>
      <c r="I4230" s="37">
        <f ca="1">IFERROR(VLOOKUP($E4230&amp;"-1",'PTE - Segment Emissions Calcs'!$I$8:$X$8919,18,FALSE),0)</f>
        <v>9.2018080596000006E-4</v>
      </c>
      <c r="J4230" s="37">
        <f ca="1">IFERROR(VLOOKUP($E4230&amp;"-2",'PTE - Segment Emissions Calcs'!$I$8:$X$8919,18,FALSE),0)</f>
        <v>0</v>
      </c>
      <c r="K4230" s="37">
        <f t="shared" ca="1" si="193"/>
        <v>9.2018080596000006E-4</v>
      </c>
      <c r="L4230" s="37">
        <f ca="1">IFERROR(VLOOKUP($E4230&amp;"-1",'PTE - Segment Emissions Calcs'!$I$8:$Z$8919,20,FALSE),0)</f>
        <v>9.2018080596000006E-4</v>
      </c>
      <c r="M4230" s="37">
        <f ca="1">IFERROR(VLOOKUP($E4230&amp;"-2",'PTE - Segment Emissions Calcs'!$I$8:$Z$8919,20,FALSE),0)</f>
        <v>0</v>
      </c>
      <c r="N4230" s="37">
        <f t="shared" ca="1" si="194"/>
        <v>9.2018080596000006E-4</v>
      </c>
      <c r="O4230" s="38">
        <f t="array" aca="1" ref="O4230" ca="1">IF($H4230="TOTAL HAP",H4230,MAX(IF('PTE - Segment Emissions Calcs'!$B$8:$B$8919=$B4230,'PTE - Segment Emissions Calcs'!$V$8:$V$8919,)))</f>
        <v>2.1008694200000001E-4</v>
      </c>
      <c r="P4230" s="38">
        <f t="array" aca="1" ref="P4230" ca="1">IF($H4230="TOTAL HAP",K4230,MAX(IF('PTE - Segment Emissions Calcs'!$B$8:$B$8919=$B4230,'PTE - Segment Emissions Calcs'!$X$8:$X$8919,)))</f>
        <v>9.2018080596000006E-4</v>
      </c>
      <c r="Q4230" s="38">
        <f t="array" aca="1" ref="Q4230" ca="1">IF($H4230="TOTAL HAP",N4230,MAX(IF('PTE - Segment Emissions Calcs'!$B$8:$B$8919=$B4230,'PTE - Segment Emissions Calcs'!$Z$8:$Z$8919,)))</f>
        <v>9.2018080596000006E-4</v>
      </c>
      <c r="R4230" s="39"/>
    </row>
    <row r="4231" spans="1:18" x14ac:dyDescent="0.25">
      <c r="A4231" s="32"/>
      <c r="B4231" s="33"/>
      <c r="C4231" s="34" t="s">
        <v>219</v>
      </c>
      <c r="D4231" s="59"/>
      <c r="E4231" s="35"/>
      <c r="F4231" s="35">
        <f ca="1">IFERROR(VLOOKUP($E4231&amp;"-1",'PTE - Segment Emissions Calcs'!$I$8:$V$8919,16,FALSE),0)</f>
        <v>1.0452E-8</v>
      </c>
      <c r="G4231" s="35">
        <f ca="1">IFERROR(VLOOKUP($E4231&amp;"-2",'PTE - Segment Emissions Calcs'!$I$8:$V$8919,16,FALSE),0)</f>
        <v>0</v>
      </c>
      <c r="H4231" s="36">
        <f t="shared" ca="1" si="192"/>
        <v>1.0452E-8</v>
      </c>
      <c r="I4231" s="37">
        <f ca="1">IFERROR(VLOOKUP($E4231&amp;"-1",'PTE - Segment Emissions Calcs'!$I$8:$X$8919,18,FALSE),0)</f>
        <v>4.577976E-8</v>
      </c>
      <c r="J4231" s="37">
        <f ca="1">IFERROR(VLOOKUP($E4231&amp;"-2",'PTE - Segment Emissions Calcs'!$I$8:$X$8919,18,FALSE),0)</f>
        <v>0</v>
      </c>
      <c r="K4231" s="37">
        <f t="shared" ca="1" si="193"/>
        <v>4.577976E-8</v>
      </c>
      <c r="L4231" s="37">
        <f ca="1">IFERROR(VLOOKUP($E4231&amp;"-1",'PTE - Segment Emissions Calcs'!$I$8:$Z$8919,20,FALSE),0)</f>
        <v>4.577976E-8</v>
      </c>
      <c r="M4231" s="37">
        <f ca="1">IFERROR(VLOOKUP($E4231&amp;"-2",'PTE - Segment Emissions Calcs'!$I$8:$Z$8919,20,FALSE),0)</f>
        <v>0</v>
      </c>
      <c r="N4231" s="37">
        <f t="shared" ca="1" si="194"/>
        <v>4.577976E-8</v>
      </c>
      <c r="O4231" s="38">
        <f t="array" aca="1" ref="O4231" ca="1">IF($H4231="TOTAL HAP",H4231,MAX(IF('PTE - Segment Emissions Calcs'!$B$8:$B$8919=$B4231,'PTE - Segment Emissions Calcs'!$V$8:$V$8919,)))</f>
        <v>1.0452E-8</v>
      </c>
      <c r="P4231" s="38">
        <f t="array" aca="1" ref="P4231" ca="1">IF($H4231="TOTAL HAP",K4231,MAX(IF('PTE - Segment Emissions Calcs'!$B$8:$B$8919=$B4231,'PTE - Segment Emissions Calcs'!$X$8:$X$8919,)))</f>
        <v>4.577976E-8</v>
      </c>
      <c r="Q4231" s="38">
        <f t="array" aca="1" ref="Q4231" ca="1">IF($H4231="TOTAL HAP",N4231,MAX(IF('PTE - Segment Emissions Calcs'!$B$8:$B$8919=$B4231,'PTE - Segment Emissions Calcs'!$Z$8:$Z$8919,)))</f>
        <v>4.577976E-8</v>
      </c>
      <c r="R4231" s="39"/>
    </row>
    <row r="4232" spans="1:18" x14ac:dyDescent="0.25">
      <c r="A4232" s="71"/>
      <c r="B4232" s="71"/>
      <c r="C4232" s="34" t="s">
        <v>72</v>
      </c>
      <c r="D4232" s="59"/>
      <c r="E4232" s="35"/>
      <c r="F4232" s="35">
        <f ca="1">IFERROR(VLOOKUP($E4232&amp;"-1",'PTE - Segment Emissions Calcs'!$I$8:$V$8919,16,FALSE),0)</f>
        <v>0</v>
      </c>
      <c r="G4232" s="35">
        <f ca="1">IFERROR(VLOOKUP($E4232&amp;"-2",'PTE - Segment Emissions Calcs'!$I$8:$V$8919,16,FALSE),0)</f>
        <v>0</v>
      </c>
      <c r="H4232" s="36">
        <f t="shared" ca="1" si="192"/>
        <v>0</v>
      </c>
      <c r="I4232" s="37">
        <f ca="1">IFERROR(VLOOKUP($E4232&amp;"-1",'PTE - Segment Emissions Calcs'!$I$8:$X$8919,18,FALSE),0)</f>
        <v>0</v>
      </c>
      <c r="J4232" s="37">
        <f ca="1">IFERROR(VLOOKUP($E4232&amp;"-2",'PTE - Segment Emissions Calcs'!$I$8:$X$8919,18,FALSE),0)</f>
        <v>0</v>
      </c>
      <c r="K4232" s="37">
        <f t="shared" ca="1" si="193"/>
        <v>0</v>
      </c>
      <c r="L4232" s="37">
        <f ca="1">IFERROR(VLOOKUP($E4232&amp;"-1",'PTE - Segment Emissions Calcs'!$I$8:$Z$8919,20,FALSE),0)</f>
        <v>0</v>
      </c>
      <c r="M4232" s="37">
        <f ca="1">IFERROR(VLOOKUP($E4232&amp;"-2",'PTE - Segment Emissions Calcs'!$I$8:$Z$8919,20,FALSE),0)</f>
        <v>0</v>
      </c>
      <c r="N4232" s="37">
        <f t="shared" ca="1" si="194"/>
        <v>0</v>
      </c>
      <c r="O4232" s="38">
        <f t="array" aca="1" ref="O4232" ca="1">IF($H4232="TOTAL HAP",H4232,MAX(IF('PTE - Segment Emissions Calcs'!$B$8:$B$8919=$B4232,'PTE - Segment Emissions Calcs'!$V$8:$V$8919,)))</f>
        <v>0</v>
      </c>
      <c r="P4232" s="38">
        <f t="array" aca="1" ref="P4232" ca="1">IF($H4232="TOTAL HAP",K4232,MAX(IF('PTE - Segment Emissions Calcs'!$B$8:$B$8919=$B4232,'PTE - Segment Emissions Calcs'!$X$8:$X$8919,)))</f>
        <v>0</v>
      </c>
      <c r="Q4232" s="38">
        <f t="array" aca="1" ref="Q4232" ca="1">IF($H4232="TOTAL HAP",N4232,MAX(IF('PTE - Segment Emissions Calcs'!$B$8:$B$8919=$B4232,'PTE - Segment Emissions Calcs'!$Z$8:$Z$8919,)))</f>
        <v>0</v>
      </c>
      <c r="R4232" s="39"/>
    </row>
    <row r="4233" spans="1:18" x14ac:dyDescent="0.25">
      <c r="A4233" s="71"/>
      <c r="B4233" s="71"/>
      <c r="C4233" s="34" t="s">
        <v>97</v>
      </c>
      <c r="D4233" s="59"/>
      <c r="E4233" s="35"/>
      <c r="F4233" s="35">
        <f ca="1">IFERROR(VLOOKUP($E4233&amp;"-1",'PTE - Segment Emissions Calcs'!$I$8:$V$8919,16,FALSE),0)</f>
        <v>6.9680000000000016E-9</v>
      </c>
      <c r="G4233" s="35">
        <f ca="1">IFERROR(VLOOKUP($E4233&amp;"-2",'PTE - Segment Emissions Calcs'!$I$8:$V$8919,16,FALSE),0)</f>
        <v>0</v>
      </c>
      <c r="H4233" s="36">
        <f t="shared" ca="1" si="192"/>
        <v>6.9680000000000016E-9</v>
      </c>
      <c r="I4233" s="37">
        <f ca="1">IFERROR(VLOOKUP($E4233&amp;"-1",'PTE - Segment Emissions Calcs'!$I$8:$X$8919,18,FALSE),0)</f>
        <v>3.0519840000000007E-8</v>
      </c>
      <c r="J4233" s="37">
        <f ca="1">IFERROR(VLOOKUP($E4233&amp;"-2",'PTE - Segment Emissions Calcs'!$I$8:$X$8919,18,FALSE),0)</f>
        <v>0</v>
      </c>
      <c r="K4233" s="37">
        <f t="shared" ca="1" si="193"/>
        <v>3.0519840000000007E-8</v>
      </c>
      <c r="L4233" s="37">
        <f ca="1">IFERROR(VLOOKUP($E4233&amp;"-1",'PTE - Segment Emissions Calcs'!$I$8:$Z$8919,20,FALSE),0)</f>
        <v>3.0519840000000007E-8</v>
      </c>
      <c r="M4233" s="37">
        <f ca="1">IFERROR(VLOOKUP($E4233&amp;"-2",'PTE - Segment Emissions Calcs'!$I$8:$Z$8919,20,FALSE),0)</f>
        <v>0</v>
      </c>
      <c r="N4233" s="37">
        <f t="shared" ca="1" si="194"/>
        <v>3.0519840000000007E-8</v>
      </c>
      <c r="O4233" s="38">
        <f t="array" aca="1" ref="O4233" ca="1">IF($H4233="TOTAL HAP",H4233,MAX(IF('PTE - Segment Emissions Calcs'!$B$8:$B$8919=$B4233,'PTE - Segment Emissions Calcs'!$V$8:$V$8919,)))</f>
        <v>6.9680000000000016E-9</v>
      </c>
      <c r="P4233" s="38">
        <f t="array" aca="1" ref="P4233" ca="1">IF($H4233="TOTAL HAP",K4233,MAX(IF('PTE - Segment Emissions Calcs'!$B$8:$B$8919=$B4233,'PTE - Segment Emissions Calcs'!$X$8:$X$8919,)))</f>
        <v>3.0519840000000007E-8</v>
      </c>
      <c r="Q4233" s="38">
        <f t="array" aca="1" ref="Q4233" ca="1">IF($H4233="TOTAL HAP",N4233,MAX(IF('PTE - Segment Emissions Calcs'!$B$8:$B$8919=$B4233,'PTE - Segment Emissions Calcs'!$Z$8:$Z$8919,)))</f>
        <v>3.0519840000000007E-8</v>
      </c>
      <c r="R4233" s="39"/>
    </row>
    <row r="4234" spans="1:18" x14ac:dyDescent="0.25">
      <c r="A4234" s="71"/>
      <c r="B4234" s="71"/>
      <c r="C4234" s="34" t="s">
        <v>208</v>
      </c>
      <c r="D4234" s="59"/>
      <c r="E4234" s="35"/>
      <c r="F4234" s="35">
        <f ca="1">IFERROR(VLOOKUP($E4234&amp;"-1",'PTE - Segment Emissions Calcs'!$I$8:$V$8919,16,FALSE),0)</f>
        <v>0</v>
      </c>
      <c r="G4234" s="35">
        <f ca="1">IFERROR(VLOOKUP($E4234&amp;"-2",'PTE - Segment Emissions Calcs'!$I$8:$V$8919,16,FALSE),0)</f>
        <v>0</v>
      </c>
      <c r="H4234" s="36">
        <f t="shared" ca="1" si="192"/>
        <v>0</v>
      </c>
      <c r="I4234" s="37">
        <f ca="1">IFERROR(VLOOKUP($E4234&amp;"-1",'PTE - Segment Emissions Calcs'!$I$8:$X$8919,18,FALSE),0)</f>
        <v>0</v>
      </c>
      <c r="J4234" s="37">
        <f ca="1">IFERROR(VLOOKUP($E4234&amp;"-2",'PTE - Segment Emissions Calcs'!$I$8:$X$8919,18,FALSE),0)</f>
        <v>0</v>
      </c>
      <c r="K4234" s="37">
        <f t="shared" ca="1" si="193"/>
        <v>0</v>
      </c>
      <c r="L4234" s="37">
        <f ca="1">IFERROR(VLOOKUP($E4234&amp;"-1",'PTE - Segment Emissions Calcs'!$I$8:$Z$8919,20,FALSE),0)</f>
        <v>0</v>
      </c>
      <c r="M4234" s="37">
        <f ca="1">IFERROR(VLOOKUP($E4234&amp;"-2",'PTE - Segment Emissions Calcs'!$I$8:$Z$8919,20,FALSE),0)</f>
        <v>0</v>
      </c>
      <c r="N4234" s="37">
        <f t="shared" ca="1" si="194"/>
        <v>0</v>
      </c>
      <c r="O4234" s="38">
        <f t="array" aca="1" ref="O4234" ca="1">IF($H4234="TOTAL HAP",H4234,MAX(IF('PTE - Segment Emissions Calcs'!$B$8:$B$8919=$B4234,'PTE - Segment Emissions Calcs'!$V$8:$V$8919,)))</f>
        <v>0</v>
      </c>
      <c r="P4234" s="38">
        <f t="array" aca="1" ref="P4234" ca="1">IF($H4234="TOTAL HAP",K4234,MAX(IF('PTE - Segment Emissions Calcs'!$B$8:$B$8919=$B4234,'PTE - Segment Emissions Calcs'!$X$8:$X$8919,)))</f>
        <v>0</v>
      </c>
      <c r="Q4234" s="38">
        <f t="array" aca="1" ref="Q4234" ca="1">IF($H4234="TOTAL HAP",N4234,MAX(IF('PTE - Segment Emissions Calcs'!$B$8:$B$8919=$B4234,'PTE - Segment Emissions Calcs'!$Z$8:$Z$8919,)))</f>
        <v>0</v>
      </c>
      <c r="R4234" s="39"/>
    </row>
    <row r="4235" spans="1:18" x14ac:dyDescent="0.25">
      <c r="A4235" s="71"/>
      <c r="B4235" s="71"/>
      <c r="C4235" s="34" t="s">
        <v>131</v>
      </c>
      <c r="D4235" s="59"/>
      <c r="E4235" s="35"/>
      <c r="F4235" s="35">
        <f ca="1">IFERROR(VLOOKUP($E4235&amp;"-1",'PTE - Segment Emissions Calcs'!$I$8:$V$8919,16,FALSE),0)</f>
        <v>0</v>
      </c>
      <c r="G4235" s="35">
        <f ca="1">IFERROR(VLOOKUP($E4235&amp;"-2",'PTE - Segment Emissions Calcs'!$I$8:$V$8919,16,FALSE),0)</f>
        <v>0</v>
      </c>
      <c r="H4235" s="36">
        <f t="shared" ca="1" si="192"/>
        <v>0</v>
      </c>
      <c r="I4235" s="37">
        <f ca="1">IFERROR(VLOOKUP($E4235&amp;"-1",'PTE - Segment Emissions Calcs'!$I$8:$X$8919,18,FALSE),0)</f>
        <v>0</v>
      </c>
      <c r="J4235" s="37">
        <f ca="1">IFERROR(VLOOKUP($E4235&amp;"-2",'PTE - Segment Emissions Calcs'!$I$8:$X$8919,18,FALSE),0)</f>
        <v>0</v>
      </c>
      <c r="K4235" s="37">
        <f t="shared" ca="1" si="193"/>
        <v>0</v>
      </c>
      <c r="L4235" s="37">
        <f ca="1">IFERROR(VLOOKUP($E4235&amp;"-1",'PTE - Segment Emissions Calcs'!$I$8:$Z$8919,20,FALSE),0)</f>
        <v>0</v>
      </c>
      <c r="M4235" s="37">
        <f ca="1">IFERROR(VLOOKUP($E4235&amp;"-2",'PTE - Segment Emissions Calcs'!$I$8:$Z$8919,20,FALSE),0)</f>
        <v>0</v>
      </c>
      <c r="N4235" s="37">
        <f t="shared" ca="1" si="194"/>
        <v>0</v>
      </c>
      <c r="O4235" s="38">
        <f t="array" aca="1" ref="O4235" ca="1">IF($H4235="TOTAL HAP",H4235,MAX(IF('PTE - Segment Emissions Calcs'!$B$8:$B$8919=$B4235,'PTE - Segment Emissions Calcs'!$V$8:$V$8919,)))</f>
        <v>0</v>
      </c>
      <c r="P4235" s="38">
        <f t="array" aca="1" ref="P4235" ca="1">IF($H4235="TOTAL HAP",K4235,MAX(IF('PTE - Segment Emissions Calcs'!$B$8:$B$8919=$B4235,'PTE - Segment Emissions Calcs'!$X$8:$X$8919,)))</f>
        <v>0</v>
      </c>
      <c r="Q4235" s="38">
        <f t="array" aca="1" ref="Q4235" ca="1">IF($H4235="TOTAL HAP",N4235,MAX(IF('PTE - Segment Emissions Calcs'!$B$8:$B$8919=$B4235,'PTE - Segment Emissions Calcs'!$Z$8:$Z$8919,)))</f>
        <v>0</v>
      </c>
      <c r="R4235" s="39"/>
    </row>
    <row r="4236" spans="1:18" x14ac:dyDescent="0.25">
      <c r="A4236" s="71"/>
      <c r="B4236" s="71"/>
      <c r="C4236" s="34" t="s">
        <v>30</v>
      </c>
      <c r="D4236" s="59"/>
      <c r="E4236" s="35"/>
      <c r="F4236" s="35">
        <f ca="1">IFERROR(VLOOKUP($E4236&amp;"-1",'PTE - Segment Emissions Calcs'!$I$8:$V$8919,16,FALSE),0)</f>
        <v>0</v>
      </c>
      <c r="G4236" s="35">
        <f ca="1">IFERROR(VLOOKUP($E4236&amp;"-2",'PTE - Segment Emissions Calcs'!$I$8:$V$8919,16,FALSE),0)</f>
        <v>0</v>
      </c>
      <c r="H4236" s="36">
        <f t="shared" ca="1" si="192"/>
        <v>0</v>
      </c>
      <c r="I4236" s="37">
        <f ca="1">IFERROR(VLOOKUP($E4236&amp;"-1",'PTE - Segment Emissions Calcs'!$I$8:$X$8919,18,FALSE),0)</f>
        <v>0</v>
      </c>
      <c r="J4236" s="37">
        <f ca="1">IFERROR(VLOOKUP($E4236&amp;"-2",'PTE - Segment Emissions Calcs'!$I$8:$X$8919,18,FALSE),0)</f>
        <v>0</v>
      </c>
      <c r="K4236" s="37">
        <f t="shared" ca="1" si="193"/>
        <v>0</v>
      </c>
      <c r="L4236" s="37">
        <f ca="1">IFERROR(VLOOKUP($E4236&amp;"-1",'PTE - Segment Emissions Calcs'!$I$8:$Z$8919,20,FALSE),0)</f>
        <v>0</v>
      </c>
      <c r="M4236" s="37">
        <f ca="1">IFERROR(VLOOKUP($E4236&amp;"-2",'PTE - Segment Emissions Calcs'!$I$8:$Z$8919,20,FALSE),0)</f>
        <v>0</v>
      </c>
      <c r="N4236" s="37">
        <f t="shared" ca="1" si="194"/>
        <v>0</v>
      </c>
      <c r="O4236" s="38">
        <f t="array" aca="1" ref="O4236" ca="1">IF($H4236="TOTAL HAP",H4236,MAX(IF('PTE - Segment Emissions Calcs'!$B$8:$B$8919=$B4236,'PTE - Segment Emissions Calcs'!$V$8:$V$8919,)))</f>
        <v>0</v>
      </c>
      <c r="P4236" s="38">
        <f t="array" aca="1" ref="P4236" ca="1">IF($H4236="TOTAL HAP",K4236,MAX(IF('PTE - Segment Emissions Calcs'!$B$8:$B$8919=$B4236,'PTE - Segment Emissions Calcs'!$X$8:$X$8919,)))</f>
        <v>0</v>
      </c>
      <c r="Q4236" s="38">
        <f t="array" aca="1" ref="Q4236" ca="1">IF($H4236="TOTAL HAP",N4236,MAX(IF('PTE - Segment Emissions Calcs'!$B$8:$B$8919=$B4236,'PTE - Segment Emissions Calcs'!$Z$8:$Z$8919,)))</f>
        <v>0</v>
      </c>
      <c r="R4236" s="39"/>
    </row>
    <row r="4237" spans="1:18" x14ac:dyDescent="0.25">
      <c r="A4237" s="71"/>
      <c r="B4237" s="71"/>
      <c r="C4237" s="34" t="s">
        <v>31</v>
      </c>
      <c r="D4237" s="59"/>
      <c r="E4237" s="35"/>
      <c r="F4237" s="35">
        <f ca="1">IFERROR(VLOOKUP($E4237&amp;"-1",'PTE - Segment Emissions Calcs'!$I$8:$V$8919,16,FALSE),0)</f>
        <v>0</v>
      </c>
      <c r="G4237" s="35">
        <f ca="1">IFERROR(VLOOKUP($E4237&amp;"-2",'PTE - Segment Emissions Calcs'!$I$8:$V$8919,16,FALSE),0)</f>
        <v>0</v>
      </c>
      <c r="H4237" s="36">
        <f t="shared" ca="1" si="192"/>
        <v>0</v>
      </c>
      <c r="I4237" s="37">
        <f ca="1">IFERROR(VLOOKUP($E4237&amp;"-1",'PTE - Segment Emissions Calcs'!$I$8:$X$8919,18,FALSE),0)</f>
        <v>0</v>
      </c>
      <c r="J4237" s="37">
        <f ca="1">IFERROR(VLOOKUP($E4237&amp;"-2",'PTE - Segment Emissions Calcs'!$I$8:$X$8919,18,FALSE),0)</f>
        <v>0</v>
      </c>
      <c r="K4237" s="37">
        <f t="shared" ca="1" si="193"/>
        <v>0</v>
      </c>
      <c r="L4237" s="37">
        <f ca="1">IFERROR(VLOOKUP($E4237&amp;"-1",'PTE - Segment Emissions Calcs'!$I$8:$Z$8919,20,FALSE),0)</f>
        <v>0</v>
      </c>
      <c r="M4237" s="37">
        <f ca="1">IFERROR(VLOOKUP($E4237&amp;"-2",'PTE - Segment Emissions Calcs'!$I$8:$Z$8919,20,FALSE),0)</f>
        <v>0</v>
      </c>
      <c r="N4237" s="37">
        <f t="shared" ca="1" si="194"/>
        <v>0</v>
      </c>
      <c r="O4237" s="38">
        <f t="array" aca="1" ref="O4237" ca="1">IF($H4237="TOTAL HAP",H4237,MAX(IF('PTE - Segment Emissions Calcs'!$B$8:$B$8919=$B4237,'PTE - Segment Emissions Calcs'!$V$8:$V$8919,)))</f>
        <v>0</v>
      </c>
      <c r="P4237" s="38">
        <f t="array" aca="1" ref="P4237" ca="1">IF($H4237="TOTAL HAP",K4237,MAX(IF('PTE - Segment Emissions Calcs'!$B$8:$B$8919=$B4237,'PTE - Segment Emissions Calcs'!$X$8:$X$8919,)))</f>
        <v>0</v>
      </c>
      <c r="Q4237" s="38">
        <f t="array" aca="1" ref="Q4237" ca="1">IF($H4237="TOTAL HAP",N4237,MAX(IF('PTE - Segment Emissions Calcs'!$B$8:$B$8919=$B4237,'PTE - Segment Emissions Calcs'!$Z$8:$Z$8919,)))</f>
        <v>0</v>
      </c>
      <c r="R4237" s="39"/>
    </row>
    <row r="4238" spans="1:18" x14ac:dyDescent="0.25">
      <c r="A4238" s="71"/>
      <c r="B4238" s="71"/>
      <c r="C4238" s="34" t="s">
        <v>220</v>
      </c>
      <c r="D4238" s="59"/>
      <c r="E4238" s="35"/>
      <c r="F4238" s="35">
        <f ca="1">IFERROR(VLOOKUP($E4238&amp;"-1",'PTE - Segment Emissions Calcs'!$I$8:$V$8919,16,FALSE),0)</f>
        <v>0</v>
      </c>
      <c r="G4238" s="35">
        <f ca="1">IFERROR(VLOOKUP($E4238&amp;"-2",'PTE - Segment Emissions Calcs'!$I$8:$V$8919,16,FALSE),0)</f>
        <v>0</v>
      </c>
      <c r="H4238" s="36">
        <f t="shared" ca="1" si="192"/>
        <v>0</v>
      </c>
      <c r="I4238" s="37">
        <f ca="1">IFERROR(VLOOKUP($E4238&amp;"-1",'PTE - Segment Emissions Calcs'!$I$8:$X$8919,18,FALSE),0)</f>
        <v>0</v>
      </c>
      <c r="J4238" s="37">
        <f ca="1">IFERROR(VLOOKUP($E4238&amp;"-2",'PTE - Segment Emissions Calcs'!$I$8:$X$8919,18,FALSE),0)</f>
        <v>0</v>
      </c>
      <c r="K4238" s="37">
        <f t="shared" ca="1" si="193"/>
        <v>0</v>
      </c>
      <c r="L4238" s="37">
        <f ca="1">IFERROR(VLOOKUP($E4238&amp;"-1",'PTE - Segment Emissions Calcs'!$I$8:$Z$8919,20,FALSE),0)</f>
        <v>0</v>
      </c>
      <c r="M4238" s="37">
        <f ca="1">IFERROR(VLOOKUP($E4238&amp;"-2",'PTE - Segment Emissions Calcs'!$I$8:$Z$8919,20,FALSE),0)</f>
        <v>0</v>
      </c>
      <c r="N4238" s="37">
        <f t="shared" ca="1" si="194"/>
        <v>0</v>
      </c>
      <c r="O4238" s="38">
        <f t="array" aca="1" ref="O4238" ca="1">IF($H4238="TOTAL HAP",H4238,MAX(IF('PTE - Segment Emissions Calcs'!$B$8:$B$8919=$B4238,'PTE - Segment Emissions Calcs'!$V$8:$V$8919,)))</f>
        <v>0</v>
      </c>
      <c r="P4238" s="38">
        <f t="array" aca="1" ref="P4238" ca="1">IF($H4238="TOTAL HAP",K4238,MAX(IF('PTE - Segment Emissions Calcs'!$B$8:$B$8919=$B4238,'PTE - Segment Emissions Calcs'!$X$8:$X$8919,)))</f>
        <v>0</v>
      </c>
      <c r="Q4238" s="38">
        <f t="array" aca="1" ref="Q4238" ca="1">IF($H4238="TOTAL HAP",N4238,MAX(IF('PTE - Segment Emissions Calcs'!$B$8:$B$8919=$B4238,'PTE - Segment Emissions Calcs'!$Z$8:$Z$8919,)))</f>
        <v>0</v>
      </c>
      <c r="R4238" s="39"/>
    </row>
    <row r="4239" spans="1:18" x14ac:dyDescent="0.25">
      <c r="A4239" s="71"/>
      <c r="B4239" s="71"/>
      <c r="C4239" s="34" t="s">
        <v>33</v>
      </c>
      <c r="D4239" s="59"/>
      <c r="E4239" s="35"/>
      <c r="F4239" s="35">
        <f ca="1">IFERROR(VLOOKUP($E4239&amp;"-1",'PTE - Segment Emissions Calcs'!$I$8:$V$8919,16,FALSE),0)</f>
        <v>0</v>
      </c>
      <c r="G4239" s="35">
        <f ca="1">IFERROR(VLOOKUP($E4239&amp;"-2",'PTE - Segment Emissions Calcs'!$I$8:$V$8919,16,FALSE),0)</f>
        <v>0</v>
      </c>
      <c r="H4239" s="36">
        <f t="shared" ca="1" si="192"/>
        <v>0</v>
      </c>
      <c r="I4239" s="37">
        <f ca="1">IFERROR(VLOOKUP($E4239&amp;"-1",'PTE - Segment Emissions Calcs'!$I$8:$X$8919,18,FALSE),0)</f>
        <v>0</v>
      </c>
      <c r="J4239" s="37">
        <f ca="1">IFERROR(VLOOKUP($E4239&amp;"-2",'PTE - Segment Emissions Calcs'!$I$8:$X$8919,18,FALSE),0)</f>
        <v>0</v>
      </c>
      <c r="K4239" s="37">
        <f t="shared" ca="1" si="193"/>
        <v>0</v>
      </c>
      <c r="L4239" s="37">
        <f ca="1">IFERROR(VLOOKUP($E4239&amp;"-1",'PTE - Segment Emissions Calcs'!$I$8:$Z$8919,20,FALSE),0)</f>
        <v>0</v>
      </c>
      <c r="M4239" s="37">
        <f ca="1">IFERROR(VLOOKUP($E4239&amp;"-2",'PTE - Segment Emissions Calcs'!$I$8:$Z$8919,20,FALSE),0)</f>
        <v>0</v>
      </c>
      <c r="N4239" s="37">
        <f t="shared" ca="1" si="194"/>
        <v>0</v>
      </c>
      <c r="O4239" s="38">
        <f t="array" aca="1" ref="O4239" ca="1">IF($H4239="TOTAL HAP",H4239,MAX(IF('PTE - Segment Emissions Calcs'!$B$8:$B$8919=$B4239,'PTE - Segment Emissions Calcs'!$V$8:$V$8919,)))</f>
        <v>0</v>
      </c>
      <c r="P4239" s="38">
        <f t="array" aca="1" ref="P4239" ca="1">IF($H4239="TOTAL HAP",K4239,MAX(IF('PTE - Segment Emissions Calcs'!$B$8:$B$8919=$B4239,'PTE - Segment Emissions Calcs'!$X$8:$X$8919,)))</f>
        <v>0</v>
      </c>
      <c r="Q4239" s="38">
        <f t="array" aca="1" ref="Q4239" ca="1">IF($H4239="TOTAL HAP",N4239,MAX(IF('PTE - Segment Emissions Calcs'!$B$8:$B$8919=$B4239,'PTE - Segment Emissions Calcs'!$Z$8:$Z$8919,)))</f>
        <v>0</v>
      </c>
      <c r="R4239" s="39"/>
    </row>
    <row r="4240" spans="1:18" x14ac:dyDescent="0.25">
      <c r="A4240" s="71"/>
      <c r="B4240" s="71"/>
      <c r="C4240" s="34" t="s">
        <v>34</v>
      </c>
      <c r="D4240" s="59"/>
      <c r="E4240" s="35"/>
      <c r="F4240" s="35">
        <f ca="1">IFERROR(VLOOKUP($E4240&amp;"-1",'PTE - Segment Emissions Calcs'!$I$8:$V$8919,16,FALSE),0)</f>
        <v>0</v>
      </c>
      <c r="G4240" s="35">
        <f ca="1">IFERROR(VLOOKUP($E4240&amp;"-2",'PTE - Segment Emissions Calcs'!$I$8:$V$8919,16,FALSE),0)</f>
        <v>0</v>
      </c>
      <c r="H4240" s="36">
        <f t="shared" ca="1" si="192"/>
        <v>0</v>
      </c>
      <c r="I4240" s="37">
        <f ca="1">IFERROR(VLOOKUP($E4240&amp;"-1",'PTE - Segment Emissions Calcs'!$I$8:$X$8919,18,FALSE),0)</f>
        <v>0</v>
      </c>
      <c r="J4240" s="37">
        <f ca="1">IFERROR(VLOOKUP($E4240&amp;"-2",'PTE - Segment Emissions Calcs'!$I$8:$X$8919,18,FALSE),0)</f>
        <v>0</v>
      </c>
      <c r="K4240" s="37">
        <f t="shared" ca="1" si="193"/>
        <v>0</v>
      </c>
      <c r="L4240" s="37">
        <f ca="1">IFERROR(VLOOKUP($E4240&amp;"-1",'PTE - Segment Emissions Calcs'!$I$8:$Z$8919,20,FALSE),0)</f>
        <v>0</v>
      </c>
      <c r="M4240" s="37">
        <f ca="1">IFERROR(VLOOKUP($E4240&amp;"-2",'PTE - Segment Emissions Calcs'!$I$8:$Z$8919,20,FALSE),0)</f>
        <v>0</v>
      </c>
      <c r="N4240" s="37">
        <f t="shared" ca="1" si="194"/>
        <v>0</v>
      </c>
      <c r="O4240" s="38">
        <f t="array" aca="1" ref="O4240" ca="1">IF($H4240="TOTAL HAP",H4240,MAX(IF('PTE - Segment Emissions Calcs'!$B$8:$B$8919=$B4240,'PTE - Segment Emissions Calcs'!$V$8:$V$8919,)))</f>
        <v>0</v>
      </c>
      <c r="P4240" s="38">
        <f t="array" aca="1" ref="P4240" ca="1">IF($H4240="TOTAL HAP",K4240,MAX(IF('PTE - Segment Emissions Calcs'!$B$8:$B$8919=$B4240,'PTE - Segment Emissions Calcs'!$X$8:$X$8919,)))</f>
        <v>0</v>
      </c>
      <c r="Q4240" s="38">
        <f t="array" aca="1" ref="Q4240" ca="1">IF($H4240="TOTAL HAP",N4240,MAX(IF('PTE - Segment Emissions Calcs'!$B$8:$B$8919=$B4240,'PTE - Segment Emissions Calcs'!$Z$8:$Z$8919,)))</f>
        <v>0</v>
      </c>
      <c r="R4240" s="39"/>
    </row>
    <row r="4241" spans="1:18" x14ac:dyDescent="0.25">
      <c r="A4241" s="71"/>
      <c r="B4241" s="71"/>
      <c r="C4241" s="34" t="s">
        <v>35</v>
      </c>
      <c r="D4241" s="59"/>
      <c r="E4241" s="35"/>
      <c r="F4241" s="35">
        <f ca="1">IFERROR(VLOOKUP($E4241&amp;"-1",'PTE - Segment Emissions Calcs'!$I$8:$V$8919,16,FALSE),0)</f>
        <v>1.7420000000000002E-6</v>
      </c>
      <c r="G4241" s="35">
        <f ca="1">IFERROR(VLOOKUP($E4241&amp;"-2",'PTE - Segment Emissions Calcs'!$I$8:$V$8919,16,FALSE),0)</f>
        <v>0</v>
      </c>
      <c r="H4241" s="36">
        <f t="shared" ca="1" si="192"/>
        <v>1.7420000000000002E-6</v>
      </c>
      <c r="I4241" s="37">
        <f ca="1">IFERROR(VLOOKUP($E4241&amp;"-1",'PTE - Segment Emissions Calcs'!$I$8:$X$8919,18,FALSE),0)</f>
        <v>7.6299600000000004E-6</v>
      </c>
      <c r="J4241" s="37">
        <f ca="1">IFERROR(VLOOKUP($E4241&amp;"-2",'PTE - Segment Emissions Calcs'!$I$8:$X$8919,18,FALSE),0)</f>
        <v>0</v>
      </c>
      <c r="K4241" s="37">
        <f t="shared" ca="1" si="193"/>
        <v>7.6299600000000004E-6</v>
      </c>
      <c r="L4241" s="37">
        <f ca="1">IFERROR(VLOOKUP($E4241&amp;"-1",'PTE - Segment Emissions Calcs'!$I$8:$Z$8919,20,FALSE),0)</f>
        <v>7.6299600000000004E-6</v>
      </c>
      <c r="M4241" s="37">
        <f ca="1">IFERROR(VLOOKUP($E4241&amp;"-2",'PTE - Segment Emissions Calcs'!$I$8:$Z$8919,20,FALSE),0)</f>
        <v>0</v>
      </c>
      <c r="N4241" s="37">
        <f t="shared" ca="1" si="194"/>
        <v>7.6299600000000004E-6</v>
      </c>
      <c r="O4241" s="38">
        <f t="array" aca="1" ref="O4241" ca="1">IF($H4241="TOTAL HAP",H4241,MAX(IF('PTE - Segment Emissions Calcs'!$B$8:$B$8919=$B4241,'PTE - Segment Emissions Calcs'!$V$8:$V$8919,)))</f>
        <v>1.7420000000000002E-6</v>
      </c>
      <c r="P4241" s="38">
        <f t="array" aca="1" ref="P4241" ca="1">IF($H4241="TOTAL HAP",K4241,MAX(IF('PTE - Segment Emissions Calcs'!$B$8:$B$8919=$B4241,'PTE - Segment Emissions Calcs'!$X$8:$X$8919,)))</f>
        <v>7.6299600000000004E-6</v>
      </c>
      <c r="Q4241" s="38">
        <f t="array" aca="1" ref="Q4241" ca="1">IF($H4241="TOTAL HAP",N4241,MAX(IF('PTE - Segment Emissions Calcs'!$B$8:$B$8919=$B4241,'PTE - Segment Emissions Calcs'!$Z$8:$Z$8919,)))</f>
        <v>7.6299600000000004E-6</v>
      </c>
      <c r="R4241" s="39"/>
    </row>
    <row r="4242" spans="1:18" x14ac:dyDescent="0.25">
      <c r="A4242" s="71"/>
      <c r="B4242" s="71"/>
      <c r="C4242" s="34" t="s">
        <v>37</v>
      </c>
      <c r="D4242" s="59"/>
      <c r="E4242" s="35"/>
      <c r="F4242" s="35">
        <f ca="1">IFERROR(VLOOKUP($E4242&amp;"-1",'PTE - Segment Emissions Calcs'!$I$8:$V$8919,16,FALSE),0)</f>
        <v>1.7413032000000002E-5</v>
      </c>
      <c r="G4242" s="35">
        <f ca="1">IFERROR(VLOOKUP($E4242&amp;"-2",'PTE - Segment Emissions Calcs'!$I$8:$V$8919,16,FALSE),0)</f>
        <v>0</v>
      </c>
      <c r="H4242" s="36">
        <f t="shared" ca="1" si="192"/>
        <v>1.7413032000000002E-5</v>
      </c>
      <c r="I4242" s="37">
        <f ca="1">IFERROR(VLOOKUP($E4242&amp;"-1",'PTE - Segment Emissions Calcs'!$I$8:$X$8919,18,FALSE),0)</f>
        <v>7.6269080160000001E-5</v>
      </c>
      <c r="J4242" s="37">
        <f ca="1">IFERROR(VLOOKUP($E4242&amp;"-2",'PTE - Segment Emissions Calcs'!$I$8:$X$8919,18,FALSE),0)</f>
        <v>0</v>
      </c>
      <c r="K4242" s="37">
        <f t="shared" ca="1" si="193"/>
        <v>7.6269080160000001E-5</v>
      </c>
      <c r="L4242" s="37">
        <f ca="1">IFERROR(VLOOKUP($E4242&amp;"-1",'PTE - Segment Emissions Calcs'!$I$8:$Z$8919,20,FALSE),0)</f>
        <v>7.6269080160000001E-5</v>
      </c>
      <c r="M4242" s="37">
        <f ca="1">IFERROR(VLOOKUP($E4242&amp;"-2",'PTE - Segment Emissions Calcs'!$I$8:$Z$8919,20,FALSE),0)</f>
        <v>0</v>
      </c>
      <c r="N4242" s="37">
        <f t="shared" ca="1" si="194"/>
        <v>7.6269080160000001E-5</v>
      </c>
      <c r="O4242" s="38">
        <f t="array" aca="1" ref="O4242" ca="1">IF($H4242="TOTAL HAP",H4242,MAX(IF('PTE - Segment Emissions Calcs'!$B$8:$B$8919=$B4242,'PTE - Segment Emissions Calcs'!$V$8:$V$8919,)))</f>
        <v>1.7413032000000002E-5</v>
      </c>
      <c r="P4242" s="38">
        <f t="array" aca="1" ref="P4242" ca="1">IF($H4242="TOTAL HAP",K4242,MAX(IF('PTE - Segment Emissions Calcs'!$B$8:$B$8919=$B4242,'PTE - Segment Emissions Calcs'!$X$8:$X$8919,)))</f>
        <v>7.6269080160000001E-5</v>
      </c>
      <c r="Q4242" s="38">
        <f t="array" aca="1" ref="Q4242" ca="1">IF($H4242="TOTAL HAP",N4242,MAX(IF('PTE - Segment Emissions Calcs'!$B$8:$B$8919=$B4242,'PTE - Segment Emissions Calcs'!$Z$8:$Z$8919,)))</f>
        <v>7.6269080160000001E-5</v>
      </c>
      <c r="R4242" s="39"/>
    </row>
    <row r="4243" spans="1:18" x14ac:dyDescent="0.25">
      <c r="A4243" s="71"/>
      <c r="B4243" s="71"/>
      <c r="C4243" s="34" t="s">
        <v>36</v>
      </c>
      <c r="D4243" s="59"/>
      <c r="E4243" s="35"/>
      <c r="F4243" s="35">
        <f ca="1">IFERROR(VLOOKUP($E4243&amp;"-1",'PTE - Segment Emissions Calcs'!$I$8:$V$8919,16,FALSE),0)</f>
        <v>0</v>
      </c>
      <c r="G4243" s="35">
        <f ca="1">IFERROR(VLOOKUP($E4243&amp;"-2",'PTE - Segment Emissions Calcs'!$I$8:$V$8919,16,FALSE),0)</f>
        <v>0</v>
      </c>
      <c r="H4243" s="36">
        <f t="shared" ca="1" si="192"/>
        <v>0</v>
      </c>
      <c r="I4243" s="37">
        <f ca="1">IFERROR(VLOOKUP($E4243&amp;"-1",'PTE - Segment Emissions Calcs'!$I$8:$X$8919,18,FALSE),0)</f>
        <v>0</v>
      </c>
      <c r="J4243" s="37">
        <f ca="1">IFERROR(VLOOKUP($E4243&amp;"-2",'PTE - Segment Emissions Calcs'!$I$8:$X$8919,18,FALSE),0)</f>
        <v>0</v>
      </c>
      <c r="K4243" s="37">
        <f t="shared" ca="1" si="193"/>
        <v>0</v>
      </c>
      <c r="L4243" s="37">
        <f ca="1">IFERROR(VLOOKUP($E4243&amp;"-1",'PTE - Segment Emissions Calcs'!$I$8:$Z$8919,20,FALSE),0)</f>
        <v>0</v>
      </c>
      <c r="M4243" s="37">
        <f ca="1">IFERROR(VLOOKUP($E4243&amp;"-2",'PTE - Segment Emissions Calcs'!$I$8:$Z$8919,20,FALSE),0)</f>
        <v>0</v>
      </c>
      <c r="N4243" s="37">
        <f t="shared" ca="1" si="194"/>
        <v>0</v>
      </c>
      <c r="O4243" s="38">
        <f t="array" aca="1" ref="O4243" ca="1">IF($H4243="TOTAL HAP",H4243,MAX(IF('PTE - Segment Emissions Calcs'!$B$8:$B$8919=$B4243,'PTE - Segment Emissions Calcs'!$V$8:$V$8919,)))</f>
        <v>0</v>
      </c>
      <c r="P4243" s="38">
        <f t="array" aca="1" ref="P4243" ca="1">IF($H4243="TOTAL HAP",K4243,MAX(IF('PTE - Segment Emissions Calcs'!$B$8:$B$8919=$B4243,'PTE - Segment Emissions Calcs'!$X$8:$X$8919,)))</f>
        <v>0</v>
      </c>
      <c r="Q4243" s="38">
        <f t="array" aca="1" ref="Q4243" ca="1">IF($H4243="TOTAL HAP",N4243,MAX(IF('PTE - Segment Emissions Calcs'!$B$8:$B$8919=$B4243,'PTE - Segment Emissions Calcs'!$Z$8:$Z$8919,)))</f>
        <v>0</v>
      </c>
      <c r="R4243" s="39"/>
    </row>
    <row r="4244" spans="1:18" x14ac:dyDescent="0.25">
      <c r="A4244" s="71"/>
      <c r="B4244" s="71"/>
      <c r="C4244" s="34" t="s">
        <v>38</v>
      </c>
      <c r="D4244" s="59"/>
      <c r="E4244" s="35"/>
      <c r="F4244" s="35">
        <f ca="1">IFERROR(VLOOKUP($E4244&amp;"-1",'PTE - Segment Emissions Calcs'!$I$8:$V$8919,16,FALSE),0)</f>
        <v>0</v>
      </c>
      <c r="G4244" s="35">
        <f ca="1">IFERROR(VLOOKUP($E4244&amp;"-2",'PTE - Segment Emissions Calcs'!$I$8:$V$8919,16,FALSE),0)</f>
        <v>0</v>
      </c>
      <c r="H4244" s="36">
        <f t="shared" ca="1" si="192"/>
        <v>0</v>
      </c>
      <c r="I4244" s="37">
        <f ca="1">IFERROR(VLOOKUP($E4244&amp;"-1",'PTE - Segment Emissions Calcs'!$I$8:$X$8919,18,FALSE),0)</f>
        <v>0</v>
      </c>
      <c r="J4244" s="37">
        <f ca="1">IFERROR(VLOOKUP($E4244&amp;"-2",'PTE - Segment Emissions Calcs'!$I$8:$X$8919,18,FALSE),0)</f>
        <v>0</v>
      </c>
      <c r="K4244" s="37">
        <f t="shared" ca="1" si="193"/>
        <v>0</v>
      </c>
      <c r="L4244" s="37">
        <f ca="1">IFERROR(VLOOKUP($E4244&amp;"-1",'PTE - Segment Emissions Calcs'!$I$8:$Z$8919,20,FALSE),0)</f>
        <v>0</v>
      </c>
      <c r="M4244" s="37">
        <f ca="1">IFERROR(VLOOKUP($E4244&amp;"-2",'PTE - Segment Emissions Calcs'!$I$8:$Z$8919,20,FALSE),0)</f>
        <v>0</v>
      </c>
      <c r="N4244" s="37">
        <f t="shared" ca="1" si="194"/>
        <v>0</v>
      </c>
      <c r="O4244" s="38">
        <f t="array" aca="1" ref="O4244" ca="1">IF($H4244="TOTAL HAP",H4244,MAX(IF('PTE - Segment Emissions Calcs'!$B$8:$B$8919=$B4244,'PTE - Segment Emissions Calcs'!$V$8:$V$8919,)))</f>
        <v>0</v>
      </c>
      <c r="P4244" s="38">
        <f t="array" aca="1" ref="P4244" ca="1">IF($H4244="TOTAL HAP",K4244,MAX(IF('PTE - Segment Emissions Calcs'!$B$8:$B$8919=$B4244,'PTE - Segment Emissions Calcs'!$X$8:$X$8919,)))</f>
        <v>0</v>
      </c>
      <c r="Q4244" s="38">
        <f t="array" aca="1" ref="Q4244" ca="1">IF($H4244="TOTAL HAP",N4244,MAX(IF('PTE - Segment Emissions Calcs'!$B$8:$B$8919=$B4244,'PTE - Segment Emissions Calcs'!$Z$8:$Z$8919,)))</f>
        <v>0</v>
      </c>
      <c r="R4244" s="39"/>
    </row>
    <row r="4245" spans="1:18" x14ac:dyDescent="0.25">
      <c r="A4245" s="71"/>
      <c r="B4245" s="71"/>
      <c r="C4245" s="34" t="s">
        <v>185</v>
      </c>
      <c r="D4245" s="59"/>
      <c r="E4245" s="35"/>
      <c r="F4245" s="35">
        <f ca="1">IFERROR(VLOOKUP($E4245&amp;"-1",'PTE - Segment Emissions Calcs'!$I$8:$V$8919,16,FALSE),0)</f>
        <v>0</v>
      </c>
      <c r="G4245" s="35">
        <f ca="1">IFERROR(VLOOKUP($E4245&amp;"-2",'PTE - Segment Emissions Calcs'!$I$8:$V$8919,16,FALSE),0)</f>
        <v>0</v>
      </c>
      <c r="H4245" s="36">
        <f t="shared" ca="1" si="192"/>
        <v>0</v>
      </c>
      <c r="I4245" s="37">
        <f ca="1">IFERROR(VLOOKUP($E4245&amp;"-1",'PTE - Segment Emissions Calcs'!$I$8:$X$8919,18,FALSE),0)</f>
        <v>0</v>
      </c>
      <c r="J4245" s="37">
        <f ca="1">IFERROR(VLOOKUP($E4245&amp;"-2",'PTE - Segment Emissions Calcs'!$I$8:$X$8919,18,FALSE),0)</f>
        <v>0</v>
      </c>
      <c r="K4245" s="37">
        <f t="shared" ca="1" si="193"/>
        <v>0</v>
      </c>
      <c r="L4245" s="37">
        <f ca="1">IFERROR(VLOOKUP($E4245&amp;"-1",'PTE - Segment Emissions Calcs'!$I$8:$Z$8919,20,FALSE),0)</f>
        <v>0</v>
      </c>
      <c r="M4245" s="37">
        <f ca="1">IFERROR(VLOOKUP($E4245&amp;"-2",'PTE - Segment Emissions Calcs'!$I$8:$Z$8919,20,FALSE),0)</f>
        <v>0</v>
      </c>
      <c r="N4245" s="37">
        <f t="shared" ca="1" si="194"/>
        <v>0</v>
      </c>
      <c r="O4245" s="38">
        <f t="array" aca="1" ref="O4245" ca="1">IF($H4245="TOTAL HAP",H4245,MAX(IF('PTE - Segment Emissions Calcs'!$B$8:$B$8919=$B4245,'PTE - Segment Emissions Calcs'!$V$8:$V$8919,)))</f>
        <v>0</v>
      </c>
      <c r="P4245" s="38">
        <f t="array" aca="1" ref="P4245" ca="1">IF($H4245="TOTAL HAP",K4245,MAX(IF('PTE - Segment Emissions Calcs'!$B$8:$B$8919=$B4245,'PTE - Segment Emissions Calcs'!$X$8:$X$8919,)))</f>
        <v>0</v>
      </c>
      <c r="Q4245" s="38">
        <f t="array" aca="1" ref="Q4245" ca="1">IF($H4245="TOTAL HAP",N4245,MAX(IF('PTE - Segment Emissions Calcs'!$B$8:$B$8919=$B4245,'PTE - Segment Emissions Calcs'!$Z$8:$Z$8919,)))</f>
        <v>0</v>
      </c>
      <c r="R4245" s="39"/>
    </row>
    <row r="4246" spans="1:18" x14ac:dyDescent="0.25">
      <c r="A4246" s="71"/>
      <c r="B4246" s="71"/>
      <c r="C4246" s="34" t="s">
        <v>40</v>
      </c>
      <c r="D4246" s="59"/>
      <c r="E4246" s="35"/>
      <c r="F4246" s="35">
        <f ca="1">IFERROR(VLOOKUP($E4246&amp;"-1",'PTE - Segment Emissions Calcs'!$I$8:$V$8919,16,FALSE),0)</f>
        <v>0</v>
      </c>
      <c r="G4246" s="35">
        <f ca="1">IFERROR(VLOOKUP($E4246&amp;"-2",'PTE - Segment Emissions Calcs'!$I$8:$V$8919,16,FALSE),0)</f>
        <v>0</v>
      </c>
      <c r="H4246" s="36">
        <f t="shared" ca="1" si="192"/>
        <v>0</v>
      </c>
      <c r="I4246" s="37">
        <f ca="1">IFERROR(VLOOKUP($E4246&amp;"-1",'PTE - Segment Emissions Calcs'!$I$8:$X$8919,18,FALSE),0)</f>
        <v>0</v>
      </c>
      <c r="J4246" s="37">
        <f ca="1">IFERROR(VLOOKUP($E4246&amp;"-2",'PTE - Segment Emissions Calcs'!$I$8:$X$8919,18,FALSE),0)</f>
        <v>0</v>
      </c>
      <c r="K4246" s="37">
        <f t="shared" ca="1" si="193"/>
        <v>0</v>
      </c>
      <c r="L4246" s="37">
        <f ca="1">IFERROR(VLOOKUP($E4246&amp;"-1",'PTE - Segment Emissions Calcs'!$I$8:$Z$8919,20,FALSE),0)</f>
        <v>0</v>
      </c>
      <c r="M4246" s="37">
        <f ca="1">IFERROR(VLOOKUP($E4246&amp;"-2",'PTE - Segment Emissions Calcs'!$I$8:$Z$8919,20,FALSE),0)</f>
        <v>0</v>
      </c>
      <c r="N4246" s="37">
        <f t="shared" ca="1" si="194"/>
        <v>0</v>
      </c>
      <c r="O4246" s="38">
        <f t="array" aca="1" ref="O4246" ca="1">IF($H4246="TOTAL HAP",H4246,MAX(IF('PTE - Segment Emissions Calcs'!$B$8:$B$8919=$B4246,'PTE - Segment Emissions Calcs'!$V$8:$V$8919,)))</f>
        <v>0</v>
      </c>
      <c r="P4246" s="38">
        <f t="array" aca="1" ref="P4246" ca="1">IF($H4246="TOTAL HAP",K4246,MAX(IF('PTE - Segment Emissions Calcs'!$B$8:$B$8919=$B4246,'PTE - Segment Emissions Calcs'!$X$8:$X$8919,)))</f>
        <v>0</v>
      </c>
      <c r="Q4246" s="38">
        <f t="array" aca="1" ref="Q4246" ca="1">IF($H4246="TOTAL HAP",N4246,MAX(IF('PTE - Segment Emissions Calcs'!$B$8:$B$8919=$B4246,'PTE - Segment Emissions Calcs'!$Z$8:$Z$8919,)))</f>
        <v>0</v>
      </c>
      <c r="R4246" s="39"/>
    </row>
    <row r="4247" spans="1:18" x14ac:dyDescent="0.25">
      <c r="A4247" s="71"/>
      <c r="B4247" s="71"/>
      <c r="C4247" s="34" t="s">
        <v>186</v>
      </c>
      <c r="D4247" s="59"/>
      <c r="E4247" s="35"/>
      <c r="F4247" s="35">
        <f ca="1">IFERROR(VLOOKUP($E4247&amp;"-1",'PTE - Segment Emissions Calcs'!$I$8:$V$8919,16,FALSE),0)</f>
        <v>0</v>
      </c>
      <c r="G4247" s="35">
        <f ca="1">IFERROR(VLOOKUP($E4247&amp;"-2",'PTE - Segment Emissions Calcs'!$I$8:$V$8919,16,FALSE),0)</f>
        <v>0</v>
      </c>
      <c r="H4247" s="36">
        <f t="shared" ca="1" si="192"/>
        <v>0</v>
      </c>
      <c r="I4247" s="37">
        <f ca="1">IFERROR(VLOOKUP($E4247&amp;"-1",'PTE - Segment Emissions Calcs'!$I$8:$X$8919,18,FALSE),0)</f>
        <v>0</v>
      </c>
      <c r="J4247" s="37">
        <f ca="1">IFERROR(VLOOKUP($E4247&amp;"-2",'PTE - Segment Emissions Calcs'!$I$8:$X$8919,18,FALSE),0)</f>
        <v>0</v>
      </c>
      <c r="K4247" s="37">
        <f t="shared" ca="1" si="193"/>
        <v>0</v>
      </c>
      <c r="L4247" s="37">
        <f ca="1">IFERROR(VLOOKUP($E4247&amp;"-1",'PTE - Segment Emissions Calcs'!$I$8:$Z$8919,20,FALSE),0)</f>
        <v>0</v>
      </c>
      <c r="M4247" s="37">
        <f ca="1">IFERROR(VLOOKUP($E4247&amp;"-2",'PTE - Segment Emissions Calcs'!$I$8:$Z$8919,20,FALSE),0)</f>
        <v>0</v>
      </c>
      <c r="N4247" s="37">
        <f t="shared" ca="1" si="194"/>
        <v>0</v>
      </c>
      <c r="O4247" s="38">
        <f t="array" aca="1" ref="O4247" ca="1">IF($H4247="TOTAL HAP",H4247,MAX(IF('PTE - Segment Emissions Calcs'!$B$8:$B$8919=$B4247,'PTE - Segment Emissions Calcs'!$V$8:$V$8919,)))</f>
        <v>0</v>
      </c>
      <c r="P4247" s="38">
        <f t="array" aca="1" ref="P4247" ca="1">IF($H4247="TOTAL HAP",K4247,MAX(IF('PTE - Segment Emissions Calcs'!$B$8:$B$8919=$B4247,'PTE - Segment Emissions Calcs'!$X$8:$X$8919,)))</f>
        <v>0</v>
      </c>
      <c r="Q4247" s="38">
        <f t="array" aca="1" ref="Q4247" ca="1">IF($H4247="TOTAL HAP",N4247,MAX(IF('PTE - Segment Emissions Calcs'!$B$8:$B$8919=$B4247,'PTE - Segment Emissions Calcs'!$Z$8:$Z$8919,)))</f>
        <v>0</v>
      </c>
      <c r="R4247" s="39"/>
    </row>
    <row r="4248" spans="1:18" x14ac:dyDescent="0.25">
      <c r="A4248" s="71"/>
      <c r="B4248" s="71"/>
      <c r="C4248" s="34" t="s">
        <v>172</v>
      </c>
      <c r="D4248" s="59"/>
      <c r="E4248" s="35"/>
      <c r="F4248" s="35">
        <f ca="1">IFERROR(VLOOKUP($E4248&amp;"-1",'PTE - Segment Emissions Calcs'!$I$8:$V$8919,16,FALSE),0)</f>
        <v>2.3307960000000001E-6</v>
      </c>
      <c r="G4248" s="35">
        <f ca="1">IFERROR(VLOOKUP($E4248&amp;"-2",'PTE - Segment Emissions Calcs'!$I$8:$V$8919,16,FALSE),0)</f>
        <v>0</v>
      </c>
      <c r="H4248" s="36">
        <f t="shared" ca="1" si="192"/>
        <v>2.3307960000000001E-6</v>
      </c>
      <c r="I4248" s="37">
        <f ca="1">IFERROR(VLOOKUP($E4248&amp;"-1",'PTE - Segment Emissions Calcs'!$I$8:$X$8919,18,FALSE),0)</f>
        <v>1.020888648E-5</v>
      </c>
      <c r="J4248" s="37">
        <f ca="1">IFERROR(VLOOKUP($E4248&amp;"-2",'PTE - Segment Emissions Calcs'!$I$8:$X$8919,18,FALSE),0)</f>
        <v>0</v>
      </c>
      <c r="K4248" s="37">
        <f t="shared" ca="1" si="193"/>
        <v>1.020888648E-5</v>
      </c>
      <c r="L4248" s="37">
        <f ca="1">IFERROR(VLOOKUP($E4248&amp;"-1",'PTE - Segment Emissions Calcs'!$I$8:$Z$8919,20,FALSE),0)</f>
        <v>1.020888648E-5</v>
      </c>
      <c r="M4248" s="37">
        <f ca="1">IFERROR(VLOOKUP($E4248&amp;"-2",'PTE - Segment Emissions Calcs'!$I$8:$Z$8919,20,FALSE),0)</f>
        <v>0</v>
      </c>
      <c r="N4248" s="37">
        <f t="shared" ca="1" si="194"/>
        <v>1.020888648E-5</v>
      </c>
      <c r="O4248" s="38">
        <f t="array" aca="1" ref="O4248" ca="1">IF($H4248="TOTAL HAP",H4248,MAX(IF('PTE - Segment Emissions Calcs'!$B$8:$B$8919=$B4248,'PTE - Segment Emissions Calcs'!$V$8:$V$8919,)))</f>
        <v>2.3307960000000001E-6</v>
      </c>
      <c r="P4248" s="38">
        <f t="array" aca="1" ref="P4248" ca="1">IF($H4248="TOTAL HAP",K4248,MAX(IF('PTE - Segment Emissions Calcs'!$B$8:$B$8919=$B4248,'PTE - Segment Emissions Calcs'!$X$8:$X$8919,)))</f>
        <v>1.020888648E-5</v>
      </c>
      <c r="Q4248" s="38">
        <f t="array" aca="1" ref="Q4248" ca="1">IF($H4248="TOTAL HAP",N4248,MAX(IF('PTE - Segment Emissions Calcs'!$B$8:$B$8919=$B4248,'PTE - Segment Emissions Calcs'!$Z$8:$Z$8919,)))</f>
        <v>1.020888648E-5</v>
      </c>
      <c r="R4248" s="39"/>
    </row>
    <row r="4249" spans="1:18" x14ac:dyDescent="0.25">
      <c r="A4249" s="71"/>
      <c r="B4249" s="71"/>
      <c r="C4249" s="34" t="s">
        <v>101</v>
      </c>
      <c r="D4249" s="59"/>
      <c r="E4249" s="35"/>
      <c r="F4249" s="35">
        <f ca="1">IFERROR(VLOOKUP($E4249&amp;"-1",'PTE - Segment Emissions Calcs'!$I$8:$V$8919,16,FALSE),0)</f>
        <v>0</v>
      </c>
      <c r="G4249" s="35">
        <f ca="1">IFERROR(VLOOKUP($E4249&amp;"-2",'PTE - Segment Emissions Calcs'!$I$8:$V$8919,16,FALSE),0)</f>
        <v>0</v>
      </c>
      <c r="H4249" s="36">
        <f t="shared" ref="H4249:H4312" ca="1" si="195">MAX(F4249:G4249)</f>
        <v>0</v>
      </c>
      <c r="I4249" s="37">
        <f ca="1">IFERROR(VLOOKUP($E4249&amp;"-1",'PTE - Segment Emissions Calcs'!$I$8:$X$8919,18,FALSE),0)</f>
        <v>0</v>
      </c>
      <c r="J4249" s="37">
        <f ca="1">IFERROR(VLOOKUP($E4249&amp;"-2",'PTE - Segment Emissions Calcs'!$I$8:$X$8919,18,FALSE),0)</f>
        <v>0</v>
      </c>
      <c r="K4249" s="37">
        <f t="shared" ref="K4249:K4312" ca="1" si="196">MAX(I4249:J4249)</f>
        <v>0</v>
      </c>
      <c r="L4249" s="37">
        <f ca="1">IFERROR(VLOOKUP($E4249&amp;"-1",'PTE - Segment Emissions Calcs'!$I$8:$Z$8919,20,FALSE),0)</f>
        <v>0</v>
      </c>
      <c r="M4249" s="37">
        <f ca="1">IFERROR(VLOOKUP($E4249&amp;"-2",'PTE - Segment Emissions Calcs'!$I$8:$Z$8919,20,FALSE),0)</f>
        <v>0</v>
      </c>
      <c r="N4249" s="37">
        <f t="shared" ref="N4249:N4312" ca="1" si="197">MAX(L4249:M4249)</f>
        <v>0</v>
      </c>
      <c r="O4249" s="38">
        <f t="array" aca="1" ref="O4249" ca="1">IF($H4249="TOTAL HAP",H4249,MAX(IF('PTE - Segment Emissions Calcs'!$B$8:$B$8919=$B4249,'PTE - Segment Emissions Calcs'!$V$8:$V$8919,)))</f>
        <v>0</v>
      </c>
      <c r="P4249" s="38">
        <f t="array" aca="1" ref="P4249" ca="1">IF($H4249="TOTAL HAP",K4249,MAX(IF('PTE - Segment Emissions Calcs'!$B$8:$B$8919=$B4249,'PTE - Segment Emissions Calcs'!$X$8:$X$8919,)))</f>
        <v>0</v>
      </c>
      <c r="Q4249" s="38">
        <f t="array" aca="1" ref="Q4249" ca="1">IF($H4249="TOTAL HAP",N4249,MAX(IF('PTE - Segment Emissions Calcs'!$B$8:$B$8919=$B4249,'PTE - Segment Emissions Calcs'!$Z$8:$Z$8919,)))</f>
        <v>0</v>
      </c>
      <c r="R4249" s="39"/>
    </row>
    <row r="4250" spans="1:18" x14ac:dyDescent="0.25">
      <c r="A4250" s="71"/>
      <c r="B4250" s="71"/>
      <c r="C4250" s="34" t="s">
        <v>152</v>
      </c>
      <c r="D4250" s="59"/>
      <c r="E4250" s="35"/>
      <c r="F4250" s="35">
        <f ca="1">IFERROR(VLOOKUP($E4250&amp;"-1",'PTE - Segment Emissions Calcs'!$I$8:$V$8919,16,FALSE),0)</f>
        <v>0</v>
      </c>
      <c r="G4250" s="35">
        <f ca="1">IFERROR(VLOOKUP($E4250&amp;"-2",'PTE - Segment Emissions Calcs'!$I$8:$V$8919,16,FALSE),0)</f>
        <v>0</v>
      </c>
      <c r="H4250" s="36">
        <f t="shared" ca="1" si="195"/>
        <v>0</v>
      </c>
      <c r="I4250" s="37">
        <f ca="1">IFERROR(VLOOKUP($E4250&amp;"-1",'PTE - Segment Emissions Calcs'!$I$8:$X$8919,18,FALSE),0)</f>
        <v>0</v>
      </c>
      <c r="J4250" s="37">
        <f ca="1">IFERROR(VLOOKUP($E4250&amp;"-2",'PTE - Segment Emissions Calcs'!$I$8:$X$8919,18,FALSE),0)</f>
        <v>0</v>
      </c>
      <c r="K4250" s="37">
        <f t="shared" ca="1" si="196"/>
        <v>0</v>
      </c>
      <c r="L4250" s="37">
        <f ca="1">IFERROR(VLOOKUP($E4250&amp;"-1",'PTE - Segment Emissions Calcs'!$I$8:$Z$8919,20,FALSE),0)</f>
        <v>0</v>
      </c>
      <c r="M4250" s="37">
        <f ca="1">IFERROR(VLOOKUP($E4250&amp;"-2",'PTE - Segment Emissions Calcs'!$I$8:$Z$8919,20,FALSE),0)</f>
        <v>0</v>
      </c>
      <c r="N4250" s="37">
        <f t="shared" ca="1" si="197"/>
        <v>0</v>
      </c>
      <c r="O4250" s="38">
        <f t="array" aca="1" ref="O4250" ca="1">IF($H4250="TOTAL HAP",H4250,MAX(IF('PTE - Segment Emissions Calcs'!$B$8:$B$8919=$B4250,'PTE - Segment Emissions Calcs'!$V$8:$V$8919,)))</f>
        <v>0</v>
      </c>
      <c r="P4250" s="38">
        <f t="array" aca="1" ref="P4250" ca="1">IF($H4250="TOTAL HAP",K4250,MAX(IF('PTE - Segment Emissions Calcs'!$B$8:$B$8919=$B4250,'PTE - Segment Emissions Calcs'!$X$8:$X$8919,)))</f>
        <v>0</v>
      </c>
      <c r="Q4250" s="38">
        <f t="array" aca="1" ref="Q4250" ca="1">IF($H4250="TOTAL HAP",N4250,MAX(IF('PTE - Segment Emissions Calcs'!$B$8:$B$8919=$B4250,'PTE - Segment Emissions Calcs'!$Z$8:$Z$8919,)))</f>
        <v>0</v>
      </c>
      <c r="R4250" s="39"/>
    </row>
    <row r="4251" spans="1:18" x14ac:dyDescent="0.25">
      <c r="A4251" s="71"/>
      <c r="B4251" s="71"/>
      <c r="C4251" s="34" t="s">
        <v>42</v>
      </c>
      <c r="D4251" s="59"/>
      <c r="E4251" s="35"/>
      <c r="F4251" s="35">
        <f ca="1">IFERROR(VLOOKUP($E4251&amp;"-1",'PTE - Segment Emissions Calcs'!$I$8:$V$8919,16,FALSE),0)</f>
        <v>0</v>
      </c>
      <c r="G4251" s="35">
        <f ca="1">IFERROR(VLOOKUP($E4251&amp;"-2",'PTE - Segment Emissions Calcs'!$I$8:$V$8919,16,FALSE),0)</f>
        <v>0</v>
      </c>
      <c r="H4251" s="36">
        <f t="shared" ca="1" si="195"/>
        <v>0</v>
      </c>
      <c r="I4251" s="37">
        <f ca="1">IFERROR(VLOOKUP($E4251&amp;"-1",'PTE - Segment Emissions Calcs'!$I$8:$X$8919,18,FALSE),0)</f>
        <v>0</v>
      </c>
      <c r="J4251" s="37">
        <f ca="1">IFERROR(VLOOKUP($E4251&amp;"-2",'PTE - Segment Emissions Calcs'!$I$8:$X$8919,18,FALSE),0)</f>
        <v>0</v>
      </c>
      <c r="K4251" s="37">
        <f t="shared" ca="1" si="196"/>
        <v>0</v>
      </c>
      <c r="L4251" s="37">
        <f ca="1">IFERROR(VLOOKUP($E4251&amp;"-1",'PTE - Segment Emissions Calcs'!$I$8:$Z$8919,20,FALSE),0)</f>
        <v>0</v>
      </c>
      <c r="M4251" s="37">
        <f ca="1">IFERROR(VLOOKUP($E4251&amp;"-2",'PTE - Segment Emissions Calcs'!$I$8:$Z$8919,20,FALSE),0)</f>
        <v>0</v>
      </c>
      <c r="N4251" s="37">
        <f t="shared" ca="1" si="197"/>
        <v>0</v>
      </c>
      <c r="O4251" s="38">
        <f t="array" aca="1" ref="O4251" ca="1">IF($H4251="TOTAL HAP",H4251,MAX(IF('PTE - Segment Emissions Calcs'!$B$8:$B$8919=$B4251,'PTE - Segment Emissions Calcs'!$V$8:$V$8919,)))</f>
        <v>0</v>
      </c>
      <c r="P4251" s="38">
        <f t="array" aca="1" ref="P4251" ca="1">IF($H4251="TOTAL HAP",K4251,MAX(IF('PTE - Segment Emissions Calcs'!$B$8:$B$8919=$B4251,'PTE - Segment Emissions Calcs'!$X$8:$X$8919,)))</f>
        <v>0</v>
      </c>
      <c r="Q4251" s="38">
        <f t="array" aca="1" ref="Q4251" ca="1">IF($H4251="TOTAL HAP",N4251,MAX(IF('PTE - Segment Emissions Calcs'!$B$8:$B$8919=$B4251,'PTE - Segment Emissions Calcs'!$Z$8:$Z$8919,)))</f>
        <v>0</v>
      </c>
      <c r="R4251" s="39"/>
    </row>
    <row r="4252" spans="1:18" x14ac:dyDescent="0.25">
      <c r="A4252" s="71"/>
      <c r="B4252" s="71"/>
      <c r="C4252" s="34" t="s">
        <v>130</v>
      </c>
      <c r="D4252" s="59"/>
      <c r="E4252" s="35"/>
      <c r="F4252" s="35">
        <f ca="1">IFERROR(VLOOKUP($E4252&amp;"-1",'PTE - Segment Emissions Calcs'!$I$8:$V$8919,16,FALSE),0)</f>
        <v>7.8860340000000001E-6</v>
      </c>
      <c r="G4252" s="35">
        <f ca="1">IFERROR(VLOOKUP($E4252&amp;"-2",'PTE - Segment Emissions Calcs'!$I$8:$V$8919,16,FALSE),0)</f>
        <v>0</v>
      </c>
      <c r="H4252" s="36">
        <f t="shared" ca="1" si="195"/>
        <v>7.8860340000000001E-6</v>
      </c>
      <c r="I4252" s="37">
        <f ca="1">IFERROR(VLOOKUP($E4252&amp;"-1",'PTE - Segment Emissions Calcs'!$I$8:$X$8919,18,FALSE),0)</f>
        <v>3.454082892E-5</v>
      </c>
      <c r="J4252" s="37">
        <f ca="1">IFERROR(VLOOKUP($E4252&amp;"-2",'PTE - Segment Emissions Calcs'!$I$8:$X$8919,18,FALSE),0)</f>
        <v>0</v>
      </c>
      <c r="K4252" s="37">
        <f t="shared" ca="1" si="196"/>
        <v>3.454082892E-5</v>
      </c>
      <c r="L4252" s="37">
        <f ca="1">IFERROR(VLOOKUP($E4252&amp;"-1",'PTE - Segment Emissions Calcs'!$I$8:$Z$8919,20,FALSE),0)</f>
        <v>3.454082892E-5</v>
      </c>
      <c r="M4252" s="37">
        <f ca="1">IFERROR(VLOOKUP($E4252&amp;"-2",'PTE - Segment Emissions Calcs'!$I$8:$Z$8919,20,FALSE),0)</f>
        <v>0</v>
      </c>
      <c r="N4252" s="37">
        <f t="shared" ca="1" si="197"/>
        <v>3.454082892E-5</v>
      </c>
      <c r="O4252" s="38">
        <f t="array" aca="1" ref="O4252" ca="1">IF($H4252="TOTAL HAP",H4252,MAX(IF('PTE - Segment Emissions Calcs'!$B$8:$B$8919=$B4252,'PTE - Segment Emissions Calcs'!$V$8:$V$8919,)))</f>
        <v>7.8860340000000001E-6</v>
      </c>
      <c r="P4252" s="38">
        <f t="array" aca="1" ref="P4252" ca="1">IF($H4252="TOTAL HAP",K4252,MAX(IF('PTE - Segment Emissions Calcs'!$B$8:$B$8919=$B4252,'PTE - Segment Emissions Calcs'!$X$8:$X$8919,)))</f>
        <v>3.454082892E-5</v>
      </c>
      <c r="Q4252" s="38">
        <f t="array" aca="1" ref="Q4252" ca="1">IF($H4252="TOTAL HAP",N4252,MAX(IF('PTE - Segment Emissions Calcs'!$B$8:$B$8919=$B4252,'PTE - Segment Emissions Calcs'!$Z$8:$Z$8919,)))</f>
        <v>3.454082892E-5</v>
      </c>
      <c r="R4252" s="39"/>
    </row>
    <row r="4253" spans="1:18" x14ac:dyDescent="0.25">
      <c r="A4253" s="71"/>
      <c r="B4253" s="71"/>
      <c r="C4253" s="34" t="s">
        <v>173</v>
      </c>
      <c r="D4253" s="59"/>
      <c r="E4253" s="35"/>
      <c r="F4253" s="35">
        <f ca="1">IFERROR(VLOOKUP($E4253&amp;"-1",'PTE - Segment Emissions Calcs'!$I$8:$V$8919,16,FALSE),0)</f>
        <v>0</v>
      </c>
      <c r="G4253" s="35">
        <f ca="1">IFERROR(VLOOKUP($E4253&amp;"-2",'PTE - Segment Emissions Calcs'!$I$8:$V$8919,16,FALSE),0)</f>
        <v>0</v>
      </c>
      <c r="H4253" s="36">
        <f t="shared" ca="1" si="195"/>
        <v>0</v>
      </c>
      <c r="I4253" s="37">
        <f ca="1">IFERROR(VLOOKUP($E4253&amp;"-1",'PTE - Segment Emissions Calcs'!$I$8:$X$8919,18,FALSE),0)</f>
        <v>0</v>
      </c>
      <c r="J4253" s="37">
        <f ca="1">IFERROR(VLOOKUP($E4253&amp;"-2",'PTE - Segment Emissions Calcs'!$I$8:$X$8919,18,FALSE),0)</f>
        <v>0</v>
      </c>
      <c r="K4253" s="37">
        <f t="shared" ca="1" si="196"/>
        <v>0</v>
      </c>
      <c r="L4253" s="37">
        <f ca="1">IFERROR(VLOOKUP($E4253&amp;"-1",'PTE - Segment Emissions Calcs'!$I$8:$Z$8919,20,FALSE),0)</f>
        <v>0</v>
      </c>
      <c r="M4253" s="37">
        <f ca="1">IFERROR(VLOOKUP($E4253&amp;"-2",'PTE - Segment Emissions Calcs'!$I$8:$Z$8919,20,FALSE),0)</f>
        <v>0</v>
      </c>
      <c r="N4253" s="37">
        <f t="shared" ca="1" si="197"/>
        <v>0</v>
      </c>
      <c r="O4253" s="38">
        <f t="array" aca="1" ref="O4253" ca="1">IF($H4253="TOTAL HAP",H4253,MAX(IF('PTE - Segment Emissions Calcs'!$B$8:$B$8919=$B4253,'PTE - Segment Emissions Calcs'!$V$8:$V$8919,)))</f>
        <v>0</v>
      </c>
      <c r="P4253" s="38">
        <f t="array" aca="1" ref="P4253" ca="1">IF($H4253="TOTAL HAP",K4253,MAX(IF('PTE - Segment Emissions Calcs'!$B$8:$B$8919=$B4253,'PTE - Segment Emissions Calcs'!$X$8:$X$8919,)))</f>
        <v>0</v>
      </c>
      <c r="Q4253" s="38">
        <f t="array" aca="1" ref="Q4253" ca="1">IF($H4253="TOTAL HAP",N4253,MAX(IF('PTE - Segment Emissions Calcs'!$B$8:$B$8919=$B4253,'PTE - Segment Emissions Calcs'!$Z$8:$Z$8919,)))</f>
        <v>0</v>
      </c>
      <c r="R4253" s="39"/>
    </row>
    <row r="4254" spans="1:18" x14ac:dyDescent="0.25">
      <c r="A4254" s="71"/>
      <c r="B4254" s="71"/>
      <c r="C4254" s="34" t="s">
        <v>43</v>
      </c>
      <c r="D4254" s="59"/>
      <c r="E4254" s="35"/>
      <c r="F4254" s="35">
        <f ca="1">IFERROR(VLOOKUP($E4254&amp;"-1",'PTE - Segment Emissions Calcs'!$I$8:$V$8919,16,FALSE),0)</f>
        <v>0</v>
      </c>
      <c r="G4254" s="35">
        <f ca="1">IFERROR(VLOOKUP($E4254&amp;"-2",'PTE - Segment Emissions Calcs'!$I$8:$V$8919,16,FALSE),0)</f>
        <v>0</v>
      </c>
      <c r="H4254" s="36">
        <f t="shared" ca="1" si="195"/>
        <v>0</v>
      </c>
      <c r="I4254" s="37">
        <f ca="1">IFERROR(VLOOKUP($E4254&amp;"-1",'PTE - Segment Emissions Calcs'!$I$8:$X$8919,18,FALSE),0)</f>
        <v>0</v>
      </c>
      <c r="J4254" s="37">
        <f ca="1">IFERROR(VLOOKUP($E4254&amp;"-2",'PTE - Segment Emissions Calcs'!$I$8:$X$8919,18,FALSE),0)</f>
        <v>0</v>
      </c>
      <c r="K4254" s="37">
        <f t="shared" ca="1" si="196"/>
        <v>0</v>
      </c>
      <c r="L4254" s="37">
        <f ca="1">IFERROR(VLOOKUP($E4254&amp;"-1",'PTE - Segment Emissions Calcs'!$I$8:$Z$8919,20,FALSE),0)</f>
        <v>0</v>
      </c>
      <c r="M4254" s="37">
        <f ca="1">IFERROR(VLOOKUP($E4254&amp;"-2",'PTE - Segment Emissions Calcs'!$I$8:$Z$8919,20,FALSE),0)</f>
        <v>0</v>
      </c>
      <c r="N4254" s="37">
        <f t="shared" ca="1" si="197"/>
        <v>0</v>
      </c>
      <c r="O4254" s="38">
        <f t="array" aca="1" ref="O4254" ca="1">IF($H4254="TOTAL HAP",H4254,MAX(IF('PTE - Segment Emissions Calcs'!$B$8:$B$8919=$B4254,'PTE - Segment Emissions Calcs'!$V$8:$V$8919,)))</f>
        <v>0</v>
      </c>
      <c r="P4254" s="38">
        <f t="array" aca="1" ref="P4254" ca="1">IF($H4254="TOTAL HAP",K4254,MAX(IF('PTE - Segment Emissions Calcs'!$B$8:$B$8919=$B4254,'PTE - Segment Emissions Calcs'!$X$8:$X$8919,)))</f>
        <v>0</v>
      </c>
      <c r="Q4254" s="38">
        <f t="array" aca="1" ref="Q4254" ca="1">IF($H4254="TOTAL HAP",N4254,MAX(IF('PTE - Segment Emissions Calcs'!$B$8:$B$8919=$B4254,'PTE - Segment Emissions Calcs'!$Z$8:$Z$8919,)))</f>
        <v>0</v>
      </c>
      <c r="R4254" s="39"/>
    </row>
    <row r="4255" spans="1:18" x14ac:dyDescent="0.25">
      <c r="A4255" s="71"/>
      <c r="B4255" s="71"/>
      <c r="C4255" s="34" t="s">
        <v>190</v>
      </c>
      <c r="D4255" s="59"/>
      <c r="E4255" s="35"/>
      <c r="F4255" s="35">
        <f ca="1">IFERROR(VLOOKUP($E4255&amp;"-1",'PTE - Segment Emissions Calcs'!$I$8:$V$8919,16,FALSE),0)</f>
        <v>0</v>
      </c>
      <c r="G4255" s="35">
        <f ca="1">IFERROR(VLOOKUP($E4255&amp;"-2",'PTE - Segment Emissions Calcs'!$I$8:$V$8919,16,FALSE),0)</f>
        <v>0</v>
      </c>
      <c r="H4255" s="36">
        <f t="shared" ca="1" si="195"/>
        <v>0</v>
      </c>
      <c r="I4255" s="37">
        <f ca="1">IFERROR(VLOOKUP($E4255&amp;"-1",'PTE - Segment Emissions Calcs'!$I$8:$X$8919,18,FALSE),0)</f>
        <v>0</v>
      </c>
      <c r="J4255" s="37">
        <f ca="1">IFERROR(VLOOKUP($E4255&amp;"-2",'PTE - Segment Emissions Calcs'!$I$8:$X$8919,18,FALSE),0)</f>
        <v>0</v>
      </c>
      <c r="K4255" s="37">
        <f t="shared" ca="1" si="196"/>
        <v>0</v>
      </c>
      <c r="L4255" s="37">
        <f ca="1">IFERROR(VLOOKUP($E4255&amp;"-1",'PTE - Segment Emissions Calcs'!$I$8:$Z$8919,20,FALSE),0)</f>
        <v>0</v>
      </c>
      <c r="M4255" s="37">
        <f ca="1">IFERROR(VLOOKUP($E4255&amp;"-2",'PTE - Segment Emissions Calcs'!$I$8:$Z$8919,20,FALSE),0)</f>
        <v>0</v>
      </c>
      <c r="N4255" s="37">
        <f t="shared" ca="1" si="197"/>
        <v>0</v>
      </c>
      <c r="O4255" s="38">
        <f t="array" aca="1" ref="O4255" ca="1">IF($H4255="TOTAL HAP",H4255,MAX(IF('PTE - Segment Emissions Calcs'!$B$8:$B$8919=$B4255,'PTE - Segment Emissions Calcs'!$V$8:$V$8919,)))</f>
        <v>0</v>
      </c>
      <c r="P4255" s="38">
        <f t="array" aca="1" ref="P4255" ca="1">IF($H4255="TOTAL HAP",K4255,MAX(IF('PTE - Segment Emissions Calcs'!$B$8:$B$8919=$B4255,'PTE - Segment Emissions Calcs'!$X$8:$X$8919,)))</f>
        <v>0</v>
      </c>
      <c r="Q4255" s="38">
        <f t="array" aca="1" ref="Q4255" ca="1">IF($H4255="TOTAL HAP",N4255,MAX(IF('PTE - Segment Emissions Calcs'!$B$8:$B$8919=$B4255,'PTE - Segment Emissions Calcs'!$Z$8:$Z$8919,)))</f>
        <v>0</v>
      </c>
      <c r="R4255" s="39"/>
    </row>
    <row r="4256" spans="1:18" x14ac:dyDescent="0.25">
      <c r="A4256" s="71"/>
      <c r="B4256" s="71"/>
      <c r="C4256" s="34" t="s">
        <v>189</v>
      </c>
      <c r="D4256" s="59"/>
      <c r="E4256" s="35"/>
      <c r="F4256" s="35">
        <f ca="1">IFERROR(VLOOKUP($E4256&amp;"-1",'PTE - Segment Emissions Calcs'!$I$8:$V$8919,16,FALSE),0)</f>
        <v>0</v>
      </c>
      <c r="G4256" s="35">
        <f ca="1">IFERROR(VLOOKUP($E4256&amp;"-2",'PTE - Segment Emissions Calcs'!$I$8:$V$8919,16,FALSE),0)</f>
        <v>0</v>
      </c>
      <c r="H4256" s="36">
        <f t="shared" ca="1" si="195"/>
        <v>0</v>
      </c>
      <c r="I4256" s="37">
        <f ca="1">IFERROR(VLOOKUP($E4256&amp;"-1",'PTE - Segment Emissions Calcs'!$I$8:$X$8919,18,FALSE),0)</f>
        <v>0</v>
      </c>
      <c r="J4256" s="37">
        <f ca="1">IFERROR(VLOOKUP($E4256&amp;"-2",'PTE - Segment Emissions Calcs'!$I$8:$X$8919,18,FALSE),0)</f>
        <v>0</v>
      </c>
      <c r="K4256" s="37">
        <f t="shared" ca="1" si="196"/>
        <v>0</v>
      </c>
      <c r="L4256" s="37">
        <f ca="1">IFERROR(VLOOKUP($E4256&amp;"-1",'PTE - Segment Emissions Calcs'!$I$8:$Z$8919,20,FALSE),0)</f>
        <v>0</v>
      </c>
      <c r="M4256" s="37">
        <f ca="1">IFERROR(VLOOKUP($E4256&amp;"-2",'PTE - Segment Emissions Calcs'!$I$8:$Z$8919,20,FALSE),0)</f>
        <v>0</v>
      </c>
      <c r="N4256" s="37">
        <f t="shared" ca="1" si="197"/>
        <v>0</v>
      </c>
      <c r="O4256" s="38">
        <f t="array" aca="1" ref="O4256" ca="1">IF($H4256="TOTAL HAP",H4256,MAX(IF('PTE - Segment Emissions Calcs'!$B$8:$B$8919=$B4256,'PTE - Segment Emissions Calcs'!$V$8:$V$8919,)))</f>
        <v>0</v>
      </c>
      <c r="P4256" s="38">
        <f t="array" aca="1" ref="P4256" ca="1">IF($H4256="TOTAL HAP",K4256,MAX(IF('PTE - Segment Emissions Calcs'!$B$8:$B$8919=$B4256,'PTE - Segment Emissions Calcs'!$X$8:$X$8919,)))</f>
        <v>0</v>
      </c>
      <c r="Q4256" s="38">
        <f t="array" aca="1" ref="Q4256" ca="1">IF($H4256="TOTAL HAP",N4256,MAX(IF('PTE - Segment Emissions Calcs'!$B$8:$B$8919=$B4256,'PTE - Segment Emissions Calcs'!$Z$8:$Z$8919,)))</f>
        <v>0</v>
      </c>
      <c r="R4256" s="39"/>
    </row>
    <row r="4257" spans="1:18" x14ac:dyDescent="0.25">
      <c r="A4257" s="71"/>
      <c r="B4257" s="71"/>
      <c r="C4257" s="34" t="s">
        <v>191</v>
      </c>
      <c r="D4257" s="59"/>
      <c r="E4257" s="35"/>
      <c r="F4257" s="35">
        <f ca="1">IFERROR(VLOOKUP($E4257&amp;"-1",'PTE - Segment Emissions Calcs'!$I$8:$V$8919,16,FALSE),0)</f>
        <v>0</v>
      </c>
      <c r="G4257" s="35">
        <f ca="1">IFERROR(VLOOKUP($E4257&amp;"-2",'PTE - Segment Emissions Calcs'!$I$8:$V$8919,16,FALSE),0)</f>
        <v>0</v>
      </c>
      <c r="H4257" s="36">
        <f t="shared" ca="1" si="195"/>
        <v>0</v>
      </c>
      <c r="I4257" s="37">
        <f ca="1">IFERROR(VLOOKUP($E4257&amp;"-1",'PTE - Segment Emissions Calcs'!$I$8:$X$8919,18,FALSE),0)</f>
        <v>0</v>
      </c>
      <c r="J4257" s="37">
        <f ca="1">IFERROR(VLOOKUP($E4257&amp;"-2",'PTE - Segment Emissions Calcs'!$I$8:$X$8919,18,FALSE),0)</f>
        <v>0</v>
      </c>
      <c r="K4257" s="37">
        <f t="shared" ca="1" si="196"/>
        <v>0</v>
      </c>
      <c r="L4257" s="37">
        <f ca="1">IFERROR(VLOOKUP($E4257&amp;"-1",'PTE - Segment Emissions Calcs'!$I$8:$Z$8919,20,FALSE),0)</f>
        <v>0</v>
      </c>
      <c r="M4257" s="37">
        <f ca="1">IFERROR(VLOOKUP($E4257&amp;"-2",'PTE - Segment Emissions Calcs'!$I$8:$Z$8919,20,FALSE),0)</f>
        <v>0</v>
      </c>
      <c r="N4257" s="37">
        <f t="shared" ca="1" si="197"/>
        <v>0</v>
      </c>
      <c r="O4257" s="38">
        <f t="array" aca="1" ref="O4257" ca="1">IF($H4257="TOTAL HAP",H4257,MAX(IF('PTE - Segment Emissions Calcs'!$B$8:$B$8919=$B4257,'PTE - Segment Emissions Calcs'!$V$8:$V$8919,)))</f>
        <v>0</v>
      </c>
      <c r="P4257" s="38">
        <f t="array" aca="1" ref="P4257" ca="1">IF($H4257="TOTAL HAP",K4257,MAX(IF('PTE - Segment Emissions Calcs'!$B$8:$B$8919=$B4257,'PTE - Segment Emissions Calcs'!$X$8:$X$8919,)))</f>
        <v>0</v>
      </c>
      <c r="Q4257" s="38">
        <f t="array" aca="1" ref="Q4257" ca="1">IF($H4257="TOTAL HAP",N4257,MAX(IF('PTE - Segment Emissions Calcs'!$B$8:$B$8919=$B4257,'PTE - Segment Emissions Calcs'!$Z$8:$Z$8919,)))</f>
        <v>0</v>
      </c>
      <c r="R4257" s="39"/>
    </row>
    <row r="4258" spans="1:18" x14ac:dyDescent="0.25">
      <c r="A4258" s="71"/>
      <c r="B4258" s="71"/>
      <c r="C4258" s="34" t="s">
        <v>221</v>
      </c>
      <c r="D4258" s="59"/>
      <c r="E4258" s="35"/>
      <c r="F4258" s="35">
        <f ca="1">IFERROR(VLOOKUP($E4258&amp;"-1",'PTE - Segment Emissions Calcs'!$I$8:$V$8919,16,FALSE),0)</f>
        <v>0</v>
      </c>
      <c r="G4258" s="35">
        <f ca="1">IFERROR(VLOOKUP($E4258&amp;"-2",'PTE - Segment Emissions Calcs'!$I$8:$V$8919,16,FALSE),0)</f>
        <v>0</v>
      </c>
      <c r="H4258" s="36">
        <f t="shared" ca="1" si="195"/>
        <v>0</v>
      </c>
      <c r="I4258" s="37">
        <f ca="1">IFERROR(VLOOKUP($E4258&amp;"-1",'PTE - Segment Emissions Calcs'!$I$8:$X$8919,18,FALSE),0)</f>
        <v>0</v>
      </c>
      <c r="J4258" s="37">
        <f ca="1">IFERROR(VLOOKUP($E4258&amp;"-2",'PTE - Segment Emissions Calcs'!$I$8:$X$8919,18,FALSE),0)</f>
        <v>0</v>
      </c>
      <c r="K4258" s="37">
        <f t="shared" ca="1" si="196"/>
        <v>0</v>
      </c>
      <c r="L4258" s="37">
        <f ca="1">IFERROR(VLOOKUP($E4258&amp;"-1",'PTE - Segment Emissions Calcs'!$I$8:$Z$8919,20,FALSE),0)</f>
        <v>0</v>
      </c>
      <c r="M4258" s="37">
        <f ca="1">IFERROR(VLOOKUP($E4258&amp;"-2",'PTE - Segment Emissions Calcs'!$I$8:$Z$8919,20,FALSE),0)</f>
        <v>0</v>
      </c>
      <c r="N4258" s="37">
        <f t="shared" ca="1" si="197"/>
        <v>0</v>
      </c>
      <c r="O4258" s="38">
        <f t="array" aca="1" ref="O4258" ca="1">IF($H4258="TOTAL HAP",H4258,MAX(IF('PTE - Segment Emissions Calcs'!$B$8:$B$8919=$B4258,'PTE - Segment Emissions Calcs'!$V$8:$V$8919,)))</f>
        <v>0</v>
      </c>
      <c r="P4258" s="38">
        <f t="array" aca="1" ref="P4258" ca="1">IF($H4258="TOTAL HAP",K4258,MAX(IF('PTE - Segment Emissions Calcs'!$B$8:$B$8919=$B4258,'PTE - Segment Emissions Calcs'!$X$8:$X$8919,)))</f>
        <v>0</v>
      </c>
      <c r="Q4258" s="38">
        <f t="array" aca="1" ref="Q4258" ca="1">IF($H4258="TOTAL HAP",N4258,MAX(IF('PTE - Segment Emissions Calcs'!$B$8:$B$8919=$B4258,'PTE - Segment Emissions Calcs'!$Z$8:$Z$8919,)))</f>
        <v>0</v>
      </c>
      <c r="R4258" s="39"/>
    </row>
    <row r="4259" spans="1:18" x14ac:dyDescent="0.25">
      <c r="A4259" s="71"/>
      <c r="B4259" s="71"/>
      <c r="C4259" s="34" t="s">
        <v>192</v>
      </c>
      <c r="D4259" s="59"/>
      <c r="E4259" s="35"/>
      <c r="F4259" s="35">
        <f ca="1">IFERROR(VLOOKUP($E4259&amp;"-1",'PTE - Segment Emissions Calcs'!$I$8:$V$8919,16,FALSE),0)</f>
        <v>0</v>
      </c>
      <c r="G4259" s="35">
        <f ca="1">IFERROR(VLOOKUP($E4259&amp;"-2",'PTE - Segment Emissions Calcs'!$I$8:$V$8919,16,FALSE),0)</f>
        <v>0</v>
      </c>
      <c r="H4259" s="36">
        <f t="shared" ca="1" si="195"/>
        <v>0</v>
      </c>
      <c r="I4259" s="37">
        <f ca="1">IFERROR(VLOOKUP($E4259&amp;"-1",'PTE - Segment Emissions Calcs'!$I$8:$X$8919,18,FALSE),0)</f>
        <v>0</v>
      </c>
      <c r="J4259" s="37">
        <f ca="1">IFERROR(VLOOKUP($E4259&amp;"-2",'PTE - Segment Emissions Calcs'!$I$8:$X$8919,18,FALSE),0)</f>
        <v>0</v>
      </c>
      <c r="K4259" s="37">
        <f t="shared" ca="1" si="196"/>
        <v>0</v>
      </c>
      <c r="L4259" s="37">
        <f ca="1">IFERROR(VLOOKUP($E4259&amp;"-1",'PTE - Segment Emissions Calcs'!$I$8:$Z$8919,20,FALSE),0)</f>
        <v>0</v>
      </c>
      <c r="M4259" s="37">
        <f ca="1">IFERROR(VLOOKUP($E4259&amp;"-2",'PTE - Segment Emissions Calcs'!$I$8:$Z$8919,20,FALSE),0)</f>
        <v>0</v>
      </c>
      <c r="N4259" s="37">
        <f t="shared" ca="1" si="197"/>
        <v>0</v>
      </c>
      <c r="O4259" s="38">
        <f t="array" aca="1" ref="O4259" ca="1">IF($H4259="TOTAL HAP",H4259,MAX(IF('PTE - Segment Emissions Calcs'!$B$8:$B$8919=$B4259,'PTE - Segment Emissions Calcs'!$V$8:$V$8919,)))</f>
        <v>0</v>
      </c>
      <c r="P4259" s="38">
        <f t="array" aca="1" ref="P4259" ca="1">IF($H4259="TOTAL HAP",K4259,MAX(IF('PTE - Segment Emissions Calcs'!$B$8:$B$8919=$B4259,'PTE - Segment Emissions Calcs'!$X$8:$X$8919,)))</f>
        <v>0</v>
      </c>
      <c r="Q4259" s="38">
        <f t="array" aca="1" ref="Q4259" ca="1">IF($H4259="TOTAL HAP",N4259,MAX(IF('PTE - Segment Emissions Calcs'!$B$8:$B$8919=$B4259,'PTE - Segment Emissions Calcs'!$Z$8:$Z$8919,)))</f>
        <v>0</v>
      </c>
      <c r="R4259" s="39"/>
    </row>
    <row r="4260" spans="1:18" x14ac:dyDescent="0.25">
      <c r="A4260" s="71"/>
      <c r="B4260" s="71"/>
      <c r="C4260" s="34" t="s">
        <v>193</v>
      </c>
      <c r="D4260" s="59"/>
      <c r="E4260" s="35"/>
      <c r="F4260" s="35">
        <f ca="1">IFERROR(VLOOKUP($E4260&amp;"-1",'PTE - Segment Emissions Calcs'!$I$8:$V$8919,16,FALSE),0)</f>
        <v>0</v>
      </c>
      <c r="G4260" s="35">
        <f ca="1">IFERROR(VLOOKUP($E4260&amp;"-2",'PTE - Segment Emissions Calcs'!$I$8:$V$8919,16,FALSE),0)</f>
        <v>0</v>
      </c>
      <c r="H4260" s="36">
        <f t="shared" ca="1" si="195"/>
        <v>0</v>
      </c>
      <c r="I4260" s="37">
        <f ca="1">IFERROR(VLOOKUP($E4260&amp;"-1",'PTE - Segment Emissions Calcs'!$I$8:$X$8919,18,FALSE),0)</f>
        <v>0</v>
      </c>
      <c r="J4260" s="37">
        <f ca="1">IFERROR(VLOOKUP($E4260&amp;"-2",'PTE - Segment Emissions Calcs'!$I$8:$X$8919,18,FALSE),0)</f>
        <v>0</v>
      </c>
      <c r="K4260" s="37">
        <f t="shared" ca="1" si="196"/>
        <v>0</v>
      </c>
      <c r="L4260" s="37">
        <f ca="1">IFERROR(VLOOKUP($E4260&amp;"-1",'PTE - Segment Emissions Calcs'!$I$8:$Z$8919,20,FALSE),0)</f>
        <v>0</v>
      </c>
      <c r="M4260" s="37">
        <f ca="1">IFERROR(VLOOKUP($E4260&amp;"-2",'PTE - Segment Emissions Calcs'!$I$8:$Z$8919,20,FALSE),0)</f>
        <v>0</v>
      </c>
      <c r="N4260" s="37">
        <f t="shared" ca="1" si="197"/>
        <v>0</v>
      </c>
      <c r="O4260" s="38">
        <f t="array" aca="1" ref="O4260" ca="1">IF($H4260="TOTAL HAP",H4260,MAX(IF('PTE - Segment Emissions Calcs'!$B$8:$B$8919=$B4260,'PTE - Segment Emissions Calcs'!$V$8:$V$8919,)))</f>
        <v>0</v>
      </c>
      <c r="P4260" s="38">
        <f t="array" aca="1" ref="P4260" ca="1">IF($H4260="TOTAL HAP",K4260,MAX(IF('PTE - Segment Emissions Calcs'!$B$8:$B$8919=$B4260,'PTE - Segment Emissions Calcs'!$X$8:$X$8919,)))</f>
        <v>0</v>
      </c>
      <c r="Q4260" s="38">
        <f t="array" aca="1" ref="Q4260" ca="1">IF($H4260="TOTAL HAP",N4260,MAX(IF('PTE - Segment Emissions Calcs'!$B$8:$B$8919=$B4260,'PTE - Segment Emissions Calcs'!$Z$8:$Z$8919,)))</f>
        <v>0</v>
      </c>
      <c r="R4260" s="39"/>
    </row>
    <row r="4261" spans="1:18" x14ac:dyDescent="0.25">
      <c r="A4261" s="71"/>
      <c r="B4261" s="71"/>
      <c r="C4261" s="34" t="s">
        <v>222</v>
      </c>
      <c r="D4261" s="59"/>
      <c r="E4261" s="35"/>
      <c r="F4261" s="35">
        <f ca="1">IFERROR(VLOOKUP($E4261&amp;"-1",'PTE - Segment Emissions Calcs'!$I$8:$V$8919,16,FALSE),0)</f>
        <v>0</v>
      </c>
      <c r="G4261" s="35">
        <f ca="1">IFERROR(VLOOKUP($E4261&amp;"-2",'PTE - Segment Emissions Calcs'!$I$8:$V$8919,16,FALSE),0)</f>
        <v>0</v>
      </c>
      <c r="H4261" s="36">
        <f t="shared" ca="1" si="195"/>
        <v>0</v>
      </c>
      <c r="I4261" s="37">
        <f ca="1">IFERROR(VLOOKUP($E4261&amp;"-1",'PTE - Segment Emissions Calcs'!$I$8:$X$8919,18,FALSE),0)</f>
        <v>0</v>
      </c>
      <c r="J4261" s="37">
        <f ca="1">IFERROR(VLOOKUP($E4261&amp;"-2",'PTE - Segment Emissions Calcs'!$I$8:$X$8919,18,FALSE),0)</f>
        <v>0</v>
      </c>
      <c r="K4261" s="37">
        <f t="shared" ca="1" si="196"/>
        <v>0</v>
      </c>
      <c r="L4261" s="37">
        <f ca="1">IFERROR(VLOOKUP($E4261&amp;"-1",'PTE - Segment Emissions Calcs'!$I$8:$Z$8919,20,FALSE),0)</f>
        <v>0</v>
      </c>
      <c r="M4261" s="37">
        <f ca="1">IFERROR(VLOOKUP($E4261&amp;"-2",'PTE - Segment Emissions Calcs'!$I$8:$Z$8919,20,FALSE),0)</f>
        <v>0</v>
      </c>
      <c r="N4261" s="37">
        <f t="shared" ca="1" si="197"/>
        <v>0</v>
      </c>
      <c r="O4261" s="38">
        <f t="array" aca="1" ref="O4261" ca="1">IF($H4261="TOTAL HAP",H4261,MAX(IF('PTE - Segment Emissions Calcs'!$B$8:$B$8919=$B4261,'PTE - Segment Emissions Calcs'!$V$8:$V$8919,)))</f>
        <v>0</v>
      </c>
      <c r="P4261" s="38">
        <f t="array" aca="1" ref="P4261" ca="1">IF($H4261="TOTAL HAP",K4261,MAX(IF('PTE - Segment Emissions Calcs'!$B$8:$B$8919=$B4261,'PTE - Segment Emissions Calcs'!$X$8:$X$8919,)))</f>
        <v>0</v>
      </c>
      <c r="Q4261" s="38">
        <f t="array" aca="1" ref="Q4261" ca="1">IF($H4261="TOTAL HAP",N4261,MAX(IF('PTE - Segment Emissions Calcs'!$B$8:$B$8919=$B4261,'PTE - Segment Emissions Calcs'!$Z$8:$Z$8919,)))</f>
        <v>0</v>
      </c>
      <c r="R4261" s="39"/>
    </row>
    <row r="4262" spans="1:18" x14ac:dyDescent="0.25">
      <c r="A4262" s="71"/>
      <c r="B4262" s="71"/>
      <c r="C4262" s="34" t="s">
        <v>86</v>
      </c>
      <c r="D4262" s="59"/>
      <c r="E4262" s="35"/>
      <c r="F4262" s="35">
        <f ca="1">IFERROR(VLOOKUP($E4262&amp;"-1",'PTE - Segment Emissions Calcs'!$I$8:$V$8919,16,FALSE),0)</f>
        <v>0</v>
      </c>
      <c r="G4262" s="35">
        <f ca="1">IFERROR(VLOOKUP($E4262&amp;"-2",'PTE - Segment Emissions Calcs'!$I$8:$V$8919,16,FALSE),0)</f>
        <v>0</v>
      </c>
      <c r="H4262" s="36">
        <f t="shared" ca="1" si="195"/>
        <v>0</v>
      </c>
      <c r="I4262" s="37">
        <f ca="1">IFERROR(VLOOKUP($E4262&amp;"-1",'PTE - Segment Emissions Calcs'!$I$8:$X$8919,18,FALSE),0)</f>
        <v>0</v>
      </c>
      <c r="J4262" s="37">
        <f ca="1">IFERROR(VLOOKUP($E4262&amp;"-2",'PTE - Segment Emissions Calcs'!$I$8:$X$8919,18,FALSE),0)</f>
        <v>0</v>
      </c>
      <c r="K4262" s="37">
        <f t="shared" ca="1" si="196"/>
        <v>0</v>
      </c>
      <c r="L4262" s="37">
        <f ca="1">IFERROR(VLOOKUP($E4262&amp;"-1",'PTE - Segment Emissions Calcs'!$I$8:$Z$8919,20,FALSE),0)</f>
        <v>0</v>
      </c>
      <c r="M4262" s="37">
        <f ca="1">IFERROR(VLOOKUP($E4262&amp;"-2",'PTE - Segment Emissions Calcs'!$I$8:$Z$8919,20,FALSE),0)</f>
        <v>0</v>
      </c>
      <c r="N4262" s="37">
        <f t="shared" ca="1" si="197"/>
        <v>0</v>
      </c>
      <c r="O4262" s="38">
        <f t="array" aca="1" ref="O4262" ca="1">IF($H4262="TOTAL HAP",H4262,MAX(IF('PTE - Segment Emissions Calcs'!$B$8:$B$8919=$B4262,'PTE - Segment Emissions Calcs'!$V$8:$V$8919,)))</f>
        <v>0</v>
      </c>
      <c r="P4262" s="38">
        <f t="array" aca="1" ref="P4262" ca="1">IF($H4262="TOTAL HAP",K4262,MAX(IF('PTE - Segment Emissions Calcs'!$B$8:$B$8919=$B4262,'PTE - Segment Emissions Calcs'!$X$8:$X$8919,)))</f>
        <v>0</v>
      </c>
      <c r="Q4262" s="38">
        <f t="array" aca="1" ref="Q4262" ca="1">IF($H4262="TOTAL HAP",N4262,MAX(IF('PTE - Segment Emissions Calcs'!$B$8:$B$8919=$B4262,'PTE - Segment Emissions Calcs'!$Z$8:$Z$8919,)))</f>
        <v>0</v>
      </c>
      <c r="R4262" s="39"/>
    </row>
    <row r="4263" spans="1:18" x14ac:dyDescent="0.25">
      <c r="A4263" s="71"/>
      <c r="B4263" s="71"/>
      <c r="C4263" s="34" t="s">
        <v>66</v>
      </c>
      <c r="D4263" s="59"/>
      <c r="E4263" s="35"/>
      <c r="F4263" s="35">
        <f ca="1">IFERROR(VLOOKUP($E4263&amp;"-1",'PTE - Segment Emissions Calcs'!$I$8:$V$8919,16,FALSE),0)</f>
        <v>2.5448878000000003E-5</v>
      </c>
      <c r="G4263" s="35">
        <f ca="1">IFERROR(VLOOKUP($E4263&amp;"-2",'PTE - Segment Emissions Calcs'!$I$8:$V$8919,16,FALSE),0)</f>
        <v>0</v>
      </c>
      <c r="H4263" s="36">
        <f t="shared" ca="1" si="195"/>
        <v>2.5448878000000003E-5</v>
      </c>
      <c r="I4263" s="37">
        <f ca="1">IFERROR(VLOOKUP($E4263&amp;"-1",'PTE - Segment Emissions Calcs'!$I$8:$X$8919,18,FALSE),0)</f>
        <v>1.1146608564000002E-4</v>
      </c>
      <c r="J4263" s="37">
        <f ca="1">IFERROR(VLOOKUP($E4263&amp;"-2",'PTE - Segment Emissions Calcs'!$I$8:$X$8919,18,FALSE),0)</f>
        <v>0</v>
      </c>
      <c r="K4263" s="37">
        <f t="shared" ca="1" si="196"/>
        <v>1.1146608564000002E-4</v>
      </c>
      <c r="L4263" s="37">
        <f ca="1">IFERROR(VLOOKUP($E4263&amp;"-1",'PTE - Segment Emissions Calcs'!$I$8:$Z$8919,20,FALSE),0)</f>
        <v>1.1146608564000002E-4</v>
      </c>
      <c r="M4263" s="37">
        <f ca="1">IFERROR(VLOOKUP($E4263&amp;"-2",'PTE - Segment Emissions Calcs'!$I$8:$Z$8919,20,FALSE),0)</f>
        <v>0</v>
      </c>
      <c r="N4263" s="37">
        <f t="shared" ca="1" si="197"/>
        <v>1.1146608564000002E-4</v>
      </c>
      <c r="O4263" s="38">
        <f t="array" aca="1" ref="O4263" ca="1">IF($H4263="TOTAL HAP",H4263,MAX(IF('PTE - Segment Emissions Calcs'!$B$8:$B$8919=$B4263,'PTE - Segment Emissions Calcs'!$V$8:$V$8919,)))</f>
        <v>2.5448878000000003E-5</v>
      </c>
      <c r="P4263" s="38">
        <f t="array" aca="1" ref="P4263" ca="1">IF($H4263="TOTAL HAP",K4263,MAX(IF('PTE - Segment Emissions Calcs'!$B$8:$B$8919=$B4263,'PTE - Segment Emissions Calcs'!$X$8:$X$8919,)))</f>
        <v>1.1146608564000002E-4</v>
      </c>
      <c r="Q4263" s="38">
        <f t="array" aca="1" ref="Q4263" ca="1">IF($H4263="TOTAL HAP",N4263,MAX(IF('PTE - Segment Emissions Calcs'!$B$8:$B$8919=$B4263,'PTE - Segment Emissions Calcs'!$Z$8:$Z$8919,)))</f>
        <v>1.1146608564000002E-4</v>
      </c>
      <c r="R4263" s="39"/>
    </row>
    <row r="4264" spans="1:18" x14ac:dyDescent="0.25">
      <c r="A4264" s="71"/>
      <c r="B4264" s="71"/>
      <c r="C4264" s="34" t="s">
        <v>45</v>
      </c>
      <c r="D4264" s="59"/>
      <c r="E4264" s="35"/>
      <c r="F4264" s="35">
        <f ca="1">IFERROR(VLOOKUP($E4264&amp;"-1",'PTE - Segment Emissions Calcs'!$I$8:$V$8919,16,FALSE),0)</f>
        <v>0</v>
      </c>
      <c r="G4264" s="35">
        <f ca="1">IFERROR(VLOOKUP($E4264&amp;"-2",'PTE - Segment Emissions Calcs'!$I$8:$V$8919,16,FALSE),0)</f>
        <v>0</v>
      </c>
      <c r="H4264" s="36">
        <f t="shared" ca="1" si="195"/>
        <v>0</v>
      </c>
      <c r="I4264" s="37">
        <f ca="1">IFERROR(VLOOKUP($E4264&amp;"-1",'PTE - Segment Emissions Calcs'!$I$8:$X$8919,18,FALSE),0)</f>
        <v>0</v>
      </c>
      <c r="J4264" s="37">
        <f ca="1">IFERROR(VLOOKUP($E4264&amp;"-2",'PTE - Segment Emissions Calcs'!$I$8:$X$8919,18,FALSE),0)</f>
        <v>0</v>
      </c>
      <c r="K4264" s="37">
        <f t="shared" ca="1" si="196"/>
        <v>0</v>
      </c>
      <c r="L4264" s="37">
        <f ca="1">IFERROR(VLOOKUP($E4264&amp;"-1",'PTE - Segment Emissions Calcs'!$I$8:$Z$8919,20,FALSE),0)</f>
        <v>0</v>
      </c>
      <c r="M4264" s="37">
        <f ca="1">IFERROR(VLOOKUP($E4264&amp;"-2",'PTE - Segment Emissions Calcs'!$I$8:$Z$8919,20,FALSE),0)</f>
        <v>0</v>
      </c>
      <c r="N4264" s="37">
        <f t="shared" ca="1" si="197"/>
        <v>0</v>
      </c>
      <c r="O4264" s="38">
        <f t="array" aca="1" ref="O4264" ca="1">IF($H4264="TOTAL HAP",H4264,MAX(IF('PTE - Segment Emissions Calcs'!$B$8:$B$8919=$B4264,'PTE - Segment Emissions Calcs'!$V$8:$V$8919,)))</f>
        <v>0</v>
      </c>
      <c r="P4264" s="38">
        <f t="array" aca="1" ref="P4264" ca="1">IF($H4264="TOTAL HAP",K4264,MAX(IF('PTE - Segment Emissions Calcs'!$B$8:$B$8919=$B4264,'PTE - Segment Emissions Calcs'!$X$8:$X$8919,)))</f>
        <v>0</v>
      </c>
      <c r="Q4264" s="38">
        <f t="array" aca="1" ref="Q4264" ca="1">IF($H4264="TOTAL HAP",N4264,MAX(IF('PTE - Segment Emissions Calcs'!$B$8:$B$8919=$B4264,'PTE - Segment Emissions Calcs'!$Z$8:$Z$8919,)))</f>
        <v>0</v>
      </c>
      <c r="R4264" s="39"/>
    </row>
    <row r="4265" spans="1:18" x14ac:dyDescent="0.25">
      <c r="A4265" s="71"/>
      <c r="B4265" s="71"/>
      <c r="C4265" s="34" t="s">
        <v>46</v>
      </c>
      <c r="D4265" s="59"/>
      <c r="E4265" s="35"/>
      <c r="F4265" s="35">
        <f ca="1">IFERROR(VLOOKUP($E4265&amp;"-1",'PTE - Segment Emissions Calcs'!$I$8:$V$8919,16,FALSE),0)</f>
        <v>0</v>
      </c>
      <c r="G4265" s="35">
        <f ca="1">IFERROR(VLOOKUP($E4265&amp;"-2",'PTE - Segment Emissions Calcs'!$I$8:$V$8919,16,FALSE),0)</f>
        <v>0</v>
      </c>
      <c r="H4265" s="36">
        <f t="shared" ca="1" si="195"/>
        <v>0</v>
      </c>
      <c r="I4265" s="37">
        <f ca="1">IFERROR(VLOOKUP($E4265&amp;"-1",'PTE - Segment Emissions Calcs'!$I$8:$X$8919,18,FALSE),0)</f>
        <v>0</v>
      </c>
      <c r="J4265" s="37">
        <f ca="1">IFERROR(VLOOKUP($E4265&amp;"-2",'PTE - Segment Emissions Calcs'!$I$8:$X$8919,18,FALSE),0)</f>
        <v>0</v>
      </c>
      <c r="K4265" s="37">
        <f t="shared" ca="1" si="196"/>
        <v>0</v>
      </c>
      <c r="L4265" s="37">
        <f ca="1">IFERROR(VLOOKUP($E4265&amp;"-1",'PTE - Segment Emissions Calcs'!$I$8:$Z$8919,20,FALSE),0)</f>
        <v>0</v>
      </c>
      <c r="M4265" s="37">
        <f ca="1">IFERROR(VLOOKUP($E4265&amp;"-2",'PTE - Segment Emissions Calcs'!$I$8:$Z$8919,20,FALSE),0)</f>
        <v>0</v>
      </c>
      <c r="N4265" s="37">
        <f t="shared" ca="1" si="197"/>
        <v>0</v>
      </c>
      <c r="O4265" s="38">
        <f t="array" aca="1" ref="O4265" ca="1">IF($H4265="TOTAL HAP",H4265,MAX(IF('PTE - Segment Emissions Calcs'!$B$8:$B$8919=$B4265,'PTE - Segment Emissions Calcs'!$V$8:$V$8919,)))</f>
        <v>0</v>
      </c>
      <c r="P4265" s="38">
        <f t="array" aca="1" ref="P4265" ca="1">IF($H4265="TOTAL HAP",K4265,MAX(IF('PTE - Segment Emissions Calcs'!$B$8:$B$8919=$B4265,'PTE - Segment Emissions Calcs'!$X$8:$X$8919,)))</f>
        <v>0</v>
      </c>
      <c r="Q4265" s="38">
        <f t="array" aca="1" ref="Q4265" ca="1">IF($H4265="TOTAL HAP",N4265,MAX(IF('PTE - Segment Emissions Calcs'!$B$8:$B$8919=$B4265,'PTE - Segment Emissions Calcs'!$Z$8:$Z$8919,)))</f>
        <v>0</v>
      </c>
      <c r="R4265" s="39"/>
    </row>
    <row r="4266" spans="1:18" x14ac:dyDescent="0.25">
      <c r="A4266" s="71"/>
      <c r="B4266" s="71"/>
      <c r="C4266" s="34" t="s">
        <v>48</v>
      </c>
      <c r="D4266" s="59"/>
      <c r="E4266" s="35"/>
      <c r="F4266" s="35">
        <f ca="1">IFERROR(VLOOKUP($E4266&amp;"-1",'PTE - Segment Emissions Calcs'!$I$8:$V$8919,16,FALSE),0)</f>
        <v>5.9546786000000006E-5</v>
      </c>
      <c r="G4266" s="35">
        <f ca="1">IFERROR(VLOOKUP($E4266&amp;"-2",'PTE - Segment Emissions Calcs'!$I$8:$V$8919,16,FALSE),0)</f>
        <v>0</v>
      </c>
      <c r="H4266" s="36">
        <f t="shared" ca="1" si="195"/>
        <v>5.9546786000000006E-5</v>
      </c>
      <c r="I4266" s="37">
        <f ca="1">IFERROR(VLOOKUP($E4266&amp;"-1",'PTE - Segment Emissions Calcs'!$I$8:$X$8919,18,FALSE),0)</f>
        <v>2.6081492268E-4</v>
      </c>
      <c r="J4266" s="37">
        <f ca="1">IFERROR(VLOOKUP($E4266&amp;"-2",'PTE - Segment Emissions Calcs'!$I$8:$X$8919,18,FALSE),0)</f>
        <v>0</v>
      </c>
      <c r="K4266" s="37">
        <f t="shared" ca="1" si="196"/>
        <v>2.6081492268E-4</v>
      </c>
      <c r="L4266" s="37">
        <f ca="1">IFERROR(VLOOKUP($E4266&amp;"-1",'PTE - Segment Emissions Calcs'!$I$8:$Z$8919,20,FALSE),0)</f>
        <v>2.6081492268E-4</v>
      </c>
      <c r="M4266" s="37">
        <f ca="1">IFERROR(VLOOKUP($E4266&amp;"-2",'PTE - Segment Emissions Calcs'!$I$8:$Z$8919,20,FALSE),0)</f>
        <v>0</v>
      </c>
      <c r="N4266" s="37">
        <f t="shared" ca="1" si="197"/>
        <v>2.6081492268E-4</v>
      </c>
      <c r="O4266" s="38">
        <f t="array" aca="1" ref="O4266" ca="1">IF($H4266="TOTAL HAP",H4266,MAX(IF('PTE - Segment Emissions Calcs'!$B$8:$B$8919=$B4266,'PTE - Segment Emissions Calcs'!$V$8:$V$8919,)))</f>
        <v>5.9546786000000006E-5</v>
      </c>
      <c r="P4266" s="38">
        <f t="array" aca="1" ref="P4266" ca="1">IF($H4266="TOTAL HAP",K4266,MAX(IF('PTE - Segment Emissions Calcs'!$B$8:$B$8919=$B4266,'PTE - Segment Emissions Calcs'!$X$8:$X$8919,)))</f>
        <v>2.6081492268E-4</v>
      </c>
      <c r="Q4266" s="38">
        <f t="array" aca="1" ref="Q4266" ca="1">IF($H4266="TOTAL HAP",N4266,MAX(IF('PTE - Segment Emissions Calcs'!$B$8:$B$8919=$B4266,'PTE - Segment Emissions Calcs'!$Z$8:$Z$8919,)))</f>
        <v>2.6081492268E-4</v>
      </c>
      <c r="R4266" s="39"/>
    </row>
    <row r="4267" spans="1:18" x14ac:dyDescent="0.25">
      <c r="A4267" s="71"/>
      <c r="B4267" s="71"/>
      <c r="C4267" s="34" t="s">
        <v>223</v>
      </c>
      <c r="D4267" s="59"/>
      <c r="E4267" s="35"/>
      <c r="F4267" s="35">
        <f ca="1">IFERROR(VLOOKUP($E4267&amp;"-1",'PTE - Segment Emissions Calcs'!$I$8:$V$8919,16,FALSE),0)</f>
        <v>0</v>
      </c>
      <c r="G4267" s="35">
        <f ca="1">IFERROR(VLOOKUP($E4267&amp;"-2",'PTE - Segment Emissions Calcs'!$I$8:$V$8919,16,FALSE),0)</f>
        <v>0</v>
      </c>
      <c r="H4267" s="36">
        <f t="shared" ca="1" si="195"/>
        <v>0</v>
      </c>
      <c r="I4267" s="37">
        <f ca="1">IFERROR(VLOOKUP($E4267&amp;"-1",'PTE - Segment Emissions Calcs'!$I$8:$X$8919,18,FALSE),0)</f>
        <v>0</v>
      </c>
      <c r="J4267" s="37">
        <f ca="1">IFERROR(VLOOKUP($E4267&amp;"-2",'PTE - Segment Emissions Calcs'!$I$8:$X$8919,18,FALSE),0)</f>
        <v>0</v>
      </c>
      <c r="K4267" s="37">
        <f t="shared" ca="1" si="196"/>
        <v>0</v>
      </c>
      <c r="L4267" s="37">
        <f ca="1">IFERROR(VLOOKUP($E4267&amp;"-1",'PTE - Segment Emissions Calcs'!$I$8:$Z$8919,20,FALSE),0)</f>
        <v>0</v>
      </c>
      <c r="M4267" s="37">
        <f ca="1">IFERROR(VLOOKUP($E4267&amp;"-2",'PTE - Segment Emissions Calcs'!$I$8:$Z$8919,20,FALSE),0)</f>
        <v>0</v>
      </c>
      <c r="N4267" s="37">
        <f t="shared" ca="1" si="197"/>
        <v>0</v>
      </c>
      <c r="O4267" s="38">
        <f t="array" aca="1" ref="O4267" ca="1">IF($H4267="TOTAL HAP",H4267,MAX(IF('PTE - Segment Emissions Calcs'!$B$8:$B$8919=$B4267,'PTE - Segment Emissions Calcs'!$V$8:$V$8919,)))</f>
        <v>0</v>
      </c>
      <c r="P4267" s="38">
        <f t="array" aca="1" ref="P4267" ca="1">IF($H4267="TOTAL HAP",K4267,MAX(IF('PTE - Segment Emissions Calcs'!$B$8:$B$8919=$B4267,'PTE - Segment Emissions Calcs'!$X$8:$X$8919,)))</f>
        <v>0</v>
      </c>
      <c r="Q4267" s="38">
        <f t="array" aca="1" ref="Q4267" ca="1">IF($H4267="TOTAL HAP",N4267,MAX(IF('PTE - Segment Emissions Calcs'!$B$8:$B$8919=$B4267,'PTE - Segment Emissions Calcs'!$Z$8:$Z$8919,)))</f>
        <v>0</v>
      </c>
      <c r="R4267" s="39"/>
    </row>
    <row r="4268" spans="1:18" x14ac:dyDescent="0.25">
      <c r="A4268" s="71"/>
      <c r="B4268" s="71"/>
      <c r="C4268" s="34" t="s">
        <v>49</v>
      </c>
      <c r="D4268" s="59"/>
      <c r="E4268" s="35"/>
      <c r="F4268" s="35">
        <f ca="1">IFERROR(VLOOKUP($E4268&amp;"-1",'PTE - Segment Emissions Calcs'!$I$8:$V$8919,16,FALSE),0)</f>
        <v>0</v>
      </c>
      <c r="G4268" s="35">
        <f ca="1">IFERROR(VLOOKUP($E4268&amp;"-2",'PTE - Segment Emissions Calcs'!$I$8:$V$8919,16,FALSE),0)</f>
        <v>0</v>
      </c>
      <c r="H4268" s="36">
        <f t="shared" ca="1" si="195"/>
        <v>0</v>
      </c>
      <c r="I4268" s="37">
        <f ca="1">IFERROR(VLOOKUP($E4268&amp;"-1",'PTE - Segment Emissions Calcs'!$I$8:$X$8919,18,FALSE),0)</f>
        <v>0</v>
      </c>
      <c r="J4268" s="37">
        <f ca="1">IFERROR(VLOOKUP($E4268&amp;"-2",'PTE - Segment Emissions Calcs'!$I$8:$X$8919,18,FALSE),0)</f>
        <v>0</v>
      </c>
      <c r="K4268" s="37">
        <f t="shared" ca="1" si="196"/>
        <v>0</v>
      </c>
      <c r="L4268" s="37">
        <f ca="1">IFERROR(VLOOKUP($E4268&amp;"-1",'PTE - Segment Emissions Calcs'!$I$8:$Z$8919,20,FALSE),0)</f>
        <v>0</v>
      </c>
      <c r="M4268" s="37">
        <f ca="1">IFERROR(VLOOKUP($E4268&amp;"-2",'PTE - Segment Emissions Calcs'!$I$8:$Z$8919,20,FALSE),0)</f>
        <v>0</v>
      </c>
      <c r="N4268" s="37">
        <f t="shared" ca="1" si="197"/>
        <v>0</v>
      </c>
      <c r="O4268" s="38">
        <f t="array" aca="1" ref="O4268" ca="1">IF($H4268="TOTAL HAP",H4268,MAX(IF('PTE - Segment Emissions Calcs'!$B$8:$B$8919=$B4268,'PTE - Segment Emissions Calcs'!$V$8:$V$8919,)))</f>
        <v>0</v>
      </c>
      <c r="P4268" s="38">
        <f t="array" aca="1" ref="P4268" ca="1">IF($H4268="TOTAL HAP",K4268,MAX(IF('PTE - Segment Emissions Calcs'!$B$8:$B$8919=$B4268,'PTE - Segment Emissions Calcs'!$X$8:$X$8919,)))</f>
        <v>0</v>
      </c>
      <c r="Q4268" s="38">
        <f t="array" aca="1" ref="Q4268" ca="1">IF($H4268="TOTAL HAP",N4268,MAX(IF('PTE - Segment Emissions Calcs'!$B$8:$B$8919=$B4268,'PTE - Segment Emissions Calcs'!$Z$8:$Z$8919,)))</f>
        <v>0</v>
      </c>
      <c r="R4268" s="39"/>
    </row>
    <row r="4269" spans="1:18" x14ac:dyDescent="0.25">
      <c r="A4269" s="71"/>
      <c r="B4269" s="71"/>
      <c r="C4269" s="34" t="s">
        <v>60</v>
      </c>
      <c r="D4269" s="59"/>
      <c r="E4269" s="35"/>
      <c r="F4269" s="35">
        <f ca="1">IFERROR(VLOOKUP($E4269&amp;"-1",'PTE - Segment Emissions Calcs'!$I$8:$V$8919,16,FALSE),0)</f>
        <v>0</v>
      </c>
      <c r="G4269" s="35">
        <f ca="1">IFERROR(VLOOKUP($E4269&amp;"-2",'PTE - Segment Emissions Calcs'!$I$8:$V$8919,16,FALSE),0)</f>
        <v>0</v>
      </c>
      <c r="H4269" s="36">
        <f t="shared" ca="1" si="195"/>
        <v>0</v>
      </c>
      <c r="I4269" s="37">
        <f ca="1">IFERROR(VLOOKUP($E4269&amp;"-1",'PTE - Segment Emissions Calcs'!$I$8:$X$8919,18,FALSE),0)</f>
        <v>0</v>
      </c>
      <c r="J4269" s="37">
        <f ca="1">IFERROR(VLOOKUP($E4269&amp;"-2",'PTE - Segment Emissions Calcs'!$I$8:$X$8919,18,FALSE),0)</f>
        <v>0</v>
      </c>
      <c r="K4269" s="37">
        <f t="shared" ca="1" si="196"/>
        <v>0</v>
      </c>
      <c r="L4269" s="37">
        <f ca="1">IFERROR(VLOOKUP($E4269&amp;"-1",'PTE - Segment Emissions Calcs'!$I$8:$Z$8919,20,FALSE),0)</f>
        <v>0</v>
      </c>
      <c r="M4269" s="37">
        <f ca="1">IFERROR(VLOOKUP($E4269&amp;"-2",'PTE - Segment Emissions Calcs'!$I$8:$Z$8919,20,FALSE),0)</f>
        <v>0</v>
      </c>
      <c r="N4269" s="37">
        <f t="shared" ca="1" si="197"/>
        <v>0</v>
      </c>
      <c r="O4269" s="38">
        <f t="array" aca="1" ref="O4269" ca="1">IF($H4269="TOTAL HAP",H4269,MAX(IF('PTE - Segment Emissions Calcs'!$B$8:$B$8919=$B4269,'PTE - Segment Emissions Calcs'!$V$8:$V$8919,)))</f>
        <v>0</v>
      </c>
      <c r="P4269" s="38">
        <f t="array" aca="1" ref="P4269" ca="1">IF($H4269="TOTAL HAP",K4269,MAX(IF('PTE - Segment Emissions Calcs'!$B$8:$B$8919=$B4269,'PTE - Segment Emissions Calcs'!$X$8:$X$8919,)))</f>
        <v>0</v>
      </c>
      <c r="Q4269" s="38">
        <f t="array" aca="1" ref="Q4269" ca="1">IF($H4269="TOTAL HAP",N4269,MAX(IF('PTE - Segment Emissions Calcs'!$B$8:$B$8919=$B4269,'PTE - Segment Emissions Calcs'!$Z$8:$Z$8919,)))</f>
        <v>0</v>
      </c>
      <c r="R4269" s="39"/>
    </row>
    <row r="4270" spans="1:18" x14ac:dyDescent="0.25">
      <c r="A4270" s="71"/>
      <c r="B4270" s="71"/>
      <c r="C4270" s="34" t="s">
        <v>224</v>
      </c>
      <c r="D4270" s="59"/>
      <c r="E4270" s="35"/>
      <c r="F4270" s="35">
        <f ca="1">IFERROR(VLOOKUP($E4270&amp;"-1",'PTE - Segment Emissions Calcs'!$I$8:$V$8919,16,FALSE),0)</f>
        <v>1.0452E-8</v>
      </c>
      <c r="G4270" s="35">
        <f ca="1">IFERROR(VLOOKUP($E4270&amp;"-2",'PTE - Segment Emissions Calcs'!$I$8:$V$8919,16,FALSE),0)</f>
        <v>0</v>
      </c>
      <c r="H4270" s="36">
        <f t="shared" ca="1" si="195"/>
        <v>1.0452E-8</v>
      </c>
      <c r="I4270" s="37">
        <f ca="1">IFERROR(VLOOKUP($E4270&amp;"-1",'PTE - Segment Emissions Calcs'!$I$8:$X$8919,18,FALSE),0)</f>
        <v>4.577976E-8</v>
      </c>
      <c r="J4270" s="37">
        <f ca="1">IFERROR(VLOOKUP($E4270&amp;"-2",'PTE - Segment Emissions Calcs'!$I$8:$X$8919,18,FALSE),0)</f>
        <v>0</v>
      </c>
      <c r="K4270" s="37">
        <f t="shared" ca="1" si="196"/>
        <v>4.577976E-8</v>
      </c>
      <c r="L4270" s="37">
        <f ca="1">IFERROR(VLOOKUP($E4270&amp;"-1",'PTE - Segment Emissions Calcs'!$I$8:$Z$8919,20,FALSE),0)</f>
        <v>4.577976E-8</v>
      </c>
      <c r="M4270" s="37">
        <f ca="1">IFERROR(VLOOKUP($E4270&amp;"-2",'PTE - Segment Emissions Calcs'!$I$8:$Z$8919,20,FALSE),0)</f>
        <v>0</v>
      </c>
      <c r="N4270" s="37">
        <f t="shared" ca="1" si="197"/>
        <v>4.577976E-8</v>
      </c>
      <c r="O4270" s="38">
        <f t="array" aca="1" ref="O4270" ca="1">IF($H4270="TOTAL HAP",H4270,MAX(IF('PTE - Segment Emissions Calcs'!$B$8:$B$8919=$B4270,'PTE - Segment Emissions Calcs'!$V$8:$V$8919,)))</f>
        <v>1.0452E-8</v>
      </c>
      <c r="P4270" s="38">
        <f t="array" aca="1" ref="P4270" ca="1">IF($H4270="TOTAL HAP",K4270,MAX(IF('PTE - Segment Emissions Calcs'!$B$8:$B$8919=$B4270,'PTE - Segment Emissions Calcs'!$X$8:$X$8919,)))</f>
        <v>4.577976E-8</v>
      </c>
      <c r="Q4270" s="38">
        <f t="array" aca="1" ref="Q4270" ca="1">IF($H4270="TOTAL HAP",N4270,MAX(IF('PTE - Segment Emissions Calcs'!$B$8:$B$8919=$B4270,'PTE - Segment Emissions Calcs'!$Z$8:$Z$8919,)))</f>
        <v>4.577976E-8</v>
      </c>
      <c r="R4270" s="39"/>
    </row>
    <row r="4271" spans="1:18" x14ac:dyDescent="0.25">
      <c r="A4271" s="71"/>
      <c r="B4271" s="71"/>
      <c r="C4271" s="34" t="s">
        <v>225</v>
      </c>
      <c r="D4271" s="59"/>
      <c r="E4271" s="35"/>
      <c r="F4271" s="35">
        <f ca="1">IFERROR(VLOOKUP($E4271&amp;"-1",'PTE - Segment Emissions Calcs'!$I$8:$V$8919,16,FALSE),0)</f>
        <v>0</v>
      </c>
      <c r="G4271" s="35">
        <f ca="1">IFERROR(VLOOKUP($E4271&amp;"-2",'PTE - Segment Emissions Calcs'!$I$8:$V$8919,16,FALSE),0)</f>
        <v>0</v>
      </c>
      <c r="H4271" s="36">
        <f t="shared" ca="1" si="195"/>
        <v>0</v>
      </c>
      <c r="I4271" s="37">
        <f ca="1">IFERROR(VLOOKUP($E4271&amp;"-1",'PTE - Segment Emissions Calcs'!$I$8:$X$8919,18,FALSE),0)</f>
        <v>0</v>
      </c>
      <c r="J4271" s="37">
        <f ca="1">IFERROR(VLOOKUP($E4271&amp;"-2",'PTE - Segment Emissions Calcs'!$I$8:$X$8919,18,FALSE),0)</f>
        <v>0</v>
      </c>
      <c r="K4271" s="37">
        <f t="shared" ca="1" si="196"/>
        <v>0</v>
      </c>
      <c r="L4271" s="37">
        <f ca="1">IFERROR(VLOOKUP($E4271&amp;"-1",'PTE - Segment Emissions Calcs'!$I$8:$Z$8919,20,FALSE),0)</f>
        <v>0</v>
      </c>
      <c r="M4271" s="37">
        <f ca="1">IFERROR(VLOOKUP($E4271&amp;"-2",'PTE - Segment Emissions Calcs'!$I$8:$Z$8919,20,FALSE),0)</f>
        <v>0</v>
      </c>
      <c r="N4271" s="37">
        <f t="shared" ca="1" si="197"/>
        <v>0</v>
      </c>
      <c r="O4271" s="38">
        <f t="array" aca="1" ref="O4271" ca="1">IF($H4271="TOTAL HAP",H4271,MAX(IF('PTE - Segment Emissions Calcs'!$B$8:$B$8919=$B4271,'PTE - Segment Emissions Calcs'!$V$8:$V$8919,)))</f>
        <v>0</v>
      </c>
      <c r="P4271" s="38">
        <f t="array" aca="1" ref="P4271" ca="1">IF($H4271="TOTAL HAP",K4271,MAX(IF('PTE - Segment Emissions Calcs'!$B$8:$B$8919=$B4271,'PTE - Segment Emissions Calcs'!$X$8:$X$8919,)))</f>
        <v>0</v>
      </c>
      <c r="Q4271" s="38">
        <f t="array" aca="1" ref="Q4271" ca="1">IF($H4271="TOTAL HAP",N4271,MAX(IF('PTE - Segment Emissions Calcs'!$B$8:$B$8919=$B4271,'PTE - Segment Emissions Calcs'!$Z$8:$Z$8919,)))</f>
        <v>0</v>
      </c>
      <c r="R4271" s="39"/>
    </row>
    <row r="4272" spans="1:18" x14ac:dyDescent="0.25">
      <c r="A4272" s="71"/>
      <c r="B4272" s="71"/>
      <c r="C4272" s="34" t="s">
        <v>98</v>
      </c>
      <c r="D4272" s="59"/>
      <c r="E4272" s="35"/>
      <c r="F4272" s="35">
        <f ca="1">IFERROR(VLOOKUP($E4272&amp;"-1",'PTE - Segment Emissions Calcs'!$I$8:$V$8919,16,FALSE),0)</f>
        <v>1.0452E-8</v>
      </c>
      <c r="G4272" s="35">
        <f ca="1">IFERROR(VLOOKUP($E4272&amp;"-2",'PTE - Segment Emissions Calcs'!$I$8:$V$8919,16,FALSE),0)</f>
        <v>0</v>
      </c>
      <c r="H4272" s="36">
        <f t="shared" ca="1" si="195"/>
        <v>1.0452E-8</v>
      </c>
      <c r="I4272" s="37">
        <f ca="1">IFERROR(VLOOKUP($E4272&amp;"-1",'PTE - Segment Emissions Calcs'!$I$8:$X$8919,18,FALSE),0)</f>
        <v>4.577976E-8</v>
      </c>
      <c r="J4272" s="37">
        <f ca="1">IFERROR(VLOOKUP($E4272&amp;"-2",'PTE - Segment Emissions Calcs'!$I$8:$X$8919,18,FALSE),0)</f>
        <v>0</v>
      </c>
      <c r="K4272" s="37">
        <f t="shared" ca="1" si="196"/>
        <v>4.577976E-8</v>
      </c>
      <c r="L4272" s="37">
        <f ca="1">IFERROR(VLOOKUP($E4272&amp;"-1",'PTE - Segment Emissions Calcs'!$I$8:$Z$8919,20,FALSE),0)</f>
        <v>4.577976E-8</v>
      </c>
      <c r="M4272" s="37">
        <f ca="1">IFERROR(VLOOKUP($E4272&amp;"-2",'PTE - Segment Emissions Calcs'!$I$8:$Z$8919,20,FALSE),0)</f>
        <v>0</v>
      </c>
      <c r="N4272" s="37">
        <f t="shared" ca="1" si="197"/>
        <v>4.577976E-8</v>
      </c>
      <c r="O4272" s="38">
        <f t="array" aca="1" ref="O4272" ca="1">IF($H4272="TOTAL HAP",H4272,MAX(IF('PTE - Segment Emissions Calcs'!$B$8:$B$8919=$B4272,'PTE - Segment Emissions Calcs'!$V$8:$V$8919,)))</f>
        <v>1.0452E-8</v>
      </c>
      <c r="P4272" s="38">
        <f t="array" aca="1" ref="P4272" ca="1">IF($H4272="TOTAL HAP",K4272,MAX(IF('PTE - Segment Emissions Calcs'!$B$8:$B$8919=$B4272,'PTE - Segment Emissions Calcs'!$X$8:$X$8919,)))</f>
        <v>4.577976E-8</v>
      </c>
      <c r="Q4272" s="38">
        <f t="array" aca="1" ref="Q4272" ca="1">IF($H4272="TOTAL HAP",N4272,MAX(IF('PTE - Segment Emissions Calcs'!$B$8:$B$8919=$B4272,'PTE - Segment Emissions Calcs'!$Z$8:$Z$8919,)))</f>
        <v>4.577976E-8</v>
      </c>
      <c r="R4272" s="39"/>
    </row>
    <row r="4273" spans="1:18" x14ac:dyDescent="0.25">
      <c r="A4273" s="71"/>
      <c r="B4273" s="71"/>
      <c r="C4273" s="34" t="s">
        <v>226</v>
      </c>
      <c r="D4273" s="59"/>
      <c r="E4273" s="35"/>
      <c r="F4273" s="35">
        <f ca="1">IFERROR(VLOOKUP($E4273&amp;"-1",'PTE - Segment Emissions Calcs'!$I$8:$V$8919,16,FALSE),0)</f>
        <v>1.0452E-8</v>
      </c>
      <c r="G4273" s="35">
        <f ca="1">IFERROR(VLOOKUP($E4273&amp;"-2",'PTE - Segment Emissions Calcs'!$I$8:$V$8919,16,FALSE),0)</f>
        <v>0</v>
      </c>
      <c r="H4273" s="36">
        <f t="shared" ca="1" si="195"/>
        <v>1.0452E-8</v>
      </c>
      <c r="I4273" s="37">
        <f ca="1">IFERROR(VLOOKUP($E4273&amp;"-1",'PTE - Segment Emissions Calcs'!$I$8:$X$8919,18,FALSE),0)</f>
        <v>4.577976E-8</v>
      </c>
      <c r="J4273" s="37">
        <f ca="1">IFERROR(VLOOKUP($E4273&amp;"-2",'PTE - Segment Emissions Calcs'!$I$8:$X$8919,18,FALSE),0)</f>
        <v>0</v>
      </c>
      <c r="K4273" s="37">
        <f t="shared" ca="1" si="196"/>
        <v>4.577976E-8</v>
      </c>
      <c r="L4273" s="37">
        <f ca="1">IFERROR(VLOOKUP($E4273&amp;"-1",'PTE - Segment Emissions Calcs'!$I$8:$Z$8919,20,FALSE),0)</f>
        <v>4.577976E-8</v>
      </c>
      <c r="M4273" s="37">
        <f ca="1">IFERROR(VLOOKUP($E4273&amp;"-2",'PTE - Segment Emissions Calcs'!$I$8:$Z$8919,20,FALSE),0)</f>
        <v>0</v>
      </c>
      <c r="N4273" s="37">
        <f t="shared" ca="1" si="197"/>
        <v>4.577976E-8</v>
      </c>
      <c r="O4273" s="38">
        <f t="array" aca="1" ref="O4273" ca="1">IF($H4273="TOTAL HAP",H4273,MAX(IF('PTE - Segment Emissions Calcs'!$B$8:$B$8919=$B4273,'PTE - Segment Emissions Calcs'!$V$8:$V$8919,)))</f>
        <v>1.0452E-8</v>
      </c>
      <c r="P4273" s="38">
        <f t="array" aca="1" ref="P4273" ca="1">IF($H4273="TOTAL HAP",K4273,MAX(IF('PTE - Segment Emissions Calcs'!$B$8:$B$8919=$B4273,'PTE - Segment Emissions Calcs'!$X$8:$X$8919,)))</f>
        <v>4.577976E-8</v>
      </c>
      <c r="Q4273" s="38">
        <f t="array" aca="1" ref="Q4273" ca="1">IF($H4273="TOTAL HAP",N4273,MAX(IF('PTE - Segment Emissions Calcs'!$B$8:$B$8919=$B4273,'PTE - Segment Emissions Calcs'!$Z$8:$Z$8919,)))</f>
        <v>4.577976E-8</v>
      </c>
      <c r="R4273" s="39"/>
    </row>
    <row r="4274" spans="1:18" x14ac:dyDescent="0.25">
      <c r="A4274" s="71"/>
      <c r="B4274" s="71"/>
      <c r="C4274" s="34" t="s">
        <v>50</v>
      </c>
      <c r="D4274" s="59"/>
      <c r="E4274" s="35"/>
      <c r="F4274" s="35">
        <f ca="1">IFERROR(VLOOKUP($E4274&amp;"-1",'PTE - Segment Emissions Calcs'!$I$8:$V$8919,16,FALSE),0)</f>
        <v>1.1392680000000001E-5</v>
      </c>
      <c r="G4274" s="35">
        <f ca="1">IFERROR(VLOOKUP($E4274&amp;"-2",'PTE - Segment Emissions Calcs'!$I$8:$V$8919,16,FALSE),0)</f>
        <v>0</v>
      </c>
      <c r="H4274" s="36">
        <f t="shared" ca="1" si="195"/>
        <v>1.1392680000000001E-5</v>
      </c>
      <c r="I4274" s="37">
        <f ca="1">IFERROR(VLOOKUP($E4274&amp;"-1",'PTE - Segment Emissions Calcs'!$I$8:$X$8919,18,FALSE),0)</f>
        <v>4.9899938400000004E-5</v>
      </c>
      <c r="J4274" s="37">
        <f ca="1">IFERROR(VLOOKUP($E4274&amp;"-2",'PTE - Segment Emissions Calcs'!$I$8:$X$8919,18,FALSE),0)</f>
        <v>0</v>
      </c>
      <c r="K4274" s="37">
        <f t="shared" ca="1" si="196"/>
        <v>4.9899938400000004E-5</v>
      </c>
      <c r="L4274" s="37">
        <f ca="1">IFERROR(VLOOKUP($E4274&amp;"-1",'PTE - Segment Emissions Calcs'!$I$8:$Z$8919,20,FALSE),0)</f>
        <v>4.9899938400000004E-5</v>
      </c>
      <c r="M4274" s="37">
        <f ca="1">IFERROR(VLOOKUP($E4274&amp;"-2",'PTE - Segment Emissions Calcs'!$I$8:$Z$8919,20,FALSE),0)</f>
        <v>0</v>
      </c>
      <c r="N4274" s="37">
        <f t="shared" ca="1" si="197"/>
        <v>4.9899938400000004E-5</v>
      </c>
      <c r="O4274" s="38">
        <f t="array" aca="1" ref="O4274" ca="1">IF($H4274="TOTAL HAP",H4274,MAX(IF('PTE - Segment Emissions Calcs'!$B$8:$B$8919=$B4274,'PTE - Segment Emissions Calcs'!$V$8:$V$8919,)))</f>
        <v>1.1392680000000001E-5</v>
      </c>
      <c r="P4274" s="38">
        <f t="array" aca="1" ref="P4274" ca="1">IF($H4274="TOTAL HAP",K4274,MAX(IF('PTE - Segment Emissions Calcs'!$B$8:$B$8919=$B4274,'PTE - Segment Emissions Calcs'!$X$8:$X$8919,)))</f>
        <v>4.9899938400000004E-5</v>
      </c>
      <c r="Q4274" s="38">
        <f t="array" aca="1" ref="Q4274" ca="1">IF($H4274="TOTAL HAP",N4274,MAX(IF('PTE - Segment Emissions Calcs'!$B$8:$B$8919=$B4274,'PTE - Segment Emissions Calcs'!$Z$8:$Z$8919,)))</f>
        <v>4.9899938400000004E-5</v>
      </c>
      <c r="R4274" s="39"/>
    </row>
    <row r="4275" spans="1:18" x14ac:dyDescent="0.25">
      <c r="A4275" s="71"/>
      <c r="B4275" s="71"/>
      <c r="C4275" s="34" t="s">
        <v>95</v>
      </c>
      <c r="D4275" s="59"/>
      <c r="E4275" s="35"/>
      <c r="F4275" s="35">
        <f ca="1">IFERROR(VLOOKUP($E4275&amp;"-1",'PTE - Segment Emissions Calcs'!$I$8:$V$8919,16,FALSE),0)</f>
        <v>0</v>
      </c>
      <c r="G4275" s="35">
        <f ca="1">IFERROR(VLOOKUP($E4275&amp;"-2",'PTE - Segment Emissions Calcs'!$I$8:$V$8919,16,FALSE),0)</f>
        <v>0</v>
      </c>
      <c r="H4275" s="36">
        <f t="shared" ca="1" si="195"/>
        <v>0</v>
      </c>
      <c r="I4275" s="37">
        <f ca="1">IFERROR(VLOOKUP($E4275&amp;"-1",'PTE - Segment Emissions Calcs'!$I$8:$X$8919,18,FALSE),0)</f>
        <v>0</v>
      </c>
      <c r="J4275" s="37">
        <f ca="1">IFERROR(VLOOKUP($E4275&amp;"-2",'PTE - Segment Emissions Calcs'!$I$8:$X$8919,18,FALSE),0)</f>
        <v>0</v>
      </c>
      <c r="K4275" s="37">
        <f t="shared" ca="1" si="196"/>
        <v>0</v>
      </c>
      <c r="L4275" s="37">
        <f ca="1">IFERROR(VLOOKUP($E4275&amp;"-1",'PTE - Segment Emissions Calcs'!$I$8:$Z$8919,20,FALSE),0)</f>
        <v>0</v>
      </c>
      <c r="M4275" s="37">
        <f ca="1">IFERROR(VLOOKUP($E4275&amp;"-2",'PTE - Segment Emissions Calcs'!$I$8:$Z$8919,20,FALSE),0)</f>
        <v>0</v>
      </c>
      <c r="N4275" s="37">
        <f t="shared" ca="1" si="197"/>
        <v>0</v>
      </c>
      <c r="O4275" s="38">
        <f t="array" aca="1" ref="O4275" ca="1">IF($H4275="TOTAL HAP",H4275,MAX(IF('PTE - Segment Emissions Calcs'!$B$8:$B$8919=$B4275,'PTE - Segment Emissions Calcs'!$V$8:$V$8919,)))</f>
        <v>0</v>
      </c>
      <c r="P4275" s="38">
        <f t="array" aca="1" ref="P4275" ca="1">IF($H4275="TOTAL HAP",K4275,MAX(IF('PTE - Segment Emissions Calcs'!$B$8:$B$8919=$B4275,'PTE - Segment Emissions Calcs'!$X$8:$X$8919,)))</f>
        <v>0</v>
      </c>
      <c r="Q4275" s="38">
        <f t="array" aca="1" ref="Q4275" ca="1">IF($H4275="TOTAL HAP",N4275,MAX(IF('PTE - Segment Emissions Calcs'!$B$8:$B$8919=$B4275,'PTE - Segment Emissions Calcs'!$Z$8:$Z$8919,)))</f>
        <v>0</v>
      </c>
      <c r="R4275" s="39"/>
    </row>
    <row r="4276" spans="1:18" x14ac:dyDescent="0.25">
      <c r="A4276" s="71"/>
      <c r="B4276" s="71"/>
      <c r="C4276" s="34" t="s">
        <v>51</v>
      </c>
      <c r="D4276" s="59"/>
      <c r="E4276" s="35"/>
      <c r="F4276" s="35">
        <f ca="1">IFERROR(VLOOKUP($E4276&amp;"-1",'PTE - Segment Emissions Calcs'!$I$8:$V$8919,16,FALSE),0)</f>
        <v>0</v>
      </c>
      <c r="G4276" s="35">
        <f ca="1">IFERROR(VLOOKUP($E4276&amp;"-2",'PTE - Segment Emissions Calcs'!$I$8:$V$8919,16,FALSE),0)</f>
        <v>0</v>
      </c>
      <c r="H4276" s="36">
        <f t="shared" ca="1" si="195"/>
        <v>0</v>
      </c>
      <c r="I4276" s="37">
        <f ca="1">IFERROR(VLOOKUP($E4276&amp;"-1",'PTE - Segment Emissions Calcs'!$I$8:$X$8919,18,FALSE),0)</f>
        <v>0</v>
      </c>
      <c r="J4276" s="37">
        <f ca="1">IFERROR(VLOOKUP($E4276&amp;"-2",'PTE - Segment Emissions Calcs'!$I$8:$X$8919,18,FALSE),0)</f>
        <v>0</v>
      </c>
      <c r="K4276" s="37">
        <f t="shared" ca="1" si="196"/>
        <v>0</v>
      </c>
      <c r="L4276" s="37">
        <f ca="1">IFERROR(VLOOKUP($E4276&amp;"-1",'PTE - Segment Emissions Calcs'!$I$8:$Z$8919,20,FALSE),0)</f>
        <v>0</v>
      </c>
      <c r="M4276" s="37">
        <f ca="1">IFERROR(VLOOKUP($E4276&amp;"-2",'PTE - Segment Emissions Calcs'!$I$8:$Z$8919,20,FALSE),0)</f>
        <v>0</v>
      </c>
      <c r="N4276" s="37">
        <f t="shared" ca="1" si="197"/>
        <v>0</v>
      </c>
      <c r="O4276" s="38">
        <f t="array" aca="1" ref="O4276" ca="1">IF($H4276="TOTAL HAP",H4276,MAX(IF('PTE - Segment Emissions Calcs'!$B$8:$B$8919=$B4276,'PTE - Segment Emissions Calcs'!$V$8:$V$8919,)))</f>
        <v>0</v>
      </c>
      <c r="P4276" s="38">
        <f t="array" aca="1" ref="P4276" ca="1">IF($H4276="TOTAL HAP",K4276,MAX(IF('PTE - Segment Emissions Calcs'!$B$8:$B$8919=$B4276,'PTE - Segment Emissions Calcs'!$X$8:$X$8919,)))</f>
        <v>0</v>
      </c>
      <c r="Q4276" s="38">
        <f t="array" aca="1" ref="Q4276" ca="1">IF($H4276="TOTAL HAP",N4276,MAX(IF('PTE - Segment Emissions Calcs'!$B$8:$B$8919=$B4276,'PTE - Segment Emissions Calcs'!$Z$8:$Z$8919,)))</f>
        <v>0</v>
      </c>
      <c r="R4276" s="39"/>
    </row>
    <row r="4277" spans="1:18" x14ac:dyDescent="0.25">
      <c r="A4277" s="71"/>
      <c r="B4277" s="71"/>
      <c r="C4277" s="34" t="s">
        <v>67</v>
      </c>
      <c r="D4277" s="59"/>
      <c r="E4277" s="35"/>
      <c r="F4277" s="35">
        <f ca="1">IFERROR(VLOOKUP($E4277&amp;"-1",'PTE - Segment Emissions Calcs'!$I$8:$V$8919,16,FALSE),0)</f>
        <v>0</v>
      </c>
      <c r="G4277" s="35">
        <f ca="1">IFERROR(VLOOKUP($E4277&amp;"-2",'PTE - Segment Emissions Calcs'!$I$8:$V$8919,16,FALSE),0)</f>
        <v>0</v>
      </c>
      <c r="H4277" s="36">
        <f t="shared" ca="1" si="195"/>
        <v>0</v>
      </c>
      <c r="I4277" s="37">
        <f ca="1">IFERROR(VLOOKUP($E4277&amp;"-1",'PTE - Segment Emissions Calcs'!$I$8:$X$8919,18,FALSE),0)</f>
        <v>0</v>
      </c>
      <c r="J4277" s="37">
        <f ca="1">IFERROR(VLOOKUP($E4277&amp;"-2",'PTE - Segment Emissions Calcs'!$I$8:$X$8919,18,FALSE),0)</f>
        <v>0</v>
      </c>
      <c r="K4277" s="37">
        <f t="shared" ca="1" si="196"/>
        <v>0</v>
      </c>
      <c r="L4277" s="37">
        <f ca="1">IFERROR(VLOOKUP($E4277&amp;"-1",'PTE - Segment Emissions Calcs'!$I$8:$Z$8919,20,FALSE),0)</f>
        <v>0</v>
      </c>
      <c r="M4277" s="37">
        <f ca="1">IFERROR(VLOOKUP($E4277&amp;"-2",'PTE - Segment Emissions Calcs'!$I$8:$Z$8919,20,FALSE),0)</f>
        <v>0</v>
      </c>
      <c r="N4277" s="37">
        <f t="shared" ca="1" si="197"/>
        <v>0</v>
      </c>
      <c r="O4277" s="38">
        <f t="array" aca="1" ref="O4277" ca="1">IF($H4277="TOTAL HAP",H4277,MAX(IF('PTE - Segment Emissions Calcs'!$B$8:$B$8919=$B4277,'PTE - Segment Emissions Calcs'!$V$8:$V$8919,)))</f>
        <v>0</v>
      </c>
      <c r="P4277" s="38">
        <f t="array" aca="1" ref="P4277" ca="1">IF($H4277="TOTAL HAP",K4277,MAX(IF('PTE - Segment Emissions Calcs'!$B$8:$B$8919=$B4277,'PTE - Segment Emissions Calcs'!$X$8:$X$8919,)))</f>
        <v>0</v>
      </c>
      <c r="Q4277" s="38">
        <f t="array" aca="1" ref="Q4277" ca="1">IF($H4277="TOTAL HAP",N4277,MAX(IF('PTE - Segment Emissions Calcs'!$B$8:$B$8919=$B4277,'PTE - Segment Emissions Calcs'!$Z$8:$Z$8919,)))</f>
        <v>0</v>
      </c>
      <c r="R4277" s="39"/>
    </row>
    <row r="4278" spans="1:18" x14ac:dyDescent="0.25">
      <c r="A4278" s="71"/>
      <c r="B4278" s="71"/>
      <c r="C4278" s="34" t="s">
        <v>127</v>
      </c>
      <c r="D4278" s="59"/>
      <c r="E4278" s="35"/>
      <c r="F4278" s="35">
        <f ca="1">IFERROR(VLOOKUP($E4278&amp;"-1",'PTE - Segment Emissions Calcs'!$I$8:$V$8919,16,FALSE),0)</f>
        <v>0</v>
      </c>
      <c r="G4278" s="35">
        <f ca="1">IFERROR(VLOOKUP($E4278&amp;"-2",'PTE - Segment Emissions Calcs'!$I$8:$V$8919,16,FALSE),0)</f>
        <v>0</v>
      </c>
      <c r="H4278" s="36">
        <f t="shared" ca="1" si="195"/>
        <v>0</v>
      </c>
      <c r="I4278" s="37">
        <f ca="1">IFERROR(VLOOKUP($E4278&amp;"-1",'PTE - Segment Emissions Calcs'!$I$8:$X$8919,18,FALSE),0)</f>
        <v>0</v>
      </c>
      <c r="J4278" s="37">
        <f ca="1">IFERROR(VLOOKUP($E4278&amp;"-2",'PTE - Segment Emissions Calcs'!$I$8:$X$8919,18,FALSE),0)</f>
        <v>0</v>
      </c>
      <c r="K4278" s="37">
        <f t="shared" ca="1" si="196"/>
        <v>0</v>
      </c>
      <c r="L4278" s="37">
        <f ca="1">IFERROR(VLOOKUP($E4278&amp;"-1",'PTE - Segment Emissions Calcs'!$I$8:$Z$8919,20,FALSE),0)</f>
        <v>0</v>
      </c>
      <c r="M4278" s="37">
        <f ca="1">IFERROR(VLOOKUP($E4278&amp;"-2",'PTE - Segment Emissions Calcs'!$I$8:$Z$8919,20,FALSE),0)</f>
        <v>0</v>
      </c>
      <c r="N4278" s="37">
        <f t="shared" ca="1" si="197"/>
        <v>0</v>
      </c>
      <c r="O4278" s="38">
        <f t="array" aca="1" ref="O4278" ca="1">IF($H4278="TOTAL HAP",H4278,MAX(IF('PTE - Segment Emissions Calcs'!$B$8:$B$8919=$B4278,'PTE - Segment Emissions Calcs'!$V$8:$V$8919,)))</f>
        <v>0</v>
      </c>
      <c r="P4278" s="38">
        <f t="array" aca="1" ref="P4278" ca="1">IF($H4278="TOTAL HAP",K4278,MAX(IF('PTE - Segment Emissions Calcs'!$B$8:$B$8919=$B4278,'PTE - Segment Emissions Calcs'!$X$8:$X$8919,)))</f>
        <v>0</v>
      </c>
      <c r="Q4278" s="38">
        <f t="array" aca="1" ref="Q4278" ca="1">IF($H4278="TOTAL HAP",N4278,MAX(IF('PTE - Segment Emissions Calcs'!$B$8:$B$8919=$B4278,'PTE - Segment Emissions Calcs'!$Z$8:$Z$8919,)))</f>
        <v>0</v>
      </c>
      <c r="R4278" s="39"/>
    </row>
    <row r="4279" spans="1:18" x14ac:dyDescent="0.25">
      <c r="A4279" s="71"/>
      <c r="B4279" s="71"/>
      <c r="C4279" s="34" t="s">
        <v>52</v>
      </c>
      <c r="D4279" s="59"/>
      <c r="E4279" s="35"/>
      <c r="F4279" s="35">
        <f ca="1">IFERROR(VLOOKUP($E4279&amp;"-1",'PTE - Segment Emissions Calcs'!$I$8:$V$8919,16,FALSE),0)</f>
        <v>0</v>
      </c>
      <c r="G4279" s="35">
        <f ca="1">IFERROR(VLOOKUP($E4279&amp;"-2",'PTE - Segment Emissions Calcs'!$I$8:$V$8919,16,FALSE),0)</f>
        <v>0</v>
      </c>
      <c r="H4279" s="36">
        <f t="shared" ca="1" si="195"/>
        <v>0</v>
      </c>
      <c r="I4279" s="37">
        <f ca="1">IFERROR(VLOOKUP($E4279&amp;"-1",'PTE - Segment Emissions Calcs'!$I$8:$X$8919,18,FALSE),0)</f>
        <v>0</v>
      </c>
      <c r="J4279" s="37">
        <f ca="1">IFERROR(VLOOKUP($E4279&amp;"-2",'PTE - Segment Emissions Calcs'!$I$8:$X$8919,18,FALSE),0)</f>
        <v>0</v>
      </c>
      <c r="K4279" s="37">
        <f t="shared" ca="1" si="196"/>
        <v>0</v>
      </c>
      <c r="L4279" s="37">
        <f ca="1">IFERROR(VLOOKUP($E4279&amp;"-1",'PTE - Segment Emissions Calcs'!$I$8:$Z$8919,20,FALSE),0)</f>
        <v>0</v>
      </c>
      <c r="M4279" s="37">
        <f ca="1">IFERROR(VLOOKUP($E4279&amp;"-2",'PTE - Segment Emissions Calcs'!$I$8:$Z$8919,20,FALSE),0)</f>
        <v>0</v>
      </c>
      <c r="N4279" s="37">
        <f t="shared" ca="1" si="197"/>
        <v>0</v>
      </c>
      <c r="O4279" s="38">
        <f t="array" aca="1" ref="O4279" ca="1">IF($H4279="TOTAL HAP",H4279,MAX(IF('PTE - Segment Emissions Calcs'!$B$8:$B$8919=$B4279,'PTE - Segment Emissions Calcs'!$V$8:$V$8919,)))</f>
        <v>0</v>
      </c>
      <c r="P4279" s="38">
        <f t="array" aca="1" ref="P4279" ca="1">IF($H4279="TOTAL HAP",K4279,MAX(IF('PTE - Segment Emissions Calcs'!$B$8:$B$8919=$B4279,'PTE - Segment Emissions Calcs'!$X$8:$X$8919,)))</f>
        <v>0</v>
      </c>
      <c r="Q4279" s="38">
        <f t="array" aca="1" ref="Q4279" ca="1">IF($H4279="TOTAL HAP",N4279,MAX(IF('PTE - Segment Emissions Calcs'!$B$8:$B$8919=$B4279,'PTE - Segment Emissions Calcs'!$Z$8:$Z$8919,)))</f>
        <v>0</v>
      </c>
      <c r="R4279" s="39"/>
    </row>
    <row r="4280" spans="1:18" x14ac:dyDescent="0.25">
      <c r="A4280" s="71"/>
      <c r="B4280" s="71"/>
      <c r="C4280" s="34" t="s">
        <v>159</v>
      </c>
      <c r="D4280" s="59"/>
      <c r="E4280" s="35"/>
      <c r="F4280" s="35">
        <f ca="1">IFERROR(VLOOKUP($E4280&amp;"-1",'PTE - Segment Emissions Calcs'!$I$8:$V$8919,16,FALSE),0)</f>
        <v>8.7099999999999999E-9</v>
      </c>
      <c r="G4280" s="35">
        <f ca="1">IFERROR(VLOOKUP($E4280&amp;"-2",'PTE - Segment Emissions Calcs'!$I$8:$V$8919,16,FALSE),0)</f>
        <v>0</v>
      </c>
      <c r="H4280" s="36">
        <f t="shared" ca="1" si="195"/>
        <v>8.7099999999999999E-9</v>
      </c>
      <c r="I4280" s="37">
        <f ca="1">IFERROR(VLOOKUP($E4280&amp;"-1",'PTE - Segment Emissions Calcs'!$I$8:$X$8919,18,FALSE),0)</f>
        <v>3.8149799999999997E-8</v>
      </c>
      <c r="J4280" s="37">
        <f ca="1">IFERROR(VLOOKUP($E4280&amp;"-2",'PTE - Segment Emissions Calcs'!$I$8:$X$8919,18,FALSE),0)</f>
        <v>0</v>
      </c>
      <c r="K4280" s="37">
        <f t="shared" ca="1" si="196"/>
        <v>3.8149799999999997E-8</v>
      </c>
      <c r="L4280" s="37">
        <f ca="1">IFERROR(VLOOKUP($E4280&amp;"-1",'PTE - Segment Emissions Calcs'!$I$8:$Z$8919,20,FALSE),0)</f>
        <v>3.8149799999999997E-8</v>
      </c>
      <c r="M4280" s="37">
        <f ca="1">IFERROR(VLOOKUP($E4280&amp;"-2",'PTE - Segment Emissions Calcs'!$I$8:$Z$8919,20,FALSE),0)</f>
        <v>0</v>
      </c>
      <c r="N4280" s="37">
        <f t="shared" ca="1" si="197"/>
        <v>3.8149799999999997E-8</v>
      </c>
      <c r="O4280" s="38">
        <f t="array" aca="1" ref="O4280" ca="1">IF($H4280="TOTAL HAP",H4280,MAX(IF('PTE - Segment Emissions Calcs'!$B$8:$B$8919=$B4280,'PTE - Segment Emissions Calcs'!$V$8:$V$8919,)))</f>
        <v>8.7099999999999999E-9</v>
      </c>
      <c r="P4280" s="38">
        <f t="array" aca="1" ref="P4280" ca="1">IF($H4280="TOTAL HAP",K4280,MAX(IF('PTE - Segment Emissions Calcs'!$B$8:$B$8919=$B4280,'PTE - Segment Emissions Calcs'!$X$8:$X$8919,)))</f>
        <v>3.8149799999999997E-8</v>
      </c>
      <c r="Q4280" s="38">
        <f t="array" aca="1" ref="Q4280" ca="1">IF($H4280="TOTAL HAP",N4280,MAX(IF('PTE - Segment Emissions Calcs'!$B$8:$B$8919=$B4280,'PTE - Segment Emissions Calcs'!$Z$8:$Z$8919,)))</f>
        <v>3.8149799999999997E-8</v>
      </c>
      <c r="R4280" s="39"/>
    </row>
    <row r="4281" spans="1:18" x14ac:dyDescent="0.25">
      <c r="A4281" s="71"/>
      <c r="B4281" s="71"/>
      <c r="C4281" s="34" t="s">
        <v>194</v>
      </c>
      <c r="D4281" s="59"/>
      <c r="E4281" s="35"/>
      <c r="F4281" s="35">
        <f ca="1">IFERROR(VLOOKUP($E4281&amp;"-1",'PTE - Segment Emissions Calcs'!$I$8:$V$8919,16,FALSE),0)</f>
        <v>0</v>
      </c>
      <c r="G4281" s="35">
        <f ca="1">IFERROR(VLOOKUP($E4281&amp;"-2",'PTE - Segment Emissions Calcs'!$I$8:$V$8919,16,FALSE),0)</f>
        <v>0</v>
      </c>
      <c r="H4281" s="36">
        <f t="shared" ca="1" si="195"/>
        <v>0</v>
      </c>
      <c r="I4281" s="37">
        <f ca="1">IFERROR(VLOOKUP($E4281&amp;"-1",'PTE - Segment Emissions Calcs'!$I$8:$X$8919,18,FALSE),0)</f>
        <v>0</v>
      </c>
      <c r="J4281" s="37">
        <f ca="1">IFERROR(VLOOKUP($E4281&amp;"-2",'PTE - Segment Emissions Calcs'!$I$8:$X$8919,18,FALSE),0)</f>
        <v>0</v>
      </c>
      <c r="K4281" s="37">
        <f t="shared" ca="1" si="196"/>
        <v>0</v>
      </c>
      <c r="L4281" s="37">
        <f ca="1">IFERROR(VLOOKUP($E4281&amp;"-1",'PTE - Segment Emissions Calcs'!$I$8:$Z$8919,20,FALSE),0)</f>
        <v>0</v>
      </c>
      <c r="M4281" s="37">
        <f ca="1">IFERROR(VLOOKUP($E4281&amp;"-2",'PTE - Segment Emissions Calcs'!$I$8:$Z$8919,20,FALSE),0)</f>
        <v>0</v>
      </c>
      <c r="N4281" s="37">
        <f t="shared" ca="1" si="197"/>
        <v>0</v>
      </c>
      <c r="O4281" s="38">
        <f t="array" aca="1" ref="O4281" ca="1">IF($H4281="TOTAL HAP",H4281,MAX(IF('PTE - Segment Emissions Calcs'!$B$8:$B$8919=$B4281,'PTE - Segment Emissions Calcs'!$V$8:$V$8919,)))</f>
        <v>0</v>
      </c>
      <c r="P4281" s="38">
        <f t="array" aca="1" ref="P4281" ca="1">IF($H4281="TOTAL HAP",K4281,MAX(IF('PTE - Segment Emissions Calcs'!$B$8:$B$8919=$B4281,'PTE - Segment Emissions Calcs'!$X$8:$X$8919,)))</f>
        <v>0</v>
      </c>
      <c r="Q4281" s="38">
        <f t="array" aca="1" ref="Q4281" ca="1">IF($H4281="TOTAL HAP",N4281,MAX(IF('PTE - Segment Emissions Calcs'!$B$8:$B$8919=$B4281,'PTE - Segment Emissions Calcs'!$Z$8:$Z$8919,)))</f>
        <v>0</v>
      </c>
      <c r="R4281" s="39"/>
    </row>
    <row r="4282" spans="1:18" x14ac:dyDescent="0.25">
      <c r="A4282" s="71"/>
      <c r="B4282" s="71"/>
      <c r="C4282" s="34" t="s">
        <v>53</v>
      </c>
      <c r="D4282" s="59"/>
      <c r="E4282" s="35"/>
      <c r="F4282" s="35">
        <f ca="1">IFERROR(VLOOKUP($E4282&amp;"-1",'PTE - Segment Emissions Calcs'!$I$8:$V$8919,16,FALSE),0)</f>
        <v>9.8003177999999997E-5</v>
      </c>
      <c r="G4282" s="35">
        <f ca="1">IFERROR(VLOOKUP($E4282&amp;"-2",'PTE - Segment Emissions Calcs'!$I$8:$V$8919,16,FALSE),0)</f>
        <v>0</v>
      </c>
      <c r="H4282" s="36">
        <f t="shared" ca="1" si="195"/>
        <v>9.8003177999999997E-5</v>
      </c>
      <c r="I4282" s="37">
        <f ca="1">IFERROR(VLOOKUP($E4282&amp;"-1",'PTE - Segment Emissions Calcs'!$I$8:$X$8919,18,FALSE),0)</f>
        <v>4.2925391963999999E-4</v>
      </c>
      <c r="J4282" s="37">
        <f ca="1">IFERROR(VLOOKUP($E4282&amp;"-2",'PTE - Segment Emissions Calcs'!$I$8:$X$8919,18,FALSE),0)</f>
        <v>0</v>
      </c>
      <c r="K4282" s="37">
        <f t="shared" ca="1" si="196"/>
        <v>4.2925391963999999E-4</v>
      </c>
      <c r="L4282" s="37">
        <f ca="1">IFERROR(VLOOKUP($E4282&amp;"-1",'PTE - Segment Emissions Calcs'!$I$8:$Z$8919,20,FALSE),0)</f>
        <v>4.2925391963999999E-4</v>
      </c>
      <c r="M4282" s="37">
        <f ca="1">IFERROR(VLOOKUP($E4282&amp;"-2",'PTE - Segment Emissions Calcs'!$I$8:$Z$8919,20,FALSE),0)</f>
        <v>0</v>
      </c>
      <c r="N4282" s="37">
        <f t="shared" ca="1" si="197"/>
        <v>4.2925391963999999E-4</v>
      </c>
      <c r="O4282" s="38">
        <f t="array" aca="1" ref="O4282" ca="1">IF($H4282="TOTAL HAP",H4282,MAX(IF('PTE - Segment Emissions Calcs'!$B$8:$B$8919=$B4282,'PTE - Segment Emissions Calcs'!$V$8:$V$8919,)))</f>
        <v>9.8003177999999997E-5</v>
      </c>
      <c r="P4282" s="38">
        <f t="array" aca="1" ref="P4282" ca="1">IF($H4282="TOTAL HAP",K4282,MAX(IF('PTE - Segment Emissions Calcs'!$B$8:$B$8919=$B4282,'PTE - Segment Emissions Calcs'!$X$8:$X$8919,)))</f>
        <v>4.2925391963999999E-4</v>
      </c>
      <c r="Q4282" s="38">
        <f t="array" aca="1" ref="Q4282" ca="1">IF($H4282="TOTAL HAP",N4282,MAX(IF('PTE - Segment Emissions Calcs'!$B$8:$B$8919=$B4282,'PTE - Segment Emissions Calcs'!$Z$8:$Z$8919,)))</f>
        <v>4.2925391963999999E-4</v>
      </c>
      <c r="R4282" s="39"/>
    </row>
    <row r="4283" spans="1:18" x14ac:dyDescent="0.25">
      <c r="A4283" s="71"/>
      <c r="B4283" s="71"/>
      <c r="C4283" s="34" t="s">
        <v>227</v>
      </c>
      <c r="D4283" s="59"/>
      <c r="E4283" s="35"/>
      <c r="F4283" s="35">
        <f ca="1">IFERROR(VLOOKUP($E4283&amp;"-1",'PTE - Segment Emissions Calcs'!$I$8:$V$8919,16,FALSE),0)</f>
        <v>0</v>
      </c>
      <c r="G4283" s="35">
        <f ca="1">IFERROR(VLOOKUP($E4283&amp;"-2",'PTE - Segment Emissions Calcs'!$I$8:$V$8919,16,FALSE),0)</f>
        <v>0</v>
      </c>
      <c r="H4283" s="36">
        <f t="shared" ca="1" si="195"/>
        <v>0</v>
      </c>
      <c r="I4283" s="37">
        <f ca="1">IFERROR(VLOOKUP($E4283&amp;"-1",'PTE - Segment Emissions Calcs'!$I$8:$X$8919,18,FALSE),0)</f>
        <v>0</v>
      </c>
      <c r="J4283" s="37">
        <f ca="1">IFERROR(VLOOKUP($E4283&amp;"-2",'PTE - Segment Emissions Calcs'!$I$8:$X$8919,18,FALSE),0)</f>
        <v>0</v>
      </c>
      <c r="K4283" s="37">
        <f t="shared" ca="1" si="196"/>
        <v>0</v>
      </c>
      <c r="L4283" s="37">
        <f ca="1">IFERROR(VLOOKUP($E4283&amp;"-1",'PTE - Segment Emissions Calcs'!$I$8:$Z$8919,20,FALSE),0)</f>
        <v>0</v>
      </c>
      <c r="M4283" s="37">
        <f ca="1">IFERROR(VLOOKUP($E4283&amp;"-2",'PTE - Segment Emissions Calcs'!$I$8:$Z$8919,20,FALSE),0)</f>
        <v>0</v>
      </c>
      <c r="N4283" s="37">
        <f t="shared" ca="1" si="197"/>
        <v>0</v>
      </c>
      <c r="O4283" s="38">
        <f t="array" aca="1" ref="O4283" ca="1">IF($H4283="TOTAL HAP",H4283,MAX(IF('PTE - Segment Emissions Calcs'!$B$8:$B$8919=$B4283,'PTE - Segment Emissions Calcs'!$V$8:$V$8919,)))</f>
        <v>0</v>
      </c>
      <c r="P4283" s="38">
        <f t="array" aca="1" ref="P4283" ca="1">IF($H4283="TOTAL HAP",K4283,MAX(IF('PTE - Segment Emissions Calcs'!$B$8:$B$8919=$B4283,'PTE - Segment Emissions Calcs'!$X$8:$X$8919,)))</f>
        <v>0</v>
      </c>
      <c r="Q4283" s="38">
        <f t="array" aca="1" ref="Q4283" ca="1">IF($H4283="TOTAL HAP",N4283,MAX(IF('PTE - Segment Emissions Calcs'!$B$8:$B$8919=$B4283,'PTE - Segment Emissions Calcs'!$Z$8:$Z$8919,)))</f>
        <v>0</v>
      </c>
      <c r="R4283" s="39"/>
    </row>
    <row r="4284" spans="1:18" ht="15.75" thickBot="1" x14ac:dyDescent="0.3">
      <c r="A4284" s="72"/>
      <c r="B4284" s="72"/>
      <c r="C4284" s="43" t="s">
        <v>70</v>
      </c>
      <c r="D4284" s="60"/>
      <c r="E4284" s="44"/>
      <c r="F4284" s="44">
        <f ca="1">IFERROR(VLOOKUP($E4284&amp;"-1",'PTE - Segment Emissions Calcs'!$I$8:$V$8919,16,FALSE),0)</f>
        <v>1.7420000000000002E-6</v>
      </c>
      <c r="G4284" s="44">
        <f ca="1">IFERROR(VLOOKUP($E4284&amp;"-2",'PTE - Segment Emissions Calcs'!$I$8:$V$8919,16,FALSE),0)</f>
        <v>0</v>
      </c>
      <c r="H4284" s="45">
        <f t="shared" ca="1" si="195"/>
        <v>1.7420000000000002E-6</v>
      </c>
      <c r="I4284" s="46">
        <f ca="1">IFERROR(VLOOKUP($E4284&amp;"-1",'PTE - Segment Emissions Calcs'!$I$8:$X$8919,18,FALSE),0)</f>
        <v>7.6299600000000004E-6</v>
      </c>
      <c r="J4284" s="46">
        <f ca="1">IFERROR(VLOOKUP($E4284&amp;"-2",'PTE - Segment Emissions Calcs'!$I$8:$X$8919,18,FALSE),0)</f>
        <v>0</v>
      </c>
      <c r="K4284" s="46">
        <f t="shared" ca="1" si="196"/>
        <v>7.6299600000000004E-6</v>
      </c>
      <c r="L4284" s="46">
        <f ca="1">IFERROR(VLOOKUP($E4284&amp;"-1",'PTE - Segment Emissions Calcs'!$I$8:$Z$8919,20,FALSE),0)</f>
        <v>7.6299600000000004E-6</v>
      </c>
      <c r="M4284" s="46">
        <f ca="1">IFERROR(VLOOKUP($E4284&amp;"-2",'PTE - Segment Emissions Calcs'!$I$8:$Z$8919,20,FALSE),0)</f>
        <v>0</v>
      </c>
      <c r="N4284" s="46">
        <f t="shared" ca="1" si="197"/>
        <v>7.6299600000000004E-6</v>
      </c>
      <c r="O4284" s="47">
        <f t="array" aca="1" ref="O4284" ca="1">IF($H4284="TOTAL HAP",H4284,MAX(IF('PTE - Segment Emissions Calcs'!$B$8:$B$8919=$B4284,'PTE - Segment Emissions Calcs'!$V$8:$V$8919,)))</f>
        <v>1.7420000000000002E-6</v>
      </c>
      <c r="P4284" s="47">
        <f t="array" aca="1" ref="P4284" ca="1">IF($H4284="TOTAL HAP",K4284,MAX(IF('PTE - Segment Emissions Calcs'!$B$8:$B$8919=$B4284,'PTE - Segment Emissions Calcs'!$X$8:$X$8919,)))</f>
        <v>7.6299600000000004E-6</v>
      </c>
      <c r="Q4284" s="47">
        <f t="array" aca="1" ref="Q4284" ca="1">IF($H4284="TOTAL HAP",N4284,MAX(IF('PTE - Segment Emissions Calcs'!$B$8:$B$8919=$B4284,'PTE - Segment Emissions Calcs'!$Z$8:$Z$8919,)))</f>
        <v>7.6299600000000004E-6</v>
      </c>
      <c r="R4284" s="48"/>
    </row>
    <row r="4285" spans="1:18" ht="15.75" thickTop="1" x14ac:dyDescent="0.25">
      <c r="A4285" s="25" t="str">
        <f ca="1">VLOOKUP(#REF!,'PTE - Segment Emissions Calcs'!$C$8:$J$8919,8,FALSE)</f>
        <v>FUGI 137</v>
      </c>
      <c r="B4285" s="25" t="str">
        <f ca="1">VLOOKUP(A4285,'PTE - Segment Emissions Calcs'!$J$8:$O$8919,4,FALSE)</f>
        <v>FCC Unit Pump Foundation Drains</v>
      </c>
      <c r="C4285" s="26" t="s">
        <v>24</v>
      </c>
      <c r="D4285" s="58"/>
      <c r="E4285" s="27"/>
      <c r="F4285" s="27">
        <f ca="1">IFERROR(VLOOKUP($E4285&amp;"-1",'PTE - Segment Emissions Calcs'!$I$8:$V$8919,16,FALSE),0)</f>
        <v>0.21842</v>
      </c>
      <c r="G4285" s="27">
        <f ca="1">IFERROR(VLOOKUP($E4285&amp;"-2",'PTE - Segment Emissions Calcs'!$I$8:$V$8919,16,FALSE),0)</f>
        <v>0</v>
      </c>
      <c r="H4285" s="28">
        <f t="shared" ca="1" si="195"/>
        <v>0.21842</v>
      </c>
      <c r="I4285" s="29">
        <f ca="1">IFERROR(VLOOKUP($E4285&amp;"-1",'PTE - Segment Emissions Calcs'!$I$8:$X$8919,18,FALSE),0)</f>
        <v>0.95667960000000007</v>
      </c>
      <c r="J4285" s="29">
        <f ca="1">IFERROR(VLOOKUP($E4285&amp;"-2",'PTE - Segment Emissions Calcs'!$I$8:$X$8919,18,FALSE),0)</f>
        <v>0</v>
      </c>
      <c r="K4285" s="29">
        <f t="shared" ca="1" si="196"/>
        <v>0.95667960000000007</v>
      </c>
      <c r="L4285" s="29">
        <f ca="1">IFERROR(VLOOKUP($E4285&amp;"-1",'PTE - Segment Emissions Calcs'!$I$8:$Z$8919,20,FALSE),0)</f>
        <v>0.95667960000000007</v>
      </c>
      <c r="M4285" s="29">
        <f ca="1">IFERROR(VLOOKUP($E4285&amp;"-2",'PTE - Segment Emissions Calcs'!$I$8:$Z$8919,20,FALSE),0)</f>
        <v>0</v>
      </c>
      <c r="N4285" s="29">
        <f t="shared" ca="1" si="197"/>
        <v>0.95667960000000007</v>
      </c>
      <c r="O4285" s="30">
        <f t="array" aca="1" ref="O4285" ca="1">IF($H4285="TOTAL HAP",H4285,MAX(IF('PTE - Segment Emissions Calcs'!$B$8:$B$8919=$B4285,'PTE - Segment Emissions Calcs'!$V$8:$V$8919,)))</f>
        <v>0.21842</v>
      </c>
      <c r="P4285" s="30">
        <f t="array" aca="1" ref="P4285" ca="1">IF($H4285="TOTAL HAP",K4285,MAX(IF('PTE - Segment Emissions Calcs'!$B$8:$B$8919=$B4285,'PTE - Segment Emissions Calcs'!$X$8:$X$8919,)))</f>
        <v>0.95667960000000007</v>
      </c>
      <c r="Q4285" s="30">
        <f t="array" aca="1" ref="Q4285" ca="1">IF($H4285="TOTAL HAP",N4285,MAX(IF('PTE - Segment Emissions Calcs'!$B$8:$B$8919=$B4285,'PTE - Segment Emissions Calcs'!$Z$8:$Z$8919,)))</f>
        <v>0.95667960000000007</v>
      </c>
      <c r="R4285" s="31"/>
    </row>
    <row r="4286" spans="1:18" x14ac:dyDescent="0.25">
      <c r="A4286" s="32"/>
      <c r="B4286" s="33"/>
      <c r="C4286" s="34" t="s">
        <v>29</v>
      </c>
      <c r="D4286" s="35"/>
      <c r="E4286" s="35"/>
      <c r="F4286" s="35">
        <f ca="1">IFERROR(VLOOKUP($E4286&amp;"-1",'PTE - Segment Emissions Calcs'!$I$8:$V$8919,16,FALSE),0)</f>
        <v>4.5249495199999989E-4</v>
      </c>
      <c r="G4286" s="35">
        <f ca="1">IFERROR(VLOOKUP($E4286&amp;"-2",'PTE - Segment Emissions Calcs'!$I$8:$V$8919,16,FALSE),0)</f>
        <v>0</v>
      </c>
      <c r="H4286" s="36">
        <f t="shared" ca="1" si="195"/>
        <v>4.5249495199999989E-4</v>
      </c>
      <c r="I4286" s="37">
        <f ca="1">IFERROR(VLOOKUP($E4286&amp;"-1",'PTE - Segment Emissions Calcs'!$I$8:$X$8919,18,FALSE),0)</f>
        <v>1.9819278897599993E-3</v>
      </c>
      <c r="J4286" s="37">
        <f ca="1">IFERROR(VLOOKUP($E4286&amp;"-2",'PTE - Segment Emissions Calcs'!$I$8:$X$8919,18,FALSE),0)</f>
        <v>0</v>
      </c>
      <c r="K4286" s="37">
        <f t="shared" ca="1" si="196"/>
        <v>1.9819278897599993E-3</v>
      </c>
      <c r="L4286" s="37">
        <f ca="1">IFERROR(VLOOKUP($E4286&amp;"-1",'PTE - Segment Emissions Calcs'!$I$8:$Z$8919,20,FALSE),0)</f>
        <v>1.9819278897599993E-3</v>
      </c>
      <c r="M4286" s="37">
        <f ca="1">IFERROR(VLOOKUP($E4286&amp;"-2",'PTE - Segment Emissions Calcs'!$I$8:$Z$8919,20,FALSE),0)</f>
        <v>0</v>
      </c>
      <c r="N4286" s="37">
        <f t="shared" ca="1" si="197"/>
        <v>1.9819278897599993E-3</v>
      </c>
      <c r="O4286" s="38">
        <f t="array" aca="1" ref="O4286" ca="1">IF($H4286="TOTAL HAP",H4286,MAX(IF('PTE - Segment Emissions Calcs'!$B$8:$B$8919=$B4286,'PTE - Segment Emissions Calcs'!$V$8:$V$8919,)))</f>
        <v>4.5249495199999989E-4</v>
      </c>
      <c r="P4286" s="38">
        <f t="array" aca="1" ref="P4286" ca="1">IF($H4286="TOTAL HAP",K4286,MAX(IF('PTE - Segment Emissions Calcs'!$B$8:$B$8919=$B4286,'PTE - Segment Emissions Calcs'!$X$8:$X$8919,)))</f>
        <v>1.9819278897599993E-3</v>
      </c>
      <c r="Q4286" s="38">
        <f t="array" aca="1" ref="Q4286" ca="1">IF($H4286="TOTAL HAP",N4286,MAX(IF('PTE - Segment Emissions Calcs'!$B$8:$B$8919=$B4286,'PTE - Segment Emissions Calcs'!$Z$8:$Z$8919,)))</f>
        <v>1.9819278897599993E-3</v>
      </c>
      <c r="R4286" s="39"/>
    </row>
    <row r="4287" spans="1:18" x14ac:dyDescent="0.25">
      <c r="A4287" s="32"/>
      <c r="B4287" s="33"/>
      <c r="C4287" s="34" t="s">
        <v>219</v>
      </c>
      <c r="D4287" s="59"/>
      <c r="E4287" s="35"/>
      <c r="F4287" s="35">
        <f ca="1">IFERROR(VLOOKUP($E4287&amp;"-1",'PTE - Segment Emissions Calcs'!$I$8:$V$8919,16,FALSE),0)</f>
        <v>2.2511999999999997E-8</v>
      </c>
      <c r="G4287" s="35">
        <f ca="1">IFERROR(VLOOKUP($E4287&amp;"-2",'PTE - Segment Emissions Calcs'!$I$8:$V$8919,16,FALSE),0)</f>
        <v>0</v>
      </c>
      <c r="H4287" s="36">
        <f t="shared" ca="1" si="195"/>
        <v>2.2511999999999997E-8</v>
      </c>
      <c r="I4287" s="37">
        <f ca="1">IFERROR(VLOOKUP($E4287&amp;"-1",'PTE - Segment Emissions Calcs'!$I$8:$X$8919,18,FALSE),0)</f>
        <v>9.8602559999999992E-8</v>
      </c>
      <c r="J4287" s="37">
        <f ca="1">IFERROR(VLOOKUP($E4287&amp;"-2",'PTE - Segment Emissions Calcs'!$I$8:$X$8919,18,FALSE),0)</f>
        <v>0</v>
      </c>
      <c r="K4287" s="37">
        <f t="shared" ca="1" si="196"/>
        <v>9.8602559999999992E-8</v>
      </c>
      <c r="L4287" s="37">
        <f ca="1">IFERROR(VLOOKUP($E4287&amp;"-1",'PTE - Segment Emissions Calcs'!$I$8:$Z$8919,20,FALSE),0)</f>
        <v>9.8602559999999992E-8</v>
      </c>
      <c r="M4287" s="37">
        <f ca="1">IFERROR(VLOOKUP($E4287&amp;"-2",'PTE - Segment Emissions Calcs'!$I$8:$Z$8919,20,FALSE),0)</f>
        <v>0</v>
      </c>
      <c r="N4287" s="37">
        <f t="shared" ca="1" si="197"/>
        <v>9.8602559999999992E-8</v>
      </c>
      <c r="O4287" s="38">
        <f t="array" aca="1" ref="O4287" ca="1">IF($H4287="TOTAL HAP",H4287,MAX(IF('PTE - Segment Emissions Calcs'!$B$8:$B$8919=$B4287,'PTE - Segment Emissions Calcs'!$V$8:$V$8919,)))</f>
        <v>2.2511999999999997E-8</v>
      </c>
      <c r="P4287" s="38">
        <f t="array" aca="1" ref="P4287" ca="1">IF($H4287="TOTAL HAP",K4287,MAX(IF('PTE - Segment Emissions Calcs'!$B$8:$B$8919=$B4287,'PTE - Segment Emissions Calcs'!$X$8:$X$8919,)))</f>
        <v>9.8602559999999992E-8</v>
      </c>
      <c r="Q4287" s="38">
        <f t="array" aca="1" ref="Q4287" ca="1">IF($H4287="TOTAL HAP",N4287,MAX(IF('PTE - Segment Emissions Calcs'!$B$8:$B$8919=$B4287,'PTE - Segment Emissions Calcs'!$Z$8:$Z$8919,)))</f>
        <v>9.8602559999999992E-8</v>
      </c>
      <c r="R4287" s="39"/>
    </row>
    <row r="4288" spans="1:18" x14ac:dyDescent="0.25">
      <c r="A4288" s="71"/>
      <c r="B4288" s="71"/>
      <c r="C4288" s="34" t="s">
        <v>72</v>
      </c>
      <c r="D4288" s="59"/>
      <c r="E4288" s="35"/>
      <c r="F4288" s="35">
        <f ca="1">IFERROR(VLOOKUP($E4288&amp;"-1",'PTE - Segment Emissions Calcs'!$I$8:$V$8919,16,FALSE),0)</f>
        <v>0</v>
      </c>
      <c r="G4288" s="35">
        <f ca="1">IFERROR(VLOOKUP($E4288&amp;"-2",'PTE - Segment Emissions Calcs'!$I$8:$V$8919,16,FALSE),0)</f>
        <v>0</v>
      </c>
      <c r="H4288" s="36">
        <f t="shared" ca="1" si="195"/>
        <v>0</v>
      </c>
      <c r="I4288" s="37">
        <f ca="1">IFERROR(VLOOKUP($E4288&amp;"-1",'PTE - Segment Emissions Calcs'!$I$8:$X$8919,18,FALSE),0)</f>
        <v>0</v>
      </c>
      <c r="J4288" s="37">
        <f ca="1">IFERROR(VLOOKUP($E4288&amp;"-2",'PTE - Segment Emissions Calcs'!$I$8:$X$8919,18,FALSE),0)</f>
        <v>0</v>
      </c>
      <c r="K4288" s="37">
        <f t="shared" ca="1" si="196"/>
        <v>0</v>
      </c>
      <c r="L4288" s="37">
        <f ca="1">IFERROR(VLOOKUP($E4288&amp;"-1",'PTE - Segment Emissions Calcs'!$I$8:$Z$8919,20,FALSE),0)</f>
        <v>0</v>
      </c>
      <c r="M4288" s="37">
        <f ca="1">IFERROR(VLOOKUP($E4288&amp;"-2",'PTE - Segment Emissions Calcs'!$I$8:$Z$8919,20,FALSE),0)</f>
        <v>0</v>
      </c>
      <c r="N4288" s="37">
        <f t="shared" ca="1" si="197"/>
        <v>0</v>
      </c>
      <c r="O4288" s="38">
        <f t="array" aca="1" ref="O4288" ca="1">IF($H4288="TOTAL HAP",H4288,MAX(IF('PTE - Segment Emissions Calcs'!$B$8:$B$8919=$B4288,'PTE - Segment Emissions Calcs'!$V$8:$V$8919,)))</f>
        <v>0</v>
      </c>
      <c r="P4288" s="38">
        <f t="array" aca="1" ref="P4288" ca="1">IF($H4288="TOTAL HAP",K4288,MAX(IF('PTE - Segment Emissions Calcs'!$B$8:$B$8919=$B4288,'PTE - Segment Emissions Calcs'!$X$8:$X$8919,)))</f>
        <v>0</v>
      </c>
      <c r="Q4288" s="38">
        <f t="array" aca="1" ref="Q4288" ca="1">IF($H4288="TOTAL HAP",N4288,MAX(IF('PTE - Segment Emissions Calcs'!$B$8:$B$8919=$B4288,'PTE - Segment Emissions Calcs'!$Z$8:$Z$8919,)))</f>
        <v>0</v>
      </c>
      <c r="R4288" s="39"/>
    </row>
    <row r="4289" spans="1:18" x14ac:dyDescent="0.25">
      <c r="A4289" s="71"/>
      <c r="B4289" s="71"/>
      <c r="C4289" s="34" t="s">
        <v>97</v>
      </c>
      <c r="D4289" s="59"/>
      <c r="E4289" s="35"/>
      <c r="F4289" s="35">
        <f ca="1">IFERROR(VLOOKUP($E4289&amp;"-1",'PTE - Segment Emissions Calcs'!$I$8:$V$8919,16,FALSE),0)</f>
        <v>1.5008000000000001E-8</v>
      </c>
      <c r="G4289" s="35">
        <f ca="1">IFERROR(VLOOKUP($E4289&amp;"-2",'PTE - Segment Emissions Calcs'!$I$8:$V$8919,16,FALSE),0)</f>
        <v>0</v>
      </c>
      <c r="H4289" s="36">
        <f t="shared" ca="1" si="195"/>
        <v>1.5008000000000001E-8</v>
      </c>
      <c r="I4289" s="37">
        <f ca="1">IFERROR(VLOOKUP($E4289&amp;"-1",'PTE - Segment Emissions Calcs'!$I$8:$X$8919,18,FALSE),0)</f>
        <v>6.5735040000000012E-8</v>
      </c>
      <c r="J4289" s="37">
        <f ca="1">IFERROR(VLOOKUP($E4289&amp;"-2",'PTE - Segment Emissions Calcs'!$I$8:$X$8919,18,FALSE),0)</f>
        <v>0</v>
      </c>
      <c r="K4289" s="37">
        <f t="shared" ca="1" si="196"/>
        <v>6.5735040000000012E-8</v>
      </c>
      <c r="L4289" s="37">
        <f ca="1">IFERROR(VLOOKUP($E4289&amp;"-1",'PTE - Segment Emissions Calcs'!$I$8:$Z$8919,20,FALSE),0)</f>
        <v>6.5735040000000012E-8</v>
      </c>
      <c r="M4289" s="37">
        <f ca="1">IFERROR(VLOOKUP($E4289&amp;"-2",'PTE - Segment Emissions Calcs'!$I$8:$Z$8919,20,FALSE),0)</f>
        <v>0</v>
      </c>
      <c r="N4289" s="37">
        <f t="shared" ca="1" si="197"/>
        <v>6.5735040000000012E-8</v>
      </c>
      <c r="O4289" s="38">
        <f t="array" aca="1" ref="O4289" ca="1">IF($H4289="TOTAL HAP",H4289,MAX(IF('PTE - Segment Emissions Calcs'!$B$8:$B$8919=$B4289,'PTE - Segment Emissions Calcs'!$V$8:$V$8919,)))</f>
        <v>1.5008000000000001E-8</v>
      </c>
      <c r="P4289" s="38">
        <f t="array" aca="1" ref="P4289" ca="1">IF($H4289="TOTAL HAP",K4289,MAX(IF('PTE - Segment Emissions Calcs'!$B$8:$B$8919=$B4289,'PTE - Segment Emissions Calcs'!$X$8:$X$8919,)))</f>
        <v>6.5735040000000012E-8</v>
      </c>
      <c r="Q4289" s="38">
        <f t="array" aca="1" ref="Q4289" ca="1">IF($H4289="TOTAL HAP",N4289,MAX(IF('PTE - Segment Emissions Calcs'!$B$8:$B$8919=$B4289,'PTE - Segment Emissions Calcs'!$Z$8:$Z$8919,)))</f>
        <v>6.5735040000000012E-8</v>
      </c>
      <c r="R4289" s="39"/>
    </row>
    <row r="4290" spans="1:18" x14ac:dyDescent="0.25">
      <c r="A4290" s="71"/>
      <c r="B4290" s="71"/>
      <c r="C4290" s="34" t="s">
        <v>208</v>
      </c>
      <c r="D4290" s="59"/>
      <c r="E4290" s="35"/>
      <c r="F4290" s="35">
        <f ca="1">IFERROR(VLOOKUP($E4290&amp;"-1",'PTE - Segment Emissions Calcs'!$I$8:$V$8919,16,FALSE),0)</f>
        <v>0</v>
      </c>
      <c r="G4290" s="35">
        <f ca="1">IFERROR(VLOOKUP($E4290&amp;"-2",'PTE - Segment Emissions Calcs'!$I$8:$V$8919,16,FALSE),0)</f>
        <v>0</v>
      </c>
      <c r="H4290" s="36">
        <f t="shared" ca="1" si="195"/>
        <v>0</v>
      </c>
      <c r="I4290" s="37">
        <f ca="1">IFERROR(VLOOKUP($E4290&amp;"-1",'PTE - Segment Emissions Calcs'!$I$8:$X$8919,18,FALSE),0)</f>
        <v>0</v>
      </c>
      <c r="J4290" s="37">
        <f ca="1">IFERROR(VLOOKUP($E4290&amp;"-2",'PTE - Segment Emissions Calcs'!$I$8:$X$8919,18,FALSE),0)</f>
        <v>0</v>
      </c>
      <c r="K4290" s="37">
        <f t="shared" ca="1" si="196"/>
        <v>0</v>
      </c>
      <c r="L4290" s="37">
        <f ca="1">IFERROR(VLOOKUP($E4290&amp;"-1",'PTE - Segment Emissions Calcs'!$I$8:$Z$8919,20,FALSE),0)</f>
        <v>0</v>
      </c>
      <c r="M4290" s="37">
        <f ca="1">IFERROR(VLOOKUP($E4290&amp;"-2",'PTE - Segment Emissions Calcs'!$I$8:$Z$8919,20,FALSE),0)</f>
        <v>0</v>
      </c>
      <c r="N4290" s="37">
        <f t="shared" ca="1" si="197"/>
        <v>0</v>
      </c>
      <c r="O4290" s="38">
        <f t="array" aca="1" ref="O4290" ca="1">IF($H4290="TOTAL HAP",H4290,MAX(IF('PTE - Segment Emissions Calcs'!$B$8:$B$8919=$B4290,'PTE - Segment Emissions Calcs'!$V$8:$V$8919,)))</f>
        <v>0</v>
      </c>
      <c r="P4290" s="38">
        <f t="array" aca="1" ref="P4290" ca="1">IF($H4290="TOTAL HAP",K4290,MAX(IF('PTE - Segment Emissions Calcs'!$B$8:$B$8919=$B4290,'PTE - Segment Emissions Calcs'!$X$8:$X$8919,)))</f>
        <v>0</v>
      </c>
      <c r="Q4290" s="38">
        <f t="array" aca="1" ref="Q4290" ca="1">IF($H4290="TOTAL HAP",N4290,MAX(IF('PTE - Segment Emissions Calcs'!$B$8:$B$8919=$B4290,'PTE - Segment Emissions Calcs'!$Z$8:$Z$8919,)))</f>
        <v>0</v>
      </c>
      <c r="R4290" s="39"/>
    </row>
    <row r="4291" spans="1:18" x14ac:dyDescent="0.25">
      <c r="A4291" s="71"/>
      <c r="B4291" s="71"/>
      <c r="C4291" s="34" t="s">
        <v>131</v>
      </c>
      <c r="D4291" s="59"/>
      <c r="E4291" s="35"/>
      <c r="F4291" s="35">
        <f ca="1">IFERROR(VLOOKUP($E4291&amp;"-1",'PTE - Segment Emissions Calcs'!$I$8:$V$8919,16,FALSE),0)</f>
        <v>0</v>
      </c>
      <c r="G4291" s="35">
        <f ca="1">IFERROR(VLOOKUP($E4291&amp;"-2",'PTE - Segment Emissions Calcs'!$I$8:$V$8919,16,FALSE),0)</f>
        <v>0</v>
      </c>
      <c r="H4291" s="36">
        <f t="shared" ca="1" si="195"/>
        <v>0</v>
      </c>
      <c r="I4291" s="37">
        <f ca="1">IFERROR(VLOOKUP($E4291&amp;"-1",'PTE - Segment Emissions Calcs'!$I$8:$X$8919,18,FALSE),0)</f>
        <v>0</v>
      </c>
      <c r="J4291" s="37">
        <f ca="1">IFERROR(VLOOKUP($E4291&amp;"-2",'PTE - Segment Emissions Calcs'!$I$8:$X$8919,18,FALSE),0)</f>
        <v>0</v>
      </c>
      <c r="K4291" s="37">
        <f t="shared" ca="1" si="196"/>
        <v>0</v>
      </c>
      <c r="L4291" s="37">
        <f ca="1">IFERROR(VLOOKUP($E4291&amp;"-1",'PTE - Segment Emissions Calcs'!$I$8:$Z$8919,20,FALSE),0)</f>
        <v>0</v>
      </c>
      <c r="M4291" s="37">
        <f ca="1">IFERROR(VLOOKUP($E4291&amp;"-2",'PTE - Segment Emissions Calcs'!$I$8:$Z$8919,20,FALSE),0)</f>
        <v>0</v>
      </c>
      <c r="N4291" s="37">
        <f t="shared" ca="1" si="197"/>
        <v>0</v>
      </c>
      <c r="O4291" s="38">
        <f t="array" aca="1" ref="O4291" ca="1">IF($H4291="TOTAL HAP",H4291,MAX(IF('PTE - Segment Emissions Calcs'!$B$8:$B$8919=$B4291,'PTE - Segment Emissions Calcs'!$V$8:$V$8919,)))</f>
        <v>0</v>
      </c>
      <c r="P4291" s="38">
        <f t="array" aca="1" ref="P4291" ca="1">IF($H4291="TOTAL HAP",K4291,MAX(IF('PTE - Segment Emissions Calcs'!$B$8:$B$8919=$B4291,'PTE - Segment Emissions Calcs'!$X$8:$X$8919,)))</f>
        <v>0</v>
      </c>
      <c r="Q4291" s="38">
        <f t="array" aca="1" ref="Q4291" ca="1">IF($H4291="TOTAL HAP",N4291,MAX(IF('PTE - Segment Emissions Calcs'!$B$8:$B$8919=$B4291,'PTE - Segment Emissions Calcs'!$Z$8:$Z$8919,)))</f>
        <v>0</v>
      </c>
      <c r="R4291" s="39"/>
    </row>
    <row r="4292" spans="1:18" x14ac:dyDescent="0.25">
      <c r="A4292" s="71"/>
      <c r="B4292" s="71"/>
      <c r="C4292" s="34" t="s">
        <v>30</v>
      </c>
      <c r="D4292" s="59"/>
      <c r="E4292" s="35"/>
      <c r="F4292" s="35">
        <f ca="1">IFERROR(VLOOKUP($E4292&amp;"-1",'PTE - Segment Emissions Calcs'!$I$8:$V$8919,16,FALSE),0)</f>
        <v>0</v>
      </c>
      <c r="G4292" s="35">
        <f ca="1">IFERROR(VLOOKUP($E4292&amp;"-2",'PTE - Segment Emissions Calcs'!$I$8:$V$8919,16,FALSE),0)</f>
        <v>0</v>
      </c>
      <c r="H4292" s="36">
        <f t="shared" ca="1" si="195"/>
        <v>0</v>
      </c>
      <c r="I4292" s="37">
        <f ca="1">IFERROR(VLOOKUP($E4292&amp;"-1",'PTE - Segment Emissions Calcs'!$I$8:$X$8919,18,FALSE),0)</f>
        <v>0</v>
      </c>
      <c r="J4292" s="37">
        <f ca="1">IFERROR(VLOOKUP($E4292&amp;"-2",'PTE - Segment Emissions Calcs'!$I$8:$X$8919,18,FALSE),0)</f>
        <v>0</v>
      </c>
      <c r="K4292" s="37">
        <f t="shared" ca="1" si="196"/>
        <v>0</v>
      </c>
      <c r="L4292" s="37">
        <f ca="1">IFERROR(VLOOKUP($E4292&amp;"-1",'PTE - Segment Emissions Calcs'!$I$8:$Z$8919,20,FALSE),0)</f>
        <v>0</v>
      </c>
      <c r="M4292" s="37">
        <f ca="1">IFERROR(VLOOKUP($E4292&amp;"-2",'PTE - Segment Emissions Calcs'!$I$8:$Z$8919,20,FALSE),0)</f>
        <v>0</v>
      </c>
      <c r="N4292" s="37">
        <f t="shared" ca="1" si="197"/>
        <v>0</v>
      </c>
      <c r="O4292" s="38">
        <f t="array" aca="1" ref="O4292" ca="1">IF($H4292="TOTAL HAP",H4292,MAX(IF('PTE - Segment Emissions Calcs'!$B$8:$B$8919=$B4292,'PTE - Segment Emissions Calcs'!$V$8:$V$8919,)))</f>
        <v>0</v>
      </c>
      <c r="P4292" s="38">
        <f t="array" aca="1" ref="P4292" ca="1">IF($H4292="TOTAL HAP",K4292,MAX(IF('PTE - Segment Emissions Calcs'!$B$8:$B$8919=$B4292,'PTE - Segment Emissions Calcs'!$X$8:$X$8919,)))</f>
        <v>0</v>
      </c>
      <c r="Q4292" s="38">
        <f t="array" aca="1" ref="Q4292" ca="1">IF($H4292="TOTAL HAP",N4292,MAX(IF('PTE - Segment Emissions Calcs'!$B$8:$B$8919=$B4292,'PTE - Segment Emissions Calcs'!$Z$8:$Z$8919,)))</f>
        <v>0</v>
      </c>
      <c r="R4292" s="39"/>
    </row>
    <row r="4293" spans="1:18" x14ac:dyDescent="0.25">
      <c r="A4293" s="71"/>
      <c r="B4293" s="71"/>
      <c r="C4293" s="34" t="s">
        <v>31</v>
      </c>
      <c r="D4293" s="59"/>
      <c r="E4293" s="35"/>
      <c r="F4293" s="35">
        <f ca="1">IFERROR(VLOOKUP($E4293&amp;"-1",'PTE - Segment Emissions Calcs'!$I$8:$V$8919,16,FALSE),0)</f>
        <v>0</v>
      </c>
      <c r="G4293" s="35">
        <f ca="1">IFERROR(VLOOKUP($E4293&amp;"-2",'PTE - Segment Emissions Calcs'!$I$8:$V$8919,16,FALSE),0)</f>
        <v>0</v>
      </c>
      <c r="H4293" s="36">
        <f t="shared" ca="1" si="195"/>
        <v>0</v>
      </c>
      <c r="I4293" s="37">
        <f ca="1">IFERROR(VLOOKUP($E4293&amp;"-1",'PTE - Segment Emissions Calcs'!$I$8:$X$8919,18,FALSE),0)</f>
        <v>0</v>
      </c>
      <c r="J4293" s="37">
        <f ca="1">IFERROR(VLOOKUP($E4293&amp;"-2",'PTE - Segment Emissions Calcs'!$I$8:$X$8919,18,FALSE),0)</f>
        <v>0</v>
      </c>
      <c r="K4293" s="37">
        <f t="shared" ca="1" si="196"/>
        <v>0</v>
      </c>
      <c r="L4293" s="37">
        <f ca="1">IFERROR(VLOOKUP($E4293&amp;"-1",'PTE - Segment Emissions Calcs'!$I$8:$Z$8919,20,FALSE),0)</f>
        <v>0</v>
      </c>
      <c r="M4293" s="37">
        <f ca="1">IFERROR(VLOOKUP($E4293&amp;"-2",'PTE - Segment Emissions Calcs'!$I$8:$Z$8919,20,FALSE),0)</f>
        <v>0</v>
      </c>
      <c r="N4293" s="37">
        <f t="shared" ca="1" si="197"/>
        <v>0</v>
      </c>
      <c r="O4293" s="38">
        <f t="array" aca="1" ref="O4293" ca="1">IF($H4293="TOTAL HAP",H4293,MAX(IF('PTE - Segment Emissions Calcs'!$B$8:$B$8919=$B4293,'PTE - Segment Emissions Calcs'!$V$8:$V$8919,)))</f>
        <v>0</v>
      </c>
      <c r="P4293" s="38">
        <f t="array" aca="1" ref="P4293" ca="1">IF($H4293="TOTAL HAP",K4293,MAX(IF('PTE - Segment Emissions Calcs'!$B$8:$B$8919=$B4293,'PTE - Segment Emissions Calcs'!$X$8:$X$8919,)))</f>
        <v>0</v>
      </c>
      <c r="Q4293" s="38">
        <f t="array" aca="1" ref="Q4293" ca="1">IF($H4293="TOTAL HAP",N4293,MAX(IF('PTE - Segment Emissions Calcs'!$B$8:$B$8919=$B4293,'PTE - Segment Emissions Calcs'!$Z$8:$Z$8919,)))</f>
        <v>0</v>
      </c>
      <c r="R4293" s="39"/>
    </row>
    <row r="4294" spans="1:18" x14ac:dyDescent="0.25">
      <c r="A4294" s="71"/>
      <c r="B4294" s="71"/>
      <c r="C4294" s="34" t="s">
        <v>220</v>
      </c>
      <c r="D4294" s="59"/>
      <c r="E4294" s="35"/>
      <c r="F4294" s="35">
        <f ca="1">IFERROR(VLOOKUP($E4294&amp;"-1",'PTE - Segment Emissions Calcs'!$I$8:$V$8919,16,FALSE),0)</f>
        <v>0</v>
      </c>
      <c r="G4294" s="35">
        <f ca="1">IFERROR(VLOOKUP($E4294&amp;"-2",'PTE - Segment Emissions Calcs'!$I$8:$V$8919,16,FALSE),0)</f>
        <v>0</v>
      </c>
      <c r="H4294" s="36">
        <f t="shared" ca="1" si="195"/>
        <v>0</v>
      </c>
      <c r="I4294" s="37">
        <f ca="1">IFERROR(VLOOKUP($E4294&amp;"-1",'PTE - Segment Emissions Calcs'!$I$8:$X$8919,18,FALSE),0)</f>
        <v>0</v>
      </c>
      <c r="J4294" s="37">
        <f ca="1">IFERROR(VLOOKUP($E4294&amp;"-2",'PTE - Segment Emissions Calcs'!$I$8:$X$8919,18,FALSE),0)</f>
        <v>0</v>
      </c>
      <c r="K4294" s="37">
        <f t="shared" ca="1" si="196"/>
        <v>0</v>
      </c>
      <c r="L4294" s="37">
        <f ca="1">IFERROR(VLOOKUP($E4294&amp;"-1",'PTE - Segment Emissions Calcs'!$I$8:$Z$8919,20,FALSE),0)</f>
        <v>0</v>
      </c>
      <c r="M4294" s="37">
        <f ca="1">IFERROR(VLOOKUP($E4294&amp;"-2",'PTE - Segment Emissions Calcs'!$I$8:$Z$8919,20,FALSE),0)</f>
        <v>0</v>
      </c>
      <c r="N4294" s="37">
        <f t="shared" ca="1" si="197"/>
        <v>0</v>
      </c>
      <c r="O4294" s="38">
        <f t="array" aca="1" ref="O4294" ca="1">IF($H4294="TOTAL HAP",H4294,MAX(IF('PTE - Segment Emissions Calcs'!$B$8:$B$8919=$B4294,'PTE - Segment Emissions Calcs'!$V$8:$V$8919,)))</f>
        <v>0</v>
      </c>
      <c r="P4294" s="38">
        <f t="array" aca="1" ref="P4294" ca="1">IF($H4294="TOTAL HAP",K4294,MAX(IF('PTE - Segment Emissions Calcs'!$B$8:$B$8919=$B4294,'PTE - Segment Emissions Calcs'!$X$8:$X$8919,)))</f>
        <v>0</v>
      </c>
      <c r="Q4294" s="38">
        <f t="array" aca="1" ref="Q4294" ca="1">IF($H4294="TOTAL HAP",N4294,MAX(IF('PTE - Segment Emissions Calcs'!$B$8:$B$8919=$B4294,'PTE - Segment Emissions Calcs'!$Z$8:$Z$8919,)))</f>
        <v>0</v>
      </c>
      <c r="R4294" s="39"/>
    </row>
    <row r="4295" spans="1:18" x14ac:dyDescent="0.25">
      <c r="A4295" s="71"/>
      <c r="B4295" s="71"/>
      <c r="C4295" s="34" t="s">
        <v>33</v>
      </c>
      <c r="D4295" s="59"/>
      <c r="E4295" s="35"/>
      <c r="F4295" s="35">
        <f ca="1">IFERROR(VLOOKUP($E4295&amp;"-1",'PTE - Segment Emissions Calcs'!$I$8:$V$8919,16,FALSE),0)</f>
        <v>0</v>
      </c>
      <c r="G4295" s="35">
        <f ca="1">IFERROR(VLOOKUP($E4295&amp;"-2",'PTE - Segment Emissions Calcs'!$I$8:$V$8919,16,FALSE),0)</f>
        <v>0</v>
      </c>
      <c r="H4295" s="36">
        <f t="shared" ca="1" si="195"/>
        <v>0</v>
      </c>
      <c r="I4295" s="37">
        <f ca="1">IFERROR(VLOOKUP($E4295&amp;"-1",'PTE - Segment Emissions Calcs'!$I$8:$X$8919,18,FALSE),0)</f>
        <v>0</v>
      </c>
      <c r="J4295" s="37">
        <f ca="1">IFERROR(VLOOKUP($E4295&amp;"-2",'PTE - Segment Emissions Calcs'!$I$8:$X$8919,18,FALSE),0)</f>
        <v>0</v>
      </c>
      <c r="K4295" s="37">
        <f t="shared" ca="1" si="196"/>
        <v>0</v>
      </c>
      <c r="L4295" s="37">
        <f ca="1">IFERROR(VLOOKUP($E4295&amp;"-1",'PTE - Segment Emissions Calcs'!$I$8:$Z$8919,20,FALSE),0)</f>
        <v>0</v>
      </c>
      <c r="M4295" s="37">
        <f ca="1">IFERROR(VLOOKUP($E4295&amp;"-2",'PTE - Segment Emissions Calcs'!$I$8:$Z$8919,20,FALSE),0)</f>
        <v>0</v>
      </c>
      <c r="N4295" s="37">
        <f t="shared" ca="1" si="197"/>
        <v>0</v>
      </c>
      <c r="O4295" s="38">
        <f t="array" aca="1" ref="O4295" ca="1">IF($H4295="TOTAL HAP",H4295,MAX(IF('PTE - Segment Emissions Calcs'!$B$8:$B$8919=$B4295,'PTE - Segment Emissions Calcs'!$V$8:$V$8919,)))</f>
        <v>0</v>
      </c>
      <c r="P4295" s="38">
        <f t="array" aca="1" ref="P4295" ca="1">IF($H4295="TOTAL HAP",K4295,MAX(IF('PTE - Segment Emissions Calcs'!$B$8:$B$8919=$B4295,'PTE - Segment Emissions Calcs'!$X$8:$X$8919,)))</f>
        <v>0</v>
      </c>
      <c r="Q4295" s="38">
        <f t="array" aca="1" ref="Q4295" ca="1">IF($H4295="TOTAL HAP",N4295,MAX(IF('PTE - Segment Emissions Calcs'!$B$8:$B$8919=$B4295,'PTE - Segment Emissions Calcs'!$Z$8:$Z$8919,)))</f>
        <v>0</v>
      </c>
      <c r="R4295" s="39"/>
    </row>
    <row r="4296" spans="1:18" x14ac:dyDescent="0.25">
      <c r="A4296" s="71"/>
      <c r="B4296" s="71"/>
      <c r="C4296" s="34" t="s">
        <v>34</v>
      </c>
      <c r="D4296" s="59"/>
      <c r="E4296" s="35"/>
      <c r="F4296" s="35">
        <f ca="1">IFERROR(VLOOKUP($E4296&amp;"-1",'PTE - Segment Emissions Calcs'!$I$8:$V$8919,16,FALSE),0)</f>
        <v>0</v>
      </c>
      <c r="G4296" s="35">
        <f ca="1">IFERROR(VLOOKUP($E4296&amp;"-2",'PTE - Segment Emissions Calcs'!$I$8:$V$8919,16,FALSE),0)</f>
        <v>0</v>
      </c>
      <c r="H4296" s="36">
        <f t="shared" ca="1" si="195"/>
        <v>0</v>
      </c>
      <c r="I4296" s="37">
        <f ca="1">IFERROR(VLOOKUP($E4296&amp;"-1",'PTE - Segment Emissions Calcs'!$I$8:$X$8919,18,FALSE),0)</f>
        <v>0</v>
      </c>
      <c r="J4296" s="37">
        <f ca="1">IFERROR(VLOOKUP($E4296&amp;"-2",'PTE - Segment Emissions Calcs'!$I$8:$X$8919,18,FALSE),0)</f>
        <v>0</v>
      </c>
      <c r="K4296" s="37">
        <f t="shared" ca="1" si="196"/>
        <v>0</v>
      </c>
      <c r="L4296" s="37">
        <f ca="1">IFERROR(VLOOKUP($E4296&amp;"-1",'PTE - Segment Emissions Calcs'!$I$8:$Z$8919,20,FALSE),0)</f>
        <v>0</v>
      </c>
      <c r="M4296" s="37">
        <f ca="1">IFERROR(VLOOKUP($E4296&amp;"-2",'PTE - Segment Emissions Calcs'!$I$8:$Z$8919,20,FALSE),0)</f>
        <v>0</v>
      </c>
      <c r="N4296" s="37">
        <f t="shared" ca="1" si="197"/>
        <v>0</v>
      </c>
      <c r="O4296" s="38">
        <f t="array" aca="1" ref="O4296" ca="1">IF($H4296="TOTAL HAP",H4296,MAX(IF('PTE - Segment Emissions Calcs'!$B$8:$B$8919=$B4296,'PTE - Segment Emissions Calcs'!$V$8:$V$8919,)))</f>
        <v>0</v>
      </c>
      <c r="P4296" s="38">
        <f t="array" aca="1" ref="P4296" ca="1">IF($H4296="TOTAL HAP",K4296,MAX(IF('PTE - Segment Emissions Calcs'!$B$8:$B$8919=$B4296,'PTE - Segment Emissions Calcs'!$X$8:$X$8919,)))</f>
        <v>0</v>
      </c>
      <c r="Q4296" s="38">
        <f t="array" aca="1" ref="Q4296" ca="1">IF($H4296="TOTAL HAP",N4296,MAX(IF('PTE - Segment Emissions Calcs'!$B$8:$B$8919=$B4296,'PTE - Segment Emissions Calcs'!$Z$8:$Z$8919,)))</f>
        <v>0</v>
      </c>
      <c r="R4296" s="39"/>
    </row>
    <row r="4297" spans="1:18" x14ac:dyDescent="0.25">
      <c r="A4297" s="71"/>
      <c r="B4297" s="71"/>
      <c r="C4297" s="34" t="s">
        <v>35</v>
      </c>
      <c r="D4297" s="59"/>
      <c r="E4297" s="35"/>
      <c r="F4297" s="35">
        <f ca="1">IFERROR(VLOOKUP($E4297&amp;"-1",'PTE - Segment Emissions Calcs'!$I$8:$V$8919,16,FALSE),0)</f>
        <v>3.7519999999999998E-6</v>
      </c>
      <c r="G4297" s="35">
        <f ca="1">IFERROR(VLOOKUP($E4297&amp;"-2",'PTE - Segment Emissions Calcs'!$I$8:$V$8919,16,FALSE),0)</f>
        <v>0</v>
      </c>
      <c r="H4297" s="36">
        <f t="shared" ca="1" si="195"/>
        <v>3.7519999999999998E-6</v>
      </c>
      <c r="I4297" s="37">
        <f ca="1">IFERROR(VLOOKUP($E4297&amp;"-1",'PTE - Segment Emissions Calcs'!$I$8:$X$8919,18,FALSE),0)</f>
        <v>1.6433759999999999E-5</v>
      </c>
      <c r="J4297" s="37">
        <f ca="1">IFERROR(VLOOKUP($E4297&amp;"-2",'PTE - Segment Emissions Calcs'!$I$8:$X$8919,18,FALSE),0)</f>
        <v>0</v>
      </c>
      <c r="K4297" s="37">
        <f t="shared" ca="1" si="196"/>
        <v>1.6433759999999999E-5</v>
      </c>
      <c r="L4297" s="37">
        <f ca="1">IFERROR(VLOOKUP($E4297&amp;"-1",'PTE - Segment Emissions Calcs'!$I$8:$Z$8919,20,FALSE),0)</f>
        <v>1.6433759999999999E-5</v>
      </c>
      <c r="M4297" s="37">
        <f ca="1">IFERROR(VLOOKUP($E4297&amp;"-2",'PTE - Segment Emissions Calcs'!$I$8:$Z$8919,20,FALSE),0)</f>
        <v>0</v>
      </c>
      <c r="N4297" s="37">
        <f t="shared" ca="1" si="197"/>
        <v>1.6433759999999999E-5</v>
      </c>
      <c r="O4297" s="38">
        <f t="array" aca="1" ref="O4297" ca="1">IF($H4297="TOTAL HAP",H4297,MAX(IF('PTE - Segment Emissions Calcs'!$B$8:$B$8919=$B4297,'PTE - Segment Emissions Calcs'!$V$8:$V$8919,)))</f>
        <v>3.7519999999999998E-6</v>
      </c>
      <c r="P4297" s="38">
        <f t="array" aca="1" ref="P4297" ca="1">IF($H4297="TOTAL HAP",K4297,MAX(IF('PTE - Segment Emissions Calcs'!$B$8:$B$8919=$B4297,'PTE - Segment Emissions Calcs'!$X$8:$X$8919,)))</f>
        <v>1.6433759999999999E-5</v>
      </c>
      <c r="Q4297" s="38">
        <f t="array" aca="1" ref="Q4297" ca="1">IF($H4297="TOTAL HAP",N4297,MAX(IF('PTE - Segment Emissions Calcs'!$B$8:$B$8919=$B4297,'PTE - Segment Emissions Calcs'!$Z$8:$Z$8919,)))</f>
        <v>1.6433759999999999E-5</v>
      </c>
      <c r="R4297" s="39"/>
    </row>
    <row r="4298" spans="1:18" x14ac:dyDescent="0.25">
      <c r="A4298" s="71"/>
      <c r="B4298" s="71"/>
      <c r="C4298" s="34" t="s">
        <v>37</v>
      </c>
      <c r="D4298" s="59"/>
      <c r="E4298" s="35"/>
      <c r="F4298" s="35">
        <f ca="1">IFERROR(VLOOKUP($E4298&amp;"-1",'PTE - Segment Emissions Calcs'!$I$8:$V$8919,16,FALSE),0)</f>
        <v>3.7504991999999999E-5</v>
      </c>
      <c r="G4298" s="35">
        <f ca="1">IFERROR(VLOOKUP($E4298&amp;"-2",'PTE - Segment Emissions Calcs'!$I$8:$V$8919,16,FALSE),0)</f>
        <v>0</v>
      </c>
      <c r="H4298" s="36">
        <f t="shared" ca="1" si="195"/>
        <v>3.7504991999999999E-5</v>
      </c>
      <c r="I4298" s="37">
        <f ca="1">IFERROR(VLOOKUP($E4298&amp;"-1",'PTE - Segment Emissions Calcs'!$I$8:$X$8919,18,FALSE),0)</f>
        <v>1.6427186495999999E-4</v>
      </c>
      <c r="J4298" s="37">
        <f ca="1">IFERROR(VLOOKUP($E4298&amp;"-2",'PTE - Segment Emissions Calcs'!$I$8:$X$8919,18,FALSE),0)</f>
        <v>0</v>
      </c>
      <c r="K4298" s="37">
        <f t="shared" ca="1" si="196"/>
        <v>1.6427186495999999E-4</v>
      </c>
      <c r="L4298" s="37">
        <f ca="1">IFERROR(VLOOKUP($E4298&amp;"-1",'PTE - Segment Emissions Calcs'!$I$8:$Z$8919,20,FALSE),0)</f>
        <v>1.6427186495999999E-4</v>
      </c>
      <c r="M4298" s="37">
        <f ca="1">IFERROR(VLOOKUP($E4298&amp;"-2",'PTE - Segment Emissions Calcs'!$I$8:$Z$8919,20,FALSE),0)</f>
        <v>0</v>
      </c>
      <c r="N4298" s="37">
        <f t="shared" ca="1" si="197"/>
        <v>1.6427186495999999E-4</v>
      </c>
      <c r="O4298" s="38">
        <f t="array" aca="1" ref="O4298" ca="1">IF($H4298="TOTAL HAP",H4298,MAX(IF('PTE - Segment Emissions Calcs'!$B$8:$B$8919=$B4298,'PTE - Segment Emissions Calcs'!$V$8:$V$8919,)))</f>
        <v>3.7504991999999999E-5</v>
      </c>
      <c r="P4298" s="38">
        <f t="array" aca="1" ref="P4298" ca="1">IF($H4298="TOTAL HAP",K4298,MAX(IF('PTE - Segment Emissions Calcs'!$B$8:$B$8919=$B4298,'PTE - Segment Emissions Calcs'!$X$8:$X$8919,)))</f>
        <v>1.6427186495999999E-4</v>
      </c>
      <c r="Q4298" s="38">
        <f t="array" aca="1" ref="Q4298" ca="1">IF($H4298="TOTAL HAP",N4298,MAX(IF('PTE - Segment Emissions Calcs'!$B$8:$B$8919=$B4298,'PTE - Segment Emissions Calcs'!$Z$8:$Z$8919,)))</f>
        <v>1.6427186495999999E-4</v>
      </c>
      <c r="R4298" s="39"/>
    </row>
    <row r="4299" spans="1:18" x14ac:dyDescent="0.25">
      <c r="A4299" s="71"/>
      <c r="B4299" s="71"/>
      <c r="C4299" s="34" t="s">
        <v>36</v>
      </c>
      <c r="D4299" s="59"/>
      <c r="E4299" s="35"/>
      <c r="F4299" s="35">
        <f ca="1">IFERROR(VLOOKUP($E4299&amp;"-1",'PTE - Segment Emissions Calcs'!$I$8:$V$8919,16,FALSE),0)</f>
        <v>0</v>
      </c>
      <c r="G4299" s="35">
        <f ca="1">IFERROR(VLOOKUP($E4299&amp;"-2",'PTE - Segment Emissions Calcs'!$I$8:$V$8919,16,FALSE),0)</f>
        <v>0</v>
      </c>
      <c r="H4299" s="36">
        <f t="shared" ca="1" si="195"/>
        <v>0</v>
      </c>
      <c r="I4299" s="37">
        <f ca="1">IFERROR(VLOOKUP($E4299&amp;"-1",'PTE - Segment Emissions Calcs'!$I$8:$X$8919,18,FALSE),0)</f>
        <v>0</v>
      </c>
      <c r="J4299" s="37">
        <f ca="1">IFERROR(VLOOKUP($E4299&amp;"-2",'PTE - Segment Emissions Calcs'!$I$8:$X$8919,18,FALSE),0)</f>
        <v>0</v>
      </c>
      <c r="K4299" s="37">
        <f t="shared" ca="1" si="196"/>
        <v>0</v>
      </c>
      <c r="L4299" s="37">
        <f ca="1">IFERROR(VLOOKUP($E4299&amp;"-1",'PTE - Segment Emissions Calcs'!$I$8:$Z$8919,20,FALSE),0)</f>
        <v>0</v>
      </c>
      <c r="M4299" s="37">
        <f ca="1">IFERROR(VLOOKUP($E4299&amp;"-2",'PTE - Segment Emissions Calcs'!$I$8:$Z$8919,20,FALSE),0)</f>
        <v>0</v>
      </c>
      <c r="N4299" s="37">
        <f t="shared" ca="1" si="197"/>
        <v>0</v>
      </c>
      <c r="O4299" s="38">
        <f t="array" aca="1" ref="O4299" ca="1">IF($H4299="TOTAL HAP",H4299,MAX(IF('PTE - Segment Emissions Calcs'!$B$8:$B$8919=$B4299,'PTE - Segment Emissions Calcs'!$V$8:$V$8919,)))</f>
        <v>0</v>
      </c>
      <c r="P4299" s="38">
        <f t="array" aca="1" ref="P4299" ca="1">IF($H4299="TOTAL HAP",K4299,MAX(IF('PTE - Segment Emissions Calcs'!$B$8:$B$8919=$B4299,'PTE - Segment Emissions Calcs'!$X$8:$X$8919,)))</f>
        <v>0</v>
      </c>
      <c r="Q4299" s="38">
        <f t="array" aca="1" ref="Q4299" ca="1">IF($H4299="TOTAL HAP",N4299,MAX(IF('PTE - Segment Emissions Calcs'!$B$8:$B$8919=$B4299,'PTE - Segment Emissions Calcs'!$Z$8:$Z$8919,)))</f>
        <v>0</v>
      </c>
      <c r="R4299" s="39"/>
    </row>
    <row r="4300" spans="1:18" x14ac:dyDescent="0.25">
      <c r="A4300" s="71"/>
      <c r="B4300" s="71"/>
      <c r="C4300" s="34" t="s">
        <v>38</v>
      </c>
      <c r="D4300" s="59"/>
      <c r="E4300" s="35"/>
      <c r="F4300" s="35">
        <f ca="1">IFERROR(VLOOKUP($E4300&amp;"-1",'PTE - Segment Emissions Calcs'!$I$8:$V$8919,16,FALSE),0)</f>
        <v>0</v>
      </c>
      <c r="G4300" s="35">
        <f ca="1">IFERROR(VLOOKUP($E4300&amp;"-2",'PTE - Segment Emissions Calcs'!$I$8:$V$8919,16,FALSE),0)</f>
        <v>0</v>
      </c>
      <c r="H4300" s="36">
        <f t="shared" ca="1" si="195"/>
        <v>0</v>
      </c>
      <c r="I4300" s="37">
        <f ca="1">IFERROR(VLOOKUP($E4300&amp;"-1",'PTE - Segment Emissions Calcs'!$I$8:$X$8919,18,FALSE),0)</f>
        <v>0</v>
      </c>
      <c r="J4300" s="37">
        <f ca="1">IFERROR(VLOOKUP($E4300&amp;"-2",'PTE - Segment Emissions Calcs'!$I$8:$X$8919,18,FALSE),0)</f>
        <v>0</v>
      </c>
      <c r="K4300" s="37">
        <f t="shared" ca="1" si="196"/>
        <v>0</v>
      </c>
      <c r="L4300" s="37">
        <f ca="1">IFERROR(VLOOKUP($E4300&amp;"-1",'PTE - Segment Emissions Calcs'!$I$8:$Z$8919,20,FALSE),0)</f>
        <v>0</v>
      </c>
      <c r="M4300" s="37">
        <f ca="1">IFERROR(VLOOKUP($E4300&amp;"-2",'PTE - Segment Emissions Calcs'!$I$8:$Z$8919,20,FALSE),0)</f>
        <v>0</v>
      </c>
      <c r="N4300" s="37">
        <f t="shared" ca="1" si="197"/>
        <v>0</v>
      </c>
      <c r="O4300" s="38">
        <f t="array" aca="1" ref="O4300" ca="1">IF($H4300="TOTAL HAP",H4300,MAX(IF('PTE - Segment Emissions Calcs'!$B$8:$B$8919=$B4300,'PTE - Segment Emissions Calcs'!$V$8:$V$8919,)))</f>
        <v>0</v>
      </c>
      <c r="P4300" s="38">
        <f t="array" aca="1" ref="P4300" ca="1">IF($H4300="TOTAL HAP",K4300,MAX(IF('PTE - Segment Emissions Calcs'!$B$8:$B$8919=$B4300,'PTE - Segment Emissions Calcs'!$X$8:$X$8919,)))</f>
        <v>0</v>
      </c>
      <c r="Q4300" s="38">
        <f t="array" aca="1" ref="Q4300" ca="1">IF($H4300="TOTAL HAP",N4300,MAX(IF('PTE - Segment Emissions Calcs'!$B$8:$B$8919=$B4300,'PTE - Segment Emissions Calcs'!$Z$8:$Z$8919,)))</f>
        <v>0</v>
      </c>
      <c r="R4300" s="39"/>
    </row>
    <row r="4301" spans="1:18" x14ac:dyDescent="0.25">
      <c r="A4301" s="71"/>
      <c r="B4301" s="71"/>
      <c r="C4301" s="34" t="s">
        <v>185</v>
      </c>
      <c r="D4301" s="59"/>
      <c r="E4301" s="35"/>
      <c r="F4301" s="35">
        <f ca="1">IFERROR(VLOOKUP($E4301&amp;"-1",'PTE - Segment Emissions Calcs'!$I$8:$V$8919,16,FALSE),0)</f>
        <v>0</v>
      </c>
      <c r="G4301" s="35">
        <f ca="1">IFERROR(VLOOKUP($E4301&amp;"-2",'PTE - Segment Emissions Calcs'!$I$8:$V$8919,16,FALSE),0)</f>
        <v>0</v>
      </c>
      <c r="H4301" s="36">
        <f t="shared" ca="1" si="195"/>
        <v>0</v>
      </c>
      <c r="I4301" s="37">
        <f ca="1">IFERROR(VLOOKUP($E4301&amp;"-1",'PTE - Segment Emissions Calcs'!$I$8:$X$8919,18,FALSE),0)</f>
        <v>0</v>
      </c>
      <c r="J4301" s="37">
        <f ca="1">IFERROR(VLOOKUP($E4301&amp;"-2",'PTE - Segment Emissions Calcs'!$I$8:$X$8919,18,FALSE),0)</f>
        <v>0</v>
      </c>
      <c r="K4301" s="37">
        <f t="shared" ca="1" si="196"/>
        <v>0</v>
      </c>
      <c r="L4301" s="37">
        <f ca="1">IFERROR(VLOOKUP($E4301&amp;"-1",'PTE - Segment Emissions Calcs'!$I$8:$Z$8919,20,FALSE),0)</f>
        <v>0</v>
      </c>
      <c r="M4301" s="37">
        <f ca="1">IFERROR(VLOOKUP($E4301&amp;"-2",'PTE - Segment Emissions Calcs'!$I$8:$Z$8919,20,FALSE),0)</f>
        <v>0</v>
      </c>
      <c r="N4301" s="37">
        <f t="shared" ca="1" si="197"/>
        <v>0</v>
      </c>
      <c r="O4301" s="38">
        <f t="array" aca="1" ref="O4301" ca="1">IF($H4301="TOTAL HAP",H4301,MAX(IF('PTE - Segment Emissions Calcs'!$B$8:$B$8919=$B4301,'PTE - Segment Emissions Calcs'!$V$8:$V$8919,)))</f>
        <v>0</v>
      </c>
      <c r="P4301" s="38">
        <f t="array" aca="1" ref="P4301" ca="1">IF($H4301="TOTAL HAP",K4301,MAX(IF('PTE - Segment Emissions Calcs'!$B$8:$B$8919=$B4301,'PTE - Segment Emissions Calcs'!$X$8:$X$8919,)))</f>
        <v>0</v>
      </c>
      <c r="Q4301" s="38">
        <f t="array" aca="1" ref="Q4301" ca="1">IF($H4301="TOTAL HAP",N4301,MAX(IF('PTE - Segment Emissions Calcs'!$B$8:$B$8919=$B4301,'PTE - Segment Emissions Calcs'!$Z$8:$Z$8919,)))</f>
        <v>0</v>
      </c>
      <c r="R4301" s="39"/>
    </row>
    <row r="4302" spans="1:18" x14ac:dyDescent="0.25">
      <c r="A4302" s="71"/>
      <c r="B4302" s="71"/>
      <c r="C4302" s="34" t="s">
        <v>40</v>
      </c>
      <c r="D4302" s="59"/>
      <c r="E4302" s="35"/>
      <c r="F4302" s="35">
        <f ca="1">IFERROR(VLOOKUP($E4302&amp;"-1",'PTE - Segment Emissions Calcs'!$I$8:$V$8919,16,FALSE),0)</f>
        <v>0</v>
      </c>
      <c r="G4302" s="35">
        <f ca="1">IFERROR(VLOOKUP($E4302&amp;"-2",'PTE - Segment Emissions Calcs'!$I$8:$V$8919,16,FALSE),0)</f>
        <v>0</v>
      </c>
      <c r="H4302" s="36">
        <f t="shared" ca="1" si="195"/>
        <v>0</v>
      </c>
      <c r="I4302" s="37">
        <f ca="1">IFERROR(VLOOKUP($E4302&amp;"-1",'PTE - Segment Emissions Calcs'!$I$8:$X$8919,18,FALSE),0)</f>
        <v>0</v>
      </c>
      <c r="J4302" s="37">
        <f ca="1">IFERROR(VLOOKUP($E4302&amp;"-2",'PTE - Segment Emissions Calcs'!$I$8:$X$8919,18,FALSE),0)</f>
        <v>0</v>
      </c>
      <c r="K4302" s="37">
        <f t="shared" ca="1" si="196"/>
        <v>0</v>
      </c>
      <c r="L4302" s="37">
        <f ca="1">IFERROR(VLOOKUP($E4302&amp;"-1",'PTE - Segment Emissions Calcs'!$I$8:$Z$8919,20,FALSE),0)</f>
        <v>0</v>
      </c>
      <c r="M4302" s="37">
        <f ca="1">IFERROR(VLOOKUP($E4302&amp;"-2",'PTE - Segment Emissions Calcs'!$I$8:$Z$8919,20,FALSE),0)</f>
        <v>0</v>
      </c>
      <c r="N4302" s="37">
        <f t="shared" ca="1" si="197"/>
        <v>0</v>
      </c>
      <c r="O4302" s="38">
        <f t="array" aca="1" ref="O4302" ca="1">IF($H4302="TOTAL HAP",H4302,MAX(IF('PTE - Segment Emissions Calcs'!$B$8:$B$8919=$B4302,'PTE - Segment Emissions Calcs'!$V$8:$V$8919,)))</f>
        <v>0</v>
      </c>
      <c r="P4302" s="38">
        <f t="array" aca="1" ref="P4302" ca="1">IF($H4302="TOTAL HAP",K4302,MAX(IF('PTE - Segment Emissions Calcs'!$B$8:$B$8919=$B4302,'PTE - Segment Emissions Calcs'!$X$8:$X$8919,)))</f>
        <v>0</v>
      </c>
      <c r="Q4302" s="38">
        <f t="array" aca="1" ref="Q4302" ca="1">IF($H4302="TOTAL HAP",N4302,MAX(IF('PTE - Segment Emissions Calcs'!$B$8:$B$8919=$B4302,'PTE - Segment Emissions Calcs'!$Z$8:$Z$8919,)))</f>
        <v>0</v>
      </c>
      <c r="R4302" s="39"/>
    </row>
    <row r="4303" spans="1:18" x14ac:dyDescent="0.25">
      <c r="A4303" s="71"/>
      <c r="B4303" s="71"/>
      <c r="C4303" s="34" t="s">
        <v>186</v>
      </c>
      <c r="D4303" s="59"/>
      <c r="E4303" s="35"/>
      <c r="F4303" s="35">
        <f ca="1">IFERROR(VLOOKUP($E4303&amp;"-1",'PTE - Segment Emissions Calcs'!$I$8:$V$8919,16,FALSE),0)</f>
        <v>0</v>
      </c>
      <c r="G4303" s="35">
        <f ca="1">IFERROR(VLOOKUP($E4303&amp;"-2",'PTE - Segment Emissions Calcs'!$I$8:$V$8919,16,FALSE),0)</f>
        <v>0</v>
      </c>
      <c r="H4303" s="36">
        <f t="shared" ca="1" si="195"/>
        <v>0</v>
      </c>
      <c r="I4303" s="37">
        <f ca="1">IFERROR(VLOOKUP($E4303&amp;"-1",'PTE - Segment Emissions Calcs'!$I$8:$X$8919,18,FALSE),0)</f>
        <v>0</v>
      </c>
      <c r="J4303" s="37">
        <f ca="1">IFERROR(VLOOKUP($E4303&amp;"-2",'PTE - Segment Emissions Calcs'!$I$8:$X$8919,18,FALSE),0)</f>
        <v>0</v>
      </c>
      <c r="K4303" s="37">
        <f t="shared" ca="1" si="196"/>
        <v>0</v>
      </c>
      <c r="L4303" s="37">
        <f ca="1">IFERROR(VLOOKUP($E4303&amp;"-1",'PTE - Segment Emissions Calcs'!$I$8:$Z$8919,20,FALSE),0)</f>
        <v>0</v>
      </c>
      <c r="M4303" s="37">
        <f ca="1">IFERROR(VLOOKUP($E4303&amp;"-2",'PTE - Segment Emissions Calcs'!$I$8:$Z$8919,20,FALSE),0)</f>
        <v>0</v>
      </c>
      <c r="N4303" s="37">
        <f t="shared" ca="1" si="197"/>
        <v>0</v>
      </c>
      <c r="O4303" s="38">
        <f t="array" aca="1" ref="O4303" ca="1">IF($H4303="TOTAL HAP",H4303,MAX(IF('PTE - Segment Emissions Calcs'!$B$8:$B$8919=$B4303,'PTE - Segment Emissions Calcs'!$V$8:$V$8919,)))</f>
        <v>0</v>
      </c>
      <c r="P4303" s="38">
        <f t="array" aca="1" ref="P4303" ca="1">IF($H4303="TOTAL HAP",K4303,MAX(IF('PTE - Segment Emissions Calcs'!$B$8:$B$8919=$B4303,'PTE - Segment Emissions Calcs'!$X$8:$X$8919,)))</f>
        <v>0</v>
      </c>
      <c r="Q4303" s="38">
        <f t="array" aca="1" ref="Q4303" ca="1">IF($H4303="TOTAL HAP",N4303,MAX(IF('PTE - Segment Emissions Calcs'!$B$8:$B$8919=$B4303,'PTE - Segment Emissions Calcs'!$Z$8:$Z$8919,)))</f>
        <v>0</v>
      </c>
      <c r="R4303" s="39"/>
    </row>
    <row r="4304" spans="1:18" x14ac:dyDescent="0.25">
      <c r="A4304" s="71"/>
      <c r="B4304" s="71"/>
      <c r="C4304" s="34" t="s">
        <v>172</v>
      </c>
      <c r="D4304" s="59"/>
      <c r="E4304" s="35"/>
      <c r="F4304" s="35">
        <f ca="1">IFERROR(VLOOKUP($E4304&amp;"-1",'PTE - Segment Emissions Calcs'!$I$8:$V$8919,16,FALSE),0)</f>
        <v>5.020176E-6</v>
      </c>
      <c r="G4304" s="35">
        <f ca="1">IFERROR(VLOOKUP($E4304&amp;"-2",'PTE - Segment Emissions Calcs'!$I$8:$V$8919,16,FALSE),0)</f>
        <v>0</v>
      </c>
      <c r="H4304" s="36">
        <f t="shared" ca="1" si="195"/>
        <v>5.020176E-6</v>
      </c>
      <c r="I4304" s="37">
        <f ca="1">IFERROR(VLOOKUP($E4304&amp;"-1",'PTE - Segment Emissions Calcs'!$I$8:$X$8919,18,FALSE),0)</f>
        <v>2.198837088E-5</v>
      </c>
      <c r="J4304" s="37">
        <f ca="1">IFERROR(VLOOKUP($E4304&amp;"-2",'PTE - Segment Emissions Calcs'!$I$8:$X$8919,18,FALSE),0)</f>
        <v>0</v>
      </c>
      <c r="K4304" s="37">
        <f t="shared" ca="1" si="196"/>
        <v>2.198837088E-5</v>
      </c>
      <c r="L4304" s="37">
        <f ca="1">IFERROR(VLOOKUP($E4304&amp;"-1",'PTE - Segment Emissions Calcs'!$I$8:$Z$8919,20,FALSE),0)</f>
        <v>2.198837088E-5</v>
      </c>
      <c r="M4304" s="37">
        <f ca="1">IFERROR(VLOOKUP($E4304&amp;"-2",'PTE - Segment Emissions Calcs'!$I$8:$Z$8919,20,FALSE),0)</f>
        <v>0</v>
      </c>
      <c r="N4304" s="37">
        <f t="shared" ca="1" si="197"/>
        <v>2.198837088E-5</v>
      </c>
      <c r="O4304" s="38">
        <f t="array" aca="1" ref="O4304" ca="1">IF($H4304="TOTAL HAP",H4304,MAX(IF('PTE - Segment Emissions Calcs'!$B$8:$B$8919=$B4304,'PTE - Segment Emissions Calcs'!$V$8:$V$8919,)))</f>
        <v>5.020176E-6</v>
      </c>
      <c r="P4304" s="38">
        <f t="array" aca="1" ref="P4304" ca="1">IF($H4304="TOTAL HAP",K4304,MAX(IF('PTE - Segment Emissions Calcs'!$B$8:$B$8919=$B4304,'PTE - Segment Emissions Calcs'!$X$8:$X$8919,)))</f>
        <v>2.198837088E-5</v>
      </c>
      <c r="Q4304" s="38">
        <f t="array" aca="1" ref="Q4304" ca="1">IF($H4304="TOTAL HAP",N4304,MAX(IF('PTE - Segment Emissions Calcs'!$B$8:$B$8919=$B4304,'PTE - Segment Emissions Calcs'!$Z$8:$Z$8919,)))</f>
        <v>2.198837088E-5</v>
      </c>
      <c r="R4304" s="39"/>
    </row>
    <row r="4305" spans="1:18" x14ac:dyDescent="0.25">
      <c r="A4305" s="71"/>
      <c r="B4305" s="71"/>
      <c r="C4305" s="34" t="s">
        <v>101</v>
      </c>
      <c r="D4305" s="59"/>
      <c r="E4305" s="35"/>
      <c r="F4305" s="35">
        <f ca="1">IFERROR(VLOOKUP($E4305&amp;"-1",'PTE - Segment Emissions Calcs'!$I$8:$V$8919,16,FALSE),0)</f>
        <v>0</v>
      </c>
      <c r="G4305" s="35">
        <f ca="1">IFERROR(VLOOKUP($E4305&amp;"-2",'PTE - Segment Emissions Calcs'!$I$8:$V$8919,16,FALSE),0)</f>
        <v>0</v>
      </c>
      <c r="H4305" s="36">
        <f t="shared" ca="1" si="195"/>
        <v>0</v>
      </c>
      <c r="I4305" s="37">
        <f ca="1">IFERROR(VLOOKUP($E4305&amp;"-1",'PTE - Segment Emissions Calcs'!$I$8:$X$8919,18,FALSE),0)</f>
        <v>0</v>
      </c>
      <c r="J4305" s="37">
        <f ca="1">IFERROR(VLOOKUP($E4305&amp;"-2",'PTE - Segment Emissions Calcs'!$I$8:$X$8919,18,FALSE),0)</f>
        <v>0</v>
      </c>
      <c r="K4305" s="37">
        <f t="shared" ca="1" si="196"/>
        <v>0</v>
      </c>
      <c r="L4305" s="37">
        <f ca="1">IFERROR(VLOOKUP($E4305&amp;"-1",'PTE - Segment Emissions Calcs'!$I$8:$Z$8919,20,FALSE),0)</f>
        <v>0</v>
      </c>
      <c r="M4305" s="37">
        <f ca="1">IFERROR(VLOOKUP($E4305&amp;"-2",'PTE - Segment Emissions Calcs'!$I$8:$Z$8919,20,FALSE),0)</f>
        <v>0</v>
      </c>
      <c r="N4305" s="37">
        <f t="shared" ca="1" si="197"/>
        <v>0</v>
      </c>
      <c r="O4305" s="38">
        <f t="array" aca="1" ref="O4305" ca="1">IF($H4305="TOTAL HAP",H4305,MAX(IF('PTE - Segment Emissions Calcs'!$B$8:$B$8919=$B4305,'PTE - Segment Emissions Calcs'!$V$8:$V$8919,)))</f>
        <v>0</v>
      </c>
      <c r="P4305" s="38">
        <f t="array" aca="1" ref="P4305" ca="1">IF($H4305="TOTAL HAP",K4305,MAX(IF('PTE - Segment Emissions Calcs'!$B$8:$B$8919=$B4305,'PTE - Segment Emissions Calcs'!$X$8:$X$8919,)))</f>
        <v>0</v>
      </c>
      <c r="Q4305" s="38">
        <f t="array" aca="1" ref="Q4305" ca="1">IF($H4305="TOTAL HAP",N4305,MAX(IF('PTE - Segment Emissions Calcs'!$B$8:$B$8919=$B4305,'PTE - Segment Emissions Calcs'!$Z$8:$Z$8919,)))</f>
        <v>0</v>
      </c>
      <c r="R4305" s="39"/>
    </row>
    <row r="4306" spans="1:18" x14ac:dyDescent="0.25">
      <c r="A4306" s="71"/>
      <c r="B4306" s="71"/>
      <c r="C4306" s="34" t="s">
        <v>152</v>
      </c>
      <c r="D4306" s="59"/>
      <c r="E4306" s="35"/>
      <c r="F4306" s="35">
        <f ca="1">IFERROR(VLOOKUP($E4306&amp;"-1",'PTE - Segment Emissions Calcs'!$I$8:$V$8919,16,FALSE),0)</f>
        <v>0</v>
      </c>
      <c r="G4306" s="35">
        <f ca="1">IFERROR(VLOOKUP($E4306&amp;"-2",'PTE - Segment Emissions Calcs'!$I$8:$V$8919,16,FALSE),0)</f>
        <v>0</v>
      </c>
      <c r="H4306" s="36">
        <f t="shared" ca="1" si="195"/>
        <v>0</v>
      </c>
      <c r="I4306" s="37">
        <f ca="1">IFERROR(VLOOKUP($E4306&amp;"-1",'PTE - Segment Emissions Calcs'!$I$8:$X$8919,18,FALSE),0)</f>
        <v>0</v>
      </c>
      <c r="J4306" s="37">
        <f ca="1">IFERROR(VLOOKUP($E4306&amp;"-2",'PTE - Segment Emissions Calcs'!$I$8:$X$8919,18,FALSE),0)</f>
        <v>0</v>
      </c>
      <c r="K4306" s="37">
        <f t="shared" ca="1" si="196"/>
        <v>0</v>
      </c>
      <c r="L4306" s="37">
        <f ca="1">IFERROR(VLOOKUP($E4306&amp;"-1",'PTE - Segment Emissions Calcs'!$I$8:$Z$8919,20,FALSE),0)</f>
        <v>0</v>
      </c>
      <c r="M4306" s="37">
        <f ca="1">IFERROR(VLOOKUP($E4306&amp;"-2",'PTE - Segment Emissions Calcs'!$I$8:$Z$8919,20,FALSE),0)</f>
        <v>0</v>
      </c>
      <c r="N4306" s="37">
        <f t="shared" ca="1" si="197"/>
        <v>0</v>
      </c>
      <c r="O4306" s="38">
        <f t="array" aca="1" ref="O4306" ca="1">IF($H4306="TOTAL HAP",H4306,MAX(IF('PTE - Segment Emissions Calcs'!$B$8:$B$8919=$B4306,'PTE - Segment Emissions Calcs'!$V$8:$V$8919,)))</f>
        <v>0</v>
      </c>
      <c r="P4306" s="38">
        <f t="array" aca="1" ref="P4306" ca="1">IF($H4306="TOTAL HAP",K4306,MAX(IF('PTE - Segment Emissions Calcs'!$B$8:$B$8919=$B4306,'PTE - Segment Emissions Calcs'!$X$8:$X$8919,)))</f>
        <v>0</v>
      </c>
      <c r="Q4306" s="38">
        <f t="array" aca="1" ref="Q4306" ca="1">IF($H4306="TOTAL HAP",N4306,MAX(IF('PTE - Segment Emissions Calcs'!$B$8:$B$8919=$B4306,'PTE - Segment Emissions Calcs'!$Z$8:$Z$8919,)))</f>
        <v>0</v>
      </c>
      <c r="R4306" s="39"/>
    </row>
    <row r="4307" spans="1:18" x14ac:dyDescent="0.25">
      <c r="A4307" s="71"/>
      <c r="B4307" s="71"/>
      <c r="C4307" s="34" t="s">
        <v>42</v>
      </c>
      <c r="D4307" s="59"/>
      <c r="E4307" s="35"/>
      <c r="F4307" s="35">
        <f ca="1">IFERROR(VLOOKUP($E4307&amp;"-1",'PTE - Segment Emissions Calcs'!$I$8:$V$8919,16,FALSE),0)</f>
        <v>0</v>
      </c>
      <c r="G4307" s="35">
        <f ca="1">IFERROR(VLOOKUP($E4307&amp;"-2",'PTE - Segment Emissions Calcs'!$I$8:$V$8919,16,FALSE),0)</f>
        <v>0</v>
      </c>
      <c r="H4307" s="36">
        <f t="shared" ca="1" si="195"/>
        <v>0</v>
      </c>
      <c r="I4307" s="37">
        <f ca="1">IFERROR(VLOOKUP($E4307&amp;"-1",'PTE - Segment Emissions Calcs'!$I$8:$X$8919,18,FALSE),0)</f>
        <v>0</v>
      </c>
      <c r="J4307" s="37">
        <f ca="1">IFERROR(VLOOKUP($E4307&amp;"-2",'PTE - Segment Emissions Calcs'!$I$8:$X$8919,18,FALSE),0)</f>
        <v>0</v>
      </c>
      <c r="K4307" s="37">
        <f t="shared" ca="1" si="196"/>
        <v>0</v>
      </c>
      <c r="L4307" s="37">
        <f ca="1">IFERROR(VLOOKUP($E4307&amp;"-1",'PTE - Segment Emissions Calcs'!$I$8:$Z$8919,20,FALSE),0)</f>
        <v>0</v>
      </c>
      <c r="M4307" s="37">
        <f ca="1">IFERROR(VLOOKUP($E4307&amp;"-2",'PTE - Segment Emissions Calcs'!$I$8:$Z$8919,20,FALSE),0)</f>
        <v>0</v>
      </c>
      <c r="N4307" s="37">
        <f t="shared" ca="1" si="197"/>
        <v>0</v>
      </c>
      <c r="O4307" s="38">
        <f t="array" aca="1" ref="O4307" ca="1">IF($H4307="TOTAL HAP",H4307,MAX(IF('PTE - Segment Emissions Calcs'!$B$8:$B$8919=$B4307,'PTE - Segment Emissions Calcs'!$V$8:$V$8919,)))</f>
        <v>0</v>
      </c>
      <c r="P4307" s="38">
        <f t="array" aca="1" ref="P4307" ca="1">IF($H4307="TOTAL HAP",K4307,MAX(IF('PTE - Segment Emissions Calcs'!$B$8:$B$8919=$B4307,'PTE - Segment Emissions Calcs'!$X$8:$X$8919,)))</f>
        <v>0</v>
      </c>
      <c r="Q4307" s="38">
        <f t="array" aca="1" ref="Q4307" ca="1">IF($H4307="TOTAL HAP",N4307,MAX(IF('PTE - Segment Emissions Calcs'!$B$8:$B$8919=$B4307,'PTE - Segment Emissions Calcs'!$Z$8:$Z$8919,)))</f>
        <v>0</v>
      </c>
      <c r="R4307" s="39"/>
    </row>
    <row r="4308" spans="1:18" x14ac:dyDescent="0.25">
      <c r="A4308" s="71"/>
      <c r="B4308" s="71"/>
      <c r="C4308" s="34" t="s">
        <v>130</v>
      </c>
      <c r="D4308" s="59"/>
      <c r="E4308" s="35"/>
      <c r="F4308" s="35">
        <f ca="1">IFERROR(VLOOKUP($E4308&amp;"-1",'PTE - Segment Emissions Calcs'!$I$8:$V$8919,16,FALSE),0)</f>
        <v>1.6985303999999999E-5</v>
      </c>
      <c r="G4308" s="35">
        <f ca="1">IFERROR(VLOOKUP($E4308&amp;"-2",'PTE - Segment Emissions Calcs'!$I$8:$V$8919,16,FALSE),0)</f>
        <v>0</v>
      </c>
      <c r="H4308" s="36">
        <f t="shared" ca="1" si="195"/>
        <v>1.6985303999999999E-5</v>
      </c>
      <c r="I4308" s="37">
        <f ca="1">IFERROR(VLOOKUP($E4308&amp;"-1",'PTE - Segment Emissions Calcs'!$I$8:$X$8919,18,FALSE),0)</f>
        <v>7.4395631519999985E-5</v>
      </c>
      <c r="J4308" s="37">
        <f ca="1">IFERROR(VLOOKUP($E4308&amp;"-2",'PTE - Segment Emissions Calcs'!$I$8:$X$8919,18,FALSE),0)</f>
        <v>0</v>
      </c>
      <c r="K4308" s="37">
        <f t="shared" ca="1" si="196"/>
        <v>7.4395631519999985E-5</v>
      </c>
      <c r="L4308" s="37">
        <f ca="1">IFERROR(VLOOKUP($E4308&amp;"-1",'PTE - Segment Emissions Calcs'!$I$8:$Z$8919,20,FALSE),0)</f>
        <v>7.4395631519999985E-5</v>
      </c>
      <c r="M4308" s="37">
        <f ca="1">IFERROR(VLOOKUP($E4308&amp;"-2",'PTE - Segment Emissions Calcs'!$I$8:$Z$8919,20,FALSE),0)</f>
        <v>0</v>
      </c>
      <c r="N4308" s="37">
        <f t="shared" ca="1" si="197"/>
        <v>7.4395631519999985E-5</v>
      </c>
      <c r="O4308" s="38">
        <f t="array" aca="1" ref="O4308" ca="1">IF($H4308="TOTAL HAP",H4308,MAX(IF('PTE - Segment Emissions Calcs'!$B$8:$B$8919=$B4308,'PTE - Segment Emissions Calcs'!$V$8:$V$8919,)))</f>
        <v>1.6985303999999999E-5</v>
      </c>
      <c r="P4308" s="38">
        <f t="array" aca="1" ref="P4308" ca="1">IF($H4308="TOTAL HAP",K4308,MAX(IF('PTE - Segment Emissions Calcs'!$B$8:$B$8919=$B4308,'PTE - Segment Emissions Calcs'!$X$8:$X$8919,)))</f>
        <v>7.4395631519999985E-5</v>
      </c>
      <c r="Q4308" s="38">
        <f t="array" aca="1" ref="Q4308" ca="1">IF($H4308="TOTAL HAP",N4308,MAX(IF('PTE - Segment Emissions Calcs'!$B$8:$B$8919=$B4308,'PTE - Segment Emissions Calcs'!$Z$8:$Z$8919,)))</f>
        <v>7.4395631519999985E-5</v>
      </c>
      <c r="R4308" s="39"/>
    </row>
    <row r="4309" spans="1:18" x14ac:dyDescent="0.25">
      <c r="A4309" s="71"/>
      <c r="B4309" s="71"/>
      <c r="C4309" s="34" t="s">
        <v>173</v>
      </c>
      <c r="D4309" s="59"/>
      <c r="E4309" s="35"/>
      <c r="F4309" s="35">
        <f ca="1">IFERROR(VLOOKUP($E4309&amp;"-1",'PTE - Segment Emissions Calcs'!$I$8:$V$8919,16,FALSE),0)</f>
        <v>0</v>
      </c>
      <c r="G4309" s="35">
        <f ca="1">IFERROR(VLOOKUP($E4309&amp;"-2",'PTE - Segment Emissions Calcs'!$I$8:$V$8919,16,FALSE),0)</f>
        <v>0</v>
      </c>
      <c r="H4309" s="36">
        <f t="shared" ca="1" si="195"/>
        <v>0</v>
      </c>
      <c r="I4309" s="37">
        <f ca="1">IFERROR(VLOOKUP($E4309&amp;"-1",'PTE - Segment Emissions Calcs'!$I$8:$X$8919,18,FALSE),0)</f>
        <v>0</v>
      </c>
      <c r="J4309" s="37">
        <f ca="1">IFERROR(VLOOKUP($E4309&amp;"-2",'PTE - Segment Emissions Calcs'!$I$8:$X$8919,18,FALSE),0)</f>
        <v>0</v>
      </c>
      <c r="K4309" s="37">
        <f t="shared" ca="1" si="196"/>
        <v>0</v>
      </c>
      <c r="L4309" s="37">
        <f ca="1">IFERROR(VLOOKUP($E4309&amp;"-1",'PTE - Segment Emissions Calcs'!$I$8:$Z$8919,20,FALSE),0)</f>
        <v>0</v>
      </c>
      <c r="M4309" s="37">
        <f ca="1">IFERROR(VLOOKUP($E4309&amp;"-2",'PTE - Segment Emissions Calcs'!$I$8:$Z$8919,20,FALSE),0)</f>
        <v>0</v>
      </c>
      <c r="N4309" s="37">
        <f t="shared" ca="1" si="197"/>
        <v>0</v>
      </c>
      <c r="O4309" s="38">
        <f t="array" aca="1" ref="O4309" ca="1">IF($H4309="TOTAL HAP",H4309,MAX(IF('PTE - Segment Emissions Calcs'!$B$8:$B$8919=$B4309,'PTE - Segment Emissions Calcs'!$V$8:$V$8919,)))</f>
        <v>0</v>
      </c>
      <c r="P4309" s="38">
        <f t="array" aca="1" ref="P4309" ca="1">IF($H4309="TOTAL HAP",K4309,MAX(IF('PTE - Segment Emissions Calcs'!$B$8:$B$8919=$B4309,'PTE - Segment Emissions Calcs'!$X$8:$X$8919,)))</f>
        <v>0</v>
      </c>
      <c r="Q4309" s="38">
        <f t="array" aca="1" ref="Q4309" ca="1">IF($H4309="TOTAL HAP",N4309,MAX(IF('PTE - Segment Emissions Calcs'!$B$8:$B$8919=$B4309,'PTE - Segment Emissions Calcs'!$Z$8:$Z$8919,)))</f>
        <v>0</v>
      </c>
      <c r="R4309" s="39"/>
    </row>
    <row r="4310" spans="1:18" x14ac:dyDescent="0.25">
      <c r="A4310" s="71"/>
      <c r="B4310" s="71"/>
      <c r="C4310" s="34" t="s">
        <v>43</v>
      </c>
      <c r="D4310" s="59"/>
      <c r="E4310" s="35"/>
      <c r="F4310" s="35">
        <f ca="1">IFERROR(VLOOKUP($E4310&amp;"-1",'PTE - Segment Emissions Calcs'!$I$8:$V$8919,16,FALSE),0)</f>
        <v>0</v>
      </c>
      <c r="G4310" s="35">
        <f ca="1">IFERROR(VLOOKUP($E4310&amp;"-2",'PTE - Segment Emissions Calcs'!$I$8:$V$8919,16,FALSE),0)</f>
        <v>0</v>
      </c>
      <c r="H4310" s="36">
        <f t="shared" ca="1" si="195"/>
        <v>0</v>
      </c>
      <c r="I4310" s="37">
        <f ca="1">IFERROR(VLOOKUP($E4310&amp;"-1",'PTE - Segment Emissions Calcs'!$I$8:$X$8919,18,FALSE),0)</f>
        <v>0</v>
      </c>
      <c r="J4310" s="37">
        <f ca="1">IFERROR(VLOOKUP($E4310&amp;"-2",'PTE - Segment Emissions Calcs'!$I$8:$X$8919,18,FALSE),0)</f>
        <v>0</v>
      </c>
      <c r="K4310" s="37">
        <f t="shared" ca="1" si="196"/>
        <v>0</v>
      </c>
      <c r="L4310" s="37">
        <f ca="1">IFERROR(VLOOKUP($E4310&amp;"-1",'PTE - Segment Emissions Calcs'!$I$8:$Z$8919,20,FALSE),0)</f>
        <v>0</v>
      </c>
      <c r="M4310" s="37">
        <f ca="1">IFERROR(VLOOKUP($E4310&amp;"-2",'PTE - Segment Emissions Calcs'!$I$8:$Z$8919,20,FALSE),0)</f>
        <v>0</v>
      </c>
      <c r="N4310" s="37">
        <f t="shared" ca="1" si="197"/>
        <v>0</v>
      </c>
      <c r="O4310" s="38">
        <f t="array" aca="1" ref="O4310" ca="1">IF($H4310="TOTAL HAP",H4310,MAX(IF('PTE - Segment Emissions Calcs'!$B$8:$B$8919=$B4310,'PTE - Segment Emissions Calcs'!$V$8:$V$8919,)))</f>
        <v>0</v>
      </c>
      <c r="P4310" s="38">
        <f t="array" aca="1" ref="P4310" ca="1">IF($H4310="TOTAL HAP",K4310,MAX(IF('PTE - Segment Emissions Calcs'!$B$8:$B$8919=$B4310,'PTE - Segment Emissions Calcs'!$X$8:$X$8919,)))</f>
        <v>0</v>
      </c>
      <c r="Q4310" s="38">
        <f t="array" aca="1" ref="Q4310" ca="1">IF($H4310="TOTAL HAP",N4310,MAX(IF('PTE - Segment Emissions Calcs'!$B$8:$B$8919=$B4310,'PTE - Segment Emissions Calcs'!$Z$8:$Z$8919,)))</f>
        <v>0</v>
      </c>
      <c r="R4310" s="39"/>
    </row>
    <row r="4311" spans="1:18" x14ac:dyDescent="0.25">
      <c r="A4311" s="71"/>
      <c r="B4311" s="71"/>
      <c r="C4311" s="34" t="s">
        <v>190</v>
      </c>
      <c r="D4311" s="59"/>
      <c r="E4311" s="35"/>
      <c r="F4311" s="35">
        <f ca="1">IFERROR(VLOOKUP($E4311&amp;"-1",'PTE - Segment Emissions Calcs'!$I$8:$V$8919,16,FALSE),0)</f>
        <v>0</v>
      </c>
      <c r="G4311" s="35">
        <f ca="1">IFERROR(VLOOKUP($E4311&amp;"-2",'PTE - Segment Emissions Calcs'!$I$8:$V$8919,16,FALSE),0)</f>
        <v>0</v>
      </c>
      <c r="H4311" s="36">
        <f t="shared" ca="1" si="195"/>
        <v>0</v>
      </c>
      <c r="I4311" s="37">
        <f ca="1">IFERROR(VLOOKUP($E4311&amp;"-1",'PTE - Segment Emissions Calcs'!$I$8:$X$8919,18,FALSE),0)</f>
        <v>0</v>
      </c>
      <c r="J4311" s="37">
        <f ca="1">IFERROR(VLOOKUP($E4311&amp;"-2",'PTE - Segment Emissions Calcs'!$I$8:$X$8919,18,FALSE),0)</f>
        <v>0</v>
      </c>
      <c r="K4311" s="37">
        <f t="shared" ca="1" si="196"/>
        <v>0</v>
      </c>
      <c r="L4311" s="37">
        <f ca="1">IFERROR(VLOOKUP($E4311&amp;"-1",'PTE - Segment Emissions Calcs'!$I$8:$Z$8919,20,FALSE),0)</f>
        <v>0</v>
      </c>
      <c r="M4311" s="37">
        <f ca="1">IFERROR(VLOOKUP($E4311&amp;"-2",'PTE - Segment Emissions Calcs'!$I$8:$Z$8919,20,FALSE),0)</f>
        <v>0</v>
      </c>
      <c r="N4311" s="37">
        <f t="shared" ca="1" si="197"/>
        <v>0</v>
      </c>
      <c r="O4311" s="38">
        <f t="array" aca="1" ref="O4311" ca="1">IF($H4311="TOTAL HAP",H4311,MAX(IF('PTE - Segment Emissions Calcs'!$B$8:$B$8919=$B4311,'PTE - Segment Emissions Calcs'!$V$8:$V$8919,)))</f>
        <v>0</v>
      </c>
      <c r="P4311" s="38">
        <f t="array" aca="1" ref="P4311" ca="1">IF($H4311="TOTAL HAP",K4311,MAX(IF('PTE - Segment Emissions Calcs'!$B$8:$B$8919=$B4311,'PTE - Segment Emissions Calcs'!$X$8:$X$8919,)))</f>
        <v>0</v>
      </c>
      <c r="Q4311" s="38">
        <f t="array" aca="1" ref="Q4311" ca="1">IF($H4311="TOTAL HAP",N4311,MAX(IF('PTE - Segment Emissions Calcs'!$B$8:$B$8919=$B4311,'PTE - Segment Emissions Calcs'!$Z$8:$Z$8919,)))</f>
        <v>0</v>
      </c>
      <c r="R4311" s="39"/>
    </row>
    <row r="4312" spans="1:18" x14ac:dyDescent="0.25">
      <c r="A4312" s="71"/>
      <c r="B4312" s="71"/>
      <c r="C4312" s="34" t="s">
        <v>189</v>
      </c>
      <c r="D4312" s="59"/>
      <c r="E4312" s="35"/>
      <c r="F4312" s="35">
        <f ca="1">IFERROR(VLOOKUP($E4312&amp;"-1",'PTE - Segment Emissions Calcs'!$I$8:$V$8919,16,FALSE),0)</f>
        <v>0</v>
      </c>
      <c r="G4312" s="35">
        <f ca="1">IFERROR(VLOOKUP($E4312&amp;"-2",'PTE - Segment Emissions Calcs'!$I$8:$V$8919,16,FALSE),0)</f>
        <v>0</v>
      </c>
      <c r="H4312" s="36">
        <f t="shared" ca="1" si="195"/>
        <v>0</v>
      </c>
      <c r="I4312" s="37">
        <f ca="1">IFERROR(VLOOKUP($E4312&amp;"-1",'PTE - Segment Emissions Calcs'!$I$8:$X$8919,18,FALSE),0)</f>
        <v>0</v>
      </c>
      <c r="J4312" s="37">
        <f ca="1">IFERROR(VLOOKUP($E4312&amp;"-2",'PTE - Segment Emissions Calcs'!$I$8:$X$8919,18,FALSE),0)</f>
        <v>0</v>
      </c>
      <c r="K4312" s="37">
        <f t="shared" ca="1" si="196"/>
        <v>0</v>
      </c>
      <c r="L4312" s="37">
        <f ca="1">IFERROR(VLOOKUP($E4312&amp;"-1",'PTE - Segment Emissions Calcs'!$I$8:$Z$8919,20,FALSE),0)</f>
        <v>0</v>
      </c>
      <c r="M4312" s="37">
        <f ca="1">IFERROR(VLOOKUP($E4312&amp;"-2",'PTE - Segment Emissions Calcs'!$I$8:$Z$8919,20,FALSE),0)</f>
        <v>0</v>
      </c>
      <c r="N4312" s="37">
        <f t="shared" ca="1" si="197"/>
        <v>0</v>
      </c>
      <c r="O4312" s="38">
        <f t="array" aca="1" ref="O4312" ca="1">IF($H4312="TOTAL HAP",H4312,MAX(IF('PTE - Segment Emissions Calcs'!$B$8:$B$8919=$B4312,'PTE - Segment Emissions Calcs'!$V$8:$V$8919,)))</f>
        <v>0</v>
      </c>
      <c r="P4312" s="38">
        <f t="array" aca="1" ref="P4312" ca="1">IF($H4312="TOTAL HAP",K4312,MAX(IF('PTE - Segment Emissions Calcs'!$B$8:$B$8919=$B4312,'PTE - Segment Emissions Calcs'!$X$8:$X$8919,)))</f>
        <v>0</v>
      </c>
      <c r="Q4312" s="38">
        <f t="array" aca="1" ref="Q4312" ca="1">IF($H4312="TOTAL HAP",N4312,MAX(IF('PTE - Segment Emissions Calcs'!$B$8:$B$8919=$B4312,'PTE - Segment Emissions Calcs'!$Z$8:$Z$8919,)))</f>
        <v>0</v>
      </c>
      <c r="R4312" s="39"/>
    </row>
    <row r="4313" spans="1:18" x14ac:dyDescent="0.25">
      <c r="A4313" s="71"/>
      <c r="B4313" s="71"/>
      <c r="C4313" s="34" t="s">
        <v>191</v>
      </c>
      <c r="D4313" s="59"/>
      <c r="E4313" s="35"/>
      <c r="F4313" s="35">
        <f ca="1">IFERROR(VLOOKUP($E4313&amp;"-1",'PTE - Segment Emissions Calcs'!$I$8:$V$8919,16,FALSE),0)</f>
        <v>0</v>
      </c>
      <c r="G4313" s="35">
        <f ca="1">IFERROR(VLOOKUP($E4313&amp;"-2",'PTE - Segment Emissions Calcs'!$I$8:$V$8919,16,FALSE),0)</f>
        <v>0</v>
      </c>
      <c r="H4313" s="36">
        <f t="shared" ref="H4313:H4376" ca="1" si="198">MAX(F4313:G4313)</f>
        <v>0</v>
      </c>
      <c r="I4313" s="37">
        <f ca="1">IFERROR(VLOOKUP($E4313&amp;"-1",'PTE - Segment Emissions Calcs'!$I$8:$X$8919,18,FALSE),0)</f>
        <v>0</v>
      </c>
      <c r="J4313" s="37">
        <f ca="1">IFERROR(VLOOKUP($E4313&amp;"-2",'PTE - Segment Emissions Calcs'!$I$8:$X$8919,18,FALSE),0)</f>
        <v>0</v>
      </c>
      <c r="K4313" s="37">
        <f t="shared" ref="K4313:K4376" ca="1" si="199">MAX(I4313:J4313)</f>
        <v>0</v>
      </c>
      <c r="L4313" s="37">
        <f ca="1">IFERROR(VLOOKUP($E4313&amp;"-1",'PTE - Segment Emissions Calcs'!$I$8:$Z$8919,20,FALSE),0)</f>
        <v>0</v>
      </c>
      <c r="M4313" s="37">
        <f ca="1">IFERROR(VLOOKUP($E4313&amp;"-2",'PTE - Segment Emissions Calcs'!$I$8:$Z$8919,20,FALSE),0)</f>
        <v>0</v>
      </c>
      <c r="N4313" s="37">
        <f t="shared" ref="N4313:N4376" ca="1" si="200">MAX(L4313:M4313)</f>
        <v>0</v>
      </c>
      <c r="O4313" s="38">
        <f t="array" aca="1" ref="O4313" ca="1">IF($H4313="TOTAL HAP",H4313,MAX(IF('PTE - Segment Emissions Calcs'!$B$8:$B$8919=$B4313,'PTE - Segment Emissions Calcs'!$V$8:$V$8919,)))</f>
        <v>0</v>
      </c>
      <c r="P4313" s="38">
        <f t="array" aca="1" ref="P4313" ca="1">IF($H4313="TOTAL HAP",K4313,MAX(IF('PTE - Segment Emissions Calcs'!$B$8:$B$8919=$B4313,'PTE - Segment Emissions Calcs'!$X$8:$X$8919,)))</f>
        <v>0</v>
      </c>
      <c r="Q4313" s="38">
        <f t="array" aca="1" ref="Q4313" ca="1">IF($H4313="TOTAL HAP",N4313,MAX(IF('PTE - Segment Emissions Calcs'!$B$8:$B$8919=$B4313,'PTE - Segment Emissions Calcs'!$Z$8:$Z$8919,)))</f>
        <v>0</v>
      </c>
      <c r="R4313" s="39"/>
    </row>
    <row r="4314" spans="1:18" x14ac:dyDescent="0.25">
      <c r="A4314" s="71"/>
      <c r="B4314" s="71"/>
      <c r="C4314" s="34" t="s">
        <v>221</v>
      </c>
      <c r="D4314" s="59"/>
      <c r="E4314" s="35"/>
      <c r="F4314" s="35">
        <f ca="1">IFERROR(VLOOKUP($E4314&amp;"-1",'PTE - Segment Emissions Calcs'!$I$8:$V$8919,16,FALSE),0)</f>
        <v>0</v>
      </c>
      <c r="G4314" s="35">
        <f ca="1">IFERROR(VLOOKUP($E4314&amp;"-2",'PTE - Segment Emissions Calcs'!$I$8:$V$8919,16,FALSE),0)</f>
        <v>0</v>
      </c>
      <c r="H4314" s="36">
        <f t="shared" ca="1" si="198"/>
        <v>0</v>
      </c>
      <c r="I4314" s="37">
        <f ca="1">IFERROR(VLOOKUP($E4314&amp;"-1",'PTE - Segment Emissions Calcs'!$I$8:$X$8919,18,FALSE),0)</f>
        <v>0</v>
      </c>
      <c r="J4314" s="37">
        <f ca="1">IFERROR(VLOOKUP($E4314&amp;"-2",'PTE - Segment Emissions Calcs'!$I$8:$X$8919,18,FALSE),0)</f>
        <v>0</v>
      </c>
      <c r="K4314" s="37">
        <f t="shared" ca="1" si="199"/>
        <v>0</v>
      </c>
      <c r="L4314" s="37">
        <f ca="1">IFERROR(VLOOKUP($E4314&amp;"-1",'PTE - Segment Emissions Calcs'!$I$8:$Z$8919,20,FALSE),0)</f>
        <v>0</v>
      </c>
      <c r="M4314" s="37">
        <f ca="1">IFERROR(VLOOKUP($E4314&amp;"-2",'PTE - Segment Emissions Calcs'!$I$8:$Z$8919,20,FALSE),0)</f>
        <v>0</v>
      </c>
      <c r="N4314" s="37">
        <f t="shared" ca="1" si="200"/>
        <v>0</v>
      </c>
      <c r="O4314" s="38">
        <f t="array" aca="1" ref="O4314" ca="1">IF($H4314="TOTAL HAP",H4314,MAX(IF('PTE - Segment Emissions Calcs'!$B$8:$B$8919=$B4314,'PTE - Segment Emissions Calcs'!$V$8:$V$8919,)))</f>
        <v>0</v>
      </c>
      <c r="P4314" s="38">
        <f t="array" aca="1" ref="P4314" ca="1">IF($H4314="TOTAL HAP",K4314,MAX(IF('PTE - Segment Emissions Calcs'!$B$8:$B$8919=$B4314,'PTE - Segment Emissions Calcs'!$X$8:$X$8919,)))</f>
        <v>0</v>
      </c>
      <c r="Q4314" s="38">
        <f t="array" aca="1" ref="Q4314" ca="1">IF($H4314="TOTAL HAP",N4314,MAX(IF('PTE - Segment Emissions Calcs'!$B$8:$B$8919=$B4314,'PTE - Segment Emissions Calcs'!$Z$8:$Z$8919,)))</f>
        <v>0</v>
      </c>
      <c r="R4314" s="39"/>
    </row>
    <row r="4315" spans="1:18" x14ac:dyDescent="0.25">
      <c r="A4315" s="71"/>
      <c r="B4315" s="71"/>
      <c r="C4315" s="34" t="s">
        <v>192</v>
      </c>
      <c r="D4315" s="59"/>
      <c r="E4315" s="35"/>
      <c r="F4315" s="35">
        <f ca="1">IFERROR(VLOOKUP($E4315&amp;"-1",'PTE - Segment Emissions Calcs'!$I$8:$V$8919,16,FALSE),0)</f>
        <v>0</v>
      </c>
      <c r="G4315" s="35">
        <f ca="1">IFERROR(VLOOKUP($E4315&amp;"-2",'PTE - Segment Emissions Calcs'!$I$8:$V$8919,16,FALSE),0)</f>
        <v>0</v>
      </c>
      <c r="H4315" s="36">
        <f t="shared" ca="1" si="198"/>
        <v>0</v>
      </c>
      <c r="I4315" s="37">
        <f ca="1">IFERROR(VLOOKUP($E4315&amp;"-1",'PTE - Segment Emissions Calcs'!$I$8:$X$8919,18,FALSE),0)</f>
        <v>0</v>
      </c>
      <c r="J4315" s="37">
        <f ca="1">IFERROR(VLOOKUP($E4315&amp;"-2",'PTE - Segment Emissions Calcs'!$I$8:$X$8919,18,FALSE),0)</f>
        <v>0</v>
      </c>
      <c r="K4315" s="37">
        <f t="shared" ca="1" si="199"/>
        <v>0</v>
      </c>
      <c r="L4315" s="37">
        <f ca="1">IFERROR(VLOOKUP($E4315&amp;"-1",'PTE - Segment Emissions Calcs'!$I$8:$Z$8919,20,FALSE),0)</f>
        <v>0</v>
      </c>
      <c r="M4315" s="37">
        <f ca="1">IFERROR(VLOOKUP($E4315&amp;"-2",'PTE - Segment Emissions Calcs'!$I$8:$Z$8919,20,FALSE),0)</f>
        <v>0</v>
      </c>
      <c r="N4315" s="37">
        <f t="shared" ca="1" si="200"/>
        <v>0</v>
      </c>
      <c r="O4315" s="38">
        <f t="array" aca="1" ref="O4315" ca="1">IF($H4315="TOTAL HAP",H4315,MAX(IF('PTE - Segment Emissions Calcs'!$B$8:$B$8919=$B4315,'PTE - Segment Emissions Calcs'!$V$8:$V$8919,)))</f>
        <v>0</v>
      </c>
      <c r="P4315" s="38">
        <f t="array" aca="1" ref="P4315" ca="1">IF($H4315="TOTAL HAP",K4315,MAX(IF('PTE - Segment Emissions Calcs'!$B$8:$B$8919=$B4315,'PTE - Segment Emissions Calcs'!$X$8:$X$8919,)))</f>
        <v>0</v>
      </c>
      <c r="Q4315" s="38">
        <f t="array" aca="1" ref="Q4315" ca="1">IF($H4315="TOTAL HAP",N4315,MAX(IF('PTE - Segment Emissions Calcs'!$B$8:$B$8919=$B4315,'PTE - Segment Emissions Calcs'!$Z$8:$Z$8919,)))</f>
        <v>0</v>
      </c>
      <c r="R4315" s="39"/>
    </row>
    <row r="4316" spans="1:18" x14ac:dyDescent="0.25">
      <c r="A4316" s="71"/>
      <c r="B4316" s="71"/>
      <c r="C4316" s="34" t="s">
        <v>193</v>
      </c>
      <c r="D4316" s="59"/>
      <c r="E4316" s="35"/>
      <c r="F4316" s="35">
        <f ca="1">IFERROR(VLOOKUP($E4316&amp;"-1",'PTE - Segment Emissions Calcs'!$I$8:$V$8919,16,FALSE),0)</f>
        <v>0</v>
      </c>
      <c r="G4316" s="35">
        <f ca="1">IFERROR(VLOOKUP($E4316&amp;"-2",'PTE - Segment Emissions Calcs'!$I$8:$V$8919,16,FALSE),0)</f>
        <v>0</v>
      </c>
      <c r="H4316" s="36">
        <f t="shared" ca="1" si="198"/>
        <v>0</v>
      </c>
      <c r="I4316" s="37">
        <f ca="1">IFERROR(VLOOKUP($E4316&amp;"-1",'PTE - Segment Emissions Calcs'!$I$8:$X$8919,18,FALSE),0)</f>
        <v>0</v>
      </c>
      <c r="J4316" s="37">
        <f ca="1">IFERROR(VLOOKUP($E4316&amp;"-2",'PTE - Segment Emissions Calcs'!$I$8:$X$8919,18,FALSE),0)</f>
        <v>0</v>
      </c>
      <c r="K4316" s="37">
        <f t="shared" ca="1" si="199"/>
        <v>0</v>
      </c>
      <c r="L4316" s="37">
        <f ca="1">IFERROR(VLOOKUP($E4316&amp;"-1",'PTE - Segment Emissions Calcs'!$I$8:$Z$8919,20,FALSE),0)</f>
        <v>0</v>
      </c>
      <c r="M4316" s="37">
        <f ca="1">IFERROR(VLOOKUP($E4316&amp;"-2",'PTE - Segment Emissions Calcs'!$I$8:$Z$8919,20,FALSE),0)</f>
        <v>0</v>
      </c>
      <c r="N4316" s="37">
        <f t="shared" ca="1" si="200"/>
        <v>0</v>
      </c>
      <c r="O4316" s="38">
        <f t="array" aca="1" ref="O4316" ca="1">IF($H4316="TOTAL HAP",H4316,MAX(IF('PTE - Segment Emissions Calcs'!$B$8:$B$8919=$B4316,'PTE - Segment Emissions Calcs'!$V$8:$V$8919,)))</f>
        <v>0</v>
      </c>
      <c r="P4316" s="38">
        <f t="array" aca="1" ref="P4316" ca="1">IF($H4316="TOTAL HAP",K4316,MAX(IF('PTE - Segment Emissions Calcs'!$B$8:$B$8919=$B4316,'PTE - Segment Emissions Calcs'!$X$8:$X$8919,)))</f>
        <v>0</v>
      </c>
      <c r="Q4316" s="38">
        <f t="array" aca="1" ref="Q4316" ca="1">IF($H4316="TOTAL HAP",N4316,MAX(IF('PTE - Segment Emissions Calcs'!$B$8:$B$8919=$B4316,'PTE - Segment Emissions Calcs'!$Z$8:$Z$8919,)))</f>
        <v>0</v>
      </c>
      <c r="R4316" s="39"/>
    </row>
    <row r="4317" spans="1:18" x14ac:dyDescent="0.25">
      <c r="A4317" s="71"/>
      <c r="B4317" s="71"/>
      <c r="C4317" s="34" t="s">
        <v>222</v>
      </c>
      <c r="D4317" s="59"/>
      <c r="E4317" s="35"/>
      <c r="F4317" s="35">
        <f ca="1">IFERROR(VLOOKUP($E4317&amp;"-1",'PTE - Segment Emissions Calcs'!$I$8:$V$8919,16,FALSE),0)</f>
        <v>0</v>
      </c>
      <c r="G4317" s="35">
        <f ca="1">IFERROR(VLOOKUP($E4317&amp;"-2",'PTE - Segment Emissions Calcs'!$I$8:$V$8919,16,FALSE),0)</f>
        <v>0</v>
      </c>
      <c r="H4317" s="36">
        <f t="shared" ca="1" si="198"/>
        <v>0</v>
      </c>
      <c r="I4317" s="37">
        <f ca="1">IFERROR(VLOOKUP($E4317&amp;"-1",'PTE - Segment Emissions Calcs'!$I$8:$X$8919,18,FALSE),0)</f>
        <v>0</v>
      </c>
      <c r="J4317" s="37">
        <f ca="1">IFERROR(VLOOKUP($E4317&amp;"-2",'PTE - Segment Emissions Calcs'!$I$8:$X$8919,18,FALSE),0)</f>
        <v>0</v>
      </c>
      <c r="K4317" s="37">
        <f t="shared" ca="1" si="199"/>
        <v>0</v>
      </c>
      <c r="L4317" s="37">
        <f ca="1">IFERROR(VLOOKUP($E4317&amp;"-1",'PTE - Segment Emissions Calcs'!$I$8:$Z$8919,20,FALSE),0)</f>
        <v>0</v>
      </c>
      <c r="M4317" s="37">
        <f ca="1">IFERROR(VLOOKUP($E4317&amp;"-2",'PTE - Segment Emissions Calcs'!$I$8:$Z$8919,20,FALSE),0)</f>
        <v>0</v>
      </c>
      <c r="N4317" s="37">
        <f t="shared" ca="1" si="200"/>
        <v>0</v>
      </c>
      <c r="O4317" s="38">
        <f t="array" aca="1" ref="O4317" ca="1">IF($H4317="TOTAL HAP",H4317,MAX(IF('PTE - Segment Emissions Calcs'!$B$8:$B$8919=$B4317,'PTE - Segment Emissions Calcs'!$V$8:$V$8919,)))</f>
        <v>0</v>
      </c>
      <c r="P4317" s="38">
        <f t="array" aca="1" ref="P4317" ca="1">IF($H4317="TOTAL HAP",K4317,MAX(IF('PTE - Segment Emissions Calcs'!$B$8:$B$8919=$B4317,'PTE - Segment Emissions Calcs'!$X$8:$X$8919,)))</f>
        <v>0</v>
      </c>
      <c r="Q4317" s="38">
        <f t="array" aca="1" ref="Q4317" ca="1">IF($H4317="TOTAL HAP",N4317,MAX(IF('PTE - Segment Emissions Calcs'!$B$8:$B$8919=$B4317,'PTE - Segment Emissions Calcs'!$Z$8:$Z$8919,)))</f>
        <v>0</v>
      </c>
      <c r="R4317" s="39"/>
    </row>
    <row r="4318" spans="1:18" x14ac:dyDescent="0.25">
      <c r="A4318" s="71"/>
      <c r="B4318" s="71"/>
      <c r="C4318" s="34" t="s">
        <v>86</v>
      </c>
      <c r="D4318" s="59"/>
      <c r="E4318" s="35"/>
      <c r="F4318" s="35">
        <f ca="1">IFERROR(VLOOKUP($E4318&amp;"-1",'PTE - Segment Emissions Calcs'!$I$8:$V$8919,16,FALSE),0)</f>
        <v>0</v>
      </c>
      <c r="G4318" s="35">
        <f ca="1">IFERROR(VLOOKUP($E4318&amp;"-2",'PTE - Segment Emissions Calcs'!$I$8:$V$8919,16,FALSE),0)</f>
        <v>0</v>
      </c>
      <c r="H4318" s="36">
        <f t="shared" ca="1" si="198"/>
        <v>0</v>
      </c>
      <c r="I4318" s="37">
        <f ca="1">IFERROR(VLOOKUP($E4318&amp;"-1",'PTE - Segment Emissions Calcs'!$I$8:$X$8919,18,FALSE),0)</f>
        <v>0</v>
      </c>
      <c r="J4318" s="37">
        <f ca="1">IFERROR(VLOOKUP($E4318&amp;"-2",'PTE - Segment Emissions Calcs'!$I$8:$X$8919,18,FALSE),0)</f>
        <v>0</v>
      </c>
      <c r="K4318" s="37">
        <f t="shared" ca="1" si="199"/>
        <v>0</v>
      </c>
      <c r="L4318" s="37">
        <f ca="1">IFERROR(VLOOKUP($E4318&amp;"-1",'PTE - Segment Emissions Calcs'!$I$8:$Z$8919,20,FALSE),0)</f>
        <v>0</v>
      </c>
      <c r="M4318" s="37">
        <f ca="1">IFERROR(VLOOKUP($E4318&amp;"-2",'PTE - Segment Emissions Calcs'!$I$8:$Z$8919,20,FALSE),0)</f>
        <v>0</v>
      </c>
      <c r="N4318" s="37">
        <f t="shared" ca="1" si="200"/>
        <v>0</v>
      </c>
      <c r="O4318" s="38">
        <f t="array" aca="1" ref="O4318" ca="1">IF($H4318="TOTAL HAP",H4318,MAX(IF('PTE - Segment Emissions Calcs'!$B$8:$B$8919=$B4318,'PTE - Segment Emissions Calcs'!$V$8:$V$8919,)))</f>
        <v>0</v>
      </c>
      <c r="P4318" s="38">
        <f t="array" aca="1" ref="P4318" ca="1">IF($H4318="TOTAL HAP",K4318,MAX(IF('PTE - Segment Emissions Calcs'!$B$8:$B$8919=$B4318,'PTE - Segment Emissions Calcs'!$X$8:$X$8919,)))</f>
        <v>0</v>
      </c>
      <c r="Q4318" s="38">
        <f t="array" aca="1" ref="Q4318" ca="1">IF($H4318="TOTAL HAP",N4318,MAX(IF('PTE - Segment Emissions Calcs'!$B$8:$B$8919=$B4318,'PTE - Segment Emissions Calcs'!$Z$8:$Z$8919,)))</f>
        <v>0</v>
      </c>
      <c r="R4318" s="39"/>
    </row>
    <row r="4319" spans="1:18" x14ac:dyDescent="0.25">
      <c r="A4319" s="71"/>
      <c r="B4319" s="71"/>
      <c r="C4319" s="34" t="s">
        <v>66</v>
      </c>
      <c r="D4319" s="59"/>
      <c r="E4319" s="35"/>
      <c r="F4319" s="35">
        <f ca="1">IFERROR(VLOOKUP($E4319&amp;"-1",'PTE - Segment Emissions Calcs'!$I$8:$V$8919,16,FALSE),0)</f>
        <v>5.4812967999999998E-5</v>
      </c>
      <c r="G4319" s="35">
        <f ca="1">IFERROR(VLOOKUP($E4319&amp;"-2",'PTE - Segment Emissions Calcs'!$I$8:$V$8919,16,FALSE),0)</f>
        <v>0</v>
      </c>
      <c r="H4319" s="36">
        <f t="shared" ca="1" si="198"/>
        <v>5.4812967999999998E-5</v>
      </c>
      <c r="I4319" s="37">
        <f ca="1">IFERROR(VLOOKUP($E4319&amp;"-1",'PTE - Segment Emissions Calcs'!$I$8:$X$8919,18,FALSE),0)</f>
        <v>2.4008079984E-4</v>
      </c>
      <c r="J4319" s="37">
        <f ca="1">IFERROR(VLOOKUP($E4319&amp;"-2",'PTE - Segment Emissions Calcs'!$I$8:$X$8919,18,FALSE),0)</f>
        <v>0</v>
      </c>
      <c r="K4319" s="37">
        <f t="shared" ca="1" si="199"/>
        <v>2.4008079984E-4</v>
      </c>
      <c r="L4319" s="37">
        <f ca="1">IFERROR(VLOOKUP($E4319&amp;"-1",'PTE - Segment Emissions Calcs'!$I$8:$Z$8919,20,FALSE),0)</f>
        <v>2.4008079984E-4</v>
      </c>
      <c r="M4319" s="37">
        <f ca="1">IFERROR(VLOOKUP($E4319&amp;"-2",'PTE - Segment Emissions Calcs'!$I$8:$Z$8919,20,FALSE),0)</f>
        <v>0</v>
      </c>
      <c r="N4319" s="37">
        <f t="shared" ca="1" si="200"/>
        <v>2.4008079984E-4</v>
      </c>
      <c r="O4319" s="38">
        <f t="array" aca="1" ref="O4319" ca="1">IF($H4319="TOTAL HAP",H4319,MAX(IF('PTE - Segment Emissions Calcs'!$B$8:$B$8919=$B4319,'PTE - Segment Emissions Calcs'!$V$8:$V$8919,)))</f>
        <v>5.4812967999999998E-5</v>
      </c>
      <c r="P4319" s="38">
        <f t="array" aca="1" ref="P4319" ca="1">IF($H4319="TOTAL HAP",K4319,MAX(IF('PTE - Segment Emissions Calcs'!$B$8:$B$8919=$B4319,'PTE - Segment Emissions Calcs'!$X$8:$X$8919,)))</f>
        <v>2.4008079984E-4</v>
      </c>
      <c r="Q4319" s="38">
        <f t="array" aca="1" ref="Q4319" ca="1">IF($H4319="TOTAL HAP",N4319,MAX(IF('PTE - Segment Emissions Calcs'!$B$8:$B$8919=$B4319,'PTE - Segment Emissions Calcs'!$Z$8:$Z$8919,)))</f>
        <v>2.4008079984E-4</v>
      </c>
      <c r="R4319" s="39"/>
    </row>
    <row r="4320" spans="1:18" x14ac:dyDescent="0.25">
      <c r="A4320" s="71"/>
      <c r="B4320" s="71"/>
      <c r="C4320" s="34" t="s">
        <v>45</v>
      </c>
      <c r="D4320" s="59"/>
      <c r="E4320" s="35"/>
      <c r="F4320" s="35">
        <f ca="1">IFERROR(VLOOKUP($E4320&amp;"-1",'PTE - Segment Emissions Calcs'!$I$8:$V$8919,16,FALSE),0)</f>
        <v>0</v>
      </c>
      <c r="G4320" s="35">
        <f ca="1">IFERROR(VLOOKUP($E4320&amp;"-2",'PTE - Segment Emissions Calcs'!$I$8:$V$8919,16,FALSE),0)</f>
        <v>0</v>
      </c>
      <c r="H4320" s="36">
        <f t="shared" ca="1" si="198"/>
        <v>0</v>
      </c>
      <c r="I4320" s="37">
        <f ca="1">IFERROR(VLOOKUP($E4320&amp;"-1",'PTE - Segment Emissions Calcs'!$I$8:$X$8919,18,FALSE),0)</f>
        <v>0</v>
      </c>
      <c r="J4320" s="37">
        <f ca="1">IFERROR(VLOOKUP($E4320&amp;"-2",'PTE - Segment Emissions Calcs'!$I$8:$X$8919,18,FALSE),0)</f>
        <v>0</v>
      </c>
      <c r="K4320" s="37">
        <f t="shared" ca="1" si="199"/>
        <v>0</v>
      </c>
      <c r="L4320" s="37">
        <f ca="1">IFERROR(VLOOKUP($E4320&amp;"-1",'PTE - Segment Emissions Calcs'!$I$8:$Z$8919,20,FALSE),0)</f>
        <v>0</v>
      </c>
      <c r="M4320" s="37">
        <f ca="1">IFERROR(VLOOKUP($E4320&amp;"-2",'PTE - Segment Emissions Calcs'!$I$8:$Z$8919,20,FALSE),0)</f>
        <v>0</v>
      </c>
      <c r="N4320" s="37">
        <f t="shared" ca="1" si="200"/>
        <v>0</v>
      </c>
      <c r="O4320" s="38">
        <f t="array" aca="1" ref="O4320" ca="1">IF($H4320="TOTAL HAP",H4320,MAX(IF('PTE - Segment Emissions Calcs'!$B$8:$B$8919=$B4320,'PTE - Segment Emissions Calcs'!$V$8:$V$8919,)))</f>
        <v>0</v>
      </c>
      <c r="P4320" s="38">
        <f t="array" aca="1" ref="P4320" ca="1">IF($H4320="TOTAL HAP",K4320,MAX(IF('PTE - Segment Emissions Calcs'!$B$8:$B$8919=$B4320,'PTE - Segment Emissions Calcs'!$X$8:$X$8919,)))</f>
        <v>0</v>
      </c>
      <c r="Q4320" s="38">
        <f t="array" aca="1" ref="Q4320" ca="1">IF($H4320="TOTAL HAP",N4320,MAX(IF('PTE - Segment Emissions Calcs'!$B$8:$B$8919=$B4320,'PTE - Segment Emissions Calcs'!$Z$8:$Z$8919,)))</f>
        <v>0</v>
      </c>
      <c r="R4320" s="39"/>
    </row>
    <row r="4321" spans="1:18" x14ac:dyDescent="0.25">
      <c r="A4321" s="71"/>
      <c r="B4321" s="71"/>
      <c r="C4321" s="34" t="s">
        <v>46</v>
      </c>
      <c r="D4321" s="59"/>
      <c r="E4321" s="35"/>
      <c r="F4321" s="35">
        <f ca="1">IFERROR(VLOOKUP($E4321&amp;"-1",'PTE - Segment Emissions Calcs'!$I$8:$V$8919,16,FALSE),0)</f>
        <v>0</v>
      </c>
      <c r="G4321" s="35">
        <f ca="1">IFERROR(VLOOKUP($E4321&amp;"-2",'PTE - Segment Emissions Calcs'!$I$8:$V$8919,16,FALSE),0)</f>
        <v>0</v>
      </c>
      <c r="H4321" s="36">
        <f t="shared" ca="1" si="198"/>
        <v>0</v>
      </c>
      <c r="I4321" s="37">
        <f ca="1">IFERROR(VLOOKUP($E4321&amp;"-1",'PTE - Segment Emissions Calcs'!$I$8:$X$8919,18,FALSE),0)</f>
        <v>0</v>
      </c>
      <c r="J4321" s="37">
        <f ca="1">IFERROR(VLOOKUP($E4321&amp;"-2",'PTE - Segment Emissions Calcs'!$I$8:$X$8919,18,FALSE),0)</f>
        <v>0</v>
      </c>
      <c r="K4321" s="37">
        <f t="shared" ca="1" si="199"/>
        <v>0</v>
      </c>
      <c r="L4321" s="37">
        <f ca="1">IFERROR(VLOOKUP($E4321&amp;"-1",'PTE - Segment Emissions Calcs'!$I$8:$Z$8919,20,FALSE),0)</f>
        <v>0</v>
      </c>
      <c r="M4321" s="37">
        <f ca="1">IFERROR(VLOOKUP($E4321&amp;"-2",'PTE - Segment Emissions Calcs'!$I$8:$Z$8919,20,FALSE),0)</f>
        <v>0</v>
      </c>
      <c r="N4321" s="37">
        <f t="shared" ca="1" si="200"/>
        <v>0</v>
      </c>
      <c r="O4321" s="38">
        <f t="array" aca="1" ref="O4321" ca="1">IF($H4321="TOTAL HAP",H4321,MAX(IF('PTE - Segment Emissions Calcs'!$B$8:$B$8919=$B4321,'PTE - Segment Emissions Calcs'!$V$8:$V$8919,)))</f>
        <v>0</v>
      </c>
      <c r="P4321" s="38">
        <f t="array" aca="1" ref="P4321" ca="1">IF($H4321="TOTAL HAP",K4321,MAX(IF('PTE - Segment Emissions Calcs'!$B$8:$B$8919=$B4321,'PTE - Segment Emissions Calcs'!$X$8:$X$8919,)))</f>
        <v>0</v>
      </c>
      <c r="Q4321" s="38">
        <f t="array" aca="1" ref="Q4321" ca="1">IF($H4321="TOTAL HAP",N4321,MAX(IF('PTE - Segment Emissions Calcs'!$B$8:$B$8919=$B4321,'PTE - Segment Emissions Calcs'!$Z$8:$Z$8919,)))</f>
        <v>0</v>
      </c>
      <c r="R4321" s="39"/>
    </row>
    <row r="4322" spans="1:18" x14ac:dyDescent="0.25">
      <c r="A4322" s="71"/>
      <c r="B4322" s="71"/>
      <c r="C4322" s="34" t="s">
        <v>48</v>
      </c>
      <c r="D4322" s="59"/>
      <c r="E4322" s="35"/>
      <c r="F4322" s="35">
        <f ca="1">IFERROR(VLOOKUP($E4322&amp;"-1",'PTE - Segment Emissions Calcs'!$I$8:$V$8919,16,FALSE),0)</f>
        <v>1.2825461599999999E-4</v>
      </c>
      <c r="G4322" s="35">
        <f ca="1">IFERROR(VLOOKUP($E4322&amp;"-2",'PTE - Segment Emissions Calcs'!$I$8:$V$8919,16,FALSE),0)</f>
        <v>0</v>
      </c>
      <c r="H4322" s="36">
        <f t="shared" ca="1" si="198"/>
        <v>1.2825461599999999E-4</v>
      </c>
      <c r="I4322" s="37">
        <f ca="1">IFERROR(VLOOKUP($E4322&amp;"-1",'PTE - Segment Emissions Calcs'!$I$8:$X$8919,18,FALSE),0)</f>
        <v>5.6175521807999996E-4</v>
      </c>
      <c r="J4322" s="37">
        <f ca="1">IFERROR(VLOOKUP($E4322&amp;"-2",'PTE - Segment Emissions Calcs'!$I$8:$X$8919,18,FALSE),0)</f>
        <v>0</v>
      </c>
      <c r="K4322" s="37">
        <f t="shared" ca="1" si="199"/>
        <v>5.6175521807999996E-4</v>
      </c>
      <c r="L4322" s="37">
        <f ca="1">IFERROR(VLOOKUP($E4322&amp;"-1",'PTE - Segment Emissions Calcs'!$I$8:$Z$8919,20,FALSE),0)</f>
        <v>5.6175521807999996E-4</v>
      </c>
      <c r="M4322" s="37">
        <f ca="1">IFERROR(VLOOKUP($E4322&amp;"-2",'PTE - Segment Emissions Calcs'!$I$8:$Z$8919,20,FALSE),0)</f>
        <v>0</v>
      </c>
      <c r="N4322" s="37">
        <f t="shared" ca="1" si="200"/>
        <v>5.6175521807999996E-4</v>
      </c>
      <c r="O4322" s="38">
        <f t="array" aca="1" ref="O4322" ca="1">IF($H4322="TOTAL HAP",H4322,MAX(IF('PTE - Segment Emissions Calcs'!$B$8:$B$8919=$B4322,'PTE - Segment Emissions Calcs'!$V$8:$V$8919,)))</f>
        <v>1.2825461599999999E-4</v>
      </c>
      <c r="P4322" s="38">
        <f t="array" aca="1" ref="P4322" ca="1">IF($H4322="TOTAL HAP",K4322,MAX(IF('PTE - Segment Emissions Calcs'!$B$8:$B$8919=$B4322,'PTE - Segment Emissions Calcs'!$X$8:$X$8919,)))</f>
        <v>5.6175521807999996E-4</v>
      </c>
      <c r="Q4322" s="38">
        <f t="array" aca="1" ref="Q4322" ca="1">IF($H4322="TOTAL HAP",N4322,MAX(IF('PTE - Segment Emissions Calcs'!$B$8:$B$8919=$B4322,'PTE - Segment Emissions Calcs'!$Z$8:$Z$8919,)))</f>
        <v>5.6175521807999996E-4</v>
      </c>
      <c r="R4322" s="39"/>
    </row>
    <row r="4323" spans="1:18" x14ac:dyDescent="0.25">
      <c r="A4323" s="71"/>
      <c r="B4323" s="71"/>
      <c r="C4323" s="34" t="s">
        <v>223</v>
      </c>
      <c r="D4323" s="59"/>
      <c r="E4323" s="35"/>
      <c r="F4323" s="35">
        <f ca="1">IFERROR(VLOOKUP($E4323&amp;"-1",'PTE - Segment Emissions Calcs'!$I$8:$V$8919,16,FALSE),0)</f>
        <v>0</v>
      </c>
      <c r="G4323" s="35">
        <f ca="1">IFERROR(VLOOKUP($E4323&amp;"-2",'PTE - Segment Emissions Calcs'!$I$8:$V$8919,16,FALSE),0)</f>
        <v>0</v>
      </c>
      <c r="H4323" s="36">
        <f t="shared" ca="1" si="198"/>
        <v>0</v>
      </c>
      <c r="I4323" s="37">
        <f ca="1">IFERROR(VLOOKUP($E4323&amp;"-1",'PTE - Segment Emissions Calcs'!$I$8:$X$8919,18,FALSE),0)</f>
        <v>0</v>
      </c>
      <c r="J4323" s="37">
        <f ca="1">IFERROR(VLOOKUP($E4323&amp;"-2",'PTE - Segment Emissions Calcs'!$I$8:$X$8919,18,FALSE),0)</f>
        <v>0</v>
      </c>
      <c r="K4323" s="37">
        <f t="shared" ca="1" si="199"/>
        <v>0</v>
      </c>
      <c r="L4323" s="37">
        <f ca="1">IFERROR(VLOOKUP($E4323&amp;"-1",'PTE - Segment Emissions Calcs'!$I$8:$Z$8919,20,FALSE),0)</f>
        <v>0</v>
      </c>
      <c r="M4323" s="37">
        <f ca="1">IFERROR(VLOOKUP($E4323&amp;"-2",'PTE - Segment Emissions Calcs'!$I$8:$Z$8919,20,FALSE),0)</f>
        <v>0</v>
      </c>
      <c r="N4323" s="37">
        <f t="shared" ca="1" si="200"/>
        <v>0</v>
      </c>
      <c r="O4323" s="38">
        <f t="array" aca="1" ref="O4323" ca="1">IF($H4323="TOTAL HAP",H4323,MAX(IF('PTE - Segment Emissions Calcs'!$B$8:$B$8919=$B4323,'PTE - Segment Emissions Calcs'!$V$8:$V$8919,)))</f>
        <v>0</v>
      </c>
      <c r="P4323" s="38">
        <f t="array" aca="1" ref="P4323" ca="1">IF($H4323="TOTAL HAP",K4323,MAX(IF('PTE - Segment Emissions Calcs'!$B$8:$B$8919=$B4323,'PTE - Segment Emissions Calcs'!$X$8:$X$8919,)))</f>
        <v>0</v>
      </c>
      <c r="Q4323" s="38">
        <f t="array" aca="1" ref="Q4323" ca="1">IF($H4323="TOTAL HAP",N4323,MAX(IF('PTE - Segment Emissions Calcs'!$B$8:$B$8919=$B4323,'PTE - Segment Emissions Calcs'!$Z$8:$Z$8919,)))</f>
        <v>0</v>
      </c>
      <c r="R4323" s="39"/>
    </row>
    <row r="4324" spans="1:18" x14ac:dyDescent="0.25">
      <c r="A4324" s="71"/>
      <c r="B4324" s="71"/>
      <c r="C4324" s="34" t="s">
        <v>49</v>
      </c>
      <c r="D4324" s="59"/>
      <c r="E4324" s="35"/>
      <c r="F4324" s="35">
        <f ca="1">IFERROR(VLOOKUP($E4324&amp;"-1",'PTE - Segment Emissions Calcs'!$I$8:$V$8919,16,FALSE),0)</f>
        <v>0</v>
      </c>
      <c r="G4324" s="35">
        <f ca="1">IFERROR(VLOOKUP($E4324&amp;"-2",'PTE - Segment Emissions Calcs'!$I$8:$V$8919,16,FALSE),0)</f>
        <v>0</v>
      </c>
      <c r="H4324" s="36">
        <f t="shared" ca="1" si="198"/>
        <v>0</v>
      </c>
      <c r="I4324" s="37">
        <f ca="1">IFERROR(VLOOKUP($E4324&amp;"-1",'PTE - Segment Emissions Calcs'!$I$8:$X$8919,18,FALSE),0)</f>
        <v>0</v>
      </c>
      <c r="J4324" s="37">
        <f ca="1">IFERROR(VLOOKUP($E4324&amp;"-2",'PTE - Segment Emissions Calcs'!$I$8:$X$8919,18,FALSE),0)</f>
        <v>0</v>
      </c>
      <c r="K4324" s="37">
        <f t="shared" ca="1" si="199"/>
        <v>0</v>
      </c>
      <c r="L4324" s="37">
        <f ca="1">IFERROR(VLOOKUP($E4324&amp;"-1",'PTE - Segment Emissions Calcs'!$I$8:$Z$8919,20,FALSE),0)</f>
        <v>0</v>
      </c>
      <c r="M4324" s="37">
        <f ca="1">IFERROR(VLOOKUP($E4324&amp;"-2",'PTE - Segment Emissions Calcs'!$I$8:$Z$8919,20,FALSE),0)</f>
        <v>0</v>
      </c>
      <c r="N4324" s="37">
        <f t="shared" ca="1" si="200"/>
        <v>0</v>
      </c>
      <c r="O4324" s="38">
        <f t="array" aca="1" ref="O4324" ca="1">IF($H4324="TOTAL HAP",H4324,MAX(IF('PTE - Segment Emissions Calcs'!$B$8:$B$8919=$B4324,'PTE - Segment Emissions Calcs'!$V$8:$V$8919,)))</f>
        <v>0</v>
      </c>
      <c r="P4324" s="38">
        <f t="array" aca="1" ref="P4324" ca="1">IF($H4324="TOTAL HAP",K4324,MAX(IF('PTE - Segment Emissions Calcs'!$B$8:$B$8919=$B4324,'PTE - Segment Emissions Calcs'!$X$8:$X$8919,)))</f>
        <v>0</v>
      </c>
      <c r="Q4324" s="38">
        <f t="array" aca="1" ref="Q4324" ca="1">IF($H4324="TOTAL HAP",N4324,MAX(IF('PTE - Segment Emissions Calcs'!$B$8:$B$8919=$B4324,'PTE - Segment Emissions Calcs'!$Z$8:$Z$8919,)))</f>
        <v>0</v>
      </c>
      <c r="R4324" s="39"/>
    </row>
    <row r="4325" spans="1:18" x14ac:dyDescent="0.25">
      <c r="A4325" s="71"/>
      <c r="B4325" s="71"/>
      <c r="C4325" s="34" t="s">
        <v>60</v>
      </c>
      <c r="D4325" s="59"/>
      <c r="E4325" s="35"/>
      <c r="F4325" s="35">
        <f ca="1">IFERROR(VLOOKUP($E4325&amp;"-1",'PTE - Segment Emissions Calcs'!$I$8:$V$8919,16,FALSE),0)</f>
        <v>0</v>
      </c>
      <c r="G4325" s="35">
        <f ca="1">IFERROR(VLOOKUP($E4325&amp;"-2",'PTE - Segment Emissions Calcs'!$I$8:$V$8919,16,FALSE),0)</f>
        <v>0</v>
      </c>
      <c r="H4325" s="36">
        <f t="shared" ca="1" si="198"/>
        <v>0</v>
      </c>
      <c r="I4325" s="37">
        <f ca="1">IFERROR(VLOOKUP($E4325&amp;"-1",'PTE - Segment Emissions Calcs'!$I$8:$X$8919,18,FALSE),0)</f>
        <v>0</v>
      </c>
      <c r="J4325" s="37">
        <f ca="1">IFERROR(VLOOKUP($E4325&amp;"-2",'PTE - Segment Emissions Calcs'!$I$8:$X$8919,18,FALSE),0)</f>
        <v>0</v>
      </c>
      <c r="K4325" s="37">
        <f t="shared" ca="1" si="199"/>
        <v>0</v>
      </c>
      <c r="L4325" s="37">
        <f ca="1">IFERROR(VLOOKUP($E4325&amp;"-1",'PTE - Segment Emissions Calcs'!$I$8:$Z$8919,20,FALSE),0)</f>
        <v>0</v>
      </c>
      <c r="M4325" s="37">
        <f ca="1">IFERROR(VLOOKUP($E4325&amp;"-2",'PTE - Segment Emissions Calcs'!$I$8:$Z$8919,20,FALSE),0)</f>
        <v>0</v>
      </c>
      <c r="N4325" s="37">
        <f t="shared" ca="1" si="200"/>
        <v>0</v>
      </c>
      <c r="O4325" s="38">
        <f t="array" aca="1" ref="O4325" ca="1">IF($H4325="TOTAL HAP",H4325,MAX(IF('PTE - Segment Emissions Calcs'!$B$8:$B$8919=$B4325,'PTE - Segment Emissions Calcs'!$V$8:$V$8919,)))</f>
        <v>0</v>
      </c>
      <c r="P4325" s="38">
        <f t="array" aca="1" ref="P4325" ca="1">IF($H4325="TOTAL HAP",K4325,MAX(IF('PTE - Segment Emissions Calcs'!$B$8:$B$8919=$B4325,'PTE - Segment Emissions Calcs'!$X$8:$X$8919,)))</f>
        <v>0</v>
      </c>
      <c r="Q4325" s="38">
        <f t="array" aca="1" ref="Q4325" ca="1">IF($H4325="TOTAL HAP",N4325,MAX(IF('PTE - Segment Emissions Calcs'!$B$8:$B$8919=$B4325,'PTE - Segment Emissions Calcs'!$Z$8:$Z$8919,)))</f>
        <v>0</v>
      </c>
      <c r="R4325" s="39"/>
    </row>
    <row r="4326" spans="1:18" x14ac:dyDescent="0.25">
      <c r="A4326" s="71"/>
      <c r="B4326" s="71"/>
      <c r="C4326" s="34" t="s">
        <v>224</v>
      </c>
      <c r="D4326" s="59"/>
      <c r="E4326" s="35"/>
      <c r="F4326" s="35">
        <f ca="1">IFERROR(VLOOKUP($E4326&amp;"-1",'PTE - Segment Emissions Calcs'!$I$8:$V$8919,16,FALSE),0)</f>
        <v>2.2511999999999997E-8</v>
      </c>
      <c r="G4326" s="35">
        <f ca="1">IFERROR(VLOOKUP($E4326&amp;"-2",'PTE - Segment Emissions Calcs'!$I$8:$V$8919,16,FALSE),0)</f>
        <v>0</v>
      </c>
      <c r="H4326" s="36">
        <f t="shared" ca="1" si="198"/>
        <v>2.2511999999999997E-8</v>
      </c>
      <c r="I4326" s="37">
        <f ca="1">IFERROR(VLOOKUP($E4326&amp;"-1",'PTE - Segment Emissions Calcs'!$I$8:$X$8919,18,FALSE),0)</f>
        <v>9.8602559999999992E-8</v>
      </c>
      <c r="J4326" s="37">
        <f ca="1">IFERROR(VLOOKUP($E4326&amp;"-2",'PTE - Segment Emissions Calcs'!$I$8:$X$8919,18,FALSE),0)</f>
        <v>0</v>
      </c>
      <c r="K4326" s="37">
        <f t="shared" ca="1" si="199"/>
        <v>9.8602559999999992E-8</v>
      </c>
      <c r="L4326" s="37">
        <f ca="1">IFERROR(VLOOKUP($E4326&amp;"-1",'PTE - Segment Emissions Calcs'!$I$8:$Z$8919,20,FALSE),0)</f>
        <v>9.8602559999999992E-8</v>
      </c>
      <c r="M4326" s="37">
        <f ca="1">IFERROR(VLOOKUP($E4326&amp;"-2",'PTE - Segment Emissions Calcs'!$I$8:$Z$8919,20,FALSE),0)</f>
        <v>0</v>
      </c>
      <c r="N4326" s="37">
        <f t="shared" ca="1" si="200"/>
        <v>9.8602559999999992E-8</v>
      </c>
      <c r="O4326" s="38">
        <f t="array" aca="1" ref="O4326" ca="1">IF($H4326="TOTAL HAP",H4326,MAX(IF('PTE - Segment Emissions Calcs'!$B$8:$B$8919=$B4326,'PTE - Segment Emissions Calcs'!$V$8:$V$8919,)))</f>
        <v>2.2511999999999997E-8</v>
      </c>
      <c r="P4326" s="38">
        <f t="array" aca="1" ref="P4326" ca="1">IF($H4326="TOTAL HAP",K4326,MAX(IF('PTE - Segment Emissions Calcs'!$B$8:$B$8919=$B4326,'PTE - Segment Emissions Calcs'!$X$8:$X$8919,)))</f>
        <v>9.8602559999999992E-8</v>
      </c>
      <c r="Q4326" s="38">
        <f t="array" aca="1" ref="Q4326" ca="1">IF($H4326="TOTAL HAP",N4326,MAX(IF('PTE - Segment Emissions Calcs'!$B$8:$B$8919=$B4326,'PTE - Segment Emissions Calcs'!$Z$8:$Z$8919,)))</f>
        <v>9.8602559999999992E-8</v>
      </c>
      <c r="R4326" s="39"/>
    </row>
    <row r="4327" spans="1:18" x14ac:dyDescent="0.25">
      <c r="A4327" s="71"/>
      <c r="B4327" s="71"/>
      <c r="C4327" s="34" t="s">
        <v>225</v>
      </c>
      <c r="D4327" s="59"/>
      <c r="E4327" s="35"/>
      <c r="F4327" s="35">
        <f ca="1">IFERROR(VLOOKUP($E4327&amp;"-1",'PTE - Segment Emissions Calcs'!$I$8:$V$8919,16,FALSE),0)</f>
        <v>0</v>
      </c>
      <c r="G4327" s="35">
        <f ca="1">IFERROR(VLOOKUP($E4327&amp;"-2",'PTE - Segment Emissions Calcs'!$I$8:$V$8919,16,FALSE),0)</f>
        <v>0</v>
      </c>
      <c r="H4327" s="36">
        <f t="shared" ca="1" si="198"/>
        <v>0</v>
      </c>
      <c r="I4327" s="37">
        <f ca="1">IFERROR(VLOOKUP($E4327&amp;"-1",'PTE - Segment Emissions Calcs'!$I$8:$X$8919,18,FALSE),0)</f>
        <v>0</v>
      </c>
      <c r="J4327" s="37">
        <f ca="1">IFERROR(VLOOKUP($E4327&amp;"-2",'PTE - Segment Emissions Calcs'!$I$8:$X$8919,18,FALSE),0)</f>
        <v>0</v>
      </c>
      <c r="K4327" s="37">
        <f t="shared" ca="1" si="199"/>
        <v>0</v>
      </c>
      <c r="L4327" s="37">
        <f ca="1">IFERROR(VLOOKUP($E4327&amp;"-1",'PTE - Segment Emissions Calcs'!$I$8:$Z$8919,20,FALSE),0)</f>
        <v>0</v>
      </c>
      <c r="M4327" s="37">
        <f ca="1">IFERROR(VLOOKUP($E4327&amp;"-2",'PTE - Segment Emissions Calcs'!$I$8:$Z$8919,20,FALSE),0)</f>
        <v>0</v>
      </c>
      <c r="N4327" s="37">
        <f t="shared" ca="1" si="200"/>
        <v>0</v>
      </c>
      <c r="O4327" s="38">
        <f t="array" aca="1" ref="O4327" ca="1">IF($H4327="TOTAL HAP",H4327,MAX(IF('PTE - Segment Emissions Calcs'!$B$8:$B$8919=$B4327,'PTE - Segment Emissions Calcs'!$V$8:$V$8919,)))</f>
        <v>0</v>
      </c>
      <c r="P4327" s="38">
        <f t="array" aca="1" ref="P4327" ca="1">IF($H4327="TOTAL HAP",K4327,MAX(IF('PTE - Segment Emissions Calcs'!$B$8:$B$8919=$B4327,'PTE - Segment Emissions Calcs'!$X$8:$X$8919,)))</f>
        <v>0</v>
      </c>
      <c r="Q4327" s="38">
        <f t="array" aca="1" ref="Q4327" ca="1">IF($H4327="TOTAL HAP",N4327,MAX(IF('PTE - Segment Emissions Calcs'!$B$8:$B$8919=$B4327,'PTE - Segment Emissions Calcs'!$Z$8:$Z$8919,)))</f>
        <v>0</v>
      </c>
      <c r="R4327" s="39"/>
    </row>
    <row r="4328" spans="1:18" x14ac:dyDescent="0.25">
      <c r="A4328" s="71"/>
      <c r="B4328" s="71"/>
      <c r="C4328" s="34" t="s">
        <v>98</v>
      </c>
      <c r="D4328" s="59"/>
      <c r="E4328" s="35"/>
      <c r="F4328" s="35">
        <f ca="1">IFERROR(VLOOKUP($E4328&amp;"-1",'PTE - Segment Emissions Calcs'!$I$8:$V$8919,16,FALSE),0)</f>
        <v>2.2511999999999997E-8</v>
      </c>
      <c r="G4328" s="35">
        <f ca="1">IFERROR(VLOOKUP($E4328&amp;"-2",'PTE - Segment Emissions Calcs'!$I$8:$V$8919,16,FALSE),0)</f>
        <v>0</v>
      </c>
      <c r="H4328" s="36">
        <f t="shared" ca="1" si="198"/>
        <v>2.2511999999999997E-8</v>
      </c>
      <c r="I4328" s="37">
        <f ca="1">IFERROR(VLOOKUP($E4328&amp;"-1",'PTE - Segment Emissions Calcs'!$I$8:$X$8919,18,FALSE),0)</f>
        <v>9.8602559999999992E-8</v>
      </c>
      <c r="J4328" s="37">
        <f ca="1">IFERROR(VLOOKUP($E4328&amp;"-2",'PTE - Segment Emissions Calcs'!$I$8:$X$8919,18,FALSE),0)</f>
        <v>0</v>
      </c>
      <c r="K4328" s="37">
        <f t="shared" ca="1" si="199"/>
        <v>9.8602559999999992E-8</v>
      </c>
      <c r="L4328" s="37">
        <f ca="1">IFERROR(VLOOKUP($E4328&amp;"-1",'PTE - Segment Emissions Calcs'!$I$8:$Z$8919,20,FALSE),0)</f>
        <v>9.8602559999999992E-8</v>
      </c>
      <c r="M4328" s="37">
        <f ca="1">IFERROR(VLOOKUP($E4328&amp;"-2",'PTE - Segment Emissions Calcs'!$I$8:$Z$8919,20,FALSE),0)</f>
        <v>0</v>
      </c>
      <c r="N4328" s="37">
        <f t="shared" ca="1" si="200"/>
        <v>9.8602559999999992E-8</v>
      </c>
      <c r="O4328" s="38">
        <f t="array" aca="1" ref="O4328" ca="1">IF($H4328="TOTAL HAP",H4328,MAX(IF('PTE - Segment Emissions Calcs'!$B$8:$B$8919=$B4328,'PTE - Segment Emissions Calcs'!$V$8:$V$8919,)))</f>
        <v>2.2511999999999997E-8</v>
      </c>
      <c r="P4328" s="38">
        <f t="array" aca="1" ref="P4328" ca="1">IF($H4328="TOTAL HAP",K4328,MAX(IF('PTE - Segment Emissions Calcs'!$B$8:$B$8919=$B4328,'PTE - Segment Emissions Calcs'!$X$8:$X$8919,)))</f>
        <v>9.8602559999999992E-8</v>
      </c>
      <c r="Q4328" s="38">
        <f t="array" aca="1" ref="Q4328" ca="1">IF($H4328="TOTAL HAP",N4328,MAX(IF('PTE - Segment Emissions Calcs'!$B$8:$B$8919=$B4328,'PTE - Segment Emissions Calcs'!$Z$8:$Z$8919,)))</f>
        <v>9.8602559999999992E-8</v>
      </c>
      <c r="R4328" s="39"/>
    </row>
    <row r="4329" spans="1:18" x14ac:dyDescent="0.25">
      <c r="A4329" s="71"/>
      <c r="B4329" s="71"/>
      <c r="C4329" s="34" t="s">
        <v>226</v>
      </c>
      <c r="D4329" s="59"/>
      <c r="E4329" s="35"/>
      <c r="F4329" s="35">
        <f ca="1">IFERROR(VLOOKUP($E4329&amp;"-1",'PTE - Segment Emissions Calcs'!$I$8:$V$8919,16,FALSE),0)</f>
        <v>2.2511999999999997E-8</v>
      </c>
      <c r="G4329" s="35">
        <f ca="1">IFERROR(VLOOKUP($E4329&amp;"-2",'PTE - Segment Emissions Calcs'!$I$8:$V$8919,16,FALSE),0)</f>
        <v>0</v>
      </c>
      <c r="H4329" s="36">
        <f t="shared" ca="1" si="198"/>
        <v>2.2511999999999997E-8</v>
      </c>
      <c r="I4329" s="37">
        <f ca="1">IFERROR(VLOOKUP($E4329&amp;"-1",'PTE - Segment Emissions Calcs'!$I$8:$X$8919,18,FALSE),0)</f>
        <v>9.8602559999999992E-8</v>
      </c>
      <c r="J4329" s="37">
        <f ca="1">IFERROR(VLOOKUP($E4329&amp;"-2",'PTE - Segment Emissions Calcs'!$I$8:$X$8919,18,FALSE),0)</f>
        <v>0</v>
      </c>
      <c r="K4329" s="37">
        <f t="shared" ca="1" si="199"/>
        <v>9.8602559999999992E-8</v>
      </c>
      <c r="L4329" s="37">
        <f ca="1">IFERROR(VLOOKUP($E4329&amp;"-1",'PTE - Segment Emissions Calcs'!$I$8:$Z$8919,20,FALSE),0)</f>
        <v>9.8602559999999992E-8</v>
      </c>
      <c r="M4329" s="37">
        <f ca="1">IFERROR(VLOOKUP($E4329&amp;"-2",'PTE - Segment Emissions Calcs'!$I$8:$Z$8919,20,FALSE),0)</f>
        <v>0</v>
      </c>
      <c r="N4329" s="37">
        <f t="shared" ca="1" si="200"/>
        <v>9.8602559999999992E-8</v>
      </c>
      <c r="O4329" s="38">
        <f t="array" aca="1" ref="O4329" ca="1">IF($H4329="TOTAL HAP",H4329,MAX(IF('PTE - Segment Emissions Calcs'!$B$8:$B$8919=$B4329,'PTE - Segment Emissions Calcs'!$V$8:$V$8919,)))</f>
        <v>2.2511999999999997E-8</v>
      </c>
      <c r="P4329" s="38">
        <f t="array" aca="1" ref="P4329" ca="1">IF($H4329="TOTAL HAP",K4329,MAX(IF('PTE - Segment Emissions Calcs'!$B$8:$B$8919=$B4329,'PTE - Segment Emissions Calcs'!$X$8:$X$8919,)))</f>
        <v>9.8602559999999992E-8</v>
      </c>
      <c r="Q4329" s="38">
        <f t="array" aca="1" ref="Q4329" ca="1">IF($H4329="TOTAL HAP",N4329,MAX(IF('PTE - Segment Emissions Calcs'!$B$8:$B$8919=$B4329,'PTE - Segment Emissions Calcs'!$Z$8:$Z$8919,)))</f>
        <v>9.8602559999999992E-8</v>
      </c>
      <c r="R4329" s="39"/>
    </row>
    <row r="4330" spans="1:18" x14ac:dyDescent="0.25">
      <c r="A4330" s="71"/>
      <c r="B4330" s="71"/>
      <c r="C4330" s="34" t="s">
        <v>50</v>
      </c>
      <c r="D4330" s="59"/>
      <c r="E4330" s="35"/>
      <c r="F4330" s="35">
        <f ca="1">IFERROR(VLOOKUP($E4330&amp;"-1",'PTE - Segment Emissions Calcs'!$I$8:$V$8919,16,FALSE),0)</f>
        <v>2.4538079999999997E-5</v>
      </c>
      <c r="G4330" s="35">
        <f ca="1">IFERROR(VLOOKUP($E4330&amp;"-2",'PTE - Segment Emissions Calcs'!$I$8:$V$8919,16,FALSE),0)</f>
        <v>0</v>
      </c>
      <c r="H4330" s="36">
        <f t="shared" ca="1" si="198"/>
        <v>2.4538079999999997E-5</v>
      </c>
      <c r="I4330" s="37">
        <f ca="1">IFERROR(VLOOKUP($E4330&amp;"-1",'PTE - Segment Emissions Calcs'!$I$8:$X$8919,18,FALSE),0)</f>
        <v>1.0747679039999998E-4</v>
      </c>
      <c r="J4330" s="37">
        <f ca="1">IFERROR(VLOOKUP($E4330&amp;"-2",'PTE - Segment Emissions Calcs'!$I$8:$X$8919,18,FALSE),0)</f>
        <v>0</v>
      </c>
      <c r="K4330" s="37">
        <f t="shared" ca="1" si="199"/>
        <v>1.0747679039999998E-4</v>
      </c>
      <c r="L4330" s="37">
        <f ca="1">IFERROR(VLOOKUP($E4330&amp;"-1",'PTE - Segment Emissions Calcs'!$I$8:$Z$8919,20,FALSE),0)</f>
        <v>1.0747679039999998E-4</v>
      </c>
      <c r="M4330" s="37">
        <f ca="1">IFERROR(VLOOKUP($E4330&amp;"-2",'PTE - Segment Emissions Calcs'!$I$8:$Z$8919,20,FALSE),0)</f>
        <v>0</v>
      </c>
      <c r="N4330" s="37">
        <f t="shared" ca="1" si="200"/>
        <v>1.0747679039999998E-4</v>
      </c>
      <c r="O4330" s="38">
        <f t="array" aca="1" ref="O4330" ca="1">IF($H4330="TOTAL HAP",H4330,MAX(IF('PTE - Segment Emissions Calcs'!$B$8:$B$8919=$B4330,'PTE - Segment Emissions Calcs'!$V$8:$V$8919,)))</f>
        <v>2.4538079999999997E-5</v>
      </c>
      <c r="P4330" s="38">
        <f t="array" aca="1" ref="P4330" ca="1">IF($H4330="TOTAL HAP",K4330,MAX(IF('PTE - Segment Emissions Calcs'!$B$8:$B$8919=$B4330,'PTE - Segment Emissions Calcs'!$X$8:$X$8919,)))</f>
        <v>1.0747679039999998E-4</v>
      </c>
      <c r="Q4330" s="38">
        <f t="array" aca="1" ref="Q4330" ca="1">IF($H4330="TOTAL HAP",N4330,MAX(IF('PTE - Segment Emissions Calcs'!$B$8:$B$8919=$B4330,'PTE - Segment Emissions Calcs'!$Z$8:$Z$8919,)))</f>
        <v>1.0747679039999998E-4</v>
      </c>
      <c r="R4330" s="39"/>
    </row>
    <row r="4331" spans="1:18" x14ac:dyDescent="0.25">
      <c r="A4331" s="71"/>
      <c r="B4331" s="71"/>
      <c r="C4331" s="34" t="s">
        <v>95</v>
      </c>
      <c r="D4331" s="59"/>
      <c r="E4331" s="35"/>
      <c r="F4331" s="35">
        <f ca="1">IFERROR(VLOOKUP($E4331&amp;"-1",'PTE - Segment Emissions Calcs'!$I$8:$V$8919,16,FALSE),0)</f>
        <v>0</v>
      </c>
      <c r="G4331" s="35">
        <f ca="1">IFERROR(VLOOKUP($E4331&amp;"-2",'PTE - Segment Emissions Calcs'!$I$8:$V$8919,16,FALSE),0)</f>
        <v>0</v>
      </c>
      <c r="H4331" s="36">
        <f t="shared" ca="1" si="198"/>
        <v>0</v>
      </c>
      <c r="I4331" s="37">
        <f ca="1">IFERROR(VLOOKUP($E4331&amp;"-1",'PTE - Segment Emissions Calcs'!$I$8:$X$8919,18,FALSE),0)</f>
        <v>0</v>
      </c>
      <c r="J4331" s="37">
        <f ca="1">IFERROR(VLOOKUP($E4331&amp;"-2",'PTE - Segment Emissions Calcs'!$I$8:$X$8919,18,FALSE),0)</f>
        <v>0</v>
      </c>
      <c r="K4331" s="37">
        <f t="shared" ca="1" si="199"/>
        <v>0</v>
      </c>
      <c r="L4331" s="37">
        <f ca="1">IFERROR(VLOOKUP($E4331&amp;"-1",'PTE - Segment Emissions Calcs'!$I$8:$Z$8919,20,FALSE),0)</f>
        <v>0</v>
      </c>
      <c r="M4331" s="37">
        <f ca="1">IFERROR(VLOOKUP($E4331&amp;"-2",'PTE - Segment Emissions Calcs'!$I$8:$Z$8919,20,FALSE),0)</f>
        <v>0</v>
      </c>
      <c r="N4331" s="37">
        <f t="shared" ca="1" si="200"/>
        <v>0</v>
      </c>
      <c r="O4331" s="38">
        <f t="array" aca="1" ref="O4331" ca="1">IF($H4331="TOTAL HAP",H4331,MAX(IF('PTE - Segment Emissions Calcs'!$B$8:$B$8919=$B4331,'PTE - Segment Emissions Calcs'!$V$8:$V$8919,)))</f>
        <v>0</v>
      </c>
      <c r="P4331" s="38">
        <f t="array" aca="1" ref="P4331" ca="1">IF($H4331="TOTAL HAP",K4331,MAX(IF('PTE - Segment Emissions Calcs'!$B$8:$B$8919=$B4331,'PTE - Segment Emissions Calcs'!$X$8:$X$8919,)))</f>
        <v>0</v>
      </c>
      <c r="Q4331" s="38">
        <f t="array" aca="1" ref="Q4331" ca="1">IF($H4331="TOTAL HAP",N4331,MAX(IF('PTE - Segment Emissions Calcs'!$B$8:$B$8919=$B4331,'PTE - Segment Emissions Calcs'!$Z$8:$Z$8919,)))</f>
        <v>0</v>
      </c>
      <c r="R4331" s="39"/>
    </row>
    <row r="4332" spans="1:18" x14ac:dyDescent="0.25">
      <c r="A4332" s="71"/>
      <c r="B4332" s="71"/>
      <c r="C4332" s="34" t="s">
        <v>51</v>
      </c>
      <c r="D4332" s="59"/>
      <c r="E4332" s="35"/>
      <c r="F4332" s="35">
        <f ca="1">IFERROR(VLOOKUP($E4332&amp;"-1",'PTE - Segment Emissions Calcs'!$I$8:$V$8919,16,FALSE),0)</f>
        <v>0</v>
      </c>
      <c r="G4332" s="35">
        <f ca="1">IFERROR(VLOOKUP($E4332&amp;"-2",'PTE - Segment Emissions Calcs'!$I$8:$V$8919,16,FALSE),0)</f>
        <v>0</v>
      </c>
      <c r="H4332" s="36">
        <f t="shared" ca="1" si="198"/>
        <v>0</v>
      </c>
      <c r="I4332" s="37">
        <f ca="1">IFERROR(VLOOKUP($E4332&amp;"-1",'PTE - Segment Emissions Calcs'!$I$8:$X$8919,18,FALSE),0)</f>
        <v>0</v>
      </c>
      <c r="J4332" s="37">
        <f ca="1">IFERROR(VLOOKUP($E4332&amp;"-2",'PTE - Segment Emissions Calcs'!$I$8:$X$8919,18,FALSE),0)</f>
        <v>0</v>
      </c>
      <c r="K4332" s="37">
        <f t="shared" ca="1" si="199"/>
        <v>0</v>
      </c>
      <c r="L4332" s="37">
        <f ca="1">IFERROR(VLOOKUP($E4332&amp;"-1",'PTE - Segment Emissions Calcs'!$I$8:$Z$8919,20,FALSE),0)</f>
        <v>0</v>
      </c>
      <c r="M4332" s="37">
        <f ca="1">IFERROR(VLOOKUP($E4332&amp;"-2",'PTE - Segment Emissions Calcs'!$I$8:$Z$8919,20,FALSE),0)</f>
        <v>0</v>
      </c>
      <c r="N4332" s="37">
        <f t="shared" ca="1" si="200"/>
        <v>0</v>
      </c>
      <c r="O4332" s="38">
        <f t="array" aca="1" ref="O4332" ca="1">IF($H4332="TOTAL HAP",H4332,MAX(IF('PTE - Segment Emissions Calcs'!$B$8:$B$8919=$B4332,'PTE - Segment Emissions Calcs'!$V$8:$V$8919,)))</f>
        <v>0</v>
      </c>
      <c r="P4332" s="38">
        <f t="array" aca="1" ref="P4332" ca="1">IF($H4332="TOTAL HAP",K4332,MAX(IF('PTE - Segment Emissions Calcs'!$B$8:$B$8919=$B4332,'PTE - Segment Emissions Calcs'!$X$8:$X$8919,)))</f>
        <v>0</v>
      </c>
      <c r="Q4332" s="38">
        <f t="array" aca="1" ref="Q4332" ca="1">IF($H4332="TOTAL HAP",N4332,MAX(IF('PTE - Segment Emissions Calcs'!$B$8:$B$8919=$B4332,'PTE - Segment Emissions Calcs'!$Z$8:$Z$8919,)))</f>
        <v>0</v>
      </c>
      <c r="R4332" s="39"/>
    </row>
    <row r="4333" spans="1:18" x14ac:dyDescent="0.25">
      <c r="A4333" s="71"/>
      <c r="B4333" s="71"/>
      <c r="C4333" s="34" t="s">
        <v>67</v>
      </c>
      <c r="D4333" s="59"/>
      <c r="E4333" s="35"/>
      <c r="F4333" s="35">
        <f ca="1">IFERROR(VLOOKUP($E4333&amp;"-1",'PTE - Segment Emissions Calcs'!$I$8:$V$8919,16,FALSE),0)</f>
        <v>0</v>
      </c>
      <c r="G4333" s="35">
        <f ca="1">IFERROR(VLOOKUP($E4333&amp;"-2",'PTE - Segment Emissions Calcs'!$I$8:$V$8919,16,FALSE),0)</f>
        <v>0</v>
      </c>
      <c r="H4333" s="36">
        <f t="shared" ca="1" si="198"/>
        <v>0</v>
      </c>
      <c r="I4333" s="37">
        <f ca="1">IFERROR(VLOOKUP($E4333&amp;"-1",'PTE - Segment Emissions Calcs'!$I$8:$X$8919,18,FALSE),0)</f>
        <v>0</v>
      </c>
      <c r="J4333" s="37">
        <f ca="1">IFERROR(VLOOKUP($E4333&amp;"-2",'PTE - Segment Emissions Calcs'!$I$8:$X$8919,18,FALSE),0)</f>
        <v>0</v>
      </c>
      <c r="K4333" s="37">
        <f t="shared" ca="1" si="199"/>
        <v>0</v>
      </c>
      <c r="L4333" s="37">
        <f ca="1">IFERROR(VLOOKUP($E4333&amp;"-1",'PTE - Segment Emissions Calcs'!$I$8:$Z$8919,20,FALSE),0)</f>
        <v>0</v>
      </c>
      <c r="M4333" s="37">
        <f ca="1">IFERROR(VLOOKUP($E4333&amp;"-2",'PTE - Segment Emissions Calcs'!$I$8:$Z$8919,20,FALSE),0)</f>
        <v>0</v>
      </c>
      <c r="N4333" s="37">
        <f t="shared" ca="1" si="200"/>
        <v>0</v>
      </c>
      <c r="O4333" s="38">
        <f t="array" aca="1" ref="O4333" ca="1">IF($H4333="TOTAL HAP",H4333,MAX(IF('PTE - Segment Emissions Calcs'!$B$8:$B$8919=$B4333,'PTE - Segment Emissions Calcs'!$V$8:$V$8919,)))</f>
        <v>0</v>
      </c>
      <c r="P4333" s="38">
        <f t="array" aca="1" ref="P4333" ca="1">IF($H4333="TOTAL HAP",K4333,MAX(IF('PTE - Segment Emissions Calcs'!$B$8:$B$8919=$B4333,'PTE - Segment Emissions Calcs'!$X$8:$X$8919,)))</f>
        <v>0</v>
      </c>
      <c r="Q4333" s="38">
        <f t="array" aca="1" ref="Q4333" ca="1">IF($H4333="TOTAL HAP",N4333,MAX(IF('PTE - Segment Emissions Calcs'!$B$8:$B$8919=$B4333,'PTE - Segment Emissions Calcs'!$Z$8:$Z$8919,)))</f>
        <v>0</v>
      </c>
      <c r="R4333" s="39"/>
    </row>
    <row r="4334" spans="1:18" x14ac:dyDescent="0.25">
      <c r="A4334" s="71"/>
      <c r="B4334" s="71"/>
      <c r="C4334" s="34" t="s">
        <v>127</v>
      </c>
      <c r="D4334" s="59"/>
      <c r="E4334" s="35"/>
      <c r="F4334" s="35">
        <f ca="1">IFERROR(VLOOKUP($E4334&amp;"-1",'PTE - Segment Emissions Calcs'!$I$8:$V$8919,16,FALSE),0)</f>
        <v>0</v>
      </c>
      <c r="G4334" s="35">
        <f ca="1">IFERROR(VLOOKUP($E4334&amp;"-2",'PTE - Segment Emissions Calcs'!$I$8:$V$8919,16,FALSE),0)</f>
        <v>0</v>
      </c>
      <c r="H4334" s="36">
        <f t="shared" ca="1" si="198"/>
        <v>0</v>
      </c>
      <c r="I4334" s="37">
        <f ca="1">IFERROR(VLOOKUP($E4334&amp;"-1",'PTE - Segment Emissions Calcs'!$I$8:$X$8919,18,FALSE),0)</f>
        <v>0</v>
      </c>
      <c r="J4334" s="37">
        <f ca="1">IFERROR(VLOOKUP($E4334&amp;"-2",'PTE - Segment Emissions Calcs'!$I$8:$X$8919,18,FALSE),0)</f>
        <v>0</v>
      </c>
      <c r="K4334" s="37">
        <f t="shared" ca="1" si="199"/>
        <v>0</v>
      </c>
      <c r="L4334" s="37">
        <f ca="1">IFERROR(VLOOKUP($E4334&amp;"-1",'PTE - Segment Emissions Calcs'!$I$8:$Z$8919,20,FALSE),0)</f>
        <v>0</v>
      </c>
      <c r="M4334" s="37">
        <f ca="1">IFERROR(VLOOKUP($E4334&amp;"-2",'PTE - Segment Emissions Calcs'!$I$8:$Z$8919,20,FALSE),0)</f>
        <v>0</v>
      </c>
      <c r="N4334" s="37">
        <f t="shared" ca="1" si="200"/>
        <v>0</v>
      </c>
      <c r="O4334" s="38">
        <f t="array" aca="1" ref="O4334" ca="1">IF($H4334="TOTAL HAP",H4334,MAX(IF('PTE - Segment Emissions Calcs'!$B$8:$B$8919=$B4334,'PTE - Segment Emissions Calcs'!$V$8:$V$8919,)))</f>
        <v>0</v>
      </c>
      <c r="P4334" s="38">
        <f t="array" aca="1" ref="P4334" ca="1">IF($H4334="TOTAL HAP",K4334,MAX(IF('PTE - Segment Emissions Calcs'!$B$8:$B$8919=$B4334,'PTE - Segment Emissions Calcs'!$X$8:$X$8919,)))</f>
        <v>0</v>
      </c>
      <c r="Q4334" s="38">
        <f t="array" aca="1" ref="Q4334" ca="1">IF($H4334="TOTAL HAP",N4334,MAX(IF('PTE - Segment Emissions Calcs'!$B$8:$B$8919=$B4334,'PTE - Segment Emissions Calcs'!$Z$8:$Z$8919,)))</f>
        <v>0</v>
      </c>
      <c r="R4334" s="39"/>
    </row>
    <row r="4335" spans="1:18" x14ac:dyDescent="0.25">
      <c r="A4335" s="71"/>
      <c r="B4335" s="71"/>
      <c r="C4335" s="34" t="s">
        <v>52</v>
      </c>
      <c r="D4335" s="59"/>
      <c r="E4335" s="35"/>
      <c r="F4335" s="35">
        <f ca="1">IFERROR(VLOOKUP($E4335&amp;"-1",'PTE - Segment Emissions Calcs'!$I$8:$V$8919,16,FALSE),0)</f>
        <v>0</v>
      </c>
      <c r="G4335" s="35">
        <f ca="1">IFERROR(VLOOKUP($E4335&amp;"-2",'PTE - Segment Emissions Calcs'!$I$8:$V$8919,16,FALSE),0)</f>
        <v>0</v>
      </c>
      <c r="H4335" s="36">
        <f t="shared" ca="1" si="198"/>
        <v>0</v>
      </c>
      <c r="I4335" s="37">
        <f ca="1">IFERROR(VLOOKUP($E4335&amp;"-1",'PTE - Segment Emissions Calcs'!$I$8:$X$8919,18,FALSE),0)</f>
        <v>0</v>
      </c>
      <c r="J4335" s="37">
        <f ca="1">IFERROR(VLOOKUP($E4335&amp;"-2",'PTE - Segment Emissions Calcs'!$I$8:$X$8919,18,FALSE),0)</f>
        <v>0</v>
      </c>
      <c r="K4335" s="37">
        <f t="shared" ca="1" si="199"/>
        <v>0</v>
      </c>
      <c r="L4335" s="37">
        <f ca="1">IFERROR(VLOOKUP($E4335&amp;"-1",'PTE - Segment Emissions Calcs'!$I$8:$Z$8919,20,FALSE),0)</f>
        <v>0</v>
      </c>
      <c r="M4335" s="37">
        <f ca="1">IFERROR(VLOOKUP($E4335&amp;"-2",'PTE - Segment Emissions Calcs'!$I$8:$Z$8919,20,FALSE),0)</f>
        <v>0</v>
      </c>
      <c r="N4335" s="37">
        <f t="shared" ca="1" si="200"/>
        <v>0</v>
      </c>
      <c r="O4335" s="38">
        <f t="array" aca="1" ref="O4335" ca="1">IF($H4335="TOTAL HAP",H4335,MAX(IF('PTE - Segment Emissions Calcs'!$B$8:$B$8919=$B4335,'PTE - Segment Emissions Calcs'!$V$8:$V$8919,)))</f>
        <v>0</v>
      </c>
      <c r="P4335" s="38">
        <f t="array" aca="1" ref="P4335" ca="1">IF($H4335="TOTAL HAP",K4335,MAX(IF('PTE - Segment Emissions Calcs'!$B$8:$B$8919=$B4335,'PTE - Segment Emissions Calcs'!$X$8:$X$8919,)))</f>
        <v>0</v>
      </c>
      <c r="Q4335" s="38">
        <f t="array" aca="1" ref="Q4335" ca="1">IF($H4335="TOTAL HAP",N4335,MAX(IF('PTE - Segment Emissions Calcs'!$B$8:$B$8919=$B4335,'PTE - Segment Emissions Calcs'!$Z$8:$Z$8919,)))</f>
        <v>0</v>
      </c>
      <c r="R4335" s="39"/>
    </row>
    <row r="4336" spans="1:18" x14ac:dyDescent="0.25">
      <c r="A4336" s="71"/>
      <c r="B4336" s="71"/>
      <c r="C4336" s="34" t="s">
        <v>159</v>
      </c>
      <c r="D4336" s="59"/>
      <c r="E4336" s="35"/>
      <c r="F4336" s="35">
        <f ca="1">IFERROR(VLOOKUP($E4336&amp;"-1",'PTE - Segment Emissions Calcs'!$I$8:$V$8919,16,FALSE),0)</f>
        <v>1.8759999999999997E-8</v>
      </c>
      <c r="G4336" s="35">
        <f ca="1">IFERROR(VLOOKUP($E4336&amp;"-2",'PTE - Segment Emissions Calcs'!$I$8:$V$8919,16,FALSE),0)</f>
        <v>0</v>
      </c>
      <c r="H4336" s="36">
        <f t="shared" ca="1" si="198"/>
        <v>1.8759999999999997E-8</v>
      </c>
      <c r="I4336" s="37">
        <f ca="1">IFERROR(VLOOKUP($E4336&amp;"-1",'PTE - Segment Emissions Calcs'!$I$8:$X$8919,18,FALSE),0)</f>
        <v>8.2168799999999989E-8</v>
      </c>
      <c r="J4336" s="37">
        <f ca="1">IFERROR(VLOOKUP($E4336&amp;"-2",'PTE - Segment Emissions Calcs'!$I$8:$X$8919,18,FALSE),0)</f>
        <v>0</v>
      </c>
      <c r="K4336" s="37">
        <f t="shared" ca="1" si="199"/>
        <v>8.2168799999999989E-8</v>
      </c>
      <c r="L4336" s="37">
        <f ca="1">IFERROR(VLOOKUP($E4336&amp;"-1",'PTE - Segment Emissions Calcs'!$I$8:$Z$8919,20,FALSE),0)</f>
        <v>8.2168799999999989E-8</v>
      </c>
      <c r="M4336" s="37">
        <f ca="1">IFERROR(VLOOKUP($E4336&amp;"-2",'PTE - Segment Emissions Calcs'!$I$8:$Z$8919,20,FALSE),0)</f>
        <v>0</v>
      </c>
      <c r="N4336" s="37">
        <f t="shared" ca="1" si="200"/>
        <v>8.2168799999999989E-8</v>
      </c>
      <c r="O4336" s="38">
        <f t="array" aca="1" ref="O4336" ca="1">IF($H4336="TOTAL HAP",H4336,MAX(IF('PTE - Segment Emissions Calcs'!$B$8:$B$8919=$B4336,'PTE - Segment Emissions Calcs'!$V$8:$V$8919,)))</f>
        <v>1.8759999999999997E-8</v>
      </c>
      <c r="P4336" s="38">
        <f t="array" aca="1" ref="P4336" ca="1">IF($H4336="TOTAL HAP",K4336,MAX(IF('PTE - Segment Emissions Calcs'!$B$8:$B$8919=$B4336,'PTE - Segment Emissions Calcs'!$X$8:$X$8919,)))</f>
        <v>8.2168799999999989E-8</v>
      </c>
      <c r="Q4336" s="38">
        <f t="array" aca="1" ref="Q4336" ca="1">IF($H4336="TOTAL HAP",N4336,MAX(IF('PTE - Segment Emissions Calcs'!$B$8:$B$8919=$B4336,'PTE - Segment Emissions Calcs'!$Z$8:$Z$8919,)))</f>
        <v>8.2168799999999989E-8</v>
      </c>
      <c r="R4336" s="39"/>
    </row>
    <row r="4337" spans="1:18" x14ac:dyDescent="0.25">
      <c r="A4337" s="71"/>
      <c r="B4337" s="71"/>
      <c r="C4337" s="34" t="s">
        <v>194</v>
      </c>
      <c r="D4337" s="59"/>
      <c r="E4337" s="35"/>
      <c r="F4337" s="35">
        <f ca="1">IFERROR(VLOOKUP($E4337&amp;"-1",'PTE - Segment Emissions Calcs'!$I$8:$V$8919,16,FALSE),0)</f>
        <v>0</v>
      </c>
      <c r="G4337" s="35">
        <f ca="1">IFERROR(VLOOKUP($E4337&amp;"-2",'PTE - Segment Emissions Calcs'!$I$8:$V$8919,16,FALSE),0)</f>
        <v>0</v>
      </c>
      <c r="H4337" s="36">
        <f t="shared" ca="1" si="198"/>
        <v>0</v>
      </c>
      <c r="I4337" s="37">
        <f ca="1">IFERROR(VLOOKUP($E4337&amp;"-1",'PTE - Segment Emissions Calcs'!$I$8:$X$8919,18,FALSE),0)</f>
        <v>0</v>
      </c>
      <c r="J4337" s="37">
        <f ca="1">IFERROR(VLOOKUP($E4337&amp;"-2",'PTE - Segment Emissions Calcs'!$I$8:$X$8919,18,FALSE),0)</f>
        <v>0</v>
      </c>
      <c r="K4337" s="37">
        <f t="shared" ca="1" si="199"/>
        <v>0</v>
      </c>
      <c r="L4337" s="37">
        <f ca="1">IFERROR(VLOOKUP($E4337&amp;"-1",'PTE - Segment Emissions Calcs'!$I$8:$Z$8919,20,FALSE),0)</f>
        <v>0</v>
      </c>
      <c r="M4337" s="37">
        <f ca="1">IFERROR(VLOOKUP($E4337&amp;"-2",'PTE - Segment Emissions Calcs'!$I$8:$Z$8919,20,FALSE),0)</f>
        <v>0</v>
      </c>
      <c r="N4337" s="37">
        <f t="shared" ca="1" si="200"/>
        <v>0</v>
      </c>
      <c r="O4337" s="38">
        <f t="array" aca="1" ref="O4337" ca="1">IF($H4337="TOTAL HAP",H4337,MAX(IF('PTE - Segment Emissions Calcs'!$B$8:$B$8919=$B4337,'PTE - Segment Emissions Calcs'!$V$8:$V$8919,)))</f>
        <v>0</v>
      </c>
      <c r="P4337" s="38">
        <f t="array" aca="1" ref="P4337" ca="1">IF($H4337="TOTAL HAP",K4337,MAX(IF('PTE - Segment Emissions Calcs'!$B$8:$B$8919=$B4337,'PTE - Segment Emissions Calcs'!$X$8:$X$8919,)))</f>
        <v>0</v>
      </c>
      <c r="Q4337" s="38">
        <f t="array" aca="1" ref="Q4337" ca="1">IF($H4337="TOTAL HAP",N4337,MAX(IF('PTE - Segment Emissions Calcs'!$B$8:$B$8919=$B4337,'PTE - Segment Emissions Calcs'!$Z$8:$Z$8919,)))</f>
        <v>0</v>
      </c>
      <c r="R4337" s="39"/>
    </row>
    <row r="4338" spans="1:18" x14ac:dyDescent="0.25">
      <c r="A4338" s="71"/>
      <c r="B4338" s="71"/>
      <c r="C4338" s="34" t="s">
        <v>53</v>
      </c>
      <c r="D4338" s="59"/>
      <c r="E4338" s="35"/>
      <c r="F4338" s="35">
        <f ca="1">IFERROR(VLOOKUP($E4338&amp;"-1",'PTE - Segment Emissions Calcs'!$I$8:$V$8919,16,FALSE),0)</f>
        <v>2.1108376799999998E-4</v>
      </c>
      <c r="G4338" s="35">
        <f ca="1">IFERROR(VLOOKUP($E4338&amp;"-2",'PTE - Segment Emissions Calcs'!$I$8:$V$8919,16,FALSE),0)</f>
        <v>0</v>
      </c>
      <c r="H4338" s="36">
        <f t="shared" ca="1" si="198"/>
        <v>2.1108376799999998E-4</v>
      </c>
      <c r="I4338" s="37">
        <f ca="1">IFERROR(VLOOKUP($E4338&amp;"-1",'PTE - Segment Emissions Calcs'!$I$8:$X$8919,18,FALSE),0)</f>
        <v>9.2454690383999996E-4</v>
      </c>
      <c r="J4338" s="37">
        <f ca="1">IFERROR(VLOOKUP($E4338&amp;"-2",'PTE - Segment Emissions Calcs'!$I$8:$X$8919,18,FALSE),0)</f>
        <v>0</v>
      </c>
      <c r="K4338" s="37">
        <f t="shared" ca="1" si="199"/>
        <v>9.2454690383999996E-4</v>
      </c>
      <c r="L4338" s="37">
        <f ca="1">IFERROR(VLOOKUP($E4338&amp;"-1",'PTE - Segment Emissions Calcs'!$I$8:$Z$8919,20,FALSE),0)</f>
        <v>9.2454690383999996E-4</v>
      </c>
      <c r="M4338" s="37">
        <f ca="1">IFERROR(VLOOKUP($E4338&amp;"-2",'PTE - Segment Emissions Calcs'!$I$8:$Z$8919,20,FALSE),0)</f>
        <v>0</v>
      </c>
      <c r="N4338" s="37">
        <f t="shared" ca="1" si="200"/>
        <v>9.2454690383999996E-4</v>
      </c>
      <c r="O4338" s="38">
        <f t="array" aca="1" ref="O4338" ca="1">IF($H4338="TOTAL HAP",H4338,MAX(IF('PTE - Segment Emissions Calcs'!$B$8:$B$8919=$B4338,'PTE - Segment Emissions Calcs'!$V$8:$V$8919,)))</f>
        <v>2.1108376799999998E-4</v>
      </c>
      <c r="P4338" s="38">
        <f t="array" aca="1" ref="P4338" ca="1">IF($H4338="TOTAL HAP",K4338,MAX(IF('PTE - Segment Emissions Calcs'!$B$8:$B$8919=$B4338,'PTE - Segment Emissions Calcs'!$X$8:$X$8919,)))</f>
        <v>9.2454690383999996E-4</v>
      </c>
      <c r="Q4338" s="38">
        <f t="array" aca="1" ref="Q4338" ca="1">IF($H4338="TOTAL HAP",N4338,MAX(IF('PTE - Segment Emissions Calcs'!$B$8:$B$8919=$B4338,'PTE - Segment Emissions Calcs'!$Z$8:$Z$8919,)))</f>
        <v>9.2454690383999996E-4</v>
      </c>
      <c r="R4338" s="39"/>
    </row>
    <row r="4339" spans="1:18" x14ac:dyDescent="0.25">
      <c r="A4339" s="71"/>
      <c r="B4339" s="71"/>
      <c r="C4339" s="34" t="s">
        <v>227</v>
      </c>
      <c r="D4339" s="59"/>
      <c r="E4339" s="35"/>
      <c r="F4339" s="35">
        <f ca="1">IFERROR(VLOOKUP($E4339&amp;"-1",'PTE - Segment Emissions Calcs'!$I$8:$V$8919,16,FALSE),0)</f>
        <v>0</v>
      </c>
      <c r="G4339" s="35">
        <f ca="1">IFERROR(VLOOKUP($E4339&amp;"-2",'PTE - Segment Emissions Calcs'!$I$8:$V$8919,16,FALSE),0)</f>
        <v>0</v>
      </c>
      <c r="H4339" s="36">
        <f t="shared" ca="1" si="198"/>
        <v>0</v>
      </c>
      <c r="I4339" s="37">
        <f ca="1">IFERROR(VLOOKUP($E4339&amp;"-1",'PTE - Segment Emissions Calcs'!$I$8:$X$8919,18,FALSE),0)</f>
        <v>0</v>
      </c>
      <c r="J4339" s="37">
        <f ca="1">IFERROR(VLOOKUP($E4339&amp;"-2",'PTE - Segment Emissions Calcs'!$I$8:$X$8919,18,FALSE),0)</f>
        <v>0</v>
      </c>
      <c r="K4339" s="37">
        <f t="shared" ca="1" si="199"/>
        <v>0</v>
      </c>
      <c r="L4339" s="37">
        <f ca="1">IFERROR(VLOOKUP($E4339&amp;"-1",'PTE - Segment Emissions Calcs'!$I$8:$Z$8919,20,FALSE),0)</f>
        <v>0</v>
      </c>
      <c r="M4339" s="37">
        <f ca="1">IFERROR(VLOOKUP($E4339&amp;"-2",'PTE - Segment Emissions Calcs'!$I$8:$Z$8919,20,FALSE),0)</f>
        <v>0</v>
      </c>
      <c r="N4339" s="37">
        <f t="shared" ca="1" si="200"/>
        <v>0</v>
      </c>
      <c r="O4339" s="38">
        <f t="array" aca="1" ref="O4339" ca="1">IF($H4339="TOTAL HAP",H4339,MAX(IF('PTE - Segment Emissions Calcs'!$B$8:$B$8919=$B4339,'PTE - Segment Emissions Calcs'!$V$8:$V$8919,)))</f>
        <v>0</v>
      </c>
      <c r="P4339" s="38">
        <f t="array" aca="1" ref="P4339" ca="1">IF($H4339="TOTAL HAP",K4339,MAX(IF('PTE - Segment Emissions Calcs'!$B$8:$B$8919=$B4339,'PTE - Segment Emissions Calcs'!$X$8:$X$8919,)))</f>
        <v>0</v>
      </c>
      <c r="Q4339" s="38">
        <f t="array" aca="1" ref="Q4339" ca="1">IF($H4339="TOTAL HAP",N4339,MAX(IF('PTE - Segment Emissions Calcs'!$B$8:$B$8919=$B4339,'PTE - Segment Emissions Calcs'!$Z$8:$Z$8919,)))</f>
        <v>0</v>
      </c>
      <c r="R4339" s="39"/>
    </row>
    <row r="4340" spans="1:18" ht="15.75" thickBot="1" x14ac:dyDescent="0.3">
      <c r="A4340" s="72"/>
      <c r="B4340" s="72"/>
      <c r="C4340" s="43" t="s">
        <v>70</v>
      </c>
      <c r="D4340" s="60"/>
      <c r="E4340" s="44"/>
      <c r="F4340" s="44">
        <f ca="1">IFERROR(VLOOKUP($E4340&amp;"-1",'PTE - Segment Emissions Calcs'!$I$8:$V$8919,16,FALSE),0)</f>
        <v>3.7519999999999998E-6</v>
      </c>
      <c r="G4340" s="44">
        <f ca="1">IFERROR(VLOOKUP($E4340&amp;"-2",'PTE - Segment Emissions Calcs'!$I$8:$V$8919,16,FALSE),0)</f>
        <v>0</v>
      </c>
      <c r="H4340" s="45">
        <f t="shared" ca="1" si="198"/>
        <v>3.7519999999999998E-6</v>
      </c>
      <c r="I4340" s="46">
        <f ca="1">IFERROR(VLOOKUP($E4340&amp;"-1",'PTE - Segment Emissions Calcs'!$I$8:$X$8919,18,FALSE),0)</f>
        <v>1.6433759999999999E-5</v>
      </c>
      <c r="J4340" s="46">
        <f ca="1">IFERROR(VLOOKUP($E4340&amp;"-2",'PTE - Segment Emissions Calcs'!$I$8:$X$8919,18,FALSE),0)</f>
        <v>0</v>
      </c>
      <c r="K4340" s="46">
        <f t="shared" ca="1" si="199"/>
        <v>1.6433759999999999E-5</v>
      </c>
      <c r="L4340" s="46">
        <f ca="1">IFERROR(VLOOKUP($E4340&amp;"-1",'PTE - Segment Emissions Calcs'!$I$8:$Z$8919,20,FALSE),0)</f>
        <v>1.6433759999999999E-5</v>
      </c>
      <c r="M4340" s="46">
        <f ca="1">IFERROR(VLOOKUP($E4340&amp;"-2",'PTE - Segment Emissions Calcs'!$I$8:$Z$8919,20,FALSE),0)</f>
        <v>0</v>
      </c>
      <c r="N4340" s="46">
        <f t="shared" ca="1" si="200"/>
        <v>1.6433759999999999E-5</v>
      </c>
      <c r="O4340" s="47">
        <f t="array" aca="1" ref="O4340" ca="1">IF($H4340="TOTAL HAP",H4340,MAX(IF('PTE - Segment Emissions Calcs'!$B$8:$B$8919=$B4340,'PTE - Segment Emissions Calcs'!$V$8:$V$8919,)))</f>
        <v>3.7519999999999998E-6</v>
      </c>
      <c r="P4340" s="47">
        <f t="array" aca="1" ref="P4340" ca="1">IF($H4340="TOTAL HAP",K4340,MAX(IF('PTE - Segment Emissions Calcs'!$B$8:$B$8919=$B4340,'PTE - Segment Emissions Calcs'!$X$8:$X$8919,)))</f>
        <v>1.6433759999999999E-5</v>
      </c>
      <c r="Q4340" s="47">
        <f t="array" aca="1" ref="Q4340" ca="1">IF($H4340="TOTAL HAP",N4340,MAX(IF('PTE - Segment Emissions Calcs'!$B$8:$B$8919=$B4340,'PTE - Segment Emissions Calcs'!$Z$8:$Z$8919,)))</f>
        <v>1.6433759999999999E-5</v>
      </c>
      <c r="R4340" s="48"/>
    </row>
    <row r="4341" spans="1:18" ht="15.75" thickTop="1" x14ac:dyDescent="0.25">
      <c r="A4341" s="25" t="str">
        <f ca="1">VLOOKUP(#REF!,'PTE - Segment Emissions Calcs'!$C$8:$J$8919,8,FALSE)</f>
        <v>FUGI 138</v>
      </c>
      <c r="B4341" s="25" t="str">
        <f ca="1">VLOOKUP(A4341,'PTE - Segment Emissions Calcs'!$J$8:$O$8919,4,FALSE)</f>
        <v>No. 2 Crude Unit</v>
      </c>
      <c r="C4341" s="26" t="s">
        <v>24</v>
      </c>
      <c r="D4341" s="58"/>
      <c r="E4341" s="27"/>
      <c r="F4341" s="27">
        <f ca="1">IFERROR(VLOOKUP($E4341&amp;"-1",'PTE - Segment Emissions Calcs'!$I$8:$V$8919,16,FALSE),0)</f>
        <v>8.3080000000000015E-2</v>
      </c>
      <c r="G4341" s="27">
        <f ca="1">IFERROR(VLOOKUP($E4341&amp;"-2",'PTE - Segment Emissions Calcs'!$I$8:$V$8919,16,FALSE),0)</f>
        <v>0</v>
      </c>
      <c r="H4341" s="28">
        <f t="shared" ca="1" si="198"/>
        <v>8.3080000000000015E-2</v>
      </c>
      <c r="I4341" s="29">
        <f ca="1">IFERROR(VLOOKUP($E4341&amp;"-1",'PTE - Segment Emissions Calcs'!$I$8:$X$8919,18,FALSE),0)</f>
        <v>0.36389040000000006</v>
      </c>
      <c r="J4341" s="29">
        <f ca="1">IFERROR(VLOOKUP($E4341&amp;"-2",'PTE - Segment Emissions Calcs'!$I$8:$X$8919,18,FALSE),0)</f>
        <v>0</v>
      </c>
      <c r="K4341" s="29">
        <f t="shared" ca="1" si="199"/>
        <v>0.36389040000000006</v>
      </c>
      <c r="L4341" s="29">
        <f ca="1">IFERROR(VLOOKUP($E4341&amp;"-1",'PTE - Segment Emissions Calcs'!$I$8:$Z$8919,20,FALSE),0)</f>
        <v>0.36389040000000006</v>
      </c>
      <c r="M4341" s="29">
        <f ca="1">IFERROR(VLOOKUP($E4341&amp;"-2",'PTE - Segment Emissions Calcs'!$I$8:$Z$8919,20,FALSE),0)</f>
        <v>0</v>
      </c>
      <c r="N4341" s="29">
        <f t="shared" ca="1" si="200"/>
        <v>0.36389040000000006</v>
      </c>
      <c r="O4341" s="30">
        <f t="array" aca="1" ref="O4341" ca="1">IF($H4341="TOTAL HAP",H4341,MAX(IF('PTE - Segment Emissions Calcs'!$B$8:$B$8919=$B4341,'PTE - Segment Emissions Calcs'!$V$8:$V$8919,)))</f>
        <v>8.3080000000000015E-2</v>
      </c>
      <c r="P4341" s="30">
        <f t="array" aca="1" ref="P4341" ca="1">IF($H4341="TOTAL HAP",K4341,MAX(IF('PTE - Segment Emissions Calcs'!$B$8:$B$8919=$B4341,'PTE - Segment Emissions Calcs'!$X$8:$X$8919,)))</f>
        <v>0.36389040000000006</v>
      </c>
      <c r="Q4341" s="30">
        <f t="array" aca="1" ref="Q4341" ca="1">IF($H4341="TOTAL HAP",N4341,MAX(IF('PTE - Segment Emissions Calcs'!$B$8:$B$8919=$B4341,'PTE - Segment Emissions Calcs'!$Z$8:$Z$8919,)))</f>
        <v>0.36389040000000006</v>
      </c>
      <c r="R4341" s="31"/>
    </row>
    <row r="4342" spans="1:18" x14ac:dyDescent="0.25">
      <c r="A4342" s="32"/>
      <c r="B4342" s="33"/>
      <c r="C4342" s="34" t="s">
        <v>29</v>
      </c>
      <c r="D4342" s="35"/>
      <c r="E4342" s="35"/>
      <c r="F4342" s="35">
        <f ca="1">IFERROR(VLOOKUP($E4342&amp;"-1",'PTE - Segment Emissions Calcs'!$I$8:$V$8919,16,FALSE),0)</f>
        <v>2.4240800999999996E-4</v>
      </c>
      <c r="G4342" s="35">
        <f ca="1">IFERROR(VLOOKUP($E4342&amp;"-2",'PTE - Segment Emissions Calcs'!$I$8:$V$8919,16,FALSE),0)</f>
        <v>0</v>
      </c>
      <c r="H4342" s="36">
        <f t="shared" ca="1" si="198"/>
        <v>2.4240800999999996E-4</v>
      </c>
      <c r="I4342" s="37">
        <f ca="1">IFERROR(VLOOKUP($E4342&amp;"-1",'PTE - Segment Emissions Calcs'!$I$8:$X$8919,18,FALSE),0)</f>
        <v>1.0617470837999997E-3</v>
      </c>
      <c r="J4342" s="37">
        <f ca="1">IFERROR(VLOOKUP($E4342&amp;"-2",'PTE - Segment Emissions Calcs'!$I$8:$X$8919,18,FALSE),0)</f>
        <v>0</v>
      </c>
      <c r="K4342" s="37">
        <f t="shared" ca="1" si="199"/>
        <v>1.0617470837999997E-3</v>
      </c>
      <c r="L4342" s="37">
        <f ca="1">IFERROR(VLOOKUP($E4342&amp;"-1",'PTE - Segment Emissions Calcs'!$I$8:$Z$8919,20,FALSE),0)</f>
        <v>1.0617470837999997E-3</v>
      </c>
      <c r="M4342" s="37">
        <f ca="1">IFERROR(VLOOKUP($E4342&amp;"-2",'PTE - Segment Emissions Calcs'!$I$8:$Z$8919,20,FALSE),0)</f>
        <v>0</v>
      </c>
      <c r="N4342" s="37">
        <f t="shared" ca="1" si="200"/>
        <v>1.0617470837999997E-3</v>
      </c>
      <c r="O4342" s="38">
        <f t="array" aca="1" ref="O4342" ca="1">IF($H4342="TOTAL HAP",H4342,MAX(IF('PTE - Segment Emissions Calcs'!$B$8:$B$8919=$B4342,'PTE - Segment Emissions Calcs'!$V$8:$V$8919,)))</f>
        <v>2.4240800999999996E-4</v>
      </c>
      <c r="P4342" s="38">
        <f t="array" aca="1" ref="P4342" ca="1">IF($H4342="TOTAL HAP",K4342,MAX(IF('PTE - Segment Emissions Calcs'!$B$8:$B$8919=$B4342,'PTE - Segment Emissions Calcs'!$X$8:$X$8919,)))</f>
        <v>1.0617470837999997E-3</v>
      </c>
      <c r="Q4342" s="38">
        <f t="array" aca="1" ref="Q4342" ca="1">IF($H4342="TOTAL HAP",N4342,MAX(IF('PTE - Segment Emissions Calcs'!$B$8:$B$8919=$B4342,'PTE - Segment Emissions Calcs'!$Z$8:$Z$8919,)))</f>
        <v>1.0617470837999997E-3</v>
      </c>
      <c r="R4342" s="39"/>
    </row>
    <row r="4343" spans="1:18" x14ac:dyDescent="0.25">
      <c r="A4343" s="32"/>
      <c r="B4343" s="33"/>
      <c r="C4343" s="34" t="s">
        <v>219</v>
      </c>
      <c r="D4343" s="59"/>
      <c r="E4343" s="35"/>
      <c r="F4343" s="35">
        <f ca="1">IFERROR(VLOOKUP($E4343&amp;"-1",'PTE - Segment Emissions Calcs'!$I$8:$V$8919,16,FALSE),0)</f>
        <v>1.206E-8</v>
      </c>
      <c r="G4343" s="35">
        <f ca="1">IFERROR(VLOOKUP($E4343&amp;"-2",'PTE - Segment Emissions Calcs'!$I$8:$V$8919,16,FALSE),0)</f>
        <v>0</v>
      </c>
      <c r="H4343" s="36">
        <f t="shared" ca="1" si="198"/>
        <v>1.206E-8</v>
      </c>
      <c r="I4343" s="37">
        <f ca="1">IFERROR(VLOOKUP($E4343&amp;"-1",'PTE - Segment Emissions Calcs'!$I$8:$X$8919,18,FALSE),0)</f>
        <v>5.2822799999999998E-8</v>
      </c>
      <c r="J4343" s="37">
        <f ca="1">IFERROR(VLOOKUP($E4343&amp;"-2",'PTE - Segment Emissions Calcs'!$I$8:$X$8919,18,FALSE),0)</f>
        <v>0</v>
      </c>
      <c r="K4343" s="37">
        <f t="shared" ca="1" si="199"/>
        <v>5.2822799999999998E-8</v>
      </c>
      <c r="L4343" s="37">
        <f ca="1">IFERROR(VLOOKUP($E4343&amp;"-1",'PTE - Segment Emissions Calcs'!$I$8:$Z$8919,20,FALSE),0)</f>
        <v>5.2822799999999998E-8</v>
      </c>
      <c r="M4343" s="37">
        <f ca="1">IFERROR(VLOOKUP($E4343&amp;"-2",'PTE - Segment Emissions Calcs'!$I$8:$Z$8919,20,FALSE),0)</f>
        <v>0</v>
      </c>
      <c r="N4343" s="37">
        <f t="shared" ca="1" si="200"/>
        <v>5.2822799999999998E-8</v>
      </c>
      <c r="O4343" s="38">
        <f t="array" aca="1" ref="O4343" ca="1">IF($H4343="TOTAL HAP",H4343,MAX(IF('PTE - Segment Emissions Calcs'!$B$8:$B$8919=$B4343,'PTE - Segment Emissions Calcs'!$V$8:$V$8919,)))</f>
        <v>1.206E-8</v>
      </c>
      <c r="P4343" s="38">
        <f t="array" aca="1" ref="P4343" ca="1">IF($H4343="TOTAL HAP",K4343,MAX(IF('PTE - Segment Emissions Calcs'!$B$8:$B$8919=$B4343,'PTE - Segment Emissions Calcs'!$X$8:$X$8919,)))</f>
        <v>5.2822799999999998E-8</v>
      </c>
      <c r="Q4343" s="38">
        <f t="array" aca="1" ref="Q4343" ca="1">IF($H4343="TOTAL HAP",N4343,MAX(IF('PTE - Segment Emissions Calcs'!$B$8:$B$8919=$B4343,'PTE - Segment Emissions Calcs'!$Z$8:$Z$8919,)))</f>
        <v>5.2822799999999998E-8</v>
      </c>
      <c r="R4343" s="39"/>
    </row>
    <row r="4344" spans="1:18" x14ac:dyDescent="0.25">
      <c r="A4344" s="71"/>
      <c r="B4344" s="71"/>
      <c r="C4344" s="34" t="s">
        <v>72</v>
      </c>
      <c r="D4344" s="59"/>
      <c r="E4344" s="35"/>
      <c r="F4344" s="35">
        <f ca="1">IFERROR(VLOOKUP($E4344&amp;"-1",'PTE - Segment Emissions Calcs'!$I$8:$V$8919,16,FALSE),0)</f>
        <v>0</v>
      </c>
      <c r="G4344" s="35">
        <f ca="1">IFERROR(VLOOKUP($E4344&amp;"-2",'PTE - Segment Emissions Calcs'!$I$8:$V$8919,16,FALSE),0)</f>
        <v>0</v>
      </c>
      <c r="H4344" s="36">
        <f t="shared" ca="1" si="198"/>
        <v>0</v>
      </c>
      <c r="I4344" s="37">
        <f ca="1">IFERROR(VLOOKUP($E4344&amp;"-1",'PTE - Segment Emissions Calcs'!$I$8:$X$8919,18,FALSE),0)</f>
        <v>0</v>
      </c>
      <c r="J4344" s="37">
        <f ca="1">IFERROR(VLOOKUP($E4344&amp;"-2",'PTE - Segment Emissions Calcs'!$I$8:$X$8919,18,FALSE),0)</f>
        <v>0</v>
      </c>
      <c r="K4344" s="37">
        <f t="shared" ca="1" si="199"/>
        <v>0</v>
      </c>
      <c r="L4344" s="37">
        <f ca="1">IFERROR(VLOOKUP($E4344&amp;"-1",'PTE - Segment Emissions Calcs'!$I$8:$Z$8919,20,FALSE),0)</f>
        <v>0</v>
      </c>
      <c r="M4344" s="37">
        <f ca="1">IFERROR(VLOOKUP($E4344&amp;"-2",'PTE - Segment Emissions Calcs'!$I$8:$Z$8919,20,FALSE),0)</f>
        <v>0</v>
      </c>
      <c r="N4344" s="37">
        <f t="shared" ca="1" si="200"/>
        <v>0</v>
      </c>
      <c r="O4344" s="38">
        <f t="array" aca="1" ref="O4344" ca="1">IF($H4344="TOTAL HAP",H4344,MAX(IF('PTE - Segment Emissions Calcs'!$B$8:$B$8919=$B4344,'PTE - Segment Emissions Calcs'!$V$8:$V$8919,)))</f>
        <v>0</v>
      </c>
      <c r="P4344" s="38">
        <f t="array" aca="1" ref="P4344" ca="1">IF($H4344="TOTAL HAP",K4344,MAX(IF('PTE - Segment Emissions Calcs'!$B$8:$B$8919=$B4344,'PTE - Segment Emissions Calcs'!$X$8:$X$8919,)))</f>
        <v>0</v>
      </c>
      <c r="Q4344" s="38">
        <f t="array" aca="1" ref="Q4344" ca="1">IF($H4344="TOTAL HAP",N4344,MAX(IF('PTE - Segment Emissions Calcs'!$B$8:$B$8919=$B4344,'PTE - Segment Emissions Calcs'!$Z$8:$Z$8919,)))</f>
        <v>0</v>
      </c>
      <c r="R4344" s="39"/>
    </row>
    <row r="4345" spans="1:18" x14ac:dyDescent="0.25">
      <c r="A4345" s="71"/>
      <c r="B4345" s="71"/>
      <c r="C4345" s="34" t="s">
        <v>97</v>
      </c>
      <c r="D4345" s="59"/>
      <c r="E4345" s="35"/>
      <c r="F4345" s="35">
        <f ca="1">IFERROR(VLOOKUP($E4345&amp;"-1",'PTE - Segment Emissions Calcs'!$I$8:$V$8919,16,FALSE),0)</f>
        <v>8.0400000000000012E-9</v>
      </c>
      <c r="G4345" s="35">
        <f ca="1">IFERROR(VLOOKUP($E4345&amp;"-2",'PTE - Segment Emissions Calcs'!$I$8:$V$8919,16,FALSE),0)</f>
        <v>0</v>
      </c>
      <c r="H4345" s="36">
        <f t="shared" ca="1" si="198"/>
        <v>8.0400000000000012E-9</v>
      </c>
      <c r="I4345" s="37">
        <f ca="1">IFERROR(VLOOKUP($E4345&amp;"-1",'PTE - Segment Emissions Calcs'!$I$8:$X$8919,18,FALSE),0)</f>
        <v>3.5215200000000006E-8</v>
      </c>
      <c r="J4345" s="37">
        <f ca="1">IFERROR(VLOOKUP($E4345&amp;"-2",'PTE - Segment Emissions Calcs'!$I$8:$X$8919,18,FALSE),0)</f>
        <v>0</v>
      </c>
      <c r="K4345" s="37">
        <f t="shared" ca="1" si="199"/>
        <v>3.5215200000000006E-8</v>
      </c>
      <c r="L4345" s="37">
        <f ca="1">IFERROR(VLOOKUP($E4345&amp;"-1",'PTE - Segment Emissions Calcs'!$I$8:$Z$8919,20,FALSE),0)</f>
        <v>3.5215200000000006E-8</v>
      </c>
      <c r="M4345" s="37">
        <f ca="1">IFERROR(VLOOKUP($E4345&amp;"-2",'PTE - Segment Emissions Calcs'!$I$8:$Z$8919,20,FALSE),0)</f>
        <v>0</v>
      </c>
      <c r="N4345" s="37">
        <f t="shared" ca="1" si="200"/>
        <v>3.5215200000000006E-8</v>
      </c>
      <c r="O4345" s="38">
        <f t="array" aca="1" ref="O4345" ca="1">IF($H4345="TOTAL HAP",H4345,MAX(IF('PTE - Segment Emissions Calcs'!$B$8:$B$8919=$B4345,'PTE - Segment Emissions Calcs'!$V$8:$V$8919,)))</f>
        <v>8.0400000000000012E-9</v>
      </c>
      <c r="P4345" s="38">
        <f t="array" aca="1" ref="P4345" ca="1">IF($H4345="TOTAL HAP",K4345,MAX(IF('PTE - Segment Emissions Calcs'!$B$8:$B$8919=$B4345,'PTE - Segment Emissions Calcs'!$X$8:$X$8919,)))</f>
        <v>3.5215200000000006E-8</v>
      </c>
      <c r="Q4345" s="38">
        <f t="array" aca="1" ref="Q4345" ca="1">IF($H4345="TOTAL HAP",N4345,MAX(IF('PTE - Segment Emissions Calcs'!$B$8:$B$8919=$B4345,'PTE - Segment Emissions Calcs'!$Z$8:$Z$8919,)))</f>
        <v>3.5215200000000006E-8</v>
      </c>
      <c r="R4345" s="39"/>
    </row>
    <row r="4346" spans="1:18" x14ac:dyDescent="0.25">
      <c r="A4346" s="71"/>
      <c r="B4346" s="71"/>
      <c r="C4346" s="34" t="s">
        <v>208</v>
      </c>
      <c r="D4346" s="59"/>
      <c r="E4346" s="35"/>
      <c r="F4346" s="35">
        <f ca="1">IFERROR(VLOOKUP($E4346&amp;"-1",'PTE - Segment Emissions Calcs'!$I$8:$V$8919,16,FALSE),0)</f>
        <v>0</v>
      </c>
      <c r="G4346" s="35">
        <f ca="1">IFERROR(VLOOKUP($E4346&amp;"-2",'PTE - Segment Emissions Calcs'!$I$8:$V$8919,16,FALSE),0)</f>
        <v>0</v>
      </c>
      <c r="H4346" s="36">
        <f t="shared" ca="1" si="198"/>
        <v>0</v>
      </c>
      <c r="I4346" s="37">
        <f ca="1">IFERROR(VLOOKUP($E4346&amp;"-1",'PTE - Segment Emissions Calcs'!$I$8:$X$8919,18,FALSE),0)</f>
        <v>0</v>
      </c>
      <c r="J4346" s="37">
        <f ca="1">IFERROR(VLOOKUP($E4346&amp;"-2",'PTE - Segment Emissions Calcs'!$I$8:$X$8919,18,FALSE),0)</f>
        <v>0</v>
      </c>
      <c r="K4346" s="37">
        <f t="shared" ca="1" si="199"/>
        <v>0</v>
      </c>
      <c r="L4346" s="37">
        <f ca="1">IFERROR(VLOOKUP($E4346&amp;"-1",'PTE - Segment Emissions Calcs'!$I$8:$Z$8919,20,FALSE),0)</f>
        <v>0</v>
      </c>
      <c r="M4346" s="37">
        <f ca="1">IFERROR(VLOOKUP($E4346&amp;"-2",'PTE - Segment Emissions Calcs'!$I$8:$Z$8919,20,FALSE),0)</f>
        <v>0</v>
      </c>
      <c r="N4346" s="37">
        <f t="shared" ca="1" si="200"/>
        <v>0</v>
      </c>
      <c r="O4346" s="38">
        <f t="array" aca="1" ref="O4346" ca="1">IF($H4346="TOTAL HAP",H4346,MAX(IF('PTE - Segment Emissions Calcs'!$B$8:$B$8919=$B4346,'PTE - Segment Emissions Calcs'!$V$8:$V$8919,)))</f>
        <v>0</v>
      </c>
      <c r="P4346" s="38">
        <f t="array" aca="1" ref="P4346" ca="1">IF($H4346="TOTAL HAP",K4346,MAX(IF('PTE - Segment Emissions Calcs'!$B$8:$B$8919=$B4346,'PTE - Segment Emissions Calcs'!$X$8:$X$8919,)))</f>
        <v>0</v>
      </c>
      <c r="Q4346" s="38">
        <f t="array" aca="1" ref="Q4346" ca="1">IF($H4346="TOTAL HAP",N4346,MAX(IF('PTE - Segment Emissions Calcs'!$B$8:$B$8919=$B4346,'PTE - Segment Emissions Calcs'!$Z$8:$Z$8919,)))</f>
        <v>0</v>
      </c>
      <c r="R4346" s="39"/>
    </row>
    <row r="4347" spans="1:18" x14ac:dyDescent="0.25">
      <c r="A4347" s="71"/>
      <c r="B4347" s="71"/>
      <c r="C4347" s="34" t="s">
        <v>131</v>
      </c>
      <c r="D4347" s="59"/>
      <c r="E4347" s="35"/>
      <c r="F4347" s="35">
        <f ca="1">IFERROR(VLOOKUP($E4347&amp;"-1",'PTE - Segment Emissions Calcs'!$I$8:$V$8919,16,FALSE),0)</f>
        <v>0</v>
      </c>
      <c r="G4347" s="35">
        <f ca="1">IFERROR(VLOOKUP($E4347&amp;"-2",'PTE - Segment Emissions Calcs'!$I$8:$V$8919,16,FALSE),0)</f>
        <v>0</v>
      </c>
      <c r="H4347" s="36">
        <f t="shared" ca="1" si="198"/>
        <v>0</v>
      </c>
      <c r="I4347" s="37">
        <f ca="1">IFERROR(VLOOKUP($E4347&amp;"-1",'PTE - Segment Emissions Calcs'!$I$8:$X$8919,18,FALSE),0)</f>
        <v>0</v>
      </c>
      <c r="J4347" s="37">
        <f ca="1">IFERROR(VLOOKUP($E4347&amp;"-2",'PTE - Segment Emissions Calcs'!$I$8:$X$8919,18,FALSE),0)</f>
        <v>0</v>
      </c>
      <c r="K4347" s="37">
        <f t="shared" ca="1" si="199"/>
        <v>0</v>
      </c>
      <c r="L4347" s="37">
        <f ca="1">IFERROR(VLOOKUP($E4347&amp;"-1",'PTE - Segment Emissions Calcs'!$I$8:$Z$8919,20,FALSE),0)</f>
        <v>0</v>
      </c>
      <c r="M4347" s="37">
        <f ca="1">IFERROR(VLOOKUP($E4347&amp;"-2",'PTE - Segment Emissions Calcs'!$I$8:$Z$8919,20,FALSE),0)</f>
        <v>0</v>
      </c>
      <c r="N4347" s="37">
        <f t="shared" ca="1" si="200"/>
        <v>0</v>
      </c>
      <c r="O4347" s="38">
        <f t="array" aca="1" ref="O4347" ca="1">IF($H4347="TOTAL HAP",H4347,MAX(IF('PTE - Segment Emissions Calcs'!$B$8:$B$8919=$B4347,'PTE - Segment Emissions Calcs'!$V$8:$V$8919,)))</f>
        <v>0</v>
      </c>
      <c r="P4347" s="38">
        <f t="array" aca="1" ref="P4347" ca="1">IF($H4347="TOTAL HAP",K4347,MAX(IF('PTE - Segment Emissions Calcs'!$B$8:$B$8919=$B4347,'PTE - Segment Emissions Calcs'!$X$8:$X$8919,)))</f>
        <v>0</v>
      </c>
      <c r="Q4347" s="38">
        <f t="array" aca="1" ref="Q4347" ca="1">IF($H4347="TOTAL HAP",N4347,MAX(IF('PTE - Segment Emissions Calcs'!$B$8:$B$8919=$B4347,'PTE - Segment Emissions Calcs'!$Z$8:$Z$8919,)))</f>
        <v>0</v>
      </c>
      <c r="R4347" s="39"/>
    </row>
    <row r="4348" spans="1:18" x14ac:dyDescent="0.25">
      <c r="A4348" s="71"/>
      <c r="B4348" s="71"/>
      <c r="C4348" s="34" t="s">
        <v>30</v>
      </c>
      <c r="D4348" s="59"/>
      <c r="E4348" s="35"/>
      <c r="F4348" s="35">
        <f ca="1">IFERROR(VLOOKUP($E4348&amp;"-1",'PTE - Segment Emissions Calcs'!$I$8:$V$8919,16,FALSE),0)</f>
        <v>0</v>
      </c>
      <c r="G4348" s="35">
        <f ca="1">IFERROR(VLOOKUP($E4348&amp;"-2",'PTE - Segment Emissions Calcs'!$I$8:$V$8919,16,FALSE),0)</f>
        <v>0</v>
      </c>
      <c r="H4348" s="36">
        <f t="shared" ca="1" si="198"/>
        <v>0</v>
      </c>
      <c r="I4348" s="37">
        <f ca="1">IFERROR(VLOOKUP($E4348&amp;"-1",'PTE - Segment Emissions Calcs'!$I$8:$X$8919,18,FALSE),0)</f>
        <v>0</v>
      </c>
      <c r="J4348" s="37">
        <f ca="1">IFERROR(VLOOKUP($E4348&amp;"-2",'PTE - Segment Emissions Calcs'!$I$8:$X$8919,18,FALSE),0)</f>
        <v>0</v>
      </c>
      <c r="K4348" s="37">
        <f t="shared" ca="1" si="199"/>
        <v>0</v>
      </c>
      <c r="L4348" s="37">
        <f ca="1">IFERROR(VLOOKUP($E4348&amp;"-1",'PTE - Segment Emissions Calcs'!$I$8:$Z$8919,20,FALSE),0)</f>
        <v>0</v>
      </c>
      <c r="M4348" s="37">
        <f ca="1">IFERROR(VLOOKUP($E4348&amp;"-2",'PTE - Segment Emissions Calcs'!$I$8:$Z$8919,20,FALSE),0)</f>
        <v>0</v>
      </c>
      <c r="N4348" s="37">
        <f t="shared" ca="1" si="200"/>
        <v>0</v>
      </c>
      <c r="O4348" s="38">
        <f t="array" aca="1" ref="O4348" ca="1">IF($H4348="TOTAL HAP",H4348,MAX(IF('PTE - Segment Emissions Calcs'!$B$8:$B$8919=$B4348,'PTE - Segment Emissions Calcs'!$V$8:$V$8919,)))</f>
        <v>0</v>
      </c>
      <c r="P4348" s="38">
        <f t="array" aca="1" ref="P4348" ca="1">IF($H4348="TOTAL HAP",K4348,MAX(IF('PTE - Segment Emissions Calcs'!$B$8:$B$8919=$B4348,'PTE - Segment Emissions Calcs'!$X$8:$X$8919,)))</f>
        <v>0</v>
      </c>
      <c r="Q4348" s="38">
        <f t="array" aca="1" ref="Q4348" ca="1">IF($H4348="TOTAL HAP",N4348,MAX(IF('PTE - Segment Emissions Calcs'!$B$8:$B$8919=$B4348,'PTE - Segment Emissions Calcs'!$Z$8:$Z$8919,)))</f>
        <v>0</v>
      </c>
      <c r="R4348" s="39"/>
    </row>
    <row r="4349" spans="1:18" x14ac:dyDescent="0.25">
      <c r="A4349" s="71"/>
      <c r="B4349" s="71"/>
      <c r="C4349" s="34" t="s">
        <v>31</v>
      </c>
      <c r="D4349" s="59"/>
      <c r="E4349" s="35"/>
      <c r="F4349" s="35">
        <f ca="1">IFERROR(VLOOKUP($E4349&amp;"-1",'PTE - Segment Emissions Calcs'!$I$8:$V$8919,16,FALSE),0)</f>
        <v>0</v>
      </c>
      <c r="G4349" s="35">
        <f ca="1">IFERROR(VLOOKUP($E4349&amp;"-2",'PTE - Segment Emissions Calcs'!$I$8:$V$8919,16,FALSE),0)</f>
        <v>0</v>
      </c>
      <c r="H4349" s="36">
        <f t="shared" ca="1" si="198"/>
        <v>0</v>
      </c>
      <c r="I4349" s="37">
        <f ca="1">IFERROR(VLOOKUP($E4349&amp;"-1",'PTE - Segment Emissions Calcs'!$I$8:$X$8919,18,FALSE),0)</f>
        <v>0</v>
      </c>
      <c r="J4349" s="37">
        <f ca="1">IFERROR(VLOOKUP($E4349&amp;"-2",'PTE - Segment Emissions Calcs'!$I$8:$X$8919,18,FALSE),0)</f>
        <v>0</v>
      </c>
      <c r="K4349" s="37">
        <f t="shared" ca="1" si="199"/>
        <v>0</v>
      </c>
      <c r="L4349" s="37">
        <f ca="1">IFERROR(VLOOKUP($E4349&amp;"-1",'PTE - Segment Emissions Calcs'!$I$8:$Z$8919,20,FALSE),0)</f>
        <v>0</v>
      </c>
      <c r="M4349" s="37">
        <f ca="1">IFERROR(VLOOKUP($E4349&amp;"-2",'PTE - Segment Emissions Calcs'!$I$8:$Z$8919,20,FALSE),0)</f>
        <v>0</v>
      </c>
      <c r="N4349" s="37">
        <f t="shared" ca="1" si="200"/>
        <v>0</v>
      </c>
      <c r="O4349" s="38">
        <f t="array" aca="1" ref="O4349" ca="1">IF($H4349="TOTAL HAP",H4349,MAX(IF('PTE - Segment Emissions Calcs'!$B$8:$B$8919=$B4349,'PTE - Segment Emissions Calcs'!$V$8:$V$8919,)))</f>
        <v>0</v>
      </c>
      <c r="P4349" s="38">
        <f t="array" aca="1" ref="P4349" ca="1">IF($H4349="TOTAL HAP",K4349,MAX(IF('PTE - Segment Emissions Calcs'!$B$8:$B$8919=$B4349,'PTE - Segment Emissions Calcs'!$X$8:$X$8919,)))</f>
        <v>0</v>
      </c>
      <c r="Q4349" s="38">
        <f t="array" aca="1" ref="Q4349" ca="1">IF($H4349="TOTAL HAP",N4349,MAX(IF('PTE - Segment Emissions Calcs'!$B$8:$B$8919=$B4349,'PTE - Segment Emissions Calcs'!$Z$8:$Z$8919,)))</f>
        <v>0</v>
      </c>
      <c r="R4349" s="39"/>
    </row>
    <row r="4350" spans="1:18" x14ac:dyDescent="0.25">
      <c r="A4350" s="71"/>
      <c r="B4350" s="71"/>
      <c r="C4350" s="34" t="s">
        <v>220</v>
      </c>
      <c r="D4350" s="59"/>
      <c r="E4350" s="35"/>
      <c r="F4350" s="35">
        <f ca="1">IFERROR(VLOOKUP($E4350&amp;"-1",'PTE - Segment Emissions Calcs'!$I$8:$V$8919,16,FALSE),0)</f>
        <v>0</v>
      </c>
      <c r="G4350" s="35">
        <f ca="1">IFERROR(VLOOKUP($E4350&amp;"-2",'PTE - Segment Emissions Calcs'!$I$8:$V$8919,16,FALSE),0)</f>
        <v>0</v>
      </c>
      <c r="H4350" s="36">
        <f t="shared" ca="1" si="198"/>
        <v>0</v>
      </c>
      <c r="I4350" s="37">
        <f ca="1">IFERROR(VLOOKUP($E4350&amp;"-1",'PTE - Segment Emissions Calcs'!$I$8:$X$8919,18,FALSE),0)</f>
        <v>0</v>
      </c>
      <c r="J4350" s="37">
        <f ca="1">IFERROR(VLOOKUP($E4350&amp;"-2",'PTE - Segment Emissions Calcs'!$I$8:$X$8919,18,FALSE),0)</f>
        <v>0</v>
      </c>
      <c r="K4350" s="37">
        <f t="shared" ca="1" si="199"/>
        <v>0</v>
      </c>
      <c r="L4350" s="37">
        <f ca="1">IFERROR(VLOOKUP($E4350&amp;"-1",'PTE - Segment Emissions Calcs'!$I$8:$Z$8919,20,FALSE),0)</f>
        <v>0</v>
      </c>
      <c r="M4350" s="37">
        <f ca="1">IFERROR(VLOOKUP($E4350&amp;"-2",'PTE - Segment Emissions Calcs'!$I$8:$Z$8919,20,FALSE),0)</f>
        <v>0</v>
      </c>
      <c r="N4350" s="37">
        <f t="shared" ca="1" si="200"/>
        <v>0</v>
      </c>
      <c r="O4350" s="38">
        <f t="array" aca="1" ref="O4350" ca="1">IF($H4350="TOTAL HAP",H4350,MAX(IF('PTE - Segment Emissions Calcs'!$B$8:$B$8919=$B4350,'PTE - Segment Emissions Calcs'!$V$8:$V$8919,)))</f>
        <v>0</v>
      </c>
      <c r="P4350" s="38">
        <f t="array" aca="1" ref="P4350" ca="1">IF($H4350="TOTAL HAP",K4350,MAX(IF('PTE - Segment Emissions Calcs'!$B$8:$B$8919=$B4350,'PTE - Segment Emissions Calcs'!$X$8:$X$8919,)))</f>
        <v>0</v>
      </c>
      <c r="Q4350" s="38">
        <f t="array" aca="1" ref="Q4350" ca="1">IF($H4350="TOTAL HAP",N4350,MAX(IF('PTE - Segment Emissions Calcs'!$B$8:$B$8919=$B4350,'PTE - Segment Emissions Calcs'!$Z$8:$Z$8919,)))</f>
        <v>0</v>
      </c>
      <c r="R4350" s="39"/>
    </row>
    <row r="4351" spans="1:18" x14ac:dyDescent="0.25">
      <c r="A4351" s="71"/>
      <c r="B4351" s="71"/>
      <c r="C4351" s="34" t="s">
        <v>33</v>
      </c>
      <c r="D4351" s="59"/>
      <c r="E4351" s="35"/>
      <c r="F4351" s="35">
        <f ca="1">IFERROR(VLOOKUP($E4351&amp;"-1",'PTE - Segment Emissions Calcs'!$I$8:$V$8919,16,FALSE),0)</f>
        <v>0</v>
      </c>
      <c r="G4351" s="35">
        <f ca="1">IFERROR(VLOOKUP($E4351&amp;"-2",'PTE - Segment Emissions Calcs'!$I$8:$V$8919,16,FALSE),0)</f>
        <v>0</v>
      </c>
      <c r="H4351" s="36">
        <f t="shared" ca="1" si="198"/>
        <v>0</v>
      </c>
      <c r="I4351" s="37">
        <f ca="1">IFERROR(VLOOKUP($E4351&amp;"-1",'PTE - Segment Emissions Calcs'!$I$8:$X$8919,18,FALSE),0)</f>
        <v>0</v>
      </c>
      <c r="J4351" s="37">
        <f ca="1">IFERROR(VLOOKUP($E4351&amp;"-2",'PTE - Segment Emissions Calcs'!$I$8:$X$8919,18,FALSE),0)</f>
        <v>0</v>
      </c>
      <c r="K4351" s="37">
        <f t="shared" ca="1" si="199"/>
        <v>0</v>
      </c>
      <c r="L4351" s="37">
        <f ca="1">IFERROR(VLOOKUP($E4351&amp;"-1",'PTE - Segment Emissions Calcs'!$I$8:$Z$8919,20,FALSE),0)</f>
        <v>0</v>
      </c>
      <c r="M4351" s="37">
        <f ca="1">IFERROR(VLOOKUP($E4351&amp;"-2",'PTE - Segment Emissions Calcs'!$I$8:$Z$8919,20,FALSE),0)</f>
        <v>0</v>
      </c>
      <c r="N4351" s="37">
        <f t="shared" ca="1" si="200"/>
        <v>0</v>
      </c>
      <c r="O4351" s="38">
        <f t="array" aca="1" ref="O4351" ca="1">IF($H4351="TOTAL HAP",H4351,MAX(IF('PTE - Segment Emissions Calcs'!$B$8:$B$8919=$B4351,'PTE - Segment Emissions Calcs'!$V$8:$V$8919,)))</f>
        <v>0</v>
      </c>
      <c r="P4351" s="38">
        <f t="array" aca="1" ref="P4351" ca="1">IF($H4351="TOTAL HAP",K4351,MAX(IF('PTE - Segment Emissions Calcs'!$B$8:$B$8919=$B4351,'PTE - Segment Emissions Calcs'!$X$8:$X$8919,)))</f>
        <v>0</v>
      </c>
      <c r="Q4351" s="38">
        <f t="array" aca="1" ref="Q4351" ca="1">IF($H4351="TOTAL HAP",N4351,MAX(IF('PTE - Segment Emissions Calcs'!$B$8:$B$8919=$B4351,'PTE - Segment Emissions Calcs'!$Z$8:$Z$8919,)))</f>
        <v>0</v>
      </c>
      <c r="R4351" s="39"/>
    </row>
    <row r="4352" spans="1:18" x14ac:dyDescent="0.25">
      <c r="A4352" s="71"/>
      <c r="B4352" s="71"/>
      <c r="C4352" s="34" t="s">
        <v>34</v>
      </c>
      <c r="D4352" s="59"/>
      <c r="E4352" s="35"/>
      <c r="F4352" s="35">
        <f ca="1">IFERROR(VLOOKUP($E4352&amp;"-1",'PTE - Segment Emissions Calcs'!$I$8:$V$8919,16,FALSE),0)</f>
        <v>0</v>
      </c>
      <c r="G4352" s="35">
        <f ca="1">IFERROR(VLOOKUP($E4352&amp;"-2",'PTE - Segment Emissions Calcs'!$I$8:$V$8919,16,FALSE),0)</f>
        <v>0</v>
      </c>
      <c r="H4352" s="36">
        <f t="shared" ca="1" si="198"/>
        <v>0</v>
      </c>
      <c r="I4352" s="37">
        <f ca="1">IFERROR(VLOOKUP($E4352&amp;"-1",'PTE - Segment Emissions Calcs'!$I$8:$X$8919,18,FALSE),0)</f>
        <v>0</v>
      </c>
      <c r="J4352" s="37">
        <f ca="1">IFERROR(VLOOKUP($E4352&amp;"-2",'PTE - Segment Emissions Calcs'!$I$8:$X$8919,18,FALSE),0)</f>
        <v>0</v>
      </c>
      <c r="K4352" s="37">
        <f t="shared" ca="1" si="199"/>
        <v>0</v>
      </c>
      <c r="L4352" s="37">
        <f ca="1">IFERROR(VLOOKUP($E4352&amp;"-1",'PTE - Segment Emissions Calcs'!$I$8:$Z$8919,20,FALSE),0)</f>
        <v>0</v>
      </c>
      <c r="M4352" s="37">
        <f ca="1">IFERROR(VLOOKUP($E4352&amp;"-2",'PTE - Segment Emissions Calcs'!$I$8:$Z$8919,20,FALSE),0)</f>
        <v>0</v>
      </c>
      <c r="N4352" s="37">
        <f t="shared" ca="1" si="200"/>
        <v>0</v>
      </c>
      <c r="O4352" s="38">
        <f t="array" aca="1" ref="O4352" ca="1">IF($H4352="TOTAL HAP",H4352,MAX(IF('PTE - Segment Emissions Calcs'!$B$8:$B$8919=$B4352,'PTE - Segment Emissions Calcs'!$V$8:$V$8919,)))</f>
        <v>0</v>
      </c>
      <c r="P4352" s="38">
        <f t="array" aca="1" ref="P4352" ca="1">IF($H4352="TOTAL HAP",K4352,MAX(IF('PTE - Segment Emissions Calcs'!$B$8:$B$8919=$B4352,'PTE - Segment Emissions Calcs'!$X$8:$X$8919,)))</f>
        <v>0</v>
      </c>
      <c r="Q4352" s="38">
        <f t="array" aca="1" ref="Q4352" ca="1">IF($H4352="TOTAL HAP",N4352,MAX(IF('PTE - Segment Emissions Calcs'!$B$8:$B$8919=$B4352,'PTE - Segment Emissions Calcs'!$Z$8:$Z$8919,)))</f>
        <v>0</v>
      </c>
      <c r="R4352" s="39"/>
    </row>
    <row r="4353" spans="1:18" x14ac:dyDescent="0.25">
      <c r="A4353" s="71"/>
      <c r="B4353" s="71"/>
      <c r="C4353" s="34" t="s">
        <v>35</v>
      </c>
      <c r="D4353" s="59"/>
      <c r="E4353" s="35"/>
      <c r="F4353" s="35">
        <f ca="1">IFERROR(VLOOKUP($E4353&amp;"-1",'PTE - Segment Emissions Calcs'!$I$8:$V$8919,16,FALSE),0)</f>
        <v>2.0100000000000002E-6</v>
      </c>
      <c r="G4353" s="35">
        <f ca="1">IFERROR(VLOOKUP($E4353&amp;"-2",'PTE - Segment Emissions Calcs'!$I$8:$V$8919,16,FALSE),0)</f>
        <v>0</v>
      </c>
      <c r="H4353" s="36">
        <f t="shared" ca="1" si="198"/>
        <v>2.0100000000000002E-6</v>
      </c>
      <c r="I4353" s="37">
        <f ca="1">IFERROR(VLOOKUP($E4353&amp;"-1",'PTE - Segment Emissions Calcs'!$I$8:$X$8919,18,FALSE),0)</f>
        <v>8.8038000000000003E-6</v>
      </c>
      <c r="J4353" s="37">
        <f ca="1">IFERROR(VLOOKUP($E4353&amp;"-2",'PTE - Segment Emissions Calcs'!$I$8:$X$8919,18,FALSE),0)</f>
        <v>0</v>
      </c>
      <c r="K4353" s="37">
        <f t="shared" ca="1" si="199"/>
        <v>8.8038000000000003E-6</v>
      </c>
      <c r="L4353" s="37">
        <f ca="1">IFERROR(VLOOKUP($E4353&amp;"-1",'PTE - Segment Emissions Calcs'!$I$8:$Z$8919,20,FALSE),0)</f>
        <v>8.8038000000000003E-6</v>
      </c>
      <c r="M4353" s="37">
        <f ca="1">IFERROR(VLOOKUP($E4353&amp;"-2",'PTE - Segment Emissions Calcs'!$I$8:$Z$8919,20,FALSE),0)</f>
        <v>0</v>
      </c>
      <c r="N4353" s="37">
        <f t="shared" ca="1" si="200"/>
        <v>8.8038000000000003E-6</v>
      </c>
      <c r="O4353" s="38">
        <f t="array" aca="1" ref="O4353" ca="1">IF($H4353="TOTAL HAP",H4353,MAX(IF('PTE - Segment Emissions Calcs'!$B$8:$B$8919=$B4353,'PTE - Segment Emissions Calcs'!$V$8:$V$8919,)))</f>
        <v>2.0100000000000002E-6</v>
      </c>
      <c r="P4353" s="38">
        <f t="array" aca="1" ref="P4353" ca="1">IF($H4353="TOTAL HAP",K4353,MAX(IF('PTE - Segment Emissions Calcs'!$B$8:$B$8919=$B4353,'PTE - Segment Emissions Calcs'!$X$8:$X$8919,)))</f>
        <v>8.8038000000000003E-6</v>
      </c>
      <c r="Q4353" s="38">
        <f t="array" aca="1" ref="Q4353" ca="1">IF($H4353="TOTAL HAP",N4353,MAX(IF('PTE - Segment Emissions Calcs'!$B$8:$B$8919=$B4353,'PTE - Segment Emissions Calcs'!$Z$8:$Z$8919,)))</f>
        <v>8.8038000000000003E-6</v>
      </c>
      <c r="R4353" s="39"/>
    </row>
    <row r="4354" spans="1:18" x14ac:dyDescent="0.25">
      <c r="A4354" s="71"/>
      <c r="B4354" s="71"/>
      <c r="C4354" s="34" t="s">
        <v>37</v>
      </c>
      <c r="D4354" s="59"/>
      <c r="E4354" s="35"/>
      <c r="F4354" s="35">
        <f ca="1">IFERROR(VLOOKUP($E4354&amp;"-1",'PTE - Segment Emissions Calcs'!$I$8:$V$8919,16,FALSE),0)</f>
        <v>2.0091960000000001E-5</v>
      </c>
      <c r="G4354" s="35">
        <f ca="1">IFERROR(VLOOKUP($E4354&amp;"-2",'PTE - Segment Emissions Calcs'!$I$8:$V$8919,16,FALSE),0)</f>
        <v>0</v>
      </c>
      <c r="H4354" s="36">
        <f t="shared" ca="1" si="198"/>
        <v>2.0091960000000001E-5</v>
      </c>
      <c r="I4354" s="37">
        <f ca="1">IFERROR(VLOOKUP($E4354&amp;"-1",'PTE - Segment Emissions Calcs'!$I$8:$X$8919,18,FALSE),0)</f>
        <v>8.80027848E-5</v>
      </c>
      <c r="J4354" s="37">
        <f ca="1">IFERROR(VLOOKUP($E4354&amp;"-2",'PTE - Segment Emissions Calcs'!$I$8:$X$8919,18,FALSE),0)</f>
        <v>0</v>
      </c>
      <c r="K4354" s="37">
        <f t="shared" ca="1" si="199"/>
        <v>8.80027848E-5</v>
      </c>
      <c r="L4354" s="37">
        <f ca="1">IFERROR(VLOOKUP($E4354&amp;"-1",'PTE - Segment Emissions Calcs'!$I$8:$Z$8919,20,FALSE),0)</f>
        <v>8.80027848E-5</v>
      </c>
      <c r="M4354" s="37">
        <f ca="1">IFERROR(VLOOKUP($E4354&amp;"-2",'PTE - Segment Emissions Calcs'!$I$8:$Z$8919,20,FALSE),0)</f>
        <v>0</v>
      </c>
      <c r="N4354" s="37">
        <f t="shared" ca="1" si="200"/>
        <v>8.80027848E-5</v>
      </c>
      <c r="O4354" s="38">
        <f t="array" aca="1" ref="O4354" ca="1">IF($H4354="TOTAL HAP",H4354,MAX(IF('PTE - Segment Emissions Calcs'!$B$8:$B$8919=$B4354,'PTE - Segment Emissions Calcs'!$V$8:$V$8919,)))</f>
        <v>2.0091960000000001E-5</v>
      </c>
      <c r="P4354" s="38">
        <f t="array" aca="1" ref="P4354" ca="1">IF($H4354="TOTAL HAP",K4354,MAX(IF('PTE - Segment Emissions Calcs'!$B$8:$B$8919=$B4354,'PTE - Segment Emissions Calcs'!$X$8:$X$8919,)))</f>
        <v>8.80027848E-5</v>
      </c>
      <c r="Q4354" s="38">
        <f t="array" aca="1" ref="Q4354" ca="1">IF($H4354="TOTAL HAP",N4354,MAX(IF('PTE - Segment Emissions Calcs'!$B$8:$B$8919=$B4354,'PTE - Segment Emissions Calcs'!$Z$8:$Z$8919,)))</f>
        <v>8.80027848E-5</v>
      </c>
      <c r="R4354" s="39"/>
    </row>
    <row r="4355" spans="1:18" x14ac:dyDescent="0.25">
      <c r="A4355" s="71"/>
      <c r="B4355" s="71"/>
      <c r="C4355" s="34" t="s">
        <v>36</v>
      </c>
      <c r="D4355" s="59"/>
      <c r="E4355" s="35"/>
      <c r="F4355" s="35">
        <f ca="1">IFERROR(VLOOKUP($E4355&amp;"-1",'PTE - Segment Emissions Calcs'!$I$8:$V$8919,16,FALSE),0)</f>
        <v>0</v>
      </c>
      <c r="G4355" s="35">
        <f ca="1">IFERROR(VLOOKUP($E4355&amp;"-2",'PTE - Segment Emissions Calcs'!$I$8:$V$8919,16,FALSE),0)</f>
        <v>0</v>
      </c>
      <c r="H4355" s="36">
        <f t="shared" ca="1" si="198"/>
        <v>0</v>
      </c>
      <c r="I4355" s="37">
        <f ca="1">IFERROR(VLOOKUP($E4355&amp;"-1",'PTE - Segment Emissions Calcs'!$I$8:$X$8919,18,FALSE),0)</f>
        <v>0</v>
      </c>
      <c r="J4355" s="37">
        <f ca="1">IFERROR(VLOOKUP($E4355&amp;"-2",'PTE - Segment Emissions Calcs'!$I$8:$X$8919,18,FALSE),0)</f>
        <v>0</v>
      </c>
      <c r="K4355" s="37">
        <f t="shared" ca="1" si="199"/>
        <v>0</v>
      </c>
      <c r="L4355" s="37">
        <f ca="1">IFERROR(VLOOKUP($E4355&amp;"-1",'PTE - Segment Emissions Calcs'!$I$8:$Z$8919,20,FALSE),0)</f>
        <v>0</v>
      </c>
      <c r="M4355" s="37">
        <f ca="1">IFERROR(VLOOKUP($E4355&amp;"-2",'PTE - Segment Emissions Calcs'!$I$8:$Z$8919,20,FALSE),0)</f>
        <v>0</v>
      </c>
      <c r="N4355" s="37">
        <f t="shared" ca="1" si="200"/>
        <v>0</v>
      </c>
      <c r="O4355" s="38">
        <f t="array" aca="1" ref="O4355" ca="1">IF($H4355="TOTAL HAP",H4355,MAX(IF('PTE - Segment Emissions Calcs'!$B$8:$B$8919=$B4355,'PTE - Segment Emissions Calcs'!$V$8:$V$8919,)))</f>
        <v>0</v>
      </c>
      <c r="P4355" s="38">
        <f t="array" aca="1" ref="P4355" ca="1">IF($H4355="TOTAL HAP",K4355,MAX(IF('PTE - Segment Emissions Calcs'!$B$8:$B$8919=$B4355,'PTE - Segment Emissions Calcs'!$X$8:$X$8919,)))</f>
        <v>0</v>
      </c>
      <c r="Q4355" s="38">
        <f t="array" aca="1" ref="Q4355" ca="1">IF($H4355="TOTAL HAP",N4355,MAX(IF('PTE - Segment Emissions Calcs'!$B$8:$B$8919=$B4355,'PTE - Segment Emissions Calcs'!$Z$8:$Z$8919,)))</f>
        <v>0</v>
      </c>
      <c r="R4355" s="39"/>
    </row>
    <row r="4356" spans="1:18" x14ac:dyDescent="0.25">
      <c r="A4356" s="71"/>
      <c r="B4356" s="71"/>
      <c r="C4356" s="34" t="s">
        <v>38</v>
      </c>
      <c r="D4356" s="59"/>
      <c r="E4356" s="35"/>
      <c r="F4356" s="35">
        <f ca="1">IFERROR(VLOOKUP($E4356&amp;"-1",'PTE - Segment Emissions Calcs'!$I$8:$V$8919,16,FALSE),0)</f>
        <v>0</v>
      </c>
      <c r="G4356" s="35">
        <f ca="1">IFERROR(VLOOKUP($E4356&amp;"-2",'PTE - Segment Emissions Calcs'!$I$8:$V$8919,16,FALSE),0)</f>
        <v>0</v>
      </c>
      <c r="H4356" s="36">
        <f t="shared" ca="1" si="198"/>
        <v>0</v>
      </c>
      <c r="I4356" s="37">
        <f ca="1">IFERROR(VLOOKUP($E4356&amp;"-1",'PTE - Segment Emissions Calcs'!$I$8:$X$8919,18,FALSE),0)</f>
        <v>0</v>
      </c>
      <c r="J4356" s="37">
        <f ca="1">IFERROR(VLOOKUP($E4356&amp;"-2",'PTE - Segment Emissions Calcs'!$I$8:$X$8919,18,FALSE),0)</f>
        <v>0</v>
      </c>
      <c r="K4356" s="37">
        <f t="shared" ca="1" si="199"/>
        <v>0</v>
      </c>
      <c r="L4356" s="37">
        <f ca="1">IFERROR(VLOOKUP($E4356&amp;"-1",'PTE - Segment Emissions Calcs'!$I$8:$Z$8919,20,FALSE),0)</f>
        <v>0</v>
      </c>
      <c r="M4356" s="37">
        <f ca="1">IFERROR(VLOOKUP($E4356&amp;"-2",'PTE - Segment Emissions Calcs'!$I$8:$Z$8919,20,FALSE),0)</f>
        <v>0</v>
      </c>
      <c r="N4356" s="37">
        <f t="shared" ca="1" si="200"/>
        <v>0</v>
      </c>
      <c r="O4356" s="38">
        <f t="array" aca="1" ref="O4356" ca="1">IF($H4356="TOTAL HAP",H4356,MAX(IF('PTE - Segment Emissions Calcs'!$B$8:$B$8919=$B4356,'PTE - Segment Emissions Calcs'!$V$8:$V$8919,)))</f>
        <v>0</v>
      </c>
      <c r="P4356" s="38">
        <f t="array" aca="1" ref="P4356" ca="1">IF($H4356="TOTAL HAP",K4356,MAX(IF('PTE - Segment Emissions Calcs'!$B$8:$B$8919=$B4356,'PTE - Segment Emissions Calcs'!$X$8:$X$8919,)))</f>
        <v>0</v>
      </c>
      <c r="Q4356" s="38">
        <f t="array" aca="1" ref="Q4356" ca="1">IF($H4356="TOTAL HAP",N4356,MAX(IF('PTE - Segment Emissions Calcs'!$B$8:$B$8919=$B4356,'PTE - Segment Emissions Calcs'!$Z$8:$Z$8919,)))</f>
        <v>0</v>
      </c>
      <c r="R4356" s="39"/>
    </row>
    <row r="4357" spans="1:18" x14ac:dyDescent="0.25">
      <c r="A4357" s="71"/>
      <c r="B4357" s="71"/>
      <c r="C4357" s="34" t="s">
        <v>185</v>
      </c>
      <c r="D4357" s="59"/>
      <c r="E4357" s="35"/>
      <c r="F4357" s="35">
        <f ca="1">IFERROR(VLOOKUP($E4357&amp;"-1",'PTE - Segment Emissions Calcs'!$I$8:$V$8919,16,FALSE),0)</f>
        <v>0</v>
      </c>
      <c r="G4357" s="35">
        <f ca="1">IFERROR(VLOOKUP($E4357&amp;"-2",'PTE - Segment Emissions Calcs'!$I$8:$V$8919,16,FALSE),0)</f>
        <v>0</v>
      </c>
      <c r="H4357" s="36">
        <f t="shared" ca="1" si="198"/>
        <v>0</v>
      </c>
      <c r="I4357" s="37">
        <f ca="1">IFERROR(VLOOKUP($E4357&amp;"-1",'PTE - Segment Emissions Calcs'!$I$8:$X$8919,18,FALSE),0)</f>
        <v>0</v>
      </c>
      <c r="J4357" s="37">
        <f ca="1">IFERROR(VLOOKUP($E4357&amp;"-2",'PTE - Segment Emissions Calcs'!$I$8:$X$8919,18,FALSE),0)</f>
        <v>0</v>
      </c>
      <c r="K4357" s="37">
        <f t="shared" ca="1" si="199"/>
        <v>0</v>
      </c>
      <c r="L4357" s="37">
        <f ca="1">IFERROR(VLOOKUP($E4357&amp;"-1",'PTE - Segment Emissions Calcs'!$I$8:$Z$8919,20,FALSE),0)</f>
        <v>0</v>
      </c>
      <c r="M4357" s="37">
        <f ca="1">IFERROR(VLOOKUP($E4357&amp;"-2",'PTE - Segment Emissions Calcs'!$I$8:$Z$8919,20,FALSE),0)</f>
        <v>0</v>
      </c>
      <c r="N4357" s="37">
        <f t="shared" ca="1" si="200"/>
        <v>0</v>
      </c>
      <c r="O4357" s="38">
        <f t="array" aca="1" ref="O4357" ca="1">IF($H4357="TOTAL HAP",H4357,MAX(IF('PTE - Segment Emissions Calcs'!$B$8:$B$8919=$B4357,'PTE - Segment Emissions Calcs'!$V$8:$V$8919,)))</f>
        <v>0</v>
      </c>
      <c r="P4357" s="38">
        <f t="array" aca="1" ref="P4357" ca="1">IF($H4357="TOTAL HAP",K4357,MAX(IF('PTE - Segment Emissions Calcs'!$B$8:$B$8919=$B4357,'PTE - Segment Emissions Calcs'!$X$8:$X$8919,)))</f>
        <v>0</v>
      </c>
      <c r="Q4357" s="38">
        <f t="array" aca="1" ref="Q4357" ca="1">IF($H4357="TOTAL HAP",N4357,MAX(IF('PTE - Segment Emissions Calcs'!$B$8:$B$8919=$B4357,'PTE - Segment Emissions Calcs'!$Z$8:$Z$8919,)))</f>
        <v>0</v>
      </c>
      <c r="R4357" s="39"/>
    </row>
    <row r="4358" spans="1:18" x14ac:dyDescent="0.25">
      <c r="A4358" s="71"/>
      <c r="B4358" s="71"/>
      <c r="C4358" s="34" t="s">
        <v>40</v>
      </c>
      <c r="D4358" s="59"/>
      <c r="E4358" s="35"/>
      <c r="F4358" s="35">
        <f ca="1">IFERROR(VLOOKUP($E4358&amp;"-1",'PTE - Segment Emissions Calcs'!$I$8:$V$8919,16,FALSE),0)</f>
        <v>0</v>
      </c>
      <c r="G4358" s="35">
        <f ca="1">IFERROR(VLOOKUP($E4358&amp;"-2",'PTE - Segment Emissions Calcs'!$I$8:$V$8919,16,FALSE),0)</f>
        <v>0</v>
      </c>
      <c r="H4358" s="36">
        <f t="shared" ca="1" si="198"/>
        <v>0</v>
      </c>
      <c r="I4358" s="37">
        <f ca="1">IFERROR(VLOOKUP($E4358&amp;"-1",'PTE - Segment Emissions Calcs'!$I$8:$X$8919,18,FALSE),0)</f>
        <v>0</v>
      </c>
      <c r="J4358" s="37">
        <f ca="1">IFERROR(VLOOKUP($E4358&amp;"-2",'PTE - Segment Emissions Calcs'!$I$8:$X$8919,18,FALSE),0)</f>
        <v>0</v>
      </c>
      <c r="K4358" s="37">
        <f t="shared" ca="1" si="199"/>
        <v>0</v>
      </c>
      <c r="L4358" s="37">
        <f ca="1">IFERROR(VLOOKUP($E4358&amp;"-1",'PTE - Segment Emissions Calcs'!$I$8:$Z$8919,20,FALSE),0)</f>
        <v>0</v>
      </c>
      <c r="M4358" s="37">
        <f ca="1">IFERROR(VLOOKUP($E4358&amp;"-2",'PTE - Segment Emissions Calcs'!$I$8:$Z$8919,20,FALSE),0)</f>
        <v>0</v>
      </c>
      <c r="N4358" s="37">
        <f t="shared" ca="1" si="200"/>
        <v>0</v>
      </c>
      <c r="O4358" s="38">
        <f t="array" aca="1" ref="O4358" ca="1">IF($H4358="TOTAL HAP",H4358,MAX(IF('PTE - Segment Emissions Calcs'!$B$8:$B$8919=$B4358,'PTE - Segment Emissions Calcs'!$V$8:$V$8919,)))</f>
        <v>0</v>
      </c>
      <c r="P4358" s="38">
        <f t="array" aca="1" ref="P4358" ca="1">IF($H4358="TOTAL HAP",K4358,MAX(IF('PTE - Segment Emissions Calcs'!$B$8:$B$8919=$B4358,'PTE - Segment Emissions Calcs'!$X$8:$X$8919,)))</f>
        <v>0</v>
      </c>
      <c r="Q4358" s="38">
        <f t="array" aca="1" ref="Q4358" ca="1">IF($H4358="TOTAL HAP",N4358,MAX(IF('PTE - Segment Emissions Calcs'!$B$8:$B$8919=$B4358,'PTE - Segment Emissions Calcs'!$Z$8:$Z$8919,)))</f>
        <v>0</v>
      </c>
      <c r="R4358" s="39"/>
    </row>
    <row r="4359" spans="1:18" x14ac:dyDescent="0.25">
      <c r="A4359" s="71"/>
      <c r="B4359" s="71"/>
      <c r="C4359" s="34" t="s">
        <v>186</v>
      </c>
      <c r="D4359" s="59"/>
      <c r="E4359" s="35"/>
      <c r="F4359" s="35">
        <f ca="1">IFERROR(VLOOKUP($E4359&amp;"-1",'PTE - Segment Emissions Calcs'!$I$8:$V$8919,16,FALSE),0)</f>
        <v>0</v>
      </c>
      <c r="G4359" s="35">
        <f ca="1">IFERROR(VLOOKUP($E4359&amp;"-2",'PTE - Segment Emissions Calcs'!$I$8:$V$8919,16,FALSE),0)</f>
        <v>0</v>
      </c>
      <c r="H4359" s="36">
        <f t="shared" ca="1" si="198"/>
        <v>0</v>
      </c>
      <c r="I4359" s="37">
        <f ca="1">IFERROR(VLOOKUP($E4359&amp;"-1",'PTE - Segment Emissions Calcs'!$I$8:$X$8919,18,FALSE),0)</f>
        <v>0</v>
      </c>
      <c r="J4359" s="37">
        <f ca="1">IFERROR(VLOOKUP($E4359&amp;"-2",'PTE - Segment Emissions Calcs'!$I$8:$X$8919,18,FALSE),0)</f>
        <v>0</v>
      </c>
      <c r="K4359" s="37">
        <f t="shared" ca="1" si="199"/>
        <v>0</v>
      </c>
      <c r="L4359" s="37">
        <f ca="1">IFERROR(VLOOKUP($E4359&amp;"-1",'PTE - Segment Emissions Calcs'!$I$8:$Z$8919,20,FALSE),0)</f>
        <v>0</v>
      </c>
      <c r="M4359" s="37">
        <f ca="1">IFERROR(VLOOKUP($E4359&amp;"-2",'PTE - Segment Emissions Calcs'!$I$8:$Z$8919,20,FALSE),0)</f>
        <v>0</v>
      </c>
      <c r="N4359" s="37">
        <f t="shared" ca="1" si="200"/>
        <v>0</v>
      </c>
      <c r="O4359" s="38">
        <f t="array" aca="1" ref="O4359" ca="1">IF($H4359="TOTAL HAP",H4359,MAX(IF('PTE - Segment Emissions Calcs'!$B$8:$B$8919=$B4359,'PTE - Segment Emissions Calcs'!$V$8:$V$8919,)))</f>
        <v>0</v>
      </c>
      <c r="P4359" s="38">
        <f t="array" aca="1" ref="P4359" ca="1">IF($H4359="TOTAL HAP",K4359,MAX(IF('PTE - Segment Emissions Calcs'!$B$8:$B$8919=$B4359,'PTE - Segment Emissions Calcs'!$X$8:$X$8919,)))</f>
        <v>0</v>
      </c>
      <c r="Q4359" s="38">
        <f t="array" aca="1" ref="Q4359" ca="1">IF($H4359="TOTAL HAP",N4359,MAX(IF('PTE - Segment Emissions Calcs'!$B$8:$B$8919=$B4359,'PTE - Segment Emissions Calcs'!$Z$8:$Z$8919,)))</f>
        <v>0</v>
      </c>
      <c r="R4359" s="39"/>
    </row>
    <row r="4360" spans="1:18" x14ac:dyDescent="0.25">
      <c r="A4360" s="71"/>
      <c r="B4360" s="71"/>
      <c r="C4360" s="34" t="s">
        <v>172</v>
      </c>
      <c r="D4360" s="59"/>
      <c r="E4360" s="35"/>
      <c r="F4360" s="35">
        <f ca="1">IFERROR(VLOOKUP($E4360&amp;"-1",'PTE - Segment Emissions Calcs'!$I$8:$V$8919,16,FALSE),0)</f>
        <v>2.6893799999999999E-6</v>
      </c>
      <c r="G4360" s="35">
        <f ca="1">IFERROR(VLOOKUP($E4360&amp;"-2",'PTE - Segment Emissions Calcs'!$I$8:$V$8919,16,FALSE),0)</f>
        <v>0</v>
      </c>
      <c r="H4360" s="36">
        <f t="shared" ca="1" si="198"/>
        <v>2.6893799999999999E-6</v>
      </c>
      <c r="I4360" s="37">
        <f ca="1">IFERROR(VLOOKUP($E4360&amp;"-1",'PTE - Segment Emissions Calcs'!$I$8:$X$8919,18,FALSE),0)</f>
        <v>1.1779484400000001E-5</v>
      </c>
      <c r="J4360" s="37">
        <f ca="1">IFERROR(VLOOKUP($E4360&amp;"-2",'PTE - Segment Emissions Calcs'!$I$8:$X$8919,18,FALSE),0)</f>
        <v>0</v>
      </c>
      <c r="K4360" s="37">
        <f t="shared" ca="1" si="199"/>
        <v>1.1779484400000001E-5</v>
      </c>
      <c r="L4360" s="37">
        <f ca="1">IFERROR(VLOOKUP($E4360&amp;"-1",'PTE - Segment Emissions Calcs'!$I$8:$Z$8919,20,FALSE),0)</f>
        <v>1.1779484400000001E-5</v>
      </c>
      <c r="M4360" s="37">
        <f ca="1">IFERROR(VLOOKUP($E4360&amp;"-2",'PTE - Segment Emissions Calcs'!$I$8:$Z$8919,20,FALSE),0)</f>
        <v>0</v>
      </c>
      <c r="N4360" s="37">
        <f t="shared" ca="1" si="200"/>
        <v>1.1779484400000001E-5</v>
      </c>
      <c r="O4360" s="38">
        <f t="array" aca="1" ref="O4360" ca="1">IF($H4360="TOTAL HAP",H4360,MAX(IF('PTE - Segment Emissions Calcs'!$B$8:$B$8919=$B4360,'PTE - Segment Emissions Calcs'!$V$8:$V$8919,)))</f>
        <v>2.6893799999999999E-6</v>
      </c>
      <c r="P4360" s="38">
        <f t="array" aca="1" ref="P4360" ca="1">IF($H4360="TOTAL HAP",K4360,MAX(IF('PTE - Segment Emissions Calcs'!$B$8:$B$8919=$B4360,'PTE - Segment Emissions Calcs'!$X$8:$X$8919,)))</f>
        <v>1.1779484400000001E-5</v>
      </c>
      <c r="Q4360" s="38">
        <f t="array" aca="1" ref="Q4360" ca="1">IF($H4360="TOTAL HAP",N4360,MAX(IF('PTE - Segment Emissions Calcs'!$B$8:$B$8919=$B4360,'PTE - Segment Emissions Calcs'!$Z$8:$Z$8919,)))</f>
        <v>1.1779484400000001E-5</v>
      </c>
      <c r="R4360" s="39"/>
    </row>
    <row r="4361" spans="1:18" x14ac:dyDescent="0.25">
      <c r="A4361" s="71"/>
      <c r="B4361" s="71"/>
      <c r="C4361" s="34" t="s">
        <v>101</v>
      </c>
      <c r="D4361" s="59"/>
      <c r="E4361" s="35"/>
      <c r="F4361" s="35">
        <f ca="1">IFERROR(VLOOKUP($E4361&amp;"-1",'PTE - Segment Emissions Calcs'!$I$8:$V$8919,16,FALSE),0)</f>
        <v>0</v>
      </c>
      <c r="G4361" s="35">
        <f ca="1">IFERROR(VLOOKUP($E4361&amp;"-2",'PTE - Segment Emissions Calcs'!$I$8:$V$8919,16,FALSE),0)</f>
        <v>0</v>
      </c>
      <c r="H4361" s="36">
        <f t="shared" ca="1" si="198"/>
        <v>0</v>
      </c>
      <c r="I4361" s="37">
        <f ca="1">IFERROR(VLOOKUP($E4361&amp;"-1",'PTE - Segment Emissions Calcs'!$I$8:$X$8919,18,FALSE),0)</f>
        <v>0</v>
      </c>
      <c r="J4361" s="37">
        <f ca="1">IFERROR(VLOOKUP($E4361&amp;"-2",'PTE - Segment Emissions Calcs'!$I$8:$X$8919,18,FALSE),0)</f>
        <v>0</v>
      </c>
      <c r="K4361" s="37">
        <f t="shared" ca="1" si="199"/>
        <v>0</v>
      </c>
      <c r="L4361" s="37">
        <f ca="1">IFERROR(VLOOKUP($E4361&amp;"-1",'PTE - Segment Emissions Calcs'!$I$8:$Z$8919,20,FALSE),0)</f>
        <v>0</v>
      </c>
      <c r="M4361" s="37">
        <f ca="1">IFERROR(VLOOKUP($E4361&amp;"-2",'PTE - Segment Emissions Calcs'!$I$8:$Z$8919,20,FALSE),0)</f>
        <v>0</v>
      </c>
      <c r="N4361" s="37">
        <f t="shared" ca="1" si="200"/>
        <v>0</v>
      </c>
      <c r="O4361" s="38">
        <f t="array" aca="1" ref="O4361" ca="1">IF($H4361="TOTAL HAP",H4361,MAX(IF('PTE - Segment Emissions Calcs'!$B$8:$B$8919=$B4361,'PTE - Segment Emissions Calcs'!$V$8:$V$8919,)))</f>
        <v>0</v>
      </c>
      <c r="P4361" s="38">
        <f t="array" aca="1" ref="P4361" ca="1">IF($H4361="TOTAL HAP",K4361,MAX(IF('PTE - Segment Emissions Calcs'!$B$8:$B$8919=$B4361,'PTE - Segment Emissions Calcs'!$X$8:$X$8919,)))</f>
        <v>0</v>
      </c>
      <c r="Q4361" s="38">
        <f t="array" aca="1" ref="Q4361" ca="1">IF($H4361="TOTAL HAP",N4361,MAX(IF('PTE - Segment Emissions Calcs'!$B$8:$B$8919=$B4361,'PTE - Segment Emissions Calcs'!$Z$8:$Z$8919,)))</f>
        <v>0</v>
      </c>
      <c r="R4361" s="39"/>
    </row>
    <row r="4362" spans="1:18" x14ac:dyDescent="0.25">
      <c r="A4362" s="71"/>
      <c r="B4362" s="71"/>
      <c r="C4362" s="34" t="s">
        <v>152</v>
      </c>
      <c r="D4362" s="59"/>
      <c r="E4362" s="35"/>
      <c r="F4362" s="35">
        <f ca="1">IFERROR(VLOOKUP($E4362&amp;"-1",'PTE - Segment Emissions Calcs'!$I$8:$V$8919,16,FALSE),0)</f>
        <v>0</v>
      </c>
      <c r="G4362" s="35">
        <f ca="1">IFERROR(VLOOKUP($E4362&amp;"-2",'PTE - Segment Emissions Calcs'!$I$8:$V$8919,16,FALSE),0)</f>
        <v>0</v>
      </c>
      <c r="H4362" s="36">
        <f t="shared" ca="1" si="198"/>
        <v>0</v>
      </c>
      <c r="I4362" s="37">
        <f ca="1">IFERROR(VLOOKUP($E4362&amp;"-1",'PTE - Segment Emissions Calcs'!$I$8:$X$8919,18,FALSE),0)</f>
        <v>0</v>
      </c>
      <c r="J4362" s="37">
        <f ca="1">IFERROR(VLOOKUP($E4362&amp;"-2",'PTE - Segment Emissions Calcs'!$I$8:$X$8919,18,FALSE),0)</f>
        <v>0</v>
      </c>
      <c r="K4362" s="37">
        <f t="shared" ca="1" si="199"/>
        <v>0</v>
      </c>
      <c r="L4362" s="37">
        <f ca="1">IFERROR(VLOOKUP($E4362&amp;"-1",'PTE - Segment Emissions Calcs'!$I$8:$Z$8919,20,FALSE),0)</f>
        <v>0</v>
      </c>
      <c r="M4362" s="37">
        <f ca="1">IFERROR(VLOOKUP($E4362&amp;"-2",'PTE - Segment Emissions Calcs'!$I$8:$Z$8919,20,FALSE),0)</f>
        <v>0</v>
      </c>
      <c r="N4362" s="37">
        <f t="shared" ca="1" si="200"/>
        <v>0</v>
      </c>
      <c r="O4362" s="38">
        <f t="array" aca="1" ref="O4362" ca="1">IF($H4362="TOTAL HAP",H4362,MAX(IF('PTE - Segment Emissions Calcs'!$B$8:$B$8919=$B4362,'PTE - Segment Emissions Calcs'!$V$8:$V$8919,)))</f>
        <v>0</v>
      </c>
      <c r="P4362" s="38">
        <f t="array" aca="1" ref="P4362" ca="1">IF($H4362="TOTAL HAP",K4362,MAX(IF('PTE - Segment Emissions Calcs'!$B$8:$B$8919=$B4362,'PTE - Segment Emissions Calcs'!$X$8:$X$8919,)))</f>
        <v>0</v>
      </c>
      <c r="Q4362" s="38">
        <f t="array" aca="1" ref="Q4362" ca="1">IF($H4362="TOTAL HAP",N4362,MAX(IF('PTE - Segment Emissions Calcs'!$B$8:$B$8919=$B4362,'PTE - Segment Emissions Calcs'!$Z$8:$Z$8919,)))</f>
        <v>0</v>
      </c>
      <c r="R4362" s="39"/>
    </row>
    <row r="4363" spans="1:18" x14ac:dyDescent="0.25">
      <c r="A4363" s="71"/>
      <c r="B4363" s="71"/>
      <c r="C4363" s="34" t="s">
        <v>42</v>
      </c>
      <c r="D4363" s="59"/>
      <c r="E4363" s="35"/>
      <c r="F4363" s="35">
        <f ca="1">IFERROR(VLOOKUP($E4363&amp;"-1",'PTE - Segment Emissions Calcs'!$I$8:$V$8919,16,FALSE),0)</f>
        <v>0</v>
      </c>
      <c r="G4363" s="35">
        <f ca="1">IFERROR(VLOOKUP($E4363&amp;"-2",'PTE - Segment Emissions Calcs'!$I$8:$V$8919,16,FALSE),0)</f>
        <v>0</v>
      </c>
      <c r="H4363" s="36">
        <f t="shared" ca="1" si="198"/>
        <v>0</v>
      </c>
      <c r="I4363" s="37">
        <f ca="1">IFERROR(VLOOKUP($E4363&amp;"-1",'PTE - Segment Emissions Calcs'!$I$8:$X$8919,18,FALSE),0)</f>
        <v>0</v>
      </c>
      <c r="J4363" s="37">
        <f ca="1">IFERROR(VLOOKUP($E4363&amp;"-2",'PTE - Segment Emissions Calcs'!$I$8:$X$8919,18,FALSE),0)</f>
        <v>0</v>
      </c>
      <c r="K4363" s="37">
        <f t="shared" ca="1" si="199"/>
        <v>0</v>
      </c>
      <c r="L4363" s="37">
        <f ca="1">IFERROR(VLOOKUP($E4363&amp;"-1",'PTE - Segment Emissions Calcs'!$I$8:$Z$8919,20,FALSE),0)</f>
        <v>0</v>
      </c>
      <c r="M4363" s="37">
        <f ca="1">IFERROR(VLOOKUP($E4363&amp;"-2",'PTE - Segment Emissions Calcs'!$I$8:$Z$8919,20,FALSE),0)</f>
        <v>0</v>
      </c>
      <c r="N4363" s="37">
        <f t="shared" ca="1" si="200"/>
        <v>0</v>
      </c>
      <c r="O4363" s="38">
        <f t="array" aca="1" ref="O4363" ca="1">IF($H4363="TOTAL HAP",H4363,MAX(IF('PTE - Segment Emissions Calcs'!$B$8:$B$8919=$B4363,'PTE - Segment Emissions Calcs'!$V$8:$V$8919,)))</f>
        <v>0</v>
      </c>
      <c r="P4363" s="38">
        <f t="array" aca="1" ref="P4363" ca="1">IF($H4363="TOTAL HAP",K4363,MAX(IF('PTE - Segment Emissions Calcs'!$B$8:$B$8919=$B4363,'PTE - Segment Emissions Calcs'!$X$8:$X$8919,)))</f>
        <v>0</v>
      </c>
      <c r="Q4363" s="38">
        <f t="array" aca="1" ref="Q4363" ca="1">IF($H4363="TOTAL HAP",N4363,MAX(IF('PTE - Segment Emissions Calcs'!$B$8:$B$8919=$B4363,'PTE - Segment Emissions Calcs'!$Z$8:$Z$8919,)))</f>
        <v>0</v>
      </c>
      <c r="R4363" s="39"/>
    </row>
    <row r="4364" spans="1:18" x14ac:dyDescent="0.25">
      <c r="A4364" s="71"/>
      <c r="B4364" s="71"/>
      <c r="C4364" s="34" t="s">
        <v>130</v>
      </c>
      <c r="D4364" s="59"/>
      <c r="E4364" s="35"/>
      <c r="F4364" s="35">
        <f ca="1">IFERROR(VLOOKUP($E4364&amp;"-1",'PTE - Segment Emissions Calcs'!$I$8:$V$8919,16,FALSE),0)</f>
        <v>9.0992700000000007E-6</v>
      </c>
      <c r="G4364" s="35">
        <f ca="1">IFERROR(VLOOKUP($E4364&amp;"-2",'PTE - Segment Emissions Calcs'!$I$8:$V$8919,16,FALSE),0)</f>
        <v>0</v>
      </c>
      <c r="H4364" s="36">
        <f t="shared" ca="1" si="198"/>
        <v>9.0992700000000007E-6</v>
      </c>
      <c r="I4364" s="37">
        <f ca="1">IFERROR(VLOOKUP($E4364&amp;"-1",'PTE - Segment Emissions Calcs'!$I$8:$X$8919,18,FALSE),0)</f>
        <v>3.9854802600000005E-5</v>
      </c>
      <c r="J4364" s="37">
        <f ca="1">IFERROR(VLOOKUP($E4364&amp;"-2",'PTE - Segment Emissions Calcs'!$I$8:$X$8919,18,FALSE),0)</f>
        <v>0</v>
      </c>
      <c r="K4364" s="37">
        <f t="shared" ca="1" si="199"/>
        <v>3.9854802600000005E-5</v>
      </c>
      <c r="L4364" s="37">
        <f ca="1">IFERROR(VLOOKUP($E4364&amp;"-1",'PTE - Segment Emissions Calcs'!$I$8:$Z$8919,20,FALSE),0)</f>
        <v>3.9854802600000005E-5</v>
      </c>
      <c r="M4364" s="37">
        <f ca="1">IFERROR(VLOOKUP($E4364&amp;"-2",'PTE - Segment Emissions Calcs'!$I$8:$Z$8919,20,FALSE),0)</f>
        <v>0</v>
      </c>
      <c r="N4364" s="37">
        <f t="shared" ca="1" si="200"/>
        <v>3.9854802600000005E-5</v>
      </c>
      <c r="O4364" s="38">
        <f t="array" aca="1" ref="O4364" ca="1">IF($H4364="TOTAL HAP",H4364,MAX(IF('PTE - Segment Emissions Calcs'!$B$8:$B$8919=$B4364,'PTE - Segment Emissions Calcs'!$V$8:$V$8919,)))</f>
        <v>9.0992700000000007E-6</v>
      </c>
      <c r="P4364" s="38">
        <f t="array" aca="1" ref="P4364" ca="1">IF($H4364="TOTAL HAP",K4364,MAX(IF('PTE - Segment Emissions Calcs'!$B$8:$B$8919=$B4364,'PTE - Segment Emissions Calcs'!$X$8:$X$8919,)))</f>
        <v>3.9854802600000005E-5</v>
      </c>
      <c r="Q4364" s="38">
        <f t="array" aca="1" ref="Q4364" ca="1">IF($H4364="TOTAL HAP",N4364,MAX(IF('PTE - Segment Emissions Calcs'!$B$8:$B$8919=$B4364,'PTE - Segment Emissions Calcs'!$Z$8:$Z$8919,)))</f>
        <v>3.9854802600000005E-5</v>
      </c>
      <c r="R4364" s="39"/>
    </row>
    <row r="4365" spans="1:18" x14ac:dyDescent="0.25">
      <c r="A4365" s="71"/>
      <c r="B4365" s="71"/>
      <c r="C4365" s="34" t="s">
        <v>173</v>
      </c>
      <c r="D4365" s="59"/>
      <c r="E4365" s="35"/>
      <c r="F4365" s="35">
        <f ca="1">IFERROR(VLOOKUP($E4365&amp;"-1",'PTE - Segment Emissions Calcs'!$I$8:$V$8919,16,FALSE),0)</f>
        <v>0</v>
      </c>
      <c r="G4365" s="35">
        <f ca="1">IFERROR(VLOOKUP($E4365&amp;"-2",'PTE - Segment Emissions Calcs'!$I$8:$V$8919,16,FALSE),0)</f>
        <v>0</v>
      </c>
      <c r="H4365" s="36">
        <f t="shared" ca="1" si="198"/>
        <v>0</v>
      </c>
      <c r="I4365" s="37">
        <f ca="1">IFERROR(VLOOKUP($E4365&amp;"-1",'PTE - Segment Emissions Calcs'!$I$8:$X$8919,18,FALSE),0)</f>
        <v>0</v>
      </c>
      <c r="J4365" s="37">
        <f ca="1">IFERROR(VLOOKUP($E4365&amp;"-2",'PTE - Segment Emissions Calcs'!$I$8:$X$8919,18,FALSE),0)</f>
        <v>0</v>
      </c>
      <c r="K4365" s="37">
        <f t="shared" ca="1" si="199"/>
        <v>0</v>
      </c>
      <c r="L4365" s="37">
        <f ca="1">IFERROR(VLOOKUP($E4365&amp;"-1",'PTE - Segment Emissions Calcs'!$I$8:$Z$8919,20,FALSE),0)</f>
        <v>0</v>
      </c>
      <c r="M4365" s="37">
        <f ca="1">IFERROR(VLOOKUP($E4365&amp;"-2",'PTE - Segment Emissions Calcs'!$I$8:$Z$8919,20,FALSE),0)</f>
        <v>0</v>
      </c>
      <c r="N4365" s="37">
        <f t="shared" ca="1" si="200"/>
        <v>0</v>
      </c>
      <c r="O4365" s="38">
        <f t="array" aca="1" ref="O4365" ca="1">IF($H4365="TOTAL HAP",H4365,MAX(IF('PTE - Segment Emissions Calcs'!$B$8:$B$8919=$B4365,'PTE - Segment Emissions Calcs'!$V$8:$V$8919,)))</f>
        <v>0</v>
      </c>
      <c r="P4365" s="38">
        <f t="array" aca="1" ref="P4365" ca="1">IF($H4365="TOTAL HAP",K4365,MAX(IF('PTE - Segment Emissions Calcs'!$B$8:$B$8919=$B4365,'PTE - Segment Emissions Calcs'!$X$8:$X$8919,)))</f>
        <v>0</v>
      </c>
      <c r="Q4365" s="38">
        <f t="array" aca="1" ref="Q4365" ca="1">IF($H4365="TOTAL HAP",N4365,MAX(IF('PTE - Segment Emissions Calcs'!$B$8:$B$8919=$B4365,'PTE - Segment Emissions Calcs'!$Z$8:$Z$8919,)))</f>
        <v>0</v>
      </c>
      <c r="R4365" s="39"/>
    </row>
    <row r="4366" spans="1:18" x14ac:dyDescent="0.25">
      <c r="A4366" s="71"/>
      <c r="B4366" s="71"/>
      <c r="C4366" s="34" t="s">
        <v>43</v>
      </c>
      <c r="D4366" s="59"/>
      <c r="E4366" s="35"/>
      <c r="F4366" s="35">
        <f ca="1">IFERROR(VLOOKUP($E4366&amp;"-1",'PTE - Segment Emissions Calcs'!$I$8:$V$8919,16,FALSE),0)</f>
        <v>0</v>
      </c>
      <c r="G4366" s="35">
        <f ca="1">IFERROR(VLOOKUP($E4366&amp;"-2",'PTE - Segment Emissions Calcs'!$I$8:$V$8919,16,FALSE),0)</f>
        <v>0</v>
      </c>
      <c r="H4366" s="36">
        <f t="shared" ca="1" si="198"/>
        <v>0</v>
      </c>
      <c r="I4366" s="37">
        <f ca="1">IFERROR(VLOOKUP($E4366&amp;"-1",'PTE - Segment Emissions Calcs'!$I$8:$X$8919,18,FALSE),0)</f>
        <v>0</v>
      </c>
      <c r="J4366" s="37">
        <f ca="1">IFERROR(VLOOKUP($E4366&amp;"-2",'PTE - Segment Emissions Calcs'!$I$8:$X$8919,18,FALSE),0)</f>
        <v>0</v>
      </c>
      <c r="K4366" s="37">
        <f t="shared" ca="1" si="199"/>
        <v>0</v>
      </c>
      <c r="L4366" s="37">
        <f ca="1">IFERROR(VLOOKUP($E4366&amp;"-1",'PTE - Segment Emissions Calcs'!$I$8:$Z$8919,20,FALSE),0)</f>
        <v>0</v>
      </c>
      <c r="M4366" s="37">
        <f ca="1">IFERROR(VLOOKUP($E4366&amp;"-2",'PTE - Segment Emissions Calcs'!$I$8:$Z$8919,20,FALSE),0)</f>
        <v>0</v>
      </c>
      <c r="N4366" s="37">
        <f t="shared" ca="1" si="200"/>
        <v>0</v>
      </c>
      <c r="O4366" s="38">
        <f t="array" aca="1" ref="O4366" ca="1">IF($H4366="TOTAL HAP",H4366,MAX(IF('PTE - Segment Emissions Calcs'!$B$8:$B$8919=$B4366,'PTE - Segment Emissions Calcs'!$V$8:$V$8919,)))</f>
        <v>0</v>
      </c>
      <c r="P4366" s="38">
        <f t="array" aca="1" ref="P4366" ca="1">IF($H4366="TOTAL HAP",K4366,MAX(IF('PTE - Segment Emissions Calcs'!$B$8:$B$8919=$B4366,'PTE - Segment Emissions Calcs'!$X$8:$X$8919,)))</f>
        <v>0</v>
      </c>
      <c r="Q4366" s="38">
        <f t="array" aca="1" ref="Q4366" ca="1">IF($H4366="TOTAL HAP",N4366,MAX(IF('PTE - Segment Emissions Calcs'!$B$8:$B$8919=$B4366,'PTE - Segment Emissions Calcs'!$Z$8:$Z$8919,)))</f>
        <v>0</v>
      </c>
      <c r="R4366" s="39"/>
    </row>
    <row r="4367" spans="1:18" x14ac:dyDescent="0.25">
      <c r="A4367" s="71"/>
      <c r="B4367" s="71"/>
      <c r="C4367" s="34" t="s">
        <v>190</v>
      </c>
      <c r="D4367" s="59"/>
      <c r="E4367" s="35"/>
      <c r="F4367" s="35">
        <f ca="1">IFERROR(VLOOKUP($E4367&amp;"-1",'PTE - Segment Emissions Calcs'!$I$8:$V$8919,16,FALSE),0)</f>
        <v>0</v>
      </c>
      <c r="G4367" s="35">
        <f ca="1">IFERROR(VLOOKUP($E4367&amp;"-2",'PTE - Segment Emissions Calcs'!$I$8:$V$8919,16,FALSE),0)</f>
        <v>0</v>
      </c>
      <c r="H4367" s="36">
        <f t="shared" ca="1" si="198"/>
        <v>0</v>
      </c>
      <c r="I4367" s="37">
        <f ca="1">IFERROR(VLOOKUP($E4367&amp;"-1",'PTE - Segment Emissions Calcs'!$I$8:$X$8919,18,FALSE),0)</f>
        <v>0</v>
      </c>
      <c r="J4367" s="37">
        <f ca="1">IFERROR(VLOOKUP($E4367&amp;"-2",'PTE - Segment Emissions Calcs'!$I$8:$X$8919,18,FALSE),0)</f>
        <v>0</v>
      </c>
      <c r="K4367" s="37">
        <f t="shared" ca="1" si="199"/>
        <v>0</v>
      </c>
      <c r="L4367" s="37">
        <f ca="1">IFERROR(VLOOKUP($E4367&amp;"-1",'PTE - Segment Emissions Calcs'!$I$8:$Z$8919,20,FALSE),0)</f>
        <v>0</v>
      </c>
      <c r="M4367" s="37">
        <f ca="1">IFERROR(VLOOKUP($E4367&amp;"-2",'PTE - Segment Emissions Calcs'!$I$8:$Z$8919,20,FALSE),0)</f>
        <v>0</v>
      </c>
      <c r="N4367" s="37">
        <f t="shared" ca="1" si="200"/>
        <v>0</v>
      </c>
      <c r="O4367" s="38">
        <f t="array" aca="1" ref="O4367" ca="1">IF($H4367="TOTAL HAP",H4367,MAX(IF('PTE - Segment Emissions Calcs'!$B$8:$B$8919=$B4367,'PTE - Segment Emissions Calcs'!$V$8:$V$8919,)))</f>
        <v>0</v>
      </c>
      <c r="P4367" s="38">
        <f t="array" aca="1" ref="P4367" ca="1">IF($H4367="TOTAL HAP",K4367,MAX(IF('PTE - Segment Emissions Calcs'!$B$8:$B$8919=$B4367,'PTE - Segment Emissions Calcs'!$X$8:$X$8919,)))</f>
        <v>0</v>
      </c>
      <c r="Q4367" s="38">
        <f t="array" aca="1" ref="Q4367" ca="1">IF($H4367="TOTAL HAP",N4367,MAX(IF('PTE - Segment Emissions Calcs'!$B$8:$B$8919=$B4367,'PTE - Segment Emissions Calcs'!$Z$8:$Z$8919,)))</f>
        <v>0</v>
      </c>
      <c r="R4367" s="39"/>
    </row>
    <row r="4368" spans="1:18" x14ac:dyDescent="0.25">
      <c r="A4368" s="71"/>
      <c r="B4368" s="71"/>
      <c r="C4368" s="34" t="s">
        <v>189</v>
      </c>
      <c r="D4368" s="59"/>
      <c r="E4368" s="35"/>
      <c r="F4368" s="35">
        <f ca="1">IFERROR(VLOOKUP($E4368&amp;"-1",'PTE - Segment Emissions Calcs'!$I$8:$V$8919,16,FALSE),0)</f>
        <v>0</v>
      </c>
      <c r="G4368" s="35">
        <f ca="1">IFERROR(VLOOKUP($E4368&amp;"-2",'PTE - Segment Emissions Calcs'!$I$8:$V$8919,16,FALSE),0)</f>
        <v>0</v>
      </c>
      <c r="H4368" s="36">
        <f t="shared" ca="1" si="198"/>
        <v>0</v>
      </c>
      <c r="I4368" s="37">
        <f ca="1">IFERROR(VLOOKUP($E4368&amp;"-1",'PTE - Segment Emissions Calcs'!$I$8:$X$8919,18,FALSE),0)</f>
        <v>0</v>
      </c>
      <c r="J4368" s="37">
        <f ca="1">IFERROR(VLOOKUP($E4368&amp;"-2",'PTE - Segment Emissions Calcs'!$I$8:$X$8919,18,FALSE),0)</f>
        <v>0</v>
      </c>
      <c r="K4368" s="37">
        <f t="shared" ca="1" si="199"/>
        <v>0</v>
      </c>
      <c r="L4368" s="37">
        <f ca="1">IFERROR(VLOOKUP($E4368&amp;"-1",'PTE - Segment Emissions Calcs'!$I$8:$Z$8919,20,FALSE),0)</f>
        <v>0</v>
      </c>
      <c r="M4368" s="37">
        <f ca="1">IFERROR(VLOOKUP($E4368&amp;"-2",'PTE - Segment Emissions Calcs'!$I$8:$Z$8919,20,FALSE),0)</f>
        <v>0</v>
      </c>
      <c r="N4368" s="37">
        <f t="shared" ca="1" si="200"/>
        <v>0</v>
      </c>
      <c r="O4368" s="38">
        <f t="array" aca="1" ref="O4368" ca="1">IF($H4368="TOTAL HAP",H4368,MAX(IF('PTE - Segment Emissions Calcs'!$B$8:$B$8919=$B4368,'PTE - Segment Emissions Calcs'!$V$8:$V$8919,)))</f>
        <v>0</v>
      </c>
      <c r="P4368" s="38">
        <f t="array" aca="1" ref="P4368" ca="1">IF($H4368="TOTAL HAP",K4368,MAX(IF('PTE - Segment Emissions Calcs'!$B$8:$B$8919=$B4368,'PTE - Segment Emissions Calcs'!$X$8:$X$8919,)))</f>
        <v>0</v>
      </c>
      <c r="Q4368" s="38">
        <f t="array" aca="1" ref="Q4368" ca="1">IF($H4368="TOTAL HAP",N4368,MAX(IF('PTE - Segment Emissions Calcs'!$B$8:$B$8919=$B4368,'PTE - Segment Emissions Calcs'!$Z$8:$Z$8919,)))</f>
        <v>0</v>
      </c>
      <c r="R4368" s="39"/>
    </row>
    <row r="4369" spans="1:18" x14ac:dyDescent="0.25">
      <c r="A4369" s="71"/>
      <c r="B4369" s="71"/>
      <c r="C4369" s="34" t="s">
        <v>191</v>
      </c>
      <c r="D4369" s="59"/>
      <c r="E4369" s="35"/>
      <c r="F4369" s="35">
        <f ca="1">IFERROR(VLOOKUP($E4369&amp;"-1",'PTE - Segment Emissions Calcs'!$I$8:$V$8919,16,FALSE),0)</f>
        <v>0</v>
      </c>
      <c r="G4369" s="35">
        <f ca="1">IFERROR(VLOOKUP($E4369&amp;"-2",'PTE - Segment Emissions Calcs'!$I$8:$V$8919,16,FALSE),0)</f>
        <v>0</v>
      </c>
      <c r="H4369" s="36">
        <f t="shared" ca="1" si="198"/>
        <v>0</v>
      </c>
      <c r="I4369" s="37">
        <f ca="1">IFERROR(VLOOKUP($E4369&amp;"-1",'PTE - Segment Emissions Calcs'!$I$8:$X$8919,18,FALSE),0)</f>
        <v>0</v>
      </c>
      <c r="J4369" s="37">
        <f ca="1">IFERROR(VLOOKUP($E4369&amp;"-2",'PTE - Segment Emissions Calcs'!$I$8:$X$8919,18,FALSE),0)</f>
        <v>0</v>
      </c>
      <c r="K4369" s="37">
        <f t="shared" ca="1" si="199"/>
        <v>0</v>
      </c>
      <c r="L4369" s="37">
        <f ca="1">IFERROR(VLOOKUP($E4369&amp;"-1",'PTE - Segment Emissions Calcs'!$I$8:$Z$8919,20,FALSE),0)</f>
        <v>0</v>
      </c>
      <c r="M4369" s="37">
        <f ca="1">IFERROR(VLOOKUP($E4369&amp;"-2",'PTE - Segment Emissions Calcs'!$I$8:$Z$8919,20,FALSE),0)</f>
        <v>0</v>
      </c>
      <c r="N4369" s="37">
        <f t="shared" ca="1" si="200"/>
        <v>0</v>
      </c>
      <c r="O4369" s="38">
        <f t="array" aca="1" ref="O4369" ca="1">IF($H4369="TOTAL HAP",H4369,MAX(IF('PTE - Segment Emissions Calcs'!$B$8:$B$8919=$B4369,'PTE - Segment Emissions Calcs'!$V$8:$V$8919,)))</f>
        <v>0</v>
      </c>
      <c r="P4369" s="38">
        <f t="array" aca="1" ref="P4369" ca="1">IF($H4369="TOTAL HAP",K4369,MAX(IF('PTE - Segment Emissions Calcs'!$B$8:$B$8919=$B4369,'PTE - Segment Emissions Calcs'!$X$8:$X$8919,)))</f>
        <v>0</v>
      </c>
      <c r="Q4369" s="38">
        <f t="array" aca="1" ref="Q4369" ca="1">IF($H4369="TOTAL HAP",N4369,MAX(IF('PTE - Segment Emissions Calcs'!$B$8:$B$8919=$B4369,'PTE - Segment Emissions Calcs'!$Z$8:$Z$8919,)))</f>
        <v>0</v>
      </c>
      <c r="R4369" s="39"/>
    </row>
    <row r="4370" spans="1:18" x14ac:dyDescent="0.25">
      <c r="A4370" s="71"/>
      <c r="B4370" s="71"/>
      <c r="C4370" s="34" t="s">
        <v>221</v>
      </c>
      <c r="D4370" s="59"/>
      <c r="E4370" s="35"/>
      <c r="F4370" s="35">
        <f ca="1">IFERROR(VLOOKUP($E4370&amp;"-1",'PTE - Segment Emissions Calcs'!$I$8:$V$8919,16,FALSE),0)</f>
        <v>0</v>
      </c>
      <c r="G4370" s="35">
        <f ca="1">IFERROR(VLOOKUP($E4370&amp;"-2",'PTE - Segment Emissions Calcs'!$I$8:$V$8919,16,FALSE),0)</f>
        <v>0</v>
      </c>
      <c r="H4370" s="36">
        <f t="shared" ca="1" si="198"/>
        <v>0</v>
      </c>
      <c r="I4370" s="37">
        <f ca="1">IFERROR(VLOOKUP($E4370&amp;"-1",'PTE - Segment Emissions Calcs'!$I$8:$X$8919,18,FALSE),0)</f>
        <v>0</v>
      </c>
      <c r="J4370" s="37">
        <f ca="1">IFERROR(VLOOKUP($E4370&amp;"-2",'PTE - Segment Emissions Calcs'!$I$8:$X$8919,18,FALSE),0)</f>
        <v>0</v>
      </c>
      <c r="K4370" s="37">
        <f t="shared" ca="1" si="199"/>
        <v>0</v>
      </c>
      <c r="L4370" s="37">
        <f ca="1">IFERROR(VLOOKUP($E4370&amp;"-1",'PTE - Segment Emissions Calcs'!$I$8:$Z$8919,20,FALSE),0)</f>
        <v>0</v>
      </c>
      <c r="M4370" s="37">
        <f ca="1">IFERROR(VLOOKUP($E4370&amp;"-2",'PTE - Segment Emissions Calcs'!$I$8:$Z$8919,20,FALSE),0)</f>
        <v>0</v>
      </c>
      <c r="N4370" s="37">
        <f t="shared" ca="1" si="200"/>
        <v>0</v>
      </c>
      <c r="O4370" s="38">
        <f t="array" aca="1" ref="O4370" ca="1">IF($H4370="TOTAL HAP",H4370,MAX(IF('PTE - Segment Emissions Calcs'!$B$8:$B$8919=$B4370,'PTE - Segment Emissions Calcs'!$V$8:$V$8919,)))</f>
        <v>0</v>
      </c>
      <c r="P4370" s="38">
        <f t="array" aca="1" ref="P4370" ca="1">IF($H4370="TOTAL HAP",K4370,MAX(IF('PTE - Segment Emissions Calcs'!$B$8:$B$8919=$B4370,'PTE - Segment Emissions Calcs'!$X$8:$X$8919,)))</f>
        <v>0</v>
      </c>
      <c r="Q4370" s="38">
        <f t="array" aca="1" ref="Q4370" ca="1">IF($H4370="TOTAL HAP",N4370,MAX(IF('PTE - Segment Emissions Calcs'!$B$8:$B$8919=$B4370,'PTE - Segment Emissions Calcs'!$Z$8:$Z$8919,)))</f>
        <v>0</v>
      </c>
      <c r="R4370" s="39"/>
    </row>
    <row r="4371" spans="1:18" x14ac:dyDescent="0.25">
      <c r="A4371" s="71"/>
      <c r="B4371" s="71"/>
      <c r="C4371" s="34" t="s">
        <v>192</v>
      </c>
      <c r="D4371" s="59"/>
      <c r="E4371" s="35"/>
      <c r="F4371" s="35">
        <f ca="1">IFERROR(VLOOKUP($E4371&amp;"-1",'PTE - Segment Emissions Calcs'!$I$8:$V$8919,16,FALSE),0)</f>
        <v>0</v>
      </c>
      <c r="G4371" s="35">
        <f ca="1">IFERROR(VLOOKUP($E4371&amp;"-2",'PTE - Segment Emissions Calcs'!$I$8:$V$8919,16,FALSE),0)</f>
        <v>0</v>
      </c>
      <c r="H4371" s="36">
        <f t="shared" ca="1" si="198"/>
        <v>0</v>
      </c>
      <c r="I4371" s="37">
        <f ca="1">IFERROR(VLOOKUP($E4371&amp;"-1",'PTE - Segment Emissions Calcs'!$I$8:$X$8919,18,FALSE),0)</f>
        <v>0</v>
      </c>
      <c r="J4371" s="37">
        <f ca="1">IFERROR(VLOOKUP($E4371&amp;"-2",'PTE - Segment Emissions Calcs'!$I$8:$X$8919,18,FALSE),0)</f>
        <v>0</v>
      </c>
      <c r="K4371" s="37">
        <f t="shared" ca="1" si="199"/>
        <v>0</v>
      </c>
      <c r="L4371" s="37">
        <f ca="1">IFERROR(VLOOKUP($E4371&amp;"-1",'PTE - Segment Emissions Calcs'!$I$8:$Z$8919,20,FALSE),0)</f>
        <v>0</v>
      </c>
      <c r="M4371" s="37">
        <f ca="1">IFERROR(VLOOKUP($E4371&amp;"-2",'PTE - Segment Emissions Calcs'!$I$8:$Z$8919,20,FALSE),0)</f>
        <v>0</v>
      </c>
      <c r="N4371" s="37">
        <f t="shared" ca="1" si="200"/>
        <v>0</v>
      </c>
      <c r="O4371" s="38">
        <f t="array" aca="1" ref="O4371" ca="1">IF($H4371="TOTAL HAP",H4371,MAX(IF('PTE - Segment Emissions Calcs'!$B$8:$B$8919=$B4371,'PTE - Segment Emissions Calcs'!$V$8:$V$8919,)))</f>
        <v>0</v>
      </c>
      <c r="P4371" s="38">
        <f t="array" aca="1" ref="P4371" ca="1">IF($H4371="TOTAL HAP",K4371,MAX(IF('PTE - Segment Emissions Calcs'!$B$8:$B$8919=$B4371,'PTE - Segment Emissions Calcs'!$X$8:$X$8919,)))</f>
        <v>0</v>
      </c>
      <c r="Q4371" s="38">
        <f t="array" aca="1" ref="Q4371" ca="1">IF($H4371="TOTAL HAP",N4371,MAX(IF('PTE - Segment Emissions Calcs'!$B$8:$B$8919=$B4371,'PTE - Segment Emissions Calcs'!$Z$8:$Z$8919,)))</f>
        <v>0</v>
      </c>
      <c r="R4371" s="39"/>
    </row>
    <row r="4372" spans="1:18" x14ac:dyDescent="0.25">
      <c r="A4372" s="71"/>
      <c r="B4372" s="71"/>
      <c r="C4372" s="34" t="s">
        <v>193</v>
      </c>
      <c r="D4372" s="59"/>
      <c r="E4372" s="35"/>
      <c r="F4372" s="35">
        <f ca="1">IFERROR(VLOOKUP($E4372&amp;"-1",'PTE - Segment Emissions Calcs'!$I$8:$V$8919,16,FALSE),0)</f>
        <v>0</v>
      </c>
      <c r="G4372" s="35">
        <f ca="1">IFERROR(VLOOKUP($E4372&amp;"-2",'PTE - Segment Emissions Calcs'!$I$8:$V$8919,16,FALSE),0)</f>
        <v>0</v>
      </c>
      <c r="H4372" s="36">
        <f t="shared" ca="1" si="198"/>
        <v>0</v>
      </c>
      <c r="I4372" s="37">
        <f ca="1">IFERROR(VLOOKUP($E4372&amp;"-1",'PTE - Segment Emissions Calcs'!$I$8:$X$8919,18,FALSE),0)</f>
        <v>0</v>
      </c>
      <c r="J4372" s="37">
        <f ca="1">IFERROR(VLOOKUP($E4372&amp;"-2",'PTE - Segment Emissions Calcs'!$I$8:$X$8919,18,FALSE),0)</f>
        <v>0</v>
      </c>
      <c r="K4372" s="37">
        <f t="shared" ca="1" si="199"/>
        <v>0</v>
      </c>
      <c r="L4372" s="37">
        <f ca="1">IFERROR(VLOOKUP($E4372&amp;"-1",'PTE - Segment Emissions Calcs'!$I$8:$Z$8919,20,FALSE),0)</f>
        <v>0</v>
      </c>
      <c r="M4372" s="37">
        <f ca="1">IFERROR(VLOOKUP($E4372&amp;"-2",'PTE - Segment Emissions Calcs'!$I$8:$Z$8919,20,FALSE),0)</f>
        <v>0</v>
      </c>
      <c r="N4372" s="37">
        <f t="shared" ca="1" si="200"/>
        <v>0</v>
      </c>
      <c r="O4372" s="38">
        <f t="array" aca="1" ref="O4372" ca="1">IF($H4372="TOTAL HAP",H4372,MAX(IF('PTE - Segment Emissions Calcs'!$B$8:$B$8919=$B4372,'PTE - Segment Emissions Calcs'!$V$8:$V$8919,)))</f>
        <v>0</v>
      </c>
      <c r="P4372" s="38">
        <f t="array" aca="1" ref="P4372" ca="1">IF($H4372="TOTAL HAP",K4372,MAX(IF('PTE - Segment Emissions Calcs'!$B$8:$B$8919=$B4372,'PTE - Segment Emissions Calcs'!$X$8:$X$8919,)))</f>
        <v>0</v>
      </c>
      <c r="Q4372" s="38">
        <f t="array" aca="1" ref="Q4372" ca="1">IF($H4372="TOTAL HAP",N4372,MAX(IF('PTE - Segment Emissions Calcs'!$B$8:$B$8919=$B4372,'PTE - Segment Emissions Calcs'!$Z$8:$Z$8919,)))</f>
        <v>0</v>
      </c>
      <c r="R4372" s="39"/>
    </row>
    <row r="4373" spans="1:18" x14ac:dyDescent="0.25">
      <c r="A4373" s="71"/>
      <c r="B4373" s="71"/>
      <c r="C4373" s="34" t="s">
        <v>222</v>
      </c>
      <c r="D4373" s="59"/>
      <c r="E4373" s="35"/>
      <c r="F4373" s="35">
        <f ca="1">IFERROR(VLOOKUP($E4373&amp;"-1",'PTE - Segment Emissions Calcs'!$I$8:$V$8919,16,FALSE),0)</f>
        <v>0</v>
      </c>
      <c r="G4373" s="35">
        <f ca="1">IFERROR(VLOOKUP($E4373&amp;"-2",'PTE - Segment Emissions Calcs'!$I$8:$V$8919,16,FALSE),0)</f>
        <v>0</v>
      </c>
      <c r="H4373" s="36">
        <f t="shared" ca="1" si="198"/>
        <v>0</v>
      </c>
      <c r="I4373" s="37">
        <f ca="1">IFERROR(VLOOKUP($E4373&amp;"-1",'PTE - Segment Emissions Calcs'!$I$8:$X$8919,18,FALSE),0)</f>
        <v>0</v>
      </c>
      <c r="J4373" s="37">
        <f ca="1">IFERROR(VLOOKUP($E4373&amp;"-2",'PTE - Segment Emissions Calcs'!$I$8:$X$8919,18,FALSE),0)</f>
        <v>0</v>
      </c>
      <c r="K4373" s="37">
        <f t="shared" ca="1" si="199"/>
        <v>0</v>
      </c>
      <c r="L4373" s="37">
        <f ca="1">IFERROR(VLOOKUP($E4373&amp;"-1",'PTE - Segment Emissions Calcs'!$I$8:$Z$8919,20,FALSE),0)</f>
        <v>0</v>
      </c>
      <c r="M4373" s="37">
        <f ca="1">IFERROR(VLOOKUP($E4373&amp;"-2",'PTE - Segment Emissions Calcs'!$I$8:$Z$8919,20,FALSE),0)</f>
        <v>0</v>
      </c>
      <c r="N4373" s="37">
        <f t="shared" ca="1" si="200"/>
        <v>0</v>
      </c>
      <c r="O4373" s="38">
        <f t="array" aca="1" ref="O4373" ca="1">IF($H4373="TOTAL HAP",H4373,MAX(IF('PTE - Segment Emissions Calcs'!$B$8:$B$8919=$B4373,'PTE - Segment Emissions Calcs'!$V$8:$V$8919,)))</f>
        <v>0</v>
      </c>
      <c r="P4373" s="38">
        <f t="array" aca="1" ref="P4373" ca="1">IF($H4373="TOTAL HAP",K4373,MAX(IF('PTE - Segment Emissions Calcs'!$B$8:$B$8919=$B4373,'PTE - Segment Emissions Calcs'!$X$8:$X$8919,)))</f>
        <v>0</v>
      </c>
      <c r="Q4373" s="38">
        <f t="array" aca="1" ref="Q4373" ca="1">IF($H4373="TOTAL HAP",N4373,MAX(IF('PTE - Segment Emissions Calcs'!$B$8:$B$8919=$B4373,'PTE - Segment Emissions Calcs'!$Z$8:$Z$8919,)))</f>
        <v>0</v>
      </c>
      <c r="R4373" s="39"/>
    </row>
    <row r="4374" spans="1:18" x14ac:dyDescent="0.25">
      <c r="A4374" s="71"/>
      <c r="B4374" s="71"/>
      <c r="C4374" s="34" t="s">
        <v>86</v>
      </c>
      <c r="D4374" s="59"/>
      <c r="E4374" s="35"/>
      <c r="F4374" s="35">
        <f ca="1">IFERROR(VLOOKUP($E4374&amp;"-1",'PTE - Segment Emissions Calcs'!$I$8:$V$8919,16,FALSE),0)</f>
        <v>0</v>
      </c>
      <c r="G4374" s="35">
        <f ca="1">IFERROR(VLOOKUP($E4374&amp;"-2",'PTE - Segment Emissions Calcs'!$I$8:$V$8919,16,FALSE),0)</f>
        <v>0</v>
      </c>
      <c r="H4374" s="36">
        <f t="shared" ca="1" si="198"/>
        <v>0</v>
      </c>
      <c r="I4374" s="37">
        <f ca="1">IFERROR(VLOOKUP($E4374&amp;"-1",'PTE - Segment Emissions Calcs'!$I$8:$X$8919,18,FALSE),0)</f>
        <v>0</v>
      </c>
      <c r="J4374" s="37">
        <f ca="1">IFERROR(VLOOKUP($E4374&amp;"-2",'PTE - Segment Emissions Calcs'!$I$8:$X$8919,18,FALSE),0)</f>
        <v>0</v>
      </c>
      <c r="K4374" s="37">
        <f t="shared" ca="1" si="199"/>
        <v>0</v>
      </c>
      <c r="L4374" s="37">
        <f ca="1">IFERROR(VLOOKUP($E4374&amp;"-1",'PTE - Segment Emissions Calcs'!$I$8:$Z$8919,20,FALSE),0)</f>
        <v>0</v>
      </c>
      <c r="M4374" s="37">
        <f ca="1">IFERROR(VLOOKUP($E4374&amp;"-2",'PTE - Segment Emissions Calcs'!$I$8:$Z$8919,20,FALSE),0)</f>
        <v>0</v>
      </c>
      <c r="N4374" s="37">
        <f t="shared" ca="1" si="200"/>
        <v>0</v>
      </c>
      <c r="O4374" s="38">
        <f t="array" aca="1" ref="O4374" ca="1">IF($H4374="TOTAL HAP",H4374,MAX(IF('PTE - Segment Emissions Calcs'!$B$8:$B$8919=$B4374,'PTE - Segment Emissions Calcs'!$V$8:$V$8919,)))</f>
        <v>0</v>
      </c>
      <c r="P4374" s="38">
        <f t="array" aca="1" ref="P4374" ca="1">IF($H4374="TOTAL HAP",K4374,MAX(IF('PTE - Segment Emissions Calcs'!$B$8:$B$8919=$B4374,'PTE - Segment Emissions Calcs'!$X$8:$X$8919,)))</f>
        <v>0</v>
      </c>
      <c r="Q4374" s="38">
        <f t="array" aca="1" ref="Q4374" ca="1">IF($H4374="TOTAL HAP",N4374,MAX(IF('PTE - Segment Emissions Calcs'!$B$8:$B$8919=$B4374,'PTE - Segment Emissions Calcs'!$Z$8:$Z$8919,)))</f>
        <v>0</v>
      </c>
      <c r="R4374" s="39"/>
    </row>
    <row r="4375" spans="1:18" x14ac:dyDescent="0.25">
      <c r="A4375" s="71"/>
      <c r="B4375" s="71"/>
      <c r="C4375" s="34" t="s">
        <v>66</v>
      </c>
      <c r="D4375" s="59"/>
      <c r="E4375" s="35"/>
      <c r="F4375" s="35">
        <f ca="1">IFERROR(VLOOKUP($E4375&amp;"-1",'PTE - Segment Emissions Calcs'!$I$8:$V$8919,16,FALSE),0)</f>
        <v>2.9364089999999998E-5</v>
      </c>
      <c r="G4375" s="35">
        <f ca="1">IFERROR(VLOOKUP($E4375&amp;"-2",'PTE - Segment Emissions Calcs'!$I$8:$V$8919,16,FALSE),0)</f>
        <v>0</v>
      </c>
      <c r="H4375" s="36">
        <f t="shared" ca="1" si="198"/>
        <v>2.9364089999999998E-5</v>
      </c>
      <c r="I4375" s="37">
        <f ca="1">IFERROR(VLOOKUP($E4375&amp;"-1",'PTE - Segment Emissions Calcs'!$I$8:$X$8919,18,FALSE),0)</f>
        <v>1.2861471419999999E-4</v>
      </c>
      <c r="J4375" s="37">
        <f ca="1">IFERROR(VLOOKUP($E4375&amp;"-2",'PTE - Segment Emissions Calcs'!$I$8:$X$8919,18,FALSE),0)</f>
        <v>0</v>
      </c>
      <c r="K4375" s="37">
        <f t="shared" ca="1" si="199"/>
        <v>1.2861471419999999E-4</v>
      </c>
      <c r="L4375" s="37">
        <f ca="1">IFERROR(VLOOKUP($E4375&amp;"-1",'PTE - Segment Emissions Calcs'!$I$8:$Z$8919,20,FALSE),0)</f>
        <v>1.2861471419999999E-4</v>
      </c>
      <c r="M4375" s="37">
        <f ca="1">IFERROR(VLOOKUP($E4375&amp;"-2",'PTE - Segment Emissions Calcs'!$I$8:$Z$8919,20,FALSE),0)</f>
        <v>0</v>
      </c>
      <c r="N4375" s="37">
        <f t="shared" ca="1" si="200"/>
        <v>1.2861471419999999E-4</v>
      </c>
      <c r="O4375" s="38">
        <f t="array" aca="1" ref="O4375" ca="1">IF($H4375="TOTAL HAP",H4375,MAX(IF('PTE - Segment Emissions Calcs'!$B$8:$B$8919=$B4375,'PTE - Segment Emissions Calcs'!$V$8:$V$8919,)))</f>
        <v>2.9364089999999998E-5</v>
      </c>
      <c r="P4375" s="38">
        <f t="array" aca="1" ref="P4375" ca="1">IF($H4375="TOTAL HAP",K4375,MAX(IF('PTE - Segment Emissions Calcs'!$B$8:$B$8919=$B4375,'PTE - Segment Emissions Calcs'!$X$8:$X$8919,)))</f>
        <v>1.2861471419999999E-4</v>
      </c>
      <c r="Q4375" s="38">
        <f t="array" aca="1" ref="Q4375" ca="1">IF($H4375="TOTAL HAP",N4375,MAX(IF('PTE - Segment Emissions Calcs'!$B$8:$B$8919=$B4375,'PTE - Segment Emissions Calcs'!$Z$8:$Z$8919,)))</f>
        <v>1.2861471419999999E-4</v>
      </c>
      <c r="R4375" s="39"/>
    </row>
    <row r="4376" spans="1:18" x14ac:dyDescent="0.25">
      <c r="A4376" s="71"/>
      <c r="B4376" s="71"/>
      <c r="C4376" s="34" t="s">
        <v>45</v>
      </c>
      <c r="D4376" s="59"/>
      <c r="E4376" s="35"/>
      <c r="F4376" s="35">
        <f ca="1">IFERROR(VLOOKUP($E4376&amp;"-1",'PTE - Segment Emissions Calcs'!$I$8:$V$8919,16,FALSE),0)</f>
        <v>0</v>
      </c>
      <c r="G4376" s="35">
        <f ca="1">IFERROR(VLOOKUP($E4376&amp;"-2",'PTE - Segment Emissions Calcs'!$I$8:$V$8919,16,FALSE),0)</f>
        <v>0</v>
      </c>
      <c r="H4376" s="36">
        <f t="shared" ca="1" si="198"/>
        <v>0</v>
      </c>
      <c r="I4376" s="37">
        <f ca="1">IFERROR(VLOOKUP($E4376&amp;"-1",'PTE - Segment Emissions Calcs'!$I$8:$X$8919,18,FALSE),0)</f>
        <v>0</v>
      </c>
      <c r="J4376" s="37">
        <f ca="1">IFERROR(VLOOKUP($E4376&amp;"-2",'PTE - Segment Emissions Calcs'!$I$8:$X$8919,18,FALSE),0)</f>
        <v>0</v>
      </c>
      <c r="K4376" s="37">
        <f t="shared" ca="1" si="199"/>
        <v>0</v>
      </c>
      <c r="L4376" s="37">
        <f ca="1">IFERROR(VLOOKUP($E4376&amp;"-1",'PTE - Segment Emissions Calcs'!$I$8:$Z$8919,20,FALSE),0)</f>
        <v>0</v>
      </c>
      <c r="M4376" s="37">
        <f ca="1">IFERROR(VLOOKUP($E4376&amp;"-2",'PTE - Segment Emissions Calcs'!$I$8:$Z$8919,20,FALSE),0)</f>
        <v>0</v>
      </c>
      <c r="N4376" s="37">
        <f t="shared" ca="1" si="200"/>
        <v>0</v>
      </c>
      <c r="O4376" s="38">
        <f t="array" aca="1" ref="O4376" ca="1">IF($H4376="TOTAL HAP",H4376,MAX(IF('PTE - Segment Emissions Calcs'!$B$8:$B$8919=$B4376,'PTE - Segment Emissions Calcs'!$V$8:$V$8919,)))</f>
        <v>0</v>
      </c>
      <c r="P4376" s="38">
        <f t="array" aca="1" ref="P4376" ca="1">IF($H4376="TOTAL HAP",K4376,MAX(IF('PTE - Segment Emissions Calcs'!$B$8:$B$8919=$B4376,'PTE - Segment Emissions Calcs'!$X$8:$X$8919,)))</f>
        <v>0</v>
      </c>
      <c r="Q4376" s="38">
        <f t="array" aca="1" ref="Q4376" ca="1">IF($H4376="TOTAL HAP",N4376,MAX(IF('PTE - Segment Emissions Calcs'!$B$8:$B$8919=$B4376,'PTE - Segment Emissions Calcs'!$Z$8:$Z$8919,)))</f>
        <v>0</v>
      </c>
      <c r="R4376" s="39"/>
    </row>
    <row r="4377" spans="1:18" x14ac:dyDescent="0.25">
      <c r="A4377" s="71"/>
      <c r="B4377" s="71"/>
      <c r="C4377" s="34" t="s">
        <v>46</v>
      </c>
      <c r="D4377" s="59"/>
      <c r="E4377" s="35"/>
      <c r="F4377" s="35">
        <f ca="1">IFERROR(VLOOKUP($E4377&amp;"-1",'PTE - Segment Emissions Calcs'!$I$8:$V$8919,16,FALSE),0)</f>
        <v>0</v>
      </c>
      <c r="G4377" s="35">
        <f ca="1">IFERROR(VLOOKUP($E4377&amp;"-2",'PTE - Segment Emissions Calcs'!$I$8:$V$8919,16,FALSE),0)</f>
        <v>0</v>
      </c>
      <c r="H4377" s="36">
        <f t="shared" ref="H4377:H4440" ca="1" si="201">MAX(F4377:G4377)</f>
        <v>0</v>
      </c>
      <c r="I4377" s="37">
        <f ca="1">IFERROR(VLOOKUP($E4377&amp;"-1",'PTE - Segment Emissions Calcs'!$I$8:$X$8919,18,FALSE),0)</f>
        <v>0</v>
      </c>
      <c r="J4377" s="37">
        <f ca="1">IFERROR(VLOOKUP($E4377&amp;"-2",'PTE - Segment Emissions Calcs'!$I$8:$X$8919,18,FALSE),0)</f>
        <v>0</v>
      </c>
      <c r="K4377" s="37">
        <f t="shared" ref="K4377:K4440" ca="1" si="202">MAX(I4377:J4377)</f>
        <v>0</v>
      </c>
      <c r="L4377" s="37">
        <f ca="1">IFERROR(VLOOKUP($E4377&amp;"-1",'PTE - Segment Emissions Calcs'!$I$8:$Z$8919,20,FALSE),0)</f>
        <v>0</v>
      </c>
      <c r="M4377" s="37">
        <f ca="1">IFERROR(VLOOKUP($E4377&amp;"-2",'PTE - Segment Emissions Calcs'!$I$8:$Z$8919,20,FALSE),0)</f>
        <v>0</v>
      </c>
      <c r="N4377" s="37">
        <f t="shared" ref="N4377:N4440" ca="1" si="203">MAX(L4377:M4377)</f>
        <v>0</v>
      </c>
      <c r="O4377" s="38">
        <f t="array" aca="1" ref="O4377" ca="1">IF($H4377="TOTAL HAP",H4377,MAX(IF('PTE - Segment Emissions Calcs'!$B$8:$B$8919=$B4377,'PTE - Segment Emissions Calcs'!$V$8:$V$8919,)))</f>
        <v>0</v>
      </c>
      <c r="P4377" s="38">
        <f t="array" aca="1" ref="P4377" ca="1">IF($H4377="TOTAL HAP",K4377,MAX(IF('PTE - Segment Emissions Calcs'!$B$8:$B$8919=$B4377,'PTE - Segment Emissions Calcs'!$X$8:$X$8919,)))</f>
        <v>0</v>
      </c>
      <c r="Q4377" s="38">
        <f t="array" aca="1" ref="Q4377" ca="1">IF($H4377="TOTAL HAP",N4377,MAX(IF('PTE - Segment Emissions Calcs'!$B$8:$B$8919=$B4377,'PTE - Segment Emissions Calcs'!$Z$8:$Z$8919,)))</f>
        <v>0</v>
      </c>
      <c r="R4377" s="39"/>
    </row>
    <row r="4378" spans="1:18" x14ac:dyDescent="0.25">
      <c r="A4378" s="71"/>
      <c r="B4378" s="71"/>
      <c r="C4378" s="34" t="s">
        <v>48</v>
      </c>
      <c r="D4378" s="59"/>
      <c r="E4378" s="35"/>
      <c r="F4378" s="35">
        <f ca="1">IFERROR(VLOOKUP($E4378&amp;"-1",'PTE - Segment Emissions Calcs'!$I$8:$V$8919,16,FALSE),0)</f>
        <v>6.8707829999999995E-5</v>
      </c>
      <c r="G4378" s="35">
        <f ca="1">IFERROR(VLOOKUP($E4378&amp;"-2",'PTE - Segment Emissions Calcs'!$I$8:$V$8919,16,FALSE),0)</f>
        <v>0</v>
      </c>
      <c r="H4378" s="36">
        <f t="shared" ca="1" si="201"/>
        <v>6.8707829999999995E-5</v>
      </c>
      <c r="I4378" s="37">
        <f ca="1">IFERROR(VLOOKUP($E4378&amp;"-1",'PTE - Segment Emissions Calcs'!$I$8:$X$8919,18,FALSE),0)</f>
        <v>3.0094029540000001E-4</v>
      </c>
      <c r="J4378" s="37">
        <f ca="1">IFERROR(VLOOKUP($E4378&amp;"-2",'PTE - Segment Emissions Calcs'!$I$8:$X$8919,18,FALSE),0)</f>
        <v>0</v>
      </c>
      <c r="K4378" s="37">
        <f t="shared" ca="1" si="202"/>
        <v>3.0094029540000001E-4</v>
      </c>
      <c r="L4378" s="37">
        <f ca="1">IFERROR(VLOOKUP($E4378&amp;"-1",'PTE - Segment Emissions Calcs'!$I$8:$Z$8919,20,FALSE),0)</f>
        <v>3.0094029540000001E-4</v>
      </c>
      <c r="M4378" s="37">
        <f ca="1">IFERROR(VLOOKUP($E4378&amp;"-2",'PTE - Segment Emissions Calcs'!$I$8:$Z$8919,20,FALSE),0)</f>
        <v>0</v>
      </c>
      <c r="N4378" s="37">
        <f t="shared" ca="1" si="203"/>
        <v>3.0094029540000001E-4</v>
      </c>
      <c r="O4378" s="38">
        <f t="array" aca="1" ref="O4378" ca="1">IF($H4378="TOTAL HAP",H4378,MAX(IF('PTE - Segment Emissions Calcs'!$B$8:$B$8919=$B4378,'PTE - Segment Emissions Calcs'!$V$8:$V$8919,)))</f>
        <v>6.8707829999999995E-5</v>
      </c>
      <c r="P4378" s="38">
        <f t="array" aca="1" ref="P4378" ca="1">IF($H4378="TOTAL HAP",K4378,MAX(IF('PTE - Segment Emissions Calcs'!$B$8:$B$8919=$B4378,'PTE - Segment Emissions Calcs'!$X$8:$X$8919,)))</f>
        <v>3.0094029540000001E-4</v>
      </c>
      <c r="Q4378" s="38">
        <f t="array" aca="1" ref="Q4378" ca="1">IF($H4378="TOTAL HAP",N4378,MAX(IF('PTE - Segment Emissions Calcs'!$B$8:$B$8919=$B4378,'PTE - Segment Emissions Calcs'!$Z$8:$Z$8919,)))</f>
        <v>3.0094029540000001E-4</v>
      </c>
      <c r="R4378" s="39"/>
    </row>
    <row r="4379" spans="1:18" x14ac:dyDescent="0.25">
      <c r="A4379" s="71"/>
      <c r="B4379" s="71"/>
      <c r="C4379" s="34" t="s">
        <v>223</v>
      </c>
      <c r="D4379" s="59"/>
      <c r="E4379" s="35"/>
      <c r="F4379" s="35">
        <f ca="1">IFERROR(VLOOKUP($E4379&amp;"-1",'PTE - Segment Emissions Calcs'!$I$8:$V$8919,16,FALSE),0)</f>
        <v>0</v>
      </c>
      <c r="G4379" s="35">
        <f ca="1">IFERROR(VLOOKUP($E4379&amp;"-2",'PTE - Segment Emissions Calcs'!$I$8:$V$8919,16,FALSE),0)</f>
        <v>0</v>
      </c>
      <c r="H4379" s="36">
        <f t="shared" ca="1" si="201"/>
        <v>0</v>
      </c>
      <c r="I4379" s="37">
        <f ca="1">IFERROR(VLOOKUP($E4379&amp;"-1",'PTE - Segment Emissions Calcs'!$I$8:$X$8919,18,FALSE),0)</f>
        <v>0</v>
      </c>
      <c r="J4379" s="37">
        <f ca="1">IFERROR(VLOOKUP($E4379&amp;"-2",'PTE - Segment Emissions Calcs'!$I$8:$X$8919,18,FALSE),0)</f>
        <v>0</v>
      </c>
      <c r="K4379" s="37">
        <f t="shared" ca="1" si="202"/>
        <v>0</v>
      </c>
      <c r="L4379" s="37">
        <f ca="1">IFERROR(VLOOKUP($E4379&amp;"-1",'PTE - Segment Emissions Calcs'!$I$8:$Z$8919,20,FALSE),0)</f>
        <v>0</v>
      </c>
      <c r="M4379" s="37">
        <f ca="1">IFERROR(VLOOKUP($E4379&amp;"-2",'PTE - Segment Emissions Calcs'!$I$8:$Z$8919,20,FALSE),0)</f>
        <v>0</v>
      </c>
      <c r="N4379" s="37">
        <f t="shared" ca="1" si="203"/>
        <v>0</v>
      </c>
      <c r="O4379" s="38">
        <f t="array" aca="1" ref="O4379" ca="1">IF($H4379="TOTAL HAP",H4379,MAX(IF('PTE - Segment Emissions Calcs'!$B$8:$B$8919=$B4379,'PTE - Segment Emissions Calcs'!$V$8:$V$8919,)))</f>
        <v>0</v>
      </c>
      <c r="P4379" s="38">
        <f t="array" aca="1" ref="P4379" ca="1">IF($H4379="TOTAL HAP",K4379,MAX(IF('PTE - Segment Emissions Calcs'!$B$8:$B$8919=$B4379,'PTE - Segment Emissions Calcs'!$X$8:$X$8919,)))</f>
        <v>0</v>
      </c>
      <c r="Q4379" s="38">
        <f t="array" aca="1" ref="Q4379" ca="1">IF($H4379="TOTAL HAP",N4379,MAX(IF('PTE - Segment Emissions Calcs'!$B$8:$B$8919=$B4379,'PTE - Segment Emissions Calcs'!$Z$8:$Z$8919,)))</f>
        <v>0</v>
      </c>
      <c r="R4379" s="39"/>
    </row>
    <row r="4380" spans="1:18" x14ac:dyDescent="0.25">
      <c r="A4380" s="71"/>
      <c r="B4380" s="71"/>
      <c r="C4380" s="34" t="s">
        <v>49</v>
      </c>
      <c r="D4380" s="59"/>
      <c r="E4380" s="35"/>
      <c r="F4380" s="35">
        <f ca="1">IFERROR(VLOOKUP($E4380&amp;"-1",'PTE - Segment Emissions Calcs'!$I$8:$V$8919,16,FALSE),0)</f>
        <v>0</v>
      </c>
      <c r="G4380" s="35">
        <f ca="1">IFERROR(VLOOKUP($E4380&amp;"-2",'PTE - Segment Emissions Calcs'!$I$8:$V$8919,16,FALSE),0)</f>
        <v>0</v>
      </c>
      <c r="H4380" s="36">
        <f t="shared" ca="1" si="201"/>
        <v>0</v>
      </c>
      <c r="I4380" s="37">
        <f ca="1">IFERROR(VLOOKUP($E4380&amp;"-1",'PTE - Segment Emissions Calcs'!$I$8:$X$8919,18,FALSE),0)</f>
        <v>0</v>
      </c>
      <c r="J4380" s="37">
        <f ca="1">IFERROR(VLOOKUP($E4380&amp;"-2",'PTE - Segment Emissions Calcs'!$I$8:$X$8919,18,FALSE),0)</f>
        <v>0</v>
      </c>
      <c r="K4380" s="37">
        <f t="shared" ca="1" si="202"/>
        <v>0</v>
      </c>
      <c r="L4380" s="37">
        <f ca="1">IFERROR(VLOOKUP($E4380&amp;"-1",'PTE - Segment Emissions Calcs'!$I$8:$Z$8919,20,FALSE),0)</f>
        <v>0</v>
      </c>
      <c r="M4380" s="37">
        <f ca="1">IFERROR(VLOOKUP($E4380&amp;"-2",'PTE - Segment Emissions Calcs'!$I$8:$Z$8919,20,FALSE),0)</f>
        <v>0</v>
      </c>
      <c r="N4380" s="37">
        <f t="shared" ca="1" si="203"/>
        <v>0</v>
      </c>
      <c r="O4380" s="38">
        <f t="array" aca="1" ref="O4380" ca="1">IF($H4380="TOTAL HAP",H4380,MAX(IF('PTE - Segment Emissions Calcs'!$B$8:$B$8919=$B4380,'PTE - Segment Emissions Calcs'!$V$8:$V$8919,)))</f>
        <v>0</v>
      </c>
      <c r="P4380" s="38">
        <f t="array" aca="1" ref="P4380" ca="1">IF($H4380="TOTAL HAP",K4380,MAX(IF('PTE - Segment Emissions Calcs'!$B$8:$B$8919=$B4380,'PTE - Segment Emissions Calcs'!$X$8:$X$8919,)))</f>
        <v>0</v>
      </c>
      <c r="Q4380" s="38">
        <f t="array" aca="1" ref="Q4380" ca="1">IF($H4380="TOTAL HAP",N4380,MAX(IF('PTE - Segment Emissions Calcs'!$B$8:$B$8919=$B4380,'PTE - Segment Emissions Calcs'!$Z$8:$Z$8919,)))</f>
        <v>0</v>
      </c>
      <c r="R4380" s="39"/>
    </row>
    <row r="4381" spans="1:18" x14ac:dyDescent="0.25">
      <c r="A4381" s="71"/>
      <c r="B4381" s="71"/>
      <c r="C4381" s="34" t="s">
        <v>60</v>
      </c>
      <c r="D4381" s="59"/>
      <c r="E4381" s="35"/>
      <c r="F4381" s="35">
        <f ca="1">IFERROR(VLOOKUP($E4381&amp;"-1",'PTE - Segment Emissions Calcs'!$I$8:$V$8919,16,FALSE),0)</f>
        <v>0</v>
      </c>
      <c r="G4381" s="35">
        <f ca="1">IFERROR(VLOOKUP($E4381&amp;"-2",'PTE - Segment Emissions Calcs'!$I$8:$V$8919,16,FALSE),0)</f>
        <v>0</v>
      </c>
      <c r="H4381" s="36">
        <f t="shared" ca="1" si="201"/>
        <v>0</v>
      </c>
      <c r="I4381" s="37">
        <f ca="1">IFERROR(VLOOKUP($E4381&amp;"-1",'PTE - Segment Emissions Calcs'!$I$8:$X$8919,18,FALSE),0)</f>
        <v>0</v>
      </c>
      <c r="J4381" s="37">
        <f ca="1">IFERROR(VLOOKUP($E4381&amp;"-2",'PTE - Segment Emissions Calcs'!$I$8:$X$8919,18,FALSE),0)</f>
        <v>0</v>
      </c>
      <c r="K4381" s="37">
        <f t="shared" ca="1" si="202"/>
        <v>0</v>
      </c>
      <c r="L4381" s="37">
        <f ca="1">IFERROR(VLOOKUP($E4381&amp;"-1",'PTE - Segment Emissions Calcs'!$I$8:$Z$8919,20,FALSE),0)</f>
        <v>0</v>
      </c>
      <c r="M4381" s="37">
        <f ca="1">IFERROR(VLOOKUP($E4381&amp;"-2",'PTE - Segment Emissions Calcs'!$I$8:$Z$8919,20,FALSE),0)</f>
        <v>0</v>
      </c>
      <c r="N4381" s="37">
        <f t="shared" ca="1" si="203"/>
        <v>0</v>
      </c>
      <c r="O4381" s="38">
        <f t="array" aca="1" ref="O4381" ca="1">IF($H4381="TOTAL HAP",H4381,MAX(IF('PTE - Segment Emissions Calcs'!$B$8:$B$8919=$B4381,'PTE - Segment Emissions Calcs'!$V$8:$V$8919,)))</f>
        <v>0</v>
      </c>
      <c r="P4381" s="38">
        <f t="array" aca="1" ref="P4381" ca="1">IF($H4381="TOTAL HAP",K4381,MAX(IF('PTE - Segment Emissions Calcs'!$B$8:$B$8919=$B4381,'PTE - Segment Emissions Calcs'!$X$8:$X$8919,)))</f>
        <v>0</v>
      </c>
      <c r="Q4381" s="38">
        <f t="array" aca="1" ref="Q4381" ca="1">IF($H4381="TOTAL HAP",N4381,MAX(IF('PTE - Segment Emissions Calcs'!$B$8:$B$8919=$B4381,'PTE - Segment Emissions Calcs'!$Z$8:$Z$8919,)))</f>
        <v>0</v>
      </c>
      <c r="R4381" s="39"/>
    </row>
    <row r="4382" spans="1:18" x14ac:dyDescent="0.25">
      <c r="A4382" s="71"/>
      <c r="B4382" s="71"/>
      <c r="C4382" s="34" t="s">
        <v>224</v>
      </c>
      <c r="D4382" s="59"/>
      <c r="E4382" s="35"/>
      <c r="F4382" s="35">
        <f ca="1">IFERROR(VLOOKUP($E4382&amp;"-1",'PTE - Segment Emissions Calcs'!$I$8:$V$8919,16,FALSE),0)</f>
        <v>1.206E-8</v>
      </c>
      <c r="G4382" s="35">
        <f ca="1">IFERROR(VLOOKUP($E4382&amp;"-2",'PTE - Segment Emissions Calcs'!$I$8:$V$8919,16,FALSE),0)</f>
        <v>0</v>
      </c>
      <c r="H4382" s="36">
        <f t="shared" ca="1" si="201"/>
        <v>1.206E-8</v>
      </c>
      <c r="I4382" s="37">
        <f ca="1">IFERROR(VLOOKUP($E4382&amp;"-1",'PTE - Segment Emissions Calcs'!$I$8:$X$8919,18,FALSE),0)</f>
        <v>5.2822799999999998E-8</v>
      </c>
      <c r="J4382" s="37">
        <f ca="1">IFERROR(VLOOKUP($E4382&amp;"-2",'PTE - Segment Emissions Calcs'!$I$8:$X$8919,18,FALSE),0)</f>
        <v>0</v>
      </c>
      <c r="K4382" s="37">
        <f t="shared" ca="1" si="202"/>
        <v>5.2822799999999998E-8</v>
      </c>
      <c r="L4382" s="37">
        <f ca="1">IFERROR(VLOOKUP($E4382&amp;"-1",'PTE - Segment Emissions Calcs'!$I$8:$Z$8919,20,FALSE),0)</f>
        <v>5.2822799999999998E-8</v>
      </c>
      <c r="M4382" s="37">
        <f ca="1">IFERROR(VLOOKUP($E4382&amp;"-2",'PTE - Segment Emissions Calcs'!$I$8:$Z$8919,20,FALSE),0)</f>
        <v>0</v>
      </c>
      <c r="N4382" s="37">
        <f t="shared" ca="1" si="203"/>
        <v>5.2822799999999998E-8</v>
      </c>
      <c r="O4382" s="38">
        <f t="array" aca="1" ref="O4382" ca="1">IF($H4382="TOTAL HAP",H4382,MAX(IF('PTE - Segment Emissions Calcs'!$B$8:$B$8919=$B4382,'PTE - Segment Emissions Calcs'!$V$8:$V$8919,)))</f>
        <v>1.206E-8</v>
      </c>
      <c r="P4382" s="38">
        <f t="array" aca="1" ref="P4382" ca="1">IF($H4382="TOTAL HAP",K4382,MAX(IF('PTE - Segment Emissions Calcs'!$B$8:$B$8919=$B4382,'PTE - Segment Emissions Calcs'!$X$8:$X$8919,)))</f>
        <v>5.2822799999999998E-8</v>
      </c>
      <c r="Q4382" s="38">
        <f t="array" aca="1" ref="Q4382" ca="1">IF($H4382="TOTAL HAP",N4382,MAX(IF('PTE - Segment Emissions Calcs'!$B$8:$B$8919=$B4382,'PTE - Segment Emissions Calcs'!$Z$8:$Z$8919,)))</f>
        <v>5.2822799999999998E-8</v>
      </c>
      <c r="R4382" s="39"/>
    </row>
    <row r="4383" spans="1:18" x14ac:dyDescent="0.25">
      <c r="A4383" s="71"/>
      <c r="B4383" s="71"/>
      <c r="C4383" s="34" t="s">
        <v>225</v>
      </c>
      <c r="D4383" s="59"/>
      <c r="E4383" s="35"/>
      <c r="F4383" s="35">
        <f ca="1">IFERROR(VLOOKUP($E4383&amp;"-1",'PTE - Segment Emissions Calcs'!$I$8:$V$8919,16,FALSE),0)</f>
        <v>0</v>
      </c>
      <c r="G4383" s="35">
        <f ca="1">IFERROR(VLOOKUP($E4383&amp;"-2",'PTE - Segment Emissions Calcs'!$I$8:$V$8919,16,FALSE),0)</f>
        <v>0</v>
      </c>
      <c r="H4383" s="36">
        <f t="shared" ca="1" si="201"/>
        <v>0</v>
      </c>
      <c r="I4383" s="37">
        <f ca="1">IFERROR(VLOOKUP($E4383&amp;"-1",'PTE - Segment Emissions Calcs'!$I$8:$X$8919,18,FALSE),0)</f>
        <v>0</v>
      </c>
      <c r="J4383" s="37">
        <f ca="1">IFERROR(VLOOKUP($E4383&amp;"-2",'PTE - Segment Emissions Calcs'!$I$8:$X$8919,18,FALSE),0)</f>
        <v>0</v>
      </c>
      <c r="K4383" s="37">
        <f t="shared" ca="1" si="202"/>
        <v>0</v>
      </c>
      <c r="L4383" s="37">
        <f ca="1">IFERROR(VLOOKUP($E4383&amp;"-1",'PTE - Segment Emissions Calcs'!$I$8:$Z$8919,20,FALSE),0)</f>
        <v>0</v>
      </c>
      <c r="M4383" s="37">
        <f ca="1">IFERROR(VLOOKUP($E4383&amp;"-2",'PTE - Segment Emissions Calcs'!$I$8:$Z$8919,20,FALSE),0)</f>
        <v>0</v>
      </c>
      <c r="N4383" s="37">
        <f t="shared" ca="1" si="203"/>
        <v>0</v>
      </c>
      <c r="O4383" s="38">
        <f t="array" aca="1" ref="O4383" ca="1">IF($H4383="TOTAL HAP",H4383,MAX(IF('PTE - Segment Emissions Calcs'!$B$8:$B$8919=$B4383,'PTE - Segment Emissions Calcs'!$V$8:$V$8919,)))</f>
        <v>0</v>
      </c>
      <c r="P4383" s="38">
        <f t="array" aca="1" ref="P4383" ca="1">IF($H4383="TOTAL HAP",K4383,MAX(IF('PTE - Segment Emissions Calcs'!$B$8:$B$8919=$B4383,'PTE - Segment Emissions Calcs'!$X$8:$X$8919,)))</f>
        <v>0</v>
      </c>
      <c r="Q4383" s="38">
        <f t="array" aca="1" ref="Q4383" ca="1">IF($H4383="TOTAL HAP",N4383,MAX(IF('PTE - Segment Emissions Calcs'!$B$8:$B$8919=$B4383,'PTE - Segment Emissions Calcs'!$Z$8:$Z$8919,)))</f>
        <v>0</v>
      </c>
      <c r="R4383" s="39"/>
    </row>
    <row r="4384" spans="1:18" x14ac:dyDescent="0.25">
      <c r="A4384" s="71"/>
      <c r="B4384" s="71"/>
      <c r="C4384" s="34" t="s">
        <v>98</v>
      </c>
      <c r="D4384" s="59"/>
      <c r="E4384" s="35"/>
      <c r="F4384" s="35">
        <f ca="1">IFERROR(VLOOKUP($E4384&amp;"-1",'PTE - Segment Emissions Calcs'!$I$8:$V$8919,16,FALSE),0)</f>
        <v>1.206E-8</v>
      </c>
      <c r="G4384" s="35">
        <f ca="1">IFERROR(VLOOKUP($E4384&amp;"-2",'PTE - Segment Emissions Calcs'!$I$8:$V$8919,16,FALSE),0)</f>
        <v>0</v>
      </c>
      <c r="H4384" s="36">
        <f t="shared" ca="1" si="201"/>
        <v>1.206E-8</v>
      </c>
      <c r="I4384" s="37">
        <f ca="1">IFERROR(VLOOKUP($E4384&amp;"-1",'PTE - Segment Emissions Calcs'!$I$8:$X$8919,18,FALSE),0)</f>
        <v>5.2822799999999998E-8</v>
      </c>
      <c r="J4384" s="37">
        <f ca="1">IFERROR(VLOOKUP($E4384&amp;"-2",'PTE - Segment Emissions Calcs'!$I$8:$X$8919,18,FALSE),0)</f>
        <v>0</v>
      </c>
      <c r="K4384" s="37">
        <f t="shared" ca="1" si="202"/>
        <v>5.2822799999999998E-8</v>
      </c>
      <c r="L4384" s="37">
        <f ca="1">IFERROR(VLOOKUP($E4384&amp;"-1",'PTE - Segment Emissions Calcs'!$I$8:$Z$8919,20,FALSE),0)</f>
        <v>5.2822799999999998E-8</v>
      </c>
      <c r="M4384" s="37">
        <f ca="1">IFERROR(VLOOKUP($E4384&amp;"-2",'PTE - Segment Emissions Calcs'!$I$8:$Z$8919,20,FALSE),0)</f>
        <v>0</v>
      </c>
      <c r="N4384" s="37">
        <f t="shared" ca="1" si="203"/>
        <v>5.2822799999999998E-8</v>
      </c>
      <c r="O4384" s="38">
        <f t="array" aca="1" ref="O4384" ca="1">IF($H4384="TOTAL HAP",H4384,MAX(IF('PTE - Segment Emissions Calcs'!$B$8:$B$8919=$B4384,'PTE - Segment Emissions Calcs'!$V$8:$V$8919,)))</f>
        <v>1.206E-8</v>
      </c>
      <c r="P4384" s="38">
        <f t="array" aca="1" ref="P4384" ca="1">IF($H4384="TOTAL HAP",K4384,MAX(IF('PTE - Segment Emissions Calcs'!$B$8:$B$8919=$B4384,'PTE - Segment Emissions Calcs'!$X$8:$X$8919,)))</f>
        <v>5.2822799999999998E-8</v>
      </c>
      <c r="Q4384" s="38">
        <f t="array" aca="1" ref="Q4384" ca="1">IF($H4384="TOTAL HAP",N4384,MAX(IF('PTE - Segment Emissions Calcs'!$B$8:$B$8919=$B4384,'PTE - Segment Emissions Calcs'!$Z$8:$Z$8919,)))</f>
        <v>5.2822799999999998E-8</v>
      </c>
      <c r="R4384" s="39"/>
    </row>
    <row r="4385" spans="1:18" x14ac:dyDescent="0.25">
      <c r="A4385" s="71"/>
      <c r="B4385" s="71"/>
      <c r="C4385" s="34" t="s">
        <v>226</v>
      </c>
      <c r="D4385" s="59"/>
      <c r="E4385" s="35"/>
      <c r="F4385" s="35">
        <f ca="1">IFERROR(VLOOKUP($E4385&amp;"-1",'PTE - Segment Emissions Calcs'!$I$8:$V$8919,16,FALSE),0)</f>
        <v>1.206E-8</v>
      </c>
      <c r="G4385" s="35">
        <f ca="1">IFERROR(VLOOKUP($E4385&amp;"-2",'PTE - Segment Emissions Calcs'!$I$8:$V$8919,16,FALSE),0)</f>
        <v>0</v>
      </c>
      <c r="H4385" s="36">
        <f t="shared" ca="1" si="201"/>
        <v>1.206E-8</v>
      </c>
      <c r="I4385" s="37">
        <f ca="1">IFERROR(VLOOKUP($E4385&amp;"-1",'PTE - Segment Emissions Calcs'!$I$8:$X$8919,18,FALSE),0)</f>
        <v>5.2822799999999998E-8</v>
      </c>
      <c r="J4385" s="37">
        <f ca="1">IFERROR(VLOOKUP($E4385&amp;"-2",'PTE - Segment Emissions Calcs'!$I$8:$X$8919,18,FALSE),0)</f>
        <v>0</v>
      </c>
      <c r="K4385" s="37">
        <f t="shared" ca="1" si="202"/>
        <v>5.2822799999999998E-8</v>
      </c>
      <c r="L4385" s="37">
        <f ca="1">IFERROR(VLOOKUP($E4385&amp;"-1",'PTE - Segment Emissions Calcs'!$I$8:$Z$8919,20,FALSE),0)</f>
        <v>5.2822799999999998E-8</v>
      </c>
      <c r="M4385" s="37">
        <f ca="1">IFERROR(VLOOKUP($E4385&amp;"-2",'PTE - Segment Emissions Calcs'!$I$8:$Z$8919,20,FALSE),0)</f>
        <v>0</v>
      </c>
      <c r="N4385" s="37">
        <f t="shared" ca="1" si="203"/>
        <v>5.2822799999999998E-8</v>
      </c>
      <c r="O4385" s="38">
        <f t="array" aca="1" ref="O4385" ca="1">IF($H4385="TOTAL HAP",H4385,MAX(IF('PTE - Segment Emissions Calcs'!$B$8:$B$8919=$B4385,'PTE - Segment Emissions Calcs'!$V$8:$V$8919,)))</f>
        <v>1.206E-8</v>
      </c>
      <c r="P4385" s="38">
        <f t="array" aca="1" ref="P4385" ca="1">IF($H4385="TOTAL HAP",K4385,MAX(IF('PTE - Segment Emissions Calcs'!$B$8:$B$8919=$B4385,'PTE - Segment Emissions Calcs'!$X$8:$X$8919,)))</f>
        <v>5.2822799999999998E-8</v>
      </c>
      <c r="Q4385" s="38">
        <f t="array" aca="1" ref="Q4385" ca="1">IF($H4385="TOTAL HAP",N4385,MAX(IF('PTE - Segment Emissions Calcs'!$B$8:$B$8919=$B4385,'PTE - Segment Emissions Calcs'!$Z$8:$Z$8919,)))</f>
        <v>5.2822799999999998E-8</v>
      </c>
      <c r="R4385" s="39"/>
    </row>
    <row r="4386" spans="1:18" x14ac:dyDescent="0.25">
      <c r="A4386" s="71"/>
      <c r="B4386" s="71"/>
      <c r="C4386" s="34" t="s">
        <v>50</v>
      </c>
      <c r="D4386" s="59"/>
      <c r="E4386" s="35"/>
      <c r="F4386" s="35">
        <f ca="1">IFERROR(VLOOKUP($E4386&amp;"-1",'PTE - Segment Emissions Calcs'!$I$8:$V$8919,16,FALSE),0)</f>
        <v>1.31454E-5</v>
      </c>
      <c r="G4386" s="35">
        <f ca="1">IFERROR(VLOOKUP($E4386&amp;"-2",'PTE - Segment Emissions Calcs'!$I$8:$V$8919,16,FALSE),0)</f>
        <v>0</v>
      </c>
      <c r="H4386" s="36">
        <f t="shared" ca="1" si="201"/>
        <v>1.31454E-5</v>
      </c>
      <c r="I4386" s="37">
        <f ca="1">IFERROR(VLOOKUP($E4386&amp;"-1",'PTE - Segment Emissions Calcs'!$I$8:$X$8919,18,FALSE),0)</f>
        <v>5.7576851999999996E-5</v>
      </c>
      <c r="J4386" s="37">
        <f ca="1">IFERROR(VLOOKUP($E4386&amp;"-2",'PTE - Segment Emissions Calcs'!$I$8:$X$8919,18,FALSE),0)</f>
        <v>0</v>
      </c>
      <c r="K4386" s="37">
        <f t="shared" ca="1" si="202"/>
        <v>5.7576851999999996E-5</v>
      </c>
      <c r="L4386" s="37">
        <f ca="1">IFERROR(VLOOKUP($E4386&amp;"-1",'PTE - Segment Emissions Calcs'!$I$8:$Z$8919,20,FALSE),0)</f>
        <v>5.7576851999999996E-5</v>
      </c>
      <c r="M4386" s="37">
        <f ca="1">IFERROR(VLOOKUP($E4386&amp;"-2",'PTE - Segment Emissions Calcs'!$I$8:$Z$8919,20,FALSE),0)</f>
        <v>0</v>
      </c>
      <c r="N4386" s="37">
        <f t="shared" ca="1" si="203"/>
        <v>5.7576851999999996E-5</v>
      </c>
      <c r="O4386" s="38">
        <f t="array" aca="1" ref="O4386" ca="1">IF($H4386="TOTAL HAP",H4386,MAX(IF('PTE - Segment Emissions Calcs'!$B$8:$B$8919=$B4386,'PTE - Segment Emissions Calcs'!$V$8:$V$8919,)))</f>
        <v>1.31454E-5</v>
      </c>
      <c r="P4386" s="38">
        <f t="array" aca="1" ref="P4386" ca="1">IF($H4386="TOTAL HAP",K4386,MAX(IF('PTE - Segment Emissions Calcs'!$B$8:$B$8919=$B4386,'PTE - Segment Emissions Calcs'!$X$8:$X$8919,)))</f>
        <v>5.7576851999999996E-5</v>
      </c>
      <c r="Q4386" s="38">
        <f t="array" aca="1" ref="Q4386" ca="1">IF($H4386="TOTAL HAP",N4386,MAX(IF('PTE - Segment Emissions Calcs'!$B$8:$B$8919=$B4386,'PTE - Segment Emissions Calcs'!$Z$8:$Z$8919,)))</f>
        <v>5.7576851999999996E-5</v>
      </c>
      <c r="R4386" s="39"/>
    </row>
    <row r="4387" spans="1:18" x14ac:dyDescent="0.25">
      <c r="A4387" s="71"/>
      <c r="B4387" s="71"/>
      <c r="C4387" s="34" t="s">
        <v>95</v>
      </c>
      <c r="D4387" s="59"/>
      <c r="E4387" s="35"/>
      <c r="F4387" s="35">
        <f ca="1">IFERROR(VLOOKUP($E4387&amp;"-1",'PTE - Segment Emissions Calcs'!$I$8:$V$8919,16,FALSE),0)</f>
        <v>0</v>
      </c>
      <c r="G4387" s="35">
        <f ca="1">IFERROR(VLOOKUP($E4387&amp;"-2",'PTE - Segment Emissions Calcs'!$I$8:$V$8919,16,FALSE),0)</f>
        <v>0</v>
      </c>
      <c r="H4387" s="36">
        <f t="shared" ca="1" si="201"/>
        <v>0</v>
      </c>
      <c r="I4387" s="37">
        <f ca="1">IFERROR(VLOOKUP($E4387&amp;"-1",'PTE - Segment Emissions Calcs'!$I$8:$X$8919,18,FALSE),0)</f>
        <v>0</v>
      </c>
      <c r="J4387" s="37">
        <f ca="1">IFERROR(VLOOKUP($E4387&amp;"-2",'PTE - Segment Emissions Calcs'!$I$8:$X$8919,18,FALSE),0)</f>
        <v>0</v>
      </c>
      <c r="K4387" s="37">
        <f t="shared" ca="1" si="202"/>
        <v>0</v>
      </c>
      <c r="L4387" s="37">
        <f ca="1">IFERROR(VLOOKUP($E4387&amp;"-1",'PTE - Segment Emissions Calcs'!$I$8:$Z$8919,20,FALSE),0)</f>
        <v>0</v>
      </c>
      <c r="M4387" s="37">
        <f ca="1">IFERROR(VLOOKUP($E4387&amp;"-2",'PTE - Segment Emissions Calcs'!$I$8:$Z$8919,20,FALSE),0)</f>
        <v>0</v>
      </c>
      <c r="N4387" s="37">
        <f t="shared" ca="1" si="203"/>
        <v>0</v>
      </c>
      <c r="O4387" s="38">
        <f t="array" aca="1" ref="O4387" ca="1">IF($H4387="TOTAL HAP",H4387,MAX(IF('PTE - Segment Emissions Calcs'!$B$8:$B$8919=$B4387,'PTE - Segment Emissions Calcs'!$V$8:$V$8919,)))</f>
        <v>0</v>
      </c>
      <c r="P4387" s="38">
        <f t="array" aca="1" ref="P4387" ca="1">IF($H4387="TOTAL HAP",K4387,MAX(IF('PTE - Segment Emissions Calcs'!$B$8:$B$8919=$B4387,'PTE - Segment Emissions Calcs'!$X$8:$X$8919,)))</f>
        <v>0</v>
      </c>
      <c r="Q4387" s="38">
        <f t="array" aca="1" ref="Q4387" ca="1">IF($H4387="TOTAL HAP",N4387,MAX(IF('PTE - Segment Emissions Calcs'!$B$8:$B$8919=$B4387,'PTE - Segment Emissions Calcs'!$Z$8:$Z$8919,)))</f>
        <v>0</v>
      </c>
      <c r="R4387" s="39"/>
    </row>
    <row r="4388" spans="1:18" x14ac:dyDescent="0.25">
      <c r="A4388" s="71"/>
      <c r="B4388" s="71"/>
      <c r="C4388" s="34" t="s">
        <v>51</v>
      </c>
      <c r="D4388" s="59"/>
      <c r="E4388" s="35"/>
      <c r="F4388" s="35">
        <f ca="1">IFERROR(VLOOKUP($E4388&amp;"-1",'PTE - Segment Emissions Calcs'!$I$8:$V$8919,16,FALSE),0)</f>
        <v>0</v>
      </c>
      <c r="G4388" s="35">
        <f ca="1">IFERROR(VLOOKUP($E4388&amp;"-2",'PTE - Segment Emissions Calcs'!$I$8:$V$8919,16,FALSE),0)</f>
        <v>0</v>
      </c>
      <c r="H4388" s="36">
        <f t="shared" ca="1" si="201"/>
        <v>0</v>
      </c>
      <c r="I4388" s="37">
        <f ca="1">IFERROR(VLOOKUP($E4388&amp;"-1",'PTE - Segment Emissions Calcs'!$I$8:$X$8919,18,FALSE),0)</f>
        <v>0</v>
      </c>
      <c r="J4388" s="37">
        <f ca="1">IFERROR(VLOOKUP($E4388&amp;"-2",'PTE - Segment Emissions Calcs'!$I$8:$X$8919,18,FALSE),0)</f>
        <v>0</v>
      </c>
      <c r="K4388" s="37">
        <f t="shared" ca="1" si="202"/>
        <v>0</v>
      </c>
      <c r="L4388" s="37">
        <f ca="1">IFERROR(VLOOKUP($E4388&amp;"-1",'PTE - Segment Emissions Calcs'!$I$8:$Z$8919,20,FALSE),0)</f>
        <v>0</v>
      </c>
      <c r="M4388" s="37">
        <f ca="1">IFERROR(VLOOKUP($E4388&amp;"-2",'PTE - Segment Emissions Calcs'!$I$8:$Z$8919,20,FALSE),0)</f>
        <v>0</v>
      </c>
      <c r="N4388" s="37">
        <f t="shared" ca="1" si="203"/>
        <v>0</v>
      </c>
      <c r="O4388" s="38">
        <f t="array" aca="1" ref="O4388" ca="1">IF($H4388="TOTAL HAP",H4388,MAX(IF('PTE - Segment Emissions Calcs'!$B$8:$B$8919=$B4388,'PTE - Segment Emissions Calcs'!$V$8:$V$8919,)))</f>
        <v>0</v>
      </c>
      <c r="P4388" s="38">
        <f t="array" aca="1" ref="P4388" ca="1">IF($H4388="TOTAL HAP",K4388,MAX(IF('PTE - Segment Emissions Calcs'!$B$8:$B$8919=$B4388,'PTE - Segment Emissions Calcs'!$X$8:$X$8919,)))</f>
        <v>0</v>
      </c>
      <c r="Q4388" s="38">
        <f t="array" aca="1" ref="Q4388" ca="1">IF($H4388="TOTAL HAP",N4388,MAX(IF('PTE - Segment Emissions Calcs'!$B$8:$B$8919=$B4388,'PTE - Segment Emissions Calcs'!$Z$8:$Z$8919,)))</f>
        <v>0</v>
      </c>
      <c r="R4388" s="39"/>
    </row>
    <row r="4389" spans="1:18" x14ac:dyDescent="0.25">
      <c r="A4389" s="71"/>
      <c r="B4389" s="71"/>
      <c r="C4389" s="34" t="s">
        <v>67</v>
      </c>
      <c r="D4389" s="59"/>
      <c r="E4389" s="35"/>
      <c r="F4389" s="35">
        <f ca="1">IFERROR(VLOOKUP($E4389&amp;"-1",'PTE - Segment Emissions Calcs'!$I$8:$V$8919,16,FALSE),0)</f>
        <v>0</v>
      </c>
      <c r="G4389" s="35">
        <f ca="1">IFERROR(VLOOKUP($E4389&amp;"-2",'PTE - Segment Emissions Calcs'!$I$8:$V$8919,16,FALSE),0)</f>
        <v>0</v>
      </c>
      <c r="H4389" s="36">
        <f t="shared" ca="1" si="201"/>
        <v>0</v>
      </c>
      <c r="I4389" s="37">
        <f ca="1">IFERROR(VLOOKUP($E4389&amp;"-1",'PTE - Segment Emissions Calcs'!$I$8:$X$8919,18,FALSE),0)</f>
        <v>0</v>
      </c>
      <c r="J4389" s="37">
        <f ca="1">IFERROR(VLOOKUP($E4389&amp;"-2",'PTE - Segment Emissions Calcs'!$I$8:$X$8919,18,FALSE),0)</f>
        <v>0</v>
      </c>
      <c r="K4389" s="37">
        <f t="shared" ca="1" si="202"/>
        <v>0</v>
      </c>
      <c r="L4389" s="37">
        <f ca="1">IFERROR(VLOOKUP($E4389&amp;"-1",'PTE - Segment Emissions Calcs'!$I$8:$Z$8919,20,FALSE),0)</f>
        <v>0</v>
      </c>
      <c r="M4389" s="37">
        <f ca="1">IFERROR(VLOOKUP($E4389&amp;"-2",'PTE - Segment Emissions Calcs'!$I$8:$Z$8919,20,FALSE),0)</f>
        <v>0</v>
      </c>
      <c r="N4389" s="37">
        <f t="shared" ca="1" si="203"/>
        <v>0</v>
      </c>
      <c r="O4389" s="38">
        <f t="array" aca="1" ref="O4389" ca="1">IF($H4389="TOTAL HAP",H4389,MAX(IF('PTE - Segment Emissions Calcs'!$B$8:$B$8919=$B4389,'PTE - Segment Emissions Calcs'!$V$8:$V$8919,)))</f>
        <v>0</v>
      </c>
      <c r="P4389" s="38">
        <f t="array" aca="1" ref="P4389" ca="1">IF($H4389="TOTAL HAP",K4389,MAX(IF('PTE - Segment Emissions Calcs'!$B$8:$B$8919=$B4389,'PTE - Segment Emissions Calcs'!$X$8:$X$8919,)))</f>
        <v>0</v>
      </c>
      <c r="Q4389" s="38">
        <f t="array" aca="1" ref="Q4389" ca="1">IF($H4389="TOTAL HAP",N4389,MAX(IF('PTE - Segment Emissions Calcs'!$B$8:$B$8919=$B4389,'PTE - Segment Emissions Calcs'!$Z$8:$Z$8919,)))</f>
        <v>0</v>
      </c>
      <c r="R4389" s="39"/>
    </row>
    <row r="4390" spans="1:18" x14ac:dyDescent="0.25">
      <c r="A4390" s="71"/>
      <c r="B4390" s="71"/>
      <c r="C4390" s="34" t="s">
        <v>127</v>
      </c>
      <c r="D4390" s="59"/>
      <c r="E4390" s="35"/>
      <c r="F4390" s="35">
        <f ca="1">IFERROR(VLOOKUP($E4390&amp;"-1",'PTE - Segment Emissions Calcs'!$I$8:$V$8919,16,FALSE),0)</f>
        <v>0</v>
      </c>
      <c r="G4390" s="35">
        <f ca="1">IFERROR(VLOOKUP($E4390&amp;"-2",'PTE - Segment Emissions Calcs'!$I$8:$V$8919,16,FALSE),0)</f>
        <v>0</v>
      </c>
      <c r="H4390" s="36">
        <f t="shared" ca="1" si="201"/>
        <v>0</v>
      </c>
      <c r="I4390" s="37">
        <f ca="1">IFERROR(VLOOKUP($E4390&amp;"-1",'PTE - Segment Emissions Calcs'!$I$8:$X$8919,18,FALSE),0)</f>
        <v>0</v>
      </c>
      <c r="J4390" s="37">
        <f ca="1">IFERROR(VLOOKUP($E4390&amp;"-2",'PTE - Segment Emissions Calcs'!$I$8:$X$8919,18,FALSE),0)</f>
        <v>0</v>
      </c>
      <c r="K4390" s="37">
        <f t="shared" ca="1" si="202"/>
        <v>0</v>
      </c>
      <c r="L4390" s="37">
        <f ca="1">IFERROR(VLOOKUP($E4390&amp;"-1",'PTE - Segment Emissions Calcs'!$I$8:$Z$8919,20,FALSE),0)</f>
        <v>0</v>
      </c>
      <c r="M4390" s="37">
        <f ca="1">IFERROR(VLOOKUP($E4390&amp;"-2",'PTE - Segment Emissions Calcs'!$I$8:$Z$8919,20,FALSE),0)</f>
        <v>0</v>
      </c>
      <c r="N4390" s="37">
        <f t="shared" ca="1" si="203"/>
        <v>0</v>
      </c>
      <c r="O4390" s="38">
        <f t="array" aca="1" ref="O4390" ca="1">IF($H4390="TOTAL HAP",H4390,MAX(IF('PTE - Segment Emissions Calcs'!$B$8:$B$8919=$B4390,'PTE - Segment Emissions Calcs'!$V$8:$V$8919,)))</f>
        <v>0</v>
      </c>
      <c r="P4390" s="38">
        <f t="array" aca="1" ref="P4390" ca="1">IF($H4390="TOTAL HAP",K4390,MAX(IF('PTE - Segment Emissions Calcs'!$B$8:$B$8919=$B4390,'PTE - Segment Emissions Calcs'!$X$8:$X$8919,)))</f>
        <v>0</v>
      </c>
      <c r="Q4390" s="38">
        <f t="array" aca="1" ref="Q4390" ca="1">IF($H4390="TOTAL HAP",N4390,MAX(IF('PTE - Segment Emissions Calcs'!$B$8:$B$8919=$B4390,'PTE - Segment Emissions Calcs'!$Z$8:$Z$8919,)))</f>
        <v>0</v>
      </c>
      <c r="R4390" s="39"/>
    </row>
    <row r="4391" spans="1:18" x14ac:dyDescent="0.25">
      <c r="A4391" s="71"/>
      <c r="B4391" s="71"/>
      <c r="C4391" s="34" t="s">
        <v>52</v>
      </c>
      <c r="D4391" s="59"/>
      <c r="E4391" s="35"/>
      <c r="F4391" s="35">
        <f ca="1">IFERROR(VLOOKUP($E4391&amp;"-1",'PTE - Segment Emissions Calcs'!$I$8:$V$8919,16,FALSE),0)</f>
        <v>0</v>
      </c>
      <c r="G4391" s="35">
        <f ca="1">IFERROR(VLOOKUP($E4391&amp;"-2",'PTE - Segment Emissions Calcs'!$I$8:$V$8919,16,FALSE),0)</f>
        <v>0</v>
      </c>
      <c r="H4391" s="36">
        <f t="shared" ca="1" si="201"/>
        <v>0</v>
      </c>
      <c r="I4391" s="37">
        <f ca="1">IFERROR(VLOOKUP($E4391&amp;"-1",'PTE - Segment Emissions Calcs'!$I$8:$X$8919,18,FALSE),0)</f>
        <v>0</v>
      </c>
      <c r="J4391" s="37">
        <f ca="1">IFERROR(VLOOKUP($E4391&amp;"-2",'PTE - Segment Emissions Calcs'!$I$8:$X$8919,18,FALSE),0)</f>
        <v>0</v>
      </c>
      <c r="K4391" s="37">
        <f t="shared" ca="1" si="202"/>
        <v>0</v>
      </c>
      <c r="L4391" s="37">
        <f ca="1">IFERROR(VLOOKUP($E4391&amp;"-1",'PTE - Segment Emissions Calcs'!$I$8:$Z$8919,20,FALSE),0)</f>
        <v>0</v>
      </c>
      <c r="M4391" s="37">
        <f ca="1">IFERROR(VLOOKUP($E4391&amp;"-2",'PTE - Segment Emissions Calcs'!$I$8:$Z$8919,20,FALSE),0)</f>
        <v>0</v>
      </c>
      <c r="N4391" s="37">
        <f t="shared" ca="1" si="203"/>
        <v>0</v>
      </c>
      <c r="O4391" s="38">
        <f t="array" aca="1" ref="O4391" ca="1">IF($H4391="TOTAL HAP",H4391,MAX(IF('PTE - Segment Emissions Calcs'!$B$8:$B$8919=$B4391,'PTE - Segment Emissions Calcs'!$V$8:$V$8919,)))</f>
        <v>0</v>
      </c>
      <c r="P4391" s="38">
        <f t="array" aca="1" ref="P4391" ca="1">IF($H4391="TOTAL HAP",K4391,MAX(IF('PTE - Segment Emissions Calcs'!$B$8:$B$8919=$B4391,'PTE - Segment Emissions Calcs'!$X$8:$X$8919,)))</f>
        <v>0</v>
      </c>
      <c r="Q4391" s="38">
        <f t="array" aca="1" ref="Q4391" ca="1">IF($H4391="TOTAL HAP",N4391,MAX(IF('PTE - Segment Emissions Calcs'!$B$8:$B$8919=$B4391,'PTE - Segment Emissions Calcs'!$Z$8:$Z$8919,)))</f>
        <v>0</v>
      </c>
      <c r="R4391" s="39"/>
    </row>
    <row r="4392" spans="1:18" x14ac:dyDescent="0.25">
      <c r="A4392" s="71"/>
      <c r="B4392" s="71"/>
      <c r="C4392" s="34" t="s">
        <v>159</v>
      </c>
      <c r="D4392" s="59"/>
      <c r="E4392" s="35"/>
      <c r="F4392" s="35">
        <f ca="1">IFERROR(VLOOKUP($E4392&amp;"-1",'PTE - Segment Emissions Calcs'!$I$8:$V$8919,16,FALSE),0)</f>
        <v>1.0049999999999999E-8</v>
      </c>
      <c r="G4392" s="35">
        <f ca="1">IFERROR(VLOOKUP($E4392&amp;"-2",'PTE - Segment Emissions Calcs'!$I$8:$V$8919,16,FALSE),0)</f>
        <v>0</v>
      </c>
      <c r="H4392" s="36">
        <f t="shared" ca="1" si="201"/>
        <v>1.0049999999999999E-8</v>
      </c>
      <c r="I4392" s="37">
        <f ca="1">IFERROR(VLOOKUP($E4392&amp;"-1",'PTE - Segment Emissions Calcs'!$I$8:$X$8919,18,FALSE),0)</f>
        <v>4.4018999999999992E-8</v>
      </c>
      <c r="J4392" s="37">
        <f ca="1">IFERROR(VLOOKUP($E4392&amp;"-2",'PTE - Segment Emissions Calcs'!$I$8:$X$8919,18,FALSE),0)</f>
        <v>0</v>
      </c>
      <c r="K4392" s="37">
        <f t="shared" ca="1" si="202"/>
        <v>4.4018999999999992E-8</v>
      </c>
      <c r="L4392" s="37">
        <f ca="1">IFERROR(VLOOKUP($E4392&amp;"-1",'PTE - Segment Emissions Calcs'!$I$8:$Z$8919,20,FALSE),0)</f>
        <v>4.4018999999999992E-8</v>
      </c>
      <c r="M4392" s="37">
        <f ca="1">IFERROR(VLOOKUP($E4392&amp;"-2",'PTE - Segment Emissions Calcs'!$I$8:$Z$8919,20,FALSE),0)</f>
        <v>0</v>
      </c>
      <c r="N4392" s="37">
        <f t="shared" ca="1" si="203"/>
        <v>4.4018999999999992E-8</v>
      </c>
      <c r="O4392" s="38">
        <f t="array" aca="1" ref="O4392" ca="1">IF($H4392="TOTAL HAP",H4392,MAX(IF('PTE - Segment Emissions Calcs'!$B$8:$B$8919=$B4392,'PTE - Segment Emissions Calcs'!$V$8:$V$8919,)))</f>
        <v>1.0049999999999999E-8</v>
      </c>
      <c r="P4392" s="38">
        <f t="array" aca="1" ref="P4392" ca="1">IF($H4392="TOTAL HAP",K4392,MAX(IF('PTE - Segment Emissions Calcs'!$B$8:$B$8919=$B4392,'PTE - Segment Emissions Calcs'!$X$8:$X$8919,)))</f>
        <v>4.4018999999999992E-8</v>
      </c>
      <c r="Q4392" s="38">
        <f t="array" aca="1" ref="Q4392" ca="1">IF($H4392="TOTAL HAP",N4392,MAX(IF('PTE - Segment Emissions Calcs'!$B$8:$B$8919=$B4392,'PTE - Segment Emissions Calcs'!$Z$8:$Z$8919,)))</f>
        <v>4.4018999999999992E-8</v>
      </c>
      <c r="R4392" s="39"/>
    </row>
    <row r="4393" spans="1:18" x14ac:dyDescent="0.25">
      <c r="A4393" s="71"/>
      <c r="B4393" s="71"/>
      <c r="C4393" s="34" t="s">
        <v>194</v>
      </c>
      <c r="D4393" s="59"/>
      <c r="E4393" s="35"/>
      <c r="F4393" s="35">
        <f ca="1">IFERROR(VLOOKUP($E4393&amp;"-1",'PTE - Segment Emissions Calcs'!$I$8:$V$8919,16,FALSE),0)</f>
        <v>0</v>
      </c>
      <c r="G4393" s="35">
        <f ca="1">IFERROR(VLOOKUP($E4393&amp;"-2",'PTE - Segment Emissions Calcs'!$I$8:$V$8919,16,FALSE),0)</f>
        <v>0</v>
      </c>
      <c r="H4393" s="36">
        <f t="shared" ca="1" si="201"/>
        <v>0</v>
      </c>
      <c r="I4393" s="37">
        <f ca="1">IFERROR(VLOOKUP($E4393&amp;"-1",'PTE - Segment Emissions Calcs'!$I$8:$X$8919,18,FALSE),0)</f>
        <v>0</v>
      </c>
      <c r="J4393" s="37">
        <f ca="1">IFERROR(VLOOKUP($E4393&amp;"-2",'PTE - Segment Emissions Calcs'!$I$8:$X$8919,18,FALSE),0)</f>
        <v>0</v>
      </c>
      <c r="K4393" s="37">
        <f t="shared" ca="1" si="202"/>
        <v>0</v>
      </c>
      <c r="L4393" s="37">
        <f ca="1">IFERROR(VLOOKUP($E4393&amp;"-1",'PTE - Segment Emissions Calcs'!$I$8:$Z$8919,20,FALSE),0)</f>
        <v>0</v>
      </c>
      <c r="M4393" s="37">
        <f ca="1">IFERROR(VLOOKUP($E4393&amp;"-2",'PTE - Segment Emissions Calcs'!$I$8:$Z$8919,20,FALSE),0)</f>
        <v>0</v>
      </c>
      <c r="N4393" s="37">
        <f t="shared" ca="1" si="203"/>
        <v>0</v>
      </c>
      <c r="O4393" s="38">
        <f t="array" aca="1" ref="O4393" ca="1">IF($H4393="TOTAL HAP",H4393,MAX(IF('PTE - Segment Emissions Calcs'!$B$8:$B$8919=$B4393,'PTE - Segment Emissions Calcs'!$V$8:$V$8919,)))</f>
        <v>0</v>
      </c>
      <c r="P4393" s="38">
        <f t="array" aca="1" ref="P4393" ca="1">IF($H4393="TOTAL HAP",K4393,MAX(IF('PTE - Segment Emissions Calcs'!$B$8:$B$8919=$B4393,'PTE - Segment Emissions Calcs'!$X$8:$X$8919,)))</f>
        <v>0</v>
      </c>
      <c r="Q4393" s="38">
        <f t="array" aca="1" ref="Q4393" ca="1">IF($H4393="TOTAL HAP",N4393,MAX(IF('PTE - Segment Emissions Calcs'!$B$8:$B$8919=$B4393,'PTE - Segment Emissions Calcs'!$Z$8:$Z$8919,)))</f>
        <v>0</v>
      </c>
      <c r="R4393" s="39"/>
    </row>
    <row r="4394" spans="1:18" x14ac:dyDescent="0.25">
      <c r="A4394" s="71"/>
      <c r="B4394" s="71"/>
      <c r="C4394" s="34" t="s">
        <v>53</v>
      </c>
      <c r="D4394" s="59"/>
      <c r="E4394" s="35"/>
      <c r="F4394" s="35">
        <f ca="1">IFERROR(VLOOKUP($E4394&amp;"-1",'PTE - Segment Emissions Calcs'!$I$8:$V$8919,16,FALSE),0)</f>
        <v>1.1308059E-4</v>
      </c>
      <c r="G4394" s="35">
        <f ca="1">IFERROR(VLOOKUP($E4394&amp;"-2",'PTE - Segment Emissions Calcs'!$I$8:$V$8919,16,FALSE),0)</f>
        <v>0</v>
      </c>
      <c r="H4394" s="36">
        <f t="shared" ca="1" si="201"/>
        <v>1.1308059E-4</v>
      </c>
      <c r="I4394" s="37">
        <f ca="1">IFERROR(VLOOKUP($E4394&amp;"-1",'PTE - Segment Emissions Calcs'!$I$8:$X$8919,18,FALSE),0)</f>
        <v>4.9529298419999997E-4</v>
      </c>
      <c r="J4394" s="37">
        <f ca="1">IFERROR(VLOOKUP($E4394&amp;"-2",'PTE - Segment Emissions Calcs'!$I$8:$X$8919,18,FALSE),0)</f>
        <v>0</v>
      </c>
      <c r="K4394" s="37">
        <f t="shared" ca="1" si="202"/>
        <v>4.9529298419999997E-4</v>
      </c>
      <c r="L4394" s="37">
        <f ca="1">IFERROR(VLOOKUP($E4394&amp;"-1",'PTE - Segment Emissions Calcs'!$I$8:$Z$8919,20,FALSE),0)</f>
        <v>4.9529298419999997E-4</v>
      </c>
      <c r="M4394" s="37">
        <f ca="1">IFERROR(VLOOKUP($E4394&amp;"-2",'PTE - Segment Emissions Calcs'!$I$8:$Z$8919,20,FALSE),0)</f>
        <v>0</v>
      </c>
      <c r="N4394" s="37">
        <f t="shared" ca="1" si="203"/>
        <v>4.9529298419999997E-4</v>
      </c>
      <c r="O4394" s="38">
        <f t="array" aca="1" ref="O4394" ca="1">IF($H4394="TOTAL HAP",H4394,MAX(IF('PTE - Segment Emissions Calcs'!$B$8:$B$8919=$B4394,'PTE - Segment Emissions Calcs'!$V$8:$V$8919,)))</f>
        <v>1.1308059E-4</v>
      </c>
      <c r="P4394" s="38">
        <f t="array" aca="1" ref="P4394" ca="1">IF($H4394="TOTAL HAP",K4394,MAX(IF('PTE - Segment Emissions Calcs'!$B$8:$B$8919=$B4394,'PTE - Segment Emissions Calcs'!$X$8:$X$8919,)))</f>
        <v>4.9529298419999997E-4</v>
      </c>
      <c r="Q4394" s="38">
        <f t="array" aca="1" ref="Q4394" ca="1">IF($H4394="TOTAL HAP",N4394,MAX(IF('PTE - Segment Emissions Calcs'!$B$8:$B$8919=$B4394,'PTE - Segment Emissions Calcs'!$Z$8:$Z$8919,)))</f>
        <v>4.9529298419999997E-4</v>
      </c>
      <c r="R4394" s="39"/>
    </row>
    <row r="4395" spans="1:18" x14ac:dyDescent="0.25">
      <c r="A4395" s="71"/>
      <c r="B4395" s="71"/>
      <c r="C4395" s="34" t="s">
        <v>227</v>
      </c>
      <c r="D4395" s="59"/>
      <c r="E4395" s="35"/>
      <c r="F4395" s="35">
        <f ca="1">IFERROR(VLOOKUP($E4395&amp;"-1",'PTE - Segment Emissions Calcs'!$I$8:$V$8919,16,FALSE),0)</f>
        <v>0</v>
      </c>
      <c r="G4395" s="35">
        <f ca="1">IFERROR(VLOOKUP($E4395&amp;"-2",'PTE - Segment Emissions Calcs'!$I$8:$V$8919,16,FALSE),0)</f>
        <v>0</v>
      </c>
      <c r="H4395" s="36">
        <f t="shared" ca="1" si="201"/>
        <v>0</v>
      </c>
      <c r="I4395" s="37">
        <f ca="1">IFERROR(VLOOKUP($E4395&amp;"-1",'PTE - Segment Emissions Calcs'!$I$8:$X$8919,18,FALSE),0)</f>
        <v>0</v>
      </c>
      <c r="J4395" s="37">
        <f ca="1">IFERROR(VLOOKUP($E4395&amp;"-2",'PTE - Segment Emissions Calcs'!$I$8:$X$8919,18,FALSE),0)</f>
        <v>0</v>
      </c>
      <c r="K4395" s="37">
        <f t="shared" ca="1" si="202"/>
        <v>0</v>
      </c>
      <c r="L4395" s="37">
        <f ca="1">IFERROR(VLOOKUP($E4395&amp;"-1",'PTE - Segment Emissions Calcs'!$I$8:$Z$8919,20,FALSE),0)</f>
        <v>0</v>
      </c>
      <c r="M4395" s="37">
        <f ca="1">IFERROR(VLOOKUP($E4395&amp;"-2",'PTE - Segment Emissions Calcs'!$I$8:$Z$8919,20,FALSE),0)</f>
        <v>0</v>
      </c>
      <c r="N4395" s="37">
        <f t="shared" ca="1" si="203"/>
        <v>0</v>
      </c>
      <c r="O4395" s="38">
        <f t="array" aca="1" ref="O4395" ca="1">IF($H4395="TOTAL HAP",H4395,MAX(IF('PTE - Segment Emissions Calcs'!$B$8:$B$8919=$B4395,'PTE - Segment Emissions Calcs'!$V$8:$V$8919,)))</f>
        <v>0</v>
      </c>
      <c r="P4395" s="38">
        <f t="array" aca="1" ref="P4395" ca="1">IF($H4395="TOTAL HAP",K4395,MAX(IF('PTE - Segment Emissions Calcs'!$B$8:$B$8919=$B4395,'PTE - Segment Emissions Calcs'!$X$8:$X$8919,)))</f>
        <v>0</v>
      </c>
      <c r="Q4395" s="38">
        <f t="array" aca="1" ref="Q4395" ca="1">IF($H4395="TOTAL HAP",N4395,MAX(IF('PTE - Segment Emissions Calcs'!$B$8:$B$8919=$B4395,'PTE - Segment Emissions Calcs'!$Z$8:$Z$8919,)))</f>
        <v>0</v>
      </c>
      <c r="R4395" s="39"/>
    </row>
    <row r="4396" spans="1:18" ht="15.75" thickBot="1" x14ac:dyDescent="0.3">
      <c r="A4396" s="72"/>
      <c r="B4396" s="72"/>
      <c r="C4396" s="43" t="s">
        <v>70</v>
      </c>
      <c r="D4396" s="60"/>
      <c r="E4396" s="44"/>
      <c r="F4396" s="44">
        <f ca="1">IFERROR(VLOOKUP($E4396&amp;"-1",'PTE - Segment Emissions Calcs'!$I$8:$V$8919,16,FALSE),0)</f>
        <v>2.0100000000000002E-6</v>
      </c>
      <c r="G4396" s="44">
        <f ca="1">IFERROR(VLOOKUP($E4396&amp;"-2",'PTE - Segment Emissions Calcs'!$I$8:$V$8919,16,FALSE),0)</f>
        <v>0</v>
      </c>
      <c r="H4396" s="45">
        <f t="shared" ca="1" si="201"/>
        <v>2.0100000000000002E-6</v>
      </c>
      <c r="I4396" s="46">
        <f ca="1">IFERROR(VLOOKUP($E4396&amp;"-1",'PTE - Segment Emissions Calcs'!$I$8:$X$8919,18,FALSE),0)</f>
        <v>8.8038000000000003E-6</v>
      </c>
      <c r="J4396" s="46">
        <f ca="1">IFERROR(VLOOKUP($E4396&amp;"-2",'PTE - Segment Emissions Calcs'!$I$8:$X$8919,18,FALSE),0)</f>
        <v>0</v>
      </c>
      <c r="K4396" s="46">
        <f t="shared" ca="1" si="202"/>
        <v>8.8038000000000003E-6</v>
      </c>
      <c r="L4396" s="46">
        <f ca="1">IFERROR(VLOOKUP($E4396&amp;"-1",'PTE - Segment Emissions Calcs'!$I$8:$Z$8919,20,FALSE),0)</f>
        <v>8.8038000000000003E-6</v>
      </c>
      <c r="M4396" s="46">
        <f ca="1">IFERROR(VLOOKUP($E4396&amp;"-2",'PTE - Segment Emissions Calcs'!$I$8:$Z$8919,20,FALSE),0)</f>
        <v>0</v>
      </c>
      <c r="N4396" s="46">
        <f t="shared" ca="1" si="203"/>
        <v>8.8038000000000003E-6</v>
      </c>
      <c r="O4396" s="47">
        <f t="array" aca="1" ref="O4396" ca="1">IF($H4396="TOTAL HAP",H4396,MAX(IF('PTE - Segment Emissions Calcs'!$B$8:$B$8919=$B4396,'PTE - Segment Emissions Calcs'!$V$8:$V$8919,)))</f>
        <v>2.0100000000000002E-6</v>
      </c>
      <c r="P4396" s="47">
        <f t="array" aca="1" ref="P4396" ca="1">IF($H4396="TOTAL HAP",K4396,MAX(IF('PTE - Segment Emissions Calcs'!$B$8:$B$8919=$B4396,'PTE - Segment Emissions Calcs'!$X$8:$X$8919,)))</f>
        <v>8.8038000000000003E-6</v>
      </c>
      <c r="Q4396" s="47">
        <f t="array" aca="1" ref="Q4396" ca="1">IF($H4396="TOTAL HAP",N4396,MAX(IF('PTE - Segment Emissions Calcs'!$B$8:$B$8919=$B4396,'PTE - Segment Emissions Calcs'!$Z$8:$Z$8919,)))</f>
        <v>8.8038000000000003E-6</v>
      </c>
      <c r="R4396" s="48"/>
    </row>
    <row r="4397" spans="1:18" ht="15.75" thickTop="1" x14ac:dyDescent="0.25">
      <c r="A4397" s="25" t="str">
        <f ca="1">VLOOKUP(#REF!,'PTE - Segment Emissions Calcs'!$C$8:$J$8919,8,FALSE)</f>
        <v>FUGI 139</v>
      </c>
      <c r="B4397" s="25" t="str">
        <f ca="1">VLOOKUP(A4397,'PTE - Segment Emissions Calcs'!$J$8:$O$8919,4,FALSE)</f>
        <v>Tank 151 Containment Area</v>
      </c>
      <c r="C4397" s="26" t="s">
        <v>24</v>
      </c>
      <c r="D4397" s="58"/>
      <c r="E4397" s="27"/>
      <c r="F4397" s="27">
        <f ca="1">IFERROR(VLOOKUP($E4397&amp;"-1",'PTE - Segment Emissions Calcs'!$I$8:$V$8919,16,FALSE),0)</f>
        <v>1.7420000000000001E-2</v>
      </c>
      <c r="G4397" s="27">
        <f ca="1">IFERROR(VLOOKUP($E4397&amp;"-2",'PTE - Segment Emissions Calcs'!$I$8:$V$8919,16,FALSE),0)</f>
        <v>0</v>
      </c>
      <c r="H4397" s="28">
        <f t="shared" ca="1" si="201"/>
        <v>1.7420000000000001E-2</v>
      </c>
      <c r="I4397" s="29">
        <f ca="1">IFERROR(VLOOKUP($E4397&amp;"-1",'PTE - Segment Emissions Calcs'!$I$8:$X$8919,18,FALSE),0)</f>
        <v>7.6299600000000009E-2</v>
      </c>
      <c r="J4397" s="29">
        <f ca="1">IFERROR(VLOOKUP($E4397&amp;"-2",'PTE - Segment Emissions Calcs'!$I$8:$X$8919,18,FALSE),0)</f>
        <v>0</v>
      </c>
      <c r="K4397" s="29">
        <f t="shared" ca="1" si="202"/>
        <v>7.6299600000000009E-2</v>
      </c>
      <c r="L4397" s="29">
        <f ca="1">IFERROR(VLOOKUP($E4397&amp;"-1",'PTE - Segment Emissions Calcs'!$I$8:$Z$8919,20,FALSE),0)</f>
        <v>7.6299600000000009E-2</v>
      </c>
      <c r="M4397" s="29">
        <f ca="1">IFERROR(VLOOKUP($E4397&amp;"-2",'PTE - Segment Emissions Calcs'!$I$8:$Z$8919,20,FALSE),0)</f>
        <v>0</v>
      </c>
      <c r="N4397" s="29">
        <f t="shared" ca="1" si="203"/>
        <v>7.6299600000000009E-2</v>
      </c>
      <c r="O4397" s="30">
        <f t="array" aca="1" ref="O4397" ca="1">IF($H4397="TOTAL HAP",H4397,MAX(IF('PTE - Segment Emissions Calcs'!$B$8:$B$8919=$B4397,'PTE - Segment Emissions Calcs'!$V$8:$V$8919,)))</f>
        <v>1.7420000000000001E-2</v>
      </c>
      <c r="P4397" s="30">
        <f t="array" aca="1" ref="P4397" ca="1">IF($H4397="TOTAL HAP",K4397,MAX(IF('PTE - Segment Emissions Calcs'!$B$8:$B$8919=$B4397,'PTE - Segment Emissions Calcs'!$X$8:$X$8919,)))</f>
        <v>7.6299600000000009E-2</v>
      </c>
      <c r="Q4397" s="30">
        <f t="array" aca="1" ref="Q4397" ca="1">IF($H4397="TOTAL HAP",N4397,MAX(IF('PTE - Segment Emissions Calcs'!$B$8:$B$8919=$B4397,'PTE - Segment Emissions Calcs'!$Z$8:$Z$8919,)))</f>
        <v>7.6299600000000009E-2</v>
      </c>
      <c r="R4397" s="31"/>
    </row>
    <row r="4398" spans="1:18" x14ac:dyDescent="0.25">
      <c r="A4398" s="32"/>
      <c r="B4398" s="33"/>
      <c r="C4398" s="34" t="s">
        <v>29</v>
      </c>
      <c r="D4398" s="35"/>
      <c r="E4398" s="35"/>
      <c r="F4398" s="35">
        <f ca="1">IFERROR(VLOOKUP($E4398&amp;"-1",'PTE - Segment Emissions Calcs'!$I$8:$V$8919,16,FALSE),0)</f>
        <v>2.6341670419999996E-3</v>
      </c>
      <c r="G4398" s="35">
        <f ca="1">IFERROR(VLOOKUP($E4398&amp;"-2",'PTE - Segment Emissions Calcs'!$I$8:$V$8919,16,FALSE),0)</f>
        <v>0</v>
      </c>
      <c r="H4398" s="36">
        <f t="shared" ca="1" si="201"/>
        <v>2.6341670419999996E-3</v>
      </c>
      <c r="I4398" s="37">
        <f ca="1">IFERROR(VLOOKUP($E4398&amp;"-1",'PTE - Segment Emissions Calcs'!$I$8:$X$8919,18,FALSE),0)</f>
        <v>1.1537651643959999E-2</v>
      </c>
      <c r="J4398" s="37">
        <f ca="1">IFERROR(VLOOKUP($E4398&amp;"-2",'PTE - Segment Emissions Calcs'!$I$8:$X$8919,18,FALSE),0)</f>
        <v>0</v>
      </c>
      <c r="K4398" s="37">
        <f t="shared" ca="1" si="202"/>
        <v>1.1537651643959999E-2</v>
      </c>
      <c r="L4398" s="37">
        <f ca="1">IFERROR(VLOOKUP($E4398&amp;"-1",'PTE - Segment Emissions Calcs'!$I$8:$Z$8919,20,FALSE),0)</f>
        <v>1.1537651643959999E-2</v>
      </c>
      <c r="M4398" s="37">
        <f ca="1">IFERROR(VLOOKUP($E4398&amp;"-2",'PTE - Segment Emissions Calcs'!$I$8:$Z$8919,20,FALSE),0)</f>
        <v>0</v>
      </c>
      <c r="N4398" s="37">
        <f t="shared" ca="1" si="203"/>
        <v>1.1537651643959999E-2</v>
      </c>
      <c r="O4398" s="38">
        <f t="array" aca="1" ref="O4398" ca="1">IF($H4398="TOTAL HAP",H4398,MAX(IF('PTE - Segment Emissions Calcs'!$B$8:$B$8919=$B4398,'PTE - Segment Emissions Calcs'!$V$8:$V$8919,)))</f>
        <v>2.6341670419999996E-3</v>
      </c>
      <c r="P4398" s="38">
        <f t="array" aca="1" ref="P4398" ca="1">IF($H4398="TOTAL HAP",K4398,MAX(IF('PTE - Segment Emissions Calcs'!$B$8:$B$8919=$B4398,'PTE - Segment Emissions Calcs'!$X$8:$X$8919,)))</f>
        <v>1.1537651643959999E-2</v>
      </c>
      <c r="Q4398" s="38">
        <f t="array" aca="1" ref="Q4398" ca="1">IF($H4398="TOTAL HAP",N4398,MAX(IF('PTE - Segment Emissions Calcs'!$B$8:$B$8919=$B4398,'PTE - Segment Emissions Calcs'!$Z$8:$Z$8919,)))</f>
        <v>1.1537651643959999E-2</v>
      </c>
      <c r="R4398" s="39"/>
    </row>
    <row r="4399" spans="1:18" x14ac:dyDescent="0.25">
      <c r="A4399" s="32"/>
      <c r="B4399" s="33"/>
      <c r="C4399" s="34" t="s">
        <v>219</v>
      </c>
      <c r="D4399" s="59"/>
      <c r="E4399" s="35"/>
      <c r="F4399" s="35">
        <f ca="1">IFERROR(VLOOKUP($E4399&amp;"-1",'PTE - Segment Emissions Calcs'!$I$8:$V$8919,16,FALSE),0)</f>
        <v>1.31052E-7</v>
      </c>
      <c r="G4399" s="35">
        <f ca="1">IFERROR(VLOOKUP($E4399&amp;"-2",'PTE - Segment Emissions Calcs'!$I$8:$V$8919,16,FALSE),0)</f>
        <v>0</v>
      </c>
      <c r="H4399" s="36">
        <f t="shared" ca="1" si="201"/>
        <v>1.31052E-7</v>
      </c>
      <c r="I4399" s="37">
        <f ca="1">IFERROR(VLOOKUP($E4399&amp;"-1",'PTE - Segment Emissions Calcs'!$I$8:$X$8919,18,FALSE),0)</f>
        <v>5.7400776000000002E-7</v>
      </c>
      <c r="J4399" s="37">
        <f ca="1">IFERROR(VLOOKUP($E4399&amp;"-2",'PTE - Segment Emissions Calcs'!$I$8:$X$8919,18,FALSE),0)</f>
        <v>0</v>
      </c>
      <c r="K4399" s="37">
        <f t="shared" ca="1" si="202"/>
        <v>5.7400776000000002E-7</v>
      </c>
      <c r="L4399" s="37">
        <f ca="1">IFERROR(VLOOKUP($E4399&amp;"-1",'PTE - Segment Emissions Calcs'!$I$8:$Z$8919,20,FALSE),0)</f>
        <v>5.7400776000000002E-7</v>
      </c>
      <c r="M4399" s="37">
        <f ca="1">IFERROR(VLOOKUP($E4399&amp;"-2",'PTE - Segment Emissions Calcs'!$I$8:$Z$8919,20,FALSE),0)</f>
        <v>0</v>
      </c>
      <c r="N4399" s="37">
        <f t="shared" ca="1" si="203"/>
        <v>5.7400776000000002E-7</v>
      </c>
      <c r="O4399" s="38">
        <f t="array" aca="1" ref="O4399" ca="1">IF($H4399="TOTAL HAP",H4399,MAX(IF('PTE - Segment Emissions Calcs'!$B$8:$B$8919=$B4399,'PTE - Segment Emissions Calcs'!$V$8:$V$8919,)))</f>
        <v>1.31052E-7</v>
      </c>
      <c r="P4399" s="38">
        <f t="array" aca="1" ref="P4399" ca="1">IF($H4399="TOTAL HAP",K4399,MAX(IF('PTE - Segment Emissions Calcs'!$B$8:$B$8919=$B4399,'PTE - Segment Emissions Calcs'!$X$8:$X$8919,)))</f>
        <v>5.7400776000000002E-7</v>
      </c>
      <c r="Q4399" s="38">
        <f t="array" aca="1" ref="Q4399" ca="1">IF($H4399="TOTAL HAP",N4399,MAX(IF('PTE - Segment Emissions Calcs'!$B$8:$B$8919=$B4399,'PTE - Segment Emissions Calcs'!$Z$8:$Z$8919,)))</f>
        <v>5.7400776000000002E-7</v>
      </c>
      <c r="R4399" s="39"/>
    </row>
    <row r="4400" spans="1:18" x14ac:dyDescent="0.25">
      <c r="A4400" s="71"/>
      <c r="B4400" s="71"/>
      <c r="C4400" s="34" t="s">
        <v>72</v>
      </c>
      <c r="D4400" s="59"/>
      <c r="E4400" s="35"/>
      <c r="F4400" s="35">
        <f ca="1">IFERROR(VLOOKUP($E4400&amp;"-1",'PTE - Segment Emissions Calcs'!$I$8:$V$8919,16,FALSE),0)</f>
        <v>0</v>
      </c>
      <c r="G4400" s="35">
        <f ca="1">IFERROR(VLOOKUP($E4400&amp;"-2",'PTE - Segment Emissions Calcs'!$I$8:$V$8919,16,FALSE),0)</f>
        <v>0</v>
      </c>
      <c r="H4400" s="36">
        <f t="shared" ca="1" si="201"/>
        <v>0</v>
      </c>
      <c r="I4400" s="37">
        <f ca="1">IFERROR(VLOOKUP($E4400&amp;"-1",'PTE - Segment Emissions Calcs'!$I$8:$X$8919,18,FALSE),0)</f>
        <v>0</v>
      </c>
      <c r="J4400" s="37">
        <f ca="1">IFERROR(VLOOKUP($E4400&amp;"-2",'PTE - Segment Emissions Calcs'!$I$8:$X$8919,18,FALSE),0)</f>
        <v>0</v>
      </c>
      <c r="K4400" s="37">
        <f t="shared" ca="1" si="202"/>
        <v>0</v>
      </c>
      <c r="L4400" s="37">
        <f ca="1">IFERROR(VLOOKUP($E4400&amp;"-1",'PTE - Segment Emissions Calcs'!$I$8:$Z$8919,20,FALSE),0)</f>
        <v>0</v>
      </c>
      <c r="M4400" s="37">
        <f ca="1">IFERROR(VLOOKUP($E4400&amp;"-2",'PTE - Segment Emissions Calcs'!$I$8:$Z$8919,20,FALSE),0)</f>
        <v>0</v>
      </c>
      <c r="N4400" s="37">
        <f t="shared" ca="1" si="203"/>
        <v>0</v>
      </c>
      <c r="O4400" s="38">
        <f t="array" aca="1" ref="O4400" ca="1">IF($H4400="TOTAL HAP",H4400,MAX(IF('PTE - Segment Emissions Calcs'!$B$8:$B$8919=$B4400,'PTE - Segment Emissions Calcs'!$V$8:$V$8919,)))</f>
        <v>0</v>
      </c>
      <c r="P4400" s="38">
        <f t="array" aca="1" ref="P4400" ca="1">IF($H4400="TOTAL HAP",K4400,MAX(IF('PTE - Segment Emissions Calcs'!$B$8:$B$8919=$B4400,'PTE - Segment Emissions Calcs'!$X$8:$X$8919,)))</f>
        <v>0</v>
      </c>
      <c r="Q4400" s="38">
        <f t="array" aca="1" ref="Q4400" ca="1">IF($H4400="TOTAL HAP",N4400,MAX(IF('PTE - Segment Emissions Calcs'!$B$8:$B$8919=$B4400,'PTE - Segment Emissions Calcs'!$Z$8:$Z$8919,)))</f>
        <v>0</v>
      </c>
      <c r="R4400" s="39"/>
    </row>
    <row r="4401" spans="1:18" x14ac:dyDescent="0.25">
      <c r="A4401" s="71"/>
      <c r="B4401" s="71"/>
      <c r="C4401" s="34" t="s">
        <v>97</v>
      </c>
      <c r="D4401" s="59"/>
      <c r="E4401" s="35"/>
      <c r="F4401" s="35">
        <f ca="1">IFERROR(VLOOKUP($E4401&amp;"-1",'PTE - Segment Emissions Calcs'!$I$8:$V$8919,16,FALSE),0)</f>
        <v>8.7368000000000005E-8</v>
      </c>
      <c r="G4401" s="35">
        <f ca="1">IFERROR(VLOOKUP($E4401&amp;"-2",'PTE - Segment Emissions Calcs'!$I$8:$V$8919,16,FALSE),0)</f>
        <v>0</v>
      </c>
      <c r="H4401" s="36">
        <f t="shared" ca="1" si="201"/>
        <v>8.7368000000000005E-8</v>
      </c>
      <c r="I4401" s="37">
        <f ca="1">IFERROR(VLOOKUP($E4401&amp;"-1",'PTE - Segment Emissions Calcs'!$I$8:$X$8919,18,FALSE),0)</f>
        <v>3.8267184000000003E-7</v>
      </c>
      <c r="J4401" s="37">
        <f ca="1">IFERROR(VLOOKUP($E4401&amp;"-2",'PTE - Segment Emissions Calcs'!$I$8:$X$8919,18,FALSE),0)</f>
        <v>0</v>
      </c>
      <c r="K4401" s="37">
        <f t="shared" ca="1" si="202"/>
        <v>3.8267184000000003E-7</v>
      </c>
      <c r="L4401" s="37">
        <f ca="1">IFERROR(VLOOKUP($E4401&amp;"-1",'PTE - Segment Emissions Calcs'!$I$8:$Z$8919,20,FALSE),0)</f>
        <v>3.8267184000000003E-7</v>
      </c>
      <c r="M4401" s="37">
        <f ca="1">IFERROR(VLOOKUP($E4401&amp;"-2",'PTE - Segment Emissions Calcs'!$I$8:$Z$8919,20,FALSE),0)</f>
        <v>0</v>
      </c>
      <c r="N4401" s="37">
        <f t="shared" ca="1" si="203"/>
        <v>3.8267184000000003E-7</v>
      </c>
      <c r="O4401" s="38">
        <f t="array" aca="1" ref="O4401" ca="1">IF($H4401="TOTAL HAP",H4401,MAX(IF('PTE - Segment Emissions Calcs'!$B$8:$B$8919=$B4401,'PTE - Segment Emissions Calcs'!$V$8:$V$8919,)))</f>
        <v>8.7368000000000005E-8</v>
      </c>
      <c r="P4401" s="38">
        <f t="array" aca="1" ref="P4401" ca="1">IF($H4401="TOTAL HAP",K4401,MAX(IF('PTE - Segment Emissions Calcs'!$B$8:$B$8919=$B4401,'PTE - Segment Emissions Calcs'!$X$8:$X$8919,)))</f>
        <v>3.8267184000000003E-7</v>
      </c>
      <c r="Q4401" s="38">
        <f t="array" aca="1" ref="Q4401" ca="1">IF($H4401="TOTAL HAP",N4401,MAX(IF('PTE - Segment Emissions Calcs'!$B$8:$B$8919=$B4401,'PTE - Segment Emissions Calcs'!$Z$8:$Z$8919,)))</f>
        <v>3.8267184000000003E-7</v>
      </c>
      <c r="R4401" s="39"/>
    </row>
    <row r="4402" spans="1:18" x14ac:dyDescent="0.25">
      <c r="A4402" s="71"/>
      <c r="B4402" s="71"/>
      <c r="C4402" s="34" t="s">
        <v>208</v>
      </c>
      <c r="D4402" s="59"/>
      <c r="E4402" s="35"/>
      <c r="F4402" s="35">
        <f ca="1">IFERROR(VLOOKUP($E4402&amp;"-1",'PTE - Segment Emissions Calcs'!$I$8:$V$8919,16,FALSE),0)</f>
        <v>0</v>
      </c>
      <c r="G4402" s="35">
        <f ca="1">IFERROR(VLOOKUP($E4402&amp;"-2",'PTE - Segment Emissions Calcs'!$I$8:$V$8919,16,FALSE),0)</f>
        <v>0</v>
      </c>
      <c r="H4402" s="36">
        <f t="shared" ca="1" si="201"/>
        <v>0</v>
      </c>
      <c r="I4402" s="37">
        <f ca="1">IFERROR(VLOOKUP($E4402&amp;"-1",'PTE - Segment Emissions Calcs'!$I$8:$X$8919,18,FALSE),0)</f>
        <v>0</v>
      </c>
      <c r="J4402" s="37">
        <f ca="1">IFERROR(VLOOKUP($E4402&amp;"-2",'PTE - Segment Emissions Calcs'!$I$8:$X$8919,18,FALSE),0)</f>
        <v>0</v>
      </c>
      <c r="K4402" s="37">
        <f t="shared" ca="1" si="202"/>
        <v>0</v>
      </c>
      <c r="L4402" s="37">
        <f ca="1">IFERROR(VLOOKUP($E4402&amp;"-1",'PTE - Segment Emissions Calcs'!$I$8:$Z$8919,20,FALSE),0)</f>
        <v>0</v>
      </c>
      <c r="M4402" s="37">
        <f ca="1">IFERROR(VLOOKUP($E4402&amp;"-2",'PTE - Segment Emissions Calcs'!$I$8:$Z$8919,20,FALSE),0)</f>
        <v>0</v>
      </c>
      <c r="N4402" s="37">
        <f t="shared" ca="1" si="203"/>
        <v>0</v>
      </c>
      <c r="O4402" s="38">
        <f t="array" aca="1" ref="O4402" ca="1">IF($H4402="TOTAL HAP",H4402,MAX(IF('PTE - Segment Emissions Calcs'!$B$8:$B$8919=$B4402,'PTE - Segment Emissions Calcs'!$V$8:$V$8919,)))</f>
        <v>0</v>
      </c>
      <c r="P4402" s="38">
        <f t="array" aca="1" ref="P4402" ca="1">IF($H4402="TOTAL HAP",K4402,MAX(IF('PTE - Segment Emissions Calcs'!$B$8:$B$8919=$B4402,'PTE - Segment Emissions Calcs'!$X$8:$X$8919,)))</f>
        <v>0</v>
      </c>
      <c r="Q4402" s="38">
        <f t="array" aca="1" ref="Q4402" ca="1">IF($H4402="TOTAL HAP",N4402,MAX(IF('PTE - Segment Emissions Calcs'!$B$8:$B$8919=$B4402,'PTE - Segment Emissions Calcs'!$Z$8:$Z$8919,)))</f>
        <v>0</v>
      </c>
      <c r="R4402" s="39"/>
    </row>
    <row r="4403" spans="1:18" x14ac:dyDescent="0.25">
      <c r="A4403" s="71"/>
      <c r="B4403" s="71"/>
      <c r="C4403" s="34" t="s">
        <v>131</v>
      </c>
      <c r="D4403" s="59"/>
      <c r="E4403" s="35"/>
      <c r="F4403" s="35">
        <f ca="1">IFERROR(VLOOKUP($E4403&amp;"-1",'PTE - Segment Emissions Calcs'!$I$8:$V$8919,16,FALSE),0)</f>
        <v>0</v>
      </c>
      <c r="G4403" s="35">
        <f ca="1">IFERROR(VLOOKUP($E4403&amp;"-2",'PTE - Segment Emissions Calcs'!$I$8:$V$8919,16,FALSE),0)</f>
        <v>0</v>
      </c>
      <c r="H4403" s="36">
        <f t="shared" ca="1" si="201"/>
        <v>0</v>
      </c>
      <c r="I4403" s="37">
        <f ca="1">IFERROR(VLOOKUP($E4403&amp;"-1",'PTE - Segment Emissions Calcs'!$I$8:$X$8919,18,FALSE),0)</f>
        <v>0</v>
      </c>
      <c r="J4403" s="37">
        <f ca="1">IFERROR(VLOOKUP($E4403&amp;"-2",'PTE - Segment Emissions Calcs'!$I$8:$X$8919,18,FALSE),0)</f>
        <v>0</v>
      </c>
      <c r="K4403" s="37">
        <f t="shared" ca="1" si="202"/>
        <v>0</v>
      </c>
      <c r="L4403" s="37">
        <f ca="1">IFERROR(VLOOKUP($E4403&amp;"-1",'PTE - Segment Emissions Calcs'!$I$8:$Z$8919,20,FALSE),0)</f>
        <v>0</v>
      </c>
      <c r="M4403" s="37">
        <f ca="1">IFERROR(VLOOKUP($E4403&amp;"-2",'PTE - Segment Emissions Calcs'!$I$8:$Z$8919,20,FALSE),0)</f>
        <v>0</v>
      </c>
      <c r="N4403" s="37">
        <f t="shared" ca="1" si="203"/>
        <v>0</v>
      </c>
      <c r="O4403" s="38">
        <f t="array" aca="1" ref="O4403" ca="1">IF($H4403="TOTAL HAP",H4403,MAX(IF('PTE - Segment Emissions Calcs'!$B$8:$B$8919=$B4403,'PTE - Segment Emissions Calcs'!$V$8:$V$8919,)))</f>
        <v>0</v>
      </c>
      <c r="P4403" s="38">
        <f t="array" aca="1" ref="P4403" ca="1">IF($H4403="TOTAL HAP",K4403,MAX(IF('PTE - Segment Emissions Calcs'!$B$8:$B$8919=$B4403,'PTE - Segment Emissions Calcs'!$X$8:$X$8919,)))</f>
        <v>0</v>
      </c>
      <c r="Q4403" s="38">
        <f t="array" aca="1" ref="Q4403" ca="1">IF($H4403="TOTAL HAP",N4403,MAX(IF('PTE - Segment Emissions Calcs'!$B$8:$B$8919=$B4403,'PTE - Segment Emissions Calcs'!$Z$8:$Z$8919,)))</f>
        <v>0</v>
      </c>
      <c r="R4403" s="39"/>
    </row>
    <row r="4404" spans="1:18" x14ac:dyDescent="0.25">
      <c r="A4404" s="71"/>
      <c r="B4404" s="71"/>
      <c r="C4404" s="34" t="s">
        <v>30</v>
      </c>
      <c r="D4404" s="59"/>
      <c r="E4404" s="35"/>
      <c r="F4404" s="35">
        <f ca="1">IFERROR(VLOOKUP($E4404&amp;"-1",'PTE - Segment Emissions Calcs'!$I$8:$V$8919,16,FALSE),0)</f>
        <v>0</v>
      </c>
      <c r="G4404" s="35">
        <f ca="1">IFERROR(VLOOKUP($E4404&amp;"-2",'PTE - Segment Emissions Calcs'!$I$8:$V$8919,16,FALSE),0)</f>
        <v>0</v>
      </c>
      <c r="H4404" s="36">
        <f t="shared" ca="1" si="201"/>
        <v>0</v>
      </c>
      <c r="I4404" s="37">
        <f ca="1">IFERROR(VLOOKUP($E4404&amp;"-1",'PTE - Segment Emissions Calcs'!$I$8:$X$8919,18,FALSE),0)</f>
        <v>0</v>
      </c>
      <c r="J4404" s="37">
        <f ca="1">IFERROR(VLOOKUP($E4404&amp;"-2",'PTE - Segment Emissions Calcs'!$I$8:$X$8919,18,FALSE),0)</f>
        <v>0</v>
      </c>
      <c r="K4404" s="37">
        <f t="shared" ca="1" si="202"/>
        <v>0</v>
      </c>
      <c r="L4404" s="37">
        <f ca="1">IFERROR(VLOOKUP($E4404&amp;"-1",'PTE - Segment Emissions Calcs'!$I$8:$Z$8919,20,FALSE),0)</f>
        <v>0</v>
      </c>
      <c r="M4404" s="37">
        <f ca="1">IFERROR(VLOOKUP($E4404&amp;"-2",'PTE - Segment Emissions Calcs'!$I$8:$Z$8919,20,FALSE),0)</f>
        <v>0</v>
      </c>
      <c r="N4404" s="37">
        <f t="shared" ca="1" si="203"/>
        <v>0</v>
      </c>
      <c r="O4404" s="38">
        <f t="array" aca="1" ref="O4404" ca="1">IF($H4404="TOTAL HAP",H4404,MAX(IF('PTE - Segment Emissions Calcs'!$B$8:$B$8919=$B4404,'PTE - Segment Emissions Calcs'!$V$8:$V$8919,)))</f>
        <v>0</v>
      </c>
      <c r="P4404" s="38">
        <f t="array" aca="1" ref="P4404" ca="1">IF($H4404="TOTAL HAP",K4404,MAX(IF('PTE - Segment Emissions Calcs'!$B$8:$B$8919=$B4404,'PTE - Segment Emissions Calcs'!$X$8:$X$8919,)))</f>
        <v>0</v>
      </c>
      <c r="Q4404" s="38">
        <f t="array" aca="1" ref="Q4404" ca="1">IF($H4404="TOTAL HAP",N4404,MAX(IF('PTE - Segment Emissions Calcs'!$B$8:$B$8919=$B4404,'PTE - Segment Emissions Calcs'!$Z$8:$Z$8919,)))</f>
        <v>0</v>
      </c>
      <c r="R4404" s="39"/>
    </row>
    <row r="4405" spans="1:18" x14ac:dyDescent="0.25">
      <c r="A4405" s="71"/>
      <c r="B4405" s="71"/>
      <c r="C4405" s="34" t="s">
        <v>31</v>
      </c>
      <c r="D4405" s="59"/>
      <c r="E4405" s="35"/>
      <c r="F4405" s="35">
        <f ca="1">IFERROR(VLOOKUP($E4405&amp;"-1",'PTE - Segment Emissions Calcs'!$I$8:$V$8919,16,FALSE),0)</f>
        <v>0</v>
      </c>
      <c r="G4405" s="35">
        <f ca="1">IFERROR(VLOOKUP($E4405&amp;"-2",'PTE - Segment Emissions Calcs'!$I$8:$V$8919,16,FALSE),0)</f>
        <v>0</v>
      </c>
      <c r="H4405" s="36">
        <f t="shared" ca="1" si="201"/>
        <v>0</v>
      </c>
      <c r="I4405" s="37">
        <f ca="1">IFERROR(VLOOKUP($E4405&amp;"-1",'PTE - Segment Emissions Calcs'!$I$8:$X$8919,18,FALSE),0)</f>
        <v>0</v>
      </c>
      <c r="J4405" s="37">
        <f ca="1">IFERROR(VLOOKUP($E4405&amp;"-2",'PTE - Segment Emissions Calcs'!$I$8:$X$8919,18,FALSE),0)</f>
        <v>0</v>
      </c>
      <c r="K4405" s="37">
        <f t="shared" ca="1" si="202"/>
        <v>0</v>
      </c>
      <c r="L4405" s="37">
        <f ca="1">IFERROR(VLOOKUP($E4405&amp;"-1",'PTE - Segment Emissions Calcs'!$I$8:$Z$8919,20,FALSE),0)</f>
        <v>0</v>
      </c>
      <c r="M4405" s="37">
        <f ca="1">IFERROR(VLOOKUP($E4405&amp;"-2",'PTE - Segment Emissions Calcs'!$I$8:$Z$8919,20,FALSE),0)</f>
        <v>0</v>
      </c>
      <c r="N4405" s="37">
        <f t="shared" ca="1" si="203"/>
        <v>0</v>
      </c>
      <c r="O4405" s="38">
        <f t="array" aca="1" ref="O4405" ca="1">IF($H4405="TOTAL HAP",H4405,MAX(IF('PTE - Segment Emissions Calcs'!$B$8:$B$8919=$B4405,'PTE - Segment Emissions Calcs'!$V$8:$V$8919,)))</f>
        <v>0</v>
      </c>
      <c r="P4405" s="38">
        <f t="array" aca="1" ref="P4405" ca="1">IF($H4405="TOTAL HAP",K4405,MAX(IF('PTE - Segment Emissions Calcs'!$B$8:$B$8919=$B4405,'PTE - Segment Emissions Calcs'!$X$8:$X$8919,)))</f>
        <v>0</v>
      </c>
      <c r="Q4405" s="38">
        <f t="array" aca="1" ref="Q4405" ca="1">IF($H4405="TOTAL HAP",N4405,MAX(IF('PTE - Segment Emissions Calcs'!$B$8:$B$8919=$B4405,'PTE - Segment Emissions Calcs'!$Z$8:$Z$8919,)))</f>
        <v>0</v>
      </c>
      <c r="R4405" s="39"/>
    </row>
    <row r="4406" spans="1:18" x14ac:dyDescent="0.25">
      <c r="A4406" s="71"/>
      <c r="B4406" s="71"/>
      <c r="C4406" s="34" t="s">
        <v>220</v>
      </c>
      <c r="D4406" s="59"/>
      <c r="E4406" s="35"/>
      <c r="F4406" s="35">
        <f ca="1">IFERROR(VLOOKUP($E4406&amp;"-1",'PTE - Segment Emissions Calcs'!$I$8:$V$8919,16,FALSE),0)</f>
        <v>0</v>
      </c>
      <c r="G4406" s="35">
        <f ca="1">IFERROR(VLOOKUP($E4406&amp;"-2",'PTE - Segment Emissions Calcs'!$I$8:$V$8919,16,FALSE),0)</f>
        <v>0</v>
      </c>
      <c r="H4406" s="36">
        <f t="shared" ca="1" si="201"/>
        <v>0</v>
      </c>
      <c r="I4406" s="37">
        <f ca="1">IFERROR(VLOOKUP($E4406&amp;"-1",'PTE - Segment Emissions Calcs'!$I$8:$X$8919,18,FALSE),0)</f>
        <v>0</v>
      </c>
      <c r="J4406" s="37">
        <f ca="1">IFERROR(VLOOKUP($E4406&amp;"-2",'PTE - Segment Emissions Calcs'!$I$8:$X$8919,18,FALSE),0)</f>
        <v>0</v>
      </c>
      <c r="K4406" s="37">
        <f t="shared" ca="1" si="202"/>
        <v>0</v>
      </c>
      <c r="L4406" s="37">
        <f ca="1">IFERROR(VLOOKUP($E4406&amp;"-1",'PTE - Segment Emissions Calcs'!$I$8:$Z$8919,20,FALSE),0)</f>
        <v>0</v>
      </c>
      <c r="M4406" s="37">
        <f ca="1">IFERROR(VLOOKUP($E4406&amp;"-2",'PTE - Segment Emissions Calcs'!$I$8:$Z$8919,20,FALSE),0)</f>
        <v>0</v>
      </c>
      <c r="N4406" s="37">
        <f t="shared" ca="1" si="203"/>
        <v>0</v>
      </c>
      <c r="O4406" s="38">
        <f t="array" aca="1" ref="O4406" ca="1">IF($H4406="TOTAL HAP",H4406,MAX(IF('PTE - Segment Emissions Calcs'!$B$8:$B$8919=$B4406,'PTE - Segment Emissions Calcs'!$V$8:$V$8919,)))</f>
        <v>0</v>
      </c>
      <c r="P4406" s="38">
        <f t="array" aca="1" ref="P4406" ca="1">IF($H4406="TOTAL HAP",K4406,MAX(IF('PTE - Segment Emissions Calcs'!$B$8:$B$8919=$B4406,'PTE - Segment Emissions Calcs'!$X$8:$X$8919,)))</f>
        <v>0</v>
      </c>
      <c r="Q4406" s="38">
        <f t="array" aca="1" ref="Q4406" ca="1">IF($H4406="TOTAL HAP",N4406,MAX(IF('PTE - Segment Emissions Calcs'!$B$8:$B$8919=$B4406,'PTE - Segment Emissions Calcs'!$Z$8:$Z$8919,)))</f>
        <v>0</v>
      </c>
      <c r="R4406" s="39"/>
    </row>
    <row r="4407" spans="1:18" x14ac:dyDescent="0.25">
      <c r="A4407" s="71"/>
      <c r="B4407" s="71"/>
      <c r="C4407" s="34" t="s">
        <v>33</v>
      </c>
      <c r="D4407" s="59"/>
      <c r="E4407" s="35"/>
      <c r="F4407" s="35">
        <f ca="1">IFERROR(VLOOKUP($E4407&amp;"-1",'PTE - Segment Emissions Calcs'!$I$8:$V$8919,16,FALSE),0)</f>
        <v>0</v>
      </c>
      <c r="G4407" s="35">
        <f ca="1">IFERROR(VLOOKUP($E4407&amp;"-2",'PTE - Segment Emissions Calcs'!$I$8:$V$8919,16,FALSE),0)</f>
        <v>0</v>
      </c>
      <c r="H4407" s="36">
        <f t="shared" ca="1" si="201"/>
        <v>0</v>
      </c>
      <c r="I4407" s="37">
        <f ca="1">IFERROR(VLOOKUP($E4407&amp;"-1",'PTE - Segment Emissions Calcs'!$I$8:$X$8919,18,FALSE),0)</f>
        <v>0</v>
      </c>
      <c r="J4407" s="37">
        <f ca="1">IFERROR(VLOOKUP($E4407&amp;"-2",'PTE - Segment Emissions Calcs'!$I$8:$X$8919,18,FALSE),0)</f>
        <v>0</v>
      </c>
      <c r="K4407" s="37">
        <f t="shared" ca="1" si="202"/>
        <v>0</v>
      </c>
      <c r="L4407" s="37">
        <f ca="1">IFERROR(VLOOKUP($E4407&amp;"-1",'PTE - Segment Emissions Calcs'!$I$8:$Z$8919,20,FALSE),0)</f>
        <v>0</v>
      </c>
      <c r="M4407" s="37">
        <f ca="1">IFERROR(VLOOKUP($E4407&amp;"-2",'PTE - Segment Emissions Calcs'!$I$8:$Z$8919,20,FALSE),0)</f>
        <v>0</v>
      </c>
      <c r="N4407" s="37">
        <f t="shared" ca="1" si="203"/>
        <v>0</v>
      </c>
      <c r="O4407" s="38">
        <f t="array" aca="1" ref="O4407" ca="1">IF($H4407="TOTAL HAP",H4407,MAX(IF('PTE - Segment Emissions Calcs'!$B$8:$B$8919=$B4407,'PTE - Segment Emissions Calcs'!$V$8:$V$8919,)))</f>
        <v>0</v>
      </c>
      <c r="P4407" s="38">
        <f t="array" aca="1" ref="P4407" ca="1">IF($H4407="TOTAL HAP",K4407,MAX(IF('PTE - Segment Emissions Calcs'!$B$8:$B$8919=$B4407,'PTE - Segment Emissions Calcs'!$X$8:$X$8919,)))</f>
        <v>0</v>
      </c>
      <c r="Q4407" s="38">
        <f t="array" aca="1" ref="Q4407" ca="1">IF($H4407="TOTAL HAP",N4407,MAX(IF('PTE - Segment Emissions Calcs'!$B$8:$B$8919=$B4407,'PTE - Segment Emissions Calcs'!$Z$8:$Z$8919,)))</f>
        <v>0</v>
      </c>
      <c r="R4407" s="39"/>
    </row>
    <row r="4408" spans="1:18" x14ac:dyDescent="0.25">
      <c r="A4408" s="71"/>
      <c r="B4408" s="71"/>
      <c r="C4408" s="34" t="s">
        <v>34</v>
      </c>
      <c r="D4408" s="59"/>
      <c r="E4408" s="35"/>
      <c r="F4408" s="35">
        <f ca="1">IFERROR(VLOOKUP($E4408&amp;"-1",'PTE - Segment Emissions Calcs'!$I$8:$V$8919,16,FALSE),0)</f>
        <v>0</v>
      </c>
      <c r="G4408" s="35">
        <f ca="1">IFERROR(VLOOKUP($E4408&amp;"-2",'PTE - Segment Emissions Calcs'!$I$8:$V$8919,16,FALSE),0)</f>
        <v>0</v>
      </c>
      <c r="H4408" s="36">
        <f t="shared" ca="1" si="201"/>
        <v>0</v>
      </c>
      <c r="I4408" s="37">
        <f ca="1">IFERROR(VLOOKUP($E4408&amp;"-1",'PTE - Segment Emissions Calcs'!$I$8:$X$8919,18,FALSE),0)</f>
        <v>0</v>
      </c>
      <c r="J4408" s="37">
        <f ca="1">IFERROR(VLOOKUP($E4408&amp;"-2",'PTE - Segment Emissions Calcs'!$I$8:$X$8919,18,FALSE),0)</f>
        <v>0</v>
      </c>
      <c r="K4408" s="37">
        <f t="shared" ca="1" si="202"/>
        <v>0</v>
      </c>
      <c r="L4408" s="37">
        <f ca="1">IFERROR(VLOOKUP($E4408&amp;"-1",'PTE - Segment Emissions Calcs'!$I$8:$Z$8919,20,FALSE),0)</f>
        <v>0</v>
      </c>
      <c r="M4408" s="37">
        <f ca="1">IFERROR(VLOOKUP($E4408&amp;"-2",'PTE - Segment Emissions Calcs'!$I$8:$Z$8919,20,FALSE),0)</f>
        <v>0</v>
      </c>
      <c r="N4408" s="37">
        <f t="shared" ca="1" si="203"/>
        <v>0</v>
      </c>
      <c r="O4408" s="38">
        <f t="array" aca="1" ref="O4408" ca="1">IF($H4408="TOTAL HAP",H4408,MAX(IF('PTE - Segment Emissions Calcs'!$B$8:$B$8919=$B4408,'PTE - Segment Emissions Calcs'!$V$8:$V$8919,)))</f>
        <v>0</v>
      </c>
      <c r="P4408" s="38">
        <f t="array" aca="1" ref="P4408" ca="1">IF($H4408="TOTAL HAP",K4408,MAX(IF('PTE - Segment Emissions Calcs'!$B$8:$B$8919=$B4408,'PTE - Segment Emissions Calcs'!$X$8:$X$8919,)))</f>
        <v>0</v>
      </c>
      <c r="Q4408" s="38">
        <f t="array" aca="1" ref="Q4408" ca="1">IF($H4408="TOTAL HAP",N4408,MAX(IF('PTE - Segment Emissions Calcs'!$B$8:$B$8919=$B4408,'PTE - Segment Emissions Calcs'!$Z$8:$Z$8919,)))</f>
        <v>0</v>
      </c>
      <c r="R4408" s="39"/>
    </row>
    <row r="4409" spans="1:18" x14ac:dyDescent="0.25">
      <c r="A4409" s="71"/>
      <c r="B4409" s="71"/>
      <c r="C4409" s="34" t="s">
        <v>35</v>
      </c>
      <c r="D4409" s="59"/>
      <c r="E4409" s="35"/>
      <c r="F4409" s="35">
        <f ca="1">IFERROR(VLOOKUP($E4409&amp;"-1",'PTE - Segment Emissions Calcs'!$I$8:$V$8919,16,FALSE),0)</f>
        <v>2.1842000000000002E-5</v>
      </c>
      <c r="G4409" s="35">
        <f ca="1">IFERROR(VLOOKUP($E4409&amp;"-2",'PTE - Segment Emissions Calcs'!$I$8:$V$8919,16,FALSE),0)</f>
        <v>0</v>
      </c>
      <c r="H4409" s="36">
        <f t="shared" ca="1" si="201"/>
        <v>2.1842000000000002E-5</v>
      </c>
      <c r="I4409" s="37">
        <f ca="1">IFERROR(VLOOKUP($E4409&amp;"-1",'PTE - Segment Emissions Calcs'!$I$8:$X$8919,18,FALSE),0)</f>
        <v>9.5667960000000003E-5</v>
      </c>
      <c r="J4409" s="37">
        <f ca="1">IFERROR(VLOOKUP($E4409&amp;"-2",'PTE - Segment Emissions Calcs'!$I$8:$X$8919,18,FALSE),0)</f>
        <v>0</v>
      </c>
      <c r="K4409" s="37">
        <f t="shared" ca="1" si="202"/>
        <v>9.5667960000000003E-5</v>
      </c>
      <c r="L4409" s="37">
        <f ca="1">IFERROR(VLOOKUP($E4409&amp;"-1",'PTE - Segment Emissions Calcs'!$I$8:$Z$8919,20,FALSE),0)</f>
        <v>9.5667960000000003E-5</v>
      </c>
      <c r="M4409" s="37">
        <f ca="1">IFERROR(VLOOKUP($E4409&amp;"-2",'PTE - Segment Emissions Calcs'!$I$8:$Z$8919,20,FALSE),0)</f>
        <v>0</v>
      </c>
      <c r="N4409" s="37">
        <f t="shared" ca="1" si="203"/>
        <v>9.5667960000000003E-5</v>
      </c>
      <c r="O4409" s="38">
        <f t="array" aca="1" ref="O4409" ca="1">IF($H4409="TOTAL HAP",H4409,MAX(IF('PTE - Segment Emissions Calcs'!$B$8:$B$8919=$B4409,'PTE - Segment Emissions Calcs'!$V$8:$V$8919,)))</f>
        <v>2.1842000000000002E-5</v>
      </c>
      <c r="P4409" s="38">
        <f t="array" aca="1" ref="P4409" ca="1">IF($H4409="TOTAL HAP",K4409,MAX(IF('PTE - Segment Emissions Calcs'!$B$8:$B$8919=$B4409,'PTE - Segment Emissions Calcs'!$X$8:$X$8919,)))</f>
        <v>9.5667960000000003E-5</v>
      </c>
      <c r="Q4409" s="38">
        <f t="array" aca="1" ref="Q4409" ca="1">IF($H4409="TOTAL HAP",N4409,MAX(IF('PTE - Segment Emissions Calcs'!$B$8:$B$8919=$B4409,'PTE - Segment Emissions Calcs'!$Z$8:$Z$8919,)))</f>
        <v>9.5667960000000003E-5</v>
      </c>
      <c r="R4409" s="39"/>
    </row>
    <row r="4410" spans="1:18" x14ac:dyDescent="0.25">
      <c r="A4410" s="71"/>
      <c r="B4410" s="71"/>
      <c r="C4410" s="34" t="s">
        <v>37</v>
      </c>
      <c r="D4410" s="59"/>
      <c r="E4410" s="35"/>
      <c r="F4410" s="35">
        <f ca="1">IFERROR(VLOOKUP($E4410&amp;"-1",'PTE - Segment Emissions Calcs'!$I$8:$V$8919,16,FALSE),0)</f>
        <v>2.18332632E-4</v>
      </c>
      <c r="G4410" s="35">
        <f ca="1">IFERROR(VLOOKUP($E4410&amp;"-2",'PTE - Segment Emissions Calcs'!$I$8:$V$8919,16,FALSE),0)</f>
        <v>0</v>
      </c>
      <c r="H4410" s="36">
        <f t="shared" ca="1" si="201"/>
        <v>2.18332632E-4</v>
      </c>
      <c r="I4410" s="37">
        <f ca="1">IFERROR(VLOOKUP($E4410&amp;"-1",'PTE - Segment Emissions Calcs'!$I$8:$X$8919,18,FALSE),0)</f>
        <v>9.5629692815999996E-4</v>
      </c>
      <c r="J4410" s="37">
        <f ca="1">IFERROR(VLOOKUP($E4410&amp;"-2",'PTE - Segment Emissions Calcs'!$I$8:$X$8919,18,FALSE),0)</f>
        <v>0</v>
      </c>
      <c r="K4410" s="37">
        <f t="shared" ca="1" si="202"/>
        <v>9.5629692815999996E-4</v>
      </c>
      <c r="L4410" s="37">
        <f ca="1">IFERROR(VLOOKUP($E4410&amp;"-1",'PTE - Segment Emissions Calcs'!$I$8:$Z$8919,20,FALSE),0)</f>
        <v>9.5629692815999996E-4</v>
      </c>
      <c r="M4410" s="37">
        <f ca="1">IFERROR(VLOOKUP($E4410&amp;"-2",'PTE - Segment Emissions Calcs'!$I$8:$Z$8919,20,FALSE),0)</f>
        <v>0</v>
      </c>
      <c r="N4410" s="37">
        <f t="shared" ca="1" si="203"/>
        <v>9.5629692815999996E-4</v>
      </c>
      <c r="O4410" s="38">
        <f t="array" aca="1" ref="O4410" ca="1">IF($H4410="TOTAL HAP",H4410,MAX(IF('PTE - Segment Emissions Calcs'!$B$8:$B$8919=$B4410,'PTE - Segment Emissions Calcs'!$V$8:$V$8919,)))</f>
        <v>2.18332632E-4</v>
      </c>
      <c r="P4410" s="38">
        <f t="array" aca="1" ref="P4410" ca="1">IF($H4410="TOTAL HAP",K4410,MAX(IF('PTE - Segment Emissions Calcs'!$B$8:$B$8919=$B4410,'PTE - Segment Emissions Calcs'!$X$8:$X$8919,)))</f>
        <v>9.5629692815999996E-4</v>
      </c>
      <c r="Q4410" s="38">
        <f t="array" aca="1" ref="Q4410" ca="1">IF($H4410="TOTAL HAP",N4410,MAX(IF('PTE - Segment Emissions Calcs'!$B$8:$B$8919=$B4410,'PTE - Segment Emissions Calcs'!$Z$8:$Z$8919,)))</f>
        <v>9.5629692815999996E-4</v>
      </c>
      <c r="R4410" s="39"/>
    </row>
    <row r="4411" spans="1:18" x14ac:dyDescent="0.25">
      <c r="A4411" s="71"/>
      <c r="B4411" s="71"/>
      <c r="C4411" s="34" t="s">
        <v>36</v>
      </c>
      <c r="D4411" s="59"/>
      <c r="E4411" s="35"/>
      <c r="F4411" s="35">
        <f ca="1">IFERROR(VLOOKUP($E4411&amp;"-1",'PTE - Segment Emissions Calcs'!$I$8:$V$8919,16,FALSE),0)</f>
        <v>0</v>
      </c>
      <c r="G4411" s="35">
        <f ca="1">IFERROR(VLOOKUP($E4411&amp;"-2",'PTE - Segment Emissions Calcs'!$I$8:$V$8919,16,FALSE),0)</f>
        <v>0</v>
      </c>
      <c r="H4411" s="36">
        <f t="shared" ca="1" si="201"/>
        <v>0</v>
      </c>
      <c r="I4411" s="37">
        <f ca="1">IFERROR(VLOOKUP($E4411&amp;"-1",'PTE - Segment Emissions Calcs'!$I$8:$X$8919,18,FALSE),0)</f>
        <v>0</v>
      </c>
      <c r="J4411" s="37">
        <f ca="1">IFERROR(VLOOKUP($E4411&amp;"-2",'PTE - Segment Emissions Calcs'!$I$8:$X$8919,18,FALSE),0)</f>
        <v>0</v>
      </c>
      <c r="K4411" s="37">
        <f t="shared" ca="1" si="202"/>
        <v>0</v>
      </c>
      <c r="L4411" s="37">
        <f ca="1">IFERROR(VLOOKUP($E4411&amp;"-1",'PTE - Segment Emissions Calcs'!$I$8:$Z$8919,20,FALSE),0)</f>
        <v>0</v>
      </c>
      <c r="M4411" s="37">
        <f ca="1">IFERROR(VLOOKUP($E4411&amp;"-2",'PTE - Segment Emissions Calcs'!$I$8:$Z$8919,20,FALSE),0)</f>
        <v>0</v>
      </c>
      <c r="N4411" s="37">
        <f t="shared" ca="1" si="203"/>
        <v>0</v>
      </c>
      <c r="O4411" s="38">
        <f t="array" aca="1" ref="O4411" ca="1">IF($H4411="TOTAL HAP",H4411,MAX(IF('PTE - Segment Emissions Calcs'!$B$8:$B$8919=$B4411,'PTE - Segment Emissions Calcs'!$V$8:$V$8919,)))</f>
        <v>0</v>
      </c>
      <c r="P4411" s="38">
        <f t="array" aca="1" ref="P4411" ca="1">IF($H4411="TOTAL HAP",K4411,MAX(IF('PTE - Segment Emissions Calcs'!$B$8:$B$8919=$B4411,'PTE - Segment Emissions Calcs'!$X$8:$X$8919,)))</f>
        <v>0</v>
      </c>
      <c r="Q4411" s="38">
        <f t="array" aca="1" ref="Q4411" ca="1">IF($H4411="TOTAL HAP",N4411,MAX(IF('PTE - Segment Emissions Calcs'!$B$8:$B$8919=$B4411,'PTE - Segment Emissions Calcs'!$Z$8:$Z$8919,)))</f>
        <v>0</v>
      </c>
      <c r="R4411" s="39"/>
    </row>
    <row r="4412" spans="1:18" x14ac:dyDescent="0.25">
      <c r="A4412" s="71"/>
      <c r="B4412" s="71"/>
      <c r="C4412" s="34" t="s">
        <v>38</v>
      </c>
      <c r="D4412" s="59"/>
      <c r="E4412" s="35"/>
      <c r="F4412" s="35">
        <f ca="1">IFERROR(VLOOKUP($E4412&amp;"-1",'PTE - Segment Emissions Calcs'!$I$8:$V$8919,16,FALSE),0)</f>
        <v>0</v>
      </c>
      <c r="G4412" s="35">
        <f ca="1">IFERROR(VLOOKUP($E4412&amp;"-2",'PTE - Segment Emissions Calcs'!$I$8:$V$8919,16,FALSE),0)</f>
        <v>0</v>
      </c>
      <c r="H4412" s="36">
        <f t="shared" ca="1" si="201"/>
        <v>0</v>
      </c>
      <c r="I4412" s="37">
        <f ca="1">IFERROR(VLOOKUP($E4412&amp;"-1",'PTE - Segment Emissions Calcs'!$I$8:$X$8919,18,FALSE),0)</f>
        <v>0</v>
      </c>
      <c r="J4412" s="37">
        <f ca="1">IFERROR(VLOOKUP($E4412&amp;"-2",'PTE - Segment Emissions Calcs'!$I$8:$X$8919,18,FALSE),0)</f>
        <v>0</v>
      </c>
      <c r="K4412" s="37">
        <f t="shared" ca="1" si="202"/>
        <v>0</v>
      </c>
      <c r="L4412" s="37">
        <f ca="1">IFERROR(VLOOKUP($E4412&amp;"-1",'PTE - Segment Emissions Calcs'!$I$8:$Z$8919,20,FALSE),0)</f>
        <v>0</v>
      </c>
      <c r="M4412" s="37">
        <f ca="1">IFERROR(VLOOKUP($E4412&amp;"-2",'PTE - Segment Emissions Calcs'!$I$8:$Z$8919,20,FALSE),0)</f>
        <v>0</v>
      </c>
      <c r="N4412" s="37">
        <f t="shared" ca="1" si="203"/>
        <v>0</v>
      </c>
      <c r="O4412" s="38">
        <f t="array" aca="1" ref="O4412" ca="1">IF($H4412="TOTAL HAP",H4412,MAX(IF('PTE - Segment Emissions Calcs'!$B$8:$B$8919=$B4412,'PTE - Segment Emissions Calcs'!$V$8:$V$8919,)))</f>
        <v>0</v>
      </c>
      <c r="P4412" s="38">
        <f t="array" aca="1" ref="P4412" ca="1">IF($H4412="TOTAL HAP",K4412,MAX(IF('PTE - Segment Emissions Calcs'!$B$8:$B$8919=$B4412,'PTE - Segment Emissions Calcs'!$X$8:$X$8919,)))</f>
        <v>0</v>
      </c>
      <c r="Q4412" s="38">
        <f t="array" aca="1" ref="Q4412" ca="1">IF($H4412="TOTAL HAP",N4412,MAX(IF('PTE - Segment Emissions Calcs'!$B$8:$B$8919=$B4412,'PTE - Segment Emissions Calcs'!$Z$8:$Z$8919,)))</f>
        <v>0</v>
      </c>
      <c r="R4412" s="39"/>
    </row>
    <row r="4413" spans="1:18" x14ac:dyDescent="0.25">
      <c r="A4413" s="71"/>
      <c r="B4413" s="71"/>
      <c r="C4413" s="34" t="s">
        <v>185</v>
      </c>
      <c r="D4413" s="59"/>
      <c r="E4413" s="35"/>
      <c r="F4413" s="35">
        <f ca="1">IFERROR(VLOOKUP($E4413&amp;"-1",'PTE - Segment Emissions Calcs'!$I$8:$V$8919,16,FALSE),0)</f>
        <v>0</v>
      </c>
      <c r="G4413" s="35">
        <f ca="1">IFERROR(VLOOKUP($E4413&amp;"-2",'PTE - Segment Emissions Calcs'!$I$8:$V$8919,16,FALSE),0)</f>
        <v>0</v>
      </c>
      <c r="H4413" s="36">
        <f t="shared" ca="1" si="201"/>
        <v>0</v>
      </c>
      <c r="I4413" s="37">
        <f ca="1">IFERROR(VLOOKUP($E4413&amp;"-1",'PTE - Segment Emissions Calcs'!$I$8:$X$8919,18,FALSE),0)</f>
        <v>0</v>
      </c>
      <c r="J4413" s="37">
        <f ca="1">IFERROR(VLOOKUP($E4413&amp;"-2",'PTE - Segment Emissions Calcs'!$I$8:$X$8919,18,FALSE),0)</f>
        <v>0</v>
      </c>
      <c r="K4413" s="37">
        <f t="shared" ca="1" si="202"/>
        <v>0</v>
      </c>
      <c r="L4413" s="37">
        <f ca="1">IFERROR(VLOOKUP($E4413&amp;"-1",'PTE - Segment Emissions Calcs'!$I$8:$Z$8919,20,FALSE),0)</f>
        <v>0</v>
      </c>
      <c r="M4413" s="37">
        <f ca="1">IFERROR(VLOOKUP($E4413&amp;"-2",'PTE - Segment Emissions Calcs'!$I$8:$Z$8919,20,FALSE),0)</f>
        <v>0</v>
      </c>
      <c r="N4413" s="37">
        <f t="shared" ca="1" si="203"/>
        <v>0</v>
      </c>
      <c r="O4413" s="38">
        <f t="array" aca="1" ref="O4413" ca="1">IF($H4413="TOTAL HAP",H4413,MAX(IF('PTE - Segment Emissions Calcs'!$B$8:$B$8919=$B4413,'PTE - Segment Emissions Calcs'!$V$8:$V$8919,)))</f>
        <v>0</v>
      </c>
      <c r="P4413" s="38">
        <f t="array" aca="1" ref="P4413" ca="1">IF($H4413="TOTAL HAP",K4413,MAX(IF('PTE - Segment Emissions Calcs'!$B$8:$B$8919=$B4413,'PTE - Segment Emissions Calcs'!$X$8:$X$8919,)))</f>
        <v>0</v>
      </c>
      <c r="Q4413" s="38">
        <f t="array" aca="1" ref="Q4413" ca="1">IF($H4413="TOTAL HAP",N4413,MAX(IF('PTE - Segment Emissions Calcs'!$B$8:$B$8919=$B4413,'PTE - Segment Emissions Calcs'!$Z$8:$Z$8919,)))</f>
        <v>0</v>
      </c>
      <c r="R4413" s="39"/>
    </row>
    <row r="4414" spans="1:18" x14ac:dyDescent="0.25">
      <c r="A4414" s="71"/>
      <c r="B4414" s="71"/>
      <c r="C4414" s="34" t="s">
        <v>40</v>
      </c>
      <c r="D4414" s="59"/>
      <c r="E4414" s="35"/>
      <c r="F4414" s="35">
        <f ca="1">IFERROR(VLOOKUP($E4414&amp;"-1",'PTE - Segment Emissions Calcs'!$I$8:$V$8919,16,FALSE),0)</f>
        <v>0</v>
      </c>
      <c r="G4414" s="35">
        <f ca="1">IFERROR(VLOOKUP($E4414&amp;"-2",'PTE - Segment Emissions Calcs'!$I$8:$V$8919,16,FALSE),0)</f>
        <v>0</v>
      </c>
      <c r="H4414" s="36">
        <f t="shared" ca="1" si="201"/>
        <v>0</v>
      </c>
      <c r="I4414" s="37">
        <f ca="1">IFERROR(VLOOKUP($E4414&amp;"-1",'PTE - Segment Emissions Calcs'!$I$8:$X$8919,18,FALSE),0)</f>
        <v>0</v>
      </c>
      <c r="J4414" s="37">
        <f ca="1">IFERROR(VLOOKUP($E4414&amp;"-2",'PTE - Segment Emissions Calcs'!$I$8:$X$8919,18,FALSE),0)</f>
        <v>0</v>
      </c>
      <c r="K4414" s="37">
        <f t="shared" ca="1" si="202"/>
        <v>0</v>
      </c>
      <c r="L4414" s="37">
        <f ca="1">IFERROR(VLOOKUP($E4414&amp;"-1",'PTE - Segment Emissions Calcs'!$I$8:$Z$8919,20,FALSE),0)</f>
        <v>0</v>
      </c>
      <c r="M4414" s="37">
        <f ca="1">IFERROR(VLOOKUP($E4414&amp;"-2",'PTE - Segment Emissions Calcs'!$I$8:$Z$8919,20,FALSE),0)</f>
        <v>0</v>
      </c>
      <c r="N4414" s="37">
        <f t="shared" ca="1" si="203"/>
        <v>0</v>
      </c>
      <c r="O4414" s="38">
        <f t="array" aca="1" ref="O4414" ca="1">IF($H4414="TOTAL HAP",H4414,MAX(IF('PTE - Segment Emissions Calcs'!$B$8:$B$8919=$B4414,'PTE - Segment Emissions Calcs'!$V$8:$V$8919,)))</f>
        <v>0</v>
      </c>
      <c r="P4414" s="38">
        <f t="array" aca="1" ref="P4414" ca="1">IF($H4414="TOTAL HAP",K4414,MAX(IF('PTE - Segment Emissions Calcs'!$B$8:$B$8919=$B4414,'PTE - Segment Emissions Calcs'!$X$8:$X$8919,)))</f>
        <v>0</v>
      </c>
      <c r="Q4414" s="38">
        <f t="array" aca="1" ref="Q4414" ca="1">IF($H4414="TOTAL HAP",N4414,MAX(IF('PTE - Segment Emissions Calcs'!$B$8:$B$8919=$B4414,'PTE - Segment Emissions Calcs'!$Z$8:$Z$8919,)))</f>
        <v>0</v>
      </c>
      <c r="R4414" s="39"/>
    </row>
    <row r="4415" spans="1:18" x14ac:dyDescent="0.25">
      <c r="A4415" s="71"/>
      <c r="B4415" s="71"/>
      <c r="C4415" s="34" t="s">
        <v>186</v>
      </c>
      <c r="D4415" s="59"/>
      <c r="E4415" s="35"/>
      <c r="F4415" s="35">
        <f ca="1">IFERROR(VLOOKUP($E4415&amp;"-1",'PTE - Segment Emissions Calcs'!$I$8:$V$8919,16,FALSE),0)</f>
        <v>0</v>
      </c>
      <c r="G4415" s="35">
        <f ca="1">IFERROR(VLOOKUP($E4415&amp;"-2",'PTE - Segment Emissions Calcs'!$I$8:$V$8919,16,FALSE),0)</f>
        <v>0</v>
      </c>
      <c r="H4415" s="36">
        <f t="shared" ca="1" si="201"/>
        <v>0</v>
      </c>
      <c r="I4415" s="37">
        <f ca="1">IFERROR(VLOOKUP($E4415&amp;"-1",'PTE - Segment Emissions Calcs'!$I$8:$X$8919,18,FALSE),0)</f>
        <v>0</v>
      </c>
      <c r="J4415" s="37">
        <f ca="1">IFERROR(VLOOKUP($E4415&amp;"-2",'PTE - Segment Emissions Calcs'!$I$8:$X$8919,18,FALSE),0)</f>
        <v>0</v>
      </c>
      <c r="K4415" s="37">
        <f t="shared" ca="1" si="202"/>
        <v>0</v>
      </c>
      <c r="L4415" s="37">
        <f ca="1">IFERROR(VLOOKUP($E4415&amp;"-1",'PTE - Segment Emissions Calcs'!$I$8:$Z$8919,20,FALSE),0)</f>
        <v>0</v>
      </c>
      <c r="M4415" s="37">
        <f ca="1">IFERROR(VLOOKUP($E4415&amp;"-2",'PTE - Segment Emissions Calcs'!$I$8:$Z$8919,20,FALSE),0)</f>
        <v>0</v>
      </c>
      <c r="N4415" s="37">
        <f t="shared" ca="1" si="203"/>
        <v>0</v>
      </c>
      <c r="O4415" s="38">
        <f t="array" aca="1" ref="O4415" ca="1">IF($H4415="TOTAL HAP",H4415,MAX(IF('PTE - Segment Emissions Calcs'!$B$8:$B$8919=$B4415,'PTE - Segment Emissions Calcs'!$V$8:$V$8919,)))</f>
        <v>0</v>
      </c>
      <c r="P4415" s="38">
        <f t="array" aca="1" ref="P4415" ca="1">IF($H4415="TOTAL HAP",K4415,MAX(IF('PTE - Segment Emissions Calcs'!$B$8:$B$8919=$B4415,'PTE - Segment Emissions Calcs'!$X$8:$X$8919,)))</f>
        <v>0</v>
      </c>
      <c r="Q4415" s="38">
        <f t="array" aca="1" ref="Q4415" ca="1">IF($H4415="TOTAL HAP",N4415,MAX(IF('PTE - Segment Emissions Calcs'!$B$8:$B$8919=$B4415,'PTE - Segment Emissions Calcs'!$Z$8:$Z$8919,)))</f>
        <v>0</v>
      </c>
      <c r="R4415" s="39"/>
    </row>
    <row r="4416" spans="1:18" x14ac:dyDescent="0.25">
      <c r="A4416" s="71"/>
      <c r="B4416" s="71"/>
      <c r="C4416" s="34" t="s">
        <v>172</v>
      </c>
      <c r="D4416" s="59"/>
      <c r="E4416" s="35"/>
      <c r="F4416" s="35">
        <f ca="1">IFERROR(VLOOKUP($E4416&amp;"-1",'PTE - Segment Emissions Calcs'!$I$8:$V$8919,16,FALSE),0)</f>
        <v>2.9224596E-5</v>
      </c>
      <c r="G4416" s="35">
        <f ca="1">IFERROR(VLOOKUP($E4416&amp;"-2",'PTE - Segment Emissions Calcs'!$I$8:$V$8919,16,FALSE),0)</f>
        <v>0</v>
      </c>
      <c r="H4416" s="36">
        <f t="shared" ca="1" si="201"/>
        <v>2.9224596E-5</v>
      </c>
      <c r="I4416" s="37">
        <f ca="1">IFERROR(VLOOKUP($E4416&amp;"-1",'PTE - Segment Emissions Calcs'!$I$8:$X$8919,18,FALSE),0)</f>
        <v>1.2800373047999999E-4</v>
      </c>
      <c r="J4416" s="37">
        <f ca="1">IFERROR(VLOOKUP($E4416&amp;"-2",'PTE - Segment Emissions Calcs'!$I$8:$X$8919,18,FALSE),0)</f>
        <v>0</v>
      </c>
      <c r="K4416" s="37">
        <f t="shared" ca="1" si="202"/>
        <v>1.2800373047999999E-4</v>
      </c>
      <c r="L4416" s="37">
        <f ca="1">IFERROR(VLOOKUP($E4416&amp;"-1",'PTE - Segment Emissions Calcs'!$I$8:$Z$8919,20,FALSE),0)</f>
        <v>1.2800373047999999E-4</v>
      </c>
      <c r="M4416" s="37">
        <f ca="1">IFERROR(VLOOKUP($E4416&amp;"-2",'PTE - Segment Emissions Calcs'!$I$8:$Z$8919,20,FALSE),0)</f>
        <v>0</v>
      </c>
      <c r="N4416" s="37">
        <f t="shared" ca="1" si="203"/>
        <v>1.2800373047999999E-4</v>
      </c>
      <c r="O4416" s="38">
        <f t="array" aca="1" ref="O4416" ca="1">IF($H4416="TOTAL HAP",H4416,MAX(IF('PTE - Segment Emissions Calcs'!$B$8:$B$8919=$B4416,'PTE - Segment Emissions Calcs'!$V$8:$V$8919,)))</f>
        <v>2.9224596E-5</v>
      </c>
      <c r="P4416" s="38">
        <f t="array" aca="1" ref="P4416" ca="1">IF($H4416="TOTAL HAP",K4416,MAX(IF('PTE - Segment Emissions Calcs'!$B$8:$B$8919=$B4416,'PTE - Segment Emissions Calcs'!$X$8:$X$8919,)))</f>
        <v>1.2800373047999999E-4</v>
      </c>
      <c r="Q4416" s="38">
        <f t="array" aca="1" ref="Q4416" ca="1">IF($H4416="TOTAL HAP",N4416,MAX(IF('PTE - Segment Emissions Calcs'!$B$8:$B$8919=$B4416,'PTE - Segment Emissions Calcs'!$Z$8:$Z$8919,)))</f>
        <v>1.2800373047999999E-4</v>
      </c>
      <c r="R4416" s="39"/>
    </row>
    <row r="4417" spans="1:18" x14ac:dyDescent="0.25">
      <c r="A4417" s="71"/>
      <c r="B4417" s="71"/>
      <c r="C4417" s="34" t="s">
        <v>101</v>
      </c>
      <c r="D4417" s="59"/>
      <c r="E4417" s="35"/>
      <c r="F4417" s="35">
        <f ca="1">IFERROR(VLOOKUP($E4417&amp;"-1",'PTE - Segment Emissions Calcs'!$I$8:$V$8919,16,FALSE),0)</f>
        <v>0</v>
      </c>
      <c r="G4417" s="35">
        <f ca="1">IFERROR(VLOOKUP($E4417&amp;"-2",'PTE - Segment Emissions Calcs'!$I$8:$V$8919,16,FALSE),0)</f>
        <v>0</v>
      </c>
      <c r="H4417" s="36">
        <f t="shared" ca="1" si="201"/>
        <v>0</v>
      </c>
      <c r="I4417" s="37">
        <f ca="1">IFERROR(VLOOKUP($E4417&amp;"-1",'PTE - Segment Emissions Calcs'!$I$8:$X$8919,18,FALSE),0)</f>
        <v>0</v>
      </c>
      <c r="J4417" s="37">
        <f ca="1">IFERROR(VLOOKUP($E4417&amp;"-2",'PTE - Segment Emissions Calcs'!$I$8:$X$8919,18,FALSE),0)</f>
        <v>0</v>
      </c>
      <c r="K4417" s="37">
        <f t="shared" ca="1" si="202"/>
        <v>0</v>
      </c>
      <c r="L4417" s="37">
        <f ca="1">IFERROR(VLOOKUP($E4417&amp;"-1",'PTE - Segment Emissions Calcs'!$I$8:$Z$8919,20,FALSE),0)</f>
        <v>0</v>
      </c>
      <c r="M4417" s="37">
        <f ca="1">IFERROR(VLOOKUP($E4417&amp;"-2",'PTE - Segment Emissions Calcs'!$I$8:$Z$8919,20,FALSE),0)</f>
        <v>0</v>
      </c>
      <c r="N4417" s="37">
        <f t="shared" ca="1" si="203"/>
        <v>0</v>
      </c>
      <c r="O4417" s="38">
        <f t="array" aca="1" ref="O4417" ca="1">IF($H4417="TOTAL HAP",H4417,MAX(IF('PTE - Segment Emissions Calcs'!$B$8:$B$8919=$B4417,'PTE - Segment Emissions Calcs'!$V$8:$V$8919,)))</f>
        <v>0</v>
      </c>
      <c r="P4417" s="38">
        <f t="array" aca="1" ref="P4417" ca="1">IF($H4417="TOTAL HAP",K4417,MAX(IF('PTE - Segment Emissions Calcs'!$B$8:$B$8919=$B4417,'PTE - Segment Emissions Calcs'!$X$8:$X$8919,)))</f>
        <v>0</v>
      </c>
      <c r="Q4417" s="38">
        <f t="array" aca="1" ref="Q4417" ca="1">IF($H4417="TOTAL HAP",N4417,MAX(IF('PTE - Segment Emissions Calcs'!$B$8:$B$8919=$B4417,'PTE - Segment Emissions Calcs'!$Z$8:$Z$8919,)))</f>
        <v>0</v>
      </c>
      <c r="R4417" s="39"/>
    </row>
    <row r="4418" spans="1:18" x14ac:dyDescent="0.25">
      <c r="A4418" s="71"/>
      <c r="B4418" s="71"/>
      <c r="C4418" s="34" t="s">
        <v>152</v>
      </c>
      <c r="D4418" s="59"/>
      <c r="E4418" s="35"/>
      <c r="F4418" s="35">
        <f ca="1">IFERROR(VLOOKUP($E4418&amp;"-1",'PTE - Segment Emissions Calcs'!$I$8:$V$8919,16,FALSE),0)</f>
        <v>0</v>
      </c>
      <c r="G4418" s="35">
        <f ca="1">IFERROR(VLOOKUP($E4418&amp;"-2",'PTE - Segment Emissions Calcs'!$I$8:$V$8919,16,FALSE),0)</f>
        <v>0</v>
      </c>
      <c r="H4418" s="36">
        <f t="shared" ca="1" si="201"/>
        <v>0</v>
      </c>
      <c r="I4418" s="37">
        <f ca="1">IFERROR(VLOOKUP($E4418&amp;"-1",'PTE - Segment Emissions Calcs'!$I$8:$X$8919,18,FALSE),0)</f>
        <v>0</v>
      </c>
      <c r="J4418" s="37">
        <f ca="1">IFERROR(VLOOKUP($E4418&amp;"-2",'PTE - Segment Emissions Calcs'!$I$8:$X$8919,18,FALSE),0)</f>
        <v>0</v>
      </c>
      <c r="K4418" s="37">
        <f t="shared" ca="1" si="202"/>
        <v>0</v>
      </c>
      <c r="L4418" s="37">
        <f ca="1">IFERROR(VLOOKUP($E4418&amp;"-1",'PTE - Segment Emissions Calcs'!$I$8:$Z$8919,20,FALSE),0)</f>
        <v>0</v>
      </c>
      <c r="M4418" s="37">
        <f ca="1">IFERROR(VLOOKUP($E4418&amp;"-2",'PTE - Segment Emissions Calcs'!$I$8:$Z$8919,20,FALSE),0)</f>
        <v>0</v>
      </c>
      <c r="N4418" s="37">
        <f t="shared" ca="1" si="203"/>
        <v>0</v>
      </c>
      <c r="O4418" s="38">
        <f t="array" aca="1" ref="O4418" ca="1">IF($H4418="TOTAL HAP",H4418,MAX(IF('PTE - Segment Emissions Calcs'!$B$8:$B$8919=$B4418,'PTE - Segment Emissions Calcs'!$V$8:$V$8919,)))</f>
        <v>0</v>
      </c>
      <c r="P4418" s="38">
        <f t="array" aca="1" ref="P4418" ca="1">IF($H4418="TOTAL HAP",K4418,MAX(IF('PTE - Segment Emissions Calcs'!$B$8:$B$8919=$B4418,'PTE - Segment Emissions Calcs'!$X$8:$X$8919,)))</f>
        <v>0</v>
      </c>
      <c r="Q4418" s="38">
        <f t="array" aca="1" ref="Q4418" ca="1">IF($H4418="TOTAL HAP",N4418,MAX(IF('PTE - Segment Emissions Calcs'!$B$8:$B$8919=$B4418,'PTE - Segment Emissions Calcs'!$Z$8:$Z$8919,)))</f>
        <v>0</v>
      </c>
      <c r="R4418" s="39"/>
    </row>
    <row r="4419" spans="1:18" x14ac:dyDescent="0.25">
      <c r="A4419" s="71"/>
      <c r="B4419" s="71"/>
      <c r="C4419" s="34" t="s">
        <v>42</v>
      </c>
      <c r="D4419" s="59"/>
      <c r="E4419" s="35"/>
      <c r="F4419" s="35">
        <f ca="1">IFERROR(VLOOKUP($E4419&amp;"-1",'PTE - Segment Emissions Calcs'!$I$8:$V$8919,16,FALSE),0)</f>
        <v>0</v>
      </c>
      <c r="G4419" s="35">
        <f ca="1">IFERROR(VLOOKUP($E4419&amp;"-2",'PTE - Segment Emissions Calcs'!$I$8:$V$8919,16,FALSE),0)</f>
        <v>0</v>
      </c>
      <c r="H4419" s="36">
        <f t="shared" ca="1" si="201"/>
        <v>0</v>
      </c>
      <c r="I4419" s="37">
        <f ca="1">IFERROR(VLOOKUP($E4419&amp;"-1",'PTE - Segment Emissions Calcs'!$I$8:$X$8919,18,FALSE),0)</f>
        <v>0</v>
      </c>
      <c r="J4419" s="37">
        <f ca="1">IFERROR(VLOOKUP($E4419&amp;"-2",'PTE - Segment Emissions Calcs'!$I$8:$X$8919,18,FALSE),0)</f>
        <v>0</v>
      </c>
      <c r="K4419" s="37">
        <f t="shared" ca="1" si="202"/>
        <v>0</v>
      </c>
      <c r="L4419" s="37">
        <f ca="1">IFERROR(VLOOKUP($E4419&amp;"-1",'PTE - Segment Emissions Calcs'!$I$8:$Z$8919,20,FALSE),0)</f>
        <v>0</v>
      </c>
      <c r="M4419" s="37">
        <f ca="1">IFERROR(VLOOKUP($E4419&amp;"-2",'PTE - Segment Emissions Calcs'!$I$8:$Z$8919,20,FALSE),0)</f>
        <v>0</v>
      </c>
      <c r="N4419" s="37">
        <f t="shared" ca="1" si="203"/>
        <v>0</v>
      </c>
      <c r="O4419" s="38">
        <f t="array" aca="1" ref="O4419" ca="1">IF($H4419="TOTAL HAP",H4419,MAX(IF('PTE - Segment Emissions Calcs'!$B$8:$B$8919=$B4419,'PTE - Segment Emissions Calcs'!$V$8:$V$8919,)))</f>
        <v>0</v>
      </c>
      <c r="P4419" s="38">
        <f t="array" aca="1" ref="P4419" ca="1">IF($H4419="TOTAL HAP",K4419,MAX(IF('PTE - Segment Emissions Calcs'!$B$8:$B$8919=$B4419,'PTE - Segment Emissions Calcs'!$X$8:$X$8919,)))</f>
        <v>0</v>
      </c>
      <c r="Q4419" s="38">
        <f t="array" aca="1" ref="Q4419" ca="1">IF($H4419="TOTAL HAP",N4419,MAX(IF('PTE - Segment Emissions Calcs'!$B$8:$B$8919=$B4419,'PTE - Segment Emissions Calcs'!$Z$8:$Z$8919,)))</f>
        <v>0</v>
      </c>
      <c r="R4419" s="39"/>
    </row>
    <row r="4420" spans="1:18" x14ac:dyDescent="0.25">
      <c r="A4420" s="71"/>
      <c r="B4420" s="71"/>
      <c r="C4420" s="34" t="s">
        <v>130</v>
      </c>
      <c r="D4420" s="59"/>
      <c r="E4420" s="35"/>
      <c r="F4420" s="35">
        <f ca="1">IFERROR(VLOOKUP($E4420&amp;"-1",'PTE - Segment Emissions Calcs'!$I$8:$V$8919,16,FALSE),0)</f>
        <v>9.8878734000000006E-5</v>
      </c>
      <c r="G4420" s="35">
        <f ca="1">IFERROR(VLOOKUP($E4420&amp;"-2",'PTE - Segment Emissions Calcs'!$I$8:$V$8919,16,FALSE),0)</f>
        <v>0</v>
      </c>
      <c r="H4420" s="36">
        <f t="shared" ca="1" si="201"/>
        <v>9.8878734000000006E-5</v>
      </c>
      <c r="I4420" s="37">
        <f ca="1">IFERROR(VLOOKUP($E4420&amp;"-1",'PTE - Segment Emissions Calcs'!$I$8:$X$8919,18,FALSE),0)</f>
        <v>4.3308885492000007E-4</v>
      </c>
      <c r="J4420" s="37">
        <f ca="1">IFERROR(VLOOKUP($E4420&amp;"-2",'PTE - Segment Emissions Calcs'!$I$8:$X$8919,18,FALSE),0)</f>
        <v>0</v>
      </c>
      <c r="K4420" s="37">
        <f t="shared" ca="1" si="202"/>
        <v>4.3308885492000007E-4</v>
      </c>
      <c r="L4420" s="37">
        <f ca="1">IFERROR(VLOOKUP($E4420&amp;"-1",'PTE - Segment Emissions Calcs'!$I$8:$Z$8919,20,FALSE),0)</f>
        <v>4.3308885492000007E-4</v>
      </c>
      <c r="M4420" s="37">
        <f ca="1">IFERROR(VLOOKUP($E4420&amp;"-2",'PTE - Segment Emissions Calcs'!$I$8:$Z$8919,20,FALSE),0)</f>
        <v>0</v>
      </c>
      <c r="N4420" s="37">
        <f t="shared" ca="1" si="203"/>
        <v>4.3308885492000007E-4</v>
      </c>
      <c r="O4420" s="38">
        <f t="array" aca="1" ref="O4420" ca="1">IF($H4420="TOTAL HAP",H4420,MAX(IF('PTE - Segment Emissions Calcs'!$B$8:$B$8919=$B4420,'PTE - Segment Emissions Calcs'!$V$8:$V$8919,)))</f>
        <v>9.8878734000000006E-5</v>
      </c>
      <c r="P4420" s="38">
        <f t="array" aca="1" ref="P4420" ca="1">IF($H4420="TOTAL HAP",K4420,MAX(IF('PTE - Segment Emissions Calcs'!$B$8:$B$8919=$B4420,'PTE - Segment Emissions Calcs'!$X$8:$X$8919,)))</f>
        <v>4.3308885492000007E-4</v>
      </c>
      <c r="Q4420" s="38">
        <f t="array" aca="1" ref="Q4420" ca="1">IF($H4420="TOTAL HAP",N4420,MAX(IF('PTE - Segment Emissions Calcs'!$B$8:$B$8919=$B4420,'PTE - Segment Emissions Calcs'!$Z$8:$Z$8919,)))</f>
        <v>4.3308885492000007E-4</v>
      </c>
      <c r="R4420" s="39"/>
    </row>
    <row r="4421" spans="1:18" x14ac:dyDescent="0.25">
      <c r="A4421" s="71"/>
      <c r="B4421" s="71"/>
      <c r="C4421" s="34" t="s">
        <v>173</v>
      </c>
      <c r="D4421" s="59"/>
      <c r="E4421" s="35"/>
      <c r="F4421" s="35">
        <f ca="1">IFERROR(VLOOKUP($E4421&amp;"-1",'PTE - Segment Emissions Calcs'!$I$8:$V$8919,16,FALSE),0)</f>
        <v>0</v>
      </c>
      <c r="G4421" s="35">
        <f ca="1">IFERROR(VLOOKUP($E4421&amp;"-2",'PTE - Segment Emissions Calcs'!$I$8:$V$8919,16,FALSE),0)</f>
        <v>0</v>
      </c>
      <c r="H4421" s="36">
        <f t="shared" ca="1" si="201"/>
        <v>0</v>
      </c>
      <c r="I4421" s="37">
        <f ca="1">IFERROR(VLOOKUP($E4421&amp;"-1",'PTE - Segment Emissions Calcs'!$I$8:$X$8919,18,FALSE),0)</f>
        <v>0</v>
      </c>
      <c r="J4421" s="37">
        <f ca="1">IFERROR(VLOOKUP($E4421&amp;"-2",'PTE - Segment Emissions Calcs'!$I$8:$X$8919,18,FALSE),0)</f>
        <v>0</v>
      </c>
      <c r="K4421" s="37">
        <f t="shared" ca="1" si="202"/>
        <v>0</v>
      </c>
      <c r="L4421" s="37">
        <f ca="1">IFERROR(VLOOKUP($E4421&amp;"-1",'PTE - Segment Emissions Calcs'!$I$8:$Z$8919,20,FALSE),0)</f>
        <v>0</v>
      </c>
      <c r="M4421" s="37">
        <f ca="1">IFERROR(VLOOKUP($E4421&amp;"-2",'PTE - Segment Emissions Calcs'!$I$8:$Z$8919,20,FALSE),0)</f>
        <v>0</v>
      </c>
      <c r="N4421" s="37">
        <f t="shared" ca="1" si="203"/>
        <v>0</v>
      </c>
      <c r="O4421" s="38">
        <f t="array" aca="1" ref="O4421" ca="1">IF($H4421="TOTAL HAP",H4421,MAX(IF('PTE - Segment Emissions Calcs'!$B$8:$B$8919=$B4421,'PTE - Segment Emissions Calcs'!$V$8:$V$8919,)))</f>
        <v>0</v>
      </c>
      <c r="P4421" s="38">
        <f t="array" aca="1" ref="P4421" ca="1">IF($H4421="TOTAL HAP",K4421,MAX(IF('PTE - Segment Emissions Calcs'!$B$8:$B$8919=$B4421,'PTE - Segment Emissions Calcs'!$X$8:$X$8919,)))</f>
        <v>0</v>
      </c>
      <c r="Q4421" s="38">
        <f t="array" aca="1" ref="Q4421" ca="1">IF($H4421="TOTAL HAP",N4421,MAX(IF('PTE - Segment Emissions Calcs'!$B$8:$B$8919=$B4421,'PTE - Segment Emissions Calcs'!$Z$8:$Z$8919,)))</f>
        <v>0</v>
      </c>
      <c r="R4421" s="39"/>
    </row>
    <row r="4422" spans="1:18" x14ac:dyDescent="0.25">
      <c r="A4422" s="71"/>
      <c r="B4422" s="71"/>
      <c r="C4422" s="34" t="s">
        <v>43</v>
      </c>
      <c r="D4422" s="59"/>
      <c r="E4422" s="35"/>
      <c r="F4422" s="35">
        <f ca="1">IFERROR(VLOOKUP($E4422&amp;"-1",'PTE - Segment Emissions Calcs'!$I$8:$V$8919,16,FALSE),0)</f>
        <v>0</v>
      </c>
      <c r="G4422" s="35">
        <f ca="1">IFERROR(VLOOKUP($E4422&amp;"-2",'PTE - Segment Emissions Calcs'!$I$8:$V$8919,16,FALSE),0)</f>
        <v>0</v>
      </c>
      <c r="H4422" s="36">
        <f t="shared" ca="1" si="201"/>
        <v>0</v>
      </c>
      <c r="I4422" s="37">
        <f ca="1">IFERROR(VLOOKUP($E4422&amp;"-1",'PTE - Segment Emissions Calcs'!$I$8:$X$8919,18,FALSE),0)</f>
        <v>0</v>
      </c>
      <c r="J4422" s="37">
        <f ca="1">IFERROR(VLOOKUP($E4422&amp;"-2",'PTE - Segment Emissions Calcs'!$I$8:$X$8919,18,FALSE),0)</f>
        <v>0</v>
      </c>
      <c r="K4422" s="37">
        <f t="shared" ca="1" si="202"/>
        <v>0</v>
      </c>
      <c r="L4422" s="37">
        <f ca="1">IFERROR(VLOOKUP($E4422&amp;"-1",'PTE - Segment Emissions Calcs'!$I$8:$Z$8919,20,FALSE),0)</f>
        <v>0</v>
      </c>
      <c r="M4422" s="37">
        <f ca="1">IFERROR(VLOOKUP($E4422&amp;"-2",'PTE - Segment Emissions Calcs'!$I$8:$Z$8919,20,FALSE),0)</f>
        <v>0</v>
      </c>
      <c r="N4422" s="37">
        <f t="shared" ca="1" si="203"/>
        <v>0</v>
      </c>
      <c r="O4422" s="38">
        <f t="array" aca="1" ref="O4422" ca="1">IF($H4422="TOTAL HAP",H4422,MAX(IF('PTE - Segment Emissions Calcs'!$B$8:$B$8919=$B4422,'PTE - Segment Emissions Calcs'!$V$8:$V$8919,)))</f>
        <v>0</v>
      </c>
      <c r="P4422" s="38">
        <f t="array" aca="1" ref="P4422" ca="1">IF($H4422="TOTAL HAP",K4422,MAX(IF('PTE - Segment Emissions Calcs'!$B$8:$B$8919=$B4422,'PTE - Segment Emissions Calcs'!$X$8:$X$8919,)))</f>
        <v>0</v>
      </c>
      <c r="Q4422" s="38">
        <f t="array" aca="1" ref="Q4422" ca="1">IF($H4422="TOTAL HAP",N4422,MAX(IF('PTE - Segment Emissions Calcs'!$B$8:$B$8919=$B4422,'PTE - Segment Emissions Calcs'!$Z$8:$Z$8919,)))</f>
        <v>0</v>
      </c>
      <c r="R4422" s="39"/>
    </row>
    <row r="4423" spans="1:18" x14ac:dyDescent="0.25">
      <c r="A4423" s="71"/>
      <c r="B4423" s="71"/>
      <c r="C4423" s="34" t="s">
        <v>190</v>
      </c>
      <c r="D4423" s="59"/>
      <c r="E4423" s="35"/>
      <c r="F4423" s="35">
        <f ca="1">IFERROR(VLOOKUP($E4423&amp;"-1",'PTE - Segment Emissions Calcs'!$I$8:$V$8919,16,FALSE),0)</f>
        <v>0</v>
      </c>
      <c r="G4423" s="35">
        <f ca="1">IFERROR(VLOOKUP($E4423&amp;"-2",'PTE - Segment Emissions Calcs'!$I$8:$V$8919,16,FALSE),0)</f>
        <v>0</v>
      </c>
      <c r="H4423" s="36">
        <f t="shared" ca="1" si="201"/>
        <v>0</v>
      </c>
      <c r="I4423" s="37">
        <f ca="1">IFERROR(VLOOKUP($E4423&amp;"-1",'PTE - Segment Emissions Calcs'!$I$8:$X$8919,18,FALSE),0)</f>
        <v>0</v>
      </c>
      <c r="J4423" s="37">
        <f ca="1">IFERROR(VLOOKUP($E4423&amp;"-2",'PTE - Segment Emissions Calcs'!$I$8:$X$8919,18,FALSE),0)</f>
        <v>0</v>
      </c>
      <c r="K4423" s="37">
        <f t="shared" ca="1" si="202"/>
        <v>0</v>
      </c>
      <c r="L4423" s="37">
        <f ca="1">IFERROR(VLOOKUP($E4423&amp;"-1",'PTE - Segment Emissions Calcs'!$I$8:$Z$8919,20,FALSE),0)</f>
        <v>0</v>
      </c>
      <c r="M4423" s="37">
        <f ca="1">IFERROR(VLOOKUP($E4423&amp;"-2",'PTE - Segment Emissions Calcs'!$I$8:$Z$8919,20,FALSE),0)</f>
        <v>0</v>
      </c>
      <c r="N4423" s="37">
        <f t="shared" ca="1" si="203"/>
        <v>0</v>
      </c>
      <c r="O4423" s="38">
        <f t="array" aca="1" ref="O4423" ca="1">IF($H4423="TOTAL HAP",H4423,MAX(IF('PTE - Segment Emissions Calcs'!$B$8:$B$8919=$B4423,'PTE - Segment Emissions Calcs'!$V$8:$V$8919,)))</f>
        <v>0</v>
      </c>
      <c r="P4423" s="38">
        <f t="array" aca="1" ref="P4423" ca="1">IF($H4423="TOTAL HAP",K4423,MAX(IF('PTE - Segment Emissions Calcs'!$B$8:$B$8919=$B4423,'PTE - Segment Emissions Calcs'!$X$8:$X$8919,)))</f>
        <v>0</v>
      </c>
      <c r="Q4423" s="38">
        <f t="array" aca="1" ref="Q4423" ca="1">IF($H4423="TOTAL HAP",N4423,MAX(IF('PTE - Segment Emissions Calcs'!$B$8:$B$8919=$B4423,'PTE - Segment Emissions Calcs'!$Z$8:$Z$8919,)))</f>
        <v>0</v>
      </c>
      <c r="R4423" s="39"/>
    </row>
    <row r="4424" spans="1:18" x14ac:dyDescent="0.25">
      <c r="A4424" s="71"/>
      <c r="B4424" s="71"/>
      <c r="C4424" s="34" t="s">
        <v>189</v>
      </c>
      <c r="D4424" s="59"/>
      <c r="E4424" s="35"/>
      <c r="F4424" s="35">
        <f ca="1">IFERROR(VLOOKUP($E4424&amp;"-1",'PTE - Segment Emissions Calcs'!$I$8:$V$8919,16,FALSE),0)</f>
        <v>0</v>
      </c>
      <c r="G4424" s="35">
        <f ca="1">IFERROR(VLOOKUP($E4424&amp;"-2",'PTE - Segment Emissions Calcs'!$I$8:$V$8919,16,FALSE),0)</f>
        <v>0</v>
      </c>
      <c r="H4424" s="36">
        <f t="shared" ca="1" si="201"/>
        <v>0</v>
      </c>
      <c r="I4424" s="37">
        <f ca="1">IFERROR(VLOOKUP($E4424&amp;"-1",'PTE - Segment Emissions Calcs'!$I$8:$X$8919,18,FALSE),0)</f>
        <v>0</v>
      </c>
      <c r="J4424" s="37">
        <f ca="1">IFERROR(VLOOKUP($E4424&amp;"-2",'PTE - Segment Emissions Calcs'!$I$8:$X$8919,18,FALSE),0)</f>
        <v>0</v>
      </c>
      <c r="K4424" s="37">
        <f t="shared" ca="1" si="202"/>
        <v>0</v>
      </c>
      <c r="L4424" s="37">
        <f ca="1">IFERROR(VLOOKUP($E4424&amp;"-1",'PTE - Segment Emissions Calcs'!$I$8:$Z$8919,20,FALSE),0)</f>
        <v>0</v>
      </c>
      <c r="M4424" s="37">
        <f ca="1">IFERROR(VLOOKUP($E4424&amp;"-2",'PTE - Segment Emissions Calcs'!$I$8:$Z$8919,20,FALSE),0)</f>
        <v>0</v>
      </c>
      <c r="N4424" s="37">
        <f t="shared" ca="1" si="203"/>
        <v>0</v>
      </c>
      <c r="O4424" s="38">
        <f t="array" aca="1" ref="O4424" ca="1">IF($H4424="TOTAL HAP",H4424,MAX(IF('PTE - Segment Emissions Calcs'!$B$8:$B$8919=$B4424,'PTE - Segment Emissions Calcs'!$V$8:$V$8919,)))</f>
        <v>0</v>
      </c>
      <c r="P4424" s="38">
        <f t="array" aca="1" ref="P4424" ca="1">IF($H4424="TOTAL HAP",K4424,MAX(IF('PTE - Segment Emissions Calcs'!$B$8:$B$8919=$B4424,'PTE - Segment Emissions Calcs'!$X$8:$X$8919,)))</f>
        <v>0</v>
      </c>
      <c r="Q4424" s="38">
        <f t="array" aca="1" ref="Q4424" ca="1">IF($H4424="TOTAL HAP",N4424,MAX(IF('PTE - Segment Emissions Calcs'!$B$8:$B$8919=$B4424,'PTE - Segment Emissions Calcs'!$Z$8:$Z$8919,)))</f>
        <v>0</v>
      </c>
      <c r="R4424" s="39"/>
    </row>
    <row r="4425" spans="1:18" x14ac:dyDescent="0.25">
      <c r="A4425" s="71"/>
      <c r="B4425" s="71"/>
      <c r="C4425" s="34" t="s">
        <v>191</v>
      </c>
      <c r="D4425" s="59"/>
      <c r="E4425" s="35"/>
      <c r="F4425" s="35">
        <f ca="1">IFERROR(VLOOKUP($E4425&amp;"-1",'PTE - Segment Emissions Calcs'!$I$8:$V$8919,16,FALSE),0)</f>
        <v>0</v>
      </c>
      <c r="G4425" s="35">
        <f ca="1">IFERROR(VLOOKUP($E4425&amp;"-2",'PTE - Segment Emissions Calcs'!$I$8:$V$8919,16,FALSE),0)</f>
        <v>0</v>
      </c>
      <c r="H4425" s="36">
        <f t="shared" ca="1" si="201"/>
        <v>0</v>
      </c>
      <c r="I4425" s="37">
        <f ca="1">IFERROR(VLOOKUP($E4425&amp;"-1",'PTE - Segment Emissions Calcs'!$I$8:$X$8919,18,FALSE),0)</f>
        <v>0</v>
      </c>
      <c r="J4425" s="37">
        <f ca="1">IFERROR(VLOOKUP($E4425&amp;"-2",'PTE - Segment Emissions Calcs'!$I$8:$X$8919,18,FALSE),0)</f>
        <v>0</v>
      </c>
      <c r="K4425" s="37">
        <f t="shared" ca="1" si="202"/>
        <v>0</v>
      </c>
      <c r="L4425" s="37">
        <f ca="1">IFERROR(VLOOKUP($E4425&amp;"-1",'PTE - Segment Emissions Calcs'!$I$8:$Z$8919,20,FALSE),0)</f>
        <v>0</v>
      </c>
      <c r="M4425" s="37">
        <f ca="1">IFERROR(VLOOKUP($E4425&amp;"-2",'PTE - Segment Emissions Calcs'!$I$8:$Z$8919,20,FALSE),0)</f>
        <v>0</v>
      </c>
      <c r="N4425" s="37">
        <f t="shared" ca="1" si="203"/>
        <v>0</v>
      </c>
      <c r="O4425" s="38">
        <f t="array" aca="1" ref="O4425" ca="1">IF($H4425="TOTAL HAP",H4425,MAX(IF('PTE - Segment Emissions Calcs'!$B$8:$B$8919=$B4425,'PTE - Segment Emissions Calcs'!$V$8:$V$8919,)))</f>
        <v>0</v>
      </c>
      <c r="P4425" s="38">
        <f t="array" aca="1" ref="P4425" ca="1">IF($H4425="TOTAL HAP",K4425,MAX(IF('PTE - Segment Emissions Calcs'!$B$8:$B$8919=$B4425,'PTE - Segment Emissions Calcs'!$X$8:$X$8919,)))</f>
        <v>0</v>
      </c>
      <c r="Q4425" s="38">
        <f t="array" aca="1" ref="Q4425" ca="1">IF($H4425="TOTAL HAP",N4425,MAX(IF('PTE - Segment Emissions Calcs'!$B$8:$B$8919=$B4425,'PTE - Segment Emissions Calcs'!$Z$8:$Z$8919,)))</f>
        <v>0</v>
      </c>
      <c r="R4425" s="39"/>
    </row>
    <row r="4426" spans="1:18" x14ac:dyDescent="0.25">
      <c r="A4426" s="71"/>
      <c r="B4426" s="71"/>
      <c r="C4426" s="34" t="s">
        <v>221</v>
      </c>
      <c r="D4426" s="59"/>
      <c r="E4426" s="35"/>
      <c r="F4426" s="35">
        <f ca="1">IFERROR(VLOOKUP($E4426&amp;"-1",'PTE - Segment Emissions Calcs'!$I$8:$V$8919,16,FALSE),0)</f>
        <v>0</v>
      </c>
      <c r="G4426" s="35">
        <f ca="1">IFERROR(VLOOKUP($E4426&amp;"-2",'PTE - Segment Emissions Calcs'!$I$8:$V$8919,16,FALSE),0)</f>
        <v>0</v>
      </c>
      <c r="H4426" s="36">
        <f t="shared" ca="1" si="201"/>
        <v>0</v>
      </c>
      <c r="I4426" s="37">
        <f ca="1">IFERROR(VLOOKUP($E4426&amp;"-1",'PTE - Segment Emissions Calcs'!$I$8:$X$8919,18,FALSE),0)</f>
        <v>0</v>
      </c>
      <c r="J4426" s="37">
        <f ca="1">IFERROR(VLOOKUP($E4426&amp;"-2",'PTE - Segment Emissions Calcs'!$I$8:$X$8919,18,FALSE),0)</f>
        <v>0</v>
      </c>
      <c r="K4426" s="37">
        <f t="shared" ca="1" si="202"/>
        <v>0</v>
      </c>
      <c r="L4426" s="37">
        <f ca="1">IFERROR(VLOOKUP($E4426&amp;"-1",'PTE - Segment Emissions Calcs'!$I$8:$Z$8919,20,FALSE),0)</f>
        <v>0</v>
      </c>
      <c r="M4426" s="37">
        <f ca="1">IFERROR(VLOOKUP($E4426&amp;"-2",'PTE - Segment Emissions Calcs'!$I$8:$Z$8919,20,FALSE),0)</f>
        <v>0</v>
      </c>
      <c r="N4426" s="37">
        <f t="shared" ca="1" si="203"/>
        <v>0</v>
      </c>
      <c r="O4426" s="38">
        <f t="array" aca="1" ref="O4426" ca="1">IF($H4426="TOTAL HAP",H4426,MAX(IF('PTE - Segment Emissions Calcs'!$B$8:$B$8919=$B4426,'PTE - Segment Emissions Calcs'!$V$8:$V$8919,)))</f>
        <v>0</v>
      </c>
      <c r="P4426" s="38">
        <f t="array" aca="1" ref="P4426" ca="1">IF($H4426="TOTAL HAP",K4426,MAX(IF('PTE - Segment Emissions Calcs'!$B$8:$B$8919=$B4426,'PTE - Segment Emissions Calcs'!$X$8:$X$8919,)))</f>
        <v>0</v>
      </c>
      <c r="Q4426" s="38">
        <f t="array" aca="1" ref="Q4426" ca="1">IF($H4426="TOTAL HAP",N4426,MAX(IF('PTE - Segment Emissions Calcs'!$B$8:$B$8919=$B4426,'PTE - Segment Emissions Calcs'!$Z$8:$Z$8919,)))</f>
        <v>0</v>
      </c>
      <c r="R4426" s="39"/>
    </row>
    <row r="4427" spans="1:18" x14ac:dyDescent="0.25">
      <c r="A4427" s="71"/>
      <c r="B4427" s="71"/>
      <c r="C4427" s="34" t="s">
        <v>192</v>
      </c>
      <c r="D4427" s="59"/>
      <c r="E4427" s="35"/>
      <c r="F4427" s="35">
        <f ca="1">IFERROR(VLOOKUP($E4427&amp;"-1",'PTE - Segment Emissions Calcs'!$I$8:$V$8919,16,FALSE),0)</f>
        <v>0</v>
      </c>
      <c r="G4427" s="35">
        <f ca="1">IFERROR(VLOOKUP($E4427&amp;"-2",'PTE - Segment Emissions Calcs'!$I$8:$V$8919,16,FALSE),0)</f>
        <v>0</v>
      </c>
      <c r="H4427" s="36">
        <f t="shared" ca="1" si="201"/>
        <v>0</v>
      </c>
      <c r="I4427" s="37">
        <f ca="1">IFERROR(VLOOKUP($E4427&amp;"-1",'PTE - Segment Emissions Calcs'!$I$8:$X$8919,18,FALSE),0)</f>
        <v>0</v>
      </c>
      <c r="J4427" s="37">
        <f ca="1">IFERROR(VLOOKUP($E4427&amp;"-2",'PTE - Segment Emissions Calcs'!$I$8:$X$8919,18,FALSE),0)</f>
        <v>0</v>
      </c>
      <c r="K4427" s="37">
        <f t="shared" ca="1" si="202"/>
        <v>0</v>
      </c>
      <c r="L4427" s="37">
        <f ca="1">IFERROR(VLOOKUP($E4427&amp;"-1",'PTE - Segment Emissions Calcs'!$I$8:$Z$8919,20,FALSE),0)</f>
        <v>0</v>
      </c>
      <c r="M4427" s="37">
        <f ca="1">IFERROR(VLOOKUP($E4427&amp;"-2",'PTE - Segment Emissions Calcs'!$I$8:$Z$8919,20,FALSE),0)</f>
        <v>0</v>
      </c>
      <c r="N4427" s="37">
        <f t="shared" ca="1" si="203"/>
        <v>0</v>
      </c>
      <c r="O4427" s="38">
        <f t="array" aca="1" ref="O4427" ca="1">IF($H4427="TOTAL HAP",H4427,MAX(IF('PTE - Segment Emissions Calcs'!$B$8:$B$8919=$B4427,'PTE - Segment Emissions Calcs'!$V$8:$V$8919,)))</f>
        <v>0</v>
      </c>
      <c r="P4427" s="38">
        <f t="array" aca="1" ref="P4427" ca="1">IF($H4427="TOTAL HAP",K4427,MAX(IF('PTE - Segment Emissions Calcs'!$B$8:$B$8919=$B4427,'PTE - Segment Emissions Calcs'!$X$8:$X$8919,)))</f>
        <v>0</v>
      </c>
      <c r="Q4427" s="38">
        <f t="array" aca="1" ref="Q4427" ca="1">IF($H4427="TOTAL HAP",N4427,MAX(IF('PTE - Segment Emissions Calcs'!$B$8:$B$8919=$B4427,'PTE - Segment Emissions Calcs'!$Z$8:$Z$8919,)))</f>
        <v>0</v>
      </c>
      <c r="R4427" s="39"/>
    </row>
    <row r="4428" spans="1:18" x14ac:dyDescent="0.25">
      <c r="A4428" s="71"/>
      <c r="B4428" s="71"/>
      <c r="C4428" s="34" t="s">
        <v>193</v>
      </c>
      <c r="D4428" s="59"/>
      <c r="E4428" s="35"/>
      <c r="F4428" s="35">
        <f ca="1">IFERROR(VLOOKUP($E4428&amp;"-1",'PTE - Segment Emissions Calcs'!$I$8:$V$8919,16,FALSE),0)</f>
        <v>0</v>
      </c>
      <c r="G4428" s="35">
        <f ca="1">IFERROR(VLOOKUP($E4428&amp;"-2",'PTE - Segment Emissions Calcs'!$I$8:$V$8919,16,FALSE),0)</f>
        <v>0</v>
      </c>
      <c r="H4428" s="36">
        <f t="shared" ca="1" si="201"/>
        <v>0</v>
      </c>
      <c r="I4428" s="37">
        <f ca="1">IFERROR(VLOOKUP($E4428&amp;"-1",'PTE - Segment Emissions Calcs'!$I$8:$X$8919,18,FALSE),0)</f>
        <v>0</v>
      </c>
      <c r="J4428" s="37">
        <f ca="1">IFERROR(VLOOKUP($E4428&amp;"-2",'PTE - Segment Emissions Calcs'!$I$8:$X$8919,18,FALSE),0)</f>
        <v>0</v>
      </c>
      <c r="K4428" s="37">
        <f t="shared" ca="1" si="202"/>
        <v>0</v>
      </c>
      <c r="L4428" s="37">
        <f ca="1">IFERROR(VLOOKUP($E4428&amp;"-1",'PTE - Segment Emissions Calcs'!$I$8:$Z$8919,20,FALSE),0)</f>
        <v>0</v>
      </c>
      <c r="M4428" s="37">
        <f ca="1">IFERROR(VLOOKUP($E4428&amp;"-2",'PTE - Segment Emissions Calcs'!$I$8:$Z$8919,20,FALSE),0)</f>
        <v>0</v>
      </c>
      <c r="N4428" s="37">
        <f t="shared" ca="1" si="203"/>
        <v>0</v>
      </c>
      <c r="O4428" s="38">
        <f t="array" aca="1" ref="O4428" ca="1">IF($H4428="TOTAL HAP",H4428,MAX(IF('PTE - Segment Emissions Calcs'!$B$8:$B$8919=$B4428,'PTE - Segment Emissions Calcs'!$V$8:$V$8919,)))</f>
        <v>0</v>
      </c>
      <c r="P4428" s="38">
        <f t="array" aca="1" ref="P4428" ca="1">IF($H4428="TOTAL HAP",K4428,MAX(IF('PTE - Segment Emissions Calcs'!$B$8:$B$8919=$B4428,'PTE - Segment Emissions Calcs'!$X$8:$X$8919,)))</f>
        <v>0</v>
      </c>
      <c r="Q4428" s="38">
        <f t="array" aca="1" ref="Q4428" ca="1">IF($H4428="TOTAL HAP",N4428,MAX(IF('PTE - Segment Emissions Calcs'!$B$8:$B$8919=$B4428,'PTE - Segment Emissions Calcs'!$Z$8:$Z$8919,)))</f>
        <v>0</v>
      </c>
      <c r="R4428" s="39"/>
    </row>
    <row r="4429" spans="1:18" x14ac:dyDescent="0.25">
      <c r="A4429" s="71"/>
      <c r="B4429" s="71"/>
      <c r="C4429" s="34" t="s">
        <v>222</v>
      </c>
      <c r="D4429" s="59"/>
      <c r="E4429" s="35"/>
      <c r="F4429" s="35">
        <f ca="1">IFERROR(VLOOKUP($E4429&amp;"-1",'PTE - Segment Emissions Calcs'!$I$8:$V$8919,16,FALSE),0)</f>
        <v>0</v>
      </c>
      <c r="G4429" s="35">
        <f ca="1">IFERROR(VLOOKUP($E4429&amp;"-2",'PTE - Segment Emissions Calcs'!$I$8:$V$8919,16,FALSE),0)</f>
        <v>0</v>
      </c>
      <c r="H4429" s="36">
        <f t="shared" ca="1" si="201"/>
        <v>0</v>
      </c>
      <c r="I4429" s="37">
        <f ca="1">IFERROR(VLOOKUP($E4429&amp;"-1",'PTE - Segment Emissions Calcs'!$I$8:$X$8919,18,FALSE),0)</f>
        <v>0</v>
      </c>
      <c r="J4429" s="37">
        <f ca="1">IFERROR(VLOOKUP($E4429&amp;"-2",'PTE - Segment Emissions Calcs'!$I$8:$X$8919,18,FALSE),0)</f>
        <v>0</v>
      </c>
      <c r="K4429" s="37">
        <f t="shared" ca="1" si="202"/>
        <v>0</v>
      </c>
      <c r="L4429" s="37">
        <f ca="1">IFERROR(VLOOKUP($E4429&amp;"-1",'PTE - Segment Emissions Calcs'!$I$8:$Z$8919,20,FALSE),0)</f>
        <v>0</v>
      </c>
      <c r="M4429" s="37">
        <f ca="1">IFERROR(VLOOKUP($E4429&amp;"-2",'PTE - Segment Emissions Calcs'!$I$8:$Z$8919,20,FALSE),0)</f>
        <v>0</v>
      </c>
      <c r="N4429" s="37">
        <f t="shared" ca="1" si="203"/>
        <v>0</v>
      </c>
      <c r="O4429" s="38">
        <f t="array" aca="1" ref="O4429" ca="1">IF($H4429="TOTAL HAP",H4429,MAX(IF('PTE - Segment Emissions Calcs'!$B$8:$B$8919=$B4429,'PTE - Segment Emissions Calcs'!$V$8:$V$8919,)))</f>
        <v>0</v>
      </c>
      <c r="P4429" s="38">
        <f t="array" aca="1" ref="P4429" ca="1">IF($H4429="TOTAL HAP",K4429,MAX(IF('PTE - Segment Emissions Calcs'!$B$8:$B$8919=$B4429,'PTE - Segment Emissions Calcs'!$X$8:$X$8919,)))</f>
        <v>0</v>
      </c>
      <c r="Q4429" s="38">
        <f t="array" aca="1" ref="Q4429" ca="1">IF($H4429="TOTAL HAP",N4429,MAX(IF('PTE - Segment Emissions Calcs'!$B$8:$B$8919=$B4429,'PTE - Segment Emissions Calcs'!$Z$8:$Z$8919,)))</f>
        <v>0</v>
      </c>
      <c r="R4429" s="39"/>
    </row>
    <row r="4430" spans="1:18" x14ac:dyDescent="0.25">
      <c r="A4430" s="71"/>
      <c r="B4430" s="71"/>
      <c r="C4430" s="34" t="s">
        <v>86</v>
      </c>
      <c r="D4430" s="59"/>
      <c r="E4430" s="35"/>
      <c r="F4430" s="35">
        <f ca="1">IFERROR(VLOOKUP($E4430&amp;"-1",'PTE - Segment Emissions Calcs'!$I$8:$V$8919,16,FALSE),0)</f>
        <v>0</v>
      </c>
      <c r="G4430" s="35">
        <f ca="1">IFERROR(VLOOKUP($E4430&amp;"-2",'PTE - Segment Emissions Calcs'!$I$8:$V$8919,16,FALSE),0)</f>
        <v>0</v>
      </c>
      <c r="H4430" s="36">
        <f t="shared" ca="1" si="201"/>
        <v>0</v>
      </c>
      <c r="I4430" s="37">
        <f ca="1">IFERROR(VLOOKUP($E4430&amp;"-1",'PTE - Segment Emissions Calcs'!$I$8:$X$8919,18,FALSE),0)</f>
        <v>0</v>
      </c>
      <c r="J4430" s="37">
        <f ca="1">IFERROR(VLOOKUP($E4430&amp;"-2",'PTE - Segment Emissions Calcs'!$I$8:$X$8919,18,FALSE),0)</f>
        <v>0</v>
      </c>
      <c r="K4430" s="37">
        <f t="shared" ca="1" si="202"/>
        <v>0</v>
      </c>
      <c r="L4430" s="37">
        <f ca="1">IFERROR(VLOOKUP($E4430&amp;"-1",'PTE - Segment Emissions Calcs'!$I$8:$Z$8919,20,FALSE),0)</f>
        <v>0</v>
      </c>
      <c r="M4430" s="37">
        <f ca="1">IFERROR(VLOOKUP($E4430&amp;"-2",'PTE - Segment Emissions Calcs'!$I$8:$Z$8919,20,FALSE),0)</f>
        <v>0</v>
      </c>
      <c r="N4430" s="37">
        <f t="shared" ca="1" si="203"/>
        <v>0</v>
      </c>
      <c r="O4430" s="38">
        <f t="array" aca="1" ref="O4430" ca="1">IF($H4430="TOTAL HAP",H4430,MAX(IF('PTE - Segment Emissions Calcs'!$B$8:$B$8919=$B4430,'PTE - Segment Emissions Calcs'!$V$8:$V$8919,)))</f>
        <v>0</v>
      </c>
      <c r="P4430" s="38">
        <f t="array" aca="1" ref="P4430" ca="1">IF($H4430="TOTAL HAP",K4430,MAX(IF('PTE - Segment Emissions Calcs'!$B$8:$B$8919=$B4430,'PTE - Segment Emissions Calcs'!$X$8:$X$8919,)))</f>
        <v>0</v>
      </c>
      <c r="Q4430" s="38">
        <f t="array" aca="1" ref="Q4430" ca="1">IF($H4430="TOTAL HAP",N4430,MAX(IF('PTE - Segment Emissions Calcs'!$B$8:$B$8919=$B4430,'PTE - Segment Emissions Calcs'!$Z$8:$Z$8919,)))</f>
        <v>0</v>
      </c>
      <c r="R4430" s="39"/>
    </row>
    <row r="4431" spans="1:18" x14ac:dyDescent="0.25">
      <c r="A4431" s="71"/>
      <c r="B4431" s="71"/>
      <c r="C4431" s="34" t="s">
        <v>66</v>
      </c>
      <c r="D4431" s="59"/>
      <c r="E4431" s="35"/>
      <c r="F4431" s="35">
        <f ca="1">IFERROR(VLOOKUP($E4431&amp;"-1",'PTE - Segment Emissions Calcs'!$I$8:$V$8919,16,FALSE),0)</f>
        <v>3.1908977800000003E-4</v>
      </c>
      <c r="G4431" s="35">
        <f ca="1">IFERROR(VLOOKUP($E4431&amp;"-2",'PTE - Segment Emissions Calcs'!$I$8:$V$8919,16,FALSE),0)</f>
        <v>0</v>
      </c>
      <c r="H4431" s="36">
        <f t="shared" ca="1" si="201"/>
        <v>3.1908977800000003E-4</v>
      </c>
      <c r="I4431" s="37">
        <f ca="1">IFERROR(VLOOKUP($E4431&amp;"-1",'PTE - Segment Emissions Calcs'!$I$8:$X$8919,18,FALSE),0)</f>
        <v>1.3976132276400002E-3</v>
      </c>
      <c r="J4431" s="37">
        <f ca="1">IFERROR(VLOOKUP($E4431&amp;"-2",'PTE - Segment Emissions Calcs'!$I$8:$X$8919,18,FALSE),0)</f>
        <v>0</v>
      </c>
      <c r="K4431" s="37">
        <f t="shared" ca="1" si="202"/>
        <v>1.3976132276400002E-3</v>
      </c>
      <c r="L4431" s="37">
        <f ca="1">IFERROR(VLOOKUP($E4431&amp;"-1",'PTE - Segment Emissions Calcs'!$I$8:$Z$8919,20,FALSE),0)</f>
        <v>1.3976132276400002E-3</v>
      </c>
      <c r="M4431" s="37">
        <f ca="1">IFERROR(VLOOKUP($E4431&amp;"-2",'PTE - Segment Emissions Calcs'!$I$8:$Z$8919,20,FALSE),0)</f>
        <v>0</v>
      </c>
      <c r="N4431" s="37">
        <f t="shared" ca="1" si="203"/>
        <v>1.3976132276400002E-3</v>
      </c>
      <c r="O4431" s="38">
        <f t="array" aca="1" ref="O4431" ca="1">IF($H4431="TOTAL HAP",H4431,MAX(IF('PTE - Segment Emissions Calcs'!$B$8:$B$8919=$B4431,'PTE - Segment Emissions Calcs'!$V$8:$V$8919,)))</f>
        <v>3.1908977800000003E-4</v>
      </c>
      <c r="P4431" s="38">
        <f t="array" aca="1" ref="P4431" ca="1">IF($H4431="TOTAL HAP",K4431,MAX(IF('PTE - Segment Emissions Calcs'!$B$8:$B$8919=$B4431,'PTE - Segment Emissions Calcs'!$X$8:$X$8919,)))</f>
        <v>1.3976132276400002E-3</v>
      </c>
      <c r="Q4431" s="38">
        <f t="array" aca="1" ref="Q4431" ca="1">IF($H4431="TOTAL HAP",N4431,MAX(IF('PTE - Segment Emissions Calcs'!$B$8:$B$8919=$B4431,'PTE - Segment Emissions Calcs'!$Z$8:$Z$8919,)))</f>
        <v>1.3976132276400002E-3</v>
      </c>
      <c r="R4431" s="39"/>
    </row>
    <row r="4432" spans="1:18" x14ac:dyDescent="0.25">
      <c r="A4432" s="71"/>
      <c r="B4432" s="71"/>
      <c r="C4432" s="34" t="s">
        <v>45</v>
      </c>
      <c r="D4432" s="59"/>
      <c r="E4432" s="35"/>
      <c r="F4432" s="35">
        <f ca="1">IFERROR(VLOOKUP($E4432&amp;"-1",'PTE - Segment Emissions Calcs'!$I$8:$V$8919,16,FALSE),0)</f>
        <v>0</v>
      </c>
      <c r="G4432" s="35">
        <f ca="1">IFERROR(VLOOKUP($E4432&amp;"-2",'PTE - Segment Emissions Calcs'!$I$8:$V$8919,16,FALSE),0)</f>
        <v>0</v>
      </c>
      <c r="H4432" s="36">
        <f t="shared" ca="1" si="201"/>
        <v>0</v>
      </c>
      <c r="I4432" s="37">
        <f ca="1">IFERROR(VLOOKUP($E4432&amp;"-1",'PTE - Segment Emissions Calcs'!$I$8:$X$8919,18,FALSE),0)</f>
        <v>0</v>
      </c>
      <c r="J4432" s="37">
        <f ca="1">IFERROR(VLOOKUP($E4432&amp;"-2",'PTE - Segment Emissions Calcs'!$I$8:$X$8919,18,FALSE),0)</f>
        <v>0</v>
      </c>
      <c r="K4432" s="37">
        <f t="shared" ca="1" si="202"/>
        <v>0</v>
      </c>
      <c r="L4432" s="37">
        <f ca="1">IFERROR(VLOOKUP($E4432&amp;"-1",'PTE - Segment Emissions Calcs'!$I$8:$Z$8919,20,FALSE),0)</f>
        <v>0</v>
      </c>
      <c r="M4432" s="37">
        <f ca="1">IFERROR(VLOOKUP($E4432&amp;"-2",'PTE - Segment Emissions Calcs'!$I$8:$Z$8919,20,FALSE),0)</f>
        <v>0</v>
      </c>
      <c r="N4432" s="37">
        <f t="shared" ca="1" si="203"/>
        <v>0</v>
      </c>
      <c r="O4432" s="38">
        <f t="array" aca="1" ref="O4432" ca="1">IF($H4432="TOTAL HAP",H4432,MAX(IF('PTE - Segment Emissions Calcs'!$B$8:$B$8919=$B4432,'PTE - Segment Emissions Calcs'!$V$8:$V$8919,)))</f>
        <v>0</v>
      </c>
      <c r="P4432" s="38">
        <f t="array" aca="1" ref="P4432" ca="1">IF($H4432="TOTAL HAP",K4432,MAX(IF('PTE - Segment Emissions Calcs'!$B$8:$B$8919=$B4432,'PTE - Segment Emissions Calcs'!$X$8:$X$8919,)))</f>
        <v>0</v>
      </c>
      <c r="Q4432" s="38">
        <f t="array" aca="1" ref="Q4432" ca="1">IF($H4432="TOTAL HAP",N4432,MAX(IF('PTE - Segment Emissions Calcs'!$B$8:$B$8919=$B4432,'PTE - Segment Emissions Calcs'!$Z$8:$Z$8919,)))</f>
        <v>0</v>
      </c>
      <c r="R4432" s="39"/>
    </row>
    <row r="4433" spans="1:18" x14ac:dyDescent="0.25">
      <c r="A4433" s="71"/>
      <c r="B4433" s="71"/>
      <c r="C4433" s="34" t="s">
        <v>46</v>
      </c>
      <c r="D4433" s="59"/>
      <c r="E4433" s="35"/>
      <c r="F4433" s="35">
        <f ca="1">IFERROR(VLOOKUP($E4433&amp;"-1",'PTE - Segment Emissions Calcs'!$I$8:$V$8919,16,FALSE),0)</f>
        <v>0</v>
      </c>
      <c r="G4433" s="35">
        <f ca="1">IFERROR(VLOOKUP($E4433&amp;"-2",'PTE - Segment Emissions Calcs'!$I$8:$V$8919,16,FALSE),0)</f>
        <v>0</v>
      </c>
      <c r="H4433" s="36">
        <f t="shared" ca="1" si="201"/>
        <v>0</v>
      </c>
      <c r="I4433" s="37">
        <f ca="1">IFERROR(VLOOKUP($E4433&amp;"-1",'PTE - Segment Emissions Calcs'!$I$8:$X$8919,18,FALSE),0)</f>
        <v>0</v>
      </c>
      <c r="J4433" s="37">
        <f ca="1">IFERROR(VLOOKUP($E4433&amp;"-2",'PTE - Segment Emissions Calcs'!$I$8:$X$8919,18,FALSE),0)</f>
        <v>0</v>
      </c>
      <c r="K4433" s="37">
        <f t="shared" ca="1" si="202"/>
        <v>0</v>
      </c>
      <c r="L4433" s="37">
        <f ca="1">IFERROR(VLOOKUP($E4433&amp;"-1",'PTE - Segment Emissions Calcs'!$I$8:$Z$8919,20,FALSE),0)</f>
        <v>0</v>
      </c>
      <c r="M4433" s="37">
        <f ca="1">IFERROR(VLOOKUP($E4433&amp;"-2",'PTE - Segment Emissions Calcs'!$I$8:$Z$8919,20,FALSE),0)</f>
        <v>0</v>
      </c>
      <c r="N4433" s="37">
        <f t="shared" ca="1" si="203"/>
        <v>0</v>
      </c>
      <c r="O4433" s="38">
        <f t="array" aca="1" ref="O4433" ca="1">IF($H4433="TOTAL HAP",H4433,MAX(IF('PTE - Segment Emissions Calcs'!$B$8:$B$8919=$B4433,'PTE - Segment Emissions Calcs'!$V$8:$V$8919,)))</f>
        <v>0</v>
      </c>
      <c r="P4433" s="38">
        <f t="array" aca="1" ref="P4433" ca="1">IF($H4433="TOTAL HAP",K4433,MAX(IF('PTE - Segment Emissions Calcs'!$B$8:$B$8919=$B4433,'PTE - Segment Emissions Calcs'!$X$8:$X$8919,)))</f>
        <v>0</v>
      </c>
      <c r="Q4433" s="38">
        <f t="array" aca="1" ref="Q4433" ca="1">IF($H4433="TOTAL HAP",N4433,MAX(IF('PTE - Segment Emissions Calcs'!$B$8:$B$8919=$B4433,'PTE - Segment Emissions Calcs'!$Z$8:$Z$8919,)))</f>
        <v>0</v>
      </c>
      <c r="R4433" s="39"/>
    </row>
    <row r="4434" spans="1:18" x14ac:dyDescent="0.25">
      <c r="A4434" s="71"/>
      <c r="B4434" s="71"/>
      <c r="C4434" s="34" t="s">
        <v>48</v>
      </c>
      <c r="D4434" s="59"/>
      <c r="E4434" s="35"/>
      <c r="F4434" s="35">
        <f ca="1">IFERROR(VLOOKUP($E4434&amp;"-1",'PTE - Segment Emissions Calcs'!$I$8:$V$8919,16,FALSE),0)</f>
        <v>7.4662508599999998E-4</v>
      </c>
      <c r="G4434" s="35">
        <f ca="1">IFERROR(VLOOKUP($E4434&amp;"-2",'PTE - Segment Emissions Calcs'!$I$8:$V$8919,16,FALSE),0)</f>
        <v>0</v>
      </c>
      <c r="H4434" s="36">
        <f t="shared" ca="1" si="201"/>
        <v>7.4662508599999998E-4</v>
      </c>
      <c r="I4434" s="37">
        <f ca="1">IFERROR(VLOOKUP($E4434&amp;"-1",'PTE - Segment Emissions Calcs'!$I$8:$X$8919,18,FALSE),0)</f>
        <v>3.27021787668E-3</v>
      </c>
      <c r="J4434" s="37">
        <f ca="1">IFERROR(VLOOKUP($E4434&amp;"-2",'PTE - Segment Emissions Calcs'!$I$8:$X$8919,18,FALSE),0)</f>
        <v>0</v>
      </c>
      <c r="K4434" s="37">
        <f t="shared" ca="1" si="202"/>
        <v>3.27021787668E-3</v>
      </c>
      <c r="L4434" s="37">
        <f ca="1">IFERROR(VLOOKUP($E4434&amp;"-1",'PTE - Segment Emissions Calcs'!$I$8:$Z$8919,20,FALSE),0)</f>
        <v>3.27021787668E-3</v>
      </c>
      <c r="M4434" s="37">
        <f ca="1">IFERROR(VLOOKUP($E4434&amp;"-2",'PTE - Segment Emissions Calcs'!$I$8:$Z$8919,20,FALSE),0)</f>
        <v>0</v>
      </c>
      <c r="N4434" s="37">
        <f t="shared" ca="1" si="203"/>
        <v>3.27021787668E-3</v>
      </c>
      <c r="O4434" s="38">
        <f t="array" aca="1" ref="O4434" ca="1">IF($H4434="TOTAL HAP",H4434,MAX(IF('PTE - Segment Emissions Calcs'!$B$8:$B$8919=$B4434,'PTE - Segment Emissions Calcs'!$V$8:$V$8919,)))</f>
        <v>7.4662508599999998E-4</v>
      </c>
      <c r="P4434" s="38">
        <f t="array" aca="1" ref="P4434" ca="1">IF($H4434="TOTAL HAP",K4434,MAX(IF('PTE - Segment Emissions Calcs'!$B$8:$B$8919=$B4434,'PTE - Segment Emissions Calcs'!$X$8:$X$8919,)))</f>
        <v>3.27021787668E-3</v>
      </c>
      <c r="Q4434" s="38">
        <f t="array" aca="1" ref="Q4434" ca="1">IF($H4434="TOTAL HAP",N4434,MAX(IF('PTE - Segment Emissions Calcs'!$B$8:$B$8919=$B4434,'PTE - Segment Emissions Calcs'!$Z$8:$Z$8919,)))</f>
        <v>3.27021787668E-3</v>
      </c>
      <c r="R4434" s="39"/>
    </row>
    <row r="4435" spans="1:18" x14ac:dyDescent="0.25">
      <c r="A4435" s="71"/>
      <c r="B4435" s="71"/>
      <c r="C4435" s="34" t="s">
        <v>223</v>
      </c>
      <c r="D4435" s="59"/>
      <c r="E4435" s="35"/>
      <c r="F4435" s="35">
        <f ca="1">IFERROR(VLOOKUP($E4435&amp;"-1",'PTE - Segment Emissions Calcs'!$I$8:$V$8919,16,FALSE),0)</f>
        <v>0</v>
      </c>
      <c r="G4435" s="35">
        <f ca="1">IFERROR(VLOOKUP($E4435&amp;"-2",'PTE - Segment Emissions Calcs'!$I$8:$V$8919,16,FALSE),0)</f>
        <v>0</v>
      </c>
      <c r="H4435" s="36">
        <f t="shared" ca="1" si="201"/>
        <v>0</v>
      </c>
      <c r="I4435" s="37">
        <f ca="1">IFERROR(VLOOKUP($E4435&amp;"-1",'PTE - Segment Emissions Calcs'!$I$8:$X$8919,18,FALSE),0)</f>
        <v>0</v>
      </c>
      <c r="J4435" s="37">
        <f ca="1">IFERROR(VLOOKUP($E4435&amp;"-2",'PTE - Segment Emissions Calcs'!$I$8:$X$8919,18,FALSE),0)</f>
        <v>0</v>
      </c>
      <c r="K4435" s="37">
        <f t="shared" ca="1" si="202"/>
        <v>0</v>
      </c>
      <c r="L4435" s="37">
        <f ca="1">IFERROR(VLOOKUP($E4435&amp;"-1",'PTE - Segment Emissions Calcs'!$I$8:$Z$8919,20,FALSE),0)</f>
        <v>0</v>
      </c>
      <c r="M4435" s="37">
        <f ca="1">IFERROR(VLOOKUP($E4435&amp;"-2",'PTE - Segment Emissions Calcs'!$I$8:$Z$8919,20,FALSE),0)</f>
        <v>0</v>
      </c>
      <c r="N4435" s="37">
        <f t="shared" ca="1" si="203"/>
        <v>0</v>
      </c>
      <c r="O4435" s="38">
        <f t="array" aca="1" ref="O4435" ca="1">IF($H4435="TOTAL HAP",H4435,MAX(IF('PTE - Segment Emissions Calcs'!$B$8:$B$8919=$B4435,'PTE - Segment Emissions Calcs'!$V$8:$V$8919,)))</f>
        <v>0</v>
      </c>
      <c r="P4435" s="38">
        <f t="array" aca="1" ref="P4435" ca="1">IF($H4435="TOTAL HAP",K4435,MAX(IF('PTE - Segment Emissions Calcs'!$B$8:$B$8919=$B4435,'PTE - Segment Emissions Calcs'!$X$8:$X$8919,)))</f>
        <v>0</v>
      </c>
      <c r="Q4435" s="38">
        <f t="array" aca="1" ref="Q4435" ca="1">IF($H4435="TOTAL HAP",N4435,MAX(IF('PTE - Segment Emissions Calcs'!$B$8:$B$8919=$B4435,'PTE - Segment Emissions Calcs'!$Z$8:$Z$8919,)))</f>
        <v>0</v>
      </c>
      <c r="R4435" s="39"/>
    </row>
    <row r="4436" spans="1:18" x14ac:dyDescent="0.25">
      <c r="A4436" s="71"/>
      <c r="B4436" s="71"/>
      <c r="C4436" s="34" t="s">
        <v>49</v>
      </c>
      <c r="D4436" s="59"/>
      <c r="E4436" s="35"/>
      <c r="F4436" s="35">
        <f ca="1">IFERROR(VLOOKUP($E4436&amp;"-1",'PTE - Segment Emissions Calcs'!$I$8:$V$8919,16,FALSE),0)</f>
        <v>0</v>
      </c>
      <c r="G4436" s="35">
        <f ca="1">IFERROR(VLOOKUP($E4436&amp;"-2",'PTE - Segment Emissions Calcs'!$I$8:$V$8919,16,FALSE),0)</f>
        <v>0</v>
      </c>
      <c r="H4436" s="36">
        <f t="shared" ca="1" si="201"/>
        <v>0</v>
      </c>
      <c r="I4436" s="37">
        <f ca="1">IFERROR(VLOOKUP($E4436&amp;"-1",'PTE - Segment Emissions Calcs'!$I$8:$X$8919,18,FALSE),0)</f>
        <v>0</v>
      </c>
      <c r="J4436" s="37">
        <f ca="1">IFERROR(VLOOKUP($E4436&amp;"-2",'PTE - Segment Emissions Calcs'!$I$8:$X$8919,18,FALSE),0)</f>
        <v>0</v>
      </c>
      <c r="K4436" s="37">
        <f t="shared" ca="1" si="202"/>
        <v>0</v>
      </c>
      <c r="L4436" s="37">
        <f ca="1">IFERROR(VLOOKUP($E4436&amp;"-1",'PTE - Segment Emissions Calcs'!$I$8:$Z$8919,20,FALSE),0)</f>
        <v>0</v>
      </c>
      <c r="M4436" s="37">
        <f ca="1">IFERROR(VLOOKUP($E4436&amp;"-2",'PTE - Segment Emissions Calcs'!$I$8:$Z$8919,20,FALSE),0)</f>
        <v>0</v>
      </c>
      <c r="N4436" s="37">
        <f t="shared" ca="1" si="203"/>
        <v>0</v>
      </c>
      <c r="O4436" s="38">
        <f t="array" aca="1" ref="O4436" ca="1">IF($H4436="TOTAL HAP",H4436,MAX(IF('PTE - Segment Emissions Calcs'!$B$8:$B$8919=$B4436,'PTE - Segment Emissions Calcs'!$V$8:$V$8919,)))</f>
        <v>0</v>
      </c>
      <c r="P4436" s="38">
        <f t="array" aca="1" ref="P4436" ca="1">IF($H4436="TOTAL HAP",K4436,MAX(IF('PTE - Segment Emissions Calcs'!$B$8:$B$8919=$B4436,'PTE - Segment Emissions Calcs'!$X$8:$X$8919,)))</f>
        <v>0</v>
      </c>
      <c r="Q4436" s="38">
        <f t="array" aca="1" ref="Q4436" ca="1">IF($H4436="TOTAL HAP",N4436,MAX(IF('PTE - Segment Emissions Calcs'!$B$8:$B$8919=$B4436,'PTE - Segment Emissions Calcs'!$Z$8:$Z$8919,)))</f>
        <v>0</v>
      </c>
      <c r="R4436" s="39"/>
    </row>
    <row r="4437" spans="1:18" x14ac:dyDescent="0.25">
      <c r="A4437" s="71"/>
      <c r="B4437" s="71"/>
      <c r="C4437" s="34" t="s">
        <v>60</v>
      </c>
      <c r="D4437" s="59"/>
      <c r="E4437" s="35"/>
      <c r="F4437" s="35">
        <f ca="1">IFERROR(VLOOKUP($E4437&amp;"-1",'PTE - Segment Emissions Calcs'!$I$8:$V$8919,16,FALSE),0)</f>
        <v>0</v>
      </c>
      <c r="G4437" s="35">
        <f ca="1">IFERROR(VLOOKUP($E4437&amp;"-2",'PTE - Segment Emissions Calcs'!$I$8:$V$8919,16,FALSE),0)</f>
        <v>0</v>
      </c>
      <c r="H4437" s="36">
        <f t="shared" ca="1" si="201"/>
        <v>0</v>
      </c>
      <c r="I4437" s="37">
        <f ca="1">IFERROR(VLOOKUP($E4437&amp;"-1",'PTE - Segment Emissions Calcs'!$I$8:$X$8919,18,FALSE),0)</f>
        <v>0</v>
      </c>
      <c r="J4437" s="37">
        <f ca="1">IFERROR(VLOOKUP($E4437&amp;"-2",'PTE - Segment Emissions Calcs'!$I$8:$X$8919,18,FALSE),0)</f>
        <v>0</v>
      </c>
      <c r="K4437" s="37">
        <f t="shared" ca="1" si="202"/>
        <v>0</v>
      </c>
      <c r="L4437" s="37">
        <f ca="1">IFERROR(VLOOKUP($E4437&amp;"-1",'PTE - Segment Emissions Calcs'!$I$8:$Z$8919,20,FALSE),0)</f>
        <v>0</v>
      </c>
      <c r="M4437" s="37">
        <f ca="1">IFERROR(VLOOKUP($E4437&amp;"-2",'PTE - Segment Emissions Calcs'!$I$8:$Z$8919,20,FALSE),0)</f>
        <v>0</v>
      </c>
      <c r="N4437" s="37">
        <f t="shared" ca="1" si="203"/>
        <v>0</v>
      </c>
      <c r="O4437" s="38">
        <f t="array" aca="1" ref="O4437" ca="1">IF($H4437="TOTAL HAP",H4437,MAX(IF('PTE - Segment Emissions Calcs'!$B$8:$B$8919=$B4437,'PTE - Segment Emissions Calcs'!$V$8:$V$8919,)))</f>
        <v>0</v>
      </c>
      <c r="P4437" s="38">
        <f t="array" aca="1" ref="P4437" ca="1">IF($H4437="TOTAL HAP",K4437,MAX(IF('PTE - Segment Emissions Calcs'!$B$8:$B$8919=$B4437,'PTE - Segment Emissions Calcs'!$X$8:$X$8919,)))</f>
        <v>0</v>
      </c>
      <c r="Q4437" s="38">
        <f t="array" aca="1" ref="Q4437" ca="1">IF($H4437="TOTAL HAP",N4437,MAX(IF('PTE - Segment Emissions Calcs'!$B$8:$B$8919=$B4437,'PTE - Segment Emissions Calcs'!$Z$8:$Z$8919,)))</f>
        <v>0</v>
      </c>
      <c r="R4437" s="39"/>
    </row>
    <row r="4438" spans="1:18" x14ac:dyDescent="0.25">
      <c r="A4438" s="71"/>
      <c r="B4438" s="71"/>
      <c r="C4438" s="34" t="s">
        <v>224</v>
      </c>
      <c r="D4438" s="59"/>
      <c r="E4438" s="35"/>
      <c r="F4438" s="35">
        <f ca="1">IFERROR(VLOOKUP($E4438&amp;"-1",'PTE - Segment Emissions Calcs'!$I$8:$V$8919,16,FALSE),0)</f>
        <v>1.31052E-7</v>
      </c>
      <c r="G4438" s="35">
        <f ca="1">IFERROR(VLOOKUP($E4438&amp;"-2",'PTE - Segment Emissions Calcs'!$I$8:$V$8919,16,FALSE),0)</f>
        <v>0</v>
      </c>
      <c r="H4438" s="36">
        <f t="shared" ca="1" si="201"/>
        <v>1.31052E-7</v>
      </c>
      <c r="I4438" s="37">
        <f ca="1">IFERROR(VLOOKUP($E4438&amp;"-1",'PTE - Segment Emissions Calcs'!$I$8:$X$8919,18,FALSE),0)</f>
        <v>5.7400776000000002E-7</v>
      </c>
      <c r="J4438" s="37">
        <f ca="1">IFERROR(VLOOKUP($E4438&amp;"-2",'PTE - Segment Emissions Calcs'!$I$8:$X$8919,18,FALSE),0)</f>
        <v>0</v>
      </c>
      <c r="K4438" s="37">
        <f t="shared" ca="1" si="202"/>
        <v>5.7400776000000002E-7</v>
      </c>
      <c r="L4438" s="37">
        <f ca="1">IFERROR(VLOOKUP($E4438&amp;"-1",'PTE - Segment Emissions Calcs'!$I$8:$Z$8919,20,FALSE),0)</f>
        <v>5.7400776000000002E-7</v>
      </c>
      <c r="M4438" s="37">
        <f ca="1">IFERROR(VLOOKUP($E4438&amp;"-2",'PTE - Segment Emissions Calcs'!$I$8:$Z$8919,20,FALSE),0)</f>
        <v>0</v>
      </c>
      <c r="N4438" s="37">
        <f t="shared" ca="1" si="203"/>
        <v>5.7400776000000002E-7</v>
      </c>
      <c r="O4438" s="38">
        <f t="array" aca="1" ref="O4438" ca="1">IF($H4438="TOTAL HAP",H4438,MAX(IF('PTE - Segment Emissions Calcs'!$B$8:$B$8919=$B4438,'PTE - Segment Emissions Calcs'!$V$8:$V$8919,)))</f>
        <v>1.31052E-7</v>
      </c>
      <c r="P4438" s="38">
        <f t="array" aca="1" ref="P4438" ca="1">IF($H4438="TOTAL HAP",K4438,MAX(IF('PTE - Segment Emissions Calcs'!$B$8:$B$8919=$B4438,'PTE - Segment Emissions Calcs'!$X$8:$X$8919,)))</f>
        <v>5.7400776000000002E-7</v>
      </c>
      <c r="Q4438" s="38">
        <f t="array" aca="1" ref="Q4438" ca="1">IF($H4438="TOTAL HAP",N4438,MAX(IF('PTE - Segment Emissions Calcs'!$B$8:$B$8919=$B4438,'PTE - Segment Emissions Calcs'!$Z$8:$Z$8919,)))</f>
        <v>5.7400776000000002E-7</v>
      </c>
      <c r="R4438" s="39"/>
    </row>
    <row r="4439" spans="1:18" x14ac:dyDescent="0.25">
      <c r="A4439" s="71"/>
      <c r="B4439" s="71"/>
      <c r="C4439" s="34" t="s">
        <v>225</v>
      </c>
      <c r="D4439" s="59"/>
      <c r="E4439" s="35"/>
      <c r="F4439" s="35">
        <f ca="1">IFERROR(VLOOKUP($E4439&amp;"-1",'PTE - Segment Emissions Calcs'!$I$8:$V$8919,16,FALSE),0)</f>
        <v>0</v>
      </c>
      <c r="G4439" s="35">
        <f ca="1">IFERROR(VLOOKUP($E4439&amp;"-2",'PTE - Segment Emissions Calcs'!$I$8:$V$8919,16,FALSE),0)</f>
        <v>0</v>
      </c>
      <c r="H4439" s="36">
        <f t="shared" ca="1" si="201"/>
        <v>0</v>
      </c>
      <c r="I4439" s="37">
        <f ca="1">IFERROR(VLOOKUP($E4439&amp;"-1",'PTE - Segment Emissions Calcs'!$I$8:$X$8919,18,FALSE),0)</f>
        <v>0</v>
      </c>
      <c r="J4439" s="37">
        <f ca="1">IFERROR(VLOOKUP($E4439&amp;"-2",'PTE - Segment Emissions Calcs'!$I$8:$X$8919,18,FALSE),0)</f>
        <v>0</v>
      </c>
      <c r="K4439" s="37">
        <f t="shared" ca="1" si="202"/>
        <v>0</v>
      </c>
      <c r="L4439" s="37">
        <f ca="1">IFERROR(VLOOKUP($E4439&amp;"-1",'PTE - Segment Emissions Calcs'!$I$8:$Z$8919,20,FALSE),0)</f>
        <v>0</v>
      </c>
      <c r="M4439" s="37">
        <f ca="1">IFERROR(VLOOKUP($E4439&amp;"-2",'PTE - Segment Emissions Calcs'!$I$8:$Z$8919,20,FALSE),0)</f>
        <v>0</v>
      </c>
      <c r="N4439" s="37">
        <f t="shared" ca="1" si="203"/>
        <v>0</v>
      </c>
      <c r="O4439" s="38">
        <f t="array" aca="1" ref="O4439" ca="1">IF($H4439="TOTAL HAP",H4439,MAX(IF('PTE - Segment Emissions Calcs'!$B$8:$B$8919=$B4439,'PTE - Segment Emissions Calcs'!$V$8:$V$8919,)))</f>
        <v>0</v>
      </c>
      <c r="P4439" s="38">
        <f t="array" aca="1" ref="P4439" ca="1">IF($H4439="TOTAL HAP",K4439,MAX(IF('PTE - Segment Emissions Calcs'!$B$8:$B$8919=$B4439,'PTE - Segment Emissions Calcs'!$X$8:$X$8919,)))</f>
        <v>0</v>
      </c>
      <c r="Q4439" s="38">
        <f t="array" aca="1" ref="Q4439" ca="1">IF($H4439="TOTAL HAP",N4439,MAX(IF('PTE - Segment Emissions Calcs'!$B$8:$B$8919=$B4439,'PTE - Segment Emissions Calcs'!$Z$8:$Z$8919,)))</f>
        <v>0</v>
      </c>
      <c r="R4439" s="39"/>
    </row>
    <row r="4440" spans="1:18" x14ac:dyDescent="0.25">
      <c r="A4440" s="71"/>
      <c r="B4440" s="71"/>
      <c r="C4440" s="34" t="s">
        <v>98</v>
      </c>
      <c r="D4440" s="59"/>
      <c r="E4440" s="35"/>
      <c r="F4440" s="35">
        <f ca="1">IFERROR(VLOOKUP($E4440&amp;"-1",'PTE - Segment Emissions Calcs'!$I$8:$V$8919,16,FALSE),0)</f>
        <v>1.31052E-7</v>
      </c>
      <c r="G4440" s="35">
        <f ca="1">IFERROR(VLOOKUP($E4440&amp;"-2",'PTE - Segment Emissions Calcs'!$I$8:$V$8919,16,FALSE),0)</f>
        <v>0</v>
      </c>
      <c r="H4440" s="36">
        <f t="shared" ca="1" si="201"/>
        <v>1.31052E-7</v>
      </c>
      <c r="I4440" s="37">
        <f ca="1">IFERROR(VLOOKUP($E4440&amp;"-1",'PTE - Segment Emissions Calcs'!$I$8:$X$8919,18,FALSE),0)</f>
        <v>5.7400776000000002E-7</v>
      </c>
      <c r="J4440" s="37">
        <f ca="1">IFERROR(VLOOKUP($E4440&amp;"-2",'PTE - Segment Emissions Calcs'!$I$8:$X$8919,18,FALSE),0)</f>
        <v>0</v>
      </c>
      <c r="K4440" s="37">
        <f t="shared" ca="1" si="202"/>
        <v>5.7400776000000002E-7</v>
      </c>
      <c r="L4440" s="37">
        <f ca="1">IFERROR(VLOOKUP($E4440&amp;"-1",'PTE - Segment Emissions Calcs'!$I$8:$Z$8919,20,FALSE),0)</f>
        <v>5.7400776000000002E-7</v>
      </c>
      <c r="M4440" s="37">
        <f ca="1">IFERROR(VLOOKUP($E4440&amp;"-2",'PTE - Segment Emissions Calcs'!$I$8:$Z$8919,20,FALSE),0)</f>
        <v>0</v>
      </c>
      <c r="N4440" s="37">
        <f t="shared" ca="1" si="203"/>
        <v>5.7400776000000002E-7</v>
      </c>
      <c r="O4440" s="38">
        <f t="array" aca="1" ref="O4440" ca="1">IF($H4440="TOTAL HAP",H4440,MAX(IF('PTE - Segment Emissions Calcs'!$B$8:$B$8919=$B4440,'PTE - Segment Emissions Calcs'!$V$8:$V$8919,)))</f>
        <v>1.31052E-7</v>
      </c>
      <c r="P4440" s="38">
        <f t="array" aca="1" ref="P4440" ca="1">IF($H4440="TOTAL HAP",K4440,MAX(IF('PTE - Segment Emissions Calcs'!$B$8:$B$8919=$B4440,'PTE - Segment Emissions Calcs'!$X$8:$X$8919,)))</f>
        <v>5.7400776000000002E-7</v>
      </c>
      <c r="Q4440" s="38">
        <f t="array" aca="1" ref="Q4440" ca="1">IF($H4440="TOTAL HAP",N4440,MAX(IF('PTE - Segment Emissions Calcs'!$B$8:$B$8919=$B4440,'PTE - Segment Emissions Calcs'!$Z$8:$Z$8919,)))</f>
        <v>5.7400776000000002E-7</v>
      </c>
      <c r="R4440" s="39"/>
    </row>
    <row r="4441" spans="1:18" x14ac:dyDescent="0.25">
      <c r="A4441" s="71"/>
      <c r="B4441" s="71"/>
      <c r="C4441" s="34" t="s">
        <v>226</v>
      </c>
      <c r="D4441" s="59"/>
      <c r="E4441" s="35"/>
      <c r="F4441" s="35">
        <f ca="1">IFERROR(VLOOKUP($E4441&amp;"-1",'PTE - Segment Emissions Calcs'!$I$8:$V$8919,16,FALSE),0)</f>
        <v>1.31052E-7</v>
      </c>
      <c r="G4441" s="35">
        <f ca="1">IFERROR(VLOOKUP($E4441&amp;"-2",'PTE - Segment Emissions Calcs'!$I$8:$V$8919,16,FALSE),0)</f>
        <v>0</v>
      </c>
      <c r="H4441" s="36">
        <f t="shared" ref="H4441:H4504" ca="1" si="204">MAX(F4441:G4441)</f>
        <v>1.31052E-7</v>
      </c>
      <c r="I4441" s="37">
        <f ca="1">IFERROR(VLOOKUP($E4441&amp;"-1",'PTE - Segment Emissions Calcs'!$I$8:$X$8919,18,FALSE),0)</f>
        <v>5.7400776000000002E-7</v>
      </c>
      <c r="J4441" s="37">
        <f ca="1">IFERROR(VLOOKUP($E4441&amp;"-2",'PTE - Segment Emissions Calcs'!$I$8:$X$8919,18,FALSE),0)</f>
        <v>0</v>
      </c>
      <c r="K4441" s="37">
        <f t="shared" ref="K4441:K4504" ca="1" si="205">MAX(I4441:J4441)</f>
        <v>5.7400776000000002E-7</v>
      </c>
      <c r="L4441" s="37">
        <f ca="1">IFERROR(VLOOKUP($E4441&amp;"-1",'PTE - Segment Emissions Calcs'!$I$8:$Z$8919,20,FALSE),0)</f>
        <v>5.7400776000000002E-7</v>
      </c>
      <c r="M4441" s="37">
        <f ca="1">IFERROR(VLOOKUP($E4441&amp;"-2",'PTE - Segment Emissions Calcs'!$I$8:$Z$8919,20,FALSE),0)</f>
        <v>0</v>
      </c>
      <c r="N4441" s="37">
        <f t="shared" ref="N4441:N4504" ca="1" si="206">MAX(L4441:M4441)</f>
        <v>5.7400776000000002E-7</v>
      </c>
      <c r="O4441" s="38">
        <f t="array" aca="1" ref="O4441" ca="1">IF($H4441="TOTAL HAP",H4441,MAX(IF('PTE - Segment Emissions Calcs'!$B$8:$B$8919=$B4441,'PTE - Segment Emissions Calcs'!$V$8:$V$8919,)))</f>
        <v>1.31052E-7</v>
      </c>
      <c r="P4441" s="38">
        <f t="array" aca="1" ref="P4441" ca="1">IF($H4441="TOTAL HAP",K4441,MAX(IF('PTE - Segment Emissions Calcs'!$B$8:$B$8919=$B4441,'PTE - Segment Emissions Calcs'!$X$8:$X$8919,)))</f>
        <v>5.7400776000000002E-7</v>
      </c>
      <c r="Q4441" s="38">
        <f t="array" aca="1" ref="Q4441" ca="1">IF($H4441="TOTAL HAP",N4441,MAX(IF('PTE - Segment Emissions Calcs'!$B$8:$B$8919=$B4441,'PTE - Segment Emissions Calcs'!$Z$8:$Z$8919,)))</f>
        <v>5.7400776000000002E-7</v>
      </c>
      <c r="R4441" s="39"/>
    </row>
    <row r="4442" spans="1:18" x14ac:dyDescent="0.25">
      <c r="A4442" s="71"/>
      <c r="B4442" s="71"/>
      <c r="C4442" s="34" t="s">
        <v>50</v>
      </c>
      <c r="D4442" s="59"/>
      <c r="E4442" s="35"/>
      <c r="F4442" s="35">
        <f ca="1">IFERROR(VLOOKUP($E4442&amp;"-1",'PTE - Segment Emissions Calcs'!$I$8:$V$8919,16,FALSE),0)</f>
        <v>1.4284667999999999E-4</v>
      </c>
      <c r="G4442" s="35">
        <f ca="1">IFERROR(VLOOKUP($E4442&amp;"-2",'PTE - Segment Emissions Calcs'!$I$8:$V$8919,16,FALSE),0)</f>
        <v>0</v>
      </c>
      <c r="H4442" s="36">
        <f t="shared" ca="1" si="204"/>
        <v>1.4284667999999999E-4</v>
      </c>
      <c r="I4442" s="37">
        <f ca="1">IFERROR(VLOOKUP($E4442&amp;"-1",'PTE - Segment Emissions Calcs'!$I$8:$X$8919,18,FALSE),0)</f>
        <v>6.2566845839999994E-4</v>
      </c>
      <c r="J4442" s="37">
        <f ca="1">IFERROR(VLOOKUP($E4442&amp;"-2",'PTE - Segment Emissions Calcs'!$I$8:$X$8919,18,FALSE),0)</f>
        <v>0</v>
      </c>
      <c r="K4442" s="37">
        <f t="shared" ca="1" si="205"/>
        <v>6.2566845839999994E-4</v>
      </c>
      <c r="L4442" s="37">
        <f ca="1">IFERROR(VLOOKUP($E4442&amp;"-1",'PTE - Segment Emissions Calcs'!$I$8:$Z$8919,20,FALSE),0)</f>
        <v>6.2566845839999994E-4</v>
      </c>
      <c r="M4442" s="37">
        <f ca="1">IFERROR(VLOOKUP($E4442&amp;"-2",'PTE - Segment Emissions Calcs'!$I$8:$Z$8919,20,FALSE),0)</f>
        <v>0</v>
      </c>
      <c r="N4442" s="37">
        <f t="shared" ca="1" si="206"/>
        <v>6.2566845839999994E-4</v>
      </c>
      <c r="O4442" s="38">
        <f t="array" aca="1" ref="O4442" ca="1">IF($H4442="TOTAL HAP",H4442,MAX(IF('PTE - Segment Emissions Calcs'!$B$8:$B$8919=$B4442,'PTE - Segment Emissions Calcs'!$V$8:$V$8919,)))</f>
        <v>1.4284667999999999E-4</v>
      </c>
      <c r="P4442" s="38">
        <f t="array" aca="1" ref="P4442" ca="1">IF($H4442="TOTAL HAP",K4442,MAX(IF('PTE - Segment Emissions Calcs'!$B$8:$B$8919=$B4442,'PTE - Segment Emissions Calcs'!$X$8:$X$8919,)))</f>
        <v>6.2566845839999994E-4</v>
      </c>
      <c r="Q4442" s="38">
        <f t="array" aca="1" ref="Q4442" ca="1">IF($H4442="TOTAL HAP",N4442,MAX(IF('PTE - Segment Emissions Calcs'!$B$8:$B$8919=$B4442,'PTE - Segment Emissions Calcs'!$Z$8:$Z$8919,)))</f>
        <v>6.2566845839999994E-4</v>
      </c>
      <c r="R4442" s="39"/>
    </row>
    <row r="4443" spans="1:18" x14ac:dyDescent="0.25">
      <c r="A4443" s="71"/>
      <c r="B4443" s="71"/>
      <c r="C4443" s="34" t="s">
        <v>95</v>
      </c>
      <c r="D4443" s="59"/>
      <c r="E4443" s="35"/>
      <c r="F4443" s="35">
        <f ca="1">IFERROR(VLOOKUP($E4443&amp;"-1",'PTE - Segment Emissions Calcs'!$I$8:$V$8919,16,FALSE),0)</f>
        <v>0</v>
      </c>
      <c r="G4443" s="35">
        <f ca="1">IFERROR(VLOOKUP($E4443&amp;"-2",'PTE - Segment Emissions Calcs'!$I$8:$V$8919,16,FALSE),0)</f>
        <v>0</v>
      </c>
      <c r="H4443" s="36">
        <f t="shared" ca="1" si="204"/>
        <v>0</v>
      </c>
      <c r="I4443" s="37">
        <f ca="1">IFERROR(VLOOKUP($E4443&amp;"-1",'PTE - Segment Emissions Calcs'!$I$8:$X$8919,18,FALSE),0)</f>
        <v>0</v>
      </c>
      <c r="J4443" s="37">
        <f ca="1">IFERROR(VLOOKUP($E4443&amp;"-2",'PTE - Segment Emissions Calcs'!$I$8:$X$8919,18,FALSE),0)</f>
        <v>0</v>
      </c>
      <c r="K4443" s="37">
        <f t="shared" ca="1" si="205"/>
        <v>0</v>
      </c>
      <c r="L4443" s="37">
        <f ca="1">IFERROR(VLOOKUP($E4443&amp;"-1",'PTE - Segment Emissions Calcs'!$I$8:$Z$8919,20,FALSE),0)</f>
        <v>0</v>
      </c>
      <c r="M4443" s="37">
        <f ca="1">IFERROR(VLOOKUP($E4443&amp;"-2",'PTE - Segment Emissions Calcs'!$I$8:$Z$8919,20,FALSE),0)</f>
        <v>0</v>
      </c>
      <c r="N4443" s="37">
        <f t="shared" ca="1" si="206"/>
        <v>0</v>
      </c>
      <c r="O4443" s="38">
        <f t="array" aca="1" ref="O4443" ca="1">IF($H4443="TOTAL HAP",H4443,MAX(IF('PTE - Segment Emissions Calcs'!$B$8:$B$8919=$B4443,'PTE - Segment Emissions Calcs'!$V$8:$V$8919,)))</f>
        <v>0</v>
      </c>
      <c r="P4443" s="38">
        <f t="array" aca="1" ref="P4443" ca="1">IF($H4443="TOTAL HAP",K4443,MAX(IF('PTE - Segment Emissions Calcs'!$B$8:$B$8919=$B4443,'PTE - Segment Emissions Calcs'!$X$8:$X$8919,)))</f>
        <v>0</v>
      </c>
      <c r="Q4443" s="38">
        <f t="array" aca="1" ref="Q4443" ca="1">IF($H4443="TOTAL HAP",N4443,MAX(IF('PTE - Segment Emissions Calcs'!$B$8:$B$8919=$B4443,'PTE - Segment Emissions Calcs'!$Z$8:$Z$8919,)))</f>
        <v>0</v>
      </c>
      <c r="R4443" s="39"/>
    </row>
    <row r="4444" spans="1:18" x14ac:dyDescent="0.25">
      <c r="A4444" s="71"/>
      <c r="B4444" s="71"/>
      <c r="C4444" s="34" t="s">
        <v>51</v>
      </c>
      <c r="D4444" s="59"/>
      <c r="E4444" s="35"/>
      <c r="F4444" s="35">
        <f ca="1">IFERROR(VLOOKUP($E4444&amp;"-1",'PTE - Segment Emissions Calcs'!$I$8:$V$8919,16,FALSE),0)</f>
        <v>0</v>
      </c>
      <c r="G4444" s="35">
        <f ca="1">IFERROR(VLOOKUP($E4444&amp;"-2",'PTE - Segment Emissions Calcs'!$I$8:$V$8919,16,FALSE),0)</f>
        <v>0</v>
      </c>
      <c r="H4444" s="36">
        <f t="shared" ca="1" si="204"/>
        <v>0</v>
      </c>
      <c r="I4444" s="37">
        <f ca="1">IFERROR(VLOOKUP($E4444&amp;"-1",'PTE - Segment Emissions Calcs'!$I$8:$X$8919,18,FALSE),0)</f>
        <v>0</v>
      </c>
      <c r="J4444" s="37">
        <f ca="1">IFERROR(VLOOKUP($E4444&amp;"-2",'PTE - Segment Emissions Calcs'!$I$8:$X$8919,18,FALSE),0)</f>
        <v>0</v>
      </c>
      <c r="K4444" s="37">
        <f t="shared" ca="1" si="205"/>
        <v>0</v>
      </c>
      <c r="L4444" s="37">
        <f ca="1">IFERROR(VLOOKUP($E4444&amp;"-1",'PTE - Segment Emissions Calcs'!$I$8:$Z$8919,20,FALSE),0)</f>
        <v>0</v>
      </c>
      <c r="M4444" s="37">
        <f ca="1">IFERROR(VLOOKUP($E4444&amp;"-2",'PTE - Segment Emissions Calcs'!$I$8:$Z$8919,20,FALSE),0)</f>
        <v>0</v>
      </c>
      <c r="N4444" s="37">
        <f t="shared" ca="1" si="206"/>
        <v>0</v>
      </c>
      <c r="O4444" s="38">
        <f t="array" aca="1" ref="O4444" ca="1">IF($H4444="TOTAL HAP",H4444,MAX(IF('PTE - Segment Emissions Calcs'!$B$8:$B$8919=$B4444,'PTE - Segment Emissions Calcs'!$V$8:$V$8919,)))</f>
        <v>0</v>
      </c>
      <c r="P4444" s="38">
        <f t="array" aca="1" ref="P4444" ca="1">IF($H4444="TOTAL HAP",K4444,MAX(IF('PTE - Segment Emissions Calcs'!$B$8:$B$8919=$B4444,'PTE - Segment Emissions Calcs'!$X$8:$X$8919,)))</f>
        <v>0</v>
      </c>
      <c r="Q4444" s="38">
        <f t="array" aca="1" ref="Q4444" ca="1">IF($H4444="TOTAL HAP",N4444,MAX(IF('PTE - Segment Emissions Calcs'!$B$8:$B$8919=$B4444,'PTE - Segment Emissions Calcs'!$Z$8:$Z$8919,)))</f>
        <v>0</v>
      </c>
      <c r="R4444" s="39"/>
    </row>
    <row r="4445" spans="1:18" x14ac:dyDescent="0.25">
      <c r="A4445" s="71"/>
      <c r="B4445" s="71"/>
      <c r="C4445" s="34" t="s">
        <v>67</v>
      </c>
      <c r="D4445" s="59"/>
      <c r="E4445" s="35"/>
      <c r="F4445" s="35">
        <f ca="1">IFERROR(VLOOKUP($E4445&amp;"-1",'PTE - Segment Emissions Calcs'!$I$8:$V$8919,16,FALSE),0)</f>
        <v>0</v>
      </c>
      <c r="G4445" s="35">
        <f ca="1">IFERROR(VLOOKUP($E4445&amp;"-2",'PTE - Segment Emissions Calcs'!$I$8:$V$8919,16,FALSE),0)</f>
        <v>0</v>
      </c>
      <c r="H4445" s="36">
        <f t="shared" ca="1" si="204"/>
        <v>0</v>
      </c>
      <c r="I4445" s="37">
        <f ca="1">IFERROR(VLOOKUP($E4445&amp;"-1",'PTE - Segment Emissions Calcs'!$I$8:$X$8919,18,FALSE),0)</f>
        <v>0</v>
      </c>
      <c r="J4445" s="37">
        <f ca="1">IFERROR(VLOOKUP($E4445&amp;"-2",'PTE - Segment Emissions Calcs'!$I$8:$X$8919,18,FALSE),0)</f>
        <v>0</v>
      </c>
      <c r="K4445" s="37">
        <f t="shared" ca="1" si="205"/>
        <v>0</v>
      </c>
      <c r="L4445" s="37">
        <f ca="1">IFERROR(VLOOKUP($E4445&amp;"-1",'PTE - Segment Emissions Calcs'!$I$8:$Z$8919,20,FALSE),0)</f>
        <v>0</v>
      </c>
      <c r="M4445" s="37">
        <f ca="1">IFERROR(VLOOKUP($E4445&amp;"-2",'PTE - Segment Emissions Calcs'!$I$8:$Z$8919,20,FALSE),0)</f>
        <v>0</v>
      </c>
      <c r="N4445" s="37">
        <f t="shared" ca="1" si="206"/>
        <v>0</v>
      </c>
      <c r="O4445" s="38">
        <f t="array" aca="1" ref="O4445" ca="1">IF($H4445="TOTAL HAP",H4445,MAX(IF('PTE - Segment Emissions Calcs'!$B$8:$B$8919=$B4445,'PTE - Segment Emissions Calcs'!$V$8:$V$8919,)))</f>
        <v>0</v>
      </c>
      <c r="P4445" s="38">
        <f t="array" aca="1" ref="P4445" ca="1">IF($H4445="TOTAL HAP",K4445,MAX(IF('PTE - Segment Emissions Calcs'!$B$8:$B$8919=$B4445,'PTE - Segment Emissions Calcs'!$X$8:$X$8919,)))</f>
        <v>0</v>
      </c>
      <c r="Q4445" s="38">
        <f t="array" aca="1" ref="Q4445" ca="1">IF($H4445="TOTAL HAP",N4445,MAX(IF('PTE - Segment Emissions Calcs'!$B$8:$B$8919=$B4445,'PTE - Segment Emissions Calcs'!$Z$8:$Z$8919,)))</f>
        <v>0</v>
      </c>
      <c r="R4445" s="39"/>
    </row>
    <row r="4446" spans="1:18" x14ac:dyDescent="0.25">
      <c r="A4446" s="71"/>
      <c r="B4446" s="71"/>
      <c r="C4446" s="34" t="s">
        <v>127</v>
      </c>
      <c r="D4446" s="59"/>
      <c r="E4446" s="35"/>
      <c r="F4446" s="35">
        <f ca="1">IFERROR(VLOOKUP($E4446&amp;"-1",'PTE - Segment Emissions Calcs'!$I$8:$V$8919,16,FALSE),0)</f>
        <v>0</v>
      </c>
      <c r="G4446" s="35">
        <f ca="1">IFERROR(VLOOKUP($E4446&amp;"-2",'PTE - Segment Emissions Calcs'!$I$8:$V$8919,16,FALSE),0)</f>
        <v>0</v>
      </c>
      <c r="H4446" s="36">
        <f t="shared" ca="1" si="204"/>
        <v>0</v>
      </c>
      <c r="I4446" s="37">
        <f ca="1">IFERROR(VLOOKUP($E4446&amp;"-1",'PTE - Segment Emissions Calcs'!$I$8:$X$8919,18,FALSE),0)</f>
        <v>0</v>
      </c>
      <c r="J4446" s="37">
        <f ca="1">IFERROR(VLOOKUP($E4446&amp;"-2",'PTE - Segment Emissions Calcs'!$I$8:$X$8919,18,FALSE),0)</f>
        <v>0</v>
      </c>
      <c r="K4446" s="37">
        <f t="shared" ca="1" si="205"/>
        <v>0</v>
      </c>
      <c r="L4446" s="37">
        <f ca="1">IFERROR(VLOOKUP($E4446&amp;"-1",'PTE - Segment Emissions Calcs'!$I$8:$Z$8919,20,FALSE),0)</f>
        <v>0</v>
      </c>
      <c r="M4446" s="37">
        <f ca="1">IFERROR(VLOOKUP($E4446&amp;"-2",'PTE - Segment Emissions Calcs'!$I$8:$Z$8919,20,FALSE),0)</f>
        <v>0</v>
      </c>
      <c r="N4446" s="37">
        <f t="shared" ca="1" si="206"/>
        <v>0</v>
      </c>
      <c r="O4446" s="38">
        <f t="array" aca="1" ref="O4446" ca="1">IF($H4446="TOTAL HAP",H4446,MAX(IF('PTE - Segment Emissions Calcs'!$B$8:$B$8919=$B4446,'PTE - Segment Emissions Calcs'!$V$8:$V$8919,)))</f>
        <v>0</v>
      </c>
      <c r="P4446" s="38">
        <f t="array" aca="1" ref="P4446" ca="1">IF($H4446="TOTAL HAP",K4446,MAX(IF('PTE - Segment Emissions Calcs'!$B$8:$B$8919=$B4446,'PTE - Segment Emissions Calcs'!$X$8:$X$8919,)))</f>
        <v>0</v>
      </c>
      <c r="Q4446" s="38">
        <f t="array" aca="1" ref="Q4446" ca="1">IF($H4446="TOTAL HAP",N4446,MAX(IF('PTE - Segment Emissions Calcs'!$B$8:$B$8919=$B4446,'PTE - Segment Emissions Calcs'!$Z$8:$Z$8919,)))</f>
        <v>0</v>
      </c>
      <c r="R4446" s="39"/>
    </row>
    <row r="4447" spans="1:18" x14ac:dyDescent="0.25">
      <c r="A4447" s="71"/>
      <c r="B4447" s="71"/>
      <c r="C4447" s="34" t="s">
        <v>52</v>
      </c>
      <c r="D4447" s="59"/>
      <c r="E4447" s="35"/>
      <c r="F4447" s="35">
        <f ca="1">IFERROR(VLOOKUP($E4447&amp;"-1",'PTE - Segment Emissions Calcs'!$I$8:$V$8919,16,FALSE),0)</f>
        <v>0</v>
      </c>
      <c r="G4447" s="35">
        <f ca="1">IFERROR(VLOOKUP($E4447&amp;"-2",'PTE - Segment Emissions Calcs'!$I$8:$V$8919,16,FALSE),0)</f>
        <v>0</v>
      </c>
      <c r="H4447" s="36">
        <f t="shared" ca="1" si="204"/>
        <v>0</v>
      </c>
      <c r="I4447" s="37">
        <f ca="1">IFERROR(VLOOKUP($E4447&amp;"-1",'PTE - Segment Emissions Calcs'!$I$8:$X$8919,18,FALSE),0)</f>
        <v>0</v>
      </c>
      <c r="J4447" s="37">
        <f ca="1">IFERROR(VLOOKUP($E4447&amp;"-2",'PTE - Segment Emissions Calcs'!$I$8:$X$8919,18,FALSE),0)</f>
        <v>0</v>
      </c>
      <c r="K4447" s="37">
        <f t="shared" ca="1" si="205"/>
        <v>0</v>
      </c>
      <c r="L4447" s="37">
        <f ca="1">IFERROR(VLOOKUP($E4447&amp;"-1",'PTE - Segment Emissions Calcs'!$I$8:$Z$8919,20,FALSE),0)</f>
        <v>0</v>
      </c>
      <c r="M4447" s="37">
        <f ca="1">IFERROR(VLOOKUP($E4447&amp;"-2",'PTE - Segment Emissions Calcs'!$I$8:$Z$8919,20,FALSE),0)</f>
        <v>0</v>
      </c>
      <c r="N4447" s="37">
        <f t="shared" ca="1" si="206"/>
        <v>0</v>
      </c>
      <c r="O4447" s="38">
        <f t="array" aca="1" ref="O4447" ca="1">IF($H4447="TOTAL HAP",H4447,MAX(IF('PTE - Segment Emissions Calcs'!$B$8:$B$8919=$B4447,'PTE - Segment Emissions Calcs'!$V$8:$V$8919,)))</f>
        <v>0</v>
      </c>
      <c r="P4447" s="38">
        <f t="array" aca="1" ref="P4447" ca="1">IF($H4447="TOTAL HAP",K4447,MAX(IF('PTE - Segment Emissions Calcs'!$B$8:$B$8919=$B4447,'PTE - Segment Emissions Calcs'!$X$8:$X$8919,)))</f>
        <v>0</v>
      </c>
      <c r="Q4447" s="38">
        <f t="array" aca="1" ref="Q4447" ca="1">IF($H4447="TOTAL HAP",N4447,MAX(IF('PTE - Segment Emissions Calcs'!$B$8:$B$8919=$B4447,'PTE - Segment Emissions Calcs'!$Z$8:$Z$8919,)))</f>
        <v>0</v>
      </c>
      <c r="R4447" s="39"/>
    </row>
    <row r="4448" spans="1:18" x14ac:dyDescent="0.25">
      <c r="A4448" s="71"/>
      <c r="B4448" s="71"/>
      <c r="C4448" s="34" t="s">
        <v>159</v>
      </c>
      <c r="D4448" s="59"/>
      <c r="E4448" s="35"/>
      <c r="F4448" s="35">
        <f ca="1">IFERROR(VLOOKUP($E4448&amp;"-1",'PTE - Segment Emissions Calcs'!$I$8:$V$8919,16,FALSE),0)</f>
        <v>1.0921E-7</v>
      </c>
      <c r="G4448" s="35">
        <f ca="1">IFERROR(VLOOKUP($E4448&amp;"-2",'PTE - Segment Emissions Calcs'!$I$8:$V$8919,16,FALSE),0)</f>
        <v>0</v>
      </c>
      <c r="H4448" s="36">
        <f t="shared" ca="1" si="204"/>
        <v>1.0921E-7</v>
      </c>
      <c r="I4448" s="37">
        <f ca="1">IFERROR(VLOOKUP($E4448&amp;"-1",'PTE - Segment Emissions Calcs'!$I$8:$X$8919,18,FALSE),0)</f>
        <v>4.783398E-7</v>
      </c>
      <c r="J4448" s="37">
        <f ca="1">IFERROR(VLOOKUP($E4448&amp;"-2",'PTE - Segment Emissions Calcs'!$I$8:$X$8919,18,FALSE),0)</f>
        <v>0</v>
      </c>
      <c r="K4448" s="37">
        <f t="shared" ca="1" si="205"/>
        <v>4.783398E-7</v>
      </c>
      <c r="L4448" s="37">
        <f ca="1">IFERROR(VLOOKUP($E4448&amp;"-1",'PTE - Segment Emissions Calcs'!$I$8:$Z$8919,20,FALSE),0)</f>
        <v>4.783398E-7</v>
      </c>
      <c r="M4448" s="37">
        <f ca="1">IFERROR(VLOOKUP($E4448&amp;"-2",'PTE - Segment Emissions Calcs'!$I$8:$Z$8919,20,FALSE),0)</f>
        <v>0</v>
      </c>
      <c r="N4448" s="37">
        <f t="shared" ca="1" si="206"/>
        <v>4.783398E-7</v>
      </c>
      <c r="O4448" s="38">
        <f t="array" aca="1" ref="O4448" ca="1">IF($H4448="TOTAL HAP",H4448,MAX(IF('PTE - Segment Emissions Calcs'!$B$8:$B$8919=$B4448,'PTE - Segment Emissions Calcs'!$V$8:$V$8919,)))</f>
        <v>1.0921E-7</v>
      </c>
      <c r="P4448" s="38">
        <f t="array" aca="1" ref="P4448" ca="1">IF($H4448="TOTAL HAP",K4448,MAX(IF('PTE - Segment Emissions Calcs'!$B$8:$B$8919=$B4448,'PTE - Segment Emissions Calcs'!$X$8:$X$8919,)))</f>
        <v>4.783398E-7</v>
      </c>
      <c r="Q4448" s="38">
        <f t="array" aca="1" ref="Q4448" ca="1">IF($H4448="TOTAL HAP",N4448,MAX(IF('PTE - Segment Emissions Calcs'!$B$8:$B$8919=$B4448,'PTE - Segment Emissions Calcs'!$Z$8:$Z$8919,)))</f>
        <v>4.783398E-7</v>
      </c>
      <c r="R4448" s="39"/>
    </row>
    <row r="4449" spans="1:18" x14ac:dyDescent="0.25">
      <c r="A4449" s="71"/>
      <c r="B4449" s="71"/>
      <c r="C4449" s="34" t="s">
        <v>194</v>
      </c>
      <c r="D4449" s="59"/>
      <c r="E4449" s="35"/>
      <c r="F4449" s="35">
        <f ca="1">IFERROR(VLOOKUP($E4449&amp;"-1",'PTE - Segment Emissions Calcs'!$I$8:$V$8919,16,FALSE),0)</f>
        <v>0</v>
      </c>
      <c r="G4449" s="35">
        <f ca="1">IFERROR(VLOOKUP($E4449&amp;"-2",'PTE - Segment Emissions Calcs'!$I$8:$V$8919,16,FALSE),0)</f>
        <v>0</v>
      </c>
      <c r="H4449" s="36">
        <f t="shared" ca="1" si="204"/>
        <v>0</v>
      </c>
      <c r="I4449" s="37">
        <f ca="1">IFERROR(VLOOKUP($E4449&amp;"-1",'PTE - Segment Emissions Calcs'!$I$8:$X$8919,18,FALSE),0)</f>
        <v>0</v>
      </c>
      <c r="J4449" s="37">
        <f ca="1">IFERROR(VLOOKUP($E4449&amp;"-2",'PTE - Segment Emissions Calcs'!$I$8:$X$8919,18,FALSE),0)</f>
        <v>0</v>
      </c>
      <c r="K4449" s="37">
        <f t="shared" ca="1" si="205"/>
        <v>0</v>
      </c>
      <c r="L4449" s="37">
        <f ca="1">IFERROR(VLOOKUP($E4449&amp;"-1",'PTE - Segment Emissions Calcs'!$I$8:$Z$8919,20,FALSE),0)</f>
        <v>0</v>
      </c>
      <c r="M4449" s="37">
        <f ca="1">IFERROR(VLOOKUP($E4449&amp;"-2",'PTE - Segment Emissions Calcs'!$I$8:$Z$8919,20,FALSE),0)</f>
        <v>0</v>
      </c>
      <c r="N4449" s="37">
        <f t="shared" ca="1" si="206"/>
        <v>0</v>
      </c>
      <c r="O4449" s="38">
        <f t="array" aca="1" ref="O4449" ca="1">IF($H4449="TOTAL HAP",H4449,MAX(IF('PTE - Segment Emissions Calcs'!$B$8:$B$8919=$B4449,'PTE - Segment Emissions Calcs'!$V$8:$V$8919,)))</f>
        <v>0</v>
      </c>
      <c r="P4449" s="38">
        <f t="array" aca="1" ref="P4449" ca="1">IF($H4449="TOTAL HAP",K4449,MAX(IF('PTE - Segment Emissions Calcs'!$B$8:$B$8919=$B4449,'PTE - Segment Emissions Calcs'!$X$8:$X$8919,)))</f>
        <v>0</v>
      </c>
      <c r="Q4449" s="38">
        <f t="array" aca="1" ref="Q4449" ca="1">IF($H4449="TOTAL HAP",N4449,MAX(IF('PTE - Segment Emissions Calcs'!$B$8:$B$8919=$B4449,'PTE - Segment Emissions Calcs'!$Z$8:$Z$8919,)))</f>
        <v>0</v>
      </c>
      <c r="R4449" s="39"/>
    </row>
    <row r="4450" spans="1:18" x14ac:dyDescent="0.25">
      <c r="A4450" s="71"/>
      <c r="B4450" s="71"/>
      <c r="C4450" s="34" t="s">
        <v>53</v>
      </c>
      <c r="D4450" s="59"/>
      <c r="E4450" s="35"/>
      <c r="F4450" s="35">
        <f ca="1">IFERROR(VLOOKUP($E4450&amp;"-1",'PTE - Segment Emissions Calcs'!$I$8:$V$8919,16,FALSE),0)</f>
        <v>1.2288090779999999E-3</v>
      </c>
      <c r="G4450" s="35">
        <f ca="1">IFERROR(VLOOKUP($E4450&amp;"-2",'PTE - Segment Emissions Calcs'!$I$8:$V$8919,16,FALSE),0)</f>
        <v>0</v>
      </c>
      <c r="H4450" s="36">
        <f t="shared" ca="1" si="204"/>
        <v>1.2288090779999999E-3</v>
      </c>
      <c r="I4450" s="37">
        <f ca="1">IFERROR(VLOOKUP($E4450&amp;"-1",'PTE - Segment Emissions Calcs'!$I$8:$X$8919,18,FALSE),0)</f>
        <v>5.3821837616399998E-3</v>
      </c>
      <c r="J4450" s="37">
        <f ca="1">IFERROR(VLOOKUP($E4450&amp;"-2",'PTE - Segment Emissions Calcs'!$I$8:$X$8919,18,FALSE),0)</f>
        <v>0</v>
      </c>
      <c r="K4450" s="37">
        <f t="shared" ca="1" si="205"/>
        <v>5.3821837616399998E-3</v>
      </c>
      <c r="L4450" s="37">
        <f ca="1">IFERROR(VLOOKUP($E4450&amp;"-1",'PTE - Segment Emissions Calcs'!$I$8:$Z$8919,20,FALSE),0)</f>
        <v>5.3821837616399998E-3</v>
      </c>
      <c r="M4450" s="37">
        <f ca="1">IFERROR(VLOOKUP($E4450&amp;"-2",'PTE - Segment Emissions Calcs'!$I$8:$Z$8919,20,FALSE),0)</f>
        <v>0</v>
      </c>
      <c r="N4450" s="37">
        <f t="shared" ca="1" si="206"/>
        <v>5.3821837616399998E-3</v>
      </c>
      <c r="O4450" s="38">
        <f t="array" aca="1" ref="O4450" ca="1">IF($H4450="TOTAL HAP",H4450,MAX(IF('PTE - Segment Emissions Calcs'!$B$8:$B$8919=$B4450,'PTE - Segment Emissions Calcs'!$V$8:$V$8919,)))</f>
        <v>1.2288090779999999E-3</v>
      </c>
      <c r="P4450" s="38">
        <f t="array" aca="1" ref="P4450" ca="1">IF($H4450="TOTAL HAP",K4450,MAX(IF('PTE - Segment Emissions Calcs'!$B$8:$B$8919=$B4450,'PTE - Segment Emissions Calcs'!$X$8:$X$8919,)))</f>
        <v>5.3821837616399998E-3</v>
      </c>
      <c r="Q4450" s="38">
        <f t="array" aca="1" ref="Q4450" ca="1">IF($H4450="TOTAL HAP",N4450,MAX(IF('PTE - Segment Emissions Calcs'!$B$8:$B$8919=$B4450,'PTE - Segment Emissions Calcs'!$Z$8:$Z$8919,)))</f>
        <v>5.3821837616399998E-3</v>
      </c>
      <c r="R4450" s="39"/>
    </row>
    <row r="4451" spans="1:18" x14ac:dyDescent="0.25">
      <c r="A4451" s="71"/>
      <c r="B4451" s="71"/>
      <c r="C4451" s="34" t="s">
        <v>227</v>
      </c>
      <c r="D4451" s="59"/>
      <c r="E4451" s="35"/>
      <c r="F4451" s="35">
        <f ca="1">IFERROR(VLOOKUP($E4451&amp;"-1",'PTE - Segment Emissions Calcs'!$I$8:$V$8919,16,FALSE),0)</f>
        <v>0</v>
      </c>
      <c r="G4451" s="35">
        <f ca="1">IFERROR(VLOOKUP($E4451&amp;"-2",'PTE - Segment Emissions Calcs'!$I$8:$V$8919,16,FALSE),0)</f>
        <v>0</v>
      </c>
      <c r="H4451" s="36">
        <f t="shared" ca="1" si="204"/>
        <v>0</v>
      </c>
      <c r="I4451" s="37">
        <f ca="1">IFERROR(VLOOKUP($E4451&amp;"-1",'PTE - Segment Emissions Calcs'!$I$8:$X$8919,18,FALSE),0)</f>
        <v>0</v>
      </c>
      <c r="J4451" s="37">
        <f ca="1">IFERROR(VLOOKUP($E4451&amp;"-2",'PTE - Segment Emissions Calcs'!$I$8:$X$8919,18,FALSE),0)</f>
        <v>0</v>
      </c>
      <c r="K4451" s="37">
        <f t="shared" ca="1" si="205"/>
        <v>0</v>
      </c>
      <c r="L4451" s="37">
        <f ca="1">IFERROR(VLOOKUP($E4451&amp;"-1",'PTE - Segment Emissions Calcs'!$I$8:$Z$8919,20,FALSE),0)</f>
        <v>0</v>
      </c>
      <c r="M4451" s="37">
        <f ca="1">IFERROR(VLOOKUP($E4451&amp;"-2",'PTE - Segment Emissions Calcs'!$I$8:$Z$8919,20,FALSE),0)</f>
        <v>0</v>
      </c>
      <c r="N4451" s="37">
        <f t="shared" ca="1" si="206"/>
        <v>0</v>
      </c>
      <c r="O4451" s="38">
        <f t="array" aca="1" ref="O4451" ca="1">IF($H4451="TOTAL HAP",H4451,MAX(IF('PTE - Segment Emissions Calcs'!$B$8:$B$8919=$B4451,'PTE - Segment Emissions Calcs'!$V$8:$V$8919,)))</f>
        <v>0</v>
      </c>
      <c r="P4451" s="38">
        <f t="array" aca="1" ref="P4451" ca="1">IF($H4451="TOTAL HAP",K4451,MAX(IF('PTE - Segment Emissions Calcs'!$B$8:$B$8919=$B4451,'PTE - Segment Emissions Calcs'!$X$8:$X$8919,)))</f>
        <v>0</v>
      </c>
      <c r="Q4451" s="38">
        <f t="array" aca="1" ref="Q4451" ca="1">IF($H4451="TOTAL HAP",N4451,MAX(IF('PTE - Segment Emissions Calcs'!$B$8:$B$8919=$B4451,'PTE - Segment Emissions Calcs'!$Z$8:$Z$8919,)))</f>
        <v>0</v>
      </c>
      <c r="R4451" s="39"/>
    </row>
    <row r="4452" spans="1:18" ht="15.75" thickBot="1" x14ac:dyDescent="0.3">
      <c r="A4452" s="72"/>
      <c r="B4452" s="72"/>
      <c r="C4452" s="43" t="s">
        <v>70</v>
      </c>
      <c r="D4452" s="60"/>
      <c r="E4452" s="44"/>
      <c r="F4452" s="44">
        <f ca="1">IFERROR(VLOOKUP($E4452&amp;"-1",'PTE - Segment Emissions Calcs'!$I$8:$V$8919,16,FALSE),0)</f>
        <v>2.1842000000000002E-5</v>
      </c>
      <c r="G4452" s="44">
        <f ca="1">IFERROR(VLOOKUP($E4452&amp;"-2",'PTE - Segment Emissions Calcs'!$I$8:$V$8919,16,FALSE),0)</f>
        <v>0</v>
      </c>
      <c r="H4452" s="45">
        <f t="shared" ca="1" si="204"/>
        <v>2.1842000000000002E-5</v>
      </c>
      <c r="I4452" s="46">
        <f ca="1">IFERROR(VLOOKUP($E4452&amp;"-1",'PTE - Segment Emissions Calcs'!$I$8:$X$8919,18,FALSE),0)</f>
        <v>9.5667960000000003E-5</v>
      </c>
      <c r="J4452" s="46">
        <f ca="1">IFERROR(VLOOKUP($E4452&amp;"-2",'PTE - Segment Emissions Calcs'!$I$8:$X$8919,18,FALSE),0)</f>
        <v>0</v>
      </c>
      <c r="K4452" s="46">
        <f t="shared" ca="1" si="205"/>
        <v>9.5667960000000003E-5</v>
      </c>
      <c r="L4452" s="46">
        <f ca="1">IFERROR(VLOOKUP($E4452&amp;"-1",'PTE - Segment Emissions Calcs'!$I$8:$Z$8919,20,FALSE),0)</f>
        <v>9.5667960000000003E-5</v>
      </c>
      <c r="M4452" s="46">
        <f ca="1">IFERROR(VLOOKUP($E4452&amp;"-2",'PTE - Segment Emissions Calcs'!$I$8:$Z$8919,20,FALSE),0)</f>
        <v>0</v>
      </c>
      <c r="N4452" s="46">
        <f t="shared" ca="1" si="206"/>
        <v>9.5667960000000003E-5</v>
      </c>
      <c r="O4452" s="47">
        <f t="array" aca="1" ref="O4452" ca="1">IF($H4452="TOTAL HAP",H4452,MAX(IF('PTE - Segment Emissions Calcs'!$B$8:$B$8919=$B4452,'PTE - Segment Emissions Calcs'!$V$8:$V$8919,)))</f>
        <v>2.1842000000000002E-5</v>
      </c>
      <c r="P4452" s="47">
        <f t="array" aca="1" ref="P4452" ca="1">IF($H4452="TOTAL HAP",K4452,MAX(IF('PTE - Segment Emissions Calcs'!$B$8:$B$8919=$B4452,'PTE - Segment Emissions Calcs'!$X$8:$X$8919,)))</f>
        <v>9.5667960000000003E-5</v>
      </c>
      <c r="Q4452" s="47">
        <f t="array" aca="1" ref="Q4452" ca="1">IF($H4452="TOTAL HAP",N4452,MAX(IF('PTE - Segment Emissions Calcs'!$B$8:$B$8919=$B4452,'PTE - Segment Emissions Calcs'!$Z$8:$Z$8919,)))</f>
        <v>9.5667960000000003E-5</v>
      </c>
      <c r="R4452" s="48"/>
    </row>
    <row r="4453" spans="1:18" ht="15.75" thickTop="1" x14ac:dyDescent="0.25">
      <c r="A4453" s="25" t="str">
        <f ca="1">VLOOKUP(#REF!,'PTE - Segment Emissions Calcs'!$C$8:$J$8919,8,FALSE)</f>
        <v>FUGI 140</v>
      </c>
      <c r="B4453" s="25" t="str">
        <f ca="1">VLOOKUP(A4453,'PTE - Segment Emissions Calcs'!$J$8:$O$8919,4,FALSE)</f>
        <v>East Tank Farm Main Line</v>
      </c>
      <c r="C4453" s="26" t="s">
        <v>24</v>
      </c>
      <c r="D4453" s="58"/>
      <c r="E4453" s="27"/>
      <c r="F4453" s="27">
        <f ca="1">IFERROR(VLOOKUP($E4453&amp;"-1",'PTE - Segment Emissions Calcs'!$I$8:$V$8919,16,FALSE),0)</f>
        <v>1.34E-3</v>
      </c>
      <c r="G4453" s="27">
        <f ca="1">IFERROR(VLOOKUP($E4453&amp;"-2",'PTE - Segment Emissions Calcs'!$I$8:$V$8919,16,FALSE),0)</f>
        <v>0</v>
      </c>
      <c r="H4453" s="28">
        <f t="shared" ca="1" si="204"/>
        <v>1.34E-3</v>
      </c>
      <c r="I4453" s="29">
        <f ca="1">IFERROR(VLOOKUP($E4453&amp;"-1",'PTE - Segment Emissions Calcs'!$I$8:$X$8919,18,FALSE),0)</f>
        <v>5.8691999999999998E-3</v>
      </c>
      <c r="J4453" s="29">
        <f ca="1">IFERROR(VLOOKUP($E4453&amp;"-2",'PTE - Segment Emissions Calcs'!$I$8:$X$8919,18,FALSE),0)</f>
        <v>0</v>
      </c>
      <c r="K4453" s="29">
        <f t="shared" ca="1" si="205"/>
        <v>5.8691999999999998E-3</v>
      </c>
      <c r="L4453" s="29">
        <f ca="1">IFERROR(VLOOKUP($E4453&amp;"-1",'PTE - Segment Emissions Calcs'!$I$8:$Z$8919,20,FALSE),0)</f>
        <v>5.8691999999999998E-3</v>
      </c>
      <c r="M4453" s="29">
        <f ca="1">IFERROR(VLOOKUP($E4453&amp;"-2",'PTE - Segment Emissions Calcs'!$I$8:$Z$8919,20,FALSE),0)</f>
        <v>0</v>
      </c>
      <c r="N4453" s="29">
        <f t="shared" ca="1" si="206"/>
        <v>5.8691999999999998E-3</v>
      </c>
      <c r="O4453" s="30">
        <f t="array" aca="1" ref="O4453" ca="1">IF($H4453="TOTAL HAP",H4453,MAX(IF('PTE - Segment Emissions Calcs'!$B$8:$B$8919=$B4453,'PTE - Segment Emissions Calcs'!$V$8:$V$8919,)))</f>
        <v>1.34E-3</v>
      </c>
      <c r="P4453" s="30">
        <f t="array" aca="1" ref="P4453" ca="1">IF($H4453="TOTAL HAP",K4453,MAX(IF('PTE - Segment Emissions Calcs'!$B$8:$B$8919=$B4453,'PTE - Segment Emissions Calcs'!$X$8:$X$8919,)))</f>
        <v>5.8691999999999998E-3</v>
      </c>
      <c r="Q4453" s="30">
        <f t="array" aca="1" ref="Q4453" ca="1">IF($H4453="TOTAL HAP",N4453,MAX(IF('PTE - Segment Emissions Calcs'!$B$8:$B$8919=$B4453,'PTE - Segment Emissions Calcs'!$Z$8:$Z$8919,)))</f>
        <v>5.8691999999999998E-3</v>
      </c>
      <c r="R4453" s="31"/>
    </row>
    <row r="4454" spans="1:18" x14ac:dyDescent="0.25">
      <c r="A4454" s="32"/>
      <c r="B4454" s="33"/>
      <c r="C4454" s="34" t="s">
        <v>29</v>
      </c>
      <c r="D4454" s="35"/>
      <c r="E4454" s="35"/>
      <c r="F4454" s="35">
        <f ca="1">IFERROR(VLOOKUP($E4454&amp;"-1",'PTE - Segment Emissions Calcs'!$I$8:$V$8919,16,FALSE),0)</f>
        <v>1.0019531080000001E-3</v>
      </c>
      <c r="G4454" s="35">
        <f ca="1">IFERROR(VLOOKUP($E4454&amp;"-2",'PTE - Segment Emissions Calcs'!$I$8:$V$8919,16,FALSE),0)</f>
        <v>0</v>
      </c>
      <c r="H4454" s="36">
        <f t="shared" ca="1" si="204"/>
        <v>1.0019531080000001E-3</v>
      </c>
      <c r="I4454" s="37">
        <f ca="1">IFERROR(VLOOKUP($E4454&amp;"-1",'PTE - Segment Emissions Calcs'!$I$8:$X$8919,18,FALSE),0)</f>
        <v>4.3885546130400001E-3</v>
      </c>
      <c r="J4454" s="37">
        <f ca="1">IFERROR(VLOOKUP($E4454&amp;"-2",'PTE - Segment Emissions Calcs'!$I$8:$X$8919,18,FALSE),0)</f>
        <v>0</v>
      </c>
      <c r="K4454" s="37">
        <f t="shared" ca="1" si="205"/>
        <v>4.3885546130400001E-3</v>
      </c>
      <c r="L4454" s="37">
        <f ca="1">IFERROR(VLOOKUP($E4454&amp;"-1",'PTE - Segment Emissions Calcs'!$I$8:$Z$8919,20,FALSE),0)</f>
        <v>4.3885546130400001E-3</v>
      </c>
      <c r="M4454" s="37">
        <f ca="1">IFERROR(VLOOKUP($E4454&amp;"-2",'PTE - Segment Emissions Calcs'!$I$8:$Z$8919,20,FALSE),0)</f>
        <v>0</v>
      </c>
      <c r="N4454" s="37">
        <f t="shared" ca="1" si="206"/>
        <v>4.3885546130400001E-3</v>
      </c>
      <c r="O4454" s="38">
        <f t="array" aca="1" ref="O4454" ca="1">IF($H4454="TOTAL HAP",H4454,MAX(IF('PTE - Segment Emissions Calcs'!$B$8:$B$8919=$B4454,'PTE - Segment Emissions Calcs'!$V$8:$V$8919,)))</f>
        <v>1.0019531080000001E-3</v>
      </c>
      <c r="P4454" s="38">
        <f t="array" aca="1" ref="P4454" ca="1">IF($H4454="TOTAL HAP",K4454,MAX(IF('PTE - Segment Emissions Calcs'!$B$8:$B$8919=$B4454,'PTE - Segment Emissions Calcs'!$X$8:$X$8919,)))</f>
        <v>4.3885546130400001E-3</v>
      </c>
      <c r="Q4454" s="38">
        <f t="array" aca="1" ref="Q4454" ca="1">IF($H4454="TOTAL HAP",N4454,MAX(IF('PTE - Segment Emissions Calcs'!$B$8:$B$8919=$B4454,'PTE - Segment Emissions Calcs'!$Z$8:$Z$8919,)))</f>
        <v>4.3885546130400001E-3</v>
      </c>
      <c r="R4454" s="39"/>
    </row>
    <row r="4455" spans="1:18" x14ac:dyDescent="0.25">
      <c r="A4455" s="32"/>
      <c r="B4455" s="33"/>
      <c r="C4455" s="34" t="s">
        <v>219</v>
      </c>
      <c r="D4455" s="59"/>
      <c r="E4455" s="35"/>
      <c r="F4455" s="35">
        <f ca="1">IFERROR(VLOOKUP($E4455&amp;"-1",'PTE - Segment Emissions Calcs'!$I$8:$V$8919,16,FALSE),0)</f>
        <v>4.9848000000000004E-8</v>
      </c>
      <c r="G4455" s="35">
        <f ca="1">IFERROR(VLOOKUP($E4455&amp;"-2",'PTE - Segment Emissions Calcs'!$I$8:$V$8919,16,FALSE),0)</f>
        <v>0</v>
      </c>
      <c r="H4455" s="36">
        <f t="shared" ca="1" si="204"/>
        <v>4.9848000000000004E-8</v>
      </c>
      <c r="I4455" s="37">
        <f ca="1">IFERROR(VLOOKUP($E4455&amp;"-1",'PTE - Segment Emissions Calcs'!$I$8:$X$8919,18,FALSE),0)</f>
        <v>2.1833424000000003E-7</v>
      </c>
      <c r="J4455" s="37">
        <f ca="1">IFERROR(VLOOKUP($E4455&amp;"-2",'PTE - Segment Emissions Calcs'!$I$8:$X$8919,18,FALSE),0)</f>
        <v>0</v>
      </c>
      <c r="K4455" s="37">
        <f t="shared" ca="1" si="205"/>
        <v>2.1833424000000003E-7</v>
      </c>
      <c r="L4455" s="37">
        <f ca="1">IFERROR(VLOOKUP($E4455&amp;"-1",'PTE - Segment Emissions Calcs'!$I$8:$Z$8919,20,FALSE),0)</f>
        <v>2.1833424000000003E-7</v>
      </c>
      <c r="M4455" s="37">
        <f ca="1">IFERROR(VLOOKUP($E4455&amp;"-2",'PTE - Segment Emissions Calcs'!$I$8:$Z$8919,20,FALSE),0)</f>
        <v>0</v>
      </c>
      <c r="N4455" s="37">
        <f t="shared" ca="1" si="206"/>
        <v>2.1833424000000003E-7</v>
      </c>
      <c r="O4455" s="38">
        <f t="array" aca="1" ref="O4455" ca="1">IF($H4455="TOTAL HAP",H4455,MAX(IF('PTE - Segment Emissions Calcs'!$B$8:$B$8919=$B4455,'PTE - Segment Emissions Calcs'!$V$8:$V$8919,)))</f>
        <v>4.9848000000000004E-8</v>
      </c>
      <c r="P4455" s="38">
        <f t="array" aca="1" ref="P4455" ca="1">IF($H4455="TOTAL HAP",K4455,MAX(IF('PTE - Segment Emissions Calcs'!$B$8:$B$8919=$B4455,'PTE - Segment Emissions Calcs'!$X$8:$X$8919,)))</f>
        <v>2.1833424000000003E-7</v>
      </c>
      <c r="Q4455" s="38">
        <f t="array" aca="1" ref="Q4455" ca="1">IF($H4455="TOTAL HAP",N4455,MAX(IF('PTE - Segment Emissions Calcs'!$B$8:$B$8919=$B4455,'PTE - Segment Emissions Calcs'!$Z$8:$Z$8919,)))</f>
        <v>2.1833424000000003E-7</v>
      </c>
      <c r="R4455" s="39"/>
    </row>
    <row r="4456" spans="1:18" x14ac:dyDescent="0.25">
      <c r="A4456" s="71"/>
      <c r="B4456" s="71"/>
      <c r="C4456" s="34" t="s">
        <v>72</v>
      </c>
      <c r="D4456" s="59"/>
      <c r="E4456" s="35"/>
      <c r="F4456" s="35">
        <f ca="1">IFERROR(VLOOKUP($E4456&amp;"-1",'PTE - Segment Emissions Calcs'!$I$8:$V$8919,16,FALSE),0)</f>
        <v>0</v>
      </c>
      <c r="G4456" s="35">
        <f ca="1">IFERROR(VLOOKUP($E4456&amp;"-2",'PTE - Segment Emissions Calcs'!$I$8:$V$8919,16,FALSE),0)</f>
        <v>0</v>
      </c>
      <c r="H4456" s="36">
        <f t="shared" ca="1" si="204"/>
        <v>0</v>
      </c>
      <c r="I4456" s="37">
        <f ca="1">IFERROR(VLOOKUP($E4456&amp;"-1",'PTE - Segment Emissions Calcs'!$I$8:$X$8919,18,FALSE),0)</f>
        <v>0</v>
      </c>
      <c r="J4456" s="37">
        <f ca="1">IFERROR(VLOOKUP($E4456&amp;"-2",'PTE - Segment Emissions Calcs'!$I$8:$X$8919,18,FALSE),0)</f>
        <v>0</v>
      </c>
      <c r="K4456" s="37">
        <f t="shared" ca="1" si="205"/>
        <v>0</v>
      </c>
      <c r="L4456" s="37">
        <f ca="1">IFERROR(VLOOKUP($E4456&amp;"-1",'PTE - Segment Emissions Calcs'!$I$8:$Z$8919,20,FALSE),0)</f>
        <v>0</v>
      </c>
      <c r="M4456" s="37">
        <f ca="1">IFERROR(VLOOKUP($E4456&amp;"-2",'PTE - Segment Emissions Calcs'!$I$8:$Z$8919,20,FALSE),0)</f>
        <v>0</v>
      </c>
      <c r="N4456" s="37">
        <f t="shared" ca="1" si="206"/>
        <v>0</v>
      </c>
      <c r="O4456" s="38">
        <f t="array" aca="1" ref="O4456" ca="1">IF($H4456="TOTAL HAP",H4456,MAX(IF('PTE - Segment Emissions Calcs'!$B$8:$B$8919=$B4456,'PTE - Segment Emissions Calcs'!$V$8:$V$8919,)))</f>
        <v>0</v>
      </c>
      <c r="P4456" s="38">
        <f t="array" aca="1" ref="P4456" ca="1">IF($H4456="TOTAL HAP",K4456,MAX(IF('PTE - Segment Emissions Calcs'!$B$8:$B$8919=$B4456,'PTE - Segment Emissions Calcs'!$X$8:$X$8919,)))</f>
        <v>0</v>
      </c>
      <c r="Q4456" s="38">
        <f t="array" aca="1" ref="Q4456" ca="1">IF($H4456="TOTAL HAP",N4456,MAX(IF('PTE - Segment Emissions Calcs'!$B$8:$B$8919=$B4456,'PTE - Segment Emissions Calcs'!$Z$8:$Z$8919,)))</f>
        <v>0</v>
      </c>
      <c r="R4456" s="39"/>
    </row>
    <row r="4457" spans="1:18" x14ac:dyDescent="0.25">
      <c r="A4457" s="71"/>
      <c r="B4457" s="71"/>
      <c r="C4457" s="34" t="s">
        <v>97</v>
      </c>
      <c r="D4457" s="59"/>
      <c r="E4457" s="35"/>
      <c r="F4457" s="35">
        <f ca="1">IFERROR(VLOOKUP($E4457&amp;"-1",'PTE - Segment Emissions Calcs'!$I$8:$V$8919,16,FALSE),0)</f>
        <v>3.3232000000000009E-8</v>
      </c>
      <c r="G4457" s="35">
        <f ca="1">IFERROR(VLOOKUP($E4457&amp;"-2",'PTE - Segment Emissions Calcs'!$I$8:$V$8919,16,FALSE),0)</f>
        <v>0</v>
      </c>
      <c r="H4457" s="36">
        <f t="shared" ca="1" si="204"/>
        <v>3.3232000000000009E-8</v>
      </c>
      <c r="I4457" s="37">
        <f ca="1">IFERROR(VLOOKUP($E4457&amp;"-1",'PTE - Segment Emissions Calcs'!$I$8:$X$8919,18,FALSE),0)</f>
        <v>1.4555616000000003E-7</v>
      </c>
      <c r="J4457" s="37">
        <f ca="1">IFERROR(VLOOKUP($E4457&amp;"-2",'PTE - Segment Emissions Calcs'!$I$8:$X$8919,18,FALSE),0)</f>
        <v>0</v>
      </c>
      <c r="K4457" s="37">
        <f t="shared" ca="1" si="205"/>
        <v>1.4555616000000003E-7</v>
      </c>
      <c r="L4457" s="37">
        <f ca="1">IFERROR(VLOOKUP($E4457&amp;"-1",'PTE - Segment Emissions Calcs'!$I$8:$Z$8919,20,FALSE),0)</f>
        <v>1.4555616000000003E-7</v>
      </c>
      <c r="M4457" s="37">
        <f ca="1">IFERROR(VLOOKUP($E4457&amp;"-2",'PTE - Segment Emissions Calcs'!$I$8:$Z$8919,20,FALSE),0)</f>
        <v>0</v>
      </c>
      <c r="N4457" s="37">
        <f t="shared" ca="1" si="206"/>
        <v>1.4555616000000003E-7</v>
      </c>
      <c r="O4457" s="38">
        <f t="array" aca="1" ref="O4457" ca="1">IF($H4457="TOTAL HAP",H4457,MAX(IF('PTE - Segment Emissions Calcs'!$B$8:$B$8919=$B4457,'PTE - Segment Emissions Calcs'!$V$8:$V$8919,)))</f>
        <v>3.3232000000000009E-8</v>
      </c>
      <c r="P4457" s="38">
        <f t="array" aca="1" ref="P4457" ca="1">IF($H4457="TOTAL HAP",K4457,MAX(IF('PTE - Segment Emissions Calcs'!$B$8:$B$8919=$B4457,'PTE - Segment Emissions Calcs'!$X$8:$X$8919,)))</f>
        <v>1.4555616000000003E-7</v>
      </c>
      <c r="Q4457" s="38">
        <f t="array" aca="1" ref="Q4457" ca="1">IF($H4457="TOTAL HAP",N4457,MAX(IF('PTE - Segment Emissions Calcs'!$B$8:$B$8919=$B4457,'PTE - Segment Emissions Calcs'!$Z$8:$Z$8919,)))</f>
        <v>1.4555616000000003E-7</v>
      </c>
      <c r="R4457" s="39"/>
    </row>
    <row r="4458" spans="1:18" x14ac:dyDescent="0.25">
      <c r="A4458" s="71"/>
      <c r="B4458" s="71"/>
      <c r="C4458" s="34" t="s">
        <v>208</v>
      </c>
      <c r="D4458" s="59"/>
      <c r="E4458" s="35"/>
      <c r="F4458" s="35">
        <f ca="1">IFERROR(VLOOKUP($E4458&amp;"-1",'PTE - Segment Emissions Calcs'!$I$8:$V$8919,16,FALSE),0)</f>
        <v>0</v>
      </c>
      <c r="G4458" s="35">
        <f ca="1">IFERROR(VLOOKUP($E4458&amp;"-2",'PTE - Segment Emissions Calcs'!$I$8:$V$8919,16,FALSE),0)</f>
        <v>0</v>
      </c>
      <c r="H4458" s="36">
        <f t="shared" ca="1" si="204"/>
        <v>0</v>
      </c>
      <c r="I4458" s="37">
        <f ca="1">IFERROR(VLOOKUP($E4458&amp;"-1",'PTE - Segment Emissions Calcs'!$I$8:$X$8919,18,FALSE),0)</f>
        <v>0</v>
      </c>
      <c r="J4458" s="37">
        <f ca="1">IFERROR(VLOOKUP($E4458&amp;"-2",'PTE - Segment Emissions Calcs'!$I$8:$X$8919,18,FALSE),0)</f>
        <v>0</v>
      </c>
      <c r="K4458" s="37">
        <f t="shared" ca="1" si="205"/>
        <v>0</v>
      </c>
      <c r="L4458" s="37">
        <f ca="1">IFERROR(VLOOKUP($E4458&amp;"-1",'PTE - Segment Emissions Calcs'!$I$8:$Z$8919,20,FALSE),0)</f>
        <v>0</v>
      </c>
      <c r="M4458" s="37">
        <f ca="1">IFERROR(VLOOKUP($E4458&amp;"-2",'PTE - Segment Emissions Calcs'!$I$8:$Z$8919,20,FALSE),0)</f>
        <v>0</v>
      </c>
      <c r="N4458" s="37">
        <f t="shared" ca="1" si="206"/>
        <v>0</v>
      </c>
      <c r="O4458" s="38">
        <f t="array" aca="1" ref="O4458" ca="1">IF($H4458="TOTAL HAP",H4458,MAX(IF('PTE - Segment Emissions Calcs'!$B$8:$B$8919=$B4458,'PTE - Segment Emissions Calcs'!$V$8:$V$8919,)))</f>
        <v>0</v>
      </c>
      <c r="P4458" s="38">
        <f t="array" aca="1" ref="P4458" ca="1">IF($H4458="TOTAL HAP",K4458,MAX(IF('PTE - Segment Emissions Calcs'!$B$8:$B$8919=$B4458,'PTE - Segment Emissions Calcs'!$X$8:$X$8919,)))</f>
        <v>0</v>
      </c>
      <c r="Q4458" s="38">
        <f t="array" aca="1" ref="Q4458" ca="1">IF($H4458="TOTAL HAP",N4458,MAX(IF('PTE - Segment Emissions Calcs'!$B$8:$B$8919=$B4458,'PTE - Segment Emissions Calcs'!$Z$8:$Z$8919,)))</f>
        <v>0</v>
      </c>
      <c r="R4458" s="39"/>
    </row>
    <row r="4459" spans="1:18" x14ac:dyDescent="0.25">
      <c r="A4459" s="71"/>
      <c r="B4459" s="71"/>
      <c r="C4459" s="34" t="s">
        <v>131</v>
      </c>
      <c r="D4459" s="59"/>
      <c r="E4459" s="35"/>
      <c r="F4459" s="35">
        <f ca="1">IFERROR(VLOOKUP($E4459&amp;"-1",'PTE - Segment Emissions Calcs'!$I$8:$V$8919,16,FALSE),0)</f>
        <v>0</v>
      </c>
      <c r="G4459" s="35">
        <f ca="1">IFERROR(VLOOKUP($E4459&amp;"-2",'PTE - Segment Emissions Calcs'!$I$8:$V$8919,16,FALSE),0)</f>
        <v>0</v>
      </c>
      <c r="H4459" s="36">
        <f t="shared" ca="1" si="204"/>
        <v>0</v>
      </c>
      <c r="I4459" s="37">
        <f ca="1">IFERROR(VLOOKUP($E4459&amp;"-1",'PTE - Segment Emissions Calcs'!$I$8:$X$8919,18,FALSE),0)</f>
        <v>0</v>
      </c>
      <c r="J4459" s="37">
        <f ca="1">IFERROR(VLOOKUP($E4459&amp;"-2",'PTE - Segment Emissions Calcs'!$I$8:$X$8919,18,FALSE),0)</f>
        <v>0</v>
      </c>
      <c r="K4459" s="37">
        <f t="shared" ca="1" si="205"/>
        <v>0</v>
      </c>
      <c r="L4459" s="37">
        <f ca="1">IFERROR(VLOOKUP($E4459&amp;"-1",'PTE - Segment Emissions Calcs'!$I$8:$Z$8919,20,FALSE),0)</f>
        <v>0</v>
      </c>
      <c r="M4459" s="37">
        <f ca="1">IFERROR(VLOOKUP($E4459&amp;"-2",'PTE - Segment Emissions Calcs'!$I$8:$Z$8919,20,FALSE),0)</f>
        <v>0</v>
      </c>
      <c r="N4459" s="37">
        <f t="shared" ca="1" si="206"/>
        <v>0</v>
      </c>
      <c r="O4459" s="38">
        <f t="array" aca="1" ref="O4459" ca="1">IF($H4459="TOTAL HAP",H4459,MAX(IF('PTE - Segment Emissions Calcs'!$B$8:$B$8919=$B4459,'PTE - Segment Emissions Calcs'!$V$8:$V$8919,)))</f>
        <v>0</v>
      </c>
      <c r="P4459" s="38">
        <f t="array" aca="1" ref="P4459" ca="1">IF($H4459="TOTAL HAP",K4459,MAX(IF('PTE - Segment Emissions Calcs'!$B$8:$B$8919=$B4459,'PTE - Segment Emissions Calcs'!$X$8:$X$8919,)))</f>
        <v>0</v>
      </c>
      <c r="Q4459" s="38">
        <f t="array" aca="1" ref="Q4459" ca="1">IF($H4459="TOTAL HAP",N4459,MAX(IF('PTE - Segment Emissions Calcs'!$B$8:$B$8919=$B4459,'PTE - Segment Emissions Calcs'!$Z$8:$Z$8919,)))</f>
        <v>0</v>
      </c>
      <c r="R4459" s="39"/>
    </row>
    <row r="4460" spans="1:18" x14ac:dyDescent="0.25">
      <c r="A4460" s="71"/>
      <c r="B4460" s="71"/>
      <c r="C4460" s="34" t="s">
        <v>30</v>
      </c>
      <c r="D4460" s="59"/>
      <c r="E4460" s="35"/>
      <c r="F4460" s="35">
        <f ca="1">IFERROR(VLOOKUP($E4460&amp;"-1",'PTE - Segment Emissions Calcs'!$I$8:$V$8919,16,FALSE),0)</f>
        <v>0</v>
      </c>
      <c r="G4460" s="35">
        <f ca="1">IFERROR(VLOOKUP($E4460&amp;"-2",'PTE - Segment Emissions Calcs'!$I$8:$V$8919,16,FALSE),0)</f>
        <v>0</v>
      </c>
      <c r="H4460" s="36">
        <f t="shared" ca="1" si="204"/>
        <v>0</v>
      </c>
      <c r="I4460" s="37">
        <f ca="1">IFERROR(VLOOKUP($E4460&amp;"-1",'PTE - Segment Emissions Calcs'!$I$8:$X$8919,18,FALSE),0)</f>
        <v>0</v>
      </c>
      <c r="J4460" s="37">
        <f ca="1">IFERROR(VLOOKUP($E4460&amp;"-2",'PTE - Segment Emissions Calcs'!$I$8:$X$8919,18,FALSE),0)</f>
        <v>0</v>
      </c>
      <c r="K4460" s="37">
        <f t="shared" ca="1" si="205"/>
        <v>0</v>
      </c>
      <c r="L4460" s="37">
        <f ca="1">IFERROR(VLOOKUP($E4460&amp;"-1",'PTE - Segment Emissions Calcs'!$I$8:$Z$8919,20,FALSE),0)</f>
        <v>0</v>
      </c>
      <c r="M4460" s="37">
        <f ca="1">IFERROR(VLOOKUP($E4460&amp;"-2",'PTE - Segment Emissions Calcs'!$I$8:$Z$8919,20,FALSE),0)</f>
        <v>0</v>
      </c>
      <c r="N4460" s="37">
        <f t="shared" ca="1" si="206"/>
        <v>0</v>
      </c>
      <c r="O4460" s="38">
        <f t="array" aca="1" ref="O4460" ca="1">IF($H4460="TOTAL HAP",H4460,MAX(IF('PTE - Segment Emissions Calcs'!$B$8:$B$8919=$B4460,'PTE - Segment Emissions Calcs'!$V$8:$V$8919,)))</f>
        <v>0</v>
      </c>
      <c r="P4460" s="38">
        <f t="array" aca="1" ref="P4460" ca="1">IF($H4460="TOTAL HAP",K4460,MAX(IF('PTE - Segment Emissions Calcs'!$B$8:$B$8919=$B4460,'PTE - Segment Emissions Calcs'!$X$8:$X$8919,)))</f>
        <v>0</v>
      </c>
      <c r="Q4460" s="38">
        <f t="array" aca="1" ref="Q4460" ca="1">IF($H4460="TOTAL HAP",N4460,MAX(IF('PTE - Segment Emissions Calcs'!$B$8:$B$8919=$B4460,'PTE - Segment Emissions Calcs'!$Z$8:$Z$8919,)))</f>
        <v>0</v>
      </c>
      <c r="R4460" s="39"/>
    </row>
    <row r="4461" spans="1:18" x14ac:dyDescent="0.25">
      <c r="A4461" s="71"/>
      <c r="B4461" s="71"/>
      <c r="C4461" s="34" t="s">
        <v>31</v>
      </c>
      <c r="D4461" s="59"/>
      <c r="E4461" s="35"/>
      <c r="F4461" s="35">
        <f ca="1">IFERROR(VLOOKUP($E4461&amp;"-1",'PTE - Segment Emissions Calcs'!$I$8:$V$8919,16,FALSE),0)</f>
        <v>0</v>
      </c>
      <c r="G4461" s="35">
        <f ca="1">IFERROR(VLOOKUP($E4461&amp;"-2",'PTE - Segment Emissions Calcs'!$I$8:$V$8919,16,FALSE),0)</f>
        <v>0</v>
      </c>
      <c r="H4461" s="36">
        <f t="shared" ca="1" si="204"/>
        <v>0</v>
      </c>
      <c r="I4461" s="37">
        <f ca="1">IFERROR(VLOOKUP($E4461&amp;"-1",'PTE - Segment Emissions Calcs'!$I$8:$X$8919,18,FALSE),0)</f>
        <v>0</v>
      </c>
      <c r="J4461" s="37">
        <f ca="1">IFERROR(VLOOKUP($E4461&amp;"-2",'PTE - Segment Emissions Calcs'!$I$8:$X$8919,18,FALSE),0)</f>
        <v>0</v>
      </c>
      <c r="K4461" s="37">
        <f t="shared" ca="1" si="205"/>
        <v>0</v>
      </c>
      <c r="L4461" s="37">
        <f ca="1">IFERROR(VLOOKUP($E4461&amp;"-1",'PTE - Segment Emissions Calcs'!$I$8:$Z$8919,20,FALSE),0)</f>
        <v>0</v>
      </c>
      <c r="M4461" s="37">
        <f ca="1">IFERROR(VLOOKUP($E4461&amp;"-2",'PTE - Segment Emissions Calcs'!$I$8:$Z$8919,20,FALSE),0)</f>
        <v>0</v>
      </c>
      <c r="N4461" s="37">
        <f t="shared" ca="1" si="206"/>
        <v>0</v>
      </c>
      <c r="O4461" s="38">
        <f t="array" aca="1" ref="O4461" ca="1">IF($H4461="TOTAL HAP",H4461,MAX(IF('PTE - Segment Emissions Calcs'!$B$8:$B$8919=$B4461,'PTE - Segment Emissions Calcs'!$V$8:$V$8919,)))</f>
        <v>0</v>
      </c>
      <c r="P4461" s="38">
        <f t="array" aca="1" ref="P4461" ca="1">IF($H4461="TOTAL HAP",K4461,MAX(IF('PTE - Segment Emissions Calcs'!$B$8:$B$8919=$B4461,'PTE - Segment Emissions Calcs'!$X$8:$X$8919,)))</f>
        <v>0</v>
      </c>
      <c r="Q4461" s="38">
        <f t="array" aca="1" ref="Q4461" ca="1">IF($H4461="TOTAL HAP",N4461,MAX(IF('PTE - Segment Emissions Calcs'!$B$8:$B$8919=$B4461,'PTE - Segment Emissions Calcs'!$Z$8:$Z$8919,)))</f>
        <v>0</v>
      </c>
      <c r="R4461" s="39"/>
    </row>
    <row r="4462" spans="1:18" x14ac:dyDescent="0.25">
      <c r="A4462" s="71"/>
      <c r="B4462" s="71"/>
      <c r="C4462" s="34" t="s">
        <v>220</v>
      </c>
      <c r="D4462" s="59"/>
      <c r="E4462" s="35"/>
      <c r="F4462" s="35">
        <f ca="1">IFERROR(VLOOKUP($E4462&amp;"-1",'PTE - Segment Emissions Calcs'!$I$8:$V$8919,16,FALSE),0)</f>
        <v>0</v>
      </c>
      <c r="G4462" s="35">
        <f ca="1">IFERROR(VLOOKUP($E4462&amp;"-2",'PTE - Segment Emissions Calcs'!$I$8:$V$8919,16,FALSE),0)</f>
        <v>0</v>
      </c>
      <c r="H4462" s="36">
        <f t="shared" ca="1" si="204"/>
        <v>0</v>
      </c>
      <c r="I4462" s="37">
        <f ca="1">IFERROR(VLOOKUP($E4462&amp;"-1",'PTE - Segment Emissions Calcs'!$I$8:$X$8919,18,FALSE),0)</f>
        <v>0</v>
      </c>
      <c r="J4462" s="37">
        <f ca="1">IFERROR(VLOOKUP($E4462&amp;"-2",'PTE - Segment Emissions Calcs'!$I$8:$X$8919,18,FALSE),0)</f>
        <v>0</v>
      </c>
      <c r="K4462" s="37">
        <f t="shared" ca="1" si="205"/>
        <v>0</v>
      </c>
      <c r="L4462" s="37">
        <f ca="1">IFERROR(VLOOKUP($E4462&amp;"-1",'PTE - Segment Emissions Calcs'!$I$8:$Z$8919,20,FALSE),0)</f>
        <v>0</v>
      </c>
      <c r="M4462" s="37">
        <f ca="1">IFERROR(VLOOKUP($E4462&amp;"-2",'PTE - Segment Emissions Calcs'!$I$8:$Z$8919,20,FALSE),0)</f>
        <v>0</v>
      </c>
      <c r="N4462" s="37">
        <f t="shared" ca="1" si="206"/>
        <v>0</v>
      </c>
      <c r="O4462" s="38">
        <f t="array" aca="1" ref="O4462" ca="1">IF($H4462="TOTAL HAP",H4462,MAX(IF('PTE - Segment Emissions Calcs'!$B$8:$B$8919=$B4462,'PTE - Segment Emissions Calcs'!$V$8:$V$8919,)))</f>
        <v>0</v>
      </c>
      <c r="P4462" s="38">
        <f t="array" aca="1" ref="P4462" ca="1">IF($H4462="TOTAL HAP",K4462,MAX(IF('PTE - Segment Emissions Calcs'!$B$8:$B$8919=$B4462,'PTE - Segment Emissions Calcs'!$X$8:$X$8919,)))</f>
        <v>0</v>
      </c>
      <c r="Q4462" s="38">
        <f t="array" aca="1" ref="Q4462" ca="1">IF($H4462="TOTAL HAP",N4462,MAX(IF('PTE - Segment Emissions Calcs'!$B$8:$B$8919=$B4462,'PTE - Segment Emissions Calcs'!$Z$8:$Z$8919,)))</f>
        <v>0</v>
      </c>
      <c r="R4462" s="39"/>
    </row>
    <row r="4463" spans="1:18" x14ac:dyDescent="0.25">
      <c r="A4463" s="71"/>
      <c r="B4463" s="71"/>
      <c r="C4463" s="34" t="s">
        <v>33</v>
      </c>
      <c r="D4463" s="59"/>
      <c r="E4463" s="35"/>
      <c r="F4463" s="35">
        <f ca="1">IFERROR(VLOOKUP($E4463&amp;"-1",'PTE - Segment Emissions Calcs'!$I$8:$V$8919,16,FALSE),0)</f>
        <v>0</v>
      </c>
      <c r="G4463" s="35">
        <f ca="1">IFERROR(VLOOKUP($E4463&amp;"-2",'PTE - Segment Emissions Calcs'!$I$8:$V$8919,16,FALSE),0)</f>
        <v>0</v>
      </c>
      <c r="H4463" s="36">
        <f t="shared" ca="1" si="204"/>
        <v>0</v>
      </c>
      <c r="I4463" s="37">
        <f ca="1">IFERROR(VLOOKUP($E4463&amp;"-1",'PTE - Segment Emissions Calcs'!$I$8:$X$8919,18,FALSE),0)</f>
        <v>0</v>
      </c>
      <c r="J4463" s="37">
        <f ca="1">IFERROR(VLOOKUP($E4463&amp;"-2",'PTE - Segment Emissions Calcs'!$I$8:$X$8919,18,FALSE),0)</f>
        <v>0</v>
      </c>
      <c r="K4463" s="37">
        <f t="shared" ca="1" si="205"/>
        <v>0</v>
      </c>
      <c r="L4463" s="37">
        <f ca="1">IFERROR(VLOOKUP($E4463&amp;"-1",'PTE - Segment Emissions Calcs'!$I$8:$Z$8919,20,FALSE),0)</f>
        <v>0</v>
      </c>
      <c r="M4463" s="37">
        <f ca="1">IFERROR(VLOOKUP($E4463&amp;"-2",'PTE - Segment Emissions Calcs'!$I$8:$Z$8919,20,FALSE),0)</f>
        <v>0</v>
      </c>
      <c r="N4463" s="37">
        <f t="shared" ca="1" si="206"/>
        <v>0</v>
      </c>
      <c r="O4463" s="38">
        <f t="array" aca="1" ref="O4463" ca="1">IF($H4463="TOTAL HAP",H4463,MAX(IF('PTE - Segment Emissions Calcs'!$B$8:$B$8919=$B4463,'PTE - Segment Emissions Calcs'!$V$8:$V$8919,)))</f>
        <v>0</v>
      </c>
      <c r="P4463" s="38">
        <f t="array" aca="1" ref="P4463" ca="1">IF($H4463="TOTAL HAP",K4463,MAX(IF('PTE - Segment Emissions Calcs'!$B$8:$B$8919=$B4463,'PTE - Segment Emissions Calcs'!$X$8:$X$8919,)))</f>
        <v>0</v>
      </c>
      <c r="Q4463" s="38">
        <f t="array" aca="1" ref="Q4463" ca="1">IF($H4463="TOTAL HAP",N4463,MAX(IF('PTE - Segment Emissions Calcs'!$B$8:$B$8919=$B4463,'PTE - Segment Emissions Calcs'!$Z$8:$Z$8919,)))</f>
        <v>0</v>
      </c>
      <c r="R4463" s="39"/>
    </row>
    <row r="4464" spans="1:18" x14ac:dyDescent="0.25">
      <c r="A4464" s="71"/>
      <c r="B4464" s="71"/>
      <c r="C4464" s="34" t="s">
        <v>34</v>
      </c>
      <c r="D4464" s="59"/>
      <c r="E4464" s="35"/>
      <c r="F4464" s="35">
        <f ca="1">IFERROR(VLOOKUP($E4464&amp;"-1",'PTE - Segment Emissions Calcs'!$I$8:$V$8919,16,FALSE),0)</f>
        <v>0</v>
      </c>
      <c r="G4464" s="35">
        <f ca="1">IFERROR(VLOOKUP($E4464&amp;"-2",'PTE - Segment Emissions Calcs'!$I$8:$V$8919,16,FALSE),0)</f>
        <v>0</v>
      </c>
      <c r="H4464" s="36">
        <f t="shared" ca="1" si="204"/>
        <v>0</v>
      </c>
      <c r="I4464" s="37">
        <f ca="1">IFERROR(VLOOKUP($E4464&amp;"-1",'PTE - Segment Emissions Calcs'!$I$8:$X$8919,18,FALSE),0)</f>
        <v>0</v>
      </c>
      <c r="J4464" s="37">
        <f ca="1">IFERROR(VLOOKUP($E4464&amp;"-2",'PTE - Segment Emissions Calcs'!$I$8:$X$8919,18,FALSE),0)</f>
        <v>0</v>
      </c>
      <c r="K4464" s="37">
        <f t="shared" ca="1" si="205"/>
        <v>0</v>
      </c>
      <c r="L4464" s="37">
        <f ca="1">IFERROR(VLOOKUP($E4464&amp;"-1",'PTE - Segment Emissions Calcs'!$I$8:$Z$8919,20,FALSE),0)</f>
        <v>0</v>
      </c>
      <c r="M4464" s="37">
        <f ca="1">IFERROR(VLOOKUP($E4464&amp;"-2",'PTE - Segment Emissions Calcs'!$I$8:$Z$8919,20,FALSE),0)</f>
        <v>0</v>
      </c>
      <c r="N4464" s="37">
        <f t="shared" ca="1" si="206"/>
        <v>0</v>
      </c>
      <c r="O4464" s="38">
        <f t="array" aca="1" ref="O4464" ca="1">IF($H4464="TOTAL HAP",H4464,MAX(IF('PTE - Segment Emissions Calcs'!$B$8:$B$8919=$B4464,'PTE - Segment Emissions Calcs'!$V$8:$V$8919,)))</f>
        <v>0</v>
      </c>
      <c r="P4464" s="38">
        <f t="array" aca="1" ref="P4464" ca="1">IF($H4464="TOTAL HAP",K4464,MAX(IF('PTE - Segment Emissions Calcs'!$B$8:$B$8919=$B4464,'PTE - Segment Emissions Calcs'!$X$8:$X$8919,)))</f>
        <v>0</v>
      </c>
      <c r="Q4464" s="38">
        <f t="array" aca="1" ref="Q4464" ca="1">IF($H4464="TOTAL HAP",N4464,MAX(IF('PTE - Segment Emissions Calcs'!$B$8:$B$8919=$B4464,'PTE - Segment Emissions Calcs'!$Z$8:$Z$8919,)))</f>
        <v>0</v>
      </c>
      <c r="R4464" s="39"/>
    </row>
    <row r="4465" spans="1:18" x14ac:dyDescent="0.25">
      <c r="A4465" s="71"/>
      <c r="B4465" s="71"/>
      <c r="C4465" s="34" t="s">
        <v>35</v>
      </c>
      <c r="D4465" s="59"/>
      <c r="E4465" s="35"/>
      <c r="F4465" s="35">
        <f ca="1">IFERROR(VLOOKUP($E4465&amp;"-1",'PTE - Segment Emissions Calcs'!$I$8:$V$8919,16,FALSE),0)</f>
        <v>8.3080000000000024E-6</v>
      </c>
      <c r="G4465" s="35">
        <f ca="1">IFERROR(VLOOKUP($E4465&amp;"-2",'PTE - Segment Emissions Calcs'!$I$8:$V$8919,16,FALSE),0)</f>
        <v>0</v>
      </c>
      <c r="H4465" s="36">
        <f t="shared" ca="1" si="204"/>
        <v>8.3080000000000024E-6</v>
      </c>
      <c r="I4465" s="37">
        <f ca="1">IFERROR(VLOOKUP($E4465&amp;"-1",'PTE - Segment Emissions Calcs'!$I$8:$X$8919,18,FALSE),0)</f>
        <v>3.638904000000001E-5</v>
      </c>
      <c r="J4465" s="37">
        <f ca="1">IFERROR(VLOOKUP($E4465&amp;"-2",'PTE - Segment Emissions Calcs'!$I$8:$X$8919,18,FALSE),0)</f>
        <v>0</v>
      </c>
      <c r="K4465" s="37">
        <f t="shared" ca="1" si="205"/>
        <v>3.638904000000001E-5</v>
      </c>
      <c r="L4465" s="37">
        <f ca="1">IFERROR(VLOOKUP($E4465&amp;"-1",'PTE - Segment Emissions Calcs'!$I$8:$Z$8919,20,FALSE),0)</f>
        <v>3.638904000000001E-5</v>
      </c>
      <c r="M4465" s="37">
        <f ca="1">IFERROR(VLOOKUP($E4465&amp;"-2",'PTE - Segment Emissions Calcs'!$I$8:$Z$8919,20,FALSE),0)</f>
        <v>0</v>
      </c>
      <c r="N4465" s="37">
        <f t="shared" ca="1" si="206"/>
        <v>3.638904000000001E-5</v>
      </c>
      <c r="O4465" s="38">
        <f t="array" aca="1" ref="O4465" ca="1">IF($H4465="TOTAL HAP",H4465,MAX(IF('PTE - Segment Emissions Calcs'!$B$8:$B$8919=$B4465,'PTE - Segment Emissions Calcs'!$V$8:$V$8919,)))</f>
        <v>8.3080000000000024E-6</v>
      </c>
      <c r="P4465" s="38">
        <f t="array" aca="1" ref="P4465" ca="1">IF($H4465="TOTAL HAP",K4465,MAX(IF('PTE - Segment Emissions Calcs'!$B$8:$B$8919=$B4465,'PTE - Segment Emissions Calcs'!$X$8:$X$8919,)))</f>
        <v>3.638904000000001E-5</v>
      </c>
      <c r="Q4465" s="38">
        <f t="array" aca="1" ref="Q4465" ca="1">IF($H4465="TOTAL HAP",N4465,MAX(IF('PTE - Segment Emissions Calcs'!$B$8:$B$8919=$B4465,'PTE - Segment Emissions Calcs'!$Z$8:$Z$8919,)))</f>
        <v>3.638904000000001E-5</v>
      </c>
      <c r="R4465" s="39"/>
    </row>
    <row r="4466" spans="1:18" x14ac:dyDescent="0.25">
      <c r="A4466" s="71"/>
      <c r="B4466" s="71"/>
      <c r="C4466" s="34" t="s">
        <v>37</v>
      </c>
      <c r="D4466" s="59"/>
      <c r="E4466" s="35"/>
      <c r="F4466" s="35">
        <f ca="1">IFERROR(VLOOKUP($E4466&amp;"-1",'PTE - Segment Emissions Calcs'!$I$8:$V$8919,16,FALSE),0)</f>
        <v>8.3046768000000012E-5</v>
      </c>
      <c r="G4466" s="35">
        <f ca="1">IFERROR(VLOOKUP($E4466&amp;"-2",'PTE - Segment Emissions Calcs'!$I$8:$V$8919,16,FALSE),0)</f>
        <v>0</v>
      </c>
      <c r="H4466" s="36">
        <f t="shared" ca="1" si="204"/>
        <v>8.3046768000000012E-5</v>
      </c>
      <c r="I4466" s="37">
        <f ca="1">IFERROR(VLOOKUP($E4466&amp;"-1",'PTE - Segment Emissions Calcs'!$I$8:$X$8919,18,FALSE),0)</f>
        <v>3.6374484384000004E-4</v>
      </c>
      <c r="J4466" s="37">
        <f ca="1">IFERROR(VLOOKUP($E4466&amp;"-2",'PTE - Segment Emissions Calcs'!$I$8:$X$8919,18,FALSE),0)</f>
        <v>0</v>
      </c>
      <c r="K4466" s="37">
        <f t="shared" ca="1" si="205"/>
        <v>3.6374484384000004E-4</v>
      </c>
      <c r="L4466" s="37">
        <f ca="1">IFERROR(VLOOKUP($E4466&amp;"-1",'PTE - Segment Emissions Calcs'!$I$8:$Z$8919,20,FALSE),0)</f>
        <v>3.6374484384000004E-4</v>
      </c>
      <c r="M4466" s="37">
        <f ca="1">IFERROR(VLOOKUP($E4466&amp;"-2",'PTE - Segment Emissions Calcs'!$I$8:$Z$8919,20,FALSE),0)</f>
        <v>0</v>
      </c>
      <c r="N4466" s="37">
        <f t="shared" ca="1" si="206"/>
        <v>3.6374484384000004E-4</v>
      </c>
      <c r="O4466" s="38">
        <f t="array" aca="1" ref="O4466" ca="1">IF($H4466="TOTAL HAP",H4466,MAX(IF('PTE - Segment Emissions Calcs'!$B$8:$B$8919=$B4466,'PTE - Segment Emissions Calcs'!$V$8:$V$8919,)))</f>
        <v>8.3046768000000012E-5</v>
      </c>
      <c r="P4466" s="38">
        <f t="array" aca="1" ref="P4466" ca="1">IF($H4466="TOTAL HAP",K4466,MAX(IF('PTE - Segment Emissions Calcs'!$B$8:$B$8919=$B4466,'PTE - Segment Emissions Calcs'!$X$8:$X$8919,)))</f>
        <v>3.6374484384000004E-4</v>
      </c>
      <c r="Q4466" s="38">
        <f t="array" aca="1" ref="Q4466" ca="1">IF($H4466="TOTAL HAP",N4466,MAX(IF('PTE - Segment Emissions Calcs'!$B$8:$B$8919=$B4466,'PTE - Segment Emissions Calcs'!$Z$8:$Z$8919,)))</f>
        <v>3.6374484384000004E-4</v>
      </c>
      <c r="R4466" s="39"/>
    </row>
    <row r="4467" spans="1:18" x14ac:dyDescent="0.25">
      <c r="A4467" s="71"/>
      <c r="B4467" s="71"/>
      <c r="C4467" s="34" t="s">
        <v>36</v>
      </c>
      <c r="D4467" s="59"/>
      <c r="E4467" s="35"/>
      <c r="F4467" s="35">
        <f ca="1">IFERROR(VLOOKUP($E4467&amp;"-1",'PTE - Segment Emissions Calcs'!$I$8:$V$8919,16,FALSE),0)</f>
        <v>0</v>
      </c>
      <c r="G4467" s="35">
        <f ca="1">IFERROR(VLOOKUP($E4467&amp;"-2",'PTE - Segment Emissions Calcs'!$I$8:$V$8919,16,FALSE),0)</f>
        <v>0</v>
      </c>
      <c r="H4467" s="36">
        <f t="shared" ca="1" si="204"/>
        <v>0</v>
      </c>
      <c r="I4467" s="37">
        <f ca="1">IFERROR(VLOOKUP($E4467&amp;"-1",'PTE - Segment Emissions Calcs'!$I$8:$X$8919,18,FALSE),0)</f>
        <v>0</v>
      </c>
      <c r="J4467" s="37">
        <f ca="1">IFERROR(VLOOKUP($E4467&amp;"-2",'PTE - Segment Emissions Calcs'!$I$8:$X$8919,18,FALSE),0)</f>
        <v>0</v>
      </c>
      <c r="K4467" s="37">
        <f t="shared" ca="1" si="205"/>
        <v>0</v>
      </c>
      <c r="L4467" s="37">
        <f ca="1">IFERROR(VLOOKUP($E4467&amp;"-1",'PTE - Segment Emissions Calcs'!$I$8:$Z$8919,20,FALSE),0)</f>
        <v>0</v>
      </c>
      <c r="M4467" s="37">
        <f ca="1">IFERROR(VLOOKUP($E4467&amp;"-2",'PTE - Segment Emissions Calcs'!$I$8:$Z$8919,20,FALSE),0)</f>
        <v>0</v>
      </c>
      <c r="N4467" s="37">
        <f t="shared" ca="1" si="206"/>
        <v>0</v>
      </c>
      <c r="O4467" s="38">
        <f t="array" aca="1" ref="O4467" ca="1">IF($H4467="TOTAL HAP",H4467,MAX(IF('PTE - Segment Emissions Calcs'!$B$8:$B$8919=$B4467,'PTE - Segment Emissions Calcs'!$V$8:$V$8919,)))</f>
        <v>0</v>
      </c>
      <c r="P4467" s="38">
        <f t="array" aca="1" ref="P4467" ca="1">IF($H4467="TOTAL HAP",K4467,MAX(IF('PTE - Segment Emissions Calcs'!$B$8:$B$8919=$B4467,'PTE - Segment Emissions Calcs'!$X$8:$X$8919,)))</f>
        <v>0</v>
      </c>
      <c r="Q4467" s="38">
        <f t="array" aca="1" ref="Q4467" ca="1">IF($H4467="TOTAL HAP",N4467,MAX(IF('PTE - Segment Emissions Calcs'!$B$8:$B$8919=$B4467,'PTE - Segment Emissions Calcs'!$Z$8:$Z$8919,)))</f>
        <v>0</v>
      </c>
      <c r="R4467" s="39"/>
    </row>
    <row r="4468" spans="1:18" x14ac:dyDescent="0.25">
      <c r="A4468" s="71"/>
      <c r="B4468" s="71"/>
      <c r="C4468" s="34" t="s">
        <v>38</v>
      </c>
      <c r="D4468" s="59"/>
      <c r="E4468" s="35"/>
      <c r="F4468" s="35">
        <f ca="1">IFERROR(VLOOKUP($E4468&amp;"-1",'PTE - Segment Emissions Calcs'!$I$8:$V$8919,16,FALSE),0)</f>
        <v>0</v>
      </c>
      <c r="G4468" s="35">
        <f ca="1">IFERROR(VLOOKUP($E4468&amp;"-2",'PTE - Segment Emissions Calcs'!$I$8:$V$8919,16,FALSE),0)</f>
        <v>0</v>
      </c>
      <c r="H4468" s="36">
        <f t="shared" ca="1" si="204"/>
        <v>0</v>
      </c>
      <c r="I4468" s="37">
        <f ca="1">IFERROR(VLOOKUP($E4468&amp;"-1",'PTE - Segment Emissions Calcs'!$I$8:$X$8919,18,FALSE),0)</f>
        <v>0</v>
      </c>
      <c r="J4468" s="37">
        <f ca="1">IFERROR(VLOOKUP($E4468&amp;"-2",'PTE - Segment Emissions Calcs'!$I$8:$X$8919,18,FALSE),0)</f>
        <v>0</v>
      </c>
      <c r="K4468" s="37">
        <f t="shared" ca="1" si="205"/>
        <v>0</v>
      </c>
      <c r="L4468" s="37">
        <f ca="1">IFERROR(VLOOKUP($E4468&amp;"-1",'PTE - Segment Emissions Calcs'!$I$8:$Z$8919,20,FALSE),0)</f>
        <v>0</v>
      </c>
      <c r="M4468" s="37">
        <f ca="1">IFERROR(VLOOKUP($E4468&amp;"-2",'PTE - Segment Emissions Calcs'!$I$8:$Z$8919,20,FALSE),0)</f>
        <v>0</v>
      </c>
      <c r="N4468" s="37">
        <f t="shared" ca="1" si="206"/>
        <v>0</v>
      </c>
      <c r="O4468" s="38">
        <f t="array" aca="1" ref="O4468" ca="1">IF($H4468="TOTAL HAP",H4468,MAX(IF('PTE - Segment Emissions Calcs'!$B$8:$B$8919=$B4468,'PTE - Segment Emissions Calcs'!$V$8:$V$8919,)))</f>
        <v>0</v>
      </c>
      <c r="P4468" s="38">
        <f t="array" aca="1" ref="P4468" ca="1">IF($H4468="TOTAL HAP",K4468,MAX(IF('PTE - Segment Emissions Calcs'!$B$8:$B$8919=$B4468,'PTE - Segment Emissions Calcs'!$X$8:$X$8919,)))</f>
        <v>0</v>
      </c>
      <c r="Q4468" s="38">
        <f t="array" aca="1" ref="Q4468" ca="1">IF($H4468="TOTAL HAP",N4468,MAX(IF('PTE - Segment Emissions Calcs'!$B$8:$B$8919=$B4468,'PTE - Segment Emissions Calcs'!$Z$8:$Z$8919,)))</f>
        <v>0</v>
      </c>
      <c r="R4468" s="39"/>
    </row>
    <row r="4469" spans="1:18" x14ac:dyDescent="0.25">
      <c r="A4469" s="71"/>
      <c r="B4469" s="71"/>
      <c r="C4469" s="34" t="s">
        <v>185</v>
      </c>
      <c r="D4469" s="59"/>
      <c r="E4469" s="35"/>
      <c r="F4469" s="35">
        <f ca="1">IFERROR(VLOOKUP($E4469&amp;"-1",'PTE - Segment Emissions Calcs'!$I$8:$V$8919,16,FALSE),0)</f>
        <v>0</v>
      </c>
      <c r="G4469" s="35">
        <f ca="1">IFERROR(VLOOKUP($E4469&amp;"-2",'PTE - Segment Emissions Calcs'!$I$8:$V$8919,16,FALSE),0)</f>
        <v>0</v>
      </c>
      <c r="H4469" s="36">
        <f t="shared" ca="1" si="204"/>
        <v>0</v>
      </c>
      <c r="I4469" s="37">
        <f ca="1">IFERROR(VLOOKUP($E4469&amp;"-1",'PTE - Segment Emissions Calcs'!$I$8:$X$8919,18,FALSE),0)</f>
        <v>0</v>
      </c>
      <c r="J4469" s="37">
        <f ca="1">IFERROR(VLOOKUP($E4469&amp;"-2",'PTE - Segment Emissions Calcs'!$I$8:$X$8919,18,FALSE),0)</f>
        <v>0</v>
      </c>
      <c r="K4469" s="37">
        <f t="shared" ca="1" si="205"/>
        <v>0</v>
      </c>
      <c r="L4469" s="37">
        <f ca="1">IFERROR(VLOOKUP($E4469&amp;"-1",'PTE - Segment Emissions Calcs'!$I$8:$Z$8919,20,FALSE),0)</f>
        <v>0</v>
      </c>
      <c r="M4469" s="37">
        <f ca="1">IFERROR(VLOOKUP($E4469&amp;"-2",'PTE - Segment Emissions Calcs'!$I$8:$Z$8919,20,FALSE),0)</f>
        <v>0</v>
      </c>
      <c r="N4469" s="37">
        <f t="shared" ca="1" si="206"/>
        <v>0</v>
      </c>
      <c r="O4469" s="38">
        <f t="array" aca="1" ref="O4469" ca="1">IF($H4469="TOTAL HAP",H4469,MAX(IF('PTE - Segment Emissions Calcs'!$B$8:$B$8919=$B4469,'PTE - Segment Emissions Calcs'!$V$8:$V$8919,)))</f>
        <v>0</v>
      </c>
      <c r="P4469" s="38">
        <f t="array" aca="1" ref="P4469" ca="1">IF($H4469="TOTAL HAP",K4469,MAX(IF('PTE - Segment Emissions Calcs'!$B$8:$B$8919=$B4469,'PTE - Segment Emissions Calcs'!$X$8:$X$8919,)))</f>
        <v>0</v>
      </c>
      <c r="Q4469" s="38">
        <f t="array" aca="1" ref="Q4469" ca="1">IF($H4469="TOTAL HAP",N4469,MAX(IF('PTE - Segment Emissions Calcs'!$B$8:$B$8919=$B4469,'PTE - Segment Emissions Calcs'!$Z$8:$Z$8919,)))</f>
        <v>0</v>
      </c>
      <c r="R4469" s="39"/>
    </row>
    <row r="4470" spans="1:18" x14ac:dyDescent="0.25">
      <c r="A4470" s="71"/>
      <c r="B4470" s="71"/>
      <c r="C4470" s="34" t="s">
        <v>40</v>
      </c>
      <c r="D4470" s="59"/>
      <c r="E4470" s="35"/>
      <c r="F4470" s="35">
        <f ca="1">IFERROR(VLOOKUP($E4470&amp;"-1",'PTE - Segment Emissions Calcs'!$I$8:$V$8919,16,FALSE),0)</f>
        <v>0</v>
      </c>
      <c r="G4470" s="35">
        <f ca="1">IFERROR(VLOOKUP($E4470&amp;"-2",'PTE - Segment Emissions Calcs'!$I$8:$V$8919,16,FALSE),0)</f>
        <v>0</v>
      </c>
      <c r="H4470" s="36">
        <f t="shared" ca="1" si="204"/>
        <v>0</v>
      </c>
      <c r="I4470" s="37">
        <f ca="1">IFERROR(VLOOKUP($E4470&amp;"-1",'PTE - Segment Emissions Calcs'!$I$8:$X$8919,18,FALSE),0)</f>
        <v>0</v>
      </c>
      <c r="J4470" s="37">
        <f ca="1">IFERROR(VLOOKUP($E4470&amp;"-2",'PTE - Segment Emissions Calcs'!$I$8:$X$8919,18,FALSE),0)</f>
        <v>0</v>
      </c>
      <c r="K4470" s="37">
        <f t="shared" ca="1" si="205"/>
        <v>0</v>
      </c>
      <c r="L4470" s="37">
        <f ca="1">IFERROR(VLOOKUP($E4470&amp;"-1",'PTE - Segment Emissions Calcs'!$I$8:$Z$8919,20,FALSE),0)</f>
        <v>0</v>
      </c>
      <c r="M4470" s="37">
        <f ca="1">IFERROR(VLOOKUP($E4470&amp;"-2",'PTE - Segment Emissions Calcs'!$I$8:$Z$8919,20,FALSE),0)</f>
        <v>0</v>
      </c>
      <c r="N4470" s="37">
        <f t="shared" ca="1" si="206"/>
        <v>0</v>
      </c>
      <c r="O4470" s="38">
        <f t="array" aca="1" ref="O4470" ca="1">IF($H4470="TOTAL HAP",H4470,MAX(IF('PTE - Segment Emissions Calcs'!$B$8:$B$8919=$B4470,'PTE - Segment Emissions Calcs'!$V$8:$V$8919,)))</f>
        <v>0</v>
      </c>
      <c r="P4470" s="38">
        <f t="array" aca="1" ref="P4470" ca="1">IF($H4470="TOTAL HAP",K4470,MAX(IF('PTE - Segment Emissions Calcs'!$B$8:$B$8919=$B4470,'PTE - Segment Emissions Calcs'!$X$8:$X$8919,)))</f>
        <v>0</v>
      </c>
      <c r="Q4470" s="38">
        <f t="array" aca="1" ref="Q4470" ca="1">IF($H4470="TOTAL HAP",N4470,MAX(IF('PTE - Segment Emissions Calcs'!$B$8:$B$8919=$B4470,'PTE - Segment Emissions Calcs'!$Z$8:$Z$8919,)))</f>
        <v>0</v>
      </c>
      <c r="R4470" s="39"/>
    </row>
    <row r="4471" spans="1:18" x14ac:dyDescent="0.25">
      <c r="A4471" s="71"/>
      <c r="B4471" s="71"/>
      <c r="C4471" s="34" t="s">
        <v>186</v>
      </c>
      <c r="D4471" s="59"/>
      <c r="E4471" s="35"/>
      <c r="F4471" s="35">
        <f ca="1">IFERROR(VLOOKUP($E4471&amp;"-1",'PTE - Segment Emissions Calcs'!$I$8:$V$8919,16,FALSE),0)</f>
        <v>0</v>
      </c>
      <c r="G4471" s="35">
        <f ca="1">IFERROR(VLOOKUP($E4471&amp;"-2",'PTE - Segment Emissions Calcs'!$I$8:$V$8919,16,FALSE),0)</f>
        <v>0</v>
      </c>
      <c r="H4471" s="36">
        <f t="shared" ca="1" si="204"/>
        <v>0</v>
      </c>
      <c r="I4471" s="37">
        <f ca="1">IFERROR(VLOOKUP($E4471&amp;"-1",'PTE - Segment Emissions Calcs'!$I$8:$X$8919,18,FALSE),0)</f>
        <v>0</v>
      </c>
      <c r="J4471" s="37">
        <f ca="1">IFERROR(VLOOKUP($E4471&amp;"-2",'PTE - Segment Emissions Calcs'!$I$8:$X$8919,18,FALSE),0)</f>
        <v>0</v>
      </c>
      <c r="K4471" s="37">
        <f t="shared" ca="1" si="205"/>
        <v>0</v>
      </c>
      <c r="L4471" s="37">
        <f ca="1">IFERROR(VLOOKUP($E4471&amp;"-1",'PTE - Segment Emissions Calcs'!$I$8:$Z$8919,20,FALSE),0)</f>
        <v>0</v>
      </c>
      <c r="M4471" s="37">
        <f ca="1">IFERROR(VLOOKUP($E4471&amp;"-2",'PTE - Segment Emissions Calcs'!$I$8:$Z$8919,20,FALSE),0)</f>
        <v>0</v>
      </c>
      <c r="N4471" s="37">
        <f t="shared" ca="1" si="206"/>
        <v>0</v>
      </c>
      <c r="O4471" s="38">
        <f t="array" aca="1" ref="O4471" ca="1">IF($H4471="TOTAL HAP",H4471,MAX(IF('PTE - Segment Emissions Calcs'!$B$8:$B$8919=$B4471,'PTE - Segment Emissions Calcs'!$V$8:$V$8919,)))</f>
        <v>0</v>
      </c>
      <c r="P4471" s="38">
        <f t="array" aca="1" ref="P4471" ca="1">IF($H4471="TOTAL HAP",K4471,MAX(IF('PTE - Segment Emissions Calcs'!$B$8:$B$8919=$B4471,'PTE - Segment Emissions Calcs'!$X$8:$X$8919,)))</f>
        <v>0</v>
      </c>
      <c r="Q4471" s="38">
        <f t="array" aca="1" ref="Q4471" ca="1">IF($H4471="TOTAL HAP",N4471,MAX(IF('PTE - Segment Emissions Calcs'!$B$8:$B$8919=$B4471,'PTE - Segment Emissions Calcs'!$Z$8:$Z$8919,)))</f>
        <v>0</v>
      </c>
      <c r="R4471" s="39"/>
    </row>
    <row r="4472" spans="1:18" x14ac:dyDescent="0.25">
      <c r="A4472" s="71"/>
      <c r="B4472" s="71"/>
      <c r="C4472" s="34" t="s">
        <v>172</v>
      </c>
      <c r="D4472" s="59"/>
      <c r="E4472" s="35"/>
      <c r="F4472" s="35">
        <f ca="1">IFERROR(VLOOKUP($E4472&amp;"-1",'PTE - Segment Emissions Calcs'!$I$8:$V$8919,16,FALSE),0)</f>
        <v>1.1116104000000001E-5</v>
      </c>
      <c r="G4472" s="35">
        <f ca="1">IFERROR(VLOOKUP($E4472&amp;"-2",'PTE - Segment Emissions Calcs'!$I$8:$V$8919,16,FALSE),0)</f>
        <v>0</v>
      </c>
      <c r="H4472" s="36">
        <f t="shared" ca="1" si="204"/>
        <v>1.1116104000000001E-5</v>
      </c>
      <c r="I4472" s="37">
        <f ca="1">IFERROR(VLOOKUP($E4472&amp;"-1",'PTE - Segment Emissions Calcs'!$I$8:$X$8919,18,FALSE),0)</f>
        <v>4.8688535520000007E-5</v>
      </c>
      <c r="J4472" s="37">
        <f ca="1">IFERROR(VLOOKUP($E4472&amp;"-2",'PTE - Segment Emissions Calcs'!$I$8:$X$8919,18,FALSE),0)</f>
        <v>0</v>
      </c>
      <c r="K4472" s="37">
        <f t="shared" ca="1" si="205"/>
        <v>4.8688535520000007E-5</v>
      </c>
      <c r="L4472" s="37">
        <f ca="1">IFERROR(VLOOKUP($E4472&amp;"-1",'PTE - Segment Emissions Calcs'!$I$8:$Z$8919,20,FALSE),0)</f>
        <v>4.8688535520000007E-5</v>
      </c>
      <c r="M4472" s="37">
        <f ca="1">IFERROR(VLOOKUP($E4472&amp;"-2",'PTE - Segment Emissions Calcs'!$I$8:$Z$8919,20,FALSE),0)</f>
        <v>0</v>
      </c>
      <c r="N4472" s="37">
        <f t="shared" ca="1" si="206"/>
        <v>4.8688535520000007E-5</v>
      </c>
      <c r="O4472" s="38">
        <f t="array" aca="1" ref="O4472" ca="1">IF($H4472="TOTAL HAP",H4472,MAX(IF('PTE - Segment Emissions Calcs'!$B$8:$B$8919=$B4472,'PTE - Segment Emissions Calcs'!$V$8:$V$8919,)))</f>
        <v>1.1116104000000001E-5</v>
      </c>
      <c r="P4472" s="38">
        <f t="array" aca="1" ref="P4472" ca="1">IF($H4472="TOTAL HAP",K4472,MAX(IF('PTE - Segment Emissions Calcs'!$B$8:$B$8919=$B4472,'PTE - Segment Emissions Calcs'!$X$8:$X$8919,)))</f>
        <v>4.8688535520000007E-5</v>
      </c>
      <c r="Q4472" s="38">
        <f t="array" aca="1" ref="Q4472" ca="1">IF($H4472="TOTAL HAP",N4472,MAX(IF('PTE - Segment Emissions Calcs'!$B$8:$B$8919=$B4472,'PTE - Segment Emissions Calcs'!$Z$8:$Z$8919,)))</f>
        <v>4.8688535520000007E-5</v>
      </c>
      <c r="R4472" s="39"/>
    </row>
    <row r="4473" spans="1:18" x14ac:dyDescent="0.25">
      <c r="A4473" s="71"/>
      <c r="B4473" s="71"/>
      <c r="C4473" s="34" t="s">
        <v>101</v>
      </c>
      <c r="D4473" s="59"/>
      <c r="E4473" s="35"/>
      <c r="F4473" s="35">
        <f ca="1">IFERROR(VLOOKUP($E4473&amp;"-1",'PTE - Segment Emissions Calcs'!$I$8:$V$8919,16,FALSE),0)</f>
        <v>0</v>
      </c>
      <c r="G4473" s="35">
        <f ca="1">IFERROR(VLOOKUP($E4473&amp;"-2",'PTE - Segment Emissions Calcs'!$I$8:$V$8919,16,FALSE),0)</f>
        <v>0</v>
      </c>
      <c r="H4473" s="36">
        <f t="shared" ca="1" si="204"/>
        <v>0</v>
      </c>
      <c r="I4473" s="37">
        <f ca="1">IFERROR(VLOOKUP($E4473&amp;"-1",'PTE - Segment Emissions Calcs'!$I$8:$X$8919,18,FALSE),0)</f>
        <v>0</v>
      </c>
      <c r="J4473" s="37">
        <f ca="1">IFERROR(VLOOKUP($E4473&amp;"-2",'PTE - Segment Emissions Calcs'!$I$8:$X$8919,18,FALSE),0)</f>
        <v>0</v>
      </c>
      <c r="K4473" s="37">
        <f t="shared" ca="1" si="205"/>
        <v>0</v>
      </c>
      <c r="L4473" s="37">
        <f ca="1">IFERROR(VLOOKUP($E4473&amp;"-1",'PTE - Segment Emissions Calcs'!$I$8:$Z$8919,20,FALSE),0)</f>
        <v>0</v>
      </c>
      <c r="M4473" s="37">
        <f ca="1">IFERROR(VLOOKUP($E4473&amp;"-2",'PTE - Segment Emissions Calcs'!$I$8:$Z$8919,20,FALSE),0)</f>
        <v>0</v>
      </c>
      <c r="N4473" s="37">
        <f t="shared" ca="1" si="206"/>
        <v>0</v>
      </c>
      <c r="O4473" s="38">
        <f t="array" aca="1" ref="O4473" ca="1">IF($H4473="TOTAL HAP",H4473,MAX(IF('PTE - Segment Emissions Calcs'!$B$8:$B$8919=$B4473,'PTE - Segment Emissions Calcs'!$V$8:$V$8919,)))</f>
        <v>0</v>
      </c>
      <c r="P4473" s="38">
        <f t="array" aca="1" ref="P4473" ca="1">IF($H4473="TOTAL HAP",K4473,MAX(IF('PTE - Segment Emissions Calcs'!$B$8:$B$8919=$B4473,'PTE - Segment Emissions Calcs'!$X$8:$X$8919,)))</f>
        <v>0</v>
      </c>
      <c r="Q4473" s="38">
        <f t="array" aca="1" ref="Q4473" ca="1">IF($H4473="TOTAL HAP",N4473,MAX(IF('PTE - Segment Emissions Calcs'!$B$8:$B$8919=$B4473,'PTE - Segment Emissions Calcs'!$Z$8:$Z$8919,)))</f>
        <v>0</v>
      </c>
      <c r="R4473" s="39"/>
    </row>
    <row r="4474" spans="1:18" x14ac:dyDescent="0.25">
      <c r="A4474" s="71"/>
      <c r="B4474" s="71"/>
      <c r="C4474" s="34" t="s">
        <v>152</v>
      </c>
      <c r="D4474" s="59"/>
      <c r="E4474" s="35"/>
      <c r="F4474" s="35">
        <f ca="1">IFERROR(VLOOKUP($E4474&amp;"-1",'PTE - Segment Emissions Calcs'!$I$8:$V$8919,16,FALSE),0)</f>
        <v>0</v>
      </c>
      <c r="G4474" s="35">
        <f ca="1">IFERROR(VLOOKUP($E4474&amp;"-2",'PTE - Segment Emissions Calcs'!$I$8:$V$8919,16,FALSE),0)</f>
        <v>0</v>
      </c>
      <c r="H4474" s="36">
        <f t="shared" ca="1" si="204"/>
        <v>0</v>
      </c>
      <c r="I4474" s="37">
        <f ca="1">IFERROR(VLOOKUP($E4474&amp;"-1",'PTE - Segment Emissions Calcs'!$I$8:$X$8919,18,FALSE),0)</f>
        <v>0</v>
      </c>
      <c r="J4474" s="37">
        <f ca="1">IFERROR(VLOOKUP($E4474&amp;"-2",'PTE - Segment Emissions Calcs'!$I$8:$X$8919,18,FALSE),0)</f>
        <v>0</v>
      </c>
      <c r="K4474" s="37">
        <f t="shared" ca="1" si="205"/>
        <v>0</v>
      </c>
      <c r="L4474" s="37">
        <f ca="1">IFERROR(VLOOKUP($E4474&amp;"-1",'PTE - Segment Emissions Calcs'!$I$8:$Z$8919,20,FALSE),0)</f>
        <v>0</v>
      </c>
      <c r="M4474" s="37">
        <f ca="1">IFERROR(VLOOKUP($E4474&amp;"-2",'PTE - Segment Emissions Calcs'!$I$8:$Z$8919,20,FALSE),0)</f>
        <v>0</v>
      </c>
      <c r="N4474" s="37">
        <f t="shared" ca="1" si="206"/>
        <v>0</v>
      </c>
      <c r="O4474" s="38">
        <f t="array" aca="1" ref="O4474" ca="1">IF($H4474="TOTAL HAP",H4474,MAX(IF('PTE - Segment Emissions Calcs'!$B$8:$B$8919=$B4474,'PTE - Segment Emissions Calcs'!$V$8:$V$8919,)))</f>
        <v>0</v>
      </c>
      <c r="P4474" s="38">
        <f t="array" aca="1" ref="P4474" ca="1">IF($H4474="TOTAL HAP",K4474,MAX(IF('PTE - Segment Emissions Calcs'!$B$8:$B$8919=$B4474,'PTE - Segment Emissions Calcs'!$X$8:$X$8919,)))</f>
        <v>0</v>
      </c>
      <c r="Q4474" s="38">
        <f t="array" aca="1" ref="Q4474" ca="1">IF($H4474="TOTAL HAP",N4474,MAX(IF('PTE - Segment Emissions Calcs'!$B$8:$B$8919=$B4474,'PTE - Segment Emissions Calcs'!$Z$8:$Z$8919,)))</f>
        <v>0</v>
      </c>
      <c r="R4474" s="39"/>
    </row>
    <row r="4475" spans="1:18" x14ac:dyDescent="0.25">
      <c r="A4475" s="71"/>
      <c r="B4475" s="71"/>
      <c r="C4475" s="34" t="s">
        <v>42</v>
      </c>
      <c r="D4475" s="59"/>
      <c r="E4475" s="35"/>
      <c r="F4475" s="35">
        <f ca="1">IFERROR(VLOOKUP($E4475&amp;"-1",'PTE - Segment Emissions Calcs'!$I$8:$V$8919,16,FALSE),0)</f>
        <v>0</v>
      </c>
      <c r="G4475" s="35">
        <f ca="1">IFERROR(VLOOKUP($E4475&amp;"-2",'PTE - Segment Emissions Calcs'!$I$8:$V$8919,16,FALSE),0)</f>
        <v>0</v>
      </c>
      <c r="H4475" s="36">
        <f t="shared" ca="1" si="204"/>
        <v>0</v>
      </c>
      <c r="I4475" s="37">
        <f ca="1">IFERROR(VLOOKUP($E4475&amp;"-1",'PTE - Segment Emissions Calcs'!$I$8:$X$8919,18,FALSE),0)</f>
        <v>0</v>
      </c>
      <c r="J4475" s="37">
        <f ca="1">IFERROR(VLOOKUP($E4475&amp;"-2",'PTE - Segment Emissions Calcs'!$I$8:$X$8919,18,FALSE),0)</f>
        <v>0</v>
      </c>
      <c r="K4475" s="37">
        <f t="shared" ca="1" si="205"/>
        <v>0</v>
      </c>
      <c r="L4475" s="37">
        <f ca="1">IFERROR(VLOOKUP($E4475&amp;"-1",'PTE - Segment Emissions Calcs'!$I$8:$Z$8919,20,FALSE),0)</f>
        <v>0</v>
      </c>
      <c r="M4475" s="37">
        <f ca="1">IFERROR(VLOOKUP($E4475&amp;"-2",'PTE - Segment Emissions Calcs'!$I$8:$Z$8919,20,FALSE),0)</f>
        <v>0</v>
      </c>
      <c r="N4475" s="37">
        <f t="shared" ca="1" si="206"/>
        <v>0</v>
      </c>
      <c r="O4475" s="38">
        <f t="array" aca="1" ref="O4475" ca="1">IF($H4475="TOTAL HAP",H4475,MAX(IF('PTE - Segment Emissions Calcs'!$B$8:$B$8919=$B4475,'PTE - Segment Emissions Calcs'!$V$8:$V$8919,)))</f>
        <v>0</v>
      </c>
      <c r="P4475" s="38">
        <f t="array" aca="1" ref="P4475" ca="1">IF($H4475="TOTAL HAP",K4475,MAX(IF('PTE - Segment Emissions Calcs'!$B$8:$B$8919=$B4475,'PTE - Segment Emissions Calcs'!$X$8:$X$8919,)))</f>
        <v>0</v>
      </c>
      <c r="Q4475" s="38">
        <f t="array" aca="1" ref="Q4475" ca="1">IF($H4475="TOTAL HAP",N4475,MAX(IF('PTE - Segment Emissions Calcs'!$B$8:$B$8919=$B4475,'PTE - Segment Emissions Calcs'!$Z$8:$Z$8919,)))</f>
        <v>0</v>
      </c>
      <c r="R4475" s="39"/>
    </row>
    <row r="4476" spans="1:18" x14ac:dyDescent="0.25">
      <c r="A4476" s="71"/>
      <c r="B4476" s="71"/>
      <c r="C4476" s="34" t="s">
        <v>130</v>
      </c>
      <c r="D4476" s="59"/>
      <c r="E4476" s="35"/>
      <c r="F4476" s="35">
        <f ca="1">IFERROR(VLOOKUP($E4476&amp;"-1",'PTE - Segment Emissions Calcs'!$I$8:$V$8919,16,FALSE),0)</f>
        <v>3.7610316000000005E-5</v>
      </c>
      <c r="G4476" s="35">
        <f ca="1">IFERROR(VLOOKUP($E4476&amp;"-2",'PTE - Segment Emissions Calcs'!$I$8:$V$8919,16,FALSE),0)</f>
        <v>0</v>
      </c>
      <c r="H4476" s="36">
        <f t="shared" ca="1" si="204"/>
        <v>3.7610316000000005E-5</v>
      </c>
      <c r="I4476" s="37">
        <f ca="1">IFERROR(VLOOKUP($E4476&amp;"-1",'PTE - Segment Emissions Calcs'!$I$8:$X$8919,18,FALSE),0)</f>
        <v>1.6473318408000002E-4</v>
      </c>
      <c r="J4476" s="37">
        <f ca="1">IFERROR(VLOOKUP($E4476&amp;"-2",'PTE - Segment Emissions Calcs'!$I$8:$X$8919,18,FALSE),0)</f>
        <v>0</v>
      </c>
      <c r="K4476" s="37">
        <f t="shared" ca="1" si="205"/>
        <v>1.6473318408000002E-4</v>
      </c>
      <c r="L4476" s="37">
        <f ca="1">IFERROR(VLOOKUP($E4476&amp;"-1",'PTE - Segment Emissions Calcs'!$I$8:$Z$8919,20,FALSE),0)</f>
        <v>1.6473318408000002E-4</v>
      </c>
      <c r="M4476" s="37">
        <f ca="1">IFERROR(VLOOKUP($E4476&amp;"-2",'PTE - Segment Emissions Calcs'!$I$8:$Z$8919,20,FALSE),0)</f>
        <v>0</v>
      </c>
      <c r="N4476" s="37">
        <f t="shared" ca="1" si="206"/>
        <v>1.6473318408000002E-4</v>
      </c>
      <c r="O4476" s="38">
        <f t="array" aca="1" ref="O4476" ca="1">IF($H4476="TOTAL HAP",H4476,MAX(IF('PTE - Segment Emissions Calcs'!$B$8:$B$8919=$B4476,'PTE - Segment Emissions Calcs'!$V$8:$V$8919,)))</f>
        <v>3.7610316000000005E-5</v>
      </c>
      <c r="P4476" s="38">
        <f t="array" aca="1" ref="P4476" ca="1">IF($H4476="TOTAL HAP",K4476,MAX(IF('PTE - Segment Emissions Calcs'!$B$8:$B$8919=$B4476,'PTE - Segment Emissions Calcs'!$X$8:$X$8919,)))</f>
        <v>1.6473318408000002E-4</v>
      </c>
      <c r="Q4476" s="38">
        <f t="array" aca="1" ref="Q4476" ca="1">IF($H4476="TOTAL HAP",N4476,MAX(IF('PTE - Segment Emissions Calcs'!$B$8:$B$8919=$B4476,'PTE - Segment Emissions Calcs'!$Z$8:$Z$8919,)))</f>
        <v>1.6473318408000002E-4</v>
      </c>
      <c r="R4476" s="39"/>
    </row>
    <row r="4477" spans="1:18" x14ac:dyDescent="0.25">
      <c r="A4477" s="71"/>
      <c r="B4477" s="71"/>
      <c r="C4477" s="34" t="s">
        <v>173</v>
      </c>
      <c r="D4477" s="59"/>
      <c r="E4477" s="35"/>
      <c r="F4477" s="35">
        <f ca="1">IFERROR(VLOOKUP($E4477&amp;"-1",'PTE - Segment Emissions Calcs'!$I$8:$V$8919,16,FALSE),0)</f>
        <v>0</v>
      </c>
      <c r="G4477" s="35">
        <f ca="1">IFERROR(VLOOKUP($E4477&amp;"-2",'PTE - Segment Emissions Calcs'!$I$8:$V$8919,16,FALSE),0)</f>
        <v>0</v>
      </c>
      <c r="H4477" s="36">
        <f t="shared" ca="1" si="204"/>
        <v>0</v>
      </c>
      <c r="I4477" s="37">
        <f ca="1">IFERROR(VLOOKUP($E4477&amp;"-1",'PTE - Segment Emissions Calcs'!$I$8:$X$8919,18,FALSE),0)</f>
        <v>0</v>
      </c>
      <c r="J4477" s="37">
        <f ca="1">IFERROR(VLOOKUP($E4477&amp;"-2",'PTE - Segment Emissions Calcs'!$I$8:$X$8919,18,FALSE),0)</f>
        <v>0</v>
      </c>
      <c r="K4477" s="37">
        <f t="shared" ca="1" si="205"/>
        <v>0</v>
      </c>
      <c r="L4477" s="37">
        <f ca="1">IFERROR(VLOOKUP($E4477&amp;"-1",'PTE - Segment Emissions Calcs'!$I$8:$Z$8919,20,FALSE),0)</f>
        <v>0</v>
      </c>
      <c r="M4477" s="37">
        <f ca="1">IFERROR(VLOOKUP($E4477&amp;"-2",'PTE - Segment Emissions Calcs'!$I$8:$Z$8919,20,FALSE),0)</f>
        <v>0</v>
      </c>
      <c r="N4477" s="37">
        <f t="shared" ca="1" si="206"/>
        <v>0</v>
      </c>
      <c r="O4477" s="38">
        <f t="array" aca="1" ref="O4477" ca="1">IF($H4477="TOTAL HAP",H4477,MAX(IF('PTE - Segment Emissions Calcs'!$B$8:$B$8919=$B4477,'PTE - Segment Emissions Calcs'!$V$8:$V$8919,)))</f>
        <v>0</v>
      </c>
      <c r="P4477" s="38">
        <f t="array" aca="1" ref="P4477" ca="1">IF($H4477="TOTAL HAP",K4477,MAX(IF('PTE - Segment Emissions Calcs'!$B$8:$B$8919=$B4477,'PTE - Segment Emissions Calcs'!$X$8:$X$8919,)))</f>
        <v>0</v>
      </c>
      <c r="Q4477" s="38">
        <f t="array" aca="1" ref="Q4477" ca="1">IF($H4477="TOTAL HAP",N4477,MAX(IF('PTE - Segment Emissions Calcs'!$B$8:$B$8919=$B4477,'PTE - Segment Emissions Calcs'!$Z$8:$Z$8919,)))</f>
        <v>0</v>
      </c>
      <c r="R4477" s="39"/>
    </row>
    <row r="4478" spans="1:18" x14ac:dyDescent="0.25">
      <c r="A4478" s="71"/>
      <c r="B4478" s="71"/>
      <c r="C4478" s="34" t="s">
        <v>43</v>
      </c>
      <c r="D4478" s="59"/>
      <c r="E4478" s="35"/>
      <c r="F4478" s="35">
        <f ca="1">IFERROR(VLOOKUP($E4478&amp;"-1",'PTE - Segment Emissions Calcs'!$I$8:$V$8919,16,FALSE),0)</f>
        <v>0</v>
      </c>
      <c r="G4478" s="35">
        <f ca="1">IFERROR(VLOOKUP($E4478&amp;"-2",'PTE - Segment Emissions Calcs'!$I$8:$V$8919,16,FALSE),0)</f>
        <v>0</v>
      </c>
      <c r="H4478" s="36">
        <f t="shared" ca="1" si="204"/>
        <v>0</v>
      </c>
      <c r="I4478" s="37">
        <f ca="1">IFERROR(VLOOKUP($E4478&amp;"-1",'PTE - Segment Emissions Calcs'!$I$8:$X$8919,18,FALSE),0)</f>
        <v>0</v>
      </c>
      <c r="J4478" s="37">
        <f ca="1">IFERROR(VLOOKUP($E4478&amp;"-2",'PTE - Segment Emissions Calcs'!$I$8:$X$8919,18,FALSE),0)</f>
        <v>0</v>
      </c>
      <c r="K4478" s="37">
        <f t="shared" ca="1" si="205"/>
        <v>0</v>
      </c>
      <c r="L4478" s="37">
        <f ca="1">IFERROR(VLOOKUP($E4478&amp;"-1",'PTE - Segment Emissions Calcs'!$I$8:$Z$8919,20,FALSE),0)</f>
        <v>0</v>
      </c>
      <c r="M4478" s="37">
        <f ca="1">IFERROR(VLOOKUP($E4478&amp;"-2",'PTE - Segment Emissions Calcs'!$I$8:$Z$8919,20,FALSE),0)</f>
        <v>0</v>
      </c>
      <c r="N4478" s="37">
        <f t="shared" ca="1" si="206"/>
        <v>0</v>
      </c>
      <c r="O4478" s="38">
        <f t="array" aca="1" ref="O4478" ca="1">IF($H4478="TOTAL HAP",H4478,MAX(IF('PTE - Segment Emissions Calcs'!$B$8:$B$8919=$B4478,'PTE - Segment Emissions Calcs'!$V$8:$V$8919,)))</f>
        <v>0</v>
      </c>
      <c r="P4478" s="38">
        <f t="array" aca="1" ref="P4478" ca="1">IF($H4478="TOTAL HAP",K4478,MAX(IF('PTE - Segment Emissions Calcs'!$B$8:$B$8919=$B4478,'PTE - Segment Emissions Calcs'!$X$8:$X$8919,)))</f>
        <v>0</v>
      </c>
      <c r="Q4478" s="38">
        <f t="array" aca="1" ref="Q4478" ca="1">IF($H4478="TOTAL HAP",N4478,MAX(IF('PTE - Segment Emissions Calcs'!$B$8:$B$8919=$B4478,'PTE - Segment Emissions Calcs'!$Z$8:$Z$8919,)))</f>
        <v>0</v>
      </c>
      <c r="R4478" s="39"/>
    </row>
    <row r="4479" spans="1:18" x14ac:dyDescent="0.25">
      <c r="A4479" s="71"/>
      <c r="B4479" s="71"/>
      <c r="C4479" s="34" t="s">
        <v>190</v>
      </c>
      <c r="D4479" s="59"/>
      <c r="E4479" s="35"/>
      <c r="F4479" s="35">
        <f ca="1">IFERROR(VLOOKUP($E4479&amp;"-1",'PTE - Segment Emissions Calcs'!$I$8:$V$8919,16,FALSE),0)</f>
        <v>0</v>
      </c>
      <c r="G4479" s="35">
        <f ca="1">IFERROR(VLOOKUP($E4479&amp;"-2",'PTE - Segment Emissions Calcs'!$I$8:$V$8919,16,FALSE),0)</f>
        <v>0</v>
      </c>
      <c r="H4479" s="36">
        <f t="shared" ca="1" si="204"/>
        <v>0</v>
      </c>
      <c r="I4479" s="37">
        <f ca="1">IFERROR(VLOOKUP($E4479&amp;"-1",'PTE - Segment Emissions Calcs'!$I$8:$X$8919,18,FALSE),0)</f>
        <v>0</v>
      </c>
      <c r="J4479" s="37">
        <f ca="1">IFERROR(VLOOKUP($E4479&amp;"-2",'PTE - Segment Emissions Calcs'!$I$8:$X$8919,18,FALSE),0)</f>
        <v>0</v>
      </c>
      <c r="K4479" s="37">
        <f t="shared" ca="1" si="205"/>
        <v>0</v>
      </c>
      <c r="L4479" s="37">
        <f ca="1">IFERROR(VLOOKUP($E4479&amp;"-1",'PTE - Segment Emissions Calcs'!$I$8:$Z$8919,20,FALSE),0)</f>
        <v>0</v>
      </c>
      <c r="M4479" s="37">
        <f ca="1">IFERROR(VLOOKUP($E4479&amp;"-2",'PTE - Segment Emissions Calcs'!$I$8:$Z$8919,20,FALSE),0)</f>
        <v>0</v>
      </c>
      <c r="N4479" s="37">
        <f t="shared" ca="1" si="206"/>
        <v>0</v>
      </c>
      <c r="O4479" s="38">
        <f t="array" aca="1" ref="O4479" ca="1">IF($H4479="TOTAL HAP",H4479,MAX(IF('PTE - Segment Emissions Calcs'!$B$8:$B$8919=$B4479,'PTE - Segment Emissions Calcs'!$V$8:$V$8919,)))</f>
        <v>0</v>
      </c>
      <c r="P4479" s="38">
        <f t="array" aca="1" ref="P4479" ca="1">IF($H4479="TOTAL HAP",K4479,MAX(IF('PTE - Segment Emissions Calcs'!$B$8:$B$8919=$B4479,'PTE - Segment Emissions Calcs'!$X$8:$X$8919,)))</f>
        <v>0</v>
      </c>
      <c r="Q4479" s="38">
        <f t="array" aca="1" ref="Q4479" ca="1">IF($H4479="TOTAL HAP",N4479,MAX(IF('PTE - Segment Emissions Calcs'!$B$8:$B$8919=$B4479,'PTE - Segment Emissions Calcs'!$Z$8:$Z$8919,)))</f>
        <v>0</v>
      </c>
      <c r="R4479" s="39"/>
    </row>
    <row r="4480" spans="1:18" x14ac:dyDescent="0.25">
      <c r="A4480" s="71"/>
      <c r="B4480" s="71"/>
      <c r="C4480" s="34" t="s">
        <v>189</v>
      </c>
      <c r="D4480" s="59"/>
      <c r="E4480" s="35"/>
      <c r="F4480" s="35">
        <f ca="1">IFERROR(VLOOKUP($E4480&amp;"-1",'PTE - Segment Emissions Calcs'!$I$8:$V$8919,16,FALSE),0)</f>
        <v>0</v>
      </c>
      <c r="G4480" s="35">
        <f ca="1">IFERROR(VLOOKUP($E4480&amp;"-2",'PTE - Segment Emissions Calcs'!$I$8:$V$8919,16,FALSE),0)</f>
        <v>0</v>
      </c>
      <c r="H4480" s="36">
        <f t="shared" ca="1" si="204"/>
        <v>0</v>
      </c>
      <c r="I4480" s="37">
        <f ca="1">IFERROR(VLOOKUP($E4480&amp;"-1",'PTE - Segment Emissions Calcs'!$I$8:$X$8919,18,FALSE),0)</f>
        <v>0</v>
      </c>
      <c r="J4480" s="37">
        <f ca="1">IFERROR(VLOOKUP($E4480&amp;"-2",'PTE - Segment Emissions Calcs'!$I$8:$X$8919,18,FALSE),0)</f>
        <v>0</v>
      </c>
      <c r="K4480" s="37">
        <f t="shared" ca="1" si="205"/>
        <v>0</v>
      </c>
      <c r="L4480" s="37">
        <f ca="1">IFERROR(VLOOKUP($E4480&amp;"-1",'PTE - Segment Emissions Calcs'!$I$8:$Z$8919,20,FALSE),0)</f>
        <v>0</v>
      </c>
      <c r="M4480" s="37">
        <f ca="1">IFERROR(VLOOKUP($E4480&amp;"-2",'PTE - Segment Emissions Calcs'!$I$8:$Z$8919,20,FALSE),0)</f>
        <v>0</v>
      </c>
      <c r="N4480" s="37">
        <f t="shared" ca="1" si="206"/>
        <v>0</v>
      </c>
      <c r="O4480" s="38">
        <f t="array" aca="1" ref="O4480" ca="1">IF($H4480="TOTAL HAP",H4480,MAX(IF('PTE - Segment Emissions Calcs'!$B$8:$B$8919=$B4480,'PTE - Segment Emissions Calcs'!$V$8:$V$8919,)))</f>
        <v>0</v>
      </c>
      <c r="P4480" s="38">
        <f t="array" aca="1" ref="P4480" ca="1">IF($H4480="TOTAL HAP",K4480,MAX(IF('PTE - Segment Emissions Calcs'!$B$8:$B$8919=$B4480,'PTE - Segment Emissions Calcs'!$X$8:$X$8919,)))</f>
        <v>0</v>
      </c>
      <c r="Q4480" s="38">
        <f t="array" aca="1" ref="Q4480" ca="1">IF($H4480="TOTAL HAP",N4480,MAX(IF('PTE - Segment Emissions Calcs'!$B$8:$B$8919=$B4480,'PTE - Segment Emissions Calcs'!$Z$8:$Z$8919,)))</f>
        <v>0</v>
      </c>
      <c r="R4480" s="39"/>
    </row>
    <row r="4481" spans="1:18" x14ac:dyDescent="0.25">
      <c r="A4481" s="71"/>
      <c r="B4481" s="71"/>
      <c r="C4481" s="34" t="s">
        <v>191</v>
      </c>
      <c r="D4481" s="59"/>
      <c r="E4481" s="35"/>
      <c r="F4481" s="35">
        <f ca="1">IFERROR(VLOOKUP($E4481&amp;"-1",'PTE - Segment Emissions Calcs'!$I$8:$V$8919,16,FALSE),0)</f>
        <v>0</v>
      </c>
      <c r="G4481" s="35">
        <f ca="1">IFERROR(VLOOKUP($E4481&amp;"-2",'PTE - Segment Emissions Calcs'!$I$8:$V$8919,16,FALSE),0)</f>
        <v>0</v>
      </c>
      <c r="H4481" s="36">
        <f t="shared" ca="1" si="204"/>
        <v>0</v>
      </c>
      <c r="I4481" s="37">
        <f ca="1">IFERROR(VLOOKUP($E4481&amp;"-1",'PTE - Segment Emissions Calcs'!$I$8:$X$8919,18,FALSE),0)</f>
        <v>0</v>
      </c>
      <c r="J4481" s="37">
        <f ca="1">IFERROR(VLOOKUP($E4481&amp;"-2",'PTE - Segment Emissions Calcs'!$I$8:$X$8919,18,FALSE),0)</f>
        <v>0</v>
      </c>
      <c r="K4481" s="37">
        <f t="shared" ca="1" si="205"/>
        <v>0</v>
      </c>
      <c r="L4481" s="37">
        <f ca="1">IFERROR(VLOOKUP($E4481&amp;"-1",'PTE - Segment Emissions Calcs'!$I$8:$Z$8919,20,FALSE),0)</f>
        <v>0</v>
      </c>
      <c r="M4481" s="37">
        <f ca="1">IFERROR(VLOOKUP($E4481&amp;"-2",'PTE - Segment Emissions Calcs'!$I$8:$Z$8919,20,FALSE),0)</f>
        <v>0</v>
      </c>
      <c r="N4481" s="37">
        <f t="shared" ca="1" si="206"/>
        <v>0</v>
      </c>
      <c r="O4481" s="38">
        <f t="array" aca="1" ref="O4481" ca="1">IF($H4481="TOTAL HAP",H4481,MAX(IF('PTE - Segment Emissions Calcs'!$B$8:$B$8919=$B4481,'PTE - Segment Emissions Calcs'!$V$8:$V$8919,)))</f>
        <v>0</v>
      </c>
      <c r="P4481" s="38">
        <f t="array" aca="1" ref="P4481" ca="1">IF($H4481="TOTAL HAP",K4481,MAX(IF('PTE - Segment Emissions Calcs'!$B$8:$B$8919=$B4481,'PTE - Segment Emissions Calcs'!$X$8:$X$8919,)))</f>
        <v>0</v>
      </c>
      <c r="Q4481" s="38">
        <f t="array" aca="1" ref="Q4481" ca="1">IF($H4481="TOTAL HAP",N4481,MAX(IF('PTE - Segment Emissions Calcs'!$B$8:$B$8919=$B4481,'PTE - Segment Emissions Calcs'!$Z$8:$Z$8919,)))</f>
        <v>0</v>
      </c>
      <c r="R4481" s="39"/>
    </row>
    <row r="4482" spans="1:18" x14ac:dyDescent="0.25">
      <c r="A4482" s="71"/>
      <c r="B4482" s="71"/>
      <c r="C4482" s="34" t="s">
        <v>221</v>
      </c>
      <c r="D4482" s="59"/>
      <c r="E4482" s="35"/>
      <c r="F4482" s="35">
        <f ca="1">IFERROR(VLOOKUP($E4482&amp;"-1",'PTE - Segment Emissions Calcs'!$I$8:$V$8919,16,FALSE),0)</f>
        <v>0</v>
      </c>
      <c r="G4482" s="35">
        <f ca="1">IFERROR(VLOOKUP($E4482&amp;"-2",'PTE - Segment Emissions Calcs'!$I$8:$V$8919,16,FALSE),0)</f>
        <v>0</v>
      </c>
      <c r="H4482" s="36">
        <f t="shared" ca="1" si="204"/>
        <v>0</v>
      </c>
      <c r="I4482" s="37">
        <f ca="1">IFERROR(VLOOKUP($E4482&amp;"-1",'PTE - Segment Emissions Calcs'!$I$8:$X$8919,18,FALSE),0)</f>
        <v>0</v>
      </c>
      <c r="J4482" s="37">
        <f ca="1">IFERROR(VLOOKUP($E4482&amp;"-2",'PTE - Segment Emissions Calcs'!$I$8:$X$8919,18,FALSE),0)</f>
        <v>0</v>
      </c>
      <c r="K4482" s="37">
        <f t="shared" ca="1" si="205"/>
        <v>0</v>
      </c>
      <c r="L4482" s="37">
        <f ca="1">IFERROR(VLOOKUP($E4482&amp;"-1",'PTE - Segment Emissions Calcs'!$I$8:$Z$8919,20,FALSE),0)</f>
        <v>0</v>
      </c>
      <c r="M4482" s="37">
        <f ca="1">IFERROR(VLOOKUP($E4482&amp;"-2",'PTE - Segment Emissions Calcs'!$I$8:$Z$8919,20,FALSE),0)</f>
        <v>0</v>
      </c>
      <c r="N4482" s="37">
        <f t="shared" ca="1" si="206"/>
        <v>0</v>
      </c>
      <c r="O4482" s="38">
        <f t="array" aca="1" ref="O4482" ca="1">IF($H4482="TOTAL HAP",H4482,MAX(IF('PTE - Segment Emissions Calcs'!$B$8:$B$8919=$B4482,'PTE - Segment Emissions Calcs'!$V$8:$V$8919,)))</f>
        <v>0</v>
      </c>
      <c r="P4482" s="38">
        <f t="array" aca="1" ref="P4482" ca="1">IF($H4482="TOTAL HAP",K4482,MAX(IF('PTE - Segment Emissions Calcs'!$B$8:$B$8919=$B4482,'PTE - Segment Emissions Calcs'!$X$8:$X$8919,)))</f>
        <v>0</v>
      </c>
      <c r="Q4482" s="38">
        <f t="array" aca="1" ref="Q4482" ca="1">IF($H4482="TOTAL HAP",N4482,MAX(IF('PTE - Segment Emissions Calcs'!$B$8:$B$8919=$B4482,'PTE - Segment Emissions Calcs'!$Z$8:$Z$8919,)))</f>
        <v>0</v>
      </c>
      <c r="R4482" s="39"/>
    </row>
    <row r="4483" spans="1:18" x14ac:dyDescent="0.25">
      <c r="A4483" s="71"/>
      <c r="B4483" s="71"/>
      <c r="C4483" s="34" t="s">
        <v>192</v>
      </c>
      <c r="D4483" s="59"/>
      <c r="E4483" s="35"/>
      <c r="F4483" s="35">
        <f ca="1">IFERROR(VLOOKUP($E4483&amp;"-1",'PTE - Segment Emissions Calcs'!$I$8:$V$8919,16,FALSE),0)</f>
        <v>0</v>
      </c>
      <c r="G4483" s="35">
        <f ca="1">IFERROR(VLOOKUP($E4483&amp;"-2",'PTE - Segment Emissions Calcs'!$I$8:$V$8919,16,FALSE),0)</f>
        <v>0</v>
      </c>
      <c r="H4483" s="36">
        <f t="shared" ca="1" si="204"/>
        <v>0</v>
      </c>
      <c r="I4483" s="37">
        <f ca="1">IFERROR(VLOOKUP($E4483&amp;"-1",'PTE - Segment Emissions Calcs'!$I$8:$X$8919,18,FALSE),0)</f>
        <v>0</v>
      </c>
      <c r="J4483" s="37">
        <f ca="1">IFERROR(VLOOKUP($E4483&amp;"-2",'PTE - Segment Emissions Calcs'!$I$8:$X$8919,18,FALSE),0)</f>
        <v>0</v>
      </c>
      <c r="K4483" s="37">
        <f t="shared" ca="1" si="205"/>
        <v>0</v>
      </c>
      <c r="L4483" s="37">
        <f ca="1">IFERROR(VLOOKUP($E4483&amp;"-1",'PTE - Segment Emissions Calcs'!$I$8:$Z$8919,20,FALSE),0)</f>
        <v>0</v>
      </c>
      <c r="M4483" s="37">
        <f ca="1">IFERROR(VLOOKUP($E4483&amp;"-2",'PTE - Segment Emissions Calcs'!$I$8:$Z$8919,20,FALSE),0)</f>
        <v>0</v>
      </c>
      <c r="N4483" s="37">
        <f t="shared" ca="1" si="206"/>
        <v>0</v>
      </c>
      <c r="O4483" s="38">
        <f t="array" aca="1" ref="O4483" ca="1">IF($H4483="TOTAL HAP",H4483,MAX(IF('PTE - Segment Emissions Calcs'!$B$8:$B$8919=$B4483,'PTE - Segment Emissions Calcs'!$V$8:$V$8919,)))</f>
        <v>0</v>
      </c>
      <c r="P4483" s="38">
        <f t="array" aca="1" ref="P4483" ca="1">IF($H4483="TOTAL HAP",K4483,MAX(IF('PTE - Segment Emissions Calcs'!$B$8:$B$8919=$B4483,'PTE - Segment Emissions Calcs'!$X$8:$X$8919,)))</f>
        <v>0</v>
      </c>
      <c r="Q4483" s="38">
        <f t="array" aca="1" ref="Q4483" ca="1">IF($H4483="TOTAL HAP",N4483,MAX(IF('PTE - Segment Emissions Calcs'!$B$8:$B$8919=$B4483,'PTE - Segment Emissions Calcs'!$Z$8:$Z$8919,)))</f>
        <v>0</v>
      </c>
      <c r="R4483" s="39"/>
    </row>
    <row r="4484" spans="1:18" x14ac:dyDescent="0.25">
      <c r="A4484" s="71"/>
      <c r="B4484" s="71"/>
      <c r="C4484" s="34" t="s">
        <v>193</v>
      </c>
      <c r="D4484" s="59"/>
      <c r="E4484" s="35"/>
      <c r="F4484" s="35">
        <f ca="1">IFERROR(VLOOKUP($E4484&amp;"-1",'PTE - Segment Emissions Calcs'!$I$8:$V$8919,16,FALSE),0)</f>
        <v>0</v>
      </c>
      <c r="G4484" s="35">
        <f ca="1">IFERROR(VLOOKUP($E4484&amp;"-2",'PTE - Segment Emissions Calcs'!$I$8:$V$8919,16,FALSE),0)</f>
        <v>0</v>
      </c>
      <c r="H4484" s="36">
        <f t="shared" ca="1" si="204"/>
        <v>0</v>
      </c>
      <c r="I4484" s="37">
        <f ca="1">IFERROR(VLOOKUP($E4484&amp;"-1",'PTE - Segment Emissions Calcs'!$I$8:$X$8919,18,FALSE),0)</f>
        <v>0</v>
      </c>
      <c r="J4484" s="37">
        <f ca="1">IFERROR(VLOOKUP($E4484&amp;"-2",'PTE - Segment Emissions Calcs'!$I$8:$X$8919,18,FALSE),0)</f>
        <v>0</v>
      </c>
      <c r="K4484" s="37">
        <f t="shared" ca="1" si="205"/>
        <v>0</v>
      </c>
      <c r="L4484" s="37">
        <f ca="1">IFERROR(VLOOKUP($E4484&amp;"-1",'PTE - Segment Emissions Calcs'!$I$8:$Z$8919,20,FALSE),0)</f>
        <v>0</v>
      </c>
      <c r="M4484" s="37">
        <f ca="1">IFERROR(VLOOKUP($E4484&amp;"-2",'PTE - Segment Emissions Calcs'!$I$8:$Z$8919,20,FALSE),0)</f>
        <v>0</v>
      </c>
      <c r="N4484" s="37">
        <f t="shared" ca="1" si="206"/>
        <v>0</v>
      </c>
      <c r="O4484" s="38">
        <f t="array" aca="1" ref="O4484" ca="1">IF($H4484="TOTAL HAP",H4484,MAX(IF('PTE - Segment Emissions Calcs'!$B$8:$B$8919=$B4484,'PTE - Segment Emissions Calcs'!$V$8:$V$8919,)))</f>
        <v>0</v>
      </c>
      <c r="P4484" s="38">
        <f t="array" aca="1" ref="P4484" ca="1">IF($H4484="TOTAL HAP",K4484,MAX(IF('PTE - Segment Emissions Calcs'!$B$8:$B$8919=$B4484,'PTE - Segment Emissions Calcs'!$X$8:$X$8919,)))</f>
        <v>0</v>
      </c>
      <c r="Q4484" s="38">
        <f t="array" aca="1" ref="Q4484" ca="1">IF($H4484="TOTAL HAP",N4484,MAX(IF('PTE - Segment Emissions Calcs'!$B$8:$B$8919=$B4484,'PTE - Segment Emissions Calcs'!$Z$8:$Z$8919,)))</f>
        <v>0</v>
      </c>
      <c r="R4484" s="39"/>
    </row>
    <row r="4485" spans="1:18" x14ac:dyDescent="0.25">
      <c r="A4485" s="71"/>
      <c r="B4485" s="71"/>
      <c r="C4485" s="34" t="s">
        <v>222</v>
      </c>
      <c r="D4485" s="59"/>
      <c r="E4485" s="35"/>
      <c r="F4485" s="35">
        <f ca="1">IFERROR(VLOOKUP($E4485&amp;"-1",'PTE - Segment Emissions Calcs'!$I$8:$V$8919,16,FALSE),0)</f>
        <v>0</v>
      </c>
      <c r="G4485" s="35">
        <f ca="1">IFERROR(VLOOKUP($E4485&amp;"-2",'PTE - Segment Emissions Calcs'!$I$8:$V$8919,16,FALSE),0)</f>
        <v>0</v>
      </c>
      <c r="H4485" s="36">
        <f t="shared" ca="1" si="204"/>
        <v>0</v>
      </c>
      <c r="I4485" s="37">
        <f ca="1">IFERROR(VLOOKUP($E4485&amp;"-1",'PTE - Segment Emissions Calcs'!$I$8:$X$8919,18,FALSE),0)</f>
        <v>0</v>
      </c>
      <c r="J4485" s="37">
        <f ca="1">IFERROR(VLOOKUP($E4485&amp;"-2",'PTE - Segment Emissions Calcs'!$I$8:$X$8919,18,FALSE),0)</f>
        <v>0</v>
      </c>
      <c r="K4485" s="37">
        <f t="shared" ca="1" si="205"/>
        <v>0</v>
      </c>
      <c r="L4485" s="37">
        <f ca="1">IFERROR(VLOOKUP($E4485&amp;"-1",'PTE - Segment Emissions Calcs'!$I$8:$Z$8919,20,FALSE),0)</f>
        <v>0</v>
      </c>
      <c r="M4485" s="37">
        <f ca="1">IFERROR(VLOOKUP($E4485&amp;"-2",'PTE - Segment Emissions Calcs'!$I$8:$Z$8919,20,FALSE),0)</f>
        <v>0</v>
      </c>
      <c r="N4485" s="37">
        <f t="shared" ca="1" si="206"/>
        <v>0</v>
      </c>
      <c r="O4485" s="38">
        <f t="array" aca="1" ref="O4485" ca="1">IF($H4485="TOTAL HAP",H4485,MAX(IF('PTE - Segment Emissions Calcs'!$B$8:$B$8919=$B4485,'PTE - Segment Emissions Calcs'!$V$8:$V$8919,)))</f>
        <v>0</v>
      </c>
      <c r="P4485" s="38">
        <f t="array" aca="1" ref="P4485" ca="1">IF($H4485="TOTAL HAP",K4485,MAX(IF('PTE - Segment Emissions Calcs'!$B$8:$B$8919=$B4485,'PTE - Segment Emissions Calcs'!$X$8:$X$8919,)))</f>
        <v>0</v>
      </c>
      <c r="Q4485" s="38">
        <f t="array" aca="1" ref="Q4485" ca="1">IF($H4485="TOTAL HAP",N4485,MAX(IF('PTE - Segment Emissions Calcs'!$B$8:$B$8919=$B4485,'PTE - Segment Emissions Calcs'!$Z$8:$Z$8919,)))</f>
        <v>0</v>
      </c>
      <c r="R4485" s="39"/>
    </row>
    <row r="4486" spans="1:18" x14ac:dyDescent="0.25">
      <c r="A4486" s="71"/>
      <c r="B4486" s="71"/>
      <c r="C4486" s="34" t="s">
        <v>86</v>
      </c>
      <c r="D4486" s="59"/>
      <c r="E4486" s="35"/>
      <c r="F4486" s="35">
        <f ca="1">IFERROR(VLOOKUP($E4486&amp;"-1",'PTE - Segment Emissions Calcs'!$I$8:$V$8919,16,FALSE),0)</f>
        <v>0</v>
      </c>
      <c r="G4486" s="35">
        <f ca="1">IFERROR(VLOOKUP($E4486&amp;"-2",'PTE - Segment Emissions Calcs'!$I$8:$V$8919,16,FALSE),0)</f>
        <v>0</v>
      </c>
      <c r="H4486" s="36">
        <f t="shared" ca="1" si="204"/>
        <v>0</v>
      </c>
      <c r="I4486" s="37">
        <f ca="1">IFERROR(VLOOKUP($E4486&amp;"-1",'PTE - Segment Emissions Calcs'!$I$8:$X$8919,18,FALSE),0)</f>
        <v>0</v>
      </c>
      <c r="J4486" s="37">
        <f ca="1">IFERROR(VLOOKUP($E4486&amp;"-2",'PTE - Segment Emissions Calcs'!$I$8:$X$8919,18,FALSE),0)</f>
        <v>0</v>
      </c>
      <c r="K4486" s="37">
        <f t="shared" ca="1" si="205"/>
        <v>0</v>
      </c>
      <c r="L4486" s="37">
        <f ca="1">IFERROR(VLOOKUP($E4486&amp;"-1",'PTE - Segment Emissions Calcs'!$I$8:$Z$8919,20,FALSE),0)</f>
        <v>0</v>
      </c>
      <c r="M4486" s="37">
        <f ca="1">IFERROR(VLOOKUP($E4486&amp;"-2",'PTE - Segment Emissions Calcs'!$I$8:$Z$8919,20,FALSE),0)</f>
        <v>0</v>
      </c>
      <c r="N4486" s="37">
        <f t="shared" ca="1" si="206"/>
        <v>0</v>
      </c>
      <c r="O4486" s="38">
        <f t="array" aca="1" ref="O4486" ca="1">IF($H4486="TOTAL HAP",H4486,MAX(IF('PTE - Segment Emissions Calcs'!$B$8:$B$8919=$B4486,'PTE - Segment Emissions Calcs'!$V$8:$V$8919,)))</f>
        <v>0</v>
      </c>
      <c r="P4486" s="38">
        <f t="array" aca="1" ref="P4486" ca="1">IF($H4486="TOTAL HAP",K4486,MAX(IF('PTE - Segment Emissions Calcs'!$B$8:$B$8919=$B4486,'PTE - Segment Emissions Calcs'!$X$8:$X$8919,)))</f>
        <v>0</v>
      </c>
      <c r="Q4486" s="38">
        <f t="array" aca="1" ref="Q4486" ca="1">IF($H4486="TOTAL HAP",N4486,MAX(IF('PTE - Segment Emissions Calcs'!$B$8:$B$8919=$B4486,'PTE - Segment Emissions Calcs'!$Z$8:$Z$8919,)))</f>
        <v>0</v>
      </c>
      <c r="R4486" s="39"/>
    </row>
    <row r="4487" spans="1:18" x14ac:dyDescent="0.25">
      <c r="A4487" s="71"/>
      <c r="B4487" s="71"/>
      <c r="C4487" s="34" t="s">
        <v>66</v>
      </c>
      <c r="D4487" s="59"/>
      <c r="E4487" s="35"/>
      <c r="F4487" s="35">
        <f ca="1">IFERROR(VLOOKUP($E4487&amp;"-1",'PTE - Segment Emissions Calcs'!$I$8:$V$8919,16,FALSE),0)</f>
        <v>1.2137157200000002E-4</v>
      </c>
      <c r="G4487" s="35">
        <f ca="1">IFERROR(VLOOKUP($E4487&amp;"-2",'PTE - Segment Emissions Calcs'!$I$8:$V$8919,16,FALSE),0)</f>
        <v>0</v>
      </c>
      <c r="H4487" s="36">
        <f t="shared" ca="1" si="204"/>
        <v>1.2137157200000002E-4</v>
      </c>
      <c r="I4487" s="37">
        <f ca="1">IFERROR(VLOOKUP($E4487&amp;"-1",'PTE - Segment Emissions Calcs'!$I$8:$X$8919,18,FALSE),0)</f>
        <v>5.3160748536000015E-4</v>
      </c>
      <c r="J4487" s="37">
        <f ca="1">IFERROR(VLOOKUP($E4487&amp;"-2",'PTE - Segment Emissions Calcs'!$I$8:$X$8919,18,FALSE),0)</f>
        <v>0</v>
      </c>
      <c r="K4487" s="37">
        <f t="shared" ca="1" si="205"/>
        <v>5.3160748536000015E-4</v>
      </c>
      <c r="L4487" s="37">
        <f ca="1">IFERROR(VLOOKUP($E4487&amp;"-1",'PTE - Segment Emissions Calcs'!$I$8:$Z$8919,20,FALSE),0)</f>
        <v>5.3160748536000015E-4</v>
      </c>
      <c r="M4487" s="37">
        <f ca="1">IFERROR(VLOOKUP($E4487&amp;"-2",'PTE - Segment Emissions Calcs'!$I$8:$Z$8919,20,FALSE),0)</f>
        <v>0</v>
      </c>
      <c r="N4487" s="37">
        <f t="shared" ca="1" si="206"/>
        <v>5.3160748536000015E-4</v>
      </c>
      <c r="O4487" s="38">
        <f t="array" aca="1" ref="O4487" ca="1">IF($H4487="TOTAL HAP",H4487,MAX(IF('PTE - Segment Emissions Calcs'!$B$8:$B$8919=$B4487,'PTE - Segment Emissions Calcs'!$V$8:$V$8919,)))</f>
        <v>1.2137157200000002E-4</v>
      </c>
      <c r="P4487" s="38">
        <f t="array" aca="1" ref="P4487" ca="1">IF($H4487="TOTAL HAP",K4487,MAX(IF('PTE - Segment Emissions Calcs'!$B$8:$B$8919=$B4487,'PTE - Segment Emissions Calcs'!$X$8:$X$8919,)))</f>
        <v>5.3160748536000015E-4</v>
      </c>
      <c r="Q4487" s="38">
        <f t="array" aca="1" ref="Q4487" ca="1">IF($H4487="TOTAL HAP",N4487,MAX(IF('PTE - Segment Emissions Calcs'!$B$8:$B$8919=$B4487,'PTE - Segment Emissions Calcs'!$Z$8:$Z$8919,)))</f>
        <v>5.3160748536000015E-4</v>
      </c>
      <c r="R4487" s="39"/>
    </row>
    <row r="4488" spans="1:18" x14ac:dyDescent="0.25">
      <c r="A4488" s="71"/>
      <c r="B4488" s="71"/>
      <c r="C4488" s="34" t="s">
        <v>45</v>
      </c>
      <c r="D4488" s="59"/>
      <c r="E4488" s="35"/>
      <c r="F4488" s="35">
        <f ca="1">IFERROR(VLOOKUP($E4488&amp;"-1",'PTE - Segment Emissions Calcs'!$I$8:$V$8919,16,FALSE),0)</f>
        <v>0</v>
      </c>
      <c r="G4488" s="35">
        <f ca="1">IFERROR(VLOOKUP($E4488&amp;"-2",'PTE - Segment Emissions Calcs'!$I$8:$V$8919,16,FALSE),0)</f>
        <v>0</v>
      </c>
      <c r="H4488" s="36">
        <f t="shared" ca="1" si="204"/>
        <v>0</v>
      </c>
      <c r="I4488" s="37">
        <f ca="1">IFERROR(VLOOKUP($E4488&amp;"-1",'PTE - Segment Emissions Calcs'!$I$8:$X$8919,18,FALSE),0)</f>
        <v>0</v>
      </c>
      <c r="J4488" s="37">
        <f ca="1">IFERROR(VLOOKUP($E4488&amp;"-2",'PTE - Segment Emissions Calcs'!$I$8:$X$8919,18,FALSE),0)</f>
        <v>0</v>
      </c>
      <c r="K4488" s="37">
        <f t="shared" ca="1" si="205"/>
        <v>0</v>
      </c>
      <c r="L4488" s="37">
        <f ca="1">IFERROR(VLOOKUP($E4488&amp;"-1",'PTE - Segment Emissions Calcs'!$I$8:$Z$8919,20,FALSE),0)</f>
        <v>0</v>
      </c>
      <c r="M4488" s="37">
        <f ca="1">IFERROR(VLOOKUP($E4488&amp;"-2",'PTE - Segment Emissions Calcs'!$I$8:$Z$8919,20,FALSE),0)</f>
        <v>0</v>
      </c>
      <c r="N4488" s="37">
        <f t="shared" ca="1" si="206"/>
        <v>0</v>
      </c>
      <c r="O4488" s="38">
        <f t="array" aca="1" ref="O4488" ca="1">IF($H4488="TOTAL HAP",H4488,MAX(IF('PTE - Segment Emissions Calcs'!$B$8:$B$8919=$B4488,'PTE - Segment Emissions Calcs'!$V$8:$V$8919,)))</f>
        <v>0</v>
      </c>
      <c r="P4488" s="38">
        <f t="array" aca="1" ref="P4488" ca="1">IF($H4488="TOTAL HAP",K4488,MAX(IF('PTE - Segment Emissions Calcs'!$B$8:$B$8919=$B4488,'PTE - Segment Emissions Calcs'!$X$8:$X$8919,)))</f>
        <v>0</v>
      </c>
      <c r="Q4488" s="38">
        <f t="array" aca="1" ref="Q4488" ca="1">IF($H4488="TOTAL HAP",N4488,MAX(IF('PTE - Segment Emissions Calcs'!$B$8:$B$8919=$B4488,'PTE - Segment Emissions Calcs'!$Z$8:$Z$8919,)))</f>
        <v>0</v>
      </c>
      <c r="R4488" s="39"/>
    </row>
    <row r="4489" spans="1:18" x14ac:dyDescent="0.25">
      <c r="A4489" s="71"/>
      <c r="B4489" s="71"/>
      <c r="C4489" s="34" t="s">
        <v>46</v>
      </c>
      <c r="D4489" s="59"/>
      <c r="E4489" s="35"/>
      <c r="F4489" s="35">
        <f ca="1">IFERROR(VLOOKUP($E4489&amp;"-1",'PTE - Segment Emissions Calcs'!$I$8:$V$8919,16,FALSE),0)</f>
        <v>0</v>
      </c>
      <c r="G4489" s="35">
        <f ca="1">IFERROR(VLOOKUP($E4489&amp;"-2",'PTE - Segment Emissions Calcs'!$I$8:$V$8919,16,FALSE),0)</f>
        <v>0</v>
      </c>
      <c r="H4489" s="36">
        <f t="shared" ca="1" si="204"/>
        <v>0</v>
      </c>
      <c r="I4489" s="37">
        <f ca="1">IFERROR(VLOOKUP($E4489&amp;"-1",'PTE - Segment Emissions Calcs'!$I$8:$X$8919,18,FALSE),0)</f>
        <v>0</v>
      </c>
      <c r="J4489" s="37">
        <f ca="1">IFERROR(VLOOKUP($E4489&amp;"-2",'PTE - Segment Emissions Calcs'!$I$8:$X$8919,18,FALSE),0)</f>
        <v>0</v>
      </c>
      <c r="K4489" s="37">
        <f t="shared" ca="1" si="205"/>
        <v>0</v>
      </c>
      <c r="L4489" s="37">
        <f ca="1">IFERROR(VLOOKUP($E4489&amp;"-1",'PTE - Segment Emissions Calcs'!$I$8:$Z$8919,20,FALSE),0)</f>
        <v>0</v>
      </c>
      <c r="M4489" s="37">
        <f ca="1">IFERROR(VLOOKUP($E4489&amp;"-2",'PTE - Segment Emissions Calcs'!$I$8:$Z$8919,20,FALSE),0)</f>
        <v>0</v>
      </c>
      <c r="N4489" s="37">
        <f t="shared" ca="1" si="206"/>
        <v>0</v>
      </c>
      <c r="O4489" s="38">
        <f t="array" aca="1" ref="O4489" ca="1">IF($H4489="TOTAL HAP",H4489,MAX(IF('PTE - Segment Emissions Calcs'!$B$8:$B$8919=$B4489,'PTE - Segment Emissions Calcs'!$V$8:$V$8919,)))</f>
        <v>0</v>
      </c>
      <c r="P4489" s="38">
        <f t="array" aca="1" ref="P4489" ca="1">IF($H4489="TOTAL HAP",K4489,MAX(IF('PTE - Segment Emissions Calcs'!$B$8:$B$8919=$B4489,'PTE - Segment Emissions Calcs'!$X$8:$X$8919,)))</f>
        <v>0</v>
      </c>
      <c r="Q4489" s="38">
        <f t="array" aca="1" ref="Q4489" ca="1">IF($H4489="TOTAL HAP",N4489,MAX(IF('PTE - Segment Emissions Calcs'!$B$8:$B$8919=$B4489,'PTE - Segment Emissions Calcs'!$Z$8:$Z$8919,)))</f>
        <v>0</v>
      </c>
      <c r="R4489" s="39"/>
    </row>
    <row r="4490" spans="1:18" x14ac:dyDescent="0.25">
      <c r="A4490" s="71"/>
      <c r="B4490" s="71"/>
      <c r="C4490" s="34" t="s">
        <v>48</v>
      </c>
      <c r="D4490" s="59"/>
      <c r="E4490" s="35"/>
      <c r="F4490" s="35">
        <f ca="1">IFERROR(VLOOKUP($E4490&amp;"-1",'PTE - Segment Emissions Calcs'!$I$8:$V$8919,16,FALSE),0)</f>
        <v>2.8399236400000006E-4</v>
      </c>
      <c r="G4490" s="35">
        <f ca="1">IFERROR(VLOOKUP($E4490&amp;"-2",'PTE - Segment Emissions Calcs'!$I$8:$V$8919,16,FALSE),0)</f>
        <v>0</v>
      </c>
      <c r="H4490" s="36">
        <f t="shared" ca="1" si="204"/>
        <v>2.8399236400000006E-4</v>
      </c>
      <c r="I4490" s="37">
        <f ca="1">IFERROR(VLOOKUP($E4490&amp;"-1",'PTE - Segment Emissions Calcs'!$I$8:$X$8919,18,FALSE),0)</f>
        <v>1.2438865543200003E-3</v>
      </c>
      <c r="J4490" s="37">
        <f ca="1">IFERROR(VLOOKUP($E4490&amp;"-2",'PTE - Segment Emissions Calcs'!$I$8:$X$8919,18,FALSE),0)</f>
        <v>0</v>
      </c>
      <c r="K4490" s="37">
        <f t="shared" ca="1" si="205"/>
        <v>1.2438865543200003E-3</v>
      </c>
      <c r="L4490" s="37">
        <f ca="1">IFERROR(VLOOKUP($E4490&amp;"-1",'PTE - Segment Emissions Calcs'!$I$8:$Z$8919,20,FALSE),0)</f>
        <v>1.2438865543200003E-3</v>
      </c>
      <c r="M4490" s="37">
        <f ca="1">IFERROR(VLOOKUP($E4490&amp;"-2",'PTE - Segment Emissions Calcs'!$I$8:$Z$8919,20,FALSE),0)</f>
        <v>0</v>
      </c>
      <c r="N4490" s="37">
        <f t="shared" ca="1" si="206"/>
        <v>1.2438865543200003E-3</v>
      </c>
      <c r="O4490" s="38">
        <f t="array" aca="1" ref="O4490" ca="1">IF($H4490="TOTAL HAP",H4490,MAX(IF('PTE - Segment Emissions Calcs'!$B$8:$B$8919=$B4490,'PTE - Segment Emissions Calcs'!$V$8:$V$8919,)))</f>
        <v>2.8399236400000006E-4</v>
      </c>
      <c r="P4490" s="38">
        <f t="array" aca="1" ref="P4490" ca="1">IF($H4490="TOTAL HAP",K4490,MAX(IF('PTE - Segment Emissions Calcs'!$B$8:$B$8919=$B4490,'PTE - Segment Emissions Calcs'!$X$8:$X$8919,)))</f>
        <v>1.2438865543200003E-3</v>
      </c>
      <c r="Q4490" s="38">
        <f t="array" aca="1" ref="Q4490" ca="1">IF($H4490="TOTAL HAP",N4490,MAX(IF('PTE - Segment Emissions Calcs'!$B$8:$B$8919=$B4490,'PTE - Segment Emissions Calcs'!$Z$8:$Z$8919,)))</f>
        <v>1.2438865543200003E-3</v>
      </c>
      <c r="R4490" s="39"/>
    </row>
    <row r="4491" spans="1:18" x14ac:dyDescent="0.25">
      <c r="A4491" s="71"/>
      <c r="B4491" s="71"/>
      <c r="C4491" s="34" t="s">
        <v>223</v>
      </c>
      <c r="D4491" s="59"/>
      <c r="E4491" s="35"/>
      <c r="F4491" s="35">
        <f ca="1">IFERROR(VLOOKUP($E4491&amp;"-1",'PTE - Segment Emissions Calcs'!$I$8:$V$8919,16,FALSE),0)</f>
        <v>0</v>
      </c>
      <c r="G4491" s="35">
        <f ca="1">IFERROR(VLOOKUP($E4491&amp;"-2",'PTE - Segment Emissions Calcs'!$I$8:$V$8919,16,FALSE),0)</f>
        <v>0</v>
      </c>
      <c r="H4491" s="36">
        <f t="shared" ca="1" si="204"/>
        <v>0</v>
      </c>
      <c r="I4491" s="37">
        <f ca="1">IFERROR(VLOOKUP($E4491&amp;"-1",'PTE - Segment Emissions Calcs'!$I$8:$X$8919,18,FALSE),0)</f>
        <v>0</v>
      </c>
      <c r="J4491" s="37">
        <f ca="1">IFERROR(VLOOKUP($E4491&amp;"-2",'PTE - Segment Emissions Calcs'!$I$8:$X$8919,18,FALSE),0)</f>
        <v>0</v>
      </c>
      <c r="K4491" s="37">
        <f t="shared" ca="1" si="205"/>
        <v>0</v>
      </c>
      <c r="L4491" s="37">
        <f ca="1">IFERROR(VLOOKUP($E4491&amp;"-1",'PTE - Segment Emissions Calcs'!$I$8:$Z$8919,20,FALSE),0)</f>
        <v>0</v>
      </c>
      <c r="M4491" s="37">
        <f ca="1">IFERROR(VLOOKUP($E4491&amp;"-2",'PTE - Segment Emissions Calcs'!$I$8:$Z$8919,20,FALSE),0)</f>
        <v>0</v>
      </c>
      <c r="N4491" s="37">
        <f t="shared" ca="1" si="206"/>
        <v>0</v>
      </c>
      <c r="O4491" s="38">
        <f t="array" aca="1" ref="O4491" ca="1">IF($H4491="TOTAL HAP",H4491,MAX(IF('PTE - Segment Emissions Calcs'!$B$8:$B$8919=$B4491,'PTE - Segment Emissions Calcs'!$V$8:$V$8919,)))</f>
        <v>0</v>
      </c>
      <c r="P4491" s="38">
        <f t="array" aca="1" ref="P4491" ca="1">IF($H4491="TOTAL HAP",K4491,MAX(IF('PTE - Segment Emissions Calcs'!$B$8:$B$8919=$B4491,'PTE - Segment Emissions Calcs'!$X$8:$X$8919,)))</f>
        <v>0</v>
      </c>
      <c r="Q4491" s="38">
        <f t="array" aca="1" ref="Q4491" ca="1">IF($H4491="TOTAL HAP",N4491,MAX(IF('PTE - Segment Emissions Calcs'!$B$8:$B$8919=$B4491,'PTE - Segment Emissions Calcs'!$Z$8:$Z$8919,)))</f>
        <v>0</v>
      </c>
      <c r="R4491" s="39"/>
    </row>
    <row r="4492" spans="1:18" x14ac:dyDescent="0.25">
      <c r="A4492" s="71"/>
      <c r="B4492" s="71"/>
      <c r="C4492" s="34" t="s">
        <v>49</v>
      </c>
      <c r="D4492" s="59"/>
      <c r="E4492" s="35"/>
      <c r="F4492" s="35">
        <f ca="1">IFERROR(VLOOKUP($E4492&amp;"-1",'PTE - Segment Emissions Calcs'!$I$8:$V$8919,16,FALSE),0)</f>
        <v>0</v>
      </c>
      <c r="G4492" s="35">
        <f ca="1">IFERROR(VLOOKUP($E4492&amp;"-2",'PTE - Segment Emissions Calcs'!$I$8:$V$8919,16,FALSE),0)</f>
        <v>0</v>
      </c>
      <c r="H4492" s="36">
        <f t="shared" ca="1" si="204"/>
        <v>0</v>
      </c>
      <c r="I4492" s="37">
        <f ca="1">IFERROR(VLOOKUP($E4492&amp;"-1",'PTE - Segment Emissions Calcs'!$I$8:$X$8919,18,FALSE),0)</f>
        <v>0</v>
      </c>
      <c r="J4492" s="37">
        <f ca="1">IFERROR(VLOOKUP($E4492&amp;"-2",'PTE - Segment Emissions Calcs'!$I$8:$X$8919,18,FALSE),0)</f>
        <v>0</v>
      </c>
      <c r="K4492" s="37">
        <f t="shared" ca="1" si="205"/>
        <v>0</v>
      </c>
      <c r="L4492" s="37">
        <f ca="1">IFERROR(VLOOKUP($E4492&amp;"-1",'PTE - Segment Emissions Calcs'!$I$8:$Z$8919,20,FALSE),0)</f>
        <v>0</v>
      </c>
      <c r="M4492" s="37">
        <f ca="1">IFERROR(VLOOKUP($E4492&amp;"-2",'PTE - Segment Emissions Calcs'!$I$8:$Z$8919,20,FALSE),0)</f>
        <v>0</v>
      </c>
      <c r="N4492" s="37">
        <f t="shared" ca="1" si="206"/>
        <v>0</v>
      </c>
      <c r="O4492" s="38">
        <f t="array" aca="1" ref="O4492" ca="1">IF($H4492="TOTAL HAP",H4492,MAX(IF('PTE - Segment Emissions Calcs'!$B$8:$B$8919=$B4492,'PTE - Segment Emissions Calcs'!$V$8:$V$8919,)))</f>
        <v>0</v>
      </c>
      <c r="P4492" s="38">
        <f t="array" aca="1" ref="P4492" ca="1">IF($H4492="TOTAL HAP",K4492,MAX(IF('PTE - Segment Emissions Calcs'!$B$8:$B$8919=$B4492,'PTE - Segment Emissions Calcs'!$X$8:$X$8919,)))</f>
        <v>0</v>
      </c>
      <c r="Q4492" s="38">
        <f t="array" aca="1" ref="Q4492" ca="1">IF($H4492="TOTAL HAP",N4492,MAX(IF('PTE - Segment Emissions Calcs'!$B$8:$B$8919=$B4492,'PTE - Segment Emissions Calcs'!$Z$8:$Z$8919,)))</f>
        <v>0</v>
      </c>
      <c r="R4492" s="39"/>
    </row>
    <row r="4493" spans="1:18" x14ac:dyDescent="0.25">
      <c r="A4493" s="71"/>
      <c r="B4493" s="71"/>
      <c r="C4493" s="34" t="s">
        <v>60</v>
      </c>
      <c r="D4493" s="59"/>
      <c r="E4493" s="35"/>
      <c r="F4493" s="35">
        <f ca="1">IFERROR(VLOOKUP($E4493&amp;"-1",'PTE - Segment Emissions Calcs'!$I$8:$V$8919,16,FALSE),0)</f>
        <v>0</v>
      </c>
      <c r="G4493" s="35">
        <f ca="1">IFERROR(VLOOKUP($E4493&amp;"-2",'PTE - Segment Emissions Calcs'!$I$8:$V$8919,16,FALSE),0)</f>
        <v>0</v>
      </c>
      <c r="H4493" s="36">
        <f t="shared" ca="1" si="204"/>
        <v>0</v>
      </c>
      <c r="I4493" s="37">
        <f ca="1">IFERROR(VLOOKUP($E4493&amp;"-1",'PTE - Segment Emissions Calcs'!$I$8:$X$8919,18,FALSE),0)</f>
        <v>0</v>
      </c>
      <c r="J4493" s="37">
        <f ca="1">IFERROR(VLOOKUP($E4493&amp;"-2",'PTE - Segment Emissions Calcs'!$I$8:$X$8919,18,FALSE),0)</f>
        <v>0</v>
      </c>
      <c r="K4493" s="37">
        <f t="shared" ca="1" si="205"/>
        <v>0</v>
      </c>
      <c r="L4493" s="37">
        <f ca="1">IFERROR(VLOOKUP($E4493&amp;"-1",'PTE - Segment Emissions Calcs'!$I$8:$Z$8919,20,FALSE),0)</f>
        <v>0</v>
      </c>
      <c r="M4493" s="37">
        <f ca="1">IFERROR(VLOOKUP($E4493&amp;"-2",'PTE - Segment Emissions Calcs'!$I$8:$Z$8919,20,FALSE),0)</f>
        <v>0</v>
      </c>
      <c r="N4493" s="37">
        <f t="shared" ca="1" si="206"/>
        <v>0</v>
      </c>
      <c r="O4493" s="38">
        <f t="array" aca="1" ref="O4493" ca="1">IF($H4493="TOTAL HAP",H4493,MAX(IF('PTE - Segment Emissions Calcs'!$B$8:$B$8919=$B4493,'PTE - Segment Emissions Calcs'!$V$8:$V$8919,)))</f>
        <v>0</v>
      </c>
      <c r="P4493" s="38">
        <f t="array" aca="1" ref="P4493" ca="1">IF($H4493="TOTAL HAP",K4493,MAX(IF('PTE - Segment Emissions Calcs'!$B$8:$B$8919=$B4493,'PTE - Segment Emissions Calcs'!$X$8:$X$8919,)))</f>
        <v>0</v>
      </c>
      <c r="Q4493" s="38">
        <f t="array" aca="1" ref="Q4493" ca="1">IF($H4493="TOTAL HAP",N4493,MAX(IF('PTE - Segment Emissions Calcs'!$B$8:$B$8919=$B4493,'PTE - Segment Emissions Calcs'!$Z$8:$Z$8919,)))</f>
        <v>0</v>
      </c>
      <c r="R4493" s="39"/>
    </row>
    <row r="4494" spans="1:18" x14ac:dyDescent="0.25">
      <c r="A4494" s="71"/>
      <c r="B4494" s="71"/>
      <c r="C4494" s="34" t="s">
        <v>224</v>
      </c>
      <c r="D4494" s="59"/>
      <c r="E4494" s="35"/>
      <c r="F4494" s="35">
        <f ca="1">IFERROR(VLOOKUP($E4494&amp;"-1",'PTE - Segment Emissions Calcs'!$I$8:$V$8919,16,FALSE),0)</f>
        <v>4.9848000000000004E-8</v>
      </c>
      <c r="G4494" s="35">
        <f ca="1">IFERROR(VLOOKUP($E4494&amp;"-2",'PTE - Segment Emissions Calcs'!$I$8:$V$8919,16,FALSE),0)</f>
        <v>0</v>
      </c>
      <c r="H4494" s="36">
        <f t="shared" ca="1" si="204"/>
        <v>4.9848000000000004E-8</v>
      </c>
      <c r="I4494" s="37">
        <f ca="1">IFERROR(VLOOKUP($E4494&amp;"-1",'PTE - Segment Emissions Calcs'!$I$8:$X$8919,18,FALSE),0)</f>
        <v>2.1833424000000003E-7</v>
      </c>
      <c r="J4494" s="37">
        <f ca="1">IFERROR(VLOOKUP($E4494&amp;"-2",'PTE - Segment Emissions Calcs'!$I$8:$X$8919,18,FALSE),0)</f>
        <v>0</v>
      </c>
      <c r="K4494" s="37">
        <f t="shared" ca="1" si="205"/>
        <v>2.1833424000000003E-7</v>
      </c>
      <c r="L4494" s="37">
        <f ca="1">IFERROR(VLOOKUP($E4494&amp;"-1",'PTE - Segment Emissions Calcs'!$I$8:$Z$8919,20,FALSE),0)</f>
        <v>2.1833424000000003E-7</v>
      </c>
      <c r="M4494" s="37">
        <f ca="1">IFERROR(VLOOKUP($E4494&amp;"-2",'PTE - Segment Emissions Calcs'!$I$8:$Z$8919,20,FALSE),0)</f>
        <v>0</v>
      </c>
      <c r="N4494" s="37">
        <f t="shared" ca="1" si="206"/>
        <v>2.1833424000000003E-7</v>
      </c>
      <c r="O4494" s="38">
        <f t="array" aca="1" ref="O4494" ca="1">IF($H4494="TOTAL HAP",H4494,MAX(IF('PTE - Segment Emissions Calcs'!$B$8:$B$8919=$B4494,'PTE - Segment Emissions Calcs'!$V$8:$V$8919,)))</f>
        <v>4.9848000000000004E-8</v>
      </c>
      <c r="P4494" s="38">
        <f t="array" aca="1" ref="P4494" ca="1">IF($H4494="TOTAL HAP",K4494,MAX(IF('PTE - Segment Emissions Calcs'!$B$8:$B$8919=$B4494,'PTE - Segment Emissions Calcs'!$X$8:$X$8919,)))</f>
        <v>2.1833424000000003E-7</v>
      </c>
      <c r="Q4494" s="38">
        <f t="array" aca="1" ref="Q4494" ca="1">IF($H4494="TOTAL HAP",N4494,MAX(IF('PTE - Segment Emissions Calcs'!$B$8:$B$8919=$B4494,'PTE - Segment Emissions Calcs'!$Z$8:$Z$8919,)))</f>
        <v>2.1833424000000003E-7</v>
      </c>
      <c r="R4494" s="39"/>
    </row>
    <row r="4495" spans="1:18" x14ac:dyDescent="0.25">
      <c r="A4495" s="71"/>
      <c r="B4495" s="71"/>
      <c r="C4495" s="34" t="s">
        <v>225</v>
      </c>
      <c r="D4495" s="59"/>
      <c r="E4495" s="35"/>
      <c r="F4495" s="35">
        <f ca="1">IFERROR(VLOOKUP($E4495&amp;"-1",'PTE - Segment Emissions Calcs'!$I$8:$V$8919,16,FALSE),0)</f>
        <v>0</v>
      </c>
      <c r="G4495" s="35">
        <f ca="1">IFERROR(VLOOKUP($E4495&amp;"-2",'PTE - Segment Emissions Calcs'!$I$8:$V$8919,16,FALSE),0)</f>
        <v>0</v>
      </c>
      <c r="H4495" s="36">
        <f t="shared" ca="1" si="204"/>
        <v>0</v>
      </c>
      <c r="I4495" s="37">
        <f ca="1">IFERROR(VLOOKUP($E4495&amp;"-1",'PTE - Segment Emissions Calcs'!$I$8:$X$8919,18,FALSE),0)</f>
        <v>0</v>
      </c>
      <c r="J4495" s="37">
        <f ca="1">IFERROR(VLOOKUP($E4495&amp;"-2",'PTE - Segment Emissions Calcs'!$I$8:$X$8919,18,FALSE),0)</f>
        <v>0</v>
      </c>
      <c r="K4495" s="37">
        <f t="shared" ca="1" si="205"/>
        <v>0</v>
      </c>
      <c r="L4495" s="37">
        <f ca="1">IFERROR(VLOOKUP($E4495&amp;"-1",'PTE - Segment Emissions Calcs'!$I$8:$Z$8919,20,FALSE),0)</f>
        <v>0</v>
      </c>
      <c r="M4495" s="37">
        <f ca="1">IFERROR(VLOOKUP($E4495&amp;"-2",'PTE - Segment Emissions Calcs'!$I$8:$Z$8919,20,FALSE),0)</f>
        <v>0</v>
      </c>
      <c r="N4495" s="37">
        <f t="shared" ca="1" si="206"/>
        <v>0</v>
      </c>
      <c r="O4495" s="38">
        <f t="array" aca="1" ref="O4495" ca="1">IF($H4495="TOTAL HAP",H4495,MAX(IF('PTE - Segment Emissions Calcs'!$B$8:$B$8919=$B4495,'PTE - Segment Emissions Calcs'!$V$8:$V$8919,)))</f>
        <v>0</v>
      </c>
      <c r="P4495" s="38">
        <f t="array" aca="1" ref="P4495" ca="1">IF($H4495="TOTAL HAP",K4495,MAX(IF('PTE - Segment Emissions Calcs'!$B$8:$B$8919=$B4495,'PTE - Segment Emissions Calcs'!$X$8:$X$8919,)))</f>
        <v>0</v>
      </c>
      <c r="Q4495" s="38">
        <f t="array" aca="1" ref="Q4495" ca="1">IF($H4495="TOTAL HAP",N4495,MAX(IF('PTE - Segment Emissions Calcs'!$B$8:$B$8919=$B4495,'PTE - Segment Emissions Calcs'!$Z$8:$Z$8919,)))</f>
        <v>0</v>
      </c>
      <c r="R4495" s="39"/>
    </row>
    <row r="4496" spans="1:18" x14ac:dyDescent="0.25">
      <c r="A4496" s="71"/>
      <c r="B4496" s="71"/>
      <c r="C4496" s="34" t="s">
        <v>98</v>
      </c>
      <c r="D4496" s="59"/>
      <c r="E4496" s="35"/>
      <c r="F4496" s="35">
        <f ca="1">IFERROR(VLOOKUP($E4496&amp;"-1",'PTE - Segment Emissions Calcs'!$I$8:$V$8919,16,FALSE),0)</f>
        <v>4.9848000000000004E-8</v>
      </c>
      <c r="G4496" s="35">
        <f ca="1">IFERROR(VLOOKUP($E4496&amp;"-2",'PTE - Segment Emissions Calcs'!$I$8:$V$8919,16,FALSE),0)</f>
        <v>0</v>
      </c>
      <c r="H4496" s="36">
        <f t="shared" ca="1" si="204"/>
        <v>4.9848000000000004E-8</v>
      </c>
      <c r="I4496" s="37">
        <f ca="1">IFERROR(VLOOKUP($E4496&amp;"-1",'PTE - Segment Emissions Calcs'!$I$8:$X$8919,18,FALSE),0)</f>
        <v>2.1833424000000003E-7</v>
      </c>
      <c r="J4496" s="37">
        <f ca="1">IFERROR(VLOOKUP($E4496&amp;"-2",'PTE - Segment Emissions Calcs'!$I$8:$X$8919,18,FALSE),0)</f>
        <v>0</v>
      </c>
      <c r="K4496" s="37">
        <f t="shared" ca="1" si="205"/>
        <v>2.1833424000000003E-7</v>
      </c>
      <c r="L4496" s="37">
        <f ca="1">IFERROR(VLOOKUP($E4496&amp;"-1",'PTE - Segment Emissions Calcs'!$I$8:$Z$8919,20,FALSE),0)</f>
        <v>2.1833424000000003E-7</v>
      </c>
      <c r="M4496" s="37">
        <f ca="1">IFERROR(VLOOKUP($E4496&amp;"-2",'PTE - Segment Emissions Calcs'!$I$8:$Z$8919,20,FALSE),0)</f>
        <v>0</v>
      </c>
      <c r="N4496" s="37">
        <f t="shared" ca="1" si="206"/>
        <v>2.1833424000000003E-7</v>
      </c>
      <c r="O4496" s="38">
        <f t="array" aca="1" ref="O4496" ca="1">IF($H4496="TOTAL HAP",H4496,MAX(IF('PTE - Segment Emissions Calcs'!$B$8:$B$8919=$B4496,'PTE - Segment Emissions Calcs'!$V$8:$V$8919,)))</f>
        <v>4.9848000000000004E-8</v>
      </c>
      <c r="P4496" s="38">
        <f t="array" aca="1" ref="P4496" ca="1">IF($H4496="TOTAL HAP",K4496,MAX(IF('PTE - Segment Emissions Calcs'!$B$8:$B$8919=$B4496,'PTE - Segment Emissions Calcs'!$X$8:$X$8919,)))</f>
        <v>2.1833424000000003E-7</v>
      </c>
      <c r="Q4496" s="38">
        <f t="array" aca="1" ref="Q4496" ca="1">IF($H4496="TOTAL HAP",N4496,MAX(IF('PTE - Segment Emissions Calcs'!$B$8:$B$8919=$B4496,'PTE - Segment Emissions Calcs'!$Z$8:$Z$8919,)))</f>
        <v>2.1833424000000003E-7</v>
      </c>
      <c r="R4496" s="39"/>
    </row>
    <row r="4497" spans="1:18" x14ac:dyDescent="0.25">
      <c r="A4497" s="71"/>
      <c r="B4497" s="71"/>
      <c r="C4497" s="34" t="s">
        <v>226</v>
      </c>
      <c r="D4497" s="59"/>
      <c r="E4497" s="35"/>
      <c r="F4497" s="35">
        <f ca="1">IFERROR(VLOOKUP($E4497&amp;"-1",'PTE - Segment Emissions Calcs'!$I$8:$V$8919,16,FALSE),0)</f>
        <v>4.9848000000000004E-8</v>
      </c>
      <c r="G4497" s="35">
        <f ca="1">IFERROR(VLOOKUP($E4497&amp;"-2",'PTE - Segment Emissions Calcs'!$I$8:$V$8919,16,FALSE),0)</f>
        <v>0</v>
      </c>
      <c r="H4497" s="36">
        <f t="shared" ca="1" si="204"/>
        <v>4.9848000000000004E-8</v>
      </c>
      <c r="I4497" s="37">
        <f ca="1">IFERROR(VLOOKUP($E4497&amp;"-1",'PTE - Segment Emissions Calcs'!$I$8:$X$8919,18,FALSE),0)</f>
        <v>2.1833424000000003E-7</v>
      </c>
      <c r="J4497" s="37">
        <f ca="1">IFERROR(VLOOKUP($E4497&amp;"-2",'PTE - Segment Emissions Calcs'!$I$8:$X$8919,18,FALSE),0)</f>
        <v>0</v>
      </c>
      <c r="K4497" s="37">
        <f t="shared" ca="1" si="205"/>
        <v>2.1833424000000003E-7</v>
      </c>
      <c r="L4497" s="37">
        <f ca="1">IFERROR(VLOOKUP($E4497&amp;"-1",'PTE - Segment Emissions Calcs'!$I$8:$Z$8919,20,FALSE),0)</f>
        <v>2.1833424000000003E-7</v>
      </c>
      <c r="M4497" s="37">
        <f ca="1">IFERROR(VLOOKUP($E4497&amp;"-2",'PTE - Segment Emissions Calcs'!$I$8:$Z$8919,20,FALSE),0)</f>
        <v>0</v>
      </c>
      <c r="N4497" s="37">
        <f t="shared" ca="1" si="206"/>
        <v>2.1833424000000003E-7</v>
      </c>
      <c r="O4497" s="38">
        <f t="array" aca="1" ref="O4497" ca="1">IF($H4497="TOTAL HAP",H4497,MAX(IF('PTE - Segment Emissions Calcs'!$B$8:$B$8919=$B4497,'PTE - Segment Emissions Calcs'!$V$8:$V$8919,)))</f>
        <v>4.9848000000000004E-8</v>
      </c>
      <c r="P4497" s="38">
        <f t="array" aca="1" ref="P4497" ca="1">IF($H4497="TOTAL HAP",K4497,MAX(IF('PTE - Segment Emissions Calcs'!$B$8:$B$8919=$B4497,'PTE - Segment Emissions Calcs'!$X$8:$X$8919,)))</f>
        <v>2.1833424000000003E-7</v>
      </c>
      <c r="Q4497" s="38">
        <f t="array" aca="1" ref="Q4497" ca="1">IF($H4497="TOTAL HAP",N4497,MAX(IF('PTE - Segment Emissions Calcs'!$B$8:$B$8919=$B4497,'PTE - Segment Emissions Calcs'!$Z$8:$Z$8919,)))</f>
        <v>2.1833424000000003E-7</v>
      </c>
      <c r="R4497" s="39"/>
    </row>
    <row r="4498" spans="1:18" x14ac:dyDescent="0.25">
      <c r="A4498" s="71"/>
      <c r="B4498" s="71"/>
      <c r="C4498" s="34" t="s">
        <v>50</v>
      </c>
      <c r="D4498" s="59"/>
      <c r="E4498" s="35"/>
      <c r="F4498" s="35">
        <f ca="1">IFERROR(VLOOKUP($E4498&amp;"-1",'PTE - Segment Emissions Calcs'!$I$8:$V$8919,16,FALSE),0)</f>
        <v>5.4334320000000007E-5</v>
      </c>
      <c r="G4498" s="35">
        <f ca="1">IFERROR(VLOOKUP($E4498&amp;"-2",'PTE - Segment Emissions Calcs'!$I$8:$V$8919,16,FALSE),0)</f>
        <v>0</v>
      </c>
      <c r="H4498" s="36">
        <f t="shared" ca="1" si="204"/>
        <v>5.4334320000000007E-5</v>
      </c>
      <c r="I4498" s="37">
        <f ca="1">IFERROR(VLOOKUP($E4498&amp;"-1",'PTE - Segment Emissions Calcs'!$I$8:$X$8919,18,FALSE),0)</f>
        <v>2.3798432160000003E-4</v>
      </c>
      <c r="J4498" s="37">
        <f ca="1">IFERROR(VLOOKUP($E4498&amp;"-2",'PTE - Segment Emissions Calcs'!$I$8:$X$8919,18,FALSE),0)</f>
        <v>0</v>
      </c>
      <c r="K4498" s="37">
        <f t="shared" ca="1" si="205"/>
        <v>2.3798432160000003E-4</v>
      </c>
      <c r="L4498" s="37">
        <f ca="1">IFERROR(VLOOKUP($E4498&amp;"-1",'PTE - Segment Emissions Calcs'!$I$8:$Z$8919,20,FALSE),0)</f>
        <v>2.3798432160000003E-4</v>
      </c>
      <c r="M4498" s="37">
        <f ca="1">IFERROR(VLOOKUP($E4498&amp;"-2",'PTE - Segment Emissions Calcs'!$I$8:$Z$8919,20,FALSE),0)</f>
        <v>0</v>
      </c>
      <c r="N4498" s="37">
        <f t="shared" ca="1" si="206"/>
        <v>2.3798432160000003E-4</v>
      </c>
      <c r="O4498" s="38">
        <f t="array" aca="1" ref="O4498" ca="1">IF($H4498="TOTAL HAP",H4498,MAX(IF('PTE - Segment Emissions Calcs'!$B$8:$B$8919=$B4498,'PTE - Segment Emissions Calcs'!$V$8:$V$8919,)))</f>
        <v>5.4334320000000007E-5</v>
      </c>
      <c r="P4498" s="38">
        <f t="array" aca="1" ref="P4498" ca="1">IF($H4498="TOTAL HAP",K4498,MAX(IF('PTE - Segment Emissions Calcs'!$B$8:$B$8919=$B4498,'PTE - Segment Emissions Calcs'!$X$8:$X$8919,)))</f>
        <v>2.3798432160000003E-4</v>
      </c>
      <c r="Q4498" s="38">
        <f t="array" aca="1" ref="Q4498" ca="1">IF($H4498="TOTAL HAP",N4498,MAX(IF('PTE - Segment Emissions Calcs'!$B$8:$B$8919=$B4498,'PTE - Segment Emissions Calcs'!$Z$8:$Z$8919,)))</f>
        <v>2.3798432160000003E-4</v>
      </c>
      <c r="R4498" s="39"/>
    </row>
    <row r="4499" spans="1:18" x14ac:dyDescent="0.25">
      <c r="A4499" s="71"/>
      <c r="B4499" s="71"/>
      <c r="C4499" s="34" t="s">
        <v>95</v>
      </c>
      <c r="D4499" s="59"/>
      <c r="E4499" s="35"/>
      <c r="F4499" s="35">
        <f ca="1">IFERROR(VLOOKUP($E4499&amp;"-1",'PTE - Segment Emissions Calcs'!$I$8:$V$8919,16,FALSE),0)</f>
        <v>0</v>
      </c>
      <c r="G4499" s="35">
        <f ca="1">IFERROR(VLOOKUP($E4499&amp;"-2",'PTE - Segment Emissions Calcs'!$I$8:$V$8919,16,FALSE),0)</f>
        <v>0</v>
      </c>
      <c r="H4499" s="36">
        <f t="shared" ca="1" si="204"/>
        <v>0</v>
      </c>
      <c r="I4499" s="37">
        <f ca="1">IFERROR(VLOOKUP($E4499&amp;"-1",'PTE - Segment Emissions Calcs'!$I$8:$X$8919,18,FALSE),0)</f>
        <v>0</v>
      </c>
      <c r="J4499" s="37">
        <f ca="1">IFERROR(VLOOKUP($E4499&amp;"-2",'PTE - Segment Emissions Calcs'!$I$8:$X$8919,18,FALSE),0)</f>
        <v>0</v>
      </c>
      <c r="K4499" s="37">
        <f t="shared" ca="1" si="205"/>
        <v>0</v>
      </c>
      <c r="L4499" s="37">
        <f ca="1">IFERROR(VLOOKUP($E4499&amp;"-1",'PTE - Segment Emissions Calcs'!$I$8:$Z$8919,20,FALSE),0)</f>
        <v>0</v>
      </c>
      <c r="M4499" s="37">
        <f ca="1">IFERROR(VLOOKUP($E4499&amp;"-2",'PTE - Segment Emissions Calcs'!$I$8:$Z$8919,20,FALSE),0)</f>
        <v>0</v>
      </c>
      <c r="N4499" s="37">
        <f t="shared" ca="1" si="206"/>
        <v>0</v>
      </c>
      <c r="O4499" s="38">
        <f t="array" aca="1" ref="O4499" ca="1">IF($H4499="TOTAL HAP",H4499,MAX(IF('PTE - Segment Emissions Calcs'!$B$8:$B$8919=$B4499,'PTE - Segment Emissions Calcs'!$V$8:$V$8919,)))</f>
        <v>0</v>
      </c>
      <c r="P4499" s="38">
        <f t="array" aca="1" ref="P4499" ca="1">IF($H4499="TOTAL HAP",K4499,MAX(IF('PTE - Segment Emissions Calcs'!$B$8:$B$8919=$B4499,'PTE - Segment Emissions Calcs'!$X$8:$X$8919,)))</f>
        <v>0</v>
      </c>
      <c r="Q4499" s="38">
        <f t="array" aca="1" ref="Q4499" ca="1">IF($H4499="TOTAL HAP",N4499,MAX(IF('PTE - Segment Emissions Calcs'!$B$8:$B$8919=$B4499,'PTE - Segment Emissions Calcs'!$Z$8:$Z$8919,)))</f>
        <v>0</v>
      </c>
      <c r="R4499" s="39"/>
    </row>
    <row r="4500" spans="1:18" x14ac:dyDescent="0.25">
      <c r="A4500" s="71"/>
      <c r="B4500" s="71"/>
      <c r="C4500" s="34" t="s">
        <v>51</v>
      </c>
      <c r="D4500" s="59"/>
      <c r="E4500" s="35"/>
      <c r="F4500" s="35">
        <f ca="1">IFERROR(VLOOKUP($E4500&amp;"-1",'PTE - Segment Emissions Calcs'!$I$8:$V$8919,16,FALSE),0)</f>
        <v>0</v>
      </c>
      <c r="G4500" s="35">
        <f ca="1">IFERROR(VLOOKUP($E4500&amp;"-2",'PTE - Segment Emissions Calcs'!$I$8:$V$8919,16,FALSE),0)</f>
        <v>0</v>
      </c>
      <c r="H4500" s="36">
        <f t="shared" ca="1" si="204"/>
        <v>0</v>
      </c>
      <c r="I4500" s="37">
        <f ca="1">IFERROR(VLOOKUP($E4500&amp;"-1",'PTE - Segment Emissions Calcs'!$I$8:$X$8919,18,FALSE),0)</f>
        <v>0</v>
      </c>
      <c r="J4500" s="37">
        <f ca="1">IFERROR(VLOOKUP($E4500&amp;"-2",'PTE - Segment Emissions Calcs'!$I$8:$X$8919,18,FALSE),0)</f>
        <v>0</v>
      </c>
      <c r="K4500" s="37">
        <f t="shared" ca="1" si="205"/>
        <v>0</v>
      </c>
      <c r="L4500" s="37">
        <f ca="1">IFERROR(VLOOKUP($E4500&amp;"-1",'PTE - Segment Emissions Calcs'!$I$8:$Z$8919,20,FALSE),0)</f>
        <v>0</v>
      </c>
      <c r="M4500" s="37">
        <f ca="1">IFERROR(VLOOKUP($E4500&amp;"-2",'PTE - Segment Emissions Calcs'!$I$8:$Z$8919,20,FALSE),0)</f>
        <v>0</v>
      </c>
      <c r="N4500" s="37">
        <f t="shared" ca="1" si="206"/>
        <v>0</v>
      </c>
      <c r="O4500" s="38">
        <f t="array" aca="1" ref="O4500" ca="1">IF($H4500="TOTAL HAP",H4500,MAX(IF('PTE - Segment Emissions Calcs'!$B$8:$B$8919=$B4500,'PTE - Segment Emissions Calcs'!$V$8:$V$8919,)))</f>
        <v>0</v>
      </c>
      <c r="P4500" s="38">
        <f t="array" aca="1" ref="P4500" ca="1">IF($H4500="TOTAL HAP",K4500,MAX(IF('PTE - Segment Emissions Calcs'!$B$8:$B$8919=$B4500,'PTE - Segment Emissions Calcs'!$X$8:$X$8919,)))</f>
        <v>0</v>
      </c>
      <c r="Q4500" s="38">
        <f t="array" aca="1" ref="Q4500" ca="1">IF($H4500="TOTAL HAP",N4500,MAX(IF('PTE - Segment Emissions Calcs'!$B$8:$B$8919=$B4500,'PTE - Segment Emissions Calcs'!$Z$8:$Z$8919,)))</f>
        <v>0</v>
      </c>
      <c r="R4500" s="39"/>
    </row>
    <row r="4501" spans="1:18" x14ac:dyDescent="0.25">
      <c r="A4501" s="71"/>
      <c r="B4501" s="71"/>
      <c r="C4501" s="34" t="s">
        <v>67</v>
      </c>
      <c r="D4501" s="59"/>
      <c r="E4501" s="35"/>
      <c r="F4501" s="35">
        <f ca="1">IFERROR(VLOOKUP($E4501&amp;"-1",'PTE - Segment Emissions Calcs'!$I$8:$V$8919,16,FALSE),0)</f>
        <v>0</v>
      </c>
      <c r="G4501" s="35">
        <f ca="1">IFERROR(VLOOKUP($E4501&amp;"-2",'PTE - Segment Emissions Calcs'!$I$8:$V$8919,16,FALSE),0)</f>
        <v>0</v>
      </c>
      <c r="H4501" s="36">
        <f t="shared" ca="1" si="204"/>
        <v>0</v>
      </c>
      <c r="I4501" s="37">
        <f ca="1">IFERROR(VLOOKUP($E4501&amp;"-1",'PTE - Segment Emissions Calcs'!$I$8:$X$8919,18,FALSE),0)</f>
        <v>0</v>
      </c>
      <c r="J4501" s="37">
        <f ca="1">IFERROR(VLOOKUP($E4501&amp;"-2",'PTE - Segment Emissions Calcs'!$I$8:$X$8919,18,FALSE),0)</f>
        <v>0</v>
      </c>
      <c r="K4501" s="37">
        <f t="shared" ca="1" si="205"/>
        <v>0</v>
      </c>
      <c r="L4501" s="37">
        <f ca="1">IFERROR(VLOOKUP($E4501&amp;"-1",'PTE - Segment Emissions Calcs'!$I$8:$Z$8919,20,FALSE),0)</f>
        <v>0</v>
      </c>
      <c r="M4501" s="37">
        <f ca="1">IFERROR(VLOOKUP($E4501&amp;"-2",'PTE - Segment Emissions Calcs'!$I$8:$Z$8919,20,FALSE),0)</f>
        <v>0</v>
      </c>
      <c r="N4501" s="37">
        <f t="shared" ca="1" si="206"/>
        <v>0</v>
      </c>
      <c r="O4501" s="38">
        <f t="array" aca="1" ref="O4501" ca="1">IF($H4501="TOTAL HAP",H4501,MAX(IF('PTE - Segment Emissions Calcs'!$B$8:$B$8919=$B4501,'PTE - Segment Emissions Calcs'!$V$8:$V$8919,)))</f>
        <v>0</v>
      </c>
      <c r="P4501" s="38">
        <f t="array" aca="1" ref="P4501" ca="1">IF($H4501="TOTAL HAP",K4501,MAX(IF('PTE - Segment Emissions Calcs'!$B$8:$B$8919=$B4501,'PTE - Segment Emissions Calcs'!$X$8:$X$8919,)))</f>
        <v>0</v>
      </c>
      <c r="Q4501" s="38">
        <f t="array" aca="1" ref="Q4501" ca="1">IF($H4501="TOTAL HAP",N4501,MAX(IF('PTE - Segment Emissions Calcs'!$B$8:$B$8919=$B4501,'PTE - Segment Emissions Calcs'!$Z$8:$Z$8919,)))</f>
        <v>0</v>
      </c>
      <c r="R4501" s="39"/>
    </row>
    <row r="4502" spans="1:18" x14ac:dyDescent="0.25">
      <c r="A4502" s="71"/>
      <c r="B4502" s="71"/>
      <c r="C4502" s="34" t="s">
        <v>127</v>
      </c>
      <c r="D4502" s="59"/>
      <c r="E4502" s="35"/>
      <c r="F4502" s="35">
        <f ca="1">IFERROR(VLOOKUP($E4502&amp;"-1",'PTE - Segment Emissions Calcs'!$I$8:$V$8919,16,FALSE),0)</f>
        <v>0</v>
      </c>
      <c r="G4502" s="35">
        <f ca="1">IFERROR(VLOOKUP($E4502&amp;"-2",'PTE - Segment Emissions Calcs'!$I$8:$V$8919,16,FALSE),0)</f>
        <v>0</v>
      </c>
      <c r="H4502" s="36">
        <f t="shared" ca="1" si="204"/>
        <v>0</v>
      </c>
      <c r="I4502" s="37">
        <f ca="1">IFERROR(VLOOKUP($E4502&amp;"-1",'PTE - Segment Emissions Calcs'!$I$8:$X$8919,18,FALSE),0)</f>
        <v>0</v>
      </c>
      <c r="J4502" s="37">
        <f ca="1">IFERROR(VLOOKUP($E4502&amp;"-2",'PTE - Segment Emissions Calcs'!$I$8:$X$8919,18,FALSE),0)</f>
        <v>0</v>
      </c>
      <c r="K4502" s="37">
        <f t="shared" ca="1" si="205"/>
        <v>0</v>
      </c>
      <c r="L4502" s="37">
        <f ca="1">IFERROR(VLOOKUP($E4502&amp;"-1",'PTE - Segment Emissions Calcs'!$I$8:$Z$8919,20,FALSE),0)</f>
        <v>0</v>
      </c>
      <c r="M4502" s="37">
        <f ca="1">IFERROR(VLOOKUP($E4502&amp;"-2",'PTE - Segment Emissions Calcs'!$I$8:$Z$8919,20,FALSE),0)</f>
        <v>0</v>
      </c>
      <c r="N4502" s="37">
        <f t="shared" ca="1" si="206"/>
        <v>0</v>
      </c>
      <c r="O4502" s="38">
        <f t="array" aca="1" ref="O4502" ca="1">IF($H4502="TOTAL HAP",H4502,MAX(IF('PTE - Segment Emissions Calcs'!$B$8:$B$8919=$B4502,'PTE - Segment Emissions Calcs'!$V$8:$V$8919,)))</f>
        <v>0</v>
      </c>
      <c r="P4502" s="38">
        <f t="array" aca="1" ref="P4502" ca="1">IF($H4502="TOTAL HAP",K4502,MAX(IF('PTE - Segment Emissions Calcs'!$B$8:$B$8919=$B4502,'PTE - Segment Emissions Calcs'!$X$8:$X$8919,)))</f>
        <v>0</v>
      </c>
      <c r="Q4502" s="38">
        <f t="array" aca="1" ref="Q4502" ca="1">IF($H4502="TOTAL HAP",N4502,MAX(IF('PTE - Segment Emissions Calcs'!$B$8:$B$8919=$B4502,'PTE - Segment Emissions Calcs'!$Z$8:$Z$8919,)))</f>
        <v>0</v>
      </c>
      <c r="R4502" s="39"/>
    </row>
    <row r="4503" spans="1:18" x14ac:dyDescent="0.25">
      <c r="A4503" s="71"/>
      <c r="B4503" s="71"/>
      <c r="C4503" s="34" t="s">
        <v>52</v>
      </c>
      <c r="D4503" s="59"/>
      <c r="E4503" s="35"/>
      <c r="F4503" s="35">
        <f ca="1">IFERROR(VLOOKUP($E4503&amp;"-1",'PTE - Segment Emissions Calcs'!$I$8:$V$8919,16,FALSE),0)</f>
        <v>0</v>
      </c>
      <c r="G4503" s="35">
        <f ca="1">IFERROR(VLOOKUP($E4503&amp;"-2",'PTE - Segment Emissions Calcs'!$I$8:$V$8919,16,FALSE),0)</f>
        <v>0</v>
      </c>
      <c r="H4503" s="36">
        <f t="shared" ca="1" si="204"/>
        <v>0</v>
      </c>
      <c r="I4503" s="37">
        <f ca="1">IFERROR(VLOOKUP($E4503&amp;"-1",'PTE - Segment Emissions Calcs'!$I$8:$X$8919,18,FALSE),0)</f>
        <v>0</v>
      </c>
      <c r="J4503" s="37">
        <f ca="1">IFERROR(VLOOKUP($E4503&amp;"-2",'PTE - Segment Emissions Calcs'!$I$8:$X$8919,18,FALSE),0)</f>
        <v>0</v>
      </c>
      <c r="K4503" s="37">
        <f t="shared" ca="1" si="205"/>
        <v>0</v>
      </c>
      <c r="L4503" s="37">
        <f ca="1">IFERROR(VLOOKUP($E4503&amp;"-1",'PTE - Segment Emissions Calcs'!$I$8:$Z$8919,20,FALSE),0)</f>
        <v>0</v>
      </c>
      <c r="M4503" s="37">
        <f ca="1">IFERROR(VLOOKUP($E4503&amp;"-2",'PTE - Segment Emissions Calcs'!$I$8:$Z$8919,20,FALSE),0)</f>
        <v>0</v>
      </c>
      <c r="N4503" s="37">
        <f t="shared" ca="1" si="206"/>
        <v>0</v>
      </c>
      <c r="O4503" s="38">
        <f t="array" aca="1" ref="O4503" ca="1">IF($H4503="TOTAL HAP",H4503,MAX(IF('PTE - Segment Emissions Calcs'!$B$8:$B$8919=$B4503,'PTE - Segment Emissions Calcs'!$V$8:$V$8919,)))</f>
        <v>0</v>
      </c>
      <c r="P4503" s="38">
        <f t="array" aca="1" ref="P4503" ca="1">IF($H4503="TOTAL HAP",K4503,MAX(IF('PTE - Segment Emissions Calcs'!$B$8:$B$8919=$B4503,'PTE - Segment Emissions Calcs'!$X$8:$X$8919,)))</f>
        <v>0</v>
      </c>
      <c r="Q4503" s="38">
        <f t="array" aca="1" ref="Q4503" ca="1">IF($H4503="TOTAL HAP",N4503,MAX(IF('PTE - Segment Emissions Calcs'!$B$8:$B$8919=$B4503,'PTE - Segment Emissions Calcs'!$Z$8:$Z$8919,)))</f>
        <v>0</v>
      </c>
      <c r="R4503" s="39"/>
    </row>
    <row r="4504" spans="1:18" x14ac:dyDescent="0.25">
      <c r="A4504" s="71"/>
      <c r="B4504" s="71"/>
      <c r="C4504" s="34" t="s">
        <v>159</v>
      </c>
      <c r="D4504" s="59"/>
      <c r="E4504" s="35"/>
      <c r="F4504" s="35">
        <f ca="1">IFERROR(VLOOKUP($E4504&amp;"-1",'PTE - Segment Emissions Calcs'!$I$8:$V$8919,16,FALSE),0)</f>
        <v>4.1540000000000007E-8</v>
      </c>
      <c r="G4504" s="35">
        <f ca="1">IFERROR(VLOOKUP($E4504&amp;"-2",'PTE - Segment Emissions Calcs'!$I$8:$V$8919,16,FALSE),0)</f>
        <v>0</v>
      </c>
      <c r="H4504" s="36">
        <f t="shared" ca="1" si="204"/>
        <v>4.1540000000000007E-8</v>
      </c>
      <c r="I4504" s="37">
        <f ca="1">IFERROR(VLOOKUP($E4504&amp;"-1",'PTE - Segment Emissions Calcs'!$I$8:$X$8919,18,FALSE),0)</f>
        <v>1.8194520000000002E-7</v>
      </c>
      <c r="J4504" s="37">
        <f ca="1">IFERROR(VLOOKUP($E4504&amp;"-2",'PTE - Segment Emissions Calcs'!$I$8:$X$8919,18,FALSE),0)</f>
        <v>0</v>
      </c>
      <c r="K4504" s="37">
        <f t="shared" ca="1" si="205"/>
        <v>1.8194520000000002E-7</v>
      </c>
      <c r="L4504" s="37">
        <f ca="1">IFERROR(VLOOKUP($E4504&amp;"-1",'PTE - Segment Emissions Calcs'!$I$8:$Z$8919,20,FALSE),0)</f>
        <v>1.8194520000000002E-7</v>
      </c>
      <c r="M4504" s="37">
        <f ca="1">IFERROR(VLOOKUP($E4504&amp;"-2",'PTE - Segment Emissions Calcs'!$I$8:$Z$8919,20,FALSE),0)</f>
        <v>0</v>
      </c>
      <c r="N4504" s="37">
        <f t="shared" ca="1" si="206"/>
        <v>1.8194520000000002E-7</v>
      </c>
      <c r="O4504" s="38">
        <f t="array" aca="1" ref="O4504" ca="1">IF($H4504="TOTAL HAP",H4504,MAX(IF('PTE - Segment Emissions Calcs'!$B$8:$B$8919=$B4504,'PTE - Segment Emissions Calcs'!$V$8:$V$8919,)))</f>
        <v>4.1540000000000007E-8</v>
      </c>
      <c r="P4504" s="38">
        <f t="array" aca="1" ref="P4504" ca="1">IF($H4504="TOTAL HAP",K4504,MAX(IF('PTE - Segment Emissions Calcs'!$B$8:$B$8919=$B4504,'PTE - Segment Emissions Calcs'!$X$8:$X$8919,)))</f>
        <v>1.8194520000000002E-7</v>
      </c>
      <c r="Q4504" s="38">
        <f t="array" aca="1" ref="Q4504" ca="1">IF($H4504="TOTAL HAP",N4504,MAX(IF('PTE - Segment Emissions Calcs'!$B$8:$B$8919=$B4504,'PTE - Segment Emissions Calcs'!$Z$8:$Z$8919,)))</f>
        <v>1.8194520000000002E-7</v>
      </c>
      <c r="R4504" s="39"/>
    </row>
    <row r="4505" spans="1:18" x14ac:dyDescent="0.25">
      <c r="A4505" s="71"/>
      <c r="B4505" s="71"/>
      <c r="C4505" s="34" t="s">
        <v>194</v>
      </c>
      <c r="D4505" s="59"/>
      <c r="E4505" s="35"/>
      <c r="F4505" s="35">
        <f ca="1">IFERROR(VLOOKUP($E4505&amp;"-1",'PTE - Segment Emissions Calcs'!$I$8:$V$8919,16,FALSE),0)</f>
        <v>0</v>
      </c>
      <c r="G4505" s="35">
        <f ca="1">IFERROR(VLOOKUP($E4505&amp;"-2",'PTE - Segment Emissions Calcs'!$I$8:$V$8919,16,FALSE),0)</f>
        <v>0</v>
      </c>
      <c r="H4505" s="36">
        <f t="shared" ref="H4505:H4568" ca="1" si="207">MAX(F4505:G4505)</f>
        <v>0</v>
      </c>
      <c r="I4505" s="37">
        <f ca="1">IFERROR(VLOOKUP($E4505&amp;"-1",'PTE - Segment Emissions Calcs'!$I$8:$X$8919,18,FALSE),0)</f>
        <v>0</v>
      </c>
      <c r="J4505" s="37">
        <f ca="1">IFERROR(VLOOKUP($E4505&amp;"-2",'PTE - Segment Emissions Calcs'!$I$8:$X$8919,18,FALSE),0)</f>
        <v>0</v>
      </c>
      <c r="K4505" s="37">
        <f t="shared" ref="K4505:K4568" ca="1" si="208">MAX(I4505:J4505)</f>
        <v>0</v>
      </c>
      <c r="L4505" s="37">
        <f ca="1">IFERROR(VLOOKUP($E4505&amp;"-1",'PTE - Segment Emissions Calcs'!$I$8:$Z$8919,20,FALSE),0)</f>
        <v>0</v>
      </c>
      <c r="M4505" s="37">
        <f ca="1">IFERROR(VLOOKUP($E4505&amp;"-2",'PTE - Segment Emissions Calcs'!$I$8:$Z$8919,20,FALSE),0)</f>
        <v>0</v>
      </c>
      <c r="N4505" s="37">
        <f t="shared" ref="N4505:N4568" ca="1" si="209">MAX(L4505:M4505)</f>
        <v>0</v>
      </c>
      <c r="O4505" s="38">
        <f t="array" aca="1" ref="O4505" ca="1">IF($H4505="TOTAL HAP",H4505,MAX(IF('PTE - Segment Emissions Calcs'!$B$8:$B$8919=$B4505,'PTE - Segment Emissions Calcs'!$V$8:$V$8919,)))</f>
        <v>0</v>
      </c>
      <c r="P4505" s="38">
        <f t="array" aca="1" ref="P4505" ca="1">IF($H4505="TOTAL HAP",K4505,MAX(IF('PTE - Segment Emissions Calcs'!$B$8:$B$8919=$B4505,'PTE - Segment Emissions Calcs'!$X$8:$X$8919,)))</f>
        <v>0</v>
      </c>
      <c r="Q4505" s="38">
        <f t="array" aca="1" ref="Q4505" ca="1">IF($H4505="TOTAL HAP",N4505,MAX(IF('PTE - Segment Emissions Calcs'!$B$8:$B$8919=$B4505,'PTE - Segment Emissions Calcs'!$Z$8:$Z$8919,)))</f>
        <v>0</v>
      </c>
      <c r="R4505" s="39"/>
    </row>
    <row r="4506" spans="1:18" x14ac:dyDescent="0.25">
      <c r="A4506" s="71"/>
      <c r="B4506" s="71"/>
      <c r="C4506" s="34" t="s">
        <v>53</v>
      </c>
      <c r="D4506" s="59"/>
      <c r="E4506" s="35"/>
      <c r="F4506" s="35">
        <f ca="1">IFERROR(VLOOKUP($E4506&amp;"-1",'PTE - Segment Emissions Calcs'!$I$8:$V$8919,16,FALSE),0)</f>
        <v>4.6739977200000007E-4</v>
      </c>
      <c r="G4506" s="35">
        <f ca="1">IFERROR(VLOOKUP($E4506&amp;"-2",'PTE - Segment Emissions Calcs'!$I$8:$V$8919,16,FALSE),0)</f>
        <v>0</v>
      </c>
      <c r="H4506" s="36">
        <f t="shared" ca="1" si="207"/>
        <v>4.6739977200000007E-4</v>
      </c>
      <c r="I4506" s="37">
        <f ca="1">IFERROR(VLOOKUP($E4506&amp;"-1",'PTE - Segment Emissions Calcs'!$I$8:$X$8919,18,FALSE),0)</f>
        <v>2.0472110013600004E-3</v>
      </c>
      <c r="J4506" s="37">
        <f ca="1">IFERROR(VLOOKUP($E4506&amp;"-2",'PTE - Segment Emissions Calcs'!$I$8:$X$8919,18,FALSE),0)</f>
        <v>0</v>
      </c>
      <c r="K4506" s="37">
        <f t="shared" ca="1" si="208"/>
        <v>2.0472110013600004E-3</v>
      </c>
      <c r="L4506" s="37">
        <f ca="1">IFERROR(VLOOKUP($E4506&amp;"-1",'PTE - Segment Emissions Calcs'!$I$8:$Z$8919,20,FALSE),0)</f>
        <v>2.0472110013600004E-3</v>
      </c>
      <c r="M4506" s="37">
        <f ca="1">IFERROR(VLOOKUP($E4506&amp;"-2",'PTE - Segment Emissions Calcs'!$I$8:$Z$8919,20,FALSE),0)</f>
        <v>0</v>
      </c>
      <c r="N4506" s="37">
        <f t="shared" ca="1" si="209"/>
        <v>2.0472110013600004E-3</v>
      </c>
      <c r="O4506" s="38">
        <f t="array" aca="1" ref="O4506" ca="1">IF($H4506="TOTAL HAP",H4506,MAX(IF('PTE - Segment Emissions Calcs'!$B$8:$B$8919=$B4506,'PTE - Segment Emissions Calcs'!$V$8:$V$8919,)))</f>
        <v>4.6739977200000007E-4</v>
      </c>
      <c r="P4506" s="38">
        <f t="array" aca="1" ref="P4506" ca="1">IF($H4506="TOTAL HAP",K4506,MAX(IF('PTE - Segment Emissions Calcs'!$B$8:$B$8919=$B4506,'PTE - Segment Emissions Calcs'!$X$8:$X$8919,)))</f>
        <v>2.0472110013600004E-3</v>
      </c>
      <c r="Q4506" s="38">
        <f t="array" aca="1" ref="Q4506" ca="1">IF($H4506="TOTAL HAP",N4506,MAX(IF('PTE - Segment Emissions Calcs'!$B$8:$B$8919=$B4506,'PTE - Segment Emissions Calcs'!$Z$8:$Z$8919,)))</f>
        <v>2.0472110013600004E-3</v>
      </c>
      <c r="R4506" s="39"/>
    </row>
    <row r="4507" spans="1:18" x14ac:dyDescent="0.25">
      <c r="A4507" s="71"/>
      <c r="B4507" s="71"/>
      <c r="C4507" s="34" t="s">
        <v>227</v>
      </c>
      <c r="D4507" s="59"/>
      <c r="E4507" s="35"/>
      <c r="F4507" s="35">
        <f ca="1">IFERROR(VLOOKUP($E4507&amp;"-1",'PTE - Segment Emissions Calcs'!$I$8:$V$8919,16,FALSE),0)</f>
        <v>0</v>
      </c>
      <c r="G4507" s="35">
        <f ca="1">IFERROR(VLOOKUP($E4507&amp;"-2",'PTE - Segment Emissions Calcs'!$I$8:$V$8919,16,FALSE),0)</f>
        <v>0</v>
      </c>
      <c r="H4507" s="36">
        <f t="shared" ca="1" si="207"/>
        <v>0</v>
      </c>
      <c r="I4507" s="37">
        <f ca="1">IFERROR(VLOOKUP($E4507&amp;"-1",'PTE - Segment Emissions Calcs'!$I$8:$X$8919,18,FALSE),0)</f>
        <v>0</v>
      </c>
      <c r="J4507" s="37">
        <f ca="1">IFERROR(VLOOKUP($E4507&amp;"-2",'PTE - Segment Emissions Calcs'!$I$8:$X$8919,18,FALSE),0)</f>
        <v>0</v>
      </c>
      <c r="K4507" s="37">
        <f t="shared" ca="1" si="208"/>
        <v>0</v>
      </c>
      <c r="L4507" s="37">
        <f ca="1">IFERROR(VLOOKUP($E4507&amp;"-1",'PTE - Segment Emissions Calcs'!$I$8:$Z$8919,20,FALSE),0)</f>
        <v>0</v>
      </c>
      <c r="M4507" s="37">
        <f ca="1">IFERROR(VLOOKUP($E4507&amp;"-2",'PTE - Segment Emissions Calcs'!$I$8:$Z$8919,20,FALSE),0)</f>
        <v>0</v>
      </c>
      <c r="N4507" s="37">
        <f t="shared" ca="1" si="209"/>
        <v>0</v>
      </c>
      <c r="O4507" s="38">
        <f t="array" aca="1" ref="O4507" ca="1">IF($H4507="TOTAL HAP",H4507,MAX(IF('PTE - Segment Emissions Calcs'!$B$8:$B$8919=$B4507,'PTE - Segment Emissions Calcs'!$V$8:$V$8919,)))</f>
        <v>0</v>
      </c>
      <c r="P4507" s="38">
        <f t="array" aca="1" ref="P4507" ca="1">IF($H4507="TOTAL HAP",K4507,MAX(IF('PTE - Segment Emissions Calcs'!$B$8:$B$8919=$B4507,'PTE - Segment Emissions Calcs'!$X$8:$X$8919,)))</f>
        <v>0</v>
      </c>
      <c r="Q4507" s="38">
        <f t="array" aca="1" ref="Q4507" ca="1">IF($H4507="TOTAL HAP",N4507,MAX(IF('PTE - Segment Emissions Calcs'!$B$8:$B$8919=$B4507,'PTE - Segment Emissions Calcs'!$Z$8:$Z$8919,)))</f>
        <v>0</v>
      </c>
      <c r="R4507" s="39"/>
    </row>
    <row r="4508" spans="1:18" ht="15.75" thickBot="1" x14ac:dyDescent="0.3">
      <c r="A4508" s="72"/>
      <c r="B4508" s="72"/>
      <c r="C4508" s="43" t="s">
        <v>70</v>
      </c>
      <c r="D4508" s="60"/>
      <c r="E4508" s="44"/>
      <c r="F4508" s="44">
        <f ca="1">IFERROR(VLOOKUP($E4508&amp;"-1",'PTE - Segment Emissions Calcs'!$I$8:$V$8919,16,FALSE),0)</f>
        <v>8.3080000000000024E-6</v>
      </c>
      <c r="G4508" s="44">
        <f ca="1">IFERROR(VLOOKUP($E4508&amp;"-2",'PTE - Segment Emissions Calcs'!$I$8:$V$8919,16,FALSE),0)</f>
        <v>0</v>
      </c>
      <c r="H4508" s="45">
        <f t="shared" ca="1" si="207"/>
        <v>8.3080000000000024E-6</v>
      </c>
      <c r="I4508" s="46">
        <f ca="1">IFERROR(VLOOKUP($E4508&amp;"-1",'PTE - Segment Emissions Calcs'!$I$8:$X$8919,18,FALSE),0)</f>
        <v>3.638904000000001E-5</v>
      </c>
      <c r="J4508" s="46">
        <f ca="1">IFERROR(VLOOKUP($E4508&amp;"-2",'PTE - Segment Emissions Calcs'!$I$8:$X$8919,18,FALSE),0)</f>
        <v>0</v>
      </c>
      <c r="K4508" s="46">
        <f t="shared" ca="1" si="208"/>
        <v>3.638904000000001E-5</v>
      </c>
      <c r="L4508" s="46">
        <f ca="1">IFERROR(VLOOKUP($E4508&amp;"-1",'PTE - Segment Emissions Calcs'!$I$8:$Z$8919,20,FALSE),0)</f>
        <v>3.638904000000001E-5</v>
      </c>
      <c r="M4508" s="46">
        <f ca="1">IFERROR(VLOOKUP($E4508&amp;"-2",'PTE - Segment Emissions Calcs'!$I$8:$Z$8919,20,FALSE),0)</f>
        <v>0</v>
      </c>
      <c r="N4508" s="46">
        <f t="shared" ca="1" si="209"/>
        <v>3.638904000000001E-5</v>
      </c>
      <c r="O4508" s="47">
        <f t="array" aca="1" ref="O4508" ca="1">IF($H4508="TOTAL HAP",H4508,MAX(IF('PTE - Segment Emissions Calcs'!$B$8:$B$8919=$B4508,'PTE - Segment Emissions Calcs'!$V$8:$V$8919,)))</f>
        <v>8.3080000000000024E-6</v>
      </c>
      <c r="P4508" s="47">
        <f t="array" aca="1" ref="P4508" ca="1">IF($H4508="TOTAL HAP",K4508,MAX(IF('PTE - Segment Emissions Calcs'!$B$8:$B$8919=$B4508,'PTE - Segment Emissions Calcs'!$X$8:$X$8919,)))</f>
        <v>3.638904000000001E-5</v>
      </c>
      <c r="Q4508" s="47">
        <f t="array" aca="1" ref="Q4508" ca="1">IF($H4508="TOTAL HAP",N4508,MAX(IF('PTE - Segment Emissions Calcs'!$B$8:$B$8919=$B4508,'PTE - Segment Emissions Calcs'!$Z$8:$Z$8919,)))</f>
        <v>3.638904000000001E-5</v>
      </c>
      <c r="R4508" s="48"/>
    </row>
    <row r="4509" spans="1:18" ht="15.75" thickTop="1" x14ac:dyDescent="0.25">
      <c r="A4509" s="25" t="str">
        <f ca="1">VLOOKUP(#REF!,'PTE - Segment Emissions Calcs'!$C$8:$J$8919,8,FALSE)</f>
        <v>FUGI 101</v>
      </c>
      <c r="B4509" s="25" t="str">
        <f ca="1">VLOOKUP(A4509,'PTE - Segment Emissions Calcs'!$J$8:$O$8919,4,FALSE)</f>
        <v>No. 3 SRU/SCOT Unit Sewer System</v>
      </c>
      <c r="C4509" s="26" t="s">
        <v>24</v>
      </c>
      <c r="D4509" s="58"/>
      <c r="E4509" s="27"/>
      <c r="F4509" s="27">
        <f ca="1">IFERROR(VLOOKUP($E4509&amp;"-1",'PTE - Segment Emissions Calcs'!$I$8:$V$8919,16,FALSE),0)</f>
        <v>3.3500000000000002E-2</v>
      </c>
      <c r="G4509" s="27">
        <f ca="1">IFERROR(VLOOKUP($E4509&amp;"-2",'PTE - Segment Emissions Calcs'!$I$8:$V$8919,16,FALSE),0)</f>
        <v>0</v>
      </c>
      <c r="H4509" s="28">
        <f t="shared" ca="1" si="207"/>
        <v>3.3500000000000002E-2</v>
      </c>
      <c r="I4509" s="29">
        <f ca="1">IFERROR(VLOOKUP($E4509&amp;"-1",'PTE - Segment Emissions Calcs'!$I$8:$X$8919,18,FALSE),0)</f>
        <v>0.14673000000000003</v>
      </c>
      <c r="J4509" s="29">
        <f ca="1">IFERROR(VLOOKUP($E4509&amp;"-2",'PTE - Segment Emissions Calcs'!$I$8:$X$8919,18,FALSE),0)</f>
        <v>0</v>
      </c>
      <c r="K4509" s="29">
        <f t="shared" ca="1" si="208"/>
        <v>0.14673000000000003</v>
      </c>
      <c r="L4509" s="29">
        <f ca="1">IFERROR(VLOOKUP($E4509&amp;"-1",'PTE - Segment Emissions Calcs'!$I$8:$Z$8919,20,FALSE),0)</f>
        <v>0.14673000000000003</v>
      </c>
      <c r="M4509" s="29">
        <f ca="1">IFERROR(VLOOKUP($E4509&amp;"-2",'PTE - Segment Emissions Calcs'!$I$8:$Z$8919,20,FALSE),0)</f>
        <v>0</v>
      </c>
      <c r="N4509" s="29">
        <f t="shared" ca="1" si="209"/>
        <v>0.14673000000000003</v>
      </c>
      <c r="O4509" s="30">
        <f t="array" aca="1" ref="O4509" ca="1">IF($H4509="TOTAL HAP",H4509,MAX(IF('PTE - Segment Emissions Calcs'!$B$8:$B$8919=$B4509,'PTE - Segment Emissions Calcs'!$V$8:$V$8919,)))</f>
        <v>3.3500000000000002E-2</v>
      </c>
      <c r="P4509" s="30">
        <f t="array" aca="1" ref="P4509" ca="1">IF($H4509="TOTAL HAP",K4509,MAX(IF('PTE - Segment Emissions Calcs'!$B$8:$B$8919=$B4509,'PTE - Segment Emissions Calcs'!$X$8:$X$8919,)))</f>
        <v>0.14673000000000003</v>
      </c>
      <c r="Q4509" s="30">
        <f t="array" aca="1" ref="Q4509" ca="1">IF($H4509="TOTAL HAP",N4509,MAX(IF('PTE - Segment Emissions Calcs'!$B$8:$B$8919=$B4509,'PTE - Segment Emissions Calcs'!$Z$8:$Z$8919,)))</f>
        <v>0.14673000000000003</v>
      </c>
      <c r="R4509" s="31"/>
    </row>
    <row r="4510" spans="1:18" x14ac:dyDescent="0.25">
      <c r="A4510" s="32"/>
      <c r="B4510" s="33"/>
      <c r="C4510" s="34" t="s">
        <v>29</v>
      </c>
      <c r="D4510" s="35"/>
      <c r="E4510" s="35"/>
      <c r="F4510" s="35">
        <f ca="1">IFERROR(VLOOKUP($E4510&amp;"-1",'PTE - Segment Emissions Calcs'!$I$8:$V$8919,16,FALSE),0)</f>
        <v>2.3390918067012946E-4</v>
      </c>
      <c r="G4510" s="35">
        <f ca="1">IFERROR(VLOOKUP($E4510&amp;"-2",'PTE - Segment Emissions Calcs'!$I$8:$V$8919,16,FALSE),0)</f>
        <v>0</v>
      </c>
      <c r="H4510" s="36">
        <f t="shared" ca="1" si="207"/>
        <v>2.3390918067012946E-4</v>
      </c>
      <c r="I4510" s="37">
        <f ca="1">IFERROR(VLOOKUP($E4510&amp;"-1",'PTE - Segment Emissions Calcs'!$I$8:$X$8919,18,FALSE),0)</f>
        <v>1.0245222113351672E-3</v>
      </c>
      <c r="J4510" s="37">
        <f ca="1">IFERROR(VLOOKUP($E4510&amp;"-2",'PTE - Segment Emissions Calcs'!$I$8:$X$8919,18,FALSE),0)</f>
        <v>0</v>
      </c>
      <c r="K4510" s="37">
        <f t="shared" ca="1" si="208"/>
        <v>1.0245222113351672E-3</v>
      </c>
      <c r="L4510" s="37">
        <f ca="1">IFERROR(VLOOKUP($E4510&amp;"-1",'PTE - Segment Emissions Calcs'!$I$8:$Z$8919,20,FALSE),0)</f>
        <v>1.0245222113351672E-3</v>
      </c>
      <c r="M4510" s="37">
        <f ca="1">IFERROR(VLOOKUP($E4510&amp;"-2",'PTE - Segment Emissions Calcs'!$I$8:$Z$8919,20,FALSE),0)</f>
        <v>0</v>
      </c>
      <c r="N4510" s="37">
        <f t="shared" ca="1" si="209"/>
        <v>1.0245222113351672E-3</v>
      </c>
      <c r="O4510" s="38">
        <f t="array" aca="1" ref="O4510" ca="1">IF($H4510="TOTAL HAP",H4510,MAX(IF('PTE - Segment Emissions Calcs'!$B$8:$B$8919=$B4510,'PTE - Segment Emissions Calcs'!$V$8:$V$8919,)))</f>
        <v>2.3390918067012946E-4</v>
      </c>
      <c r="P4510" s="38">
        <f t="array" aca="1" ref="P4510" ca="1">IF($H4510="TOTAL HAP",K4510,MAX(IF('PTE - Segment Emissions Calcs'!$B$8:$B$8919=$B4510,'PTE - Segment Emissions Calcs'!$X$8:$X$8919,)))</f>
        <v>1.0245222113351672E-3</v>
      </c>
      <c r="Q4510" s="38">
        <f t="array" aca="1" ref="Q4510" ca="1">IF($H4510="TOTAL HAP",N4510,MAX(IF('PTE - Segment Emissions Calcs'!$B$8:$B$8919=$B4510,'PTE - Segment Emissions Calcs'!$Z$8:$Z$8919,)))</f>
        <v>1.0245222113351672E-3</v>
      </c>
      <c r="R4510" s="39"/>
    </row>
    <row r="4511" spans="1:18" x14ac:dyDescent="0.25">
      <c r="A4511" s="32"/>
      <c r="B4511" s="33"/>
      <c r="C4511" s="34" t="s">
        <v>219</v>
      </c>
      <c r="D4511" s="59"/>
      <c r="E4511" s="35"/>
      <c r="F4511" s="35">
        <f ca="1">IFERROR(VLOOKUP($E4511&amp;"-1",'PTE - Segment Emissions Calcs'!$I$8:$V$8919,16,FALSE),0)</f>
        <v>1.1637176176157555E-8</v>
      </c>
      <c r="G4511" s="35">
        <f ca="1">IFERROR(VLOOKUP($E4511&amp;"-2",'PTE - Segment Emissions Calcs'!$I$8:$V$8919,16,FALSE),0)</f>
        <v>0</v>
      </c>
      <c r="H4511" s="36">
        <f t="shared" ca="1" si="207"/>
        <v>1.1637176176157555E-8</v>
      </c>
      <c r="I4511" s="37">
        <f ca="1">IFERROR(VLOOKUP($E4511&amp;"-1",'PTE - Segment Emissions Calcs'!$I$8:$X$8919,18,FALSE),0)</f>
        <v>5.0970831651570085E-8</v>
      </c>
      <c r="J4511" s="37">
        <f ca="1">IFERROR(VLOOKUP($E4511&amp;"-2",'PTE - Segment Emissions Calcs'!$I$8:$X$8919,18,FALSE),0)</f>
        <v>0</v>
      </c>
      <c r="K4511" s="37">
        <f t="shared" ca="1" si="208"/>
        <v>5.0970831651570085E-8</v>
      </c>
      <c r="L4511" s="37">
        <f ca="1">IFERROR(VLOOKUP($E4511&amp;"-1",'PTE - Segment Emissions Calcs'!$I$8:$Z$8919,20,FALSE),0)</f>
        <v>5.0970831651570085E-8</v>
      </c>
      <c r="M4511" s="37">
        <f ca="1">IFERROR(VLOOKUP($E4511&amp;"-2",'PTE - Segment Emissions Calcs'!$I$8:$Z$8919,20,FALSE),0)</f>
        <v>0</v>
      </c>
      <c r="N4511" s="37">
        <f t="shared" ca="1" si="209"/>
        <v>5.0970831651570085E-8</v>
      </c>
      <c r="O4511" s="38">
        <f t="array" aca="1" ref="O4511" ca="1">IF($H4511="TOTAL HAP",H4511,MAX(IF('PTE - Segment Emissions Calcs'!$B$8:$B$8919=$B4511,'PTE - Segment Emissions Calcs'!$V$8:$V$8919,)))</f>
        <v>1.1637176176157555E-8</v>
      </c>
      <c r="P4511" s="38">
        <f t="array" aca="1" ref="P4511" ca="1">IF($H4511="TOTAL HAP",K4511,MAX(IF('PTE - Segment Emissions Calcs'!$B$8:$B$8919=$B4511,'PTE - Segment Emissions Calcs'!$X$8:$X$8919,)))</f>
        <v>5.0970831651570085E-8</v>
      </c>
      <c r="Q4511" s="38">
        <f t="array" aca="1" ref="Q4511" ca="1">IF($H4511="TOTAL HAP",N4511,MAX(IF('PTE - Segment Emissions Calcs'!$B$8:$B$8919=$B4511,'PTE - Segment Emissions Calcs'!$Z$8:$Z$8919,)))</f>
        <v>5.0970831651570085E-8</v>
      </c>
      <c r="R4511" s="39"/>
    </row>
    <row r="4512" spans="1:18" x14ac:dyDescent="0.25">
      <c r="A4512" s="71"/>
      <c r="B4512" s="71"/>
      <c r="C4512" s="34" t="s">
        <v>72</v>
      </c>
      <c r="D4512" s="59"/>
      <c r="E4512" s="35"/>
      <c r="F4512" s="35">
        <f ca="1">IFERROR(VLOOKUP($E4512&amp;"-1",'PTE - Segment Emissions Calcs'!$I$8:$V$8919,16,FALSE),0)</f>
        <v>0</v>
      </c>
      <c r="G4512" s="35">
        <f ca="1">IFERROR(VLOOKUP($E4512&amp;"-2",'PTE - Segment Emissions Calcs'!$I$8:$V$8919,16,FALSE),0)</f>
        <v>0</v>
      </c>
      <c r="H4512" s="36">
        <f t="shared" ca="1" si="207"/>
        <v>0</v>
      </c>
      <c r="I4512" s="37">
        <f ca="1">IFERROR(VLOOKUP($E4512&amp;"-1",'PTE - Segment Emissions Calcs'!$I$8:$X$8919,18,FALSE),0)</f>
        <v>0</v>
      </c>
      <c r="J4512" s="37">
        <f ca="1">IFERROR(VLOOKUP($E4512&amp;"-2",'PTE - Segment Emissions Calcs'!$I$8:$X$8919,18,FALSE),0)</f>
        <v>0</v>
      </c>
      <c r="K4512" s="37">
        <f t="shared" ca="1" si="208"/>
        <v>0</v>
      </c>
      <c r="L4512" s="37">
        <f ca="1">IFERROR(VLOOKUP($E4512&amp;"-1",'PTE - Segment Emissions Calcs'!$I$8:$Z$8919,20,FALSE),0)</f>
        <v>0</v>
      </c>
      <c r="M4512" s="37">
        <f ca="1">IFERROR(VLOOKUP($E4512&amp;"-2",'PTE - Segment Emissions Calcs'!$I$8:$Z$8919,20,FALSE),0)</f>
        <v>0</v>
      </c>
      <c r="N4512" s="37">
        <f t="shared" ca="1" si="209"/>
        <v>0</v>
      </c>
      <c r="O4512" s="38">
        <f t="array" aca="1" ref="O4512" ca="1">IF($H4512="TOTAL HAP",H4512,MAX(IF('PTE - Segment Emissions Calcs'!$B$8:$B$8919=$B4512,'PTE - Segment Emissions Calcs'!$V$8:$V$8919,)))</f>
        <v>0</v>
      </c>
      <c r="P4512" s="38">
        <f t="array" aca="1" ref="P4512" ca="1">IF($H4512="TOTAL HAP",K4512,MAX(IF('PTE - Segment Emissions Calcs'!$B$8:$B$8919=$B4512,'PTE - Segment Emissions Calcs'!$X$8:$X$8919,)))</f>
        <v>0</v>
      </c>
      <c r="Q4512" s="38">
        <f t="array" aca="1" ref="Q4512" ca="1">IF($H4512="TOTAL HAP",N4512,MAX(IF('PTE - Segment Emissions Calcs'!$B$8:$B$8919=$B4512,'PTE - Segment Emissions Calcs'!$Z$8:$Z$8919,)))</f>
        <v>0</v>
      </c>
      <c r="R4512" s="39"/>
    </row>
    <row r="4513" spans="1:18" x14ac:dyDescent="0.25">
      <c r="A4513" s="71"/>
      <c r="B4513" s="71"/>
      <c r="C4513" s="34" t="s">
        <v>97</v>
      </c>
      <c r="D4513" s="59"/>
      <c r="E4513" s="35"/>
      <c r="F4513" s="35">
        <f ca="1">IFERROR(VLOOKUP($E4513&amp;"-1",'PTE - Segment Emissions Calcs'!$I$8:$V$8919,16,FALSE),0)</f>
        <v>7.7581174507717042E-9</v>
      </c>
      <c r="G4513" s="35">
        <f ca="1">IFERROR(VLOOKUP($E4513&amp;"-2",'PTE - Segment Emissions Calcs'!$I$8:$V$8919,16,FALSE),0)</f>
        <v>0</v>
      </c>
      <c r="H4513" s="36">
        <f t="shared" ca="1" si="207"/>
        <v>7.7581174507717042E-9</v>
      </c>
      <c r="I4513" s="37">
        <f ca="1">IFERROR(VLOOKUP($E4513&amp;"-1",'PTE - Segment Emissions Calcs'!$I$8:$X$8919,18,FALSE),0)</f>
        <v>3.3980554434380063E-8</v>
      </c>
      <c r="J4513" s="37">
        <f ca="1">IFERROR(VLOOKUP($E4513&amp;"-2",'PTE - Segment Emissions Calcs'!$I$8:$X$8919,18,FALSE),0)</f>
        <v>0</v>
      </c>
      <c r="K4513" s="37">
        <f t="shared" ca="1" si="208"/>
        <v>3.3980554434380063E-8</v>
      </c>
      <c r="L4513" s="37">
        <f ca="1">IFERROR(VLOOKUP($E4513&amp;"-1",'PTE - Segment Emissions Calcs'!$I$8:$Z$8919,20,FALSE),0)</f>
        <v>3.3980554434380063E-8</v>
      </c>
      <c r="M4513" s="37">
        <f ca="1">IFERROR(VLOOKUP($E4513&amp;"-2",'PTE - Segment Emissions Calcs'!$I$8:$Z$8919,20,FALSE),0)</f>
        <v>0</v>
      </c>
      <c r="N4513" s="37">
        <f t="shared" ca="1" si="209"/>
        <v>3.3980554434380063E-8</v>
      </c>
      <c r="O4513" s="38">
        <f t="array" aca="1" ref="O4513" ca="1">IF($H4513="TOTAL HAP",H4513,MAX(IF('PTE - Segment Emissions Calcs'!$B$8:$B$8919=$B4513,'PTE - Segment Emissions Calcs'!$V$8:$V$8919,)))</f>
        <v>7.7581174507717042E-9</v>
      </c>
      <c r="P4513" s="38">
        <f t="array" aca="1" ref="P4513" ca="1">IF($H4513="TOTAL HAP",K4513,MAX(IF('PTE - Segment Emissions Calcs'!$B$8:$B$8919=$B4513,'PTE - Segment Emissions Calcs'!$X$8:$X$8919,)))</f>
        <v>3.3980554434380063E-8</v>
      </c>
      <c r="Q4513" s="38">
        <f t="array" aca="1" ref="Q4513" ca="1">IF($H4513="TOTAL HAP",N4513,MAX(IF('PTE - Segment Emissions Calcs'!$B$8:$B$8919=$B4513,'PTE - Segment Emissions Calcs'!$Z$8:$Z$8919,)))</f>
        <v>3.3980554434380063E-8</v>
      </c>
      <c r="R4513" s="39"/>
    </row>
    <row r="4514" spans="1:18" x14ac:dyDescent="0.25">
      <c r="A4514" s="71"/>
      <c r="B4514" s="71"/>
      <c r="C4514" s="34" t="s">
        <v>208</v>
      </c>
      <c r="D4514" s="59"/>
      <c r="E4514" s="35"/>
      <c r="F4514" s="35">
        <f ca="1">IFERROR(VLOOKUP($E4514&amp;"-1",'PTE - Segment Emissions Calcs'!$I$8:$V$8919,16,FALSE),0)</f>
        <v>0</v>
      </c>
      <c r="G4514" s="35">
        <f ca="1">IFERROR(VLOOKUP($E4514&amp;"-2",'PTE - Segment Emissions Calcs'!$I$8:$V$8919,16,FALSE),0)</f>
        <v>0</v>
      </c>
      <c r="H4514" s="36">
        <f t="shared" ca="1" si="207"/>
        <v>0</v>
      </c>
      <c r="I4514" s="37">
        <f ca="1">IFERROR(VLOOKUP($E4514&amp;"-1",'PTE - Segment Emissions Calcs'!$I$8:$X$8919,18,FALSE),0)</f>
        <v>0</v>
      </c>
      <c r="J4514" s="37">
        <f ca="1">IFERROR(VLOOKUP($E4514&amp;"-2",'PTE - Segment Emissions Calcs'!$I$8:$X$8919,18,FALSE),0)</f>
        <v>0</v>
      </c>
      <c r="K4514" s="37">
        <f t="shared" ca="1" si="208"/>
        <v>0</v>
      </c>
      <c r="L4514" s="37">
        <f ca="1">IFERROR(VLOOKUP($E4514&amp;"-1",'PTE - Segment Emissions Calcs'!$I$8:$Z$8919,20,FALSE),0)</f>
        <v>0</v>
      </c>
      <c r="M4514" s="37">
        <f ca="1">IFERROR(VLOOKUP($E4514&amp;"-2",'PTE - Segment Emissions Calcs'!$I$8:$Z$8919,20,FALSE),0)</f>
        <v>0</v>
      </c>
      <c r="N4514" s="37">
        <f t="shared" ca="1" si="209"/>
        <v>0</v>
      </c>
      <c r="O4514" s="38">
        <f t="array" aca="1" ref="O4514" ca="1">IF($H4514="TOTAL HAP",H4514,MAX(IF('PTE - Segment Emissions Calcs'!$B$8:$B$8919=$B4514,'PTE - Segment Emissions Calcs'!$V$8:$V$8919,)))</f>
        <v>0</v>
      </c>
      <c r="P4514" s="38">
        <f t="array" aca="1" ref="P4514" ca="1">IF($H4514="TOTAL HAP",K4514,MAX(IF('PTE - Segment Emissions Calcs'!$B$8:$B$8919=$B4514,'PTE - Segment Emissions Calcs'!$X$8:$X$8919,)))</f>
        <v>0</v>
      </c>
      <c r="Q4514" s="38">
        <f t="array" aca="1" ref="Q4514" ca="1">IF($H4514="TOTAL HAP",N4514,MAX(IF('PTE - Segment Emissions Calcs'!$B$8:$B$8919=$B4514,'PTE - Segment Emissions Calcs'!$Z$8:$Z$8919,)))</f>
        <v>0</v>
      </c>
      <c r="R4514" s="39"/>
    </row>
    <row r="4515" spans="1:18" x14ac:dyDescent="0.25">
      <c r="A4515" s="71"/>
      <c r="B4515" s="71"/>
      <c r="C4515" s="34" t="s">
        <v>131</v>
      </c>
      <c r="D4515" s="59"/>
      <c r="E4515" s="35"/>
      <c r="F4515" s="35">
        <f ca="1">IFERROR(VLOOKUP($E4515&amp;"-1",'PTE - Segment Emissions Calcs'!$I$8:$V$8919,16,FALSE),0)</f>
        <v>0</v>
      </c>
      <c r="G4515" s="35">
        <f ca="1">IFERROR(VLOOKUP($E4515&amp;"-2",'PTE - Segment Emissions Calcs'!$I$8:$V$8919,16,FALSE),0)</f>
        <v>0</v>
      </c>
      <c r="H4515" s="36">
        <f t="shared" ca="1" si="207"/>
        <v>0</v>
      </c>
      <c r="I4515" s="37">
        <f ca="1">IFERROR(VLOOKUP($E4515&amp;"-1",'PTE - Segment Emissions Calcs'!$I$8:$X$8919,18,FALSE),0)</f>
        <v>0</v>
      </c>
      <c r="J4515" s="37">
        <f ca="1">IFERROR(VLOOKUP($E4515&amp;"-2",'PTE - Segment Emissions Calcs'!$I$8:$X$8919,18,FALSE),0)</f>
        <v>0</v>
      </c>
      <c r="K4515" s="37">
        <f t="shared" ca="1" si="208"/>
        <v>0</v>
      </c>
      <c r="L4515" s="37">
        <f ca="1">IFERROR(VLOOKUP($E4515&amp;"-1",'PTE - Segment Emissions Calcs'!$I$8:$Z$8919,20,FALSE),0)</f>
        <v>0</v>
      </c>
      <c r="M4515" s="37">
        <f ca="1">IFERROR(VLOOKUP($E4515&amp;"-2",'PTE - Segment Emissions Calcs'!$I$8:$Z$8919,20,FALSE),0)</f>
        <v>0</v>
      </c>
      <c r="N4515" s="37">
        <f t="shared" ca="1" si="209"/>
        <v>0</v>
      </c>
      <c r="O4515" s="38">
        <f t="array" aca="1" ref="O4515" ca="1">IF($H4515="TOTAL HAP",H4515,MAX(IF('PTE - Segment Emissions Calcs'!$B$8:$B$8919=$B4515,'PTE - Segment Emissions Calcs'!$V$8:$V$8919,)))</f>
        <v>0</v>
      </c>
      <c r="P4515" s="38">
        <f t="array" aca="1" ref="P4515" ca="1">IF($H4515="TOTAL HAP",K4515,MAX(IF('PTE - Segment Emissions Calcs'!$B$8:$B$8919=$B4515,'PTE - Segment Emissions Calcs'!$X$8:$X$8919,)))</f>
        <v>0</v>
      </c>
      <c r="Q4515" s="38">
        <f t="array" aca="1" ref="Q4515" ca="1">IF($H4515="TOTAL HAP",N4515,MAX(IF('PTE - Segment Emissions Calcs'!$B$8:$B$8919=$B4515,'PTE - Segment Emissions Calcs'!$Z$8:$Z$8919,)))</f>
        <v>0</v>
      </c>
      <c r="R4515" s="39"/>
    </row>
    <row r="4516" spans="1:18" x14ac:dyDescent="0.25">
      <c r="A4516" s="71"/>
      <c r="B4516" s="71"/>
      <c r="C4516" s="34" t="s">
        <v>30</v>
      </c>
      <c r="D4516" s="59"/>
      <c r="E4516" s="35"/>
      <c r="F4516" s="35">
        <f ca="1">IFERROR(VLOOKUP($E4516&amp;"-1",'PTE - Segment Emissions Calcs'!$I$8:$V$8919,16,FALSE),0)</f>
        <v>0</v>
      </c>
      <c r="G4516" s="35">
        <f ca="1">IFERROR(VLOOKUP($E4516&amp;"-2",'PTE - Segment Emissions Calcs'!$I$8:$V$8919,16,FALSE),0)</f>
        <v>0</v>
      </c>
      <c r="H4516" s="36">
        <f t="shared" ca="1" si="207"/>
        <v>0</v>
      </c>
      <c r="I4516" s="37">
        <f ca="1">IFERROR(VLOOKUP($E4516&amp;"-1",'PTE - Segment Emissions Calcs'!$I$8:$X$8919,18,FALSE),0)</f>
        <v>0</v>
      </c>
      <c r="J4516" s="37">
        <f ca="1">IFERROR(VLOOKUP($E4516&amp;"-2",'PTE - Segment Emissions Calcs'!$I$8:$X$8919,18,FALSE),0)</f>
        <v>0</v>
      </c>
      <c r="K4516" s="37">
        <f t="shared" ca="1" si="208"/>
        <v>0</v>
      </c>
      <c r="L4516" s="37">
        <f ca="1">IFERROR(VLOOKUP($E4516&amp;"-1",'PTE - Segment Emissions Calcs'!$I$8:$Z$8919,20,FALSE),0)</f>
        <v>0</v>
      </c>
      <c r="M4516" s="37">
        <f ca="1">IFERROR(VLOOKUP($E4516&amp;"-2",'PTE - Segment Emissions Calcs'!$I$8:$Z$8919,20,FALSE),0)</f>
        <v>0</v>
      </c>
      <c r="N4516" s="37">
        <f t="shared" ca="1" si="209"/>
        <v>0</v>
      </c>
      <c r="O4516" s="38">
        <f t="array" aca="1" ref="O4516" ca="1">IF($H4516="TOTAL HAP",H4516,MAX(IF('PTE - Segment Emissions Calcs'!$B$8:$B$8919=$B4516,'PTE - Segment Emissions Calcs'!$V$8:$V$8919,)))</f>
        <v>0</v>
      </c>
      <c r="P4516" s="38">
        <f t="array" aca="1" ref="P4516" ca="1">IF($H4516="TOTAL HAP",K4516,MAX(IF('PTE - Segment Emissions Calcs'!$B$8:$B$8919=$B4516,'PTE - Segment Emissions Calcs'!$X$8:$X$8919,)))</f>
        <v>0</v>
      </c>
      <c r="Q4516" s="38">
        <f t="array" aca="1" ref="Q4516" ca="1">IF($H4516="TOTAL HAP",N4516,MAX(IF('PTE - Segment Emissions Calcs'!$B$8:$B$8919=$B4516,'PTE - Segment Emissions Calcs'!$Z$8:$Z$8919,)))</f>
        <v>0</v>
      </c>
      <c r="R4516" s="39"/>
    </row>
    <row r="4517" spans="1:18" x14ac:dyDescent="0.25">
      <c r="A4517" s="71"/>
      <c r="B4517" s="71"/>
      <c r="C4517" s="34" t="s">
        <v>31</v>
      </c>
      <c r="D4517" s="59"/>
      <c r="E4517" s="35"/>
      <c r="F4517" s="35">
        <f ca="1">IFERROR(VLOOKUP($E4517&amp;"-1",'PTE - Segment Emissions Calcs'!$I$8:$V$8919,16,FALSE),0)</f>
        <v>0</v>
      </c>
      <c r="G4517" s="35">
        <f ca="1">IFERROR(VLOOKUP($E4517&amp;"-2",'PTE - Segment Emissions Calcs'!$I$8:$V$8919,16,FALSE),0)</f>
        <v>0</v>
      </c>
      <c r="H4517" s="36">
        <f t="shared" ca="1" si="207"/>
        <v>0</v>
      </c>
      <c r="I4517" s="37">
        <f ca="1">IFERROR(VLOOKUP($E4517&amp;"-1",'PTE - Segment Emissions Calcs'!$I$8:$X$8919,18,FALSE),0)</f>
        <v>0</v>
      </c>
      <c r="J4517" s="37">
        <f ca="1">IFERROR(VLOOKUP($E4517&amp;"-2",'PTE - Segment Emissions Calcs'!$I$8:$X$8919,18,FALSE),0)</f>
        <v>0</v>
      </c>
      <c r="K4517" s="37">
        <f t="shared" ca="1" si="208"/>
        <v>0</v>
      </c>
      <c r="L4517" s="37">
        <f ca="1">IFERROR(VLOOKUP($E4517&amp;"-1",'PTE - Segment Emissions Calcs'!$I$8:$Z$8919,20,FALSE),0)</f>
        <v>0</v>
      </c>
      <c r="M4517" s="37">
        <f ca="1">IFERROR(VLOOKUP($E4517&amp;"-2",'PTE - Segment Emissions Calcs'!$I$8:$Z$8919,20,FALSE),0)</f>
        <v>0</v>
      </c>
      <c r="N4517" s="37">
        <f t="shared" ca="1" si="209"/>
        <v>0</v>
      </c>
      <c r="O4517" s="38">
        <f t="array" aca="1" ref="O4517" ca="1">IF($H4517="TOTAL HAP",H4517,MAX(IF('PTE - Segment Emissions Calcs'!$B$8:$B$8919=$B4517,'PTE - Segment Emissions Calcs'!$V$8:$V$8919,)))</f>
        <v>0</v>
      </c>
      <c r="P4517" s="38">
        <f t="array" aca="1" ref="P4517" ca="1">IF($H4517="TOTAL HAP",K4517,MAX(IF('PTE - Segment Emissions Calcs'!$B$8:$B$8919=$B4517,'PTE - Segment Emissions Calcs'!$X$8:$X$8919,)))</f>
        <v>0</v>
      </c>
      <c r="Q4517" s="38">
        <f t="array" aca="1" ref="Q4517" ca="1">IF($H4517="TOTAL HAP",N4517,MAX(IF('PTE - Segment Emissions Calcs'!$B$8:$B$8919=$B4517,'PTE - Segment Emissions Calcs'!$Z$8:$Z$8919,)))</f>
        <v>0</v>
      </c>
      <c r="R4517" s="39"/>
    </row>
    <row r="4518" spans="1:18" x14ac:dyDescent="0.25">
      <c r="A4518" s="71"/>
      <c r="B4518" s="71"/>
      <c r="C4518" s="34" t="s">
        <v>220</v>
      </c>
      <c r="D4518" s="59"/>
      <c r="E4518" s="35"/>
      <c r="F4518" s="35">
        <f ca="1">IFERROR(VLOOKUP($E4518&amp;"-1",'PTE - Segment Emissions Calcs'!$I$8:$V$8919,16,FALSE),0)</f>
        <v>0</v>
      </c>
      <c r="G4518" s="35">
        <f ca="1">IFERROR(VLOOKUP($E4518&amp;"-2",'PTE - Segment Emissions Calcs'!$I$8:$V$8919,16,FALSE),0)</f>
        <v>0</v>
      </c>
      <c r="H4518" s="36">
        <f t="shared" ca="1" si="207"/>
        <v>0</v>
      </c>
      <c r="I4518" s="37">
        <f ca="1">IFERROR(VLOOKUP($E4518&amp;"-1",'PTE - Segment Emissions Calcs'!$I$8:$X$8919,18,FALSE),0)</f>
        <v>0</v>
      </c>
      <c r="J4518" s="37">
        <f ca="1">IFERROR(VLOOKUP($E4518&amp;"-2",'PTE - Segment Emissions Calcs'!$I$8:$X$8919,18,FALSE),0)</f>
        <v>0</v>
      </c>
      <c r="K4518" s="37">
        <f t="shared" ca="1" si="208"/>
        <v>0</v>
      </c>
      <c r="L4518" s="37">
        <f ca="1">IFERROR(VLOOKUP($E4518&amp;"-1",'PTE - Segment Emissions Calcs'!$I$8:$Z$8919,20,FALSE),0)</f>
        <v>0</v>
      </c>
      <c r="M4518" s="37">
        <f ca="1">IFERROR(VLOOKUP($E4518&amp;"-2",'PTE - Segment Emissions Calcs'!$I$8:$Z$8919,20,FALSE),0)</f>
        <v>0</v>
      </c>
      <c r="N4518" s="37">
        <f t="shared" ca="1" si="209"/>
        <v>0</v>
      </c>
      <c r="O4518" s="38">
        <f t="array" aca="1" ref="O4518" ca="1">IF($H4518="TOTAL HAP",H4518,MAX(IF('PTE - Segment Emissions Calcs'!$B$8:$B$8919=$B4518,'PTE - Segment Emissions Calcs'!$V$8:$V$8919,)))</f>
        <v>0</v>
      </c>
      <c r="P4518" s="38">
        <f t="array" aca="1" ref="P4518" ca="1">IF($H4518="TOTAL HAP",K4518,MAX(IF('PTE - Segment Emissions Calcs'!$B$8:$B$8919=$B4518,'PTE - Segment Emissions Calcs'!$X$8:$X$8919,)))</f>
        <v>0</v>
      </c>
      <c r="Q4518" s="38">
        <f t="array" aca="1" ref="Q4518" ca="1">IF($H4518="TOTAL HAP",N4518,MAX(IF('PTE - Segment Emissions Calcs'!$B$8:$B$8919=$B4518,'PTE - Segment Emissions Calcs'!$Z$8:$Z$8919,)))</f>
        <v>0</v>
      </c>
      <c r="R4518" s="39"/>
    </row>
    <row r="4519" spans="1:18" x14ac:dyDescent="0.25">
      <c r="A4519" s="71"/>
      <c r="B4519" s="71"/>
      <c r="C4519" s="34" t="s">
        <v>33</v>
      </c>
      <c r="D4519" s="59"/>
      <c r="E4519" s="35"/>
      <c r="F4519" s="35">
        <f ca="1">IFERROR(VLOOKUP($E4519&amp;"-1",'PTE - Segment Emissions Calcs'!$I$8:$V$8919,16,FALSE),0)</f>
        <v>0</v>
      </c>
      <c r="G4519" s="35">
        <f ca="1">IFERROR(VLOOKUP($E4519&amp;"-2",'PTE - Segment Emissions Calcs'!$I$8:$V$8919,16,FALSE),0)</f>
        <v>0</v>
      </c>
      <c r="H4519" s="36">
        <f t="shared" ca="1" si="207"/>
        <v>0</v>
      </c>
      <c r="I4519" s="37">
        <f ca="1">IFERROR(VLOOKUP($E4519&amp;"-1",'PTE - Segment Emissions Calcs'!$I$8:$X$8919,18,FALSE),0)</f>
        <v>0</v>
      </c>
      <c r="J4519" s="37">
        <f ca="1">IFERROR(VLOOKUP($E4519&amp;"-2",'PTE - Segment Emissions Calcs'!$I$8:$X$8919,18,FALSE),0)</f>
        <v>0</v>
      </c>
      <c r="K4519" s="37">
        <f t="shared" ca="1" si="208"/>
        <v>0</v>
      </c>
      <c r="L4519" s="37">
        <f ca="1">IFERROR(VLOOKUP($E4519&amp;"-1",'PTE - Segment Emissions Calcs'!$I$8:$Z$8919,20,FALSE),0)</f>
        <v>0</v>
      </c>
      <c r="M4519" s="37">
        <f ca="1">IFERROR(VLOOKUP($E4519&amp;"-2",'PTE - Segment Emissions Calcs'!$I$8:$Z$8919,20,FALSE),0)</f>
        <v>0</v>
      </c>
      <c r="N4519" s="37">
        <f t="shared" ca="1" si="209"/>
        <v>0</v>
      </c>
      <c r="O4519" s="38">
        <f t="array" aca="1" ref="O4519" ca="1">IF($H4519="TOTAL HAP",H4519,MAX(IF('PTE - Segment Emissions Calcs'!$B$8:$B$8919=$B4519,'PTE - Segment Emissions Calcs'!$V$8:$V$8919,)))</f>
        <v>0</v>
      </c>
      <c r="P4519" s="38">
        <f t="array" aca="1" ref="P4519" ca="1">IF($H4519="TOTAL HAP",K4519,MAX(IF('PTE - Segment Emissions Calcs'!$B$8:$B$8919=$B4519,'PTE - Segment Emissions Calcs'!$X$8:$X$8919,)))</f>
        <v>0</v>
      </c>
      <c r="Q4519" s="38">
        <f t="array" aca="1" ref="Q4519" ca="1">IF($H4519="TOTAL HAP",N4519,MAX(IF('PTE - Segment Emissions Calcs'!$B$8:$B$8919=$B4519,'PTE - Segment Emissions Calcs'!$Z$8:$Z$8919,)))</f>
        <v>0</v>
      </c>
      <c r="R4519" s="39"/>
    </row>
    <row r="4520" spans="1:18" x14ac:dyDescent="0.25">
      <c r="A4520" s="71"/>
      <c r="B4520" s="71"/>
      <c r="C4520" s="34" t="s">
        <v>34</v>
      </c>
      <c r="D4520" s="59"/>
      <c r="E4520" s="35"/>
      <c r="F4520" s="35">
        <f ca="1">IFERROR(VLOOKUP($E4520&amp;"-1",'PTE - Segment Emissions Calcs'!$I$8:$V$8919,16,FALSE),0)</f>
        <v>0</v>
      </c>
      <c r="G4520" s="35">
        <f ca="1">IFERROR(VLOOKUP($E4520&amp;"-2",'PTE - Segment Emissions Calcs'!$I$8:$V$8919,16,FALSE),0)</f>
        <v>0</v>
      </c>
      <c r="H4520" s="36">
        <f t="shared" ca="1" si="207"/>
        <v>0</v>
      </c>
      <c r="I4520" s="37">
        <f ca="1">IFERROR(VLOOKUP($E4520&amp;"-1",'PTE - Segment Emissions Calcs'!$I$8:$X$8919,18,FALSE),0)</f>
        <v>0</v>
      </c>
      <c r="J4520" s="37">
        <f ca="1">IFERROR(VLOOKUP($E4520&amp;"-2",'PTE - Segment Emissions Calcs'!$I$8:$X$8919,18,FALSE),0)</f>
        <v>0</v>
      </c>
      <c r="K4520" s="37">
        <f t="shared" ca="1" si="208"/>
        <v>0</v>
      </c>
      <c r="L4520" s="37">
        <f ca="1">IFERROR(VLOOKUP($E4520&amp;"-1",'PTE - Segment Emissions Calcs'!$I$8:$Z$8919,20,FALSE),0)</f>
        <v>0</v>
      </c>
      <c r="M4520" s="37">
        <f ca="1">IFERROR(VLOOKUP($E4520&amp;"-2",'PTE - Segment Emissions Calcs'!$I$8:$Z$8919,20,FALSE),0)</f>
        <v>0</v>
      </c>
      <c r="N4520" s="37">
        <f t="shared" ca="1" si="209"/>
        <v>0</v>
      </c>
      <c r="O4520" s="38">
        <f t="array" aca="1" ref="O4520" ca="1">IF($H4520="TOTAL HAP",H4520,MAX(IF('PTE - Segment Emissions Calcs'!$B$8:$B$8919=$B4520,'PTE - Segment Emissions Calcs'!$V$8:$V$8919,)))</f>
        <v>0</v>
      </c>
      <c r="P4520" s="38">
        <f t="array" aca="1" ref="P4520" ca="1">IF($H4520="TOTAL HAP",K4520,MAX(IF('PTE - Segment Emissions Calcs'!$B$8:$B$8919=$B4520,'PTE - Segment Emissions Calcs'!$X$8:$X$8919,)))</f>
        <v>0</v>
      </c>
      <c r="Q4520" s="38">
        <f t="array" aca="1" ref="Q4520" ca="1">IF($H4520="TOTAL HAP",N4520,MAX(IF('PTE - Segment Emissions Calcs'!$B$8:$B$8919=$B4520,'PTE - Segment Emissions Calcs'!$Z$8:$Z$8919,)))</f>
        <v>0</v>
      </c>
      <c r="R4520" s="39"/>
    </row>
    <row r="4521" spans="1:18" x14ac:dyDescent="0.25">
      <c r="A4521" s="71"/>
      <c r="B4521" s="71"/>
      <c r="C4521" s="34" t="s">
        <v>35</v>
      </c>
      <c r="D4521" s="59"/>
      <c r="E4521" s="35"/>
      <c r="F4521" s="35">
        <f ca="1">IFERROR(VLOOKUP($E4521&amp;"-1",'PTE - Segment Emissions Calcs'!$I$8:$V$8919,16,FALSE),0)</f>
        <v>1.9395293626929261E-6</v>
      </c>
      <c r="G4521" s="35">
        <f ca="1">IFERROR(VLOOKUP($E4521&amp;"-2",'PTE - Segment Emissions Calcs'!$I$8:$V$8919,16,FALSE),0)</f>
        <v>0</v>
      </c>
      <c r="H4521" s="36">
        <f t="shared" ca="1" si="207"/>
        <v>1.9395293626929261E-6</v>
      </c>
      <c r="I4521" s="37">
        <f ca="1">IFERROR(VLOOKUP($E4521&amp;"-1",'PTE - Segment Emissions Calcs'!$I$8:$X$8919,18,FALSE),0)</f>
        <v>8.4951386085950157E-6</v>
      </c>
      <c r="J4521" s="37">
        <f ca="1">IFERROR(VLOOKUP($E4521&amp;"-2",'PTE - Segment Emissions Calcs'!$I$8:$X$8919,18,FALSE),0)</f>
        <v>0</v>
      </c>
      <c r="K4521" s="37">
        <f t="shared" ca="1" si="208"/>
        <v>8.4951386085950157E-6</v>
      </c>
      <c r="L4521" s="37">
        <f ca="1">IFERROR(VLOOKUP($E4521&amp;"-1",'PTE - Segment Emissions Calcs'!$I$8:$Z$8919,20,FALSE),0)</f>
        <v>8.4951386085950157E-6</v>
      </c>
      <c r="M4521" s="37">
        <f ca="1">IFERROR(VLOOKUP($E4521&amp;"-2",'PTE - Segment Emissions Calcs'!$I$8:$Z$8919,20,FALSE),0)</f>
        <v>0</v>
      </c>
      <c r="N4521" s="37">
        <f t="shared" ca="1" si="209"/>
        <v>8.4951386085950157E-6</v>
      </c>
      <c r="O4521" s="38">
        <f t="array" aca="1" ref="O4521" ca="1">IF($H4521="TOTAL HAP",H4521,MAX(IF('PTE - Segment Emissions Calcs'!$B$8:$B$8919=$B4521,'PTE - Segment Emissions Calcs'!$V$8:$V$8919,)))</f>
        <v>1.9395293626929261E-6</v>
      </c>
      <c r="P4521" s="38">
        <f t="array" aca="1" ref="P4521" ca="1">IF($H4521="TOTAL HAP",K4521,MAX(IF('PTE - Segment Emissions Calcs'!$B$8:$B$8919=$B4521,'PTE - Segment Emissions Calcs'!$X$8:$X$8919,)))</f>
        <v>8.4951386085950157E-6</v>
      </c>
      <c r="Q4521" s="38">
        <f t="array" aca="1" ref="Q4521" ca="1">IF($H4521="TOTAL HAP",N4521,MAX(IF('PTE - Segment Emissions Calcs'!$B$8:$B$8919=$B4521,'PTE - Segment Emissions Calcs'!$Z$8:$Z$8919,)))</f>
        <v>8.4951386085950157E-6</v>
      </c>
      <c r="R4521" s="39"/>
    </row>
    <row r="4522" spans="1:18" x14ac:dyDescent="0.25">
      <c r="A4522" s="71"/>
      <c r="B4522" s="71"/>
      <c r="C4522" s="34" t="s">
        <v>37</v>
      </c>
      <c r="D4522" s="59"/>
      <c r="E4522" s="35"/>
      <c r="F4522" s="35">
        <f ca="1">IFERROR(VLOOKUP($E4522&amp;"-1",'PTE - Segment Emissions Calcs'!$I$8:$V$8919,16,FALSE),0)</f>
        <v>1.9387535509478489E-5</v>
      </c>
      <c r="G4522" s="35">
        <f ca="1">IFERROR(VLOOKUP($E4522&amp;"-2",'PTE - Segment Emissions Calcs'!$I$8:$V$8919,16,FALSE),0)</f>
        <v>0</v>
      </c>
      <c r="H4522" s="36">
        <f t="shared" ca="1" si="207"/>
        <v>1.9387535509478489E-5</v>
      </c>
      <c r="I4522" s="37">
        <f ca="1">IFERROR(VLOOKUP($E4522&amp;"-1",'PTE - Segment Emissions Calcs'!$I$8:$X$8919,18,FALSE),0)</f>
        <v>8.4917405531515771E-5</v>
      </c>
      <c r="J4522" s="37">
        <f ca="1">IFERROR(VLOOKUP($E4522&amp;"-2",'PTE - Segment Emissions Calcs'!$I$8:$X$8919,18,FALSE),0)</f>
        <v>0</v>
      </c>
      <c r="K4522" s="37">
        <f t="shared" ca="1" si="208"/>
        <v>8.4917405531515771E-5</v>
      </c>
      <c r="L4522" s="37">
        <f ca="1">IFERROR(VLOOKUP($E4522&amp;"-1",'PTE - Segment Emissions Calcs'!$I$8:$Z$8919,20,FALSE),0)</f>
        <v>8.4917405531515771E-5</v>
      </c>
      <c r="M4522" s="37">
        <f ca="1">IFERROR(VLOOKUP($E4522&amp;"-2",'PTE - Segment Emissions Calcs'!$I$8:$Z$8919,20,FALSE),0)</f>
        <v>0</v>
      </c>
      <c r="N4522" s="37">
        <f t="shared" ca="1" si="209"/>
        <v>8.4917405531515771E-5</v>
      </c>
      <c r="O4522" s="38">
        <f t="array" aca="1" ref="O4522" ca="1">IF($H4522="TOTAL HAP",H4522,MAX(IF('PTE - Segment Emissions Calcs'!$B$8:$B$8919=$B4522,'PTE - Segment Emissions Calcs'!$V$8:$V$8919,)))</f>
        <v>1.9387535509478489E-5</v>
      </c>
      <c r="P4522" s="38">
        <f t="array" aca="1" ref="P4522" ca="1">IF($H4522="TOTAL HAP",K4522,MAX(IF('PTE - Segment Emissions Calcs'!$B$8:$B$8919=$B4522,'PTE - Segment Emissions Calcs'!$X$8:$X$8919,)))</f>
        <v>8.4917405531515771E-5</v>
      </c>
      <c r="Q4522" s="38">
        <f t="array" aca="1" ref="Q4522" ca="1">IF($H4522="TOTAL HAP",N4522,MAX(IF('PTE - Segment Emissions Calcs'!$B$8:$B$8919=$B4522,'PTE - Segment Emissions Calcs'!$Z$8:$Z$8919,)))</f>
        <v>8.4917405531515771E-5</v>
      </c>
      <c r="R4522" s="39"/>
    </row>
    <row r="4523" spans="1:18" x14ac:dyDescent="0.25">
      <c r="A4523" s="71"/>
      <c r="B4523" s="71"/>
      <c r="C4523" s="34" t="s">
        <v>36</v>
      </c>
      <c r="D4523" s="59"/>
      <c r="E4523" s="35"/>
      <c r="F4523" s="35">
        <f ca="1">IFERROR(VLOOKUP($E4523&amp;"-1",'PTE - Segment Emissions Calcs'!$I$8:$V$8919,16,FALSE),0)</f>
        <v>0</v>
      </c>
      <c r="G4523" s="35">
        <f ca="1">IFERROR(VLOOKUP($E4523&amp;"-2",'PTE - Segment Emissions Calcs'!$I$8:$V$8919,16,FALSE),0)</f>
        <v>0</v>
      </c>
      <c r="H4523" s="36">
        <f t="shared" ca="1" si="207"/>
        <v>0</v>
      </c>
      <c r="I4523" s="37">
        <f ca="1">IFERROR(VLOOKUP($E4523&amp;"-1",'PTE - Segment Emissions Calcs'!$I$8:$X$8919,18,FALSE),0)</f>
        <v>0</v>
      </c>
      <c r="J4523" s="37">
        <f ca="1">IFERROR(VLOOKUP($E4523&amp;"-2",'PTE - Segment Emissions Calcs'!$I$8:$X$8919,18,FALSE),0)</f>
        <v>0</v>
      </c>
      <c r="K4523" s="37">
        <f t="shared" ca="1" si="208"/>
        <v>0</v>
      </c>
      <c r="L4523" s="37">
        <f ca="1">IFERROR(VLOOKUP($E4523&amp;"-1",'PTE - Segment Emissions Calcs'!$I$8:$Z$8919,20,FALSE),0)</f>
        <v>0</v>
      </c>
      <c r="M4523" s="37">
        <f ca="1">IFERROR(VLOOKUP($E4523&amp;"-2",'PTE - Segment Emissions Calcs'!$I$8:$Z$8919,20,FALSE),0)</f>
        <v>0</v>
      </c>
      <c r="N4523" s="37">
        <f t="shared" ca="1" si="209"/>
        <v>0</v>
      </c>
      <c r="O4523" s="38">
        <f t="array" aca="1" ref="O4523" ca="1">IF($H4523="TOTAL HAP",H4523,MAX(IF('PTE - Segment Emissions Calcs'!$B$8:$B$8919=$B4523,'PTE - Segment Emissions Calcs'!$V$8:$V$8919,)))</f>
        <v>0</v>
      </c>
      <c r="P4523" s="38">
        <f t="array" aca="1" ref="P4523" ca="1">IF($H4523="TOTAL HAP",K4523,MAX(IF('PTE - Segment Emissions Calcs'!$B$8:$B$8919=$B4523,'PTE - Segment Emissions Calcs'!$X$8:$X$8919,)))</f>
        <v>0</v>
      </c>
      <c r="Q4523" s="38">
        <f t="array" aca="1" ref="Q4523" ca="1">IF($H4523="TOTAL HAP",N4523,MAX(IF('PTE - Segment Emissions Calcs'!$B$8:$B$8919=$B4523,'PTE - Segment Emissions Calcs'!$Z$8:$Z$8919,)))</f>
        <v>0</v>
      </c>
      <c r="R4523" s="39"/>
    </row>
    <row r="4524" spans="1:18" x14ac:dyDescent="0.25">
      <c r="A4524" s="71"/>
      <c r="B4524" s="71"/>
      <c r="C4524" s="34" t="s">
        <v>38</v>
      </c>
      <c r="D4524" s="59"/>
      <c r="E4524" s="35"/>
      <c r="F4524" s="35">
        <f ca="1">IFERROR(VLOOKUP($E4524&amp;"-1",'PTE - Segment Emissions Calcs'!$I$8:$V$8919,16,FALSE),0)</f>
        <v>0</v>
      </c>
      <c r="G4524" s="35">
        <f ca="1">IFERROR(VLOOKUP($E4524&amp;"-2",'PTE - Segment Emissions Calcs'!$I$8:$V$8919,16,FALSE),0)</f>
        <v>0</v>
      </c>
      <c r="H4524" s="36">
        <f t="shared" ca="1" si="207"/>
        <v>0</v>
      </c>
      <c r="I4524" s="37">
        <f ca="1">IFERROR(VLOOKUP($E4524&amp;"-1",'PTE - Segment Emissions Calcs'!$I$8:$X$8919,18,FALSE),0)</f>
        <v>0</v>
      </c>
      <c r="J4524" s="37">
        <f ca="1">IFERROR(VLOOKUP($E4524&amp;"-2",'PTE - Segment Emissions Calcs'!$I$8:$X$8919,18,FALSE),0)</f>
        <v>0</v>
      </c>
      <c r="K4524" s="37">
        <f t="shared" ca="1" si="208"/>
        <v>0</v>
      </c>
      <c r="L4524" s="37">
        <f ca="1">IFERROR(VLOOKUP($E4524&amp;"-1",'PTE - Segment Emissions Calcs'!$I$8:$Z$8919,20,FALSE),0)</f>
        <v>0</v>
      </c>
      <c r="M4524" s="37">
        <f ca="1">IFERROR(VLOOKUP($E4524&amp;"-2",'PTE - Segment Emissions Calcs'!$I$8:$Z$8919,20,FALSE),0)</f>
        <v>0</v>
      </c>
      <c r="N4524" s="37">
        <f t="shared" ca="1" si="209"/>
        <v>0</v>
      </c>
      <c r="O4524" s="38">
        <f t="array" aca="1" ref="O4524" ca="1">IF($H4524="TOTAL HAP",H4524,MAX(IF('PTE - Segment Emissions Calcs'!$B$8:$B$8919=$B4524,'PTE - Segment Emissions Calcs'!$V$8:$V$8919,)))</f>
        <v>0</v>
      </c>
      <c r="P4524" s="38">
        <f t="array" aca="1" ref="P4524" ca="1">IF($H4524="TOTAL HAP",K4524,MAX(IF('PTE - Segment Emissions Calcs'!$B$8:$B$8919=$B4524,'PTE - Segment Emissions Calcs'!$X$8:$X$8919,)))</f>
        <v>0</v>
      </c>
      <c r="Q4524" s="38">
        <f t="array" aca="1" ref="Q4524" ca="1">IF($H4524="TOTAL HAP",N4524,MAX(IF('PTE - Segment Emissions Calcs'!$B$8:$B$8919=$B4524,'PTE - Segment Emissions Calcs'!$Z$8:$Z$8919,)))</f>
        <v>0</v>
      </c>
      <c r="R4524" s="39"/>
    </row>
    <row r="4525" spans="1:18" x14ac:dyDescent="0.25">
      <c r="A4525" s="71"/>
      <c r="B4525" s="71"/>
      <c r="C4525" s="34" t="s">
        <v>185</v>
      </c>
      <c r="D4525" s="59"/>
      <c r="E4525" s="35"/>
      <c r="F4525" s="35">
        <f ca="1">IFERROR(VLOOKUP($E4525&amp;"-1",'PTE - Segment Emissions Calcs'!$I$8:$V$8919,16,FALSE),0)</f>
        <v>0</v>
      </c>
      <c r="G4525" s="35">
        <f ca="1">IFERROR(VLOOKUP($E4525&amp;"-2",'PTE - Segment Emissions Calcs'!$I$8:$V$8919,16,FALSE),0)</f>
        <v>0</v>
      </c>
      <c r="H4525" s="36">
        <f t="shared" ca="1" si="207"/>
        <v>0</v>
      </c>
      <c r="I4525" s="37">
        <f ca="1">IFERROR(VLOOKUP($E4525&amp;"-1",'PTE - Segment Emissions Calcs'!$I$8:$X$8919,18,FALSE),0)</f>
        <v>0</v>
      </c>
      <c r="J4525" s="37">
        <f ca="1">IFERROR(VLOOKUP($E4525&amp;"-2",'PTE - Segment Emissions Calcs'!$I$8:$X$8919,18,FALSE),0)</f>
        <v>0</v>
      </c>
      <c r="K4525" s="37">
        <f t="shared" ca="1" si="208"/>
        <v>0</v>
      </c>
      <c r="L4525" s="37">
        <f ca="1">IFERROR(VLOOKUP($E4525&amp;"-1",'PTE - Segment Emissions Calcs'!$I$8:$Z$8919,20,FALSE),0)</f>
        <v>0</v>
      </c>
      <c r="M4525" s="37">
        <f ca="1">IFERROR(VLOOKUP($E4525&amp;"-2",'PTE - Segment Emissions Calcs'!$I$8:$Z$8919,20,FALSE),0)</f>
        <v>0</v>
      </c>
      <c r="N4525" s="37">
        <f t="shared" ca="1" si="209"/>
        <v>0</v>
      </c>
      <c r="O4525" s="38">
        <f t="array" aca="1" ref="O4525" ca="1">IF($H4525="TOTAL HAP",H4525,MAX(IF('PTE - Segment Emissions Calcs'!$B$8:$B$8919=$B4525,'PTE - Segment Emissions Calcs'!$V$8:$V$8919,)))</f>
        <v>0</v>
      </c>
      <c r="P4525" s="38">
        <f t="array" aca="1" ref="P4525" ca="1">IF($H4525="TOTAL HAP",K4525,MAX(IF('PTE - Segment Emissions Calcs'!$B$8:$B$8919=$B4525,'PTE - Segment Emissions Calcs'!$X$8:$X$8919,)))</f>
        <v>0</v>
      </c>
      <c r="Q4525" s="38">
        <f t="array" aca="1" ref="Q4525" ca="1">IF($H4525="TOTAL HAP",N4525,MAX(IF('PTE - Segment Emissions Calcs'!$B$8:$B$8919=$B4525,'PTE - Segment Emissions Calcs'!$Z$8:$Z$8919,)))</f>
        <v>0</v>
      </c>
      <c r="R4525" s="39"/>
    </row>
    <row r="4526" spans="1:18" x14ac:dyDescent="0.25">
      <c r="A4526" s="71"/>
      <c r="B4526" s="71"/>
      <c r="C4526" s="34" t="s">
        <v>40</v>
      </c>
      <c r="D4526" s="59"/>
      <c r="E4526" s="35"/>
      <c r="F4526" s="35">
        <f ca="1">IFERROR(VLOOKUP($E4526&amp;"-1",'PTE - Segment Emissions Calcs'!$I$8:$V$8919,16,FALSE),0)</f>
        <v>0</v>
      </c>
      <c r="G4526" s="35">
        <f ca="1">IFERROR(VLOOKUP($E4526&amp;"-2",'PTE - Segment Emissions Calcs'!$I$8:$V$8919,16,FALSE),0)</f>
        <v>0</v>
      </c>
      <c r="H4526" s="36">
        <f t="shared" ca="1" si="207"/>
        <v>0</v>
      </c>
      <c r="I4526" s="37">
        <f ca="1">IFERROR(VLOOKUP($E4526&amp;"-1",'PTE - Segment Emissions Calcs'!$I$8:$X$8919,18,FALSE),0)</f>
        <v>0</v>
      </c>
      <c r="J4526" s="37">
        <f ca="1">IFERROR(VLOOKUP($E4526&amp;"-2",'PTE - Segment Emissions Calcs'!$I$8:$X$8919,18,FALSE),0)</f>
        <v>0</v>
      </c>
      <c r="K4526" s="37">
        <f t="shared" ca="1" si="208"/>
        <v>0</v>
      </c>
      <c r="L4526" s="37">
        <f ca="1">IFERROR(VLOOKUP($E4526&amp;"-1",'PTE - Segment Emissions Calcs'!$I$8:$Z$8919,20,FALSE),0)</f>
        <v>0</v>
      </c>
      <c r="M4526" s="37">
        <f ca="1">IFERROR(VLOOKUP($E4526&amp;"-2",'PTE - Segment Emissions Calcs'!$I$8:$Z$8919,20,FALSE),0)</f>
        <v>0</v>
      </c>
      <c r="N4526" s="37">
        <f t="shared" ca="1" si="209"/>
        <v>0</v>
      </c>
      <c r="O4526" s="38">
        <f t="array" aca="1" ref="O4526" ca="1">IF($H4526="TOTAL HAP",H4526,MAX(IF('PTE - Segment Emissions Calcs'!$B$8:$B$8919=$B4526,'PTE - Segment Emissions Calcs'!$V$8:$V$8919,)))</f>
        <v>0</v>
      </c>
      <c r="P4526" s="38">
        <f t="array" aca="1" ref="P4526" ca="1">IF($H4526="TOTAL HAP",K4526,MAX(IF('PTE - Segment Emissions Calcs'!$B$8:$B$8919=$B4526,'PTE - Segment Emissions Calcs'!$X$8:$X$8919,)))</f>
        <v>0</v>
      </c>
      <c r="Q4526" s="38">
        <f t="array" aca="1" ref="Q4526" ca="1">IF($H4526="TOTAL HAP",N4526,MAX(IF('PTE - Segment Emissions Calcs'!$B$8:$B$8919=$B4526,'PTE - Segment Emissions Calcs'!$Z$8:$Z$8919,)))</f>
        <v>0</v>
      </c>
      <c r="R4526" s="39"/>
    </row>
    <row r="4527" spans="1:18" x14ac:dyDescent="0.25">
      <c r="A4527" s="71"/>
      <c r="B4527" s="71"/>
      <c r="C4527" s="34" t="s">
        <v>186</v>
      </c>
      <c r="D4527" s="59"/>
      <c r="E4527" s="35"/>
      <c r="F4527" s="35">
        <f ca="1">IFERROR(VLOOKUP($E4527&amp;"-1",'PTE - Segment Emissions Calcs'!$I$8:$V$8919,16,FALSE),0)</f>
        <v>0</v>
      </c>
      <c r="G4527" s="35">
        <f ca="1">IFERROR(VLOOKUP($E4527&amp;"-2",'PTE - Segment Emissions Calcs'!$I$8:$V$8919,16,FALSE),0)</f>
        <v>0</v>
      </c>
      <c r="H4527" s="36">
        <f t="shared" ca="1" si="207"/>
        <v>0</v>
      </c>
      <c r="I4527" s="37">
        <f ca="1">IFERROR(VLOOKUP($E4527&amp;"-1",'PTE - Segment Emissions Calcs'!$I$8:$X$8919,18,FALSE),0)</f>
        <v>0</v>
      </c>
      <c r="J4527" s="37">
        <f ca="1">IFERROR(VLOOKUP($E4527&amp;"-2",'PTE - Segment Emissions Calcs'!$I$8:$X$8919,18,FALSE),0)</f>
        <v>0</v>
      </c>
      <c r="K4527" s="37">
        <f t="shared" ca="1" si="208"/>
        <v>0</v>
      </c>
      <c r="L4527" s="37">
        <f ca="1">IFERROR(VLOOKUP($E4527&amp;"-1",'PTE - Segment Emissions Calcs'!$I$8:$Z$8919,20,FALSE),0)</f>
        <v>0</v>
      </c>
      <c r="M4527" s="37">
        <f ca="1">IFERROR(VLOOKUP($E4527&amp;"-2",'PTE - Segment Emissions Calcs'!$I$8:$Z$8919,20,FALSE),0)</f>
        <v>0</v>
      </c>
      <c r="N4527" s="37">
        <f t="shared" ca="1" si="209"/>
        <v>0</v>
      </c>
      <c r="O4527" s="38">
        <f t="array" aca="1" ref="O4527" ca="1">IF($H4527="TOTAL HAP",H4527,MAX(IF('PTE - Segment Emissions Calcs'!$B$8:$B$8919=$B4527,'PTE - Segment Emissions Calcs'!$V$8:$V$8919,)))</f>
        <v>0</v>
      </c>
      <c r="P4527" s="38">
        <f t="array" aca="1" ref="P4527" ca="1">IF($H4527="TOTAL HAP",K4527,MAX(IF('PTE - Segment Emissions Calcs'!$B$8:$B$8919=$B4527,'PTE - Segment Emissions Calcs'!$X$8:$X$8919,)))</f>
        <v>0</v>
      </c>
      <c r="Q4527" s="38">
        <f t="array" aca="1" ref="Q4527" ca="1">IF($H4527="TOTAL HAP",N4527,MAX(IF('PTE - Segment Emissions Calcs'!$B$8:$B$8919=$B4527,'PTE - Segment Emissions Calcs'!$Z$8:$Z$8919,)))</f>
        <v>0</v>
      </c>
      <c r="R4527" s="39"/>
    </row>
    <row r="4528" spans="1:18" x14ac:dyDescent="0.25">
      <c r="A4528" s="71"/>
      <c r="B4528" s="71"/>
      <c r="C4528" s="34" t="s">
        <v>172</v>
      </c>
      <c r="D4528" s="59"/>
      <c r="E4528" s="35"/>
      <c r="F4528" s="35">
        <f ca="1">IFERROR(VLOOKUP($E4528&amp;"-1",'PTE - Segment Emissions Calcs'!$I$8:$V$8919,16,FALSE),0)</f>
        <v>2.5950902872831347E-6</v>
      </c>
      <c r="G4528" s="35">
        <f ca="1">IFERROR(VLOOKUP($E4528&amp;"-2",'PTE - Segment Emissions Calcs'!$I$8:$V$8919,16,FALSE),0)</f>
        <v>0</v>
      </c>
      <c r="H4528" s="36">
        <f t="shared" ca="1" si="207"/>
        <v>2.5950902872831347E-6</v>
      </c>
      <c r="I4528" s="37">
        <f ca="1">IFERROR(VLOOKUP($E4528&amp;"-1",'PTE - Segment Emissions Calcs'!$I$8:$X$8919,18,FALSE),0)</f>
        <v>1.1366495458300129E-5</v>
      </c>
      <c r="J4528" s="37">
        <f ca="1">IFERROR(VLOOKUP($E4528&amp;"-2",'PTE - Segment Emissions Calcs'!$I$8:$X$8919,18,FALSE),0)</f>
        <v>0</v>
      </c>
      <c r="K4528" s="37">
        <f t="shared" ca="1" si="208"/>
        <v>1.1366495458300129E-5</v>
      </c>
      <c r="L4528" s="37">
        <f ca="1">IFERROR(VLOOKUP($E4528&amp;"-1",'PTE - Segment Emissions Calcs'!$I$8:$Z$8919,20,FALSE),0)</f>
        <v>1.1366495458300129E-5</v>
      </c>
      <c r="M4528" s="37">
        <f ca="1">IFERROR(VLOOKUP($E4528&amp;"-2",'PTE - Segment Emissions Calcs'!$I$8:$Z$8919,20,FALSE),0)</f>
        <v>0</v>
      </c>
      <c r="N4528" s="37">
        <f t="shared" ca="1" si="209"/>
        <v>1.1366495458300129E-5</v>
      </c>
      <c r="O4528" s="38">
        <f t="array" aca="1" ref="O4528" ca="1">IF($H4528="TOTAL HAP",H4528,MAX(IF('PTE - Segment Emissions Calcs'!$B$8:$B$8919=$B4528,'PTE - Segment Emissions Calcs'!$V$8:$V$8919,)))</f>
        <v>2.5950902872831347E-6</v>
      </c>
      <c r="P4528" s="38">
        <f t="array" aca="1" ref="P4528" ca="1">IF($H4528="TOTAL HAP",K4528,MAX(IF('PTE - Segment Emissions Calcs'!$B$8:$B$8919=$B4528,'PTE - Segment Emissions Calcs'!$X$8:$X$8919,)))</f>
        <v>1.1366495458300129E-5</v>
      </c>
      <c r="Q4528" s="38">
        <f t="array" aca="1" ref="Q4528" ca="1">IF($H4528="TOTAL HAP",N4528,MAX(IF('PTE - Segment Emissions Calcs'!$B$8:$B$8919=$B4528,'PTE - Segment Emissions Calcs'!$Z$8:$Z$8919,)))</f>
        <v>1.1366495458300129E-5</v>
      </c>
      <c r="R4528" s="39"/>
    </row>
    <row r="4529" spans="1:18" x14ac:dyDescent="0.25">
      <c r="A4529" s="71"/>
      <c r="B4529" s="71"/>
      <c r="C4529" s="34" t="s">
        <v>101</v>
      </c>
      <c r="D4529" s="59"/>
      <c r="E4529" s="35"/>
      <c r="F4529" s="35">
        <f ca="1">IFERROR(VLOOKUP($E4529&amp;"-1",'PTE - Segment Emissions Calcs'!$I$8:$V$8919,16,FALSE),0)</f>
        <v>0</v>
      </c>
      <c r="G4529" s="35">
        <f ca="1">IFERROR(VLOOKUP($E4529&amp;"-2",'PTE - Segment Emissions Calcs'!$I$8:$V$8919,16,FALSE),0)</f>
        <v>0</v>
      </c>
      <c r="H4529" s="36">
        <f t="shared" ca="1" si="207"/>
        <v>0</v>
      </c>
      <c r="I4529" s="37">
        <f ca="1">IFERROR(VLOOKUP($E4529&amp;"-1",'PTE - Segment Emissions Calcs'!$I$8:$X$8919,18,FALSE),0)</f>
        <v>0</v>
      </c>
      <c r="J4529" s="37">
        <f ca="1">IFERROR(VLOOKUP($E4529&amp;"-2",'PTE - Segment Emissions Calcs'!$I$8:$X$8919,18,FALSE),0)</f>
        <v>0</v>
      </c>
      <c r="K4529" s="37">
        <f t="shared" ca="1" si="208"/>
        <v>0</v>
      </c>
      <c r="L4529" s="37">
        <f ca="1">IFERROR(VLOOKUP($E4529&amp;"-1",'PTE - Segment Emissions Calcs'!$I$8:$Z$8919,20,FALSE),0)</f>
        <v>0</v>
      </c>
      <c r="M4529" s="37">
        <f ca="1">IFERROR(VLOOKUP($E4529&amp;"-2",'PTE - Segment Emissions Calcs'!$I$8:$Z$8919,20,FALSE),0)</f>
        <v>0</v>
      </c>
      <c r="N4529" s="37">
        <f t="shared" ca="1" si="209"/>
        <v>0</v>
      </c>
      <c r="O4529" s="38">
        <f t="array" aca="1" ref="O4529" ca="1">IF($H4529="TOTAL HAP",H4529,MAX(IF('PTE - Segment Emissions Calcs'!$B$8:$B$8919=$B4529,'PTE - Segment Emissions Calcs'!$V$8:$V$8919,)))</f>
        <v>0</v>
      </c>
      <c r="P4529" s="38">
        <f t="array" aca="1" ref="P4529" ca="1">IF($H4529="TOTAL HAP",K4529,MAX(IF('PTE - Segment Emissions Calcs'!$B$8:$B$8919=$B4529,'PTE - Segment Emissions Calcs'!$X$8:$X$8919,)))</f>
        <v>0</v>
      </c>
      <c r="Q4529" s="38">
        <f t="array" aca="1" ref="Q4529" ca="1">IF($H4529="TOTAL HAP",N4529,MAX(IF('PTE - Segment Emissions Calcs'!$B$8:$B$8919=$B4529,'PTE - Segment Emissions Calcs'!$Z$8:$Z$8919,)))</f>
        <v>0</v>
      </c>
      <c r="R4529" s="39"/>
    </row>
    <row r="4530" spans="1:18" x14ac:dyDescent="0.25">
      <c r="A4530" s="71"/>
      <c r="B4530" s="71"/>
      <c r="C4530" s="34" t="s">
        <v>152</v>
      </c>
      <c r="D4530" s="59"/>
      <c r="E4530" s="35"/>
      <c r="F4530" s="35">
        <f ca="1">IFERROR(VLOOKUP($E4530&amp;"-1",'PTE - Segment Emissions Calcs'!$I$8:$V$8919,16,FALSE),0)</f>
        <v>0</v>
      </c>
      <c r="G4530" s="35">
        <f ca="1">IFERROR(VLOOKUP($E4530&amp;"-2",'PTE - Segment Emissions Calcs'!$I$8:$V$8919,16,FALSE),0)</f>
        <v>0</v>
      </c>
      <c r="H4530" s="36">
        <f t="shared" ca="1" si="207"/>
        <v>0</v>
      </c>
      <c r="I4530" s="37">
        <f ca="1">IFERROR(VLOOKUP($E4530&amp;"-1",'PTE - Segment Emissions Calcs'!$I$8:$X$8919,18,FALSE),0)</f>
        <v>0</v>
      </c>
      <c r="J4530" s="37">
        <f ca="1">IFERROR(VLOOKUP($E4530&amp;"-2",'PTE - Segment Emissions Calcs'!$I$8:$X$8919,18,FALSE),0)</f>
        <v>0</v>
      </c>
      <c r="K4530" s="37">
        <f t="shared" ca="1" si="208"/>
        <v>0</v>
      </c>
      <c r="L4530" s="37">
        <f ca="1">IFERROR(VLOOKUP($E4530&amp;"-1",'PTE - Segment Emissions Calcs'!$I$8:$Z$8919,20,FALSE),0)</f>
        <v>0</v>
      </c>
      <c r="M4530" s="37">
        <f ca="1">IFERROR(VLOOKUP($E4530&amp;"-2",'PTE - Segment Emissions Calcs'!$I$8:$Z$8919,20,FALSE),0)</f>
        <v>0</v>
      </c>
      <c r="N4530" s="37">
        <f t="shared" ca="1" si="209"/>
        <v>0</v>
      </c>
      <c r="O4530" s="38">
        <f t="array" aca="1" ref="O4530" ca="1">IF($H4530="TOTAL HAP",H4530,MAX(IF('PTE - Segment Emissions Calcs'!$B$8:$B$8919=$B4530,'PTE - Segment Emissions Calcs'!$V$8:$V$8919,)))</f>
        <v>0</v>
      </c>
      <c r="P4530" s="38">
        <f t="array" aca="1" ref="P4530" ca="1">IF($H4530="TOTAL HAP",K4530,MAX(IF('PTE - Segment Emissions Calcs'!$B$8:$B$8919=$B4530,'PTE - Segment Emissions Calcs'!$X$8:$X$8919,)))</f>
        <v>0</v>
      </c>
      <c r="Q4530" s="38">
        <f t="array" aca="1" ref="Q4530" ca="1">IF($H4530="TOTAL HAP",N4530,MAX(IF('PTE - Segment Emissions Calcs'!$B$8:$B$8919=$B4530,'PTE - Segment Emissions Calcs'!$Z$8:$Z$8919,)))</f>
        <v>0</v>
      </c>
      <c r="R4530" s="39"/>
    </row>
    <row r="4531" spans="1:18" x14ac:dyDescent="0.25">
      <c r="A4531" s="71"/>
      <c r="B4531" s="71"/>
      <c r="C4531" s="34" t="s">
        <v>42</v>
      </c>
      <c r="D4531" s="59"/>
      <c r="E4531" s="35"/>
      <c r="F4531" s="35">
        <f ca="1">IFERROR(VLOOKUP($E4531&amp;"-1",'PTE - Segment Emissions Calcs'!$I$8:$V$8919,16,FALSE),0)</f>
        <v>0</v>
      </c>
      <c r="G4531" s="35">
        <f ca="1">IFERROR(VLOOKUP($E4531&amp;"-2",'PTE - Segment Emissions Calcs'!$I$8:$V$8919,16,FALSE),0)</f>
        <v>0</v>
      </c>
      <c r="H4531" s="36">
        <f t="shared" ca="1" si="207"/>
        <v>0</v>
      </c>
      <c r="I4531" s="37">
        <f ca="1">IFERROR(VLOOKUP($E4531&amp;"-1",'PTE - Segment Emissions Calcs'!$I$8:$X$8919,18,FALSE),0)</f>
        <v>0</v>
      </c>
      <c r="J4531" s="37">
        <f ca="1">IFERROR(VLOOKUP($E4531&amp;"-2",'PTE - Segment Emissions Calcs'!$I$8:$X$8919,18,FALSE),0)</f>
        <v>0</v>
      </c>
      <c r="K4531" s="37">
        <f t="shared" ca="1" si="208"/>
        <v>0</v>
      </c>
      <c r="L4531" s="37">
        <f ca="1">IFERROR(VLOOKUP($E4531&amp;"-1",'PTE - Segment Emissions Calcs'!$I$8:$Z$8919,20,FALSE),0)</f>
        <v>0</v>
      </c>
      <c r="M4531" s="37">
        <f ca="1">IFERROR(VLOOKUP($E4531&amp;"-2",'PTE - Segment Emissions Calcs'!$I$8:$Z$8919,20,FALSE),0)</f>
        <v>0</v>
      </c>
      <c r="N4531" s="37">
        <f t="shared" ca="1" si="209"/>
        <v>0</v>
      </c>
      <c r="O4531" s="38">
        <f t="array" aca="1" ref="O4531" ca="1">IF($H4531="TOTAL HAP",H4531,MAX(IF('PTE - Segment Emissions Calcs'!$B$8:$B$8919=$B4531,'PTE - Segment Emissions Calcs'!$V$8:$V$8919,)))</f>
        <v>0</v>
      </c>
      <c r="P4531" s="38">
        <f t="array" aca="1" ref="P4531" ca="1">IF($H4531="TOTAL HAP",K4531,MAX(IF('PTE - Segment Emissions Calcs'!$B$8:$B$8919=$B4531,'PTE - Segment Emissions Calcs'!$X$8:$X$8919,)))</f>
        <v>0</v>
      </c>
      <c r="Q4531" s="38">
        <f t="array" aca="1" ref="Q4531" ca="1">IF($H4531="TOTAL HAP",N4531,MAX(IF('PTE - Segment Emissions Calcs'!$B$8:$B$8919=$B4531,'PTE - Segment Emissions Calcs'!$Z$8:$Z$8919,)))</f>
        <v>0</v>
      </c>
      <c r="R4531" s="39"/>
    </row>
    <row r="4532" spans="1:18" x14ac:dyDescent="0.25">
      <c r="A4532" s="71"/>
      <c r="B4532" s="71"/>
      <c r="C4532" s="34" t="s">
        <v>130</v>
      </c>
      <c r="D4532" s="59"/>
      <c r="E4532" s="35"/>
      <c r="F4532" s="35">
        <f ca="1">IFERROR(VLOOKUP($E4532&amp;"-1",'PTE - Segment Emissions Calcs'!$I$8:$V$8919,16,FALSE),0)</f>
        <v>8.7802494249108763E-6</v>
      </c>
      <c r="G4532" s="35">
        <f ca="1">IFERROR(VLOOKUP($E4532&amp;"-2",'PTE - Segment Emissions Calcs'!$I$8:$V$8919,16,FALSE),0)</f>
        <v>0</v>
      </c>
      <c r="H4532" s="36">
        <f t="shared" ca="1" si="207"/>
        <v>8.7802494249108763E-6</v>
      </c>
      <c r="I4532" s="37">
        <f ca="1">IFERROR(VLOOKUP($E4532&amp;"-1",'PTE - Segment Emissions Calcs'!$I$8:$X$8919,18,FALSE),0)</f>
        <v>3.8457492481109639E-5</v>
      </c>
      <c r="J4532" s="37">
        <f ca="1">IFERROR(VLOOKUP($E4532&amp;"-2",'PTE - Segment Emissions Calcs'!$I$8:$X$8919,18,FALSE),0)</f>
        <v>0</v>
      </c>
      <c r="K4532" s="37">
        <f t="shared" ca="1" si="208"/>
        <v>3.8457492481109639E-5</v>
      </c>
      <c r="L4532" s="37">
        <f ca="1">IFERROR(VLOOKUP($E4532&amp;"-1",'PTE - Segment Emissions Calcs'!$I$8:$Z$8919,20,FALSE),0)</f>
        <v>3.8457492481109639E-5</v>
      </c>
      <c r="M4532" s="37">
        <f ca="1">IFERROR(VLOOKUP($E4532&amp;"-2",'PTE - Segment Emissions Calcs'!$I$8:$Z$8919,20,FALSE),0)</f>
        <v>0</v>
      </c>
      <c r="N4532" s="37">
        <f t="shared" ca="1" si="209"/>
        <v>3.8457492481109639E-5</v>
      </c>
      <c r="O4532" s="38">
        <f t="array" aca="1" ref="O4532" ca="1">IF($H4532="TOTAL HAP",H4532,MAX(IF('PTE - Segment Emissions Calcs'!$B$8:$B$8919=$B4532,'PTE - Segment Emissions Calcs'!$V$8:$V$8919,)))</f>
        <v>8.7802494249108763E-6</v>
      </c>
      <c r="P4532" s="38">
        <f t="array" aca="1" ref="P4532" ca="1">IF($H4532="TOTAL HAP",K4532,MAX(IF('PTE - Segment Emissions Calcs'!$B$8:$B$8919=$B4532,'PTE - Segment Emissions Calcs'!$X$8:$X$8919,)))</f>
        <v>3.8457492481109639E-5</v>
      </c>
      <c r="Q4532" s="38">
        <f t="array" aca="1" ref="Q4532" ca="1">IF($H4532="TOTAL HAP",N4532,MAX(IF('PTE - Segment Emissions Calcs'!$B$8:$B$8919=$B4532,'PTE - Segment Emissions Calcs'!$Z$8:$Z$8919,)))</f>
        <v>3.8457492481109639E-5</v>
      </c>
      <c r="R4532" s="39"/>
    </row>
    <row r="4533" spans="1:18" x14ac:dyDescent="0.25">
      <c r="A4533" s="71"/>
      <c r="B4533" s="71"/>
      <c r="C4533" s="34" t="s">
        <v>173</v>
      </c>
      <c r="D4533" s="59"/>
      <c r="E4533" s="35"/>
      <c r="F4533" s="35">
        <f ca="1">IFERROR(VLOOKUP($E4533&amp;"-1",'PTE - Segment Emissions Calcs'!$I$8:$V$8919,16,FALSE),0)</f>
        <v>0</v>
      </c>
      <c r="G4533" s="35">
        <f ca="1">IFERROR(VLOOKUP($E4533&amp;"-2",'PTE - Segment Emissions Calcs'!$I$8:$V$8919,16,FALSE),0)</f>
        <v>0</v>
      </c>
      <c r="H4533" s="36">
        <f t="shared" ca="1" si="207"/>
        <v>0</v>
      </c>
      <c r="I4533" s="37">
        <f ca="1">IFERROR(VLOOKUP($E4533&amp;"-1",'PTE - Segment Emissions Calcs'!$I$8:$X$8919,18,FALSE),0)</f>
        <v>0</v>
      </c>
      <c r="J4533" s="37">
        <f ca="1">IFERROR(VLOOKUP($E4533&amp;"-2",'PTE - Segment Emissions Calcs'!$I$8:$X$8919,18,FALSE),0)</f>
        <v>0</v>
      </c>
      <c r="K4533" s="37">
        <f t="shared" ca="1" si="208"/>
        <v>0</v>
      </c>
      <c r="L4533" s="37">
        <f ca="1">IFERROR(VLOOKUP($E4533&amp;"-1",'PTE - Segment Emissions Calcs'!$I$8:$Z$8919,20,FALSE),0)</f>
        <v>0</v>
      </c>
      <c r="M4533" s="37">
        <f ca="1">IFERROR(VLOOKUP($E4533&amp;"-2",'PTE - Segment Emissions Calcs'!$I$8:$Z$8919,20,FALSE),0)</f>
        <v>0</v>
      </c>
      <c r="N4533" s="37">
        <f t="shared" ca="1" si="209"/>
        <v>0</v>
      </c>
      <c r="O4533" s="38">
        <f t="array" aca="1" ref="O4533" ca="1">IF($H4533="TOTAL HAP",H4533,MAX(IF('PTE - Segment Emissions Calcs'!$B$8:$B$8919=$B4533,'PTE - Segment Emissions Calcs'!$V$8:$V$8919,)))</f>
        <v>0</v>
      </c>
      <c r="P4533" s="38">
        <f t="array" aca="1" ref="P4533" ca="1">IF($H4533="TOTAL HAP",K4533,MAX(IF('PTE - Segment Emissions Calcs'!$B$8:$B$8919=$B4533,'PTE - Segment Emissions Calcs'!$X$8:$X$8919,)))</f>
        <v>0</v>
      </c>
      <c r="Q4533" s="38">
        <f t="array" aca="1" ref="Q4533" ca="1">IF($H4533="TOTAL HAP",N4533,MAX(IF('PTE - Segment Emissions Calcs'!$B$8:$B$8919=$B4533,'PTE - Segment Emissions Calcs'!$Z$8:$Z$8919,)))</f>
        <v>0</v>
      </c>
      <c r="R4533" s="39"/>
    </row>
    <row r="4534" spans="1:18" x14ac:dyDescent="0.25">
      <c r="A4534" s="71"/>
      <c r="B4534" s="71"/>
      <c r="C4534" s="34" t="s">
        <v>43</v>
      </c>
      <c r="D4534" s="59"/>
      <c r="E4534" s="35"/>
      <c r="F4534" s="35">
        <f ca="1">IFERROR(VLOOKUP($E4534&amp;"-1",'PTE - Segment Emissions Calcs'!$I$8:$V$8919,16,FALSE),0)</f>
        <v>0</v>
      </c>
      <c r="G4534" s="35">
        <f ca="1">IFERROR(VLOOKUP($E4534&amp;"-2",'PTE - Segment Emissions Calcs'!$I$8:$V$8919,16,FALSE),0)</f>
        <v>0</v>
      </c>
      <c r="H4534" s="36">
        <f t="shared" ca="1" si="207"/>
        <v>0</v>
      </c>
      <c r="I4534" s="37">
        <f ca="1">IFERROR(VLOOKUP($E4534&amp;"-1",'PTE - Segment Emissions Calcs'!$I$8:$X$8919,18,FALSE),0)</f>
        <v>0</v>
      </c>
      <c r="J4534" s="37">
        <f ca="1">IFERROR(VLOOKUP($E4534&amp;"-2",'PTE - Segment Emissions Calcs'!$I$8:$X$8919,18,FALSE),0)</f>
        <v>0</v>
      </c>
      <c r="K4534" s="37">
        <f t="shared" ca="1" si="208"/>
        <v>0</v>
      </c>
      <c r="L4534" s="37">
        <f ca="1">IFERROR(VLOOKUP($E4534&amp;"-1",'PTE - Segment Emissions Calcs'!$I$8:$Z$8919,20,FALSE),0)</f>
        <v>0</v>
      </c>
      <c r="M4534" s="37">
        <f ca="1">IFERROR(VLOOKUP($E4534&amp;"-2",'PTE - Segment Emissions Calcs'!$I$8:$Z$8919,20,FALSE),0)</f>
        <v>0</v>
      </c>
      <c r="N4534" s="37">
        <f t="shared" ca="1" si="209"/>
        <v>0</v>
      </c>
      <c r="O4534" s="38">
        <f t="array" aca="1" ref="O4534" ca="1">IF($H4534="TOTAL HAP",H4534,MAX(IF('PTE - Segment Emissions Calcs'!$B$8:$B$8919=$B4534,'PTE - Segment Emissions Calcs'!$V$8:$V$8919,)))</f>
        <v>0</v>
      </c>
      <c r="P4534" s="38">
        <f t="array" aca="1" ref="P4534" ca="1">IF($H4534="TOTAL HAP",K4534,MAX(IF('PTE - Segment Emissions Calcs'!$B$8:$B$8919=$B4534,'PTE - Segment Emissions Calcs'!$X$8:$X$8919,)))</f>
        <v>0</v>
      </c>
      <c r="Q4534" s="38">
        <f t="array" aca="1" ref="Q4534" ca="1">IF($H4534="TOTAL HAP",N4534,MAX(IF('PTE - Segment Emissions Calcs'!$B$8:$B$8919=$B4534,'PTE - Segment Emissions Calcs'!$Z$8:$Z$8919,)))</f>
        <v>0</v>
      </c>
      <c r="R4534" s="39"/>
    </row>
    <row r="4535" spans="1:18" x14ac:dyDescent="0.25">
      <c r="A4535" s="71"/>
      <c r="B4535" s="71"/>
      <c r="C4535" s="34" t="s">
        <v>190</v>
      </c>
      <c r="D4535" s="59"/>
      <c r="E4535" s="35"/>
      <c r="F4535" s="35">
        <f ca="1">IFERROR(VLOOKUP($E4535&amp;"-1",'PTE - Segment Emissions Calcs'!$I$8:$V$8919,16,FALSE),0)</f>
        <v>0</v>
      </c>
      <c r="G4535" s="35">
        <f ca="1">IFERROR(VLOOKUP($E4535&amp;"-2",'PTE - Segment Emissions Calcs'!$I$8:$V$8919,16,FALSE),0)</f>
        <v>0</v>
      </c>
      <c r="H4535" s="36">
        <f t="shared" ca="1" si="207"/>
        <v>0</v>
      </c>
      <c r="I4535" s="37">
        <f ca="1">IFERROR(VLOOKUP($E4535&amp;"-1",'PTE - Segment Emissions Calcs'!$I$8:$X$8919,18,FALSE),0)</f>
        <v>0</v>
      </c>
      <c r="J4535" s="37">
        <f ca="1">IFERROR(VLOOKUP($E4535&amp;"-2",'PTE - Segment Emissions Calcs'!$I$8:$X$8919,18,FALSE),0)</f>
        <v>0</v>
      </c>
      <c r="K4535" s="37">
        <f t="shared" ca="1" si="208"/>
        <v>0</v>
      </c>
      <c r="L4535" s="37">
        <f ca="1">IFERROR(VLOOKUP($E4535&amp;"-1",'PTE - Segment Emissions Calcs'!$I$8:$Z$8919,20,FALSE),0)</f>
        <v>0</v>
      </c>
      <c r="M4535" s="37">
        <f ca="1">IFERROR(VLOOKUP($E4535&amp;"-2",'PTE - Segment Emissions Calcs'!$I$8:$Z$8919,20,FALSE),0)</f>
        <v>0</v>
      </c>
      <c r="N4535" s="37">
        <f t="shared" ca="1" si="209"/>
        <v>0</v>
      </c>
      <c r="O4535" s="38">
        <f t="array" aca="1" ref="O4535" ca="1">IF($H4535="TOTAL HAP",H4535,MAX(IF('PTE - Segment Emissions Calcs'!$B$8:$B$8919=$B4535,'PTE - Segment Emissions Calcs'!$V$8:$V$8919,)))</f>
        <v>0</v>
      </c>
      <c r="P4535" s="38">
        <f t="array" aca="1" ref="P4535" ca="1">IF($H4535="TOTAL HAP",K4535,MAX(IF('PTE - Segment Emissions Calcs'!$B$8:$B$8919=$B4535,'PTE - Segment Emissions Calcs'!$X$8:$X$8919,)))</f>
        <v>0</v>
      </c>
      <c r="Q4535" s="38">
        <f t="array" aca="1" ref="Q4535" ca="1">IF($H4535="TOTAL HAP",N4535,MAX(IF('PTE - Segment Emissions Calcs'!$B$8:$B$8919=$B4535,'PTE - Segment Emissions Calcs'!$Z$8:$Z$8919,)))</f>
        <v>0</v>
      </c>
      <c r="R4535" s="39"/>
    </row>
    <row r="4536" spans="1:18" x14ac:dyDescent="0.25">
      <c r="A4536" s="71"/>
      <c r="B4536" s="71"/>
      <c r="C4536" s="34" t="s">
        <v>189</v>
      </c>
      <c r="D4536" s="59"/>
      <c r="E4536" s="35"/>
      <c r="F4536" s="35">
        <f ca="1">IFERROR(VLOOKUP($E4536&amp;"-1",'PTE - Segment Emissions Calcs'!$I$8:$V$8919,16,FALSE),0)</f>
        <v>0</v>
      </c>
      <c r="G4536" s="35">
        <f ca="1">IFERROR(VLOOKUP($E4536&amp;"-2",'PTE - Segment Emissions Calcs'!$I$8:$V$8919,16,FALSE),0)</f>
        <v>0</v>
      </c>
      <c r="H4536" s="36">
        <f t="shared" ca="1" si="207"/>
        <v>0</v>
      </c>
      <c r="I4536" s="37">
        <f ca="1">IFERROR(VLOOKUP($E4536&amp;"-1",'PTE - Segment Emissions Calcs'!$I$8:$X$8919,18,FALSE),0)</f>
        <v>0</v>
      </c>
      <c r="J4536" s="37">
        <f ca="1">IFERROR(VLOOKUP($E4536&amp;"-2",'PTE - Segment Emissions Calcs'!$I$8:$X$8919,18,FALSE),0)</f>
        <v>0</v>
      </c>
      <c r="K4536" s="37">
        <f t="shared" ca="1" si="208"/>
        <v>0</v>
      </c>
      <c r="L4536" s="37">
        <f ca="1">IFERROR(VLOOKUP($E4536&amp;"-1",'PTE - Segment Emissions Calcs'!$I$8:$Z$8919,20,FALSE),0)</f>
        <v>0</v>
      </c>
      <c r="M4536" s="37">
        <f ca="1">IFERROR(VLOOKUP($E4536&amp;"-2",'PTE - Segment Emissions Calcs'!$I$8:$Z$8919,20,FALSE),0)</f>
        <v>0</v>
      </c>
      <c r="N4536" s="37">
        <f t="shared" ca="1" si="209"/>
        <v>0</v>
      </c>
      <c r="O4536" s="38">
        <f t="array" aca="1" ref="O4536" ca="1">IF($H4536="TOTAL HAP",H4536,MAX(IF('PTE - Segment Emissions Calcs'!$B$8:$B$8919=$B4536,'PTE - Segment Emissions Calcs'!$V$8:$V$8919,)))</f>
        <v>0</v>
      </c>
      <c r="P4536" s="38">
        <f t="array" aca="1" ref="P4536" ca="1">IF($H4536="TOTAL HAP",K4536,MAX(IF('PTE - Segment Emissions Calcs'!$B$8:$B$8919=$B4536,'PTE - Segment Emissions Calcs'!$X$8:$X$8919,)))</f>
        <v>0</v>
      </c>
      <c r="Q4536" s="38">
        <f t="array" aca="1" ref="Q4536" ca="1">IF($H4536="TOTAL HAP",N4536,MAX(IF('PTE - Segment Emissions Calcs'!$B$8:$B$8919=$B4536,'PTE - Segment Emissions Calcs'!$Z$8:$Z$8919,)))</f>
        <v>0</v>
      </c>
      <c r="R4536" s="39"/>
    </row>
    <row r="4537" spans="1:18" x14ac:dyDescent="0.25">
      <c r="A4537" s="71"/>
      <c r="B4537" s="71"/>
      <c r="C4537" s="34" t="s">
        <v>191</v>
      </c>
      <c r="D4537" s="59"/>
      <c r="E4537" s="35"/>
      <c r="F4537" s="35">
        <f ca="1">IFERROR(VLOOKUP($E4537&amp;"-1",'PTE - Segment Emissions Calcs'!$I$8:$V$8919,16,FALSE),0)</f>
        <v>0</v>
      </c>
      <c r="G4537" s="35">
        <f ca="1">IFERROR(VLOOKUP($E4537&amp;"-2",'PTE - Segment Emissions Calcs'!$I$8:$V$8919,16,FALSE),0)</f>
        <v>0</v>
      </c>
      <c r="H4537" s="36">
        <f t="shared" ca="1" si="207"/>
        <v>0</v>
      </c>
      <c r="I4537" s="37">
        <f ca="1">IFERROR(VLOOKUP($E4537&amp;"-1",'PTE - Segment Emissions Calcs'!$I$8:$X$8919,18,FALSE),0)</f>
        <v>0</v>
      </c>
      <c r="J4537" s="37">
        <f ca="1">IFERROR(VLOOKUP($E4537&amp;"-2",'PTE - Segment Emissions Calcs'!$I$8:$X$8919,18,FALSE),0)</f>
        <v>0</v>
      </c>
      <c r="K4537" s="37">
        <f t="shared" ca="1" si="208"/>
        <v>0</v>
      </c>
      <c r="L4537" s="37">
        <f ca="1">IFERROR(VLOOKUP($E4537&amp;"-1",'PTE - Segment Emissions Calcs'!$I$8:$Z$8919,20,FALSE),0)</f>
        <v>0</v>
      </c>
      <c r="M4537" s="37">
        <f ca="1">IFERROR(VLOOKUP($E4537&amp;"-2",'PTE - Segment Emissions Calcs'!$I$8:$Z$8919,20,FALSE),0)</f>
        <v>0</v>
      </c>
      <c r="N4537" s="37">
        <f t="shared" ca="1" si="209"/>
        <v>0</v>
      </c>
      <c r="O4537" s="38">
        <f t="array" aca="1" ref="O4537" ca="1">IF($H4537="TOTAL HAP",H4537,MAX(IF('PTE - Segment Emissions Calcs'!$B$8:$B$8919=$B4537,'PTE - Segment Emissions Calcs'!$V$8:$V$8919,)))</f>
        <v>0</v>
      </c>
      <c r="P4537" s="38">
        <f t="array" aca="1" ref="P4537" ca="1">IF($H4537="TOTAL HAP",K4537,MAX(IF('PTE - Segment Emissions Calcs'!$B$8:$B$8919=$B4537,'PTE - Segment Emissions Calcs'!$X$8:$X$8919,)))</f>
        <v>0</v>
      </c>
      <c r="Q4537" s="38">
        <f t="array" aca="1" ref="Q4537" ca="1">IF($H4537="TOTAL HAP",N4537,MAX(IF('PTE - Segment Emissions Calcs'!$B$8:$B$8919=$B4537,'PTE - Segment Emissions Calcs'!$Z$8:$Z$8919,)))</f>
        <v>0</v>
      </c>
      <c r="R4537" s="39"/>
    </row>
    <row r="4538" spans="1:18" x14ac:dyDescent="0.25">
      <c r="A4538" s="71"/>
      <c r="B4538" s="71"/>
      <c r="C4538" s="34" t="s">
        <v>221</v>
      </c>
      <c r="D4538" s="59"/>
      <c r="E4538" s="35"/>
      <c r="F4538" s="35">
        <f ca="1">IFERROR(VLOOKUP($E4538&amp;"-1",'PTE - Segment Emissions Calcs'!$I$8:$V$8919,16,FALSE),0)</f>
        <v>0</v>
      </c>
      <c r="G4538" s="35">
        <f ca="1">IFERROR(VLOOKUP($E4538&amp;"-2",'PTE - Segment Emissions Calcs'!$I$8:$V$8919,16,FALSE),0)</f>
        <v>0</v>
      </c>
      <c r="H4538" s="36">
        <f t="shared" ca="1" si="207"/>
        <v>0</v>
      </c>
      <c r="I4538" s="37">
        <f ca="1">IFERROR(VLOOKUP($E4538&amp;"-1",'PTE - Segment Emissions Calcs'!$I$8:$X$8919,18,FALSE),0)</f>
        <v>0</v>
      </c>
      <c r="J4538" s="37">
        <f ca="1">IFERROR(VLOOKUP($E4538&amp;"-2",'PTE - Segment Emissions Calcs'!$I$8:$X$8919,18,FALSE),0)</f>
        <v>0</v>
      </c>
      <c r="K4538" s="37">
        <f t="shared" ca="1" si="208"/>
        <v>0</v>
      </c>
      <c r="L4538" s="37">
        <f ca="1">IFERROR(VLOOKUP($E4538&amp;"-1",'PTE - Segment Emissions Calcs'!$I$8:$Z$8919,20,FALSE),0)</f>
        <v>0</v>
      </c>
      <c r="M4538" s="37">
        <f ca="1">IFERROR(VLOOKUP($E4538&amp;"-2",'PTE - Segment Emissions Calcs'!$I$8:$Z$8919,20,FALSE),0)</f>
        <v>0</v>
      </c>
      <c r="N4538" s="37">
        <f t="shared" ca="1" si="209"/>
        <v>0</v>
      </c>
      <c r="O4538" s="38">
        <f t="array" aca="1" ref="O4538" ca="1">IF($H4538="TOTAL HAP",H4538,MAX(IF('PTE - Segment Emissions Calcs'!$B$8:$B$8919=$B4538,'PTE - Segment Emissions Calcs'!$V$8:$V$8919,)))</f>
        <v>0</v>
      </c>
      <c r="P4538" s="38">
        <f t="array" aca="1" ref="P4538" ca="1">IF($H4538="TOTAL HAP",K4538,MAX(IF('PTE - Segment Emissions Calcs'!$B$8:$B$8919=$B4538,'PTE - Segment Emissions Calcs'!$X$8:$X$8919,)))</f>
        <v>0</v>
      </c>
      <c r="Q4538" s="38">
        <f t="array" aca="1" ref="Q4538" ca="1">IF($H4538="TOTAL HAP",N4538,MAX(IF('PTE - Segment Emissions Calcs'!$B$8:$B$8919=$B4538,'PTE - Segment Emissions Calcs'!$Z$8:$Z$8919,)))</f>
        <v>0</v>
      </c>
      <c r="R4538" s="39"/>
    </row>
    <row r="4539" spans="1:18" x14ac:dyDescent="0.25">
      <c r="A4539" s="71"/>
      <c r="B4539" s="71"/>
      <c r="C4539" s="34" t="s">
        <v>192</v>
      </c>
      <c r="D4539" s="59"/>
      <c r="E4539" s="35"/>
      <c r="F4539" s="35">
        <f ca="1">IFERROR(VLOOKUP($E4539&amp;"-1",'PTE - Segment Emissions Calcs'!$I$8:$V$8919,16,FALSE),0)</f>
        <v>0</v>
      </c>
      <c r="G4539" s="35">
        <f ca="1">IFERROR(VLOOKUP($E4539&amp;"-2",'PTE - Segment Emissions Calcs'!$I$8:$V$8919,16,FALSE),0)</f>
        <v>0</v>
      </c>
      <c r="H4539" s="36">
        <f t="shared" ca="1" si="207"/>
        <v>0</v>
      </c>
      <c r="I4539" s="37">
        <f ca="1">IFERROR(VLOOKUP($E4539&amp;"-1",'PTE - Segment Emissions Calcs'!$I$8:$X$8919,18,FALSE),0)</f>
        <v>0</v>
      </c>
      <c r="J4539" s="37">
        <f ca="1">IFERROR(VLOOKUP($E4539&amp;"-2",'PTE - Segment Emissions Calcs'!$I$8:$X$8919,18,FALSE),0)</f>
        <v>0</v>
      </c>
      <c r="K4539" s="37">
        <f t="shared" ca="1" si="208"/>
        <v>0</v>
      </c>
      <c r="L4539" s="37">
        <f ca="1">IFERROR(VLOOKUP($E4539&amp;"-1",'PTE - Segment Emissions Calcs'!$I$8:$Z$8919,20,FALSE),0)</f>
        <v>0</v>
      </c>
      <c r="M4539" s="37">
        <f ca="1">IFERROR(VLOOKUP($E4539&amp;"-2",'PTE - Segment Emissions Calcs'!$I$8:$Z$8919,20,FALSE),0)</f>
        <v>0</v>
      </c>
      <c r="N4539" s="37">
        <f t="shared" ca="1" si="209"/>
        <v>0</v>
      </c>
      <c r="O4539" s="38">
        <f t="array" aca="1" ref="O4539" ca="1">IF($H4539="TOTAL HAP",H4539,MAX(IF('PTE - Segment Emissions Calcs'!$B$8:$B$8919=$B4539,'PTE - Segment Emissions Calcs'!$V$8:$V$8919,)))</f>
        <v>0</v>
      </c>
      <c r="P4539" s="38">
        <f t="array" aca="1" ref="P4539" ca="1">IF($H4539="TOTAL HAP",K4539,MAX(IF('PTE - Segment Emissions Calcs'!$B$8:$B$8919=$B4539,'PTE - Segment Emissions Calcs'!$X$8:$X$8919,)))</f>
        <v>0</v>
      </c>
      <c r="Q4539" s="38">
        <f t="array" aca="1" ref="Q4539" ca="1">IF($H4539="TOTAL HAP",N4539,MAX(IF('PTE - Segment Emissions Calcs'!$B$8:$B$8919=$B4539,'PTE - Segment Emissions Calcs'!$Z$8:$Z$8919,)))</f>
        <v>0</v>
      </c>
      <c r="R4539" s="39"/>
    </row>
    <row r="4540" spans="1:18" x14ac:dyDescent="0.25">
      <c r="A4540" s="71"/>
      <c r="B4540" s="71"/>
      <c r="C4540" s="34" t="s">
        <v>193</v>
      </c>
      <c r="D4540" s="59"/>
      <c r="E4540" s="35"/>
      <c r="F4540" s="35">
        <f ca="1">IFERROR(VLOOKUP($E4540&amp;"-1",'PTE - Segment Emissions Calcs'!$I$8:$V$8919,16,FALSE),0)</f>
        <v>0</v>
      </c>
      <c r="G4540" s="35">
        <f ca="1">IFERROR(VLOOKUP($E4540&amp;"-2",'PTE - Segment Emissions Calcs'!$I$8:$V$8919,16,FALSE),0)</f>
        <v>0</v>
      </c>
      <c r="H4540" s="36">
        <f t="shared" ca="1" si="207"/>
        <v>0</v>
      </c>
      <c r="I4540" s="37">
        <f ca="1">IFERROR(VLOOKUP($E4540&amp;"-1",'PTE - Segment Emissions Calcs'!$I$8:$X$8919,18,FALSE),0)</f>
        <v>0</v>
      </c>
      <c r="J4540" s="37">
        <f ca="1">IFERROR(VLOOKUP($E4540&amp;"-2",'PTE - Segment Emissions Calcs'!$I$8:$X$8919,18,FALSE),0)</f>
        <v>0</v>
      </c>
      <c r="K4540" s="37">
        <f t="shared" ca="1" si="208"/>
        <v>0</v>
      </c>
      <c r="L4540" s="37">
        <f ca="1">IFERROR(VLOOKUP($E4540&amp;"-1",'PTE - Segment Emissions Calcs'!$I$8:$Z$8919,20,FALSE),0)</f>
        <v>0</v>
      </c>
      <c r="M4540" s="37">
        <f ca="1">IFERROR(VLOOKUP($E4540&amp;"-2",'PTE - Segment Emissions Calcs'!$I$8:$Z$8919,20,FALSE),0)</f>
        <v>0</v>
      </c>
      <c r="N4540" s="37">
        <f t="shared" ca="1" si="209"/>
        <v>0</v>
      </c>
      <c r="O4540" s="38">
        <f t="array" aca="1" ref="O4540" ca="1">IF($H4540="TOTAL HAP",H4540,MAX(IF('PTE - Segment Emissions Calcs'!$B$8:$B$8919=$B4540,'PTE - Segment Emissions Calcs'!$V$8:$V$8919,)))</f>
        <v>0</v>
      </c>
      <c r="P4540" s="38">
        <f t="array" aca="1" ref="P4540" ca="1">IF($H4540="TOTAL HAP",K4540,MAX(IF('PTE - Segment Emissions Calcs'!$B$8:$B$8919=$B4540,'PTE - Segment Emissions Calcs'!$X$8:$X$8919,)))</f>
        <v>0</v>
      </c>
      <c r="Q4540" s="38">
        <f t="array" aca="1" ref="Q4540" ca="1">IF($H4540="TOTAL HAP",N4540,MAX(IF('PTE - Segment Emissions Calcs'!$B$8:$B$8919=$B4540,'PTE - Segment Emissions Calcs'!$Z$8:$Z$8919,)))</f>
        <v>0</v>
      </c>
      <c r="R4540" s="39"/>
    </row>
    <row r="4541" spans="1:18" x14ac:dyDescent="0.25">
      <c r="A4541" s="71"/>
      <c r="B4541" s="71"/>
      <c r="C4541" s="34" t="s">
        <v>222</v>
      </c>
      <c r="D4541" s="59"/>
      <c r="E4541" s="35"/>
      <c r="F4541" s="35">
        <f ca="1">IFERROR(VLOOKUP($E4541&amp;"-1",'PTE - Segment Emissions Calcs'!$I$8:$V$8919,16,FALSE),0)</f>
        <v>0</v>
      </c>
      <c r="G4541" s="35">
        <f ca="1">IFERROR(VLOOKUP($E4541&amp;"-2",'PTE - Segment Emissions Calcs'!$I$8:$V$8919,16,FALSE),0)</f>
        <v>0</v>
      </c>
      <c r="H4541" s="36">
        <f t="shared" ca="1" si="207"/>
        <v>0</v>
      </c>
      <c r="I4541" s="37">
        <f ca="1">IFERROR(VLOOKUP($E4541&amp;"-1",'PTE - Segment Emissions Calcs'!$I$8:$X$8919,18,FALSE),0)</f>
        <v>0</v>
      </c>
      <c r="J4541" s="37">
        <f ca="1">IFERROR(VLOOKUP($E4541&amp;"-2",'PTE - Segment Emissions Calcs'!$I$8:$X$8919,18,FALSE),0)</f>
        <v>0</v>
      </c>
      <c r="K4541" s="37">
        <f t="shared" ca="1" si="208"/>
        <v>0</v>
      </c>
      <c r="L4541" s="37">
        <f ca="1">IFERROR(VLOOKUP($E4541&amp;"-1",'PTE - Segment Emissions Calcs'!$I$8:$Z$8919,20,FALSE),0)</f>
        <v>0</v>
      </c>
      <c r="M4541" s="37">
        <f ca="1">IFERROR(VLOOKUP($E4541&amp;"-2",'PTE - Segment Emissions Calcs'!$I$8:$Z$8919,20,FALSE),0)</f>
        <v>0</v>
      </c>
      <c r="N4541" s="37">
        <f t="shared" ca="1" si="209"/>
        <v>0</v>
      </c>
      <c r="O4541" s="38">
        <f t="array" aca="1" ref="O4541" ca="1">IF($H4541="TOTAL HAP",H4541,MAX(IF('PTE - Segment Emissions Calcs'!$B$8:$B$8919=$B4541,'PTE - Segment Emissions Calcs'!$V$8:$V$8919,)))</f>
        <v>0</v>
      </c>
      <c r="P4541" s="38">
        <f t="array" aca="1" ref="P4541" ca="1">IF($H4541="TOTAL HAP",K4541,MAX(IF('PTE - Segment Emissions Calcs'!$B$8:$B$8919=$B4541,'PTE - Segment Emissions Calcs'!$X$8:$X$8919,)))</f>
        <v>0</v>
      </c>
      <c r="Q4541" s="38">
        <f t="array" aca="1" ref="Q4541" ca="1">IF($H4541="TOTAL HAP",N4541,MAX(IF('PTE - Segment Emissions Calcs'!$B$8:$B$8919=$B4541,'PTE - Segment Emissions Calcs'!$Z$8:$Z$8919,)))</f>
        <v>0</v>
      </c>
      <c r="R4541" s="39"/>
    </row>
    <row r="4542" spans="1:18" x14ac:dyDescent="0.25">
      <c r="A4542" s="71"/>
      <c r="B4542" s="71"/>
      <c r="C4542" s="34" t="s">
        <v>86</v>
      </c>
      <c r="D4542" s="59"/>
      <c r="E4542" s="35"/>
      <c r="F4542" s="35">
        <f ca="1">IFERROR(VLOOKUP($E4542&amp;"-1",'PTE - Segment Emissions Calcs'!$I$8:$V$8919,16,FALSE),0)</f>
        <v>0</v>
      </c>
      <c r="G4542" s="35">
        <f ca="1">IFERROR(VLOOKUP($E4542&amp;"-2",'PTE - Segment Emissions Calcs'!$I$8:$V$8919,16,FALSE),0)</f>
        <v>0</v>
      </c>
      <c r="H4542" s="36">
        <f t="shared" ca="1" si="207"/>
        <v>0</v>
      </c>
      <c r="I4542" s="37">
        <f ca="1">IFERROR(VLOOKUP($E4542&amp;"-1",'PTE - Segment Emissions Calcs'!$I$8:$X$8919,18,FALSE),0)</f>
        <v>0</v>
      </c>
      <c r="J4542" s="37">
        <f ca="1">IFERROR(VLOOKUP($E4542&amp;"-2",'PTE - Segment Emissions Calcs'!$I$8:$X$8919,18,FALSE),0)</f>
        <v>0</v>
      </c>
      <c r="K4542" s="37">
        <f t="shared" ca="1" si="208"/>
        <v>0</v>
      </c>
      <c r="L4542" s="37">
        <f ca="1">IFERROR(VLOOKUP($E4542&amp;"-1",'PTE - Segment Emissions Calcs'!$I$8:$Z$8919,20,FALSE),0)</f>
        <v>0</v>
      </c>
      <c r="M4542" s="37">
        <f ca="1">IFERROR(VLOOKUP($E4542&amp;"-2",'PTE - Segment Emissions Calcs'!$I$8:$Z$8919,20,FALSE),0)</f>
        <v>0</v>
      </c>
      <c r="N4542" s="37">
        <f t="shared" ca="1" si="209"/>
        <v>0</v>
      </c>
      <c r="O4542" s="38">
        <f t="array" aca="1" ref="O4542" ca="1">IF($H4542="TOTAL HAP",H4542,MAX(IF('PTE - Segment Emissions Calcs'!$B$8:$B$8919=$B4542,'PTE - Segment Emissions Calcs'!$V$8:$V$8919,)))</f>
        <v>0</v>
      </c>
      <c r="P4542" s="38">
        <f t="array" aca="1" ref="P4542" ca="1">IF($H4542="TOTAL HAP",K4542,MAX(IF('PTE - Segment Emissions Calcs'!$B$8:$B$8919=$B4542,'PTE - Segment Emissions Calcs'!$X$8:$X$8919,)))</f>
        <v>0</v>
      </c>
      <c r="Q4542" s="38">
        <f t="array" aca="1" ref="Q4542" ca="1">IF($H4542="TOTAL HAP",N4542,MAX(IF('PTE - Segment Emissions Calcs'!$B$8:$B$8919=$B4542,'PTE - Segment Emissions Calcs'!$Z$8:$Z$8919,)))</f>
        <v>0</v>
      </c>
      <c r="R4542" s="39"/>
    </row>
    <row r="4543" spans="1:18" x14ac:dyDescent="0.25">
      <c r="A4543" s="71"/>
      <c r="B4543" s="71"/>
      <c r="C4543" s="34" t="s">
        <v>66</v>
      </c>
      <c r="D4543" s="59"/>
      <c r="E4543" s="35"/>
      <c r="F4543" s="35">
        <f ca="1">IFERROR(VLOOKUP($E4543&amp;"-1",'PTE - Segment Emissions Calcs'!$I$8:$V$8919,16,FALSE),0)</f>
        <v>2.8334584459580956E-5</v>
      </c>
      <c r="G4543" s="35">
        <f ca="1">IFERROR(VLOOKUP($E4543&amp;"-2",'PTE - Segment Emissions Calcs'!$I$8:$V$8919,16,FALSE),0)</f>
        <v>0</v>
      </c>
      <c r="H4543" s="36">
        <f t="shared" ca="1" si="207"/>
        <v>2.8334584459580956E-5</v>
      </c>
      <c r="I4543" s="37">
        <f ca="1">IFERROR(VLOOKUP($E4543&amp;"-1",'PTE - Segment Emissions Calcs'!$I$8:$X$8919,18,FALSE),0)</f>
        <v>1.2410547993296458E-4</v>
      </c>
      <c r="J4543" s="37">
        <f ca="1">IFERROR(VLOOKUP($E4543&amp;"-2",'PTE - Segment Emissions Calcs'!$I$8:$X$8919,18,FALSE),0)</f>
        <v>0</v>
      </c>
      <c r="K4543" s="37">
        <f t="shared" ca="1" si="208"/>
        <v>1.2410547993296458E-4</v>
      </c>
      <c r="L4543" s="37">
        <f ca="1">IFERROR(VLOOKUP($E4543&amp;"-1",'PTE - Segment Emissions Calcs'!$I$8:$Z$8919,20,FALSE),0)</f>
        <v>1.2410547993296458E-4</v>
      </c>
      <c r="M4543" s="37">
        <f ca="1">IFERROR(VLOOKUP($E4543&amp;"-2",'PTE - Segment Emissions Calcs'!$I$8:$Z$8919,20,FALSE),0)</f>
        <v>0</v>
      </c>
      <c r="N4543" s="37">
        <f t="shared" ca="1" si="209"/>
        <v>1.2410547993296458E-4</v>
      </c>
      <c r="O4543" s="38">
        <f t="array" aca="1" ref="O4543" ca="1">IF($H4543="TOTAL HAP",H4543,MAX(IF('PTE - Segment Emissions Calcs'!$B$8:$B$8919=$B4543,'PTE - Segment Emissions Calcs'!$V$8:$V$8919,)))</f>
        <v>2.8334584459580956E-5</v>
      </c>
      <c r="P4543" s="38">
        <f t="array" aca="1" ref="P4543" ca="1">IF($H4543="TOTAL HAP",K4543,MAX(IF('PTE - Segment Emissions Calcs'!$B$8:$B$8919=$B4543,'PTE - Segment Emissions Calcs'!$X$8:$X$8919,)))</f>
        <v>1.2410547993296458E-4</v>
      </c>
      <c r="Q4543" s="38">
        <f t="array" aca="1" ref="Q4543" ca="1">IF($H4543="TOTAL HAP",N4543,MAX(IF('PTE - Segment Emissions Calcs'!$B$8:$B$8919=$B4543,'PTE - Segment Emissions Calcs'!$Z$8:$Z$8919,)))</f>
        <v>1.2410547993296458E-4</v>
      </c>
      <c r="R4543" s="39"/>
    </row>
    <row r="4544" spans="1:18" x14ac:dyDescent="0.25">
      <c r="A4544" s="71"/>
      <c r="B4544" s="71"/>
      <c r="C4544" s="34" t="s">
        <v>45</v>
      </c>
      <c r="D4544" s="59"/>
      <c r="E4544" s="35"/>
      <c r="F4544" s="35">
        <f ca="1">IFERROR(VLOOKUP($E4544&amp;"-1",'PTE - Segment Emissions Calcs'!$I$8:$V$8919,16,FALSE),0)</f>
        <v>0</v>
      </c>
      <c r="G4544" s="35">
        <f ca="1">IFERROR(VLOOKUP($E4544&amp;"-2",'PTE - Segment Emissions Calcs'!$I$8:$V$8919,16,FALSE),0)</f>
        <v>0</v>
      </c>
      <c r="H4544" s="36">
        <f t="shared" ca="1" si="207"/>
        <v>0</v>
      </c>
      <c r="I4544" s="37">
        <f ca="1">IFERROR(VLOOKUP($E4544&amp;"-1",'PTE - Segment Emissions Calcs'!$I$8:$X$8919,18,FALSE),0)</f>
        <v>0</v>
      </c>
      <c r="J4544" s="37">
        <f ca="1">IFERROR(VLOOKUP($E4544&amp;"-2",'PTE - Segment Emissions Calcs'!$I$8:$X$8919,18,FALSE),0)</f>
        <v>0</v>
      </c>
      <c r="K4544" s="37">
        <f t="shared" ca="1" si="208"/>
        <v>0</v>
      </c>
      <c r="L4544" s="37">
        <f ca="1">IFERROR(VLOOKUP($E4544&amp;"-1",'PTE - Segment Emissions Calcs'!$I$8:$Z$8919,20,FALSE),0)</f>
        <v>0</v>
      </c>
      <c r="M4544" s="37">
        <f ca="1">IFERROR(VLOOKUP($E4544&amp;"-2",'PTE - Segment Emissions Calcs'!$I$8:$Z$8919,20,FALSE),0)</f>
        <v>0</v>
      </c>
      <c r="N4544" s="37">
        <f t="shared" ca="1" si="209"/>
        <v>0</v>
      </c>
      <c r="O4544" s="38">
        <f t="array" aca="1" ref="O4544" ca="1">IF($H4544="TOTAL HAP",H4544,MAX(IF('PTE - Segment Emissions Calcs'!$B$8:$B$8919=$B4544,'PTE - Segment Emissions Calcs'!$V$8:$V$8919,)))</f>
        <v>0</v>
      </c>
      <c r="P4544" s="38">
        <f t="array" aca="1" ref="P4544" ca="1">IF($H4544="TOTAL HAP",K4544,MAX(IF('PTE - Segment Emissions Calcs'!$B$8:$B$8919=$B4544,'PTE - Segment Emissions Calcs'!$X$8:$X$8919,)))</f>
        <v>0</v>
      </c>
      <c r="Q4544" s="38">
        <f t="array" aca="1" ref="Q4544" ca="1">IF($H4544="TOTAL HAP",N4544,MAX(IF('PTE - Segment Emissions Calcs'!$B$8:$B$8919=$B4544,'PTE - Segment Emissions Calcs'!$Z$8:$Z$8919,)))</f>
        <v>0</v>
      </c>
      <c r="R4544" s="39"/>
    </row>
    <row r="4545" spans="1:18" x14ac:dyDescent="0.25">
      <c r="A4545" s="71"/>
      <c r="B4545" s="71"/>
      <c r="C4545" s="34" t="s">
        <v>46</v>
      </c>
      <c r="D4545" s="59"/>
      <c r="E4545" s="35"/>
      <c r="F4545" s="35">
        <f ca="1">IFERROR(VLOOKUP($E4545&amp;"-1",'PTE - Segment Emissions Calcs'!$I$8:$V$8919,16,FALSE),0)</f>
        <v>0</v>
      </c>
      <c r="G4545" s="35">
        <f ca="1">IFERROR(VLOOKUP($E4545&amp;"-2",'PTE - Segment Emissions Calcs'!$I$8:$V$8919,16,FALSE),0)</f>
        <v>0</v>
      </c>
      <c r="H4545" s="36">
        <f t="shared" ca="1" si="207"/>
        <v>0</v>
      </c>
      <c r="I4545" s="37">
        <f ca="1">IFERROR(VLOOKUP($E4545&amp;"-1",'PTE - Segment Emissions Calcs'!$I$8:$X$8919,18,FALSE),0)</f>
        <v>0</v>
      </c>
      <c r="J4545" s="37">
        <f ca="1">IFERROR(VLOOKUP($E4545&amp;"-2",'PTE - Segment Emissions Calcs'!$I$8:$X$8919,18,FALSE),0)</f>
        <v>0</v>
      </c>
      <c r="K4545" s="37">
        <f t="shared" ca="1" si="208"/>
        <v>0</v>
      </c>
      <c r="L4545" s="37">
        <f ca="1">IFERROR(VLOOKUP($E4545&amp;"-1",'PTE - Segment Emissions Calcs'!$I$8:$Z$8919,20,FALSE),0)</f>
        <v>0</v>
      </c>
      <c r="M4545" s="37">
        <f ca="1">IFERROR(VLOOKUP($E4545&amp;"-2",'PTE - Segment Emissions Calcs'!$I$8:$Z$8919,20,FALSE),0)</f>
        <v>0</v>
      </c>
      <c r="N4545" s="37">
        <f t="shared" ca="1" si="209"/>
        <v>0</v>
      </c>
      <c r="O4545" s="38">
        <f t="array" aca="1" ref="O4545" ca="1">IF($H4545="TOTAL HAP",H4545,MAX(IF('PTE - Segment Emissions Calcs'!$B$8:$B$8919=$B4545,'PTE - Segment Emissions Calcs'!$V$8:$V$8919,)))</f>
        <v>0</v>
      </c>
      <c r="P4545" s="38">
        <f t="array" aca="1" ref="P4545" ca="1">IF($H4545="TOTAL HAP",K4545,MAX(IF('PTE - Segment Emissions Calcs'!$B$8:$B$8919=$B4545,'PTE - Segment Emissions Calcs'!$X$8:$X$8919,)))</f>
        <v>0</v>
      </c>
      <c r="Q4545" s="38">
        <f t="array" aca="1" ref="Q4545" ca="1">IF($H4545="TOTAL HAP",N4545,MAX(IF('PTE - Segment Emissions Calcs'!$B$8:$B$8919=$B4545,'PTE - Segment Emissions Calcs'!$Z$8:$Z$8919,)))</f>
        <v>0</v>
      </c>
      <c r="R4545" s="39"/>
    </row>
    <row r="4546" spans="1:18" x14ac:dyDescent="0.25">
      <c r="A4546" s="71"/>
      <c r="B4546" s="71"/>
      <c r="C4546" s="34" t="s">
        <v>48</v>
      </c>
      <c r="D4546" s="59"/>
      <c r="E4546" s="35"/>
      <c r="F4546" s="35">
        <f ca="1">IFERROR(VLOOKUP($E4546&amp;"-1",'PTE - Segment Emissions Calcs'!$I$8:$V$8919,16,FALSE),0)</f>
        <v>6.6298932204932287E-5</v>
      </c>
      <c r="G4546" s="35">
        <f ca="1">IFERROR(VLOOKUP($E4546&amp;"-2",'PTE - Segment Emissions Calcs'!$I$8:$V$8919,16,FALSE),0)</f>
        <v>0</v>
      </c>
      <c r="H4546" s="36">
        <f t="shared" ca="1" si="207"/>
        <v>6.6298932204932287E-5</v>
      </c>
      <c r="I4546" s="37">
        <f ca="1">IFERROR(VLOOKUP($E4546&amp;"-1",'PTE - Segment Emissions Calcs'!$I$8:$X$8919,18,FALSE),0)</f>
        <v>2.903893230576034E-4</v>
      </c>
      <c r="J4546" s="37">
        <f ca="1">IFERROR(VLOOKUP($E4546&amp;"-2",'PTE - Segment Emissions Calcs'!$I$8:$X$8919,18,FALSE),0)</f>
        <v>0</v>
      </c>
      <c r="K4546" s="37">
        <f t="shared" ca="1" si="208"/>
        <v>2.903893230576034E-4</v>
      </c>
      <c r="L4546" s="37">
        <f ca="1">IFERROR(VLOOKUP($E4546&amp;"-1",'PTE - Segment Emissions Calcs'!$I$8:$Z$8919,20,FALSE),0)</f>
        <v>2.903893230576034E-4</v>
      </c>
      <c r="M4546" s="37">
        <f ca="1">IFERROR(VLOOKUP($E4546&amp;"-2",'PTE - Segment Emissions Calcs'!$I$8:$Z$8919,20,FALSE),0)</f>
        <v>0</v>
      </c>
      <c r="N4546" s="37">
        <f t="shared" ca="1" si="209"/>
        <v>2.903893230576034E-4</v>
      </c>
      <c r="O4546" s="38">
        <f t="array" aca="1" ref="O4546" ca="1">IF($H4546="TOTAL HAP",H4546,MAX(IF('PTE - Segment Emissions Calcs'!$B$8:$B$8919=$B4546,'PTE - Segment Emissions Calcs'!$V$8:$V$8919,)))</f>
        <v>6.6298932204932287E-5</v>
      </c>
      <c r="P4546" s="38">
        <f t="array" aca="1" ref="P4546" ca="1">IF($H4546="TOTAL HAP",K4546,MAX(IF('PTE - Segment Emissions Calcs'!$B$8:$B$8919=$B4546,'PTE - Segment Emissions Calcs'!$X$8:$X$8919,)))</f>
        <v>2.903893230576034E-4</v>
      </c>
      <c r="Q4546" s="38">
        <f t="array" aca="1" ref="Q4546" ca="1">IF($H4546="TOTAL HAP",N4546,MAX(IF('PTE - Segment Emissions Calcs'!$B$8:$B$8919=$B4546,'PTE - Segment Emissions Calcs'!$Z$8:$Z$8919,)))</f>
        <v>2.903893230576034E-4</v>
      </c>
      <c r="R4546" s="39"/>
    </row>
    <row r="4547" spans="1:18" x14ac:dyDescent="0.25">
      <c r="A4547" s="71"/>
      <c r="B4547" s="71"/>
      <c r="C4547" s="34" t="s">
        <v>223</v>
      </c>
      <c r="D4547" s="59"/>
      <c r="E4547" s="35"/>
      <c r="F4547" s="35">
        <f ca="1">IFERROR(VLOOKUP($E4547&amp;"-1",'PTE - Segment Emissions Calcs'!$I$8:$V$8919,16,FALSE),0)</f>
        <v>0</v>
      </c>
      <c r="G4547" s="35">
        <f ca="1">IFERROR(VLOOKUP($E4547&amp;"-2",'PTE - Segment Emissions Calcs'!$I$8:$V$8919,16,FALSE),0)</f>
        <v>0</v>
      </c>
      <c r="H4547" s="36">
        <f t="shared" ca="1" si="207"/>
        <v>0</v>
      </c>
      <c r="I4547" s="37">
        <f ca="1">IFERROR(VLOOKUP($E4547&amp;"-1",'PTE - Segment Emissions Calcs'!$I$8:$X$8919,18,FALSE),0)</f>
        <v>0</v>
      </c>
      <c r="J4547" s="37">
        <f ca="1">IFERROR(VLOOKUP($E4547&amp;"-2",'PTE - Segment Emissions Calcs'!$I$8:$X$8919,18,FALSE),0)</f>
        <v>0</v>
      </c>
      <c r="K4547" s="37">
        <f t="shared" ca="1" si="208"/>
        <v>0</v>
      </c>
      <c r="L4547" s="37">
        <f ca="1">IFERROR(VLOOKUP($E4547&amp;"-1",'PTE - Segment Emissions Calcs'!$I$8:$Z$8919,20,FALSE),0)</f>
        <v>0</v>
      </c>
      <c r="M4547" s="37">
        <f ca="1">IFERROR(VLOOKUP($E4547&amp;"-2",'PTE - Segment Emissions Calcs'!$I$8:$Z$8919,20,FALSE),0)</f>
        <v>0</v>
      </c>
      <c r="N4547" s="37">
        <f t="shared" ca="1" si="209"/>
        <v>0</v>
      </c>
      <c r="O4547" s="38">
        <f t="array" aca="1" ref="O4547" ca="1">IF($H4547="TOTAL HAP",H4547,MAX(IF('PTE - Segment Emissions Calcs'!$B$8:$B$8919=$B4547,'PTE - Segment Emissions Calcs'!$V$8:$V$8919,)))</f>
        <v>0</v>
      </c>
      <c r="P4547" s="38">
        <f t="array" aca="1" ref="P4547" ca="1">IF($H4547="TOTAL HAP",K4547,MAX(IF('PTE - Segment Emissions Calcs'!$B$8:$B$8919=$B4547,'PTE - Segment Emissions Calcs'!$X$8:$X$8919,)))</f>
        <v>0</v>
      </c>
      <c r="Q4547" s="38">
        <f t="array" aca="1" ref="Q4547" ca="1">IF($H4547="TOTAL HAP",N4547,MAX(IF('PTE - Segment Emissions Calcs'!$B$8:$B$8919=$B4547,'PTE - Segment Emissions Calcs'!$Z$8:$Z$8919,)))</f>
        <v>0</v>
      </c>
      <c r="R4547" s="39"/>
    </row>
    <row r="4548" spans="1:18" x14ac:dyDescent="0.25">
      <c r="A4548" s="71"/>
      <c r="B4548" s="71"/>
      <c r="C4548" s="34" t="s">
        <v>49</v>
      </c>
      <c r="D4548" s="59"/>
      <c r="E4548" s="35"/>
      <c r="F4548" s="35">
        <f ca="1">IFERROR(VLOOKUP($E4548&amp;"-1",'PTE - Segment Emissions Calcs'!$I$8:$V$8919,16,FALSE),0)</f>
        <v>0</v>
      </c>
      <c r="G4548" s="35">
        <f ca="1">IFERROR(VLOOKUP($E4548&amp;"-2",'PTE - Segment Emissions Calcs'!$I$8:$V$8919,16,FALSE),0)</f>
        <v>0</v>
      </c>
      <c r="H4548" s="36">
        <f t="shared" ca="1" si="207"/>
        <v>0</v>
      </c>
      <c r="I4548" s="37">
        <f ca="1">IFERROR(VLOOKUP($E4548&amp;"-1",'PTE - Segment Emissions Calcs'!$I$8:$X$8919,18,FALSE),0)</f>
        <v>0</v>
      </c>
      <c r="J4548" s="37">
        <f ca="1">IFERROR(VLOOKUP($E4548&amp;"-2",'PTE - Segment Emissions Calcs'!$I$8:$X$8919,18,FALSE),0)</f>
        <v>0</v>
      </c>
      <c r="K4548" s="37">
        <f t="shared" ca="1" si="208"/>
        <v>0</v>
      </c>
      <c r="L4548" s="37">
        <f ca="1">IFERROR(VLOOKUP($E4548&amp;"-1",'PTE - Segment Emissions Calcs'!$I$8:$Z$8919,20,FALSE),0)</f>
        <v>0</v>
      </c>
      <c r="M4548" s="37">
        <f ca="1">IFERROR(VLOOKUP($E4548&amp;"-2",'PTE - Segment Emissions Calcs'!$I$8:$Z$8919,20,FALSE),0)</f>
        <v>0</v>
      </c>
      <c r="N4548" s="37">
        <f t="shared" ca="1" si="209"/>
        <v>0</v>
      </c>
      <c r="O4548" s="38">
        <f t="array" aca="1" ref="O4548" ca="1">IF($H4548="TOTAL HAP",H4548,MAX(IF('PTE - Segment Emissions Calcs'!$B$8:$B$8919=$B4548,'PTE - Segment Emissions Calcs'!$V$8:$V$8919,)))</f>
        <v>0</v>
      </c>
      <c r="P4548" s="38">
        <f t="array" aca="1" ref="P4548" ca="1">IF($H4548="TOTAL HAP",K4548,MAX(IF('PTE - Segment Emissions Calcs'!$B$8:$B$8919=$B4548,'PTE - Segment Emissions Calcs'!$X$8:$X$8919,)))</f>
        <v>0</v>
      </c>
      <c r="Q4548" s="38">
        <f t="array" aca="1" ref="Q4548" ca="1">IF($H4548="TOTAL HAP",N4548,MAX(IF('PTE - Segment Emissions Calcs'!$B$8:$B$8919=$B4548,'PTE - Segment Emissions Calcs'!$Z$8:$Z$8919,)))</f>
        <v>0</v>
      </c>
      <c r="R4548" s="39"/>
    </row>
    <row r="4549" spans="1:18" x14ac:dyDescent="0.25">
      <c r="A4549" s="71"/>
      <c r="B4549" s="71"/>
      <c r="C4549" s="34" t="s">
        <v>60</v>
      </c>
      <c r="D4549" s="59"/>
      <c r="E4549" s="35"/>
      <c r="F4549" s="35">
        <f ca="1">IFERROR(VLOOKUP($E4549&amp;"-1",'PTE - Segment Emissions Calcs'!$I$8:$V$8919,16,FALSE),0)</f>
        <v>0</v>
      </c>
      <c r="G4549" s="35">
        <f ca="1">IFERROR(VLOOKUP($E4549&amp;"-2",'PTE - Segment Emissions Calcs'!$I$8:$V$8919,16,FALSE),0)</f>
        <v>0</v>
      </c>
      <c r="H4549" s="36">
        <f t="shared" ca="1" si="207"/>
        <v>0</v>
      </c>
      <c r="I4549" s="37">
        <f ca="1">IFERROR(VLOOKUP($E4549&amp;"-1",'PTE - Segment Emissions Calcs'!$I$8:$X$8919,18,FALSE),0)</f>
        <v>0</v>
      </c>
      <c r="J4549" s="37">
        <f ca="1">IFERROR(VLOOKUP($E4549&amp;"-2",'PTE - Segment Emissions Calcs'!$I$8:$X$8919,18,FALSE),0)</f>
        <v>0</v>
      </c>
      <c r="K4549" s="37">
        <f t="shared" ca="1" si="208"/>
        <v>0</v>
      </c>
      <c r="L4549" s="37">
        <f ca="1">IFERROR(VLOOKUP($E4549&amp;"-1",'PTE - Segment Emissions Calcs'!$I$8:$Z$8919,20,FALSE),0)</f>
        <v>0</v>
      </c>
      <c r="M4549" s="37">
        <f ca="1">IFERROR(VLOOKUP($E4549&amp;"-2",'PTE - Segment Emissions Calcs'!$I$8:$Z$8919,20,FALSE),0)</f>
        <v>0</v>
      </c>
      <c r="N4549" s="37">
        <f t="shared" ca="1" si="209"/>
        <v>0</v>
      </c>
      <c r="O4549" s="38">
        <f t="array" aca="1" ref="O4549" ca="1">IF($H4549="TOTAL HAP",H4549,MAX(IF('PTE - Segment Emissions Calcs'!$B$8:$B$8919=$B4549,'PTE - Segment Emissions Calcs'!$V$8:$V$8919,)))</f>
        <v>0</v>
      </c>
      <c r="P4549" s="38">
        <f t="array" aca="1" ref="P4549" ca="1">IF($H4549="TOTAL HAP",K4549,MAX(IF('PTE - Segment Emissions Calcs'!$B$8:$B$8919=$B4549,'PTE - Segment Emissions Calcs'!$X$8:$X$8919,)))</f>
        <v>0</v>
      </c>
      <c r="Q4549" s="38">
        <f t="array" aca="1" ref="Q4549" ca="1">IF($H4549="TOTAL HAP",N4549,MAX(IF('PTE - Segment Emissions Calcs'!$B$8:$B$8919=$B4549,'PTE - Segment Emissions Calcs'!$Z$8:$Z$8919,)))</f>
        <v>0</v>
      </c>
      <c r="R4549" s="39"/>
    </row>
    <row r="4550" spans="1:18" x14ac:dyDescent="0.25">
      <c r="A4550" s="71"/>
      <c r="B4550" s="71"/>
      <c r="C4550" s="34" t="s">
        <v>224</v>
      </c>
      <c r="D4550" s="59"/>
      <c r="E4550" s="35"/>
      <c r="F4550" s="35">
        <f ca="1">IFERROR(VLOOKUP($E4550&amp;"-1",'PTE - Segment Emissions Calcs'!$I$8:$V$8919,16,FALSE),0)</f>
        <v>1.1637176176157555E-8</v>
      </c>
      <c r="G4550" s="35">
        <f ca="1">IFERROR(VLOOKUP($E4550&amp;"-2",'PTE - Segment Emissions Calcs'!$I$8:$V$8919,16,FALSE),0)</f>
        <v>0</v>
      </c>
      <c r="H4550" s="36">
        <f t="shared" ca="1" si="207"/>
        <v>1.1637176176157555E-8</v>
      </c>
      <c r="I4550" s="37">
        <f ca="1">IFERROR(VLOOKUP($E4550&amp;"-1",'PTE - Segment Emissions Calcs'!$I$8:$X$8919,18,FALSE),0)</f>
        <v>5.0970831651570085E-8</v>
      </c>
      <c r="J4550" s="37">
        <f ca="1">IFERROR(VLOOKUP($E4550&amp;"-2",'PTE - Segment Emissions Calcs'!$I$8:$X$8919,18,FALSE),0)</f>
        <v>0</v>
      </c>
      <c r="K4550" s="37">
        <f t="shared" ca="1" si="208"/>
        <v>5.0970831651570085E-8</v>
      </c>
      <c r="L4550" s="37">
        <f ca="1">IFERROR(VLOOKUP($E4550&amp;"-1",'PTE - Segment Emissions Calcs'!$I$8:$Z$8919,20,FALSE),0)</f>
        <v>5.0970831651570085E-8</v>
      </c>
      <c r="M4550" s="37">
        <f ca="1">IFERROR(VLOOKUP($E4550&amp;"-2",'PTE - Segment Emissions Calcs'!$I$8:$Z$8919,20,FALSE),0)</f>
        <v>0</v>
      </c>
      <c r="N4550" s="37">
        <f t="shared" ca="1" si="209"/>
        <v>5.0970831651570085E-8</v>
      </c>
      <c r="O4550" s="38">
        <f t="array" aca="1" ref="O4550" ca="1">IF($H4550="TOTAL HAP",H4550,MAX(IF('PTE - Segment Emissions Calcs'!$B$8:$B$8919=$B4550,'PTE - Segment Emissions Calcs'!$V$8:$V$8919,)))</f>
        <v>1.1637176176157555E-8</v>
      </c>
      <c r="P4550" s="38">
        <f t="array" aca="1" ref="P4550" ca="1">IF($H4550="TOTAL HAP",K4550,MAX(IF('PTE - Segment Emissions Calcs'!$B$8:$B$8919=$B4550,'PTE - Segment Emissions Calcs'!$X$8:$X$8919,)))</f>
        <v>5.0970831651570085E-8</v>
      </c>
      <c r="Q4550" s="38">
        <f t="array" aca="1" ref="Q4550" ca="1">IF($H4550="TOTAL HAP",N4550,MAX(IF('PTE - Segment Emissions Calcs'!$B$8:$B$8919=$B4550,'PTE - Segment Emissions Calcs'!$Z$8:$Z$8919,)))</f>
        <v>5.0970831651570085E-8</v>
      </c>
      <c r="R4550" s="39"/>
    </row>
    <row r="4551" spans="1:18" x14ac:dyDescent="0.25">
      <c r="A4551" s="71"/>
      <c r="B4551" s="71"/>
      <c r="C4551" s="34" t="s">
        <v>225</v>
      </c>
      <c r="D4551" s="59"/>
      <c r="E4551" s="35"/>
      <c r="F4551" s="35">
        <f ca="1">IFERROR(VLOOKUP($E4551&amp;"-1",'PTE - Segment Emissions Calcs'!$I$8:$V$8919,16,FALSE),0)</f>
        <v>0</v>
      </c>
      <c r="G4551" s="35">
        <f ca="1">IFERROR(VLOOKUP($E4551&amp;"-2",'PTE - Segment Emissions Calcs'!$I$8:$V$8919,16,FALSE),0)</f>
        <v>0</v>
      </c>
      <c r="H4551" s="36">
        <f t="shared" ca="1" si="207"/>
        <v>0</v>
      </c>
      <c r="I4551" s="37">
        <f ca="1">IFERROR(VLOOKUP($E4551&amp;"-1",'PTE - Segment Emissions Calcs'!$I$8:$X$8919,18,FALSE),0)</f>
        <v>0</v>
      </c>
      <c r="J4551" s="37">
        <f ca="1">IFERROR(VLOOKUP($E4551&amp;"-2",'PTE - Segment Emissions Calcs'!$I$8:$X$8919,18,FALSE),0)</f>
        <v>0</v>
      </c>
      <c r="K4551" s="37">
        <f t="shared" ca="1" si="208"/>
        <v>0</v>
      </c>
      <c r="L4551" s="37">
        <f ca="1">IFERROR(VLOOKUP($E4551&amp;"-1",'PTE - Segment Emissions Calcs'!$I$8:$Z$8919,20,FALSE),0)</f>
        <v>0</v>
      </c>
      <c r="M4551" s="37">
        <f ca="1">IFERROR(VLOOKUP($E4551&amp;"-2",'PTE - Segment Emissions Calcs'!$I$8:$Z$8919,20,FALSE),0)</f>
        <v>0</v>
      </c>
      <c r="N4551" s="37">
        <f t="shared" ca="1" si="209"/>
        <v>0</v>
      </c>
      <c r="O4551" s="38">
        <f t="array" aca="1" ref="O4551" ca="1">IF($H4551="TOTAL HAP",H4551,MAX(IF('PTE - Segment Emissions Calcs'!$B$8:$B$8919=$B4551,'PTE - Segment Emissions Calcs'!$V$8:$V$8919,)))</f>
        <v>0</v>
      </c>
      <c r="P4551" s="38">
        <f t="array" aca="1" ref="P4551" ca="1">IF($H4551="TOTAL HAP",K4551,MAX(IF('PTE - Segment Emissions Calcs'!$B$8:$B$8919=$B4551,'PTE - Segment Emissions Calcs'!$X$8:$X$8919,)))</f>
        <v>0</v>
      </c>
      <c r="Q4551" s="38">
        <f t="array" aca="1" ref="Q4551" ca="1">IF($H4551="TOTAL HAP",N4551,MAX(IF('PTE - Segment Emissions Calcs'!$B$8:$B$8919=$B4551,'PTE - Segment Emissions Calcs'!$Z$8:$Z$8919,)))</f>
        <v>0</v>
      </c>
      <c r="R4551" s="39"/>
    </row>
    <row r="4552" spans="1:18" x14ac:dyDescent="0.25">
      <c r="A4552" s="71"/>
      <c r="B4552" s="71"/>
      <c r="C4552" s="34" t="s">
        <v>98</v>
      </c>
      <c r="D4552" s="59"/>
      <c r="E4552" s="35"/>
      <c r="F4552" s="35">
        <f ca="1">IFERROR(VLOOKUP($E4552&amp;"-1",'PTE - Segment Emissions Calcs'!$I$8:$V$8919,16,FALSE),0)</f>
        <v>1.1637176176157555E-8</v>
      </c>
      <c r="G4552" s="35">
        <f ca="1">IFERROR(VLOOKUP($E4552&amp;"-2",'PTE - Segment Emissions Calcs'!$I$8:$V$8919,16,FALSE),0)</f>
        <v>0</v>
      </c>
      <c r="H4552" s="36">
        <f t="shared" ca="1" si="207"/>
        <v>1.1637176176157555E-8</v>
      </c>
      <c r="I4552" s="37">
        <f ca="1">IFERROR(VLOOKUP($E4552&amp;"-1",'PTE - Segment Emissions Calcs'!$I$8:$X$8919,18,FALSE),0)</f>
        <v>5.0970831651570085E-8</v>
      </c>
      <c r="J4552" s="37">
        <f ca="1">IFERROR(VLOOKUP($E4552&amp;"-2",'PTE - Segment Emissions Calcs'!$I$8:$X$8919,18,FALSE),0)</f>
        <v>0</v>
      </c>
      <c r="K4552" s="37">
        <f t="shared" ca="1" si="208"/>
        <v>5.0970831651570085E-8</v>
      </c>
      <c r="L4552" s="37">
        <f ca="1">IFERROR(VLOOKUP($E4552&amp;"-1",'PTE - Segment Emissions Calcs'!$I$8:$Z$8919,20,FALSE),0)</f>
        <v>5.0970831651570085E-8</v>
      </c>
      <c r="M4552" s="37">
        <f ca="1">IFERROR(VLOOKUP($E4552&amp;"-2",'PTE - Segment Emissions Calcs'!$I$8:$Z$8919,20,FALSE),0)</f>
        <v>0</v>
      </c>
      <c r="N4552" s="37">
        <f t="shared" ca="1" si="209"/>
        <v>5.0970831651570085E-8</v>
      </c>
      <c r="O4552" s="38">
        <f t="array" aca="1" ref="O4552" ca="1">IF($H4552="TOTAL HAP",H4552,MAX(IF('PTE - Segment Emissions Calcs'!$B$8:$B$8919=$B4552,'PTE - Segment Emissions Calcs'!$V$8:$V$8919,)))</f>
        <v>1.1637176176157555E-8</v>
      </c>
      <c r="P4552" s="38">
        <f t="array" aca="1" ref="P4552" ca="1">IF($H4552="TOTAL HAP",K4552,MAX(IF('PTE - Segment Emissions Calcs'!$B$8:$B$8919=$B4552,'PTE - Segment Emissions Calcs'!$X$8:$X$8919,)))</f>
        <v>5.0970831651570085E-8</v>
      </c>
      <c r="Q4552" s="38">
        <f t="array" aca="1" ref="Q4552" ca="1">IF($H4552="TOTAL HAP",N4552,MAX(IF('PTE - Segment Emissions Calcs'!$B$8:$B$8919=$B4552,'PTE - Segment Emissions Calcs'!$Z$8:$Z$8919,)))</f>
        <v>5.0970831651570085E-8</v>
      </c>
      <c r="R4552" s="39"/>
    </row>
    <row r="4553" spans="1:18" x14ac:dyDescent="0.25">
      <c r="A4553" s="71"/>
      <c r="B4553" s="71"/>
      <c r="C4553" s="34" t="s">
        <v>226</v>
      </c>
      <c r="D4553" s="59"/>
      <c r="E4553" s="35"/>
      <c r="F4553" s="35">
        <f ca="1">IFERROR(VLOOKUP($E4553&amp;"-1",'PTE - Segment Emissions Calcs'!$I$8:$V$8919,16,FALSE),0)</f>
        <v>1.1637176176157555E-8</v>
      </c>
      <c r="G4553" s="35">
        <f ca="1">IFERROR(VLOOKUP($E4553&amp;"-2",'PTE - Segment Emissions Calcs'!$I$8:$V$8919,16,FALSE),0)</f>
        <v>0</v>
      </c>
      <c r="H4553" s="36">
        <f t="shared" ca="1" si="207"/>
        <v>1.1637176176157555E-8</v>
      </c>
      <c r="I4553" s="37">
        <f ca="1">IFERROR(VLOOKUP($E4553&amp;"-1",'PTE - Segment Emissions Calcs'!$I$8:$X$8919,18,FALSE),0)</f>
        <v>5.0970831651570085E-8</v>
      </c>
      <c r="J4553" s="37">
        <f ca="1">IFERROR(VLOOKUP($E4553&amp;"-2",'PTE - Segment Emissions Calcs'!$I$8:$X$8919,18,FALSE),0)</f>
        <v>0</v>
      </c>
      <c r="K4553" s="37">
        <f t="shared" ca="1" si="208"/>
        <v>5.0970831651570085E-8</v>
      </c>
      <c r="L4553" s="37">
        <f ca="1">IFERROR(VLOOKUP($E4553&amp;"-1",'PTE - Segment Emissions Calcs'!$I$8:$Z$8919,20,FALSE),0)</f>
        <v>5.0970831651570085E-8</v>
      </c>
      <c r="M4553" s="37">
        <f ca="1">IFERROR(VLOOKUP($E4553&amp;"-2",'PTE - Segment Emissions Calcs'!$I$8:$Z$8919,20,FALSE),0)</f>
        <v>0</v>
      </c>
      <c r="N4553" s="37">
        <f t="shared" ca="1" si="209"/>
        <v>5.0970831651570085E-8</v>
      </c>
      <c r="O4553" s="38">
        <f t="array" aca="1" ref="O4553" ca="1">IF($H4553="TOTAL HAP",H4553,MAX(IF('PTE - Segment Emissions Calcs'!$B$8:$B$8919=$B4553,'PTE - Segment Emissions Calcs'!$V$8:$V$8919,)))</f>
        <v>1.1637176176157555E-8</v>
      </c>
      <c r="P4553" s="38">
        <f t="array" aca="1" ref="P4553" ca="1">IF($H4553="TOTAL HAP",K4553,MAX(IF('PTE - Segment Emissions Calcs'!$B$8:$B$8919=$B4553,'PTE - Segment Emissions Calcs'!$X$8:$X$8919,)))</f>
        <v>5.0970831651570085E-8</v>
      </c>
      <c r="Q4553" s="38">
        <f t="array" aca="1" ref="Q4553" ca="1">IF($H4553="TOTAL HAP",N4553,MAX(IF('PTE - Segment Emissions Calcs'!$B$8:$B$8919=$B4553,'PTE - Segment Emissions Calcs'!$Z$8:$Z$8919,)))</f>
        <v>5.0970831651570085E-8</v>
      </c>
      <c r="R4553" s="39"/>
    </row>
    <row r="4554" spans="1:18" x14ac:dyDescent="0.25">
      <c r="A4554" s="71"/>
      <c r="B4554" s="71"/>
      <c r="C4554" s="34" t="s">
        <v>50</v>
      </c>
      <c r="D4554" s="59"/>
      <c r="E4554" s="35"/>
      <c r="F4554" s="35">
        <f ca="1">IFERROR(VLOOKUP($E4554&amp;"-1",'PTE - Segment Emissions Calcs'!$I$8:$V$8919,16,FALSE),0)</f>
        <v>1.2684522032011735E-5</v>
      </c>
      <c r="G4554" s="35">
        <f ca="1">IFERROR(VLOOKUP($E4554&amp;"-2",'PTE - Segment Emissions Calcs'!$I$8:$V$8919,16,FALSE),0)</f>
        <v>0</v>
      </c>
      <c r="H4554" s="36">
        <f t="shared" ca="1" si="207"/>
        <v>1.2684522032011735E-5</v>
      </c>
      <c r="I4554" s="37">
        <f ca="1">IFERROR(VLOOKUP($E4554&amp;"-1",'PTE - Segment Emissions Calcs'!$I$8:$X$8919,18,FALSE),0)</f>
        <v>5.55582065002114E-5</v>
      </c>
      <c r="J4554" s="37">
        <f ca="1">IFERROR(VLOOKUP($E4554&amp;"-2",'PTE - Segment Emissions Calcs'!$I$8:$X$8919,18,FALSE),0)</f>
        <v>0</v>
      </c>
      <c r="K4554" s="37">
        <f t="shared" ca="1" si="208"/>
        <v>5.55582065002114E-5</v>
      </c>
      <c r="L4554" s="37">
        <f ca="1">IFERROR(VLOOKUP($E4554&amp;"-1",'PTE - Segment Emissions Calcs'!$I$8:$Z$8919,20,FALSE),0)</f>
        <v>5.55582065002114E-5</v>
      </c>
      <c r="M4554" s="37">
        <f ca="1">IFERROR(VLOOKUP($E4554&amp;"-2",'PTE - Segment Emissions Calcs'!$I$8:$Z$8919,20,FALSE),0)</f>
        <v>0</v>
      </c>
      <c r="N4554" s="37">
        <f t="shared" ca="1" si="209"/>
        <v>5.55582065002114E-5</v>
      </c>
      <c r="O4554" s="38">
        <f t="array" aca="1" ref="O4554" ca="1">IF($H4554="TOTAL HAP",H4554,MAX(IF('PTE - Segment Emissions Calcs'!$B$8:$B$8919=$B4554,'PTE - Segment Emissions Calcs'!$V$8:$V$8919,)))</f>
        <v>1.2684522032011735E-5</v>
      </c>
      <c r="P4554" s="38">
        <f t="array" aca="1" ref="P4554" ca="1">IF($H4554="TOTAL HAP",K4554,MAX(IF('PTE - Segment Emissions Calcs'!$B$8:$B$8919=$B4554,'PTE - Segment Emissions Calcs'!$X$8:$X$8919,)))</f>
        <v>5.55582065002114E-5</v>
      </c>
      <c r="Q4554" s="38">
        <f t="array" aca="1" ref="Q4554" ca="1">IF($H4554="TOTAL HAP",N4554,MAX(IF('PTE - Segment Emissions Calcs'!$B$8:$B$8919=$B4554,'PTE - Segment Emissions Calcs'!$Z$8:$Z$8919,)))</f>
        <v>5.55582065002114E-5</v>
      </c>
      <c r="R4554" s="39"/>
    </row>
    <row r="4555" spans="1:18" x14ac:dyDescent="0.25">
      <c r="A4555" s="71"/>
      <c r="B4555" s="71"/>
      <c r="C4555" s="34" t="s">
        <v>95</v>
      </c>
      <c r="D4555" s="59"/>
      <c r="E4555" s="35"/>
      <c r="F4555" s="35">
        <f ca="1">IFERROR(VLOOKUP($E4555&amp;"-1",'PTE - Segment Emissions Calcs'!$I$8:$V$8919,16,FALSE),0)</f>
        <v>0</v>
      </c>
      <c r="G4555" s="35">
        <f ca="1">IFERROR(VLOOKUP($E4555&amp;"-2",'PTE - Segment Emissions Calcs'!$I$8:$V$8919,16,FALSE),0)</f>
        <v>0</v>
      </c>
      <c r="H4555" s="36">
        <f t="shared" ca="1" si="207"/>
        <v>0</v>
      </c>
      <c r="I4555" s="37">
        <f ca="1">IFERROR(VLOOKUP($E4555&amp;"-1",'PTE - Segment Emissions Calcs'!$I$8:$X$8919,18,FALSE),0)</f>
        <v>0</v>
      </c>
      <c r="J4555" s="37">
        <f ca="1">IFERROR(VLOOKUP($E4555&amp;"-2",'PTE - Segment Emissions Calcs'!$I$8:$X$8919,18,FALSE),0)</f>
        <v>0</v>
      </c>
      <c r="K4555" s="37">
        <f t="shared" ca="1" si="208"/>
        <v>0</v>
      </c>
      <c r="L4555" s="37">
        <f ca="1">IFERROR(VLOOKUP($E4555&amp;"-1",'PTE - Segment Emissions Calcs'!$I$8:$Z$8919,20,FALSE),0)</f>
        <v>0</v>
      </c>
      <c r="M4555" s="37">
        <f ca="1">IFERROR(VLOOKUP($E4555&amp;"-2",'PTE - Segment Emissions Calcs'!$I$8:$Z$8919,20,FALSE),0)</f>
        <v>0</v>
      </c>
      <c r="N4555" s="37">
        <f t="shared" ca="1" si="209"/>
        <v>0</v>
      </c>
      <c r="O4555" s="38">
        <f t="array" aca="1" ref="O4555" ca="1">IF($H4555="TOTAL HAP",H4555,MAX(IF('PTE - Segment Emissions Calcs'!$B$8:$B$8919=$B4555,'PTE - Segment Emissions Calcs'!$V$8:$V$8919,)))</f>
        <v>0</v>
      </c>
      <c r="P4555" s="38">
        <f t="array" aca="1" ref="P4555" ca="1">IF($H4555="TOTAL HAP",K4555,MAX(IF('PTE - Segment Emissions Calcs'!$B$8:$B$8919=$B4555,'PTE - Segment Emissions Calcs'!$X$8:$X$8919,)))</f>
        <v>0</v>
      </c>
      <c r="Q4555" s="38">
        <f t="array" aca="1" ref="Q4555" ca="1">IF($H4555="TOTAL HAP",N4555,MAX(IF('PTE - Segment Emissions Calcs'!$B$8:$B$8919=$B4555,'PTE - Segment Emissions Calcs'!$Z$8:$Z$8919,)))</f>
        <v>0</v>
      </c>
      <c r="R4555" s="39"/>
    </row>
    <row r="4556" spans="1:18" x14ac:dyDescent="0.25">
      <c r="A4556" s="71"/>
      <c r="B4556" s="71"/>
      <c r="C4556" s="34" t="s">
        <v>51</v>
      </c>
      <c r="D4556" s="59"/>
      <c r="E4556" s="35"/>
      <c r="F4556" s="35">
        <f ca="1">IFERROR(VLOOKUP($E4556&amp;"-1",'PTE - Segment Emissions Calcs'!$I$8:$V$8919,16,FALSE),0)</f>
        <v>0</v>
      </c>
      <c r="G4556" s="35">
        <f ca="1">IFERROR(VLOOKUP($E4556&amp;"-2",'PTE - Segment Emissions Calcs'!$I$8:$V$8919,16,FALSE),0)</f>
        <v>0</v>
      </c>
      <c r="H4556" s="36">
        <f t="shared" ca="1" si="207"/>
        <v>0</v>
      </c>
      <c r="I4556" s="37">
        <f ca="1">IFERROR(VLOOKUP($E4556&amp;"-1",'PTE - Segment Emissions Calcs'!$I$8:$X$8919,18,FALSE),0)</f>
        <v>0</v>
      </c>
      <c r="J4556" s="37">
        <f ca="1">IFERROR(VLOOKUP($E4556&amp;"-2",'PTE - Segment Emissions Calcs'!$I$8:$X$8919,18,FALSE),0)</f>
        <v>0</v>
      </c>
      <c r="K4556" s="37">
        <f t="shared" ca="1" si="208"/>
        <v>0</v>
      </c>
      <c r="L4556" s="37">
        <f ca="1">IFERROR(VLOOKUP($E4556&amp;"-1",'PTE - Segment Emissions Calcs'!$I$8:$Z$8919,20,FALSE),0)</f>
        <v>0</v>
      </c>
      <c r="M4556" s="37">
        <f ca="1">IFERROR(VLOOKUP($E4556&amp;"-2",'PTE - Segment Emissions Calcs'!$I$8:$Z$8919,20,FALSE),0)</f>
        <v>0</v>
      </c>
      <c r="N4556" s="37">
        <f t="shared" ca="1" si="209"/>
        <v>0</v>
      </c>
      <c r="O4556" s="38">
        <f t="array" aca="1" ref="O4556" ca="1">IF($H4556="TOTAL HAP",H4556,MAX(IF('PTE - Segment Emissions Calcs'!$B$8:$B$8919=$B4556,'PTE - Segment Emissions Calcs'!$V$8:$V$8919,)))</f>
        <v>0</v>
      </c>
      <c r="P4556" s="38">
        <f t="array" aca="1" ref="P4556" ca="1">IF($H4556="TOTAL HAP",K4556,MAX(IF('PTE - Segment Emissions Calcs'!$B$8:$B$8919=$B4556,'PTE - Segment Emissions Calcs'!$X$8:$X$8919,)))</f>
        <v>0</v>
      </c>
      <c r="Q4556" s="38">
        <f t="array" aca="1" ref="Q4556" ca="1">IF($H4556="TOTAL HAP",N4556,MAX(IF('PTE - Segment Emissions Calcs'!$B$8:$B$8919=$B4556,'PTE - Segment Emissions Calcs'!$Z$8:$Z$8919,)))</f>
        <v>0</v>
      </c>
      <c r="R4556" s="39"/>
    </row>
    <row r="4557" spans="1:18" x14ac:dyDescent="0.25">
      <c r="A4557" s="71"/>
      <c r="B4557" s="71"/>
      <c r="C4557" s="34" t="s">
        <v>67</v>
      </c>
      <c r="D4557" s="59"/>
      <c r="E4557" s="35"/>
      <c r="F4557" s="35">
        <f ca="1">IFERROR(VLOOKUP($E4557&amp;"-1",'PTE - Segment Emissions Calcs'!$I$8:$V$8919,16,FALSE),0)</f>
        <v>0</v>
      </c>
      <c r="G4557" s="35">
        <f ca="1">IFERROR(VLOOKUP($E4557&amp;"-2",'PTE - Segment Emissions Calcs'!$I$8:$V$8919,16,FALSE),0)</f>
        <v>0</v>
      </c>
      <c r="H4557" s="36">
        <f t="shared" ca="1" si="207"/>
        <v>0</v>
      </c>
      <c r="I4557" s="37">
        <f ca="1">IFERROR(VLOOKUP($E4557&amp;"-1",'PTE - Segment Emissions Calcs'!$I$8:$X$8919,18,FALSE),0)</f>
        <v>0</v>
      </c>
      <c r="J4557" s="37">
        <f ca="1">IFERROR(VLOOKUP($E4557&amp;"-2",'PTE - Segment Emissions Calcs'!$I$8:$X$8919,18,FALSE),0)</f>
        <v>0</v>
      </c>
      <c r="K4557" s="37">
        <f t="shared" ca="1" si="208"/>
        <v>0</v>
      </c>
      <c r="L4557" s="37">
        <f ca="1">IFERROR(VLOOKUP($E4557&amp;"-1",'PTE - Segment Emissions Calcs'!$I$8:$Z$8919,20,FALSE),0)</f>
        <v>0</v>
      </c>
      <c r="M4557" s="37">
        <f ca="1">IFERROR(VLOOKUP($E4557&amp;"-2",'PTE - Segment Emissions Calcs'!$I$8:$Z$8919,20,FALSE),0)</f>
        <v>0</v>
      </c>
      <c r="N4557" s="37">
        <f t="shared" ca="1" si="209"/>
        <v>0</v>
      </c>
      <c r="O4557" s="38">
        <f t="array" aca="1" ref="O4557" ca="1">IF($H4557="TOTAL HAP",H4557,MAX(IF('PTE - Segment Emissions Calcs'!$B$8:$B$8919=$B4557,'PTE - Segment Emissions Calcs'!$V$8:$V$8919,)))</f>
        <v>0</v>
      </c>
      <c r="P4557" s="38">
        <f t="array" aca="1" ref="P4557" ca="1">IF($H4557="TOTAL HAP",K4557,MAX(IF('PTE - Segment Emissions Calcs'!$B$8:$B$8919=$B4557,'PTE - Segment Emissions Calcs'!$X$8:$X$8919,)))</f>
        <v>0</v>
      </c>
      <c r="Q4557" s="38">
        <f t="array" aca="1" ref="Q4557" ca="1">IF($H4557="TOTAL HAP",N4557,MAX(IF('PTE - Segment Emissions Calcs'!$B$8:$B$8919=$B4557,'PTE - Segment Emissions Calcs'!$Z$8:$Z$8919,)))</f>
        <v>0</v>
      </c>
      <c r="R4557" s="39"/>
    </row>
    <row r="4558" spans="1:18" x14ac:dyDescent="0.25">
      <c r="A4558" s="71"/>
      <c r="B4558" s="71"/>
      <c r="C4558" s="34" t="s">
        <v>127</v>
      </c>
      <c r="D4558" s="59"/>
      <c r="E4558" s="35"/>
      <c r="F4558" s="35">
        <f ca="1">IFERROR(VLOOKUP($E4558&amp;"-1",'PTE - Segment Emissions Calcs'!$I$8:$V$8919,16,FALSE),0)</f>
        <v>0</v>
      </c>
      <c r="G4558" s="35">
        <f ca="1">IFERROR(VLOOKUP($E4558&amp;"-2",'PTE - Segment Emissions Calcs'!$I$8:$V$8919,16,FALSE),0)</f>
        <v>0</v>
      </c>
      <c r="H4558" s="36">
        <f t="shared" ca="1" si="207"/>
        <v>0</v>
      </c>
      <c r="I4558" s="37">
        <f ca="1">IFERROR(VLOOKUP($E4558&amp;"-1",'PTE - Segment Emissions Calcs'!$I$8:$X$8919,18,FALSE),0)</f>
        <v>0</v>
      </c>
      <c r="J4558" s="37">
        <f ca="1">IFERROR(VLOOKUP($E4558&amp;"-2",'PTE - Segment Emissions Calcs'!$I$8:$X$8919,18,FALSE),0)</f>
        <v>0</v>
      </c>
      <c r="K4558" s="37">
        <f t="shared" ca="1" si="208"/>
        <v>0</v>
      </c>
      <c r="L4558" s="37">
        <f ca="1">IFERROR(VLOOKUP($E4558&amp;"-1",'PTE - Segment Emissions Calcs'!$I$8:$Z$8919,20,FALSE),0)</f>
        <v>0</v>
      </c>
      <c r="M4558" s="37">
        <f ca="1">IFERROR(VLOOKUP($E4558&amp;"-2",'PTE - Segment Emissions Calcs'!$I$8:$Z$8919,20,FALSE),0)</f>
        <v>0</v>
      </c>
      <c r="N4558" s="37">
        <f t="shared" ca="1" si="209"/>
        <v>0</v>
      </c>
      <c r="O4558" s="38">
        <f t="array" aca="1" ref="O4558" ca="1">IF($H4558="TOTAL HAP",H4558,MAX(IF('PTE - Segment Emissions Calcs'!$B$8:$B$8919=$B4558,'PTE - Segment Emissions Calcs'!$V$8:$V$8919,)))</f>
        <v>0</v>
      </c>
      <c r="P4558" s="38">
        <f t="array" aca="1" ref="P4558" ca="1">IF($H4558="TOTAL HAP",K4558,MAX(IF('PTE - Segment Emissions Calcs'!$B$8:$B$8919=$B4558,'PTE - Segment Emissions Calcs'!$X$8:$X$8919,)))</f>
        <v>0</v>
      </c>
      <c r="Q4558" s="38">
        <f t="array" aca="1" ref="Q4558" ca="1">IF($H4558="TOTAL HAP",N4558,MAX(IF('PTE - Segment Emissions Calcs'!$B$8:$B$8919=$B4558,'PTE - Segment Emissions Calcs'!$Z$8:$Z$8919,)))</f>
        <v>0</v>
      </c>
      <c r="R4558" s="39"/>
    </row>
    <row r="4559" spans="1:18" x14ac:dyDescent="0.25">
      <c r="A4559" s="71"/>
      <c r="B4559" s="71"/>
      <c r="C4559" s="34" t="s">
        <v>52</v>
      </c>
      <c r="D4559" s="59"/>
      <c r="E4559" s="35"/>
      <c r="F4559" s="35">
        <f ca="1">IFERROR(VLOOKUP($E4559&amp;"-1",'PTE - Segment Emissions Calcs'!$I$8:$V$8919,16,FALSE),0)</f>
        <v>0</v>
      </c>
      <c r="G4559" s="35">
        <f ca="1">IFERROR(VLOOKUP($E4559&amp;"-2",'PTE - Segment Emissions Calcs'!$I$8:$V$8919,16,FALSE),0)</f>
        <v>0</v>
      </c>
      <c r="H4559" s="36">
        <f t="shared" ca="1" si="207"/>
        <v>0</v>
      </c>
      <c r="I4559" s="37">
        <f ca="1">IFERROR(VLOOKUP($E4559&amp;"-1",'PTE - Segment Emissions Calcs'!$I$8:$X$8919,18,FALSE),0)</f>
        <v>0</v>
      </c>
      <c r="J4559" s="37">
        <f ca="1">IFERROR(VLOOKUP($E4559&amp;"-2",'PTE - Segment Emissions Calcs'!$I$8:$X$8919,18,FALSE),0)</f>
        <v>0</v>
      </c>
      <c r="K4559" s="37">
        <f t="shared" ca="1" si="208"/>
        <v>0</v>
      </c>
      <c r="L4559" s="37">
        <f ca="1">IFERROR(VLOOKUP($E4559&amp;"-1",'PTE - Segment Emissions Calcs'!$I$8:$Z$8919,20,FALSE),0)</f>
        <v>0</v>
      </c>
      <c r="M4559" s="37">
        <f ca="1">IFERROR(VLOOKUP($E4559&amp;"-2",'PTE - Segment Emissions Calcs'!$I$8:$Z$8919,20,FALSE),0)</f>
        <v>0</v>
      </c>
      <c r="N4559" s="37">
        <f t="shared" ca="1" si="209"/>
        <v>0</v>
      </c>
      <c r="O4559" s="38">
        <f t="array" aca="1" ref="O4559" ca="1">IF($H4559="TOTAL HAP",H4559,MAX(IF('PTE - Segment Emissions Calcs'!$B$8:$B$8919=$B4559,'PTE - Segment Emissions Calcs'!$V$8:$V$8919,)))</f>
        <v>0</v>
      </c>
      <c r="P4559" s="38">
        <f t="array" aca="1" ref="P4559" ca="1">IF($H4559="TOTAL HAP",K4559,MAX(IF('PTE - Segment Emissions Calcs'!$B$8:$B$8919=$B4559,'PTE - Segment Emissions Calcs'!$X$8:$X$8919,)))</f>
        <v>0</v>
      </c>
      <c r="Q4559" s="38">
        <f t="array" aca="1" ref="Q4559" ca="1">IF($H4559="TOTAL HAP",N4559,MAX(IF('PTE - Segment Emissions Calcs'!$B$8:$B$8919=$B4559,'PTE - Segment Emissions Calcs'!$Z$8:$Z$8919,)))</f>
        <v>0</v>
      </c>
      <c r="R4559" s="39"/>
    </row>
    <row r="4560" spans="1:18" x14ac:dyDescent="0.25">
      <c r="A4560" s="71"/>
      <c r="B4560" s="71"/>
      <c r="C4560" s="34" t="s">
        <v>159</v>
      </c>
      <c r="D4560" s="59"/>
      <c r="E4560" s="35"/>
      <c r="F4560" s="35">
        <f ca="1">IFERROR(VLOOKUP($E4560&amp;"-1",'PTE - Segment Emissions Calcs'!$I$8:$V$8919,16,FALSE),0)</f>
        <v>9.6976468134646294E-9</v>
      </c>
      <c r="G4560" s="35">
        <f ca="1">IFERROR(VLOOKUP($E4560&amp;"-2",'PTE - Segment Emissions Calcs'!$I$8:$V$8919,16,FALSE),0)</f>
        <v>0</v>
      </c>
      <c r="H4560" s="36">
        <f t="shared" ca="1" si="207"/>
        <v>9.6976468134646294E-9</v>
      </c>
      <c r="I4560" s="37">
        <f ca="1">IFERROR(VLOOKUP($E4560&amp;"-1",'PTE - Segment Emissions Calcs'!$I$8:$X$8919,18,FALSE),0)</f>
        <v>4.2475693042975078E-8</v>
      </c>
      <c r="J4560" s="37">
        <f ca="1">IFERROR(VLOOKUP($E4560&amp;"-2",'PTE - Segment Emissions Calcs'!$I$8:$X$8919,18,FALSE),0)</f>
        <v>0</v>
      </c>
      <c r="K4560" s="37">
        <f t="shared" ca="1" si="208"/>
        <v>4.2475693042975078E-8</v>
      </c>
      <c r="L4560" s="37">
        <f ca="1">IFERROR(VLOOKUP($E4560&amp;"-1",'PTE - Segment Emissions Calcs'!$I$8:$Z$8919,20,FALSE),0)</f>
        <v>4.2475693042975078E-8</v>
      </c>
      <c r="M4560" s="37">
        <f ca="1">IFERROR(VLOOKUP($E4560&amp;"-2",'PTE - Segment Emissions Calcs'!$I$8:$Z$8919,20,FALSE),0)</f>
        <v>0</v>
      </c>
      <c r="N4560" s="37">
        <f t="shared" ca="1" si="209"/>
        <v>4.2475693042975078E-8</v>
      </c>
      <c r="O4560" s="38">
        <f t="array" aca="1" ref="O4560" ca="1">IF($H4560="TOTAL HAP",H4560,MAX(IF('PTE - Segment Emissions Calcs'!$B$8:$B$8919=$B4560,'PTE - Segment Emissions Calcs'!$V$8:$V$8919,)))</f>
        <v>9.6976468134646294E-9</v>
      </c>
      <c r="P4560" s="38">
        <f t="array" aca="1" ref="P4560" ca="1">IF($H4560="TOTAL HAP",K4560,MAX(IF('PTE - Segment Emissions Calcs'!$B$8:$B$8919=$B4560,'PTE - Segment Emissions Calcs'!$X$8:$X$8919,)))</f>
        <v>4.2475693042975078E-8</v>
      </c>
      <c r="Q4560" s="38">
        <f t="array" aca="1" ref="Q4560" ca="1">IF($H4560="TOTAL HAP",N4560,MAX(IF('PTE - Segment Emissions Calcs'!$B$8:$B$8919=$B4560,'PTE - Segment Emissions Calcs'!$Z$8:$Z$8919,)))</f>
        <v>4.2475693042975078E-8</v>
      </c>
      <c r="R4560" s="39"/>
    </row>
    <row r="4561" spans="1:18" x14ac:dyDescent="0.25">
      <c r="A4561" s="71"/>
      <c r="B4561" s="71"/>
      <c r="C4561" s="34" t="s">
        <v>194</v>
      </c>
      <c r="D4561" s="59"/>
      <c r="E4561" s="35"/>
      <c r="F4561" s="35">
        <f ca="1">IFERROR(VLOOKUP($E4561&amp;"-1",'PTE - Segment Emissions Calcs'!$I$8:$V$8919,16,FALSE),0)</f>
        <v>0</v>
      </c>
      <c r="G4561" s="35">
        <f ca="1">IFERROR(VLOOKUP($E4561&amp;"-2",'PTE - Segment Emissions Calcs'!$I$8:$V$8919,16,FALSE),0)</f>
        <v>0</v>
      </c>
      <c r="H4561" s="36">
        <f t="shared" ca="1" si="207"/>
        <v>0</v>
      </c>
      <c r="I4561" s="37">
        <f ca="1">IFERROR(VLOOKUP($E4561&amp;"-1",'PTE - Segment Emissions Calcs'!$I$8:$X$8919,18,FALSE),0)</f>
        <v>0</v>
      </c>
      <c r="J4561" s="37">
        <f ca="1">IFERROR(VLOOKUP($E4561&amp;"-2",'PTE - Segment Emissions Calcs'!$I$8:$X$8919,18,FALSE),0)</f>
        <v>0</v>
      </c>
      <c r="K4561" s="37">
        <f t="shared" ca="1" si="208"/>
        <v>0</v>
      </c>
      <c r="L4561" s="37">
        <f ca="1">IFERROR(VLOOKUP($E4561&amp;"-1",'PTE - Segment Emissions Calcs'!$I$8:$Z$8919,20,FALSE),0)</f>
        <v>0</v>
      </c>
      <c r="M4561" s="37">
        <f ca="1">IFERROR(VLOOKUP($E4561&amp;"-2",'PTE - Segment Emissions Calcs'!$I$8:$Z$8919,20,FALSE),0)</f>
        <v>0</v>
      </c>
      <c r="N4561" s="37">
        <f t="shared" ca="1" si="209"/>
        <v>0</v>
      </c>
      <c r="O4561" s="38">
        <f t="array" aca="1" ref="O4561" ca="1">IF($H4561="TOTAL HAP",H4561,MAX(IF('PTE - Segment Emissions Calcs'!$B$8:$B$8919=$B4561,'PTE - Segment Emissions Calcs'!$V$8:$V$8919,)))</f>
        <v>0</v>
      </c>
      <c r="P4561" s="38">
        <f t="array" aca="1" ref="P4561" ca="1">IF($H4561="TOTAL HAP",K4561,MAX(IF('PTE - Segment Emissions Calcs'!$B$8:$B$8919=$B4561,'PTE - Segment Emissions Calcs'!$X$8:$X$8919,)))</f>
        <v>0</v>
      </c>
      <c r="Q4561" s="38">
        <f t="array" aca="1" ref="Q4561" ca="1">IF($H4561="TOTAL HAP",N4561,MAX(IF('PTE - Segment Emissions Calcs'!$B$8:$B$8919=$B4561,'PTE - Segment Emissions Calcs'!$Z$8:$Z$8919,)))</f>
        <v>0</v>
      </c>
      <c r="R4561" s="39"/>
    </row>
    <row r="4562" spans="1:18" x14ac:dyDescent="0.25">
      <c r="A4562" s="71"/>
      <c r="B4562" s="71"/>
      <c r="C4562" s="34" t="s">
        <v>53</v>
      </c>
      <c r="D4562" s="59"/>
      <c r="E4562" s="35"/>
      <c r="F4562" s="35">
        <f ca="1">IFERROR(VLOOKUP($E4562&amp;"-1",'PTE - Segment Emissions Calcs'!$I$8:$V$8919,16,FALSE),0)</f>
        <v>1.0911598241574132E-4</v>
      </c>
      <c r="G4562" s="35">
        <f ca="1">IFERROR(VLOOKUP($E4562&amp;"-2",'PTE - Segment Emissions Calcs'!$I$8:$V$8919,16,FALSE),0)</f>
        <v>0</v>
      </c>
      <c r="H4562" s="36">
        <f t="shared" ca="1" si="207"/>
        <v>1.0911598241574132E-4</v>
      </c>
      <c r="I4562" s="37">
        <f ca="1">IFERROR(VLOOKUP($E4562&amp;"-1",'PTE - Segment Emissions Calcs'!$I$8:$X$8919,18,FALSE),0)</f>
        <v>4.7792800298094695E-4</v>
      </c>
      <c r="J4562" s="37">
        <f ca="1">IFERROR(VLOOKUP($E4562&amp;"-2",'PTE - Segment Emissions Calcs'!$I$8:$X$8919,18,FALSE),0)</f>
        <v>0</v>
      </c>
      <c r="K4562" s="37">
        <f t="shared" ca="1" si="208"/>
        <v>4.7792800298094695E-4</v>
      </c>
      <c r="L4562" s="37">
        <f ca="1">IFERROR(VLOOKUP($E4562&amp;"-1",'PTE - Segment Emissions Calcs'!$I$8:$Z$8919,20,FALSE),0)</f>
        <v>4.7792800298094695E-4</v>
      </c>
      <c r="M4562" s="37">
        <f ca="1">IFERROR(VLOOKUP($E4562&amp;"-2",'PTE - Segment Emissions Calcs'!$I$8:$Z$8919,20,FALSE),0)</f>
        <v>0</v>
      </c>
      <c r="N4562" s="37">
        <f t="shared" ca="1" si="209"/>
        <v>4.7792800298094695E-4</v>
      </c>
      <c r="O4562" s="38">
        <f t="array" aca="1" ref="O4562" ca="1">IF($H4562="TOTAL HAP",H4562,MAX(IF('PTE - Segment Emissions Calcs'!$B$8:$B$8919=$B4562,'PTE - Segment Emissions Calcs'!$V$8:$V$8919,)))</f>
        <v>1.0911598241574132E-4</v>
      </c>
      <c r="P4562" s="38">
        <f t="array" aca="1" ref="P4562" ca="1">IF($H4562="TOTAL HAP",K4562,MAX(IF('PTE - Segment Emissions Calcs'!$B$8:$B$8919=$B4562,'PTE - Segment Emissions Calcs'!$X$8:$X$8919,)))</f>
        <v>4.7792800298094695E-4</v>
      </c>
      <c r="Q4562" s="38">
        <f t="array" aca="1" ref="Q4562" ca="1">IF($H4562="TOTAL HAP",N4562,MAX(IF('PTE - Segment Emissions Calcs'!$B$8:$B$8919=$B4562,'PTE - Segment Emissions Calcs'!$Z$8:$Z$8919,)))</f>
        <v>4.7792800298094695E-4</v>
      </c>
      <c r="R4562" s="39"/>
    </row>
    <row r="4563" spans="1:18" x14ac:dyDescent="0.25">
      <c r="A4563" s="71"/>
      <c r="B4563" s="71"/>
      <c r="C4563" s="34" t="s">
        <v>227</v>
      </c>
      <c r="D4563" s="59"/>
      <c r="E4563" s="35"/>
      <c r="F4563" s="35">
        <f ca="1">IFERROR(VLOOKUP($E4563&amp;"-1",'PTE - Segment Emissions Calcs'!$I$8:$V$8919,16,FALSE),0)</f>
        <v>0</v>
      </c>
      <c r="G4563" s="35">
        <f ca="1">IFERROR(VLOOKUP($E4563&amp;"-2",'PTE - Segment Emissions Calcs'!$I$8:$V$8919,16,FALSE),0)</f>
        <v>0</v>
      </c>
      <c r="H4563" s="36">
        <f t="shared" ca="1" si="207"/>
        <v>0</v>
      </c>
      <c r="I4563" s="37">
        <f ca="1">IFERROR(VLOOKUP($E4563&amp;"-1",'PTE - Segment Emissions Calcs'!$I$8:$X$8919,18,FALSE),0)</f>
        <v>0</v>
      </c>
      <c r="J4563" s="37">
        <f ca="1">IFERROR(VLOOKUP($E4563&amp;"-2",'PTE - Segment Emissions Calcs'!$I$8:$X$8919,18,FALSE),0)</f>
        <v>0</v>
      </c>
      <c r="K4563" s="37">
        <f t="shared" ca="1" si="208"/>
        <v>0</v>
      </c>
      <c r="L4563" s="37">
        <f ca="1">IFERROR(VLOOKUP($E4563&amp;"-1",'PTE - Segment Emissions Calcs'!$I$8:$Z$8919,20,FALSE),0)</f>
        <v>0</v>
      </c>
      <c r="M4563" s="37">
        <f ca="1">IFERROR(VLOOKUP($E4563&amp;"-2",'PTE - Segment Emissions Calcs'!$I$8:$Z$8919,20,FALSE),0)</f>
        <v>0</v>
      </c>
      <c r="N4563" s="37">
        <f t="shared" ca="1" si="209"/>
        <v>0</v>
      </c>
      <c r="O4563" s="38">
        <f t="array" aca="1" ref="O4563" ca="1">IF($H4563="TOTAL HAP",H4563,MAX(IF('PTE - Segment Emissions Calcs'!$B$8:$B$8919=$B4563,'PTE - Segment Emissions Calcs'!$V$8:$V$8919,)))</f>
        <v>0</v>
      </c>
      <c r="P4563" s="38">
        <f t="array" aca="1" ref="P4563" ca="1">IF($H4563="TOTAL HAP",K4563,MAX(IF('PTE - Segment Emissions Calcs'!$B$8:$B$8919=$B4563,'PTE - Segment Emissions Calcs'!$X$8:$X$8919,)))</f>
        <v>0</v>
      </c>
      <c r="Q4563" s="38">
        <f t="array" aca="1" ref="Q4563" ca="1">IF($H4563="TOTAL HAP",N4563,MAX(IF('PTE - Segment Emissions Calcs'!$B$8:$B$8919=$B4563,'PTE - Segment Emissions Calcs'!$Z$8:$Z$8919,)))</f>
        <v>0</v>
      </c>
      <c r="R4563" s="39"/>
    </row>
    <row r="4564" spans="1:18" ht="15.75" thickBot="1" x14ac:dyDescent="0.3">
      <c r="A4564" s="72"/>
      <c r="B4564" s="72"/>
      <c r="C4564" s="43" t="s">
        <v>70</v>
      </c>
      <c r="D4564" s="60"/>
      <c r="E4564" s="44"/>
      <c r="F4564" s="44">
        <f ca="1">IFERROR(VLOOKUP($E4564&amp;"-1",'PTE - Segment Emissions Calcs'!$I$8:$V$8919,16,FALSE),0)</f>
        <v>1.9395293626929261E-6</v>
      </c>
      <c r="G4564" s="44">
        <f ca="1">IFERROR(VLOOKUP($E4564&amp;"-2",'PTE - Segment Emissions Calcs'!$I$8:$V$8919,16,FALSE),0)</f>
        <v>0</v>
      </c>
      <c r="H4564" s="45">
        <f t="shared" ca="1" si="207"/>
        <v>1.9395293626929261E-6</v>
      </c>
      <c r="I4564" s="46">
        <f ca="1">IFERROR(VLOOKUP($E4564&amp;"-1",'PTE - Segment Emissions Calcs'!$I$8:$X$8919,18,FALSE),0)</f>
        <v>8.4951386085950157E-6</v>
      </c>
      <c r="J4564" s="46">
        <f ca="1">IFERROR(VLOOKUP($E4564&amp;"-2",'PTE - Segment Emissions Calcs'!$I$8:$X$8919,18,FALSE),0)</f>
        <v>0</v>
      </c>
      <c r="K4564" s="46">
        <f t="shared" ca="1" si="208"/>
        <v>8.4951386085950157E-6</v>
      </c>
      <c r="L4564" s="46">
        <f ca="1">IFERROR(VLOOKUP($E4564&amp;"-1",'PTE - Segment Emissions Calcs'!$I$8:$Z$8919,20,FALSE),0)</f>
        <v>8.4951386085950157E-6</v>
      </c>
      <c r="M4564" s="46">
        <f ca="1">IFERROR(VLOOKUP($E4564&amp;"-2",'PTE - Segment Emissions Calcs'!$I$8:$Z$8919,20,FALSE),0)</f>
        <v>0</v>
      </c>
      <c r="N4564" s="46">
        <f t="shared" ca="1" si="209"/>
        <v>8.4951386085950157E-6</v>
      </c>
      <c r="O4564" s="47">
        <f t="array" aca="1" ref="O4564" ca="1">IF($H4564="TOTAL HAP",H4564,MAX(IF('PTE - Segment Emissions Calcs'!$B$8:$B$8919=$B4564,'PTE - Segment Emissions Calcs'!$V$8:$V$8919,)))</f>
        <v>1.9395293626929261E-6</v>
      </c>
      <c r="P4564" s="47">
        <f t="array" aca="1" ref="P4564" ca="1">IF($H4564="TOTAL HAP",K4564,MAX(IF('PTE - Segment Emissions Calcs'!$B$8:$B$8919=$B4564,'PTE - Segment Emissions Calcs'!$X$8:$X$8919,)))</f>
        <v>8.4951386085950157E-6</v>
      </c>
      <c r="Q4564" s="47">
        <f t="array" aca="1" ref="Q4564" ca="1">IF($H4564="TOTAL HAP",N4564,MAX(IF('PTE - Segment Emissions Calcs'!$B$8:$B$8919=$B4564,'PTE - Segment Emissions Calcs'!$Z$8:$Z$8919,)))</f>
        <v>8.4951386085950157E-6</v>
      </c>
      <c r="R4564" s="48"/>
    </row>
    <row r="4565" spans="1:18" ht="15.75" thickTop="1" x14ac:dyDescent="0.25">
      <c r="A4565" s="25" t="str">
        <f ca="1">VLOOKUP(#REF!,'PTE - Segment Emissions Calcs'!$C$8:$J$8919,8,FALSE)</f>
        <v>FUGI 142</v>
      </c>
      <c r="B4565" s="25" t="str">
        <f ca="1">VLOOKUP(A4565,'PTE - Segment Emissions Calcs'!$J$8:$O$8919,4,FALSE)</f>
        <v>Boiler Plant Sewers &amp; Catch Basins</v>
      </c>
      <c r="C4565" s="26" t="s">
        <v>24</v>
      </c>
      <c r="D4565" s="58"/>
      <c r="E4565" s="27"/>
      <c r="F4565" s="27">
        <f ca="1">IFERROR(VLOOKUP($E4565&amp;"-1",'PTE - Segment Emissions Calcs'!$I$8:$V$8919,16,FALSE),0)</f>
        <v>4.02E-2</v>
      </c>
      <c r="G4565" s="27">
        <f ca="1">IFERROR(VLOOKUP($E4565&amp;"-2",'PTE - Segment Emissions Calcs'!$I$8:$V$8919,16,FALSE),0)</f>
        <v>0</v>
      </c>
      <c r="H4565" s="28">
        <f t="shared" ca="1" si="207"/>
        <v>4.02E-2</v>
      </c>
      <c r="I4565" s="29">
        <f ca="1">IFERROR(VLOOKUP($E4565&amp;"-1",'PTE - Segment Emissions Calcs'!$I$8:$X$8919,18,FALSE),0)</f>
        <v>0.17607599999999998</v>
      </c>
      <c r="J4565" s="29">
        <f ca="1">IFERROR(VLOOKUP($E4565&amp;"-2",'PTE - Segment Emissions Calcs'!$I$8:$X$8919,18,FALSE),0)</f>
        <v>0</v>
      </c>
      <c r="K4565" s="29">
        <f t="shared" ca="1" si="208"/>
        <v>0.17607599999999998</v>
      </c>
      <c r="L4565" s="29">
        <f ca="1">IFERROR(VLOOKUP($E4565&amp;"-1",'PTE - Segment Emissions Calcs'!$I$8:$Z$8919,20,FALSE),0)</f>
        <v>0.17607599999999998</v>
      </c>
      <c r="M4565" s="29">
        <f ca="1">IFERROR(VLOOKUP($E4565&amp;"-2",'PTE - Segment Emissions Calcs'!$I$8:$Z$8919,20,FALSE),0)</f>
        <v>0</v>
      </c>
      <c r="N4565" s="29">
        <f t="shared" ca="1" si="209"/>
        <v>0.17607599999999998</v>
      </c>
      <c r="O4565" s="30">
        <f t="array" aca="1" ref="O4565" ca="1">IF($H4565="TOTAL HAP",H4565,MAX(IF('PTE - Segment Emissions Calcs'!$B$8:$B$8919=$B4565,'PTE - Segment Emissions Calcs'!$V$8:$V$8919,)))</f>
        <v>4.02E-2</v>
      </c>
      <c r="P4565" s="30">
        <f t="array" aca="1" ref="P4565" ca="1">IF($H4565="TOTAL HAP",K4565,MAX(IF('PTE - Segment Emissions Calcs'!$B$8:$B$8919=$B4565,'PTE - Segment Emissions Calcs'!$X$8:$X$8919,)))</f>
        <v>0.17607599999999998</v>
      </c>
      <c r="Q4565" s="30">
        <f t="array" aca="1" ref="Q4565" ca="1">IF($H4565="TOTAL HAP",N4565,MAX(IF('PTE - Segment Emissions Calcs'!$B$8:$B$8919=$B4565,'PTE - Segment Emissions Calcs'!$Z$8:$Z$8919,)))</f>
        <v>0.17607599999999998</v>
      </c>
      <c r="R4565" s="31"/>
    </row>
    <row r="4566" spans="1:18" x14ac:dyDescent="0.25">
      <c r="A4566" s="32"/>
      <c r="B4566" s="33"/>
      <c r="C4566" s="34" t="s">
        <v>29</v>
      </c>
      <c r="D4566" s="35"/>
      <c r="E4566" s="35"/>
      <c r="F4566" s="35">
        <f ca="1">IFERROR(VLOOKUP($E4566&amp;"-1",'PTE - Segment Emissions Calcs'!$I$8:$V$8919,16,FALSE),0)</f>
        <v>9.303799556701299E-4</v>
      </c>
      <c r="G4566" s="35">
        <f ca="1">IFERROR(VLOOKUP($E4566&amp;"-2",'PTE - Segment Emissions Calcs'!$I$8:$V$8919,16,FALSE),0)</f>
        <v>0</v>
      </c>
      <c r="H4566" s="36">
        <f t="shared" ca="1" si="207"/>
        <v>9.303799556701299E-4</v>
      </c>
      <c r="I4566" s="37">
        <f ca="1">IFERROR(VLOOKUP($E4566&amp;"-1",'PTE - Segment Emissions Calcs'!$I$8:$X$8919,18,FALSE),0)</f>
        <v>4.075064205835169E-3</v>
      </c>
      <c r="J4566" s="37">
        <f ca="1">IFERROR(VLOOKUP($E4566&amp;"-2",'PTE - Segment Emissions Calcs'!$I$8:$X$8919,18,FALSE),0)</f>
        <v>0</v>
      </c>
      <c r="K4566" s="37">
        <f t="shared" ca="1" si="208"/>
        <v>4.075064205835169E-3</v>
      </c>
      <c r="L4566" s="37">
        <f ca="1">IFERROR(VLOOKUP($E4566&amp;"-1",'PTE - Segment Emissions Calcs'!$I$8:$Z$8919,20,FALSE),0)</f>
        <v>4.075064205835169E-3</v>
      </c>
      <c r="M4566" s="37">
        <f ca="1">IFERROR(VLOOKUP($E4566&amp;"-2",'PTE - Segment Emissions Calcs'!$I$8:$Z$8919,20,FALSE),0)</f>
        <v>0</v>
      </c>
      <c r="N4566" s="37">
        <f t="shared" ca="1" si="209"/>
        <v>4.075064205835169E-3</v>
      </c>
      <c r="O4566" s="38">
        <f t="array" aca="1" ref="O4566" ca="1">IF($H4566="TOTAL HAP",H4566,MAX(IF('PTE - Segment Emissions Calcs'!$B$8:$B$8919=$B4566,'PTE - Segment Emissions Calcs'!$V$8:$V$8919,)))</f>
        <v>9.303799556701299E-4</v>
      </c>
      <c r="P4566" s="38">
        <f t="array" aca="1" ref="P4566" ca="1">IF($H4566="TOTAL HAP",K4566,MAX(IF('PTE - Segment Emissions Calcs'!$B$8:$B$8919=$B4566,'PTE - Segment Emissions Calcs'!$X$8:$X$8919,)))</f>
        <v>4.075064205835169E-3</v>
      </c>
      <c r="Q4566" s="38">
        <f t="array" aca="1" ref="Q4566" ca="1">IF($H4566="TOTAL HAP",N4566,MAX(IF('PTE - Segment Emissions Calcs'!$B$8:$B$8919=$B4566,'PTE - Segment Emissions Calcs'!$Z$8:$Z$8919,)))</f>
        <v>4.075064205835169E-3</v>
      </c>
      <c r="R4566" s="39"/>
    </row>
    <row r="4567" spans="1:18" x14ac:dyDescent="0.25">
      <c r="A4567" s="32"/>
      <c r="B4567" s="33"/>
      <c r="C4567" s="34" t="s">
        <v>219</v>
      </c>
      <c r="D4567" s="59"/>
      <c r="E4567" s="35"/>
      <c r="F4567" s="35">
        <f ca="1">IFERROR(VLOOKUP($E4567&amp;"-1",'PTE - Segment Emissions Calcs'!$I$8:$V$8919,16,FALSE),0)</f>
        <v>4.6287176176157561E-8</v>
      </c>
      <c r="G4567" s="35">
        <f ca="1">IFERROR(VLOOKUP($E4567&amp;"-2",'PTE - Segment Emissions Calcs'!$I$8:$V$8919,16,FALSE),0)</f>
        <v>0</v>
      </c>
      <c r="H4567" s="36">
        <f t="shared" ca="1" si="207"/>
        <v>4.6287176176157561E-8</v>
      </c>
      <c r="I4567" s="37">
        <f ca="1">IFERROR(VLOOKUP($E4567&amp;"-1",'PTE - Segment Emissions Calcs'!$I$8:$X$8919,18,FALSE),0)</f>
        <v>2.0273783165157014E-7</v>
      </c>
      <c r="J4567" s="37">
        <f ca="1">IFERROR(VLOOKUP($E4567&amp;"-2",'PTE - Segment Emissions Calcs'!$I$8:$X$8919,18,FALSE),0)</f>
        <v>0</v>
      </c>
      <c r="K4567" s="37">
        <f t="shared" ca="1" si="208"/>
        <v>2.0273783165157014E-7</v>
      </c>
      <c r="L4567" s="37">
        <f ca="1">IFERROR(VLOOKUP($E4567&amp;"-1",'PTE - Segment Emissions Calcs'!$I$8:$Z$8919,20,FALSE),0)</f>
        <v>2.0273783165157014E-7</v>
      </c>
      <c r="M4567" s="37">
        <f ca="1">IFERROR(VLOOKUP($E4567&amp;"-2",'PTE - Segment Emissions Calcs'!$I$8:$Z$8919,20,FALSE),0)</f>
        <v>0</v>
      </c>
      <c r="N4567" s="37">
        <f t="shared" ca="1" si="209"/>
        <v>2.0273783165157014E-7</v>
      </c>
      <c r="O4567" s="38">
        <f t="array" aca="1" ref="O4567" ca="1">IF($H4567="TOTAL HAP",H4567,MAX(IF('PTE - Segment Emissions Calcs'!$B$8:$B$8919=$B4567,'PTE - Segment Emissions Calcs'!$V$8:$V$8919,)))</f>
        <v>4.6287176176157561E-8</v>
      </c>
      <c r="P4567" s="38">
        <f t="array" aca="1" ref="P4567" ca="1">IF($H4567="TOTAL HAP",K4567,MAX(IF('PTE - Segment Emissions Calcs'!$B$8:$B$8919=$B4567,'PTE - Segment Emissions Calcs'!$X$8:$X$8919,)))</f>
        <v>2.0273783165157014E-7</v>
      </c>
      <c r="Q4567" s="38">
        <f t="array" aca="1" ref="Q4567" ca="1">IF($H4567="TOTAL HAP",N4567,MAX(IF('PTE - Segment Emissions Calcs'!$B$8:$B$8919=$B4567,'PTE - Segment Emissions Calcs'!$Z$8:$Z$8919,)))</f>
        <v>2.0273783165157014E-7</v>
      </c>
      <c r="R4567" s="39"/>
    </row>
    <row r="4568" spans="1:18" x14ac:dyDescent="0.25">
      <c r="A4568" s="71"/>
      <c r="B4568" s="71"/>
      <c r="C4568" s="34" t="s">
        <v>72</v>
      </c>
      <c r="D4568" s="59"/>
      <c r="E4568" s="35"/>
      <c r="F4568" s="35">
        <f ca="1">IFERROR(VLOOKUP($E4568&amp;"-1",'PTE - Segment Emissions Calcs'!$I$8:$V$8919,16,FALSE),0)</f>
        <v>0</v>
      </c>
      <c r="G4568" s="35">
        <f ca="1">IFERROR(VLOOKUP($E4568&amp;"-2",'PTE - Segment Emissions Calcs'!$I$8:$V$8919,16,FALSE),0)</f>
        <v>0</v>
      </c>
      <c r="H4568" s="36">
        <f t="shared" ca="1" si="207"/>
        <v>0</v>
      </c>
      <c r="I4568" s="37">
        <f ca="1">IFERROR(VLOOKUP($E4568&amp;"-1",'PTE - Segment Emissions Calcs'!$I$8:$X$8919,18,FALSE),0)</f>
        <v>0</v>
      </c>
      <c r="J4568" s="37">
        <f ca="1">IFERROR(VLOOKUP($E4568&amp;"-2",'PTE - Segment Emissions Calcs'!$I$8:$X$8919,18,FALSE),0)</f>
        <v>0</v>
      </c>
      <c r="K4568" s="37">
        <f t="shared" ca="1" si="208"/>
        <v>0</v>
      </c>
      <c r="L4568" s="37">
        <f ca="1">IFERROR(VLOOKUP($E4568&amp;"-1",'PTE - Segment Emissions Calcs'!$I$8:$Z$8919,20,FALSE),0)</f>
        <v>0</v>
      </c>
      <c r="M4568" s="37">
        <f ca="1">IFERROR(VLOOKUP($E4568&amp;"-2",'PTE - Segment Emissions Calcs'!$I$8:$Z$8919,20,FALSE),0)</f>
        <v>0</v>
      </c>
      <c r="N4568" s="37">
        <f t="shared" ca="1" si="209"/>
        <v>0</v>
      </c>
      <c r="O4568" s="38">
        <f t="array" aca="1" ref="O4568" ca="1">IF($H4568="TOTAL HAP",H4568,MAX(IF('PTE - Segment Emissions Calcs'!$B$8:$B$8919=$B4568,'PTE - Segment Emissions Calcs'!$V$8:$V$8919,)))</f>
        <v>0</v>
      </c>
      <c r="P4568" s="38">
        <f t="array" aca="1" ref="P4568" ca="1">IF($H4568="TOTAL HAP",K4568,MAX(IF('PTE - Segment Emissions Calcs'!$B$8:$B$8919=$B4568,'PTE - Segment Emissions Calcs'!$X$8:$X$8919,)))</f>
        <v>0</v>
      </c>
      <c r="Q4568" s="38">
        <f t="array" aca="1" ref="Q4568" ca="1">IF($H4568="TOTAL HAP",N4568,MAX(IF('PTE - Segment Emissions Calcs'!$B$8:$B$8919=$B4568,'PTE - Segment Emissions Calcs'!$Z$8:$Z$8919,)))</f>
        <v>0</v>
      </c>
      <c r="R4568" s="39"/>
    </row>
    <row r="4569" spans="1:18" x14ac:dyDescent="0.25">
      <c r="A4569" s="71"/>
      <c r="B4569" s="71"/>
      <c r="C4569" s="34" t="s">
        <v>97</v>
      </c>
      <c r="D4569" s="59"/>
      <c r="E4569" s="35"/>
      <c r="F4569" s="35">
        <f ca="1">IFERROR(VLOOKUP($E4569&amp;"-1",'PTE - Segment Emissions Calcs'!$I$8:$V$8919,16,FALSE),0)</f>
        <v>3.0858117450771716E-8</v>
      </c>
      <c r="G4569" s="35">
        <f ca="1">IFERROR(VLOOKUP($E4569&amp;"-2",'PTE - Segment Emissions Calcs'!$I$8:$V$8919,16,FALSE),0)</f>
        <v>0</v>
      </c>
      <c r="H4569" s="36">
        <f t="shared" ref="H4569:H4632" ca="1" si="210">MAX(F4569:G4569)</f>
        <v>3.0858117450771716E-8</v>
      </c>
      <c r="I4569" s="37">
        <f ca="1">IFERROR(VLOOKUP($E4569&amp;"-1",'PTE - Segment Emissions Calcs'!$I$8:$X$8919,18,FALSE),0)</f>
        <v>1.3515855443438009E-7</v>
      </c>
      <c r="J4569" s="37">
        <f ca="1">IFERROR(VLOOKUP($E4569&amp;"-2",'PTE - Segment Emissions Calcs'!$I$8:$X$8919,18,FALSE),0)</f>
        <v>0</v>
      </c>
      <c r="K4569" s="37">
        <f t="shared" ref="K4569:K4632" ca="1" si="211">MAX(I4569:J4569)</f>
        <v>1.3515855443438009E-7</v>
      </c>
      <c r="L4569" s="37">
        <f ca="1">IFERROR(VLOOKUP($E4569&amp;"-1",'PTE - Segment Emissions Calcs'!$I$8:$Z$8919,20,FALSE),0)</f>
        <v>1.3515855443438009E-7</v>
      </c>
      <c r="M4569" s="37">
        <f ca="1">IFERROR(VLOOKUP($E4569&amp;"-2",'PTE - Segment Emissions Calcs'!$I$8:$Z$8919,20,FALSE),0)</f>
        <v>0</v>
      </c>
      <c r="N4569" s="37">
        <f t="shared" ref="N4569:N4632" ca="1" si="212">MAX(L4569:M4569)</f>
        <v>1.3515855443438009E-7</v>
      </c>
      <c r="O4569" s="38">
        <f t="array" aca="1" ref="O4569" ca="1">IF($H4569="TOTAL HAP",H4569,MAX(IF('PTE - Segment Emissions Calcs'!$B$8:$B$8919=$B4569,'PTE - Segment Emissions Calcs'!$V$8:$V$8919,)))</f>
        <v>3.0858117450771716E-8</v>
      </c>
      <c r="P4569" s="38">
        <f t="array" aca="1" ref="P4569" ca="1">IF($H4569="TOTAL HAP",K4569,MAX(IF('PTE - Segment Emissions Calcs'!$B$8:$B$8919=$B4569,'PTE - Segment Emissions Calcs'!$X$8:$X$8919,)))</f>
        <v>1.3515855443438009E-7</v>
      </c>
      <c r="Q4569" s="38">
        <f t="array" aca="1" ref="Q4569" ca="1">IF($H4569="TOTAL HAP",N4569,MAX(IF('PTE - Segment Emissions Calcs'!$B$8:$B$8919=$B4569,'PTE - Segment Emissions Calcs'!$Z$8:$Z$8919,)))</f>
        <v>1.3515855443438009E-7</v>
      </c>
      <c r="R4569" s="39"/>
    </row>
    <row r="4570" spans="1:18" x14ac:dyDescent="0.25">
      <c r="A4570" s="71"/>
      <c r="B4570" s="71"/>
      <c r="C4570" s="34" t="s">
        <v>208</v>
      </c>
      <c r="D4570" s="59"/>
      <c r="E4570" s="35"/>
      <c r="F4570" s="35">
        <f ca="1">IFERROR(VLOOKUP($E4570&amp;"-1",'PTE - Segment Emissions Calcs'!$I$8:$V$8919,16,FALSE),0)</f>
        <v>0</v>
      </c>
      <c r="G4570" s="35">
        <f ca="1">IFERROR(VLOOKUP($E4570&amp;"-2",'PTE - Segment Emissions Calcs'!$I$8:$V$8919,16,FALSE),0)</f>
        <v>0</v>
      </c>
      <c r="H4570" s="36">
        <f t="shared" ca="1" si="210"/>
        <v>0</v>
      </c>
      <c r="I4570" s="37">
        <f ca="1">IFERROR(VLOOKUP($E4570&amp;"-1",'PTE - Segment Emissions Calcs'!$I$8:$X$8919,18,FALSE),0)</f>
        <v>0</v>
      </c>
      <c r="J4570" s="37">
        <f ca="1">IFERROR(VLOOKUP($E4570&amp;"-2",'PTE - Segment Emissions Calcs'!$I$8:$X$8919,18,FALSE),0)</f>
        <v>0</v>
      </c>
      <c r="K4570" s="37">
        <f t="shared" ca="1" si="211"/>
        <v>0</v>
      </c>
      <c r="L4570" s="37">
        <f ca="1">IFERROR(VLOOKUP($E4570&amp;"-1",'PTE - Segment Emissions Calcs'!$I$8:$Z$8919,20,FALSE),0)</f>
        <v>0</v>
      </c>
      <c r="M4570" s="37">
        <f ca="1">IFERROR(VLOOKUP($E4570&amp;"-2",'PTE - Segment Emissions Calcs'!$I$8:$Z$8919,20,FALSE),0)</f>
        <v>0</v>
      </c>
      <c r="N4570" s="37">
        <f t="shared" ca="1" si="212"/>
        <v>0</v>
      </c>
      <c r="O4570" s="38">
        <f t="array" aca="1" ref="O4570" ca="1">IF($H4570="TOTAL HAP",H4570,MAX(IF('PTE - Segment Emissions Calcs'!$B$8:$B$8919=$B4570,'PTE - Segment Emissions Calcs'!$V$8:$V$8919,)))</f>
        <v>0</v>
      </c>
      <c r="P4570" s="38">
        <f t="array" aca="1" ref="P4570" ca="1">IF($H4570="TOTAL HAP",K4570,MAX(IF('PTE - Segment Emissions Calcs'!$B$8:$B$8919=$B4570,'PTE - Segment Emissions Calcs'!$X$8:$X$8919,)))</f>
        <v>0</v>
      </c>
      <c r="Q4570" s="38">
        <f t="array" aca="1" ref="Q4570" ca="1">IF($H4570="TOTAL HAP",N4570,MAX(IF('PTE - Segment Emissions Calcs'!$B$8:$B$8919=$B4570,'PTE - Segment Emissions Calcs'!$Z$8:$Z$8919,)))</f>
        <v>0</v>
      </c>
      <c r="R4570" s="39"/>
    </row>
    <row r="4571" spans="1:18" x14ac:dyDescent="0.25">
      <c r="A4571" s="71"/>
      <c r="B4571" s="71"/>
      <c r="C4571" s="34" t="s">
        <v>131</v>
      </c>
      <c r="D4571" s="59"/>
      <c r="E4571" s="35"/>
      <c r="F4571" s="35">
        <f ca="1">IFERROR(VLOOKUP($E4571&amp;"-1",'PTE - Segment Emissions Calcs'!$I$8:$V$8919,16,FALSE),0)</f>
        <v>0</v>
      </c>
      <c r="G4571" s="35">
        <f ca="1">IFERROR(VLOOKUP($E4571&amp;"-2",'PTE - Segment Emissions Calcs'!$I$8:$V$8919,16,FALSE),0)</f>
        <v>0</v>
      </c>
      <c r="H4571" s="36">
        <f t="shared" ca="1" si="210"/>
        <v>0</v>
      </c>
      <c r="I4571" s="37">
        <f ca="1">IFERROR(VLOOKUP($E4571&amp;"-1",'PTE - Segment Emissions Calcs'!$I$8:$X$8919,18,FALSE),0)</f>
        <v>0</v>
      </c>
      <c r="J4571" s="37">
        <f ca="1">IFERROR(VLOOKUP($E4571&amp;"-2",'PTE - Segment Emissions Calcs'!$I$8:$X$8919,18,FALSE),0)</f>
        <v>0</v>
      </c>
      <c r="K4571" s="37">
        <f t="shared" ca="1" si="211"/>
        <v>0</v>
      </c>
      <c r="L4571" s="37">
        <f ca="1">IFERROR(VLOOKUP($E4571&amp;"-1",'PTE - Segment Emissions Calcs'!$I$8:$Z$8919,20,FALSE),0)</f>
        <v>0</v>
      </c>
      <c r="M4571" s="37">
        <f ca="1">IFERROR(VLOOKUP($E4571&amp;"-2",'PTE - Segment Emissions Calcs'!$I$8:$Z$8919,20,FALSE),0)</f>
        <v>0</v>
      </c>
      <c r="N4571" s="37">
        <f t="shared" ca="1" si="212"/>
        <v>0</v>
      </c>
      <c r="O4571" s="38">
        <f t="array" aca="1" ref="O4571" ca="1">IF($H4571="TOTAL HAP",H4571,MAX(IF('PTE - Segment Emissions Calcs'!$B$8:$B$8919=$B4571,'PTE - Segment Emissions Calcs'!$V$8:$V$8919,)))</f>
        <v>0</v>
      </c>
      <c r="P4571" s="38">
        <f t="array" aca="1" ref="P4571" ca="1">IF($H4571="TOTAL HAP",K4571,MAX(IF('PTE - Segment Emissions Calcs'!$B$8:$B$8919=$B4571,'PTE - Segment Emissions Calcs'!$X$8:$X$8919,)))</f>
        <v>0</v>
      </c>
      <c r="Q4571" s="38">
        <f t="array" aca="1" ref="Q4571" ca="1">IF($H4571="TOTAL HAP",N4571,MAX(IF('PTE - Segment Emissions Calcs'!$B$8:$B$8919=$B4571,'PTE - Segment Emissions Calcs'!$Z$8:$Z$8919,)))</f>
        <v>0</v>
      </c>
      <c r="R4571" s="39"/>
    </row>
    <row r="4572" spans="1:18" x14ac:dyDescent="0.25">
      <c r="A4572" s="71"/>
      <c r="B4572" s="71"/>
      <c r="C4572" s="34" t="s">
        <v>30</v>
      </c>
      <c r="D4572" s="59"/>
      <c r="E4572" s="35"/>
      <c r="F4572" s="35">
        <f ca="1">IFERROR(VLOOKUP($E4572&amp;"-1",'PTE - Segment Emissions Calcs'!$I$8:$V$8919,16,FALSE),0)</f>
        <v>0</v>
      </c>
      <c r="G4572" s="35">
        <f ca="1">IFERROR(VLOOKUP($E4572&amp;"-2",'PTE - Segment Emissions Calcs'!$I$8:$V$8919,16,FALSE),0)</f>
        <v>0</v>
      </c>
      <c r="H4572" s="36">
        <f t="shared" ca="1" si="210"/>
        <v>0</v>
      </c>
      <c r="I4572" s="37">
        <f ca="1">IFERROR(VLOOKUP($E4572&amp;"-1",'PTE - Segment Emissions Calcs'!$I$8:$X$8919,18,FALSE),0)</f>
        <v>0</v>
      </c>
      <c r="J4572" s="37">
        <f ca="1">IFERROR(VLOOKUP($E4572&amp;"-2",'PTE - Segment Emissions Calcs'!$I$8:$X$8919,18,FALSE),0)</f>
        <v>0</v>
      </c>
      <c r="K4572" s="37">
        <f t="shared" ca="1" si="211"/>
        <v>0</v>
      </c>
      <c r="L4572" s="37">
        <f ca="1">IFERROR(VLOOKUP($E4572&amp;"-1",'PTE - Segment Emissions Calcs'!$I$8:$Z$8919,20,FALSE),0)</f>
        <v>0</v>
      </c>
      <c r="M4572" s="37">
        <f ca="1">IFERROR(VLOOKUP($E4572&amp;"-2",'PTE - Segment Emissions Calcs'!$I$8:$Z$8919,20,FALSE),0)</f>
        <v>0</v>
      </c>
      <c r="N4572" s="37">
        <f t="shared" ca="1" si="212"/>
        <v>0</v>
      </c>
      <c r="O4572" s="38">
        <f t="array" aca="1" ref="O4572" ca="1">IF($H4572="TOTAL HAP",H4572,MAX(IF('PTE - Segment Emissions Calcs'!$B$8:$B$8919=$B4572,'PTE - Segment Emissions Calcs'!$V$8:$V$8919,)))</f>
        <v>0</v>
      </c>
      <c r="P4572" s="38">
        <f t="array" aca="1" ref="P4572" ca="1">IF($H4572="TOTAL HAP",K4572,MAX(IF('PTE - Segment Emissions Calcs'!$B$8:$B$8919=$B4572,'PTE - Segment Emissions Calcs'!$X$8:$X$8919,)))</f>
        <v>0</v>
      </c>
      <c r="Q4572" s="38">
        <f t="array" aca="1" ref="Q4572" ca="1">IF($H4572="TOTAL HAP",N4572,MAX(IF('PTE - Segment Emissions Calcs'!$B$8:$B$8919=$B4572,'PTE - Segment Emissions Calcs'!$Z$8:$Z$8919,)))</f>
        <v>0</v>
      </c>
      <c r="R4572" s="39"/>
    </row>
    <row r="4573" spans="1:18" x14ac:dyDescent="0.25">
      <c r="A4573" s="71"/>
      <c r="B4573" s="71"/>
      <c r="C4573" s="34" t="s">
        <v>31</v>
      </c>
      <c r="D4573" s="59"/>
      <c r="E4573" s="35"/>
      <c r="F4573" s="35">
        <f ca="1">IFERROR(VLOOKUP($E4573&amp;"-1",'PTE - Segment Emissions Calcs'!$I$8:$V$8919,16,FALSE),0)</f>
        <v>0</v>
      </c>
      <c r="G4573" s="35">
        <f ca="1">IFERROR(VLOOKUP($E4573&amp;"-2",'PTE - Segment Emissions Calcs'!$I$8:$V$8919,16,FALSE),0)</f>
        <v>0</v>
      </c>
      <c r="H4573" s="36">
        <f t="shared" ca="1" si="210"/>
        <v>0</v>
      </c>
      <c r="I4573" s="37">
        <f ca="1">IFERROR(VLOOKUP($E4573&amp;"-1",'PTE - Segment Emissions Calcs'!$I$8:$X$8919,18,FALSE),0)</f>
        <v>0</v>
      </c>
      <c r="J4573" s="37">
        <f ca="1">IFERROR(VLOOKUP($E4573&amp;"-2",'PTE - Segment Emissions Calcs'!$I$8:$X$8919,18,FALSE),0)</f>
        <v>0</v>
      </c>
      <c r="K4573" s="37">
        <f t="shared" ca="1" si="211"/>
        <v>0</v>
      </c>
      <c r="L4573" s="37">
        <f ca="1">IFERROR(VLOOKUP($E4573&amp;"-1",'PTE - Segment Emissions Calcs'!$I$8:$Z$8919,20,FALSE),0)</f>
        <v>0</v>
      </c>
      <c r="M4573" s="37">
        <f ca="1">IFERROR(VLOOKUP($E4573&amp;"-2",'PTE - Segment Emissions Calcs'!$I$8:$Z$8919,20,FALSE),0)</f>
        <v>0</v>
      </c>
      <c r="N4573" s="37">
        <f t="shared" ca="1" si="212"/>
        <v>0</v>
      </c>
      <c r="O4573" s="38">
        <f t="array" aca="1" ref="O4573" ca="1">IF($H4573="TOTAL HAP",H4573,MAX(IF('PTE - Segment Emissions Calcs'!$B$8:$B$8919=$B4573,'PTE - Segment Emissions Calcs'!$V$8:$V$8919,)))</f>
        <v>0</v>
      </c>
      <c r="P4573" s="38">
        <f t="array" aca="1" ref="P4573" ca="1">IF($H4573="TOTAL HAP",K4573,MAX(IF('PTE - Segment Emissions Calcs'!$B$8:$B$8919=$B4573,'PTE - Segment Emissions Calcs'!$X$8:$X$8919,)))</f>
        <v>0</v>
      </c>
      <c r="Q4573" s="38">
        <f t="array" aca="1" ref="Q4573" ca="1">IF($H4573="TOTAL HAP",N4573,MAX(IF('PTE - Segment Emissions Calcs'!$B$8:$B$8919=$B4573,'PTE - Segment Emissions Calcs'!$Z$8:$Z$8919,)))</f>
        <v>0</v>
      </c>
      <c r="R4573" s="39"/>
    </row>
    <row r="4574" spans="1:18" x14ac:dyDescent="0.25">
      <c r="A4574" s="71"/>
      <c r="B4574" s="71"/>
      <c r="C4574" s="34" t="s">
        <v>220</v>
      </c>
      <c r="D4574" s="59"/>
      <c r="E4574" s="35"/>
      <c r="F4574" s="35">
        <f ca="1">IFERROR(VLOOKUP($E4574&amp;"-1",'PTE - Segment Emissions Calcs'!$I$8:$V$8919,16,FALSE),0)</f>
        <v>0</v>
      </c>
      <c r="G4574" s="35">
        <f ca="1">IFERROR(VLOOKUP($E4574&amp;"-2",'PTE - Segment Emissions Calcs'!$I$8:$V$8919,16,FALSE),0)</f>
        <v>0</v>
      </c>
      <c r="H4574" s="36">
        <f t="shared" ca="1" si="210"/>
        <v>0</v>
      </c>
      <c r="I4574" s="37">
        <f ca="1">IFERROR(VLOOKUP($E4574&amp;"-1",'PTE - Segment Emissions Calcs'!$I$8:$X$8919,18,FALSE),0)</f>
        <v>0</v>
      </c>
      <c r="J4574" s="37">
        <f ca="1">IFERROR(VLOOKUP($E4574&amp;"-2",'PTE - Segment Emissions Calcs'!$I$8:$X$8919,18,FALSE),0)</f>
        <v>0</v>
      </c>
      <c r="K4574" s="37">
        <f t="shared" ca="1" si="211"/>
        <v>0</v>
      </c>
      <c r="L4574" s="37">
        <f ca="1">IFERROR(VLOOKUP($E4574&amp;"-1",'PTE - Segment Emissions Calcs'!$I$8:$Z$8919,20,FALSE),0)</f>
        <v>0</v>
      </c>
      <c r="M4574" s="37">
        <f ca="1">IFERROR(VLOOKUP($E4574&amp;"-2",'PTE - Segment Emissions Calcs'!$I$8:$Z$8919,20,FALSE),0)</f>
        <v>0</v>
      </c>
      <c r="N4574" s="37">
        <f t="shared" ca="1" si="212"/>
        <v>0</v>
      </c>
      <c r="O4574" s="38">
        <f t="array" aca="1" ref="O4574" ca="1">IF($H4574="TOTAL HAP",H4574,MAX(IF('PTE - Segment Emissions Calcs'!$B$8:$B$8919=$B4574,'PTE - Segment Emissions Calcs'!$V$8:$V$8919,)))</f>
        <v>0</v>
      </c>
      <c r="P4574" s="38">
        <f t="array" aca="1" ref="P4574" ca="1">IF($H4574="TOTAL HAP",K4574,MAX(IF('PTE - Segment Emissions Calcs'!$B$8:$B$8919=$B4574,'PTE - Segment Emissions Calcs'!$X$8:$X$8919,)))</f>
        <v>0</v>
      </c>
      <c r="Q4574" s="38">
        <f t="array" aca="1" ref="Q4574" ca="1">IF($H4574="TOTAL HAP",N4574,MAX(IF('PTE - Segment Emissions Calcs'!$B$8:$B$8919=$B4574,'PTE - Segment Emissions Calcs'!$Z$8:$Z$8919,)))</f>
        <v>0</v>
      </c>
      <c r="R4574" s="39"/>
    </row>
    <row r="4575" spans="1:18" x14ac:dyDescent="0.25">
      <c r="A4575" s="71"/>
      <c r="B4575" s="71"/>
      <c r="C4575" s="34" t="s">
        <v>33</v>
      </c>
      <c r="D4575" s="59"/>
      <c r="E4575" s="35"/>
      <c r="F4575" s="35">
        <f ca="1">IFERROR(VLOOKUP($E4575&amp;"-1",'PTE - Segment Emissions Calcs'!$I$8:$V$8919,16,FALSE),0)</f>
        <v>0</v>
      </c>
      <c r="G4575" s="35">
        <f ca="1">IFERROR(VLOOKUP($E4575&amp;"-2",'PTE - Segment Emissions Calcs'!$I$8:$V$8919,16,FALSE),0)</f>
        <v>0</v>
      </c>
      <c r="H4575" s="36">
        <f t="shared" ca="1" si="210"/>
        <v>0</v>
      </c>
      <c r="I4575" s="37">
        <f ca="1">IFERROR(VLOOKUP($E4575&amp;"-1",'PTE - Segment Emissions Calcs'!$I$8:$X$8919,18,FALSE),0)</f>
        <v>0</v>
      </c>
      <c r="J4575" s="37">
        <f ca="1">IFERROR(VLOOKUP($E4575&amp;"-2",'PTE - Segment Emissions Calcs'!$I$8:$X$8919,18,FALSE),0)</f>
        <v>0</v>
      </c>
      <c r="K4575" s="37">
        <f t="shared" ca="1" si="211"/>
        <v>0</v>
      </c>
      <c r="L4575" s="37">
        <f ca="1">IFERROR(VLOOKUP($E4575&amp;"-1",'PTE - Segment Emissions Calcs'!$I$8:$Z$8919,20,FALSE),0)</f>
        <v>0</v>
      </c>
      <c r="M4575" s="37">
        <f ca="1">IFERROR(VLOOKUP($E4575&amp;"-2",'PTE - Segment Emissions Calcs'!$I$8:$Z$8919,20,FALSE),0)</f>
        <v>0</v>
      </c>
      <c r="N4575" s="37">
        <f t="shared" ca="1" si="212"/>
        <v>0</v>
      </c>
      <c r="O4575" s="38">
        <f t="array" aca="1" ref="O4575" ca="1">IF($H4575="TOTAL HAP",H4575,MAX(IF('PTE - Segment Emissions Calcs'!$B$8:$B$8919=$B4575,'PTE - Segment Emissions Calcs'!$V$8:$V$8919,)))</f>
        <v>0</v>
      </c>
      <c r="P4575" s="38">
        <f t="array" aca="1" ref="P4575" ca="1">IF($H4575="TOTAL HAP",K4575,MAX(IF('PTE - Segment Emissions Calcs'!$B$8:$B$8919=$B4575,'PTE - Segment Emissions Calcs'!$X$8:$X$8919,)))</f>
        <v>0</v>
      </c>
      <c r="Q4575" s="38">
        <f t="array" aca="1" ref="Q4575" ca="1">IF($H4575="TOTAL HAP",N4575,MAX(IF('PTE - Segment Emissions Calcs'!$B$8:$B$8919=$B4575,'PTE - Segment Emissions Calcs'!$Z$8:$Z$8919,)))</f>
        <v>0</v>
      </c>
      <c r="R4575" s="39"/>
    </row>
    <row r="4576" spans="1:18" x14ac:dyDescent="0.25">
      <c r="A4576" s="71"/>
      <c r="B4576" s="71"/>
      <c r="C4576" s="34" t="s">
        <v>34</v>
      </c>
      <c r="D4576" s="59"/>
      <c r="E4576" s="35"/>
      <c r="F4576" s="35">
        <f ca="1">IFERROR(VLOOKUP($E4576&amp;"-1",'PTE - Segment Emissions Calcs'!$I$8:$V$8919,16,FALSE),0)</f>
        <v>0</v>
      </c>
      <c r="G4576" s="35">
        <f ca="1">IFERROR(VLOOKUP($E4576&amp;"-2",'PTE - Segment Emissions Calcs'!$I$8:$V$8919,16,FALSE),0)</f>
        <v>0</v>
      </c>
      <c r="H4576" s="36">
        <f t="shared" ca="1" si="210"/>
        <v>0</v>
      </c>
      <c r="I4576" s="37">
        <f ca="1">IFERROR(VLOOKUP($E4576&amp;"-1",'PTE - Segment Emissions Calcs'!$I$8:$X$8919,18,FALSE),0)</f>
        <v>0</v>
      </c>
      <c r="J4576" s="37">
        <f ca="1">IFERROR(VLOOKUP($E4576&amp;"-2",'PTE - Segment Emissions Calcs'!$I$8:$X$8919,18,FALSE),0)</f>
        <v>0</v>
      </c>
      <c r="K4576" s="37">
        <f t="shared" ca="1" si="211"/>
        <v>0</v>
      </c>
      <c r="L4576" s="37">
        <f ca="1">IFERROR(VLOOKUP($E4576&amp;"-1",'PTE - Segment Emissions Calcs'!$I$8:$Z$8919,20,FALSE),0)</f>
        <v>0</v>
      </c>
      <c r="M4576" s="37">
        <f ca="1">IFERROR(VLOOKUP($E4576&amp;"-2",'PTE - Segment Emissions Calcs'!$I$8:$Z$8919,20,FALSE),0)</f>
        <v>0</v>
      </c>
      <c r="N4576" s="37">
        <f t="shared" ca="1" si="212"/>
        <v>0</v>
      </c>
      <c r="O4576" s="38">
        <f t="array" aca="1" ref="O4576" ca="1">IF($H4576="TOTAL HAP",H4576,MAX(IF('PTE - Segment Emissions Calcs'!$B$8:$B$8919=$B4576,'PTE - Segment Emissions Calcs'!$V$8:$V$8919,)))</f>
        <v>0</v>
      </c>
      <c r="P4576" s="38">
        <f t="array" aca="1" ref="P4576" ca="1">IF($H4576="TOTAL HAP",K4576,MAX(IF('PTE - Segment Emissions Calcs'!$B$8:$B$8919=$B4576,'PTE - Segment Emissions Calcs'!$X$8:$X$8919,)))</f>
        <v>0</v>
      </c>
      <c r="Q4576" s="38">
        <f t="array" aca="1" ref="Q4576" ca="1">IF($H4576="TOTAL HAP",N4576,MAX(IF('PTE - Segment Emissions Calcs'!$B$8:$B$8919=$B4576,'PTE - Segment Emissions Calcs'!$Z$8:$Z$8919,)))</f>
        <v>0</v>
      </c>
      <c r="R4576" s="39"/>
    </row>
    <row r="4577" spans="1:18" x14ac:dyDescent="0.25">
      <c r="A4577" s="71"/>
      <c r="B4577" s="71"/>
      <c r="C4577" s="34" t="s">
        <v>35</v>
      </c>
      <c r="D4577" s="59"/>
      <c r="E4577" s="35"/>
      <c r="F4577" s="35">
        <f ca="1">IFERROR(VLOOKUP($E4577&amp;"-1",'PTE - Segment Emissions Calcs'!$I$8:$V$8919,16,FALSE),0)</f>
        <v>7.714529362692928E-6</v>
      </c>
      <c r="G4577" s="35">
        <f ca="1">IFERROR(VLOOKUP($E4577&amp;"-2",'PTE - Segment Emissions Calcs'!$I$8:$V$8919,16,FALSE),0)</f>
        <v>0</v>
      </c>
      <c r="H4577" s="36">
        <f t="shared" ca="1" si="210"/>
        <v>7.714529362692928E-6</v>
      </c>
      <c r="I4577" s="37">
        <f ca="1">IFERROR(VLOOKUP($E4577&amp;"-1",'PTE - Segment Emissions Calcs'!$I$8:$X$8919,18,FALSE),0)</f>
        <v>3.3789638608595026E-5</v>
      </c>
      <c r="J4577" s="37">
        <f ca="1">IFERROR(VLOOKUP($E4577&amp;"-2",'PTE - Segment Emissions Calcs'!$I$8:$X$8919,18,FALSE),0)</f>
        <v>0</v>
      </c>
      <c r="K4577" s="37">
        <f t="shared" ca="1" si="211"/>
        <v>3.3789638608595026E-5</v>
      </c>
      <c r="L4577" s="37">
        <f ca="1">IFERROR(VLOOKUP($E4577&amp;"-1",'PTE - Segment Emissions Calcs'!$I$8:$Z$8919,20,FALSE),0)</f>
        <v>3.3789638608595026E-5</v>
      </c>
      <c r="M4577" s="37">
        <f ca="1">IFERROR(VLOOKUP($E4577&amp;"-2",'PTE - Segment Emissions Calcs'!$I$8:$Z$8919,20,FALSE),0)</f>
        <v>0</v>
      </c>
      <c r="N4577" s="37">
        <f t="shared" ca="1" si="212"/>
        <v>3.3789638608595026E-5</v>
      </c>
      <c r="O4577" s="38">
        <f t="array" aca="1" ref="O4577" ca="1">IF($H4577="TOTAL HAP",H4577,MAX(IF('PTE - Segment Emissions Calcs'!$B$8:$B$8919=$B4577,'PTE - Segment Emissions Calcs'!$V$8:$V$8919,)))</f>
        <v>7.714529362692928E-6</v>
      </c>
      <c r="P4577" s="38">
        <f t="array" aca="1" ref="P4577" ca="1">IF($H4577="TOTAL HAP",K4577,MAX(IF('PTE - Segment Emissions Calcs'!$B$8:$B$8919=$B4577,'PTE - Segment Emissions Calcs'!$X$8:$X$8919,)))</f>
        <v>3.3789638608595026E-5</v>
      </c>
      <c r="Q4577" s="38">
        <f t="array" aca="1" ref="Q4577" ca="1">IF($H4577="TOTAL HAP",N4577,MAX(IF('PTE - Segment Emissions Calcs'!$B$8:$B$8919=$B4577,'PTE - Segment Emissions Calcs'!$Z$8:$Z$8919,)))</f>
        <v>3.3789638608595026E-5</v>
      </c>
      <c r="R4577" s="39"/>
    </row>
    <row r="4578" spans="1:18" x14ac:dyDescent="0.25">
      <c r="A4578" s="71"/>
      <c r="B4578" s="71"/>
      <c r="C4578" s="34" t="s">
        <v>37</v>
      </c>
      <c r="D4578" s="59"/>
      <c r="E4578" s="35"/>
      <c r="F4578" s="35">
        <f ca="1">IFERROR(VLOOKUP($E4578&amp;"-1",'PTE - Segment Emissions Calcs'!$I$8:$V$8919,16,FALSE),0)</f>
        <v>7.7114435509478504E-5</v>
      </c>
      <c r="G4578" s="35">
        <f ca="1">IFERROR(VLOOKUP($E4578&amp;"-2",'PTE - Segment Emissions Calcs'!$I$8:$V$8919,16,FALSE),0)</f>
        <v>0</v>
      </c>
      <c r="H4578" s="36">
        <f t="shared" ca="1" si="210"/>
        <v>7.7114435509478504E-5</v>
      </c>
      <c r="I4578" s="37">
        <f ca="1">IFERROR(VLOOKUP($E4578&amp;"-1",'PTE - Segment Emissions Calcs'!$I$8:$X$8919,18,FALSE),0)</f>
        <v>3.3776122753151583E-4</v>
      </c>
      <c r="J4578" s="37">
        <f ca="1">IFERROR(VLOOKUP($E4578&amp;"-2",'PTE - Segment Emissions Calcs'!$I$8:$X$8919,18,FALSE),0)</f>
        <v>0</v>
      </c>
      <c r="K4578" s="37">
        <f t="shared" ca="1" si="211"/>
        <v>3.3776122753151583E-4</v>
      </c>
      <c r="L4578" s="37">
        <f ca="1">IFERROR(VLOOKUP($E4578&amp;"-1",'PTE - Segment Emissions Calcs'!$I$8:$Z$8919,20,FALSE),0)</f>
        <v>3.3776122753151583E-4</v>
      </c>
      <c r="M4578" s="37">
        <f ca="1">IFERROR(VLOOKUP($E4578&amp;"-2",'PTE - Segment Emissions Calcs'!$I$8:$Z$8919,20,FALSE),0)</f>
        <v>0</v>
      </c>
      <c r="N4578" s="37">
        <f t="shared" ca="1" si="212"/>
        <v>3.3776122753151583E-4</v>
      </c>
      <c r="O4578" s="38">
        <f t="array" aca="1" ref="O4578" ca="1">IF($H4578="TOTAL HAP",H4578,MAX(IF('PTE - Segment Emissions Calcs'!$B$8:$B$8919=$B4578,'PTE - Segment Emissions Calcs'!$V$8:$V$8919,)))</f>
        <v>7.7114435509478504E-5</v>
      </c>
      <c r="P4578" s="38">
        <f t="array" aca="1" ref="P4578" ca="1">IF($H4578="TOTAL HAP",K4578,MAX(IF('PTE - Segment Emissions Calcs'!$B$8:$B$8919=$B4578,'PTE - Segment Emissions Calcs'!$X$8:$X$8919,)))</f>
        <v>3.3776122753151583E-4</v>
      </c>
      <c r="Q4578" s="38">
        <f t="array" aca="1" ref="Q4578" ca="1">IF($H4578="TOTAL HAP",N4578,MAX(IF('PTE - Segment Emissions Calcs'!$B$8:$B$8919=$B4578,'PTE - Segment Emissions Calcs'!$Z$8:$Z$8919,)))</f>
        <v>3.3776122753151583E-4</v>
      </c>
      <c r="R4578" s="39"/>
    </row>
    <row r="4579" spans="1:18" x14ac:dyDescent="0.25">
      <c r="A4579" s="71"/>
      <c r="B4579" s="71"/>
      <c r="C4579" s="34" t="s">
        <v>36</v>
      </c>
      <c r="D4579" s="59"/>
      <c r="E4579" s="35"/>
      <c r="F4579" s="35">
        <f ca="1">IFERROR(VLOOKUP($E4579&amp;"-1",'PTE - Segment Emissions Calcs'!$I$8:$V$8919,16,FALSE),0)</f>
        <v>0</v>
      </c>
      <c r="G4579" s="35">
        <f ca="1">IFERROR(VLOOKUP($E4579&amp;"-2",'PTE - Segment Emissions Calcs'!$I$8:$V$8919,16,FALSE),0)</f>
        <v>0</v>
      </c>
      <c r="H4579" s="36">
        <f t="shared" ca="1" si="210"/>
        <v>0</v>
      </c>
      <c r="I4579" s="37">
        <f ca="1">IFERROR(VLOOKUP($E4579&amp;"-1",'PTE - Segment Emissions Calcs'!$I$8:$X$8919,18,FALSE),0)</f>
        <v>0</v>
      </c>
      <c r="J4579" s="37">
        <f ca="1">IFERROR(VLOOKUP($E4579&amp;"-2",'PTE - Segment Emissions Calcs'!$I$8:$X$8919,18,FALSE),0)</f>
        <v>0</v>
      </c>
      <c r="K4579" s="37">
        <f t="shared" ca="1" si="211"/>
        <v>0</v>
      </c>
      <c r="L4579" s="37">
        <f ca="1">IFERROR(VLOOKUP($E4579&amp;"-1",'PTE - Segment Emissions Calcs'!$I$8:$Z$8919,20,FALSE),0)</f>
        <v>0</v>
      </c>
      <c r="M4579" s="37">
        <f ca="1">IFERROR(VLOOKUP($E4579&amp;"-2",'PTE - Segment Emissions Calcs'!$I$8:$Z$8919,20,FALSE),0)</f>
        <v>0</v>
      </c>
      <c r="N4579" s="37">
        <f t="shared" ca="1" si="212"/>
        <v>0</v>
      </c>
      <c r="O4579" s="38">
        <f t="array" aca="1" ref="O4579" ca="1">IF($H4579="TOTAL HAP",H4579,MAX(IF('PTE - Segment Emissions Calcs'!$B$8:$B$8919=$B4579,'PTE - Segment Emissions Calcs'!$V$8:$V$8919,)))</f>
        <v>0</v>
      </c>
      <c r="P4579" s="38">
        <f t="array" aca="1" ref="P4579" ca="1">IF($H4579="TOTAL HAP",K4579,MAX(IF('PTE - Segment Emissions Calcs'!$B$8:$B$8919=$B4579,'PTE - Segment Emissions Calcs'!$X$8:$X$8919,)))</f>
        <v>0</v>
      </c>
      <c r="Q4579" s="38">
        <f t="array" aca="1" ref="Q4579" ca="1">IF($H4579="TOTAL HAP",N4579,MAX(IF('PTE - Segment Emissions Calcs'!$B$8:$B$8919=$B4579,'PTE - Segment Emissions Calcs'!$Z$8:$Z$8919,)))</f>
        <v>0</v>
      </c>
      <c r="R4579" s="39"/>
    </row>
    <row r="4580" spans="1:18" x14ac:dyDescent="0.25">
      <c r="A4580" s="71"/>
      <c r="B4580" s="71"/>
      <c r="C4580" s="34" t="s">
        <v>38</v>
      </c>
      <c r="D4580" s="59"/>
      <c r="E4580" s="35"/>
      <c r="F4580" s="35">
        <f ca="1">IFERROR(VLOOKUP($E4580&amp;"-1",'PTE - Segment Emissions Calcs'!$I$8:$V$8919,16,FALSE),0)</f>
        <v>0</v>
      </c>
      <c r="G4580" s="35">
        <f ca="1">IFERROR(VLOOKUP($E4580&amp;"-2",'PTE - Segment Emissions Calcs'!$I$8:$V$8919,16,FALSE),0)</f>
        <v>0</v>
      </c>
      <c r="H4580" s="36">
        <f t="shared" ca="1" si="210"/>
        <v>0</v>
      </c>
      <c r="I4580" s="37">
        <f ca="1">IFERROR(VLOOKUP($E4580&amp;"-1",'PTE - Segment Emissions Calcs'!$I$8:$X$8919,18,FALSE),0)</f>
        <v>0</v>
      </c>
      <c r="J4580" s="37">
        <f ca="1">IFERROR(VLOOKUP($E4580&amp;"-2",'PTE - Segment Emissions Calcs'!$I$8:$X$8919,18,FALSE),0)</f>
        <v>0</v>
      </c>
      <c r="K4580" s="37">
        <f t="shared" ca="1" si="211"/>
        <v>0</v>
      </c>
      <c r="L4580" s="37">
        <f ca="1">IFERROR(VLOOKUP($E4580&amp;"-1",'PTE - Segment Emissions Calcs'!$I$8:$Z$8919,20,FALSE),0)</f>
        <v>0</v>
      </c>
      <c r="M4580" s="37">
        <f ca="1">IFERROR(VLOOKUP($E4580&amp;"-2",'PTE - Segment Emissions Calcs'!$I$8:$Z$8919,20,FALSE),0)</f>
        <v>0</v>
      </c>
      <c r="N4580" s="37">
        <f t="shared" ca="1" si="212"/>
        <v>0</v>
      </c>
      <c r="O4580" s="38">
        <f t="array" aca="1" ref="O4580" ca="1">IF($H4580="TOTAL HAP",H4580,MAX(IF('PTE - Segment Emissions Calcs'!$B$8:$B$8919=$B4580,'PTE - Segment Emissions Calcs'!$V$8:$V$8919,)))</f>
        <v>0</v>
      </c>
      <c r="P4580" s="38">
        <f t="array" aca="1" ref="P4580" ca="1">IF($H4580="TOTAL HAP",K4580,MAX(IF('PTE - Segment Emissions Calcs'!$B$8:$B$8919=$B4580,'PTE - Segment Emissions Calcs'!$X$8:$X$8919,)))</f>
        <v>0</v>
      </c>
      <c r="Q4580" s="38">
        <f t="array" aca="1" ref="Q4580" ca="1">IF($H4580="TOTAL HAP",N4580,MAX(IF('PTE - Segment Emissions Calcs'!$B$8:$B$8919=$B4580,'PTE - Segment Emissions Calcs'!$Z$8:$Z$8919,)))</f>
        <v>0</v>
      </c>
      <c r="R4580" s="39"/>
    </row>
    <row r="4581" spans="1:18" x14ac:dyDescent="0.25">
      <c r="A4581" s="71"/>
      <c r="B4581" s="71"/>
      <c r="C4581" s="34" t="s">
        <v>185</v>
      </c>
      <c r="D4581" s="59"/>
      <c r="E4581" s="35"/>
      <c r="F4581" s="35">
        <f ca="1">IFERROR(VLOOKUP($E4581&amp;"-1",'PTE - Segment Emissions Calcs'!$I$8:$V$8919,16,FALSE),0)</f>
        <v>0</v>
      </c>
      <c r="G4581" s="35">
        <f ca="1">IFERROR(VLOOKUP($E4581&amp;"-2",'PTE - Segment Emissions Calcs'!$I$8:$V$8919,16,FALSE),0)</f>
        <v>0</v>
      </c>
      <c r="H4581" s="36">
        <f t="shared" ca="1" si="210"/>
        <v>0</v>
      </c>
      <c r="I4581" s="37">
        <f ca="1">IFERROR(VLOOKUP($E4581&amp;"-1",'PTE - Segment Emissions Calcs'!$I$8:$X$8919,18,FALSE),0)</f>
        <v>0</v>
      </c>
      <c r="J4581" s="37">
        <f ca="1">IFERROR(VLOOKUP($E4581&amp;"-2",'PTE - Segment Emissions Calcs'!$I$8:$X$8919,18,FALSE),0)</f>
        <v>0</v>
      </c>
      <c r="K4581" s="37">
        <f t="shared" ca="1" si="211"/>
        <v>0</v>
      </c>
      <c r="L4581" s="37">
        <f ca="1">IFERROR(VLOOKUP($E4581&amp;"-1",'PTE - Segment Emissions Calcs'!$I$8:$Z$8919,20,FALSE),0)</f>
        <v>0</v>
      </c>
      <c r="M4581" s="37">
        <f ca="1">IFERROR(VLOOKUP($E4581&amp;"-2",'PTE - Segment Emissions Calcs'!$I$8:$Z$8919,20,FALSE),0)</f>
        <v>0</v>
      </c>
      <c r="N4581" s="37">
        <f t="shared" ca="1" si="212"/>
        <v>0</v>
      </c>
      <c r="O4581" s="38">
        <f t="array" aca="1" ref="O4581" ca="1">IF($H4581="TOTAL HAP",H4581,MAX(IF('PTE - Segment Emissions Calcs'!$B$8:$B$8919=$B4581,'PTE - Segment Emissions Calcs'!$V$8:$V$8919,)))</f>
        <v>0</v>
      </c>
      <c r="P4581" s="38">
        <f t="array" aca="1" ref="P4581" ca="1">IF($H4581="TOTAL HAP",K4581,MAX(IF('PTE - Segment Emissions Calcs'!$B$8:$B$8919=$B4581,'PTE - Segment Emissions Calcs'!$X$8:$X$8919,)))</f>
        <v>0</v>
      </c>
      <c r="Q4581" s="38">
        <f t="array" aca="1" ref="Q4581" ca="1">IF($H4581="TOTAL HAP",N4581,MAX(IF('PTE - Segment Emissions Calcs'!$B$8:$B$8919=$B4581,'PTE - Segment Emissions Calcs'!$Z$8:$Z$8919,)))</f>
        <v>0</v>
      </c>
      <c r="R4581" s="39"/>
    </row>
    <row r="4582" spans="1:18" x14ac:dyDescent="0.25">
      <c r="A4582" s="71"/>
      <c r="B4582" s="71"/>
      <c r="C4582" s="34" t="s">
        <v>40</v>
      </c>
      <c r="D4582" s="59"/>
      <c r="E4582" s="35"/>
      <c r="F4582" s="35">
        <f ca="1">IFERROR(VLOOKUP($E4582&amp;"-1",'PTE - Segment Emissions Calcs'!$I$8:$V$8919,16,FALSE),0)</f>
        <v>0</v>
      </c>
      <c r="G4582" s="35">
        <f ca="1">IFERROR(VLOOKUP($E4582&amp;"-2",'PTE - Segment Emissions Calcs'!$I$8:$V$8919,16,FALSE),0)</f>
        <v>0</v>
      </c>
      <c r="H4582" s="36">
        <f t="shared" ca="1" si="210"/>
        <v>0</v>
      </c>
      <c r="I4582" s="37">
        <f ca="1">IFERROR(VLOOKUP($E4582&amp;"-1",'PTE - Segment Emissions Calcs'!$I$8:$X$8919,18,FALSE),0)</f>
        <v>0</v>
      </c>
      <c r="J4582" s="37">
        <f ca="1">IFERROR(VLOOKUP($E4582&amp;"-2",'PTE - Segment Emissions Calcs'!$I$8:$X$8919,18,FALSE),0)</f>
        <v>0</v>
      </c>
      <c r="K4582" s="37">
        <f t="shared" ca="1" si="211"/>
        <v>0</v>
      </c>
      <c r="L4582" s="37">
        <f ca="1">IFERROR(VLOOKUP($E4582&amp;"-1",'PTE - Segment Emissions Calcs'!$I$8:$Z$8919,20,FALSE),0)</f>
        <v>0</v>
      </c>
      <c r="M4582" s="37">
        <f ca="1">IFERROR(VLOOKUP($E4582&amp;"-2",'PTE - Segment Emissions Calcs'!$I$8:$Z$8919,20,FALSE),0)</f>
        <v>0</v>
      </c>
      <c r="N4582" s="37">
        <f t="shared" ca="1" si="212"/>
        <v>0</v>
      </c>
      <c r="O4582" s="38">
        <f t="array" aca="1" ref="O4582" ca="1">IF($H4582="TOTAL HAP",H4582,MAX(IF('PTE - Segment Emissions Calcs'!$B$8:$B$8919=$B4582,'PTE - Segment Emissions Calcs'!$V$8:$V$8919,)))</f>
        <v>0</v>
      </c>
      <c r="P4582" s="38">
        <f t="array" aca="1" ref="P4582" ca="1">IF($H4582="TOTAL HAP",K4582,MAX(IF('PTE - Segment Emissions Calcs'!$B$8:$B$8919=$B4582,'PTE - Segment Emissions Calcs'!$X$8:$X$8919,)))</f>
        <v>0</v>
      </c>
      <c r="Q4582" s="38">
        <f t="array" aca="1" ref="Q4582" ca="1">IF($H4582="TOTAL HAP",N4582,MAX(IF('PTE - Segment Emissions Calcs'!$B$8:$B$8919=$B4582,'PTE - Segment Emissions Calcs'!$Z$8:$Z$8919,)))</f>
        <v>0</v>
      </c>
      <c r="R4582" s="39"/>
    </row>
    <row r="4583" spans="1:18" x14ac:dyDescent="0.25">
      <c r="A4583" s="71"/>
      <c r="B4583" s="71"/>
      <c r="C4583" s="34" t="s">
        <v>186</v>
      </c>
      <c r="D4583" s="59"/>
      <c r="E4583" s="35"/>
      <c r="F4583" s="35">
        <f ca="1">IFERROR(VLOOKUP($E4583&amp;"-1",'PTE - Segment Emissions Calcs'!$I$8:$V$8919,16,FALSE),0)</f>
        <v>0</v>
      </c>
      <c r="G4583" s="35">
        <f ca="1">IFERROR(VLOOKUP($E4583&amp;"-2",'PTE - Segment Emissions Calcs'!$I$8:$V$8919,16,FALSE),0)</f>
        <v>0</v>
      </c>
      <c r="H4583" s="36">
        <f t="shared" ca="1" si="210"/>
        <v>0</v>
      </c>
      <c r="I4583" s="37">
        <f ca="1">IFERROR(VLOOKUP($E4583&amp;"-1",'PTE - Segment Emissions Calcs'!$I$8:$X$8919,18,FALSE),0)</f>
        <v>0</v>
      </c>
      <c r="J4583" s="37">
        <f ca="1">IFERROR(VLOOKUP($E4583&amp;"-2",'PTE - Segment Emissions Calcs'!$I$8:$X$8919,18,FALSE),0)</f>
        <v>0</v>
      </c>
      <c r="K4583" s="37">
        <f t="shared" ca="1" si="211"/>
        <v>0</v>
      </c>
      <c r="L4583" s="37">
        <f ca="1">IFERROR(VLOOKUP($E4583&amp;"-1",'PTE - Segment Emissions Calcs'!$I$8:$Z$8919,20,FALSE),0)</f>
        <v>0</v>
      </c>
      <c r="M4583" s="37">
        <f ca="1">IFERROR(VLOOKUP($E4583&amp;"-2",'PTE - Segment Emissions Calcs'!$I$8:$Z$8919,20,FALSE),0)</f>
        <v>0</v>
      </c>
      <c r="N4583" s="37">
        <f t="shared" ca="1" si="212"/>
        <v>0</v>
      </c>
      <c r="O4583" s="38">
        <f t="array" aca="1" ref="O4583" ca="1">IF($H4583="TOTAL HAP",H4583,MAX(IF('PTE - Segment Emissions Calcs'!$B$8:$B$8919=$B4583,'PTE - Segment Emissions Calcs'!$V$8:$V$8919,)))</f>
        <v>0</v>
      </c>
      <c r="P4583" s="38">
        <f t="array" aca="1" ref="P4583" ca="1">IF($H4583="TOTAL HAP",K4583,MAX(IF('PTE - Segment Emissions Calcs'!$B$8:$B$8919=$B4583,'PTE - Segment Emissions Calcs'!$X$8:$X$8919,)))</f>
        <v>0</v>
      </c>
      <c r="Q4583" s="38">
        <f t="array" aca="1" ref="Q4583" ca="1">IF($H4583="TOTAL HAP",N4583,MAX(IF('PTE - Segment Emissions Calcs'!$B$8:$B$8919=$B4583,'PTE - Segment Emissions Calcs'!$Z$8:$Z$8919,)))</f>
        <v>0</v>
      </c>
      <c r="R4583" s="39"/>
    </row>
    <row r="4584" spans="1:18" x14ac:dyDescent="0.25">
      <c r="A4584" s="71"/>
      <c r="B4584" s="71"/>
      <c r="C4584" s="34" t="s">
        <v>172</v>
      </c>
      <c r="D4584" s="59"/>
      <c r="E4584" s="35"/>
      <c r="F4584" s="35">
        <f ca="1">IFERROR(VLOOKUP($E4584&amp;"-1",'PTE - Segment Emissions Calcs'!$I$8:$V$8919,16,FALSE),0)</f>
        <v>1.0322040287283137E-5</v>
      </c>
      <c r="G4584" s="35">
        <f ca="1">IFERROR(VLOOKUP($E4584&amp;"-2",'PTE - Segment Emissions Calcs'!$I$8:$V$8919,16,FALSE),0)</f>
        <v>0</v>
      </c>
      <c r="H4584" s="36">
        <f t="shared" ca="1" si="210"/>
        <v>1.0322040287283137E-5</v>
      </c>
      <c r="I4584" s="37">
        <f ca="1">IFERROR(VLOOKUP($E4584&amp;"-1",'PTE - Segment Emissions Calcs'!$I$8:$X$8919,18,FALSE),0)</f>
        <v>4.5210536458300134E-5</v>
      </c>
      <c r="J4584" s="37">
        <f ca="1">IFERROR(VLOOKUP($E4584&amp;"-2",'PTE - Segment Emissions Calcs'!$I$8:$X$8919,18,FALSE),0)</f>
        <v>0</v>
      </c>
      <c r="K4584" s="37">
        <f t="shared" ca="1" si="211"/>
        <v>4.5210536458300134E-5</v>
      </c>
      <c r="L4584" s="37">
        <f ca="1">IFERROR(VLOOKUP($E4584&amp;"-1",'PTE - Segment Emissions Calcs'!$I$8:$Z$8919,20,FALSE),0)</f>
        <v>4.5210536458300134E-5</v>
      </c>
      <c r="M4584" s="37">
        <f ca="1">IFERROR(VLOOKUP($E4584&amp;"-2",'PTE - Segment Emissions Calcs'!$I$8:$Z$8919,20,FALSE),0)</f>
        <v>0</v>
      </c>
      <c r="N4584" s="37">
        <f t="shared" ca="1" si="212"/>
        <v>4.5210536458300134E-5</v>
      </c>
      <c r="O4584" s="38">
        <f t="array" aca="1" ref="O4584" ca="1">IF($H4584="TOTAL HAP",H4584,MAX(IF('PTE - Segment Emissions Calcs'!$B$8:$B$8919=$B4584,'PTE - Segment Emissions Calcs'!$V$8:$V$8919,)))</f>
        <v>1.0322040287283137E-5</v>
      </c>
      <c r="P4584" s="38">
        <f t="array" aca="1" ref="P4584" ca="1">IF($H4584="TOTAL HAP",K4584,MAX(IF('PTE - Segment Emissions Calcs'!$B$8:$B$8919=$B4584,'PTE - Segment Emissions Calcs'!$X$8:$X$8919,)))</f>
        <v>4.5210536458300134E-5</v>
      </c>
      <c r="Q4584" s="38">
        <f t="array" aca="1" ref="Q4584" ca="1">IF($H4584="TOTAL HAP",N4584,MAX(IF('PTE - Segment Emissions Calcs'!$B$8:$B$8919=$B4584,'PTE - Segment Emissions Calcs'!$Z$8:$Z$8919,)))</f>
        <v>4.5210536458300134E-5</v>
      </c>
      <c r="R4584" s="39"/>
    </row>
    <row r="4585" spans="1:18" x14ac:dyDescent="0.25">
      <c r="A4585" s="71"/>
      <c r="B4585" s="71"/>
      <c r="C4585" s="34" t="s">
        <v>101</v>
      </c>
      <c r="D4585" s="59"/>
      <c r="E4585" s="35"/>
      <c r="F4585" s="35">
        <f ca="1">IFERROR(VLOOKUP($E4585&amp;"-1",'PTE - Segment Emissions Calcs'!$I$8:$V$8919,16,FALSE),0)</f>
        <v>0</v>
      </c>
      <c r="G4585" s="35">
        <f ca="1">IFERROR(VLOOKUP($E4585&amp;"-2",'PTE - Segment Emissions Calcs'!$I$8:$V$8919,16,FALSE),0)</f>
        <v>0</v>
      </c>
      <c r="H4585" s="36">
        <f t="shared" ca="1" si="210"/>
        <v>0</v>
      </c>
      <c r="I4585" s="37">
        <f ca="1">IFERROR(VLOOKUP($E4585&amp;"-1",'PTE - Segment Emissions Calcs'!$I$8:$X$8919,18,FALSE),0)</f>
        <v>0</v>
      </c>
      <c r="J4585" s="37">
        <f ca="1">IFERROR(VLOOKUP($E4585&amp;"-2",'PTE - Segment Emissions Calcs'!$I$8:$X$8919,18,FALSE),0)</f>
        <v>0</v>
      </c>
      <c r="K4585" s="37">
        <f t="shared" ca="1" si="211"/>
        <v>0</v>
      </c>
      <c r="L4585" s="37">
        <f ca="1">IFERROR(VLOOKUP($E4585&amp;"-1",'PTE - Segment Emissions Calcs'!$I$8:$Z$8919,20,FALSE),0)</f>
        <v>0</v>
      </c>
      <c r="M4585" s="37">
        <f ca="1">IFERROR(VLOOKUP($E4585&amp;"-2",'PTE - Segment Emissions Calcs'!$I$8:$Z$8919,20,FALSE),0)</f>
        <v>0</v>
      </c>
      <c r="N4585" s="37">
        <f t="shared" ca="1" si="212"/>
        <v>0</v>
      </c>
      <c r="O4585" s="38">
        <f t="array" aca="1" ref="O4585" ca="1">IF($H4585="TOTAL HAP",H4585,MAX(IF('PTE - Segment Emissions Calcs'!$B$8:$B$8919=$B4585,'PTE - Segment Emissions Calcs'!$V$8:$V$8919,)))</f>
        <v>0</v>
      </c>
      <c r="P4585" s="38">
        <f t="array" aca="1" ref="P4585" ca="1">IF($H4585="TOTAL HAP",K4585,MAX(IF('PTE - Segment Emissions Calcs'!$B$8:$B$8919=$B4585,'PTE - Segment Emissions Calcs'!$X$8:$X$8919,)))</f>
        <v>0</v>
      </c>
      <c r="Q4585" s="38">
        <f t="array" aca="1" ref="Q4585" ca="1">IF($H4585="TOTAL HAP",N4585,MAX(IF('PTE - Segment Emissions Calcs'!$B$8:$B$8919=$B4585,'PTE - Segment Emissions Calcs'!$Z$8:$Z$8919,)))</f>
        <v>0</v>
      </c>
      <c r="R4585" s="39"/>
    </row>
    <row r="4586" spans="1:18" x14ac:dyDescent="0.25">
      <c r="A4586" s="71"/>
      <c r="B4586" s="71"/>
      <c r="C4586" s="34" t="s">
        <v>152</v>
      </c>
      <c r="D4586" s="59"/>
      <c r="E4586" s="35"/>
      <c r="F4586" s="35">
        <f ca="1">IFERROR(VLOOKUP($E4586&amp;"-1",'PTE - Segment Emissions Calcs'!$I$8:$V$8919,16,FALSE),0)</f>
        <v>0</v>
      </c>
      <c r="G4586" s="35">
        <f ca="1">IFERROR(VLOOKUP($E4586&amp;"-2",'PTE - Segment Emissions Calcs'!$I$8:$V$8919,16,FALSE),0)</f>
        <v>0</v>
      </c>
      <c r="H4586" s="36">
        <f t="shared" ca="1" si="210"/>
        <v>0</v>
      </c>
      <c r="I4586" s="37">
        <f ca="1">IFERROR(VLOOKUP($E4586&amp;"-1",'PTE - Segment Emissions Calcs'!$I$8:$X$8919,18,FALSE),0)</f>
        <v>0</v>
      </c>
      <c r="J4586" s="37">
        <f ca="1">IFERROR(VLOOKUP($E4586&amp;"-2",'PTE - Segment Emissions Calcs'!$I$8:$X$8919,18,FALSE),0)</f>
        <v>0</v>
      </c>
      <c r="K4586" s="37">
        <f t="shared" ca="1" si="211"/>
        <v>0</v>
      </c>
      <c r="L4586" s="37">
        <f ca="1">IFERROR(VLOOKUP($E4586&amp;"-1",'PTE - Segment Emissions Calcs'!$I$8:$Z$8919,20,FALSE),0)</f>
        <v>0</v>
      </c>
      <c r="M4586" s="37">
        <f ca="1">IFERROR(VLOOKUP($E4586&amp;"-2",'PTE - Segment Emissions Calcs'!$I$8:$Z$8919,20,FALSE),0)</f>
        <v>0</v>
      </c>
      <c r="N4586" s="37">
        <f t="shared" ca="1" si="212"/>
        <v>0</v>
      </c>
      <c r="O4586" s="38">
        <f t="array" aca="1" ref="O4586" ca="1">IF($H4586="TOTAL HAP",H4586,MAX(IF('PTE - Segment Emissions Calcs'!$B$8:$B$8919=$B4586,'PTE - Segment Emissions Calcs'!$V$8:$V$8919,)))</f>
        <v>0</v>
      </c>
      <c r="P4586" s="38">
        <f t="array" aca="1" ref="P4586" ca="1">IF($H4586="TOTAL HAP",K4586,MAX(IF('PTE - Segment Emissions Calcs'!$B$8:$B$8919=$B4586,'PTE - Segment Emissions Calcs'!$X$8:$X$8919,)))</f>
        <v>0</v>
      </c>
      <c r="Q4586" s="38">
        <f t="array" aca="1" ref="Q4586" ca="1">IF($H4586="TOTAL HAP",N4586,MAX(IF('PTE - Segment Emissions Calcs'!$B$8:$B$8919=$B4586,'PTE - Segment Emissions Calcs'!$Z$8:$Z$8919,)))</f>
        <v>0</v>
      </c>
      <c r="R4586" s="39"/>
    </row>
    <row r="4587" spans="1:18" x14ac:dyDescent="0.25">
      <c r="A4587" s="71"/>
      <c r="B4587" s="71"/>
      <c r="C4587" s="34" t="s">
        <v>42</v>
      </c>
      <c r="D4587" s="59"/>
      <c r="E4587" s="35"/>
      <c r="F4587" s="35">
        <f ca="1">IFERROR(VLOOKUP($E4587&amp;"-1",'PTE - Segment Emissions Calcs'!$I$8:$V$8919,16,FALSE),0)</f>
        <v>0</v>
      </c>
      <c r="G4587" s="35">
        <f ca="1">IFERROR(VLOOKUP($E4587&amp;"-2",'PTE - Segment Emissions Calcs'!$I$8:$V$8919,16,FALSE),0)</f>
        <v>0</v>
      </c>
      <c r="H4587" s="36">
        <f t="shared" ca="1" si="210"/>
        <v>0</v>
      </c>
      <c r="I4587" s="37">
        <f ca="1">IFERROR(VLOOKUP($E4587&amp;"-1",'PTE - Segment Emissions Calcs'!$I$8:$X$8919,18,FALSE),0)</f>
        <v>0</v>
      </c>
      <c r="J4587" s="37">
        <f ca="1">IFERROR(VLOOKUP($E4587&amp;"-2",'PTE - Segment Emissions Calcs'!$I$8:$X$8919,18,FALSE),0)</f>
        <v>0</v>
      </c>
      <c r="K4587" s="37">
        <f t="shared" ca="1" si="211"/>
        <v>0</v>
      </c>
      <c r="L4587" s="37">
        <f ca="1">IFERROR(VLOOKUP($E4587&amp;"-1",'PTE - Segment Emissions Calcs'!$I$8:$Z$8919,20,FALSE),0)</f>
        <v>0</v>
      </c>
      <c r="M4587" s="37">
        <f ca="1">IFERROR(VLOOKUP($E4587&amp;"-2",'PTE - Segment Emissions Calcs'!$I$8:$Z$8919,20,FALSE),0)</f>
        <v>0</v>
      </c>
      <c r="N4587" s="37">
        <f t="shared" ca="1" si="212"/>
        <v>0</v>
      </c>
      <c r="O4587" s="38">
        <f t="array" aca="1" ref="O4587" ca="1">IF($H4587="TOTAL HAP",H4587,MAX(IF('PTE - Segment Emissions Calcs'!$B$8:$B$8919=$B4587,'PTE - Segment Emissions Calcs'!$V$8:$V$8919,)))</f>
        <v>0</v>
      </c>
      <c r="P4587" s="38">
        <f t="array" aca="1" ref="P4587" ca="1">IF($H4587="TOTAL HAP",K4587,MAX(IF('PTE - Segment Emissions Calcs'!$B$8:$B$8919=$B4587,'PTE - Segment Emissions Calcs'!$X$8:$X$8919,)))</f>
        <v>0</v>
      </c>
      <c r="Q4587" s="38">
        <f t="array" aca="1" ref="Q4587" ca="1">IF($H4587="TOTAL HAP",N4587,MAX(IF('PTE - Segment Emissions Calcs'!$B$8:$B$8919=$B4587,'PTE - Segment Emissions Calcs'!$Z$8:$Z$8919,)))</f>
        <v>0</v>
      </c>
      <c r="R4587" s="39"/>
    </row>
    <row r="4588" spans="1:18" x14ac:dyDescent="0.25">
      <c r="A4588" s="71"/>
      <c r="B4588" s="71"/>
      <c r="C4588" s="34" t="s">
        <v>130</v>
      </c>
      <c r="D4588" s="59"/>
      <c r="E4588" s="35"/>
      <c r="F4588" s="35">
        <f ca="1">IFERROR(VLOOKUP($E4588&amp;"-1",'PTE - Segment Emissions Calcs'!$I$8:$V$8919,16,FALSE),0)</f>
        <v>3.4923674424910881E-5</v>
      </c>
      <c r="G4588" s="35">
        <f ca="1">IFERROR(VLOOKUP($E4588&amp;"-2",'PTE - Segment Emissions Calcs'!$I$8:$V$8919,16,FALSE),0)</f>
        <v>0</v>
      </c>
      <c r="H4588" s="36">
        <f t="shared" ca="1" si="210"/>
        <v>3.4923674424910881E-5</v>
      </c>
      <c r="I4588" s="37">
        <f ca="1">IFERROR(VLOOKUP($E4588&amp;"-1",'PTE - Segment Emissions Calcs'!$I$8:$X$8919,18,FALSE),0)</f>
        <v>1.5296569398110966E-4</v>
      </c>
      <c r="J4588" s="37">
        <f ca="1">IFERROR(VLOOKUP($E4588&amp;"-2",'PTE - Segment Emissions Calcs'!$I$8:$X$8919,18,FALSE),0)</f>
        <v>0</v>
      </c>
      <c r="K4588" s="37">
        <f t="shared" ca="1" si="211"/>
        <v>1.5296569398110966E-4</v>
      </c>
      <c r="L4588" s="37">
        <f ca="1">IFERROR(VLOOKUP($E4588&amp;"-1",'PTE - Segment Emissions Calcs'!$I$8:$Z$8919,20,FALSE),0)</f>
        <v>1.5296569398110966E-4</v>
      </c>
      <c r="M4588" s="37">
        <f ca="1">IFERROR(VLOOKUP($E4588&amp;"-2",'PTE - Segment Emissions Calcs'!$I$8:$Z$8919,20,FALSE),0)</f>
        <v>0</v>
      </c>
      <c r="N4588" s="37">
        <f t="shared" ca="1" si="212"/>
        <v>1.5296569398110966E-4</v>
      </c>
      <c r="O4588" s="38">
        <f t="array" aca="1" ref="O4588" ca="1">IF($H4588="TOTAL HAP",H4588,MAX(IF('PTE - Segment Emissions Calcs'!$B$8:$B$8919=$B4588,'PTE - Segment Emissions Calcs'!$V$8:$V$8919,)))</f>
        <v>3.4923674424910881E-5</v>
      </c>
      <c r="P4588" s="38">
        <f t="array" aca="1" ref="P4588" ca="1">IF($H4588="TOTAL HAP",K4588,MAX(IF('PTE - Segment Emissions Calcs'!$B$8:$B$8919=$B4588,'PTE - Segment Emissions Calcs'!$X$8:$X$8919,)))</f>
        <v>1.5296569398110966E-4</v>
      </c>
      <c r="Q4588" s="38">
        <f t="array" aca="1" ref="Q4588" ca="1">IF($H4588="TOTAL HAP",N4588,MAX(IF('PTE - Segment Emissions Calcs'!$B$8:$B$8919=$B4588,'PTE - Segment Emissions Calcs'!$Z$8:$Z$8919,)))</f>
        <v>1.5296569398110966E-4</v>
      </c>
      <c r="R4588" s="39"/>
    </row>
    <row r="4589" spans="1:18" x14ac:dyDescent="0.25">
      <c r="A4589" s="71"/>
      <c r="B4589" s="71"/>
      <c r="C4589" s="34" t="s">
        <v>173</v>
      </c>
      <c r="D4589" s="59"/>
      <c r="E4589" s="35"/>
      <c r="F4589" s="35">
        <f ca="1">IFERROR(VLOOKUP($E4589&amp;"-1",'PTE - Segment Emissions Calcs'!$I$8:$V$8919,16,FALSE),0)</f>
        <v>0</v>
      </c>
      <c r="G4589" s="35">
        <f ca="1">IFERROR(VLOOKUP($E4589&amp;"-2",'PTE - Segment Emissions Calcs'!$I$8:$V$8919,16,FALSE),0)</f>
        <v>0</v>
      </c>
      <c r="H4589" s="36">
        <f t="shared" ca="1" si="210"/>
        <v>0</v>
      </c>
      <c r="I4589" s="37">
        <f ca="1">IFERROR(VLOOKUP($E4589&amp;"-1",'PTE - Segment Emissions Calcs'!$I$8:$X$8919,18,FALSE),0)</f>
        <v>0</v>
      </c>
      <c r="J4589" s="37">
        <f ca="1">IFERROR(VLOOKUP($E4589&amp;"-2",'PTE - Segment Emissions Calcs'!$I$8:$X$8919,18,FALSE),0)</f>
        <v>0</v>
      </c>
      <c r="K4589" s="37">
        <f t="shared" ca="1" si="211"/>
        <v>0</v>
      </c>
      <c r="L4589" s="37">
        <f ca="1">IFERROR(VLOOKUP($E4589&amp;"-1",'PTE - Segment Emissions Calcs'!$I$8:$Z$8919,20,FALSE),0)</f>
        <v>0</v>
      </c>
      <c r="M4589" s="37">
        <f ca="1">IFERROR(VLOOKUP($E4589&amp;"-2",'PTE - Segment Emissions Calcs'!$I$8:$Z$8919,20,FALSE),0)</f>
        <v>0</v>
      </c>
      <c r="N4589" s="37">
        <f t="shared" ca="1" si="212"/>
        <v>0</v>
      </c>
      <c r="O4589" s="38">
        <f t="array" aca="1" ref="O4589" ca="1">IF($H4589="TOTAL HAP",H4589,MAX(IF('PTE - Segment Emissions Calcs'!$B$8:$B$8919=$B4589,'PTE - Segment Emissions Calcs'!$V$8:$V$8919,)))</f>
        <v>0</v>
      </c>
      <c r="P4589" s="38">
        <f t="array" aca="1" ref="P4589" ca="1">IF($H4589="TOTAL HAP",K4589,MAX(IF('PTE - Segment Emissions Calcs'!$B$8:$B$8919=$B4589,'PTE - Segment Emissions Calcs'!$X$8:$X$8919,)))</f>
        <v>0</v>
      </c>
      <c r="Q4589" s="38">
        <f t="array" aca="1" ref="Q4589" ca="1">IF($H4589="TOTAL HAP",N4589,MAX(IF('PTE - Segment Emissions Calcs'!$B$8:$B$8919=$B4589,'PTE - Segment Emissions Calcs'!$Z$8:$Z$8919,)))</f>
        <v>0</v>
      </c>
      <c r="R4589" s="39"/>
    </row>
    <row r="4590" spans="1:18" x14ac:dyDescent="0.25">
      <c r="A4590" s="71"/>
      <c r="B4590" s="71"/>
      <c r="C4590" s="34" t="s">
        <v>43</v>
      </c>
      <c r="D4590" s="59"/>
      <c r="E4590" s="35"/>
      <c r="F4590" s="35">
        <f ca="1">IFERROR(VLOOKUP($E4590&amp;"-1",'PTE - Segment Emissions Calcs'!$I$8:$V$8919,16,FALSE),0)</f>
        <v>0</v>
      </c>
      <c r="G4590" s="35">
        <f ca="1">IFERROR(VLOOKUP($E4590&amp;"-2",'PTE - Segment Emissions Calcs'!$I$8:$V$8919,16,FALSE),0)</f>
        <v>0</v>
      </c>
      <c r="H4590" s="36">
        <f t="shared" ca="1" si="210"/>
        <v>0</v>
      </c>
      <c r="I4590" s="37">
        <f ca="1">IFERROR(VLOOKUP($E4590&amp;"-1",'PTE - Segment Emissions Calcs'!$I$8:$X$8919,18,FALSE),0)</f>
        <v>0</v>
      </c>
      <c r="J4590" s="37">
        <f ca="1">IFERROR(VLOOKUP($E4590&amp;"-2",'PTE - Segment Emissions Calcs'!$I$8:$X$8919,18,FALSE),0)</f>
        <v>0</v>
      </c>
      <c r="K4590" s="37">
        <f t="shared" ca="1" si="211"/>
        <v>0</v>
      </c>
      <c r="L4590" s="37">
        <f ca="1">IFERROR(VLOOKUP($E4590&amp;"-1",'PTE - Segment Emissions Calcs'!$I$8:$Z$8919,20,FALSE),0)</f>
        <v>0</v>
      </c>
      <c r="M4590" s="37">
        <f ca="1">IFERROR(VLOOKUP($E4590&amp;"-2",'PTE - Segment Emissions Calcs'!$I$8:$Z$8919,20,FALSE),0)</f>
        <v>0</v>
      </c>
      <c r="N4590" s="37">
        <f t="shared" ca="1" si="212"/>
        <v>0</v>
      </c>
      <c r="O4590" s="38">
        <f t="array" aca="1" ref="O4590" ca="1">IF($H4590="TOTAL HAP",H4590,MAX(IF('PTE - Segment Emissions Calcs'!$B$8:$B$8919=$B4590,'PTE - Segment Emissions Calcs'!$V$8:$V$8919,)))</f>
        <v>0</v>
      </c>
      <c r="P4590" s="38">
        <f t="array" aca="1" ref="P4590" ca="1">IF($H4590="TOTAL HAP",K4590,MAX(IF('PTE - Segment Emissions Calcs'!$B$8:$B$8919=$B4590,'PTE - Segment Emissions Calcs'!$X$8:$X$8919,)))</f>
        <v>0</v>
      </c>
      <c r="Q4590" s="38">
        <f t="array" aca="1" ref="Q4590" ca="1">IF($H4590="TOTAL HAP",N4590,MAX(IF('PTE - Segment Emissions Calcs'!$B$8:$B$8919=$B4590,'PTE - Segment Emissions Calcs'!$Z$8:$Z$8919,)))</f>
        <v>0</v>
      </c>
      <c r="R4590" s="39"/>
    </row>
    <row r="4591" spans="1:18" x14ac:dyDescent="0.25">
      <c r="A4591" s="71"/>
      <c r="B4591" s="71"/>
      <c r="C4591" s="34" t="s">
        <v>190</v>
      </c>
      <c r="D4591" s="59"/>
      <c r="E4591" s="35"/>
      <c r="F4591" s="35">
        <f ca="1">IFERROR(VLOOKUP($E4591&amp;"-1",'PTE - Segment Emissions Calcs'!$I$8:$V$8919,16,FALSE),0)</f>
        <v>0</v>
      </c>
      <c r="G4591" s="35">
        <f ca="1">IFERROR(VLOOKUP($E4591&amp;"-2",'PTE - Segment Emissions Calcs'!$I$8:$V$8919,16,FALSE),0)</f>
        <v>0</v>
      </c>
      <c r="H4591" s="36">
        <f t="shared" ca="1" si="210"/>
        <v>0</v>
      </c>
      <c r="I4591" s="37">
        <f ca="1">IFERROR(VLOOKUP($E4591&amp;"-1",'PTE - Segment Emissions Calcs'!$I$8:$X$8919,18,FALSE),0)</f>
        <v>0</v>
      </c>
      <c r="J4591" s="37">
        <f ca="1">IFERROR(VLOOKUP($E4591&amp;"-2",'PTE - Segment Emissions Calcs'!$I$8:$X$8919,18,FALSE),0)</f>
        <v>0</v>
      </c>
      <c r="K4591" s="37">
        <f t="shared" ca="1" si="211"/>
        <v>0</v>
      </c>
      <c r="L4591" s="37">
        <f ca="1">IFERROR(VLOOKUP($E4591&amp;"-1",'PTE - Segment Emissions Calcs'!$I$8:$Z$8919,20,FALSE),0)</f>
        <v>0</v>
      </c>
      <c r="M4591" s="37">
        <f ca="1">IFERROR(VLOOKUP($E4591&amp;"-2",'PTE - Segment Emissions Calcs'!$I$8:$Z$8919,20,FALSE),0)</f>
        <v>0</v>
      </c>
      <c r="N4591" s="37">
        <f t="shared" ca="1" si="212"/>
        <v>0</v>
      </c>
      <c r="O4591" s="38">
        <f t="array" aca="1" ref="O4591" ca="1">IF($H4591="TOTAL HAP",H4591,MAX(IF('PTE - Segment Emissions Calcs'!$B$8:$B$8919=$B4591,'PTE - Segment Emissions Calcs'!$V$8:$V$8919,)))</f>
        <v>0</v>
      </c>
      <c r="P4591" s="38">
        <f t="array" aca="1" ref="P4591" ca="1">IF($H4591="TOTAL HAP",K4591,MAX(IF('PTE - Segment Emissions Calcs'!$B$8:$B$8919=$B4591,'PTE - Segment Emissions Calcs'!$X$8:$X$8919,)))</f>
        <v>0</v>
      </c>
      <c r="Q4591" s="38">
        <f t="array" aca="1" ref="Q4591" ca="1">IF($H4591="TOTAL HAP",N4591,MAX(IF('PTE - Segment Emissions Calcs'!$B$8:$B$8919=$B4591,'PTE - Segment Emissions Calcs'!$Z$8:$Z$8919,)))</f>
        <v>0</v>
      </c>
      <c r="R4591" s="39"/>
    </row>
    <row r="4592" spans="1:18" x14ac:dyDescent="0.25">
      <c r="A4592" s="71"/>
      <c r="B4592" s="71"/>
      <c r="C4592" s="34" t="s">
        <v>189</v>
      </c>
      <c r="D4592" s="59"/>
      <c r="E4592" s="35"/>
      <c r="F4592" s="35">
        <f ca="1">IFERROR(VLOOKUP($E4592&amp;"-1",'PTE - Segment Emissions Calcs'!$I$8:$V$8919,16,FALSE),0)</f>
        <v>0</v>
      </c>
      <c r="G4592" s="35">
        <f ca="1">IFERROR(VLOOKUP($E4592&amp;"-2",'PTE - Segment Emissions Calcs'!$I$8:$V$8919,16,FALSE),0)</f>
        <v>0</v>
      </c>
      <c r="H4592" s="36">
        <f t="shared" ca="1" si="210"/>
        <v>0</v>
      </c>
      <c r="I4592" s="37">
        <f ca="1">IFERROR(VLOOKUP($E4592&amp;"-1",'PTE - Segment Emissions Calcs'!$I$8:$X$8919,18,FALSE),0)</f>
        <v>0</v>
      </c>
      <c r="J4592" s="37">
        <f ca="1">IFERROR(VLOOKUP($E4592&amp;"-2",'PTE - Segment Emissions Calcs'!$I$8:$X$8919,18,FALSE),0)</f>
        <v>0</v>
      </c>
      <c r="K4592" s="37">
        <f t="shared" ca="1" si="211"/>
        <v>0</v>
      </c>
      <c r="L4592" s="37">
        <f ca="1">IFERROR(VLOOKUP($E4592&amp;"-1",'PTE - Segment Emissions Calcs'!$I$8:$Z$8919,20,FALSE),0)</f>
        <v>0</v>
      </c>
      <c r="M4592" s="37">
        <f ca="1">IFERROR(VLOOKUP($E4592&amp;"-2",'PTE - Segment Emissions Calcs'!$I$8:$Z$8919,20,FALSE),0)</f>
        <v>0</v>
      </c>
      <c r="N4592" s="37">
        <f t="shared" ca="1" si="212"/>
        <v>0</v>
      </c>
      <c r="O4592" s="38">
        <f t="array" aca="1" ref="O4592" ca="1">IF($H4592="TOTAL HAP",H4592,MAX(IF('PTE - Segment Emissions Calcs'!$B$8:$B$8919=$B4592,'PTE - Segment Emissions Calcs'!$V$8:$V$8919,)))</f>
        <v>0</v>
      </c>
      <c r="P4592" s="38">
        <f t="array" aca="1" ref="P4592" ca="1">IF($H4592="TOTAL HAP",K4592,MAX(IF('PTE - Segment Emissions Calcs'!$B$8:$B$8919=$B4592,'PTE - Segment Emissions Calcs'!$X$8:$X$8919,)))</f>
        <v>0</v>
      </c>
      <c r="Q4592" s="38">
        <f t="array" aca="1" ref="Q4592" ca="1">IF($H4592="TOTAL HAP",N4592,MAX(IF('PTE - Segment Emissions Calcs'!$B$8:$B$8919=$B4592,'PTE - Segment Emissions Calcs'!$Z$8:$Z$8919,)))</f>
        <v>0</v>
      </c>
      <c r="R4592" s="39"/>
    </row>
    <row r="4593" spans="1:18" x14ac:dyDescent="0.25">
      <c r="A4593" s="71"/>
      <c r="B4593" s="71"/>
      <c r="C4593" s="34" t="s">
        <v>191</v>
      </c>
      <c r="D4593" s="59"/>
      <c r="E4593" s="35"/>
      <c r="F4593" s="35">
        <f ca="1">IFERROR(VLOOKUP($E4593&amp;"-1",'PTE - Segment Emissions Calcs'!$I$8:$V$8919,16,FALSE),0)</f>
        <v>0</v>
      </c>
      <c r="G4593" s="35">
        <f ca="1">IFERROR(VLOOKUP($E4593&amp;"-2",'PTE - Segment Emissions Calcs'!$I$8:$V$8919,16,FALSE),0)</f>
        <v>0</v>
      </c>
      <c r="H4593" s="36">
        <f t="shared" ca="1" si="210"/>
        <v>0</v>
      </c>
      <c r="I4593" s="37">
        <f ca="1">IFERROR(VLOOKUP($E4593&amp;"-1",'PTE - Segment Emissions Calcs'!$I$8:$X$8919,18,FALSE),0)</f>
        <v>0</v>
      </c>
      <c r="J4593" s="37">
        <f ca="1">IFERROR(VLOOKUP($E4593&amp;"-2",'PTE - Segment Emissions Calcs'!$I$8:$X$8919,18,FALSE),0)</f>
        <v>0</v>
      </c>
      <c r="K4593" s="37">
        <f t="shared" ca="1" si="211"/>
        <v>0</v>
      </c>
      <c r="L4593" s="37">
        <f ca="1">IFERROR(VLOOKUP($E4593&amp;"-1",'PTE - Segment Emissions Calcs'!$I$8:$Z$8919,20,FALSE),0)</f>
        <v>0</v>
      </c>
      <c r="M4593" s="37">
        <f ca="1">IFERROR(VLOOKUP($E4593&amp;"-2",'PTE - Segment Emissions Calcs'!$I$8:$Z$8919,20,FALSE),0)</f>
        <v>0</v>
      </c>
      <c r="N4593" s="37">
        <f t="shared" ca="1" si="212"/>
        <v>0</v>
      </c>
      <c r="O4593" s="38">
        <f t="array" aca="1" ref="O4593" ca="1">IF($H4593="TOTAL HAP",H4593,MAX(IF('PTE - Segment Emissions Calcs'!$B$8:$B$8919=$B4593,'PTE - Segment Emissions Calcs'!$V$8:$V$8919,)))</f>
        <v>0</v>
      </c>
      <c r="P4593" s="38">
        <f t="array" aca="1" ref="P4593" ca="1">IF($H4593="TOTAL HAP",K4593,MAX(IF('PTE - Segment Emissions Calcs'!$B$8:$B$8919=$B4593,'PTE - Segment Emissions Calcs'!$X$8:$X$8919,)))</f>
        <v>0</v>
      </c>
      <c r="Q4593" s="38">
        <f t="array" aca="1" ref="Q4593" ca="1">IF($H4593="TOTAL HAP",N4593,MAX(IF('PTE - Segment Emissions Calcs'!$B$8:$B$8919=$B4593,'PTE - Segment Emissions Calcs'!$Z$8:$Z$8919,)))</f>
        <v>0</v>
      </c>
      <c r="R4593" s="39"/>
    </row>
    <row r="4594" spans="1:18" x14ac:dyDescent="0.25">
      <c r="A4594" s="71"/>
      <c r="B4594" s="71"/>
      <c r="C4594" s="34" t="s">
        <v>221</v>
      </c>
      <c r="D4594" s="59"/>
      <c r="E4594" s="35"/>
      <c r="F4594" s="35">
        <f ca="1">IFERROR(VLOOKUP($E4594&amp;"-1",'PTE - Segment Emissions Calcs'!$I$8:$V$8919,16,FALSE),0)</f>
        <v>0</v>
      </c>
      <c r="G4594" s="35">
        <f ca="1">IFERROR(VLOOKUP($E4594&amp;"-2",'PTE - Segment Emissions Calcs'!$I$8:$V$8919,16,FALSE),0)</f>
        <v>0</v>
      </c>
      <c r="H4594" s="36">
        <f t="shared" ca="1" si="210"/>
        <v>0</v>
      </c>
      <c r="I4594" s="37">
        <f ca="1">IFERROR(VLOOKUP($E4594&amp;"-1",'PTE - Segment Emissions Calcs'!$I$8:$X$8919,18,FALSE),0)</f>
        <v>0</v>
      </c>
      <c r="J4594" s="37">
        <f ca="1">IFERROR(VLOOKUP($E4594&amp;"-2",'PTE - Segment Emissions Calcs'!$I$8:$X$8919,18,FALSE),0)</f>
        <v>0</v>
      </c>
      <c r="K4594" s="37">
        <f t="shared" ca="1" si="211"/>
        <v>0</v>
      </c>
      <c r="L4594" s="37">
        <f ca="1">IFERROR(VLOOKUP($E4594&amp;"-1",'PTE - Segment Emissions Calcs'!$I$8:$Z$8919,20,FALSE),0)</f>
        <v>0</v>
      </c>
      <c r="M4594" s="37">
        <f ca="1">IFERROR(VLOOKUP($E4594&amp;"-2",'PTE - Segment Emissions Calcs'!$I$8:$Z$8919,20,FALSE),0)</f>
        <v>0</v>
      </c>
      <c r="N4594" s="37">
        <f t="shared" ca="1" si="212"/>
        <v>0</v>
      </c>
      <c r="O4594" s="38">
        <f t="array" aca="1" ref="O4594" ca="1">IF($H4594="TOTAL HAP",H4594,MAX(IF('PTE - Segment Emissions Calcs'!$B$8:$B$8919=$B4594,'PTE - Segment Emissions Calcs'!$V$8:$V$8919,)))</f>
        <v>0</v>
      </c>
      <c r="P4594" s="38">
        <f t="array" aca="1" ref="P4594" ca="1">IF($H4594="TOTAL HAP",K4594,MAX(IF('PTE - Segment Emissions Calcs'!$B$8:$B$8919=$B4594,'PTE - Segment Emissions Calcs'!$X$8:$X$8919,)))</f>
        <v>0</v>
      </c>
      <c r="Q4594" s="38">
        <f t="array" aca="1" ref="Q4594" ca="1">IF($H4594="TOTAL HAP",N4594,MAX(IF('PTE - Segment Emissions Calcs'!$B$8:$B$8919=$B4594,'PTE - Segment Emissions Calcs'!$Z$8:$Z$8919,)))</f>
        <v>0</v>
      </c>
      <c r="R4594" s="39"/>
    </row>
    <row r="4595" spans="1:18" x14ac:dyDescent="0.25">
      <c r="A4595" s="71"/>
      <c r="B4595" s="71"/>
      <c r="C4595" s="34" t="s">
        <v>192</v>
      </c>
      <c r="D4595" s="59"/>
      <c r="E4595" s="35"/>
      <c r="F4595" s="35">
        <f ca="1">IFERROR(VLOOKUP($E4595&amp;"-1",'PTE - Segment Emissions Calcs'!$I$8:$V$8919,16,FALSE),0)</f>
        <v>0</v>
      </c>
      <c r="G4595" s="35">
        <f ca="1">IFERROR(VLOOKUP($E4595&amp;"-2",'PTE - Segment Emissions Calcs'!$I$8:$V$8919,16,FALSE),0)</f>
        <v>0</v>
      </c>
      <c r="H4595" s="36">
        <f t="shared" ca="1" si="210"/>
        <v>0</v>
      </c>
      <c r="I4595" s="37">
        <f ca="1">IFERROR(VLOOKUP($E4595&amp;"-1",'PTE - Segment Emissions Calcs'!$I$8:$X$8919,18,FALSE),0)</f>
        <v>0</v>
      </c>
      <c r="J4595" s="37">
        <f ca="1">IFERROR(VLOOKUP($E4595&amp;"-2",'PTE - Segment Emissions Calcs'!$I$8:$X$8919,18,FALSE),0)</f>
        <v>0</v>
      </c>
      <c r="K4595" s="37">
        <f t="shared" ca="1" si="211"/>
        <v>0</v>
      </c>
      <c r="L4595" s="37">
        <f ca="1">IFERROR(VLOOKUP($E4595&amp;"-1",'PTE - Segment Emissions Calcs'!$I$8:$Z$8919,20,FALSE),0)</f>
        <v>0</v>
      </c>
      <c r="M4595" s="37">
        <f ca="1">IFERROR(VLOOKUP($E4595&amp;"-2",'PTE - Segment Emissions Calcs'!$I$8:$Z$8919,20,FALSE),0)</f>
        <v>0</v>
      </c>
      <c r="N4595" s="37">
        <f t="shared" ca="1" si="212"/>
        <v>0</v>
      </c>
      <c r="O4595" s="38">
        <f t="array" aca="1" ref="O4595" ca="1">IF($H4595="TOTAL HAP",H4595,MAX(IF('PTE - Segment Emissions Calcs'!$B$8:$B$8919=$B4595,'PTE - Segment Emissions Calcs'!$V$8:$V$8919,)))</f>
        <v>0</v>
      </c>
      <c r="P4595" s="38">
        <f t="array" aca="1" ref="P4595" ca="1">IF($H4595="TOTAL HAP",K4595,MAX(IF('PTE - Segment Emissions Calcs'!$B$8:$B$8919=$B4595,'PTE - Segment Emissions Calcs'!$X$8:$X$8919,)))</f>
        <v>0</v>
      </c>
      <c r="Q4595" s="38">
        <f t="array" aca="1" ref="Q4595" ca="1">IF($H4595="TOTAL HAP",N4595,MAX(IF('PTE - Segment Emissions Calcs'!$B$8:$B$8919=$B4595,'PTE - Segment Emissions Calcs'!$Z$8:$Z$8919,)))</f>
        <v>0</v>
      </c>
      <c r="R4595" s="39"/>
    </row>
    <row r="4596" spans="1:18" x14ac:dyDescent="0.25">
      <c r="A4596" s="71"/>
      <c r="B4596" s="71"/>
      <c r="C4596" s="34" t="s">
        <v>193</v>
      </c>
      <c r="D4596" s="59"/>
      <c r="E4596" s="35"/>
      <c r="F4596" s="35">
        <f ca="1">IFERROR(VLOOKUP($E4596&amp;"-1",'PTE - Segment Emissions Calcs'!$I$8:$V$8919,16,FALSE),0)</f>
        <v>0</v>
      </c>
      <c r="G4596" s="35">
        <f ca="1">IFERROR(VLOOKUP($E4596&amp;"-2",'PTE - Segment Emissions Calcs'!$I$8:$V$8919,16,FALSE),0)</f>
        <v>0</v>
      </c>
      <c r="H4596" s="36">
        <f t="shared" ca="1" si="210"/>
        <v>0</v>
      </c>
      <c r="I4596" s="37">
        <f ca="1">IFERROR(VLOOKUP($E4596&amp;"-1",'PTE - Segment Emissions Calcs'!$I$8:$X$8919,18,FALSE),0)</f>
        <v>0</v>
      </c>
      <c r="J4596" s="37">
        <f ca="1">IFERROR(VLOOKUP($E4596&amp;"-2",'PTE - Segment Emissions Calcs'!$I$8:$X$8919,18,FALSE),0)</f>
        <v>0</v>
      </c>
      <c r="K4596" s="37">
        <f t="shared" ca="1" si="211"/>
        <v>0</v>
      </c>
      <c r="L4596" s="37">
        <f ca="1">IFERROR(VLOOKUP($E4596&amp;"-1",'PTE - Segment Emissions Calcs'!$I$8:$Z$8919,20,FALSE),0)</f>
        <v>0</v>
      </c>
      <c r="M4596" s="37">
        <f ca="1">IFERROR(VLOOKUP($E4596&amp;"-2",'PTE - Segment Emissions Calcs'!$I$8:$Z$8919,20,FALSE),0)</f>
        <v>0</v>
      </c>
      <c r="N4596" s="37">
        <f t="shared" ca="1" si="212"/>
        <v>0</v>
      </c>
      <c r="O4596" s="38">
        <f t="array" aca="1" ref="O4596" ca="1">IF($H4596="TOTAL HAP",H4596,MAX(IF('PTE - Segment Emissions Calcs'!$B$8:$B$8919=$B4596,'PTE - Segment Emissions Calcs'!$V$8:$V$8919,)))</f>
        <v>0</v>
      </c>
      <c r="P4596" s="38">
        <f t="array" aca="1" ref="P4596" ca="1">IF($H4596="TOTAL HAP",K4596,MAX(IF('PTE - Segment Emissions Calcs'!$B$8:$B$8919=$B4596,'PTE - Segment Emissions Calcs'!$X$8:$X$8919,)))</f>
        <v>0</v>
      </c>
      <c r="Q4596" s="38">
        <f t="array" aca="1" ref="Q4596" ca="1">IF($H4596="TOTAL HAP",N4596,MAX(IF('PTE - Segment Emissions Calcs'!$B$8:$B$8919=$B4596,'PTE - Segment Emissions Calcs'!$Z$8:$Z$8919,)))</f>
        <v>0</v>
      </c>
      <c r="R4596" s="39"/>
    </row>
    <row r="4597" spans="1:18" x14ac:dyDescent="0.25">
      <c r="A4597" s="71"/>
      <c r="B4597" s="71"/>
      <c r="C4597" s="34" t="s">
        <v>222</v>
      </c>
      <c r="D4597" s="59"/>
      <c r="E4597" s="35"/>
      <c r="F4597" s="35">
        <f ca="1">IFERROR(VLOOKUP($E4597&amp;"-1",'PTE - Segment Emissions Calcs'!$I$8:$V$8919,16,FALSE),0)</f>
        <v>0</v>
      </c>
      <c r="G4597" s="35">
        <f ca="1">IFERROR(VLOOKUP($E4597&amp;"-2",'PTE - Segment Emissions Calcs'!$I$8:$V$8919,16,FALSE),0)</f>
        <v>0</v>
      </c>
      <c r="H4597" s="36">
        <f t="shared" ca="1" si="210"/>
        <v>0</v>
      </c>
      <c r="I4597" s="37">
        <f ca="1">IFERROR(VLOOKUP($E4597&amp;"-1",'PTE - Segment Emissions Calcs'!$I$8:$X$8919,18,FALSE),0)</f>
        <v>0</v>
      </c>
      <c r="J4597" s="37">
        <f ca="1">IFERROR(VLOOKUP($E4597&amp;"-2",'PTE - Segment Emissions Calcs'!$I$8:$X$8919,18,FALSE),0)</f>
        <v>0</v>
      </c>
      <c r="K4597" s="37">
        <f t="shared" ca="1" si="211"/>
        <v>0</v>
      </c>
      <c r="L4597" s="37">
        <f ca="1">IFERROR(VLOOKUP($E4597&amp;"-1",'PTE - Segment Emissions Calcs'!$I$8:$Z$8919,20,FALSE),0)</f>
        <v>0</v>
      </c>
      <c r="M4597" s="37">
        <f ca="1">IFERROR(VLOOKUP($E4597&amp;"-2",'PTE - Segment Emissions Calcs'!$I$8:$Z$8919,20,FALSE),0)</f>
        <v>0</v>
      </c>
      <c r="N4597" s="37">
        <f t="shared" ca="1" si="212"/>
        <v>0</v>
      </c>
      <c r="O4597" s="38">
        <f t="array" aca="1" ref="O4597" ca="1">IF($H4597="TOTAL HAP",H4597,MAX(IF('PTE - Segment Emissions Calcs'!$B$8:$B$8919=$B4597,'PTE - Segment Emissions Calcs'!$V$8:$V$8919,)))</f>
        <v>0</v>
      </c>
      <c r="P4597" s="38">
        <f t="array" aca="1" ref="P4597" ca="1">IF($H4597="TOTAL HAP",K4597,MAX(IF('PTE - Segment Emissions Calcs'!$B$8:$B$8919=$B4597,'PTE - Segment Emissions Calcs'!$X$8:$X$8919,)))</f>
        <v>0</v>
      </c>
      <c r="Q4597" s="38">
        <f t="array" aca="1" ref="Q4597" ca="1">IF($H4597="TOTAL HAP",N4597,MAX(IF('PTE - Segment Emissions Calcs'!$B$8:$B$8919=$B4597,'PTE - Segment Emissions Calcs'!$Z$8:$Z$8919,)))</f>
        <v>0</v>
      </c>
      <c r="R4597" s="39"/>
    </row>
    <row r="4598" spans="1:18" x14ac:dyDescent="0.25">
      <c r="A4598" s="71"/>
      <c r="B4598" s="71"/>
      <c r="C4598" s="34" t="s">
        <v>86</v>
      </c>
      <c r="D4598" s="59"/>
      <c r="E4598" s="35"/>
      <c r="F4598" s="35">
        <f ca="1">IFERROR(VLOOKUP($E4598&amp;"-1",'PTE - Segment Emissions Calcs'!$I$8:$V$8919,16,FALSE),0)</f>
        <v>0</v>
      </c>
      <c r="G4598" s="35">
        <f ca="1">IFERROR(VLOOKUP($E4598&amp;"-2",'PTE - Segment Emissions Calcs'!$I$8:$V$8919,16,FALSE),0)</f>
        <v>0</v>
      </c>
      <c r="H4598" s="36">
        <f t="shared" ca="1" si="210"/>
        <v>0</v>
      </c>
      <c r="I4598" s="37">
        <f ca="1">IFERROR(VLOOKUP($E4598&amp;"-1",'PTE - Segment Emissions Calcs'!$I$8:$X$8919,18,FALSE),0)</f>
        <v>0</v>
      </c>
      <c r="J4598" s="37">
        <f ca="1">IFERROR(VLOOKUP($E4598&amp;"-2",'PTE - Segment Emissions Calcs'!$I$8:$X$8919,18,FALSE),0)</f>
        <v>0</v>
      </c>
      <c r="K4598" s="37">
        <f t="shared" ca="1" si="211"/>
        <v>0</v>
      </c>
      <c r="L4598" s="37">
        <f ca="1">IFERROR(VLOOKUP($E4598&amp;"-1",'PTE - Segment Emissions Calcs'!$I$8:$Z$8919,20,FALSE),0)</f>
        <v>0</v>
      </c>
      <c r="M4598" s="37">
        <f ca="1">IFERROR(VLOOKUP($E4598&amp;"-2",'PTE - Segment Emissions Calcs'!$I$8:$Z$8919,20,FALSE),0)</f>
        <v>0</v>
      </c>
      <c r="N4598" s="37">
        <f t="shared" ca="1" si="212"/>
        <v>0</v>
      </c>
      <c r="O4598" s="38">
        <f t="array" aca="1" ref="O4598" ca="1">IF($H4598="TOTAL HAP",H4598,MAX(IF('PTE - Segment Emissions Calcs'!$B$8:$B$8919=$B4598,'PTE - Segment Emissions Calcs'!$V$8:$V$8919,)))</f>
        <v>0</v>
      </c>
      <c r="P4598" s="38">
        <f t="array" aca="1" ref="P4598" ca="1">IF($H4598="TOTAL HAP",K4598,MAX(IF('PTE - Segment Emissions Calcs'!$B$8:$B$8919=$B4598,'PTE - Segment Emissions Calcs'!$X$8:$X$8919,)))</f>
        <v>0</v>
      </c>
      <c r="Q4598" s="38">
        <f t="array" aca="1" ref="Q4598" ca="1">IF($H4598="TOTAL HAP",N4598,MAX(IF('PTE - Segment Emissions Calcs'!$B$8:$B$8919=$B4598,'PTE - Segment Emissions Calcs'!$Z$8:$Z$8919,)))</f>
        <v>0</v>
      </c>
      <c r="R4598" s="39"/>
    </row>
    <row r="4599" spans="1:18" x14ac:dyDescent="0.25">
      <c r="A4599" s="71"/>
      <c r="B4599" s="71"/>
      <c r="C4599" s="34" t="s">
        <v>66</v>
      </c>
      <c r="D4599" s="59"/>
      <c r="E4599" s="35"/>
      <c r="F4599" s="35">
        <f ca="1">IFERROR(VLOOKUP($E4599&amp;"-1",'PTE - Segment Emissions Calcs'!$I$8:$V$8919,16,FALSE),0)</f>
        <v>1.1270155945958097E-4</v>
      </c>
      <c r="G4599" s="35">
        <f ca="1">IFERROR(VLOOKUP($E4599&amp;"-2",'PTE - Segment Emissions Calcs'!$I$8:$V$8919,16,FALSE),0)</f>
        <v>0</v>
      </c>
      <c r="H4599" s="36">
        <f t="shared" ca="1" si="210"/>
        <v>1.1270155945958097E-4</v>
      </c>
      <c r="I4599" s="37">
        <f ca="1">IFERROR(VLOOKUP($E4599&amp;"-1",'PTE - Segment Emissions Calcs'!$I$8:$X$8919,18,FALSE),0)</f>
        <v>4.9363283043296472E-4</v>
      </c>
      <c r="J4599" s="37">
        <f ca="1">IFERROR(VLOOKUP($E4599&amp;"-2",'PTE - Segment Emissions Calcs'!$I$8:$X$8919,18,FALSE),0)</f>
        <v>0</v>
      </c>
      <c r="K4599" s="37">
        <f t="shared" ca="1" si="211"/>
        <v>4.9363283043296472E-4</v>
      </c>
      <c r="L4599" s="37">
        <f ca="1">IFERROR(VLOOKUP($E4599&amp;"-1",'PTE - Segment Emissions Calcs'!$I$8:$Z$8919,20,FALSE),0)</f>
        <v>4.9363283043296472E-4</v>
      </c>
      <c r="M4599" s="37">
        <f ca="1">IFERROR(VLOOKUP($E4599&amp;"-2",'PTE - Segment Emissions Calcs'!$I$8:$Z$8919,20,FALSE),0)</f>
        <v>0</v>
      </c>
      <c r="N4599" s="37">
        <f t="shared" ca="1" si="212"/>
        <v>4.9363283043296472E-4</v>
      </c>
      <c r="O4599" s="38">
        <f t="array" aca="1" ref="O4599" ca="1">IF($H4599="TOTAL HAP",H4599,MAX(IF('PTE - Segment Emissions Calcs'!$B$8:$B$8919=$B4599,'PTE - Segment Emissions Calcs'!$V$8:$V$8919,)))</f>
        <v>1.1270155945958097E-4</v>
      </c>
      <c r="P4599" s="38">
        <f t="array" aca="1" ref="P4599" ca="1">IF($H4599="TOTAL HAP",K4599,MAX(IF('PTE - Segment Emissions Calcs'!$B$8:$B$8919=$B4599,'PTE - Segment Emissions Calcs'!$X$8:$X$8919,)))</f>
        <v>4.9363283043296472E-4</v>
      </c>
      <c r="Q4599" s="38">
        <f t="array" aca="1" ref="Q4599" ca="1">IF($H4599="TOTAL HAP",N4599,MAX(IF('PTE - Segment Emissions Calcs'!$B$8:$B$8919=$B4599,'PTE - Segment Emissions Calcs'!$Z$8:$Z$8919,)))</f>
        <v>4.9363283043296472E-4</v>
      </c>
      <c r="R4599" s="39"/>
    </row>
    <row r="4600" spans="1:18" x14ac:dyDescent="0.25">
      <c r="A4600" s="71"/>
      <c r="B4600" s="71"/>
      <c r="C4600" s="34" t="s">
        <v>45</v>
      </c>
      <c r="D4600" s="59"/>
      <c r="E4600" s="35"/>
      <c r="F4600" s="35">
        <f ca="1">IFERROR(VLOOKUP($E4600&amp;"-1",'PTE - Segment Emissions Calcs'!$I$8:$V$8919,16,FALSE),0)</f>
        <v>0</v>
      </c>
      <c r="G4600" s="35">
        <f ca="1">IFERROR(VLOOKUP($E4600&amp;"-2",'PTE - Segment Emissions Calcs'!$I$8:$V$8919,16,FALSE),0)</f>
        <v>0</v>
      </c>
      <c r="H4600" s="36">
        <f t="shared" ca="1" si="210"/>
        <v>0</v>
      </c>
      <c r="I4600" s="37">
        <f ca="1">IFERROR(VLOOKUP($E4600&amp;"-1",'PTE - Segment Emissions Calcs'!$I$8:$X$8919,18,FALSE),0)</f>
        <v>0</v>
      </c>
      <c r="J4600" s="37">
        <f ca="1">IFERROR(VLOOKUP($E4600&amp;"-2",'PTE - Segment Emissions Calcs'!$I$8:$X$8919,18,FALSE),0)</f>
        <v>0</v>
      </c>
      <c r="K4600" s="37">
        <f t="shared" ca="1" si="211"/>
        <v>0</v>
      </c>
      <c r="L4600" s="37">
        <f ca="1">IFERROR(VLOOKUP($E4600&amp;"-1",'PTE - Segment Emissions Calcs'!$I$8:$Z$8919,20,FALSE),0)</f>
        <v>0</v>
      </c>
      <c r="M4600" s="37">
        <f ca="1">IFERROR(VLOOKUP($E4600&amp;"-2",'PTE - Segment Emissions Calcs'!$I$8:$Z$8919,20,FALSE),0)</f>
        <v>0</v>
      </c>
      <c r="N4600" s="37">
        <f t="shared" ca="1" si="212"/>
        <v>0</v>
      </c>
      <c r="O4600" s="38">
        <f t="array" aca="1" ref="O4600" ca="1">IF($H4600="TOTAL HAP",H4600,MAX(IF('PTE - Segment Emissions Calcs'!$B$8:$B$8919=$B4600,'PTE - Segment Emissions Calcs'!$V$8:$V$8919,)))</f>
        <v>0</v>
      </c>
      <c r="P4600" s="38">
        <f t="array" aca="1" ref="P4600" ca="1">IF($H4600="TOTAL HAP",K4600,MAX(IF('PTE - Segment Emissions Calcs'!$B$8:$B$8919=$B4600,'PTE - Segment Emissions Calcs'!$X$8:$X$8919,)))</f>
        <v>0</v>
      </c>
      <c r="Q4600" s="38">
        <f t="array" aca="1" ref="Q4600" ca="1">IF($H4600="TOTAL HAP",N4600,MAX(IF('PTE - Segment Emissions Calcs'!$B$8:$B$8919=$B4600,'PTE - Segment Emissions Calcs'!$Z$8:$Z$8919,)))</f>
        <v>0</v>
      </c>
      <c r="R4600" s="39"/>
    </row>
    <row r="4601" spans="1:18" x14ac:dyDescent="0.25">
      <c r="A4601" s="71"/>
      <c r="B4601" s="71"/>
      <c r="C4601" s="34" t="s">
        <v>46</v>
      </c>
      <c r="D4601" s="59"/>
      <c r="E4601" s="35"/>
      <c r="F4601" s="35">
        <f ca="1">IFERROR(VLOOKUP($E4601&amp;"-1",'PTE - Segment Emissions Calcs'!$I$8:$V$8919,16,FALSE),0)</f>
        <v>0</v>
      </c>
      <c r="G4601" s="35">
        <f ca="1">IFERROR(VLOOKUP($E4601&amp;"-2",'PTE - Segment Emissions Calcs'!$I$8:$V$8919,16,FALSE),0)</f>
        <v>0</v>
      </c>
      <c r="H4601" s="36">
        <f t="shared" ca="1" si="210"/>
        <v>0</v>
      </c>
      <c r="I4601" s="37">
        <f ca="1">IFERROR(VLOOKUP($E4601&amp;"-1",'PTE - Segment Emissions Calcs'!$I$8:$X$8919,18,FALSE),0)</f>
        <v>0</v>
      </c>
      <c r="J4601" s="37">
        <f ca="1">IFERROR(VLOOKUP($E4601&amp;"-2",'PTE - Segment Emissions Calcs'!$I$8:$X$8919,18,FALSE),0)</f>
        <v>0</v>
      </c>
      <c r="K4601" s="37">
        <f t="shared" ca="1" si="211"/>
        <v>0</v>
      </c>
      <c r="L4601" s="37">
        <f ca="1">IFERROR(VLOOKUP($E4601&amp;"-1",'PTE - Segment Emissions Calcs'!$I$8:$Z$8919,20,FALSE),0)</f>
        <v>0</v>
      </c>
      <c r="M4601" s="37">
        <f ca="1">IFERROR(VLOOKUP($E4601&amp;"-2",'PTE - Segment Emissions Calcs'!$I$8:$Z$8919,20,FALSE),0)</f>
        <v>0</v>
      </c>
      <c r="N4601" s="37">
        <f t="shared" ca="1" si="212"/>
        <v>0</v>
      </c>
      <c r="O4601" s="38">
        <f t="array" aca="1" ref="O4601" ca="1">IF($H4601="TOTAL HAP",H4601,MAX(IF('PTE - Segment Emissions Calcs'!$B$8:$B$8919=$B4601,'PTE - Segment Emissions Calcs'!$V$8:$V$8919,)))</f>
        <v>0</v>
      </c>
      <c r="P4601" s="38">
        <f t="array" aca="1" ref="P4601" ca="1">IF($H4601="TOTAL HAP",K4601,MAX(IF('PTE - Segment Emissions Calcs'!$B$8:$B$8919=$B4601,'PTE - Segment Emissions Calcs'!$X$8:$X$8919,)))</f>
        <v>0</v>
      </c>
      <c r="Q4601" s="38">
        <f t="array" aca="1" ref="Q4601" ca="1">IF($H4601="TOTAL HAP",N4601,MAX(IF('PTE - Segment Emissions Calcs'!$B$8:$B$8919=$B4601,'PTE - Segment Emissions Calcs'!$Z$8:$Z$8919,)))</f>
        <v>0</v>
      </c>
      <c r="R4601" s="39"/>
    </row>
    <row r="4602" spans="1:18" x14ac:dyDescent="0.25">
      <c r="A4602" s="71"/>
      <c r="B4602" s="71"/>
      <c r="C4602" s="34" t="s">
        <v>48</v>
      </c>
      <c r="D4602" s="59"/>
      <c r="E4602" s="35"/>
      <c r="F4602" s="35">
        <f ca="1">IFERROR(VLOOKUP($E4602&amp;"-1",'PTE - Segment Emissions Calcs'!$I$8:$V$8919,16,FALSE),0)</f>
        <v>2.6370575720493237E-4</v>
      </c>
      <c r="G4602" s="35">
        <f ca="1">IFERROR(VLOOKUP($E4602&amp;"-2",'PTE - Segment Emissions Calcs'!$I$8:$V$8919,16,FALSE),0)</f>
        <v>0</v>
      </c>
      <c r="H4602" s="36">
        <f t="shared" ca="1" si="210"/>
        <v>2.6370575720493237E-4</v>
      </c>
      <c r="I4602" s="37">
        <f ca="1">IFERROR(VLOOKUP($E4602&amp;"-1",'PTE - Segment Emissions Calcs'!$I$8:$X$8919,18,FALSE),0)</f>
        <v>1.1550312165576038E-3</v>
      </c>
      <c r="J4602" s="37">
        <f ca="1">IFERROR(VLOOKUP($E4602&amp;"-2",'PTE - Segment Emissions Calcs'!$I$8:$X$8919,18,FALSE),0)</f>
        <v>0</v>
      </c>
      <c r="K4602" s="37">
        <f t="shared" ca="1" si="211"/>
        <v>1.1550312165576038E-3</v>
      </c>
      <c r="L4602" s="37">
        <f ca="1">IFERROR(VLOOKUP($E4602&amp;"-1",'PTE - Segment Emissions Calcs'!$I$8:$Z$8919,20,FALSE),0)</f>
        <v>1.1550312165576038E-3</v>
      </c>
      <c r="M4602" s="37">
        <f ca="1">IFERROR(VLOOKUP($E4602&amp;"-2",'PTE - Segment Emissions Calcs'!$I$8:$Z$8919,20,FALSE),0)</f>
        <v>0</v>
      </c>
      <c r="N4602" s="37">
        <f t="shared" ca="1" si="212"/>
        <v>1.1550312165576038E-3</v>
      </c>
      <c r="O4602" s="38">
        <f t="array" aca="1" ref="O4602" ca="1">IF($H4602="TOTAL HAP",H4602,MAX(IF('PTE - Segment Emissions Calcs'!$B$8:$B$8919=$B4602,'PTE - Segment Emissions Calcs'!$V$8:$V$8919,)))</f>
        <v>2.6370575720493237E-4</v>
      </c>
      <c r="P4602" s="38">
        <f t="array" aca="1" ref="P4602" ca="1">IF($H4602="TOTAL HAP",K4602,MAX(IF('PTE - Segment Emissions Calcs'!$B$8:$B$8919=$B4602,'PTE - Segment Emissions Calcs'!$X$8:$X$8919,)))</f>
        <v>1.1550312165576038E-3</v>
      </c>
      <c r="Q4602" s="38">
        <f t="array" aca="1" ref="Q4602" ca="1">IF($H4602="TOTAL HAP",N4602,MAX(IF('PTE - Segment Emissions Calcs'!$B$8:$B$8919=$B4602,'PTE - Segment Emissions Calcs'!$Z$8:$Z$8919,)))</f>
        <v>1.1550312165576038E-3</v>
      </c>
      <c r="R4602" s="39"/>
    </row>
    <row r="4603" spans="1:18" x14ac:dyDescent="0.25">
      <c r="A4603" s="71"/>
      <c r="B4603" s="71"/>
      <c r="C4603" s="34" t="s">
        <v>223</v>
      </c>
      <c r="D4603" s="59"/>
      <c r="E4603" s="35"/>
      <c r="F4603" s="35">
        <f ca="1">IFERROR(VLOOKUP($E4603&amp;"-1",'PTE - Segment Emissions Calcs'!$I$8:$V$8919,16,FALSE),0)</f>
        <v>0</v>
      </c>
      <c r="G4603" s="35">
        <f ca="1">IFERROR(VLOOKUP($E4603&amp;"-2",'PTE - Segment Emissions Calcs'!$I$8:$V$8919,16,FALSE),0)</f>
        <v>0</v>
      </c>
      <c r="H4603" s="36">
        <f t="shared" ca="1" si="210"/>
        <v>0</v>
      </c>
      <c r="I4603" s="37">
        <f ca="1">IFERROR(VLOOKUP($E4603&amp;"-1",'PTE - Segment Emissions Calcs'!$I$8:$X$8919,18,FALSE),0)</f>
        <v>0</v>
      </c>
      <c r="J4603" s="37">
        <f ca="1">IFERROR(VLOOKUP($E4603&amp;"-2",'PTE - Segment Emissions Calcs'!$I$8:$X$8919,18,FALSE),0)</f>
        <v>0</v>
      </c>
      <c r="K4603" s="37">
        <f t="shared" ca="1" si="211"/>
        <v>0</v>
      </c>
      <c r="L4603" s="37">
        <f ca="1">IFERROR(VLOOKUP($E4603&amp;"-1",'PTE - Segment Emissions Calcs'!$I$8:$Z$8919,20,FALSE),0)</f>
        <v>0</v>
      </c>
      <c r="M4603" s="37">
        <f ca="1">IFERROR(VLOOKUP($E4603&amp;"-2",'PTE - Segment Emissions Calcs'!$I$8:$Z$8919,20,FALSE),0)</f>
        <v>0</v>
      </c>
      <c r="N4603" s="37">
        <f t="shared" ca="1" si="212"/>
        <v>0</v>
      </c>
      <c r="O4603" s="38">
        <f t="array" aca="1" ref="O4603" ca="1">IF($H4603="TOTAL HAP",H4603,MAX(IF('PTE - Segment Emissions Calcs'!$B$8:$B$8919=$B4603,'PTE - Segment Emissions Calcs'!$V$8:$V$8919,)))</f>
        <v>0</v>
      </c>
      <c r="P4603" s="38">
        <f t="array" aca="1" ref="P4603" ca="1">IF($H4603="TOTAL HAP",K4603,MAX(IF('PTE - Segment Emissions Calcs'!$B$8:$B$8919=$B4603,'PTE - Segment Emissions Calcs'!$X$8:$X$8919,)))</f>
        <v>0</v>
      </c>
      <c r="Q4603" s="38">
        <f t="array" aca="1" ref="Q4603" ca="1">IF($H4603="TOTAL HAP",N4603,MAX(IF('PTE - Segment Emissions Calcs'!$B$8:$B$8919=$B4603,'PTE - Segment Emissions Calcs'!$Z$8:$Z$8919,)))</f>
        <v>0</v>
      </c>
      <c r="R4603" s="39"/>
    </row>
    <row r="4604" spans="1:18" x14ac:dyDescent="0.25">
      <c r="A4604" s="71"/>
      <c r="B4604" s="71"/>
      <c r="C4604" s="34" t="s">
        <v>49</v>
      </c>
      <c r="D4604" s="59"/>
      <c r="E4604" s="35"/>
      <c r="F4604" s="35">
        <f ca="1">IFERROR(VLOOKUP($E4604&amp;"-1",'PTE - Segment Emissions Calcs'!$I$8:$V$8919,16,FALSE),0)</f>
        <v>0</v>
      </c>
      <c r="G4604" s="35">
        <f ca="1">IFERROR(VLOOKUP($E4604&amp;"-2",'PTE - Segment Emissions Calcs'!$I$8:$V$8919,16,FALSE),0)</f>
        <v>0</v>
      </c>
      <c r="H4604" s="36">
        <f t="shared" ca="1" si="210"/>
        <v>0</v>
      </c>
      <c r="I4604" s="37">
        <f ca="1">IFERROR(VLOOKUP($E4604&amp;"-1",'PTE - Segment Emissions Calcs'!$I$8:$X$8919,18,FALSE),0)</f>
        <v>0</v>
      </c>
      <c r="J4604" s="37">
        <f ca="1">IFERROR(VLOOKUP($E4604&amp;"-2",'PTE - Segment Emissions Calcs'!$I$8:$X$8919,18,FALSE),0)</f>
        <v>0</v>
      </c>
      <c r="K4604" s="37">
        <f t="shared" ca="1" si="211"/>
        <v>0</v>
      </c>
      <c r="L4604" s="37">
        <f ca="1">IFERROR(VLOOKUP($E4604&amp;"-1",'PTE - Segment Emissions Calcs'!$I$8:$Z$8919,20,FALSE),0)</f>
        <v>0</v>
      </c>
      <c r="M4604" s="37">
        <f ca="1">IFERROR(VLOOKUP($E4604&amp;"-2",'PTE - Segment Emissions Calcs'!$I$8:$Z$8919,20,FALSE),0)</f>
        <v>0</v>
      </c>
      <c r="N4604" s="37">
        <f t="shared" ca="1" si="212"/>
        <v>0</v>
      </c>
      <c r="O4604" s="38">
        <f t="array" aca="1" ref="O4604" ca="1">IF($H4604="TOTAL HAP",H4604,MAX(IF('PTE - Segment Emissions Calcs'!$B$8:$B$8919=$B4604,'PTE - Segment Emissions Calcs'!$V$8:$V$8919,)))</f>
        <v>0</v>
      </c>
      <c r="P4604" s="38">
        <f t="array" aca="1" ref="P4604" ca="1">IF($H4604="TOTAL HAP",K4604,MAX(IF('PTE - Segment Emissions Calcs'!$B$8:$B$8919=$B4604,'PTE - Segment Emissions Calcs'!$X$8:$X$8919,)))</f>
        <v>0</v>
      </c>
      <c r="Q4604" s="38">
        <f t="array" aca="1" ref="Q4604" ca="1">IF($H4604="TOTAL HAP",N4604,MAX(IF('PTE - Segment Emissions Calcs'!$B$8:$B$8919=$B4604,'PTE - Segment Emissions Calcs'!$Z$8:$Z$8919,)))</f>
        <v>0</v>
      </c>
      <c r="R4604" s="39"/>
    </row>
    <row r="4605" spans="1:18" x14ac:dyDescent="0.25">
      <c r="A4605" s="71"/>
      <c r="B4605" s="71"/>
      <c r="C4605" s="34" t="s">
        <v>60</v>
      </c>
      <c r="D4605" s="59"/>
      <c r="E4605" s="35"/>
      <c r="F4605" s="35">
        <f ca="1">IFERROR(VLOOKUP($E4605&amp;"-1",'PTE - Segment Emissions Calcs'!$I$8:$V$8919,16,FALSE),0)</f>
        <v>0</v>
      </c>
      <c r="G4605" s="35">
        <f ca="1">IFERROR(VLOOKUP($E4605&amp;"-2",'PTE - Segment Emissions Calcs'!$I$8:$V$8919,16,FALSE),0)</f>
        <v>0</v>
      </c>
      <c r="H4605" s="36">
        <f t="shared" ca="1" si="210"/>
        <v>0</v>
      </c>
      <c r="I4605" s="37">
        <f ca="1">IFERROR(VLOOKUP($E4605&amp;"-1",'PTE - Segment Emissions Calcs'!$I$8:$X$8919,18,FALSE),0)</f>
        <v>0</v>
      </c>
      <c r="J4605" s="37">
        <f ca="1">IFERROR(VLOOKUP($E4605&amp;"-2",'PTE - Segment Emissions Calcs'!$I$8:$X$8919,18,FALSE),0)</f>
        <v>0</v>
      </c>
      <c r="K4605" s="37">
        <f t="shared" ca="1" si="211"/>
        <v>0</v>
      </c>
      <c r="L4605" s="37">
        <f ca="1">IFERROR(VLOOKUP($E4605&amp;"-1",'PTE - Segment Emissions Calcs'!$I$8:$Z$8919,20,FALSE),0)</f>
        <v>0</v>
      </c>
      <c r="M4605" s="37">
        <f ca="1">IFERROR(VLOOKUP($E4605&amp;"-2",'PTE - Segment Emissions Calcs'!$I$8:$Z$8919,20,FALSE),0)</f>
        <v>0</v>
      </c>
      <c r="N4605" s="37">
        <f t="shared" ca="1" si="212"/>
        <v>0</v>
      </c>
      <c r="O4605" s="38">
        <f t="array" aca="1" ref="O4605" ca="1">IF($H4605="TOTAL HAP",H4605,MAX(IF('PTE - Segment Emissions Calcs'!$B$8:$B$8919=$B4605,'PTE - Segment Emissions Calcs'!$V$8:$V$8919,)))</f>
        <v>0</v>
      </c>
      <c r="P4605" s="38">
        <f t="array" aca="1" ref="P4605" ca="1">IF($H4605="TOTAL HAP",K4605,MAX(IF('PTE - Segment Emissions Calcs'!$B$8:$B$8919=$B4605,'PTE - Segment Emissions Calcs'!$X$8:$X$8919,)))</f>
        <v>0</v>
      </c>
      <c r="Q4605" s="38">
        <f t="array" aca="1" ref="Q4605" ca="1">IF($H4605="TOTAL HAP",N4605,MAX(IF('PTE - Segment Emissions Calcs'!$B$8:$B$8919=$B4605,'PTE - Segment Emissions Calcs'!$Z$8:$Z$8919,)))</f>
        <v>0</v>
      </c>
      <c r="R4605" s="39"/>
    </row>
    <row r="4606" spans="1:18" x14ac:dyDescent="0.25">
      <c r="A4606" s="71"/>
      <c r="B4606" s="71"/>
      <c r="C4606" s="34" t="s">
        <v>224</v>
      </c>
      <c r="D4606" s="59"/>
      <c r="E4606" s="35"/>
      <c r="F4606" s="35">
        <f ca="1">IFERROR(VLOOKUP($E4606&amp;"-1",'PTE - Segment Emissions Calcs'!$I$8:$V$8919,16,FALSE),0)</f>
        <v>4.6287176176157561E-8</v>
      </c>
      <c r="G4606" s="35">
        <f ca="1">IFERROR(VLOOKUP($E4606&amp;"-2",'PTE - Segment Emissions Calcs'!$I$8:$V$8919,16,FALSE),0)</f>
        <v>0</v>
      </c>
      <c r="H4606" s="36">
        <f t="shared" ca="1" si="210"/>
        <v>4.6287176176157561E-8</v>
      </c>
      <c r="I4606" s="37">
        <f ca="1">IFERROR(VLOOKUP($E4606&amp;"-1",'PTE - Segment Emissions Calcs'!$I$8:$X$8919,18,FALSE),0)</f>
        <v>2.0273783165157014E-7</v>
      </c>
      <c r="J4606" s="37">
        <f ca="1">IFERROR(VLOOKUP($E4606&amp;"-2",'PTE - Segment Emissions Calcs'!$I$8:$X$8919,18,FALSE),0)</f>
        <v>0</v>
      </c>
      <c r="K4606" s="37">
        <f t="shared" ca="1" si="211"/>
        <v>2.0273783165157014E-7</v>
      </c>
      <c r="L4606" s="37">
        <f ca="1">IFERROR(VLOOKUP($E4606&amp;"-1",'PTE - Segment Emissions Calcs'!$I$8:$Z$8919,20,FALSE),0)</f>
        <v>2.0273783165157014E-7</v>
      </c>
      <c r="M4606" s="37">
        <f ca="1">IFERROR(VLOOKUP($E4606&amp;"-2",'PTE - Segment Emissions Calcs'!$I$8:$Z$8919,20,FALSE),0)</f>
        <v>0</v>
      </c>
      <c r="N4606" s="37">
        <f t="shared" ca="1" si="212"/>
        <v>2.0273783165157014E-7</v>
      </c>
      <c r="O4606" s="38">
        <f t="array" aca="1" ref="O4606" ca="1">IF($H4606="TOTAL HAP",H4606,MAX(IF('PTE - Segment Emissions Calcs'!$B$8:$B$8919=$B4606,'PTE - Segment Emissions Calcs'!$V$8:$V$8919,)))</f>
        <v>4.6287176176157561E-8</v>
      </c>
      <c r="P4606" s="38">
        <f t="array" aca="1" ref="P4606" ca="1">IF($H4606="TOTAL HAP",K4606,MAX(IF('PTE - Segment Emissions Calcs'!$B$8:$B$8919=$B4606,'PTE - Segment Emissions Calcs'!$X$8:$X$8919,)))</f>
        <v>2.0273783165157014E-7</v>
      </c>
      <c r="Q4606" s="38">
        <f t="array" aca="1" ref="Q4606" ca="1">IF($H4606="TOTAL HAP",N4606,MAX(IF('PTE - Segment Emissions Calcs'!$B$8:$B$8919=$B4606,'PTE - Segment Emissions Calcs'!$Z$8:$Z$8919,)))</f>
        <v>2.0273783165157014E-7</v>
      </c>
      <c r="R4606" s="39"/>
    </row>
    <row r="4607" spans="1:18" x14ac:dyDescent="0.25">
      <c r="A4607" s="71"/>
      <c r="B4607" s="71"/>
      <c r="C4607" s="34" t="s">
        <v>225</v>
      </c>
      <c r="D4607" s="59"/>
      <c r="E4607" s="35"/>
      <c r="F4607" s="35">
        <f ca="1">IFERROR(VLOOKUP($E4607&amp;"-1",'PTE - Segment Emissions Calcs'!$I$8:$V$8919,16,FALSE),0)</f>
        <v>0</v>
      </c>
      <c r="G4607" s="35">
        <f ca="1">IFERROR(VLOOKUP($E4607&amp;"-2",'PTE - Segment Emissions Calcs'!$I$8:$V$8919,16,FALSE),0)</f>
        <v>0</v>
      </c>
      <c r="H4607" s="36">
        <f t="shared" ca="1" si="210"/>
        <v>0</v>
      </c>
      <c r="I4607" s="37">
        <f ca="1">IFERROR(VLOOKUP($E4607&amp;"-1",'PTE - Segment Emissions Calcs'!$I$8:$X$8919,18,FALSE),0)</f>
        <v>0</v>
      </c>
      <c r="J4607" s="37">
        <f ca="1">IFERROR(VLOOKUP($E4607&amp;"-2",'PTE - Segment Emissions Calcs'!$I$8:$X$8919,18,FALSE),0)</f>
        <v>0</v>
      </c>
      <c r="K4607" s="37">
        <f t="shared" ca="1" si="211"/>
        <v>0</v>
      </c>
      <c r="L4607" s="37">
        <f ca="1">IFERROR(VLOOKUP($E4607&amp;"-1",'PTE - Segment Emissions Calcs'!$I$8:$Z$8919,20,FALSE),0)</f>
        <v>0</v>
      </c>
      <c r="M4607" s="37">
        <f ca="1">IFERROR(VLOOKUP($E4607&amp;"-2",'PTE - Segment Emissions Calcs'!$I$8:$Z$8919,20,FALSE),0)</f>
        <v>0</v>
      </c>
      <c r="N4607" s="37">
        <f t="shared" ca="1" si="212"/>
        <v>0</v>
      </c>
      <c r="O4607" s="38">
        <f t="array" aca="1" ref="O4607" ca="1">IF($H4607="TOTAL HAP",H4607,MAX(IF('PTE - Segment Emissions Calcs'!$B$8:$B$8919=$B4607,'PTE - Segment Emissions Calcs'!$V$8:$V$8919,)))</f>
        <v>0</v>
      </c>
      <c r="P4607" s="38">
        <f t="array" aca="1" ref="P4607" ca="1">IF($H4607="TOTAL HAP",K4607,MAX(IF('PTE - Segment Emissions Calcs'!$B$8:$B$8919=$B4607,'PTE - Segment Emissions Calcs'!$X$8:$X$8919,)))</f>
        <v>0</v>
      </c>
      <c r="Q4607" s="38">
        <f t="array" aca="1" ref="Q4607" ca="1">IF($H4607="TOTAL HAP",N4607,MAX(IF('PTE - Segment Emissions Calcs'!$B$8:$B$8919=$B4607,'PTE - Segment Emissions Calcs'!$Z$8:$Z$8919,)))</f>
        <v>0</v>
      </c>
      <c r="R4607" s="39"/>
    </row>
    <row r="4608" spans="1:18" x14ac:dyDescent="0.25">
      <c r="A4608" s="71"/>
      <c r="B4608" s="71"/>
      <c r="C4608" s="34" t="s">
        <v>98</v>
      </c>
      <c r="D4608" s="59"/>
      <c r="E4608" s="35"/>
      <c r="F4608" s="35">
        <f ca="1">IFERROR(VLOOKUP($E4608&amp;"-1",'PTE - Segment Emissions Calcs'!$I$8:$V$8919,16,FALSE),0)</f>
        <v>4.6287176176157561E-8</v>
      </c>
      <c r="G4608" s="35">
        <f ca="1">IFERROR(VLOOKUP($E4608&amp;"-2",'PTE - Segment Emissions Calcs'!$I$8:$V$8919,16,FALSE),0)</f>
        <v>0</v>
      </c>
      <c r="H4608" s="36">
        <f t="shared" ca="1" si="210"/>
        <v>4.6287176176157561E-8</v>
      </c>
      <c r="I4608" s="37">
        <f ca="1">IFERROR(VLOOKUP($E4608&amp;"-1",'PTE - Segment Emissions Calcs'!$I$8:$X$8919,18,FALSE),0)</f>
        <v>2.0273783165157014E-7</v>
      </c>
      <c r="J4608" s="37">
        <f ca="1">IFERROR(VLOOKUP($E4608&amp;"-2",'PTE - Segment Emissions Calcs'!$I$8:$X$8919,18,FALSE),0)</f>
        <v>0</v>
      </c>
      <c r="K4608" s="37">
        <f t="shared" ca="1" si="211"/>
        <v>2.0273783165157014E-7</v>
      </c>
      <c r="L4608" s="37">
        <f ca="1">IFERROR(VLOOKUP($E4608&amp;"-1",'PTE - Segment Emissions Calcs'!$I$8:$Z$8919,20,FALSE),0)</f>
        <v>2.0273783165157014E-7</v>
      </c>
      <c r="M4608" s="37">
        <f ca="1">IFERROR(VLOOKUP($E4608&amp;"-2",'PTE - Segment Emissions Calcs'!$I$8:$Z$8919,20,FALSE),0)</f>
        <v>0</v>
      </c>
      <c r="N4608" s="37">
        <f t="shared" ca="1" si="212"/>
        <v>2.0273783165157014E-7</v>
      </c>
      <c r="O4608" s="38">
        <f t="array" aca="1" ref="O4608" ca="1">IF($H4608="TOTAL HAP",H4608,MAX(IF('PTE - Segment Emissions Calcs'!$B$8:$B$8919=$B4608,'PTE - Segment Emissions Calcs'!$V$8:$V$8919,)))</f>
        <v>4.6287176176157561E-8</v>
      </c>
      <c r="P4608" s="38">
        <f t="array" aca="1" ref="P4608" ca="1">IF($H4608="TOTAL HAP",K4608,MAX(IF('PTE - Segment Emissions Calcs'!$B$8:$B$8919=$B4608,'PTE - Segment Emissions Calcs'!$X$8:$X$8919,)))</f>
        <v>2.0273783165157014E-7</v>
      </c>
      <c r="Q4608" s="38">
        <f t="array" aca="1" ref="Q4608" ca="1">IF($H4608="TOTAL HAP",N4608,MAX(IF('PTE - Segment Emissions Calcs'!$B$8:$B$8919=$B4608,'PTE - Segment Emissions Calcs'!$Z$8:$Z$8919,)))</f>
        <v>2.0273783165157014E-7</v>
      </c>
      <c r="R4608" s="39"/>
    </row>
    <row r="4609" spans="1:18" x14ac:dyDescent="0.25">
      <c r="A4609" s="71"/>
      <c r="B4609" s="71"/>
      <c r="C4609" s="34" t="s">
        <v>226</v>
      </c>
      <c r="D4609" s="59"/>
      <c r="E4609" s="35"/>
      <c r="F4609" s="35">
        <f ca="1">IFERROR(VLOOKUP($E4609&amp;"-1",'PTE - Segment Emissions Calcs'!$I$8:$V$8919,16,FALSE),0)</f>
        <v>4.6287176176157561E-8</v>
      </c>
      <c r="G4609" s="35">
        <f ca="1">IFERROR(VLOOKUP($E4609&amp;"-2",'PTE - Segment Emissions Calcs'!$I$8:$V$8919,16,FALSE),0)</f>
        <v>0</v>
      </c>
      <c r="H4609" s="36">
        <f t="shared" ca="1" si="210"/>
        <v>4.6287176176157561E-8</v>
      </c>
      <c r="I4609" s="37">
        <f ca="1">IFERROR(VLOOKUP($E4609&amp;"-1",'PTE - Segment Emissions Calcs'!$I$8:$X$8919,18,FALSE),0)</f>
        <v>2.0273783165157014E-7</v>
      </c>
      <c r="J4609" s="37">
        <f ca="1">IFERROR(VLOOKUP($E4609&amp;"-2",'PTE - Segment Emissions Calcs'!$I$8:$X$8919,18,FALSE),0)</f>
        <v>0</v>
      </c>
      <c r="K4609" s="37">
        <f t="shared" ca="1" si="211"/>
        <v>2.0273783165157014E-7</v>
      </c>
      <c r="L4609" s="37">
        <f ca="1">IFERROR(VLOOKUP($E4609&amp;"-1",'PTE - Segment Emissions Calcs'!$I$8:$Z$8919,20,FALSE),0)</f>
        <v>2.0273783165157014E-7</v>
      </c>
      <c r="M4609" s="37">
        <f ca="1">IFERROR(VLOOKUP($E4609&amp;"-2",'PTE - Segment Emissions Calcs'!$I$8:$Z$8919,20,FALSE),0)</f>
        <v>0</v>
      </c>
      <c r="N4609" s="37">
        <f t="shared" ca="1" si="212"/>
        <v>2.0273783165157014E-7</v>
      </c>
      <c r="O4609" s="38">
        <f t="array" aca="1" ref="O4609" ca="1">IF($H4609="TOTAL HAP",H4609,MAX(IF('PTE - Segment Emissions Calcs'!$B$8:$B$8919=$B4609,'PTE - Segment Emissions Calcs'!$V$8:$V$8919,)))</f>
        <v>4.6287176176157561E-8</v>
      </c>
      <c r="P4609" s="38">
        <f t="array" aca="1" ref="P4609" ca="1">IF($H4609="TOTAL HAP",K4609,MAX(IF('PTE - Segment Emissions Calcs'!$B$8:$B$8919=$B4609,'PTE - Segment Emissions Calcs'!$X$8:$X$8919,)))</f>
        <v>2.0273783165157014E-7</v>
      </c>
      <c r="Q4609" s="38">
        <f t="array" aca="1" ref="Q4609" ca="1">IF($H4609="TOTAL HAP",N4609,MAX(IF('PTE - Segment Emissions Calcs'!$B$8:$B$8919=$B4609,'PTE - Segment Emissions Calcs'!$Z$8:$Z$8919,)))</f>
        <v>2.0273783165157014E-7</v>
      </c>
      <c r="R4609" s="39"/>
    </row>
    <row r="4610" spans="1:18" x14ac:dyDescent="0.25">
      <c r="A4610" s="71"/>
      <c r="B4610" s="71"/>
      <c r="C4610" s="34" t="s">
        <v>50</v>
      </c>
      <c r="D4610" s="59"/>
      <c r="E4610" s="35"/>
      <c r="F4610" s="35">
        <f ca="1">IFERROR(VLOOKUP($E4610&amp;"-1",'PTE - Segment Emissions Calcs'!$I$8:$V$8919,16,FALSE),0)</f>
        <v>5.0453022032011747E-5</v>
      </c>
      <c r="G4610" s="35">
        <f ca="1">IFERROR(VLOOKUP($E4610&amp;"-2",'PTE - Segment Emissions Calcs'!$I$8:$V$8919,16,FALSE),0)</f>
        <v>0</v>
      </c>
      <c r="H4610" s="36">
        <f t="shared" ca="1" si="210"/>
        <v>5.0453022032011747E-5</v>
      </c>
      <c r="I4610" s="37">
        <f ca="1">IFERROR(VLOOKUP($E4610&amp;"-1",'PTE - Segment Emissions Calcs'!$I$8:$X$8919,18,FALSE),0)</f>
        <v>2.2098423650021145E-4</v>
      </c>
      <c r="J4610" s="37">
        <f ca="1">IFERROR(VLOOKUP($E4610&amp;"-2",'PTE - Segment Emissions Calcs'!$I$8:$X$8919,18,FALSE),0)</f>
        <v>0</v>
      </c>
      <c r="K4610" s="37">
        <f t="shared" ca="1" si="211"/>
        <v>2.2098423650021145E-4</v>
      </c>
      <c r="L4610" s="37">
        <f ca="1">IFERROR(VLOOKUP($E4610&amp;"-1",'PTE - Segment Emissions Calcs'!$I$8:$Z$8919,20,FALSE),0)</f>
        <v>2.2098423650021145E-4</v>
      </c>
      <c r="M4610" s="37">
        <f ca="1">IFERROR(VLOOKUP($E4610&amp;"-2",'PTE - Segment Emissions Calcs'!$I$8:$Z$8919,20,FALSE),0)</f>
        <v>0</v>
      </c>
      <c r="N4610" s="37">
        <f t="shared" ca="1" si="212"/>
        <v>2.2098423650021145E-4</v>
      </c>
      <c r="O4610" s="38">
        <f t="array" aca="1" ref="O4610" ca="1">IF($H4610="TOTAL HAP",H4610,MAX(IF('PTE - Segment Emissions Calcs'!$B$8:$B$8919=$B4610,'PTE - Segment Emissions Calcs'!$V$8:$V$8919,)))</f>
        <v>5.0453022032011747E-5</v>
      </c>
      <c r="P4610" s="38">
        <f t="array" aca="1" ref="P4610" ca="1">IF($H4610="TOTAL HAP",K4610,MAX(IF('PTE - Segment Emissions Calcs'!$B$8:$B$8919=$B4610,'PTE - Segment Emissions Calcs'!$X$8:$X$8919,)))</f>
        <v>2.2098423650021145E-4</v>
      </c>
      <c r="Q4610" s="38">
        <f t="array" aca="1" ref="Q4610" ca="1">IF($H4610="TOTAL HAP",N4610,MAX(IF('PTE - Segment Emissions Calcs'!$B$8:$B$8919=$B4610,'PTE - Segment Emissions Calcs'!$Z$8:$Z$8919,)))</f>
        <v>2.2098423650021145E-4</v>
      </c>
      <c r="R4610" s="39"/>
    </row>
    <row r="4611" spans="1:18" x14ac:dyDescent="0.25">
      <c r="A4611" s="71"/>
      <c r="B4611" s="71"/>
      <c r="C4611" s="34" t="s">
        <v>95</v>
      </c>
      <c r="D4611" s="59"/>
      <c r="E4611" s="35"/>
      <c r="F4611" s="35">
        <f ca="1">IFERROR(VLOOKUP($E4611&amp;"-1",'PTE - Segment Emissions Calcs'!$I$8:$V$8919,16,FALSE),0)</f>
        <v>0</v>
      </c>
      <c r="G4611" s="35">
        <f ca="1">IFERROR(VLOOKUP($E4611&amp;"-2",'PTE - Segment Emissions Calcs'!$I$8:$V$8919,16,FALSE),0)</f>
        <v>0</v>
      </c>
      <c r="H4611" s="36">
        <f t="shared" ca="1" si="210"/>
        <v>0</v>
      </c>
      <c r="I4611" s="37">
        <f ca="1">IFERROR(VLOOKUP($E4611&amp;"-1",'PTE - Segment Emissions Calcs'!$I$8:$X$8919,18,FALSE),0)</f>
        <v>0</v>
      </c>
      <c r="J4611" s="37">
        <f ca="1">IFERROR(VLOOKUP($E4611&amp;"-2",'PTE - Segment Emissions Calcs'!$I$8:$X$8919,18,FALSE),0)</f>
        <v>0</v>
      </c>
      <c r="K4611" s="37">
        <f t="shared" ca="1" si="211"/>
        <v>0</v>
      </c>
      <c r="L4611" s="37">
        <f ca="1">IFERROR(VLOOKUP($E4611&amp;"-1",'PTE - Segment Emissions Calcs'!$I$8:$Z$8919,20,FALSE),0)</f>
        <v>0</v>
      </c>
      <c r="M4611" s="37">
        <f ca="1">IFERROR(VLOOKUP($E4611&amp;"-2",'PTE - Segment Emissions Calcs'!$I$8:$Z$8919,20,FALSE),0)</f>
        <v>0</v>
      </c>
      <c r="N4611" s="37">
        <f t="shared" ca="1" si="212"/>
        <v>0</v>
      </c>
      <c r="O4611" s="38">
        <f t="array" aca="1" ref="O4611" ca="1">IF($H4611="TOTAL HAP",H4611,MAX(IF('PTE - Segment Emissions Calcs'!$B$8:$B$8919=$B4611,'PTE - Segment Emissions Calcs'!$V$8:$V$8919,)))</f>
        <v>0</v>
      </c>
      <c r="P4611" s="38">
        <f t="array" aca="1" ref="P4611" ca="1">IF($H4611="TOTAL HAP",K4611,MAX(IF('PTE - Segment Emissions Calcs'!$B$8:$B$8919=$B4611,'PTE - Segment Emissions Calcs'!$X$8:$X$8919,)))</f>
        <v>0</v>
      </c>
      <c r="Q4611" s="38">
        <f t="array" aca="1" ref="Q4611" ca="1">IF($H4611="TOTAL HAP",N4611,MAX(IF('PTE - Segment Emissions Calcs'!$B$8:$B$8919=$B4611,'PTE - Segment Emissions Calcs'!$Z$8:$Z$8919,)))</f>
        <v>0</v>
      </c>
      <c r="R4611" s="39"/>
    </row>
    <row r="4612" spans="1:18" x14ac:dyDescent="0.25">
      <c r="A4612" s="71"/>
      <c r="B4612" s="71"/>
      <c r="C4612" s="34" t="s">
        <v>51</v>
      </c>
      <c r="D4612" s="59"/>
      <c r="E4612" s="35"/>
      <c r="F4612" s="35">
        <f ca="1">IFERROR(VLOOKUP($E4612&amp;"-1",'PTE - Segment Emissions Calcs'!$I$8:$V$8919,16,FALSE),0)</f>
        <v>0</v>
      </c>
      <c r="G4612" s="35">
        <f ca="1">IFERROR(VLOOKUP($E4612&amp;"-2",'PTE - Segment Emissions Calcs'!$I$8:$V$8919,16,FALSE),0)</f>
        <v>0</v>
      </c>
      <c r="H4612" s="36">
        <f t="shared" ca="1" si="210"/>
        <v>0</v>
      </c>
      <c r="I4612" s="37">
        <f ca="1">IFERROR(VLOOKUP($E4612&amp;"-1",'PTE - Segment Emissions Calcs'!$I$8:$X$8919,18,FALSE),0)</f>
        <v>0</v>
      </c>
      <c r="J4612" s="37">
        <f ca="1">IFERROR(VLOOKUP($E4612&amp;"-2",'PTE - Segment Emissions Calcs'!$I$8:$X$8919,18,FALSE),0)</f>
        <v>0</v>
      </c>
      <c r="K4612" s="37">
        <f t="shared" ca="1" si="211"/>
        <v>0</v>
      </c>
      <c r="L4612" s="37">
        <f ca="1">IFERROR(VLOOKUP($E4612&amp;"-1",'PTE - Segment Emissions Calcs'!$I$8:$Z$8919,20,FALSE),0)</f>
        <v>0</v>
      </c>
      <c r="M4612" s="37">
        <f ca="1">IFERROR(VLOOKUP($E4612&amp;"-2",'PTE - Segment Emissions Calcs'!$I$8:$Z$8919,20,FALSE),0)</f>
        <v>0</v>
      </c>
      <c r="N4612" s="37">
        <f t="shared" ca="1" si="212"/>
        <v>0</v>
      </c>
      <c r="O4612" s="38">
        <f t="array" aca="1" ref="O4612" ca="1">IF($H4612="TOTAL HAP",H4612,MAX(IF('PTE - Segment Emissions Calcs'!$B$8:$B$8919=$B4612,'PTE - Segment Emissions Calcs'!$V$8:$V$8919,)))</f>
        <v>0</v>
      </c>
      <c r="P4612" s="38">
        <f t="array" aca="1" ref="P4612" ca="1">IF($H4612="TOTAL HAP",K4612,MAX(IF('PTE - Segment Emissions Calcs'!$B$8:$B$8919=$B4612,'PTE - Segment Emissions Calcs'!$X$8:$X$8919,)))</f>
        <v>0</v>
      </c>
      <c r="Q4612" s="38">
        <f t="array" aca="1" ref="Q4612" ca="1">IF($H4612="TOTAL HAP",N4612,MAX(IF('PTE - Segment Emissions Calcs'!$B$8:$B$8919=$B4612,'PTE - Segment Emissions Calcs'!$Z$8:$Z$8919,)))</f>
        <v>0</v>
      </c>
      <c r="R4612" s="39"/>
    </row>
    <row r="4613" spans="1:18" x14ac:dyDescent="0.25">
      <c r="A4613" s="71"/>
      <c r="B4613" s="71"/>
      <c r="C4613" s="34" t="s">
        <v>67</v>
      </c>
      <c r="D4613" s="59"/>
      <c r="E4613" s="35"/>
      <c r="F4613" s="35">
        <f ca="1">IFERROR(VLOOKUP($E4613&amp;"-1",'PTE - Segment Emissions Calcs'!$I$8:$V$8919,16,FALSE),0)</f>
        <v>0</v>
      </c>
      <c r="G4613" s="35">
        <f ca="1">IFERROR(VLOOKUP($E4613&amp;"-2",'PTE - Segment Emissions Calcs'!$I$8:$V$8919,16,FALSE),0)</f>
        <v>0</v>
      </c>
      <c r="H4613" s="36">
        <f t="shared" ca="1" si="210"/>
        <v>0</v>
      </c>
      <c r="I4613" s="37">
        <f ca="1">IFERROR(VLOOKUP($E4613&amp;"-1",'PTE - Segment Emissions Calcs'!$I$8:$X$8919,18,FALSE),0)</f>
        <v>0</v>
      </c>
      <c r="J4613" s="37">
        <f ca="1">IFERROR(VLOOKUP($E4613&amp;"-2",'PTE - Segment Emissions Calcs'!$I$8:$X$8919,18,FALSE),0)</f>
        <v>0</v>
      </c>
      <c r="K4613" s="37">
        <f t="shared" ca="1" si="211"/>
        <v>0</v>
      </c>
      <c r="L4613" s="37">
        <f ca="1">IFERROR(VLOOKUP($E4613&amp;"-1",'PTE - Segment Emissions Calcs'!$I$8:$Z$8919,20,FALSE),0)</f>
        <v>0</v>
      </c>
      <c r="M4613" s="37">
        <f ca="1">IFERROR(VLOOKUP($E4613&amp;"-2",'PTE - Segment Emissions Calcs'!$I$8:$Z$8919,20,FALSE),0)</f>
        <v>0</v>
      </c>
      <c r="N4613" s="37">
        <f t="shared" ca="1" si="212"/>
        <v>0</v>
      </c>
      <c r="O4613" s="38">
        <f t="array" aca="1" ref="O4613" ca="1">IF($H4613="TOTAL HAP",H4613,MAX(IF('PTE - Segment Emissions Calcs'!$B$8:$B$8919=$B4613,'PTE - Segment Emissions Calcs'!$V$8:$V$8919,)))</f>
        <v>0</v>
      </c>
      <c r="P4613" s="38">
        <f t="array" aca="1" ref="P4613" ca="1">IF($H4613="TOTAL HAP",K4613,MAX(IF('PTE - Segment Emissions Calcs'!$B$8:$B$8919=$B4613,'PTE - Segment Emissions Calcs'!$X$8:$X$8919,)))</f>
        <v>0</v>
      </c>
      <c r="Q4613" s="38">
        <f t="array" aca="1" ref="Q4613" ca="1">IF($H4613="TOTAL HAP",N4613,MAX(IF('PTE - Segment Emissions Calcs'!$B$8:$B$8919=$B4613,'PTE - Segment Emissions Calcs'!$Z$8:$Z$8919,)))</f>
        <v>0</v>
      </c>
      <c r="R4613" s="39"/>
    </row>
    <row r="4614" spans="1:18" x14ac:dyDescent="0.25">
      <c r="A4614" s="71"/>
      <c r="B4614" s="71"/>
      <c r="C4614" s="34" t="s">
        <v>127</v>
      </c>
      <c r="D4614" s="59"/>
      <c r="E4614" s="35"/>
      <c r="F4614" s="35">
        <f ca="1">IFERROR(VLOOKUP($E4614&amp;"-1",'PTE - Segment Emissions Calcs'!$I$8:$V$8919,16,FALSE),0)</f>
        <v>0</v>
      </c>
      <c r="G4614" s="35">
        <f ca="1">IFERROR(VLOOKUP($E4614&amp;"-2",'PTE - Segment Emissions Calcs'!$I$8:$V$8919,16,FALSE),0)</f>
        <v>0</v>
      </c>
      <c r="H4614" s="36">
        <f t="shared" ca="1" si="210"/>
        <v>0</v>
      </c>
      <c r="I4614" s="37">
        <f ca="1">IFERROR(VLOOKUP($E4614&amp;"-1",'PTE - Segment Emissions Calcs'!$I$8:$X$8919,18,FALSE),0)</f>
        <v>0</v>
      </c>
      <c r="J4614" s="37">
        <f ca="1">IFERROR(VLOOKUP($E4614&amp;"-2",'PTE - Segment Emissions Calcs'!$I$8:$X$8919,18,FALSE),0)</f>
        <v>0</v>
      </c>
      <c r="K4614" s="37">
        <f t="shared" ca="1" si="211"/>
        <v>0</v>
      </c>
      <c r="L4614" s="37">
        <f ca="1">IFERROR(VLOOKUP($E4614&amp;"-1",'PTE - Segment Emissions Calcs'!$I$8:$Z$8919,20,FALSE),0)</f>
        <v>0</v>
      </c>
      <c r="M4614" s="37">
        <f ca="1">IFERROR(VLOOKUP($E4614&amp;"-2",'PTE - Segment Emissions Calcs'!$I$8:$Z$8919,20,FALSE),0)</f>
        <v>0</v>
      </c>
      <c r="N4614" s="37">
        <f t="shared" ca="1" si="212"/>
        <v>0</v>
      </c>
      <c r="O4614" s="38">
        <f t="array" aca="1" ref="O4614" ca="1">IF($H4614="TOTAL HAP",H4614,MAX(IF('PTE - Segment Emissions Calcs'!$B$8:$B$8919=$B4614,'PTE - Segment Emissions Calcs'!$V$8:$V$8919,)))</f>
        <v>0</v>
      </c>
      <c r="P4614" s="38">
        <f t="array" aca="1" ref="P4614" ca="1">IF($H4614="TOTAL HAP",K4614,MAX(IF('PTE - Segment Emissions Calcs'!$B$8:$B$8919=$B4614,'PTE - Segment Emissions Calcs'!$X$8:$X$8919,)))</f>
        <v>0</v>
      </c>
      <c r="Q4614" s="38">
        <f t="array" aca="1" ref="Q4614" ca="1">IF($H4614="TOTAL HAP",N4614,MAX(IF('PTE - Segment Emissions Calcs'!$B$8:$B$8919=$B4614,'PTE - Segment Emissions Calcs'!$Z$8:$Z$8919,)))</f>
        <v>0</v>
      </c>
      <c r="R4614" s="39"/>
    </row>
    <row r="4615" spans="1:18" x14ac:dyDescent="0.25">
      <c r="A4615" s="71"/>
      <c r="B4615" s="71"/>
      <c r="C4615" s="34" t="s">
        <v>52</v>
      </c>
      <c r="D4615" s="59"/>
      <c r="E4615" s="35"/>
      <c r="F4615" s="35">
        <f ca="1">IFERROR(VLOOKUP($E4615&amp;"-1",'PTE - Segment Emissions Calcs'!$I$8:$V$8919,16,FALSE),0)</f>
        <v>0</v>
      </c>
      <c r="G4615" s="35">
        <f ca="1">IFERROR(VLOOKUP($E4615&amp;"-2",'PTE - Segment Emissions Calcs'!$I$8:$V$8919,16,FALSE),0)</f>
        <v>0</v>
      </c>
      <c r="H4615" s="36">
        <f t="shared" ca="1" si="210"/>
        <v>0</v>
      </c>
      <c r="I4615" s="37">
        <f ca="1">IFERROR(VLOOKUP($E4615&amp;"-1",'PTE - Segment Emissions Calcs'!$I$8:$X$8919,18,FALSE),0)</f>
        <v>0</v>
      </c>
      <c r="J4615" s="37">
        <f ca="1">IFERROR(VLOOKUP($E4615&amp;"-2",'PTE - Segment Emissions Calcs'!$I$8:$X$8919,18,FALSE),0)</f>
        <v>0</v>
      </c>
      <c r="K4615" s="37">
        <f t="shared" ca="1" si="211"/>
        <v>0</v>
      </c>
      <c r="L4615" s="37">
        <f ca="1">IFERROR(VLOOKUP($E4615&amp;"-1",'PTE - Segment Emissions Calcs'!$I$8:$Z$8919,20,FALSE),0)</f>
        <v>0</v>
      </c>
      <c r="M4615" s="37">
        <f ca="1">IFERROR(VLOOKUP($E4615&amp;"-2",'PTE - Segment Emissions Calcs'!$I$8:$Z$8919,20,FALSE),0)</f>
        <v>0</v>
      </c>
      <c r="N4615" s="37">
        <f t="shared" ca="1" si="212"/>
        <v>0</v>
      </c>
      <c r="O4615" s="38">
        <f t="array" aca="1" ref="O4615" ca="1">IF($H4615="TOTAL HAP",H4615,MAX(IF('PTE - Segment Emissions Calcs'!$B$8:$B$8919=$B4615,'PTE - Segment Emissions Calcs'!$V$8:$V$8919,)))</f>
        <v>0</v>
      </c>
      <c r="P4615" s="38">
        <f t="array" aca="1" ref="P4615" ca="1">IF($H4615="TOTAL HAP",K4615,MAX(IF('PTE - Segment Emissions Calcs'!$B$8:$B$8919=$B4615,'PTE - Segment Emissions Calcs'!$X$8:$X$8919,)))</f>
        <v>0</v>
      </c>
      <c r="Q4615" s="38">
        <f t="array" aca="1" ref="Q4615" ca="1">IF($H4615="TOTAL HAP",N4615,MAX(IF('PTE - Segment Emissions Calcs'!$B$8:$B$8919=$B4615,'PTE - Segment Emissions Calcs'!$Z$8:$Z$8919,)))</f>
        <v>0</v>
      </c>
      <c r="R4615" s="39"/>
    </row>
    <row r="4616" spans="1:18" x14ac:dyDescent="0.25">
      <c r="A4616" s="71"/>
      <c r="B4616" s="71"/>
      <c r="C4616" s="34" t="s">
        <v>159</v>
      </c>
      <c r="D4616" s="59"/>
      <c r="E4616" s="35"/>
      <c r="F4616" s="35">
        <f ca="1">IFERROR(VLOOKUP($E4616&amp;"-1",'PTE - Segment Emissions Calcs'!$I$8:$V$8919,16,FALSE),0)</f>
        <v>3.8572646813464638E-8</v>
      </c>
      <c r="G4616" s="35">
        <f ca="1">IFERROR(VLOOKUP($E4616&amp;"-2",'PTE - Segment Emissions Calcs'!$I$8:$V$8919,16,FALSE),0)</f>
        <v>0</v>
      </c>
      <c r="H4616" s="36">
        <f t="shared" ca="1" si="210"/>
        <v>3.8572646813464638E-8</v>
      </c>
      <c r="I4616" s="37">
        <f ca="1">IFERROR(VLOOKUP($E4616&amp;"-1",'PTE - Segment Emissions Calcs'!$I$8:$X$8919,18,FALSE),0)</f>
        <v>1.6894819304297511E-7</v>
      </c>
      <c r="J4616" s="37">
        <f ca="1">IFERROR(VLOOKUP($E4616&amp;"-2",'PTE - Segment Emissions Calcs'!$I$8:$X$8919,18,FALSE),0)</f>
        <v>0</v>
      </c>
      <c r="K4616" s="37">
        <f t="shared" ca="1" si="211"/>
        <v>1.6894819304297511E-7</v>
      </c>
      <c r="L4616" s="37">
        <f ca="1">IFERROR(VLOOKUP($E4616&amp;"-1",'PTE - Segment Emissions Calcs'!$I$8:$Z$8919,20,FALSE),0)</f>
        <v>1.6894819304297511E-7</v>
      </c>
      <c r="M4616" s="37">
        <f ca="1">IFERROR(VLOOKUP($E4616&amp;"-2",'PTE - Segment Emissions Calcs'!$I$8:$Z$8919,20,FALSE),0)</f>
        <v>0</v>
      </c>
      <c r="N4616" s="37">
        <f t="shared" ca="1" si="212"/>
        <v>1.6894819304297511E-7</v>
      </c>
      <c r="O4616" s="38">
        <f t="array" aca="1" ref="O4616" ca="1">IF($H4616="TOTAL HAP",H4616,MAX(IF('PTE - Segment Emissions Calcs'!$B$8:$B$8919=$B4616,'PTE - Segment Emissions Calcs'!$V$8:$V$8919,)))</f>
        <v>3.8572646813464638E-8</v>
      </c>
      <c r="P4616" s="38">
        <f t="array" aca="1" ref="P4616" ca="1">IF($H4616="TOTAL HAP",K4616,MAX(IF('PTE - Segment Emissions Calcs'!$B$8:$B$8919=$B4616,'PTE - Segment Emissions Calcs'!$X$8:$X$8919,)))</f>
        <v>1.6894819304297511E-7</v>
      </c>
      <c r="Q4616" s="38">
        <f t="array" aca="1" ref="Q4616" ca="1">IF($H4616="TOTAL HAP",N4616,MAX(IF('PTE - Segment Emissions Calcs'!$B$8:$B$8919=$B4616,'PTE - Segment Emissions Calcs'!$Z$8:$Z$8919,)))</f>
        <v>1.6894819304297511E-7</v>
      </c>
      <c r="R4616" s="39"/>
    </row>
    <row r="4617" spans="1:18" x14ac:dyDescent="0.25">
      <c r="A4617" s="71"/>
      <c r="B4617" s="71"/>
      <c r="C4617" s="34" t="s">
        <v>194</v>
      </c>
      <c r="D4617" s="59"/>
      <c r="E4617" s="35"/>
      <c r="F4617" s="35">
        <f ca="1">IFERROR(VLOOKUP($E4617&amp;"-1",'PTE - Segment Emissions Calcs'!$I$8:$V$8919,16,FALSE),0)</f>
        <v>0</v>
      </c>
      <c r="G4617" s="35">
        <f ca="1">IFERROR(VLOOKUP($E4617&amp;"-2",'PTE - Segment Emissions Calcs'!$I$8:$V$8919,16,FALSE),0)</f>
        <v>0</v>
      </c>
      <c r="H4617" s="36">
        <f t="shared" ca="1" si="210"/>
        <v>0</v>
      </c>
      <c r="I4617" s="37">
        <f ca="1">IFERROR(VLOOKUP($E4617&amp;"-1",'PTE - Segment Emissions Calcs'!$I$8:$X$8919,18,FALSE),0)</f>
        <v>0</v>
      </c>
      <c r="J4617" s="37">
        <f ca="1">IFERROR(VLOOKUP($E4617&amp;"-2",'PTE - Segment Emissions Calcs'!$I$8:$X$8919,18,FALSE),0)</f>
        <v>0</v>
      </c>
      <c r="K4617" s="37">
        <f t="shared" ca="1" si="211"/>
        <v>0</v>
      </c>
      <c r="L4617" s="37">
        <f ca="1">IFERROR(VLOOKUP($E4617&amp;"-1",'PTE - Segment Emissions Calcs'!$I$8:$Z$8919,20,FALSE),0)</f>
        <v>0</v>
      </c>
      <c r="M4617" s="37">
        <f ca="1">IFERROR(VLOOKUP($E4617&amp;"-2",'PTE - Segment Emissions Calcs'!$I$8:$Z$8919,20,FALSE),0)</f>
        <v>0</v>
      </c>
      <c r="N4617" s="37">
        <f t="shared" ca="1" si="212"/>
        <v>0</v>
      </c>
      <c r="O4617" s="38">
        <f t="array" aca="1" ref="O4617" ca="1">IF($H4617="TOTAL HAP",H4617,MAX(IF('PTE - Segment Emissions Calcs'!$B$8:$B$8919=$B4617,'PTE - Segment Emissions Calcs'!$V$8:$V$8919,)))</f>
        <v>0</v>
      </c>
      <c r="P4617" s="38">
        <f t="array" aca="1" ref="P4617" ca="1">IF($H4617="TOTAL HAP",K4617,MAX(IF('PTE - Segment Emissions Calcs'!$B$8:$B$8919=$B4617,'PTE - Segment Emissions Calcs'!$X$8:$X$8919,)))</f>
        <v>0</v>
      </c>
      <c r="Q4617" s="38">
        <f t="array" aca="1" ref="Q4617" ca="1">IF($H4617="TOTAL HAP",N4617,MAX(IF('PTE - Segment Emissions Calcs'!$B$8:$B$8919=$B4617,'PTE - Segment Emissions Calcs'!$Z$8:$Z$8919,)))</f>
        <v>0</v>
      </c>
      <c r="R4617" s="39"/>
    </row>
    <row r="4618" spans="1:18" x14ac:dyDescent="0.25">
      <c r="A4618" s="71"/>
      <c r="B4618" s="71"/>
      <c r="C4618" s="34" t="s">
        <v>53</v>
      </c>
      <c r="D4618" s="59"/>
      <c r="E4618" s="35"/>
      <c r="F4618" s="35">
        <f ca="1">IFERROR(VLOOKUP($E4618&amp;"-1",'PTE - Segment Emissions Calcs'!$I$8:$V$8919,16,FALSE),0)</f>
        <v>4.3401170741574137E-4</v>
      </c>
      <c r="G4618" s="35">
        <f ca="1">IFERROR(VLOOKUP($E4618&amp;"-2",'PTE - Segment Emissions Calcs'!$I$8:$V$8919,16,FALSE),0)</f>
        <v>0</v>
      </c>
      <c r="H4618" s="36">
        <f t="shared" ca="1" si="210"/>
        <v>4.3401170741574137E-4</v>
      </c>
      <c r="I4618" s="37">
        <f ca="1">IFERROR(VLOOKUP($E4618&amp;"-1",'PTE - Segment Emissions Calcs'!$I$8:$X$8919,18,FALSE),0)</f>
        <v>1.9009712784809471E-3</v>
      </c>
      <c r="J4618" s="37">
        <f ca="1">IFERROR(VLOOKUP($E4618&amp;"-2",'PTE - Segment Emissions Calcs'!$I$8:$X$8919,18,FALSE),0)</f>
        <v>0</v>
      </c>
      <c r="K4618" s="37">
        <f t="shared" ca="1" si="211"/>
        <v>1.9009712784809471E-3</v>
      </c>
      <c r="L4618" s="37">
        <f ca="1">IFERROR(VLOOKUP($E4618&amp;"-1",'PTE - Segment Emissions Calcs'!$I$8:$Z$8919,20,FALSE),0)</f>
        <v>1.9009712784809471E-3</v>
      </c>
      <c r="M4618" s="37">
        <f ca="1">IFERROR(VLOOKUP($E4618&amp;"-2",'PTE - Segment Emissions Calcs'!$I$8:$Z$8919,20,FALSE),0)</f>
        <v>0</v>
      </c>
      <c r="N4618" s="37">
        <f t="shared" ca="1" si="212"/>
        <v>1.9009712784809471E-3</v>
      </c>
      <c r="O4618" s="38">
        <f t="array" aca="1" ref="O4618" ca="1">IF($H4618="TOTAL HAP",H4618,MAX(IF('PTE - Segment Emissions Calcs'!$B$8:$B$8919=$B4618,'PTE - Segment Emissions Calcs'!$V$8:$V$8919,)))</f>
        <v>4.3401170741574137E-4</v>
      </c>
      <c r="P4618" s="38">
        <f t="array" aca="1" ref="P4618" ca="1">IF($H4618="TOTAL HAP",K4618,MAX(IF('PTE - Segment Emissions Calcs'!$B$8:$B$8919=$B4618,'PTE - Segment Emissions Calcs'!$X$8:$X$8919,)))</f>
        <v>1.9009712784809471E-3</v>
      </c>
      <c r="Q4618" s="38">
        <f t="array" aca="1" ref="Q4618" ca="1">IF($H4618="TOTAL HAP",N4618,MAX(IF('PTE - Segment Emissions Calcs'!$B$8:$B$8919=$B4618,'PTE - Segment Emissions Calcs'!$Z$8:$Z$8919,)))</f>
        <v>1.9009712784809471E-3</v>
      </c>
      <c r="R4618" s="39"/>
    </row>
    <row r="4619" spans="1:18" x14ac:dyDescent="0.25">
      <c r="A4619" s="71"/>
      <c r="B4619" s="71"/>
      <c r="C4619" s="34" t="s">
        <v>227</v>
      </c>
      <c r="D4619" s="59"/>
      <c r="E4619" s="35"/>
      <c r="F4619" s="35">
        <f ca="1">IFERROR(VLOOKUP($E4619&amp;"-1",'PTE - Segment Emissions Calcs'!$I$8:$V$8919,16,FALSE),0)</f>
        <v>0</v>
      </c>
      <c r="G4619" s="35">
        <f ca="1">IFERROR(VLOOKUP($E4619&amp;"-2",'PTE - Segment Emissions Calcs'!$I$8:$V$8919,16,FALSE),0)</f>
        <v>0</v>
      </c>
      <c r="H4619" s="36">
        <f t="shared" ca="1" si="210"/>
        <v>0</v>
      </c>
      <c r="I4619" s="37">
        <f ca="1">IFERROR(VLOOKUP($E4619&amp;"-1",'PTE - Segment Emissions Calcs'!$I$8:$X$8919,18,FALSE),0)</f>
        <v>0</v>
      </c>
      <c r="J4619" s="37">
        <f ca="1">IFERROR(VLOOKUP($E4619&amp;"-2",'PTE - Segment Emissions Calcs'!$I$8:$X$8919,18,FALSE),0)</f>
        <v>0</v>
      </c>
      <c r="K4619" s="37">
        <f t="shared" ca="1" si="211"/>
        <v>0</v>
      </c>
      <c r="L4619" s="37">
        <f ca="1">IFERROR(VLOOKUP($E4619&amp;"-1",'PTE - Segment Emissions Calcs'!$I$8:$Z$8919,20,FALSE),0)</f>
        <v>0</v>
      </c>
      <c r="M4619" s="37">
        <f ca="1">IFERROR(VLOOKUP($E4619&amp;"-2",'PTE - Segment Emissions Calcs'!$I$8:$Z$8919,20,FALSE),0)</f>
        <v>0</v>
      </c>
      <c r="N4619" s="37">
        <f t="shared" ca="1" si="212"/>
        <v>0</v>
      </c>
      <c r="O4619" s="38">
        <f t="array" aca="1" ref="O4619" ca="1">IF($H4619="TOTAL HAP",H4619,MAX(IF('PTE - Segment Emissions Calcs'!$B$8:$B$8919=$B4619,'PTE - Segment Emissions Calcs'!$V$8:$V$8919,)))</f>
        <v>0</v>
      </c>
      <c r="P4619" s="38">
        <f t="array" aca="1" ref="P4619" ca="1">IF($H4619="TOTAL HAP",K4619,MAX(IF('PTE - Segment Emissions Calcs'!$B$8:$B$8919=$B4619,'PTE - Segment Emissions Calcs'!$X$8:$X$8919,)))</f>
        <v>0</v>
      </c>
      <c r="Q4619" s="38">
        <f t="array" aca="1" ref="Q4619" ca="1">IF($H4619="TOTAL HAP",N4619,MAX(IF('PTE - Segment Emissions Calcs'!$B$8:$B$8919=$B4619,'PTE - Segment Emissions Calcs'!$Z$8:$Z$8919,)))</f>
        <v>0</v>
      </c>
      <c r="R4619" s="39"/>
    </row>
    <row r="4620" spans="1:18" ht="15.75" thickBot="1" x14ac:dyDescent="0.3">
      <c r="A4620" s="72"/>
      <c r="B4620" s="72"/>
      <c r="C4620" s="43" t="s">
        <v>70</v>
      </c>
      <c r="D4620" s="60"/>
      <c r="E4620" s="44"/>
      <c r="F4620" s="44">
        <f ca="1">IFERROR(VLOOKUP($E4620&amp;"-1",'PTE - Segment Emissions Calcs'!$I$8:$V$8919,16,FALSE),0)</f>
        <v>7.714529362692928E-6</v>
      </c>
      <c r="G4620" s="44">
        <f ca="1">IFERROR(VLOOKUP($E4620&amp;"-2",'PTE - Segment Emissions Calcs'!$I$8:$V$8919,16,FALSE),0)</f>
        <v>0</v>
      </c>
      <c r="H4620" s="45">
        <f t="shared" ca="1" si="210"/>
        <v>7.714529362692928E-6</v>
      </c>
      <c r="I4620" s="46">
        <f ca="1">IFERROR(VLOOKUP($E4620&amp;"-1",'PTE - Segment Emissions Calcs'!$I$8:$X$8919,18,FALSE),0)</f>
        <v>3.3789638608595026E-5</v>
      </c>
      <c r="J4620" s="46">
        <f ca="1">IFERROR(VLOOKUP($E4620&amp;"-2",'PTE - Segment Emissions Calcs'!$I$8:$X$8919,18,FALSE),0)</f>
        <v>0</v>
      </c>
      <c r="K4620" s="46">
        <f t="shared" ca="1" si="211"/>
        <v>3.3789638608595026E-5</v>
      </c>
      <c r="L4620" s="46">
        <f ca="1">IFERROR(VLOOKUP($E4620&amp;"-1",'PTE - Segment Emissions Calcs'!$I$8:$Z$8919,20,FALSE),0)</f>
        <v>3.3789638608595026E-5</v>
      </c>
      <c r="M4620" s="46">
        <f ca="1">IFERROR(VLOOKUP($E4620&amp;"-2",'PTE - Segment Emissions Calcs'!$I$8:$Z$8919,20,FALSE),0)</f>
        <v>0</v>
      </c>
      <c r="N4620" s="46">
        <f t="shared" ca="1" si="212"/>
        <v>3.3789638608595026E-5</v>
      </c>
      <c r="O4620" s="47">
        <f t="array" aca="1" ref="O4620" ca="1">IF($H4620="TOTAL HAP",H4620,MAX(IF('PTE - Segment Emissions Calcs'!$B$8:$B$8919=$B4620,'PTE - Segment Emissions Calcs'!$V$8:$V$8919,)))</f>
        <v>7.714529362692928E-6</v>
      </c>
      <c r="P4620" s="47">
        <f t="array" aca="1" ref="P4620" ca="1">IF($H4620="TOTAL HAP",K4620,MAX(IF('PTE - Segment Emissions Calcs'!$B$8:$B$8919=$B4620,'PTE - Segment Emissions Calcs'!$X$8:$X$8919,)))</f>
        <v>3.3789638608595026E-5</v>
      </c>
      <c r="Q4620" s="47">
        <f t="array" aca="1" ref="Q4620" ca="1">IF($H4620="TOTAL HAP",N4620,MAX(IF('PTE - Segment Emissions Calcs'!$B$8:$B$8919=$B4620,'PTE - Segment Emissions Calcs'!$Z$8:$Z$8919,)))</f>
        <v>3.3789638608595026E-5</v>
      </c>
      <c r="R4620" s="48"/>
    </row>
    <row r="4621" spans="1:18" ht="15.75" thickTop="1" x14ac:dyDescent="0.25">
      <c r="A4621" s="25" t="str">
        <f ca="1">VLOOKUP(#REF!,'PTE - Segment Emissions Calcs'!$C$8:$J$8919,8,FALSE)</f>
        <v>FUGI 143</v>
      </c>
      <c r="B4621" s="25" t="str">
        <f ca="1">VLOOKUP(A4621,'PTE - Segment Emissions Calcs'!$J$8:$O$8919,4,FALSE)</f>
        <v>Central Tank Farm</v>
      </c>
      <c r="C4621" s="26" t="s">
        <v>24</v>
      </c>
      <c r="D4621" s="58"/>
      <c r="E4621" s="27"/>
      <c r="F4621" s="27">
        <f ca="1">IFERROR(VLOOKUP($E4621&amp;"-1",'PTE - Segment Emissions Calcs'!$I$8:$V$8919,16,FALSE),0)</f>
        <v>3.2160000000000001E-2</v>
      </c>
      <c r="G4621" s="27">
        <f ca="1">IFERROR(VLOOKUP($E4621&amp;"-2",'PTE - Segment Emissions Calcs'!$I$8:$V$8919,16,FALSE),0)</f>
        <v>0</v>
      </c>
      <c r="H4621" s="28">
        <f t="shared" ca="1" si="210"/>
        <v>3.2160000000000001E-2</v>
      </c>
      <c r="I4621" s="29">
        <f ca="1">IFERROR(VLOOKUP($E4621&amp;"-1",'PTE - Segment Emissions Calcs'!$I$8:$X$8919,18,FALSE),0)</f>
        <v>0.14086080000000001</v>
      </c>
      <c r="J4621" s="29">
        <f ca="1">IFERROR(VLOOKUP($E4621&amp;"-2",'PTE - Segment Emissions Calcs'!$I$8:$X$8919,18,FALSE),0)</f>
        <v>0</v>
      </c>
      <c r="K4621" s="29">
        <f t="shared" ca="1" si="211"/>
        <v>0.14086080000000001</v>
      </c>
      <c r="L4621" s="29">
        <f ca="1">IFERROR(VLOOKUP($E4621&amp;"-1",'PTE - Segment Emissions Calcs'!$I$8:$Z$8919,20,FALSE),0)</f>
        <v>0.14086080000000001</v>
      </c>
      <c r="M4621" s="29">
        <f ca="1">IFERROR(VLOOKUP($E4621&amp;"-2",'PTE - Segment Emissions Calcs'!$I$8:$Z$8919,20,FALSE),0)</f>
        <v>0</v>
      </c>
      <c r="N4621" s="29">
        <f t="shared" ca="1" si="212"/>
        <v>0.14086080000000001</v>
      </c>
      <c r="O4621" s="30">
        <f t="array" aca="1" ref="O4621" ca="1">IF($H4621="TOTAL HAP",H4621,MAX(IF('PTE - Segment Emissions Calcs'!$B$8:$B$8919=$B4621,'PTE - Segment Emissions Calcs'!$V$8:$V$8919,)))</f>
        <v>3.2160000000000001E-2</v>
      </c>
      <c r="P4621" s="30">
        <f t="array" aca="1" ref="P4621" ca="1">IF($H4621="TOTAL HAP",K4621,MAX(IF('PTE - Segment Emissions Calcs'!$B$8:$B$8919=$B4621,'PTE - Segment Emissions Calcs'!$X$8:$X$8919,)))</f>
        <v>0.14086080000000001</v>
      </c>
      <c r="Q4621" s="30">
        <f t="array" aca="1" ref="Q4621" ca="1">IF($H4621="TOTAL HAP",N4621,MAX(IF('PTE - Segment Emissions Calcs'!$B$8:$B$8919=$B4621,'PTE - Segment Emissions Calcs'!$Z$8:$Z$8919,)))</f>
        <v>0.14086080000000001</v>
      </c>
      <c r="R4621" s="31"/>
    </row>
    <row r="4622" spans="1:18" x14ac:dyDescent="0.25">
      <c r="A4622" s="32"/>
      <c r="B4622" s="33"/>
      <c r="C4622" s="34" t="s">
        <v>29</v>
      </c>
      <c r="D4622" s="35"/>
      <c r="E4622" s="35"/>
      <c r="F4622" s="35">
        <f ca="1">IFERROR(VLOOKUP($E4622&amp;"-1",'PTE - Segment Emissions Calcs'!$I$8:$V$8919,16,FALSE),0)</f>
        <v>4.0401335000000001E-4</v>
      </c>
      <c r="G4622" s="35">
        <f ca="1">IFERROR(VLOOKUP($E4622&amp;"-2",'PTE - Segment Emissions Calcs'!$I$8:$V$8919,16,FALSE),0)</f>
        <v>0</v>
      </c>
      <c r="H4622" s="36">
        <f t="shared" ca="1" si="210"/>
        <v>4.0401335000000001E-4</v>
      </c>
      <c r="I4622" s="37">
        <f ca="1">IFERROR(VLOOKUP($E4622&amp;"-1",'PTE - Segment Emissions Calcs'!$I$8:$X$8919,18,FALSE),0)</f>
        <v>1.769578473E-3</v>
      </c>
      <c r="J4622" s="37">
        <f ca="1">IFERROR(VLOOKUP($E4622&amp;"-2",'PTE - Segment Emissions Calcs'!$I$8:$X$8919,18,FALSE),0)</f>
        <v>0</v>
      </c>
      <c r="K4622" s="37">
        <f t="shared" ca="1" si="211"/>
        <v>1.769578473E-3</v>
      </c>
      <c r="L4622" s="37">
        <f ca="1">IFERROR(VLOOKUP($E4622&amp;"-1",'PTE - Segment Emissions Calcs'!$I$8:$Z$8919,20,FALSE),0)</f>
        <v>1.769578473E-3</v>
      </c>
      <c r="M4622" s="37">
        <f ca="1">IFERROR(VLOOKUP($E4622&amp;"-2",'PTE - Segment Emissions Calcs'!$I$8:$Z$8919,20,FALSE),0)</f>
        <v>0</v>
      </c>
      <c r="N4622" s="37">
        <f t="shared" ca="1" si="212"/>
        <v>1.769578473E-3</v>
      </c>
      <c r="O4622" s="38">
        <f t="array" aca="1" ref="O4622" ca="1">IF($H4622="TOTAL HAP",H4622,MAX(IF('PTE - Segment Emissions Calcs'!$B$8:$B$8919=$B4622,'PTE - Segment Emissions Calcs'!$V$8:$V$8919,)))</f>
        <v>4.0401335000000001E-4</v>
      </c>
      <c r="P4622" s="38">
        <f t="array" aca="1" ref="P4622" ca="1">IF($H4622="TOTAL HAP",K4622,MAX(IF('PTE - Segment Emissions Calcs'!$B$8:$B$8919=$B4622,'PTE - Segment Emissions Calcs'!$X$8:$X$8919,)))</f>
        <v>1.769578473E-3</v>
      </c>
      <c r="Q4622" s="38">
        <f t="array" aca="1" ref="Q4622" ca="1">IF($H4622="TOTAL HAP",N4622,MAX(IF('PTE - Segment Emissions Calcs'!$B$8:$B$8919=$B4622,'PTE - Segment Emissions Calcs'!$Z$8:$Z$8919,)))</f>
        <v>1.769578473E-3</v>
      </c>
      <c r="R4622" s="39"/>
    </row>
    <row r="4623" spans="1:18" x14ac:dyDescent="0.25">
      <c r="A4623" s="32"/>
      <c r="B4623" s="33"/>
      <c r="C4623" s="34" t="s">
        <v>219</v>
      </c>
      <c r="D4623" s="59"/>
      <c r="E4623" s="35"/>
      <c r="F4623" s="35">
        <f ca="1">IFERROR(VLOOKUP($E4623&amp;"-1",'PTE - Segment Emissions Calcs'!$I$8:$V$8919,16,FALSE),0)</f>
        <v>2.0100000000000001E-8</v>
      </c>
      <c r="G4623" s="35">
        <f ca="1">IFERROR(VLOOKUP($E4623&amp;"-2",'PTE - Segment Emissions Calcs'!$I$8:$V$8919,16,FALSE),0)</f>
        <v>0</v>
      </c>
      <c r="H4623" s="36">
        <f t="shared" ca="1" si="210"/>
        <v>2.0100000000000001E-8</v>
      </c>
      <c r="I4623" s="37">
        <f ca="1">IFERROR(VLOOKUP($E4623&amp;"-1",'PTE - Segment Emissions Calcs'!$I$8:$X$8919,18,FALSE),0)</f>
        <v>8.8037999999999997E-8</v>
      </c>
      <c r="J4623" s="37">
        <f ca="1">IFERROR(VLOOKUP($E4623&amp;"-2",'PTE - Segment Emissions Calcs'!$I$8:$X$8919,18,FALSE),0)</f>
        <v>0</v>
      </c>
      <c r="K4623" s="37">
        <f t="shared" ca="1" si="211"/>
        <v>8.8037999999999997E-8</v>
      </c>
      <c r="L4623" s="37">
        <f ca="1">IFERROR(VLOOKUP($E4623&amp;"-1",'PTE - Segment Emissions Calcs'!$I$8:$Z$8919,20,FALSE),0)</f>
        <v>8.8037999999999997E-8</v>
      </c>
      <c r="M4623" s="37">
        <f ca="1">IFERROR(VLOOKUP($E4623&amp;"-2",'PTE - Segment Emissions Calcs'!$I$8:$Z$8919,20,FALSE),0)</f>
        <v>0</v>
      </c>
      <c r="N4623" s="37">
        <f t="shared" ca="1" si="212"/>
        <v>8.8037999999999997E-8</v>
      </c>
      <c r="O4623" s="38">
        <f t="array" aca="1" ref="O4623" ca="1">IF($H4623="TOTAL HAP",H4623,MAX(IF('PTE - Segment Emissions Calcs'!$B$8:$B$8919=$B4623,'PTE - Segment Emissions Calcs'!$V$8:$V$8919,)))</f>
        <v>2.0100000000000001E-8</v>
      </c>
      <c r="P4623" s="38">
        <f t="array" aca="1" ref="P4623" ca="1">IF($H4623="TOTAL HAP",K4623,MAX(IF('PTE - Segment Emissions Calcs'!$B$8:$B$8919=$B4623,'PTE - Segment Emissions Calcs'!$X$8:$X$8919,)))</f>
        <v>8.8037999999999997E-8</v>
      </c>
      <c r="Q4623" s="38">
        <f t="array" aca="1" ref="Q4623" ca="1">IF($H4623="TOTAL HAP",N4623,MAX(IF('PTE - Segment Emissions Calcs'!$B$8:$B$8919=$B4623,'PTE - Segment Emissions Calcs'!$Z$8:$Z$8919,)))</f>
        <v>8.8037999999999997E-8</v>
      </c>
      <c r="R4623" s="39"/>
    </row>
    <row r="4624" spans="1:18" x14ac:dyDescent="0.25">
      <c r="A4624" s="71"/>
      <c r="B4624" s="71"/>
      <c r="C4624" s="34" t="s">
        <v>72</v>
      </c>
      <c r="D4624" s="59"/>
      <c r="E4624" s="35"/>
      <c r="F4624" s="35">
        <f ca="1">IFERROR(VLOOKUP($E4624&amp;"-1",'PTE - Segment Emissions Calcs'!$I$8:$V$8919,16,FALSE),0)</f>
        <v>0</v>
      </c>
      <c r="G4624" s="35">
        <f ca="1">IFERROR(VLOOKUP($E4624&amp;"-2",'PTE - Segment Emissions Calcs'!$I$8:$V$8919,16,FALSE),0)</f>
        <v>0</v>
      </c>
      <c r="H4624" s="36">
        <f t="shared" ca="1" si="210"/>
        <v>0</v>
      </c>
      <c r="I4624" s="37">
        <f ca="1">IFERROR(VLOOKUP($E4624&amp;"-1",'PTE - Segment Emissions Calcs'!$I$8:$X$8919,18,FALSE),0)</f>
        <v>0</v>
      </c>
      <c r="J4624" s="37">
        <f ca="1">IFERROR(VLOOKUP($E4624&amp;"-2",'PTE - Segment Emissions Calcs'!$I$8:$X$8919,18,FALSE),0)</f>
        <v>0</v>
      </c>
      <c r="K4624" s="37">
        <f t="shared" ca="1" si="211"/>
        <v>0</v>
      </c>
      <c r="L4624" s="37">
        <f ca="1">IFERROR(VLOOKUP($E4624&amp;"-1",'PTE - Segment Emissions Calcs'!$I$8:$Z$8919,20,FALSE),0)</f>
        <v>0</v>
      </c>
      <c r="M4624" s="37">
        <f ca="1">IFERROR(VLOOKUP($E4624&amp;"-2",'PTE - Segment Emissions Calcs'!$I$8:$Z$8919,20,FALSE),0)</f>
        <v>0</v>
      </c>
      <c r="N4624" s="37">
        <f t="shared" ca="1" si="212"/>
        <v>0</v>
      </c>
      <c r="O4624" s="38">
        <f t="array" aca="1" ref="O4624" ca="1">IF($H4624="TOTAL HAP",H4624,MAX(IF('PTE - Segment Emissions Calcs'!$B$8:$B$8919=$B4624,'PTE - Segment Emissions Calcs'!$V$8:$V$8919,)))</f>
        <v>0</v>
      </c>
      <c r="P4624" s="38">
        <f t="array" aca="1" ref="P4624" ca="1">IF($H4624="TOTAL HAP",K4624,MAX(IF('PTE - Segment Emissions Calcs'!$B$8:$B$8919=$B4624,'PTE - Segment Emissions Calcs'!$X$8:$X$8919,)))</f>
        <v>0</v>
      </c>
      <c r="Q4624" s="38">
        <f t="array" aca="1" ref="Q4624" ca="1">IF($H4624="TOTAL HAP",N4624,MAX(IF('PTE - Segment Emissions Calcs'!$B$8:$B$8919=$B4624,'PTE - Segment Emissions Calcs'!$Z$8:$Z$8919,)))</f>
        <v>0</v>
      </c>
      <c r="R4624" s="39"/>
    </row>
    <row r="4625" spans="1:18" x14ac:dyDescent="0.25">
      <c r="A4625" s="71"/>
      <c r="B4625" s="71"/>
      <c r="C4625" s="34" t="s">
        <v>97</v>
      </c>
      <c r="D4625" s="59"/>
      <c r="E4625" s="35"/>
      <c r="F4625" s="35">
        <f ca="1">IFERROR(VLOOKUP($E4625&amp;"-1",'PTE - Segment Emissions Calcs'!$I$8:$V$8919,16,FALSE),0)</f>
        <v>1.3400000000000003E-8</v>
      </c>
      <c r="G4625" s="35">
        <f ca="1">IFERROR(VLOOKUP($E4625&amp;"-2",'PTE - Segment Emissions Calcs'!$I$8:$V$8919,16,FALSE),0)</f>
        <v>0</v>
      </c>
      <c r="H4625" s="36">
        <f t="shared" ca="1" si="210"/>
        <v>1.3400000000000003E-8</v>
      </c>
      <c r="I4625" s="37">
        <f ca="1">IFERROR(VLOOKUP($E4625&amp;"-1",'PTE - Segment Emissions Calcs'!$I$8:$X$8919,18,FALSE),0)</f>
        <v>5.8692000000000014E-8</v>
      </c>
      <c r="J4625" s="37">
        <f ca="1">IFERROR(VLOOKUP($E4625&amp;"-2",'PTE - Segment Emissions Calcs'!$I$8:$X$8919,18,FALSE),0)</f>
        <v>0</v>
      </c>
      <c r="K4625" s="37">
        <f t="shared" ca="1" si="211"/>
        <v>5.8692000000000014E-8</v>
      </c>
      <c r="L4625" s="37">
        <f ca="1">IFERROR(VLOOKUP($E4625&amp;"-1",'PTE - Segment Emissions Calcs'!$I$8:$Z$8919,20,FALSE),0)</f>
        <v>5.8692000000000014E-8</v>
      </c>
      <c r="M4625" s="37">
        <f ca="1">IFERROR(VLOOKUP($E4625&amp;"-2",'PTE - Segment Emissions Calcs'!$I$8:$Z$8919,20,FALSE),0)</f>
        <v>0</v>
      </c>
      <c r="N4625" s="37">
        <f t="shared" ca="1" si="212"/>
        <v>5.8692000000000014E-8</v>
      </c>
      <c r="O4625" s="38">
        <f t="array" aca="1" ref="O4625" ca="1">IF($H4625="TOTAL HAP",H4625,MAX(IF('PTE - Segment Emissions Calcs'!$B$8:$B$8919=$B4625,'PTE - Segment Emissions Calcs'!$V$8:$V$8919,)))</f>
        <v>1.3400000000000003E-8</v>
      </c>
      <c r="P4625" s="38">
        <f t="array" aca="1" ref="P4625" ca="1">IF($H4625="TOTAL HAP",K4625,MAX(IF('PTE - Segment Emissions Calcs'!$B$8:$B$8919=$B4625,'PTE - Segment Emissions Calcs'!$X$8:$X$8919,)))</f>
        <v>5.8692000000000014E-8</v>
      </c>
      <c r="Q4625" s="38">
        <f t="array" aca="1" ref="Q4625" ca="1">IF($H4625="TOTAL HAP",N4625,MAX(IF('PTE - Segment Emissions Calcs'!$B$8:$B$8919=$B4625,'PTE - Segment Emissions Calcs'!$Z$8:$Z$8919,)))</f>
        <v>5.8692000000000014E-8</v>
      </c>
      <c r="R4625" s="39"/>
    </row>
    <row r="4626" spans="1:18" x14ac:dyDescent="0.25">
      <c r="A4626" s="71"/>
      <c r="B4626" s="71"/>
      <c r="C4626" s="34" t="s">
        <v>208</v>
      </c>
      <c r="D4626" s="59"/>
      <c r="E4626" s="35"/>
      <c r="F4626" s="35">
        <f ca="1">IFERROR(VLOOKUP($E4626&amp;"-1",'PTE - Segment Emissions Calcs'!$I$8:$V$8919,16,FALSE),0)</f>
        <v>0</v>
      </c>
      <c r="G4626" s="35">
        <f ca="1">IFERROR(VLOOKUP($E4626&amp;"-2",'PTE - Segment Emissions Calcs'!$I$8:$V$8919,16,FALSE),0)</f>
        <v>0</v>
      </c>
      <c r="H4626" s="36">
        <f t="shared" ca="1" si="210"/>
        <v>0</v>
      </c>
      <c r="I4626" s="37">
        <f ca="1">IFERROR(VLOOKUP($E4626&amp;"-1",'PTE - Segment Emissions Calcs'!$I$8:$X$8919,18,FALSE),0)</f>
        <v>0</v>
      </c>
      <c r="J4626" s="37">
        <f ca="1">IFERROR(VLOOKUP($E4626&amp;"-2",'PTE - Segment Emissions Calcs'!$I$8:$X$8919,18,FALSE),0)</f>
        <v>0</v>
      </c>
      <c r="K4626" s="37">
        <f t="shared" ca="1" si="211"/>
        <v>0</v>
      </c>
      <c r="L4626" s="37">
        <f ca="1">IFERROR(VLOOKUP($E4626&amp;"-1",'PTE - Segment Emissions Calcs'!$I$8:$Z$8919,20,FALSE),0)</f>
        <v>0</v>
      </c>
      <c r="M4626" s="37">
        <f ca="1">IFERROR(VLOOKUP($E4626&amp;"-2",'PTE - Segment Emissions Calcs'!$I$8:$Z$8919,20,FALSE),0)</f>
        <v>0</v>
      </c>
      <c r="N4626" s="37">
        <f t="shared" ca="1" si="212"/>
        <v>0</v>
      </c>
      <c r="O4626" s="38">
        <f t="array" aca="1" ref="O4626" ca="1">IF($H4626="TOTAL HAP",H4626,MAX(IF('PTE - Segment Emissions Calcs'!$B$8:$B$8919=$B4626,'PTE - Segment Emissions Calcs'!$V$8:$V$8919,)))</f>
        <v>0</v>
      </c>
      <c r="P4626" s="38">
        <f t="array" aca="1" ref="P4626" ca="1">IF($H4626="TOTAL HAP",K4626,MAX(IF('PTE - Segment Emissions Calcs'!$B$8:$B$8919=$B4626,'PTE - Segment Emissions Calcs'!$X$8:$X$8919,)))</f>
        <v>0</v>
      </c>
      <c r="Q4626" s="38">
        <f t="array" aca="1" ref="Q4626" ca="1">IF($H4626="TOTAL HAP",N4626,MAX(IF('PTE - Segment Emissions Calcs'!$B$8:$B$8919=$B4626,'PTE - Segment Emissions Calcs'!$Z$8:$Z$8919,)))</f>
        <v>0</v>
      </c>
      <c r="R4626" s="39"/>
    </row>
    <row r="4627" spans="1:18" x14ac:dyDescent="0.25">
      <c r="A4627" s="71"/>
      <c r="B4627" s="71"/>
      <c r="C4627" s="34" t="s">
        <v>131</v>
      </c>
      <c r="D4627" s="59"/>
      <c r="E4627" s="35"/>
      <c r="F4627" s="35">
        <f ca="1">IFERROR(VLOOKUP($E4627&amp;"-1",'PTE - Segment Emissions Calcs'!$I$8:$V$8919,16,FALSE),0)</f>
        <v>0</v>
      </c>
      <c r="G4627" s="35">
        <f ca="1">IFERROR(VLOOKUP($E4627&amp;"-2",'PTE - Segment Emissions Calcs'!$I$8:$V$8919,16,FALSE),0)</f>
        <v>0</v>
      </c>
      <c r="H4627" s="36">
        <f t="shared" ca="1" si="210"/>
        <v>0</v>
      </c>
      <c r="I4627" s="37">
        <f ca="1">IFERROR(VLOOKUP($E4627&amp;"-1",'PTE - Segment Emissions Calcs'!$I$8:$X$8919,18,FALSE),0)</f>
        <v>0</v>
      </c>
      <c r="J4627" s="37">
        <f ca="1">IFERROR(VLOOKUP($E4627&amp;"-2",'PTE - Segment Emissions Calcs'!$I$8:$X$8919,18,FALSE),0)</f>
        <v>0</v>
      </c>
      <c r="K4627" s="37">
        <f t="shared" ca="1" si="211"/>
        <v>0</v>
      </c>
      <c r="L4627" s="37">
        <f ca="1">IFERROR(VLOOKUP($E4627&amp;"-1",'PTE - Segment Emissions Calcs'!$I$8:$Z$8919,20,FALSE),0)</f>
        <v>0</v>
      </c>
      <c r="M4627" s="37">
        <f ca="1">IFERROR(VLOOKUP($E4627&amp;"-2",'PTE - Segment Emissions Calcs'!$I$8:$Z$8919,20,FALSE),0)</f>
        <v>0</v>
      </c>
      <c r="N4627" s="37">
        <f t="shared" ca="1" si="212"/>
        <v>0</v>
      </c>
      <c r="O4627" s="38">
        <f t="array" aca="1" ref="O4627" ca="1">IF($H4627="TOTAL HAP",H4627,MAX(IF('PTE - Segment Emissions Calcs'!$B$8:$B$8919=$B4627,'PTE - Segment Emissions Calcs'!$V$8:$V$8919,)))</f>
        <v>0</v>
      </c>
      <c r="P4627" s="38">
        <f t="array" aca="1" ref="P4627" ca="1">IF($H4627="TOTAL HAP",K4627,MAX(IF('PTE - Segment Emissions Calcs'!$B$8:$B$8919=$B4627,'PTE - Segment Emissions Calcs'!$X$8:$X$8919,)))</f>
        <v>0</v>
      </c>
      <c r="Q4627" s="38">
        <f t="array" aca="1" ref="Q4627" ca="1">IF($H4627="TOTAL HAP",N4627,MAX(IF('PTE - Segment Emissions Calcs'!$B$8:$B$8919=$B4627,'PTE - Segment Emissions Calcs'!$Z$8:$Z$8919,)))</f>
        <v>0</v>
      </c>
      <c r="R4627" s="39"/>
    </row>
    <row r="4628" spans="1:18" x14ac:dyDescent="0.25">
      <c r="A4628" s="71"/>
      <c r="B4628" s="71"/>
      <c r="C4628" s="34" t="s">
        <v>30</v>
      </c>
      <c r="D4628" s="59"/>
      <c r="E4628" s="35"/>
      <c r="F4628" s="35">
        <f ca="1">IFERROR(VLOOKUP($E4628&amp;"-1",'PTE - Segment Emissions Calcs'!$I$8:$V$8919,16,FALSE),0)</f>
        <v>0</v>
      </c>
      <c r="G4628" s="35">
        <f ca="1">IFERROR(VLOOKUP($E4628&amp;"-2",'PTE - Segment Emissions Calcs'!$I$8:$V$8919,16,FALSE),0)</f>
        <v>0</v>
      </c>
      <c r="H4628" s="36">
        <f t="shared" ca="1" si="210"/>
        <v>0</v>
      </c>
      <c r="I4628" s="37">
        <f ca="1">IFERROR(VLOOKUP($E4628&amp;"-1",'PTE - Segment Emissions Calcs'!$I$8:$X$8919,18,FALSE),0)</f>
        <v>0</v>
      </c>
      <c r="J4628" s="37">
        <f ca="1">IFERROR(VLOOKUP($E4628&amp;"-2",'PTE - Segment Emissions Calcs'!$I$8:$X$8919,18,FALSE),0)</f>
        <v>0</v>
      </c>
      <c r="K4628" s="37">
        <f t="shared" ca="1" si="211"/>
        <v>0</v>
      </c>
      <c r="L4628" s="37">
        <f ca="1">IFERROR(VLOOKUP($E4628&amp;"-1",'PTE - Segment Emissions Calcs'!$I$8:$Z$8919,20,FALSE),0)</f>
        <v>0</v>
      </c>
      <c r="M4628" s="37">
        <f ca="1">IFERROR(VLOOKUP($E4628&amp;"-2",'PTE - Segment Emissions Calcs'!$I$8:$Z$8919,20,FALSE),0)</f>
        <v>0</v>
      </c>
      <c r="N4628" s="37">
        <f t="shared" ca="1" si="212"/>
        <v>0</v>
      </c>
      <c r="O4628" s="38">
        <f t="array" aca="1" ref="O4628" ca="1">IF($H4628="TOTAL HAP",H4628,MAX(IF('PTE - Segment Emissions Calcs'!$B$8:$B$8919=$B4628,'PTE - Segment Emissions Calcs'!$V$8:$V$8919,)))</f>
        <v>0</v>
      </c>
      <c r="P4628" s="38">
        <f t="array" aca="1" ref="P4628" ca="1">IF($H4628="TOTAL HAP",K4628,MAX(IF('PTE - Segment Emissions Calcs'!$B$8:$B$8919=$B4628,'PTE - Segment Emissions Calcs'!$X$8:$X$8919,)))</f>
        <v>0</v>
      </c>
      <c r="Q4628" s="38">
        <f t="array" aca="1" ref="Q4628" ca="1">IF($H4628="TOTAL HAP",N4628,MAX(IF('PTE - Segment Emissions Calcs'!$B$8:$B$8919=$B4628,'PTE - Segment Emissions Calcs'!$Z$8:$Z$8919,)))</f>
        <v>0</v>
      </c>
      <c r="R4628" s="39"/>
    </row>
    <row r="4629" spans="1:18" x14ac:dyDescent="0.25">
      <c r="A4629" s="71"/>
      <c r="B4629" s="71"/>
      <c r="C4629" s="34" t="s">
        <v>31</v>
      </c>
      <c r="D4629" s="59"/>
      <c r="E4629" s="35"/>
      <c r="F4629" s="35">
        <f ca="1">IFERROR(VLOOKUP($E4629&amp;"-1",'PTE - Segment Emissions Calcs'!$I$8:$V$8919,16,FALSE),0)</f>
        <v>0</v>
      </c>
      <c r="G4629" s="35">
        <f ca="1">IFERROR(VLOOKUP($E4629&amp;"-2",'PTE - Segment Emissions Calcs'!$I$8:$V$8919,16,FALSE),0)</f>
        <v>0</v>
      </c>
      <c r="H4629" s="36">
        <f t="shared" ca="1" si="210"/>
        <v>0</v>
      </c>
      <c r="I4629" s="37">
        <f ca="1">IFERROR(VLOOKUP($E4629&amp;"-1",'PTE - Segment Emissions Calcs'!$I$8:$X$8919,18,FALSE),0)</f>
        <v>0</v>
      </c>
      <c r="J4629" s="37">
        <f ca="1">IFERROR(VLOOKUP($E4629&amp;"-2",'PTE - Segment Emissions Calcs'!$I$8:$X$8919,18,FALSE),0)</f>
        <v>0</v>
      </c>
      <c r="K4629" s="37">
        <f t="shared" ca="1" si="211"/>
        <v>0</v>
      </c>
      <c r="L4629" s="37">
        <f ca="1">IFERROR(VLOOKUP($E4629&amp;"-1",'PTE - Segment Emissions Calcs'!$I$8:$Z$8919,20,FALSE),0)</f>
        <v>0</v>
      </c>
      <c r="M4629" s="37">
        <f ca="1">IFERROR(VLOOKUP($E4629&amp;"-2",'PTE - Segment Emissions Calcs'!$I$8:$Z$8919,20,FALSE),0)</f>
        <v>0</v>
      </c>
      <c r="N4629" s="37">
        <f t="shared" ca="1" si="212"/>
        <v>0</v>
      </c>
      <c r="O4629" s="38">
        <f t="array" aca="1" ref="O4629" ca="1">IF($H4629="TOTAL HAP",H4629,MAX(IF('PTE - Segment Emissions Calcs'!$B$8:$B$8919=$B4629,'PTE - Segment Emissions Calcs'!$V$8:$V$8919,)))</f>
        <v>0</v>
      </c>
      <c r="P4629" s="38">
        <f t="array" aca="1" ref="P4629" ca="1">IF($H4629="TOTAL HAP",K4629,MAX(IF('PTE - Segment Emissions Calcs'!$B$8:$B$8919=$B4629,'PTE - Segment Emissions Calcs'!$X$8:$X$8919,)))</f>
        <v>0</v>
      </c>
      <c r="Q4629" s="38">
        <f t="array" aca="1" ref="Q4629" ca="1">IF($H4629="TOTAL HAP",N4629,MAX(IF('PTE - Segment Emissions Calcs'!$B$8:$B$8919=$B4629,'PTE - Segment Emissions Calcs'!$Z$8:$Z$8919,)))</f>
        <v>0</v>
      </c>
      <c r="R4629" s="39"/>
    </row>
    <row r="4630" spans="1:18" x14ac:dyDescent="0.25">
      <c r="A4630" s="71"/>
      <c r="B4630" s="71"/>
      <c r="C4630" s="34" t="s">
        <v>220</v>
      </c>
      <c r="D4630" s="59"/>
      <c r="E4630" s="35"/>
      <c r="F4630" s="35">
        <f ca="1">IFERROR(VLOOKUP($E4630&amp;"-1",'PTE - Segment Emissions Calcs'!$I$8:$V$8919,16,FALSE),0)</f>
        <v>0</v>
      </c>
      <c r="G4630" s="35">
        <f ca="1">IFERROR(VLOOKUP($E4630&amp;"-2",'PTE - Segment Emissions Calcs'!$I$8:$V$8919,16,FALSE),0)</f>
        <v>0</v>
      </c>
      <c r="H4630" s="36">
        <f t="shared" ca="1" si="210"/>
        <v>0</v>
      </c>
      <c r="I4630" s="37">
        <f ca="1">IFERROR(VLOOKUP($E4630&amp;"-1",'PTE - Segment Emissions Calcs'!$I$8:$X$8919,18,FALSE),0)</f>
        <v>0</v>
      </c>
      <c r="J4630" s="37">
        <f ca="1">IFERROR(VLOOKUP($E4630&amp;"-2",'PTE - Segment Emissions Calcs'!$I$8:$X$8919,18,FALSE),0)</f>
        <v>0</v>
      </c>
      <c r="K4630" s="37">
        <f t="shared" ca="1" si="211"/>
        <v>0</v>
      </c>
      <c r="L4630" s="37">
        <f ca="1">IFERROR(VLOOKUP($E4630&amp;"-1",'PTE - Segment Emissions Calcs'!$I$8:$Z$8919,20,FALSE),0)</f>
        <v>0</v>
      </c>
      <c r="M4630" s="37">
        <f ca="1">IFERROR(VLOOKUP($E4630&amp;"-2",'PTE - Segment Emissions Calcs'!$I$8:$Z$8919,20,FALSE),0)</f>
        <v>0</v>
      </c>
      <c r="N4630" s="37">
        <f t="shared" ca="1" si="212"/>
        <v>0</v>
      </c>
      <c r="O4630" s="38">
        <f t="array" aca="1" ref="O4630" ca="1">IF($H4630="TOTAL HAP",H4630,MAX(IF('PTE - Segment Emissions Calcs'!$B$8:$B$8919=$B4630,'PTE - Segment Emissions Calcs'!$V$8:$V$8919,)))</f>
        <v>0</v>
      </c>
      <c r="P4630" s="38">
        <f t="array" aca="1" ref="P4630" ca="1">IF($H4630="TOTAL HAP",K4630,MAX(IF('PTE - Segment Emissions Calcs'!$B$8:$B$8919=$B4630,'PTE - Segment Emissions Calcs'!$X$8:$X$8919,)))</f>
        <v>0</v>
      </c>
      <c r="Q4630" s="38">
        <f t="array" aca="1" ref="Q4630" ca="1">IF($H4630="TOTAL HAP",N4630,MAX(IF('PTE - Segment Emissions Calcs'!$B$8:$B$8919=$B4630,'PTE - Segment Emissions Calcs'!$Z$8:$Z$8919,)))</f>
        <v>0</v>
      </c>
      <c r="R4630" s="39"/>
    </row>
    <row r="4631" spans="1:18" x14ac:dyDescent="0.25">
      <c r="A4631" s="71"/>
      <c r="B4631" s="71"/>
      <c r="C4631" s="34" t="s">
        <v>33</v>
      </c>
      <c r="D4631" s="59"/>
      <c r="E4631" s="35"/>
      <c r="F4631" s="35">
        <f ca="1">IFERROR(VLOOKUP($E4631&amp;"-1",'PTE - Segment Emissions Calcs'!$I$8:$V$8919,16,FALSE),0)</f>
        <v>0</v>
      </c>
      <c r="G4631" s="35">
        <f ca="1">IFERROR(VLOOKUP($E4631&amp;"-2",'PTE - Segment Emissions Calcs'!$I$8:$V$8919,16,FALSE),0)</f>
        <v>0</v>
      </c>
      <c r="H4631" s="36">
        <f t="shared" ca="1" si="210"/>
        <v>0</v>
      </c>
      <c r="I4631" s="37">
        <f ca="1">IFERROR(VLOOKUP($E4631&amp;"-1",'PTE - Segment Emissions Calcs'!$I$8:$X$8919,18,FALSE),0)</f>
        <v>0</v>
      </c>
      <c r="J4631" s="37">
        <f ca="1">IFERROR(VLOOKUP($E4631&amp;"-2",'PTE - Segment Emissions Calcs'!$I$8:$X$8919,18,FALSE),0)</f>
        <v>0</v>
      </c>
      <c r="K4631" s="37">
        <f t="shared" ca="1" si="211"/>
        <v>0</v>
      </c>
      <c r="L4631" s="37">
        <f ca="1">IFERROR(VLOOKUP($E4631&amp;"-1",'PTE - Segment Emissions Calcs'!$I$8:$Z$8919,20,FALSE),0)</f>
        <v>0</v>
      </c>
      <c r="M4631" s="37">
        <f ca="1">IFERROR(VLOOKUP($E4631&amp;"-2",'PTE - Segment Emissions Calcs'!$I$8:$Z$8919,20,FALSE),0)</f>
        <v>0</v>
      </c>
      <c r="N4631" s="37">
        <f t="shared" ca="1" si="212"/>
        <v>0</v>
      </c>
      <c r="O4631" s="38">
        <f t="array" aca="1" ref="O4631" ca="1">IF($H4631="TOTAL HAP",H4631,MAX(IF('PTE - Segment Emissions Calcs'!$B$8:$B$8919=$B4631,'PTE - Segment Emissions Calcs'!$V$8:$V$8919,)))</f>
        <v>0</v>
      </c>
      <c r="P4631" s="38">
        <f t="array" aca="1" ref="P4631" ca="1">IF($H4631="TOTAL HAP",K4631,MAX(IF('PTE - Segment Emissions Calcs'!$B$8:$B$8919=$B4631,'PTE - Segment Emissions Calcs'!$X$8:$X$8919,)))</f>
        <v>0</v>
      </c>
      <c r="Q4631" s="38">
        <f t="array" aca="1" ref="Q4631" ca="1">IF($H4631="TOTAL HAP",N4631,MAX(IF('PTE - Segment Emissions Calcs'!$B$8:$B$8919=$B4631,'PTE - Segment Emissions Calcs'!$Z$8:$Z$8919,)))</f>
        <v>0</v>
      </c>
      <c r="R4631" s="39"/>
    </row>
    <row r="4632" spans="1:18" x14ac:dyDescent="0.25">
      <c r="A4632" s="71"/>
      <c r="B4632" s="71"/>
      <c r="C4632" s="34" t="s">
        <v>34</v>
      </c>
      <c r="D4632" s="59"/>
      <c r="E4632" s="35"/>
      <c r="F4632" s="35">
        <f ca="1">IFERROR(VLOOKUP($E4632&amp;"-1",'PTE - Segment Emissions Calcs'!$I$8:$V$8919,16,FALSE),0)</f>
        <v>0</v>
      </c>
      <c r="G4632" s="35">
        <f ca="1">IFERROR(VLOOKUP($E4632&amp;"-2",'PTE - Segment Emissions Calcs'!$I$8:$V$8919,16,FALSE),0)</f>
        <v>0</v>
      </c>
      <c r="H4632" s="36">
        <f t="shared" ca="1" si="210"/>
        <v>0</v>
      </c>
      <c r="I4632" s="37">
        <f ca="1">IFERROR(VLOOKUP($E4632&amp;"-1",'PTE - Segment Emissions Calcs'!$I$8:$X$8919,18,FALSE),0)</f>
        <v>0</v>
      </c>
      <c r="J4632" s="37">
        <f ca="1">IFERROR(VLOOKUP($E4632&amp;"-2",'PTE - Segment Emissions Calcs'!$I$8:$X$8919,18,FALSE),0)</f>
        <v>0</v>
      </c>
      <c r="K4632" s="37">
        <f t="shared" ca="1" si="211"/>
        <v>0</v>
      </c>
      <c r="L4632" s="37">
        <f ca="1">IFERROR(VLOOKUP($E4632&amp;"-1",'PTE - Segment Emissions Calcs'!$I$8:$Z$8919,20,FALSE),0)</f>
        <v>0</v>
      </c>
      <c r="M4632" s="37">
        <f ca="1">IFERROR(VLOOKUP($E4632&amp;"-2",'PTE - Segment Emissions Calcs'!$I$8:$Z$8919,20,FALSE),0)</f>
        <v>0</v>
      </c>
      <c r="N4632" s="37">
        <f t="shared" ca="1" si="212"/>
        <v>0</v>
      </c>
      <c r="O4632" s="38">
        <f t="array" aca="1" ref="O4632" ca="1">IF($H4632="TOTAL HAP",H4632,MAX(IF('PTE - Segment Emissions Calcs'!$B$8:$B$8919=$B4632,'PTE - Segment Emissions Calcs'!$V$8:$V$8919,)))</f>
        <v>0</v>
      </c>
      <c r="P4632" s="38">
        <f t="array" aca="1" ref="P4632" ca="1">IF($H4632="TOTAL HAP",K4632,MAX(IF('PTE - Segment Emissions Calcs'!$B$8:$B$8919=$B4632,'PTE - Segment Emissions Calcs'!$X$8:$X$8919,)))</f>
        <v>0</v>
      </c>
      <c r="Q4632" s="38">
        <f t="array" aca="1" ref="Q4632" ca="1">IF($H4632="TOTAL HAP",N4632,MAX(IF('PTE - Segment Emissions Calcs'!$B$8:$B$8919=$B4632,'PTE - Segment Emissions Calcs'!$Z$8:$Z$8919,)))</f>
        <v>0</v>
      </c>
      <c r="R4632" s="39"/>
    </row>
    <row r="4633" spans="1:18" x14ac:dyDescent="0.25">
      <c r="A4633" s="71"/>
      <c r="B4633" s="71"/>
      <c r="C4633" s="34" t="s">
        <v>35</v>
      </c>
      <c r="D4633" s="59"/>
      <c r="E4633" s="35"/>
      <c r="F4633" s="35">
        <f ca="1">IFERROR(VLOOKUP($E4633&amp;"-1",'PTE - Segment Emissions Calcs'!$I$8:$V$8919,16,FALSE),0)</f>
        <v>3.3500000000000005E-6</v>
      </c>
      <c r="G4633" s="35">
        <f ca="1">IFERROR(VLOOKUP($E4633&amp;"-2",'PTE - Segment Emissions Calcs'!$I$8:$V$8919,16,FALSE),0)</f>
        <v>0</v>
      </c>
      <c r="H4633" s="36">
        <f t="shared" ref="H4633:H4696" ca="1" si="213">MAX(F4633:G4633)</f>
        <v>3.3500000000000005E-6</v>
      </c>
      <c r="I4633" s="37">
        <f ca="1">IFERROR(VLOOKUP($E4633&amp;"-1",'PTE - Segment Emissions Calcs'!$I$8:$X$8919,18,FALSE),0)</f>
        <v>1.4673000000000002E-5</v>
      </c>
      <c r="J4633" s="37">
        <f ca="1">IFERROR(VLOOKUP($E4633&amp;"-2",'PTE - Segment Emissions Calcs'!$I$8:$X$8919,18,FALSE),0)</f>
        <v>0</v>
      </c>
      <c r="K4633" s="37">
        <f t="shared" ref="K4633:K4696" ca="1" si="214">MAX(I4633:J4633)</f>
        <v>1.4673000000000002E-5</v>
      </c>
      <c r="L4633" s="37">
        <f ca="1">IFERROR(VLOOKUP($E4633&amp;"-1",'PTE - Segment Emissions Calcs'!$I$8:$Z$8919,20,FALSE),0)</f>
        <v>1.4673000000000002E-5</v>
      </c>
      <c r="M4633" s="37">
        <f ca="1">IFERROR(VLOOKUP($E4633&amp;"-2",'PTE - Segment Emissions Calcs'!$I$8:$Z$8919,20,FALSE),0)</f>
        <v>0</v>
      </c>
      <c r="N4633" s="37">
        <f t="shared" ref="N4633:N4696" ca="1" si="215">MAX(L4633:M4633)</f>
        <v>1.4673000000000002E-5</v>
      </c>
      <c r="O4633" s="38">
        <f t="array" aca="1" ref="O4633" ca="1">IF($H4633="TOTAL HAP",H4633,MAX(IF('PTE - Segment Emissions Calcs'!$B$8:$B$8919=$B4633,'PTE - Segment Emissions Calcs'!$V$8:$V$8919,)))</f>
        <v>3.3500000000000005E-6</v>
      </c>
      <c r="P4633" s="38">
        <f t="array" aca="1" ref="P4633" ca="1">IF($H4633="TOTAL HAP",K4633,MAX(IF('PTE - Segment Emissions Calcs'!$B$8:$B$8919=$B4633,'PTE - Segment Emissions Calcs'!$X$8:$X$8919,)))</f>
        <v>1.4673000000000002E-5</v>
      </c>
      <c r="Q4633" s="38">
        <f t="array" aca="1" ref="Q4633" ca="1">IF($H4633="TOTAL HAP",N4633,MAX(IF('PTE - Segment Emissions Calcs'!$B$8:$B$8919=$B4633,'PTE - Segment Emissions Calcs'!$Z$8:$Z$8919,)))</f>
        <v>1.4673000000000002E-5</v>
      </c>
      <c r="R4633" s="39"/>
    </row>
    <row r="4634" spans="1:18" x14ac:dyDescent="0.25">
      <c r="A4634" s="71"/>
      <c r="B4634" s="71"/>
      <c r="C4634" s="34" t="s">
        <v>37</v>
      </c>
      <c r="D4634" s="59"/>
      <c r="E4634" s="35"/>
      <c r="F4634" s="35">
        <f ca="1">IFERROR(VLOOKUP($E4634&amp;"-1",'PTE - Segment Emissions Calcs'!$I$8:$V$8919,16,FALSE),0)</f>
        <v>3.3486600000000006E-5</v>
      </c>
      <c r="G4634" s="35">
        <f ca="1">IFERROR(VLOOKUP($E4634&amp;"-2",'PTE - Segment Emissions Calcs'!$I$8:$V$8919,16,FALSE),0)</f>
        <v>0</v>
      </c>
      <c r="H4634" s="36">
        <f t="shared" ca="1" si="213"/>
        <v>3.3486600000000006E-5</v>
      </c>
      <c r="I4634" s="37">
        <f ca="1">IFERROR(VLOOKUP($E4634&amp;"-1",'PTE - Segment Emissions Calcs'!$I$8:$X$8919,18,FALSE),0)</f>
        <v>1.4667130800000004E-4</v>
      </c>
      <c r="J4634" s="37">
        <f ca="1">IFERROR(VLOOKUP($E4634&amp;"-2",'PTE - Segment Emissions Calcs'!$I$8:$X$8919,18,FALSE),0)</f>
        <v>0</v>
      </c>
      <c r="K4634" s="37">
        <f t="shared" ca="1" si="214"/>
        <v>1.4667130800000004E-4</v>
      </c>
      <c r="L4634" s="37">
        <f ca="1">IFERROR(VLOOKUP($E4634&amp;"-1",'PTE - Segment Emissions Calcs'!$I$8:$Z$8919,20,FALSE),0)</f>
        <v>1.4667130800000004E-4</v>
      </c>
      <c r="M4634" s="37">
        <f ca="1">IFERROR(VLOOKUP($E4634&amp;"-2",'PTE - Segment Emissions Calcs'!$I$8:$Z$8919,20,FALSE),0)</f>
        <v>0</v>
      </c>
      <c r="N4634" s="37">
        <f t="shared" ca="1" si="215"/>
        <v>1.4667130800000004E-4</v>
      </c>
      <c r="O4634" s="38">
        <f t="array" aca="1" ref="O4634" ca="1">IF($H4634="TOTAL HAP",H4634,MAX(IF('PTE - Segment Emissions Calcs'!$B$8:$B$8919=$B4634,'PTE - Segment Emissions Calcs'!$V$8:$V$8919,)))</f>
        <v>3.3486600000000006E-5</v>
      </c>
      <c r="P4634" s="38">
        <f t="array" aca="1" ref="P4634" ca="1">IF($H4634="TOTAL HAP",K4634,MAX(IF('PTE - Segment Emissions Calcs'!$B$8:$B$8919=$B4634,'PTE - Segment Emissions Calcs'!$X$8:$X$8919,)))</f>
        <v>1.4667130800000004E-4</v>
      </c>
      <c r="Q4634" s="38">
        <f t="array" aca="1" ref="Q4634" ca="1">IF($H4634="TOTAL HAP",N4634,MAX(IF('PTE - Segment Emissions Calcs'!$B$8:$B$8919=$B4634,'PTE - Segment Emissions Calcs'!$Z$8:$Z$8919,)))</f>
        <v>1.4667130800000004E-4</v>
      </c>
      <c r="R4634" s="39"/>
    </row>
    <row r="4635" spans="1:18" x14ac:dyDescent="0.25">
      <c r="A4635" s="71"/>
      <c r="B4635" s="71"/>
      <c r="C4635" s="34" t="s">
        <v>36</v>
      </c>
      <c r="D4635" s="59"/>
      <c r="E4635" s="35"/>
      <c r="F4635" s="35">
        <f ca="1">IFERROR(VLOOKUP($E4635&amp;"-1",'PTE - Segment Emissions Calcs'!$I$8:$V$8919,16,FALSE),0)</f>
        <v>0</v>
      </c>
      <c r="G4635" s="35">
        <f ca="1">IFERROR(VLOOKUP($E4635&amp;"-2",'PTE - Segment Emissions Calcs'!$I$8:$V$8919,16,FALSE),0)</f>
        <v>0</v>
      </c>
      <c r="H4635" s="36">
        <f t="shared" ca="1" si="213"/>
        <v>0</v>
      </c>
      <c r="I4635" s="37">
        <f ca="1">IFERROR(VLOOKUP($E4635&amp;"-1",'PTE - Segment Emissions Calcs'!$I$8:$X$8919,18,FALSE),0)</f>
        <v>0</v>
      </c>
      <c r="J4635" s="37">
        <f ca="1">IFERROR(VLOOKUP($E4635&amp;"-2",'PTE - Segment Emissions Calcs'!$I$8:$X$8919,18,FALSE),0)</f>
        <v>0</v>
      </c>
      <c r="K4635" s="37">
        <f t="shared" ca="1" si="214"/>
        <v>0</v>
      </c>
      <c r="L4635" s="37">
        <f ca="1">IFERROR(VLOOKUP($E4635&amp;"-1",'PTE - Segment Emissions Calcs'!$I$8:$Z$8919,20,FALSE),0)</f>
        <v>0</v>
      </c>
      <c r="M4635" s="37">
        <f ca="1">IFERROR(VLOOKUP($E4635&amp;"-2",'PTE - Segment Emissions Calcs'!$I$8:$Z$8919,20,FALSE),0)</f>
        <v>0</v>
      </c>
      <c r="N4635" s="37">
        <f t="shared" ca="1" si="215"/>
        <v>0</v>
      </c>
      <c r="O4635" s="38">
        <f t="array" aca="1" ref="O4635" ca="1">IF($H4635="TOTAL HAP",H4635,MAX(IF('PTE - Segment Emissions Calcs'!$B$8:$B$8919=$B4635,'PTE - Segment Emissions Calcs'!$V$8:$V$8919,)))</f>
        <v>0</v>
      </c>
      <c r="P4635" s="38">
        <f t="array" aca="1" ref="P4635" ca="1">IF($H4635="TOTAL HAP",K4635,MAX(IF('PTE - Segment Emissions Calcs'!$B$8:$B$8919=$B4635,'PTE - Segment Emissions Calcs'!$X$8:$X$8919,)))</f>
        <v>0</v>
      </c>
      <c r="Q4635" s="38">
        <f t="array" aca="1" ref="Q4635" ca="1">IF($H4635="TOTAL HAP",N4635,MAX(IF('PTE - Segment Emissions Calcs'!$B$8:$B$8919=$B4635,'PTE - Segment Emissions Calcs'!$Z$8:$Z$8919,)))</f>
        <v>0</v>
      </c>
      <c r="R4635" s="39"/>
    </row>
    <row r="4636" spans="1:18" x14ac:dyDescent="0.25">
      <c r="A4636" s="71"/>
      <c r="B4636" s="71"/>
      <c r="C4636" s="34" t="s">
        <v>38</v>
      </c>
      <c r="D4636" s="59"/>
      <c r="E4636" s="35"/>
      <c r="F4636" s="35">
        <f ca="1">IFERROR(VLOOKUP($E4636&amp;"-1",'PTE - Segment Emissions Calcs'!$I$8:$V$8919,16,FALSE),0)</f>
        <v>0</v>
      </c>
      <c r="G4636" s="35">
        <f ca="1">IFERROR(VLOOKUP($E4636&amp;"-2",'PTE - Segment Emissions Calcs'!$I$8:$V$8919,16,FALSE),0)</f>
        <v>0</v>
      </c>
      <c r="H4636" s="36">
        <f t="shared" ca="1" si="213"/>
        <v>0</v>
      </c>
      <c r="I4636" s="37">
        <f ca="1">IFERROR(VLOOKUP($E4636&amp;"-1",'PTE - Segment Emissions Calcs'!$I$8:$X$8919,18,FALSE),0)</f>
        <v>0</v>
      </c>
      <c r="J4636" s="37">
        <f ca="1">IFERROR(VLOOKUP($E4636&amp;"-2",'PTE - Segment Emissions Calcs'!$I$8:$X$8919,18,FALSE),0)</f>
        <v>0</v>
      </c>
      <c r="K4636" s="37">
        <f t="shared" ca="1" si="214"/>
        <v>0</v>
      </c>
      <c r="L4636" s="37">
        <f ca="1">IFERROR(VLOOKUP($E4636&amp;"-1",'PTE - Segment Emissions Calcs'!$I$8:$Z$8919,20,FALSE),0)</f>
        <v>0</v>
      </c>
      <c r="M4636" s="37">
        <f ca="1">IFERROR(VLOOKUP($E4636&amp;"-2",'PTE - Segment Emissions Calcs'!$I$8:$Z$8919,20,FALSE),0)</f>
        <v>0</v>
      </c>
      <c r="N4636" s="37">
        <f t="shared" ca="1" si="215"/>
        <v>0</v>
      </c>
      <c r="O4636" s="38">
        <f t="array" aca="1" ref="O4636" ca="1">IF($H4636="TOTAL HAP",H4636,MAX(IF('PTE - Segment Emissions Calcs'!$B$8:$B$8919=$B4636,'PTE - Segment Emissions Calcs'!$V$8:$V$8919,)))</f>
        <v>0</v>
      </c>
      <c r="P4636" s="38">
        <f t="array" aca="1" ref="P4636" ca="1">IF($H4636="TOTAL HAP",K4636,MAX(IF('PTE - Segment Emissions Calcs'!$B$8:$B$8919=$B4636,'PTE - Segment Emissions Calcs'!$X$8:$X$8919,)))</f>
        <v>0</v>
      </c>
      <c r="Q4636" s="38">
        <f t="array" aca="1" ref="Q4636" ca="1">IF($H4636="TOTAL HAP",N4636,MAX(IF('PTE - Segment Emissions Calcs'!$B$8:$B$8919=$B4636,'PTE - Segment Emissions Calcs'!$Z$8:$Z$8919,)))</f>
        <v>0</v>
      </c>
      <c r="R4636" s="39"/>
    </row>
    <row r="4637" spans="1:18" x14ac:dyDescent="0.25">
      <c r="A4637" s="71"/>
      <c r="B4637" s="71"/>
      <c r="C4637" s="34" t="s">
        <v>185</v>
      </c>
      <c r="D4637" s="59"/>
      <c r="E4637" s="35"/>
      <c r="F4637" s="35">
        <f ca="1">IFERROR(VLOOKUP($E4637&amp;"-1",'PTE - Segment Emissions Calcs'!$I$8:$V$8919,16,FALSE),0)</f>
        <v>0</v>
      </c>
      <c r="G4637" s="35">
        <f ca="1">IFERROR(VLOOKUP($E4637&amp;"-2",'PTE - Segment Emissions Calcs'!$I$8:$V$8919,16,FALSE),0)</f>
        <v>0</v>
      </c>
      <c r="H4637" s="36">
        <f t="shared" ca="1" si="213"/>
        <v>0</v>
      </c>
      <c r="I4637" s="37">
        <f ca="1">IFERROR(VLOOKUP($E4637&amp;"-1",'PTE - Segment Emissions Calcs'!$I$8:$X$8919,18,FALSE),0)</f>
        <v>0</v>
      </c>
      <c r="J4637" s="37">
        <f ca="1">IFERROR(VLOOKUP($E4637&amp;"-2",'PTE - Segment Emissions Calcs'!$I$8:$X$8919,18,FALSE),0)</f>
        <v>0</v>
      </c>
      <c r="K4637" s="37">
        <f t="shared" ca="1" si="214"/>
        <v>0</v>
      </c>
      <c r="L4637" s="37">
        <f ca="1">IFERROR(VLOOKUP($E4637&amp;"-1",'PTE - Segment Emissions Calcs'!$I$8:$Z$8919,20,FALSE),0)</f>
        <v>0</v>
      </c>
      <c r="M4637" s="37">
        <f ca="1">IFERROR(VLOOKUP($E4637&amp;"-2",'PTE - Segment Emissions Calcs'!$I$8:$Z$8919,20,FALSE),0)</f>
        <v>0</v>
      </c>
      <c r="N4637" s="37">
        <f t="shared" ca="1" si="215"/>
        <v>0</v>
      </c>
      <c r="O4637" s="38">
        <f t="array" aca="1" ref="O4637" ca="1">IF($H4637="TOTAL HAP",H4637,MAX(IF('PTE - Segment Emissions Calcs'!$B$8:$B$8919=$B4637,'PTE - Segment Emissions Calcs'!$V$8:$V$8919,)))</f>
        <v>0</v>
      </c>
      <c r="P4637" s="38">
        <f t="array" aca="1" ref="P4637" ca="1">IF($H4637="TOTAL HAP",K4637,MAX(IF('PTE - Segment Emissions Calcs'!$B$8:$B$8919=$B4637,'PTE - Segment Emissions Calcs'!$X$8:$X$8919,)))</f>
        <v>0</v>
      </c>
      <c r="Q4637" s="38">
        <f t="array" aca="1" ref="Q4637" ca="1">IF($H4637="TOTAL HAP",N4637,MAX(IF('PTE - Segment Emissions Calcs'!$B$8:$B$8919=$B4637,'PTE - Segment Emissions Calcs'!$Z$8:$Z$8919,)))</f>
        <v>0</v>
      </c>
      <c r="R4637" s="39"/>
    </row>
    <row r="4638" spans="1:18" x14ac:dyDescent="0.25">
      <c r="A4638" s="71"/>
      <c r="B4638" s="71"/>
      <c r="C4638" s="34" t="s">
        <v>40</v>
      </c>
      <c r="D4638" s="59"/>
      <c r="E4638" s="35"/>
      <c r="F4638" s="35">
        <f ca="1">IFERROR(VLOOKUP($E4638&amp;"-1",'PTE - Segment Emissions Calcs'!$I$8:$V$8919,16,FALSE),0)</f>
        <v>0</v>
      </c>
      <c r="G4638" s="35">
        <f ca="1">IFERROR(VLOOKUP($E4638&amp;"-2",'PTE - Segment Emissions Calcs'!$I$8:$V$8919,16,FALSE),0)</f>
        <v>0</v>
      </c>
      <c r="H4638" s="36">
        <f t="shared" ca="1" si="213"/>
        <v>0</v>
      </c>
      <c r="I4638" s="37">
        <f ca="1">IFERROR(VLOOKUP($E4638&amp;"-1",'PTE - Segment Emissions Calcs'!$I$8:$X$8919,18,FALSE),0)</f>
        <v>0</v>
      </c>
      <c r="J4638" s="37">
        <f ca="1">IFERROR(VLOOKUP($E4638&amp;"-2",'PTE - Segment Emissions Calcs'!$I$8:$X$8919,18,FALSE),0)</f>
        <v>0</v>
      </c>
      <c r="K4638" s="37">
        <f t="shared" ca="1" si="214"/>
        <v>0</v>
      </c>
      <c r="L4638" s="37">
        <f ca="1">IFERROR(VLOOKUP($E4638&amp;"-1",'PTE - Segment Emissions Calcs'!$I$8:$Z$8919,20,FALSE),0)</f>
        <v>0</v>
      </c>
      <c r="M4638" s="37">
        <f ca="1">IFERROR(VLOOKUP($E4638&amp;"-2",'PTE - Segment Emissions Calcs'!$I$8:$Z$8919,20,FALSE),0)</f>
        <v>0</v>
      </c>
      <c r="N4638" s="37">
        <f t="shared" ca="1" si="215"/>
        <v>0</v>
      </c>
      <c r="O4638" s="38">
        <f t="array" aca="1" ref="O4638" ca="1">IF($H4638="TOTAL HAP",H4638,MAX(IF('PTE - Segment Emissions Calcs'!$B$8:$B$8919=$B4638,'PTE - Segment Emissions Calcs'!$V$8:$V$8919,)))</f>
        <v>0</v>
      </c>
      <c r="P4638" s="38">
        <f t="array" aca="1" ref="P4638" ca="1">IF($H4638="TOTAL HAP",K4638,MAX(IF('PTE - Segment Emissions Calcs'!$B$8:$B$8919=$B4638,'PTE - Segment Emissions Calcs'!$X$8:$X$8919,)))</f>
        <v>0</v>
      </c>
      <c r="Q4638" s="38">
        <f t="array" aca="1" ref="Q4638" ca="1">IF($H4638="TOTAL HAP",N4638,MAX(IF('PTE - Segment Emissions Calcs'!$B$8:$B$8919=$B4638,'PTE - Segment Emissions Calcs'!$Z$8:$Z$8919,)))</f>
        <v>0</v>
      </c>
      <c r="R4638" s="39"/>
    </row>
    <row r="4639" spans="1:18" x14ac:dyDescent="0.25">
      <c r="A4639" s="71"/>
      <c r="B4639" s="71"/>
      <c r="C4639" s="34" t="s">
        <v>186</v>
      </c>
      <c r="D4639" s="59"/>
      <c r="E4639" s="35"/>
      <c r="F4639" s="35">
        <f ca="1">IFERROR(VLOOKUP($E4639&amp;"-1",'PTE - Segment Emissions Calcs'!$I$8:$V$8919,16,FALSE),0)</f>
        <v>0</v>
      </c>
      <c r="G4639" s="35">
        <f ca="1">IFERROR(VLOOKUP($E4639&amp;"-2",'PTE - Segment Emissions Calcs'!$I$8:$V$8919,16,FALSE),0)</f>
        <v>0</v>
      </c>
      <c r="H4639" s="36">
        <f t="shared" ca="1" si="213"/>
        <v>0</v>
      </c>
      <c r="I4639" s="37">
        <f ca="1">IFERROR(VLOOKUP($E4639&amp;"-1",'PTE - Segment Emissions Calcs'!$I$8:$X$8919,18,FALSE),0)</f>
        <v>0</v>
      </c>
      <c r="J4639" s="37">
        <f ca="1">IFERROR(VLOOKUP($E4639&amp;"-2",'PTE - Segment Emissions Calcs'!$I$8:$X$8919,18,FALSE),0)</f>
        <v>0</v>
      </c>
      <c r="K4639" s="37">
        <f t="shared" ca="1" si="214"/>
        <v>0</v>
      </c>
      <c r="L4639" s="37">
        <f ca="1">IFERROR(VLOOKUP($E4639&amp;"-1",'PTE - Segment Emissions Calcs'!$I$8:$Z$8919,20,FALSE),0)</f>
        <v>0</v>
      </c>
      <c r="M4639" s="37">
        <f ca="1">IFERROR(VLOOKUP($E4639&amp;"-2",'PTE - Segment Emissions Calcs'!$I$8:$Z$8919,20,FALSE),0)</f>
        <v>0</v>
      </c>
      <c r="N4639" s="37">
        <f t="shared" ca="1" si="215"/>
        <v>0</v>
      </c>
      <c r="O4639" s="38">
        <f t="array" aca="1" ref="O4639" ca="1">IF($H4639="TOTAL HAP",H4639,MAX(IF('PTE - Segment Emissions Calcs'!$B$8:$B$8919=$B4639,'PTE - Segment Emissions Calcs'!$V$8:$V$8919,)))</f>
        <v>0</v>
      </c>
      <c r="P4639" s="38">
        <f t="array" aca="1" ref="P4639" ca="1">IF($H4639="TOTAL HAP",K4639,MAX(IF('PTE - Segment Emissions Calcs'!$B$8:$B$8919=$B4639,'PTE - Segment Emissions Calcs'!$X$8:$X$8919,)))</f>
        <v>0</v>
      </c>
      <c r="Q4639" s="38">
        <f t="array" aca="1" ref="Q4639" ca="1">IF($H4639="TOTAL HAP",N4639,MAX(IF('PTE - Segment Emissions Calcs'!$B$8:$B$8919=$B4639,'PTE - Segment Emissions Calcs'!$Z$8:$Z$8919,)))</f>
        <v>0</v>
      </c>
      <c r="R4639" s="39"/>
    </row>
    <row r="4640" spans="1:18" x14ac:dyDescent="0.25">
      <c r="A4640" s="71"/>
      <c r="B4640" s="71"/>
      <c r="C4640" s="34" t="s">
        <v>172</v>
      </c>
      <c r="D4640" s="59"/>
      <c r="E4640" s="35"/>
      <c r="F4640" s="35">
        <f ca="1">IFERROR(VLOOKUP($E4640&amp;"-1",'PTE - Segment Emissions Calcs'!$I$8:$V$8919,16,FALSE),0)</f>
        <v>4.4823000000000003E-6</v>
      </c>
      <c r="G4640" s="35">
        <f ca="1">IFERROR(VLOOKUP($E4640&amp;"-2",'PTE - Segment Emissions Calcs'!$I$8:$V$8919,16,FALSE),0)</f>
        <v>0</v>
      </c>
      <c r="H4640" s="36">
        <f t="shared" ca="1" si="213"/>
        <v>4.4823000000000003E-6</v>
      </c>
      <c r="I4640" s="37">
        <f ca="1">IFERROR(VLOOKUP($E4640&amp;"-1",'PTE - Segment Emissions Calcs'!$I$8:$X$8919,18,FALSE),0)</f>
        <v>1.9632474000000001E-5</v>
      </c>
      <c r="J4640" s="37">
        <f ca="1">IFERROR(VLOOKUP($E4640&amp;"-2",'PTE - Segment Emissions Calcs'!$I$8:$X$8919,18,FALSE),0)</f>
        <v>0</v>
      </c>
      <c r="K4640" s="37">
        <f t="shared" ca="1" si="214"/>
        <v>1.9632474000000001E-5</v>
      </c>
      <c r="L4640" s="37">
        <f ca="1">IFERROR(VLOOKUP($E4640&amp;"-1",'PTE - Segment Emissions Calcs'!$I$8:$Z$8919,20,FALSE),0)</f>
        <v>1.9632474000000001E-5</v>
      </c>
      <c r="M4640" s="37">
        <f ca="1">IFERROR(VLOOKUP($E4640&amp;"-2",'PTE - Segment Emissions Calcs'!$I$8:$Z$8919,20,FALSE),0)</f>
        <v>0</v>
      </c>
      <c r="N4640" s="37">
        <f t="shared" ca="1" si="215"/>
        <v>1.9632474000000001E-5</v>
      </c>
      <c r="O4640" s="38">
        <f t="array" aca="1" ref="O4640" ca="1">IF($H4640="TOTAL HAP",H4640,MAX(IF('PTE - Segment Emissions Calcs'!$B$8:$B$8919=$B4640,'PTE - Segment Emissions Calcs'!$V$8:$V$8919,)))</f>
        <v>4.4823000000000003E-6</v>
      </c>
      <c r="P4640" s="38">
        <f t="array" aca="1" ref="P4640" ca="1">IF($H4640="TOTAL HAP",K4640,MAX(IF('PTE - Segment Emissions Calcs'!$B$8:$B$8919=$B4640,'PTE - Segment Emissions Calcs'!$X$8:$X$8919,)))</f>
        <v>1.9632474000000001E-5</v>
      </c>
      <c r="Q4640" s="38">
        <f t="array" aca="1" ref="Q4640" ca="1">IF($H4640="TOTAL HAP",N4640,MAX(IF('PTE - Segment Emissions Calcs'!$B$8:$B$8919=$B4640,'PTE - Segment Emissions Calcs'!$Z$8:$Z$8919,)))</f>
        <v>1.9632474000000001E-5</v>
      </c>
      <c r="R4640" s="39"/>
    </row>
    <row r="4641" spans="1:18" x14ac:dyDescent="0.25">
      <c r="A4641" s="71"/>
      <c r="B4641" s="71"/>
      <c r="C4641" s="34" t="s">
        <v>101</v>
      </c>
      <c r="D4641" s="59"/>
      <c r="E4641" s="35"/>
      <c r="F4641" s="35">
        <f ca="1">IFERROR(VLOOKUP($E4641&amp;"-1",'PTE - Segment Emissions Calcs'!$I$8:$V$8919,16,FALSE),0)</f>
        <v>0</v>
      </c>
      <c r="G4641" s="35">
        <f ca="1">IFERROR(VLOOKUP($E4641&amp;"-2",'PTE - Segment Emissions Calcs'!$I$8:$V$8919,16,FALSE),0)</f>
        <v>0</v>
      </c>
      <c r="H4641" s="36">
        <f t="shared" ca="1" si="213"/>
        <v>0</v>
      </c>
      <c r="I4641" s="37">
        <f ca="1">IFERROR(VLOOKUP($E4641&amp;"-1",'PTE - Segment Emissions Calcs'!$I$8:$X$8919,18,FALSE),0)</f>
        <v>0</v>
      </c>
      <c r="J4641" s="37">
        <f ca="1">IFERROR(VLOOKUP($E4641&amp;"-2",'PTE - Segment Emissions Calcs'!$I$8:$X$8919,18,FALSE),0)</f>
        <v>0</v>
      </c>
      <c r="K4641" s="37">
        <f t="shared" ca="1" si="214"/>
        <v>0</v>
      </c>
      <c r="L4641" s="37">
        <f ca="1">IFERROR(VLOOKUP($E4641&amp;"-1",'PTE - Segment Emissions Calcs'!$I$8:$Z$8919,20,FALSE),0)</f>
        <v>0</v>
      </c>
      <c r="M4641" s="37">
        <f ca="1">IFERROR(VLOOKUP($E4641&amp;"-2",'PTE - Segment Emissions Calcs'!$I$8:$Z$8919,20,FALSE),0)</f>
        <v>0</v>
      </c>
      <c r="N4641" s="37">
        <f t="shared" ca="1" si="215"/>
        <v>0</v>
      </c>
      <c r="O4641" s="38">
        <f t="array" aca="1" ref="O4641" ca="1">IF($H4641="TOTAL HAP",H4641,MAX(IF('PTE - Segment Emissions Calcs'!$B$8:$B$8919=$B4641,'PTE - Segment Emissions Calcs'!$V$8:$V$8919,)))</f>
        <v>0</v>
      </c>
      <c r="P4641" s="38">
        <f t="array" aca="1" ref="P4641" ca="1">IF($H4641="TOTAL HAP",K4641,MAX(IF('PTE - Segment Emissions Calcs'!$B$8:$B$8919=$B4641,'PTE - Segment Emissions Calcs'!$X$8:$X$8919,)))</f>
        <v>0</v>
      </c>
      <c r="Q4641" s="38">
        <f t="array" aca="1" ref="Q4641" ca="1">IF($H4641="TOTAL HAP",N4641,MAX(IF('PTE - Segment Emissions Calcs'!$B$8:$B$8919=$B4641,'PTE - Segment Emissions Calcs'!$Z$8:$Z$8919,)))</f>
        <v>0</v>
      </c>
      <c r="R4641" s="39"/>
    </row>
    <row r="4642" spans="1:18" x14ac:dyDescent="0.25">
      <c r="A4642" s="71"/>
      <c r="B4642" s="71"/>
      <c r="C4642" s="34" t="s">
        <v>152</v>
      </c>
      <c r="D4642" s="59"/>
      <c r="E4642" s="35"/>
      <c r="F4642" s="35">
        <f ca="1">IFERROR(VLOOKUP($E4642&amp;"-1",'PTE - Segment Emissions Calcs'!$I$8:$V$8919,16,FALSE),0)</f>
        <v>0</v>
      </c>
      <c r="G4642" s="35">
        <f ca="1">IFERROR(VLOOKUP($E4642&amp;"-2",'PTE - Segment Emissions Calcs'!$I$8:$V$8919,16,FALSE),0)</f>
        <v>0</v>
      </c>
      <c r="H4642" s="36">
        <f t="shared" ca="1" si="213"/>
        <v>0</v>
      </c>
      <c r="I4642" s="37">
        <f ca="1">IFERROR(VLOOKUP($E4642&amp;"-1",'PTE - Segment Emissions Calcs'!$I$8:$X$8919,18,FALSE),0)</f>
        <v>0</v>
      </c>
      <c r="J4642" s="37">
        <f ca="1">IFERROR(VLOOKUP($E4642&amp;"-2",'PTE - Segment Emissions Calcs'!$I$8:$X$8919,18,FALSE),0)</f>
        <v>0</v>
      </c>
      <c r="K4642" s="37">
        <f t="shared" ca="1" si="214"/>
        <v>0</v>
      </c>
      <c r="L4642" s="37">
        <f ca="1">IFERROR(VLOOKUP($E4642&amp;"-1",'PTE - Segment Emissions Calcs'!$I$8:$Z$8919,20,FALSE),0)</f>
        <v>0</v>
      </c>
      <c r="M4642" s="37">
        <f ca="1">IFERROR(VLOOKUP($E4642&amp;"-2",'PTE - Segment Emissions Calcs'!$I$8:$Z$8919,20,FALSE),0)</f>
        <v>0</v>
      </c>
      <c r="N4642" s="37">
        <f t="shared" ca="1" si="215"/>
        <v>0</v>
      </c>
      <c r="O4642" s="38">
        <f t="array" aca="1" ref="O4642" ca="1">IF($H4642="TOTAL HAP",H4642,MAX(IF('PTE - Segment Emissions Calcs'!$B$8:$B$8919=$B4642,'PTE - Segment Emissions Calcs'!$V$8:$V$8919,)))</f>
        <v>0</v>
      </c>
      <c r="P4642" s="38">
        <f t="array" aca="1" ref="P4642" ca="1">IF($H4642="TOTAL HAP",K4642,MAX(IF('PTE - Segment Emissions Calcs'!$B$8:$B$8919=$B4642,'PTE - Segment Emissions Calcs'!$X$8:$X$8919,)))</f>
        <v>0</v>
      </c>
      <c r="Q4642" s="38">
        <f t="array" aca="1" ref="Q4642" ca="1">IF($H4642="TOTAL HAP",N4642,MAX(IF('PTE - Segment Emissions Calcs'!$B$8:$B$8919=$B4642,'PTE - Segment Emissions Calcs'!$Z$8:$Z$8919,)))</f>
        <v>0</v>
      </c>
      <c r="R4642" s="39"/>
    </row>
    <row r="4643" spans="1:18" x14ac:dyDescent="0.25">
      <c r="A4643" s="71"/>
      <c r="B4643" s="71"/>
      <c r="C4643" s="34" t="s">
        <v>42</v>
      </c>
      <c r="D4643" s="59"/>
      <c r="E4643" s="35"/>
      <c r="F4643" s="35">
        <f ca="1">IFERROR(VLOOKUP($E4643&amp;"-1",'PTE - Segment Emissions Calcs'!$I$8:$V$8919,16,FALSE),0)</f>
        <v>0</v>
      </c>
      <c r="G4643" s="35">
        <f ca="1">IFERROR(VLOOKUP($E4643&amp;"-2",'PTE - Segment Emissions Calcs'!$I$8:$V$8919,16,FALSE),0)</f>
        <v>0</v>
      </c>
      <c r="H4643" s="36">
        <f t="shared" ca="1" si="213"/>
        <v>0</v>
      </c>
      <c r="I4643" s="37">
        <f ca="1">IFERROR(VLOOKUP($E4643&amp;"-1",'PTE - Segment Emissions Calcs'!$I$8:$X$8919,18,FALSE),0)</f>
        <v>0</v>
      </c>
      <c r="J4643" s="37">
        <f ca="1">IFERROR(VLOOKUP($E4643&amp;"-2",'PTE - Segment Emissions Calcs'!$I$8:$X$8919,18,FALSE),0)</f>
        <v>0</v>
      </c>
      <c r="K4643" s="37">
        <f t="shared" ca="1" si="214"/>
        <v>0</v>
      </c>
      <c r="L4643" s="37">
        <f ca="1">IFERROR(VLOOKUP($E4643&amp;"-1",'PTE - Segment Emissions Calcs'!$I$8:$Z$8919,20,FALSE),0)</f>
        <v>0</v>
      </c>
      <c r="M4643" s="37">
        <f ca="1">IFERROR(VLOOKUP($E4643&amp;"-2",'PTE - Segment Emissions Calcs'!$I$8:$Z$8919,20,FALSE),0)</f>
        <v>0</v>
      </c>
      <c r="N4643" s="37">
        <f t="shared" ca="1" si="215"/>
        <v>0</v>
      </c>
      <c r="O4643" s="38">
        <f t="array" aca="1" ref="O4643" ca="1">IF($H4643="TOTAL HAP",H4643,MAX(IF('PTE - Segment Emissions Calcs'!$B$8:$B$8919=$B4643,'PTE - Segment Emissions Calcs'!$V$8:$V$8919,)))</f>
        <v>0</v>
      </c>
      <c r="P4643" s="38">
        <f t="array" aca="1" ref="P4643" ca="1">IF($H4643="TOTAL HAP",K4643,MAX(IF('PTE - Segment Emissions Calcs'!$B$8:$B$8919=$B4643,'PTE - Segment Emissions Calcs'!$X$8:$X$8919,)))</f>
        <v>0</v>
      </c>
      <c r="Q4643" s="38">
        <f t="array" aca="1" ref="Q4643" ca="1">IF($H4643="TOTAL HAP",N4643,MAX(IF('PTE - Segment Emissions Calcs'!$B$8:$B$8919=$B4643,'PTE - Segment Emissions Calcs'!$Z$8:$Z$8919,)))</f>
        <v>0</v>
      </c>
      <c r="R4643" s="39"/>
    </row>
    <row r="4644" spans="1:18" x14ac:dyDescent="0.25">
      <c r="A4644" s="71"/>
      <c r="B4644" s="71"/>
      <c r="C4644" s="34" t="s">
        <v>130</v>
      </c>
      <c r="D4644" s="59"/>
      <c r="E4644" s="35"/>
      <c r="F4644" s="35">
        <f ca="1">IFERROR(VLOOKUP($E4644&amp;"-1",'PTE - Segment Emissions Calcs'!$I$8:$V$8919,16,FALSE),0)</f>
        <v>1.5165450000000001E-5</v>
      </c>
      <c r="G4644" s="35">
        <f ca="1">IFERROR(VLOOKUP($E4644&amp;"-2",'PTE - Segment Emissions Calcs'!$I$8:$V$8919,16,FALSE),0)</f>
        <v>0</v>
      </c>
      <c r="H4644" s="36">
        <f t="shared" ca="1" si="213"/>
        <v>1.5165450000000001E-5</v>
      </c>
      <c r="I4644" s="37">
        <f ca="1">IFERROR(VLOOKUP($E4644&amp;"-1",'PTE - Segment Emissions Calcs'!$I$8:$X$8919,18,FALSE),0)</f>
        <v>6.6424671000000002E-5</v>
      </c>
      <c r="J4644" s="37">
        <f ca="1">IFERROR(VLOOKUP($E4644&amp;"-2",'PTE - Segment Emissions Calcs'!$I$8:$X$8919,18,FALSE),0)</f>
        <v>0</v>
      </c>
      <c r="K4644" s="37">
        <f t="shared" ca="1" si="214"/>
        <v>6.6424671000000002E-5</v>
      </c>
      <c r="L4644" s="37">
        <f ca="1">IFERROR(VLOOKUP($E4644&amp;"-1",'PTE - Segment Emissions Calcs'!$I$8:$Z$8919,20,FALSE),0)</f>
        <v>6.6424671000000002E-5</v>
      </c>
      <c r="M4644" s="37">
        <f ca="1">IFERROR(VLOOKUP($E4644&amp;"-2",'PTE - Segment Emissions Calcs'!$I$8:$Z$8919,20,FALSE),0)</f>
        <v>0</v>
      </c>
      <c r="N4644" s="37">
        <f t="shared" ca="1" si="215"/>
        <v>6.6424671000000002E-5</v>
      </c>
      <c r="O4644" s="38">
        <f t="array" aca="1" ref="O4644" ca="1">IF($H4644="TOTAL HAP",H4644,MAX(IF('PTE - Segment Emissions Calcs'!$B$8:$B$8919=$B4644,'PTE - Segment Emissions Calcs'!$V$8:$V$8919,)))</f>
        <v>1.5165450000000001E-5</v>
      </c>
      <c r="P4644" s="38">
        <f t="array" aca="1" ref="P4644" ca="1">IF($H4644="TOTAL HAP",K4644,MAX(IF('PTE - Segment Emissions Calcs'!$B$8:$B$8919=$B4644,'PTE - Segment Emissions Calcs'!$X$8:$X$8919,)))</f>
        <v>6.6424671000000002E-5</v>
      </c>
      <c r="Q4644" s="38">
        <f t="array" aca="1" ref="Q4644" ca="1">IF($H4644="TOTAL HAP",N4644,MAX(IF('PTE - Segment Emissions Calcs'!$B$8:$B$8919=$B4644,'PTE - Segment Emissions Calcs'!$Z$8:$Z$8919,)))</f>
        <v>6.6424671000000002E-5</v>
      </c>
      <c r="R4644" s="39"/>
    </row>
    <row r="4645" spans="1:18" x14ac:dyDescent="0.25">
      <c r="A4645" s="71"/>
      <c r="B4645" s="71"/>
      <c r="C4645" s="34" t="s">
        <v>173</v>
      </c>
      <c r="D4645" s="59"/>
      <c r="E4645" s="35"/>
      <c r="F4645" s="35">
        <f ca="1">IFERROR(VLOOKUP($E4645&amp;"-1",'PTE - Segment Emissions Calcs'!$I$8:$V$8919,16,FALSE),0)</f>
        <v>0</v>
      </c>
      <c r="G4645" s="35">
        <f ca="1">IFERROR(VLOOKUP($E4645&amp;"-2",'PTE - Segment Emissions Calcs'!$I$8:$V$8919,16,FALSE),0)</f>
        <v>0</v>
      </c>
      <c r="H4645" s="36">
        <f t="shared" ca="1" si="213"/>
        <v>0</v>
      </c>
      <c r="I4645" s="37">
        <f ca="1">IFERROR(VLOOKUP($E4645&amp;"-1",'PTE - Segment Emissions Calcs'!$I$8:$X$8919,18,FALSE),0)</f>
        <v>0</v>
      </c>
      <c r="J4645" s="37">
        <f ca="1">IFERROR(VLOOKUP($E4645&amp;"-2",'PTE - Segment Emissions Calcs'!$I$8:$X$8919,18,FALSE),0)</f>
        <v>0</v>
      </c>
      <c r="K4645" s="37">
        <f t="shared" ca="1" si="214"/>
        <v>0</v>
      </c>
      <c r="L4645" s="37">
        <f ca="1">IFERROR(VLOOKUP($E4645&amp;"-1",'PTE - Segment Emissions Calcs'!$I$8:$Z$8919,20,FALSE),0)</f>
        <v>0</v>
      </c>
      <c r="M4645" s="37">
        <f ca="1">IFERROR(VLOOKUP($E4645&amp;"-2",'PTE - Segment Emissions Calcs'!$I$8:$Z$8919,20,FALSE),0)</f>
        <v>0</v>
      </c>
      <c r="N4645" s="37">
        <f t="shared" ca="1" si="215"/>
        <v>0</v>
      </c>
      <c r="O4645" s="38">
        <f t="array" aca="1" ref="O4645" ca="1">IF($H4645="TOTAL HAP",H4645,MAX(IF('PTE - Segment Emissions Calcs'!$B$8:$B$8919=$B4645,'PTE - Segment Emissions Calcs'!$V$8:$V$8919,)))</f>
        <v>0</v>
      </c>
      <c r="P4645" s="38">
        <f t="array" aca="1" ref="P4645" ca="1">IF($H4645="TOTAL HAP",K4645,MAX(IF('PTE - Segment Emissions Calcs'!$B$8:$B$8919=$B4645,'PTE - Segment Emissions Calcs'!$X$8:$X$8919,)))</f>
        <v>0</v>
      </c>
      <c r="Q4645" s="38">
        <f t="array" aca="1" ref="Q4645" ca="1">IF($H4645="TOTAL HAP",N4645,MAX(IF('PTE - Segment Emissions Calcs'!$B$8:$B$8919=$B4645,'PTE - Segment Emissions Calcs'!$Z$8:$Z$8919,)))</f>
        <v>0</v>
      </c>
      <c r="R4645" s="39"/>
    </row>
    <row r="4646" spans="1:18" x14ac:dyDescent="0.25">
      <c r="A4646" s="71"/>
      <c r="B4646" s="71"/>
      <c r="C4646" s="34" t="s">
        <v>43</v>
      </c>
      <c r="D4646" s="59"/>
      <c r="E4646" s="35"/>
      <c r="F4646" s="35">
        <f ca="1">IFERROR(VLOOKUP($E4646&amp;"-1",'PTE - Segment Emissions Calcs'!$I$8:$V$8919,16,FALSE),0)</f>
        <v>0</v>
      </c>
      <c r="G4646" s="35">
        <f ca="1">IFERROR(VLOOKUP($E4646&amp;"-2",'PTE - Segment Emissions Calcs'!$I$8:$V$8919,16,FALSE),0)</f>
        <v>0</v>
      </c>
      <c r="H4646" s="36">
        <f t="shared" ca="1" si="213"/>
        <v>0</v>
      </c>
      <c r="I4646" s="37">
        <f ca="1">IFERROR(VLOOKUP($E4646&amp;"-1",'PTE - Segment Emissions Calcs'!$I$8:$X$8919,18,FALSE),0)</f>
        <v>0</v>
      </c>
      <c r="J4646" s="37">
        <f ca="1">IFERROR(VLOOKUP($E4646&amp;"-2",'PTE - Segment Emissions Calcs'!$I$8:$X$8919,18,FALSE),0)</f>
        <v>0</v>
      </c>
      <c r="K4646" s="37">
        <f t="shared" ca="1" si="214"/>
        <v>0</v>
      </c>
      <c r="L4646" s="37">
        <f ca="1">IFERROR(VLOOKUP($E4646&amp;"-1",'PTE - Segment Emissions Calcs'!$I$8:$Z$8919,20,FALSE),0)</f>
        <v>0</v>
      </c>
      <c r="M4646" s="37">
        <f ca="1">IFERROR(VLOOKUP($E4646&amp;"-2",'PTE - Segment Emissions Calcs'!$I$8:$Z$8919,20,FALSE),0)</f>
        <v>0</v>
      </c>
      <c r="N4646" s="37">
        <f t="shared" ca="1" si="215"/>
        <v>0</v>
      </c>
      <c r="O4646" s="38">
        <f t="array" aca="1" ref="O4646" ca="1">IF($H4646="TOTAL HAP",H4646,MAX(IF('PTE - Segment Emissions Calcs'!$B$8:$B$8919=$B4646,'PTE - Segment Emissions Calcs'!$V$8:$V$8919,)))</f>
        <v>0</v>
      </c>
      <c r="P4646" s="38">
        <f t="array" aca="1" ref="P4646" ca="1">IF($H4646="TOTAL HAP",K4646,MAX(IF('PTE - Segment Emissions Calcs'!$B$8:$B$8919=$B4646,'PTE - Segment Emissions Calcs'!$X$8:$X$8919,)))</f>
        <v>0</v>
      </c>
      <c r="Q4646" s="38">
        <f t="array" aca="1" ref="Q4646" ca="1">IF($H4646="TOTAL HAP",N4646,MAX(IF('PTE - Segment Emissions Calcs'!$B$8:$B$8919=$B4646,'PTE - Segment Emissions Calcs'!$Z$8:$Z$8919,)))</f>
        <v>0</v>
      </c>
      <c r="R4646" s="39"/>
    </row>
    <row r="4647" spans="1:18" x14ac:dyDescent="0.25">
      <c r="A4647" s="71"/>
      <c r="B4647" s="71"/>
      <c r="C4647" s="34" t="s">
        <v>190</v>
      </c>
      <c r="D4647" s="59"/>
      <c r="E4647" s="35"/>
      <c r="F4647" s="35">
        <f ca="1">IFERROR(VLOOKUP($E4647&amp;"-1",'PTE - Segment Emissions Calcs'!$I$8:$V$8919,16,FALSE),0)</f>
        <v>0</v>
      </c>
      <c r="G4647" s="35">
        <f ca="1">IFERROR(VLOOKUP($E4647&amp;"-2",'PTE - Segment Emissions Calcs'!$I$8:$V$8919,16,FALSE),0)</f>
        <v>0</v>
      </c>
      <c r="H4647" s="36">
        <f t="shared" ca="1" si="213"/>
        <v>0</v>
      </c>
      <c r="I4647" s="37">
        <f ca="1">IFERROR(VLOOKUP($E4647&amp;"-1",'PTE - Segment Emissions Calcs'!$I$8:$X$8919,18,FALSE),0)</f>
        <v>0</v>
      </c>
      <c r="J4647" s="37">
        <f ca="1">IFERROR(VLOOKUP($E4647&amp;"-2",'PTE - Segment Emissions Calcs'!$I$8:$X$8919,18,FALSE),0)</f>
        <v>0</v>
      </c>
      <c r="K4647" s="37">
        <f t="shared" ca="1" si="214"/>
        <v>0</v>
      </c>
      <c r="L4647" s="37">
        <f ca="1">IFERROR(VLOOKUP($E4647&amp;"-1",'PTE - Segment Emissions Calcs'!$I$8:$Z$8919,20,FALSE),0)</f>
        <v>0</v>
      </c>
      <c r="M4647" s="37">
        <f ca="1">IFERROR(VLOOKUP($E4647&amp;"-2",'PTE - Segment Emissions Calcs'!$I$8:$Z$8919,20,FALSE),0)</f>
        <v>0</v>
      </c>
      <c r="N4647" s="37">
        <f t="shared" ca="1" si="215"/>
        <v>0</v>
      </c>
      <c r="O4647" s="38">
        <f t="array" aca="1" ref="O4647" ca="1">IF($H4647="TOTAL HAP",H4647,MAX(IF('PTE - Segment Emissions Calcs'!$B$8:$B$8919=$B4647,'PTE - Segment Emissions Calcs'!$V$8:$V$8919,)))</f>
        <v>0</v>
      </c>
      <c r="P4647" s="38">
        <f t="array" aca="1" ref="P4647" ca="1">IF($H4647="TOTAL HAP",K4647,MAX(IF('PTE - Segment Emissions Calcs'!$B$8:$B$8919=$B4647,'PTE - Segment Emissions Calcs'!$X$8:$X$8919,)))</f>
        <v>0</v>
      </c>
      <c r="Q4647" s="38">
        <f t="array" aca="1" ref="Q4647" ca="1">IF($H4647="TOTAL HAP",N4647,MAX(IF('PTE - Segment Emissions Calcs'!$B$8:$B$8919=$B4647,'PTE - Segment Emissions Calcs'!$Z$8:$Z$8919,)))</f>
        <v>0</v>
      </c>
      <c r="R4647" s="39"/>
    </row>
    <row r="4648" spans="1:18" x14ac:dyDescent="0.25">
      <c r="A4648" s="71"/>
      <c r="B4648" s="71"/>
      <c r="C4648" s="34" t="s">
        <v>189</v>
      </c>
      <c r="D4648" s="59"/>
      <c r="E4648" s="35"/>
      <c r="F4648" s="35">
        <f ca="1">IFERROR(VLOOKUP($E4648&amp;"-1",'PTE - Segment Emissions Calcs'!$I$8:$V$8919,16,FALSE),0)</f>
        <v>0</v>
      </c>
      <c r="G4648" s="35">
        <f ca="1">IFERROR(VLOOKUP($E4648&amp;"-2",'PTE - Segment Emissions Calcs'!$I$8:$V$8919,16,FALSE),0)</f>
        <v>0</v>
      </c>
      <c r="H4648" s="36">
        <f t="shared" ca="1" si="213"/>
        <v>0</v>
      </c>
      <c r="I4648" s="37">
        <f ca="1">IFERROR(VLOOKUP($E4648&amp;"-1",'PTE - Segment Emissions Calcs'!$I$8:$X$8919,18,FALSE),0)</f>
        <v>0</v>
      </c>
      <c r="J4648" s="37">
        <f ca="1">IFERROR(VLOOKUP($E4648&amp;"-2",'PTE - Segment Emissions Calcs'!$I$8:$X$8919,18,FALSE),0)</f>
        <v>0</v>
      </c>
      <c r="K4648" s="37">
        <f t="shared" ca="1" si="214"/>
        <v>0</v>
      </c>
      <c r="L4648" s="37">
        <f ca="1">IFERROR(VLOOKUP($E4648&amp;"-1",'PTE - Segment Emissions Calcs'!$I$8:$Z$8919,20,FALSE),0)</f>
        <v>0</v>
      </c>
      <c r="M4648" s="37">
        <f ca="1">IFERROR(VLOOKUP($E4648&amp;"-2",'PTE - Segment Emissions Calcs'!$I$8:$Z$8919,20,FALSE),0)</f>
        <v>0</v>
      </c>
      <c r="N4648" s="37">
        <f t="shared" ca="1" si="215"/>
        <v>0</v>
      </c>
      <c r="O4648" s="38">
        <f t="array" aca="1" ref="O4648" ca="1">IF($H4648="TOTAL HAP",H4648,MAX(IF('PTE - Segment Emissions Calcs'!$B$8:$B$8919=$B4648,'PTE - Segment Emissions Calcs'!$V$8:$V$8919,)))</f>
        <v>0</v>
      </c>
      <c r="P4648" s="38">
        <f t="array" aca="1" ref="P4648" ca="1">IF($H4648="TOTAL HAP",K4648,MAX(IF('PTE - Segment Emissions Calcs'!$B$8:$B$8919=$B4648,'PTE - Segment Emissions Calcs'!$X$8:$X$8919,)))</f>
        <v>0</v>
      </c>
      <c r="Q4648" s="38">
        <f t="array" aca="1" ref="Q4648" ca="1">IF($H4648="TOTAL HAP",N4648,MAX(IF('PTE - Segment Emissions Calcs'!$B$8:$B$8919=$B4648,'PTE - Segment Emissions Calcs'!$Z$8:$Z$8919,)))</f>
        <v>0</v>
      </c>
      <c r="R4648" s="39"/>
    </row>
    <row r="4649" spans="1:18" x14ac:dyDescent="0.25">
      <c r="A4649" s="71"/>
      <c r="B4649" s="71"/>
      <c r="C4649" s="34" t="s">
        <v>191</v>
      </c>
      <c r="D4649" s="59"/>
      <c r="E4649" s="35"/>
      <c r="F4649" s="35">
        <f ca="1">IFERROR(VLOOKUP($E4649&amp;"-1",'PTE - Segment Emissions Calcs'!$I$8:$V$8919,16,FALSE),0)</f>
        <v>0</v>
      </c>
      <c r="G4649" s="35">
        <f ca="1">IFERROR(VLOOKUP($E4649&amp;"-2",'PTE - Segment Emissions Calcs'!$I$8:$V$8919,16,FALSE),0)</f>
        <v>0</v>
      </c>
      <c r="H4649" s="36">
        <f t="shared" ca="1" si="213"/>
        <v>0</v>
      </c>
      <c r="I4649" s="37">
        <f ca="1">IFERROR(VLOOKUP($E4649&amp;"-1",'PTE - Segment Emissions Calcs'!$I$8:$X$8919,18,FALSE),0)</f>
        <v>0</v>
      </c>
      <c r="J4649" s="37">
        <f ca="1">IFERROR(VLOOKUP($E4649&amp;"-2",'PTE - Segment Emissions Calcs'!$I$8:$X$8919,18,FALSE),0)</f>
        <v>0</v>
      </c>
      <c r="K4649" s="37">
        <f t="shared" ca="1" si="214"/>
        <v>0</v>
      </c>
      <c r="L4649" s="37">
        <f ca="1">IFERROR(VLOOKUP($E4649&amp;"-1",'PTE - Segment Emissions Calcs'!$I$8:$Z$8919,20,FALSE),0)</f>
        <v>0</v>
      </c>
      <c r="M4649" s="37">
        <f ca="1">IFERROR(VLOOKUP($E4649&amp;"-2",'PTE - Segment Emissions Calcs'!$I$8:$Z$8919,20,FALSE),0)</f>
        <v>0</v>
      </c>
      <c r="N4649" s="37">
        <f t="shared" ca="1" si="215"/>
        <v>0</v>
      </c>
      <c r="O4649" s="38">
        <f t="array" aca="1" ref="O4649" ca="1">IF($H4649="TOTAL HAP",H4649,MAX(IF('PTE - Segment Emissions Calcs'!$B$8:$B$8919=$B4649,'PTE - Segment Emissions Calcs'!$V$8:$V$8919,)))</f>
        <v>0</v>
      </c>
      <c r="P4649" s="38">
        <f t="array" aca="1" ref="P4649" ca="1">IF($H4649="TOTAL HAP",K4649,MAX(IF('PTE - Segment Emissions Calcs'!$B$8:$B$8919=$B4649,'PTE - Segment Emissions Calcs'!$X$8:$X$8919,)))</f>
        <v>0</v>
      </c>
      <c r="Q4649" s="38">
        <f t="array" aca="1" ref="Q4649" ca="1">IF($H4649="TOTAL HAP",N4649,MAX(IF('PTE - Segment Emissions Calcs'!$B$8:$B$8919=$B4649,'PTE - Segment Emissions Calcs'!$Z$8:$Z$8919,)))</f>
        <v>0</v>
      </c>
      <c r="R4649" s="39"/>
    </row>
    <row r="4650" spans="1:18" x14ac:dyDescent="0.25">
      <c r="A4650" s="71"/>
      <c r="B4650" s="71"/>
      <c r="C4650" s="34" t="s">
        <v>221</v>
      </c>
      <c r="D4650" s="59"/>
      <c r="E4650" s="35"/>
      <c r="F4650" s="35">
        <f ca="1">IFERROR(VLOOKUP($E4650&amp;"-1",'PTE - Segment Emissions Calcs'!$I$8:$V$8919,16,FALSE),0)</f>
        <v>0</v>
      </c>
      <c r="G4650" s="35">
        <f ca="1">IFERROR(VLOOKUP($E4650&amp;"-2",'PTE - Segment Emissions Calcs'!$I$8:$V$8919,16,FALSE),0)</f>
        <v>0</v>
      </c>
      <c r="H4650" s="36">
        <f t="shared" ca="1" si="213"/>
        <v>0</v>
      </c>
      <c r="I4650" s="37">
        <f ca="1">IFERROR(VLOOKUP($E4650&amp;"-1",'PTE - Segment Emissions Calcs'!$I$8:$X$8919,18,FALSE),0)</f>
        <v>0</v>
      </c>
      <c r="J4650" s="37">
        <f ca="1">IFERROR(VLOOKUP($E4650&amp;"-2",'PTE - Segment Emissions Calcs'!$I$8:$X$8919,18,FALSE),0)</f>
        <v>0</v>
      </c>
      <c r="K4650" s="37">
        <f t="shared" ca="1" si="214"/>
        <v>0</v>
      </c>
      <c r="L4650" s="37">
        <f ca="1">IFERROR(VLOOKUP($E4650&amp;"-1",'PTE - Segment Emissions Calcs'!$I$8:$Z$8919,20,FALSE),0)</f>
        <v>0</v>
      </c>
      <c r="M4650" s="37">
        <f ca="1">IFERROR(VLOOKUP($E4650&amp;"-2",'PTE - Segment Emissions Calcs'!$I$8:$Z$8919,20,FALSE),0)</f>
        <v>0</v>
      </c>
      <c r="N4650" s="37">
        <f t="shared" ca="1" si="215"/>
        <v>0</v>
      </c>
      <c r="O4650" s="38">
        <f t="array" aca="1" ref="O4650" ca="1">IF($H4650="TOTAL HAP",H4650,MAX(IF('PTE - Segment Emissions Calcs'!$B$8:$B$8919=$B4650,'PTE - Segment Emissions Calcs'!$V$8:$V$8919,)))</f>
        <v>0</v>
      </c>
      <c r="P4650" s="38">
        <f t="array" aca="1" ref="P4650" ca="1">IF($H4650="TOTAL HAP",K4650,MAX(IF('PTE - Segment Emissions Calcs'!$B$8:$B$8919=$B4650,'PTE - Segment Emissions Calcs'!$X$8:$X$8919,)))</f>
        <v>0</v>
      </c>
      <c r="Q4650" s="38">
        <f t="array" aca="1" ref="Q4650" ca="1">IF($H4650="TOTAL HAP",N4650,MAX(IF('PTE - Segment Emissions Calcs'!$B$8:$B$8919=$B4650,'PTE - Segment Emissions Calcs'!$Z$8:$Z$8919,)))</f>
        <v>0</v>
      </c>
      <c r="R4650" s="39"/>
    </row>
    <row r="4651" spans="1:18" x14ac:dyDescent="0.25">
      <c r="A4651" s="71"/>
      <c r="B4651" s="71"/>
      <c r="C4651" s="34" t="s">
        <v>192</v>
      </c>
      <c r="D4651" s="59"/>
      <c r="E4651" s="35"/>
      <c r="F4651" s="35">
        <f ca="1">IFERROR(VLOOKUP($E4651&amp;"-1",'PTE - Segment Emissions Calcs'!$I$8:$V$8919,16,FALSE),0)</f>
        <v>0</v>
      </c>
      <c r="G4651" s="35">
        <f ca="1">IFERROR(VLOOKUP($E4651&amp;"-2",'PTE - Segment Emissions Calcs'!$I$8:$V$8919,16,FALSE),0)</f>
        <v>0</v>
      </c>
      <c r="H4651" s="36">
        <f t="shared" ca="1" si="213"/>
        <v>0</v>
      </c>
      <c r="I4651" s="37">
        <f ca="1">IFERROR(VLOOKUP($E4651&amp;"-1",'PTE - Segment Emissions Calcs'!$I$8:$X$8919,18,FALSE),0)</f>
        <v>0</v>
      </c>
      <c r="J4651" s="37">
        <f ca="1">IFERROR(VLOOKUP($E4651&amp;"-2",'PTE - Segment Emissions Calcs'!$I$8:$X$8919,18,FALSE),0)</f>
        <v>0</v>
      </c>
      <c r="K4651" s="37">
        <f t="shared" ca="1" si="214"/>
        <v>0</v>
      </c>
      <c r="L4651" s="37">
        <f ca="1">IFERROR(VLOOKUP($E4651&amp;"-1",'PTE - Segment Emissions Calcs'!$I$8:$Z$8919,20,FALSE),0)</f>
        <v>0</v>
      </c>
      <c r="M4651" s="37">
        <f ca="1">IFERROR(VLOOKUP($E4651&amp;"-2",'PTE - Segment Emissions Calcs'!$I$8:$Z$8919,20,FALSE),0)</f>
        <v>0</v>
      </c>
      <c r="N4651" s="37">
        <f t="shared" ca="1" si="215"/>
        <v>0</v>
      </c>
      <c r="O4651" s="38">
        <f t="array" aca="1" ref="O4651" ca="1">IF($H4651="TOTAL HAP",H4651,MAX(IF('PTE - Segment Emissions Calcs'!$B$8:$B$8919=$B4651,'PTE - Segment Emissions Calcs'!$V$8:$V$8919,)))</f>
        <v>0</v>
      </c>
      <c r="P4651" s="38">
        <f t="array" aca="1" ref="P4651" ca="1">IF($H4651="TOTAL HAP",K4651,MAX(IF('PTE - Segment Emissions Calcs'!$B$8:$B$8919=$B4651,'PTE - Segment Emissions Calcs'!$X$8:$X$8919,)))</f>
        <v>0</v>
      </c>
      <c r="Q4651" s="38">
        <f t="array" aca="1" ref="Q4651" ca="1">IF($H4651="TOTAL HAP",N4651,MAX(IF('PTE - Segment Emissions Calcs'!$B$8:$B$8919=$B4651,'PTE - Segment Emissions Calcs'!$Z$8:$Z$8919,)))</f>
        <v>0</v>
      </c>
      <c r="R4651" s="39"/>
    </row>
    <row r="4652" spans="1:18" x14ac:dyDescent="0.25">
      <c r="A4652" s="71"/>
      <c r="B4652" s="71"/>
      <c r="C4652" s="34" t="s">
        <v>193</v>
      </c>
      <c r="D4652" s="59"/>
      <c r="E4652" s="35"/>
      <c r="F4652" s="35">
        <f ca="1">IFERROR(VLOOKUP($E4652&amp;"-1",'PTE - Segment Emissions Calcs'!$I$8:$V$8919,16,FALSE),0)</f>
        <v>0</v>
      </c>
      <c r="G4652" s="35">
        <f ca="1">IFERROR(VLOOKUP($E4652&amp;"-2",'PTE - Segment Emissions Calcs'!$I$8:$V$8919,16,FALSE),0)</f>
        <v>0</v>
      </c>
      <c r="H4652" s="36">
        <f t="shared" ca="1" si="213"/>
        <v>0</v>
      </c>
      <c r="I4652" s="37">
        <f ca="1">IFERROR(VLOOKUP($E4652&amp;"-1",'PTE - Segment Emissions Calcs'!$I$8:$X$8919,18,FALSE),0)</f>
        <v>0</v>
      </c>
      <c r="J4652" s="37">
        <f ca="1">IFERROR(VLOOKUP($E4652&amp;"-2",'PTE - Segment Emissions Calcs'!$I$8:$X$8919,18,FALSE),0)</f>
        <v>0</v>
      </c>
      <c r="K4652" s="37">
        <f t="shared" ca="1" si="214"/>
        <v>0</v>
      </c>
      <c r="L4652" s="37">
        <f ca="1">IFERROR(VLOOKUP($E4652&amp;"-1",'PTE - Segment Emissions Calcs'!$I$8:$Z$8919,20,FALSE),0)</f>
        <v>0</v>
      </c>
      <c r="M4652" s="37">
        <f ca="1">IFERROR(VLOOKUP($E4652&amp;"-2",'PTE - Segment Emissions Calcs'!$I$8:$Z$8919,20,FALSE),0)</f>
        <v>0</v>
      </c>
      <c r="N4652" s="37">
        <f t="shared" ca="1" si="215"/>
        <v>0</v>
      </c>
      <c r="O4652" s="38">
        <f t="array" aca="1" ref="O4652" ca="1">IF($H4652="TOTAL HAP",H4652,MAX(IF('PTE - Segment Emissions Calcs'!$B$8:$B$8919=$B4652,'PTE - Segment Emissions Calcs'!$V$8:$V$8919,)))</f>
        <v>0</v>
      </c>
      <c r="P4652" s="38">
        <f t="array" aca="1" ref="P4652" ca="1">IF($H4652="TOTAL HAP",K4652,MAX(IF('PTE - Segment Emissions Calcs'!$B$8:$B$8919=$B4652,'PTE - Segment Emissions Calcs'!$X$8:$X$8919,)))</f>
        <v>0</v>
      </c>
      <c r="Q4652" s="38">
        <f t="array" aca="1" ref="Q4652" ca="1">IF($H4652="TOTAL HAP",N4652,MAX(IF('PTE - Segment Emissions Calcs'!$B$8:$B$8919=$B4652,'PTE - Segment Emissions Calcs'!$Z$8:$Z$8919,)))</f>
        <v>0</v>
      </c>
      <c r="R4652" s="39"/>
    </row>
    <row r="4653" spans="1:18" x14ac:dyDescent="0.25">
      <c r="A4653" s="71"/>
      <c r="B4653" s="71"/>
      <c r="C4653" s="34" t="s">
        <v>222</v>
      </c>
      <c r="D4653" s="59"/>
      <c r="E4653" s="35"/>
      <c r="F4653" s="35">
        <f ca="1">IFERROR(VLOOKUP($E4653&amp;"-1",'PTE - Segment Emissions Calcs'!$I$8:$V$8919,16,FALSE),0)</f>
        <v>0</v>
      </c>
      <c r="G4653" s="35">
        <f ca="1">IFERROR(VLOOKUP($E4653&amp;"-2",'PTE - Segment Emissions Calcs'!$I$8:$V$8919,16,FALSE),0)</f>
        <v>0</v>
      </c>
      <c r="H4653" s="36">
        <f t="shared" ca="1" si="213"/>
        <v>0</v>
      </c>
      <c r="I4653" s="37">
        <f ca="1">IFERROR(VLOOKUP($E4653&amp;"-1",'PTE - Segment Emissions Calcs'!$I$8:$X$8919,18,FALSE),0)</f>
        <v>0</v>
      </c>
      <c r="J4653" s="37">
        <f ca="1">IFERROR(VLOOKUP($E4653&amp;"-2",'PTE - Segment Emissions Calcs'!$I$8:$X$8919,18,FALSE),0)</f>
        <v>0</v>
      </c>
      <c r="K4653" s="37">
        <f t="shared" ca="1" si="214"/>
        <v>0</v>
      </c>
      <c r="L4653" s="37">
        <f ca="1">IFERROR(VLOOKUP($E4653&amp;"-1",'PTE - Segment Emissions Calcs'!$I$8:$Z$8919,20,FALSE),0)</f>
        <v>0</v>
      </c>
      <c r="M4653" s="37">
        <f ca="1">IFERROR(VLOOKUP($E4653&amp;"-2",'PTE - Segment Emissions Calcs'!$I$8:$Z$8919,20,FALSE),0)</f>
        <v>0</v>
      </c>
      <c r="N4653" s="37">
        <f t="shared" ca="1" si="215"/>
        <v>0</v>
      </c>
      <c r="O4653" s="38">
        <f t="array" aca="1" ref="O4653" ca="1">IF($H4653="TOTAL HAP",H4653,MAX(IF('PTE - Segment Emissions Calcs'!$B$8:$B$8919=$B4653,'PTE - Segment Emissions Calcs'!$V$8:$V$8919,)))</f>
        <v>0</v>
      </c>
      <c r="P4653" s="38">
        <f t="array" aca="1" ref="P4653" ca="1">IF($H4653="TOTAL HAP",K4653,MAX(IF('PTE - Segment Emissions Calcs'!$B$8:$B$8919=$B4653,'PTE - Segment Emissions Calcs'!$X$8:$X$8919,)))</f>
        <v>0</v>
      </c>
      <c r="Q4653" s="38">
        <f t="array" aca="1" ref="Q4653" ca="1">IF($H4653="TOTAL HAP",N4653,MAX(IF('PTE - Segment Emissions Calcs'!$B$8:$B$8919=$B4653,'PTE - Segment Emissions Calcs'!$Z$8:$Z$8919,)))</f>
        <v>0</v>
      </c>
      <c r="R4653" s="39"/>
    </row>
    <row r="4654" spans="1:18" x14ac:dyDescent="0.25">
      <c r="A4654" s="71"/>
      <c r="B4654" s="71"/>
      <c r="C4654" s="34" t="s">
        <v>86</v>
      </c>
      <c r="D4654" s="59"/>
      <c r="E4654" s="35"/>
      <c r="F4654" s="35">
        <f ca="1">IFERROR(VLOOKUP($E4654&amp;"-1",'PTE - Segment Emissions Calcs'!$I$8:$V$8919,16,FALSE),0)</f>
        <v>0</v>
      </c>
      <c r="G4654" s="35">
        <f ca="1">IFERROR(VLOOKUP($E4654&amp;"-2",'PTE - Segment Emissions Calcs'!$I$8:$V$8919,16,FALSE),0)</f>
        <v>0</v>
      </c>
      <c r="H4654" s="36">
        <f t="shared" ca="1" si="213"/>
        <v>0</v>
      </c>
      <c r="I4654" s="37">
        <f ca="1">IFERROR(VLOOKUP($E4654&amp;"-1",'PTE - Segment Emissions Calcs'!$I$8:$X$8919,18,FALSE),0)</f>
        <v>0</v>
      </c>
      <c r="J4654" s="37">
        <f ca="1">IFERROR(VLOOKUP($E4654&amp;"-2",'PTE - Segment Emissions Calcs'!$I$8:$X$8919,18,FALSE),0)</f>
        <v>0</v>
      </c>
      <c r="K4654" s="37">
        <f t="shared" ca="1" si="214"/>
        <v>0</v>
      </c>
      <c r="L4654" s="37">
        <f ca="1">IFERROR(VLOOKUP($E4654&amp;"-1",'PTE - Segment Emissions Calcs'!$I$8:$Z$8919,20,FALSE),0)</f>
        <v>0</v>
      </c>
      <c r="M4654" s="37">
        <f ca="1">IFERROR(VLOOKUP($E4654&amp;"-2",'PTE - Segment Emissions Calcs'!$I$8:$Z$8919,20,FALSE),0)</f>
        <v>0</v>
      </c>
      <c r="N4654" s="37">
        <f t="shared" ca="1" si="215"/>
        <v>0</v>
      </c>
      <c r="O4654" s="38">
        <f t="array" aca="1" ref="O4654" ca="1">IF($H4654="TOTAL HAP",H4654,MAX(IF('PTE - Segment Emissions Calcs'!$B$8:$B$8919=$B4654,'PTE - Segment Emissions Calcs'!$V$8:$V$8919,)))</f>
        <v>0</v>
      </c>
      <c r="P4654" s="38">
        <f t="array" aca="1" ref="P4654" ca="1">IF($H4654="TOTAL HAP",K4654,MAX(IF('PTE - Segment Emissions Calcs'!$B$8:$B$8919=$B4654,'PTE - Segment Emissions Calcs'!$X$8:$X$8919,)))</f>
        <v>0</v>
      </c>
      <c r="Q4654" s="38">
        <f t="array" aca="1" ref="Q4654" ca="1">IF($H4654="TOTAL HAP",N4654,MAX(IF('PTE - Segment Emissions Calcs'!$B$8:$B$8919=$B4654,'PTE - Segment Emissions Calcs'!$Z$8:$Z$8919,)))</f>
        <v>0</v>
      </c>
      <c r="R4654" s="39"/>
    </row>
    <row r="4655" spans="1:18" x14ac:dyDescent="0.25">
      <c r="A4655" s="71"/>
      <c r="B4655" s="71"/>
      <c r="C4655" s="34" t="s">
        <v>66</v>
      </c>
      <c r="D4655" s="59"/>
      <c r="E4655" s="35"/>
      <c r="F4655" s="35">
        <f ca="1">IFERROR(VLOOKUP($E4655&amp;"-1",'PTE - Segment Emissions Calcs'!$I$8:$V$8919,16,FALSE),0)</f>
        <v>4.8940150000000006E-5</v>
      </c>
      <c r="G4655" s="35">
        <f ca="1">IFERROR(VLOOKUP($E4655&amp;"-2",'PTE - Segment Emissions Calcs'!$I$8:$V$8919,16,FALSE),0)</f>
        <v>0</v>
      </c>
      <c r="H4655" s="36">
        <f t="shared" ca="1" si="213"/>
        <v>4.8940150000000006E-5</v>
      </c>
      <c r="I4655" s="37">
        <f ca="1">IFERROR(VLOOKUP($E4655&amp;"-1",'PTE - Segment Emissions Calcs'!$I$8:$X$8919,18,FALSE),0)</f>
        <v>2.1435785700000005E-4</v>
      </c>
      <c r="J4655" s="37">
        <f ca="1">IFERROR(VLOOKUP($E4655&amp;"-2",'PTE - Segment Emissions Calcs'!$I$8:$X$8919,18,FALSE),0)</f>
        <v>0</v>
      </c>
      <c r="K4655" s="37">
        <f t="shared" ca="1" si="214"/>
        <v>2.1435785700000005E-4</v>
      </c>
      <c r="L4655" s="37">
        <f ca="1">IFERROR(VLOOKUP($E4655&amp;"-1",'PTE - Segment Emissions Calcs'!$I$8:$Z$8919,20,FALSE),0)</f>
        <v>2.1435785700000005E-4</v>
      </c>
      <c r="M4655" s="37">
        <f ca="1">IFERROR(VLOOKUP($E4655&amp;"-2",'PTE - Segment Emissions Calcs'!$I$8:$Z$8919,20,FALSE),0)</f>
        <v>0</v>
      </c>
      <c r="N4655" s="37">
        <f t="shared" ca="1" si="215"/>
        <v>2.1435785700000005E-4</v>
      </c>
      <c r="O4655" s="38">
        <f t="array" aca="1" ref="O4655" ca="1">IF($H4655="TOTAL HAP",H4655,MAX(IF('PTE - Segment Emissions Calcs'!$B$8:$B$8919=$B4655,'PTE - Segment Emissions Calcs'!$V$8:$V$8919,)))</f>
        <v>4.8940150000000006E-5</v>
      </c>
      <c r="P4655" s="38">
        <f t="array" aca="1" ref="P4655" ca="1">IF($H4655="TOTAL HAP",K4655,MAX(IF('PTE - Segment Emissions Calcs'!$B$8:$B$8919=$B4655,'PTE - Segment Emissions Calcs'!$X$8:$X$8919,)))</f>
        <v>2.1435785700000005E-4</v>
      </c>
      <c r="Q4655" s="38">
        <f t="array" aca="1" ref="Q4655" ca="1">IF($H4655="TOTAL HAP",N4655,MAX(IF('PTE - Segment Emissions Calcs'!$B$8:$B$8919=$B4655,'PTE - Segment Emissions Calcs'!$Z$8:$Z$8919,)))</f>
        <v>2.1435785700000005E-4</v>
      </c>
      <c r="R4655" s="39"/>
    </row>
    <row r="4656" spans="1:18" x14ac:dyDescent="0.25">
      <c r="A4656" s="71"/>
      <c r="B4656" s="71"/>
      <c r="C4656" s="34" t="s">
        <v>45</v>
      </c>
      <c r="D4656" s="59"/>
      <c r="E4656" s="35"/>
      <c r="F4656" s="35">
        <f ca="1">IFERROR(VLOOKUP($E4656&amp;"-1",'PTE - Segment Emissions Calcs'!$I$8:$V$8919,16,FALSE),0)</f>
        <v>0</v>
      </c>
      <c r="G4656" s="35">
        <f ca="1">IFERROR(VLOOKUP($E4656&amp;"-2",'PTE - Segment Emissions Calcs'!$I$8:$V$8919,16,FALSE),0)</f>
        <v>0</v>
      </c>
      <c r="H4656" s="36">
        <f t="shared" ca="1" si="213"/>
        <v>0</v>
      </c>
      <c r="I4656" s="37">
        <f ca="1">IFERROR(VLOOKUP($E4656&amp;"-1",'PTE - Segment Emissions Calcs'!$I$8:$X$8919,18,FALSE),0)</f>
        <v>0</v>
      </c>
      <c r="J4656" s="37">
        <f ca="1">IFERROR(VLOOKUP($E4656&amp;"-2",'PTE - Segment Emissions Calcs'!$I$8:$X$8919,18,FALSE),0)</f>
        <v>0</v>
      </c>
      <c r="K4656" s="37">
        <f t="shared" ca="1" si="214"/>
        <v>0</v>
      </c>
      <c r="L4656" s="37">
        <f ca="1">IFERROR(VLOOKUP($E4656&amp;"-1",'PTE - Segment Emissions Calcs'!$I$8:$Z$8919,20,FALSE),0)</f>
        <v>0</v>
      </c>
      <c r="M4656" s="37">
        <f ca="1">IFERROR(VLOOKUP($E4656&amp;"-2",'PTE - Segment Emissions Calcs'!$I$8:$Z$8919,20,FALSE),0)</f>
        <v>0</v>
      </c>
      <c r="N4656" s="37">
        <f t="shared" ca="1" si="215"/>
        <v>0</v>
      </c>
      <c r="O4656" s="38">
        <f t="array" aca="1" ref="O4656" ca="1">IF($H4656="TOTAL HAP",H4656,MAX(IF('PTE - Segment Emissions Calcs'!$B$8:$B$8919=$B4656,'PTE - Segment Emissions Calcs'!$V$8:$V$8919,)))</f>
        <v>0</v>
      </c>
      <c r="P4656" s="38">
        <f t="array" aca="1" ref="P4656" ca="1">IF($H4656="TOTAL HAP",K4656,MAX(IF('PTE - Segment Emissions Calcs'!$B$8:$B$8919=$B4656,'PTE - Segment Emissions Calcs'!$X$8:$X$8919,)))</f>
        <v>0</v>
      </c>
      <c r="Q4656" s="38">
        <f t="array" aca="1" ref="Q4656" ca="1">IF($H4656="TOTAL HAP",N4656,MAX(IF('PTE - Segment Emissions Calcs'!$B$8:$B$8919=$B4656,'PTE - Segment Emissions Calcs'!$Z$8:$Z$8919,)))</f>
        <v>0</v>
      </c>
      <c r="R4656" s="39"/>
    </row>
    <row r="4657" spans="1:18" x14ac:dyDescent="0.25">
      <c r="A4657" s="71"/>
      <c r="B4657" s="71"/>
      <c r="C4657" s="34" t="s">
        <v>46</v>
      </c>
      <c r="D4657" s="59"/>
      <c r="E4657" s="35"/>
      <c r="F4657" s="35">
        <f ca="1">IFERROR(VLOOKUP($E4657&amp;"-1",'PTE - Segment Emissions Calcs'!$I$8:$V$8919,16,FALSE),0)</f>
        <v>0</v>
      </c>
      <c r="G4657" s="35">
        <f ca="1">IFERROR(VLOOKUP($E4657&amp;"-2",'PTE - Segment Emissions Calcs'!$I$8:$V$8919,16,FALSE),0)</f>
        <v>0</v>
      </c>
      <c r="H4657" s="36">
        <f t="shared" ca="1" si="213"/>
        <v>0</v>
      </c>
      <c r="I4657" s="37">
        <f ca="1">IFERROR(VLOOKUP($E4657&amp;"-1",'PTE - Segment Emissions Calcs'!$I$8:$X$8919,18,FALSE),0)</f>
        <v>0</v>
      </c>
      <c r="J4657" s="37">
        <f ca="1">IFERROR(VLOOKUP($E4657&amp;"-2",'PTE - Segment Emissions Calcs'!$I$8:$X$8919,18,FALSE),0)</f>
        <v>0</v>
      </c>
      <c r="K4657" s="37">
        <f t="shared" ca="1" si="214"/>
        <v>0</v>
      </c>
      <c r="L4657" s="37">
        <f ca="1">IFERROR(VLOOKUP($E4657&amp;"-1",'PTE - Segment Emissions Calcs'!$I$8:$Z$8919,20,FALSE),0)</f>
        <v>0</v>
      </c>
      <c r="M4657" s="37">
        <f ca="1">IFERROR(VLOOKUP($E4657&amp;"-2",'PTE - Segment Emissions Calcs'!$I$8:$Z$8919,20,FALSE),0)</f>
        <v>0</v>
      </c>
      <c r="N4657" s="37">
        <f t="shared" ca="1" si="215"/>
        <v>0</v>
      </c>
      <c r="O4657" s="38">
        <f t="array" aca="1" ref="O4657" ca="1">IF($H4657="TOTAL HAP",H4657,MAX(IF('PTE - Segment Emissions Calcs'!$B$8:$B$8919=$B4657,'PTE - Segment Emissions Calcs'!$V$8:$V$8919,)))</f>
        <v>0</v>
      </c>
      <c r="P4657" s="38">
        <f t="array" aca="1" ref="P4657" ca="1">IF($H4657="TOTAL HAP",K4657,MAX(IF('PTE - Segment Emissions Calcs'!$B$8:$B$8919=$B4657,'PTE - Segment Emissions Calcs'!$X$8:$X$8919,)))</f>
        <v>0</v>
      </c>
      <c r="Q4657" s="38">
        <f t="array" aca="1" ref="Q4657" ca="1">IF($H4657="TOTAL HAP",N4657,MAX(IF('PTE - Segment Emissions Calcs'!$B$8:$B$8919=$B4657,'PTE - Segment Emissions Calcs'!$Z$8:$Z$8919,)))</f>
        <v>0</v>
      </c>
      <c r="R4657" s="39"/>
    </row>
    <row r="4658" spans="1:18" x14ac:dyDescent="0.25">
      <c r="A4658" s="71"/>
      <c r="B4658" s="71"/>
      <c r="C4658" s="34" t="s">
        <v>48</v>
      </c>
      <c r="D4658" s="59"/>
      <c r="E4658" s="35"/>
      <c r="F4658" s="35">
        <f ca="1">IFERROR(VLOOKUP($E4658&amp;"-1",'PTE - Segment Emissions Calcs'!$I$8:$V$8919,16,FALSE),0)</f>
        <v>1.1451305000000001E-4</v>
      </c>
      <c r="G4658" s="35">
        <f ca="1">IFERROR(VLOOKUP($E4658&amp;"-2",'PTE - Segment Emissions Calcs'!$I$8:$V$8919,16,FALSE),0)</f>
        <v>0</v>
      </c>
      <c r="H4658" s="36">
        <f t="shared" ca="1" si="213"/>
        <v>1.1451305000000001E-4</v>
      </c>
      <c r="I4658" s="37">
        <f ca="1">IFERROR(VLOOKUP($E4658&amp;"-1",'PTE - Segment Emissions Calcs'!$I$8:$X$8919,18,FALSE),0)</f>
        <v>5.0156715900000009E-4</v>
      </c>
      <c r="J4658" s="37">
        <f ca="1">IFERROR(VLOOKUP($E4658&amp;"-2",'PTE - Segment Emissions Calcs'!$I$8:$X$8919,18,FALSE),0)</f>
        <v>0</v>
      </c>
      <c r="K4658" s="37">
        <f t="shared" ca="1" si="214"/>
        <v>5.0156715900000009E-4</v>
      </c>
      <c r="L4658" s="37">
        <f ca="1">IFERROR(VLOOKUP($E4658&amp;"-1",'PTE - Segment Emissions Calcs'!$I$8:$Z$8919,20,FALSE),0)</f>
        <v>5.0156715900000009E-4</v>
      </c>
      <c r="M4658" s="37">
        <f ca="1">IFERROR(VLOOKUP($E4658&amp;"-2",'PTE - Segment Emissions Calcs'!$I$8:$Z$8919,20,FALSE),0)</f>
        <v>0</v>
      </c>
      <c r="N4658" s="37">
        <f t="shared" ca="1" si="215"/>
        <v>5.0156715900000009E-4</v>
      </c>
      <c r="O4658" s="38">
        <f t="array" aca="1" ref="O4658" ca="1">IF($H4658="TOTAL HAP",H4658,MAX(IF('PTE - Segment Emissions Calcs'!$B$8:$B$8919=$B4658,'PTE - Segment Emissions Calcs'!$V$8:$V$8919,)))</f>
        <v>1.1451305000000001E-4</v>
      </c>
      <c r="P4658" s="38">
        <f t="array" aca="1" ref="P4658" ca="1">IF($H4658="TOTAL HAP",K4658,MAX(IF('PTE - Segment Emissions Calcs'!$B$8:$B$8919=$B4658,'PTE - Segment Emissions Calcs'!$X$8:$X$8919,)))</f>
        <v>5.0156715900000009E-4</v>
      </c>
      <c r="Q4658" s="38">
        <f t="array" aca="1" ref="Q4658" ca="1">IF($H4658="TOTAL HAP",N4658,MAX(IF('PTE - Segment Emissions Calcs'!$B$8:$B$8919=$B4658,'PTE - Segment Emissions Calcs'!$Z$8:$Z$8919,)))</f>
        <v>5.0156715900000009E-4</v>
      </c>
      <c r="R4658" s="39"/>
    </row>
    <row r="4659" spans="1:18" x14ac:dyDescent="0.25">
      <c r="A4659" s="71"/>
      <c r="B4659" s="71"/>
      <c r="C4659" s="34" t="s">
        <v>223</v>
      </c>
      <c r="D4659" s="59"/>
      <c r="E4659" s="35"/>
      <c r="F4659" s="35">
        <f ca="1">IFERROR(VLOOKUP($E4659&amp;"-1",'PTE - Segment Emissions Calcs'!$I$8:$V$8919,16,FALSE),0)</f>
        <v>0</v>
      </c>
      <c r="G4659" s="35">
        <f ca="1">IFERROR(VLOOKUP($E4659&amp;"-2",'PTE - Segment Emissions Calcs'!$I$8:$V$8919,16,FALSE),0)</f>
        <v>0</v>
      </c>
      <c r="H4659" s="36">
        <f t="shared" ca="1" si="213"/>
        <v>0</v>
      </c>
      <c r="I4659" s="37">
        <f ca="1">IFERROR(VLOOKUP($E4659&amp;"-1",'PTE - Segment Emissions Calcs'!$I$8:$X$8919,18,FALSE),0)</f>
        <v>0</v>
      </c>
      <c r="J4659" s="37">
        <f ca="1">IFERROR(VLOOKUP($E4659&amp;"-2",'PTE - Segment Emissions Calcs'!$I$8:$X$8919,18,FALSE),0)</f>
        <v>0</v>
      </c>
      <c r="K4659" s="37">
        <f t="shared" ca="1" si="214"/>
        <v>0</v>
      </c>
      <c r="L4659" s="37">
        <f ca="1">IFERROR(VLOOKUP($E4659&amp;"-1",'PTE - Segment Emissions Calcs'!$I$8:$Z$8919,20,FALSE),0)</f>
        <v>0</v>
      </c>
      <c r="M4659" s="37">
        <f ca="1">IFERROR(VLOOKUP($E4659&amp;"-2",'PTE - Segment Emissions Calcs'!$I$8:$Z$8919,20,FALSE),0)</f>
        <v>0</v>
      </c>
      <c r="N4659" s="37">
        <f t="shared" ca="1" si="215"/>
        <v>0</v>
      </c>
      <c r="O4659" s="38">
        <f t="array" aca="1" ref="O4659" ca="1">IF($H4659="TOTAL HAP",H4659,MAX(IF('PTE - Segment Emissions Calcs'!$B$8:$B$8919=$B4659,'PTE - Segment Emissions Calcs'!$V$8:$V$8919,)))</f>
        <v>0</v>
      </c>
      <c r="P4659" s="38">
        <f t="array" aca="1" ref="P4659" ca="1">IF($H4659="TOTAL HAP",K4659,MAX(IF('PTE - Segment Emissions Calcs'!$B$8:$B$8919=$B4659,'PTE - Segment Emissions Calcs'!$X$8:$X$8919,)))</f>
        <v>0</v>
      </c>
      <c r="Q4659" s="38">
        <f t="array" aca="1" ref="Q4659" ca="1">IF($H4659="TOTAL HAP",N4659,MAX(IF('PTE - Segment Emissions Calcs'!$B$8:$B$8919=$B4659,'PTE - Segment Emissions Calcs'!$Z$8:$Z$8919,)))</f>
        <v>0</v>
      </c>
      <c r="R4659" s="39"/>
    </row>
    <row r="4660" spans="1:18" x14ac:dyDescent="0.25">
      <c r="A4660" s="71"/>
      <c r="B4660" s="71"/>
      <c r="C4660" s="34" t="s">
        <v>49</v>
      </c>
      <c r="D4660" s="59"/>
      <c r="E4660" s="35"/>
      <c r="F4660" s="35">
        <f ca="1">IFERROR(VLOOKUP($E4660&amp;"-1",'PTE - Segment Emissions Calcs'!$I$8:$V$8919,16,FALSE),0)</f>
        <v>0</v>
      </c>
      <c r="G4660" s="35">
        <f ca="1">IFERROR(VLOOKUP($E4660&amp;"-2",'PTE - Segment Emissions Calcs'!$I$8:$V$8919,16,FALSE),0)</f>
        <v>0</v>
      </c>
      <c r="H4660" s="36">
        <f t="shared" ca="1" si="213"/>
        <v>0</v>
      </c>
      <c r="I4660" s="37">
        <f ca="1">IFERROR(VLOOKUP($E4660&amp;"-1",'PTE - Segment Emissions Calcs'!$I$8:$X$8919,18,FALSE),0)</f>
        <v>0</v>
      </c>
      <c r="J4660" s="37">
        <f ca="1">IFERROR(VLOOKUP($E4660&amp;"-2",'PTE - Segment Emissions Calcs'!$I$8:$X$8919,18,FALSE),0)</f>
        <v>0</v>
      </c>
      <c r="K4660" s="37">
        <f t="shared" ca="1" si="214"/>
        <v>0</v>
      </c>
      <c r="L4660" s="37">
        <f ca="1">IFERROR(VLOOKUP($E4660&amp;"-1",'PTE - Segment Emissions Calcs'!$I$8:$Z$8919,20,FALSE),0)</f>
        <v>0</v>
      </c>
      <c r="M4660" s="37">
        <f ca="1">IFERROR(VLOOKUP($E4660&amp;"-2",'PTE - Segment Emissions Calcs'!$I$8:$Z$8919,20,FALSE),0)</f>
        <v>0</v>
      </c>
      <c r="N4660" s="37">
        <f t="shared" ca="1" si="215"/>
        <v>0</v>
      </c>
      <c r="O4660" s="38">
        <f t="array" aca="1" ref="O4660" ca="1">IF($H4660="TOTAL HAP",H4660,MAX(IF('PTE - Segment Emissions Calcs'!$B$8:$B$8919=$B4660,'PTE - Segment Emissions Calcs'!$V$8:$V$8919,)))</f>
        <v>0</v>
      </c>
      <c r="P4660" s="38">
        <f t="array" aca="1" ref="P4660" ca="1">IF($H4660="TOTAL HAP",K4660,MAX(IF('PTE - Segment Emissions Calcs'!$B$8:$B$8919=$B4660,'PTE - Segment Emissions Calcs'!$X$8:$X$8919,)))</f>
        <v>0</v>
      </c>
      <c r="Q4660" s="38">
        <f t="array" aca="1" ref="Q4660" ca="1">IF($H4660="TOTAL HAP",N4660,MAX(IF('PTE - Segment Emissions Calcs'!$B$8:$B$8919=$B4660,'PTE - Segment Emissions Calcs'!$Z$8:$Z$8919,)))</f>
        <v>0</v>
      </c>
      <c r="R4660" s="39"/>
    </row>
    <row r="4661" spans="1:18" x14ac:dyDescent="0.25">
      <c r="A4661" s="71"/>
      <c r="B4661" s="71"/>
      <c r="C4661" s="34" t="s">
        <v>60</v>
      </c>
      <c r="D4661" s="59"/>
      <c r="E4661" s="35"/>
      <c r="F4661" s="35">
        <f ca="1">IFERROR(VLOOKUP($E4661&amp;"-1",'PTE - Segment Emissions Calcs'!$I$8:$V$8919,16,FALSE),0)</f>
        <v>0</v>
      </c>
      <c r="G4661" s="35">
        <f ca="1">IFERROR(VLOOKUP($E4661&amp;"-2",'PTE - Segment Emissions Calcs'!$I$8:$V$8919,16,FALSE),0)</f>
        <v>0</v>
      </c>
      <c r="H4661" s="36">
        <f t="shared" ca="1" si="213"/>
        <v>0</v>
      </c>
      <c r="I4661" s="37">
        <f ca="1">IFERROR(VLOOKUP($E4661&amp;"-1",'PTE - Segment Emissions Calcs'!$I$8:$X$8919,18,FALSE),0)</f>
        <v>0</v>
      </c>
      <c r="J4661" s="37">
        <f ca="1">IFERROR(VLOOKUP($E4661&amp;"-2",'PTE - Segment Emissions Calcs'!$I$8:$X$8919,18,FALSE),0)</f>
        <v>0</v>
      </c>
      <c r="K4661" s="37">
        <f t="shared" ca="1" si="214"/>
        <v>0</v>
      </c>
      <c r="L4661" s="37">
        <f ca="1">IFERROR(VLOOKUP($E4661&amp;"-1",'PTE - Segment Emissions Calcs'!$I$8:$Z$8919,20,FALSE),0)</f>
        <v>0</v>
      </c>
      <c r="M4661" s="37">
        <f ca="1">IFERROR(VLOOKUP($E4661&amp;"-2",'PTE - Segment Emissions Calcs'!$I$8:$Z$8919,20,FALSE),0)</f>
        <v>0</v>
      </c>
      <c r="N4661" s="37">
        <f t="shared" ca="1" si="215"/>
        <v>0</v>
      </c>
      <c r="O4661" s="38">
        <f t="array" aca="1" ref="O4661" ca="1">IF($H4661="TOTAL HAP",H4661,MAX(IF('PTE - Segment Emissions Calcs'!$B$8:$B$8919=$B4661,'PTE - Segment Emissions Calcs'!$V$8:$V$8919,)))</f>
        <v>0</v>
      </c>
      <c r="P4661" s="38">
        <f t="array" aca="1" ref="P4661" ca="1">IF($H4661="TOTAL HAP",K4661,MAX(IF('PTE - Segment Emissions Calcs'!$B$8:$B$8919=$B4661,'PTE - Segment Emissions Calcs'!$X$8:$X$8919,)))</f>
        <v>0</v>
      </c>
      <c r="Q4661" s="38">
        <f t="array" aca="1" ref="Q4661" ca="1">IF($H4661="TOTAL HAP",N4661,MAX(IF('PTE - Segment Emissions Calcs'!$B$8:$B$8919=$B4661,'PTE - Segment Emissions Calcs'!$Z$8:$Z$8919,)))</f>
        <v>0</v>
      </c>
      <c r="R4661" s="39"/>
    </row>
    <row r="4662" spans="1:18" x14ac:dyDescent="0.25">
      <c r="A4662" s="71"/>
      <c r="B4662" s="71"/>
      <c r="C4662" s="34" t="s">
        <v>224</v>
      </c>
      <c r="D4662" s="59"/>
      <c r="E4662" s="35"/>
      <c r="F4662" s="35">
        <f ca="1">IFERROR(VLOOKUP($E4662&amp;"-1",'PTE - Segment Emissions Calcs'!$I$8:$V$8919,16,FALSE),0)</f>
        <v>2.0100000000000001E-8</v>
      </c>
      <c r="G4662" s="35">
        <f ca="1">IFERROR(VLOOKUP($E4662&amp;"-2",'PTE - Segment Emissions Calcs'!$I$8:$V$8919,16,FALSE),0)</f>
        <v>0</v>
      </c>
      <c r="H4662" s="36">
        <f t="shared" ca="1" si="213"/>
        <v>2.0100000000000001E-8</v>
      </c>
      <c r="I4662" s="37">
        <f ca="1">IFERROR(VLOOKUP($E4662&amp;"-1",'PTE - Segment Emissions Calcs'!$I$8:$X$8919,18,FALSE),0)</f>
        <v>8.8037999999999997E-8</v>
      </c>
      <c r="J4662" s="37">
        <f ca="1">IFERROR(VLOOKUP($E4662&amp;"-2",'PTE - Segment Emissions Calcs'!$I$8:$X$8919,18,FALSE),0)</f>
        <v>0</v>
      </c>
      <c r="K4662" s="37">
        <f t="shared" ca="1" si="214"/>
        <v>8.8037999999999997E-8</v>
      </c>
      <c r="L4662" s="37">
        <f ca="1">IFERROR(VLOOKUP($E4662&amp;"-1",'PTE - Segment Emissions Calcs'!$I$8:$Z$8919,20,FALSE),0)</f>
        <v>8.8037999999999997E-8</v>
      </c>
      <c r="M4662" s="37">
        <f ca="1">IFERROR(VLOOKUP($E4662&amp;"-2",'PTE - Segment Emissions Calcs'!$I$8:$Z$8919,20,FALSE),0)</f>
        <v>0</v>
      </c>
      <c r="N4662" s="37">
        <f t="shared" ca="1" si="215"/>
        <v>8.8037999999999997E-8</v>
      </c>
      <c r="O4662" s="38">
        <f t="array" aca="1" ref="O4662" ca="1">IF($H4662="TOTAL HAP",H4662,MAX(IF('PTE - Segment Emissions Calcs'!$B$8:$B$8919=$B4662,'PTE - Segment Emissions Calcs'!$V$8:$V$8919,)))</f>
        <v>2.0100000000000001E-8</v>
      </c>
      <c r="P4662" s="38">
        <f t="array" aca="1" ref="P4662" ca="1">IF($H4662="TOTAL HAP",K4662,MAX(IF('PTE - Segment Emissions Calcs'!$B$8:$B$8919=$B4662,'PTE - Segment Emissions Calcs'!$X$8:$X$8919,)))</f>
        <v>8.8037999999999997E-8</v>
      </c>
      <c r="Q4662" s="38">
        <f t="array" aca="1" ref="Q4662" ca="1">IF($H4662="TOTAL HAP",N4662,MAX(IF('PTE - Segment Emissions Calcs'!$B$8:$B$8919=$B4662,'PTE - Segment Emissions Calcs'!$Z$8:$Z$8919,)))</f>
        <v>8.8037999999999997E-8</v>
      </c>
      <c r="R4662" s="39"/>
    </row>
    <row r="4663" spans="1:18" x14ac:dyDescent="0.25">
      <c r="A4663" s="71"/>
      <c r="B4663" s="71"/>
      <c r="C4663" s="34" t="s">
        <v>225</v>
      </c>
      <c r="D4663" s="59"/>
      <c r="E4663" s="35"/>
      <c r="F4663" s="35">
        <f ca="1">IFERROR(VLOOKUP($E4663&amp;"-1",'PTE - Segment Emissions Calcs'!$I$8:$V$8919,16,FALSE),0)</f>
        <v>0</v>
      </c>
      <c r="G4663" s="35">
        <f ca="1">IFERROR(VLOOKUP($E4663&amp;"-2",'PTE - Segment Emissions Calcs'!$I$8:$V$8919,16,FALSE),0)</f>
        <v>0</v>
      </c>
      <c r="H4663" s="36">
        <f t="shared" ca="1" si="213"/>
        <v>0</v>
      </c>
      <c r="I4663" s="37">
        <f ca="1">IFERROR(VLOOKUP($E4663&amp;"-1",'PTE - Segment Emissions Calcs'!$I$8:$X$8919,18,FALSE),0)</f>
        <v>0</v>
      </c>
      <c r="J4663" s="37">
        <f ca="1">IFERROR(VLOOKUP($E4663&amp;"-2",'PTE - Segment Emissions Calcs'!$I$8:$X$8919,18,FALSE),0)</f>
        <v>0</v>
      </c>
      <c r="K4663" s="37">
        <f t="shared" ca="1" si="214"/>
        <v>0</v>
      </c>
      <c r="L4663" s="37">
        <f ca="1">IFERROR(VLOOKUP($E4663&amp;"-1",'PTE - Segment Emissions Calcs'!$I$8:$Z$8919,20,FALSE),0)</f>
        <v>0</v>
      </c>
      <c r="M4663" s="37">
        <f ca="1">IFERROR(VLOOKUP($E4663&amp;"-2",'PTE - Segment Emissions Calcs'!$I$8:$Z$8919,20,FALSE),0)</f>
        <v>0</v>
      </c>
      <c r="N4663" s="37">
        <f t="shared" ca="1" si="215"/>
        <v>0</v>
      </c>
      <c r="O4663" s="38">
        <f t="array" aca="1" ref="O4663" ca="1">IF($H4663="TOTAL HAP",H4663,MAX(IF('PTE - Segment Emissions Calcs'!$B$8:$B$8919=$B4663,'PTE - Segment Emissions Calcs'!$V$8:$V$8919,)))</f>
        <v>0</v>
      </c>
      <c r="P4663" s="38">
        <f t="array" aca="1" ref="P4663" ca="1">IF($H4663="TOTAL HAP",K4663,MAX(IF('PTE - Segment Emissions Calcs'!$B$8:$B$8919=$B4663,'PTE - Segment Emissions Calcs'!$X$8:$X$8919,)))</f>
        <v>0</v>
      </c>
      <c r="Q4663" s="38">
        <f t="array" aca="1" ref="Q4663" ca="1">IF($H4663="TOTAL HAP",N4663,MAX(IF('PTE - Segment Emissions Calcs'!$B$8:$B$8919=$B4663,'PTE - Segment Emissions Calcs'!$Z$8:$Z$8919,)))</f>
        <v>0</v>
      </c>
      <c r="R4663" s="39"/>
    </row>
    <row r="4664" spans="1:18" x14ac:dyDescent="0.25">
      <c r="A4664" s="71"/>
      <c r="B4664" s="71"/>
      <c r="C4664" s="34" t="s">
        <v>98</v>
      </c>
      <c r="D4664" s="59"/>
      <c r="E4664" s="35"/>
      <c r="F4664" s="35">
        <f ca="1">IFERROR(VLOOKUP($E4664&amp;"-1",'PTE - Segment Emissions Calcs'!$I$8:$V$8919,16,FALSE),0)</f>
        <v>2.0100000000000001E-8</v>
      </c>
      <c r="G4664" s="35">
        <f ca="1">IFERROR(VLOOKUP($E4664&amp;"-2",'PTE - Segment Emissions Calcs'!$I$8:$V$8919,16,FALSE),0)</f>
        <v>0</v>
      </c>
      <c r="H4664" s="36">
        <f t="shared" ca="1" si="213"/>
        <v>2.0100000000000001E-8</v>
      </c>
      <c r="I4664" s="37">
        <f ca="1">IFERROR(VLOOKUP($E4664&amp;"-1",'PTE - Segment Emissions Calcs'!$I$8:$X$8919,18,FALSE),0)</f>
        <v>8.8037999999999997E-8</v>
      </c>
      <c r="J4664" s="37">
        <f ca="1">IFERROR(VLOOKUP($E4664&amp;"-2",'PTE - Segment Emissions Calcs'!$I$8:$X$8919,18,FALSE),0)</f>
        <v>0</v>
      </c>
      <c r="K4664" s="37">
        <f t="shared" ca="1" si="214"/>
        <v>8.8037999999999997E-8</v>
      </c>
      <c r="L4664" s="37">
        <f ca="1">IFERROR(VLOOKUP($E4664&amp;"-1",'PTE - Segment Emissions Calcs'!$I$8:$Z$8919,20,FALSE),0)</f>
        <v>8.8037999999999997E-8</v>
      </c>
      <c r="M4664" s="37">
        <f ca="1">IFERROR(VLOOKUP($E4664&amp;"-2",'PTE - Segment Emissions Calcs'!$I$8:$Z$8919,20,FALSE),0)</f>
        <v>0</v>
      </c>
      <c r="N4664" s="37">
        <f t="shared" ca="1" si="215"/>
        <v>8.8037999999999997E-8</v>
      </c>
      <c r="O4664" s="38">
        <f t="array" aca="1" ref="O4664" ca="1">IF($H4664="TOTAL HAP",H4664,MAX(IF('PTE - Segment Emissions Calcs'!$B$8:$B$8919=$B4664,'PTE - Segment Emissions Calcs'!$V$8:$V$8919,)))</f>
        <v>2.0100000000000001E-8</v>
      </c>
      <c r="P4664" s="38">
        <f t="array" aca="1" ref="P4664" ca="1">IF($H4664="TOTAL HAP",K4664,MAX(IF('PTE - Segment Emissions Calcs'!$B$8:$B$8919=$B4664,'PTE - Segment Emissions Calcs'!$X$8:$X$8919,)))</f>
        <v>8.8037999999999997E-8</v>
      </c>
      <c r="Q4664" s="38">
        <f t="array" aca="1" ref="Q4664" ca="1">IF($H4664="TOTAL HAP",N4664,MAX(IF('PTE - Segment Emissions Calcs'!$B$8:$B$8919=$B4664,'PTE - Segment Emissions Calcs'!$Z$8:$Z$8919,)))</f>
        <v>8.8037999999999997E-8</v>
      </c>
      <c r="R4664" s="39"/>
    </row>
    <row r="4665" spans="1:18" x14ac:dyDescent="0.25">
      <c r="A4665" s="71"/>
      <c r="B4665" s="71"/>
      <c r="C4665" s="34" t="s">
        <v>226</v>
      </c>
      <c r="D4665" s="59"/>
      <c r="E4665" s="35"/>
      <c r="F4665" s="35">
        <f ca="1">IFERROR(VLOOKUP($E4665&amp;"-1",'PTE - Segment Emissions Calcs'!$I$8:$V$8919,16,FALSE),0)</f>
        <v>2.0100000000000001E-8</v>
      </c>
      <c r="G4665" s="35">
        <f ca="1">IFERROR(VLOOKUP($E4665&amp;"-2",'PTE - Segment Emissions Calcs'!$I$8:$V$8919,16,FALSE),0)</f>
        <v>0</v>
      </c>
      <c r="H4665" s="36">
        <f t="shared" ca="1" si="213"/>
        <v>2.0100000000000001E-8</v>
      </c>
      <c r="I4665" s="37">
        <f ca="1">IFERROR(VLOOKUP($E4665&amp;"-1",'PTE - Segment Emissions Calcs'!$I$8:$X$8919,18,FALSE),0)</f>
        <v>8.8037999999999997E-8</v>
      </c>
      <c r="J4665" s="37">
        <f ca="1">IFERROR(VLOOKUP($E4665&amp;"-2",'PTE - Segment Emissions Calcs'!$I$8:$X$8919,18,FALSE),0)</f>
        <v>0</v>
      </c>
      <c r="K4665" s="37">
        <f t="shared" ca="1" si="214"/>
        <v>8.8037999999999997E-8</v>
      </c>
      <c r="L4665" s="37">
        <f ca="1">IFERROR(VLOOKUP($E4665&amp;"-1",'PTE - Segment Emissions Calcs'!$I$8:$Z$8919,20,FALSE),0)</f>
        <v>8.8037999999999997E-8</v>
      </c>
      <c r="M4665" s="37">
        <f ca="1">IFERROR(VLOOKUP($E4665&amp;"-2",'PTE - Segment Emissions Calcs'!$I$8:$Z$8919,20,FALSE),0)</f>
        <v>0</v>
      </c>
      <c r="N4665" s="37">
        <f t="shared" ca="1" si="215"/>
        <v>8.8037999999999997E-8</v>
      </c>
      <c r="O4665" s="38">
        <f t="array" aca="1" ref="O4665" ca="1">IF($H4665="TOTAL HAP",H4665,MAX(IF('PTE - Segment Emissions Calcs'!$B$8:$B$8919=$B4665,'PTE - Segment Emissions Calcs'!$V$8:$V$8919,)))</f>
        <v>2.0100000000000001E-8</v>
      </c>
      <c r="P4665" s="38">
        <f t="array" aca="1" ref="P4665" ca="1">IF($H4665="TOTAL HAP",K4665,MAX(IF('PTE - Segment Emissions Calcs'!$B$8:$B$8919=$B4665,'PTE - Segment Emissions Calcs'!$X$8:$X$8919,)))</f>
        <v>8.8037999999999997E-8</v>
      </c>
      <c r="Q4665" s="38">
        <f t="array" aca="1" ref="Q4665" ca="1">IF($H4665="TOTAL HAP",N4665,MAX(IF('PTE - Segment Emissions Calcs'!$B$8:$B$8919=$B4665,'PTE - Segment Emissions Calcs'!$Z$8:$Z$8919,)))</f>
        <v>8.8037999999999997E-8</v>
      </c>
      <c r="R4665" s="39"/>
    </row>
    <row r="4666" spans="1:18" x14ac:dyDescent="0.25">
      <c r="A4666" s="71"/>
      <c r="B4666" s="71"/>
      <c r="C4666" s="34" t="s">
        <v>50</v>
      </c>
      <c r="D4666" s="59"/>
      <c r="E4666" s="35"/>
      <c r="F4666" s="35">
        <f ca="1">IFERROR(VLOOKUP($E4666&amp;"-1",'PTE - Segment Emissions Calcs'!$I$8:$V$8919,16,FALSE),0)</f>
        <v>2.1909E-5</v>
      </c>
      <c r="G4666" s="35">
        <f ca="1">IFERROR(VLOOKUP($E4666&amp;"-2",'PTE - Segment Emissions Calcs'!$I$8:$V$8919,16,FALSE),0)</f>
        <v>0</v>
      </c>
      <c r="H4666" s="36">
        <f t="shared" ca="1" si="213"/>
        <v>2.1909E-5</v>
      </c>
      <c r="I4666" s="37">
        <f ca="1">IFERROR(VLOOKUP($E4666&amp;"-1",'PTE - Segment Emissions Calcs'!$I$8:$X$8919,18,FALSE),0)</f>
        <v>9.5961420000000001E-5</v>
      </c>
      <c r="J4666" s="37">
        <f ca="1">IFERROR(VLOOKUP($E4666&amp;"-2",'PTE - Segment Emissions Calcs'!$I$8:$X$8919,18,FALSE),0)</f>
        <v>0</v>
      </c>
      <c r="K4666" s="37">
        <f t="shared" ca="1" si="214"/>
        <v>9.5961420000000001E-5</v>
      </c>
      <c r="L4666" s="37">
        <f ca="1">IFERROR(VLOOKUP($E4666&amp;"-1",'PTE - Segment Emissions Calcs'!$I$8:$Z$8919,20,FALSE),0)</f>
        <v>9.5961420000000001E-5</v>
      </c>
      <c r="M4666" s="37">
        <f ca="1">IFERROR(VLOOKUP($E4666&amp;"-2",'PTE - Segment Emissions Calcs'!$I$8:$Z$8919,20,FALSE),0)</f>
        <v>0</v>
      </c>
      <c r="N4666" s="37">
        <f t="shared" ca="1" si="215"/>
        <v>9.5961420000000001E-5</v>
      </c>
      <c r="O4666" s="38">
        <f t="array" aca="1" ref="O4666" ca="1">IF($H4666="TOTAL HAP",H4666,MAX(IF('PTE - Segment Emissions Calcs'!$B$8:$B$8919=$B4666,'PTE - Segment Emissions Calcs'!$V$8:$V$8919,)))</f>
        <v>2.1909E-5</v>
      </c>
      <c r="P4666" s="38">
        <f t="array" aca="1" ref="P4666" ca="1">IF($H4666="TOTAL HAP",K4666,MAX(IF('PTE - Segment Emissions Calcs'!$B$8:$B$8919=$B4666,'PTE - Segment Emissions Calcs'!$X$8:$X$8919,)))</f>
        <v>9.5961420000000001E-5</v>
      </c>
      <c r="Q4666" s="38">
        <f t="array" aca="1" ref="Q4666" ca="1">IF($H4666="TOTAL HAP",N4666,MAX(IF('PTE - Segment Emissions Calcs'!$B$8:$B$8919=$B4666,'PTE - Segment Emissions Calcs'!$Z$8:$Z$8919,)))</f>
        <v>9.5961420000000001E-5</v>
      </c>
      <c r="R4666" s="39"/>
    </row>
    <row r="4667" spans="1:18" x14ac:dyDescent="0.25">
      <c r="A4667" s="71"/>
      <c r="B4667" s="71"/>
      <c r="C4667" s="34" t="s">
        <v>95</v>
      </c>
      <c r="D4667" s="59"/>
      <c r="E4667" s="35"/>
      <c r="F4667" s="35">
        <f ca="1">IFERROR(VLOOKUP($E4667&amp;"-1",'PTE - Segment Emissions Calcs'!$I$8:$V$8919,16,FALSE),0)</f>
        <v>0</v>
      </c>
      <c r="G4667" s="35">
        <f ca="1">IFERROR(VLOOKUP($E4667&amp;"-2",'PTE - Segment Emissions Calcs'!$I$8:$V$8919,16,FALSE),0)</f>
        <v>0</v>
      </c>
      <c r="H4667" s="36">
        <f t="shared" ca="1" si="213"/>
        <v>0</v>
      </c>
      <c r="I4667" s="37">
        <f ca="1">IFERROR(VLOOKUP($E4667&amp;"-1",'PTE - Segment Emissions Calcs'!$I$8:$X$8919,18,FALSE),0)</f>
        <v>0</v>
      </c>
      <c r="J4667" s="37">
        <f ca="1">IFERROR(VLOOKUP($E4667&amp;"-2",'PTE - Segment Emissions Calcs'!$I$8:$X$8919,18,FALSE),0)</f>
        <v>0</v>
      </c>
      <c r="K4667" s="37">
        <f t="shared" ca="1" si="214"/>
        <v>0</v>
      </c>
      <c r="L4667" s="37">
        <f ca="1">IFERROR(VLOOKUP($E4667&amp;"-1",'PTE - Segment Emissions Calcs'!$I$8:$Z$8919,20,FALSE),0)</f>
        <v>0</v>
      </c>
      <c r="M4667" s="37">
        <f ca="1">IFERROR(VLOOKUP($E4667&amp;"-2",'PTE - Segment Emissions Calcs'!$I$8:$Z$8919,20,FALSE),0)</f>
        <v>0</v>
      </c>
      <c r="N4667" s="37">
        <f t="shared" ca="1" si="215"/>
        <v>0</v>
      </c>
      <c r="O4667" s="38">
        <f t="array" aca="1" ref="O4667" ca="1">IF($H4667="TOTAL HAP",H4667,MAX(IF('PTE - Segment Emissions Calcs'!$B$8:$B$8919=$B4667,'PTE - Segment Emissions Calcs'!$V$8:$V$8919,)))</f>
        <v>0</v>
      </c>
      <c r="P4667" s="38">
        <f t="array" aca="1" ref="P4667" ca="1">IF($H4667="TOTAL HAP",K4667,MAX(IF('PTE - Segment Emissions Calcs'!$B$8:$B$8919=$B4667,'PTE - Segment Emissions Calcs'!$X$8:$X$8919,)))</f>
        <v>0</v>
      </c>
      <c r="Q4667" s="38">
        <f t="array" aca="1" ref="Q4667" ca="1">IF($H4667="TOTAL HAP",N4667,MAX(IF('PTE - Segment Emissions Calcs'!$B$8:$B$8919=$B4667,'PTE - Segment Emissions Calcs'!$Z$8:$Z$8919,)))</f>
        <v>0</v>
      </c>
      <c r="R4667" s="39"/>
    </row>
    <row r="4668" spans="1:18" x14ac:dyDescent="0.25">
      <c r="A4668" s="71"/>
      <c r="B4668" s="71"/>
      <c r="C4668" s="34" t="s">
        <v>51</v>
      </c>
      <c r="D4668" s="59"/>
      <c r="E4668" s="35"/>
      <c r="F4668" s="35">
        <f ca="1">IFERROR(VLOOKUP($E4668&amp;"-1",'PTE - Segment Emissions Calcs'!$I$8:$V$8919,16,FALSE),0)</f>
        <v>0</v>
      </c>
      <c r="G4668" s="35">
        <f ca="1">IFERROR(VLOOKUP($E4668&amp;"-2",'PTE - Segment Emissions Calcs'!$I$8:$V$8919,16,FALSE),0)</f>
        <v>0</v>
      </c>
      <c r="H4668" s="36">
        <f t="shared" ca="1" si="213"/>
        <v>0</v>
      </c>
      <c r="I4668" s="37">
        <f ca="1">IFERROR(VLOOKUP($E4668&amp;"-1",'PTE - Segment Emissions Calcs'!$I$8:$X$8919,18,FALSE),0)</f>
        <v>0</v>
      </c>
      <c r="J4668" s="37">
        <f ca="1">IFERROR(VLOOKUP($E4668&amp;"-2",'PTE - Segment Emissions Calcs'!$I$8:$X$8919,18,FALSE),0)</f>
        <v>0</v>
      </c>
      <c r="K4668" s="37">
        <f t="shared" ca="1" si="214"/>
        <v>0</v>
      </c>
      <c r="L4668" s="37">
        <f ca="1">IFERROR(VLOOKUP($E4668&amp;"-1",'PTE - Segment Emissions Calcs'!$I$8:$Z$8919,20,FALSE),0)</f>
        <v>0</v>
      </c>
      <c r="M4668" s="37">
        <f ca="1">IFERROR(VLOOKUP($E4668&amp;"-2",'PTE - Segment Emissions Calcs'!$I$8:$Z$8919,20,FALSE),0)</f>
        <v>0</v>
      </c>
      <c r="N4668" s="37">
        <f t="shared" ca="1" si="215"/>
        <v>0</v>
      </c>
      <c r="O4668" s="38">
        <f t="array" aca="1" ref="O4668" ca="1">IF($H4668="TOTAL HAP",H4668,MAX(IF('PTE - Segment Emissions Calcs'!$B$8:$B$8919=$B4668,'PTE - Segment Emissions Calcs'!$V$8:$V$8919,)))</f>
        <v>0</v>
      </c>
      <c r="P4668" s="38">
        <f t="array" aca="1" ref="P4668" ca="1">IF($H4668="TOTAL HAP",K4668,MAX(IF('PTE - Segment Emissions Calcs'!$B$8:$B$8919=$B4668,'PTE - Segment Emissions Calcs'!$X$8:$X$8919,)))</f>
        <v>0</v>
      </c>
      <c r="Q4668" s="38">
        <f t="array" aca="1" ref="Q4668" ca="1">IF($H4668="TOTAL HAP",N4668,MAX(IF('PTE - Segment Emissions Calcs'!$B$8:$B$8919=$B4668,'PTE - Segment Emissions Calcs'!$Z$8:$Z$8919,)))</f>
        <v>0</v>
      </c>
      <c r="R4668" s="39"/>
    </row>
    <row r="4669" spans="1:18" x14ac:dyDescent="0.25">
      <c r="A4669" s="71"/>
      <c r="B4669" s="71"/>
      <c r="C4669" s="34" t="s">
        <v>67</v>
      </c>
      <c r="D4669" s="59"/>
      <c r="E4669" s="35"/>
      <c r="F4669" s="35">
        <f ca="1">IFERROR(VLOOKUP($E4669&amp;"-1",'PTE - Segment Emissions Calcs'!$I$8:$V$8919,16,FALSE),0)</f>
        <v>0</v>
      </c>
      <c r="G4669" s="35">
        <f ca="1">IFERROR(VLOOKUP($E4669&amp;"-2",'PTE - Segment Emissions Calcs'!$I$8:$V$8919,16,FALSE),0)</f>
        <v>0</v>
      </c>
      <c r="H4669" s="36">
        <f t="shared" ca="1" si="213"/>
        <v>0</v>
      </c>
      <c r="I4669" s="37">
        <f ca="1">IFERROR(VLOOKUP($E4669&amp;"-1",'PTE - Segment Emissions Calcs'!$I$8:$X$8919,18,FALSE),0)</f>
        <v>0</v>
      </c>
      <c r="J4669" s="37">
        <f ca="1">IFERROR(VLOOKUP($E4669&amp;"-2",'PTE - Segment Emissions Calcs'!$I$8:$X$8919,18,FALSE),0)</f>
        <v>0</v>
      </c>
      <c r="K4669" s="37">
        <f t="shared" ca="1" si="214"/>
        <v>0</v>
      </c>
      <c r="L4669" s="37">
        <f ca="1">IFERROR(VLOOKUP($E4669&amp;"-1",'PTE - Segment Emissions Calcs'!$I$8:$Z$8919,20,FALSE),0)</f>
        <v>0</v>
      </c>
      <c r="M4669" s="37">
        <f ca="1">IFERROR(VLOOKUP($E4669&amp;"-2",'PTE - Segment Emissions Calcs'!$I$8:$Z$8919,20,FALSE),0)</f>
        <v>0</v>
      </c>
      <c r="N4669" s="37">
        <f t="shared" ca="1" si="215"/>
        <v>0</v>
      </c>
      <c r="O4669" s="38">
        <f t="array" aca="1" ref="O4669" ca="1">IF($H4669="TOTAL HAP",H4669,MAX(IF('PTE - Segment Emissions Calcs'!$B$8:$B$8919=$B4669,'PTE - Segment Emissions Calcs'!$V$8:$V$8919,)))</f>
        <v>0</v>
      </c>
      <c r="P4669" s="38">
        <f t="array" aca="1" ref="P4669" ca="1">IF($H4669="TOTAL HAP",K4669,MAX(IF('PTE - Segment Emissions Calcs'!$B$8:$B$8919=$B4669,'PTE - Segment Emissions Calcs'!$X$8:$X$8919,)))</f>
        <v>0</v>
      </c>
      <c r="Q4669" s="38">
        <f t="array" aca="1" ref="Q4669" ca="1">IF($H4669="TOTAL HAP",N4669,MAX(IF('PTE - Segment Emissions Calcs'!$B$8:$B$8919=$B4669,'PTE - Segment Emissions Calcs'!$Z$8:$Z$8919,)))</f>
        <v>0</v>
      </c>
      <c r="R4669" s="39"/>
    </row>
    <row r="4670" spans="1:18" x14ac:dyDescent="0.25">
      <c r="A4670" s="71"/>
      <c r="B4670" s="71"/>
      <c r="C4670" s="34" t="s">
        <v>127</v>
      </c>
      <c r="D4670" s="59"/>
      <c r="E4670" s="35"/>
      <c r="F4670" s="35">
        <f ca="1">IFERROR(VLOOKUP($E4670&amp;"-1",'PTE - Segment Emissions Calcs'!$I$8:$V$8919,16,FALSE),0)</f>
        <v>0</v>
      </c>
      <c r="G4670" s="35">
        <f ca="1">IFERROR(VLOOKUP($E4670&amp;"-2",'PTE - Segment Emissions Calcs'!$I$8:$V$8919,16,FALSE),0)</f>
        <v>0</v>
      </c>
      <c r="H4670" s="36">
        <f t="shared" ca="1" si="213"/>
        <v>0</v>
      </c>
      <c r="I4670" s="37">
        <f ca="1">IFERROR(VLOOKUP($E4670&amp;"-1",'PTE - Segment Emissions Calcs'!$I$8:$X$8919,18,FALSE),0)</f>
        <v>0</v>
      </c>
      <c r="J4670" s="37">
        <f ca="1">IFERROR(VLOOKUP($E4670&amp;"-2",'PTE - Segment Emissions Calcs'!$I$8:$X$8919,18,FALSE),0)</f>
        <v>0</v>
      </c>
      <c r="K4670" s="37">
        <f t="shared" ca="1" si="214"/>
        <v>0</v>
      </c>
      <c r="L4670" s="37">
        <f ca="1">IFERROR(VLOOKUP($E4670&amp;"-1",'PTE - Segment Emissions Calcs'!$I$8:$Z$8919,20,FALSE),0)</f>
        <v>0</v>
      </c>
      <c r="M4670" s="37">
        <f ca="1">IFERROR(VLOOKUP($E4670&amp;"-2",'PTE - Segment Emissions Calcs'!$I$8:$Z$8919,20,FALSE),0)</f>
        <v>0</v>
      </c>
      <c r="N4670" s="37">
        <f t="shared" ca="1" si="215"/>
        <v>0</v>
      </c>
      <c r="O4670" s="38">
        <f t="array" aca="1" ref="O4670" ca="1">IF($H4670="TOTAL HAP",H4670,MAX(IF('PTE - Segment Emissions Calcs'!$B$8:$B$8919=$B4670,'PTE - Segment Emissions Calcs'!$V$8:$V$8919,)))</f>
        <v>0</v>
      </c>
      <c r="P4670" s="38">
        <f t="array" aca="1" ref="P4670" ca="1">IF($H4670="TOTAL HAP",K4670,MAX(IF('PTE - Segment Emissions Calcs'!$B$8:$B$8919=$B4670,'PTE - Segment Emissions Calcs'!$X$8:$X$8919,)))</f>
        <v>0</v>
      </c>
      <c r="Q4670" s="38">
        <f t="array" aca="1" ref="Q4670" ca="1">IF($H4670="TOTAL HAP",N4670,MAX(IF('PTE - Segment Emissions Calcs'!$B$8:$B$8919=$B4670,'PTE - Segment Emissions Calcs'!$Z$8:$Z$8919,)))</f>
        <v>0</v>
      </c>
      <c r="R4670" s="39"/>
    </row>
    <row r="4671" spans="1:18" x14ac:dyDescent="0.25">
      <c r="A4671" s="71"/>
      <c r="B4671" s="71"/>
      <c r="C4671" s="34" t="s">
        <v>52</v>
      </c>
      <c r="D4671" s="59"/>
      <c r="E4671" s="35"/>
      <c r="F4671" s="35">
        <f ca="1">IFERROR(VLOOKUP($E4671&amp;"-1",'PTE - Segment Emissions Calcs'!$I$8:$V$8919,16,FALSE),0)</f>
        <v>0</v>
      </c>
      <c r="G4671" s="35">
        <f ca="1">IFERROR(VLOOKUP($E4671&amp;"-2",'PTE - Segment Emissions Calcs'!$I$8:$V$8919,16,FALSE),0)</f>
        <v>0</v>
      </c>
      <c r="H4671" s="36">
        <f t="shared" ca="1" si="213"/>
        <v>0</v>
      </c>
      <c r="I4671" s="37">
        <f ca="1">IFERROR(VLOOKUP($E4671&amp;"-1",'PTE - Segment Emissions Calcs'!$I$8:$X$8919,18,FALSE),0)</f>
        <v>0</v>
      </c>
      <c r="J4671" s="37">
        <f ca="1">IFERROR(VLOOKUP($E4671&amp;"-2",'PTE - Segment Emissions Calcs'!$I$8:$X$8919,18,FALSE),0)</f>
        <v>0</v>
      </c>
      <c r="K4671" s="37">
        <f t="shared" ca="1" si="214"/>
        <v>0</v>
      </c>
      <c r="L4671" s="37">
        <f ca="1">IFERROR(VLOOKUP($E4671&amp;"-1",'PTE - Segment Emissions Calcs'!$I$8:$Z$8919,20,FALSE),0)</f>
        <v>0</v>
      </c>
      <c r="M4671" s="37">
        <f ca="1">IFERROR(VLOOKUP($E4671&amp;"-2",'PTE - Segment Emissions Calcs'!$I$8:$Z$8919,20,FALSE),0)</f>
        <v>0</v>
      </c>
      <c r="N4671" s="37">
        <f t="shared" ca="1" si="215"/>
        <v>0</v>
      </c>
      <c r="O4671" s="38">
        <f t="array" aca="1" ref="O4671" ca="1">IF($H4671="TOTAL HAP",H4671,MAX(IF('PTE - Segment Emissions Calcs'!$B$8:$B$8919=$B4671,'PTE - Segment Emissions Calcs'!$V$8:$V$8919,)))</f>
        <v>0</v>
      </c>
      <c r="P4671" s="38">
        <f t="array" aca="1" ref="P4671" ca="1">IF($H4671="TOTAL HAP",K4671,MAX(IF('PTE - Segment Emissions Calcs'!$B$8:$B$8919=$B4671,'PTE - Segment Emissions Calcs'!$X$8:$X$8919,)))</f>
        <v>0</v>
      </c>
      <c r="Q4671" s="38">
        <f t="array" aca="1" ref="Q4671" ca="1">IF($H4671="TOTAL HAP",N4671,MAX(IF('PTE - Segment Emissions Calcs'!$B$8:$B$8919=$B4671,'PTE - Segment Emissions Calcs'!$Z$8:$Z$8919,)))</f>
        <v>0</v>
      </c>
      <c r="R4671" s="39"/>
    </row>
    <row r="4672" spans="1:18" x14ac:dyDescent="0.25">
      <c r="A4672" s="71"/>
      <c r="B4672" s="71"/>
      <c r="C4672" s="34" t="s">
        <v>159</v>
      </c>
      <c r="D4672" s="59"/>
      <c r="E4672" s="35"/>
      <c r="F4672" s="35">
        <f ca="1">IFERROR(VLOOKUP($E4672&amp;"-1",'PTE - Segment Emissions Calcs'!$I$8:$V$8919,16,FALSE),0)</f>
        <v>1.6750000000000001E-8</v>
      </c>
      <c r="G4672" s="35">
        <f ca="1">IFERROR(VLOOKUP($E4672&amp;"-2",'PTE - Segment Emissions Calcs'!$I$8:$V$8919,16,FALSE),0)</f>
        <v>0</v>
      </c>
      <c r="H4672" s="36">
        <f t="shared" ca="1" si="213"/>
        <v>1.6750000000000001E-8</v>
      </c>
      <c r="I4672" s="37">
        <f ca="1">IFERROR(VLOOKUP($E4672&amp;"-1",'PTE - Segment Emissions Calcs'!$I$8:$X$8919,18,FALSE),0)</f>
        <v>7.3364999999999996E-8</v>
      </c>
      <c r="J4672" s="37">
        <f ca="1">IFERROR(VLOOKUP($E4672&amp;"-2",'PTE - Segment Emissions Calcs'!$I$8:$X$8919,18,FALSE),0)</f>
        <v>0</v>
      </c>
      <c r="K4672" s="37">
        <f t="shared" ca="1" si="214"/>
        <v>7.3364999999999996E-8</v>
      </c>
      <c r="L4672" s="37">
        <f ca="1">IFERROR(VLOOKUP($E4672&amp;"-1",'PTE - Segment Emissions Calcs'!$I$8:$Z$8919,20,FALSE),0)</f>
        <v>7.3364999999999996E-8</v>
      </c>
      <c r="M4672" s="37">
        <f ca="1">IFERROR(VLOOKUP($E4672&amp;"-2",'PTE - Segment Emissions Calcs'!$I$8:$Z$8919,20,FALSE),0)</f>
        <v>0</v>
      </c>
      <c r="N4672" s="37">
        <f t="shared" ca="1" si="215"/>
        <v>7.3364999999999996E-8</v>
      </c>
      <c r="O4672" s="38">
        <f t="array" aca="1" ref="O4672" ca="1">IF($H4672="TOTAL HAP",H4672,MAX(IF('PTE - Segment Emissions Calcs'!$B$8:$B$8919=$B4672,'PTE - Segment Emissions Calcs'!$V$8:$V$8919,)))</f>
        <v>1.6750000000000001E-8</v>
      </c>
      <c r="P4672" s="38">
        <f t="array" aca="1" ref="P4672" ca="1">IF($H4672="TOTAL HAP",K4672,MAX(IF('PTE - Segment Emissions Calcs'!$B$8:$B$8919=$B4672,'PTE - Segment Emissions Calcs'!$X$8:$X$8919,)))</f>
        <v>7.3364999999999996E-8</v>
      </c>
      <c r="Q4672" s="38">
        <f t="array" aca="1" ref="Q4672" ca="1">IF($H4672="TOTAL HAP",N4672,MAX(IF('PTE - Segment Emissions Calcs'!$B$8:$B$8919=$B4672,'PTE - Segment Emissions Calcs'!$Z$8:$Z$8919,)))</f>
        <v>7.3364999999999996E-8</v>
      </c>
      <c r="R4672" s="39"/>
    </row>
    <row r="4673" spans="1:18" x14ac:dyDescent="0.25">
      <c r="A4673" s="71"/>
      <c r="B4673" s="71"/>
      <c r="C4673" s="34" t="s">
        <v>194</v>
      </c>
      <c r="D4673" s="59"/>
      <c r="E4673" s="35"/>
      <c r="F4673" s="35">
        <f ca="1">IFERROR(VLOOKUP($E4673&amp;"-1",'PTE - Segment Emissions Calcs'!$I$8:$V$8919,16,FALSE),0)</f>
        <v>0</v>
      </c>
      <c r="G4673" s="35">
        <f ca="1">IFERROR(VLOOKUP($E4673&amp;"-2",'PTE - Segment Emissions Calcs'!$I$8:$V$8919,16,FALSE),0)</f>
        <v>0</v>
      </c>
      <c r="H4673" s="36">
        <f t="shared" ca="1" si="213"/>
        <v>0</v>
      </c>
      <c r="I4673" s="37">
        <f ca="1">IFERROR(VLOOKUP($E4673&amp;"-1",'PTE - Segment Emissions Calcs'!$I$8:$X$8919,18,FALSE),0)</f>
        <v>0</v>
      </c>
      <c r="J4673" s="37">
        <f ca="1">IFERROR(VLOOKUP($E4673&amp;"-2",'PTE - Segment Emissions Calcs'!$I$8:$X$8919,18,FALSE),0)</f>
        <v>0</v>
      </c>
      <c r="K4673" s="37">
        <f t="shared" ca="1" si="214"/>
        <v>0</v>
      </c>
      <c r="L4673" s="37">
        <f ca="1">IFERROR(VLOOKUP($E4673&amp;"-1",'PTE - Segment Emissions Calcs'!$I$8:$Z$8919,20,FALSE),0)</f>
        <v>0</v>
      </c>
      <c r="M4673" s="37">
        <f ca="1">IFERROR(VLOOKUP($E4673&amp;"-2",'PTE - Segment Emissions Calcs'!$I$8:$Z$8919,20,FALSE),0)</f>
        <v>0</v>
      </c>
      <c r="N4673" s="37">
        <f t="shared" ca="1" si="215"/>
        <v>0</v>
      </c>
      <c r="O4673" s="38">
        <f t="array" aca="1" ref="O4673" ca="1">IF($H4673="TOTAL HAP",H4673,MAX(IF('PTE - Segment Emissions Calcs'!$B$8:$B$8919=$B4673,'PTE - Segment Emissions Calcs'!$V$8:$V$8919,)))</f>
        <v>0</v>
      </c>
      <c r="P4673" s="38">
        <f t="array" aca="1" ref="P4673" ca="1">IF($H4673="TOTAL HAP",K4673,MAX(IF('PTE - Segment Emissions Calcs'!$B$8:$B$8919=$B4673,'PTE - Segment Emissions Calcs'!$X$8:$X$8919,)))</f>
        <v>0</v>
      </c>
      <c r="Q4673" s="38">
        <f t="array" aca="1" ref="Q4673" ca="1">IF($H4673="TOTAL HAP",N4673,MAX(IF('PTE - Segment Emissions Calcs'!$B$8:$B$8919=$B4673,'PTE - Segment Emissions Calcs'!$Z$8:$Z$8919,)))</f>
        <v>0</v>
      </c>
      <c r="R4673" s="39"/>
    </row>
    <row r="4674" spans="1:18" x14ac:dyDescent="0.25">
      <c r="A4674" s="71"/>
      <c r="B4674" s="71"/>
      <c r="C4674" s="34" t="s">
        <v>53</v>
      </c>
      <c r="D4674" s="59"/>
      <c r="E4674" s="35"/>
      <c r="F4674" s="35">
        <f ca="1">IFERROR(VLOOKUP($E4674&amp;"-1",'PTE - Segment Emissions Calcs'!$I$8:$V$8919,16,FALSE),0)</f>
        <v>1.8846765E-4</v>
      </c>
      <c r="G4674" s="35">
        <f ca="1">IFERROR(VLOOKUP($E4674&amp;"-2",'PTE - Segment Emissions Calcs'!$I$8:$V$8919,16,FALSE),0)</f>
        <v>0</v>
      </c>
      <c r="H4674" s="36">
        <f t="shared" ca="1" si="213"/>
        <v>1.8846765E-4</v>
      </c>
      <c r="I4674" s="37">
        <f ca="1">IFERROR(VLOOKUP($E4674&amp;"-1",'PTE - Segment Emissions Calcs'!$I$8:$X$8919,18,FALSE),0)</f>
        <v>8.2548830699999995E-4</v>
      </c>
      <c r="J4674" s="37">
        <f ca="1">IFERROR(VLOOKUP($E4674&amp;"-2",'PTE - Segment Emissions Calcs'!$I$8:$X$8919,18,FALSE),0)</f>
        <v>0</v>
      </c>
      <c r="K4674" s="37">
        <f t="shared" ca="1" si="214"/>
        <v>8.2548830699999995E-4</v>
      </c>
      <c r="L4674" s="37">
        <f ca="1">IFERROR(VLOOKUP($E4674&amp;"-1",'PTE - Segment Emissions Calcs'!$I$8:$Z$8919,20,FALSE),0)</f>
        <v>8.2548830699999995E-4</v>
      </c>
      <c r="M4674" s="37">
        <f ca="1">IFERROR(VLOOKUP($E4674&amp;"-2",'PTE - Segment Emissions Calcs'!$I$8:$Z$8919,20,FALSE),0)</f>
        <v>0</v>
      </c>
      <c r="N4674" s="37">
        <f t="shared" ca="1" si="215"/>
        <v>8.2548830699999995E-4</v>
      </c>
      <c r="O4674" s="38">
        <f t="array" aca="1" ref="O4674" ca="1">IF($H4674="TOTAL HAP",H4674,MAX(IF('PTE - Segment Emissions Calcs'!$B$8:$B$8919=$B4674,'PTE - Segment Emissions Calcs'!$V$8:$V$8919,)))</f>
        <v>1.8846765E-4</v>
      </c>
      <c r="P4674" s="38">
        <f t="array" aca="1" ref="P4674" ca="1">IF($H4674="TOTAL HAP",K4674,MAX(IF('PTE - Segment Emissions Calcs'!$B$8:$B$8919=$B4674,'PTE - Segment Emissions Calcs'!$X$8:$X$8919,)))</f>
        <v>8.2548830699999995E-4</v>
      </c>
      <c r="Q4674" s="38">
        <f t="array" aca="1" ref="Q4674" ca="1">IF($H4674="TOTAL HAP",N4674,MAX(IF('PTE - Segment Emissions Calcs'!$B$8:$B$8919=$B4674,'PTE - Segment Emissions Calcs'!$Z$8:$Z$8919,)))</f>
        <v>8.2548830699999995E-4</v>
      </c>
      <c r="R4674" s="39"/>
    </row>
    <row r="4675" spans="1:18" x14ac:dyDescent="0.25">
      <c r="A4675" s="71"/>
      <c r="B4675" s="71"/>
      <c r="C4675" s="34" t="s">
        <v>227</v>
      </c>
      <c r="D4675" s="59"/>
      <c r="E4675" s="35"/>
      <c r="F4675" s="35">
        <f ca="1">IFERROR(VLOOKUP($E4675&amp;"-1",'PTE - Segment Emissions Calcs'!$I$8:$V$8919,16,FALSE),0)</f>
        <v>0</v>
      </c>
      <c r="G4675" s="35">
        <f ca="1">IFERROR(VLOOKUP($E4675&amp;"-2",'PTE - Segment Emissions Calcs'!$I$8:$V$8919,16,FALSE),0)</f>
        <v>0</v>
      </c>
      <c r="H4675" s="36">
        <f t="shared" ca="1" si="213"/>
        <v>0</v>
      </c>
      <c r="I4675" s="37">
        <f ca="1">IFERROR(VLOOKUP($E4675&amp;"-1",'PTE - Segment Emissions Calcs'!$I$8:$X$8919,18,FALSE),0)</f>
        <v>0</v>
      </c>
      <c r="J4675" s="37">
        <f ca="1">IFERROR(VLOOKUP($E4675&amp;"-2",'PTE - Segment Emissions Calcs'!$I$8:$X$8919,18,FALSE),0)</f>
        <v>0</v>
      </c>
      <c r="K4675" s="37">
        <f t="shared" ca="1" si="214"/>
        <v>0</v>
      </c>
      <c r="L4675" s="37">
        <f ca="1">IFERROR(VLOOKUP($E4675&amp;"-1",'PTE - Segment Emissions Calcs'!$I$8:$Z$8919,20,FALSE),0)</f>
        <v>0</v>
      </c>
      <c r="M4675" s="37">
        <f ca="1">IFERROR(VLOOKUP($E4675&amp;"-2",'PTE - Segment Emissions Calcs'!$I$8:$Z$8919,20,FALSE),0)</f>
        <v>0</v>
      </c>
      <c r="N4675" s="37">
        <f t="shared" ca="1" si="215"/>
        <v>0</v>
      </c>
      <c r="O4675" s="38">
        <f t="array" aca="1" ref="O4675" ca="1">IF($H4675="TOTAL HAP",H4675,MAX(IF('PTE - Segment Emissions Calcs'!$B$8:$B$8919=$B4675,'PTE - Segment Emissions Calcs'!$V$8:$V$8919,)))</f>
        <v>0</v>
      </c>
      <c r="P4675" s="38">
        <f t="array" aca="1" ref="P4675" ca="1">IF($H4675="TOTAL HAP",K4675,MAX(IF('PTE - Segment Emissions Calcs'!$B$8:$B$8919=$B4675,'PTE - Segment Emissions Calcs'!$X$8:$X$8919,)))</f>
        <v>0</v>
      </c>
      <c r="Q4675" s="38">
        <f t="array" aca="1" ref="Q4675" ca="1">IF($H4675="TOTAL HAP",N4675,MAX(IF('PTE - Segment Emissions Calcs'!$B$8:$B$8919=$B4675,'PTE - Segment Emissions Calcs'!$Z$8:$Z$8919,)))</f>
        <v>0</v>
      </c>
      <c r="R4675" s="39"/>
    </row>
    <row r="4676" spans="1:18" ht="15.75" thickBot="1" x14ac:dyDescent="0.3">
      <c r="A4676" s="72"/>
      <c r="B4676" s="72"/>
      <c r="C4676" s="43" t="s">
        <v>70</v>
      </c>
      <c r="D4676" s="60"/>
      <c r="E4676" s="44"/>
      <c r="F4676" s="44">
        <f ca="1">IFERROR(VLOOKUP($E4676&amp;"-1",'PTE - Segment Emissions Calcs'!$I$8:$V$8919,16,FALSE),0)</f>
        <v>3.3500000000000005E-6</v>
      </c>
      <c r="G4676" s="44">
        <f ca="1">IFERROR(VLOOKUP($E4676&amp;"-2",'PTE - Segment Emissions Calcs'!$I$8:$V$8919,16,FALSE),0)</f>
        <v>0</v>
      </c>
      <c r="H4676" s="45">
        <f t="shared" ca="1" si="213"/>
        <v>3.3500000000000005E-6</v>
      </c>
      <c r="I4676" s="46">
        <f ca="1">IFERROR(VLOOKUP($E4676&amp;"-1",'PTE - Segment Emissions Calcs'!$I$8:$X$8919,18,FALSE),0)</f>
        <v>1.4673000000000002E-5</v>
      </c>
      <c r="J4676" s="46">
        <f ca="1">IFERROR(VLOOKUP($E4676&amp;"-2",'PTE - Segment Emissions Calcs'!$I$8:$X$8919,18,FALSE),0)</f>
        <v>0</v>
      </c>
      <c r="K4676" s="46">
        <f t="shared" ca="1" si="214"/>
        <v>1.4673000000000002E-5</v>
      </c>
      <c r="L4676" s="46">
        <f ca="1">IFERROR(VLOOKUP($E4676&amp;"-1",'PTE - Segment Emissions Calcs'!$I$8:$Z$8919,20,FALSE),0)</f>
        <v>1.4673000000000002E-5</v>
      </c>
      <c r="M4676" s="46">
        <f ca="1">IFERROR(VLOOKUP($E4676&amp;"-2",'PTE - Segment Emissions Calcs'!$I$8:$Z$8919,20,FALSE),0)</f>
        <v>0</v>
      </c>
      <c r="N4676" s="46">
        <f t="shared" ca="1" si="215"/>
        <v>1.4673000000000002E-5</v>
      </c>
      <c r="O4676" s="47">
        <f t="array" aca="1" ref="O4676" ca="1">IF($H4676="TOTAL HAP",H4676,MAX(IF('PTE - Segment Emissions Calcs'!$B$8:$B$8919=$B4676,'PTE - Segment Emissions Calcs'!$V$8:$V$8919,)))</f>
        <v>3.3500000000000005E-6</v>
      </c>
      <c r="P4676" s="47">
        <f t="array" aca="1" ref="P4676" ca="1">IF($H4676="TOTAL HAP",K4676,MAX(IF('PTE - Segment Emissions Calcs'!$B$8:$B$8919=$B4676,'PTE - Segment Emissions Calcs'!$X$8:$X$8919,)))</f>
        <v>1.4673000000000002E-5</v>
      </c>
      <c r="Q4676" s="47">
        <f t="array" aca="1" ref="Q4676" ca="1">IF($H4676="TOTAL HAP",N4676,MAX(IF('PTE - Segment Emissions Calcs'!$B$8:$B$8919=$B4676,'PTE - Segment Emissions Calcs'!$Z$8:$Z$8919,)))</f>
        <v>1.4673000000000002E-5</v>
      </c>
      <c r="R4676" s="48"/>
    </row>
    <row r="4677" spans="1:18" ht="15.75" thickTop="1" x14ac:dyDescent="0.25">
      <c r="A4677" s="25" t="str">
        <f ca="1">VLOOKUP(#REF!,'PTE - Segment Emissions Calcs'!$C$8:$J$8919,8,FALSE)</f>
        <v>FUGI 144</v>
      </c>
      <c r="B4677" s="25" t="str">
        <f ca="1">VLOOKUP(A4677,'PTE - Segment Emissions Calcs'!$J$8:$O$8919,4,FALSE)</f>
        <v>Crude Unit 1</v>
      </c>
      <c r="C4677" s="26" t="s">
        <v>24</v>
      </c>
      <c r="D4677" s="58"/>
      <c r="E4677" s="27"/>
      <c r="F4677" s="27">
        <f ca="1">IFERROR(VLOOKUP($E4677&amp;"-1",'PTE - Segment Emissions Calcs'!$I$8:$V$8919,16,FALSE),0)</f>
        <v>0.10988000000000001</v>
      </c>
      <c r="G4677" s="27">
        <f ca="1">IFERROR(VLOOKUP($E4677&amp;"-2",'PTE - Segment Emissions Calcs'!$I$8:$V$8919,16,FALSE),0)</f>
        <v>0</v>
      </c>
      <c r="H4677" s="28">
        <f t="shared" ca="1" si="213"/>
        <v>0.10988000000000001</v>
      </c>
      <c r="I4677" s="29">
        <f ca="1">IFERROR(VLOOKUP($E4677&amp;"-1",'PTE - Segment Emissions Calcs'!$I$8:$X$8919,18,FALSE),0)</f>
        <v>0.48127439999999999</v>
      </c>
      <c r="J4677" s="29">
        <f ca="1">IFERROR(VLOOKUP($E4677&amp;"-2",'PTE - Segment Emissions Calcs'!$I$8:$X$8919,18,FALSE),0)</f>
        <v>0</v>
      </c>
      <c r="K4677" s="29">
        <f t="shared" ca="1" si="214"/>
        <v>0.48127439999999999</v>
      </c>
      <c r="L4677" s="29">
        <f ca="1">IFERROR(VLOOKUP($E4677&amp;"-1",'PTE - Segment Emissions Calcs'!$I$8:$Z$8919,20,FALSE),0)</f>
        <v>0.48127439999999999</v>
      </c>
      <c r="M4677" s="29">
        <f ca="1">IFERROR(VLOOKUP($E4677&amp;"-2",'PTE - Segment Emissions Calcs'!$I$8:$Z$8919,20,FALSE),0)</f>
        <v>0</v>
      </c>
      <c r="N4677" s="29">
        <f t="shared" ca="1" si="215"/>
        <v>0.48127439999999999</v>
      </c>
      <c r="O4677" s="30">
        <f t="array" aca="1" ref="O4677" ca="1">IF($H4677="TOTAL HAP",H4677,MAX(IF('PTE - Segment Emissions Calcs'!$B$8:$B$8919=$B4677,'PTE - Segment Emissions Calcs'!$V$8:$V$8919,)))</f>
        <v>0.10988000000000001</v>
      </c>
      <c r="P4677" s="30">
        <f t="array" aca="1" ref="P4677" ca="1">IF($H4677="TOTAL HAP",K4677,MAX(IF('PTE - Segment Emissions Calcs'!$B$8:$B$8919=$B4677,'PTE - Segment Emissions Calcs'!$X$8:$X$8919,)))</f>
        <v>0.48127439999999999</v>
      </c>
      <c r="Q4677" s="30">
        <f t="array" aca="1" ref="Q4677" ca="1">IF($H4677="TOTAL HAP",N4677,MAX(IF('PTE - Segment Emissions Calcs'!$B$8:$B$8919=$B4677,'PTE - Segment Emissions Calcs'!$Z$8:$Z$8919,)))</f>
        <v>0.48127439999999999</v>
      </c>
      <c r="R4677" s="31"/>
    </row>
    <row r="4678" spans="1:18" x14ac:dyDescent="0.25">
      <c r="A4678" s="32"/>
      <c r="B4678" s="33"/>
      <c r="C4678" s="34" t="s">
        <v>29</v>
      </c>
      <c r="D4678" s="35"/>
      <c r="E4678" s="35"/>
      <c r="F4678" s="35">
        <f ca="1">IFERROR(VLOOKUP($E4678&amp;"-1",'PTE - Segment Emissions Calcs'!$I$8:$V$8919,16,FALSE),0)</f>
        <v>4.8481601999999992E-4</v>
      </c>
      <c r="G4678" s="35">
        <f ca="1">IFERROR(VLOOKUP($E4678&amp;"-2",'PTE - Segment Emissions Calcs'!$I$8:$V$8919,16,FALSE),0)</f>
        <v>0</v>
      </c>
      <c r="H4678" s="36">
        <f t="shared" ca="1" si="213"/>
        <v>4.8481601999999992E-4</v>
      </c>
      <c r="I4678" s="37">
        <f ca="1">IFERROR(VLOOKUP($E4678&amp;"-1",'PTE - Segment Emissions Calcs'!$I$8:$X$8919,18,FALSE),0)</f>
        <v>2.1234941675999995E-3</v>
      </c>
      <c r="J4678" s="37">
        <f ca="1">IFERROR(VLOOKUP($E4678&amp;"-2",'PTE - Segment Emissions Calcs'!$I$8:$X$8919,18,FALSE),0)</f>
        <v>0</v>
      </c>
      <c r="K4678" s="37">
        <f t="shared" ca="1" si="214"/>
        <v>2.1234941675999995E-3</v>
      </c>
      <c r="L4678" s="37">
        <f ca="1">IFERROR(VLOOKUP($E4678&amp;"-1",'PTE - Segment Emissions Calcs'!$I$8:$Z$8919,20,FALSE),0)</f>
        <v>2.1234941675999995E-3</v>
      </c>
      <c r="M4678" s="37">
        <f ca="1">IFERROR(VLOOKUP($E4678&amp;"-2",'PTE - Segment Emissions Calcs'!$I$8:$Z$8919,20,FALSE),0)</f>
        <v>0</v>
      </c>
      <c r="N4678" s="37">
        <f t="shared" ca="1" si="215"/>
        <v>2.1234941675999995E-3</v>
      </c>
      <c r="O4678" s="38">
        <f t="array" aca="1" ref="O4678" ca="1">IF($H4678="TOTAL HAP",H4678,MAX(IF('PTE - Segment Emissions Calcs'!$B$8:$B$8919=$B4678,'PTE - Segment Emissions Calcs'!$V$8:$V$8919,)))</f>
        <v>4.8481601999999992E-4</v>
      </c>
      <c r="P4678" s="38">
        <f t="array" aca="1" ref="P4678" ca="1">IF($H4678="TOTAL HAP",K4678,MAX(IF('PTE - Segment Emissions Calcs'!$B$8:$B$8919=$B4678,'PTE - Segment Emissions Calcs'!$X$8:$X$8919,)))</f>
        <v>2.1234941675999995E-3</v>
      </c>
      <c r="Q4678" s="38">
        <f t="array" aca="1" ref="Q4678" ca="1">IF($H4678="TOTAL HAP",N4678,MAX(IF('PTE - Segment Emissions Calcs'!$B$8:$B$8919=$B4678,'PTE - Segment Emissions Calcs'!$Z$8:$Z$8919,)))</f>
        <v>2.1234941675999995E-3</v>
      </c>
      <c r="R4678" s="39"/>
    </row>
    <row r="4679" spans="1:18" x14ac:dyDescent="0.25">
      <c r="A4679" s="32"/>
      <c r="B4679" s="33"/>
      <c r="C4679" s="34" t="s">
        <v>219</v>
      </c>
      <c r="D4679" s="59"/>
      <c r="E4679" s="35"/>
      <c r="F4679" s="35">
        <f ca="1">IFERROR(VLOOKUP($E4679&amp;"-1",'PTE - Segment Emissions Calcs'!$I$8:$V$8919,16,FALSE),0)</f>
        <v>2.412E-8</v>
      </c>
      <c r="G4679" s="35">
        <f ca="1">IFERROR(VLOOKUP($E4679&amp;"-2",'PTE - Segment Emissions Calcs'!$I$8:$V$8919,16,FALSE),0)</f>
        <v>0</v>
      </c>
      <c r="H4679" s="36">
        <f t="shared" ca="1" si="213"/>
        <v>2.412E-8</v>
      </c>
      <c r="I4679" s="37">
        <f ca="1">IFERROR(VLOOKUP($E4679&amp;"-1",'PTE - Segment Emissions Calcs'!$I$8:$X$8919,18,FALSE),0)</f>
        <v>1.056456E-7</v>
      </c>
      <c r="J4679" s="37">
        <f ca="1">IFERROR(VLOOKUP($E4679&amp;"-2",'PTE - Segment Emissions Calcs'!$I$8:$X$8919,18,FALSE),0)</f>
        <v>0</v>
      </c>
      <c r="K4679" s="37">
        <f t="shared" ca="1" si="214"/>
        <v>1.056456E-7</v>
      </c>
      <c r="L4679" s="37">
        <f ca="1">IFERROR(VLOOKUP($E4679&amp;"-1",'PTE - Segment Emissions Calcs'!$I$8:$Z$8919,20,FALSE),0)</f>
        <v>1.056456E-7</v>
      </c>
      <c r="M4679" s="37">
        <f ca="1">IFERROR(VLOOKUP($E4679&amp;"-2",'PTE - Segment Emissions Calcs'!$I$8:$Z$8919,20,FALSE),0)</f>
        <v>0</v>
      </c>
      <c r="N4679" s="37">
        <f t="shared" ca="1" si="215"/>
        <v>1.056456E-7</v>
      </c>
      <c r="O4679" s="38">
        <f t="array" aca="1" ref="O4679" ca="1">IF($H4679="TOTAL HAP",H4679,MAX(IF('PTE - Segment Emissions Calcs'!$B$8:$B$8919=$B4679,'PTE - Segment Emissions Calcs'!$V$8:$V$8919,)))</f>
        <v>2.412E-8</v>
      </c>
      <c r="P4679" s="38">
        <f t="array" aca="1" ref="P4679" ca="1">IF($H4679="TOTAL HAP",K4679,MAX(IF('PTE - Segment Emissions Calcs'!$B$8:$B$8919=$B4679,'PTE - Segment Emissions Calcs'!$X$8:$X$8919,)))</f>
        <v>1.056456E-7</v>
      </c>
      <c r="Q4679" s="38">
        <f t="array" aca="1" ref="Q4679" ca="1">IF($H4679="TOTAL HAP",N4679,MAX(IF('PTE - Segment Emissions Calcs'!$B$8:$B$8919=$B4679,'PTE - Segment Emissions Calcs'!$Z$8:$Z$8919,)))</f>
        <v>1.056456E-7</v>
      </c>
      <c r="R4679" s="39"/>
    </row>
    <row r="4680" spans="1:18" x14ac:dyDescent="0.25">
      <c r="A4680" s="71"/>
      <c r="B4680" s="71"/>
      <c r="C4680" s="34" t="s">
        <v>72</v>
      </c>
      <c r="D4680" s="59"/>
      <c r="E4680" s="35"/>
      <c r="F4680" s="35">
        <f ca="1">IFERROR(VLOOKUP($E4680&amp;"-1",'PTE - Segment Emissions Calcs'!$I$8:$V$8919,16,FALSE),0)</f>
        <v>0</v>
      </c>
      <c r="G4680" s="35">
        <f ca="1">IFERROR(VLOOKUP($E4680&amp;"-2",'PTE - Segment Emissions Calcs'!$I$8:$V$8919,16,FALSE),0)</f>
        <v>0</v>
      </c>
      <c r="H4680" s="36">
        <f t="shared" ca="1" si="213"/>
        <v>0</v>
      </c>
      <c r="I4680" s="37">
        <f ca="1">IFERROR(VLOOKUP($E4680&amp;"-1",'PTE - Segment Emissions Calcs'!$I$8:$X$8919,18,FALSE),0)</f>
        <v>0</v>
      </c>
      <c r="J4680" s="37">
        <f ca="1">IFERROR(VLOOKUP($E4680&amp;"-2",'PTE - Segment Emissions Calcs'!$I$8:$X$8919,18,FALSE),0)</f>
        <v>0</v>
      </c>
      <c r="K4680" s="37">
        <f t="shared" ca="1" si="214"/>
        <v>0</v>
      </c>
      <c r="L4680" s="37">
        <f ca="1">IFERROR(VLOOKUP($E4680&amp;"-1",'PTE - Segment Emissions Calcs'!$I$8:$Z$8919,20,FALSE),0)</f>
        <v>0</v>
      </c>
      <c r="M4680" s="37">
        <f ca="1">IFERROR(VLOOKUP($E4680&amp;"-2",'PTE - Segment Emissions Calcs'!$I$8:$Z$8919,20,FALSE),0)</f>
        <v>0</v>
      </c>
      <c r="N4680" s="37">
        <f t="shared" ca="1" si="215"/>
        <v>0</v>
      </c>
      <c r="O4680" s="38">
        <f t="array" aca="1" ref="O4680" ca="1">IF($H4680="TOTAL HAP",H4680,MAX(IF('PTE - Segment Emissions Calcs'!$B$8:$B$8919=$B4680,'PTE - Segment Emissions Calcs'!$V$8:$V$8919,)))</f>
        <v>0</v>
      </c>
      <c r="P4680" s="38">
        <f t="array" aca="1" ref="P4680" ca="1">IF($H4680="TOTAL HAP",K4680,MAX(IF('PTE - Segment Emissions Calcs'!$B$8:$B$8919=$B4680,'PTE - Segment Emissions Calcs'!$X$8:$X$8919,)))</f>
        <v>0</v>
      </c>
      <c r="Q4680" s="38">
        <f t="array" aca="1" ref="Q4680" ca="1">IF($H4680="TOTAL HAP",N4680,MAX(IF('PTE - Segment Emissions Calcs'!$B$8:$B$8919=$B4680,'PTE - Segment Emissions Calcs'!$Z$8:$Z$8919,)))</f>
        <v>0</v>
      </c>
      <c r="R4680" s="39"/>
    </row>
    <row r="4681" spans="1:18" x14ac:dyDescent="0.25">
      <c r="A4681" s="71"/>
      <c r="B4681" s="71"/>
      <c r="C4681" s="34" t="s">
        <v>97</v>
      </c>
      <c r="D4681" s="59"/>
      <c r="E4681" s="35"/>
      <c r="F4681" s="35">
        <f ca="1">IFERROR(VLOOKUP($E4681&amp;"-1",'PTE - Segment Emissions Calcs'!$I$8:$V$8919,16,FALSE),0)</f>
        <v>1.6080000000000002E-8</v>
      </c>
      <c r="G4681" s="35">
        <f ca="1">IFERROR(VLOOKUP($E4681&amp;"-2",'PTE - Segment Emissions Calcs'!$I$8:$V$8919,16,FALSE),0)</f>
        <v>0</v>
      </c>
      <c r="H4681" s="36">
        <f t="shared" ca="1" si="213"/>
        <v>1.6080000000000002E-8</v>
      </c>
      <c r="I4681" s="37">
        <f ca="1">IFERROR(VLOOKUP($E4681&amp;"-1",'PTE - Segment Emissions Calcs'!$I$8:$X$8919,18,FALSE),0)</f>
        <v>7.0430400000000011E-8</v>
      </c>
      <c r="J4681" s="37">
        <f ca="1">IFERROR(VLOOKUP($E4681&amp;"-2",'PTE - Segment Emissions Calcs'!$I$8:$X$8919,18,FALSE),0)</f>
        <v>0</v>
      </c>
      <c r="K4681" s="37">
        <f t="shared" ca="1" si="214"/>
        <v>7.0430400000000011E-8</v>
      </c>
      <c r="L4681" s="37">
        <f ca="1">IFERROR(VLOOKUP($E4681&amp;"-1",'PTE - Segment Emissions Calcs'!$I$8:$Z$8919,20,FALSE),0)</f>
        <v>7.0430400000000011E-8</v>
      </c>
      <c r="M4681" s="37">
        <f ca="1">IFERROR(VLOOKUP($E4681&amp;"-2",'PTE - Segment Emissions Calcs'!$I$8:$Z$8919,20,FALSE),0)</f>
        <v>0</v>
      </c>
      <c r="N4681" s="37">
        <f t="shared" ca="1" si="215"/>
        <v>7.0430400000000011E-8</v>
      </c>
      <c r="O4681" s="38">
        <f t="array" aca="1" ref="O4681" ca="1">IF($H4681="TOTAL HAP",H4681,MAX(IF('PTE - Segment Emissions Calcs'!$B$8:$B$8919=$B4681,'PTE - Segment Emissions Calcs'!$V$8:$V$8919,)))</f>
        <v>1.6080000000000002E-8</v>
      </c>
      <c r="P4681" s="38">
        <f t="array" aca="1" ref="P4681" ca="1">IF($H4681="TOTAL HAP",K4681,MAX(IF('PTE - Segment Emissions Calcs'!$B$8:$B$8919=$B4681,'PTE - Segment Emissions Calcs'!$X$8:$X$8919,)))</f>
        <v>7.0430400000000011E-8</v>
      </c>
      <c r="Q4681" s="38">
        <f t="array" aca="1" ref="Q4681" ca="1">IF($H4681="TOTAL HAP",N4681,MAX(IF('PTE - Segment Emissions Calcs'!$B$8:$B$8919=$B4681,'PTE - Segment Emissions Calcs'!$Z$8:$Z$8919,)))</f>
        <v>7.0430400000000011E-8</v>
      </c>
      <c r="R4681" s="39"/>
    </row>
    <row r="4682" spans="1:18" x14ac:dyDescent="0.25">
      <c r="A4682" s="71"/>
      <c r="B4682" s="71"/>
      <c r="C4682" s="34" t="s">
        <v>208</v>
      </c>
      <c r="D4682" s="59"/>
      <c r="E4682" s="35"/>
      <c r="F4682" s="35">
        <f ca="1">IFERROR(VLOOKUP($E4682&amp;"-1",'PTE - Segment Emissions Calcs'!$I$8:$V$8919,16,FALSE),0)</f>
        <v>0</v>
      </c>
      <c r="G4682" s="35">
        <f ca="1">IFERROR(VLOOKUP($E4682&amp;"-2",'PTE - Segment Emissions Calcs'!$I$8:$V$8919,16,FALSE),0)</f>
        <v>0</v>
      </c>
      <c r="H4682" s="36">
        <f t="shared" ca="1" si="213"/>
        <v>0</v>
      </c>
      <c r="I4682" s="37">
        <f ca="1">IFERROR(VLOOKUP($E4682&amp;"-1",'PTE - Segment Emissions Calcs'!$I$8:$X$8919,18,FALSE),0)</f>
        <v>0</v>
      </c>
      <c r="J4682" s="37">
        <f ca="1">IFERROR(VLOOKUP($E4682&amp;"-2",'PTE - Segment Emissions Calcs'!$I$8:$X$8919,18,FALSE),0)</f>
        <v>0</v>
      </c>
      <c r="K4682" s="37">
        <f t="shared" ca="1" si="214"/>
        <v>0</v>
      </c>
      <c r="L4682" s="37">
        <f ca="1">IFERROR(VLOOKUP($E4682&amp;"-1",'PTE - Segment Emissions Calcs'!$I$8:$Z$8919,20,FALSE),0)</f>
        <v>0</v>
      </c>
      <c r="M4682" s="37">
        <f ca="1">IFERROR(VLOOKUP($E4682&amp;"-2",'PTE - Segment Emissions Calcs'!$I$8:$Z$8919,20,FALSE),0)</f>
        <v>0</v>
      </c>
      <c r="N4682" s="37">
        <f t="shared" ca="1" si="215"/>
        <v>0</v>
      </c>
      <c r="O4682" s="38">
        <f t="array" aca="1" ref="O4682" ca="1">IF($H4682="TOTAL HAP",H4682,MAX(IF('PTE - Segment Emissions Calcs'!$B$8:$B$8919=$B4682,'PTE - Segment Emissions Calcs'!$V$8:$V$8919,)))</f>
        <v>0</v>
      </c>
      <c r="P4682" s="38">
        <f t="array" aca="1" ref="P4682" ca="1">IF($H4682="TOTAL HAP",K4682,MAX(IF('PTE - Segment Emissions Calcs'!$B$8:$B$8919=$B4682,'PTE - Segment Emissions Calcs'!$X$8:$X$8919,)))</f>
        <v>0</v>
      </c>
      <c r="Q4682" s="38">
        <f t="array" aca="1" ref="Q4682" ca="1">IF($H4682="TOTAL HAP",N4682,MAX(IF('PTE - Segment Emissions Calcs'!$B$8:$B$8919=$B4682,'PTE - Segment Emissions Calcs'!$Z$8:$Z$8919,)))</f>
        <v>0</v>
      </c>
      <c r="R4682" s="39"/>
    </row>
    <row r="4683" spans="1:18" x14ac:dyDescent="0.25">
      <c r="A4683" s="71"/>
      <c r="B4683" s="71"/>
      <c r="C4683" s="34" t="s">
        <v>131</v>
      </c>
      <c r="D4683" s="59"/>
      <c r="E4683" s="35"/>
      <c r="F4683" s="35">
        <f ca="1">IFERROR(VLOOKUP($E4683&amp;"-1",'PTE - Segment Emissions Calcs'!$I$8:$V$8919,16,FALSE),0)</f>
        <v>0</v>
      </c>
      <c r="G4683" s="35">
        <f ca="1">IFERROR(VLOOKUP($E4683&amp;"-2",'PTE - Segment Emissions Calcs'!$I$8:$V$8919,16,FALSE),0)</f>
        <v>0</v>
      </c>
      <c r="H4683" s="36">
        <f t="shared" ca="1" si="213"/>
        <v>0</v>
      </c>
      <c r="I4683" s="37">
        <f ca="1">IFERROR(VLOOKUP($E4683&amp;"-1",'PTE - Segment Emissions Calcs'!$I$8:$X$8919,18,FALSE),0)</f>
        <v>0</v>
      </c>
      <c r="J4683" s="37">
        <f ca="1">IFERROR(VLOOKUP($E4683&amp;"-2",'PTE - Segment Emissions Calcs'!$I$8:$X$8919,18,FALSE),0)</f>
        <v>0</v>
      </c>
      <c r="K4683" s="37">
        <f t="shared" ca="1" si="214"/>
        <v>0</v>
      </c>
      <c r="L4683" s="37">
        <f ca="1">IFERROR(VLOOKUP($E4683&amp;"-1",'PTE - Segment Emissions Calcs'!$I$8:$Z$8919,20,FALSE),0)</f>
        <v>0</v>
      </c>
      <c r="M4683" s="37">
        <f ca="1">IFERROR(VLOOKUP($E4683&amp;"-2",'PTE - Segment Emissions Calcs'!$I$8:$Z$8919,20,FALSE),0)</f>
        <v>0</v>
      </c>
      <c r="N4683" s="37">
        <f t="shared" ca="1" si="215"/>
        <v>0</v>
      </c>
      <c r="O4683" s="38">
        <f t="array" aca="1" ref="O4683" ca="1">IF($H4683="TOTAL HAP",H4683,MAX(IF('PTE - Segment Emissions Calcs'!$B$8:$B$8919=$B4683,'PTE - Segment Emissions Calcs'!$V$8:$V$8919,)))</f>
        <v>0</v>
      </c>
      <c r="P4683" s="38">
        <f t="array" aca="1" ref="P4683" ca="1">IF($H4683="TOTAL HAP",K4683,MAX(IF('PTE - Segment Emissions Calcs'!$B$8:$B$8919=$B4683,'PTE - Segment Emissions Calcs'!$X$8:$X$8919,)))</f>
        <v>0</v>
      </c>
      <c r="Q4683" s="38">
        <f t="array" aca="1" ref="Q4683" ca="1">IF($H4683="TOTAL HAP",N4683,MAX(IF('PTE - Segment Emissions Calcs'!$B$8:$B$8919=$B4683,'PTE - Segment Emissions Calcs'!$Z$8:$Z$8919,)))</f>
        <v>0</v>
      </c>
      <c r="R4683" s="39"/>
    </row>
    <row r="4684" spans="1:18" x14ac:dyDescent="0.25">
      <c r="A4684" s="71"/>
      <c r="B4684" s="71"/>
      <c r="C4684" s="34" t="s">
        <v>30</v>
      </c>
      <c r="D4684" s="59"/>
      <c r="E4684" s="35"/>
      <c r="F4684" s="35">
        <f ca="1">IFERROR(VLOOKUP($E4684&amp;"-1",'PTE - Segment Emissions Calcs'!$I$8:$V$8919,16,FALSE),0)</f>
        <v>0</v>
      </c>
      <c r="G4684" s="35">
        <f ca="1">IFERROR(VLOOKUP($E4684&amp;"-2",'PTE - Segment Emissions Calcs'!$I$8:$V$8919,16,FALSE),0)</f>
        <v>0</v>
      </c>
      <c r="H4684" s="36">
        <f t="shared" ca="1" si="213"/>
        <v>0</v>
      </c>
      <c r="I4684" s="37">
        <f ca="1">IFERROR(VLOOKUP($E4684&amp;"-1",'PTE - Segment Emissions Calcs'!$I$8:$X$8919,18,FALSE),0)</f>
        <v>0</v>
      </c>
      <c r="J4684" s="37">
        <f ca="1">IFERROR(VLOOKUP($E4684&amp;"-2",'PTE - Segment Emissions Calcs'!$I$8:$X$8919,18,FALSE),0)</f>
        <v>0</v>
      </c>
      <c r="K4684" s="37">
        <f t="shared" ca="1" si="214"/>
        <v>0</v>
      </c>
      <c r="L4684" s="37">
        <f ca="1">IFERROR(VLOOKUP($E4684&amp;"-1",'PTE - Segment Emissions Calcs'!$I$8:$Z$8919,20,FALSE),0)</f>
        <v>0</v>
      </c>
      <c r="M4684" s="37">
        <f ca="1">IFERROR(VLOOKUP($E4684&amp;"-2",'PTE - Segment Emissions Calcs'!$I$8:$Z$8919,20,FALSE),0)</f>
        <v>0</v>
      </c>
      <c r="N4684" s="37">
        <f t="shared" ca="1" si="215"/>
        <v>0</v>
      </c>
      <c r="O4684" s="38">
        <f t="array" aca="1" ref="O4684" ca="1">IF($H4684="TOTAL HAP",H4684,MAX(IF('PTE - Segment Emissions Calcs'!$B$8:$B$8919=$B4684,'PTE - Segment Emissions Calcs'!$V$8:$V$8919,)))</f>
        <v>0</v>
      </c>
      <c r="P4684" s="38">
        <f t="array" aca="1" ref="P4684" ca="1">IF($H4684="TOTAL HAP",K4684,MAX(IF('PTE - Segment Emissions Calcs'!$B$8:$B$8919=$B4684,'PTE - Segment Emissions Calcs'!$X$8:$X$8919,)))</f>
        <v>0</v>
      </c>
      <c r="Q4684" s="38">
        <f t="array" aca="1" ref="Q4684" ca="1">IF($H4684="TOTAL HAP",N4684,MAX(IF('PTE - Segment Emissions Calcs'!$B$8:$B$8919=$B4684,'PTE - Segment Emissions Calcs'!$Z$8:$Z$8919,)))</f>
        <v>0</v>
      </c>
      <c r="R4684" s="39"/>
    </row>
    <row r="4685" spans="1:18" x14ac:dyDescent="0.25">
      <c r="A4685" s="71"/>
      <c r="B4685" s="71"/>
      <c r="C4685" s="34" t="s">
        <v>31</v>
      </c>
      <c r="D4685" s="59"/>
      <c r="E4685" s="35"/>
      <c r="F4685" s="35">
        <f ca="1">IFERROR(VLOOKUP($E4685&amp;"-1",'PTE - Segment Emissions Calcs'!$I$8:$V$8919,16,FALSE),0)</f>
        <v>0</v>
      </c>
      <c r="G4685" s="35">
        <f ca="1">IFERROR(VLOOKUP($E4685&amp;"-2",'PTE - Segment Emissions Calcs'!$I$8:$V$8919,16,FALSE),0)</f>
        <v>0</v>
      </c>
      <c r="H4685" s="36">
        <f t="shared" ca="1" si="213"/>
        <v>0</v>
      </c>
      <c r="I4685" s="37">
        <f ca="1">IFERROR(VLOOKUP($E4685&amp;"-1",'PTE - Segment Emissions Calcs'!$I$8:$X$8919,18,FALSE),0)</f>
        <v>0</v>
      </c>
      <c r="J4685" s="37">
        <f ca="1">IFERROR(VLOOKUP($E4685&amp;"-2",'PTE - Segment Emissions Calcs'!$I$8:$X$8919,18,FALSE),0)</f>
        <v>0</v>
      </c>
      <c r="K4685" s="37">
        <f t="shared" ca="1" si="214"/>
        <v>0</v>
      </c>
      <c r="L4685" s="37">
        <f ca="1">IFERROR(VLOOKUP($E4685&amp;"-1",'PTE - Segment Emissions Calcs'!$I$8:$Z$8919,20,FALSE),0)</f>
        <v>0</v>
      </c>
      <c r="M4685" s="37">
        <f ca="1">IFERROR(VLOOKUP($E4685&amp;"-2",'PTE - Segment Emissions Calcs'!$I$8:$Z$8919,20,FALSE),0)</f>
        <v>0</v>
      </c>
      <c r="N4685" s="37">
        <f t="shared" ca="1" si="215"/>
        <v>0</v>
      </c>
      <c r="O4685" s="38">
        <f t="array" aca="1" ref="O4685" ca="1">IF($H4685="TOTAL HAP",H4685,MAX(IF('PTE - Segment Emissions Calcs'!$B$8:$B$8919=$B4685,'PTE - Segment Emissions Calcs'!$V$8:$V$8919,)))</f>
        <v>0</v>
      </c>
      <c r="P4685" s="38">
        <f t="array" aca="1" ref="P4685" ca="1">IF($H4685="TOTAL HAP",K4685,MAX(IF('PTE - Segment Emissions Calcs'!$B$8:$B$8919=$B4685,'PTE - Segment Emissions Calcs'!$X$8:$X$8919,)))</f>
        <v>0</v>
      </c>
      <c r="Q4685" s="38">
        <f t="array" aca="1" ref="Q4685" ca="1">IF($H4685="TOTAL HAP",N4685,MAX(IF('PTE - Segment Emissions Calcs'!$B$8:$B$8919=$B4685,'PTE - Segment Emissions Calcs'!$Z$8:$Z$8919,)))</f>
        <v>0</v>
      </c>
      <c r="R4685" s="39"/>
    </row>
    <row r="4686" spans="1:18" x14ac:dyDescent="0.25">
      <c r="A4686" s="71"/>
      <c r="B4686" s="71"/>
      <c r="C4686" s="34" t="s">
        <v>220</v>
      </c>
      <c r="D4686" s="59"/>
      <c r="E4686" s="35"/>
      <c r="F4686" s="35">
        <f ca="1">IFERROR(VLOOKUP($E4686&amp;"-1",'PTE - Segment Emissions Calcs'!$I$8:$V$8919,16,FALSE),0)</f>
        <v>0</v>
      </c>
      <c r="G4686" s="35">
        <f ca="1">IFERROR(VLOOKUP($E4686&amp;"-2",'PTE - Segment Emissions Calcs'!$I$8:$V$8919,16,FALSE),0)</f>
        <v>0</v>
      </c>
      <c r="H4686" s="36">
        <f t="shared" ca="1" si="213"/>
        <v>0</v>
      </c>
      <c r="I4686" s="37">
        <f ca="1">IFERROR(VLOOKUP($E4686&amp;"-1",'PTE - Segment Emissions Calcs'!$I$8:$X$8919,18,FALSE),0)</f>
        <v>0</v>
      </c>
      <c r="J4686" s="37">
        <f ca="1">IFERROR(VLOOKUP($E4686&amp;"-2",'PTE - Segment Emissions Calcs'!$I$8:$X$8919,18,FALSE),0)</f>
        <v>0</v>
      </c>
      <c r="K4686" s="37">
        <f t="shared" ca="1" si="214"/>
        <v>0</v>
      </c>
      <c r="L4686" s="37">
        <f ca="1">IFERROR(VLOOKUP($E4686&amp;"-1",'PTE - Segment Emissions Calcs'!$I$8:$Z$8919,20,FALSE),0)</f>
        <v>0</v>
      </c>
      <c r="M4686" s="37">
        <f ca="1">IFERROR(VLOOKUP($E4686&amp;"-2",'PTE - Segment Emissions Calcs'!$I$8:$Z$8919,20,FALSE),0)</f>
        <v>0</v>
      </c>
      <c r="N4686" s="37">
        <f t="shared" ca="1" si="215"/>
        <v>0</v>
      </c>
      <c r="O4686" s="38">
        <f t="array" aca="1" ref="O4686" ca="1">IF($H4686="TOTAL HAP",H4686,MAX(IF('PTE - Segment Emissions Calcs'!$B$8:$B$8919=$B4686,'PTE - Segment Emissions Calcs'!$V$8:$V$8919,)))</f>
        <v>0</v>
      </c>
      <c r="P4686" s="38">
        <f t="array" aca="1" ref="P4686" ca="1">IF($H4686="TOTAL HAP",K4686,MAX(IF('PTE - Segment Emissions Calcs'!$B$8:$B$8919=$B4686,'PTE - Segment Emissions Calcs'!$X$8:$X$8919,)))</f>
        <v>0</v>
      </c>
      <c r="Q4686" s="38">
        <f t="array" aca="1" ref="Q4686" ca="1">IF($H4686="TOTAL HAP",N4686,MAX(IF('PTE - Segment Emissions Calcs'!$B$8:$B$8919=$B4686,'PTE - Segment Emissions Calcs'!$Z$8:$Z$8919,)))</f>
        <v>0</v>
      </c>
      <c r="R4686" s="39"/>
    </row>
    <row r="4687" spans="1:18" x14ac:dyDescent="0.25">
      <c r="A4687" s="71"/>
      <c r="B4687" s="71"/>
      <c r="C4687" s="34" t="s">
        <v>33</v>
      </c>
      <c r="D4687" s="59"/>
      <c r="E4687" s="35"/>
      <c r="F4687" s="35">
        <f ca="1">IFERROR(VLOOKUP($E4687&amp;"-1",'PTE - Segment Emissions Calcs'!$I$8:$V$8919,16,FALSE),0)</f>
        <v>0</v>
      </c>
      <c r="G4687" s="35">
        <f ca="1">IFERROR(VLOOKUP($E4687&amp;"-2",'PTE - Segment Emissions Calcs'!$I$8:$V$8919,16,FALSE),0)</f>
        <v>0</v>
      </c>
      <c r="H4687" s="36">
        <f t="shared" ca="1" si="213"/>
        <v>0</v>
      </c>
      <c r="I4687" s="37">
        <f ca="1">IFERROR(VLOOKUP($E4687&amp;"-1",'PTE - Segment Emissions Calcs'!$I$8:$X$8919,18,FALSE),0)</f>
        <v>0</v>
      </c>
      <c r="J4687" s="37">
        <f ca="1">IFERROR(VLOOKUP($E4687&amp;"-2",'PTE - Segment Emissions Calcs'!$I$8:$X$8919,18,FALSE),0)</f>
        <v>0</v>
      </c>
      <c r="K4687" s="37">
        <f t="shared" ca="1" si="214"/>
        <v>0</v>
      </c>
      <c r="L4687" s="37">
        <f ca="1">IFERROR(VLOOKUP($E4687&amp;"-1",'PTE - Segment Emissions Calcs'!$I$8:$Z$8919,20,FALSE),0)</f>
        <v>0</v>
      </c>
      <c r="M4687" s="37">
        <f ca="1">IFERROR(VLOOKUP($E4687&amp;"-2",'PTE - Segment Emissions Calcs'!$I$8:$Z$8919,20,FALSE),0)</f>
        <v>0</v>
      </c>
      <c r="N4687" s="37">
        <f t="shared" ca="1" si="215"/>
        <v>0</v>
      </c>
      <c r="O4687" s="38">
        <f t="array" aca="1" ref="O4687" ca="1">IF($H4687="TOTAL HAP",H4687,MAX(IF('PTE - Segment Emissions Calcs'!$B$8:$B$8919=$B4687,'PTE - Segment Emissions Calcs'!$V$8:$V$8919,)))</f>
        <v>0</v>
      </c>
      <c r="P4687" s="38">
        <f t="array" aca="1" ref="P4687" ca="1">IF($H4687="TOTAL HAP",K4687,MAX(IF('PTE - Segment Emissions Calcs'!$B$8:$B$8919=$B4687,'PTE - Segment Emissions Calcs'!$X$8:$X$8919,)))</f>
        <v>0</v>
      </c>
      <c r="Q4687" s="38">
        <f t="array" aca="1" ref="Q4687" ca="1">IF($H4687="TOTAL HAP",N4687,MAX(IF('PTE - Segment Emissions Calcs'!$B$8:$B$8919=$B4687,'PTE - Segment Emissions Calcs'!$Z$8:$Z$8919,)))</f>
        <v>0</v>
      </c>
      <c r="R4687" s="39"/>
    </row>
    <row r="4688" spans="1:18" x14ac:dyDescent="0.25">
      <c r="A4688" s="71"/>
      <c r="B4688" s="71"/>
      <c r="C4688" s="34" t="s">
        <v>34</v>
      </c>
      <c r="D4688" s="59"/>
      <c r="E4688" s="35"/>
      <c r="F4688" s="35">
        <f ca="1">IFERROR(VLOOKUP($E4688&amp;"-1",'PTE - Segment Emissions Calcs'!$I$8:$V$8919,16,FALSE),0)</f>
        <v>0</v>
      </c>
      <c r="G4688" s="35">
        <f ca="1">IFERROR(VLOOKUP($E4688&amp;"-2",'PTE - Segment Emissions Calcs'!$I$8:$V$8919,16,FALSE),0)</f>
        <v>0</v>
      </c>
      <c r="H4688" s="36">
        <f t="shared" ca="1" si="213"/>
        <v>0</v>
      </c>
      <c r="I4688" s="37">
        <f ca="1">IFERROR(VLOOKUP($E4688&amp;"-1",'PTE - Segment Emissions Calcs'!$I$8:$X$8919,18,FALSE),0)</f>
        <v>0</v>
      </c>
      <c r="J4688" s="37">
        <f ca="1">IFERROR(VLOOKUP($E4688&amp;"-2",'PTE - Segment Emissions Calcs'!$I$8:$X$8919,18,FALSE),0)</f>
        <v>0</v>
      </c>
      <c r="K4688" s="37">
        <f t="shared" ca="1" si="214"/>
        <v>0</v>
      </c>
      <c r="L4688" s="37">
        <f ca="1">IFERROR(VLOOKUP($E4688&amp;"-1",'PTE - Segment Emissions Calcs'!$I$8:$Z$8919,20,FALSE),0)</f>
        <v>0</v>
      </c>
      <c r="M4688" s="37">
        <f ca="1">IFERROR(VLOOKUP($E4688&amp;"-2",'PTE - Segment Emissions Calcs'!$I$8:$Z$8919,20,FALSE),0)</f>
        <v>0</v>
      </c>
      <c r="N4688" s="37">
        <f t="shared" ca="1" si="215"/>
        <v>0</v>
      </c>
      <c r="O4688" s="38">
        <f t="array" aca="1" ref="O4688" ca="1">IF($H4688="TOTAL HAP",H4688,MAX(IF('PTE - Segment Emissions Calcs'!$B$8:$B$8919=$B4688,'PTE - Segment Emissions Calcs'!$V$8:$V$8919,)))</f>
        <v>0</v>
      </c>
      <c r="P4688" s="38">
        <f t="array" aca="1" ref="P4688" ca="1">IF($H4688="TOTAL HAP",K4688,MAX(IF('PTE - Segment Emissions Calcs'!$B$8:$B$8919=$B4688,'PTE - Segment Emissions Calcs'!$X$8:$X$8919,)))</f>
        <v>0</v>
      </c>
      <c r="Q4688" s="38">
        <f t="array" aca="1" ref="Q4688" ca="1">IF($H4688="TOTAL HAP",N4688,MAX(IF('PTE - Segment Emissions Calcs'!$B$8:$B$8919=$B4688,'PTE - Segment Emissions Calcs'!$Z$8:$Z$8919,)))</f>
        <v>0</v>
      </c>
      <c r="R4688" s="39"/>
    </row>
    <row r="4689" spans="1:18" x14ac:dyDescent="0.25">
      <c r="A4689" s="71"/>
      <c r="B4689" s="71"/>
      <c r="C4689" s="34" t="s">
        <v>35</v>
      </c>
      <c r="D4689" s="59"/>
      <c r="E4689" s="35"/>
      <c r="F4689" s="35">
        <f ca="1">IFERROR(VLOOKUP($E4689&amp;"-1",'PTE - Segment Emissions Calcs'!$I$8:$V$8919,16,FALSE),0)</f>
        <v>4.0200000000000005E-6</v>
      </c>
      <c r="G4689" s="35">
        <f ca="1">IFERROR(VLOOKUP($E4689&amp;"-2",'PTE - Segment Emissions Calcs'!$I$8:$V$8919,16,FALSE),0)</f>
        <v>0</v>
      </c>
      <c r="H4689" s="36">
        <f t="shared" ca="1" si="213"/>
        <v>4.0200000000000005E-6</v>
      </c>
      <c r="I4689" s="37">
        <f ca="1">IFERROR(VLOOKUP($E4689&amp;"-1",'PTE - Segment Emissions Calcs'!$I$8:$X$8919,18,FALSE),0)</f>
        <v>1.7607600000000001E-5</v>
      </c>
      <c r="J4689" s="37">
        <f ca="1">IFERROR(VLOOKUP($E4689&amp;"-2",'PTE - Segment Emissions Calcs'!$I$8:$X$8919,18,FALSE),0)</f>
        <v>0</v>
      </c>
      <c r="K4689" s="37">
        <f t="shared" ca="1" si="214"/>
        <v>1.7607600000000001E-5</v>
      </c>
      <c r="L4689" s="37">
        <f ca="1">IFERROR(VLOOKUP($E4689&amp;"-1",'PTE - Segment Emissions Calcs'!$I$8:$Z$8919,20,FALSE),0)</f>
        <v>1.7607600000000001E-5</v>
      </c>
      <c r="M4689" s="37">
        <f ca="1">IFERROR(VLOOKUP($E4689&amp;"-2",'PTE - Segment Emissions Calcs'!$I$8:$Z$8919,20,FALSE),0)</f>
        <v>0</v>
      </c>
      <c r="N4689" s="37">
        <f t="shared" ca="1" si="215"/>
        <v>1.7607600000000001E-5</v>
      </c>
      <c r="O4689" s="38">
        <f t="array" aca="1" ref="O4689" ca="1">IF($H4689="TOTAL HAP",H4689,MAX(IF('PTE - Segment Emissions Calcs'!$B$8:$B$8919=$B4689,'PTE - Segment Emissions Calcs'!$V$8:$V$8919,)))</f>
        <v>4.0200000000000005E-6</v>
      </c>
      <c r="P4689" s="38">
        <f t="array" aca="1" ref="P4689" ca="1">IF($H4689="TOTAL HAP",K4689,MAX(IF('PTE - Segment Emissions Calcs'!$B$8:$B$8919=$B4689,'PTE - Segment Emissions Calcs'!$X$8:$X$8919,)))</f>
        <v>1.7607600000000001E-5</v>
      </c>
      <c r="Q4689" s="38">
        <f t="array" aca="1" ref="Q4689" ca="1">IF($H4689="TOTAL HAP",N4689,MAX(IF('PTE - Segment Emissions Calcs'!$B$8:$B$8919=$B4689,'PTE - Segment Emissions Calcs'!$Z$8:$Z$8919,)))</f>
        <v>1.7607600000000001E-5</v>
      </c>
      <c r="R4689" s="39"/>
    </row>
    <row r="4690" spans="1:18" x14ac:dyDescent="0.25">
      <c r="A4690" s="71"/>
      <c r="B4690" s="71"/>
      <c r="C4690" s="34" t="s">
        <v>37</v>
      </c>
      <c r="D4690" s="59"/>
      <c r="E4690" s="35"/>
      <c r="F4690" s="35">
        <f ca="1">IFERROR(VLOOKUP($E4690&amp;"-1",'PTE - Segment Emissions Calcs'!$I$8:$V$8919,16,FALSE),0)</f>
        <v>4.0183920000000001E-5</v>
      </c>
      <c r="G4690" s="35">
        <f ca="1">IFERROR(VLOOKUP($E4690&amp;"-2",'PTE - Segment Emissions Calcs'!$I$8:$V$8919,16,FALSE),0)</f>
        <v>0</v>
      </c>
      <c r="H4690" s="36">
        <f t="shared" ca="1" si="213"/>
        <v>4.0183920000000001E-5</v>
      </c>
      <c r="I4690" s="37">
        <f ca="1">IFERROR(VLOOKUP($E4690&amp;"-1",'PTE - Segment Emissions Calcs'!$I$8:$X$8919,18,FALSE),0)</f>
        <v>1.760055696E-4</v>
      </c>
      <c r="J4690" s="37">
        <f ca="1">IFERROR(VLOOKUP($E4690&amp;"-2",'PTE - Segment Emissions Calcs'!$I$8:$X$8919,18,FALSE),0)</f>
        <v>0</v>
      </c>
      <c r="K4690" s="37">
        <f t="shared" ca="1" si="214"/>
        <v>1.760055696E-4</v>
      </c>
      <c r="L4690" s="37">
        <f ca="1">IFERROR(VLOOKUP($E4690&amp;"-1",'PTE - Segment Emissions Calcs'!$I$8:$Z$8919,20,FALSE),0)</f>
        <v>1.760055696E-4</v>
      </c>
      <c r="M4690" s="37">
        <f ca="1">IFERROR(VLOOKUP($E4690&amp;"-2",'PTE - Segment Emissions Calcs'!$I$8:$Z$8919,20,FALSE),0)</f>
        <v>0</v>
      </c>
      <c r="N4690" s="37">
        <f t="shared" ca="1" si="215"/>
        <v>1.760055696E-4</v>
      </c>
      <c r="O4690" s="38">
        <f t="array" aca="1" ref="O4690" ca="1">IF($H4690="TOTAL HAP",H4690,MAX(IF('PTE - Segment Emissions Calcs'!$B$8:$B$8919=$B4690,'PTE - Segment Emissions Calcs'!$V$8:$V$8919,)))</f>
        <v>4.0183920000000001E-5</v>
      </c>
      <c r="P4690" s="38">
        <f t="array" aca="1" ref="P4690" ca="1">IF($H4690="TOTAL HAP",K4690,MAX(IF('PTE - Segment Emissions Calcs'!$B$8:$B$8919=$B4690,'PTE - Segment Emissions Calcs'!$X$8:$X$8919,)))</f>
        <v>1.760055696E-4</v>
      </c>
      <c r="Q4690" s="38">
        <f t="array" aca="1" ref="Q4690" ca="1">IF($H4690="TOTAL HAP",N4690,MAX(IF('PTE - Segment Emissions Calcs'!$B$8:$B$8919=$B4690,'PTE - Segment Emissions Calcs'!$Z$8:$Z$8919,)))</f>
        <v>1.760055696E-4</v>
      </c>
      <c r="R4690" s="39"/>
    </row>
    <row r="4691" spans="1:18" x14ac:dyDescent="0.25">
      <c r="A4691" s="71"/>
      <c r="B4691" s="71"/>
      <c r="C4691" s="34" t="s">
        <v>36</v>
      </c>
      <c r="D4691" s="59"/>
      <c r="E4691" s="35"/>
      <c r="F4691" s="35">
        <f ca="1">IFERROR(VLOOKUP($E4691&amp;"-1",'PTE - Segment Emissions Calcs'!$I$8:$V$8919,16,FALSE),0)</f>
        <v>0</v>
      </c>
      <c r="G4691" s="35">
        <f ca="1">IFERROR(VLOOKUP($E4691&amp;"-2",'PTE - Segment Emissions Calcs'!$I$8:$V$8919,16,FALSE),0)</f>
        <v>0</v>
      </c>
      <c r="H4691" s="36">
        <f t="shared" ca="1" si="213"/>
        <v>0</v>
      </c>
      <c r="I4691" s="37">
        <f ca="1">IFERROR(VLOOKUP($E4691&amp;"-1",'PTE - Segment Emissions Calcs'!$I$8:$X$8919,18,FALSE),0)</f>
        <v>0</v>
      </c>
      <c r="J4691" s="37">
        <f ca="1">IFERROR(VLOOKUP($E4691&amp;"-2",'PTE - Segment Emissions Calcs'!$I$8:$X$8919,18,FALSE),0)</f>
        <v>0</v>
      </c>
      <c r="K4691" s="37">
        <f t="shared" ca="1" si="214"/>
        <v>0</v>
      </c>
      <c r="L4691" s="37">
        <f ca="1">IFERROR(VLOOKUP($E4691&amp;"-1",'PTE - Segment Emissions Calcs'!$I$8:$Z$8919,20,FALSE),0)</f>
        <v>0</v>
      </c>
      <c r="M4691" s="37">
        <f ca="1">IFERROR(VLOOKUP($E4691&amp;"-2",'PTE - Segment Emissions Calcs'!$I$8:$Z$8919,20,FALSE),0)</f>
        <v>0</v>
      </c>
      <c r="N4691" s="37">
        <f t="shared" ca="1" si="215"/>
        <v>0</v>
      </c>
      <c r="O4691" s="38">
        <f t="array" aca="1" ref="O4691" ca="1">IF($H4691="TOTAL HAP",H4691,MAX(IF('PTE - Segment Emissions Calcs'!$B$8:$B$8919=$B4691,'PTE - Segment Emissions Calcs'!$V$8:$V$8919,)))</f>
        <v>0</v>
      </c>
      <c r="P4691" s="38">
        <f t="array" aca="1" ref="P4691" ca="1">IF($H4691="TOTAL HAP",K4691,MAX(IF('PTE - Segment Emissions Calcs'!$B$8:$B$8919=$B4691,'PTE - Segment Emissions Calcs'!$X$8:$X$8919,)))</f>
        <v>0</v>
      </c>
      <c r="Q4691" s="38">
        <f t="array" aca="1" ref="Q4691" ca="1">IF($H4691="TOTAL HAP",N4691,MAX(IF('PTE - Segment Emissions Calcs'!$B$8:$B$8919=$B4691,'PTE - Segment Emissions Calcs'!$Z$8:$Z$8919,)))</f>
        <v>0</v>
      </c>
      <c r="R4691" s="39"/>
    </row>
    <row r="4692" spans="1:18" x14ac:dyDescent="0.25">
      <c r="A4692" s="71"/>
      <c r="B4692" s="71"/>
      <c r="C4692" s="34" t="s">
        <v>38</v>
      </c>
      <c r="D4692" s="59"/>
      <c r="E4692" s="35"/>
      <c r="F4692" s="35">
        <f ca="1">IFERROR(VLOOKUP($E4692&amp;"-1",'PTE - Segment Emissions Calcs'!$I$8:$V$8919,16,FALSE),0)</f>
        <v>0</v>
      </c>
      <c r="G4692" s="35">
        <f ca="1">IFERROR(VLOOKUP($E4692&amp;"-2",'PTE - Segment Emissions Calcs'!$I$8:$V$8919,16,FALSE),0)</f>
        <v>0</v>
      </c>
      <c r="H4692" s="36">
        <f t="shared" ca="1" si="213"/>
        <v>0</v>
      </c>
      <c r="I4692" s="37">
        <f ca="1">IFERROR(VLOOKUP($E4692&amp;"-1",'PTE - Segment Emissions Calcs'!$I$8:$X$8919,18,FALSE),0)</f>
        <v>0</v>
      </c>
      <c r="J4692" s="37">
        <f ca="1">IFERROR(VLOOKUP($E4692&amp;"-2",'PTE - Segment Emissions Calcs'!$I$8:$X$8919,18,FALSE),0)</f>
        <v>0</v>
      </c>
      <c r="K4692" s="37">
        <f t="shared" ca="1" si="214"/>
        <v>0</v>
      </c>
      <c r="L4692" s="37">
        <f ca="1">IFERROR(VLOOKUP($E4692&amp;"-1",'PTE - Segment Emissions Calcs'!$I$8:$Z$8919,20,FALSE),0)</f>
        <v>0</v>
      </c>
      <c r="M4692" s="37">
        <f ca="1">IFERROR(VLOOKUP($E4692&amp;"-2",'PTE - Segment Emissions Calcs'!$I$8:$Z$8919,20,FALSE),0)</f>
        <v>0</v>
      </c>
      <c r="N4692" s="37">
        <f t="shared" ca="1" si="215"/>
        <v>0</v>
      </c>
      <c r="O4692" s="38">
        <f t="array" aca="1" ref="O4692" ca="1">IF($H4692="TOTAL HAP",H4692,MAX(IF('PTE - Segment Emissions Calcs'!$B$8:$B$8919=$B4692,'PTE - Segment Emissions Calcs'!$V$8:$V$8919,)))</f>
        <v>0</v>
      </c>
      <c r="P4692" s="38">
        <f t="array" aca="1" ref="P4692" ca="1">IF($H4692="TOTAL HAP",K4692,MAX(IF('PTE - Segment Emissions Calcs'!$B$8:$B$8919=$B4692,'PTE - Segment Emissions Calcs'!$X$8:$X$8919,)))</f>
        <v>0</v>
      </c>
      <c r="Q4692" s="38">
        <f t="array" aca="1" ref="Q4692" ca="1">IF($H4692="TOTAL HAP",N4692,MAX(IF('PTE - Segment Emissions Calcs'!$B$8:$B$8919=$B4692,'PTE - Segment Emissions Calcs'!$Z$8:$Z$8919,)))</f>
        <v>0</v>
      </c>
      <c r="R4692" s="39"/>
    </row>
    <row r="4693" spans="1:18" x14ac:dyDescent="0.25">
      <c r="A4693" s="71"/>
      <c r="B4693" s="71"/>
      <c r="C4693" s="34" t="s">
        <v>185</v>
      </c>
      <c r="D4693" s="59"/>
      <c r="E4693" s="35"/>
      <c r="F4693" s="35">
        <f ca="1">IFERROR(VLOOKUP($E4693&amp;"-1",'PTE - Segment Emissions Calcs'!$I$8:$V$8919,16,FALSE),0)</f>
        <v>0</v>
      </c>
      <c r="G4693" s="35">
        <f ca="1">IFERROR(VLOOKUP($E4693&amp;"-2",'PTE - Segment Emissions Calcs'!$I$8:$V$8919,16,FALSE),0)</f>
        <v>0</v>
      </c>
      <c r="H4693" s="36">
        <f t="shared" ca="1" si="213"/>
        <v>0</v>
      </c>
      <c r="I4693" s="37">
        <f ca="1">IFERROR(VLOOKUP($E4693&amp;"-1",'PTE - Segment Emissions Calcs'!$I$8:$X$8919,18,FALSE),0)</f>
        <v>0</v>
      </c>
      <c r="J4693" s="37">
        <f ca="1">IFERROR(VLOOKUP($E4693&amp;"-2",'PTE - Segment Emissions Calcs'!$I$8:$X$8919,18,FALSE),0)</f>
        <v>0</v>
      </c>
      <c r="K4693" s="37">
        <f t="shared" ca="1" si="214"/>
        <v>0</v>
      </c>
      <c r="L4693" s="37">
        <f ca="1">IFERROR(VLOOKUP($E4693&amp;"-1",'PTE - Segment Emissions Calcs'!$I$8:$Z$8919,20,FALSE),0)</f>
        <v>0</v>
      </c>
      <c r="M4693" s="37">
        <f ca="1">IFERROR(VLOOKUP($E4693&amp;"-2",'PTE - Segment Emissions Calcs'!$I$8:$Z$8919,20,FALSE),0)</f>
        <v>0</v>
      </c>
      <c r="N4693" s="37">
        <f t="shared" ca="1" si="215"/>
        <v>0</v>
      </c>
      <c r="O4693" s="38">
        <f t="array" aca="1" ref="O4693" ca="1">IF($H4693="TOTAL HAP",H4693,MAX(IF('PTE - Segment Emissions Calcs'!$B$8:$B$8919=$B4693,'PTE - Segment Emissions Calcs'!$V$8:$V$8919,)))</f>
        <v>0</v>
      </c>
      <c r="P4693" s="38">
        <f t="array" aca="1" ref="P4693" ca="1">IF($H4693="TOTAL HAP",K4693,MAX(IF('PTE - Segment Emissions Calcs'!$B$8:$B$8919=$B4693,'PTE - Segment Emissions Calcs'!$X$8:$X$8919,)))</f>
        <v>0</v>
      </c>
      <c r="Q4693" s="38">
        <f t="array" aca="1" ref="Q4693" ca="1">IF($H4693="TOTAL HAP",N4693,MAX(IF('PTE - Segment Emissions Calcs'!$B$8:$B$8919=$B4693,'PTE - Segment Emissions Calcs'!$Z$8:$Z$8919,)))</f>
        <v>0</v>
      </c>
      <c r="R4693" s="39"/>
    </row>
    <row r="4694" spans="1:18" x14ac:dyDescent="0.25">
      <c r="A4694" s="71"/>
      <c r="B4694" s="71"/>
      <c r="C4694" s="34" t="s">
        <v>40</v>
      </c>
      <c r="D4694" s="59"/>
      <c r="E4694" s="35"/>
      <c r="F4694" s="35">
        <f ca="1">IFERROR(VLOOKUP($E4694&amp;"-1",'PTE - Segment Emissions Calcs'!$I$8:$V$8919,16,FALSE),0)</f>
        <v>0</v>
      </c>
      <c r="G4694" s="35">
        <f ca="1">IFERROR(VLOOKUP($E4694&amp;"-2",'PTE - Segment Emissions Calcs'!$I$8:$V$8919,16,FALSE),0)</f>
        <v>0</v>
      </c>
      <c r="H4694" s="36">
        <f t="shared" ca="1" si="213"/>
        <v>0</v>
      </c>
      <c r="I4694" s="37">
        <f ca="1">IFERROR(VLOOKUP($E4694&amp;"-1",'PTE - Segment Emissions Calcs'!$I$8:$X$8919,18,FALSE),0)</f>
        <v>0</v>
      </c>
      <c r="J4694" s="37">
        <f ca="1">IFERROR(VLOOKUP($E4694&amp;"-2",'PTE - Segment Emissions Calcs'!$I$8:$X$8919,18,FALSE),0)</f>
        <v>0</v>
      </c>
      <c r="K4694" s="37">
        <f t="shared" ca="1" si="214"/>
        <v>0</v>
      </c>
      <c r="L4694" s="37">
        <f ca="1">IFERROR(VLOOKUP($E4694&amp;"-1",'PTE - Segment Emissions Calcs'!$I$8:$Z$8919,20,FALSE),0)</f>
        <v>0</v>
      </c>
      <c r="M4694" s="37">
        <f ca="1">IFERROR(VLOOKUP($E4694&amp;"-2",'PTE - Segment Emissions Calcs'!$I$8:$Z$8919,20,FALSE),0)</f>
        <v>0</v>
      </c>
      <c r="N4694" s="37">
        <f t="shared" ca="1" si="215"/>
        <v>0</v>
      </c>
      <c r="O4694" s="38">
        <f t="array" aca="1" ref="O4694" ca="1">IF($H4694="TOTAL HAP",H4694,MAX(IF('PTE - Segment Emissions Calcs'!$B$8:$B$8919=$B4694,'PTE - Segment Emissions Calcs'!$V$8:$V$8919,)))</f>
        <v>0</v>
      </c>
      <c r="P4694" s="38">
        <f t="array" aca="1" ref="P4694" ca="1">IF($H4694="TOTAL HAP",K4694,MAX(IF('PTE - Segment Emissions Calcs'!$B$8:$B$8919=$B4694,'PTE - Segment Emissions Calcs'!$X$8:$X$8919,)))</f>
        <v>0</v>
      </c>
      <c r="Q4694" s="38">
        <f t="array" aca="1" ref="Q4694" ca="1">IF($H4694="TOTAL HAP",N4694,MAX(IF('PTE - Segment Emissions Calcs'!$B$8:$B$8919=$B4694,'PTE - Segment Emissions Calcs'!$Z$8:$Z$8919,)))</f>
        <v>0</v>
      </c>
      <c r="R4694" s="39"/>
    </row>
    <row r="4695" spans="1:18" x14ac:dyDescent="0.25">
      <c r="A4695" s="71"/>
      <c r="B4695" s="71"/>
      <c r="C4695" s="34" t="s">
        <v>186</v>
      </c>
      <c r="D4695" s="59"/>
      <c r="E4695" s="35"/>
      <c r="F4695" s="35">
        <f ca="1">IFERROR(VLOOKUP($E4695&amp;"-1",'PTE - Segment Emissions Calcs'!$I$8:$V$8919,16,FALSE),0)</f>
        <v>0</v>
      </c>
      <c r="G4695" s="35">
        <f ca="1">IFERROR(VLOOKUP($E4695&amp;"-2",'PTE - Segment Emissions Calcs'!$I$8:$V$8919,16,FALSE),0)</f>
        <v>0</v>
      </c>
      <c r="H4695" s="36">
        <f t="shared" ca="1" si="213"/>
        <v>0</v>
      </c>
      <c r="I4695" s="37">
        <f ca="1">IFERROR(VLOOKUP($E4695&amp;"-1",'PTE - Segment Emissions Calcs'!$I$8:$X$8919,18,FALSE),0)</f>
        <v>0</v>
      </c>
      <c r="J4695" s="37">
        <f ca="1">IFERROR(VLOOKUP($E4695&amp;"-2",'PTE - Segment Emissions Calcs'!$I$8:$X$8919,18,FALSE),0)</f>
        <v>0</v>
      </c>
      <c r="K4695" s="37">
        <f t="shared" ca="1" si="214"/>
        <v>0</v>
      </c>
      <c r="L4695" s="37">
        <f ca="1">IFERROR(VLOOKUP($E4695&amp;"-1",'PTE - Segment Emissions Calcs'!$I$8:$Z$8919,20,FALSE),0)</f>
        <v>0</v>
      </c>
      <c r="M4695" s="37">
        <f ca="1">IFERROR(VLOOKUP($E4695&amp;"-2",'PTE - Segment Emissions Calcs'!$I$8:$Z$8919,20,FALSE),0)</f>
        <v>0</v>
      </c>
      <c r="N4695" s="37">
        <f t="shared" ca="1" si="215"/>
        <v>0</v>
      </c>
      <c r="O4695" s="38">
        <f t="array" aca="1" ref="O4695" ca="1">IF($H4695="TOTAL HAP",H4695,MAX(IF('PTE - Segment Emissions Calcs'!$B$8:$B$8919=$B4695,'PTE - Segment Emissions Calcs'!$V$8:$V$8919,)))</f>
        <v>0</v>
      </c>
      <c r="P4695" s="38">
        <f t="array" aca="1" ref="P4695" ca="1">IF($H4695="TOTAL HAP",K4695,MAX(IF('PTE - Segment Emissions Calcs'!$B$8:$B$8919=$B4695,'PTE - Segment Emissions Calcs'!$X$8:$X$8919,)))</f>
        <v>0</v>
      </c>
      <c r="Q4695" s="38">
        <f t="array" aca="1" ref="Q4695" ca="1">IF($H4695="TOTAL HAP",N4695,MAX(IF('PTE - Segment Emissions Calcs'!$B$8:$B$8919=$B4695,'PTE - Segment Emissions Calcs'!$Z$8:$Z$8919,)))</f>
        <v>0</v>
      </c>
      <c r="R4695" s="39"/>
    </row>
    <row r="4696" spans="1:18" x14ac:dyDescent="0.25">
      <c r="A4696" s="71"/>
      <c r="B4696" s="71"/>
      <c r="C4696" s="34" t="s">
        <v>172</v>
      </c>
      <c r="D4696" s="59"/>
      <c r="E4696" s="35"/>
      <c r="F4696" s="35">
        <f ca="1">IFERROR(VLOOKUP($E4696&amp;"-1",'PTE - Segment Emissions Calcs'!$I$8:$V$8919,16,FALSE),0)</f>
        <v>5.3787599999999998E-6</v>
      </c>
      <c r="G4696" s="35">
        <f ca="1">IFERROR(VLOOKUP($E4696&amp;"-2",'PTE - Segment Emissions Calcs'!$I$8:$V$8919,16,FALSE),0)</f>
        <v>0</v>
      </c>
      <c r="H4696" s="36">
        <f t="shared" ca="1" si="213"/>
        <v>5.3787599999999998E-6</v>
      </c>
      <c r="I4696" s="37">
        <f ca="1">IFERROR(VLOOKUP($E4696&amp;"-1",'PTE - Segment Emissions Calcs'!$I$8:$X$8919,18,FALSE),0)</f>
        <v>2.3558968800000001E-5</v>
      </c>
      <c r="J4696" s="37">
        <f ca="1">IFERROR(VLOOKUP($E4696&amp;"-2",'PTE - Segment Emissions Calcs'!$I$8:$X$8919,18,FALSE),0)</f>
        <v>0</v>
      </c>
      <c r="K4696" s="37">
        <f t="shared" ca="1" si="214"/>
        <v>2.3558968800000001E-5</v>
      </c>
      <c r="L4696" s="37">
        <f ca="1">IFERROR(VLOOKUP($E4696&amp;"-1",'PTE - Segment Emissions Calcs'!$I$8:$Z$8919,20,FALSE),0)</f>
        <v>2.3558968800000001E-5</v>
      </c>
      <c r="M4696" s="37">
        <f ca="1">IFERROR(VLOOKUP($E4696&amp;"-2",'PTE - Segment Emissions Calcs'!$I$8:$Z$8919,20,FALSE),0)</f>
        <v>0</v>
      </c>
      <c r="N4696" s="37">
        <f t="shared" ca="1" si="215"/>
        <v>2.3558968800000001E-5</v>
      </c>
      <c r="O4696" s="38">
        <f t="array" aca="1" ref="O4696" ca="1">IF($H4696="TOTAL HAP",H4696,MAX(IF('PTE - Segment Emissions Calcs'!$B$8:$B$8919=$B4696,'PTE - Segment Emissions Calcs'!$V$8:$V$8919,)))</f>
        <v>5.3787599999999998E-6</v>
      </c>
      <c r="P4696" s="38">
        <f t="array" aca="1" ref="P4696" ca="1">IF($H4696="TOTAL HAP",K4696,MAX(IF('PTE - Segment Emissions Calcs'!$B$8:$B$8919=$B4696,'PTE - Segment Emissions Calcs'!$X$8:$X$8919,)))</f>
        <v>2.3558968800000001E-5</v>
      </c>
      <c r="Q4696" s="38">
        <f t="array" aca="1" ref="Q4696" ca="1">IF($H4696="TOTAL HAP",N4696,MAX(IF('PTE - Segment Emissions Calcs'!$B$8:$B$8919=$B4696,'PTE - Segment Emissions Calcs'!$Z$8:$Z$8919,)))</f>
        <v>2.3558968800000001E-5</v>
      </c>
      <c r="R4696" s="39"/>
    </row>
    <row r="4697" spans="1:18" x14ac:dyDescent="0.25">
      <c r="A4697" s="71"/>
      <c r="B4697" s="71"/>
      <c r="C4697" s="34" t="s">
        <v>101</v>
      </c>
      <c r="D4697" s="59"/>
      <c r="E4697" s="35"/>
      <c r="F4697" s="35">
        <f ca="1">IFERROR(VLOOKUP($E4697&amp;"-1",'PTE - Segment Emissions Calcs'!$I$8:$V$8919,16,FALSE),0)</f>
        <v>0</v>
      </c>
      <c r="G4697" s="35">
        <f ca="1">IFERROR(VLOOKUP($E4697&amp;"-2",'PTE - Segment Emissions Calcs'!$I$8:$V$8919,16,FALSE),0)</f>
        <v>0</v>
      </c>
      <c r="H4697" s="36">
        <f t="shared" ref="H4697:H4760" ca="1" si="216">MAX(F4697:G4697)</f>
        <v>0</v>
      </c>
      <c r="I4697" s="37">
        <f ca="1">IFERROR(VLOOKUP($E4697&amp;"-1",'PTE - Segment Emissions Calcs'!$I$8:$X$8919,18,FALSE),0)</f>
        <v>0</v>
      </c>
      <c r="J4697" s="37">
        <f ca="1">IFERROR(VLOOKUP($E4697&amp;"-2",'PTE - Segment Emissions Calcs'!$I$8:$X$8919,18,FALSE),0)</f>
        <v>0</v>
      </c>
      <c r="K4697" s="37">
        <f t="shared" ref="K4697:K4760" ca="1" si="217">MAX(I4697:J4697)</f>
        <v>0</v>
      </c>
      <c r="L4697" s="37">
        <f ca="1">IFERROR(VLOOKUP($E4697&amp;"-1",'PTE - Segment Emissions Calcs'!$I$8:$Z$8919,20,FALSE),0)</f>
        <v>0</v>
      </c>
      <c r="M4697" s="37">
        <f ca="1">IFERROR(VLOOKUP($E4697&amp;"-2",'PTE - Segment Emissions Calcs'!$I$8:$Z$8919,20,FALSE),0)</f>
        <v>0</v>
      </c>
      <c r="N4697" s="37">
        <f t="shared" ref="N4697:N4760" ca="1" si="218">MAX(L4697:M4697)</f>
        <v>0</v>
      </c>
      <c r="O4697" s="38">
        <f t="array" aca="1" ref="O4697" ca="1">IF($H4697="TOTAL HAP",H4697,MAX(IF('PTE - Segment Emissions Calcs'!$B$8:$B$8919=$B4697,'PTE - Segment Emissions Calcs'!$V$8:$V$8919,)))</f>
        <v>0</v>
      </c>
      <c r="P4697" s="38">
        <f t="array" aca="1" ref="P4697" ca="1">IF($H4697="TOTAL HAP",K4697,MAX(IF('PTE - Segment Emissions Calcs'!$B$8:$B$8919=$B4697,'PTE - Segment Emissions Calcs'!$X$8:$X$8919,)))</f>
        <v>0</v>
      </c>
      <c r="Q4697" s="38">
        <f t="array" aca="1" ref="Q4697" ca="1">IF($H4697="TOTAL HAP",N4697,MAX(IF('PTE - Segment Emissions Calcs'!$B$8:$B$8919=$B4697,'PTE - Segment Emissions Calcs'!$Z$8:$Z$8919,)))</f>
        <v>0</v>
      </c>
      <c r="R4697" s="39"/>
    </row>
    <row r="4698" spans="1:18" x14ac:dyDescent="0.25">
      <c r="A4698" s="71"/>
      <c r="B4698" s="71"/>
      <c r="C4698" s="34" t="s">
        <v>152</v>
      </c>
      <c r="D4698" s="59"/>
      <c r="E4698" s="35"/>
      <c r="F4698" s="35">
        <f ca="1">IFERROR(VLOOKUP($E4698&amp;"-1",'PTE - Segment Emissions Calcs'!$I$8:$V$8919,16,FALSE),0)</f>
        <v>0</v>
      </c>
      <c r="G4698" s="35">
        <f ca="1">IFERROR(VLOOKUP($E4698&amp;"-2",'PTE - Segment Emissions Calcs'!$I$8:$V$8919,16,FALSE),0)</f>
        <v>0</v>
      </c>
      <c r="H4698" s="36">
        <f t="shared" ca="1" si="216"/>
        <v>0</v>
      </c>
      <c r="I4698" s="37">
        <f ca="1">IFERROR(VLOOKUP($E4698&amp;"-1",'PTE - Segment Emissions Calcs'!$I$8:$X$8919,18,FALSE),0)</f>
        <v>0</v>
      </c>
      <c r="J4698" s="37">
        <f ca="1">IFERROR(VLOOKUP($E4698&amp;"-2",'PTE - Segment Emissions Calcs'!$I$8:$X$8919,18,FALSE),0)</f>
        <v>0</v>
      </c>
      <c r="K4698" s="37">
        <f t="shared" ca="1" si="217"/>
        <v>0</v>
      </c>
      <c r="L4698" s="37">
        <f ca="1">IFERROR(VLOOKUP($E4698&amp;"-1",'PTE - Segment Emissions Calcs'!$I$8:$Z$8919,20,FALSE),0)</f>
        <v>0</v>
      </c>
      <c r="M4698" s="37">
        <f ca="1">IFERROR(VLOOKUP($E4698&amp;"-2",'PTE - Segment Emissions Calcs'!$I$8:$Z$8919,20,FALSE),0)</f>
        <v>0</v>
      </c>
      <c r="N4698" s="37">
        <f t="shared" ca="1" si="218"/>
        <v>0</v>
      </c>
      <c r="O4698" s="38">
        <f t="array" aca="1" ref="O4698" ca="1">IF($H4698="TOTAL HAP",H4698,MAX(IF('PTE - Segment Emissions Calcs'!$B$8:$B$8919=$B4698,'PTE - Segment Emissions Calcs'!$V$8:$V$8919,)))</f>
        <v>0</v>
      </c>
      <c r="P4698" s="38">
        <f t="array" aca="1" ref="P4698" ca="1">IF($H4698="TOTAL HAP",K4698,MAX(IF('PTE - Segment Emissions Calcs'!$B$8:$B$8919=$B4698,'PTE - Segment Emissions Calcs'!$X$8:$X$8919,)))</f>
        <v>0</v>
      </c>
      <c r="Q4698" s="38">
        <f t="array" aca="1" ref="Q4698" ca="1">IF($H4698="TOTAL HAP",N4698,MAX(IF('PTE - Segment Emissions Calcs'!$B$8:$B$8919=$B4698,'PTE - Segment Emissions Calcs'!$Z$8:$Z$8919,)))</f>
        <v>0</v>
      </c>
      <c r="R4698" s="39"/>
    </row>
    <row r="4699" spans="1:18" x14ac:dyDescent="0.25">
      <c r="A4699" s="71"/>
      <c r="B4699" s="71"/>
      <c r="C4699" s="34" t="s">
        <v>42</v>
      </c>
      <c r="D4699" s="59"/>
      <c r="E4699" s="35"/>
      <c r="F4699" s="35">
        <f ca="1">IFERROR(VLOOKUP($E4699&amp;"-1",'PTE - Segment Emissions Calcs'!$I$8:$V$8919,16,FALSE),0)</f>
        <v>0</v>
      </c>
      <c r="G4699" s="35">
        <f ca="1">IFERROR(VLOOKUP($E4699&amp;"-2",'PTE - Segment Emissions Calcs'!$I$8:$V$8919,16,FALSE),0)</f>
        <v>0</v>
      </c>
      <c r="H4699" s="36">
        <f t="shared" ca="1" si="216"/>
        <v>0</v>
      </c>
      <c r="I4699" s="37">
        <f ca="1">IFERROR(VLOOKUP($E4699&amp;"-1",'PTE - Segment Emissions Calcs'!$I$8:$X$8919,18,FALSE),0)</f>
        <v>0</v>
      </c>
      <c r="J4699" s="37">
        <f ca="1">IFERROR(VLOOKUP($E4699&amp;"-2",'PTE - Segment Emissions Calcs'!$I$8:$X$8919,18,FALSE),0)</f>
        <v>0</v>
      </c>
      <c r="K4699" s="37">
        <f t="shared" ca="1" si="217"/>
        <v>0</v>
      </c>
      <c r="L4699" s="37">
        <f ca="1">IFERROR(VLOOKUP($E4699&amp;"-1",'PTE - Segment Emissions Calcs'!$I$8:$Z$8919,20,FALSE),0)</f>
        <v>0</v>
      </c>
      <c r="M4699" s="37">
        <f ca="1">IFERROR(VLOOKUP($E4699&amp;"-2",'PTE - Segment Emissions Calcs'!$I$8:$Z$8919,20,FALSE),0)</f>
        <v>0</v>
      </c>
      <c r="N4699" s="37">
        <f t="shared" ca="1" si="218"/>
        <v>0</v>
      </c>
      <c r="O4699" s="38">
        <f t="array" aca="1" ref="O4699" ca="1">IF($H4699="TOTAL HAP",H4699,MAX(IF('PTE - Segment Emissions Calcs'!$B$8:$B$8919=$B4699,'PTE - Segment Emissions Calcs'!$V$8:$V$8919,)))</f>
        <v>0</v>
      </c>
      <c r="P4699" s="38">
        <f t="array" aca="1" ref="P4699" ca="1">IF($H4699="TOTAL HAP",K4699,MAX(IF('PTE - Segment Emissions Calcs'!$B$8:$B$8919=$B4699,'PTE - Segment Emissions Calcs'!$X$8:$X$8919,)))</f>
        <v>0</v>
      </c>
      <c r="Q4699" s="38">
        <f t="array" aca="1" ref="Q4699" ca="1">IF($H4699="TOTAL HAP",N4699,MAX(IF('PTE - Segment Emissions Calcs'!$B$8:$B$8919=$B4699,'PTE - Segment Emissions Calcs'!$Z$8:$Z$8919,)))</f>
        <v>0</v>
      </c>
      <c r="R4699" s="39"/>
    </row>
    <row r="4700" spans="1:18" x14ac:dyDescent="0.25">
      <c r="A4700" s="71"/>
      <c r="B4700" s="71"/>
      <c r="C4700" s="34" t="s">
        <v>130</v>
      </c>
      <c r="D4700" s="59"/>
      <c r="E4700" s="35"/>
      <c r="F4700" s="35">
        <f ca="1">IFERROR(VLOOKUP($E4700&amp;"-1",'PTE - Segment Emissions Calcs'!$I$8:$V$8919,16,FALSE),0)</f>
        <v>1.8198540000000001E-5</v>
      </c>
      <c r="G4700" s="35">
        <f ca="1">IFERROR(VLOOKUP($E4700&amp;"-2",'PTE - Segment Emissions Calcs'!$I$8:$V$8919,16,FALSE),0)</f>
        <v>0</v>
      </c>
      <c r="H4700" s="36">
        <f t="shared" ca="1" si="216"/>
        <v>1.8198540000000001E-5</v>
      </c>
      <c r="I4700" s="37">
        <f ca="1">IFERROR(VLOOKUP($E4700&amp;"-1",'PTE - Segment Emissions Calcs'!$I$8:$X$8919,18,FALSE),0)</f>
        <v>7.970960520000001E-5</v>
      </c>
      <c r="J4700" s="37">
        <f ca="1">IFERROR(VLOOKUP($E4700&amp;"-2",'PTE - Segment Emissions Calcs'!$I$8:$X$8919,18,FALSE),0)</f>
        <v>0</v>
      </c>
      <c r="K4700" s="37">
        <f t="shared" ca="1" si="217"/>
        <v>7.970960520000001E-5</v>
      </c>
      <c r="L4700" s="37">
        <f ca="1">IFERROR(VLOOKUP($E4700&amp;"-1",'PTE - Segment Emissions Calcs'!$I$8:$Z$8919,20,FALSE),0)</f>
        <v>7.970960520000001E-5</v>
      </c>
      <c r="M4700" s="37">
        <f ca="1">IFERROR(VLOOKUP($E4700&amp;"-2",'PTE - Segment Emissions Calcs'!$I$8:$Z$8919,20,FALSE),0)</f>
        <v>0</v>
      </c>
      <c r="N4700" s="37">
        <f t="shared" ca="1" si="218"/>
        <v>7.970960520000001E-5</v>
      </c>
      <c r="O4700" s="38">
        <f t="array" aca="1" ref="O4700" ca="1">IF($H4700="TOTAL HAP",H4700,MAX(IF('PTE - Segment Emissions Calcs'!$B$8:$B$8919=$B4700,'PTE - Segment Emissions Calcs'!$V$8:$V$8919,)))</f>
        <v>1.8198540000000001E-5</v>
      </c>
      <c r="P4700" s="38">
        <f t="array" aca="1" ref="P4700" ca="1">IF($H4700="TOTAL HAP",K4700,MAX(IF('PTE - Segment Emissions Calcs'!$B$8:$B$8919=$B4700,'PTE - Segment Emissions Calcs'!$X$8:$X$8919,)))</f>
        <v>7.970960520000001E-5</v>
      </c>
      <c r="Q4700" s="38">
        <f t="array" aca="1" ref="Q4700" ca="1">IF($H4700="TOTAL HAP",N4700,MAX(IF('PTE - Segment Emissions Calcs'!$B$8:$B$8919=$B4700,'PTE - Segment Emissions Calcs'!$Z$8:$Z$8919,)))</f>
        <v>7.970960520000001E-5</v>
      </c>
      <c r="R4700" s="39"/>
    </row>
    <row r="4701" spans="1:18" x14ac:dyDescent="0.25">
      <c r="A4701" s="71"/>
      <c r="B4701" s="71"/>
      <c r="C4701" s="34" t="s">
        <v>173</v>
      </c>
      <c r="D4701" s="59"/>
      <c r="E4701" s="35"/>
      <c r="F4701" s="35">
        <f ca="1">IFERROR(VLOOKUP($E4701&amp;"-1",'PTE - Segment Emissions Calcs'!$I$8:$V$8919,16,FALSE),0)</f>
        <v>0</v>
      </c>
      <c r="G4701" s="35">
        <f ca="1">IFERROR(VLOOKUP($E4701&amp;"-2",'PTE - Segment Emissions Calcs'!$I$8:$V$8919,16,FALSE),0)</f>
        <v>0</v>
      </c>
      <c r="H4701" s="36">
        <f t="shared" ca="1" si="216"/>
        <v>0</v>
      </c>
      <c r="I4701" s="37">
        <f ca="1">IFERROR(VLOOKUP($E4701&amp;"-1",'PTE - Segment Emissions Calcs'!$I$8:$X$8919,18,FALSE),0)</f>
        <v>0</v>
      </c>
      <c r="J4701" s="37">
        <f ca="1">IFERROR(VLOOKUP($E4701&amp;"-2",'PTE - Segment Emissions Calcs'!$I$8:$X$8919,18,FALSE),0)</f>
        <v>0</v>
      </c>
      <c r="K4701" s="37">
        <f t="shared" ca="1" si="217"/>
        <v>0</v>
      </c>
      <c r="L4701" s="37">
        <f ca="1">IFERROR(VLOOKUP($E4701&amp;"-1",'PTE - Segment Emissions Calcs'!$I$8:$Z$8919,20,FALSE),0)</f>
        <v>0</v>
      </c>
      <c r="M4701" s="37">
        <f ca="1">IFERROR(VLOOKUP($E4701&amp;"-2",'PTE - Segment Emissions Calcs'!$I$8:$Z$8919,20,FALSE),0)</f>
        <v>0</v>
      </c>
      <c r="N4701" s="37">
        <f t="shared" ca="1" si="218"/>
        <v>0</v>
      </c>
      <c r="O4701" s="38">
        <f t="array" aca="1" ref="O4701" ca="1">IF($H4701="TOTAL HAP",H4701,MAX(IF('PTE - Segment Emissions Calcs'!$B$8:$B$8919=$B4701,'PTE - Segment Emissions Calcs'!$V$8:$V$8919,)))</f>
        <v>0</v>
      </c>
      <c r="P4701" s="38">
        <f t="array" aca="1" ref="P4701" ca="1">IF($H4701="TOTAL HAP",K4701,MAX(IF('PTE - Segment Emissions Calcs'!$B$8:$B$8919=$B4701,'PTE - Segment Emissions Calcs'!$X$8:$X$8919,)))</f>
        <v>0</v>
      </c>
      <c r="Q4701" s="38">
        <f t="array" aca="1" ref="Q4701" ca="1">IF($H4701="TOTAL HAP",N4701,MAX(IF('PTE - Segment Emissions Calcs'!$B$8:$B$8919=$B4701,'PTE - Segment Emissions Calcs'!$Z$8:$Z$8919,)))</f>
        <v>0</v>
      </c>
      <c r="R4701" s="39"/>
    </row>
    <row r="4702" spans="1:18" x14ac:dyDescent="0.25">
      <c r="A4702" s="71"/>
      <c r="B4702" s="71"/>
      <c r="C4702" s="34" t="s">
        <v>43</v>
      </c>
      <c r="D4702" s="59"/>
      <c r="E4702" s="35"/>
      <c r="F4702" s="35">
        <f ca="1">IFERROR(VLOOKUP($E4702&amp;"-1",'PTE - Segment Emissions Calcs'!$I$8:$V$8919,16,FALSE),0)</f>
        <v>0</v>
      </c>
      <c r="G4702" s="35">
        <f ca="1">IFERROR(VLOOKUP($E4702&amp;"-2",'PTE - Segment Emissions Calcs'!$I$8:$V$8919,16,FALSE),0)</f>
        <v>0</v>
      </c>
      <c r="H4702" s="36">
        <f t="shared" ca="1" si="216"/>
        <v>0</v>
      </c>
      <c r="I4702" s="37">
        <f ca="1">IFERROR(VLOOKUP($E4702&amp;"-1",'PTE - Segment Emissions Calcs'!$I$8:$X$8919,18,FALSE),0)</f>
        <v>0</v>
      </c>
      <c r="J4702" s="37">
        <f ca="1">IFERROR(VLOOKUP($E4702&amp;"-2",'PTE - Segment Emissions Calcs'!$I$8:$X$8919,18,FALSE),0)</f>
        <v>0</v>
      </c>
      <c r="K4702" s="37">
        <f t="shared" ca="1" si="217"/>
        <v>0</v>
      </c>
      <c r="L4702" s="37">
        <f ca="1">IFERROR(VLOOKUP($E4702&amp;"-1",'PTE - Segment Emissions Calcs'!$I$8:$Z$8919,20,FALSE),0)</f>
        <v>0</v>
      </c>
      <c r="M4702" s="37">
        <f ca="1">IFERROR(VLOOKUP($E4702&amp;"-2",'PTE - Segment Emissions Calcs'!$I$8:$Z$8919,20,FALSE),0)</f>
        <v>0</v>
      </c>
      <c r="N4702" s="37">
        <f t="shared" ca="1" si="218"/>
        <v>0</v>
      </c>
      <c r="O4702" s="38">
        <f t="array" aca="1" ref="O4702" ca="1">IF($H4702="TOTAL HAP",H4702,MAX(IF('PTE - Segment Emissions Calcs'!$B$8:$B$8919=$B4702,'PTE - Segment Emissions Calcs'!$V$8:$V$8919,)))</f>
        <v>0</v>
      </c>
      <c r="P4702" s="38">
        <f t="array" aca="1" ref="P4702" ca="1">IF($H4702="TOTAL HAP",K4702,MAX(IF('PTE - Segment Emissions Calcs'!$B$8:$B$8919=$B4702,'PTE - Segment Emissions Calcs'!$X$8:$X$8919,)))</f>
        <v>0</v>
      </c>
      <c r="Q4702" s="38">
        <f t="array" aca="1" ref="Q4702" ca="1">IF($H4702="TOTAL HAP",N4702,MAX(IF('PTE - Segment Emissions Calcs'!$B$8:$B$8919=$B4702,'PTE - Segment Emissions Calcs'!$Z$8:$Z$8919,)))</f>
        <v>0</v>
      </c>
      <c r="R4702" s="39"/>
    </row>
    <row r="4703" spans="1:18" x14ac:dyDescent="0.25">
      <c r="A4703" s="71"/>
      <c r="B4703" s="71"/>
      <c r="C4703" s="34" t="s">
        <v>190</v>
      </c>
      <c r="D4703" s="59"/>
      <c r="E4703" s="35"/>
      <c r="F4703" s="35">
        <f ca="1">IFERROR(VLOOKUP($E4703&amp;"-1",'PTE - Segment Emissions Calcs'!$I$8:$V$8919,16,FALSE),0)</f>
        <v>0</v>
      </c>
      <c r="G4703" s="35">
        <f ca="1">IFERROR(VLOOKUP($E4703&amp;"-2",'PTE - Segment Emissions Calcs'!$I$8:$V$8919,16,FALSE),0)</f>
        <v>0</v>
      </c>
      <c r="H4703" s="36">
        <f t="shared" ca="1" si="216"/>
        <v>0</v>
      </c>
      <c r="I4703" s="37">
        <f ca="1">IFERROR(VLOOKUP($E4703&amp;"-1",'PTE - Segment Emissions Calcs'!$I$8:$X$8919,18,FALSE),0)</f>
        <v>0</v>
      </c>
      <c r="J4703" s="37">
        <f ca="1">IFERROR(VLOOKUP($E4703&amp;"-2",'PTE - Segment Emissions Calcs'!$I$8:$X$8919,18,FALSE),0)</f>
        <v>0</v>
      </c>
      <c r="K4703" s="37">
        <f t="shared" ca="1" si="217"/>
        <v>0</v>
      </c>
      <c r="L4703" s="37">
        <f ca="1">IFERROR(VLOOKUP($E4703&amp;"-1",'PTE - Segment Emissions Calcs'!$I$8:$Z$8919,20,FALSE),0)</f>
        <v>0</v>
      </c>
      <c r="M4703" s="37">
        <f ca="1">IFERROR(VLOOKUP($E4703&amp;"-2",'PTE - Segment Emissions Calcs'!$I$8:$Z$8919,20,FALSE),0)</f>
        <v>0</v>
      </c>
      <c r="N4703" s="37">
        <f t="shared" ca="1" si="218"/>
        <v>0</v>
      </c>
      <c r="O4703" s="38">
        <f t="array" aca="1" ref="O4703" ca="1">IF($H4703="TOTAL HAP",H4703,MAX(IF('PTE - Segment Emissions Calcs'!$B$8:$B$8919=$B4703,'PTE - Segment Emissions Calcs'!$V$8:$V$8919,)))</f>
        <v>0</v>
      </c>
      <c r="P4703" s="38">
        <f t="array" aca="1" ref="P4703" ca="1">IF($H4703="TOTAL HAP",K4703,MAX(IF('PTE - Segment Emissions Calcs'!$B$8:$B$8919=$B4703,'PTE - Segment Emissions Calcs'!$X$8:$X$8919,)))</f>
        <v>0</v>
      </c>
      <c r="Q4703" s="38">
        <f t="array" aca="1" ref="Q4703" ca="1">IF($H4703="TOTAL HAP",N4703,MAX(IF('PTE - Segment Emissions Calcs'!$B$8:$B$8919=$B4703,'PTE - Segment Emissions Calcs'!$Z$8:$Z$8919,)))</f>
        <v>0</v>
      </c>
      <c r="R4703" s="39"/>
    </row>
    <row r="4704" spans="1:18" x14ac:dyDescent="0.25">
      <c r="A4704" s="71"/>
      <c r="B4704" s="71"/>
      <c r="C4704" s="34" t="s">
        <v>189</v>
      </c>
      <c r="D4704" s="59"/>
      <c r="E4704" s="35"/>
      <c r="F4704" s="35">
        <f ca="1">IFERROR(VLOOKUP($E4704&amp;"-1",'PTE - Segment Emissions Calcs'!$I$8:$V$8919,16,FALSE),0)</f>
        <v>0</v>
      </c>
      <c r="G4704" s="35">
        <f ca="1">IFERROR(VLOOKUP($E4704&amp;"-2",'PTE - Segment Emissions Calcs'!$I$8:$V$8919,16,FALSE),0)</f>
        <v>0</v>
      </c>
      <c r="H4704" s="36">
        <f t="shared" ca="1" si="216"/>
        <v>0</v>
      </c>
      <c r="I4704" s="37">
        <f ca="1">IFERROR(VLOOKUP($E4704&amp;"-1",'PTE - Segment Emissions Calcs'!$I$8:$X$8919,18,FALSE),0)</f>
        <v>0</v>
      </c>
      <c r="J4704" s="37">
        <f ca="1">IFERROR(VLOOKUP($E4704&amp;"-2",'PTE - Segment Emissions Calcs'!$I$8:$X$8919,18,FALSE),0)</f>
        <v>0</v>
      </c>
      <c r="K4704" s="37">
        <f t="shared" ca="1" si="217"/>
        <v>0</v>
      </c>
      <c r="L4704" s="37">
        <f ca="1">IFERROR(VLOOKUP($E4704&amp;"-1",'PTE - Segment Emissions Calcs'!$I$8:$Z$8919,20,FALSE),0)</f>
        <v>0</v>
      </c>
      <c r="M4704" s="37">
        <f ca="1">IFERROR(VLOOKUP($E4704&amp;"-2",'PTE - Segment Emissions Calcs'!$I$8:$Z$8919,20,FALSE),0)</f>
        <v>0</v>
      </c>
      <c r="N4704" s="37">
        <f t="shared" ca="1" si="218"/>
        <v>0</v>
      </c>
      <c r="O4704" s="38">
        <f t="array" aca="1" ref="O4704" ca="1">IF($H4704="TOTAL HAP",H4704,MAX(IF('PTE - Segment Emissions Calcs'!$B$8:$B$8919=$B4704,'PTE - Segment Emissions Calcs'!$V$8:$V$8919,)))</f>
        <v>0</v>
      </c>
      <c r="P4704" s="38">
        <f t="array" aca="1" ref="P4704" ca="1">IF($H4704="TOTAL HAP",K4704,MAX(IF('PTE - Segment Emissions Calcs'!$B$8:$B$8919=$B4704,'PTE - Segment Emissions Calcs'!$X$8:$X$8919,)))</f>
        <v>0</v>
      </c>
      <c r="Q4704" s="38">
        <f t="array" aca="1" ref="Q4704" ca="1">IF($H4704="TOTAL HAP",N4704,MAX(IF('PTE - Segment Emissions Calcs'!$B$8:$B$8919=$B4704,'PTE - Segment Emissions Calcs'!$Z$8:$Z$8919,)))</f>
        <v>0</v>
      </c>
      <c r="R4704" s="39"/>
    </row>
    <row r="4705" spans="1:18" x14ac:dyDescent="0.25">
      <c r="A4705" s="71"/>
      <c r="B4705" s="71"/>
      <c r="C4705" s="34" t="s">
        <v>191</v>
      </c>
      <c r="D4705" s="59"/>
      <c r="E4705" s="35"/>
      <c r="F4705" s="35">
        <f ca="1">IFERROR(VLOOKUP($E4705&amp;"-1",'PTE - Segment Emissions Calcs'!$I$8:$V$8919,16,FALSE),0)</f>
        <v>0</v>
      </c>
      <c r="G4705" s="35">
        <f ca="1">IFERROR(VLOOKUP($E4705&amp;"-2",'PTE - Segment Emissions Calcs'!$I$8:$V$8919,16,FALSE),0)</f>
        <v>0</v>
      </c>
      <c r="H4705" s="36">
        <f t="shared" ca="1" si="216"/>
        <v>0</v>
      </c>
      <c r="I4705" s="37">
        <f ca="1">IFERROR(VLOOKUP($E4705&amp;"-1",'PTE - Segment Emissions Calcs'!$I$8:$X$8919,18,FALSE),0)</f>
        <v>0</v>
      </c>
      <c r="J4705" s="37">
        <f ca="1">IFERROR(VLOOKUP($E4705&amp;"-2",'PTE - Segment Emissions Calcs'!$I$8:$X$8919,18,FALSE),0)</f>
        <v>0</v>
      </c>
      <c r="K4705" s="37">
        <f t="shared" ca="1" si="217"/>
        <v>0</v>
      </c>
      <c r="L4705" s="37">
        <f ca="1">IFERROR(VLOOKUP($E4705&amp;"-1",'PTE - Segment Emissions Calcs'!$I$8:$Z$8919,20,FALSE),0)</f>
        <v>0</v>
      </c>
      <c r="M4705" s="37">
        <f ca="1">IFERROR(VLOOKUP($E4705&amp;"-2",'PTE - Segment Emissions Calcs'!$I$8:$Z$8919,20,FALSE),0)</f>
        <v>0</v>
      </c>
      <c r="N4705" s="37">
        <f t="shared" ca="1" si="218"/>
        <v>0</v>
      </c>
      <c r="O4705" s="38">
        <f t="array" aca="1" ref="O4705" ca="1">IF($H4705="TOTAL HAP",H4705,MAX(IF('PTE - Segment Emissions Calcs'!$B$8:$B$8919=$B4705,'PTE - Segment Emissions Calcs'!$V$8:$V$8919,)))</f>
        <v>0</v>
      </c>
      <c r="P4705" s="38">
        <f t="array" aca="1" ref="P4705" ca="1">IF($H4705="TOTAL HAP",K4705,MAX(IF('PTE - Segment Emissions Calcs'!$B$8:$B$8919=$B4705,'PTE - Segment Emissions Calcs'!$X$8:$X$8919,)))</f>
        <v>0</v>
      </c>
      <c r="Q4705" s="38">
        <f t="array" aca="1" ref="Q4705" ca="1">IF($H4705="TOTAL HAP",N4705,MAX(IF('PTE - Segment Emissions Calcs'!$B$8:$B$8919=$B4705,'PTE - Segment Emissions Calcs'!$Z$8:$Z$8919,)))</f>
        <v>0</v>
      </c>
      <c r="R4705" s="39"/>
    </row>
    <row r="4706" spans="1:18" x14ac:dyDescent="0.25">
      <c r="A4706" s="71"/>
      <c r="B4706" s="71"/>
      <c r="C4706" s="34" t="s">
        <v>221</v>
      </c>
      <c r="D4706" s="59"/>
      <c r="E4706" s="35"/>
      <c r="F4706" s="35">
        <f ca="1">IFERROR(VLOOKUP($E4706&amp;"-1",'PTE - Segment Emissions Calcs'!$I$8:$V$8919,16,FALSE),0)</f>
        <v>0</v>
      </c>
      <c r="G4706" s="35">
        <f ca="1">IFERROR(VLOOKUP($E4706&amp;"-2",'PTE - Segment Emissions Calcs'!$I$8:$V$8919,16,FALSE),0)</f>
        <v>0</v>
      </c>
      <c r="H4706" s="36">
        <f t="shared" ca="1" si="216"/>
        <v>0</v>
      </c>
      <c r="I4706" s="37">
        <f ca="1">IFERROR(VLOOKUP($E4706&amp;"-1",'PTE - Segment Emissions Calcs'!$I$8:$X$8919,18,FALSE),0)</f>
        <v>0</v>
      </c>
      <c r="J4706" s="37">
        <f ca="1">IFERROR(VLOOKUP($E4706&amp;"-2",'PTE - Segment Emissions Calcs'!$I$8:$X$8919,18,FALSE),0)</f>
        <v>0</v>
      </c>
      <c r="K4706" s="37">
        <f t="shared" ca="1" si="217"/>
        <v>0</v>
      </c>
      <c r="L4706" s="37">
        <f ca="1">IFERROR(VLOOKUP($E4706&amp;"-1",'PTE - Segment Emissions Calcs'!$I$8:$Z$8919,20,FALSE),0)</f>
        <v>0</v>
      </c>
      <c r="M4706" s="37">
        <f ca="1">IFERROR(VLOOKUP($E4706&amp;"-2",'PTE - Segment Emissions Calcs'!$I$8:$Z$8919,20,FALSE),0)</f>
        <v>0</v>
      </c>
      <c r="N4706" s="37">
        <f t="shared" ca="1" si="218"/>
        <v>0</v>
      </c>
      <c r="O4706" s="38">
        <f t="array" aca="1" ref="O4706" ca="1">IF($H4706="TOTAL HAP",H4706,MAX(IF('PTE - Segment Emissions Calcs'!$B$8:$B$8919=$B4706,'PTE - Segment Emissions Calcs'!$V$8:$V$8919,)))</f>
        <v>0</v>
      </c>
      <c r="P4706" s="38">
        <f t="array" aca="1" ref="P4706" ca="1">IF($H4706="TOTAL HAP",K4706,MAX(IF('PTE - Segment Emissions Calcs'!$B$8:$B$8919=$B4706,'PTE - Segment Emissions Calcs'!$X$8:$X$8919,)))</f>
        <v>0</v>
      </c>
      <c r="Q4706" s="38">
        <f t="array" aca="1" ref="Q4706" ca="1">IF($H4706="TOTAL HAP",N4706,MAX(IF('PTE - Segment Emissions Calcs'!$B$8:$B$8919=$B4706,'PTE - Segment Emissions Calcs'!$Z$8:$Z$8919,)))</f>
        <v>0</v>
      </c>
      <c r="R4706" s="39"/>
    </row>
    <row r="4707" spans="1:18" x14ac:dyDescent="0.25">
      <c r="A4707" s="71"/>
      <c r="B4707" s="71"/>
      <c r="C4707" s="34" t="s">
        <v>192</v>
      </c>
      <c r="D4707" s="59"/>
      <c r="E4707" s="35"/>
      <c r="F4707" s="35">
        <f ca="1">IFERROR(VLOOKUP($E4707&amp;"-1",'PTE - Segment Emissions Calcs'!$I$8:$V$8919,16,FALSE),0)</f>
        <v>0</v>
      </c>
      <c r="G4707" s="35">
        <f ca="1">IFERROR(VLOOKUP($E4707&amp;"-2",'PTE - Segment Emissions Calcs'!$I$8:$V$8919,16,FALSE),0)</f>
        <v>0</v>
      </c>
      <c r="H4707" s="36">
        <f t="shared" ca="1" si="216"/>
        <v>0</v>
      </c>
      <c r="I4707" s="37">
        <f ca="1">IFERROR(VLOOKUP($E4707&amp;"-1",'PTE - Segment Emissions Calcs'!$I$8:$X$8919,18,FALSE),0)</f>
        <v>0</v>
      </c>
      <c r="J4707" s="37">
        <f ca="1">IFERROR(VLOOKUP($E4707&amp;"-2",'PTE - Segment Emissions Calcs'!$I$8:$X$8919,18,FALSE),0)</f>
        <v>0</v>
      </c>
      <c r="K4707" s="37">
        <f t="shared" ca="1" si="217"/>
        <v>0</v>
      </c>
      <c r="L4707" s="37">
        <f ca="1">IFERROR(VLOOKUP($E4707&amp;"-1",'PTE - Segment Emissions Calcs'!$I$8:$Z$8919,20,FALSE),0)</f>
        <v>0</v>
      </c>
      <c r="M4707" s="37">
        <f ca="1">IFERROR(VLOOKUP($E4707&amp;"-2",'PTE - Segment Emissions Calcs'!$I$8:$Z$8919,20,FALSE),0)</f>
        <v>0</v>
      </c>
      <c r="N4707" s="37">
        <f t="shared" ca="1" si="218"/>
        <v>0</v>
      </c>
      <c r="O4707" s="38">
        <f t="array" aca="1" ref="O4707" ca="1">IF($H4707="TOTAL HAP",H4707,MAX(IF('PTE - Segment Emissions Calcs'!$B$8:$B$8919=$B4707,'PTE - Segment Emissions Calcs'!$V$8:$V$8919,)))</f>
        <v>0</v>
      </c>
      <c r="P4707" s="38">
        <f t="array" aca="1" ref="P4707" ca="1">IF($H4707="TOTAL HAP",K4707,MAX(IF('PTE - Segment Emissions Calcs'!$B$8:$B$8919=$B4707,'PTE - Segment Emissions Calcs'!$X$8:$X$8919,)))</f>
        <v>0</v>
      </c>
      <c r="Q4707" s="38">
        <f t="array" aca="1" ref="Q4707" ca="1">IF($H4707="TOTAL HAP",N4707,MAX(IF('PTE - Segment Emissions Calcs'!$B$8:$B$8919=$B4707,'PTE - Segment Emissions Calcs'!$Z$8:$Z$8919,)))</f>
        <v>0</v>
      </c>
      <c r="R4707" s="39"/>
    </row>
    <row r="4708" spans="1:18" x14ac:dyDescent="0.25">
      <c r="A4708" s="71"/>
      <c r="B4708" s="71"/>
      <c r="C4708" s="34" t="s">
        <v>193</v>
      </c>
      <c r="D4708" s="59"/>
      <c r="E4708" s="35"/>
      <c r="F4708" s="35">
        <f ca="1">IFERROR(VLOOKUP($E4708&amp;"-1",'PTE - Segment Emissions Calcs'!$I$8:$V$8919,16,FALSE),0)</f>
        <v>0</v>
      </c>
      <c r="G4708" s="35">
        <f ca="1">IFERROR(VLOOKUP($E4708&amp;"-2",'PTE - Segment Emissions Calcs'!$I$8:$V$8919,16,FALSE),0)</f>
        <v>0</v>
      </c>
      <c r="H4708" s="36">
        <f t="shared" ca="1" si="216"/>
        <v>0</v>
      </c>
      <c r="I4708" s="37">
        <f ca="1">IFERROR(VLOOKUP($E4708&amp;"-1",'PTE - Segment Emissions Calcs'!$I$8:$X$8919,18,FALSE),0)</f>
        <v>0</v>
      </c>
      <c r="J4708" s="37">
        <f ca="1">IFERROR(VLOOKUP($E4708&amp;"-2",'PTE - Segment Emissions Calcs'!$I$8:$X$8919,18,FALSE),0)</f>
        <v>0</v>
      </c>
      <c r="K4708" s="37">
        <f t="shared" ca="1" si="217"/>
        <v>0</v>
      </c>
      <c r="L4708" s="37">
        <f ca="1">IFERROR(VLOOKUP($E4708&amp;"-1",'PTE - Segment Emissions Calcs'!$I$8:$Z$8919,20,FALSE),0)</f>
        <v>0</v>
      </c>
      <c r="M4708" s="37">
        <f ca="1">IFERROR(VLOOKUP($E4708&amp;"-2",'PTE - Segment Emissions Calcs'!$I$8:$Z$8919,20,FALSE),0)</f>
        <v>0</v>
      </c>
      <c r="N4708" s="37">
        <f t="shared" ca="1" si="218"/>
        <v>0</v>
      </c>
      <c r="O4708" s="38">
        <f t="array" aca="1" ref="O4708" ca="1">IF($H4708="TOTAL HAP",H4708,MAX(IF('PTE - Segment Emissions Calcs'!$B$8:$B$8919=$B4708,'PTE - Segment Emissions Calcs'!$V$8:$V$8919,)))</f>
        <v>0</v>
      </c>
      <c r="P4708" s="38">
        <f t="array" aca="1" ref="P4708" ca="1">IF($H4708="TOTAL HAP",K4708,MAX(IF('PTE - Segment Emissions Calcs'!$B$8:$B$8919=$B4708,'PTE - Segment Emissions Calcs'!$X$8:$X$8919,)))</f>
        <v>0</v>
      </c>
      <c r="Q4708" s="38">
        <f t="array" aca="1" ref="Q4708" ca="1">IF($H4708="TOTAL HAP",N4708,MAX(IF('PTE - Segment Emissions Calcs'!$B$8:$B$8919=$B4708,'PTE - Segment Emissions Calcs'!$Z$8:$Z$8919,)))</f>
        <v>0</v>
      </c>
      <c r="R4708" s="39"/>
    </row>
    <row r="4709" spans="1:18" x14ac:dyDescent="0.25">
      <c r="A4709" s="71"/>
      <c r="B4709" s="71"/>
      <c r="C4709" s="34" t="s">
        <v>222</v>
      </c>
      <c r="D4709" s="59"/>
      <c r="E4709" s="35"/>
      <c r="F4709" s="35">
        <f ca="1">IFERROR(VLOOKUP($E4709&amp;"-1",'PTE - Segment Emissions Calcs'!$I$8:$V$8919,16,FALSE),0)</f>
        <v>0</v>
      </c>
      <c r="G4709" s="35">
        <f ca="1">IFERROR(VLOOKUP($E4709&amp;"-2",'PTE - Segment Emissions Calcs'!$I$8:$V$8919,16,FALSE),0)</f>
        <v>0</v>
      </c>
      <c r="H4709" s="36">
        <f t="shared" ca="1" si="216"/>
        <v>0</v>
      </c>
      <c r="I4709" s="37">
        <f ca="1">IFERROR(VLOOKUP($E4709&amp;"-1",'PTE - Segment Emissions Calcs'!$I$8:$X$8919,18,FALSE),0)</f>
        <v>0</v>
      </c>
      <c r="J4709" s="37">
        <f ca="1">IFERROR(VLOOKUP($E4709&amp;"-2",'PTE - Segment Emissions Calcs'!$I$8:$X$8919,18,FALSE),0)</f>
        <v>0</v>
      </c>
      <c r="K4709" s="37">
        <f t="shared" ca="1" si="217"/>
        <v>0</v>
      </c>
      <c r="L4709" s="37">
        <f ca="1">IFERROR(VLOOKUP($E4709&amp;"-1",'PTE - Segment Emissions Calcs'!$I$8:$Z$8919,20,FALSE),0)</f>
        <v>0</v>
      </c>
      <c r="M4709" s="37">
        <f ca="1">IFERROR(VLOOKUP($E4709&amp;"-2",'PTE - Segment Emissions Calcs'!$I$8:$Z$8919,20,FALSE),0)</f>
        <v>0</v>
      </c>
      <c r="N4709" s="37">
        <f t="shared" ca="1" si="218"/>
        <v>0</v>
      </c>
      <c r="O4709" s="38">
        <f t="array" aca="1" ref="O4709" ca="1">IF($H4709="TOTAL HAP",H4709,MAX(IF('PTE - Segment Emissions Calcs'!$B$8:$B$8919=$B4709,'PTE - Segment Emissions Calcs'!$V$8:$V$8919,)))</f>
        <v>0</v>
      </c>
      <c r="P4709" s="38">
        <f t="array" aca="1" ref="P4709" ca="1">IF($H4709="TOTAL HAP",K4709,MAX(IF('PTE - Segment Emissions Calcs'!$B$8:$B$8919=$B4709,'PTE - Segment Emissions Calcs'!$X$8:$X$8919,)))</f>
        <v>0</v>
      </c>
      <c r="Q4709" s="38">
        <f t="array" aca="1" ref="Q4709" ca="1">IF($H4709="TOTAL HAP",N4709,MAX(IF('PTE - Segment Emissions Calcs'!$B$8:$B$8919=$B4709,'PTE - Segment Emissions Calcs'!$Z$8:$Z$8919,)))</f>
        <v>0</v>
      </c>
      <c r="R4709" s="39"/>
    </row>
    <row r="4710" spans="1:18" x14ac:dyDescent="0.25">
      <c r="A4710" s="71"/>
      <c r="B4710" s="71"/>
      <c r="C4710" s="34" t="s">
        <v>86</v>
      </c>
      <c r="D4710" s="59"/>
      <c r="E4710" s="35"/>
      <c r="F4710" s="35">
        <f ca="1">IFERROR(VLOOKUP($E4710&amp;"-1",'PTE - Segment Emissions Calcs'!$I$8:$V$8919,16,FALSE),0)</f>
        <v>0</v>
      </c>
      <c r="G4710" s="35">
        <f ca="1">IFERROR(VLOOKUP($E4710&amp;"-2",'PTE - Segment Emissions Calcs'!$I$8:$V$8919,16,FALSE),0)</f>
        <v>0</v>
      </c>
      <c r="H4710" s="36">
        <f t="shared" ca="1" si="216"/>
        <v>0</v>
      </c>
      <c r="I4710" s="37">
        <f ca="1">IFERROR(VLOOKUP($E4710&amp;"-1",'PTE - Segment Emissions Calcs'!$I$8:$X$8919,18,FALSE),0)</f>
        <v>0</v>
      </c>
      <c r="J4710" s="37">
        <f ca="1">IFERROR(VLOOKUP($E4710&amp;"-2",'PTE - Segment Emissions Calcs'!$I$8:$X$8919,18,FALSE),0)</f>
        <v>0</v>
      </c>
      <c r="K4710" s="37">
        <f t="shared" ca="1" si="217"/>
        <v>0</v>
      </c>
      <c r="L4710" s="37">
        <f ca="1">IFERROR(VLOOKUP($E4710&amp;"-1",'PTE - Segment Emissions Calcs'!$I$8:$Z$8919,20,FALSE),0)</f>
        <v>0</v>
      </c>
      <c r="M4710" s="37">
        <f ca="1">IFERROR(VLOOKUP($E4710&amp;"-2",'PTE - Segment Emissions Calcs'!$I$8:$Z$8919,20,FALSE),0)</f>
        <v>0</v>
      </c>
      <c r="N4710" s="37">
        <f t="shared" ca="1" si="218"/>
        <v>0</v>
      </c>
      <c r="O4710" s="38">
        <f t="array" aca="1" ref="O4710" ca="1">IF($H4710="TOTAL HAP",H4710,MAX(IF('PTE - Segment Emissions Calcs'!$B$8:$B$8919=$B4710,'PTE - Segment Emissions Calcs'!$V$8:$V$8919,)))</f>
        <v>0</v>
      </c>
      <c r="P4710" s="38">
        <f t="array" aca="1" ref="P4710" ca="1">IF($H4710="TOTAL HAP",K4710,MAX(IF('PTE - Segment Emissions Calcs'!$B$8:$B$8919=$B4710,'PTE - Segment Emissions Calcs'!$X$8:$X$8919,)))</f>
        <v>0</v>
      </c>
      <c r="Q4710" s="38">
        <f t="array" aca="1" ref="Q4710" ca="1">IF($H4710="TOTAL HAP",N4710,MAX(IF('PTE - Segment Emissions Calcs'!$B$8:$B$8919=$B4710,'PTE - Segment Emissions Calcs'!$Z$8:$Z$8919,)))</f>
        <v>0</v>
      </c>
      <c r="R4710" s="39"/>
    </row>
    <row r="4711" spans="1:18" x14ac:dyDescent="0.25">
      <c r="A4711" s="71"/>
      <c r="B4711" s="71"/>
      <c r="C4711" s="34" t="s">
        <v>66</v>
      </c>
      <c r="D4711" s="59"/>
      <c r="E4711" s="35"/>
      <c r="F4711" s="35">
        <f ca="1">IFERROR(VLOOKUP($E4711&amp;"-1",'PTE - Segment Emissions Calcs'!$I$8:$V$8919,16,FALSE),0)</f>
        <v>5.8728179999999996E-5</v>
      </c>
      <c r="G4711" s="35">
        <f ca="1">IFERROR(VLOOKUP($E4711&amp;"-2",'PTE - Segment Emissions Calcs'!$I$8:$V$8919,16,FALSE),0)</f>
        <v>0</v>
      </c>
      <c r="H4711" s="36">
        <f t="shared" ca="1" si="216"/>
        <v>5.8728179999999996E-5</v>
      </c>
      <c r="I4711" s="37">
        <f ca="1">IFERROR(VLOOKUP($E4711&amp;"-1",'PTE - Segment Emissions Calcs'!$I$8:$X$8919,18,FALSE),0)</f>
        <v>2.5722942839999998E-4</v>
      </c>
      <c r="J4711" s="37">
        <f ca="1">IFERROR(VLOOKUP($E4711&amp;"-2",'PTE - Segment Emissions Calcs'!$I$8:$X$8919,18,FALSE),0)</f>
        <v>0</v>
      </c>
      <c r="K4711" s="37">
        <f t="shared" ca="1" si="217"/>
        <v>2.5722942839999998E-4</v>
      </c>
      <c r="L4711" s="37">
        <f ca="1">IFERROR(VLOOKUP($E4711&amp;"-1",'PTE - Segment Emissions Calcs'!$I$8:$Z$8919,20,FALSE),0)</f>
        <v>2.5722942839999998E-4</v>
      </c>
      <c r="M4711" s="37">
        <f ca="1">IFERROR(VLOOKUP($E4711&amp;"-2",'PTE - Segment Emissions Calcs'!$I$8:$Z$8919,20,FALSE),0)</f>
        <v>0</v>
      </c>
      <c r="N4711" s="37">
        <f t="shared" ca="1" si="218"/>
        <v>2.5722942839999998E-4</v>
      </c>
      <c r="O4711" s="38">
        <f t="array" aca="1" ref="O4711" ca="1">IF($H4711="TOTAL HAP",H4711,MAX(IF('PTE - Segment Emissions Calcs'!$B$8:$B$8919=$B4711,'PTE - Segment Emissions Calcs'!$V$8:$V$8919,)))</f>
        <v>5.8728179999999996E-5</v>
      </c>
      <c r="P4711" s="38">
        <f t="array" aca="1" ref="P4711" ca="1">IF($H4711="TOTAL HAP",K4711,MAX(IF('PTE - Segment Emissions Calcs'!$B$8:$B$8919=$B4711,'PTE - Segment Emissions Calcs'!$X$8:$X$8919,)))</f>
        <v>2.5722942839999998E-4</v>
      </c>
      <c r="Q4711" s="38">
        <f t="array" aca="1" ref="Q4711" ca="1">IF($H4711="TOTAL HAP",N4711,MAX(IF('PTE - Segment Emissions Calcs'!$B$8:$B$8919=$B4711,'PTE - Segment Emissions Calcs'!$Z$8:$Z$8919,)))</f>
        <v>2.5722942839999998E-4</v>
      </c>
      <c r="R4711" s="39"/>
    </row>
    <row r="4712" spans="1:18" x14ac:dyDescent="0.25">
      <c r="A4712" s="71"/>
      <c r="B4712" s="71"/>
      <c r="C4712" s="34" t="s">
        <v>45</v>
      </c>
      <c r="D4712" s="59"/>
      <c r="E4712" s="35"/>
      <c r="F4712" s="35">
        <f ca="1">IFERROR(VLOOKUP($E4712&amp;"-1",'PTE - Segment Emissions Calcs'!$I$8:$V$8919,16,FALSE),0)</f>
        <v>0</v>
      </c>
      <c r="G4712" s="35">
        <f ca="1">IFERROR(VLOOKUP($E4712&amp;"-2",'PTE - Segment Emissions Calcs'!$I$8:$V$8919,16,FALSE),0)</f>
        <v>0</v>
      </c>
      <c r="H4712" s="36">
        <f t="shared" ca="1" si="216"/>
        <v>0</v>
      </c>
      <c r="I4712" s="37">
        <f ca="1">IFERROR(VLOOKUP($E4712&amp;"-1",'PTE - Segment Emissions Calcs'!$I$8:$X$8919,18,FALSE),0)</f>
        <v>0</v>
      </c>
      <c r="J4712" s="37">
        <f ca="1">IFERROR(VLOOKUP($E4712&amp;"-2",'PTE - Segment Emissions Calcs'!$I$8:$X$8919,18,FALSE),0)</f>
        <v>0</v>
      </c>
      <c r="K4712" s="37">
        <f t="shared" ca="1" si="217"/>
        <v>0</v>
      </c>
      <c r="L4712" s="37">
        <f ca="1">IFERROR(VLOOKUP($E4712&amp;"-1",'PTE - Segment Emissions Calcs'!$I$8:$Z$8919,20,FALSE),0)</f>
        <v>0</v>
      </c>
      <c r="M4712" s="37">
        <f ca="1">IFERROR(VLOOKUP($E4712&amp;"-2",'PTE - Segment Emissions Calcs'!$I$8:$Z$8919,20,FALSE),0)</f>
        <v>0</v>
      </c>
      <c r="N4712" s="37">
        <f t="shared" ca="1" si="218"/>
        <v>0</v>
      </c>
      <c r="O4712" s="38">
        <f t="array" aca="1" ref="O4712" ca="1">IF($H4712="TOTAL HAP",H4712,MAX(IF('PTE - Segment Emissions Calcs'!$B$8:$B$8919=$B4712,'PTE - Segment Emissions Calcs'!$V$8:$V$8919,)))</f>
        <v>0</v>
      </c>
      <c r="P4712" s="38">
        <f t="array" aca="1" ref="P4712" ca="1">IF($H4712="TOTAL HAP",K4712,MAX(IF('PTE - Segment Emissions Calcs'!$B$8:$B$8919=$B4712,'PTE - Segment Emissions Calcs'!$X$8:$X$8919,)))</f>
        <v>0</v>
      </c>
      <c r="Q4712" s="38">
        <f t="array" aca="1" ref="Q4712" ca="1">IF($H4712="TOTAL HAP",N4712,MAX(IF('PTE - Segment Emissions Calcs'!$B$8:$B$8919=$B4712,'PTE - Segment Emissions Calcs'!$Z$8:$Z$8919,)))</f>
        <v>0</v>
      </c>
      <c r="R4712" s="39"/>
    </row>
    <row r="4713" spans="1:18" x14ac:dyDescent="0.25">
      <c r="A4713" s="71"/>
      <c r="B4713" s="71"/>
      <c r="C4713" s="34" t="s">
        <v>46</v>
      </c>
      <c r="D4713" s="59"/>
      <c r="E4713" s="35"/>
      <c r="F4713" s="35">
        <f ca="1">IFERROR(VLOOKUP($E4713&amp;"-1",'PTE - Segment Emissions Calcs'!$I$8:$V$8919,16,FALSE),0)</f>
        <v>0</v>
      </c>
      <c r="G4713" s="35">
        <f ca="1">IFERROR(VLOOKUP($E4713&amp;"-2",'PTE - Segment Emissions Calcs'!$I$8:$V$8919,16,FALSE),0)</f>
        <v>0</v>
      </c>
      <c r="H4713" s="36">
        <f t="shared" ca="1" si="216"/>
        <v>0</v>
      </c>
      <c r="I4713" s="37">
        <f ca="1">IFERROR(VLOOKUP($E4713&amp;"-1",'PTE - Segment Emissions Calcs'!$I$8:$X$8919,18,FALSE),0)</f>
        <v>0</v>
      </c>
      <c r="J4713" s="37">
        <f ca="1">IFERROR(VLOOKUP($E4713&amp;"-2",'PTE - Segment Emissions Calcs'!$I$8:$X$8919,18,FALSE),0)</f>
        <v>0</v>
      </c>
      <c r="K4713" s="37">
        <f t="shared" ca="1" si="217"/>
        <v>0</v>
      </c>
      <c r="L4713" s="37">
        <f ca="1">IFERROR(VLOOKUP($E4713&amp;"-1",'PTE - Segment Emissions Calcs'!$I$8:$Z$8919,20,FALSE),0)</f>
        <v>0</v>
      </c>
      <c r="M4713" s="37">
        <f ca="1">IFERROR(VLOOKUP($E4713&amp;"-2",'PTE - Segment Emissions Calcs'!$I$8:$Z$8919,20,FALSE),0)</f>
        <v>0</v>
      </c>
      <c r="N4713" s="37">
        <f t="shared" ca="1" si="218"/>
        <v>0</v>
      </c>
      <c r="O4713" s="38">
        <f t="array" aca="1" ref="O4713" ca="1">IF($H4713="TOTAL HAP",H4713,MAX(IF('PTE - Segment Emissions Calcs'!$B$8:$B$8919=$B4713,'PTE - Segment Emissions Calcs'!$V$8:$V$8919,)))</f>
        <v>0</v>
      </c>
      <c r="P4713" s="38">
        <f t="array" aca="1" ref="P4713" ca="1">IF($H4713="TOTAL HAP",K4713,MAX(IF('PTE - Segment Emissions Calcs'!$B$8:$B$8919=$B4713,'PTE - Segment Emissions Calcs'!$X$8:$X$8919,)))</f>
        <v>0</v>
      </c>
      <c r="Q4713" s="38">
        <f t="array" aca="1" ref="Q4713" ca="1">IF($H4713="TOTAL HAP",N4713,MAX(IF('PTE - Segment Emissions Calcs'!$B$8:$B$8919=$B4713,'PTE - Segment Emissions Calcs'!$Z$8:$Z$8919,)))</f>
        <v>0</v>
      </c>
      <c r="R4713" s="39"/>
    </row>
    <row r="4714" spans="1:18" x14ac:dyDescent="0.25">
      <c r="A4714" s="71"/>
      <c r="B4714" s="71"/>
      <c r="C4714" s="34" t="s">
        <v>48</v>
      </c>
      <c r="D4714" s="59"/>
      <c r="E4714" s="35"/>
      <c r="F4714" s="35">
        <f ca="1">IFERROR(VLOOKUP($E4714&amp;"-1",'PTE - Segment Emissions Calcs'!$I$8:$V$8919,16,FALSE),0)</f>
        <v>1.3741565999999999E-4</v>
      </c>
      <c r="G4714" s="35">
        <f ca="1">IFERROR(VLOOKUP($E4714&amp;"-2",'PTE - Segment Emissions Calcs'!$I$8:$V$8919,16,FALSE),0)</f>
        <v>0</v>
      </c>
      <c r="H4714" s="36">
        <f t="shared" ca="1" si="216"/>
        <v>1.3741565999999999E-4</v>
      </c>
      <c r="I4714" s="37">
        <f ca="1">IFERROR(VLOOKUP($E4714&amp;"-1",'PTE - Segment Emissions Calcs'!$I$8:$X$8919,18,FALSE),0)</f>
        <v>6.0188059080000002E-4</v>
      </c>
      <c r="J4714" s="37">
        <f ca="1">IFERROR(VLOOKUP($E4714&amp;"-2",'PTE - Segment Emissions Calcs'!$I$8:$X$8919,18,FALSE),0)</f>
        <v>0</v>
      </c>
      <c r="K4714" s="37">
        <f t="shared" ca="1" si="217"/>
        <v>6.0188059080000002E-4</v>
      </c>
      <c r="L4714" s="37">
        <f ca="1">IFERROR(VLOOKUP($E4714&amp;"-1",'PTE - Segment Emissions Calcs'!$I$8:$Z$8919,20,FALSE),0)</f>
        <v>6.0188059080000002E-4</v>
      </c>
      <c r="M4714" s="37">
        <f ca="1">IFERROR(VLOOKUP($E4714&amp;"-2",'PTE - Segment Emissions Calcs'!$I$8:$Z$8919,20,FALSE),0)</f>
        <v>0</v>
      </c>
      <c r="N4714" s="37">
        <f t="shared" ca="1" si="218"/>
        <v>6.0188059080000002E-4</v>
      </c>
      <c r="O4714" s="38">
        <f t="array" aca="1" ref="O4714" ca="1">IF($H4714="TOTAL HAP",H4714,MAX(IF('PTE - Segment Emissions Calcs'!$B$8:$B$8919=$B4714,'PTE - Segment Emissions Calcs'!$V$8:$V$8919,)))</f>
        <v>1.3741565999999999E-4</v>
      </c>
      <c r="P4714" s="38">
        <f t="array" aca="1" ref="P4714" ca="1">IF($H4714="TOTAL HAP",K4714,MAX(IF('PTE - Segment Emissions Calcs'!$B$8:$B$8919=$B4714,'PTE - Segment Emissions Calcs'!$X$8:$X$8919,)))</f>
        <v>6.0188059080000002E-4</v>
      </c>
      <c r="Q4714" s="38">
        <f t="array" aca="1" ref="Q4714" ca="1">IF($H4714="TOTAL HAP",N4714,MAX(IF('PTE - Segment Emissions Calcs'!$B$8:$B$8919=$B4714,'PTE - Segment Emissions Calcs'!$Z$8:$Z$8919,)))</f>
        <v>6.0188059080000002E-4</v>
      </c>
      <c r="R4714" s="39"/>
    </row>
    <row r="4715" spans="1:18" x14ac:dyDescent="0.25">
      <c r="A4715" s="71"/>
      <c r="B4715" s="71"/>
      <c r="C4715" s="34" t="s">
        <v>223</v>
      </c>
      <c r="D4715" s="59"/>
      <c r="E4715" s="35"/>
      <c r="F4715" s="35">
        <f ca="1">IFERROR(VLOOKUP($E4715&amp;"-1",'PTE - Segment Emissions Calcs'!$I$8:$V$8919,16,FALSE),0)</f>
        <v>0</v>
      </c>
      <c r="G4715" s="35">
        <f ca="1">IFERROR(VLOOKUP($E4715&amp;"-2",'PTE - Segment Emissions Calcs'!$I$8:$V$8919,16,FALSE),0)</f>
        <v>0</v>
      </c>
      <c r="H4715" s="36">
        <f t="shared" ca="1" si="216"/>
        <v>0</v>
      </c>
      <c r="I4715" s="37">
        <f ca="1">IFERROR(VLOOKUP($E4715&amp;"-1",'PTE - Segment Emissions Calcs'!$I$8:$X$8919,18,FALSE),0)</f>
        <v>0</v>
      </c>
      <c r="J4715" s="37">
        <f ca="1">IFERROR(VLOOKUP($E4715&amp;"-2",'PTE - Segment Emissions Calcs'!$I$8:$X$8919,18,FALSE),0)</f>
        <v>0</v>
      </c>
      <c r="K4715" s="37">
        <f t="shared" ca="1" si="217"/>
        <v>0</v>
      </c>
      <c r="L4715" s="37">
        <f ca="1">IFERROR(VLOOKUP($E4715&amp;"-1",'PTE - Segment Emissions Calcs'!$I$8:$Z$8919,20,FALSE),0)</f>
        <v>0</v>
      </c>
      <c r="M4715" s="37">
        <f ca="1">IFERROR(VLOOKUP($E4715&amp;"-2",'PTE - Segment Emissions Calcs'!$I$8:$Z$8919,20,FALSE),0)</f>
        <v>0</v>
      </c>
      <c r="N4715" s="37">
        <f t="shared" ca="1" si="218"/>
        <v>0</v>
      </c>
      <c r="O4715" s="38">
        <f t="array" aca="1" ref="O4715" ca="1">IF($H4715="TOTAL HAP",H4715,MAX(IF('PTE - Segment Emissions Calcs'!$B$8:$B$8919=$B4715,'PTE - Segment Emissions Calcs'!$V$8:$V$8919,)))</f>
        <v>0</v>
      </c>
      <c r="P4715" s="38">
        <f t="array" aca="1" ref="P4715" ca="1">IF($H4715="TOTAL HAP",K4715,MAX(IF('PTE - Segment Emissions Calcs'!$B$8:$B$8919=$B4715,'PTE - Segment Emissions Calcs'!$X$8:$X$8919,)))</f>
        <v>0</v>
      </c>
      <c r="Q4715" s="38">
        <f t="array" aca="1" ref="Q4715" ca="1">IF($H4715="TOTAL HAP",N4715,MAX(IF('PTE - Segment Emissions Calcs'!$B$8:$B$8919=$B4715,'PTE - Segment Emissions Calcs'!$Z$8:$Z$8919,)))</f>
        <v>0</v>
      </c>
      <c r="R4715" s="39"/>
    </row>
    <row r="4716" spans="1:18" x14ac:dyDescent="0.25">
      <c r="A4716" s="71"/>
      <c r="B4716" s="71"/>
      <c r="C4716" s="34" t="s">
        <v>49</v>
      </c>
      <c r="D4716" s="59"/>
      <c r="E4716" s="35"/>
      <c r="F4716" s="35">
        <f ca="1">IFERROR(VLOOKUP($E4716&amp;"-1",'PTE - Segment Emissions Calcs'!$I$8:$V$8919,16,FALSE),0)</f>
        <v>0</v>
      </c>
      <c r="G4716" s="35">
        <f ca="1">IFERROR(VLOOKUP($E4716&amp;"-2",'PTE - Segment Emissions Calcs'!$I$8:$V$8919,16,FALSE),0)</f>
        <v>0</v>
      </c>
      <c r="H4716" s="36">
        <f t="shared" ca="1" si="216"/>
        <v>0</v>
      </c>
      <c r="I4716" s="37">
        <f ca="1">IFERROR(VLOOKUP($E4716&amp;"-1",'PTE - Segment Emissions Calcs'!$I$8:$X$8919,18,FALSE),0)</f>
        <v>0</v>
      </c>
      <c r="J4716" s="37">
        <f ca="1">IFERROR(VLOOKUP($E4716&amp;"-2",'PTE - Segment Emissions Calcs'!$I$8:$X$8919,18,FALSE),0)</f>
        <v>0</v>
      </c>
      <c r="K4716" s="37">
        <f t="shared" ca="1" si="217"/>
        <v>0</v>
      </c>
      <c r="L4716" s="37">
        <f ca="1">IFERROR(VLOOKUP($E4716&amp;"-1",'PTE - Segment Emissions Calcs'!$I$8:$Z$8919,20,FALSE),0)</f>
        <v>0</v>
      </c>
      <c r="M4716" s="37">
        <f ca="1">IFERROR(VLOOKUP($E4716&amp;"-2",'PTE - Segment Emissions Calcs'!$I$8:$Z$8919,20,FALSE),0)</f>
        <v>0</v>
      </c>
      <c r="N4716" s="37">
        <f t="shared" ca="1" si="218"/>
        <v>0</v>
      </c>
      <c r="O4716" s="38">
        <f t="array" aca="1" ref="O4716" ca="1">IF($H4716="TOTAL HAP",H4716,MAX(IF('PTE - Segment Emissions Calcs'!$B$8:$B$8919=$B4716,'PTE - Segment Emissions Calcs'!$V$8:$V$8919,)))</f>
        <v>0</v>
      </c>
      <c r="P4716" s="38">
        <f t="array" aca="1" ref="P4716" ca="1">IF($H4716="TOTAL HAP",K4716,MAX(IF('PTE - Segment Emissions Calcs'!$B$8:$B$8919=$B4716,'PTE - Segment Emissions Calcs'!$X$8:$X$8919,)))</f>
        <v>0</v>
      </c>
      <c r="Q4716" s="38">
        <f t="array" aca="1" ref="Q4716" ca="1">IF($H4716="TOTAL HAP",N4716,MAX(IF('PTE - Segment Emissions Calcs'!$B$8:$B$8919=$B4716,'PTE - Segment Emissions Calcs'!$Z$8:$Z$8919,)))</f>
        <v>0</v>
      </c>
      <c r="R4716" s="39"/>
    </row>
    <row r="4717" spans="1:18" x14ac:dyDescent="0.25">
      <c r="A4717" s="71"/>
      <c r="B4717" s="71"/>
      <c r="C4717" s="34" t="s">
        <v>60</v>
      </c>
      <c r="D4717" s="59"/>
      <c r="E4717" s="35"/>
      <c r="F4717" s="35">
        <f ca="1">IFERROR(VLOOKUP($E4717&amp;"-1",'PTE - Segment Emissions Calcs'!$I$8:$V$8919,16,FALSE),0)</f>
        <v>0</v>
      </c>
      <c r="G4717" s="35">
        <f ca="1">IFERROR(VLOOKUP($E4717&amp;"-2",'PTE - Segment Emissions Calcs'!$I$8:$V$8919,16,FALSE),0)</f>
        <v>0</v>
      </c>
      <c r="H4717" s="36">
        <f t="shared" ca="1" si="216"/>
        <v>0</v>
      </c>
      <c r="I4717" s="37">
        <f ca="1">IFERROR(VLOOKUP($E4717&amp;"-1",'PTE - Segment Emissions Calcs'!$I$8:$X$8919,18,FALSE),0)</f>
        <v>0</v>
      </c>
      <c r="J4717" s="37">
        <f ca="1">IFERROR(VLOOKUP($E4717&amp;"-2",'PTE - Segment Emissions Calcs'!$I$8:$X$8919,18,FALSE),0)</f>
        <v>0</v>
      </c>
      <c r="K4717" s="37">
        <f t="shared" ca="1" si="217"/>
        <v>0</v>
      </c>
      <c r="L4717" s="37">
        <f ca="1">IFERROR(VLOOKUP($E4717&amp;"-1",'PTE - Segment Emissions Calcs'!$I$8:$Z$8919,20,FALSE),0)</f>
        <v>0</v>
      </c>
      <c r="M4717" s="37">
        <f ca="1">IFERROR(VLOOKUP($E4717&amp;"-2",'PTE - Segment Emissions Calcs'!$I$8:$Z$8919,20,FALSE),0)</f>
        <v>0</v>
      </c>
      <c r="N4717" s="37">
        <f t="shared" ca="1" si="218"/>
        <v>0</v>
      </c>
      <c r="O4717" s="38">
        <f t="array" aca="1" ref="O4717" ca="1">IF($H4717="TOTAL HAP",H4717,MAX(IF('PTE - Segment Emissions Calcs'!$B$8:$B$8919=$B4717,'PTE - Segment Emissions Calcs'!$V$8:$V$8919,)))</f>
        <v>0</v>
      </c>
      <c r="P4717" s="38">
        <f t="array" aca="1" ref="P4717" ca="1">IF($H4717="TOTAL HAP",K4717,MAX(IF('PTE - Segment Emissions Calcs'!$B$8:$B$8919=$B4717,'PTE - Segment Emissions Calcs'!$X$8:$X$8919,)))</f>
        <v>0</v>
      </c>
      <c r="Q4717" s="38">
        <f t="array" aca="1" ref="Q4717" ca="1">IF($H4717="TOTAL HAP",N4717,MAX(IF('PTE - Segment Emissions Calcs'!$B$8:$B$8919=$B4717,'PTE - Segment Emissions Calcs'!$Z$8:$Z$8919,)))</f>
        <v>0</v>
      </c>
      <c r="R4717" s="39"/>
    </row>
    <row r="4718" spans="1:18" x14ac:dyDescent="0.25">
      <c r="A4718" s="71"/>
      <c r="B4718" s="71"/>
      <c r="C4718" s="34" t="s">
        <v>224</v>
      </c>
      <c r="D4718" s="59"/>
      <c r="E4718" s="35"/>
      <c r="F4718" s="35">
        <f ca="1">IFERROR(VLOOKUP($E4718&amp;"-1",'PTE - Segment Emissions Calcs'!$I$8:$V$8919,16,FALSE),0)</f>
        <v>2.412E-8</v>
      </c>
      <c r="G4718" s="35">
        <f ca="1">IFERROR(VLOOKUP($E4718&amp;"-2",'PTE - Segment Emissions Calcs'!$I$8:$V$8919,16,FALSE),0)</f>
        <v>0</v>
      </c>
      <c r="H4718" s="36">
        <f t="shared" ca="1" si="216"/>
        <v>2.412E-8</v>
      </c>
      <c r="I4718" s="37">
        <f ca="1">IFERROR(VLOOKUP($E4718&amp;"-1",'PTE - Segment Emissions Calcs'!$I$8:$X$8919,18,FALSE),0)</f>
        <v>1.056456E-7</v>
      </c>
      <c r="J4718" s="37">
        <f ca="1">IFERROR(VLOOKUP($E4718&amp;"-2",'PTE - Segment Emissions Calcs'!$I$8:$X$8919,18,FALSE),0)</f>
        <v>0</v>
      </c>
      <c r="K4718" s="37">
        <f t="shared" ca="1" si="217"/>
        <v>1.056456E-7</v>
      </c>
      <c r="L4718" s="37">
        <f ca="1">IFERROR(VLOOKUP($E4718&amp;"-1",'PTE - Segment Emissions Calcs'!$I$8:$Z$8919,20,FALSE),0)</f>
        <v>1.056456E-7</v>
      </c>
      <c r="M4718" s="37">
        <f ca="1">IFERROR(VLOOKUP($E4718&amp;"-2",'PTE - Segment Emissions Calcs'!$I$8:$Z$8919,20,FALSE),0)</f>
        <v>0</v>
      </c>
      <c r="N4718" s="37">
        <f t="shared" ca="1" si="218"/>
        <v>1.056456E-7</v>
      </c>
      <c r="O4718" s="38">
        <f t="array" aca="1" ref="O4718" ca="1">IF($H4718="TOTAL HAP",H4718,MAX(IF('PTE - Segment Emissions Calcs'!$B$8:$B$8919=$B4718,'PTE - Segment Emissions Calcs'!$V$8:$V$8919,)))</f>
        <v>2.412E-8</v>
      </c>
      <c r="P4718" s="38">
        <f t="array" aca="1" ref="P4718" ca="1">IF($H4718="TOTAL HAP",K4718,MAX(IF('PTE - Segment Emissions Calcs'!$B$8:$B$8919=$B4718,'PTE - Segment Emissions Calcs'!$X$8:$X$8919,)))</f>
        <v>1.056456E-7</v>
      </c>
      <c r="Q4718" s="38">
        <f t="array" aca="1" ref="Q4718" ca="1">IF($H4718="TOTAL HAP",N4718,MAX(IF('PTE - Segment Emissions Calcs'!$B$8:$B$8919=$B4718,'PTE - Segment Emissions Calcs'!$Z$8:$Z$8919,)))</f>
        <v>1.056456E-7</v>
      </c>
      <c r="R4718" s="39"/>
    </row>
    <row r="4719" spans="1:18" x14ac:dyDescent="0.25">
      <c r="A4719" s="71"/>
      <c r="B4719" s="71"/>
      <c r="C4719" s="34" t="s">
        <v>225</v>
      </c>
      <c r="D4719" s="59"/>
      <c r="E4719" s="35"/>
      <c r="F4719" s="35">
        <f ca="1">IFERROR(VLOOKUP($E4719&amp;"-1",'PTE - Segment Emissions Calcs'!$I$8:$V$8919,16,FALSE),0)</f>
        <v>0</v>
      </c>
      <c r="G4719" s="35">
        <f ca="1">IFERROR(VLOOKUP($E4719&amp;"-2",'PTE - Segment Emissions Calcs'!$I$8:$V$8919,16,FALSE),0)</f>
        <v>0</v>
      </c>
      <c r="H4719" s="36">
        <f t="shared" ca="1" si="216"/>
        <v>0</v>
      </c>
      <c r="I4719" s="37">
        <f ca="1">IFERROR(VLOOKUP($E4719&amp;"-1",'PTE - Segment Emissions Calcs'!$I$8:$X$8919,18,FALSE),0)</f>
        <v>0</v>
      </c>
      <c r="J4719" s="37">
        <f ca="1">IFERROR(VLOOKUP($E4719&amp;"-2",'PTE - Segment Emissions Calcs'!$I$8:$X$8919,18,FALSE),0)</f>
        <v>0</v>
      </c>
      <c r="K4719" s="37">
        <f t="shared" ca="1" si="217"/>
        <v>0</v>
      </c>
      <c r="L4719" s="37">
        <f ca="1">IFERROR(VLOOKUP($E4719&amp;"-1",'PTE - Segment Emissions Calcs'!$I$8:$Z$8919,20,FALSE),0)</f>
        <v>0</v>
      </c>
      <c r="M4719" s="37">
        <f ca="1">IFERROR(VLOOKUP($E4719&amp;"-2",'PTE - Segment Emissions Calcs'!$I$8:$Z$8919,20,FALSE),0)</f>
        <v>0</v>
      </c>
      <c r="N4719" s="37">
        <f t="shared" ca="1" si="218"/>
        <v>0</v>
      </c>
      <c r="O4719" s="38">
        <f t="array" aca="1" ref="O4719" ca="1">IF($H4719="TOTAL HAP",H4719,MAX(IF('PTE - Segment Emissions Calcs'!$B$8:$B$8919=$B4719,'PTE - Segment Emissions Calcs'!$V$8:$V$8919,)))</f>
        <v>0</v>
      </c>
      <c r="P4719" s="38">
        <f t="array" aca="1" ref="P4719" ca="1">IF($H4719="TOTAL HAP",K4719,MAX(IF('PTE - Segment Emissions Calcs'!$B$8:$B$8919=$B4719,'PTE - Segment Emissions Calcs'!$X$8:$X$8919,)))</f>
        <v>0</v>
      </c>
      <c r="Q4719" s="38">
        <f t="array" aca="1" ref="Q4719" ca="1">IF($H4719="TOTAL HAP",N4719,MAX(IF('PTE - Segment Emissions Calcs'!$B$8:$B$8919=$B4719,'PTE - Segment Emissions Calcs'!$Z$8:$Z$8919,)))</f>
        <v>0</v>
      </c>
      <c r="R4719" s="39"/>
    </row>
    <row r="4720" spans="1:18" x14ac:dyDescent="0.25">
      <c r="A4720" s="71"/>
      <c r="B4720" s="71"/>
      <c r="C4720" s="34" t="s">
        <v>98</v>
      </c>
      <c r="D4720" s="59"/>
      <c r="E4720" s="35"/>
      <c r="F4720" s="35">
        <f ca="1">IFERROR(VLOOKUP($E4720&amp;"-1",'PTE - Segment Emissions Calcs'!$I$8:$V$8919,16,FALSE),0)</f>
        <v>2.412E-8</v>
      </c>
      <c r="G4720" s="35">
        <f ca="1">IFERROR(VLOOKUP($E4720&amp;"-2",'PTE - Segment Emissions Calcs'!$I$8:$V$8919,16,FALSE),0)</f>
        <v>0</v>
      </c>
      <c r="H4720" s="36">
        <f t="shared" ca="1" si="216"/>
        <v>2.412E-8</v>
      </c>
      <c r="I4720" s="37">
        <f ca="1">IFERROR(VLOOKUP($E4720&amp;"-1",'PTE - Segment Emissions Calcs'!$I$8:$X$8919,18,FALSE),0)</f>
        <v>1.056456E-7</v>
      </c>
      <c r="J4720" s="37">
        <f ca="1">IFERROR(VLOOKUP($E4720&amp;"-2",'PTE - Segment Emissions Calcs'!$I$8:$X$8919,18,FALSE),0)</f>
        <v>0</v>
      </c>
      <c r="K4720" s="37">
        <f t="shared" ca="1" si="217"/>
        <v>1.056456E-7</v>
      </c>
      <c r="L4720" s="37">
        <f ca="1">IFERROR(VLOOKUP($E4720&amp;"-1",'PTE - Segment Emissions Calcs'!$I$8:$Z$8919,20,FALSE),0)</f>
        <v>1.056456E-7</v>
      </c>
      <c r="M4720" s="37">
        <f ca="1">IFERROR(VLOOKUP($E4720&amp;"-2",'PTE - Segment Emissions Calcs'!$I$8:$Z$8919,20,FALSE),0)</f>
        <v>0</v>
      </c>
      <c r="N4720" s="37">
        <f t="shared" ca="1" si="218"/>
        <v>1.056456E-7</v>
      </c>
      <c r="O4720" s="38">
        <f t="array" aca="1" ref="O4720" ca="1">IF($H4720="TOTAL HAP",H4720,MAX(IF('PTE - Segment Emissions Calcs'!$B$8:$B$8919=$B4720,'PTE - Segment Emissions Calcs'!$V$8:$V$8919,)))</f>
        <v>2.412E-8</v>
      </c>
      <c r="P4720" s="38">
        <f t="array" aca="1" ref="P4720" ca="1">IF($H4720="TOTAL HAP",K4720,MAX(IF('PTE - Segment Emissions Calcs'!$B$8:$B$8919=$B4720,'PTE - Segment Emissions Calcs'!$X$8:$X$8919,)))</f>
        <v>1.056456E-7</v>
      </c>
      <c r="Q4720" s="38">
        <f t="array" aca="1" ref="Q4720" ca="1">IF($H4720="TOTAL HAP",N4720,MAX(IF('PTE - Segment Emissions Calcs'!$B$8:$B$8919=$B4720,'PTE - Segment Emissions Calcs'!$Z$8:$Z$8919,)))</f>
        <v>1.056456E-7</v>
      </c>
      <c r="R4720" s="39"/>
    </row>
    <row r="4721" spans="1:18" x14ac:dyDescent="0.25">
      <c r="A4721" s="71"/>
      <c r="B4721" s="71"/>
      <c r="C4721" s="34" t="s">
        <v>226</v>
      </c>
      <c r="D4721" s="59"/>
      <c r="E4721" s="35"/>
      <c r="F4721" s="35">
        <f ca="1">IFERROR(VLOOKUP($E4721&amp;"-1",'PTE - Segment Emissions Calcs'!$I$8:$V$8919,16,FALSE),0)</f>
        <v>2.412E-8</v>
      </c>
      <c r="G4721" s="35">
        <f ca="1">IFERROR(VLOOKUP($E4721&amp;"-2",'PTE - Segment Emissions Calcs'!$I$8:$V$8919,16,FALSE),0)</f>
        <v>0</v>
      </c>
      <c r="H4721" s="36">
        <f t="shared" ca="1" si="216"/>
        <v>2.412E-8</v>
      </c>
      <c r="I4721" s="37">
        <f ca="1">IFERROR(VLOOKUP($E4721&amp;"-1",'PTE - Segment Emissions Calcs'!$I$8:$X$8919,18,FALSE),0)</f>
        <v>1.056456E-7</v>
      </c>
      <c r="J4721" s="37">
        <f ca="1">IFERROR(VLOOKUP($E4721&amp;"-2",'PTE - Segment Emissions Calcs'!$I$8:$X$8919,18,FALSE),0)</f>
        <v>0</v>
      </c>
      <c r="K4721" s="37">
        <f t="shared" ca="1" si="217"/>
        <v>1.056456E-7</v>
      </c>
      <c r="L4721" s="37">
        <f ca="1">IFERROR(VLOOKUP($E4721&amp;"-1",'PTE - Segment Emissions Calcs'!$I$8:$Z$8919,20,FALSE),0)</f>
        <v>1.056456E-7</v>
      </c>
      <c r="M4721" s="37">
        <f ca="1">IFERROR(VLOOKUP($E4721&amp;"-2",'PTE - Segment Emissions Calcs'!$I$8:$Z$8919,20,FALSE),0)</f>
        <v>0</v>
      </c>
      <c r="N4721" s="37">
        <f t="shared" ca="1" si="218"/>
        <v>1.056456E-7</v>
      </c>
      <c r="O4721" s="38">
        <f t="array" aca="1" ref="O4721" ca="1">IF($H4721="TOTAL HAP",H4721,MAX(IF('PTE - Segment Emissions Calcs'!$B$8:$B$8919=$B4721,'PTE - Segment Emissions Calcs'!$V$8:$V$8919,)))</f>
        <v>2.412E-8</v>
      </c>
      <c r="P4721" s="38">
        <f t="array" aca="1" ref="P4721" ca="1">IF($H4721="TOTAL HAP",K4721,MAX(IF('PTE - Segment Emissions Calcs'!$B$8:$B$8919=$B4721,'PTE - Segment Emissions Calcs'!$X$8:$X$8919,)))</f>
        <v>1.056456E-7</v>
      </c>
      <c r="Q4721" s="38">
        <f t="array" aca="1" ref="Q4721" ca="1">IF($H4721="TOTAL HAP",N4721,MAX(IF('PTE - Segment Emissions Calcs'!$B$8:$B$8919=$B4721,'PTE - Segment Emissions Calcs'!$Z$8:$Z$8919,)))</f>
        <v>1.056456E-7</v>
      </c>
      <c r="R4721" s="39"/>
    </row>
    <row r="4722" spans="1:18" x14ac:dyDescent="0.25">
      <c r="A4722" s="71"/>
      <c r="B4722" s="71"/>
      <c r="C4722" s="34" t="s">
        <v>50</v>
      </c>
      <c r="D4722" s="59"/>
      <c r="E4722" s="35"/>
      <c r="F4722" s="35">
        <f ca="1">IFERROR(VLOOKUP($E4722&amp;"-1",'PTE - Segment Emissions Calcs'!$I$8:$V$8919,16,FALSE),0)</f>
        <v>2.6290799999999999E-5</v>
      </c>
      <c r="G4722" s="35">
        <f ca="1">IFERROR(VLOOKUP($E4722&amp;"-2",'PTE - Segment Emissions Calcs'!$I$8:$V$8919,16,FALSE),0)</f>
        <v>0</v>
      </c>
      <c r="H4722" s="36">
        <f t="shared" ca="1" si="216"/>
        <v>2.6290799999999999E-5</v>
      </c>
      <c r="I4722" s="37">
        <f ca="1">IFERROR(VLOOKUP($E4722&amp;"-1",'PTE - Segment Emissions Calcs'!$I$8:$X$8919,18,FALSE),0)</f>
        <v>1.1515370399999999E-4</v>
      </c>
      <c r="J4722" s="37">
        <f ca="1">IFERROR(VLOOKUP($E4722&amp;"-2",'PTE - Segment Emissions Calcs'!$I$8:$X$8919,18,FALSE),0)</f>
        <v>0</v>
      </c>
      <c r="K4722" s="37">
        <f t="shared" ca="1" si="217"/>
        <v>1.1515370399999999E-4</v>
      </c>
      <c r="L4722" s="37">
        <f ca="1">IFERROR(VLOOKUP($E4722&amp;"-1",'PTE - Segment Emissions Calcs'!$I$8:$Z$8919,20,FALSE),0)</f>
        <v>1.1515370399999999E-4</v>
      </c>
      <c r="M4722" s="37">
        <f ca="1">IFERROR(VLOOKUP($E4722&amp;"-2",'PTE - Segment Emissions Calcs'!$I$8:$Z$8919,20,FALSE),0)</f>
        <v>0</v>
      </c>
      <c r="N4722" s="37">
        <f t="shared" ca="1" si="218"/>
        <v>1.1515370399999999E-4</v>
      </c>
      <c r="O4722" s="38">
        <f t="array" aca="1" ref="O4722" ca="1">IF($H4722="TOTAL HAP",H4722,MAX(IF('PTE - Segment Emissions Calcs'!$B$8:$B$8919=$B4722,'PTE - Segment Emissions Calcs'!$V$8:$V$8919,)))</f>
        <v>2.6290799999999999E-5</v>
      </c>
      <c r="P4722" s="38">
        <f t="array" aca="1" ref="P4722" ca="1">IF($H4722="TOTAL HAP",K4722,MAX(IF('PTE - Segment Emissions Calcs'!$B$8:$B$8919=$B4722,'PTE - Segment Emissions Calcs'!$X$8:$X$8919,)))</f>
        <v>1.1515370399999999E-4</v>
      </c>
      <c r="Q4722" s="38">
        <f t="array" aca="1" ref="Q4722" ca="1">IF($H4722="TOTAL HAP",N4722,MAX(IF('PTE - Segment Emissions Calcs'!$B$8:$B$8919=$B4722,'PTE - Segment Emissions Calcs'!$Z$8:$Z$8919,)))</f>
        <v>1.1515370399999999E-4</v>
      </c>
      <c r="R4722" s="39"/>
    </row>
    <row r="4723" spans="1:18" x14ac:dyDescent="0.25">
      <c r="A4723" s="71"/>
      <c r="B4723" s="71"/>
      <c r="C4723" s="34" t="s">
        <v>95</v>
      </c>
      <c r="D4723" s="59"/>
      <c r="E4723" s="35"/>
      <c r="F4723" s="35">
        <f ca="1">IFERROR(VLOOKUP($E4723&amp;"-1",'PTE - Segment Emissions Calcs'!$I$8:$V$8919,16,FALSE),0)</f>
        <v>0</v>
      </c>
      <c r="G4723" s="35">
        <f ca="1">IFERROR(VLOOKUP($E4723&amp;"-2",'PTE - Segment Emissions Calcs'!$I$8:$V$8919,16,FALSE),0)</f>
        <v>0</v>
      </c>
      <c r="H4723" s="36">
        <f t="shared" ca="1" si="216"/>
        <v>0</v>
      </c>
      <c r="I4723" s="37">
        <f ca="1">IFERROR(VLOOKUP($E4723&amp;"-1",'PTE - Segment Emissions Calcs'!$I$8:$X$8919,18,FALSE),0)</f>
        <v>0</v>
      </c>
      <c r="J4723" s="37">
        <f ca="1">IFERROR(VLOOKUP($E4723&amp;"-2",'PTE - Segment Emissions Calcs'!$I$8:$X$8919,18,FALSE),0)</f>
        <v>0</v>
      </c>
      <c r="K4723" s="37">
        <f t="shared" ca="1" si="217"/>
        <v>0</v>
      </c>
      <c r="L4723" s="37">
        <f ca="1">IFERROR(VLOOKUP($E4723&amp;"-1",'PTE - Segment Emissions Calcs'!$I$8:$Z$8919,20,FALSE),0)</f>
        <v>0</v>
      </c>
      <c r="M4723" s="37">
        <f ca="1">IFERROR(VLOOKUP($E4723&amp;"-2",'PTE - Segment Emissions Calcs'!$I$8:$Z$8919,20,FALSE),0)</f>
        <v>0</v>
      </c>
      <c r="N4723" s="37">
        <f t="shared" ca="1" si="218"/>
        <v>0</v>
      </c>
      <c r="O4723" s="38">
        <f t="array" aca="1" ref="O4723" ca="1">IF($H4723="TOTAL HAP",H4723,MAX(IF('PTE - Segment Emissions Calcs'!$B$8:$B$8919=$B4723,'PTE - Segment Emissions Calcs'!$V$8:$V$8919,)))</f>
        <v>0</v>
      </c>
      <c r="P4723" s="38">
        <f t="array" aca="1" ref="P4723" ca="1">IF($H4723="TOTAL HAP",K4723,MAX(IF('PTE - Segment Emissions Calcs'!$B$8:$B$8919=$B4723,'PTE - Segment Emissions Calcs'!$X$8:$X$8919,)))</f>
        <v>0</v>
      </c>
      <c r="Q4723" s="38">
        <f t="array" aca="1" ref="Q4723" ca="1">IF($H4723="TOTAL HAP",N4723,MAX(IF('PTE - Segment Emissions Calcs'!$B$8:$B$8919=$B4723,'PTE - Segment Emissions Calcs'!$Z$8:$Z$8919,)))</f>
        <v>0</v>
      </c>
      <c r="R4723" s="39"/>
    </row>
    <row r="4724" spans="1:18" x14ac:dyDescent="0.25">
      <c r="A4724" s="71"/>
      <c r="B4724" s="71"/>
      <c r="C4724" s="34" t="s">
        <v>51</v>
      </c>
      <c r="D4724" s="59"/>
      <c r="E4724" s="35"/>
      <c r="F4724" s="35">
        <f ca="1">IFERROR(VLOOKUP($E4724&amp;"-1",'PTE - Segment Emissions Calcs'!$I$8:$V$8919,16,FALSE),0)</f>
        <v>0</v>
      </c>
      <c r="G4724" s="35">
        <f ca="1">IFERROR(VLOOKUP($E4724&amp;"-2",'PTE - Segment Emissions Calcs'!$I$8:$V$8919,16,FALSE),0)</f>
        <v>0</v>
      </c>
      <c r="H4724" s="36">
        <f t="shared" ca="1" si="216"/>
        <v>0</v>
      </c>
      <c r="I4724" s="37">
        <f ca="1">IFERROR(VLOOKUP($E4724&amp;"-1",'PTE - Segment Emissions Calcs'!$I$8:$X$8919,18,FALSE),0)</f>
        <v>0</v>
      </c>
      <c r="J4724" s="37">
        <f ca="1">IFERROR(VLOOKUP($E4724&amp;"-2",'PTE - Segment Emissions Calcs'!$I$8:$X$8919,18,FALSE),0)</f>
        <v>0</v>
      </c>
      <c r="K4724" s="37">
        <f t="shared" ca="1" si="217"/>
        <v>0</v>
      </c>
      <c r="L4724" s="37">
        <f ca="1">IFERROR(VLOOKUP($E4724&amp;"-1",'PTE - Segment Emissions Calcs'!$I$8:$Z$8919,20,FALSE),0)</f>
        <v>0</v>
      </c>
      <c r="M4724" s="37">
        <f ca="1">IFERROR(VLOOKUP($E4724&amp;"-2",'PTE - Segment Emissions Calcs'!$I$8:$Z$8919,20,FALSE),0)</f>
        <v>0</v>
      </c>
      <c r="N4724" s="37">
        <f t="shared" ca="1" si="218"/>
        <v>0</v>
      </c>
      <c r="O4724" s="38">
        <f t="array" aca="1" ref="O4724" ca="1">IF($H4724="TOTAL HAP",H4724,MAX(IF('PTE - Segment Emissions Calcs'!$B$8:$B$8919=$B4724,'PTE - Segment Emissions Calcs'!$V$8:$V$8919,)))</f>
        <v>0</v>
      </c>
      <c r="P4724" s="38">
        <f t="array" aca="1" ref="P4724" ca="1">IF($H4724="TOTAL HAP",K4724,MAX(IF('PTE - Segment Emissions Calcs'!$B$8:$B$8919=$B4724,'PTE - Segment Emissions Calcs'!$X$8:$X$8919,)))</f>
        <v>0</v>
      </c>
      <c r="Q4724" s="38">
        <f t="array" aca="1" ref="Q4724" ca="1">IF($H4724="TOTAL HAP",N4724,MAX(IF('PTE - Segment Emissions Calcs'!$B$8:$B$8919=$B4724,'PTE - Segment Emissions Calcs'!$Z$8:$Z$8919,)))</f>
        <v>0</v>
      </c>
      <c r="R4724" s="39"/>
    </row>
    <row r="4725" spans="1:18" x14ac:dyDescent="0.25">
      <c r="A4725" s="71"/>
      <c r="B4725" s="71"/>
      <c r="C4725" s="34" t="s">
        <v>67</v>
      </c>
      <c r="D4725" s="59"/>
      <c r="E4725" s="35"/>
      <c r="F4725" s="35">
        <f ca="1">IFERROR(VLOOKUP($E4725&amp;"-1",'PTE - Segment Emissions Calcs'!$I$8:$V$8919,16,FALSE),0)</f>
        <v>0</v>
      </c>
      <c r="G4725" s="35">
        <f ca="1">IFERROR(VLOOKUP($E4725&amp;"-2",'PTE - Segment Emissions Calcs'!$I$8:$V$8919,16,FALSE),0)</f>
        <v>0</v>
      </c>
      <c r="H4725" s="36">
        <f t="shared" ca="1" si="216"/>
        <v>0</v>
      </c>
      <c r="I4725" s="37">
        <f ca="1">IFERROR(VLOOKUP($E4725&amp;"-1",'PTE - Segment Emissions Calcs'!$I$8:$X$8919,18,FALSE),0)</f>
        <v>0</v>
      </c>
      <c r="J4725" s="37">
        <f ca="1">IFERROR(VLOOKUP($E4725&amp;"-2",'PTE - Segment Emissions Calcs'!$I$8:$X$8919,18,FALSE),0)</f>
        <v>0</v>
      </c>
      <c r="K4725" s="37">
        <f t="shared" ca="1" si="217"/>
        <v>0</v>
      </c>
      <c r="L4725" s="37">
        <f ca="1">IFERROR(VLOOKUP($E4725&amp;"-1",'PTE - Segment Emissions Calcs'!$I$8:$Z$8919,20,FALSE),0)</f>
        <v>0</v>
      </c>
      <c r="M4725" s="37">
        <f ca="1">IFERROR(VLOOKUP($E4725&amp;"-2",'PTE - Segment Emissions Calcs'!$I$8:$Z$8919,20,FALSE),0)</f>
        <v>0</v>
      </c>
      <c r="N4725" s="37">
        <f t="shared" ca="1" si="218"/>
        <v>0</v>
      </c>
      <c r="O4725" s="38">
        <f t="array" aca="1" ref="O4725" ca="1">IF($H4725="TOTAL HAP",H4725,MAX(IF('PTE - Segment Emissions Calcs'!$B$8:$B$8919=$B4725,'PTE - Segment Emissions Calcs'!$V$8:$V$8919,)))</f>
        <v>0</v>
      </c>
      <c r="P4725" s="38">
        <f t="array" aca="1" ref="P4725" ca="1">IF($H4725="TOTAL HAP",K4725,MAX(IF('PTE - Segment Emissions Calcs'!$B$8:$B$8919=$B4725,'PTE - Segment Emissions Calcs'!$X$8:$X$8919,)))</f>
        <v>0</v>
      </c>
      <c r="Q4725" s="38">
        <f t="array" aca="1" ref="Q4725" ca="1">IF($H4725="TOTAL HAP",N4725,MAX(IF('PTE - Segment Emissions Calcs'!$B$8:$B$8919=$B4725,'PTE - Segment Emissions Calcs'!$Z$8:$Z$8919,)))</f>
        <v>0</v>
      </c>
      <c r="R4725" s="39"/>
    </row>
    <row r="4726" spans="1:18" x14ac:dyDescent="0.25">
      <c r="A4726" s="71"/>
      <c r="B4726" s="71"/>
      <c r="C4726" s="34" t="s">
        <v>127</v>
      </c>
      <c r="D4726" s="59"/>
      <c r="E4726" s="35"/>
      <c r="F4726" s="35">
        <f ca="1">IFERROR(VLOOKUP($E4726&amp;"-1",'PTE - Segment Emissions Calcs'!$I$8:$V$8919,16,FALSE),0)</f>
        <v>0</v>
      </c>
      <c r="G4726" s="35">
        <f ca="1">IFERROR(VLOOKUP($E4726&amp;"-2",'PTE - Segment Emissions Calcs'!$I$8:$V$8919,16,FALSE),0)</f>
        <v>0</v>
      </c>
      <c r="H4726" s="36">
        <f t="shared" ca="1" si="216"/>
        <v>0</v>
      </c>
      <c r="I4726" s="37">
        <f ca="1">IFERROR(VLOOKUP($E4726&amp;"-1",'PTE - Segment Emissions Calcs'!$I$8:$X$8919,18,FALSE),0)</f>
        <v>0</v>
      </c>
      <c r="J4726" s="37">
        <f ca="1">IFERROR(VLOOKUP($E4726&amp;"-2",'PTE - Segment Emissions Calcs'!$I$8:$X$8919,18,FALSE),0)</f>
        <v>0</v>
      </c>
      <c r="K4726" s="37">
        <f t="shared" ca="1" si="217"/>
        <v>0</v>
      </c>
      <c r="L4726" s="37">
        <f ca="1">IFERROR(VLOOKUP($E4726&amp;"-1",'PTE - Segment Emissions Calcs'!$I$8:$Z$8919,20,FALSE),0)</f>
        <v>0</v>
      </c>
      <c r="M4726" s="37">
        <f ca="1">IFERROR(VLOOKUP($E4726&amp;"-2",'PTE - Segment Emissions Calcs'!$I$8:$Z$8919,20,FALSE),0)</f>
        <v>0</v>
      </c>
      <c r="N4726" s="37">
        <f t="shared" ca="1" si="218"/>
        <v>0</v>
      </c>
      <c r="O4726" s="38">
        <f t="array" aca="1" ref="O4726" ca="1">IF($H4726="TOTAL HAP",H4726,MAX(IF('PTE - Segment Emissions Calcs'!$B$8:$B$8919=$B4726,'PTE - Segment Emissions Calcs'!$V$8:$V$8919,)))</f>
        <v>0</v>
      </c>
      <c r="P4726" s="38">
        <f t="array" aca="1" ref="P4726" ca="1">IF($H4726="TOTAL HAP",K4726,MAX(IF('PTE - Segment Emissions Calcs'!$B$8:$B$8919=$B4726,'PTE - Segment Emissions Calcs'!$X$8:$X$8919,)))</f>
        <v>0</v>
      </c>
      <c r="Q4726" s="38">
        <f t="array" aca="1" ref="Q4726" ca="1">IF($H4726="TOTAL HAP",N4726,MAX(IF('PTE - Segment Emissions Calcs'!$B$8:$B$8919=$B4726,'PTE - Segment Emissions Calcs'!$Z$8:$Z$8919,)))</f>
        <v>0</v>
      </c>
      <c r="R4726" s="39"/>
    </row>
    <row r="4727" spans="1:18" x14ac:dyDescent="0.25">
      <c r="A4727" s="71"/>
      <c r="B4727" s="71"/>
      <c r="C4727" s="34" t="s">
        <v>52</v>
      </c>
      <c r="D4727" s="59"/>
      <c r="E4727" s="35"/>
      <c r="F4727" s="35">
        <f ca="1">IFERROR(VLOOKUP($E4727&amp;"-1",'PTE - Segment Emissions Calcs'!$I$8:$V$8919,16,FALSE),0)</f>
        <v>0</v>
      </c>
      <c r="G4727" s="35">
        <f ca="1">IFERROR(VLOOKUP($E4727&amp;"-2",'PTE - Segment Emissions Calcs'!$I$8:$V$8919,16,FALSE),0)</f>
        <v>0</v>
      </c>
      <c r="H4727" s="36">
        <f t="shared" ca="1" si="216"/>
        <v>0</v>
      </c>
      <c r="I4727" s="37">
        <f ca="1">IFERROR(VLOOKUP($E4727&amp;"-1",'PTE - Segment Emissions Calcs'!$I$8:$X$8919,18,FALSE),0)</f>
        <v>0</v>
      </c>
      <c r="J4727" s="37">
        <f ca="1">IFERROR(VLOOKUP($E4727&amp;"-2",'PTE - Segment Emissions Calcs'!$I$8:$X$8919,18,FALSE),0)</f>
        <v>0</v>
      </c>
      <c r="K4727" s="37">
        <f t="shared" ca="1" si="217"/>
        <v>0</v>
      </c>
      <c r="L4727" s="37">
        <f ca="1">IFERROR(VLOOKUP($E4727&amp;"-1",'PTE - Segment Emissions Calcs'!$I$8:$Z$8919,20,FALSE),0)</f>
        <v>0</v>
      </c>
      <c r="M4727" s="37">
        <f ca="1">IFERROR(VLOOKUP($E4727&amp;"-2",'PTE - Segment Emissions Calcs'!$I$8:$Z$8919,20,FALSE),0)</f>
        <v>0</v>
      </c>
      <c r="N4727" s="37">
        <f t="shared" ca="1" si="218"/>
        <v>0</v>
      </c>
      <c r="O4727" s="38">
        <f t="array" aca="1" ref="O4727" ca="1">IF($H4727="TOTAL HAP",H4727,MAX(IF('PTE - Segment Emissions Calcs'!$B$8:$B$8919=$B4727,'PTE - Segment Emissions Calcs'!$V$8:$V$8919,)))</f>
        <v>0</v>
      </c>
      <c r="P4727" s="38">
        <f t="array" aca="1" ref="P4727" ca="1">IF($H4727="TOTAL HAP",K4727,MAX(IF('PTE - Segment Emissions Calcs'!$B$8:$B$8919=$B4727,'PTE - Segment Emissions Calcs'!$X$8:$X$8919,)))</f>
        <v>0</v>
      </c>
      <c r="Q4727" s="38">
        <f t="array" aca="1" ref="Q4727" ca="1">IF($H4727="TOTAL HAP",N4727,MAX(IF('PTE - Segment Emissions Calcs'!$B$8:$B$8919=$B4727,'PTE - Segment Emissions Calcs'!$Z$8:$Z$8919,)))</f>
        <v>0</v>
      </c>
      <c r="R4727" s="39"/>
    </row>
    <row r="4728" spans="1:18" x14ac:dyDescent="0.25">
      <c r="A4728" s="71"/>
      <c r="B4728" s="71"/>
      <c r="C4728" s="34" t="s">
        <v>159</v>
      </c>
      <c r="D4728" s="59"/>
      <c r="E4728" s="35"/>
      <c r="F4728" s="35">
        <f ca="1">IFERROR(VLOOKUP($E4728&amp;"-1",'PTE - Segment Emissions Calcs'!$I$8:$V$8919,16,FALSE),0)</f>
        <v>2.0099999999999998E-8</v>
      </c>
      <c r="G4728" s="35">
        <f ca="1">IFERROR(VLOOKUP($E4728&amp;"-2",'PTE - Segment Emissions Calcs'!$I$8:$V$8919,16,FALSE),0)</f>
        <v>0</v>
      </c>
      <c r="H4728" s="36">
        <f t="shared" ca="1" si="216"/>
        <v>2.0099999999999998E-8</v>
      </c>
      <c r="I4728" s="37">
        <f ca="1">IFERROR(VLOOKUP($E4728&amp;"-1",'PTE - Segment Emissions Calcs'!$I$8:$X$8919,18,FALSE),0)</f>
        <v>8.8037999999999984E-8</v>
      </c>
      <c r="J4728" s="37">
        <f ca="1">IFERROR(VLOOKUP($E4728&amp;"-2",'PTE - Segment Emissions Calcs'!$I$8:$X$8919,18,FALSE),0)</f>
        <v>0</v>
      </c>
      <c r="K4728" s="37">
        <f t="shared" ca="1" si="217"/>
        <v>8.8037999999999984E-8</v>
      </c>
      <c r="L4728" s="37">
        <f ca="1">IFERROR(VLOOKUP($E4728&amp;"-1",'PTE - Segment Emissions Calcs'!$I$8:$Z$8919,20,FALSE),0)</f>
        <v>8.8037999999999984E-8</v>
      </c>
      <c r="M4728" s="37">
        <f ca="1">IFERROR(VLOOKUP($E4728&amp;"-2",'PTE - Segment Emissions Calcs'!$I$8:$Z$8919,20,FALSE),0)</f>
        <v>0</v>
      </c>
      <c r="N4728" s="37">
        <f t="shared" ca="1" si="218"/>
        <v>8.8037999999999984E-8</v>
      </c>
      <c r="O4728" s="38">
        <f t="array" aca="1" ref="O4728" ca="1">IF($H4728="TOTAL HAP",H4728,MAX(IF('PTE - Segment Emissions Calcs'!$B$8:$B$8919=$B4728,'PTE - Segment Emissions Calcs'!$V$8:$V$8919,)))</f>
        <v>2.0099999999999998E-8</v>
      </c>
      <c r="P4728" s="38">
        <f t="array" aca="1" ref="P4728" ca="1">IF($H4728="TOTAL HAP",K4728,MAX(IF('PTE - Segment Emissions Calcs'!$B$8:$B$8919=$B4728,'PTE - Segment Emissions Calcs'!$X$8:$X$8919,)))</f>
        <v>8.8037999999999984E-8</v>
      </c>
      <c r="Q4728" s="38">
        <f t="array" aca="1" ref="Q4728" ca="1">IF($H4728="TOTAL HAP",N4728,MAX(IF('PTE - Segment Emissions Calcs'!$B$8:$B$8919=$B4728,'PTE - Segment Emissions Calcs'!$Z$8:$Z$8919,)))</f>
        <v>8.8037999999999984E-8</v>
      </c>
      <c r="R4728" s="39"/>
    </row>
    <row r="4729" spans="1:18" x14ac:dyDescent="0.25">
      <c r="A4729" s="71"/>
      <c r="B4729" s="71"/>
      <c r="C4729" s="34" t="s">
        <v>194</v>
      </c>
      <c r="D4729" s="59"/>
      <c r="E4729" s="35"/>
      <c r="F4729" s="35">
        <f ca="1">IFERROR(VLOOKUP($E4729&amp;"-1",'PTE - Segment Emissions Calcs'!$I$8:$V$8919,16,FALSE),0)</f>
        <v>0</v>
      </c>
      <c r="G4729" s="35">
        <f ca="1">IFERROR(VLOOKUP($E4729&amp;"-2",'PTE - Segment Emissions Calcs'!$I$8:$V$8919,16,FALSE),0)</f>
        <v>0</v>
      </c>
      <c r="H4729" s="36">
        <f t="shared" ca="1" si="216"/>
        <v>0</v>
      </c>
      <c r="I4729" s="37">
        <f ca="1">IFERROR(VLOOKUP($E4729&amp;"-1",'PTE - Segment Emissions Calcs'!$I$8:$X$8919,18,FALSE),0)</f>
        <v>0</v>
      </c>
      <c r="J4729" s="37">
        <f ca="1">IFERROR(VLOOKUP($E4729&amp;"-2",'PTE - Segment Emissions Calcs'!$I$8:$X$8919,18,FALSE),0)</f>
        <v>0</v>
      </c>
      <c r="K4729" s="37">
        <f t="shared" ca="1" si="217"/>
        <v>0</v>
      </c>
      <c r="L4729" s="37">
        <f ca="1">IFERROR(VLOOKUP($E4729&amp;"-1",'PTE - Segment Emissions Calcs'!$I$8:$Z$8919,20,FALSE),0)</f>
        <v>0</v>
      </c>
      <c r="M4729" s="37">
        <f ca="1">IFERROR(VLOOKUP($E4729&amp;"-2",'PTE - Segment Emissions Calcs'!$I$8:$Z$8919,20,FALSE),0)</f>
        <v>0</v>
      </c>
      <c r="N4729" s="37">
        <f t="shared" ca="1" si="218"/>
        <v>0</v>
      </c>
      <c r="O4729" s="38">
        <f t="array" aca="1" ref="O4729" ca="1">IF($H4729="TOTAL HAP",H4729,MAX(IF('PTE - Segment Emissions Calcs'!$B$8:$B$8919=$B4729,'PTE - Segment Emissions Calcs'!$V$8:$V$8919,)))</f>
        <v>0</v>
      </c>
      <c r="P4729" s="38">
        <f t="array" aca="1" ref="P4729" ca="1">IF($H4729="TOTAL HAP",K4729,MAX(IF('PTE - Segment Emissions Calcs'!$B$8:$B$8919=$B4729,'PTE - Segment Emissions Calcs'!$X$8:$X$8919,)))</f>
        <v>0</v>
      </c>
      <c r="Q4729" s="38">
        <f t="array" aca="1" ref="Q4729" ca="1">IF($H4729="TOTAL HAP",N4729,MAX(IF('PTE - Segment Emissions Calcs'!$B$8:$B$8919=$B4729,'PTE - Segment Emissions Calcs'!$Z$8:$Z$8919,)))</f>
        <v>0</v>
      </c>
      <c r="R4729" s="39"/>
    </row>
    <row r="4730" spans="1:18" x14ac:dyDescent="0.25">
      <c r="A4730" s="71"/>
      <c r="B4730" s="71"/>
      <c r="C4730" s="34" t="s">
        <v>53</v>
      </c>
      <c r="D4730" s="59"/>
      <c r="E4730" s="35"/>
      <c r="F4730" s="35">
        <f ca="1">IFERROR(VLOOKUP($E4730&amp;"-1",'PTE - Segment Emissions Calcs'!$I$8:$V$8919,16,FALSE),0)</f>
        <v>2.2616117999999999E-4</v>
      </c>
      <c r="G4730" s="35">
        <f ca="1">IFERROR(VLOOKUP($E4730&amp;"-2",'PTE - Segment Emissions Calcs'!$I$8:$V$8919,16,FALSE),0)</f>
        <v>0</v>
      </c>
      <c r="H4730" s="36">
        <f t="shared" ca="1" si="216"/>
        <v>2.2616117999999999E-4</v>
      </c>
      <c r="I4730" s="37">
        <f ca="1">IFERROR(VLOOKUP($E4730&amp;"-1",'PTE - Segment Emissions Calcs'!$I$8:$X$8919,18,FALSE),0)</f>
        <v>9.9058596839999994E-4</v>
      </c>
      <c r="J4730" s="37">
        <f ca="1">IFERROR(VLOOKUP($E4730&amp;"-2",'PTE - Segment Emissions Calcs'!$I$8:$X$8919,18,FALSE),0)</f>
        <v>0</v>
      </c>
      <c r="K4730" s="37">
        <f t="shared" ca="1" si="217"/>
        <v>9.9058596839999994E-4</v>
      </c>
      <c r="L4730" s="37">
        <f ca="1">IFERROR(VLOOKUP($E4730&amp;"-1",'PTE - Segment Emissions Calcs'!$I$8:$Z$8919,20,FALSE),0)</f>
        <v>9.9058596839999994E-4</v>
      </c>
      <c r="M4730" s="37">
        <f ca="1">IFERROR(VLOOKUP($E4730&amp;"-2",'PTE - Segment Emissions Calcs'!$I$8:$Z$8919,20,FALSE),0)</f>
        <v>0</v>
      </c>
      <c r="N4730" s="37">
        <f t="shared" ca="1" si="218"/>
        <v>9.9058596839999994E-4</v>
      </c>
      <c r="O4730" s="38">
        <f t="array" aca="1" ref="O4730" ca="1">IF($H4730="TOTAL HAP",H4730,MAX(IF('PTE - Segment Emissions Calcs'!$B$8:$B$8919=$B4730,'PTE - Segment Emissions Calcs'!$V$8:$V$8919,)))</f>
        <v>2.2616117999999999E-4</v>
      </c>
      <c r="P4730" s="38">
        <f t="array" aca="1" ref="P4730" ca="1">IF($H4730="TOTAL HAP",K4730,MAX(IF('PTE - Segment Emissions Calcs'!$B$8:$B$8919=$B4730,'PTE - Segment Emissions Calcs'!$X$8:$X$8919,)))</f>
        <v>9.9058596839999994E-4</v>
      </c>
      <c r="Q4730" s="38">
        <f t="array" aca="1" ref="Q4730" ca="1">IF($H4730="TOTAL HAP",N4730,MAX(IF('PTE - Segment Emissions Calcs'!$B$8:$B$8919=$B4730,'PTE - Segment Emissions Calcs'!$Z$8:$Z$8919,)))</f>
        <v>9.9058596839999994E-4</v>
      </c>
      <c r="R4730" s="39"/>
    </row>
    <row r="4731" spans="1:18" x14ac:dyDescent="0.25">
      <c r="A4731" s="71"/>
      <c r="B4731" s="71"/>
      <c r="C4731" s="34" t="s">
        <v>227</v>
      </c>
      <c r="D4731" s="59"/>
      <c r="E4731" s="35"/>
      <c r="F4731" s="35">
        <f ca="1">IFERROR(VLOOKUP($E4731&amp;"-1",'PTE - Segment Emissions Calcs'!$I$8:$V$8919,16,FALSE),0)</f>
        <v>0</v>
      </c>
      <c r="G4731" s="35">
        <f ca="1">IFERROR(VLOOKUP($E4731&amp;"-2",'PTE - Segment Emissions Calcs'!$I$8:$V$8919,16,FALSE),0)</f>
        <v>0</v>
      </c>
      <c r="H4731" s="36">
        <f t="shared" ca="1" si="216"/>
        <v>0</v>
      </c>
      <c r="I4731" s="37">
        <f ca="1">IFERROR(VLOOKUP($E4731&amp;"-1",'PTE - Segment Emissions Calcs'!$I$8:$X$8919,18,FALSE),0)</f>
        <v>0</v>
      </c>
      <c r="J4731" s="37">
        <f ca="1">IFERROR(VLOOKUP($E4731&amp;"-2",'PTE - Segment Emissions Calcs'!$I$8:$X$8919,18,FALSE),0)</f>
        <v>0</v>
      </c>
      <c r="K4731" s="37">
        <f t="shared" ca="1" si="217"/>
        <v>0</v>
      </c>
      <c r="L4731" s="37">
        <f ca="1">IFERROR(VLOOKUP($E4731&amp;"-1",'PTE - Segment Emissions Calcs'!$I$8:$Z$8919,20,FALSE),0)</f>
        <v>0</v>
      </c>
      <c r="M4731" s="37">
        <f ca="1">IFERROR(VLOOKUP($E4731&amp;"-2",'PTE - Segment Emissions Calcs'!$I$8:$Z$8919,20,FALSE),0)</f>
        <v>0</v>
      </c>
      <c r="N4731" s="37">
        <f t="shared" ca="1" si="218"/>
        <v>0</v>
      </c>
      <c r="O4731" s="38">
        <f t="array" aca="1" ref="O4731" ca="1">IF($H4731="TOTAL HAP",H4731,MAX(IF('PTE - Segment Emissions Calcs'!$B$8:$B$8919=$B4731,'PTE - Segment Emissions Calcs'!$V$8:$V$8919,)))</f>
        <v>0</v>
      </c>
      <c r="P4731" s="38">
        <f t="array" aca="1" ref="P4731" ca="1">IF($H4731="TOTAL HAP",K4731,MAX(IF('PTE - Segment Emissions Calcs'!$B$8:$B$8919=$B4731,'PTE - Segment Emissions Calcs'!$X$8:$X$8919,)))</f>
        <v>0</v>
      </c>
      <c r="Q4731" s="38">
        <f t="array" aca="1" ref="Q4731" ca="1">IF($H4731="TOTAL HAP",N4731,MAX(IF('PTE - Segment Emissions Calcs'!$B$8:$B$8919=$B4731,'PTE - Segment Emissions Calcs'!$Z$8:$Z$8919,)))</f>
        <v>0</v>
      </c>
      <c r="R4731" s="39"/>
    </row>
    <row r="4732" spans="1:18" ht="15.75" thickBot="1" x14ac:dyDescent="0.3">
      <c r="A4732" s="72"/>
      <c r="B4732" s="72"/>
      <c r="C4732" s="43" t="s">
        <v>70</v>
      </c>
      <c r="D4732" s="60"/>
      <c r="E4732" s="44"/>
      <c r="F4732" s="44">
        <f ca="1">IFERROR(VLOOKUP($E4732&amp;"-1",'PTE - Segment Emissions Calcs'!$I$8:$V$8919,16,FALSE),0)</f>
        <v>4.0200000000000005E-6</v>
      </c>
      <c r="G4732" s="44">
        <f ca="1">IFERROR(VLOOKUP($E4732&amp;"-2",'PTE - Segment Emissions Calcs'!$I$8:$V$8919,16,FALSE),0)</f>
        <v>0</v>
      </c>
      <c r="H4732" s="45">
        <f t="shared" ca="1" si="216"/>
        <v>4.0200000000000005E-6</v>
      </c>
      <c r="I4732" s="46">
        <f ca="1">IFERROR(VLOOKUP($E4732&amp;"-1",'PTE - Segment Emissions Calcs'!$I$8:$X$8919,18,FALSE),0)</f>
        <v>1.7607600000000001E-5</v>
      </c>
      <c r="J4732" s="46">
        <f ca="1">IFERROR(VLOOKUP($E4732&amp;"-2",'PTE - Segment Emissions Calcs'!$I$8:$X$8919,18,FALSE),0)</f>
        <v>0</v>
      </c>
      <c r="K4732" s="46">
        <f t="shared" ca="1" si="217"/>
        <v>1.7607600000000001E-5</v>
      </c>
      <c r="L4732" s="46">
        <f ca="1">IFERROR(VLOOKUP($E4732&amp;"-1",'PTE - Segment Emissions Calcs'!$I$8:$Z$8919,20,FALSE),0)</f>
        <v>1.7607600000000001E-5</v>
      </c>
      <c r="M4732" s="46">
        <f ca="1">IFERROR(VLOOKUP($E4732&amp;"-2",'PTE - Segment Emissions Calcs'!$I$8:$Z$8919,20,FALSE),0)</f>
        <v>0</v>
      </c>
      <c r="N4732" s="46">
        <f t="shared" ca="1" si="218"/>
        <v>1.7607600000000001E-5</v>
      </c>
      <c r="O4732" s="47">
        <f t="array" aca="1" ref="O4732" ca="1">IF($H4732="TOTAL HAP",H4732,MAX(IF('PTE - Segment Emissions Calcs'!$B$8:$B$8919=$B4732,'PTE - Segment Emissions Calcs'!$V$8:$V$8919,)))</f>
        <v>4.0200000000000005E-6</v>
      </c>
      <c r="P4732" s="47">
        <f t="array" aca="1" ref="P4732" ca="1">IF($H4732="TOTAL HAP",K4732,MAX(IF('PTE - Segment Emissions Calcs'!$B$8:$B$8919=$B4732,'PTE - Segment Emissions Calcs'!$X$8:$X$8919,)))</f>
        <v>1.7607600000000001E-5</v>
      </c>
      <c r="Q4732" s="47">
        <f t="array" aca="1" ref="Q4732" ca="1">IF($H4732="TOTAL HAP",N4732,MAX(IF('PTE - Segment Emissions Calcs'!$B$8:$B$8919=$B4732,'PTE - Segment Emissions Calcs'!$Z$8:$Z$8919,)))</f>
        <v>1.7607600000000001E-5</v>
      </c>
      <c r="R4732" s="48"/>
    </row>
    <row r="4733" spans="1:18" ht="15.75" thickTop="1" x14ac:dyDescent="0.25">
      <c r="A4733" s="25" t="str">
        <f ca="1">VLOOKUP(#REF!,'PTE - Segment Emissions Calcs'!$C$8:$J$8919,8,FALSE)</f>
        <v>FUGI 145</v>
      </c>
      <c r="B4733" s="25" t="str">
        <f ca="1">VLOOKUP(A4733,'PTE - Segment Emissions Calcs'!$J$8:$O$8919,4,FALSE)</f>
        <v>Isomerization Dehexanizer (DEHEX) Unit</v>
      </c>
      <c r="C4733" s="26" t="s">
        <v>24</v>
      </c>
      <c r="D4733" s="58"/>
      <c r="E4733" s="27"/>
      <c r="F4733" s="27">
        <f ca="1">IFERROR(VLOOKUP($E4733&amp;"-1",'PTE - Segment Emissions Calcs'!$I$8:$V$8919,16,FALSE),0)</f>
        <v>1.34E-2</v>
      </c>
      <c r="G4733" s="27">
        <f ca="1">IFERROR(VLOOKUP($E4733&amp;"-2",'PTE - Segment Emissions Calcs'!$I$8:$V$8919,16,FALSE),0)</f>
        <v>0</v>
      </c>
      <c r="H4733" s="28">
        <f t="shared" ca="1" si="216"/>
        <v>1.34E-2</v>
      </c>
      <c r="I4733" s="29">
        <f ca="1">IFERROR(VLOOKUP($E4733&amp;"-1",'PTE - Segment Emissions Calcs'!$I$8:$X$8919,18,FALSE),0)</f>
        <v>5.8692000000000001E-2</v>
      </c>
      <c r="J4733" s="29">
        <f ca="1">IFERROR(VLOOKUP($E4733&amp;"-2",'PTE - Segment Emissions Calcs'!$I$8:$X$8919,18,FALSE),0)</f>
        <v>0</v>
      </c>
      <c r="K4733" s="29">
        <f t="shared" ca="1" si="217"/>
        <v>5.8692000000000001E-2</v>
      </c>
      <c r="L4733" s="29">
        <f ca="1">IFERROR(VLOOKUP($E4733&amp;"-1",'PTE - Segment Emissions Calcs'!$I$8:$Z$8919,20,FALSE),0)</f>
        <v>5.8692000000000001E-2</v>
      </c>
      <c r="M4733" s="29">
        <f ca="1">IFERROR(VLOOKUP($E4733&amp;"-2",'PTE - Segment Emissions Calcs'!$I$8:$Z$8919,20,FALSE),0)</f>
        <v>0</v>
      </c>
      <c r="N4733" s="29">
        <f t="shared" ca="1" si="218"/>
        <v>5.8692000000000001E-2</v>
      </c>
      <c r="O4733" s="30">
        <f t="array" aca="1" ref="O4733" ca="1">IF($H4733="TOTAL HAP",H4733,MAX(IF('PTE - Segment Emissions Calcs'!$B$8:$B$8919=$B4733,'PTE - Segment Emissions Calcs'!$V$8:$V$8919,)))</f>
        <v>1.34E-2</v>
      </c>
      <c r="P4733" s="30">
        <f t="array" aca="1" ref="P4733" ca="1">IF($H4733="TOTAL HAP",K4733,MAX(IF('PTE - Segment Emissions Calcs'!$B$8:$B$8919=$B4733,'PTE - Segment Emissions Calcs'!$X$8:$X$8919,)))</f>
        <v>5.8692000000000001E-2</v>
      </c>
      <c r="Q4733" s="30">
        <f t="array" aca="1" ref="Q4733" ca="1">IF($H4733="TOTAL HAP",N4733,MAX(IF('PTE - Segment Emissions Calcs'!$B$8:$B$8919=$B4733,'PTE - Segment Emissions Calcs'!$Z$8:$Z$8919,)))</f>
        <v>5.8692000000000001E-2</v>
      </c>
      <c r="R4733" s="31"/>
    </row>
    <row r="4734" spans="1:18" x14ac:dyDescent="0.25">
      <c r="A4734" s="32"/>
      <c r="B4734" s="33"/>
      <c r="C4734" s="34" t="s">
        <v>29</v>
      </c>
      <c r="D4734" s="35"/>
      <c r="E4734" s="35"/>
      <c r="F4734" s="35">
        <f ca="1">IFERROR(VLOOKUP($E4734&amp;"-1",'PTE - Segment Emissions Calcs'!$I$8:$V$8919,16,FALSE),0)</f>
        <v>3.8785281599999999E-4</v>
      </c>
      <c r="G4734" s="35">
        <f ca="1">IFERROR(VLOOKUP($E4734&amp;"-2",'PTE - Segment Emissions Calcs'!$I$8:$V$8919,16,FALSE),0)</f>
        <v>0</v>
      </c>
      <c r="H4734" s="36">
        <f t="shared" ca="1" si="216"/>
        <v>3.8785281599999999E-4</v>
      </c>
      <c r="I4734" s="37">
        <f ca="1">IFERROR(VLOOKUP($E4734&amp;"-1",'PTE - Segment Emissions Calcs'!$I$8:$X$8919,18,FALSE),0)</f>
        <v>1.6987953340799999E-3</v>
      </c>
      <c r="J4734" s="37">
        <f ca="1">IFERROR(VLOOKUP($E4734&amp;"-2",'PTE - Segment Emissions Calcs'!$I$8:$X$8919,18,FALSE),0)</f>
        <v>0</v>
      </c>
      <c r="K4734" s="37">
        <f t="shared" ca="1" si="217"/>
        <v>1.6987953340799999E-3</v>
      </c>
      <c r="L4734" s="37">
        <f ca="1">IFERROR(VLOOKUP($E4734&amp;"-1",'PTE - Segment Emissions Calcs'!$I$8:$Z$8919,20,FALSE),0)</f>
        <v>1.6987953340799999E-3</v>
      </c>
      <c r="M4734" s="37">
        <f ca="1">IFERROR(VLOOKUP($E4734&amp;"-2",'PTE - Segment Emissions Calcs'!$I$8:$Z$8919,20,FALSE),0)</f>
        <v>0</v>
      </c>
      <c r="N4734" s="37">
        <f t="shared" ca="1" si="218"/>
        <v>1.6987953340799999E-3</v>
      </c>
      <c r="O4734" s="38">
        <f t="array" aca="1" ref="O4734" ca="1">IF($H4734="TOTAL HAP",H4734,MAX(IF('PTE - Segment Emissions Calcs'!$B$8:$B$8919=$B4734,'PTE - Segment Emissions Calcs'!$V$8:$V$8919,)))</f>
        <v>3.8785281599999999E-4</v>
      </c>
      <c r="P4734" s="38">
        <f t="array" aca="1" ref="P4734" ca="1">IF($H4734="TOTAL HAP",K4734,MAX(IF('PTE - Segment Emissions Calcs'!$B$8:$B$8919=$B4734,'PTE - Segment Emissions Calcs'!$X$8:$X$8919,)))</f>
        <v>1.6987953340799999E-3</v>
      </c>
      <c r="Q4734" s="38">
        <f t="array" aca="1" ref="Q4734" ca="1">IF($H4734="TOTAL HAP",N4734,MAX(IF('PTE - Segment Emissions Calcs'!$B$8:$B$8919=$B4734,'PTE - Segment Emissions Calcs'!$Z$8:$Z$8919,)))</f>
        <v>1.6987953340799999E-3</v>
      </c>
      <c r="R4734" s="39"/>
    </row>
    <row r="4735" spans="1:18" x14ac:dyDescent="0.25">
      <c r="A4735" s="32"/>
      <c r="B4735" s="33"/>
      <c r="C4735" s="34" t="s">
        <v>219</v>
      </c>
      <c r="D4735" s="59"/>
      <c r="E4735" s="35"/>
      <c r="F4735" s="35">
        <f ca="1">IFERROR(VLOOKUP($E4735&amp;"-1",'PTE - Segment Emissions Calcs'!$I$8:$V$8919,16,FALSE),0)</f>
        <v>1.9296E-8</v>
      </c>
      <c r="G4735" s="35">
        <f ca="1">IFERROR(VLOOKUP($E4735&amp;"-2",'PTE - Segment Emissions Calcs'!$I$8:$V$8919,16,FALSE),0)</f>
        <v>0</v>
      </c>
      <c r="H4735" s="36">
        <f t="shared" ca="1" si="216"/>
        <v>1.9296E-8</v>
      </c>
      <c r="I4735" s="37">
        <f ca="1">IFERROR(VLOOKUP($E4735&amp;"-1",'PTE - Segment Emissions Calcs'!$I$8:$X$8919,18,FALSE),0)</f>
        <v>8.4516479999999995E-8</v>
      </c>
      <c r="J4735" s="37">
        <f ca="1">IFERROR(VLOOKUP($E4735&amp;"-2",'PTE - Segment Emissions Calcs'!$I$8:$X$8919,18,FALSE),0)</f>
        <v>0</v>
      </c>
      <c r="K4735" s="37">
        <f t="shared" ca="1" si="217"/>
        <v>8.4516479999999995E-8</v>
      </c>
      <c r="L4735" s="37">
        <f ca="1">IFERROR(VLOOKUP($E4735&amp;"-1",'PTE - Segment Emissions Calcs'!$I$8:$Z$8919,20,FALSE),0)</f>
        <v>8.4516479999999995E-8</v>
      </c>
      <c r="M4735" s="37">
        <f ca="1">IFERROR(VLOOKUP($E4735&amp;"-2",'PTE - Segment Emissions Calcs'!$I$8:$Z$8919,20,FALSE),0)</f>
        <v>0</v>
      </c>
      <c r="N4735" s="37">
        <f t="shared" ca="1" si="218"/>
        <v>8.4516479999999995E-8</v>
      </c>
      <c r="O4735" s="38">
        <f t="array" aca="1" ref="O4735" ca="1">IF($H4735="TOTAL HAP",H4735,MAX(IF('PTE - Segment Emissions Calcs'!$B$8:$B$8919=$B4735,'PTE - Segment Emissions Calcs'!$V$8:$V$8919,)))</f>
        <v>1.9296E-8</v>
      </c>
      <c r="P4735" s="38">
        <f t="array" aca="1" ref="P4735" ca="1">IF($H4735="TOTAL HAP",K4735,MAX(IF('PTE - Segment Emissions Calcs'!$B$8:$B$8919=$B4735,'PTE - Segment Emissions Calcs'!$X$8:$X$8919,)))</f>
        <v>8.4516479999999995E-8</v>
      </c>
      <c r="Q4735" s="38">
        <f t="array" aca="1" ref="Q4735" ca="1">IF($H4735="TOTAL HAP",N4735,MAX(IF('PTE - Segment Emissions Calcs'!$B$8:$B$8919=$B4735,'PTE - Segment Emissions Calcs'!$Z$8:$Z$8919,)))</f>
        <v>8.4516479999999995E-8</v>
      </c>
      <c r="R4735" s="39"/>
    </row>
    <row r="4736" spans="1:18" x14ac:dyDescent="0.25">
      <c r="A4736" s="71"/>
      <c r="B4736" s="71"/>
      <c r="C4736" s="34" t="s">
        <v>72</v>
      </c>
      <c r="D4736" s="59"/>
      <c r="E4736" s="35"/>
      <c r="F4736" s="35">
        <f ca="1">IFERROR(VLOOKUP($E4736&amp;"-1",'PTE - Segment Emissions Calcs'!$I$8:$V$8919,16,FALSE),0)</f>
        <v>0</v>
      </c>
      <c r="G4736" s="35">
        <f ca="1">IFERROR(VLOOKUP($E4736&amp;"-2",'PTE - Segment Emissions Calcs'!$I$8:$V$8919,16,FALSE),0)</f>
        <v>0</v>
      </c>
      <c r="H4736" s="36">
        <f t="shared" ca="1" si="216"/>
        <v>0</v>
      </c>
      <c r="I4736" s="37">
        <f ca="1">IFERROR(VLOOKUP($E4736&amp;"-1",'PTE - Segment Emissions Calcs'!$I$8:$X$8919,18,FALSE),0)</f>
        <v>0</v>
      </c>
      <c r="J4736" s="37">
        <f ca="1">IFERROR(VLOOKUP($E4736&amp;"-2",'PTE - Segment Emissions Calcs'!$I$8:$X$8919,18,FALSE),0)</f>
        <v>0</v>
      </c>
      <c r="K4736" s="37">
        <f t="shared" ca="1" si="217"/>
        <v>0</v>
      </c>
      <c r="L4736" s="37">
        <f ca="1">IFERROR(VLOOKUP($E4736&amp;"-1",'PTE - Segment Emissions Calcs'!$I$8:$Z$8919,20,FALSE),0)</f>
        <v>0</v>
      </c>
      <c r="M4736" s="37">
        <f ca="1">IFERROR(VLOOKUP($E4736&amp;"-2",'PTE - Segment Emissions Calcs'!$I$8:$Z$8919,20,FALSE),0)</f>
        <v>0</v>
      </c>
      <c r="N4736" s="37">
        <f t="shared" ca="1" si="218"/>
        <v>0</v>
      </c>
      <c r="O4736" s="38">
        <f t="array" aca="1" ref="O4736" ca="1">IF($H4736="TOTAL HAP",H4736,MAX(IF('PTE - Segment Emissions Calcs'!$B$8:$B$8919=$B4736,'PTE - Segment Emissions Calcs'!$V$8:$V$8919,)))</f>
        <v>0</v>
      </c>
      <c r="P4736" s="38">
        <f t="array" aca="1" ref="P4736" ca="1">IF($H4736="TOTAL HAP",K4736,MAX(IF('PTE - Segment Emissions Calcs'!$B$8:$B$8919=$B4736,'PTE - Segment Emissions Calcs'!$X$8:$X$8919,)))</f>
        <v>0</v>
      </c>
      <c r="Q4736" s="38">
        <f t="array" aca="1" ref="Q4736" ca="1">IF($H4736="TOTAL HAP",N4736,MAX(IF('PTE - Segment Emissions Calcs'!$B$8:$B$8919=$B4736,'PTE - Segment Emissions Calcs'!$Z$8:$Z$8919,)))</f>
        <v>0</v>
      </c>
      <c r="R4736" s="39"/>
    </row>
    <row r="4737" spans="1:18" x14ac:dyDescent="0.25">
      <c r="A4737" s="71"/>
      <c r="B4737" s="71"/>
      <c r="C4737" s="34" t="s">
        <v>97</v>
      </c>
      <c r="D4737" s="59"/>
      <c r="E4737" s="35"/>
      <c r="F4737" s="35">
        <f ca="1">IFERROR(VLOOKUP($E4737&amp;"-1",'PTE - Segment Emissions Calcs'!$I$8:$V$8919,16,FALSE),0)</f>
        <v>1.2864000000000002E-8</v>
      </c>
      <c r="G4737" s="35">
        <f ca="1">IFERROR(VLOOKUP($E4737&amp;"-2",'PTE - Segment Emissions Calcs'!$I$8:$V$8919,16,FALSE),0)</f>
        <v>0</v>
      </c>
      <c r="H4737" s="36">
        <f t="shared" ca="1" si="216"/>
        <v>1.2864000000000002E-8</v>
      </c>
      <c r="I4737" s="37">
        <f ca="1">IFERROR(VLOOKUP($E4737&amp;"-1",'PTE - Segment Emissions Calcs'!$I$8:$X$8919,18,FALSE),0)</f>
        <v>5.6344320000000008E-8</v>
      </c>
      <c r="J4737" s="37">
        <f ca="1">IFERROR(VLOOKUP($E4737&amp;"-2",'PTE - Segment Emissions Calcs'!$I$8:$X$8919,18,FALSE),0)</f>
        <v>0</v>
      </c>
      <c r="K4737" s="37">
        <f t="shared" ca="1" si="217"/>
        <v>5.6344320000000008E-8</v>
      </c>
      <c r="L4737" s="37">
        <f ca="1">IFERROR(VLOOKUP($E4737&amp;"-1",'PTE - Segment Emissions Calcs'!$I$8:$Z$8919,20,FALSE),0)</f>
        <v>5.6344320000000008E-8</v>
      </c>
      <c r="M4737" s="37">
        <f ca="1">IFERROR(VLOOKUP($E4737&amp;"-2",'PTE - Segment Emissions Calcs'!$I$8:$Z$8919,20,FALSE),0)</f>
        <v>0</v>
      </c>
      <c r="N4737" s="37">
        <f t="shared" ca="1" si="218"/>
        <v>5.6344320000000008E-8</v>
      </c>
      <c r="O4737" s="38">
        <f t="array" aca="1" ref="O4737" ca="1">IF($H4737="TOTAL HAP",H4737,MAX(IF('PTE - Segment Emissions Calcs'!$B$8:$B$8919=$B4737,'PTE - Segment Emissions Calcs'!$V$8:$V$8919,)))</f>
        <v>1.2864000000000002E-8</v>
      </c>
      <c r="P4737" s="38">
        <f t="array" aca="1" ref="P4737" ca="1">IF($H4737="TOTAL HAP",K4737,MAX(IF('PTE - Segment Emissions Calcs'!$B$8:$B$8919=$B4737,'PTE - Segment Emissions Calcs'!$X$8:$X$8919,)))</f>
        <v>5.6344320000000008E-8</v>
      </c>
      <c r="Q4737" s="38">
        <f t="array" aca="1" ref="Q4737" ca="1">IF($H4737="TOTAL HAP",N4737,MAX(IF('PTE - Segment Emissions Calcs'!$B$8:$B$8919=$B4737,'PTE - Segment Emissions Calcs'!$Z$8:$Z$8919,)))</f>
        <v>5.6344320000000008E-8</v>
      </c>
      <c r="R4737" s="39"/>
    </row>
    <row r="4738" spans="1:18" x14ac:dyDescent="0.25">
      <c r="A4738" s="71"/>
      <c r="B4738" s="71"/>
      <c r="C4738" s="34" t="s">
        <v>208</v>
      </c>
      <c r="D4738" s="59"/>
      <c r="E4738" s="35"/>
      <c r="F4738" s="35">
        <f ca="1">IFERROR(VLOOKUP($E4738&amp;"-1",'PTE - Segment Emissions Calcs'!$I$8:$V$8919,16,FALSE),0)</f>
        <v>0</v>
      </c>
      <c r="G4738" s="35">
        <f ca="1">IFERROR(VLOOKUP($E4738&amp;"-2",'PTE - Segment Emissions Calcs'!$I$8:$V$8919,16,FALSE),0)</f>
        <v>0</v>
      </c>
      <c r="H4738" s="36">
        <f t="shared" ca="1" si="216"/>
        <v>0</v>
      </c>
      <c r="I4738" s="37">
        <f ca="1">IFERROR(VLOOKUP($E4738&amp;"-1",'PTE - Segment Emissions Calcs'!$I$8:$X$8919,18,FALSE),0)</f>
        <v>0</v>
      </c>
      <c r="J4738" s="37">
        <f ca="1">IFERROR(VLOOKUP($E4738&amp;"-2",'PTE - Segment Emissions Calcs'!$I$8:$X$8919,18,FALSE),0)</f>
        <v>0</v>
      </c>
      <c r="K4738" s="37">
        <f t="shared" ca="1" si="217"/>
        <v>0</v>
      </c>
      <c r="L4738" s="37">
        <f ca="1">IFERROR(VLOOKUP($E4738&amp;"-1",'PTE - Segment Emissions Calcs'!$I$8:$Z$8919,20,FALSE),0)</f>
        <v>0</v>
      </c>
      <c r="M4738" s="37">
        <f ca="1">IFERROR(VLOOKUP($E4738&amp;"-2",'PTE - Segment Emissions Calcs'!$I$8:$Z$8919,20,FALSE),0)</f>
        <v>0</v>
      </c>
      <c r="N4738" s="37">
        <f t="shared" ca="1" si="218"/>
        <v>0</v>
      </c>
      <c r="O4738" s="38">
        <f t="array" aca="1" ref="O4738" ca="1">IF($H4738="TOTAL HAP",H4738,MAX(IF('PTE - Segment Emissions Calcs'!$B$8:$B$8919=$B4738,'PTE - Segment Emissions Calcs'!$V$8:$V$8919,)))</f>
        <v>0</v>
      </c>
      <c r="P4738" s="38">
        <f t="array" aca="1" ref="P4738" ca="1">IF($H4738="TOTAL HAP",K4738,MAX(IF('PTE - Segment Emissions Calcs'!$B$8:$B$8919=$B4738,'PTE - Segment Emissions Calcs'!$X$8:$X$8919,)))</f>
        <v>0</v>
      </c>
      <c r="Q4738" s="38">
        <f t="array" aca="1" ref="Q4738" ca="1">IF($H4738="TOTAL HAP",N4738,MAX(IF('PTE - Segment Emissions Calcs'!$B$8:$B$8919=$B4738,'PTE - Segment Emissions Calcs'!$Z$8:$Z$8919,)))</f>
        <v>0</v>
      </c>
      <c r="R4738" s="39"/>
    </row>
    <row r="4739" spans="1:18" x14ac:dyDescent="0.25">
      <c r="A4739" s="71"/>
      <c r="B4739" s="71"/>
      <c r="C4739" s="34" t="s">
        <v>131</v>
      </c>
      <c r="D4739" s="59"/>
      <c r="E4739" s="35"/>
      <c r="F4739" s="35">
        <f ca="1">IFERROR(VLOOKUP($E4739&amp;"-1",'PTE - Segment Emissions Calcs'!$I$8:$V$8919,16,FALSE),0)</f>
        <v>0</v>
      </c>
      <c r="G4739" s="35">
        <f ca="1">IFERROR(VLOOKUP($E4739&amp;"-2",'PTE - Segment Emissions Calcs'!$I$8:$V$8919,16,FALSE),0)</f>
        <v>0</v>
      </c>
      <c r="H4739" s="36">
        <f t="shared" ca="1" si="216"/>
        <v>0</v>
      </c>
      <c r="I4739" s="37">
        <f ca="1">IFERROR(VLOOKUP($E4739&amp;"-1",'PTE - Segment Emissions Calcs'!$I$8:$X$8919,18,FALSE),0)</f>
        <v>0</v>
      </c>
      <c r="J4739" s="37">
        <f ca="1">IFERROR(VLOOKUP($E4739&amp;"-2",'PTE - Segment Emissions Calcs'!$I$8:$X$8919,18,FALSE),0)</f>
        <v>0</v>
      </c>
      <c r="K4739" s="37">
        <f t="shared" ca="1" si="217"/>
        <v>0</v>
      </c>
      <c r="L4739" s="37">
        <f ca="1">IFERROR(VLOOKUP($E4739&amp;"-1",'PTE - Segment Emissions Calcs'!$I$8:$Z$8919,20,FALSE),0)</f>
        <v>0</v>
      </c>
      <c r="M4739" s="37">
        <f ca="1">IFERROR(VLOOKUP($E4739&amp;"-2",'PTE - Segment Emissions Calcs'!$I$8:$Z$8919,20,FALSE),0)</f>
        <v>0</v>
      </c>
      <c r="N4739" s="37">
        <f t="shared" ca="1" si="218"/>
        <v>0</v>
      </c>
      <c r="O4739" s="38">
        <f t="array" aca="1" ref="O4739" ca="1">IF($H4739="TOTAL HAP",H4739,MAX(IF('PTE - Segment Emissions Calcs'!$B$8:$B$8919=$B4739,'PTE - Segment Emissions Calcs'!$V$8:$V$8919,)))</f>
        <v>0</v>
      </c>
      <c r="P4739" s="38">
        <f t="array" aca="1" ref="P4739" ca="1">IF($H4739="TOTAL HAP",K4739,MAX(IF('PTE - Segment Emissions Calcs'!$B$8:$B$8919=$B4739,'PTE - Segment Emissions Calcs'!$X$8:$X$8919,)))</f>
        <v>0</v>
      </c>
      <c r="Q4739" s="38">
        <f t="array" aca="1" ref="Q4739" ca="1">IF($H4739="TOTAL HAP",N4739,MAX(IF('PTE - Segment Emissions Calcs'!$B$8:$B$8919=$B4739,'PTE - Segment Emissions Calcs'!$Z$8:$Z$8919,)))</f>
        <v>0</v>
      </c>
      <c r="R4739" s="39"/>
    </row>
    <row r="4740" spans="1:18" x14ac:dyDescent="0.25">
      <c r="A4740" s="71"/>
      <c r="B4740" s="71"/>
      <c r="C4740" s="34" t="s">
        <v>30</v>
      </c>
      <c r="D4740" s="59"/>
      <c r="E4740" s="35"/>
      <c r="F4740" s="35">
        <f ca="1">IFERROR(VLOOKUP($E4740&amp;"-1",'PTE - Segment Emissions Calcs'!$I$8:$V$8919,16,FALSE),0)</f>
        <v>0</v>
      </c>
      <c r="G4740" s="35">
        <f ca="1">IFERROR(VLOOKUP($E4740&amp;"-2",'PTE - Segment Emissions Calcs'!$I$8:$V$8919,16,FALSE),0)</f>
        <v>0</v>
      </c>
      <c r="H4740" s="36">
        <f t="shared" ca="1" si="216"/>
        <v>0</v>
      </c>
      <c r="I4740" s="37">
        <f ca="1">IFERROR(VLOOKUP($E4740&amp;"-1",'PTE - Segment Emissions Calcs'!$I$8:$X$8919,18,FALSE),0)</f>
        <v>0</v>
      </c>
      <c r="J4740" s="37">
        <f ca="1">IFERROR(VLOOKUP($E4740&amp;"-2",'PTE - Segment Emissions Calcs'!$I$8:$X$8919,18,FALSE),0)</f>
        <v>0</v>
      </c>
      <c r="K4740" s="37">
        <f t="shared" ca="1" si="217"/>
        <v>0</v>
      </c>
      <c r="L4740" s="37">
        <f ca="1">IFERROR(VLOOKUP($E4740&amp;"-1",'PTE - Segment Emissions Calcs'!$I$8:$Z$8919,20,FALSE),0)</f>
        <v>0</v>
      </c>
      <c r="M4740" s="37">
        <f ca="1">IFERROR(VLOOKUP($E4740&amp;"-2",'PTE - Segment Emissions Calcs'!$I$8:$Z$8919,20,FALSE),0)</f>
        <v>0</v>
      </c>
      <c r="N4740" s="37">
        <f t="shared" ca="1" si="218"/>
        <v>0</v>
      </c>
      <c r="O4740" s="38">
        <f t="array" aca="1" ref="O4740" ca="1">IF($H4740="TOTAL HAP",H4740,MAX(IF('PTE - Segment Emissions Calcs'!$B$8:$B$8919=$B4740,'PTE - Segment Emissions Calcs'!$V$8:$V$8919,)))</f>
        <v>0</v>
      </c>
      <c r="P4740" s="38">
        <f t="array" aca="1" ref="P4740" ca="1">IF($H4740="TOTAL HAP",K4740,MAX(IF('PTE - Segment Emissions Calcs'!$B$8:$B$8919=$B4740,'PTE - Segment Emissions Calcs'!$X$8:$X$8919,)))</f>
        <v>0</v>
      </c>
      <c r="Q4740" s="38">
        <f t="array" aca="1" ref="Q4740" ca="1">IF($H4740="TOTAL HAP",N4740,MAX(IF('PTE - Segment Emissions Calcs'!$B$8:$B$8919=$B4740,'PTE - Segment Emissions Calcs'!$Z$8:$Z$8919,)))</f>
        <v>0</v>
      </c>
      <c r="R4740" s="39"/>
    </row>
    <row r="4741" spans="1:18" x14ac:dyDescent="0.25">
      <c r="A4741" s="71"/>
      <c r="B4741" s="71"/>
      <c r="C4741" s="34" t="s">
        <v>31</v>
      </c>
      <c r="D4741" s="59"/>
      <c r="E4741" s="35"/>
      <c r="F4741" s="35">
        <f ca="1">IFERROR(VLOOKUP($E4741&amp;"-1",'PTE - Segment Emissions Calcs'!$I$8:$V$8919,16,FALSE),0)</f>
        <v>0</v>
      </c>
      <c r="G4741" s="35">
        <f ca="1">IFERROR(VLOOKUP($E4741&amp;"-2",'PTE - Segment Emissions Calcs'!$I$8:$V$8919,16,FALSE),0)</f>
        <v>0</v>
      </c>
      <c r="H4741" s="36">
        <f t="shared" ca="1" si="216"/>
        <v>0</v>
      </c>
      <c r="I4741" s="37">
        <f ca="1">IFERROR(VLOOKUP($E4741&amp;"-1",'PTE - Segment Emissions Calcs'!$I$8:$X$8919,18,FALSE),0)</f>
        <v>0</v>
      </c>
      <c r="J4741" s="37">
        <f ca="1">IFERROR(VLOOKUP($E4741&amp;"-2",'PTE - Segment Emissions Calcs'!$I$8:$X$8919,18,FALSE),0)</f>
        <v>0</v>
      </c>
      <c r="K4741" s="37">
        <f t="shared" ca="1" si="217"/>
        <v>0</v>
      </c>
      <c r="L4741" s="37">
        <f ca="1">IFERROR(VLOOKUP($E4741&amp;"-1",'PTE - Segment Emissions Calcs'!$I$8:$Z$8919,20,FALSE),0)</f>
        <v>0</v>
      </c>
      <c r="M4741" s="37">
        <f ca="1">IFERROR(VLOOKUP($E4741&amp;"-2",'PTE - Segment Emissions Calcs'!$I$8:$Z$8919,20,FALSE),0)</f>
        <v>0</v>
      </c>
      <c r="N4741" s="37">
        <f t="shared" ca="1" si="218"/>
        <v>0</v>
      </c>
      <c r="O4741" s="38">
        <f t="array" aca="1" ref="O4741" ca="1">IF($H4741="TOTAL HAP",H4741,MAX(IF('PTE - Segment Emissions Calcs'!$B$8:$B$8919=$B4741,'PTE - Segment Emissions Calcs'!$V$8:$V$8919,)))</f>
        <v>0</v>
      </c>
      <c r="P4741" s="38">
        <f t="array" aca="1" ref="P4741" ca="1">IF($H4741="TOTAL HAP",K4741,MAX(IF('PTE - Segment Emissions Calcs'!$B$8:$B$8919=$B4741,'PTE - Segment Emissions Calcs'!$X$8:$X$8919,)))</f>
        <v>0</v>
      </c>
      <c r="Q4741" s="38">
        <f t="array" aca="1" ref="Q4741" ca="1">IF($H4741="TOTAL HAP",N4741,MAX(IF('PTE - Segment Emissions Calcs'!$B$8:$B$8919=$B4741,'PTE - Segment Emissions Calcs'!$Z$8:$Z$8919,)))</f>
        <v>0</v>
      </c>
      <c r="R4741" s="39"/>
    </row>
    <row r="4742" spans="1:18" x14ac:dyDescent="0.25">
      <c r="A4742" s="71"/>
      <c r="B4742" s="71"/>
      <c r="C4742" s="34" t="s">
        <v>220</v>
      </c>
      <c r="D4742" s="59"/>
      <c r="E4742" s="35"/>
      <c r="F4742" s="35">
        <f ca="1">IFERROR(VLOOKUP($E4742&amp;"-1",'PTE - Segment Emissions Calcs'!$I$8:$V$8919,16,FALSE),0)</f>
        <v>0</v>
      </c>
      <c r="G4742" s="35">
        <f ca="1">IFERROR(VLOOKUP($E4742&amp;"-2",'PTE - Segment Emissions Calcs'!$I$8:$V$8919,16,FALSE),0)</f>
        <v>0</v>
      </c>
      <c r="H4742" s="36">
        <f t="shared" ca="1" si="216"/>
        <v>0</v>
      </c>
      <c r="I4742" s="37">
        <f ca="1">IFERROR(VLOOKUP($E4742&amp;"-1",'PTE - Segment Emissions Calcs'!$I$8:$X$8919,18,FALSE),0)</f>
        <v>0</v>
      </c>
      <c r="J4742" s="37">
        <f ca="1">IFERROR(VLOOKUP($E4742&amp;"-2",'PTE - Segment Emissions Calcs'!$I$8:$X$8919,18,FALSE),0)</f>
        <v>0</v>
      </c>
      <c r="K4742" s="37">
        <f t="shared" ca="1" si="217"/>
        <v>0</v>
      </c>
      <c r="L4742" s="37">
        <f ca="1">IFERROR(VLOOKUP($E4742&amp;"-1",'PTE - Segment Emissions Calcs'!$I$8:$Z$8919,20,FALSE),0)</f>
        <v>0</v>
      </c>
      <c r="M4742" s="37">
        <f ca="1">IFERROR(VLOOKUP($E4742&amp;"-2",'PTE - Segment Emissions Calcs'!$I$8:$Z$8919,20,FALSE),0)</f>
        <v>0</v>
      </c>
      <c r="N4742" s="37">
        <f t="shared" ca="1" si="218"/>
        <v>0</v>
      </c>
      <c r="O4742" s="38">
        <f t="array" aca="1" ref="O4742" ca="1">IF($H4742="TOTAL HAP",H4742,MAX(IF('PTE - Segment Emissions Calcs'!$B$8:$B$8919=$B4742,'PTE - Segment Emissions Calcs'!$V$8:$V$8919,)))</f>
        <v>0</v>
      </c>
      <c r="P4742" s="38">
        <f t="array" aca="1" ref="P4742" ca="1">IF($H4742="TOTAL HAP",K4742,MAX(IF('PTE - Segment Emissions Calcs'!$B$8:$B$8919=$B4742,'PTE - Segment Emissions Calcs'!$X$8:$X$8919,)))</f>
        <v>0</v>
      </c>
      <c r="Q4742" s="38">
        <f t="array" aca="1" ref="Q4742" ca="1">IF($H4742="TOTAL HAP",N4742,MAX(IF('PTE - Segment Emissions Calcs'!$B$8:$B$8919=$B4742,'PTE - Segment Emissions Calcs'!$Z$8:$Z$8919,)))</f>
        <v>0</v>
      </c>
      <c r="R4742" s="39"/>
    </row>
    <row r="4743" spans="1:18" x14ac:dyDescent="0.25">
      <c r="A4743" s="71"/>
      <c r="B4743" s="71"/>
      <c r="C4743" s="34" t="s">
        <v>33</v>
      </c>
      <c r="D4743" s="59"/>
      <c r="E4743" s="35"/>
      <c r="F4743" s="35">
        <f ca="1">IFERROR(VLOOKUP($E4743&amp;"-1",'PTE - Segment Emissions Calcs'!$I$8:$V$8919,16,FALSE),0)</f>
        <v>0</v>
      </c>
      <c r="G4743" s="35">
        <f ca="1">IFERROR(VLOOKUP($E4743&amp;"-2",'PTE - Segment Emissions Calcs'!$I$8:$V$8919,16,FALSE),0)</f>
        <v>0</v>
      </c>
      <c r="H4743" s="36">
        <f t="shared" ca="1" si="216"/>
        <v>0</v>
      </c>
      <c r="I4743" s="37">
        <f ca="1">IFERROR(VLOOKUP($E4743&amp;"-1",'PTE - Segment Emissions Calcs'!$I$8:$X$8919,18,FALSE),0)</f>
        <v>0</v>
      </c>
      <c r="J4743" s="37">
        <f ca="1">IFERROR(VLOOKUP($E4743&amp;"-2",'PTE - Segment Emissions Calcs'!$I$8:$X$8919,18,FALSE),0)</f>
        <v>0</v>
      </c>
      <c r="K4743" s="37">
        <f t="shared" ca="1" si="217"/>
        <v>0</v>
      </c>
      <c r="L4743" s="37">
        <f ca="1">IFERROR(VLOOKUP($E4743&amp;"-1",'PTE - Segment Emissions Calcs'!$I$8:$Z$8919,20,FALSE),0)</f>
        <v>0</v>
      </c>
      <c r="M4743" s="37">
        <f ca="1">IFERROR(VLOOKUP($E4743&amp;"-2",'PTE - Segment Emissions Calcs'!$I$8:$Z$8919,20,FALSE),0)</f>
        <v>0</v>
      </c>
      <c r="N4743" s="37">
        <f t="shared" ca="1" si="218"/>
        <v>0</v>
      </c>
      <c r="O4743" s="38">
        <f t="array" aca="1" ref="O4743" ca="1">IF($H4743="TOTAL HAP",H4743,MAX(IF('PTE - Segment Emissions Calcs'!$B$8:$B$8919=$B4743,'PTE - Segment Emissions Calcs'!$V$8:$V$8919,)))</f>
        <v>0</v>
      </c>
      <c r="P4743" s="38">
        <f t="array" aca="1" ref="P4743" ca="1">IF($H4743="TOTAL HAP",K4743,MAX(IF('PTE - Segment Emissions Calcs'!$B$8:$B$8919=$B4743,'PTE - Segment Emissions Calcs'!$X$8:$X$8919,)))</f>
        <v>0</v>
      </c>
      <c r="Q4743" s="38">
        <f t="array" aca="1" ref="Q4743" ca="1">IF($H4743="TOTAL HAP",N4743,MAX(IF('PTE - Segment Emissions Calcs'!$B$8:$B$8919=$B4743,'PTE - Segment Emissions Calcs'!$Z$8:$Z$8919,)))</f>
        <v>0</v>
      </c>
      <c r="R4743" s="39"/>
    </row>
    <row r="4744" spans="1:18" x14ac:dyDescent="0.25">
      <c r="A4744" s="71"/>
      <c r="B4744" s="71"/>
      <c r="C4744" s="34" t="s">
        <v>34</v>
      </c>
      <c r="D4744" s="59"/>
      <c r="E4744" s="35"/>
      <c r="F4744" s="35">
        <f ca="1">IFERROR(VLOOKUP($E4744&amp;"-1",'PTE - Segment Emissions Calcs'!$I$8:$V$8919,16,FALSE),0)</f>
        <v>0</v>
      </c>
      <c r="G4744" s="35">
        <f ca="1">IFERROR(VLOOKUP($E4744&amp;"-2",'PTE - Segment Emissions Calcs'!$I$8:$V$8919,16,FALSE),0)</f>
        <v>0</v>
      </c>
      <c r="H4744" s="36">
        <f t="shared" ca="1" si="216"/>
        <v>0</v>
      </c>
      <c r="I4744" s="37">
        <f ca="1">IFERROR(VLOOKUP($E4744&amp;"-1",'PTE - Segment Emissions Calcs'!$I$8:$X$8919,18,FALSE),0)</f>
        <v>0</v>
      </c>
      <c r="J4744" s="37">
        <f ca="1">IFERROR(VLOOKUP($E4744&amp;"-2",'PTE - Segment Emissions Calcs'!$I$8:$X$8919,18,FALSE),0)</f>
        <v>0</v>
      </c>
      <c r="K4744" s="37">
        <f t="shared" ca="1" si="217"/>
        <v>0</v>
      </c>
      <c r="L4744" s="37">
        <f ca="1">IFERROR(VLOOKUP($E4744&amp;"-1",'PTE - Segment Emissions Calcs'!$I$8:$Z$8919,20,FALSE),0)</f>
        <v>0</v>
      </c>
      <c r="M4744" s="37">
        <f ca="1">IFERROR(VLOOKUP($E4744&amp;"-2",'PTE - Segment Emissions Calcs'!$I$8:$Z$8919,20,FALSE),0)</f>
        <v>0</v>
      </c>
      <c r="N4744" s="37">
        <f t="shared" ca="1" si="218"/>
        <v>0</v>
      </c>
      <c r="O4744" s="38">
        <f t="array" aca="1" ref="O4744" ca="1">IF($H4744="TOTAL HAP",H4744,MAX(IF('PTE - Segment Emissions Calcs'!$B$8:$B$8919=$B4744,'PTE - Segment Emissions Calcs'!$V$8:$V$8919,)))</f>
        <v>0</v>
      </c>
      <c r="P4744" s="38">
        <f t="array" aca="1" ref="P4744" ca="1">IF($H4744="TOTAL HAP",K4744,MAX(IF('PTE - Segment Emissions Calcs'!$B$8:$B$8919=$B4744,'PTE - Segment Emissions Calcs'!$X$8:$X$8919,)))</f>
        <v>0</v>
      </c>
      <c r="Q4744" s="38">
        <f t="array" aca="1" ref="Q4744" ca="1">IF($H4744="TOTAL HAP",N4744,MAX(IF('PTE - Segment Emissions Calcs'!$B$8:$B$8919=$B4744,'PTE - Segment Emissions Calcs'!$Z$8:$Z$8919,)))</f>
        <v>0</v>
      </c>
      <c r="R4744" s="39"/>
    </row>
    <row r="4745" spans="1:18" x14ac:dyDescent="0.25">
      <c r="A4745" s="71"/>
      <c r="B4745" s="71"/>
      <c r="C4745" s="34" t="s">
        <v>35</v>
      </c>
      <c r="D4745" s="59"/>
      <c r="E4745" s="35"/>
      <c r="F4745" s="35">
        <f ca="1">IFERROR(VLOOKUP($E4745&amp;"-1",'PTE - Segment Emissions Calcs'!$I$8:$V$8919,16,FALSE),0)</f>
        <v>3.2160000000000002E-6</v>
      </c>
      <c r="G4745" s="35">
        <f ca="1">IFERROR(VLOOKUP($E4745&amp;"-2",'PTE - Segment Emissions Calcs'!$I$8:$V$8919,16,FALSE),0)</f>
        <v>0</v>
      </c>
      <c r="H4745" s="36">
        <f t="shared" ca="1" si="216"/>
        <v>3.2160000000000002E-6</v>
      </c>
      <c r="I4745" s="37">
        <f ca="1">IFERROR(VLOOKUP($E4745&amp;"-1",'PTE - Segment Emissions Calcs'!$I$8:$X$8919,18,FALSE),0)</f>
        <v>1.4086080000000001E-5</v>
      </c>
      <c r="J4745" s="37">
        <f ca="1">IFERROR(VLOOKUP($E4745&amp;"-2",'PTE - Segment Emissions Calcs'!$I$8:$X$8919,18,FALSE),0)</f>
        <v>0</v>
      </c>
      <c r="K4745" s="37">
        <f t="shared" ca="1" si="217"/>
        <v>1.4086080000000001E-5</v>
      </c>
      <c r="L4745" s="37">
        <f ca="1">IFERROR(VLOOKUP($E4745&amp;"-1",'PTE - Segment Emissions Calcs'!$I$8:$Z$8919,20,FALSE),0)</f>
        <v>1.4086080000000001E-5</v>
      </c>
      <c r="M4745" s="37">
        <f ca="1">IFERROR(VLOOKUP($E4745&amp;"-2",'PTE - Segment Emissions Calcs'!$I$8:$Z$8919,20,FALSE),0)</f>
        <v>0</v>
      </c>
      <c r="N4745" s="37">
        <f t="shared" ca="1" si="218"/>
        <v>1.4086080000000001E-5</v>
      </c>
      <c r="O4745" s="38">
        <f t="array" aca="1" ref="O4745" ca="1">IF($H4745="TOTAL HAP",H4745,MAX(IF('PTE - Segment Emissions Calcs'!$B$8:$B$8919=$B4745,'PTE - Segment Emissions Calcs'!$V$8:$V$8919,)))</f>
        <v>3.2160000000000002E-6</v>
      </c>
      <c r="P4745" s="38">
        <f t="array" aca="1" ref="P4745" ca="1">IF($H4745="TOTAL HAP",K4745,MAX(IF('PTE - Segment Emissions Calcs'!$B$8:$B$8919=$B4745,'PTE - Segment Emissions Calcs'!$X$8:$X$8919,)))</f>
        <v>1.4086080000000001E-5</v>
      </c>
      <c r="Q4745" s="38">
        <f t="array" aca="1" ref="Q4745" ca="1">IF($H4745="TOTAL HAP",N4745,MAX(IF('PTE - Segment Emissions Calcs'!$B$8:$B$8919=$B4745,'PTE - Segment Emissions Calcs'!$Z$8:$Z$8919,)))</f>
        <v>1.4086080000000001E-5</v>
      </c>
      <c r="R4745" s="39"/>
    </row>
    <row r="4746" spans="1:18" x14ac:dyDescent="0.25">
      <c r="A4746" s="71"/>
      <c r="B4746" s="71"/>
      <c r="C4746" s="34" t="s">
        <v>37</v>
      </c>
      <c r="D4746" s="59"/>
      <c r="E4746" s="35"/>
      <c r="F4746" s="35">
        <f ca="1">IFERROR(VLOOKUP($E4746&amp;"-1",'PTE - Segment Emissions Calcs'!$I$8:$V$8919,16,FALSE),0)</f>
        <v>3.2147136000000001E-5</v>
      </c>
      <c r="G4746" s="35">
        <f ca="1">IFERROR(VLOOKUP($E4746&amp;"-2",'PTE - Segment Emissions Calcs'!$I$8:$V$8919,16,FALSE),0)</f>
        <v>0</v>
      </c>
      <c r="H4746" s="36">
        <f t="shared" ca="1" si="216"/>
        <v>3.2147136000000001E-5</v>
      </c>
      <c r="I4746" s="37">
        <f ca="1">IFERROR(VLOOKUP($E4746&amp;"-1",'PTE - Segment Emissions Calcs'!$I$8:$X$8919,18,FALSE),0)</f>
        <v>1.4080445567999999E-4</v>
      </c>
      <c r="J4746" s="37">
        <f ca="1">IFERROR(VLOOKUP($E4746&amp;"-2",'PTE - Segment Emissions Calcs'!$I$8:$X$8919,18,FALSE),0)</f>
        <v>0</v>
      </c>
      <c r="K4746" s="37">
        <f t="shared" ca="1" si="217"/>
        <v>1.4080445567999999E-4</v>
      </c>
      <c r="L4746" s="37">
        <f ca="1">IFERROR(VLOOKUP($E4746&amp;"-1",'PTE - Segment Emissions Calcs'!$I$8:$Z$8919,20,FALSE),0)</f>
        <v>1.4080445567999999E-4</v>
      </c>
      <c r="M4746" s="37">
        <f ca="1">IFERROR(VLOOKUP($E4746&amp;"-2",'PTE - Segment Emissions Calcs'!$I$8:$Z$8919,20,FALSE),0)</f>
        <v>0</v>
      </c>
      <c r="N4746" s="37">
        <f t="shared" ca="1" si="218"/>
        <v>1.4080445567999999E-4</v>
      </c>
      <c r="O4746" s="38">
        <f t="array" aca="1" ref="O4746" ca="1">IF($H4746="TOTAL HAP",H4746,MAX(IF('PTE - Segment Emissions Calcs'!$B$8:$B$8919=$B4746,'PTE - Segment Emissions Calcs'!$V$8:$V$8919,)))</f>
        <v>3.2147136000000001E-5</v>
      </c>
      <c r="P4746" s="38">
        <f t="array" aca="1" ref="P4746" ca="1">IF($H4746="TOTAL HAP",K4746,MAX(IF('PTE - Segment Emissions Calcs'!$B$8:$B$8919=$B4746,'PTE - Segment Emissions Calcs'!$X$8:$X$8919,)))</f>
        <v>1.4080445567999999E-4</v>
      </c>
      <c r="Q4746" s="38">
        <f t="array" aca="1" ref="Q4746" ca="1">IF($H4746="TOTAL HAP",N4746,MAX(IF('PTE - Segment Emissions Calcs'!$B$8:$B$8919=$B4746,'PTE - Segment Emissions Calcs'!$Z$8:$Z$8919,)))</f>
        <v>1.4080445567999999E-4</v>
      </c>
      <c r="R4746" s="39"/>
    </row>
    <row r="4747" spans="1:18" x14ac:dyDescent="0.25">
      <c r="A4747" s="71"/>
      <c r="B4747" s="71"/>
      <c r="C4747" s="34" t="s">
        <v>36</v>
      </c>
      <c r="D4747" s="59"/>
      <c r="E4747" s="35"/>
      <c r="F4747" s="35">
        <f ca="1">IFERROR(VLOOKUP($E4747&amp;"-1",'PTE - Segment Emissions Calcs'!$I$8:$V$8919,16,FALSE),0)</f>
        <v>0</v>
      </c>
      <c r="G4747" s="35">
        <f ca="1">IFERROR(VLOOKUP($E4747&amp;"-2",'PTE - Segment Emissions Calcs'!$I$8:$V$8919,16,FALSE),0)</f>
        <v>0</v>
      </c>
      <c r="H4747" s="36">
        <f t="shared" ca="1" si="216"/>
        <v>0</v>
      </c>
      <c r="I4747" s="37">
        <f ca="1">IFERROR(VLOOKUP($E4747&amp;"-1",'PTE - Segment Emissions Calcs'!$I$8:$X$8919,18,FALSE),0)</f>
        <v>0</v>
      </c>
      <c r="J4747" s="37">
        <f ca="1">IFERROR(VLOOKUP($E4747&amp;"-2",'PTE - Segment Emissions Calcs'!$I$8:$X$8919,18,FALSE),0)</f>
        <v>0</v>
      </c>
      <c r="K4747" s="37">
        <f t="shared" ca="1" si="217"/>
        <v>0</v>
      </c>
      <c r="L4747" s="37">
        <f ca="1">IFERROR(VLOOKUP($E4747&amp;"-1",'PTE - Segment Emissions Calcs'!$I$8:$Z$8919,20,FALSE),0)</f>
        <v>0</v>
      </c>
      <c r="M4747" s="37">
        <f ca="1">IFERROR(VLOOKUP($E4747&amp;"-2",'PTE - Segment Emissions Calcs'!$I$8:$Z$8919,20,FALSE),0)</f>
        <v>0</v>
      </c>
      <c r="N4747" s="37">
        <f t="shared" ca="1" si="218"/>
        <v>0</v>
      </c>
      <c r="O4747" s="38">
        <f t="array" aca="1" ref="O4747" ca="1">IF($H4747="TOTAL HAP",H4747,MAX(IF('PTE - Segment Emissions Calcs'!$B$8:$B$8919=$B4747,'PTE - Segment Emissions Calcs'!$V$8:$V$8919,)))</f>
        <v>0</v>
      </c>
      <c r="P4747" s="38">
        <f t="array" aca="1" ref="P4747" ca="1">IF($H4747="TOTAL HAP",K4747,MAX(IF('PTE - Segment Emissions Calcs'!$B$8:$B$8919=$B4747,'PTE - Segment Emissions Calcs'!$X$8:$X$8919,)))</f>
        <v>0</v>
      </c>
      <c r="Q4747" s="38">
        <f t="array" aca="1" ref="Q4747" ca="1">IF($H4747="TOTAL HAP",N4747,MAX(IF('PTE - Segment Emissions Calcs'!$B$8:$B$8919=$B4747,'PTE - Segment Emissions Calcs'!$Z$8:$Z$8919,)))</f>
        <v>0</v>
      </c>
      <c r="R4747" s="39"/>
    </row>
    <row r="4748" spans="1:18" x14ac:dyDescent="0.25">
      <c r="A4748" s="71"/>
      <c r="B4748" s="71"/>
      <c r="C4748" s="34" t="s">
        <v>38</v>
      </c>
      <c r="D4748" s="59"/>
      <c r="E4748" s="35"/>
      <c r="F4748" s="35">
        <f ca="1">IFERROR(VLOOKUP($E4748&amp;"-1",'PTE - Segment Emissions Calcs'!$I$8:$V$8919,16,FALSE),0)</f>
        <v>0</v>
      </c>
      <c r="G4748" s="35">
        <f ca="1">IFERROR(VLOOKUP($E4748&amp;"-2",'PTE - Segment Emissions Calcs'!$I$8:$V$8919,16,FALSE),0)</f>
        <v>0</v>
      </c>
      <c r="H4748" s="36">
        <f t="shared" ca="1" si="216"/>
        <v>0</v>
      </c>
      <c r="I4748" s="37">
        <f ca="1">IFERROR(VLOOKUP($E4748&amp;"-1",'PTE - Segment Emissions Calcs'!$I$8:$X$8919,18,FALSE),0)</f>
        <v>0</v>
      </c>
      <c r="J4748" s="37">
        <f ca="1">IFERROR(VLOOKUP($E4748&amp;"-2",'PTE - Segment Emissions Calcs'!$I$8:$X$8919,18,FALSE),0)</f>
        <v>0</v>
      </c>
      <c r="K4748" s="37">
        <f t="shared" ca="1" si="217"/>
        <v>0</v>
      </c>
      <c r="L4748" s="37">
        <f ca="1">IFERROR(VLOOKUP($E4748&amp;"-1",'PTE - Segment Emissions Calcs'!$I$8:$Z$8919,20,FALSE),0)</f>
        <v>0</v>
      </c>
      <c r="M4748" s="37">
        <f ca="1">IFERROR(VLOOKUP($E4748&amp;"-2",'PTE - Segment Emissions Calcs'!$I$8:$Z$8919,20,FALSE),0)</f>
        <v>0</v>
      </c>
      <c r="N4748" s="37">
        <f t="shared" ca="1" si="218"/>
        <v>0</v>
      </c>
      <c r="O4748" s="38">
        <f t="array" aca="1" ref="O4748" ca="1">IF($H4748="TOTAL HAP",H4748,MAX(IF('PTE - Segment Emissions Calcs'!$B$8:$B$8919=$B4748,'PTE - Segment Emissions Calcs'!$V$8:$V$8919,)))</f>
        <v>0</v>
      </c>
      <c r="P4748" s="38">
        <f t="array" aca="1" ref="P4748" ca="1">IF($H4748="TOTAL HAP",K4748,MAX(IF('PTE - Segment Emissions Calcs'!$B$8:$B$8919=$B4748,'PTE - Segment Emissions Calcs'!$X$8:$X$8919,)))</f>
        <v>0</v>
      </c>
      <c r="Q4748" s="38">
        <f t="array" aca="1" ref="Q4748" ca="1">IF($H4748="TOTAL HAP",N4748,MAX(IF('PTE - Segment Emissions Calcs'!$B$8:$B$8919=$B4748,'PTE - Segment Emissions Calcs'!$Z$8:$Z$8919,)))</f>
        <v>0</v>
      </c>
      <c r="R4748" s="39"/>
    </row>
    <row r="4749" spans="1:18" x14ac:dyDescent="0.25">
      <c r="A4749" s="71"/>
      <c r="B4749" s="71"/>
      <c r="C4749" s="34" t="s">
        <v>185</v>
      </c>
      <c r="D4749" s="59"/>
      <c r="E4749" s="35"/>
      <c r="F4749" s="35">
        <f ca="1">IFERROR(VLOOKUP($E4749&amp;"-1",'PTE - Segment Emissions Calcs'!$I$8:$V$8919,16,FALSE),0)</f>
        <v>0</v>
      </c>
      <c r="G4749" s="35">
        <f ca="1">IFERROR(VLOOKUP($E4749&amp;"-2",'PTE - Segment Emissions Calcs'!$I$8:$V$8919,16,FALSE),0)</f>
        <v>0</v>
      </c>
      <c r="H4749" s="36">
        <f t="shared" ca="1" si="216"/>
        <v>0</v>
      </c>
      <c r="I4749" s="37">
        <f ca="1">IFERROR(VLOOKUP($E4749&amp;"-1",'PTE - Segment Emissions Calcs'!$I$8:$X$8919,18,FALSE),0)</f>
        <v>0</v>
      </c>
      <c r="J4749" s="37">
        <f ca="1">IFERROR(VLOOKUP($E4749&amp;"-2",'PTE - Segment Emissions Calcs'!$I$8:$X$8919,18,FALSE),0)</f>
        <v>0</v>
      </c>
      <c r="K4749" s="37">
        <f t="shared" ca="1" si="217"/>
        <v>0</v>
      </c>
      <c r="L4749" s="37">
        <f ca="1">IFERROR(VLOOKUP($E4749&amp;"-1",'PTE - Segment Emissions Calcs'!$I$8:$Z$8919,20,FALSE),0)</f>
        <v>0</v>
      </c>
      <c r="M4749" s="37">
        <f ca="1">IFERROR(VLOOKUP($E4749&amp;"-2",'PTE - Segment Emissions Calcs'!$I$8:$Z$8919,20,FALSE),0)</f>
        <v>0</v>
      </c>
      <c r="N4749" s="37">
        <f t="shared" ca="1" si="218"/>
        <v>0</v>
      </c>
      <c r="O4749" s="38">
        <f t="array" aca="1" ref="O4749" ca="1">IF($H4749="TOTAL HAP",H4749,MAX(IF('PTE - Segment Emissions Calcs'!$B$8:$B$8919=$B4749,'PTE - Segment Emissions Calcs'!$V$8:$V$8919,)))</f>
        <v>0</v>
      </c>
      <c r="P4749" s="38">
        <f t="array" aca="1" ref="P4749" ca="1">IF($H4749="TOTAL HAP",K4749,MAX(IF('PTE - Segment Emissions Calcs'!$B$8:$B$8919=$B4749,'PTE - Segment Emissions Calcs'!$X$8:$X$8919,)))</f>
        <v>0</v>
      </c>
      <c r="Q4749" s="38">
        <f t="array" aca="1" ref="Q4749" ca="1">IF($H4749="TOTAL HAP",N4749,MAX(IF('PTE - Segment Emissions Calcs'!$B$8:$B$8919=$B4749,'PTE - Segment Emissions Calcs'!$Z$8:$Z$8919,)))</f>
        <v>0</v>
      </c>
      <c r="R4749" s="39"/>
    </row>
    <row r="4750" spans="1:18" x14ac:dyDescent="0.25">
      <c r="A4750" s="71"/>
      <c r="B4750" s="71"/>
      <c r="C4750" s="34" t="s">
        <v>40</v>
      </c>
      <c r="D4750" s="59"/>
      <c r="E4750" s="35"/>
      <c r="F4750" s="35">
        <f ca="1">IFERROR(VLOOKUP($E4750&amp;"-1",'PTE - Segment Emissions Calcs'!$I$8:$V$8919,16,FALSE),0)</f>
        <v>0</v>
      </c>
      <c r="G4750" s="35">
        <f ca="1">IFERROR(VLOOKUP($E4750&amp;"-2",'PTE - Segment Emissions Calcs'!$I$8:$V$8919,16,FALSE),0)</f>
        <v>0</v>
      </c>
      <c r="H4750" s="36">
        <f t="shared" ca="1" si="216"/>
        <v>0</v>
      </c>
      <c r="I4750" s="37">
        <f ca="1">IFERROR(VLOOKUP($E4750&amp;"-1",'PTE - Segment Emissions Calcs'!$I$8:$X$8919,18,FALSE),0)</f>
        <v>0</v>
      </c>
      <c r="J4750" s="37">
        <f ca="1">IFERROR(VLOOKUP($E4750&amp;"-2",'PTE - Segment Emissions Calcs'!$I$8:$X$8919,18,FALSE),0)</f>
        <v>0</v>
      </c>
      <c r="K4750" s="37">
        <f t="shared" ca="1" si="217"/>
        <v>0</v>
      </c>
      <c r="L4750" s="37">
        <f ca="1">IFERROR(VLOOKUP($E4750&amp;"-1",'PTE - Segment Emissions Calcs'!$I$8:$Z$8919,20,FALSE),0)</f>
        <v>0</v>
      </c>
      <c r="M4750" s="37">
        <f ca="1">IFERROR(VLOOKUP($E4750&amp;"-2",'PTE - Segment Emissions Calcs'!$I$8:$Z$8919,20,FALSE),0)</f>
        <v>0</v>
      </c>
      <c r="N4750" s="37">
        <f t="shared" ca="1" si="218"/>
        <v>0</v>
      </c>
      <c r="O4750" s="38">
        <f t="array" aca="1" ref="O4750" ca="1">IF($H4750="TOTAL HAP",H4750,MAX(IF('PTE - Segment Emissions Calcs'!$B$8:$B$8919=$B4750,'PTE - Segment Emissions Calcs'!$V$8:$V$8919,)))</f>
        <v>0</v>
      </c>
      <c r="P4750" s="38">
        <f t="array" aca="1" ref="P4750" ca="1">IF($H4750="TOTAL HAP",K4750,MAX(IF('PTE - Segment Emissions Calcs'!$B$8:$B$8919=$B4750,'PTE - Segment Emissions Calcs'!$X$8:$X$8919,)))</f>
        <v>0</v>
      </c>
      <c r="Q4750" s="38">
        <f t="array" aca="1" ref="Q4750" ca="1">IF($H4750="TOTAL HAP",N4750,MAX(IF('PTE - Segment Emissions Calcs'!$B$8:$B$8919=$B4750,'PTE - Segment Emissions Calcs'!$Z$8:$Z$8919,)))</f>
        <v>0</v>
      </c>
      <c r="R4750" s="39"/>
    </row>
    <row r="4751" spans="1:18" x14ac:dyDescent="0.25">
      <c r="A4751" s="71"/>
      <c r="B4751" s="71"/>
      <c r="C4751" s="34" t="s">
        <v>186</v>
      </c>
      <c r="D4751" s="59"/>
      <c r="E4751" s="35"/>
      <c r="F4751" s="35">
        <f ca="1">IFERROR(VLOOKUP($E4751&amp;"-1",'PTE - Segment Emissions Calcs'!$I$8:$V$8919,16,FALSE),0)</f>
        <v>0</v>
      </c>
      <c r="G4751" s="35">
        <f ca="1">IFERROR(VLOOKUP($E4751&amp;"-2",'PTE - Segment Emissions Calcs'!$I$8:$V$8919,16,FALSE),0)</f>
        <v>0</v>
      </c>
      <c r="H4751" s="36">
        <f t="shared" ca="1" si="216"/>
        <v>0</v>
      </c>
      <c r="I4751" s="37">
        <f ca="1">IFERROR(VLOOKUP($E4751&amp;"-1",'PTE - Segment Emissions Calcs'!$I$8:$X$8919,18,FALSE),0)</f>
        <v>0</v>
      </c>
      <c r="J4751" s="37">
        <f ca="1">IFERROR(VLOOKUP($E4751&amp;"-2",'PTE - Segment Emissions Calcs'!$I$8:$X$8919,18,FALSE),0)</f>
        <v>0</v>
      </c>
      <c r="K4751" s="37">
        <f t="shared" ca="1" si="217"/>
        <v>0</v>
      </c>
      <c r="L4751" s="37">
        <f ca="1">IFERROR(VLOOKUP($E4751&amp;"-1",'PTE - Segment Emissions Calcs'!$I$8:$Z$8919,20,FALSE),0)</f>
        <v>0</v>
      </c>
      <c r="M4751" s="37">
        <f ca="1">IFERROR(VLOOKUP($E4751&amp;"-2",'PTE - Segment Emissions Calcs'!$I$8:$Z$8919,20,FALSE),0)</f>
        <v>0</v>
      </c>
      <c r="N4751" s="37">
        <f t="shared" ca="1" si="218"/>
        <v>0</v>
      </c>
      <c r="O4751" s="38">
        <f t="array" aca="1" ref="O4751" ca="1">IF($H4751="TOTAL HAP",H4751,MAX(IF('PTE - Segment Emissions Calcs'!$B$8:$B$8919=$B4751,'PTE - Segment Emissions Calcs'!$V$8:$V$8919,)))</f>
        <v>0</v>
      </c>
      <c r="P4751" s="38">
        <f t="array" aca="1" ref="P4751" ca="1">IF($H4751="TOTAL HAP",K4751,MAX(IF('PTE - Segment Emissions Calcs'!$B$8:$B$8919=$B4751,'PTE - Segment Emissions Calcs'!$X$8:$X$8919,)))</f>
        <v>0</v>
      </c>
      <c r="Q4751" s="38">
        <f t="array" aca="1" ref="Q4751" ca="1">IF($H4751="TOTAL HAP",N4751,MAX(IF('PTE - Segment Emissions Calcs'!$B$8:$B$8919=$B4751,'PTE - Segment Emissions Calcs'!$Z$8:$Z$8919,)))</f>
        <v>0</v>
      </c>
      <c r="R4751" s="39"/>
    </row>
    <row r="4752" spans="1:18" x14ac:dyDescent="0.25">
      <c r="A4752" s="71"/>
      <c r="B4752" s="71"/>
      <c r="C4752" s="34" t="s">
        <v>172</v>
      </c>
      <c r="D4752" s="59"/>
      <c r="E4752" s="35"/>
      <c r="F4752" s="35">
        <f ca="1">IFERROR(VLOOKUP($E4752&amp;"-1",'PTE - Segment Emissions Calcs'!$I$8:$V$8919,16,FALSE),0)</f>
        <v>4.3030080000000004E-6</v>
      </c>
      <c r="G4752" s="35">
        <f ca="1">IFERROR(VLOOKUP($E4752&amp;"-2",'PTE - Segment Emissions Calcs'!$I$8:$V$8919,16,FALSE),0)</f>
        <v>0</v>
      </c>
      <c r="H4752" s="36">
        <f t="shared" ca="1" si="216"/>
        <v>4.3030080000000004E-6</v>
      </c>
      <c r="I4752" s="37">
        <f ca="1">IFERROR(VLOOKUP($E4752&amp;"-1",'PTE - Segment Emissions Calcs'!$I$8:$X$8919,18,FALSE),0)</f>
        <v>1.8847175039999999E-5</v>
      </c>
      <c r="J4752" s="37">
        <f ca="1">IFERROR(VLOOKUP($E4752&amp;"-2",'PTE - Segment Emissions Calcs'!$I$8:$X$8919,18,FALSE),0)</f>
        <v>0</v>
      </c>
      <c r="K4752" s="37">
        <f t="shared" ca="1" si="217"/>
        <v>1.8847175039999999E-5</v>
      </c>
      <c r="L4752" s="37">
        <f ca="1">IFERROR(VLOOKUP($E4752&amp;"-1",'PTE - Segment Emissions Calcs'!$I$8:$Z$8919,20,FALSE),0)</f>
        <v>1.8847175039999999E-5</v>
      </c>
      <c r="M4752" s="37">
        <f ca="1">IFERROR(VLOOKUP($E4752&amp;"-2",'PTE - Segment Emissions Calcs'!$I$8:$Z$8919,20,FALSE),0)</f>
        <v>0</v>
      </c>
      <c r="N4752" s="37">
        <f t="shared" ca="1" si="218"/>
        <v>1.8847175039999999E-5</v>
      </c>
      <c r="O4752" s="38">
        <f t="array" aca="1" ref="O4752" ca="1">IF($H4752="TOTAL HAP",H4752,MAX(IF('PTE - Segment Emissions Calcs'!$B$8:$B$8919=$B4752,'PTE - Segment Emissions Calcs'!$V$8:$V$8919,)))</f>
        <v>4.3030080000000004E-6</v>
      </c>
      <c r="P4752" s="38">
        <f t="array" aca="1" ref="P4752" ca="1">IF($H4752="TOTAL HAP",K4752,MAX(IF('PTE - Segment Emissions Calcs'!$B$8:$B$8919=$B4752,'PTE - Segment Emissions Calcs'!$X$8:$X$8919,)))</f>
        <v>1.8847175039999999E-5</v>
      </c>
      <c r="Q4752" s="38">
        <f t="array" aca="1" ref="Q4752" ca="1">IF($H4752="TOTAL HAP",N4752,MAX(IF('PTE - Segment Emissions Calcs'!$B$8:$B$8919=$B4752,'PTE - Segment Emissions Calcs'!$Z$8:$Z$8919,)))</f>
        <v>1.8847175039999999E-5</v>
      </c>
      <c r="R4752" s="39"/>
    </row>
    <row r="4753" spans="1:18" x14ac:dyDescent="0.25">
      <c r="A4753" s="71"/>
      <c r="B4753" s="71"/>
      <c r="C4753" s="34" t="s">
        <v>101</v>
      </c>
      <c r="D4753" s="59"/>
      <c r="E4753" s="35"/>
      <c r="F4753" s="35">
        <f ca="1">IFERROR(VLOOKUP($E4753&amp;"-1",'PTE - Segment Emissions Calcs'!$I$8:$V$8919,16,FALSE),0)</f>
        <v>0</v>
      </c>
      <c r="G4753" s="35">
        <f ca="1">IFERROR(VLOOKUP($E4753&amp;"-2",'PTE - Segment Emissions Calcs'!$I$8:$V$8919,16,FALSE),0)</f>
        <v>0</v>
      </c>
      <c r="H4753" s="36">
        <f t="shared" ca="1" si="216"/>
        <v>0</v>
      </c>
      <c r="I4753" s="37">
        <f ca="1">IFERROR(VLOOKUP($E4753&amp;"-1",'PTE - Segment Emissions Calcs'!$I$8:$X$8919,18,FALSE),0)</f>
        <v>0</v>
      </c>
      <c r="J4753" s="37">
        <f ca="1">IFERROR(VLOOKUP($E4753&amp;"-2",'PTE - Segment Emissions Calcs'!$I$8:$X$8919,18,FALSE),0)</f>
        <v>0</v>
      </c>
      <c r="K4753" s="37">
        <f t="shared" ca="1" si="217"/>
        <v>0</v>
      </c>
      <c r="L4753" s="37">
        <f ca="1">IFERROR(VLOOKUP($E4753&amp;"-1",'PTE - Segment Emissions Calcs'!$I$8:$Z$8919,20,FALSE),0)</f>
        <v>0</v>
      </c>
      <c r="M4753" s="37">
        <f ca="1">IFERROR(VLOOKUP($E4753&amp;"-2",'PTE - Segment Emissions Calcs'!$I$8:$Z$8919,20,FALSE),0)</f>
        <v>0</v>
      </c>
      <c r="N4753" s="37">
        <f t="shared" ca="1" si="218"/>
        <v>0</v>
      </c>
      <c r="O4753" s="38">
        <f t="array" aca="1" ref="O4753" ca="1">IF($H4753="TOTAL HAP",H4753,MAX(IF('PTE - Segment Emissions Calcs'!$B$8:$B$8919=$B4753,'PTE - Segment Emissions Calcs'!$V$8:$V$8919,)))</f>
        <v>0</v>
      </c>
      <c r="P4753" s="38">
        <f t="array" aca="1" ref="P4753" ca="1">IF($H4753="TOTAL HAP",K4753,MAX(IF('PTE - Segment Emissions Calcs'!$B$8:$B$8919=$B4753,'PTE - Segment Emissions Calcs'!$X$8:$X$8919,)))</f>
        <v>0</v>
      </c>
      <c r="Q4753" s="38">
        <f t="array" aca="1" ref="Q4753" ca="1">IF($H4753="TOTAL HAP",N4753,MAX(IF('PTE - Segment Emissions Calcs'!$B$8:$B$8919=$B4753,'PTE - Segment Emissions Calcs'!$Z$8:$Z$8919,)))</f>
        <v>0</v>
      </c>
      <c r="R4753" s="39"/>
    </row>
    <row r="4754" spans="1:18" x14ac:dyDescent="0.25">
      <c r="A4754" s="71"/>
      <c r="B4754" s="71"/>
      <c r="C4754" s="34" t="s">
        <v>152</v>
      </c>
      <c r="D4754" s="59"/>
      <c r="E4754" s="35"/>
      <c r="F4754" s="35">
        <f ca="1">IFERROR(VLOOKUP($E4754&amp;"-1",'PTE - Segment Emissions Calcs'!$I$8:$V$8919,16,FALSE),0)</f>
        <v>0</v>
      </c>
      <c r="G4754" s="35">
        <f ca="1">IFERROR(VLOOKUP($E4754&amp;"-2",'PTE - Segment Emissions Calcs'!$I$8:$V$8919,16,FALSE),0)</f>
        <v>0</v>
      </c>
      <c r="H4754" s="36">
        <f t="shared" ca="1" si="216"/>
        <v>0</v>
      </c>
      <c r="I4754" s="37">
        <f ca="1">IFERROR(VLOOKUP($E4754&amp;"-1",'PTE - Segment Emissions Calcs'!$I$8:$X$8919,18,FALSE),0)</f>
        <v>0</v>
      </c>
      <c r="J4754" s="37">
        <f ca="1">IFERROR(VLOOKUP($E4754&amp;"-2",'PTE - Segment Emissions Calcs'!$I$8:$X$8919,18,FALSE),0)</f>
        <v>0</v>
      </c>
      <c r="K4754" s="37">
        <f t="shared" ca="1" si="217"/>
        <v>0</v>
      </c>
      <c r="L4754" s="37">
        <f ca="1">IFERROR(VLOOKUP($E4754&amp;"-1",'PTE - Segment Emissions Calcs'!$I$8:$Z$8919,20,FALSE),0)</f>
        <v>0</v>
      </c>
      <c r="M4754" s="37">
        <f ca="1">IFERROR(VLOOKUP($E4754&amp;"-2",'PTE - Segment Emissions Calcs'!$I$8:$Z$8919,20,FALSE),0)</f>
        <v>0</v>
      </c>
      <c r="N4754" s="37">
        <f t="shared" ca="1" si="218"/>
        <v>0</v>
      </c>
      <c r="O4754" s="38">
        <f t="array" aca="1" ref="O4754" ca="1">IF($H4754="TOTAL HAP",H4754,MAX(IF('PTE - Segment Emissions Calcs'!$B$8:$B$8919=$B4754,'PTE - Segment Emissions Calcs'!$V$8:$V$8919,)))</f>
        <v>0</v>
      </c>
      <c r="P4754" s="38">
        <f t="array" aca="1" ref="P4754" ca="1">IF($H4754="TOTAL HAP",K4754,MAX(IF('PTE - Segment Emissions Calcs'!$B$8:$B$8919=$B4754,'PTE - Segment Emissions Calcs'!$X$8:$X$8919,)))</f>
        <v>0</v>
      </c>
      <c r="Q4754" s="38">
        <f t="array" aca="1" ref="Q4754" ca="1">IF($H4754="TOTAL HAP",N4754,MAX(IF('PTE - Segment Emissions Calcs'!$B$8:$B$8919=$B4754,'PTE - Segment Emissions Calcs'!$Z$8:$Z$8919,)))</f>
        <v>0</v>
      </c>
      <c r="R4754" s="39"/>
    </row>
    <row r="4755" spans="1:18" x14ac:dyDescent="0.25">
      <c r="A4755" s="71"/>
      <c r="B4755" s="71"/>
      <c r="C4755" s="34" t="s">
        <v>42</v>
      </c>
      <c r="D4755" s="59"/>
      <c r="E4755" s="35"/>
      <c r="F4755" s="35">
        <f ca="1">IFERROR(VLOOKUP($E4755&amp;"-1",'PTE - Segment Emissions Calcs'!$I$8:$V$8919,16,FALSE),0)</f>
        <v>0</v>
      </c>
      <c r="G4755" s="35">
        <f ca="1">IFERROR(VLOOKUP($E4755&amp;"-2",'PTE - Segment Emissions Calcs'!$I$8:$V$8919,16,FALSE),0)</f>
        <v>0</v>
      </c>
      <c r="H4755" s="36">
        <f t="shared" ca="1" si="216"/>
        <v>0</v>
      </c>
      <c r="I4755" s="37">
        <f ca="1">IFERROR(VLOOKUP($E4755&amp;"-1",'PTE - Segment Emissions Calcs'!$I$8:$X$8919,18,FALSE),0)</f>
        <v>0</v>
      </c>
      <c r="J4755" s="37">
        <f ca="1">IFERROR(VLOOKUP($E4755&amp;"-2",'PTE - Segment Emissions Calcs'!$I$8:$X$8919,18,FALSE),0)</f>
        <v>0</v>
      </c>
      <c r="K4755" s="37">
        <f t="shared" ca="1" si="217"/>
        <v>0</v>
      </c>
      <c r="L4755" s="37">
        <f ca="1">IFERROR(VLOOKUP($E4755&amp;"-1",'PTE - Segment Emissions Calcs'!$I$8:$Z$8919,20,FALSE),0)</f>
        <v>0</v>
      </c>
      <c r="M4755" s="37">
        <f ca="1">IFERROR(VLOOKUP($E4755&amp;"-2",'PTE - Segment Emissions Calcs'!$I$8:$Z$8919,20,FALSE),0)</f>
        <v>0</v>
      </c>
      <c r="N4755" s="37">
        <f t="shared" ca="1" si="218"/>
        <v>0</v>
      </c>
      <c r="O4755" s="38">
        <f t="array" aca="1" ref="O4755" ca="1">IF($H4755="TOTAL HAP",H4755,MAX(IF('PTE - Segment Emissions Calcs'!$B$8:$B$8919=$B4755,'PTE - Segment Emissions Calcs'!$V$8:$V$8919,)))</f>
        <v>0</v>
      </c>
      <c r="P4755" s="38">
        <f t="array" aca="1" ref="P4755" ca="1">IF($H4755="TOTAL HAP",K4755,MAX(IF('PTE - Segment Emissions Calcs'!$B$8:$B$8919=$B4755,'PTE - Segment Emissions Calcs'!$X$8:$X$8919,)))</f>
        <v>0</v>
      </c>
      <c r="Q4755" s="38">
        <f t="array" aca="1" ref="Q4755" ca="1">IF($H4755="TOTAL HAP",N4755,MAX(IF('PTE - Segment Emissions Calcs'!$B$8:$B$8919=$B4755,'PTE - Segment Emissions Calcs'!$Z$8:$Z$8919,)))</f>
        <v>0</v>
      </c>
      <c r="R4755" s="39"/>
    </row>
    <row r="4756" spans="1:18" x14ac:dyDescent="0.25">
      <c r="A4756" s="71"/>
      <c r="B4756" s="71"/>
      <c r="C4756" s="34" t="s">
        <v>130</v>
      </c>
      <c r="D4756" s="59"/>
      <c r="E4756" s="35"/>
      <c r="F4756" s="35">
        <f ca="1">IFERROR(VLOOKUP($E4756&amp;"-1",'PTE - Segment Emissions Calcs'!$I$8:$V$8919,16,FALSE),0)</f>
        <v>1.4558832000000001E-5</v>
      </c>
      <c r="G4756" s="35">
        <f ca="1">IFERROR(VLOOKUP($E4756&amp;"-2",'PTE - Segment Emissions Calcs'!$I$8:$V$8919,16,FALSE),0)</f>
        <v>0</v>
      </c>
      <c r="H4756" s="36">
        <f t="shared" ca="1" si="216"/>
        <v>1.4558832000000001E-5</v>
      </c>
      <c r="I4756" s="37">
        <f ca="1">IFERROR(VLOOKUP($E4756&amp;"-1",'PTE - Segment Emissions Calcs'!$I$8:$X$8919,18,FALSE),0)</f>
        <v>6.3767684160000003E-5</v>
      </c>
      <c r="J4756" s="37">
        <f ca="1">IFERROR(VLOOKUP($E4756&amp;"-2",'PTE - Segment Emissions Calcs'!$I$8:$X$8919,18,FALSE),0)</f>
        <v>0</v>
      </c>
      <c r="K4756" s="37">
        <f t="shared" ca="1" si="217"/>
        <v>6.3767684160000003E-5</v>
      </c>
      <c r="L4756" s="37">
        <f ca="1">IFERROR(VLOOKUP($E4756&amp;"-1",'PTE - Segment Emissions Calcs'!$I$8:$Z$8919,20,FALSE),0)</f>
        <v>6.3767684160000003E-5</v>
      </c>
      <c r="M4756" s="37">
        <f ca="1">IFERROR(VLOOKUP($E4756&amp;"-2",'PTE - Segment Emissions Calcs'!$I$8:$Z$8919,20,FALSE),0)</f>
        <v>0</v>
      </c>
      <c r="N4756" s="37">
        <f t="shared" ca="1" si="218"/>
        <v>6.3767684160000003E-5</v>
      </c>
      <c r="O4756" s="38">
        <f t="array" aca="1" ref="O4756" ca="1">IF($H4756="TOTAL HAP",H4756,MAX(IF('PTE - Segment Emissions Calcs'!$B$8:$B$8919=$B4756,'PTE - Segment Emissions Calcs'!$V$8:$V$8919,)))</f>
        <v>1.4558832000000001E-5</v>
      </c>
      <c r="P4756" s="38">
        <f t="array" aca="1" ref="P4756" ca="1">IF($H4756="TOTAL HAP",K4756,MAX(IF('PTE - Segment Emissions Calcs'!$B$8:$B$8919=$B4756,'PTE - Segment Emissions Calcs'!$X$8:$X$8919,)))</f>
        <v>6.3767684160000003E-5</v>
      </c>
      <c r="Q4756" s="38">
        <f t="array" aca="1" ref="Q4756" ca="1">IF($H4756="TOTAL HAP",N4756,MAX(IF('PTE - Segment Emissions Calcs'!$B$8:$B$8919=$B4756,'PTE - Segment Emissions Calcs'!$Z$8:$Z$8919,)))</f>
        <v>6.3767684160000003E-5</v>
      </c>
      <c r="R4756" s="39"/>
    </row>
    <row r="4757" spans="1:18" x14ac:dyDescent="0.25">
      <c r="A4757" s="71"/>
      <c r="B4757" s="71"/>
      <c r="C4757" s="34" t="s">
        <v>173</v>
      </c>
      <c r="D4757" s="59"/>
      <c r="E4757" s="35"/>
      <c r="F4757" s="35">
        <f ca="1">IFERROR(VLOOKUP($E4757&amp;"-1",'PTE - Segment Emissions Calcs'!$I$8:$V$8919,16,FALSE),0)</f>
        <v>0</v>
      </c>
      <c r="G4757" s="35">
        <f ca="1">IFERROR(VLOOKUP($E4757&amp;"-2",'PTE - Segment Emissions Calcs'!$I$8:$V$8919,16,FALSE),0)</f>
        <v>0</v>
      </c>
      <c r="H4757" s="36">
        <f t="shared" ca="1" si="216"/>
        <v>0</v>
      </c>
      <c r="I4757" s="37">
        <f ca="1">IFERROR(VLOOKUP($E4757&amp;"-1",'PTE - Segment Emissions Calcs'!$I$8:$X$8919,18,FALSE),0)</f>
        <v>0</v>
      </c>
      <c r="J4757" s="37">
        <f ca="1">IFERROR(VLOOKUP($E4757&amp;"-2",'PTE - Segment Emissions Calcs'!$I$8:$X$8919,18,FALSE),0)</f>
        <v>0</v>
      </c>
      <c r="K4757" s="37">
        <f t="shared" ca="1" si="217"/>
        <v>0</v>
      </c>
      <c r="L4757" s="37">
        <f ca="1">IFERROR(VLOOKUP($E4757&amp;"-1",'PTE - Segment Emissions Calcs'!$I$8:$Z$8919,20,FALSE),0)</f>
        <v>0</v>
      </c>
      <c r="M4757" s="37">
        <f ca="1">IFERROR(VLOOKUP($E4757&amp;"-2",'PTE - Segment Emissions Calcs'!$I$8:$Z$8919,20,FALSE),0)</f>
        <v>0</v>
      </c>
      <c r="N4757" s="37">
        <f t="shared" ca="1" si="218"/>
        <v>0</v>
      </c>
      <c r="O4757" s="38">
        <f t="array" aca="1" ref="O4757" ca="1">IF($H4757="TOTAL HAP",H4757,MAX(IF('PTE - Segment Emissions Calcs'!$B$8:$B$8919=$B4757,'PTE - Segment Emissions Calcs'!$V$8:$V$8919,)))</f>
        <v>0</v>
      </c>
      <c r="P4757" s="38">
        <f t="array" aca="1" ref="P4757" ca="1">IF($H4757="TOTAL HAP",K4757,MAX(IF('PTE - Segment Emissions Calcs'!$B$8:$B$8919=$B4757,'PTE - Segment Emissions Calcs'!$X$8:$X$8919,)))</f>
        <v>0</v>
      </c>
      <c r="Q4757" s="38">
        <f t="array" aca="1" ref="Q4757" ca="1">IF($H4757="TOTAL HAP",N4757,MAX(IF('PTE - Segment Emissions Calcs'!$B$8:$B$8919=$B4757,'PTE - Segment Emissions Calcs'!$Z$8:$Z$8919,)))</f>
        <v>0</v>
      </c>
      <c r="R4757" s="39"/>
    </row>
    <row r="4758" spans="1:18" x14ac:dyDescent="0.25">
      <c r="A4758" s="71"/>
      <c r="B4758" s="71"/>
      <c r="C4758" s="34" t="s">
        <v>43</v>
      </c>
      <c r="D4758" s="59"/>
      <c r="E4758" s="35"/>
      <c r="F4758" s="35">
        <f ca="1">IFERROR(VLOOKUP($E4758&amp;"-1",'PTE - Segment Emissions Calcs'!$I$8:$V$8919,16,FALSE),0)</f>
        <v>0</v>
      </c>
      <c r="G4758" s="35">
        <f ca="1">IFERROR(VLOOKUP($E4758&amp;"-2",'PTE - Segment Emissions Calcs'!$I$8:$V$8919,16,FALSE),0)</f>
        <v>0</v>
      </c>
      <c r="H4758" s="36">
        <f t="shared" ca="1" si="216"/>
        <v>0</v>
      </c>
      <c r="I4758" s="37">
        <f ca="1">IFERROR(VLOOKUP($E4758&amp;"-1",'PTE - Segment Emissions Calcs'!$I$8:$X$8919,18,FALSE),0)</f>
        <v>0</v>
      </c>
      <c r="J4758" s="37">
        <f ca="1">IFERROR(VLOOKUP($E4758&amp;"-2",'PTE - Segment Emissions Calcs'!$I$8:$X$8919,18,FALSE),0)</f>
        <v>0</v>
      </c>
      <c r="K4758" s="37">
        <f t="shared" ca="1" si="217"/>
        <v>0</v>
      </c>
      <c r="L4758" s="37">
        <f ca="1">IFERROR(VLOOKUP($E4758&amp;"-1",'PTE - Segment Emissions Calcs'!$I$8:$Z$8919,20,FALSE),0)</f>
        <v>0</v>
      </c>
      <c r="M4758" s="37">
        <f ca="1">IFERROR(VLOOKUP($E4758&amp;"-2",'PTE - Segment Emissions Calcs'!$I$8:$Z$8919,20,FALSE),0)</f>
        <v>0</v>
      </c>
      <c r="N4758" s="37">
        <f t="shared" ca="1" si="218"/>
        <v>0</v>
      </c>
      <c r="O4758" s="38">
        <f t="array" aca="1" ref="O4758" ca="1">IF($H4758="TOTAL HAP",H4758,MAX(IF('PTE - Segment Emissions Calcs'!$B$8:$B$8919=$B4758,'PTE - Segment Emissions Calcs'!$V$8:$V$8919,)))</f>
        <v>0</v>
      </c>
      <c r="P4758" s="38">
        <f t="array" aca="1" ref="P4758" ca="1">IF($H4758="TOTAL HAP",K4758,MAX(IF('PTE - Segment Emissions Calcs'!$B$8:$B$8919=$B4758,'PTE - Segment Emissions Calcs'!$X$8:$X$8919,)))</f>
        <v>0</v>
      </c>
      <c r="Q4758" s="38">
        <f t="array" aca="1" ref="Q4758" ca="1">IF($H4758="TOTAL HAP",N4758,MAX(IF('PTE - Segment Emissions Calcs'!$B$8:$B$8919=$B4758,'PTE - Segment Emissions Calcs'!$Z$8:$Z$8919,)))</f>
        <v>0</v>
      </c>
      <c r="R4758" s="39"/>
    </row>
    <row r="4759" spans="1:18" x14ac:dyDescent="0.25">
      <c r="A4759" s="71"/>
      <c r="B4759" s="71"/>
      <c r="C4759" s="34" t="s">
        <v>190</v>
      </c>
      <c r="D4759" s="59"/>
      <c r="E4759" s="35"/>
      <c r="F4759" s="35">
        <f ca="1">IFERROR(VLOOKUP($E4759&amp;"-1",'PTE - Segment Emissions Calcs'!$I$8:$V$8919,16,FALSE),0)</f>
        <v>0</v>
      </c>
      <c r="G4759" s="35">
        <f ca="1">IFERROR(VLOOKUP($E4759&amp;"-2",'PTE - Segment Emissions Calcs'!$I$8:$V$8919,16,FALSE),0)</f>
        <v>0</v>
      </c>
      <c r="H4759" s="36">
        <f t="shared" ca="1" si="216"/>
        <v>0</v>
      </c>
      <c r="I4759" s="37">
        <f ca="1">IFERROR(VLOOKUP($E4759&amp;"-1",'PTE - Segment Emissions Calcs'!$I$8:$X$8919,18,FALSE),0)</f>
        <v>0</v>
      </c>
      <c r="J4759" s="37">
        <f ca="1">IFERROR(VLOOKUP($E4759&amp;"-2",'PTE - Segment Emissions Calcs'!$I$8:$X$8919,18,FALSE),0)</f>
        <v>0</v>
      </c>
      <c r="K4759" s="37">
        <f t="shared" ca="1" si="217"/>
        <v>0</v>
      </c>
      <c r="L4759" s="37">
        <f ca="1">IFERROR(VLOOKUP($E4759&amp;"-1",'PTE - Segment Emissions Calcs'!$I$8:$Z$8919,20,FALSE),0)</f>
        <v>0</v>
      </c>
      <c r="M4759" s="37">
        <f ca="1">IFERROR(VLOOKUP($E4759&amp;"-2",'PTE - Segment Emissions Calcs'!$I$8:$Z$8919,20,FALSE),0)</f>
        <v>0</v>
      </c>
      <c r="N4759" s="37">
        <f t="shared" ca="1" si="218"/>
        <v>0</v>
      </c>
      <c r="O4759" s="38">
        <f t="array" aca="1" ref="O4759" ca="1">IF($H4759="TOTAL HAP",H4759,MAX(IF('PTE - Segment Emissions Calcs'!$B$8:$B$8919=$B4759,'PTE - Segment Emissions Calcs'!$V$8:$V$8919,)))</f>
        <v>0</v>
      </c>
      <c r="P4759" s="38">
        <f t="array" aca="1" ref="P4759" ca="1">IF($H4759="TOTAL HAP",K4759,MAX(IF('PTE - Segment Emissions Calcs'!$B$8:$B$8919=$B4759,'PTE - Segment Emissions Calcs'!$X$8:$X$8919,)))</f>
        <v>0</v>
      </c>
      <c r="Q4759" s="38">
        <f t="array" aca="1" ref="Q4759" ca="1">IF($H4759="TOTAL HAP",N4759,MAX(IF('PTE - Segment Emissions Calcs'!$B$8:$B$8919=$B4759,'PTE - Segment Emissions Calcs'!$Z$8:$Z$8919,)))</f>
        <v>0</v>
      </c>
      <c r="R4759" s="39"/>
    </row>
    <row r="4760" spans="1:18" x14ac:dyDescent="0.25">
      <c r="A4760" s="71"/>
      <c r="B4760" s="71"/>
      <c r="C4760" s="34" t="s">
        <v>189</v>
      </c>
      <c r="D4760" s="59"/>
      <c r="E4760" s="35"/>
      <c r="F4760" s="35">
        <f ca="1">IFERROR(VLOOKUP($E4760&amp;"-1",'PTE - Segment Emissions Calcs'!$I$8:$V$8919,16,FALSE),0)</f>
        <v>0</v>
      </c>
      <c r="G4760" s="35">
        <f ca="1">IFERROR(VLOOKUP($E4760&amp;"-2",'PTE - Segment Emissions Calcs'!$I$8:$V$8919,16,FALSE),0)</f>
        <v>0</v>
      </c>
      <c r="H4760" s="36">
        <f t="shared" ca="1" si="216"/>
        <v>0</v>
      </c>
      <c r="I4760" s="37">
        <f ca="1">IFERROR(VLOOKUP($E4760&amp;"-1",'PTE - Segment Emissions Calcs'!$I$8:$X$8919,18,FALSE),0)</f>
        <v>0</v>
      </c>
      <c r="J4760" s="37">
        <f ca="1">IFERROR(VLOOKUP($E4760&amp;"-2",'PTE - Segment Emissions Calcs'!$I$8:$X$8919,18,FALSE),0)</f>
        <v>0</v>
      </c>
      <c r="K4760" s="37">
        <f t="shared" ca="1" si="217"/>
        <v>0</v>
      </c>
      <c r="L4760" s="37">
        <f ca="1">IFERROR(VLOOKUP($E4760&amp;"-1",'PTE - Segment Emissions Calcs'!$I$8:$Z$8919,20,FALSE),0)</f>
        <v>0</v>
      </c>
      <c r="M4760" s="37">
        <f ca="1">IFERROR(VLOOKUP($E4760&amp;"-2",'PTE - Segment Emissions Calcs'!$I$8:$Z$8919,20,FALSE),0)</f>
        <v>0</v>
      </c>
      <c r="N4760" s="37">
        <f t="shared" ca="1" si="218"/>
        <v>0</v>
      </c>
      <c r="O4760" s="38">
        <f t="array" aca="1" ref="O4760" ca="1">IF($H4760="TOTAL HAP",H4760,MAX(IF('PTE - Segment Emissions Calcs'!$B$8:$B$8919=$B4760,'PTE - Segment Emissions Calcs'!$V$8:$V$8919,)))</f>
        <v>0</v>
      </c>
      <c r="P4760" s="38">
        <f t="array" aca="1" ref="P4760" ca="1">IF($H4760="TOTAL HAP",K4760,MAX(IF('PTE - Segment Emissions Calcs'!$B$8:$B$8919=$B4760,'PTE - Segment Emissions Calcs'!$X$8:$X$8919,)))</f>
        <v>0</v>
      </c>
      <c r="Q4760" s="38">
        <f t="array" aca="1" ref="Q4760" ca="1">IF($H4760="TOTAL HAP",N4760,MAX(IF('PTE - Segment Emissions Calcs'!$B$8:$B$8919=$B4760,'PTE - Segment Emissions Calcs'!$Z$8:$Z$8919,)))</f>
        <v>0</v>
      </c>
      <c r="R4760" s="39"/>
    </row>
    <row r="4761" spans="1:18" x14ac:dyDescent="0.25">
      <c r="A4761" s="71"/>
      <c r="B4761" s="71"/>
      <c r="C4761" s="34" t="s">
        <v>191</v>
      </c>
      <c r="D4761" s="59"/>
      <c r="E4761" s="35"/>
      <c r="F4761" s="35">
        <f ca="1">IFERROR(VLOOKUP($E4761&amp;"-1",'PTE - Segment Emissions Calcs'!$I$8:$V$8919,16,FALSE),0)</f>
        <v>0</v>
      </c>
      <c r="G4761" s="35">
        <f ca="1">IFERROR(VLOOKUP($E4761&amp;"-2",'PTE - Segment Emissions Calcs'!$I$8:$V$8919,16,FALSE),0)</f>
        <v>0</v>
      </c>
      <c r="H4761" s="36">
        <f t="shared" ref="H4761:H4824" ca="1" si="219">MAX(F4761:G4761)</f>
        <v>0</v>
      </c>
      <c r="I4761" s="37">
        <f ca="1">IFERROR(VLOOKUP($E4761&amp;"-1",'PTE - Segment Emissions Calcs'!$I$8:$X$8919,18,FALSE),0)</f>
        <v>0</v>
      </c>
      <c r="J4761" s="37">
        <f ca="1">IFERROR(VLOOKUP($E4761&amp;"-2",'PTE - Segment Emissions Calcs'!$I$8:$X$8919,18,FALSE),0)</f>
        <v>0</v>
      </c>
      <c r="K4761" s="37">
        <f t="shared" ref="K4761:K4824" ca="1" si="220">MAX(I4761:J4761)</f>
        <v>0</v>
      </c>
      <c r="L4761" s="37">
        <f ca="1">IFERROR(VLOOKUP($E4761&amp;"-1",'PTE - Segment Emissions Calcs'!$I$8:$Z$8919,20,FALSE),0)</f>
        <v>0</v>
      </c>
      <c r="M4761" s="37">
        <f ca="1">IFERROR(VLOOKUP($E4761&amp;"-2",'PTE - Segment Emissions Calcs'!$I$8:$Z$8919,20,FALSE),0)</f>
        <v>0</v>
      </c>
      <c r="N4761" s="37">
        <f t="shared" ref="N4761:N4824" ca="1" si="221">MAX(L4761:M4761)</f>
        <v>0</v>
      </c>
      <c r="O4761" s="38">
        <f t="array" aca="1" ref="O4761" ca="1">IF($H4761="TOTAL HAP",H4761,MAX(IF('PTE - Segment Emissions Calcs'!$B$8:$B$8919=$B4761,'PTE - Segment Emissions Calcs'!$V$8:$V$8919,)))</f>
        <v>0</v>
      </c>
      <c r="P4761" s="38">
        <f t="array" aca="1" ref="P4761" ca="1">IF($H4761="TOTAL HAP",K4761,MAX(IF('PTE - Segment Emissions Calcs'!$B$8:$B$8919=$B4761,'PTE - Segment Emissions Calcs'!$X$8:$X$8919,)))</f>
        <v>0</v>
      </c>
      <c r="Q4761" s="38">
        <f t="array" aca="1" ref="Q4761" ca="1">IF($H4761="TOTAL HAP",N4761,MAX(IF('PTE - Segment Emissions Calcs'!$B$8:$B$8919=$B4761,'PTE - Segment Emissions Calcs'!$Z$8:$Z$8919,)))</f>
        <v>0</v>
      </c>
      <c r="R4761" s="39"/>
    </row>
    <row r="4762" spans="1:18" x14ac:dyDescent="0.25">
      <c r="A4762" s="71"/>
      <c r="B4762" s="71"/>
      <c r="C4762" s="34" t="s">
        <v>221</v>
      </c>
      <c r="D4762" s="59"/>
      <c r="E4762" s="35"/>
      <c r="F4762" s="35">
        <f ca="1">IFERROR(VLOOKUP($E4762&amp;"-1",'PTE - Segment Emissions Calcs'!$I$8:$V$8919,16,FALSE),0)</f>
        <v>0</v>
      </c>
      <c r="G4762" s="35">
        <f ca="1">IFERROR(VLOOKUP($E4762&amp;"-2",'PTE - Segment Emissions Calcs'!$I$8:$V$8919,16,FALSE),0)</f>
        <v>0</v>
      </c>
      <c r="H4762" s="36">
        <f t="shared" ca="1" si="219"/>
        <v>0</v>
      </c>
      <c r="I4762" s="37">
        <f ca="1">IFERROR(VLOOKUP($E4762&amp;"-1",'PTE - Segment Emissions Calcs'!$I$8:$X$8919,18,FALSE),0)</f>
        <v>0</v>
      </c>
      <c r="J4762" s="37">
        <f ca="1">IFERROR(VLOOKUP($E4762&amp;"-2",'PTE - Segment Emissions Calcs'!$I$8:$X$8919,18,FALSE),0)</f>
        <v>0</v>
      </c>
      <c r="K4762" s="37">
        <f t="shared" ca="1" si="220"/>
        <v>0</v>
      </c>
      <c r="L4762" s="37">
        <f ca="1">IFERROR(VLOOKUP($E4762&amp;"-1",'PTE - Segment Emissions Calcs'!$I$8:$Z$8919,20,FALSE),0)</f>
        <v>0</v>
      </c>
      <c r="M4762" s="37">
        <f ca="1">IFERROR(VLOOKUP($E4762&amp;"-2",'PTE - Segment Emissions Calcs'!$I$8:$Z$8919,20,FALSE),0)</f>
        <v>0</v>
      </c>
      <c r="N4762" s="37">
        <f t="shared" ca="1" si="221"/>
        <v>0</v>
      </c>
      <c r="O4762" s="38">
        <f t="array" aca="1" ref="O4762" ca="1">IF($H4762="TOTAL HAP",H4762,MAX(IF('PTE - Segment Emissions Calcs'!$B$8:$B$8919=$B4762,'PTE - Segment Emissions Calcs'!$V$8:$V$8919,)))</f>
        <v>0</v>
      </c>
      <c r="P4762" s="38">
        <f t="array" aca="1" ref="P4762" ca="1">IF($H4762="TOTAL HAP",K4762,MAX(IF('PTE - Segment Emissions Calcs'!$B$8:$B$8919=$B4762,'PTE - Segment Emissions Calcs'!$X$8:$X$8919,)))</f>
        <v>0</v>
      </c>
      <c r="Q4762" s="38">
        <f t="array" aca="1" ref="Q4762" ca="1">IF($H4762="TOTAL HAP",N4762,MAX(IF('PTE - Segment Emissions Calcs'!$B$8:$B$8919=$B4762,'PTE - Segment Emissions Calcs'!$Z$8:$Z$8919,)))</f>
        <v>0</v>
      </c>
      <c r="R4762" s="39"/>
    </row>
    <row r="4763" spans="1:18" x14ac:dyDescent="0.25">
      <c r="A4763" s="71"/>
      <c r="B4763" s="71"/>
      <c r="C4763" s="34" t="s">
        <v>192</v>
      </c>
      <c r="D4763" s="59"/>
      <c r="E4763" s="35"/>
      <c r="F4763" s="35">
        <f ca="1">IFERROR(VLOOKUP($E4763&amp;"-1",'PTE - Segment Emissions Calcs'!$I$8:$V$8919,16,FALSE),0)</f>
        <v>0</v>
      </c>
      <c r="G4763" s="35">
        <f ca="1">IFERROR(VLOOKUP($E4763&amp;"-2",'PTE - Segment Emissions Calcs'!$I$8:$V$8919,16,FALSE),0)</f>
        <v>0</v>
      </c>
      <c r="H4763" s="36">
        <f t="shared" ca="1" si="219"/>
        <v>0</v>
      </c>
      <c r="I4763" s="37">
        <f ca="1">IFERROR(VLOOKUP($E4763&amp;"-1",'PTE - Segment Emissions Calcs'!$I$8:$X$8919,18,FALSE),0)</f>
        <v>0</v>
      </c>
      <c r="J4763" s="37">
        <f ca="1">IFERROR(VLOOKUP($E4763&amp;"-2",'PTE - Segment Emissions Calcs'!$I$8:$X$8919,18,FALSE),0)</f>
        <v>0</v>
      </c>
      <c r="K4763" s="37">
        <f t="shared" ca="1" si="220"/>
        <v>0</v>
      </c>
      <c r="L4763" s="37">
        <f ca="1">IFERROR(VLOOKUP($E4763&amp;"-1",'PTE - Segment Emissions Calcs'!$I$8:$Z$8919,20,FALSE),0)</f>
        <v>0</v>
      </c>
      <c r="M4763" s="37">
        <f ca="1">IFERROR(VLOOKUP($E4763&amp;"-2",'PTE - Segment Emissions Calcs'!$I$8:$Z$8919,20,FALSE),0)</f>
        <v>0</v>
      </c>
      <c r="N4763" s="37">
        <f t="shared" ca="1" si="221"/>
        <v>0</v>
      </c>
      <c r="O4763" s="38">
        <f t="array" aca="1" ref="O4763" ca="1">IF($H4763="TOTAL HAP",H4763,MAX(IF('PTE - Segment Emissions Calcs'!$B$8:$B$8919=$B4763,'PTE - Segment Emissions Calcs'!$V$8:$V$8919,)))</f>
        <v>0</v>
      </c>
      <c r="P4763" s="38">
        <f t="array" aca="1" ref="P4763" ca="1">IF($H4763="TOTAL HAP",K4763,MAX(IF('PTE - Segment Emissions Calcs'!$B$8:$B$8919=$B4763,'PTE - Segment Emissions Calcs'!$X$8:$X$8919,)))</f>
        <v>0</v>
      </c>
      <c r="Q4763" s="38">
        <f t="array" aca="1" ref="Q4763" ca="1">IF($H4763="TOTAL HAP",N4763,MAX(IF('PTE - Segment Emissions Calcs'!$B$8:$B$8919=$B4763,'PTE - Segment Emissions Calcs'!$Z$8:$Z$8919,)))</f>
        <v>0</v>
      </c>
      <c r="R4763" s="39"/>
    </row>
    <row r="4764" spans="1:18" x14ac:dyDescent="0.25">
      <c r="A4764" s="71"/>
      <c r="B4764" s="71"/>
      <c r="C4764" s="34" t="s">
        <v>193</v>
      </c>
      <c r="D4764" s="59"/>
      <c r="E4764" s="35"/>
      <c r="F4764" s="35">
        <f ca="1">IFERROR(VLOOKUP($E4764&amp;"-1",'PTE - Segment Emissions Calcs'!$I$8:$V$8919,16,FALSE),0)</f>
        <v>0</v>
      </c>
      <c r="G4764" s="35">
        <f ca="1">IFERROR(VLOOKUP($E4764&amp;"-2",'PTE - Segment Emissions Calcs'!$I$8:$V$8919,16,FALSE),0)</f>
        <v>0</v>
      </c>
      <c r="H4764" s="36">
        <f t="shared" ca="1" si="219"/>
        <v>0</v>
      </c>
      <c r="I4764" s="37">
        <f ca="1">IFERROR(VLOOKUP($E4764&amp;"-1",'PTE - Segment Emissions Calcs'!$I$8:$X$8919,18,FALSE),0)</f>
        <v>0</v>
      </c>
      <c r="J4764" s="37">
        <f ca="1">IFERROR(VLOOKUP($E4764&amp;"-2",'PTE - Segment Emissions Calcs'!$I$8:$X$8919,18,FALSE),0)</f>
        <v>0</v>
      </c>
      <c r="K4764" s="37">
        <f t="shared" ca="1" si="220"/>
        <v>0</v>
      </c>
      <c r="L4764" s="37">
        <f ca="1">IFERROR(VLOOKUP($E4764&amp;"-1",'PTE - Segment Emissions Calcs'!$I$8:$Z$8919,20,FALSE),0)</f>
        <v>0</v>
      </c>
      <c r="M4764" s="37">
        <f ca="1">IFERROR(VLOOKUP($E4764&amp;"-2",'PTE - Segment Emissions Calcs'!$I$8:$Z$8919,20,FALSE),0)</f>
        <v>0</v>
      </c>
      <c r="N4764" s="37">
        <f t="shared" ca="1" si="221"/>
        <v>0</v>
      </c>
      <c r="O4764" s="38">
        <f t="array" aca="1" ref="O4764" ca="1">IF($H4764="TOTAL HAP",H4764,MAX(IF('PTE - Segment Emissions Calcs'!$B$8:$B$8919=$B4764,'PTE - Segment Emissions Calcs'!$V$8:$V$8919,)))</f>
        <v>0</v>
      </c>
      <c r="P4764" s="38">
        <f t="array" aca="1" ref="P4764" ca="1">IF($H4764="TOTAL HAP",K4764,MAX(IF('PTE - Segment Emissions Calcs'!$B$8:$B$8919=$B4764,'PTE - Segment Emissions Calcs'!$X$8:$X$8919,)))</f>
        <v>0</v>
      </c>
      <c r="Q4764" s="38">
        <f t="array" aca="1" ref="Q4764" ca="1">IF($H4764="TOTAL HAP",N4764,MAX(IF('PTE - Segment Emissions Calcs'!$B$8:$B$8919=$B4764,'PTE - Segment Emissions Calcs'!$Z$8:$Z$8919,)))</f>
        <v>0</v>
      </c>
      <c r="R4764" s="39"/>
    </row>
    <row r="4765" spans="1:18" x14ac:dyDescent="0.25">
      <c r="A4765" s="71"/>
      <c r="B4765" s="71"/>
      <c r="C4765" s="34" t="s">
        <v>222</v>
      </c>
      <c r="D4765" s="59"/>
      <c r="E4765" s="35"/>
      <c r="F4765" s="35">
        <f ca="1">IFERROR(VLOOKUP($E4765&amp;"-1",'PTE - Segment Emissions Calcs'!$I$8:$V$8919,16,FALSE),0)</f>
        <v>0</v>
      </c>
      <c r="G4765" s="35">
        <f ca="1">IFERROR(VLOOKUP($E4765&amp;"-2",'PTE - Segment Emissions Calcs'!$I$8:$V$8919,16,FALSE),0)</f>
        <v>0</v>
      </c>
      <c r="H4765" s="36">
        <f t="shared" ca="1" si="219"/>
        <v>0</v>
      </c>
      <c r="I4765" s="37">
        <f ca="1">IFERROR(VLOOKUP($E4765&amp;"-1",'PTE - Segment Emissions Calcs'!$I$8:$X$8919,18,FALSE),0)</f>
        <v>0</v>
      </c>
      <c r="J4765" s="37">
        <f ca="1">IFERROR(VLOOKUP($E4765&amp;"-2",'PTE - Segment Emissions Calcs'!$I$8:$X$8919,18,FALSE),0)</f>
        <v>0</v>
      </c>
      <c r="K4765" s="37">
        <f t="shared" ca="1" si="220"/>
        <v>0</v>
      </c>
      <c r="L4765" s="37">
        <f ca="1">IFERROR(VLOOKUP($E4765&amp;"-1",'PTE - Segment Emissions Calcs'!$I$8:$Z$8919,20,FALSE),0)</f>
        <v>0</v>
      </c>
      <c r="M4765" s="37">
        <f ca="1">IFERROR(VLOOKUP($E4765&amp;"-2",'PTE - Segment Emissions Calcs'!$I$8:$Z$8919,20,FALSE),0)</f>
        <v>0</v>
      </c>
      <c r="N4765" s="37">
        <f t="shared" ca="1" si="221"/>
        <v>0</v>
      </c>
      <c r="O4765" s="38">
        <f t="array" aca="1" ref="O4765" ca="1">IF($H4765="TOTAL HAP",H4765,MAX(IF('PTE - Segment Emissions Calcs'!$B$8:$B$8919=$B4765,'PTE - Segment Emissions Calcs'!$V$8:$V$8919,)))</f>
        <v>0</v>
      </c>
      <c r="P4765" s="38">
        <f t="array" aca="1" ref="P4765" ca="1">IF($H4765="TOTAL HAP",K4765,MAX(IF('PTE - Segment Emissions Calcs'!$B$8:$B$8919=$B4765,'PTE - Segment Emissions Calcs'!$X$8:$X$8919,)))</f>
        <v>0</v>
      </c>
      <c r="Q4765" s="38">
        <f t="array" aca="1" ref="Q4765" ca="1">IF($H4765="TOTAL HAP",N4765,MAX(IF('PTE - Segment Emissions Calcs'!$B$8:$B$8919=$B4765,'PTE - Segment Emissions Calcs'!$Z$8:$Z$8919,)))</f>
        <v>0</v>
      </c>
      <c r="R4765" s="39"/>
    </row>
    <row r="4766" spans="1:18" x14ac:dyDescent="0.25">
      <c r="A4766" s="71"/>
      <c r="B4766" s="71"/>
      <c r="C4766" s="34" t="s">
        <v>86</v>
      </c>
      <c r="D4766" s="59"/>
      <c r="E4766" s="35"/>
      <c r="F4766" s="35">
        <f ca="1">IFERROR(VLOOKUP($E4766&amp;"-1",'PTE - Segment Emissions Calcs'!$I$8:$V$8919,16,FALSE),0)</f>
        <v>0</v>
      </c>
      <c r="G4766" s="35">
        <f ca="1">IFERROR(VLOOKUP($E4766&amp;"-2",'PTE - Segment Emissions Calcs'!$I$8:$V$8919,16,FALSE),0)</f>
        <v>0</v>
      </c>
      <c r="H4766" s="36">
        <f t="shared" ca="1" si="219"/>
        <v>0</v>
      </c>
      <c r="I4766" s="37">
        <f ca="1">IFERROR(VLOOKUP($E4766&amp;"-1",'PTE - Segment Emissions Calcs'!$I$8:$X$8919,18,FALSE),0)</f>
        <v>0</v>
      </c>
      <c r="J4766" s="37">
        <f ca="1">IFERROR(VLOOKUP($E4766&amp;"-2",'PTE - Segment Emissions Calcs'!$I$8:$X$8919,18,FALSE),0)</f>
        <v>0</v>
      </c>
      <c r="K4766" s="37">
        <f t="shared" ca="1" si="220"/>
        <v>0</v>
      </c>
      <c r="L4766" s="37">
        <f ca="1">IFERROR(VLOOKUP($E4766&amp;"-1",'PTE - Segment Emissions Calcs'!$I$8:$Z$8919,20,FALSE),0)</f>
        <v>0</v>
      </c>
      <c r="M4766" s="37">
        <f ca="1">IFERROR(VLOOKUP($E4766&amp;"-2",'PTE - Segment Emissions Calcs'!$I$8:$Z$8919,20,FALSE),0)</f>
        <v>0</v>
      </c>
      <c r="N4766" s="37">
        <f t="shared" ca="1" si="221"/>
        <v>0</v>
      </c>
      <c r="O4766" s="38">
        <f t="array" aca="1" ref="O4766" ca="1">IF($H4766="TOTAL HAP",H4766,MAX(IF('PTE - Segment Emissions Calcs'!$B$8:$B$8919=$B4766,'PTE - Segment Emissions Calcs'!$V$8:$V$8919,)))</f>
        <v>0</v>
      </c>
      <c r="P4766" s="38">
        <f t="array" aca="1" ref="P4766" ca="1">IF($H4766="TOTAL HAP",K4766,MAX(IF('PTE - Segment Emissions Calcs'!$B$8:$B$8919=$B4766,'PTE - Segment Emissions Calcs'!$X$8:$X$8919,)))</f>
        <v>0</v>
      </c>
      <c r="Q4766" s="38">
        <f t="array" aca="1" ref="Q4766" ca="1">IF($H4766="TOTAL HAP",N4766,MAX(IF('PTE - Segment Emissions Calcs'!$B$8:$B$8919=$B4766,'PTE - Segment Emissions Calcs'!$Z$8:$Z$8919,)))</f>
        <v>0</v>
      </c>
      <c r="R4766" s="39"/>
    </row>
    <row r="4767" spans="1:18" x14ac:dyDescent="0.25">
      <c r="A4767" s="71"/>
      <c r="B4767" s="71"/>
      <c r="C4767" s="34" t="s">
        <v>66</v>
      </c>
      <c r="D4767" s="59"/>
      <c r="E4767" s="35"/>
      <c r="F4767" s="35">
        <f ca="1">IFERROR(VLOOKUP($E4767&amp;"-1",'PTE - Segment Emissions Calcs'!$I$8:$V$8919,16,FALSE),0)</f>
        <v>4.6982544E-5</v>
      </c>
      <c r="G4767" s="35">
        <f ca="1">IFERROR(VLOOKUP($E4767&amp;"-2",'PTE - Segment Emissions Calcs'!$I$8:$V$8919,16,FALSE),0)</f>
        <v>0</v>
      </c>
      <c r="H4767" s="36">
        <f t="shared" ca="1" si="219"/>
        <v>4.6982544E-5</v>
      </c>
      <c r="I4767" s="37">
        <f ca="1">IFERROR(VLOOKUP($E4767&amp;"-1",'PTE - Segment Emissions Calcs'!$I$8:$X$8919,18,FALSE),0)</f>
        <v>2.0578354271999998E-4</v>
      </c>
      <c r="J4767" s="37">
        <f ca="1">IFERROR(VLOOKUP($E4767&amp;"-2",'PTE - Segment Emissions Calcs'!$I$8:$X$8919,18,FALSE),0)</f>
        <v>0</v>
      </c>
      <c r="K4767" s="37">
        <f t="shared" ca="1" si="220"/>
        <v>2.0578354271999998E-4</v>
      </c>
      <c r="L4767" s="37">
        <f ca="1">IFERROR(VLOOKUP($E4767&amp;"-1",'PTE - Segment Emissions Calcs'!$I$8:$Z$8919,20,FALSE),0)</f>
        <v>2.0578354271999998E-4</v>
      </c>
      <c r="M4767" s="37">
        <f ca="1">IFERROR(VLOOKUP($E4767&amp;"-2",'PTE - Segment Emissions Calcs'!$I$8:$Z$8919,20,FALSE),0)</f>
        <v>0</v>
      </c>
      <c r="N4767" s="37">
        <f t="shared" ca="1" si="221"/>
        <v>2.0578354271999998E-4</v>
      </c>
      <c r="O4767" s="38">
        <f t="array" aca="1" ref="O4767" ca="1">IF($H4767="TOTAL HAP",H4767,MAX(IF('PTE - Segment Emissions Calcs'!$B$8:$B$8919=$B4767,'PTE - Segment Emissions Calcs'!$V$8:$V$8919,)))</f>
        <v>4.6982544E-5</v>
      </c>
      <c r="P4767" s="38">
        <f t="array" aca="1" ref="P4767" ca="1">IF($H4767="TOTAL HAP",K4767,MAX(IF('PTE - Segment Emissions Calcs'!$B$8:$B$8919=$B4767,'PTE - Segment Emissions Calcs'!$X$8:$X$8919,)))</f>
        <v>2.0578354271999998E-4</v>
      </c>
      <c r="Q4767" s="38">
        <f t="array" aca="1" ref="Q4767" ca="1">IF($H4767="TOTAL HAP",N4767,MAX(IF('PTE - Segment Emissions Calcs'!$B$8:$B$8919=$B4767,'PTE - Segment Emissions Calcs'!$Z$8:$Z$8919,)))</f>
        <v>2.0578354271999998E-4</v>
      </c>
      <c r="R4767" s="39"/>
    </row>
    <row r="4768" spans="1:18" x14ac:dyDescent="0.25">
      <c r="A4768" s="71"/>
      <c r="B4768" s="71"/>
      <c r="C4768" s="34" t="s">
        <v>45</v>
      </c>
      <c r="D4768" s="59"/>
      <c r="E4768" s="35"/>
      <c r="F4768" s="35">
        <f ca="1">IFERROR(VLOOKUP($E4768&amp;"-1",'PTE - Segment Emissions Calcs'!$I$8:$V$8919,16,FALSE),0)</f>
        <v>0</v>
      </c>
      <c r="G4768" s="35">
        <f ca="1">IFERROR(VLOOKUP($E4768&amp;"-2",'PTE - Segment Emissions Calcs'!$I$8:$V$8919,16,FALSE),0)</f>
        <v>0</v>
      </c>
      <c r="H4768" s="36">
        <f t="shared" ca="1" si="219"/>
        <v>0</v>
      </c>
      <c r="I4768" s="37">
        <f ca="1">IFERROR(VLOOKUP($E4768&amp;"-1",'PTE - Segment Emissions Calcs'!$I$8:$X$8919,18,FALSE),0)</f>
        <v>0</v>
      </c>
      <c r="J4768" s="37">
        <f ca="1">IFERROR(VLOOKUP($E4768&amp;"-2",'PTE - Segment Emissions Calcs'!$I$8:$X$8919,18,FALSE),0)</f>
        <v>0</v>
      </c>
      <c r="K4768" s="37">
        <f t="shared" ca="1" si="220"/>
        <v>0</v>
      </c>
      <c r="L4768" s="37">
        <f ca="1">IFERROR(VLOOKUP($E4768&amp;"-1",'PTE - Segment Emissions Calcs'!$I$8:$Z$8919,20,FALSE),0)</f>
        <v>0</v>
      </c>
      <c r="M4768" s="37">
        <f ca="1">IFERROR(VLOOKUP($E4768&amp;"-2",'PTE - Segment Emissions Calcs'!$I$8:$Z$8919,20,FALSE),0)</f>
        <v>0</v>
      </c>
      <c r="N4768" s="37">
        <f t="shared" ca="1" si="221"/>
        <v>0</v>
      </c>
      <c r="O4768" s="38">
        <f t="array" aca="1" ref="O4768" ca="1">IF($H4768="TOTAL HAP",H4768,MAX(IF('PTE - Segment Emissions Calcs'!$B$8:$B$8919=$B4768,'PTE - Segment Emissions Calcs'!$V$8:$V$8919,)))</f>
        <v>0</v>
      </c>
      <c r="P4768" s="38">
        <f t="array" aca="1" ref="P4768" ca="1">IF($H4768="TOTAL HAP",K4768,MAX(IF('PTE - Segment Emissions Calcs'!$B$8:$B$8919=$B4768,'PTE - Segment Emissions Calcs'!$X$8:$X$8919,)))</f>
        <v>0</v>
      </c>
      <c r="Q4768" s="38">
        <f t="array" aca="1" ref="Q4768" ca="1">IF($H4768="TOTAL HAP",N4768,MAX(IF('PTE - Segment Emissions Calcs'!$B$8:$B$8919=$B4768,'PTE - Segment Emissions Calcs'!$Z$8:$Z$8919,)))</f>
        <v>0</v>
      </c>
      <c r="R4768" s="39"/>
    </row>
    <row r="4769" spans="1:18" x14ac:dyDescent="0.25">
      <c r="A4769" s="71"/>
      <c r="B4769" s="71"/>
      <c r="C4769" s="34" t="s">
        <v>46</v>
      </c>
      <c r="D4769" s="59"/>
      <c r="E4769" s="35"/>
      <c r="F4769" s="35">
        <f ca="1">IFERROR(VLOOKUP($E4769&amp;"-1",'PTE - Segment Emissions Calcs'!$I$8:$V$8919,16,FALSE),0)</f>
        <v>0</v>
      </c>
      <c r="G4769" s="35">
        <f ca="1">IFERROR(VLOOKUP($E4769&amp;"-2",'PTE - Segment Emissions Calcs'!$I$8:$V$8919,16,FALSE),0)</f>
        <v>0</v>
      </c>
      <c r="H4769" s="36">
        <f t="shared" ca="1" si="219"/>
        <v>0</v>
      </c>
      <c r="I4769" s="37">
        <f ca="1">IFERROR(VLOOKUP($E4769&amp;"-1",'PTE - Segment Emissions Calcs'!$I$8:$X$8919,18,FALSE),0)</f>
        <v>0</v>
      </c>
      <c r="J4769" s="37">
        <f ca="1">IFERROR(VLOOKUP($E4769&amp;"-2",'PTE - Segment Emissions Calcs'!$I$8:$X$8919,18,FALSE),0)</f>
        <v>0</v>
      </c>
      <c r="K4769" s="37">
        <f t="shared" ca="1" si="220"/>
        <v>0</v>
      </c>
      <c r="L4769" s="37">
        <f ca="1">IFERROR(VLOOKUP($E4769&amp;"-1",'PTE - Segment Emissions Calcs'!$I$8:$Z$8919,20,FALSE),0)</f>
        <v>0</v>
      </c>
      <c r="M4769" s="37">
        <f ca="1">IFERROR(VLOOKUP($E4769&amp;"-2",'PTE - Segment Emissions Calcs'!$I$8:$Z$8919,20,FALSE),0)</f>
        <v>0</v>
      </c>
      <c r="N4769" s="37">
        <f t="shared" ca="1" si="221"/>
        <v>0</v>
      </c>
      <c r="O4769" s="38">
        <f t="array" aca="1" ref="O4769" ca="1">IF($H4769="TOTAL HAP",H4769,MAX(IF('PTE - Segment Emissions Calcs'!$B$8:$B$8919=$B4769,'PTE - Segment Emissions Calcs'!$V$8:$V$8919,)))</f>
        <v>0</v>
      </c>
      <c r="P4769" s="38">
        <f t="array" aca="1" ref="P4769" ca="1">IF($H4769="TOTAL HAP",K4769,MAX(IF('PTE - Segment Emissions Calcs'!$B$8:$B$8919=$B4769,'PTE - Segment Emissions Calcs'!$X$8:$X$8919,)))</f>
        <v>0</v>
      </c>
      <c r="Q4769" s="38">
        <f t="array" aca="1" ref="Q4769" ca="1">IF($H4769="TOTAL HAP",N4769,MAX(IF('PTE - Segment Emissions Calcs'!$B$8:$B$8919=$B4769,'PTE - Segment Emissions Calcs'!$Z$8:$Z$8919,)))</f>
        <v>0</v>
      </c>
      <c r="R4769" s="39"/>
    </row>
    <row r="4770" spans="1:18" x14ac:dyDescent="0.25">
      <c r="A4770" s="71"/>
      <c r="B4770" s="71"/>
      <c r="C4770" s="34" t="s">
        <v>48</v>
      </c>
      <c r="D4770" s="59"/>
      <c r="E4770" s="35"/>
      <c r="F4770" s="35">
        <f ca="1">IFERROR(VLOOKUP($E4770&amp;"-1",'PTE - Segment Emissions Calcs'!$I$8:$V$8919,16,FALSE),0)</f>
        <v>1.0993252800000001E-4</v>
      </c>
      <c r="G4770" s="35">
        <f ca="1">IFERROR(VLOOKUP($E4770&amp;"-2",'PTE - Segment Emissions Calcs'!$I$8:$V$8919,16,FALSE),0)</f>
        <v>0</v>
      </c>
      <c r="H4770" s="36">
        <f t="shared" ca="1" si="219"/>
        <v>1.0993252800000001E-4</v>
      </c>
      <c r="I4770" s="37">
        <f ca="1">IFERROR(VLOOKUP($E4770&amp;"-1",'PTE - Segment Emissions Calcs'!$I$8:$X$8919,18,FALSE),0)</f>
        <v>4.8150447264E-4</v>
      </c>
      <c r="J4770" s="37">
        <f ca="1">IFERROR(VLOOKUP($E4770&amp;"-2",'PTE - Segment Emissions Calcs'!$I$8:$X$8919,18,FALSE),0)</f>
        <v>0</v>
      </c>
      <c r="K4770" s="37">
        <f t="shared" ca="1" si="220"/>
        <v>4.8150447264E-4</v>
      </c>
      <c r="L4770" s="37">
        <f ca="1">IFERROR(VLOOKUP($E4770&amp;"-1",'PTE - Segment Emissions Calcs'!$I$8:$Z$8919,20,FALSE),0)</f>
        <v>4.8150447264E-4</v>
      </c>
      <c r="M4770" s="37">
        <f ca="1">IFERROR(VLOOKUP($E4770&amp;"-2",'PTE - Segment Emissions Calcs'!$I$8:$Z$8919,20,FALSE),0)</f>
        <v>0</v>
      </c>
      <c r="N4770" s="37">
        <f t="shared" ca="1" si="221"/>
        <v>4.8150447264E-4</v>
      </c>
      <c r="O4770" s="38">
        <f t="array" aca="1" ref="O4770" ca="1">IF($H4770="TOTAL HAP",H4770,MAX(IF('PTE - Segment Emissions Calcs'!$B$8:$B$8919=$B4770,'PTE - Segment Emissions Calcs'!$V$8:$V$8919,)))</f>
        <v>1.0993252800000001E-4</v>
      </c>
      <c r="P4770" s="38">
        <f t="array" aca="1" ref="P4770" ca="1">IF($H4770="TOTAL HAP",K4770,MAX(IF('PTE - Segment Emissions Calcs'!$B$8:$B$8919=$B4770,'PTE - Segment Emissions Calcs'!$X$8:$X$8919,)))</f>
        <v>4.8150447264E-4</v>
      </c>
      <c r="Q4770" s="38">
        <f t="array" aca="1" ref="Q4770" ca="1">IF($H4770="TOTAL HAP",N4770,MAX(IF('PTE - Segment Emissions Calcs'!$B$8:$B$8919=$B4770,'PTE - Segment Emissions Calcs'!$Z$8:$Z$8919,)))</f>
        <v>4.8150447264E-4</v>
      </c>
      <c r="R4770" s="39"/>
    </row>
    <row r="4771" spans="1:18" x14ac:dyDescent="0.25">
      <c r="A4771" s="71"/>
      <c r="B4771" s="71"/>
      <c r="C4771" s="34" t="s">
        <v>223</v>
      </c>
      <c r="D4771" s="59"/>
      <c r="E4771" s="35"/>
      <c r="F4771" s="35">
        <f ca="1">IFERROR(VLOOKUP($E4771&amp;"-1",'PTE - Segment Emissions Calcs'!$I$8:$V$8919,16,FALSE),0)</f>
        <v>0</v>
      </c>
      <c r="G4771" s="35">
        <f ca="1">IFERROR(VLOOKUP($E4771&amp;"-2",'PTE - Segment Emissions Calcs'!$I$8:$V$8919,16,FALSE),0)</f>
        <v>0</v>
      </c>
      <c r="H4771" s="36">
        <f t="shared" ca="1" si="219"/>
        <v>0</v>
      </c>
      <c r="I4771" s="37">
        <f ca="1">IFERROR(VLOOKUP($E4771&amp;"-1",'PTE - Segment Emissions Calcs'!$I$8:$X$8919,18,FALSE),0)</f>
        <v>0</v>
      </c>
      <c r="J4771" s="37">
        <f ca="1">IFERROR(VLOOKUP($E4771&amp;"-2",'PTE - Segment Emissions Calcs'!$I$8:$X$8919,18,FALSE),0)</f>
        <v>0</v>
      </c>
      <c r="K4771" s="37">
        <f t="shared" ca="1" si="220"/>
        <v>0</v>
      </c>
      <c r="L4771" s="37">
        <f ca="1">IFERROR(VLOOKUP($E4771&amp;"-1",'PTE - Segment Emissions Calcs'!$I$8:$Z$8919,20,FALSE),0)</f>
        <v>0</v>
      </c>
      <c r="M4771" s="37">
        <f ca="1">IFERROR(VLOOKUP($E4771&amp;"-2",'PTE - Segment Emissions Calcs'!$I$8:$Z$8919,20,FALSE),0)</f>
        <v>0</v>
      </c>
      <c r="N4771" s="37">
        <f t="shared" ca="1" si="221"/>
        <v>0</v>
      </c>
      <c r="O4771" s="38">
        <f t="array" aca="1" ref="O4771" ca="1">IF($H4771="TOTAL HAP",H4771,MAX(IF('PTE - Segment Emissions Calcs'!$B$8:$B$8919=$B4771,'PTE - Segment Emissions Calcs'!$V$8:$V$8919,)))</f>
        <v>0</v>
      </c>
      <c r="P4771" s="38">
        <f t="array" aca="1" ref="P4771" ca="1">IF($H4771="TOTAL HAP",K4771,MAX(IF('PTE - Segment Emissions Calcs'!$B$8:$B$8919=$B4771,'PTE - Segment Emissions Calcs'!$X$8:$X$8919,)))</f>
        <v>0</v>
      </c>
      <c r="Q4771" s="38">
        <f t="array" aca="1" ref="Q4771" ca="1">IF($H4771="TOTAL HAP",N4771,MAX(IF('PTE - Segment Emissions Calcs'!$B$8:$B$8919=$B4771,'PTE - Segment Emissions Calcs'!$Z$8:$Z$8919,)))</f>
        <v>0</v>
      </c>
      <c r="R4771" s="39"/>
    </row>
    <row r="4772" spans="1:18" x14ac:dyDescent="0.25">
      <c r="A4772" s="71"/>
      <c r="B4772" s="71"/>
      <c r="C4772" s="34" t="s">
        <v>49</v>
      </c>
      <c r="D4772" s="59"/>
      <c r="E4772" s="35"/>
      <c r="F4772" s="35">
        <f ca="1">IFERROR(VLOOKUP($E4772&amp;"-1",'PTE - Segment Emissions Calcs'!$I$8:$V$8919,16,FALSE),0)</f>
        <v>0</v>
      </c>
      <c r="G4772" s="35">
        <f ca="1">IFERROR(VLOOKUP($E4772&amp;"-2",'PTE - Segment Emissions Calcs'!$I$8:$V$8919,16,FALSE),0)</f>
        <v>0</v>
      </c>
      <c r="H4772" s="36">
        <f t="shared" ca="1" si="219"/>
        <v>0</v>
      </c>
      <c r="I4772" s="37">
        <f ca="1">IFERROR(VLOOKUP($E4772&amp;"-1",'PTE - Segment Emissions Calcs'!$I$8:$X$8919,18,FALSE),0)</f>
        <v>0</v>
      </c>
      <c r="J4772" s="37">
        <f ca="1">IFERROR(VLOOKUP($E4772&amp;"-2",'PTE - Segment Emissions Calcs'!$I$8:$X$8919,18,FALSE),0)</f>
        <v>0</v>
      </c>
      <c r="K4772" s="37">
        <f t="shared" ca="1" si="220"/>
        <v>0</v>
      </c>
      <c r="L4772" s="37">
        <f ca="1">IFERROR(VLOOKUP($E4772&amp;"-1",'PTE - Segment Emissions Calcs'!$I$8:$Z$8919,20,FALSE),0)</f>
        <v>0</v>
      </c>
      <c r="M4772" s="37">
        <f ca="1">IFERROR(VLOOKUP($E4772&amp;"-2",'PTE - Segment Emissions Calcs'!$I$8:$Z$8919,20,FALSE),0)</f>
        <v>0</v>
      </c>
      <c r="N4772" s="37">
        <f t="shared" ca="1" si="221"/>
        <v>0</v>
      </c>
      <c r="O4772" s="38">
        <f t="array" aca="1" ref="O4772" ca="1">IF($H4772="TOTAL HAP",H4772,MAX(IF('PTE - Segment Emissions Calcs'!$B$8:$B$8919=$B4772,'PTE - Segment Emissions Calcs'!$V$8:$V$8919,)))</f>
        <v>0</v>
      </c>
      <c r="P4772" s="38">
        <f t="array" aca="1" ref="P4772" ca="1">IF($H4772="TOTAL HAP",K4772,MAX(IF('PTE - Segment Emissions Calcs'!$B$8:$B$8919=$B4772,'PTE - Segment Emissions Calcs'!$X$8:$X$8919,)))</f>
        <v>0</v>
      </c>
      <c r="Q4772" s="38">
        <f t="array" aca="1" ref="Q4772" ca="1">IF($H4772="TOTAL HAP",N4772,MAX(IF('PTE - Segment Emissions Calcs'!$B$8:$B$8919=$B4772,'PTE - Segment Emissions Calcs'!$Z$8:$Z$8919,)))</f>
        <v>0</v>
      </c>
      <c r="R4772" s="39"/>
    </row>
    <row r="4773" spans="1:18" x14ac:dyDescent="0.25">
      <c r="A4773" s="71"/>
      <c r="B4773" s="71"/>
      <c r="C4773" s="34" t="s">
        <v>60</v>
      </c>
      <c r="D4773" s="59"/>
      <c r="E4773" s="35"/>
      <c r="F4773" s="35">
        <f ca="1">IFERROR(VLOOKUP($E4773&amp;"-1",'PTE - Segment Emissions Calcs'!$I$8:$V$8919,16,FALSE),0)</f>
        <v>0</v>
      </c>
      <c r="G4773" s="35">
        <f ca="1">IFERROR(VLOOKUP($E4773&amp;"-2",'PTE - Segment Emissions Calcs'!$I$8:$V$8919,16,FALSE),0)</f>
        <v>0</v>
      </c>
      <c r="H4773" s="36">
        <f t="shared" ca="1" si="219"/>
        <v>0</v>
      </c>
      <c r="I4773" s="37">
        <f ca="1">IFERROR(VLOOKUP($E4773&amp;"-1",'PTE - Segment Emissions Calcs'!$I$8:$X$8919,18,FALSE),0)</f>
        <v>0</v>
      </c>
      <c r="J4773" s="37">
        <f ca="1">IFERROR(VLOOKUP($E4773&amp;"-2",'PTE - Segment Emissions Calcs'!$I$8:$X$8919,18,FALSE),0)</f>
        <v>0</v>
      </c>
      <c r="K4773" s="37">
        <f t="shared" ca="1" si="220"/>
        <v>0</v>
      </c>
      <c r="L4773" s="37">
        <f ca="1">IFERROR(VLOOKUP($E4773&amp;"-1",'PTE - Segment Emissions Calcs'!$I$8:$Z$8919,20,FALSE),0)</f>
        <v>0</v>
      </c>
      <c r="M4773" s="37">
        <f ca="1">IFERROR(VLOOKUP($E4773&amp;"-2",'PTE - Segment Emissions Calcs'!$I$8:$Z$8919,20,FALSE),0)</f>
        <v>0</v>
      </c>
      <c r="N4773" s="37">
        <f t="shared" ca="1" si="221"/>
        <v>0</v>
      </c>
      <c r="O4773" s="38">
        <f t="array" aca="1" ref="O4773" ca="1">IF($H4773="TOTAL HAP",H4773,MAX(IF('PTE - Segment Emissions Calcs'!$B$8:$B$8919=$B4773,'PTE - Segment Emissions Calcs'!$V$8:$V$8919,)))</f>
        <v>0</v>
      </c>
      <c r="P4773" s="38">
        <f t="array" aca="1" ref="P4773" ca="1">IF($H4773="TOTAL HAP",K4773,MAX(IF('PTE - Segment Emissions Calcs'!$B$8:$B$8919=$B4773,'PTE - Segment Emissions Calcs'!$X$8:$X$8919,)))</f>
        <v>0</v>
      </c>
      <c r="Q4773" s="38">
        <f t="array" aca="1" ref="Q4773" ca="1">IF($H4773="TOTAL HAP",N4773,MAX(IF('PTE - Segment Emissions Calcs'!$B$8:$B$8919=$B4773,'PTE - Segment Emissions Calcs'!$Z$8:$Z$8919,)))</f>
        <v>0</v>
      </c>
      <c r="R4773" s="39"/>
    </row>
    <row r="4774" spans="1:18" x14ac:dyDescent="0.25">
      <c r="A4774" s="71"/>
      <c r="B4774" s="71"/>
      <c r="C4774" s="34" t="s">
        <v>224</v>
      </c>
      <c r="D4774" s="59"/>
      <c r="E4774" s="35"/>
      <c r="F4774" s="35">
        <f ca="1">IFERROR(VLOOKUP($E4774&amp;"-1",'PTE - Segment Emissions Calcs'!$I$8:$V$8919,16,FALSE),0)</f>
        <v>1.9296E-8</v>
      </c>
      <c r="G4774" s="35">
        <f ca="1">IFERROR(VLOOKUP($E4774&amp;"-2",'PTE - Segment Emissions Calcs'!$I$8:$V$8919,16,FALSE),0)</f>
        <v>0</v>
      </c>
      <c r="H4774" s="36">
        <f t="shared" ca="1" si="219"/>
        <v>1.9296E-8</v>
      </c>
      <c r="I4774" s="37">
        <f ca="1">IFERROR(VLOOKUP($E4774&amp;"-1",'PTE - Segment Emissions Calcs'!$I$8:$X$8919,18,FALSE),0)</f>
        <v>8.4516479999999995E-8</v>
      </c>
      <c r="J4774" s="37">
        <f ca="1">IFERROR(VLOOKUP($E4774&amp;"-2",'PTE - Segment Emissions Calcs'!$I$8:$X$8919,18,FALSE),0)</f>
        <v>0</v>
      </c>
      <c r="K4774" s="37">
        <f t="shared" ca="1" si="220"/>
        <v>8.4516479999999995E-8</v>
      </c>
      <c r="L4774" s="37">
        <f ca="1">IFERROR(VLOOKUP($E4774&amp;"-1",'PTE - Segment Emissions Calcs'!$I$8:$Z$8919,20,FALSE),0)</f>
        <v>8.4516479999999995E-8</v>
      </c>
      <c r="M4774" s="37">
        <f ca="1">IFERROR(VLOOKUP($E4774&amp;"-2",'PTE - Segment Emissions Calcs'!$I$8:$Z$8919,20,FALSE),0)</f>
        <v>0</v>
      </c>
      <c r="N4774" s="37">
        <f t="shared" ca="1" si="221"/>
        <v>8.4516479999999995E-8</v>
      </c>
      <c r="O4774" s="38">
        <f t="array" aca="1" ref="O4774" ca="1">IF($H4774="TOTAL HAP",H4774,MAX(IF('PTE - Segment Emissions Calcs'!$B$8:$B$8919=$B4774,'PTE - Segment Emissions Calcs'!$V$8:$V$8919,)))</f>
        <v>1.9296E-8</v>
      </c>
      <c r="P4774" s="38">
        <f t="array" aca="1" ref="P4774" ca="1">IF($H4774="TOTAL HAP",K4774,MAX(IF('PTE - Segment Emissions Calcs'!$B$8:$B$8919=$B4774,'PTE - Segment Emissions Calcs'!$X$8:$X$8919,)))</f>
        <v>8.4516479999999995E-8</v>
      </c>
      <c r="Q4774" s="38">
        <f t="array" aca="1" ref="Q4774" ca="1">IF($H4774="TOTAL HAP",N4774,MAX(IF('PTE - Segment Emissions Calcs'!$B$8:$B$8919=$B4774,'PTE - Segment Emissions Calcs'!$Z$8:$Z$8919,)))</f>
        <v>8.4516479999999995E-8</v>
      </c>
      <c r="R4774" s="39"/>
    </row>
    <row r="4775" spans="1:18" x14ac:dyDescent="0.25">
      <c r="A4775" s="71"/>
      <c r="B4775" s="71"/>
      <c r="C4775" s="34" t="s">
        <v>225</v>
      </c>
      <c r="D4775" s="59"/>
      <c r="E4775" s="35"/>
      <c r="F4775" s="35">
        <f ca="1">IFERROR(VLOOKUP($E4775&amp;"-1",'PTE - Segment Emissions Calcs'!$I$8:$V$8919,16,FALSE),0)</f>
        <v>0</v>
      </c>
      <c r="G4775" s="35">
        <f ca="1">IFERROR(VLOOKUP($E4775&amp;"-2",'PTE - Segment Emissions Calcs'!$I$8:$V$8919,16,FALSE),0)</f>
        <v>0</v>
      </c>
      <c r="H4775" s="36">
        <f t="shared" ca="1" si="219"/>
        <v>0</v>
      </c>
      <c r="I4775" s="37">
        <f ca="1">IFERROR(VLOOKUP($E4775&amp;"-1",'PTE - Segment Emissions Calcs'!$I$8:$X$8919,18,FALSE),0)</f>
        <v>0</v>
      </c>
      <c r="J4775" s="37">
        <f ca="1">IFERROR(VLOOKUP($E4775&amp;"-2",'PTE - Segment Emissions Calcs'!$I$8:$X$8919,18,FALSE),0)</f>
        <v>0</v>
      </c>
      <c r="K4775" s="37">
        <f t="shared" ca="1" si="220"/>
        <v>0</v>
      </c>
      <c r="L4775" s="37">
        <f ca="1">IFERROR(VLOOKUP($E4775&amp;"-1",'PTE - Segment Emissions Calcs'!$I$8:$Z$8919,20,FALSE),0)</f>
        <v>0</v>
      </c>
      <c r="M4775" s="37">
        <f ca="1">IFERROR(VLOOKUP($E4775&amp;"-2",'PTE - Segment Emissions Calcs'!$I$8:$Z$8919,20,FALSE),0)</f>
        <v>0</v>
      </c>
      <c r="N4775" s="37">
        <f t="shared" ca="1" si="221"/>
        <v>0</v>
      </c>
      <c r="O4775" s="38">
        <f t="array" aca="1" ref="O4775" ca="1">IF($H4775="TOTAL HAP",H4775,MAX(IF('PTE - Segment Emissions Calcs'!$B$8:$B$8919=$B4775,'PTE - Segment Emissions Calcs'!$V$8:$V$8919,)))</f>
        <v>0</v>
      </c>
      <c r="P4775" s="38">
        <f t="array" aca="1" ref="P4775" ca="1">IF($H4775="TOTAL HAP",K4775,MAX(IF('PTE - Segment Emissions Calcs'!$B$8:$B$8919=$B4775,'PTE - Segment Emissions Calcs'!$X$8:$X$8919,)))</f>
        <v>0</v>
      </c>
      <c r="Q4775" s="38">
        <f t="array" aca="1" ref="Q4775" ca="1">IF($H4775="TOTAL HAP",N4775,MAX(IF('PTE - Segment Emissions Calcs'!$B$8:$B$8919=$B4775,'PTE - Segment Emissions Calcs'!$Z$8:$Z$8919,)))</f>
        <v>0</v>
      </c>
      <c r="R4775" s="39"/>
    </row>
    <row r="4776" spans="1:18" x14ac:dyDescent="0.25">
      <c r="A4776" s="71"/>
      <c r="B4776" s="71"/>
      <c r="C4776" s="34" t="s">
        <v>98</v>
      </c>
      <c r="D4776" s="59"/>
      <c r="E4776" s="35"/>
      <c r="F4776" s="35">
        <f ca="1">IFERROR(VLOOKUP($E4776&amp;"-1",'PTE - Segment Emissions Calcs'!$I$8:$V$8919,16,FALSE),0)</f>
        <v>1.9296E-8</v>
      </c>
      <c r="G4776" s="35">
        <f ca="1">IFERROR(VLOOKUP($E4776&amp;"-2",'PTE - Segment Emissions Calcs'!$I$8:$V$8919,16,FALSE),0)</f>
        <v>0</v>
      </c>
      <c r="H4776" s="36">
        <f t="shared" ca="1" si="219"/>
        <v>1.9296E-8</v>
      </c>
      <c r="I4776" s="37">
        <f ca="1">IFERROR(VLOOKUP($E4776&amp;"-1",'PTE - Segment Emissions Calcs'!$I$8:$X$8919,18,FALSE),0)</f>
        <v>8.4516479999999995E-8</v>
      </c>
      <c r="J4776" s="37">
        <f ca="1">IFERROR(VLOOKUP($E4776&amp;"-2",'PTE - Segment Emissions Calcs'!$I$8:$X$8919,18,FALSE),0)</f>
        <v>0</v>
      </c>
      <c r="K4776" s="37">
        <f t="shared" ca="1" si="220"/>
        <v>8.4516479999999995E-8</v>
      </c>
      <c r="L4776" s="37">
        <f ca="1">IFERROR(VLOOKUP($E4776&amp;"-1",'PTE - Segment Emissions Calcs'!$I$8:$Z$8919,20,FALSE),0)</f>
        <v>8.4516479999999995E-8</v>
      </c>
      <c r="M4776" s="37">
        <f ca="1">IFERROR(VLOOKUP($E4776&amp;"-2",'PTE - Segment Emissions Calcs'!$I$8:$Z$8919,20,FALSE),0)</f>
        <v>0</v>
      </c>
      <c r="N4776" s="37">
        <f t="shared" ca="1" si="221"/>
        <v>8.4516479999999995E-8</v>
      </c>
      <c r="O4776" s="38">
        <f t="array" aca="1" ref="O4776" ca="1">IF($H4776="TOTAL HAP",H4776,MAX(IF('PTE - Segment Emissions Calcs'!$B$8:$B$8919=$B4776,'PTE - Segment Emissions Calcs'!$V$8:$V$8919,)))</f>
        <v>1.9296E-8</v>
      </c>
      <c r="P4776" s="38">
        <f t="array" aca="1" ref="P4776" ca="1">IF($H4776="TOTAL HAP",K4776,MAX(IF('PTE - Segment Emissions Calcs'!$B$8:$B$8919=$B4776,'PTE - Segment Emissions Calcs'!$X$8:$X$8919,)))</f>
        <v>8.4516479999999995E-8</v>
      </c>
      <c r="Q4776" s="38">
        <f t="array" aca="1" ref="Q4776" ca="1">IF($H4776="TOTAL HAP",N4776,MAX(IF('PTE - Segment Emissions Calcs'!$B$8:$B$8919=$B4776,'PTE - Segment Emissions Calcs'!$Z$8:$Z$8919,)))</f>
        <v>8.4516479999999995E-8</v>
      </c>
      <c r="R4776" s="39"/>
    </row>
    <row r="4777" spans="1:18" x14ac:dyDescent="0.25">
      <c r="A4777" s="71"/>
      <c r="B4777" s="71"/>
      <c r="C4777" s="34" t="s">
        <v>226</v>
      </c>
      <c r="D4777" s="59"/>
      <c r="E4777" s="35"/>
      <c r="F4777" s="35">
        <f ca="1">IFERROR(VLOOKUP($E4777&amp;"-1",'PTE - Segment Emissions Calcs'!$I$8:$V$8919,16,FALSE),0)</f>
        <v>1.9296E-8</v>
      </c>
      <c r="G4777" s="35">
        <f ca="1">IFERROR(VLOOKUP($E4777&amp;"-2",'PTE - Segment Emissions Calcs'!$I$8:$V$8919,16,FALSE),0)</f>
        <v>0</v>
      </c>
      <c r="H4777" s="36">
        <f t="shared" ca="1" si="219"/>
        <v>1.9296E-8</v>
      </c>
      <c r="I4777" s="37">
        <f ca="1">IFERROR(VLOOKUP($E4777&amp;"-1",'PTE - Segment Emissions Calcs'!$I$8:$X$8919,18,FALSE),0)</f>
        <v>8.4516479999999995E-8</v>
      </c>
      <c r="J4777" s="37">
        <f ca="1">IFERROR(VLOOKUP($E4777&amp;"-2",'PTE - Segment Emissions Calcs'!$I$8:$X$8919,18,FALSE),0)</f>
        <v>0</v>
      </c>
      <c r="K4777" s="37">
        <f t="shared" ca="1" si="220"/>
        <v>8.4516479999999995E-8</v>
      </c>
      <c r="L4777" s="37">
        <f ca="1">IFERROR(VLOOKUP($E4777&amp;"-1",'PTE - Segment Emissions Calcs'!$I$8:$Z$8919,20,FALSE),0)</f>
        <v>8.4516479999999995E-8</v>
      </c>
      <c r="M4777" s="37">
        <f ca="1">IFERROR(VLOOKUP($E4777&amp;"-2",'PTE - Segment Emissions Calcs'!$I$8:$Z$8919,20,FALSE),0)</f>
        <v>0</v>
      </c>
      <c r="N4777" s="37">
        <f t="shared" ca="1" si="221"/>
        <v>8.4516479999999995E-8</v>
      </c>
      <c r="O4777" s="38">
        <f t="array" aca="1" ref="O4777" ca="1">IF($H4777="TOTAL HAP",H4777,MAX(IF('PTE - Segment Emissions Calcs'!$B$8:$B$8919=$B4777,'PTE - Segment Emissions Calcs'!$V$8:$V$8919,)))</f>
        <v>1.9296E-8</v>
      </c>
      <c r="P4777" s="38">
        <f t="array" aca="1" ref="P4777" ca="1">IF($H4777="TOTAL HAP",K4777,MAX(IF('PTE - Segment Emissions Calcs'!$B$8:$B$8919=$B4777,'PTE - Segment Emissions Calcs'!$X$8:$X$8919,)))</f>
        <v>8.4516479999999995E-8</v>
      </c>
      <c r="Q4777" s="38">
        <f t="array" aca="1" ref="Q4777" ca="1">IF($H4777="TOTAL HAP",N4777,MAX(IF('PTE - Segment Emissions Calcs'!$B$8:$B$8919=$B4777,'PTE - Segment Emissions Calcs'!$Z$8:$Z$8919,)))</f>
        <v>8.4516479999999995E-8</v>
      </c>
      <c r="R4777" s="39"/>
    </row>
    <row r="4778" spans="1:18" x14ac:dyDescent="0.25">
      <c r="A4778" s="71"/>
      <c r="B4778" s="71"/>
      <c r="C4778" s="34" t="s">
        <v>50</v>
      </c>
      <c r="D4778" s="59"/>
      <c r="E4778" s="35"/>
      <c r="F4778" s="35">
        <f ca="1">IFERROR(VLOOKUP($E4778&amp;"-1",'PTE - Segment Emissions Calcs'!$I$8:$V$8919,16,FALSE),0)</f>
        <v>2.1032639999999999E-5</v>
      </c>
      <c r="G4778" s="35">
        <f ca="1">IFERROR(VLOOKUP($E4778&amp;"-2",'PTE - Segment Emissions Calcs'!$I$8:$V$8919,16,FALSE),0)</f>
        <v>0</v>
      </c>
      <c r="H4778" s="36">
        <f t="shared" ca="1" si="219"/>
        <v>2.1032639999999999E-5</v>
      </c>
      <c r="I4778" s="37">
        <f ca="1">IFERROR(VLOOKUP($E4778&amp;"-1",'PTE - Segment Emissions Calcs'!$I$8:$X$8919,18,FALSE),0)</f>
        <v>9.2122963199999994E-5</v>
      </c>
      <c r="J4778" s="37">
        <f ca="1">IFERROR(VLOOKUP($E4778&amp;"-2",'PTE - Segment Emissions Calcs'!$I$8:$X$8919,18,FALSE),0)</f>
        <v>0</v>
      </c>
      <c r="K4778" s="37">
        <f t="shared" ca="1" si="220"/>
        <v>9.2122963199999994E-5</v>
      </c>
      <c r="L4778" s="37">
        <f ca="1">IFERROR(VLOOKUP($E4778&amp;"-1",'PTE - Segment Emissions Calcs'!$I$8:$Z$8919,20,FALSE),0)</f>
        <v>9.2122963199999994E-5</v>
      </c>
      <c r="M4778" s="37">
        <f ca="1">IFERROR(VLOOKUP($E4778&amp;"-2",'PTE - Segment Emissions Calcs'!$I$8:$Z$8919,20,FALSE),0)</f>
        <v>0</v>
      </c>
      <c r="N4778" s="37">
        <f t="shared" ca="1" si="221"/>
        <v>9.2122963199999994E-5</v>
      </c>
      <c r="O4778" s="38">
        <f t="array" aca="1" ref="O4778" ca="1">IF($H4778="TOTAL HAP",H4778,MAX(IF('PTE - Segment Emissions Calcs'!$B$8:$B$8919=$B4778,'PTE - Segment Emissions Calcs'!$V$8:$V$8919,)))</f>
        <v>2.1032639999999999E-5</v>
      </c>
      <c r="P4778" s="38">
        <f t="array" aca="1" ref="P4778" ca="1">IF($H4778="TOTAL HAP",K4778,MAX(IF('PTE - Segment Emissions Calcs'!$B$8:$B$8919=$B4778,'PTE - Segment Emissions Calcs'!$X$8:$X$8919,)))</f>
        <v>9.2122963199999994E-5</v>
      </c>
      <c r="Q4778" s="38">
        <f t="array" aca="1" ref="Q4778" ca="1">IF($H4778="TOTAL HAP",N4778,MAX(IF('PTE - Segment Emissions Calcs'!$B$8:$B$8919=$B4778,'PTE - Segment Emissions Calcs'!$Z$8:$Z$8919,)))</f>
        <v>9.2122963199999994E-5</v>
      </c>
      <c r="R4778" s="39"/>
    </row>
    <row r="4779" spans="1:18" x14ac:dyDescent="0.25">
      <c r="A4779" s="71"/>
      <c r="B4779" s="71"/>
      <c r="C4779" s="34" t="s">
        <v>95</v>
      </c>
      <c r="D4779" s="59"/>
      <c r="E4779" s="35"/>
      <c r="F4779" s="35">
        <f ca="1">IFERROR(VLOOKUP($E4779&amp;"-1",'PTE - Segment Emissions Calcs'!$I$8:$V$8919,16,FALSE),0)</f>
        <v>0</v>
      </c>
      <c r="G4779" s="35">
        <f ca="1">IFERROR(VLOOKUP($E4779&amp;"-2",'PTE - Segment Emissions Calcs'!$I$8:$V$8919,16,FALSE),0)</f>
        <v>0</v>
      </c>
      <c r="H4779" s="36">
        <f t="shared" ca="1" si="219"/>
        <v>0</v>
      </c>
      <c r="I4779" s="37">
        <f ca="1">IFERROR(VLOOKUP($E4779&amp;"-1",'PTE - Segment Emissions Calcs'!$I$8:$X$8919,18,FALSE),0)</f>
        <v>0</v>
      </c>
      <c r="J4779" s="37">
        <f ca="1">IFERROR(VLOOKUP($E4779&amp;"-2",'PTE - Segment Emissions Calcs'!$I$8:$X$8919,18,FALSE),0)</f>
        <v>0</v>
      </c>
      <c r="K4779" s="37">
        <f t="shared" ca="1" si="220"/>
        <v>0</v>
      </c>
      <c r="L4779" s="37">
        <f ca="1">IFERROR(VLOOKUP($E4779&amp;"-1",'PTE - Segment Emissions Calcs'!$I$8:$Z$8919,20,FALSE),0)</f>
        <v>0</v>
      </c>
      <c r="M4779" s="37">
        <f ca="1">IFERROR(VLOOKUP($E4779&amp;"-2",'PTE - Segment Emissions Calcs'!$I$8:$Z$8919,20,FALSE),0)</f>
        <v>0</v>
      </c>
      <c r="N4779" s="37">
        <f t="shared" ca="1" si="221"/>
        <v>0</v>
      </c>
      <c r="O4779" s="38">
        <f t="array" aca="1" ref="O4779" ca="1">IF($H4779="TOTAL HAP",H4779,MAX(IF('PTE - Segment Emissions Calcs'!$B$8:$B$8919=$B4779,'PTE - Segment Emissions Calcs'!$V$8:$V$8919,)))</f>
        <v>0</v>
      </c>
      <c r="P4779" s="38">
        <f t="array" aca="1" ref="P4779" ca="1">IF($H4779="TOTAL HAP",K4779,MAX(IF('PTE - Segment Emissions Calcs'!$B$8:$B$8919=$B4779,'PTE - Segment Emissions Calcs'!$X$8:$X$8919,)))</f>
        <v>0</v>
      </c>
      <c r="Q4779" s="38">
        <f t="array" aca="1" ref="Q4779" ca="1">IF($H4779="TOTAL HAP",N4779,MAX(IF('PTE - Segment Emissions Calcs'!$B$8:$B$8919=$B4779,'PTE - Segment Emissions Calcs'!$Z$8:$Z$8919,)))</f>
        <v>0</v>
      </c>
      <c r="R4779" s="39"/>
    </row>
    <row r="4780" spans="1:18" x14ac:dyDescent="0.25">
      <c r="A4780" s="71"/>
      <c r="B4780" s="71"/>
      <c r="C4780" s="34" t="s">
        <v>51</v>
      </c>
      <c r="D4780" s="59"/>
      <c r="E4780" s="35"/>
      <c r="F4780" s="35">
        <f ca="1">IFERROR(VLOOKUP($E4780&amp;"-1",'PTE - Segment Emissions Calcs'!$I$8:$V$8919,16,FALSE),0)</f>
        <v>0</v>
      </c>
      <c r="G4780" s="35">
        <f ca="1">IFERROR(VLOOKUP($E4780&amp;"-2",'PTE - Segment Emissions Calcs'!$I$8:$V$8919,16,FALSE),0)</f>
        <v>0</v>
      </c>
      <c r="H4780" s="36">
        <f t="shared" ca="1" si="219"/>
        <v>0</v>
      </c>
      <c r="I4780" s="37">
        <f ca="1">IFERROR(VLOOKUP($E4780&amp;"-1",'PTE - Segment Emissions Calcs'!$I$8:$X$8919,18,FALSE),0)</f>
        <v>0</v>
      </c>
      <c r="J4780" s="37">
        <f ca="1">IFERROR(VLOOKUP($E4780&amp;"-2",'PTE - Segment Emissions Calcs'!$I$8:$X$8919,18,FALSE),0)</f>
        <v>0</v>
      </c>
      <c r="K4780" s="37">
        <f t="shared" ca="1" si="220"/>
        <v>0</v>
      </c>
      <c r="L4780" s="37">
        <f ca="1">IFERROR(VLOOKUP($E4780&amp;"-1",'PTE - Segment Emissions Calcs'!$I$8:$Z$8919,20,FALSE),0)</f>
        <v>0</v>
      </c>
      <c r="M4780" s="37">
        <f ca="1">IFERROR(VLOOKUP($E4780&amp;"-2",'PTE - Segment Emissions Calcs'!$I$8:$Z$8919,20,FALSE),0)</f>
        <v>0</v>
      </c>
      <c r="N4780" s="37">
        <f t="shared" ca="1" si="221"/>
        <v>0</v>
      </c>
      <c r="O4780" s="38">
        <f t="array" aca="1" ref="O4780" ca="1">IF($H4780="TOTAL HAP",H4780,MAX(IF('PTE - Segment Emissions Calcs'!$B$8:$B$8919=$B4780,'PTE - Segment Emissions Calcs'!$V$8:$V$8919,)))</f>
        <v>0</v>
      </c>
      <c r="P4780" s="38">
        <f t="array" aca="1" ref="P4780" ca="1">IF($H4780="TOTAL HAP",K4780,MAX(IF('PTE - Segment Emissions Calcs'!$B$8:$B$8919=$B4780,'PTE - Segment Emissions Calcs'!$X$8:$X$8919,)))</f>
        <v>0</v>
      </c>
      <c r="Q4780" s="38">
        <f t="array" aca="1" ref="Q4780" ca="1">IF($H4780="TOTAL HAP",N4780,MAX(IF('PTE - Segment Emissions Calcs'!$B$8:$B$8919=$B4780,'PTE - Segment Emissions Calcs'!$Z$8:$Z$8919,)))</f>
        <v>0</v>
      </c>
      <c r="R4780" s="39"/>
    </row>
    <row r="4781" spans="1:18" x14ac:dyDescent="0.25">
      <c r="A4781" s="71"/>
      <c r="B4781" s="71"/>
      <c r="C4781" s="34" t="s">
        <v>67</v>
      </c>
      <c r="D4781" s="59"/>
      <c r="E4781" s="35"/>
      <c r="F4781" s="35">
        <f ca="1">IFERROR(VLOOKUP($E4781&amp;"-1",'PTE - Segment Emissions Calcs'!$I$8:$V$8919,16,FALSE),0)</f>
        <v>0</v>
      </c>
      <c r="G4781" s="35">
        <f ca="1">IFERROR(VLOOKUP($E4781&amp;"-2",'PTE - Segment Emissions Calcs'!$I$8:$V$8919,16,FALSE),0)</f>
        <v>0</v>
      </c>
      <c r="H4781" s="36">
        <f t="shared" ca="1" si="219"/>
        <v>0</v>
      </c>
      <c r="I4781" s="37">
        <f ca="1">IFERROR(VLOOKUP($E4781&amp;"-1",'PTE - Segment Emissions Calcs'!$I$8:$X$8919,18,FALSE),0)</f>
        <v>0</v>
      </c>
      <c r="J4781" s="37">
        <f ca="1">IFERROR(VLOOKUP($E4781&amp;"-2",'PTE - Segment Emissions Calcs'!$I$8:$X$8919,18,FALSE),0)</f>
        <v>0</v>
      </c>
      <c r="K4781" s="37">
        <f t="shared" ca="1" si="220"/>
        <v>0</v>
      </c>
      <c r="L4781" s="37">
        <f ca="1">IFERROR(VLOOKUP($E4781&amp;"-1",'PTE - Segment Emissions Calcs'!$I$8:$Z$8919,20,FALSE),0)</f>
        <v>0</v>
      </c>
      <c r="M4781" s="37">
        <f ca="1">IFERROR(VLOOKUP($E4781&amp;"-2",'PTE - Segment Emissions Calcs'!$I$8:$Z$8919,20,FALSE),0)</f>
        <v>0</v>
      </c>
      <c r="N4781" s="37">
        <f t="shared" ca="1" si="221"/>
        <v>0</v>
      </c>
      <c r="O4781" s="38">
        <f t="array" aca="1" ref="O4781" ca="1">IF($H4781="TOTAL HAP",H4781,MAX(IF('PTE - Segment Emissions Calcs'!$B$8:$B$8919=$B4781,'PTE - Segment Emissions Calcs'!$V$8:$V$8919,)))</f>
        <v>0</v>
      </c>
      <c r="P4781" s="38">
        <f t="array" aca="1" ref="P4781" ca="1">IF($H4781="TOTAL HAP",K4781,MAX(IF('PTE - Segment Emissions Calcs'!$B$8:$B$8919=$B4781,'PTE - Segment Emissions Calcs'!$X$8:$X$8919,)))</f>
        <v>0</v>
      </c>
      <c r="Q4781" s="38">
        <f t="array" aca="1" ref="Q4781" ca="1">IF($H4781="TOTAL HAP",N4781,MAX(IF('PTE - Segment Emissions Calcs'!$B$8:$B$8919=$B4781,'PTE - Segment Emissions Calcs'!$Z$8:$Z$8919,)))</f>
        <v>0</v>
      </c>
      <c r="R4781" s="39"/>
    </row>
    <row r="4782" spans="1:18" x14ac:dyDescent="0.25">
      <c r="A4782" s="71"/>
      <c r="B4782" s="71"/>
      <c r="C4782" s="34" t="s">
        <v>127</v>
      </c>
      <c r="D4782" s="59"/>
      <c r="E4782" s="35"/>
      <c r="F4782" s="35">
        <f ca="1">IFERROR(VLOOKUP($E4782&amp;"-1",'PTE - Segment Emissions Calcs'!$I$8:$V$8919,16,FALSE),0)</f>
        <v>0</v>
      </c>
      <c r="G4782" s="35">
        <f ca="1">IFERROR(VLOOKUP($E4782&amp;"-2",'PTE - Segment Emissions Calcs'!$I$8:$V$8919,16,FALSE),0)</f>
        <v>0</v>
      </c>
      <c r="H4782" s="36">
        <f t="shared" ca="1" si="219"/>
        <v>0</v>
      </c>
      <c r="I4782" s="37">
        <f ca="1">IFERROR(VLOOKUP($E4782&amp;"-1",'PTE - Segment Emissions Calcs'!$I$8:$X$8919,18,FALSE),0)</f>
        <v>0</v>
      </c>
      <c r="J4782" s="37">
        <f ca="1">IFERROR(VLOOKUP($E4782&amp;"-2",'PTE - Segment Emissions Calcs'!$I$8:$X$8919,18,FALSE),0)</f>
        <v>0</v>
      </c>
      <c r="K4782" s="37">
        <f t="shared" ca="1" si="220"/>
        <v>0</v>
      </c>
      <c r="L4782" s="37">
        <f ca="1">IFERROR(VLOOKUP($E4782&amp;"-1",'PTE - Segment Emissions Calcs'!$I$8:$Z$8919,20,FALSE),0)</f>
        <v>0</v>
      </c>
      <c r="M4782" s="37">
        <f ca="1">IFERROR(VLOOKUP($E4782&amp;"-2",'PTE - Segment Emissions Calcs'!$I$8:$Z$8919,20,FALSE),0)</f>
        <v>0</v>
      </c>
      <c r="N4782" s="37">
        <f t="shared" ca="1" si="221"/>
        <v>0</v>
      </c>
      <c r="O4782" s="38">
        <f t="array" aca="1" ref="O4782" ca="1">IF($H4782="TOTAL HAP",H4782,MAX(IF('PTE - Segment Emissions Calcs'!$B$8:$B$8919=$B4782,'PTE - Segment Emissions Calcs'!$V$8:$V$8919,)))</f>
        <v>0</v>
      </c>
      <c r="P4782" s="38">
        <f t="array" aca="1" ref="P4782" ca="1">IF($H4782="TOTAL HAP",K4782,MAX(IF('PTE - Segment Emissions Calcs'!$B$8:$B$8919=$B4782,'PTE - Segment Emissions Calcs'!$X$8:$X$8919,)))</f>
        <v>0</v>
      </c>
      <c r="Q4782" s="38">
        <f t="array" aca="1" ref="Q4782" ca="1">IF($H4782="TOTAL HAP",N4782,MAX(IF('PTE - Segment Emissions Calcs'!$B$8:$B$8919=$B4782,'PTE - Segment Emissions Calcs'!$Z$8:$Z$8919,)))</f>
        <v>0</v>
      </c>
      <c r="R4782" s="39"/>
    </row>
    <row r="4783" spans="1:18" x14ac:dyDescent="0.25">
      <c r="A4783" s="71"/>
      <c r="B4783" s="71"/>
      <c r="C4783" s="34" t="s">
        <v>52</v>
      </c>
      <c r="D4783" s="59"/>
      <c r="E4783" s="35"/>
      <c r="F4783" s="35">
        <f ca="1">IFERROR(VLOOKUP($E4783&amp;"-1",'PTE - Segment Emissions Calcs'!$I$8:$V$8919,16,FALSE),0)</f>
        <v>0</v>
      </c>
      <c r="G4783" s="35">
        <f ca="1">IFERROR(VLOOKUP($E4783&amp;"-2",'PTE - Segment Emissions Calcs'!$I$8:$V$8919,16,FALSE),0)</f>
        <v>0</v>
      </c>
      <c r="H4783" s="36">
        <f t="shared" ca="1" si="219"/>
        <v>0</v>
      </c>
      <c r="I4783" s="37">
        <f ca="1">IFERROR(VLOOKUP($E4783&amp;"-1",'PTE - Segment Emissions Calcs'!$I$8:$X$8919,18,FALSE),0)</f>
        <v>0</v>
      </c>
      <c r="J4783" s="37">
        <f ca="1">IFERROR(VLOOKUP($E4783&amp;"-2",'PTE - Segment Emissions Calcs'!$I$8:$X$8919,18,FALSE),0)</f>
        <v>0</v>
      </c>
      <c r="K4783" s="37">
        <f t="shared" ca="1" si="220"/>
        <v>0</v>
      </c>
      <c r="L4783" s="37">
        <f ca="1">IFERROR(VLOOKUP($E4783&amp;"-1",'PTE - Segment Emissions Calcs'!$I$8:$Z$8919,20,FALSE),0)</f>
        <v>0</v>
      </c>
      <c r="M4783" s="37">
        <f ca="1">IFERROR(VLOOKUP($E4783&amp;"-2",'PTE - Segment Emissions Calcs'!$I$8:$Z$8919,20,FALSE),0)</f>
        <v>0</v>
      </c>
      <c r="N4783" s="37">
        <f t="shared" ca="1" si="221"/>
        <v>0</v>
      </c>
      <c r="O4783" s="38">
        <f t="array" aca="1" ref="O4783" ca="1">IF($H4783="TOTAL HAP",H4783,MAX(IF('PTE - Segment Emissions Calcs'!$B$8:$B$8919=$B4783,'PTE - Segment Emissions Calcs'!$V$8:$V$8919,)))</f>
        <v>0</v>
      </c>
      <c r="P4783" s="38">
        <f t="array" aca="1" ref="P4783" ca="1">IF($H4783="TOTAL HAP",K4783,MAX(IF('PTE - Segment Emissions Calcs'!$B$8:$B$8919=$B4783,'PTE - Segment Emissions Calcs'!$X$8:$X$8919,)))</f>
        <v>0</v>
      </c>
      <c r="Q4783" s="38">
        <f t="array" aca="1" ref="Q4783" ca="1">IF($H4783="TOTAL HAP",N4783,MAX(IF('PTE - Segment Emissions Calcs'!$B$8:$B$8919=$B4783,'PTE - Segment Emissions Calcs'!$Z$8:$Z$8919,)))</f>
        <v>0</v>
      </c>
      <c r="R4783" s="39"/>
    </row>
    <row r="4784" spans="1:18" x14ac:dyDescent="0.25">
      <c r="A4784" s="71"/>
      <c r="B4784" s="71"/>
      <c r="C4784" s="34" t="s">
        <v>159</v>
      </c>
      <c r="D4784" s="59"/>
      <c r="E4784" s="35"/>
      <c r="F4784" s="35">
        <f ca="1">IFERROR(VLOOKUP($E4784&amp;"-1",'PTE - Segment Emissions Calcs'!$I$8:$V$8919,16,FALSE),0)</f>
        <v>1.6079999999999999E-8</v>
      </c>
      <c r="G4784" s="35">
        <f ca="1">IFERROR(VLOOKUP($E4784&amp;"-2",'PTE - Segment Emissions Calcs'!$I$8:$V$8919,16,FALSE),0)</f>
        <v>0</v>
      </c>
      <c r="H4784" s="36">
        <f t="shared" ca="1" si="219"/>
        <v>1.6079999999999999E-8</v>
      </c>
      <c r="I4784" s="37">
        <f ca="1">IFERROR(VLOOKUP($E4784&amp;"-1",'PTE - Segment Emissions Calcs'!$I$8:$X$8919,18,FALSE),0)</f>
        <v>7.0430399999999998E-8</v>
      </c>
      <c r="J4784" s="37">
        <f ca="1">IFERROR(VLOOKUP($E4784&amp;"-2",'PTE - Segment Emissions Calcs'!$I$8:$X$8919,18,FALSE),0)</f>
        <v>0</v>
      </c>
      <c r="K4784" s="37">
        <f t="shared" ca="1" si="220"/>
        <v>7.0430399999999998E-8</v>
      </c>
      <c r="L4784" s="37">
        <f ca="1">IFERROR(VLOOKUP($E4784&amp;"-1",'PTE - Segment Emissions Calcs'!$I$8:$Z$8919,20,FALSE),0)</f>
        <v>7.0430399999999998E-8</v>
      </c>
      <c r="M4784" s="37">
        <f ca="1">IFERROR(VLOOKUP($E4784&amp;"-2",'PTE - Segment Emissions Calcs'!$I$8:$Z$8919,20,FALSE),0)</f>
        <v>0</v>
      </c>
      <c r="N4784" s="37">
        <f t="shared" ca="1" si="221"/>
        <v>7.0430399999999998E-8</v>
      </c>
      <c r="O4784" s="38">
        <f t="array" aca="1" ref="O4784" ca="1">IF($H4784="TOTAL HAP",H4784,MAX(IF('PTE - Segment Emissions Calcs'!$B$8:$B$8919=$B4784,'PTE - Segment Emissions Calcs'!$V$8:$V$8919,)))</f>
        <v>1.6079999999999999E-8</v>
      </c>
      <c r="P4784" s="38">
        <f t="array" aca="1" ref="P4784" ca="1">IF($H4784="TOTAL HAP",K4784,MAX(IF('PTE - Segment Emissions Calcs'!$B$8:$B$8919=$B4784,'PTE - Segment Emissions Calcs'!$X$8:$X$8919,)))</f>
        <v>7.0430399999999998E-8</v>
      </c>
      <c r="Q4784" s="38">
        <f t="array" aca="1" ref="Q4784" ca="1">IF($H4784="TOTAL HAP",N4784,MAX(IF('PTE - Segment Emissions Calcs'!$B$8:$B$8919=$B4784,'PTE - Segment Emissions Calcs'!$Z$8:$Z$8919,)))</f>
        <v>7.0430399999999998E-8</v>
      </c>
      <c r="R4784" s="39"/>
    </row>
    <row r="4785" spans="1:18" x14ac:dyDescent="0.25">
      <c r="A4785" s="71"/>
      <c r="B4785" s="71"/>
      <c r="C4785" s="34" t="s">
        <v>194</v>
      </c>
      <c r="D4785" s="59"/>
      <c r="E4785" s="35"/>
      <c r="F4785" s="35">
        <f ca="1">IFERROR(VLOOKUP($E4785&amp;"-1",'PTE - Segment Emissions Calcs'!$I$8:$V$8919,16,FALSE),0)</f>
        <v>0</v>
      </c>
      <c r="G4785" s="35">
        <f ca="1">IFERROR(VLOOKUP($E4785&amp;"-2",'PTE - Segment Emissions Calcs'!$I$8:$V$8919,16,FALSE),0)</f>
        <v>0</v>
      </c>
      <c r="H4785" s="36">
        <f t="shared" ca="1" si="219"/>
        <v>0</v>
      </c>
      <c r="I4785" s="37">
        <f ca="1">IFERROR(VLOOKUP($E4785&amp;"-1",'PTE - Segment Emissions Calcs'!$I$8:$X$8919,18,FALSE),0)</f>
        <v>0</v>
      </c>
      <c r="J4785" s="37">
        <f ca="1">IFERROR(VLOOKUP($E4785&amp;"-2",'PTE - Segment Emissions Calcs'!$I$8:$X$8919,18,FALSE),0)</f>
        <v>0</v>
      </c>
      <c r="K4785" s="37">
        <f t="shared" ca="1" si="220"/>
        <v>0</v>
      </c>
      <c r="L4785" s="37">
        <f ca="1">IFERROR(VLOOKUP($E4785&amp;"-1",'PTE - Segment Emissions Calcs'!$I$8:$Z$8919,20,FALSE),0)</f>
        <v>0</v>
      </c>
      <c r="M4785" s="37">
        <f ca="1">IFERROR(VLOOKUP($E4785&amp;"-2",'PTE - Segment Emissions Calcs'!$I$8:$Z$8919,20,FALSE),0)</f>
        <v>0</v>
      </c>
      <c r="N4785" s="37">
        <f t="shared" ca="1" si="221"/>
        <v>0</v>
      </c>
      <c r="O4785" s="38">
        <f t="array" aca="1" ref="O4785" ca="1">IF($H4785="TOTAL HAP",H4785,MAX(IF('PTE - Segment Emissions Calcs'!$B$8:$B$8919=$B4785,'PTE - Segment Emissions Calcs'!$V$8:$V$8919,)))</f>
        <v>0</v>
      </c>
      <c r="P4785" s="38">
        <f t="array" aca="1" ref="P4785" ca="1">IF($H4785="TOTAL HAP",K4785,MAX(IF('PTE - Segment Emissions Calcs'!$B$8:$B$8919=$B4785,'PTE - Segment Emissions Calcs'!$X$8:$X$8919,)))</f>
        <v>0</v>
      </c>
      <c r="Q4785" s="38">
        <f t="array" aca="1" ref="Q4785" ca="1">IF($H4785="TOTAL HAP",N4785,MAX(IF('PTE - Segment Emissions Calcs'!$B$8:$B$8919=$B4785,'PTE - Segment Emissions Calcs'!$Z$8:$Z$8919,)))</f>
        <v>0</v>
      </c>
      <c r="R4785" s="39"/>
    </row>
    <row r="4786" spans="1:18" x14ac:dyDescent="0.25">
      <c r="A4786" s="71"/>
      <c r="B4786" s="71"/>
      <c r="C4786" s="34" t="s">
        <v>53</v>
      </c>
      <c r="D4786" s="59"/>
      <c r="E4786" s="35"/>
      <c r="F4786" s="35">
        <f ca="1">IFERROR(VLOOKUP($E4786&amp;"-1",'PTE - Segment Emissions Calcs'!$I$8:$V$8919,16,FALSE),0)</f>
        <v>1.8092894399999998E-4</v>
      </c>
      <c r="G4786" s="35">
        <f ca="1">IFERROR(VLOOKUP($E4786&amp;"-2",'PTE - Segment Emissions Calcs'!$I$8:$V$8919,16,FALSE),0)</f>
        <v>0</v>
      </c>
      <c r="H4786" s="36">
        <f t="shared" ca="1" si="219"/>
        <v>1.8092894399999998E-4</v>
      </c>
      <c r="I4786" s="37">
        <f ca="1">IFERROR(VLOOKUP($E4786&amp;"-1",'PTE - Segment Emissions Calcs'!$I$8:$X$8919,18,FALSE),0)</f>
        <v>7.9246877471999991E-4</v>
      </c>
      <c r="J4786" s="37">
        <f ca="1">IFERROR(VLOOKUP($E4786&amp;"-2",'PTE - Segment Emissions Calcs'!$I$8:$X$8919,18,FALSE),0)</f>
        <v>0</v>
      </c>
      <c r="K4786" s="37">
        <f t="shared" ca="1" si="220"/>
        <v>7.9246877471999991E-4</v>
      </c>
      <c r="L4786" s="37">
        <f ca="1">IFERROR(VLOOKUP($E4786&amp;"-1",'PTE - Segment Emissions Calcs'!$I$8:$Z$8919,20,FALSE),0)</f>
        <v>7.9246877471999991E-4</v>
      </c>
      <c r="M4786" s="37">
        <f ca="1">IFERROR(VLOOKUP($E4786&amp;"-2",'PTE - Segment Emissions Calcs'!$I$8:$Z$8919,20,FALSE),0)</f>
        <v>0</v>
      </c>
      <c r="N4786" s="37">
        <f t="shared" ca="1" si="221"/>
        <v>7.9246877471999991E-4</v>
      </c>
      <c r="O4786" s="38">
        <f t="array" aca="1" ref="O4786" ca="1">IF($H4786="TOTAL HAP",H4786,MAX(IF('PTE - Segment Emissions Calcs'!$B$8:$B$8919=$B4786,'PTE - Segment Emissions Calcs'!$V$8:$V$8919,)))</f>
        <v>1.8092894399999998E-4</v>
      </c>
      <c r="P4786" s="38">
        <f t="array" aca="1" ref="P4786" ca="1">IF($H4786="TOTAL HAP",K4786,MAX(IF('PTE - Segment Emissions Calcs'!$B$8:$B$8919=$B4786,'PTE - Segment Emissions Calcs'!$X$8:$X$8919,)))</f>
        <v>7.9246877471999991E-4</v>
      </c>
      <c r="Q4786" s="38">
        <f t="array" aca="1" ref="Q4786" ca="1">IF($H4786="TOTAL HAP",N4786,MAX(IF('PTE - Segment Emissions Calcs'!$B$8:$B$8919=$B4786,'PTE - Segment Emissions Calcs'!$Z$8:$Z$8919,)))</f>
        <v>7.9246877471999991E-4</v>
      </c>
      <c r="R4786" s="39"/>
    </row>
    <row r="4787" spans="1:18" x14ac:dyDescent="0.25">
      <c r="A4787" s="71"/>
      <c r="B4787" s="71"/>
      <c r="C4787" s="34" t="s">
        <v>227</v>
      </c>
      <c r="D4787" s="59"/>
      <c r="E4787" s="35"/>
      <c r="F4787" s="35">
        <f ca="1">IFERROR(VLOOKUP($E4787&amp;"-1",'PTE - Segment Emissions Calcs'!$I$8:$V$8919,16,FALSE),0)</f>
        <v>0</v>
      </c>
      <c r="G4787" s="35">
        <f ca="1">IFERROR(VLOOKUP($E4787&amp;"-2",'PTE - Segment Emissions Calcs'!$I$8:$V$8919,16,FALSE),0)</f>
        <v>0</v>
      </c>
      <c r="H4787" s="36">
        <f t="shared" ca="1" si="219"/>
        <v>0</v>
      </c>
      <c r="I4787" s="37">
        <f ca="1">IFERROR(VLOOKUP($E4787&amp;"-1",'PTE - Segment Emissions Calcs'!$I$8:$X$8919,18,FALSE),0)</f>
        <v>0</v>
      </c>
      <c r="J4787" s="37">
        <f ca="1">IFERROR(VLOOKUP($E4787&amp;"-2",'PTE - Segment Emissions Calcs'!$I$8:$X$8919,18,FALSE),0)</f>
        <v>0</v>
      </c>
      <c r="K4787" s="37">
        <f t="shared" ca="1" si="220"/>
        <v>0</v>
      </c>
      <c r="L4787" s="37">
        <f ca="1">IFERROR(VLOOKUP($E4787&amp;"-1",'PTE - Segment Emissions Calcs'!$I$8:$Z$8919,20,FALSE),0)</f>
        <v>0</v>
      </c>
      <c r="M4787" s="37">
        <f ca="1">IFERROR(VLOOKUP($E4787&amp;"-2",'PTE - Segment Emissions Calcs'!$I$8:$Z$8919,20,FALSE),0)</f>
        <v>0</v>
      </c>
      <c r="N4787" s="37">
        <f t="shared" ca="1" si="221"/>
        <v>0</v>
      </c>
      <c r="O4787" s="38">
        <f t="array" aca="1" ref="O4787" ca="1">IF($H4787="TOTAL HAP",H4787,MAX(IF('PTE - Segment Emissions Calcs'!$B$8:$B$8919=$B4787,'PTE - Segment Emissions Calcs'!$V$8:$V$8919,)))</f>
        <v>0</v>
      </c>
      <c r="P4787" s="38">
        <f t="array" aca="1" ref="P4787" ca="1">IF($H4787="TOTAL HAP",K4787,MAX(IF('PTE - Segment Emissions Calcs'!$B$8:$B$8919=$B4787,'PTE - Segment Emissions Calcs'!$X$8:$X$8919,)))</f>
        <v>0</v>
      </c>
      <c r="Q4787" s="38">
        <f t="array" aca="1" ref="Q4787" ca="1">IF($H4787="TOTAL HAP",N4787,MAX(IF('PTE - Segment Emissions Calcs'!$B$8:$B$8919=$B4787,'PTE - Segment Emissions Calcs'!$Z$8:$Z$8919,)))</f>
        <v>0</v>
      </c>
      <c r="R4787" s="39"/>
    </row>
    <row r="4788" spans="1:18" ht="15.75" thickBot="1" x14ac:dyDescent="0.3">
      <c r="A4788" s="72"/>
      <c r="B4788" s="72"/>
      <c r="C4788" s="43" t="s">
        <v>70</v>
      </c>
      <c r="D4788" s="60"/>
      <c r="E4788" s="44"/>
      <c r="F4788" s="44">
        <f ca="1">IFERROR(VLOOKUP($E4788&amp;"-1",'PTE - Segment Emissions Calcs'!$I$8:$V$8919,16,FALSE),0)</f>
        <v>3.2160000000000002E-6</v>
      </c>
      <c r="G4788" s="44">
        <f ca="1">IFERROR(VLOOKUP($E4788&amp;"-2",'PTE - Segment Emissions Calcs'!$I$8:$V$8919,16,FALSE),0)</f>
        <v>0</v>
      </c>
      <c r="H4788" s="45">
        <f t="shared" ca="1" si="219"/>
        <v>3.2160000000000002E-6</v>
      </c>
      <c r="I4788" s="46">
        <f ca="1">IFERROR(VLOOKUP($E4788&amp;"-1",'PTE - Segment Emissions Calcs'!$I$8:$X$8919,18,FALSE),0)</f>
        <v>1.4086080000000001E-5</v>
      </c>
      <c r="J4788" s="46">
        <f ca="1">IFERROR(VLOOKUP($E4788&amp;"-2",'PTE - Segment Emissions Calcs'!$I$8:$X$8919,18,FALSE),0)</f>
        <v>0</v>
      </c>
      <c r="K4788" s="46">
        <f t="shared" ca="1" si="220"/>
        <v>1.4086080000000001E-5</v>
      </c>
      <c r="L4788" s="46">
        <f ca="1">IFERROR(VLOOKUP($E4788&amp;"-1",'PTE - Segment Emissions Calcs'!$I$8:$Z$8919,20,FALSE),0)</f>
        <v>1.4086080000000001E-5</v>
      </c>
      <c r="M4788" s="46">
        <f ca="1">IFERROR(VLOOKUP($E4788&amp;"-2",'PTE - Segment Emissions Calcs'!$I$8:$Z$8919,20,FALSE),0)</f>
        <v>0</v>
      </c>
      <c r="N4788" s="46">
        <f t="shared" ca="1" si="221"/>
        <v>1.4086080000000001E-5</v>
      </c>
      <c r="O4788" s="47">
        <f t="array" aca="1" ref="O4788" ca="1">IF($H4788="TOTAL HAP",H4788,MAX(IF('PTE - Segment Emissions Calcs'!$B$8:$B$8919=$B4788,'PTE - Segment Emissions Calcs'!$V$8:$V$8919,)))</f>
        <v>3.2160000000000002E-6</v>
      </c>
      <c r="P4788" s="47">
        <f t="array" aca="1" ref="P4788" ca="1">IF($H4788="TOTAL HAP",K4788,MAX(IF('PTE - Segment Emissions Calcs'!$B$8:$B$8919=$B4788,'PTE - Segment Emissions Calcs'!$X$8:$X$8919,)))</f>
        <v>1.4086080000000001E-5</v>
      </c>
      <c r="Q4788" s="47">
        <f t="array" aca="1" ref="Q4788" ca="1">IF($H4788="TOTAL HAP",N4788,MAX(IF('PTE - Segment Emissions Calcs'!$B$8:$B$8919=$B4788,'PTE - Segment Emissions Calcs'!$Z$8:$Z$8919,)))</f>
        <v>1.4086080000000001E-5</v>
      </c>
      <c r="R4788" s="48"/>
    </row>
    <row r="4789" spans="1:18" ht="15.75" thickTop="1" x14ac:dyDescent="0.25">
      <c r="A4789" s="25" t="str">
        <f ca="1">VLOOKUP(#REF!,'PTE - Segment Emissions Calcs'!$C$8:$J$8919,8,FALSE)</f>
        <v>FUGI 146</v>
      </c>
      <c r="B4789" s="25" t="str">
        <f ca="1">VLOOKUP(A4789,'PTE - Segment Emissions Calcs'!$J$8:$O$8919,4,FALSE)</f>
        <v>No. 1 Reformer (Distillate Unifier/Naphtha Unifier/No. 1 Reformer</v>
      </c>
      <c r="C4789" s="26" t="s">
        <v>24</v>
      </c>
      <c r="D4789" s="58"/>
      <c r="E4789" s="27"/>
      <c r="F4789" s="27">
        <f ca="1">IFERROR(VLOOKUP($E4789&amp;"-1",'PTE - Segment Emissions Calcs'!$I$8:$V$8919,16,FALSE),0)</f>
        <v>8.3080000000000001E-2</v>
      </c>
      <c r="G4789" s="27">
        <f ca="1">IFERROR(VLOOKUP($E4789&amp;"-2",'PTE - Segment Emissions Calcs'!$I$8:$V$8919,16,FALSE),0)</f>
        <v>0</v>
      </c>
      <c r="H4789" s="28">
        <f t="shared" ca="1" si="219"/>
        <v>8.3080000000000001E-2</v>
      </c>
      <c r="I4789" s="29">
        <f ca="1">IFERROR(VLOOKUP($E4789&amp;"-1",'PTE - Segment Emissions Calcs'!$I$8:$X$8919,18,FALSE),0)</f>
        <v>0.3638904</v>
      </c>
      <c r="J4789" s="29">
        <f ca="1">IFERROR(VLOOKUP($E4789&amp;"-2",'PTE - Segment Emissions Calcs'!$I$8:$X$8919,18,FALSE),0)</f>
        <v>0</v>
      </c>
      <c r="K4789" s="29">
        <f t="shared" ca="1" si="220"/>
        <v>0.3638904</v>
      </c>
      <c r="L4789" s="29">
        <f ca="1">IFERROR(VLOOKUP($E4789&amp;"-1",'PTE - Segment Emissions Calcs'!$I$8:$Z$8919,20,FALSE),0)</f>
        <v>0.3638904</v>
      </c>
      <c r="M4789" s="29">
        <f ca="1">IFERROR(VLOOKUP($E4789&amp;"-2",'PTE - Segment Emissions Calcs'!$I$8:$Z$8919,20,FALSE),0)</f>
        <v>0</v>
      </c>
      <c r="N4789" s="29">
        <f t="shared" ca="1" si="221"/>
        <v>0.3638904</v>
      </c>
      <c r="O4789" s="30">
        <f t="array" aca="1" ref="O4789" ca="1">IF($H4789="TOTAL HAP",H4789,MAX(IF('PTE - Segment Emissions Calcs'!$B$8:$B$8919=$B4789,'PTE - Segment Emissions Calcs'!$V$8:$V$8919,)))</f>
        <v>8.3080000000000001E-2</v>
      </c>
      <c r="P4789" s="30">
        <f t="array" aca="1" ref="P4789" ca="1">IF($H4789="TOTAL HAP",K4789,MAX(IF('PTE - Segment Emissions Calcs'!$B$8:$B$8919=$B4789,'PTE - Segment Emissions Calcs'!$X$8:$X$8919,)))</f>
        <v>0.3638904</v>
      </c>
      <c r="Q4789" s="30">
        <f t="array" aca="1" ref="Q4789" ca="1">IF($H4789="TOTAL HAP",N4789,MAX(IF('PTE - Segment Emissions Calcs'!$B$8:$B$8919=$B4789,'PTE - Segment Emissions Calcs'!$Z$8:$Z$8919,)))</f>
        <v>0.3638904</v>
      </c>
      <c r="R4789" s="31"/>
    </row>
    <row r="4790" spans="1:18" x14ac:dyDescent="0.25">
      <c r="A4790" s="32"/>
      <c r="B4790" s="33"/>
      <c r="C4790" s="34" t="s">
        <v>29</v>
      </c>
      <c r="D4790" s="35"/>
      <c r="E4790" s="35"/>
      <c r="F4790" s="35">
        <f ca="1">IFERROR(VLOOKUP($E4790&amp;"-1",'PTE - Segment Emissions Calcs'!$I$8:$V$8919,16,FALSE),0)</f>
        <v>1.325163788E-3</v>
      </c>
      <c r="G4790" s="35">
        <f ca="1">IFERROR(VLOOKUP($E4790&amp;"-2",'PTE - Segment Emissions Calcs'!$I$8:$V$8919,16,FALSE),0)</f>
        <v>0</v>
      </c>
      <c r="H4790" s="36">
        <f t="shared" ca="1" si="219"/>
        <v>1.325163788E-3</v>
      </c>
      <c r="I4790" s="37">
        <f ca="1">IFERROR(VLOOKUP($E4790&amp;"-1",'PTE - Segment Emissions Calcs'!$I$8:$X$8919,18,FALSE),0)</f>
        <v>5.8042173914399997E-3</v>
      </c>
      <c r="J4790" s="37">
        <f ca="1">IFERROR(VLOOKUP($E4790&amp;"-2",'PTE - Segment Emissions Calcs'!$I$8:$X$8919,18,FALSE),0)</f>
        <v>0</v>
      </c>
      <c r="K4790" s="37">
        <f t="shared" ca="1" si="220"/>
        <v>5.8042173914399997E-3</v>
      </c>
      <c r="L4790" s="37">
        <f ca="1">IFERROR(VLOOKUP($E4790&amp;"-1",'PTE - Segment Emissions Calcs'!$I$8:$Z$8919,20,FALSE),0)</f>
        <v>5.8042173914399997E-3</v>
      </c>
      <c r="M4790" s="37">
        <f ca="1">IFERROR(VLOOKUP($E4790&amp;"-2",'PTE - Segment Emissions Calcs'!$I$8:$Z$8919,20,FALSE),0)</f>
        <v>0</v>
      </c>
      <c r="N4790" s="37">
        <f t="shared" ca="1" si="221"/>
        <v>5.8042173914399997E-3</v>
      </c>
      <c r="O4790" s="38">
        <f t="array" aca="1" ref="O4790" ca="1">IF($H4790="TOTAL HAP",H4790,MAX(IF('PTE - Segment Emissions Calcs'!$B$8:$B$8919=$B4790,'PTE - Segment Emissions Calcs'!$V$8:$V$8919,)))</f>
        <v>1.325163788E-3</v>
      </c>
      <c r="P4790" s="38">
        <f t="array" aca="1" ref="P4790" ca="1">IF($H4790="TOTAL HAP",K4790,MAX(IF('PTE - Segment Emissions Calcs'!$B$8:$B$8919=$B4790,'PTE - Segment Emissions Calcs'!$X$8:$X$8919,)))</f>
        <v>5.8042173914399997E-3</v>
      </c>
      <c r="Q4790" s="38">
        <f t="array" aca="1" ref="Q4790" ca="1">IF($H4790="TOTAL HAP",N4790,MAX(IF('PTE - Segment Emissions Calcs'!$B$8:$B$8919=$B4790,'PTE - Segment Emissions Calcs'!$Z$8:$Z$8919,)))</f>
        <v>5.8042173914399997E-3</v>
      </c>
      <c r="R4790" s="39"/>
    </row>
    <row r="4791" spans="1:18" x14ac:dyDescent="0.25">
      <c r="A4791" s="32"/>
      <c r="B4791" s="33"/>
      <c r="C4791" s="34" t="s">
        <v>219</v>
      </c>
      <c r="D4791" s="59"/>
      <c r="E4791" s="35"/>
      <c r="F4791" s="35">
        <f ca="1">IFERROR(VLOOKUP($E4791&amp;"-1",'PTE - Segment Emissions Calcs'!$I$8:$V$8919,16,FALSE),0)</f>
        <v>6.5928000000000006E-8</v>
      </c>
      <c r="G4791" s="35">
        <f ca="1">IFERROR(VLOOKUP($E4791&amp;"-2",'PTE - Segment Emissions Calcs'!$I$8:$V$8919,16,FALSE),0)</f>
        <v>0</v>
      </c>
      <c r="H4791" s="36">
        <f t="shared" ca="1" si="219"/>
        <v>6.5928000000000006E-8</v>
      </c>
      <c r="I4791" s="37">
        <f ca="1">IFERROR(VLOOKUP($E4791&amp;"-1",'PTE - Segment Emissions Calcs'!$I$8:$X$8919,18,FALSE),0)</f>
        <v>2.8876464000000005E-7</v>
      </c>
      <c r="J4791" s="37">
        <f ca="1">IFERROR(VLOOKUP($E4791&amp;"-2",'PTE - Segment Emissions Calcs'!$I$8:$X$8919,18,FALSE),0)</f>
        <v>0</v>
      </c>
      <c r="K4791" s="37">
        <f t="shared" ca="1" si="220"/>
        <v>2.8876464000000005E-7</v>
      </c>
      <c r="L4791" s="37">
        <f ca="1">IFERROR(VLOOKUP($E4791&amp;"-1",'PTE - Segment Emissions Calcs'!$I$8:$Z$8919,20,FALSE),0)</f>
        <v>2.8876464000000005E-7</v>
      </c>
      <c r="M4791" s="37">
        <f ca="1">IFERROR(VLOOKUP($E4791&amp;"-2",'PTE - Segment Emissions Calcs'!$I$8:$Z$8919,20,FALSE),0)</f>
        <v>0</v>
      </c>
      <c r="N4791" s="37">
        <f t="shared" ca="1" si="221"/>
        <v>2.8876464000000005E-7</v>
      </c>
      <c r="O4791" s="38">
        <f t="array" aca="1" ref="O4791" ca="1">IF($H4791="TOTAL HAP",H4791,MAX(IF('PTE - Segment Emissions Calcs'!$B$8:$B$8919=$B4791,'PTE - Segment Emissions Calcs'!$V$8:$V$8919,)))</f>
        <v>6.5928000000000006E-8</v>
      </c>
      <c r="P4791" s="38">
        <f t="array" aca="1" ref="P4791" ca="1">IF($H4791="TOTAL HAP",K4791,MAX(IF('PTE - Segment Emissions Calcs'!$B$8:$B$8919=$B4791,'PTE - Segment Emissions Calcs'!$X$8:$X$8919,)))</f>
        <v>2.8876464000000005E-7</v>
      </c>
      <c r="Q4791" s="38">
        <f t="array" aca="1" ref="Q4791" ca="1">IF($H4791="TOTAL HAP",N4791,MAX(IF('PTE - Segment Emissions Calcs'!$B$8:$B$8919=$B4791,'PTE - Segment Emissions Calcs'!$Z$8:$Z$8919,)))</f>
        <v>2.8876464000000005E-7</v>
      </c>
      <c r="R4791" s="39"/>
    </row>
    <row r="4792" spans="1:18" x14ac:dyDescent="0.25">
      <c r="A4792" s="71"/>
      <c r="B4792" s="71"/>
      <c r="C4792" s="34" t="s">
        <v>72</v>
      </c>
      <c r="D4792" s="59"/>
      <c r="E4792" s="35"/>
      <c r="F4792" s="35">
        <f ca="1">IFERROR(VLOOKUP($E4792&amp;"-1",'PTE - Segment Emissions Calcs'!$I$8:$V$8919,16,FALSE),0)</f>
        <v>0</v>
      </c>
      <c r="G4792" s="35">
        <f ca="1">IFERROR(VLOOKUP($E4792&amp;"-2",'PTE - Segment Emissions Calcs'!$I$8:$V$8919,16,FALSE),0)</f>
        <v>0</v>
      </c>
      <c r="H4792" s="36">
        <f t="shared" ca="1" si="219"/>
        <v>0</v>
      </c>
      <c r="I4792" s="37">
        <f ca="1">IFERROR(VLOOKUP($E4792&amp;"-1",'PTE - Segment Emissions Calcs'!$I$8:$X$8919,18,FALSE),0)</f>
        <v>0</v>
      </c>
      <c r="J4792" s="37">
        <f ca="1">IFERROR(VLOOKUP($E4792&amp;"-2",'PTE - Segment Emissions Calcs'!$I$8:$X$8919,18,FALSE),0)</f>
        <v>0</v>
      </c>
      <c r="K4792" s="37">
        <f t="shared" ca="1" si="220"/>
        <v>0</v>
      </c>
      <c r="L4792" s="37">
        <f ca="1">IFERROR(VLOOKUP($E4792&amp;"-1",'PTE - Segment Emissions Calcs'!$I$8:$Z$8919,20,FALSE),0)</f>
        <v>0</v>
      </c>
      <c r="M4792" s="37">
        <f ca="1">IFERROR(VLOOKUP($E4792&amp;"-2",'PTE - Segment Emissions Calcs'!$I$8:$Z$8919,20,FALSE),0)</f>
        <v>0</v>
      </c>
      <c r="N4792" s="37">
        <f t="shared" ca="1" si="221"/>
        <v>0</v>
      </c>
      <c r="O4792" s="38">
        <f t="array" aca="1" ref="O4792" ca="1">IF($H4792="TOTAL HAP",H4792,MAX(IF('PTE - Segment Emissions Calcs'!$B$8:$B$8919=$B4792,'PTE - Segment Emissions Calcs'!$V$8:$V$8919,)))</f>
        <v>0</v>
      </c>
      <c r="P4792" s="38">
        <f t="array" aca="1" ref="P4792" ca="1">IF($H4792="TOTAL HAP",K4792,MAX(IF('PTE - Segment Emissions Calcs'!$B$8:$B$8919=$B4792,'PTE - Segment Emissions Calcs'!$X$8:$X$8919,)))</f>
        <v>0</v>
      </c>
      <c r="Q4792" s="38">
        <f t="array" aca="1" ref="Q4792" ca="1">IF($H4792="TOTAL HAP",N4792,MAX(IF('PTE - Segment Emissions Calcs'!$B$8:$B$8919=$B4792,'PTE - Segment Emissions Calcs'!$Z$8:$Z$8919,)))</f>
        <v>0</v>
      </c>
      <c r="R4792" s="39"/>
    </row>
    <row r="4793" spans="1:18" x14ac:dyDescent="0.25">
      <c r="A4793" s="71"/>
      <c r="B4793" s="71"/>
      <c r="C4793" s="34" t="s">
        <v>97</v>
      </c>
      <c r="D4793" s="59"/>
      <c r="E4793" s="35"/>
      <c r="F4793" s="35">
        <f ca="1">IFERROR(VLOOKUP($E4793&amp;"-1",'PTE - Segment Emissions Calcs'!$I$8:$V$8919,16,FALSE),0)</f>
        <v>4.3952000000000009E-8</v>
      </c>
      <c r="G4793" s="35">
        <f ca="1">IFERROR(VLOOKUP($E4793&amp;"-2",'PTE - Segment Emissions Calcs'!$I$8:$V$8919,16,FALSE),0)</f>
        <v>0</v>
      </c>
      <c r="H4793" s="36">
        <f t="shared" ca="1" si="219"/>
        <v>4.3952000000000009E-8</v>
      </c>
      <c r="I4793" s="37">
        <f ca="1">IFERROR(VLOOKUP($E4793&amp;"-1",'PTE - Segment Emissions Calcs'!$I$8:$X$8919,18,FALSE),0)</f>
        <v>1.9250976000000005E-7</v>
      </c>
      <c r="J4793" s="37">
        <f ca="1">IFERROR(VLOOKUP($E4793&amp;"-2",'PTE - Segment Emissions Calcs'!$I$8:$X$8919,18,FALSE),0)</f>
        <v>0</v>
      </c>
      <c r="K4793" s="37">
        <f t="shared" ca="1" si="220"/>
        <v>1.9250976000000005E-7</v>
      </c>
      <c r="L4793" s="37">
        <f ca="1">IFERROR(VLOOKUP($E4793&amp;"-1",'PTE - Segment Emissions Calcs'!$I$8:$Z$8919,20,FALSE),0)</f>
        <v>1.9250976000000005E-7</v>
      </c>
      <c r="M4793" s="37">
        <f ca="1">IFERROR(VLOOKUP($E4793&amp;"-2",'PTE - Segment Emissions Calcs'!$I$8:$Z$8919,20,FALSE),0)</f>
        <v>0</v>
      </c>
      <c r="N4793" s="37">
        <f t="shared" ca="1" si="221"/>
        <v>1.9250976000000005E-7</v>
      </c>
      <c r="O4793" s="38">
        <f t="array" aca="1" ref="O4793" ca="1">IF($H4793="TOTAL HAP",H4793,MAX(IF('PTE - Segment Emissions Calcs'!$B$8:$B$8919=$B4793,'PTE - Segment Emissions Calcs'!$V$8:$V$8919,)))</f>
        <v>4.3952000000000009E-8</v>
      </c>
      <c r="P4793" s="38">
        <f t="array" aca="1" ref="P4793" ca="1">IF($H4793="TOTAL HAP",K4793,MAX(IF('PTE - Segment Emissions Calcs'!$B$8:$B$8919=$B4793,'PTE - Segment Emissions Calcs'!$X$8:$X$8919,)))</f>
        <v>1.9250976000000005E-7</v>
      </c>
      <c r="Q4793" s="38">
        <f t="array" aca="1" ref="Q4793" ca="1">IF($H4793="TOTAL HAP",N4793,MAX(IF('PTE - Segment Emissions Calcs'!$B$8:$B$8919=$B4793,'PTE - Segment Emissions Calcs'!$Z$8:$Z$8919,)))</f>
        <v>1.9250976000000005E-7</v>
      </c>
      <c r="R4793" s="39"/>
    </row>
    <row r="4794" spans="1:18" x14ac:dyDescent="0.25">
      <c r="A4794" s="71"/>
      <c r="B4794" s="71"/>
      <c r="C4794" s="34" t="s">
        <v>208</v>
      </c>
      <c r="D4794" s="59"/>
      <c r="E4794" s="35"/>
      <c r="F4794" s="35">
        <f ca="1">IFERROR(VLOOKUP($E4794&amp;"-1",'PTE - Segment Emissions Calcs'!$I$8:$V$8919,16,FALSE),0)</f>
        <v>0</v>
      </c>
      <c r="G4794" s="35">
        <f ca="1">IFERROR(VLOOKUP($E4794&amp;"-2",'PTE - Segment Emissions Calcs'!$I$8:$V$8919,16,FALSE),0)</f>
        <v>0</v>
      </c>
      <c r="H4794" s="36">
        <f t="shared" ca="1" si="219"/>
        <v>0</v>
      </c>
      <c r="I4794" s="37">
        <f ca="1">IFERROR(VLOOKUP($E4794&amp;"-1",'PTE - Segment Emissions Calcs'!$I$8:$X$8919,18,FALSE),0)</f>
        <v>0</v>
      </c>
      <c r="J4794" s="37">
        <f ca="1">IFERROR(VLOOKUP($E4794&amp;"-2",'PTE - Segment Emissions Calcs'!$I$8:$X$8919,18,FALSE),0)</f>
        <v>0</v>
      </c>
      <c r="K4794" s="37">
        <f t="shared" ca="1" si="220"/>
        <v>0</v>
      </c>
      <c r="L4794" s="37">
        <f ca="1">IFERROR(VLOOKUP($E4794&amp;"-1",'PTE - Segment Emissions Calcs'!$I$8:$Z$8919,20,FALSE),0)</f>
        <v>0</v>
      </c>
      <c r="M4794" s="37">
        <f ca="1">IFERROR(VLOOKUP($E4794&amp;"-2",'PTE - Segment Emissions Calcs'!$I$8:$Z$8919,20,FALSE),0)</f>
        <v>0</v>
      </c>
      <c r="N4794" s="37">
        <f t="shared" ca="1" si="221"/>
        <v>0</v>
      </c>
      <c r="O4794" s="38">
        <f t="array" aca="1" ref="O4794" ca="1">IF($H4794="TOTAL HAP",H4794,MAX(IF('PTE - Segment Emissions Calcs'!$B$8:$B$8919=$B4794,'PTE - Segment Emissions Calcs'!$V$8:$V$8919,)))</f>
        <v>0</v>
      </c>
      <c r="P4794" s="38">
        <f t="array" aca="1" ref="P4794" ca="1">IF($H4794="TOTAL HAP",K4794,MAX(IF('PTE - Segment Emissions Calcs'!$B$8:$B$8919=$B4794,'PTE - Segment Emissions Calcs'!$X$8:$X$8919,)))</f>
        <v>0</v>
      </c>
      <c r="Q4794" s="38">
        <f t="array" aca="1" ref="Q4794" ca="1">IF($H4794="TOTAL HAP",N4794,MAX(IF('PTE - Segment Emissions Calcs'!$B$8:$B$8919=$B4794,'PTE - Segment Emissions Calcs'!$Z$8:$Z$8919,)))</f>
        <v>0</v>
      </c>
      <c r="R4794" s="39"/>
    </row>
    <row r="4795" spans="1:18" x14ac:dyDescent="0.25">
      <c r="A4795" s="71"/>
      <c r="B4795" s="71"/>
      <c r="C4795" s="34" t="s">
        <v>131</v>
      </c>
      <c r="D4795" s="59"/>
      <c r="E4795" s="35"/>
      <c r="F4795" s="35">
        <f ca="1">IFERROR(VLOOKUP($E4795&amp;"-1",'PTE - Segment Emissions Calcs'!$I$8:$V$8919,16,FALSE),0)</f>
        <v>0</v>
      </c>
      <c r="G4795" s="35">
        <f ca="1">IFERROR(VLOOKUP($E4795&amp;"-2",'PTE - Segment Emissions Calcs'!$I$8:$V$8919,16,FALSE),0)</f>
        <v>0</v>
      </c>
      <c r="H4795" s="36">
        <f t="shared" ca="1" si="219"/>
        <v>0</v>
      </c>
      <c r="I4795" s="37">
        <f ca="1">IFERROR(VLOOKUP($E4795&amp;"-1",'PTE - Segment Emissions Calcs'!$I$8:$X$8919,18,FALSE),0)</f>
        <v>0</v>
      </c>
      <c r="J4795" s="37">
        <f ca="1">IFERROR(VLOOKUP($E4795&amp;"-2",'PTE - Segment Emissions Calcs'!$I$8:$X$8919,18,FALSE),0)</f>
        <v>0</v>
      </c>
      <c r="K4795" s="37">
        <f t="shared" ca="1" si="220"/>
        <v>0</v>
      </c>
      <c r="L4795" s="37">
        <f ca="1">IFERROR(VLOOKUP($E4795&amp;"-1",'PTE - Segment Emissions Calcs'!$I$8:$Z$8919,20,FALSE),0)</f>
        <v>0</v>
      </c>
      <c r="M4795" s="37">
        <f ca="1">IFERROR(VLOOKUP($E4795&amp;"-2",'PTE - Segment Emissions Calcs'!$I$8:$Z$8919,20,FALSE),0)</f>
        <v>0</v>
      </c>
      <c r="N4795" s="37">
        <f t="shared" ca="1" si="221"/>
        <v>0</v>
      </c>
      <c r="O4795" s="38">
        <f t="array" aca="1" ref="O4795" ca="1">IF($H4795="TOTAL HAP",H4795,MAX(IF('PTE - Segment Emissions Calcs'!$B$8:$B$8919=$B4795,'PTE - Segment Emissions Calcs'!$V$8:$V$8919,)))</f>
        <v>0</v>
      </c>
      <c r="P4795" s="38">
        <f t="array" aca="1" ref="P4795" ca="1">IF($H4795="TOTAL HAP",K4795,MAX(IF('PTE - Segment Emissions Calcs'!$B$8:$B$8919=$B4795,'PTE - Segment Emissions Calcs'!$X$8:$X$8919,)))</f>
        <v>0</v>
      </c>
      <c r="Q4795" s="38">
        <f t="array" aca="1" ref="Q4795" ca="1">IF($H4795="TOTAL HAP",N4795,MAX(IF('PTE - Segment Emissions Calcs'!$B$8:$B$8919=$B4795,'PTE - Segment Emissions Calcs'!$Z$8:$Z$8919,)))</f>
        <v>0</v>
      </c>
      <c r="R4795" s="39"/>
    </row>
    <row r="4796" spans="1:18" x14ac:dyDescent="0.25">
      <c r="A4796" s="71"/>
      <c r="B4796" s="71"/>
      <c r="C4796" s="34" t="s">
        <v>30</v>
      </c>
      <c r="D4796" s="59"/>
      <c r="E4796" s="35"/>
      <c r="F4796" s="35">
        <f ca="1">IFERROR(VLOOKUP($E4796&amp;"-1",'PTE - Segment Emissions Calcs'!$I$8:$V$8919,16,FALSE),0)</f>
        <v>0</v>
      </c>
      <c r="G4796" s="35">
        <f ca="1">IFERROR(VLOOKUP($E4796&amp;"-2",'PTE - Segment Emissions Calcs'!$I$8:$V$8919,16,FALSE),0)</f>
        <v>0</v>
      </c>
      <c r="H4796" s="36">
        <f t="shared" ca="1" si="219"/>
        <v>0</v>
      </c>
      <c r="I4796" s="37">
        <f ca="1">IFERROR(VLOOKUP($E4796&amp;"-1",'PTE - Segment Emissions Calcs'!$I$8:$X$8919,18,FALSE),0)</f>
        <v>0</v>
      </c>
      <c r="J4796" s="37">
        <f ca="1">IFERROR(VLOOKUP($E4796&amp;"-2",'PTE - Segment Emissions Calcs'!$I$8:$X$8919,18,FALSE),0)</f>
        <v>0</v>
      </c>
      <c r="K4796" s="37">
        <f t="shared" ca="1" si="220"/>
        <v>0</v>
      </c>
      <c r="L4796" s="37">
        <f ca="1">IFERROR(VLOOKUP($E4796&amp;"-1",'PTE - Segment Emissions Calcs'!$I$8:$Z$8919,20,FALSE),0)</f>
        <v>0</v>
      </c>
      <c r="M4796" s="37">
        <f ca="1">IFERROR(VLOOKUP($E4796&amp;"-2",'PTE - Segment Emissions Calcs'!$I$8:$Z$8919,20,FALSE),0)</f>
        <v>0</v>
      </c>
      <c r="N4796" s="37">
        <f t="shared" ca="1" si="221"/>
        <v>0</v>
      </c>
      <c r="O4796" s="38">
        <f t="array" aca="1" ref="O4796" ca="1">IF($H4796="TOTAL HAP",H4796,MAX(IF('PTE - Segment Emissions Calcs'!$B$8:$B$8919=$B4796,'PTE - Segment Emissions Calcs'!$V$8:$V$8919,)))</f>
        <v>0</v>
      </c>
      <c r="P4796" s="38">
        <f t="array" aca="1" ref="P4796" ca="1">IF($H4796="TOTAL HAP",K4796,MAX(IF('PTE - Segment Emissions Calcs'!$B$8:$B$8919=$B4796,'PTE - Segment Emissions Calcs'!$X$8:$X$8919,)))</f>
        <v>0</v>
      </c>
      <c r="Q4796" s="38">
        <f t="array" aca="1" ref="Q4796" ca="1">IF($H4796="TOTAL HAP",N4796,MAX(IF('PTE - Segment Emissions Calcs'!$B$8:$B$8919=$B4796,'PTE - Segment Emissions Calcs'!$Z$8:$Z$8919,)))</f>
        <v>0</v>
      </c>
      <c r="R4796" s="39"/>
    </row>
    <row r="4797" spans="1:18" x14ac:dyDescent="0.25">
      <c r="A4797" s="71"/>
      <c r="B4797" s="71"/>
      <c r="C4797" s="34" t="s">
        <v>31</v>
      </c>
      <c r="D4797" s="59"/>
      <c r="E4797" s="35"/>
      <c r="F4797" s="35">
        <f ca="1">IFERROR(VLOOKUP($E4797&amp;"-1",'PTE - Segment Emissions Calcs'!$I$8:$V$8919,16,FALSE),0)</f>
        <v>0</v>
      </c>
      <c r="G4797" s="35">
        <f ca="1">IFERROR(VLOOKUP($E4797&amp;"-2",'PTE - Segment Emissions Calcs'!$I$8:$V$8919,16,FALSE),0)</f>
        <v>0</v>
      </c>
      <c r="H4797" s="36">
        <f t="shared" ca="1" si="219"/>
        <v>0</v>
      </c>
      <c r="I4797" s="37">
        <f ca="1">IFERROR(VLOOKUP($E4797&amp;"-1",'PTE - Segment Emissions Calcs'!$I$8:$X$8919,18,FALSE),0)</f>
        <v>0</v>
      </c>
      <c r="J4797" s="37">
        <f ca="1">IFERROR(VLOOKUP($E4797&amp;"-2",'PTE - Segment Emissions Calcs'!$I$8:$X$8919,18,FALSE),0)</f>
        <v>0</v>
      </c>
      <c r="K4797" s="37">
        <f t="shared" ca="1" si="220"/>
        <v>0</v>
      </c>
      <c r="L4797" s="37">
        <f ca="1">IFERROR(VLOOKUP($E4797&amp;"-1",'PTE - Segment Emissions Calcs'!$I$8:$Z$8919,20,FALSE),0)</f>
        <v>0</v>
      </c>
      <c r="M4797" s="37">
        <f ca="1">IFERROR(VLOOKUP($E4797&amp;"-2",'PTE - Segment Emissions Calcs'!$I$8:$Z$8919,20,FALSE),0)</f>
        <v>0</v>
      </c>
      <c r="N4797" s="37">
        <f t="shared" ca="1" si="221"/>
        <v>0</v>
      </c>
      <c r="O4797" s="38">
        <f t="array" aca="1" ref="O4797" ca="1">IF($H4797="TOTAL HAP",H4797,MAX(IF('PTE - Segment Emissions Calcs'!$B$8:$B$8919=$B4797,'PTE - Segment Emissions Calcs'!$V$8:$V$8919,)))</f>
        <v>0</v>
      </c>
      <c r="P4797" s="38">
        <f t="array" aca="1" ref="P4797" ca="1">IF($H4797="TOTAL HAP",K4797,MAX(IF('PTE - Segment Emissions Calcs'!$B$8:$B$8919=$B4797,'PTE - Segment Emissions Calcs'!$X$8:$X$8919,)))</f>
        <v>0</v>
      </c>
      <c r="Q4797" s="38">
        <f t="array" aca="1" ref="Q4797" ca="1">IF($H4797="TOTAL HAP",N4797,MAX(IF('PTE - Segment Emissions Calcs'!$B$8:$B$8919=$B4797,'PTE - Segment Emissions Calcs'!$Z$8:$Z$8919,)))</f>
        <v>0</v>
      </c>
      <c r="R4797" s="39"/>
    </row>
    <row r="4798" spans="1:18" x14ac:dyDescent="0.25">
      <c r="A4798" s="71"/>
      <c r="B4798" s="71"/>
      <c r="C4798" s="34" t="s">
        <v>220</v>
      </c>
      <c r="D4798" s="59"/>
      <c r="E4798" s="35"/>
      <c r="F4798" s="35">
        <f ca="1">IFERROR(VLOOKUP($E4798&amp;"-1",'PTE - Segment Emissions Calcs'!$I$8:$V$8919,16,FALSE),0)</f>
        <v>0</v>
      </c>
      <c r="G4798" s="35">
        <f ca="1">IFERROR(VLOOKUP($E4798&amp;"-2",'PTE - Segment Emissions Calcs'!$I$8:$V$8919,16,FALSE),0)</f>
        <v>0</v>
      </c>
      <c r="H4798" s="36">
        <f t="shared" ca="1" si="219"/>
        <v>0</v>
      </c>
      <c r="I4798" s="37">
        <f ca="1">IFERROR(VLOOKUP($E4798&amp;"-1",'PTE - Segment Emissions Calcs'!$I$8:$X$8919,18,FALSE),0)</f>
        <v>0</v>
      </c>
      <c r="J4798" s="37">
        <f ca="1">IFERROR(VLOOKUP($E4798&amp;"-2",'PTE - Segment Emissions Calcs'!$I$8:$X$8919,18,FALSE),0)</f>
        <v>0</v>
      </c>
      <c r="K4798" s="37">
        <f t="shared" ca="1" si="220"/>
        <v>0</v>
      </c>
      <c r="L4798" s="37">
        <f ca="1">IFERROR(VLOOKUP($E4798&amp;"-1",'PTE - Segment Emissions Calcs'!$I$8:$Z$8919,20,FALSE),0)</f>
        <v>0</v>
      </c>
      <c r="M4798" s="37">
        <f ca="1">IFERROR(VLOOKUP($E4798&amp;"-2",'PTE - Segment Emissions Calcs'!$I$8:$Z$8919,20,FALSE),0)</f>
        <v>0</v>
      </c>
      <c r="N4798" s="37">
        <f t="shared" ca="1" si="221"/>
        <v>0</v>
      </c>
      <c r="O4798" s="38">
        <f t="array" aca="1" ref="O4798" ca="1">IF($H4798="TOTAL HAP",H4798,MAX(IF('PTE - Segment Emissions Calcs'!$B$8:$B$8919=$B4798,'PTE - Segment Emissions Calcs'!$V$8:$V$8919,)))</f>
        <v>0</v>
      </c>
      <c r="P4798" s="38">
        <f t="array" aca="1" ref="P4798" ca="1">IF($H4798="TOTAL HAP",K4798,MAX(IF('PTE - Segment Emissions Calcs'!$B$8:$B$8919=$B4798,'PTE - Segment Emissions Calcs'!$X$8:$X$8919,)))</f>
        <v>0</v>
      </c>
      <c r="Q4798" s="38">
        <f t="array" aca="1" ref="Q4798" ca="1">IF($H4798="TOTAL HAP",N4798,MAX(IF('PTE - Segment Emissions Calcs'!$B$8:$B$8919=$B4798,'PTE - Segment Emissions Calcs'!$Z$8:$Z$8919,)))</f>
        <v>0</v>
      </c>
      <c r="R4798" s="39"/>
    </row>
    <row r="4799" spans="1:18" x14ac:dyDescent="0.25">
      <c r="A4799" s="71"/>
      <c r="B4799" s="71"/>
      <c r="C4799" s="34" t="s">
        <v>33</v>
      </c>
      <c r="D4799" s="59"/>
      <c r="E4799" s="35"/>
      <c r="F4799" s="35">
        <f ca="1">IFERROR(VLOOKUP($E4799&amp;"-1",'PTE - Segment Emissions Calcs'!$I$8:$V$8919,16,FALSE),0)</f>
        <v>0</v>
      </c>
      <c r="G4799" s="35">
        <f ca="1">IFERROR(VLOOKUP($E4799&amp;"-2",'PTE - Segment Emissions Calcs'!$I$8:$V$8919,16,FALSE),0)</f>
        <v>0</v>
      </c>
      <c r="H4799" s="36">
        <f t="shared" ca="1" si="219"/>
        <v>0</v>
      </c>
      <c r="I4799" s="37">
        <f ca="1">IFERROR(VLOOKUP($E4799&amp;"-1",'PTE - Segment Emissions Calcs'!$I$8:$X$8919,18,FALSE),0)</f>
        <v>0</v>
      </c>
      <c r="J4799" s="37">
        <f ca="1">IFERROR(VLOOKUP($E4799&amp;"-2",'PTE - Segment Emissions Calcs'!$I$8:$X$8919,18,FALSE),0)</f>
        <v>0</v>
      </c>
      <c r="K4799" s="37">
        <f t="shared" ca="1" si="220"/>
        <v>0</v>
      </c>
      <c r="L4799" s="37">
        <f ca="1">IFERROR(VLOOKUP($E4799&amp;"-1",'PTE - Segment Emissions Calcs'!$I$8:$Z$8919,20,FALSE),0)</f>
        <v>0</v>
      </c>
      <c r="M4799" s="37">
        <f ca="1">IFERROR(VLOOKUP($E4799&amp;"-2",'PTE - Segment Emissions Calcs'!$I$8:$Z$8919,20,FALSE),0)</f>
        <v>0</v>
      </c>
      <c r="N4799" s="37">
        <f t="shared" ca="1" si="221"/>
        <v>0</v>
      </c>
      <c r="O4799" s="38">
        <f t="array" aca="1" ref="O4799" ca="1">IF($H4799="TOTAL HAP",H4799,MAX(IF('PTE - Segment Emissions Calcs'!$B$8:$B$8919=$B4799,'PTE - Segment Emissions Calcs'!$V$8:$V$8919,)))</f>
        <v>0</v>
      </c>
      <c r="P4799" s="38">
        <f t="array" aca="1" ref="P4799" ca="1">IF($H4799="TOTAL HAP",K4799,MAX(IF('PTE - Segment Emissions Calcs'!$B$8:$B$8919=$B4799,'PTE - Segment Emissions Calcs'!$X$8:$X$8919,)))</f>
        <v>0</v>
      </c>
      <c r="Q4799" s="38">
        <f t="array" aca="1" ref="Q4799" ca="1">IF($H4799="TOTAL HAP",N4799,MAX(IF('PTE - Segment Emissions Calcs'!$B$8:$B$8919=$B4799,'PTE - Segment Emissions Calcs'!$Z$8:$Z$8919,)))</f>
        <v>0</v>
      </c>
      <c r="R4799" s="39"/>
    </row>
    <row r="4800" spans="1:18" x14ac:dyDescent="0.25">
      <c r="A4800" s="71"/>
      <c r="B4800" s="71"/>
      <c r="C4800" s="34" t="s">
        <v>34</v>
      </c>
      <c r="D4800" s="59"/>
      <c r="E4800" s="35"/>
      <c r="F4800" s="35">
        <f ca="1">IFERROR(VLOOKUP($E4800&amp;"-1",'PTE - Segment Emissions Calcs'!$I$8:$V$8919,16,FALSE),0)</f>
        <v>0</v>
      </c>
      <c r="G4800" s="35">
        <f ca="1">IFERROR(VLOOKUP($E4800&amp;"-2",'PTE - Segment Emissions Calcs'!$I$8:$V$8919,16,FALSE),0)</f>
        <v>0</v>
      </c>
      <c r="H4800" s="36">
        <f t="shared" ca="1" si="219"/>
        <v>0</v>
      </c>
      <c r="I4800" s="37">
        <f ca="1">IFERROR(VLOOKUP($E4800&amp;"-1",'PTE - Segment Emissions Calcs'!$I$8:$X$8919,18,FALSE),0)</f>
        <v>0</v>
      </c>
      <c r="J4800" s="37">
        <f ca="1">IFERROR(VLOOKUP($E4800&amp;"-2",'PTE - Segment Emissions Calcs'!$I$8:$X$8919,18,FALSE),0)</f>
        <v>0</v>
      </c>
      <c r="K4800" s="37">
        <f t="shared" ca="1" si="220"/>
        <v>0</v>
      </c>
      <c r="L4800" s="37">
        <f ca="1">IFERROR(VLOOKUP($E4800&amp;"-1",'PTE - Segment Emissions Calcs'!$I$8:$Z$8919,20,FALSE),0)</f>
        <v>0</v>
      </c>
      <c r="M4800" s="37">
        <f ca="1">IFERROR(VLOOKUP($E4800&amp;"-2",'PTE - Segment Emissions Calcs'!$I$8:$Z$8919,20,FALSE),0)</f>
        <v>0</v>
      </c>
      <c r="N4800" s="37">
        <f t="shared" ca="1" si="221"/>
        <v>0</v>
      </c>
      <c r="O4800" s="38">
        <f t="array" aca="1" ref="O4800" ca="1">IF($H4800="TOTAL HAP",H4800,MAX(IF('PTE - Segment Emissions Calcs'!$B$8:$B$8919=$B4800,'PTE - Segment Emissions Calcs'!$V$8:$V$8919,)))</f>
        <v>0</v>
      </c>
      <c r="P4800" s="38">
        <f t="array" aca="1" ref="P4800" ca="1">IF($H4800="TOTAL HAP",K4800,MAX(IF('PTE - Segment Emissions Calcs'!$B$8:$B$8919=$B4800,'PTE - Segment Emissions Calcs'!$X$8:$X$8919,)))</f>
        <v>0</v>
      </c>
      <c r="Q4800" s="38">
        <f t="array" aca="1" ref="Q4800" ca="1">IF($H4800="TOTAL HAP",N4800,MAX(IF('PTE - Segment Emissions Calcs'!$B$8:$B$8919=$B4800,'PTE - Segment Emissions Calcs'!$Z$8:$Z$8919,)))</f>
        <v>0</v>
      </c>
      <c r="R4800" s="39"/>
    </row>
    <row r="4801" spans="1:18" x14ac:dyDescent="0.25">
      <c r="A4801" s="71"/>
      <c r="B4801" s="71"/>
      <c r="C4801" s="34" t="s">
        <v>35</v>
      </c>
      <c r="D4801" s="59"/>
      <c r="E4801" s="35"/>
      <c r="F4801" s="35">
        <f ca="1">IFERROR(VLOOKUP($E4801&amp;"-1",'PTE - Segment Emissions Calcs'!$I$8:$V$8919,16,FALSE),0)</f>
        <v>1.0988000000000001E-5</v>
      </c>
      <c r="G4801" s="35">
        <f ca="1">IFERROR(VLOOKUP($E4801&amp;"-2",'PTE - Segment Emissions Calcs'!$I$8:$V$8919,16,FALSE),0)</f>
        <v>0</v>
      </c>
      <c r="H4801" s="36">
        <f t="shared" ca="1" si="219"/>
        <v>1.0988000000000001E-5</v>
      </c>
      <c r="I4801" s="37">
        <f ca="1">IFERROR(VLOOKUP($E4801&amp;"-1",'PTE - Segment Emissions Calcs'!$I$8:$X$8919,18,FALSE),0)</f>
        <v>4.8127439999999999E-5</v>
      </c>
      <c r="J4801" s="37">
        <f ca="1">IFERROR(VLOOKUP($E4801&amp;"-2",'PTE - Segment Emissions Calcs'!$I$8:$X$8919,18,FALSE),0)</f>
        <v>0</v>
      </c>
      <c r="K4801" s="37">
        <f t="shared" ca="1" si="220"/>
        <v>4.8127439999999999E-5</v>
      </c>
      <c r="L4801" s="37">
        <f ca="1">IFERROR(VLOOKUP($E4801&amp;"-1",'PTE - Segment Emissions Calcs'!$I$8:$Z$8919,20,FALSE),0)</f>
        <v>4.8127439999999999E-5</v>
      </c>
      <c r="M4801" s="37">
        <f ca="1">IFERROR(VLOOKUP($E4801&amp;"-2",'PTE - Segment Emissions Calcs'!$I$8:$Z$8919,20,FALSE),0)</f>
        <v>0</v>
      </c>
      <c r="N4801" s="37">
        <f t="shared" ca="1" si="221"/>
        <v>4.8127439999999999E-5</v>
      </c>
      <c r="O4801" s="38">
        <f t="array" aca="1" ref="O4801" ca="1">IF($H4801="TOTAL HAP",H4801,MAX(IF('PTE - Segment Emissions Calcs'!$B$8:$B$8919=$B4801,'PTE - Segment Emissions Calcs'!$V$8:$V$8919,)))</f>
        <v>1.0988000000000001E-5</v>
      </c>
      <c r="P4801" s="38">
        <f t="array" aca="1" ref="P4801" ca="1">IF($H4801="TOTAL HAP",K4801,MAX(IF('PTE - Segment Emissions Calcs'!$B$8:$B$8919=$B4801,'PTE - Segment Emissions Calcs'!$X$8:$X$8919,)))</f>
        <v>4.8127439999999999E-5</v>
      </c>
      <c r="Q4801" s="38">
        <f t="array" aca="1" ref="Q4801" ca="1">IF($H4801="TOTAL HAP",N4801,MAX(IF('PTE - Segment Emissions Calcs'!$B$8:$B$8919=$B4801,'PTE - Segment Emissions Calcs'!$Z$8:$Z$8919,)))</f>
        <v>4.8127439999999999E-5</v>
      </c>
      <c r="R4801" s="39"/>
    </row>
    <row r="4802" spans="1:18" x14ac:dyDescent="0.25">
      <c r="A4802" s="71"/>
      <c r="B4802" s="71"/>
      <c r="C4802" s="34" t="s">
        <v>37</v>
      </c>
      <c r="D4802" s="59"/>
      <c r="E4802" s="35"/>
      <c r="F4802" s="35">
        <f ca="1">IFERROR(VLOOKUP($E4802&amp;"-1",'PTE - Segment Emissions Calcs'!$I$8:$V$8919,16,FALSE),0)</f>
        <v>1.0983604800000001E-4</v>
      </c>
      <c r="G4802" s="35">
        <f ca="1">IFERROR(VLOOKUP($E4802&amp;"-2",'PTE - Segment Emissions Calcs'!$I$8:$V$8919,16,FALSE),0)</f>
        <v>0</v>
      </c>
      <c r="H4802" s="36">
        <f t="shared" ca="1" si="219"/>
        <v>1.0983604800000001E-4</v>
      </c>
      <c r="I4802" s="37">
        <f ca="1">IFERROR(VLOOKUP($E4802&amp;"-1",'PTE - Segment Emissions Calcs'!$I$8:$X$8919,18,FALSE),0)</f>
        <v>4.8108189024000006E-4</v>
      </c>
      <c r="J4802" s="37">
        <f ca="1">IFERROR(VLOOKUP($E4802&amp;"-2",'PTE - Segment Emissions Calcs'!$I$8:$X$8919,18,FALSE),0)</f>
        <v>0</v>
      </c>
      <c r="K4802" s="37">
        <f t="shared" ca="1" si="220"/>
        <v>4.8108189024000006E-4</v>
      </c>
      <c r="L4802" s="37">
        <f ca="1">IFERROR(VLOOKUP($E4802&amp;"-1",'PTE - Segment Emissions Calcs'!$I$8:$Z$8919,20,FALSE),0)</f>
        <v>4.8108189024000006E-4</v>
      </c>
      <c r="M4802" s="37">
        <f ca="1">IFERROR(VLOOKUP($E4802&amp;"-2",'PTE - Segment Emissions Calcs'!$I$8:$Z$8919,20,FALSE),0)</f>
        <v>0</v>
      </c>
      <c r="N4802" s="37">
        <f t="shared" ca="1" si="221"/>
        <v>4.8108189024000006E-4</v>
      </c>
      <c r="O4802" s="38">
        <f t="array" aca="1" ref="O4802" ca="1">IF($H4802="TOTAL HAP",H4802,MAX(IF('PTE - Segment Emissions Calcs'!$B$8:$B$8919=$B4802,'PTE - Segment Emissions Calcs'!$V$8:$V$8919,)))</f>
        <v>1.0983604800000001E-4</v>
      </c>
      <c r="P4802" s="38">
        <f t="array" aca="1" ref="P4802" ca="1">IF($H4802="TOTAL HAP",K4802,MAX(IF('PTE - Segment Emissions Calcs'!$B$8:$B$8919=$B4802,'PTE - Segment Emissions Calcs'!$X$8:$X$8919,)))</f>
        <v>4.8108189024000006E-4</v>
      </c>
      <c r="Q4802" s="38">
        <f t="array" aca="1" ref="Q4802" ca="1">IF($H4802="TOTAL HAP",N4802,MAX(IF('PTE - Segment Emissions Calcs'!$B$8:$B$8919=$B4802,'PTE - Segment Emissions Calcs'!$Z$8:$Z$8919,)))</f>
        <v>4.8108189024000006E-4</v>
      </c>
      <c r="R4802" s="39"/>
    </row>
    <row r="4803" spans="1:18" x14ac:dyDescent="0.25">
      <c r="A4803" s="71"/>
      <c r="B4803" s="71"/>
      <c r="C4803" s="34" t="s">
        <v>36</v>
      </c>
      <c r="D4803" s="59"/>
      <c r="E4803" s="35"/>
      <c r="F4803" s="35">
        <f ca="1">IFERROR(VLOOKUP($E4803&amp;"-1",'PTE - Segment Emissions Calcs'!$I$8:$V$8919,16,FALSE),0)</f>
        <v>0</v>
      </c>
      <c r="G4803" s="35">
        <f ca="1">IFERROR(VLOOKUP($E4803&amp;"-2",'PTE - Segment Emissions Calcs'!$I$8:$V$8919,16,FALSE),0)</f>
        <v>0</v>
      </c>
      <c r="H4803" s="36">
        <f t="shared" ca="1" si="219"/>
        <v>0</v>
      </c>
      <c r="I4803" s="37">
        <f ca="1">IFERROR(VLOOKUP($E4803&amp;"-1",'PTE - Segment Emissions Calcs'!$I$8:$X$8919,18,FALSE),0)</f>
        <v>0</v>
      </c>
      <c r="J4803" s="37">
        <f ca="1">IFERROR(VLOOKUP($E4803&amp;"-2",'PTE - Segment Emissions Calcs'!$I$8:$X$8919,18,FALSE),0)</f>
        <v>0</v>
      </c>
      <c r="K4803" s="37">
        <f t="shared" ca="1" si="220"/>
        <v>0</v>
      </c>
      <c r="L4803" s="37">
        <f ca="1">IFERROR(VLOOKUP($E4803&amp;"-1",'PTE - Segment Emissions Calcs'!$I$8:$Z$8919,20,FALSE),0)</f>
        <v>0</v>
      </c>
      <c r="M4803" s="37">
        <f ca="1">IFERROR(VLOOKUP($E4803&amp;"-2",'PTE - Segment Emissions Calcs'!$I$8:$Z$8919,20,FALSE),0)</f>
        <v>0</v>
      </c>
      <c r="N4803" s="37">
        <f t="shared" ca="1" si="221"/>
        <v>0</v>
      </c>
      <c r="O4803" s="38">
        <f t="array" aca="1" ref="O4803" ca="1">IF($H4803="TOTAL HAP",H4803,MAX(IF('PTE - Segment Emissions Calcs'!$B$8:$B$8919=$B4803,'PTE - Segment Emissions Calcs'!$V$8:$V$8919,)))</f>
        <v>0</v>
      </c>
      <c r="P4803" s="38">
        <f t="array" aca="1" ref="P4803" ca="1">IF($H4803="TOTAL HAP",K4803,MAX(IF('PTE - Segment Emissions Calcs'!$B$8:$B$8919=$B4803,'PTE - Segment Emissions Calcs'!$X$8:$X$8919,)))</f>
        <v>0</v>
      </c>
      <c r="Q4803" s="38">
        <f t="array" aca="1" ref="Q4803" ca="1">IF($H4803="TOTAL HAP",N4803,MAX(IF('PTE - Segment Emissions Calcs'!$B$8:$B$8919=$B4803,'PTE - Segment Emissions Calcs'!$Z$8:$Z$8919,)))</f>
        <v>0</v>
      </c>
      <c r="R4803" s="39"/>
    </row>
    <row r="4804" spans="1:18" x14ac:dyDescent="0.25">
      <c r="A4804" s="71"/>
      <c r="B4804" s="71"/>
      <c r="C4804" s="34" t="s">
        <v>38</v>
      </c>
      <c r="D4804" s="59"/>
      <c r="E4804" s="35"/>
      <c r="F4804" s="35">
        <f ca="1">IFERROR(VLOOKUP($E4804&amp;"-1",'PTE - Segment Emissions Calcs'!$I$8:$V$8919,16,FALSE),0)</f>
        <v>0</v>
      </c>
      <c r="G4804" s="35">
        <f ca="1">IFERROR(VLOOKUP($E4804&amp;"-2",'PTE - Segment Emissions Calcs'!$I$8:$V$8919,16,FALSE),0)</f>
        <v>0</v>
      </c>
      <c r="H4804" s="36">
        <f t="shared" ca="1" si="219"/>
        <v>0</v>
      </c>
      <c r="I4804" s="37">
        <f ca="1">IFERROR(VLOOKUP($E4804&amp;"-1",'PTE - Segment Emissions Calcs'!$I$8:$X$8919,18,FALSE),0)</f>
        <v>0</v>
      </c>
      <c r="J4804" s="37">
        <f ca="1">IFERROR(VLOOKUP($E4804&amp;"-2",'PTE - Segment Emissions Calcs'!$I$8:$X$8919,18,FALSE),0)</f>
        <v>0</v>
      </c>
      <c r="K4804" s="37">
        <f t="shared" ca="1" si="220"/>
        <v>0</v>
      </c>
      <c r="L4804" s="37">
        <f ca="1">IFERROR(VLOOKUP($E4804&amp;"-1",'PTE - Segment Emissions Calcs'!$I$8:$Z$8919,20,FALSE),0)</f>
        <v>0</v>
      </c>
      <c r="M4804" s="37">
        <f ca="1">IFERROR(VLOOKUP($E4804&amp;"-2",'PTE - Segment Emissions Calcs'!$I$8:$Z$8919,20,FALSE),0)</f>
        <v>0</v>
      </c>
      <c r="N4804" s="37">
        <f t="shared" ca="1" si="221"/>
        <v>0</v>
      </c>
      <c r="O4804" s="38">
        <f t="array" aca="1" ref="O4804" ca="1">IF($H4804="TOTAL HAP",H4804,MAX(IF('PTE - Segment Emissions Calcs'!$B$8:$B$8919=$B4804,'PTE - Segment Emissions Calcs'!$V$8:$V$8919,)))</f>
        <v>0</v>
      </c>
      <c r="P4804" s="38">
        <f t="array" aca="1" ref="P4804" ca="1">IF($H4804="TOTAL HAP",K4804,MAX(IF('PTE - Segment Emissions Calcs'!$B$8:$B$8919=$B4804,'PTE - Segment Emissions Calcs'!$X$8:$X$8919,)))</f>
        <v>0</v>
      </c>
      <c r="Q4804" s="38">
        <f t="array" aca="1" ref="Q4804" ca="1">IF($H4804="TOTAL HAP",N4804,MAX(IF('PTE - Segment Emissions Calcs'!$B$8:$B$8919=$B4804,'PTE - Segment Emissions Calcs'!$Z$8:$Z$8919,)))</f>
        <v>0</v>
      </c>
      <c r="R4804" s="39"/>
    </row>
    <row r="4805" spans="1:18" x14ac:dyDescent="0.25">
      <c r="A4805" s="71"/>
      <c r="B4805" s="71"/>
      <c r="C4805" s="34" t="s">
        <v>185</v>
      </c>
      <c r="D4805" s="59"/>
      <c r="E4805" s="35"/>
      <c r="F4805" s="35">
        <f ca="1">IFERROR(VLOOKUP($E4805&amp;"-1",'PTE - Segment Emissions Calcs'!$I$8:$V$8919,16,FALSE),0)</f>
        <v>0</v>
      </c>
      <c r="G4805" s="35">
        <f ca="1">IFERROR(VLOOKUP($E4805&amp;"-2",'PTE - Segment Emissions Calcs'!$I$8:$V$8919,16,FALSE),0)</f>
        <v>0</v>
      </c>
      <c r="H4805" s="36">
        <f t="shared" ca="1" si="219"/>
        <v>0</v>
      </c>
      <c r="I4805" s="37">
        <f ca="1">IFERROR(VLOOKUP($E4805&amp;"-1",'PTE - Segment Emissions Calcs'!$I$8:$X$8919,18,FALSE),0)</f>
        <v>0</v>
      </c>
      <c r="J4805" s="37">
        <f ca="1">IFERROR(VLOOKUP($E4805&amp;"-2",'PTE - Segment Emissions Calcs'!$I$8:$X$8919,18,FALSE),0)</f>
        <v>0</v>
      </c>
      <c r="K4805" s="37">
        <f t="shared" ca="1" si="220"/>
        <v>0</v>
      </c>
      <c r="L4805" s="37">
        <f ca="1">IFERROR(VLOOKUP($E4805&amp;"-1",'PTE - Segment Emissions Calcs'!$I$8:$Z$8919,20,FALSE),0)</f>
        <v>0</v>
      </c>
      <c r="M4805" s="37">
        <f ca="1">IFERROR(VLOOKUP($E4805&amp;"-2",'PTE - Segment Emissions Calcs'!$I$8:$Z$8919,20,FALSE),0)</f>
        <v>0</v>
      </c>
      <c r="N4805" s="37">
        <f t="shared" ca="1" si="221"/>
        <v>0</v>
      </c>
      <c r="O4805" s="38">
        <f t="array" aca="1" ref="O4805" ca="1">IF($H4805="TOTAL HAP",H4805,MAX(IF('PTE - Segment Emissions Calcs'!$B$8:$B$8919=$B4805,'PTE - Segment Emissions Calcs'!$V$8:$V$8919,)))</f>
        <v>0</v>
      </c>
      <c r="P4805" s="38">
        <f t="array" aca="1" ref="P4805" ca="1">IF($H4805="TOTAL HAP",K4805,MAX(IF('PTE - Segment Emissions Calcs'!$B$8:$B$8919=$B4805,'PTE - Segment Emissions Calcs'!$X$8:$X$8919,)))</f>
        <v>0</v>
      </c>
      <c r="Q4805" s="38">
        <f t="array" aca="1" ref="Q4805" ca="1">IF($H4805="TOTAL HAP",N4805,MAX(IF('PTE - Segment Emissions Calcs'!$B$8:$B$8919=$B4805,'PTE - Segment Emissions Calcs'!$Z$8:$Z$8919,)))</f>
        <v>0</v>
      </c>
      <c r="R4805" s="39"/>
    </row>
    <row r="4806" spans="1:18" x14ac:dyDescent="0.25">
      <c r="A4806" s="71"/>
      <c r="B4806" s="71"/>
      <c r="C4806" s="34" t="s">
        <v>40</v>
      </c>
      <c r="D4806" s="59"/>
      <c r="E4806" s="35"/>
      <c r="F4806" s="35">
        <f ca="1">IFERROR(VLOOKUP($E4806&amp;"-1",'PTE - Segment Emissions Calcs'!$I$8:$V$8919,16,FALSE),0)</f>
        <v>0</v>
      </c>
      <c r="G4806" s="35">
        <f ca="1">IFERROR(VLOOKUP($E4806&amp;"-2",'PTE - Segment Emissions Calcs'!$I$8:$V$8919,16,FALSE),0)</f>
        <v>0</v>
      </c>
      <c r="H4806" s="36">
        <f t="shared" ca="1" si="219"/>
        <v>0</v>
      </c>
      <c r="I4806" s="37">
        <f ca="1">IFERROR(VLOOKUP($E4806&amp;"-1",'PTE - Segment Emissions Calcs'!$I$8:$X$8919,18,FALSE),0)</f>
        <v>0</v>
      </c>
      <c r="J4806" s="37">
        <f ca="1">IFERROR(VLOOKUP($E4806&amp;"-2",'PTE - Segment Emissions Calcs'!$I$8:$X$8919,18,FALSE),0)</f>
        <v>0</v>
      </c>
      <c r="K4806" s="37">
        <f t="shared" ca="1" si="220"/>
        <v>0</v>
      </c>
      <c r="L4806" s="37">
        <f ca="1">IFERROR(VLOOKUP($E4806&amp;"-1",'PTE - Segment Emissions Calcs'!$I$8:$Z$8919,20,FALSE),0)</f>
        <v>0</v>
      </c>
      <c r="M4806" s="37">
        <f ca="1">IFERROR(VLOOKUP($E4806&amp;"-2",'PTE - Segment Emissions Calcs'!$I$8:$Z$8919,20,FALSE),0)</f>
        <v>0</v>
      </c>
      <c r="N4806" s="37">
        <f t="shared" ca="1" si="221"/>
        <v>0</v>
      </c>
      <c r="O4806" s="38">
        <f t="array" aca="1" ref="O4806" ca="1">IF($H4806="TOTAL HAP",H4806,MAX(IF('PTE - Segment Emissions Calcs'!$B$8:$B$8919=$B4806,'PTE - Segment Emissions Calcs'!$V$8:$V$8919,)))</f>
        <v>0</v>
      </c>
      <c r="P4806" s="38">
        <f t="array" aca="1" ref="P4806" ca="1">IF($H4806="TOTAL HAP",K4806,MAX(IF('PTE - Segment Emissions Calcs'!$B$8:$B$8919=$B4806,'PTE - Segment Emissions Calcs'!$X$8:$X$8919,)))</f>
        <v>0</v>
      </c>
      <c r="Q4806" s="38">
        <f t="array" aca="1" ref="Q4806" ca="1">IF($H4806="TOTAL HAP",N4806,MAX(IF('PTE - Segment Emissions Calcs'!$B$8:$B$8919=$B4806,'PTE - Segment Emissions Calcs'!$Z$8:$Z$8919,)))</f>
        <v>0</v>
      </c>
      <c r="R4806" s="39"/>
    </row>
    <row r="4807" spans="1:18" x14ac:dyDescent="0.25">
      <c r="A4807" s="71"/>
      <c r="B4807" s="71"/>
      <c r="C4807" s="34" t="s">
        <v>186</v>
      </c>
      <c r="D4807" s="59"/>
      <c r="E4807" s="35"/>
      <c r="F4807" s="35">
        <f ca="1">IFERROR(VLOOKUP($E4807&amp;"-1",'PTE - Segment Emissions Calcs'!$I$8:$V$8919,16,FALSE),0)</f>
        <v>0</v>
      </c>
      <c r="G4807" s="35">
        <f ca="1">IFERROR(VLOOKUP($E4807&amp;"-2",'PTE - Segment Emissions Calcs'!$I$8:$V$8919,16,FALSE),0)</f>
        <v>0</v>
      </c>
      <c r="H4807" s="36">
        <f t="shared" ca="1" si="219"/>
        <v>0</v>
      </c>
      <c r="I4807" s="37">
        <f ca="1">IFERROR(VLOOKUP($E4807&amp;"-1",'PTE - Segment Emissions Calcs'!$I$8:$X$8919,18,FALSE),0)</f>
        <v>0</v>
      </c>
      <c r="J4807" s="37">
        <f ca="1">IFERROR(VLOOKUP($E4807&amp;"-2",'PTE - Segment Emissions Calcs'!$I$8:$X$8919,18,FALSE),0)</f>
        <v>0</v>
      </c>
      <c r="K4807" s="37">
        <f t="shared" ca="1" si="220"/>
        <v>0</v>
      </c>
      <c r="L4807" s="37">
        <f ca="1">IFERROR(VLOOKUP($E4807&amp;"-1",'PTE - Segment Emissions Calcs'!$I$8:$Z$8919,20,FALSE),0)</f>
        <v>0</v>
      </c>
      <c r="M4807" s="37">
        <f ca="1">IFERROR(VLOOKUP($E4807&amp;"-2",'PTE - Segment Emissions Calcs'!$I$8:$Z$8919,20,FALSE),0)</f>
        <v>0</v>
      </c>
      <c r="N4807" s="37">
        <f t="shared" ca="1" si="221"/>
        <v>0</v>
      </c>
      <c r="O4807" s="38">
        <f t="array" aca="1" ref="O4807" ca="1">IF($H4807="TOTAL HAP",H4807,MAX(IF('PTE - Segment Emissions Calcs'!$B$8:$B$8919=$B4807,'PTE - Segment Emissions Calcs'!$V$8:$V$8919,)))</f>
        <v>0</v>
      </c>
      <c r="P4807" s="38">
        <f t="array" aca="1" ref="P4807" ca="1">IF($H4807="TOTAL HAP",K4807,MAX(IF('PTE - Segment Emissions Calcs'!$B$8:$B$8919=$B4807,'PTE - Segment Emissions Calcs'!$X$8:$X$8919,)))</f>
        <v>0</v>
      </c>
      <c r="Q4807" s="38">
        <f t="array" aca="1" ref="Q4807" ca="1">IF($H4807="TOTAL HAP",N4807,MAX(IF('PTE - Segment Emissions Calcs'!$B$8:$B$8919=$B4807,'PTE - Segment Emissions Calcs'!$Z$8:$Z$8919,)))</f>
        <v>0</v>
      </c>
      <c r="R4807" s="39"/>
    </row>
    <row r="4808" spans="1:18" x14ac:dyDescent="0.25">
      <c r="A4808" s="71"/>
      <c r="B4808" s="71"/>
      <c r="C4808" s="34" t="s">
        <v>172</v>
      </c>
      <c r="D4808" s="59"/>
      <c r="E4808" s="35"/>
      <c r="F4808" s="35">
        <f ca="1">IFERROR(VLOOKUP($E4808&amp;"-1",'PTE - Segment Emissions Calcs'!$I$8:$V$8919,16,FALSE),0)</f>
        <v>1.4701944000000001E-5</v>
      </c>
      <c r="G4808" s="35">
        <f ca="1">IFERROR(VLOOKUP($E4808&amp;"-2",'PTE - Segment Emissions Calcs'!$I$8:$V$8919,16,FALSE),0)</f>
        <v>0</v>
      </c>
      <c r="H4808" s="36">
        <f t="shared" ca="1" si="219"/>
        <v>1.4701944000000001E-5</v>
      </c>
      <c r="I4808" s="37">
        <f ca="1">IFERROR(VLOOKUP($E4808&amp;"-1",'PTE - Segment Emissions Calcs'!$I$8:$X$8919,18,FALSE),0)</f>
        <v>6.4394514720000001E-5</v>
      </c>
      <c r="J4808" s="37">
        <f ca="1">IFERROR(VLOOKUP($E4808&amp;"-2",'PTE - Segment Emissions Calcs'!$I$8:$X$8919,18,FALSE),0)</f>
        <v>0</v>
      </c>
      <c r="K4808" s="37">
        <f t="shared" ca="1" si="220"/>
        <v>6.4394514720000001E-5</v>
      </c>
      <c r="L4808" s="37">
        <f ca="1">IFERROR(VLOOKUP($E4808&amp;"-1",'PTE - Segment Emissions Calcs'!$I$8:$Z$8919,20,FALSE),0)</f>
        <v>6.4394514720000001E-5</v>
      </c>
      <c r="M4808" s="37">
        <f ca="1">IFERROR(VLOOKUP($E4808&amp;"-2",'PTE - Segment Emissions Calcs'!$I$8:$Z$8919,20,FALSE),0)</f>
        <v>0</v>
      </c>
      <c r="N4808" s="37">
        <f t="shared" ca="1" si="221"/>
        <v>6.4394514720000001E-5</v>
      </c>
      <c r="O4808" s="38">
        <f t="array" aca="1" ref="O4808" ca="1">IF($H4808="TOTAL HAP",H4808,MAX(IF('PTE - Segment Emissions Calcs'!$B$8:$B$8919=$B4808,'PTE - Segment Emissions Calcs'!$V$8:$V$8919,)))</f>
        <v>1.4701944000000001E-5</v>
      </c>
      <c r="P4808" s="38">
        <f t="array" aca="1" ref="P4808" ca="1">IF($H4808="TOTAL HAP",K4808,MAX(IF('PTE - Segment Emissions Calcs'!$B$8:$B$8919=$B4808,'PTE - Segment Emissions Calcs'!$X$8:$X$8919,)))</f>
        <v>6.4394514720000001E-5</v>
      </c>
      <c r="Q4808" s="38">
        <f t="array" aca="1" ref="Q4808" ca="1">IF($H4808="TOTAL HAP",N4808,MAX(IF('PTE - Segment Emissions Calcs'!$B$8:$B$8919=$B4808,'PTE - Segment Emissions Calcs'!$Z$8:$Z$8919,)))</f>
        <v>6.4394514720000001E-5</v>
      </c>
      <c r="R4808" s="39"/>
    </row>
    <row r="4809" spans="1:18" x14ac:dyDescent="0.25">
      <c r="A4809" s="71"/>
      <c r="B4809" s="71"/>
      <c r="C4809" s="34" t="s">
        <v>101</v>
      </c>
      <c r="D4809" s="59"/>
      <c r="E4809" s="35"/>
      <c r="F4809" s="35">
        <f ca="1">IFERROR(VLOOKUP($E4809&amp;"-1",'PTE - Segment Emissions Calcs'!$I$8:$V$8919,16,FALSE),0)</f>
        <v>0</v>
      </c>
      <c r="G4809" s="35">
        <f ca="1">IFERROR(VLOOKUP($E4809&amp;"-2",'PTE - Segment Emissions Calcs'!$I$8:$V$8919,16,FALSE),0)</f>
        <v>0</v>
      </c>
      <c r="H4809" s="36">
        <f t="shared" ca="1" si="219"/>
        <v>0</v>
      </c>
      <c r="I4809" s="37">
        <f ca="1">IFERROR(VLOOKUP($E4809&amp;"-1",'PTE - Segment Emissions Calcs'!$I$8:$X$8919,18,FALSE),0)</f>
        <v>0</v>
      </c>
      <c r="J4809" s="37">
        <f ca="1">IFERROR(VLOOKUP($E4809&amp;"-2",'PTE - Segment Emissions Calcs'!$I$8:$X$8919,18,FALSE),0)</f>
        <v>0</v>
      </c>
      <c r="K4809" s="37">
        <f t="shared" ca="1" si="220"/>
        <v>0</v>
      </c>
      <c r="L4809" s="37">
        <f ca="1">IFERROR(VLOOKUP($E4809&amp;"-1",'PTE - Segment Emissions Calcs'!$I$8:$Z$8919,20,FALSE),0)</f>
        <v>0</v>
      </c>
      <c r="M4809" s="37">
        <f ca="1">IFERROR(VLOOKUP($E4809&amp;"-2",'PTE - Segment Emissions Calcs'!$I$8:$Z$8919,20,FALSE),0)</f>
        <v>0</v>
      </c>
      <c r="N4809" s="37">
        <f t="shared" ca="1" si="221"/>
        <v>0</v>
      </c>
      <c r="O4809" s="38">
        <f t="array" aca="1" ref="O4809" ca="1">IF($H4809="TOTAL HAP",H4809,MAX(IF('PTE - Segment Emissions Calcs'!$B$8:$B$8919=$B4809,'PTE - Segment Emissions Calcs'!$V$8:$V$8919,)))</f>
        <v>0</v>
      </c>
      <c r="P4809" s="38">
        <f t="array" aca="1" ref="P4809" ca="1">IF($H4809="TOTAL HAP",K4809,MAX(IF('PTE - Segment Emissions Calcs'!$B$8:$B$8919=$B4809,'PTE - Segment Emissions Calcs'!$X$8:$X$8919,)))</f>
        <v>0</v>
      </c>
      <c r="Q4809" s="38">
        <f t="array" aca="1" ref="Q4809" ca="1">IF($H4809="TOTAL HAP",N4809,MAX(IF('PTE - Segment Emissions Calcs'!$B$8:$B$8919=$B4809,'PTE - Segment Emissions Calcs'!$Z$8:$Z$8919,)))</f>
        <v>0</v>
      </c>
      <c r="R4809" s="39"/>
    </row>
    <row r="4810" spans="1:18" x14ac:dyDescent="0.25">
      <c r="A4810" s="71"/>
      <c r="B4810" s="71"/>
      <c r="C4810" s="34" t="s">
        <v>152</v>
      </c>
      <c r="D4810" s="59"/>
      <c r="E4810" s="35"/>
      <c r="F4810" s="35">
        <f ca="1">IFERROR(VLOOKUP($E4810&amp;"-1",'PTE - Segment Emissions Calcs'!$I$8:$V$8919,16,FALSE),0)</f>
        <v>0</v>
      </c>
      <c r="G4810" s="35">
        <f ca="1">IFERROR(VLOOKUP($E4810&amp;"-2",'PTE - Segment Emissions Calcs'!$I$8:$V$8919,16,FALSE),0)</f>
        <v>0</v>
      </c>
      <c r="H4810" s="36">
        <f t="shared" ca="1" si="219"/>
        <v>0</v>
      </c>
      <c r="I4810" s="37">
        <f ca="1">IFERROR(VLOOKUP($E4810&amp;"-1",'PTE - Segment Emissions Calcs'!$I$8:$X$8919,18,FALSE),0)</f>
        <v>0</v>
      </c>
      <c r="J4810" s="37">
        <f ca="1">IFERROR(VLOOKUP($E4810&amp;"-2",'PTE - Segment Emissions Calcs'!$I$8:$X$8919,18,FALSE),0)</f>
        <v>0</v>
      </c>
      <c r="K4810" s="37">
        <f t="shared" ca="1" si="220"/>
        <v>0</v>
      </c>
      <c r="L4810" s="37">
        <f ca="1">IFERROR(VLOOKUP($E4810&amp;"-1",'PTE - Segment Emissions Calcs'!$I$8:$Z$8919,20,FALSE),0)</f>
        <v>0</v>
      </c>
      <c r="M4810" s="37">
        <f ca="1">IFERROR(VLOOKUP($E4810&amp;"-2",'PTE - Segment Emissions Calcs'!$I$8:$Z$8919,20,FALSE),0)</f>
        <v>0</v>
      </c>
      <c r="N4810" s="37">
        <f t="shared" ca="1" si="221"/>
        <v>0</v>
      </c>
      <c r="O4810" s="38">
        <f t="array" aca="1" ref="O4810" ca="1">IF($H4810="TOTAL HAP",H4810,MAX(IF('PTE - Segment Emissions Calcs'!$B$8:$B$8919=$B4810,'PTE - Segment Emissions Calcs'!$V$8:$V$8919,)))</f>
        <v>0</v>
      </c>
      <c r="P4810" s="38">
        <f t="array" aca="1" ref="P4810" ca="1">IF($H4810="TOTAL HAP",K4810,MAX(IF('PTE - Segment Emissions Calcs'!$B$8:$B$8919=$B4810,'PTE - Segment Emissions Calcs'!$X$8:$X$8919,)))</f>
        <v>0</v>
      </c>
      <c r="Q4810" s="38">
        <f t="array" aca="1" ref="Q4810" ca="1">IF($H4810="TOTAL HAP",N4810,MAX(IF('PTE - Segment Emissions Calcs'!$B$8:$B$8919=$B4810,'PTE - Segment Emissions Calcs'!$Z$8:$Z$8919,)))</f>
        <v>0</v>
      </c>
      <c r="R4810" s="39"/>
    </row>
    <row r="4811" spans="1:18" x14ac:dyDescent="0.25">
      <c r="A4811" s="71"/>
      <c r="B4811" s="71"/>
      <c r="C4811" s="34" t="s">
        <v>42</v>
      </c>
      <c r="D4811" s="59"/>
      <c r="E4811" s="35"/>
      <c r="F4811" s="35">
        <f ca="1">IFERROR(VLOOKUP($E4811&amp;"-1",'PTE - Segment Emissions Calcs'!$I$8:$V$8919,16,FALSE),0)</f>
        <v>0</v>
      </c>
      <c r="G4811" s="35">
        <f ca="1">IFERROR(VLOOKUP($E4811&amp;"-2",'PTE - Segment Emissions Calcs'!$I$8:$V$8919,16,FALSE),0)</f>
        <v>0</v>
      </c>
      <c r="H4811" s="36">
        <f t="shared" ca="1" si="219"/>
        <v>0</v>
      </c>
      <c r="I4811" s="37">
        <f ca="1">IFERROR(VLOOKUP($E4811&amp;"-1",'PTE - Segment Emissions Calcs'!$I$8:$X$8919,18,FALSE),0)</f>
        <v>0</v>
      </c>
      <c r="J4811" s="37">
        <f ca="1">IFERROR(VLOOKUP($E4811&amp;"-2",'PTE - Segment Emissions Calcs'!$I$8:$X$8919,18,FALSE),0)</f>
        <v>0</v>
      </c>
      <c r="K4811" s="37">
        <f t="shared" ca="1" si="220"/>
        <v>0</v>
      </c>
      <c r="L4811" s="37">
        <f ca="1">IFERROR(VLOOKUP($E4811&amp;"-1",'PTE - Segment Emissions Calcs'!$I$8:$Z$8919,20,FALSE),0)</f>
        <v>0</v>
      </c>
      <c r="M4811" s="37">
        <f ca="1">IFERROR(VLOOKUP($E4811&amp;"-2",'PTE - Segment Emissions Calcs'!$I$8:$Z$8919,20,FALSE),0)</f>
        <v>0</v>
      </c>
      <c r="N4811" s="37">
        <f t="shared" ca="1" si="221"/>
        <v>0</v>
      </c>
      <c r="O4811" s="38">
        <f t="array" aca="1" ref="O4811" ca="1">IF($H4811="TOTAL HAP",H4811,MAX(IF('PTE - Segment Emissions Calcs'!$B$8:$B$8919=$B4811,'PTE - Segment Emissions Calcs'!$V$8:$V$8919,)))</f>
        <v>0</v>
      </c>
      <c r="P4811" s="38">
        <f t="array" aca="1" ref="P4811" ca="1">IF($H4811="TOTAL HAP",K4811,MAX(IF('PTE - Segment Emissions Calcs'!$B$8:$B$8919=$B4811,'PTE - Segment Emissions Calcs'!$X$8:$X$8919,)))</f>
        <v>0</v>
      </c>
      <c r="Q4811" s="38">
        <f t="array" aca="1" ref="Q4811" ca="1">IF($H4811="TOTAL HAP",N4811,MAX(IF('PTE - Segment Emissions Calcs'!$B$8:$B$8919=$B4811,'PTE - Segment Emissions Calcs'!$Z$8:$Z$8919,)))</f>
        <v>0</v>
      </c>
      <c r="R4811" s="39"/>
    </row>
    <row r="4812" spans="1:18" x14ac:dyDescent="0.25">
      <c r="A4812" s="71"/>
      <c r="B4812" s="71"/>
      <c r="C4812" s="34" t="s">
        <v>130</v>
      </c>
      <c r="D4812" s="59"/>
      <c r="E4812" s="35"/>
      <c r="F4812" s="35">
        <f ca="1">IFERROR(VLOOKUP($E4812&amp;"-1",'PTE - Segment Emissions Calcs'!$I$8:$V$8919,16,FALSE),0)</f>
        <v>4.9742676000000002E-5</v>
      </c>
      <c r="G4812" s="35">
        <f ca="1">IFERROR(VLOOKUP($E4812&amp;"-2",'PTE - Segment Emissions Calcs'!$I$8:$V$8919,16,FALSE),0)</f>
        <v>0</v>
      </c>
      <c r="H4812" s="36">
        <f t="shared" ca="1" si="219"/>
        <v>4.9742676000000002E-5</v>
      </c>
      <c r="I4812" s="37">
        <f ca="1">IFERROR(VLOOKUP($E4812&amp;"-1",'PTE - Segment Emissions Calcs'!$I$8:$X$8919,18,FALSE),0)</f>
        <v>2.1787292088000003E-4</v>
      </c>
      <c r="J4812" s="37">
        <f ca="1">IFERROR(VLOOKUP($E4812&amp;"-2",'PTE - Segment Emissions Calcs'!$I$8:$X$8919,18,FALSE),0)</f>
        <v>0</v>
      </c>
      <c r="K4812" s="37">
        <f t="shared" ca="1" si="220"/>
        <v>2.1787292088000003E-4</v>
      </c>
      <c r="L4812" s="37">
        <f ca="1">IFERROR(VLOOKUP($E4812&amp;"-1",'PTE - Segment Emissions Calcs'!$I$8:$Z$8919,20,FALSE),0)</f>
        <v>2.1787292088000003E-4</v>
      </c>
      <c r="M4812" s="37">
        <f ca="1">IFERROR(VLOOKUP($E4812&amp;"-2",'PTE - Segment Emissions Calcs'!$I$8:$Z$8919,20,FALSE),0)</f>
        <v>0</v>
      </c>
      <c r="N4812" s="37">
        <f t="shared" ca="1" si="221"/>
        <v>2.1787292088000003E-4</v>
      </c>
      <c r="O4812" s="38">
        <f t="array" aca="1" ref="O4812" ca="1">IF($H4812="TOTAL HAP",H4812,MAX(IF('PTE - Segment Emissions Calcs'!$B$8:$B$8919=$B4812,'PTE - Segment Emissions Calcs'!$V$8:$V$8919,)))</f>
        <v>4.9742676000000002E-5</v>
      </c>
      <c r="P4812" s="38">
        <f t="array" aca="1" ref="P4812" ca="1">IF($H4812="TOTAL HAP",K4812,MAX(IF('PTE - Segment Emissions Calcs'!$B$8:$B$8919=$B4812,'PTE - Segment Emissions Calcs'!$X$8:$X$8919,)))</f>
        <v>2.1787292088000003E-4</v>
      </c>
      <c r="Q4812" s="38">
        <f t="array" aca="1" ref="Q4812" ca="1">IF($H4812="TOTAL HAP",N4812,MAX(IF('PTE - Segment Emissions Calcs'!$B$8:$B$8919=$B4812,'PTE - Segment Emissions Calcs'!$Z$8:$Z$8919,)))</f>
        <v>2.1787292088000003E-4</v>
      </c>
      <c r="R4812" s="39"/>
    </row>
    <row r="4813" spans="1:18" x14ac:dyDescent="0.25">
      <c r="A4813" s="71"/>
      <c r="B4813" s="71"/>
      <c r="C4813" s="34" t="s">
        <v>173</v>
      </c>
      <c r="D4813" s="59"/>
      <c r="E4813" s="35"/>
      <c r="F4813" s="35">
        <f ca="1">IFERROR(VLOOKUP($E4813&amp;"-1",'PTE - Segment Emissions Calcs'!$I$8:$V$8919,16,FALSE),0)</f>
        <v>0</v>
      </c>
      <c r="G4813" s="35">
        <f ca="1">IFERROR(VLOOKUP($E4813&amp;"-2",'PTE - Segment Emissions Calcs'!$I$8:$V$8919,16,FALSE),0)</f>
        <v>0</v>
      </c>
      <c r="H4813" s="36">
        <f t="shared" ca="1" si="219"/>
        <v>0</v>
      </c>
      <c r="I4813" s="37">
        <f ca="1">IFERROR(VLOOKUP($E4813&amp;"-1",'PTE - Segment Emissions Calcs'!$I$8:$X$8919,18,FALSE),0)</f>
        <v>0</v>
      </c>
      <c r="J4813" s="37">
        <f ca="1">IFERROR(VLOOKUP($E4813&amp;"-2",'PTE - Segment Emissions Calcs'!$I$8:$X$8919,18,FALSE),0)</f>
        <v>0</v>
      </c>
      <c r="K4813" s="37">
        <f t="shared" ca="1" si="220"/>
        <v>0</v>
      </c>
      <c r="L4813" s="37">
        <f ca="1">IFERROR(VLOOKUP($E4813&amp;"-1",'PTE - Segment Emissions Calcs'!$I$8:$Z$8919,20,FALSE),0)</f>
        <v>0</v>
      </c>
      <c r="M4813" s="37">
        <f ca="1">IFERROR(VLOOKUP($E4813&amp;"-2",'PTE - Segment Emissions Calcs'!$I$8:$Z$8919,20,FALSE),0)</f>
        <v>0</v>
      </c>
      <c r="N4813" s="37">
        <f t="shared" ca="1" si="221"/>
        <v>0</v>
      </c>
      <c r="O4813" s="38">
        <f t="array" aca="1" ref="O4813" ca="1">IF($H4813="TOTAL HAP",H4813,MAX(IF('PTE - Segment Emissions Calcs'!$B$8:$B$8919=$B4813,'PTE - Segment Emissions Calcs'!$V$8:$V$8919,)))</f>
        <v>0</v>
      </c>
      <c r="P4813" s="38">
        <f t="array" aca="1" ref="P4813" ca="1">IF($H4813="TOTAL HAP",K4813,MAX(IF('PTE - Segment Emissions Calcs'!$B$8:$B$8919=$B4813,'PTE - Segment Emissions Calcs'!$X$8:$X$8919,)))</f>
        <v>0</v>
      </c>
      <c r="Q4813" s="38">
        <f t="array" aca="1" ref="Q4813" ca="1">IF($H4813="TOTAL HAP",N4813,MAX(IF('PTE - Segment Emissions Calcs'!$B$8:$B$8919=$B4813,'PTE - Segment Emissions Calcs'!$Z$8:$Z$8919,)))</f>
        <v>0</v>
      </c>
      <c r="R4813" s="39"/>
    </row>
    <row r="4814" spans="1:18" x14ac:dyDescent="0.25">
      <c r="A4814" s="71"/>
      <c r="B4814" s="71"/>
      <c r="C4814" s="34" t="s">
        <v>43</v>
      </c>
      <c r="D4814" s="59"/>
      <c r="E4814" s="35"/>
      <c r="F4814" s="35">
        <f ca="1">IFERROR(VLOOKUP($E4814&amp;"-1",'PTE - Segment Emissions Calcs'!$I$8:$V$8919,16,FALSE),0)</f>
        <v>0</v>
      </c>
      <c r="G4814" s="35">
        <f ca="1">IFERROR(VLOOKUP($E4814&amp;"-2",'PTE - Segment Emissions Calcs'!$I$8:$V$8919,16,FALSE),0)</f>
        <v>0</v>
      </c>
      <c r="H4814" s="36">
        <f t="shared" ca="1" si="219"/>
        <v>0</v>
      </c>
      <c r="I4814" s="37">
        <f ca="1">IFERROR(VLOOKUP($E4814&amp;"-1",'PTE - Segment Emissions Calcs'!$I$8:$X$8919,18,FALSE),0)</f>
        <v>0</v>
      </c>
      <c r="J4814" s="37">
        <f ca="1">IFERROR(VLOOKUP($E4814&amp;"-2",'PTE - Segment Emissions Calcs'!$I$8:$X$8919,18,FALSE),0)</f>
        <v>0</v>
      </c>
      <c r="K4814" s="37">
        <f t="shared" ca="1" si="220"/>
        <v>0</v>
      </c>
      <c r="L4814" s="37">
        <f ca="1">IFERROR(VLOOKUP($E4814&amp;"-1",'PTE - Segment Emissions Calcs'!$I$8:$Z$8919,20,FALSE),0)</f>
        <v>0</v>
      </c>
      <c r="M4814" s="37">
        <f ca="1">IFERROR(VLOOKUP($E4814&amp;"-2",'PTE - Segment Emissions Calcs'!$I$8:$Z$8919,20,FALSE),0)</f>
        <v>0</v>
      </c>
      <c r="N4814" s="37">
        <f t="shared" ca="1" si="221"/>
        <v>0</v>
      </c>
      <c r="O4814" s="38">
        <f t="array" aca="1" ref="O4814" ca="1">IF($H4814="TOTAL HAP",H4814,MAX(IF('PTE - Segment Emissions Calcs'!$B$8:$B$8919=$B4814,'PTE - Segment Emissions Calcs'!$V$8:$V$8919,)))</f>
        <v>0</v>
      </c>
      <c r="P4814" s="38">
        <f t="array" aca="1" ref="P4814" ca="1">IF($H4814="TOTAL HAP",K4814,MAX(IF('PTE - Segment Emissions Calcs'!$B$8:$B$8919=$B4814,'PTE - Segment Emissions Calcs'!$X$8:$X$8919,)))</f>
        <v>0</v>
      </c>
      <c r="Q4814" s="38">
        <f t="array" aca="1" ref="Q4814" ca="1">IF($H4814="TOTAL HAP",N4814,MAX(IF('PTE - Segment Emissions Calcs'!$B$8:$B$8919=$B4814,'PTE - Segment Emissions Calcs'!$Z$8:$Z$8919,)))</f>
        <v>0</v>
      </c>
      <c r="R4814" s="39"/>
    </row>
    <row r="4815" spans="1:18" x14ac:dyDescent="0.25">
      <c r="A4815" s="71"/>
      <c r="B4815" s="71"/>
      <c r="C4815" s="34" t="s">
        <v>190</v>
      </c>
      <c r="D4815" s="59"/>
      <c r="E4815" s="35"/>
      <c r="F4815" s="35">
        <f ca="1">IFERROR(VLOOKUP($E4815&amp;"-1",'PTE - Segment Emissions Calcs'!$I$8:$V$8919,16,FALSE),0)</f>
        <v>0</v>
      </c>
      <c r="G4815" s="35">
        <f ca="1">IFERROR(VLOOKUP($E4815&amp;"-2",'PTE - Segment Emissions Calcs'!$I$8:$V$8919,16,FALSE),0)</f>
        <v>0</v>
      </c>
      <c r="H4815" s="36">
        <f t="shared" ca="1" si="219"/>
        <v>0</v>
      </c>
      <c r="I4815" s="37">
        <f ca="1">IFERROR(VLOOKUP($E4815&amp;"-1",'PTE - Segment Emissions Calcs'!$I$8:$X$8919,18,FALSE),0)</f>
        <v>0</v>
      </c>
      <c r="J4815" s="37">
        <f ca="1">IFERROR(VLOOKUP($E4815&amp;"-2",'PTE - Segment Emissions Calcs'!$I$8:$X$8919,18,FALSE),0)</f>
        <v>0</v>
      </c>
      <c r="K4815" s="37">
        <f t="shared" ca="1" si="220"/>
        <v>0</v>
      </c>
      <c r="L4815" s="37">
        <f ca="1">IFERROR(VLOOKUP($E4815&amp;"-1",'PTE - Segment Emissions Calcs'!$I$8:$Z$8919,20,FALSE),0)</f>
        <v>0</v>
      </c>
      <c r="M4815" s="37">
        <f ca="1">IFERROR(VLOOKUP($E4815&amp;"-2",'PTE - Segment Emissions Calcs'!$I$8:$Z$8919,20,FALSE),0)</f>
        <v>0</v>
      </c>
      <c r="N4815" s="37">
        <f t="shared" ca="1" si="221"/>
        <v>0</v>
      </c>
      <c r="O4815" s="38">
        <f t="array" aca="1" ref="O4815" ca="1">IF($H4815="TOTAL HAP",H4815,MAX(IF('PTE - Segment Emissions Calcs'!$B$8:$B$8919=$B4815,'PTE - Segment Emissions Calcs'!$V$8:$V$8919,)))</f>
        <v>0</v>
      </c>
      <c r="P4815" s="38">
        <f t="array" aca="1" ref="P4815" ca="1">IF($H4815="TOTAL HAP",K4815,MAX(IF('PTE - Segment Emissions Calcs'!$B$8:$B$8919=$B4815,'PTE - Segment Emissions Calcs'!$X$8:$X$8919,)))</f>
        <v>0</v>
      </c>
      <c r="Q4815" s="38">
        <f t="array" aca="1" ref="Q4815" ca="1">IF($H4815="TOTAL HAP",N4815,MAX(IF('PTE - Segment Emissions Calcs'!$B$8:$B$8919=$B4815,'PTE - Segment Emissions Calcs'!$Z$8:$Z$8919,)))</f>
        <v>0</v>
      </c>
      <c r="R4815" s="39"/>
    </row>
    <row r="4816" spans="1:18" x14ac:dyDescent="0.25">
      <c r="A4816" s="71"/>
      <c r="B4816" s="71"/>
      <c r="C4816" s="34" t="s">
        <v>189</v>
      </c>
      <c r="D4816" s="59"/>
      <c r="E4816" s="35"/>
      <c r="F4816" s="35">
        <f ca="1">IFERROR(VLOOKUP($E4816&amp;"-1",'PTE - Segment Emissions Calcs'!$I$8:$V$8919,16,FALSE),0)</f>
        <v>0</v>
      </c>
      <c r="G4816" s="35">
        <f ca="1">IFERROR(VLOOKUP($E4816&amp;"-2",'PTE - Segment Emissions Calcs'!$I$8:$V$8919,16,FALSE),0)</f>
        <v>0</v>
      </c>
      <c r="H4816" s="36">
        <f t="shared" ca="1" si="219"/>
        <v>0</v>
      </c>
      <c r="I4816" s="37">
        <f ca="1">IFERROR(VLOOKUP($E4816&amp;"-1",'PTE - Segment Emissions Calcs'!$I$8:$X$8919,18,FALSE),0)</f>
        <v>0</v>
      </c>
      <c r="J4816" s="37">
        <f ca="1">IFERROR(VLOOKUP($E4816&amp;"-2",'PTE - Segment Emissions Calcs'!$I$8:$X$8919,18,FALSE),0)</f>
        <v>0</v>
      </c>
      <c r="K4816" s="37">
        <f t="shared" ca="1" si="220"/>
        <v>0</v>
      </c>
      <c r="L4816" s="37">
        <f ca="1">IFERROR(VLOOKUP($E4816&amp;"-1",'PTE - Segment Emissions Calcs'!$I$8:$Z$8919,20,FALSE),0)</f>
        <v>0</v>
      </c>
      <c r="M4816" s="37">
        <f ca="1">IFERROR(VLOOKUP($E4816&amp;"-2",'PTE - Segment Emissions Calcs'!$I$8:$Z$8919,20,FALSE),0)</f>
        <v>0</v>
      </c>
      <c r="N4816" s="37">
        <f t="shared" ca="1" si="221"/>
        <v>0</v>
      </c>
      <c r="O4816" s="38">
        <f t="array" aca="1" ref="O4816" ca="1">IF($H4816="TOTAL HAP",H4816,MAX(IF('PTE - Segment Emissions Calcs'!$B$8:$B$8919=$B4816,'PTE - Segment Emissions Calcs'!$V$8:$V$8919,)))</f>
        <v>0</v>
      </c>
      <c r="P4816" s="38">
        <f t="array" aca="1" ref="P4816" ca="1">IF($H4816="TOTAL HAP",K4816,MAX(IF('PTE - Segment Emissions Calcs'!$B$8:$B$8919=$B4816,'PTE - Segment Emissions Calcs'!$X$8:$X$8919,)))</f>
        <v>0</v>
      </c>
      <c r="Q4816" s="38">
        <f t="array" aca="1" ref="Q4816" ca="1">IF($H4816="TOTAL HAP",N4816,MAX(IF('PTE - Segment Emissions Calcs'!$B$8:$B$8919=$B4816,'PTE - Segment Emissions Calcs'!$Z$8:$Z$8919,)))</f>
        <v>0</v>
      </c>
      <c r="R4816" s="39"/>
    </row>
    <row r="4817" spans="1:18" x14ac:dyDescent="0.25">
      <c r="A4817" s="71"/>
      <c r="B4817" s="71"/>
      <c r="C4817" s="34" t="s">
        <v>191</v>
      </c>
      <c r="D4817" s="59"/>
      <c r="E4817" s="35"/>
      <c r="F4817" s="35">
        <f ca="1">IFERROR(VLOOKUP($E4817&amp;"-1",'PTE - Segment Emissions Calcs'!$I$8:$V$8919,16,FALSE),0)</f>
        <v>0</v>
      </c>
      <c r="G4817" s="35">
        <f ca="1">IFERROR(VLOOKUP($E4817&amp;"-2",'PTE - Segment Emissions Calcs'!$I$8:$V$8919,16,FALSE),0)</f>
        <v>0</v>
      </c>
      <c r="H4817" s="36">
        <f t="shared" ca="1" si="219"/>
        <v>0</v>
      </c>
      <c r="I4817" s="37">
        <f ca="1">IFERROR(VLOOKUP($E4817&amp;"-1",'PTE - Segment Emissions Calcs'!$I$8:$X$8919,18,FALSE),0)</f>
        <v>0</v>
      </c>
      <c r="J4817" s="37">
        <f ca="1">IFERROR(VLOOKUP($E4817&amp;"-2",'PTE - Segment Emissions Calcs'!$I$8:$X$8919,18,FALSE),0)</f>
        <v>0</v>
      </c>
      <c r="K4817" s="37">
        <f t="shared" ca="1" si="220"/>
        <v>0</v>
      </c>
      <c r="L4817" s="37">
        <f ca="1">IFERROR(VLOOKUP($E4817&amp;"-1",'PTE - Segment Emissions Calcs'!$I$8:$Z$8919,20,FALSE),0)</f>
        <v>0</v>
      </c>
      <c r="M4817" s="37">
        <f ca="1">IFERROR(VLOOKUP($E4817&amp;"-2",'PTE - Segment Emissions Calcs'!$I$8:$Z$8919,20,FALSE),0)</f>
        <v>0</v>
      </c>
      <c r="N4817" s="37">
        <f t="shared" ca="1" si="221"/>
        <v>0</v>
      </c>
      <c r="O4817" s="38">
        <f t="array" aca="1" ref="O4817" ca="1">IF($H4817="TOTAL HAP",H4817,MAX(IF('PTE - Segment Emissions Calcs'!$B$8:$B$8919=$B4817,'PTE - Segment Emissions Calcs'!$V$8:$V$8919,)))</f>
        <v>0</v>
      </c>
      <c r="P4817" s="38">
        <f t="array" aca="1" ref="P4817" ca="1">IF($H4817="TOTAL HAP",K4817,MAX(IF('PTE - Segment Emissions Calcs'!$B$8:$B$8919=$B4817,'PTE - Segment Emissions Calcs'!$X$8:$X$8919,)))</f>
        <v>0</v>
      </c>
      <c r="Q4817" s="38">
        <f t="array" aca="1" ref="Q4817" ca="1">IF($H4817="TOTAL HAP",N4817,MAX(IF('PTE - Segment Emissions Calcs'!$B$8:$B$8919=$B4817,'PTE - Segment Emissions Calcs'!$Z$8:$Z$8919,)))</f>
        <v>0</v>
      </c>
      <c r="R4817" s="39"/>
    </row>
    <row r="4818" spans="1:18" x14ac:dyDescent="0.25">
      <c r="A4818" s="71"/>
      <c r="B4818" s="71"/>
      <c r="C4818" s="34" t="s">
        <v>221</v>
      </c>
      <c r="D4818" s="59"/>
      <c r="E4818" s="35"/>
      <c r="F4818" s="35">
        <f ca="1">IFERROR(VLOOKUP($E4818&amp;"-1",'PTE - Segment Emissions Calcs'!$I$8:$V$8919,16,FALSE),0)</f>
        <v>0</v>
      </c>
      <c r="G4818" s="35">
        <f ca="1">IFERROR(VLOOKUP($E4818&amp;"-2",'PTE - Segment Emissions Calcs'!$I$8:$V$8919,16,FALSE),0)</f>
        <v>0</v>
      </c>
      <c r="H4818" s="36">
        <f t="shared" ca="1" si="219"/>
        <v>0</v>
      </c>
      <c r="I4818" s="37">
        <f ca="1">IFERROR(VLOOKUP($E4818&amp;"-1",'PTE - Segment Emissions Calcs'!$I$8:$X$8919,18,FALSE),0)</f>
        <v>0</v>
      </c>
      <c r="J4818" s="37">
        <f ca="1">IFERROR(VLOOKUP($E4818&amp;"-2",'PTE - Segment Emissions Calcs'!$I$8:$X$8919,18,FALSE),0)</f>
        <v>0</v>
      </c>
      <c r="K4818" s="37">
        <f t="shared" ca="1" si="220"/>
        <v>0</v>
      </c>
      <c r="L4818" s="37">
        <f ca="1">IFERROR(VLOOKUP($E4818&amp;"-1",'PTE - Segment Emissions Calcs'!$I$8:$Z$8919,20,FALSE),0)</f>
        <v>0</v>
      </c>
      <c r="M4818" s="37">
        <f ca="1">IFERROR(VLOOKUP($E4818&amp;"-2",'PTE - Segment Emissions Calcs'!$I$8:$Z$8919,20,FALSE),0)</f>
        <v>0</v>
      </c>
      <c r="N4818" s="37">
        <f t="shared" ca="1" si="221"/>
        <v>0</v>
      </c>
      <c r="O4818" s="38">
        <f t="array" aca="1" ref="O4818" ca="1">IF($H4818="TOTAL HAP",H4818,MAX(IF('PTE - Segment Emissions Calcs'!$B$8:$B$8919=$B4818,'PTE - Segment Emissions Calcs'!$V$8:$V$8919,)))</f>
        <v>0</v>
      </c>
      <c r="P4818" s="38">
        <f t="array" aca="1" ref="P4818" ca="1">IF($H4818="TOTAL HAP",K4818,MAX(IF('PTE - Segment Emissions Calcs'!$B$8:$B$8919=$B4818,'PTE - Segment Emissions Calcs'!$X$8:$X$8919,)))</f>
        <v>0</v>
      </c>
      <c r="Q4818" s="38">
        <f t="array" aca="1" ref="Q4818" ca="1">IF($H4818="TOTAL HAP",N4818,MAX(IF('PTE - Segment Emissions Calcs'!$B$8:$B$8919=$B4818,'PTE - Segment Emissions Calcs'!$Z$8:$Z$8919,)))</f>
        <v>0</v>
      </c>
      <c r="R4818" s="39"/>
    </row>
    <row r="4819" spans="1:18" x14ac:dyDescent="0.25">
      <c r="A4819" s="71"/>
      <c r="B4819" s="71"/>
      <c r="C4819" s="34" t="s">
        <v>192</v>
      </c>
      <c r="D4819" s="59"/>
      <c r="E4819" s="35"/>
      <c r="F4819" s="35">
        <f ca="1">IFERROR(VLOOKUP($E4819&amp;"-1",'PTE - Segment Emissions Calcs'!$I$8:$V$8919,16,FALSE),0)</f>
        <v>0</v>
      </c>
      <c r="G4819" s="35">
        <f ca="1">IFERROR(VLOOKUP($E4819&amp;"-2",'PTE - Segment Emissions Calcs'!$I$8:$V$8919,16,FALSE),0)</f>
        <v>0</v>
      </c>
      <c r="H4819" s="36">
        <f t="shared" ca="1" si="219"/>
        <v>0</v>
      </c>
      <c r="I4819" s="37">
        <f ca="1">IFERROR(VLOOKUP($E4819&amp;"-1",'PTE - Segment Emissions Calcs'!$I$8:$X$8919,18,FALSE),0)</f>
        <v>0</v>
      </c>
      <c r="J4819" s="37">
        <f ca="1">IFERROR(VLOOKUP($E4819&amp;"-2",'PTE - Segment Emissions Calcs'!$I$8:$X$8919,18,FALSE),0)</f>
        <v>0</v>
      </c>
      <c r="K4819" s="37">
        <f t="shared" ca="1" si="220"/>
        <v>0</v>
      </c>
      <c r="L4819" s="37">
        <f ca="1">IFERROR(VLOOKUP($E4819&amp;"-1",'PTE - Segment Emissions Calcs'!$I$8:$Z$8919,20,FALSE),0)</f>
        <v>0</v>
      </c>
      <c r="M4819" s="37">
        <f ca="1">IFERROR(VLOOKUP($E4819&amp;"-2",'PTE - Segment Emissions Calcs'!$I$8:$Z$8919,20,FALSE),0)</f>
        <v>0</v>
      </c>
      <c r="N4819" s="37">
        <f t="shared" ca="1" si="221"/>
        <v>0</v>
      </c>
      <c r="O4819" s="38">
        <f t="array" aca="1" ref="O4819" ca="1">IF($H4819="TOTAL HAP",H4819,MAX(IF('PTE - Segment Emissions Calcs'!$B$8:$B$8919=$B4819,'PTE - Segment Emissions Calcs'!$V$8:$V$8919,)))</f>
        <v>0</v>
      </c>
      <c r="P4819" s="38">
        <f t="array" aca="1" ref="P4819" ca="1">IF($H4819="TOTAL HAP",K4819,MAX(IF('PTE - Segment Emissions Calcs'!$B$8:$B$8919=$B4819,'PTE - Segment Emissions Calcs'!$X$8:$X$8919,)))</f>
        <v>0</v>
      </c>
      <c r="Q4819" s="38">
        <f t="array" aca="1" ref="Q4819" ca="1">IF($H4819="TOTAL HAP",N4819,MAX(IF('PTE - Segment Emissions Calcs'!$B$8:$B$8919=$B4819,'PTE - Segment Emissions Calcs'!$Z$8:$Z$8919,)))</f>
        <v>0</v>
      </c>
      <c r="R4819" s="39"/>
    </row>
    <row r="4820" spans="1:18" x14ac:dyDescent="0.25">
      <c r="A4820" s="71"/>
      <c r="B4820" s="71"/>
      <c r="C4820" s="34" t="s">
        <v>193</v>
      </c>
      <c r="D4820" s="59"/>
      <c r="E4820" s="35"/>
      <c r="F4820" s="35">
        <f ca="1">IFERROR(VLOOKUP($E4820&amp;"-1",'PTE - Segment Emissions Calcs'!$I$8:$V$8919,16,FALSE),0)</f>
        <v>0</v>
      </c>
      <c r="G4820" s="35">
        <f ca="1">IFERROR(VLOOKUP($E4820&amp;"-2",'PTE - Segment Emissions Calcs'!$I$8:$V$8919,16,FALSE),0)</f>
        <v>0</v>
      </c>
      <c r="H4820" s="36">
        <f t="shared" ca="1" si="219"/>
        <v>0</v>
      </c>
      <c r="I4820" s="37">
        <f ca="1">IFERROR(VLOOKUP($E4820&amp;"-1",'PTE - Segment Emissions Calcs'!$I$8:$X$8919,18,FALSE),0)</f>
        <v>0</v>
      </c>
      <c r="J4820" s="37">
        <f ca="1">IFERROR(VLOOKUP($E4820&amp;"-2",'PTE - Segment Emissions Calcs'!$I$8:$X$8919,18,FALSE),0)</f>
        <v>0</v>
      </c>
      <c r="K4820" s="37">
        <f t="shared" ca="1" si="220"/>
        <v>0</v>
      </c>
      <c r="L4820" s="37">
        <f ca="1">IFERROR(VLOOKUP($E4820&amp;"-1",'PTE - Segment Emissions Calcs'!$I$8:$Z$8919,20,FALSE),0)</f>
        <v>0</v>
      </c>
      <c r="M4820" s="37">
        <f ca="1">IFERROR(VLOOKUP($E4820&amp;"-2",'PTE - Segment Emissions Calcs'!$I$8:$Z$8919,20,FALSE),0)</f>
        <v>0</v>
      </c>
      <c r="N4820" s="37">
        <f t="shared" ca="1" si="221"/>
        <v>0</v>
      </c>
      <c r="O4820" s="38">
        <f t="array" aca="1" ref="O4820" ca="1">IF($H4820="TOTAL HAP",H4820,MAX(IF('PTE - Segment Emissions Calcs'!$B$8:$B$8919=$B4820,'PTE - Segment Emissions Calcs'!$V$8:$V$8919,)))</f>
        <v>0</v>
      </c>
      <c r="P4820" s="38">
        <f t="array" aca="1" ref="P4820" ca="1">IF($H4820="TOTAL HAP",K4820,MAX(IF('PTE - Segment Emissions Calcs'!$B$8:$B$8919=$B4820,'PTE - Segment Emissions Calcs'!$X$8:$X$8919,)))</f>
        <v>0</v>
      </c>
      <c r="Q4820" s="38">
        <f t="array" aca="1" ref="Q4820" ca="1">IF($H4820="TOTAL HAP",N4820,MAX(IF('PTE - Segment Emissions Calcs'!$B$8:$B$8919=$B4820,'PTE - Segment Emissions Calcs'!$Z$8:$Z$8919,)))</f>
        <v>0</v>
      </c>
      <c r="R4820" s="39"/>
    </row>
    <row r="4821" spans="1:18" x14ac:dyDescent="0.25">
      <c r="A4821" s="71"/>
      <c r="B4821" s="71"/>
      <c r="C4821" s="34" t="s">
        <v>222</v>
      </c>
      <c r="D4821" s="59"/>
      <c r="E4821" s="35"/>
      <c r="F4821" s="35">
        <f ca="1">IFERROR(VLOOKUP($E4821&amp;"-1",'PTE - Segment Emissions Calcs'!$I$8:$V$8919,16,FALSE),0)</f>
        <v>0</v>
      </c>
      <c r="G4821" s="35">
        <f ca="1">IFERROR(VLOOKUP($E4821&amp;"-2",'PTE - Segment Emissions Calcs'!$I$8:$V$8919,16,FALSE),0)</f>
        <v>0</v>
      </c>
      <c r="H4821" s="36">
        <f t="shared" ca="1" si="219"/>
        <v>0</v>
      </c>
      <c r="I4821" s="37">
        <f ca="1">IFERROR(VLOOKUP($E4821&amp;"-1",'PTE - Segment Emissions Calcs'!$I$8:$X$8919,18,FALSE),0)</f>
        <v>0</v>
      </c>
      <c r="J4821" s="37">
        <f ca="1">IFERROR(VLOOKUP($E4821&amp;"-2",'PTE - Segment Emissions Calcs'!$I$8:$X$8919,18,FALSE),0)</f>
        <v>0</v>
      </c>
      <c r="K4821" s="37">
        <f t="shared" ca="1" si="220"/>
        <v>0</v>
      </c>
      <c r="L4821" s="37">
        <f ca="1">IFERROR(VLOOKUP($E4821&amp;"-1",'PTE - Segment Emissions Calcs'!$I$8:$Z$8919,20,FALSE),0)</f>
        <v>0</v>
      </c>
      <c r="M4821" s="37">
        <f ca="1">IFERROR(VLOOKUP($E4821&amp;"-2",'PTE - Segment Emissions Calcs'!$I$8:$Z$8919,20,FALSE),0)</f>
        <v>0</v>
      </c>
      <c r="N4821" s="37">
        <f t="shared" ca="1" si="221"/>
        <v>0</v>
      </c>
      <c r="O4821" s="38">
        <f t="array" aca="1" ref="O4821" ca="1">IF($H4821="TOTAL HAP",H4821,MAX(IF('PTE - Segment Emissions Calcs'!$B$8:$B$8919=$B4821,'PTE - Segment Emissions Calcs'!$V$8:$V$8919,)))</f>
        <v>0</v>
      </c>
      <c r="P4821" s="38">
        <f t="array" aca="1" ref="P4821" ca="1">IF($H4821="TOTAL HAP",K4821,MAX(IF('PTE - Segment Emissions Calcs'!$B$8:$B$8919=$B4821,'PTE - Segment Emissions Calcs'!$X$8:$X$8919,)))</f>
        <v>0</v>
      </c>
      <c r="Q4821" s="38">
        <f t="array" aca="1" ref="Q4821" ca="1">IF($H4821="TOTAL HAP",N4821,MAX(IF('PTE - Segment Emissions Calcs'!$B$8:$B$8919=$B4821,'PTE - Segment Emissions Calcs'!$Z$8:$Z$8919,)))</f>
        <v>0</v>
      </c>
      <c r="R4821" s="39"/>
    </row>
    <row r="4822" spans="1:18" x14ac:dyDescent="0.25">
      <c r="A4822" s="71"/>
      <c r="B4822" s="71"/>
      <c r="C4822" s="34" t="s">
        <v>86</v>
      </c>
      <c r="D4822" s="59"/>
      <c r="E4822" s="35"/>
      <c r="F4822" s="35">
        <f ca="1">IFERROR(VLOOKUP($E4822&amp;"-1",'PTE - Segment Emissions Calcs'!$I$8:$V$8919,16,FALSE),0)</f>
        <v>0</v>
      </c>
      <c r="G4822" s="35">
        <f ca="1">IFERROR(VLOOKUP($E4822&amp;"-2",'PTE - Segment Emissions Calcs'!$I$8:$V$8919,16,FALSE),0)</f>
        <v>0</v>
      </c>
      <c r="H4822" s="36">
        <f t="shared" ca="1" si="219"/>
        <v>0</v>
      </c>
      <c r="I4822" s="37">
        <f ca="1">IFERROR(VLOOKUP($E4822&amp;"-1",'PTE - Segment Emissions Calcs'!$I$8:$X$8919,18,FALSE),0)</f>
        <v>0</v>
      </c>
      <c r="J4822" s="37">
        <f ca="1">IFERROR(VLOOKUP($E4822&amp;"-2",'PTE - Segment Emissions Calcs'!$I$8:$X$8919,18,FALSE),0)</f>
        <v>0</v>
      </c>
      <c r="K4822" s="37">
        <f t="shared" ca="1" si="220"/>
        <v>0</v>
      </c>
      <c r="L4822" s="37">
        <f ca="1">IFERROR(VLOOKUP($E4822&amp;"-1",'PTE - Segment Emissions Calcs'!$I$8:$Z$8919,20,FALSE),0)</f>
        <v>0</v>
      </c>
      <c r="M4822" s="37">
        <f ca="1">IFERROR(VLOOKUP($E4822&amp;"-2",'PTE - Segment Emissions Calcs'!$I$8:$Z$8919,20,FALSE),0)</f>
        <v>0</v>
      </c>
      <c r="N4822" s="37">
        <f t="shared" ca="1" si="221"/>
        <v>0</v>
      </c>
      <c r="O4822" s="38">
        <f t="array" aca="1" ref="O4822" ca="1">IF($H4822="TOTAL HAP",H4822,MAX(IF('PTE - Segment Emissions Calcs'!$B$8:$B$8919=$B4822,'PTE - Segment Emissions Calcs'!$V$8:$V$8919,)))</f>
        <v>0</v>
      </c>
      <c r="P4822" s="38">
        <f t="array" aca="1" ref="P4822" ca="1">IF($H4822="TOTAL HAP",K4822,MAX(IF('PTE - Segment Emissions Calcs'!$B$8:$B$8919=$B4822,'PTE - Segment Emissions Calcs'!$X$8:$X$8919,)))</f>
        <v>0</v>
      </c>
      <c r="Q4822" s="38">
        <f t="array" aca="1" ref="Q4822" ca="1">IF($H4822="TOTAL HAP",N4822,MAX(IF('PTE - Segment Emissions Calcs'!$B$8:$B$8919=$B4822,'PTE - Segment Emissions Calcs'!$Z$8:$Z$8919,)))</f>
        <v>0</v>
      </c>
      <c r="R4822" s="39"/>
    </row>
    <row r="4823" spans="1:18" x14ac:dyDescent="0.25">
      <c r="A4823" s="71"/>
      <c r="B4823" s="71"/>
      <c r="C4823" s="34" t="s">
        <v>66</v>
      </c>
      <c r="D4823" s="59"/>
      <c r="E4823" s="35"/>
      <c r="F4823" s="35">
        <f ca="1">IFERROR(VLOOKUP($E4823&amp;"-1",'PTE - Segment Emissions Calcs'!$I$8:$V$8919,16,FALSE),0)</f>
        <v>1.6052369200000001E-4</v>
      </c>
      <c r="G4823" s="35">
        <f ca="1">IFERROR(VLOOKUP($E4823&amp;"-2",'PTE - Segment Emissions Calcs'!$I$8:$V$8919,16,FALSE),0)</f>
        <v>0</v>
      </c>
      <c r="H4823" s="36">
        <f t="shared" ca="1" si="219"/>
        <v>1.6052369200000001E-4</v>
      </c>
      <c r="I4823" s="37">
        <f ca="1">IFERROR(VLOOKUP($E4823&amp;"-1",'PTE - Segment Emissions Calcs'!$I$8:$X$8919,18,FALSE),0)</f>
        <v>7.0309377096000006E-4</v>
      </c>
      <c r="J4823" s="37">
        <f ca="1">IFERROR(VLOOKUP($E4823&amp;"-2",'PTE - Segment Emissions Calcs'!$I$8:$X$8919,18,FALSE),0)</f>
        <v>0</v>
      </c>
      <c r="K4823" s="37">
        <f t="shared" ca="1" si="220"/>
        <v>7.0309377096000006E-4</v>
      </c>
      <c r="L4823" s="37">
        <f ca="1">IFERROR(VLOOKUP($E4823&amp;"-1",'PTE - Segment Emissions Calcs'!$I$8:$Z$8919,20,FALSE),0)</f>
        <v>7.0309377096000006E-4</v>
      </c>
      <c r="M4823" s="37">
        <f ca="1">IFERROR(VLOOKUP($E4823&amp;"-2",'PTE - Segment Emissions Calcs'!$I$8:$Z$8919,20,FALSE),0)</f>
        <v>0</v>
      </c>
      <c r="N4823" s="37">
        <f t="shared" ca="1" si="221"/>
        <v>7.0309377096000006E-4</v>
      </c>
      <c r="O4823" s="38">
        <f t="array" aca="1" ref="O4823" ca="1">IF($H4823="TOTAL HAP",H4823,MAX(IF('PTE - Segment Emissions Calcs'!$B$8:$B$8919=$B4823,'PTE - Segment Emissions Calcs'!$V$8:$V$8919,)))</f>
        <v>1.6052369200000001E-4</v>
      </c>
      <c r="P4823" s="38">
        <f t="array" aca="1" ref="P4823" ca="1">IF($H4823="TOTAL HAP",K4823,MAX(IF('PTE - Segment Emissions Calcs'!$B$8:$B$8919=$B4823,'PTE - Segment Emissions Calcs'!$X$8:$X$8919,)))</f>
        <v>7.0309377096000006E-4</v>
      </c>
      <c r="Q4823" s="38">
        <f t="array" aca="1" ref="Q4823" ca="1">IF($H4823="TOTAL HAP",N4823,MAX(IF('PTE - Segment Emissions Calcs'!$B$8:$B$8919=$B4823,'PTE - Segment Emissions Calcs'!$Z$8:$Z$8919,)))</f>
        <v>7.0309377096000006E-4</v>
      </c>
      <c r="R4823" s="39"/>
    </row>
    <row r="4824" spans="1:18" x14ac:dyDescent="0.25">
      <c r="A4824" s="71"/>
      <c r="B4824" s="71"/>
      <c r="C4824" s="34" t="s">
        <v>45</v>
      </c>
      <c r="D4824" s="59"/>
      <c r="E4824" s="35"/>
      <c r="F4824" s="35">
        <f ca="1">IFERROR(VLOOKUP($E4824&amp;"-1",'PTE - Segment Emissions Calcs'!$I$8:$V$8919,16,FALSE),0)</f>
        <v>0</v>
      </c>
      <c r="G4824" s="35">
        <f ca="1">IFERROR(VLOOKUP($E4824&amp;"-2",'PTE - Segment Emissions Calcs'!$I$8:$V$8919,16,FALSE),0)</f>
        <v>0</v>
      </c>
      <c r="H4824" s="36">
        <f t="shared" ca="1" si="219"/>
        <v>0</v>
      </c>
      <c r="I4824" s="37">
        <f ca="1">IFERROR(VLOOKUP($E4824&amp;"-1",'PTE - Segment Emissions Calcs'!$I$8:$X$8919,18,FALSE),0)</f>
        <v>0</v>
      </c>
      <c r="J4824" s="37">
        <f ca="1">IFERROR(VLOOKUP($E4824&amp;"-2",'PTE - Segment Emissions Calcs'!$I$8:$X$8919,18,FALSE),0)</f>
        <v>0</v>
      </c>
      <c r="K4824" s="37">
        <f t="shared" ca="1" si="220"/>
        <v>0</v>
      </c>
      <c r="L4824" s="37">
        <f ca="1">IFERROR(VLOOKUP($E4824&amp;"-1",'PTE - Segment Emissions Calcs'!$I$8:$Z$8919,20,FALSE),0)</f>
        <v>0</v>
      </c>
      <c r="M4824" s="37">
        <f ca="1">IFERROR(VLOOKUP($E4824&amp;"-2",'PTE - Segment Emissions Calcs'!$I$8:$Z$8919,20,FALSE),0)</f>
        <v>0</v>
      </c>
      <c r="N4824" s="37">
        <f t="shared" ca="1" si="221"/>
        <v>0</v>
      </c>
      <c r="O4824" s="38">
        <f t="array" aca="1" ref="O4824" ca="1">IF($H4824="TOTAL HAP",H4824,MAX(IF('PTE - Segment Emissions Calcs'!$B$8:$B$8919=$B4824,'PTE - Segment Emissions Calcs'!$V$8:$V$8919,)))</f>
        <v>0</v>
      </c>
      <c r="P4824" s="38">
        <f t="array" aca="1" ref="P4824" ca="1">IF($H4824="TOTAL HAP",K4824,MAX(IF('PTE - Segment Emissions Calcs'!$B$8:$B$8919=$B4824,'PTE - Segment Emissions Calcs'!$X$8:$X$8919,)))</f>
        <v>0</v>
      </c>
      <c r="Q4824" s="38">
        <f t="array" aca="1" ref="Q4824" ca="1">IF($H4824="TOTAL HAP",N4824,MAX(IF('PTE - Segment Emissions Calcs'!$B$8:$B$8919=$B4824,'PTE - Segment Emissions Calcs'!$Z$8:$Z$8919,)))</f>
        <v>0</v>
      </c>
      <c r="R4824" s="39"/>
    </row>
    <row r="4825" spans="1:18" x14ac:dyDescent="0.25">
      <c r="A4825" s="71"/>
      <c r="B4825" s="71"/>
      <c r="C4825" s="34" t="s">
        <v>46</v>
      </c>
      <c r="D4825" s="59"/>
      <c r="E4825" s="35"/>
      <c r="F4825" s="35">
        <f ca="1">IFERROR(VLOOKUP($E4825&amp;"-1",'PTE - Segment Emissions Calcs'!$I$8:$V$8919,16,FALSE),0)</f>
        <v>0</v>
      </c>
      <c r="G4825" s="35">
        <f ca="1">IFERROR(VLOOKUP($E4825&amp;"-2",'PTE - Segment Emissions Calcs'!$I$8:$V$8919,16,FALSE),0)</f>
        <v>0</v>
      </c>
      <c r="H4825" s="36">
        <f t="shared" ref="H4825:H4888" ca="1" si="222">MAX(F4825:G4825)</f>
        <v>0</v>
      </c>
      <c r="I4825" s="37">
        <f ca="1">IFERROR(VLOOKUP($E4825&amp;"-1",'PTE - Segment Emissions Calcs'!$I$8:$X$8919,18,FALSE),0)</f>
        <v>0</v>
      </c>
      <c r="J4825" s="37">
        <f ca="1">IFERROR(VLOOKUP($E4825&amp;"-2",'PTE - Segment Emissions Calcs'!$I$8:$X$8919,18,FALSE),0)</f>
        <v>0</v>
      </c>
      <c r="K4825" s="37">
        <f t="shared" ref="K4825:K4888" ca="1" si="223">MAX(I4825:J4825)</f>
        <v>0</v>
      </c>
      <c r="L4825" s="37">
        <f ca="1">IFERROR(VLOOKUP($E4825&amp;"-1",'PTE - Segment Emissions Calcs'!$I$8:$Z$8919,20,FALSE),0)</f>
        <v>0</v>
      </c>
      <c r="M4825" s="37">
        <f ca="1">IFERROR(VLOOKUP($E4825&amp;"-2",'PTE - Segment Emissions Calcs'!$I$8:$Z$8919,20,FALSE),0)</f>
        <v>0</v>
      </c>
      <c r="N4825" s="37">
        <f t="shared" ref="N4825:N4888" ca="1" si="224">MAX(L4825:M4825)</f>
        <v>0</v>
      </c>
      <c r="O4825" s="38">
        <f t="array" aca="1" ref="O4825" ca="1">IF($H4825="TOTAL HAP",H4825,MAX(IF('PTE - Segment Emissions Calcs'!$B$8:$B$8919=$B4825,'PTE - Segment Emissions Calcs'!$V$8:$V$8919,)))</f>
        <v>0</v>
      </c>
      <c r="P4825" s="38">
        <f t="array" aca="1" ref="P4825" ca="1">IF($H4825="TOTAL HAP",K4825,MAX(IF('PTE - Segment Emissions Calcs'!$B$8:$B$8919=$B4825,'PTE - Segment Emissions Calcs'!$X$8:$X$8919,)))</f>
        <v>0</v>
      </c>
      <c r="Q4825" s="38">
        <f t="array" aca="1" ref="Q4825" ca="1">IF($H4825="TOTAL HAP",N4825,MAX(IF('PTE - Segment Emissions Calcs'!$B$8:$B$8919=$B4825,'PTE - Segment Emissions Calcs'!$Z$8:$Z$8919,)))</f>
        <v>0</v>
      </c>
      <c r="R4825" s="39"/>
    </row>
    <row r="4826" spans="1:18" x14ac:dyDescent="0.25">
      <c r="A4826" s="71"/>
      <c r="B4826" s="71"/>
      <c r="C4826" s="34" t="s">
        <v>48</v>
      </c>
      <c r="D4826" s="59"/>
      <c r="E4826" s="35"/>
      <c r="F4826" s="35">
        <f ca="1">IFERROR(VLOOKUP($E4826&amp;"-1",'PTE - Segment Emissions Calcs'!$I$8:$V$8919,16,FALSE),0)</f>
        <v>3.7560280400000004E-4</v>
      </c>
      <c r="G4826" s="35">
        <f ca="1">IFERROR(VLOOKUP($E4826&amp;"-2",'PTE - Segment Emissions Calcs'!$I$8:$V$8919,16,FALSE),0)</f>
        <v>0</v>
      </c>
      <c r="H4826" s="36">
        <f t="shared" ca="1" si="222"/>
        <v>3.7560280400000004E-4</v>
      </c>
      <c r="I4826" s="37">
        <f ca="1">IFERROR(VLOOKUP($E4826&amp;"-1",'PTE - Segment Emissions Calcs'!$I$8:$X$8919,18,FALSE),0)</f>
        <v>1.6451402815200003E-3</v>
      </c>
      <c r="J4826" s="37">
        <f ca="1">IFERROR(VLOOKUP($E4826&amp;"-2",'PTE - Segment Emissions Calcs'!$I$8:$X$8919,18,FALSE),0)</f>
        <v>0</v>
      </c>
      <c r="K4826" s="37">
        <f t="shared" ca="1" si="223"/>
        <v>1.6451402815200003E-3</v>
      </c>
      <c r="L4826" s="37">
        <f ca="1">IFERROR(VLOOKUP($E4826&amp;"-1",'PTE - Segment Emissions Calcs'!$I$8:$Z$8919,20,FALSE),0)</f>
        <v>1.6451402815200003E-3</v>
      </c>
      <c r="M4826" s="37">
        <f ca="1">IFERROR(VLOOKUP($E4826&amp;"-2",'PTE - Segment Emissions Calcs'!$I$8:$Z$8919,20,FALSE),0)</f>
        <v>0</v>
      </c>
      <c r="N4826" s="37">
        <f t="shared" ca="1" si="224"/>
        <v>1.6451402815200003E-3</v>
      </c>
      <c r="O4826" s="38">
        <f t="array" aca="1" ref="O4826" ca="1">IF($H4826="TOTAL HAP",H4826,MAX(IF('PTE - Segment Emissions Calcs'!$B$8:$B$8919=$B4826,'PTE - Segment Emissions Calcs'!$V$8:$V$8919,)))</f>
        <v>3.7560280400000004E-4</v>
      </c>
      <c r="P4826" s="38">
        <f t="array" aca="1" ref="P4826" ca="1">IF($H4826="TOTAL HAP",K4826,MAX(IF('PTE - Segment Emissions Calcs'!$B$8:$B$8919=$B4826,'PTE - Segment Emissions Calcs'!$X$8:$X$8919,)))</f>
        <v>1.6451402815200003E-3</v>
      </c>
      <c r="Q4826" s="38">
        <f t="array" aca="1" ref="Q4826" ca="1">IF($H4826="TOTAL HAP",N4826,MAX(IF('PTE - Segment Emissions Calcs'!$B$8:$B$8919=$B4826,'PTE - Segment Emissions Calcs'!$Z$8:$Z$8919,)))</f>
        <v>1.6451402815200003E-3</v>
      </c>
      <c r="R4826" s="39"/>
    </row>
    <row r="4827" spans="1:18" x14ac:dyDescent="0.25">
      <c r="A4827" s="71"/>
      <c r="B4827" s="71"/>
      <c r="C4827" s="34" t="s">
        <v>223</v>
      </c>
      <c r="D4827" s="59"/>
      <c r="E4827" s="35"/>
      <c r="F4827" s="35">
        <f ca="1">IFERROR(VLOOKUP($E4827&amp;"-1",'PTE - Segment Emissions Calcs'!$I$8:$V$8919,16,FALSE),0)</f>
        <v>0</v>
      </c>
      <c r="G4827" s="35">
        <f ca="1">IFERROR(VLOOKUP($E4827&amp;"-2",'PTE - Segment Emissions Calcs'!$I$8:$V$8919,16,FALSE),0)</f>
        <v>0</v>
      </c>
      <c r="H4827" s="36">
        <f t="shared" ca="1" si="222"/>
        <v>0</v>
      </c>
      <c r="I4827" s="37">
        <f ca="1">IFERROR(VLOOKUP($E4827&amp;"-1",'PTE - Segment Emissions Calcs'!$I$8:$X$8919,18,FALSE),0)</f>
        <v>0</v>
      </c>
      <c r="J4827" s="37">
        <f ca="1">IFERROR(VLOOKUP($E4827&amp;"-2",'PTE - Segment Emissions Calcs'!$I$8:$X$8919,18,FALSE),0)</f>
        <v>0</v>
      </c>
      <c r="K4827" s="37">
        <f t="shared" ca="1" si="223"/>
        <v>0</v>
      </c>
      <c r="L4827" s="37">
        <f ca="1">IFERROR(VLOOKUP($E4827&amp;"-1",'PTE - Segment Emissions Calcs'!$I$8:$Z$8919,20,FALSE),0)</f>
        <v>0</v>
      </c>
      <c r="M4827" s="37">
        <f ca="1">IFERROR(VLOOKUP($E4827&amp;"-2",'PTE - Segment Emissions Calcs'!$I$8:$Z$8919,20,FALSE),0)</f>
        <v>0</v>
      </c>
      <c r="N4827" s="37">
        <f t="shared" ca="1" si="224"/>
        <v>0</v>
      </c>
      <c r="O4827" s="38">
        <f t="array" aca="1" ref="O4827" ca="1">IF($H4827="TOTAL HAP",H4827,MAX(IF('PTE - Segment Emissions Calcs'!$B$8:$B$8919=$B4827,'PTE - Segment Emissions Calcs'!$V$8:$V$8919,)))</f>
        <v>0</v>
      </c>
      <c r="P4827" s="38">
        <f t="array" aca="1" ref="P4827" ca="1">IF($H4827="TOTAL HAP",K4827,MAX(IF('PTE - Segment Emissions Calcs'!$B$8:$B$8919=$B4827,'PTE - Segment Emissions Calcs'!$X$8:$X$8919,)))</f>
        <v>0</v>
      </c>
      <c r="Q4827" s="38">
        <f t="array" aca="1" ref="Q4827" ca="1">IF($H4827="TOTAL HAP",N4827,MAX(IF('PTE - Segment Emissions Calcs'!$B$8:$B$8919=$B4827,'PTE - Segment Emissions Calcs'!$Z$8:$Z$8919,)))</f>
        <v>0</v>
      </c>
      <c r="R4827" s="39"/>
    </row>
    <row r="4828" spans="1:18" x14ac:dyDescent="0.25">
      <c r="A4828" s="71"/>
      <c r="B4828" s="71"/>
      <c r="C4828" s="34" t="s">
        <v>49</v>
      </c>
      <c r="D4828" s="59"/>
      <c r="E4828" s="35"/>
      <c r="F4828" s="35">
        <f ca="1">IFERROR(VLOOKUP($E4828&amp;"-1",'PTE - Segment Emissions Calcs'!$I$8:$V$8919,16,FALSE),0)</f>
        <v>0</v>
      </c>
      <c r="G4828" s="35">
        <f ca="1">IFERROR(VLOOKUP($E4828&amp;"-2",'PTE - Segment Emissions Calcs'!$I$8:$V$8919,16,FALSE),0)</f>
        <v>0</v>
      </c>
      <c r="H4828" s="36">
        <f t="shared" ca="1" si="222"/>
        <v>0</v>
      </c>
      <c r="I4828" s="37">
        <f ca="1">IFERROR(VLOOKUP($E4828&amp;"-1",'PTE - Segment Emissions Calcs'!$I$8:$X$8919,18,FALSE),0)</f>
        <v>0</v>
      </c>
      <c r="J4828" s="37">
        <f ca="1">IFERROR(VLOOKUP($E4828&amp;"-2",'PTE - Segment Emissions Calcs'!$I$8:$X$8919,18,FALSE),0)</f>
        <v>0</v>
      </c>
      <c r="K4828" s="37">
        <f t="shared" ca="1" si="223"/>
        <v>0</v>
      </c>
      <c r="L4828" s="37">
        <f ca="1">IFERROR(VLOOKUP($E4828&amp;"-1",'PTE - Segment Emissions Calcs'!$I$8:$Z$8919,20,FALSE),0)</f>
        <v>0</v>
      </c>
      <c r="M4828" s="37">
        <f ca="1">IFERROR(VLOOKUP($E4828&amp;"-2",'PTE - Segment Emissions Calcs'!$I$8:$Z$8919,20,FALSE),0)</f>
        <v>0</v>
      </c>
      <c r="N4828" s="37">
        <f t="shared" ca="1" si="224"/>
        <v>0</v>
      </c>
      <c r="O4828" s="38">
        <f t="array" aca="1" ref="O4828" ca="1">IF($H4828="TOTAL HAP",H4828,MAX(IF('PTE - Segment Emissions Calcs'!$B$8:$B$8919=$B4828,'PTE - Segment Emissions Calcs'!$V$8:$V$8919,)))</f>
        <v>0</v>
      </c>
      <c r="P4828" s="38">
        <f t="array" aca="1" ref="P4828" ca="1">IF($H4828="TOTAL HAP",K4828,MAX(IF('PTE - Segment Emissions Calcs'!$B$8:$B$8919=$B4828,'PTE - Segment Emissions Calcs'!$X$8:$X$8919,)))</f>
        <v>0</v>
      </c>
      <c r="Q4828" s="38">
        <f t="array" aca="1" ref="Q4828" ca="1">IF($H4828="TOTAL HAP",N4828,MAX(IF('PTE - Segment Emissions Calcs'!$B$8:$B$8919=$B4828,'PTE - Segment Emissions Calcs'!$Z$8:$Z$8919,)))</f>
        <v>0</v>
      </c>
      <c r="R4828" s="39"/>
    </row>
    <row r="4829" spans="1:18" x14ac:dyDescent="0.25">
      <c r="A4829" s="71"/>
      <c r="B4829" s="71"/>
      <c r="C4829" s="34" t="s">
        <v>60</v>
      </c>
      <c r="D4829" s="59"/>
      <c r="E4829" s="35"/>
      <c r="F4829" s="35">
        <f ca="1">IFERROR(VLOOKUP($E4829&amp;"-1",'PTE - Segment Emissions Calcs'!$I$8:$V$8919,16,FALSE),0)</f>
        <v>0</v>
      </c>
      <c r="G4829" s="35">
        <f ca="1">IFERROR(VLOOKUP($E4829&amp;"-2",'PTE - Segment Emissions Calcs'!$I$8:$V$8919,16,FALSE),0)</f>
        <v>0</v>
      </c>
      <c r="H4829" s="36">
        <f t="shared" ca="1" si="222"/>
        <v>0</v>
      </c>
      <c r="I4829" s="37">
        <f ca="1">IFERROR(VLOOKUP($E4829&amp;"-1",'PTE - Segment Emissions Calcs'!$I$8:$X$8919,18,FALSE),0)</f>
        <v>0</v>
      </c>
      <c r="J4829" s="37">
        <f ca="1">IFERROR(VLOOKUP($E4829&amp;"-2",'PTE - Segment Emissions Calcs'!$I$8:$X$8919,18,FALSE),0)</f>
        <v>0</v>
      </c>
      <c r="K4829" s="37">
        <f t="shared" ca="1" si="223"/>
        <v>0</v>
      </c>
      <c r="L4829" s="37">
        <f ca="1">IFERROR(VLOOKUP($E4829&amp;"-1",'PTE - Segment Emissions Calcs'!$I$8:$Z$8919,20,FALSE),0)</f>
        <v>0</v>
      </c>
      <c r="M4829" s="37">
        <f ca="1">IFERROR(VLOOKUP($E4829&amp;"-2",'PTE - Segment Emissions Calcs'!$I$8:$Z$8919,20,FALSE),0)</f>
        <v>0</v>
      </c>
      <c r="N4829" s="37">
        <f t="shared" ca="1" si="224"/>
        <v>0</v>
      </c>
      <c r="O4829" s="38">
        <f t="array" aca="1" ref="O4829" ca="1">IF($H4829="TOTAL HAP",H4829,MAX(IF('PTE - Segment Emissions Calcs'!$B$8:$B$8919=$B4829,'PTE - Segment Emissions Calcs'!$V$8:$V$8919,)))</f>
        <v>0</v>
      </c>
      <c r="P4829" s="38">
        <f t="array" aca="1" ref="P4829" ca="1">IF($H4829="TOTAL HAP",K4829,MAX(IF('PTE - Segment Emissions Calcs'!$B$8:$B$8919=$B4829,'PTE - Segment Emissions Calcs'!$X$8:$X$8919,)))</f>
        <v>0</v>
      </c>
      <c r="Q4829" s="38">
        <f t="array" aca="1" ref="Q4829" ca="1">IF($H4829="TOTAL HAP",N4829,MAX(IF('PTE - Segment Emissions Calcs'!$B$8:$B$8919=$B4829,'PTE - Segment Emissions Calcs'!$Z$8:$Z$8919,)))</f>
        <v>0</v>
      </c>
      <c r="R4829" s="39"/>
    </row>
    <row r="4830" spans="1:18" x14ac:dyDescent="0.25">
      <c r="A4830" s="71"/>
      <c r="B4830" s="71"/>
      <c r="C4830" s="34" t="s">
        <v>224</v>
      </c>
      <c r="D4830" s="59"/>
      <c r="E4830" s="35"/>
      <c r="F4830" s="35">
        <f ca="1">IFERROR(VLOOKUP($E4830&amp;"-1",'PTE - Segment Emissions Calcs'!$I$8:$V$8919,16,FALSE),0)</f>
        <v>6.5928000000000006E-8</v>
      </c>
      <c r="G4830" s="35">
        <f ca="1">IFERROR(VLOOKUP($E4830&amp;"-2",'PTE - Segment Emissions Calcs'!$I$8:$V$8919,16,FALSE),0)</f>
        <v>0</v>
      </c>
      <c r="H4830" s="36">
        <f t="shared" ca="1" si="222"/>
        <v>6.5928000000000006E-8</v>
      </c>
      <c r="I4830" s="37">
        <f ca="1">IFERROR(VLOOKUP($E4830&amp;"-1",'PTE - Segment Emissions Calcs'!$I$8:$X$8919,18,FALSE),0)</f>
        <v>2.8876464000000005E-7</v>
      </c>
      <c r="J4830" s="37">
        <f ca="1">IFERROR(VLOOKUP($E4830&amp;"-2",'PTE - Segment Emissions Calcs'!$I$8:$X$8919,18,FALSE),0)</f>
        <v>0</v>
      </c>
      <c r="K4830" s="37">
        <f t="shared" ca="1" si="223"/>
        <v>2.8876464000000005E-7</v>
      </c>
      <c r="L4830" s="37">
        <f ca="1">IFERROR(VLOOKUP($E4830&amp;"-1",'PTE - Segment Emissions Calcs'!$I$8:$Z$8919,20,FALSE),0)</f>
        <v>2.8876464000000005E-7</v>
      </c>
      <c r="M4830" s="37">
        <f ca="1">IFERROR(VLOOKUP($E4830&amp;"-2",'PTE - Segment Emissions Calcs'!$I$8:$Z$8919,20,FALSE),0)</f>
        <v>0</v>
      </c>
      <c r="N4830" s="37">
        <f t="shared" ca="1" si="224"/>
        <v>2.8876464000000005E-7</v>
      </c>
      <c r="O4830" s="38">
        <f t="array" aca="1" ref="O4830" ca="1">IF($H4830="TOTAL HAP",H4830,MAX(IF('PTE - Segment Emissions Calcs'!$B$8:$B$8919=$B4830,'PTE - Segment Emissions Calcs'!$V$8:$V$8919,)))</f>
        <v>6.5928000000000006E-8</v>
      </c>
      <c r="P4830" s="38">
        <f t="array" aca="1" ref="P4830" ca="1">IF($H4830="TOTAL HAP",K4830,MAX(IF('PTE - Segment Emissions Calcs'!$B$8:$B$8919=$B4830,'PTE - Segment Emissions Calcs'!$X$8:$X$8919,)))</f>
        <v>2.8876464000000005E-7</v>
      </c>
      <c r="Q4830" s="38">
        <f t="array" aca="1" ref="Q4830" ca="1">IF($H4830="TOTAL HAP",N4830,MAX(IF('PTE - Segment Emissions Calcs'!$B$8:$B$8919=$B4830,'PTE - Segment Emissions Calcs'!$Z$8:$Z$8919,)))</f>
        <v>2.8876464000000005E-7</v>
      </c>
      <c r="R4830" s="39"/>
    </row>
    <row r="4831" spans="1:18" x14ac:dyDescent="0.25">
      <c r="A4831" s="71"/>
      <c r="B4831" s="71"/>
      <c r="C4831" s="34" t="s">
        <v>225</v>
      </c>
      <c r="D4831" s="59"/>
      <c r="E4831" s="35"/>
      <c r="F4831" s="35">
        <f ca="1">IFERROR(VLOOKUP($E4831&amp;"-1",'PTE - Segment Emissions Calcs'!$I$8:$V$8919,16,FALSE),0)</f>
        <v>0</v>
      </c>
      <c r="G4831" s="35">
        <f ca="1">IFERROR(VLOOKUP($E4831&amp;"-2",'PTE - Segment Emissions Calcs'!$I$8:$V$8919,16,FALSE),0)</f>
        <v>0</v>
      </c>
      <c r="H4831" s="36">
        <f t="shared" ca="1" si="222"/>
        <v>0</v>
      </c>
      <c r="I4831" s="37">
        <f ca="1">IFERROR(VLOOKUP($E4831&amp;"-1",'PTE - Segment Emissions Calcs'!$I$8:$X$8919,18,FALSE),0)</f>
        <v>0</v>
      </c>
      <c r="J4831" s="37">
        <f ca="1">IFERROR(VLOOKUP($E4831&amp;"-2",'PTE - Segment Emissions Calcs'!$I$8:$X$8919,18,FALSE),0)</f>
        <v>0</v>
      </c>
      <c r="K4831" s="37">
        <f t="shared" ca="1" si="223"/>
        <v>0</v>
      </c>
      <c r="L4831" s="37">
        <f ca="1">IFERROR(VLOOKUP($E4831&amp;"-1",'PTE - Segment Emissions Calcs'!$I$8:$Z$8919,20,FALSE),0)</f>
        <v>0</v>
      </c>
      <c r="M4831" s="37">
        <f ca="1">IFERROR(VLOOKUP($E4831&amp;"-2",'PTE - Segment Emissions Calcs'!$I$8:$Z$8919,20,FALSE),0)</f>
        <v>0</v>
      </c>
      <c r="N4831" s="37">
        <f t="shared" ca="1" si="224"/>
        <v>0</v>
      </c>
      <c r="O4831" s="38">
        <f t="array" aca="1" ref="O4831" ca="1">IF($H4831="TOTAL HAP",H4831,MAX(IF('PTE - Segment Emissions Calcs'!$B$8:$B$8919=$B4831,'PTE - Segment Emissions Calcs'!$V$8:$V$8919,)))</f>
        <v>0</v>
      </c>
      <c r="P4831" s="38">
        <f t="array" aca="1" ref="P4831" ca="1">IF($H4831="TOTAL HAP",K4831,MAX(IF('PTE - Segment Emissions Calcs'!$B$8:$B$8919=$B4831,'PTE - Segment Emissions Calcs'!$X$8:$X$8919,)))</f>
        <v>0</v>
      </c>
      <c r="Q4831" s="38">
        <f t="array" aca="1" ref="Q4831" ca="1">IF($H4831="TOTAL HAP",N4831,MAX(IF('PTE - Segment Emissions Calcs'!$B$8:$B$8919=$B4831,'PTE - Segment Emissions Calcs'!$Z$8:$Z$8919,)))</f>
        <v>0</v>
      </c>
      <c r="R4831" s="39"/>
    </row>
    <row r="4832" spans="1:18" x14ac:dyDescent="0.25">
      <c r="A4832" s="71"/>
      <c r="B4832" s="71"/>
      <c r="C4832" s="34" t="s">
        <v>98</v>
      </c>
      <c r="D4832" s="59"/>
      <c r="E4832" s="35"/>
      <c r="F4832" s="35">
        <f ca="1">IFERROR(VLOOKUP($E4832&amp;"-1",'PTE - Segment Emissions Calcs'!$I$8:$V$8919,16,FALSE),0)</f>
        <v>6.5928000000000006E-8</v>
      </c>
      <c r="G4832" s="35">
        <f ca="1">IFERROR(VLOOKUP($E4832&amp;"-2",'PTE - Segment Emissions Calcs'!$I$8:$V$8919,16,FALSE),0)</f>
        <v>0</v>
      </c>
      <c r="H4832" s="36">
        <f t="shared" ca="1" si="222"/>
        <v>6.5928000000000006E-8</v>
      </c>
      <c r="I4832" s="37">
        <f ca="1">IFERROR(VLOOKUP($E4832&amp;"-1",'PTE - Segment Emissions Calcs'!$I$8:$X$8919,18,FALSE),0)</f>
        <v>2.8876464000000005E-7</v>
      </c>
      <c r="J4832" s="37">
        <f ca="1">IFERROR(VLOOKUP($E4832&amp;"-2",'PTE - Segment Emissions Calcs'!$I$8:$X$8919,18,FALSE),0)</f>
        <v>0</v>
      </c>
      <c r="K4832" s="37">
        <f t="shared" ca="1" si="223"/>
        <v>2.8876464000000005E-7</v>
      </c>
      <c r="L4832" s="37">
        <f ca="1">IFERROR(VLOOKUP($E4832&amp;"-1",'PTE - Segment Emissions Calcs'!$I$8:$Z$8919,20,FALSE),0)</f>
        <v>2.8876464000000005E-7</v>
      </c>
      <c r="M4832" s="37">
        <f ca="1">IFERROR(VLOOKUP($E4832&amp;"-2",'PTE - Segment Emissions Calcs'!$I$8:$Z$8919,20,FALSE),0)</f>
        <v>0</v>
      </c>
      <c r="N4832" s="37">
        <f t="shared" ca="1" si="224"/>
        <v>2.8876464000000005E-7</v>
      </c>
      <c r="O4832" s="38">
        <f t="array" aca="1" ref="O4832" ca="1">IF($H4832="TOTAL HAP",H4832,MAX(IF('PTE - Segment Emissions Calcs'!$B$8:$B$8919=$B4832,'PTE - Segment Emissions Calcs'!$V$8:$V$8919,)))</f>
        <v>6.5928000000000006E-8</v>
      </c>
      <c r="P4832" s="38">
        <f t="array" aca="1" ref="P4832" ca="1">IF($H4832="TOTAL HAP",K4832,MAX(IF('PTE - Segment Emissions Calcs'!$B$8:$B$8919=$B4832,'PTE - Segment Emissions Calcs'!$X$8:$X$8919,)))</f>
        <v>2.8876464000000005E-7</v>
      </c>
      <c r="Q4832" s="38">
        <f t="array" aca="1" ref="Q4832" ca="1">IF($H4832="TOTAL HAP",N4832,MAX(IF('PTE - Segment Emissions Calcs'!$B$8:$B$8919=$B4832,'PTE - Segment Emissions Calcs'!$Z$8:$Z$8919,)))</f>
        <v>2.8876464000000005E-7</v>
      </c>
      <c r="R4832" s="39"/>
    </row>
    <row r="4833" spans="1:18" x14ac:dyDescent="0.25">
      <c r="A4833" s="71"/>
      <c r="B4833" s="71"/>
      <c r="C4833" s="34" t="s">
        <v>226</v>
      </c>
      <c r="D4833" s="59"/>
      <c r="E4833" s="35"/>
      <c r="F4833" s="35">
        <f ca="1">IFERROR(VLOOKUP($E4833&amp;"-1",'PTE - Segment Emissions Calcs'!$I$8:$V$8919,16,FALSE),0)</f>
        <v>6.5928000000000006E-8</v>
      </c>
      <c r="G4833" s="35">
        <f ca="1">IFERROR(VLOOKUP($E4833&amp;"-2",'PTE - Segment Emissions Calcs'!$I$8:$V$8919,16,FALSE),0)</f>
        <v>0</v>
      </c>
      <c r="H4833" s="36">
        <f t="shared" ca="1" si="222"/>
        <v>6.5928000000000006E-8</v>
      </c>
      <c r="I4833" s="37">
        <f ca="1">IFERROR(VLOOKUP($E4833&amp;"-1",'PTE - Segment Emissions Calcs'!$I$8:$X$8919,18,FALSE),0)</f>
        <v>2.8876464000000005E-7</v>
      </c>
      <c r="J4833" s="37">
        <f ca="1">IFERROR(VLOOKUP($E4833&amp;"-2",'PTE - Segment Emissions Calcs'!$I$8:$X$8919,18,FALSE),0)</f>
        <v>0</v>
      </c>
      <c r="K4833" s="37">
        <f t="shared" ca="1" si="223"/>
        <v>2.8876464000000005E-7</v>
      </c>
      <c r="L4833" s="37">
        <f ca="1">IFERROR(VLOOKUP($E4833&amp;"-1",'PTE - Segment Emissions Calcs'!$I$8:$Z$8919,20,FALSE),0)</f>
        <v>2.8876464000000005E-7</v>
      </c>
      <c r="M4833" s="37">
        <f ca="1">IFERROR(VLOOKUP($E4833&amp;"-2",'PTE - Segment Emissions Calcs'!$I$8:$Z$8919,20,FALSE),0)</f>
        <v>0</v>
      </c>
      <c r="N4833" s="37">
        <f t="shared" ca="1" si="224"/>
        <v>2.8876464000000005E-7</v>
      </c>
      <c r="O4833" s="38">
        <f t="array" aca="1" ref="O4833" ca="1">IF($H4833="TOTAL HAP",H4833,MAX(IF('PTE - Segment Emissions Calcs'!$B$8:$B$8919=$B4833,'PTE - Segment Emissions Calcs'!$V$8:$V$8919,)))</f>
        <v>6.5928000000000006E-8</v>
      </c>
      <c r="P4833" s="38">
        <f t="array" aca="1" ref="P4833" ca="1">IF($H4833="TOTAL HAP",K4833,MAX(IF('PTE - Segment Emissions Calcs'!$B$8:$B$8919=$B4833,'PTE - Segment Emissions Calcs'!$X$8:$X$8919,)))</f>
        <v>2.8876464000000005E-7</v>
      </c>
      <c r="Q4833" s="38">
        <f t="array" aca="1" ref="Q4833" ca="1">IF($H4833="TOTAL HAP",N4833,MAX(IF('PTE - Segment Emissions Calcs'!$B$8:$B$8919=$B4833,'PTE - Segment Emissions Calcs'!$Z$8:$Z$8919,)))</f>
        <v>2.8876464000000005E-7</v>
      </c>
      <c r="R4833" s="39"/>
    </row>
    <row r="4834" spans="1:18" x14ac:dyDescent="0.25">
      <c r="A4834" s="71"/>
      <c r="B4834" s="71"/>
      <c r="C4834" s="34" t="s">
        <v>50</v>
      </c>
      <c r="D4834" s="59"/>
      <c r="E4834" s="35"/>
      <c r="F4834" s="35">
        <f ca="1">IFERROR(VLOOKUP($E4834&amp;"-1",'PTE - Segment Emissions Calcs'!$I$8:$V$8919,16,FALSE),0)</f>
        <v>7.1861520000000004E-5</v>
      </c>
      <c r="G4834" s="35">
        <f ca="1">IFERROR(VLOOKUP($E4834&amp;"-2",'PTE - Segment Emissions Calcs'!$I$8:$V$8919,16,FALSE),0)</f>
        <v>0</v>
      </c>
      <c r="H4834" s="36">
        <f t="shared" ca="1" si="222"/>
        <v>7.1861520000000004E-5</v>
      </c>
      <c r="I4834" s="37">
        <f ca="1">IFERROR(VLOOKUP($E4834&amp;"-1",'PTE - Segment Emissions Calcs'!$I$8:$X$8919,18,FALSE),0)</f>
        <v>3.1475345760000002E-4</v>
      </c>
      <c r="J4834" s="37">
        <f ca="1">IFERROR(VLOOKUP($E4834&amp;"-2",'PTE - Segment Emissions Calcs'!$I$8:$X$8919,18,FALSE),0)</f>
        <v>0</v>
      </c>
      <c r="K4834" s="37">
        <f t="shared" ca="1" si="223"/>
        <v>3.1475345760000002E-4</v>
      </c>
      <c r="L4834" s="37">
        <f ca="1">IFERROR(VLOOKUP($E4834&amp;"-1",'PTE - Segment Emissions Calcs'!$I$8:$Z$8919,20,FALSE),0)</f>
        <v>3.1475345760000002E-4</v>
      </c>
      <c r="M4834" s="37">
        <f ca="1">IFERROR(VLOOKUP($E4834&amp;"-2",'PTE - Segment Emissions Calcs'!$I$8:$Z$8919,20,FALSE),0)</f>
        <v>0</v>
      </c>
      <c r="N4834" s="37">
        <f t="shared" ca="1" si="224"/>
        <v>3.1475345760000002E-4</v>
      </c>
      <c r="O4834" s="38">
        <f t="array" aca="1" ref="O4834" ca="1">IF($H4834="TOTAL HAP",H4834,MAX(IF('PTE - Segment Emissions Calcs'!$B$8:$B$8919=$B4834,'PTE - Segment Emissions Calcs'!$V$8:$V$8919,)))</f>
        <v>7.1861520000000004E-5</v>
      </c>
      <c r="P4834" s="38">
        <f t="array" aca="1" ref="P4834" ca="1">IF($H4834="TOTAL HAP",K4834,MAX(IF('PTE - Segment Emissions Calcs'!$B$8:$B$8919=$B4834,'PTE - Segment Emissions Calcs'!$X$8:$X$8919,)))</f>
        <v>3.1475345760000002E-4</v>
      </c>
      <c r="Q4834" s="38">
        <f t="array" aca="1" ref="Q4834" ca="1">IF($H4834="TOTAL HAP",N4834,MAX(IF('PTE - Segment Emissions Calcs'!$B$8:$B$8919=$B4834,'PTE - Segment Emissions Calcs'!$Z$8:$Z$8919,)))</f>
        <v>3.1475345760000002E-4</v>
      </c>
      <c r="R4834" s="39"/>
    </row>
    <row r="4835" spans="1:18" x14ac:dyDescent="0.25">
      <c r="A4835" s="71"/>
      <c r="B4835" s="71"/>
      <c r="C4835" s="34" t="s">
        <v>95</v>
      </c>
      <c r="D4835" s="59"/>
      <c r="E4835" s="35"/>
      <c r="F4835" s="35">
        <f ca="1">IFERROR(VLOOKUP($E4835&amp;"-1",'PTE - Segment Emissions Calcs'!$I$8:$V$8919,16,FALSE),0)</f>
        <v>0</v>
      </c>
      <c r="G4835" s="35">
        <f ca="1">IFERROR(VLOOKUP($E4835&amp;"-2",'PTE - Segment Emissions Calcs'!$I$8:$V$8919,16,FALSE),0)</f>
        <v>0</v>
      </c>
      <c r="H4835" s="36">
        <f t="shared" ca="1" si="222"/>
        <v>0</v>
      </c>
      <c r="I4835" s="37">
        <f ca="1">IFERROR(VLOOKUP($E4835&amp;"-1",'PTE - Segment Emissions Calcs'!$I$8:$X$8919,18,FALSE),0)</f>
        <v>0</v>
      </c>
      <c r="J4835" s="37">
        <f ca="1">IFERROR(VLOOKUP($E4835&amp;"-2",'PTE - Segment Emissions Calcs'!$I$8:$X$8919,18,FALSE),0)</f>
        <v>0</v>
      </c>
      <c r="K4835" s="37">
        <f t="shared" ca="1" si="223"/>
        <v>0</v>
      </c>
      <c r="L4835" s="37">
        <f ca="1">IFERROR(VLOOKUP($E4835&amp;"-1",'PTE - Segment Emissions Calcs'!$I$8:$Z$8919,20,FALSE),0)</f>
        <v>0</v>
      </c>
      <c r="M4835" s="37">
        <f ca="1">IFERROR(VLOOKUP($E4835&amp;"-2",'PTE - Segment Emissions Calcs'!$I$8:$Z$8919,20,FALSE),0)</f>
        <v>0</v>
      </c>
      <c r="N4835" s="37">
        <f t="shared" ca="1" si="224"/>
        <v>0</v>
      </c>
      <c r="O4835" s="38">
        <f t="array" aca="1" ref="O4835" ca="1">IF($H4835="TOTAL HAP",H4835,MAX(IF('PTE - Segment Emissions Calcs'!$B$8:$B$8919=$B4835,'PTE - Segment Emissions Calcs'!$V$8:$V$8919,)))</f>
        <v>0</v>
      </c>
      <c r="P4835" s="38">
        <f t="array" aca="1" ref="P4835" ca="1">IF($H4835="TOTAL HAP",K4835,MAX(IF('PTE - Segment Emissions Calcs'!$B$8:$B$8919=$B4835,'PTE - Segment Emissions Calcs'!$X$8:$X$8919,)))</f>
        <v>0</v>
      </c>
      <c r="Q4835" s="38">
        <f t="array" aca="1" ref="Q4835" ca="1">IF($H4835="TOTAL HAP",N4835,MAX(IF('PTE - Segment Emissions Calcs'!$B$8:$B$8919=$B4835,'PTE - Segment Emissions Calcs'!$Z$8:$Z$8919,)))</f>
        <v>0</v>
      </c>
      <c r="R4835" s="39"/>
    </row>
    <row r="4836" spans="1:18" x14ac:dyDescent="0.25">
      <c r="A4836" s="71"/>
      <c r="B4836" s="71"/>
      <c r="C4836" s="34" t="s">
        <v>51</v>
      </c>
      <c r="D4836" s="59"/>
      <c r="E4836" s="35"/>
      <c r="F4836" s="35">
        <f ca="1">IFERROR(VLOOKUP($E4836&amp;"-1",'PTE - Segment Emissions Calcs'!$I$8:$V$8919,16,FALSE),0)</f>
        <v>0</v>
      </c>
      <c r="G4836" s="35">
        <f ca="1">IFERROR(VLOOKUP($E4836&amp;"-2",'PTE - Segment Emissions Calcs'!$I$8:$V$8919,16,FALSE),0)</f>
        <v>0</v>
      </c>
      <c r="H4836" s="36">
        <f t="shared" ca="1" si="222"/>
        <v>0</v>
      </c>
      <c r="I4836" s="37">
        <f ca="1">IFERROR(VLOOKUP($E4836&amp;"-1",'PTE - Segment Emissions Calcs'!$I$8:$X$8919,18,FALSE),0)</f>
        <v>0</v>
      </c>
      <c r="J4836" s="37">
        <f ca="1">IFERROR(VLOOKUP($E4836&amp;"-2",'PTE - Segment Emissions Calcs'!$I$8:$X$8919,18,FALSE),0)</f>
        <v>0</v>
      </c>
      <c r="K4836" s="37">
        <f t="shared" ca="1" si="223"/>
        <v>0</v>
      </c>
      <c r="L4836" s="37">
        <f ca="1">IFERROR(VLOOKUP($E4836&amp;"-1",'PTE - Segment Emissions Calcs'!$I$8:$Z$8919,20,FALSE),0)</f>
        <v>0</v>
      </c>
      <c r="M4836" s="37">
        <f ca="1">IFERROR(VLOOKUP($E4836&amp;"-2",'PTE - Segment Emissions Calcs'!$I$8:$Z$8919,20,FALSE),0)</f>
        <v>0</v>
      </c>
      <c r="N4836" s="37">
        <f t="shared" ca="1" si="224"/>
        <v>0</v>
      </c>
      <c r="O4836" s="38">
        <f t="array" aca="1" ref="O4836" ca="1">IF($H4836="TOTAL HAP",H4836,MAX(IF('PTE - Segment Emissions Calcs'!$B$8:$B$8919=$B4836,'PTE - Segment Emissions Calcs'!$V$8:$V$8919,)))</f>
        <v>0</v>
      </c>
      <c r="P4836" s="38">
        <f t="array" aca="1" ref="P4836" ca="1">IF($H4836="TOTAL HAP",K4836,MAX(IF('PTE - Segment Emissions Calcs'!$B$8:$B$8919=$B4836,'PTE - Segment Emissions Calcs'!$X$8:$X$8919,)))</f>
        <v>0</v>
      </c>
      <c r="Q4836" s="38">
        <f t="array" aca="1" ref="Q4836" ca="1">IF($H4836="TOTAL HAP",N4836,MAX(IF('PTE - Segment Emissions Calcs'!$B$8:$B$8919=$B4836,'PTE - Segment Emissions Calcs'!$Z$8:$Z$8919,)))</f>
        <v>0</v>
      </c>
      <c r="R4836" s="39"/>
    </row>
    <row r="4837" spans="1:18" x14ac:dyDescent="0.25">
      <c r="A4837" s="71"/>
      <c r="B4837" s="71"/>
      <c r="C4837" s="34" t="s">
        <v>67</v>
      </c>
      <c r="D4837" s="59"/>
      <c r="E4837" s="35"/>
      <c r="F4837" s="35">
        <f ca="1">IFERROR(VLOOKUP($E4837&amp;"-1",'PTE - Segment Emissions Calcs'!$I$8:$V$8919,16,FALSE),0)</f>
        <v>0</v>
      </c>
      <c r="G4837" s="35">
        <f ca="1">IFERROR(VLOOKUP($E4837&amp;"-2",'PTE - Segment Emissions Calcs'!$I$8:$V$8919,16,FALSE),0)</f>
        <v>0</v>
      </c>
      <c r="H4837" s="36">
        <f t="shared" ca="1" si="222"/>
        <v>0</v>
      </c>
      <c r="I4837" s="37">
        <f ca="1">IFERROR(VLOOKUP($E4837&amp;"-1",'PTE - Segment Emissions Calcs'!$I$8:$X$8919,18,FALSE),0)</f>
        <v>0</v>
      </c>
      <c r="J4837" s="37">
        <f ca="1">IFERROR(VLOOKUP($E4837&amp;"-2",'PTE - Segment Emissions Calcs'!$I$8:$X$8919,18,FALSE),0)</f>
        <v>0</v>
      </c>
      <c r="K4837" s="37">
        <f t="shared" ca="1" si="223"/>
        <v>0</v>
      </c>
      <c r="L4837" s="37">
        <f ca="1">IFERROR(VLOOKUP($E4837&amp;"-1",'PTE - Segment Emissions Calcs'!$I$8:$Z$8919,20,FALSE),0)</f>
        <v>0</v>
      </c>
      <c r="M4837" s="37">
        <f ca="1">IFERROR(VLOOKUP($E4837&amp;"-2",'PTE - Segment Emissions Calcs'!$I$8:$Z$8919,20,FALSE),0)</f>
        <v>0</v>
      </c>
      <c r="N4837" s="37">
        <f t="shared" ca="1" si="224"/>
        <v>0</v>
      </c>
      <c r="O4837" s="38">
        <f t="array" aca="1" ref="O4837" ca="1">IF($H4837="TOTAL HAP",H4837,MAX(IF('PTE - Segment Emissions Calcs'!$B$8:$B$8919=$B4837,'PTE - Segment Emissions Calcs'!$V$8:$V$8919,)))</f>
        <v>0</v>
      </c>
      <c r="P4837" s="38">
        <f t="array" aca="1" ref="P4837" ca="1">IF($H4837="TOTAL HAP",K4837,MAX(IF('PTE - Segment Emissions Calcs'!$B$8:$B$8919=$B4837,'PTE - Segment Emissions Calcs'!$X$8:$X$8919,)))</f>
        <v>0</v>
      </c>
      <c r="Q4837" s="38">
        <f t="array" aca="1" ref="Q4837" ca="1">IF($H4837="TOTAL HAP",N4837,MAX(IF('PTE - Segment Emissions Calcs'!$B$8:$B$8919=$B4837,'PTE - Segment Emissions Calcs'!$Z$8:$Z$8919,)))</f>
        <v>0</v>
      </c>
      <c r="R4837" s="39"/>
    </row>
    <row r="4838" spans="1:18" x14ac:dyDescent="0.25">
      <c r="A4838" s="71"/>
      <c r="B4838" s="71"/>
      <c r="C4838" s="34" t="s">
        <v>127</v>
      </c>
      <c r="D4838" s="59"/>
      <c r="E4838" s="35"/>
      <c r="F4838" s="35">
        <f ca="1">IFERROR(VLOOKUP($E4838&amp;"-1",'PTE - Segment Emissions Calcs'!$I$8:$V$8919,16,FALSE),0)</f>
        <v>0</v>
      </c>
      <c r="G4838" s="35">
        <f ca="1">IFERROR(VLOOKUP($E4838&amp;"-2",'PTE - Segment Emissions Calcs'!$I$8:$V$8919,16,FALSE),0)</f>
        <v>0</v>
      </c>
      <c r="H4838" s="36">
        <f t="shared" ca="1" si="222"/>
        <v>0</v>
      </c>
      <c r="I4838" s="37">
        <f ca="1">IFERROR(VLOOKUP($E4838&amp;"-1",'PTE - Segment Emissions Calcs'!$I$8:$X$8919,18,FALSE),0)</f>
        <v>0</v>
      </c>
      <c r="J4838" s="37">
        <f ca="1">IFERROR(VLOOKUP($E4838&amp;"-2",'PTE - Segment Emissions Calcs'!$I$8:$X$8919,18,FALSE),0)</f>
        <v>0</v>
      </c>
      <c r="K4838" s="37">
        <f t="shared" ca="1" si="223"/>
        <v>0</v>
      </c>
      <c r="L4838" s="37">
        <f ca="1">IFERROR(VLOOKUP($E4838&amp;"-1",'PTE - Segment Emissions Calcs'!$I$8:$Z$8919,20,FALSE),0)</f>
        <v>0</v>
      </c>
      <c r="M4838" s="37">
        <f ca="1">IFERROR(VLOOKUP($E4838&amp;"-2",'PTE - Segment Emissions Calcs'!$I$8:$Z$8919,20,FALSE),0)</f>
        <v>0</v>
      </c>
      <c r="N4838" s="37">
        <f t="shared" ca="1" si="224"/>
        <v>0</v>
      </c>
      <c r="O4838" s="38">
        <f t="array" aca="1" ref="O4838" ca="1">IF($H4838="TOTAL HAP",H4838,MAX(IF('PTE - Segment Emissions Calcs'!$B$8:$B$8919=$B4838,'PTE - Segment Emissions Calcs'!$V$8:$V$8919,)))</f>
        <v>0</v>
      </c>
      <c r="P4838" s="38">
        <f t="array" aca="1" ref="P4838" ca="1">IF($H4838="TOTAL HAP",K4838,MAX(IF('PTE - Segment Emissions Calcs'!$B$8:$B$8919=$B4838,'PTE - Segment Emissions Calcs'!$X$8:$X$8919,)))</f>
        <v>0</v>
      </c>
      <c r="Q4838" s="38">
        <f t="array" aca="1" ref="Q4838" ca="1">IF($H4838="TOTAL HAP",N4838,MAX(IF('PTE - Segment Emissions Calcs'!$B$8:$B$8919=$B4838,'PTE - Segment Emissions Calcs'!$Z$8:$Z$8919,)))</f>
        <v>0</v>
      </c>
      <c r="R4838" s="39"/>
    </row>
    <row r="4839" spans="1:18" x14ac:dyDescent="0.25">
      <c r="A4839" s="71"/>
      <c r="B4839" s="71"/>
      <c r="C4839" s="34" t="s">
        <v>52</v>
      </c>
      <c r="D4839" s="59"/>
      <c r="E4839" s="35"/>
      <c r="F4839" s="35">
        <f ca="1">IFERROR(VLOOKUP($E4839&amp;"-1",'PTE - Segment Emissions Calcs'!$I$8:$V$8919,16,FALSE),0)</f>
        <v>0</v>
      </c>
      <c r="G4839" s="35">
        <f ca="1">IFERROR(VLOOKUP($E4839&amp;"-2",'PTE - Segment Emissions Calcs'!$I$8:$V$8919,16,FALSE),0)</f>
        <v>0</v>
      </c>
      <c r="H4839" s="36">
        <f t="shared" ca="1" si="222"/>
        <v>0</v>
      </c>
      <c r="I4839" s="37">
        <f ca="1">IFERROR(VLOOKUP($E4839&amp;"-1",'PTE - Segment Emissions Calcs'!$I$8:$X$8919,18,FALSE),0)</f>
        <v>0</v>
      </c>
      <c r="J4839" s="37">
        <f ca="1">IFERROR(VLOOKUP($E4839&amp;"-2",'PTE - Segment Emissions Calcs'!$I$8:$X$8919,18,FALSE),0)</f>
        <v>0</v>
      </c>
      <c r="K4839" s="37">
        <f t="shared" ca="1" si="223"/>
        <v>0</v>
      </c>
      <c r="L4839" s="37">
        <f ca="1">IFERROR(VLOOKUP($E4839&amp;"-1",'PTE - Segment Emissions Calcs'!$I$8:$Z$8919,20,FALSE),0)</f>
        <v>0</v>
      </c>
      <c r="M4839" s="37">
        <f ca="1">IFERROR(VLOOKUP($E4839&amp;"-2",'PTE - Segment Emissions Calcs'!$I$8:$Z$8919,20,FALSE),0)</f>
        <v>0</v>
      </c>
      <c r="N4839" s="37">
        <f t="shared" ca="1" si="224"/>
        <v>0</v>
      </c>
      <c r="O4839" s="38">
        <f t="array" aca="1" ref="O4839" ca="1">IF($H4839="TOTAL HAP",H4839,MAX(IF('PTE - Segment Emissions Calcs'!$B$8:$B$8919=$B4839,'PTE - Segment Emissions Calcs'!$V$8:$V$8919,)))</f>
        <v>0</v>
      </c>
      <c r="P4839" s="38">
        <f t="array" aca="1" ref="P4839" ca="1">IF($H4839="TOTAL HAP",K4839,MAX(IF('PTE - Segment Emissions Calcs'!$B$8:$B$8919=$B4839,'PTE - Segment Emissions Calcs'!$X$8:$X$8919,)))</f>
        <v>0</v>
      </c>
      <c r="Q4839" s="38">
        <f t="array" aca="1" ref="Q4839" ca="1">IF($H4839="TOTAL HAP",N4839,MAX(IF('PTE - Segment Emissions Calcs'!$B$8:$B$8919=$B4839,'PTE - Segment Emissions Calcs'!$Z$8:$Z$8919,)))</f>
        <v>0</v>
      </c>
      <c r="R4839" s="39"/>
    </row>
    <row r="4840" spans="1:18" x14ac:dyDescent="0.25">
      <c r="A4840" s="71"/>
      <c r="B4840" s="71"/>
      <c r="C4840" s="34" t="s">
        <v>159</v>
      </c>
      <c r="D4840" s="59"/>
      <c r="E4840" s="35"/>
      <c r="F4840" s="35">
        <f ca="1">IFERROR(VLOOKUP($E4840&amp;"-1",'PTE - Segment Emissions Calcs'!$I$8:$V$8919,16,FALSE),0)</f>
        <v>5.4940000000000001E-8</v>
      </c>
      <c r="G4840" s="35">
        <f ca="1">IFERROR(VLOOKUP($E4840&amp;"-2",'PTE - Segment Emissions Calcs'!$I$8:$V$8919,16,FALSE),0)</f>
        <v>0</v>
      </c>
      <c r="H4840" s="36">
        <f t="shared" ca="1" si="222"/>
        <v>5.4940000000000001E-8</v>
      </c>
      <c r="I4840" s="37">
        <f ca="1">IFERROR(VLOOKUP($E4840&amp;"-1",'PTE - Segment Emissions Calcs'!$I$8:$X$8919,18,FALSE),0)</f>
        <v>2.4063719999999997E-7</v>
      </c>
      <c r="J4840" s="37">
        <f ca="1">IFERROR(VLOOKUP($E4840&amp;"-2",'PTE - Segment Emissions Calcs'!$I$8:$X$8919,18,FALSE),0)</f>
        <v>0</v>
      </c>
      <c r="K4840" s="37">
        <f t="shared" ca="1" si="223"/>
        <v>2.4063719999999997E-7</v>
      </c>
      <c r="L4840" s="37">
        <f ca="1">IFERROR(VLOOKUP($E4840&amp;"-1",'PTE - Segment Emissions Calcs'!$I$8:$Z$8919,20,FALSE),0)</f>
        <v>2.4063719999999997E-7</v>
      </c>
      <c r="M4840" s="37">
        <f ca="1">IFERROR(VLOOKUP($E4840&amp;"-2",'PTE - Segment Emissions Calcs'!$I$8:$Z$8919,20,FALSE),0)</f>
        <v>0</v>
      </c>
      <c r="N4840" s="37">
        <f t="shared" ca="1" si="224"/>
        <v>2.4063719999999997E-7</v>
      </c>
      <c r="O4840" s="38">
        <f t="array" aca="1" ref="O4840" ca="1">IF($H4840="TOTAL HAP",H4840,MAX(IF('PTE - Segment Emissions Calcs'!$B$8:$B$8919=$B4840,'PTE - Segment Emissions Calcs'!$V$8:$V$8919,)))</f>
        <v>5.4940000000000001E-8</v>
      </c>
      <c r="P4840" s="38">
        <f t="array" aca="1" ref="P4840" ca="1">IF($H4840="TOTAL HAP",K4840,MAX(IF('PTE - Segment Emissions Calcs'!$B$8:$B$8919=$B4840,'PTE - Segment Emissions Calcs'!$X$8:$X$8919,)))</f>
        <v>2.4063719999999997E-7</v>
      </c>
      <c r="Q4840" s="38">
        <f t="array" aca="1" ref="Q4840" ca="1">IF($H4840="TOTAL HAP",N4840,MAX(IF('PTE - Segment Emissions Calcs'!$B$8:$B$8919=$B4840,'PTE - Segment Emissions Calcs'!$Z$8:$Z$8919,)))</f>
        <v>2.4063719999999997E-7</v>
      </c>
      <c r="R4840" s="39"/>
    </row>
    <row r="4841" spans="1:18" x14ac:dyDescent="0.25">
      <c r="A4841" s="71"/>
      <c r="B4841" s="71"/>
      <c r="C4841" s="34" t="s">
        <v>194</v>
      </c>
      <c r="D4841" s="59"/>
      <c r="E4841" s="35"/>
      <c r="F4841" s="35">
        <f ca="1">IFERROR(VLOOKUP($E4841&amp;"-1",'PTE - Segment Emissions Calcs'!$I$8:$V$8919,16,FALSE),0)</f>
        <v>0</v>
      </c>
      <c r="G4841" s="35">
        <f ca="1">IFERROR(VLOOKUP($E4841&amp;"-2",'PTE - Segment Emissions Calcs'!$I$8:$V$8919,16,FALSE),0)</f>
        <v>0</v>
      </c>
      <c r="H4841" s="36">
        <f t="shared" ca="1" si="222"/>
        <v>0</v>
      </c>
      <c r="I4841" s="37">
        <f ca="1">IFERROR(VLOOKUP($E4841&amp;"-1",'PTE - Segment Emissions Calcs'!$I$8:$X$8919,18,FALSE),0)</f>
        <v>0</v>
      </c>
      <c r="J4841" s="37">
        <f ca="1">IFERROR(VLOOKUP($E4841&amp;"-2",'PTE - Segment Emissions Calcs'!$I$8:$X$8919,18,FALSE),0)</f>
        <v>0</v>
      </c>
      <c r="K4841" s="37">
        <f t="shared" ca="1" si="223"/>
        <v>0</v>
      </c>
      <c r="L4841" s="37">
        <f ca="1">IFERROR(VLOOKUP($E4841&amp;"-1",'PTE - Segment Emissions Calcs'!$I$8:$Z$8919,20,FALSE),0)</f>
        <v>0</v>
      </c>
      <c r="M4841" s="37">
        <f ca="1">IFERROR(VLOOKUP($E4841&amp;"-2",'PTE - Segment Emissions Calcs'!$I$8:$Z$8919,20,FALSE),0)</f>
        <v>0</v>
      </c>
      <c r="N4841" s="37">
        <f t="shared" ca="1" si="224"/>
        <v>0</v>
      </c>
      <c r="O4841" s="38">
        <f t="array" aca="1" ref="O4841" ca="1">IF($H4841="TOTAL HAP",H4841,MAX(IF('PTE - Segment Emissions Calcs'!$B$8:$B$8919=$B4841,'PTE - Segment Emissions Calcs'!$V$8:$V$8919,)))</f>
        <v>0</v>
      </c>
      <c r="P4841" s="38">
        <f t="array" aca="1" ref="P4841" ca="1">IF($H4841="TOTAL HAP",K4841,MAX(IF('PTE - Segment Emissions Calcs'!$B$8:$B$8919=$B4841,'PTE - Segment Emissions Calcs'!$X$8:$X$8919,)))</f>
        <v>0</v>
      </c>
      <c r="Q4841" s="38">
        <f t="array" aca="1" ref="Q4841" ca="1">IF($H4841="TOTAL HAP",N4841,MAX(IF('PTE - Segment Emissions Calcs'!$B$8:$B$8919=$B4841,'PTE - Segment Emissions Calcs'!$Z$8:$Z$8919,)))</f>
        <v>0</v>
      </c>
      <c r="R4841" s="39"/>
    </row>
    <row r="4842" spans="1:18" x14ac:dyDescent="0.25">
      <c r="A4842" s="71"/>
      <c r="B4842" s="71"/>
      <c r="C4842" s="34" t="s">
        <v>53</v>
      </c>
      <c r="D4842" s="59"/>
      <c r="E4842" s="35"/>
      <c r="F4842" s="35">
        <f ca="1">IFERROR(VLOOKUP($E4842&amp;"-1",'PTE - Segment Emissions Calcs'!$I$8:$V$8919,16,FALSE),0)</f>
        <v>6.1817389199999998E-4</v>
      </c>
      <c r="G4842" s="35">
        <f ca="1">IFERROR(VLOOKUP($E4842&amp;"-2",'PTE - Segment Emissions Calcs'!$I$8:$V$8919,16,FALSE),0)</f>
        <v>0</v>
      </c>
      <c r="H4842" s="36">
        <f t="shared" ca="1" si="222"/>
        <v>6.1817389199999998E-4</v>
      </c>
      <c r="I4842" s="37">
        <f ca="1">IFERROR(VLOOKUP($E4842&amp;"-1",'PTE - Segment Emissions Calcs'!$I$8:$X$8919,18,FALSE),0)</f>
        <v>2.7076016469599999E-3</v>
      </c>
      <c r="J4842" s="37">
        <f ca="1">IFERROR(VLOOKUP($E4842&amp;"-2",'PTE - Segment Emissions Calcs'!$I$8:$X$8919,18,FALSE),0)</f>
        <v>0</v>
      </c>
      <c r="K4842" s="37">
        <f t="shared" ca="1" si="223"/>
        <v>2.7076016469599999E-3</v>
      </c>
      <c r="L4842" s="37">
        <f ca="1">IFERROR(VLOOKUP($E4842&amp;"-1",'PTE - Segment Emissions Calcs'!$I$8:$Z$8919,20,FALSE),0)</f>
        <v>2.7076016469599999E-3</v>
      </c>
      <c r="M4842" s="37">
        <f ca="1">IFERROR(VLOOKUP($E4842&amp;"-2",'PTE - Segment Emissions Calcs'!$I$8:$Z$8919,20,FALSE),0)</f>
        <v>0</v>
      </c>
      <c r="N4842" s="37">
        <f t="shared" ca="1" si="224"/>
        <v>2.7076016469599999E-3</v>
      </c>
      <c r="O4842" s="38">
        <f t="array" aca="1" ref="O4842" ca="1">IF($H4842="TOTAL HAP",H4842,MAX(IF('PTE - Segment Emissions Calcs'!$B$8:$B$8919=$B4842,'PTE - Segment Emissions Calcs'!$V$8:$V$8919,)))</f>
        <v>6.1817389199999998E-4</v>
      </c>
      <c r="P4842" s="38">
        <f t="array" aca="1" ref="P4842" ca="1">IF($H4842="TOTAL HAP",K4842,MAX(IF('PTE - Segment Emissions Calcs'!$B$8:$B$8919=$B4842,'PTE - Segment Emissions Calcs'!$X$8:$X$8919,)))</f>
        <v>2.7076016469599999E-3</v>
      </c>
      <c r="Q4842" s="38">
        <f t="array" aca="1" ref="Q4842" ca="1">IF($H4842="TOTAL HAP",N4842,MAX(IF('PTE - Segment Emissions Calcs'!$B$8:$B$8919=$B4842,'PTE - Segment Emissions Calcs'!$Z$8:$Z$8919,)))</f>
        <v>2.7076016469599999E-3</v>
      </c>
      <c r="R4842" s="39"/>
    </row>
    <row r="4843" spans="1:18" x14ac:dyDescent="0.25">
      <c r="A4843" s="71"/>
      <c r="B4843" s="71"/>
      <c r="C4843" s="34" t="s">
        <v>227</v>
      </c>
      <c r="D4843" s="59"/>
      <c r="E4843" s="35"/>
      <c r="F4843" s="35">
        <f ca="1">IFERROR(VLOOKUP($E4843&amp;"-1",'PTE - Segment Emissions Calcs'!$I$8:$V$8919,16,FALSE),0)</f>
        <v>0</v>
      </c>
      <c r="G4843" s="35">
        <f ca="1">IFERROR(VLOOKUP($E4843&amp;"-2",'PTE - Segment Emissions Calcs'!$I$8:$V$8919,16,FALSE),0)</f>
        <v>0</v>
      </c>
      <c r="H4843" s="36">
        <f t="shared" ca="1" si="222"/>
        <v>0</v>
      </c>
      <c r="I4843" s="37">
        <f ca="1">IFERROR(VLOOKUP($E4843&amp;"-1",'PTE - Segment Emissions Calcs'!$I$8:$X$8919,18,FALSE),0)</f>
        <v>0</v>
      </c>
      <c r="J4843" s="37">
        <f ca="1">IFERROR(VLOOKUP($E4843&amp;"-2",'PTE - Segment Emissions Calcs'!$I$8:$X$8919,18,FALSE),0)</f>
        <v>0</v>
      </c>
      <c r="K4843" s="37">
        <f t="shared" ca="1" si="223"/>
        <v>0</v>
      </c>
      <c r="L4843" s="37">
        <f ca="1">IFERROR(VLOOKUP($E4843&amp;"-1",'PTE - Segment Emissions Calcs'!$I$8:$Z$8919,20,FALSE),0)</f>
        <v>0</v>
      </c>
      <c r="M4843" s="37">
        <f ca="1">IFERROR(VLOOKUP($E4843&amp;"-2",'PTE - Segment Emissions Calcs'!$I$8:$Z$8919,20,FALSE),0)</f>
        <v>0</v>
      </c>
      <c r="N4843" s="37">
        <f t="shared" ca="1" si="224"/>
        <v>0</v>
      </c>
      <c r="O4843" s="38">
        <f t="array" aca="1" ref="O4843" ca="1">IF($H4843="TOTAL HAP",H4843,MAX(IF('PTE - Segment Emissions Calcs'!$B$8:$B$8919=$B4843,'PTE - Segment Emissions Calcs'!$V$8:$V$8919,)))</f>
        <v>0</v>
      </c>
      <c r="P4843" s="38">
        <f t="array" aca="1" ref="P4843" ca="1">IF($H4843="TOTAL HAP",K4843,MAX(IF('PTE - Segment Emissions Calcs'!$B$8:$B$8919=$B4843,'PTE - Segment Emissions Calcs'!$X$8:$X$8919,)))</f>
        <v>0</v>
      </c>
      <c r="Q4843" s="38">
        <f t="array" aca="1" ref="Q4843" ca="1">IF($H4843="TOTAL HAP",N4843,MAX(IF('PTE - Segment Emissions Calcs'!$B$8:$B$8919=$B4843,'PTE - Segment Emissions Calcs'!$Z$8:$Z$8919,)))</f>
        <v>0</v>
      </c>
      <c r="R4843" s="39"/>
    </row>
    <row r="4844" spans="1:18" ht="15.75" thickBot="1" x14ac:dyDescent="0.3">
      <c r="A4844" s="72"/>
      <c r="B4844" s="72"/>
      <c r="C4844" s="43" t="s">
        <v>70</v>
      </c>
      <c r="D4844" s="60"/>
      <c r="E4844" s="44"/>
      <c r="F4844" s="44">
        <f ca="1">IFERROR(VLOOKUP($E4844&amp;"-1",'PTE - Segment Emissions Calcs'!$I$8:$V$8919,16,FALSE),0)</f>
        <v>1.0988000000000001E-5</v>
      </c>
      <c r="G4844" s="44">
        <f ca="1">IFERROR(VLOOKUP($E4844&amp;"-2",'PTE - Segment Emissions Calcs'!$I$8:$V$8919,16,FALSE),0)</f>
        <v>0</v>
      </c>
      <c r="H4844" s="45">
        <f t="shared" ca="1" si="222"/>
        <v>1.0988000000000001E-5</v>
      </c>
      <c r="I4844" s="46">
        <f ca="1">IFERROR(VLOOKUP($E4844&amp;"-1",'PTE - Segment Emissions Calcs'!$I$8:$X$8919,18,FALSE),0)</f>
        <v>4.8127439999999999E-5</v>
      </c>
      <c r="J4844" s="46">
        <f ca="1">IFERROR(VLOOKUP($E4844&amp;"-2",'PTE - Segment Emissions Calcs'!$I$8:$X$8919,18,FALSE),0)</f>
        <v>0</v>
      </c>
      <c r="K4844" s="46">
        <f t="shared" ca="1" si="223"/>
        <v>4.8127439999999999E-5</v>
      </c>
      <c r="L4844" s="46">
        <f ca="1">IFERROR(VLOOKUP($E4844&amp;"-1",'PTE - Segment Emissions Calcs'!$I$8:$Z$8919,20,FALSE),0)</f>
        <v>4.8127439999999999E-5</v>
      </c>
      <c r="M4844" s="46">
        <f ca="1">IFERROR(VLOOKUP($E4844&amp;"-2",'PTE - Segment Emissions Calcs'!$I$8:$Z$8919,20,FALSE),0)</f>
        <v>0</v>
      </c>
      <c r="N4844" s="46">
        <f t="shared" ca="1" si="224"/>
        <v>4.8127439999999999E-5</v>
      </c>
      <c r="O4844" s="47">
        <f t="array" aca="1" ref="O4844" ca="1">IF($H4844="TOTAL HAP",H4844,MAX(IF('PTE - Segment Emissions Calcs'!$B$8:$B$8919=$B4844,'PTE - Segment Emissions Calcs'!$V$8:$V$8919,)))</f>
        <v>1.0988000000000001E-5</v>
      </c>
      <c r="P4844" s="47">
        <f t="array" aca="1" ref="P4844" ca="1">IF($H4844="TOTAL HAP",K4844,MAX(IF('PTE - Segment Emissions Calcs'!$B$8:$B$8919=$B4844,'PTE - Segment Emissions Calcs'!$X$8:$X$8919,)))</f>
        <v>4.8127439999999999E-5</v>
      </c>
      <c r="Q4844" s="47">
        <f t="array" aca="1" ref="Q4844" ca="1">IF($H4844="TOTAL HAP",N4844,MAX(IF('PTE - Segment Emissions Calcs'!$B$8:$B$8919=$B4844,'PTE - Segment Emissions Calcs'!$Z$8:$Z$8919,)))</f>
        <v>4.8127439999999999E-5</v>
      </c>
      <c r="R4844" s="48"/>
    </row>
    <row r="4845" spans="1:18" ht="15.75" thickTop="1" x14ac:dyDescent="0.25">
      <c r="A4845" s="25" t="str">
        <f ca="1">VLOOKUP(#REF!,'PTE - Segment Emissions Calcs'!$C$8:$J$8919,8,FALSE)</f>
        <v>FUGI 147</v>
      </c>
      <c r="B4845" s="25" t="str">
        <f ca="1">VLOOKUP(A4845,'PTE - Segment Emissions Calcs'!$J$8:$O$8919,4,FALSE)</f>
        <v>Heavy Distillate Hydrotreater (HDH) Unit</v>
      </c>
      <c r="C4845" s="26" t="s">
        <v>24</v>
      </c>
      <c r="D4845" s="58"/>
      <c r="E4845" s="27"/>
      <c r="F4845" s="27">
        <f ca="1">IFERROR(VLOOKUP($E4845&amp;"-1",'PTE - Segment Emissions Calcs'!$I$8:$V$8919,16,FALSE),0)</f>
        <v>6.164E-2</v>
      </c>
      <c r="G4845" s="27">
        <f ca="1">IFERROR(VLOOKUP($E4845&amp;"-2",'PTE - Segment Emissions Calcs'!$I$8:$V$8919,16,FALSE),0)</f>
        <v>0</v>
      </c>
      <c r="H4845" s="28">
        <f t="shared" ca="1" si="222"/>
        <v>6.164E-2</v>
      </c>
      <c r="I4845" s="29">
        <f ca="1">IFERROR(VLOOKUP($E4845&amp;"-1",'PTE - Segment Emissions Calcs'!$I$8:$X$8919,18,FALSE),0)</f>
        <v>0.26998320000000003</v>
      </c>
      <c r="J4845" s="29">
        <f ca="1">IFERROR(VLOOKUP($E4845&amp;"-2",'PTE - Segment Emissions Calcs'!$I$8:$X$8919,18,FALSE),0)</f>
        <v>0</v>
      </c>
      <c r="K4845" s="29">
        <f t="shared" ca="1" si="223"/>
        <v>0.26998320000000003</v>
      </c>
      <c r="L4845" s="29">
        <f ca="1">IFERROR(VLOOKUP($E4845&amp;"-1",'PTE - Segment Emissions Calcs'!$I$8:$Z$8919,20,FALSE),0)</f>
        <v>0.26998320000000003</v>
      </c>
      <c r="M4845" s="29">
        <f ca="1">IFERROR(VLOOKUP($E4845&amp;"-2",'PTE - Segment Emissions Calcs'!$I$8:$Z$8919,20,FALSE),0)</f>
        <v>0</v>
      </c>
      <c r="N4845" s="29">
        <f t="shared" ca="1" si="224"/>
        <v>0.26998320000000003</v>
      </c>
      <c r="O4845" s="30">
        <f t="array" aca="1" ref="O4845" ca="1">IF($H4845="TOTAL HAP",H4845,MAX(IF('PTE - Segment Emissions Calcs'!$B$8:$B$8919=$B4845,'PTE - Segment Emissions Calcs'!$V$8:$V$8919,)))</f>
        <v>6.164E-2</v>
      </c>
      <c r="P4845" s="30">
        <f t="array" aca="1" ref="P4845" ca="1">IF($H4845="TOTAL HAP",K4845,MAX(IF('PTE - Segment Emissions Calcs'!$B$8:$B$8919=$B4845,'PTE - Segment Emissions Calcs'!$X$8:$X$8919,)))</f>
        <v>0.26998320000000003</v>
      </c>
      <c r="Q4845" s="30">
        <f t="array" aca="1" ref="Q4845" ca="1">IF($H4845="TOTAL HAP",N4845,MAX(IF('PTE - Segment Emissions Calcs'!$B$8:$B$8919=$B4845,'PTE - Segment Emissions Calcs'!$Z$8:$Z$8919,)))</f>
        <v>0.26998320000000003</v>
      </c>
      <c r="R4845" s="31"/>
    </row>
    <row r="4846" spans="1:18" x14ac:dyDescent="0.25">
      <c r="A4846" s="32"/>
      <c r="B4846" s="33"/>
      <c r="C4846" s="34" t="s">
        <v>29</v>
      </c>
      <c r="D4846" s="35"/>
      <c r="E4846" s="35"/>
      <c r="F4846" s="35">
        <f ca="1">IFERROR(VLOOKUP($E4846&amp;"-1",'PTE - Segment Emissions Calcs'!$I$8:$V$8919,16,FALSE),0)</f>
        <v>1.6160533999999999E-4</v>
      </c>
      <c r="G4846" s="35">
        <f ca="1">IFERROR(VLOOKUP($E4846&amp;"-2",'PTE - Segment Emissions Calcs'!$I$8:$V$8919,16,FALSE),0)</f>
        <v>0</v>
      </c>
      <c r="H4846" s="36">
        <f t="shared" ca="1" si="222"/>
        <v>1.6160533999999999E-4</v>
      </c>
      <c r="I4846" s="37">
        <f ca="1">IFERROR(VLOOKUP($E4846&amp;"-1",'PTE - Segment Emissions Calcs'!$I$8:$X$8919,18,FALSE),0)</f>
        <v>7.0783138920000005E-4</v>
      </c>
      <c r="J4846" s="37">
        <f ca="1">IFERROR(VLOOKUP($E4846&amp;"-2",'PTE - Segment Emissions Calcs'!$I$8:$X$8919,18,FALSE),0)</f>
        <v>0</v>
      </c>
      <c r="K4846" s="37">
        <f t="shared" ca="1" si="223"/>
        <v>7.0783138920000005E-4</v>
      </c>
      <c r="L4846" s="37">
        <f ca="1">IFERROR(VLOOKUP($E4846&amp;"-1",'PTE - Segment Emissions Calcs'!$I$8:$Z$8919,20,FALSE),0)</f>
        <v>7.0783138920000005E-4</v>
      </c>
      <c r="M4846" s="37">
        <f ca="1">IFERROR(VLOOKUP($E4846&amp;"-2",'PTE - Segment Emissions Calcs'!$I$8:$Z$8919,20,FALSE),0)</f>
        <v>0</v>
      </c>
      <c r="N4846" s="37">
        <f t="shared" ca="1" si="224"/>
        <v>7.0783138920000005E-4</v>
      </c>
      <c r="O4846" s="38">
        <f t="array" aca="1" ref="O4846" ca="1">IF($H4846="TOTAL HAP",H4846,MAX(IF('PTE - Segment Emissions Calcs'!$B$8:$B$8919=$B4846,'PTE - Segment Emissions Calcs'!$V$8:$V$8919,)))</f>
        <v>1.6160533999999999E-4</v>
      </c>
      <c r="P4846" s="38">
        <f t="array" aca="1" ref="P4846" ca="1">IF($H4846="TOTAL HAP",K4846,MAX(IF('PTE - Segment Emissions Calcs'!$B$8:$B$8919=$B4846,'PTE - Segment Emissions Calcs'!$X$8:$X$8919,)))</f>
        <v>7.0783138920000005E-4</v>
      </c>
      <c r="Q4846" s="38">
        <f t="array" aca="1" ref="Q4846" ca="1">IF($H4846="TOTAL HAP",N4846,MAX(IF('PTE - Segment Emissions Calcs'!$B$8:$B$8919=$B4846,'PTE - Segment Emissions Calcs'!$Z$8:$Z$8919,)))</f>
        <v>7.0783138920000005E-4</v>
      </c>
      <c r="R4846" s="39"/>
    </row>
    <row r="4847" spans="1:18" x14ac:dyDescent="0.25">
      <c r="A4847" s="32"/>
      <c r="B4847" s="33"/>
      <c r="C4847" s="34" t="s">
        <v>219</v>
      </c>
      <c r="D4847" s="59"/>
      <c r="E4847" s="35"/>
      <c r="F4847" s="35">
        <f ca="1">IFERROR(VLOOKUP($E4847&amp;"-1",'PTE - Segment Emissions Calcs'!$I$8:$V$8919,16,FALSE),0)</f>
        <v>8.0399999999999995E-9</v>
      </c>
      <c r="G4847" s="35">
        <f ca="1">IFERROR(VLOOKUP($E4847&amp;"-2",'PTE - Segment Emissions Calcs'!$I$8:$V$8919,16,FALSE),0)</f>
        <v>0</v>
      </c>
      <c r="H4847" s="36">
        <f t="shared" ca="1" si="222"/>
        <v>8.0399999999999995E-9</v>
      </c>
      <c r="I4847" s="37">
        <f ca="1">IFERROR(VLOOKUP($E4847&amp;"-1",'PTE - Segment Emissions Calcs'!$I$8:$X$8919,18,FALSE),0)</f>
        <v>3.5215199999999999E-8</v>
      </c>
      <c r="J4847" s="37">
        <f ca="1">IFERROR(VLOOKUP($E4847&amp;"-2",'PTE - Segment Emissions Calcs'!$I$8:$X$8919,18,FALSE),0)</f>
        <v>0</v>
      </c>
      <c r="K4847" s="37">
        <f t="shared" ca="1" si="223"/>
        <v>3.5215199999999999E-8</v>
      </c>
      <c r="L4847" s="37">
        <f ca="1">IFERROR(VLOOKUP($E4847&amp;"-1",'PTE - Segment Emissions Calcs'!$I$8:$Z$8919,20,FALSE),0)</f>
        <v>3.5215199999999999E-8</v>
      </c>
      <c r="M4847" s="37">
        <f ca="1">IFERROR(VLOOKUP($E4847&amp;"-2",'PTE - Segment Emissions Calcs'!$I$8:$Z$8919,20,FALSE),0)</f>
        <v>0</v>
      </c>
      <c r="N4847" s="37">
        <f t="shared" ca="1" si="224"/>
        <v>3.5215199999999999E-8</v>
      </c>
      <c r="O4847" s="38">
        <f t="array" aca="1" ref="O4847" ca="1">IF($H4847="TOTAL HAP",H4847,MAX(IF('PTE - Segment Emissions Calcs'!$B$8:$B$8919=$B4847,'PTE - Segment Emissions Calcs'!$V$8:$V$8919,)))</f>
        <v>8.0399999999999995E-9</v>
      </c>
      <c r="P4847" s="38">
        <f t="array" aca="1" ref="P4847" ca="1">IF($H4847="TOTAL HAP",K4847,MAX(IF('PTE - Segment Emissions Calcs'!$B$8:$B$8919=$B4847,'PTE - Segment Emissions Calcs'!$X$8:$X$8919,)))</f>
        <v>3.5215199999999999E-8</v>
      </c>
      <c r="Q4847" s="38">
        <f t="array" aca="1" ref="Q4847" ca="1">IF($H4847="TOTAL HAP",N4847,MAX(IF('PTE - Segment Emissions Calcs'!$B$8:$B$8919=$B4847,'PTE - Segment Emissions Calcs'!$Z$8:$Z$8919,)))</f>
        <v>3.5215199999999999E-8</v>
      </c>
      <c r="R4847" s="39"/>
    </row>
    <row r="4848" spans="1:18" x14ac:dyDescent="0.25">
      <c r="A4848" s="71"/>
      <c r="B4848" s="71"/>
      <c r="C4848" s="34" t="s">
        <v>72</v>
      </c>
      <c r="D4848" s="59"/>
      <c r="E4848" s="35"/>
      <c r="F4848" s="35">
        <f ca="1">IFERROR(VLOOKUP($E4848&amp;"-1",'PTE - Segment Emissions Calcs'!$I$8:$V$8919,16,FALSE),0)</f>
        <v>0</v>
      </c>
      <c r="G4848" s="35">
        <f ca="1">IFERROR(VLOOKUP($E4848&amp;"-2",'PTE - Segment Emissions Calcs'!$I$8:$V$8919,16,FALSE),0)</f>
        <v>0</v>
      </c>
      <c r="H4848" s="36">
        <f t="shared" ca="1" si="222"/>
        <v>0</v>
      </c>
      <c r="I4848" s="37">
        <f ca="1">IFERROR(VLOOKUP($E4848&amp;"-1",'PTE - Segment Emissions Calcs'!$I$8:$X$8919,18,FALSE),0)</f>
        <v>0</v>
      </c>
      <c r="J4848" s="37">
        <f ca="1">IFERROR(VLOOKUP($E4848&amp;"-2",'PTE - Segment Emissions Calcs'!$I$8:$X$8919,18,FALSE),0)</f>
        <v>0</v>
      </c>
      <c r="K4848" s="37">
        <f t="shared" ca="1" si="223"/>
        <v>0</v>
      </c>
      <c r="L4848" s="37">
        <f ca="1">IFERROR(VLOOKUP($E4848&amp;"-1",'PTE - Segment Emissions Calcs'!$I$8:$Z$8919,20,FALSE),0)</f>
        <v>0</v>
      </c>
      <c r="M4848" s="37">
        <f ca="1">IFERROR(VLOOKUP($E4848&amp;"-2",'PTE - Segment Emissions Calcs'!$I$8:$Z$8919,20,FALSE),0)</f>
        <v>0</v>
      </c>
      <c r="N4848" s="37">
        <f t="shared" ca="1" si="224"/>
        <v>0</v>
      </c>
      <c r="O4848" s="38">
        <f t="array" aca="1" ref="O4848" ca="1">IF($H4848="TOTAL HAP",H4848,MAX(IF('PTE - Segment Emissions Calcs'!$B$8:$B$8919=$B4848,'PTE - Segment Emissions Calcs'!$V$8:$V$8919,)))</f>
        <v>0</v>
      </c>
      <c r="P4848" s="38">
        <f t="array" aca="1" ref="P4848" ca="1">IF($H4848="TOTAL HAP",K4848,MAX(IF('PTE - Segment Emissions Calcs'!$B$8:$B$8919=$B4848,'PTE - Segment Emissions Calcs'!$X$8:$X$8919,)))</f>
        <v>0</v>
      </c>
      <c r="Q4848" s="38">
        <f t="array" aca="1" ref="Q4848" ca="1">IF($H4848="TOTAL HAP",N4848,MAX(IF('PTE - Segment Emissions Calcs'!$B$8:$B$8919=$B4848,'PTE - Segment Emissions Calcs'!$Z$8:$Z$8919,)))</f>
        <v>0</v>
      </c>
      <c r="R4848" s="39"/>
    </row>
    <row r="4849" spans="1:18" x14ac:dyDescent="0.25">
      <c r="A4849" s="71"/>
      <c r="B4849" s="71"/>
      <c r="C4849" s="34" t="s">
        <v>97</v>
      </c>
      <c r="D4849" s="59"/>
      <c r="E4849" s="35"/>
      <c r="F4849" s="35">
        <f ca="1">IFERROR(VLOOKUP($E4849&amp;"-1",'PTE - Segment Emissions Calcs'!$I$8:$V$8919,16,FALSE),0)</f>
        <v>5.3600000000000005E-9</v>
      </c>
      <c r="G4849" s="35">
        <f ca="1">IFERROR(VLOOKUP($E4849&amp;"-2",'PTE - Segment Emissions Calcs'!$I$8:$V$8919,16,FALSE),0)</f>
        <v>0</v>
      </c>
      <c r="H4849" s="36">
        <f t="shared" ca="1" si="222"/>
        <v>5.3600000000000005E-9</v>
      </c>
      <c r="I4849" s="37">
        <f ca="1">IFERROR(VLOOKUP($E4849&amp;"-1",'PTE - Segment Emissions Calcs'!$I$8:$X$8919,18,FALSE),0)</f>
        <v>2.3476800000000001E-8</v>
      </c>
      <c r="J4849" s="37">
        <f ca="1">IFERROR(VLOOKUP($E4849&amp;"-2",'PTE - Segment Emissions Calcs'!$I$8:$X$8919,18,FALSE),0)</f>
        <v>0</v>
      </c>
      <c r="K4849" s="37">
        <f t="shared" ca="1" si="223"/>
        <v>2.3476800000000001E-8</v>
      </c>
      <c r="L4849" s="37">
        <f ca="1">IFERROR(VLOOKUP($E4849&amp;"-1",'PTE - Segment Emissions Calcs'!$I$8:$Z$8919,20,FALSE),0)</f>
        <v>2.3476800000000001E-8</v>
      </c>
      <c r="M4849" s="37">
        <f ca="1">IFERROR(VLOOKUP($E4849&amp;"-2",'PTE - Segment Emissions Calcs'!$I$8:$Z$8919,20,FALSE),0)</f>
        <v>0</v>
      </c>
      <c r="N4849" s="37">
        <f t="shared" ca="1" si="224"/>
        <v>2.3476800000000001E-8</v>
      </c>
      <c r="O4849" s="38">
        <f t="array" aca="1" ref="O4849" ca="1">IF($H4849="TOTAL HAP",H4849,MAX(IF('PTE - Segment Emissions Calcs'!$B$8:$B$8919=$B4849,'PTE - Segment Emissions Calcs'!$V$8:$V$8919,)))</f>
        <v>5.3600000000000005E-9</v>
      </c>
      <c r="P4849" s="38">
        <f t="array" aca="1" ref="P4849" ca="1">IF($H4849="TOTAL HAP",K4849,MAX(IF('PTE - Segment Emissions Calcs'!$B$8:$B$8919=$B4849,'PTE - Segment Emissions Calcs'!$X$8:$X$8919,)))</f>
        <v>2.3476800000000001E-8</v>
      </c>
      <c r="Q4849" s="38">
        <f t="array" aca="1" ref="Q4849" ca="1">IF($H4849="TOTAL HAP",N4849,MAX(IF('PTE - Segment Emissions Calcs'!$B$8:$B$8919=$B4849,'PTE - Segment Emissions Calcs'!$Z$8:$Z$8919,)))</f>
        <v>2.3476800000000001E-8</v>
      </c>
      <c r="R4849" s="39"/>
    </row>
    <row r="4850" spans="1:18" x14ac:dyDescent="0.25">
      <c r="A4850" s="71"/>
      <c r="B4850" s="71"/>
      <c r="C4850" s="34" t="s">
        <v>208</v>
      </c>
      <c r="D4850" s="59"/>
      <c r="E4850" s="35"/>
      <c r="F4850" s="35">
        <f ca="1">IFERROR(VLOOKUP($E4850&amp;"-1",'PTE - Segment Emissions Calcs'!$I$8:$V$8919,16,FALSE),0)</f>
        <v>0</v>
      </c>
      <c r="G4850" s="35">
        <f ca="1">IFERROR(VLOOKUP($E4850&amp;"-2",'PTE - Segment Emissions Calcs'!$I$8:$V$8919,16,FALSE),0)</f>
        <v>0</v>
      </c>
      <c r="H4850" s="36">
        <f t="shared" ca="1" si="222"/>
        <v>0</v>
      </c>
      <c r="I4850" s="37">
        <f ca="1">IFERROR(VLOOKUP($E4850&amp;"-1",'PTE - Segment Emissions Calcs'!$I$8:$X$8919,18,FALSE),0)</f>
        <v>0</v>
      </c>
      <c r="J4850" s="37">
        <f ca="1">IFERROR(VLOOKUP($E4850&amp;"-2",'PTE - Segment Emissions Calcs'!$I$8:$X$8919,18,FALSE),0)</f>
        <v>0</v>
      </c>
      <c r="K4850" s="37">
        <f t="shared" ca="1" si="223"/>
        <v>0</v>
      </c>
      <c r="L4850" s="37">
        <f ca="1">IFERROR(VLOOKUP($E4850&amp;"-1",'PTE - Segment Emissions Calcs'!$I$8:$Z$8919,20,FALSE),0)</f>
        <v>0</v>
      </c>
      <c r="M4850" s="37">
        <f ca="1">IFERROR(VLOOKUP($E4850&amp;"-2",'PTE - Segment Emissions Calcs'!$I$8:$Z$8919,20,FALSE),0)</f>
        <v>0</v>
      </c>
      <c r="N4850" s="37">
        <f t="shared" ca="1" si="224"/>
        <v>0</v>
      </c>
      <c r="O4850" s="38">
        <f t="array" aca="1" ref="O4850" ca="1">IF($H4850="TOTAL HAP",H4850,MAX(IF('PTE - Segment Emissions Calcs'!$B$8:$B$8919=$B4850,'PTE - Segment Emissions Calcs'!$V$8:$V$8919,)))</f>
        <v>0</v>
      </c>
      <c r="P4850" s="38">
        <f t="array" aca="1" ref="P4850" ca="1">IF($H4850="TOTAL HAP",K4850,MAX(IF('PTE - Segment Emissions Calcs'!$B$8:$B$8919=$B4850,'PTE - Segment Emissions Calcs'!$X$8:$X$8919,)))</f>
        <v>0</v>
      </c>
      <c r="Q4850" s="38">
        <f t="array" aca="1" ref="Q4850" ca="1">IF($H4850="TOTAL HAP",N4850,MAX(IF('PTE - Segment Emissions Calcs'!$B$8:$B$8919=$B4850,'PTE - Segment Emissions Calcs'!$Z$8:$Z$8919,)))</f>
        <v>0</v>
      </c>
      <c r="R4850" s="39"/>
    </row>
    <row r="4851" spans="1:18" x14ac:dyDescent="0.25">
      <c r="A4851" s="71"/>
      <c r="B4851" s="71"/>
      <c r="C4851" s="34" t="s">
        <v>131</v>
      </c>
      <c r="D4851" s="59"/>
      <c r="E4851" s="35"/>
      <c r="F4851" s="35">
        <f ca="1">IFERROR(VLOOKUP($E4851&amp;"-1",'PTE - Segment Emissions Calcs'!$I$8:$V$8919,16,FALSE),0)</f>
        <v>0</v>
      </c>
      <c r="G4851" s="35">
        <f ca="1">IFERROR(VLOOKUP($E4851&amp;"-2",'PTE - Segment Emissions Calcs'!$I$8:$V$8919,16,FALSE),0)</f>
        <v>0</v>
      </c>
      <c r="H4851" s="36">
        <f t="shared" ca="1" si="222"/>
        <v>0</v>
      </c>
      <c r="I4851" s="37">
        <f ca="1">IFERROR(VLOOKUP($E4851&amp;"-1",'PTE - Segment Emissions Calcs'!$I$8:$X$8919,18,FALSE),0)</f>
        <v>0</v>
      </c>
      <c r="J4851" s="37">
        <f ca="1">IFERROR(VLOOKUP($E4851&amp;"-2",'PTE - Segment Emissions Calcs'!$I$8:$X$8919,18,FALSE),0)</f>
        <v>0</v>
      </c>
      <c r="K4851" s="37">
        <f t="shared" ca="1" si="223"/>
        <v>0</v>
      </c>
      <c r="L4851" s="37">
        <f ca="1">IFERROR(VLOOKUP($E4851&amp;"-1",'PTE - Segment Emissions Calcs'!$I$8:$Z$8919,20,FALSE),0)</f>
        <v>0</v>
      </c>
      <c r="M4851" s="37">
        <f ca="1">IFERROR(VLOOKUP($E4851&amp;"-2",'PTE - Segment Emissions Calcs'!$I$8:$Z$8919,20,FALSE),0)</f>
        <v>0</v>
      </c>
      <c r="N4851" s="37">
        <f t="shared" ca="1" si="224"/>
        <v>0</v>
      </c>
      <c r="O4851" s="38">
        <f t="array" aca="1" ref="O4851" ca="1">IF($H4851="TOTAL HAP",H4851,MAX(IF('PTE - Segment Emissions Calcs'!$B$8:$B$8919=$B4851,'PTE - Segment Emissions Calcs'!$V$8:$V$8919,)))</f>
        <v>0</v>
      </c>
      <c r="P4851" s="38">
        <f t="array" aca="1" ref="P4851" ca="1">IF($H4851="TOTAL HAP",K4851,MAX(IF('PTE - Segment Emissions Calcs'!$B$8:$B$8919=$B4851,'PTE - Segment Emissions Calcs'!$X$8:$X$8919,)))</f>
        <v>0</v>
      </c>
      <c r="Q4851" s="38">
        <f t="array" aca="1" ref="Q4851" ca="1">IF($H4851="TOTAL HAP",N4851,MAX(IF('PTE - Segment Emissions Calcs'!$B$8:$B$8919=$B4851,'PTE - Segment Emissions Calcs'!$Z$8:$Z$8919,)))</f>
        <v>0</v>
      </c>
      <c r="R4851" s="39"/>
    </row>
    <row r="4852" spans="1:18" x14ac:dyDescent="0.25">
      <c r="A4852" s="71"/>
      <c r="B4852" s="71"/>
      <c r="C4852" s="34" t="s">
        <v>30</v>
      </c>
      <c r="D4852" s="59"/>
      <c r="E4852" s="35"/>
      <c r="F4852" s="35">
        <f ca="1">IFERROR(VLOOKUP($E4852&amp;"-1",'PTE - Segment Emissions Calcs'!$I$8:$V$8919,16,FALSE),0)</f>
        <v>0</v>
      </c>
      <c r="G4852" s="35">
        <f ca="1">IFERROR(VLOOKUP($E4852&amp;"-2",'PTE - Segment Emissions Calcs'!$I$8:$V$8919,16,FALSE),0)</f>
        <v>0</v>
      </c>
      <c r="H4852" s="36">
        <f t="shared" ca="1" si="222"/>
        <v>0</v>
      </c>
      <c r="I4852" s="37">
        <f ca="1">IFERROR(VLOOKUP($E4852&amp;"-1",'PTE - Segment Emissions Calcs'!$I$8:$X$8919,18,FALSE),0)</f>
        <v>0</v>
      </c>
      <c r="J4852" s="37">
        <f ca="1">IFERROR(VLOOKUP($E4852&amp;"-2",'PTE - Segment Emissions Calcs'!$I$8:$X$8919,18,FALSE),0)</f>
        <v>0</v>
      </c>
      <c r="K4852" s="37">
        <f t="shared" ca="1" si="223"/>
        <v>0</v>
      </c>
      <c r="L4852" s="37">
        <f ca="1">IFERROR(VLOOKUP($E4852&amp;"-1",'PTE - Segment Emissions Calcs'!$I$8:$Z$8919,20,FALSE),0)</f>
        <v>0</v>
      </c>
      <c r="M4852" s="37">
        <f ca="1">IFERROR(VLOOKUP($E4852&amp;"-2",'PTE - Segment Emissions Calcs'!$I$8:$Z$8919,20,FALSE),0)</f>
        <v>0</v>
      </c>
      <c r="N4852" s="37">
        <f t="shared" ca="1" si="224"/>
        <v>0</v>
      </c>
      <c r="O4852" s="38">
        <f t="array" aca="1" ref="O4852" ca="1">IF($H4852="TOTAL HAP",H4852,MAX(IF('PTE - Segment Emissions Calcs'!$B$8:$B$8919=$B4852,'PTE - Segment Emissions Calcs'!$V$8:$V$8919,)))</f>
        <v>0</v>
      </c>
      <c r="P4852" s="38">
        <f t="array" aca="1" ref="P4852" ca="1">IF($H4852="TOTAL HAP",K4852,MAX(IF('PTE - Segment Emissions Calcs'!$B$8:$B$8919=$B4852,'PTE - Segment Emissions Calcs'!$X$8:$X$8919,)))</f>
        <v>0</v>
      </c>
      <c r="Q4852" s="38">
        <f t="array" aca="1" ref="Q4852" ca="1">IF($H4852="TOTAL HAP",N4852,MAX(IF('PTE - Segment Emissions Calcs'!$B$8:$B$8919=$B4852,'PTE - Segment Emissions Calcs'!$Z$8:$Z$8919,)))</f>
        <v>0</v>
      </c>
      <c r="R4852" s="39"/>
    </row>
    <row r="4853" spans="1:18" x14ac:dyDescent="0.25">
      <c r="A4853" s="71"/>
      <c r="B4853" s="71"/>
      <c r="C4853" s="34" t="s">
        <v>31</v>
      </c>
      <c r="D4853" s="59"/>
      <c r="E4853" s="35"/>
      <c r="F4853" s="35">
        <f ca="1">IFERROR(VLOOKUP($E4853&amp;"-1",'PTE - Segment Emissions Calcs'!$I$8:$V$8919,16,FALSE),0)</f>
        <v>0</v>
      </c>
      <c r="G4853" s="35">
        <f ca="1">IFERROR(VLOOKUP($E4853&amp;"-2",'PTE - Segment Emissions Calcs'!$I$8:$V$8919,16,FALSE),0)</f>
        <v>0</v>
      </c>
      <c r="H4853" s="36">
        <f t="shared" ca="1" si="222"/>
        <v>0</v>
      </c>
      <c r="I4853" s="37">
        <f ca="1">IFERROR(VLOOKUP($E4853&amp;"-1",'PTE - Segment Emissions Calcs'!$I$8:$X$8919,18,FALSE),0)</f>
        <v>0</v>
      </c>
      <c r="J4853" s="37">
        <f ca="1">IFERROR(VLOOKUP($E4853&amp;"-2",'PTE - Segment Emissions Calcs'!$I$8:$X$8919,18,FALSE),0)</f>
        <v>0</v>
      </c>
      <c r="K4853" s="37">
        <f t="shared" ca="1" si="223"/>
        <v>0</v>
      </c>
      <c r="L4853" s="37">
        <f ca="1">IFERROR(VLOOKUP($E4853&amp;"-1",'PTE - Segment Emissions Calcs'!$I$8:$Z$8919,20,FALSE),0)</f>
        <v>0</v>
      </c>
      <c r="M4853" s="37">
        <f ca="1">IFERROR(VLOOKUP($E4853&amp;"-2",'PTE - Segment Emissions Calcs'!$I$8:$Z$8919,20,FALSE),0)</f>
        <v>0</v>
      </c>
      <c r="N4853" s="37">
        <f t="shared" ca="1" si="224"/>
        <v>0</v>
      </c>
      <c r="O4853" s="38">
        <f t="array" aca="1" ref="O4853" ca="1">IF($H4853="TOTAL HAP",H4853,MAX(IF('PTE - Segment Emissions Calcs'!$B$8:$B$8919=$B4853,'PTE - Segment Emissions Calcs'!$V$8:$V$8919,)))</f>
        <v>0</v>
      </c>
      <c r="P4853" s="38">
        <f t="array" aca="1" ref="P4853" ca="1">IF($H4853="TOTAL HAP",K4853,MAX(IF('PTE - Segment Emissions Calcs'!$B$8:$B$8919=$B4853,'PTE - Segment Emissions Calcs'!$X$8:$X$8919,)))</f>
        <v>0</v>
      </c>
      <c r="Q4853" s="38">
        <f t="array" aca="1" ref="Q4853" ca="1">IF($H4853="TOTAL HAP",N4853,MAX(IF('PTE - Segment Emissions Calcs'!$B$8:$B$8919=$B4853,'PTE - Segment Emissions Calcs'!$Z$8:$Z$8919,)))</f>
        <v>0</v>
      </c>
      <c r="R4853" s="39"/>
    </row>
    <row r="4854" spans="1:18" x14ac:dyDescent="0.25">
      <c r="A4854" s="71"/>
      <c r="B4854" s="71"/>
      <c r="C4854" s="34" t="s">
        <v>220</v>
      </c>
      <c r="D4854" s="59"/>
      <c r="E4854" s="35"/>
      <c r="F4854" s="35">
        <f ca="1">IFERROR(VLOOKUP($E4854&amp;"-1",'PTE - Segment Emissions Calcs'!$I$8:$V$8919,16,FALSE),0)</f>
        <v>0</v>
      </c>
      <c r="G4854" s="35">
        <f ca="1">IFERROR(VLOOKUP($E4854&amp;"-2",'PTE - Segment Emissions Calcs'!$I$8:$V$8919,16,FALSE),0)</f>
        <v>0</v>
      </c>
      <c r="H4854" s="36">
        <f t="shared" ca="1" si="222"/>
        <v>0</v>
      </c>
      <c r="I4854" s="37">
        <f ca="1">IFERROR(VLOOKUP($E4854&amp;"-1",'PTE - Segment Emissions Calcs'!$I$8:$X$8919,18,FALSE),0)</f>
        <v>0</v>
      </c>
      <c r="J4854" s="37">
        <f ca="1">IFERROR(VLOOKUP($E4854&amp;"-2",'PTE - Segment Emissions Calcs'!$I$8:$X$8919,18,FALSE),0)</f>
        <v>0</v>
      </c>
      <c r="K4854" s="37">
        <f t="shared" ca="1" si="223"/>
        <v>0</v>
      </c>
      <c r="L4854" s="37">
        <f ca="1">IFERROR(VLOOKUP($E4854&amp;"-1",'PTE - Segment Emissions Calcs'!$I$8:$Z$8919,20,FALSE),0)</f>
        <v>0</v>
      </c>
      <c r="M4854" s="37">
        <f ca="1">IFERROR(VLOOKUP($E4854&amp;"-2",'PTE - Segment Emissions Calcs'!$I$8:$Z$8919,20,FALSE),0)</f>
        <v>0</v>
      </c>
      <c r="N4854" s="37">
        <f t="shared" ca="1" si="224"/>
        <v>0</v>
      </c>
      <c r="O4854" s="38">
        <f t="array" aca="1" ref="O4854" ca="1">IF($H4854="TOTAL HAP",H4854,MAX(IF('PTE - Segment Emissions Calcs'!$B$8:$B$8919=$B4854,'PTE - Segment Emissions Calcs'!$V$8:$V$8919,)))</f>
        <v>0</v>
      </c>
      <c r="P4854" s="38">
        <f t="array" aca="1" ref="P4854" ca="1">IF($H4854="TOTAL HAP",K4854,MAX(IF('PTE - Segment Emissions Calcs'!$B$8:$B$8919=$B4854,'PTE - Segment Emissions Calcs'!$X$8:$X$8919,)))</f>
        <v>0</v>
      </c>
      <c r="Q4854" s="38">
        <f t="array" aca="1" ref="Q4854" ca="1">IF($H4854="TOTAL HAP",N4854,MAX(IF('PTE - Segment Emissions Calcs'!$B$8:$B$8919=$B4854,'PTE - Segment Emissions Calcs'!$Z$8:$Z$8919,)))</f>
        <v>0</v>
      </c>
      <c r="R4854" s="39"/>
    </row>
    <row r="4855" spans="1:18" x14ac:dyDescent="0.25">
      <c r="A4855" s="71"/>
      <c r="B4855" s="71"/>
      <c r="C4855" s="34" t="s">
        <v>33</v>
      </c>
      <c r="D4855" s="59"/>
      <c r="E4855" s="35"/>
      <c r="F4855" s="35">
        <f ca="1">IFERROR(VLOOKUP($E4855&amp;"-1",'PTE - Segment Emissions Calcs'!$I$8:$V$8919,16,FALSE),0)</f>
        <v>0</v>
      </c>
      <c r="G4855" s="35">
        <f ca="1">IFERROR(VLOOKUP($E4855&amp;"-2",'PTE - Segment Emissions Calcs'!$I$8:$V$8919,16,FALSE),0)</f>
        <v>0</v>
      </c>
      <c r="H4855" s="36">
        <f t="shared" ca="1" si="222"/>
        <v>0</v>
      </c>
      <c r="I4855" s="37">
        <f ca="1">IFERROR(VLOOKUP($E4855&amp;"-1",'PTE - Segment Emissions Calcs'!$I$8:$X$8919,18,FALSE),0)</f>
        <v>0</v>
      </c>
      <c r="J4855" s="37">
        <f ca="1">IFERROR(VLOOKUP($E4855&amp;"-2",'PTE - Segment Emissions Calcs'!$I$8:$X$8919,18,FALSE),0)</f>
        <v>0</v>
      </c>
      <c r="K4855" s="37">
        <f t="shared" ca="1" si="223"/>
        <v>0</v>
      </c>
      <c r="L4855" s="37">
        <f ca="1">IFERROR(VLOOKUP($E4855&amp;"-1",'PTE - Segment Emissions Calcs'!$I$8:$Z$8919,20,FALSE),0)</f>
        <v>0</v>
      </c>
      <c r="M4855" s="37">
        <f ca="1">IFERROR(VLOOKUP($E4855&amp;"-2",'PTE - Segment Emissions Calcs'!$I$8:$Z$8919,20,FALSE),0)</f>
        <v>0</v>
      </c>
      <c r="N4855" s="37">
        <f t="shared" ca="1" si="224"/>
        <v>0</v>
      </c>
      <c r="O4855" s="38">
        <f t="array" aca="1" ref="O4855" ca="1">IF($H4855="TOTAL HAP",H4855,MAX(IF('PTE - Segment Emissions Calcs'!$B$8:$B$8919=$B4855,'PTE - Segment Emissions Calcs'!$V$8:$V$8919,)))</f>
        <v>0</v>
      </c>
      <c r="P4855" s="38">
        <f t="array" aca="1" ref="P4855" ca="1">IF($H4855="TOTAL HAP",K4855,MAX(IF('PTE - Segment Emissions Calcs'!$B$8:$B$8919=$B4855,'PTE - Segment Emissions Calcs'!$X$8:$X$8919,)))</f>
        <v>0</v>
      </c>
      <c r="Q4855" s="38">
        <f t="array" aca="1" ref="Q4855" ca="1">IF($H4855="TOTAL HAP",N4855,MAX(IF('PTE - Segment Emissions Calcs'!$B$8:$B$8919=$B4855,'PTE - Segment Emissions Calcs'!$Z$8:$Z$8919,)))</f>
        <v>0</v>
      </c>
      <c r="R4855" s="39"/>
    </row>
    <row r="4856" spans="1:18" x14ac:dyDescent="0.25">
      <c r="A4856" s="71"/>
      <c r="B4856" s="71"/>
      <c r="C4856" s="34" t="s">
        <v>34</v>
      </c>
      <c r="D4856" s="59"/>
      <c r="E4856" s="35"/>
      <c r="F4856" s="35">
        <f ca="1">IFERROR(VLOOKUP($E4856&amp;"-1",'PTE - Segment Emissions Calcs'!$I$8:$V$8919,16,FALSE),0)</f>
        <v>0</v>
      </c>
      <c r="G4856" s="35">
        <f ca="1">IFERROR(VLOOKUP($E4856&amp;"-2",'PTE - Segment Emissions Calcs'!$I$8:$V$8919,16,FALSE),0)</f>
        <v>0</v>
      </c>
      <c r="H4856" s="36">
        <f t="shared" ca="1" si="222"/>
        <v>0</v>
      </c>
      <c r="I4856" s="37">
        <f ca="1">IFERROR(VLOOKUP($E4856&amp;"-1",'PTE - Segment Emissions Calcs'!$I$8:$X$8919,18,FALSE),0)</f>
        <v>0</v>
      </c>
      <c r="J4856" s="37">
        <f ca="1">IFERROR(VLOOKUP($E4856&amp;"-2",'PTE - Segment Emissions Calcs'!$I$8:$X$8919,18,FALSE),0)</f>
        <v>0</v>
      </c>
      <c r="K4856" s="37">
        <f t="shared" ca="1" si="223"/>
        <v>0</v>
      </c>
      <c r="L4856" s="37">
        <f ca="1">IFERROR(VLOOKUP($E4856&amp;"-1",'PTE - Segment Emissions Calcs'!$I$8:$Z$8919,20,FALSE),0)</f>
        <v>0</v>
      </c>
      <c r="M4856" s="37">
        <f ca="1">IFERROR(VLOOKUP($E4856&amp;"-2",'PTE - Segment Emissions Calcs'!$I$8:$Z$8919,20,FALSE),0)</f>
        <v>0</v>
      </c>
      <c r="N4856" s="37">
        <f t="shared" ca="1" si="224"/>
        <v>0</v>
      </c>
      <c r="O4856" s="38">
        <f t="array" aca="1" ref="O4856" ca="1">IF($H4856="TOTAL HAP",H4856,MAX(IF('PTE - Segment Emissions Calcs'!$B$8:$B$8919=$B4856,'PTE - Segment Emissions Calcs'!$V$8:$V$8919,)))</f>
        <v>0</v>
      </c>
      <c r="P4856" s="38">
        <f t="array" aca="1" ref="P4856" ca="1">IF($H4856="TOTAL HAP",K4856,MAX(IF('PTE - Segment Emissions Calcs'!$B$8:$B$8919=$B4856,'PTE - Segment Emissions Calcs'!$X$8:$X$8919,)))</f>
        <v>0</v>
      </c>
      <c r="Q4856" s="38">
        <f t="array" aca="1" ref="Q4856" ca="1">IF($H4856="TOTAL HAP",N4856,MAX(IF('PTE - Segment Emissions Calcs'!$B$8:$B$8919=$B4856,'PTE - Segment Emissions Calcs'!$Z$8:$Z$8919,)))</f>
        <v>0</v>
      </c>
      <c r="R4856" s="39"/>
    </row>
    <row r="4857" spans="1:18" x14ac:dyDescent="0.25">
      <c r="A4857" s="71"/>
      <c r="B4857" s="71"/>
      <c r="C4857" s="34" t="s">
        <v>35</v>
      </c>
      <c r="D4857" s="59"/>
      <c r="E4857" s="35"/>
      <c r="F4857" s="35">
        <f ca="1">IFERROR(VLOOKUP($E4857&amp;"-1",'PTE - Segment Emissions Calcs'!$I$8:$V$8919,16,FALSE),0)</f>
        <v>1.3400000000000001E-6</v>
      </c>
      <c r="G4857" s="35">
        <f ca="1">IFERROR(VLOOKUP($E4857&amp;"-2",'PTE - Segment Emissions Calcs'!$I$8:$V$8919,16,FALSE),0)</f>
        <v>0</v>
      </c>
      <c r="H4857" s="36">
        <f t="shared" ca="1" si="222"/>
        <v>1.3400000000000001E-6</v>
      </c>
      <c r="I4857" s="37">
        <f ca="1">IFERROR(VLOOKUP($E4857&amp;"-1",'PTE - Segment Emissions Calcs'!$I$8:$X$8919,18,FALSE),0)</f>
        <v>5.8692000000000005E-6</v>
      </c>
      <c r="J4857" s="37">
        <f ca="1">IFERROR(VLOOKUP($E4857&amp;"-2",'PTE - Segment Emissions Calcs'!$I$8:$X$8919,18,FALSE),0)</f>
        <v>0</v>
      </c>
      <c r="K4857" s="37">
        <f t="shared" ca="1" si="223"/>
        <v>5.8692000000000005E-6</v>
      </c>
      <c r="L4857" s="37">
        <f ca="1">IFERROR(VLOOKUP($E4857&amp;"-1",'PTE - Segment Emissions Calcs'!$I$8:$Z$8919,20,FALSE),0)</f>
        <v>5.8692000000000005E-6</v>
      </c>
      <c r="M4857" s="37">
        <f ca="1">IFERROR(VLOOKUP($E4857&amp;"-2",'PTE - Segment Emissions Calcs'!$I$8:$Z$8919,20,FALSE),0)</f>
        <v>0</v>
      </c>
      <c r="N4857" s="37">
        <f t="shared" ca="1" si="224"/>
        <v>5.8692000000000005E-6</v>
      </c>
      <c r="O4857" s="38">
        <f t="array" aca="1" ref="O4857" ca="1">IF($H4857="TOTAL HAP",H4857,MAX(IF('PTE - Segment Emissions Calcs'!$B$8:$B$8919=$B4857,'PTE - Segment Emissions Calcs'!$V$8:$V$8919,)))</f>
        <v>1.3400000000000001E-6</v>
      </c>
      <c r="P4857" s="38">
        <f t="array" aca="1" ref="P4857" ca="1">IF($H4857="TOTAL HAP",K4857,MAX(IF('PTE - Segment Emissions Calcs'!$B$8:$B$8919=$B4857,'PTE - Segment Emissions Calcs'!$X$8:$X$8919,)))</f>
        <v>5.8692000000000005E-6</v>
      </c>
      <c r="Q4857" s="38">
        <f t="array" aca="1" ref="Q4857" ca="1">IF($H4857="TOTAL HAP",N4857,MAX(IF('PTE - Segment Emissions Calcs'!$B$8:$B$8919=$B4857,'PTE - Segment Emissions Calcs'!$Z$8:$Z$8919,)))</f>
        <v>5.8692000000000005E-6</v>
      </c>
      <c r="R4857" s="39"/>
    </row>
    <row r="4858" spans="1:18" x14ac:dyDescent="0.25">
      <c r="A4858" s="71"/>
      <c r="B4858" s="71"/>
      <c r="C4858" s="34" t="s">
        <v>37</v>
      </c>
      <c r="D4858" s="59"/>
      <c r="E4858" s="35"/>
      <c r="F4858" s="35">
        <f ca="1">IFERROR(VLOOKUP($E4858&amp;"-1",'PTE - Segment Emissions Calcs'!$I$8:$V$8919,16,FALSE),0)</f>
        <v>1.339464E-5</v>
      </c>
      <c r="G4858" s="35">
        <f ca="1">IFERROR(VLOOKUP($E4858&amp;"-2",'PTE - Segment Emissions Calcs'!$I$8:$V$8919,16,FALSE),0)</f>
        <v>0</v>
      </c>
      <c r="H4858" s="36">
        <f t="shared" ca="1" si="222"/>
        <v>1.339464E-5</v>
      </c>
      <c r="I4858" s="37">
        <f ca="1">IFERROR(VLOOKUP($E4858&amp;"-1",'PTE - Segment Emissions Calcs'!$I$8:$X$8919,18,FALSE),0)</f>
        <v>5.8668523200000002E-5</v>
      </c>
      <c r="J4858" s="37">
        <f ca="1">IFERROR(VLOOKUP($E4858&amp;"-2",'PTE - Segment Emissions Calcs'!$I$8:$X$8919,18,FALSE),0)</f>
        <v>0</v>
      </c>
      <c r="K4858" s="37">
        <f t="shared" ca="1" si="223"/>
        <v>5.8668523200000002E-5</v>
      </c>
      <c r="L4858" s="37">
        <f ca="1">IFERROR(VLOOKUP($E4858&amp;"-1",'PTE - Segment Emissions Calcs'!$I$8:$Z$8919,20,FALSE),0)</f>
        <v>5.8668523200000002E-5</v>
      </c>
      <c r="M4858" s="37">
        <f ca="1">IFERROR(VLOOKUP($E4858&amp;"-2",'PTE - Segment Emissions Calcs'!$I$8:$Z$8919,20,FALSE),0)</f>
        <v>0</v>
      </c>
      <c r="N4858" s="37">
        <f t="shared" ca="1" si="224"/>
        <v>5.8668523200000002E-5</v>
      </c>
      <c r="O4858" s="38">
        <f t="array" aca="1" ref="O4858" ca="1">IF($H4858="TOTAL HAP",H4858,MAX(IF('PTE - Segment Emissions Calcs'!$B$8:$B$8919=$B4858,'PTE - Segment Emissions Calcs'!$V$8:$V$8919,)))</f>
        <v>1.339464E-5</v>
      </c>
      <c r="P4858" s="38">
        <f t="array" aca="1" ref="P4858" ca="1">IF($H4858="TOTAL HAP",K4858,MAX(IF('PTE - Segment Emissions Calcs'!$B$8:$B$8919=$B4858,'PTE - Segment Emissions Calcs'!$X$8:$X$8919,)))</f>
        <v>5.8668523200000002E-5</v>
      </c>
      <c r="Q4858" s="38">
        <f t="array" aca="1" ref="Q4858" ca="1">IF($H4858="TOTAL HAP",N4858,MAX(IF('PTE - Segment Emissions Calcs'!$B$8:$B$8919=$B4858,'PTE - Segment Emissions Calcs'!$Z$8:$Z$8919,)))</f>
        <v>5.8668523200000002E-5</v>
      </c>
      <c r="R4858" s="39"/>
    </row>
    <row r="4859" spans="1:18" x14ac:dyDescent="0.25">
      <c r="A4859" s="71"/>
      <c r="B4859" s="71"/>
      <c r="C4859" s="34" t="s">
        <v>36</v>
      </c>
      <c r="D4859" s="59"/>
      <c r="E4859" s="35"/>
      <c r="F4859" s="35">
        <f ca="1">IFERROR(VLOOKUP($E4859&amp;"-1",'PTE - Segment Emissions Calcs'!$I$8:$V$8919,16,FALSE),0)</f>
        <v>0</v>
      </c>
      <c r="G4859" s="35">
        <f ca="1">IFERROR(VLOOKUP($E4859&amp;"-2",'PTE - Segment Emissions Calcs'!$I$8:$V$8919,16,FALSE),0)</f>
        <v>0</v>
      </c>
      <c r="H4859" s="36">
        <f t="shared" ca="1" si="222"/>
        <v>0</v>
      </c>
      <c r="I4859" s="37">
        <f ca="1">IFERROR(VLOOKUP($E4859&amp;"-1",'PTE - Segment Emissions Calcs'!$I$8:$X$8919,18,FALSE),0)</f>
        <v>0</v>
      </c>
      <c r="J4859" s="37">
        <f ca="1">IFERROR(VLOOKUP($E4859&amp;"-2",'PTE - Segment Emissions Calcs'!$I$8:$X$8919,18,FALSE),0)</f>
        <v>0</v>
      </c>
      <c r="K4859" s="37">
        <f t="shared" ca="1" si="223"/>
        <v>0</v>
      </c>
      <c r="L4859" s="37">
        <f ca="1">IFERROR(VLOOKUP($E4859&amp;"-1",'PTE - Segment Emissions Calcs'!$I$8:$Z$8919,20,FALSE),0)</f>
        <v>0</v>
      </c>
      <c r="M4859" s="37">
        <f ca="1">IFERROR(VLOOKUP($E4859&amp;"-2",'PTE - Segment Emissions Calcs'!$I$8:$Z$8919,20,FALSE),0)</f>
        <v>0</v>
      </c>
      <c r="N4859" s="37">
        <f t="shared" ca="1" si="224"/>
        <v>0</v>
      </c>
      <c r="O4859" s="38">
        <f t="array" aca="1" ref="O4859" ca="1">IF($H4859="TOTAL HAP",H4859,MAX(IF('PTE - Segment Emissions Calcs'!$B$8:$B$8919=$B4859,'PTE - Segment Emissions Calcs'!$V$8:$V$8919,)))</f>
        <v>0</v>
      </c>
      <c r="P4859" s="38">
        <f t="array" aca="1" ref="P4859" ca="1">IF($H4859="TOTAL HAP",K4859,MAX(IF('PTE - Segment Emissions Calcs'!$B$8:$B$8919=$B4859,'PTE - Segment Emissions Calcs'!$X$8:$X$8919,)))</f>
        <v>0</v>
      </c>
      <c r="Q4859" s="38">
        <f t="array" aca="1" ref="Q4859" ca="1">IF($H4859="TOTAL HAP",N4859,MAX(IF('PTE - Segment Emissions Calcs'!$B$8:$B$8919=$B4859,'PTE - Segment Emissions Calcs'!$Z$8:$Z$8919,)))</f>
        <v>0</v>
      </c>
      <c r="R4859" s="39"/>
    </row>
    <row r="4860" spans="1:18" x14ac:dyDescent="0.25">
      <c r="A4860" s="71"/>
      <c r="B4860" s="71"/>
      <c r="C4860" s="34" t="s">
        <v>38</v>
      </c>
      <c r="D4860" s="59"/>
      <c r="E4860" s="35"/>
      <c r="F4860" s="35">
        <f ca="1">IFERROR(VLOOKUP($E4860&amp;"-1",'PTE - Segment Emissions Calcs'!$I$8:$V$8919,16,FALSE),0)</f>
        <v>0</v>
      </c>
      <c r="G4860" s="35">
        <f ca="1">IFERROR(VLOOKUP($E4860&amp;"-2",'PTE - Segment Emissions Calcs'!$I$8:$V$8919,16,FALSE),0)</f>
        <v>0</v>
      </c>
      <c r="H4860" s="36">
        <f t="shared" ca="1" si="222"/>
        <v>0</v>
      </c>
      <c r="I4860" s="37">
        <f ca="1">IFERROR(VLOOKUP($E4860&amp;"-1",'PTE - Segment Emissions Calcs'!$I$8:$X$8919,18,FALSE),0)</f>
        <v>0</v>
      </c>
      <c r="J4860" s="37">
        <f ca="1">IFERROR(VLOOKUP($E4860&amp;"-2",'PTE - Segment Emissions Calcs'!$I$8:$X$8919,18,FALSE),0)</f>
        <v>0</v>
      </c>
      <c r="K4860" s="37">
        <f t="shared" ca="1" si="223"/>
        <v>0</v>
      </c>
      <c r="L4860" s="37">
        <f ca="1">IFERROR(VLOOKUP($E4860&amp;"-1",'PTE - Segment Emissions Calcs'!$I$8:$Z$8919,20,FALSE),0)</f>
        <v>0</v>
      </c>
      <c r="M4860" s="37">
        <f ca="1">IFERROR(VLOOKUP($E4860&amp;"-2",'PTE - Segment Emissions Calcs'!$I$8:$Z$8919,20,FALSE),0)</f>
        <v>0</v>
      </c>
      <c r="N4860" s="37">
        <f t="shared" ca="1" si="224"/>
        <v>0</v>
      </c>
      <c r="O4860" s="38">
        <f t="array" aca="1" ref="O4860" ca="1">IF($H4860="TOTAL HAP",H4860,MAX(IF('PTE - Segment Emissions Calcs'!$B$8:$B$8919=$B4860,'PTE - Segment Emissions Calcs'!$V$8:$V$8919,)))</f>
        <v>0</v>
      </c>
      <c r="P4860" s="38">
        <f t="array" aca="1" ref="P4860" ca="1">IF($H4860="TOTAL HAP",K4860,MAX(IF('PTE - Segment Emissions Calcs'!$B$8:$B$8919=$B4860,'PTE - Segment Emissions Calcs'!$X$8:$X$8919,)))</f>
        <v>0</v>
      </c>
      <c r="Q4860" s="38">
        <f t="array" aca="1" ref="Q4860" ca="1">IF($H4860="TOTAL HAP",N4860,MAX(IF('PTE - Segment Emissions Calcs'!$B$8:$B$8919=$B4860,'PTE - Segment Emissions Calcs'!$Z$8:$Z$8919,)))</f>
        <v>0</v>
      </c>
      <c r="R4860" s="39"/>
    </row>
    <row r="4861" spans="1:18" x14ac:dyDescent="0.25">
      <c r="A4861" s="71"/>
      <c r="B4861" s="71"/>
      <c r="C4861" s="34" t="s">
        <v>185</v>
      </c>
      <c r="D4861" s="59"/>
      <c r="E4861" s="35"/>
      <c r="F4861" s="35">
        <f ca="1">IFERROR(VLOOKUP($E4861&amp;"-1",'PTE - Segment Emissions Calcs'!$I$8:$V$8919,16,FALSE),0)</f>
        <v>0</v>
      </c>
      <c r="G4861" s="35">
        <f ca="1">IFERROR(VLOOKUP($E4861&amp;"-2",'PTE - Segment Emissions Calcs'!$I$8:$V$8919,16,FALSE),0)</f>
        <v>0</v>
      </c>
      <c r="H4861" s="36">
        <f t="shared" ca="1" si="222"/>
        <v>0</v>
      </c>
      <c r="I4861" s="37">
        <f ca="1">IFERROR(VLOOKUP($E4861&amp;"-1",'PTE - Segment Emissions Calcs'!$I$8:$X$8919,18,FALSE),0)</f>
        <v>0</v>
      </c>
      <c r="J4861" s="37">
        <f ca="1">IFERROR(VLOOKUP($E4861&amp;"-2",'PTE - Segment Emissions Calcs'!$I$8:$X$8919,18,FALSE),0)</f>
        <v>0</v>
      </c>
      <c r="K4861" s="37">
        <f t="shared" ca="1" si="223"/>
        <v>0</v>
      </c>
      <c r="L4861" s="37">
        <f ca="1">IFERROR(VLOOKUP($E4861&amp;"-1",'PTE - Segment Emissions Calcs'!$I$8:$Z$8919,20,FALSE),0)</f>
        <v>0</v>
      </c>
      <c r="M4861" s="37">
        <f ca="1">IFERROR(VLOOKUP($E4861&amp;"-2",'PTE - Segment Emissions Calcs'!$I$8:$Z$8919,20,FALSE),0)</f>
        <v>0</v>
      </c>
      <c r="N4861" s="37">
        <f t="shared" ca="1" si="224"/>
        <v>0</v>
      </c>
      <c r="O4861" s="38">
        <f t="array" aca="1" ref="O4861" ca="1">IF($H4861="TOTAL HAP",H4861,MAX(IF('PTE - Segment Emissions Calcs'!$B$8:$B$8919=$B4861,'PTE - Segment Emissions Calcs'!$V$8:$V$8919,)))</f>
        <v>0</v>
      </c>
      <c r="P4861" s="38">
        <f t="array" aca="1" ref="P4861" ca="1">IF($H4861="TOTAL HAP",K4861,MAX(IF('PTE - Segment Emissions Calcs'!$B$8:$B$8919=$B4861,'PTE - Segment Emissions Calcs'!$X$8:$X$8919,)))</f>
        <v>0</v>
      </c>
      <c r="Q4861" s="38">
        <f t="array" aca="1" ref="Q4861" ca="1">IF($H4861="TOTAL HAP",N4861,MAX(IF('PTE - Segment Emissions Calcs'!$B$8:$B$8919=$B4861,'PTE - Segment Emissions Calcs'!$Z$8:$Z$8919,)))</f>
        <v>0</v>
      </c>
      <c r="R4861" s="39"/>
    </row>
    <row r="4862" spans="1:18" x14ac:dyDescent="0.25">
      <c r="A4862" s="71"/>
      <c r="B4862" s="71"/>
      <c r="C4862" s="34" t="s">
        <v>40</v>
      </c>
      <c r="D4862" s="59"/>
      <c r="E4862" s="35"/>
      <c r="F4862" s="35">
        <f ca="1">IFERROR(VLOOKUP($E4862&amp;"-1",'PTE - Segment Emissions Calcs'!$I$8:$V$8919,16,FALSE),0)</f>
        <v>0</v>
      </c>
      <c r="G4862" s="35">
        <f ca="1">IFERROR(VLOOKUP($E4862&amp;"-2",'PTE - Segment Emissions Calcs'!$I$8:$V$8919,16,FALSE),0)</f>
        <v>0</v>
      </c>
      <c r="H4862" s="36">
        <f t="shared" ca="1" si="222"/>
        <v>0</v>
      </c>
      <c r="I4862" s="37">
        <f ca="1">IFERROR(VLOOKUP($E4862&amp;"-1",'PTE - Segment Emissions Calcs'!$I$8:$X$8919,18,FALSE),0)</f>
        <v>0</v>
      </c>
      <c r="J4862" s="37">
        <f ca="1">IFERROR(VLOOKUP($E4862&amp;"-2",'PTE - Segment Emissions Calcs'!$I$8:$X$8919,18,FALSE),0)</f>
        <v>0</v>
      </c>
      <c r="K4862" s="37">
        <f t="shared" ca="1" si="223"/>
        <v>0</v>
      </c>
      <c r="L4862" s="37">
        <f ca="1">IFERROR(VLOOKUP($E4862&amp;"-1",'PTE - Segment Emissions Calcs'!$I$8:$Z$8919,20,FALSE),0)</f>
        <v>0</v>
      </c>
      <c r="M4862" s="37">
        <f ca="1">IFERROR(VLOOKUP($E4862&amp;"-2",'PTE - Segment Emissions Calcs'!$I$8:$Z$8919,20,FALSE),0)</f>
        <v>0</v>
      </c>
      <c r="N4862" s="37">
        <f t="shared" ca="1" si="224"/>
        <v>0</v>
      </c>
      <c r="O4862" s="38">
        <f t="array" aca="1" ref="O4862" ca="1">IF($H4862="TOTAL HAP",H4862,MAX(IF('PTE - Segment Emissions Calcs'!$B$8:$B$8919=$B4862,'PTE - Segment Emissions Calcs'!$V$8:$V$8919,)))</f>
        <v>0</v>
      </c>
      <c r="P4862" s="38">
        <f t="array" aca="1" ref="P4862" ca="1">IF($H4862="TOTAL HAP",K4862,MAX(IF('PTE - Segment Emissions Calcs'!$B$8:$B$8919=$B4862,'PTE - Segment Emissions Calcs'!$X$8:$X$8919,)))</f>
        <v>0</v>
      </c>
      <c r="Q4862" s="38">
        <f t="array" aca="1" ref="Q4862" ca="1">IF($H4862="TOTAL HAP",N4862,MAX(IF('PTE - Segment Emissions Calcs'!$B$8:$B$8919=$B4862,'PTE - Segment Emissions Calcs'!$Z$8:$Z$8919,)))</f>
        <v>0</v>
      </c>
      <c r="R4862" s="39"/>
    </row>
    <row r="4863" spans="1:18" x14ac:dyDescent="0.25">
      <c r="A4863" s="71"/>
      <c r="B4863" s="71"/>
      <c r="C4863" s="34" t="s">
        <v>186</v>
      </c>
      <c r="D4863" s="59"/>
      <c r="E4863" s="35"/>
      <c r="F4863" s="35">
        <f ca="1">IFERROR(VLOOKUP($E4863&amp;"-1",'PTE - Segment Emissions Calcs'!$I$8:$V$8919,16,FALSE),0)</f>
        <v>0</v>
      </c>
      <c r="G4863" s="35">
        <f ca="1">IFERROR(VLOOKUP($E4863&amp;"-2",'PTE - Segment Emissions Calcs'!$I$8:$V$8919,16,FALSE),0)</f>
        <v>0</v>
      </c>
      <c r="H4863" s="36">
        <f t="shared" ca="1" si="222"/>
        <v>0</v>
      </c>
      <c r="I4863" s="37">
        <f ca="1">IFERROR(VLOOKUP($E4863&amp;"-1",'PTE - Segment Emissions Calcs'!$I$8:$X$8919,18,FALSE),0)</f>
        <v>0</v>
      </c>
      <c r="J4863" s="37">
        <f ca="1">IFERROR(VLOOKUP($E4863&amp;"-2",'PTE - Segment Emissions Calcs'!$I$8:$X$8919,18,FALSE),0)</f>
        <v>0</v>
      </c>
      <c r="K4863" s="37">
        <f t="shared" ca="1" si="223"/>
        <v>0</v>
      </c>
      <c r="L4863" s="37">
        <f ca="1">IFERROR(VLOOKUP($E4863&amp;"-1",'PTE - Segment Emissions Calcs'!$I$8:$Z$8919,20,FALSE),0)</f>
        <v>0</v>
      </c>
      <c r="M4863" s="37">
        <f ca="1">IFERROR(VLOOKUP($E4863&amp;"-2",'PTE - Segment Emissions Calcs'!$I$8:$Z$8919,20,FALSE),0)</f>
        <v>0</v>
      </c>
      <c r="N4863" s="37">
        <f t="shared" ca="1" si="224"/>
        <v>0</v>
      </c>
      <c r="O4863" s="38">
        <f t="array" aca="1" ref="O4863" ca="1">IF($H4863="TOTAL HAP",H4863,MAX(IF('PTE - Segment Emissions Calcs'!$B$8:$B$8919=$B4863,'PTE - Segment Emissions Calcs'!$V$8:$V$8919,)))</f>
        <v>0</v>
      </c>
      <c r="P4863" s="38">
        <f t="array" aca="1" ref="P4863" ca="1">IF($H4863="TOTAL HAP",K4863,MAX(IF('PTE - Segment Emissions Calcs'!$B$8:$B$8919=$B4863,'PTE - Segment Emissions Calcs'!$X$8:$X$8919,)))</f>
        <v>0</v>
      </c>
      <c r="Q4863" s="38">
        <f t="array" aca="1" ref="Q4863" ca="1">IF($H4863="TOTAL HAP",N4863,MAX(IF('PTE - Segment Emissions Calcs'!$B$8:$B$8919=$B4863,'PTE - Segment Emissions Calcs'!$Z$8:$Z$8919,)))</f>
        <v>0</v>
      </c>
      <c r="R4863" s="39"/>
    </row>
    <row r="4864" spans="1:18" x14ac:dyDescent="0.25">
      <c r="A4864" s="71"/>
      <c r="B4864" s="71"/>
      <c r="C4864" s="34" t="s">
        <v>172</v>
      </c>
      <c r="D4864" s="59"/>
      <c r="E4864" s="35"/>
      <c r="F4864" s="35">
        <f ca="1">IFERROR(VLOOKUP($E4864&amp;"-1",'PTE - Segment Emissions Calcs'!$I$8:$V$8919,16,FALSE),0)</f>
        <v>1.7929200000000001E-6</v>
      </c>
      <c r="G4864" s="35">
        <f ca="1">IFERROR(VLOOKUP($E4864&amp;"-2",'PTE - Segment Emissions Calcs'!$I$8:$V$8919,16,FALSE),0)</f>
        <v>0</v>
      </c>
      <c r="H4864" s="36">
        <f t="shared" ca="1" si="222"/>
        <v>1.7929200000000001E-6</v>
      </c>
      <c r="I4864" s="37">
        <f ca="1">IFERROR(VLOOKUP($E4864&amp;"-1",'PTE - Segment Emissions Calcs'!$I$8:$X$8919,18,FALSE),0)</f>
        <v>7.8529896000000004E-6</v>
      </c>
      <c r="J4864" s="37">
        <f ca="1">IFERROR(VLOOKUP($E4864&amp;"-2",'PTE - Segment Emissions Calcs'!$I$8:$X$8919,18,FALSE),0)</f>
        <v>0</v>
      </c>
      <c r="K4864" s="37">
        <f t="shared" ca="1" si="223"/>
        <v>7.8529896000000004E-6</v>
      </c>
      <c r="L4864" s="37">
        <f ca="1">IFERROR(VLOOKUP($E4864&amp;"-1",'PTE - Segment Emissions Calcs'!$I$8:$Z$8919,20,FALSE),0)</f>
        <v>7.8529896000000004E-6</v>
      </c>
      <c r="M4864" s="37">
        <f ca="1">IFERROR(VLOOKUP($E4864&amp;"-2",'PTE - Segment Emissions Calcs'!$I$8:$Z$8919,20,FALSE),0)</f>
        <v>0</v>
      </c>
      <c r="N4864" s="37">
        <f t="shared" ca="1" si="224"/>
        <v>7.8529896000000004E-6</v>
      </c>
      <c r="O4864" s="38">
        <f t="array" aca="1" ref="O4864" ca="1">IF($H4864="TOTAL HAP",H4864,MAX(IF('PTE - Segment Emissions Calcs'!$B$8:$B$8919=$B4864,'PTE - Segment Emissions Calcs'!$V$8:$V$8919,)))</f>
        <v>1.7929200000000001E-6</v>
      </c>
      <c r="P4864" s="38">
        <f t="array" aca="1" ref="P4864" ca="1">IF($H4864="TOTAL HAP",K4864,MAX(IF('PTE - Segment Emissions Calcs'!$B$8:$B$8919=$B4864,'PTE - Segment Emissions Calcs'!$X$8:$X$8919,)))</f>
        <v>7.8529896000000004E-6</v>
      </c>
      <c r="Q4864" s="38">
        <f t="array" aca="1" ref="Q4864" ca="1">IF($H4864="TOTAL HAP",N4864,MAX(IF('PTE - Segment Emissions Calcs'!$B$8:$B$8919=$B4864,'PTE - Segment Emissions Calcs'!$Z$8:$Z$8919,)))</f>
        <v>7.8529896000000004E-6</v>
      </c>
      <c r="R4864" s="39"/>
    </row>
    <row r="4865" spans="1:18" x14ac:dyDescent="0.25">
      <c r="A4865" s="71"/>
      <c r="B4865" s="71"/>
      <c r="C4865" s="34" t="s">
        <v>101</v>
      </c>
      <c r="D4865" s="59"/>
      <c r="E4865" s="35"/>
      <c r="F4865" s="35">
        <f ca="1">IFERROR(VLOOKUP($E4865&amp;"-1",'PTE - Segment Emissions Calcs'!$I$8:$V$8919,16,FALSE),0)</f>
        <v>0</v>
      </c>
      <c r="G4865" s="35">
        <f ca="1">IFERROR(VLOOKUP($E4865&amp;"-2",'PTE - Segment Emissions Calcs'!$I$8:$V$8919,16,FALSE),0)</f>
        <v>0</v>
      </c>
      <c r="H4865" s="36">
        <f t="shared" ca="1" si="222"/>
        <v>0</v>
      </c>
      <c r="I4865" s="37">
        <f ca="1">IFERROR(VLOOKUP($E4865&amp;"-1",'PTE - Segment Emissions Calcs'!$I$8:$X$8919,18,FALSE),0)</f>
        <v>0</v>
      </c>
      <c r="J4865" s="37">
        <f ca="1">IFERROR(VLOOKUP($E4865&amp;"-2",'PTE - Segment Emissions Calcs'!$I$8:$X$8919,18,FALSE),0)</f>
        <v>0</v>
      </c>
      <c r="K4865" s="37">
        <f t="shared" ca="1" si="223"/>
        <v>0</v>
      </c>
      <c r="L4865" s="37">
        <f ca="1">IFERROR(VLOOKUP($E4865&amp;"-1",'PTE - Segment Emissions Calcs'!$I$8:$Z$8919,20,FALSE),0)</f>
        <v>0</v>
      </c>
      <c r="M4865" s="37">
        <f ca="1">IFERROR(VLOOKUP($E4865&amp;"-2",'PTE - Segment Emissions Calcs'!$I$8:$Z$8919,20,FALSE),0)</f>
        <v>0</v>
      </c>
      <c r="N4865" s="37">
        <f t="shared" ca="1" si="224"/>
        <v>0</v>
      </c>
      <c r="O4865" s="38">
        <f t="array" aca="1" ref="O4865" ca="1">IF($H4865="TOTAL HAP",H4865,MAX(IF('PTE - Segment Emissions Calcs'!$B$8:$B$8919=$B4865,'PTE - Segment Emissions Calcs'!$V$8:$V$8919,)))</f>
        <v>0</v>
      </c>
      <c r="P4865" s="38">
        <f t="array" aca="1" ref="P4865" ca="1">IF($H4865="TOTAL HAP",K4865,MAX(IF('PTE - Segment Emissions Calcs'!$B$8:$B$8919=$B4865,'PTE - Segment Emissions Calcs'!$X$8:$X$8919,)))</f>
        <v>0</v>
      </c>
      <c r="Q4865" s="38">
        <f t="array" aca="1" ref="Q4865" ca="1">IF($H4865="TOTAL HAP",N4865,MAX(IF('PTE - Segment Emissions Calcs'!$B$8:$B$8919=$B4865,'PTE - Segment Emissions Calcs'!$Z$8:$Z$8919,)))</f>
        <v>0</v>
      </c>
      <c r="R4865" s="39"/>
    </row>
    <row r="4866" spans="1:18" x14ac:dyDescent="0.25">
      <c r="A4866" s="71"/>
      <c r="B4866" s="71"/>
      <c r="C4866" s="34" t="s">
        <v>152</v>
      </c>
      <c r="D4866" s="59"/>
      <c r="E4866" s="35"/>
      <c r="F4866" s="35">
        <f ca="1">IFERROR(VLOOKUP($E4866&amp;"-1",'PTE - Segment Emissions Calcs'!$I$8:$V$8919,16,FALSE),0)</f>
        <v>0</v>
      </c>
      <c r="G4866" s="35">
        <f ca="1">IFERROR(VLOOKUP($E4866&amp;"-2",'PTE - Segment Emissions Calcs'!$I$8:$V$8919,16,FALSE),0)</f>
        <v>0</v>
      </c>
      <c r="H4866" s="36">
        <f t="shared" ca="1" si="222"/>
        <v>0</v>
      </c>
      <c r="I4866" s="37">
        <f ca="1">IFERROR(VLOOKUP($E4866&amp;"-1",'PTE - Segment Emissions Calcs'!$I$8:$X$8919,18,FALSE),0)</f>
        <v>0</v>
      </c>
      <c r="J4866" s="37">
        <f ca="1">IFERROR(VLOOKUP($E4866&amp;"-2",'PTE - Segment Emissions Calcs'!$I$8:$X$8919,18,FALSE),0)</f>
        <v>0</v>
      </c>
      <c r="K4866" s="37">
        <f t="shared" ca="1" si="223"/>
        <v>0</v>
      </c>
      <c r="L4866" s="37">
        <f ca="1">IFERROR(VLOOKUP($E4866&amp;"-1",'PTE - Segment Emissions Calcs'!$I$8:$Z$8919,20,FALSE),0)</f>
        <v>0</v>
      </c>
      <c r="M4866" s="37">
        <f ca="1">IFERROR(VLOOKUP($E4866&amp;"-2",'PTE - Segment Emissions Calcs'!$I$8:$Z$8919,20,FALSE),0)</f>
        <v>0</v>
      </c>
      <c r="N4866" s="37">
        <f t="shared" ca="1" si="224"/>
        <v>0</v>
      </c>
      <c r="O4866" s="38">
        <f t="array" aca="1" ref="O4866" ca="1">IF($H4866="TOTAL HAP",H4866,MAX(IF('PTE - Segment Emissions Calcs'!$B$8:$B$8919=$B4866,'PTE - Segment Emissions Calcs'!$V$8:$V$8919,)))</f>
        <v>0</v>
      </c>
      <c r="P4866" s="38">
        <f t="array" aca="1" ref="P4866" ca="1">IF($H4866="TOTAL HAP",K4866,MAX(IF('PTE - Segment Emissions Calcs'!$B$8:$B$8919=$B4866,'PTE - Segment Emissions Calcs'!$X$8:$X$8919,)))</f>
        <v>0</v>
      </c>
      <c r="Q4866" s="38">
        <f t="array" aca="1" ref="Q4866" ca="1">IF($H4866="TOTAL HAP",N4866,MAX(IF('PTE - Segment Emissions Calcs'!$B$8:$B$8919=$B4866,'PTE - Segment Emissions Calcs'!$Z$8:$Z$8919,)))</f>
        <v>0</v>
      </c>
      <c r="R4866" s="39"/>
    </row>
    <row r="4867" spans="1:18" x14ac:dyDescent="0.25">
      <c r="A4867" s="71"/>
      <c r="B4867" s="71"/>
      <c r="C4867" s="34" t="s">
        <v>42</v>
      </c>
      <c r="D4867" s="59"/>
      <c r="E4867" s="35"/>
      <c r="F4867" s="35">
        <f ca="1">IFERROR(VLOOKUP($E4867&amp;"-1",'PTE - Segment Emissions Calcs'!$I$8:$V$8919,16,FALSE),0)</f>
        <v>0</v>
      </c>
      <c r="G4867" s="35">
        <f ca="1">IFERROR(VLOOKUP($E4867&amp;"-2",'PTE - Segment Emissions Calcs'!$I$8:$V$8919,16,FALSE),0)</f>
        <v>0</v>
      </c>
      <c r="H4867" s="36">
        <f t="shared" ca="1" si="222"/>
        <v>0</v>
      </c>
      <c r="I4867" s="37">
        <f ca="1">IFERROR(VLOOKUP($E4867&amp;"-1",'PTE - Segment Emissions Calcs'!$I$8:$X$8919,18,FALSE),0)</f>
        <v>0</v>
      </c>
      <c r="J4867" s="37">
        <f ca="1">IFERROR(VLOOKUP($E4867&amp;"-2",'PTE - Segment Emissions Calcs'!$I$8:$X$8919,18,FALSE),0)</f>
        <v>0</v>
      </c>
      <c r="K4867" s="37">
        <f t="shared" ca="1" si="223"/>
        <v>0</v>
      </c>
      <c r="L4867" s="37">
        <f ca="1">IFERROR(VLOOKUP($E4867&amp;"-1",'PTE - Segment Emissions Calcs'!$I$8:$Z$8919,20,FALSE),0)</f>
        <v>0</v>
      </c>
      <c r="M4867" s="37">
        <f ca="1">IFERROR(VLOOKUP($E4867&amp;"-2",'PTE - Segment Emissions Calcs'!$I$8:$Z$8919,20,FALSE),0)</f>
        <v>0</v>
      </c>
      <c r="N4867" s="37">
        <f t="shared" ca="1" si="224"/>
        <v>0</v>
      </c>
      <c r="O4867" s="38">
        <f t="array" aca="1" ref="O4867" ca="1">IF($H4867="TOTAL HAP",H4867,MAX(IF('PTE - Segment Emissions Calcs'!$B$8:$B$8919=$B4867,'PTE - Segment Emissions Calcs'!$V$8:$V$8919,)))</f>
        <v>0</v>
      </c>
      <c r="P4867" s="38">
        <f t="array" aca="1" ref="P4867" ca="1">IF($H4867="TOTAL HAP",K4867,MAX(IF('PTE - Segment Emissions Calcs'!$B$8:$B$8919=$B4867,'PTE - Segment Emissions Calcs'!$X$8:$X$8919,)))</f>
        <v>0</v>
      </c>
      <c r="Q4867" s="38">
        <f t="array" aca="1" ref="Q4867" ca="1">IF($H4867="TOTAL HAP",N4867,MAX(IF('PTE - Segment Emissions Calcs'!$B$8:$B$8919=$B4867,'PTE - Segment Emissions Calcs'!$Z$8:$Z$8919,)))</f>
        <v>0</v>
      </c>
      <c r="R4867" s="39"/>
    </row>
    <row r="4868" spans="1:18" x14ac:dyDescent="0.25">
      <c r="A4868" s="71"/>
      <c r="B4868" s="71"/>
      <c r="C4868" s="34" t="s">
        <v>130</v>
      </c>
      <c r="D4868" s="59"/>
      <c r="E4868" s="35"/>
      <c r="F4868" s="35">
        <f ca="1">IFERROR(VLOOKUP($E4868&amp;"-1",'PTE - Segment Emissions Calcs'!$I$8:$V$8919,16,FALSE),0)</f>
        <v>6.0661799999999999E-6</v>
      </c>
      <c r="G4868" s="35">
        <f ca="1">IFERROR(VLOOKUP($E4868&amp;"-2",'PTE - Segment Emissions Calcs'!$I$8:$V$8919,16,FALSE),0)</f>
        <v>0</v>
      </c>
      <c r="H4868" s="36">
        <f t="shared" ca="1" si="222"/>
        <v>6.0661799999999999E-6</v>
      </c>
      <c r="I4868" s="37">
        <f ca="1">IFERROR(VLOOKUP($E4868&amp;"-1",'PTE - Segment Emissions Calcs'!$I$8:$X$8919,18,FALSE),0)</f>
        <v>2.6569868399999997E-5</v>
      </c>
      <c r="J4868" s="37">
        <f ca="1">IFERROR(VLOOKUP($E4868&amp;"-2",'PTE - Segment Emissions Calcs'!$I$8:$X$8919,18,FALSE),0)</f>
        <v>0</v>
      </c>
      <c r="K4868" s="37">
        <f t="shared" ca="1" si="223"/>
        <v>2.6569868399999997E-5</v>
      </c>
      <c r="L4868" s="37">
        <f ca="1">IFERROR(VLOOKUP($E4868&amp;"-1",'PTE - Segment Emissions Calcs'!$I$8:$Z$8919,20,FALSE),0)</f>
        <v>2.6569868399999997E-5</v>
      </c>
      <c r="M4868" s="37">
        <f ca="1">IFERROR(VLOOKUP($E4868&amp;"-2",'PTE - Segment Emissions Calcs'!$I$8:$Z$8919,20,FALSE),0)</f>
        <v>0</v>
      </c>
      <c r="N4868" s="37">
        <f t="shared" ca="1" si="224"/>
        <v>2.6569868399999997E-5</v>
      </c>
      <c r="O4868" s="38">
        <f t="array" aca="1" ref="O4868" ca="1">IF($H4868="TOTAL HAP",H4868,MAX(IF('PTE - Segment Emissions Calcs'!$B$8:$B$8919=$B4868,'PTE - Segment Emissions Calcs'!$V$8:$V$8919,)))</f>
        <v>6.0661799999999999E-6</v>
      </c>
      <c r="P4868" s="38">
        <f t="array" aca="1" ref="P4868" ca="1">IF($H4868="TOTAL HAP",K4868,MAX(IF('PTE - Segment Emissions Calcs'!$B$8:$B$8919=$B4868,'PTE - Segment Emissions Calcs'!$X$8:$X$8919,)))</f>
        <v>2.6569868399999997E-5</v>
      </c>
      <c r="Q4868" s="38">
        <f t="array" aca="1" ref="Q4868" ca="1">IF($H4868="TOTAL HAP",N4868,MAX(IF('PTE - Segment Emissions Calcs'!$B$8:$B$8919=$B4868,'PTE - Segment Emissions Calcs'!$Z$8:$Z$8919,)))</f>
        <v>2.6569868399999997E-5</v>
      </c>
      <c r="R4868" s="39"/>
    </row>
    <row r="4869" spans="1:18" x14ac:dyDescent="0.25">
      <c r="A4869" s="71"/>
      <c r="B4869" s="71"/>
      <c r="C4869" s="34" t="s">
        <v>173</v>
      </c>
      <c r="D4869" s="59"/>
      <c r="E4869" s="35"/>
      <c r="F4869" s="35">
        <f ca="1">IFERROR(VLOOKUP($E4869&amp;"-1",'PTE - Segment Emissions Calcs'!$I$8:$V$8919,16,FALSE),0)</f>
        <v>0</v>
      </c>
      <c r="G4869" s="35">
        <f ca="1">IFERROR(VLOOKUP($E4869&amp;"-2",'PTE - Segment Emissions Calcs'!$I$8:$V$8919,16,FALSE),0)</f>
        <v>0</v>
      </c>
      <c r="H4869" s="36">
        <f t="shared" ca="1" si="222"/>
        <v>0</v>
      </c>
      <c r="I4869" s="37">
        <f ca="1">IFERROR(VLOOKUP($E4869&amp;"-1",'PTE - Segment Emissions Calcs'!$I$8:$X$8919,18,FALSE),0)</f>
        <v>0</v>
      </c>
      <c r="J4869" s="37">
        <f ca="1">IFERROR(VLOOKUP($E4869&amp;"-2",'PTE - Segment Emissions Calcs'!$I$8:$X$8919,18,FALSE),0)</f>
        <v>0</v>
      </c>
      <c r="K4869" s="37">
        <f t="shared" ca="1" si="223"/>
        <v>0</v>
      </c>
      <c r="L4869" s="37">
        <f ca="1">IFERROR(VLOOKUP($E4869&amp;"-1",'PTE - Segment Emissions Calcs'!$I$8:$Z$8919,20,FALSE),0)</f>
        <v>0</v>
      </c>
      <c r="M4869" s="37">
        <f ca="1">IFERROR(VLOOKUP($E4869&amp;"-2",'PTE - Segment Emissions Calcs'!$I$8:$Z$8919,20,FALSE),0)</f>
        <v>0</v>
      </c>
      <c r="N4869" s="37">
        <f t="shared" ca="1" si="224"/>
        <v>0</v>
      </c>
      <c r="O4869" s="38">
        <f t="array" aca="1" ref="O4869" ca="1">IF($H4869="TOTAL HAP",H4869,MAX(IF('PTE - Segment Emissions Calcs'!$B$8:$B$8919=$B4869,'PTE - Segment Emissions Calcs'!$V$8:$V$8919,)))</f>
        <v>0</v>
      </c>
      <c r="P4869" s="38">
        <f t="array" aca="1" ref="P4869" ca="1">IF($H4869="TOTAL HAP",K4869,MAX(IF('PTE - Segment Emissions Calcs'!$B$8:$B$8919=$B4869,'PTE - Segment Emissions Calcs'!$X$8:$X$8919,)))</f>
        <v>0</v>
      </c>
      <c r="Q4869" s="38">
        <f t="array" aca="1" ref="Q4869" ca="1">IF($H4869="TOTAL HAP",N4869,MAX(IF('PTE - Segment Emissions Calcs'!$B$8:$B$8919=$B4869,'PTE - Segment Emissions Calcs'!$Z$8:$Z$8919,)))</f>
        <v>0</v>
      </c>
      <c r="R4869" s="39"/>
    </row>
    <row r="4870" spans="1:18" x14ac:dyDescent="0.25">
      <c r="A4870" s="71"/>
      <c r="B4870" s="71"/>
      <c r="C4870" s="34" t="s">
        <v>43</v>
      </c>
      <c r="D4870" s="59"/>
      <c r="E4870" s="35"/>
      <c r="F4870" s="35">
        <f ca="1">IFERROR(VLOOKUP($E4870&amp;"-1",'PTE - Segment Emissions Calcs'!$I$8:$V$8919,16,FALSE),0)</f>
        <v>0</v>
      </c>
      <c r="G4870" s="35">
        <f ca="1">IFERROR(VLOOKUP($E4870&amp;"-2",'PTE - Segment Emissions Calcs'!$I$8:$V$8919,16,FALSE),0)</f>
        <v>0</v>
      </c>
      <c r="H4870" s="36">
        <f t="shared" ca="1" si="222"/>
        <v>0</v>
      </c>
      <c r="I4870" s="37">
        <f ca="1">IFERROR(VLOOKUP($E4870&amp;"-1",'PTE - Segment Emissions Calcs'!$I$8:$X$8919,18,FALSE),0)</f>
        <v>0</v>
      </c>
      <c r="J4870" s="37">
        <f ca="1">IFERROR(VLOOKUP($E4870&amp;"-2",'PTE - Segment Emissions Calcs'!$I$8:$X$8919,18,FALSE),0)</f>
        <v>0</v>
      </c>
      <c r="K4870" s="37">
        <f t="shared" ca="1" si="223"/>
        <v>0</v>
      </c>
      <c r="L4870" s="37">
        <f ca="1">IFERROR(VLOOKUP($E4870&amp;"-1",'PTE - Segment Emissions Calcs'!$I$8:$Z$8919,20,FALSE),0)</f>
        <v>0</v>
      </c>
      <c r="M4870" s="37">
        <f ca="1">IFERROR(VLOOKUP($E4870&amp;"-2",'PTE - Segment Emissions Calcs'!$I$8:$Z$8919,20,FALSE),0)</f>
        <v>0</v>
      </c>
      <c r="N4870" s="37">
        <f t="shared" ca="1" si="224"/>
        <v>0</v>
      </c>
      <c r="O4870" s="38">
        <f t="array" aca="1" ref="O4870" ca="1">IF($H4870="TOTAL HAP",H4870,MAX(IF('PTE - Segment Emissions Calcs'!$B$8:$B$8919=$B4870,'PTE - Segment Emissions Calcs'!$V$8:$V$8919,)))</f>
        <v>0</v>
      </c>
      <c r="P4870" s="38">
        <f t="array" aca="1" ref="P4870" ca="1">IF($H4870="TOTAL HAP",K4870,MAX(IF('PTE - Segment Emissions Calcs'!$B$8:$B$8919=$B4870,'PTE - Segment Emissions Calcs'!$X$8:$X$8919,)))</f>
        <v>0</v>
      </c>
      <c r="Q4870" s="38">
        <f t="array" aca="1" ref="Q4870" ca="1">IF($H4870="TOTAL HAP",N4870,MAX(IF('PTE - Segment Emissions Calcs'!$B$8:$B$8919=$B4870,'PTE - Segment Emissions Calcs'!$Z$8:$Z$8919,)))</f>
        <v>0</v>
      </c>
      <c r="R4870" s="39"/>
    </row>
    <row r="4871" spans="1:18" x14ac:dyDescent="0.25">
      <c r="A4871" s="71"/>
      <c r="B4871" s="71"/>
      <c r="C4871" s="34" t="s">
        <v>190</v>
      </c>
      <c r="D4871" s="59"/>
      <c r="E4871" s="35"/>
      <c r="F4871" s="35">
        <f ca="1">IFERROR(VLOOKUP($E4871&amp;"-1",'PTE - Segment Emissions Calcs'!$I$8:$V$8919,16,FALSE),0)</f>
        <v>0</v>
      </c>
      <c r="G4871" s="35">
        <f ca="1">IFERROR(VLOOKUP($E4871&amp;"-2",'PTE - Segment Emissions Calcs'!$I$8:$V$8919,16,FALSE),0)</f>
        <v>0</v>
      </c>
      <c r="H4871" s="36">
        <f t="shared" ca="1" si="222"/>
        <v>0</v>
      </c>
      <c r="I4871" s="37">
        <f ca="1">IFERROR(VLOOKUP($E4871&amp;"-1",'PTE - Segment Emissions Calcs'!$I$8:$X$8919,18,FALSE),0)</f>
        <v>0</v>
      </c>
      <c r="J4871" s="37">
        <f ca="1">IFERROR(VLOOKUP($E4871&amp;"-2",'PTE - Segment Emissions Calcs'!$I$8:$X$8919,18,FALSE),0)</f>
        <v>0</v>
      </c>
      <c r="K4871" s="37">
        <f t="shared" ca="1" si="223"/>
        <v>0</v>
      </c>
      <c r="L4871" s="37">
        <f ca="1">IFERROR(VLOOKUP($E4871&amp;"-1",'PTE - Segment Emissions Calcs'!$I$8:$Z$8919,20,FALSE),0)</f>
        <v>0</v>
      </c>
      <c r="M4871" s="37">
        <f ca="1">IFERROR(VLOOKUP($E4871&amp;"-2",'PTE - Segment Emissions Calcs'!$I$8:$Z$8919,20,FALSE),0)</f>
        <v>0</v>
      </c>
      <c r="N4871" s="37">
        <f t="shared" ca="1" si="224"/>
        <v>0</v>
      </c>
      <c r="O4871" s="38">
        <f t="array" aca="1" ref="O4871" ca="1">IF($H4871="TOTAL HAP",H4871,MAX(IF('PTE - Segment Emissions Calcs'!$B$8:$B$8919=$B4871,'PTE - Segment Emissions Calcs'!$V$8:$V$8919,)))</f>
        <v>0</v>
      </c>
      <c r="P4871" s="38">
        <f t="array" aca="1" ref="P4871" ca="1">IF($H4871="TOTAL HAP",K4871,MAX(IF('PTE - Segment Emissions Calcs'!$B$8:$B$8919=$B4871,'PTE - Segment Emissions Calcs'!$X$8:$X$8919,)))</f>
        <v>0</v>
      </c>
      <c r="Q4871" s="38">
        <f t="array" aca="1" ref="Q4871" ca="1">IF($H4871="TOTAL HAP",N4871,MAX(IF('PTE - Segment Emissions Calcs'!$B$8:$B$8919=$B4871,'PTE - Segment Emissions Calcs'!$Z$8:$Z$8919,)))</f>
        <v>0</v>
      </c>
      <c r="R4871" s="39"/>
    </row>
    <row r="4872" spans="1:18" x14ac:dyDescent="0.25">
      <c r="A4872" s="71"/>
      <c r="B4872" s="71"/>
      <c r="C4872" s="34" t="s">
        <v>189</v>
      </c>
      <c r="D4872" s="59"/>
      <c r="E4872" s="35"/>
      <c r="F4872" s="35">
        <f ca="1">IFERROR(VLOOKUP($E4872&amp;"-1",'PTE - Segment Emissions Calcs'!$I$8:$V$8919,16,FALSE),0)</f>
        <v>0</v>
      </c>
      <c r="G4872" s="35">
        <f ca="1">IFERROR(VLOOKUP($E4872&amp;"-2",'PTE - Segment Emissions Calcs'!$I$8:$V$8919,16,FALSE),0)</f>
        <v>0</v>
      </c>
      <c r="H4872" s="36">
        <f t="shared" ca="1" si="222"/>
        <v>0</v>
      </c>
      <c r="I4872" s="37">
        <f ca="1">IFERROR(VLOOKUP($E4872&amp;"-1",'PTE - Segment Emissions Calcs'!$I$8:$X$8919,18,FALSE),0)</f>
        <v>0</v>
      </c>
      <c r="J4872" s="37">
        <f ca="1">IFERROR(VLOOKUP($E4872&amp;"-2",'PTE - Segment Emissions Calcs'!$I$8:$X$8919,18,FALSE),0)</f>
        <v>0</v>
      </c>
      <c r="K4872" s="37">
        <f t="shared" ca="1" si="223"/>
        <v>0</v>
      </c>
      <c r="L4872" s="37">
        <f ca="1">IFERROR(VLOOKUP($E4872&amp;"-1",'PTE - Segment Emissions Calcs'!$I$8:$Z$8919,20,FALSE),0)</f>
        <v>0</v>
      </c>
      <c r="M4872" s="37">
        <f ca="1">IFERROR(VLOOKUP($E4872&amp;"-2",'PTE - Segment Emissions Calcs'!$I$8:$Z$8919,20,FALSE),0)</f>
        <v>0</v>
      </c>
      <c r="N4872" s="37">
        <f t="shared" ca="1" si="224"/>
        <v>0</v>
      </c>
      <c r="O4872" s="38">
        <f t="array" aca="1" ref="O4872" ca="1">IF($H4872="TOTAL HAP",H4872,MAX(IF('PTE - Segment Emissions Calcs'!$B$8:$B$8919=$B4872,'PTE - Segment Emissions Calcs'!$V$8:$V$8919,)))</f>
        <v>0</v>
      </c>
      <c r="P4872" s="38">
        <f t="array" aca="1" ref="P4872" ca="1">IF($H4872="TOTAL HAP",K4872,MAX(IF('PTE - Segment Emissions Calcs'!$B$8:$B$8919=$B4872,'PTE - Segment Emissions Calcs'!$X$8:$X$8919,)))</f>
        <v>0</v>
      </c>
      <c r="Q4872" s="38">
        <f t="array" aca="1" ref="Q4872" ca="1">IF($H4872="TOTAL HAP",N4872,MAX(IF('PTE - Segment Emissions Calcs'!$B$8:$B$8919=$B4872,'PTE - Segment Emissions Calcs'!$Z$8:$Z$8919,)))</f>
        <v>0</v>
      </c>
      <c r="R4872" s="39"/>
    </row>
    <row r="4873" spans="1:18" x14ac:dyDescent="0.25">
      <c r="A4873" s="71"/>
      <c r="B4873" s="71"/>
      <c r="C4873" s="34" t="s">
        <v>191</v>
      </c>
      <c r="D4873" s="59"/>
      <c r="E4873" s="35"/>
      <c r="F4873" s="35">
        <f ca="1">IFERROR(VLOOKUP($E4873&amp;"-1",'PTE - Segment Emissions Calcs'!$I$8:$V$8919,16,FALSE),0)</f>
        <v>0</v>
      </c>
      <c r="G4873" s="35">
        <f ca="1">IFERROR(VLOOKUP($E4873&amp;"-2",'PTE - Segment Emissions Calcs'!$I$8:$V$8919,16,FALSE),0)</f>
        <v>0</v>
      </c>
      <c r="H4873" s="36">
        <f t="shared" ca="1" si="222"/>
        <v>0</v>
      </c>
      <c r="I4873" s="37">
        <f ca="1">IFERROR(VLOOKUP($E4873&amp;"-1",'PTE - Segment Emissions Calcs'!$I$8:$X$8919,18,FALSE),0)</f>
        <v>0</v>
      </c>
      <c r="J4873" s="37">
        <f ca="1">IFERROR(VLOOKUP($E4873&amp;"-2",'PTE - Segment Emissions Calcs'!$I$8:$X$8919,18,FALSE),0)</f>
        <v>0</v>
      </c>
      <c r="K4873" s="37">
        <f t="shared" ca="1" si="223"/>
        <v>0</v>
      </c>
      <c r="L4873" s="37">
        <f ca="1">IFERROR(VLOOKUP($E4873&amp;"-1",'PTE - Segment Emissions Calcs'!$I$8:$Z$8919,20,FALSE),0)</f>
        <v>0</v>
      </c>
      <c r="M4873" s="37">
        <f ca="1">IFERROR(VLOOKUP($E4873&amp;"-2",'PTE - Segment Emissions Calcs'!$I$8:$Z$8919,20,FALSE),0)</f>
        <v>0</v>
      </c>
      <c r="N4873" s="37">
        <f t="shared" ca="1" si="224"/>
        <v>0</v>
      </c>
      <c r="O4873" s="38">
        <f t="array" aca="1" ref="O4873" ca="1">IF($H4873="TOTAL HAP",H4873,MAX(IF('PTE - Segment Emissions Calcs'!$B$8:$B$8919=$B4873,'PTE - Segment Emissions Calcs'!$V$8:$V$8919,)))</f>
        <v>0</v>
      </c>
      <c r="P4873" s="38">
        <f t="array" aca="1" ref="P4873" ca="1">IF($H4873="TOTAL HAP",K4873,MAX(IF('PTE - Segment Emissions Calcs'!$B$8:$B$8919=$B4873,'PTE - Segment Emissions Calcs'!$X$8:$X$8919,)))</f>
        <v>0</v>
      </c>
      <c r="Q4873" s="38">
        <f t="array" aca="1" ref="Q4873" ca="1">IF($H4873="TOTAL HAP",N4873,MAX(IF('PTE - Segment Emissions Calcs'!$B$8:$B$8919=$B4873,'PTE - Segment Emissions Calcs'!$Z$8:$Z$8919,)))</f>
        <v>0</v>
      </c>
      <c r="R4873" s="39"/>
    </row>
    <row r="4874" spans="1:18" x14ac:dyDescent="0.25">
      <c r="A4874" s="71"/>
      <c r="B4874" s="71"/>
      <c r="C4874" s="34" t="s">
        <v>221</v>
      </c>
      <c r="D4874" s="59"/>
      <c r="E4874" s="35"/>
      <c r="F4874" s="35">
        <f ca="1">IFERROR(VLOOKUP($E4874&amp;"-1",'PTE - Segment Emissions Calcs'!$I$8:$V$8919,16,FALSE),0)</f>
        <v>0</v>
      </c>
      <c r="G4874" s="35">
        <f ca="1">IFERROR(VLOOKUP($E4874&amp;"-2",'PTE - Segment Emissions Calcs'!$I$8:$V$8919,16,FALSE),0)</f>
        <v>0</v>
      </c>
      <c r="H4874" s="36">
        <f t="shared" ca="1" si="222"/>
        <v>0</v>
      </c>
      <c r="I4874" s="37">
        <f ca="1">IFERROR(VLOOKUP($E4874&amp;"-1",'PTE - Segment Emissions Calcs'!$I$8:$X$8919,18,FALSE),0)</f>
        <v>0</v>
      </c>
      <c r="J4874" s="37">
        <f ca="1">IFERROR(VLOOKUP($E4874&amp;"-2",'PTE - Segment Emissions Calcs'!$I$8:$X$8919,18,FALSE),0)</f>
        <v>0</v>
      </c>
      <c r="K4874" s="37">
        <f t="shared" ca="1" si="223"/>
        <v>0</v>
      </c>
      <c r="L4874" s="37">
        <f ca="1">IFERROR(VLOOKUP($E4874&amp;"-1",'PTE - Segment Emissions Calcs'!$I$8:$Z$8919,20,FALSE),0)</f>
        <v>0</v>
      </c>
      <c r="M4874" s="37">
        <f ca="1">IFERROR(VLOOKUP($E4874&amp;"-2",'PTE - Segment Emissions Calcs'!$I$8:$Z$8919,20,FALSE),0)</f>
        <v>0</v>
      </c>
      <c r="N4874" s="37">
        <f t="shared" ca="1" si="224"/>
        <v>0</v>
      </c>
      <c r="O4874" s="38">
        <f t="array" aca="1" ref="O4874" ca="1">IF($H4874="TOTAL HAP",H4874,MAX(IF('PTE - Segment Emissions Calcs'!$B$8:$B$8919=$B4874,'PTE - Segment Emissions Calcs'!$V$8:$V$8919,)))</f>
        <v>0</v>
      </c>
      <c r="P4874" s="38">
        <f t="array" aca="1" ref="P4874" ca="1">IF($H4874="TOTAL HAP",K4874,MAX(IF('PTE - Segment Emissions Calcs'!$B$8:$B$8919=$B4874,'PTE - Segment Emissions Calcs'!$X$8:$X$8919,)))</f>
        <v>0</v>
      </c>
      <c r="Q4874" s="38">
        <f t="array" aca="1" ref="Q4874" ca="1">IF($H4874="TOTAL HAP",N4874,MAX(IF('PTE - Segment Emissions Calcs'!$B$8:$B$8919=$B4874,'PTE - Segment Emissions Calcs'!$Z$8:$Z$8919,)))</f>
        <v>0</v>
      </c>
      <c r="R4874" s="39"/>
    </row>
    <row r="4875" spans="1:18" x14ac:dyDescent="0.25">
      <c r="A4875" s="71"/>
      <c r="B4875" s="71"/>
      <c r="C4875" s="34" t="s">
        <v>192</v>
      </c>
      <c r="D4875" s="59"/>
      <c r="E4875" s="35"/>
      <c r="F4875" s="35">
        <f ca="1">IFERROR(VLOOKUP($E4875&amp;"-1",'PTE - Segment Emissions Calcs'!$I$8:$V$8919,16,FALSE),0)</f>
        <v>0</v>
      </c>
      <c r="G4875" s="35">
        <f ca="1">IFERROR(VLOOKUP($E4875&amp;"-2",'PTE - Segment Emissions Calcs'!$I$8:$V$8919,16,FALSE),0)</f>
        <v>0</v>
      </c>
      <c r="H4875" s="36">
        <f t="shared" ca="1" si="222"/>
        <v>0</v>
      </c>
      <c r="I4875" s="37">
        <f ca="1">IFERROR(VLOOKUP($E4875&amp;"-1",'PTE - Segment Emissions Calcs'!$I$8:$X$8919,18,FALSE),0)</f>
        <v>0</v>
      </c>
      <c r="J4875" s="37">
        <f ca="1">IFERROR(VLOOKUP($E4875&amp;"-2",'PTE - Segment Emissions Calcs'!$I$8:$X$8919,18,FALSE),0)</f>
        <v>0</v>
      </c>
      <c r="K4875" s="37">
        <f t="shared" ca="1" si="223"/>
        <v>0</v>
      </c>
      <c r="L4875" s="37">
        <f ca="1">IFERROR(VLOOKUP($E4875&amp;"-1",'PTE - Segment Emissions Calcs'!$I$8:$Z$8919,20,FALSE),0)</f>
        <v>0</v>
      </c>
      <c r="M4875" s="37">
        <f ca="1">IFERROR(VLOOKUP($E4875&amp;"-2",'PTE - Segment Emissions Calcs'!$I$8:$Z$8919,20,FALSE),0)</f>
        <v>0</v>
      </c>
      <c r="N4875" s="37">
        <f t="shared" ca="1" si="224"/>
        <v>0</v>
      </c>
      <c r="O4875" s="38">
        <f t="array" aca="1" ref="O4875" ca="1">IF($H4875="TOTAL HAP",H4875,MAX(IF('PTE - Segment Emissions Calcs'!$B$8:$B$8919=$B4875,'PTE - Segment Emissions Calcs'!$V$8:$V$8919,)))</f>
        <v>0</v>
      </c>
      <c r="P4875" s="38">
        <f t="array" aca="1" ref="P4875" ca="1">IF($H4875="TOTAL HAP",K4875,MAX(IF('PTE - Segment Emissions Calcs'!$B$8:$B$8919=$B4875,'PTE - Segment Emissions Calcs'!$X$8:$X$8919,)))</f>
        <v>0</v>
      </c>
      <c r="Q4875" s="38">
        <f t="array" aca="1" ref="Q4875" ca="1">IF($H4875="TOTAL HAP",N4875,MAX(IF('PTE - Segment Emissions Calcs'!$B$8:$B$8919=$B4875,'PTE - Segment Emissions Calcs'!$Z$8:$Z$8919,)))</f>
        <v>0</v>
      </c>
      <c r="R4875" s="39"/>
    </row>
    <row r="4876" spans="1:18" x14ac:dyDescent="0.25">
      <c r="A4876" s="71"/>
      <c r="B4876" s="71"/>
      <c r="C4876" s="34" t="s">
        <v>193</v>
      </c>
      <c r="D4876" s="59"/>
      <c r="E4876" s="35"/>
      <c r="F4876" s="35">
        <f ca="1">IFERROR(VLOOKUP($E4876&amp;"-1",'PTE - Segment Emissions Calcs'!$I$8:$V$8919,16,FALSE),0)</f>
        <v>0</v>
      </c>
      <c r="G4876" s="35">
        <f ca="1">IFERROR(VLOOKUP($E4876&amp;"-2",'PTE - Segment Emissions Calcs'!$I$8:$V$8919,16,FALSE),0)</f>
        <v>0</v>
      </c>
      <c r="H4876" s="36">
        <f t="shared" ca="1" si="222"/>
        <v>0</v>
      </c>
      <c r="I4876" s="37">
        <f ca="1">IFERROR(VLOOKUP($E4876&amp;"-1",'PTE - Segment Emissions Calcs'!$I$8:$X$8919,18,FALSE),0)</f>
        <v>0</v>
      </c>
      <c r="J4876" s="37">
        <f ca="1">IFERROR(VLOOKUP($E4876&amp;"-2",'PTE - Segment Emissions Calcs'!$I$8:$X$8919,18,FALSE),0)</f>
        <v>0</v>
      </c>
      <c r="K4876" s="37">
        <f t="shared" ca="1" si="223"/>
        <v>0</v>
      </c>
      <c r="L4876" s="37">
        <f ca="1">IFERROR(VLOOKUP($E4876&amp;"-1",'PTE - Segment Emissions Calcs'!$I$8:$Z$8919,20,FALSE),0)</f>
        <v>0</v>
      </c>
      <c r="M4876" s="37">
        <f ca="1">IFERROR(VLOOKUP($E4876&amp;"-2",'PTE - Segment Emissions Calcs'!$I$8:$Z$8919,20,FALSE),0)</f>
        <v>0</v>
      </c>
      <c r="N4876" s="37">
        <f t="shared" ca="1" si="224"/>
        <v>0</v>
      </c>
      <c r="O4876" s="38">
        <f t="array" aca="1" ref="O4876" ca="1">IF($H4876="TOTAL HAP",H4876,MAX(IF('PTE - Segment Emissions Calcs'!$B$8:$B$8919=$B4876,'PTE - Segment Emissions Calcs'!$V$8:$V$8919,)))</f>
        <v>0</v>
      </c>
      <c r="P4876" s="38">
        <f t="array" aca="1" ref="P4876" ca="1">IF($H4876="TOTAL HAP",K4876,MAX(IF('PTE - Segment Emissions Calcs'!$B$8:$B$8919=$B4876,'PTE - Segment Emissions Calcs'!$X$8:$X$8919,)))</f>
        <v>0</v>
      </c>
      <c r="Q4876" s="38">
        <f t="array" aca="1" ref="Q4876" ca="1">IF($H4876="TOTAL HAP",N4876,MAX(IF('PTE - Segment Emissions Calcs'!$B$8:$B$8919=$B4876,'PTE - Segment Emissions Calcs'!$Z$8:$Z$8919,)))</f>
        <v>0</v>
      </c>
      <c r="R4876" s="39"/>
    </row>
    <row r="4877" spans="1:18" x14ac:dyDescent="0.25">
      <c r="A4877" s="71"/>
      <c r="B4877" s="71"/>
      <c r="C4877" s="34" t="s">
        <v>222</v>
      </c>
      <c r="D4877" s="59"/>
      <c r="E4877" s="35"/>
      <c r="F4877" s="35">
        <f ca="1">IFERROR(VLOOKUP($E4877&amp;"-1",'PTE - Segment Emissions Calcs'!$I$8:$V$8919,16,FALSE),0)</f>
        <v>0</v>
      </c>
      <c r="G4877" s="35">
        <f ca="1">IFERROR(VLOOKUP($E4877&amp;"-2",'PTE - Segment Emissions Calcs'!$I$8:$V$8919,16,FALSE),0)</f>
        <v>0</v>
      </c>
      <c r="H4877" s="36">
        <f t="shared" ca="1" si="222"/>
        <v>0</v>
      </c>
      <c r="I4877" s="37">
        <f ca="1">IFERROR(VLOOKUP($E4877&amp;"-1",'PTE - Segment Emissions Calcs'!$I$8:$X$8919,18,FALSE),0)</f>
        <v>0</v>
      </c>
      <c r="J4877" s="37">
        <f ca="1">IFERROR(VLOOKUP($E4877&amp;"-2",'PTE - Segment Emissions Calcs'!$I$8:$X$8919,18,FALSE),0)</f>
        <v>0</v>
      </c>
      <c r="K4877" s="37">
        <f t="shared" ca="1" si="223"/>
        <v>0</v>
      </c>
      <c r="L4877" s="37">
        <f ca="1">IFERROR(VLOOKUP($E4877&amp;"-1",'PTE - Segment Emissions Calcs'!$I$8:$Z$8919,20,FALSE),0)</f>
        <v>0</v>
      </c>
      <c r="M4877" s="37">
        <f ca="1">IFERROR(VLOOKUP($E4877&amp;"-2",'PTE - Segment Emissions Calcs'!$I$8:$Z$8919,20,FALSE),0)</f>
        <v>0</v>
      </c>
      <c r="N4877" s="37">
        <f t="shared" ca="1" si="224"/>
        <v>0</v>
      </c>
      <c r="O4877" s="38">
        <f t="array" aca="1" ref="O4877" ca="1">IF($H4877="TOTAL HAP",H4877,MAX(IF('PTE - Segment Emissions Calcs'!$B$8:$B$8919=$B4877,'PTE - Segment Emissions Calcs'!$V$8:$V$8919,)))</f>
        <v>0</v>
      </c>
      <c r="P4877" s="38">
        <f t="array" aca="1" ref="P4877" ca="1">IF($H4877="TOTAL HAP",K4877,MAX(IF('PTE - Segment Emissions Calcs'!$B$8:$B$8919=$B4877,'PTE - Segment Emissions Calcs'!$X$8:$X$8919,)))</f>
        <v>0</v>
      </c>
      <c r="Q4877" s="38">
        <f t="array" aca="1" ref="Q4877" ca="1">IF($H4877="TOTAL HAP",N4877,MAX(IF('PTE - Segment Emissions Calcs'!$B$8:$B$8919=$B4877,'PTE - Segment Emissions Calcs'!$Z$8:$Z$8919,)))</f>
        <v>0</v>
      </c>
      <c r="R4877" s="39"/>
    </row>
    <row r="4878" spans="1:18" x14ac:dyDescent="0.25">
      <c r="A4878" s="71"/>
      <c r="B4878" s="71"/>
      <c r="C4878" s="34" t="s">
        <v>86</v>
      </c>
      <c r="D4878" s="59"/>
      <c r="E4878" s="35"/>
      <c r="F4878" s="35">
        <f ca="1">IFERROR(VLOOKUP($E4878&amp;"-1",'PTE - Segment Emissions Calcs'!$I$8:$V$8919,16,FALSE),0)</f>
        <v>0</v>
      </c>
      <c r="G4878" s="35">
        <f ca="1">IFERROR(VLOOKUP($E4878&amp;"-2",'PTE - Segment Emissions Calcs'!$I$8:$V$8919,16,FALSE),0)</f>
        <v>0</v>
      </c>
      <c r="H4878" s="36">
        <f t="shared" ca="1" si="222"/>
        <v>0</v>
      </c>
      <c r="I4878" s="37">
        <f ca="1">IFERROR(VLOOKUP($E4878&amp;"-1",'PTE - Segment Emissions Calcs'!$I$8:$X$8919,18,FALSE),0)</f>
        <v>0</v>
      </c>
      <c r="J4878" s="37">
        <f ca="1">IFERROR(VLOOKUP($E4878&amp;"-2",'PTE - Segment Emissions Calcs'!$I$8:$X$8919,18,FALSE),0)</f>
        <v>0</v>
      </c>
      <c r="K4878" s="37">
        <f t="shared" ca="1" si="223"/>
        <v>0</v>
      </c>
      <c r="L4878" s="37">
        <f ca="1">IFERROR(VLOOKUP($E4878&amp;"-1",'PTE - Segment Emissions Calcs'!$I$8:$Z$8919,20,FALSE),0)</f>
        <v>0</v>
      </c>
      <c r="M4878" s="37">
        <f ca="1">IFERROR(VLOOKUP($E4878&amp;"-2",'PTE - Segment Emissions Calcs'!$I$8:$Z$8919,20,FALSE),0)</f>
        <v>0</v>
      </c>
      <c r="N4878" s="37">
        <f t="shared" ca="1" si="224"/>
        <v>0</v>
      </c>
      <c r="O4878" s="38">
        <f t="array" aca="1" ref="O4878" ca="1">IF($H4878="TOTAL HAP",H4878,MAX(IF('PTE - Segment Emissions Calcs'!$B$8:$B$8919=$B4878,'PTE - Segment Emissions Calcs'!$V$8:$V$8919,)))</f>
        <v>0</v>
      </c>
      <c r="P4878" s="38">
        <f t="array" aca="1" ref="P4878" ca="1">IF($H4878="TOTAL HAP",K4878,MAX(IF('PTE - Segment Emissions Calcs'!$B$8:$B$8919=$B4878,'PTE - Segment Emissions Calcs'!$X$8:$X$8919,)))</f>
        <v>0</v>
      </c>
      <c r="Q4878" s="38">
        <f t="array" aca="1" ref="Q4878" ca="1">IF($H4878="TOTAL HAP",N4878,MAX(IF('PTE - Segment Emissions Calcs'!$B$8:$B$8919=$B4878,'PTE - Segment Emissions Calcs'!$Z$8:$Z$8919,)))</f>
        <v>0</v>
      </c>
      <c r="R4878" s="39"/>
    </row>
    <row r="4879" spans="1:18" x14ac:dyDescent="0.25">
      <c r="A4879" s="71"/>
      <c r="B4879" s="71"/>
      <c r="C4879" s="34" t="s">
        <v>66</v>
      </c>
      <c r="D4879" s="59"/>
      <c r="E4879" s="35"/>
      <c r="F4879" s="35">
        <f ca="1">IFERROR(VLOOKUP($E4879&amp;"-1",'PTE - Segment Emissions Calcs'!$I$8:$V$8919,16,FALSE),0)</f>
        <v>1.9576060000000001E-5</v>
      </c>
      <c r="G4879" s="35">
        <f ca="1">IFERROR(VLOOKUP($E4879&amp;"-2",'PTE - Segment Emissions Calcs'!$I$8:$V$8919,16,FALSE),0)</f>
        <v>0</v>
      </c>
      <c r="H4879" s="36">
        <f t="shared" ca="1" si="222"/>
        <v>1.9576060000000001E-5</v>
      </c>
      <c r="I4879" s="37">
        <f ca="1">IFERROR(VLOOKUP($E4879&amp;"-1",'PTE - Segment Emissions Calcs'!$I$8:$X$8919,18,FALSE),0)</f>
        <v>8.574314280000001E-5</v>
      </c>
      <c r="J4879" s="37">
        <f ca="1">IFERROR(VLOOKUP($E4879&amp;"-2",'PTE - Segment Emissions Calcs'!$I$8:$X$8919,18,FALSE),0)</f>
        <v>0</v>
      </c>
      <c r="K4879" s="37">
        <f t="shared" ca="1" si="223"/>
        <v>8.574314280000001E-5</v>
      </c>
      <c r="L4879" s="37">
        <f ca="1">IFERROR(VLOOKUP($E4879&amp;"-1",'PTE - Segment Emissions Calcs'!$I$8:$Z$8919,20,FALSE),0)</f>
        <v>8.574314280000001E-5</v>
      </c>
      <c r="M4879" s="37">
        <f ca="1">IFERROR(VLOOKUP($E4879&amp;"-2",'PTE - Segment Emissions Calcs'!$I$8:$Z$8919,20,FALSE),0)</f>
        <v>0</v>
      </c>
      <c r="N4879" s="37">
        <f t="shared" ca="1" si="224"/>
        <v>8.574314280000001E-5</v>
      </c>
      <c r="O4879" s="38">
        <f t="array" aca="1" ref="O4879" ca="1">IF($H4879="TOTAL HAP",H4879,MAX(IF('PTE - Segment Emissions Calcs'!$B$8:$B$8919=$B4879,'PTE - Segment Emissions Calcs'!$V$8:$V$8919,)))</f>
        <v>1.9576060000000001E-5</v>
      </c>
      <c r="P4879" s="38">
        <f t="array" aca="1" ref="P4879" ca="1">IF($H4879="TOTAL HAP",K4879,MAX(IF('PTE - Segment Emissions Calcs'!$B$8:$B$8919=$B4879,'PTE - Segment Emissions Calcs'!$X$8:$X$8919,)))</f>
        <v>8.574314280000001E-5</v>
      </c>
      <c r="Q4879" s="38">
        <f t="array" aca="1" ref="Q4879" ca="1">IF($H4879="TOTAL HAP",N4879,MAX(IF('PTE - Segment Emissions Calcs'!$B$8:$B$8919=$B4879,'PTE - Segment Emissions Calcs'!$Z$8:$Z$8919,)))</f>
        <v>8.574314280000001E-5</v>
      </c>
      <c r="R4879" s="39"/>
    </row>
    <row r="4880" spans="1:18" x14ac:dyDescent="0.25">
      <c r="A4880" s="71"/>
      <c r="B4880" s="71"/>
      <c r="C4880" s="34" t="s">
        <v>45</v>
      </c>
      <c r="D4880" s="59"/>
      <c r="E4880" s="35"/>
      <c r="F4880" s="35">
        <f ca="1">IFERROR(VLOOKUP($E4880&amp;"-1",'PTE - Segment Emissions Calcs'!$I$8:$V$8919,16,FALSE),0)</f>
        <v>0</v>
      </c>
      <c r="G4880" s="35">
        <f ca="1">IFERROR(VLOOKUP($E4880&amp;"-2",'PTE - Segment Emissions Calcs'!$I$8:$V$8919,16,FALSE),0)</f>
        <v>0</v>
      </c>
      <c r="H4880" s="36">
        <f t="shared" ca="1" si="222"/>
        <v>0</v>
      </c>
      <c r="I4880" s="37">
        <f ca="1">IFERROR(VLOOKUP($E4880&amp;"-1",'PTE - Segment Emissions Calcs'!$I$8:$X$8919,18,FALSE),0)</f>
        <v>0</v>
      </c>
      <c r="J4880" s="37">
        <f ca="1">IFERROR(VLOOKUP($E4880&amp;"-2",'PTE - Segment Emissions Calcs'!$I$8:$X$8919,18,FALSE),0)</f>
        <v>0</v>
      </c>
      <c r="K4880" s="37">
        <f t="shared" ca="1" si="223"/>
        <v>0</v>
      </c>
      <c r="L4880" s="37">
        <f ca="1">IFERROR(VLOOKUP($E4880&amp;"-1",'PTE - Segment Emissions Calcs'!$I$8:$Z$8919,20,FALSE),0)</f>
        <v>0</v>
      </c>
      <c r="M4880" s="37">
        <f ca="1">IFERROR(VLOOKUP($E4880&amp;"-2",'PTE - Segment Emissions Calcs'!$I$8:$Z$8919,20,FALSE),0)</f>
        <v>0</v>
      </c>
      <c r="N4880" s="37">
        <f t="shared" ca="1" si="224"/>
        <v>0</v>
      </c>
      <c r="O4880" s="38">
        <f t="array" aca="1" ref="O4880" ca="1">IF($H4880="TOTAL HAP",H4880,MAX(IF('PTE - Segment Emissions Calcs'!$B$8:$B$8919=$B4880,'PTE - Segment Emissions Calcs'!$V$8:$V$8919,)))</f>
        <v>0</v>
      </c>
      <c r="P4880" s="38">
        <f t="array" aca="1" ref="P4880" ca="1">IF($H4880="TOTAL HAP",K4880,MAX(IF('PTE - Segment Emissions Calcs'!$B$8:$B$8919=$B4880,'PTE - Segment Emissions Calcs'!$X$8:$X$8919,)))</f>
        <v>0</v>
      </c>
      <c r="Q4880" s="38">
        <f t="array" aca="1" ref="Q4880" ca="1">IF($H4880="TOTAL HAP",N4880,MAX(IF('PTE - Segment Emissions Calcs'!$B$8:$B$8919=$B4880,'PTE - Segment Emissions Calcs'!$Z$8:$Z$8919,)))</f>
        <v>0</v>
      </c>
      <c r="R4880" s="39"/>
    </row>
    <row r="4881" spans="1:18" x14ac:dyDescent="0.25">
      <c r="A4881" s="71"/>
      <c r="B4881" s="71"/>
      <c r="C4881" s="34" t="s">
        <v>46</v>
      </c>
      <c r="D4881" s="59"/>
      <c r="E4881" s="35"/>
      <c r="F4881" s="35">
        <f ca="1">IFERROR(VLOOKUP($E4881&amp;"-1",'PTE - Segment Emissions Calcs'!$I$8:$V$8919,16,FALSE),0)</f>
        <v>0</v>
      </c>
      <c r="G4881" s="35">
        <f ca="1">IFERROR(VLOOKUP($E4881&amp;"-2",'PTE - Segment Emissions Calcs'!$I$8:$V$8919,16,FALSE),0)</f>
        <v>0</v>
      </c>
      <c r="H4881" s="36">
        <f t="shared" ca="1" si="222"/>
        <v>0</v>
      </c>
      <c r="I4881" s="37">
        <f ca="1">IFERROR(VLOOKUP($E4881&amp;"-1",'PTE - Segment Emissions Calcs'!$I$8:$X$8919,18,FALSE),0)</f>
        <v>0</v>
      </c>
      <c r="J4881" s="37">
        <f ca="1">IFERROR(VLOOKUP($E4881&amp;"-2",'PTE - Segment Emissions Calcs'!$I$8:$X$8919,18,FALSE),0)</f>
        <v>0</v>
      </c>
      <c r="K4881" s="37">
        <f t="shared" ca="1" si="223"/>
        <v>0</v>
      </c>
      <c r="L4881" s="37">
        <f ca="1">IFERROR(VLOOKUP($E4881&amp;"-1",'PTE - Segment Emissions Calcs'!$I$8:$Z$8919,20,FALSE),0)</f>
        <v>0</v>
      </c>
      <c r="M4881" s="37">
        <f ca="1">IFERROR(VLOOKUP($E4881&amp;"-2",'PTE - Segment Emissions Calcs'!$I$8:$Z$8919,20,FALSE),0)</f>
        <v>0</v>
      </c>
      <c r="N4881" s="37">
        <f t="shared" ca="1" si="224"/>
        <v>0</v>
      </c>
      <c r="O4881" s="38">
        <f t="array" aca="1" ref="O4881" ca="1">IF($H4881="TOTAL HAP",H4881,MAX(IF('PTE - Segment Emissions Calcs'!$B$8:$B$8919=$B4881,'PTE - Segment Emissions Calcs'!$V$8:$V$8919,)))</f>
        <v>0</v>
      </c>
      <c r="P4881" s="38">
        <f t="array" aca="1" ref="P4881" ca="1">IF($H4881="TOTAL HAP",K4881,MAX(IF('PTE - Segment Emissions Calcs'!$B$8:$B$8919=$B4881,'PTE - Segment Emissions Calcs'!$X$8:$X$8919,)))</f>
        <v>0</v>
      </c>
      <c r="Q4881" s="38">
        <f t="array" aca="1" ref="Q4881" ca="1">IF($H4881="TOTAL HAP",N4881,MAX(IF('PTE - Segment Emissions Calcs'!$B$8:$B$8919=$B4881,'PTE - Segment Emissions Calcs'!$Z$8:$Z$8919,)))</f>
        <v>0</v>
      </c>
      <c r="R4881" s="39"/>
    </row>
    <row r="4882" spans="1:18" x14ac:dyDescent="0.25">
      <c r="A4882" s="71"/>
      <c r="B4882" s="71"/>
      <c r="C4882" s="34" t="s">
        <v>48</v>
      </c>
      <c r="D4882" s="59"/>
      <c r="E4882" s="35"/>
      <c r="F4882" s="35">
        <f ca="1">IFERROR(VLOOKUP($E4882&amp;"-1",'PTE - Segment Emissions Calcs'!$I$8:$V$8919,16,FALSE),0)</f>
        <v>4.5805220000000001E-5</v>
      </c>
      <c r="G4882" s="35">
        <f ca="1">IFERROR(VLOOKUP($E4882&amp;"-2",'PTE - Segment Emissions Calcs'!$I$8:$V$8919,16,FALSE),0)</f>
        <v>0</v>
      </c>
      <c r="H4882" s="36">
        <f t="shared" ca="1" si="222"/>
        <v>4.5805220000000001E-5</v>
      </c>
      <c r="I4882" s="37">
        <f ca="1">IFERROR(VLOOKUP($E4882&amp;"-1",'PTE - Segment Emissions Calcs'!$I$8:$X$8919,18,FALSE),0)</f>
        <v>2.0062686360000002E-4</v>
      </c>
      <c r="J4882" s="37">
        <f ca="1">IFERROR(VLOOKUP($E4882&amp;"-2",'PTE - Segment Emissions Calcs'!$I$8:$X$8919,18,FALSE),0)</f>
        <v>0</v>
      </c>
      <c r="K4882" s="37">
        <f t="shared" ca="1" si="223"/>
        <v>2.0062686360000002E-4</v>
      </c>
      <c r="L4882" s="37">
        <f ca="1">IFERROR(VLOOKUP($E4882&amp;"-1",'PTE - Segment Emissions Calcs'!$I$8:$Z$8919,20,FALSE),0)</f>
        <v>2.0062686360000002E-4</v>
      </c>
      <c r="M4882" s="37">
        <f ca="1">IFERROR(VLOOKUP($E4882&amp;"-2",'PTE - Segment Emissions Calcs'!$I$8:$Z$8919,20,FALSE),0)</f>
        <v>0</v>
      </c>
      <c r="N4882" s="37">
        <f t="shared" ca="1" si="224"/>
        <v>2.0062686360000002E-4</v>
      </c>
      <c r="O4882" s="38">
        <f t="array" aca="1" ref="O4882" ca="1">IF($H4882="TOTAL HAP",H4882,MAX(IF('PTE - Segment Emissions Calcs'!$B$8:$B$8919=$B4882,'PTE - Segment Emissions Calcs'!$V$8:$V$8919,)))</f>
        <v>4.5805220000000001E-5</v>
      </c>
      <c r="P4882" s="38">
        <f t="array" aca="1" ref="P4882" ca="1">IF($H4882="TOTAL HAP",K4882,MAX(IF('PTE - Segment Emissions Calcs'!$B$8:$B$8919=$B4882,'PTE - Segment Emissions Calcs'!$X$8:$X$8919,)))</f>
        <v>2.0062686360000002E-4</v>
      </c>
      <c r="Q4882" s="38">
        <f t="array" aca="1" ref="Q4882" ca="1">IF($H4882="TOTAL HAP",N4882,MAX(IF('PTE - Segment Emissions Calcs'!$B$8:$B$8919=$B4882,'PTE - Segment Emissions Calcs'!$Z$8:$Z$8919,)))</f>
        <v>2.0062686360000002E-4</v>
      </c>
      <c r="R4882" s="39"/>
    </row>
    <row r="4883" spans="1:18" x14ac:dyDescent="0.25">
      <c r="A4883" s="71"/>
      <c r="B4883" s="71"/>
      <c r="C4883" s="34" t="s">
        <v>223</v>
      </c>
      <c r="D4883" s="59"/>
      <c r="E4883" s="35"/>
      <c r="F4883" s="35">
        <f ca="1">IFERROR(VLOOKUP($E4883&amp;"-1",'PTE - Segment Emissions Calcs'!$I$8:$V$8919,16,FALSE),0)</f>
        <v>0</v>
      </c>
      <c r="G4883" s="35">
        <f ca="1">IFERROR(VLOOKUP($E4883&amp;"-2",'PTE - Segment Emissions Calcs'!$I$8:$V$8919,16,FALSE),0)</f>
        <v>0</v>
      </c>
      <c r="H4883" s="36">
        <f t="shared" ca="1" si="222"/>
        <v>0</v>
      </c>
      <c r="I4883" s="37">
        <f ca="1">IFERROR(VLOOKUP($E4883&amp;"-1",'PTE - Segment Emissions Calcs'!$I$8:$X$8919,18,FALSE),0)</f>
        <v>0</v>
      </c>
      <c r="J4883" s="37">
        <f ca="1">IFERROR(VLOOKUP($E4883&amp;"-2",'PTE - Segment Emissions Calcs'!$I$8:$X$8919,18,FALSE),0)</f>
        <v>0</v>
      </c>
      <c r="K4883" s="37">
        <f t="shared" ca="1" si="223"/>
        <v>0</v>
      </c>
      <c r="L4883" s="37">
        <f ca="1">IFERROR(VLOOKUP($E4883&amp;"-1",'PTE - Segment Emissions Calcs'!$I$8:$Z$8919,20,FALSE),0)</f>
        <v>0</v>
      </c>
      <c r="M4883" s="37">
        <f ca="1">IFERROR(VLOOKUP($E4883&amp;"-2",'PTE - Segment Emissions Calcs'!$I$8:$Z$8919,20,FALSE),0)</f>
        <v>0</v>
      </c>
      <c r="N4883" s="37">
        <f t="shared" ca="1" si="224"/>
        <v>0</v>
      </c>
      <c r="O4883" s="38">
        <f t="array" aca="1" ref="O4883" ca="1">IF($H4883="TOTAL HAP",H4883,MAX(IF('PTE - Segment Emissions Calcs'!$B$8:$B$8919=$B4883,'PTE - Segment Emissions Calcs'!$V$8:$V$8919,)))</f>
        <v>0</v>
      </c>
      <c r="P4883" s="38">
        <f t="array" aca="1" ref="P4883" ca="1">IF($H4883="TOTAL HAP",K4883,MAX(IF('PTE - Segment Emissions Calcs'!$B$8:$B$8919=$B4883,'PTE - Segment Emissions Calcs'!$X$8:$X$8919,)))</f>
        <v>0</v>
      </c>
      <c r="Q4883" s="38">
        <f t="array" aca="1" ref="Q4883" ca="1">IF($H4883="TOTAL HAP",N4883,MAX(IF('PTE - Segment Emissions Calcs'!$B$8:$B$8919=$B4883,'PTE - Segment Emissions Calcs'!$Z$8:$Z$8919,)))</f>
        <v>0</v>
      </c>
      <c r="R4883" s="39"/>
    </row>
    <row r="4884" spans="1:18" x14ac:dyDescent="0.25">
      <c r="A4884" s="71"/>
      <c r="B4884" s="71"/>
      <c r="C4884" s="34" t="s">
        <v>49</v>
      </c>
      <c r="D4884" s="59"/>
      <c r="E4884" s="35"/>
      <c r="F4884" s="35">
        <f ca="1">IFERROR(VLOOKUP($E4884&amp;"-1",'PTE - Segment Emissions Calcs'!$I$8:$V$8919,16,FALSE),0)</f>
        <v>0</v>
      </c>
      <c r="G4884" s="35">
        <f ca="1">IFERROR(VLOOKUP($E4884&amp;"-2",'PTE - Segment Emissions Calcs'!$I$8:$V$8919,16,FALSE),0)</f>
        <v>0</v>
      </c>
      <c r="H4884" s="36">
        <f t="shared" ca="1" si="222"/>
        <v>0</v>
      </c>
      <c r="I4884" s="37">
        <f ca="1">IFERROR(VLOOKUP($E4884&amp;"-1",'PTE - Segment Emissions Calcs'!$I$8:$X$8919,18,FALSE),0)</f>
        <v>0</v>
      </c>
      <c r="J4884" s="37">
        <f ca="1">IFERROR(VLOOKUP($E4884&amp;"-2",'PTE - Segment Emissions Calcs'!$I$8:$X$8919,18,FALSE),0)</f>
        <v>0</v>
      </c>
      <c r="K4884" s="37">
        <f t="shared" ca="1" si="223"/>
        <v>0</v>
      </c>
      <c r="L4884" s="37">
        <f ca="1">IFERROR(VLOOKUP($E4884&amp;"-1",'PTE - Segment Emissions Calcs'!$I$8:$Z$8919,20,FALSE),0)</f>
        <v>0</v>
      </c>
      <c r="M4884" s="37">
        <f ca="1">IFERROR(VLOOKUP($E4884&amp;"-2",'PTE - Segment Emissions Calcs'!$I$8:$Z$8919,20,FALSE),0)</f>
        <v>0</v>
      </c>
      <c r="N4884" s="37">
        <f t="shared" ca="1" si="224"/>
        <v>0</v>
      </c>
      <c r="O4884" s="38">
        <f t="array" aca="1" ref="O4884" ca="1">IF($H4884="TOTAL HAP",H4884,MAX(IF('PTE - Segment Emissions Calcs'!$B$8:$B$8919=$B4884,'PTE - Segment Emissions Calcs'!$V$8:$V$8919,)))</f>
        <v>0</v>
      </c>
      <c r="P4884" s="38">
        <f t="array" aca="1" ref="P4884" ca="1">IF($H4884="TOTAL HAP",K4884,MAX(IF('PTE - Segment Emissions Calcs'!$B$8:$B$8919=$B4884,'PTE - Segment Emissions Calcs'!$X$8:$X$8919,)))</f>
        <v>0</v>
      </c>
      <c r="Q4884" s="38">
        <f t="array" aca="1" ref="Q4884" ca="1">IF($H4884="TOTAL HAP",N4884,MAX(IF('PTE - Segment Emissions Calcs'!$B$8:$B$8919=$B4884,'PTE - Segment Emissions Calcs'!$Z$8:$Z$8919,)))</f>
        <v>0</v>
      </c>
      <c r="R4884" s="39"/>
    </row>
    <row r="4885" spans="1:18" x14ac:dyDescent="0.25">
      <c r="A4885" s="71"/>
      <c r="B4885" s="71"/>
      <c r="C4885" s="34" t="s">
        <v>60</v>
      </c>
      <c r="D4885" s="59"/>
      <c r="E4885" s="35"/>
      <c r="F4885" s="35">
        <f ca="1">IFERROR(VLOOKUP($E4885&amp;"-1",'PTE - Segment Emissions Calcs'!$I$8:$V$8919,16,FALSE),0)</f>
        <v>0</v>
      </c>
      <c r="G4885" s="35">
        <f ca="1">IFERROR(VLOOKUP($E4885&amp;"-2",'PTE - Segment Emissions Calcs'!$I$8:$V$8919,16,FALSE),0)</f>
        <v>0</v>
      </c>
      <c r="H4885" s="36">
        <f t="shared" ca="1" si="222"/>
        <v>0</v>
      </c>
      <c r="I4885" s="37">
        <f ca="1">IFERROR(VLOOKUP($E4885&amp;"-1",'PTE - Segment Emissions Calcs'!$I$8:$X$8919,18,FALSE),0)</f>
        <v>0</v>
      </c>
      <c r="J4885" s="37">
        <f ca="1">IFERROR(VLOOKUP($E4885&amp;"-2",'PTE - Segment Emissions Calcs'!$I$8:$X$8919,18,FALSE),0)</f>
        <v>0</v>
      </c>
      <c r="K4885" s="37">
        <f t="shared" ca="1" si="223"/>
        <v>0</v>
      </c>
      <c r="L4885" s="37">
        <f ca="1">IFERROR(VLOOKUP($E4885&amp;"-1",'PTE - Segment Emissions Calcs'!$I$8:$Z$8919,20,FALSE),0)</f>
        <v>0</v>
      </c>
      <c r="M4885" s="37">
        <f ca="1">IFERROR(VLOOKUP($E4885&amp;"-2",'PTE - Segment Emissions Calcs'!$I$8:$Z$8919,20,FALSE),0)</f>
        <v>0</v>
      </c>
      <c r="N4885" s="37">
        <f t="shared" ca="1" si="224"/>
        <v>0</v>
      </c>
      <c r="O4885" s="38">
        <f t="array" aca="1" ref="O4885" ca="1">IF($H4885="TOTAL HAP",H4885,MAX(IF('PTE - Segment Emissions Calcs'!$B$8:$B$8919=$B4885,'PTE - Segment Emissions Calcs'!$V$8:$V$8919,)))</f>
        <v>0</v>
      </c>
      <c r="P4885" s="38">
        <f t="array" aca="1" ref="P4885" ca="1">IF($H4885="TOTAL HAP",K4885,MAX(IF('PTE - Segment Emissions Calcs'!$B$8:$B$8919=$B4885,'PTE - Segment Emissions Calcs'!$X$8:$X$8919,)))</f>
        <v>0</v>
      </c>
      <c r="Q4885" s="38">
        <f t="array" aca="1" ref="Q4885" ca="1">IF($H4885="TOTAL HAP",N4885,MAX(IF('PTE - Segment Emissions Calcs'!$B$8:$B$8919=$B4885,'PTE - Segment Emissions Calcs'!$Z$8:$Z$8919,)))</f>
        <v>0</v>
      </c>
      <c r="R4885" s="39"/>
    </row>
    <row r="4886" spans="1:18" x14ac:dyDescent="0.25">
      <c r="A4886" s="71"/>
      <c r="B4886" s="71"/>
      <c r="C4886" s="34" t="s">
        <v>224</v>
      </c>
      <c r="D4886" s="59"/>
      <c r="E4886" s="35"/>
      <c r="F4886" s="35">
        <f ca="1">IFERROR(VLOOKUP($E4886&amp;"-1",'PTE - Segment Emissions Calcs'!$I$8:$V$8919,16,FALSE),0)</f>
        <v>8.0399999999999995E-9</v>
      </c>
      <c r="G4886" s="35">
        <f ca="1">IFERROR(VLOOKUP($E4886&amp;"-2",'PTE - Segment Emissions Calcs'!$I$8:$V$8919,16,FALSE),0)</f>
        <v>0</v>
      </c>
      <c r="H4886" s="36">
        <f t="shared" ca="1" si="222"/>
        <v>8.0399999999999995E-9</v>
      </c>
      <c r="I4886" s="37">
        <f ca="1">IFERROR(VLOOKUP($E4886&amp;"-1",'PTE - Segment Emissions Calcs'!$I$8:$X$8919,18,FALSE),0)</f>
        <v>3.5215199999999999E-8</v>
      </c>
      <c r="J4886" s="37">
        <f ca="1">IFERROR(VLOOKUP($E4886&amp;"-2",'PTE - Segment Emissions Calcs'!$I$8:$X$8919,18,FALSE),0)</f>
        <v>0</v>
      </c>
      <c r="K4886" s="37">
        <f t="shared" ca="1" si="223"/>
        <v>3.5215199999999999E-8</v>
      </c>
      <c r="L4886" s="37">
        <f ca="1">IFERROR(VLOOKUP($E4886&amp;"-1",'PTE - Segment Emissions Calcs'!$I$8:$Z$8919,20,FALSE),0)</f>
        <v>3.5215199999999999E-8</v>
      </c>
      <c r="M4886" s="37">
        <f ca="1">IFERROR(VLOOKUP($E4886&amp;"-2",'PTE - Segment Emissions Calcs'!$I$8:$Z$8919,20,FALSE),0)</f>
        <v>0</v>
      </c>
      <c r="N4886" s="37">
        <f t="shared" ca="1" si="224"/>
        <v>3.5215199999999999E-8</v>
      </c>
      <c r="O4886" s="38">
        <f t="array" aca="1" ref="O4886" ca="1">IF($H4886="TOTAL HAP",H4886,MAX(IF('PTE - Segment Emissions Calcs'!$B$8:$B$8919=$B4886,'PTE - Segment Emissions Calcs'!$V$8:$V$8919,)))</f>
        <v>8.0399999999999995E-9</v>
      </c>
      <c r="P4886" s="38">
        <f t="array" aca="1" ref="P4886" ca="1">IF($H4886="TOTAL HAP",K4886,MAX(IF('PTE - Segment Emissions Calcs'!$B$8:$B$8919=$B4886,'PTE - Segment Emissions Calcs'!$X$8:$X$8919,)))</f>
        <v>3.5215199999999999E-8</v>
      </c>
      <c r="Q4886" s="38">
        <f t="array" aca="1" ref="Q4886" ca="1">IF($H4886="TOTAL HAP",N4886,MAX(IF('PTE - Segment Emissions Calcs'!$B$8:$B$8919=$B4886,'PTE - Segment Emissions Calcs'!$Z$8:$Z$8919,)))</f>
        <v>3.5215199999999999E-8</v>
      </c>
      <c r="R4886" s="39"/>
    </row>
    <row r="4887" spans="1:18" x14ac:dyDescent="0.25">
      <c r="A4887" s="71"/>
      <c r="B4887" s="71"/>
      <c r="C4887" s="34" t="s">
        <v>225</v>
      </c>
      <c r="D4887" s="59"/>
      <c r="E4887" s="35"/>
      <c r="F4887" s="35">
        <f ca="1">IFERROR(VLOOKUP($E4887&amp;"-1",'PTE - Segment Emissions Calcs'!$I$8:$V$8919,16,FALSE),0)</f>
        <v>0</v>
      </c>
      <c r="G4887" s="35">
        <f ca="1">IFERROR(VLOOKUP($E4887&amp;"-2",'PTE - Segment Emissions Calcs'!$I$8:$V$8919,16,FALSE),0)</f>
        <v>0</v>
      </c>
      <c r="H4887" s="36">
        <f t="shared" ca="1" si="222"/>
        <v>0</v>
      </c>
      <c r="I4887" s="37">
        <f ca="1">IFERROR(VLOOKUP($E4887&amp;"-1",'PTE - Segment Emissions Calcs'!$I$8:$X$8919,18,FALSE),0)</f>
        <v>0</v>
      </c>
      <c r="J4887" s="37">
        <f ca="1">IFERROR(VLOOKUP($E4887&amp;"-2",'PTE - Segment Emissions Calcs'!$I$8:$X$8919,18,FALSE),0)</f>
        <v>0</v>
      </c>
      <c r="K4887" s="37">
        <f t="shared" ca="1" si="223"/>
        <v>0</v>
      </c>
      <c r="L4887" s="37">
        <f ca="1">IFERROR(VLOOKUP($E4887&amp;"-1",'PTE - Segment Emissions Calcs'!$I$8:$Z$8919,20,FALSE),0)</f>
        <v>0</v>
      </c>
      <c r="M4887" s="37">
        <f ca="1">IFERROR(VLOOKUP($E4887&amp;"-2",'PTE - Segment Emissions Calcs'!$I$8:$Z$8919,20,FALSE),0)</f>
        <v>0</v>
      </c>
      <c r="N4887" s="37">
        <f t="shared" ca="1" si="224"/>
        <v>0</v>
      </c>
      <c r="O4887" s="38">
        <f t="array" aca="1" ref="O4887" ca="1">IF($H4887="TOTAL HAP",H4887,MAX(IF('PTE - Segment Emissions Calcs'!$B$8:$B$8919=$B4887,'PTE - Segment Emissions Calcs'!$V$8:$V$8919,)))</f>
        <v>0</v>
      </c>
      <c r="P4887" s="38">
        <f t="array" aca="1" ref="P4887" ca="1">IF($H4887="TOTAL HAP",K4887,MAX(IF('PTE - Segment Emissions Calcs'!$B$8:$B$8919=$B4887,'PTE - Segment Emissions Calcs'!$X$8:$X$8919,)))</f>
        <v>0</v>
      </c>
      <c r="Q4887" s="38">
        <f t="array" aca="1" ref="Q4887" ca="1">IF($H4887="TOTAL HAP",N4887,MAX(IF('PTE - Segment Emissions Calcs'!$B$8:$B$8919=$B4887,'PTE - Segment Emissions Calcs'!$Z$8:$Z$8919,)))</f>
        <v>0</v>
      </c>
      <c r="R4887" s="39"/>
    </row>
    <row r="4888" spans="1:18" x14ac:dyDescent="0.25">
      <c r="A4888" s="71"/>
      <c r="B4888" s="71"/>
      <c r="C4888" s="34" t="s">
        <v>98</v>
      </c>
      <c r="D4888" s="59"/>
      <c r="E4888" s="35"/>
      <c r="F4888" s="35">
        <f ca="1">IFERROR(VLOOKUP($E4888&amp;"-1",'PTE - Segment Emissions Calcs'!$I$8:$V$8919,16,FALSE),0)</f>
        <v>8.0399999999999995E-9</v>
      </c>
      <c r="G4888" s="35">
        <f ca="1">IFERROR(VLOOKUP($E4888&amp;"-2",'PTE - Segment Emissions Calcs'!$I$8:$V$8919,16,FALSE),0)</f>
        <v>0</v>
      </c>
      <c r="H4888" s="36">
        <f t="shared" ca="1" si="222"/>
        <v>8.0399999999999995E-9</v>
      </c>
      <c r="I4888" s="37">
        <f ca="1">IFERROR(VLOOKUP($E4888&amp;"-1",'PTE - Segment Emissions Calcs'!$I$8:$X$8919,18,FALSE),0)</f>
        <v>3.5215199999999999E-8</v>
      </c>
      <c r="J4888" s="37">
        <f ca="1">IFERROR(VLOOKUP($E4888&amp;"-2",'PTE - Segment Emissions Calcs'!$I$8:$X$8919,18,FALSE),0)</f>
        <v>0</v>
      </c>
      <c r="K4888" s="37">
        <f t="shared" ca="1" si="223"/>
        <v>3.5215199999999999E-8</v>
      </c>
      <c r="L4888" s="37">
        <f ca="1">IFERROR(VLOOKUP($E4888&amp;"-1",'PTE - Segment Emissions Calcs'!$I$8:$Z$8919,20,FALSE),0)</f>
        <v>3.5215199999999999E-8</v>
      </c>
      <c r="M4888" s="37">
        <f ca="1">IFERROR(VLOOKUP($E4888&amp;"-2",'PTE - Segment Emissions Calcs'!$I$8:$Z$8919,20,FALSE),0)</f>
        <v>0</v>
      </c>
      <c r="N4888" s="37">
        <f t="shared" ca="1" si="224"/>
        <v>3.5215199999999999E-8</v>
      </c>
      <c r="O4888" s="38">
        <f t="array" aca="1" ref="O4888" ca="1">IF($H4888="TOTAL HAP",H4888,MAX(IF('PTE - Segment Emissions Calcs'!$B$8:$B$8919=$B4888,'PTE - Segment Emissions Calcs'!$V$8:$V$8919,)))</f>
        <v>8.0399999999999995E-9</v>
      </c>
      <c r="P4888" s="38">
        <f t="array" aca="1" ref="P4888" ca="1">IF($H4888="TOTAL HAP",K4888,MAX(IF('PTE - Segment Emissions Calcs'!$B$8:$B$8919=$B4888,'PTE - Segment Emissions Calcs'!$X$8:$X$8919,)))</f>
        <v>3.5215199999999999E-8</v>
      </c>
      <c r="Q4888" s="38">
        <f t="array" aca="1" ref="Q4888" ca="1">IF($H4888="TOTAL HAP",N4888,MAX(IF('PTE - Segment Emissions Calcs'!$B$8:$B$8919=$B4888,'PTE - Segment Emissions Calcs'!$Z$8:$Z$8919,)))</f>
        <v>3.5215199999999999E-8</v>
      </c>
      <c r="R4888" s="39"/>
    </row>
    <row r="4889" spans="1:18" x14ac:dyDescent="0.25">
      <c r="A4889" s="71"/>
      <c r="B4889" s="71"/>
      <c r="C4889" s="34" t="s">
        <v>226</v>
      </c>
      <c r="D4889" s="59"/>
      <c r="E4889" s="35"/>
      <c r="F4889" s="35">
        <f ca="1">IFERROR(VLOOKUP($E4889&amp;"-1",'PTE - Segment Emissions Calcs'!$I$8:$V$8919,16,FALSE),0)</f>
        <v>8.0399999999999995E-9</v>
      </c>
      <c r="G4889" s="35">
        <f ca="1">IFERROR(VLOOKUP($E4889&amp;"-2",'PTE - Segment Emissions Calcs'!$I$8:$V$8919,16,FALSE),0)</f>
        <v>0</v>
      </c>
      <c r="H4889" s="36">
        <f t="shared" ref="H4889:H4952" ca="1" si="225">MAX(F4889:G4889)</f>
        <v>8.0399999999999995E-9</v>
      </c>
      <c r="I4889" s="37">
        <f ca="1">IFERROR(VLOOKUP($E4889&amp;"-1",'PTE - Segment Emissions Calcs'!$I$8:$X$8919,18,FALSE),0)</f>
        <v>3.5215199999999999E-8</v>
      </c>
      <c r="J4889" s="37">
        <f ca="1">IFERROR(VLOOKUP($E4889&amp;"-2",'PTE - Segment Emissions Calcs'!$I$8:$X$8919,18,FALSE),0)</f>
        <v>0</v>
      </c>
      <c r="K4889" s="37">
        <f t="shared" ref="K4889:K4952" ca="1" si="226">MAX(I4889:J4889)</f>
        <v>3.5215199999999999E-8</v>
      </c>
      <c r="L4889" s="37">
        <f ca="1">IFERROR(VLOOKUP($E4889&amp;"-1",'PTE - Segment Emissions Calcs'!$I$8:$Z$8919,20,FALSE),0)</f>
        <v>3.5215199999999999E-8</v>
      </c>
      <c r="M4889" s="37">
        <f ca="1">IFERROR(VLOOKUP($E4889&amp;"-2",'PTE - Segment Emissions Calcs'!$I$8:$Z$8919,20,FALSE),0)</f>
        <v>0</v>
      </c>
      <c r="N4889" s="37">
        <f t="shared" ref="N4889:N4952" ca="1" si="227">MAX(L4889:M4889)</f>
        <v>3.5215199999999999E-8</v>
      </c>
      <c r="O4889" s="38">
        <f t="array" aca="1" ref="O4889" ca="1">IF($H4889="TOTAL HAP",H4889,MAX(IF('PTE - Segment Emissions Calcs'!$B$8:$B$8919=$B4889,'PTE - Segment Emissions Calcs'!$V$8:$V$8919,)))</f>
        <v>8.0399999999999995E-9</v>
      </c>
      <c r="P4889" s="38">
        <f t="array" aca="1" ref="P4889" ca="1">IF($H4889="TOTAL HAP",K4889,MAX(IF('PTE - Segment Emissions Calcs'!$B$8:$B$8919=$B4889,'PTE - Segment Emissions Calcs'!$X$8:$X$8919,)))</f>
        <v>3.5215199999999999E-8</v>
      </c>
      <c r="Q4889" s="38">
        <f t="array" aca="1" ref="Q4889" ca="1">IF($H4889="TOTAL HAP",N4889,MAX(IF('PTE - Segment Emissions Calcs'!$B$8:$B$8919=$B4889,'PTE - Segment Emissions Calcs'!$Z$8:$Z$8919,)))</f>
        <v>3.5215199999999999E-8</v>
      </c>
      <c r="R4889" s="39"/>
    </row>
    <row r="4890" spans="1:18" x14ac:dyDescent="0.25">
      <c r="A4890" s="71"/>
      <c r="B4890" s="71"/>
      <c r="C4890" s="34" t="s">
        <v>50</v>
      </c>
      <c r="D4890" s="59"/>
      <c r="E4890" s="35"/>
      <c r="F4890" s="35">
        <f ca="1">IFERROR(VLOOKUP($E4890&amp;"-1",'PTE - Segment Emissions Calcs'!$I$8:$V$8919,16,FALSE),0)</f>
        <v>8.7636000000000003E-6</v>
      </c>
      <c r="G4890" s="35">
        <f ca="1">IFERROR(VLOOKUP($E4890&amp;"-2",'PTE - Segment Emissions Calcs'!$I$8:$V$8919,16,FALSE),0)</f>
        <v>0</v>
      </c>
      <c r="H4890" s="36">
        <f t="shared" ca="1" si="225"/>
        <v>8.7636000000000003E-6</v>
      </c>
      <c r="I4890" s="37">
        <f ca="1">IFERROR(VLOOKUP($E4890&amp;"-1",'PTE - Segment Emissions Calcs'!$I$8:$X$8919,18,FALSE),0)</f>
        <v>3.8384567999999997E-5</v>
      </c>
      <c r="J4890" s="37">
        <f ca="1">IFERROR(VLOOKUP($E4890&amp;"-2",'PTE - Segment Emissions Calcs'!$I$8:$X$8919,18,FALSE),0)</f>
        <v>0</v>
      </c>
      <c r="K4890" s="37">
        <f t="shared" ca="1" si="226"/>
        <v>3.8384567999999997E-5</v>
      </c>
      <c r="L4890" s="37">
        <f ca="1">IFERROR(VLOOKUP($E4890&amp;"-1",'PTE - Segment Emissions Calcs'!$I$8:$Z$8919,20,FALSE),0)</f>
        <v>3.8384567999999997E-5</v>
      </c>
      <c r="M4890" s="37">
        <f ca="1">IFERROR(VLOOKUP($E4890&amp;"-2",'PTE - Segment Emissions Calcs'!$I$8:$Z$8919,20,FALSE),0)</f>
        <v>0</v>
      </c>
      <c r="N4890" s="37">
        <f t="shared" ca="1" si="227"/>
        <v>3.8384567999999997E-5</v>
      </c>
      <c r="O4890" s="38">
        <f t="array" aca="1" ref="O4890" ca="1">IF($H4890="TOTAL HAP",H4890,MAX(IF('PTE - Segment Emissions Calcs'!$B$8:$B$8919=$B4890,'PTE - Segment Emissions Calcs'!$V$8:$V$8919,)))</f>
        <v>8.7636000000000003E-6</v>
      </c>
      <c r="P4890" s="38">
        <f t="array" aca="1" ref="P4890" ca="1">IF($H4890="TOTAL HAP",K4890,MAX(IF('PTE - Segment Emissions Calcs'!$B$8:$B$8919=$B4890,'PTE - Segment Emissions Calcs'!$X$8:$X$8919,)))</f>
        <v>3.8384567999999997E-5</v>
      </c>
      <c r="Q4890" s="38">
        <f t="array" aca="1" ref="Q4890" ca="1">IF($H4890="TOTAL HAP",N4890,MAX(IF('PTE - Segment Emissions Calcs'!$B$8:$B$8919=$B4890,'PTE - Segment Emissions Calcs'!$Z$8:$Z$8919,)))</f>
        <v>3.8384567999999997E-5</v>
      </c>
      <c r="R4890" s="39"/>
    </row>
    <row r="4891" spans="1:18" x14ac:dyDescent="0.25">
      <c r="A4891" s="71"/>
      <c r="B4891" s="71"/>
      <c r="C4891" s="34" t="s">
        <v>95</v>
      </c>
      <c r="D4891" s="59"/>
      <c r="E4891" s="35"/>
      <c r="F4891" s="35">
        <f ca="1">IFERROR(VLOOKUP($E4891&amp;"-1",'PTE - Segment Emissions Calcs'!$I$8:$V$8919,16,FALSE),0)</f>
        <v>0</v>
      </c>
      <c r="G4891" s="35">
        <f ca="1">IFERROR(VLOOKUP($E4891&amp;"-2",'PTE - Segment Emissions Calcs'!$I$8:$V$8919,16,FALSE),0)</f>
        <v>0</v>
      </c>
      <c r="H4891" s="36">
        <f t="shared" ca="1" si="225"/>
        <v>0</v>
      </c>
      <c r="I4891" s="37">
        <f ca="1">IFERROR(VLOOKUP($E4891&amp;"-1",'PTE - Segment Emissions Calcs'!$I$8:$X$8919,18,FALSE),0)</f>
        <v>0</v>
      </c>
      <c r="J4891" s="37">
        <f ca="1">IFERROR(VLOOKUP($E4891&amp;"-2",'PTE - Segment Emissions Calcs'!$I$8:$X$8919,18,FALSE),0)</f>
        <v>0</v>
      </c>
      <c r="K4891" s="37">
        <f t="shared" ca="1" si="226"/>
        <v>0</v>
      </c>
      <c r="L4891" s="37">
        <f ca="1">IFERROR(VLOOKUP($E4891&amp;"-1",'PTE - Segment Emissions Calcs'!$I$8:$Z$8919,20,FALSE),0)</f>
        <v>0</v>
      </c>
      <c r="M4891" s="37">
        <f ca="1">IFERROR(VLOOKUP($E4891&amp;"-2",'PTE - Segment Emissions Calcs'!$I$8:$Z$8919,20,FALSE),0)</f>
        <v>0</v>
      </c>
      <c r="N4891" s="37">
        <f t="shared" ca="1" si="227"/>
        <v>0</v>
      </c>
      <c r="O4891" s="38">
        <f t="array" aca="1" ref="O4891" ca="1">IF($H4891="TOTAL HAP",H4891,MAX(IF('PTE - Segment Emissions Calcs'!$B$8:$B$8919=$B4891,'PTE - Segment Emissions Calcs'!$V$8:$V$8919,)))</f>
        <v>0</v>
      </c>
      <c r="P4891" s="38">
        <f t="array" aca="1" ref="P4891" ca="1">IF($H4891="TOTAL HAP",K4891,MAX(IF('PTE - Segment Emissions Calcs'!$B$8:$B$8919=$B4891,'PTE - Segment Emissions Calcs'!$X$8:$X$8919,)))</f>
        <v>0</v>
      </c>
      <c r="Q4891" s="38">
        <f t="array" aca="1" ref="Q4891" ca="1">IF($H4891="TOTAL HAP",N4891,MAX(IF('PTE - Segment Emissions Calcs'!$B$8:$B$8919=$B4891,'PTE - Segment Emissions Calcs'!$Z$8:$Z$8919,)))</f>
        <v>0</v>
      </c>
      <c r="R4891" s="39"/>
    </row>
    <row r="4892" spans="1:18" x14ac:dyDescent="0.25">
      <c r="A4892" s="71"/>
      <c r="B4892" s="71"/>
      <c r="C4892" s="34" t="s">
        <v>51</v>
      </c>
      <c r="D4892" s="59"/>
      <c r="E4892" s="35"/>
      <c r="F4892" s="35">
        <f ca="1">IFERROR(VLOOKUP($E4892&amp;"-1",'PTE - Segment Emissions Calcs'!$I$8:$V$8919,16,FALSE),0)</f>
        <v>0</v>
      </c>
      <c r="G4892" s="35">
        <f ca="1">IFERROR(VLOOKUP($E4892&amp;"-2",'PTE - Segment Emissions Calcs'!$I$8:$V$8919,16,FALSE),0)</f>
        <v>0</v>
      </c>
      <c r="H4892" s="36">
        <f t="shared" ca="1" si="225"/>
        <v>0</v>
      </c>
      <c r="I4892" s="37">
        <f ca="1">IFERROR(VLOOKUP($E4892&amp;"-1",'PTE - Segment Emissions Calcs'!$I$8:$X$8919,18,FALSE),0)</f>
        <v>0</v>
      </c>
      <c r="J4892" s="37">
        <f ca="1">IFERROR(VLOOKUP($E4892&amp;"-2",'PTE - Segment Emissions Calcs'!$I$8:$X$8919,18,FALSE),0)</f>
        <v>0</v>
      </c>
      <c r="K4892" s="37">
        <f t="shared" ca="1" si="226"/>
        <v>0</v>
      </c>
      <c r="L4892" s="37">
        <f ca="1">IFERROR(VLOOKUP($E4892&amp;"-1",'PTE - Segment Emissions Calcs'!$I$8:$Z$8919,20,FALSE),0)</f>
        <v>0</v>
      </c>
      <c r="M4892" s="37">
        <f ca="1">IFERROR(VLOOKUP($E4892&amp;"-2",'PTE - Segment Emissions Calcs'!$I$8:$Z$8919,20,FALSE),0)</f>
        <v>0</v>
      </c>
      <c r="N4892" s="37">
        <f t="shared" ca="1" si="227"/>
        <v>0</v>
      </c>
      <c r="O4892" s="38">
        <f t="array" aca="1" ref="O4892" ca="1">IF($H4892="TOTAL HAP",H4892,MAX(IF('PTE - Segment Emissions Calcs'!$B$8:$B$8919=$B4892,'PTE - Segment Emissions Calcs'!$V$8:$V$8919,)))</f>
        <v>0</v>
      </c>
      <c r="P4892" s="38">
        <f t="array" aca="1" ref="P4892" ca="1">IF($H4892="TOTAL HAP",K4892,MAX(IF('PTE - Segment Emissions Calcs'!$B$8:$B$8919=$B4892,'PTE - Segment Emissions Calcs'!$X$8:$X$8919,)))</f>
        <v>0</v>
      </c>
      <c r="Q4892" s="38">
        <f t="array" aca="1" ref="Q4892" ca="1">IF($H4892="TOTAL HAP",N4892,MAX(IF('PTE - Segment Emissions Calcs'!$B$8:$B$8919=$B4892,'PTE - Segment Emissions Calcs'!$Z$8:$Z$8919,)))</f>
        <v>0</v>
      </c>
      <c r="R4892" s="39"/>
    </row>
    <row r="4893" spans="1:18" x14ac:dyDescent="0.25">
      <c r="A4893" s="71"/>
      <c r="B4893" s="71"/>
      <c r="C4893" s="34" t="s">
        <v>67</v>
      </c>
      <c r="D4893" s="59"/>
      <c r="E4893" s="35"/>
      <c r="F4893" s="35">
        <f ca="1">IFERROR(VLOOKUP($E4893&amp;"-1",'PTE - Segment Emissions Calcs'!$I$8:$V$8919,16,FALSE),0)</f>
        <v>0</v>
      </c>
      <c r="G4893" s="35">
        <f ca="1">IFERROR(VLOOKUP($E4893&amp;"-2",'PTE - Segment Emissions Calcs'!$I$8:$V$8919,16,FALSE),0)</f>
        <v>0</v>
      </c>
      <c r="H4893" s="36">
        <f t="shared" ca="1" si="225"/>
        <v>0</v>
      </c>
      <c r="I4893" s="37">
        <f ca="1">IFERROR(VLOOKUP($E4893&amp;"-1",'PTE - Segment Emissions Calcs'!$I$8:$X$8919,18,FALSE),0)</f>
        <v>0</v>
      </c>
      <c r="J4893" s="37">
        <f ca="1">IFERROR(VLOOKUP($E4893&amp;"-2",'PTE - Segment Emissions Calcs'!$I$8:$X$8919,18,FALSE),0)</f>
        <v>0</v>
      </c>
      <c r="K4893" s="37">
        <f t="shared" ca="1" si="226"/>
        <v>0</v>
      </c>
      <c r="L4893" s="37">
        <f ca="1">IFERROR(VLOOKUP($E4893&amp;"-1",'PTE - Segment Emissions Calcs'!$I$8:$Z$8919,20,FALSE),0)</f>
        <v>0</v>
      </c>
      <c r="M4893" s="37">
        <f ca="1">IFERROR(VLOOKUP($E4893&amp;"-2",'PTE - Segment Emissions Calcs'!$I$8:$Z$8919,20,FALSE),0)</f>
        <v>0</v>
      </c>
      <c r="N4893" s="37">
        <f t="shared" ca="1" si="227"/>
        <v>0</v>
      </c>
      <c r="O4893" s="38">
        <f t="array" aca="1" ref="O4893" ca="1">IF($H4893="TOTAL HAP",H4893,MAX(IF('PTE - Segment Emissions Calcs'!$B$8:$B$8919=$B4893,'PTE - Segment Emissions Calcs'!$V$8:$V$8919,)))</f>
        <v>0</v>
      </c>
      <c r="P4893" s="38">
        <f t="array" aca="1" ref="P4893" ca="1">IF($H4893="TOTAL HAP",K4893,MAX(IF('PTE - Segment Emissions Calcs'!$B$8:$B$8919=$B4893,'PTE - Segment Emissions Calcs'!$X$8:$X$8919,)))</f>
        <v>0</v>
      </c>
      <c r="Q4893" s="38">
        <f t="array" aca="1" ref="Q4893" ca="1">IF($H4893="TOTAL HAP",N4893,MAX(IF('PTE - Segment Emissions Calcs'!$B$8:$B$8919=$B4893,'PTE - Segment Emissions Calcs'!$Z$8:$Z$8919,)))</f>
        <v>0</v>
      </c>
      <c r="R4893" s="39"/>
    </row>
    <row r="4894" spans="1:18" x14ac:dyDescent="0.25">
      <c r="A4894" s="71"/>
      <c r="B4894" s="71"/>
      <c r="C4894" s="34" t="s">
        <v>127</v>
      </c>
      <c r="D4894" s="59"/>
      <c r="E4894" s="35"/>
      <c r="F4894" s="35">
        <f ca="1">IFERROR(VLOOKUP($E4894&amp;"-1",'PTE - Segment Emissions Calcs'!$I$8:$V$8919,16,FALSE),0)</f>
        <v>0</v>
      </c>
      <c r="G4894" s="35">
        <f ca="1">IFERROR(VLOOKUP($E4894&amp;"-2",'PTE - Segment Emissions Calcs'!$I$8:$V$8919,16,FALSE),0)</f>
        <v>0</v>
      </c>
      <c r="H4894" s="36">
        <f t="shared" ca="1" si="225"/>
        <v>0</v>
      </c>
      <c r="I4894" s="37">
        <f ca="1">IFERROR(VLOOKUP($E4894&amp;"-1",'PTE - Segment Emissions Calcs'!$I$8:$X$8919,18,FALSE),0)</f>
        <v>0</v>
      </c>
      <c r="J4894" s="37">
        <f ca="1">IFERROR(VLOOKUP($E4894&amp;"-2",'PTE - Segment Emissions Calcs'!$I$8:$X$8919,18,FALSE),0)</f>
        <v>0</v>
      </c>
      <c r="K4894" s="37">
        <f t="shared" ca="1" si="226"/>
        <v>0</v>
      </c>
      <c r="L4894" s="37">
        <f ca="1">IFERROR(VLOOKUP($E4894&amp;"-1",'PTE - Segment Emissions Calcs'!$I$8:$Z$8919,20,FALSE),0)</f>
        <v>0</v>
      </c>
      <c r="M4894" s="37">
        <f ca="1">IFERROR(VLOOKUP($E4894&amp;"-2",'PTE - Segment Emissions Calcs'!$I$8:$Z$8919,20,FALSE),0)</f>
        <v>0</v>
      </c>
      <c r="N4894" s="37">
        <f t="shared" ca="1" si="227"/>
        <v>0</v>
      </c>
      <c r="O4894" s="38">
        <f t="array" aca="1" ref="O4894" ca="1">IF($H4894="TOTAL HAP",H4894,MAX(IF('PTE - Segment Emissions Calcs'!$B$8:$B$8919=$B4894,'PTE - Segment Emissions Calcs'!$V$8:$V$8919,)))</f>
        <v>0</v>
      </c>
      <c r="P4894" s="38">
        <f t="array" aca="1" ref="P4894" ca="1">IF($H4894="TOTAL HAP",K4894,MAX(IF('PTE - Segment Emissions Calcs'!$B$8:$B$8919=$B4894,'PTE - Segment Emissions Calcs'!$X$8:$X$8919,)))</f>
        <v>0</v>
      </c>
      <c r="Q4894" s="38">
        <f t="array" aca="1" ref="Q4894" ca="1">IF($H4894="TOTAL HAP",N4894,MAX(IF('PTE - Segment Emissions Calcs'!$B$8:$B$8919=$B4894,'PTE - Segment Emissions Calcs'!$Z$8:$Z$8919,)))</f>
        <v>0</v>
      </c>
      <c r="R4894" s="39"/>
    </row>
    <row r="4895" spans="1:18" x14ac:dyDescent="0.25">
      <c r="A4895" s="71"/>
      <c r="B4895" s="71"/>
      <c r="C4895" s="34" t="s">
        <v>52</v>
      </c>
      <c r="D4895" s="59"/>
      <c r="E4895" s="35"/>
      <c r="F4895" s="35">
        <f ca="1">IFERROR(VLOOKUP($E4895&amp;"-1",'PTE - Segment Emissions Calcs'!$I$8:$V$8919,16,FALSE),0)</f>
        <v>0</v>
      </c>
      <c r="G4895" s="35">
        <f ca="1">IFERROR(VLOOKUP($E4895&amp;"-2",'PTE - Segment Emissions Calcs'!$I$8:$V$8919,16,FALSE),0)</f>
        <v>0</v>
      </c>
      <c r="H4895" s="36">
        <f t="shared" ca="1" si="225"/>
        <v>0</v>
      </c>
      <c r="I4895" s="37">
        <f ca="1">IFERROR(VLOOKUP($E4895&amp;"-1",'PTE - Segment Emissions Calcs'!$I$8:$X$8919,18,FALSE),0)</f>
        <v>0</v>
      </c>
      <c r="J4895" s="37">
        <f ca="1">IFERROR(VLOOKUP($E4895&amp;"-2",'PTE - Segment Emissions Calcs'!$I$8:$X$8919,18,FALSE),0)</f>
        <v>0</v>
      </c>
      <c r="K4895" s="37">
        <f t="shared" ca="1" si="226"/>
        <v>0</v>
      </c>
      <c r="L4895" s="37">
        <f ca="1">IFERROR(VLOOKUP($E4895&amp;"-1",'PTE - Segment Emissions Calcs'!$I$8:$Z$8919,20,FALSE),0)</f>
        <v>0</v>
      </c>
      <c r="M4895" s="37">
        <f ca="1">IFERROR(VLOOKUP($E4895&amp;"-2",'PTE - Segment Emissions Calcs'!$I$8:$Z$8919,20,FALSE),0)</f>
        <v>0</v>
      </c>
      <c r="N4895" s="37">
        <f t="shared" ca="1" si="227"/>
        <v>0</v>
      </c>
      <c r="O4895" s="38">
        <f t="array" aca="1" ref="O4895" ca="1">IF($H4895="TOTAL HAP",H4895,MAX(IF('PTE - Segment Emissions Calcs'!$B$8:$B$8919=$B4895,'PTE - Segment Emissions Calcs'!$V$8:$V$8919,)))</f>
        <v>0</v>
      </c>
      <c r="P4895" s="38">
        <f t="array" aca="1" ref="P4895" ca="1">IF($H4895="TOTAL HAP",K4895,MAX(IF('PTE - Segment Emissions Calcs'!$B$8:$B$8919=$B4895,'PTE - Segment Emissions Calcs'!$X$8:$X$8919,)))</f>
        <v>0</v>
      </c>
      <c r="Q4895" s="38">
        <f t="array" aca="1" ref="Q4895" ca="1">IF($H4895="TOTAL HAP",N4895,MAX(IF('PTE - Segment Emissions Calcs'!$B$8:$B$8919=$B4895,'PTE - Segment Emissions Calcs'!$Z$8:$Z$8919,)))</f>
        <v>0</v>
      </c>
      <c r="R4895" s="39"/>
    </row>
    <row r="4896" spans="1:18" x14ac:dyDescent="0.25">
      <c r="A4896" s="71"/>
      <c r="B4896" s="71"/>
      <c r="C4896" s="34" t="s">
        <v>159</v>
      </c>
      <c r="D4896" s="59"/>
      <c r="E4896" s="35"/>
      <c r="F4896" s="35">
        <f ca="1">IFERROR(VLOOKUP($E4896&amp;"-1",'PTE - Segment Emissions Calcs'!$I$8:$V$8919,16,FALSE),0)</f>
        <v>6.6999999999999996E-9</v>
      </c>
      <c r="G4896" s="35">
        <f ca="1">IFERROR(VLOOKUP($E4896&amp;"-2",'PTE - Segment Emissions Calcs'!$I$8:$V$8919,16,FALSE),0)</f>
        <v>0</v>
      </c>
      <c r="H4896" s="36">
        <f t="shared" ca="1" si="225"/>
        <v>6.6999999999999996E-9</v>
      </c>
      <c r="I4896" s="37">
        <f ca="1">IFERROR(VLOOKUP($E4896&amp;"-1",'PTE - Segment Emissions Calcs'!$I$8:$X$8919,18,FALSE),0)</f>
        <v>2.9346E-8</v>
      </c>
      <c r="J4896" s="37">
        <f ca="1">IFERROR(VLOOKUP($E4896&amp;"-2",'PTE - Segment Emissions Calcs'!$I$8:$X$8919,18,FALSE),0)</f>
        <v>0</v>
      </c>
      <c r="K4896" s="37">
        <f t="shared" ca="1" si="226"/>
        <v>2.9346E-8</v>
      </c>
      <c r="L4896" s="37">
        <f ca="1">IFERROR(VLOOKUP($E4896&amp;"-1",'PTE - Segment Emissions Calcs'!$I$8:$Z$8919,20,FALSE),0)</f>
        <v>2.9346E-8</v>
      </c>
      <c r="M4896" s="37">
        <f ca="1">IFERROR(VLOOKUP($E4896&amp;"-2",'PTE - Segment Emissions Calcs'!$I$8:$Z$8919,20,FALSE),0)</f>
        <v>0</v>
      </c>
      <c r="N4896" s="37">
        <f t="shared" ca="1" si="227"/>
        <v>2.9346E-8</v>
      </c>
      <c r="O4896" s="38">
        <f t="array" aca="1" ref="O4896" ca="1">IF($H4896="TOTAL HAP",H4896,MAX(IF('PTE - Segment Emissions Calcs'!$B$8:$B$8919=$B4896,'PTE - Segment Emissions Calcs'!$V$8:$V$8919,)))</f>
        <v>6.6999999999999996E-9</v>
      </c>
      <c r="P4896" s="38">
        <f t="array" aca="1" ref="P4896" ca="1">IF($H4896="TOTAL HAP",K4896,MAX(IF('PTE - Segment Emissions Calcs'!$B$8:$B$8919=$B4896,'PTE - Segment Emissions Calcs'!$X$8:$X$8919,)))</f>
        <v>2.9346E-8</v>
      </c>
      <c r="Q4896" s="38">
        <f t="array" aca="1" ref="Q4896" ca="1">IF($H4896="TOTAL HAP",N4896,MAX(IF('PTE - Segment Emissions Calcs'!$B$8:$B$8919=$B4896,'PTE - Segment Emissions Calcs'!$Z$8:$Z$8919,)))</f>
        <v>2.9346E-8</v>
      </c>
      <c r="R4896" s="39"/>
    </row>
    <row r="4897" spans="1:18" x14ac:dyDescent="0.25">
      <c r="A4897" s="71"/>
      <c r="B4897" s="71"/>
      <c r="C4897" s="34" t="s">
        <v>194</v>
      </c>
      <c r="D4897" s="59"/>
      <c r="E4897" s="35"/>
      <c r="F4897" s="35">
        <f ca="1">IFERROR(VLOOKUP($E4897&amp;"-1",'PTE - Segment Emissions Calcs'!$I$8:$V$8919,16,FALSE),0)</f>
        <v>0</v>
      </c>
      <c r="G4897" s="35">
        <f ca="1">IFERROR(VLOOKUP($E4897&amp;"-2",'PTE - Segment Emissions Calcs'!$I$8:$V$8919,16,FALSE),0)</f>
        <v>0</v>
      </c>
      <c r="H4897" s="36">
        <f t="shared" ca="1" si="225"/>
        <v>0</v>
      </c>
      <c r="I4897" s="37">
        <f ca="1">IFERROR(VLOOKUP($E4897&amp;"-1",'PTE - Segment Emissions Calcs'!$I$8:$X$8919,18,FALSE),0)</f>
        <v>0</v>
      </c>
      <c r="J4897" s="37">
        <f ca="1">IFERROR(VLOOKUP($E4897&amp;"-2",'PTE - Segment Emissions Calcs'!$I$8:$X$8919,18,FALSE),0)</f>
        <v>0</v>
      </c>
      <c r="K4897" s="37">
        <f t="shared" ca="1" si="226"/>
        <v>0</v>
      </c>
      <c r="L4897" s="37">
        <f ca="1">IFERROR(VLOOKUP($E4897&amp;"-1",'PTE - Segment Emissions Calcs'!$I$8:$Z$8919,20,FALSE),0)</f>
        <v>0</v>
      </c>
      <c r="M4897" s="37">
        <f ca="1">IFERROR(VLOOKUP($E4897&amp;"-2",'PTE - Segment Emissions Calcs'!$I$8:$Z$8919,20,FALSE),0)</f>
        <v>0</v>
      </c>
      <c r="N4897" s="37">
        <f t="shared" ca="1" si="227"/>
        <v>0</v>
      </c>
      <c r="O4897" s="38">
        <f t="array" aca="1" ref="O4897" ca="1">IF($H4897="TOTAL HAP",H4897,MAX(IF('PTE - Segment Emissions Calcs'!$B$8:$B$8919=$B4897,'PTE - Segment Emissions Calcs'!$V$8:$V$8919,)))</f>
        <v>0</v>
      </c>
      <c r="P4897" s="38">
        <f t="array" aca="1" ref="P4897" ca="1">IF($H4897="TOTAL HAP",K4897,MAX(IF('PTE - Segment Emissions Calcs'!$B$8:$B$8919=$B4897,'PTE - Segment Emissions Calcs'!$X$8:$X$8919,)))</f>
        <v>0</v>
      </c>
      <c r="Q4897" s="38">
        <f t="array" aca="1" ref="Q4897" ca="1">IF($H4897="TOTAL HAP",N4897,MAX(IF('PTE - Segment Emissions Calcs'!$B$8:$B$8919=$B4897,'PTE - Segment Emissions Calcs'!$Z$8:$Z$8919,)))</f>
        <v>0</v>
      </c>
      <c r="R4897" s="39"/>
    </row>
    <row r="4898" spans="1:18" x14ac:dyDescent="0.25">
      <c r="A4898" s="71"/>
      <c r="B4898" s="71"/>
      <c r="C4898" s="34" t="s">
        <v>53</v>
      </c>
      <c r="D4898" s="59"/>
      <c r="E4898" s="35"/>
      <c r="F4898" s="35">
        <f ca="1">IFERROR(VLOOKUP($E4898&amp;"-1",'PTE - Segment Emissions Calcs'!$I$8:$V$8919,16,FALSE),0)</f>
        <v>7.5387059999999992E-5</v>
      </c>
      <c r="G4898" s="35">
        <f ca="1">IFERROR(VLOOKUP($E4898&amp;"-2",'PTE - Segment Emissions Calcs'!$I$8:$V$8919,16,FALSE),0)</f>
        <v>0</v>
      </c>
      <c r="H4898" s="36">
        <f t="shared" ca="1" si="225"/>
        <v>7.5387059999999992E-5</v>
      </c>
      <c r="I4898" s="37">
        <f ca="1">IFERROR(VLOOKUP($E4898&amp;"-1",'PTE - Segment Emissions Calcs'!$I$8:$X$8919,18,FALSE),0)</f>
        <v>3.3019532279999998E-4</v>
      </c>
      <c r="J4898" s="37">
        <f ca="1">IFERROR(VLOOKUP($E4898&amp;"-2",'PTE - Segment Emissions Calcs'!$I$8:$X$8919,18,FALSE),0)</f>
        <v>0</v>
      </c>
      <c r="K4898" s="37">
        <f t="shared" ca="1" si="226"/>
        <v>3.3019532279999998E-4</v>
      </c>
      <c r="L4898" s="37">
        <f ca="1">IFERROR(VLOOKUP($E4898&amp;"-1",'PTE - Segment Emissions Calcs'!$I$8:$Z$8919,20,FALSE),0)</f>
        <v>3.3019532279999998E-4</v>
      </c>
      <c r="M4898" s="37">
        <f ca="1">IFERROR(VLOOKUP($E4898&amp;"-2",'PTE - Segment Emissions Calcs'!$I$8:$Z$8919,20,FALSE),0)</f>
        <v>0</v>
      </c>
      <c r="N4898" s="37">
        <f t="shared" ca="1" si="227"/>
        <v>3.3019532279999998E-4</v>
      </c>
      <c r="O4898" s="38">
        <f t="array" aca="1" ref="O4898" ca="1">IF($H4898="TOTAL HAP",H4898,MAX(IF('PTE - Segment Emissions Calcs'!$B$8:$B$8919=$B4898,'PTE - Segment Emissions Calcs'!$V$8:$V$8919,)))</f>
        <v>7.5387059999999992E-5</v>
      </c>
      <c r="P4898" s="38">
        <f t="array" aca="1" ref="P4898" ca="1">IF($H4898="TOTAL HAP",K4898,MAX(IF('PTE - Segment Emissions Calcs'!$B$8:$B$8919=$B4898,'PTE - Segment Emissions Calcs'!$X$8:$X$8919,)))</f>
        <v>3.3019532279999998E-4</v>
      </c>
      <c r="Q4898" s="38">
        <f t="array" aca="1" ref="Q4898" ca="1">IF($H4898="TOTAL HAP",N4898,MAX(IF('PTE - Segment Emissions Calcs'!$B$8:$B$8919=$B4898,'PTE - Segment Emissions Calcs'!$Z$8:$Z$8919,)))</f>
        <v>3.3019532279999998E-4</v>
      </c>
      <c r="R4898" s="39"/>
    </row>
    <row r="4899" spans="1:18" x14ac:dyDescent="0.25">
      <c r="A4899" s="71"/>
      <c r="B4899" s="71"/>
      <c r="C4899" s="34" t="s">
        <v>227</v>
      </c>
      <c r="D4899" s="59"/>
      <c r="E4899" s="35"/>
      <c r="F4899" s="35">
        <f ca="1">IFERROR(VLOOKUP($E4899&amp;"-1",'PTE - Segment Emissions Calcs'!$I$8:$V$8919,16,FALSE),0)</f>
        <v>0</v>
      </c>
      <c r="G4899" s="35">
        <f ca="1">IFERROR(VLOOKUP($E4899&amp;"-2",'PTE - Segment Emissions Calcs'!$I$8:$V$8919,16,FALSE),0)</f>
        <v>0</v>
      </c>
      <c r="H4899" s="36">
        <f t="shared" ca="1" si="225"/>
        <v>0</v>
      </c>
      <c r="I4899" s="37">
        <f ca="1">IFERROR(VLOOKUP($E4899&amp;"-1",'PTE - Segment Emissions Calcs'!$I$8:$X$8919,18,FALSE),0)</f>
        <v>0</v>
      </c>
      <c r="J4899" s="37">
        <f ca="1">IFERROR(VLOOKUP($E4899&amp;"-2",'PTE - Segment Emissions Calcs'!$I$8:$X$8919,18,FALSE),0)</f>
        <v>0</v>
      </c>
      <c r="K4899" s="37">
        <f t="shared" ca="1" si="226"/>
        <v>0</v>
      </c>
      <c r="L4899" s="37">
        <f ca="1">IFERROR(VLOOKUP($E4899&amp;"-1",'PTE - Segment Emissions Calcs'!$I$8:$Z$8919,20,FALSE),0)</f>
        <v>0</v>
      </c>
      <c r="M4899" s="37">
        <f ca="1">IFERROR(VLOOKUP($E4899&amp;"-2",'PTE - Segment Emissions Calcs'!$I$8:$Z$8919,20,FALSE),0)</f>
        <v>0</v>
      </c>
      <c r="N4899" s="37">
        <f t="shared" ca="1" si="227"/>
        <v>0</v>
      </c>
      <c r="O4899" s="38">
        <f t="array" aca="1" ref="O4899" ca="1">IF($H4899="TOTAL HAP",H4899,MAX(IF('PTE - Segment Emissions Calcs'!$B$8:$B$8919=$B4899,'PTE - Segment Emissions Calcs'!$V$8:$V$8919,)))</f>
        <v>0</v>
      </c>
      <c r="P4899" s="38">
        <f t="array" aca="1" ref="P4899" ca="1">IF($H4899="TOTAL HAP",K4899,MAX(IF('PTE - Segment Emissions Calcs'!$B$8:$B$8919=$B4899,'PTE - Segment Emissions Calcs'!$X$8:$X$8919,)))</f>
        <v>0</v>
      </c>
      <c r="Q4899" s="38">
        <f t="array" aca="1" ref="Q4899" ca="1">IF($H4899="TOTAL HAP",N4899,MAX(IF('PTE - Segment Emissions Calcs'!$B$8:$B$8919=$B4899,'PTE - Segment Emissions Calcs'!$Z$8:$Z$8919,)))</f>
        <v>0</v>
      </c>
      <c r="R4899" s="39"/>
    </row>
    <row r="4900" spans="1:18" ht="15.75" thickBot="1" x14ac:dyDescent="0.3">
      <c r="A4900" s="72"/>
      <c r="B4900" s="72"/>
      <c r="C4900" s="43" t="s">
        <v>70</v>
      </c>
      <c r="D4900" s="60"/>
      <c r="E4900" s="44"/>
      <c r="F4900" s="44">
        <f ca="1">IFERROR(VLOOKUP($E4900&amp;"-1",'PTE - Segment Emissions Calcs'!$I$8:$V$8919,16,FALSE),0)</f>
        <v>1.3400000000000001E-6</v>
      </c>
      <c r="G4900" s="44">
        <f ca="1">IFERROR(VLOOKUP($E4900&amp;"-2",'PTE - Segment Emissions Calcs'!$I$8:$V$8919,16,FALSE),0)</f>
        <v>0</v>
      </c>
      <c r="H4900" s="45">
        <f t="shared" ca="1" si="225"/>
        <v>1.3400000000000001E-6</v>
      </c>
      <c r="I4900" s="46">
        <f ca="1">IFERROR(VLOOKUP($E4900&amp;"-1",'PTE - Segment Emissions Calcs'!$I$8:$X$8919,18,FALSE),0)</f>
        <v>5.8692000000000005E-6</v>
      </c>
      <c r="J4900" s="46">
        <f ca="1">IFERROR(VLOOKUP($E4900&amp;"-2",'PTE - Segment Emissions Calcs'!$I$8:$X$8919,18,FALSE),0)</f>
        <v>0</v>
      </c>
      <c r="K4900" s="46">
        <f t="shared" ca="1" si="226"/>
        <v>5.8692000000000005E-6</v>
      </c>
      <c r="L4900" s="46">
        <f ca="1">IFERROR(VLOOKUP($E4900&amp;"-1",'PTE - Segment Emissions Calcs'!$I$8:$Z$8919,20,FALSE),0)</f>
        <v>5.8692000000000005E-6</v>
      </c>
      <c r="M4900" s="46">
        <f ca="1">IFERROR(VLOOKUP($E4900&amp;"-2",'PTE - Segment Emissions Calcs'!$I$8:$Z$8919,20,FALSE),0)</f>
        <v>0</v>
      </c>
      <c r="N4900" s="46">
        <f t="shared" ca="1" si="227"/>
        <v>5.8692000000000005E-6</v>
      </c>
      <c r="O4900" s="47">
        <f t="array" aca="1" ref="O4900" ca="1">IF($H4900="TOTAL HAP",H4900,MAX(IF('PTE - Segment Emissions Calcs'!$B$8:$B$8919=$B4900,'PTE - Segment Emissions Calcs'!$V$8:$V$8919,)))</f>
        <v>1.3400000000000001E-6</v>
      </c>
      <c r="P4900" s="47">
        <f t="array" aca="1" ref="P4900" ca="1">IF($H4900="TOTAL HAP",K4900,MAX(IF('PTE - Segment Emissions Calcs'!$B$8:$B$8919=$B4900,'PTE - Segment Emissions Calcs'!$X$8:$X$8919,)))</f>
        <v>5.8692000000000005E-6</v>
      </c>
      <c r="Q4900" s="47">
        <f t="array" aca="1" ref="Q4900" ca="1">IF($H4900="TOTAL HAP",N4900,MAX(IF('PTE - Segment Emissions Calcs'!$B$8:$B$8919=$B4900,'PTE - Segment Emissions Calcs'!$Z$8:$Z$8919,)))</f>
        <v>5.8692000000000005E-6</v>
      </c>
      <c r="R4900" s="48"/>
    </row>
    <row r="4901" spans="1:18" ht="15.75" thickTop="1" x14ac:dyDescent="0.25">
      <c r="A4901" s="25" t="str">
        <f ca="1">VLOOKUP(#REF!,'PTE - Segment Emissions Calcs'!$C$8:$J$8919,8,FALSE)</f>
        <v>FUGI 148</v>
      </c>
      <c r="B4901" s="25" t="str">
        <f ca="1">VLOOKUP(A4901,'PTE - Segment Emissions Calcs'!$J$8:$O$8919,4,FALSE)</f>
        <v>HF Alkylation Unit</v>
      </c>
      <c r="C4901" s="26" t="s">
        <v>24</v>
      </c>
      <c r="D4901" s="58"/>
      <c r="E4901" s="27"/>
      <c r="F4901" s="27">
        <f ca="1">IFERROR(VLOOKUP($E4901&amp;"-1",'PTE - Segment Emissions Calcs'!$I$8:$V$8919,16,FALSE),0)</f>
        <v>5.0920000000000007E-2</v>
      </c>
      <c r="G4901" s="27">
        <f ca="1">IFERROR(VLOOKUP($E4901&amp;"-2",'PTE - Segment Emissions Calcs'!$I$8:$V$8919,16,FALSE),0)</f>
        <v>0</v>
      </c>
      <c r="H4901" s="28">
        <f t="shared" ca="1" si="225"/>
        <v>5.0920000000000007E-2</v>
      </c>
      <c r="I4901" s="29">
        <f ca="1">IFERROR(VLOOKUP($E4901&amp;"-1",'PTE - Segment Emissions Calcs'!$I$8:$X$8919,18,FALSE),0)</f>
        <v>0.22302960000000002</v>
      </c>
      <c r="J4901" s="29">
        <f ca="1">IFERROR(VLOOKUP($E4901&amp;"-2",'PTE - Segment Emissions Calcs'!$I$8:$X$8919,18,FALSE),0)</f>
        <v>0</v>
      </c>
      <c r="K4901" s="29">
        <f t="shared" ca="1" si="226"/>
        <v>0.22302960000000002</v>
      </c>
      <c r="L4901" s="29">
        <f ca="1">IFERROR(VLOOKUP($E4901&amp;"-1",'PTE - Segment Emissions Calcs'!$I$8:$Z$8919,20,FALSE),0)</f>
        <v>0.22302960000000002</v>
      </c>
      <c r="M4901" s="29">
        <f ca="1">IFERROR(VLOOKUP($E4901&amp;"-2",'PTE - Segment Emissions Calcs'!$I$8:$Z$8919,20,FALSE),0)</f>
        <v>0</v>
      </c>
      <c r="N4901" s="29">
        <f t="shared" ca="1" si="227"/>
        <v>0.22302960000000002</v>
      </c>
      <c r="O4901" s="30">
        <f t="array" aca="1" ref="O4901" ca="1">IF($H4901="TOTAL HAP",H4901,MAX(IF('PTE - Segment Emissions Calcs'!$B$8:$B$8919=$B4901,'PTE - Segment Emissions Calcs'!$V$8:$V$8919,)))</f>
        <v>5.0920000000000007E-2</v>
      </c>
      <c r="P4901" s="30">
        <f t="array" aca="1" ref="P4901" ca="1">IF($H4901="TOTAL HAP",K4901,MAX(IF('PTE - Segment Emissions Calcs'!$B$8:$B$8919=$B4901,'PTE - Segment Emissions Calcs'!$X$8:$X$8919,)))</f>
        <v>0.22302960000000002</v>
      </c>
      <c r="Q4901" s="30">
        <f t="array" aca="1" ref="Q4901" ca="1">IF($H4901="TOTAL HAP",N4901,MAX(IF('PTE - Segment Emissions Calcs'!$B$8:$B$8919=$B4901,'PTE - Segment Emissions Calcs'!$Z$8:$Z$8919,)))</f>
        <v>0.22302960000000002</v>
      </c>
      <c r="R4901" s="31"/>
    </row>
    <row r="4902" spans="1:18" x14ac:dyDescent="0.25">
      <c r="A4902" s="32"/>
      <c r="B4902" s="33"/>
      <c r="C4902" s="34" t="s">
        <v>29</v>
      </c>
      <c r="D4902" s="35"/>
      <c r="E4902" s="35"/>
      <c r="F4902" s="35">
        <f ca="1">IFERROR(VLOOKUP($E4902&amp;"-1",'PTE - Segment Emissions Calcs'!$I$8:$V$8919,16,FALSE),0)</f>
        <v>1.0019531080000001E-3</v>
      </c>
      <c r="G4902" s="35">
        <f ca="1">IFERROR(VLOOKUP($E4902&amp;"-2",'PTE - Segment Emissions Calcs'!$I$8:$V$8919,16,FALSE),0)</f>
        <v>0</v>
      </c>
      <c r="H4902" s="36">
        <f t="shared" ca="1" si="225"/>
        <v>1.0019531080000001E-3</v>
      </c>
      <c r="I4902" s="37">
        <f ca="1">IFERROR(VLOOKUP($E4902&amp;"-1",'PTE - Segment Emissions Calcs'!$I$8:$X$8919,18,FALSE),0)</f>
        <v>4.3885546130400001E-3</v>
      </c>
      <c r="J4902" s="37">
        <f ca="1">IFERROR(VLOOKUP($E4902&amp;"-2",'PTE - Segment Emissions Calcs'!$I$8:$X$8919,18,FALSE),0)</f>
        <v>0</v>
      </c>
      <c r="K4902" s="37">
        <f t="shared" ca="1" si="226"/>
        <v>4.3885546130400001E-3</v>
      </c>
      <c r="L4902" s="37">
        <f ca="1">IFERROR(VLOOKUP($E4902&amp;"-1",'PTE - Segment Emissions Calcs'!$I$8:$Z$8919,20,FALSE),0)</f>
        <v>4.3885546130400001E-3</v>
      </c>
      <c r="M4902" s="37">
        <f ca="1">IFERROR(VLOOKUP($E4902&amp;"-2",'PTE - Segment Emissions Calcs'!$I$8:$Z$8919,20,FALSE),0)</f>
        <v>0</v>
      </c>
      <c r="N4902" s="37">
        <f t="shared" ca="1" si="227"/>
        <v>4.3885546130400001E-3</v>
      </c>
      <c r="O4902" s="38">
        <f t="array" aca="1" ref="O4902" ca="1">IF($H4902="TOTAL HAP",H4902,MAX(IF('PTE - Segment Emissions Calcs'!$B$8:$B$8919=$B4902,'PTE - Segment Emissions Calcs'!$V$8:$V$8919,)))</f>
        <v>1.0019531080000001E-3</v>
      </c>
      <c r="P4902" s="38">
        <f t="array" aca="1" ref="P4902" ca="1">IF($H4902="TOTAL HAP",K4902,MAX(IF('PTE - Segment Emissions Calcs'!$B$8:$B$8919=$B4902,'PTE - Segment Emissions Calcs'!$X$8:$X$8919,)))</f>
        <v>4.3885546130400001E-3</v>
      </c>
      <c r="Q4902" s="38">
        <f t="array" aca="1" ref="Q4902" ca="1">IF($H4902="TOTAL HAP",N4902,MAX(IF('PTE - Segment Emissions Calcs'!$B$8:$B$8919=$B4902,'PTE - Segment Emissions Calcs'!$Z$8:$Z$8919,)))</f>
        <v>4.3885546130400001E-3</v>
      </c>
      <c r="R4902" s="39"/>
    </row>
    <row r="4903" spans="1:18" x14ac:dyDescent="0.25">
      <c r="A4903" s="32"/>
      <c r="B4903" s="33"/>
      <c r="C4903" s="34" t="s">
        <v>219</v>
      </c>
      <c r="D4903" s="59"/>
      <c r="E4903" s="35"/>
      <c r="F4903" s="35">
        <f ca="1">IFERROR(VLOOKUP($E4903&amp;"-1",'PTE - Segment Emissions Calcs'!$I$8:$V$8919,16,FALSE),0)</f>
        <v>4.9847999999999997E-8</v>
      </c>
      <c r="G4903" s="35">
        <f ca="1">IFERROR(VLOOKUP($E4903&amp;"-2",'PTE - Segment Emissions Calcs'!$I$8:$V$8919,16,FALSE),0)</f>
        <v>0</v>
      </c>
      <c r="H4903" s="36">
        <f t="shared" ca="1" si="225"/>
        <v>4.9847999999999997E-8</v>
      </c>
      <c r="I4903" s="37">
        <f ca="1">IFERROR(VLOOKUP($E4903&amp;"-1",'PTE - Segment Emissions Calcs'!$I$8:$X$8919,18,FALSE),0)</f>
        <v>2.1833423999999997E-7</v>
      </c>
      <c r="J4903" s="37">
        <f ca="1">IFERROR(VLOOKUP($E4903&amp;"-2",'PTE - Segment Emissions Calcs'!$I$8:$X$8919,18,FALSE),0)</f>
        <v>0</v>
      </c>
      <c r="K4903" s="37">
        <f t="shared" ca="1" si="226"/>
        <v>2.1833423999999997E-7</v>
      </c>
      <c r="L4903" s="37">
        <f ca="1">IFERROR(VLOOKUP($E4903&amp;"-1",'PTE - Segment Emissions Calcs'!$I$8:$Z$8919,20,FALSE),0)</f>
        <v>2.1833423999999997E-7</v>
      </c>
      <c r="M4903" s="37">
        <f ca="1">IFERROR(VLOOKUP($E4903&amp;"-2",'PTE - Segment Emissions Calcs'!$I$8:$Z$8919,20,FALSE),0)</f>
        <v>0</v>
      </c>
      <c r="N4903" s="37">
        <f t="shared" ca="1" si="227"/>
        <v>2.1833423999999997E-7</v>
      </c>
      <c r="O4903" s="38">
        <f t="array" aca="1" ref="O4903" ca="1">IF($H4903="TOTAL HAP",H4903,MAX(IF('PTE - Segment Emissions Calcs'!$B$8:$B$8919=$B4903,'PTE - Segment Emissions Calcs'!$V$8:$V$8919,)))</f>
        <v>4.9847999999999997E-8</v>
      </c>
      <c r="P4903" s="38">
        <f t="array" aca="1" ref="P4903" ca="1">IF($H4903="TOTAL HAP",K4903,MAX(IF('PTE - Segment Emissions Calcs'!$B$8:$B$8919=$B4903,'PTE - Segment Emissions Calcs'!$X$8:$X$8919,)))</f>
        <v>2.1833423999999997E-7</v>
      </c>
      <c r="Q4903" s="38">
        <f t="array" aca="1" ref="Q4903" ca="1">IF($H4903="TOTAL HAP",N4903,MAX(IF('PTE - Segment Emissions Calcs'!$B$8:$B$8919=$B4903,'PTE - Segment Emissions Calcs'!$Z$8:$Z$8919,)))</f>
        <v>2.1833423999999997E-7</v>
      </c>
      <c r="R4903" s="39"/>
    </row>
    <row r="4904" spans="1:18" x14ac:dyDescent="0.25">
      <c r="A4904" s="71"/>
      <c r="B4904" s="71"/>
      <c r="C4904" s="34" t="s">
        <v>72</v>
      </c>
      <c r="D4904" s="59"/>
      <c r="E4904" s="35"/>
      <c r="F4904" s="35">
        <f ca="1">IFERROR(VLOOKUP($E4904&amp;"-1",'PTE - Segment Emissions Calcs'!$I$8:$V$8919,16,FALSE),0)</f>
        <v>0</v>
      </c>
      <c r="G4904" s="35">
        <f ca="1">IFERROR(VLOOKUP($E4904&amp;"-2",'PTE - Segment Emissions Calcs'!$I$8:$V$8919,16,FALSE),0)</f>
        <v>0</v>
      </c>
      <c r="H4904" s="36">
        <f t="shared" ca="1" si="225"/>
        <v>0</v>
      </c>
      <c r="I4904" s="37">
        <f ca="1">IFERROR(VLOOKUP($E4904&amp;"-1",'PTE - Segment Emissions Calcs'!$I$8:$X$8919,18,FALSE),0)</f>
        <v>0</v>
      </c>
      <c r="J4904" s="37">
        <f ca="1">IFERROR(VLOOKUP($E4904&amp;"-2",'PTE - Segment Emissions Calcs'!$I$8:$X$8919,18,FALSE),0)</f>
        <v>0</v>
      </c>
      <c r="K4904" s="37">
        <f t="shared" ca="1" si="226"/>
        <v>0</v>
      </c>
      <c r="L4904" s="37">
        <f ca="1">IFERROR(VLOOKUP($E4904&amp;"-1",'PTE - Segment Emissions Calcs'!$I$8:$Z$8919,20,FALSE),0)</f>
        <v>0</v>
      </c>
      <c r="M4904" s="37">
        <f ca="1">IFERROR(VLOOKUP($E4904&amp;"-2",'PTE - Segment Emissions Calcs'!$I$8:$Z$8919,20,FALSE),0)</f>
        <v>0</v>
      </c>
      <c r="N4904" s="37">
        <f t="shared" ca="1" si="227"/>
        <v>0</v>
      </c>
      <c r="O4904" s="38">
        <f t="array" aca="1" ref="O4904" ca="1">IF($H4904="TOTAL HAP",H4904,MAX(IF('PTE - Segment Emissions Calcs'!$B$8:$B$8919=$B4904,'PTE - Segment Emissions Calcs'!$V$8:$V$8919,)))</f>
        <v>0</v>
      </c>
      <c r="P4904" s="38">
        <f t="array" aca="1" ref="P4904" ca="1">IF($H4904="TOTAL HAP",K4904,MAX(IF('PTE - Segment Emissions Calcs'!$B$8:$B$8919=$B4904,'PTE - Segment Emissions Calcs'!$X$8:$X$8919,)))</f>
        <v>0</v>
      </c>
      <c r="Q4904" s="38">
        <f t="array" aca="1" ref="Q4904" ca="1">IF($H4904="TOTAL HAP",N4904,MAX(IF('PTE - Segment Emissions Calcs'!$B$8:$B$8919=$B4904,'PTE - Segment Emissions Calcs'!$Z$8:$Z$8919,)))</f>
        <v>0</v>
      </c>
      <c r="R4904" s="39"/>
    </row>
    <row r="4905" spans="1:18" x14ac:dyDescent="0.25">
      <c r="A4905" s="71"/>
      <c r="B4905" s="71"/>
      <c r="C4905" s="34" t="s">
        <v>97</v>
      </c>
      <c r="D4905" s="59"/>
      <c r="E4905" s="35"/>
      <c r="F4905" s="35">
        <f ca="1">IFERROR(VLOOKUP($E4905&amp;"-1",'PTE - Segment Emissions Calcs'!$I$8:$V$8919,16,FALSE),0)</f>
        <v>3.3232000000000003E-8</v>
      </c>
      <c r="G4905" s="35">
        <f ca="1">IFERROR(VLOOKUP($E4905&amp;"-2",'PTE - Segment Emissions Calcs'!$I$8:$V$8919,16,FALSE),0)</f>
        <v>0</v>
      </c>
      <c r="H4905" s="36">
        <f t="shared" ca="1" si="225"/>
        <v>3.3232000000000003E-8</v>
      </c>
      <c r="I4905" s="37">
        <f ca="1">IFERROR(VLOOKUP($E4905&amp;"-1",'PTE - Segment Emissions Calcs'!$I$8:$X$8919,18,FALSE),0)</f>
        <v>1.4555616000000001E-7</v>
      </c>
      <c r="J4905" s="37">
        <f ca="1">IFERROR(VLOOKUP($E4905&amp;"-2",'PTE - Segment Emissions Calcs'!$I$8:$X$8919,18,FALSE),0)</f>
        <v>0</v>
      </c>
      <c r="K4905" s="37">
        <f t="shared" ca="1" si="226"/>
        <v>1.4555616000000001E-7</v>
      </c>
      <c r="L4905" s="37">
        <f ca="1">IFERROR(VLOOKUP($E4905&amp;"-1",'PTE - Segment Emissions Calcs'!$I$8:$Z$8919,20,FALSE),0)</f>
        <v>1.4555616000000001E-7</v>
      </c>
      <c r="M4905" s="37">
        <f ca="1">IFERROR(VLOOKUP($E4905&amp;"-2",'PTE - Segment Emissions Calcs'!$I$8:$Z$8919,20,FALSE),0)</f>
        <v>0</v>
      </c>
      <c r="N4905" s="37">
        <f t="shared" ca="1" si="227"/>
        <v>1.4555616000000001E-7</v>
      </c>
      <c r="O4905" s="38">
        <f t="array" aca="1" ref="O4905" ca="1">IF($H4905="TOTAL HAP",H4905,MAX(IF('PTE - Segment Emissions Calcs'!$B$8:$B$8919=$B4905,'PTE - Segment Emissions Calcs'!$V$8:$V$8919,)))</f>
        <v>3.3232000000000003E-8</v>
      </c>
      <c r="P4905" s="38">
        <f t="array" aca="1" ref="P4905" ca="1">IF($H4905="TOTAL HAP",K4905,MAX(IF('PTE - Segment Emissions Calcs'!$B$8:$B$8919=$B4905,'PTE - Segment Emissions Calcs'!$X$8:$X$8919,)))</f>
        <v>1.4555616000000001E-7</v>
      </c>
      <c r="Q4905" s="38">
        <f t="array" aca="1" ref="Q4905" ca="1">IF($H4905="TOTAL HAP",N4905,MAX(IF('PTE - Segment Emissions Calcs'!$B$8:$B$8919=$B4905,'PTE - Segment Emissions Calcs'!$Z$8:$Z$8919,)))</f>
        <v>1.4555616000000001E-7</v>
      </c>
      <c r="R4905" s="39"/>
    </row>
    <row r="4906" spans="1:18" x14ac:dyDescent="0.25">
      <c r="A4906" s="71"/>
      <c r="B4906" s="71"/>
      <c r="C4906" s="34" t="s">
        <v>208</v>
      </c>
      <c r="D4906" s="59"/>
      <c r="E4906" s="35"/>
      <c r="F4906" s="35">
        <f ca="1">IFERROR(VLOOKUP($E4906&amp;"-1",'PTE - Segment Emissions Calcs'!$I$8:$V$8919,16,FALSE),0)</f>
        <v>0</v>
      </c>
      <c r="G4906" s="35">
        <f ca="1">IFERROR(VLOOKUP($E4906&amp;"-2",'PTE - Segment Emissions Calcs'!$I$8:$V$8919,16,FALSE),0)</f>
        <v>0</v>
      </c>
      <c r="H4906" s="36">
        <f t="shared" ca="1" si="225"/>
        <v>0</v>
      </c>
      <c r="I4906" s="37">
        <f ca="1">IFERROR(VLOOKUP($E4906&amp;"-1",'PTE - Segment Emissions Calcs'!$I$8:$X$8919,18,FALSE),0)</f>
        <v>0</v>
      </c>
      <c r="J4906" s="37">
        <f ca="1">IFERROR(VLOOKUP($E4906&amp;"-2",'PTE - Segment Emissions Calcs'!$I$8:$X$8919,18,FALSE),0)</f>
        <v>0</v>
      </c>
      <c r="K4906" s="37">
        <f t="shared" ca="1" si="226"/>
        <v>0</v>
      </c>
      <c r="L4906" s="37">
        <f ca="1">IFERROR(VLOOKUP($E4906&amp;"-1",'PTE - Segment Emissions Calcs'!$I$8:$Z$8919,20,FALSE),0)</f>
        <v>0</v>
      </c>
      <c r="M4906" s="37">
        <f ca="1">IFERROR(VLOOKUP($E4906&amp;"-2",'PTE - Segment Emissions Calcs'!$I$8:$Z$8919,20,FALSE),0)</f>
        <v>0</v>
      </c>
      <c r="N4906" s="37">
        <f t="shared" ca="1" si="227"/>
        <v>0</v>
      </c>
      <c r="O4906" s="38">
        <f t="array" aca="1" ref="O4906" ca="1">IF($H4906="TOTAL HAP",H4906,MAX(IF('PTE - Segment Emissions Calcs'!$B$8:$B$8919=$B4906,'PTE - Segment Emissions Calcs'!$V$8:$V$8919,)))</f>
        <v>0</v>
      </c>
      <c r="P4906" s="38">
        <f t="array" aca="1" ref="P4906" ca="1">IF($H4906="TOTAL HAP",K4906,MAX(IF('PTE - Segment Emissions Calcs'!$B$8:$B$8919=$B4906,'PTE - Segment Emissions Calcs'!$X$8:$X$8919,)))</f>
        <v>0</v>
      </c>
      <c r="Q4906" s="38">
        <f t="array" aca="1" ref="Q4906" ca="1">IF($H4906="TOTAL HAP",N4906,MAX(IF('PTE - Segment Emissions Calcs'!$B$8:$B$8919=$B4906,'PTE - Segment Emissions Calcs'!$Z$8:$Z$8919,)))</f>
        <v>0</v>
      </c>
      <c r="R4906" s="39"/>
    </row>
    <row r="4907" spans="1:18" x14ac:dyDescent="0.25">
      <c r="A4907" s="71"/>
      <c r="B4907" s="71"/>
      <c r="C4907" s="34" t="s">
        <v>131</v>
      </c>
      <c r="D4907" s="59"/>
      <c r="E4907" s="35"/>
      <c r="F4907" s="35">
        <f ca="1">IFERROR(VLOOKUP($E4907&amp;"-1",'PTE - Segment Emissions Calcs'!$I$8:$V$8919,16,FALSE),0)</f>
        <v>0</v>
      </c>
      <c r="G4907" s="35">
        <f ca="1">IFERROR(VLOOKUP($E4907&amp;"-2",'PTE - Segment Emissions Calcs'!$I$8:$V$8919,16,FALSE),0)</f>
        <v>0</v>
      </c>
      <c r="H4907" s="36">
        <f t="shared" ca="1" si="225"/>
        <v>0</v>
      </c>
      <c r="I4907" s="37">
        <f ca="1">IFERROR(VLOOKUP($E4907&amp;"-1",'PTE - Segment Emissions Calcs'!$I$8:$X$8919,18,FALSE),0)</f>
        <v>0</v>
      </c>
      <c r="J4907" s="37">
        <f ca="1">IFERROR(VLOOKUP($E4907&amp;"-2",'PTE - Segment Emissions Calcs'!$I$8:$X$8919,18,FALSE),0)</f>
        <v>0</v>
      </c>
      <c r="K4907" s="37">
        <f t="shared" ca="1" si="226"/>
        <v>0</v>
      </c>
      <c r="L4907" s="37">
        <f ca="1">IFERROR(VLOOKUP($E4907&amp;"-1",'PTE - Segment Emissions Calcs'!$I$8:$Z$8919,20,FALSE),0)</f>
        <v>0</v>
      </c>
      <c r="M4907" s="37">
        <f ca="1">IFERROR(VLOOKUP($E4907&amp;"-2",'PTE - Segment Emissions Calcs'!$I$8:$Z$8919,20,FALSE),0)</f>
        <v>0</v>
      </c>
      <c r="N4907" s="37">
        <f t="shared" ca="1" si="227"/>
        <v>0</v>
      </c>
      <c r="O4907" s="38">
        <f t="array" aca="1" ref="O4907" ca="1">IF($H4907="TOTAL HAP",H4907,MAX(IF('PTE - Segment Emissions Calcs'!$B$8:$B$8919=$B4907,'PTE - Segment Emissions Calcs'!$V$8:$V$8919,)))</f>
        <v>0</v>
      </c>
      <c r="P4907" s="38">
        <f t="array" aca="1" ref="P4907" ca="1">IF($H4907="TOTAL HAP",K4907,MAX(IF('PTE - Segment Emissions Calcs'!$B$8:$B$8919=$B4907,'PTE - Segment Emissions Calcs'!$X$8:$X$8919,)))</f>
        <v>0</v>
      </c>
      <c r="Q4907" s="38">
        <f t="array" aca="1" ref="Q4907" ca="1">IF($H4907="TOTAL HAP",N4907,MAX(IF('PTE - Segment Emissions Calcs'!$B$8:$B$8919=$B4907,'PTE - Segment Emissions Calcs'!$Z$8:$Z$8919,)))</f>
        <v>0</v>
      </c>
      <c r="R4907" s="39"/>
    </row>
    <row r="4908" spans="1:18" x14ac:dyDescent="0.25">
      <c r="A4908" s="71"/>
      <c r="B4908" s="71"/>
      <c r="C4908" s="34" t="s">
        <v>30</v>
      </c>
      <c r="D4908" s="59"/>
      <c r="E4908" s="35"/>
      <c r="F4908" s="35">
        <f ca="1">IFERROR(VLOOKUP($E4908&amp;"-1",'PTE - Segment Emissions Calcs'!$I$8:$V$8919,16,FALSE),0)</f>
        <v>0</v>
      </c>
      <c r="G4908" s="35">
        <f ca="1">IFERROR(VLOOKUP($E4908&amp;"-2",'PTE - Segment Emissions Calcs'!$I$8:$V$8919,16,FALSE),0)</f>
        <v>0</v>
      </c>
      <c r="H4908" s="36">
        <f t="shared" ca="1" si="225"/>
        <v>0</v>
      </c>
      <c r="I4908" s="37">
        <f ca="1">IFERROR(VLOOKUP($E4908&amp;"-1",'PTE - Segment Emissions Calcs'!$I$8:$X$8919,18,FALSE),0)</f>
        <v>0</v>
      </c>
      <c r="J4908" s="37">
        <f ca="1">IFERROR(VLOOKUP($E4908&amp;"-2",'PTE - Segment Emissions Calcs'!$I$8:$X$8919,18,FALSE),0)</f>
        <v>0</v>
      </c>
      <c r="K4908" s="37">
        <f t="shared" ca="1" si="226"/>
        <v>0</v>
      </c>
      <c r="L4908" s="37">
        <f ca="1">IFERROR(VLOOKUP($E4908&amp;"-1",'PTE - Segment Emissions Calcs'!$I$8:$Z$8919,20,FALSE),0)</f>
        <v>0</v>
      </c>
      <c r="M4908" s="37">
        <f ca="1">IFERROR(VLOOKUP($E4908&amp;"-2",'PTE - Segment Emissions Calcs'!$I$8:$Z$8919,20,FALSE),0)</f>
        <v>0</v>
      </c>
      <c r="N4908" s="37">
        <f t="shared" ca="1" si="227"/>
        <v>0</v>
      </c>
      <c r="O4908" s="38">
        <f t="array" aca="1" ref="O4908" ca="1">IF($H4908="TOTAL HAP",H4908,MAX(IF('PTE - Segment Emissions Calcs'!$B$8:$B$8919=$B4908,'PTE - Segment Emissions Calcs'!$V$8:$V$8919,)))</f>
        <v>0</v>
      </c>
      <c r="P4908" s="38">
        <f t="array" aca="1" ref="P4908" ca="1">IF($H4908="TOTAL HAP",K4908,MAX(IF('PTE - Segment Emissions Calcs'!$B$8:$B$8919=$B4908,'PTE - Segment Emissions Calcs'!$X$8:$X$8919,)))</f>
        <v>0</v>
      </c>
      <c r="Q4908" s="38">
        <f t="array" aca="1" ref="Q4908" ca="1">IF($H4908="TOTAL HAP",N4908,MAX(IF('PTE - Segment Emissions Calcs'!$B$8:$B$8919=$B4908,'PTE - Segment Emissions Calcs'!$Z$8:$Z$8919,)))</f>
        <v>0</v>
      </c>
      <c r="R4908" s="39"/>
    </row>
    <row r="4909" spans="1:18" x14ac:dyDescent="0.25">
      <c r="A4909" s="71"/>
      <c r="B4909" s="71"/>
      <c r="C4909" s="34" t="s">
        <v>31</v>
      </c>
      <c r="D4909" s="59"/>
      <c r="E4909" s="35"/>
      <c r="F4909" s="35">
        <f ca="1">IFERROR(VLOOKUP($E4909&amp;"-1",'PTE - Segment Emissions Calcs'!$I$8:$V$8919,16,FALSE),0)</f>
        <v>0</v>
      </c>
      <c r="G4909" s="35">
        <f ca="1">IFERROR(VLOOKUP($E4909&amp;"-2",'PTE - Segment Emissions Calcs'!$I$8:$V$8919,16,FALSE),0)</f>
        <v>0</v>
      </c>
      <c r="H4909" s="36">
        <f t="shared" ca="1" si="225"/>
        <v>0</v>
      </c>
      <c r="I4909" s="37">
        <f ca="1">IFERROR(VLOOKUP($E4909&amp;"-1",'PTE - Segment Emissions Calcs'!$I$8:$X$8919,18,FALSE),0)</f>
        <v>0</v>
      </c>
      <c r="J4909" s="37">
        <f ca="1">IFERROR(VLOOKUP($E4909&amp;"-2",'PTE - Segment Emissions Calcs'!$I$8:$X$8919,18,FALSE),0)</f>
        <v>0</v>
      </c>
      <c r="K4909" s="37">
        <f t="shared" ca="1" si="226"/>
        <v>0</v>
      </c>
      <c r="L4909" s="37">
        <f ca="1">IFERROR(VLOOKUP($E4909&amp;"-1",'PTE - Segment Emissions Calcs'!$I$8:$Z$8919,20,FALSE),0)</f>
        <v>0</v>
      </c>
      <c r="M4909" s="37">
        <f ca="1">IFERROR(VLOOKUP($E4909&amp;"-2",'PTE - Segment Emissions Calcs'!$I$8:$Z$8919,20,FALSE),0)</f>
        <v>0</v>
      </c>
      <c r="N4909" s="37">
        <f t="shared" ca="1" si="227"/>
        <v>0</v>
      </c>
      <c r="O4909" s="38">
        <f t="array" aca="1" ref="O4909" ca="1">IF($H4909="TOTAL HAP",H4909,MAX(IF('PTE - Segment Emissions Calcs'!$B$8:$B$8919=$B4909,'PTE - Segment Emissions Calcs'!$V$8:$V$8919,)))</f>
        <v>0</v>
      </c>
      <c r="P4909" s="38">
        <f t="array" aca="1" ref="P4909" ca="1">IF($H4909="TOTAL HAP",K4909,MAX(IF('PTE - Segment Emissions Calcs'!$B$8:$B$8919=$B4909,'PTE - Segment Emissions Calcs'!$X$8:$X$8919,)))</f>
        <v>0</v>
      </c>
      <c r="Q4909" s="38">
        <f t="array" aca="1" ref="Q4909" ca="1">IF($H4909="TOTAL HAP",N4909,MAX(IF('PTE - Segment Emissions Calcs'!$B$8:$B$8919=$B4909,'PTE - Segment Emissions Calcs'!$Z$8:$Z$8919,)))</f>
        <v>0</v>
      </c>
      <c r="R4909" s="39"/>
    </row>
    <row r="4910" spans="1:18" x14ac:dyDescent="0.25">
      <c r="A4910" s="71"/>
      <c r="B4910" s="71"/>
      <c r="C4910" s="34" t="s">
        <v>220</v>
      </c>
      <c r="D4910" s="59"/>
      <c r="E4910" s="35"/>
      <c r="F4910" s="35">
        <f ca="1">IFERROR(VLOOKUP($E4910&amp;"-1",'PTE - Segment Emissions Calcs'!$I$8:$V$8919,16,FALSE),0)</f>
        <v>0</v>
      </c>
      <c r="G4910" s="35">
        <f ca="1">IFERROR(VLOOKUP($E4910&amp;"-2",'PTE - Segment Emissions Calcs'!$I$8:$V$8919,16,FALSE),0)</f>
        <v>0</v>
      </c>
      <c r="H4910" s="36">
        <f t="shared" ca="1" si="225"/>
        <v>0</v>
      </c>
      <c r="I4910" s="37">
        <f ca="1">IFERROR(VLOOKUP($E4910&amp;"-1",'PTE - Segment Emissions Calcs'!$I$8:$X$8919,18,FALSE),0)</f>
        <v>0</v>
      </c>
      <c r="J4910" s="37">
        <f ca="1">IFERROR(VLOOKUP($E4910&amp;"-2",'PTE - Segment Emissions Calcs'!$I$8:$X$8919,18,FALSE),0)</f>
        <v>0</v>
      </c>
      <c r="K4910" s="37">
        <f t="shared" ca="1" si="226"/>
        <v>0</v>
      </c>
      <c r="L4910" s="37">
        <f ca="1">IFERROR(VLOOKUP($E4910&amp;"-1",'PTE - Segment Emissions Calcs'!$I$8:$Z$8919,20,FALSE),0)</f>
        <v>0</v>
      </c>
      <c r="M4910" s="37">
        <f ca="1">IFERROR(VLOOKUP($E4910&amp;"-2",'PTE - Segment Emissions Calcs'!$I$8:$Z$8919,20,FALSE),0)</f>
        <v>0</v>
      </c>
      <c r="N4910" s="37">
        <f t="shared" ca="1" si="227"/>
        <v>0</v>
      </c>
      <c r="O4910" s="38">
        <f t="array" aca="1" ref="O4910" ca="1">IF($H4910="TOTAL HAP",H4910,MAX(IF('PTE - Segment Emissions Calcs'!$B$8:$B$8919=$B4910,'PTE - Segment Emissions Calcs'!$V$8:$V$8919,)))</f>
        <v>0</v>
      </c>
      <c r="P4910" s="38">
        <f t="array" aca="1" ref="P4910" ca="1">IF($H4910="TOTAL HAP",K4910,MAX(IF('PTE - Segment Emissions Calcs'!$B$8:$B$8919=$B4910,'PTE - Segment Emissions Calcs'!$X$8:$X$8919,)))</f>
        <v>0</v>
      </c>
      <c r="Q4910" s="38">
        <f t="array" aca="1" ref="Q4910" ca="1">IF($H4910="TOTAL HAP",N4910,MAX(IF('PTE - Segment Emissions Calcs'!$B$8:$B$8919=$B4910,'PTE - Segment Emissions Calcs'!$Z$8:$Z$8919,)))</f>
        <v>0</v>
      </c>
      <c r="R4910" s="39"/>
    </row>
    <row r="4911" spans="1:18" x14ac:dyDescent="0.25">
      <c r="A4911" s="71"/>
      <c r="B4911" s="71"/>
      <c r="C4911" s="34" t="s">
        <v>33</v>
      </c>
      <c r="D4911" s="59"/>
      <c r="E4911" s="35"/>
      <c r="F4911" s="35">
        <f ca="1">IFERROR(VLOOKUP($E4911&amp;"-1",'PTE - Segment Emissions Calcs'!$I$8:$V$8919,16,FALSE),0)</f>
        <v>0</v>
      </c>
      <c r="G4911" s="35">
        <f ca="1">IFERROR(VLOOKUP($E4911&amp;"-2",'PTE - Segment Emissions Calcs'!$I$8:$V$8919,16,FALSE),0)</f>
        <v>0</v>
      </c>
      <c r="H4911" s="36">
        <f t="shared" ca="1" si="225"/>
        <v>0</v>
      </c>
      <c r="I4911" s="37">
        <f ca="1">IFERROR(VLOOKUP($E4911&amp;"-1",'PTE - Segment Emissions Calcs'!$I$8:$X$8919,18,FALSE),0)</f>
        <v>0</v>
      </c>
      <c r="J4911" s="37">
        <f ca="1">IFERROR(VLOOKUP($E4911&amp;"-2",'PTE - Segment Emissions Calcs'!$I$8:$X$8919,18,FALSE),0)</f>
        <v>0</v>
      </c>
      <c r="K4911" s="37">
        <f t="shared" ca="1" si="226"/>
        <v>0</v>
      </c>
      <c r="L4911" s="37">
        <f ca="1">IFERROR(VLOOKUP($E4911&amp;"-1",'PTE - Segment Emissions Calcs'!$I$8:$Z$8919,20,FALSE),0)</f>
        <v>0</v>
      </c>
      <c r="M4911" s="37">
        <f ca="1">IFERROR(VLOOKUP($E4911&amp;"-2",'PTE - Segment Emissions Calcs'!$I$8:$Z$8919,20,FALSE),0)</f>
        <v>0</v>
      </c>
      <c r="N4911" s="37">
        <f t="shared" ca="1" si="227"/>
        <v>0</v>
      </c>
      <c r="O4911" s="38">
        <f t="array" aca="1" ref="O4911" ca="1">IF($H4911="TOTAL HAP",H4911,MAX(IF('PTE - Segment Emissions Calcs'!$B$8:$B$8919=$B4911,'PTE - Segment Emissions Calcs'!$V$8:$V$8919,)))</f>
        <v>0</v>
      </c>
      <c r="P4911" s="38">
        <f t="array" aca="1" ref="P4911" ca="1">IF($H4911="TOTAL HAP",K4911,MAX(IF('PTE - Segment Emissions Calcs'!$B$8:$B$8919=$B4911,'PTE - Segment Emissions Calcs'!$X$8:$X$8919,)))</f>
        <v>0</v>
      </c>
      <c r="Q4911" s="38">
        <f t="array" aca="1" ref="Q4911" ca="1">IF($H4911="TOTAL HAP",N4911,MAX(IF('PTE - Segment Emissions Calcs'!$B$8:$B$8919=$B4911,'PTE - Segment Emissions Calcs'!$Z$8:$Z$8919,)))</f>
        <v>0</v>
      </c>
      <c r="R4911" s="39"/>
    </row>
    <row r="4912" spans="1:18" x14ac:dyDescent="0.25">
      <c r="A4912" s="71"/>
      <c r="B4912" s="71"/>
      <c r="C4912" s="34" t="s">
        <v>34</v>
      </c>
      <c r="D4912" s="59"/>
      <c r="E4912" s="35"/>
      <c r="F4912" s="35">
        <f ca="1">IFERROR(VLOOKUP($E4912&amp;"-1",'PTE - Segment Emissions Calcs'!$I$8:$V$8919,16,FALSE),0)</f>
        <v>0</v>
      </c>
      <c r="G4912" s="35">
        <f ca="1">IFERROR(VLOOKUP($E4912&amp;"-2",'PTE - Segment Emissions Calcs'!$I$8:$V$8919,16,FALSE),0)</f>
        <v>0</v>
      </c>
      <c r="H4912" s="36">
        <f t="shared" ca="1" si="225"/>
        <v>0</v>
      </c>
      <c r="I4912" s="37">
        <f ca="1">IFERROR(VLOOKUP($E4912&amp;"-1",'PTE - Segment Emissions Calcs'!$I$8:$X$8919,18,FALSE),0)</f>
        <v>0</v>
      </c>
      <c r="J4912" s="37">
        <f ca="1">IFERROR(VLOOKUP($E4912&amp;"-2",'PTE - Segment Emissions Calcs'!$I$8:$X$8919,18,FALSE),0)</f>
        <v>0</v>
      </c>
      <c r="K4912" s="37">
        <f t="shared" ca="1" si="226"/>
        <v>0</v>
      </c>
      <c r="L4912" s="37">
        <f ca="1">IFERROR(VLOOKUP($E4912&amp;"-1",'PTE - Segment Emissions Calcs'!$I$8:$Z$8919,20,FALSE),0)</f>
        <v>0</v>
      </c>
      <c r="M4912" s="37">
        <f ca="1">IFERROR(VLOOKUP($E4912&amp;"-2",'PTE - Segment Emissions Calcs'!$I$8:$Z$8919,20,FALSE),0)</f>
        <v>0</v>
      </c>
      <c r="N4912" s="37">
        <f t="shared" ca="1" si="227"/>
        <v>0</v>
      </c>
      <c r="O4912" s="38">
        <f t="array" aca="1" ref="O4912" ca="1">IF($H4912="TOTAL HAP",H4912,MAX(IF('PTE - Segment Emissions Calcs'!$B$8:$B$8919=$B4912,'PTE - Segment Emissions Calcs'!$V$8:$V$8919,)))</f>
        <v>0</v>
      </c>
      <c r="P4912" s="38">
        <f t="array" aca="1" ref="P4912" ca="1">IF($H4912="TOTAL HAP",K4912,MAX(IF('PTE - Segment Emissions Calcs'!$B$8:$B$8919=$B4912,'PTE - Segment Emissions Calcs'!$X$8:$X$8919,)))</f>
        <v>0</v>
      </c>
      <c r="Q4912" s="38">
        <f t="array" aca="1" ref="Q4912" ca="1">IF($H4912="TOTAL HAP",N4912,MAX(IF('PTE - Segment Emissions Calcs'!$B$8:$B$8919=$B4912,'PTE - Segment Emissions Calcs'!$Z$8:$Z$8919,)))</f>
        <v>0</v>
      </c>
      <c r="R4912" s="39"/>
    </row>
    <row r="4913" spans="1:18" x14ac:dyDescent="0.25">
      <c r="A4913" s="71"/>
      <c r="B4913" s="71"/>
      <c r="C4913" s="34" t="s">
        <v>35</v>
      </c>
      <c r="D4913" s="59"/>
      <c r="E4913" s="35"/>
      <c r="F4913" s="35">
        <f ca="1">IFERROR(VLOOKUP($E4913&amp;"-1",'PTE - Segment Emissions Calcs'!$I$8:$V$8919,16,FALSE),0)</f>
        <v>8.3080000000000008E-6</v>
      </c>
      <c r="G4913" s="35">
        <f ca="1">IFERROR(VLOOKUP($E4913&amp;"-2",'PTE - Segment Emissions Calcs'!$I$8:$V$8919,16,FALSE),0)</f>
        <v>0</v>
      </c>
      <c r="H4913" s="36">
        <f t="shared" ca="1" si="225"/>
        <v>8.3080000000000008E-6</v>
      </c>
      <c r="I4913" s="37">
        <f ca="1">IFERROR(VLOOKUP($E4913&amp;"-1",'PTE - Segment Emissions Calcs'!$I$8:$X$8919,18,FALSE),0)</f>
        <v>3.6389040000000003E-5</v>
      </c>
      <c r="J4913" s="37">
        <f ca="1">IFERROR(VLOOKUP($E4913&amp;"-2",'PTE - Segment Emissions Calcs'!$I$8:$X$8919,18,FALSE),0)</f>
        <v>0</v>
      </c>
      <c r="K4913" s="37">
        <f t="shared" ca="1" si="226"/>
        <v>3.6389040000000003E-5</v>
      </c>
      <c r="L4913" s="37">
        <f ca="1">IFERROR(VLOOKUP($E4913&amp;"-1",'PTE - Segment Emissions Calcs'!$I$8:$Z$8919,20,FALSE),0)</f>
        <v>3.6389040000000003E-5</v>
      </c>
      <c r="M4913" s="37">
        <f ca="1">IFERROR(VLOOKUP($E4913&amp;"-2",'PTE - Segment Emissions Calcs'!$I$8:$Z$8919,20,FALSE),0)</f>
        <v>0</v>
      </c>
      <c r="N4913" s="37">
        <f t="shared" ca="1" si="227"/>
        <v>3.6389040000000003E-5</v>
      </c>
      <c r="O4913" s="38">
        <f t="array" aca="1" ref="O4913" ca="1">IF($H4913="TOTAL HAP",H4913,MAX(IF('PTE - Segment Emissions Calcs'!$B$8:$B$8919=$B4913,'PTE - Segment Emissions Calcs'!$V$8:$V$8919,)))</f>
        <v>8.3080000000000008E-6</v>
      </c>
      <c r="P4913" s="38">
        <f t="array" aca="1" ref="P4913" ca="1">IF($H4913="TOTAL HAP",K4913,MAX(IF('PTE - Segment Emissions Calcs'!$B$8:$B$8919=$B4913,'PTE - Segment Emissions Calcs'!$X$8:$X$8919,)))</f>
        <v>3.6389040000000003E-5</v>
      </c>
      <c r="Q4913" s="38">
        <f t="array" aca="1" ref="Q4913" ca="1">IF($H4913="TOTAL HAP",N4913,MAX(IF('PTE - Segment Emissions Calcs'!$B$8:$B$8919=$B4913,'PTE - Segment Emissions Calcs'!$Z$8:$Z$8919,)))</f>
        <v>3.6389040000000003E-5</v>
      </c>
      <c r="R4913" s="39"/>
    </row>
    <row r="4914" spans="1:18" x14ac:dyDescent="0.25">
      <c r="A4914" s="71"/>
      <c r="B4914" s="71"/>
      <c r="C4914" s="34" t="s">
        <v>37</v>
      </c>
      <c r="D4914" s="59"/>
      <c r="E4914" s="35"/>
      <c r="F4914" s="35">
        <f ca="1">IFERROR(VLOOKUP($E4914&amp;"-1",'PTE - Segment Emissions Calcs'!$I$8:$V$8919,16,FALSE),0)</f>
        <v>8.3046767999999998E-5</v>
      </c>
      <c r="G4914" s="35">
        <f ca="1">IFERROR(VLOOKUP($E4914&amp;"-2",'PTE - Segment Emissions Calcs'!$I$8:$V$8919,16,FALSE),0)</f>
        <v>0</v>
      </c>
      <c r="H4914" s="36">
        <f t="shared" ca="1" si="225"/>
        <v>8.3046767999999998E-5</v>
      </c>
      <c r="I4914" s="37">
        <f ca="1">IFERROR(VLOOKUP($E4914&amp;"-1",'PTE - Segment Emissions Calcs'!$I$8:$X$8919,18,FALSE),0)</f>
        <v>3.6374484383999998E-4</v>
      </c>
      <c r="J4914" s="37">
        <f ca="1">IFERROR(VLOOKUP($E4914&amp;"-2",'PTE - Segment Emissions Calcs'!$I$8:$X$8919,18,FALSE),0)</f>
        <v>0</v>
      </c>
      <c r="K4914" s="37">
        <f t="shared" ca="1" si="226"/>
        <v>3.6374484383999998E-4</v>
      </c>
      <c r="L4914" s="37">
        <f ca="1">IFERROR(VLOOKUP($E4914&amp;"-1",'PTE - Segment Emissions Calcs'!$I$8:$Z$8919,20,FALSE),0)</f>
        <v>3.6374484383999998E-4</v>
      </c>
      <c r="M4914" s="37">
        <f ca="1">IFERROR(VLOOKUP($E4914&amp;"-2",'PTE - Segment Emissions Calcs'!$I$8:$Z$8919,20,FALSE),0)</f>
        <v>0</v>
      </c>
      <c r="N4914" s="37">
        <f t="shared" ca="1" si="227"/>
        <v>3.6374484383999998E-4</v>
      </c>
      <c r="O4914" s="38">
        <f t="array" aca="1" ref="O4914" ca="1">IF($H4914="TOTAL HAP",H4914,MAX(IF('PTE - Segment Emissions Calcs'!$B$8:$B$8919=$B4914,'PTE - Segment Emissions Calcs'!$V$8:$V$8919,)))</f>
        <v>8.3046767999999998E-5</v>
      </c>
      <c r="P4914" s="38">
        <f t="array" aca="1" ref="P4914" ca="1">IF($H4914="TOTAL HAP",K4914,MAX(IF('PTE - Segment Emissions Calcs'!$B$8:$B$8919=$B4914,'PTE - Segment Emissions Calcs'!$X$8:$X$8919,)))</f>
        <v>3.6374484383999998E-4</v>
      </c>
      <c r="Q4914" s="38">
        <f t="array" aca="1" ref="Q4914" ca="1">IF($H4914="TOTAL HAP",N4914,MAX(IF('PTE - Segment Emissions Calcs'!$B$8:$B$8919=$B4914,'PTE - Segment Emissions Calcs'!$Z$8:$Z$8919,)))</f>
        <v>3.6374484383999998E-4</v>
      </c>
      <c r="R4914" s="39"/>
    </row>
    <row r="4915" spans="1:18" x14ac:dyDescent="0.25">
      <c r="A4915" s="71"/>
      <c r="B4915" s="71"/>
      <c r="C4915" s="34" t="s">
        <v>36</v>
      </c>
      <c r="D4915" s="59"/>
      <c r="E4915" s="35"/>
      <c r="F4915" s="35">
        <f ca="1">IFERROR(VLOOKUP($E4915&amp;"-1",'PTE - Segment Emissions Calcs'!$I$8:$V$8919,16,FALSE),0)</f>
        <v>0</v>
      </c>
      <c r="G4915" s="35">
        <f ca="1">IFERROR(VLOOKUP($E4915&amp;"-2",'PTE - Segment Emissions Calcs'!$I$8:$V$8919,16,FALSE),0)</f>
        <v>0</v>
      </c>
      <c r="H4915" s="36">
        <f t="shared" ca="1" si="225"/>
        <v>0</v>
      </c>
      <c r="I4915" s="37">
        <f ca="1">IFERROR(VLOOKUP($E4915&amp;"-1",'PTE - Segment Emissions Calcs'!$I$8:$X$8919,18,FALSE),0)</f>
        <v>0</v>
      </c>
      <c r="J4915" s="37">
        <f ca="1">IFERROR(VLOOKUP($E4915&amp;"-2",'PTE - Segment Emissions Calcs'!$I$8:$X$8919,18,FALSE),0)</f>
        <v>0</v>
      </c>
      <c r="K4915" s="37">
        <f t="shared" ca="1" si="226"/>
        <v>0</v>
      </c>
      <c r="L4915" s="37">
        <f ca="1">IFERROR(VLOOKUP($E4915&amp;"-1",'PTE - Segment Emissions Calcs'!$I$8:$Z$8919,20,FALSE),0)</f>
        <v>0</v>
      </c>
      <c r="M4915" s="37">
        <f ca="1">IFERROR(VLOOKUP($E4915&amp;"-2",'PTE - Segment Emissions Calcs'!$I$8:$Z$8919,20,FALSE),0)</f>
        <v>0</v>
      </c>
      <c r="N4915" s="37">
        <f t="shared" ca="1" si="227"/>
        <v>0</v>
      </c>
      <c r="O4915" s="38">
        <f t="array" aca="1" ref="O4915" ca="1">IF($H4915="TOTAL HAP",H4915,MAX(IF('PTE - Segment Emissions Calcs'!$B$8:$B$8919=$B4915,'PTE - Segment Emissions Calcs'!$V$8:$V$8919,)))</f>
        <v>0</v>
      </c>
      <c r="P4915" s="38">
        <f t="array" aca="1" ref="P4915" ca="1">IF($H4915="TOTAL HAP",K4915,MAX(IF('PTE - Segment Emissions Calcs'!$B$8:$B$8919=$B4915,'PTE - Segment Emissions Calcs'!$X$8:$X$8919,)))</f>
        <v>0</v>
      </c>
      <c r="Q4915" s="38">
        <f t="array" aca="1" ref="Q4915" ca="1">IF($H4915="TOTAL HAP",N4915,MAX(IF('PTE - Segment Emissions Calcs'!$B$8:$B$8919=$B4915,'PTE - Segment Emissions Calcs'!$Z$8:$Z$8919,)))</f>
        <v>0</v>
      </c>
      <c r="R4915" s="39"/>
    </row>
    <row r="4916" spans="1:18" x14ac:dyDescent="0.25">
      <c r="A4916" s="71"/>
      <c r="B4916" s="71"/>
      <c r="C4916" s="34" t="s">
        <v>38</v>
      </c>
      <c r="D4916" s="59"/>
      <c r="E4916" s="35"/>
      <c r="F4916" s="35">
        <f ca="1">IFERROR(VLOOKUP($E4916&amp;"-1",'PTE - Segment Emissions Calcs'!$I$8:$V$8919,16,FALSE),0)</f>
        <v>0</v>
      </c>
      <c r="G4916" s="35">
        <f ca="1">IFERROR(VLOOKUP($E4916&amp;"-2",'PTE - Segment Emissions Calcs'!$I$8:$V$8919,16,FALSE),0)</f>
        <v>0</v>
      </c>
      <c r="H4916" s="36">
        <f t="shared" ca="1" si="225"/>
        <v>0</v>
      </c>
      <c r="I4916" s="37">
        <f ca="1">IFERROR(VLOOKUP($E4916&amp;"-1",'PTE - Segment Emissions Calcs'!$I$8:$X$8919,18,FALSE),0)</f>
        <v>0</v>
      </c>
      <c r="J4916" s="37">
        <f ca="1">IFERROR(VLOOKUP($E4916&amp;"-2",'PTE - Segment Emissions Calcs'!$I$8:$X$8919,18,FALSE),0)</f>
        <v>0</v>
      </c>
      <c r="K4916" s="37">
        <f t="shared" ca="1" si="226"/>
        <v>0</v>
      </c>
      <c r="L4916" s="37">
        <f ca="1">IFERROR(VLOOKUP($E4916&amp;"-1",'PTE - Segment Emissions Calcs'!$I$8:$Z$8919,20,FALSE),0)</f>
        <v>0</v>
      </c>
      <c r="M4916" s="37">
        <f ca="1">IFERROR(VLOOKUP($E4916&amp;"-2",'PTE - Segment Emissions Calcs'!$I$8:$Z$8919,20,FALSE),0)</f>
        <v>0</v>
      </c>
      <c r="N4916" s="37">
        <f t="shared" ca="1" si="227"/>
        <v>0</v>
      </c>
      <c r="O4916" s="38">
        <f t="array" aca="1" ref="O4916" ca="1">IF($H4916="TOTAL HAP",H4916,MAX(IF('PTE - Segment Emissions Calcs'!$B$8:$B$8919=$B4916,'PTE - Segment Emissions Calcs'!$V$8:$V$8919,)))</f>
        <v>0</v>
      </c>
      <c r="P4916" s="38">
        <f t="array" aca="1" ref="P4916" ca="1">IF($H4916="TOTAL HAP",K4916,MAX(IF('PTE - Segment Emissions Calcs'!$B$8:$B$8919=$B4916,'PTE - Segment Emissions Calcs'!$X$8:$X$8919,)))</f>
        <v>0</v>
      </c>
      <c r="Q4916" s="38">
        <f t="array" aca="1" ref="Q4916" ca="1">IF($H4916="TOTAL HAP",N4916,MAX(IF('PTE - Segment Emissions Calcs'!$B$8:$B$8919=$B4916,'PTE - Segment Emissions Calcs'!$Z$8:$Z$8919,)))</f>
        <v>0</v>
      </c>
      <c r="R4916" s="39"/>
    </row>
    <row r="4917" spans="1:18" x14ac:dyDescent="0.25">
      <c r="A4917" s="71"/>
      <c r="B4917" s="71"/>
      <c r="C4917" s="34" t="s">
        <v>185</v>
      </c>
      <c r="D4917" s="59"/>
      <c r="E4917" s="35"/>
      <c r="F4917" s="35">
        <f ca="1">IFERROR(VLOOKUP($E4917&amp;"-1",'PTE - Segment Emissions Calcs'!$I$8:$V$8919,16,FALSE),0)</f>
        <v>0</v>
      </c>
      <c r="G4917" s="35">
        <f ca="1">IFERROR(VLOOKUP($E4917&amp;"-2",'PTE - Segment Emissions Calcs'!$I$8:$V$8919,16,FALSE),0)</f>
        <v>0</v>
      </c>
      <c r="H4917" s="36">
        <f t="shared" ca="1" si="225"/>
        <v>0</v>
      </c>
      <c r="I4917" s="37">
        <f ca="1">IFERROR(VLOOKUP($E4917&amp;"-1",'PTE - Segment Emissions Calcs'!$I$8:$X$8919,18,FALSE),0)</f>
        <v>0</v>
      </c>
      <c r="J4917" s="37">
        <f ca="1">IFERROR(VLOOKUP($E4917&amp;"-2",'PTE - Segment Emissions Calcs'!$I$8:$X$8919,18,FALSE),0)</f>
        <v>0</v>
      </c>
      <c r="K4917" s="37">
        <f t="shared" ca="1" si="226"/>
        <v>0</v>
      </c>
      <c r="L4917" s="37">
        <f ca="1">IFERROR(VLOOKUP($E4917&amp;"-1",'PTE - Segment Emissions Calcs'!$I$8:$Z$8919,20,FALSE),0)</f>
        <v>0</v>
      </c>
      <c r="M4917" s="37">
        <f ca="1">IFERROR(VLOOKUP($E4917&amp;"-2",'PTE - Segment Emissions Calcs'!$I$8:$Z$8919,20,FALSE),0)</f>
        <v>0</v>
      </c>
      <c r="N4917" s="37">
        <f t="shared" ca="1" si="227"/>
        <v>0</v>
      </c>
      <c r="O4917" s="38">
        <f t="array" aca="1" ref="O4917" ca="1">IF($H4917="TOTAL HAP",H4917,MAX(IF('PTE - Segment Emissions Calcs'!$B$8:$B$8919=$B4917,'PTE - Segment Emissions Calcs'!$V$8:$V$8919,)))</f>
        <v>0</v>
      </c>
      <c r="P4917" s="38">
        <f t="array" aca="1" ref="P4917" ca="1">IF($H4917="TOTAL HAP",K4917,MAX(IF('PTE - Segment Emissions Calcs'!$B$8:$B$8919=$B4917,'PTE - Segment Emissions Calcs'!$X$8:$X$8919,)))</f>
        <v>0</v>
      </c>
      <c r="Q4917" s="38">
        <f t="array" aca="1" ref="Q4917" ca="1">IF($H4917="TOTAL HAP",N4917,MAX(IF('PTE - Segment Emissions Calcs'!$B$8:$B$8919=$B4917,'PTE - Segment Emissions Calcs'!$Z$8:$Z$8919,)))</f>
        <v>0</v>
      </c>
      <c r="R4917" s="39"/>
    </row>
    <row r="4918" spans="1:18" x14ac:dyDescent="0.25">
      <c r="A4918" s="71"/>
      <c r="B4918" s="71"/>
      <c r="C4918" s="34" t="s">
        <v>40</v>
      </c>
      <c r="D4918" s="59"/>
      <c r="E4918" s="35"/>
      <c r="F4918" s="35">
        <f ca="1">IFERROR(VLOOKUP($E4918&amp;"-1",'PTE - Segment Emissions Calcs'!$I$8:$V$8919,16,FALSE),0)</f>
        <v>0</v>
      </c>
      <c r="G4918" s="35">
        <f ca="1">IFERROR(VLOOKUP($E4918&amp;"-2",'PTE - Segment Emissions Calcs'!$I$8:$V$8919,16,FALSE),0)</f>
        <v>0</v>
      </c>
      <c r="H4918" s="36">
        <f t="shared" ca="1" si="225"/>
        <v>0</v>
      </c>
      <c r="I4918" s="37">
        <f ca="1">IFERROR(VLOOKUP($E4918&amp;"-1",'PTE - Segment Emissions Calcs'!$I$8:$X$8919,18,FALSE),0)</f>
        <v>0</v>
      </c>
      <c r="J4918" s="37">
        <f ca="1">IFERROR(VLOOKUP($E4918&amp;"-2",'PTE - Segment Emissions Calcs'!$I$8:$X$8919,18,FALSE),0)</f>
        <v>0</v>
      </c>
      <c r="K4918" s="37">
        <f t="shared" ca="1" si="226"/>
        <v>0</v>
      </c>
      <c r="L4918" s="37">
        <f ca="1">IFERROR(VLOOKUP($E4918&amp;"-1",'PTE - Segment Emissions Calcs'!$I$8:$Z$8919,20,FALSE),0)</f>
        <v>0</v>
      </c>
      <c r="M4918" s="37">
        <f ca="1">IFERROR(VLOOKUP($E4918&amp;"-2",'PTE - Segment Emissions Calcs'!$I$8:$Z$8919,20,FALSE),0)</f>
        <v>0</v>
      </c>
      <c r="N4918" s="37">
        <f t="shared" ca="1" si="227"/>
        <v>0</v>
      </c>
      <c r="O4918" s="38">
        <f t="array" aca="1" ref="O4918" ca="1">IF($H4918="TOTAL HAP",H4918,MAX(IF('PTE - Segment Emissions Calcs'!$B$8:$B$8919=$B4918,'PTE - Segment Emissions Calcs'!$V$8:$V$8919,)))</f>
        <v>0</v>
      </c>
      <c r="P4918" s="38">
        <f t="array" aca="1" ref="P4918" ca="1">IF($H4918="TOTAL HAP",K4918,MAX(IF('PTE - Segment Emissions Calcs'!$B$8:$B$8919=$B4918,'PTE - Segment Emissions Calcs'!$X$8:$X$8919,)))</f>
        <v>0</v>
      </c>
      <c r="Q4918" s="38">
        <f t="array" aca="1" ref="Q4918" ca="1">IF($H4918="TOTAL HAP",N4918,MAX(IF('PTE - Segment Emissions Calcs'!$B$8:$B$8919=$B4918,'PTE - Segment Emissions Calcs'!$Z$8:$Z$8919,)))</f>
        <v>0</v>
      </c>
      <c r="R4918" s="39"/>
    </row>
    <row r="4919" spans="1:18" x14ac:dyDescent="0.25">
      <c r="A4919" s="71"/>
      <c r="B4919" s="71"/>
      <c r="C4919" s="34" t="s">
        <v>186</v>
      </c>
      <c r="D4919" s="59"/>
      <c r="E4919" s="35"/>
      <c r="F4919" s="35">
        <f ca="1">IFERROR(VLOOKUP($E4919&amp;"-1",'PTE - Segment Emissions Calcs'!$I$8:$V$8919,16,FALSE),0)</f>
        <v>0</v>
      </c>
      <c r="G4919" s="35">
        <f ca="1">IFERROR(VLOOKUP($E4919&amp;"-2",'PTE - Segment Emissions Calcs'!$I$8:$V$8919,16,FALSE),0)</f>
        <v>0</v>
      </c>
      <c r="H4919" s="36">
        <f t="shared" ca="1" si="225"/>
        <v>0</v>
      </c>
      <c r="I4919" s="37">
        <f ca="1">IFERROR(VLOOKUP($E4919&amp;"-1",'PTE - Segment Emissions Calcs'!$I$8:$X$8919,18,FALSE),0)</f>
        <v>0</v>
      </c>
      <c r="J4919" s="37">
        <f ca="1">IFERROR(VLOOKUP($E4919&amp;"-2",'PTE - Segment Emissions Calcs'!$I$8:$X$8919,18,FALSE),0)</f>
        <v>0</v>
      </c>
      <c r="K4919" s="37">
        <f t="shared" ca="1" si="226"/>
        <v>0</v>
      </c>
      <c r="L4919" s="37">
        <f ca="1">IFERROR(VLOOKUP($E4919&amp;"-1",'PTE - Segment Emissions Calcs'!$I$8:$Z$8919,20,FALSE),0)</f>
        <v>0</v>
      </c>
      <c r="M4919" s="37">
        <f ca="1">IFERROR(VLOOKUP($E4919&amp;"-2",'PTE - Segment Emissions Calcs'!$I$8:$Z$8919,20,FALSE),0)</f>
        <v>0</v>
      </c>
      <c r="N4919" s="37">
        <f t="shared" ca="1" si="227"/>
        <v>0</v>
      </c>
      <c r="O4919" s="38">
        <f t="array" aca="1" ref="O4919" ca="1">IF($H4919="TOTAL HAP",H4919,MAX(IF('PTE - Segment Emissions Calcs'!$B$8:$B$8919=$B4919,'PTE - Segment Emissions Calcs'!$V$8:$V$8919,)))</f>
        <v>0</v>
      </c>
      <c r="P4919" s="38">
        <f t="array" aca="1" ref="P4919" ca="1">IF($H4919="TOTAL HAP",K4919,MAX(IF('PTE - Segment Emissions Calcs'!$B$8:$B$8919=$B4919,'PTE - Segment Emissions Calcs'!$X$8:$X$8919,)))</f>
        <v>0</v>
      </c>
      <c r="Q4919" s="38">
        <f t="array" aca="1" ref="Q4919" ca="1">IF($H4919="TOTAL HAP",N4919,MAX(IF('PTE - Segment Emissions Calcs'!$B$8:$B$8919=$B4919,'PTE - Segment Emissions Calcs'!$Z$8:$Z$8919,)))</f>
        <v>0</v>
      </c>
      <c r="R4919" s="39"/>
    </row>
    <row r="4920" spans="1:18" x14ac:dyDescent="0.25">
      <c r="A4920" s="71"/>
      <c r="B4920" s="71"/>
      <c r="C4920" s="34" t="s">
        <v>172</v>
      </c>
      <c r="D4920" s="59"/>
      <c r="E4920" s="35"/>
      <c r="F4920" s="35">
        <f ca="1">IFERROR(VLOOKUP($E4920&amp;"-1",'PTE - Segment Emissions Calcs'!$I$8:$V$8919,16,FALSE),0)</f>
        <v>1.1116103999999999E-5</v>
      </c>
      <c r="G4920" s="35">
        <f ca="1">IFERROR(VLOOKUP($E4920&amp;"-2",'PTE - Segment Emissions Calcs'!$I$8:$V$8919,16,FALSE),0)</f>
        <v>0</v>
      </c>
      <c r="H4920" s="36">
        <f t="shared" ca="1" si="225"/>
        <v>1.1116103999999999E-5</v>
      </c>
      <c r="I4920" s="37">
        <f ca="1">IFERROR(VLOOKUP($E4920&amp;"-1",'PTE - Segment Emissions Calcs'!$I$8:$X$8919,18,FALSE),0)</f>
        <v>4.868853552E-5</v>
      </c>
      <c r="J4920" s="37">
        <f ca="1">IFERROR(VLOOKUP($E4920&amp;"-2",'PTE - Segment Emissions Calcs'!$I$8:$X$8919,18,FALSE),0)</f>
        <v>0</v>
      </c>
      <c r="K4920" s="37">
        <f t="shared" ca="1" si="226"/>
        <v>4.868853552E-5</v>
      </c>
      <c r="L4920" s="37">
        <f ca="1">IFERROR(VLOOKUP($E4920&amp;"-1",'PTE - Segment Emissions Calcs'!$I$8:$Z$8919,20,FALSE),0)</f>
        <v>4.868853552E-5</v>
      </c>
      <c r="M4920" s="37">
        <f ca="1">IFERROR(VLOOKUP($E4920&amp;"-2",'PTE - Segment Emissions Calcs'!$I$8:$Z$8919,20,FALSE),0)</f>
        <v>0</v>
      </c>
      <c r="N4920" s="37">
        <f t="shared" ca="1" si="227"/>
        <v>4.868853552E-5</v>
      </c>
      <c r="O4920" s="38">
        <f t="array" aca="1" ref="O4920" ca="1">IF($H4920="TOTAL HAP",H4920,MAX(IF('PTE - Segment Emissions Calcs'!$B$8:$B$8919=$B4920,'PTE - Segment Emissions Calcs'!$V$8:$V$8919,)))</f>
        <v>1.1116103999999999E-5</v>
      </c>
      <c r="P4920" s="38">
        <f t="array" aca="1" ref="P4920" ca="1">IF($H4920="TOTAL HAP",K4920,MAX(IF('PTE - Segment Emissions Calcs'!$B$8:$B$8919=$B4920,'PTE - Segment Emissions Calcs'!$X$8:$X$8919,)))</f>
        <v>4.868853552E-5</v>
      </c>
      <c r="Q4920" s="38">
        <f t="array" aca="1" ref="Q4920" ca="1">IF($H4920="TOTAL HAP",N4920,MAX(IF('PTE - Segment Emissions Calcs'!$B$8:$B$8919=$B4920,'PTE - Segment Emissions Calcs'!$Z$8:$Z$8919,)))</f>
        <v>4.868853552E-5</v>
      </c>
      <c r="R4920" s="39"/>
    </row>
    <row r="4921" spans="1:18" x14ac:dyDescent="0.25">
      <c r="A4921" s="71"/>
      <c r="B4921" s="71"/>
      <c r="C4921" s="34" t="s">
        <v>101</v>
      </c>
      <c r="D4921" s="59"/>
      <c r="E4921" s="35"/>
      <c r="F4921" s="35">
        <f ca="1">IFERROR(VLOOKUP($E4921&amp;"-1",'PTE - Segment Emissions Calcs'!$I$8:$V$8919,16,FALSE),0)</f>
        <v>0</v>
      </c>
      <c r="G4921" s="35">
        <f ca="1">IFERROR(VLOOKUP($E4921&amp;"-2",'PTE - Segment Emissions Calcs'!$I$8:$V$8919,16,FALSE),0)</f>
        <v>0</v>
      </c>
      <c r="H4921" s="36">
        <f t="shared" ca="1" si="225"/>
        <v>0</v>
      </c>
      <c r="I4921" s="37">
        <f ca="1">IFERROR(VLOOKUP($E4921&amp;"-1",'PTE - Segment Emissions Calcs'!$I$8:$X$8919,18,FALSE),0)</f>
        <v>0</v>
      </c>
      <c r="J4921" s="37">
        <f ca="1">IFERROR(VLOOKUP($E4921&amp;"-2",'PTE - Segment Emissions Calcs'!$I$8:$X$8919,18,FALSE),0)</f>
        <v>0</v>
      </c>
      <c r="K4921" s="37">
        <f t="shared" ca="1" si="226"/>
        <v>0</v>
      </c>
      <c r="L4921" s="37">
        <f ca="1">IFERROR(VLOOKUP($E4921&amp;"-1",'PTE - Segment Emissions Calcs'!$I$8:$Z$8919,20,FALSE),0)</f>
        <v>0</v>
      </c>
      <c r="M4921" s="37">
        <f ca="1">IFERROR(VLOOKUP($E4921&amp;"-2",'PTE - Segment Emissions Calcs'!$I$8:$Z$8919,20,FALSE),0)</f>
        <v>0</v>
      </c>
      <c r="N4921" s="37">
        <f t="shared" ca="1" si="227"/>
        <v>0</v>
      </c>
      <c r="O4921" s="38">
        <f t="array" aca="1" ref="O4921" ca="1">IF($H4921="TOTAL HAP",H4921,MAX(IF('PTE - Segment Emissions Calcs'!$B$8:$B$8919=$B4921,'PTE - Segment Emissions Calcs'!$V$8:$V$8919,)))</f>
        <v>0</v>
      </c>
      <c r="P4921" s="38">
        <f t="array" aca="1" ref="P4921" ca="1">IF($H4921="TOTAL HAP",K4921,MAX(IF('PTE - Segment Emissions Calcs'!$B$8:$B$8919=$B4921,'PTE - Segment Emissions Calcs'!$X$8:$X$8919,)))</f>
        <v>0</v>
      </c>
      <c r="Q4921" s="38">
        <f t="array" aca="1" ref="Q4921" ca="1">IF($H4921="TOTAL HAP",N4921,MAX(IF('PTE - Segment Emissions Calcs'!$B$8:$B$8919=$B4921,'PTE - Segment Emissions Calcs'!$Z$8:$Z$8919,)))</f>
        <v>0</v>
      </c>
      <c r="R4921" s="39"/>
    </row>
    <row r="4922" spans="1:18" x14ac:dyDescent="0.25">
      <c r="A4922" s="71"/>
      <c r="B4922" s="71"/>
      <c r="C4922" s="34" t="s">
        <v>152</v>
      </c>
      <c r="D4922" s="59"/>
      <c r="E4922" s="35"/>
      <c r="F4922" s="35">
        <f ca="1">IFERROR(VLOOKUP($E4922&amp;"-1",'PTE - Segment Emissions Calcs'!$I$8:$V$8919,16,FALSE),0)</f>
        <v>0</v>
      </c>
      <c r="G4922" s="35">
        <f ca="1">IFERROR(VLOOKUP($E4922&amp;"-2",'PTE - Segment Emissions Calcs'!$I$8:$V$8919,16,FALSE),0)</f>
        <v>0</v>
      </c>
      <c r="H4922" s="36">
        <f t="shared" ca="1" si="225"/>
        <v>0</v>
      </c>
      <c r="I4922" s="37">
        <f ca="1">IFERROR(VLOOKUP($E4922&amp;"-1",'PTE - Segment Emissions Calcs'!$I$8:$X$8919,18,FALSE),0)</f>
        <v>0</v>
      </c>
      <c r="J4922" s="37">
        <f ca="1">IFERROR(VLOOKUP($E4922&amp;"-2",'PTE - Segment Emissions Calcs'!$I$8:$X$8919,18,FALSE),0)</f>
        <v>0</v>
      </c>
      <c r="K4922" s="37">
        <f t="shared" ca="1" si="226"/>
        <v>0</v>
      </c>
      <c r="L4922" s="37">
        <f ca="1">IFERROR(VLOOKUP($E4922&amp;"-1",'PTE - Segment Emissions Calcs'!$I$8:$Z$8919,20,FALSE),0)</f>
        <v>0</v>
      </c>
      <c r="M4922" s="37">
        <f ca="1">IFERROR(VLOOKUP($E4922&amp;"-2",'PTE - Segment Emissions Calcs'!$I$8:$Z$8919,20,FALSE),0)</f>
        <v>0</v>
      </c>
      <c r="N4922" s="37">
        <f t="shared" ca="1" si="227"/>
        <v>0</v>
      </c>
      <c r="O4922" s="38">
        <f t="array" aca="1" ref="O4922" ca="1">IF($H4922="TOTAL HAP",H4922,MAX(IF('PTE - Segment Emissions Calcs'!$B$8:$B$8919=$B4922,'PTE - Segment Emissions Calcs'!$V$8:$V$8919,)))</f>
        <v>0</v>
      </c>
      <c r="P4922" s="38">
        <f t="array" aca="1" ref="P4922" ca="1">IF($H4922="TOTAL HAP",K4922,MAX(IF('PTE - Segment Emissions Calcs'!$B$8:$B$8919=$B4922,'PTE - Segment Emissions Calcs'!$X$8:$X$8919,)))</f>
        <v>0</v>
      </c>
      <c r="Q4922" s="38">
        <f t="array" aca="1" ref="Q4922" ca="1">IF($H4922="TOTAL HAP",N4922,MAX(IF('PTE - Segment Emissions Calcs'!$B$8:$B$8919=$B4922,'PTE - Segment Emissions Calcs'!$Z$8:$Z$8919,)))</f>
        <v>0</v>
      </c>
      <c r="R4922" s="39"/>
    </row>
    <row r="4923" spans="1:18" x14ac:dyDescent="0.25">
      <c r="A4923" s="71"/>
      <c r="B4923" s="71"/>
      <c r="C4923" s="34" t="s">
        <v>42</v>
      </c>
      <c r="D4923" s="59"/>
      <c r="E4923" s="35"/>
      <c r="F4923" s="35">
        <f ca="1">IFERROR(VLOOKUP($E4923&amp;"-1",'PTE - Segment Emissions Calcs'!$I$8:$V$8919,16,FALSE),0)</f>
        <v>0</v>
      </c>
      <c r="G4923" s="35">
        <f ca="1">IFERROR(VLOOKUP($E4923&amp;"-2",'PTE - Segment Emissions Calcs'!$I$8:$V$8919,16,FALSE),0)</f>
        <v>0</v>
      </c>
      <c r="H4923" s="36">
        <f t="shared" ca="1" si="225"/>
        <v>0</v>
      </c>
      <c r="I4923" s="37">
        <f ca="1">IFERROR(VLOOKUP($E4923&amp;"-1",'PTE - Segment Emissions Calcs'!$I$8:$X$8919,18,FALSE),0)</f>
        <v>0</v>
      </c>
      <c r="J4923" s="37">
        <f ca="1">IFERROR(VLOOKUP($E4923&amp;"-2",'PTE - Segment Emissions Calcs'!$I$8:$X$8919,18,FALSE),0)</f>
        <v>0</v>
      </c>
      <c r="K4923" s="37">
        <f t="shared" ca="1" si="226"/>
        <v>0</v>
      </c>
      <c r="L4923" s="37">
        <f ca="1">IFERROR(VLOOKUP($E4923&amp;"-1",'PTE - Segment Emissions Calcs'!$I$8:$Z$8919,20,FALSE),0)</f>
        <v>0</v>
      </c>
      <c r="M4923" s="37">
        <f ca="1">IFERROR(VLOOKUP($E4923&amp;"-2",'PTE - Segment Emissions Calcs'!$I$8:$Z$8919,20,FALSE),0)</f>
        <v>0</v>
      </c>
      <c r="N4923" s="37">
        <f t="shared" ca="1" si="227"/>
        <v>0</v>
      </c>
      <c r="O4923" s="38">
        <f t="array" aca="1" ref="O4923" ca="1">IF($H4923="TOTAL HAP",H4923,MAX(IF('PTE - Segment Emissions Calcs'!$B$8:$B$8919=$B4923,'PTE - Segment Emissions Calcs'!$V$8:$V$8919,)))</f>
        <v>0</v>
      </c>
      <c r="P4923" s="38">
        <f t="array" aca="1" ref="P4923" ca="1">IF($H4923="TOTAL HAP",K4923,MAX(IF('PTE - Segment Emissions Calcs'!$B$8:$B$8919=$B4923,'PTE - Segment Emissions Calcs'!$X$8:$X$8919,)))</f>
        <v>0</v>
      </c>
      <c r="Q4923" s="38">
        <f t="array" aca="1" ref="Q4923" ca="1">IF($H4923="TOTAL HAP",N4923,MAX(IF('PTE - Segment Emissions Calcs'!$B$8:$B$8919=$B4923,'PTE - Segment Emissions Calcs'!$Z$8:$Z$8919,)))</f>
        <v>0</v>
      </c>
      <c r="R4923" s="39"/>
    </row>
    <row r="4924" spans="1:18" x14ac:dyDescent="0.25">
      <c r="A4924" s="71"/>
      <c r="B4924" s="71"/>
      <c r="C4924" s="34" t="s">
        <v>130</v>
      </c>
      <c r="D4924" s="59"/>
      <c r="E4924" s="35"/>
      <c r="F4924" s="35">
        <f ca="1">IFERROR(VLOOKUP($E4924&amp;"-1",'PTE - Segment Emissions Calcs'!$I$8:$V$8919,16,FALSE),0)</f>
        <v>3.7610315999999998E-5</v>
      </c>
      <c r="G4924" s="35">
        <f ca="1">IFERROR(VLOOKUP($E4924&amp;"-2",'PTE - Segment Emissions Calcs'!$I$8:$V$8919,16,FALSE),0)</f>
        <v>0</v>
      </c>
      <c r="H4924" s="36">
        <f t="shared" ca="1" si="225"/>
        <v>3.7610315999999998E-5</v>
      </c>
      <c r="I4924" s="37">
        <f ca="1">IFERROR(VLOOKUP($E4924&amp;"-1",'PTE - Segment Emissions Calcs'!$I$8:$X$8919,18,FALSE),0)</f>
        <v>1.6473318407999999E-4</v>
      </c>
      <c r="J4924" s="37">
        <f ca="1">IFERROR(VLOOKUP($E4924&amp;"-2",'PTE - Segment Emissions Calcs'!$I$8:$X$8919,18,FALSE),0)</f>
        <v>0</v>
      </c>
      <c r="K4924" s="37">
        <f t="shared" ca="1" si="226"/>
        <v>1.6473318407999999E-4</v>
      </c>
      <c r="L4924" s="37">
        <f ca="1">IFERROR(VLOOKUP($E4924&amp;"-1",'PTE - Segment Emissions Calcs'!$I$8:$Z$8919,20,FALSE),0)</f>
        <v>1.6473318407999999E-4</v>
      </c>
      <c r="M4924" s="37">
        <f ca="1">IFERROR(VLOOKUP($E4924&amp;"-2",'PTE - Segment Emissions Calcs'!$I$8:$Z$8919,20,FALSE),0)</f>
        <v>0</v>
      </c>
      <c r="N4924" s="37">
        <f t="shared" ca="1" si="227"/>
        <v>1.6473318407999999E-4</v>
      </c>
      <c r="O4924" s="38">
        <f t="array" aca="1" ref="O4924" ca="1">IF($H4924="TOTAL HAP",H4924,MAX(IF('PTE - Segment Emissions Calcs'!$B$8:$B$8919=$B4924,'PTE - Segment Emissions Calcs'!$V$8:$V$8919,)))</f>
        <v>3.7610315999999998E-5</v>
      </c>
      <c r="P4924" s="38">
        <f t="array" aca="1" ref="P4924" ca="1">IF($H4924="TOTAL HAP",K4924,MAX(IF('PTE - Segment Emissions Calcs'!$B$8:$B$8919=$B4924,'PTE - Segment Emissions Calcs'!$X$8:$X$8919,)))</f>
        <v>1.6473318407999999E-4</v>
      </c>
      <c r="Q4924" s="38">
        <f t="array" aca="1" ref="Q4924" ca="1">IF($H4924="TOTAL HAP",N4924,MAX(IF('PTE - Segment Emissions Calcs'!$B$8:$B$8919=$B4924,'PTE - Segment Emissions Calcs'!$Z$8:$Z$8919,)))</f>
        <v>1.6473318407999999E-4</v>
      </c>
      <c r="R4924" s="39"/>
    </row>
    <row r="4925" spans="1:18" x14ac:dyDescent="0.25">
      <c r="A4925" s="71"/>
      <c r="B4925" s="71"/>
      <c r="C4925" s="34" t="s">
        <v>173</v>
      </c>
      <c r="D4925" s="59"/>
      <c r="E4925" s="35"/>
      <c r="F4925" s="35">
        <f ca="1">IFERROR(VLOOKUP($E4925&amp;"-1",'PTE - Segment Emissions Calcs'!$I$8:$V$8919,16,FALSE),0)</f>
        <v>0</v>
      </c>
      <c r="G4925" s="35">
        <f ca="1">IFERROR(VLOOKUP($E4925&amp;"-2",'PTE - Segment Emissions Calcs'!$I$8:$V$8919,16,FALSE),0)</f>
        <v>0</v>
      </c>
      <c r="H4925" s="36">
        <f t="shared" ca="1" si="225"/>
        <v>0</v>
      </c>
      <c r="I4925" s="37">
        <f ca="1">IFERROR(VLOOKUP($E4925&amp;"-1",'PTE - Segment Emissions Calcs'!$I$8:$X$8919,18,FALSE),0)</f>
        <v>0</v>
      </c>
      <c r="J4925" s="37">
        <f ca="1">IFERROR(VLOOKUP($E4925&amp;"-2",'PTE - Segment Emissions Calcs'!$I$8:$X$8919,18,FALSE),0)</f>
        <v>0</v>
      </c>
      <c r="K4925" s="37">
        <f t="shared" ca="1" si="226"/>
        <v>0</v>
      </c>
      <c r="L4925" s="37">
        <f ca="1">IFERROR(VLOOKUP($E4925&amp;"-1",'PTE - Segment Emissions Calcs'!$I$8:$Z$8919,20,FALSE),0)</f>
        <v>0</v>
      </c>
      <c r="M4925" s="37">
        <f ca="1">IFERROR(VLOOKUP($E4925&amp;"-2",'PTE - Segment Emissions Calcs'!$I$8:$Z$8919,20,FALSE),0)</f>
        <v>0</v>
      </c>
      <c r="N4925" s="37">
        <f t="shared" ca="1" si="227"/>
        <v>0</v>
      </c>
      <c r="O4925" s="38">
        <f t="array" aca="1" ref="O4925" ca="1">IF($H4925="TOTAL HAP",H4925,MAX(IF('PTE - Segment Emissions Calcs'!$B$8:$B$8919=$B4925,'PTE - Segment Emissions Calcs'!$V$8:$V$8919,)))</f>
        <v>0</v>
      </c>
      <c r="P4925" s="38">
        <f t="array" aca="1" ref="P4925" ca="1">IF($H4925="TOTAL HAP",K4925,MAX(IF('PTE - Segment Emissions Calcs'!$B$8:$B$8919=$B4925,'PTE - Segment Emissions Calcs'!$X$8:$X$8919,)))</f>
        <v>0</v>
      </c>
      <c r="Q4925" s="38">
        <f t="array" aca="1" ref="Q4925" ca="1">IF($H4925="TOTAL HAP",N4925,MAX(IF('PTE - Segment Emissions Calcs'!$B$8:$B$8919=$B4925,'PTE - Segment Emissions Calcs'!$Z$8:$Z$8919,)))</f>
        <v>0</v>
      </c>
      <c r="R4925" s="39"/>
    </row>
    <row r="4926" spans="1:18" x14ac:dyDescent="0.25">
      <c r="A4926" s="71"/>
      <c r="B4926" s="71"/>
      <c r="C4926" s="34" t="s">
        <v>43</v>
      </c>
      <c r="D4926" s="59"/>
      <c r="E4926" s="35"/>
      <c r="F4926" s="35">
        <f ca="1">IFERROR(VLOOKUP($E4926&amp;"-1",'PTE - Segment Emissions Calcs'!$I$8:$V$8919,16,FALSE),0)</f>
        <v>0</v>
      </c>
      <c r="G4926" s="35">
        <f ca="1">IFERROR(VLOOKUP($E4926&amp;"-2",'PTE - Segment Emissions Calcs'!$I$8:$V$8919,16,FALSE),0)</f>
        <v>0</v>
      </c>
      <c r="H4926" s="36">
        <f t="shared" ca="1" si="225"/>
        <v>0</v>
      </c>
      <c r="I4926" s="37">
        <f ca="1">IFERROR(VLOOKUP($E4926&amp;"-1",'PTE - Segment Emissions Calcs'!$I$8:$X$8919,18,FALSE),0)</f>
        <v>0</v>
      </c>
      <c r="J4926" s="37">
        <f ca="1">IFERROR(VLOOKUP($E4926&amp;"-2",'PTE - Segment Emissions Calcs'!$I$8:$X$8919,18,FALSE),0)</f>
        <v>0</v>
      </c>
      <c r="K4926" s="37">
        <f t="shared" ca="1" si="226"/>
        <v>0</v>
      </c>
      <c r="L4926" s="37">
        <f ca="1">IFERROR(VLOOKUP($E4926&amp;"-1",'PTE - Segment Emissions Calcs'!$I$8:$Z$8919,20,FALSE),0)</f>
        <v>0</v>
      </c>
      <c r="M4926" s="37">
        <f ca="1">IFERROR(VLOOKUP($E4926&amp;"-2",'PTE - Segment Emissions Calcs'!$I$8:$Z$8919,20,FALSE),0)</f>
        <v>0</v>
      </c>
      <c r="N4926" s="37">
        <f t="shared" ca="1" si="227"/>
        <v>0</v>
      </c>
      <c r="O4926" s="38">
        <f t="array" aca="1" ref="O4926" ca="1">IF($H4926="TOTAL HAP",H4926,MAX(IF('PTE - Segment Emissions Calcs'!$B$8:$B$8919=$B4926,'PTE - Segment Emissions Calcs'!$V$8:$V$8919,)))</f>
        <v>0</v>
      </c>
      <c r="P4926" s="38">
        <f t="array" aca="1" ref="P4926" ca="1">IF($H4926="TOTAL HAP",K4926,MAX(IF('PTE - Segment Emissions Calcs'!$B$8:$B$8919=$B4926,'PTE - Segment Emissions Calcs'!$X$8:$X$8919,)))</f>
        <v>0</v>
      </c>
      <c r="Q4926" s="38">
        <f t="array" aca="1" ref="Q4926" ca="1">IF($H4926="TOTAL HAP",N4926,MAX(IF('PTE - Segment Emissions Calcs'!$B$8:$B$8919=$B4926,'PTE - Segment Emissions Calcs'!$Z$8:$Z$8919,)))</f>
        <v>0</v>
      </c>
      <c r="R4926" s="39"/>
    </row>
    <row r="4927" spans="1:18" x14ac:dyDescent="0.25">
      <c r="A4927" s="71"/>
      <c r="B4927" s="71"/>
      <c r="C4927" s="34" t="s">
        <v>190</v>
      </c>
      <c r="D4927" s="59"/>
      <c r="E4927" s="35"/>
      <c r="F4927" s="35">
        <f ca="1">IFERROR(VLOOKUP($E4927&amp;"-1",'PTE - Segment Emissions Calcs'!$I$8:$V$8919,16,FALSE),0)</f>
        <v>0</v>
      </c>
      <c r="G4927" s="35">
        <f ca="1">IFERROR(VLOOKUP($E4927&amp;"-2",'PTE - Segment Emissions Calcs'!$I$8:$V$8919,16,FALSE),0)</f>
        <v>0</v>
      </c>
      <c r="H4927" s="36">
        <f t="shared" ca="1" si="225"/>
        <v>0</v>
      </c>
      <c r="I4927" s="37">
        <f ca="1">IFERROR(VLOOKUP($E4927&amp;"-1",'PTE - Segment Emissions Calcs'!$I$8:$X$8919,18,FALSE),0)</f>
        <v>0</v>
      </c>
      <c r="J4927" s="37">
        <f ca="1">IFERROR(VLOOKUP($E4927&amp;"-2",'PTE - Segment Emissions Calcs'!$I$8:$X$8919,18,FALSE),0)</f>
        <v>0</v>
      </c>
      <c r="K4927" s="37">
        <f t="shared" ca="1" si="226"/>
        <v>0</v>
      </c>
      <c r="L4927" s="37">
        <f ca="1">IFERROR(VLOOKUP($E4927&amp;"-1",'PTE - Segment Emissions Calcs'!$I$8:$Z$8919,20,FALSE),0)</f>
        <v>0</v>
      </c>
      <c r="M4927" s="37">
        <f ca="1">IFERROR(VLOOKUP($E4927&amp;"-2",'PTE - Segment Emissions Calcs'!$I$8:$Z$8919,20,FALSE),0)</f>
        <v>0</v>
      </c>
      <c r="N4927" s="37">
        <f t="shared" ca="1" si="227"/>
        <v>0</v>
      </c>
      <c r="O4927" s="38">
        <f t="array" aca="1" ref="O4927" ca="1">IF($H4927="TOTAL HAP",H4927,MAX(IF('PTE - Segment Emissions Calcs'!$B$8:$B$8919=$B4927,'PTE - Segment Emissions Calcs'!$V$8:$V$8919,)))</f>
        <v>0</v>
      </c>
      <c r="P4927" s="38">
        <f t="array" aca="1" ref="P4927" ca="1">IF($H4927="TOTAL HAP",K4927,MAX(IF('PTE - Segment Emissions Calcs'!$B$8:$B$8919=$B4927,'PTE - Segment Emissions Calcs'!$X$8:$X$8919,)))</f>
        <v>0</v>
      </c>
      <c r="Q4927" s="38">
        <f t="array" aca="1" ref="Q4927" ca="1">IF($H4927="TOTAL HAP",N4927,MAX(IF('PTE - Segment Emissions Calcs'!$B$8:$B$8919=$B4927,'PTE - Segment Emissions Calcs'!$Z$8:$Z$8919,)))</f>
        <v>0</v>
      </c>
      <c r="R4927" s="39"/>
    </row>
    <row r="4928" spans="1:18" x14ac:dyDescent="0.25">
      <c r="A4928" s="71"/>
      <c r="B4928" s="71"/>
      <c r="C4928" s="34" t="s">
        <v>189</v>
      </c>
      <c r="D4928" s="59"/>
      <c r="E4928" s="35"/>
      <c r="F4928" s="35">
        <f ca="1">IFERROR(VLOOKUP($E4928&amp;"-1",'PTE - Segment Emissions Calcs'!$I$8:$V$8919,16,FALSE),0)</f>
        <v>0</v>
      </c>
      <c r="G4928" s="35">
        <f ca="1">IFERROR(VLOOKUP($E4928&amp;"-2",'PTE - Segment Emissions Calcs'!$I$8:$V$8919,16,FALSE),0)</f>
        <v>0</v>
      </c>
      <c r="H4928" s="36">
        <f t="shared" ca="1" si="225"/>
        <v>0</v>
      </c>
      <c r="I4928" s="37">
        <f ca="1">IFERROR(VLOOKUP($E4928&amp;"-1",'PTE - Segment Emissions Calcs'!$I$8:$X$8919,18,FALSE),0)</f>
        <v>0</v>
      </c>
      <c r="J4928" s="37">
        <f ca="1">IFERROR(VLOOKUP($E4928&amp;"-2",'PTE - Segment Emissions Calcs'!$I$8:$X$8919,18,FALSE),0)</f>
        <v>0</v>
      </c>
      <c r="K4928" s="37">
        <f t="shared" ca="1" si="226"/>
        <v>0</v>
      </c>
      <c r="L4928" s="37">
        <f ca="1">IFERROR(VLOOKUP($E4928&amp;"-1",'PTE - Segment Emissions Calcs'!$I$8:$Z$8919,20,FALSE),0)</f>
        <v>0</v>
      </c>
      <c r="M4928" s="37">
        <f ca="1">IFERROR(VLOOKUP($E4928&amp;"-2",'PTE - Segment Emissions Calcs'!$I$8:$Z$8919,20,FALSE),0)</f>
        <v>0</v>
      </c>
      <c r="N4928" s="37">
        <f t="shared" ca="1" si="227"/>
        <v>0</v>
      </c>
      <c r="O4928" s="38">
        <f t="array" aca="1" ref="O4928" ca="1">IF($H4928="TOTAL HAP",H4928,MAX(IF('PTE - Segment Emissions Calcs'!$B$8:$B$8919=$B4928,'PTE - Segment Emissions Calcs'!$V$8:$V$8919,)))</f>
        <v>0</v>
      </c>
      <c r="P4928" s="38">
        <f t="array" aca="1" ref="P4928" ca="1">IF($H4928="TOTAL HAP",K4928,MAX(IF('PTE - Segment Emissions Calcs'!$B$8:$B$8919=$B4928,'PTE - Segment Emissions Calcs'!$X$8:$X$8919,)))</f>
        <v>0</v>
      </c>
      <c r="Q4928" s="38">
        <f t="array" aca="1" ref="Q4928" ca="1">IF($H4928="TOTAL HAP",N4928,MAX(IF('PTE - Segment Emissions Calcs'!$B$8:$B$8919=$B4928,'PTE - Segment Emissions Calcs'!$Z$8:$Z$8919,)))</f>
        <v>0</v>
      </c>
      <c r="R4928" s="39"/>
    </row>
    <row r="4929" spans="1:18" x14ac:dyDescent="0.25">
      <c r="A4929" s="71"/>
      <c r="B4929" s="71"/>
      <c r="C4929" s="34" t="s">
        <v>191</v>
      </c>
      <c r="D4929" s="59"/>
      <c r="E4929" s="35"/>
      <c r="F4929" s="35">
        <f ca="1">IFERROR(VLOOKUP($E4929&amp;"-1",'PTE - Segment Emissions Calcs'!$I$8:$V$8919,16,FALSE),0)</f>
        <v>0</v>
      </c>
      <c r="G4929" s="35">
        <f ca="1">IFERROR(VLOOKUP($E4929&amp;"-2",'PTE - Segment Emissions Calcs'!$I$8:$V$8919,16,FALSE),0)</f>
        <v>0</v>
      </c>
      <c r="H4929" s="36">
        <f t="shared" ca="1" si="225"/>
        <v>0</v>
      </c>
      <c r="I4929" s="37">
        <f ca="1">IFERROR(VLOOKUP($E4929&amp;"-1",'PTE - Segment Emissions Calcs'!$I$8:$X$8919,18,FALSE),0)</f>
        <v>0</v>
      </c>
      <c r="J4929" s="37">
        <f ca="1">IFERROR(VLOOKUP($E4929&amp;"-2",'PTE - Segment Emissions Calcs'!$I$8:$X$8919,18,FALSE),0)</f>
        <v>0</v>
      </c>
      <c r="K4929" s="37">
        <f t="shared" ca="1" si="226"/>
        <v>0</v>
      </c>
      <c r="L4929" s="37">
        <f ca="1">IFERROR(VLOOKUP($E4929&amp;"-1",'PTE - Segment Emissions Calcs'!$I$8:$Z$8919,20,FALSE),0)</f>
        <v>0</v>
      </c>
      <c r="M4929" s="37">
        <f ca="1">IFERROR(VLOOKUP($E4929&amp;"-2",'PTE - Segment Emissions Calcs'!$I$8:$Z$8919,20,FALSE),0)</f>
        <v>0</v>
      </c>
      <c r="N4929" s="37">
        <f t="shared" ca="1" si="227"/>
        <v>0</v>
      </c>
      <c r="O4929" s="38">
        <f t="array" aca="1" ref="O4929" ca="1">IF($H4929="TOTAL HAP",H4929,MAX(IF('PTE - Segment Emissions Calcs'!$B$8:$B$8919=$B4929,'PTE - Segment Emissions Calcs'!$V$8:$V$8919,)))</f>
        <v>0</v>
      </c>
      <c r="P4929" s="38">
        <f t="array" aca="1" ref="P4929" ca="1">IF($H4929="TOTAL HAP",K4929,MAX(IF('PTE - Segment Emissions Calcs'!$B$8:$B$8919=$B4929,'PTE - Segment Emissions Calcs'!$X$8:$X$8919,)))</f>
        <v>0</v>
      </c>
      <c r="Q4929" s="38">
        <f t="array" aca="1" ref="Q4929" ca="1">IF($H4929="TOTAL HAP",N4929,MAX(IF('PTE - Segment Emissions Calcs'!$B$8:$B$8919=$B4929,'PTE - Segment Emissions Calcs'!$Z$8:$Z$8919,)))</f>
        <v>0</v>
      </c>
      <c r="R4929" s="39"/>
    </row>
    <row r="4930" spans="1:18" x14ac:dyDescent="0.25">
      <c r="A4930" s="71"/>
      <c r="B4930" s="71"/>
      <c r="C4930" s="34" t="s">
        <v>221</v>
      </c>
      <c r="D4930" s="59"/>
      <c r="E4930" s="35"/>
      <c r="F4930" s="35">
        <f ca="1">IFERROR(VLOOKUP($E4930&amp;"-1",'PTE - Segment Emissions Calcs'!$I$8:$V$8919,16,FALSE),0)</f>
        <v>0</v>
      </c>
      <c r="G4930" s="35">
        <f ca="1">IFERROR(VLOOKUP($E4930&amp;"-2",'PTE - Segment Emissions Calcs'!$I$8:$V$8919,16,FALSE),0)</f>
        <v>0</v>
      </c>
      <c r="H4930" s="36">
        <f t="shared" ca="1" si="225"/>
        <v>0</v>
      </c>
      <c r="I4930" s="37">
        <f ca="1">IFERROR(VLOOKUP($E4930&amp;"-1",'PTE - Segment Emissions Calcs'!$I$8:$X$8919,18,FALSE),0)</f>
        <v>0</v>
      </c>
      <c r="J4930" s="37">
        <f ca="1">IFERROR(VLOOKUP($E4930&amp;"-2",'PTE - Segment Emissions Calcs'!$I$8:$X$8919,18,FALSE),0)</f>
        <v>0</v>
      </c>
      <c r="K4930" s="37">
        <f t="shared" ca="1" si="226"/>
        <v>0</v>
      </c>
      <c r="L4930" s="37">
        <f ca="1">IFERROR(VLOOKUP($E4930&amp;"-1",'PTE - Segment Emissions Calcs'!$I$8:$Z$8919,20,FALSE),0)</f>
        <v>0</v>
      </c>
      <c r="M4930" s="37">
        <f ca="1">IFERROR(VLOOKUP($E4930&amp;"-2",'PTE - Segment Emissions Calcs'!$I$8:$Z$8919,20,FALSE),0)</f>
        <v>0</v>
      </c>
      <c r="N4930" s="37">
        <f t="shared" ca="1" si="227"/>
        <v>0</v>
      </c>
      <c r="O4930" s="38">
        <f t="array" aca="1" ref="O4930" ca="1">IF($H4930="TOTAL HAP",H4930,MAX(IF('PTE - Segment Emissions Calcs'!$B$8:$B$8919=$B4930,'PTE - Segment Emissions Calcs'!$V$8:$V$8919,)))</f>
        <v>0</v>
      </c>
      <c r="P4930" s="38">
        <f t="array" aca="1" ref="P4930" ca="1">IF($H4930="TOTAL HAP",K4930,MAX(IF('PTE - Segment Emissions Calcs'!$B$8:$B$8919=$B4930,'PTE - Segment Emissions Calcs'!$X$8:$X$8919,)))</f>
        <v>0</v>
      </c>
      <c r="Q4930" s="38">
        <f t="array" aca="1" ref="Q4930" ca="1">IF($H4930="TOTAL HAP",N4930,MAX(IF('PTE - Segment Emissions Calcs'!$B$8:$B$8919=$B4930,'PTE - Segment Emissions Calcs'!$Z$8:$Z$8919,)))</f>
        <v>0</v>
      </c>
      <c r="R4930" s="39"/>
    </row>
    <row r="4931" spans="1:18" x14ac:dyDescent="0.25">
      <c r="A4931" s="71"/>
      <c r="B4931" s="71"/>
      <c r="C4931" s="34" t="s">
        <v>192</v>
      </c>
      <c r="D4931" s="59"/>
      <c r="E4931" s="35"/>
      <c r="F4931" s="35">
        <f ca="1">IFERROR(VLOOKUP($E4931&amp;"-1",'PTE - Segment Emissions Calcs'!$I$8:$V$8919,16,FALSE),0)</f>
        <v>0</v>
      </c>
      <c r="G4931" s="35">
        <f ca="1">IFERROR(VLOOKUP($E4931&amp;"-2",'PTE - Segment Emissions Calcs'!$I$8:$V$8919,16,FALSE),0)</f>
        <v>0</v>
      </c>
      <c r="H4931" s="36">
        <f t="shared" ca="1" si="225"/>
        <v>0</v>
      </c>
      <c r="I4931" s="37">
        <f ca="1">IFERROR(VLOOKUP($E4931&amp;"-1",'PTE - Segment Emissions Calcs'!$I$8:$X$8919,18,FALSE),0)</f>
        <v>0</v>
      </c>
      <c r="J4931" s="37">
        <f ca="1">IFERROR(VLOOKUP($E4931&amp;"-2",'PTE - Segment Emissions Calcs'!$I$8:$X$8919,18,FALSE),0)</f>
        <v>0</v>
      </c>
      <c r="K4931" s="37">
        <f t="shared" ca="1" si="226"/>
        <v>0</v>
      </c>
      <c r="L4931" s="37">
        <f ca="1">IFERROR(VLOOKUP($E4931&amp;"-1",'PTE - Segment Emissions Calcs'!$I$8:$Z$8919,20,FALSE),0)</f>
        <v>0</v>
      </c>
      <c r="M4931" s="37">
        <f ca="1">IFERROR(VLOOKUP($E4931&amp;"-2",'PTE - Segment Emissions Calcs'!$I$8:$Z$8919,20,FALSE),0)</f>
        <v>0</v>
      </c>
      <c r="N4931" s="37">
        <f t="shared" ca="1" si="227"/>
        <v>0</v>
      </c>
      <c r="O4931" s="38">
        <f t="array" aca="1" ref="O4931" ca="1">IF($H4931="TOTAL HAP",H4931,MAX(IF('PTE - Segment Emissions Calcs'!$B$8:$B$8919=$B4931,'PTE - Segment Emissions Calcs'!$V$8:$V$8919,)))</f>
        <v>0</v>
      </c>
      <c r="P4931" s="38">
        <f t="array" aca="1" ref="P4931" ca="1">IF($H4931="TOTAL HAP",K4931,MAX(IF('PTE - Segment Emissions Calcs'!$B$8:$B$8919=$B4931,'PTE - Segment Emissions Calcs'!$X$8:$X$8919,)))</f>
        <v>0</v>
      </c>
      <c r="Q4931" s="38">
        <f t="array" aca="1" ref="Q4931" ca="1">IF($H4931="TOTAL HAP",N4931,MAX(IF('PTE - Segment Emissions Calcs'!$B$8:$B$8919=$B4931,'PTE - Segment Emissions Calcs'!$Z$8:$Z$8919,)))</f>
        <v>0</v>
      </c>
      <c r="R4931" s="39"/>
    </row>
    <row r="4932" spans="1:18" x14ac:dyDescent="0.25">
      <c r="A4932" s="71"/>
      <c r="B4932" s="71"/>
      <c r="C4932" s="34" t="s">
        <v>193</v>
      </c>
      <c r="D4932" s="59"/>
      <c r="E4932" s="35"/>
      <c r="F4932" s="35">
        <f ca="1">IFERROR(VLOOKUP($E4932&amp;"-1",'PTE - Segment Emissions Calcs'!$I$8:$V$8919,16,FALSE),0)</f>
        <v>0</v>
      </c>
      <c r="G4932" s="35">
        <f ca="1">IFERROR(VLOOKUP($E4932&amp;"-2",'PTE - Segment Emissions Calcs'!$I$8:$V$8919,16,FALSE),0)</f>
        <v>0</v>
      </c>
      <c r="H4932" s="36">
        <f t="shared" ca="1" si="225"/>
        <v>0</v>
      </c>
      <c r="I4932" s="37">
        <f ca="1">IFERROR(VLOOKUP($E4932&amp;"-1",'PTE - Segment Emissions Calcs'!$I$8:$X$8919,18,FALSE),0)</f>
        <v>0</v>
      </c>
      <c r="J4932" s="37">
        <f ca="1">IFERROR(VLOOKUP($E4932&amp;"-2",'PTE - Segment Emissions Calcs'!$I$8:$X$8919,18,FALSE),0)</f>
        <v>0</v>
      </c>
      <c r="K4932" s="37">
        <f t="shared" ca="1" si="226"/>
        <v>0</v>
      </c>
      <c r="L4932" s="37">
        <f ca="1">IFERROR(VLOOKUP($E4932&amp;"-1",'PTE - Segment Emissions Calcs'!$I$8:$Z$8919,20,FALSE),0)</f>
        <v>0</v>
      </c>
      <c r="M4932" s="37">
        <f ca="1">IFERROR(VLOOKUP($E4932&amp;"-2",'PTE - Segment Emissions Calcs'!$I$8:$Z$8919,20,FALSE),0)</f>
        <v>0</v>
      </c>
      <c r="N4932" s="37">
        <f t="shared" ca="1" si="227"/>
        <v>0</v>
      </c>
      <c r="O4932" s="38">
        <f t="array" aca="1" ref="O4932" ca="1">IF($H4932="TOTAL HAP",H4932,MAX(IF('PTE - Segment Emissions Calcs'!$B$8:$B$8919=$B4932,'PTE - Segment Emissions Calcs'!$V$8:$V$8919,)))</f>
        <v>0</v>
      </c>
      <c r="P4932" s="38">
        <f t="array" aca="1" ref="P4932" ca="1">IF($H4932="TOTAL HAP",K4932,MAX(IF('PTE - Segment Emissions Calcs'!$B$8:$B$8919=$B4932,'PTE - Segment Emissions Calcs'!$X$8:$X$8919,)))</f>
        <v>0</v>
      </c>
      <c r="Q4932" s="38">
        <f t="array" aca="1" ref="Q4932" ca="1">IF($H4932="TOTAL HAP",N4932,MAX(IF('PTE - Segment Emissions Calcs'!$B$8:$B$8919=$B4932,'PTE - Segment Emissions Calcs'!$Z$8:$Z$8919,)))</f>
        <v>0</v>
      </c>
      <c r="R4932" s="39"/>
    </row>
    <row r="4933" spans="1:18" x14ac:dyDescent="0.25">
      <c r="A4933" s="71"/>
      <c r="B4933" s="71"/>
      <c r="C4933" s="34" t="s">
        <v>222</v>
      </c>
      <c r="D4933" s="59"/>
      <c r="E4933" s="35"/>
      <c r="F4933" s="35">
        <f ca="1">IFERROR(VLOOKUP($E4933&amp;"-1",'PTE - Segment Emissions Calcs'!$I$8:$V$8919,16,FALSE),0)</f>
        <v>0</v>
      </c>
      <c r="G4933" s="35">
        <f ca="1">IFERROR(VLOOKUP($E4933&amp;"-2",'PTE - Segment Emissions Calcs'!$I$8:$V$8919,16,FALSE),0)</f>
        <v>0</v>
      </c>
      <c r="H4933" s="36">
        <f t="shared" ca="1" si="225"/>
        <v>0</v>
      </c>
      <c r="I4933" s="37">
        <f ca="1">IFERROR(VLOOKUP($E4933&amp;"-1",'PTE - Segment Emissions Calcs'!$I$8:$X$8919,18,FALSE),0)</f>
        <v>0</v>
      </c>
      <c r="J4933" s="37">
        <f ca="1">IFERROR(VLOOKUP($E4933&amp;"-2",'PTE - Segment Emissions Calcs'!$I$8:$X$8919,18,FALSE),0)</f>
        <v>0</v>
      </c>
      <c r="K4933" s="37">
        <f t="shared" ca="1" si="226"/>
        <v>0</v>
      </c>
      <c r="L4933" s="37">
        <f ca="1">IFERROR(VLOOKUP($E4933&amp;"-1",'PTE - Segment Emissions Calcs'!$I$8:$Z$8919,20,FALSE),0)</f>
        <v>0</v>
      </c>
      <c r="M4933" s="37">
        <f ca="1">IFERROR(VLOOKUP($E4933&amp;"-2",'PTE - Segment Emissions Calcs'!$I$8:$Z$8919,20,FALSE),0)</f>
        <v>0</v>
      </c>
      <c r="N4933" s="37">
        <f t="shared" ca="1" si="227"/>
        <v>0</v>
      </c>
      <c r="O4933" s="38">
        <f t="array" aca="1" ref="O4933" ca="1">IF($H4933="TOTAL HAP",H4933,MAX(IF('PTE - Segment Emissions Calcs'!$B$8:$B$8919=$B4933,'PTE - Segment Emissions Calcs'!$V$8:$V$8919,)))</f>
        <v>0</v>
      </c>
      <c r="P4933" s="38">
        <f t="array" aca="1" ref="P4933" ca="1">IF($H4933="TOTAL HAP",K4933,MAX(IF('PTE - Segment Emissions Calcs'!$B$8:$B$8919=$B4933,'PTE - Segment Emissions Calcs'!$X$8:$X$8919,)))</f>
        <v>0</v>
      </c>
      <c r="Q4933" s="38">
        <f t="array" aca="1" ref="Q4933" ca="1">IF($H4933="TOTAL HAP",N4933,MAX(IF('PTE - Segment Emissions Calcs'!$B$8:$B$8919=$B4933,'PTE - Segment Emissions Calcs'!$Z$8:$Z$8919,)))</f>
        <v>0</v>
      </c>
      <c r="R4933" s="39"/>
    </row>
    <row r="4934" spans="1:18" x14ac:dyDescent="0.25">
      <c r="A4934" s="71"/>
      <c r="B4934" s="71"/>
      <c r="C4934" s="34" t="s">
        <v>86</v>
      </c>
      <c r="D4934" s="59"/>
      <c r="E4934" s="35"/>
      <c r="F4934" s="35">
        <f ca="1">IFERROR(VLOOKUP($E4934&amp;"-1",'PTE - Segment Emissions Calcs'!$I$8:$V$8919,16,FALSE),0)</f>
        <v>0</v>
      </c>
      <c r="G4934" s="35">
        <f ca="1">IFERROR(VLOOKUP($E4934&amp;"-2",'PTE - Segment Emissions Calcs'!$I$8:$V$8919,16,FALSE),0)</f>
        <v>0</v>
      </c>
      <c r="H4934" s="36">
        <f t="shared" ca="1" si="225"/>
        <v>0</v>
      </c>
      <c r="I4934" s="37">
        <f ca="1">IFERROR(VLOOKUP($E4934&amp;"-1",'PTE - Segment Emissions Calcs'!$I$8:$X$8919,18,FALSE),0)</f>
        <v>0</v>
      </c>
      <c r="J4934" s="37">
        <f ca="1">IFERROR(VLOOKUP($E4934&amp;"-2",'PTE - Segment Emissions Calcs'!$I$8:$X$8919,18,FALSE),0)</f>
        <v>0</v>
      </c>
      <c r="K4934" s="37">
        <f t="shared" ca="1" si="226"/>
        <v>0</v>
      </c>
      <c r="L4934" s="37">
        <f ca="1">IFERROR(VLOOKUP($E4934&amp;"-1",'PTE - Segment Emissions Calcs'!$I$8:$Z$8919,20,FALSE),0)</f>
        <v>0</v>
      </c>
      <c r="M4934" s="37">
        <f ca="1">IFERROR(VLOOKUP($E4934&amp;"-2",'PTE - Segment Emissions Calcs'!$I$8:$Z$8919,20,FALSE),0)</f>
        <v>0</v>
      </c>
      <c r="N4934" s="37">
        <f t="shared" ca="1" si="227"/>
        <v>0</v>
      </c>
      <c r="O4934" s="38">
        <f t="array" aca="1" ref="O4934" ca="1">IF($H4934="TOTAL HAP",H4934,MAX(IF('PTE - Segment Emissions Calcs'!$B$8:$B$8919=$B4934,'PTE - Segment Emissions Calcs'!$V$8:$V$8919,)))</f>
        <v>0</v>
      </c>
      <c r="P4934" s="38">
        <f t="array" aca="1" ref="P4934" ca="1">IF($H4934="TOTAL HAP",K4934,MAX(IF('PTE - Segment Emissions Calcs'!$B$8:$B$8919=$B4934,'PTE - Segment Emissions Calcs'!$X$8:$X$8919,)))</f>
        <v>0</v>
      </c>
      <c r="Q4934" s="38">
        <f t="array" aca="1" ref="Q4934" ca="1">IF($H4934="TOTAL HAP",N4934,MAX(IF('PTE - Segment Emissions Calcs'!$B$8:$B$8919=$B4934,'PTE - Segment Emissions Calcs'!$Z$8:$Z$8919,)))</f>
        <v>0</v>
      </c>
      <c r="R4934" s="39"/>
    </row>
    <row r="4935" spans="1:18" x14ac:dyDescent="0.25">
      <c r="A4935" s="71"/>
      <c r="B4935" s="71"/>
      <c r="C4935" s="34" t="s">
        <v>66</v>
      </c>
      <c r="D4935" s="59"/>
      <c r="E4935" s="35"/>
      <c r="F4935" s="35">
        <f ca="1">IFERROR(VLOOKUP($E4935&amp;"-1",'PTE - Segment Emissions Calcs'!$I$8:$V$8919,16,FALSE),0)</f>
        <v>1.2137157200000001E-4</v>
      </c>
      <c r="G4935" s="35">
        <f ca="1">IFERROR(VLOOKUP($E4935&amp;"-2",'PTE - Segment Emissions Calcs'!$I$8:$V$8919,16,FALSE),0)</f>
        <v>0</v>
      </c>
      <c r="H4935" s="36">
        <f t="shared" ca="1" si="225"/>
        <v>1.2137157200000001E-4</v>
      </c>
      <c r="I4935" s="37">
        <f ca="1">IFERROR(VLOOKUP($E4935&amp;"-1",'PTE - Segment Emissions Calcs'!$I$8:$X$8919,18,FALSE),0)</f>
        <v>5.3160748536000004E-4</v>
      </c>
      <c r="J4935" s="37">
        <f ca="1">IFERROR(VLOOKUP($E4935&amp;"-2",'PTE - Segment Emissions Calcs'!$I$8:$X$8919,18,FALSE),0)</f>
        <v>0</v>
      </c>
      <c r="K4935" s="37">
        <f t="shared" ca="1" si="226"/>
        <v>5.3160748536000004E-4</v>
      </c>
      <c r="L4935" s="37">
        <f ca="1">IFERROR(VLOOKUP($E4935&amp;"-1",'PTE - Segment Emissions Calcs'!$I$8:$Z$8919,20,FALSE),0)</f>
        <v>5.3160748536000004E-4</v>
      </c>
      <c r="M4935" s="37">
        <f ca="1">IFERROR(VLOOKUP($E4935&amp;"-2",'PTE - Segment Emissions Calcs'!$I$8:$Z$8919,20,FALSE),0)</f>
        <v>0</v>
      </c>
      <c r="N4935" s="37">
        <f t="shared" ca="1" si="227"/>
        <v>5.3160748536000004E-4</v>
      </c>
      <c r="O4935" s="38">
        <f t="array" aca="1" ref="O4935" ca="1">IF($H4935="TOTAL HAP",H4935,MAX(IF('PTE - Segment Emissions Calcs'!$B$8:$B$8919=$B4935,'PTE - Segment Emissions Calcs'!$V$8:$V$8919,)))</f>
        <v>1.2137157200000001E-4</v>
      </c>
      <c r="P4935" s="38">
        <f t="array" aca="1" ref="P4935" ca="1">IF($H4935="TOTAL HAP",K4935,MAX(IF('PTE - Segment Emissions Calcs'!$B$8:$B$8919=$B4935,'PTE - Segment Emissions Calcs'!$X$8:$X$8919,)))</f>
        <v>5.3160748536000004E-4</v>
      </c>
      <c r="Q4935" s="38">
        <f t="array" aca="1" ref="Q4935" ca="1">IF($H4935="TOTAL HAP",N4935,MAX(IF('PTE - Segment Emissions Calcs'!$B$8:$B$8919=$B4935,'PTE - Segment Emissions Calcs'!$Z$8:$Z$8919,)))</f>
        <v>5.3160748536000004E-4</v>
      </c>
      <c r="R4935" s="39"/>
    </row>
    <row r="4936" spans="1:18" x14ac:dyDescent="0.25">
      <c r="A4936" s="71"/>
      <c r="B4936" s="71"/>
      <c r="C4936" s="34" t="s">
        <v>45</v>
      </c>
      <c r="D4936" s="59"/>
      <c r="E4936" s="35"/>
      <c r="F4936" s="35">
        <f ca="1">IFERROR(VLOOKUP($E4936&amp;"-1",'PTE - Segment Emissions Calcs'!$I$8:$V$8919,16,FALSE),0)</f>
        <v>0</v>
      </c>
      <c r="G4936" s="35">
        <f ca="1">IFERROR(VLOOKUP($E4936&amp;"-2",'PTE - Segment Emissions Calcs'!$I$8:$V$8919,16,FALSE),0)</f>
        <v>0</v>
      </c>
      <c r="H4936" s="36">
        <f t="shared" ca="1" si="225"/>
        <v>0</v>
      </c>
      <c r="I4936" s="37">
        <f ca="1">IFERROR(VLOOKUP($E4936&amp;"-1",'PTE - Segment Emissions Calcs'!$I$8:$X$8919,18,FALSE),0)</f>
        <v>0</v>
      </c>
      <c r="J4936" s="37">
        <f ca="1">IFERROR(VLOOKUP($E4936&amp;"-2",'PTE - Segment Emissions Calcs'!$I$8:$X$8919,18,FALSE),0)</f>
        <v>0</v>
      </c>
      <c r="K4936" s="37">
        <f t="shared" ca="1" si="226"/>
        <v>0</v>
      </c>
      <c r="L4936" s="37">
        <f ca="1">IFERROR(VLOOKUP($E4936&amp;"-1",'PTE - Segment Emissions Calcs'!$I$8:$Z$8919,20,FALSE),0)</f>
        <v>0</v>
      </c>
      <c r="M4936" s="37">
        <f ca="1">IFERROR(VLOOKUP($E4936&amp;"-2",'PTE - Segment Emissions Calcs'!$I$8:$Z$8919,20,FALSE),0)</f>
        <v>0</v>
      </c>
      <c r="N4936" s="37">
        <f t="shared" ca="1" si="227"/>
        <v>0</v>
      </c>
      <c r="O4936" s="38">
        <f t="array" aca="1" ref="O4936" ca="1">IF($H4936="TOTAL HAP",H4936,MAX(IF('PTE - Segment Emissions Calcs'!$B$8:$B$8919=$B4936,'PTE - Segment Emissions Calcs'!$V$8:$V$8919,)))</f>
        <v>0</v>
      </c>
      <c r="P4936" s="38">
        <f t="array" aca="1" ref="P4936" ca="1">IF($H4936="TOTAL HAP",K4936,MAX(IF('PTE - Segment Emissions Calcs'!$B$8:$B$8919=$B4936,'PTE - Segment Emissions Calcs'!$X$8:$X$8919,)))</f>
        <v>0</v>
      </c>
      <c r="Q4936" s="38">
        <f t="array" aca="1" ref="Q4936" ca="1">IF($H4936="TOTAL HAP",N4936,MAX(IF('PTE - Segment Emissions Calcs'!$B$8:$B$8919=$B4936,'PTE - Segment Emissions Calcs'!$Z$8:$Z$8919,)))</f>
        <v>0</v>
      </c>
      <c r="R4936" s="39"/>
    </row>
    <row r="4937" spans="1:18" x14ac:dyDescent="0.25">
      <c r="A4937" s="71"/>
      <c r="B4937" s="71"/>
      <c r="C4937" s="34" t="s">
        <v>46</v>
      </c>
      <c r="D4937" s="59"/>
      <c r="E4937" s="35"/>
      <c r="F4937" s="35">
        <f ca="1">IFERROR(VLOOKUP($E4937&amp;"-1",'PTE - Segment Emissions Calcs'!$I$8:$V$8919,16,FALSE),0)</f>
        <v>0</v>
      </c>
      <c r="G4937" s="35">
        <f ca="1">IFERROR(VLOOKUP($E4937&amp;"-2",'PTE - Segment Emissions Calcs'!$I$8:$V$8919,16,FALSE),0)</f>
        <v>0</v>
      </c>
      <c r="H4937" s="36">
        <f t="shared" ca="1" si="225"/>
        <v>0</v>
      </c>
      <c r="I4937" s="37">
        <f ca="1">IFERROR(VLOOKUP($E4937&amp;"-1",'PTE - Segment Emissions Calcs'!$I$8:$X$8919,18,FALSE),0)</f>
        <v>0</v>
      </c>
      <c r="J4937" s="37">
        <f ca="1">IFERROR(VLOOKUP($E4937&amp;"-2",'PTE - Segment Emissions Calcs'!$I$8:$X$8919,18,FALSE),0)</f>
        <v>0</v>
      </c>
      <c r="K4937" s="37">
        <f t="shared" ca="1" si="226"/>
        <v>0</v>
      </c>
      <c r="L4937" s="37">
        <f ca="1">IFERROR(VLOOKUP($E4937&amp;"-1",'PTE - Segment Emissions Calcs'!$I$8:$Z$8919,20,FALSE),0)</f>
        <v>0</v>
      </c>
      <c r="M4937" s="37">
        <f ca="1">IFERROR(VLOOKUP($E4937&amp;"-2",'PTE - Segment Emissions Calcs'!$I$8:$Z$8919,20,FALSE),0)</f>
        <v>0</v>
      </c>
      <c r="N4937" s="37">
        <f t="shared" ca="1" si="227"/>
        <v>0</v>
      </c>
      <c r="O4937" s="38">
        <f t="array" aca="1" ref="O4937" ca="1">IF($H4937="TOTAL HAP",H4937,MAX(IF('PTE - Segment Emissions Calcs'!$B$8:$B$8919=$B4937,'PTE - Segment Emissions Calcs'!$V$8:$V$8919,)))</f>
        <v>0</v>
      </c>
      <c r="P4937" s="38">
        <f t="array" aca="1" ref="P4937" ca="1">IF($H4937="TOTAL HAP",K4937,MAX(IF('PTE - Segment Emissions Calcs'!$B$8:$B$8919=$B4937,'PTE - Segment Emissions Calcs'!$X$8:$X$8919,)))</f>
        <v>0</v>
      </c>
      <c r="Q4937" s="38">
        <f t="array" aca="1" ref="Q4937" ca="1">IF($H4937="TOTAL HAP",N4937,MAX(IF('PTE - Segment Emissions Calcs'!$B$8:$B$8919=$B4937,'PTE - Segment Emissions Calcs'!$Z$8:$Z$8919,)))</f>
        <v>0</v>
      </c>
      <c r="R4937" s="39"/>
    </row>
    <row r="4938" spans="1:18" x14ac:dyDescent="0.25">
      <c r="A4938" s="71"/>
      <c r="B4938" s="71"/>
      <c r="C4938" s="34" t="s">
        <v>48</v>
      </c>
      <c r="D4938" s="59"/>
      <c r="E4938" s="35"/>
      <c r="F4938" s="35">
        <f ca="1">IFERROR(VLOOKUP($E4938&amp;"-1",'PTE - Segment Emissions Calcs'!$I$8:$V$8919,16,FALSE),0)</f>
        <v>2.8399236400000001E-4</v>
      </c>
      <c r="G4938" s="35">
        <f ca="1">IFERROR(VLOOKUP($E4938&amp;"-2",'PTE - Segment Emissions Calcs'!$I$8:$V$8919,16,FALSE),0)</f>
        <v>0</v>
      </c>
      <c r="H4938" s="36">
        <f t="shared" ca="1" si="225"/>
        <v>2.8399236400000001E-4</v>
      </c>
      <c r="I4938" s="37">
        <f ca="1">IFERROR(VLOOKUP($E4938&amp;"-1",'PTE - Segment Emissions Calcs'!$I$8:$X$8919,18,FALSE),0)</f>
        <v>1.2438865543199999E-3</v>
      </c>
      <c r="J4938" s="37">
        <f ca="1">IFERROR(VLOOKUP($E4938&amp;"-2",'PTE - Segment Emissions Calcs'!$I$8:$X$8919,18,FALSE),0)</f>
        <v>0</v>
      </c>
      <c r="K4938" s="37">
        <f t="shared" ca="1" si="226"/>
        <v>1.2438865543199999E-3</v>
      </c>
      <c r="L4938" s="37">
        <f ca="1">IFERROR(VLOOKUP($E4938&amp;"-1",'PTE - Segment Emissions Calcs'!$I$8:$Z$8919,20,FALSE),0)</f>
        <v>1.2438865543199999E-3</v>
      </c>
      <c r="M4938" s="37">
        <f ca="1">IFERROR(VLOOKUP($E4938&amp;"-2",'PTE - Segment Emissions Calcs'!$I$8:$Z$8919,20,FALSE),0)</f>
        <v>0</v>
      </c>
      <c r="N4938" s="37">
        <f t="shared" ca="1" si="227"/>
        <v>1.2438865543199999E-3</v>
      </c>
      <c r="O4938" s="38">
        <f t="array" aca="1" ref="O4938" ca="1">IF($H4938="TOTAL HAP",H4938,MAX(IF('PTE - Segment Emissions Calcs'!$B$8:$B$8919=$B4938,'PTE - Segment Emissions Calcs'!$V$8:$V$8919,)))</f>
        <v>2.8399236400000001E-4</v>
      </c>
      <c r="P4938" s="38">
        <f t="array" aca="1" ref="P4938" ca="1">IF($H4938="TOTAL HAP",K4938,MAX(IF('PTE - Segment Emissions Calcs'!$B$8:$B$8919=$B4938,'PTE - Segment Emissions Calcs'!$X$8:$X$8919,)))</f>
        <v>1.2438865543199999E-3</v>
      </c>
      <c r="Q4938" s="38">
        <f t="array" aca="1" ref="Q4938" ca="1">IF($H4938="TOTAL HAP",N4938,MAX(IF('PTE - Segment Emissions Calcs'!$B$8:$B$8919=$B4938,'PTE - Segment Emissions Calcs'!$Z$8:$Z$8919,)))</f>
        <v>1.2438865543199999E-3</v>
      </c>
      <c r="R4938" s="39"/>
    </row>
    <row r="4939" spans="1:18" x14ac:dyDescent="0.25">
      <c r="A4939" s="71"/>
      <c r="B4939" s="71"/>
      <c r="C4939" s="34" t="s">
        <v>223</v>
      </c>
      <c r="D4939" s="59"/>
      <c r="E4939" s="35"/>
      <c r="F4939" s="35">
        <f ca="1">IFERROR(VLOOKUP($E4939&amp;"-1",'PTE - Segment Emissions Calcs'!$I$8:$V$8919,16,FALSE),0)</f>
        <v>0</v>
      </c>
      <c r="G4939" s="35">
        <f ca="1">IFERROR(VLOOKUP($E4939&amp;"-2",'PTE - Segment Emissions Calcs'!$I$8:$V$8919,16,FALSE),0)</f>
        <v>0</v>
      </c>
      <c r="H4939" s="36">
        <f t="shared" ca="1" si="225"/>
        <v>0</v>
      </c>
      <c r="I4939" s="37">
        <f ca="1">IFERROR(VLOOKUP($E4939&amp;"-1",'PTE - Segment Emissions Calcs'!$I$8:$X$8919,18,FALSE),0)</f>
        <v>0</v>
      </c>
      <c r="J4939" s="37">
        <f ca="1">IFERROR(VLOOKUP($E4939&amp;"-2",'PTE - Segment Emissions Calcs'!$I$8:$X$8919,18,FALSE),0)</f>
        <v>0</v>
      </c>
      <c r="K4939" s="37">
        <f t="shared" ca="1" si="226"/>
        <v>0</v>
      </c>
      <c r="L4939" s="37">
        <f ca="1">IFERROR(VLOOKUP($E4939&amp;"-1",'PTE - Segment Emissions Calcs'!$I$8:$Z$8919,20,FALSE),0)</f>
        <v>0</v>
      </c>
      <c r="M4939" s="37">
        <f ca="1">IFERROR(VLOOKUP($E4939&amp;"-2",'PTE - Segment Emissions Calcs'!$I$8:$Z$8919,20,FALSE),0)</f>
        <v>0</v>
      </c>
      <c r="N4939" s="37">
        <f t="shared" ca="1" si="227"/>
        <v>0</v>
      </c>
      <c r="O4939" s="38">
        <f t="array" aca="1" ref="O4939" ca="1">IF($H4939="TOTAL HAP",H4939,MAX(IF('PTE - Segment Emissions Calcs'!$B$8:$B$8919=$B4939,'PTE - Segment Emissions Calcs'!$V$8:$V$8919,)))</f>
        <v>0</v>
      </c>
      <c r="P4939" s="38">
        <f t="array" aca="1" ref="P4939" ca="1">IF($H4939="TOTAL HAP",K4939,MAX(IF('PTE - Segment Emissions Calcs'!$B$8:$B$8919=$B4939,'PTE - Segment Emissions Calcs'!$X$8:$X$8919,)))</f>
        <v>0</v>
      </c>
      <c r="Q4939" s="38">
        <f t="array" aca="1" ref="Q4939" ca="1">IF($H4939="TOTAL HAP",N4939,MAX(IF('PTE - Segment Emissions Calcs'!$B$8:$B$8919=$B4939,'PTE - Segment Emissions Calcs'!$Z$8:$Z$8919,)))</f>
        <v>0</v>
      </c>
      <c r="R4939" s="39"/>
    </row>
    <row r="4940" spans="1:18" x14ac:dyDescent="0.25">
      <c r="A4940" s="71"/>
      <c r="B4940" s="71"/>
      <c r="C4940" s="34" t="s">
        <v>49</v>
      </c>
      <c r="D4940" s="59"/>
      <c r="E4940" s="35"/>
      <c r="F4940" s="35">
        <f ca="1">IFERROR(VLOOKUP($E4940&amp;"-1",'PTE - Segment Emissions Calcs'!$I$8:$V$8919,16,FALSE),0)</f>
        <v>0</v>
      </c>
      <c r="G4940" s="35">
        <f ca="1">IFERROR(VLOOKUP($E4940&amp;"-2",'PTE - Segment Emissions Calcs'!$I$8:$V$8919,16,FALSE),0)</f>
        <v>0</v>
      </c>
      <c r="H4940" s="36">
        <f t="shared" ca="1" si="225"/>
        <v>0</v>
      </c>
      <c r="I4940" s="37">
        <f ca="1">IFERROR(VLOOKUP($E4940&amp;"-1",'PTE - Segment Emissions Calcs'!$I$8:$X$8919,18,FALSE),0)</f>
        <v>0</v>
      </c>
      <c r="J4940" s="37">
        <f ca="1">IFERROR(VLOOKUP($E4940&amp;"-2",'PTE - Segment Emissions Calcs'!$I$8:$X$8919,18,FALSE),0)</f>
        <v>0</v>
      </c>
      <c r="K4940" s="37">
        <f t="shared" ca="1" si="226"/>
        <v>0</v>
      </c>
      <c r="L4940" s="37">
        <f ca="1">IFERROR(VLOOKUP($E4940&amp;"-1",'PTE - Segment Emissions Calcs'!$I$8:$Z$8919,20,FALSE),0)</f>
        <v>0</v>
      </c>
      <c r="M4940" s="37">
        <f ca="1">IFERROR(VLOOKUP($E4940&amp;"-2",'PTE - Segment Emissions Calcs'!$I$8:$Z$8919,20,FALSE),0)</f>
        <v>0</v>
      </c>
      <c r="N4940" s="37">
        <f t="shared" ca="1" si="227"/>
        <v>0</v>
      </c>
      <c r="O4940" s="38">
        <f t="array" aca="1" ref="O4940" ca="1">IF($H4940="TOTAL HAP",H4940,MAX(IF('PTE - Segment Emissions Calcs'!$B$8:$B$8919=$B4940,'PTE - Segment Emissions Calcs'!$V$8:$V$8919,)))</f>
        <v>0</v>
      </c>
      <c r="P4940" s="38">
        <f t="array" aca="1" ref="P4940" ca="1">IF($H4940="TOTAL HAP",K4940,MAX(IF('PTE - Segment Emissions Calcs'!$B$8:$B$8919=$B4940,'PTE - Segment Emissions Calcs'!$X$8:$X$8919,)))</f>
        <v>0</v>
      </c>
      <c r="Q4940" s="38">
        <f t="array" aca="1" ref="Q4940" ca="1">IF($H4940="TOTAL HAP",N4940,MAX(IF('PTE - Segment Emissions Calcs'!$B$8:$B$8919=$B4940,'PTE - Segment Emissions Calcs'!$Z$8:$Z$8919,)))</f>
        <v>0</v>
      </c>
      <c r="R4940" s="39"/>
    </row>
    <row r="4941" spans="1:18" x14ac:dyDescent="0.25">
      <c r="A4941" s="71"/>
      <c r="B4941" s="71"/>
      <c r="C4941" s="34" t="s">
        <v>60</v>
      </c>
      <c r="D4941" s="59"/>
      <c r="E4941" s="35"/>
      <c r="F4941" s="35">
        <f ca="1">IFERROR(VLOOKUP($E4941&amp;"-1",'PTE - Segment Emissions Calcs'!$I$8:$V$8919,16,FALSE),0)</f>
        <v>0</v>
      </c>
      <c r="G4941" s="35">
        <f ca="1">IFERROR(VLOOKUP($E4941&amp;"-2",'PTE - Segment Emissions Calcs'!$I$8:$V$8919,16,FALSE),0)</f>
        <v>0</v>
      </c>
      <c r="H4941" s="36">
        <f t="shared" ca="1" si="225"/>
        <v>0</v>
      </c>
      <c r="I4941" s="37">
        <f ca="1">IFERROR(VLOOKUP($E4941&amp;"-1",'PTE - Segment Emissions Calcs'!$I$8:$X$8919,18,FALSE),0)</f>
        <v>0</v>
      </c>
      <c r="J4941" s="37">
        <f ca="1">IFERROR(VLOOKUP($E4941&amp;"-2",'PTE - Segment Emissions Calcs'!$I$8:$X$8919,18,FALSE),0)</f>
        <v>0</v>
      </c>
      <c r="K4941" s="37">
        <f t="shared" ca="1" si="226"/>
        <v>0</v>
      </c>
      <c r="L4941" s="37">
        <f ca="1">IFERROR(VLOOKUP($E4941&amp;"-1",'PTE - Segment Emissions Calcs'!$I$8:$Z$8919,20,FALSE),0)</f>
        <v>0</v>
      </c>
      <c r="M4941" s="37">
        <f ca="1">IFERROR(VLOOKUP($E4941&amp;"-2",'PTE - Segment Emissions Calcs'!$I$8:$Z$8919,20,FALSE),0)</f>
        <v>0</v>
      </c>
      <c r="N4941" s="37">
        <f t="shared" ca="1" si="227"/>
        <v>0</v>
      </c>
      <c r="O4941" s="38">
        <f t="array" aca="1" ref="O4941" ca="1">IF($H4941="TOTAL HAP",H4941,MAX(IF('PTE - Segment Emissions Calcs'!$B$8:$B$8919=$B4941,'PTE - Segment Emissions Calcs'!$V$8:$V$8919,)))</f>
        <v>0</v>
      </c>
      <c r="P4941" s="38">
        <f t="array" aca="1" ref="P4941" ca="1">IF($H4941="TOTAL HAP",K4941,MAX(IF('PTE - Segment Emissions Calcs'!$B$8:$B$8919=$B4941,'PTE - Segment Emissions Calcs'!$X$8:$X$8919,)))</f>
        <v>0</v>
      </c>
      <c r="Q4941" s="38">
        <f t="array" aca="1" ref="Q4941" ca="1">IF($H4941="TOTAL HAP",N4941,MAX(IF('PTE - Segment Emissions Calcs'!$B$8:$B$8919=$B4941,'PTE - Segment Emissions Calcs'!$Z$8:$Z$8919,)))</f>
        <v>0</v>
      </c>
      <c r="R4941" s="39"/>
    </row>
    <row r="4942" spans="1:18" x14ac:dyDescent="0.25">
      <c r="A4942" s="71"/>
      <c r="B4942" s="71"/>
      <c r="C4942" s="34" t="s">
        <v>224</v>
      </c>
      <c r="D4942" s="59"/>
      <c r="E4942" s="35"/>
      <c r="F4942" s="35">
        <f ca="1">IFERROR(VLOOKUP($E4942&amp;"-1",'PTE - Segment Emissions Calcs'!$I$8:$V$8919,16,FALSE),0)</f>
        <v>4.9847999999999997E-8</v>
      </c>
      <c r="G4942" s="35">
        <f ca="1">IFERROR(VLOOKUP($E4942&amp;"-2",'PTE - Segment Emissions Calcs'!$I$8:$V$8919,16,FALSE),0)</f>
        <v>0</v>
      </c>
      <c r="H4942" s="36">
        <f t="shared" ca="1" si="225"/>
        <v>4.9847999999999997E-8</v>
      </c>
      <c r="I4942" s="37">
        <f ca="1">IFERROR(VLOOKUP($E4942&amp;"-1",'PTE - Segment Emissions Calcs'!$I$8:$X$8919,18,FALSE),0)</f>
        <v>2.1833423999999997E-7</v>
      </c>
      <c r="J4942" s="37">
        <f ca="1">IFERROR(VLOOKUP($E4942&amp;"-2",'PTE - Segment Emissions Calcs'!$I$8:$X$8919,18,FALSE),0)</f>
        <v>0</v>
      </c>
      <c r="K4942" s="37">
        <f t="shared" ca="1" si="226"/>
        <v>2.1833423999999997E-7</v>
      </c>
      <c r="L4942" s="37">
        <f ca="1">IFERROR(VLOOKUP($E4942&amp;"-1",'PTE - Segment Emissions Calcs'!$I$8:$Z$8919,20,FALSE),0)</f>
        <v>2.1833423999999997E-7</v>
      </c>
      <c r="M4942" s="37">
        <f ca="1">IFERROR(VLOOKUP($E4942&amp;"-2",'PTE - Segment Emissions Calcs'!$I$8:$Z$8919,20,FALSE),0)</f>
        <v>0</v>
      </c>
      <c r="N4942" s="37">
        <f t="shared" ca="1" si="227"/>
        <v>2.1833423999999997E-7</v>
      </c>
      <c r="O4942" s="38">
        <f t="array" aca="1" ref="O4942" ca="1">IF($H4942="TOTAL HAP",H4942,MAX(IF('PTE - Segment Emissions Calcs'!$B$8:$B$8919=$B4942,'PTE - Segment Emissions Calcs'!$V$8:$V$8919,)))</f>
        <v>4.9847999999999997E-8</v>
      </c>
      <c r="P4942" s="38">
        <f t="array" aca="1" ref="P4942" ca="1">IF($H4942="TOTAL HAP",K4942,MAX(IF('PTE - Segment Emissions Calcs'!$B$8:$B$8919=$B4942,'PTE - Segment Emissions Calcs'!$X$8:$X$8919,)))</f>
        <v>2.1833423999999997E-7</v>
      </c>
      <c r="Q4942" s="38">
        <f t="array" aca="1" ref="Q4942" ca="1">IF($H4942="TOTAL HAP",N4942,MAX(IF('PTE - Segment Emissions Calcs'!$B$8:$B$8919=$B4942,'PTE - Segment Emissions Calcs'!$Z$8:$Z$8919,)))</f>
        <v>2.1833423999999997E-7</v>
      </c>
      <c r="R4942" s="39"/>
    </row>
    <row r="4943" spans="1:18" x14ac:dyDescent="0.25">
      <c r="A4943" s="71"/>
      <c r="B4943" s="71"/>
      <c r="C4943" s="34" t="s">
        <v>225</v>
      </c>
      <c r="D4943" s="59"/>
      <c r="E4943" s="35"/>
      <c r="F4943" s="35">
        <f ca="1">IFERROR(VLOOKUP($E4943&amp;"-1",'PTE - Segment Emissions Calcs'!$I$8:$V$8919,16,FALSE),0)</f>
        <v>0</v>
      </c>
      <c r="G4943" s="35">
        <f ca="1">IFERROR(VLOOKUP($E4943&amp;"-2",'PTE - Segment Emissions Calcs'!$I$8:$V$8919,16,FALSE),0)</f>
        <v>0</v>
      </c>
      <c r="H4943" s="36">
        <f t="shared" ca="1" si="225"/>
        <v>0</v>
      </c>
      <c r="I4943" s="37">
        <f ca="1">IFERROR(VLOOKUP($E4943&amp;"-1",'PTE - Segment Emissions Calcs'!$I$8:$X$8919,18,FALSE),0)</f>
        <v>0</v>
      </c>
      <c r="J4943" s="37">
        <f ca="1">IFERROR(VLOOKUP($E4943&amp;"-2",'PTE - Segment Emissions Calcs'!$I$8:$X$8919,18,FALSE),0)</f>
        <v>0</v>
      </c>
      <c r="K4943" s="37">
        <f t="shared" ca="1" si="226"/>
        <v>0</v>
      </c>
      <c r="L4943" s="37">
        <f ca="1">IFERROR(VLOOKUP($E4943&amp;"-1",'PTE - Segment Emissions Calcs'!$I$8:$Z$8919,20,FALSE),0)</f>
        <v>0</v>
      </c>
      <c r="M4943" s="37">
        <f ca="1">IFERROR(VLOOKUP($E4943&amp;"-2",'PTE - Segment Emissions Calcs'!$I$8:$Z$8919,20,FALSE),0)</f>
        <v>0</v>
      </c>
      <c r="N4943" s="37">
        <f t="shared" ca="1" si="227"/>
        <v>0</v>
      </c>
      <c r="O4943" s="38">
        <f t="array" aca="1" ref="O4943" ca="1">IF($H4943="TOTAL HAP",H4943,MAX(IF('PTE - Segment Emissions Calcs'!$B$8:$B$8919=$B4943,'PTE - Segment Emissions Calcs'!$V$8:$V$8919,)))</f>
        <v>0</v>
      </c>
      <c r="P4943" s="38">
        <f t="array" aca="1" ref="P4943" ca="1">IF($H4943="TOTAL HAP",K4943,MAX(IF('PTE - Segment Emissions Calcs'!$B$8:$B$8919=$B4943,'PTE - Segment Emissions Calcs'!$X$8:$X$8919,)))</f>
        <v>0</v>
      </c>
      <c r="Q4943" s="38">
        <f t="array" aca="1" ref="Q4943" ca="1">IF($H4943="TOTAL HAP",N4943,MAX(IF('PTE - Segment Emissions Calcs'!$B$8:$B$8919=$B4943,'PTE - Segment Emissions Calcs'!$Z$8:$Z$8919,)))</f>
        <v>0</v>
      </c>
      <c r="R4943" s="39"/>
    </row>
    <row r="4944" spans="1:18" x14ac:dyDescent="0.25">
      <c r="A4944" s="71"/>
      <c r="B4944" s="71"/>
      <c r="C4944" s="34" t="s">
        <v>98</v>
      </c>
      <c r="D4944" s="59"/>
      <c r="E4944" s="35"/>
      <c r="F4944" s="35">
        <f ca="1">IFERROR(VLOOKUP($E4944&amp;"-1",'PTE - Segment Emissions Calcs'!$I$8:$V$8919,16,FALSE),0)</f>
        <v>4.9847999999999997E-8</v>
      </c>
      <c r="G4944" s="35">
        <f ca="1">IFERROR(VLOOKUP($E4944&amp;"-2",'PTE - Segment Emissions Calcs'!$I$8:$V$8919,16,FALSE),0)</f>
        <v>0</v>
      </c>
      <c r="H4944" s="36">
        <f t="shared" ca="1" si="225"/>
        <v>4.9847999999999997E-8</v>
      </c>
      <c r="I4944" s="37">
        <f ca="1">IFERROR(VLOOKUP($E4944&amp;"-1",'PTE - Segment Emissions Calcs'!$I$8:$X$8919,18,FALSE),0)</f>
        <v>2.1833423999999997E-7</v>
      </c>
      <c r="J4944" s="37">
        <f ca="1">IFERROR(VLOOKUP($E4944&amp;"-2",'PTE - Segment Emissions Calcs'!$I$8:$X$8919,18,FALSE),0)</f>
        <v>0</v>
      </c>
      <c r="K4944" s="37">
        <f t="shared" ca="1" si="226"/>
        <v>2.1833423999999997E-7</v>
      </c>
      <c r="L4944" s="37">
        <f ca="1">IFERROR(VLOOKUP($E4944&amp;"-1",'PTE - Segment Emissions Calcs'!$I$8:$Z$8919,20,FALSE),0)</f>
        <v>2.1833423999999997E-7</v>
      </c>
      <c r="M4944" s="37">
        <f ca="1">IFERROR(VLOOKUP($E4944&amp;"-2",'PTE - Segment Emissions Calcs'!$I$8:$Z$8919,20,FALSE),0)</f>
        <v>0</v>
      </c>
      <c r="N4944" s="37">
        <f t="shared" ca="1" si="227"/>
        <v>2.1833423999999997E-7</v>
      </c>
      <c r="O4944" s="38">
        <f t="array" aca="1" ref="O4944" ca="1">IF($H4944="TOTAL HAP",H4944,MAX(IF('PTE - Segment Emissions Calcs'!$B$8:$B$8919=$B4944,'PTE - Segment Emissions Calcs'!$V$8:$V$8919,)))</f>
        <v>4.9847999999999997E-8</v>
      </c>
      <c r="P4944" s="38">
        <f t="array" aca="1" ref="P4944" ca="1">IF($H4944="TOTAL HAP",K4944,MAX(IF('PTE - Segment Emissions Calcs'!$B$8:$B$8919=$B4944,'PTE - Segment Emissions Calcs'!$X$8:$X$8919,)))</f>
        <v>2.1833423999999997E-7</v>
      </c>
      <c r="Q4944" s="38">
        <f t="array" aca="1" ref="Q4944" ca="1">IF($H4944="TOTAL HAP",N4944,MAX(IF('PTE - Segment Emissions Calcs'!$B$8:$B$8919=$B4944,'PTE - Segment Emissions Calcs'!$Z$8:$Z$8919,)))</f>
        <v>2.1833423999999997E-7</v>
      </c>
      <c r="R4944" s="39"/>
    </row>
    <row r="4945" spans="1:18" x14ac:dyDescent="0.25">
      <c r="A4945" s="71"/>
      <c r="B4945" s="71"/>
      <c r="C4945" s="34" t="s">
        <v>226</v>
      </c>
      <c r="D4945" s="59"/>
      <c r="E4945" s="35"/>
      <c r="F4945" s="35">
        <f ca="1">IFERROR(VLOOKUP($E4945&amp;"-1",'PTE - Segment Emissions Calcs'!$I$8:$V$8919,16,FALSE),0)</f>
        <v>4.9847999999999997E-8</v>
      </c>
      <c r="G4945" s="35">
        <f ca="1">IFERROR(VLOOKUP($E4945&amp;"-2",'PTE - Segment Emissions Calcs'!$I$8:$V$8919,16,FALSE),0)</f>
        <v>0</v>
      </c>
      <c r="H4945" s="36">
        <f t="shared" ca="1" si="225"/>
        <v>4.9847999999999997E-8</v>
      </c>
      <c r="I4945" s="37">
        <f ca="1">IFERROR(VLOOKUP($E4945&amp;"-1",'PTE - Segment Emissions Calcs'!$I$8:$X$8919,18,FALSE),0)</f>
        <v>2.1833423999999997E-7</v>
      </c>
      <c r="J4945" s="37">
        <f ca="1">IFERROR(VLOOKUP($E4945&amp;"-2",'PTE - Segment Emissions Calcs'!$I$8:$X$8919,18,FALSE),0)</f>
        <v>0</v>
      </c>
      <c r="K4945" s="37">
        <f t="shared" ca="1" si="226"/>
        <v>2.1833423999999997E-7</v>
      </c>
      <c r="L4945" s="37">
        <f ca="1">IFERROR(VLOOKUP($E4945&amp;"-1",'PTE - Segment Emissions Calcs'!$I$8:$Z$8919,20,FALSE),0)</f>
        <v>2.1833423999999997E-7</v>
      </c>
      <c r="M4945" s="37">
        <f ca="1">IFERROR(VLOOKUP($E4945&amp;"-2",'PTE - Segment Emissions Calcs'!$I$8:$Z$8919,20,FALSE),0)</f>
        <v>0</v>
      </c>
      <c r="N4945" s="37">
        <f t="shared" ca="1" si="227"/>
        <v>2.1833423999999997E-7</v>
      </c>
      <c r="O4945" s="38">
        <f t="array" aca="1" ref="O4945" ca="1">IF($H4945="TOTAL HAP",H4945,MAX(IF('PTE - Segment Emissions Calcs'!$B$8:$B$8919=$B4945,'PTE - Segment Emissions Calcs'!$V$8:$V$8919,)))</f>
        <v>4.9847999999999997E-8</v>
      </c>
      <c r="P4945" s="38">
        <f t="array" aca="1" ref="P4945" ca="1">IF($H4945="TOTAL HAP",K4945,MAX(IF('PTE - Segment Emissions Calcs'!$B$8:$B$8919=$B4945,'PTE - Segment Emissions Calcs'!$X$8:$X$8919,)))</f>
        <v>2.1833423999999997E-7</v>
      </c>
      <c r="Q4945" s="38">
        <f t="array" aca="1" ref="Q4945" ca="1">IF($H4945="TOTAL HAP",N4945,MAX(IF('PTE - Segment Emissions Calcs'!$B$8:$B$8919=$B4945,'PTE - Segment Emissions Calcs'!$Z$8:$Z$8919,)))</f>
        <v>2.1833423999999997E-7</v>
      </c>
      <c r="R4945" s="39"/>
    </row>
    <row r="4946" spans="1:18" x14ac:dyDescent="0.25">
      <c r="A4946" s="71"/>
      <c r="B4946" s="71"/>
      <c r="C4946" s="34" t="s">
        <v>50</v>
      </c>
      <c r="D4946" s="59"/>
      <c r="E4946" s="35"/>
      <c r="F4946" s="35">
        <f ca="1">IFERROR(VLOOKUP($E4946&amp;"-1",'PTE - Segment Emissions Calcs'!$I$8:$V$8919,16,FALSE),0)</f>
        <v>5.4334320000000001E-5</v>
      </c>
      <c r="G4946" s="35">
        <f ca="1">IFERROR(VLOOKUP($E4946&amp;"-2",'PTE - Segment Emissions Calcs'!$I$8:$V$8919,16,FALSE),0)</f>
        <v>0</v>
      </c>
      <c r="H4946" s="36">
        <f t="shared" ca="1" si="225"/>
        <v>5.4334320000000001E-5</v>
      </c>
      <c r="I4946" s="37">
        <f ca="1">IFERROR(VLOOKUP($E4946&amp;"-1",'PTE - Segment Emissions Calcs'!$I$8:$X$8919,18,FALSE),0)</f>
        <v>2.379843216E-4</v>
      </c>
      <c r="J4946" s="37">
        <f ca="1">IFERROR(VLOOKUP($E4946&amp;"-2",'PTE - Segment Emissions Calcs'!$I$8:$X$8919,18,FALSE),0)</f>
        <v>0</v>
      </c>
      <c r="K4946" s="37">
        <f t="shared" ca="1" si="226"/>
        <v>2.379843216E-4</v>
      </c>
      <c r="L4946" s="37">
        <f ca="1">IFERROR(VLOOKUP($E4946&amp;"-1",'PTE - Segment Emissions Calcs'!$I$8:$Z$8919,20,FALSE),0)</f>
        <v>2.379843216E-4</v>
      </c>
      <c r="M4946" s="37">
        <f ca="1">IFERROR(VLOOKUP($E4946&amp;"-2",'PTE - Segment Emissions Calcs'!$I$8:$Z$8919,20,FALSE),0)</f>
        <v>0</v>
      </c>
      <c r="N4946" s="37">
        <f t="shared" ca="1" si="227"/>
        <v>2.379843216E-4</v>
      </c>
      <c r="O4946" s="38">
        <f t="array" aca="1" ref="O4946" ca="1">IF($H4946="TOTAL HAP",H4946,MAX(IF('PTE - Segment Emissions Calcs'!$B$8:$B$8919=$B4946,'PTE - Segment Emissions Calcs'!$V$8:$V$8919,)))</f>
        <v>5.4334320000000001E-5</v>
      </c>
      <c r="P4946" s="38">
        <f t="array" aca="1" ref="P4946" ca="1">IF($H4946="TOTAL HAP",K4946,MAX(IF('PTE - Segment Emissions Calcs'!$B$8:$B$8919=$B4946,'PTE - Segment Emissions Calcs'!$X$8:$X$8919,)))</f>
        <v>2.379843216E-4</v>
      </c>
      <c r="Q4946" s="38">
        <f t="array" aca="1" ref="Q4946" ca="1">IF($H4946="TOTAL HAP",N4946,MAX(IF('PTE - Segment Emissions Calcs'!$B$8:$B$8919=$B4946,'PTE - Segment Emissions Calcs'!$Z$8:$Z$8919,)))</f>
        <v>2.379843216E-4</v>
      </c>
      <c r="R4946" s="39"/>
    </row>
    <row r="4947" spans="1:18" x14ac:dyDescent="0.25">
      <c r="A4947" s="71"/>
      <c r="B4947" s="71"/>
      <c r="C4947" s="34" t="s">
        <v>95</v>
      </c>
      <c r="D4947" s="59"/>
      <c r="E4947" s="35"/>
      <c r="F4947" s="35">
        <f ca="1">IFERROR(VLOOKUP($E4947&amp;"-1",'PTE - Segment Emissions Calcs'!$I$8:$V$8919,16,FALSE),0)</f>
        <v>0</v>
      </c>
      <c r="G4947" s="35">
        <f ca="1">IFERROR(VLOOKUP($E4947&amp;"-2",'PTE - Segment Emissions Calcs'!$I$8:$V$8919,16,FALSE),0)</f>
        <v>0</v>
      </c>
      <c r="H4947" s="36">
        <f t="shared" ca="1" si="225"/>
        <v>0</v>
      </c>
      <c r="I4947" s="37">
        <f ca="1">IFERROR(VLOOKUP($E4947&amp;"-1",'PTE - Segment Emissions Calcs'!$I$8:$X$8919,18,FALSE),0)</f>
        <v>0</v>
      </c>
      <c r="J4947" s="37">
        <f ca="1">IFERROR(VLOOKUP($E4947&amp;"-2",'PTE - Segment Emissions Calcs'!$I$8:$X$8919,18,FALSE),0)</f>
        <v>0</v>
      </c>
      <c r="K4947" s="37">
        <f t="shared" ca="1" si="226"/>
        <v>0</v>
      </c>
      <c r="L4947" s="37">
        <f ca="1">IFERROR(VLOOKUP($E4947&amp;"-1",'PTE - Segment Emissions Calcs'!$I$8:$Z$8919,20,FALSE),0)</f>
        <v>0</v>
      </c>
      <c r="M4947" s="37">
        <f ca="1">IFERROR(VLOOKUP($E4947&amp;"-2",'PTE - Segment Emissions Calcs'!$I$8:$Z$8919,20,FALSE),0)</f>
        <v>0</v>
      </c>
      <c r="N4947" s="37">
        <f t="shared" ca="1" si="227"/>
        <v>0</v>
      </c>
      <c r="O4947" s="38">
        <f t="array" aca="1" ref="O4947" ca="1">IF($H4947="TOTAL HAP",H4947,MAX(IF('PTE - Segment Emissions Calcs'!$B$8:$B$8919=$B4947,'PTE - Segment Emissions Calcs'!$V$8:$V$8919,)))</f>
        <v>0</v>
      </c>
      <c r="P4947" s="38">
        <f t="array" aca="1" ref="P4947" ca="1">IF($H4947="TOTAL HAP",K4947,MAX(IF('PTE - Segment Emissions Calcs'!$B$8:$B$8919=$B4947,'PTE - Segment Emissions Calcs'!$X$8:$X$8919,)))</f>
        <v>0</v>
      </c>
      <c r="Q4947" s="38">
        <f t="array" aca="1" ref="Q4947" ca="1">IF($H4947="TOTAL HAP",N4947,MAX(IF('PTE - Segment Emissions Calcs'!$B$8:$B$8919=$B4947,'PTE - Segment Emissions Calcs'!$Z$8:$Z$8919,)))</f>
        <v>0</v>
      </c>
      <c r="R4947" s="39"/>
    </row>
    <row r="4948" spans="1:18" x14ac:dyDescent="0.25">
      <c r="A4948" s="71"/>
      <c r="B4948" s="71"/>
      <c r="C4948" s="34" t="s">
        <v>51</v>
      </c>
      <c r="D4948" s="59"/>
      <c r="E4948" s="35"/>
      <c r="F4948" s="35">
        <f ca="1">IFERROR(VLOOKUP($E4948&amp;"-1",'PTE - Segment Emissions Calcs'!$I$8:$V$8919,16,FALSE),0)</f>
        <v>0</v>
      </c>
      <c r="G4948" s="35">
        <f ca="1">IFERROR(VLOOKUP($E4948&amp;"-2",'PTE - Segment Emissions Calcs'!$I$8:$V$8919,16,FALSE),0)</f>
        <v>0</v>
      </c>
      <c r="H4948" s="36">
        <f t="shared" ca="1" si="225"/>
        <v>0</v>
      </c>
      <c r="I4948" s="37">
        <f ca="1">IFERROR(VLOOKUP($E4948&amp;"-1",'PTE - Segment Emissions Calcs'!$I$8:$X$8919,18,FALSE),0)</f>
        <v>0</v>
      </c>
      <c r="J4948" s="37">
        <f ca="1">IFERROR(VLOOKUP($E4948&amp;"-2",'PTE - Segment Emissions Calcs'!$I$8:$X$8919,18,FALSE),0)</f>
        <v>0</v>
      </c>
      <c r="K4948" s="37">
        <f t="shared" ca="1" si="226"/>
        <v>0</v>
      </c>
      <c r="L4948" s="37">
        <f ca="1">IFERROR(VLOOKUP($E4948&amp;"-1",'PTE - Segment Emissions Calcs'!$I$8:$Z$8919,20,FALSE),0)</f>
        <v>0</v>
      </c>
      <c r="M4948" s="37">
        <f ca="1">IFERROR(VLOOKUP($E4948&amp;"-2",'PTE - Segment Emissions Calcs'!$I$8:$Z$8919,20,FALSE),0)</f>
        <v>0</v>
      </c>
      <c r="N4948" s="37">
        <f t="shared" ca="1" si="227"/>
        <v>0</v>
      </c>
      <c r="O4948" s="38">
        <f t="array" aca="1" ref="O4948" ca="1">IF($H4948="TOTAL HAP",H4948,MAX(IF('PTE - Segment Emissions Calcs'!$B$8:$B$8919=$B4948,'PTE - Segment Emissions Calcs'!$V$8:$V$8919,)))</f>
        <v>0</v>
      </c>
      <c r="P4948" s="38">
        <f t="array" aca="1" ref="P4948" ca="1">IF($H4948="TOTAL HAP",K4948,MAX(IF('PTE - Segment Emissions Calcs'!$B$8:$B$8919=$B4948,'PTE - Segment Emissions Calcs'!$X$8:$X$8919,)))</f>
        <v>0</v>
      </c>
      <c r="Q4948" s="38">
        <f t="array" aca="1" ref="Q4948" ca="1">IF($H4948="TOTAL HAP",N4948,MAX(IF('PTE - Segment Emissions Calcs'!$B$8:$B$8919=$B4948,'PTE - Segment Emissions Calcs'!$Z$8:$Z$8919,)))</f>
        <v>0</v>
      </c>
      <c r="R4948" s="39"/>
    </row>
    <row r="4949" spans="1:18" x14ac:dyDescent="0.25">
      <c r="A4949" s="71"/>
      <c r="B4949" s="71"/>
      <c r="C4949" s="34" t="s">
        <v>67</v>
      </c>
      <c r="D4949" s="59"/>
      <c r="E4949" s="35"/>
      <c r="F4949" s="35">
        <f ca="1">IFERROR(VLOOKUP($E4949&amp;"-1",'PTE - Segment Emissions Calcs'!$I$8:$V$8919,16,FALSE),0)</f>
        <v>0</v>
      </c>
      <c r="G4949" s="35">
        <f ca="1">IFERROR(VLOOKUP($E4949&amp;"-2",'PTE - Segment Emissions Calcs'!$I$8:$V$8919,16,FALSE),0)</f>
        <v>0</v>
      </c>
      <c r="H4949" s="36">
        <f t="shared" ca="1" si="225"/>
        <v>0</v>
      </c>
      <c r="I4949" s="37">
        <f ca="1">IFERROR(VLOOKUP($E4949&amp;"-1",'PTE - Segment Emissions Calcs'!$I$8:$X$8919,18,FALSE),0)</f>
        <v>0</v>
      </c>
      <c r="J4949" s="37">
        <f ca="1">IFERROR(VLOOKUP($E4949&amp;"-2",'PTE - Segment Emissions Calcs'!$I$8:$X$8919,18,FALSE),0)</f>
        <v>0</v>
      </c>
      <c r="K4949" s="37">
        <f t="shared" ca="1" si="226"/>
        <v>0</v>
      </c>
      <c r="L4949" s="37">
        <f ca="1">IFERROR(VLOOKUP($E4949&amp;"-1",'PTE - Segment Emissions Calcs'!$I$8:$Z$8919,20,FALSE),0)</f>
        <v>0</v>
      </c>
      <c r="M4949" s="37">
        <f ca="1">IFERROR(VLOOKUP($E4949&amp;"-2",'PTE - Segment Emissions Calcs'!$I$8:$Z$8919,20,FALSE),0)</f>
        <v>0</v>
      </c>
      <c r="N4949" s="37">
        <f t="shared" ca="1" si="227"/>
        <v>0</v>
      </c>
      <c r="O4949" s="38">
        <f t="array" aca="1" ref="O4949" ca="1">IF($H4949="TOTAL HAP",H4949,MAX(IF('PTE - Segment Emissions Calcs'!$B$8:$B$8919=$B4949,'PTE - Segment Emissions Calcs'!$V$8:$V$8919,)))</f>
        <v>0</v>
      </c>
      <c r="P4949" s="38">
        <f t="array" aca="1" ref="P4949" ca="1">IF($H4949="TOTAL HAP",K4949,MAX(IF('PTE - Segment Emissions Calcs'!$B$8:$B$8919=$B4949,'PTE - Segment Emissions Calcs'!$X$8:$X$8919,)))</f>
        <v>0</v>
      </c>
      <c r="Q4949" s="38">
        <f t="array" aca="1" ref="Q4949" ca="1">IF($H4949="TOTAL HAP",N4949,MAX(IF('PTE - Segment Emissions Calcs'!$B$8:$B$8919=$B4949,'PTE - Segment Emissions Calcs'!$Z$8:$Z$8919,)))</f>
        <v>0</v>
      </c>
      <c r="R4949" s="39"/>
    </row>
    <row r="4950" spans="1:18" x14ac:dyDescent="0.25">
      <c r="A4950" s="71"/>
      <c r="B4950" s="71"/>
      <c r="C4950" s="34" t="s">
        <v>127</v>
      </c>
      <c r="D4950" s="59"/>
      <c r="E4950" s="35"/>
      <c r="F4950" s="35">
        <f ca="1">IFERROR(VLOOKUP($E4950&amp;"-1",'PTE - Segment Emissions Calcs'!$I$8:$V$8919,16,FALSE),0)</f>
        <v>0</v>
      </c>
      <c r="G4950" s="35">
        <f ca="1">IFERROR(VLOOKUP($E4950&amp;"-2",'PTE - Segment Emissions Calcs'!$I$8:$V$8919,16,FALSE),0)</f>
        <v>0</v>
      </c>
      <c r="H4950" s="36">
        <f t="shared" ca="1" si="225"/>
        <v>0</v>
      </c>
      <c r="I4950" s="37">
        <f ca="1">IFERROR(VLOOKUP($E4950&amp;"-1",'PTE - Segment Emissions Calcs'!$I$8:$X$8919,18,FALSE),0)</f>
        <v>0</v>
      </c>
      <c r="J4950" s="37">
        <f ca="1">IFERROR(VLOOKUP($E4950&amp;"-2",'PTE - Segment Emissions Calcs'!$I$8:$X$8919,18,FALSE),0)</f>
        <v>0</v>
      </c>
      <c r="K4950" s="37">
        <f t="shared" ca="1" si="226"/>
        <v>0</v>
      </c>
      <c r="L4950" s="37">
        <f ca="1">IFERROR(VLOOKUP($E4950&amp;"-1",'PTE - Segment Emissions Calcs'!$I$8:$Z$8919,20,FALSE),0)</f>
        <v>0</v>
      </c>
      <c r="M4950" s="37">
        <f ca="1">IFERROR(VLOOKUP($E4950&amp;"-2",'PTE - Segment Emissions Calcs'!$I$8:$Z$8919,20,FALSE),0)</f>
        <v>0</v>
      </c>
      <c r="N4950" s="37">
        <f t="shared" ca="1" si="227"/>
        <v>0</v>
      </c>
      <c r="O4950" s="38">
        <f t="array" aca="1" ref="O4950" ca="1">IF($H4950="TOTAL HAP",H4950,MAX(IF('PTE - Segment Emissions Calcs'!$B$8:$B$8919=$B4950,'PTE - Segment Emissions Calcs'!$V$8:$V$8919,)))</f>
        <v>0</v>
      </c>
      <c r="P4950" s="38">
        <f t="array" aca="1" ref="P4950" ca="1">IF($H4950="TOTAL HAP",K4950,MAX(IF('PTE - Segment Emissions Calcs'!$B$8:$B$8919=$B4950,'PTE - Segment Emissions Calcs'!$X$8:$X$8919,)))</f>
        <v>0</v>
      </c>
      <c r="Q4950" s="38">
        <f t="array" aca="1" ref="Q4950" ca="1">IF($H4950="TOTAL HAP",N4950,MAX(IF('PTE - Segment Emissions Calcs'!$B$8:$B$8919=$B4950,'PTE - Segment Emissions Calcs'!$Z$8:$Z$8919,)))</f>
        <v>0</v>
      </c>
      <c r="R4950" s="39"/>
    </row>
    <row r="4951" spans="1:18" x14ac:dyDescent="0.25">
      <c r="A4951" s="71"/>
      <c r="B4951" s="71"/>
      <c r="C4951" s="34" t="s">
        <v>52</v>
      </c>
      <c r="D4951" s="59"/>
      <c r="E4951" s="35"/>
      <c r="F4951" s="35">
        <f ca="1">IFERROR(VLOOKUP($E4951&amp;"-1",'PTE - Segment Emissions Calcs'!$I$8:$V$8919,16,FALSE),0)</f>
        <v>0</v>
      </c>
      <c r="G4951" s="35">
        <f ca="1">IFERROR(VLOOKUP($E4951&amp;"-2",'PTE - Segment Emissions Calcs'!$I$8:$V$8919,16,FALSE),0)</f>
        <v>0</v>
      </c>
      <c r="H4951" s="36">
        <f t="shared" ca="1" si="225"/>
        <v>0</v>
      </c>
      <c r="I4951" s="37">
        <f ca="1">IFERROR(VLOOKUP($E4951&amp;"-1",'PTE - Segment Emissions Calcs'!$I$8:$X$8919,18,FALSE),0)</f>
        <v>0</v>
      </c>
      <c r="J4951" s="37">
        <f ca="1">IFERROR(VLOOKUP($E4951&amp;"-2",'PTE - Segment Emissions Calcs'!$I$8:$X$8919,18,FALSE),0)</f>
        <v>0</v>
      </c>
      <c r="K4951" s="37">
        <f t="shared" ca="1" si="226"/>
        <v>0</v>
      </c>
      <c r="L4951" s="37">
        <f ca="1">IFERROR(VLOOKUP($E4951&amp;"-1",'PTE - Segment Emissions Calcs'!$I$8:$Z$8919,20,FALSE),0)</f>
        <v>0</v>
      </c>
      <c r="M4951" s="37">
        <f ca="1">IFERROR(VLOOKUP($E4951&amp;"-2",'PTE - Segment Emissions Calcs'!$I$8:$Z$8919,20,FALSE),0)</f>
        <v>0</v>
      </c>
      <c r="N4951" s="37">
        <f t="shared" ca="1" si="227"/>
        <v>0</v>
      </c>
      <c r="O4951" s="38">
        <f t="array" aca="1" ref="O4951" ca="1">IF($H4951="TOTAL HAP",H4951,MAX(IF('PTE - Segment Emissions Calcs'!$B$8:$B$8919=$B4951,'PTE - Segment Emissions Calcs'!$V$8:$V$8919,)))</f>
        <v>0</v>
      </c>
      <c r="P4951" s="38">
        <f t="array" aca="1" ref="P4951" ca="1">IF($H4951="TOTAL HAP",K4951,MAX(IF('PTE - Segment Emissions Calcs'!$B$8:$B$8919=$B4951,'PTE - Segment Emissions Calcs'!$X$8:$X$8919,)))</f>
        <v>0</v>
      </c>
      <c r="Q4951" s="38">
        <f t="array" aca="1" ref="Q4951" ca="1">IF($H4951="TOTAL HAP",N4951,MAX(IF('PTE - Segment Emissions Calcs'!$B$8:$B$8919=$B4951,'PTE - Segment Emissions Calcs'!$Z$8:$Z$8919,)))</f>
        <v>0</v>
      </c>
      <c r="R4951" s="39"/>
    </row>
    <row r="4952" spans="1:18" x14ac:dyDescent="0.25">
      <c r="A4952" s="71"/>
      <c r="B4952" s="71"/>
      <c r="C4952" s="34" t="s">
        <v>159</v>
      </c>
      <c r="D4952" s="59"/>
      <c r="E4952" s="35"/>
      <c r="F4952" s="35">
        <f ca="1">IFERROR(VLOOKUP($E4952&amp;"-1",'PTE - Segment Emissions Calcs'!$I$8:$V$8919,16,FALSE),0)</f>
        <v>4.154E-8</v>
      </c>
      <c r="G4952" s="35">
        <f ca="1">IFERROR(VLOOKUP($E4952&amp;"-2",'PTE - Segment Emissions Calcs'!$I$8:$V$8919,16,FALSE),0)</f>
        <v>0</v>
      </c>
      <c r="H4952" s="36">
        <f t="shared" ca="1" si="225"/>
        <v>4.154E-8</v>
      </c>
      <c r="I4952" s="37">
        <f ca="1">IFERROR(VLOOKUP($E4952&amp;"-1",'PTE - Segment Emissions Calcs'!$I$8:$X$8919,18,FALSE),0)</f>
        <v>1.8194519999999999E-7</v>
      </c>
      <c r="J4952" s="37">
        <f ca="1">IFERROR(VLOOKUP($E4952&amp;"-2",'PTE - Segment Emissions Calcs'!$I$8:$X$8919,18,FALSE),0)</f>
        <v>0</v>
      </c>
      <c r="K4952" s="37">
        <f t="shared" ca="1" si="226"/>
        <v>1.8194519999999999E-7</v>
      </c>
      <c r="L4952" s="37">
        <f ca="1">IFERROR(VLOOKUP($E4952&amp;"-1",'PTE - Segment Emissions Calcs'!$I$8:$Z$8919,20,FALSE),0)</f>
        <v>1.8194519999999999E-7</v>
      </c>
      <c r="M4952" s="37">
        <f ca="1">IFERROR(VLOOKUP($E4952&amp;"-2",'PTE - Segment Emissions Calcs'!$I$8:$Z$8919,20,FALSE),0)</f>
        <v>0</v>
      </c>
      <c r="N4952" s="37">
        <f t="shared" ca="1" si="227"/>
        <v>1.8194519999999999E-7</v>
      </c>
      <c r="O4952" s="38">
        <f t="array" aca="1" ref="O4952" ca="1">IF($H4952="TOTAL HAP",H4952,MAX(IF('PTE - Segment Emissions Calcs'!$B$8:$B$8919=$B4952,'PTE - Segment Emissions Calcs'!$V$8:$V$8919,)))</f>
        <v>4.154E-8</v>
      </c>
      <c r="P4952" s="38">
        <f t="array" aca="1" ref="P4952" ca="1">IF($H4952="TOTAL HAP",K4952,MAX(IF('PTE - Segment Emissions Calcs'!$B$8:$B$8919=$B4952,'PTE - Segment Emissions Calcs'!$X$8:$X$8919,)))</f>
        <v>1.8194519999999999E-7</v>
      </c>
      <c r="Q4952" s="38">
        <f t="array" aca="1" ref="Q4952" ca="1">IF($H4952="TOTAL HAP",N4952,MAX(IF('PTE - Segment Emissions Calcs'!$B$8:$B$8919=$B4952,'PTE - Segment Emissions Calcs'!$Z$8:$Z$8919,)))</f>
        <v>1.8194519999999999E-7</v>
      </c>
      <c r="R4952" s="39"/>
    </row>
    <row r="4953" spans="1:18" x14ac:dyDescent="0.25">
      <c r="A4953" s="71"/>
      <c r="B4953" s="71"/>
      <c r="C4953" s="34" t="s">
        <v>194</v>
      </c>
      <c r="D4953" s="59"/>
      <c r="E4953" s="35"/>
      <c r="F4953" s="35">
        <f ca="1">IFERROR(VLOOKUP($E4953&amp;"-1",'PTE - Segment Emissions Calcs'!$I$8:$V$8919,16,FALSE),0)</f>
        <v>0</v>
      </c>
      <c r="G4953" s="35">
        <f ca="1">IFERROR(VLOOKUP($E4953&amp;"-2",'PTE - Segment Emissions Calcs'!$I$8:$V$8919,16,FALSE),0)</f>
        <v>0</v>
      </c>
      <c r="H4953" s="36">
        <f t="shared" ref="H4953:H5016" ca="1" si="228">MAX(F4953:G4953)</f>
        <v>0</v>
      </c>
      <c r="I4953" s="37">
        <f ca="1">IFERROR(VLOOKUP($E4953&amp;"-1",'PTE - Segment Emissions Calcs'!$I$8:$X$8919,18,FALSE),0)</f>
        <v>0</v>
      </c>
      <c r="J4953" s="37">
        <f ca="1">IFERROR(VLOOKUP($E4953&amp;"-2",'PTE - Segment Emissions Calcs'!$I$8:$X$8919,18,FALSE),0)</f>
        <v>0</v>
      </c>
      <c r="K4953" s="37">
        <f t="shared" ref="K4953:K5016" ca="1" si="229">MAX(I4953:J4953)</f>
        <v>0</v>
      </c>
      <c r="L4953" s="37">
        <f ca="1">IFERROR(VLOOKUP($E4953&amp;"-1",'PTE - Segment Emissions Calcs'!$I$8:$Z$8919,20,FALSE),0)</f>
        <v>0</v>
      </c>
      <c r="M4953" s="37">
        <f ca="1">IFERROR(VLOOKUP($E4953&amp;"-2",'PTE - Segment Emissions Calcs'!$I$8:$Z$8919,20,FALSE),0)</f>
        <v>0</v>
      </c>
      <c r="N4953" s="37">
        <f t="shared" ref="N4953:N5016" ca="1" si="230">MAX(L4953:M4953)</f>
        <v>0</v>
      </c>
      <c r="O4953" s="38">
        <f t="array" aca="1" ref="O4953" ca="1">IF($H4953="TOTAL HAP",H4953,MAX(IF('PTE - Segment Emissions Calcs'!$B$8:$B$8919=$B4953,'PTE - Segment Emissions Calcs'!$V$8:$V$8919,)))</f>
        <v>0</v>
      </c>
      <c r="P4953" s="38">
        <f t="array" aca="1" ref="P4953" ca="1">IF($H4953="TOTAL HAP",K4953,MAX(IF('PTE - Segment Emissions Calcs'!$B$8:$B$8919=$B4953,'PTE - Segment Emissions Calcs'!$X$8:$X$8919,)))</f>
        <v>0</v>
      </c>
      <c r="Q4953" s="38">
        <f t="array" aca="1" ref="Q4953" ca="1">IF($H4953="TOTAL HAP",N4953,MAX(IF('PTE - Segment Emissions Calcs'!$B$8:$B$8919=$B4953,'PTE - Segment Emissions Calcs'!$Z$8:$Z$8919,)))</f>
        <v>0</v>
      </c>
      <c r="R4953" s="39"/>
    </row>
    <row r="4954" spans="1:18" x14ac:dyDescent="0.25">
      <c r="A4954" s="71"/>
      <c r="B4954" s="71"/>
      <c r="C4954" s="34" t="s">
        <v>53</v>
      </c>
      <c r="D4954" s="59"/>
      <c r="E4954" s="35"/>
      <c r="F4954" s="35">
        <f ca="1">IFERROR(VLOOKUP($E4954&amp;"-1",'PTE - Segment Emissions Calcs'!$I$8:$V$8919,16,FALSE),0)</f>
        <v>4.6739977199999997E-4</v>
      </c>
      <c r="G4954" s="35">
        <f ca="1">IFERROR(VLOOKUP($E4954&amp;"-2",'PTE - Segment Emissions Calcs'!$I$8:$V$8919,16,FALSE),0)</f>
        <v>0</v>
      </c>
      <c r="H4954" s="36">
        <f t="shared" ca="1" si="228"/>
        <v>4.6739977199999997E-4</v>
      </c>
      <c r="I4954" s="37">
        <f ca="1">IFERROR(VLOOKUP($E4954&amp;"-1",'PTE - Segment Emissions Calcs'!$I$8:$X$8919,18,FALSE),0)</f>
        <v>2.04721100136E-3</v>
      </c>
      <c r="J4954" s="37">
        <f ca="1">IFERROR(VLOOKUP($E4954&amp;"-2",'PTE - Segment Emissions Calcs'!$I$8:$X$8919,18,FALSE),0)</f>
        <v>0</v>
      </c>
      <c r="K4954" s="37">
        <f t="shared" ca="1" si="229"/>
        <v>2.04721100136E-3</v>
      </c>
      <c r="L4954" s="37">
        <f ca="1">IFERROR(VLOOKUP($E4954&amp;"-1",'PTE - Segment Emissions Calcs'!$I$8:$Z$8919,20,FALSE),0)</f>
        <v>2.04721100136E-3</v>
      </c>
      <c r="M4954" s="37">
        <f ca="1">IFERROR(VLOOKUP($E4954&amp;"-2",'PTE - Segment Emissions Calcs'!$I$8:$Z$8919,20,FALSE),0)</f>
        <v>0</v>
      </c>
      <c r="N4954" s="37">
        <f t="shared" ca="1" si="230"/>
        <v>2.04721100136E-3</v>
      </c>
      <c r="O4954" s="38">
        <f t="array" aca="1" ref="O4954" ca="1">IF($H4954="TOTAL HAP",H4954,MAX(IF('PTE - Segment Emissions Calcs'!$B$8:$B$8919=$B4954,'PTE - Segment Emissions Calcs'!$V$8:$V$8919,)))</f>
        <v>4.6739977199999997E-4</v>
      </c>
      <c r="P4954" s="38">
        <f t="array" aca="1" ref="P4954" ca="1">IF($H4954="TOTAL HAP",K4954,MAX(IF('PTE - Segment Emissions Calcs'!$B$8:$B$8919=$B4954,'PTE - Segment Emissions Calcs'!$X$8:$X$8919,)))</f>
        <v>2.04721100136E-3</v>
      </c>
      <c r="Q4954" s="38">
        <f t="array" aca="1" ref="Q4954" ca="1">IF($H4954="TOTAL HAP",N4954,MAX(IF('PTE - Segment Emissions Calcs'!$B$8:$B$8919=$B4954,'PTE - Segment Emissions Calcs'!$Z$8:$Z$8919,)))</f>
        <v>2.04721100136E-3</v>
      </c>
      <c r="R4954" s="39"/>
    </row>
    <row r="4955" spans="1:18" x14ac:dyDescent="0.25">
      <c r="A4955" s="71"/>
      <c r="B4955" s="71"/>
      <c r="C4955" s="34" t="s">
        <v>227</v>
      </c>
      <c r="D4955" s="59"/>
      <c r="E4955" s="35"/>
      <c r="F4955" s="35">
        <f ca="1">IFERROR(VLOOKUP($E4955&amp;"-1",'PTE - Segment Emissions Calcs'!$I$8:$V$8919,16,FALSE),0)</f>
        <v>0</v>
      </c>
      <c r="G4955" s="35">
        <f ca="1">IFERROR(VLOOKUP($E4955&amp;"-2",'PTE - Segment Emissions Calcs'!$I$8:$V$8919,16,FALSE),0)</f>
        <v>0</v>
      </c>
      <c r="H4955" s="36">
        <f t="shared" ca="1" si="228"/>
        <v>0</v>
      </c>
      <c r="I4955" s="37">
        <f ca="1">IFERROR(VLOOKUP($E4955&amp;"-1",'PTE - Segment Emissions Calcs'!$I$8:$X$8919,18,FALSE),0)</f>
        <v>0</v>
      </c>
      <c r="J4955" s="37">
        <f ca="1">IFERROR(VLOOKUP($E4955&amp;"-2",'PTE - Segment Emissions Calcs'!$I$8:$X$8919,18,FALSE),0)</f>
        <v>0</v>
      </c>
      <c r="K4955" s="37">
        <f t="shared" ca="1" si="229"/>
        <v>0</v>
      </c>
      <c r="L4955" s="37">
        <f ca="1">IFERROR(VLOOKUP($E4955&amp;"-1",'PTE - Segment Emissions Calcs'!$I$8:$Z$8919,20,FALSE),0)</f>
        <v>0</v>
      </c>
      <c r="M4955" s="37">
        <f ca="1">IFERROR(VLOOKUP($E4955&amp;"-2",'PTE - Segment Emissions Calcs'!$I$8:$Z$8919,20,FALSE),0)</f>
        <v>0</v>
      </c>
      <c r="N4955" s="37">
        <f t="shared" ca="1" si="230"/>
        <v>0</v>
      </c>
      <c r="O4955" s="38">
        <f t="array" aca="1" ref="O4955" ca="1">IF($H4955="TOTAL HAP",H4955,MAX(IF('PTE - Segment Emissions Calcs'!$B$8:$B$8919=$B4955,'PTE - Segment Emissions Calcs'!$V$8:$V$8919,)))</f>
        <v>0</v>
      </c>
      <c r="P4955" s="38">
        <f t="array" aca="1" ref="P4955" ca="1">IF($H4955="TOTAL HAP",K4955,MAX(IF('PTE - Segment Emissions Calcs'!$B$8:$B$8919=$B4955,'PTE - Segment Emissions Calcs'!$X$8:$X$8919,)))</f>
        <v>0</v>
      </c>
      <c r="Q4955" s="38">
        <f t="array" aca="1" ref="Q4955" ca="1">IF($H4955="TOTAL HAP",N4955,MAX(IF('PTE - Segment Emissions Calcs'!$B$8:$B$8919=$B4955,'PTE - Segment Emissions Calcs'!$Z$8:$Z$8919,)))</f>
        <v>0</v>
      </c>
      <c r="R4955" s="39"/>
    </row>
    <row r="4956" spans="1:18" ht="15.75" thickBot="1" x14ac:dyDescent="0.3">
      <c r="A4956" s="72"/>
      <c r="B4956" s="72"/>
      <c r="C4956" s="43" t="s">
        <v>70</v>
      </c>
      <c r="D4956" s="60"/>
      <c r="E4956" s="44"/>
      <c r="F4956" s="44">
        <f ca="1">IFERROR(VLOOKUP($E4956&amp;"-1",'PTE - Segment Emissions Calcs'!$I$8:$V$8919,16,FALSE),0)</f>
        <v>8.3080000000000008E-6</v>
      </c>
      <c r="G4956" s="44">
        <f ca="1">IFERROR(VLOOKUP($E4956&amp;"-2",'PTE - Segment Emissions Calcs'!$I$8:$V$8919,16,FALSE),0)</f>
        <v>0</v>
      </c>
      <c r="H4956" s="45">
        <f t="shared" ca="1" si="228"/>
        <v>8.3080000000000008E-6</v>
      </c>
      <c r="I4956" s="46">
        <f ca="1">IFERROR(VLOOKUP($E4956&amp;"-1",'PTE - Segment Emissions Calcs'!$I$8:$X$8919,18,FALSE),0)</f>
        <v>3.6389040000000003E-5</v>
      </c>
      <c r="J4956" s="46">
        <f ca="1">IFERROR(VLOOKUP($E4956&amp;"-2",'PTE - Segment Emissions Calcs'!$I$8:$X$8919,18,FALSE),0)</f>
        <v>0</v>
      </c>
      <c r="K4956" s="46">
        <f t="shared" ca="1" si="229"/>
        <v>3.6389040000000003E-5</v>
      </c>
      <c r="L4956" s="46">
        <f ca="1">IFERROR(VLOOKUP($E4956&amp;"-1",'PTE - Segment Emissions Calcs'!$I$8:$Z$8919,20,FALSE),0)</f>
        <v>3.6389040000000003E-5</v>
      </c>
      <c r="M4956" s="46">
        <f ca="1">IFERROR(VLOOKUP($E4956&amp;"-2",'PTE - Segment Emissions Calcs'!$I$8:$Z$8919,20,FALSE),0)</f>
        <v>0</v>
      </c>
      <c r="N4956" s="46">
        <f t="shared" ca="1" si="230"/>
        <v>3.6389040000000003E-5</v>
      </c>
      <c r="O4956" s="47">
        <f t="array" aca="1" ref="O4956" ca="1">IF($H4956="TOTAL HAP",H4956,MAX(IF('PTE - Segment Emissions Calcs'!$B$8:$B$8919=$B4956,'PTE - Segment Emissions Calcs'!$V$8:$V$8919,)))</f>
        <v>8.3080000000000008E-6</v>
      </c>
      <c r="P4956" s="47">
        <f t="array" aca="1" ref="P4956" ca="1">IF($H4956="TOTAL HAP",K4956,MAX(IF('PTE - Segment Emissions Calcs'!$B$8:$B$8919=$B4956,'PTE - Segment Emissions Calcs'!$X$8:$X$8919,)))</f>
        <v>3.6389040000000003E-5</v>
      </c>
      <c r="Q4956" s="47">
        <f t="array" aca="1" ref="Q4956" ca="1">IF($H4956="TOTAL HAP",N4956,MAX(IF('PTE - Segment Emissions Calcs'!$B$8:$B$8919=$B4956,'PTE - Segment Emissions Calcs'!$Z$8:$Z$8919,)))</f>
        <v>3.6389040000000003E-5</v>
      </c>
      <c r="R4956" s="48"/>
    </row>
    <row r="4957" spans="1:18" ht="15.75" thickTop="1" x14ac:dyDescent="0.25">
      <c r="A4957" s="25" t="str">
        <f ca="1">VLOOKUP(#REF!,'PTE - Segment Emissions Calcs'!$C$8:$J$8919,8,FALSE)</f>
        <v>FUGI 149</v>
      </c>
      <c r="B4957" s="25" t="str">
        <f ca="1">VLOOKUP(A4957,'PTE - Segment Emissions Calcs'!$J$8:$O$8919,4,FALSE)</f>
        <v>Isomerization Unit</v>
      </c>
      <c r="C4957" s="26" t="s">
        <v>24</v>
      </c>
      <c r="D4957" s="58"/>
      <c r="E4957" s="27"/>
      <c r="F4957" s="27">
        <f ca="1">IFERROR(VLOOKUP($E4957&amp;"-1",'PTE - Segment Emissions Calcs'!$I$8:$V$8919,16,FALSE),0)</f>
        <v>0.1072</v>
      </c>
      <c r="G4957" s="27">
        <f ca="1">IFERROR(VLOOKUP($E4957&amp;"-2",'PTE - Segment Emissions Calcs'!$I$8:$V$8919,16,FALSE),0)</f>
        <v>0</v>
      </c>
      <c r="H4957" s="28">
        <f t="shared" ca="1" si="228"/>
        <v>0.1072</v>
      </c>
      <c r="I4957" s="29">
        <f ca="1">IFERROR(VLOOKUP($E4957&amp;"-1",'PTE - Segment Emissions Calcs'!$I$8:$X$8919,18,FALSE),0)</f>
        <v>0.46953600000000001</v>
      </c>
      <c r="J4957" s="29">
        <f ca="1">IFERROR(VLOOKUP($E4957&amp;"-2",'PTE - Segment Emissions Calcs'!$I$8:$X$8919,18,FALSE),0)</f>
        <v>0</v>
      </c>
      <c r="K4957" s="29">
        <f t="shared" ca="1" si="229"/>
        <v>0.46953600000000001</v>
      </c>
      <c r="L4957" s="29">
        <f ca="1">IFERROR(VLOOKUP($E4957&amp;"-1",'PTE - Segment Emissions Calcs'!$I$8:$Z$8919,20,FALSE),0)</f>
        <v>0.46953600000000001</v>
      </c>
      <c r="M4957" s="29">
        <f ca="1">IFERROR(VLOOKUP($E4957&amp;"-2",'PTE - Segment Emissions Calcs'!$I$8:$Z$8919,20,FALSE),0)</f>
        <v>0</v>
      </c>
      <c r="N4957" s="29">
        <f t="shared" ca="1" si="230"/>
        <v>0.46953600000000001</v>
      </c>
      <c r="O4957" s="30">
        <f t="array" aca="1" ref="O4957" ca="1">IF($H4957="TOTAL HAP",H4957,MAX(IF('PTE - Segment Emissions Calcs'!$B$8:$B$8919=$B4957,'PTE - Segment Emissions Calcs'!$V$8:$V$8919,)))</f>
        <v>0.1072</v>
      </c>
      <c r="P4957" s="30">
        <f t="array" aca="1" ref="P4957" ca="1">IF($H4957="TOTAL HAP",K4957,MAX(IF('PTE - Segment Emissions Calcs'!$B$8:$B$8919=$B4957,'PTE - Segment Emissions Calcs'!$X$8:$X$8919,)))</f>
        <v>0.46953600000000001</v>
      </c>
      <c r="Q4957" s="30">
        <f t="array" aca="1" ref="Q4957" ca="1">IF($H4957="TOTAL HAP",N4957,MAX(IF('PTE - Segment Emissions Calcs'!$B$8:$B$8919=$B4957,'PTE - Segment Emissions Calcs'!$Z$8:$Z$8919,)))</f>
        <v>0.46953600000000001</v>
      </c>
      <c r="R4957" s="31"/>
    </row>
    <row r="4958" spans="1:18" x14ac:dyDescent="0.25">
      <c r="A4958" s="32"/>
      <c r="B4958" s="33"/>
      <c r="C4958" s="34" t="s">
        <v>29</v>
      </c>
      <c r="D4958" s="35"/>
      <c r="E4958" s="35"/>
      <c r="F4958" s="35">
        <f ca="1">IFERROR(VLOOKUP($E4958&amp;"-1",'PTE - Segment Emissions Calcs'!$I$8:$V$8919,16,FALSE),0)</f>
        <v>2.3619891050729279E-3</v>
      </c>
      <c r="G4958" s="35">
        <f ca="1">IFERROR(VLOOKUP($E4958&amp;"-2",'PTE - Segment Emissions Calcs'!$I$8:$V$8919,16,FALSE),0)</f>
        <v>0</v>
      </c>
      <c r="H4958" s="36">
        <f t="shared" ca="1" si="228"/>
        <v>2.3619891050729279E-3</v>
      </c>
      <c r="I4958" s="37">
        <f ca="1">IFERROR(VLOOKUP($E4958&amp;"-1",'PTE - Segment Emissions Calcs'!$I$8:$X$8919,18,FALSE),0)</f>
        <v>1.0345512280219423E-2</v>
      </c>
      <c r="J4958" s="37">
        <f ca="1">IFERROR(VLOOKUP($E4958&amp;"-2",'PTE - Segment Emissions Calcs'!$I$8:$X$8919,18,FALSE),0)</f>
        <v>0</v>
      </c>
      <c r="K4958" s="37">
        <f t="shared" ca="1" si="229"/>
        <v>1.0345512280219423E-2</v>
      </c>
      <c r="L4958" s="37">
        <f ca="1">IFERROR(VLOOKUP($E4958&amp;"-1",'PTE - Segment Emissions Calcs'!$I$8:$Z$8919,20,FALSE),0)</f>
        <v>1.0345512280219423E-2</v>
      </c>
      <c r="M4958" s="37">
        <f ca="1">IFERROR(VLOOKUP($E4958&amp;"-2",'PTE - Segment Emissions Calcs'!$I$8:$Z$8919,20,FALSE),0)</f>
        <v>0</v>
      </c>
      <c r="N4958" s="37">
        <f t="shared" ca="1" si="230"/>
        <v>1.0345512280219423E-2</v>
      </c>
      <c r="O4958" s="38">
        <f t="array" aca="1" ref="O4958" ca="1">IF($H4958="TOTAL HAP",H4958,MAX(IF('PTE - Segment Emissions Calcs'!$B$8:$B$8919=$B4958,'PTE - Segment Emissions Calcs'!$V$8:$V$8919,)))</f>
        <v>2.3619891050729279E-3</v>
      </c>
      <c r="P4958" s="38">
        <f t="array" aca="1" ref="P4958" ca="1">IF($H4958="TOTAL HAP",K4958,MAX(IF('PTE - Segment Emissions Calcs'!$B$8:$B$8919=$B4958,'PTE - Segment Emissions Calcs'!$X$8:$X$8919,)))</f>
        <v>1.0345512280219423E-2</v>
      </c>
      <c r="Q4958" s="38">
        <f t="array" aca="1" ref="Q4958" ca="1">IF($H4958="TOTAL HAP",N4958,MAX(IF('PTE - Segment Emissions Calcs'!$B$8:$B$8919=$B4958,'PTE - Segment Emissions Calcs'!$Z$8:$Z$8919,)))</f>
        <v>1.0345512280219423E-2</v>
      </c>
      <c r="R4958" s="39"/>
    </row>
    <row r="4959" spans="1:18" x14ac:dyDescent="0.25">
      <c r="A4959" s="32"/>
      <c r="B4959" s="33"/>
      <c r="C4959" s="34" t="s">
        <v>219</v>
      </c>
      <c r="D4959" s="59"/>
      <c r="E4959" s="35"/>
      <c r="F4959" s="35">
        <f ca="1">IFERROR(VLOOKUP($E4959&amp;"-1",'PTE - Segment Emissions Calcs'!$I$8:$V$8919,16,FALSE),0)</f>
        <v>0</v>
      </c>
      <c r="G4959" s="35">
        <f ca="1">IFERROR(VLOOKUP($E4959&amp;"-2",'PTE - Segment Emissions Calcs'!$I$8:$V$8919,16,FALSE),0)</f>
        <v>0</v>
      </c>
      <c r="H4959" s="36">
        <f t="shared" ca="1" si="228"/>
        <v>0</v>
      </c>
      <c r="I4959" s="37">
        <f ca="1">IFERROR(VLOOKUP($E4959&amp;"-1",'PTE - Segment Emissions Calcs'!$I$8:$X$8919,18,FALSE),0)</f>
        <v>0</v>
      </c>
      <c r="J4959" s="37">
        <f ca="1">IFERROR(VLOOKUP($E4959&amp;"-2",'PTE - Segment Emissions Calcs'!$I$8:$X$8919,18,FALSE),0)</f>
        <v>0</v>
      </c>
      <c r="K4959" s="37">
        <f t="shared" ca="1" si="229"/>
        <v>0</v>
      </c>
      <c r="L4959" s="37">
        <f ca="1">IFERROR(VLOOKUP($E4959&amp;"-1",'PTE - Segment Emissions Calcs'!$I$8:$Z$8919,20,FALSE),0)</f>
        <v>0</v>
      </c>
      <c r="M4959" s="37">
        <f ca="1">IFERROR(VLOOKUP($E4959&amp;"-2",'PTE - Segment Emissions Calcs'!$I$8:$Z$8919,20,FALSE),0)</f>
        <v>0</v>
      </c>
      <c r="N4959" s="37">
        <f t="shared" ca="1" si="230"/>
        <v>0</v>
      </c>
      <c r="O4959" s="38">
        <f t="array" aca="1" ref="O4959" ca="1">IF($H4959="TOTAL HAP",H4959,MAX(IF('PTE - Segment Emissions Calcs'!$B$8:$B$8919=$B4959,'PTE - Segment Emissions Calcs'!$V$8:$V$8919,)))</f>
        <v>0</v>
      </c>
      <c r="P4959" s="38">
        <f t="array" aca="1" ref="P4959" ca="1">IF($H4959="TOTAL HAP",K4959,MAX(IF('PTE - Segment Emissions Calcs'!$B$8:$B$8919=$B4959,'PTE - Segment Emissions Calcs'!$X$8:$X$8919,)))</f>
        <v>0</v>
      </c>
      <c r="Q4959" s="38">
        <f t="array" aca="1" ref="Q4959" ca="1">IF($H4959="TOTAL HAP",N4959,MAX(IF('PTE - Segment Emissions Calcs'!$B$8:$B$8919=$B4959,'PTE - Segment Emissions Calcs'!$Z$8:$Z$8919,)))</f>
        <v>0</v>
      </c>
      <c r="R4959" s="39"/>
    </row>
    <row r="4960" spans="1:18" x14ac:dyDescent="0.25">
      <c r="A4960" s="71"/>
      <c r="B4960" s="71"/>
      <c r="C4960" s="34" t="s">
        <v>72</v>
      </c>
      <c r="D4960" s="59"/>
      <c r="E4960" s="35"/>
      <c r="F4960" s="35">
        <f ca="1">IFERROR(VLOOKUP($E4960&amp;"-1",'PTE - Segment Emissions Calcs'!$I$8:$V$8919,16,FALSE),0)</f>
        <v>0</v>
      </c>
      <c r="G4960" s="35">
        <f ca="1">IFERROR(VLOOKUP($E4960&amp;"-2",'PTE - Segment Emissions Calcs'!$I$8:$V$8919,16,FALSE),0)</f>
        <v>0</v>
      </c>
      <c r="H4960" s="36">
        <f t="shared" ca="1" si="228"/>
        <v>0</v>
      </c>
      <c r="I4960" s="37">
        <f ca="1">IFERROR(VLOOKUP($E4960&amp;"-1",'PTE - Segment Emissions Calcs'!$I$8:$X$8919,18,FALSE),0)</f>
        <v>0</v>
      </c>
      <c r="J4960" s="37">
        <f ca="1">IFERROR(VLOOKUP($E4960&amp;"-2",'PTE - Segment Emissions Calcs'!$I$8:$X$8919,18,FALSE),0)</f>
        <v>0</v>
      </c>
      <c r="K4960" s="37">
        <f t="shared" ca="1" si="229"/>
        <v>0</v>
      </c>
      <c r="L4960" s="37">
        <f ca="1">IFERROR(VLOOKUP($E4960&amp;"-1",'PTE - Segment Emissions Calcs'!$I$8:$Z$8919,20,FALSE),0)</f>
        <v>0</v>
      </c>
      <c r="M4960" s="37">
        <f ca="1">IFERROR(VLOOKUP($E4960&amp;"-2",'PTE - Segment Emissions Calcs'!$I$8:$Z$8919,20,FALSE),0)</f>
        <v>0</v>
      </c>
      <c r="N4960" s="37">
        <f t="shared" ca="1" si="230"/>
        <v>0</v>
      </c>
      <c r="O4960" s="38">
        <f t="array" aca="1" ref="O4960" ca="1">IF($H4960="TOTAL HAP",H4960,MAX(IF('PTE - Segment Emissions Calcs'!$B$8:$B$8919=$B4960,'PTE - Segment Emissions Calcs'!$V$8:$V$8919,)))</f>
        <v>0</v>
      </c>
      <c r="P4960" s="38">
        <f t="array" aca="1" ref="P4960" ca="1">IF($H4960="TOTAL HAP",K4960,MAX(IF('PTE - Segment Emissions Calcs'!$B$8:$B$8919=$B4960,'PTE - Segment Emissions Calcs'!$X$8:$X$8919,)))</f>
        <v>0</v>
      </c>
      <c r="Q4960" s="38">
        <f t="array" aca="1" ref="Q4960" ca="1">IF($H4960="TOTAL HAP",N4960,MAX(IF('PTE - Segment Emissions Calcs'!$B$8:$B$8919=$B4960,'PTE - Segment Emissions Calcs'!$Z$8:$Z$8919,)))</f>
        <v>0</v>
      </c>
      <c r="R4960" s="39"/>
    </row>
    <row r="4961" spans="1:18" x14ac:dyDescent="0.25">
      <c r="A4961" s="71"/>
      <c r="B4961" s="71"/>
      <c r="C4961" s="34" t="s">
        <v>97</v>
      </c>
      <c r="D4961" s="59"/>
      <c r="E4961" s="35"/>
      <c r="F4961" s="35">
        <f ca="1">IFERROR(VLOOKUP($E4961&amp;"-1",'PTE - Segment Emissions Calcs'!$I$8:$V$8919,16,FALSE),0)</f>
        <v>6.6848821580068688E-5</v>
      </c>
      <c r="G4961" s="35">
        <f ca="1">IFERROR(VLOOKUP($E4961&amp;"-2",'PTE - Segment Emissions Calcs'!$I$8:$V$8919,16,FALSE),0)</f>
        <v>0</v>
      </c>
      <c r="H4961" s="36">
        <f t="shared" ca="1" si="228"/>
        <v>6.6848821580068688E-5</v>
      </c>
      <c r="I4961" s="37">
        <f ca="1">IFERROR(VLOOKUP($E4961&amp;"-1",'PTE - Segment Emissions Calcs'!$I$8:$X$8919,18,FALSE),0)</f>
        <v>2.9279783852070087E-4</v>
      </c>
      <c r="J4961" s="37">
        <f ca="1">IFERROR(VLOOKUP($E4961&amp;"-2",'PTE - Segment Emissions Calcs'!$I$8:$X$8919,18,FALSE),0)</f>
        <v>0</v>
      </c>
      <c r="K4961" s="37">
        <f t="shared" ca="1" si="229"/>
        <v>2.9279783852070087E-4</v>
      </c>
      <c r="L4961" s="37">
        <f ca="1">IFERROR(VLOOKUP($E4961&amp;"-1",'PTE - Segment Emissions Calcs'!$I$8:$Z$8919,20,FALSE),0)</f>
        <v>2.9279783852070087E-4</v>
      </c>
      <c r="M4961" s="37">
        <f ca="1">IFERROR(VLOOKUP($E4961&amp;"-2",'PTE - Segment Emissions Calcs'!$I$8:$Z$8919,20,FALSE),0)</f>
        <v>0</v>
      </c>
      <c r="N4961" s="37">
        <f t="shared" ca="1" si="230"/>
        <v>2.9279783852070087E-4</v>
      </c>
      <c r="O4961" s="38">
        <f t="array" aca="1" ref="O4961" ca="1">IF($H4961="TOTAL HAP",H4961,MAX(IF('PTE - Segment Emissions Calcs'!$B$8:$B$8919=$B4961,'PTE - Segment Emissions Calcs'!$V$8:$V$8919,)))</f>
        <v>6.6848821580068688E-5</v>
      </c>
      <c r="P4961" s="38">
        <f t="array" aca="1" ref="P4961" ca="1">IF($H4961="TOTAL HAP",K4961,MAX(IF('PTE - Segment Emissions Calcs'!$B$8:$B$8919=$B4961,'PTE - Segment Emissions Calcs'!$X$8:$X$8919,)))</f>
        <v>2.9279783852070087E-4</v>
      </c>
      <c r="Q4961" s="38">
        <f t="array" aca="1" ref="Q4961" ca="1">IF($H4961="TOTAL HAP",N4961,MAX(IF('PTE - Segment Emissions Calcs'!$B$8:$B$8919=$B4961,'PTE - Segment Emissions Calcs'!$Z$8:$Z$8919,)))</f>
        <v>2.9279783852070087E-4</v>
      </c>
      <c r="R4961" s="39"/>
    </row>
    <row r="4962" spans="1:18" x14ac:dyDescent="0.25">
      <c r="A4962" s="71"/>
      <c r="B4962" s="71"/>
      <c r="C4962" s="34" t="s">
        <v>208</v>
      </c>
      <c r="D4962" s="59"/>
      <c r="E4962" s="35"/>
      <c r="F4962" s="35">
        <f ca="1">IFERROR(VLOOKUP($E4962&amp;"-1",'PTE - Segment Emissions Calcs'!$I$8:$V$8919,16,FALSE),0)</f>
        <v>8.1804797157667572E-5</v>
      </c>
      <c r="G4962" s="35">
        <f ca="1">IFERROR(VLOOKUP($E4962&amp;"-2",'PTE - Segment Emissions Calcs'!$I$8:$V$8919,16,FALSE),0)</f>
        <v>0</v>
      </c>
      <c r="H4962" s="36">
        <f t="shared" ca="1" si="228"/>
        <v>8.1804797157667572E-5</v>
      </c>
      <c r="I4962" s="37">
        <f ca="1">IFERROR(VLOOKUP($E4962&amp;"-1",'PTE - Segment Emissions Calcs'!$I$8:$X$8919,18,FALSE),0)</f>
        <v>3.5830501155058395E-4</v>
      </c>
      <c r="J4962" s="37">
        <f ca="1">IFERROR(VLOOKUP($E4962&amp;"-2",'PTE - Segment Emissions Calcs'!$I$8:$X$8919,18,FALSE),0)</f>
        <v>0</v>
      </c>
      <c r="K4962" s="37">
        <f t="shared" ca="1" si="229"/>
        <v>3.5830501155058395E-4</v>
      </c>
      <c r="L4962" s="37">
        <f ca="1">IFERROR(VLOOKUP($E4962&amp;"-1",'PTE - Segment Emissions Calcs'!$I$8:$Z$8919,20,FALSE),0)</f>
        <v>3.5830501155058395E-4</v>
      </c>
      <c r="M4962" s="37">
        <f ca="1">IFERROR(VLOOKUP($E4962&amp;"-2",'PTE - Segment Emissions Calcs'!$I$8:$Z$8919,20,FALSE),0)</f>
        <v>0</v>
      </c>
      <c r="N4962" s="37">
        <f t="shared" ca="1" si="230"/>
        <v>3.5830501155058395E-4</v>
      </c>
      <c r="O4962" s="38">
        <f t="array" aca="1" ref="O4962" ca="1">IF($H4962="TOTAL HAP",H4962,MAX(IF('PTE - Segment Emissions Calcs'!$B$8:$B$8919=$B4962,'PTE - Segment Emissions Calcs'!$V$8:$V$8919,)))</f>
        <v>8.1804797157667572E-5</v>
      </c>
      <c r="P4962" s="38">
        <f t="array" aca="1" ref="P4962" ca="1">IF($H4962="TOTAL HAP",K4962,MAX(IF('PTE - Segment Emissions Calcs'!$B$8:$B$8919=$B4962,'PTE - Segment Emissions Calcs'!$X$8:$X$8919,)))</f>
        <v>3.5830501155058395E-4</v>
      </c>
      <c r="Q4962" s="38">
        <f t="array" aca="1" ref="Q4962" ca="1">IF($H4962="TOTAL HAP",N4962,MAX(IF('PTE - Segment Emissions Calcs'!$B$8:$B$8919=$B4962,'PTE - Segment Emissions Calcs'!$Z$8:$Z$8919,)))</f>
        <v>3.5830501155058395E-4</v>
      </c>
      <c r="R4962" s="39"/>
    </row>
    <row r="4963" spans="1:18" x14ac:dyDescent="0.25">
      <c r="A4963" s="71"/>
      <c r="B4963" s="71"/>
      <c r="C4963" s="34" t="s">
        <v>131</v>
      </c>
      <c r="D4963" s="59"/>
      <c r="E4963" s="35"/>
      <c r="F4963" s="35">
        <f ca="1">IFERROR(VLOOKUP($E4963&amp;"-1",'PTE - Segment Emissions Calcs'!$I$8:$V$8919,16,FALSE),0)</f>
        <v>0</v>
      </c>
      <c r="G4963" s="35">
        <f ca="1">IFERROR(VLOOKUP($E4963&amp;"-2",'PTE - Segment Emissions Calcs'!$I$8:$V$8919,16,FALSE),0)</f>
        <v>0</v>
      </c>
      <c r="H4963" s="36">
        <f t="shared" ca="1" si="228"/>
        <v>0</v>
      </c>
      <c r="I4963" s="37">
        <f ca="1">IFERROR(VLOOKUP($E4963&amp;"-1",'PTE - Segment Emissions Calcs'!$I$8:$X$8919,18,FALSE),0)</f>
        <v>0</v>
      </c>
      <c r="J4963" s="37">
        <f ca="1">IFERROR(VLOOKUP($E4963&amp;"-2",'PTE - Segment Emissions Calcs'!$I$8:$X$8919,18,FALSE),0)</f>
        <v>0</v>
      </c>
      <c r="K4963" s="37">
        <f t="shared" ca="1" si="229"/>
        <v>0</v>
      </c>
      <c r="L4963" s="37">
        <f ca="1">IFERROR(VLOOKUP($E4963&amp;"-1",'PTE - Segment Emissions Calcs'!$I$8:$Z$8919,20,FALSE),0)</f>
        <v>0</v>
      </c>
      <c r="M4963" s="37">
        <f ca="1">IFERROR(VLOOKUP($E4963&amp;"-2",'PTE - Segment Emissions Calcs'!$I$8:$Z$8919,20,FALSE),0)</f>
        <v>0</v>
      </c>
      <c r="N4963" s="37">
        <f t="shared" ca="1" si="230"/>
        <v>0</v>
      </c>
      <c r="O4963" s="38">
        <f t="array" aca="1" ref="O4963" ca="1">IF($H4963="TOTAL HAP",H4963,MAX(IF('PTE - Segment Emissions Calcs'!$B$8:$B$8919=$B4963,'PTE - Segment Emissions Calcs'!$V$8:$V$8919,)))</f>
        <v>0</v>
      </c>
      <c r="P4963" s="38">
        <f t="array" aca="1" ref="P4963" ca="1">IF($H4963="TOTAL HAP",K4963,MAX(IF('PTE - Segment Emissions Calcs'!$B$8:$B$8919=$B4963,'PTE - Segment Emissions Calcs'!$X$8:$X$8919,)))</f>
        <v>0</v>
      </c>
      <c r="Q4963" s="38">
        <f t="array" aca="1" ref="Q4963" ca="1">IF($H4963="TOTAL HAP",N4963,MAX(IF('PTE - Segment Emissions Calcs'!$B$8:$B$8919=$B4963,'PTE - Segment Emissions Calcs'!$Z$8:$Z$8919,)))</f>
        <v>0</v>
      </c>
      <c r="R4963" s="39"/>
    </row>
    <row r="4964" spans="1:18" x14ac:dyDescent="0.25">
      <c r="A4964" s="71"/>
      <c r="B4964" s="71"/>
      <c r="C4964" s="34" t="s">
        <v>30</v>
      </c>
      <c r="D4964" s="59"/>
      <c r="E4964" s="35"/>
      <c r="F4964" s="35">
        <f ca="1">IFERROR(VLOOKUP($E4964&amp;"-1",'PTE - Segment Emissions Calcs'!$I$8:$V$8919,16,FALSE),0)</f>
        <v>6.5248967615451193E-5</v>
      </c>
      <c r="G4964" s="35">
        <f ca="1">IFERROR(VLOOKUP($E4964&amp;"-2",'PTE - Segment Emissions Calcs'!$I$8:$V$8919,16,FALSE),0)</f>
        <v>0</v>
      </c>
      <c r="H4964" s="36">
        <f t="shared" ca="1" si="228"/>
        <v>6.5248967615451193E-5</v>
      </c>
      <c r="I4964" s="37">
        <f ca="1">IFERROR(VLOOKUP($E4964&amp;"-1",'PTE - Segment Emissions Calcs'!$I$8:$X$8919,18,FALSE),0)</f>
        <v>2.857904781556762E-4</v>
      </c>
      <c r="J4964" s="37">
        <f ca="1">IFERROR(VLOOKUP($E4964&amp;"-2",'PTE - Segment Emissions Calcs'!$I$8:$X$8919,18,FALSE),0)</f>
        <v>0</v>
      </c>
      <c r="K4964" s="37">
        <f t="shared" ca="1" si="229"/>
        <v>2.857904781556762E-4</v>
      </c>
      <c r="L4964" s="37">
        <f ca="1">IFERROR(VLOOKUP($E4964&amp;"-1",'PTE - Segment Emissions Calcs'!$I$8:$Z$8919,20,FALSE),0)</f>
        <v>2.857904781556762E-4</v>
      </c>
      <c r="M4964" s="37">
        <f ca="1">IFERROR(VLOOKUP($E4964&amp;"-2",'PTE - Segment Emissions Calcs'!$I$8:$Z$8919,20,FALSE),0)</f>
        <v>0</v>
      </c>
      <c r="N4964" s="37">
        <f t="shared" ca="1" si="230"/>
        <v>2.857904781556762E-4</v>
      </c>
      <c r="O4964" s="38">
        <f t="array" aca="1" ref="O4964" ca="1">IF($H4964="TOTAL HAP",H4964,MAX(IF('PTE - Segment Emissions Calcs'!$B$8:$B$8919=$B4964,'PTE - Segment Emissions Calcs'!$V$8:$V$8919,)))</f>
        <v>6.5248967615451193E-5</v>
      </c>
      <c r="P4964" s="38">
        <f t="array" aca="1" ref="P4964" ca="1">IF($H4964="TOTAL HAP",K4964,MAX(IF('PTE - Segment Emissions Calcs'!$B$8:$B$8919=$B4964,'PTE - Segment Emissions Calcs'!$X$8:$X$8919,)))</f>
        <v>2.857904781556762E-4</v>
      </c>
      <c r="Q4964" s="38">
        <f t="array" aca="1" ref="Q4964" ca="1">IF($H4964="TOTAL HAP",N4964,MAX(IF('PTE - Segment Emissions Calcs'!$B$8:$B$8919=$B4964,'PTE - Segment Emissions Calcs'!$Z$8:$Z$8919,)))</f>
        <v>2.857904781556762E-4</v>
      </c>
      <c r="R4964" s="39"/>
    </row>
    <row r="4965" spans="1:18" x14ac:dyDescent="0.25">
      <c r="A4965" s="71"/>
      <c r="B4965" s="71"/>
      <c r="C4965" s="34" t="s">
        <v>31</v>
      </c>
      <c r="D4965" s="59"/>
      <c r="E4965" s="35"/>
      <c r="F4965" s="35">
        <f ca="1">IFERROR(VLOOKUP($E4965&amp;"-1",'PTE - Segment Emissions Calcs'!$I$8:$V$8919,16,FALSE),0)</f>
        <v>0</v>
      </c>
      <c r="G4965" s="35">
        <f ca="1">IFERROR(VLOOKUP($E4965&amp;"-2",'PTE - Segment Emissions Calcs'!$I$8:$V$8919,16,FALSE),0)</f>
        <v>0</v>
      </c>
      <c r="H4965" s="36">
        <f t="shared" ca="1" si="228"/>
        <v>0</v>
      </c>
      <c r="I4965" s="37">
        <f ca="1">IFERROR(VLOOKUP($E4965&amp;"-1",'PTE - Segment Emissions Calcs'!$I$8:$X$8919,18,FALSE),0)</f>
        <v>0</v>
      </c>
      <c r="J4965" s="37">
        <f ca="1">IFERROR(VLOOKUP($E4965&amp;"-2",'PTE - Segment Emissions Calcs'!$I$8:$X$8919,18,FALSE),0)</f>
        <v>0</v>
      </c>
      <c r="K4965" s="37">
        <f t="shared" ca="1" si="229"/>
        <v>0</v>
      </c>
      <c r="L4965" s="37">
        <f ca="1">IFERROR(VLOOKUP($E4965&amp;"-1",'PTE - Segment Emissions Calcs'!$I$8:$Z$8919,20,FALSE),0)</f>
        <v>0</v>
      </c>
      <c r="M4965" s="37">
        <f ca="1">IFERROR(VLOOKUP($E4965&amp;"-2",'PTE - Segment Emissions Calcs'!$I$8:$Z$8919,20,FALSE),0)</f>
        <v>0</v>
      </c>
      <c r="N4965" s="37">
        <f t="shared" ca="1" si="230"/>
        <v>0</v>
      </c>
      <c r="O4965" s="38">
        <f t="array" aca="1" ref="O4965" ca="1">IF($H4965="TOTAL HAP",H4965,MAX(IF('PTE - Segment Emissions Calcs'!$B$8:$B$8919=$B4965,'PTE - Segment Emissions Calcs'!$V$8:$V$8919,)))</f>
        <v>0</v>
      </c>
      <c r="P4965" s="38">
        <f t="array" aca="1" ref="P4965" ca="1">IF($H4965="TOTAL HAP",K4965,MAX(IF('PTE - Segment Emissions Calcs'!$B$8:$B$8919=$B4965,'PTE - Segment Emissions Calcs'!$X$8:$X$8919,)))</f>
        <v>0</v>
      </c>
      <c r="Q4965" s="38">
        <f t="array" aca="1" ref="Q4965" ca="1">IF($H4965="TOTAL HAP",N4965,MAX(IF('PTE - Segment Emissions Calcs'!$B$8:$B$8919=$B4965,'PTE - Segment Emissions Calcs'!$Z$8:$Z$8919,)))</f>
        <v>0</v>
      </c>
      <c r="R4965" s="39"/>
    </row>
    <row r="4966" spans="1:18" x14ac:dyDescent="0.25">
      <c r="A4966" s="71"/>
      <c r="B4966" s="71"/>
      <c r="C4966" s="34" t="s">
        <v>220</v>
      </c>
      <c r="D4966" s="59"/>
      <c r="E4966" s="35"/>
      <c r="F4966" s="35">
        <f ca="1">IFERROR(VLOOKUP($E4966&amp;"-1",'PTE - Segment Emissions Calcs'!$I$8:$V$8919,16,FALSE),0)</f>
        <v>0</v>
      </c>
      <c r="G4966" s="35">
        <f ca="1">IFERROR(VLOOKUP($E4966&amp;"-2",'PTE - Segment Emissions Calcs'!$I$8:$V$8919,16,FALSE),0)</f>
        <v>0</v>
      </c>
      <c r="H4966" s="36">
        <f t="shared" ca="1" si="228"/>
        <v>0</v>
      </c>
      <c r="I4966" s="37">
        <f ca="1">IFERROR(VLOOKUP($E4966&amp;"-1",'PTE - Segment Emissions Calcs'!$I$8:$X$8919,18,FALSE),0)</f>
        <v>0</v>
      </c>
      <c r="J4966" s="37">
        <f ca="1">IFERROR(VLOOKUP($E4966&amp;"-2",'PTE - Segment Emissions Calcs'!$I$8:$X$8919,18,FALSE),0)</f>
        <v>0</v>
      </c>
      <c r="K4966" s="37">
        <f t="shared" ca="1" si="229"/>
        <v>0</v>
      </c>
      <c r="L4966" s="37">
        <f ca="1">IFERROR(VLOOKUP($E4966&amp;"-1",'PTE - Segment Emissions Calcs'!$I$8:$Z$8919,20,FALSE),0)</f>
        <v>0</v>
      </c>
      <c r="M4966" s="37">
        <f ca="1">IFERROR(VLOOKUP($E4966&amp;"-2",'PTE - Segment Emissions Calcs'!$I$8:$Z$8919,20,FALSE),0)</f>
        <v>0</v>
      </c>
      <c r="N4966" s="37">
        <f t="shared" ca="1" si="230"/>
        <v>0</v>
      </c>
      <c r="O4966" s="38">
        <f t="array" aca="1" ref="O4966" ca="1">IF($H4966="TOTAL HAP",H4966,MAX(IF('PTE - Segment Emissions Calcs'!$B$8:$B$8919=$B4966,'PTE - Segment Emissions Calcs'!$V$8:$V$8919,)))</f>
        <v>0</v>
      </c>
      <c r="P4966" s="38">
        <f t="array" aca="1" ref="P4966" ca="1">IF($H4966="TOTAL HAP",K4966,MAX(IF('PTE - Segment Emissions Calcs'!$B$8:$B$8919=$B4966,'PTE - Segment Emissions Calcs'!$X$8:$X$8919,)))</f>
        <v>0</v>
      </c>
      <c r="Q4966" s="38">
        <f t="array" aca="1" ref="Q4966" ca="1">IF($H4966="TOTAL HAP",N4966,MAX(IF('PTE - Segment Emissions Calcs'!$B$8:$B$8919=$B4966,'PTE - Segment Emissions Calcs'!$Z$8:$Z$8919,)))</f>
        <v>0</v>
      </c>
      <c r="R4966" s="39"/>
    </row>
    <row r="4967" spans="1:18" x14ac:dyDescent="0.25">
      <c r="A4967" s="71"/>
      <c r="B4967" s="71"/>
      <c r="C4967" s="34" t="s">
        <v>33</v>
      </c>
      <c r="D4967" s="59"/>
      <c r="E4967" s="35"/>
      <c r="F4967" s="35">
        <f ca="1">IFERROR(VLOOKUP($E4967&amp;"-1",'PTE - Segment Emissions Calcs'!$I$8:$V$8919,16,FALSE),0)</f>
        <v>0</v>
      </c>
      <c r="G4967" s="35">
        <f ca="1">IFERROR(VLOOKUP($E4967&amp;"-2",'PTE - Segment Emissions Calcs'!$I$8:$V$8919,16,FALSE),0)</f>
        <v>0</v>
      </c>
      <c r="H4967" s="36">
        <f t="shared" ca="1" si="228"/>
        <v>0</v>
      </c>
      <c r="I4967" s="37">
        <f ca="1">IFERROR(VLOOKUP($E4967&amp;"-1",'PTE - Segment Emissions Calcs'!$I$8:$X$8919,18,FALSE),0)</f>
        <v>0</v>
      </c>
      <c r="J4967" s="37">
        <f ca="1">IFERROR(VLOOKUP($E4967&amp;"-2",'PTE - Segment Emissions Calcs'!$I$8:$X$8919,18,FALSE),0)</f>
        <v>0</v>
      </c>
      <c r="K4967" s="37">
        <f t="shared" ca="1" si="229"/>
        <v>0</v>
      </c>
      <c r="L4967" s="37">
        <f ca="1">IFERROR(VLOOKUP($E4967&amp;"-1",'PTE - Segment Emissions Calcs'!$I$8:$Z$8919,20,FALSE),0)</f>
        <v>0</v>
      </c>
      <c r="M4967" s="37">
        <f ca="1">IFERROR(VLOOKUP($E4967&amp;"-2",'PTE - Segment Emissions Calcs'!$I$8:$Z$8919,20,FALSE),0)</f>
        <v>0</v>
      </c>
      <c r="N4967" s="37">
        <f t="shared" ca="1" si="230"/>
        <v>0</v>
      </c>
      <c r="O4967" s="38">
        <f t="array" aca="1" ref="O4967" ca="1">IF($H4967="TOTAL HAP",H4967,MAX(IF('PTE - Segment Emissions Calcs'!$B$8:$B$8919=$B4967,'PTE - Segment Emissions Calcs'!$V$8:$V$8919,)))</f>
        <v>0</v>
      </c>
      <c r="P4967" s="38">
        <f t="array" aca="1" ref="P4967" ca="1">IF($H4967="TOTAL HAP",K4967,MAX(IF('PTE - Segment Emissions Calcs'!$B$8:$B$8919=$B4967,'PTE - Segment Emissions Calcs'!$X$8:$X$8919,)))</f>
        <v>0</v>
      </c>
      <c r="Q4967" s="38">
        <f t="array" aca="1" ref="Q4967" ca="1">IF($H4967="TOTAL HAP",N4967,MAX(IF('PTE - Segment Emissions Calcs'!$B$8:$B$8919=$B4967,'PTE - Segment Emissions Calcs'!$Z$8:$Z$8919,)))</f>
        <v>0</v>
      </c>
      <c r="R4967" s="39"/>
    </row>
    <row r="4968" spans="1:18" x14ac:dyDescent="0.25">
      <c r="A4968" s="71"/>
      <c r="B4968" s="71"/>
      <c r="C4968" s="34" t="s">
        <v>34</v>
      </c>
      <c r="D4968" s="59"/>
      <c r="E4968" s="35"/>
      <c r="F4968" s="35">
        <f ca="1">IFERROR(VLOOKUP($E4968&amp;"-1",'PTE - Segment Emissions Calcs'!$I$8:$V$8919,16,FALSE),0)</f>
        <v>7.0483163521176453E-8</v>
      </c>
      <c r="G4968" s="35">
        <f ca="1">IFERROR(VLOOKUP($E4968&amp;"-2",'PTE - Segment Emissions Calcs'!$I$8:$V$8919,16,FALSE),0)</f>
        <v>0</v>
      </c>
      <c r="H4968" s="36">
        <f t="shared" ca="1" si="228"/>
        <v>7.0483163521176453E-8</v>
      </c>
      <c r="I4968" s="37">
        <f ca="1">IFERROR(VLOOKUP($E4968&amp;"-1",'PTE - Segment Emissions Calcs'!$I$8:$X$8919,18,FALSE),0)</f>
        <v>3.0871625622275288E-7</v>
      </c>
      <c r="J4968" s="37">
        <f ca="1">IFERROR(VLOOKUP($E4968&amp;"-2",'PTE - Segment Emissions Calcs'!$I$8:$X$8919,18,FALSE),0)</f>
        <v>0</v>
      </c>
      <c r="K4968" s="37">
        <f t="shared" ca="1" si="229"/>
        <v>3.0871625622275288E-7</v>
      </c>
      <c r="L4968" s="37">
        <f ca="1">IFERROR(VLOOKUP($E4968&amp;"-1",'PTE - Segment Emissions Calcs'!$I$8:$Z$8919,20,FALSE),0)</f>
        <v>3.0871625622275288E-7</v>
      </c>
      <c r="M4968" s="37">
        <f ca="1">IFERROR(VLOOKUP($E4968&amp;"-2",'PTE - Segment Emissions Calcs'!$I$8:$Z$8919,20,FALSE),0)</f>
        <v>0</v>
      </c>
      <c r="N4968" s="37">
        <f t="shared" ca="1" si="230"/>
        <v>3.0871625622275288E-7</v>
      </c>
      <c r="O4968" s="38">
        <f t="array" aca="1" ref="O4968" ca="1">IF($H4968="TOTAL HAP",H4968,MAX(IF('PTE - Segment Emissions Calcs'!$B$8:$B$8919=$B4968,'PTE - Segment Emissions Calcs'!$V$8:$V$8919,)))</f>
        <v>7.0483163521176453E-8</v>
      </c>
      <c r="P4968" s="38">
        <f t="array" aca="1" ref="P4968" ca="1">IF($H4968="TOTAL HAP",K4968,MAX(IF('PTE - Segment Emissions Calcs'!$B$8:$B$8919=$B4968,'PTE - Segment Emissions Calcs'!$X$8:$X$8919,)))</f>
        <v>3.0871625622275288E-7</v>
      </c>
      <c r="Q4968" s="38">
        <f t="array" aca="1" ref="Q4968" ca="1">IF($H4968="TOTAL HAP",N4968,MAX(IF('PTE - Segment Emissions Calcs'!$B$8:$B$8919=$B4968,'PTE - Segment Emissions Calcs'!$Z$8:$Z$8919,)))</f>
        <v>3.0871625622275288E-7</v>
      </c>
      <c r="R4968" s="39"/>
    </row>
    <row r="4969" spans="1:18" x14ac:dyDescent="0.25">
      <c r="A4969" s="71"/>
      <c r="B4969" s="71"/>
      <c r="C4969" s="34" t="s">
        <v>35</v>
      </c>
      <c r="D4969" s="59"/>
      <c r="E4969" s="35"/>
      <c r="F4969" s="35">
        <f ca="1">IFERROR(VLOOKUP($E4969&amp;"-1",'PTE - Segment Emissions Calcs'!$I$8:$V$8919,16,FALSE),0)</f>
        <v>1.4343301882845333E-7</v>
      </c>
      <c r="G4969" s="35">
        <f ca="1">IFERROR(VLOOKUP($E4969&amp;"-2",'PTE - Segment Emissions Calcs'!$I$8:$V$8919,16,FALSE),0)</f>
        <v>0</v>
      </c>
      <c r="H4969" s="36">
        <f t="shared" ca="1" si="228"/>
        <v>1.4343301882845333E-7</v>
      </c>
      <c r="I4969" s="37">
        <f ca="1">IFERROR(VLOOKUP($E4969&amp;"-1",'PTE - Segment Emissions Calcs'!$I$8:$X$8919,18,FALSE),0)</f>
        <v>6.2823662246862558E-7</v>
      </c>
      <c r="J4969" s="37">
        <f ca="1">IFERROR(VLOOKUP($E4969&amp;"-2",'PTE - Segment Emissions Calcs'!$I$8:$X$8919,18,FALSE),0)</f>
        <v>0</v>
      </c>
      <c r="K4969" s="37">
        <f t="shared" ca="1" si="229"/>
        <v>6.2823662246862558E-7</v>
      </c>
      <c r="L4969" s="37">
        <f ca="1">IFERROR(VLOOKUP($E4969&amp;"-1",'PTE - Segment Emissions Calcs'!$I$8:$Z$8919,20,FALSE),0)</f>
        <v>6.2823662246862558E-7</v>
      </c>
      <c r="M4969" s="37">
        <f ca="1">IFERROR(VLOOKUP($E4969&amp;"-2",'PTE - Segment Emissions Calcs'!$I$8:$Z$8919,20,FALSE),0)</f>
        <v>0</v>
      </c>
      <c r="N4969" s="37">
        <f t="shared" ca="1" si="230"/>
        <v>6.2823662246862558E-7</v>
      </c>
      <c r="O4969" s="38">
        <f t="array" aca="1" ref="O4969" ca="1">IF($H4969="TOTAL HAP",H4969,MAX(IF('PTE - Segment Emissions Calcs'!$B$8:$B$8919=$B4969,'PTE - Segment Emissions Calcs'!$V$8:$V$8919,)))</f>
        <v>1.4343301882845333E-7</v>
      </c>
      <c r="P4969" s="38">
        <f t="array" aca="1" ref="P4969" ca="1">IF($H4969="TOTAL HAP",K4969,MAX(IF('PTE - Segment Emissions Calcs'!$B$8:$B$8919=$B4969,'PTE - Segment Emissions Calcs'!$X$8:$X$8919,)))</f>
        <v>6.2823662246862558E-7</v>
      </c>
      <c r="Q4969" s="38">
        <f t="array" aca="1" ref="Q4969" ca="1">IF($H4969="TOTAL HAP",N4969,MAX(IF('PTE - Segment Emissions Calcs'!$B$8:$B$8919=$B4969,'PTE - Segment Emissions Calcs'!$Z$8:$Z$8919,)))</f>
        <v>6.2823662246862558E-7</v>
      </c>
      <c r="R4969" s="39"/>
    </row>
    <row r="4970" spans="1:18" x14ac:dyDescent="0.25">
      <c r="A4970" s="71"/>
      <c r="B4970" s="71"/>
      <c r="C4970" s="34" t="s">
        <v>37</v>
      </c>
      <c r="D4970" s="59"/>
      <c r="E4970" s="35"/>
      <c r="F4970" s="35">
        <f ca="1">IFERROR(VLOOKUP($E4970&amp;"-1",'PTE - Segment Emissions Calcs'!$I$8:$V$8919,16,FALSE),0)</f>
        <v>3.0019020904314378E-4</v>
      </c>
      <c r="G4970" s="35">
        <f ca="1">IFERROR(VLOOKUP($E4970&amp;"-2",'PTE - Segment Emissions Calcs'!$I$8:$V$8919,16,FALSE),0)</f>
        <v>0</v>
      </c>
      <c r="H4970" s="36">
        <f t="shared" ca="1" si="228"/>
        <v>3.0019020904314378E-4</v>
      </c>
      <c r="I4970" s="37">
        <f ca="1">IFERROR(VLOOKUP($E4970&amp;"-1",'PTE - Segment Emissions Calcs'!$I$8:$X$8919,18,FALSE),0)</f>
        <v>1.3148331156089699E-3</v>
      </c>
      <c r="J4970" s="37">
        <f ca="1">IFERROR(VLOOKUP($E4970&amp;"-2",'PTE - Segment Emissions Calcs'!$I$8:$X$8919,18,FALSE),0)</f>
        <v>0</v>
      </c>
      <c r="K4970" s="37">
        <f t="shared" ca="1" si="229"/>
        <v>1.3148331156089699E-3</v>
      </c>
      <c r="L4970" s="37">
        <f ca="1">IFERROR(VLOOKUP($E4970&amp;"-1",'PTE - Segment Emissions Calcs'!$I$8:$Z$8919,20,FALSE),0)</f>
        <v>1.3148331156089699E-3</v>
      </c>
      <c r="M4970" s="37">
        <f ca="1">IFERROR(VLOOKUP($E4970&amp;"-2",'PTE - Segment Emissions Calcs'!$I$8:$Z$8919,20,FALSE),0)</f>
        <v>0</v>
      </c>
      <c r="N4970" s="37">
        <f t="shared" ca="1" si="230"/>
        <v>1.3148331156089699E-3</v>
      </c>
      <c r="O4970" s="38">
        <f t="array" aca="1" ref="O4970" ca="1">IF($H4970="TOTAL HAP",H4970,MAX(IF('PTE - Segment Emissions Calcs'!$B$8:$B$8919=$B4970,'PTE - Segment Emissions Calcs'!$V$8:$V$8919,)))</f>
        <v>3.0019020904314378E-4</v>
      </c>
      <c r="P4970" s="38">
        <f t="array" aca="1" ref="P4970" ca="1">IF($H4970="TOTAL HAP",K4970,MAX(IF('PTE - Segment Emissions Calcs'!$B$8:$B$8919=$B4970,'PTE - Segment Emissions Calcs'!$X$8:$X$8919,)))</f>
        <v>1.3148331156089699E-3</v>
      </c>
      <c r="Q4970" s="38">
        <f t="array" aca="1" ref="Q4970" ca="1">IF($H4970="TOTAL HAP",N4970,MAX(IF('PTE - Segment Emissions Calcs'!$B$8:$B$8919=$B4970,'PTE - Segment Emissions Calcs'!$Z$8:$Z$8919,)))</f>
        <v>1.3148331156089699E-3</v>
      </c>
      <c r="R4970" s="39"/>
    </row>
    <row r="4971" spans="1:18" x14ac:dyDescent="0.25">
      <c r="A4971" s="71"/>
      <c r="B4971" s="71"/>
      <c r="C4971" s="34" t="s">
        <v>36</v>
      </c>
      <c r="D4971" s="59"/>
      <c r="E4971" s="35"/>
      <c r="F4971" s="35">
        <f ca="1">IFERROR(VLOOKUP($E4971&amp;"-1",'PTE - Segment Emissions Calcs'!$I$8:$V$8919,16,FALSE),0)</f>
        <v>2.2992048734051193E-7</v>
      </c>
      <c r="G4971" s="35">
        <f ca="1">IFERROR(VLOOKUP($E4971&amp;"-2",'PTE - Segment Emissions Calcs'!$I$8:$V$8919,16,FALSE),0)</f>
        <v>0</v>
      </c>
      <c r="H4971" s="36">
        <f t="shared" ca="1" si="228"/>
        <v>2.2992048734051193E-7</v>
      </c>
      <c r="I4971" s="37">
        <f ca="1">IFERROR(VLOOKUP($E4971&amp;"-1",'PTE - Segment Emissions Calcs'!$I$8:$X$8919,18,FALSE),0)</f>
        <v>1.0070517345514423E-6</v>
      </c>
      <c r="J4971" s="37">
        <f ca="1">IFERROR(VLOOKUP($E4971&amp;"-2",'PTE - Segment Emissions Calcs'!$I$8:$X$8919,18,FALSE),0)</f>
        <v>0</v>
      </c>
      <c r="K4971" s="37">
        <f t="shared" ca="1" si="229"/>
        <v>1.0070517345514423E-6</v>
      </c>
      <c r="L4971" s="37">
        <f ca="1">IFERROR(VLOOKUP($E4971&amp;"-1",'PTE - Segment Emissions Calcs'!$I$8:$Z$8919,20,FALSE),0)</f>
        <v>1.0070517345514423E-6</v>
      </c>
      <c r="M4971" s="37">
        <f ca="1">IFERROR(VLOOKUP($E4971&amp;"-2",'PTE - Segment Emissions Calcs'!$I$8:$Z$8919,20,FALSE),0)</f>
        <v>0</v>
      </c>
      <c r="N4971" s="37">
        <f t="shared" ca="1" si="230"/>
        <v>1.0070517345514423E-6</v>
      </c>
      <c r="O4971" s="38">
        <f t="array" aca="1" ref="O4971" ca="1">IF($H4971="TOTAL HAP",H4971,MAX(IF('PTE - Segment Emissions Calcs'!$B$8:$B$8919=$B4971,'PTE - Segment Emissions Calcs'!$V$8:$V$8919,)))</f>
        <v>2.2992048734051193E-7</v>
      </c>
      <c r="P4971" s="38">
        <f t="array" aca="1" ref="P4971" ca="1">IF($H4971="TOTAL HAP",K4971,MAX(IF('PTE - Segment Emissions Calcs'!$B$8:$B$8919=$B4971,'PTE - Segment Emissions Calcs'!$X$8:$X$8919,)))</f>
        <v>1.0070517345514423E-6</v>
      </c>
      <c r="Q4971" s="38">
        <f t="array" aca="1" ref="Q4971" ca="1">IF($H4971="TOTAL HAP",N4971,MAX(IF('PTE - Segment Emissions Calcs'!$B$8:$B$8919=$B4971,'PTE - Segment Emissions Calcs'!$Z$8:$Z$8919,)))</f>
        <v>1.0070517345514423E-6</v>
      </c>
      <c r="R4971" s="39"/>
    </row>
    <row r="4972" spans="1:18" x14ac:dyDescent="0.25">
      <c r="A4972" s="71"/>
      <c r="B4972" s="71"/>
      <c r="C4972" s="34" t="s">
        <v>38</v>
      </c>
      <c r="D4972" s="59"/>
      <c r="E4972" s="35"/>
      <c r="F4972" s="35">
        <f ca="1">IFERROR(VLOOKUP($E4972&amp;"-1",'PTE - Segment Emissions Calcs'!$I$8:$V$8919,16,FALSE),0)</f>
        <v>1.804625872387297E-7</v>
      </c>
      <c r="G4972" s="35">
        <f ca="1">IFERROR(VLOOKUP($E4972&amp;"-2",'PTE - Segment Emissions Calcs'!$I$8:$V$8919,16,FALSE),0)</f>
        <v>0</v>
      </c>
      <c r="H4972" s="36">
        <f t="shared" ca="1" si="228"/>
        <v>1.804625872387297E-7</v>
      </c>
      <c r="I4972" s="37">
        <f ca="1">IFERROR(VLOOKUP($E4972&amp;"-1",'PTE - Segment Emissions Calcs'!$I$8:$X$8919,18,FALSE),0)</f>
        <v>7.9042613210563614E-7</v>
      </c>
      <c r="J4972" s="37">
        <f ca="1">IFERROR(VLOOKUP($E4972&amp;"-2",'PTE - Segment Emissions Calcs'!$I$8:$X$8919,18,FALSE),0)</f>
        <v>0</v>
      </c>
      <c r="K4972" s="37">
        <f t="shared" ca="1" si="229"/>
        <v>7.9042613210563614E-7</v>
      </c>
      <c r="L4972" s="37">
        <f ca="1">IFERROR(VLOOKUP($E4972&amp;"-1",'PTE - Segment Emissions Calcs'!$I$8:$Z$8919,20,FALSE),0)</f>
        <v>7.9042613210563614E-7</v>
      </c>
      <c r="M4972" s="37">
        <f ca="1">IFERROR(VLOOKUP($E4972&amp;"-2",'PTE - Segment Emissions Calcs'!$I$8:$Z$8919,20,FALSE),0)</f>
        <v>0</v>
      </c>
      <c r="N4972" s="37">
        <f t="shared" ca="1" si="230"/>
        <v>7.9042613210563614E-7</v>
      </c>
      <c r="O4972" s="38">
        <f t="array" aca="1" ref="O4972" ca="1">IF($H4972="TOTAL HAP",H4972,MAX(IF('PTE - Segment Emissions Calcs'!$B$8:$B$8919=$B4972,'PTE - Segment Emissions Calcs'!$V$8:$V$8919,)))</f>
        <v>1.804625872387297E-7</v>
      </c>
      <c r="P4972" s="38">
        <f t="array" aca="1" ref="P4972" ca="1">IF($H4972="TOTAL HAP",K4972,MAX(IF('PTE - Segment Emissions Calcs'!$B$8:$B$8919=$B4972,'PTE - Segment Emissions Calcs'!$X$8:$X$8919,)))</f>
        <v>7.9042613210563614E-7</v>
      </c>
      <c r="Q4972" s="38">
        <f t="array" aca="1" ref="Q4972" ca="1">IF($H4972="TOTAL HAP",N4972,MAX(IF('PTE - Segment Emissions Calcs'!$B$8:$B$8919=$B4972,'PTE - Segment Emissions Calcs'!$Z$8:$Z$8919,)))</f>
        <v>7.9042613210563614E-7</v>
      </c>
      <c r="R4972" s="39"/>
    </row>
    <row r="4973" spans="1:18" x14ac:dyDescent="0.25">
      <c r="A4973" s="71"/>
      <c r="B4973" s="71"/>
      <c r="C4973" s="34" t="s">
        <v>185</v>
      </c>
      <c r="D4973" s="59"/>
      <c r="E4973" s="35"/>
      <c r="F4973" s="35">
        <f ca="1">IFERROR(VLOOKUP($E4973&amp;"-1",'PTE - Segment Emissions Calcs'!$I$8:$V$8919,16,FALSE),0)</f>
        <v>3.5854605754767027E-8</v>
      </c>
      <c r="G4973" s="35">
        <f ca="1">IFERROR(VLOOKUP($E4973&amp;"-2",'PTE - Segment Emissions Calcs'!$I$8:$V$8919,16,FALSE),0)</f>
        <v>0</v>
      </c>
      <c r="H4973" s="36">
        <f t="shared" ca="1" si="228"/>
        <v>3.5854605754767027E-8</v>
      </c>
      <c r="I4973" s="37">
        <f ca="1">IFERROR(VLOOKUP($E4973&amp;"-1",'PTE - Segment Emissions Calcs'!$I$8:$X$8919,18,FALSE),0)</f>
        <v>1.5704317320587959E-7</v>
      </c>
      <c r="J4973" s="37">
        <f ca="1">IFERROR(VLOOKUP($E4973&amp;"-2",'PTE - Segment Emissions Calcs'!$I$8:$X$8919,18,FALSE),0)</f>
        <v>0</v>
      </c>
      <c r="K4973" s="37">
        <f t="shared" ca="1" si="229"/>
        <v>1.5704317320587959E-7</v>
      </c>
      <c r="L4973" s="37">
        <f ca="1">IFERROR(VLOOKUP($E4973&amp;"-1",'PTE - Segment Emissions Calcs'!$I$8:$Z$8919,20,FALSE),0)</f>
        <v>1.5704317320587959E-7</v>
      </c>
      <c r="M4973" s="37">
        <f ca="1">IFERROR(VLOOKUP($E4973&amp;"-2",'PTE - Segment Emissions Calcs'!$I$8:$Z$8919,20,FALSE),0)</f>
        <v>0</v>
      </c>
      <c r="N4973" s="37">
        <f t="shared" ca="1" si="230"/>
        <v>1.5704317320587959E-7</v>
      </c>
      <c r="O4973" s="38">
        <f t="array" aca="1" ref="O4973" ca="1">IF($H4973="TOTAL HAP",H4973,MAX(IF('PTE - Segment Emissions Calcs'!$B$8:$B$8919=$B4973,'PTE - Segment Emissions Calcs'!$V$8:$V$8919,)))</f>
        <v>3.5854605754767027E-8</v>
      </c>
      <c r="P4973" s="38">
        <f t="array" aca="1" ref="P4973" ca="1">IF($H4973="TOTAL HAP",K4973,MAX(IF('PTE - Segment Emissions Calcs'!$B$8:$B$8919=$B4973,'PTE - Segment Emissions Calcs'!$X$8:$X$8919,)))</f>
        <v>1.5704317320587959E-7</v>
      </c>
      <c r="Q4973" s="38">
        <f t="array" aca="1" ref="Q4973" ca="1">IF($H4973="TOTAL HAP",N4973,MAX(IF('PTE - Segment Emissions Calcs'!$B$8:$B$8919=$B4973,'PTE - Segment Emissions Calcs'!$Z$8:$Z$8919,)))</f>
        <v>1.5704317320587959E-7</v>
      </c>
      <c r="R4973" s="39"/>
    </row>
    <row r="4974" spans="1:18" x14ac:dyDescent="0.25">
      <c r="A4974" s="71"/>
      <c r="B4974" s="71"/>
      <c r="C4974" s="34" t="s">
        <v>40</v>
      </c>
      <c r="D4974" s="59"/>
      <c r="E4974" s="35"/>
      <c r="F4974" s="35">
        <f ca="1">IFERROR(VLOOKUP($E4974&amp;"-1",'PTE - Segment Emissions Calcs'!$I$8:$V$8919,16,FALSE),0)</f>
        <v>9.1705470367271008E-8</v>
      </c>
      <c r="G4974" s="35">
        <f ca="1">IFERROR(VLOOKUP($E4974&amp;"-2",'PTE - Segment Emissions Calcs'!$I$8:$V$8919,16,FALSE),0)</f>
        <v>0</v>
      </c>
      <c r="H4974" s="36">
        <f t="shared" ca="1" si="228"/>
        <v>9.1705470367271008E-8</v>
      </c>
      <c r="I4974" s="37">
        <f ca="1">IFERROR(VLOOKUP($E4974&amp;"-1",'PTE - Segment Emissions Calcs'!$I$8:$X$8919,18,FALSE),0)</f>
        <v>4.0166996020864702E-7</v>
      </c>
      <c r="J4974" s="37">
        <f ca="1">IFERROR(VLOOKUP($E4974&amp;"-2",'PTE - Segment Emissions Calcs'!$I$8:$X$8919,18,FALSE),0)</f>
        <v>0</v>
      </c>
      <c r="K4974" s="37">
        <f t="shared" ca="1" si="229"/>
        <v>4.0166996020864702E-7</v>
      </c>
      <c r="L4974" s="37">
        <f ca="1">IFERROR(VLOOKUP($E4974&amp;"-1",'PTE - Segment Emissions Calcs'!$I$8:$Z$8919,20,FALSE),0)</f>
        <v>4.0166996020864702E-7</v>
      </c>
      <c r="M4974" s="37">
        <f ca="1">IFERROR(VLOOKUP($E4974&amp;"-2",'PTE - Segment Emissions Calcs'!$I$8:$Z$8919,20,FALSE),0)</f>
        <v>0</v>
      </c>
      <c r="N4974" s="37">
        <f t="shared" ca="1" si="230"/>
        <v>4.0166996020864702E-7</v>
      </c>
      <c r="O4974" s="38">
        <f t="array" aca="1" ref="O4974" ca="1">IF($H4974="TOTAL HAP",H4974,MAX(IF('PTE - Segment Emissions Calcs'!$B$8:$B$8919=$B4974,'PTE - Segment Emissions Calcs'!$V$8:$V$8919,)))</f>
        <v>9.1705470367271008E-8</v>
      </c>
      <c r="P4974" s="38">
        <f t="array" aca="1" ref="P4974" ca="1">IF($H4974="TOTAL HAP",K4974,MAX(IF('PTE - Segment Emissions Calcs'!$B$8:$B$8919=$B4974,'PTE - Segment Emissions Calcs'!$X$8:$X$8919,)))</f>
        <v>4.0166996020864702E-7</v>
      </c>
      <c r="Q4974" s="38">
        <f t="array" aca="1" ref="Q4974" ca="1">IF($H4974="TOTAL HAP",N4974,MAX(IF('PTE - Segment Emissions Calcs'!$B$8:$B$8919=$B4974,'PTE - Segment Emissions Calcs'!$Z$8:$Z$8919,)))</f>
        <v>4.0166996020864702E-7</v>
      </c>
      <c r="R4974" s="39"/>
    </row>
    <row r="4975" spans="1:18" x14ac:dyDescent="0.25">
      <c r="A4975" s="71"/>
      <c r="B4975" s="71"/>
      <c r="C4975" s="34" t="s">
        <v>186</v>
      </c>
      <c r="D4975" s="59"/>
      <c r="E4975" s="35"/>
      <c r="F4975" s="35">
        <f ca="1">IFERROR(VLOOKUP($E4975&amp;"-1",'PTE - Segment Emissions Calcs'!$I$8:$V$8919,16,FALSE),0)</f>
        <v>1.7930951829729816E-8</v>
      </c>
      <c r="G4975" s="35">
        <f ca="1">IFERROR(VLOOKUP($E4975&amp;"-2",'PTE - Segment Emissions Calcs'!$I$8:$V$8919,16,FALSE),0)</f>
        <v>0</v>
      </c>
      <c r="H4975" s="36">
        <f t="shared" ca="1" si="228"/>
        <v>1.7930951829729816E-8</v>
      </c>
      <c r="I4975" s="37">
        <f ca="1">IFERROR(VLOOKUP($E4975&amp;"-1",'PTE - Segment Emissions Calcs'!$I$8:$X$8919,18,FALSE),0)</f>
        <v>7.8537569014216584E-8</v>
      </c>
      <c r="J4975" s="37">
        <f ca="1">IFERROR(VLOOKUP($E4975&amp;"-2",'PTE - Segment Emissions Calcs'!$I$8:$X$8919,18,FALSE),0)</f>
        <v>0</v>
      </c>
      <c r="K4975" s="37">
        <f t="shared" ca="1" si="229"/>
        <v>7.8537569014216584E-8</v>
      </c>
      <c r="L4975" s="37">
        <f ca="1">IFERROR(VLOOKUP($E4975&amp;"-1",'PTE - Segment Emissions Calcs'!$I$8:$Z$8919,20,FALSE),0)</f>
        <v>7.8537569014216584E-8</v>
      </c>
      <c r="M4975" s="37">
        <f ca="1">IFERROR(VLOOKUP($E4975&amp;"-2",'PTE - Segment Emissions Calcs'!$I$8:$Z$8919,20,FALSE),0)</f>
        <v>0</v>
      </c>
      <c r="N4975" s="37">
        <f t="shared" ca="1" si="230"/>
        <v>7.8537569014216584E-8</v>
      </c>
      <c r="O4975" s="38">
        <f t="array" aca="1" ref="O4975" ca="1">IF($H4975="TOTAL HAP",H4975,MAX(IF('PTE - Segment Emissions Calcs'!$B$8:$B$8919=$B4975,'PTE - Segment Emissions Calcs'!$V$8:$V$8919,)))</f>
        <v>1.7930951829729816E-8</v>
      </c>
      <c r="P4975" s="38">
        <f t="array" aca="1" ref="P4975" ca="1">IF($H4975="TOTAL HAP",K4975,MAX(IF('PTE - Segment Emissions Calcs'!$B$8:$B$8919=$B4975,'PTE - Segment Emissions Calcs'!$X$8:$X$8919,)))</f>
        <v>7.8537569014216584E-8</v>
      </c>
      <c r="Q4975" s="38">
        <f t="array" aca="1" ref="Q4975" ca="1">IF($H4975="TOTAL HAP",N4975,MAX(IF('PTE - Segment Emissions Calcs'!$B$8:$B$8919=$B4975,'PTE - Segment Emissions Calcs'!$Z$8:$Z$8919,)))</f>
        <v>7.8537569014216584E-8</v>
      </c>
      <c r="R4975" s="39"/>
    </row>
    <row r="4976" spans="1:18" x14ac:dyDescent="0.25">
      <c r="A4976" s="71"/>
      <c r="B4976" s="71"/>
      <c r="C4976" s="34" t="s">
        <v>172</v>
      </c>
      <c r="D4976" s="59"/>
      <c r="E4976" s="35"/>
      <c r="F4976" s="35">
        <f ca="1">IFERROR(VLOOKUP($E4976&amp;"-1",'PTE - Segment Emissions Calcs'!$I$8:$V$8919,16,FALSE),0)</f>
        <v>1.7930951829729816E-8</v>
      </c>
      <c r="G4976" s="35">
        <f ca="1">IFERROR(VLOOKUP($E4976&amp;"-2",'PTE - Segment Emissions Calcs'!$I$8:$V$8919,16,FALSE),0)</f>
        <v>0</v>
      </c>
      <c r="H4976" s="36">
        <f t="shared" ca="1" si="228"/>
        <v>1.7930951829729816E-8</v>
      </c>
      <c r="I4976" s="37">
        <f ca="1">IFERROR(VLOOKUP($E4976&amp;"-1",'PTE - Segment Emissions Calcs'!$I$8:$X$8919,18,FALSE),0)</f>
        <v>7.8537569014216584E-8</v>
      </c>
      <c r="J4976" s="37">
        <f ca="1">IFERROR(VLOOKUP($E4976&amp;"-2",'PTE - Segment Emissions Calcs'!$I$8:$X$8919,18,FALSE),0)</f>
        <v>0</v>
      </c>
      <c r="K4976" s="37">
        <f t="shared" ca="1" si="229"/>
        <v>7.8537569014216584E-8</v>
      </c>
      <c r="L4976" s="37">
        <f ca="1">IFERROR(VLOOKUP($E4976&amp;"-1",'PTE - Segment Emissions Calcs'!$I$8:$Z$8919,20,FALSE),0)</f>
        <v>7.8537569014216584E-8</v>
      </c>
      <c r="M4976" s="37">
        <f ca="1">IFERROR(VLOOKUP($E4976&amp;"-2",'PTE - Segment Emissions Calcs'!$I$8:$Z$8919,20,FALSE),0)</f>
        <v>0</v>
      </c>
      <c r="N4976" s="37">
        <f t="shared" ca="1" si="230"/>
        <v>7.8537569014216584E-8</v>
      </c>
      <c r="O4976" s="38">
        <f t="array" aca="1" ref="O4976" ca="1">IF($H4976="TOTAL HAP",H4976,MAX(IF('PTE - Segment Emissions Calcs'!$B$8:$B$8919=$B4976,'PTE - Segment Emissions Calcs'!$V$8:$V$8919,)))</f>
        <v>1.7930951829729816E-8</v>
      </c>
      <c r="P4976" s="38">
        <f t="array" aca="1" ref="P4976" ca="1">IF($H4976="TOTAL HAP",K4976,MAX(IF('PTE - Segment Emissions Calcs'!$B$8:$B$8919=$B4976,'PTE - Segment Emissions Calcs'!$X$8:$X$8919,)))</f>
        <v>7.8537569014216584E-8</v>
      </c>
      <c r="Q4976" s="38">
        <f t="array" aca="1" ref="Q4976" ca="1">IF($H4976="TOTAL HAP",N4976,MAX(IF('PTE - Segment Emissions Calcs'!$B$8:$B$8919=$B4976,'PTE - Segment Emissions Calcs'!$Z$8:$Z$8919,)))</f>
        <v>7.8537569014216584E-8</v>
      </c>
      <c r="R4976" s="39"/>
    </row>
    <row r="4977" spans="1:18" x14ac:dyDescent="0.25">
      <c r="A4977" s="71"/>
      <c r="B4977" s="71"/>
      <c r="C4977" s="34" t="s">
        <v>101</v>
      </c>
      <c r="D4977" s="59"/>
      <c r="E4977" s="35"/>
      <c r="F4977" s="35">
        <f ca="1">IFERROR(VLOOKUP($E4977&amp;"-1",'PTE - Segment Emissions Calcs'!$I$8:$V$8919,16,FALSE),0)</f>
        <v>0</v>
      </c>
      <c r="G4977" s="35">
        <f ca="1">IFERROR(VLOOKUP($E4977&amp;"-2",'PTE - Segment Emissions Calcs'!$I$8:$V$8919,16,FALSE),0)</f>
        <v>0</v>
      </c>
      <c r="H4977" s="36">
        <f t="shared" ca="1" si="228"/>
        <v>0</v>
      </c>
      <c r="I4977" s="37">
        <f ca="1">IFERROR(VLOOKUP($E4977&amp;"-1",'PTE - Segment Emissions Calcs'!$I$8:$X$8919,18,FALSE),0)</f>
        <v>0</v>
      </c>
      <c r="J4977" s="37">
        <f ca="1">IFERROR(VLOOKUP($E4977&amp;"-2",'PTE - Segment Emissions Calcs'!$I$8:$X$8919,18,FALSE),0)</f>
        <v>0</v>
      </c>
      <c r="K4977" s="37">
        <f t="shared" ca="1" si="229"/>
        <v>0</v>
      </c>
      <c r="L4977" s="37">
        <f ca="1">IFERROR(VLOOKUP($E4977&amp;"-1",'PTE - Segment Emissions Calcs'!$I$8:$Z$8919,20,FALSE),0)</f>
        <v>0</v>
      </c>
      <c r="M4977" s="37">
        <f ca="1">IFERROR(VLOOKUP($E4977&amp;"-2",'PTE - Segment Emissions Calcs'!$I$8:$Z$8919,20,FALSE),0)</f>
        <v>0</v>
      </c>
      <c r="N4977" s="37">
        <f t="shared" ca="1" si="230"/>
        <v>0</v>
      </c>
      <c r="O4977" s="38">
        <f t="array" aca="1" ref="O4977" ca="1">IF($H4977="TOTAL HAP",H4977,MAX(IF('PTE - Segment Emissions Calcs'!$B$8:$B$8919=$B4977,'PTE - Segment Emissions Calcs'!$V$8:$V$8919,)))</f>
        <v>0</v>
      </c>
      <c r="P4977" s="38">
        <f t="array" aca="1" ref="P4977" ca="1">IF($H4977="TOTAL HAP",K4977,MAX(IF('PTE - Segment Emissions Calcs'!$B$8:$B$8919=$B4977,'PTE - Segment Emissions Calcs'!$X$8:$X$8919,)))</f>
        <v>0</v>
      </c>
      <c r="Q4977" s="38">
        <f t="array" aca="1" ref="Q4977" ca="1">IF($H4977="TOTAL HAP",N4977,MAX(IF('PTE - Segment Emissions Calcs'!$B$8:$B$8919=$B4977,'PTE - Segment Emissions Calcs'!$Z$8:$Z$8919,)))</f>
        <v>0</v>
      </c>
      <c r="R4977" s="39"/>
    </row>
    <row r="4978" spans="1:18" x14ac:dyDescent="0.25">
      <c r="A4978" s="71"/>
      <c r="B4978" s="71"/>
      <c r="C4978" s="34" t="s">
        <v>152</v>
      </c>
      <c r="D4978" s="59"/>
      <c r="E4978" s="35"/>
      <c r="F4978" s="35">
        <f ca="1">IFERROR(VLOOKUP($E4978&amp;"-1",'PTE - Segment Emissions Calcs'!$I$8:$V$8919,16,FALSE),0)</f>
        <v>0</v>
      </c>
      <c r="G4978" s="35">
        <f ca="1">IFERROR(VLOOKUP($E4978&amp;"-2",'PTE - Segment Emissions Calcs'!$I$8:$V$8919,16,FALSE),0)</f>
        <v>0</v>
      </c>
      <c r="H4978" s="36">
        <f t="shared" ca="1" si="228"/>
        <v>0</v>
      </c>
      <c r="I4978" s="37">
        <f ca="1">IFERROR(VLOOKUP($E4978&amp;"-1",'PTE - Segment Emissions Calcs'!$I$8:$X$8919,18,FALSE),0)</f>
        <v>0</v>
      </c>
      <c r="J4978" s="37">
        <f ca="1">IFERROR(VLOOKUP($E4978&amp;"-2",'PTE - Segment Emissions Calcs'!$I$8:$X$8919,18,FALSE),0)</f>
        <v>0</v>
      </c>
      <c r="K4978" s="37">
        <f t="shared" ca="1" si="229"/>
        <v>0</v>
      </c>
      <c r="L4978" s="37">
        <f ca="1">IFERROR(VLOOKUP($E4978&amp;"-1",'PTE - Segment Emissions Calcs'!$I$8:$Z$8919,20,FALSE),0)</f>
        <v>0</v>
      </c>
      <c r="M4978" s="37">
        <f ca="1">IFERROR(VLOOKUP($E4978&amp;"-2",'PTE - Segment Emissions Calcs'!$I$8:$Z$8919,20,FALSE),0)</f>
        <v>0</v>
      </c>
      <c r="N4978" s="37">
        <f t="shared" ca="1" si="230"/>
        <v>0</v>
      </c>
      <c r="O4978" s="38">
        <f t="array" aca="1" ref="O4978" ca="1">IF($H4978="TOTAL HAP",H4978,MAX(IF('PTE - Segment Emissions Calcs'!$B$8:$B$8919=$B4978,'PTE - Segment Emissions Calcs'!$V$8:$V$8919,)))</f>
        <v>0</v>
      </c>
      <c r="P4978" s="38">
        <f t="array" aca="1" ref="P4978" ca="1">IF($H4978="TOTAL HAP",K4978,MAX(IF('PTE - Segment Emissions Calcs'!$B$8:$B$8919=$B4978,'PTE - Segment Emissions Calcs'!$X$8:$X$8919,)))</f>
        <v>0</v>
      </c>
      <c r="Q4978" s="38">
        <f t="array" aca="1" ref="Q4978" ca="1">IF($H4978="TOTAL HAP",N4978,MAX(IF('PTE - Segment Emissions Calcs'!$B$8:$B$8919=$B4978,'PTE - Segment Emissions Calcs'!$Z$8:$Z$8919,)))</f>
        <v>0</v>
      </c>
      <c r="R4978" s="39"/>
    </row>
    <row r="4979" spans="1:18" x14ac:dyDescent="0.25">
      <c r="A4979" s="71"/>
      <c r="B4979" s="71"/>
      <c r="C4979" s="34" t="s">
        <v>42</v>
      </c>
      <c r="D4979" s="59"/>
      <c r="E4979" s="35"/>
      <c r="F4979" s="35">
        <f ca="1">IFERROR(VLOOKUP($E4979&amp;"-1",'PTE - Segment Emissions Calcs'!$I$8:$V$8919,16,FALSE),0)</f>
        <v>4.0777772260398172E-7</v>
      </c>
      <c r="G4979" s="35">
        <f ca="1">IFERROR(VLOOKUP($E4979&amp;"-2",'PTE - Segment Emissions Calcs'!$I$8:$V$8919,16,FALSE),0)</f>
        <v>0</v>
      </c>
      <c r="H4979" s="36">
        <f t="shared" ca="1" si="228"/>
        <v>4.0777772260398172E-7</v>
      </c>
      <c r="I4979" s="37">
        <f ca="1">IFERROR(VLOOKUP($E4979&amp;"-1",'PTE - Segment Emissions Calcs'!$I$8:$X$8919,18,FALSE),0)</f>
        <v>1.7860664250054399E-6</v>
      </c>
      <c r="J4979" s="37">
        <f ca="1">IFERROR(VLOOKUP($E4979&amp;"-2",'PTE - Segment Emissions Calcs'!$I$8:$X$8919,18,FALSE),0)</f>
        <v>0</v>
      </c>
      <c r="K4979" s="37">
        <f t="shared" ca="1" si="229"/>
        <v>1.7860664250054399E-6</v>
      </c>
      <c r="L4979" s="37">
        <f ca="1">IFERROR(VLOOKUP($E4979&amp;"-1",'PTE - Segment Emissions Calcs'!$I$8:$Z$8919,20,FALSE),0)</f>
        <v>1.7860664250054399E-6</v>
      </c>
      <c r="M4979" s="37">
        <f ca="1">IFERROR(VLOOKUP($E4979&amp;"-2",'PTE - Segment Emissions Calcs'!$I$8:$Z$8919,20,FALSE),0)</f>
        <v>0</v>
      </c>
      <c r="N4979" s="37">
        <f t="shared" ca="1" si="230"/>
        <v>1.7860664250054399E-6</v>
      </c>
      <c r="O4979" s="38">
        <f t="array" aca="1" ref="O4979" ca="1">IF($H4979="TOTAL HAP",H4979,MAX(IF('PTE - Segment Emissions Calcs'!$B$8:$B$8919=$B4979,'PTE - Segment Emissions Calcs'!$V$8:$V$8919,)))</f>
        <v>4.0777772260398172E-7</v>
      </c>
      <c r="P4979" s="38">
        <f t="array" aca="1" ref="P4979" ca="1">IF($H4979="TOTAL HAP",K4979,MAX(IF('PTE - Segment Emissions Calcs'!$B$8:$B$8919=$B4979,'PTE - Segment Emissions Calcs'!$X$8:$X$8919,)))</f>
        <v>1.7860664250054399E-6</v>
      </c>
      <c r="Q4979" s="38">
        <f t="array" aca="1" ref="Q4979" ca="1">IF($H4979="TOTAL HAP",N4979,MAX(IF('PTE - Segment Emissions Calcs'!$B$8:$B$8919=$B4979,'PTE - Segment Emissions Calcs'!$Z$8:$Z$8919,)))</f>
        <v>1.7860664250054399E-6</v>
      </c>
      <c r="R4979" s="39"/>
    </row>
    <row r="4980" spans="1:18" x14ac:dyDescent="0.25">
      <c r="A4980" s="71"/>
      <c r="B4980" s="71"/>
      <c r="C4980" s="34" t="s">
        <v>130</v>
      </c>
      <c r="D4980" s="59"/>
      <c r="E4980" s="35"/>
      <c r="F4980" s="35">
        <f ca="1">IFERROR(VLOOKUP($E4980&amp;"-1",'PTE - Segment Emissions Calcs'!$I$8:$V$8919,16,FALSE),0)</f>
        <v>2.8750934795555973E-5</v>
      </c>
      <c r="G4980" s="35">
        <f ca="1">IFERROR(VLOOKUP($E4980&amp;"-2",'PTE - Segment Emissions Calcs'!$I$8:$V$8919,16,FALSE),0)</f>
        <v>0</v>
      </c>
      <c r="H4980" s="36">
        <f t="shared" ca="1" si="228"/>
        <v>2.8750934795555973E-5</v>
      </c>
      <c r="I4980" s="37">
        <f ca="1">IFERROR(VLOOKUP($E4980&amp;"-1",'PTE - Segment Emissions Calcs'!$I$8:$X$8919,18,FALSE),0)</f>
        <v>1.2592909440453515E-4</v>
      </c>
      <c r="J4980" s="37">
        <f ca="1">IFERROR(VLOOKUP($E4980&amp;"-2",'PTE - Segment Emissions Calcs'!$I$8:$X$8919,18,FALSE),0)</f>
        <v>0</v>
      </c>
      <c r="K4980" s="37">
        <f t="shared" ca="1" si="229"/>
        <v>1.2592909440453515E-4</v>
      </c>
      <c r="L4980" s="37">
        <f ca="1">IFERROR(VLOOKUP($E4980&amp;"-1",'PTE - Segment Emissions Calcs'!$I$8:$Z$8919,20,FALSE),0)</f>
        <v>1.2592909440453515E-4</v>
      </c>
      <c r="M4980" s="37">
        <f ca="1">IFERROR(VLOOKUP($E4980&amp;"-2",'PTE - Segment Emissions Calcs'!$I$8:$Z$8919,20,FALSE),0)</f>
        <v>0</v>
      </c>
      <c r="N4980" s="37">
        <f t="shared" ca="1" si="230"/>
        <v>1.2592909440453515E-4</v>
      </c>
      <c r="O4980" s="38">
        <f t="array" aca="1" ref="O4980" ca="1">IF($H4980="TOTAL HAP",H4980,MAX(IF('PTE - Segment Emissions Calcs'!$B$8:$B$8919=$B4980,'PTE - Segment Emissions Calcs'!$V$8:$V$8919,)))</f>
        <v>2.8750934795555973E-5</v>
      </c>
      <c r="P4980" s="38">
        <f t="array" aca="1" ref="P4980" ca="1">IF($H4980="TOTAL HAP",K4980,MAX(IF('PTE - Segment Emissions Calcs'!$B$8:$B$8919=$B4980,'PTE - Segment Emissions Calcs'!$X$8:$X$8919,)))</f>
        <v>1.2592909440453515E-4</v>
      </c>
      <c r="Q4980" s="38">
        <f t="array" aca="1" ref="Q4980" ca="1">IF($H4980="TOTAL HAP",N4980,MAX(IF('PTE - Segment Emissions Calcs'!$B$8:$B$8919=$B4980,'PTE - Segment Emissions Calcs'!$Z$8:$Z$8919,)))</f>
        <v>1.2592909440453515E-4</v>
      </c>
      <c r="R4980" s="39"/>
    </row>
    <row r="4981" spans="1:18" x14ac:dyDescent="0.25">
      <c r="A4981" s="71"/>
      <c r="B4981" s="71"/>
      <c r="C4981" s="34" t="s">
        <v>173</v>
      </c>
      <c r="D4981" s="59"/>
      <c r="E4981" s="35"/>
      <c r="F4981" s="35">
        <f ca="1">IFERROR(VLOOKUP($E4981&amp;"-1",'PTE - Segment Emissions Calcs'!$I$8:$V$8919,16,FALSE),0)</f>
        <v>1.531296718144703E-4</v>
      </c>
      <c r="G4981" s="35">
        <f ca="1">IFERROR(VLOOKUP($E4981&amp;"-2",'PTE - Segment Emissions Calcs'!$I$8:$V$8919,16,FALSE),0)</f>
        <v>0</v>
      </c>
      <c r="H4981" s="36">
        <f t="shared" ca="1" si="228"/>
        <v>1.531296718144703E-4</v>
      </c>
      <c r="I4981" s="37">
        <f ca="1">IFERROR(VLOOKUP($E4981&amp;"-1",'PTE - Segment Emissions Calcs'!$I$8:$X$8919,18,FALSE),0)</f>
        <v>6.707079625473799E-4</v>
      </c>
      <c r="J4981" s="37">
        <f ca="1">IFERROR(VLOOKUP($E4981&amp;"-2",'PTE - Segment Emissions Calcs'!$I$8:$X$8919,18,FALSE),0)</f>
        <v>0</v>
      </c>
      <c r="K4981" s="37">
        <f t="shared" ca="1" si="229"/>
        <v>6.707079625473799E-4</v>
      </c>
      <c r="L4981" s="37">
        <f ca="1">IFERROR(VLOOKUP($E4981&amp;"-1",'PTE - Segment Emissions Calcs'!$I$8:$Z$8919,20,FALSE),0)</f>
        <v>6.707079625473799E-4</v>
      </c>
      <c r="M4981" s="37">
        <f ca="1">IFERROR(VLOOKUP($E4981&amp;"-2",'PTE - Segment Emissions Calcs'!$I$8:$Z$8919,20,FALSE),0)</f>
        <v>0</v>
      </c>
      <c r="N4981" s="37">
        <f t="shared" ca="1" si="230"/>
        <v>6.707079625473799E-4</v>
      </c>
      <c r="O4981" s="38">
        <f t="array" aca="1" ref="O4981" ca="1">IF($H4981="TOTAL HAP",H4981,MAX(IF('PTE - Segment Emissions Calcs'!$B$8:$B$8919=$B4981,'PTE - Segment Emissions Calcs'!$V$8:$V$8919,)))</f>
        <v>1.531296718144703E-4</v>
      </c>
      <c r="P4981" s="38">
        <f t="array" aca="1" ref="P4981" ca="1">IF($H4981="TOTAL HAP",K4981,MAX(IF('PTE - Segment Emissions Calcs'!$B$8:$B$8919=$B4981,'PTE - Segment Emissions Calcs'!$X$8:$X$8919,)))</f>
        <v>6.707079625473799E-4</v>
      </c>
      <c r="Q4981" s="38">
        <f t="array" aca="1" ref="Q4981" ca="1">IF($H4981="TOTAL HAP",N4981,MAX(IF('PTE - Segment Emissions Calcs'!$B$8:$B$8919=$B4981,'PTE - Segment Emissions Calcs'!$Z$8:$Z$8919,)))</f>
        <v>6.707079625473799E-4</v>
      </c>
      <c r="R4981" s="39"/>
    </row>
    <row r="4982" spans="1:18" x14ac:dyDescent="0.25">
      <c r="A4982" s="71"/>
      <c r="B4982" s="71"/>
      <c r="C4982" s="34" t="s">
        <v>43</v>
      </c>
      <c r="D4982" s="59"/>
      <c r="E4982" s="35"/>
      <c r="F4982" s="35">
        <f ca="1">IFERROR(VLOOKUP($E4982&amp;"-1",'PTE - Segment Emissions Calcs'!$I$8:$V$8919,16,FALSE),0)</f>
        <v>0</v>
      </c>
      <c r="G4982" s="35">
        <f ca="1">IFERROR(VLOOKUP($E4982&amp;"-2",'PTE - Segment Emissions Calcs'!$I$8:$V$8919,16,FALSE),0)</f>
        <v>0</v>
      </c>
      <c r="H4982" s="36">
        <f t="shared" ca="1" si="228"/>
        <v>0</v>
      </c>
      <c r="I4982" s="37">
        <f ca="1">IFERROR(VLOOKUP($E4982&amp;"-1",'PTE - Segment Emissions Calcs'!$I$8:$X$8919,18,FALSE),0)</f>
        <v>0</v>
      </c>
      <c r="J4982" s="37">
        <f ca="1">IFERROR(VLOOKUP($E4982&amp;"-2",'PTE - Segment Emissions Calcs'!$I$8:$X$8919,18,FALSE),0)</f>
        <v>0</v>
      </c>
      <c r="K4982" s="37">
        <f t="shared" ca="1" si="229"/>
        <v>0</v>
      </c>
      <c r="L4982" s="37">
        <f ca="1">IFERROR(VLOOKUP($E4982&amp;"-1",'PTE - Segment Emissions Calcs'!$I$8:$Z$8919,20,FALSE),0)</f>
        <v>0</v>
      </c>
      <c r="M4982" s="37">
        <f ca="1">IFERROR(VLOOKUP($E4982&amp;"-2",'PTE - Segment Emissions Calcs'!$I$8:$Z$8919,20,FALSE),0)</f>
        <v>0</v>
      </c>
      <c r="N4982" s="37">
        <f t="shared" ca="1" si="230"/>
        <v>0</v>
      </c>
      <c r="O4982" s="38">
        <f t="array" aca="1" ref="O4982" ca="1">IF($H4982="TOTAL HAP",H4982,MAX(IF('PTE - Segment Emissions Calcs'!$B$8:$B$8919=$B4982,'PTE - Segment Emissions Calcs'!$V$8:$V$8919,)))</f>
        <v>0</v>
      </c>
      <c r="P4982" s="38">
        <f t="array" aca="1" ref="P4982" ca="1">IF($H4982="TOTAL HAP",K4982,MAX(IF('PTE - Segment Emissions Calcs'!$B$8:$B$8919=$B4982,'PTE - Segment Emissions Calcs'!$X$8:$X$8919,)))</f>
        <v>0</v>
      </c>
      <c r="Q4982" s="38">
        <f t="array" aca="1" ref="Q4982" ca="1">IF($H4982="TOTAL HAP",N4982,MAX(IF('PTE - Segment Emissions Calcs'!$B$8:$B$8919=$B4982,'PTE - Segment Emissions Calcs'!$Z$8:$Z$8919,)))</f>
        <v>0</v>
      </c>
      <c r="R4982" s="39"/>
    </row>
    <row r="4983" spans="1:18" x14ac:dyDescent="0.25">
      <c r="A4983" s="71"/>
      <c r="B4983" s="71"/>
      <c r="C4983" s="34" t="s">
        <v>190</v>
      </c>
      <c r="D4983" s="59"/>
      <c r="E4983" s="35"/>
      <c r="F4983" s="35">
        <f ca="1">IFERROR(VLOOKUP($E4983&amp;"-1",'PTE - Segment Emissions Calcs'!$I$8:$V$8919,16,FALSE),0)</f>
        <v>1.0428705805732156E-7</v>
      </c>
      <c r="G4983" s="35">
        <f ca="1">IFERROR(VLOOKUP($E4983&amp;"-2",'PTE - Segment Emissions Calcs'!$I$8:$V$8919,16,FALSE),0)</f>
        <v>0</v>
      </c>
      <c r="H4983" s="36">
        <f t="shared" ca="1" si="228"/>
        <v>1.0428705805732156E-7</v>
      </c>
      <c r="I4983" s="37">
        <f ca="1">IFERROR(VLOOKUP($E4983&amp;"-1",'PTE - Segment Emissions Calcs'!$I$8:$X$8919,18,FALSE),0)</f>
        <v>4.5677731429106846E-7</v>
      </c>
      <c r="J4983" s="37">
        <f ca="1">IFERROR(VLOOKUP($E4983&amp;"-2",'PTE - Segment Emissions Calcs'!$I$8:$X$8919,18,FALSE),0)</f>
        <v>0</v>
      </c>
      <c r="K4983" s="37">
        <f t="shared" ca="1" si="229"/>
        <v>4.5677731429106846E-7</v>
      </c>
      <c r="L4983" s="37">
        <f ca="1">IFERROR(VLOOKUP($E4983&amp;"-1",'PTE - Segment Emissions Calcs'!$I$8:$Z$8919,20,FALSE),0)</f>
        <v>4.5677731429106846E-7</v>
      </c>
      <c r="M4983" s="37">
        <f ca="1">IFERROR(VLOOKUP($E4983&amp;"-2",'PTE - Segment Emissions Calcs'!$I$8:$Z$8919,20,FALSE),0)</f>
        <v>0</v>
      </c>
      <c r="N4983" s="37">
        <f t="shared" ca="1" si="230"/>
        <v>4.5677731429106846E-7</v>
      </c>
      <c r="O4983" s="38">
        <f t="array" aca="1" ref="O4983" ca="1">IF($H4983="TOTAL HAP",H4983,MAX(IF('PTE - Segment Emissions Calcs'!$B$8:$B$8919=$B4983,'PTE - Segment Emissions Calcs'!$V$8:$V$8919,)))</f>
        <v>1.0428705805732156E-7</v>
      </c>
      <c r="P4983" s="38">
        <f t="array" aca="1" ref="P4983" ca="1">IF($H4983="TOTAL HAP",K4983,MAX(IF('PTE - Segment Emissions Calcs'!$B$8:$B$8919=$B4983,'PTE - Segment Emissions Calcs'!$X$8:$X$8919,)))</f>
        <v>4.5677731429106846E-7</v>
      </c>
      <c r="Q4983" s="38">
        <f t="array" aca="1" ref="Q4983" ca="1">IF($H4983="TOTAL HAP",N4983,MAX(IF('PTE - Segment Emissions Calcs'!$B$8:$B$8919=$B4983,'PTE - Segment Emissions Calcs'!$Z$8:$Z$8919,)))</f>
        <v>4.5677731429106846E-7</v>
      </c>
      <c r="R4983" s="39"/>
    </row>
    <row r="4984" spans="1:18" x14ac:dyDescent="0.25">
      <c r="A4984" s="71"/>
      <c r="B4984" s="71"/>
      <c r="C4984" s="34" t="s">
        <v>189</v>
      </c>
      <c r="D4984" s="59"/>
      <c r="E4984" s="35"/>
      <c r="F4984" s="35">
        <f ca="1">IFERROR(VLOOKUP($E4984&amp;"-1",'PTE - Segment Emissions Calcs'!$I$8:$V$8919,16,FALSE),0)</f>
        <v>1.0024401885761854E-7</v>
      </c>
      <c r="G4984" s="35">
        <f ca="1">IFERROR(VLOOKUP($E4984&amp;"-2",'PTE - Segment Emissions Calcs'!$I$8:$V$8919,16,FALSE),0)</f>
        <v>0</v>
      </c>
      <c r="H4984" s="36">
        <f t="shared" ca="1" si="228"/>
        <v>1.0024401885761854E-7</v>
      </c>
      <c r="I4984" s="37">
        <f ca="1">IFERROR(VLOOKUP($E4984&amp;"-1",'PTE - Segment Emissions Calcs'!$I$8:$X$8919,18,FALSE),0)</f>
        <v>4.3906880259636919E-7</v>
      </c>
      <c r="J4984" s="37">
        <f ca="1">IFERROR(VLOOKUP($E4984&amp;"-2",'PTE - Segment Emissions Calcs'!$I$8:$X$8919,18,FALSE),0)</f>
        <v>0</v>
      </c>
      <c r="K4984" s="37">
        <f t="shared" ca="1" si="229"/>
        <v>4.3906880259636919E-7</v>
      </c>
      <c r="L4984" s="37">
        <f ca="1">IFERROR(VLOOKUP($E4984&amp;"-1",'PTE - Segment Emissions Calcs'!$I$8:$Z$8919,20,FALSE),0)</f>
        <v>4.3906880259636919E-7</v>
      </c>
      <c r="M4984" s="37">
        <f ca="1">IFERROR(VLOOKUP($E4984&amp;"-2",'PTE - Segment Emissions Calcs'!$I$8:$Z$8919,20,FALSE),0)</f>
        <v>0</v>
      </c>
      <c r="N4984" s="37">
        <f t="shared" ca="1" si="230"/>
        <v>4.3906880259636919E-7</v>
      </c>
      <c r="O4984" s="38">
        <f t="array" aca="1" ref="O4984" ca="1">IF($H4984="TOTAL HAP",H4984,MAX(IF('PTE - Segment Emissions Calcs'!$B$8:$B$8919=$B4984,'PTE - Segment Emissions Calcs'!$V$8:$V$8919,)))</f>
        <v>1.0024401885761854E-7</v>
      </c>
      <c r="P4984" s="38">
        <f t="array" aca="1" ref="P4984" ca="1">IF($H4984="TOTAL HAP",K4984,MAX(IF('PTE - Segment Emissions Calcs'!$B$8:$B$8919=$B4984,'PTE - Segment Emissions Calcs'!$X$8:$X$8919,)))</f>
        <v>4.3906880259636919E-7</v>
      </c>
      <c r="Q4984" s="38">
        <f t="array" aca="1" ref="Q4984" ca="1">IF($H4984="TOTAL HAP",N4984,MAX(IF('PTE - Segment Emissions Calcs'!$B$8:$B$8919=$B4984,'PTE - Segment Emissions Calcs'!$Z$8:$Z$8919,)))</f>
        <v>4.3906880259636919E-7</v>
      </c>
      <c r="R4984" s="39"/>
    </row>
    <row r="4985" spans="1:18" x14ac:dyDescent="0.25">
      <c r="A4985" s="71"/>
      <c r="B4985" s="71"/>
      <c r="C4985" s="34" t="s">
        <v>191</v>
      </c>
      <c r="D4985" s="59"/>
      <c r="E4985" s="35"/>
      <c r="F4985" s="35">
        <f ca="1">IFERROR(VLOOKUP($E4985&amp;"-1",'PTE - Segment Emissions Calcs'!$I$8:$V$8919,16,FALSE),0)</f>
        <v>1.0428705805732156E-7</v>
      </c>
      <c r="G4985" s="35">
        <f ca="1">IFERROR(VLOOKUP($E4985&amp;"-2",'PTE - Segment Emissions Calcs'!$I$8:$V$8919,16,FALSE),0)</f>
        <v>0</v>
      </c>
      <c r="H4985" s="36">
        <f t="shared" ca="1" si="228"/>
        <v>1.0428705805732156E-7</v>
      </c>
      <c r="I4985" s="37">
        <f ca="1">IFERROR(VLOOKUP($E4985&amp;"-1",'PTE - Segment Emissions Calcs'!$I$8:$X$8919,18,FALSE),0)</f>
        <v>4.5677731429106846E-7</v>
      </c>
      <c r="J4985" s="37">
        <f ca="1">IFERROR(VLOOKUP($E4985&amp;"-2",'PTE - Segment Emissions Calcs'!$I$8:$X$8919,18,FALSE),0)</f>
        <v>0</v>
      </c>
      <c r="K4985" s="37">
        <f t="shared" ca="1" si="229"/>
        <v>4.5677731429106846E-7</v>
      </c>
      <c r="L4985" s="37">
        <f ca="1">IFERROR(VLOOKUP($E4985&amp;"-1",'PTE - Segment Emissions Calcs'!$I$8:$Z$8919,20,FALSE),0)</f>
        <v>4.5677731429106846E-7</v>
      </c>
      <c r="M4985" s="37">
        <f ca="1">IFERROR(VLOOKUP($E4985&amp;"-2",'PTE - Segment Emissions Calcs'!$I$8:$Z$8919,20,FALSE),0)</f>
        <v>0</v>
      </c>
      <c r="N4985" s="37">
        <f t="shared" ca="1" si="230"/>
        <v>4.5677731429106846E-7</v>
      </c>
      <c r="O4985" s="38">
        <f t="array" aca="1" ref="O4985" ca="1">IF($H4985="TOTAL HAP",H4985,MAX(IF('PTE - Segment Emissions Calcs'!$B$8:$B$8919=$B4985,'PTE - Segment Emissions Calcs'!$V$8:$V$8919,)))</f>
        <v>1.0428705805732156E-7</v>
      </c>
      <c r="P4985" s="38">
        <f t="array" aca="1" ref="P4985" ca="1">IF($H4985="TOTAL HAP",K4985,MAX(IF('PTE - Segment Emissions Calcs'!$B$8:$B$8919=$B4985,'PTE - Segment Emissions Calcs'!$X$8:$X$8919,)))</f>
        <v>4.5677731429106846E-7</v>
      </c>
      <c r="Q4985" s="38">
        <f t="array" aca="1" ref="Q4985" ca="1">IF($H4985="TOTAL HAP",N4985,MAX(IF('PTE - Segment Emissions Calcs'!$B$8:$B$8919=$B4985,'PTE - Segment Emissions Calcs'!$Z$8:$Z$8919,)))</f>
        <v>4.5677731429106846E-7</v>
      </c>
      <c r="R4985" s="39"/>
    </row>
    <row r="4986" spans="1:18" x14ac:dyDescent="0.25">
      <c r="A4986" s="71"/>
      <c r="B4986" s="71"/>
      <c r="C4986" s="34" t="s">
        <v>221</v>
      </c>
      <c r="D4986" s="59"/>
      <c r="E4986" s="35"/>
      <c r="F4986" s="35">
        <f ca="1">IFERROR(VLOOKUP($E4986&amp;"-1",'PTE - Segment Emissions Calcs'!$I$8:$V$8919,16,FALSE),0)</f>
        <v>1.0428705805732156E-7</v>
      </c>
      <c r="G4986" s="35">
        <f ca="1">IFERROR(VLOOKUP($E4986&amp;"-2",'PTE - Segment Emissions Calcs'!$I$8:$V$8919,16,FALSE),0)</f>
        <v>0</v>
      </c>
      <c r="H4986" s="36">
        <f t="shared" ca="1" si="228"/>
        <v>1.0428705805732156E-7</v>
      </c>
      <c r="I4986" s="37">
        <f ca="1">IFERROR(VLOOKUP($E4986&amp;"-1",'PTE - Segment Emissions Calcs'!$I$8:$X$8919,18,FALSE),0)</f>
        <v>4.5677731429106846E-7</v>
      </c>
      <c r="J4986" s="37">
        <f ca="1">IFERROR(VLOOKUP($E4986&amp;"-2",'PTE - Segment Emissions Calcs'!$I$8:$X$8919,18,FALSE),0)</f>
        <v>0</v>
      </c>
      <c r="K4986" s="37">
        <f t="shared" ca="1" si="229"/>
        <v>4.5677731429106846E-7</v>
      </c>
      <c r="L4986" s="37">
        <f ca="1">IFERROR(VLOOKUP($E4986&amp;"-1",'PTE - Segment Emissions Calcs'!$I$8:$Z$8919,20,FALSE),0)</f>
        <v>4.5677731429106846E-7</v>
      </c>
      <c r="M4986" s="37">
        <f ca="1">IFERROR(VLOOKUP($E4986&amp;"-2",'PTE - Segment Emissions Calcs'!$I$8:$Z$8919,20,FALSE),0)</f>
        <v>0</v>
      </c>
      <c r="N4986" s="37">
        <f t="shared" ca="1" si="230"/>
        <v>4.5677731429106846E-7</v>
      </c>
      <c r="O4986" s="38">
        <f t="array" aca="1" ref="O4986" ca="1">IF($H4986="TOTAL HAP",H4986,MAX(IF('PTE - Segment Emissions Calcs'!$B$8:$B$8919=$B4986,'PTE - Segment Emissions Calcs'!$V$8:$V$8919,)))</f>
        <v>1.0428705805732156E-7</v>
      </c>
      <c r="P4986" s="38">
        <f t="array" aca="1" ref="P4986" ca="1">IF($H4986="TOTAL HAP",K4986,MAX(IF('PTE - Segment Emissions Calcs'!$B$8:$B$8919=$B4986,'PTE - Segment Emissions Calcs'!$X$8:$X$8919,)))</f>
        <v>4.5677731429106846E-7</v>
      </c>
      <c r="Q4986" s="38">
        <f t="array" aca="1" ref="Q4986" ca="1">IF($H4986="TOTAL HAP",N4986,MAX(IF('PTE - Segment Emissions Calcs'!$B$8:$B$8919=$B4986,'PTE - Segment Emissions Calcs'!$Z$8:$Z$8919,)))</f>
        <v>4.5677731429106846E-7</v>
      </c>
      <c r="R4986" s="39"/>
    </row>
    <row r="4987" spans="1:18" x14ac:dyDescent="0.25">
      <c r="A4987" s="71"/>
      <c r="B4987" s="71"/>
      <c r="C4987" s="34" t="s">
        <v>192</v>
      </c>
      <c r="D4987" s="59"/>
      <c r="E4987" s="35"/>
      <c r="F4987" s="35">
        <f ca="1">IFERROR(VLOOKUP($E4987&amp;"-1",'PTE - Segment Emissions Calcs'!$I$8:$V$8919,16,FALSE),0)</f>
        <v>8.3050155401841799E-8</v>
      </c>
      <c r="G4987" s="35">
        <f ca="1">IFERROR(VLOOKUP($E4987&amp;"-2",'PTE - Segment Emissions Calcs'!$I$8:$V$8919,16,FALSE),0)</f>
        <v>0</v>
      </c>
      <c r="H4987" s="36">
        <f t="shared" ca="1" si="228"/>
        <v>8.3050155401841799E-8</v>
      </c>
      <c r="I4987" s="37">
        <f ca="1">IFERROR(VLOOKUP($E4987&amp;"-1",'PTE - Segment Emissions Calcs'!$I$8:$X$8919,18,FALSE),0)</f>
        <v>3.6375968066006707E-7</v>
      </c>
      <c r="J4987" s="37">
        <f ca="1">IFERROR(VLOOKUP($E4987&amp;"-2",'PTE - Segment Emissions Calcs'!$I$8:$X$8919,18,FALSE),0)</f>
        <v>0</v>
      </c>
      <c r="K4987" s="37">
        <f t="shared" ca="1" si="229"/>
        <v>3.6375968066006707E-7</v>
      </c>
      <c r="L4987" s="37">
        <f ca="1">IFERROR(VLOOKUP($E4987&amp;"-1",'PTE - Segment Emissions Calcs'!$I$8:$Z$8919,20,FALSE),0)</f>
        <v>3.6375968066006707E-7</v>
      </c>
      <c r="M4987" s="37">
        <f ca="1">IFERROR(VLOOKUP($E4987&amp;"-2",'PTE - Segment Emissions Calcs'!$I$8:$Z$8919,20,FALSE),0)</f>
        <v>0</v>
      </c>
      <c r="N4987" s="37">
        <f t="shared" ca="1" si="230"/>
        <v>3.6375968066006707E-7</v>
      </c>
      <c r="O4987" s="38">
        <f t="array" aca="1" ref="O4987" ca="1">IF($H4987="TOTAL HAP",H4987,MAX(IF('PTE - Segment Emissions Calcs'!$B$8:$B$8919=$B4987,'PTE - Segment Emissions Calcs'!$V$8:$V$8919,)))</f>
        <v>8.3050155401841799E-8</v>
      </c>
      <c r="P4987" s="38">
        <f t="array" aca="1" ref="P4987" ca="1">IF($H4987="TOTAL HAP",K4987,MAX(IF('PTE - Segment Emissions Calcs'!$B$8:$B$8919=$B4987,'PTE - Segment Emissions Calcs'!$X$8:$X$8919,)))</f>
        <v>3.6375968066006707E-7</v>
      </c>
      <c r="Q4987" s="38">
        <f t="array" aca="1" ref="Q4987" ca="1">IF($H4987="TOTAL HAP",N4987,MAX(IF('PTE - Segment Emissions Calcs'!$B$8:$B$8919=$B4987,'PTE - Segment Emissions Calcs'!$Z$8:$Z$8919,)))</f>
        <v>3.6375968066006707E-7</v>
      </c>
      <c r="R4987" s="39"/>
    </row>
    <row r="4988" spans="1:18" x14ac:dyDescent="0.25">
      <c r="A4988" s="71"/>
      <c r="B4988" s="71"/>
      <c r="C4988" s="34" t="s">
        <v>193</v>
      </c>
      <c r="D4988" s="59"/>
      <c r="E4988" s="35"/>
      <c r="F4988" s="35">
        <f ca="1">IFERROR(VLOOKUP($E4988&amp;"-1",'PTE - Segment Emissions Calcs'!$I$8:$V$8919,16,FALSE),0)</f>
        <v>1.0428705805732156E-7</v>
      </c>
      <c r="G4988" s="35">
        <f ca="1">IFERROR(VLOOKUP($E4988&amp;"-2",'PTE - Segment Emissions Calcs'!$I$8:$V$8919,16,FALSE),0)</f>
        <v>0</v>
      </c>
      <c r="H4988" s="36">
        <f t="shared" ca="1" si="228"/>
        <v>1.0428705805732156E-7</v>
      </c>
      <c r="I4988" s="37">
        <f ca="1">IFERROR(VLOOKUP($E4988&amp;"-1",'PTE - Segment Emissions Calcs'!$I$8:$X$8919,18,FALSE),0)</f>
        <v>4.5677731429106846E-7</v>
      </c>
      <c r="J4988" s="37">
        <f ca="1">IFERROR(VLOOKUP($E4988&amp;"-2",'PTE - Segment Emissions Calcs'!$I$8:$X$8919,18,FALSE),0)</f>
        <v>0</v>
      </c>
      <c r="K4988" s="37">
        <f t="shared" ca="1" si="229"/>
        <v>4.5677731429106846E-7</v>
      </c>
      <c r="L4988" s="37">
        <f ca="1">IFERROR(VLOOKUP($E4988&amp;"-1",'PTE - Segment Emissions Calcs'!$I$8:$Z$8919,20,FALSE),0)</f>
        <v>4.5677731429106846E-7</v>
      </c>
      <c r="M4988" s="37">
        <f ca="1">IFERROR(VLOOKUP($E4988&amp;"-2",'PTE - Segment Emissions Calcs'!$I$8:$Z$8919,20,FALSE),0)</f>
        <v>0</v>
      </c>
      <c r="N4988" s="37">
        <f t="shared" ca="1" si="230"/>
        <v>4.5677731429106846E-7</v>
      </c>
      <c r="O4988" s="38">
        <f t="array" aca="1" ref="O4988" ca="1">IF($H4988="TOTAL HAP",H4988,MAX(IF('PTE - Segment Emissions Calcs'!$B$8:$B$8919=$B4988,'PTE - Segment Emissions Calcs'!$V$8:$V$8919,)))</f>
        <v>1.0428705805732156E-7</v>
      </c>
      <c r="P4988" s="38">
        <f t="array" aca="1" ref="P4988" ca="1">IF($H4988="TOTAL HAP",K4988,MAX(IF('PTE - Segment Emissions Calcs'!$B$8:$B$8919=$B4988,'PTE - Segment Emissions Calcs'!$X$8:$X$8919,)))</f>
        <v>4.5677731429106846E-7</v>
      </c>
      <c r="Q4988" s="38">
        <f t="array" aca="1" ref="Q4988" ca="1">IF($H4988="TOTAL HAP",N4988,MAX(IF('PTE - Segment Emissions Calcs'!$B$8:$B$8919=$B4988,'PTE - Segment Emissions Calcs'!$Z$8:$Z$8919,)))</f>
        <v>4.5677731429106846E-7</v>
      </c>
      <c r="R4988" s="39"/>
    </row>
    <row r="4989" spans="1:18" x14ac:dyDescent="0.25">
      <c r="A4989" s="71"/>
      <c r="B4989" s="71"/>
      <c r="C4989" s="34" t="s">
        <v>222</v>
      </c>
      <c r="D4989" s="59"/>
      <c r="E4989" s="35"/>
      <c r="F4989" s="35">
        <f ca="1">IFERROR(VLOOKUP($E4989&amp;"-1",'PTE - Segment Emissions Calcs'!$I$8:$V$8919,16,FALSE),0)</f>
        <v>1.7930951829729816E-8</v>
      </c>
      <c r="G4989" s="35">
        <f ca="1">IFERROR(VLOOKUP($E4989&amp;"-2",'PTE - Segment Emissions Calcs'!$I$8:$V$8919,16,FALSE),0)</f>
        <v>0</v>
      </c>
      <c r="H4989" s="36">
        <f t="shared" ca="1" si="228"/>
        <v>1.7930951829729816E-8</v>
      </c>
      <c r="I4989" s="37">
        <f ca="1">IFERROR(VLOOKUP($E4989&amp;"-1",'PTE - Segment Emissions Calcs'!$I$8:$X$8919,18,FALSE),0)</f>
        <v>7.8537569014216584E-8</v>
      </c>
      <c r="J4989" s="37">
        <f ca="1">IFERROR(VLOOKUP($E4989&amp;"-2",'PTE - Segment Emissions Calcs'!$I$8:$X$8919,18,FALSE),0)</f>
        <v>0</v>
      </c>
      <c r="K4989" s="37">
        <f t="shared" ca="1" si="229"/>
        <v>7.8537569014216584E-8</v>
      </c>
      <c r="L4989" s="37">
        <f ca="1">IFERROR(VLOOKUP($E4989&amp;"-1",'PTE - Segment Emissions Calcs'!$I$8:$Z$8919,20,FALSE),0)</f>
        <v>7.8537569014216584E-8</v>
      </c>
      <c r="M4989" s="37">
        <f ca="1">IFERROR(VLOOKUP($E4989&amp;"-2",'PTE - Segment Emissions Calcs'!$I$8:$Z$8919,20,FALSE),0)</f>
        <v>0</v>
      </c>
      <c r="N4989" s="37">
        <f t="shared" ca="1" si="230"/>
        <v>7.8537569014216584E-8</v>
      </c>
      <c r="O4989" s="38">
        <f t="array" aca="1" ref="O4989" ca="1">IF($H4989="TOTAL HAP",H4989,MAX(IF('PTE - Segment Emissions Calcs'!$B$8:$B$8919=$B4989,'PTE - Segment Emissions Calcs'!$V$8:$V$8919,)))</f>
        <v>1.7930951829729816E-8</v>
      </c>
      <c r="P4989" s="38">
        <f t="array" aca="1" ref="P4989" ca="1">IF($H4989="TOTAL HAP",K4989,MAX(IF('PTE - Segment Emissions Calcs'!$B$8:$B$8919=$B4989,'PTE - Segment Emissions Calcs'!$X$8:$X$8919,)))</f>
        <v>7.8537569014216584E-8</v>
      </c>
      <c r="Q4989" s="38">
        <f t="array" aca="1" ref="Q4989" ca="1">IF($H4989="TOTAL HAP",N4989,MAX(IF('PTE - Segment Emissions Calcs'!$B$8:$B$8919=$B4989,'PTE - Segment Emissions Calcs'!$Z$8:$Z$8919,)))</f>
        <v>7.8537569014216584E-8</v>
      </c>
      <c r="R4989" s="39"/>
    </row>
    <row r="4990" spans="1:18" x14ac:dyDescent="0.25">
      <c r="A4990" s="71"/>
      <c r="B4990" s="71"/>
      <c r="C4990" s="34" t="s">
        <v>86</v>
      </c>
      <c r="D4990" s="59"/>
      <c r="E4990" s="35"/>
      <c r="F4990" s="35">
        <f ca="1">IFERROR(VLOOKUP($E4990&amp;"-1",'PTE - Segment Emissions Calcs'!$I$8:$V$8919,16,FALSE),0)</f>
        <v>4.4823730621978237E-8</v>
      </c>
      <c r="G4990" s="35">
        <f ca="1">IFERROR(VLOOKUP($E4990&amp;"-2",'PTE - Segment Emissions Calcs'!$I$8:$V$8919,16,FALSE),0)</f>
        <v>0</v>
      </c>
      <c r="H4990" s="36">
        <f t="shared" ca="1" si="228"/>
        <v>4.4823730621978237E-8</v>
      </c>
      <c r="I4990" s="37">
        <f ca="1">IFERROR(VLOOKUP($E4990&amp;"-1",'PTE - Segment Emissions Calcs'!$I$8:$X$8919,18,FALSE),0)</f>
        <v>1.9632794012426466E-7</v>
      </c>
      <c r="J4990" s="37">
        <f ca="1">IFERROR(VLOOKUP($E4990&amp;"-2",'PTE - Segment Emissions Calcs'!$I$8:$X$8919,18,FALSE),0)</f>
        <v>0</v>
      </c>
      <c r="K4990" s="37">
        <f t="shared" ca="1" si="229"/>
        <v>1.9632794012426466E-7</v>
      </c>
      <c r="L4990" s="37">
        <f ca="1">IFERROR(VLOOKUP($E4990&amp;"-1",'PTE - Segment Emissions Calcs'!$I$8:$Z$8919,20,FALSE),0)</f>
        <v>1.9632794012426466E-7</v>
      </c>
      <c r="M4990" s="37">
        <f ca="1">IFERROR(VLOOKUP($E4990&amp;"-2",'PTE - Segment Emissions Calcs'!$I$8:$Z$8919,20,FALSE),0)</f>
        <v>0</v>
      </c>
      <c r="N4990" s="37">
        <f t="shared" ca="1" si="230"/>
        <v>1.9632794012426466E-7</v>
      </c>
      <c r="O4990" s="38">
        <f t="array" aca="1" ref="O4990" ca="1">IF($H4990="TOTAL HAP",H4990,MAX(IF('PTE - Segment Emissions Calcs'!$B$8:$B$8919=$B4990,'PTE - Segment Emissions Calcs'!$V$8:$V$8919,)))</f>
        <v>4.4823730621978237E-8</v>
      </c>
      <c r="P4990" s="38">
        <f t="array" aca="1" ref="P4990" ca="1">IF($H4990="TOTAL HAP",K4990,MAX(IF('PTE - Segment Emissions Calcs'!$B$8:$B$8919=$B4990,'PTE - Segment Emissions Calcs'!$X$8:$X$8919,)))</f>
        <v>1.9632794012426466E-7</v>
      </c>
      <c r="Q4990" s="38">
        <f t="array" aca="1" ref="Q4990" ca="1">IF($H4990="TOTAL HAP",N4990,MAX(IF('PTE - Segment Emissions Calcs'!$B$8:$B$8919=$B4990,'PTE - Segment Emissions Calcs'!$Z$8:$Z$8919,)))</f>
        <v>1.9632794012426466E-7</v>
      </c>
      <c r="R4990" s="39"/>
    </row>
    <row r="4991" spans="1:18" x14ac:dyDescent="0.25">
      <c r="A4991" s="71"/>
      <c r="B4991" s="71"/>
      <c r="C4991" s="34" t="s">
        <v>66</v>
      </c>
      <c r="D4991" s="59"/>
      <c r="E4991" s="35"/>
      <c r="F4991" s="35">
        <f ca="1">IFERROR(VLOOKUP($E4991&amp;"-1",'PTE - Segment Emissions Calcs'!$I$8:$V$8919,16,FALSE),0)</f>
        <v>2.5808787437894257E-4</v>
      </c>
      <c r="G4991" s="35">
        <f ca="1">IFERROR(VLOOKUP($E4991&amp;"-2",'PTE - Segment Emissions Calcs'!$I$8:$V$8919,16,FALSE),0)</f>
        <v>0</v>
      </c>
      <c r="H4991" s="36">
        <f t="shared" ca="1" si="228"/>
        <v>2.5808787437894257E-4</v>
      </c>
      <c r="I4991" s="37">
        <f ca="1">IFERROR(VLOOKUP($E4991&amp;"-1",'PTE - Segment Emissions Calcs'!$I$8:$X$8919,18,FALSE),0)</f>
        <v>1.1304248897797684E-3</v>
      </c>
      <c r="J4991" s="37">
        <f ca="1">IFERROR(VLOOKUP($E4991&amp;"-2",'PTE - Segment Emissions Calcs'!$I$8:$X$8919,18,FALSE),0)</f>
        <v>0</v>
      </c>
      <c r="K4991" s="37">
        <f t="shared" ca="1" si="229"/>
        <v>1.1304248897797684E-3</v>
      </c>
      <c r="L4991" s="37">
        <f ca="1">IFERROR(VLOOKUP($E4991&amp;"-1",'PTE - Segment Emissions Calcs'!$I$8:$Z$8919,20,FALSE),0)</f>
        <v>1.1304248897797684E-3</v>
      </c>
      <c r="M4991" s="37">
        <f ca="1">IFERROR(VLOOKUP($E4991&amp;"-2",'PTE - Segment Emissions Calcs'!$I$8:$Z$8919,20,FALSE),0)</f>
        <v>0</v>
      </c>
      <c r="N4991" s="37">
        <f t="shared" ca="1" si="230"/>
        <v>1.1304248897797684E-3</v>
      </c>
      <c r="O4991" s="38">
        <f t="array" aca="1" ref="O4991" ca="1">IF($H4991="TOTAL HAP",H4991,MAX(IF('PTE - Segment Emissions Calcs'!$B$8:$B$8919=$B4991,'PTE - Segment Emissions Calcs'!$V$8:$V$8919,)))</f>
        <v>2.5808787437894257E-4</v>
      </c>
      <c r="P4991" s="38">
        <f t="array" aca="1" ref="P4991" ca="1">IF($H4991="TOTAL HAP",K4991,MAX(IF('PTE - Segment Emissions Calcs'!$B$8:$B$8919=$B4991,'PTE - Segment Emissions Calcs'!$X$8:$X$8919,)))</f>
        <v>1.1304248897797684E-3</v>
      </c>
      <c r="Q4991" s="38">
        <f t="array" aca="1" ref="Q4991" ca="1">IF($H4991="TOTAL HAP",N4991,MAX(IF('PTE - Segment Emissions Calcs'!$B$8:$B$8919=$B4991,'PTE - Segment Emissions Calcs'!$Z$8:$Z$8919,)))</f>
        <v>1.1304248897797684E-3</v>
      </c>
      <c r="R4991" s="39"/>
    </row>
    <row r="4992" spans="1:18" x14ac:dyDescent="0.25">
      <c r="A4992" s="71"/>
      <c r="B4992" s="71"/>
      <c r="C4992" s="34" t="s">
        <v>45</v>
      </c>
      <c r="D4992" s="59"/>
      <c r="E4992" s="35"/>
      <c r="F4992" s="35">
        <f ca="1">IFERROR(VLOOKUP($E4992&amp;"-1",'PTE - Segment Emissions Calcs'!$I$8:$V$8919,16,FALSE),0)</f>
        <v>1.8187108284440239E-7</v>
      </c>
      <c r="G4992" s="35">
        <f ca="1">IFERROR(VLOOKUP($E4992&amp;"-2",'PTE - Segment Emissions Calcs'!$I$8:$V$8919,16,FALSE),0)</f>
        <v>0</v>
      </c>
      <c r="H4992" s="36">
        <f t="shared" ca="1" si="228"/>
        <v>1.8187108284440239E-7</v>
      </c>
      <c r="I4992" s="37">
        <f ca="1">IFERROR(VLOOKUP($E4992&amp;"-1",'PTE - Segment Emissions Calcs'!$I$8:$X$8919,18,FALSE),0)</f>
        <v>7.9659534285848247E-7</v>
      </c>
      <c r="J4992" s="37">
        <f ca="1">IFERROR(VLOOKUP($E4992&amp;"-2",'PTE - Segment Emissions Calcs'!$I$8:$X$8919,18,FALSE),0)</f>
        <v>0</v>
      </c>
      <c r="K4992" s="37">
        <f t="shared" ca="1" si="229"/>
        <v>7.9659534285848247E-7</v>
      </c>
      <c r="L4992" s="37">
        <f ca="1">IFERROR(VLOOKUP($E4992&amp;"-1",'PTE - Segment Emissions Calcs'!$I$8:$Z$8919,20,FALSE),0)</f>
        <v>7.9659534285848247E-7</v>
      </c>
      <c r="M4992" s="37">
        <f ca="1">IFERROR(VLOOKUP($E4992&amp;"-2",'PTE - Segment Emissions Calcs'!$I$8:$Z$8919,20,FALSE),0)</f>
        <v>0</v>
      </c>
      <c r="N4992" s="37">
        <f t="shared" ca="1" si="230"/>
        <v>7.9659534285848247E-7</v>
      </c>
      <c r="O4992" s="38">
        <f t="array" aca="1" ref="O4992" ca="1">IF($H4992="TOTAL HAP",H4992,MAX(IF('PTE - Segment Emissions Calcs'!$B$8:$B$8919=$B4992,'PTE - Segment Emissions Calcs'!$V$8:$V$8919,)))</f>
        <v>1.8187108284440239E-7</v>
      </c>
      <c r="P4992" s="38">
        <f t="array" aca="1" ref="P4992" ca="1">IF($H4992="TOTAL HAP",K4992,MAX(IF('PTE - Segment Emissions Calcs'!$B$8:$B$8919=$B4992,'PTE - Segment Emissions Calcs'!$X$8:$X$8919,)))</f>
        <v>7.9659534285848247E-7</v>
      </c>
      <c r="Q4992" s="38">
        <f t="array" aca="1" ref="Q4992" ca="1">IF($H4992="TOTAL HAP",N4992,MAX(IF('PTE - Segment Emissions Calcs'!$B$8:$B$8919=$B4992,'PTE - Segment Emissions Calcs'!$Z$8:$Z$8919,)))</f>
        <v>7.9659534285848247E-7</v>
      </c>
      <c r="R4992" s="39"/>
    </row>
    <row r="4993" spans="1:18" x14ac:dyDescent="0.25">
      <c r="A4993" s="71"/>
      <c r="B4993" s="71"/>
      <c r="C4993" s="34" t="s">
        <v>46</v>
      </c>
      <c r="D4993" s="59"/>
      <c r="E4993" s="35"/>
      <c r="F4993" s="35">
        <f ca="1">IFERROR(VLOOKUP($E4993&amp;"-1",'PTE - Segment Emissions Calcs'!$I$8:$V$8919,16,FALSE),0)</f>
        <v>1.6741904218163728E-6</v>
      </c>
      <c r="G4993" s="35">
        <f ca="1">IFERROR(VLOOKUP($E4993&amp;"-2",'PTE - Segment Emissions Calcs'!$I$8:$V$8919,16,FALSE),0)</f>
        <v>0</v>
      </c>
      <c r="H4993" s="36">
        <f t="shared" ca="1" si="228"/>
        <v>1.6741904218163728E-6</v>
      </c>
      <c r="I4993" s="37">
        <f ca="1">IFERROR(VLOOKUP($E4993&amp;"-1",'PTE - Segment Emissions Calcs'!$I$8:$X$8919,18,FALSE),0)</f>
        <v>7.3329540475557127E-6</v>
      </c>
      <c r="J4993" s="37">
        <f ca="1">IFERROR(VLOOKUP($E4993&amp;"-2",'PTE - Segment Emissions Calcs'!$I$8:$X$8919,18,FALSE),0)</f>
        <v>0</v>
      </c>
      <c r="K4993" s="37">
        <f t="shared" ca="1" si="229"/>
        <v>7.3329540475557127E-6</v>
      </c>
      <c r="L4993" s="37">
        <f ca="1">IFERROR(VLOOKUP($E4993&amp;"-1",'PTE - Segment Emissions Calcs'!$I$8:$Z$8919,20,FALSE),0)</f>
        <v>7.3329540475557127E-6</v>
      </c>
      <c r="M4993" s="37">
        <f ca="1">IFERROR(VLOOKUP($E4993&amp;"-2",'PTE - Segment Emissions Calcs'!$I$8:$Z$8919,20,FALSE),0)</f>
        <v>0</v>
      </c>
      <c r="N4993" s="37">
        <f t="shared" ca="1" si="230"/>
        <v>7.3329540475557127E-6</v>
      </c>
      <c r="O4993" s="38">
        <f t="array" aca="1" ref="O4993" ca="1">IF($H4993="TOTAL HAP",H4993,MAX(IF('PTE - Segment Emissions Calcs'!$B$8:$B$8919=$B4993,'PTE - Segment Emissions Calcs'!$V$8:$V$8919,)))</f>
        <v>1.6741904218163728E-6</v>
      </c>
      <c r="P4993" s="38">
        <f t="array" aca="1" ref="P4993" ca="1">IF($H4993="TOTAL HAP",K4993,MAX(IF('PTE - Segment Emissions Calcs'!$B$8:$B$8919=$B4993,'PTE - Segment Emissions Calcs'!$X$8:$X$8919,)))</f>
        <v>7.3329540475557127E-6</v>
      </c>
      <c r="Q4993" s="38">
        <f t="array" aca="1" ref="Q4993" ca="1">IF($H4993="TOTAL HAP",N4993,MAX(IF('PTE - Segment Emissions Calcs'!$B$8:$B$8919=$B4993,'PTE - Segment Emissions Calcs'!$Z$8:$Z$8919,)))</f>
        <v>7.3329540475557127E-6</v>
      </c>
      <c r="R4993" s="39"/>
    </row>
    <row r="4994" spans="1:18" x14ac:dyDescent="0.25">
      <c r="A4994" s="71"/>
      <c r="B4994" s="71"/>
      <c r="C4994" s="34" t="s">
        <v>48</v>
      </c>
      <c r="D4994" s="59"/>
      <c r="E4994" s="35"/>
      <c r="F4994" s="35">
        <f ca="1">IFERROR(VLOOKUP($E4994&amp;"-1",'PTE - Segment Emissions Calcs'!$I$8:$V$8919,16,FALSE),0)</f>
        <v>3.9854857339257304E-4</v>
      </c>
      <c r="G4994" s="35">
        <f ca="1">IFERROR(VLOOKUP($E4994&amp;"-2",'PTE - Segment Emissions Calcs'!$I$8:$V$8919,16,FALSE),0)</f>
        <v>0</v>
      </c>
      <c r="H4994" s="36">
        <f t="shared" ca="1" si="228"/>
        <v>3.9854857339257304E-4</v>
      </c>
      <c r="I4994" s="37">
        <f ca="1">IFERROR(VLOOKUP($E4994&amp;"-1",'PTE - Segment Emissions Calcs'!$I$8:$X$8919,18,FALSE),0)</f>
        <v>1.7456427514594699E-3</v>
      </c>
      <c r="J4994" s="37">
        <f ca="1">IFERROR(VLOOKUP($E4994&amp;"-2",'PTE - Segment Emissions Calcs'!$I$8:$X$8919,18,FALSE),0)</f>
        <v>0</v>
      </c>
      <c r="K4994" s="37">
        <f t="shared" ca="1" si="229"/>
        <v>1.7456427514594699E-3</v>
      </c>
      <c r="L4994" s="37">
        <f ca="1">IFERROR(VLOOKUP($E4994&amp;"-1",'PTE - Segment Emissions Calcs'!$I$8:$Z$8919,20,FALSE),0)</f>
        <v>1.7456427514594699E-3</v>
      </c>
      <c r="M4994" s="37">
        <f ca="1">IFERROR(VLOOKUP($E4994&amp;"-2",'PTE - Segment Emissions Calcs'!$I$8:$Z$8919,20,FALSE),0)</f>
        <v>0</v>
      </c>
      <c r="N4994" s="37">
        <f t="shared" ca="1" si="230"/>
        <v>1.7456427514594699E-3</v>
      </c>
      <c r="O4994" s="38">
        <f t="array" aca="1" ref="O4994" ca="1">IF($H4994="TOTAL HAP",H4994,MAX(IF('PTE - Segment Emissions Calcs'!$B$8:$B$8919=$B4994,'PTE - Segment Emissions Calcs'!$V$8:$V$8919,)))</f>
        <v>3.9854857339257304E-4</v>
      </c>
      <c r="P4994" s="38">
        <f t="array" aca="1" ref="P4994" ca="1">IF($H4994="TOTAL HAP",K4994,MAX(IF('PTE - Segment Emissions Calcs'!$B$8:$B$8919=$B4994,'PTE - Segment Emissions Calcs'!$X$8:$X$8919,)))</f>
        <v>1.7456427514594699E-3</v>
      </c>
      <c r="Q4994" s="38">
        <f t="array" aca="1" ref="Q4994" ca="1">IF($H4994="TOTAL HAP",N4994,MAX(IF('PTE - Segment Emissions Calcs'!$B$8:$B$8919=$B4994,'PTE - Segment Emissions Calcs'!$Z$8:$Z$8919,)))</f>
        <v>1.7456427514594699E-3</v>
      </c>
      <c r="R4994" s="39"/>
    </row>
    <row r="4995" spans="1:18" x14ac:dyDescent="0.25">
      <c r="A4995" s="71"/>
      <c r="B4995" s="71"/>
      <c r="C4995" s="34" t="s">
        <v>223</v>
      </c>
      <c r="D4995" s="59"/>
      <c r="E4995" s="35"/>
      <c r="F4995" s="35">
        <f ca="1">IFERROR(VLOOKUP($E4995&amp;"-1",'PTE - Segment Emissions Calcs'!$I$8:$V$8919,16,FALSE),0)</f>
        <v>0</v>
      </c>
      <c r="G4995" s="35">
        <f ca="1">IFERROR(VLOOKUP($E4995&amp;"-2",'PTE - Segment Emissions Calcs'!$I$8:$V$8919,16,FALSE),0)</f>
        <v>0</v>
      </c>
      <c r="H4995" s="36">
        <f t="shared" ca="1" si="228"/>
        <v>0</v>
      </c>
      <c r="I4995" s="37">
        <f ca="1">IFERROR(VLOOKUP($E4995&amp;"-1",'PTE - Segment Emissions Calcs'!$I$8:$X$8919,18,FALSE),0)</f>
        <v>0</v>
      </c>
      <c r="J4995" s="37">
        <f ca="1">IFERROR(VLOOKUP($E4995&amp;"-2",'PTE - Segment Emissions Calcs'!$I$8:$X$8919,18,FALSE),0)</f>
        <v>0</v>
      </c>
      <c r="K4995" s="37">
        <f t="shared" ca="1" si="229"/>
        <v>0</v>
      </c>
      <c r="L4995" s="37">
        <f ca="1">IFERROR(VLOOKUP($E4995&amp;"-1",'PTE - Segment Emissions Calcs'!$I$8:$Z$8919,20,FALSE),0)</f>
        <v>0</v>
      </c>
      <c r="M4995" s="37">
        <f ca="1">IFERROR(VLOOKUP($E4995&amp;"-2",'PTE - Segment Emissions Calcs'!$I$8:$Z$8919,20,FALSE),0)</f>
        <v>0</v>
      </c>
      <c r="N4995" s="37">
        <f t="shared" ca="1" si="230"/>
        <v>0</v>
      </c>
      <c r="O4995" s="38">
        <f t="array" aca="1" ref="O4995" ca="1">IF($H4995="TOTAL HAP",H4995,MAX(IF('PTE - Segment Emissions Calcs'!$B$8:$B$8919=$B4995,'PTE - Segment Emissions Calcs'!$V$8:$V$8919,)))</f>
        <v>0</v>
      </c>
      <c r="P4995" s="38">
        <f t="array" aca="1" ref="P4995" ca="1">IF($H4995="TOTAL HAP",K4995,MAX(IF('PTE - Segment Emissions Calcs'!$B$8:$B$8919=$B4995,'PTE - Segment Emissions Calcs'!$X$8:$X$8919,)))</f>
        <v>0</v>
      </c>
      <c r="Q4995" s="38">
        <f t="array" aca="1" ref="Q4995" ca="1">IF($H4995="TOTAL HAP",N4995,MAX(IF('PTE - Segment Emissions Calcs'!$B$8:$B$8919=$B4995,'PTE - Segment Emissions Calcs'!$Z$8:$Z$8919,)))</f>
        <v>0</v>
      </c>
      <c r="R4995" s="39"/>
    </row>
    <row r="4996" spans="1:18" x14ac:dyDescent="0.25">
      <c r="A4996" s="71"/>
      <c r="B4996" s="71"/>
      <c r="C4996" s="34" t="s">
        <v>49</v>
      </c>
      <c r="D4996" s="59"/>
      <c r="E4996" s="35"/>
      <c r="F4996" s="35">
        <f ca="1">IFERROR(VLOOKUP($E4996&amp;"-1",'PTE - Segment Emissions Calcs'!$I$8:$V$8919,16,FALSE),0)</f>
        <v>8.3050155401841799E-8</v>
      </c>
      <c r="G4996" s="35">
        <f ca="1">IFERROR(VLOOKUP($E4996&amp;"-2",'PTE - Segment Emissions Calcs'!$I$8:$V$8919,16,FALSE),0)</f>
        <v>0</v>
      </c>
      <c r="H4996" s="36">
        <f t="shared" ca="1" si="228"/>
        <v>8.3050155401841799E-8</v>
      </c>
      <c r="I4996" s="37">
        <f ca="1">IFERROR(VLOOKUP($E4996&amp;"-1",'PTE - Segment Emissions Calcs'!$I$8:$X$8919,18,FALSE),0)</f>
        <v>3.6375968066006707E-7</v>
      </c>
      <c r="J4996" s="37">
        <f ca="1">IFERROR(VLOOKUP($E4996&amp;"-2",'PTE - Segment Emissions Calcs'!$I$8:$X$8919,18,FALSE),0)</f>
        <v>0</v>
      </c>
      <c r="K4996" s="37">
        <f t="shared" ca="1" si="229"/>
        <v>3.6375968066006707E-7</v>
      </c>
      <c r="L4996" s="37">
        <f ca="1">IFERROR(VLOOKUP($E4996&amp;"-1",'PTE - Segment Emissions Calcs'!$I$8:$Z$8919,20,FALSE),0)</f>
        <v>3.6375968066006707E-7</v>
      </c>
      <c r="M4996" s="37">
        <f ca="1">IFERROR(VLOOKUP($E4996&amp;"-2",'PTE - Segment Emissions Calcs'!$I$8:$Z$8919,20,FALSE),0)</f>
        <v>0</v>
      </c>
      <c r="N4996" s="37">
        <f t="shared" ca="1" si="230"/>
        <v>3.6375968066006707E-7</v>
      </c>
      <c r="O4996" s="38">
        <f t="array" aca="1" ref="O4996" ca="1">IF($H4996="TOTAL HAP",H4996,MAX(IF('PTE - Segment Emissions Calcs'!$B$8:$B$8919=$B4996,'PTE - Segment Emissions Calcs'!$V$8:$V$8919,)))</f>
        <v>8.3050155401841799E-8</v>
      </c>
      <c r="P4996" s="38">
        <f t="array" aca="1" ref="P4996" ca="1">IF($H4996="TOTAL HAP",K4996,MAX(IF('PTE - Segment Emissions Calcs'!$B$8:$B$8919=$B4996,'PTE - Segment Emissions Calcs'!$X$8:$X$8919,)))</f>
        <v>3.6375968066006707E-7</v>
      </c>
      <c r="Q4996" s="38">
        <f t="array" aca="1" ref="Q4996" ca="1">IF($H4996="TOTAL HAP",N4996,MAX(IF('PTE - Segment Emissions Calcs'!$B$8:$B$8919=$B4996,'PTE - Segment Emissions Calcs'!$Z$8:$Z$8919,)))</f>
        <v>3.6375968066006707E-7</v>
      </c>
      <c r="R4996" s="39"/>
    </row>
    <row r="4997" spans="1:18" x14ac:dyDescent="0.25">
      <c r="A4997" s="71"/>
      <c r="B4997" s="71"/>
      <c r="C4997" s="34" t="s">
        <v>60</v>
      </c>
      <c r="D4997" s="59"/>
      <c r="E4997" s="35"/>
      <c r="F4997" s="35">
        <f ca="1">IFERROR(VLOOKUP($E4997&amp;"-1",'PTE - Segment Emissions Calcs'!$I$8:$V$8919,16,FALSE),0)</f>
        <v>0</v>
      </c>
      <c r="G4997" s="35">
        <f ca="1">IFERROR(VLOOKUP($E4997&amp;"-2",'PTE - Segment Emissions Calcs'!$I$8:$V$8919,16,FALSE),0)</f>
        <v>0</v>
      </c>
      <c r="H4997" s="36">
        <f t="shared" ca="1" si="228"/>
        <v>0</v>
      </c>
      <c r="I4997" s="37">
        <f ca="1">IFERROR(VLOOKUP($E4997&amp;"-1",'PTE - Segment Emissions Calcs'!$I$8:$X$8919,18,FALSE),0)</f>
        <v>0</v>
      </c>
      <c r="J4997" s="37">
        <f ca="1">IFERROR(VLOOKUP($E4997&amp;"-2",'PTE - Segment Emissions Calcs'!$I$8:$X$8919,18,FALSE),0)</f>
        <v>0</v>
      </c>
      <c r="K4997" s="37">
        <f t="shared" ca="1" si="229"/>
        <v>0</v>
      </c>
      <c r="L4997" s="37">
        <f ca="1">IFERROR(VLOOKUP($E4997&amp;"-1",'PTE - Segment Emissions Calcs'!$I$8:$Z$8919,20,FALSE),0)</f>
        <v>0</v>
      </c>
      <c r="M4997" s="37">
        <f ca="1">IFERROR(VLOOKUP($E4997&amp;"-2",'PTE - Segment Emissions Calcs'!$I$8:$Z$8919,20,FALSE),0)</f>
        <v>0</v>
      </c>
      <c r="N4997" s="37">
        <f t="shared" ca="1" si="230"/>
        <v>0</v>
      </c>
      <c r="O4997" s="38">
        <f t="array" aca="1" ref="O4997" ca="1">IF($H4997="TOTAL HAP",H4997,MAX(IF('PTE - Segment Emissions Calcs'!$B$8:$B$8919=$B4997,'PTE - Segment Emissions Calcs'!$V$8:$V$8919,)))</f>
        <v>0</v>
      </c>
      <c r="P4997" s="38">
        <f t="array" aca="1" ref="P4997" ca="1">IF($H4997="TOTAL HAP",K4997,MAX(IF('PTE - Segment Emissions Calcs'!$B$8:$B$8919=$B4997,'PTE - Segment Emissions Calcs'!$X$8:$X$8919,)))</f>
        <v>0</v>
      </c>
      <c r="Q4997" s="38">
        <f t="array" aca="1" ref="Q4997" ca="1">IF($H4997="TOTAL HAP",N4997,MAX(IF('PTE - Segment Emissions Calcs'!$B$8:$B$8919=$B4997,'PTE - Segment Emissions Calcs'!$Z$8:$Z$8919,)))</f>
        <v>0</v>
      </c>
      <c r="R4997" s="39"/>
    </row>
    <row r="4998" spans="1:18" x14ac:dyDescent="0.25">
      <c r="A4998" s="71"/>
      <c r="B4998" s="71"/>
      <c r="C4998" s="34" t="s">
        <v>224</v>
      </c>
      <c r="D4998" s="59"/>
      <c r="E4998" s="35"/>
      <c r="F4998" s="35">
        <f ca="1">IFERROR(VLOOKUP($E4998&amp;"-1",'PTE - Segment Emissions Calcs'!$I$8:$V$8919,16,FALSE),0)</f>
        <v>3.5832712040689214E-9</v>
      </c>
      <c r="G4998" s="35">
        <f ca="1">IFERROR(VLOOKUP($E4998&amp;"-2",'PTE - Segment Emissions Calcs'!$I$8:$V$8919,16,FALSE),0)</f>
        <v>0</v>
      </c>
      <c r="H4998" s="36">
        <f t="shared" ca="1" si="228"/>
        <v>3.5832712040689214E-9</v>
      </c>
      <c r="I4998" s="37">
        <f ca="1">IFERROR(VLOOKUP($E4998&amp;"-1",'PTE - Segment Emissions Calcs'!$I$8:$X$8919,18,FALSE),0)</f>
        <v>1.5694727873821878E-8</v>
      </c>
      <c r="J4998" s="37">
        <f ca="1">IFERROR(VLOOKUP($E4998&amp;"-2",'PTE - Segment Emissions Calcs'!$I$8:$X$8919,18,FALSE),0)</f>
        <v>0</v>
      </c>
      <c r="K4998" s="37">
        <f t="shared" ca="1" si="229"/>
        <v>1.5694727873821878E-8</v>
      </c>
      <c r="L4998" s="37">
        <f ca="1">IFERROR(VLOOKUP($E4998&amp;"-1",'PTE - Segment Emissions Calcs'!$I$8:$Z$8919,20,FALSE),0)</f>
        <v>1.5694727873821878E-8</v>
      </c>
      <c r="M4998" s="37">
        <f ca="1">IFERROR(VLOOKUP($E4998&amp;"-2",'PTE - Segment Emissions Calcs'!$I$8:$Z$8919,20,FALSE),0)</f>
        <v>0</v>
      </c>
      <c r="N4998" s="37">
        <f t="shared" ca="1" si="230"/>
        <v>1.5694727873821878E-8</v>
      </c>
      <c r="O4998" s="38">
        <f t="array" aca="1" ref="O4998" ca="1">IF($H4998="TOTAL HAP",H4998,MAX(IF('PTE - Segment Emissions Calcs'!$B$8:$B$8919=$B4998,'PTE - Segment Emissions Calcs'!$V$8:$V$8919,)))</f>
        <v>3.5832712040689214E-9</v>
      </c>
      <c r="P4998" s="38">
        <f t="array" aca="1" ref="P4998" ca="1">IF($H4998="TOTAL HAP",K4998,MAX(IF('PTE - Segment Emissions Calcs'!$B$8:$B$8919=$B4998,'PTE - Segment Emissions Calcs'!$X$8:$X$8919,)))</f>
        <v>1.5694727873821878E-8</v>
      </c>
      <c r="Q4998" s="38">
        <f t="array" aca="1" ref="Q4998" ca="1">IF($H4998="TOTAL HAP",N4998,MAX(IF('PTE - Segment Emissions Calcs'!$B$8:$B$8919=$B4998,'PTE - Segment Emissions Calcs'!$Z$8:$Z$8919,)))</f>
        <v>1.5694727873821878E-8</v>
      </c>
      <c r="R4998" s="39"/>
    </row>
    <row r="4999" spans="1:18" x14ac:dyDescent="0.25">
      <c r="A4999" s="71"/>
      <c r="B4999" s="71"/>
      <c r="C4999" s="34" t="s">
        <v>225</v>
      </c>
      <c r="D4999" s="59"/>
      <c r="E4999" s="35"/>
      <c r="F4999" s="35">
        <f ca="1">IFERROR(VLOOKUP($E4999&amp;"-1",'PTE - Segment Emissions Calcs'!$I$8:$V$8919,16,FALSE),0)</f>
        <v>0</v>
      </c>
      <c r="G4999" s="35">
        <f ca="1">IFERROR(VLOOKUP($E4999&amp;"-2",'PTE - Segment Emissions Calcs'!$I$8:$V$8919,16,FALSE),0)</f>
        <v>0</v>
      </c>
      <c r="H4999" s="36">
        <f t="shared" ca="1" si="228"/>
        <v>0</v>
      </c>
      <c r="I4999" s="37">
        <f ca="1">IFERROR(VLOOKUP($E4999&amp;"-1",'PTE - Segment Emissions Calcs'!$I$8:$X$8919,18,FALSE),0)</f>
        <v>0</v>
      </c>
      <c r="J4999" s="37">
        <f ca="1">IFERROR(VLOOKUP($E4999&amp;"-2",'PTE - Segment Emissions Calcs'!$I$8:$X$8919,18,FALSE),0)</f>
        <v>0</v>
      </c>
      <c r="K4999" s="37">
        <f t="shared" ca="1" si="229"/>
        <v>0</v>
      </c>
      <c r="L4999" s="37">
        <f ca="1">IFERROR(VLOOKUP($E4999&amp;"-1",'PTE - Segment Emissions Calcs'!$I$8:$Z$8919,20,FALSE),0)</f>
        <v>0</v>
      </c>
      <c r="M4999" s="37">
        <f ca="1">IFERROR(VLOOKUP($E4999&amp;"-2",'PTE - Segment Emissions Calcs'!$I$8:$Z$8919,20,FALSE),0)</f>
        <v>0</v>
      </c>
      <c r="N4999" s="37">
        <f t="shared" ca="1" si="230"/>
        <v>0</v>
      </c>
      <c r="O4999" s="38">
        <f t="array" aca="1" ref="O4999" ca="1">IF($H4999="TOTAL HAP",H4999,MAX(IF('PTE - Segment Emissions Calcs'!$B$8:$B$8919=$B4999,'PTE - Segment Emissions Calcs'!$V$8:$V$8919,)))</f>
        <v>0</v>
      </c>
      <c r="P4999" s="38">
        <f t="array" aca="1" ref="P4999" ca="1">IF($H4999="TOTAL HAP",K4999,MAX(IF('PTE - Segment Emissions Calcs'!$B$8:$B$8919=$B4999,'PTE - Segment Emissions Calcs'!$X$8:$X$8919,)))</f>
        <v>0</v>
      </c>
      <c r="Q4999" s="38">
        <f t="array" aca="1" ref="Q4999" ca="1">IF($H4999="TOTAL HAP",N4999,MAX(IF('PTE - Segment Emissions Calcs'!$B$8:$B$8919=$B4999,'PTE - Segment Emissions Calcs'!$Z$8:$Z$8919,)))</f>
        <v>0</v>
      </c>
      <c r="R4999" s="39"/>
    </row>
    <row r="5000" spans="1:18" x14ac:dyDescent="0.25">
      <c r="A5000" s="71"/>
      <c r="B5000" s="71"/>
      <c r="C5000" s="34" t="s">
        <v>98</v>
      </c>
      <c r="D5000" s="59"/>
      <c r="E5000" s="35"/>
      <c r="F5000" s="35">
        <f ca="1">IFERROR(VLOOKUP($E5000&amp;"-1",'PTE - Segment Emissions Calcs'!$I$8:$V$8919,16,FALSE),0)</f>
        <v>0</v>
      </c>
      <c r="G5000" s="35">
        <f ca="1">IFERROR(VLOOKUP($E5000&amp;"-2",'PTE - Segment Emissions Calcs'!$I$8:$V$8919,16,FALSE),0)</f>
        <v>0</v>
      </c>
      <c r="H5000" s="36">
        <f t="shared" ca="1" si="228"/>
        <v>0</v>
      </c>
      <c r="I5000" s="37">
        <f ca="1">IFERROR(VLOOKUP($E5000&amp;"-1",'PTE - Segment Emissions Calcs'!$I$8:$X$8919,18,FALSE),0)</f>
        <v>0</v>
      </c>
      <c r="J5000" s="37">
        <f ca="1">IFERROR(VLOOKUP($E5000&amp;"-2",'PTE - Segment Emissions Calcs'!$I$8:$X$8919,18,FALSE),0)</f>
        <v>0</v>
      </c>
      <c r="K5000" s="37">
        <f t="shared" ca="1" si="229"/>
        <v>0</v>
      </c>
      <c r="L5000" s="37">
        <f ca="1">IFERROR(VLOOKUP($E5000&amp;"-1",'PTE - Segment Emissions Calcs'!$I$8:$Z$8919,20,FALSE),0)</f>
        <v>0</v>
      </c>
      <c r="M5000" s="37">
        <f ca="1">IFERROR(VLOOKUP($E5000&amp;"-2",'PTE - Segment Emissions Calcs'!$I$8:$Z$8919,20,FALSE),0)</f>
        <v>0</v>
      </c>
      <c r="N5000" s="37">
        <f t="shared" ca="1" si="230"/>
        <v>0</v>
      </c>
      <c r="O5000" s="38">
        <f t="array" aca="1" ref="O5000" ca="1">IF($H5000="TOTAL HAP",H5000,MAX(IF('PTE - Segment Emissions Calcs'!$B$8:$B$8919=$B5000,'PTE - Segment Emissions Calcs'!$V$8:$V$8919,)))</f>
        <v>0</v>
      </c>
      <c r="P5000" s="38">
        <f t="array" aca="1" ref="P5000" ca="1">IF($H5000="TOTAL HAP",K5000,MAX(IF('PTE - Segment Emissions Calcs'!$B$8:$B$8919=$B5000,'PTE - Segment Emissions Calcs'!$X$8:$X$8919,)))</f>
        <v>0</v>
      </c>
      <c r="Q5000" s="38">
        <f t="array" aca="1" ref="Q5000" ca="1">IF($H5000="TOTAL HAP",N5000,MAX(IF('PTE - Segment Emissions Calcs'!$B$8:$B$8919=$B5000,'PTE - Segment Emissions Calcs'!$Z$8:$Z$8919,)))</f>
        <v>0</v>
      </c>
      <c r="R5000" s="39"/>
    </row>
    <row r="5001" spans="1:18" x14ac:dyDescent="0.25">
      <c r="A5001" s="71"/>
      <c r="B5001" s="71"/>
      <c r="C5001" s="34" t="s">
        <v>226</v>
      </c>
      <c r="D5001" s="59"/>
      <c r="E5001" s="35"/>
      <c r="F5001" s="35">
        <f ca="1">IFERROR(VLOOKUP($E5001&amp;"-1",'PTE - Segment Emissions Calcs'!$I$8:$V$8919,16,FALSE),0)</f>
        <v>0</v>
      </c>
      <c r="G5001" s="35">
        <f ca="1">IFERROR(VLOOKUP($E5001&amp;"-2",'PTE - Segment Emissions Calcs'!$I$8:$V$8919,16,FALSE),0)</f>
        <v>0</v>
      </c>
      <c r="H5001" s="36">
        <f t="shared" ca="1" si="228"/>
        <v>0</v>
      </c>
      <c r="I5001" s="37">
        <f ca="1">IFERROR(VLOOKUP($E5001&amp;"-1",'PTE - Segment Emissions Calcs'!$I$8:$X$8919,18,FALSE),0)</f>
        <v>0</v>
      </c>
      <c r="J5001" s="37">
        <f ca="1">IFERROR(VLOOKUP($E5001&amp;"-2",'PTE - Segment Emissions Calcs'!$I$8:$X$8919,18,FALSE),0)</f>
        <v>0</v>
      </c>
      <c r="K5001" s="37">
        <f t="shared" ca="1" si="229"/>
        <v>0</v>
      </c>
      <c r="L5001" s="37">
        <f ca="1">IFERROR(VLOOKUP($E5001&amp;"-1",'PTE - Segment Emissions Calcs'!$I$8:$Z$8919,20,FALSE),0)</f>
        <v>0</v>
      </c>
      <c r="M5001" s="37">
        <f ca="1">IFERROR(VLOOKUP($E5001&amp;"-2",'PTE - Segment Emissions Calcs'!$I$8:$Z$8919,20,FALSE),0)</f>
        <v>0</v>
      </c>
      <c r="N5001" s="37">
        <f t="shared" ca="1" si="230"/>
        <v>0</v>
      </c>
      <c r="O5001" s="38">
        <f t="array" aca="1" ref="O5001" ca="1">IF($H5001="TOTAL HAP",H5001,MAX(IF('PTE - Segment Emissions Calcs'!$B$8:$B$8919=$B5001,'PTE - Segment Emissions Calcs'!$V$8:$V$8919,)))</f>
        <v>0</v>
      </c>
      <c r="P5001" s="38">
        <f t="array" aca="1" ref="P5001" ca="1">IF($H5001="TOTAL HAP",K5001,MAX(IF('PTE - Segment Emissions Calcs'!$B$8:$B$8919=$B5001,'PTE - Segment Emissions Calcs'!$X$8:$X$8919,)))</f>
        <v>0</v>
      </c>
      <c r="Q5001" s="38">
        <f t="array" aca="1" ref="Q5001" ca="1">IF($H5001="TOTAL HAP",N5001,MAX(IF('PTE - Segment Emissions Calcs'!$B$8:$B$8919=$B5001,'PTE - Segment Emissions Calcs'!$Z$8:$Z$8919,)))</f>
        <v>0</v>
      </c>
      <c r="R5001" s="39"/>
    </row>
    <row r="5002" spans="1:18" x14ac:dyDescent="0.25">
      <c r="A5002" s="71"/>
      <c r="B5002" s="71"/>
      <c r="C5002" s="34" t="s">
        <v>50</v>
      </c>
      <c r="D5002" s="59"/>
      <c r="E5002" s="35"/>
      <c r="F5002" s="35">
        <f ca="1">IFERROR(VLOOKUP($E5002&amp;"-1",'PTE - Segment Emissions Calcs'!$I$8:$V$8919,16,FALSE),0)</f>
        <v>4.1708131044325498E-5</v>
      </c>
      <c r="G5002" s="35">
        <f ca="1">IFERROR(VLOOKUP($E5002&amp;"-2",'PTE - Segment Emissions Calcs'!$I$8:$V$8919,16,FALSE),0)</f>
        <v>0</v>
      </c>
      <c r="H5002" s="36">
        <f t="shared" ca="1" si="228"/>
        <v>4.1708131044325498E-5</v>
      </c>
      <c r="I5002" s="37">
        <f ca="1">IFERROR(VLOOKUP($E5002&amp;"-1",'PTE - Segment Emissions Calcs'!$I$8:$X$8919,18,FALSE),0)</f>
        <v>1.8268161397414566E-4</v>
      </c>
      <c r="J5002" s="37">
        <f ca="1">IFERROR(VLOOKUP($E5002&amp;"-2",'PTE - Segment Emissions Calcs'!$I$8:$X$8919,18,FALSE),0)</f>
        <v>0</v>
      </c>
      <c r="K5002" s="37">
        <f t="shared" ca="1" si="229"/>
        <v>1.8268161397414566E-4</v>
      </c>
      <c r="L5002" s="37">
        <f ca="1">IFERROR(VLOOKUP($E5002&amp;"-1",'PTE - Segment Emissions Calcs'!$I$8:$Z$8919,20,FALSE),0)</f>
        <v>1.8268161397414566E-4</v>
      </c>
      <c r="M5002" s="37">
        <f ca="1">IFERROR(VLOOKUP($E5002&amp;"-2",'PTE - Segment Emissions Calcs'!$I$8:$Z$8919,20,FALSE),0)</f>
        <v>0</v>
      </c>
      <c r="N5002" s="37">
        <f t="shared" ca="1" si="230"/>
        <v>1.8268161397414566E-4</v>
      </c>
      <c r="O5002" s="38">
        <f t="array" aca="1" ref="O5002" ca="1">IF($H5002="TOTAL HAP",H5002,MAX(IF('PTE - Segment Emissions Calcs'!$B$8:$B$8919=$B5002,'PTE - Segment Emissions Calcs'!$V$8:$V$8919,)))</f>
        <v>4.1708131044325498E-5</v>
      </c>
      <c r="P5002" s="38">
        <f t="array" aca="1" ref="P5002" ca="1">IF($H5002="TOTAL HAP",K5002,MAX(IF('PTE - Segment Emissions Calcs'!$B$8:$B$8919=$B5002,'PTE - Segment Emissions Calcs'!$X$8:$X$8919,)))</f>
        <v>1.8268161397414566E-4</v>
      </c>
      <c r="Q5002" s="38">
        <f t="array" aca="1" ref="Q5002" ca="1">IF($H5002="TOTAL HAP",N5002,MAX(IF('PTE - Segment Emissions Calcs'!$B$8:$B$8919=$B5002,'PTE - Segment Emissions Calcs'!$Z$8:$Z$8919,)))</f>
        <v>1.8268161397414566E-4</v>
      </c>
      <c r="R5002" s="39"/>
    </row>
    <row r="5003" spans="1:18" x14ac:dyDescent="0.25">
      <c r="A5003" s="71"/>
      <c r="B5003" s="71"/>
      <c r="C5003" s="34" t="s">
        <v>95</v>
      </c>
      <c r="D5003" s="59"/>
      <c r="E5003" s="35"/>
      <c r="F5003" s="35">
        <f ca="1">IFERROR(VLOOKUP($E5003&amp;"-1",'PTE - Segment Emissions Calcs'!$I$8:$V$8919,16,FALSE),0)</f>
        <v>0</v>
      </c>
      <c r="G5003" s="35">
        <f ca="1">IFERROR(VLOOKUP($E5003&amp;"-2",'PTE - Segment Emissions Calcs'!$I$8:$V$8919,16,FALSE),0)</f>
        <v>0</v>
      </c>
      <c r="H5003" s="36">
        <f t="shared" ca="1" si="228"/>
        <v>0</v>
      </c>
      <c r="I5003" s="37">
        <f ca="1">IFERROR(VLOOKUP($E5003&amp;"-1",'PTE - Segment Emissions Calcs'!$I$8:$X$8919,18,FALSE),0)</f>
        <v>0</v>
      </c>
      <c r="J5003" s="37">
        <f ca="1">IFERROR(VLOOKUP($E5003&amp;"-2",'PTE - Segment Emissions Calcs'!$I$8:$X$8919,18,FALSE),0)</f>
        <v>0</v>
      </c>
      <c r="K5003" s="37">
        <f t="shared" ca="1" si="229"/>
        <v>0</v>
      </c>
      <c r="L5003" s="37">
        <f ca="1">IFERROR(VLOOKUP($E5003&amp;"-1",'PTE - Segment Emissions Calcs'!$I$8:$Z$8919,20,FALSE),0)</f>
        <v>0</v>
      </c>
      <c r="M5003" s="37">
        <f ca="1">IFERROR(VLOOKUP($E5003&amp;"-2",'PTE - Segment Emissions Calcs'!$I$8:$Z$8919,20,FALSE),0)</f>
        <v>0</v>
      </c>
      <c r="N5003" s="37">
        <f t="shared" ca="1" si="230"/>
        <v>0</v>
      </c>
      <c r="O5003" s="38">
        <f t="array" aca="1" ref="O5003" ca="1">IF($H5003="TOTAL HAP",H5003,MAX(IF('PTE - Segment Emissions Calcs'!$B$8:$B$8919=$B5003,'PTE - Segment Emissions Calcs'!$V$8:$V$8919,)))</f>
        <v>0</v>
      </c>
      <c r="P5003" s="38">
        <f t="array" aca="1" ref="P5003" ca="1">IF($H5003="TOTAL HAP",K5003,MAX(IF('PTE - Segment Emissions Calcs'!$B$8:$B$8919=$B5003,'PTE - Segment Emissions Calcs'!$X$8:$X$8919,)))</f>
        <v>0</v>
      </c>
      <c r="Q5003" s="38">
        <f t="array" aca="1" ref="Q5003" ca="1">IF($H5003="TOTAL HAP",N5003,MAX(IF('PTE - Segment Emissions Calcs'!$B$8:$B$8919=$B5003,'PTE - Segment Emissions Calcs'!$Z$8:$Z$8919,)))</f>
        <v>0</v>
      </c>
      <c r="R5003" s="39"/>
    </row>
    <row r="5004" spans="1:18" x14ac:dyDescent="0.25">
      <c r="A5004" s="71"/>
      <c r="B5004" s="71"/>
      <c r="C5004" s="34" t="s">
        <v>51</v>
      </c>
      <c r="D5004" s="59"/>
      <c r="E5004" s="35"/>
      <c r="F5004" s="35">
        <f ca="1">IFERROR(VLOOKUP($E5004&amp;"-1",'PTE - Segment Emissions Calcs'!$I$8:$V$8919,16,FALSE),0)</f>
        <v>5.8557365546803368E-6</v>
      </c>
      <c r="G5004" s="35">
        <f ca="1">IFERROR(VLOOKUP($E5004&amp;"-2",'PTE - Segment Emissions Calcs'!$I$8:$V$8919,16,FALSE),0)</f>
        <v>0</v>
      </c>
      <c r="H5004" s="36">
        <f t="shared" ca="1" si="228"/>
        <v>5.8557365546803368E-6</v>
      </c>
      <c r="I5004" s="37">
        <f ca="1">IFERROR(VLOOKUP($E5004&amp;"-1",'PTE - Segment Emissions Calcs'!$I$8:$X$8919,18,FALSE),0)</f>
        <v>2.5648126109499876E-5</v>
      </c>
      <c r="J5004" s="37">
        <f ca="1">IFERROR(VLOOKUP($E5004&amp;"-2",'PTE - Segment Emissions Calcs'!$I$8:$X$8919,18,FALSE),0)</f>
        <v>0</v>
      </c>
      <c r="K5004" s="37">
        <f t="shared" ca="1" si="229"/>
        <v>2.5648126109499876E-5</v>
      </c>
      <c r="L5004" s="37">
        <f ca="1">IFERROR(VLOOKUP($E5004&amp;"-1",'PTE - Segment Emissions Calcs'!$I$8:$Z$8919,20,FALSE),0)</f>
        <v>2.5648126109499876E-5</v>
      </c>
      <c r="M5004" s="37">
        <f ca="1">IFERROR(VLOOKUP($E5004&amp;"-2",'PTE - Segment Emissions Calcs'!$I$8:$Z$8919,20,FALSE),0)</f>
        <v>0</v>
      </c>
      <c r="N5004" s="37">
        <f t="shared" ca="1" si="230"/>
        <v>2.5648126109499876E-5</v>
      </c>
      <c r="O5004" s="38">
        <f t="array" aca="1" ref="O5004" ca="1">IF($H5004="TOTAL HAP",H5004,MAX(IF('PTE - Segment Emissions Calcs'!$B$8:$B$8919=$B5004,'PTE - Segment Emissions Calcs'!$V$8:$V$8919,)))</f>
        <v>5.8557365546803368E-6</v>
      </c>
      <c r="P5004" s="38">
        <f t="array" aca="1" ref="P5004" ca="1">IF($H5004="TOTAL HAP",K5004,MAX(IF('PTE - Segment Emissions Calcs'!$B$8:$B$8919=$B5004,'PTE - Segment Emissions Calcs'!$X$8:$X$8919,)))</f>
        <v>2.5648126109499876E-5</v>
      </c>
      <c r="Q5004" s="38">
        <f t="array" aca="1" ref="Q5004" ca="1">IF($H5004="TOTAL HAP",N5004,MAX(IF('PTE - Segment Emissions Calcs'!$B$8:$B$8919=$B5004,'PTE - Segment Emissions Calcs'!$Z$8:$Z$8919,)))</f>
        <v>2.5648126109499876E-5</v>
      </c>
      <c r="R5004" s="39"/>
    </row>
    <row r="5005" spans="1:18" x14ac:dyDescent="0.25">
      <c r="A5005" s="71"/>
      <c r="B5005" s="71"/>
      <c r="C5005" s="34" t="s">
        <v>67</v>
      </c>
      <c r="D5005" s="59"/>
      <c r="E5005" s="35"/>
      <c r="F5005" s="35">
        <f ca="1">IFERROR(VLOOKUP($E5005&amp;"-1",'PTE - Segment Emissions Calcs'!$I$8:$V$8919,16,FALSE),0)</f>
        <v>2.2002525836780922E-6</v>
      </c>
      <c r="G5005" s="35">
        <f ca="1">IFERROR(VLOOKUP($E5005&amp;"-2",'PTE - Segment Emissions Calcs'!$I$8:$V$8919,16,FALSE),0)</f>
        <v>0</v>
      </c>
      <c r="H5005" s="36">
        <f t="shared" ca="1" si="228"/>
        <v>2.2002525836780922E-6</v>
      </c>
      <c r="I5005" s="37">
        <f ca="1">IFERROR(VLOOKUP($E5005&amp;"-1",'PTE - Segment Emissions Calcs'!$I$8:$X$8919,18,FALSE),0)</f>
        <v>9.6371063165100435E-6</v>
      </c>
      <c r="J5005" s="37">
        <f ca="1">IFERROR(VLOOKUP($E5005&amp;"-2",'PTE - Segment Emissions Calcs'!$I$8:$X$8919,18,FALSE),0)</f>
        <v>0</v>
      </c>
      <c r="K5005" s="37">
        <f t="shared" ca="1" si="229"/>
        <v>9.6371063165100435E-6</v>
      </c>
      <c r="L5005" s="37">
        <f ca="1">IFERROR(VLOOKUP($E5005&amp;"-1",'PTE - Segment Emissions Calcs'!$I$8:$Z$8919,20,FALSE),0)</f>
        <v>9.6371063165100435E-6</v>
      </c>
      <c r="M5005" s="37">
        <f ca="1">IFERROR(VLOOKUP($E5005&amp;"-2",'PTE - Segment Emissions Calcs'!$I$8:$Z$8919,20,FALSE),0)</f>
        <v>0</v>
      </c>
      <c r="N5005" s="37">
        <f t="shared" ca="1" si="230"/>
        <v>9.6371063165100435E-6</v>
      </c>
      <c r="O5005" s="38">
        <f t="array" aca="1" ref="O5005" ca="1">IF($H5005="TOTAL HAP",H5005,MAX(IF('PTE - Segment Emissions Calcs'!$B$8:$B$8919=$B5005,'PTE - Segment Emissions Calcs'!$V$8:$V$8919,)))</f>
        <v>2.2002525836780922E-6</v>
      </c>
      <c r="P5005" s="38">
        <f t="array" aca="1" ref="P5005" ca="1">IF($H5005="TOTAL HAP",K5005,MAX(IF('PTE - Segment Emissions Calcs'!$B$8:$B$8919=$B5005,'PTE - Segment Emissions Calcs'!$X$8:$X$8919,)))</f>
        <v>9.6371063165100435E-6</v>
      </c>
      <c r="Q5005" s="38">
        <f t="array" aca="1" ref="Q5005" ca="1">IF($H5005="TOTAL HAP",N5005,MAX(IF('PTE - Segment Emissions Calcs'!$B$8:$B$8919=$B5005,'PTE - Segment Emissions Calcs'!$Z$8:$Z$8919,)))</f>
        <v>9.6371063165100435E-6</v>
      </c>
      <c r="R5005" s="39"/>
    </row>
    <row r="5006" spans="1:18" x14ac:dyDescent="0.25">
      <c r="A5006" s="71"/>
      <c r="B5006" s="71"/>
      <c r="C5006" s="34" t="s">
        <v>127</v>
      </c>
      <c r="D5006" s="59"/>
      <c r="E5006" s="35"/>
      <c r="F5006" s="35">
        <f ca="1">IFERROR(VLOOKUP($E5006&amp;"-1",'PTE - Segment Emissions Calcs'!$I$8:$V$8919,16,FALSE),0)</f>
        <v>2.3185450287372773E-3</v>
      </c>
      <c r="G5006" s="35">
        <f ca="1">IFERROR(VLOOKUP($E5006&amp;"-2",'PTE - Segment Emissions Calcs'!$I$8:$V$8919,16,FALSE),0)</f>
        <v>0</v>
      </c>
      <c r="H5006" s="36">
        <f t="shared" ca="1" si="228"/>
        <v>2.3185450287372773E-3</v>
      </c>
      <c r="I5006" s="37">
        <f ca="1">IFERROR(VLOOKUP($E5006&amp;"-1",'PTE - Segment Emissions Calcs'!$I$8:$X$8919,18,FALSE),0)</f>
        <v>1.0155227225869276E-2</v>
      </c>
      <c r="J5006" s="37">
        <f ca="1">IFERROR(VLOOKUP($E5006&amp;"-2",'PTE - Segment Emissions Calcs'!$I$8:$X$8919,18,FALSE),0)</f>
        <v>0</v>
      </c>
      <c r="K5006" s="37">
        <f t="shared" ca="1" si="229"/>
        <v>1.0155227225869276E-2</v>
      </c>
      <c r="L5006" s="37">
        <f ca="1">IFERROR(VLOOKUP($E5006&amp;"-1",'PTE - Segment Emissions Calcs'!$I$8:$Z$8919,20,FALSE),0)</f>
        <v>1.0155227225869276E-2</v>
      </c>
      <c r="M5006" s="37">
        <f ca="1">IFERROR(VLOOKUP($E5006&amp;"-2",'PTE - Segment Emissions Calcs'!$I$8:$Z$8919,20,FALSE),0)</f>
        <v>0</v>
      </c>
      <c r="N5006" s="37">
        <f t="shared" ca="1" si="230"/>
        <v>1.0155227225869276E-2</v>
      </c>
      <c r="O5006" s="38">
        <f t="array" aca="1" ref="O5006" ca="1">IF($H5006="TOTAL HAP",H5006,MAX(IF('PTE - Segment Emissions Calcs'!$B$8:$B$8919=$B5006,'PTE - Segment Emissions Calcs'!$V$8:$V$8919,)))</f>
        <v>2.3185450287372773E-3</v>
      </c>
      <c r="P5006" s="38">
        <f t="array" aca="1" ref="P5006" ca="1">IF($H5006="TOTAL HAP",K5006,MAX(IF('PTE - Segment Emissions Calcs'!$B$8:$B$8919=$B5006,'PTE - Segment Emissions Calcs'!$X$8:$X$8919,)))</f>
        <v>1.0155227225869276E-2</v>
      </c>
      <c r="Q5006" s="38">
        <f t="array" aca="1" ref="Q5006" ca="1">IF($H5006="TOTAL HAP",N5006,MAX(IF('PTE - Segment Emissions Calcs'!$B$8:$B$8919=$B5006,'PTE - Segment Emissions Calcs'!$Z$8:$Z$8919,)))</f>
        <v>1.0155227225869276E-2</v>
      </c>
      <c r="R5006" s="39"/>
    </row>
    <row r="5007" spans="1:18" x14ac:dyDescent="0.25">
      <c r="A5007" s="71"/>
      <c r="B5007" s="71"/>
      <c r="C5007" s="34" t="s">
        <v>52</v>
      </c>
      <c r="D5007" s="59"/>
      <c r="E5007" s="35"/>
      <c r="F5007" s="35">
        <f ca="1">IFERROR(VLOOKUP($E5007&amp;"-1",'PTE - Segment Emissions Calcs'!$I$8:$V$8919,16,FALSE),0)</f>
        <v>1.6281187494919589E-6</v>
      </c>
      <c r="G5007" s="35">
        <f ca="1">IFERROR(VLOOKUP($E5007&amp;"-2",'PTE - Segment Emissions Calcs'!$I$8:$V$8919,16,FALSE),0)</f>
        <v>0</v>
      </c>
      <c r="H5007" s="36">
        <f t="shared" ca="1" si="228"/>
        <v>1.6281187494919589E-6</v>
      </c>
      <c r="I5007" s="37">
        <f ca="1">IFERROR(VLOOKUP($E5007&amp;"-1",'PTE - Segment Emissions Calcs'!$I$8:$X$8919,18,FALSE),0)</f>
        <v>7.1311601227747798E-6</v>
      </c>
      <c r="J5007" s="37">
        <f ca="1">IFERROR(VLOOKUP($E5007&amp;"-2",'PTE - Segment Emissions Calcs'!$I$8:$X$8919,18,FALSE),0)</f>
        <v>0</v>
      </c>
      <c r="K5007" s="37">
        <f t="shared" ca="1" si="229"/>
        <v>7.1311601227747798E-6</v>
      </c>
      <c r="L5007" s="37">
        <f ca="1">IFERROR(VLOOKUP($E5007&amp;"-1",'PTE - Segment Emissions Calcs'!$I$8:$Z$8919,20,FALSE),0)</f>
        <v>7.1311601227747798E-6</v>
      </c>
      <c r="M5007" s="37">
        <f ca="1">IFERROR(VLOOKUP($E5007&amp;"-2",'PTE - Segment Emissions Calcs'!$I$8:$Z$8919,20,FALSE),0)</f>
        <v>0</v>
      </c>
      <c r="N5007" s="37">
        <f t="shared" ca="1" si="230"/>
        <v>7.1311601227747798E-6</v>
      </c>
      <c r="O5007" s="38">
        <f t="array" aca="1" ref="O5007" ca="1">IF($H5007="TOTAL HAP",H5007,MAX(IF('PTE - Segment Emissions Calcs'!$B$8:$B$8919=$B5007,'PTE - Segment Emissions Calcs'!$V$8:$V$8919,)))</f>
        <v>1.6281187494919589E-6</v>
      </c>
      <c r="P5007" s="38">
        <f t="array" aca="1" ref="P5007" ca="1">IF($H5007="TOTAL HAP",K5007,MAX(IF('PTE - Segment Emissions Calcs'!$B$8:$B$8919=$B5007,'PTE - Segment Emissions Calcs'!$X$8:$X$8919,)))</f>
        <v>7.1311601227747798E-6</v>
      </c>
      <c r="Q5007" s="38">
        <f t="array" aca="1" ref="Q5007" ca="1">IF($H5007="TOTAL HAP",N5007,MAX(IF('PTE - Segment Emissions Calcs'!$B$8:$B$8919=$B5007,'PTE - Segment Emissions Calcs'!$Z$8:$Z$8919,)))</f>
        <v>7.1311601227747798E-6</v>
      </c>
      <c r="R5007" s="39"/>
    </row>
    <row r="5008" spans="1:18" x14ac:dyDescent="0.25">
      <c r="A5008" s="71"/>
      <c r="B5008" s="71"/>
      <c r="C5008" s="34" t="s">
        <v>159</v>
      </c>
      <c r="D5008" s="59"/>
      <c r="E5008" s="35"/>
      <c r="F5008" s="35">
        <f ca="1">IFERROR(VLOOKUP($E5008&amp;"-1",'PTE - Segment Emissions Calcs'!$I$8:$V$8919,16,FALSE),0)</f>
        <v>2.7351941061793032E-5</v>
      </c>
      <c r="G5008" s="35">
        <f ca="1">IFERROR(VLOOKUP($E5008&amp;"-2",'PTE - Segment Emissions Calcs'!$I$8:$V$8919,16,FALSE),0)</f>
        <v>0</v>
      </c>
      <c r="H5008" s="36">
        <f t="shared" ca="1" si="228"/>
        <v>2.7351941061793032E-5</v>
      </c>
      <c r="I5008" s="37">
        <f ca="1">IFERROR(VLOOKUP($E5008&amp;"-1",'PTE - Segment Emissions Calcs'!$I$8:$X$8919,18,FALSE),0)</f>
        <v>1.1980150185065348E-4</v>
      </c>
      <c r="J5008" s="37">
        <f ca="1">IFERROR(VLOOKUP($E5008&amp;"-2",'PTE - Segment Emissions Calcs'!$I$8:$X$8919,18,FALSE),0)</f>
        <v>0</v>
      </c>
      <c r="K5008" s="37">
        <f t="shared" ca="1" si="229"/>
        <v>1.1980150185065348E-4</v>
      </c>
      <c r="L5008" s="37">
        <f ca="1">IFERROR(VLOOKUP($E5008&amp;"-1",'PTE - Segment Emissions Calcs'!$I$8:$Z$8919,20,FALSE),0)</f>
        <v>1.1980150185065348E-4</v>
      </c>
      <c r="M5008" s="37">
        <f ca="1">IFERROR(VLOOKUP($E5008&amp;"-2",'PTE - Segment Emissions Calcs'!$I$8:$Z$8919,20,FALSE),0)</f>
        <v>0</v>
      </c>
      <c r="N5008" s="37">
        <f t="shared" ca="1" si="230"/>
        <v>1.1980150185065348E-4</v>
      </c>
      <c r="O5008" s="38">
        <f t="array" aca="1" ref="O5008" ca="1">IF($H5008="TOTAL HAP",H5008,MAX(IF('PTE - Segment Emissions Calcs'!$B$8:$B$8919=$B5008,'PTE - Segment Emissions Calcs'!$V$8:$V$8919,)))</f>
        <v>2.7351941061793032E-5</v>
      </c>
      <c r="P5008" s="38">
        <f t="array" aca="1" ref="P5008" ca="1">IF($H5008="TOTAL HAP",K5008,MAX(IF('PTE - Segment Emissions Calcs'!$B$8:$B$8919=$B5008,'PTE - Segment Emissions Calcs'!$X$8:$X$8919,)))</f>
        <v>1.1980150185065348E-4</v>
      </c>
      <c r="Q5008" s="38">
        <f t="array" aca="1" ref="Q5008" ca="1">IF($H5008="TOTAL HAP",N5008,MAX(IF('PTE - Segment Emissions Calcs'!$B$8:$B$8919=$B5008,'PTE - Segment Emissions Calcs'!$Z$8:$Z$8919,)))</f>
        <v>1.1980150185065348E-4</v>
      </c>
      <c r="R5008" s="39"/>
    </row>
    <row r="5009" spans="1:18" x14ac:dyDescent="0.25">
      <c r="A5009" s="71"/>
      <c r="B5009" s="71"/>
      <c r="C5009" s="34" t="s">
        <v>194</v>
      </c>
      <c r="D5009" s="59"/>
      <c r="E5009" s="35"/>
      <c r="F5009" s="35">
        <f ca="1">IFERROR(VLOOKUP($E5009&amp;"-1",'PTE - Segment Emissions Calcs'!$I$8:$V$8919,16,FALSE),0)</f>
        <v>0</v>
      </c>
      <c r="G5009" s="35">
        <f ca="1">IFERROR(VLOOKUP($E5009&amp;"-2",'PTE - Segment Emissions Calcs'!$I$8:$V$8919,16,FALSE),0)</f>
        <v>0</v>
      </c>
      <c r="H5009" s="36">
        <f t="shared" ca="1" si="228"/>
        <v>0</v>
      </c>
      <c r="I5009" s="37">
        <f ca="1">IFERROR(VLOOKUP($E5009&amp;"-1",'PTE - Segment Emissions Calcs'!$I$8:$X$8919,18,FALSE),0)</f>
        <v>0</v>
      </c>
      <c r="J5009" s="37">
        <f ca="1">IFERROR(VLOOKUP($E5009&amp;"-2",'PTE - Segment Emissions Calcs'!$I$8:$X$8919,18,FALSE),0)</f>
        <v>0</v>
      </c>
      <c r="K5009" s="37">
        <f t="shared" ca="1" si="229"/>
        <v>0</v>
      </c>
      <c r="L5009" s="37">
        <f ca="1">IFERROR(VLOOKUP($E5009&amp;"-1",'PTE - Segment Emissions Calcs'!$I$8:$Z$8919,20,FALSE),0)</f>
        <v>0</v>
      </c>
      <c r="M5009" s="37">
        <f ca="1">IFERROR(VLOOKUP($E5009&amp;"-2",'PTE - Segment Emissions Calcs'!$I$8:$Z$8919,20,FALSE),0)</f>
        <v>0</v>
      </c>
      <c r="N5009" s="37">
        <f t="shared" ca="1" si="230"/>
        <v>0</v>
      </c>
      <c r="O5009" s="38">
        <f t="array" aca="1" ref="O5009" ca="1">IF($H5009="TOTAL HAP",H5009,MAX(IF('PTE - Segment Emissions Calcs'!$B$8:$B$8919=$B5009,'PTE - Segment Emissions Calcs'!$V$8:$V$8919,)))</f>
        <v>0</v>
      </c>
      <c r="P5009" s="38">
        <f t="array" aca="1" ref="P5009" ca="1">IF($H5009="TOTAL HAP",K5009,MAX(IF('PTE - Segment Emissions Calcs'!$B$8:$B$8919=$B5009,'PTE - Segment Emissions Calcs'!$X$8:$X$8919,)))</f>
        <v>0</v>
      </c>
      <c r="Q5009" s="38">
        <f t="array" aca="1" ref="Q5009" ca="1">IF($H5009="TOTAL HAP",N5009,MAX(IF('PTE - Segment Emissions Calcs'!$B$8:$B$8919=$B5009,'PTE - Segment Emissions Calcs'!$Z$8:$Z$8919,)))</f>
        <v>0</v>
      </c>
      <c r="R5009" s="39"/>
    </row>
    <row r="5010" spans="1:18" x14ac:dyDescent="0.25">
      <c r="A5010" s="71"/>
      <c r="B5010" s="71"/>
      <c r="C5010" s="34" t="s">
        <v>53</v>
      </c>
      <c r="D5010" s="59"/>
      <c r="E5010" s="35"/>
      <c r="F5010" s="35">
        <f ca="1">IFERROR(VLOOKUP($E5010&amp;"-1",'PTE - Segment Emissions Calcs'!$I$8:$V$8919,16,FALSE),0)</f>
        <v>1.1217378251340158E-3</v>
      </c>
      <c r="G5010" s="35">
        <f ca="1">IFERROR(VLOOKUP($E5010&amp;"-2",'PTE - Segment Emissions Calcs'!$I$8:$V$8919,16,FALSE),0)</f>
        <v>0</v>
      </c>
      <c r="H5010" s="36">
        <f t="shared" ca="1" si="228"/>
        <v>1.1217378251340158E-3</v>
      </c>
      <c r="I5010" s="37">
        <f ca="1">IFERROR(VLOOKUP($E5010&amp;"-1",'PTE - Segment Emissions Calcs'!$I$8:$X$8919,18,FALSE),0)</f>
        <v>4.9132116740869891E-3</v>
      </c>
      <c r="J5010" s="37">
        <f ca="1">IFERROR(VLOOKUP($E5010&amp;"-2",'PTE - Segment Emissions Calcs'!$I$8:$X$8919,18,FALSE),0)</f>
        <v>0</v>
      </c>
      <c r="K5010" s="37">
        <f t="shared" ca="1" si="229"/>
        <v>4.9132116740869891E-3</v>
      </c>
      <c r="L5010" s="37">
        <f ca="1">IFERROR(VLOOKUP($E5010&amp;"-1",'PTE - Segment Emissions Calcs'!$I$8:$Z$8919,20,FALSE),0)</f>
        <v>4.9132116740869891E-3</v>
      </c>
      <c r="M5010" s="37">
        <f ca="1">IFERROR(VLOOKUP($E5010&amp;"-2",'PTE - Segment Emissions Calcs'!$I$8:$Z$8919,20,FALSE),0)</f>
        <v>0</v>
      </c>
      <c r="N5010" s="37">
        <f t="shared" ca="1" si="230"/>
        <v>4.9132116740869891E-3</v>
      </c>
      <c r="O5010" s="38">
        <f t="array" aca="1" ref="O5010" ca="1">IF($H5010="TOTAL HAP",H5010,MAX(IF('PTE - Segment Emissions Calcs'!$B$8:$B$8919=$B5010,'PTE - Segment Emissions Calcs'!$V$8:$V$8919,)))</f>
        <v>1.1217378251340158E-3</v>
      </c>
      <c r="P5010" s="38">
        <f t="array" aca="1" ref="P5010" ca="1">IF($H5010="TOTAL HAP",K5010,MAX(IF('PTE - Segment Emissions Calcs'!$B$8:$B$8919=$B5010,'PTE - Segment Emissions Calcs'!$X$8:$X$8919,)))</f>
        <v>4.9132116740869891E-3</v>
      </c>
      <c r="Q5010" s="38">
        <f t="array" aca="1" ref="Q5010" ca="1">IF($H5010="TOTAL HAP",N5010,MAX(IF('PTE - Segment Emissions Calcs'!$B$8:$B$8919=$B5010,'PTE - Segment Emissions Calcs'!$Z$8:$Z$8919,)))</f>
        <v>4.9132116740869891E-3</v>
      </c>
      <c r="R5010" s="39"/>
    </row>
    <row r="5011" spans="1:18" x14ac:dyDescent="0.25">
      <c r="A5011" s="71"/>
      <c r="B5011" s="71"/>
      <c r="C5011" s="34" t="s">
        <v>227</v>
      </c>
      <c r="D5011" s="59"/>
      <c r="E5011" s="35"/>
      <c r="F5011" s="35">
        <f ca="1">IFERROR(VLOOKUP($E5011&amp;"-1",'PTE - Segment Emissions Calcs'!$I$8:$V$8919,16,FALSE),0)</f>
        <v>0</v>
      </c>
      <c r="G5011" s="35">
        <f ca="1">IFERROR(VLOOKUP($E5011&amp;"-2",'PTE - Segment Emissions Calcs'!$I$8:$V$8919,16,FALSE),0)</f>
        <v>0</v>
      </c>
      <c r="H5011" s="36">
        <f t="shared" ca="1" si="228"/>
        <v>0</v>
      </c>
      <c r="I5011" s="37">
        <f ca="1">IFERROR(VLOOKUP($E5011&amp;"-1",'PTE - Segment Emissions Calcs'!$I$8:$X$8919,18,FALSE),0)</f>
        <v>0</v>
      </c>
      <c r="J5011" s="37">
        <f ca="1">IFERROR(VLOOKUP($E5011&amp;"-2",'PTE - Segment Emissions Calcs'!$I$8:$X$8919,18,FALSE),0)</f>
        <v>0</v>
      </c>
      <c r="K5011" s="37">
        <f t="shared" ca="1" si="229"/>
        <v>0</v>
      </c>
      <c r="L5011" s="37">
        <f ca="1">IFERROR(VLOOKUP($E5011&amp;"-1",'PTE - Segment Emissions Calcs'!$I$8:$Z$8919,20,FALSE),0)</f>
        <v>0</v>
      </c>
      <c r="M5011" s="37">
        <f ca="1">IFERROR(VLOOKUP($E5011&amp;"-2",'PTE - Segment Emissions Calcs'!$I$8:$Z$8919,20,FALSE),0)</f>
        <v>0</v>
      </c>
      <c r="N5011" s="37">
        <f t="shared" ca="1" si="230"/>
        <v>0</v>
      </c>
      <c r="O5011" s="38">
        <f t="array" aca="1" ref="O5011" ca="1">IF($H5011="TOTAL HAP",H5011,MAX(IF('PTE - Segment Emissions Calcs'!$B$8:$B$8919=$B5011,'PTE - Segment Emissions Calcs'!$V$8:$V$8919,)))</f>
        <v>0</v>
      </c>
      <c r="P5011" s="38">
        <f t="array" aca="1" ref="P5011" ca="1">IF($H5011="TOTAL HAP",K5011,MAX(IF('PTE - Segment Emissions Calcs'!$B$8:$B$8919=$B5011,'PTE - Segment Emissions Calcs'!$X$8:$X$8919,)))</f>
        <v>0</v>
      </c>
      <c r="Q5011" s="38">
        <f t="array" aca="1" ref="Q5011" ca="1">IF($H5011="TOTAL HAP",N5011,MAX(IF('PTE - Segment Emissions Calcs'!$B$8:$B$8919=$B5011,'PTE - Segment Emissions Calcs'!$Z$8:$Z$8919,)))</f>
        <v>0</v>
      </c>
      <c r="R5011" s="39"/>
    </row>
    <row r="5012" spans="1:18" ht="15.75" thickBot="1" x14ac:dyDescent="0.3">
      <c r="A5012" s="72"/>
      <c r="B5012" s="72"/>
      <c r="C5012" s="43" t="s">
        <v>70</v>
      </c>
      <c r="D5012" s="60"/>
      <c r="E5012" s="44"/>
      <c r="F5012" s="44">
        <f ca="1">IFERROR(VLOOKUP($E5012&amp;"-1",'PTE - Segment Emissions Calcs'!$I$8:$V$8919,16,FALSE),0)</f>
        <v>1.5827267310315675E-4</v>
      </c>
      <c r="G5012" s="44">
        <f ca="1">IFERROR(VLOOKUP($E5012&amp;"-2",'PTE - Segment Emissions Calcs'!$I$8:$V$8919,16,FALSE),0)</f>
        <v>0</v>
      </c>
      <c r="H5012" s="45">
        <f t="shared" ca="1" si="228"/>
        <v>1.5827267310315675E-4</v>
      </c>
      <c r="I5012" s="46">
        <f ca="1">IFERROR(VLOOKUP($E5012&amp;"-1",'PTE - Segment Emissions Calcs'!$I$8:$X$8919,18,FALSE),0)</f>
        <v>6.9323430819182659E-4</v>
      </c>
      <c r="J5012" s="46">
        <f ca="1">IFERROR(VLOOKUP($E5012&amp;"-2",'PTE - Segment Emissions Calcs'!$I$8:$X$8919,18,FALSE),0)</f>
        <v>0</v>
      </c>
      <c r="K5012" s="46">
        <f t="shared" ca="1" si="229"/>
        <v>6.9323430819182659E-4</v>
      </c>
      <c r="L5012" s="46">
        <f ca="1">IFERROR(VLOOKUP($E5012&amp;"-1",'PTE - Segment Emissions Calcs'!$I$8:$Z$8919,20,FALSE),0)</f>
        <v>6.9323430819182659E-4</v>
      </c>
      <c r="M5012" s="46">
        <f ca="1">IFERROR(VLOOKUP($E5012&amp;"-2",'PTE - Segment Emissions Calcs'!$I$8:$Z$8919,20,FALSE),0)</f>
        <v>0</v>
      </c>
      <c r="N5012" s="46">
        <f t="shared" ca="1" si="230"/>
        <v>6.9323430819182659E-4</v>
      </c>
      <c r="O5012" s="47">
        <f t="array" aca="1" ref="O5012" ca="1">IF($H5012="TOTAL HAP",H5012,MAX(IF('PTE - Segment Emissions Calcs'!$B$8:$B$8919=$B5012,'PTE - Segment Emissions Calcs'!$V$8:$V$8919,)))</f>
        <v>1.5827267310315675E-4</v>
      </c>
      <c r="P5012" s="47">
        <f t="array" aca="1" ref="P5012" ca="1">IF($H5012="TOTAL HAP",K5012,MAX(IF('PTE - Segment Emissions Calcs'!$B$8:$B$8919=$B5012,'PTE - Segment Emissions Calcs'!$X$8:$X$8919,)))</f>
        <v>6.9323430819182659E-4</v>
      </c>
      <c r="Q5012" s="47">
        <f t="array" aca="1" ref="Q5012" ca="1">IF($H5012="TOTAL HAP",N5012,MAX(IF('PTE - Segment Emissions Calcs'!$B$8:$B$8919=$B5012,'PTE - Segment Emissions Calcs'!$Z$8:$Z$8919,)))</f>
        <v>6.9323430819182659E-4</v>
      </c>
      <c r="R5012" s="48"/>
    </row>
    <row r="5013" spans="1:18" ht="15.75" thickTop="1" x14ac:dyDescent="0.25">
      <c r="A5013" s="25" t="str">
        <f ca="1">VLOOKUP(#REF!,'PTE - Segment Emissions Calcs'!$C$8:$J$8919,8,FALSE)</f>
        <v>FUGI 150</v>
      </c>
      <c r="B5013" s="25" t="str">
        <f ca="1">VLOOKUP(A5013,'PTE - Segment Emissions Calcs'!$J$8:$O$8919,4,FALSE)</f>
        <v>No. 2 Reformer</v>
      </c>
      <c r="C5013" s="26" t="s">
        <v>24</v>
      </c>
      <c r="D5013" s="58"/>
      <c r="E5013" s="27"/>
      <c r="F5013" s="27">
        <f ca="1">IFERROR(VLOOKUP($E5013&amp;"-1",'PTE - Segment Emissions Calcs'!$I$8:$V$8919,16,FALSE),0)</f>
        <v>4.5560000000000003E-2</v>
      </c>
      <c r="G5013" s="27">
        <f ca="1">IFERROR(VLOOKUP($E5013&amp;"-2",'PTE - Segment Emissions Calcs'!$I$8:$V$8919,16,FALSE),0)</f>
        <v>0</v>
      </c>
      <c r="H5013" s="28">
        <f t="shared" ca="1" si="228"/>
        <v>4.5560000000000003E-2</v>
      </c>
      <c r="I5013" s="29">
        <f ca="1">IFERROR(VLOOKUP($E5013&amp;"-1",'PTE - Segment Emissions Calcs'!$I$8:$X$8919,18,FALSE),0)</f>
        <v>0.19955280000000003</v>
      </c>
      <c r="J5013" s="29">
        <f ca="1">IFERROR(VLOOKUP($E5013&amp;"-2",'PTE - Segment Emissions Calcs'!$I$8:$X$8919,18,FALSE),0)</f>
        <v>0</v>
      </c>
      <c r="K5013" s="29">
        <f t="shared" ca="1" si="229"/>
        <v>0.19955280000000003</v>
      </c>
      <c r="L5013" s="29">
        <f ca="1">IFERROR(VLOOKUP($E5013&amp;"-1",'PTE - Segment Emissions Calcs'!$I$8:$Z$8919,20,FALSE),0)</f>
        <v>0.19955280000000003</v>
      </c>
      <c r="M5013" s="29">
        <f ca="1">IFERROR(VLOOKUP($E5013&amp;"-2",'PTE - Segment Emissions Calcs'!$I$8:$Z$8919,20,FALSE),0)</f>
        <v>0</v>
      </c>
      <c r="N5013" s="29">
        <f t="shared" ca="1" si="230"/>
        <v>0.19955280000000003</v>
      </c>
      <c r="O5013" s="30">
        <f t="array" aca="1" ref="O5013" ca="1">IF($H5013="TOTAL HAP",H5013,MAX(IF('PTE - Segment Emissions Calcs'!$B$8:$B$8919=$B5013,'PTE - Segment Emissions Calcs'!$V$8:$V$8919,)))</f>
        <v>4.5560000000000003E-2</v>
      </c>
      <c r="P5013" s="30">
        <f t="array" aca="1" ref="P5013" ca="1">IF($H5013="TOTAL HAP",K5013,MAX(IF('PTE - Segment Emissions Calcs'!$B$8:$B$8919=$B5013,'PTE - Segment Emissions Calcs'!$X$8:$X$8919,)))</f>
        <v>0.19955280000000003</v>
      </c>
      <c r="Q5013" s="30">
        <f t="array" aca="1" ref="Q5013" ca="1">IF($H5013="TOTAL HAP",N5013,MAX(IF('PTE - Segment Emissions Calcs'!$B$8:$B$8919=$B5013,'PTE - Segment Emissions Calcs'!$Z$8:$Z$8919,)))</f>
        <v>0.19955280000000003</v>
      </c>
      <c r="R5013" s="31"/>
    </row>
    <row r="5014" spans="1:18" x14ac:dyDescent="0.25">
      <c r="A5014" s="32"/>
      <c r="B5014" s="33"/>
      <c r="C5014" s="34" t="s">
        <v>29</v>
      </c>
      <c r="D5014" s="35"/>
      <c r="E5014" s="35"/>
      <c r="F5014" s="35">
        <f ca="1">IFERROR(VLOOKUP($E5014&amp;"-1",'PTE - Segment Emissions Calcs'!$I$8:$V$8919,16,FALSE),0)</f>
        <v>6.1410029200000015E-4</v>
      </c>
      <c r="G5014" s="35">
        <f ca="1">IFERROR(VLOOKUP($E5014&amp;"-2",'PTE - Segment Emissions Calcs'!$I$8:$V$8919,16,FALSE),0)</f>
        <v>0</v>
      </c>
      <c r="H5014" s="36">
        <f t="shared" ca="1" si="228"/>
        <v>6.1410029200000015E-4</v>
      </c>
      <c r="I5014" s="37">
        <f ca="1">IFERROR(VLOOKUP($E5014&amp;"-1",'PTE - Segment Emissions Calcs'!$I$8:$X$8919,18,FALSE),0)</f>
        <v>2.6897592789600008E-3</v>
      </c>
      <c r="J5014" s="37">
        <f ca="1">IFERROR(VLOOKUP($E5014&amp;"-2",'PTE - Segment Emissions Calcs'!$I$8:$X$8919,18,FALSE),0)</f>
        <v>0</v>
      </c>
      <c r="K5014" s="37">
        <f t="shared" ca="1" si="229"/>
        <v>2.6897592789600008E-3</v>
      </c>
      <c r="L5014" s="37">
        <f ca="1">IFERROR(VLOOKUP($E5014&amp;"-1",'PTE - Segment Emissions Calcs'!$I$8:$Z$8919,20,FALSE),0)</f>
        <v>2.6897592789600008E-3</v>
      </c>
      <c r="M5014" s="37">
        <f ca="1">IFERROR(VLOOKUP($E5014&amp;"-2",'PTE - Segment Emissions Calcs'!$I$8:$Z$8919,20,FALSE),0)</f>
        <v>0</v>
      </c>
      <c r="N5014" s="37">
        <f t="shared" ca="1" si="230"/>
        <v>2.6897592789600008E-3</v>
      </c>
      <c r="O5014" s="38">
        <f t="array" aca="1" ref="O5014" ca="1">IF($H5014="TOTAL HAP",H5014,MAX(IF('PTE - Segment Emissions Calcs'!$B$8:$B$8919=$B5014,'PTE - Segment Emissions Calcs'!$V$8:$V$8919,)))</f>
        <v>6.1410029200000015E-4</v>
      </c>
      <c r="P5014" s="38">
        <f t="array" aca="1" ref="P5014" ca="1">IF($H5014="TOTAL HAP",K5014,MAX(IF('PTE - Segment Emissions Calcs'!$B$8:$B$8919=$B5014,'PTE - Segment Emissions Calcs'!$X$8:$X$8919,)))</f>
        <v>2.6897592789600008E-3</v>
      </c>
      <c r="Q5014" s="38">
        <f t="array" aca="1" ref="Q5014" ca="1">IF($H5014="TOTAL HAP",N5014,MAX(IF('PTE - Segment Emissions Calcs'!$B$8:$B$8919=$B5014,'PTE - Segment Emissions Calcs'!$Z$8:$Z$8919,)))</f>
        <v>2.6897592789600008E-3</v>
      </c>
      <c r="R5014" s="39"/>
    </row>
    <row r="5015" spans="1:18" x14ac:dyDescent="0.25">
      <c r="A5015" s="32"/>
      <c r="B5015" s="33"/>
      <c r="C5015" s="34" t="s">
        <v>219</v>
      </c>
      <c r="D5015" s="59"/>
      <c r="E5015" s="35"/>
      <c r="F5015" s="35">
        <f ca="1">IFERROR(VLOOKUP($E5015&amp;"-1",'PTE - Segment Emissions Calcs'!$I$8:$V$8919,16,FALSE),0)</f>
        <v>3.0552000000000001E-8</v>
      </c>
      <c r="G5015" s="35">
        <f ca="1">IFERROR(VLOOKUP($E5015&amp;"-2",'PTE - Segment Emissions Calcs'!$I$8:$V$8919,16,FALSE),0)</f>
        <v>0</v>
      </c>
      <c r="H5015" s="36">
        <f t="shared" ca="1" si="228"/>
        <v>3.0552000000000001E-8</v>
      </c>
      <c r="I5015" s="37">
        <f ca="1">IFERROR(VLOOKUP($E5015&amp;"-1",'PTE - Segment Emissions Calcs'!$I$8:$X$8919,18,FALSE),0)</f>
        <v>1.3381775999999999E-7</v>
      </c>
      <c r="J5015" s="37">
        <f ca="1">IFERROR(VLOOKUP($E5015&amp;"-2",'PTE - Segment Emissions Calcs'!$I$8:$X$8919,18,FALSE),0)</f>
        <v>0</v>
      </c>
      <c r="K5015" s="37">
        <f t="shared" ca="1" si="229"/>
        <v>1.3381775999999999E-7</v>
      </c>
      <c r="L5015" s="37">
        <f ca="1">IFERROR(VLOOKUP($E5015&amp;"-1",'PTE - Segment Emissions Calcs'!$I$8:$Z$8919,20,FALSE),0)</f>
        <v>1.3381775999999999E-7</v>
      </c>
      <c r="M5015" s="37">
        <f ca="1">IFERROR(VLOOKUP($E5015&amp;"-2",'PTE - Segment Emissions Calcs'!$I$8:$Z$8919,20,FALSE),0)</f>
        <v>0</v>
      </c>
      <c r="N5015" s="37">
        <f t="shared" ca="1" si="230"/>
        <v>1.3381775999999999E-7</v>
      </c>
      <c r="O5015" s="38">
        <f t="array" aca="1" ref="O5015" ca="1">IF($H5015="TOTAL HAP",H5015,MAX(IF('PTE - Segment Emissions Calcs'!$B$8:$B$8919=$B5015,'PTE - Segment Emissions Calcs'!$V$8:$V$8919,)))</f>
        <v>3.0552000000000001E-8</v>
      </c>
      <c r="P5015" s="38">
        <f t="array" aca="1" ref="P5015" ca="1">IF($H5015="TOTAL HAP",K5015,MAX(IF('PTE - Segment Emissions Calcs'!$B$8:$B$8919=$B5015,'PTE - Segment Emissions Calcs'!$X$8:$X$8919,)))</f>
        <v>1.3381775999999999E-7</v>
      </c>
      <c r="Q5015" s="38">
        <f t="array" aca="1" ref="Q5015" ca="1">IF($H5015="TOTAL HAP",N5015,MAX(IF('PTE - Segment Emissions Calcs'!$B$8:$B$8919=$B5015,'PTE - Segment Emissions Calcs'!$Z$8:$Z$8919,)))</f>
        <v>1.3381775999999999E-7</v>
      </c>
      <c r="R5015" s="39"/>
    </row>
    <row r="5016" spans="1:18" x14ac:dyDescent="0.25">
      <c r="A5016" s="71"/>
      <c r="B5016" s="71"/>
      <c r="C5016" s="34" t="s">
        <v>72</v>
      </c>
      <c r="D5016" s="59"/>
      <c r="E5016" s="35"/>
      <c r="F5016" s="35">
        <f ca="1">IFERROR(VLOOKUP($E5016&amp;"-1",'PTE - Segment Emissions Calcs'!$I$8:$V$8919,16,FALSE),0)</f>
        <v>0</v>
      </c>
      <c r="G5016" s="35">
        <f ca="1">IFERROR(VLOOKUP($E5016&amp;"-2",'PTE - Segment Emissions Calcs'!$I$8:$V$8919,16,FALSE),0)</f>
        <v>0</v>
      </c>
      <c r="H5016" s="36">
        <f t="shared" ca="1" si="228"/>
        <v>0</v>
      </c>
      <c r="I5016" s="37">
        <f ca="1">IFERROR(VLOOKUP($E5016&amp;"-1",'PTE - Segment Emissions Calcs'!$I$8:$X$8919,18,FALSE),0)</f>
        <v>0</v>
      </c>
      <c r="J5016" s="37">
        <f ca="1">IFERROR(VLOOKUP($E5016&amp;"-2",'PTE - Segment Emissions Calcs'!$I$8:$X$8919,18,FALSE),0)</f>
        <v>0</v>
      </c>
      <c r="K5016" s="37">
        <f t="shared" ca="1" si="229"/>
        <v>0</v>
      </c>
      <c r="L5016" s="37">
        <f ca="1">IFERROR(VLOOKUP($E5016&amp;"-1",'PTE - Segment Emissions Calcs'!$I$8:$Z$8919,20,FALSE),0)</f>
        <v>0</v>
      </c>
      <c r="M5016" s="37">
        <f ca="1">IFERROR(VLOOKUP($E5016&amp;"-2",'PTE - Segment Emissions Calcs'!$I$8:$Z$8919,20,FALSE),0)</f>
        <v>0</v>
      </c>
      <c r="N5016" s="37">
        <f t="shared" ca="1" si="230"/>
        <v>0</v>
      </c>
      <c r="O5016" s="38">
        <f t="array" aca="1" ref="O5016" ca="1">IF($H5016="TOTAL HAP",H5016,MAX(IF('PTE - Segment Emissions Calcs'!$B$8:$B$8919=$B5016,'PTE - Segment Emissions Calcs'!$V$8:$V$8919,)))</f>
        <v>0</v>
      </c>
      <c r="P5016" s="38">
        <f t="array" aca="1" ref="P5016" ca="1">IF($H5016="TOTAL HAP",K5016,MAX(IF('PTE - Segment Emissions Calcs'!$B$8:$B$8919=$B5016,'PTE - Segment Emissions Calcs'!$X$8:$X$8919,)))</f>
        <v>0</v>
      </c>
      <c r="Q5016" s="38">
        <f t="array" aca="1" ref="Q5016" ca="1">IF($H5016="TOTAL HAP",N5016,MAX(IF('PTE - Segment Emissions Calcs'!$B$8:$B$8919=$B5016,'PTE - Segment Emissions Calcs'!$Z$8:$Z$8919,)))</f>
        <v>0</v>
      </c>
      <c r="R5016" s="39"/>
    </row>
    <row r="5017" spans="1:18" x14ac:dyDescent="0.25">
      <c r="A5017" s="71"/>
      <c r="B5017" s="71"/>
      <c r="C5017" s="34" t="s">
        <v>97</v>
      </c>
      <c r="D5017" s="59"/>
      <c r="E5017" s="35"/>
      <c r="F5017" s="35">
        <f ca="1">IFERROR(VLOOKUP($E5017&amp;"-1",'PTE - Segment Emissions Calcs'!$I$8:$V$8919,16,FALSE),0)</f>
        <v>2.0368000000000004E-8</v>
      </c>
      <c r="G5017" s="35">
        <f ca="1">IFERROR(VLOOKUP($E5017&amp;"-2",'PTE - Segment Emissions Calcs'!$I$8:$V$8919,16,FALSE),0)</f>
        <v>0</v>
      </c>
      <c r="H5017" s="36">
        <f t="shared" ref="H5017:H5080" ca="1" si="231">MAX(F5017:G5017)</f>
        <v>2.0368000000000004E-8</v>
      </c>
      <c r="I5017" s="37">
        <f ca="1">IFERROR(VLOOKUP($E5017&amp;"-1",'PTE - Segment Emissions Calcs'!$I$8:$X$8919,18,FALSE),0)</f>
        <v>8.921184000000002E-8</v>
      </c>
      <c r="J5017" s="37">
        <f ca="1">IFERROR(VLOOKUP($E5017&amp;"-2",'PTE - Segment Emissions Calcs'!$I$8:$X$8919,18,FALSE),0)</f>
        <v>0</v>
      </c>
      <c r="K5017" s="37">
        <f t="shared" ref="K5017:K5080" ca="1" si="232">MAX(I5017:J5017)</f>
        <v>8.921184000000002E-8</v>
      </c>
      <c r="L5017" s="37">
        <f ca="1">IFERROR(VLOOKUP($E5017&amp;"-1",'PTE - Segment Emissions Calcs'!$I$8:$Z$8919,20,FALSE),0)</f>
        <v>8.921184000000002E-8</v>
      </c>
      <c r="M5017" s="37">
        <f ca="1">IFERROR(VLOOKUP($E5017&amp;"-2",'PTE - Segment Emissions Calcs'!$I$8:$Z$8919,20,FALSE),0)</f>
        <v>0</v>
      </c>
      <c r="N5017" s="37">
        <f t="shared" ref="N5017:N5080" ca="1" si="233">MAX(L5017:M5017)</f>
        <v>8.921184000000002E-8</v>
      </c>
      <c r="O5017" s="38">
        <f t="array" aca="1" ref="O5017" ca="1">IF($H5017="TOTAL HAP",H5017,MAX(IF('PTE - Segment Emissions Calcs'!$B$8:$B$8919=$B5017,'PTE - Segment Emissions Calcs'!$V$8:$V$8919,)))</f>
        <v>2.0368000000000004E-8</v>
      </c>
      <c r="P5017" s="38">
        <f t="array" aca="1" ref="P5017" ca="1">IF($H5017="TOTAL HAP",K5017,MAX(IF('PTE - Segment Emissions Calcs'!$B$8:$B$8919=$B5017,'PTE - Segment Emissions Calcs'!$X$8:$X$8919,)))</f>
        <v>8.921184000000002E-8</v>
      </c>
      <c r="Q5017" s="38">
        <f t="array" aca="1" ref="Q5017" ca="1">IF($H5017="TOTAL HAP",N5017,MAX(IF('PTE - Segment Emissions Calcs'!$B$8:$B$8919=$B5017,'PTE - Segment Emissions Calcs'!$Z$8:$Z$8919,)))</f>
        <v>8.921184000000002E-8</v>
      </c>
      <c r="R5017" s="39"/>
    </row>
    <row r="5018" spans="1:18" x14ac:dyDescent="0.25">
      <c r="A5018" s="71"/>
      <c r="B5018" s="71"/>
      <c r="C5018" s="34" t="s">
        <v>208</v>
      </c>
      <c r="D5018" s="59"/>
      <c r="E5018" s="35"/>
      <c r="F5018" s="35">
        <f ca="1">IFERROR(VLOOKUP($E5018&amp;"-1",'PTE - Segment Emissions Calcs'!$I$8:$V$8919,16,FALSE),0)</f>
        <v>0</v>
      </c>
      <c r="G5018" s="35">
        <f ca="1">IFERROR(VLOOKUP($E5018&amp;"-2",'PTE - Segment Emissions Calcs'!$I$8:$V$8919,16,FALSE),0)</f>
        <v>0</v>
      </c>
      <c r="H5018" s="36">
        <f t="shared" ca="1" si="231"/>
        <v>0</v>
      </c>
      <c r="I5018" s="37">
        <f ca="1">IFERROR(VLOOKUP($E5018&amp;"-1",'PTE - Segment Emissions Calcs'!$I$8:$X$8919,18,FALSE),0)</f>
        <v>0</v>
      </c>
      <c r="J5018" s="37">
        <f ca="1">IFERROR(VLOOKUP($E5018&amp;"-2",'PTE - Segment Emissions Calcs'!$I$8:$X$8919,18,FALSE),0)</f>
        <v>0</v>
      </c>
      <c r="K5018" s="37">
        <f t="shared" ca="1" si="232"/>
        <v>0</v>
      </c>
      <c r="L5018" s="37">
        <f ca="1">IFERROR(VLOOKUP($E5018&amp;"-1",'PTE - Segment Emissions Calcs'!$I$8:$Z$8919,20,FALSE),0)</f>
        <v>0</v>
      </c>
      <c r="M5018" s="37">
        <f ca="1">IFERROR(VLOOKUP($E5018&amp;"-2",'PTE - Segment Emissions Calcs'!$I$8:$Z$8919,20,FALSE),0)</f>
        <v>0</v>
      </c>
      <c r="N5018" s="37">
        <f t="shared" ca="1" si="233"/>
        <v>0</v>
      </c>
      <c r="O5018" s="38">
        <f t="array" aca="1" ref="O5018" ca="1">IF($H5018="TOTAL HAP",H5018,MAX(IF('PTE - Segment Emissions Calcs'!$B$8:$B$8919=$B5018,'PTE - Segment Emissions Calcs'!$V$8:$V$8919,)))</f>
        <v>0</v>
      </c>
      <c r="P5018" s="38">
        <f t="array" aca="1" ref="P5018" ca="1">IF($H5018="TOTAL HAP",K5018,MAX(IF('PTE - Segment Emissions Calcs'!$B$8:$B$8919=$B5018,'PTE - Segment Emissions Calcs'!$X$8:$X$8919,)))</f>
        <v>0</v>
      </c>
      <c r="Q5018" s="38">
        <f t="array" aca="1" ref="Q5018" ca="1">IF($H5018="TOTAL HAP",N5018,MAX(IF('PTE - Segment Emissions Calcs'!$B$8:$B$8919=$B5018,'PTE - Segment Emissions Calcs'!$Z$8:$Z$8919,)))</f>
        <v>0</v>
      </c>
      <c r="R5018" s="39"/>
    </row>
    <row r="5019" spans="1:18" x14ac:dyDescent="0.25">
      <c r="A5019" s="71"/>
      <c r="B5019" s="71"/>
      <c r="C5019" s="34" t="s">
        <v>131</v>
      </c>
      <c r="D5019" s="59"/>
      <c r="E5019" s="35"/>
      <c r="F5019" s="35">
        <f ca="1">IFERROR(VLOOKUP($E5019&amp;"-1",'PTE - Segment Emissions Calcs'!$I$8:$V$8919,16,FALSE),0)</f>
        <v>0</v>
      </c>
      <c r="G5019" s="35">
        <f ca="1">IFERROR(VLOOKUP($E5019&amp;"-2",'PTE - Segment Emissions Calcs'!$I$8:$V$8919,16,FALSE),0)</f>
        <v>0</v>
      </c>
      <c r="H5019" s="36">
        <f t="shared" ca="1" si="231"/>
        <v>0</v>
      </c>
      <c r="I5019" s="37">
        <f ca="1">IFERROR(VLOOKUP($E5019&amp;"-1",'PTE - Segment Emissions Calcs'!$I$8:$X$8919,18,FALSE),0)</f>
        <v>0</v>
      </c>
      <c r="J5019" s="37">
        <f ca="1">IFERROR(VLOOKUP($E5019&amp;"-2",'PTE - Segment Emissions Calcs'!$I$8:$X$8919,18,FALSE),0)</f>
        <v>0</v>
      </c>
      <c r="K5019" s="37">
        <f t="shared" ca="1" si="232"/>
        <v>0</v>
      </c>
      <c r="L5019" s="37">
        <f ca="1">IFERROR(VLOOKUP($E5019&amp;"-1",'PTE - Segment Emissions Calcs'!$I$8:$Z$8919,20,FALSE),0)</f>
        <v>0</v>
      </c>
      <c r="M5019" s="37">
        <f ca="1">IFERROR(VLOOKUP($E5019&amp;"-2",'PTE - Segment Emissions Calcs'!$I$8:$Z$8919,20,FALSE),0)</f>
        <v>0</v>
      </c>
      <c r="N5019" s="37">
        <f t="shared" ca="1" si="233"/>
        <v>0</v>
      </c>
      <c r="O5019" s="38">
        <f t="array" aca="1" ref="O5019" ca="1">IF($H5019="TOTAL HAP",H5019,MAX(IF('PTE - Segment Emissions Calcs'!$B$8:$B$8919=$B5019,'PTE - Segment Emissions Calcs'!$V$8:$V$8919,)))</f>
        <v>0</v>
      </c>
      <c r="P5019" s="38">
        <f t="array" aca="1" ref="P5019" ca="1">IF($H5019="TOTAL HAP",K5019,MAX(IF('PTE - Segment Emissions Calcs'!$B$8:$B$8919=$B5019,'PTE - Segment Emissions Calcs'!$X$8:$X$8919,)))</f>
        <v>0</v>
      </c>
      <c r="Q5019" s="38">
        <f t="array" aca="1" ref="Q5019" ca="1">IF($H5019="TOTAL HAP",N5019,MAX(IF('PTE - Segment Emissions Calcs'!$B$8:$B$8919=$B5019,'PTE - Segment Emissions Calcs'!$Z$8:$Z$8919,)))</f>
        <v>0</v>
      </c>
      <c r="R5019" s="39"/>
    </row>
    <row r="5020" spans="1:18" x14ac:dyDescent="0.25">
      <c r="A5020" s="71"/>
      <c r="B5020" s="71"/>
      <c r="C5020" s="34" t="s">
        <v>30</v>
      </c>
      <c r="D5020" s="59"/>
      <c r="E5020" s="35"/>
      <c r="F5020" s="35">
        <f ca="1">IFERROR(VLOOKUP($E5020&amp;"-1",'PTE - Segment Emissions Calcs'!$I$8:$V$8919,16,FALSE),0)</f>
        <v>0</v>
      </c>
      <c r="G5020" s="35">
        <f ca="1">IFERROR(VLOOKUP($E5020&amp;"-2",'PTE - Segment Emissions Calcs'!$I$8:$V$8919,16,FALSE),0)</f>
        <v>0</v>
      </c>
      <c r="H5020" s="36">
        <f t="shared" ca="1" si="231"/>
        <v>0</v>
      </c>
      <c r="I5020" s="37">
        <f ca="1">IFERROR(VLOOKUP($E5020&amp;"-1",'PTE - Segment Emissions Calcs'!$I$8:$X$8919,18,FALSE),0)</f>
        <v>0</v>
      </c>
      <c r="J5020" s="37">
        <f ca="1">IFERROR(VLOOKUP($E5020&amp;"-2",'PTE - Segment Emissions Calcs'!$I$8:$X$8919,18,FALSE),0)</f>
        <v>0</v>
      </c>
      <c r="K5020" s="37">
        <f t="shared" ca="1" si="232"/>
        <v>0</v>
      </c>
      <c r="L5020" s="37">
        <f ca="1">IFERROR(VLOOKUP($E5020&amp;"-1",'PTE - Segment Emissions Calcs'!$I$8:$Z$8919,20,FALSE),0)</f>
        <v>0</v>
      </c>
      <c r="M5020" s="37">
        <f ca="1">IFERROR(VLOOKUP($E5020&amp;"-2",'PTE - Segment Emissions Calcs'!$I$8:$Z$8919,20,FALSE),0)</f>
        <v>0</v>
      </c>
      <c r="N5020" s="37">
        <f t="shared" ca="1" si="233"/>
        <v>0</v>
      </c>
      <c r="O5020" s="38">
        <f t="array" aca="1" ref="O5020" ca="1">IF($H5020="TOTAL HAP",H5020,MAX(IF('PTE - Segment Emissions Calcs'!$B$8:$B$8919=$B5020,'PTE - Segment Emissions Calcs'!$V$8:$V$8919,)))</f>
        <v>0</v>
      </c>
      <c r="P5020" s="38">
        <f t="array" aca="1" ref="P5020" ca="1">IF($H5020="TOTAL HAP",K5020,MAX(IF('PTE - Segment Emissions Calcs'!$B$8:$B$8919=$B5020,'PTE - Segment Emissions Calcs'!$X$8:$X$8919,)))</f>
        <v>0</v>
      </c>
      <c r="Q5020" s="38">
        <f t="array" aca="1" ref="Q5020" ca="1">IF($H5020="TOTAL HAP",N5020,MAX(IF('PTE - Segment Emissions Calcs'!$B$8:$B$8919=$B5020,'PTE - Segment Emissions Calcs'!$Z$8:$Z$8919,)))</f>
        <v>0</v>
      </c>
      <c r="R5020" s="39"/>
    </row>
    <row r="5021" spans="1:18" x14ac:dyDescent="0.25">
      <c r="A5021" s="71"/>
      <c r="B5021" s="71"/>
      <c r="C5021" s="34" t="s">
        <v>31</v>
      </c>
      <c r="D5021" s="59"/>
      <c r="E5021" s="35"/>
      <c r="F5021" s="35">
        <f ca="1">IFERROR(VLOOKUP($E5021&amp;"-1",'PTE - Segment Emissions Calcs'!$I$8:$V$8919,16,FALSE),0)</f>
        <v>0</v>
      </c>
      <c r="G5021" s="35">
        <f ca="1">IFERROR(VLOOKUP($E5021&amp;"-2",'PTE - Segment Emissions Calcs'!$I$8:$V$8919,16,FALSE),0)</f>
        <v>0</v>
      </c>
      <c r="H5021" s="36">
        <f t="shared" ca="1" si="231"/>
        <v>0</v>
      </c>
      <c r="I5021" s="37">
        <f ca="1">IFERROR(VLOOKUP($E5021&amp;"-1",'PTE - Segment Emissions Calcs'!$I$8:$X$8919,18,FALSE),0)</f>
        <v>0</v>
      </c>
      <c r="J5021" s="37">
        <f ca="1">IFERROR(VLOOKUP($E5021&amp;"-2",'PTE - Segment Emissions Calcs'!$I$8:$X$8919,18,FALSE),0)</f>
        <v>0</v>
      </c>
      <c r="K5021" s="37">
        <f t="shared" ca="1" si="232"/>
        <v>0</v>
      </c>
      <c r="L5021" s="37">
        <f ca="1">IFERROR(VLOOKUP($E5021&amp;"-1",'PTE - Segment Emissions Calcs'!$I$8:$Z$8919,20,FALSE),0)</f>
        <v>0</v>
      </c>
      <c r="M5021" s="37">
        <f ca="1">IFERROR(VLOOKUP($E5021&amp;"-2",'PTE - Segment Emissions Calcs'!$I$8:$Z$8919,20,FALSE),0)</f>
        <v>0</v>
      </c>
      <c r="N5021" s="37">
        <f t="shared" ca="1" si="233"/>
        <v>0</v>
      </c>
      <c r="O5021" s="38">
        <f t="array" aca="1" ref="O5021" ca="1">IF($H5021="TOTAL HAP",H5021,MAX(IF('PTE - Segment Emissions Calcs'!$B$8:$B$8919=$B5021,'PTE - Segment Emissions Calcs'!$V$8:$V$8919,)))</f>
        <v>0</v>
      </c>
      <c r="P5021" s="38">
        <f t="array" aca="1" ref="P5021" ca="1">IF($H5021="TOTAL HAP",K5021,MAX(IF('PTE - Segment Emissions Calcs'!$B$8:$B$8919=$B5021,'PTE - Segment Emissions Calcs'!$X$8:$X$8919,)))</f>
        <v>0</v>
      </c>
      <c r="Q5021" s="38">
        <f t="array" aca="1" ref="Q5021" ca="1">IF($H5021="TOTAL HAP",N5021,MAX(IF('PTE - Segment Emissions Calcs'!$B$8:$B$8919=$B5021,'PTE - Segment Emissions Calcs'!$Z$8:$Z$8919,)))</f>
        <v>0</v>
      </c>
      <c r="R5021" s="39"/>
    </row>
    <row r="5022" spans="1:18" x14ac:dyDescent="0.25">
      <c r="A5022" s="71"/>
      <c r="B5022" s="71"/>
      <c r="C5022" s="34" t="s">
        <v>220</v>
      </c>
      <c r="D5022" s="59"/>
      <c r="E5022" s="35"/>
      <c r="F5022" s="35">
        <f ca="1">IFERROR(VLOOKUP($E5022&amp;"-1",'PTE - Segment Emissions Calcs'!$I$8:$V$8919,16,FALSE),0)</f>
        <v>0</v>
      </c>
      <c r="G5022" s="35">
        <f ca="1">IFERROR(VLOOKUP($E5022&amp;"-2",'PTE - Segment Emissions Calcs'!$I$8:$V$8919,16,FALSE),0)</f>
        <v>0</v>
      </c>
      <c r="H5022" s="36">
        <f t="shared" ca="1" si="231"/>
        <v>0</v>
      </c>
      <c r="I5022" s="37">
        <f ca="1">IFERROR(VLOOKUP($E5022&amp;"-1",'PTE - Segment Emissions Calcs'!$I$8:$X$8919,18,FALSE),0)</f>
        <v>0</v>
      </c>
      <c r="J5022" s="37">
        <f ca="1">IFERROR(VLOOKUP($E5022&amp;"-2",'PTE - Segment Emissions Calcs'!$I$8:$X$8919,18,FALSE),0)</f>
        <v>0</v>
      </c>
      <c r="K5022" s="37">
        <f t="shared" ca="1" si="232"/>
        <v>0</v>
      </c>
      <c r="L5022" s="37">
        <f ca="1">IFERROR(VLOOKUP($E5022&amp;"-1",'PTE - Segment Emissions Calcs'!$I$8:$Z$8919,20,FALSE),0)</f>
        <v>0</v>
      </c>
      <c r="M5022" s="37">
        <f ca="1">IFERROR(VLOOKUP($E5022&amp;"-2",'PTE - Segment Emissions Calcs'!$I$8:$Z$8919,20,FALSE),0)</f>
        <v>0</v>
      </c>
      <c r="N5022" s="37">
        <f t="shared" ca="1" si="233"/>
        <v>0</v>
      </c>
      <c r="O5022" s="38">
        <f t="array" aca="1" ref="O5022" ca="1">IF($H5022="TOTAL HAP",H5022,MAX(IF('PTE - Segment Emissions Calcs'!$B$8:$B$8919=$B5022,'PTE - Segment Emissions Calcs'!$V$8:$V$8919,)))</f>
        <v>0</v>
      </c>
      <c r="P5022" s="38">
        <f t="array" aca="1" ref="P5022" ca="1">IF($H5022="TOTAL HAP",K5022,MAX(IF('PTE - Segment Emissions Calcs'!$B$8:$B$8919=$B5022,'PTE - Segment Emissions Calcs'!$X$8:$X$8919,)))</f>
        <v>0</v>
      </c>
      <c r="Q5022" s="38">
        <f t="array" aca="1" ref="Q5022" ca="1">IF($H5022="TOTAL HAP",N5022,MAX(IF('PTE - Segment Emissions Calcs'!$B$8:$B$8919=$B5022,'PTE - Segment Emissions Calcs'!$Z$8:$Z$8919,)))</f>
        <v>0</v>
      </c>
      <c r="R5022" s="39"/>
    </row>
    <row r="5023" spans="1:18" x14ac:dyDescent="0.25">
      <c r="A5023" s="71"/>
      <c r="B5023" s="71"/>
      <c r="C5023" s="34" t="s">
        <v>33</v>
      </c>
      <c r="D5023" s="59"/>
      <c r="E5023" s="35"/>
      <c r="F5023" s="35">
        <f ca="1">IFERROR(VLOOKUP($E5023&amp;"-1",'PTE - Segment Emissions Calcs'!$I$8:$V$8919,16,FALSE),0)</f>
        <v>0</v>
      </c>
      <c r="G5023" s="35">
        <f ca="1">IFERROR(VLOOKUP($E5023&amp;"-2",'PTE - Segment Emissions Calcs'!$I$8:$V$8919,16,FALSE),0)</f>
        <v>0</v>
      </c>
      <c r="H5023" s="36">
        <f t="shared" ca="1" si="231"/>
        <v>0</v>
      </c>
      <c r="I5023" s="37">
        <f ca="1">IFERROR(VLOOKUP($E5023&amp;"-1",'PTE - Segment Emissions Calcs'!$I$8:$X$8919,18,FALSE),0)</f>
        <v>0</v>
      </c>
      <c r="J5023" s="37">
        <f ca="1">IFERROR(VLOOKUP($E5023&amp;"-2",'PTE - Segment Emissions Calcs'!$I$8:$X$8919,18,FALSE),0)</f>
        <v>0</v>
      </c>
      <c r="K5023" s="37">
        <f t="shared" ca="1" si="232"/>
        <v>0</v>
      </c>
      <c r="L5023" s="37">
        <f ca="1">IFERROR(VLOOKUP($E5023&amp;"-1",'PTE - Segment Emissions Calcs'!$I$8:$Z$8919,20,FALSE),0)</f>
        <v>0</v>
      </c>
      <c r="M5023" s="37">
        <f ca="1">IFERROR(VLOOKUP($E5023&amp;"-2",'PTE - Segment Emissions Calcs'!$I$8:$Z$8919,20,FALSE),0)</f>
        <v>0</v>
      </c>
      <c r="N5023" s="37">
        <f t="shared" ca="1" si="233"/>
        <v>0</v>
      </c>
      <c r="O5023" s="38">
        <f t="array" aca="1" ref="O5023" ca="1">IF($H5023="TOTAL HAP",H5023,MAX(IF('PTE - Segment Emissions Calcs'!$B$8:$B$8919=$B5023,'PTE - Segment Emissions Calcs'!$V$8:$V$8919,)))</f>
        <v>0</v>
      </c>
      <c r="P5023" s="38">
        <f t="array" aca="1" ref="P5023" ca="1">IF($H5023="TOTAL HAP",K5023,MAX(IF('PTE - Segment Emissions Calcs'!$B$8:$B$8919=$B5023,'PTE - Segment Emissions Calcs'!$X$8:$X$8919,)))</f>
        <v>0</v>
      </c>
      <c r="Q5023" s="38">
        <f t="array" aca="1" ref="Q5023" ca="1">IF($H5023="TOTAL HAP",N5023,MAX(IF('PTE - Segment Emissions Calcs'!$B$8:$B$8919=$B5023,'PTE - Segment Emissions Calcs'!$Z$8:$Z$8919,)))</f>
        <v>0</v>
      </c>
      <c r="R5023" s="39"/>
    </row>
    <row r="5024" spans="1:18" x14ac:dyDescent="0.25">
      <c r="A5024" s="71"/>
      <c r="B5024" s="71"/>
      <c r="C5024" s="34" t="s">
        <v>34</v>
      </c>
      <c r="D5024" s="59"/>
      <c r="E5024" s="35"/>
      <c r="F5024" s="35">
        <f ca="1">IFERROR(VLOOKUP($E5024&amp;"-1",'PTE - Segment Emissions Calcs'!$I$8:$V$8919,16,FALSE),0)</f>
        <v>0</v>
      </c>
      <c r="G5024" s="35">
        <f ca="1">IFERROR(VLOOKUP($E5024&amp;"-2",'PTE - Segment Emissions Calcs'!$I$8:$V$8919,16,FALSE),0)</f>
        <v>0</v>
      </c>
      <c r="H5024" s="36">
        <f t="shared" ca="1" si="231"/>
        <v>0</v>
      </c>
      <c r="I5024" s="37">
        <f ca="1">IFERROR(VLOOKUP($E5024&amp;"-1",'PTE - Segment Emissions Calcs'!$I$8:$X$8919,18,FALSE),0)</f>
        <v>0</v>
      </c>
      <c r="J5024" s="37">
        <f ca="1">IFERROR(VLOOKUP($E5024&amp;"-2",'PTE - Segment Emissions Calcs'!$I$8:$X$8919,18,FALSE),0)</f>
        <v>0</v>
      </c>
      <c r="K5024" s="37">
        <f t="shared" ca="1" si="232"/>
        <v>0</v>
      </c>
      <c r="L5024" s="37">
        <f ca="1">IFERROR(VLOOKUP($E5024&amp;"-1",'PTE - Segment Emissions Calcs'!$I$8:$Z$8919,20,FALSE),0)</f>
        <v>0</v>
      </c>
      <c r="M5024" s="37">
        <f ca="1">IFERROR(VLOOKUP($E5024&amp;"-2",'PTE - Segment Emissions Calcs'!$I$8:$Z$8919,20,FALSE),0)</f>
        <v>0</v>
      </c>
      <c r="N5024" s="37">
        <f t="shared" ca="1" si="233"/>
        <v>0</v>
      </c>
      <c r="O5024" s="38">
        <f t="array" aca="1" ref="O5024" ca="1">IF($H5024="TOTAL HAP",H5024,MAX(IF('PTE - Segment Emissions Calcs'!$B$8:$B$8919=$B5024,'PTE - Segment Emissions Calcs'!$V$8:$V$8919,)))</f>
        <v>0</v>
      </c>
      <c r="P5024" s="38">
        <f t="array" aca="1" ref="P5024" ca="1">IF($H5024="TOTAL HAP",K5024,MAX(IF('PTE - Segment Emissions Calcs'!$B$8:$B$8919=$B5024,'PTE - Segment Emissions Calcs'!$X$8:$X$8919,)))</f>
        <v>0</v>
      </c>
      <c r="Q5024" s="38">
        <f t="array" aca="1" ref="Q5024" ca="1">IF($H5024="TOTAL HAP",N5024,MAX(IF('PTE - Segment Emissions Calcs'!$B$8:$B$8919=$B5024,'PTE - Segment Emissions Calcs'!$Z$8:$Z$8919,)))</f>
        <v>0</v>
      </c>
      <c r="R5024" s="39"/>
    </row>
    <row r="5025" spans="1:18" x14ac:dyDescent="0.25">
      <c r="A5025" s="71"/>
      <c r="B5025" s="71"/>
      <c r="C5025" s="34" t="s">
        <v>35</v>
      </c>
      <c r="D5025" s="59"/>
      <c r="E5025" s="35"/>
      <c r="F5025" s="35">
        <f ca="1">IFERROR(VLOOKUP($E5025&amp;"-1",'PTE - Segment Emissions Calcs'!$I$8:$V$8919,16,FALSE),0)</f>
        <v>5.0920000000000005E-6</v>
      </c>
      <c r="G5025" s="35">
        <f ca="1">IFERROR(VLOOKUP($E5025&amp;"-2",'PTE - Segment Emissions Calcs'!$I$8:$V$8919,16,FALSE),0)</f>
        <v>0</v>
      </c>
      <c r="H5025" s="36">
        <f t="shared" ca="1" si="231"/>
        <v>5.0920000000000005E-6</v>
      </c>
      <c r="I5025" s="37">
        <f ca="1">IFERROR(VLOOKUP($E5025&amp;"-1",'PTE - Segment Emissions Calcs'!$I$8:$X$8919,18,FALSE),0)</f>
        <v>2.2302960000000004E-5</v>
      </c>
      <c r="J5025" s="37">
        <f ca="1">IFERROR(VLOOKUP($E5025&amp;"-2",'PTE - Segment Emissions Calcs'!$I$8:$X$8919,18,FALSE),0)</f>
        <v>0</v>
      </c>
      <c r="K5025" s="37">
        <f t="shared" ca="1" si="232"/>
        <v>2.2302960000000004E-5</v>
      </c>
      <c r="L5025" s="37">
        <f ca="1">IFERROR(VLOOKUP($E5025&amp;"-1",'PTE - Segment Emissions Calcs'!$I$8:$Z$8919,20,FALSE),0)</f>
        <v>2.2302960000000004E-5</v>
      </c>
      <c r="M5025" s="37">
        <f ca="1">IFERROR(VLOOKUP($E5025&amp;"-2",'PTE - Segment Emissions Calcs'!$I$8:$Z$8919,20,FALSE),0)</f>
        <v>0</v>
      </c>
      <c r="N5025" s="37">
        <f t="shared" ca="1" si="233"/>
        <v>2.2302960000000004E-5</v>
      </c>
      <c r="O5025" s="38">
        <f t="array" aca="1" ref="O5025" ca="1">IF($H5025="TOTAL HAP",H5025,MAX(IF('PTE - Segment Emissions Calcs'!$B$8:$B$8919=$B5025,'PTE - Segment Emissions Calcs'!$V$8:$V$8919,)))</f>
        <v>5.0920000000000005E-6</v>
      </c>
      <c r="P5025" s="38">
        <f t="array" aca="1" ref="P5025" ca="1">IF($H5025="TOTAL HAP",K5025,MAX(IF('PTE - Segment Emissions Calcs'!$B$8:$B$8919=$B5025,'PTE - Segment Emissions Calcs'!$X$8:$X$8919,)))</f>
        <v>2.2302960000000004E-5</v>
      </c>
      <c r="Q5025" s="38">
        <f t="array" aca="1" ref="Q5025" ca="1">IF($H5025="TOTAL HAP",N5025,MAX(IF('PTE - Segment Emissions Calcs'!$B$8:$B$8919=$B5025,'PTE - Segment Emissions Calcs'!$Z$8:$Z$8919,)))</f>
        <v>2.2302960000000004E-5</v>
      </c>
      <c r="R5025" s="39"/>
    </row>
    <row r="5026" spans="1:18" x14ac:dyDescent="0.25">
      <c r="A5026" s="71"/>
      <c r="B5026" s="71"/>
      <c r="C5026" s="34" t="s">
        <v>37</v>
      </c>
      <c r="D5026" s="59"/>
      <c r="E5026" s="35"/>
      <c r="F5026" s="35">
        <f ca="1">IFERROR(VLOOKUP($E5026&amp;"-1",'PTE - Segment Emissions Calcs'!$I$8:$V$8919,16,FALSE),0)</f>
        <v>5.0899632000000011E-5</v>
      </c>
      <c r="G5026" s="35">
        <f ca="1">IFERROR(VLOOKUP($E5026&amp;"-2",'PTE - Segment Emissions Calcs'!$I$8:$V$8919,16,FALSE),0)</f>
        <v>0</v>
      </c>
      <c r="H5026" s="36">
        <f t="shared" ca="1" si="231"/>
        <v>5.0899632000000011E-5</v>
      </c>
      <c r="I5026" s="37">
        <f ca="1">IFERROR(VLOOKUP($E5026&amp;"-1",'PTE - Segment Emissions Calcs'!$I$8:$X$8919,18,FALSE),0)</f>
        <v>2.2294038816000005E-4</v>
      </c>
      <c r="J5026" s="37">
        <f ca="1">IFERROR(VLOOKUP($E5026&amp;"-2",'PTE - Segment Emissions Calcs'!$I$8:$X$8919,18,FALSE),0)</f>
        <v>0</v>
      </c>
      <c r="K5026" s="37">
        <f t="shared" ca="1" si="232"/>
        <v>2.2294038816000005E-4</v>
      </c>
      <c r="L5026" s="37">
        <f ca="1">IFERROR(VLOOKUP($E5026&amp;"-1",'PTE - Segment Emissions Calcs'!$I$8:$Z$8919,20,FALSE),0)</f>
        <v>2.2294038816000005E-4</v>
      </c>
      <c r="M5026" s="37">
        <f ca="1">IFERROR(VLOOKUP($E5026&amp;"-2",'PTE - Segment Emissions Calcs'!$I$8:$Z$8919,20,FALSE),0)</f>
        <v>0</v>
      </c>
      <c r="N5026" s="37">
        <f t="shared" ca="1" si="233"/>
        <v>2.2294038816000005E-4</v>
      </c>
      <c r="O5026" s="38">
        <f t="array" aca="1" ref="O5026" ca="1">IF($H5026="TOTAL HAP",H5026,MAX(IF('PTE - Segment Emissions Calcs'!$B$8:$B$8919=$B5026,'PTE - Segment Emissions Calcs'!$V$8:$V$8919,)))</f>
        <v>5.0899632000000011E-5</v>
      </c>
      <c r="P5026" s="38">
        <f t="array" aca="1" ref="P5026" ca="1">IF($H5026="TOTAL HAP",K5026,MAX(IF('PTE - Segment Emissions Calcs'!$B$8:$B$8919=$B5026,'PTE - Segment Emissions Calcs'!$X$8:$X$8919,)))</f>
        <v>2.2294038816000005E-4</v>
      </c>
      <c r="Q5026" s="38">
        <f t="array" aca="1" ref="Q5026" ca="1">IF($H5026="TOTAL HAP",N5026,MAX(IF('PTE - Segment Emissions Calcs'!$B$8:$B$8919=$B5026,'PTE - Segment Emissions Calcs'!$Z$8:$Z$8919,)))</f>
        <v>2.2294038816000005E-4</v>
      </c>
      <c r="R5026" s="39"/>
    </row>
    <row r="5027" spans="1:18" x14ac:dyDescent="0.25">
      <c r="A5027" s="71"/>
      <c r="B5027" s="71"/>
      <c r="C5027" s="34" t="s">
        <v>36</v>
      </c>
      <c r="D5027" s="59"/>
      <c r="E5027" s="35"/>
      <c r="F5027" s="35">
        <f ca="1">IFERROR(VLOOKUP($E5027&amp;"-1",'PTE - Segment Emissions Calcs'!$I$8:$V$8919,16,FALSE),0)</f>
        <v>0</v>
      </c>
      <c r="G5027" s="35">
        <f ca="1">IFERROR(VLOOKUP($E5027&amp;"-2",'PTE - Segment Emissions Calcs'!$I$8:$V$8919,16,FALSE),0)</f>
        <v>0</v>
      </c>
      <c r="H5027" s="36">
        <f t="shared" ca="1" si="231"/>
        <v>0</v>
      </c>
      <c r="I5027" s="37">
        <f ca="1">IFERROR(VLOOKUP($E5027&amp;"-1",'PTE - Segment Emissions Calcs'!$I$8:$X$8919,18,FALSE),0)</f>
        <v>0</v>
      </c>
      <c r="J5027" s="37">
        <f ca="1">IFERROR(VLOOKUP($E5027&amp;"-2",'PTE - Segment Emissions Calcs'!$I$8:$X$8919,18,FALSE),0)</f>
        <v>0</v>
      </c>
      <c r="K5027" s="37">
        <f t="shared" ca="1" si="232"/>
        <v>0</v>
      </c>
      <c r="L5027" s="37">
        <f ca="1">IFERROR(VLOOKUP($E5027&amp;"-1",'PTE - Segment Emissions Calcs'!$I$8:$Z$8919,20,FALSE),0)</f>
        <v>0</v>
      </c>
      <c r="M5027" s="37">
        <f ca="1">IFERROR(VLOOKUP($E5027&amp;"-2",'PTE - Segment Emissions Calcs'!$I$8:$Z$8919,20,FALSE),0)</f>
        <v>0</v>
      </c>
      <c r="N5027" s="37">
        <f t="shared" ca="1" si="233"/>
        <v>0</v>
      </c>
      <c r="O5027" s="38">
        <f t="array" aca="1" ref="O5027" ca="1">IF($H5027="TOTAL HAP",H5027,MAX(IF('PTE - Segment Emissions Calcs'!$B$8:$B$8919=$B5027,'PTE - Segment Emissions Calcs'!$V$8:$V$8919,)))</f>
        <v>0</v>
      </c>
      <c r="P5027" s="38">
        <f t="array" aca="1" ref="P5027" ca="1">IF($H5027="TOTAL HAP",K5027,MAX(IF('PTE - Segment Emissions Calcs'!$B$8:$B$8919=$B5027,'PTE - Segment Emissions Calcs'!$X$8:$X$8919,)))</f>
        <v>0</v>
      </c>
      <c r="Q5027" s="38">
        <f t="array" aca="1" ref="Q5027" ca="1">IF($H5027="TOTAL HAP",N5027,MAX(IF('PTE - Segment Emissions Calcs'!$B$8:$B$8919=$B5027,'PTE - Segment Emissions Calcs'!$Z$8:$Z$8919,)))</f>
        <v>0</v>
      </c>
      <c r="R5027" s="39"/>
    </row>
    <row r="5028" spans="1:18" x14ac:dyDescent="0.25">
      <c r="A5028" s="71"/>
      <c r="B5028" s="71"/>
      <c r="C5028" s="34" t="s">
        <v>38</v>
      </c>
      <c r="D5028" s="59"/>
      <c r="E5028" s="35"/>
      <c r="F5028" s="35">
        <f ca="1">IFERROR(VLOOKUP($E5028&amp;"-1",'PTE - Segment Emissions Calcs'!$I$8:$V$8919,16,FALSE),0)</f>
        <v>0</v>
      </c>
      <c r="G5028" s="35">
        <f ca="1">IFERROR(VLOOKUP($E5028&amp;"-2",'PTE - Segment Emissions Calcs'!$I$8:$V$8919,16,FALSE),0)</f>
        <v>0</v>
      </c>
      <c r="H5028" s="36">
        <f t="shared" ca="1" si="231"/>
        <v>0</v>
      </c>
      <c r="I5028" s="37">
        <f ca="1">IFERROR(VLOOKUP($E5028&amp;"-1",'PTE - Segment Emissions Calcs'!$I$8:$X$8919,18,FALSE),0)</f>
        <v>0</v>
      </c>
      <c r="J5028" s="37">
        <f ca="1">IFERROR(VLOOKUP($E5028&amp;"-2",'PTE - Segment Emissions Calcs'!$I$8:$X$8919,18,FALSE),0)</f>
        <v>0</v>
      </c>
      <c r="K5028" s="37">
        <f t="shared" ca="1" si="232"/>
        <v>0</v>
      </c>
      <c r="L5028" s="37">
        <f ca="1">IFERROR(VLOOKUP($E5028&amp;"-1",'PTE - Segment Emissions Calcs'!$I$8:$Z$8919,20,FALSE),0)</f>
        <v>0</v>
      </c>
      <c r="M5028" s="37">
        <f ca="1">IFERROR(VLOOKUP($E5028&amp;"-2",'PTE - Segment Emissions Calcs'!$I$8:$Z$8919,20,FALSE),0)</f>
        <v>0</v>
      </c>
      <c r="N5028" s="37">
        <f t="shared" ca="1" si="233"/>
        <v>0</v>
      </c>
      <c r="O5028" s="38">
        <f t="array" aca="1" ref="O5028" ca="1">IF($H5028="TOTAL HAP",H5028,MAX(IF('PTE - Segment Emissions Calcs'!$B$8:$B$8919=$B5028,'PTE - Segment Emissions Calcs'!$V$8:$V$8919,)))</f>
        <v>0</v>
      </c>
      <c r="P5028" s="38">
        <f t="array" aca="1" ref="P5028" ca="1">IF($H5028="TOTAL HAP",K5028,MAX(IF('PTE - Segment Emissions Calcs'!$B$8:$B$8919=$B5028,'PTE - Segment Emissions Calcs'!$X$8:$X$8919,)))</f>
        <v>0</v>
      </c>
      <c r="Q5028" s="38">
        <f t="array" aca="1" ref="Q5028" ca="1">IF($H5028="TOTAL HAP",N5028,MAX(IF('PTE - Segment Emissions Calcs'!$B$8:$B$8919=$B5028,'PTE - Segment Emissions Calcs'!$Z$8:$Z$8919,)))</f>
        <v>0</v>
      </c>
      <c r="R5028" s="39"/>
    </row>
    <row r="5029" spans="1:18" x14ac:dyDescent="0.25">
      <c r="A5029" s="71"/>
      <c r="B5029" s="71"/>
      <c r="C5029" s="34" t="s">
        <v>185</v>
      </c>
      <c r="D5029" s="59"/>
      <c r="E5029" s="35"/>
      <c r="F5029" s="35">
        <f ca="1">IFERROR(VLOOKUP($E5029&amp;"-1",'PTE - Segment Emissions Calcs'!$I$8:$V$8919,16,FALSE),0)</f>
        <v>0</v>
      </c>
      <c r="G5029" s="35">
        <f ca="1">IFERROR(VLOOKUP($E5029&amp;"-2",'PTE - Segment Emissions Calcs'!$I$8:$V$8919,16,FALSE),0)</f>
        <v>0</v>
      </c>
      <c r="H5029" s="36">
        <f t="shared" ca="1" si="231"/>
        <v>0</v>
      </c>
      <c r="I5029" s="37">
        <f ca="1">IFERROR(VLOOKUP($E5029&amp;"-1",'PTE - Segment Emissions Calcs'!$I$8:$X$8919,18,FALSE),0)</f>
        <v>0</v>
      </c>
      <c r="J5029" s="37">
        <f ca="1">IFERROR(VLOOKUP($E5029&amp;"-2",'PTE - Segment Emissions Calcs'!$I$8:$X$8919,18,FALSE),0)</f>
        <v>0</v>
      </c>
      <c r="K5029" s="37">
        <f t="shared" ca="1" si="232"/>
        <v>0</v>
      </c>
      <c r="L5029" s="37">
        <f ca="1">IFERROR(VLOOKUP($E5029&amp;"-1",'PTE - Segment Emissions Calcs'!$I$8:$Z$8919,20,FALSE),0)</f>
        <v>0</v>
      </c>
      <c r="M5029" s="37">
        <f ca="1">IFERROR(VLOOKUP($E5029&amp;"-2",'PTE - Segment Emissions Calcs'!$I$8:$Z$8919,20,FALSE),0)</f>
        <v>0</v>
      </c>
      <c r="N5029" s="37">
        <f t="shared" ca="1" si="233"/>
        <v>0</v>
      </c>
      <c r="O5029" s="38">
        <f t="array" aca="1" ref="O5029" ca="1">IF($H5029="TOTAL HAP",H5029,MAX(IF('PTE - Segment Emissions Calcs'!$B$8:$B$8919=$B5029,'PTE - Segment Emissions Calcs'!$V$8:$V$8919,)))</f>
        <v>0</v>
      </c>
      <c r="P5029" s="38">
        <f t="array" aca="1" ref="P5029" ca="1">IF($H5029="TOTAL HAP",K5029,MAX(IF('PTE - Segment Emissions Calcs'!$B$8:$B$8919=$B5029,'PTE - Segment Emissions Calcs'!$X$8:$X$8919,)))</f>
        <v>0</v>
      </c>
      <c r="Q5029" s="38">
        <f t="array" aca="1" ref="Q5029" ca="1">IF($H5029="TOTAL HAP",N5029,MAX(IF('PTE - Segment Emissions Calcs'!$B$8:$B$8919=$B5029,'PTE - Segment Emissions Calcs'!$Z$8:$Z$8919,)))</f>
        <v>0</v>
      </c>
      <c r="R5029" s="39"/>
    </row>
    <row r="5030" spans="1:18" x14ac:dyDescent="0.25">
      <c r="A5030" s="71"/>
      <c r="B5030" s="71"/>
      <c r="C5030" s="34" t="s">
        <v>40</v>
      </c>
      <c r="D5030" s="59"/>
      <c r="E5030" s="35"/>
      <c r="F5030" s="35">
        <f ca="1">IFERROR(VLOOKUP($E5030&amp;"-1",'PTE - Segment Emissions Calcs'!$I$8:$V$8919,16,FALSE),0)</f>
        <v>0</v>
      </c>
      <c r="G5030" s="35">
        <f ca="1">IFERROR(VLOOKUP($E5030&amp;"-2",'PTE - Segment Emissions Calcs'!$I$8:$V$8919,16,FALSE),0)</f>
        <v>0</v>
      </c>
      <c r="H5030" s="36">
        <f t="shared" ca="1" si="231"/>
        <v>0</v>
      </c>
      <c r="I5030" s="37">
        <f ca="1">IFERROR(VLOOKUP($E5030&amp;"-1",'PTE - Segment Emissions Calcs'!$I$8:$X$8919,18,FALSE),0)</f>
        <v>0</v>
      </c>
      <c r="J5030" s="37">
        <f ca="1">IFERROR(VLOOKUP($E5030&amp;"-2",'PTE - Segment Emissions Calcs'!$I$8:$X$8919,18,FALSE),0)</f>
        <v>0</v>
      </c>
      <c r="K5030" s="37">
        <f t="shared" ca="1" si="232"/>
        <v>0</v>
      </c>
      <c r="L5030" s="37">
        <f ca="1">IFERROR(VLOOKUP($E5030&amp;"-1",'PTE - Segment Emissions Calcs'!$I$8:$Z$8919,20,FALSE),0)</f>
        <v>0</v>
      </c>
      <c r="M5030" s="37">
        <f ca="1">IFERROR(VLOOKUP($E5030&amp;"-2",'PTE - Segment Emissions Calcs'!$I$8:$Z$8919,20,FALSE),0)</f>
        <v>0</v>
      </c>
      <c r="N5030" s="37">
        <f t="shared" ca="1" si="233"/>
        <v>0</v>
      </c>
      <c r="O5030" s="38">
        <f t="array" aca="1" ref="O5030" ca="1">IF($H5030="TOTAL HAP",H5030,MAX(IF('PTE - Segment Emissions Calcs'!$B$8:$B$8919=$B5030,'PTE - Segment Emissions Calcs'!$V$8:$V$8919,)))</f>
        <v>0</v>
      </c>
      <c r="P5030" s="38">
        <f t="array" aca="1" ref="P5030" ca="1">IF($H5030="TOTAL HAP",K5030,MAX(IF('PTE - Segment Emissions Calcs'!$B$8:$B$8919=$B5030,'PTE - Segment Emissions Calcs'!$X$8:$X$8919,)))</f>
        <v>0</v>
      </c>
      <c r="Q5030" s="38">
        <f t="array" aca="1" ref="Q5030" ca="1">IF($H5030="TOTAL HAP",N5030,MAX(IF('PTE - Segment Emissions Calcs'!$B$8:$B$8919=$B5030,'PTE - Segment Emissions Calcs'!$Z$8:$Z$8919,)))</f>
        <v>0</v>
      </c>
      <c r="R5030" s="39"/>
    </row>
    <row r="5031" spans="1:18" x14ac:dyDescent="0.25">
      <c r="A5031" s="71"/>
      <c r="B5031" s="71"/>
      <c r="C5031" s="34" t="s">
        <v>186</v>
      </c>
      <c r="D5031" s="59"/>
      <c r="E5031" s="35"/>
      <c r="F5031" s="35">
        <f ca="1">IFERROR(VLOOKUP($E5031&amp;"-1",'PTE - Segment Emissions Calcs'!$I$8:$V$8919,16,FALSE),0)</f>
        <v>0</v>
      </c>
      <c r="G5031" s="35">
        <f ca="1">IFERROR(VLOOKUP($E5031&amp;"-2",'PTE - Segment Emissions Calcs'!$I$8:$V$8919,16,FALSE),0)</f>
        <v>0</v>
      </c>
      <c r="H5031" s="36">
        <f t="shared" ca="1" si="231"/>
        <v>0</v>
      </c>
      <c r="I5031" s="37">
        <f ca="1">IFERROR(VLOOKUP($E5031&amp;"-1",'PTE - Segment Emissions Calcs'!$I$8:$X$8919,18,FALSE),0)</f>
        <v>0</v>
      </c>
      <c r="J5031" s="37">
        <f ca="1">IFERROR(VLOOKUP($E5031&amp;"-2",'PTE - Segment Emissions Calcs'!$I$8:$X$8919,18,FALSE),0)</f>
        <v>0</v>
      </c>
      <c r="K5031" s="37">
        <f t="shared" ca="1" si="232"/>
        <v>0</v>
      </c>
      <c r="L5031" s="37">
        <f ca="1">IFERROR(VLOOKUP($E5031&amp;"-1",'PTE - Segment Emissions Calcs'!$I$8:$Z$8919,20,FALSE),0)</f>
        <v>0</v>
      </c>
      <c r="M5031" s="37">
        <f ca="1">IFERROR(VLOOKUP($E5031&amp;"-2",'PTE - Segment Emissions Calcs'!$I$8:$Z$8919,20,FALSE),0)</f>
        <v>0</v>
      </c>
      <c r="N5031" s="37">
        <f t="shared" ca="1" si="233"/>
        <v>0</v>
      </c>
      <c r="O5031" s="38">
        <f t="array" aca="1" ref="O5031" ca="1">IF($H5031="TOTAL HAP",H5031,MAX(IF('PTE - Segment Emissions Calcs'!$B$8:$B$8919=$B5031,'PTE - Segment Emissions Calcs'!$V$8:$V$8919,)))</f>
        <v>0</v>
      </c>
      <c r="P5031" s="38">
        <f t="array" aca="1" ref="P5031" ca="1">IF($H5031="TOTAL HAP",K5031,MAX(IF('PTE - Segment Emissions Calcs'!$B$8:$B$8919=$B5031,'PTE - Segment Emissions Calcs'!$X$8:$X$8919,)))</f>
        <v>0</v>
      </c>
      <c r="Q5031" s="38">
        <f t="array" aca="1" ref="Q5031" ca="1">IF($H5031="TOTAL HAP",N5031,MAX(IF('PTE - Segment Emissions Calcs'!$B$8:$B$8919=$B5031,'PTE - Segment Emissions Calcs'!$Z$8:$Z$8919,)))</f>
        <v>0</v>
      </c>
      <c r="R5031" s="39"/>
    </row>
    <row r="5032" spans="1:18" x14ac:dyDescent="0.25">
      <c r="A5032" s="71"/>
      <c r="B5032" s="71"/>
      <c r="C5032" s="34" t="s">
        <v>172</v>
      </c>
      <c r="D5032" s="59"/>
      <c r="E5032" s="35"/>
      <c r="F5032" s="35">
        <f ca="1">IFERROR(VLOOKUP($E5032&amp;"-1",'PTE - Segment Emissions Calcs'!$I$8:$V$8919,16,FALSE),0)</f>
        <v>6.8130960000000008E-6</v>
      </c>
      <c r="G5032" s="35">
        <f ca="1">IFERROR(VLOOKUP($E5032&amp;"-2",'PTE - Segment Emissions Calcs'!$I$8:$V$8919,16,FALSE),0)</f>
        <v>0</v>
      </c>
      <c r="H5032" s="36">
        <f t="shared" ca="1" si="231"/>
        <v>6.8130960000000008E-6</v>
      </c>
      <c r="I5032" s="37">
        <f ca="1">IFERROR(VLOOKUP($E5032&amp;"-1",'PTE - Segment Emissions Calcs'!$I$8:$X$8919,18,FALSE),0)</f>
        <v>2.9841360480000001E-5</v>
      </c>
      <c r="J5032" s="37">
        <f ca="1">IFERROR(VLOOKUP($E5032&amp;"-2",'PTE - Segment Emissions Calcs'!$I$8:$X$8919,18,FALSE),0)</f>
        <v>0</v>
      </c>
      <c r="K5032" s="37">
        <f t="shared" ca="1" si="232"/>
        <v>2.9841360480000001E-5</v>
      </c>
      <c r="L5032" s="37">
        <f ca="1">IFERROR(VLOOKUP($E5032&amp;"-1",'PTE - Segment Emissions Calcs'!$I$8:$Z$8919,20,FALSE),0)</f>
        <v>2.9841360480000001E-5</v>
      </c>
      <c r="M5032" s="37">
        <f ca="1">IFERROR(VLOOKUP($E5032&amp;"-2",'PTE - Segment Emissions Calcs'!$I$8:$Z$8919,20,FALSE),0)</f>
        <v>0</v>
      </c>
      <c r="N5032" s="37">
        <f t="shared" ca="1" si="233"/>
        <v>2.9841360480000001E-5</v>
      </c>
      <c r="O5032" s="38">
        <f t="array" aca="1" ref="O5032" ca="1">IF($H5032="TOTAL HAP",H5032,MAX(IF('PTE - Segment Emissions Calcs'!$B$8:$B$8919=$B5032,'PTE - Segment Emissions Calcs'!$V$8:$V$8919,)))</f>
        <v>6.8130960000000008E-6</v>
      </c>
      <c r="P5032" s="38">
        <f t="array" aca="1" ref="P5032" ca="1">IF($H5032="TOTAL HAP",K5032,MAX(IF('PTE - Segment Emissions Calcs'!$B$8:$B$8919=$B5032,'PTE - Segment Emissions Calcs'!$X$8:$X$8919,)))</f>
        <v>2.9841360480000001E-5</v>
      </c>
      <c r="Q5032" s="38">
        <f t="array" aca="1" ref="Q5032" ca="1">IF($H5032="TOTAL HAP",N5032,MAX(IF('PTE - Segment Emissions Calcs'!$B$8:$B$8919=$B5032,'PTE - Segment Emissions Calcs'!$Z$8:$Z$8919,)))</f>
        <v>2.9841360480000001E-5</v>
      </c>
      <c r="R5032" s="39"/>
    </row>
    <row r="5033" spans="1:18" x14ac:dyDescent="0.25">
      <c r="A5033" s="71"/>
      <c r="B5033" s="71"/>
      <c r="C5033" s="34" t="s">
        <v>101</v>
      </c>
      <c r="D5033" s="59"/>
      <c r="E5033" s="35"/>
      <c r="F5033" s="35">
        <f ca="1">IFERROR(VLOOKUP($E5033&amp;"-1",'PTE - Segment Emissions Calcs'!$I$8:$V$8919,16,FALSE),0)</f>
        <v>0</v>
      </c>
      <c r="G5033" s="35">
        <f ca="1">IFERROR(VLOOKUP($E5033&amp;"-2",'PTE - Segment Emissions Calcs'!$I$8:$V$8919,16,FALSE),0)</f>
        <v>0</v>
      </c>
      <c r="H5033" s="36">
        <f t="shared" ca="1" si="231"/>
        <v>0</v>
      </c>
      <c r="I5033" s="37">
        <f ca="1">IFERROR(VLOOKUP($E5033&amp;"-1",'PTE - Segment Emissions Calcs'!$I$8:$X$8919,18,FALSE),0)</f>
        <v>0</v>
      </c>
      <c r="J5033" s="37">
        <f ca="1">IFERROR(VLOOKUP($E5033&amp;"-2",'PTE - Segment Emissions Calcs'!$I$8:$X$8919,18,FALSE),0)</f>
        <v>0</v>
      </c>
      <c r="K5033" s="37">
        <f t="shared" ca="1" si="232"/>
        <v>0</v>
      </c>
      <c r="L5033" s="37">
        <f ca="1">IFERROR(VLOOKUP($E5033&amp;"-1",'PTE - Segment Emissions Calcs'!$I$8:$Z$8919,20,FALSE),0)</f>
        <v>0</v>
      </c>
      <c r="M5033" s="37">
        <f ca="1">IFERROR(VLOOKUP($E5033&amp;"-2",'PTE - Segment Emissions Calcs'!$I$8:$Z$8919,20,FALSE),0)</f>
        <v>0</v>
      </c>
      <c r="N5033" s="37">
        <f t="shared" ca="1" si="233"/>
        <v>0</v>
      </c>
      <c r="O5033" s="38">
        <f t="array" aca="1" ref="O5033" ca="1">IF($H5033="TOTAL HAP",H5033,MAX(IF('PTE - Segment Emissions Calcs'!$B$8:$B$8919=$B5033,'PTE - Segment Emissions Calcs'!$V$8:$V$8919,)))</f>
        <v>0</v>
      </c>
      <c r="P5033" s="38">
        <f t="array" aca="1" ref="P5033" ca="1">IF($H5033="TOTAL HAP",K5033,MAX(IF('PTE - Segment Emissions Calcs'!$B$8:$B$8919=$B5033,'PTE - Segment Emissions Calcs'!$X$8:$X$8919,)))</f>
        <v>0</v>
      </c>
      <c r="Q5033" s="38">
        <f t="array" aca="1" ref="Q5033" ca="1">IF($H5033="TOTAL HAP",N5033,MAX(IF('PTE - Segment Emissions Calcs'!$B$8:$B$8919=$B5033,'PTE - Segment Emissions Calcs'!$Z$8:$Z$8919,)))</f>
        <v>0</v>
      </c>
      <c r="R5033" s="39"/>
    </row>
    <row r="5034" spans="1:18" x14ac:dyDescent="0.25">
      <c r="A5034" s="71"/>
      <c r="B5034" s="71"/>
      <c r="C5034" s="34" t="s">
        <v>152</v>
      </c>
      <c r="D5034" s="59"/>
      <c r="E5034" s="35"/>
      <c r="F5034" s="35">
        <f ca="1">IFERROR(VLOOKUP($E5034&amp;"-1",'PTE - Segment Emissions Calcs'!$I$8:$V$8919,16,FALSE),0)</f>
        <v>0</v>
      </c>
      <c r="G5034" s="35">
        <f ca="1">IFERROR(VLOOKUP($E5034&amp;"-2",'PTE - Segment Emissions Calcs'!$I$8:$V$8919,16,FALSE),0)</f>
        <v>0</v>
      </c>
      <c r="H5034" s="36">
        <f t="shared" ca="1" si="231"/>
        <v>0</v>
      </c>
      <c r="I5034" s="37">
        <f ca="1">IFERROR(VLOOKUP($E5034&amp;"-1",'PTE - Segment Emissions Calcs'!$I$8:$X$8919,18,FALSE),0)</f>
        <v>0</v>
      </c>
      <c r="J5034" s="37">
        <f ca="1">IFERROR(VLOOKUP($E5034&amp;"-2",'PTE - Segment Emissions Calcs'!$I$8:$X$8919,18,FALSE),0)</f>
        <v>0</v>
      </c>
      <c r="K5034" s="37">
        <f t="shared" ca="1" si="232"/>
        <v>0</v>
      </c>
      <c r="L5034" s="37">
        <f ca="1">IFERROR(VLOOKUP($E5034&amp;"-1",'PTE - Segment Emissions Calcs'!$I$8:$Z$8919,20,FALSE),0)</f>
        <v>0</v>
      </c>
      <c r="M5034" s="37">
        <f ca="1">IFERROR(VLOOKUP($E5034&amp;"-2",'PTE - Segment Emissions Calcs'!$I$8:$Z$8919,20,FALSE),0)</f>
        <v>0</v>
      </c>
      <c r="N5034" s="37">
        <f t="shared" ca="1" si="233"/>
        <v>0</v>
      </c>
      <c r="O5034" s="38">
        <f t="array" aca="1" ref="O5034" ca="1">IF($H5034="TOTAL HAP",H5034,MAX(IF('PTE - Segment Emissions Calcs'!$B$8:$B$8919=$B5034,'PTE - Segment Emissions Calcs'!$V$8:$V$8919,)))</f>
        <v>0</v>
      </c>
      <c r="P5034" s="38">
        <f t="array" aca="1" ref="P5034" ca="1">IF($H5034="TOTAL HAP",K5034,MAX(IF('PTE - Segment Emissions Calcs'!$B$8:$B$8919=$B5034,'PTE - Segment Emissions Calcs'!$X$8:$X$8919,)))</f>
        <v>0</v>
      </c>
      <c r="Q5034" s="38">
        <f t="array" aca="1" ref="Q5034" ca="1">IF($H5034="TOTAL HAP",N5034,MAX(IF('PTE - Segment Emissions Calcs'!$B$8:$B$8919=$B5034,'PTE - Segment Emissions Calcs'!$Z$8:$Z$8919,)))</f>
        <v>0</v>
      </c>
      <c r="R5034" s="39"/>
    </row>
    <row r="5035" spans="1:18" x14ac:dyDescent="0.25">
      <c r="A5035" s="71"/>
      <c r="B5035" s="71"/>
      <c r="C5035" s="34" t="s">
        <v>42</v>
      </c>
      <c r="D5035" s="59"/>
      <c r="E5035" s="35"/>
      <c r="F5035" s="35">
        <f ca="1">IFERROR(VLOOKUP($E5035&amp;"-1",'PTE - Segment Emissions Calcs'!$I$8:$V$8919,16,FALSE),0)</f>
        <v>0</v>
      </c>
      <c r="G5035" s="35">
        <f ca="1">IFERROR(VLOOKUP($E5035&amp;"-2",'PTE - Segment Emissions Calcs'!$I$8:$V$8919,16,FALSE),0)</f>
        <v>0</v>
      </c>
      <c r="H5035" s="36">
        <f t="shared" ca="1" si="231"/>
        <v>0</v>
      </c>
      <c r="I5035" s="37">
        <f ca="1">IFERROR(VLOOKUP($E5035&amp;"-1",'PTE - Segment Emissions Calcs'!$I$8:$X$8919,18,FALSE),0)</f>
        <v>0</v>
      </c>
      <c r="J5035" s="37">
        <f ca="1">IFERROR(VLOOKUP($E5035&amp;"-2",'PTE - Segment Emissions Calcs'!$I$8:$X$8919,18,FALSE),0)</f>
        <v>0</v>
      </c>
      <c r="K5035" s="37">
        <f t="shared" ca="1" si="232"/>
        <v>0</v>
      </c>
      <c r="L5035" s="37">
        <f ca="1">IFERROR(VLOOKUP($E5035&amp;"-1",'PTE - Segment Emissions Calcs'!$I$8:$Z$8919,20,FALSE),0)</f>
        <v>0</v>
      </c>
      <c r="M5035" s="37">
        <f ca="1">IFERROR(VLOOKUP($E5035&amp;"-2",'PTE - Segment Emissions Calcs'!$I$8:$Z$8919,20,FALSE),0)</f>
        <v>0</v>
      </c>
      <c r="N5035" s="37">
        <f t="shared" ca="1" si="233"/>
        <v>0</v>
      </c>
      <c r="O5035" s="38">
        <f t="array" aca="1" ref="O5035" ca="1">IF($H5035="TOTAL HAP",H5035,MAX(IF('PTE - Segment Emissions Calcs'!$B$8:$B$8919=$B5035,'PTE - Segment Emissions Calcs'!$V$8:$V$8919,)))</f>
        <v>0</v>
      </c>
      <c r="P5035" s="38">
        <f t="array" aca="1" ref="P5035" ca="1">IF($H5035="TOTAL HAP",K5035,MAX(IF('PTE - Segment Emissions Calcs'!$B$8:$B$8919=$B5035,'PTE - Segment Emissions Calcs'!$X$8:$X$8919,)))</f>
        <v>0</v>
      </c>
      <c r="Q5035" s="38">
        <f t="array" aca="1" ref="Q5035" ca="1">IF($H5035="TOTAL HAP",N5035,MAX(IF('PTE - Segment Emissions Calcs'!$B$8:$B$8919=$B5035,'PTE - Segment Emissions Calcs'!$Z$8:$Z$8919,)))</f>
        <v>0</v>
      </c>
      <c r="R5035" s="39"/>
    </row>
    <row r="5036" spans="1:18" x14ac:dyDescent="0.25">
      <c r="A5036" s="71"/>
      <c r="B5036" s="71"/>
      <c r="C5036" s="34" t="s">
        <v>130</v>
      </c>
      <c r="D5036" s="59"/>
      <c r="E5036" s="35"/>
      <c r="F5036" s="35">
        <f ca="1">IFERROR(VLOOKUP($E5036&amp;"-1",'PTE - Segment Emissions Calcs'!$I$8:$V$8919,16,FALSE),0)</f>
        <v>2.3051484000000004E-5</v>
      </c>
      <c r="G5036" s="35">
        <f ca="1">IFERROR(VLOOKUP($E5036&amp;"-2",'PTE - Segment Emissions Calcs'!$I$8:$V$8919,16,FALSE),0)</f>
        <v>0</v>
      </c>
      <c r="H5036" s="36">
        <f t="shared" ca="1" si="231"/>
        <v>2.3051484000000004E-5</v>
      </c>
      <c r="I5036" s="37">
        <f ca="1">IFERROR(VLOOKUP($E5036&amp;"-1",'PTE - Segment Emissions Calcs'!$I$8:$X$8919,18,FALSE),0)</f>
        <v>1.0096549992000002E-4</v>
      </c>
      <c r="J5036" s="37">
        <f ca="1">IFERROR(VLOOKUP($E5036&amp;"-2",'PTE - Segment Emissions Calcs'!$I$8:$X$8919,18,FALSE),0)</f>
        <v>0</v>
      </c>
      <c r="K5036" s="37">
        <f t="shared" ca="1" si="232"/>
        <v>1.0096549992000002E-4</v>
      </c>
      <c r="L5036" s="37">
        <f ca="1">IFERROR(VLOOKUP($E5036&amp;"-1",'PTE - Segment Emissions Calcs'!$I$8:$Z$8919,20,FALSE),0)</f>
        <v>1.0096549992000002E-4</v>
      </c>
      <c r="M5036" s="37">
        <f ca="1">IFERROR(VLOOKUP($E5036&amp;"-2",'PTE - Segment Emissions Calcs'!$I$8:$Z$8919,20,FALSE),0)</f>
        <v>0</v>
      </c>
      <c r="N5036" s="37">
        <f t="shared" ca="1" si="233"/>
        <v>1.0096549992000002E-4</v>
      </c>
      <c r="O5036" s="38">
        <f t="array" aca="1" ref="O5036" ca="1">IF($H5036="TOTAL HAP",H5036,MAX(IF('PTE - Segment Emissions Calcs'!$B$8:$B$8919=$B5036,'PTE - Segment Emissions Calcs'!$V$8:$V$8919,)))</f>
        <v>2.3051484000000004E-5</v>
      </c>
      <c r="P5036" s="38">
        <f t="array" aca="1" ref="P5036" ca="1">IF($H5036="TOTAL HAP",K5036,MAX(IF('PTE - Segment Emissions Calcs'!$B$8:$B$8919=$B5036,'PTE - Segment Emissions Calcs'!$X$8:$X$8919,)))</f>
        <v>1.0096549992000002E-4</v>
      </c>
      <c r="Q5036" s="38">
        <f t="array" aca="1" ref="Q5036" ca="1">IF($H5036="TOTAL HAP",N5036,MAX(IF('PTE - Segment Emissions Calcs'!$B$8:$B$8919=$B5036,'PTE - Segment Emissions Calcs'!$Z$8:$Z$8919,)))</f>
        <v>1.0096549992000002E-4</v>
      </c>
      <c r="R5036" s="39"/>
    </row>
    <row r="5037" spans="1:18" x14ac:dyDescent="0.25">
      <c r="A5037" s="71"/>
      <c r="B5037" s="71"/>
      <c r="C5037" s="34" t="s">
        <v>173</v>
      </c>
      <c r="D5037" s="59"/>
      <c r="E5037" s="35"/>
      <c r="F5037" s="35">
        <f ca="1">IFERROR(VLOOKUP($E5037&amp;"-1",'PTE - Segment Emissions Calcs'!$I$8:$V$8919,16,FALSE),0)</f>
        <v>0</v>
      </c>
      <c r="G5037" s="35">
        <f ca="1">IFERROR(VLOOKUP($E5037&amp;"-2",'PTE - Segment Emissions Calcs'!$I$8:$V$8919,16,FALSE),0)</f>
        <v>0</v>
      </c>
      <c r="H5037" s="36">
        <f t="shared" ca="1" si="231"/>
        <v>0</v>
      </c>
      <c r="I5037" s="37">
        <f ca="1">IFERROR(VLOOKUP($E5037&amp;"-1",'PTE - Segment Emissions Calcs'!$I$8:$X$8919,18,FALSE),0)</f>
        <v>0</v>
      </c>
      <c r="J5037" s="37">
        <f ca="1">IFERROR(VLOOKUP($E5037&amp;"-2",'PTE - Segment Emissions Calcs'!$I$8:$X$8919,18,FALSE),0)</f>
        <v>0</v>
      </c>
      <c r="K5037" s="37">
        <f t="shared" ca="1" si="232"/>
        <v>0</v>
      </c>
      <c r="L5037" s="37">
        <f ca="1">IFERROR(VLOOKUP($E5037&amp;"-1",'PTE - Segment Emissions Calcs'!$I$8:$Z$8919,20,FALSE),0)</f>
        <v>0</v>
      </c>
      <c r="M5037" s="37">
        <f ca="1">IFERROR(VLOOKUP($E5037&amp;"-2",'PTE - Segment Emissions Calcs'!$I$8:$Z$8919,20,FALSE),0)</f>
        <v>0</v>
      </c>
      <c r="N5037" s="37">
        <f t="shared" ca="1" si="233"/>
        <v>0</v>
      </c>
      <c r="O5037" s="38">
        <f t="array" aca="1" ref="O5037" ca="1">IF($H5037="TOTAL HAP",H5037,MAX(IF('PTE - Segment Emissions Calcs'!$B$8:$B$8919=$B5037,'PTE - Segment Emissions Calcs'!$V$8:$V$8919,)))</f>
        <v>0</v>
      </c>
      <c r="P5037" s="38">
        <f t="array" aca="1" ref="P5037" ca="1">IF($H5037="TOTAL HAP",K5037,MAX(IF('PTE - Segment Emissions Calcs'!$B$8:$B$8919=$B5037,'PTE - Segment Emissions Calcs'!$X$8:$X$8919,)))</f>
        <v>0</v>
      </c>
      <c r="Q5037" s="38">
        <f t="array" aca="1" ref="Q5037" ca="1">IF($H5037="TOTAL HAP",N5037,MAX(IF('PTE - Segment Emissions Calcs'!$B$8:$B$8919=$B5037,'PTE - Segment Emissions Calcs'!$Z$8:$Z$8919,)))</f>
        <v>0</v>
      </c>
      <c r="R5037" s="39"/>
    </row>
    <row r="5038" spans="1:18" x14ac:dyDescent="0.25">
      <c r="A5038" s="71"/>
      <c r="B5038" s="71"/>
      <c r="C5038" s="34" t="s">
        <v>43</v>
      </c>
      <c r="D5038" s="59"/>
      <c r="E5038" s="35"/>
      <c r="F5038" s="35">
        <f ca="1">IFERROR(VLOOKUP($E5038&amp;"-1",'PTE - Segment Emissions Calcs'!$I$8:$V$8919,16,FALSE),0)</f>
        <v>0</v>
      </c>
      <c r="G5038" s="35">
        <f ca="1">IFERROR(VLOOKUP($E5038&amp;"-2",'PTE - Segment Emissions Calcs'!$I$8:$V$8919,16,FALSE),0)</f>
        <v>0</v>
      </c>
      <c r="H5038" s="36">
        <f t="shared" ca="1" si="231"/>
        <v>0</v>
      </c>
      <c r="I5038" s="37">
        <f ca="1">IFERROR(VLOOKUP($E5038&amp;"-1",'PTE - Segment Emissions Calcs'!$I$8:$X$8919,18,FALSE),0)</f>
        <v>0</v>
      </c>
      <c r="J5038" s="37">
        <f ca="1">IFERROR(VLOOKUP($E5038&amp;"-2",'PTE - Segment Emissions Calcs'!$I$8:$X$8919,18,FALSE),0)</f>
        <v>0</v>
      </c>
      <c r="K5038" s="37">
        <f t="shared" ca="1" si="232"/>
        <v>0</v>
      </c>
      <c r="L5038" s="37">
        <f ca="1">IFERROR(VLOOKUP($E5038&amp;"-1",'PTE - Segment Emissions Calcs'!$I$8:$Z$8919,20,FALSE),0)</f>
        <v>0</v>
      </c>
      <c r="M5038" s="37">
        <f ca="1">IFERROR(VLOOKUP($E5038&amp;"-2",'PTE - Segment Emissions Calcs'!$I$8:$Z$8919,20,FALSE),0)</f>
        <v>0</v>
      </c>
      <c r="N5038" s="37">
        <f t="shared" ca="1" si="233"/>
        <v>0</v>
      </c>
      <c r="O5038" s="38">
        <f t="array" aca="1" ref="O5038" ca="1">IF($H5038="TOTAL HAP",H5038,MAX(IF('PTE - Segment Emissions Calcs'!$B$8:$B$8919=$B5038,'PTE - Segment Emissions Calcs'!$V$8:$V$8919,)))</f>
        <v>0</v>
      </c>
      <c r="P5038" s="38">
        <f t="array" aca="1" ref="P5038" ca="1">IF($H5038="TOTAL HAP",K5038,MAX(IF('PTE - Segment Emissions Calcs'!$B$8:$B$8919=$B5038,'PTE - Segment Emissions Calcs'!$X$8:$X$8919,)))</f>
        <v>0</v>
      </c>
      <c r="Q5038" s="38">
        <f t="array" aca="1" ref="Q5038" ca="1">IF($H5038="TOTAL HAP",N5038,MAX(IF('PTE - Segment Emissions Calcs'!$B$8:$B$8919=$B5038,'PTE - Segment Emissions Calcs'!$Z$8:$Z$8919,)))</f>
        <v>0</v>
      </c>
      <c r="R5038" s="39"/>
    </row>
    <row r="5039" spans="1:18" x14ac:dyDescent="0.25">
      <c r="A5039" s="71"/>
      <c r="B5039" s="71"/>
      <c r="C5039" s="34" t="s">
        <v>190</v>
      </c>
      <c r="D5039" s="59"/>
      <c r="E5039" s="35"/>
      <c r="F5039" s="35">
        <f ca="1">IFERROR(VLOOKUP($E5039&amp;"-1",'PTE - Segment Emissions Calcs'!$I$8:$V$8919,16,FALSE),0)</f>
        <v>0</v>
      </c>
      <c r="G5039" s="35">
        <f ca="1">IFERROR(VLOOKUP($E5039&amp;"-2",'PTE - Segment Emissions Calcs'!$I$8:$V$8919,16,FALSE),0)</f>
        <v>0</v>
      </c>
      <c r="H5039" s="36">
        <f t="shared" ca="1" si="231"/>
        <v>0</v>
      </c>
      <c r="I5039" s="37">
        <f ca="1">IFERROR(VLOOKUP($E5039&amp;"-1",'PTE - Segment Emissions Calcs'!$I$8:$X$8919,18,FALSE),0)</f>
        <v>0</v>
      </c>
      <c r="J5039" s="37">
        <f ca="1">IFERROR(VLOOKUP($E5039&amp;"-2",'PTE - Segment Emissions Calcs'!$I$8:$X$8919,18,FALSE),0)</f>
        <v>0</v>
      </c>
      <c r="K5039" s="37">
        <f t="shared" ca="1" si="232"/>
        <v>0</v>
      </c>
      <c r="L5039" s="37">
        <f ca="1">IFERROR(VLOOKUP($E5039&amp;"-1",'PTE - Segment Emissions Calcs'!$I$8:$Z$8919,20,FALSE),0)</f>
        <v>0</v>
      </c>
      <c r="M5039" s="37">
        <f ca="1">IFERROR(VLOOKUP($E5039&amp;"-2",'PTE - Segment Emissions Calcs'!$I$8:$Z$8919,20,FALSE),0)</f>
        <v>0</v>
      </c>
      <c r="N5039" s="37">
        <f t="shared" ca="1" si="233"/>
        <v>0</v>
      </c>
      <c r="O5039" s="38">
        <f t="array" aca="1" ref="O5039" ca="1">IF($H5039="TOTAL HAP",H5039,MAX(IF('PTE - Segment Emissions Calcs'!$B$8:$B$8919=$B5039,'PTE - Segment Emissions Calcs'!$V$8:$V$8919,)))</f>
        <v>0</v>
      </c>
      <c r="P5039" s="38">
        <f t="array" aca="1" ref="P5039" ca="1">IF($H5039="TOTAL HAP",K5039,MAX(IF('PTE - Segment Emissions Calcs'!$B$8:$B$8919=$B5039,'PTE - Segment Emissions Calcs'!$X$8:$X$8919,)))</f>
        <v>0</v>
      </c>
      <c r="Q5039" s="38">
        <f t="array" aca="1" ref="Q5039" ca="1">IF($H5039="TOTAL HAP",N5039,MAX(IF('PTE - Segment Emissions Calcs'!$B$8:$B$8919=$B5039,'PTE - Segment Emissions Calcs'!$Z$8:$Z$8919,)))</f>
        <v>0</v>
      </c>
      <c r="R5039" s="39"/>
    </row>
    <row r="5040" spans="1:18" x14ac:dyDescent="0.25">
      <c r="A5040" s="71"/>
      <c r="B5040" s="71"/>
      <c r="C5040" s="34" t="s">
        <v>189</v>
      </c>
      <c r="D5040" s="59"/>
      <c r="E5040" s="35"/>
      <c r="F5040" s="35">
        <f ca="1">IFERROR(VLOOKUP($E5040&amp;"-1",'PTE - Segment Emissions Calcs'!$I$8:$V$8919,16,FALSE),0)</f>
        <v>0</v>
      </c>
      <c r="G5040" s="35">
        <f ca="1">IFERROR(VLOOKUP($E5040&amp;"-2",'PTE - Segment Emissions Calcs'!$I$8:$V$8919,16,FALSE),0)</f>
        <v>0</v>
      </c>
      <c r="H5040" s="36">
        <f t="shared" ca="1" si="231"/>
        <v>0</v>
      </c>
      <c r="I5040" s="37">
        <f ca="1">IFERROR(VLOOKUP($E5040&amp;"-1",'PTE - Segment Emissions Calcs'!$I$8:$X$8919,18,FALSE),0)</f>
        <v>0</v>
      </c>
      <c r="J5040" s="37">
        <f ca="1">IFERROR(VLOOKUP($E5040&amp;"-2",'PTE - Segment Emissions Calcs'!$I$8:$X$8919,18,FALSE),0)</f>
        <v>0</v>
      </c>
      <c r="K5040" s="37">
        <f t="shared" ca="1" si="232"/>
        <v>0</v>
      </c>
      <c r="L5040" s="37">
        <f ca="1">IFERROR(VLOOKUP($E5040&amp;"-1",'PTE - Segment Emissions Calcs'!$I$8:$Z$8919,20,FALSE),0)</f>
        <v>0</v>
      </c>
      <c r="M5040" s="37">
        <f ca="1">IFERROR(VLOOKUP($E5040&amp;"-2",'PTE - Segment Emissions Calcs'!$I$8:$Z$8919,20,FALSE),0)</f>
        <v>0</v>
      </c>
      <c r="N5040" s="37">
        <f t="shared" ca="1" si="233"/>
        <v>0</v>
      </c>
      <c r="O5040" s="38">
        <f t="array" aca="1" ref="O5040" ca="1">IF($H5040="TOTAL HAP",H5040,MAX(IF('PTE - Segment Emissions Calcs'!$B$8:$B$8919=$B5040,'PTE - Segment Emissions Calcs'!$V$8:$V$8919,)))</f>
        <v>0</v>
      </c>
      <c r="P5040" s="38">
        <f t="array" aca="1" ref="P5040" ca="1">IF($H5040="TOTAL HAP",K5040,MAX(IF('PTE - Segment Emissions Calcs'!$B$8:$B$8919=$B5040,'PTE - Segment Emissions Calcs'!$X$8:$X$8919,)))</f>
        <v>0</v>
      </c>
      <c r="Q5040" s="38">
        <f t="array" aca="1" ref="Q5040" ca="1">IF($H5040="TOTAL HAP",N5040,MAX(IF('PTE - Segment Emissions Calcs'!$B$8:$B$8919=$B5040,'PTE - Segment Emissions Calcs'!$Z$8:$Z$8919,)))</f>
        <v>0</v>
      </c>
      <c r="R5040" s="39"/>
    </row>
    <row r="5041" spans="1:18" x14ac:dyDescent="0.25">
      <c r="A5041" s="71"/>
      <c r="B5041" s="71"/>
      <c r="C5041" s="34" t="s">
        <v>191</v>
      </c>
      <c r="D5041" s="59"/>
      <c r="E5041" s="35"/>
      <c r="F5041" s="35">
        <f ca="1">IFERROR(VLOOKUP($E5041&amp;"-1",'PTE - Segment Emissions Calcs'!$I$8:$V$8919,16,FALSE),0)</f>
        <v>0</v>
      </c>
      <c r="G5041" s="35">
        <f ca="1">IFERROR(VLOOKUP($E5041&amp;"-2",'PTE - Segment Emissions Calcs'!$I$8:$V$8919,16,FALSE),0)</f>
        <v>0</v>
      </c>
      <c r="H5041" s="36">
        <f t="shared" ca="1" si="231"/>
        <v>0</v>
      </c>
      <c r="I5041" s="37">
        <f ca="1">IFERROR(VLOOKUP($E5041&amp;"-1",'PTE - Segment Emissions Calcs'!$I$8:$X$8919,18,FALSE),0)</f>
        <v>0</v>
      </c>
      <c r="J5041" s="37">
        <f ca="1">IFERROR(VLOOKUP($E5041&amp;"-2",'PTE - Segment Emissions Calcs'!$I$8:$X$8919,18,FALSE),0)</f>
        <v>0</v>
      </c>
      <c r="K5041" s="37">
        <f t="shared" ca="1" si="232"/>
        <v>0</v>
      </c>
      <c r="L5041" s="37">
        <f ca="1">IFERROR(VLOOKUP($E5041&amp;"-1",'PTE - Segment Emissions Calcs'!$I$8:$Z$8919,20,FALSE),0)</f>
        <v>0</v>
      </c>
      <c r="M5041" s="37">
        <f ca="1">IFERROR(VLOOKUP($E5041&amp;"-2",'PTE - Segment Emissions Calcs'!$I$8:$Z$8919,20,FALSE),0)</f>
        <v>0</v>
      </c>
      <c r="N5041" s="37">
        <f t="shared" ca="1" si="233"/>
        <v>0</v>
      </c>
      <c r="O5041" s="38">
        <f t="array" aca="1" ref="O5041" ca="1">IF($H5041="TOTAL HAP",H5041,MAX(IF('PTE - Segment Emissions Calcs'!$B$8:$B$8919=$B5041,'PTE - Segment Emissions Calcs'!$V$8:$V$8919,)))</f>
        <v>0</v>
      </c>
      <c r="P5041" s="38">
        <f t="array" aca="1" ref="P5041" ca="1">IF($H5041="TOTAL HAP",K5041,MAX(IF('PTE - Segment Emissions Calcs'!$B$8:$B$8919=$B5041,'PTE - Segment Emissions Calcs'!$X$8:$X$8919,)))</f>
        <v>0</v>
      </c>
      <c r="Q5041" s="38">
        <f t="array" aca="1" ref="Q5041" ca="1">IF($H5041="TOTAL HAP",N5041,MAX(IF('PTE - Segment Emissions Calcs'!$B$8:$B$8919=$B5041,'PTE - Segment Emissions Calcs'!$Z$8:$Z$8919,)))</f>
        <v>0</v>
      </c>
      <c r="R5041" s="39"/>
    </row>
    <row r="5042" spans="1:18" x14ac:dyDescent="0.25">
      <c r="A5042" s="71"/>
      <c r="B5042" s="71"/>
      <c r="C5042" s="34" t="s">
        <v>221</v>
      </c>
      <c r="D5042" s="59"/>
      <c r="E5042" s="35"/>
      <c r="F5042" s="35">
        <f ca="1">IFERROR(VLOOKUP($E5042&amp;"-1",'PTE - Segment Emissions Calcs'!$I$8:$V$8919,16,FALSE),0)</f>
        <v>0</v>
      </c>
      <c r="G5042" s="35">
        <f ca="1">IFERROR(VLOOKUP($E5042&amp;"-2",'PTE - Segment Emissions Calcs'!$I$8:$V$8919,16,FALSE),0)</f>
        <v>0</v>
      </c>
      <c r="H5042" s="36">
        <f t="shared" ca="1" si="231"/>
        <v>0</v>
      </c>
      <c r="I5042" s="37">
        <f ca="1">IFERROR(VLOOKUP($E5042&amp;"-1",'PTE - Segment Emissions Calcs'!$I$8:$X$8919,18,FALSE),0)</f>
        <v>0</v>
      </c>
      <c r="J5042" s="37">
        <f ca="1">IFERROR(VLOOKUP($E5042&amp;"-2",'PTE - Segment Emissions Calcs'!$I$8:$X$8919,18,FALSE),0)</f>
        <v>0</v>
      </c>
      <c r="K5042" s="37">
        <f t="shared" ca="1" si="232"/>
        <v>0</v>
      </c>
      <c r="L5042" s="37">
        <f ca="1">IFERROR(VLOOKUP($E5042&amp;"-1",'PTE - Segment Emissions Calcs'!$I$8:$Z$8919,20,FALSE),0)</f>
        <v>0</v>
      </c>
      <c r="M5042" s="37">
        <f ca="1">IFERROR(VLOOKUP($E5042&amp;"-2",'PTE - Segment Emissions Calcs'!$I$8:$Z$8919,20,FALSE),0)</f>
        <v>0</v>
      </c>
      <c r="N5042" s="37">
        <f t="shared" ca="1" si="233"/>
        <v>0</v>
      </c>
      <c r="O5042" s="38">
        <f t="array" aca="1" ref="O5042" ca="1">IF($H5042="TOTAL HAP",H5042,MAX(IF('PTE - Segment Emissions Calcs'!$B$8:$B$8919=$B5042,'PTE - Segment Emissions Calcs'!$V$8:$V$8919,)))</f>
        <v>0</v>
      </c>
      <c r="P5042" s="38">
        <f t="array" aca="1" ref="P5042" ca="1">IF($H5042="TOTAL HAP",K5042,MAX(IF('PTE - Segment Emissions Calcs'!$B$8:$B$8919=$B5042,'PTE - Segment Emissions Calcs'!$X$8:$X$8919,)))</f>
        <v>0</v>
      </c>
      <c r="Q5042" s="38">
        <f t="array" aca="1" ref="Q5042" ca="1">IF($H5042="TOTAL HAP",N5042,MAX(IF('PTE - Segment Emissions Calcs'!$B$8:$B$8919=$B5042,'PTE - Segment Emissions Calcs'!$Z$8:$Z$8919,)))</f>
        <v>0</v>
      </c>
      <c r="R5042" s="39"/>
    </row>
    <row r="5043" spans="1:18" x14ac:dyDescent="0.25">
      <c r="A5043" s="71"/>
      <c r="B5043" s="71"/>
      <c r="C5043" s="34" t="s">
        <v>192</v>
      </c>
      <c r="D5043" s="59"/>
      <c r="E5043" s="35"/>
      <c r="F5043" s="35">
        <f ca="1">IFERROR(VLOOKUP($E5043&amp;"-1",'PTE - Segment Emissions Calcs'!$I$8:$V$8919,16,FALSE),0)</f>
        <v>0</v>
      </c>
      <c r="G5043" s="35">
        <f ca="1">IFERROR(VLOOKUP($E5043&amp;"-2",'PTE - Segment Emissions Calcs'!$I$8:$V$8919,16,FALSE),0)</f>
        <v>0</v>
      </c>
      <c r="H5043" s="36">
        <f t="shared" ca="1" si="231"/>
        <v>0</v>
      </c>
      <c r="I5043" s="37">
        <f ca="1">IFERROR(VLOOKUP($E5043&amp;"-1",'PTE - Segment Emissions Calcs'!$I$8:$X$8919,18,FALSE),0)</f>
        <v>0</v>
      </c>
      <c r="J5043" s="37">
        <f ca="1">IFERROR(VLOOKUP($E5043&amp;"-2",'PTE - Segment Emissions Calcs'!$I$8:$X$8919,18,FALSE),0)</f>
        <v>0</v>
      </c>
      <c r="K5043" s="37">
        <f t="shared" ca="1" si="232"/>
        <v>0</v>
      </c>
      <c r="L5043" s="37">
        <f ca="1">IFERROR(VLOOKUP($E5043&amp;"-1",'PTE - Segment Emissions Calcs'!$I$8:$Z$8919,20,FALSE),0)</f>
        <v>0</v>
      </c>
      <c r="M5043" s="37">
        <f ca="1">IFERROR(VLOOKUP($E5043&amp;"-2",'PTE - Segment Emissions Calcs'!$I$8:$Z$8919,20,FALSE),0)</f>
        <v>0</v>
      </c>
      <c r="N5043" s="37">
        <f t="shared" ca="1" si="233"/>
        <v>0</v>
      </c>
      <c r="O5043" s="38">
        <f t="array" aca="1" ref="O5043" ca="1">IF($H5043="TOTAL HAP",H5043,MAX(IF('PTE - Segment Emissions Calcs'!$B$8:$B$8919=$B5043,'PTE - Segment Emissions Calcs'!$V$8:$V$8919,)))</f>
        <v>0</v>
      </c>
      <c r="P5043" s="38">
        <f t="array" aca="1" ref="P5043" ca="1">IF($H5043="TOTAL HAP",K5043,MAX(IF('PTE - Segment Emissions Calcs'!$B$8:$B$8919=$B5043,'PTE - Segment Emissions Calcs'!$X$8:$X$8919,)))</f>
        <v>0</v>
      </c>
      <c r="Q5043" s="38">
        <f t="array" aca="1" ref="Q5043" ca="1">IF($H5043="TOTAL HAP",N5043,MAX(IF('PTE - Segment Emissions Calcs'!$B$8:$B$8919=$B5043,'PTE - Segment Emissions Calcs'!$Z$8:$Z$8919,)))</f>
        <v>0</v>
      </c>
      <c r="R5043" s="39"/>
    </row>
    <row r="5044" spans="1:18" x14ac:dyDescent="0.25">
      <c r="A5044" s="71"/>
      <c r="B5044" s="71"/>
      <c r="C5044" s="34" t="s">
        <v>193</v>
      </c>
      <c r="D5044" s="59"/>
      <c r="E5044" s="35"/>
      <c r="F5044" s="35">
        <f ca="1">IFERROR(VLOOKUP($E5044&amp;"-1",'PTE - Segment Emissions Calcs'!$I$8:$V$8919,16,FALSE),0)</f>
        <v>0</v>
      </c>
      <c r="G5044" s="35">
        <f ca="1">IFERROR(VLOOKUP($E5044&amp;"-2",'PTE - Segment Emissions Calcs'!$I$8:$V$8919,16,FALSE),0)</f>
        <v>0</v>
      </c>
      <c r="H5044" s="36">
        <f t="shared" ca="1" si="231"/>
        <v>0</v>
      </c>
      <c r="I5044" s="37">
        <f ca="1">IFERROR(VLOOKUP($E5044&amp;"-1",'PTE - Segment Emissions Calcs'!$I$8:$X$8919,18,FALSE),0)</f>
        <v>0</v>
      </c>
      <c r="J5044" s="37">
        <f ca="1">IFERROR(VLOOKUP($E5044&amp;"-2",'PTE - Segment Emissions Calcs'!$I$8:$X$8919,18,FALSE),0)</f>
        <v>0</v>
      </c>
      <c r="K5044" s="37">
        <f t="shared" ca="1" si="232"/>
        <v>0</v>
      </c>
      <c r="L5044" s="37">
        <f ca="1">IFERROR(VLOOKUP($E5044&amp;"-1",'PTE - Segment Emissions Calcs'!$I$8:$Z$8919,20,FALSE),0)</f>
        <v>0</v>
      </c>
      <c r="M5044" s="37">
        <f ca="1">IFERROR(VLOOKUP($E5044&amp;"-2",'PTE - Segment Emissions Calcs'!$I$8:$Z$8919,20,FALSE),0)</f>
        <v>0</v>
      </c>
      <c r="N5044" s="37">
        <f t="shared" ca="1" si="233"/>
        <v>0</v>
      </c>
      <c r="O5044" s="38">
        <f t="array" aca="1" ref="O5044" ca="1">IF($H5044="TOTAL HAP",H5044,MAX(IF('PTE - Segment Emissions Calcs'!$B$8:$B$8919=$B5044,'PTE - Segment Emissions Calcs'!$V$8:$V$8919,)))</f>
        <v>0</v>
      </c>
      <c r="P5044" s="38">
        <f t="array" aca="1" ref="P5044" ca="1">IF($H5044="TOTAL HAP",K5044,MAX(IF('PTE - Segment Emissions Calcs'!$B$8:$B$8919=$B5044,'PTE - Segment Emissions Calcs'!$X$8:$X$8919,)))</f>
        <v>0</v>
      </c>
      <c r="Q5044" s="38">
        <f t="array" aca="1" ref="Q5044" ca="1">IF($H5044="TOTAL HAP",N5044,MAX(IF('PTE - Segment Emissions Calcs'!$B$8:$B$8919=$B5044,'PTE - Segment Emissions Calcs'!$Z$8:$Z$8919,)))</f>
        <v>0</v>
      </c>
      <c r="R5044" s="39"/>
    </row>
    <row r="5045" spans="1:18" x14ac:dyDescent="0.25">
      <c r="A5045" s="71"/>
      <c r="B5045" s="71"/>
      <c r="C5045" s="34" t="s">
        <v>222</v>
      </c>
      <c r="D5045" s="59"/>
      <c r="E5045" s="35"/>
      <c r="F5045" s="35">
        <f ca="1">IFERROR(VLOOKUP($E5045&amp;"-1",'PTE - Segment Emissions Calcs'!$I$8:$V$8919,16,FALSE),0)</f>
        <v>0</v>
      </c>
      <c r="G5045" s="35">
        <f ca="1">IFERROR(VLOOKUP($E5045&amp;"-2",'PTE - Segment Emissions Calcs'!$I$8:$V$8919,16,FALSE),0)</f>
        <v>0</v>
      </c>
      <c r="H5045" s="36">
        <f t="shared" ca="1" si="231"/>
        <v>0</v>
      </c>
      <c r="I5045" s="37">
        <f ca="1">IFERROR(VLOOKUP($E5045&amp;"-1",'PTE - Segment Emissions Calcs'!$I$8:$X$8919,18,FALSE),0)</f>
        <v>0</v>
      </c>
      <c r="J5045" s="37">
        <f ca="1">IFERROR(VLOOKUP($E5045&amp;"-2",'PTE - Segment Emissions Calcs'!$I$8:$X$8919,18,FALSE),0)</f>
        <v>0</v>
      </c>
      <c r="K5045" s="37">
        <f t="shared" ca="1" si="232"/>
        <v>0</v>
      </c>
      <c r="L5045" s="37">
        <f ca="1">IFERROR(VLOOKUP($E5045&amp;"-1",'PTE - Segment Emissions Calcs'!$I$8:$Z$8919,20,FALSE),0)</f>
        <v>0</v>
      </c>
      <c r="M5045" s="37">
        <f ca="1">IFERROR(VLOOKUP($E5045&amp;"-2",'PTE - Segment Emissions Calcs'!$I$8:$Z$8919,20,FALSE),0)</f>
        <v>0</v>
      </c>
      <c r="N5045" s="37">
        <f t="shared" ca="1" si="233"/>
        <v>0</v>
      </c>
      <c r="O5045" s="38">
        <f t="array" aca="1" ref="O5045" ca="1">IF($H5045="TOTAL HAP",H5045,MAX(IF('PTE - Segment Emissions Calcs'!$B$8:$B$8919=$B5045,'PTE - Segment Emissions Calcs'!$V$8:$V$8919,)))</f>
        <v>0</v>
      </c>
      <c r="P5045" s="38">
        <f t="array" aca="1" ref="P5045" ca="1">IF($H5045="TOTAL HAP",K5045,MAX(IF('PTE - Segment Emissions Calcs'!$B$8:$B$8919=$B5045,'PTE - Segment Emissions Calcs'!$X$8:$X$8919,)))</f>
        <v>0</v>
      </c>
      <c r="Q5045" s="38">
        <f t="array" aca="1" ref="Q5045" ca="1">IF($H5045="TOTAL HAP",N5045,MAX(IF('PTE - Segment Emissions Calcs'!$B$8:$B$8919=$B5045,'PTE - Segment Emissions Calcs'!$Z$8:$Z$8919,)))</f>
        <v>0</v>
      </c>
      <c r="R5045" s="39"/>
    </row>
    <row r="5046" spans="1:18" x14ac:dyDescent="0.25">
      <c r="A5046" s="71"/>
      <c r="B5046" s="71"/>
      <c r="C5046" s="34" t="s">
        <v>86</v>
      </c>
      <c r="D5046" s="59"/>
      <c r="E5046" s="35"/>
      <c r="F5046" s="35">
        <f ca="1">IFERROR(VLOOKUP($E5046&amp;"-1",'PTE - Segment Emissions Calcs'!$I$8:$V$8919,16,FALSE),0)</f>
        <v>0</v>
      </c>
      <c r="G5046" s="35">
        <f ca="1">IFERROR(VLOOKUP($E5046&amp;"-2",'PTE - Segment Emissions Calcs'!$I$8:$V$8919,16,FALSE),0)</f>
        <v>0</v>
      </c>
      <c r="H5046" s="36">
        <f t="shared" ca="1" si="231"/>
        <v>0</v>
      </c>
      <c r="I5046" s="37">
        <f ca="1">IFERROR(VLOOKUP($E5046&amp;"-1",'PTE - Segment Emissions Calcs'!$I$8:$X$8919,18,FALSE),0)</f>
        <v>0</v>
      </c>
      <c r="J5046" s="37">
        <f ca="1">IFERROR(VLOOKUP($E5046&amp;"-2",'PTE - Segment Emissions Calcs'!$I$8:$X$8919,18,FALSE),0)</f>
        <v>0</v>
      </c>
      <c r="K5046" s="37">
        <f t="shared" ca="1" si="232"/>
        <v>0</v>
      </c>
      <c r="L5046" s="37">
        <f ca="1">IFERROR(VLOOKUP($E5046&amp;"-1",'PTE - Segment Emissions Calcs'!$I$8:$Z$8919,20,FALSE),0)</f>
        <v>0</v>
      </c>
      <c r="M5046" s="37">
        <f ca="1">IFERROR(VLOOKUP($E5046&amp;"-2",'PTE - Segment Emissions Calcs'!$I$8:$Z$8919,20,FALSE),0)</f>
        <v>0</v>
      </c>
      <c r="N5046" s="37">
        <f t="shared" ca="1" si="233"/>
        <v>0</v>
      </c>
      <c r="O5046" s="38">
        <f t="array" aca="1" ref="O5046" ca="1">IF($H5046="TOTAL HAP",H5046,MAX(IF('PTE - Segment Emissions Calcs'!$B$8:$B$8919=$B5046,'PTE - Segment Emissions Calcs'!$V$8:$V$8919,)))</f>
        <v>0</v>
      </c>
      <c r="P5046" s="38">
        <f t="array" aca="1" ref="P5046" ca="1">IF($H5046="TOTAL HAP",K5046,MAX(IF('PTE - Segment Emissions Calcs'!$B$8:$B$8919=$B5046,'PTE - Segment Emissions Calcs'!$X$8:$X$8919,)))</f>
        <v>0</v>
      </c>
      <c r="Q5046" s="38">
        <f t="array" aca="1" ref="Q5046" ca="1">IF($H5046="TOTAL HAP",N5046,MAX(IF('PTE - Segment Emissions Calcs'!$B$8:$B$8919=$B5046,'PTE - Segment Emissions Calcs'!$Z$8:$Z$8919,)))</f>
        <v>0</v>
      </c>
      <c r="R5046" s="39"/>
    </row>
    <row r="5047" spans="1:18" x14ac:dyDescent="0.25">
      <c r="A5047" s="71"/>
      <c r="B5047" s="71"/>
      <c r="C5047" s="34" t="s">
        <v>66</v>
      </c>
      <c r="D5047" s="59"/>
      <c r="E5047" s="35"/>
      <c r="F5047" s="35">
        <f ca="1">IFERROR(VLOOKUP($E5047&amp;"-1",'PTE - Segment Emissions Calcs'!$I$8:$V$8919,16,FALSE),0)</f>
        <v>7.4389028000000005E-5</v>
      </c>
      <c r="G5047" s="35">
        <f ca="1">IFERROR(VLOOKUP($E5047&amp;"-2",'PTE - Segment Emissions Calcs'!$I$8:$V$8919,16,FALSE),0)</f>
        <v>0</v>
      </c>
      <c r="H5047" s="36">
        <f t="shared" ca="1" si="231"/>
        <v>7.4389028000000005E-5</v>
      </c>
      <c r="I5047" s="37">
        <f ca="1">IFERROR(VLOOKUP($E5047&amp;"-1",'PTE - Segment Emissions Calcs'!$I$8:$X$8919,18,FALSE),0)</f>
        <v>3.2582394264000001E-4</v>
      </c>
      <c r="J5047" s="37">
        <f ca="1">IFERROR(VLOOKUP($E5047&amp;"-2",'PTE - Segment Emissions Calcs'!$I$8:$X$8919,18,FALSE),0)</f>
        <v>0</v>
      </c>
      <c r="K5047" s="37">
        <f t="shared" ca="1" si="232"/>
        <v>3.2582394264000001E-4</v>
      </c>
      <c r="L5047" s="37">
        <f ca="1">IFERROR(VLOOKUP($E5047&amp;"-1",'PTE - Segment Emissions Calcs'!$I$8:$Z$8919,20,FALSE),0)</f>
        <v>3.2582394264000001E-4</v>
      </c>
      <c r="M5047" s="37">
        <f ca="1">IFERROR(VLOOKUP($E5047&amp;"-2",'PTE - Segment Emissions Calcs'!$I$8:$Z$8919,20,FALSE),0)</f>
        <v>0</v>
      </c>
      <c r="N5047" s="37">
        <f t="shared" ca="1" si="233"/>
        <v>3.2582394264000001E-4</v>
      </c>
      <c r="O5047" s="38">
        <f t="array" aca="1" ref="O5047" ca="1">IF($H5047="TOTAL HAP",H5047,MAX(IF('PTE - Segment Emissions Calcs'!$B$8:$B$8919=$B5047,'PTE - Segment Emissions Calcs'!$V$8:$V$8919,)))</f>
        <v>7.4389028000000005E-5</v>
      </c>
      <c r="P5047" s="38">
        <f t="array" aca="1" ref="P5047" ca="1">IF($H5047="TOTAL HAP",K5047,MAX(IF('PTE - Segment Emissions Calcs'!$B$8:$B$8919=$B5047,'PTE - Segment Emissions Calcs'!$X$8:$X$8919,)))</f>
        <v>3.2582394264000001E-4</v>
      </c>
      <c r="Q5047" s="38">
        <f t="array" aca="1" ref="Q5047" ca="1">IF($H5047="TOTAL HAP",N5047,MAX(IF('PTE - Segment Emissions Calcs'!$B$8:$B$8919=$B5047,'PTE - Segment Emissions Calcs'!$Z$8:$Z$8919,)))</f>
        <v>3.2582394264000001E-4</v>
      </c>
      <c r="R5047" s="39"/>
    </row>
    <row r="5048" spans="1:18" x14ac:dyDescent="0.25">
      <c r="A5048" s="71"/>
      <c r="B5048" s="71"/>
      <c r="C5048" s="34" t="s">
        <v>45</v>
      </c>
      <c r="D5048" s="59"/>
      <c r="E5048" s="35"/>
      <c r="F5048" s="35">
        <f ca="1">IFERROR(VLOOKUP($E5048&amp;"-1",'PTE - Segment Emissions Calcs'!$I$8:$V$8919,16,FALSE),0)</f>
        <v>0</v>
      </c>
      <c r="G5048" s="35">
        <f ca="1">IFERROR(VLOOKUP($E5048&amp;"-2",'PTE - Segment Emissions Calcs'!$I$8:$V$8919,16,FALSE),0)</f>
        <v>0</v>
      </c>
      <c r="H5048" s="36">
        <f t="shared" ca="1" si="231"/>
        <v>0</v>
      </c>
      <c r="I5048" s="37">
        <f ca="1">IFERROR(VLOOKUP($E5048&amp;"-1",'PTE - Segment Emissions Calcs'!$I$8:$X$8919,18,FALSE),0)</f>
        <v>0</v>
      </c>
      <c r="J5048" s="37">
        <f ca="1">IFERROR(VLOOKUP($E5048&amp;"-2",'PTE - Segment Emissions Calcs'!$I$8:$X$8919,18,FALSE),0)</f>
        <v>0</v>
      </c>
      <c r="K5048" s="37">
        <f t="shared" ca="1" si="232"/>
        <v>0</v>
      </c>
      <c r="L5048" s="37">
        <f ca="1">IFERROR(VLOOKUP($E5048&amp;"-1",'PTE - Segment Emissions Calcs'!$I$8:$Z$8919,20,FALSE),0)</f>
        <v>0</v>
      </c>
      <c r="M5048" s="37">
        <f ca="1">IFERROR(VLOOKUP($E5048&amp;"-2",'PTE - Segment Emissions Calcs'!$I$8:$Z$8919,20,FALSE),0)</f>
        <v>0</v>
      </c>
      <c r="N5048" s="37">
        <f t="shared" ca="1" si="233"/>
        <v>0</v>
      </c>
      <c r="O5048" s="38">
        <f t="array" aca="1" ref="O5048" ca="1">IF($H5048="TOTAL HAP",H5048,MAX(IF('PTE - Segment Emissions Calcs'!$B$8:$B$8919=$B5048,'PTE - Segment Emissions Calcs'!$V$8:$V$8919,)))</f>
        <v>0</v>
      </c>
      <c r="P5048" s="38">
        <f t="array" aca="1" ref="P5048" ca="1">IF($H5048="TOTAL HAP",K5048,MAX(IF('PTE - Segment Emissions Calcs'!$B$8:$B$8919=$B5048,'PTE - Segment Emissions Calcs'!$X$8:$X$8919,)))</f>
        <v>0</v>
      </c>
      <c r="Q5048" s="38">
        <f t="array" aca="1" ref="Q5048" ca="1">IF($H5048="TOTAL HAP",N5048,MAX(IF('PTE - Segment Emissions Calcs'!$B$8:$B$8919=$B5048,'PTE - Segment Emissions Calcs'!$Z$8:$Z$8919,)))</f>
        <v>0</v>
      </c>
      <c r="R5048" s="39"/>
    </row>
    <row r="5049" spans="1:18" x14ac:dyDescent="0.25">
      <c r="A5049" s="71"/>
      <c r="B5049" s="71"/>
      <c r="C5049" s="34" t="s">
        <v>46</v>
      </c>
      <c r="D5049" s="59"/>
      <c r="E5049" s="35"/>
      <c r="F5049" s="35">
        <f ca="1">IFERROR(VLOOKUP($E5049&amp;"-1",'PTE - Segment Emissions Calcs'!$I$8:$V$8919,16,FALSE),0)</f>
        <v>0</v>
      </c>
      <c r="G5049" s="35">
        <f ca="1">IFERROR(VLOOKUP($E5049&amp;"-2",'PTE - Segment Emissions Calcs'!$I$8:$V$8919,16,FALSE),0)</f>
        <v>0</v>
      </c>
      <c r="H5049" s="36">
        <f t="shared" ca="1" si="231"/>
        <v>0</v>
      </c>
      <c r="I5049" s="37">
        <f ca="1">IFERROR(VLOOKUP($E5049&amp;"-1",'PTE - Segment Emissions Calcs'!$I$8:$X$8919,18,FALSE),0)</f>
        <v>0</v>
      </c>
      <c r="J5049" s="37">
        <f ca="1">IFERROR(VLOOKUP($E5049&amp;"-2",'PTE - Segment Emissions Calcs'!$I$8:$X$8919,18,FALSE),0)</f>
        <v>0</v>
      </c>
      <c r="K5049" s="37">
        <f t="shared" ca="1" si="232"/>
        <v>0</v>
      </c>
      <c r="L5049" s="37">
        <f ca="1">IFERROR(VLOOKUP($E5049&amp;"-1",'PTE - Segment Emissions Calcs'!$I$8:$Z$8919,20,FALSE),0)</f>
        <v>0</v>
      </c>
      <c r="M5049" s="37">
        <f ca="1">IFERROR(VLOOKUP($E5049&amp;"-2",'PTE - Segment Emissions Calcs'!$I$8:$Z$8919,20,FALSE),0)</f>
        <v>0</v>
      </c>
      <c r="N5049" s="37">
        <f t="shared" ca="1" si="233"/>
        <v>0</v>
      </c>
      <c r="O5049" s="38">
        <f t="array" aca="1" ref="O5049" ca="1">IF($H5049="TOTAL HAP",H5049,MAX(IF('PTE - Segment Emissions Calcs'!$B$8:$B$8919=$B5049,'PTE - Segment Emissions Calcs'!$V$8:$V$8919,)))</f>
        <v>0</v>
      </c>
      <c r="P5049" s="38">
        <f t="array" aca="1" ref="P5049" ca="1">IF($H5049="TOTAL HAP",K5049,MAX(IF('PTE - Segment Emissions Calcs'!$B$8:$B$8919=$B5049,'PTE - Segment Emissions Calcs'!$X$8:$X$8919,)))</f>
        <v>0</v>
      </c>
      <c r="Q5049" s="38">
        <f t="array" aca="1" ref="Q5049" ca="1">IF($H5049="TOTAL HAP",N5049,MAX(IF('PTE - Segment Emissions Calcs'!$B$8:$B$8919=$B5049,'PTE - Segment Emissions Calcs'!$Z$8:$Z$8919,)))</f>
        <v>0</v>
      </c>
      <c r="R5049" s="39"/>
    </row>
    <row r="5050" spans="1:18" x14ac:dyDescent="0.25">
      <c r="A5050" s="71"/>
      <c r="B5050" s="71"/>
      <c r="C5050" s="34" t="s">
        <v>48</v>
      </c>
      <c r="D5050" s="59"/>
      <c r="E5050" s="35"/>
      <c r="F5050" s="35">
        <f ca="1">IFERROR(VLOOKUP($E5050&amp;"-1",'PTE - Segment Emissions Calcs'!$I$8:$V$8919,16,FALSE),0)</f>
        <v>1.7405983600000003E-4</v>
      </c>
      <c r="G5050" s="35">
        <f ca="1">IFERROR(VLOOKUP($E5050&amp;"-2",'PTE - Segment Emissions Calcs'!$I$8:$V$8919,16,FALSE),0)</f>
        <v>0</v>
      </c>
      <c r="H5050" s="36">
        <f t="shared" ca="1" si="231"/>
        <v>1.7405983600000003E-4</v>
      </c>
      <c r="I5050" s="37">
        <f ca="1">IFERROR(VLOOKUP($E5050&amp;"-1",'PTE - Segment Emissions Calcs'!$I$8:$X$8919,18,FALSE),0)</f>
        <v>7.6238208168000015E-4</v>
      </c>
      <c r="J5050" s="37">
        <f ca="1">IFERROR(VLOOKUP($E5050&amp;"-2",'PTE - Segment Emissions Calcs'!$I$8:$X$8919,18,FALSE),0)</f>
        <v>0</v>
      </c>
      <c r="K5050" s="37">
        <f t="shared" ca="1" si="232"/>
        <v>7.6238208168000015E-4</v>
      </c>
      <c r="L5050" s="37">
        <f ca="1">IFERROR(VLOOKUP($E5050&amp;"-1",'PTE - Segment Emissions Calcs'!$I$8:$Z$8919,20,FALSE),0)</f>
        <v>7.6238208168000015E-4</v>
      </c>
      <c r="M5050" s="37">
        <f ca="1">IFERROR(VLOOKUP($E5050&amp;"-2",'PTE - Segment Emissions Calcs'!$I$8:$Z$8919,20,FALSE),0)</f>
        <v>0</v>
      </c>
      <c r="N5050" s="37">
        <f t="shared" ca="1" si="233"/>
        <v>7.6238208168000015E-4</v>
      </c>
      <c r="O5050" s="38">
        <f t="array" aca="1" ref="O5050" ca="1">IF($H5050="TOTAL HAP",H5050,MAX(IF('PTE - Segment Emissions Calcs'!$B$8:$B$8919=$B5050,'PTE - Segment Emissions Calcs'!$V$8:$V$8919,)))</f>
        <v>1.7405983600000003E-4</v>
      </c>
      <c r="P5050" s="38">
        <f t="array" aca="1" ref="P5050" ca="1">IF($H5050="TOTAL HAP",K5050,MAX(IF('PTE - Segment Emissions Calcs'!$B$8:$B$8919=$B5050,'PTE - Segment Emissions Calcs'!$X$8:$X$8919,)))</f>
        <v>7.6238208168000015E-4</v>
      </c>
      <c r="Q5050" s="38">
        <f t="array" aca="1" ref="Q5050" ca="1">IF($H5050="TOTAL HAP",N5050,MAX(IF('PTE - Segment Emissions Calcs'!$B$8:$B$8919=$B5050,'PTE - Segment Emissions Calcs'!$Z$8:$Z$8919,)))</f>
        <v>7.6238208168000015E-4</v>
      </c>
      <c r="R5050" s="39"/>
    </row>
    <row r="5051" spans="1:18" x14ac:dyDescent="0.25">
      <c r="A5051" s="71"/>
      <c r="B5051" s="71"/>
      <c r="C5051" s="34" t="s">
        <v>223</v>
      </c>
      <c r="D5051" s="59"/>
      <c r="E5051" s="35"/>
      <c r="F5051" s="35">
        <f ca="1">IFERROR(VLOOKUP($E5051&amp;"-1",'PTE - Segment Emissions Calcs'!$I$8:$V$8919,16,FALSE),0)</f>
        <v>0</v>
      </c>
      <c r="G5051" s="35">
        <f ca="1">IFERROR(VLOOKUP($E5051&amp;"-2",'PTE - Segment Emissions Calcs'!$I$8:$V$8919,16,FALSE),0)</f>
        <v>0</v>
      </c>
      <c r="H5051" s="36">
        <f t="shared" ca="1" si="231"/>
        <v>0</v>
      </c>
      <c r="I5051" s="37">
        <f ca="1">IFERROR(VLOOKUP($E5051&amp;"-1",'PTE - Segment Emissions Calcs'!$I$8:$X$8919,18,FALSE),0)</f>
        <v>0</v>
      </c>
      <c r="J5051" s="37">
        <f ca="1">IFERROR(VLOOKUP($E5051&amp;"-2",'PTE - Segment Emissions Calcs'!$I$8:$X$8919,18,FALSE),0)</f>
        <v>0</v>
      </c>
      <c r="K5051" s="37">
        <f t="shared" ca="1" si="232"/>
        <v>0</v>
      </c>
      <c r="L5051" s="37">
        <f ca="1">IFERROR(VLOOKUP($E5051&amp;"-1",'PTE - Segment Emissions Calcs'!$I$8:$Z$8919,20,FALSE),0)</f>
        <v>0</v>
      </c>
      <c r="M5051" s="37">
        <f ca="1">IFERROR(VLOOKUP($E5051&amp;"-2",'PTE - Segment Emissions Calcs'!$I$8:$Z$8919,20,FALSE),0)</f>
        <v>0</v>
      </c>
      <c r="N5051" s="37">
        <f t="shared" ca="1" si="233"/>
        <v>0</v>
      </c>
      <c r="O5051" s="38">
        <f t="array" aca="1" ref="O5051" ca="1">IF($H5051="TOTAL HAP",H5051,MAX(IF('PTE - Segment Emissions Calcs'!$B$8:$B$8919=$B5051,'PTE - Segment Emissions Calcs'!$V$8:$V$8919,)))</f>
        <v>0</v>
      </c>
      <c r="P5051" s="38">
        <f t="array" aca="1" ref="P5051" ca="1">IF($H5051="TOTAL HAP",K5051,MAX(IF('PTE - Segment Emissions Calcs'!$B$8:$B$8919=$B5051,'PTE - Segment Emissions Calcs'!$X$8:$X$8919,)))</f>
        <v>0</v>
      </c>
      <c r="Q5051" s="38">
        <f t="array" aca="1" ref="Q5051" ca="1">IF($H5051="TOTAL HAP",N5051,MAX(IF('PTE - Segment Emissions Calcs'!$B$8:$B$8919=$B5051,'PTE - Segment Emissions Calcs'!$Z$8:$Z$8919,)))</f>
        <v>0</v>
      </c>
      <c r="R5051" s="39"/>
    </row>
    <row r="5052" spans="1:18" x14ac:dyDescent="0.25">
      <c r="A5052" s="71"/>
      <c r="B5052" s="71"/>
      <c r="C5052" s="34" t="s">
        <v>49</v>
      </c>
      <c r="D5052" s="59"/>
      <c r="E5052" s="35"/>
      <c r="F5052" s="35">
        <f ca="1">IFERROR(VLOOKUP($E5052&amp;"-1",'PTE - Segment Emissions Calcs'!$I$8:$V$8919,16,FALSE),0)</f>
        <v>0</v>
      </c>
      <c r="G5052" s="35">
        <f ca="1">IFERROR(VLOOKUP($E5052&amp;"-2",'PTE - Segment Emissions Calcs'!$I$8:$V$8919,16,FALSE),0)</f>
        <v>0</v>
      </c>
      <c r="H5052" s="36">
        <f t="shared" ca="1" si="231"/>
        <v>0</v>
      </c>
      <c r="I5052" s="37">
        <f ca="1">IFERROR(VLOOKUP($E5052&amp;"-1",'PTE - Segment Emissions Calcs'!$I$8:$X$8919,18,FALSE),0)</f>
        <v>0</v>
      </c>
      <c r="J5052" s="37">
        <f ca="1">IFERROR(VLOOKUP($E5052&amp;"-2",'PTE - Segment Emissions Calcs'!$I$8:$X$8919,18,FALSE),0)</f>
        <v>0</v>
      </c>
      <c r="K5052" s="37">
        <f t="shared" ca="1" si="232"/>
        <v>0</v>
      </c>
      <c r="L5052" s="37">
        <f ca="1">IFERROR(VLOOKUP($E5052&amp;"-1",'PTE - Segment Emissions Calcs'!$I$8:$Z$8919,20,FALSE),0)</f>
        <v>0</v>
      </c>
      <c r="M5052" s="37">
        <f ca="1">IFERROR(VLOOKUP($E5052&amp;"-2",'PTE - Segment Emissions Calcs'!$I$8:$Z$8919,20,FALSE),0)</f>
        <v>0</v>
      </c>
      <c r="N5052" s="37">
        <f t="shared" ca="1" si="233"/>
        <v>0</v>
      </c>
      <c r="O5052" s="38">
        <f t="array" aca="1" ref="O5052" ca="1">IF($H5052="TOTAL HAP",H5052,MAX(IF('PTE - Segment Emissions Calcs'!$B$8:$B$8919=$B5052,'PTE - Segment Emissions Calcs'!$V$8:$V$8919,)))</f>
        <v>0</v>
      </c>
      <c r="P5052" s="38">
        <f t="array" aca="1" ref="P5052" ca="1">IF($H5052="TOTAL HAP",K5052,MAX(IF('PTE - Segment Emissions Calcs'!$B$8:$B$8919=$B5052,'PTE - Segment Emissions Calcs'!$X$8:$X$8919,)))</f>
        <v>0</v>
      </c>
      <c r="Q5052" s="38">
        <f t="array" aca="1" ref="Q5052" ca="1">IF($H5052="TOTAL HAP",N5052,MAX(IF('PTE - Segment Emissions Calcs'!$B$8:$B$8919=$B5052,'PTE - Segment Emissions Calcs'!$Z$8:$Z$8919,)))</f>
        <v>0</v>
      </c>
      <c r="R5052" s="39"/>
    </row>
    <row r="5053" spans="1:18" x14ac:dyDescent="0.25">
      <c r="A5053" s="71"/>
      <c r="B5053" s="71"/>
      <c r="C5053" s="34" t="s">
        <v>60</v>
      </c>
      <c r="D5053" s="59"/>
      <c r="E5053" s="35"/>
      <c r="F5053" s="35">
        <f ca="1">IFERROR(VLOOKUP($E5053&amp;"-1",'PTE - Segment Emissions Calcs'!$I$8:$V$8919,16,FALSE),0)</f>
        <v>0</v>
      </c>
      <c r="G5053" s="35">
        <f ca="1">IFERROR(VLOOKUP($E5053&amp;"-2",'PTE - Segment Emissions Calcs'!$I$8:$V$8919,16,FALSE),0)</f>
        <v>0</v>
      </c>
      <c r="H5053" s="36">
        <f t="shared" ca="1" si="231"/>
        <v>0</v>
      </c>
      <c r="I5053" s="37">
        <f ca="1">IFERROR(VLOOKUP($E5053&amp;"-1",'PTE - Segment Emissions Calcs'!$I$8:$X$8919,18,FALSE),0)</f>
        <v>0</v>
      </c>
      <c r="J5053" s="37">
        <f ca="1">IFERROR(VLOOKUP($E5053&amp;"-2",'PTE - Segment Emissions Calcs'!$I$8:$X$8919,18,FALSE),0)</f>
        <v>0</v>
      </c>
      <c r="K5053" s="37">
        <f t="shared" ca="1" si="232"/>
        <v>0</v>
      </c>
      <c r="L5053" s="37">
        <f ca="1">IFERROR(VLOOKUP($E5053&amp;"-1",'PTE - Segment Emissions Calcs'!$I$8:$Z$8919,20,FALSE),0)</f>
        <v>0</v>
      </c>
      <c r="M5053" s="37">
        <f ca="1">IFERROR(VLOOKUP($E5053&amp;"-2",'PTE - Segment Emissions Calcs'!$I$8:$Z$8919,20,FALSE),0)</f>
        <v>0</v>
      </c>
      <c r="N5053" s="37">
        <f t="shared" ca="1" si="233"/>
        <v>0</v>
      </c>
      <c r="O5053" s="38">
        <f t="array" aca="1" ref="O5053" ca="1">IF($H5053="TOTAL HAP",H5053,MAX(IF('PTE - Segment Emissions Calcs'!$B$8:$B$8919=$B5053,'PTE - Segment Emissions Calcs'!$V$8:$V$8919,)))</f>
        <v>0</v>
      </c>
      <c r="P5053" s="38">
        <f t="array" aca="1" ref="P5053" ca="1">IF($H5053="TOTAL HAP",K5053,MAX(IF('PTE - Segment Emissions Calcs'!$B$8:$B$8919=$B5053,'PTE - Segment Emissions Calcs'!$X$8:$X$8919,)))</f>
        <v>0</v>
      </c>
      <c r="Q5053" s="38">
        <f t="array" aca="1" ref="Q5053" ca="1">IF($H5053="TOTAL HAP",N5053,MAX(IF('PTE - Segment Emissions Calcs'!$B$8:$B$8919=$B5053,'PTE - Segment Emissions Calcs'!$Z$8:$Z$8919,)))</f>
        <v>0</v>
      </c>
      <c r="R5053" s="39"/>
    </row>
    <row r="5054" spans="1:18" x14ac:dyDescent="0.25">
      <c r="A5054" s="71"/>
      <c r="B5054" s="71"/>
      <c r="C5054" s="34" t="s">
        <v>224</v>
      </c>
      <c r="D5054" s="59"/>
      <c r="E5054" s="35"/>
      <c r="F5054" s="35">
        <f ca="1">IFERROR(VLOOKUP($E5054&amp;"-1",'PTE - Segment Emissions Calcs'!$I$8:$V$8919,16,FALSE),0)</f>
        <v>3.0552000000000001E-8</v>
      </c>
      <c r="G5054" s="35">
        <f ca="1">IFERROR(VLOOKUP($E5054&amp;"-2",'PTE - Segment Emissions Calcs'!$I$8:$V$8919,16,FALSE),0)</f>
        <v>0</v>
      </c>
      <c r="H5054" s="36">
        <f t="shared" ca="1" si="231"/>
        <v>3.0552000000000001E-8</v>
      </c>
      <c r="I5054" s="37">
        <f ca="1">IFERROR(VLOOKUP($E5054&amp;"-1",'PTE - Segment Emissions Calcs'!$I$8:$X$8919,18,FALSE),0)</f>
        <v>1.3381775999999999E-7</v>
      </c>
      <c r="J5054" s="37">
        <f ca="1">IFERROR(VLOOKUP($E5054&amp;"-2",'PTE - Segment Emissions Calcs'!$I$8:$X$8919,18,FALSE),0)</f>
        <v>0</v>
      </c>
      <c r="K5054" s="37">
        <f t="shared" ca="1" si="232"/>
        <v>1.3381775999999999E-7</v>
      </c>
      <c r="L5054" s="37">
        <f ca="1">IFERROR(VLOOKUP($E5054&amp;"-1",'PTE - Segment Emissions Calcs'!$I$8:$Z$8919,20,FALSE),0)</f>
        <v>1.3381775999999999E-7</v>
      </c>
      <c r="M5054" s="37">
        <f ca="1">IFERROR(VLOOKUP($E5054&amp;"-2",'PTE - Segment Emissions Calcs'!$I$8:$Z$8919,20,FALSE),0)</f>
        <v>0</v>
      </c>
      <c r="N5054" s="37">
        <f t="shared" ca="1" si="233"/>
        <v>1.3381775999999999E-7</v>
      </c>
      <c r="O5054" s="38">
        <f t="array" aca="1" ref="O5054" ca="1">IF($H5054="TOTAL HAP",H5054,MAX(IF('PTE - Segment Emissions Calcs'!$B$8:$B$8919=$B5054,'PTE - Segment Emissions Calcs'!$V$8:$V$8919,)))</f>
        <v>3.0552000000000001E-8</v>
      </c>
      <c r="P5054" s="38">
        <f t="array" aca="1" ref="P5054" ca="1">IF($H5054="TOTAL HAP",K5054,MAX(IF('PTE - Segment Emissions Calcs'!$B$8:$B$8919=$B5054,'PTE - Segment Emissions Calcs'!$X$8:$X$8919,)))</f>
        <v>1.3381775999999999E-7</v>
      </c>
      <c r="Q5054" s="38">
        <f t="array" aca="1" ref="Q5054" ca="1">IF($H5054="TOTAL HAP",N5054,MAX(IF('PTE - Segment Emissions Calcs'!$B$8:$B$8919=$B5054,'PTE - Segment Emissions Calcs'!$Z$8:$Z$8919,)))</f>
        <v>1.3381775999999999E-7</v>
      </c>
      <c r="R5054" s="39"/>
    </row>
    <row r="5055" spans="1:18" x14ac:dyDescent="0.25">
      <c r="A5055" s="71"/>
      <c r="B5055" s="71"/>
      <c r="C5055" s="34" t="s">
        <v>225</v>
      </c>
      <c r="D5055" s="59"/>
      <c r="E5055" s="35"/>
      <c r="F5055" s="35">
        <f ca="1">IFERROR(VLOOKUP($E5055&amp;"-1",'PTE - Segment Emissions Calcs'!$I$8:$V$8919,16,FALSE),0)</f>
        <v>0</v>
      </c>
      <c r="G5055" s="35">
        <f ca="1">IFERROR(VLOOKUP($E5055&amp;"-2",'PTE - Segment Emissions Calcs'!$I$8:$V$8919,16,FALSE),0)</f>
        <v>0</v>
      </c>
      <c r="H5055" s="36">
        <f t="shared" ca="1" si="231"/>
        <v>0</v>
      </c>
      <c r="I5055" s="37">
        <f ca="1">IFERROR(VLOOKUP($E5055&amp;"-1",'PTE - Segment Emissions Calcs'!$I$8:$X$8919,18,FALSE),0)</f>
        <v>0</v>
      </c>
      <c r="J5055" s="37">
        <f ca="1">IFERROR(VLOOKUP($E5055&amp;"-2",'PTE - Segment Emissions Calcs'!$I$8:$X$8919,18,FALSE),0)</f>
        <v>0</v>
      </c>
      <c r="K5055" s="37">
        <f t="shared" ca="1" si="232"/>
        <v>0</v>
      </c>
      <c r="L5055" s="37">
        <f ca="1">IFERROR(VLOOKUP($E5055&amp;"-1",'PTE - Segment Emissions Calcs'!$I$8:$Z$8919,20,FALSE),0)</f>
        <v>0</v>
      </c>
      <c r="M5055" s="37">
        <f ca="1">IFERROR(VLOOKUP($E5055&amp;"-2",'PTE - Segment Emissions Calcs'!$I$8:$Z$8919,20,FALSE),0)</f>
        <v>0</v>
      </c>
      <c r="N5055" s="37">
        <f t="shared" ca="1" si="233"/>
        <v>0</v>
      </c>
      <c r="O5055" s="38">
        <f t="array" aca="1" ref="O5055" ca="1">IF($H5055="TOTAL HAP",H5055,MAX(IF('PTE - Segment Emissions Calcs'!$B$8:$B$8919=$B5055,'PTE - Segment Emissions Calcs'!$V$8:$V$8919,)))</f>
        <v>0</v>
      </c>
      <c r="P5055" s="38">
        <f t="array" aca="1" ref="P5055" ca="1">IF($H5055="TOTAL HAP",K5055,MAX(IF('PTE - Segment Emissions Calcs'!$B$8:$B$8919=$B5055,'PTE - Segment Emissions Calcs'!$X$8:$X$8919,)))</f>
        <v>0</v>
      </c>
      <c r="Q5055" s="38">
        <f t="array" aca="1" ref="Q5055" ca="1">IF($H5055="TOTAL HAP",N5055,MAX(IF('PTE - Segment Emissions Calcs'!$B$8:$B$8919=$B5055,'PTE - Segment Emissions Calcs'!$Z$8:$Z$8919,)))</f>
        <v>0</v>
      </c>
      <c r="R5055" s="39"/>
    </row>
    <row r="5056" spans="1:18" x14ac:dyDescent="0.25">
      <c r="A5056" s="71"/>
      <c r="B5056" s="71"/>
      <c r="C5056" s="34" t="s">
        <v>98</v>
      </c>
      <c r="D5056" s="59"/>
      <c r="E5056" s="35"/>
      <c r="F5056" s="35">
        <f ca="1">IFERROR(VLOOKUP($E5056&amp;"-1",'PTE - Segment Emissions Calcs'!$I$8:$V$8919,16,FALSE),0)</f>
        <v>3.0552000000000001E-8</v>
      </c>
      <c r="G5056" s="35">
        <f ca="1">IFERROR(VLOOKUP($E5056&amp;"-2",'PTE - Segment Emissions Calcs'!$I$8:$V$8919,16,FALSE),0)</f>
        <v>0</v>
      </c>
      <c r="H5056" s="36">
        <f t="shared" ca="1" si="231"/>
        <v>3.0552000000000001E-8</v>
      </c>
      <c r="I5056" s="37">
        <f ca="1">IFERROR(VLOOKUP($E5056&amp;"-1",'PTE - Segment Emissions Calcs'!$I$8:$X$8919,18,FALSE),0)</f>
        <v>1.3381775999999999E-7</v>
      </c>
      <c r="J5056" s="37">
        <f ca="1">IFERROR(VLOOKUP($E5056&amp;"-2",'PTE - Segment Emissions Calcs'!$I$8:$X$8919,18,FALSE),0)</f>
        <v>0</v>
      </c>
      <c r="K5056" s="37">
        <f t="shared" ca="1" si="232"/>
        <v>1.3381775999999999E-7</v>
      </c>
      <c r="L5056" s="37">
        <f ca="1">IFERROR(VLOOKUP($E5056&amp;"-1",'PTE - Segment Emissions Calcs'!$I$8:$Z$8919,20,FALSE),0)</f>
        <v>1.3381775999999999E-7</v>
      </c>
      <c r="M5056" s="37">
        <f ca="1">IFERROR(VLOOKUP($E5056&amp;"-2",'PTE - Segment Emissions Calcs'!$I$8:$Z$8919,20,FALSE),0)</f>
        <v>0</v>
      </c>
      <c r="N5056" s="37">
        <f t="shared" ca="1" si="233"/>
        <v>1.3381775999999999E-7</v>
      </c>
      <c r="O5056" s="38">
        <f t="array" aca="1" ref="O5056" ca="1">IF($H5056="TOTAL HAP",H5056,MAX(IF('PTE - Segment Emissions Calcs'!$B$8:$B$8919=$B5056,'PTE - Segment Emissions Calcs'!$V$8:$V$8919,)))</f>
        <v>3.0552000000000001E-8</v>
      </c>
      <c r="P5056" s="38">
        <f t="array" aca="1" ref="P5056" ca="1">IF($H5056="TOTAL HAP",K5056,MAX(IF('PTE - Segment Emissions Calcs'!$B$8:$B$8919=$B5056,'PTE - Segment Emissions Calcs'!$X$8:$X$8919,)))</f>
        <v>1.3381775999999999E-7</v>
      </c>
      <c r="Q5056" s="38">
        <f t="array" aca="1" ref="Q5056" ca="1">IF($H5056="TOTAL HAP",N5056,MAX(IF('PTE - Segment Emissions Calcs'!$B$8:$B$8919=$B5056,'PTE - Segment Emissions Calcs'!$Z$8:$Z$8919,)))</f>
        <v>1.3381775999999999E-7</v>
      </c>
      <c r="R5056" s="39"/>
    </row>
    <row r="5057" spans="1:18" x14ac:dyDescent="0.25">
      <c r="A5057" s="71"/>
      <c r="B5057" s="71"/>
      <c r="C5057" s="34" t="s">
        <v>226</v>
      </c>
      <c r="D5057" s="59"/>
      <c r="E5057" s="35"/>
      <c r="F5057" s="35">
        <f ca="1">IFERROR(VLOOKUP($E5057&amp;"-1",'PTE - Segment Emissions Calcs'!$I$8:$V$8919,16,FALSE),0)</f>
        <v>3.0552000000000001E-8</v>
      </c>
      <c r="G5057" s="35">
        <f ca="1">IFERROR(VLOOKUP($E5057&amp;"-2",'PTE - Segment Emissions Calcs'!$I$8:$V$8919,16,FALSE),0)</f>
        <v>0</v>
      </c>
      <c r="H5057" s="36">
        <f t="shared" ca="1" si="231"/>
        <v>3.0552000000000001E-8</v>
      </c>
      <c r="I5057" s="37">
        <f ca="1">IFERROR(VLOOKUP($E5057&amp;"-1",'PTE - Segment Emissions Calcs'!$I$8:$X$8919,18,FALSE),0)</f>
        <v>1.3381775999999999E-7</v>
      </c>
      <c r="J5057" s="37">
        <f ca="1">IFERROR(VLOOKUP($E5057&amp;"-2",'PTE - Segment Emissions Calcs'!$I$8:$X$8919,18,FALSE),0)</f>
        <v>0</v>
      </c>
      <c r="K5057" s="37">
        <f t="shared" ca="1" si="232"/>
        <v>1.3381775999999999E-7</v>
      </c>
      <c r="L5057" s="37">
        <f ca="1">IFERROR(VLOOKUP($E5057&amp;"-1",'PTE - Segment Emissions Calcs'!$I$8:$Z$8919,20,FALSE),0)</f>
        <v>1.3381775999999999E-7</v>
      </c>
      <c r="M5057" s="37">
        <f ca="1">IFERROR(VLOOKUP($E5057&amp;"-2",'PTE - Segment Emissions Calcs'!$I$8:$Z$8919,20,FALSE),0)</f>
        <v>0</v>
      </c>
      <c r="N5057" s="37">
        <f t="shared" ca="1" si="233"/>
        <v>1.3381775999999999E-7</v>
      </c>
      <c r="O5057" s="38">
        <f t="array" aca="1" ref="O5057" ca="1">IF($H5057="TOTAL HAP",H5057,MAX(IF('PTE - Segment Emissions Calcs'!$B$8:$B$8919=$B5057,'PTE - Segment Emissions Calcs'!$V$8:$V$8919,)))</f>
        <v>3.0552000000000001E-8</v>
      </c>
      <c r="P5057" s="38">
        <f t="array" aca="1" ref="P5057" ca="1">IF($H5057="TOTAL HAP",K5057,MAX(IF('PTE - Segment Emissions Calcs'!$B$8:$B$8919=$B5057,'PTE - Segment Emissions Calcs'!$X$8:$X$8919,)))</f>
        <v>1.3381775999999999E-7</v>
      </c>
      <c r="Q5057" s="38">
        <f t="array" aca="1" ref="Q5057" ca="1">IF($H5057="TOTAL HAP",N5057,MAX(IF('PTE - Segment Emissions Calcs'!$B$8:$B$8919=$B5057,'PTE - Segment Emissions Calcs'!$Z$8:$Z$8919,)))</f>
        <v>1.3381775999999999E-7</v>
      </c>
      <c r="R5057" s="39"/>
    </row>
    <row r="5058" spans="1:18" x14ac:dyDescent="0.25">
      <c r="A5058" s="71"/>
      <c r="B5058" s="71"/>
      <c r="C5058" s="34" t="s">
        <v>50</v>
      </c>
      <c r="D5058" s="59"/>
      <c r="E5058" s="35"/>
      <c r="F5058" s="35">
        <f ca="1">IFERROR(VLOOKUP($E5058&amp;"-1",'PTE - Segment Emissions Calcs'!$I$8:$V$8919,16,FALSE),0)</f>
        <v>3.3301680000000005E-5</v>
      </c>
      <c r="G5058" s="35">
        <f ca="1">IFERROR(VLOOKUP($E5058&amp;"-2",'PTE - Segment Emissions Calcs'!$I$8:$V$8919,16,FALSE),0)</f>
        <v>0</v>
      </c>
      <c r="H5058" s="36">
        <f t="shared" ca="1" si="231"/>
        <v>3.3301680000000005E-5</v>
      </c>
      <c r="I5058" s="37">
        <f ca="1">IFERROR(VLOOKUP($E5058&amp;"-1",'PTE - Segment Emissions Calcs'!$I$8:$X$8919,18,FALSE),0)</f>
        <v>1.4586135840000003E-4</v>
      </c>
      <c r="J5058" s="37">
        <f ca="1">IFERROR(VLOOKUP($E5058&amp;"-2",'PTE - Segment Emissions Calcs'!$I$8:$X$8919,18,FALSE),0)</f>
        <v>0</v>
      </c>
      <c r="K5058" s="37">
        <f t="shared" ca="1" si="232"/>
        <v>1.4586135840000003E-4</v>
      </c>
      <c r="L5058" s="37">
        <f ca="1">IFERROR(VLOOKUP($E5058&amp;"-1",'PTE - Segment Emissions Calcs'!$I$8:$Z$8919,20,FALSE),0)</f>
        <v>1.4586135840000003E-4</v>
      </c>
      <c r="M5058" s="37">
        <f ca="1">IFERROR(VLOOKUP($E5058&amp;"-2",'PTE - Segment Emissions Calcs'!$I$8:$Z$8919,20,FALSE),0)</f>
        <v>0</v>
      </c>
      <c r="N5058" s="37">
        <f t="shared" ca="1" si="233"/>
        <v>1.4586135840000003E-4</v>
      </c>
      <c r="O5058" s="38">
        <f t="array" aca="1" ref="O5058" ca="1">IF($H5058="TOTAL HAP",H5058,MAX(IF('PTE - Segment Emissions Calcs'!$B$8:$B$8919=$B5058,'PTE - Segment Emissions Calcs'!$V$8:$V$8919,)))</f>
        <v>3.3301680000000005E-5</v>
      </c>
      <c r="P5058" s="38">
        <f t="array" aca="1" ref="P5058" ca="1">IF($H5058="TOTAL HAP",K5058,MAX(IF('PTE - Segment Emissions Calcs'!$B$8:$B$8919=$B5058,'PTE - Segment Emissions Calcs'!$X$8:$X$8919,)))</f>
        <v>1.4586135840000003E-4</v>
      </c>
      <c r="Q5058" s="38">
        <f t="array" aca="1" ref="Q5058" ca="1">IF($H5058="TOTAL HAP",N5058,MAX(IF('PTE - Segment Emissions Calcs'!$B$8:$B$8919=$B5058,'PTE - Segment Emissions Calcs'!$Z$8:$Z$8919,)))</f>
        <v>1.4586135840000003E-4</v>
      </c>
      <c r="R5058" s="39"/>
    </row>
    <row r="5059" spans="1:18" x14ac:dyDescent="0.25">
      <c r="A5059" s="71"/>
      <c r="B5059" s="71"/>
      <c r="C5059" s="34" t="s">
        <v>95</v>
      </c>
      <c r="D5059" s="59"/>
      <c r="E5059" s="35"/>
      <c r="F5059" s="35">
        <f ca="1">IFERROR(VLOOKUP($E5059&amp;"-1",'PTE - Segment Emissions Calcs'!$I$8:$V$8919,16,FALSE),0)</f>
        <v>0</v>
      </c>
      <c r="G5059" s="35">
        <f ca="1">IFERROR(VLOOKUP($E5059&amp;"-2",'PTE - Segment Emissions Calcs'!$I$8:$V$8919,16,FALSE),0)</f>
        <v>0</v>
      </c>
      <c r="H5059" s="36">
        <f t="shared" ca="1" si="231"/>
        <v>0</v>
      </c>
      <c r="I5059" s="37">
        <f ca="1">IFERROR(VLOOKUP($E5059&amp;"-1",'PTE - Segment Emissions Calcs'!$I$8:$X$8919,18,FALSE),0)</f>
        <v>0</v>
      </c>
      <c r="J5059" s="37">
        <f ca="1">IFERROR(VLOOKUP($E5059&amp;"-2",'PTE - Segment Emissions Calcs'!$I$8:$X$8919,18,FALSE),0)</f>
        <v>0</v>
      </c>
      <c r="K5059" s="37">
        <f t="shared" ca="1" si="232"/>
        <v>0</v>
      </c>
      <c r="L5059" s="37">
        <f ca="1">IFERROR(VLOOKUP($E5059&amp;"-1",'PTE - Segment Emissions Calcs'!$I$8:$Z$8919,20,FALSE),0)</f>
        <v>0</v>
      </c>
      <c r="M5059" s="37">
        <f ca="1">IFERROR(VLOOKUP($E5059&amp;"-2",'PTE - Segment Emissions Calcs'!$I$8:$Z$8919,20,FALSE),0)</f>
        <v>0</v>
      </c>
      <c r="N5059" s="37">
        <f t="shared" ca="1" si="233"/>
        <v>0</v>
      </c>
      <c r="O5059" s="38">
        <f t="array" aca="1" ref="O5059" ca="1">IF($H5059="TOTAL HAP",H5059,MAX(IF('PTE - Segment Emissions Calcs'!$B$8:$B$8919=$B5059,'PTE - Segment Emissions Calcs'!$V$8:$V$8919,)))</f>
        <v>0</v>
      </c>
      <c r="P5059" s="38">
        <f t="array" aca="1" ref="P5059" ca="1">IF($H5059="TOTAL HAP",K5059,MAX(IF('PTE - Segment Emissions Calcs'!$B$8:$B$8919=$B5059,'PTE - Segment Emissions Calcs'!$X$8:$X$8919,)))</f>
        <v>0</v>
      </c>
      <c r="Q5059" s="38">
        <f t="array" aca="1" ref="Q5059" ca="1">IF($H5059="TOTAL HAP",N5059,MAX(IF('PTE - Segment Emissions Calcs'!$B$8:$B$8919=$B5059,'PTE - Segment Emissions Calcs'!$Z$8:$Z$8919,)))</f>
        <v>0</v>
      </c>
      <c r="R5059" s="39"/>
    </row>
    <row r="5060" spans="1:18" x14ac:dyDescent="0.25">
      <c r="A5060" s="71"/>
      <c r="B5060" s="71"/>
      <c r="C5060" s="34" t="s">
        <v>51</v>
      </c>
      <c r="D5060" s="59"/>
      <c r="E5060" s="35"/>
      <c r="F5060" s="35">
        <f ca="1">IFERROR(VLOOKUP($E5060&amp;"-1",'PTE - Segment Emissions Calcs'!$I$8:$V$8919,16,FALSE),0)</f>
        <v>0</v>
      </c>
      <c r="G5060" s="35">
        <f ca="1">IFERROR(VLOOKUP($E5060&amp;"-2",'PTE - Segment Emissions Calcs'!$I$8:$V$8919,16,FALSE),0)</f>
        <v>0</v>
      </c>
      <c r="H5060" s="36">
        <f t="shared" ca="1" si="231"/>
        <v>0</v>
      </c>
      <c r="I5060" s="37">
        <f ca="1">IFERROR(VLOOKUP($E5060&amp;"-1",'PTE - Segment Emissions Calcs'!$I$8:$X$8919,18,FALSE),0)</f>
        <v>0</v>
      </c>
      <c r="J5060" s="37">
        <f ca="1">IFERROR(VLOOKUP($E5060&amp;"-2",'PTE - Segment Emissions Calcs'!$I$8:$X$8919,18,FALSE),0)</f>
        <v>0</v>
      </c>
      <c r="K5060" s="37">
        <f t="shared" ca="1" si="232"/>
        <v>0</v>
      </c>
      <c r="L5060" s="37">
        <f ca="1">IFERROR(VLOOKUP($E5060&amp;"-1",'PTE - Segment Emissions Calcs'!$I$8:$Z$8919,20,FALSE),0)</f>
        <v>0</v>
      </c>
      <c r="M5060" s="37">
        <f ca="1">IFERROR(VLOOKUP($E5060&amp;"-2",'PTE - Segment Emissions Calcs'!$I$8:$Z$8919,20,FALSE),0)</f>
        <v>0</v>
      </c>
      <c r="N5060" s="37">
        <f t="shared" ca="1" si="233"/>
        <v>0</v>
      </c>
      <c r="O5060" s="38">
        <f t="array" aca="1" ref="O5060" ca="1">IF($H5060="TOTAL HAP",H5060,MAX(IF('PTE - Segment Emissions Calcs'!$B$8:$B$8919=$B5060,'PTE - Segment Emissions Calcs'!$V$8:$V$8919,)))</f>
        <v>0</v>
      </c>
      <c r="P5060" s="38">
        <f t="array" aca="1" ref="P5060" ca="1">IF($H5060="TOTAL HAP",K5060,MAX(IF('PTE - Segment Emissions Calcs'!$B$8:$B$8919=$B5060,'PTE - Segment Emissions Calcs'!$X$8:$X$8919,)))</f>
        <v>0</v>
      </c>
      <c r="Q5060" s="38">
        <f t="array" aca="1" ref="Q5060" ca="1">IF($H5060="TOTAL HAP",N5060,MAX(IF('PTE - Segment Emissions Calcs'!$B$8:$B$8919=$B5060,'PTE - Segment Emissions Calcs'!$Z$8:$Z$8919,)))</f>
        <v>0</v>
      </c>
      <c r="R5060" s="39"/>
    </row>
    <row r="5061" spans="1:18" x14ac:dyDescent="0.25">
      <c r="A5061" s="71"/>
      <c r="B5061" s="71"/>
      <c r="C5061" s="34" t="s">
        <v>67</v>
      </c>
      <c r="D5061" s="59"/>
      <c r="E5061" s="35"/>
      <c r="F5061" s="35">
        <f ca="1">IFERROR(VLOOKUP($E5061&amp;"-1",'PTE - Segment Emissions Calcs'!$I$8:$V$8919,16,FALSE),0)</f>
        <v>0</v>
      </c>
      <c r="G5061" s="35">
        <f ca="1">IFERROR(VLOOKUP($E5061&amp;"-2",'PTE - Segment Emissions Calcs'!$I$8:$V$8919,16,FALSE),0)</f>
        <v>0</v>
      </c>
      <c r="H5061" s="36">
        <f t="shared" ca="1" si="231"/>
        <v>0</v>
      </c>
      <c r="I5061" s="37">
        <f ca="1">IFERROR(VLOOKUP($E5061&amp;"-1",'PTE - Segment Emissions Calcs'!$I$8:$X$8919,18,FALSE),0)</f>
        <v>0</v>
      </c>
      <c r="J5061" s="37">
        <f ca="1">IFERROR(VLOOKUP($E5061&amp;"-2",'PTE - Segment Emissions Calcs'!$I$8:$X$8919,18,FALSE),0)</f>
        <v>0</v>
      </c>
      <c r="K5061" s="37">
        <f t="shared" ca="1" si="232"/>
        <v>0</v>
      </c>
      <c r="L5061" s="37">
        <f ca="1">IFERROR(VLOOKUP($E5061&amp;"-1",'PTE - Segment Emissions Calcs'!$I$8:$Z$8919,20,FALSE),0)</f>
        <v>0</v>
      </c>
      <c r="M5061" s="37">
        <f ca="1">IFERROR(VLOOKUP($E5061&amp;"-2",'PTE - Segment Emissions Calcs'!$I$8:$Z$8919,20,FALSE),0)</f>
        <v>0</v>
      </c>
      <c r="N5061" s="37">
        <f t="shared" ca="1" si="233"/>
        <v>0</v>
      </c>
      <c r="O5061" s="38">
        <f t="array" aca="1" ref="O5061" ca="1">IF($H5061="TOTAL HAP",H5061,MAX(IF('PTE - Segment Emissions Calcs'!$B$8:$B$8919=$B5061,'PTE - Segment Emissions Calcs'!$V$8:$V$8919,)))</f>
        <v>0</v>
      </c>
      <c r="P5061" s="38">
        <f t="array" aca="1" ref="P5061" ca="1">IF($H5061="TOTAL HAP",K5061,MAX(IF('PTE - Segment Emissions Calcs'!$B$8:$B$8919=$B5061,'PTE - Segment Emissions Calcs'!$X$8:$X$8919,)))</f>
        <v>0</v>
      </c>
      <c r="Q5061" s="38">
        <f t="array" aca="1" ref="Q5061" ca="1">IF($H5061="TOTAL HAP",N5061,MAX(IF('PTE - Segment Emissions Calcs'!$B$8:$B$8919=$B5061,'PTE - Segment Emissions Calcs'!$Z$8:$Z$8919,)))</f>
        <v>0</v>
      </c>
      <c r="R5061" s="39"/>
    </row>
    <row r="5062" spans="1:18" x14ac:dyDescent="0.25">
      <c r="A5062" s="71"/>
      <c r="B5062" s="71"/>
      <c r="C5062" s="34" t="s">
        <v>127</v>
      </c>
      <c r="D5062" s="59"/>
      <c r="E5062" s="35"/>
      <c r="F5062" s="35">
        <f ca="1">IFERROR(VLOOKUP($E5062&amp;"-1",'PTE - Segment Emissions Calcs'!$I$8:$V$8919,16,FALSE),0)</f>
        <v>0</v>
      </c>
      <c r="G5062" s="35">
        <f ca="1">IFERROR(VLOOKUP($E5062&amp;"-2",'PTE - Segment Emissions Calcs'!$I$8:$V$8919,16,FALSE),0)</f>
        <v>0</v>
      </c>
      <c r="H5062" s="36">
        <f t="shared" ca="1" si="231"/>
        <v>0</v>
      </c>
      <c r="I5062" s="37">
        <f ca="1">IFERROR(VLOOKUP($E5062&amp;"-1",'PTE - Segment Emissions Calcs'!$I$8:$X$8919,18,FALSE),0)</f>
        <v>0</v>
      </c>
      <c r="J5062" s="37">
        <f ca="1">IFERROR(VLOOKUP($E5062&amp;"-2",'PTE - Segment Emissions Calcs'!$I$8:$X$8919,18,FALSE),0)</f>
        <v>0</v>
      </c>
      <c r="K5062" s="37">
        <f t="shared" ca="1" si="232"/>
        <v>0</v>
      </c>
      <c r="L5062" s="37">
        <f ca="1">IFERROR(VLOOKUP($E5062&amp;"-1",'PTE - Segment Emissions Calcs'!$I$8:$Z$8919,20,FALSE),0)</f>
        <v>0</v>
      </c>
      <c r="M5062" s="37">
        <f ca="1">IFERROR(VLOOKUP($E5062&amp;"-2",'PTE - Segment Emissions Calcs'!$I$8:$Z$8919,20,FALSE),0)</f>
        <v>0</v>
      </c>
      <c r="N5062" s="37">
        <f t="shared" ca="1" si="233"/>
        <v>0</v>
      </c>
      <c r="O5062" s="38">
        <f t="array" aca="1" ref="O5062" ca="1">IF($H5062="TOTAL HAP",H5062,MAX(IF('PTE - Segment Emissions Calcs'!$B$8:$B$8919=$B5062,'PTE - Segment Emissions Calcs'!$V$8:$V$8919,)))</f>
        <v>0</v>
      </c>
      <c r="P5062" s="38">
        <f t="array" aca="1" ref="P5062" ca="1">IF($H5062="TOTAL HAP",K5062,MAX(IF('PTE - Segment Emissions Calcs'!$B$8:$B$8919=$B5062,'PTE - Segment Emissions Calcs'!$X$8:$X$8919,)))</f>
        <v>0</v>
      </c>
      <c r="Q5062" s="38">
        <f t="array" aca="1" ref="Q5062" ca="1">IF($H5062="TOTAL HAP",N5062,MAX(IF('PTE - Segment Emissions Calcs'!$B$8:$B$8919=$B5062,'PTE - Segment Emissions Calcs'!$Z$8:$Z$8919,)))</f>
        <v>0</v>
      </c>
      <c r="R5062" s="39"/>
    </row>
    <row r="5063" spans="1:18" x14ac:dyDescent="0.25">
      <c r="A5063" s="71"/>
      <c r="B5063" s="71"/>
      <c r="C5063" s="34" t="s">
        <v>52</v>
      </c>
      <c r="D5063" s="59"/>
      <c r="E5063" s="35"/>
      <c r="F5063" s="35">
        <f ca="1">IFERROR(VLOOKUP($E5063&amp;"-1",'PTE - Segment Emissions Calcs'!$I$8:$V$8919,16,FALSE),0)</f>
        <v>0</v>
      </c>
      <c r="G5063" s="35">
        <f ca="1">IFERROR(VLOOKUP($E5063&amp;"-2",'PTE - Segment Emissions Calcs'!$I$8:$V$8919,16,FALSE),0)</f>
        <v>0</v>
      </c>
      <c r="H5063" s="36">
        <f t="shared" ca="1" si="231"/>
        <v>0</v>
      </c>
      <c r="I5063" s="37">
        <f ca="1">IFERROR(VLOOKUP($E5063&amp;"-1",'PTE - Segment Emissions Calcs'!$I$8:$X$8919,18,FALSE),0)</f>
        <v>0</v>
      </c>
      <c r="J5063" s="37">
        <f ca="1">IFERROR(VLOOKUP($E5063&amp;"-2",'PTE - Segment Emissions Calcs'!$I$8:$X$8919,18,FALSE),0)</f>
        <v>0</v>
      </c>
      <c r="K5063" s="37">
        <f t="shared" ca="1" si="232"/>
        <v>0</v>
      </c>
      <c r="L5063" s="37">
        <f ca="1">IFERROR(VLOOKUP($E5063&amp;"-1",'PTE - Segment Emissions Calcs'!$I$8:$Z$8919,20,FALSE),0)</f>
        <v>0</v>
      </c>
      <c r="M5063" s="37">
        <f ca="1">IFERROR(VLOOKUP($E5063&amp;"-2",'PTE - Segment Emissions Calcs'!$I$8:$Z$8919,20,FALSE),0)</f>
        <v>0</v>
      </c>
      <c r="N5063" s="37">
        <f t="shared" ca="1" si="233"/>
        <v>0</v>
      </c>
      <c r="O5063" s="38">
        <f t="array" aca="1" ref="O5063" ca="1">IF($H5063="TOTAL HAP",H5063,MAX(IF('PTE - Segment Emissions Calcs'!$B$8:$B$8919=$B5063,'PTE - Segment Emissions Calcs'!$V$8:$V$8919,)))</f>
        <v>0</v>
      </c>
      <c r="P5063" s="38">
        <f t="array" aca="1" ref="P5063" ca="1">IF($H5063="TOTAL HAP",K5063,MAX(IF('PTE - Segment Emissions Calcs'!$B$8:$B$8919=$B5063,'PTE - Segment Emissions Calcs'!$X$8:$X$8919,)))</f>
        <v>0</v>
      </c>
      <c r="Q5063" s="38">
        <f t="array" aca="1" ref="Q5063" ca="1">IF($H5063="TOTAL HAP",N5063,MAX(IF('PTE - Segment Emissions Calcs'!$B$8:$B$8919=$B5063,'PTE - Segment Emissions Calcs'!$Z$8:$Z$8919,)))</f>
        <v>0</v>
      </c>
      <c r="R5063" s="39"/>
    </row>
    <row r="5064" spans="1:18" x14ac:dyDescent="0.25">
      <c r="A5064" s="71"/>
      <c r="B5064" s="71"/>
      <c r="C5064" s="34" t="s">
        <v>159</v>
      </c>
      <c r="D5064" s="59"/>
      <c r="E5064" s="35"/>
      <c r="F5064" s="35">
        <f ca="1">IFERROR(VLOOKUP($E5064&amp;"-1",'PTE - Segment Emissions Calcs'!$I$8:$V$8919,16,FALSE),0)</f>
        <v>2.5460000000000001E-8</v>
      </c>
      <c r="G5064" s="35">
        <f ca="1">IFERROR(VLOOKUP($E5064&amp;"-2",'PTE - Segment Emissions Calcs'!$I$8:$V$8919,16,FALSE),0)</f>
        <v>0</v>
      </c>
      <c r="H5064" s="36">
        <f t="shared" ca="1" si="231"/>
        <v>2.5460000000000001E-8</v>
      </c>
      <c r="I5064" s="37">
        <f ca="1">IFERROR(VLOOKUP($E5064&amp;"-1",'PTE - Segment Emissions Calcs'!$I$8:$X$8919,18,FALSE),0)</f>
        <v>1.1151480000000001E-7</v>
      </c>
      <c r="J5064" s="37">
        <f ca="1">IFERROR(VLOOKUP($E5064&amp;"-2",'PTE - Segment Emissions Calcs'!$I$8:$X$8919,18,FALSE),0)</f>
        <v>0</v>
      </c>
      <c r="K5064" s="37">
        <f t="shared" ca="1" si="232"/>
        <v>1.1151480000000001E-7</v>
      </c>
      <c r="L5064" s="37">
        <f ca="1">IFERROR(VLOOKUP($E5064&amp;"-1",'PTE - Segment Emissions Calcs'!$I$8:$Z$8919,20,FALSE),0)</f>
        <v>1.1151480000000001E-7</v>
      </c>
      <c r="M5064" s="37">
        <f ca="1">IFERROR(VLOOKUP($E5064&amp;"-2",'PTE - Segment Emissions Calcs'!$I$8:$Z$8919,20,FALSE),0)</f>
        <v>0</v>
      </c>
      <c r="N5064" s="37">
        <f t="shared" ca="1" si="233"/>
        <v>1.1151480000000001E-7</v>
      </c>
      <c r="O5064" s="38">
        <f t="array" aca="1" ref="O5064" ca="1">IF($H5064="TOTAL HAP",H5064,MAX(IF('PTE - Segment Emissions Calcs'!$B$8:$B$8919=$B5064,'PTE - Segment Emissions Calcs'!$V$8:$V$8919,)))</f>
        <v>2.5460000000000001E-8</v>
      </c>
      <c r="P5064" s="38">
        <f t="array" aca="1" ref="P5064" ca="1">IF($H5064="TOTAL HAP",K5064,MAX(IF('PTE - Segment Emissions Calcs'!$B$8:$B$8919=$B5064,'PTE - Segment Emissions Calcs'!$X$8:$X$8919,)))</f>
        <v>1.1151480000000001E-7</v>
      </c>
      <c r="Q5064" s="38">
        <f t="array" aca="1" ref="Q5064" ca="1">IF($H5064="TOTAL HAP",N5064,MAX(IF('PTE - Segment Emissions Calcs'!$B$8:$B$8919=$B5064,'PTE - Segment Emissions Calcs'!$Z$8:$Z$8919,)))</f>
        <v>1.1151480000000001E-7</v>
      </c>
      <c r="R5064" s="39"/>
    </row>
    <row r="5065" spans="1:18" x14ac:dyDescent="0.25">
      <c r="A5065" s="71"/>
      <c r="B5065" s="71"/>
      <c r="C5065" s="34" t="s">
        <v>194</v>
      </c>
      <c r="D5065" s="59"/>
      <c r="E5065" s="35"/>
      <c r="F5065" s="35">
        <f ca="1">IFERROR(VLOOKUP($E5065&amp;"-1",'PTE - Segment Emissions Calcs'!$I$8:$V$8919,16,FALSE),0)</f>
        <v>0</v>
      </c>
      <c r="G5065" s="35">
        <f ca="1">IFERROR(VLOOKUP($E5065&amp;"-2",'PTE - Segment Emissions Calcs'!$I$8:$V$8919,16,FALSE),0)</f>
        <v>0</v>
      </c>
      <c r="H5065" s="36">
        <f t="shared" ca="1" si="231"/>
        <v>0</v>
      </c>
      <c r="I5065" s="37">
        <f ca="1">IFERROR(VLOOKUP($E5065&amp;"-1",'PTE - Segment Emissions Calcs'!$I$8:$X$8919,18,FALSE),0)</f>
        <v>0</v>
      </c>
      <c r="J5065" s="37">
        <f ca="1">IFERROR(VLOOKUP($E5065&amp;"-2",'PTE - Segment Emissions Calcs'!$I$8:$X$8919,18,FALSE),0)</f>
        <v>0</v>
      </c>
      <c r="K5065" s="37">
        <f t="shared" ca="1" si="232"/>
        <v>0</v>
      </c>
      <c r="L5065" s="37">
        <f ca="1">IFERROR(VLOOKUP($E5065&amp;"-1",'PTE - Segment Emissions Calcs'!$I$8:$Z$8919,20,FALSE),0)</f>
        <v>0</v>
      </c>
      <c r="M5065" s="37">
        <f ca="1">IFERROR(VLOOKUP($E5065&amp;"-2",'PTE - Segment Emissions Calcs'!$I$8:$Z$8919,20,FALSE),0)</f>
        <v>0</v>
      </c>
      <c r="N5065" s="37">
        <f t="shared" ca="1" si="233"/>
        <v>0</v>
      </c>
      <c r="O5065" s="38">
        <f t="array" aca="1" ref="O5065" ca="1">IF($H5065="TOTAL HAP",H5065,MAX(IF('PTE - Segment Emissions Calcs'!$B$8:$B$8919=$B5065,'PTE - Segment Emissions Calcs'!$V$8:$V$8919,)))</f>
        <v>0</v>
      </c>
      <c r="P5065" s="38">
        <f t="array" aca="1" ref="P5065" ca="1">IF($H5065="TOTAL HAP",K5065,MAX(IF('PTE - Segment Emissions Calcs'!$B$8:$B$8919=$B5065,'PTE - Segment Emissions Calcs'!$X$8:$X$8919,)))</f>
        <v>0</v>
      </c>
      <c r="Q5065" s="38">
        <f t="array" aca="1" ref="Q5065" ca="1">IF($H5065="TOTAL HAP",N5065,MAX(IF('PTE - Segment Emissions Calcs'!$B$8:$B$8919=$B5065,'PTE - Segment Emissions Calcs'!$Z$8:$Z$8919,)))</f>
        <v>0</v>
      </c>
      <c r="R5065" s="39"/>
    </row>
    <row r="5066" spans="1:18" x14ac:dyDescent="0.25">
      <c r="A5066" s="71"/>
      <c r="B5066" s="71"/>
      <c r="C5066" s="34" t="s">
        <v>53</v>
      </c>
      <c r="D5066" s="59"/>
      <c r="E5066" s="35"/>
      <c r="F5066" s="35">
        <f ca="1">IFERROR(VLOOKUP($E5066&amp;"-1",'PTE - Segment Emissions Calcs'!$I$8:$V$8919,16,FALSE),0)</f>
        <v>2.8647082800000004E-4</v>
      </c>
      <c r="G5066" s="35">
        <f ca="1">IFERROR(VLOOKUP($E5066&amp;"-2",'PTE - Segment Emissions Calcs'!$I$8:$V$8919,16,FALSE),0)</f>
        <v>0</v>
      </c>
      <c r="H5066" s="36">
        <f t="shared" ca="1" si="231"/>
        <v>2.8647082800000004E-4</v>
      </c>
      <c r="I5066" s="37">
        <f ca="1">IFERROR(VLOOKUP($E5066&amp;"-1",'PTE - Segment Emissions Calcs'!$I$8:$X$8919,18,FALSE),0)</f>
        <v>1.25474222664E-3</v>
      </c>
      <c r="J5066" s="37">
        <f ca="1">IFERROR(VLOOKUP($E5066&amp;"-2",'PTE - Segment Emissions Calcs'!$I$8:$X$8919,18,FALSE),0)</f>
        <v>0</v>
      </c>
      <c r="K5066" s="37">
        <f t="shared" ca="1" si="232"/>
        <v>1.25474222664E-3</v>
      </c>
      <c r="L5066" s="37">
        <f ca="1">IFERROR(VLOOKUP($E5066&amp;"-1",'PTE - Segment Emissions Calcs'!$I$8:$Z$8919,20,FALSE),0)</f>
        <v>1.25474222664E-3</v>
      </c>
      <c r="M5066" s="37">
        <f ca="1">IFERROR(VLOOKUP($E5066&amp;"-2",'PTE - Segment Emissions Calcs'!$I$8:$Z$8919,20,FALSE),0)</f>
        <v>0</v>
      </c>
      <c r="N5066" s="37">
        <f t="shared" ca="1" si="233"/>
        <v>1.25474222664E-3</v>
      </c>
      <c r="O5066" s="38">
        <f t="array" aca="1" ref="O5066" ca="1">IF($H5066="TOTAL HAP",H5066,MAX(IF('PTE - Segment Emissions Calcs'!$B$8:$B$8919=$B5066,'PTE - Segment Emissions Calcs'!$V$8:$V$8919,)))</f>
        <v>2.8647082800000004E-4</v>
      </c>
      <c r="P5066" s="38">
        <f t="array" aca="1" ref="P5066" ca="1">IF($H5066="TOTAL HAP",K5066,MAX(IF('PTE - Segment Emissions Calcs'!$B$8:$B$8919=$B5066,'PTE - Segment Emissions Calcs'!$X$8:$X$8919,)))</f>
        <v>1.25474222664E-3</v>
      </c>
      <c r="Q5066" s="38">
        <f t="array" aca="1" ref="Q5066" ca="1">IF($H5066="TOTAL HAP",N5066,MAX(IF('PTE - Segment Emissions Calcs'!$B$8:$B$8919=$B5066,'PTE - Segment Emissions Calcs'!$Z$8:$Z$8919,)))</f>
        <v>1.25474222664E-3</v>
      </c>
      <c r="R5066" s="39"/>
    </row>
    <row r="5067" spans="1:18" x14ac:dyDescent="0.25">
      <c r="A5067" s="71"/>
      <c r="B5067" s="71"/>
      <c r="C5067" s="34" t="s">
        <v>227</v>
      </c>
      <c r="D5067" s="59"/>
      <c r="E5067" s="35"/>
      <c r="F5067" s="35">
        <f ca="1">IFERROR(VLOOKUP($E5067&amp;"-1",'PTE - Segment Emissions Calcs'!$I$8:$V$8919,16,FALSE),0)</f>
        <v>0</v>
      </c>
      <c r="G5067" s="35">
        <f ca="1">IFERROR(VLOOKUP($E5067&amp;"-2",'PTE - Segment Emissions Calcs'!$I$8:$V$8919,16,FALSE),0)</f>
        <v>0</v>
      </c>
      <c r="H5067" s="36">
        <f t="shared" ca="1" si="231"/>
        <v>0</v>
      </c>
      <c r="I5067" s="37">
        <f ca="1">IFERROR(VLOOKUP($E5067&amp;"-1",'PTE - Segment Emissions Calcs'!$I$8:$X$8919,18,FALSE),0)</f>
        <v>0</v>
      </c>
      <c r="J5067" s="37">
        <f ca="1">IFERROR(VLOOKUP($E5067&amp;"-2",'PTE - Segment Emissions Calcs'!$I$8:$X$8919,18,FALSE),0)</f>
        <v>0</v>
      </c>
      <c r="K5067" s="37">
        <f t="shared" ca="1" si="232"/>
        <v>0</v>
      </c>
      <c r="L5067" s="37">
        <f ca="1">IFERROR(VLOOKUP($E5067&amp;"-1",'PTE - Segment Emissions Calcs'!$I$8:$Z$8919,20,FALSE),0)</f>
        <v>0</v>
      </c>
      <c r="M5067" s="37">
        <f ca="1">IFERROR(VLOOKUP($E5067&amp;"-2",'PTE - Segment Emissions Calcs'!$I$8:$Z$8919,20,FALSE),0)</f>
        <v>0</v>
      </c>
      <c r="N5067" s="37">
        <f t="shared" ca="1" si="233"/>
        <v>0</v>
      </c>
      <c r="O5067" s="38">
        <f t="array" aca="1" ref="O5067" ca="1">IF($H5067="TOTAL HAP",H5067,MAX(IF('PTE - Segment Emissions Calcs'!$B$8:$B$8919=$B5067,'PTE - Segment Emissions Calcs'!$V$8:$V$8919,)))</f>
        <v>0</v>
      </c>
      <c r="P5067" s="38">
        <f t="array" aca="1" ref="P5067" ca="1">IF($H5067="TOTAL HAP",K5067,MAX(IF('PTE - Segment Emissions Calcs'!$B$8:$B$8919=$B5067,'PTE - Segment Emissions Calcs'!$X$8:$X$8919,)))</f>
        <v>0</v>
      </c>
      <c r="Q5067" s="38">
        <f t="array" aca="1" ref="Q5067" ca="1">IF($H5067="TOTAL HAP",N5067,MAX(IF('PTE - Segment Emissions Calcs'!$B$8:$B$8919=$B5067,'PTE - Segment Emissions Calcs'!$Z$8:$Z$8919,)))</f>
        <v>0</v>
      </c>
      <c r="R5067" s="39"/>
    </row>
    <row r="5068" spans="1:18" ht="15.75" thickBot="1" x14ac:dyDescent="0.3">
      <c r="A5068" s="72"/>
      <c r="B5068" s="72"/>
      <c r="C5068" s="43" t="s">
        <v>70</v>
      </c>
      <c r="D5068" s="60"/>
      <c r="E5068" s="44"/>
      <c r="F5068" s="44">
        <f ca="1">IFERROR(VLOOKUP($E5068&amp;"-1",'PTE - Segment Emissions Calcs'!$I$8:$V$8919,16,FALSE),0)</f>
        <v>5.0920000000000005E-6</v>
      </c>
      <c r="G5068" s="44">
        <f ca="1">IFERROR(VLOOKUP($E5068&amp;"-2",'PTE - Segment Emissions Calcs'!$I$8:$V$8919,16,FALSE),0)</f>
        <v>0</v>
      </c>
      <c r="H5068" s="45">
        <f t="shared" ca="1" si="231"/>
        <v>5.0920000000000005E-6</v>
      </c>
      <c r="I5068" s="46">
        <f ca="1">IFERROR(VLOOKUP($E5068&amp;"-1",'PTE - Segment Emissions Calcs'!$I$8:$X$8919,18,FALSE),0)</f>
        <v>2.2302960000000004E-5</v>
      </c>
      <c r="J5068" s="46">
        <f ca="1">IFERROR(VLOOKUP($E5068&amp;"-2",'PTE - Segment Emissions Calcs'!$I$8:$X$8919,18,FALSE),0)</f>
        <v>0</v>
      </c>
      <c r="K5068" s="46">
        <f t="shared" ca="1" si="232"/>
        <v>2.2302960000000004E-5</v>
      </c>
      <c r="L5068" s="46">
        <f ca="1">IFERROR(VLOOKUP($E5068&amp;"-1",'PTE - Segment Emissions Calcs'!$I$8:$Z$8919,20,FALSE),0)</f>
        <v>2.2302960000000004E-5</v>
      </c>
      <c r="M5068" s="46">
        <f ca="1">IFERROR(VLOOKUP($E5068&amp;"-2",'PTE - Segment Emissions Calcs'!$I$8:$Z$8919,20,FALSE),0)</f>
        <v>0</v>
      </c>
      <c r="N5068" s="46">
        <f t="shared" ca="1" si="233"/>
        <v>2.2302960000000004E-5</v>
      </c>
      <c r="O5068" s="47">
        <f t="array" aca="1" ref="O5068" ca="1">IF($H5068="TOTAL HAP",H5068,MAX(IF('PTE - Segment Emissions Calcs'!$B$8:$B$8919=$B5068,'PTE - Segment Emissions Calcs'!$V$8:$V$8919,)))</f>
        <v>5.0920000000000005E-6</v>
      </c>
      <c r="P5068" s="47">
        <f t="array" aca="1" ref="P5068" ca="1">IF($H5068="TOTAL HAP",K5068,MAX(IF('PTE - Segment Emissions Calcs'!$B$8:$B$8919=$B5068,'PTE - Segment Emissions Calcs'!$X$8:$X$8919,)))</f>
        <v>2.2302960000000004E-5</v>
      </c>
      <c r="Q5068" s="47">
        <f t="array" aca="1" ref="Q5068" ca="1">IF($H5068="TOTAL HAP",N5068,MAX(IF('PTE - Segment Emissions Calcs'!$B$8:$B$8919=$B5068,'PTE - Segment Emissions Calcs'!$Z$8:$Z$8919,)))</f>
        <v>2.2302960000000004E-5</v>
      </c>
      <c r="R5068" s="48"/>
    </row>
    <row r="5069" spans="1:18" ht="15.75" thickTop="1" x14ac:dyDescent="0.25">
      <c r="A5069" s="25" t="str">
        <f ca="1">VLOOKUP(#REF!,'PTE - Segment Emissions Calcs'!$C$8:$J$8919,8,FALSE)</f>
        <v>FUGI 102</v>
      </c>
      <c r="B5069" s="25" t="str">
        <f ca="1">VLOOKUP(A5069,'PTE - Segment Emissions Calcs'!$J$8:$O$8919,4,FALSE)</f>
        <v>Saturate Gas Unit</v>
      </c>
      <c r="C5069" s="26" t="s">
        <v>24</v>
      </c>
      <c r="D5069" s="58"/>
      <c r="E5069" s="27"/>
      <c r="F5069" s="27">
        <f ca="1">IFERROR(VLOOKUP($E5069&amp;"-1",'PTE - Segment Emissions Calcs'!$I$8:$V$8919,16,FALSE),0)</f>
        <v>2.8140000000000002E-2</v>
      </c>
      <c r="G5069" s="27">
        <f ca="1">IFERROR(VLOOKUP($E5069&amp;"-2",'PTE - Segment Emissions Calcs'!$I$8:$V$8919,16,FALSE),0)</f>
        <v>0</v>
      </c>
      <c r="H5069" s="28">
        <f t="shared" ca="1" si="231"/>
        <v>2.8140000000000002E-2</v>
      </c>
      <c r="I5069" s="29">
        <f ca="1">IFERROR(VLOOKUP($E5069&amp;"-1",'PTE - Segment Emissions Calcs'!$I$8:$X$8919,18,FALSE),0)</f>
        <v>0.12325320000000001</v>
      </c>
      <c r="J5069" s="29">
        <f ca="1">IFERROR(VLOOKUP($E5069&amp;"-2",'PTE - Segment Emissions Calcs'!$I$8:$X$8919,18,FALSE),0)</f>
        <v>0</v>
      </c>
      <c r="K5069" s="29">
        <f t="shared" ca="1" si="232"/>
        <v>0.12325320000000001</v>
      </c>
      <c r="L5069" s="29">
        <f ca="1">IFERROR(VLOOKUP($E5069&amp;"-1",'PTE - Segment Emissions Calcs'!$I$8:$Z$8919,20,FALSE),0)</f>
        <v>0.12325320000000001</v>
      </c>
      <c r="M5069" s="29">
        <f ca="1">IFERROR(VLOOKUP($E5069&amp;"-2",'PTE - Segment Emissions Calcs'!$I$8:$Z$8919,20,FALSE),0)</f>
        <v>0</v>
      </c>
      <c r="N5069" s="29">
        <f t="shared" ca="1" si="233"/>
        <v>0.12325320000000001</v>
      </c>
      <c r="O5069" s="30">
        <f t="array" aca="1" ref="O5069" ca="1">IF($H5069="TOTAL HAP",H5069,MAX(IF('PTE - Segment Emissions Calcs'!$B$8:$B$8919=$B5069,'PTE - Segment Emissions Calcs'!$V$8:$V$8919,)))</f>
        <v>2.8140000000000002E-2</v>
      </c>
      <c r="P5069" s="30">
        <f t="array" aca="1" ref="P5069" ca="1">IF($H5069="TOTAL HAP",K5069,MAX(IF('PTE - Segment Emissions Calcs'!$B$8:$B$8919=$B5069,'PTE - Segment Emissions Calcs'!$X$8:$X$8919,)))</f>
        <v>0.12325320000000001</v>
      </c>
      <c r="Q5069" s="30">
        <f t="array" aca="1" ref="Q5069" ca="1">IF($H5069="TOTAL HAP",N5069,MAX(IF('PTE - Segment Emissions Calcs'!$B$8:$B$8919=$B5069,'PTE - Segment Emissions Calcs'!$Z$8:$Z$8919,)))</f>
        <v>0.12325320000000001</v>
      </c>
      <c r="R5069" s="31"/>
    </row>
    <row r="5070" spans="1:18" x14ac:dyDescent="0.25">
      <c r="A5070" s="32"/>
      <c r="B5070" s="33"/>
      <c r="C5070" s="34" t="s">
        <v>29</v>
      </c>
      <c r="D5070" s="35"/>
      <c r="E5070" s="35"/>
      <c r="F5070" s="35">
        <f ca="1">IFERROR(VLOOKUP($E5070&amp;"-1",'PTE - Segment Emissions Calcs'!$I$8:$V$8919,16,FALSE),0)</f>
        <v>1.2928427199999999E-3</v>
      </c>
      <c r="G5070" s="35">
        <f ca="1">IFERROR(VLOOKUP($E5070&amp;"-2",'PTE - Segment Emissions Calcs'!$I$8:$V$8919,16,FALSE),0)</f>
        <v>0</v>
      </c>
      <c r="H5070" s="36">
        <f t="shared" ca="1" si="231"/>
        <v>1.2928427199999999E-3</v>
      </c>
      <c r="I5070" s="37">
        <f ca="1">IFERROR(VLOOKUP($E5070&amp;"-1",'PTE - Segment Emissions Calcs'!$I$8:$X$8919,18,FALSE),0)</f>
        <v>5.6626511136000004E-3</v>
      </c>
      <c r="J5070" s="37">
        <f ca="1">IFERROR(VLOOKUP($E5070&amp;"-2",'PTE - Segment Emissions Calcs'!$I$8:$X$8919,18,FALSE),0)</f>
        <v>0</v>
      </c>
      <c r="K5070" s="37">
        <f t="shared" ca="1" si="232"/>
        <v>5.6626511136000004E-3</v>
      </c>
      <c r="L5070" s="37">
        <f ca="1">IFERROR(VLOOKUP($E5070&amp;"-1",'PTE - Segment Emissions Calcs'!$I$8:$Z$8919,20,FALSE),0)</f>
        <v>5.6626511136000004E-3</v>
      </c>
      <c r="M5070" s="37">
        <f ca="1">IFERROR(VLOOKUP($E5070&amp;"-2",'PTE - Segment Emissions Calcs'!$I$8:$Z$8919,20,FALSE),0)</f>
        <v>0</v>
      </c>
      <c r="N5070" s="37">
        <f t="shared" ca="1" si="233"/>
        <v>5.6626511136000004E-3</v>
      </c>
      <c r="O5070" s="38">
        <f t="array" aca="1" ref="O5070" ca="1">IF($H5070="TOTAL HAP",H5070,MAX(IF('PTE - Segment Emissions Calcs'!$B$8:$B$8919=$B5070,'PTE - Segment Emissions Calcs'!$V$8:$V$8919,)))</f>
        <v>1.2928427199999999E-3</v>
      </c>
      <c r="P5070" s="38">
        <f t="array" aca="1" ref="P5070" ca="1">IF($H5070="TOTAL HAP",K5070,MAX(IF('PTE - Segment Emissions Calcs'!$B$8:$B$8919=$B5070,'PTE - Segment Emissions Calcs'!$X$8:$X$8919,)))</f>
        <v>5.6626511136000004E-3</v>
      </c>
      <c r="Q5070" s="38">
        <f t="array" aca="1" ref="Q5070" ca="1">IF($H5070="TOTAL HAP",N5070,MAX(IF('PTE - Segment Emissions Calcs'!$B$8:$B$8919=$B5070,'PTE - Segment Emissions Calcs'!$Z$8:$Z$8919,)))</f>
        <v>5.6626511136000004E-3</v>
      </c>
      <c r="R5070" s="39"/>
    </row>
    <row r="5071" spans="1:18" x14ac:dyDescent="0.25">
      <c r="A5071" s="32"/>
      <c r="B5071" s="33"/>
      <c r="C5071" s="34" t="s">
        <v>219</v>
      </c>
      <c r="D5071" s="59"/>
      <c r="E5071" s="35"/>
      <c r="F5071" s="35">
        <f ca="1">IFERROR(VLOOKUP($E5071&amp;"-1",'PTE - Segment Emissions Calcs'!$I$8:$V$8919,16,FALSE),0)</f>
        <v>6.4319999999999996E-8</v>
      </c>
      <c r="G5071" s="35">
        <f ca="1">IFERROR(VLOOKUP($E5071&amp;"-2",'PTE - Segment Emissions Calcs'!$I$8:$V$8919,16,FALSE),0)</f>
        <v>0</v>
      </c>
      <c r="H5071" s="36">
        <f t="shared" ca="1" si="231"/>
        <v>6.4319999999999996E-8</v>
      </c>
      <c r="I5071" s="37">
        <f ca="1">IFERROR(VLOOKUP($E5071&amp;"-1",'PTE - Segment Emissions Calcs'!$I$8:$X$8919,18,FALSE),0)</f>
        <v>2.8172159999999999E-7</v>
      </c>
      <c r="J5071" s="37">
        <f ca="1">IFERROR(VLOOKUP($E5071&amp;"-2",'PTE - Segment Emissions Calcs'!$I$8:$X$8919,18,FALSE),0)</f>
        <v>0</v>
      </c>
      <c r="K5071" s="37">
        <f t="shared" ca="1" si="232"/>
        <v>2.8172159999999999E-7</v>
      </c>
      <c r="L5071" s="37">
        <f ca="1">IFERROR(VLOOKUP($E5071&amp;"-1",'PTE - Segment Emissions Calcs'!$I$8:$Z$8919,20,FALSE),0)</f>
        <v>2.8172159999999999E-7</v>
      </c>
      <c r="M5071" s="37">
        <f ca="1">IFERROR(VLOOKUP($E5071&amp;"-2",'PTE - Segment Emissions Calcs'!$I$8:$Z$8919,20,FALSE),0)</f>
        <v>0</v>
      </c>
      <c r="N5071" s="37">
        <f t="shared" ca="1" si="233"/>
        <v>2.8172159999999999E-7</v>
      </c>
      <c r="O5071" s="38">
        <f t="array" aca="1" ref="O5071" ca="1">IF($H5071="TOTAL HAP",H5071,MAX(IF('PTE - Segment Emissions Calcs'!$B$8:$B$8919=$B5071,'PTE - Segment Emissions Calcs'!$V$8:$V$8919,)))</f>
        <v>6.4319999999999996E-8</v>
      </c>
      <c r="P5071" s="38">
        <f t="array" aca="1" ref="P5071" ca="1">IF($H5071="TOTAL HAP",K5071,MAX(IF('PTE - Segment Emissions Calcs'!$B$8:$B$8919=$B5071,'PTE - Segment Emissions Calcs'!$X$8:$X$8919,)))</f>
        <v>2.8172159999999999E-7</v>
      </c>
      <c r="Q5071" s="38">
        <f t="array" aca="1" ref="Q5071" ca="1">IF($H5071="TOTAL HAP",N5071,MAX(IF('PTE - Segment Emissions Calcs'!$B$8:$B$8919=$B5071,'PTE - Segment Emissions Calcs'!$Z$8:$Z$8919,)))</f>
        <v>2.8172159999999999E-7</v>
      </c>
      <c r="R5071" s="39"/>
    </row>
    <row r="5072" spans="1:18" x14ac:dyDescent="0.25">
      <c r="A5072" s="71"/>
      <c r="B5072" s="71"/>
      <c r="C5072" s="34" t="s">
        <v>72</v>
      </c>
      <c r="D5072" s="59"/>
      <c r="E5072" s="35"/>
      <c r="F5072" s="35">
        <f ca="1">IFERROR(VLOOKUP($E5072&amp;"-1",'PTE - Segment Emissions Calcs'!$I$8:$V$8919,16,FALSE),0)</f>
        <v>0</v>
      </c>
      <c r="G5072" s="35">
        <f ca="1">IFERROR(VLOOKUP($E5072&amp;"-2",'PTE - Segment Emissions Calcs'!$I$8:$V$8919,16,FALSE),0)</f>
        <v>0</v>
      </c>
      <c r="H5072" s="36">
        <f t="shared" ca="1" si="231"/>
        <v>0</v>
      </c>
      <c r="I5072" s="37">
        <f ca="1">IFERROR(VLOOKUP($E5072&amp;"-1",'PTE - Segment Emissions Calcs'!$I$8:$X$8919,18,FALSE),0)</f>
        <v>0</v>
      </c>
      <c r="J5072" s="37">
        <f ca="1">IFERROR(VLOOKUP($E5072&amp;"-2",'PTE - Segment Emissions Calcs'!$I$8:$X$8919,18,FALSE),0)</f>
        <v>0</v>
      </c>
      <c r="K5072" s="37">
        <f t="shared" ca="1" si="232"/>
        <v>0</v>
      </c>
      <c r="L5072" s="37">
        <f ca="1">IFERROR(VLOOKUP($E5072&amp;"-1",'PTE - Segment Emissions Calcs'!$I$8:$Z$8919,20,FALSE),0)</f>
        <v>0</v>
      </c>
      <c r="M5072" s="37">
        <f ca="1">IFERROR(VLOOKUP($E5072&amp;"-2",'PTE - Segment Emissions Calcs'!$I$8:$Z$8919,20,FALSE),0)</f>
        <v>0</v>
      </c>
      <c r="N5072" s="37">
        <f t="shared" ca="1" si="233"/>
        <v>0</v>
      </c>
      <c r="O5072" s="38">
        <f t="array" aca="1" ref="O5072" ca="1">IF($H5072="TOTAL HAP",H5072,MAX(IF('PTE - Segment Emissions Calcs'!$B$8:$B$8919=$B5072,'PTE - Segment Emissions Calcs'!$V$8:$V$8919,)))</f>
        <v>0</v>
      </c>
      <c r="P5072" s="38">
        <f t="array" aca="1" ref="P5072" ca="1">IF($H5072="TOTAL HAP",K5072,MAX(IF('PTE - Segment Emissions Calcs'!$B$8:$B$8919=$B5072,'PTE - Segment Emissions Calcs'!$X$8:$X$8919,)))</f>
        <v>0</v>
      </c>
      <c r="Q5072" s="38">
        <f t="array" aca="1" ref="Q5072" ca="1">IF($H5072="TOTAL HAP",N5072,MAX(IF('PTE - Segment Emissions Calcs'!$B$8:$B$8919=$B5072,'PTE - Segment Emissions Calcs'!$Z$8:$Z$8919,)))</f>
        <v>0</v>
      </c>
      <c r="R5072" s="39"/>
    </row>
    <row r="5073" spans="1:18" x14ac:dyDescent="0.25">
      <c r="A5073" s="71"/>
      <c r="B5073" s="71"/>
      <c r="C5073" s="34" t="s">
        <v>97</v>
      </c>
      <c r="D5073" s="59"/>
      <c r="E5073" s="35"/>
      <c r="F5073" s="35">
        <f ca="1">IFERROR(VLOOKUP($E5073&amp;"-1",'PTE - Segment Emissions Calcs'!$I$8:$V$8919,16,FALSE),0)</f>
        <v>4.2880000000000004E-8</v>
      </c>
      <c r="G5073" s="35">
        <f ca="1">IFERROR(VLOOKUP($E5073&amp;"-2",'PTE - Segment Emissions Calcs'!$I$8:$V$8919,16,FALSE),0)</f>
        <v>0</v>
      </c>
      <c r="H5073" s="36">
        <f t="shared" ca="1" si="231"/>
        <v>4.2880000000000004E-8</v>
      </c>
      <c r="I5073" s="37">
        <f ca="1">IFERROR(VLOOKUP($E5073&amp;"-1",'PTE - Segment Emissions Calcs'!$I$8:$X$8919,18,FALSE),0)</f>
        <v>1.8781440000000001E-7</v>
      </c>
      <c r="J5073" s="37">
        <f ca="1">IFERROR(VLOOKUP($E5073&amp;"-2",'PTE - Segment Emissions Calcs'!$I$8:$X$8919,18,FALSE),0)</f>
        <v>0</v>
      </c>
      <c r="K5073" s="37">
        <f t="shared" ca="1" si="232"/>
        <v>1.8781440000000001E-7</v>
      </c>
      <c r="L5073" s="37">
        <f ca="1">IFERROR(VLOOKUP($E5073&amp;"-1",'PTE - Segment Emissions Calcs'!$I$8:$Z$8919,20,FALSE),0)</f>
        <v>1.8781440000000001E-7</v>
      </c>
      <c r="M5073" s="37">
        <f ca="1">IFERROR(VLOOKUP($E5073&amp;"-2",'PTE - Segment Emissions Calcs'!$I$8:$Z$8919,20,FALSE),0)</f>
        <v>0</v>
      </c>
      <c r="N5073" s="37">
        <f t="shared" ca="1" si="233"/>
        <v>1.8781440000000001E-7</v>
      </c>
      <c r="O5073" s="38">
        <f t="array" aca="1" ref="O5073" ca="1">IF($H5073="TOTAL HAP",H5073,MAX(IF('PTE - Segment Emissions Calcs'!$B$8:$B$8919=$B5073,'PTE - Segment Emissions Calcs'!$V$8:$V$8919,)))</f>
        <v>4.2880000000000004E-8</v>
      </c>
      <c r="P5073" s="38">
        <f t="array" aca="1" ref="P5073" ca="1">IF($H5073="TOTAL HAP",K5073,MAX(IF('PTE - Segment Emissions Calcs'!$B$8:$B$8919=$B5073,'PTE - Segment Emissions Calcs'!$X$8:$X$8919,)))</f>
        <v>1.8781440000000001E-7</v>
      </c>
      <c r="Q5073" s="38">
        <f t="array" aca="1" ref="Q5073" ca="1">IF($H5073="TOTAL HAP",N5073,MAX(IF('PTE - Segment Emissions Calcs'!$B$8:$B$8919=$B5073,'PTE - Segment Emissions Calcs'!$Z$8:$Z$8919,)))</f>
        <v>1.8781440000000001E-7</v>
      </c>
      <c r="R5073" s="39"/>
    </row>
    <row r="5074" spans="1:18" x14ac:dyDescent="0.25">
      <c r="A5074" s="71"/>
      <c r="B5074" s="71"/>
      <c r="C5074" s="34" t="s">
        <v>208</v>
      </c>
      <c r="D5074" s="59"/>
      <c r="E5074" s="35"/>
      <c r="F5074" s="35">
        <f ca="1">IFERROR(VLOOKUP($E5074&amp;"-1",'PTE - Segment Emissions Calcs'!$I$8:$V$8919,16,FALSE),0)</f>
        <v>0</v>
      </c>
      <c r="G5074" s="35">
        <f ca="1">IFERROR(VLOOKUP($E5074&amp;"-2",'PTE - Segment Emissions Calcs'!$I$8:$V$8919,16,FALSE),0)</f>
        <v>0</v>
      </c>
      <c r="H5074" s="36">
        <f t="shared" ca="1" si="231"/>
        <v>0</v>
      </c>
      <c r="I5074" s="37">
        <f ca="1">IFERROR(VLOOKUP($E5074&amp;"-1",'PTE - Segment Emissions Calcs'!$I$8:$X$8919,18,FALSE),0)</f>
        <v>0</v>
      </c>
      <c r="J5074" s="37">
        <f ca="1">IFERROR(VLOOKUP($E5074&amp;"-2",'PTE - Segment Emissions Calcs'!$I$8:$X$8919,18,FALSE),0)</f>
        <v>0</v>
      </c>
      <c r="K5074" s="37">
        <f t="shared" ca="1" si="232"/>
        <v>0</v>
      </c>
      <c r="L5074" s="37">
        <f ca="1">IFERROR(VLOOKUP($E5074&amp;"-1",'PTE - Segment Emissions Calcs'!$I$8:$Z$8919,20,FALSE),0)</f>
        <v>0</v>
      </c>
      <c r="M5074" s="37">
        <f ca="1">IFERROR(VLOOKUP($E5074&amp;"-2",'PTE - Segment Emissions Calcs'!$I$8:$Z$8919,20,FALSE),0)</f>
        <v>0</v>
      </c>
      <c r="N5074" s="37">
        <f t="shared" ca="1" si="233"/>
        <v>0</v>
      </c>
      <c r="O5074" s="38">
        <f t="array" aca="1" ref="O5074" ca="1">IF($H5074="TOTAL HAP",H5074,MAX(IF('PTE - Segment Emissions Calcs'!$B$8:$B$8919=$B5074,'PTE - Segment Emissions Calcs'!$V$8:$V$8919,)))</f>
        <v>0</v>
      </c>
      <c r="P5074" s="38">
        <f t="array" aca="1" ref="P5074" ca="1">IF($H5074="TOTAL HAP",K5074,MAX(IF('PTE - Segment Emissions Calcs'!$B$8:$B$8919=$B5074,'PTE - Segment Emissions Calcs'!$X$8:$X$8919,)))</f>
        <v>0</v>
      </c>
      <c r="Q5074" s="38">
        <f t="array" aca="1" ref="Q5074" ca="1">IF($H5074="TOTAL HAP",N5074,MAX(IF('PTE - Segment Emissions Calcs'!$B$8:$B$8919=$B5074,'PTE - Segment Emissions Calcs'!$Z$8:$Z$8919,)))</f>
        <v>0</v>
      </c>
      <c r="R5074" s="39"/>
    </row>
    <row r="5075" spans="1:18" x14ac:dyDescent="0.25">
      <c r="A5075" s="71"/>
      <c r="B5075" s="71"/>
      <c r="C5075" s="34" t="s">
        <v>131</v>
      </c>
      <c r="D5075" s="59"/>
      <c r="E5075" s="35"/>
      <c r="F5075" s="35">
        <f ca="1">IFERROR(VLOOKUP($E5075&amp;"-1",'PTE - Segment Emissions Calcs'!$I$8:$V$8919,16,FALSE),0)</f>
        <v>0</v>
      </c>
      <c r="G5075" s="35">
        <f ca="1">IFERROR(VLOOKUP($E5075&amp;"-2",'PTE - Segment Emissions Calcs'!$I$8:$V$8919,16,FALSE),0)</f>
        <v>0</v>
      </c>
      <c r="H5075" s="36">
        <f t="shared" ca="1" si="231"/>
        <v>0</v>
      </c>
      <c r="I5075" s="37">
        <f ca="1">IFERROR(VLOOKUP($E5075&amp;"-1",'PTE - Segment Emissions Calcs'!$I$8:$X$8919,18,FALSE),0)</f>
        <v>0</v>
      </c>
      <c r="J5075" s="37">
        <f ca="1">IFERROR(VLOOKUP($E5075&amp;"-2",'PTE - Segment Emissions Calcs'!$I$8:$X$8919,18,FALSE),0)</f>
        <v>0</v>
      </c>
      <c r="K5075" s="37">
        <f t="shared" ca="1" si="232"/>
        <v>0</v>
      </c>
      <c r="L5075" s="37">
        <f ca="1">IFERROR(VLOOKUP($E5075&amp;"-1",'PTE - Segment Emissions Calcs'!$I$8:$Z$8919,20,FALSE),0)</f>
        <v>0</v>
      </c>
      <c r="M5075" s="37">
        <f ca="1">IFERROR(VLOOKUP($E5075&amp;"-2",'PTE - Segment Emissions Calcs'!$I$8:$Z$8919,20,FALSE),0)</f>
        <v>0</v>
      </c>
      <c r="N5075" s="37">
        <f t="shared" ca="1" si="233"/>
        <v>0</v>
      </c>
      <c r="O5075" s="38">
        <f t="array" aca="1" ref="O5075" ca="1">IF($H5075="TOTAL HAP",H5075,MAX(IF('PTE - Segment Emissions Calcs'!$B$8:$B$8919=$B5075,'PTE - Segment Emissions Calcs'!$V$8:$V$8919,)))</f>
        <v>0</v>
      </c>
      <c r="P5075" s="38">
        <f t="array" aca="1" ref="P5075" ca="1">IF($H5075="TOTAL HAP",K5075,MAX(IF('PTE - Segment Emissions Calcs'!$B$8:$B$8919=$B5075,'PTE - Segment Emissions Calcs'!$X$8:$X$8919,)))</f>
        <v>0</v>
      </c>
      <c r="Q5075" s="38">
        <f t="array" aca="1" ref="Q5075" ca="1">IF($H5075="TOTAL HAP",N5075,MAX(IF('PTE - Segment Emissions Calcs'!$B$8:$B$8919=$B5075,'PTE - Segment Emissions Calcs'!$Z$8:$Z$8919,)))</f>
        <v>0</v>
      </c>
      <c r="R5075" s="39"/>
    </row>
    <row r="5076" spans="1:18" x14ac:dyDescent="0.25">
      <c r="A5076" s="71"/>
      <c r="B5076" s="71"/>
      <c r="C5076" s="34" t="s">
        <v>30</v>
      </c>
      <c r="D5076" s="59"/>
      <c r="E5076" s="35"/>
      <c r="F5076" s="35">
        <f ca="1">IFERROR(VLOOKUP($E5076&amp;"-1",'PTE - Segment Emissions Calcs'!$I$8:$V$8919,16,FALSE),0)</f>
        <v>0</v>
      </c>
      <c r="G5076" s="35">
        <f ca="1">IFERROR(VLOOKUP($E5076&amp;"-2",'PTE - Segment Emissions Calcs'!$I$8:$V$8919,16,FALSE),0)</f>
        <v>0</v>
      </c>
      <c r="H5076" s="36">
        <f t="shared" ca="1" si="231"/>
        <v>0</v>
      </c>
      <c r="I5076" s="37">
        <f ca="1">IFERROR(VLOOKUP($E5076&amp;"-1",'PTE - Segment Emissions Calcs'!$I$8:$X$8919,18,FALSE),0)</f>
        <v>0</v>
      </c>
      <c r="J5076" s="37">
        <f ca="1">IFERROR(VLOOKUP($E5076&amp;"-2",'PTE - Segment Emissions Calcs'!$I$8:$X$8919,18,FALSE),0)</f>
        <v>0</v>
      </c>
      <c r="K5076" s="37">
        <f t="shared" ca="1" si="232"/>
        <v>0</v>
      </c>
      <c r="L5076" s="37">
        <f ca="1">IFERROR(VLOOKUP($E5076&amp;"-1",'PTE - Segment Emissions Calcs'!$I$8:$Z$8919,20,FALSE),0)</f>
        <v>0</v>
      </c>
      <c r="M5076" s="37">
        <f ca="1">IFERROR(VLOOKUP($E5076&amp;"-2",'PTE - Segment Emissions Calcs'!$I$8:$Z$8919,20,FALSE),0)</f>
        <v>0</v>
      </c>
      <c r="N5076" s="37">
        <f t="shared" ca="1" si="233"/>
        <v>0</v>
      </c>
      <c r="O5076" s="38">
        <f t="array" aca="1" ref="O5076" ca="1">IF($H5076="TOTAL HAP",H5076,MAX(IF('PTE - Segment Emissions Calcs'!$B$8:$B$8919=$B5076,'PTE - Segment Emissions Calcs'!$V$8:$V$8919,)))</f>
        <v>0</v>
      </c>
      <c r="P5076" s="38">
        <f t="array" aca="1" ref="P5076" ca="1">IF($H5076="TOTAL HAP",K5076,MAX(IF('PTE - Segment Emissions Calcs'!$B$8:$B$8919=$B5076,'PTE - Segment Emissions Calcs'!$X$8:$X$8919,)))</f>
        <v>0</v>
      </c>
      <c r="Q5076" s="38">
        <f t="array" aca="1" ref="Q5076" ca="1">IF($H5076="TOTAL HAP",N5076,MAX(IF('PTE - Segment Emissions Calcs'!$B$8:$B$8919=$B5076,'PTE - Segment Emissions Calcs'!$Z$8:$Z$8919,)))</f>
        <v>0</v>
      </c>
      <c r="R5076" s="39"/>
    </row>
    <row r="5077" spans="1:18" x14ac:dyDescent="0.25">
      <c r="A5077" s="71"/>
      <c r="B5077" s="71"/>
      <c r="C5077" s="34" t="s">
        <v>31</v>
      </c>
      <c r="D5077" s="59"/>
      <c r="E5077" s="35"/>
      <c r="F5077" s="35">
        <f ca="1">IFERROR(VLOOKUP($E5077&amp;"-1",'PTE - Segment Emissions Calcs'!$I$8:$V$8919,16,FALSE),0)</f>
        <v>0</v>
      </c>
      <c r="G5077" s="35">
        <f ca="1">IFERROR(VLOOKUP($E5077&amp;"-2",'PTE - Segment Emissions Calcs'!$I$8:$V$8919,16,FALSE),0)</f>
        <v>0</v>
      </c>
      <c r="H5077" s="36">
        <f t="shared" ca="1" si="231"/>
        <v>0</v>
      </c>
      <c r="I5077" s="37">
        <f ca="1">IFERROR(VLOOKUP($E5077&amp;"-1",'PTE - Segment Emissions Calcs'!$I$8:$X$8919,18,FALSE),0)</f>
        <v>0</v>
      </c>
      <c r="J5077" s="37">
        <f ca="1">IFERROR(VLOOKUP($E5077&amp;"-2",'PTE - Segment Emissions Calcs'!$I$8:$X$8919,18,FALSE),0)</f>
        <v>0</v>
      </c>
      <c r="K5077" s="37">
        <f t="shared" ca="1" si="232"/>
        <v>0</v>
      </c>
      <c r="L5077" s="37">
        <f ca="1">IFERROR(VLOOKUP($E5077&amp;"-1",'PTE - Segment Emissions Calcs'!$I$8:$Z$8919,20,FALSE),0)</f>
        <v>0</v>
      </c>
      <c r="M5077" s="37">
        <f ca="1">IFERROR(VLOOKUP($E5077&amp;"-2",'PTE - Segment Emissions Calcs'!$I$8:$Z$8919,20,FALSE),0)</f>
        <v>0</v>
      </c>
      <c r="N5077" s="37">
        <f t="shared" ca="1" si="233"/>
        <v>0</v>
      </c>
      <c r="O5077" s="38">
        <f t="array" aca="1" ref="O5077" ca="1">IF($H5077="TOTAL HAP",H5077,MAX(IF('PTE - Segment Emissions Calcs'!$B$8:$B$8919=$B5077,'PTE - Segment Emissions Calcs'!$V$8:$V$8919,)))</f>
        <v>0</v>
      </c>
      <c r="P5077" s="38">
        <f t="array" aca="1" ref="P5077" ca="1">IF($H5077="TOTAL HAP",K5077,MAX(IF('PTE - Segment Emissions Calcs'!$B$8:$B$8919=$B5077,'PTE - Segment Emissions Calcs'!$X$8:$X$8919,)))</f>
        <v>0</v>
      </c>
      <c r="Q5077" s="38">
        <f t="array" aca="1" ref="Q5077" ca="1">IF($H5077="TOTAL HAP",N5077,MAX(IF('PTE - Segment Emissions Calcs'!$B$8:$B$8919=$B5077,'PTE - Segment Emissions Calcs'!$Z$8:$Z$8919,)))</f>
        <v>0</v>
      </c>
      <c r="R5077" s="39"/>
    </row>
    <row r="5078" spans="1:18" x14ac:dyDescent="0.25">
      <c r="A5078" s="71"/>
      <c r="B5078" s="71"/>
      <c r="C5078" s="34" t="s">
        <v>220</v>
      </c>
      <c r="D5078" s="59"/>
      <c r="E5078" s="35"/>
      <c r="F5078" s="35">
        <f ca="1">IFERROR(VLOOKUP($E5078&amp;"-1",'PTE - Segment Emissions Calcs'!$I$8:$V$8919,16,FALSE),0)</f>
        <v>0</v>
      </c>
      <c r="G5078" s="35">
        <f ca="1">IFERROR(VLOOKUP($E5078&amp;"-2",'PTE - Segment Emissions Calcs'!$I$8:$V$8919,16,FALSE),0)</f>
        <v>0</v>
      </c>
      <c r="H5078" s="36">
        <f t="shared" ca="1" si="231"/>
        <v>0</v>
      </c>
      <c r="I5078" s="37">
        <f ca="1">IFERROR(VLOOKUP($E5078&amp;"-1",'PTE - Segment Emissions Calcs'!$I$8:$X$8919,18,FALSE),0)</f>
        <v>0</v>
      </c>
      <c r="J5078" s="37">
        <f ca="1">IFERROR(VLOOKUP($E5078&amp;"-2",'PTE - Segment Emissions Calcs'!$I$8:$X$8919,18,FALSE),0)</f>
        <v>0</v>
      </c>
      <c r="K5078" s="37">
        <f t="shared" ca="1" si="232"/>
        <v>0</v>
      </c>
      <c r="L5078" s="37">
        <f ca="1">IFERROR(VLOOKUP($E5078&amp;"-1",'PTE - Segment Emissions Calcs'!$I$8:$Z$8919,20,FALSE),0)</f>
        <v>0</v>
      </c>
      <c r="M5078" s="37">
        <f ca="1">IFERROR(VLOOKUP($E5078&amp;"-2",'PTE - Segment Emissions Calcs'!$I$8:$Z$8919,20,FALSE),0)</f>
        <v>0</v>
      </c>
      <c r="N5078" s="37">
        <f t="shared" ca="1" si="233"/>
        <v>0</v>
      </c>
      <c r="O5078" s="38">
        <f t="array" aca="1" ref="O5078" ca="1">IF($H5078="TOTAL HAP",H5078,MAX(IF('PTE - Segment Emissions Calcs'!$B$8:$B$8919=$B5078,'PTE - Segment Emissions Calcs'!$V$8:$V$8919,)))</f>
        <v>0</v>
      </c>
      <c r="P5078" s="38">
        <f t="array" aca="1" ref="P5078" ca="1">IF($H5078="TOTAL HAP",K5078,MAX(IF('PTE - Segment Emissions Calcs'!$B$8:$B$8919=$B5078,'PTE - Segment Emissions Calcs'!$X$8:$X$8919,)))</f>
        <v>0</v>
      </c>
      <c r="Q5078" s="38">
        <f t="array" aca="1" ref="Q5078" ca="1">IF($H5078="TOTAL HAP",N5078,MAX(IF('PTE - Segment Emissions Calcs'!$B$8:$B$8919=$B5078,'PTE - Segment Emissions Calcs'!$Z$8:$Z$8919,)))</f>
        <v>0</v>
      </c>
      <c r="R5078" s="39"/>
    </row>
    <row r="5079" spans="1:18" x14ac:dyDescent="0.25">
      <c r="A5079" s="71"/>
      <c r="B5079" s="71"/>
      <c r="C5079" s="34" t="s">
        <v>33</v>
      </c>
      <c r="D5079" s="59"/>
      <c r="E5079" s="35"/>
      <c r="F5079" s="35">
        <f ca="1">IFERROR(VLOOKUP($E5079&amp;"-1",'PTE - Segment Emissions Calcs'!$I$8:$V$8919,16,FALSE),0)</f>
        <v>0</v>
      </c>
      <c r="G5079" s="35">
        <f ca="1">IFERROR(VLOOKUP($E5079&amp;"-2",'PTE - Segment Emissions Calcs'!$I$8:$V$8919,16,FALSE),0)</f>
        <v>0</v>
      </c>
      <c r="H5079" s="36">
        <f t="shared" ca="1" si="231"/>
        <v>0</v>
      </c>
      <c r="I5079" s="37">
        <f ca="1">IFERROR(VLOOKUP($E5079&amp;"-1",'PTE - Segment Emissions Calcs'!$I$8:$X$8919,18,FALSE),0)</f>
        <v>0</v>
      </c>
      <c r="J5079" s="37">
        <f ca="1">IFERROR(VLOOKUP($E5079&amp;"-2",'PTE - Segment Emissions Calcs'!$I$8:$X$8919,18,FALSE),0)</f>
        <v>0</v>
      </c>
      <c r="K5079" s="37">
        <f t="shared" ca="1" si="232"/>
        <v>0</v>
      </c>
      <c r="L5079" s="37">
        <f ca="1">IFERROR(VLOOKUP($E5079&amp;"-1",'PTE - Segment Emissions Calcs'!$I$8:$Z$8919,20,FALSE),0)</f>
        <v>0</v>
      </c>
      <c r="M5079" s="37">
        <f ca="1">IFERROR(VLOOKUP($E5079&amp;"-2",'PTE - Segment Emissions Calcs'!$I$8:$Z$8919,20,FALSE),0)</f>
        <v>0</v>
      </c>
      <c r="N5079" s="37">
        <f t="shared" ca="1" si="233"/>
        <v>0</v>
      </c>
      <c r="O5079" s="38">
        <f t="array" aca="1" ref="O5079" ca="1">IF($H5079="TOTAL HAP",H5079,MAX(IF('PTE - Segment Emissions Calcs'!$B$8:$B$8919=$B5079,'PTE - Segment Emissions Calcs'!$V$8:$V$8919,)))</f>
        <v>0</v>
      </c>
      <c r="P5079" s="38">
        <f t="array" aca="1" ref="P5079" ca="1">IF($H5079="TOTAL HAP",K5079,MAX(IF('PTE - Segment Emissions Calcs'!$B$8:$B$8919=$B5079,'PTE - Segment Emissions Calcs'!$X$8:$X$8919,)))</f>
        <v>0</v>
      </c>
      <c r="Q5079" s="38">
        <f t="array" aca="1" ref="Q5079" ca="1">IF($H5079="TOTAL HAP",N5079,MAX(IF('PTE - Segment Emissions Calcs'!$B$8:$B$8919=$B5079,'PTE - Segment Emissions Calcs'!$Z$8:$Z$8919,)))</f>
        <v>0</v>
      </c>
      <c r="R5079" s="39"/>
    </row>
    <row r="5080" spans="1:18" x14ac:dyDescent="0.25">
      <c r="A5080" s="71"/>
      <c r="B5080" s="71"/>
      <c r="C5080" s="34" t="s">
        <v>34</v>
      </c>
      <c r="D5080" s="59"/>
      <c r="E5080" s="35"/>
      <c r="F5080" s="35">
        <f ca="1">IFERROR(VLOOKUP($E5080&amp;"-1",'PTE - Segment Emissions Calcs'!$I$8:$V$8919,16,FALSE),0)</f>
        <v>0</v>
      </c>
      <c r="G5080" s="35">
        <f ca="1">IFERROR(VLOOKUP($E5080&amp;"-2",'PTE - Segment Emissions Calcs'!$I$8:$V$8919,16,FALSE),0)</f>
        <v>0</v>
      </c>
      <c r="H5080" s="36">
        <f t="shared" ca="1" si="231"/>
        <v>0</v>
      </c>
      <c r="I5080" s="37">
        <f ca="1">IFERROR(VLOOKUP($E5080&amp;"-1",'PTE - Segment Emissions Calcs'!$I$8:$X$8919,18,FALSE),0)</f>
        <v>0</v>
      </c>
      <c r="J5080" s="37">
        <f ca="1">IFERROR(VLOOKUP($E5080&amp;"-2",'PTE - Segment Emissions Calcs'!$I$8:$X$8919,18,FALSE),0)</f>
        <v>0</v>
      </c>
      <c r="K5080" s="37">
        <f t="shared" ca="1" si="232"/>
        <v>0</v>
      </c>
      <c r="L5080" s="37">
        <f ca="1">IFERROR(VLOOKUP($E5080&amp;"-1",'PTE - Segment Emissions Calcs'!$I$8:$Z$8919,20,FALSE),0)</f>
        <v>0</v>
      </c>
      <c r="M5080" s="37">
        <f ca="1">IFERROR(VLOOKUP($E5080&amp;"-2",'PTE - Segment Emissions Calcs'!$I$8:$Z$8919,20,FALSE),0)</f>
        <v>0</v>
      </c>
      <c r="N5080" s="37">
        <f t="shared" ca="1" si="233"/>
        <v>0</v>
      </c>
      <c r="O5080" s="38">
        <f t="array" aca="1" ref="O5080" ca="1">IF($H5080="TOTAL HAP",H5080,MAX(IF('PTE - Segment Emissions Calcs'!$B$8:$B$8919=$B5080,'PTE - Segment Emissions Calcs'!$V$8:$V$8919,)))</f>
        <v>0</v>
      </c>
      <c r="P5080" s="38">
        <f t="array" aca="1" ref="P5080" ca="1">IF($H5080="TOTAL HAP",K5080,MAX(IF('PTE - Segment Emissions Calcs'!$B$8:$B$8919=$B5080,'PTE - Segment Emissions Calcs'!$X$8:$X$8919,)))</f>
        <v>0</v>
      </c>
      <c r="Q5080" s="38">
        <f t="array" aca="1" ref="Q5080" ca="1">IF($H5080="TOTAL HAP",N5080,MAX(IF('PTE - Segment Emissions Calcs'!$B$8:$B$8919=$B5080,'PTE - Segment Emissions Calcs'!$Z$8:$Z$8919,)))</f>
        <v>0</v>
      </c>
      <c r="R5080" s="39"/>
    </row>
    <row r="5081" spans="1:18" x14ac:dyDescent="0.25">
      <c r="A5081" s="71"/>
      <c r="B5081" s="71"/>
      <c r="C5081" s="34" t="s">
        <v>35</v>
      </c>
      <c r="D5081" s="59"/>
      <c r="E5081" s="35"/>
      <c r="F5081" s="35">
        <f ca="1">IFERROR(VLOOKUP($E5081&amp;"-1",'PTE - Segment Emissions Calcs'!$I$8:$V$8919,16,FALSE),0)</f>
        <v>1.0720000000000001E-5</v>
      </c>
      <c r="G5081" s="35">
        <f ca="1">IFERROR(VLOOKUP($E5081&amp;"-2",'PTE - Segment Emissions Calcs'!$I$8:$V$8919,16,FALSE),0)</f>
        <v>0</v>
      </c>
      <c r="H5081" s="36">
        <f t="shared" ref="H5081:H5144" ca="1" si="234">MAX(F5081:G5081)</f>
        <v>1.0720000000000001E-5</v>
      </c>
      <c r="I5081" s="37">
        <f ca="1">IFERROR(VLOOKUP($E5081&amp;"-1",'PTE - Segment Emissions Calcs'!$I$8:$X$8919,18,FALSE),0)</f>
        <v>4.6953600000000004E-5</v>
      </c>
      <c r="J5081" s="37">
        <f ca="1">IFERROR(VLOOKUP($E5081&amp;"-2",'PTE - Segment Emissions Calcs'!$I$8:$X$8919,18,FALSE),0)</f>
        <v>0</v>
      </c>
      <c r="K5081" s="37">
        <f t="shared" ref="K5081:K5144" ca="1" si="235">MAX(I5081:J5081)</f>
        <v>4.6953600000000004E-5</v>
      </c>
      <c r="L5081" s="37">
        <f ca="1">IFERROR(VLOOKUP($E5081&amp;"-1",'PTE - Segment Emissions Calcs'!$I$8:$Z$8919,20,FALSE),0)</f>
        <v>4.6953600000000004E-5</v>
      </c>
      <c r="M5081" s="37">
        <f ca="1">IFERROR(VLOOKUP($E5081&amp;"-2",'PTE - Segment Emissions Calcs'!$I$8:$Z$8919,20,FALSE),0)</f>
        <v>0</v>
      </c>
      <c r="N5081" s="37">
        <f t="shared" ref="N5081:N5144" ca="1" si="236">MAX(L5081:M5081)</f>
        <v>4.6953600000000004E-5</v>
      </c>
      <c r="O5081" s="38">
        <f t="array" aca="1" ref="O5081" ca="1">IF($H5081="TOTAL HAP",H5081,MAX(IF('PTE - Segment Emissions Calcs'!$B$8:$B$8919=$B5081,'PTE - Segment Emissions Calcs'!$V$8:$V$8919,)))</f>
        <v>1.0720000000000001E-5</v>
      </c>
      <c r="P5081" s="38">
        <f t="array" aca="1" ref="P5081" ca="1">IF($H5081="TOTAL HAP",K5081,MAX(IF('PTE - Segment Emissions Calcs'!$B$8:$B$8919=$B5081,'PTE - Segment Emissions Calcs'!$X$8:$X$8919,)))</f>
        <v>4.6953600000000004E-5</v>
      </c>
      <c r="Q5081" s="38">
        <f t="array" aca="1" ref="Q5081" ca="1">IF($H5081="TOTAL HAP",N5081,MAX(IF('PTE - Segment Emissions Calcs'!$B$8:$B$8919=$B5081,'PTE - Segment Emissions Calcs'!$Z$8:$Z$8919,)))</f>
        <v>4.6953600000000004E-5</v>
      </c>
      <c r="R5081" s="39"/>
    </row>
    <row r="5082" spans="1:18" x14ac:dyDescent="0.25">
      <c r="A5082" s="71"/>
      <c r="B5082" s="71"/>
      <c r="C5082" s="34" t="s">
        <v>37</v>
      </c>
      <c r="D5082" s="59"/>
      <c r="E5082" s="35"/>
      <c r="F5082" s="35">
        <f ca="1">IFERROR(VLOOKUP($E5082&amp;"-1",'PTE - Segment Emissions Calcs'!$I$8:$V$8919,16,FALSE),0)</f>
        <v>1.0715712E-4</v>
      </c>
      <c r="G5082" s="35">
        <f ca="1">IFERROR(VLOOKUP($E5082&amp;"-2",'PTE - Segment Emissions Calcs'!$I$8:$V$8919,16,FALSE),0)</f>
        <v>0</v>
      </c>
      <c r="H5082" s="36">
        <f t="shared" ca="1" si="234"/>
        <v>1.0715712E-4</v>
      </c>
      <c r="I5082" s="37">
        <f ca="1">IFERROR(VLOOKUP($E5082&amp;"-1",'PTE - Segment Emissions Calcs'!$I$8:$X$8919,18,FALSE),0)</f>
        <v>4.6934818560000002E-4</v>
      </c>
      <c r="J5082" s="37">
        <f ca="1">IFERROR(VLOOKUP($E5082&amp;"-2",'PTE - Segment Emissions Calcs'!$I$8:$X$8919,18,FALSE),0)</f>
        <v>0</v>
      </c>
      <c r="K5082" s="37">
        <f t="shared" ca="1" si="235"/>
        <v>4.6934818560000002E-4</v>
      </c>
      <c r="L5082" s="37">
        <f ca="1">IFERROR(VLOOKUP($E5082&amp;"-1",'PTE - Segment Emissions Calcs'!$I$8:$Z$8919,20,FALSE),0)</f>
        <v>4.6934818560000002E-4</v>
      </c>
      <c r="M5082" s="37">
        <f ca="1">IFERROR(VLOOKUP($E5082&amp;"-2",'PTE - Segment Emissions Calcs'!$I$8:$Z$8919,20,FALSE),0)</f>
        <v>0</v>
      </c>
      <c r="N5082" s="37">
        <f t="shared" ca="1" si="236"/>
        <v>4.6934818560000002E-4</v>
      </c>
      <c r="O5082" s="38">
        <f t="array" aca="1" ref="O5082" ca="1">IF($H5082="TOTAL HAP",H5082,MAX(IF('PTE - Segment Emissions Calcs'!$B$8:$B$8919=$B5082,'PTE - Segment Emissions Calcs'!$V$8:$V$8919,)))</f>
        <v>1.0715712E-4</v>
      </c>
      <c r="P5082" s="38">
        <f t="array" aca="1" ref="P5082" ca="1">IF($H5082="TOTAL HAP",K5082,MAX(IF('PTE - Segment Emissions Calcs'!$B$8:$B$8919=$B5082,'PTE - Segment Emissions Calcs'!$X$8:$X$8919,)))</f>
        <v>4.6934818560000002E-4</v>
      </c>
      <c r="Q5082" s="38">
        <f t="array" aca="1" ref="Q5082" ca="1">IF($H5082="TOTAL HAP",N5082,MAX(IF('PTE - Segment Emissions Calcs'!$B$8:$B$8919=$B5082,'PTE - Segment Emissions Calcs'!$Z$8:$Z$8919,)))</f>
        <v>4.6934818560000002E-4</v>
      </c>
      <c r="R5082" s="39"/>
    </row>
    <row r="5083" spans="1:18" x14ac:dyDescent="0.25">
      <c r="A5083" s="71"/>
      <c r="B5083" s="71"/>
      <c r="C5083" s="34" t="s">
        <v>36</v>
      </c>
      <c r="D5083" s="59"/>
      <c r="E5083" s="35"/>
      <c r="F5083" s="35">
        <f ca="1">IFERROR(VLOOKUP($E5083&amp;"-1",'PTE - Segment Emissions Calcs'!$I$8:$V$8919,16,FALSE),0)</f>
        <v>0</v>
      </c>
      <c r="G5083" s="35">
        <f ca="1">IFERROR(VLOOKUP($E5083&amp;"-2",'PTE - Segment Emissions Calcs'!$I$8:$V$8919,16,FALSE),0)</f>
        <v>0</v>
      </c>
      <c r="H5083" s="36">
        <f t="shared" ca="1" si="234"/>
        <v>0</v>
      </c>
      <c r="I5083" s="37">
        <f ca="1">IFERROR(VLOOKUP($E5083&amp;"-1",'PTE - Segment Emissions Calcs'!$I$8:$X$8919,18,FALSE),0)</f>
        <v>0</v>
      </c>
      <c r="J5083" s="37">
        <f ca="1">IFERROR(VLOOKUP($E5083&amp;"-2",'PTE - Segment Emissions Calcs'!$I$8:$X$8919,18,FALSE),0)</f>
        <v>0</v>
      </c>
      <c r="K5083" s="37">
        <f t="shared" ca="1" si="235"/>
        <v>0</v>
      </c>
      <c r="L5083" s="37">
        <f ca="1">IFERROR(VLOOKUP($E5083&amp;"-1",'PTE - Segment Emissions Calcs'!$I$8:$Z$8919,20,FALSE),0)</f>
        <v>0</v>
      </c>
      <c r="M5083" s="37">
        <f ca="1">IFERROR(VLOOKUP($E5083&amp;"-2",'PTE - Segment Emissions Calcs'!$I$8:$Z$8919,20,FALSE),0)</f>
        <v>0</v>
      </c>
      <c r="N5083" s="37">
        <f t="shared" ca="1" si="236"/>
        <v>0</v>
      </c>
      <c r="O5083" s="38">
        <f t="array" aca="1" ref="O5083" ca="1">IF($H5083="TOTAL HAP",H5083,MAX(IF('PTE - Segment Emissions Calcs'!$B$8:$B$8919=$B5083,'PTE - Segment Emissions Calcs'!$V$8:$V$8919,)))</f>
        <v>0</v>
      </c>
      <c r="P5083" s="38">
        <f t="array" aca="1" ref="P5083" ca="1">IF($H5083="TOTAL HAP",K5083,MAX(IF('PTE - Segment Emissions Calcs'!$B$8:$B$8919=$B5083,'PTE - Segment Emissions Calcs'!$X$8:$X$8919,)))</f>
        <v>0</v>
      </c>
      <c r="Q5083" s="38">
        <f t="array" aca="1" ref="Q5083" ca="1">IF($H5083="TOTAL HAP",N5083,MAX(IF('PTE - Segment Emissions Calcs'!$B$8:$B$8919=$B5083,'PTE - Segment Emissions Calcs'!$Z$8:$Z$8919,)))</f>
        <v>0</v>
      </c>
      <c r="R5083" s="39"/>
    </row>
    <row r="5084" spans="1:18" x14ac:dyDescent="0.25">
      <c r="A5084" s="71"/>
      <c r="B5084" s="71"/>
      <c r="C5084" s="34" t="s">
        <v>38</v>
      </c>
      <c r="D5084" s="59"/>
      <c r="E5084" s="35"/>
      <c r="F5084" s="35">
        <f ca="1">IFERROR(VLOOKUP($E5084&amp;"-1",'PTE - Segment Emissions Calcs'!$I$8:$V$8919,16,FALSE),0)</f>
        <v>0</v>
      </c>
      <c r="G5084" s="35">
        <f ca="1">IFERROR(VLOOKUP($E5084&amp;"-2",'PTE - Segment Emissions Calcs'!$I$8:$V$8919,16,FALSE),0)</f>
        <v>0</v>
      </c>
      <c r="H5084" s="36">
        <f t="shared" ca="1" si="234"/>
        <v>0</v>
      </c>
      <c r="I5084" s="37">
        <f ca="1">IFERROR(VLOOKUP($E5084&amp;"-1",'PTE - Segment Emissions Calcs'!$I$8:$X$8919,18,FALSE),0)</f>
        <v>0</v>
      </c>
      <c r="J5084" s="37">
        <f ca="1">IFERROR(VLOOKUP($E5084&amp;"-2",'PTE - Segment Emissions Calcs'!$I$8:$X$8919,18,FALSE),0)</f>
        <v>0</v>
      </c>
      <c r="K5084" s="37">
        <f t="shared" ca="1" si="235"/>
        <v>0</v>
      </c>
      <c r="L5084" s="37">
        <f ca="1">IFERROR(VLOOKUP($E5084&amp;"-1",'PTE - Segment Emissions Calcs'!$I$8:$Z$8919,20,FALSE),0)</f>
        <v>0</v>
      </c>
      <c r="M5084" s="37">
        <f ca="1">IFERROR(VLOOKUP($E5084&amp;"-2",'PTE - Segment Emissions Calcs'!$I$8:$Z$8919,20,FALSE),0)</f>
        <v>0</v>
      </c>
      <c r="N5084" s="37">
        <f t="shared" ca="1" si="236"/>
        <v>0</v>
      </c>
      <c r="O5084" s="38">
        <f t="array" aca="1" ref="O5084" ca="1">IF($H5084="TOTAL HAP",H5084,MAX(IF('PTE - Segment Emissions Calcs'!$B$8:$B$8919=$B5084,'PTE - Segment Emissions Calcs'!$V$8:$V$8919,)))</f>
        <v>0</v>
      </c>
      <c r="P5084" s="38">
        <f t="array" aca="1" ref="P5084" ca="1">IF($H5084="TOTAL HAP",K5084,MAX(IF('PTE - Segment Emissions Calcs'!$B$8:$B$8919=$B5084,'PTE - Segment Emissions Calcs'!$X$8:$X$8919,)))</f>
        <v>0</v>
      </c>
      <c r="Q5084" s="38">
        <f t="array" aca="1" ref="Q5084" ca="1">IF($H5084="TOTAL HAP",N5084,MAX(IF('PTE - Segment Emissions Calcs'!$B$8:$B$8919=$B5084,'PTE - Segment Emissions Calcs'!$Z$8:$Z$8919,)))</f>
        <v>0</v>
      </c>
      <c r="R5084" s="39"/>
    </row>
    <row r="5085" spans="1:18" x14ac:dyDescent="0.25">
      <c r="A5085" s="71"/>
      <c r="B5085" s="71"/>
      <c r="C5085" s="34" t="s">
        <v>185</v>
      </c>
      <c r="D5085" s="59"/>
      <c r="E5085" s="35"/>
      <c r="F5085" s="35">
        <f ca="1">IFERROR(VLOOKUP($E5085&amp;"-1",'PTE - Segment Emissions Calcs'!$I$8:$V$8919,16,FALSE),0)</f>
        <v>0</v>
      </c>
      <c r="G5085" s="35">
        <f ca="1">IFERROR(VLOOKUP($E5085&amp;"-2",'PTE - Segment Emissions Calcs'!$I$8:$V$8919,16,FALSE),0)</f>
        <v>0</v>
      </c>
      <c r="H5085" s="36">
        <f t="shared" ca="1" si="234"/>
        <v>0</v>
      </c>
      <c r="I5085" s="37">
        <f ca="1">IFERROR(VLOOKUP($E5085&amp;"-1",'PTE - Segment Emissions Calcs'!$I$8:$X$8919,18,FALSE),0)</f>
        <v>0</v>
      </c>
      <c r="J5085" s="37">
        <f ca="1">IFERROR(VLOOKUP($E5085&amp;"-2",'PTE - Segment Emissions Calcs'!$I$8:$X$8919,18,FALSE),0)</f>
        <v>0</v>
      </c>
      <c r="K5085" s="37">
        <f t="shared" ca="1" si="235"/>
        <v>0</v>
      </c>
      <c r="L5085" s="37">
        <f ca="1">IFERROR(VLOOKUP($E5085&amp;"-1",'PTE - Segment Emissions Calcs'!$I$8:$Z$8919,20,FALSE),0)</f>
        <v>0</v>
      </c>
      <c r="M5085" s="37">
        <f ca="1">IFERROR(VLOOKUP($E5085&amp;"-2",'PTE - Segment Emissions Calcs'!$I$8:$Z$8919,20,FALSE),0)</f>
        <v>0</v>
      </c>
      <c r="N5085" s="37">
        <f t="shared" ca="1" si="236"/>
        <v>0</v>
      </c>
      <c r="O5085" s="38">
        <f t="array" aca="1" ref="O5085" ca="1">IF($H5085="TOTAL HAP",H5085,MAX(IF('PTE - Segment Emissions Calcs'!$B$8:$B$8919=$B5085,'PTE - Segment Emissions Calcs'!$V$8:$V$8919,)))</f>
        <v>0</v>
      </c>
      <c r="P5085" s="38">
        <f t="array" aca="1" ref="P5085" ca="1">IF($H5085="TOTAL HAP",K5085,MAX(IF('PTE - Segment Emissions Calcs'!$B$8:$B$8919=$B5085,'PTE - Segment Emissions Calcs'!$X$8:$X$8919,)))</f>
        <v>0</v>
      </c>
      <c r="Q5085" s="38">
        <f t="array" aca="1" ref="Q5085" ca="1">IF($H5085="TOTAL HAP",N5085,MAX(IF('PTE - Segment Emissions Calcs'!$B$8:$B$8919=$B5085,'PTE - Segment Emissions Calcs'!$Z$8:$Z$8919,)))</f>
        <v>0</v>
      </c>
      <c r="R5085" s="39"/>
    </row>
    <row r="5086" spans="1:18" x14ac:dyDescent="0.25">
      <c r="A5086" s="71"/>
      <c r="B5086" s="71"/>
      <c r="C5086" s="34" t="s">
        <v>40</v>
      </c>
      <c r="D5086" s="59"/>
      <c r="E5086" s="35"/>
      <c r="F5086" s="35">
        <f ca="1">IFERROR(VLOOKUP($E5086&amp;"-1",'PTE - Segment Emissions Calcs'!$I$8:$V$8919,16,FALSE),0)</f>
        <v>0</v>
      </c>
      <c r="G5086" s="35">
        <f ca="1">IFERROR(VLOOKUP($E5086&amp;"-2",'PTE - Segment Emissions Calcs'!$I$8:$V$8919,16,FALSE),0)</f>
        <v>0</v>
      </c>
      <c r="H5086" s="36">
        <f t="shared" ca="1" si="234"/>
        <v>0</v>
      </c>
      <c r="I5086" s="37">
        <f ca="1">IFERROR(VLOOKUP($E5086&amp;"-1",'PTE - Segment Emissions Calcs'!$I$8:$X$8919,18,FALSE),0)</f>
        <v>0</v>
      </c>
      <c r="J5086" s="37">
        <f ca="1">IFERROR(VLOOKUP($E5086&amp;"-2",'PTE - Segment Emissions Calcs'!$I$8:$X$8919,18,FALSE),0)</f>
        <v>0</v>
      </c>
      <c r="K5086" s="37">
        <f t="shared" ca="1" si="235"/>
        <v>0</v>
      </c>
      <c r="L5086" s="37">
        <f ca="1">IFERROR(VLOOKUP($E5086&amp;"-1",'PTE - Segment Emissions Calcs'!$I$8:$Z$8919,20,FALSE),0)</f>
        <v>0</v>
      </c>
      <c r="M5086" s="37">
        <f ca="1">IFERROR(VLOOKUP($E5086&amp;"-2",'PTE - Segment Emissions Calcs'!$I$8:$Z$8919,20,FALSE),0)</f>
        <v>0</v>
      </c>
      <c r="N5086" s="37">
        <f t="shared" ca="1" si="236"/>
        <v>0</v>
      </c>
      <c r="O5086" s="38">
        <f t="array" aca="1" ref="O5086" ca="1">IF($H5086="TOTAL HAP",H5086,MAX(IF('PTE - Segment Emissions Calcs'!$B$8:$B$8919=$B5086,'PTE - Segment Emissions Calcs'!$V$8:$V$8919,)))</f>
        <v>0</v>
      </c>
      <c r="P5086" s="38">
        <f t="array" aca="1" ref="P5086" ca="1">IF($H5086="TOTAL HAP",K5086,MAX(IF('PTE - Segment Emissions Calcs'!$B$8:$B$8919=$B5086,'PTE - Segment Emissions Calcs'!$X$8:$X$8919,)))</f>
        <v>0</v>
      </c>
      <c r="Q5086" s="38">
        <f t="array" aca="1" ref="Q5086" ca="1">IF($H5086="TOTAL HAP",N5086,MAX(IF('PTE - Segment Emissions Calcs'!$B$8:$B$8919=$B5086,'PTE - Segment Emissions Calcs'!$Z$8:$Z$8919,)))</f>
        <v>0</v>
      </c>
      <c r="R5086" s="39"/>
    </row>
    <row r="5087" spans="1:18" x14ac:dyDescent="0.25">
      <c r="A5087" s="71"/>
      <c r="B5087" s="71"/>
      <c r="C5087" s="34" t="s">
        <v>186</v>
      </c>
      <c r="D5087" s="59"/>
      <c r="E5087" s="35"/>
      <c r="F5087" s="35">
        <f ca="1">IFERROR(VLOOKUP($E5087&amp;"-1",'PTE - Segment Emissions Calcs'!$I$8:$V$8919,16,FALSE),0)</f>
        <v>0</v>
      </c>
      <c r="G5087" s="35">
        <f ca="1">IFERROR(VLOOKUP($E5087&amp;"-2",'PTE - Segment Emissions Calcs'!$I$8:$V$8919,16,FALSE),0)</f>
        <v>0</v>
      </c>
      <c r="H5087" s="36">
        <f t="shared" ca="1" si="234"/>
        <v>0</v>
      </c>
      <c r="I5087" s="37">
        <f ca="1">IFERROR(VLOOKUP($E5087&amp;"-1",'PTE - Segment Emissions Calcs'!$I$8:$X$8919,18,FALSE),0)</f>
        <v>0</v>
      </c>
      <c r="J5087" s="37">
        <f ca="1">IFERROR(VLOOKUP($E5087&amp;"-2",'PTE - Segment Emissions Calcs'!$I$8:$X$8919,18,FALSE),0)</f>
        <v>0</v>
      </c>
      <c r="K5087" s="37">
        <f t="shared" ca="1" si="235"/>
        <v>0</v>
      </c>
      <c r="L5087" s="37">
        <f ca="1">IFERROR(VLOOKUP($E5087&amp;"-1",'PTE - Segment Emissions Calcs'!$I$8:$Z$8919,20,FALSE),0)</f>
        <v>0</v>
      </c>
      <c r="M5087" s="37">
        <f ca="1">IFERROR(VLOOKUP($E5087&amp;"-2",'PTE - Segment Emissions Calcs'!$I$8:$Z$8919,20,FALSE),0)</f>
        <v>0</v>
      </c>
      <c r="N5087" s="37">
        <f t="shared" ca="1" si="236"/>
        <v>0</v>
      </c>
      <c r="O5087" s="38">
        <f t="array" aca="1" ref="O5087" ca="1">IF($H5087="TOTAL HAP",H5087,MAX(IF('PTE - Segment Emissions Calcs'!$B$8:$B$8919=$B5087,'PTE - Segment Emissions Calcs'!$V$8:$V$8919,)))</f>
        <v>0</v>
      </c>
      <c r="P5087" s="38">
        <f t="array" aca="1" ref="P5087" ca="1">IF($H5087="TOTAL HAP",K5087,MAX(IF('PTE - Segment Emissions Calcs'!$B$8:$B$8919=$B5087,'PTE - Segment Emissions Calcs'!$X$8:$X$8919,)))</f>
        <v>0</v>
      </c>
      <c r="Q5087" s="38">
        <f t="array" aca="1" ref="Q5087" ca="1">IF($H5087="TOTAL HAP",N5087,MAX(IF('PTE - Segment Emissions Calcs'!$B$8:$B$8919=$B5087,'PTE - Segment Emissions Calcs'!$Z$8:$Z$8919,)))</f>
        <v>0</v>
      </c>
      <c r="R5087" s="39"/>
    </row>
    <row r="5088" spans="1:18" x14ac:dyDescent="0.25">
      <c r="A5088" s="71"/>
      <c r="B5088" s="71"/>
      <c r="C5088" s="34" t="s">
        <v>172</v>
      </c>
      <c r="D5088" s="59"/>
      <c r="E5088" s="35"/>
      <c r="F5088" s="35">
        <f ca="1">IFERROR(VLOOKUP($E5088&amp;"-1",'PTE - Segment Emissions Calcs'!$I$8:$V$8919,16,FALSE),0)</f>
        <v>1.4343360000000001E-5</v>
      </c>
      <c r="G5088" s="35">
        <f ca="1">IFERROR(VLOOKUP($E5088&amp;"-2",'PTE - Segment Emissions Calcs'!$I$8:$V$8919,16,FALSE),0)</f>
        <v>0</v>
      </c>
      <c r="H5088" s="36">
        <f t="shared" ca="1" si="234"/>
        <v>1.4343360000000001E-5</v>
      </c>
      <c r="I5088" s="37">
        <f ca="1">IFERROR(VLOOKUP($E5088&amp;"-1",'PTE - Segment Emissions Calcs'!$I$8:$X$8919,18,FALSE),0)</f>
        <v>6.2823916800000003E-5</v>
      </c>
      <c r="J5088" s="37">
        <f ca="1">IFERROR(VLOOKUP($E5088&amp;"-2",'PTE - Segment Emissions Calcs'!$I$8:$X$8919,18,FALSE),0)</f>
        <v>0</v>
      </c>
      <c r="K5088" s="37">
        <f t="shared" ca="1" si="235"/>
        <v>6.2823916800000003E-5</v>
      </c>
      <c r="L5088" s="37">
        <f ca="1">IFERROR(VLOOKUP($E5088&amp;"-1",'PTE - Segment Emissions Calcs'!$I$8:$Z$8919,20,FALSE),0)</f>
        <v>6.2823916800000003E-5</v>
      </c>
      <c r="M5088" s="37">
        <f ca="1">IFERROR(VLOOKUP($E5088&amp;"-2",'PTE - Segment Emissions Calcs'!$I$8:$Z$8919,20,FALSE),0)</f>
        <v>0</v>
      </c>
      <c r="N5088" s="37">
        <f t="shared" ca="1" si="236"/>
        <v>6.2823916800000003E-5</v>
      </c>
      <c r="O5088" s="38">
        <f t="array" aca="1" ref="O5088" ca="1">IF($H5088="TOTAL HAP",H5088,MAX(IF('PTE - Segment Emissions Calcs'!$B$8:$B$8919=$B5088,'PTE - Segment Emissions Calcs'!$V$8:$V$8919,)))</f>
        <v>1.4343360000000001E-5</v>
      </c>
      <c r="P5088" s="38">
        <f t="array" aca="1" ref="P5088" ca="1">IF($H5088="TOTAL HAP",K5088,MAX(IF('PTE - Segment Emissions Calcs'!$B$8:$B$8919=$B5088,'PTE - Segment Emissions Calcs'!$X$8:$X$8919,)))</f>
        <v>6.2823916800000003E-5</v>
      </c>
      <c r="Q5088" s="38">
        <f t="array" aca="1" ref="Q5088" ca="1">IF($H5088="TOTAL HAP",N5088,MAX(IF('PTE - Segment Emissions Calcs'!$B$8:$B$8919=$B5088,'PTE - Segment Emissions Calcs'!$Z$8:$Z$8919,)))</f>
        <v>6.2823916800000003E-5</v>
      </c>
      <c r="R5088" s="39"/>
    </row>
    <row r="5089" spans="1:18" x14ac:dyDescent="0.25">
      <c r="A5089" s="71"/>
      <c r="B5089" s="71"/>
      <c r="C5089" s="34" t="s">
        <v>101</v>
      </c>
      <c r="D5089" s="59"/>
      <c r="E5089" s="35"/>
      <c r="F5089" s="35">
        <f ca="1">IFERROR(VLOOKUP($E5089&amp;"-1",'PTE - Segment Emissions Calcs'!$I$8:$V$8919,16,FALSE),0)</f>
        <v>0</v>
      </c>
      <c r="G5089" s="35">
        <f ca="1">IFERROR(VLOOKUP($E5089&amp;"-2",'PTE - Segment Emissions Calcs'!$I$8:$V$8919,16,FALSE),0)</f>
        <v>0</v>
      </c>
      <c r="H5089" s="36">
        <f t="shared" ca="1" si="234"/>
        <v>0</v>
      </c>
      <c r="I5089" s="37">
        <f ca="1">IFERROR(VLOOKUP($E5089&amp;"-1",'PTE - Segment Emissions Calcs'!$I$8:$X$8919,18,FALSE),0)</f>
        <v>0</v>
      </c>
      <c r="J5089" s="37">
        <f ca="1">IFERROR(VLOOKUP($E5089&amp;"-2",'PTE - Segment Emissions Calcs'!$I$8:$X$8919,18,FALSE),0)</f>
        <v>0</v>
      </c>
      <c r="K5089" s="37">
        <f t="shared" ca="1" si="235"/>
        <v>0</v>
      </c>
      <c r="L5089" s="37">
        <f ca="1">IFERROR(VLOOKUP($E5089&amp;"-1",'PTE - Segment Emissions Calcs'!$I$8:$Z$8919,20,FALSE),0)</f>
        <v>0</v>
      </c>
      <c r="M5089" s="37">
        <f ca="1">IFERROR(VLOOKUP($E5089&amp;"-2",'PTE - Segment Emissions Calcs'!$I$8:$Z$8919,20,FALSE),0)</f>
        <v>0</v>
      </c>
      <c r="N5089" s="37">
        <f t="shared" ca="1" si="236"/>
        <v>0</v>
      </c>
      <c r="O5089" s="38">
        <f t="array" aca="1" ref="O5089" ca="1">IF($H5089="TOTAL HAP",H5089,MAX(IF('PTE - Segment Emissions Calcs'!$B$8:$B$8919=$B5089,'PTE - Segment Emissions Calcs'!$V$8:$V$8919,)))</f>
        <v>0</v>
      </c>
      <c r="P5089" s="38">
        <f t="array" aca="1" ref="P5089" ca="1">IF($H5089="TOTAL HAP",K5089,MAX(IF('PTE - Segment Emissions Calcs'!$B$8:$B$8919=$B5089,'PTE - Segment Emissions Calcs'!$X$8:$X$8919,)))</f>
        <v>0</v>
      </c>
      <c r="Q5089" s="38">
        <f t="array" aca="1" ref="Q5089" ca="1">IF($H5089="TOTAL HAP",N5089,MAX(IF('PTE - Segment Emissions Calcs'!$B$8:$B$8919=$B5089,'PTE - Segment Emissions Calcs'!$Z$8:$Z$8919,)))</f>
        <v>0</v>
      </c>
      <c r="R5089" s="39"/>
    </row>
    <row r="5090" spans="1:18" x14ac:dyDescent="0.25">
      <c r="A5090" s="71"/>
      <c r="B5090" s="71"/>
      <c r="C5090" s="34" t="s">
        <v>152</v>
      </c>
      <c r="D5090" s="59"/>
      <c r="E5090" s="35"/>
      <c r="F5090" s="35">
        <f ca="1">IFERROR(VLOOKUP($E5090&amp;"-1",'PTE - Segment Emissions Calcs'!$I$8:$V$8919,16,FALSE),0)</f>
        <v>0</v>
      </c>
      <c r="G5090" s="35">
        <f ca="1">IFERROR(VLOOKUP($E5090&amp;"-2",'PTE - Segment Emissions Calcs'!$I$8:$V$8919,16,FALSE),0)</f>
        <v>0</v>
      </c>
      <c r="H5090" s="36">
        <f t="shared" ca="1" si="234"/>
        <v>0</v>
      </c>
      <c r="I5090" s="37">
        <f ca="1">IFERROR(VLOOKUP($E5090&amp;"-1",'PTE - Segment Emissions Calcs'!$I$8:$X$8919,18,FALSE),0)</f>
        <v>0</v>
      </c>
      <c r="J5090" s="37">
        <f ca="1">IFERROR(VLOOKUP($E5090&amp;"-2",'PTE - Segment Emissions Calcs'!$I$8:$X$8919,18,FALSE),0)</f>
        <v>0</v>
      </c>
      <c r="K5090" s="37">
        <f t="shared" ca="1" si="235"/>
        <v>0</v>
      </c>
      <c r="L5090" s="37">
        <f ca="1">IFERROR(VLOOKUP($E5090&amp;"-1",'PTE - Segment Emissions Calcs'!$I$8:$Z$8919,20,FALSE),0)</f>
        <v>0</v>
      </c>
      <c r="M5090" s="37">
        <f ca="1">IFERROR(VLOOKUP($E5090&amp;"-2",'PTE - Segment Emissions Calcs'!$I$8:$Z$8919,20,FALSE),0)</f>
        <v>0</v>
      </c>
      <c r="N5090" s="37">
        <f t="shared" ca="1" si="236"/>
        <v>0</v>
      </c>
      <c r="O5090" s="38">
        <f t="array" aca="1" ref="O5090" ca="1">IF($H5090="TOTAL HAP",H5090,MAX(IF('PTE - Segment Emissions Calcs'!$B$8:$B$8919=$B5090,'PTE - Segment Emissions Calcs'!$V$8:$V$8919,)))</f>
        <v>0</v>
      </c>
      <c r="P5090" s="38">
        <f t="array" aca="1" ref="P5090" ca="1">IF($H5090="TOTAL HAP",K5090,MAX(IF('PTE - Segment Emissions Calcs'!$B$8:$B$8919=$B5090,'PTE - Segment Emissions Calcs'!$X$8:$X$8919,)))</f>
        <v>0</v>
      </c>
      <c r="Q5090" s="38">
        <f t="array" aca="1" ref="Q5090" ca="1">IF($H5090="TOTAL HAP",N5090,MAX(IF('PTE - Segment Emissions Calcs'!$B$8:$B$8919=$B5090,'PTE - Segment Emissions Calcs'!$Z$8:$Z$8919,)))</f>
        <v>0</v>
      </c>
      <c r="R5090" s="39"/>
    </row>
    <row r="5091" spans="1:18" x14ac:dyDescent="0.25">
      <c r="A5091" s="71"/>
      <c r="B5091" s="71"/>
      <c r="C5091" s="34" t="s">
        <v>42</v>
      </c>
      <c r="D5091" s="59"/>
      <c r="E5091" s="35"/>
      <c r="F5091" s="35">
        <f ca="1">IFERROR(VLOOKUP($E5091&amp;"-1",'PTE - Segment Emissions Calcs'!$I$8:$V$8919,16,FALSE),0)</f>
        <v>0</v>
      </c>
      <c r="G5091" s="35">
        <f ca="1">IFERROR(VLOOKUP($E5091&amp;"-2",'PTE - Segment Emissions Calcs'!$I$8:$V$8919,16,FALSE),0)</f>
        <v>0</v>
      </c>
      <c r="H5091" s="36">
        <f t="shared" ca="1" si="234"/>
        <v>0</v>
      </c>
      <c r="I5091" s="37">
        <f ca="1">IFERROR(VLOOKUP($E5091&amp;"-1",'PTE - Segment Emissions Calcs'!$I$8:$X$8919,18,FALSE),0)</f>
        <v>0</v>
      </c>
      <c r="J5091" s="37">
        <f ca="1">IFERROR(VLOOKUP($E5091&amp;"-2",'PTE - Segment Emissions Calcs'!$I$8:$X$8919,18,FALSE),0)</f>
        <v>0</v>
      </c>
      <c r="K5091" s="37">
        <f t="shared" ca="1" si="235"/>
        <v>0</v>
      </c>
      <c r="L5091" s="37">
        <f ca="1">IFERROR(VLOOKUP($E5091&amp;"-1",'PTE - Segment Emissions Calcs'!$I$8:$Z$8919,20,FALSE),0)</f>
        <v>0</v>
      </c>
      <c r="M5091" s="37">
        <f ca="1">IFERROR(VLOOKUP($E5091&amp;"-2",'PTE - Segment Emissions Calcs'!$I$8:$Z$8919,20,FALSE),0)</f>
        <v>0</v>
      </c>
      <c r="N5091" s="37">
        <f t="shared" ca="1" si="236"/>
        <v>0</v>
      </c>
      <c r="O5091" s="38">
        <f t="array" aca="1" ref="O5091" ca="1">IF($H5091="TOTAL HAP",H5091,MAX(IF('PTE - Segment Emissions Calcs'!$B$8:$B$8919=$B5091,'PTE - Segment Emissions Calcs'!$V$8:$V$8919,)))</f>
        <v>0</v>
      </c>
      <c r="P5091" s="38">
        <f t="array" aca="1" ref="P5091" ca="1">IF($H5091="TOTAL HAP",K5091,MAX(IF('PTE - Segment Emissions Calcs'!$B$8:$B$8919=$B5091,'PTE - Segment Emissions Calcs'!$X$8:$X$8919,)))</f>
        <v>0</v>
      </c>
      <c r="Q5091" s="38">
        <f t="array" aca="1" ref="Q5091" ca="1">IF($H5091="TOTAL HAP",N5091,MAX(IF('PTE - Segment Emissions Calcs'!$B$8:$B$8919=$B5091,'PTE - Segment Emissions Calcs'!$Z$8:$Z$8919,)))</f>
        <v>0</v>
      </c>
      <c r="R5091" s="39"/>
    </row>
    <row r="5092" spans="1:18" x14ac:dyDescent="0.25">
      <c r="A5092" s="71"/>
      <c r="B5092" s="71"/>
      <c r="C5092" s="34" t="s">
        <v>130</v>
      </c>
      <c r="D5092" s="59"/>
      <c r="E5092" s="35"/>
      <c r="F5092" s="35">
        <f ca="1">IFERROR(VLOOKUP($E5092&amp;"-1",'PTE - Segment Emissions Calcs'!$I$8:$V$8919,16,FALSE),0)</f>
        <v>4.8529439999999999E-5</v>
      </c>
      <c r="G5092" s="35">
        <f ca="1">IFERROR(VLOOKUP($E5092&amp;"-2",'PTE - Segment Emissions Calcs'!$I$8:$V$8919,16,FALSE),0)</f>
        <v>0</v>
      </c>
      <c r="H5092" s="36">
        <f t="shared" ca="1" si="234"/>
        <v>4.8529439999999999E-5</v>
      </c>
      <c r="I5092" s="37">
        <f ca="1">IFERROR(VLOOKUP($E5092&amp;"-1",'PTE - Segment Emissions Calcs'!$I$8:$X$8919,18,FALSE),0)</f>
        <v>2.1255894719999997E-4</v>
      </c>
      <c r="J5092" s="37">
        <f ca="1">IFERROR(VLOOKUP($E5092&amp;"-2",'PTE - Segment Emissions Calcs'!$I$8:$X$8919,18,FALSE),0)</f>
        <v>0</v>
      </c>
      <c r="K5092" s="37">
        <f t="shared" ca="1" si="235"/>
        <v>2.1255894719999997E-4</v>
      </c>
      <c r="L5092" s="37">
        <f ca="1">IFERROR(VLOOKUP($E5092&amp;"-1",'PTE - Segment Emissions Calcs'!$I$8:$Z$8919,20,FALSE),0)</f>
        <v>2.1255894719999997E-4</v>
      </c>
      <c r="M5092" s="37">
        <f ca="1">IFERROR(VLOOKUP($E5092&amp;"-2",'PTE - Segment Emissions Calcs'!$I$8:$Z$8919,20,FALSE),0)</f>
        <v>0</v>
      </c>
      <c r="N5092" s="37">
        <f t="shared" ca="1" si="236"/>
        <v>2.1255894719999997E-4</v>
      </c>
      <c r="O5092" s="38">
        <f t="array" aca="1" ref="O5092" ca="1">IF($H5092="TOTAL HAP",H5092,MAX(IF('PTE - Segment Emissions Calcs'!$B$8:$B$8919=$B5092,'PTE - Segment Emissions Calcs'!$V$8:$V$8919,)))</f>
        <v>4.8529439999999999E-5</v>
      </c>
      <c r="P5092" s="38">
        <f t="array" aca="1" ref="P5092" ca="1">IF($H5092="TOTAL HAP",K5092,MAX(IF('PTE - Segment Emissions Calcs'!$B$8:$B$8919=$B5092,'PTE - Segment Emissions Calcs'!$X$8:$X$8919,)))</f>
        <v>2.1255894719999997E-4</v>
      </c>
      <c r="Q5092" s="38">
        <f t="array" aca="1" ref="Q5092" ca="1">IF($H5092="TOTAL HAP",N5092,MAX(IF('PTE - Segment Emissions Calcs'!$B$8:$B$8919=$B5092,'PTE - Segment Emissions Calcs'!$Z$8:$Z$8919,)))</f>
        <v>2.1255894719999997E-4</v>
      </c>
      <c r="R5092" s="39"/>
    </row>
    <row r="5093" spans="1:18" x14ac:dyDescent="0.25">
      <c r="A5093" s="71"/>
      <c r="B5093" s="71"/>
      <c r="C5093" s="34" t="s">
        <v>173</v>
      </c>
      <c r="D5093" s="59"/>
      <c r="E5093" s="35"/>
      <c r="F5093" s="35">
        <f ca="1">IFERROR(VLOOKUP($E5093&amp;"-1",'PTE - Segment Emissions Calcs'!$I$8:$V$8919,16,FALSE),0)</f>
        <v>0</v>
      </c>
      <c r="G5093" s="35">
        <f ca="1">IFERROR(VLOOKUP($E5093&amp;"-2",'PTE - Segment Emissions Calcs'!$I$8:$V$8919,16,FALSE),0)</f>
        <v>0</v>
      </c>
      <c r="H5093" s="36">
        <f t="shared" ca="1" si="234"/>
        <v>0</v>
      </c>
      <c r="I5093" s="37">
        <f ca="1">IFERROR(VLOOKUP($E5093&amp;"-1",'PTE - Segment Emissions Calcs'!$I$8:$X$8919,18,FALSE),0)</f>
        <v>0</v>
      </c>
      <c r="J5093" s="37">
        <f ca="1">IFERROR(VLOOKUP($E5093&amp;"-2",'PTE - Segment Emissions Calcs'!$I$8:$X$8919,18,FALSE),0)</f>
        <v>0</v>
      </c>
      <c r="K5093" s="37">
        <f t="shared" ca="1" si="235"/>
        <v>0</v>
      </c>
      <c r="L5093" s="37">
        <f ca="1">IFERROR(VLOOKUP($E5093&amp;"-1",'PTE - Segment Emissions Calcs'!$I$8:$Z$8919,20,FALSE),0)</f>
        <v>0</v>
      </c>
      <c r="M5093" s="37">
        <f ca="1">IFERROR(VLOOKUP($E5093&amp;"-2",'PTE - Segment Emissions Calcs'!$I$8:$Z$8919,20,FALSE),0)</f>
        <v>0</v>
      </c>
      <c r="N5093" s="37">
        <f t="shared" ca="1" si="236"/>
        <v>0</v>
      </c>
      <c r="O5093" s="38">
        <f t="array" aca="1" ref="O5093" ca="1">IF($H5093="TOTAL HAP",H5093,MAX(IF('PTE - Segment Emissions Calcs'!$B$8:$B$8919=$B5093,'PTE - Segment Emissions Calcs'!$V$8:$V$8919,)))</f>
        <v>0</v>
      </c>
      <c r="P5093" s="38">
        <f t="array" aca="1" ref="P5093" ca="1">IF($H5093="TOTAL HAP",K5093,MAX(IF('PTE - Segment Emissions Calcs'!$B$8:$B$8919=$B5093,'PTE - Segment Emissions Calcs'!$X$8:$X$8919,)))</f>
        <v>0</v>
      </c>
      <c r="Q5093" s="38">
        <f t="array" aca="1" ref="Q5093" ca="1">IF($H5093="TOTAL HAP",N5093,MAX(IF('PTE - Segment Emissions Calcs'!$B$8:$B$8919=$B5093,'PTE - Segment Emissions Calcs'!$Z$8:$Z$8919,)))</f>
        <v>0</v>
      </c>
      <c r="R5093" s="39"/>
    </row>
    <row r="5094" spans="1:18" x14ac:dyDescent="0.25">
      <c r="A5094" s="71"/>
      <c r="B5094" s="71"/>
      <c r="C5094" s="34" t="s">
        <v>43</v>
      </c>
      <c r="D5094" s="59"/>
      <c r="E5094" s="35"/>
      <c r="F5094" s="35">
        <f ca="1">IFERROR(VLOOKUP($E5094&amp;"-1",'PTE - Segment Emissions Calcs'!$I$8:$V$8919,16,FALSE),0)</f>
        <v>0</v>
      </c>
      <c r="G5094" s="35">
        <f ca="1">IFERROR(VLOOKUP($E5094&amp;"-2",'PTE - Segment Emissions Calcs'!$I$8:$V$8919,16,FALSE),0)</f>
        <v>0</v>
      </c>
      <c r="H5094" s="36">
        <f t="shared" ca="1" si="234"/>
        <v>0</v>
      </c>
      <c r="I5094" s="37">
        <f ca="1">IFERROR(VLOOKUP($E5094&amp;"-1",'PTE - Segment Emissions Calcs'!$I$8:$X$8919,18,FALSE),0)</f>
        <v>0</v>
      </c>
      <c r="J5094" s="37">
        <f ca="1">IFERROR(VLOOKUP($E5094&amp;"-2",'PTE - Segment Emissions Calcs'!$I$8:$X$8919,18,FALSE),0)</f>
        <v>0</v>
      </c>
      <c r="K5094" s="37">
        <f t="shared" ca="1" si="235"/>
        <v>0</v>
      </c>
      <c r="L5094" s="37">
        <f ca="1">IFERROR(VLOOKUP($E5094&amp;"-1",'PTE - Segment Emissions Calcs'!$I$8:$Z$8919,20,FALSE),0)</f>
        <v>0</v>
      </c>
      <c r="M5094" s="37">
        <f ca="1">IFERROR(VLOOKUP($E5094&amp;"-2",'PTE - Segment Emissions Calcs'!$I$8:$Z$8919,20,FALSE),0)</f>
        <v>0</v>
      </c>
      <c r="N5094" s="37">
        <f t="shared" ca="1" si="236"/>
        <v>0</v>
      </c>
      <c r="O5094" s="38">
        <f t="array" aca="1" ref="O5094" ca="1">IF($H5094="TOTAL HAP",H5094,MAX(IF('PTE - Segment Emissions Calcs'!$B$8:$B$8919=$B5094,'PTE - Segment Emissions Calcs'!$V$8:$V$8919,)))</f>
        <v>0</v>
      </c>
      <c r="P5094" s="38">
        <f t="array" aca="1" ref="P5094" ca="1">IF($H5094="TOTAL HAP",K5094,MAX(IF('PTE - Segment Emissions Calcs'!$B$8:$B$8919=$B5094,'PTE - Segment Emissions Calcs'!$X$8:$X$8919,)))</f>
        <v>0</v>
      </c>
      <c r="Q5094" s="38">
        <f t="array" aca="1" ref="Q5094" ca="1">IF($H5094="TOTAL HAP",N5094,MAX(IF('PTE - Segment Emissions Calcs'!$B$8:$B$8919=$B5094,'PTE - Segment Emissions Calcs'!$Z$8:$Z$8919,)))</f>
        <v>0</v>
      </c>
      <c r="R5094" s="39"/>
    </row>
    <row r="5095" spans="1:18" x14ac:dyDescent="0.25">
      <c r="A5095" s="71"/>
      <c r="B5095" s="71"/>
      <c r="C5095" s="34" t="s">
        <v>190</v>
      </c>
      <c r="D5095" s="59"/>
      <c r="E5095" s="35"/>
      <c r="F5095" s="35">
        <f ca="1">IFERROR(VLOOKUP($E5095&amp;"-1",'PTE - Segment Emissions Calcs'!$I$8:$V$8919,16,FALSE),0)</f>
        <v>0</v>
      </c>
      <c r="G5095" s="35">
        <f ca="1">IFERROR(VLOOKUP($E5095&amp;"-2",'PTE - Segment Emissions Calcs'!$I$8:$V$8919,16,FALSE),0)</f>
        <v>0</v>
      </c>
      <c r="H5095" s="36">
        <f t="shared" ca="1" si="234"/>
        <v>0</v>
      </c>
      <c r="I5095" s="37">
        <f ca="1">IFERROR(VLOOKUP($E5095&amp;"-1",'PTE - Segment Emissions Calcs'!$I$8:$X$8919,18,FALSE),0)</f>
        <v>0</v>
      </c>
      <c r="J5095" s="37">
        <f ca="1">IFERROR(VLOOKUP($E5095&amp;"-2",'PTE - Segment Emissions Calcs'!$I$8:$X$8919,18,FALSE),0)</f>
        <v>0</v>
      </c>
      <c r="K5095" s="37">
        <f t="shared" ca="1" si="235"/>
        <v>0</v>
      </c>
      <c r="L5095" s="37">
        <f ca="1">IFERROR(VLOOKUP($E5095&amp;"-1",'PTE - Segment Emissions Calcs'!$I$8:$Z$8919,20,FALSE),0)</f>
        <v>0</v>
      </c>
      <c r="M5095" s="37">
        <f ca="1">IFERROR(VLOOKUP($E5095&amp;"-2",'PTE - Segment Emissions Calcs'!$I$8:$Z$8919,20,FALSE),0)</f>
        <v>0</v>
      </c>
      <c r="N5095" s="37">
        <f t="shared" ca="1" si="236"/>
        <v>0</v>
      </c>
      <c r="O5095" s="38">
        <f t="array" aca="1" ref="O5095" ca="1">IF($H5095="TOTAL HAP",H5095,MAX(IF('PTE - Segment Emissions Calcs'!$B$8:$B$8919=$B5095,'PTE - Segment Emissions Calcs'!$V$8:$V$8919,)))</f>
        <v>0</v>
      </c>
      <c r="P5095" s="38">
        <f t="array" aca="1" ref="P5095" ca="1">IF($H5095="TOTAL HAP",K5095,MAX(IF('PTE - Segment Emissions Calcs'!$B$8:$B$8919=$B5095,'PTE - Segment Emissions Calcs'!$X$8:$X$8919,)))</f>
        <v>0</v>
      </c>
      <c r="Q5095" s="38">
        <f t="array" aca="1" ref="Q5095" ca="1">IF($H5095="TOTAL HAP",N5095,MAX(IF('PTE - Segment Emissions Calcs'!$B$8:$B$8919=$B5095,'PTE - Segment Emissions Calcs'!$Z$8:$Z$8919,)))</f>
        <v>0</v>
      </c>
      <c r="R5095" s="39"/>
    </row>
    <row r="5096" spans="1:18" x14ac:dyDescent="0.25">
      <c r="A5096" s="71"/>
      <c r="B5096" s="71"/>
      <c r="C5096" s="34" t="s">
        <v>189</v>
      </c>
      <c r="D5096" s="59"/>
      <c r="E5096" s="35"/>
      <c r="F5096" s="35">
        <f ca="1">IFERROR(VLOOKUP($E5096&amp;"-1",'PTE - Segment Emissions Calcs'!$I$8:$V$8919,16,FALSE),0)</f>
        <v>0</v>
      </c>
      <c r="G5096" s="35">
        <f ca="1">IFERROR(VLOOKUP($E5096&amp;"-2",'PTE - Segment Emissions Calcs'!$I$8:$V$8919,16,FALSE),0)</f>
        <v>0</v>
      </c>
      <c r="H5096" s="36">
        <f t="shared" ca="1" si="234"/>
        <v>0</v>
      </c>
      <c r="I5096" s="37">
        <f ca="1">IFERROR(VLOOKUP($E5096&amp;"-1",'PTE - Segment Emissions Calcs'!$I$8:$X$8919,18,FALSE),0)</f>
        <v>0</v>
      </c>
      <c r="J5096" s="37">
        <f ca="1">IFERROR(VLOOKUP($E5096&amp;"-2",'PTE - Segment Emissions Calcs'!$I$8:$X$8919,18,FALSE),0)</f>
        <v>0</v>
      </c>
      <c r="K5096" s="37">
        <f t="shared" ca="1" si="235"/>
        <v>0</v>
      </c>
      <c r="L5096" s="37">
        <f ca="1">IFERROR(VLOOKUP($E5096&amp;"-1",'PTE - Segment Emissions Calcs'!$I$8:$Z$8919,20,FALSE),0)</f>
        <v>0</v>
      </c>
      <c r="M5096" s="37">
        <f ca="1">IFERROR(VLOOKUP($E5096&amp;"-2",'PTE - Segment Emissions Calcs'!$I$8:$Z$8919,20,FALSE),0)</f>
        <v>0</v>
      </c>
      <c r="N5096" s="37">
        <f t="shared" ca="1" si="236"/>
        <v>0</v>
      </c>
      <c r="O5096" s="38">
        <f t="array" aca="1" ref="O5096" ca="1">IF($H5096="TOTAL HAP",H5096,MAX(IF('PTE - Segment Emissions Calcs'!$B$8:$B$8919=$B5096,'PTE - Segment Emissions Calcs'!$V$8:$V$8919,)))</f>
        <v>0</v>
      </c>
      <c r="P5096" s="38">
        <f t="array" aca="1" ref="P5096" ca="1">IF($H5096="TOTAL HAP",K5096,MAX(IF('PTE - Segment Emissions Calcs'!$B$8:$B$8919=$B5096,'PTE - Segment Emissions Calcs'!$X$8:$X$8919,)))</f>
        <v>0</v>
      </c>
      <c r="Q5096" s="38">
        <f t="array" aca="1" ref="Q5096" ca="1">IF($H5096="TOTAL HAP",N5096,MAX(IF('PTE - Segment Emissions Calcs'!$B$8:$B$8919=$B5096,'PTE - Segment Emissions Calcs'!$Z$8:$Z$8919,)))</f>
        <v>0</v>
      </c>
      <c r="R5096" s="39"/>
    </row>
    <row r="5097" spans="1:18" x14ac:dyDescent="0.25">
      <c r="A5097" s="71"/>
      <c r="B5097" s="71"/>
      <c r="C5097" s="34" t="s">
        <v>191</v>
      </c>
      <c r="D5097" s="59"/>
      <c r="E5097" s="35"/>
      <c r="F5097" s="35">
        <f ca="1">IFERROR(VLOOKUP($E5097&amp;"-1",'PTE - Segment Emissions Calcs'!$I$8:$V$8919,16,FALSE),0)</f>
        <v>0</v>
      </c>
      <c r="G5097" s="35">
        <f ca="1">IFERROR(VLOOKUP($E5097&amp;"-2",'PTE - Segment Emissions Calcs'!$I$8:$V$8919,16,FALSE),0)</f>
        <v>0</v>
      </c>
      <c r="H5097" s="36">
        <f t="shared" ca="1" si="234"/>
        <v>0</v>
      </c>
      <c r="I5097" s="37">
        <f ca="1">IFERROR(VLOOKUP($E5097&amp;"-1",'PTE - Segment Emissions Calcs'!$I$8:$X$8919,18,FALSE),0)</f>
        <v>0</v>
      </c>
      <c r="J5097" s="37">
        <f ca="1">IFERROR(VLOOKUP($E5097&amp;"-2",'PTE - Segment Emissions Calcs'!$I$8:$X$8919,18,FALSE),0)</f>
        <v>0</v>
      </c>
      <c r="K5097" s="37">
        <f t="shared" ca="1" si="235"/>
        <v>0</v>
      </c>
      <c r="L5097" s="37">
        <f ca="1">IFERROR(VLOOKUP($E5097&amp;"-1",'PTE - Segment Emissions Calcs'!$I$8:$Z$8919,20,FALSE),0)</f>
        <v>0</v>
      </c>
      <c r="M5097" s="37">
        <f ca="1">IFERROR(VLOOKUP($E5097&amp;"-2",'PTE - Segment Emissions Calcs'!$I$8:$Z$8919,20,FALSE),0)</f>
        <v>0</v>
      </c>
      <c r="N5097" s="37">
        <f t="shared" ca="1" si="236"/>
        <v>0</v>
      </c>
      <c r="O5097" s="38">
        <f t="array" aca="1" ref="O5097" ca="1">IF($H5097="TOTAL HAP",H5097,MAX(IF('PTE - Segment Emissions Calcs'!$B$8:$B$8919=$B5097,'PTE - Segment Emissions Calcs'!$V$8:$V$8919,)))</f>
        <v>0</v>
      </c>
      <c r="P5097" s="38">
        <f t="array" aca="1" ref="P5097" ca="1">IF($H5097="TOTAL HAP",K5097,MAX(IF('PTE - Segment Emissions Calcs'!$B$8:$B$8919=$B5097,'PTE - Segment Emissions Calcs'!$X$8:$X$8919,)))</f>
        <v>0</v>
      </c>
      <c r="Q5097" s="38">
        <f t="array" aca="1" ref="Q5097" ca="1">IF($H5097="TOTAL HAP",N5097,MAX(IF('PTE - Segment Emissions Calcs'!$B$8:$B$8919=$B5097,'PTE - Segment Emissions Calcs'!$Z$8:$Z$8919,)))</f>
        <v>0</v>
      </c>
      <c r="R5097" s="39"/>
    </row>
    <row r="5098" spans="1:18" x14ac:dyDescent="0.25">
      <c r="A5098" s="71"/>
      <c r="B5098" s="71"/>
      <c r="C5098" s="34" t="s">
        <v>221</v>
      </c>
      <c r="D5098" s="59"/>
      <c r="E5098" s="35"/>
      <c r="F5098" s="35">
        <f ca="1">IFERROR(VLOOKUP($E5098&amp;"-1",'PTE - Segment Emissions Calcs'!$I$8:$V$8919,16,FALSE),0)</f>
        <v>0</v>
      </c>
      <c r="G5098" s="35">
        <f ca="1">IFERROR(VLOOKUP($E5098&amp;"-2",'PTE - Segment Emissions Calcs'!$I$8:$V$8919,16,FALSE),0)</f>
        <v>0</v>
      </c>
      <c r="H5098" s="36">
        <f t="shared" ca="1" si="234"/>
        <v>0</v>
      </c>
      <c r="I5098" s="37">
        <f ca="1">IFERROR(VLOOKUP($E5098&amp;"-1",'PTE - Segment Emissions Calcs'!$I$8:$X$8919,18,FALSE),0)</f>
        <v>0</v>
      </c>
      <c r="J5098" s="37">
        <f ca="1">IFERROR(VLOOKUP($E5098&amp;"-2",'PTE - Segment Emissions Calcs'!$I$8:$X$8919,18,FALSE),0)</f>
        <v>0</v>
      </c>
      <c r="K5098" s="37">
        <f t="shared" ca="1" si="235"/>
        <v>0</v>
      </c>
      <c r="L5098" s="37">
        <f ca="1">IFERROR(VLOOKUP($E5098&amp;"-1",'PTE - Segment Emissions Calcs'!$I$8:$Z$8919,20,FALSE),0)</f>
        <v>0</v>
      </c>
      <c r="M5098" s="37">
        <f ca="1">IFERROR(VLOOKUP($E5098&amp;"-2",'PTE - Segment Emissions Calcs'!$I$8:$Z$8919,20,FALSE),0)</f>
        <v>0</v>
      </c>
      <c r="N5098" s="37">
        <f t="shared" ca="1" si="236"/>
        <v>0</v>
      </c>
      <c r="O5098" s="38">
        <f t="array" aca="1" ref="O5098" ca="1">IF($H5098="TOTAL HAP",H5098,MAX(IF('PTE - Segment Emissions Calcs'!$B$8:$B$8919=$B5098,'PTE - Segment Emissions Calcs'!$V$8:$V$8919,)))</f>
        <v>0</v>
      </c>
      <c r="P5098" s="38">
        <f t="array" aca="1" ref="P5098" ca="1">IF($H5098="TOTAL HAP",K5098,MAX(IF('PTE - Segment Emissions Calcs'!$B$8:$B$8919=$B5098,'PTE - Segment Emissions Calcs'!$X$8:$X$8919,)))</f>
        <v>0</v>
      </c>
      <c r="Q5098" s="38">
        <f t="array" aca="1" ref="Q5098" ca="1">IF($H5098="TOTAL HAP",N5098,MAX(IF('PTE - Segment Emissions Calcs'!$B$8:$B$8919=$B5098,'PTE - Segment Emissions Calcs'!$Z$8:$Z$8919,)))</f>
        <v>0</v>
      </c>
      <c r="R5098" s="39"/>
    </row>
    <row r="5099" spans="1:18" x14ac:dyDescent="0.25">
      <c r="A5099" s="71"/>
      <c r="B5099" s="71"/>
      <c r="C5099" s="34" t="s">
        <v>192</v>
      </c>
      <c r="D5099" s="59"/>
      <c r="E5099" s="35"/>
      <c r="F5099" s="35">
        <f ca="1">IFERROR(VLOOKUP($E5099&amp;"-1",'PTE - Segment Emissions Calcs'!$I$8:$V$8919,16,FALSE),0)</f>
        <v>0</v>
      </c>
      <c r="G5099" s="35">
        <f ca="1">IFERROR(VLOOKUP($E5099&amp;"-2",'PTE - Segment Emissions Calcs'!$I$8:$V$8919,16,FALSE),0)</f>
        <v>0</v>
      </c>
      <c r="H5099" s="36">
        <f t="shared" ca="1" si="234"/>
        <v>0</v>
      </c>
      <c r="I5099" s="37">
        <f ca="1">IFERROR(VLOOKUP($E5099&amp;"-1",'PTE - Segment Emissions Calcs'!$I$8:$X$8919,18,FALSE),0)</f>
        <v>0</v>
      </c>
      <c r="J5099" s="37">
        <f ca="1">IFERROR(VLOOKUP($E5099&amp;"-2",'PTE - Segment Emissions Calcs'!$I$8:$X$8919,18,FALSE),0)</f>
        <v>0</v>
      </c>
      <c r="K5099" s="37">
        <f t="shared" ca="1" si="235"/>
        <v>0</v>
      </c>
      <c r="L5099" s="37">
        <f ca="1">IFERROR(VLOOKUP($E5099&amp;"-1",'PTE - Segment Emissions Calcs'!$I$8:$Z$8919,20,FALSE),0)</f>
        <v>0</v>
      </c>
      <c r="M5099" s="37">
        <f ca="1">IFERROR(VLOOKUP($E5099&amp;"-2",'PTE - Segment Emissions Calcs'!$I$8:$Z$8919,20,FALSE),0)</f>
        <v>0</v>
      </c>
      <c r="N5099" s="37">
        <f t="shared" ca="1" si="236"/>
        <v>0</v>
      </c>
      <c r="O5099" s="38">
        <f t="array" aca="1" ref="O5099" ca="1">IF($H5099="TOTAL HAP",H5099,MAX(IF('PTE - Segment Emissions Calcs'!$B$8:$B$8919=$B5099,'PTE - Segment Emissions Calcs'!$V$8:$V$8919,)))</f>
        <v>0</v>
      </c>
      <c r="P5099" s="38">
        <f t="array" aca="1" ref="P5099" ca="1">IF($H5099="TOTAL HAP",K5099,MAX(IF('PTE - Segment Emissions Calcs'!$B$8:$B$8919=$B5099,'PTE - Segment Emissions Calcs'!$X$8:$X$8919,)))</f>
        <v>0</v>
      </c>
      <c r="Q5099" s="38">
        <f t="array" aca="1" ref="Q5099" ca="1">IF($H5099="TOTAL HAP",N5099,MAX(IF('PTE - Segment Emissions Calcs'!$B$8:$B$8919=$B5099,'PTE - Segment Emissions Calcs'!$Z$8:$Z$8919,)))</f>
        <v>0</v>
      </c>
      <c r="R5099" s="39"/>
    </row>
    <row r="5100" spans="1:18" x14ac:dyDescent="0.25">
      <c r="A5100" s="71"/>
      <c r="B5100" s="71"/>
      <c r="C5100" s="34" t="s">
        <v>193</v>
      </c>
      <c r="D5100" s="59"/>
      <c r="E5100" s="35"/>
      <c r="F5100" s="35">
        <f ca="1">IFERROR(VLOOKUP($E5100&amp;"-1",'PTE - Segment Emissions Calcs'!$I$8:$V$8919,16,FALSE),0)</f>
        <v>0</v>
      </c>
      <c r="G5100" s="35">
        <f ca="1">IFERROR(VLOOKUP($E5100&amp;"-2",'PTE - Segment Emissions Calcs'!$I$8:$V$8919,16,FALSE),0)</f>
        <v>0</v>
      </c>
      <c r="H5100" s="36">
        <f t="shared" ca="1" si="234"/>
        <v>0</v>
      </c>
      <c r="I5100" s="37">
        <f ca="1">IFERROR(VLOOKUP($E5100&amp;"-1",'PTE - Segment Emissions Calcs'!$I$8:$X$8919,18,FALSE),0)</f>
        <v>0</v>
      </c>
      <c r="J5100" s="37">
        <f ca="1">IFERROR(VLOOKUP($E5100&amp;"-2",'PTE - Segment Emissions Calcs'!$I$8:$X$8919,18,FALSE),0)</f>
        <v>0</v>
      </c>
      <c r="K5100" s="37">
        <f t="shared" ca="1" si="235"/>
        <v>0</v>
      </c>
      <c r="L5100" s="37">
        <f ca="1">IFERROR(VLOOKUP($E5100&amp;"-1",'PTE - Segment Emissions Calcs'!$I$8:$Z$8919,20,FALSE),0)</f>
        <v>0</v>
      </c>
      <c r="M5100" s="37">
        <f ca="1">IFERROR(VLOOKUP($E5100&amp;"-2",'PTE - Segment Emissions Calcs'!$I$8:$Z$8919,20,FALSE),0)</f>
        <v>0</v>
      </c>
      <c r="N5100" s="37">
        <f t="shared" ca="1" si="236"/>
        <v>0</v>
      </c>
      <c r="O5100" s="38">
        <f t="array" aca="1" ref="O5100" ca="1">IF($H5100="TOTAL HAP",H5100,MAX(IF('PTE - Segment Emissions Calcs'!$B$8:$B$8919=$B5100,'PTE - Segment Emissions Calcs'!$V$8:$V$8919,)))</f>
        <v>0</v>
      </c>
      <c r="P5100" s="38">
        <f t="array" aca="1" ref="P5100" ca="1">IF($H5100="TOTAL HAP",K5100,MAX(IF('PTE - Segment Emissions Calcs'!$B$8:$B$8919=$B5100,'PTE - Segment Emissions Calcs'!$X$8:$X$8919,)))</f>
        <v>0</v>
      </c>
      <c r="Q5100" s="38">
        <f t="array" aca="1" ref="Q5100" ca="1">IF($H5100="TOTAL HAP",N5100,MAX(IF('PTE - Segment Emissions Calcs'!$B$8:$B$8919=$B5100,'PTE - Segment Emissions Calcs'!$Z$8:$Z$8919,)))</f>
        <v>0</v>
      </c>
      <c r="R5100" s="39"/>
    </row>
    <row r="5101" spans="1:18" x14ac:dyDescent="0.25">
      <c r="A5101" s="71"/>
      <c r="B5101" s="71"/>
      <c r="C5101" s="34" t="s">
        <v>222</v>
      </c>
      <c r="D5101" s="59"/>
      <c r="E5101" s="35"/>
      <c r="F5101" s="35">
        <f ca="1">IFERROR(VLOOKUP($E5101&amp;"-1",'PTE - Segment Emissions Calcs'!$I$8:$V$8919,16,FALSE),0)</f>
        <v>0</v>
      </c>
      <c r="G5101" s="35">
        <f ca="1">IFERROR(VLOOKUP($E5101&amp;"-2",'PTE - Segment Emissions Calcs'!$I$8:$V$8919,16,FALSE),0)</f>
        <v>0</v>
      </c>
      <c r="H5101" s="36">
        <f t="shared" ca="1" si="234"/>
        <v>0</v>
      </c>
      <c r="I5101" s="37">
        <f ca="1">IFERROR(VLOOKUP($E5101&amp;"-1",'PTE - Segment Emissions Calcs'!$I$8:$X$8919,18,FALSE),0)</f>
        <v>0</v>
      </c>
      <c r="J5101" s="37">
        <f ca="1">IFERROR(VLOOKUP($E5101&amp;"-2",'PTE - Segment Emissions Calcs'!$I$8:$X$8919,18,FALSE),0)</f>
        <v>0</v>
      </c>
      <c r="K5101" s="37">
        <f t="shared" ca="1" si="235"/>
        <v>0</v>
      </c>
      <c r="L5101" s="37">
        <f ca="1">IFERROR(VLOOKUP($E5101&amp;"-1",'PTE - Segment Emissions Calcs'!$I$8:$Z$8919,20,FALSE),0)</f>
        <v>0</v>
      </c>
      <c r="M5101" s="37">
        <f ca="1">IFERROR(VLOOKUP($E5101&amp;"-2",'PTE - Segment Emissions Calcs'!$I$8:$Z$8919,20,FALSE),0)</f>
        <v>0</v>
      </c>
      <c r="N5101" s="37">
        <f t="shared" ca="1" si="236"/>
        <v>0</v>
      </c>
      <c r="O5101" s="38">
        <f t="array" aca="1" ref="O5101" ca="1">IF($H5101="TOTAL HAP",H5101,MAX(IF('PTE - Segment Emissions Calcs'!$B$8:$B$8919=$B5101,'PTE - Segment Emissions Calcs'!$V$8:$V$8919,)))</f>
        <v>0</v>
      </c>
      <c r="P5101" s="38">
        <f t="array" aca="1" ref="P5101" ca="1">IF($H5101="TOTAL HAP",K5101,MAX(IF('PTE - Segment Emissions Calcs'!$B$8:$B$8919=$B5101,'PTE - Segment Emissions Calcs'!$X$8:$X$8919,)))</f>
        <v>0</v>
      </c>
      <c r="Q5101" s="38">
        <f t="array" aca="1" ref="Q5101" ca="1">IF($H5101="TOTAL HAP",N5101,MAX(IF('PTE - Segment Emissions Calcs'!$B$8:$B$8919=$B5101,'PTE - Segment Emissions Calcs'!$Z$8:$Z$8919,)))</f>
        <v>0</v>
      </c>
      <c r="R5101" s="39"/>
    </row>
    <row r="5102" spans="1:18" x14ac:dyDescent="0.25">
      <c r="A5102" s="71"/>
      <c r="B5102" s="71"/>
      <c r="C5102" s="34" t="s">
        <v>86</v>
      </c>
      <c r="D5102" s="59"/>
      <c r="E5102" s="35"/>
      <c r="F5102" s="35">
        <f ca="1">IFERROR(VLOOKUP($E5102&amp;"-1",'PTE - Segment Emissions Calcs'!$I$8:$V$8919,16,FALSE),0)</f>
        <v>0</v>
      </c>
      <c r="G5102" s="35">
        <f ca="1">IFERROR(VLOOKUP($E5102&amp;"-2",'PTE - Segment Emissions Calcs'!$I$8:$V$8919,16,FALSE),0)</f>
        <v>0</v>
      </c>
      <c r="H5102" s="36">
        <f t="shared" ca="1" si="234"/>
        <v>0</v>
      </c>
      <c r="I5102" s="37">
        <f ca="1">IFERROR(VLOOKUP($E5102&amp;"-1",'PTE - Segment Emissions Calcs'!$I$8:$X$8919,18,FALSE),0)</f>
        <v>0</v>
      </c>
      <c r="J5102" s="37">
        <f ca="1">IFERROR(VLOOKUP($E5102&amp;"-2",'PTE - Segment Emissions Calcs'!$I$8:$X$8919,18,FALSE),0)</f>
        <v>0</v>
      </c>
      <c r="K5102" s="37">
        <f t="shared" ca="1" si="235"/>
        <v>0</v>
      </c>
      <c r="L5102" s="37">
        <f ca="1">IFERROR(VLOOKUP($E5102&amp;"-1",'PTE - Segment Emissions Calcs'!$I$8:$Z$8919,20,FALSE),0)</f>
        <v>0</v>
      </c>
      <c r="M5102" s="37">
        <f ca="1">IFERROR(VLOOKUP($E5102&amp;"-2",'PTE - Segment Emissions Calcs'!$I$8:$Z$8919,20,FALSE),0)</f>
        <v>0</v>
      </c>
      <c r="N5102" s="37">
        <f t="shared" ca="1" si="236"/>
        <v>0</v>
      </c>
      <c r="O5102" s="38">
        <f t="array" aca="1" ref="O5102" ca="1">IF($H5102="TOTAL HAP",H5102,MAX(IF('PTE - Segment Emissions Calcs'!$B$8:$B$8919=$B5102,'PTE - Segment Emissions Calcs'!$V$8:$V$8919,)))</f>
        <v>0</v>
      </c>
      <c r="P5102" s="38">
        <f t="array" aca="1" ref="P5102" ca="1">IF($H5102="TOTAL HAP",K5102,MAX(IF('PTE - Segment Emissions Calcs'!$B$8:$B$8919=$B5102,'PTE - Segment Emissions Calcs'!$X$8:$X$8919,)))</f>
        <v>0</v>
      </c>
      <c r="Q5102" s="38">
        <f t="array" aca="1" ref="Q5102" ca="1">IF($H5102="TOTAL HAP",N5102,MAX(IF('PTE - Segment Emissions Calcs'!$B$8:$B$8919=$B5102,'PTE - Segment Emissions Calcs'!$Z$8:$Z$8919,)))</f>
        <v>0</v>
      </c>
      <c r="R5102" s="39"/>
    </row>
    <row r="5103" spans="1:18" x14ac:dyDescent="0.25">
      <c r="A5103" s="71"/>
      <c r="B5103" s="71"/>
      <c r="C5103" s="34" t="s">
        <v>66</v>
      </c>
      <c r="D5103" s="59"/>
      <c r="E5103" s="35"/>
      <c r="F5103" s="35">
        <f ca="1">IFERROR(VLOOKUP($E5103&amp;"-1",'PTE - Segment Emissions Calcs'!$I$8:$V$8919,16,FALSE),0)</f>
        <v>1.5660848000000001E-4</v>
      </c>
      <c r="G5103" s="35">
        <f ca="1">IFERROR(VLOOKUP($E5103&amp;"-2",'PTE - Segment Emissions Calcs'!$I$8:$V$8919,16,FALSE),0)</f>
        <v>0</v>
      </c>
      <c r="H5103" s="36">
        <f t="shared" ca="1" si="234"/>
        <v>1.5660848000000001E-4</v>
      </c>
      <c r="I5103" s="37">
        <f ca="1">IFERROR(VLOOKUP($E5103&amp;"-1",'PTE - Segment Emissions Calcs'!$I$8:$X$8919,18,FALSE),0)</f>
        <v>6.8594514240000008E-4</v>
      </c>
      <c r="J5103" s="37">
        <f ca="1">IFERROR(VLOOKUP($E5103&amp;"-2",'PTE - Segment Emissions Calcs'!$I$8:$X$8919,18,FALSE),0)</f>
        <v>0</v>
      </c>
      <c r="K5103" s="37">
        <f t="shared" ca="1" si="235"/>
        <v>6.8594514240000008E-4</v>
      </c>
      <c r="L5103" s="37">
        <f ca="1">IFERROR(VLOOKUP($E5103&amp;"-1",'PTE - Segment Emissions Calcs'!$I$8:$Z$8919,20,FALSE),0)</f>
        <v>6.8594514240000008E-4</v>
      </c>
      <c r="M5103" s="37">
        <f ca="1">IFERROR(VLOOKUP($E5103&amp;"-2",'PTE - Segment Emissions Calcs'!$I$8:$Z$8919,20,FALSE),0)</f>
        <v>0</v>
      </c>
      <c r="N5103" s="37">
        <f t="shared" ca="1" si="236"/>
        <v>6.8594514240000008E-4</v>
      </c>
      <c r="O5103" s="38">
        <f t="array" aca="1" ref="O5103" ca="1">IF($H5103="TOTAL HAP",H5103,MAX(IF('PTE - Segment Emissions Calcs'!$B$8:$B$8919=$B5103,'PTE - Segment Emissions Calcs'!$V$8:$V$8919,)))</f>
        <v>1.5660848000000001E-4</v>
      </c>
      <c r="P5103" s="38">
        <f t="array" aca="1" ref="P5103" ca="1">IF($H5103="TOTAL HAP",K5103,MAX(IF('PTE - Segment Emissions Calcs'!$B$8:$B$8919=$B5103,'PTE - Segment Emissions Calcs'!$X$8:$X$8919,)))</f>
        <v>6.8594514240000008E-4</v>
      </c>
      <c r="Q5103" s="38">
        <f t="array" aca="1" ref="Q5103" ca="1">IF($H5103="TOTAL HAP",N5103,MAX(IF('PTE - Segment Emissions Calcs'!$B$8:$B$8919=$B5103,'PTE - Segment Emissions Calcs'!$Z$8:$Z$8919,)))</f>
        <v>6.8594514240000008E-4</v>
      </c>
      <c r="R5103" s="39"/>
    </row>
    <row r="5104" spans="1:18" x14ac:dyDescent="0.25">
      <c r="A5104" s="71"/>
      <c r="B5104" s="71"/>
      <c r="C5104" s="34" t="s">
        <v>45</v>
      </c>
      <c r="D5104" s="59"/>
      <c r="E5104" s="35"/>
      <c r="F5104" s="35">
        <f ca="1">IFERROR(VLOOKUP($E5104&amp;"-1",'PTE - Segment Emissions Calcs'!$I$8:$V$8919,16,FALSE),0)</f>
        <v>0</v>
      </c>
      <c r="G5104" s="35">
        <f ca="1">IFERROR(VLOOKUP($E5104&amp;"-2",'PTE - Segment Emissions Calcs'!$I$8:$V$8919,16,FALSE),0)</f>
        <v>0</v>
      </c>
      <c r="H5104" s="36">
        <f t="shared" ca="1" si="234"/>
        <v>0</v>
      </c>
      <c r="I5104" s="37">
        <f ca="1">IFERROR(VLOOKUP($E5104&amp;"-1",'PTE - Segment Emissions Calcs'!$I$8:$X$8919,18,FALSE),0)</f>
        <v>0</v>
      </c>
      <c r="J5104" s="37">
        <f ca="1">IFERROR(VLOOKUP($E5104&amp;"-2",'PTE - Segment Emissions Calcs'!$I$8:$X$8919,18,FALSE),0)</f>
        <v>0</v>
      </c>
      <c r="K5104" s="37">
        <f t="shared" ca="1" si="235"/>
        <v>0</v>
      </c>
      <c r="L5104" s="37">
        <f ca="1">IFERROR(VLOOKUP($E5104&amp;"-1",'PTE - Segment Emissions Calcs'!$I$8:$Z$8919,20,FALSE),0)</f>
        <v>0</v>
      </c>
      <c r="M5104" s="37">
        <f ca="1">IFERROR(VLOOKUP($E5104&amp;"-2",'PTE - Segment Emissions Calcs'!$I$8:$Z$8919,20,FALSE),0)</f>
        <v>0</v>
      </c>
      <c r="N5104" s="37">
        <f t="shared" ca="1" si="236"/>
        <v>0</v>
      </c>
      <c r="O5104" s="38">
        <f t="array" aca="1" ref="O5104" ca="1">IF($H5104="TOTAL HAP",H5104,MAX(IF('PTE - Segment Emissions Calcs'!$B$8:$B$8919=$B5104,'PTE - Segment Emissions Calcs'!$V$8:$V$8919,)))</f>
        <v>0</v>
      </c>
      <c r="P5104" s="38">
        <f t="array" aca="1" ref="P5104" ca="1">IF($H5104="TOTAL HAP",K5104,MAX(IF('PTE - Segment Emissions Calcs'!$B$8:$B$8919=$B5104,'PTE - Segment Emissions Calcs'!$X$8:$X$8919,)))</f>
        <v>0</v>
      </c>
      <c r="Q5104" s="38">
        <f t="array" aca="1" ref="Q5104" ca="1">IF($H5104="TOTAL HAP",N5104,MAX(IF('PTE - Segment Emissions Calcs'!$B$8:$B$8919=$B5104,'PTE - Segment Emissions Calcs'!$Z$8:$Z$8919,)))</f>
        <v>0</v>
      </c>
      <c r="R5104" s="39"/>
    </row>
    <row r="5105" spans="1:18" x14ac:dyDescent="0.25">
      <c r="A5105" s="71"/>
      <c r="B5105" s="71"/>
      <c r="C5105" s="34" t="s">
        <v>46</v>
      </c>
      <c r="D5105" s="59"/>
      <c r="E5105" s="35"/>
      <c r="F5105" s="35">
        <f ca="1">IFERROR(VLOOKUP($E5105&amp;"-1",'PTE - Segment Emissions Calcs'!$I$8:$V$8919,16,FALSE),0)</f>
        <v>0</v>
      </c>
      <c r="G5105" s="35">
        <f ca="1">IFERROR(VLOOKUP($E5105&amp;"-2",'PTE - Segment Emissions Calcs'!$I$8:$V$8919,16,FALSE),0)</f>
        <v>0</v>
      </c>
      <c r="H5105" s="36">
        <f t="shared" ca="1" si="234"/>
        <v>0</v>
      </c>
      <c r="I5105" s="37">
        <f ca="1">IFERROR(VLOOKUP($E5105&amp;"-1",'PTE - Segment Emissions Calcs'!$I$8:$X$8919,18,FALSE),0)</f>
        <v>0</v>
      </c>
      <c r="J5105" s="37">
        <f ca="1">IFERROR(VLOOKUP($E5105&amp;"-2",'PTE - Segment Emissions Calcs'!$I$8:$X$8919,18,FALSE),0)</f>
        <v>0</v>
      </c>
      <c r="K5105" s="37">
        <f t="shared" ca="1" si="235"/>
        <v>0</v>
      </c>
      <c r="L5105" s="37">
        <f ca="1">IFERROR(VLOOKUP($E5105&amp;"-1",'PTE - Segment Emissions Calcs'!$I$8:$Z$8919,20,FALSE),0)</f>
        <v>0</v>
      </c>
      <c r="M5105" s="37">
        <f ca="1">IFERROR(VLOOKUP($E5105&amp;"-2",'PTE - Segment Emissions Calcs'!$I$8:$Z$8919,20,FALSE),0)</f>
        <v>0</v>
      </c>
      <c r="N5105" s="37">
        <f t="shared" ca="1" si="236"/>
        <v>0</v>
      </c>
      <c r="O5105" s="38">
        <f t="array" aca="1" ref="O5105" ca="1">IF($H5105="TOTAL HAP",H5105,MAX(IF('PTE - Segment Emissions Calcs'!$B$8:$B$8919=$B5105,'PTE - Segment Emissions Calcs'!$V$8:$V$8919,)))</f>
        <v>0</v>
      </c>
      <c r="P5105" s="38">
        <f t="array" aca="1" ref="P5105" ca="1">IF($H5105="TOTAL HAP",K5105,MAX(IF('PTE - Segment Emissions Calcs'!$B$8:$B$8919=$B5105,'PTE - Segment Emissions Calcs'!$X$8:$X$8919,)))</f>
        <v>0</v>
      </c>
      <c r="Q5105" s="38">
        <f t="array" aca="1" ref="Q5105" ca="1">IF($H5105="TOTAL HAP",N5105,MAX(IF('PTE - Segment Emissions Calcs'!$B$8:$B$8919=$B5105,'PTE - Segment Emissions Calcs'!$Z$8:$Z$8919,)))</f>
        <v>0</v>
      </c>
      <c r="R5105" s="39"/>
    </row>
    <row r="5106" spans="1:18" x14ac:dyDescent="0.25">
      <c r="A5106" s="71"/>
      <c r="B5106" s="71"/>
      <c r="C5106" s="34" t="s">
        <v>48</v>
      </c>
      <c r="D5106" s="59"/>
      <c r="E5106" s="35"/>
      <c r="F5106" s="35">
        <f ca="1">IFERROR(VLOOKUP($E5106&amp;"-1",'PTE - Segment Emissions Calcs'!$I$8:$V$8919,16,FALSE),0)</f>
        <v>3.6644176000000001E-4</v>
      </c>
      <c r="G5106" s="35">
        <f ca="1">IFERROR(VLOOKUP($E5106&amp;"-2",'PTE - Segment Emissions Calcs'!$I$8:$V$8919,16,FALSE),0)</f>
        <v>0</v>
      </c>
      <c r="H5106" s="36">
        <f t="shared" ca="1" si="234"/>
        <v>3.6644176000000001E-4</v>
      </c>
      <c r="I5106" s="37">
        <f ca="1">IFERROR(VLOOKUP($E5106&amp;"-1",'PTE - Segment Emissions Calcs'!$I$8:$X$8919,18,FALSE),0)</f>
        <v>1.6050149088000002E-3</v>
      </c>
      <c r="J5106" s="37">
        <f ca="1">IFERROR(VLOOKUP($E5106&amp;"-2",'PTE - Segment Emissions Calcs'!$I$8:$X$8919,18,FALSE),0)</f>
        <v>0</v>
      </c>
      <c r="K5106" s="37">
        <f t="shared" ca="1" si="235"/>
        <v>1.6050149088000002E-3</v>
      </c>
      <c r="L5106" s="37">
        <f ca="1">IFERROR(VLOOKUP($E5106&amp;"-1",'PTE - Segment Emissions Calcs'!$I$8:$Z$8919,20,FALSE),0)</f>
        <v>1.6050149088000002E-3</v>
      </c>
      <c r="M5106" s="37">
        <f ca="1">IFERROR(VLOOKUP($E5106&amp;"-2",'PTE - Segment Emissions Calcs'!$I$8:$Z$8919,20,FALSE),0)</f>
        <v>0</v>
      </c>
      <c r="N5106" s="37">
        <f t="shared" ca="1" si="236"/>
        <v>1.6050149088000002E-3</v>
      </c>
      <c r="O5106" s="38">
        <f t="array" aca="1" ref="O5106" ca="1">IF($H5106="TOTAL HAP",H5106,MAX(IF('PTE - Segment Emissions Calcs'!$B$8:$B$8919=$B5106,'PTE - Segment Emissions Calcs'!$V$8:$V$8919,)))</f>
        <v>3.6644176000000001E-4</v>
      </c>
      <c r="P5106" s="38">
        <f t="array" aca="1" ref="P5106" ca="1">IF($H5106="TOTAL HAP",K5106,MAX(IF('PTE - Segment Emissions Calcs'!$B$8:$B$8919=$B5106,'PTE - Segment Emissions Calcs'!$X$8:$X$8919,)))</f>
        <v>1.6050149088000002E-3</v>
      </c>
      <c r="Q5106" s="38">
        <f t="array" aca="1" ref="Q5106" ca="1">IF($H5106="TOTAL HAP",N5106,MAX(IF('PTE - Segment Emissions Calcs'!$B$8:$B$8919=$B5106,'PTE - Segment Emissions Calcs'!$Z$8:$Z$8919,)))</f>
        <v>1.6050149088000002E-3</v>
      </c>
      <c r="R5106" s="39"/>
    </row>
    <row r="5107" spans="1:18" x14ac:dyDescent="0.25">
      <c r="A5107" s="71"/>
      <c r="B5107" s="71"/>
      <c r="C5107" s="34" t="s">
        <v>223</v>
      </c>
      <c r="D5107" s="59"/>
      <c r="E5107" s="35"/>
      <c r="F5107" s="35">
        <f ca="1">IFERROR(VLOOKUP($E5107&amp;"-1",'PTE - Segment Emissions Calcs'!$I$8:$V$8919,16,FALSE),0)</f>
        <v>0</v>
      </c>
      <c r="G5107" s="35">
        <f ca="1">IFERROR(VLOOKUP($E5107&amp;"-2",'PTE - Segment Emissions Calcs'!$I$8:$V$8919,16,FALSE),0)</f>
        <v>0</v>
      </c>
      <c r="H5107" s="36">
        <f t="shared" ca="1" si="234"/>
        <v>0</v>
      </c>
      <c r="I5107" s="37">
        <f ca="1">IFERROR(VLOOKUP($E5107&amp;"-1",'PTE - Segment Emissions Calcs'!$I$8:$X$8919,18,FALSE),0)</f>
        <v>0</v>
      </c>
      <c r="J5107" s="37">
        <f ca="1">IFERROR(VLOOKUP($E5107&amp;"-2",'PTE - Segment Emissions Calcs'!$I$8:$X$8919,18,FALSE),0)</f>
        <v>0</v>
      </c>
      <c r="K5107" s="37">
        <f t="shared" ca="1" si="235"/>
        <v>0</v>
      </c>
      <c r="L5107" s="37">
        <f ca="1">IFERROR(VLOOKUP($E5107&amp;"-1",'PTE - Segment Emissions Calcs'!$I$8:$Z$8919,20,FALSE),0)</f>
        <v>0</v>
      </c>
      <c r="M5107" s="37">
        <f ca="1">IFERROR(VLOOKUP($E5107&amp;"-2",'PTE - Segment Emissions Calcs'!$I$8:$Z$8919,20,FALSE),0)</f>
        <v>0</v>
      </c>
      <c r="N5107" s="37">
        <f t="shared" ca="1" si="236"/>
        <v>0</v>
      </c>
      <c r="O5107" s="38">
        <f t="array" aca="1" ref="O5107" ca="1">IF($H5107="TOTAL HAP",H5107,MAX(IF('PTE - Segment Emissions Calcs'!$B$8:$B$8919=$B5107,'PTE - Segment Emissions Calcs'!$V$8:$V$8919,)))</f>
        <v>0</v>
      </c>
      <c r="P5107" s="38">
        <f t="array" aca="1" ref="P5107" ca="1">IF($H5107="TOTAL HAP",K5107,MAX(IF('PTE - Segment Emissions Calcs'!$B$8:$B$8919=$B5107,'PTE - Segment Emissions Calcs'!$X$8:$X$8919,)))</f>
        <v>0</v>
      </c>
      <c r="Q5107" s="38">
        <f t="array" aca="1" ref="Q5107" ca="1">IF($H5107="TOTAL HAP",N5107,MAX(IF('PTE - Segment Emissions Calcs'!$B$8:$B$8919=$B5107,'PTE - Segment Emissions Calcs'!$Z$8:$Z$8919,)))</f>
        <v>0</v>
      </c>
      <c r="R5107" s="39"/>
    </row>
    <row r="5108" spans="1:18" x14ac:dyDescent="0.25">
      <c r="A5108" s="71"/>
      <c r="B5108" s="71"/>
      <c r="C5108" s="34" t="s">
        <v>49</v>
      </c>
      <c r="D5108" s="59"/>
      <c r="E5108" s="35"/>
      <c r="F5108" s="35">
        <f ca="1">IFERROR(VLOOKUP($E5108&amp;"-1",'PTE - Segment Emissions Calcs'!$I$8:$V$8919,16,FALSE),0)</f>
        <v>0</v>
      </c>
      <c r="G5108" s="35">
        <f ca="1">IFERROR(VLOOKUP($E5108&amp;"-2",'PTE - Segment Emissions Calcs'!$I$8:$V$8919,16,FALSE),0)</f>
        <v>0</v>
      </c>
      <c r="H5108" s="36">
        <f t="shared" ca="1" si="234"/>
        <v>0</v>
      </c>
      <c r="I5108" s="37">
        <f ca="1">IFERROR(VLOOKUP($E5108&amp;"-1",'PTE - Segment Emissions Calcs'!$I$8:$X$8919,18,FALSE),0)</f>
        <v>0</v>
      </c>
      <c r="J5108" s="37">
        <f ca="1">IFERROR(VLOOKUP($E5108&amp;"-2",'PTE - Segment Emissions Calcs'!$I$8:$X$8919,18,FALSE),0)</f>
        <v>0</v>
      </c>
      <c r="K5108" s="37">
        <f t="shared" ca="1" si="235"/>
        <v>0</v>
      </c>
      <c r="L5108" s="37">
        <f ca="1">IFERROR(VLOOKUP($E5108&amp;"-1",'PTE - Segment Emissions Calcs'!$I$8:$Z$8919,20,FALSE),0)</f>
        <v>0</v>
      </c>
      <c r="M5108" s="37">
        <f ca="1">IFERROR(VLOOKUP($E5108&amp;"-2",'PTE - Segment Emissions Calcs'!$I$8:$Z$8919,20,FALSE),0)</f>
        <v>0</v>
      </c>
      <c r="N5108" s="37">
        <f t="shared" ca="1" si="236"/>
        <v>0</v>
      </c>
      <c r="O5108" s="38">
        <f t="array" aca="1" ref="O5108" ca="1">IF($H5108="TOTAL HAP",H5108,MAX(IF('PTE - Segment Emissions Calcs'!$B$8:$B$8919=$B5108,'PTE - Segment Emissions Calcs'!$V$8:$V$8919,)))</f>
        <v>0</v>
      </c>
      <c r="P5108" s="38">
        <f t="array" aca="1" ref="P5108" ca="1">IF($H5108="TOTAL HAP",K5108,MAX(IF('PTE - Segment Emissions Calcs'!$B$8:$B$8919=$B5108,'PTE - Segment Emissions Calcs'!$X$8:$X$8919,)))</f>
        <v>0</v>
      </c>
      <c r="Q5108" s="38">
        <f t="array" aca="1" ref="Q5108" ca="1">IF($H5108="TOTAL HAP",N5108,MAX(IF('PTE - Segment Emissions Calcs'!$B$8:$B$8919=$B5108,'PTE - Segment Emissions Calcs'!$Z$8:$Z$8919,)))</f>
        <v>0</v>
      </c>
      <c r="R5108" s="39"/>
    </row>
    <row r="5109" spans="1:18" x14ac:dyDescent="0.25">
      <c r="A5109" s="71"/>
      <c r="B5109" s="71"/>
      <c r="C5109" s="34" t="s">
        <v>60</v>
      </c>
      <c r="D5109" s="59"/>
      <c r="E5109" s="35"/>
      <c r="F5109" s="35">
        <f ca="1">IFERROR(VLOOKUP($E5109&amp;"-1",'PTE - Segment Emissions Calcs'!$I$8:$V$8919,16,FALSE),0)</f>
        <v>0</v>
      </c>
      <c r="G5109" s="35">
        <f ca="1">IFERROR(VLOOKUP($E5109&amp;"-2",'PTE - Segment Emissions Calcs'!$I$8:$V$8919,16,FALSE),0)</f>
        <v>0</v>
      </c>
      <c r="H5109" s="36">
        <f t="shared" ca="1" si="234"/>
        <v>0</v>
      </c>
      <c r="I5109" s="37">
        <f ca="1">IFERROR(VLOOKUP($E5109&amp;"-1",'PTE - Segment Emissions Calcs'!$I$8:$X$8919,18,FALSE),0)</f>
        <v>0</v>
      </c>
      <c r="J5109" s="37">
        <f ca="1">IFERROR(VLOOKUP($E5109&amp;"-2",'PTE - Segment Emissions Calcs'!$I$8:$X$8919,18,FALSE),0)</f>
        <v>0</v>
      </c>
      <c r="K5109" s="37">
        <f t="shared" ca="1" si="235"/>
        <v>0</v>
      </c>
      <c r="L5109" s="37">
        <f ca="1">IFERROR(VLOOKUP($E5109&amp;"-1",'PTE - Segment Emissions Calcs'!$I$8:$Z$8919,20,FALSE),0)</f>
        <v>0</v>
      </c>
      <c r="M5109" s="37">
        <f ca="1">IFERROR(VLOOKUP($E5109&amp;"-2",'PTE - Segment Emissions Calcs'!$I$8:$Z$8919,20,FALSE),0)</f>
        <v>0</v>
      </c>
      <c r="N5109" s="37">
        <f t="shared" ca="1" si="236"/>
        <v>0</v>
      </c>
      <c r="O5109" s="38">
        <f t="array" aca="1" ref="O5109" ca="1">IF($H5109="TOTAL HAP",H5109,MAX(IF('PTE - Segment Emissions Calcs'!$B$8:$B$8919=$B5109,'PTE - Segment Emissions Calcs'!$V$8:$V$8919,)))</f>
        <v>0</v>
      </c>
      <c r="P5109" s="38">
        <f t="array" aca="1" ref="P5109" ca="1">IF($H5109="TOTAL HAP",K5109,MAX(IF('PTE - Segment Emissions Calcs'!$B$8:$B$8919=$B5109,'PTE - Segment Emissions Calcs'!$X$8:$X$8919,)))</f>
        <v>0</v>
      </c>
      <c r="Q5109" s="38">
        <f t="array" aca="1" ref="Q5109" ca="1">IF($H5109="TOTAL HAP",N5109,MAX(IF('PTE - Segment Emissions Calcs'!$B$8:$B$8919=$B5109,'PTE - Segment Emissions Calcs'!$Z$8:$Z$8919,)))</f>
        <v>0</v>
      </c>
      <c r="R5109" s="39"/>
    </row>
    <row r="5110" spans="1:18" x14ac:dyDescent="0.25">
      <c r="A5110" s="71"/>
      <c r="B5110" s="71"/>
      <c r="C5110" s="34" t="s">
        <v>224</v>
      </c>
      <c r="D5110" s="59"/>
      <c r="E5110" s="35"/>
      <c r="F5110" s="35">
        <f ca="1">IFERROR(VLOOKUP($E5110&amp;"-1",'PTE - Segment Emissions Calcs'!$I$8:$V$8919,16,FALSE),0)</f>
        <v>6.4319999999999996E-8</v>
      </c>
      <c r="G5110" s="35">
        <f ca="1">IFERROR(VLOOKUP($E5110&amp;"-2",'PTE - Segment Emissions Calcs'!$I$8:$V$8919,16,FALSE),0)</f>
        <v>0</v>
      </c>
      <c r="H5110" s="36">
        <f t="shared" ca="1" si="234"/>
        <v>6.4319999999999996E-8</v>
      </c>
      <c r="I5110" s="37">
        <f ca="1">IFERROR(VLOOKUP($E5110&amp;"-1",'PTE - Segment Emissions Calcs'!$I$8:$X$8919,18,FALSE),0)</f>
        <v>2.8172159999999999E-7</v>
      </c>
      <c r="J5110" s="37">
        <f ca="1">IFERROR(VLOOKUP($E5110&amp;"-2",'PTE - Segment Emissions Calcs'!$I$8:$X$8919,18,FALSE),0)</f>
        <v>0</v>
      </c>
      <c r="K5110" s="37">
        <f t="shared" ca="1" si="235"/>
        <v>2.8172159999999999E-7</v>
      </c>
      <c r="L5110" s="37">
        <f ca="1">IFERROR(VLOOKUP($E5110&amp;"-1",'PTE - Segment Emissions Calcs'!$I$8:$Z$8919,20,FALSE),0)</f>
        <v>2.8172159999999999E-7</v>
      </c>
      <c r="M5110" s="37">
        <f ca="1">IFERROR(VLOOKUP($E5110&amp;"-2",'PTE - Segment Emissions Calcs'!$I$8:$Z$8919,20,FALSE),0)</f>
        <v>0</v>
      </c>
      <c r="N5110" s="37">
        <f t="shared" ca="1" si="236"/>
        <v>2.8172159999999999E-7</v>
      </c>
      <c r="O5110" s="38">
        <f t="array" aca="1" ref="O5110" ca="1">IF($H5110="TOTAL HAP",H5110,MAX(IF('PTE - Segment Emissions Calcs'!$B$8:$B$8919=$B5110,'PTE - Segment Emissions Calcs'!$V$8:$V$8919,)))</f>
        <v>6.4319999999999996E-8</v>
      </c>
      <c r="P5110" s="38">
        <f t="array" aca="1" ref="P5110" ca="1">IF($H5110="TOTAL HAP",K5110,MAX(IF('PTE - Segment Emissions Calcs'!$B$8:$B$8919=$B5110,'PTE - Segment Emissions Calcs'!$X$8:$X$8919,)))</f>
        <v>2.8172159999999999E-7</v>
      </c>
      <c r="Q5110" s="38">
        <f t="array" aca="1" ref="Q5110" ca="1">IF($H5110="TOTAL HAP",N5110,MAX(IF('PTE - Segment Emissions Calcs'!$B$8:$B$8919=$B5110,'PTE - Segment Emissions Calcs'!$Z$8:$Z$8919,)))</f>
        <v>2.8172159999999999E-7</v>
      </c>
      <c r="R5110" s="39"/>
    </row>
    <row r="5111" spans="1:18" x14ac:dyDescent="0.25">
      <c r="A5111" s="71"/>
      <c r="B5111" s="71"/>
      <c r="C5111" s="34" t="s">
        <v>225</v>
      </c>
      <c r="D5111" s="59"/>
      <c r="E5111" s="35"/>
      <c r="F5111" s="35">
        <f ca="1">IFERROR(VLOOKUP($E5111&amp;"-1",'PTE - Segment Emissions Calcs'!$I$8:$V$8919,16,FALSE),0)</f>
        <v>0</v>
      </c>
      <c r="G5111" s="35">
        <f ca="1">IFERROR(VLOOKUP($E5111&amp;"-2",'PTE - Segment Emissions Calcs'!$I$8:$V$8919,16,FALSE),0)</f>
        <v>0</v>
      </c>
      <c r="H5111" s="36">
        <f t="shared" ca="1" si="234"/>
        <v>0</v>
      </c>
      <c r="I5111" s="37">
        <f ca="1">IFERROR(VLOOKUP($E5111&amp;"-1",'PTE - Segment Emissions Calcs'!$I$8:$X$8919,18,FALSE),0)</f>
        <v>0</v>
      </c>
      <c r="J5111" s="37">
        <f ca="1">IFERROR(VLOOKUP($E5111&amp;"-2",'PTE - Segment Emissions Calcs'!$I$8:$X$8919,18,FALSE),0)</f>
        <v>0</v>
      </c>
      <c r="K5111" s="37">
        <f t="shared" ca="1" si="235"/>
        <v>0</v>
      </c>
      <c r="L5111" s="37">
        <f ca="1">IFERROR(VLOOKUP($E5111&amp;"-1",'PTE - Segment Emissions Calcs'!$I$8:$Z$8919,20,FALSE),0)</f>
        <v>0</v>
      </c>
      <c r="M5111" s="37">
        <f ca="1">IFERROR(VLOOKUP($E5111&amp;"-2",'PTE - Segment Emissions Calcs'!$I$8:$Z$8919,20,FALSE),0)</f>
        <v>0</v>
      </c>
      <c r="N5111" s="37">
        <f t="shared" ca="1" si="236"/>
        <v>0</v>
      </c>
      <c r="O5111" s="38">
        <f t="array" aca="1" ref="O5111" ca="1">IF($H5111="TOTAL HAP",H5111,MAX(IF('PTE - Segment Emissions Calcs'!$B$8:$B$8919=$B5111,'PTE - Segment Emissions Calcs'!$V$8:$V$8919,)))</f>
        <v>0</v>
      </c>
      <c r="P5111" s="38">
        <f t="array" aca="1" ref="P5111" ca="1">IF($H5111="TOTAL HAP",K5111,MAX(IF('PTE - Segment Emissions Calcs'!$B$8:$B$8919=$B5111,'PTE - Segment Emissions Calcs'!$X$8:$X$8919,)))</f>
        <v>0</v>
      </c>
      <c r="Q5111" s="38">
        <f t="array" aca="1" ref="Q5111" ca="1">IF($H5111="TOTAL HAP",N5111,MAX(IF('PTE - Segment Emissions Calcs'!$B$8:$B$8919=$B5111,'PTE - Segment Emissions Calcs'!$Z$8:$Z$8919,)))</f>
        <v>0</v>
      </c>
      <c r="R5111" s="39"/>
    </row>
    <row r="5112" spans="1:18" x14ac:dyDescent="0.25">
      <c r="A5112" s="71"/>
      <c r="B5112" s="71"/>
      <c r="C5112" s="34" t="s">
        <v>98</v>
      </c>
      <c r="D5112" s="59"/>
      <c r="E5112" s="35"/>
      <c r="F5112" s="35">
        <f ca="1">IFERROR(VLOOKUP($E5112&amp;"-1",'PTE - Segment Emissions Calcs'!$I$8:$V$8919,16,FALSE),0)</f>
        <v>6.4319999999999996E-8</v>
      </c>
      <c r="G5112" s="35">
        <f ca="1">IFERROR(VLOOKUP($E5112&amp;"-2",'PTE - Segment Emissions Calcs'!$I$8:$V$8919,16,FALSE),0)</f>
        <v>0</v>
      </c>
      <c r="H5112" s="36">
        <f t="shared" ca="1" si="234"/>
        <v>6.4319999999999996E-8</v>
      </c>
      <c r="I5112" s="37">
        <f ca="1">IFERROR(VLOOKUP($E5112&amp;"-1",'PTE - Segment Emissions Calcs'!$I$8:$X$8919,18,FALSE),0)</f>
        <v>2.8172159999999999E-7</v>
      </c>
      <c r="J5112" s="37">
        <f ca="1">IFERROR(VLOOKUP($E5112&amp;"-2",'PTE - Segment Emissions Calcs'!$I$8:$X$8919,18,FALSE),0)</f>
        <v>0</v>
      </c>
      <c r="K5112" s="37">
        <f t="shared" ca="1" si="235"/>
        <v>2.8172159999999999E-7</v>
      </c>
      <c r="L5112" s="37">
        <f ca="1">IFERROR(VLOOKUP($E5112&amp;"-1",'PTE - Segment Emissions Calcs'!$I$8:$Z$8919,20,FALSE),0)</f>
        <v>2.8172159999999999E-7</v>
      </c>
      <c r="M5112" s="37">
        <f ca="1">IFERROR(VLOOKUP($E5112&amp;"-2",'PTE - Segment Emissions Calcs'!$I$8:$Z$8919,20,FALSE),0)</f>
        <v>0</v>
      </c>
      <c r="N5112" s="37">
        <f t="shared" ca="1" si="236"/>
        <v>2.8172159999999999E-7</v>
      </c>
      <c r="O5112" s="38">
        <f t="array" aca="1" ref="O5112" ca="1">IF($H5112="TOTAL HAP",H5112,MAX(IF('PTE - Segment Emissions Calcs'!$B$8:$B$8919=$B5112,'PTE - Segment Emissions Calcs'!$V$8:$V$8919,)))</f>
        <v>6.4319999999999996E-8</v>
      </c>
      <c r="P5112" s="38">
        <f t="array" aca="1" ref="P5112" ca="1">IF($H5112="TOTAL HAP",K5112,MAX(IF('PTE - Segment Emissions Calcs'!$B$8:$B$8919=$B5112,'PTE - Segment Emissions Calcs'!$X$8:$X$8919,)))</f>
        <v>2.8172159999999999E-7</v>
      </c>
      <c r="Q5112" s="38">
        <f t="array" aca="1" ref="Q5112" ca="1">IF($H5112="TOTAL HAP",N5112,MAX(IF('PTE - Segment Emissions Calcs'!$B$8:$B$8919=$B5112,'PTE - Segment Emissions Calcs'!$Z$8:$Z$8919,)))</f>
        <v>2.8172159999999999E-7</v>
      </c>
      <c r="R5112" s="39"/>
    </row>
    <row r="5113" spans="1:18" x14ac:dyDescent="0.25">
      <c r="A5113" s="71"/>
      <c r="B5113" s="71"/>
      <c r="C5113" s="34" t="s">
        <v>226</v>
      </c>
      <c r="D5113" s="59"/>
      <c r="E5113" s="35"/>
      <c r="F5113" s="35">
        <f ca="1">IFERROR(VLOOKUP($E5113&amp;"-1",'PTE - Segment Emissions Calcs'!$I$8:$V$8919,16,FALSE),0)</f>
        <v>6.4319999999999996E-8</v>
      </c>
      <c r="G5113" s="35">
        <f ca="1">IFERROR(VLOOKUP($E5113&amp;"-2",'PTE - Segment Emissions Calcs'!$I$8:$V$8919,16,FALSE),0)</f>
        <v>0</v>
      </c>
      <c r="H5113" s="36">
        <f t="shared" ca="1" si="234"/>
        <v>6.4319999999999996E-8</v>
      </c>
      <c r="I5113" s="37">
        <f ca="1">IFERROR(VLOOKUP($E5113&amp;"-1",'PTE - Segment Emissions Calcs'!$I$8:$X$8919,18,FALSE),0)</f>
        <v>2.8172159999999999E-7</v>
      </c>
      <c r="J5113" s="37">
        <f ca="1">IFERROR(VLOOKUP($E5113&amp;"-2",'PTE - Segment Emissions Calcs'!$I$8:$X$8919,18,FALSE),0)</f>
        <v>0</v>
      </c>
      <c r="K5113" s="37">
        <f t="shared" ca="1" si="235"/>
        <v>2.8172159999999999E-7</v>
      </c>
      <c r="L5113" s="37">
        <f ca="1">IFERROR(VLOOKUP($E5113&amp;"-1",'PTE - Segment Emissions Calcs'!$I$8:$Z$8919,20,FALSE),0)</f>
        <v>2.8172159999999999E-7</v>
      </c>
      <c r="M5113" s="37">
        <f ca="1">IFERROR(VLOOKUP($E5113&amp;"-2",'PTE - Segment Emissions Calcs'!$I$8:$Z$8919,20,FALSE),0)</f>
        <v>0</v>
      </c>
      <c r="N5113" s="37">
        <f t="shared" ca="1" si="236"/>
        <v>2.8172159999999999E-7</v>
      </c>
      <c r="O5113" s="38">
        <f t="array" aca="1" ref="O5113" ca="1">IF($H5113="TOTAL HAP",H5113,MAX(IF('PTE - Segment Emissions Calcs'!$B$8:$B$8919=$B5113,'PTE - Segment Emissions Calcs'!$V$8:$V$8919,)))</f>
        <v>6.4319999999999996E-8</v>
      </c>
      <c r="P5113" s="38">
        <f t="array" aca="1" ref="P5113" ca="1">IF($H5113="TOTAL HAP",K5113,MAX(IF('PTE - Segment Emissions Calcs'!$B$8:$B$8919=$B5113,'PTE - Segment Emissions Calcs'!$X$8:$X$8919,)))</f>
        <v>2.8172159999999999E-7</v>
      </c>
      <c r="Q5113" s="38">
        <f t="array" aca="1" ref="Q5113" ca="1">IF($H5113="TOTAL HAP",N5113,MAX(IF('PTE - Segment Emissions Calcs'!$B$8:$B$8919=$B5113,'PTE - Segment Emissions Calcs'!$Z$8:$Z$8919,)))</f>
        <v>2.8172159999999999E-7</v>
      </c>
      <c r="R5113" s="39"/>
    </row>
    <row r="5114" spans="1:18" x14ac:dyDescent="0.25">
      <c r="A5114" s="71"/>
      <c r="B5114" s="71"/>
      <c r="C5114" s="34" t="s">
        <v>50</v>
      </c>
      <c r="D5114" s="59"/>
      <c r="E5114" s="35"/>
      <c r="F5114" s="35">
        <f ca="1">IFERROR(VLOOKUP($E5114&amp;"-1",'PTE - Segment Emissions Calcs'!$I$8:$V$8919,16,FALSE),0)</f>
        <v>7.0108800000000002E-5</v>
      </c>
      <c r="G5114" s="35">
        <f ca="1">IFERROR(VLOOKUP($E5114&amp;"-2",'PTE - Segment Emissions Calcs'!$I$8:$V$8919,16,FALSE),0)</f>
        <v>0</v>
      </c>
      <c r="H5114" s="36">
        <f t="shared" ca="1" si="234"/>
        <v>7.0108800000000002E-5</v>
      </c>
      <c r="I5114" s="37">
        <f ca="1">IFERROR(VLOOKUP($E5114&amp;"-1",'PTE - Segment Emissions Calcs'!$I$8:$X$8919,18,FALSE),0)</f>
        <v>3.0707654399999998E-4</v>
      </c>
      <c r="J5114" s="37">
        <f ca="1">IFERROR(VLOOKUP($E5114&amp;"-2",'PTE - Segment Emissions Calcs'!$I$8:$X$8919,18,FALSE),0)</f>
        <v>0</v>
      </c>
      <c r="K5114" s="37">
        <f t="shared" ca="1" si="235"/>
        <v>3.0707654399999998E-4</v>
      </c>
      <c r="L5114" s="37">
        <f ca="1">IFERROR(VLOOKUP($E5114&amp;"-1",'PTE - Segment Emissions Calcs'!$I$8:$Z$8919,20,FALSE),0)</f>
        <v>3.0707654399999998E-4</v>
      </c>
      <c r="M5114" s="37">
        <f ca="1">IFERROR(VLOOKUP($E5114&amp;"-2",'PTE - Segment Emissions Calcs'!$I$8:$Z$8919,20,FALSE),0)</f>
        <v>0</v>
      </c>
      <c r="N5114" s="37">
        <f t="shared" ca="1" si="236"/>
        <v>3.0707654399999998E-4</v>
      </c>
      <c r="O5114" s="38">
        <f t="array" aca="1" ref="O5114" ca="1">IF($H5114="TOTAL HAP",H5114,MAX(IF('PTE - Segment Emissions Calcs'!$B$8:$B$8919=$B5114,'PTE - Segment Emissions Calcs'!$V$8:$V$8919,)))</f>
        <v>7.0108800000000002E-5</v>
      </c>
      <c r="P5114" s="38">
        <f t="array" aca="1" ref="P5114" ca="1">IF($H5114="TOTAL HAP",K5114,MAX(IF('PTE - Segment Emissions Calcs'!$B$8:$B$8919=$B5114,'PTE - Segment Emissions Calcs'!$X$8:$X$8919,)))</f>
        <v>3.0707654399999998E-4</v>
      </c>
      <c r="Q5114" s="38">
        <f t="array" aca="1" ref="Q5114" ca="1">IF($H5114="TOTAL HAP",N5114,MAX(IF('PTE - Segment Emissions Calcs'!$B$8:$B$8919=$B5114,'PTE - Segment Emissions Calcs'!$Z$8:$Z$8919,)))</f>
        <v>3.0707654399999998E-4</v>
      </c>
      <c r="R5114" s="39"/>
    </row>
    <row r="5115" spans="1:18" x14ac:dyDescent="0.25">
      <c r="A5115" s="71"/>
      <c r="B5115" s="71"/>
      <c r="C5115" s="34" t="s">
        <v>95</v>
      </c>
      <c r="D5115" s="59"/>
      <c r="E5115" s="35"/>
      <c r="F5115" s="35">
        <f ca="1">IFERROR(VLOOKUP($E5115&amp;"-1",'PTE - Segment Emissions Calcs'!$I$8:$V$8919,16,FALSE),0)</f>
        <v>0</v>
      </c>
      <c r="G5115" s="35">
        <f ca="1">IFERROR(VLOOKUP($E5115&amp;"-2",'PTE - Segment Emissions Calcs'!$I$8:$V$8919,16,FALSE),0)</f>
        <v>0</v>
      </c>
      <c r="H5115" s="36">
        <f t="shared" ca="1" si="234"/>
        <v>0</v>
      </c>
      <c r="I5115" s="37">
        <f ca="1">IFERROR(VLOOKUP($E5115&amp;"-1",'PTE - Segment Emissions Calcs'!$I$8:$X$8919,18,FALSE),0)</f>
        <v>0</v>
      </c>
      <c r="J5115" s="37">
        <f ca="1">IFERROR(VLOOKUP($E5115&amp;"-2",'PTE - Segment Emissions Calcs'!$I$8:$X$8919,18,FALSE),0)</f>
        <v>0</v>
      </c>
      <c r="K5115" s="37">
        <f t="shared" ca="1" si="235"/>
        <v>0</v>
      </c>
      <c r="L5115" s="37">
        <f ca="1">IFERROR(VLOOKUP($E5115&amp;"-1",'PTE - Segment Emissions Calcs'!$I$8:$Z$8919,20,FALSE),0)</f>
        <v>0</v>
      </c>
      <c r="M5115" s="37">
        <f ca="1">IFERROR(VLOOKUP($E5115&amp;"-2",'PTE - Segment Emissions Calcs'!$I$8:$Z$8919,20,FALSE),0)</f>
        <v>0</v>
      </c>
      <c r="N5115" s="37">
        <f t="shared" ca="1" si="236"/>
        <v>0</v>
      </c>
      <c r="O5115" s="38">
        <f t="array" aca="1" ref="O5115" ca="1">IF($H5115="TOTAL HAP",H5115,MAX(IF('PTE - Segment Emissions Calcs'!$B$8:$B$8919=$B5115,'PTE - Segment Emissions Calcs'!$V$8:$V$8919,)))</f>
        <v>0</v>
      </c>
      <c r="P5115" s="38">
        <f t="array" aca="1" ref="P5115" ca="1">IF($H5115="TOTAL HAP",K5115,MAX(IF('PTE - Segment Emissions Calcs'!$B$8:$B$8919=$B5115,'PTE - Segment Emissions Calcs'!$X$8:$X$8919,)))</f>
        <v>0</v>
      </c>
      <c r="Q5115" s="38">
        <f t="array" aca="1" ref="Q5115" ca="1">IF($H5115="TOTAL HAP",N5115,MAX(IF('PTE - Segment Emissions Calcs'!$B$8:$B$8919=$B5115,'PTE - Segment Emissions Calcs'!$Z$8:$Z$8919,)))</f>
        <v>0</v>
      </c>
      <c r="R5115" s="39"/>
    </row>
    <row r="5116" spans="1:18" x14ac:dyDescent="0.25">
      <c r="A5116" s="71"/>
      <c r="B5116" s="71"/>
      <c r="C5116" s="34" t="s">
        <v>51</v>
      </c>
      <c r="D5116" s="59"/>
      <c r="E5116" s="35"/>
      <c r="F5116" s="35">
        <f ca="1">IFERROR(VLOOKUP($E5116&amp;"-1",'PTE - Segment Emissions Calcs'!$I$8:$V$8919,16,FALSE),0)</f>
        <v>0</v>
      </c>
      <c r="G5116" s="35">
        <f ca="1">IFERROR(VLOOKUP($E5116&amp;"-2",'PTE - Segment Emissions Calcs'!$I$8:$V$8919,16,FALSE),0)</f>
        <v>0</v>
      </c>
      <c r="H5116" s="36">
        <f t="shared" ca="1" si="234"/>
        <v>0</v>
      </c>
      <c r="I5116" s="37">
        <f ca="1">IFERROR(VLOOKUP($E5116&amp;"-1",'PTE - Segment Emissions Calcs'!$I$8:$X$8919,18,FALSE),0)</f>
        <v>0</v>
      </c>
      <c r="J5116" s="37">
        <f ca="1">IFERROR(VLOOKUP($E5116&amp;"-2",'PTE - Segment Emissions Calcs'!$I$8:$X$8919,18,FALSE),0)</f>
        <v>0</v>
      </c>
      <c r="K5116" s="37">
        <f t="shared" ca="1" si="235"/>
        <v>0</v>
      </c>
      <c r="L5116" s="37">
        <f ca="1">IFERROR(VLOOKUP($E5116&amp;"-1",'PTE - Segment Emissions Calcs'!$I$8:$Z$8919,20,FALSE),0)</f>
        <v>0</v>
      </c>
      <c r="M5116" s="37">
        <f ca="1">IFERROR(VLOOKUP($E5116&amp;"-2",'PTE - Segment Emissions Calcs'!$I$8:$Z$8919,20,FALSE),0)</f>
        <v>0</v>
      </c>
      <c r="N5116" s="37">
        <f t="shared" ca="1" si="236"/>
        <v>0</v>
      </c>
      <c r="O5116" s="38">
        <f t="array" aca="1" ref="O5116" ca="1">IF($H5116="TOTAL HAP",H5116,MAX(IF('PTE - Segment Emissions Calcs'!$B$8:$B$8919=$B5116,'PTE - Segment Emissions Calcs'!$V$8:$V$8919,)))</f>
        <v>0</v>
      </c>
      <c r="P5116" s="38">
        <f t="array" aca="1" ref="P5116" ca="1">IF($H5116="TOTAL HAP",K5116,MAX(IF('PTE - Segment Emissions Calcs'!$B$8:$B$8919=$B5116,'PTE - Segment Emissions Calcs'!$X$8:$X$8919,)))</f>
        <v>0</v>
      </c>
      <c r="Q5116" s="38">
        <f t="array" aca="1" ref="Q5116" ca="1">IF($H5116="TOTAL HAP",N5116,MAX(IF('PTE - Segment Emissions Calcs'!$B$8:$B$8919=$B5116,'PTE - Segment Emissions Calcs'!$Z$8:$Z$8919,)))</f>
        <v>0</v>
      </c>
      <c r="R5116" s="39"/>
    </row>
    <row r="5117" spans="1:18" x14ac:dyDescent="0.25">
      <c r="A5117" s="71"/>
      <c r="B5117" s="71"/>
      <c r="C5117" s="34" t="s">
        <v>67</v>
      </c>
      <c r="D5117" s="59"/>
      <c r="E5117" s="35"/>
      <c r="F5117" s="35">
        <f ca="1">IFERROR(VLOOKUP($E5117&amp;"-1",'PTE - Segment Emissions Calcs'!$I$8:$V$8919,16,FALSE),0)</f>
        <v>0</v>
      </c>
      <c r="G5117" s="35">
        <f ca="1">IFERROR(VLOOKUP($E5117&amp;"-2",'PTE - Segment Emissions Calcs'!$I$8:$V$8919,16,FALSE),0)</f>
        <v>0</v>
      </c>
      <c r="H5117" s="36">
        <f t="shared" ca="1" si="234"/>
        <v>0</v>
      </c>
      <c r="I5117" s="37">
        <f ca="1">IFERROR(VLOOKUP($E5117&amp;"-1",'PTE - Segment Emissions Calcs'!$I$8:$X$8919,18,FALSE),0)</f>
        <v>0</v>
      </c>
      <c r="J5117" s="37">
        <f ca="1">IFERROR(VLOOKUP($E5117&amp;"-2",'PTE - Segment Emissions Calcs'!$I$8:$X$8919,18,FALSE),0)</f>
        <v>0</v>
      </c>
      <c r="K5117" s="37">
        <f t="shared" ca="1" si="235"/>
        <v>0</v>
      </c>
      <c r="L5117" s="37">
        <f ca="1">IFERROR(VLOOKUP($E5117&amp;"-1",'PTE - Segment Emissions Calcs'!$I$8:$Z$8919,20,FALSE),0)</f>
        <v>0</v>
      </c>
      <c r="M5117" s="37">
        <f ca="1">IFERROR(VLOOKUP($E5117&amp;"-2",'PTE - Segment Emissions Calcs'!$I$8:$Z$8919,20,FALSE),0)</f>
        <v>0</v>
      </c>
      <c r="N5117" s="37">
        <f t="shared" ca="1" si="236"/>
        <v>0</v>
      </c>
      <c r="O5117" s="38">
        <f t="array" aca="1" ref="O5117" ca="1">IF($H5117="TOTAL HAP",H5117,MAX(IF('PTE - Segment Emissions Calcs'!$B$8:$B$8919=$B5117,'PTE - Segment Emissions Calcs'!$V$8:$V$8919,)))</f>
        <v>0</v>
      </c>
      <c r="P5117" s="38">
        <f t="array" aca="1" ref="P5117" ca="1">IF($H5117="TOTAL HAP",K5117,MAX(IF('PTE - Segment Emissions Calcs'!$B$8:$B$8919=$B5117,'PTE - Segment Emissions Calcs'!$X$8:$X$8919,)))</f>
        <v>0</v>
      </c>
      <c r="Q5117" s="38">
        <f t="array" aca="1" ref="Q5117" ca="1">IF($H5117="TOTAL HAP",N5117,MAX(IF('PTE - Segment Emissions Calcs'!$B$8:$B$8919=$B5117,'PTE - Segment Emissions Calcs'!$Z$8:$Z$8919,)))</f>
        <v>0</v>
      </c>
      <c r="R5117" s="39"/>
    </row>
    <row r="5118" spans="1:18" x14ac:dyDescent="0.25">
      <c r="A5118" s="71"/>
      <c r="B5118" s="71"/>
      <c r="C5118" s="34" t="s">
        <v>127</v>
      </c>
      <c r="D5118" s="59"/>
      <c r="E5118" s="35"/>
      <c r="F5118" s="35">
        <f ca="1">IFERROR(VLOOKUP($E5118&amp;"-1",'PTE - Segment Emissions Calcs'!$I$8:$V$8919,16,FALSE),0)</f>
        <v>0</v>
      </c>
      <c r="G5118" s="35">
        <f ca="1">IFERROR(VLOOKUP($E5118&amp;"-2",'PTE - Segment Emissions Calcs'!$I$8:$V$8919,16,FALSE),0)</f>
        <v>0</v>
      </c>
      <c r="H5118" s="36">
        <f t="shared" ca="1" si="234"/>
        <v>0</v>
      </c>
      <c r="I5118" s="37">
        <f ca="1">IFERROR(VLOOKUP($E5118&amp;"-1",'PTE - Segment Emissions Calcs'!$I$8:$X$8919,18,FALSE),0)</f>
        <v>0</v>
      </c>
      <c r="J5118" s="37">
        <f ca="1">IFERROR(VLOOKUP($E5118&amp;"-2",'PTE - Segment Emissions Calcs'!$I$8:$X$8919,18,FALSE),0)</f>
        <v>0</v>
      </c>
      <c r="K5118" s="37">
        <f t="shared" ca="1" si="235"/>
        <v>0</v>
      </c>
      <c r="L5118" s="37">
        <f ca="1">IFERROR(VLOOKUP($E5118&amp;"-1",'PTE - Segment Emissions Calcs'!$I$8:$Z$8919,20,FALSE),0)</f>
        <v>0</v>
      </c>
      <c r="M5118" s="37">
        <f ca="1">IFERROR(VLOOKUP($E5118&amp;"-2",'PTE - Segment Emissions Calcs'!$I$8:$Z$8919,20,FALSE),0)</f>
        <v>0</v>
      </c>
      <c r="N5118" s="37">
        <f t="shared" ca="1" si="236"/>
        <v>0</v>
      </c>
      <c r="O5118" s="38">
        <f t="array" aca="1" ref="O5118" ca="1">IF($H5118="TOTAL HAP",H5118,MAX(IF('PTE - Segment Emissions Calcs'!$B$8:$B$8919=$B5118,'PTE - Segment Emissions Calcs'!$V$8:$V$8919,)))</f>
        <v>0</v>
      </c>
      <c r="P5118" s="38">
        <f t="array" aca="1" ref="P5118" ca="1">IF($H5118="TOTAL HAP",K5118,MAX(IF('PTE - Segment Emissions Calcs'!$B$8:$B$8919=$B5118,'PTE - Segment Emissions Calcs'!$X$8:$X$8919,)))</f>
        <v>0</v>
      </c>
      <c r="Q5118" s="38">
        <f t="array" aca="1" ref="Q5118" ca="1">IF($H5118="TOTAL HAP",N5118,MAX(IF('PTE - Segment Emissions Calcs'!$B$8:$B$8919=$B5118,'PTE - Segment Emissions Calcs'!$Z$8:$Z$8919,)))</f>
        <v>0</v>
      </c>
      <c r="R5118" s="39"/>
    </row>
    <row r="5119" spans="1:18" x14ac:dyDescent="0.25">
      <c r="A5119" s="71"/>
      <c r="B5119" s="71"/>
      <c r="C5119" s="34" t="s">
        <v>52</v>
      </c>
      <c r="D5119" s="59"/>
      <c r="E5119" s="35"/>
      <c r="F5119" s="35">
        <f ca="1">IFERROR(VLOOKUP($E5119&amp;"-1",'PTE - Segment Emissions Calcs'!$I$8:$V$8919,16,FALSE),0)</f>
        <v>0</v>
      </c>
      <c r="G5119" s="35">
        <f ca="1">IFERROR(VLOOKUP($E5119&amp;"-2",'PTE - Segment Emissions Calcs'!$I$8:$V$8919,16,FALSE),0)</f>
        <v>0</v>
      </c>
      <c r="H5119" s="36">
        <f t="shared" ca="1" si="234"/>
        <v>0</v>
      </c>
      <c r="I5119" s="37">
        <f ca="1">IFERROR(VLOOKUP($E5119&amp;"-1",'PTE - Segment Emissions Calcs'!$I$8:$X$8919,18,FALSE),0)</f>
        <v>0</v>
      </c>
      <c r="J5119" s="37">
        <f ca="1">IFERROR(VLOOKUP($E5119&amp;"-2",'PTE - Segment Emissions Calcs'!$I$8:$X$8919,18,FALSE),0)</f>
        <v>0</v>
      </c>
      <c r="K5119" s="37">
        <f t="shared" ca="1" si="235"/>
        <v>0</v>
      </c>
      <c r="L5119" s="37">
        <f ca="1">IFERROR(VLOOKUP($E5119&amp;"-1",'PTE - Segment Emissions Calcs'!$I$8:$Z$8919,20,FALSE),0)</f>
        <v>0</v>
      </c>
      <c r="M5119" s="37">
        <f ca="1">IFERROR(VLOOKUP($E5119&amp;"-2",'PTE - Segment Emissions Calcs'!$I$8:$Z$8919,20,FALSE),0)</f>
        <v>0</v>
      </c>
      <c r="N5119" s="37">
        <f t="shared" ca="1" si="236"/>
        <v>0</v>
      </c>
      <c r="O5119" s="38">
        <f t="array" aca="1" ref="O5119" ca="1">IF($H5119="TOTAL HAP",H5119,MAX(IF('PTE - Segment Emissions Calcs'!$B$8:$B$8919=$B5119,'PTE - Segment Emissions Calcs'!$V$8:$V$8919,)))</f>
        <v>0</v>
      </c>
      <c r="P5119" s="38">
        <f t="array" aca="1" ref="P5119" ca="1">IF($H5119="TOTAL HAP",K5119,MAX(IF('PTE - Segment Emissions Calcs'!$B$8:$B$8919=$B5119,'PTE - Segment Emissions Calcs'!$X$8:$X$8919,)))</f>
        <v>0</v>
      </c>
      <c r="Q5119" s="38">
        <f t="array" aca="1" ref="Q5119" ca="1">IF($H5119="TOTAL HAP",N5119,MAX(IF('PTE - Segment Emissions Calcs'!$B$8:$B$8919=$B5119,'PTE - Segment Emissions Calcs'!$Z$8:$Z$8919,)))</f>
        <v>0</v>
      </c>
      <c r="R5119" s="39"/>
    </row>
    <row r="5120" spans="1:18" x14ac:dyDescent="0.25">
      <c r="A5120" s="71"/>
      <c r="B5120" s="71"/>
      <c r="C5120" s="34" t="s">
        <v>159</v>
      </c>
      <c r="D5120" s="59"/>
      <c r="E5120" s="35"/>
      <c r="F5120" s="35">
        <f ca="1">IFERROR(VLOOKUP($E5120&amp;"-1",'PTE - Segment Emissions Calcs'!$I$8:$V$8919,16,FALSE),0)</f>
        <v>5.3599999999999997E-8</v>
      </c>
      <c r="G5120" s="35">
        <f ca="1">IFERROR(VLOOKUP($E5120&amp;"-2",'PTE - Segment Emissions Calcs'!$I$8:$V$8919,16,FALSE),0)</f>
        <v>0</v>
      </c>
      <c r="H5120" s="36">
        <f t="shared" ca="1" si="234"/>
        <v>5.3599999999999997E-8</v>
      </c>
      <c r="I5120" s="37">
        <f ca="1">IFERROR(VLOOKUP($E5120&amp;"-1",'PTE - Segment Emissions Calcs'!$I$8:$X$8919,18,FALSE),0)</f>
        <v>2.34768E-7</v>
      </c>
      <c r="J5120" s="37">
        <f ca="1">IFERROR(VLOOKUP($E5120&amp;"-2",'PTE - Segment Emissions Calcs'!$I$8:$X$8919,18,FALSE),0)</f>
        <v>0</v>
      </c>
      <c r="K5120" s="37">
        <f t="shared" ca="1" si="235"/>
        <v>2.34768E-7</v>
      </c>
      <c r="L5120" s="37">
        <f ca="1">IFERROR(VLOOKUP($E5120&amp;"-1",'PTE - Segment Emissions Calcs'!$I$8:$Z$8919,20,FALSE),0)</f>
        <v>2.34768E-7</v>
      </c>
      <c r="M5120" s="37">
        <f ca="1">IFERROR(VLOOKUP($E5120&amp;"-2",'PTE - Segment Emissions Calcs'!$I$8:$Z$8919,20,FALSE),0)</f>
        <v>0</v>
      </c>
      <c r="N5120" s="37">
        <f t="shared" ca="1" si="236"/>
        <v>2.34768E-7</v>
      </c>
      <c r="O5120" s="38">
        <f t="array" aca="1" ref="O5120" ca="1">IF($H5120="TOTAL HAP",H5120,MAX(IF('PTE - Segment Emissions Calcs'!$B$8:$B$8919=$B5120,'PTE - Segment Emissions Calcs'!$V$8:$V$8919,)))</f>
        <v>5.3599999999999997E-8</v>
      </c>
      <c r="P5120" s="38">
        <f t="array" aca="1" ref="P5120" ca="1">IF($H5120="TOTAL HAP",K5120,MAX(IF('PTE - Segment Emissions Calcs'!$B$8:$B$8919=$B5120,'PTE - Segment Emissions Calcs'!$X$8:$X$8919,)))</f>
        <v>2.34768E-7</v>
      </c>
      <c r="Q5120" s="38">
        <f t="array" aca="1" ref="Q5120" ca="1">IF($H5120="TOTAL HAP",N5120,MAX(IF('PTE - Segment Emissions Calcs'!$B$8:$B$8919=$B5120,'PTE - Segment Emissions Calcs'!$Z$8:$Z$8919,)))</f>
        <v>2.34768E-7</v>
      </c>
      <c r="R5120" s="39"/>
    </row>
    <row r="5121" spans="1:18" x14ac:dyDescent="0.25">
      <c r="A5121" s="71"/>
      <c r="B5121" s="71"/>
      <c r="C5121" s="34" t="s">
        <v>194</v>
      </c>
      <c r="D5121" s="59"/>
      <c r="E5121" s="35"/>
      <c r="F5121" s="35">
        <f ca="1">IFERROR(VLOOKUP($E5121&amp;"-1",'PTE - Segment Emissions Calcs'!$I$8:$V$8919,16,FALSE),0)</f>
        <v>0</v>
      </c>
      <c r="G5121" s="35">
        <f ca="1">IFERROR(VLOOKUP($E5121&amp;"-2",'PTE - Segment Emissions Calcs'!$I$8:$V$8919,16,FALSE),0)</f>
        <v>0</v>
      </c>
      <c r="H5121" s="36">
        <f t="shared" ca="1" si="234"/>
        <v>0</v>
      </c>
      <c r="I5121" s="37">
        <f ca="1">IFERROR(VLOOKUP($E5121&amp;"-1",'PTE - Segment Emissions Calcs'!$I$8:$X$8919,18,FALSE),0)</f>
        <v>0</v>
      </c>
      <c r="J5121" s="37">
        <f ca="1">IFERROR(VLOOKUP($E5121&amp;"-2",'PTE - Segment Emissions Calcs'!$I$8:$X$8919,18,FALSE),0)</f>
        <v>0</v>
      </c>
      <c r="K5121" s="37">
        <f t="shared" ca="1" si="235"/>
        <v>0</v>
      </c>
      <c r="L5121" s="37">
        <f ca="1">IFERROR(VLOOKUP($E5121&amp;"-1",'PTE - Segment Emissions Calcs'!$I$8:$Z$8919,20,FALSE),0)</f>
        <v>0</v>
      </c>
      <c r="M5121" s="37">
        <f ca="1">IFERROR(VLOOKUP($E5121&amp;"-2",'PTE - Segment Emissions Calcs'!$I$8:$Z$8919,20,FALSE),0)</f>
        <v>0</v>
      </c>
      <c r="N5121" s="37">
        <f t="shared" ca="1" si="236"/>
        <v>0</v>
      </c>
      <c r="O5121" s="38">
        <f t="array" aca="1" ref="O5121" ca="1">IF($H5121="TOTAL HAP",H5121,MAX(IF('PTE - Segment Emissions Calcs'!$B$8:$B$8919=$B5121,'PTE - Segment Emissions Calcs'!$V$8:$V$8919,)))</f>
        <v>0</v>
      </c>
      <c r="P5121" s="38">
        <f t="array" aca="1" ref="P5121" ca="1">IF($H5121="TOTAL HAP",K5121,MAX(IF('PTE - Segment Emissions Calcs'!$B$8:$B$8919=$B5121,'PTE - Segment Emissions Calcs'!$X$8:$X$8919,)))</f>
        <v>0</v>
      </c>
      <c r="Q5121" s="38">
        <f t="array" aca="1" ref="Q5121" ca="1">IF($H5121="TOTAL HAP",N5121,MAX(IF('PTE - Segment Emissions Calcs'!$B$8:$B$8919=$B5121,'PTE - Segment Emissions Calcs'!$Z$8:$Z$8919,)))</f>
        <v>0</v>
      </c>
      <c r="R5121" s="39"/>
    </row>
    <row r="5122" spans="1:18" x14ac:dyDescent="0.25">
      <c r="A5122" s="71"/>
      <c r="B5122" s="71"/>
      <c r="C5122" s="34" t="s">
        <v>53</v>
      </c>
      <c r="D5122" s="59"/>
      <c r="E5122" s="35"/>
      <c r="F5122" s="35">
        <f ca="1">IFERROR(VLOOKUP($E5122&amp;"-1",'PTE - Segment Emissions Calcs'!$I$8:$V$8919,16,FALSE),0)</f>
        <v>6.0309647999999994E-4</v>
      </c>
      <c r="G5122" s="35">
        <f ca="1">IFERROR(VLOOKUP($E5122&amp;"-2",'PTE - Segment Emissions Calcs'!$I$8:$V$8919,16,FALSE),0)</f>
        <v>0</v>
      </c>
      <c r="H5122" s="36">
        <f t="shared" ca="1" si="234"/>
        <v>6.0309647999999994E-4</v>
      </c>
      <c r="I5122" s="37">
        <f ca="1">IFERROR(VLOOKUP($E5122&amp;"-1",'PTE - Segment Emissions Calcs'!$I$8:$X$8919,18,FALSE),0)</f>
        <v>2.6415625823999998E-3</v>
      </c>
      <c r="J5122" s="37">
        <f ca="1">IFERROR(VLOOKUP($E5122&amp;"-2",'PTE - Segment Emissions Calcs'!$I$8:$X$8919,18,FALSE),0)</f>
        <v>0</v>
      </c>
      <c r="K5122" s="37">
        <f t="shared" ca="1" si="235"/>
        <v>2.6415625823999998E-3</v>
      </c>
      <c r="L5122" s="37">
        <f ca="1">IFERROR(VLOOKUP($E5122&amp;"-1",'PTE - Segment Emissions Calcs'!$I$8:$Z$8919,20,FALSE),0)</f>
        <v>2.6415625823999998E-3</v>
      </c>
      <c r="M5122" s="37">
        <f ca="1">IFERROR(VLOOKUP($E5122&amp;"-2",'PTE - Segment Emissions Calcs'!$I$8:$Z$8919,20,FALSE),0)</f>
        <v>0</v>
      </c>
      <c r="N5122" s="37">
        <f t="shared" ca="1" si="236"/>
        <v>2.6415625823999998E-3</v>
      </c>
      <c r="O5122" s="38">
        <f t="array" aca="1" ref="O5122" ca="1">IF($H5122="TOTAL HAP",H5122,MAX(IF('PTE - Segment Emissions Calcs'!$B$8:$B$8919=$B5122,'PTE - Segment Emissions Calcs'!$V$8:$V$8919,)))</f>
        <v>6.0309647999999994E-4</v>
      </c>
      <c r="P5122" s="38">
        <f t="array" aca="1" ref="P5122" ca="1">IF($H5122="TOTAL HAP",K5122,MAX(IF('PTE - Segment Emissions Calcs'!$B$8:$B$8919=$B5122,'PTE - Segment Emissions Calcs'!$X$8:$X$8919,)))</f>
        <v>2.6415625823999998E-3</v>
      </c>
      <c r="Q5122" s="38">
        <f t="array" aca="1" ref="Q5122" ca="1">IF($H5122="TOTAL HAP",N5122,MAX(IF('PTE - Segment Emissions Calcs'!$B$8:$B$8919=$B5122,'PTE - Segment Emissions Calcs'!$Z$8:$Z$8919,)))</f>
        <v>2.6415625823999998E-3</v>
      </c>
      <c r="R5122" s="39"/>
    </row>
    <row r="5123" spans="1:18" x14ac:dyDescent="0.25">
      <c r="A5123" s="71"/>
      <c r="B5123" s="71"/>
      <c r="C5123" s="34" t="s">
        <v>227</v>
      </c>
      <c r="D5123" s="59"/>
      <c r="E5123" s="35"/>
      <c r="F5123" s="35">
        <f ca="1">IFERROR(VLOOKUP($E5123&amp;"-1",'PTE - Segment Emissions Calcs'!$I$8:$V$8919,16,FALSE),0)</f>
        <v>0</v>
      </c>
      <c r="G5123" s="35">
        <f ca="1">IFERROR(VLOOKUP($E5123&amp;"-2",'PTE - Segment Emissions Calcs'!$I$8:$V$8919,16,FALSE),0)</f>
        <v>0</v>
      </c>
      <c r="H5123" s="36">
        <f t="shared" ca="1" si="234"/>
        <v>0</v>
      </c>
      <c r="I5123" s="37">
        <f ca="1">IFERROR(VLOOKUP($E5123&amp;"-1",'PTE - Segment Emissions Calcs'!$I$8:$X$8919,18,FALSE),0)</f>
        <v>0</v>
      </c>
      <c r="J5123" s="37">
        <f ca="1">IFERROR(VLOOKUP($E5123&amp;"-2",'PTE - Segment Emissions Calcs'!$I$8:$X$8919,18,FALSE),0)</f>
        <v>0</v>
      </c>
      <c r="K5123" s="37">
        <f t="shared" ca="1" si="235"/>
        <v>0</v>
      </c>
      <c r="L5123" s="37">
        <f ca="1">IFERROR(VLOOKUP($E5123&amp;"-1",'PTE - Segment Emissions Calcs'!$I$8:$Z$8919,20,FALSE),0)</f>
        <v>0</v>
      </c>
      <c r="M5123" s="37">
        <f ca="1">IFERROR(VLOOKUP($E5123&amp;"-2",'PTE - Segment Emissions Calcs'!$I$8:$Z$8919,20,FALSE),0)</f>
        <v>0</v>
      </c>
      <c r="N5123" s="37">
        <f t="shared" ca="1" si="236"/>
        <v>0</v>
      </c>
      <c r="O5123" s="38">
        <f t="array" aca="1" ref="O5123" ca="1">IF($H5123="TOTAL HAP",H5123,MAX(IF('PTE - Segment Emissions Calcs'!$B$8:$B$8919=$B5123,'PTE - Segment Emissions Calcs'!$V$8:$V$8919,)))</f>
        <v>0</v>
      </c>
      <c r="P5123" s="38">
        <f t="array" aca="1" ref="P5123" ca="1">IF($H5123="TOTAL HAP",K5123,MAX(IF('PTE - Segment Emissions Calcs'!$B$8:$B$8919=$B5123,'PTE - Segment Emissions Calcs'!$X$8:$X$8919,)))</f>
        <v>0</v>
      </c>
      <c r="Q5123" s="38">
        <f t="array" aca="1" ref="Q5123" ca="1">IF($H5123="TOTAL HAP",N5123,MAX(IF('PTE - Segment Emissions Calcs'!$B$8:$B$8919=$B5123,'PTE - Segment Emissions Calcs'!$Z$8:$Z$8919,)))</f>
        <v>0</v>
      </c>
      <c r="R5123" s="39"/>
    </row>
    <row r="5124" spans="1:18" ht="15.75" thickBot="1" x14ac:dyDescent="0.3">
      <c r="A5124" s="72"/>
      <c r="B5124" s="72"/>
      <c r="C5124" s="43" t="s">
        <v>70</v>
      </c>
      <c r="D5124" s="60"/>
      <c r="E5124" s="44"/>
      <c r="F5124" s="44">
        <f ca="1">IFERROR(VLOOKUP($E5124&amp;"-1",'PTE - Segment Emissions Calcs'!$I$8:$V$8919,16,FALSE),0)</f>
        <v>1.0720000000000001E-5</v>
      </c>
      <c r="G5124" s="44">
        <f ca="1">IFERROR(VLOOKUP($E5124&amp;"-2",'PTE - Segment Emissions Calcs'!$I$8:$V$8919,16,FALSE),0)</f>
        <v>0</v>
      </c>
      <c r="H5124" s="45">
        <f t="shared" ca="1" si="234"/>
        <v>1.0720000000000001E-5</v>
      </c>
      <c r="I5124" s="46">
        <f ca="1">IFERROR(VLOOKUP($E5124&amp;"-1",'PTE - Segment Emissions Calcs'!$I$8:$X$8919,18,FALSE),0)</f>
        <v>4.6953600000000004E-5</v>
      </c>
      <c r="J5124" s="46">
        <f ca="1">IFERROR(VLOOKUP($E5124&amp;"-2",'PTE - Segment Emissions Calcs'!$I$8:$X$8919,18,FALSE),0)</f>
        <v>0</v>
      </c>
      <c r="K5124" s="46">
        <f t="shared" ca="1" si="235"/>
        <v>4.6953600000000004E-5</v>
      </c>
      <c r="L5124" s="46">
        <f ca="1">IFERROR(VLOOKUP($E5124&amp;"-1",'PTE - Segment Emissions Calcs'!$I$8:$Z$8919,20,FALSE),0)</f>
        <v>4.6953600000000004E-5</v>
      </c>
      <c r="M5124" s="46">
        <f ca="1">IFERROR(VLOOKUP($E5124&amp;"-2",'PTE - Segment Emissions Calcs'!$I$8:$Z$8919,20,FALSE),0)</f>
        <v>0</v>
      </c>
      <c r="N5124" s="46">
        <f t="shared" ca="1" si="236"/>
        <v>4.6953600000000004E-5</v>
      </c>
      <c r="O5124" s="47">
        <f t="array" aca="1" ref="O5124" ca="1">IF($H5124="TOTAL HAP",H5124,MAX(IF('PTE - Segment Emissions Calcs'!$B$8:$B$8919=$B5124,'PTE - Segment Emissions Calcs'!$V$8:$V$8919,)))</f>
        <v>1.0720000000000001E-5</v>
      </c>
      <c r="P5124" s="47">
        <f t="array" aca="1" ref="P5124" ca="1">IF($H5124="TOTAL HAP",K5124,MAX(IF('PTE - Segment Emissions Calcs'!$B$8:$B$8919=$B5124,'PTE - Segment Emissions Calcs'!$X$8:$X$8919,)))</f>
        <v>4.6953600000000004E-5</v>
      </c>
      <c r="Q5124" s="47">
        <f t="array" aca="1" ref="Q5124" ca="1">IF($H5124="TOTAL HAP",N5124,MAX(IF('PTE - Segment Emissions Calcs'!$B$8:$B$8919=$B5124,'PTE - Segment Emissions Calcs'!$Z$8:$Z$8919,)))</f>
        <v>4.6953600000000004E-5</v>
      </c>
      <c r="R5124" s="48"/>
    </row>
    <row r="5125" spans="1:18" ht="15.75" thickTop="1" x14ac:dyDescent="0.25">
      <c r="A5125" s="25" t="str">
        <f ca="1">VLOOKUP(#REF!,'PTE - Segment Emissions Calcs'!$C$8:$J$8919,8,FALSE)</f>
        <v>FUGI 103</v>
      </c>
      <c r="B5125" s="25" t="str">
        <f ca="1">VLOOKUP(A5125,'PTE - Segment Emissions Calcs'!$J$8:$O$8919,4,FALSE)</f>
        <v>#1 Sulfur and Amine Unit</v>
      </c>
      <c r="C5125" s="26" t="s">
        <v>24</v>
      </c>
      <c r="D5125" s="58"/>
      <c r="E5125" s="27"/>
      <c r="F5125" s="27">
        <f ca="1">IFERROR(VLOOKUP($E5125&amp;"-1",'PTE - Segment Emissions Calcs'!$I$8:$V$8919,16,FALSE),0)</f>
        <v>6.7000000000000002E-3</v>
      </c>
      <c r="G5125" s="27">
        <f ca="1">IFERROR(VLOOKUP($E5125&amp;"-2",'PTE - Segment Emissions Calcs'!$I$8:$V$8919,16,FALSE),0)</f>
        <v>0</v>
      </c>
      <c r="H5125" s="28">
        <f t="shared" ca="1" si="234"/>
        <v>6.7000000000000002E-3</v>
      </c>
      <c r="I5125" s="29">
        <f ca="1">IFERROR(VLOOKUP($E5125&amp;"-1",'PTE - Segment Emissions Calcs'!$I$8:$X$8919,18,FALSE),0)</f>
        <v>2.9346000000000001E-2</v>
      </c>
      <c r="J5125" s="29">
        <f ca="1">IFERROR(VLOOKUP($E5125&amp;"-2",'PTE - Segment Emissions Calcs'!$I$8:$X$8919,18,FALSE),0)</f>
        <v>0</v>
      </c>
      <c r="K5125" s="29">
        <f t="shared" ca="1" si="235"/>
        <v>2.9346000000000001E-2</v>
      </c>
      <c r="L5125" s="29">
        <f ca="1">IFERROR(VLOOKUP($E5125&amp;"-1",'PTE - Segment Emissions Calcs'!$I$8:$Z$8919,20,FALSE),0)</f>
        <v>2.9346000000000001E-2</v>
      </c>
      <c r="M5125" s="29">
        <f ca="1">IFERROR(VLOOKUP($E5125&amp;"-2",'PTE - Segment Emissions Calcs'!$I$8:$Z$8919,20,FALSE),0)</f>
        <v>0</v>
      </c>
      <c r="N5125" s="29">
        <f t="shared" ca="1" si="236"/>
        <v>2.9346000000000001E-2</v>
      </c>
      <c r="O5125" s="30">
        <f t="array" aca="1" ref="O5125" ca="1">IF($H5125="TOTAL HAP",H5125,MAX(IF('PTE - Segment Emissions Calcs'!$B$8:$B$8919=$B5125,'PTE - Segment Emissions Calcs'!$V$8:$V$8919,)))</f>
        <v>6.7000000000000002E-3</v>
      </c>
      <c r="P5125" s="30">
        <f t="array" aca="1" ref="P5125" ca="1">IF($H5125="TOTAL HAP",K5125,MAX(IF('PTE - Segment Emissions Calcs'!$B$8:$B$8919=$B5125,'PTE - Segment Emissions Calcs'!$X$8:$X$8919,)))</f>
        <v>2.9346000000000001E-2</v>
      </c>
      <c r="Q5125" s="30">
        <f t="array" aca="1" ref="Q5125" ca="1">IF($H5125="TOTAL HAP",N5125,MAX(IF('PTE - Segment Emissions Calcs'!$B$8:$B$8919=$B5125,'PTE - Segment Emissions Calcs'!$Z$8:$Z$8919,)))</f>
        <v>2.9346000000000001E-2</v>
      </c>
      <c r="R5125" s="31"/>
    </row>
    <row r="5126" spans="1:18" x14ac:dyDescent="0.25">
      <c r="A5126" s="32"/>
      <c r="B5126" s="33"/>
      <c r="C5126" s="34" t="s">
        <v>29</v>
      </c>
      <c r="D5126" s="35"/>
      <c r="E5126" s="35"/>
      <c r="F5126" s="35">
        <f ca="1">IFERROR(VLOOKUP($E5126&amp;"-1",'PTE - Segment Emissions Calcs'!$I$8:$V$8919,16,FALSE),0)</f>
        <v>5.4945815600000009E-4</v>
      </c>
      <c r="G5126" s="35">
        <f ca="1">IFERROR(VLOOKUP($E5126&amp;"-2",'PTE - Segment Emissions Calcs'!$I$8:$V$8919,16,FALSE),0)</f>
        <v>0</v>
      </c>
      <c r="H5126" s="36">
        <f t="shared" ca="1" si="234"/>
        <v>5.4945815600000009E-4</v>
      </c>
      <c r="I5126" s="37">
        <f ca="1">IFERROR(VLOOKUP($E5126&amp;"-1",'PTE - Segment Emissions Calcs'!$I$8:$X$8919,18,FALSE),0)</f>
        <v>2.4066267232800004E-3</v>
      </c>
      <c r="J5126" s="37">
        <f ca="1">IFERROR(VLOOKUP($E5126&amp;"-2",'PTE - Segment Emissions Calcs'!$I$8:$X$8919,18,FALSE),0)</f>
        <v>0</v>
      </c>
      <c r="K5126" s="37">
        <f t="shared" ca="1" si="235"/>
        <v>2.4066267232800004E-3</v>
      </c>
      <c r="L5126" s="37">
        <f ca="1">IFERROR(VLOOKUP($E5126&amp;"-1",'PTE - Segment Emissions Calcs'!$I$8:$Z$8919,20,FALSE),0)</f>
        <v>2.4066267232800004E-3</v>
      </c>
      <c r="M5126" s="37">
        <f ca="1">IFERROR(VLOOKUP($E5126&amp;"-2",'PTE - Segment Emissions Calcs'!$I$8:$Z$8919,20,FALSE),0)</f>
        <v>0</v>
      </c>
      <c r="N5126" s="37">
        <f t="shared" ca="1" si="236"/>
        <v>2.4066267232800004E-3</v>
      </c>
      <c r="O5126" s="38">
        <f t="array" aca="1" ref="O5126" ca="1">IF($H5126="TOTAL HAP",H5126,MAX(IF('PTE - Segment Emissions Calcs'!$B$8:$B$8919=$B5126,'PTE - Segment Emissions Calcs'!$V$8:$V$8919,)))</f>
        <v>5.4945815600000009E-4</v>
      </c>
      <c r="P5126" s="38">
        <f t="array" aca="1" ref="P5126" ca="1">IF($H5126="TOTAL HAP",K5126,MAX(IF('PTE - Segment Emissions Calcs'!$B$8:$B$8919=$B5126,'PTE - Segment Emissions Calcs'!$X$8:$X$8919,)))</f>
        <v>2.4066267232800004E-3</v>
      </c>
      <c r="Q5126" s="38">
        <f t="array" aca="1" ref="Q5126" ca="1">IF($H5126="TOTAL HAP",N5126,MAX(IF('PTE - Segment Emissions Calcs'!$B$8:$B$8919=$B5126,'PTE - Segment Emissions Calcs'!$Z$8:$Z$8919,)))</f>
        <v>2.4066267232800004E-3</v>
      </c>
      <c r="R5126" s="39"/>
    </row>
    <row r="5127" spans="1:18" x14ac:dyDescent="0.25">
      <c r="A5127" s="32"/>
      <c r="B5127" s="33"/>
      <c r="C5127" s="34" t="s">
        <v>219</v>
      </c>
      <c r="D5127" s="59"/>
      <c r="E5127" s="35"/>
      <c r="F5127" s="35">
        <f ca="1">IFERROR(VLOOKUP($E5127&amp;"-1",'PTE - Segment Emissions Calcs'!$I$8:$V$8919,16,FALSE),0)</f>
        <v>2.7336000000000001E-8</v>
      </c>
      <c r="G5127" s="35">
        <f ca="1">IFERROR(VLOOKUP($E5127&amp;"-2",'PTE - Segment Emissions Calcs'!$I$8:$V$8919,16,FALSE),0)</f>
        <v>0</v>
      </c>
      <c r="H5127" s="36">
        <f t="shared" ca="1" si="234"/>
        <v>2.7336000000000001E-8</v>
      </c>
      <c r="I5127" s="37">
        <f ca="1">IFERROR(VLOOKUP($E5127&amp;"-1",'PTE - Segment Emissions Calcs'!$I$8:$X$8919,18,FALSE),0)</f>
        <v>1.1973168000000001E-7</v>
      </c>
      <c r="J5127" s="37">
        <f ca="1">IFERROR(VLOOKUP($E5127&amp;"-2",'PTE - Segment Emissions Calcs'!$I$8:$X$8919,18,FALSE),0)</f>
        <v>0</v>
      </c>
      <c r="K5127" s="37">
        <f t="shared" ca="1" si="235"/>
        <v>1.1973168000000001E-7</v>
      </c>
      <c r="L5127" s="37">
        <f ca="1">IFERROR(VLOOKUP($E5127&amp;"-1",'PTE - Segment Emissions Calcs'!$I$8:$Z$8919,20,FALSE),0)</f>
        <v>1.1973168000000001E-7</v>
      </c>
      <c r="M5127" s="37">
        <f ca="1">IFERROR(VLOOKUP($E5127&amp;"-2",'PTE - Segment Emissions Calcs'!$I$8:$Z$8919,20,FALSE),0)</f>
        <v>0</v>
      </c>
      <c r="N5127" s="37">
        <f t="shared" ca="1" si="236"/>
        <v>1.1973168000000001E-7</v>
      </c>
      <c r="O5127" s="38">
        <f t="array" aca="1" ref="O5127" ca="1">IF($H5127="TOTAL HAP",H5127,MAX(IF('PTE - Segment Emissions Calcs'!$B$8:$B$8919=$B5127,'PTE - Segment Emissions Calcs'!$V$8:$V$8919,)))</f>
        <v>2.7336000000000001E-8</v>
      </c>
      <c r="P5127" s="38">
        <f t="array" aca="1" ref="P5127" ca="1">IF($H5127="TOTAL HAP",K5127,MAX(IF('PTE - Segment Emissions Calcs'!$B$8:$B$8919=$B5127,'PTE - Segment Emissions Calcs'!$X$8:$X$8919,)))</f>
        <v>1.1973168000000001E-7</v>
      </c>
      <c r="Q5127" s="38">
        <f t="array" aca="1" ref="Q5127" ca="1">IF($H5127="TOTAL HAP",N5127,MAX(IF('PTE - Segment Emissions Calcs'!$B$8:$B$8919=$B5127,'PTE - Segment Emissions Calcs'!$Z$8:$Z$8919,)))</f>
        <v>1.1973168000000001E-7</v>
      </c>
      <c r="R5127" s="39"/>
    </row>
    <row r="5128" spans="1:18" x14ac:dyDescent="0.25">
      <c r="A5128" s="71"/>
      <c r="B5128" s="71"/>
      <c r="C5128" s="34" t="s">
        <v>72</v>
      </c>
      <c r="D5128" s="59"/>
      <c r="E5128" s="35"/>
      <c r="F5128" s="35">
        <f ca="1">IFERROR(VLOOKUP($E5128&amp;"-1",'PTE - Segment Emissions Calcs'!$I$8:$V$8919,16,FALSE),0)</f>
        <v>0</v>
      </c>
      <c r="G5128" s="35">
        <f ca="1">IFERROR(VLOOKUP($E5128&amp;"-2",'PTE - Segment Emissions Calcs'!$I$8:$V$8919,16,FALSE),0)</f>
        <v>0</v>
      </c>
      <c r="H5128" s="36">
        <f t="shared" ca="1" si="234"/>
        <v>0</v>
      </c>
      <c r="I5128" s="37">
        <f ca="1">IFERROR(VLOOKUP($E5128&amp;"-1",'PTE - Segment Emissions Calcs'!$I$8:$X$8919,18,FALSE),0)</f>
        <v>0</v>
      </c>
      <c r="J5128" s="37">
        <f ca="1">IFERROR(VLOOKUP($E5128&amp;"-2",'PTE - Segment Emissions Calcs'!$I$8:$X$8919,18,FALSE),0)</f>
        <v>0</v>
      </c>
      <c r="K5128" s="37">
        <f t="shared" ca="1" si="235"/>
        <v>0</v>
      </c>
      <c r="L5128" s="37">
        <f ca="1">IFERROR(VLOOKUP($E5128&amp;"-1",'PTE - Segment Emissions Calcs'!$I$8:$Z$8919,20,FALSE),0)</f>
        <v>0</v>
      </c>
      <c r="M5128" s="37">
        <f ca="1">IFERROR(VLOOKUP($E5128&amp;"-2",'PTE - Segment Emissions Calcs'!$I$8:$Z$8919,20,FALSE),0)</f>
        <v>0</v>
      </c>
      <c r="N5128" s="37">
        <f t="shared" ca="1" si="236"/>
        <v>0</v>
      </c>
      <c r="O5128" s="38">
        <f t="array" aca="1" ref="O5128" ca="1">IF($H5128="TOTAL HAP",H5128,MAX(IF('PTE - Segment Emissions Calcs'!$B$8:$B$8919=$B5128,'PTE - Segment Emissions Calcs'!$V$8:$V$8919,)))</f>
        <v>0</v>
      </c>
      <c r="P5128" s="38">
        <f t="array" aca="1" ref="P5128" ca="1">IF($H5128="TOTAL HAP",K5128,MAX(IF('PTE - Segment Emissions Calcs'!$B$8:$B$8919=$B5128,'PTE - Segment Emissions Calcs'!$X$8:$X$8919,)))</f>
        <v>0</v>
      </c>
      <c r="Q5128" s="38">
        <f t="array" aca="1" ref="Q5128" ca="1">IF($H5128="TOTAL HAP",N5128,MAX(IF('PTE - Segment Emissions Calcs'!$B$8:$B$8919=$B5128,'PTE - Segment Emissions Calcs'!$Z$8:$Z$8919,)))</f>
        <v>0</v>
      </c>
      <c r="R5128" s="39"/>
    </row>
    <row r="5129" spans="1:18" x14ac:dyDescent="0.25">
      <c r="A5129" s="71"/>
      <c r="B5129" s="71"/>
      <c r="C5129" s="34" t="s">
        <v>97</v>
      </c>
      <c r="D5129" s="59"/>
      <c r="E5129" s="35"/>
      <c r="F5129" s="35">
        <f ca="1">IFERROR(VLOOKUP($E5129&amp;"-1",'PTE - Segment Emissions Calcs'!$I$8:$V$8919,16,FALSE),0)</f>
        <v>1.8224000000000002E-8</v>
      </c>
      <c r="G5129" s="35">
        <f ca="1">IFERROR(VLOOKUP($E5129&amp;"-2",'PTE - Segment Emissions Calcs'!$I$8:$V$8919,16,FALSE),0)</f>
        <v>0</v>
      </c>
      <c r="H5129" s="36">
        <f t="shared" ca="1" si="234"/>
        <v>1.8224000000000002E-8</v>
      </c>
      <c r="I5129" s="37">
        <f ca="1">IFERROR(VLOOKUP($E5129&amp;"-1",'PTE - Segment Emissions Calcs'!$I$8:$X$8919,18,FALSE),0)</f>
        <v>7.9821119999999996E-8</v>
      </c>
      <c r="J5129" s="37">
        <f ca="1">IFERROR(VLOOKUP($E5129&amp;"-2",'PTE - Segment Emissions Calcs'!$I$8:$X$8919,18,FALSE),0)</f>
        <v>0</v>
      </c>
      <c r="K5129" s="37">
        <f t="shared" ca="1" si="235"/>
        <v>7.9821119999999996E-8</v>
      </c>
      <c r="L5129" s="37">
        <f ca="1">IFERROR(VLOOKUP($E5129&amp;"-1",'PTE - Segment Emissions Calcs'!$I$8:$Z$8919,20,FALSE),0)</f>
        <v>7.9821119999999996E-8</v>
      </c>
      <c r="M5129" s="37">
        <f ca="1">IFERROR(VLOOKUP($E5129&amp;"-2",'PTE - Segment Emissions Calcs'!$I$8:$Z$8919,20,FALSE),0)</f>
        <v>0</v>
      </c>
      <c r="N5129" s="37">
        <f t="shared" ca="1" si="236"/>
        <v>7.9821119999999996E-8</v>
      </c>
      <c r="O5129" s="38">
        <f t="array" aca="1" ref="O5129" ca="1">IF($H5129="TOTAL HAP",H5129,MAX(IF('PTE - Segment Emissions Calcs'!$B$8:$B$8919=$B5129,'PTE - Segment Emissions Calcs'!$V$8:$V$8919,)))</f>
        <v>1.8224000000000002E-8</v>
      </c>
      <c r="P5129" s="38">
        <f t="array" aca="1" ref="P5129" ca="1">IF($H5129="TOTAL HAP",K5129,MAX(IF('PTE - Segment Emissions Calcs'!$B$8:$B$8919=$B5129,'PTE - Segment Emissions Calcs'!$X$8:$X$8919,)))</f>
        <v>7.9821119999999996E-8</v>
      </c>
      <c r="Q5129" s="38">
        <f t="array" aca="1" ref="Q5129" ca="1">IF($H5129="TOTAL HAP",N5129,MAX(IF('PTE - Segment Emissions Calcs'!$B$8:$B$8919=$B5129,'PTE - Segment Emissions Calcs'!$Z$8:$Z$8919,)))</f>
        <v>7.9821119999999996E-8</v>
      </c>
      <c r="R5129" s="39"/>
    </row>
    <row r="5130" spans="1:18" x14ac:dyDescent="0.25">
      <c r="A5130" s="71"/>
      <c r="B5130" s="71"/>
      <c r="C5130" s="34" t="s">
        <v>208</v>
      </c>
      <c r="D5130" s="59"/>
      <c r="E5130" s="35"/>
      <c r="F5130" s="35">
        <f ca="1">IFERROR(VLOOKUP($E5130&amp;"-1",'PTE - Segment Emissions Calcs'!$I$8:$V$8919,16,FALSE),0)</f>
        <v>0</v>
      </c>
      <c r="G5130" s="35">
        <f ca="1">IFERROR(VLOOKUP($E5130&amp;"-2",'PTE - Segment Emissions Calcs'!$I$8:$V$8919,16,FALSE),0)</f>
        <v>0</v>
      </c>
      <c r="H5130" s="36">
        <f t="shared" ca="1" si="234"/>
        <v>0</v>
      </c>
      <c r="I5130" s="37">
        <f ca="1">IFERROR(VLOOKUP($E5130&amp;"-1",'PTE - Segment Emissions Calcs'!$I$8:$X$8919,18,FALSE),0)</f>
        <v>0</v>
      </c>
      <c r="J5130" s="37">
        <f ca="1">IFERROR(VLOOKUP($E5130&amp;"-2",'PTE - Segment Emissions Calcs'!$I$8:$X$8919,18,FALSE),0)</f>
        <v>0</v>
      </c>
      <c r="K5130" s="37">
        <f t="shared" ca="1" si="235"/>
        <v>0</v>
      </c>
      <c r="L5130" s="37">
        <f ca="1">IFERROR(VLOOKUP($E5130&amp;"-1",'PTE - Segment Emissions Calcs'!$I$8:$Z$8919,20,FALSE),0)</f>
        <v>0</v>
      </c>
      <c r="M5130" s="37">
        <f ca="1">IFERROR(VLOOKUP($E5130&amp;"-2",'PTE - Segment Emissions Calcs'!$I$8:$Z$8919,20,FALSE),0)</f>
        <v>0</v>
      </c>
      <c r="N5130" s="37">
        <f t="shared" ca="1" si="236"/>
        <v>0</v>
      </c>
      <c r="O5130" s="38">
        <f t="array" aca="1" ref="O5130" ca="1">IF($H5130="TOTAL HAP",H5130,MAX(IF('PTE - Segment Emissions Calcs'!$B$8:$B$8919=$B5130,'PTE - Segment Emissions Calcs'!$V$8:$V$8919,)))</f>
        <v>0</v>
      </c>
      <c r="P5130" s="38">
        <f t="array" aca="1" ref="P5130" ca="1">IF($H5130="TOTAL HAP",K5130,MAX(IF('PTE - Segment Emissions Calcs'!$B$8:$B$8919=$B5130,'PTE - Segment Emissions Calcs'!$X$8:$X$8919,)))</f>
        <v>0</v>
      </c>
      <c r="Q5130" s="38">
        <f t="array" aca="1" ref="Q5130" ca="1">IF($H5130="TOTAL HAP",N5130,MAX(IF('PTE - Segment Emissions Calcs'!$B$8:$B$8919=$B5130,'PTE - Segment Emissions Calcs'!$Z$8:$Z$8919,)))</f>
        <v>0</v>
      </c>
      <c r="R5130" s="39"/>
    </row>
    <row r="5131" spans="1:18" x14ac:dyDescent="0.25">
      <c r="A5131" s="71"/>
      <c r="B5131" s="71"/>
      <c r="C5131" s="34" t="s">
        <v>131</v>
      </c>
      <c r="D5131" s="59"/>
      <c r="E5131" s="35"/>
      <c r="F5131" s="35">
        <f ca="1">IFERROR(VLOOKUP($E5131&amp;"-1",'PTE - Segment Emissions Calcs'!$I$8:$V$8919,16,FALSE),0)</f>
        <v>0</v>
      </c>
      <c r="G5131" s="35">
        <f ca="1">IFERROR(VLOOKUP($E5131&amp;"-2",'PTE - Segment Emissions Calcs'!$I$8:$V$8919,16,FALSE),0)</f>
        <v>0</v>
      </c>
      <c r="H5131" s="36">
        <f t="shared" ca="1" si="234"/>
        <v>0</v>
      </c>
      <c r="I5131" s="37">
        <f ca="1">IFERROR(VLOOKUP($E5131&amp;"-1",'PTE - Segment Emissions Calcs'!$I$8:$X$8919,18,FALSE),0)</f>
        <v>0</v>
      </c>
      <c r="J5131" s="37">
        <f ca="1">IFERROR(VLOOKUP($E5131&amp;"-2",'PTE - Segment Emissions Calcs'!$I$8:$X$8919,18,FALSE),0)</f>
        <v>0</v>
      </c>
      <c r="K5131" s="37">
        <f t="shared" ca="1" si="235"/>
        <v>0</v>
      </c>
      <c r="L5131" s="37">
        <f ca="1">IFERROR(VLOOKUP($E5131&amp;"-1",'PTE - Segment Emissions Calcs'!$I$8:$Z$8919,20,FALSE),0)</f>
        <v>0</v>
      </c>
      <c r="M5131" s="37">
        <f ca="1">IFERROR(VLOOKUP($E5131&amp;"-2",'PTE - Segment Emissions Calcs'!$I$8:$Z$8919,20,FALSE),0)</f>
        <v>0</v>
      </c>
      <c r="N5131" s="37">
        <f t="shared" ca="1" si="236"/>
        <v>0</v>
      </c>
      <c r="O5131" s="38">
        <f t="array" aca="1" ref="O5131" ca="1">IF($H5131="TOTAL HAP",H5131,MAX(IF('PTE - Segment Emissions Calcs'!$B$8:$B$8919=$B5131,'PTE - Segment Emissions Calcs'!$V$8:$V$8919,)))</f>
        <v>0</v>
      </c>
      <c r="P5131" s="38">
        <f t="array" aca="1" ref="P5131" ca="1">IF($H5131="TOTAL HAP",K5131,MAX(IF('PTE - Segment Emissions Calcs'!$B$8:$B$8919=$B5131,'PTE - Segment Emissions Calcs'!$X$8:$X$8919,)))</f>
        <v>0</v>
      </c>
      <c r="Q5131" s="38">
        <f t="array" aca="1" ref="Q5131" ca="1">IF($H5131="TOTAL HAP",N5131,MAX(IF('PTE - Segment Emissions Calcs'!$B$8:$B$8919=$B5131,'PTE - Segment Emissions Calcs'!$Z$8:$Z$8919,)))</f>
        <v>0</v>
      </c>
      <c r="R5131" s="39"/>
    </row>
    <row r="5132" spans="1:18" x14ac:dyDescent="0.25">
      <c r="A5132" s="71"/>
      <c r="B5132" s="71"/>
      <c r="C5132" s="34" t="s">
        <v>30</v>
      </c>
      <c r="D5132" s="59"/>
      <c r="E5132" s="35"/>
      <c r="F5132" s="35">
        <f ca="1">IFERROR(VLOOKUP($E5132&amp;"-1",'PTE - Segment Emissions Calcs'!$I$8:$V$8919,16,FALSE),0)</f>
        <v>0</v>
      </c>
      <c r="G5132" s="35">
        <f ca="1">IFERROR(VLOOKUP($E5132&amp;"-2",'PTE - Segment Emissions Calcs'!$I$8:$V$8919,16,FALSE),0)</f>
        <v>0</v>
      </c>
      <c r="H5132" s="36">
        <f t="shared" ca="1" si="234"/>
        <v>0</v>
      </c>
      <c r="I5132" s="37">
        <f ca="1">IFERROR(VLOOKUP($E5132&amp;"-1",'PTE - Segment Emissions Calcs'!$I$8:$X$8919,18,FALSE),0)</f>
        <v>0</v>
      </c>
      <c r="J5132" s="37">
        <f ca="1">IFERROR(VLOOKUP($E5132&amp;"-2",'PTE - Segment Emissions Calcs'!$I$8:$X$8919,18,FALSE),0)</f>
        <v>0</v>
      </c>
      <c r="K5132" s="37">
        <f t="shared" ca="1" si="235"/>
        <v>0</v>
      </c>
      <c r="L5132" s="37">
        <f ca="1">IFERROR(VLOOKUP($E5132&amp;"-1",'PTE - Segment Emissions Calcs'!$I$8:$Z$8919,20,FALSE),0)</f>
        <v>0</v>
      </c>
      <c r="M5132" s="37">
        <f ca="1">IFERROR(VLOOKUP($E5132&amp;"-2",'PTE - Segment Emissions Calcs'!$I$8:$Z$8919,20,FALSE),0)</f>
        <v>0</v>
      </c>
      <c r="N5132" s="37">
        <f t="shared" ca="1" si="236"/>
        <v>0</v>
      </c>
      <c r="O5132" s="38">
        <f t="array" aca="1" ref="O5132" ca="1">IF($H5132="TOTAL HAP",H5132,MAX(IF('PTE - Segment Emissions Calcs'!$B$8:$B$8919=$B5132,'PTE - Segment Emissions Calcs'!$V$8:$V$8919,)))</f>
        <v>0</v>
      </c>
      <c r="P5132" s="38">
        <f t="array" aca="1" ref="P5132" ca="1">IF($H5132="TOTAL HAP",K5132,MAX(IF('PTE - Segment Emissions Calcs'!$B$8:$B$8919=$B5132,'PTE - Segment Emissions Calcs'!$X$8:$X$8919,)))</f>
        <v>0</v>
      </c>
      <c r="Q5132" s="38">
        <f t="array" aca="1" ref="Q5132" ca="1">IF($H5132="TOTAL HAP",N5132,MAX(IF('PTE - Segment Emissions Calcs'!$B$8:$B$8919=$B5132,'PTE - Segment Emissions Calcs'!$Z$8:$Z$8919,)))</f>
        <v>0</v>
      </c>
      <c r="R5132" s="39"/>
    </row>
    <row r="5133" spans="1:18" x14ac:dyDescent="0.25">
      <c r="A5133" s="71"/>
      <c r="B5133" s="71"/>
      <c r="C5133" s="34" t="s">
        <v>31</v>
      </c>
      <c r="D5133" s="59"/>
      <c r="E5133" s="35"/>
      <c r="F5133" s="35">
        <f ca="1">IFERROR(VLOOKUP($E5133&amp;"-1",'PTE - Segment Emissions Calcs'!$I$8:$V$8919,16,FALSE),0)</f>
        <v>0</v>
      </c>
      <c r="G5133" s="35">
        <f ca="1">IFERROR(VLOOKUP($E5133&amp;"-2",'PTE - Segment Emissions Calcs'!$I$8:$V$8919,16,FALSE),0)</f>
        <v>0</v>
      </c>
      <c r="H5133" s="36">
        <f t="shared" ca="1" si="234"/>
        <v>0</v>
      </c>
      <c r="I5133" s="37">
        <f ca="1">IFERROR(VLOOKUP($E5133&amp;"-1",'PTE - Segment Emissions Calcs'!$I$8:$X$8919,18,FALSE),0)</f>
        <v>0</v>
      </c>
      <c r="J5133" s="37">
        <f ca="1">IFERROR(VLOOKUP($E5133&amp;"-2",'PTE - Segment Emissions Calcs'!$I$8:$X$8919,18,FALSE),0)</f>
        <v>0</v>
      </c>
      <c r="K5133" s="37">
        <f t="shared" ca="1" si="235"/>
        <v>0</v>
      </c>
      <c r="L5133" s="37">
        <f ca="1">IFERROR(VLOOKUP($E5133&amp;"-1",'PTE - Segment Emissions Calcs'!$I$8:$Z$8919,20,FALSE),0)</f>
        <v>0</v>
      </c>
      <c r="M5133" s="37">
        <f ca="1">IFERROR(VLOOKUP($E5133&amp;"-2",'PTE - Segment Emissions Calcs'!$I$8:$Z$8919,20,FALSE),0)</f>
        <v>0</v>
      </c>
      <c r="N5133" s="37">
        <f t="shared" ca="1" si="236"/>
        <v>0</v>
      </c>
      <c r="O5133" s="38">
        <f t="array" aca="1" ref="O5133" ca="1">IF($H5133="TOTAL HAP",H5133,MAX(IF('PTE - Segment Emissions Calcs'!$B$8:$B$8919=$B5133,'PTE - Segment Emissions Calcs'!$V$8:$V$8919,)))</f>
        <v>0</v>
      </c>
      <c r="P5133" s="38">
        <f t="array" aca="1" ref="P5133" ca="1">IF($H5133="TOTAL HAP",K5133,MAX(IF('PTE - Segment Emissions Calcs'!$B$8:$B$8919=$B5133,'PTE - Segment Emissions Calcs'!$X$8:$X$8919,)))</f>
        <v>0</v>
      </c>
      <c r="Q5133" s="38">
        <f t="array" aca="1" ref="Q5133" ca="1">IF($H5133="TOTAL HAP",N5133,MAX(IF('PTE - Segment Emissions Calcs'!$B$8:$B$8919=$B5133,'PTE - Segment Emissions Calcs'!$Z$8:$Z$8919,)))</f>
        <v>0</v>
      </c>
      <c r="R5133" s="39"/>
    </row>
    <row r="5134" spans="1:18" x14ac:dyDescent="0.25">
      <c r="A5134" s="71"/>
      <c r="B5134" s="71"/>
      <c r="C5134" s="34" t="s">
        <v>220</v>
      </c>
      <c r="D5134" s="59"/>
      <c r="E5134" s="35"/>
      <c r="F5134" s="35">
        <f ca="1">IFERROR(VLOOKUP($E5134&amp;"-1",'PTE - Segment Emissions Calcs'!$I$8:$V$8919,16,FALSE),0)</f>
        <v>0</v>
      </c>
      <c r="G5134" s="35">
        <f ca="1">IFERROR(VLOOKUP($E5134&amp;"-2",'PTE - Segment Emissions Calcs'!$I$8:$V$8919,16,FALSE),0)</f>
        <v>0</v>
      </c>
      <c r="H5134" s="36">
        <f t="shared" ca="1" si="234"/>
        <v>0</v>
      </c>
      <c r="I5134" s="37">
        <f ca="1">IFERROR(VLOOKUP($E5134&amp;"-1",'PTE - Segment Emissions Calcs'!$I$8:$X$8919,18,FALSE),0)</f>
        <v>0</v>
      </c>
      <c r="J5134" s="37">
        <f ca="1">IFERROR(VLOOKUP($E5134&amp;"-2",'PTE - Segment Emissions Calcs'!$I$8:$X$8919,18,FALSE),0)</f>
        <v>0</v>
      </c>
      <c r="K5134" s="37">
        <f t="shared" ca="1" si="235"/>
        <v>0</v>
      </c>
      <c r="L5134" s="37">
        <f ca="1">IFERROR(VLOOKUP($E5134&amp;"-1",'PTE - Segment Emissions Calcs'!$I$8:$Z$8919,20,FALSE),0)</f>
        <v>0</v>
      </c>
      <c r="M5134" s="37">
        <f ca="1">IFERROR(VLOOKUP($E5134&amp;"-2",'PTE - Segment Emissions Calcs'!$I$8:$Z$8919,20,FALSE),0)</f>
        <v>0</v>
      </c>
      <c r="N5134" s="37">
        <f t="shared" ca="1" si="236"/>
        <v>0</v>
      </c>
      <c r="O5134" s="38">
        <f t="array" aca="1" ref="O5134" ca="1">IF($H5134="TOTAL HAP",H5134,MAX(IF('PTE - Segment Emissions Calcs'!$B$8:$B$8919=$B5134,'PTE - Segment Emissions Calcs'!$V$8:$V$8919,)))</f>
        <v>0</v>
      </c>
      <c r="P5134" s="38">
        <f t="array" aca="1" ref="P5134" ca="1">IF($H5134="TOTAL HAP",K5134,MAX(IF('PTE - Segment Emissions Calcs'!$B$8:$B$8919=$B5134,'PTE - Segment Emissions Calcs'!$X$8:$X$8919,)))</f>
        <v>0</v>
      </c>
      <c r="Q5134" s="38">
        <f t="array" aca="1" ref="Q5134" ca="1">IF($H5134="TOTAL HAP",N5134,MAX(IF('PTE - Segment Emissions Calcs'!$B$8:$B$8919=$B5134,'PTE - Segment Emissions Calcs'!$Z$8:$Z$8919,)))</f>
        <v>0</v>
      </c>
      <c r="R5134" s="39"/>
    </row>
    <row r="5135" spans="1:18" x14ac:dyDescent="0.25">
      <c r="A5135" s="71"/>
      <c r="B5135" s="71"/>
      <c r="C5135" s="34" t="s">
        <v>33</v>
      </c>
      <c r="D5135" s="59"/>
      <c r="E5135" s="35"/>
      <c r="F5135" s="35">
        <f ca="1">IFERROR(VLOOKUP($E5135&amp;"-1",'PTE - Segment Emissions Calcs'!$I$8:$V$8919,16,FALSE),0)</f>
        <v>0</v>
      </c>
      <c r="G5135" s="35">
        <f ca="1">IFERROR(VLOOKUP($E5135&amp;"-2",'PTE - Segment Emissions Calcs'!$I$8:$V$8919,16,FALSE),0)</f>
        <v>0</v>
      </c>
      <c r="H5135" s="36">
        <f t="shared" ca="1" si="234"/>
        <v>0</v>
      </c>
      <c r="I5135" s="37">
        <f ca="1">IFERROR(VLOOKUP($E5135&amp;"-1",'PTE - Segment Emissions Calcs'!$I$8:$X$8919,18,FALSE),0)</f>
        <v>0</v>
      </c>
      <c r="J5135" s="37">
        <f ca="1">IFERROR(VLOOKUP($E5135&amp;"-2",'PTE - Segment Emissions Calcs'!$I$8:$X$8919,18,FALSE),0)</f>
        <v>0</v>
      </c>
      <c r="K5135" s="37">
        <f t="shared" ca="1" si="235"/>
        <v>0</v>
      </c>
      <c r="L5135" s="37">
        <f ca="1">IFERROR(VLOOKUP($E5135&amp;"-1",'PTE - Segment Emissions Calcs'!$I$8:$Z$8919,20,FALSE),0)</f>
        <v>0</v>
      </c>
      <c r="M5135" s="37">
        <f ca="1">IFERROR(VLOOKUP($E5135&amp;"-2",'PTE - Segment Emissions Calcs'!$I$8:$Z$8919,20,FALSE),0)</f>
        <v>0</v>
      </c>
      <c r="N5135" s="37">
        <f t="shared" ca="1" si="236"/>
        <v>0</v>
      </c>
      <c r="O5135" s="38">
        <f t="array" aca="1" ref="O5135" ca="1">IF($H5135="TOTAL HAP",H5135,MAX(IF('PTE - Segment Emissions Calcs'!$B$8:$B$8919=$B5135,'PTE - Segment Emissions Calcs'!$V$8:$V$8919,)))</f>
        <v>0</v>
      </c>
      <c r="P5135" s="38">
        <f t="array" aca="1" ref="P5135" ca="1">IF($H5135="TOTAL HAP",K5135,MAX(IF('PTE - Segment Emissions Calcs'!$B$8:$B$8919=$B5135,'PTE - Segment Emissions Calcs'!$X$8:$X$8919,)))</f>
        <v>0</v>
      </c>
      <c r="Q5135" s="38">
        <f t="array" aca="1" ref="Q5135" ca="1">IF($H5135="TOTAL HAP",N5135,MAX(IF('PTE - Segment Emissions Calcs'!$B$8:$B$8919=$B5135,'PTE - Segment Emissions Calcs'!$Z$8:$Z$8919,)))</f>
        <v>0</v>
      </c>
      <c r="R5135" s="39"/>
    </row>
    <row r="5136" spans="1:18" x14ac:dyDescent="0.25">
      <c r="A5136" s="71"/>
      <c r="B5136" s="71"/>
      <c r="C5136" s="34" t="s">
        <v>34</v>
      </c>
      <c r="D5136" s="59"/>
      <c r="E5136" s="35"/>
      <c r="F5136" s="35">
        <f ca="1">IFERROR(VLOOKUP($E5136&amp;"-1",'PTE - Segment Emissions Calcs'!$I$8:$V$8919,16,FALSE),0)</f>
        <v>0</v>
      </c>
      <c r="G5136" s="35">
        <f ca="1">IFERROR(VLOOKUP($E5136&amp;"-2",'PTE - Segment Emissions Calcs'!$I$8:$V$8919,16,FALSE),0)</f>
        <v>0</v>
      </c>
      <c r="H5136" s="36">
        <f t="shared" ca="1" si="234"/>
        <v>0</v>
      </c>
      <c r="I5136" s="37">
        <f ca="1">IFERROR(VLOOKUP($E5136&amp;"-1",'PTE - Segment Emissions Calcs'!$I$8:$X$8919,18,FALSE),0)</f>
        <v>0</v>
      </c>
      <c r="J5136" s="37">
        <f ca="1">IFERROR(VLOOKUP($E5136&amp;"-2",'PTE - Segment Emissions Calcs'!$I$8:$X$8919,18,FALSE),0)</f>
        <v>0</v>
      </c>
      <c r="K5136" s="37">
        <f t="shared" ca="1" si="235"/>
        <v>0</v>
      </c>
      <c r="L5136" s="37">
        <f ca="1">IFERROR(VLOOKUP($E5136&amp;"-1",'PTE - Segment Emissions Calcs'!$I$8:$Z$8919,20,FALSE),0)</f>
        <v>0</v>
      </c>
      <c r="M5136" s="37">
        <f ca="1">IFERROR(VLOOKUP($E5136&amp;"-2",'PTE - Segment Emissions Calcs'!$I$8:$Z$8919,20,FALSE),0)</f>
        <v>0</v>
      </c>
      <c r="N5136" s="37">
        <f t="shared" ca="1" si="236"/>
        <v>0</v>
      </c>
      <c r="O5136" s="38">
        <f t="array" aca="1" ref="O5136" ca="1">IF($H5136="TOTAL HAP",H5136,MAX(IF('PTE - Segment Emissions Calcs'!$B$8:$B$8919=$B5136,'PTE - Segment Emissions Calcs'!$V$8:$V$8919,)))</f>
        <v>0</v>
      </c>
      <c r="P5136" s="38">
        <f t="array" aca="1" ref="P5136" ca="1">IF($H5136="TOTAL HAP",K5136,MAX(IF('PTE - Segment Emissions Calcs'!$B$8:$B$8919=$B5136,'PTE - Segment Emissions Calcs'!$X$8:$X$8919,)))</f>
        <v>0</v>
      </c>
      <c r="Q5136" s="38">
        <f t="array" aca="1" ref="Q5136" ca="1">IF($H5136="TOTAL HAP",N5136,MAX(IF('PTE - Segment Emissions Calcs'!$B$8:$B$8919=$B5136,'PTE - Segment Emissions Calcs'!$Z$8:$Z$8919,)))</f>
        <v>0</v>
      </c>
      <c r="R5136" s="39"/>
    </row>
    <row r="5137" spans="1:18" x14ac:dyDescent="0.25">
      <c r="A5137" s="71"/>
      <c r="B5137" s="71"/>
      <c r="C5137" s="34" t="s">
        <v>35</v>
      </c>
      <c r="D5137" s="59"/>
      <c r="E5137" s="35"/>
      <c r="F5137" s="35">
        <f ca="1">IFERROR(VLOOKUP($E5137&amp;"-1",'PTE - Segment Emissions Calcs'!$I$8:$V$8919,16,FALSE),0)</f>
        <v>4.5560000000000009E-6</v>
      </c>
      <c r="G5137" s="35">
        <f ca="1">IFERROR(VLOOKUP($E5137&amp;"-2",'PTE - Segment Emissions Calcs'!$I$8:$V$8919,16,FALSE),0)</f>
        <v>0</v>
      </c>
      <c r="H5137" s="36">
        <f t="shared" ca="1" si="234"/>
        <v>4.5560000000000009E-6</v>
      </c>
      <c r="I5137" s="37">
        <f ca="1">IFERROR(VLOOKUP($E5137&amp;"-1",'PTE - Segment Emissions Calcs'!$I$8:$X$8919,18,FALSE),0)</f>
        <v>1.9955280000000007E-5</v>
      </c>
      <c r="J5137" s="37">
        <f ca="1">IFERROR(VLOOKUP($E5137&amp;"-2",'PTE - Segment Emissions Calcs'!$I$8:$X$8919,18,FALSE),0)</f>
        <v>0</v>
      </c>
      <c r="K5137" s="37">
        <f t="shared" ca="1" si="235"/>
        <v>1.9955280000000007E-5</v>
      </c>
      <c r="L5137" s="37">
        <f ca="1">IFERROR(VLOOKUP($E5137&amp;"-1",'PTE - Segment Emissions Calcs'!$I$8:$Z$8919,20,FALSE),0)</f>
        <v>1.9955280000000007E-5</v>
      </c>
      <c r="M5137" s="37">
        <f ca="1">IFERROR(VLOOKUP($E5137&amp;"-2",'PTE - Segment Emissions Calcs'!$I$8:$Z$8919,20,FALSE),0)</f>
        <v>0</v>
      </c>
      <c r="N5137" s="37">
        <f t="shared" ca="1" si="236"/>
        <v>1.9955280000000007E-5</v>
      </c>
      <c r="O5137" s="38">
        <f t="array" aca="1" ref="O5137" ca="1">IF($H5137="TOTAL HAP",H5137,MAX(IF('PTE - Segment Emissions Calcs'!$B$8:$B$8919=$B5137,'PTE - Segment Emissions Calcs'!$V$8:$V$8919,)))</f>
        <v>4.5560000000000009E-6</v>
      </c>
      <c r="P5137" s="38">
        <f t="array" aca="1" ref="P5137" ca="1">IF($H5137="TOTAL HAP",K5137,MAX(IF('PTE - Segment Emissions Calcs'!$B$8:$B$8919=$B5137,'PTE - Segment Emissions Calcs'!$X$8:$X$8919,)))</f>
        <v>1.9955280000000007E-5</v>
      </c>
      <c r="Q5137" s="38">
        <f t="array" aca="1" ref="Q5137" ca="1">IF($H5137="TOTAL HAP",N5137,MAX(IF('PTE - Segment Emissions Calcs'!$B$8:$B$8919=$B5137,'PTE - Segment Emissions Calcs'!$Z$8:$Z$8919,)))</f>
        <v>1.9955280000000007E-5</v>
      </c>
      <c r="R5137" s="39"/>
    </row>
    <row r="5138" spans="1:18" x14ac:dyDescent="0.25">
      <c r="A5138" s="71"/>
      <c r="B5138" s="71"/>
      <c r="C5138" s="34" t="s">
        <v>37</v>
      </c>
      <c r="D5138" s="59"/>
      <c r="E5138" s="35"/>
      <c r="F5138" s="35">
        <f ca="1">IFERROR(VLOOKUP($E5138&amp;"-1",'PTE - Segment Emissions Calcs'!$I$8:$V$8919,16,FALSE),0)</f>
        <v>4.5541776000000006E-5</v>
      </c>
      <c r="G5138" s="35">
        <f ca="1">IFERROR(VLOOKUP($E5138&amp;"-2",'PTE - Segment Emissions Calcs'!$I$8:$V$8919,16,FALSE),0)</f>
        <v>0</v>
      </c>
      <c r="H5138" s="36">
        <f t="shared" ca="1" si="234"/>
        <v>4.5541776000000006E-5</v>
      </c>
      <c r="I5138" s="37">
        <f ca="1">IFERROR(VLOOKUP($E5138&amp;"-1",'PTE - Segment Emissions Calcs'!$I$8:$X$8919,18,FALSE),0)</f>
        <v>1.9947297888000005E-4</v>
      </c>
      <c r="J5138" s="37">
        <f ca="1">IFERROR(VLOOKUP($E5138&amp;"-2",'PTE - Segment Emissions Calcs'!$I$8:$X$8919,18,FALSE),0)</f>
        <v>0</v>
      </c>
      <c r="K5138" s="37">
        <f t="shared" ca="1" si="235"/>
        <v>1.9947297888000005E-4</v>
      </c>
      <c r="L5138" s="37">
        <f ca="1">IFERROR(VLOOKUP($E5138&amp;"-1",'PTE - Segment Emissions Calcs'!$I$8:$Z$8919,20,FALSE),0)</f>
        <v>1.9947297888000005E-4</v>
      </c>
      <c r="M5138" s="37">
        <f ca="1">IFERROR(VLOOKUP($E5138&amp;"-2",'PTE - Segment Emissions Calcs'!$I$8:$Z$8919,20,FALSE),0)</f>
        <v>0</v>
      </c>
      <c r="N5138" s="37">
        <f t="shared" ca="1" si="236"/>
        <v>1.9947297888000005E-4</v>
      </c>
      <c r="O5138" s="38">
        <f t="array" aca="1" ref="O5138" ca="1">IF($H5138="TOTAL HAP",H5138,MAX(IF('PTE - Segment Emissions Calcs'!$B$8:$B$8919=$B5138,'PTE - Segment Emissions Calcs'!$V$8:$V$8919,)))</f>
        <v>4.5541776000000006E-5</v>
      </c>
      <c r="P5138" s="38">
        <f t="array" aca="1" ref="P5138" ca="1">IF($H5138="TOTAL HAP",K5138,MAX(IF('PTE - Segment Emissions Calcs'!$B$8:$B$8919=$B5138,'PTE - Segment Emissions Calcs'!$X$8:$X$8919,)))</f>
        <v>1.9947297888000005E-4</v>
      </c>
      <c r="Q5138" s="38">
        <f t="array" aca="1" ref="Q5138" ca="1">IF($H5138="TOTAL HAP",N5138,MAX(IF('PTE - Segment Emissions Calcs'!$B$8:$B$8919=$B5138,'PTE - Segment Emissions Calcs'!$Z$8:$Z$8919,)))</f>
        <v>1.9947297888000005E-4</v>
      </c>
      <c r="R5138" s="39"/>
    </row>
    <row r="5139" spans="1:18" x14ac:dyDescent="0.25">
      <c r="A5139" s="71"/>
      <c r="B5139" s="71"/>
      <c r="C5139" s="34" t="s">
        <v>36</v>
      </c>
      <c r="D5139" s="59"/>
      <c r="E5139" s="35"/>
      <c r="F5139" s="35">
        <f ca="1">IFERROR(VLOOKUP($E5139&amp;"-1",'PTE - Segment Emissions Calcs'!$I$8:$V$8919,16,FALSE),0)</f>
        <v>0</v>
      </c>
      <c r="G5139" s="35">
        <f ca="1">IFERROR(VLOOKUP($E5139&amp;"-2",'PTE - Segment Emissions Calcs'!$I$8:$V$8919,16,FALSE),0)</f>
        <v>0</v>
      </c>
      <c r="H5139" s="36">
        <f t="shared" ca="1" si="234"/>
        <v>0</v>
      </c>
      <c r="I5139" s="37">
        <f ca="1">IFERROR(VLOOKUP($E5139&amp;"-1",'PTE - Segment Emissions Calcs'!$I$8:$X$8919,18,FALSE),0)</f>
        <v>0</v>
      </c>
      <c r="J5139" s="37">
        <f ca="1">IFERROR(VLOOKUP($E5139&amp;"-2",'PTE - Segment Emissions Calcs'!$I$8:$X$8919,18,FALSE),0)</f>
        <v>0</v>
      </c>
      <c r="K5139" s="37">
        <f t="shared" ca="1" si="235"/>
        <v>0</v>
      </c>
      <c r="L5139" s="37">
        <f ca="1">IFERROR(VLOOKUP($E5139&amp;"-1",'PTE - Segment Emissions Calcs'!$I$8:$Z$8919,20,FALSE),0)</f>
        <v>0</v>
      </c>
      <c r="M5139" s="37">
        <f ca="1">IFERROR(VLOOKUP($E5139&amp;"-2",'PTE - Segment Emissions Calcs'!$I$8:$Z$8919,20,FALSE),0)</f>
        <v>0</v>
      </c>
      <c r="N5139" s="37">
        <f t="shared" ca="1" si="236"/>
        <v>0</v>
      </c>
      <c r="O5139" s="38">
        <f t="array" aca="1" ref="O5139" ca="1">IF($H5139="TOTAL HAP",H5139,MAX(IF('PTE - Segment Emissions Calcs'!$B$8:$B$8919=$B5139,'PTE - Segment Emissions Calcs'!$V$8:$V$8919,)))</f>
        <v>0</v>
      </c>
      <c r="P5139" s="38">
        <f t="array" aca="1" ref="P5139" ca="1">IF($H5139="TOTAL HAP",K5139,MAX(IF('PTE - Segment Emissions Calcs'!$B$8:$B$8919=$B5139,'PTE - Segment Emissions Calcs'!$X$8:$X$8919,)))</f>
        <v>0</v>
      </c>
      <c r="Q5139" s="38">
        <f t="array" aca="1" ref="Q5139" ca="1">IF($H5139="TOTAL HAP",N5139,MAX(IF('PTE - Segment Emissions Calcs'!$B$8:$B$8919=$B5139,'PTE - Segment Emissions Calcs'!$Z$8:$Z$8919,)))</f>
        <v>0</v>
      </c>
      <c r="R5139" s="39"/>
    </row>
    <row r="5140" spans="1:18" x14ac:dyDescent="0.25">
      <c r="A5140" s="71"/>
      <c r="B5140" s="71"/>
      <c r="C5140" s="34" t="s">
        <v>38</v>
      </c>
      <c r="D5140" s="59"/>
      <c r="E5140" s="35"/>
      <c r="F5140" s="35">
        <f ca="1">IFERROR(VLOOKUP($E5140&amp;"-1",'PTE - Segment Emissions Calcs'!$I$8:$V$8919,16,FALSE),0)</f>
        <v>0</v>
      </c>
      <c r="G5140" s="35">
        <f ca="1">IFERROR(VLOOKUP($E5140&amp;"-2",'PTE - Segment Emissions Calcs'!$I$8:$V$8919,16,FALSE),0)</f>
        <v>0</v>
      </c>
      <c r="H5140" s="36">
        <f t="shared" ca="1" si="234"/>
        <v>0</v>
      </c>
      <c r="I5140" s="37">
        <f ca="1">IFERROR(VLOOKUP($E5140&amp;"-1",'PTE - Segment Emissions Calcs'!$I$8:$X$8919,18,FALSE),0)</f>
        <v>0</v>
      </c>
      <c r="J5140" s="37">
        <f ca="1">IFERROR(VLOOKUP($E5140&amp;"-2",'PTE - Segment Emissions Calcs'!$I$8:$X$8919,18,FALSE),0)</f>
        <v>0</v>
      </c>
      <c r="K5140" s="37">
        <f t="shared" ca="1" si="235"/>
        <v>0</v>
      </c>
      <c r="L5140" s="37">
        <f ca="1">IFERROR(VLOOKUP($E5140&amp;"-1",'PTE - Segment Emissions Calcs'!$I$8:$Z$8919,20,FALSE),0)</f>
        <v>0</v>
      </c>
      <c r="M5140" s="37">
        <f ca="1">IFERROR(VLOOKUP($E5140&amp;"-2",'PTE - Segment Emissions Calcs'!$I$8:$Z$8919,20,FALSE),0)</f>
        <v>0</v>
      </c>
      <c r="N5140" s="37">
        <f t="shared" ca="1" si="236"/>
        <v>0</v>
      </c>
      <c r="O5140" s="38">
        <f t="array" aca="1" ref="O5140" ca="1">IF($H5140="TOTAL HAP",H5140,MAX(IF('PTE - Segment Emissions Calcs'!$B$8:$B$8919=$B5140,'PTE - Segment Emissions Calcs'!$V$8:$V$8919,)))</f>
        <v>0</v>
      </c>
      <c r="P5140" s="38">
        <f t="array" aca="1" ref="P5140" ca="1">IF($H5140="TOTAL HAP",K5140,MAX(IF('PTE - Segment Emissions Calcs'!$B$8:$B$8919=$B5140,'PTE - Segment Emissions Calcs'!$X$8:$X$8919,)))</f>
        <v>0</v>
      </c>
      <c r="Q5140" s="38">
        <f t="array" aca="1" ref="Q5140" ca="1">IF($H5140="TOTAL HAP",N5140,MAX(IF('PTE - Segment Emissions Calcs'!$B$8:$B$8919=$B5140,'PTE - Segment Emissions Calcs'!$Z$8:$Z$8919,)))</f>
        <v>0</v>
      </c>
      <c r="R5140" s="39"/>
    </row>
    <row r="5141" spans="1:18" x14ac:dyDescent="0.25">
      <c r="A5141" s="71"/>
      <c r="B5141" s="71"/>
      <c r="C5141" s="34" t="s">
        <v>185</v>
      </c>
      <c r="D5141" s="59"/>
      <c r="E5141" s="35"/>
      <c r="F5141" s="35">
        <f ca="1">IFERROR(VLOOKUP($E5141&amp;"-1",'PTE - Segment Emissions Calcs'!$I$8:$V$8919,16,FALSE),0)</f>
        <v>0</v>
      </c>
      <c r="G5141" s="35">
        <f ca="1">IFERROR(VLOOKUP($E5141&amp;"-2",'PTE - Segment Emissions Calcs'!$I$8:$V$8919,16,FALSE),0)</f>
        <v>0</v>
      </c>
      <c r="H5141" s="36">
        <f t="shared" ca="1" si="234"/>
        <v>0</v>
      </c>
      <c r="I5141" s="37">
        <f ca="1">IFERROR(VLOOKUP($E5141&amp;"-1",'PTE - Segment Emissions Calcs'!$I$8:$X$8919,18,FALSE),0)</f>
        <v>0</v>
      </c>
      <c r="J5141" s="37">
        <f ca="1">IFERROR(VLOOKUP($E5141&amp;"-2",'PTE - Segment Emissions Calcs'!$I$8:$X$8919,18,FALSE),0)</f>
        <v>0</v>
      </c>
      <c r="K5141" s="37">
        <f t="shared" ca="1" si="235"/>
        <v>0</v>
      </c>
      <c r="L5141" s="37">
        <f ca="1">IFERROR(VLOOKUP($E5141&amp;"-1",'PTE - Segment Emissions Calcs'!$I$8:$Z$8919,20,FALSE),0)</f>
        <v>0</v>
      </c>
      <c r="M5141" s="37">
        <f ca="1">IFERROR(VLOOKUP($E5141&amp;"-2",'PTE - Segment Emissions Calcs'!$I$8:$Z$8919,20,FALSE),0)</f>
        <v>0</v>
      </c>
      <c r="N5141" s="37">
        <f t="shared" ca="1" si="236"/>
        <v>0</v>
      </c>
      <c r="O5141" s="38">
        <f t="array" aca="1" ref="O5141" ca="1">IF($H5141="TOTAL HAP",H5141,MAX(IF('PTE - Segment Emissions Calcs'!$B$8:$B$8919=$B5141,'PTE - Segment Emissions Calcs'!$V$8:$V$8919,)))</f>
        <v>0</v>
      </c>
      <c r="P5141" s="38">
        <f t="array" aca="1" ref="P5141" ca="1">IF($H5141="TOTAL HAP",K5141,MAX(IF('PTE - Segment Emissions Calcs'!$B$8:$B$8919=$B5141,'PTE - Segment Emissions Calcs'!$X$8:$X$8919,)))</f>
        <v>0</v>
      </c>
      <c r="Q5141" s="38">
        <f t="array" aca="1" ref="Q5141" ca="1">IF($H5141="TOTAL HAP",N5141,MAX(IF('PTE - Segment Emissions Calcs'!$B$8:$B$8919=$B5141,'PTE - Segment Emissions Calcs'!$Z$8:$Z$8919,)))</f>
        <v>0</v>
      </c>
      <c r="R5141" s="39"/>
    </row>
    <row r="5142" spans="1:18" x14ac:dyDescent="0.25">
      <c r="A5142" s="71"/>
      <c r="B5142" s="71"/>
      <c r="C5142" s="34" t="s">
        <v>40</v>
      </c>
      <c r="D5142" s="59"/>
      <c r="E5142" s="35"/>
      <c r="F5142" s="35">
        <f ca="1">IFERROR(VLOOKUP($E5142&amp;"-1",'PTE - Segment Emissions Calcs'!$I$8:$V$8919,16,FALSE),0)</f>
        <v>0</v>
      </c>
      <c r="G5142" s="35">
        <f ca="1">IFERROR(VLOOKUP($E5142&amp;"-2",'PTE - Segment Emissions Calcs'!$I$8:$V$8919,16,FALSE),0)</f>
        <v>0</v>
      </c>
      <c r="H5142" s="36">
        <f t="shared" ca="1" si="234"/>
        <v>0</v>
      </c>
      <c r="I5142" s="37">
        <f ca="1">IFERROR(VLOOKUP($E5142&amp;"-1",'PTE - Segment Emissions Calcs'!$I$8:$X$8919,18,FALSE),0)</f>
        <v>0</v>
      </c>
      <c r="J5142" s="37">
        <f ca="1">IFERROR(VLOOKUP($E5142&amp;"-2",'PTE - Segment Emissions Calcs'!$I$8:$X$8919,18,FALSE),0)</f>
        <v>0</v>
      </c>
      <c r="K5142" s="37">
        <f t="shared" ca="1" si="235"/>
        <v>0</v>
      </c>
      <c r="L5142" s="37">
        <f ca="1">IFERROR(VLOOKUP($E5142&amp;"-1",'PTE - Segment Emissions Calcs'!$I$8:$Z$8919,20,FALSE),0)</f>
        <v>0</v>
      </c>
      <c r="M5142" s="37">
        <f ca="1">IFERROR(VLOOKUP($E5142&amp;"-2",'PTE - Segment Emissions Calcs'!$I$8:$Z$8919,20,FALSE),0)</f>
        <v>0</v>
      </c>
      <c r="N5142" s="37">
        <f t="shared" ca="1" si="236"/>
        <v>0</v>
      </c>
      <c r="O5142" s="38">
        <f t="array" aca="1" ref="O5142" ca="1">IF($H5142="TOTAL HAP",H5142,MAX(IF('PTE - Segment Emissions Calcs'!$B$8:$B$8919=$B5142,'PTE - Segment Emissions Calcs'!$V$8:$V$8919,)))</f>
        <v>0</v>
      </c>
      <c r="P5142" s="38">
        <f t="array" aca="1" ref="P5142" ca="1">IF($H5142="TOTAL HAP",K5142,MAX(IF('PTE - Segment Emissions Calcs'!$B$8:$B$8919=$B5142,'PTE - Segment Emissions Calcs'!$X$8:$X$8919,)))</f>
        <v>0</v>
      </c>
      <c r="Q5142" s="38">
        <f t="array" aca="1" ref="Q5142" ca="1">IF($H5142="TOTAL HAP",N5142,MAX(IF('PTE - Segment Emissions Calcs'!$B$8:$B$8919=$B5142,'PTE - Segment Emissions Calcs'!$Z$8:$Z$8919,)))</f>
        <v>0</v>
      </c>
      <c r="R5142" s="39"/>
    </row>
    <row r="5143" spans="1:18" x14ac:dyDescent="0.25">
      <c r="A5143" s="71"/>
      <c r="B5143" s="71"/>
      <c r="C5143" s="34" t="s">
        <v>186</v>
      </c>
      <c r="D5143" s="59"/>
      <c r="E5143" s="35"/>
      <c r="F5143" s="35">
        <f ca="1">IFERROR(VLOOKUP($E5143&amp;"-1",'PTE - Segment Emissions Calcs'!$I$8:$V$8919,16,FALSE),0)</f>
        <v>0</v>
      </c>
      <c r="G5143" s="35">
        <f ca="1">IFERROR(VLOOKUP($E5143&amp;"-2",'PTE - Segment Emissions Calcs'!$I$8:$V$8919,16,FALSE),0)</f>
        <v>0</v>
      </c>
      <c r="H5143" s="36">
        <f t="shared" ca="1" si="234"/>
        <v>0</v>
      </c>
      <c r="I5143" s="37">
        <f ca="1">IFERROR(VLOOKUP($E5143&amp;"-1",'PTE - Segment Emissions Calcs'!$I$8:$X$8919,18,FALSE),0)</f>
        <v>0</v>
      </c>
      <c r="J5143" s="37">
        <f ca="1">IFERROR(VLOOKUP($E5143&amp;"-2",'PTE - Segment Emissions Calcs'!$I$8:$X$8919,18,FALSE),0)</f>
        <v>0</v>
      </c>
      <c r="K5143" s="37">
        <f t="shared" ca="1" si="235"/>
        <v>0</v>
      </c>
      <c r="L5143" s="37">
        <f ca="1">IFERROR(VLOOKUP($E5143&amp;"-1",'PTE - Segment Emissions Calcs'!$I$8:$Z$8919,20,FALSE),0)</f>
        <v>0</v>
      </c>
      <c r="M5143" s="37">
        <f ca="1">IFERROR(VLOOKUP($E5143&amp;"-2",'PTE - Segment Emissions Calcs'!$I$8:$Z$8919,20,FALSE),0)</f>
        <v>0</v>
      </c>
      <c r="N5143" s="37">
        <f t="shared" ca="1" si="236"/>
        <v>0</v>
      </c>
      <c r="O5143" s="38">
        <f t="array" aca="1" ref="O5143" ca="1">IF($H5143="TOTAL HAP",H5143,MAX(IF('PTE - Segment Emissions Calcs'!$B$8:$B$8919=$B5143,'PTE - Segment Emissions Calcs'!$V$8:$V$8919,)))</f>
        <v>0</v>
      </c>
      <c r="P5143" s="38">
        <f t="array" aca="1" ref="P5143" ca="1">IF($H5143="TOTAL HAP",K5143,MAX(IF('PTE - Segment Emissions Calcs'!$B$8:$B$8919=$B5143,'PTE - Segment Emissions Calcs'!$X$8:$X$8919,)))</f>
        <v>0</v>
      </c>
      <c r="Q5143" s="38">
        <f t="array" aca="1" ref="Q5143" ca="1">IF($H5143="TOTAL HAP",N5143,MAX(IF('PTE - Segment Emissions Calcs'!$B$8:$B$8919=$B5143,'PTE - Segment Emissions Calcs'!$Z$8:$Z$8919,)))</f>
        <v>0</v>
      </c>
      <c r="R5143" s="39"/>
    </row>
    <row r="5144" spans="1:18" x14ac:dyDescent="0.25">
      <c r="A5144" s="71"/>
      <c r="B5144" s="71"/>
      <c r="C5144" s="34" t="s">
        <v>172</v>
      </c>
      <c r="D5144" s="59"/>
      <c r="E5144" s="35"/>
      <c r="F5144" s="35">
        <f ca="1">IFERROR(VLOOKUP($E5144&amp;"-1",'PTE - Segment Emissions Calcs'!$I$8:$V$8919,16,FALSE),0)</f>
        <v>6.0959280000000003E-6</v>
      </c>
      <c r="G5144" s="35">
        <f ca="1">IFERROR(VLOOKUP($E5144&amp;"-2",'PTE - Segment Emissions Calcs'!$I$8:$V$8919,16,FALSE),0)</f>
        <v>0</v>
      </c>
      <c r="H5144" s="36">
        <f t="shared" ca="1" si="234"/>
        <v>6.0959280000000003E-6</v>
      </c>
      <c r="I5144" s="37">
        <f ca="1">IFERROR(VLOOKUP($E5144&amp;"-1",'PTE - Segment Emissions Calcs'!$I$8:$X$8919,18,FALSE),0)</f>
        <v>2.6700164640000003E-5</v>
      </c>
      <c r="J5144" s="37">
        <f ca="1">IFERROR(VLOOKUP($E5144&amp;"-2",'PTE - Segment Emissions Calcs'!$I$8:$X$8919,18,FALSE),0)</f>
        <v>0</v>
      </c>
      <c r="K5144" s="37">
        <f t="shared" ca="1" si="235"/>
        <v>2.6700164640000003E-5</v>
      </c>
      <c r="L5144" s="37">
        <f ca="1">IFERROR(VLOOKUP($E5144&amp;"-1",'PTE - Segment Emissions Calcs'!$I$8:$Z$8919,20,FALSE),0)</f>
        <v>2.6700164640000003E-5</v>
      </c>
      <c r="M5144" s="37">
        <f ca="1">IFERROR(VLOOKUP($E5144&amp;"-2",'PTE - Segment Emissions Calcs'!$I$8:$Z$8919,20,FALSE),0)</f>
        <v>0</v>
      </c>
      <c r="N5144" s="37">
        <f t="shared" ca="1" si="236"/>
        <v>2.6700164640000003E-5</v>
      </c>
      <c r="O5144" s="38">
        <f t="array" aca="1" ref="O5144" ca="1">IF($H5144="TOTAL HAP",H5144,MAX(IF('PTE - Segment Emissions Calcs'!$B$8:$B$8919=$B5144,'PTE - Segment Emissions Calcs'!$V$8:$V$8919,)))</f>
        <v>6.0959280000000003E-6</v>
      </c>
      <c r="P5144" s="38">
        <f t="array" aca="1" ref="P5144" ca="1">IF($H5144="TOTAL HAP",K5144,MAX(IF('PTE - Segment Emissions Calcs'!$B$8:$B$8919=$B5144,'PTE - Segment Emissions Calcs'!$X$8:$X$8919,)))</f>
        <v>2.6700164640000003E-5</v>
      </c>
      <c r="Q5144" s="38">
        <f t="array" aca="1" ref="Q5144" ca="1">IF($H5144="TOTAL HAP",N5144,MAX(IF('PTE - Segment Emissions Calcs'!$B$8:$B$8919=$B5144,'PTE - Segment Emissions Calcs'!$Z$8:$Z$8919,)))</f>
        <v>2.6700164640000003E-5</v>
      </c>
      <c r="R5144" s="39"/>
    </row>
    <row r="5145" spans="1:18" x14ac:dyDescent="0.25">
      <c r="A5145" s="71"/>
      <c r="B5145" s="71"/>
      <c r="C5145" s="34" t="s">
        <v>101</v>
      </c>
      <c r="D5145" s="59"/>
      <c r="E5145" s="35"/>
      <c r="F5145" s="35">
        <f ca="1">IFERROR(VLOOKUP($E5145&amp;"-1",'PTE - Segment Emissions Calcs'!$I$8:$V$8919,16,FALSE),0)</f>
        <v>0</v>
      </c>
      <c r="G5145" s="35">
        <f ca="1">IFERROR(VLOOKUP($E5145&amp;"-2",'PTE - Segment Emissions Calcs'!$I$8:$V$8919,16,FALSE),0)</f>
        <v>0</v>
      </c>
      <c r="H5145" s="36">
        <f t="shared" ref="H5145:H5208" ca="1" si="237">MAX(F5145:G5145)</f>
        <v>0</v>
      </c>
      <c r="I5145" s="37">
        <f ca="1">IFERROR(VLOOKUP($E5145&amp;"-1",'PTE - Segment Emissions Calcs'!$I$8:$X$8919,18,FALSE),0)</f>
        <v>0</v>
      </c>
      <c r="J5145" s="37">
        <f ca="1">IFERROR(VLOOKUP($E5145&amp;"-2",'PTE - Segment Emissions Calcs'!$I$8:$X$8919,18,FALSE),0)</f>
        <v>0</v>
      </c>
      <c r="K5145" s="37">
        <f t="shared" ref="K5145:K5208" ca="1" si="238">MAX(I5145:J5145)</f>
        <v>0</v>
      </c>
      <c r="L5145" s="37">
        <f ca="1">IFERROR(VLOOKUP($E5145&amp;"-1",'PTE - Segment Emissions Calcs'!$I$8:$Z$8919,20,FALSE),0)</f>
        <v>0</v>
      </c>
      <c r="M5145" s="37">
        <f ca="1">IFERROR(VLOOKUP($E5145&amp;"-2",'PTE - Segment Emissions Calcs'!$I$8:$Z$8919,20,FALSE),0)</f>
        <v>0</v>
      </c>
      <c r="N5145" s="37">
        <f t="shared" ref="N5145:N5208" ca="1" si="239">MAX(L5145:M5145)</f>
        <v>0</v>
      </c>
      <c r="O5145" s="38">
        <f t="array" aca="1" ref="O5145" ca="1">IF($H5145="TOTAL HAP",H5145,MAX(IF('PTE - Segment Emissions Calcs'!$B$8:$B$8919=$B5145,'PTE - Segment Emissions Calcs'!$V$8:$V$8919,)))</f>
        <v>0</v>
      </c>
      <c r="P5145" s="38">
        <f t="array" aca="1" ref="P5145" ca="1">IF($H5145="TOTAL HAP",K5145,MAX(IF('PTE - Segment Emissions Calcs'!$B$8:$B$8919=$B5145,'PTE - Segment Emissions Calcs'!$X$8:$X$8919,)))</f>
        <v>0</v>
      </c>
      <c r="Q5145" s="38">
        <f t="array" aca="1" ref="Q5145" ca="1">IF($H5145="TOTAL HAP",N5145,MAX(IF('PTE - Segment Emissions Calcs'!$B$8:$B$8919=$B5145,'PTE - Segment Emissions Calcs'!$Z$8:$Z$8919,)))</f>
        <v>0</v>
      </c>
      <c r="R5145" s="39"/>
    </row>
    <row r="5146" spans="1:18" x14ac:dyDescent="0.25">
      <c r="A5146" s="71"/>
      <c r="B5146" s="71"/>
      <c r="C5146" s="34" t="s">
        <v>152</v>
      </c>
      <c r="D5146" s="59"/>
      <c r="E5146" s="35"/>
      <c r="F5146" s="35">
        <f ca="1">IFERROR(VLOOKUP($E5146&amp;"-1",'PTE - Segment Emissions Calcs'!$I$8:$V$8919,16,FALSE),0)</f>
        <v>0</v>
      </c>
      <c r="G5146" s="35">
        <f ca="1">IFERROR(VLOOKUP($E5146&amp;"-2",'PTE - Segment Emissions Calcs'!$I$8:$V$8919,16,FALSE),0)</f>
        <v>0</v>
      </c>
      <c r="H5146" s="36">
        <f t="shared" ca="1" si="237"/>
        <v>0</v>
      </c>
      <c r="I5146" s="37">
        <f ca="1">IFERROR(VLOOKUP($E5146&amp;"-1",'PTE - Segment Emissions Calcs'!$I$8:$X$8919,18,FALSE),0)</f>
        <v>0</v>
      </c>
      <c r="J5146" s="37">
        <f ca="1">IFERROR(VLOOKUP($E5146&amp;"-2",'PTE - Segment Emissions Calcs'!$I$8:$X$8919,18,FALSE),0)</f>
        <v>0</v>
      </c>
      <c r="K5146" s="37">
        <f t="shared" ca="1" si="238"/>
        <v>0</v>
      </c>
      <c r="L5146" s="37">
        <f ca="1">IFERROR(VLOOKUP($E5146&amp;"-1",'PTE - Segment Emissions Calcs'!$I$8:$Z$8919,20,FALSE),0)</f>
        <v>0</v>
      </c>
      <c r="M5146" s="37">
        <f ca="1">IFERROR(VLOOKUP($E5146&amp;"-2",'PTE - Segment Emissions Calcs'!$I$8:$Z$8919,20,FALSE),0)</f>
        <v>0</v>
      </c>
      <c r="N5146" s="37">
        <f t="shared" ca="1" si="239"/>
        <v>0</v>
      </c>
      <c r="O5146" s="38">
        <f t="array" aca="1" ref="O5146" ca="1">IF($H5146="TOTAL HAP",H5146,MAX(IF('PTE - Segment Emissions Calcs'!$B$8:$B$8919=$B5146,'PTE - Segment Emissions Calcs'!$V$8:$V$8919,)))</f>
        <v>0</v>
      </c>
      <c r="P5146" s="38">
        <f t="array" aca="1" ref="P5146" ca="1">IF($H5146="TOTAL HAP",K5146,MAX(IF('PTE - Segment Emissions Calcs'!$B$8:$B$8919=$B5146,'PTE - Segment Emissions Calcs'!$X$8:$X$8919,)))</f>
        <v>0</v>
      </c>
      <c r="Q5146" s="38">
        <f t="array" aca="1" ref="Q5146" ca="1">IF($H5146="TOTAL HAP",N5146,MAX(IF('PTE - Segment Emissions Calcs'!$B$8:$B$8919=$B5146,'PTE - Segment Emissions Calcs'!$Z$8:$Z$8919,)))</f>
        <v>0</v>
      </c>
      <c r="R5146" s="39"/>
    </row>
    <row r="5147" spans="1:18" x14ac:dyDescent="0.25">
      <c r="A5147" s="71"/>
      <c r="B5147" s="71"/>
      <c r="C5147" s="34" t="s">
        <v>42</v>
      </c>
      <c r="D5147" s="59"/>
      <c r="E5147" s="35"/>
      <c r="F5147" s="35">
        <f ca="1">IFERROR(VLOOKUP($E5147&amp;"-1",'PTE - Segment Emissions Calcs'!$I$8:$V$8919,16,FALSE),0)</f>
        <v>0</v>
      </c>
      <c r="G5147" s="35">
        <f ca="1">IFERROR(VLOOKUP($E5147&amp;"-2",'PTE - Segment Emissions Calcs'!$I$8:$V$8919,16,FALSE),0)</f>
        <v>0</v>
      </c>
      <c r="H5147" s="36">
        <f t="shared" ca="1" si="237"/>
        <v>0</v>
      </c>
      <c r="I5147" s="37">
        <f ca="1">IFERROR(VLOOKUP($E5147&amp;"-1",'PTE - Segment Emissions Calcs'!$I$8:$X$8919,18,FALSE),0)</f>
        <v>0</v>
      </c>
      <c r="J5147" s="37">
        <f ca="1">IFERROR(VLOOKUP($E5147&amp;"-2",'PTE - Segment Emissions Calcs'!$I$8:$X$8919,18,FALSE),0)</f>
        <v>0</v>
      </c>
      <c r="K5147" s="37">
        <f t="shared" ca="1" si="238"/>
        <v>0</v>
      </c>
      <c r="L5147" s="37">
        <f ca="1">IFERROR(VLOOKUP($E5147&amp;"-1",'PTE - Segment Emissions Calcs'!$I$8:$Z$8919,20,FALSE),0)</f>
        <v>0</v>
      </c>
      <c r="M5147" s="37">
        <f ca="1">IFERROR(VLOOKUP($E5147&amp;"-2",'PTE - Segment Emissions Calcs'!$I$8:$Z$8919,20,FALSE),0)</f>
        <v>0</v>
      </c>
      <c r="N5147" s="37">
        <f t="shared" ca="1" si="239"/>
        <v>0</v>
      </c>
      <c r="O5147" s="38">
        <f t="array" aca="1" ref="O5147" ca="1">IF($H5147="TOTAL HAP",H5147,MAX(IF('PTE - Segment Emissions Calcs'!$B$8:$B$8919=$B5147,'PTE - Segment Emissions Calcs'!$V$8:$V$8919,)))</f>
        <v>0</v>
      </c>
      <c r="P5147" s="38">
        <f t="array" aca="1" ref="P5147" ca="1">IF($H5147="TOTAL HAP",K5147,MAX(IF('PTE - Segment Emissions Calcs'!$B$8:$B$8919=$B5147,'PTE - Segment Emissions Calcs'!$X$8:$X$8919,)))</f>
        <v>0</v>
      </c>
      <c r="Q5147" s="38">
        <f t="array" aca="1" ref="Q5147" ca="1">IF($H5147="TOTAL HAP",N5147,MAX(IF('PTE - Segment Emissions Calcs'!$B$8:$B$8919=$B5147,'PTE - Segment Emissions Calcs'!$Z$8:$Z$8919,)))</f>
        <v>0</v>
      </c>
      <c r="R5147" s="39"/>
    </row>
    <row r="5148" spans="1:18" x14ac:dyDescent="0.25">
      <c r="A5148" s="71"/>
      <c r="B5148" s="71"/>
      <c r="C5148" s="34" t="s">
        <v>130</v>
      </c>
      <c r="D5148" s="59"/>
      <c r="E5148" s="35"/>
      <c r="F5148" s="35">
        <f ca="1">IFERROR(VLOOKUP($E5148&amp;"-1",'PTE - Segment Emissions Calcs'!$I$8:$V$8919,16,FALSE),0)</f>
        <v>2.0625012000000003E-5</v>
      </c>
      <c r="G5148" s="35">
        <f ca="1">IFERROR(VLOOKUP($E5148&amp;"-2",'PTE - Segment Emissions Calcs'!$I$8:$V$8919,16,FALSE),0)</f>
        <v>0</v>
      </c>
      <c r="H5148" s="36">
        <f t="shared" ca="1" si="237"/>
        <v>2.0625012000000003E-5</v>
      </c>
      <c r="I5148" s="37">
        <f ca="1">IFERROR(VLOOKUP($E5148&amp;"-1",'PTE - Segment Emissions Calcs'!$I$8:$X$8919,18,FALSE),0)</f>
        <v>9.0337552560000006E-5</v>
      </c>
      <c r="J5148" s="37">
        <f ca="1">IFERROR(VLOOKUP($E5148&amp;"-2",'PTE - Segment Emissions Calcs'!$I$8:$X$8919,18,FALSE),0)</f>
        <v>0</v>
      </c>
      <c r="K5148" s="37">
        <f t="shared" ca="1" si="238"/>
        <v>9.0337552560000006E-5</v>
      </c>
      <c r="L5148" s="37">
        <f ca="1">IFERROR(VLOOKUP($E5148&amp;"-1",'PTE - Segment Emissions Calcs'!$I$8:$Z$8919,20,FALSE),0)</f>
        <v>9.0337552560000006E-5</v>
      </c>
      <c r="M5148" s="37">
        <f ca="1">IFERROR(VLOOKUP($E5148&amp;"-2",'PTE - Segment Emissions Calcs'!$I$8:$Z$8919,20,FALSE),0)</f>
        <v>0</v>
      </c>
      <c r="N5148" s="37">
        <f t="shared" ca="1" si="239"/>
        <v>9.0337552560000006E-5</v>
      </c>
      <c r="O5148" s="38">
        <f t="array" aca="1" ref="O5148" ca="1">IF($H5148="TOTAL HAP",H5148,MAX(IF('PTE - Segment Emissions Calcs'!$B$8:$B$8919=$B5148,'PTE - Segment Emissions Calcs'!$V$8:$V$8919,)))</f>
        <v>2.0625012000000003E-5</v>
      </c>
      <c r="P5148" s="38">
        <f t="array" aca="1" ref="P5148" ca="1">IF($H5148="TOTAL HAP",K5148,MAX(IF('PTE - Segment Emissions Calcs'!$B$8:$B$8919=$B5148,'PTE - Segment Emissions Calcs'!$X$8:$X$8919,)))</f>
        <v>9.0337552560000006E-5</v>
      </c>
      <c r="Q5148" s="38">
        <f t="array" aca="1" ref="Q5148" ca="1">IF($H5148="TOTAL HAP",N5148,MAX(IF('PTE - Segment Emissions Calcs'!$B$8:$B$8919=$B5148,'PTE - Segment Emissions Calcs'!$Z$8:$Z$8919,)))</f>
        <v>9.0337552560000006E-5</v>
      </c>
      <c r="R5148" s="39"/>
    </row>
    <row r="5149" spans="1:18" x14ac:dyDescent="0.25">
      <c r="A5149" s="71"/>
      <c r="B5149" s="71"/>
      <c r="C5149" s="34" t="s">
        <v>173</v>
      </c>
      <c r="D5149" s="59"/>
      <c r="E5149" s="35"/>
      <c r="F5149" s="35">
        <f ca="1">IFERROR(VLOOKUP($E5149&amp;"-1",'PTE - Segment Emissions Calcs'!$I$8:$V$8919,16,FALSE),0)</f>
        <v>0</v>
      </c>
      <c r="G5149" s="35">
        <f ca="1">IFERROR(VLOOKUP($E5149&amp;"-2",'PTE - Segment Emissions Calcs'!$I$8:$V$8919,16,FALSE),0)</f>
        <v>0</v>
      </c>
      <c r="H5149" s="36">
        <f t="shared" ca="1" si="237"/>
        <v>0</v>
      </c>
      <c r="I5149" s="37">
        <f ca="1">IFERROR(VLOOKUP($E5149&amp;"-1",'PTE - Segment Emissions Calcs'!$I$8:$X$8919,18,FALSE),0)</f>
        <v>0</v>
      </c>
      <c r="J5149" s="37">
        <f ca="1">IFERROR(VLOOKUP($E5149&amp;"-2",'PTE - Segment Emissions Calcs'!$I$8:$X$8919,18,FALSE),0)</f>
        <v>0</v>
      </c>
      <c r="K5149" s="37">
        <f t="shared" ca="1" si="238"/>
        <v>0</v>
      </c>
      <c r="L5149" s="37">
        <f ca="1">IFERROR(VLOOKUP($E5149&amp;"-1",'PTE - Segment Emissions Calcs'!$I$8:$Z$8919,20,FALSE),0)</f>
        <v>0</v>
      </c>
      <c r="M5149" s="37">
        <f ca="1">IFERROR(VLOOKUP($E5149&amp;"-2",'PTE - Segment Emissions Calcs'!$I$8:$Z$8919,20,FALSE),0)</f>
        <v>0</v>
      </c>
      <c r="N5149" s="37">
        <f t="shared" ca="1" si="239"/>
        <v>0</v>
      </c>
      <c r="O5149" s="38">
        <f t="array" aca="1" ref="O5149" ca="1">IF($H5149="TOTAL HAP",H5149,MAX(IF('PTE - Segment Emissions Calcs'!$B$8:$B$8919=$B5149,'PTE - Segment Emissions Calcs'!$V$8:$V$8919,)))</f>
        <v>0</v>
      </c>
      <c r="P5149" s="38">
        <f t="array" aca="1" ref="P5149" ca="1">IF($H5149="TOTAL HAP",K5149,MAX(IF('PTE - Segment Emissions Calcs'!$B$8:$B$8919=$B5149,'PTE - Segment Emissions Calcs'!$X$8:$X$8919,)))</f>
        <v>0</v>
      </c>
      <c r="Q5149" s="38">
        <f t="array" aca="1" ref="Q5149" ca="1">IF($H5149="TOTAL HAP",N5149,MAX(IF('PTE - Segment Emissions Calcs'!$B$8:$B$8919=$B5149,'PTE - Segment Emissions Calcs'!$Z$8:$Z$8919,)))</f>
        <v>0</v>
      </c>
      <c r="R5149" s="39"/>
    </row>
    <row r="5150" spans="1:18" x14ac:dyDescent="0.25">
      <c r="A5150" s="71"/>
      <c r="B5150" s="71"/>
      <c r="C5150" s="34" t="s">
        <v>43</v>
      </c>
      <c r="D5150" s="59"/>
      <c r="E5150" s="35"/>
      <c r="F5150" s="35">
        <f ca="1">IFERROR(VLOOKUP($E5150&amp;"-1",'PTE - Segment Emissions Calcs'!$I$8:$V$8919,16,FALSE),0)</f>
        <v>0</v>
      </c>
      <c r="G5150" s="35">
        <f ca="1">IFERROR(VLOOKUP($E5150&amp;"-2",'PTE - Segment Emissions Calcs'!$I$8:$V$8919,16,FALSE),0)</f>
        <v>0</v>
      </c>
      <c r="H5150" s="36">
        <f t="shared" ca="1" si="237"/>
        <v>0</v>
      </c>
      <c r="I5150" s="37">
        <f ca="1">IFERROR(VLOOKUP($E5150&amp;"-1",'PTE - Segment Emissions Calcs'!$I$8:$X$8919,18,FALSE),0)</f>
        <v>0</v>
      </c>
      <c r="J5150" s="37">
        <f ca="1">IFERROR(VLOOKUP($E5150&amp;"-2",'PTE - Segment Emissions Calcs'!$I$8:$X$8919,18,FALSE),0)</f>
        <v>0</v>
      </c>
      <c r="K5150" s="37">
        <f t="shared" ca="1" si="238"/>
        <v>0</v>
      </c>
      <c r="L5150" s="37">
        <f ca="1">IFERROR(VLOOKUP($E5150&amp;"-1",'PTE - Segment Emissions Calcs'!$I$8:$Z$8919,20,FALSE),0)</f>
        <v>0</v>
      </c>
      <c r="M5150" s="37">
        <f ca="1">IFERROR(VLOOKUP($E5150&amp;"-2",'PTE - Segment Emissions Calcs'!$I$8:$Z$8919,20,FALSE),0)</f>
        <v>0</v>
      </c>
      <c r="N5150" s="37">
        <f t="shared" ca="1" si="239"/>
        <v>0</v>
      </c>
      <c r="O5150" s="38">
        <f t="array" aca="1" ref="O5150" ca="1">IF($H5150="TOTAL HAP",H5150,MAX(IF('PTE - Segment Emissions Calcs'!$B$8:$B$8919=$B5150,'PTE - Segment Emissions Calcs'!$V$8:$V$8919,)))</f>
        <v>0</v>
      </c>
      <c r="P5150" s="38">
        <f t="array" aca="1" ref="P5150" ca="1">IF($H5150="TOTAL HAP",K5150,MAX(IF('PTE - Segment Emissions Calcs'!$B$8:$B$8919=$B5150,'PTE - Segment Emissions Calcs'!$X$8:$X$8919,)))</f>
        <v>0</v>
      </c>
      <c r="Q5150" s="38">
        <f t="array" aca="1" ref="Q5150" ca="1">IF($H5150="TOTAL HAP",N5150,MAX(IF('PTE - Segment Emissions Calcs'!$B$8:$B$8919=$B5150,'PTE - Segment Emissions Calcs'!$Z$8:$Z$8919,)))</f>
        <v>0</v>
      </c>
      <c r="R5150" s="39"/>
    </row>
    <row r="5151" spans="1:18" x14ac:dyDescent="0.25">
      <c r="A5151" s="71"/>
      <c r="B5151" s="71"/>
      <c r="C5151" s="34" t="s">
        <v>190</v>
      </c>
      <c r="D5151" s="59"/>
      <c r="E5151" s="35"/>
      <c r="F5151" s="35">
        <f ca="1">IFERROR(VLOOKUP($E5151&amp;"-1",'PTE - Segment Emissions Calcs'!$I$8:$V$8919,16,FALSE),0)</f>
        <v>0</v>
      </c>
      <c r="G5151" s="35">
        <f ca="1">IFERROR(VLOOKUP($E5151&amp;"-2",'PTE - Segment Emissions Calcs'!$I$8:$V$8919,16,FALSE),0)</f>
        <v>0</v>
      </c>
      <c r="H5151" s="36">
        <f t="shared" ca="1" si="237"/>
        <v>0</v>
      </c>
      <c r="I5151" s="37">
        <f ca="1">IFERROR(VLOOKUP($E5151&amp;"-1",'PTE - Segment Emissions Calcs'!$I$8:$X$8919,18,FALSE),0)</f>
        <v>0</v>
      </c>
      <c r="J5151" s="37">
        <f ca="1">IFERROR(VLOOKUP($E5151&amp;"-2",'PTE - Segment Emissions Calcs'!$I$8:$X$8919,18,FALSE),0)</f>
        <v>0</v>
      </c>
      <c r="K5151" s="37">
        <f t="shared" ca="1" si="238"/>
        <v>0</v>
      </c>
      <c r="L5151" s="37">
        <f ca="1">IFERROR(VLOOKUP($E5151&amp;"-1",'PTE - Segment Emissions Calcs'!$I$8:$Z$8919,20,FALSE),0)</f>
        <v>0</v>
      </c>
      <c r="M5151" s="37">
        <f ca="1">IFERROR(VLOOKUP($E5151&amp;"-2",'PTE - Segment Emissions Calcs'!$I$8:$Z$8919,20,FALSE),0)</f>
        <v>0</v>
      </c>
      <c r="N5151" s="37">
        <f t="shared" ca="1" si="239"/>
        <v>0</v>
      </c>
      <c r="O5151" s="38">
        <f t="array" aca="1" ref="O5151" ca="1">IF($H5151="TOTAL HAP",H5151,MAX(IF('PTE - Segment Emissions Calcs'!$B$8:$B$8919=$B5151,'PTE - Segment Emissions Calcs'!$V$8:$V$8919,)))</f>
        <v>0</v>
      </c>
      <c r="P5151" s="38">
        <f t="array" aca="1" ref="P5151" ca="1">IF($H5151="TOTAL HAP",K5151,MAX(IF('PTE - Segment Emissions Calcs'!$B$8:$B$8919=$B5151,'PTE - Segment Emissions Calcs'!$X$8:$X$8919,)))</f>
        <v>0</v>
      </c>
      <c r="Q5151" s="38">
        <f t="array" aca="1" ref="Q5151" ca="1">IF($H5151="TOTAL HAP",N5151,MAX(IF('PTE - Segment Emissions Calcs'!$B$8:$B$8919=$B5151,'PTE - Segment Emissions Calcs'!$Z$8:$Z$8919,)))</f>
        <v>0</v>
      </c>
      <c r="R5151" s="39"/>
    </row>
    <row r="5152" spans="1:18" x14ac:dyDescent="0.25">
      <c r="A5152" s="71"/>
      <c r="B5152" s="71"/>
      <c r="C5152" s="34" t="s">
        <v>189</v>
      </c>
      <c r="D5152" s="59"/>
      <c r="E5152" s="35"/>
      <c r="F5152" s="35">
        <f ca="1">IFERROR(VLOOKUP($E5152&amp;"-1",'PTE - Segment Emissions Calcs'!$I$8:$V$8919,16,FALSE),0)</f>
        <v>0</v>
      </c>
      <c r="G5152" s="35">
        <f ca="1">IFERROR(VLOOKUP($E5152&amp;"-2",'PTE - Segment Emissions Calcs'!$I$8:$V$8919,16,FALSE),0)</f>
        <v>0</v>
      </c>
      <c r="H5152" s="36">
        <f t="shared" ca="1" si="237"/>
        <v>0</v>
      </c>
      <c r="I5152" s="37">
        <f ca="1">IFERROR(VLOOKUP($E5152&amp;"-1",'PTE - Segment Emissions Calcs'!$I$8:$X$8919,18,FALSE),0)</f>
        <v>0</v>
      </c>
      <c r="J5152" s="37">
        <f ca="1">IFERROR(VLOOKUP($E5152&amp;"-2",'PTE - Segment Emissions Calcs'!$I$8:$X$8919,18,FALSE),0)</f>
        <v>0</v>
      </c>
      <c r="K5152" s="37">
        <f t="shared" ca="1" si="238"/>
        <v>0</v>
      </c>
      <c r="L5152" s="37">
        <f ca="1">IFERROR(VLOOKUP($E5152&amp;"-1",'PTE - Segment Emissions Calcs'!$I$8:$Z$8919,20,FALSE),0)</f>
        <v>0</v>
      </c>
      <c r="M5152" s="37">
        <f ca="1">IFERROR(VLOOKUP($E5152&amp;"-2",'PTE - Segment Emissions Calcs'!$I$8:$Z$8919,20,FALSE),0)</f>
        <v>0</v>
      </c>
      <c r="N5152" s="37">
        <f t="shared" ca="1" si="239"/>
        <v>0</v>
      </c>
      <c r="O5152" s="38">
        <f t="array" aca="1" ref="O5152" ca="1">IF($H5152="TOTAL HAP",H5152,MAX(IF('PTE - Segment Emissions Calcs'!$B$8:$B$8919=$B5152,'PTE - Segment Emissions Calcs'!$V$8:$V$8919,)))</f>
        <v>0</v>
      </c>
      <c r="P5152" s="38">
        <f t="array" aca="1" ref="P5152" ca="1">IF($H5152="TOTAL HAP",K5152,MAX(IF('PTE - Segment Emissions Calcs'!$B$8:$B$8919=$B5152,'PTE - Segment Emissions Calcs'!$X$8:$X$8919,)))</f>
        <v>0</v>
      </c>
      <c r="Q5152" s="38">
        <f t="array" aca="1" ref="Q5152" ca="1">IF($H5152="TOTAL HAP",N5152,MAX(IF('PTE - Segment Emissions Calcs'!$B$8:$B$8919=$B5152,'PTE - Segment Emissions Calcs'!$Z$8:$Z$8919,)))</f>
        <v>0</v>
      </c>
      <c r="R5152" s="39"/>
    </row>
    <row r="5153" spans="1:18" x14ac:dyDescent="0.25">
      <c r="A5153" s="71"/>
      <c r="B5153" s="71"/>
      <c r="C5153" s="34" t="s">
        <v>191</v>
      </c>
      <c r="D5153" s="59"/>
      <c r="E5153" s="35"/>
      <c r="F5153" s="35">
        <f ca="1">IFERROR(VLOOKUP($E5153&amp;"-1",'PTE - Segment Emissions Calcs'!$I$8:$V$8919,16,FALSE),0)</f>
        <v>0</v>
      </c>
      <c r="G5153" s="35">
        <f ca="1">IFERROR(VLOOKUP($E5153&amp;"-2",'PTE - Segment Emissions Calcs'!$I$8:$V$8919,16,FALSE),0)</f>
        <v>0</v>
      </c>
      <c r="H5153" s="36">
        <f t="shared" ca="1" si="237"/>
        <v>0</v>
      </c>
      <c r="I5153" s="37">
        <f ca="1">IFERROR(VLOOKUP($E5153&amp;"-1",'PTE - Segment Emissions Calcs'!$I$8:$X$8919,18,FALSE),0)</f>
        <v>0</v>
      </c>
      <c r="J5153" s="37">
        <f ca="1">IFERROR(VLOOKUP($E5153&amp;"-2",'PTE - Segment Emissions Calcs'!$I$8:$X$8919,18,FALSE),0)</f>
        <v>0</v>
      </c>
      <c r="K5153" s="37">
        <f t="shared" ca="1" si="238"/>
        <v>0</v>
      </c>
      <c r="L5153" s="37">
        <f ca="1">IFERROR(VLOOKUP($E5153&amp;"-1",'PTE - Segment Emissions Calcs'!$I$8:$Z$8919,20,FALSE),0)</f>
        <v>0</v>
      </c>
      <c r="M5153" s="37">
        <f ca="1">IFERROR(VLOOKUP($E5153&amp;"-2",'PTE - Segment Emissions Calcs'!$I$8:$Z$8919,20,FALSE),0)</f>
        <v>0</v>
      </c>
      <c r="N5153" s="37">
        <f t="shared" ca="1" si="239"/>
        <v>0</v>
      </c>
      <c r="O5153" s="38">
        <f t="array" aca="1" ref="O5153" ca="1">IF($H5153="TOTAL HAP",H5153,MAX(IF('PTE - Segment Emissions Calcs'!$B$8:$B$8919=$B5153,'PTE - Segment Emissions Calcs'!$V$8:$V$8919,)))</f>
        <v>0</v>
      </c>
      <c r="P5153" s="38">
        <f t="array" aca="1" ref="P5153" ca="1">IF($H5153="TOTAL HAP",K5153,MAX(IF('PTE - Segment Emissions Calcs'!$B$8:$B$8919=$B5153,'PTE - Segment Emissions Calcs'!$X$8:$X$8919,)))</f>
        <v>0</v>
      </c>
      <c r="Q5153" s="38">
        <f t="array" aca="1" ref="Q5153" ca="1">IF($H5153="TOTAL HAP",N5153,MAX(IF('PTE - Segment Emissions Calcs'!$B$8:$B$8919=$B5153,'PTE - Segment Emissions Calcs'!$Z$8:$Z$8919,)))</f>
        <v>0</v>
      </c>
      <c r="R5153" s="39"/>
    </row>
    <row r="5154" spans="1:18" x14ac:dyDescent="0.25">
      <c r="A5154" s="71"/>
      <c r="B5154" s="71"/>
      <c r="C5154" s="34" t="s">
        <v>221</v>
      </c>
      <c r="D5154" s="59"/>
      <c r="E5154" s="35"/>
      <c r="F5154" s="35">
        <f ca="1">IFERROR(VLOOKUP($E5154&amp;"-1",'PTE - Segment Emissions Calcs'!$I$8:$V$8919,16,FALSE),0)</f>
        <v>0</v>
      </c>
      <c r="G5154" s="35">
        <f ca="1">IFERROR(VLOOKUP($E5154&amp;"-2",'PTE - Segment Emissions Calcs'!$I$8:$V$8919,16,FALSE),0)</f>
        <v>0</v>
      </c>
      <c r="H5154" s="36">
        <f t="shared" ca="1" si="237"/>
        <v>0</v>
      </c>
      <c r="I5154" s="37">
        <f ca="1">IFERROR(VLOOKUP($E5154&amp;"-1",'PTE - Segment Emissions Calcs'!$I$8:$X$8919,18,FALSE),0)</f>
        <v>0</v>
      </c>
      <c r="J5154" s="37">
        <f ca="1">IFERROR(VLOOKUP($E5154&amp;"-2",'PTE - Segment Emissions Calcs'!$I$8:$X$8919,18,FALSE),0)</f>
        <v>0</v>
      </c>
      <c r="K5154" s="37">
        <f t="shared" ca="1" si="238"/>
        <v>0</v>
      </c>
      <c r="L5154" s="37">
        <f ca="1">IFERROR(VLOOKUP($E5154&amp;"-1",'PTE - Segment Emissions Calcs'!$I$8:$Z$8919,20,FALSE),0)</f>
        <v>0</v>
      </c>
      <c r="M5154" s="37">
        <f ca="1">IFERROR(VLOOKUP($E5154&amp;"-2",'PTE - Segment Emissions Calcs'!$I$8:$Z$8919,20,FALSE),0)</f>
        <v>0</v>
      </c>
      <c r="N5154" s="37">
        <f t="shared" ca="1" si="239"/>
        <v>0</v>
      </c>
      <c r="O5154" s="38">
        <f t="array" aca="1" ref="O5154" ca="1">IF($H5154="TOTAL HAP",H5154,MAX(IF('PTE - Segment Emissions Calcs'!$B$8:$B$8919=$B5154,'PTE - Segment Emissions Calcs'!$V$8:$V$8919,)))</f>
        <v>0</v>
      </c>
      <c r="P5154" s="38">
        <f t="array" aca="1" ref="P5154" ca="1">IF($H5154="TOTAL HAP",K5154,MAX(IF('PTE - Segment Emissions Calcs'!$B$8:$B$8919=$B5154,'PTE - Segment Emissions Calcs'!$X$8:$X$8919,)))</f>
        <v>0</v>
      </c>
      <c r="Q5154" s="38">
        <f t="array" aca="1" ref="Q5154" ca="1">IF($H5154="TOTAL HAP",N5154,MAX(IF('PTE - Segment Emissions Calcs'!$B$8:$B$8919=$B5154,'PTE - Segment Emissions Calcs'!$Z$8:$Z$8919,)))</f>
        <v>0</v>
      </c>
      <c r="R5154" s="39"/>
    </row>
    <row r="5155" spans="1:18" x14ac:dyDescent="0.25">
      <c r="A5155" s="71"/>
      <c r="B5155" s="71"/>
      <c r="C5155" s="34" t="s">
        <v>192</v>
      </c>
      <c r="D5155" s="59"/>
      <c r="E5155" s="35"/>
      <c r="F5155" s="35">
        <f ca="1">IFERROR(VLOOKUP($E5155&amp;"-1",'PTE - Segment Emissions Calcs'!$I$8:$V$8919,16,FALSE),0)</f>
        <v>0</v>
      </c>
      <c r="G5155" s="35">
        <f ca="1">IFERROR(VLOOKUP($E5155&amp;"-2",'PTE - Segment Emissions Calcs'!$I$8:$V$8919,16,FALSE),0)</f>
        <v>0</v>
      </c>
      <c r="H5155" s="36">
        <f t="shared" ca="1" si="237"/>
        <v>0</v>
      </c>
      <c r="I5155" s="37">
        <f ca="1">IFERROR(VLOOKUP($E5155&amp;"-1",'PTE - Segment Emissions Calcs'!$I$8:$X$8919,18,FALSE),0)</f>
        <v>0</v>
      </c>
      <c r="J5155" s="37">
        <f ca="1">IFERROR(VLOOKUP($E5155&amp;"-2",'PTE - Segment Emissions Calcs'!$I$8:$X$8919,18,FALSE),0)</f>
        <v>0</v>
      </c>
      <c r="K5155" s="37">
        <f t="shared" ca="1" si="238"/>
        <v>0</v>
      </c>
      <c r="L5155" s="37">
        <f ca="1">IFERROR(VLOOKUP($E5155&amp;"-1",'PTE - Segment Emissions Calcs'!$I$8:$Z$8919,20,FALSE),0)</f>
        <v>0</v>
      </c>
      <c r="M5155" s="37">
        <f ca="1">IFERROR(VLOOKUP($E5155&amp;"-2",'PTE - Segment Emissions Calcs'!$I$8:$Z$8919,20,FALSE),0)</f>
        <v>0</v>
      </c>
      <c r="N5155" s="37">
        <f t="shared" ca="1" si="239"/>
        <v>0</v>
      </c>
      <c r="O5155" s="38">
        <f t="array" aca="1" ref="O5155" ca="1">IF($H5155="TOTAL HAP",H5155,MAX(IF('PTE - Segment Emissions Calcs'!$B$8:$B$8919=$B5155,'PTE - Segment Emissions Calcs'!$V$8:$V$8919,)))</f>
        <v>0</v>
      </c>
      <c r="P5155" s="38">
        <f t="array" aca="1" ref="P5155" ca="1">IF($H5155="TOTAL HAP",K5155,MAX(IF('PTE - Segment Emissions Calcs'!$B$8:$B$8919=$B5155,'PTE - Segment Emissions Calcs'!$X$8:$X$8919,)))</f>
        <v>0</v>
      </c>
      <c r="Q5155" s="38">
        <f t="array" aca="1" ref="Q5155" ca="1">IF($H5155="TOTAL HAP",N5155,MAX(IF('PTE - Segment Emissions Calcs'!$B$8:$B$8919=$B5155,'PTE - Segment Emissions Calcs'!$Z$8:$Z$8919,)))</f>
        <v>0</v>
      </c>
      <c r="R5155" s="39"/>
    </row>
    <row r="5156" spans="1:18" x14ac:dyDescent="0.25">
      <c r="A5156" s="71"/>
      <c r="B5156" s="71"/>
      <c r="C5156" s="34" t="s">
        <v>193</v>
      </c>
      <c r="D5156" s="59"/>
      <c r="E5156" s="35"/>
      <c r="F5156" s="35">
        <f ca="1">IFERROR(VLOOKUP($E5156&amp;"-1",'PTE - Segment Emissions Calcs'!$I$8:$V$8919,16,FALSE),0)</f>
        <v>0</v>
      </c>
      <c r="G5156" s="35">
        <f ca="1">IFERROR(VLOOKUP($E5156&amp;"-2",'PTE - Segment Emissions Calcs'!$I$8:$V$8919,16,FALSE),0)</f>
        <v>0</v>
      </c>
      <c r="H5156" s="36">
        <f t="shared" ca="1" si="237"/>
        <v>0</v>
      </c>
      <c r="I5156" s="37">
        <f ca="1">IFERROR(VLOOKUP($E5156&amp;"-1",'PTE - Segment Emissions Calcs'!$I$8:$X$8919,18,FALSE),0)</f>
        <v>0</v>
      </c>
      <c r="J5156" s="37">
        <f ca="1">IFERROR(VLOOKUP($E5156&amp;"-2",'PTE - Segment Emissions Calcs'!$I$8:$X$8919,18,FALSE),0)</f>
        <v>0</v>
      </c>
      <c r="K5156" s="37">
        <f t="shared" ca="1" si="238"/>
        <v>0</v>
      </c>
      <c r="L5156" s="37">
        <f ca="1">IFERROR(VLOOKUP($E5156&amp;"-1",'PTE - Segment Emissions Calcs'!$I$8:$Z$8919,20,FALSE),0)</f>
        <v>0</v>
      </c>
      <c r="M5156" s="37">
        <f ca="1">IFERROR(VLOOKUP($E5156&amp;"-2",'PTE - Segment Emissions Calcs'!$I$8:$Z$8919,20,FALSE),0)</f>
        <v>0</v>
      </c>
      <c r="N5156" s="37">
        <f t="shared" ca="1" si="239"/>
        <v>0</v>
      </c>
      <c r="O5156" s="38">
        <f t="array" aca="1" ref="O5156" ca="1">IF($H5156="TOTAL HAP",H5156,MAX(IF('PTE - Segment Emissions Calcs'!$B$8:$B$8919=$B5156,'PTE - Segment Emissions Calcs'!$V$8:$V$8919,)))</f>
        <v>0</v>
      </c>
      <c r="P5156" s="38">
        <f t="array" aca="1" ref="P5156" ca="1">IF($H5156="TOTAL HAP",K5156,MAX(IF('PTE - Segment Emissions Calcs'!$B$8:$B$8919=$B5156,'PTE - Segment Emissions Calcs'!$X$8:$X$8919,)))</f>
        <v>0</v>
      </c>
      <c r="Q5156" s="38">
        <f t="array" aca="1" ref="Q5156" ca="1">IF($H5156="TOTAL HAP",N5156,MAX(IF('PTE - Segment Emissions Calcs'!$B$8:$B$8919=$B5156,'PTE - Segment Emissions Calcs'!$Z$8:$Z$8919,)))</f>
        <v>0</v>
      </c>
      <c r="R5156" s="39"/>
    </row>
    <row r="5157" spans="1:18" x14ac:dyDescent="0.25">
      <c r="A5157" s="71"/>
      <c r="B5157" s="71"/>
      <c r="C5157" s="34" t="s">
        <v>222</v>
      </c>
      <c r="D5157" s="59"/>
      <c r="E5157" s="35"/>
      <c r="F5157" s="35">
        <f ca="1">IFERROR(VLOOKUP($E5157&amp;"-1",'PTE - Segment Emissions Calcs'!$I$8:$V$8919,16,FALSE),0)</f>
        <v>0</v>
      </c>
      <c r="G5157" s="35">
        <f ca="1">IFERROR(VLOOKUP($E5157&amp;"-2",'PTE - Segment Emissions Calcs'!$I$8:$V$8919,16,FALSE),0)</f>
        <v>0</v>
      </c>
      <c r="H5157" s="36">
        <f t="shared" ca="1" si="237"/>
        <v>0</v>
      </c>
      <c r="I5157" s="37">
        <f ca="1">IFERROR(VLOOKUP($E5157&amp;"-1",'PTE - Segment Emissions Calcs'!$I$8:$X$8919,18,FALSE),0)</f>
        <v>0</v>
      </c>
      <c r="J5157" s="37">
        <f ca="1">IFERROR(VLOOKUP($E5157&amp;"-2",'PTE - Segment Emissions Calcs'!$I$8:$X$8919,18,FALSE),0)</f>
        <v>0</v>
      </c>
      <c r="K5157" s="37">
        <f t="shared" ca="1" si="238"/>
        <v>0</v>
      </c>
      <c r="L5157" s="37">
        <f ca="1">IFERROR(VLOOKUP($E5157&amp;"-1",'PTE - Segment Emissions Calcs'!$I$8:$Z$8919,20,FALSE),0)</f>
        <v>0</v>
      </c>
      <c r="M5157" s="37">
        <f ca="1">IFERROR(VLOOKUP($E5157&amp;"-2",'PTE - Segment Emissions Calcs'!$I$8:$Z$8919,20,FALSE),0)</f>
        <v>0</v>
      </c>
      <c r="N5157" s="37">
        <f t="shared" ca="1" si="239"/>
        <v>0</v>
      </c>
      <c r="O5157" s="38">
        <f t="array" aca="1" ref="O5157" ca="1">IF($H5157="TOTAL HAP",H5157,MAX(IF('PTE - Segment Emissions Calcs'!$B$8:$B$8919=$B5157,'PTE - Segment Emissions Calcs'!$V$8:$V$8919,)))</f>
        <v>0</v>
      </c>
      <c r="P5157" s="38">
        <f t="array" aca="1" ref="P5157" ca="1">IF($H5157="TOTAL HAP",K5157,MAX(IF('PTE - Segment Emissions Calcs'!$B$8:$B$8919=$B5157,'PTE - Segment Emissions Calcs'!$X$8:$X$8919,)))</f>
        <v>0</v>
      </c>
      <c r="Q5157" s="38">
        <f t="array" aca="1" ref="Q5157" ca="1">IF($H5157="TOTAL HAP",N5157,MAX(IF('PTE - Segment Emissions Calcs'!$B$8:$B$8919=$B5157,'PTE - Segment Emissions Calcs'!$Z$8:$Z$8919,)))</f>
        <v>0</v>
      </c>
      <c r="R5157" s="39"/>
    </row>
    <row r="5158" spans="1:18" x14ac:dyDescent="0.25">
      <c r="A5158" s="71"/>
      <c r="B5158" s="71"/>
      <c r="C5158" s="34" t="s">
        <v>86</v>
      </c>
      <c r="D5158" s="59"/>
      <c r="E5158" s="35"/>
      <c r="F5158" s="35">
        <f ca="1">IFERROR(VLOOKUP($E5158&amp;"-1",'PTE - Segment Emissions Calcs'!$I$8:$V$8919,16,FALSE),0)</f>
        <v>0</v>
      </c>
      <c r="G5158" s="35">
        <f ca="1">IFERROR(VLOOKUP($E5158&amp;"-2",'PTE - Segment Emissions Calcs'!$I$8:$V$8919,16,FALSE),0)</f>
        <v>0</v>
      </c>
      <c r="H5158" s="36">
        <f t="shared" ca="1" si="237"/>
        <v>0</v>
      </c>
      <c r="I5158" s="37">
        <f ca="1">IFERROR(VLOOKUP($E5158&amp;"-1",'PTE - Segment Emissions Calcs'!$I$8:$X$8919,18,FALSE),0)</f>
        <v>0</v>
      </c>
      <c r="J5158" s="37">
        <f ca="1">IFERROR(VLOOKUP($E5158&amp;"-2",'PTE - Segment Emissions Calcs'!$I$8:$X$8919,18,FALSE),0)</f>
        <v>0</v>
      </c>
      <c r="K5158" s="37">
        <f t="shared" ca="1" si="238"/>
        <v>0</v>
      </c>
      <c r="L5158" s="37">
        <f ca="1">IFERROR(VLOOKUP($E5158&amp;"-1",'PTE - Segment Emissions Calcs'!$I$8:$Z$8919,20,FALSE),0)</f>
        <v>0</v>
      </c>
      <c r="M5158" s="37">
        <f ca="1">IFERROR(VLOOKUP($E5158&amp;"-2",'PTE - Segment Emissions Calcs'!$I$8:$Z$8919,20,FALSE),0)</f>
        <v>0</v>
      </c>
      <c r="N5158" s="37">
        <f t="shared" ca="1" si="239"/>
        <v>0</v>
      </c>
      <c r="O5158" s="38">
        <f t="array" aca="1" ref="O5158" ca="1">IF($H5158="TOTAL HAP",H5158,MAX(IF('PTE - Segment Emissions Calcs'!$B$8:$B$8919=$B5158,'PTE - Segment Emissions Calcs'!$V$8:$V$8919,)))</f>
        <v>0</v>
      </c>
      <c r="P5158" s="38">
        <f t="array" aca="1" ref="P5158" ca="1">IF($H5158="TOTAL HAP",K5158,MAX(IF('PTE - Segment Emissions Calcs'!$B$8:$B$8919=$B5158,'PTE - Segment Emissions Calcs'!$X$8:$X$8919,)))</f>
        <v>0</v>
      </c>
      <c r="Q5158" s="38">
        <f t="array" aca="1" ref="Q5158" ca="1">IF($H5158="TOTAL HAP",N5158,MAX(IF('PTE - Segment Emissions Calcs'!$B$8:$B$8919=$B5158,'PTE - Segment Emissions Calcs'!$Z$8:$Z$8919,)))</f>
        <v>0</v>
      </c>
      <c r="R5158" s="39"/>
    </row>
    <row r="5159" spans="1:18" x14ac:dyDescent="0.25">
      <c r="A5159" s="71"/>
      <c r="B5159" s="71"/>
      <c r="C5159" s="34" t="s">
        <v>66</v>
      </c>
      <c r="D5159" s="59"/>
      <c r="E5159" s="35"/>
      <c r="F5159" s="35">
        <f ca="1">IFERROR(VLOOKUP($E5159&amp;"-1",'PTE - Segment Emissions Calcs'!$I$8:$V$8919,16,FALSE),0)</f>
        <v>6.6558604000000008E-5</v>
      </c>
      <c r="G5159" s="35">
        <f ca="1">IFERROR(VLOOKUP($E5159&amp;"-2",'PTE - Segment Emissions Calcs'!$I$8:$V$8919,16,FALSE),0)</f>
        <v>0</v>
      </c>
      <c r="H5159" s="36">
        <f t="shared" ca="1" si="237"/>
        <v>6.6558604000000008E-5</v>
      </c>
      <c r="I5159" s="37">
        <f ca="1">IFERROR(VLOOKUP($E5159&amp;"-1",'PTE - Segment Emissions Calcs'!$I$8:$X$8919,18,FALSE),0)</f>
        <v>2.9152668552000005E-4</v>
      </c>
      <c r="J5159" s="37">
        <f ca="1">IFERROR(VLOOKUP($E5159&amp;"-2",'PTE - Segment Emissions Calcs'!$I$8:$X$8919,18,FALSE),0)</f>
        <v>0</v>
      </c>
      <c r="K5159" s="37">
        <f t="shared" ca="1" si="238"/>
        <v>2.9152668552000005E-4</v>
      </c>
      <c r="L5159" s="37">
        <f ca="1">IFERROR(VLOOKUP($E5159&amp;"-1",'PTE - Segment Emissions Calcs'!$I$8:$Z$8919,20,FALSE),0)</f>
        <v>2.9152668552000005E-4</v>
      </c>
      <c r="M5159" s="37">
        <f ca="1">IFERROR(VLOOKUP($E5159&amp;"-2",'PTE - Segment Emissions Calcs'!$I$8:$Z$8919,20,FALSE),0)</f>
        <v>0</v>
      </c>
      <c r="N5159" s="37">
        <f t="shared" ca="1" si="239"/>
        <v>2.9152668552000005E-4</v>
      </c>
      <c r="O5159" s="38">
        <f t="array" aca="1" ref="O5159" ca="1">IF($H5159="TOTAL HAP",H5159,MAX(IF('PTE - Segment Emissions Calcs'!$B$8:$B$8919=$B5159,'PTE - Segment Emissions Calcs'!$V$8:$V$8919,)))</f>
        <v>6.6558604000000008E-5</v>
      </c>
      <c r="P5159" s="38">
        <f t="array" aca="1" ref="P5159" ca="1">IF($H5159="TOTAL HAP",K5159,MAX(IF('PTE - Segment Emissions Calcs'!$B$8:$B$8919=$B5159,'PTE - Segment Emissions Calcs'!$X$8:$X$8919,)))</f>
        <v>2.9152668552000005E-4</v>
      </c>
      <c r="Q5159" s="38">
        <f t="array" aca="1" ref="Q5159" ca="1">IF($H5159="TOTAL HAP",N5159,MAX(IF('PTE - Segment Emissions Calcs'!$B$8:$B$8919=$B5159,'PTE - Segment Emissions Calcs'!$Z$8:$Z$8919,)))</f>
        <v>2.9152668552000005E-4</v>
      </c>
      <c r="R5159" s="39"/>
    </row>
    <row r="5160" spans="1:18" x14ac:dyDescent="0.25">
      <c r="A5160" s="71"/>
      <c r="B5160" s="71"/>
      <c r="C5160" s="34" t="s">
        <v>45</v>
      </c>
      <c r="D5160" s="59"/>
      <c r="E5160" s="35"/>
      <c r="F5160" s="35">
        <f ca="1">IFERROR(VLOOKUP($E5160&amp;"-1",'PTE - Segment Emissions Calcs'!$I$8:$V$8919,16,FALSE),0)</f>
        <v>0</v>
      </c>
      <c r="G5160" s="35">
        <f ca="1">IFERROR(VLOOKUP($E5160&amp;"-2",'PTE - Segment Emissions Calcs'!$I$8:$V$8919,16,FALSE),0)</f>
        <v>0</v>
      </c>
      <c r="H5160" s="36">
        <f t="shared" ca="1" si="237"/>
        <v>0</v>
      </c>
      <c r="I5160" s="37">
        <f ca="1">IFERROR(VLOOKUP($E5160&amp;"-1",'PTE - Segment Emissions Calcs'!$I$8:$X$8919,18,FALSE),0)</f>
        <v>0</v>
      </c>
      <c r="J5160" s="37">
        <f ca="1">IFERROR(VLOOKUP($E5160&amp;"-2",'PTE - Segment Emissions Calcs'!$I$8:$X$8919,18,FALSE),0)</f>
        <v>0</v>
      </c>
      <c r="K5160" s="37">
        <f t="shared" ca="1" si="238"/>
        <v>0</v>
      </c>
      <c r="L5160" s="37">
        <f ca="1">IFERROR(VLOOKUP($E5160&amp;"-1",'PTE - Segment Emissions Calcs'!$I$8:$Z$8919,20,FALSE),0)</f>
        <v>0</v>
      </c>
      <c r="M5160" s="37">
        <f ca="1">IFERROR(VLOOKUP($E5160&amp;"-2",'PTE - Segment Emissions Calcs'!$I$8:$Z$8919,20,FALSE),0)</f>
        <v>0</v>
      </c>
      <c r="N5160" s="37">
        <f t="shared" ca="1" si="239"/>
        <v>0</v>
      </c>
      <c r="O5160" s="38">
        <f t="array" aca="1" ref="O5160" ca="1">IF($H5160="TOTAL HAP",H5160,MAX(IF('PTE - Segment Emissions Calcs'!$B$8:$B$8919=$B5160,'PTE - Segment Emissions Calcs'!$V$8:$V$8919,)))</f>
        <v>0</v>
      </c>
      <c r="P5160" s="38">
        <f t="array" aca="1" ref="P5160" ca="1">IF($H5160="TOTAL HAP",K5160,MAX(IF('PTE - Segment Emissions Calcs'!$B$8:$B$8919=$B5160,'PTE - Segment Emissions Calcs'!$X$8:$X$8919,)))</f>
        <v>0</v>
      </c>
      <c r="Q5160" s="38">
        <f t="array" aca="1" ref="Q5160" ca="1">IF($H5160="TOTAL HAP",N5160,MAX(IF('PTE - Segment Emissions Calcs'!$B$8:$B$8919=$B5160,'PTE - Segment Emissions Calcs'!$Z$8:$Z$8919,)))</f>
        <v>0</v>
      </c>
      <c r="R5160" s="39"/>
    </row>
    <row r="5161" spans="1:18" x14ac:dyDescent="0.25">
      <c r="A5161" s="71"/>
      <c r="B5161" s="71"/>
      <c r="C5161" s="34" t="s">
        <v>46</v>
      </c>
      <c r="D5161" s="59"/>
      <c r="E5161" s="35"/>
      <c r="F5161" s="35">
        <f ca="1">IFERROR(VLOOKUP($E5161&amp;"-1",'PTE - Segment Emissions Calcs'!$I$8:$V$8919,16,FALSE),0)</f>
        <v>0</v>
      </c>
      <c r="G5161" s="35">
        <f ca="1">IFERROR(VLOOKUP($E5161&amp;"-2",'PTE - Segment Emissions Calcs'!$I$8:$V$8919,16,FALSE),0)</f>
        <v>0</v>
      </c>
      <c r="H5161" s="36">
        <f t="shared" ca="1" si="237"/>
        <v>0</v>
      </c>
      <c r="I5161" s="37">
        <f ca="1">IFERROR(VLOOKUP($E5161&amp;"-1",'PTE - Segment Emissions Calcs'!$I$8:$X$8919,18,FALSE),0)</f>
        <v>0</v>
      </c>
      <c r="J5161" s="37">
        <f ca="1">IFERROR(VLOOKUP($E5161&amp;"-2",'PTE - Segment Emissions Calcs'!$I$8:$X$8919,18,FALSE),0)</f>
        <v>0</v>
      </c>
      <c r="K5161" s="37">
        <f t="shared" ca="1" si="238"/>
        <v>0</v>
      </c>
      <c r="L5161" s="37">
        <f ca="1">IFERROR(VLOOKUP($E5161&amp;"-1",'PTE - Segment Emissions Calcs'!$I$8:$Z$8919,20,FALSE),0)</f>
        <v>0</v>
      </c>
      <c r="M5161" s="37">
        <f ca="1">IFERROR(VLOOKUP($E5161&amp;"-2",'PTE - Segment Emissions Calcs'!$I$8:$Z$8919,20,FALSE),0)</f>
        <v>0</v>
      </c>
      <c r="N5161" s="37">
        <f t="shared" ca="1" si="239"/>
        <v>0</v>
      </c>
      <c r="O5161" s="38">
        <f t="array" aca="1" ref="O5161" ca="1">IF($H5161="TOTAL HAP",H5161,MAX(IF('PTE - Segment Emissions Calcs'!$B$8:$B$8919=$B5161,'PTE - Segment Emissions Calcs'!$V$8:$V$8919,)))</f>
        <v>0</v>
      </c>
      <c r="P5161" s="38">
        <f t="array" aca="1" ref="P5161" ca="1">IF($H5161="TOTAL HAP",K5161,MAX(IF('PTE - Segment Emissions Calcs'!$B$8:$B$8919=$B5161,'PTE - Segment Emissions Calcs'!$X$8:$X$8919,)))</f>
        <v>0</v>
      </c>
      <c r="Q5161" s="38">
        <f t="array" aca="1" ref="Q5161" ca="1">IF($H5161="TOTAL HAP",N5161,MAX(IF('PTE - Segment Emissions Calcs'!$B$8:$B$8919=$B5161,'PTE - Segment Emissions Calcs'!$Z$8:$Z$8919,)))</f>
        <v>0</v>
      </c>
      <c r="R5161" s="39"/>
    </row>
    <row r="5162" spans="1:18" x14ac:dyDescent="0.25">
      <c r="A5162" s="71"/>
      <c r="B5162" s="71"/>
      <c r="C5162" s="34" t="s">
        <v>48</v>
      </c>
      <c r="D5162" s="59"/>
      <c r="E5162" s="35"/>
      <c r="F5162" s="35">
        <f ca="1">IFERROR(VLOOKUP($E5162&amp;"-1",'PTE - Segment Emissions Calcs'!$I$8:$V$8919,16,FALSE),0)</f>
        <v>1.5573774800000002E-4</v>
      </c>
      <c r="G5162" s="35">
        <f ca="1">IFERROR(VLOOKUP($E5162&amp;"-2",'PTE - Segment Emissions Calcs'!$I$8:$V$8919,16,FALSE),0)</f>
        <v>0</v>
      </c>
      <c r="H5162" s="36">
        <f t="shared" ca="1" si="237"/>
        <v>1.5573774800000002E-4</v>
      </c>
      <c r="I5162" s="37">
        <f ca="1">IFERROR(VLOOKUP($E5162&amp;"-1",'PTE - Segment Emissions Calcs'!$I$8:$X$8919,18,FALSE),0)</f>
        <v>6.8213133624000014E-4</v>
      </c>
      <c r="J5162" s="37">
        <f ca="1">IFERROR(VLOOKUP($E5162&amp;"-2",'PTE - Segment Emissions Calcs'!$I$8:$X$8919,18,FALSE),0)</f>
        <v>0</v>
      </c>
      <c r="K5162" s="37">
        <f t="shared" ca="1" si="238"/>
        <v>6.8213133624000014E-4</v>
      </c>
      <c r="L5162" s="37">
        <f ca="1">IFERROR(VLOOKUP($E5162&amp;"-1",'PTE - Segment Emissions Calcs'!$I$8:$Z$8919,20,FALSE),0)</f>
        <v>6.8213133624000014E-4</v>
      </c>
      <c r="M5162" s="37">
        <f ca="1">IFERROR(VLOOKUP($E5162&amp;"-2",'PTE - Segment Emissions Calcs'!$I$8:$Z$8919,20,FALSE),0)</f>
        <v>0</v>
      </c>
      <c r="N5162" s="37">
        <f t="shared" ca="1" si="239"/>
        <v>6.8213133624000014E-4</v>
      </c>
      <c r="O5162" s="38">
        <f t="array" aca="1" ref="O5162" ca="1">IF($H5162="TOTAL HAP",H5162,MAX(IF('PTE - Segment Emissions Calcs'!$B$8:$B$8919=$B5162,'PTE - Segment Emissions Calcs'!$V$8:$V$8919,)))</f>
        <v>1.5573774800000002E-4</v>
      </c>
      <c r="P5162" s="38">
        <f t="array" aca="1" ref="P5162" ca="1">IF($H5162="TOTAL HAP",K5162,MAX(IF('PTE - Segment Emissions Calcs'!$B$8:$B$8919=$B5162,'PTE - Segment Emissions Calcs'!$X$8:$X$8919,)))</f>
        <v>6.8213133624000014E-4</v>
      </c>
      <c r="Q5162" s="38">
        <f t="array" aca="1" ref="Q5162" ca="1">IF($H5162="TOTAL HAP",N5162,MAX(IF('PTE - Segment Emissions Calcs'!$B$8:$B$8919=$B5162,'PTE - Segment Emissions Calcs'!$Z$8:$Z$8919,)))</f>
        <v>6.8213133624000014E-4</v>
      </c>
      <c r="R5162" s="39"/>
    </row>
    <row r="5163" spans="1:18" x14ac:dyDescent="0.25">
      <c r="A5163" s="71"/>
      <c r="B5163" s="71"/>
      <c r="C5163" s="34" t="s">
        <v>223</v>
      </c>
      <c r="D5163" s="59"/>
      <c r="E5163" s="35"/>
      <c r="F5163" s="35">
        <f ca="1">IFERROR(VLOOKUP($E5163&amp;"-1",'PTE - Segment Emissions Calcs'!$I$8:$V$8919,16,FALSE),0)</f>
        <v>0</v>
      </c>
      <c r="G5163" s="35">
        <f ca="1">IFERROR(VLOOKUP($E5163&amp;"-2",'PTE - Segment Emissions Calcs'!$I$8:$V$8919,16,FALSE),0)</f>
        <v>0</v>
      </c>
      <c r="H5163" s="36">
        <f t="shared" ca="1" si="237"/>
        <v>0</v>
      </c>
      <c r="I5163" s="37">
        <f ca="1">IFERROR(VLOOKUP($E5163&amp;"-1",'PTE - Segment Emissions Calcs'!$I$8:$X$8919,18,FALSE),0)</f>
        <v>0</v>
      </c>
      <c r="J5163" s="37">
        <f ca="1">IFERROR(VLOOKUP($E5163&amp;"-2",'PTE - Segment Emissions Calcs'!$I$8:$X$8919,18,FALSE),0)</f>
        <v>0</v>
      </c>
      <c r="K5163" s="37">
        <f t="shared" ca="1" si="238"/>
        <v>0</v>
      </c>
      <c r="L5163" s="37">
        <f ca="1">IFERROR(VLOOKUP($E5163&amp;"-1",'PTE - Segment Emissions Calcs'!$I$8:$Z$8919,20,FALSE),0)</f>
        <v>0</v>
      </c>
      <c r="M5163" s="37">
        <f ca="1">IFERROR(VLOOKUP($E5163&amp;"-2",'PTE - Segment Emissions Calcs'!$I$8:$Z$8919,20,FALSE),0)</f>
        <v>0</v>
      </c>
      <c r="N5163" s="37">
        <f t="shared" ca="1" si="239"/>
        <v>0</v>
      </c>
      <c r="O5163" s="38">
        <f t="array" aca="1" ref="O5163" ca="1">IF($H5163="TOTAL HAP",H5163,MAX(IF('PTE - Segment Emissions Calcs'!$B$8:$B$8919=$B5163,'PTE - Segment Emissions Calcs'!$V$8:$V$8919,)))</f>
        <v>0</v>
      </c>
      <c r="P5163" s="38">
        <f t="array" aca="1" ref="P5163" ca="1">IF($H5163="TOTAL HAP",K5163,MAX(IF('PTE - Segment Emissions Calcs'!$B$8:$B$8919=$B5163,'PTE - Segment Emissions Calcs'!$X$8:$X$8919,)))</f>
        <v>0</v>
      </c>
      <c r="Q5163" s="38">
        <f t="array" aca="1" ref="Q5163" ca="1">IF($H5163="TOTAL HAP",N5163,MAX(IF('PTE - Segment Emissions Calcs'!$B$8:$B$8919=$B5163,'PTE - Segment Emissions Calcs'!$Z$8:$Z$8919,)))</f>
        <v>0</v>
      </c>
      <c r="R5163" s="39"/>
    </row>
    <row r="5164" spans="1:18" x14ac:dyDescent="0.25">
      <c r="A5164" s="71"/>
      <c r="B5164" s="71"/>
      <c r="C5164" s="34" t="s">
        <v>49</v>
      </c>
      <c r="D5164" s="59"/>
      <c r="E5164" s="35"/>
      <c r="F5164" s="35">
        <f ca="1">IFERROR(VLOOKUP($E5164&amp;"-1",'PTE - Segment Emissions Calcs'!$I$8:$V$8919,16,FALSE),0)</f>
        <v>0</v>
      </c>
      <c r="G5164" s="35">
        <f ca="1">IFERROR(VLOOKUP($E5164&amp;"-2",'PTE - Segment Emissions Calcs'!$I$8:$V$8919,16,FALSE),0)</f>
        <v>0</v>
      </c>
      <c r="H5164" s="36">
        <f t="shared" ca="1" si="237"/>
        <v>0</v>
      </c>
      <c r="I5164" s="37">
        <f ca="1">IFERROR(VLOOKUP($E5164&amp;"-1",'PTE - Segment Emissions Calcs'!$I$8:$X$8919,18,FALSE),0)</f>
        <v>0</v>
      </c>
      <c r="J5164" s="37">
        <f ca="1">IFERROR(VLOOKUP($E5164&amp;"-2",'PTE - Segment Emissions Calcs'!$I$8:$X$8919,18,FALSE),0)</f>
        <v>0</v>
      </c>
      <c r="K5164" s="37">
        <f t="shared" ca="1" si="238"/>
        <v>0</v>
      </c>
      <c r="L5164" s="37">
        <f ca="1">IFERROR(VLOOKUP($E5164&amp;"-1",'PTE - Segment Emissions Calcs'!$I$8:$Z$8919,20,FALSE),0)</f>
        <v>0</v>
      </c>
      <c r="M5164" s="37">
        <f ca="1">IFERROR(VLOOKUP($E5164&amp;"-2",'PTE - Segment Emissions Calcs'!$I$8:$Z$8919,20,FALSE),0)</f>
        <v>0</v>
      </c>
      <c r="N5164" s="37">
        <f t="shared" ca="1" si="239"/>
        <v>0</v>
      </c>
      <c r="O5164" s="38">
        <f t="array" aca="1" ref="O5164" ca="1">IF($H5164="TOTAL HAP",H5164,MAX(IF('PTE - Segment Emissions Calcs'!$B$8:$B$8919=$B5164,'PTE - Segment Emissions Calcs'!$V$8:$V$8919,)))</f>
        <v>0</v>
      </c>
      <c r="P5164" s="38">
        <f t="array" aca="1" ref="P5164" ca="1">IF($H5164="TOTAL HAP",K5164,MAX(IF('PTE - Segment Emissions Calcs'!$B$8:$B$8919=$B5164,'PTE - Segment Emissions Calcs'!$X$8:$X$8919,)))</f>
        <v>0</v>
      </c>
      <c r="Q5164" s="38">
        <f t="array" aca="1" ref="Q5164" ca="1">IF($H5164="TOTAL HAP",N5164,MAX(IF('PTE - Segment Emissions Calcs'!$B$8:$B$8919=$B5164,'PTE - Segment Emissions Calcs'!$Z$8:$Z$8919,)))</f>
        <v>0</v>
      </c>
      <c r="R5164" s="39"/>
    </row>
    <row r="5165" spans="1:18" x14ac:dyDescent="0.25">
      <c r="A5165" s="71"/>
      <c r="B5165" s="71"/>
      <c r="C5165" s="34" t="s">
        <v>60</v>
      </c>
      <c r="D5165" s="59"/>
      <c r="E5165" s="35"/>
      <c r="F5165" s="35">
        <f ca="1">IFERROR(VLOOKUP($E5165&amp;"-1",'PTE - Segment Emissions Calcs'!$I$8:$V$8919,16,FALSE),0)</f>
        <v>0</v>
      </c>
      <c r="G5165" s="35">
        <f ca="1">IFERROR(VLOOKUP($E5165&amp;"-2",'PTE - Segment Emissions Calcs'!$I$8:$V$8919,16,FALSE),0)</f>
        <v>0</v>
      </c>
      <c r="H5165" s="36">
        <f t="shared" ca="1" si="237"/>
        <v>0</v>
      </c>
      <c r="I5165" s="37">
        <f ca="1">IFERROR(VLOOKUP($E5165&amp;"-1",'PTE - Segment Emissions Calcs'!$I$8:$X$8919,18,FALSE),0)</f>
        <v>0</v>
      </c>
      <c r="J5165" s="37">
        <f ca="1">IFERROR(VLOOKUP($E5165&amp;"-2",'PTE - Segment Emissions Calcs'!$I$8:$X$8919,18,FALSE),0)</f>
        <v>0</v>
      </c>
      <c r="K5165" s="37">
        <f t="shared" ca="1" si="238"/>
        <v>0</v>
      </c>
      <c r="L5165" s="37">
        <f ca="1">IFERROR(VLOOKUP($E5165&amp;"-1",'PTE - Segment Emissions Calcs'!$I$8:$Z$8919,20,FALSE),0)</f>
        <v>0</v>
      </c>
      <c r="M5165" s="37">
        <f ca="1">IFERROR(VLOOKUP($E5165&amp;"-2",'PTE - Segment Emissions Calcs'!$I$8:$Z$8919,20,FALSE),0)</f>
        <v>0</v>
      </c>
      <c r="N5165" s="37">
        <f t="shared" ca="1" si="239"/>
        <v>0</v>
      </c>
      <c r="O5165" s="38">
        <f t="array" aca="1" ref="O5165" ca="1">IF($H5165="TOTAL HAP",H5165,MAX(IF('PTE - Segment Emissions Calcs'!$B$8:$B$8919=$B5165,'PTE - Segment Emissions Calcs'!$V$8:$V$8919,)))</f>
        <v>0</v>
      </c>
      <c r="P5165" s="38">
        <f t="array" aca="1" ref="P5165" ca="1">IF($H5165="TOTAL HAP",K5165,MAX(IF('PTE - Segment Emissions Calcs'!$B$8:$B$8919=$B5165,'PTE - Segment Emissions Calcs'!$X$8:$X$8919,)))</f>
        <v>0</v>
      </c>
      <c r="Q5165" s="38">
        <f t="array" aca="1" ref="Q5165" ca="1">IF($H5165="TOTAL HAP",N5165,MAX(IF('PTE - Segment Emissions Calcs'!$B$8:$B$8919=$B5165,'PTE - Segment Emissions Calcs'!$Z$8:$Z$8919,)))</f>
        <v>0</v>
      </c>
      <c r="R5165" s="39"/>
    </row>
    <row r="5166" spans="1:18" x14ac:dyDescent="0.25">
      <c r="A5166" s="71"/>
      <c r="B5166" s="71"/>
      <c r="C5166" s="34" t="s">
        <v>224</v>
      </c>
      <c r="D5166" s="59"/>
      <c r="E5166" s="35"/>
      <c r="F5166" s="35">
        <f ca="1">IFERROR(VLOOKUP($E5166&amp;"-1",'PTE - Segment Emissions Calcs'!$I$8:$V$8919,16,FALSE),0)</f>
        <v>2.7336000000000001E-8</v>
      </c>
      <c r="G5166" s="35">
        <f ca="1">IFERROR(VLOOKUP($E5166&amp;"-2",'PTE - Segment Emissions Calcs'!$I$8:$V$8919,16,FALSE),0)</f>
        <v>0</v>
      </c>
      <c r="H5166" s="36">
        <f t="shared" ca="1" si="237"/>
        <v>2.7336000000000001E-8</v>
      </c>
      <c r="I5166" s="37">
        <f ca="1">IFERROR(VLOOKUP($E5166&amp;"-1",'PTE - Segment Emissions Calcs'!$I$8:$X$8919,18,FALSE),0)</f>
        <v>1.1973168000000001E-7</v>
      </c>
      <c r="J5166" s="37">
        <f ca="1">IFERROR(VLOOKUP($E5166&amp;"-2",'PTE - Segment Emissions Calcs'!$I$8:$X$8919,18,FALSE),0)</f>
        <v>0</v>
      </c>
      <c r="K5166" s="37">
        <f t="shared" ca="1" si="238"/>
        <v>1.1973168000000001E-7</v>
      </c>
      <c r="L5166" s="37">
        <f ca="1">IFERROR(VLOOKUP($E5166&amp;"-1",'PTE - Segment Emissions Calcs'!$I$8:$Z$8919,20,FALSE),0)</f>
        <v>1.1973168000000001E-7</v>
      </c>
      <c r="M5166" s="37">
        <f ca="1">IFERROR(VLOOKUP($E5166&amp;"-2",'PTE - Segment Emissions Calcs'!$I$8:$Z$8919,20,FALSE),0)</f>
        <v>0</v>
      </c>
      <c r="N5166" s="37">
        <f t="shared" ca="1" si="239"/>
        <v>1.1973168000000001E-7</v>
      </c>
      <c r="O5166" s="38">
        <f t="array" aca="1" ref="O5166" ca="1">IF($H5166="TOTAL HAP",H5166,MAX(IF('PTE - Segment Emissions Calcs'!$B$8:$B$8919=$B5166,'PTE - Segment Emissions Calcs'!$V$8:$V$8919,)))</f>
        <v>2.7336000000000001E-8</v>
      </c>
      <c r="P5166" s="38">
        <f t="array" aca="1" ref="P5166" ca="1">IF($H5166="TOTAL HAP",K5166,MAX(IF('PTE - Segment Emissions Calcs'!$B$8:$B$8919=$B5166,'PTE - Segment Emissions Calcs'!$X$8:$X$8919,)))</f>
        <v>1.1973168000000001E-7</v>
      </c>
      <c r="Q5166" s="38">
        <f t="array" aca="1" ref="Q5166" ca="1">IF($H5166="TOTAL HAP",N5166,MAX(IF('PTE - Segment Emissions Calcs'!$B$8:$B$8919=$B5166,'PTE - Segment Emissions Calcs'!$Z$8:$Z$8919,)))</f>
        <v>1.1973168000000001E-7</v>
      </c>
      <c r="R5166" s="39"/>
    </row>
    <row r="5167" spans="1:18" x14ac:dyDescent="0.25">
      <c r="A5167" s="71"/>
      <c r="B5167" s="71"/>
      <c r="C5167" s="34" t="s">
        <v>225</v>
      </c>
      <c r="D5167" s="59"/>
      <c r="E5167" s="35"/>
      <c r="F5167" s="35">
        <f ca="1">IFERROR(VLOOKUP($E5167&amp;"-1",'PTE - Segment Emissions Calcs'!$I$8:$V$8919,16,FALSE),0)</f>
        <v>0</v>
      </c>
      <c r="G5167" s="35">
        <f ca="1">IFERROR(VLOOKUP($E5167&amp;"-2",'PTE - Segment Emissions Calcs'!$I$8:$V$8919,16,FALSE),0)</f>
        <v>0</v>
      </c>
      <c r="H5167" s="36">
        <f t="shared" ca="1" si="237"/>
        <v>0</v>
      </c>
      <c r="I5167" s="37">
        <f ca="1">IFERROR(VLOOKUP($E5167&amp;"-1",'PTE - Segment Emissions Calcs'!$I$8:$X$8919,18,FALSE),0)</f>
        <v>0</v>
      </c>
      <c r="J5167" s="37">
        <f ca="1">IFERROR(VLOOKUP($E5167&amp;"-2",'PTE - Segment Emissions Calcs'!$I$8:$X$8919,18,FALSE),0)</f>
        <v>0</v>
      </c>
      <c r="K5167" s="37">
        <f t="shared" ca="1" si="238"/>
        <v>0</v>
      </c>
      <c r="L5167" s="37">
        <f ca="1">IFERROR(VLOOKUP($E5167&amp;"-1",'PTE - Segment Emissions Calcs'!$I$8:$Z$8919,20,FALSE),0)</f>
        <v>0</v>
      </c>
      <c r="M5167" s="37">
        <f ca="1">IFERROR(VLOOKUP($E5167&amp;"-2",'PTE - Segment Emissions Calcs'!$I$8:$Z$8919,20,FALSE),0)</f>
        <v>0</v>
      </c>
      <c r="N5167" s="37">
        <f t="shared" ca="1" si="239"/>
        <v>0</v>
      </c>
      <c r="O5167" s="38">
        <f t="array" aca="1" ref="O5167" ca="1">IF($H5167="TOTAL HAP",H5167,MAX(IF('PTE - Segment Emissions Calcs'!$B$8:$B$8919=$B5167,'PTE - Segment Emissions Calcs'!$V$8:$V$8919,)))</f>
        <v>0</v>
      </c>
      <c r="P5167" s="38">
        <f t="array" aca="1" ref="P5167" ca="1">IF($H5167="TOTAL HAP",K5167,MAX(IF('PTE - Segment Emissions Calcs'!$B$8:$B$8919=$B5167,'PTE - Segment Emissions Calcs'!$X$8:$X$8919,)))</f>
        <v>0</v>
      </c>
      <c r="Q5167" s="38">
        <f t="array" aca="1" ref="Q5167" ca="1">IF($H5167="TOTAL HAP",N5167,MAX(IF('PTE - Segment Emissions Calcs'!$B$8:$B$8919=$B5167,'PTE - Segment Emissions Calcs'!$Z$8:$Z$8919,)))</f>
        <v>0</v>
      </c>
      <c r="R5167" s="39"/>
    </row>
    <row r="5168" spans="1:18" x14ac:dyDescent="0.25">
      <c r="A5168" s="71"/>
      <c r="B5168" s="71"/>
      <c r="C5168" s="34" t="s">
        <v>98</v>
      </c>
      <c r="D5168" s="59"/>
      <c r="E5168" s="35"/>
      <c r="F5168" s="35">
        <f ca="1">IFERROR(VLOOKUP($E5168&amp;"-1",'PTE - Segment Emissions Calcs'!$I$8:$V$8919,16,FALSE),0)</f>
        <v>2.7336000000000001E-8</v>
      </c>
      <c r="G5168" s="35">
        <f ca="1">IFERROR(VLOOKUP($E5168&amp;"-2",'PTE - Segment Emissions Calcs'!$I$8:$V$8919,16,FALSE),0)</f>
        <v>0</v>
      </c>
      <c r="H5168" s="36">
        <f t="shared" ca="1" si="237"/>
        <v>2.7336000000000001E-8</v>
      </c>
      <c r="I5168" s="37">
        <f ca="1">IFERROR(VLOOKUP($E5168&amp;"-1",'PTE - Segment Emissions Calcs'!$I$8:$X$8919,18,FALSE),0)</f>
        <v>1.1973168000000001E-7</v>
      </c>
      <c r="J5168" s="37">
        <f ca="1">IFERROR(VLOOKUP($E5168&amp;"-2",'PTE - Segment Emissions Calcs'!$I$8:$X$8919,18,FALSE),0)</f>
        <v>0</v>
      </c>
      <c r="K5168" s="37">
        <f t="shared" ca="1" si="238"/>
        <v>1.1973168000000001E-7</v>
      </c>
      <c r="L5168" s="37">
        <f ca="1">IFERROR(VLOOKUP($E5168&amp;"-1",'PTE - Segment Emissions Calcs'!$I$8:$Z$8919,20,FALSE),0)</f>
        <v>1.1973168000000001E-7</v>
      </c>
      <c r="M5168" s="37">
        <f ca="1">IFERROR(VLOOKUP($E5168&amp;"-2",'PTE - Segment Emissions Calcs'!$I$8:$Z$8919,20,FALSE),0)</f>
        <v>0</v>
      </c>
      <c r="N5168" s="37">
        <f t="shared" ca="1" si="239"/>
        <v>1.1973168000000001E-7</v>
      </c>
      <c r="O5168" s="38">
        <f t="array" aca="1" ref="O5168" ca="1">IF($H5168="TOTAL HAP",H5168,MAX(IF('PTE - Segment Emissions Calcs'!$B$8:$B$8919=$B5168,'PTE - Segment Emissions Calcs'!$V$8:$V$8919,)))</f>
        <v>2.7336000000000001E-8</v>
      </c>
      <c r="P5168" s="38">
        <f t="array" aca="1" ref="P5168" ca="1">IF($H5168="TOTAL HAP",K5168,MAX(IF('PTE - Segment Emissions Calcs'!$B$8:$B$8919=$B5168,'PTE - Segment Emissions Calcs'!$X$8:$X$8919,)))</f>
        <v>1.1973168000000001E-7</v>
      </c>
      <c r="Q5168" s="38">
        <f t="array" aca="1" ref="Q5168" ca="1">IF($H5168="TOTAL HAP",N5168,MAX(IF('PTE - Segment Emissions Calcs'!$B$8:$B$8919=$B5168,'PTE - Segment Emissions Calcs'!$Z$8:$Z$8919,)))</f>
        <v>1.1973168000000001E-7</v>
      </c>
      <c r="R5168" s="39"/>
    </row>
    <row r="5169" spans="1:18" x14ac:dyDescent="0.25">
      <c r="A5169" s="71"/>
      <c r="B5169" s="71"/>
      <c r="C5169" s="34" t="s">
        <v>226</v>
      </c>
      <c r="D5169" s="59"/>
      <c r="E5169" s="35"/>
      <c r="F5169" s="35">
        <f ca="1">IFERROR(VLOOKUP($E5169&amp;"-1",'PTE - Segment Emissions Calcs'!$I$8:$V$8919,16,FALSE),0)</f>
        <v>2.7336000000000001E-8</v>
      </c>
      <c r="G5169" s="35">
        <f ca="1">IFERROR(VLOOKUP($E5169&amp;"-2",'PTE - Segment Emissions Calcs'!$I$8:$V$8919,16,FALSE),0)</f>
        <v>0</v>
      </c>
      <c r="H5169" s="36">
        <f t="shared" ca="1" si="237"/>
        <v>2.7336000000000001E-8</v>
      </c>
      <c r="I5169" s="37">
        <f ca="1">IFERROR(VLOOKUP($E5169&amp;"-1",'PTE - Segment Emissions Calcs'!$I$8:$X$8919,18,FALSE),0)</f>
        <v>1.1973168000000001E-7</v>
      </c>
      <c r="J5169" s="37">
        <f ca="1">IFERROR(VLOOKUP($E5169&amp;"-2",'PTE - Segment Emissions Calcs'!$I$8:$X$8919,18,FALSE),0)</f>
        <v>0</v>
      </c>
      <c r="K5169" s="37">
        <f t="shared" ca="1" si="238"/>
        <v>1.1973168000000001E-7</v>
      </c>
      <c r="L5169" s="37">
        <f ca="1">IFERROR(VLOOKUP($E5169&amp;"-1",'PTE - Segment Emissions Calcs'!$I$8:$Z$8919,20,FALSE),0)</f>
        <v>1.1973168000000001E-7</v>
      </c>
      <c r="M5169" s="37">
        <f ca="1">IFERROR(VLOOKUP($E5169&amp;"-2",'PTE - Segment Emissions Calcs'!$I$8:$Z$8919,20,FALSE),0)</f>
        <v>0</v>
      </c>
      <c r="N5169" s="37">
        <f t="shared" ca="1" si="239"/>
        <v>1.1973168000000001E-7</v>
      </c>
      <c r="O5169" s="38">
        <f t="array" aca="1" ref="O5169" ca="1">IF($H5169="TOTAL HAP",H5169,MAX(IF('PTE - Segment Emissions Calcs'!$B$8:$B$8919=$B5169,'PTE - Segment Emissions Calcs'!$V$8:$V$8919,)))</f>
        <v>2.7336000000000001E-8</v>
      </c>
      <c r="P5169" s="38">
        <f t="array" aca="1" ref="P5169" ca="1">IF($H5169="TOTAL HAP",K5169,MAX(IF('PTE - Segment Emissions Calcs'!$B$8:$B$8919=$B5169,'PTE - Segment Emissions Calcs'!$X$8:$X$8919,)))</f>
        <v>1.1973168000000001E-7</v>
      </c>
      <c r="Q5169" s="38">
        <f t="array" aca="1" ref="Q5169" ca="1">IF($H5169="TOTAL HAP",N5169,MAX(IF('PTE - Segment Emissions Calcs'!$B$8:$B$8919=$B5169,'PTE - Segment Emissions Calcs'!$Z$8:$Z$8919,)))</f>
        <v>1.1973168000000001E-7</v>
      </c>
      <c r="R5169" s="39"/>
    </row>
    <row r="5170" spans="1:18" x14ac:dyDescent="0.25">
      <c r="A5170" s="71"/>
      <c r="B5170" s="71"/>
      <c r="C5170" s="34" t="s">
        <v>50</v>
      </c>
      <c r="D5170" s="59"/>
      <c r="E5170" s="35"/>
      <c r="F5170" s="35">
        <f ca="1">IFERROR(VLOOKUP($E5170&amp;"-1",'PTE - Segment Emissions Calcs'!$I$8:$V$8919,16,FALSE),0)</f>
        <v>2.9796240000000001E-5</v>
      </c>
      <c r="G5170" s="35">
        <f ca="1">IFERROR(VLOOKUP($E5170&amp;"-2",'PTE - Segment Emissions Calcs'!$I$8:$V$8919,16,FALSE),0)</f>
        <v>0</v>
      </c>
      <c r="H5170" s="36">
        <f t="shared" ca="1" si="237"/>
        <v>2.9796240000000001E-5</v>
      </c>
      <c r="I5170" s="37">
        <f ca="1">IFERROR(VLOOKUP($E5170&amp;"-1",'PTE - Segment Emissions Calcs'!$I$8:$X$8919,18,FALSE),0)</f>
        <v>1.3050753120000001E-4</v>
      </c>
      <c r="J5170" s="37">
        <f ca="1">IFERROR(VLOOKUP($E5170&amp;"-2",'PTE - Segment Emissions Calcs'!$I$8:$X$8919,18,FALSE),0)</f>
        <v>0</v>
      </c>
      <c r="K5170" s="37">
        <f t="shared" ca="1" si="238"/>
        <v>1.3050753120000001E-4</v>
      </c>
      <c r="L5170" s="37">
        <f ca="1">IFERROR(VLOOKUP($E5170&amp;"-1",'PTE - Segment Emissions Calcs'!$I$8:$Z$8919,20,FALSE),0)</f>
        <v>1.3050753120000001E-4</v>
      </c>
      <c r="M5170" s="37">
        <f ca="1">IFERROR(VLOOKUP($E5170&amp;"-2",'PTE - Segment Emissions Calcs'!$I$8:$Z$8919,20,FALSE),0)</f>
        <v>0</v>
      </c>
      <c r="N5170" s="37">
        <f t="shared" ca="1" si="239"/>
        <v>1.3050753120000001E-4</v>
      </c>
      <c r="O5170" s="38">
        <f t="array" aca="1" ref="O5170" ca="1">IF($H5170="TOTAL HAP",H5170,MAX(IF('PTE - Segment Emissions Calcs'!$B$8:$B$8919=$B5170,'PTE - Segment Emissions Calcs'!$V$8:$V$8919,)))</f>
        <v>2.9796240000000001E-5</v>
      </c>
      <c r="P5170" s="38">
        <f t="array" aca="1" ref="P5170" ca="1">IF($H5170="TOTAL HAP",K5170,MAX(IF('PTE - Segment Emissions Calcs'!$B$8:$B$8919=$B5170,'PTE - Segment Emissions Calcs'!$X$8:$X$8919,)))</f>
        <v>1.3050753120000001E-4</v>
      </c>
      <c r="Q5170" s="38">
        <f t="array" aca="1" ref="Q5170" ca="1">IF($H5170="TOTAL HAP",N5170,MAX(IF('PTE - Segment Emissions Calcs'!$B$8:$B$8919=$B5170,'PTE - Segment Emissions Calcs'!$Z$8:$Z$8919,)))</f>
        <v>1.3050753120000001E-4</v>
      </c>
      <c r="R5170" s="39"/>
    </row>
    <row r="5171" spans="1:18" x14ac:dyDescent="0.25">
      <c r="A5171" s="71"/>
      <c r="B5171" s="71"/>
      <c r="C5171" s="34" t="s">
        <v>95</v>
      </c>
      <c r="D5171" s="59"/>
      <c r="E5171" s="35"/>
      <c r="F5171" s="35">
        <f ca="1">IFERROR(VLOOKUP($E5171&amp;"-1",'PTE - Segment Emissions Calcs'!$I$8:$V$8919,16,FALSE),0)</f>
        <v>0</v>
      </c>
      <c r="G5171" s="35">
        <f ca="1">IFERROR(VLOOKUP($E5171&amp;"-2",'PTE - Segment Emissions Calcs'!$I$8:$V$8919,16,FALSE),0)</f>
        <v>0</v>
      </c>
      <c r="H5171" s="36">
        <f t="shared" ca="1" si="237"/>
        <v>0</v>
      </c>
      <c r="I5171" s="37">
        <f ca="1">IFERROR(VLOOKUP($E5171&amp;"-1",'PTE - Segment Emissions Calcs'!$I$8:$X$8919,18,FALSE),0)</f>
        <v>0</v>
      </c>
      <c r="J5171" s="37">
        <f ca="1">IFERROR(VLOOKUP($E5171&amp;"-2",'PTE - Segment Emissions Calcs'!$I$8:$X$8919,18,FALSE),0)</f>
        <v>0</v>
      </c>
      <c r="K5171" s="37">
        <f t="shared" ca="1" si="238"/>
        <v>0</v>
      </c>
      <c r="L5171" s="37">
        <f ca="1">IFERROR(VLOOKUP($E5171&amp;"-1",'PTE - Segment Emissions Calcs'!$I$8:$Z$8919,20,FALSE),0)</f>
        <v>0</v>
      </c>
      <c r="M5171" s="37">
        <f ca="1">IFERROR(VLOOKUP($E5171&amp;"-2",'PTE - Segment Emissions Calcs'!$I$8:$Z$8919,20,FALSE),0)</f>
        <v>0</v>
      </c>
      <c r="N5171" s="37">
        <f t="shared" ca="1" si="239"/>
        <v>0</v>
      </c>
      <c r="O5171" s="38">
        <f t="array" aca="1" ref="O5171" ca="1">IF($H5171="TOTAL HAP",H5171,MAX(IF('PTE - Segment Emissions Calcs'!$B$8:$B$8919=$B5171,'PTE - Segment Emissions Calcs'!$V$8:$V$8919,)))</f>
        <v>0</v>
      </c>
      <c r="P5171" s="38">
        <f t="array" aca="1" ref="P5171" ca="1">IF($H5171="TOTAL HAP",K5171,MAX(IF('PTE - Segment Emissions Calcs'!$B$8:$B$8919=$B5171,'PTE - Segment Emissions Calcs'!$X$8:$X$8919,)))</f>
        <v>0</v>
      </c>
      <c r="Q5171" s="38">
        <f t="array" aca="1" ref="Q5171" ca="1">IF($H5171="TOTAL HAP",N5171,MAX(IF('PTE - Segment Emissions Calcs'!$B$8:$B$8919=$B5171,'PTE - Segment Emissions Calcs'!$Z$8:$Z$8919,)))</f>
        <v>0</v>
      </c>
      <c r="R5171" s="39"/>
    </row>
    <row r="5172" spans="1:18" x14ac:dyDescent="0.25">
      <c r="A5172" s="71"/>
      <c r="B5172" s="71"/>
      <c r="C5172" s="34" t="s">
        <v>51</v>
      </c>
      <c r="D5172" s="59"/>
      <c r="E5172" s="35"/>
      <c r="F5172" s="35">
        <f ca="1">IFERROR(VLOOKUP($E5172&amp;"-1",'PTE - Segment Emissions Calcs'!$I$8:$V$8919,16,FALSE),0)</f>
        <v>0</v>
      </c>
      <c r="G5172" s="35">
        <f ca="1">IFERROR(VLOOKUP($E5172&amp;"-2",'PTE - Segment Emissions Calcs'!$I$8:$V$8919,16,FALSE),0)</f>
        <v>0</v>
      </c>
      <c r="H5172" s="36">
        <f t="shared" ca="1" si="237"/>
        <v>0</v>
      </c>
      <c r="I5172" s="37">
        <f ca="1">IFERROR(VLOOKUP($E5172&amp;"-1",'PTE - Segment Emissions Calcs'!$I$8:$X$8919,18,FALSE),0)</f>
        <v>0</v>
      </c>
      <c r="J5172" s="37">
        <f ca="1">IFERROR(VLOOKUP($E5172&amp;"-2",'PTE - Segment Emissions Calcs'!$I$8:$X$8919,18,FALSE),0)</f>
        <v>0</v>
      </c>
      <c r="K5172" s="37">
        <f t="shared" ca="1" si="238"/>
        <v>0</v>
      </c>
      <c r="L5172" s="37">
        <f ca="1">IFERROR(VLOOKUP($E5172&amp;"-1",'PTE - Segment Emissions Calcs'!$I$8:$Z$8919,20,FALSE),0)</f>
        <v>0</v>
      </c>
      <c r="M5172" s="37">
        <f ca="1">IFERROR(VLOOKUP($E5172&amp;"-2",'PTE - Segment Emissions Calcs'!$I$8:$Z$8919,20,FALSE),0)</f>
        <v>0</v>
      </c>
      <c r="N5172" s="37">
        <f t="shared" ca="1" si="239"/>
        <v>0</v>
      </c>
      <c r="O5172" s="38">
        <f t="array" aca="1" ref="O5172" ca="1">IF($H5172="TOTAL HAP",H5172,MAX(IF('PTE - Segment Emissions Calcs'!$B$8:$B$8919=$B5172,'PTE - Segment Emissions Calcs'!$V$8:$V$8919,)))</f>
        <v>0</v>
      </c>
      <c r="P5172" s="38">
        <f t="array" aca="1" ref="P5172" ca="1">IF($H5172="TOTAL HAP",K5172,MAX(IF('PTE - Segment Emissions Calcs'!$B$8:$B$8919=$B5172,'PTE - Segment Emissions Calcs'!$X$8:$X$8919,)))</f>
        <v>0</v>
      </c>
      <c r="Q5172" s="38">
        <f t="array" aca="1" ref="Q5172" ca="1">IF($H5172="TOTAL HAP",N5172,MAX(IF('PTE - Segment Emissions Calcs'!$B$8:$B$8919=$B5172,'PTE - Segment Emissions Calcs'!$Z$8:$Z$8919,)))</f>
        <v>0</v>
      </c>
      <c r="R5172" s="39"/>
    </row>
    <row r="5173" spans="1:18" x14ac:dyDescent="0.25">
      <c r="A5173" s="71"/>
      <c r="B5173" s="71"/>
      <c r="C5173" s="34" t="s">
        <v>67</v>
      </c>
      <c r="D5173" s="59"/>
      <c r="E5173" s="35"/>
      <c r="F5173" s="35">
        <f ca="1">IFERROR(VLOOKUP($E5173&amp;"-1",'PTE - Segment Emissions Calcs'!$I$8:$V$8919,16,FALSE),0)</f>
        <v>0</v>
      </c>
      <c r="G5173" s="35">
        <f ca="1">IFERROR(VLOOKUP($E5173&amp;"-2",'PTE - Segment Emissions Calcs'!$I$8:$V$8919,16,FALSE),0)</f>
        <v>0</v>
      </c>
      <c r="H5173" s="36">
        <f t="shared" ca="1" si="237"/>
        <v>0</v>
      </c>
      <c r="I5173" s="37">
        <f ca="1">IFERROR(VLOOKUP($E5173&amp;"-1",'PTE - Segment Emissions Calcs'!$I$8:$X$8919,18,FALSE),0)</f>
        <v>0</v>
      </c>
      <c r="J5173" s="37">
        <f ca="1">IFERROR(VLOOKUP($E5173&amp;"-2",'PTE - Segment Emissions Calcs'!$I$8:$X$8919,18,FALSE),0)</f>
        <v>0</v>
      </c>
      <c r="K5173" s="37">
        <f t="shared" ca="1" si="238"/>
        <v>0</v>
      </c>
      <c r="L5173" s="37">
        <f ca="1">IFERROR(VLOOKUP($E5173&amp;"-1",'PTE - Segment Emissions Calcs'!$I$8:$Z$8919,20,FALSE),0)</f>
        <v>0</v>
      </c>
      <c r="M5173" s="37">
        <f ca="1">IFERROR(VLOOKUP($E5173&amp;"-2",'PTE - Segment Emissions Calcs'!$I$8:$Z$8919,20,FALSE),0)</f>
        <v>0</v>
      </c>
      <c r="N5173" s="37">
        <f t="shared" ca="1" si="239"/>
        <v>0</v>
      </c>
      <c r="O5173" s="38">
        <f t="array" aca="1" ref="O5173" ca="1">IF($H5173="TOTAL HAP",H5173,MAX(IF('PTE - Segment Emissions Calcs'!$B$8:$B$8919=$B5173,'PTE - Segment Emissions Calcs'!$V$8:$V$8919,)))</f>
        <v>0</v>
      </c>
      <c r="P5173" s="38">
        <f t="array" aca="1" ref="P5173" ca="1">IF($H5173="TOTAL HAP",K5173,MAX(IF('PTE - Segment Emissions Calcs'!$B$8:$B$8919=$B5173,'PTE - Segment Emissions Calcs'!$X$8:$X$8919,)))</f>
        <v>0</v>
      </c>
      <c r="Q5173" s="38">
        <f t="array" aca="1" ref="Q5173" ca="1">IF($H5173="TOTAL HAP",N5173,MAX(IF('PTE - Segment Emissions Calcs'!$B$8:$B$8919=$B5173,'PTE - Segment Emissions Calcs'!$Z$8:$Z$8919,)))</f>
        <v>0</v>
      </c>
      <c r="R5173" s="39"/>
    </row>
    <row r="5174" spans="1:18" x14ac:dyDescent="0.25">
      <c r="A5174" s="71"/>
      <c r="B5174" s="71"/>
      <c r="C5174" s="34" t="s">
        <v>127</v>
      </c>
      <c r="D5174" s="59"/>
      <c r="E5174" s="35"/>
      <c r="F5174" s="35">
        <f ca="1">IFERROR(VLOOKUP($E5174&amp;"-1",'PTE - Segment Emissions Calcs'!$I$8:$V$8919,16,FALSE),0)</f>
        <v>0</v>
      </c>
      <c r="G5174" s="35">
        <f ca="1">IFERROR(VLOOKUP($E5174&amp;"-2",'PTE - Segment Emissions Calcs'!$I$8:$V$8919,16,FALSE),0)</f>
        <v>0</v>
      </c>
      <c r="H5174" s="36">
        <f t="shared" ca="1" si="237"/>
        <v>0</v>
      </c>
      <c r="I5174" s="37">
        <f ca="1">IFERROR(VLOOKUP($E5174&amp;"-1",'PTE - Segment Emissions Calcs'!$I$8:$X$8919,18,FALSE),0)</f>
        <v>0</v>
      </c>
      <c r="J5174" s="37">
        <f ca="1">IFERROR(VLOOKUP($E5174&amp;"-2",'PTE - Segment Emissions Calcs'!$I$8:$X$8919,18,FALSE),0)</f>
        <v>0</v>
      </c>
      <c r="K5174" s="37">
        <f t="shared" ca="1" si="238"/>
        <v>0</v>
      </c>
      <c r="L5174" s="37">
        <f ca="1">IFERROR(VLOOKUP($E5174&amp;"-1",'PTE - Segment Emissions Calcs'!$I$8:$Z$8919,20,FALSE),0)</f>
        <v>0</v>
      </c>
      <c r="M5174" s="37">
        <f ca="1">IFERROR(VLOOKUP($E5174&amp;"-2",'PTE - Segment Emissions Calcs'!$I$8:$Z$8919,20,FALSE),0)</f>
        <v>0</v>
      </c>
      <c r="N5174" s="37">
        <f t="shared" ca="1" si="239"/>
        <v>0</v>
      </c>
      <c r="O5174" s="38">
        <f t="array" aca="1" ref="O5174" ca="1">IF($H5174="TOTAL HAP",H5174,MAX(IF('PTE - Segment Emissions Calcs'!$B$8:$B$8919=$B5174,'PTE - Segment Emissions Calcs'!$V$8:$V$8919,)))</f>
        <v>0</v>
      </c>
      <c r="P5174" s="38">
        <f t="array" aca="1" ref="P5174" ca="1">IF($H5174="TOTAL HAP",K5174,MAX(IF('PTE - Segment Emissions Calcs'!$B$8:$B$8919=$B5174,'PTE - Segment Emissions Calcs'!$X$8:$X$8919,)))</f>
        <v>0</v>
      </c>
      <c r="Q5174" s="38">
        <f t="array" aca="1" ref="Q5174" ca="1">IF($H5174="TOTAL HAP",N5174,MAX(IF('PTE - Segment Emissions Calcs'!$B$8:$B$8919=$B5174,'PTE - Segment Emissions Calcs'!$Z$8:$Z$8919,)))</f>
        <v>0</v>
      </c>
      <c r="R5174" s="39"/>
    </row>
    <row r="5175" spans="1:18" x14ac:dyDescent="0.25">
      <c r="A5175" s="71"/>
      <c r="B5175" s="71"/>
      <c r="C5175" s="34" t="s">
        <v>52</v>
      </c>
      <c r="D5175" s="59"/>
      <c r="E5175" s="35"/>
      <c r="F5175" s="35">
        <f ca="1">IFERROR(VLOOKUP($E5175&amp;"-1",'PTE - Segment Emissions Calcs'!$I$8:$V$8919,16,FALSE),0)</f>
        <v>0</v>
      </c>
      <c r="G5175" s="35">
        <f ca="1">IFERROR(VLOOKUP($E5175&amp;"-2",'PTE - Segment Emissions Calcs'!$I$8:$V$8919,16,FALSE),0)</f>
        <v>0</v>
      </c>
      <c r="H5175" s="36">
        <f t="shared" ca="1" si="237"/>
        <v>0</v>
      </c>
      <c r="I5175" s="37">
        <f ca="1">IFERROR(VLOOKUP($E5175&amp;"-1",'PTE - Segment Emissions Calcs'!$I$8:$X$8919,18,FALSE),0)</f>
        <v>0</v>
      </c>
      <c r="J5175" s="37">
        <f ca="1">IFERROR(VLOOKUP($E5175&amp;"-2",'PTE - Segment Emissions Calcs'!$I$8:$X$8919,18,FALSE),0)</f>
        <v>0</v>
      </c>
      <c r="K5175" s="37">
        <f t="shared" ca="1" si="238"/>
        <v>0</v>
      </c>
      <c r="L5175" s="37">
        <f ca="1">IFERROR(VLOOKUP($E5175&amp;"-1",'PTE - Segment Emissions Calcs'!$I$8:$Z$8919,20,FALSE),0)</f>
        <v>0</v>
      </c>
      <c r="M5175" s="37">
        <f ca="1">IFERROR(VLOOKUP($E5175&amp;"-2",'PTE - Segment Emissions Calcs'!$I$8:$Z$8919,20,FALSE),0)</f>
        <v>0</v>
      </c>
      <c r="N5175" s="37">
        <f t="shared" ca="1" si="239"/>
        <v>0</v>
      </c>
      <c r="O5175" s="38">
        <f t="array" aca="1" ref="O5175" ca="1">IF($H5175="TOTAL HAP",H5175,MAX(IF('PTE - Segment Emissions Calcs'!$B$8:$B$8919=$B5175,'PTE - Segment Emissions Calcs'!$V$8:$V$8919,)))</f>
        <v>0</v>
      </c>
      <c r="P5175" s="38">
        <f t="array" aca="1" ref="P5175" ca="1">IF($H5175="TOTAL HAP",K5175,MAX(IF('PTE - Segment Emissions Calcs'!$B$8:$B$8919=$B5175,'PTE - Segment Emissions Calcs'!$X$8:$X$8919,)))</f>
        <v>0</v>
      </c>
      <c r="Q5175" s="38">
        <f t="array" aca="1" ref="Q5175" ca="1">IF($H5175="TOTAL HAP",N5175,MAX(IF('PTE - Segment Emissions Calcs'!$B$8:$B$8919=$B5175,'PTE - Segment Emissions Calcs'!$Z$8:$Z$8919,)))</f>
        <v>0</v>
      </c>
      <c r="R5175" s="39"/>
    </row>
    <row r="5176" spans="1:18" x14ac:dyDescent="0.25">
      <c r="A5176" s="71"/>
      <c r="B5176" s="71"/>
      <c r="C5176" s="34" t="s">
        <v>159</v>
      </c>
      <c r="D5176" s="59"/>
      <c r="E5176" s="35"/>
      <c r="F5176" s="35">
        <f ca="1">IFERROR(VLOOKUP($E5176&amp;"-1",'PTE - Segment Emissions Calcs'!$I$8:$V$8919,16,FALSE),0)</f>
        <v>2.278E-8</v>
      </c>
      <c r="G5176" s="35">
        <f ca="1">IFERROR(VLOOKUP($E5176&amp;"-2",'PTE - Segment Emissions Calcs'!$I$8:$V$8919,16,FALSE),0)</f>
        <v>0</v>
      </c>
      <c r="H5176" s="36">
        <f t="shared" ca="1" si="237"/>
        <v>2.278E-8</v>
      </c>
      <c r="I5176" s="37">
        <f ca="1">IFERROR(VLOOKUP($E5176&amp;"-1",'PTE - Segment Emissions Calcs'!$I$8:$X$8919,18,FALSE),0)</f>
        <v>9.9776400000000001E-8</v>
      </c>
      <c r="J5176" s="37">
        <f ca="1">IFERROR(VLOOKUP($E5176&amp;"-2",'PTE - Segment Emissions Calcs'!$I$8:$X$8919,18,FALSE),0)</f>
        <v>0</v>
      </c>
      <c r="K5176" s="37">
        <f t="shared" ca="1" si="238"/>
        <v>9.9776400000000001E-8</v>
      </c>
      <c r="L5176" s="37">
        <f ca="1">IFERROR(VLOOKUP($E5176&amp;"-1",'PTE - Segment Emissions Calcs'!$I$8:$Z$8919,20,FALSE),0)</f>
        <v>9.9776400000000001E-8</v>
      </c>
      <c r="M5176" s="37">
        <f ca="1">IFERROR(VLOOKUP($E5176&amp;"-2",'PTE - Segment Emissions Calcs'!$I$8:$Z$8919,20,FALSE),0)</f>
        <v>0</v>
      </c>
      <c r="N5176" s="37">
        <f t="shared" ca="1" si="239"/>
        <v>9.9776400000000001E-8</v>
      </c>
      <c r="O5176" s="38">
        <f t="array" aca="1" ref="O5176" ca="1">IF($H5176="TOTAL HAP",H5176,MAX(IF('PTE - Segment Emissions Calcs'!$B$8:$B$8919=$B5176,'PTE - Segment Emissions Calcs'!$V$8:$V$8919,)))</f>
        <v>2.278E-8</v>
      </c>
      <c r="P5176" s="38">
        <f t="array" aca="1" ref="P5176" ca="1">IF($H5176="TOTAL HAP",K5176,MAX(IF('PTE - Segment Emissions Calcs'!$B$8:$B$8919=$B5176,'PTE - Segment Emissions Calcs'!$X$8:$X$8919,)))</f>
        <v>9.9776400000000001E-8</v>
      </c>
      <c r="Q5176" s="38">
        <f t="array" aca="1" ref="Q5176" ca="1">IF($H5176="TOTAL HAP",N5176,MAX(IF('PTE - Segment Emissions Calcs'!$B$8:$B$8919=$B5176,'PTE - Segment Emissions Calcs'!$Z$8:$Z$8919,)))</f>
        <v>9.9776400000000001E-8</v>
      </c>
      <c r="R5176" s="39"/>
    </row>
    <row r="5177" spans="1:18" x14ac:dyDescent="0.25">
      <c r="A5177" s="71"/>
      <c r="B5177" s="71"/>
      <c r="C5177" s="34" t="s">
        <v>194</v>
      </c>
      <c r="D5177" s="59"/>
      <c r="E5177" s="35"/>
      <c r="F5177" s="35">
        <f ca="1">IFERROR(VLOOKUP($E5177&amp;"-1",'PTE - Segment Emissions Calcs'!$I$8:$V$8919,16,FALSE),0)</f>
        <v>0</v>
      </c>
      <c r="G5177" s="35">
        <f ca="1">IFERROR(VLOOKUP($E5177&amp;"-2",'PTE - Segment Emissions Calcs'!$I$8:$V$8919,16,FALSE),0)</f>
        <v>0</v>
      </c>
      <c r="H5177" s="36">
        <f t="shared" ca="1" si="237"/>
        <v>0</v>
      </c>
      <c r="I5177" s="37">
        <f ca="1">IFERROR(VLOOKUP($E5177&amp;"-1",'PTE - Segment Emissions Calcs'!$I$8:$X$8919,18,FALSE),0)</f>
        <v>0</v>
      </c>
      <c r="J5177" s="37">
        <f ca="1">IFERROR(VLOOKUP($E5177&amp;"-2",'PTE - Segment Emissions Calcs'!$I$8:$X$8919,18,FALSE),0)</f>
        <v>0</v>
      </c>
      <c r="K5177" s="37">
        <f t="shared" ca="1" si="238"/>
        <v>0</v>
      </c>
      <c r="L5177" s="37">
        <f ca="1">IFERROR(VLOOKUP($E5177&amp;"-1",'PTE - Segment Emissions Calcs'!$I$8:$Z$8919,20,FALSE),0)</f>
        <v>0</v>
      </c>
      <c r="M5177" s="37">
        <f ca="1">IFERROR(VLOOKUP($E5177&amp;"-2",'PTE - Segment Emissions Calcs'!$I$8:$Z$8919,20,FALSE),0)</f>
        <v>0</v>
      </c>
      <c r="N5177" s="37">
        <f t="shared" ca="1" si="239"/>
        <v>0</v>
      </c>
      <c r="O5177" s="38">
        <f t="array" aca="1" ref="O5177" ca="1">IF($H5177="TOTAL HAP",H5177,MAX(IF('PTE - Segment Emissions Calcs'!$B$8:$B$8919=$B5177,'PTE - Segment Emissions Calcs'!$V$8:$V$8919,)))</f>
        <v>0</v>
      </c>
      <c r="P5177" s="38">
        <f t="array" aca="1" ref="P5177" ca="1">IF($H5177="TOTAL HAP",K5177,MAX(IF('PTE - Segment Emissions Calcs'!$B$8:$B$8919=$B5177,'PTE - Segment Emissions Calcs'!$X$8:$X$8919,)))</f>
        <v>0</v>
      </c>
      <c r="Q5177" s="38">
        <f t="array" aca="1" ref="Q5177" ca="1">IF($H5177="TOTAL HAP",N5177,MAX(IF('PTE - Segment Emissions Calcs'!$B$8:$B$8919=$B5177,'PTE - Segment Emissions Calcs'!$Z$8:$Z$8919,)))</f>
        <v>0</v>
      </c>
      <c r="R5177" s="39"/>
    </row>
    <row r="5178" spans="1:18" x14ac:dyDescent="0.25">
      <c r="A5178" s="71"/>
      <c r="B5178" s="71"/>
      <c r="C5178" s="34" t="s">
        <v>53</v>
      </c>
      <c r="D5178" s="59"/>
      <c r="E5178" s="35"/>
      <c r="F5178" s="35">
        <f ca="1">IFERROR(VLOOKUP($E5178&amp;"-1",'PTE - Segment Emissions Calcs'!$I$8:$V$8919,16,FALSE),0)</f>
        <v>2.5631600400000001E-4</v>
      </c>
      <c r="G5178" s="35">
        <f ca="1">IFERROR(VLOOKUP($E5178&amp;"-2",'PTE - Segment Emissions Calcs'!$I$8:$V$8919,16,FALSE),0)</f>
        <v>0</v>
      </c>
      <c r="H5178" s="36">
        <f t="shared" ca="1" si="237"/>
        <v>2.5631600400000001E-4</v>
      </c>
      <c r="I5178" s="37">
        <f ca="1">IFERROR(VLOOKUP($E5178&amp;"-1",'PTE - Segment Emissions Calcs'!$I$8:$X$8919,18,FALSE),0)</f>
        <v>1.1226640975199999E-3</v>
      </c>
      <c r="J5178" s="37">
        <f ca="1">IFERROR(VLOOKUP($E5178&amp;"-2",'PTE - Segment Emissions Calcs'!$I$8:$X$8919,18,FALSE),0)</f>
        <v>0</v>
      </c>
      <c r="K5178" s="37">
        <f t="shared" ca="1" si="238"/>
        <v>1.1226640975199999E-3</v>
      </c>
      <c r="L5178" s="37">
        <f ca="1">IFERROR(VLOOKUP($E5178&amp;"-1",'PTE - Segment Emissions Calcs'!$I$8:$Z$8919,20,FALSE),0)</f>
        <v>1.1226640975199999E-3</v>
      </c>
      <c r="M5178" s="37">
        <f ca="1">IFERROR(VLOOKUP($E5178&amp;"-2",'PTE - Segment Emissions Calcs'!$I$8:$Z$8919,20,FALSE),0)</f>
        <v>0</v>
      </c>
      <c r="N5178" s="37">
        <f t="shared" ca="1" si="239"/>
        <v>1.1226640975199999E-3</v>
      </c>
      <c r="O5178" s="38">
        <f t="array" aca="1" ref="O5178" ca="1">IF($H5178="TOTAL HAP",H5178,MAX(IF('PTE - Segment Emissions Calcs'!$B$8:$B$8919=$B5178,'PTE - Segment Emissions Calcs'!$V$8:$V$8919,)))</f>
        <v>2.5631600400000001E-4</v>
      </c>
      <c r="P5178" s="38">
        <f t="array" aca="1" ref="P5178" ca="1">IF($H5178="TOTAL HAP",K5178,MAX(IF('PTE - Segment Emissions Calcs'!$B$8:$B$8919=$B5178,'PTE - Segment Emissions Calcs'!$X$8:$X$8919,)))</f>
        <v>1.1226640975199999E-3</v>
      </c>
      <c r="Q5178" s="38">
        <f t="array" aca="1" ref="Q5178" ca="1">IF($H5178="TOTAL HAP",N5178,MAX(IF('PTE - Segment Emissions Calcs'!$B$8:$B$8919=$B5178,'PTE - Segment Emissions Calcs'!$Z$8:$Z$8919,)))</f>
        <v>1.1226640975199999E-3</v>
      </c>
      <c r="R5178" s="39"/>
    </row>
    <row r="5179" spans="1:18" x14ac:dyDescent="0.25">
      <c r="A5179" s="71"/>
      <c r="B5179" s="71"/>
      <c r="C5179" s="34" t="s">
        <v>227</v>
      </c>
      <c r="D5179" s="59"/>
      <c r="E5179" s="35"/>
      <c r="F5179" s="35">
        <f ca="1">IFERROR(VLOOKUP($E5179&amp;"-1",'PTE - Segment Emissions Calcs'!$I$8:$V$8919,16,FALSE),0)</f>
        <v>0</v>
      </c>
      <c r="G5179" s="35">
        <f ca="1">IFERROR(VLOOKUP($E5179&amp;"-2",'PTE - Segment Emissions Calcs'!$I$8:$V$8919,16,FALSE),0)</f>
        <v>0</v>
      </c>
      <c r="H5179" s="36">
        <f t="shared" ca="1" si="237"/>
        <v>0</v>
      </c>
      <c r="I5179" s="37">
        <f ca="1">IFERROR(VLOOKUP($E5179&amp;"-1",'PTE - Segment Emissions Calcs'!$I$8:$X$8919,18,FALSE),0)</f>
        <v>0</v>
      </c>
      <c r="J5179" s="37">
        <f ca="1">IFERROR(VLOOKUP($E5179&amp;"-2",'PTE - Segment Emissions Calcs'!$I$8:$X$8919,18,FALSE),0)</f>
        <v>0</v>
      </c>
      <c r="K5179" s="37">
        <f t="shared" ca="1" si="238"/>
        <v>0</v>
      </c>
      <c r="L5179" s="37">
        <f ca="1">IFERROR(VLOOKUP($E5179&amp;"-1",'PTE - Segment Emissions Calcs'!$I$8:$Z$8919,20,FALSE),0)</f>
        <v>0</v>
      </c>
      <c r="M5179" s="37">
        <f ca="1">IFERROR(VLOOKUP($E5179&amp;"-2",'PTE - Segment Emissions Calcs'!$I$8:$Z$8919,20,FALSE),0)</f>
        <v>0</v>
      </c>
      <c r="N5179" s="37">
        <f t="shared" ca="1" si="239"/>
        <v>0</v>
      </c>
      <c r="O5179" s="38">
        <f t="array" aca="1" ref="O5179" ca="1">IF($H5179="TOTAL HAP",H5179,MAX(IF('PTE - Segment Emissions Calcs'!$B$8:$B$8919=$B5179,'PTE - Segment Emissions Calcs'!$V$8:$V$8919,)))</f>
        <v>0</v>
      </c>
      <c r="P5179" s="38">
        <f t="array" aca="1" ref="P5179" ca="1">IF($H5179="TOTAL HAP",K5179,MAX(IF('PTE - Segment Emissions Calcs'!$B$8:$B$8919=$B5179,'PTE - Segment Emissions Calcs'!$X$8:$X$8919,)))</f>
        <v>0</v>
      </c>
      <c r="Q5179" s="38">
        <f t="array" aca="1" ref="Q5179" ca="1">IF($H5179="TOTAL HAP",N5179,MAX(IF('PTE - Segment Emissions Calcs'!$B$8:$B$8919=$B5179,'PTE - Segment Emissions Calcs'!$Z$8:$Z$8919,)))</f>
        <v>0</v>
      </c>
      <c r="R5179" s="39"/>
    </row>
    <row r="5180" spans="1:18" ht="15.75" thickBot="1" x14ac:dyDescent="0.3">
      <c r="A5180" s="72"/>
      <c r="B5180" s="72"/>
      <c r="C5180" s="43" t="s">
        <v>70</v>
      </c>
      <c r="D5180" s="60"/>
      <c r="E5180" s="44"/>
      <c r="F5180" s="44">
        <f ca="1">IFERROR(VLOOKUP($E5180&amp;"-1",'PTE - Segment Emissions Calcs'!$I$8:$V$8919,16,FALSE),0)</f>
        <v>4.5560000000000009E-6</v>
      </c>
      <c r="G5180" s="44">
        <f ca="1">IFERROR(VLOOKUP($E5180&amp;"-2",'PTE - Segment Emissions Calcs'!$I$8:$V$8919,16,FALSE),0)</f>
        <v>0</v>
      </c>
      <c r="H5180" s="45">
        <f t="shared" ca="1" si="237"/>
        <v>4.5560000000000009E-6</v>
      </c>
      <c r="I5180" s="46">
        <f ca="1">IFERROR(VLOOKUP($E5180&amp;"-1",'PTE - Segment Emissions Calcs'!$I$8:$X$8919,18,FALSE),0)</f>
        <v>1.9955280000000007E-5</v>
      </c>
      <c r="J5180" s="46">
        <f ca="1">IFERROR(VLOOKUP($E5180&amp;"-2",'PTE - Segment Emissions Calcs'!$I$8:$X$8919,18,FALSE),0)</f>
        <v>0</v>
      </c>
      <c r="K5180" s="46">
        <f t="shared" ca="1" si="238"/>
        <v>1.9955280000000007E-5</v>
      </c>
      <c r="L5180" s="46">
        <f ca="1">IFERROR(VLOOKUP($E5180&amp;"-1",'PTE - Segment Emissions Calcs'!$I$8:$Z$8919,20,FALSE),0)</f>
        <v>1.9955280000000007E-5</v>
      </c>
      <c r="M5180" s="46">
        <f ca="1">IFERROR(VLOOKUP($E5180&amp;"-2",'PTE - Segment Emissions Calcs'!$I$8:$Z$8919,20,FALSE),0)</f>
        <v>0</v>
      </c>
      <c r="N5180" s="46">
        <f t="shared" ca="1" si="239"/>
        <v>1.9955280000000007E-5</v>
      </c>
      <c r="O5180" s="47">
        <f t="array" aca="1" ref="O5180" ca="1">IF($H5180="TOTAL HAP",H5180,MAX(IF('PTE - Segment Emissions Calcs'!$B$8:$B$8919=$B5180,'PTE - Segment Emissions Calcs'!$V$8:$V$8919,)))</f>
        <v>4.5560000000000009E-6</v>
      </c>
      <c r="P5180" s="47">
        <f t="array" aca="1" ref="P5180" ca="1">IF($H5180="TOTAL HAP",K5180,MAX(IF('PTE - Segment Emissions Calcs'!$B$8:$B$8919=$B5180,'PTE - Segment Emissions Calcs'!$X$8:$X$8919,)))</f>
        <v>1.9955280000000007E-5</v>
      </c>
      <c r="Q5180" s="47">
        <f t="array" aca="1" ref="Q5180" ca="1">IF($H5180="TOTAL HAP",N5180,MAX(IF('PTE - Segment Emissions Calcs'!$B$8:$B$8919=$B5180,'PTE - Segment Emissions Calcs'!$Z$8:$Z$8919,)))</f>
        <v>1.9955280000000007E-5</v>
      </c>
      <c r="R5180" s="48"/>
    </row>
    <row r="5181" spans="1:18" ht="15.75" thickTop="1" x14ac:dyDescent="0.25">
      <c r="A5181" s="25" t="str">
        <f ca="1">VLOOKUP(#REF!,'PTE - Segment Emissions Calcs'!$C$8:$J$8919,8,FALSE)</f>
        <v>FUGI 104</v>
      </c>
      <c r="B5181" s="25" t="str">
        <f ca="1">VLOOKUP(A5181,'PTE - Segment Emissions Calcs'!$J$8:$O$8919,4,FALSE)</f>
        <v>Trunk Line B</v>
      </c>
      <c r="C5181" s="26" t="s">
        <v>24</v>
      </c>
      <c r="D5181" s="58"/>
      <c r="E5181" s="27"/>
      <c r="F5181" s="27">
        <f ca="1">IFERROR(VLOOKUP($E5181&amp;"-1",'PTE - Segment Emissions Calcs'!$I$8:$V$8919,16,FALSE),0)</f>
        <v>1.8759999999999999E-2</v>
      </c>
      <c r="G5181" s="27">
        <f ca="1">IFERROR(VLOOKUP($E5181&amp;"-2",'PTE - Segment Emissions Calcs'!$I$8:$V$8919,16,FALSE),0)</f>
        <v>0</v>
      </c>
      <c r="H5181" s="28">
        <f t="shared" ca="1" si="237"/>
        <v>1.8759999999999999E-2</v>
      </c>
      <c r="I5181" s="29">
        <f ca="1">IFERROR(VLOOKUP($E5181&amp;"-1",'PTE - Segment Emissions Calcs'!$I$8:$X$8919,18,FALSE),0)</f>
        <v>8.2168799999999986E-2</v>
      </c>
      <c r="J5181" s="29">
        <f ca="1">IFERROR(VLOOKUP($E5181&amp;"-2",'PTE - Segment Emissions Calcs'!$I$8:$X$8919,18,FALSE),0)</f>
        <v>0</v>
      </c>
      <c r="K5181" s="29">
        <f t="shared" ca="1" si="238"/>
        <v>8.2168799999999986E-2</v>
      </c>
      <c r="L5181" s="29">
        <f ca="1">IFERROR(VLOOKUP($E5181&amp;"-1",'PTE - Segment Emissions Calcs'!$I$8:$Z$8919,20,FALSE),0)</f>
        <v>8.2168799999999986E-2</v>
      </c>
      <c r="M5181" s="29">
        <f ca="1">IFERROR(VLOOKUP($E5181&amp;"-2",'PTE - Segment Emissions Calcs'!$I$8:$Z$8919,20,FALSE),0)</f>
        <v>0</v>
      </c>
      <c r="N5181" s="29">
        <f t="shared" ca="1" si="239"/>
        <v>8.2168799999999986E-2</v>
      </c>
      <c r="O5181" s="30">
        <f t="array" aca="1" ref="O5181" ca="1">IF($H5181="TOTAL HAP",H5181,MAX(IF('PTE - Segment Emissions Calcs'!$B$8:$B$8919=$B5181,'PTE - Segment Emissions Calcs'!$V$8:$V$8919,)))</f>
        <v>1.8759999999999999E-2</v>
      </c>
      <c r="P5181" s="30">
        <f t="array" aca="1" ref="P5181" ca="1">IF($H5181="TOTAL HAP",K5181,MAX(IF('PTE - Segment Emissions Calcs'!$B$8:$B$8919=$B5181,'PTE - Segment Emissions Calcs'!$X$8:$X$8919,)))</f>
        <v>8.2168799999999986E-2</v>
      </c>
      <c r="Q5181" s="30">
        <f t="array" aca="1" ref="Q5181" ca="1">IF($H5181="TOTAL HAP",N5181,MAX(IF('PTE - Segment Emissions Calcs'!$B$8:$B$8919=$B5181,'PTE - Segment Emissions Calcs'!$Z$8:$Z$8919,)))</f>
        <v>8.2168799999999986E-2</v>
      </c>
      <c r="R5181" s="31"/>
    </row>
    <row r="5182" spans="1:18" x14ac:dyDescent="0.25">
      <c r="A5182" s="32"/>
      <c r="B5182" s="33"/>
      <c r="C5182" s="34" t="s">
        <v>29</v>
      </c>
      <c r="D5182" s="35"/>
      <c r="E5182" s="35"/>
      <c r="F5182" s="35">
        <f ca="1">IFERROR(VLOOKUP($E5182&amp;"-1",'PTE - Segment Emissions Calcs'!$I$8:$V$8919,16,FALSE),0)</f>
        <v>3.39371214E-4</v>
      </c>
      <c r="G5182" s="35">
        <f ca="1">IFERROR(VLOOKUP($E5182&amp;"-2",'PTE - Segment Emissions Calcs'!$I$8:$V$8919,16,FALSE),0)</f>
        <v>0</v>
      </c>
      <c r="H5182" s="36">
        <f t="shared" ca="1" si="237"/>
        <v>3.39371214E-4</v>
      </c>
      <c r="I5182" s="37">
        <f ca="1">IFERROR(VLOOKUP($E5182&amp;"-1",'PTE - Segment Emissions Calcs'!$I$8:$X$8919,18,FALSE),0)</f>
        <v>1.48644591732E-3</v>
      </c>
      <c r="J5182" s="37">
        <f ca="1">IFERROR(VLOOKUP($E5182&amp;"-2",'PTE - Segment Emissions Calcs'!$I$8:$X$8919,18,FALSE),0)</f>
        <v>0</v>
      </c>
      <c r="K5182" s="37">
        <f t="shared" ca="1" si="238"/>
        <v>1.48644591732E-3</v>
      </c>
      <c r="L5182" s="37">
        <f ca="1">IFERROR(VLOOKUP($E5182&amp;"-1",'PTE - Segment Emissions Calcs'!$I$8:$Z$8919,20,FALSE),0)</f>
        <v>1.48644591732E-3</v>
      </c>
      <c r="M5182" s="37">
        <f ca="1">IFERROR(VLOOKUP($E5182&amp;"-2",'PTE - Segment Emissions Calcs'!$I$8:$Z$8919,20,FALSE),0)</f>
        <v>0</v>
      </c>
      <c r="N5182" s="37">
        <f t="shared" ca="1" si="239"/>
        <v>1.48644591732E-3</v>
      </c>
      <c r="O5182" s="38">
        <f t="array" aca="1" ref="O5182" ca="1">IF($H5182="TOTAL HAP",H5182,MAX(IF('PTE - Segment Emissions Calcs'!$B$8:$B$8919=$B5182,'PTE - Segment Emissions Calcs'!$V$8:$V$8919,)))</f>
        <v>3.39371214E-4</v>
      </c>
      <c r="P5182" s="38">
        <f t="array" aca="1" ref="P5182" ca="1">IF($H5182="TOTAL HAP",K5182,MAX(IF('PTE - Segment Emissions Calcs'!$B$8:$B$8919=$B5182,'PTE - Segment Emissions Calcs'!$X$8:$X$8919,)))</f>
        <v>1.48644591732E-3</v>
      </c>
      <c r="Q5182" s="38">
        <f t="array" aca="1" ref="Q5182" ca="1">IF($H5182="TOTAL HAP",N5182,MAX(IF('PTE - Segment Emissions Calcs'!$B$8:$B$8919=$B5182,'PTE - Segment Emissions Calcs'!$Z$8:$Z$8919,)))</f>
        <v>1.48644591732E-3</v>
      </c>
      <c r="R5182" s="39"/>
    </row>
    <row r="5183" spans="1:18" x14ac:dyDescent="0.25">
      <c r="A5183" s="32"/>
      <c r="B5183" s="33"/>
      <c r="C5183" s="34" t="s">
        <v>219</v>
      </c>
      <c r="D5183" s="59"/>
      <c r="E5183" s="35"/>
      <c r="F5183" s="35">
        <f ca="1">IFERROR(VLOOKUP($E5183&amp;"-1",'PTE - Segment Emissions Calcs'!$I$8:$V$8919,16,FALSE),0)</f>
        <v>1.6884000000000001E-8</v>
      </c>
      <c r="G5183" s="35">
        <f ca="1">IFERROR(VLOOKUP($E5183&amp;"-2",'PTE - Segment Emissions Calcs'!$I$8:$V$8919,16,FALSE),0)</f>
        <v>0</v>
      </c>
      <c r="H5183" s="36">
        <f t="shared" ca="1" si="237"/>
        <v>1.6884000000000001E-8</v>
      </c>
      <c r="I5183" s="37">
        <f ca="1">IFERROR(VLOOKUP($E5183&amp;"-1",'PTE - Segment Emissions Calcs'!$I$8:$X$8919,18,FALSE),0)</f>
        <v>7.3951920000000014E-8</v>
      </c>
      <c r="J5183" s="37">
        <f ca="1">IFERROR(VLOOKUP($E5183&amp;"-2",'PTE - Segment Emissions Calcs'!$I$8:$X$8919,18,FALSE),0)</f>
        <v>0</v>
      </c>
      <c r="K5183" s="37">
        <f t="shared" ca="1" si="238"/>
        <v>7.3951920000000014E-8</v>
      </c>
      <c r="L5183" s="37">
        <f ca="1">IFERROR(VLOOKUP($E5183&amp;"-1",'PTE - Segment Emissions Calcs'!$I$8:$Z$8919,20,FALSE),0)</f>
        <v>7.3951920000000014E-8</v>
      </c>
      <c r="M5183" s="37">
        <f ca="1">IFERROR(VLOOKUP($E5183&amp;"-2",'PTE - Segment Emissions Calcs'!$I$8:$Z$8919,20,FALSE),0)</f>
        <v>0</v>
      </c>
      <c r="N5183" s="37">
        <f t="shared" ca="1" si="239"/>
        <v>7.3951920000000014E-8</v>
      </c>
      <c r="O5183" s="38">
        <f t="array" aca="1" ref="O5183" ca="1">IF($H5183="TOTAL HAP",H5183,MAX(IF('PTE - Segment Emissions Calcs'!$B$8:$B$8919=$B5183,'PTE - Segment Emissions Calcs'!$V$8:$V$8919,)))</f>
        <v>1.6884000000000001E-8</v>
      </c>
      <c r="P5183" s="38">
        <f t="array" aca="1" ref="P5183" ca="1">IF($H5183="TOTAL HAP",K5183,MAX(IF('PTE - Segment Emissions Calcs'!$B$8:$B$8919=$B5183,'PTE - Segment Emissions Calcs'!$X$8:$X$8919,)))</f>
        <v>7.3951920000000014E-8</v>
      </c>
      <c r="Q5183" s="38">
        <f t="array" aca="1" ref="Q5183" ca="1">IF($H5183="TOTAL HAP",N5183,MAX(IF('PTE - Segment Emissions Calcs'!$B$8:$B$8919=$B5183,'PTE - Segment Emissions Calcs'!$Z$8:$Z$8919,)))</f>
        <v>7.3951920000000014E-8</v>
      </c>
      <c r="R5183" s="39"/>
    </row>
    <row r="5184" spans="1:18" x14ac:dyDescent="0.25">
      <c r="A5184" s="71"/>
      <c r="B5184" s="71"/>
      <c r="C5184" s="34" t="s">
        <v>72</v>
      </c>
      <c r="D5184" s="59"/>
      <c r="E5184" s="35"/>
      <c r="F5184" s="35">
        <f ca="1">IFERROR(VLOOKUP($E5184&amp;"-1",'PTE - Segment Emissions Calcs'!$I$8:$V$8919,16,FALSE),0)</f>
        <v>0</v>
      </c>
      <c r="G5184" s="35">
        <f ca="1">IFERROR(VLOOKUP($E5184&amp;"-2",'PTE - Segment Emissions Calcs'!$I$8:$V$8919,16,FALSE),0)</f>
        <v>0</v>
      </c>
      <c r="H5184" s="36">
        <f t="shared" ca="1" si="237"/>
        <v>0</v>
      </c>
      <c r="I5184" s="37">
        <f ca="1">IFERROR(VLOOKUP($E5184&amp;"-1",'PTE - Segment Emissions Calcs'!$I$8:$X$8919,18,FALSE),0)</f>
        <v>0</v>
      </c>
      <c r="J5184" s="37">
        <f ca="1">IFERROR(VLOOKUP($E5184&amp;"-2",'PTE - Segment Emissions Calcs'!$I$8:$X$8919,18,FALSE),0)</f>
        <v>0</v>
      </c>
      <c r="K5184" s="37">
        <f t="shared" ca="1" si="238"/>
        <v>0</v>
      </c>
      <c r="L5184" s="37">
        <f ca="1">IFERROR(VLOOKUP($E5184&amp;"-1",'PTE - Segment Emissions Calcs'!$I$8:$Z$8919,20,FALSE),0)</f>
        <v>0</v>
      </c>
      <c r="M5184" s="37">
        <f ca="1">IFERROR(VLOOKUP($E5184&amp;"-2",'PTE - Segment Emissions Calcs'!$I$8:$Z$8919,20,FALSE),0)</f>
        <v>0</v>
      </c>
      <c r="N5184" s="37">
        <f t="shared" ca="1" si="239"/>
        <v>0</v>
      </c>
      <c r="O5184" s="38">
        <f t="array" aca="1" ref="O5184" ca="1">IF($H5184="TOTAL HAP",H5184,MAX(IF('PTE - Segment Emissions Calcs'!$B$8:$B$8919=$B5184,'PTE - Segment Emissions Calcs'!$V$8:$V$8919,)))</f>
        <v>0</v>
      </c>
      <c r="P5184" s="38">
        <f t="array" aca="1" ref="P5184" ca="1">IF($H5184="TOTAL HAP",K5184,MAX(IF('PTE - Segment Emissions Calcs'!$B$8:$B$8919=$B5184,'PTE - Segment Emissions Calcs'!$X$8:$X$8919,)))</f>
        <v>0</v>
      </c>
      <c r="Q5184" s="38">
        <f t="array" aca="1" ref="Q5184" ca="1">IF($H5184="TOTAL HAP",N5184,MAX(IF('PTE - Segment Emissions Calcs'!$B$8:$B$8919=$B5184,'PTE - Segment Emissions Calcs'!$Z$8:$Z$8919,)))</f>
        <v>0</v>
      </c>
      <c r="R5184" s="39"/>
    </row>
    <row r="5185" spans="1:18" x14ac:dyDescent="0.25">
      <c r="A5185" s="71"/>
      <c r="B5185" s="71"/>
      <c r="C5185" s="34" t="s">
        <v>97</v>
      </c>
      <c r="D5185" s="59"/>
      <c r="E5185" s="35"/>
      <c r="F5185" s="35">
        <f ca="1">IFERROR(VLOOKUP($E5185&amp;"-1",'PTE - Segment Emissions Calcs'!$I$8:$V$8919,16,FALSE),0)</f>
        <v>1.1256000000000002E-8</v>
      </c>
      <c r="G5185" s="35">
        <f ca="1">IFERROR(VLOOKUP($E5185&amp;"-2",'PTE - Segment Emissions Calcs'!$I$8:$V$8919,16,FALSE),0)</f>
        <v>0</v>
      </c>
      <c r="H5185" s="36">
        <f t="shared" ca="1" si="237"/>
        <v>1.1256000000000002E-8</v>
      </c>
      <c r="I5185" s="37">
        <f ca="1">IFERROR(VLOOKUP($E5185&amp;"-1",'PTE - Segment Emissions Calcs'!$I$8:$X$8919,18,FALSE),0)</f>
        <v>4.9301280000000009E-8</v>
      </c>
      <c r="J5185" s="37">
        <f ca="1">IFERROR(VLOOKUP($E5185&amp;"-2",'PTE - Segment Emissions Calcs'!$I$8:$X$8919,18,FALSE),0)</f>
        <v>0</v>
      </c>
      <c r="K5185" s="37">
        <f t="shared" ca="1" si="238"/>
        <v>4.9301280000000009E-8</v>
      </c>
      <c r="L5185" s="37">
        <f ca="1">IFERROR(VLOOKUP($E5185&amp;"-1",'PTE - Segment Emissions Calcs'!$I$8:$Z$8919,20,FALSE),0)</f>
        <v>4.9301280000000009E-8</v>
      </c>
      <c r="M5185" s="37">
        <f ca="1">IFERROR(VLOOKUP($E5185&amp;"-2",'PTE - Segment Emissions Calcs'!$I$8:$Z$8919,20,FALSE),0)</f>
        <v>0</v>
      </c>
      <c r="N5185" s="37">
        <f t="shared" ca="1" si="239"/>
        <v>4.9301280000000009E-8</v>
      </c>
      <c r="O5185" s="38">
        <f t="array" aca="1" ref="O5185" ca="1">IF($H5185="TOTAL HAP",H5185,MAX(IF('PTE - Segment Emissions Calcs'!$B$8:$B$8919=$B5185,'PTE - Segment Emissions Calcs'!$V$8:$V$8919,)))</f>
        <v>1.1256000000000002E-8</v>
      </c>
      <c r="P5185" s="38">
        <f t="array" aca="1" ref="P5185" ca="1">IF($H5185="TOTAL HAP",K5185,MAX(IF('PTE - Segment Emissions Calcs'!$B$8:$B$8919=$B5185,'PTE - Segment Emissions Calcs'!$X$8:$X$8919,)))</f>
        <v>4.9301280000000009E-8</v>
      </c>
      <c r="Q5185" s="38">
        <f t="array" aca="1" ref="Q5185" ca="1">IF($H5185="TOTAL HAP",N5185,MAX(IF('PTE - Segment Emissions Calcs'!$B$8:$B$8919=$B5185,'PTE - Segment Emissions Calcs'!$Z$8:$Z$8919,)))</f>
        <v>4.9301280000000009E-8</v>
      </c>
      <c r="R5185" s="39"/>
    </row>
    <row r="5186" spans="1:18" x14ac:dyDescent="0.25">
      <c r="A5186" s="71"/>
      <c r="B5186" s="71"/>
      <c r="C5186" s="34" t="s">
        <v>208</v>
      </c>
      <c r="D5186" s="59"/>
      <c r="E5186" s="35"/>
      <c r="F5186" s="35">
        <f ca="1">IFERROR(VLOOKUP($E5186&amp;"-1",'PTE - Segment Emissions Calcs'!$I$8:$V$8919,16,FALSE),0)</f>
        <v>0</v>
      </c>
      <c r="G5186" s="35">
        <f ca="1">IFERROR(VLOOKUP($E5186&amp;"-2",'PTE - Segment Emissions Calcs'!$I$8:$V$8919,16,FALSE),0)</f>
        <v>0</v>
      </c>
      <c r="H5186" s="36">
        <f t="shared" ca="1" si="237"/>
        <v>0</v>
      </c>
      <c r="I5186" s="37">
        <f ca="1">IFERROR(VLOOKUP($E5186&amp;"-1",'PTE - Segment Emissions Calcs'!$I$8:$X$8919,18,FALSE),0)</f>
        <v>0</v>
      </c>
      <c r="J5186" s="37">
        <f ca="1">IFERROR(VLOOKUP($E5186&amp;"-2",'PTE - Segment Emissions Calcs'!$I$8:$X$8919,18,FALSE),0)</f>
        <v>0</v>
      </c>
      <c r="K5186" s="37">
        <f t="shared" ca="1" si="238"/>
        <v>0</v>
      </c>
      <c r="L5186" s="37">
        <f ca="1">IFERROR(VLOOKUP($E5186&amp;"-1",'PTE - Segment Emissions Calcs'!$I$8:$Z$8919,20,FALSE),0)</f>
        <v>0</v>
      </c>
      <c r="M5186" s="37">
        <f ca="1">IFERROR(VLOOKUP($E5186&amp;"-2",'PTE - Segment Emissions Calcs'!$I$8:$Z$8919,20,FALSE),0)</f>
        <v>0</v>
      </c>
      <c r="N5186" s="37">
        <f t="shared" ca="1" si="239"/>
        <v>0</v>
      </c>
      <c r="O5186" s="38">
        <f t="array" aca="1" ref="O5186" ca="1">IF($H5186="TOTAL HAP",H5186,MAX(IF('PTE - Segment Emissions Calcs'!$B$8:$B$8919=$B5186,'PTE - Segment Emissions Calcs'!$V$8:$V$8919,)))</f>
        <v>0</v>
      </c>
      <c r="P5186" s="38">
        <f t="array" aca="1" ref="P5186" ca="1">IF($H5186="TOTAL HAP",K5186,MAX(IF('PTE - Segment Emissions Calcs'!$B$8:$B$8919=$B5186,'PTE - Segment Emissions Calcs'!$X$8:$X$8919,)))</f>
        <v>0</v>
      </c>
      <c r="Q5186" s="38">
        <f t="array" aca="1" ref="Q5186" ca="1">IF($H5186="TOTAL HAP",N5186,MAX(IF('PTE - Segment Emissions Calcs'!$B$8:$B$8919=$B5186,'PTE - Segment Emissions Calcs'!$Z$8:$Z$8919,)))</f>
        <v>0</v>
      </c>
      <c r="R5186" s="39"/>
    </row>
    <row r="5187" spans="1:18" x14ac:dyDescent="0.25">
      <c r="A5187" s="71"/>
      <c r="B5187" s="71"/>
      <c r="C5187" s="34" t="s">
        <v>131</v>
      </c>
      <c r="D5187" s="59"/>
      <c r="E5187" s="35"/>
      <c r="F5187" s="35">
        <f ca="1">IFERROR(VLOOKUP($E5187&amp;"-1",'PTE - Segment Emissions Calcs'!$I$8:$V$8919,16,FALSE),0)</f>
        <v>0</v>
      </c>
      <c r="G5187" s="35">
        <f ca="1">IFERROR(VLOOKUP($E5187&amp;"-2",'PTE - Segment Emissions Calcs'!$I$8:$V$8919,16,FALSE),0)</f>
        <v>0</v>
      </c>
      <c r="H5187" s="36">
        <f t="shared" ca="1" si="237"/>
        <v>0</v>
      </c>
      <c r="I5187" s="37">
        <f ca="1">IFERROR(VLOOKUP($E5187&amp;"-1",'PTE - Segment Emissions Calcs'!$I$8:$X$8919,18,FALSE),0)</f>
        <v>0</v>
      </c>
      <c r="J5187" s="37">
        <f ca="1">IFERROR(VLOOKUP($E5187&amp;"-2",'PTE - Segment Emissions Calcs'!$I$8:$X$8919,18,FALSE),0)</f>
        <v>0</v>
      </c>
      <c r="K5187" s="37">
        <f t="shared" ca="1" si="238"/>
        <v>0</v>
      </c>
      <c r="L5187" s="37">
        <f ca="1">IFERROR(VLOOKUP($E5187&amp;"-1",'PTE - Segment Emissions Calcs'!$I$8:$Z$8919,20,FALSE),0)</f>
        <v>0</v>
      </c>
      <c r="M5187" s="37">
        <f ca="1">IFERROR(VLOOKUP($E5187&amp;"-2",'PTE - Segment Emissions Calcs'!$I$8:$Z$8919,20,FALSE),0)</f>
        <v>0</v>
      </c>
      <c r="N5187" s="37">
        <f t="shared" ca="1" si="239"/>
        <v>0</v>
      </c>
      <c r="O5187" s="38">
        <f t="array" aca="1" ref="O5187" ca="1">IF($H5187="TOTAL HAP",H5187,MAX(IF('PTE - Segment Emissions Calcs'!$B$8:$B$8919=$B5187,'PTE - Segment Emissions Calcs'!$V$8:$V$8919,)))</f>
        <v>0</v>
      </c>
      <c r="P5187" s="38">
        <f t="array" aca="1" ref="P5187" ca="1">IF($H5187="TOTAL HAP",K5187,MAX(IF('PTE - Segment Emissions Calcs'!$B$8:$B$8919=$B5187,'PTE - Segment Emissions Calcs'!$X$8:$X$8919,)))</f>
        <v>0</v>
      </c>
      <c r="Q5187" s="38">
        <f t="array" aca="1" ref="Q5187" ca="1">IF($H5187="TOTAL HAP",N5187,MAX(IF('PTE - Segment Emissions Calcs'!$B$8:$B$8919=$B5187,'PTE - Segment Emissions Calcs'!$Z$8:$Z$8919,)))</f>
        <v>0</v>
      </c>
      <c r="R5187" s="39"/>
    </row>
    <row r="5188" spans="1:18" x14ac:dyDescent="0.25">
      <c r="A5188" s="71"/>
      <c r="B5188" s="71"/>
      <c r="C5188" s="34" t="s">
        <v>30</v>
      </c>
      <c r="D5188" s="59"/>
      <c r="E5188" s="35"/>
      <c r="F5188" s="35">
        <f ca="1">IFERROR(VLOOKUP($E5188&amp;"-1",'PTE - Segment Emissions Calcs'!$I$8:$V$8919,16,FALSE),0)</f>
        <v>0</v>
      </c>
      <c r="G5188" s="35">
        <f ca="1">IFERROR(VLOOKUP($E5188&amp;"-2",'PTE - Segment Emissions Calcs'!$I$8:$V$8919,16,FALSE),0)</f>
        <v>0</v>
      </c>
      <c r="H5188" s="36">
        <f t="shared" ca="1" si="237"/>
        <v>0</v>
      </c>
      <c r="I5188" s="37">
        <f ca="1">IFERROR(VLOOKUP($E5188&amp;"-1",'PTE - Segment Emissions Calcs'!$I$8:$X$8919,18,FALSE),0)</f>
        <v>0</v>
      </c>
      <c r="J5188" s="37">
        <f ca="1">IFERROR(VLOOKUP($E5188&amp;"-2",'PTE - Segment Emissions Calcs'!$I$8:$X$8919,18,FALSE),0)</f>
        <v>0</v>
      </c>
      <c r="K5188" s="37">
        <f t="shared" ca="1" si="238"/>
        <v>0</v>
      </c>
      <c r="L5188" s="37">
        <f ca="1">IFERROR(VLOOKUP($E5188&amp;"-1",'PTE - Segment Emissions Calcs'!$I$8:$Z$8919,20,FALSE),0)</f>
        <v>0</v>
      </c>
      <c r="M5188" s="37">
        <f ca="1">IFERROR(VLOOKUP($E5188&amp;"-2",'PTE - Segment Emissions Calcs'!$I$8:$Z$8919,20,FALSE),0)</f>
        <v>0</v>
      </c>
      <c r="N5188" s="37">
        <f t="shared" ca="1" si="239"/>
        <v>0</v>
      </c>
      <c r="O5188" s="38">
        <f t="array" aca="1" ref="O5188" ca="1">IF($H5188="TOTAL HAP",H5188,MAX(IF('PTE - Segment Emissions Calcs'!$B$8:$B$8919=$B5188,'PTE - Segment Emissions Calcs'!$V$8:$V$8919,)))</f>
        <v>0</v>
      </c>
      <c r="P5188" s="38">
        <f t="array" aca="1" ref="P5188" ca="1">IF($H5188="TOTAL HAP",K5188,MAX(IF('PTE - Segment Emissions Calcs'!$B$8:$B$8919=$B5188,'PTE - Segment Emissions Calcs'!$X$8:$X$8919,)))</f>
        <v>0</v>
      </c>
      <c r="Q5188" s="38">
        <f t="array" aca="1" ref="Q5188" ca="1">IF($H5188="TOTAL HAP",N5188,MAX(IF('PTE - Segment Emissions Calcs'!$B$8:$B$8919=$B5188,'PTE - Segment Emissions Calcs'!$Z$8:$Z$8919,)))</f>
        <v>0</v>
      </c>
      <c r="R5188" s="39"/>
    </row>
    <row r="5189" spans="1:18" x14ac:dyDescent="0.25">
      <c r="A5189" s="71"/>
      <c r="B5189" s="71"/>
      <c r="C5189" s="34" t="s">
        <v>31</v>
      </c>
      <c r="D5189" s="59"/>
      <c r="E5189" s="35"/>
      <c r="F5189" s="35">
        <f ca="1">IFERROR(VLOOKUP($E5189&amp;"-1",'PTE - Segment Emissions Calcs'!$I$8:$V$8919,16,FALSE),0)</f>
        <v>0</v>
      </c>
      <c r="G5189" s="35">
        <f ca="1">IFERROR(VLOOKUP($E5189&amp;"-2",'PTE - Segment Emissions Calcs'!$I$8:$V$8919,16,FALSE),0)</f>
        <v>0</v>
      </c>
      <c r="H5189" s="36">
        <f t="shared" ca="1" si="237"/>
        <v>0</v>
      </c>
      <c r="I5189" s="37">
        <f ca="1">IFERROR(VLOOKUP($E5189&amp;"-1",'PTE - Segment Emissions Calcs'!$I$8:$X$8919,18,FALSE),0)</f>
        <v>0</v>
      </c>
      <c r="J5189" s="37">
        <f ca="1">IFERROR(VLOOKUP($E5189&amp;"-2",'PTE - Segment Emissions Calcs'!$I$8:$X$8919,18,FALSE),0)</f>
        <v>0</v>
      </c>
      <c r="K5189" s="37">
        <f t="shared" ca="1" si="238"/>
        <v>0</v>
      </c>
      <c r="L5189" s="37">
        <f ca="1">IFERROR(VLOOKUP($E5189&amp;"-1",'PTE - Segment Emissions Calcs'!$I$8:$Z$8919,20,FALSE),0)</f>
        <v>0</v>
      </c>
      <c r="M5189" s="37">
        <f ca="1">IFERROR(VLOOKUP($E5189&amp;"-2",'PTE - Segment Emissions Calcs'!$I$8:$Z$8919,20,FALSE),0)</f>
        <v>0</v>
      </c>
      <c r="N5189" s="37">
        <f t="shared" ca="1" si="239"/>
        <v>0</v>
      </c>
      <c r="O5189" s="38">
        <f t="array" aca="1" ref="O5189" ca="1">IF($H5189="TOTAL HAP",H5189,MAX(IF('PTE - Segment Emissions Calcs'!$B$8:$B$8919=$B5189,'PTE - Segment Emissions Calcs'!$V$8:$V$8919,)))</f>
        <v>0</v>
      </c>
      <c r="P5189" s="38">
        <f t="array" aca="1" ref="P5189" ca="1">IF($H5189="TOTAL HAP",K5189,MAX(IF('PTE - Segment Emissions Calcs'!$B$8:$B$8919=$B5189,'PTE - Segment Emissions Calcs'!$X$8:$X$8919,)))</f>
        <v>0</v>
      </c>
      <c r="Q5189" s="38">
        <f t="array" aca="1" ref="Q5189" ca="1">IF($H5189="TOTAL HAP",N5189,MAX(IF('PTE - Segment Emissions Calcs'!$B$8:$B$8919=$B5189,'PTE - Segment Emissions Calcs'!$Z$8:$Z$8919,)))</f>
        <v>0</v>
      </c>
      <c r="R5189" s="39"/>
    </row>
    <row r="5190" spans="1:18" x14ac:dyDescent="0.25">
      <c r="A5190" s="71"/>
      <c r="B5190" s="71"/>
      <c r="C5190" s="34" t="s">
        <v>220</v>
      </c>
      <c r="D5190" s="59"/>
      <c r="E5190" s="35"/>
      <c r="F5190" s="35">
        <f ca="1">IFERROR(VLOOKUP($E5190&amp;"-1",'PTE - Segment Emissions Calcs'!$I$8:$V$8919,16,FALSE),0)</f>
        <v>0</v>
      </c>
      <c r="G5190" s="35">
        <f ca="1">IFERROR(VLOOKUP($E5190&amp;"-2",'PTE - Segment Emissions Calcs'!$I$8:$V$8919,16,FALSE),0)</f>
        <v>0</v>
      </c>
      <c r="H5190" s="36">
        <f t="shared" ca="1" si="237"/>
        <v>0</v>
      </c>
      <c r="I5190" s="37">
        <f ca="1">IFERROR(VLOOKUP($E5190&amp;"-1",'PTE - Segment Emissions Calcs'!$I$8:$X$8919,18,FALSE),0)</f>
        <v>0</v>
      </c>
      <c r="J5190" s="37">
        <f ca="1">IFERROR(VLOOKUP($E5190&amp;"-2",'PTE - Segment Emissions Calcs'!$I$8:$X$8919,18,FALSE),0)</f>
        <v>0</v>
      </c>
      <c r="K5190" s="37">
        <f t="shared" ca="1" si="238"/>
        <v>0</v>
      </c>
      <c r="L5190" s="37">
        <f ca="1">IFERROR(VLOOKUP($E5190&amp;"-1",'PTE - Segment Emissions Calcs'!$I$8:$Z$8919,20,FALSE),0)</f>
        <v>0</v>
      </c>
      <c r="M5190" s="37">
        <f ca="1">IFERROR(VLOOKUP($E5190&amp;"-2",'PTE - Segment Emissions Calcs'!$I$8:$Z$8919,20,FALSE),0)</f>
        <v>0</v>
      </c>
      <c r="N5190" s="37">
        <f t="shared" ca="1" si="239"/>
        <v>0</v>
      </c>
      <c r="O5190" s="38">
        <f t="array" aca="1" ref="O5190" ca="1">IF($H5190="TOTAL HAP",H5190,MAX(IF('PTE - Segment Emissions Calcs'!$B$8:$B$8919=$B5190,'PTE - Segment Emissions Calcs'!$V$8:$V$8919,)))</f>
        <v>0</v>
      </c>
      <c r="P5190" s="38">
        <f t="array" aca="1" ref="P5190" ca="1">IF($H5190="TOTAL HAP",K5190,MAX(IF('PTE - Segment Emissions Calcs'!$B$8:$B$8919=$B5190,'PTE - Segment Emissions Calcs'!$X$8:$X$8919,)))</f>
        <v>0</v>
      </c>
      <c r="Q5190" s="38">
        <f t="array" aca="1" ref="Q5190" ca="1">IF($H5190="TOTAL HAP",N5190,MAX(IF('PTE - Segment Emissions Calcs'!$B$8:$B$8919=$B5190,'PTE - Segment Emissions Calcs'!$Z$8:$Z$8919,)))</f>
        <v>0</v>
      </c>
      <c r="R5190" s="39"/>
    </row>
    <row r="5191" spans="1:18" x14ac:dyDescent="0.25">
      <c r="A5191" s="71"/>
      <c r="B5191" s="71"/>
      <c r="C5191" s="34" t="s">
        <v>33</v>
      </c>
      <c r="D5191" s="59"/>
      <c r="E5191" s="35"/>
      <c r="F5191" s="35">
        <f ca="1">IFERROR(VLOOKUP($E5191&amp;"-1",'PTE - Segment Emissions Calcs'!$I$8:$V$8919,16,FALSE),0)</f>
        <v>0</v>
      </c>
      <c r="G5191" s="35">
        <f ca="1">IFERROR(VLOOKUP($E5191&amp;"-2",'PTE - Segment Emissions Calcs'!$I$8:$V$8919,16,FALSE),0)</f>
        <v>0</v>
      </c>
      <c r="H5191" s="36">
        <f t="shared" ca="1" si="237"/>
        <v>0</v>
      </c>
      <c r="I5191" s="37">
        <f ca="1">IFERROR(VLOOKUP($E5191&amp;"-1",'PTE - Segment Emissions Calcs'!$I$8:$X$8919,18,FALSE),0)</f>
        <v>0</v>
      </c>
      <c r="J5191" s="37">
        <f ca="1">IFERROR(VLOOKUP($E5191&amp;"-2",'PTE - Segment Emissions Calcs'!$I$8:$X$8919,18,FALSE),0)</f>
        <v>0</v>
      </c>
      <c r="K5191" s="37">
        <f t="shared" ca="1" si="238"/>
        <v>0</v>
      </c>
      <c r="L5191" s="37">
        <f ca="1">IFERROR(VLOOKUP($E5191&amp;"-1",'PTE - Segment Emissions Calcs'!$I$8:$Z$8919,20,FALSE),0)</f>
        <v>0</v>
      </c>
      <c r="M5191" s="37">
        <f ca="1">IFERROR(VLOOKUP($E5191&amp;"-2",'PTE - Segment Emissions Calcs'!$I$8:$Z$8919,20,FALSE),0)</f>
        <v>0</v>
      </c>
      <c r="N5191" s="37">
        <f t="shared" ca="1" si="239"/>
        <v>0</v>
      </c>
      <c r="O5191" s="38">
        <f t="array" aca="1" ref="O5191" ca="1">IF($H5191="TOTAL HAP",H5191,MAX(IF('PTE - Segment Emissions Calcs'!$B$8:$B$8919=$B5191,'PTE - Segment Emissions Calcs'!$V$8:$V$8919,)))</f>
        <v>0</v>
      </c>
      <c r="P5191" s="38">
        <f t="array" aca="1" ref="P5191" ca="1">IF($H5191="TOTAL HAP",K5191,MAX(IF('PTE - Segment Emissions Calcs'!$B$8:$B$8919=$B5191,'PTE - Segment Emissions Calcs'!$X$8:$X$8919,)))</f>
        <v>0</v>
      </c>
      <c r="Q5191" s="38">
        <f t="array" aca="1" ref="Q5191" ca="1">IF($H5191="TOTAL HAP",N5191,MAX(IF('PTE - Segment Emissions Calcs'!$B$8:$B$8919=$B5191,'PTE - Segment Emissions Calcs'!$Z$8:$Z$8919,)))</f>
        <v>0</v>
      </c>
      <c r="R5191" s="39"/>
    </row>
    <row r="5192" spans="1:18" x14ac:dyDescent="0.25">
      <c r="A5192" s="71"/>
      <c r="B5192" s="71"/>
      <c r="C5192" s="34" t="s">
        <v>34</v>
      </c>
      <c r="D5192" s="59"/>
      <c r="E5192" s="35"/>
      <c r="F5192" s="35">
        <f ca="1">IFERROR(VLOOKUP($E5192&amp;"-1",'PTE - Segment Emissions Calcs'!$I$8:$V$8919,16,FALSE),0)</f>
        <v>0</v>
      </c>
      <c r="G5192" s="35">
        <f ca="1">IFERROR(VLOOKUP($E5192&amp;"-2",'PTE - Segment Emissions Calcs'!$I$8:$V$8919,16,FALSE),0)</f>
        <v>0</v>
      </c>
      <c r="H5192" s="36">
        <f t="shared" ca="1" si="237"/>
        <v>0</v>
      </c>
      <c r="I5192" s="37">
        <f ca="1">IFERROR(VLOOKUP($E5192&amp;"-1",'PTE - Segment Emissions Calcs'!$I$8:$X$8919,18,FALSE),0)</f>
        <v>0</v>
      </c>
      <c r="J5192" s="37">
        <f ca="1">IFERROR(VLOOKUP($E5192&amp;"-2",'PTE - Segment Emissions Calcs'!$I$8:$X$8919,18,FALSE),0)</f>
        <v>0</v>
      </c>
      <c r="K5192" s="37">
        <f t="shared" ca="1" si="238"/>
        <v>0</v>
      </c>
      <c r="L5192" s="37">
        <f ca="1">IFERROR(VLOOKUP($E5192&amp;"-1",'PTE - Segment Emissions Calcs'!$I$8:$Z$8919,20,FALSE),0)</f>
        <v>0</v>
      </c>
      <c r="M5192" s="37">
        <f ca="1">IFERROR(VLOOKUP($E5192&amp;"-2",'PTE - Segment Emissions Calcs'!$I$8:$Z$8919,20,FALSE),0)</f>
        <v>0</v>
      </c>
      <c r="N5192" s="37">
        <f t="shared" ca="1" si="239"/>
        <v>0</v>
      </c>
      <c r="O5192" s="38">
        <f t="array" aca="1" ref="O5192" ca="1">IF($H5192="TOTAL HAP",H5192,MAX(IF('PTE - Segment Emissions Calcs'!$B$8:$B$8919=$B5192,'PTE - Segment Emissions Calcs'!$V$8:$V$8919,)))</f>
        <v>0</v>
      </c>
      <c r="P5192" s="38">
        <f t="array" aca="1" ref="P5192" ca="1">IF($H5192="TOTAL HAP",K5192,MAX(IF('PTE - Segment Emissions Calcs'!$B$8:$B$8919=$B5192,'PTE - Segment Emissions Calcs'!$X$8:$X$8919,)))</f>
        <v>0</v>
      </c>
      <c r="Q5192" s="38">
        <f t="array" aca="1" ref="Q5192" ca="1">IF($H5192="TOTAL HAP",N5192,MAX(IF('PTE - Segment Emissions Calcs'!$B$8:$B$8919=$B5192,'PTE - Segment Emissions Calcs'!$Z$8:$Z$8919,)))</f>
        <v>0</v>
      </c>
      <c r="R5192" s="39"/>
    </row>
    <row r="5193" spans="1:18" x14ac:dyDescent="0.25">
      <c r="A5193" s="71"/>
      <c r="B5193" s="71"/>
      <c r="C5193" s="34" t="s">
        <v>35</v>
      </c>
      <c r="D5193" s="59"/>
      <c r="E5193" s="35"/>
      <c r="F5193" s="35">
        <f ca="1">IFERROR(VLOOKUP($E5193&amp;"-1",'PTE - Segment Emissions Calcs'!$I$8:$V$8919,16,FALSE),0)</f>
        <v>2.8140000000000005E-6</v>
      </c>
      <c r="G5193" s="35">
        <f ca="1">IFERROR(VLOOKUP($E5193&amp;"-2",'PTE - Segment Emissions Calcs'!$I$8:$V$8919,16,FALSE),0)</f>
        <v>0</v>
      </c>
      <c r="H5193" s="36">
        <f t="shared" ca="1" si="237"/>
        <v>2.8140000000000005E-6</v>
      </c>
      <c r="I5193" s="37">
        <f ca="1">IFERROR(VLOOKUP($E5193&amp;"-1",'PTE - Segment Emissions Calcs'!$I$8:$X$8919,18,FALSE),0)</f>
        <v>1.2325320000000002E-5</v>
      </c>
      <c r="J5193" s="37">
        <f ca="1">IFERROR(VLOOKUP($E5193&amp;"-2",'PTE - Segment Emissions Calcs'!$I$8:$X$8919,18,FALSE),0)</f>
        <v>0</v>
      </c>
      <c r="K5193" s="37">
        <f t="shared" ca="1" si="238"/>
        <v>1.2325320000000002E-5</v>
      </c>
      <c r="L5193" s="37">
        <f ca="1">IFERROR(VLOOKUP($E5193&amp;"-1",'PTE - Segment Emissions Calcs'!$I$8:$Z$8919,20,FALSE),0)</f>
        <v>1.2325320000000002E-5</v>
      </c>
      <c r="M5193" s="37">
        <f ca="1">IFERROR(VLOOKUP($E5193&amp;"-2",'PTE - Segment Emissions Calcs'!$I$8:$Z$8919,20,FALSE),0)</f>
        <v>0</v>
      </c>
      <c r="N5193" s="37">
        <f t="shared" ca="1" si="239"/>
        <v>1.2325320000000002E-5</v>
      </c>
      <c r="O5193" s="38">
        <f t="array" aca="1" ref="O5193" ca="1">IF($H5193="TOTAL HAP",H5193,MAX(IF('PTE - Segment Emissions Calcs'!$B$8:$B$8919=$B5193,'PTE - Segment Emissions Calcs'!$V$8:$V$8919,)))</f>
        <v>2.8140000000000005E-6</v>
      </c>
      <c r="P5193" s="38">
        <f t="array" aca="1" ref="P5193" ca="1">IF($H5193="TOTAL HAP",K5193,MAX(IF('PTE - Segment Emissions Calcs'!$B$8:$B$8919=$B5193,'PTE - Segment Emissions Calcs'!$X$8:$X$8919,)))</f>
        <v>1.2325320000000002E-5</v>
      </c>
      <c r="Q5193" s="38">
        <f t="array" aca="1" ref="Q5193" ca="1">IF($H5193="TOTAL HAP",N5193,MAX(IF('PTE - Segment Emissions Calcs'!$B$8:$B$8919=$B5193,'PTE - Segment Emissions Calcs'!$Z$8:$Z$8919,)))</f>
        <v>1.2325320000000002E-5</v>
      </c>
      <c r="R5193" s="39"/>
    </row>
    <row r="5194" spans="1:18" x14ac:dyDescent="0.25">
      <c r="A5194" s="71"/>
      <c r="B5194" s="71"/>
      <c r="C5194" s="34" t="s">
        <v>37</v>
      </c>
      <c r="D5194" s="59"/>
      <c r="E5194" s="35"/>
      <c r="F5194" s="35">
        <f ca="1">IFERROR(VLOOKUP($E5194&amp;"-1",'PTE - Segment Emissions Calcs'!$I$8:$V$8919,16,FALSE),0)</f>
        <v>2.8128744000000001E-5</v>
      </c>
      <c r="G5194" s="35">
        <f ca="1">IFERROR(VLOOKUP($E5194&amp;"-2",'PTE - Segment Emissions Calcs'!$I$8:$V$8919,16,FALSE),0)</f>
        <v>0</v>
      </c>
      <c r="H5194" s="36">
        <f t="shared" ca="1" si="237"/>
        <v>2.8128744000000001E-5</v>
      </c>
      <c r="I5194" s="37">
        <f ca="1">IFERROR(VLOOKUP($E5194&amp;"-1",'PTE - Segment Emissions Calcs'!$I$8:$X$8919,18,FALSE),0)</f>
        <v>1.2320389872000001E-4</v>
      </c>
      <c r="J5194" s="37">
        <f ca="1">IFERROR(VLOOKUP($E5194&amp;"-2",'PTE - Segment Emissions Calcs'!$I$8:$X$8919,18,FALSE),0)</f>
        <v>0</v>
      </c>
      <c r="K5194" s="37">
        <f t="shared" ca="1" si="238"/>
        <v>1.2320389872000001E-4</v>
      </c>
      <c r="L5194" s="37">
        <f ca="1">IFERROR(VLOOKUP($E5194&amp;"-1",'PTE - Segment Emissions Calcs'!$I$8:$Z$8919,20,FALSE),0)</f>
        <v>1.2320389872000001E-4</v>
      </c>
      <c r="M5194" s="37">
        <f ca="1">IFERROR(VLOOKUP($E5194&amp;"-2",'PTE - Segment Emissions Calcs'!$I$8:$Z$8919,20,FALSE),0)</f>
        <v>0</v>
      </c>
      <c r="N5194" s="37">
        <f t="shared" ca="1" si="239"/>
        <v>1.2320389872000001E-4</v>
      </c>
      <c r="O5194" s="38">
        <f t="array" aca="1" ref="O5194" ca="1">IF($H5194="TOTAL HAP",H5194,MAX(IF('PTE - Segment Emissions Calcs'!$B$8:$B$8919=$B5194,'PTE - Segment Emissions Calcs'!$V$8:$V$8919,)))</f>
        <v>2.8128744000000001E-5</v>
      </c>
      <c r="P5194" s="38">
        <f t="array" aca="1" ref="P5194" ca="1">IF($H5194="TOTAL HAP",K5194,MAX(IF('PTE - Segment Emissions Calcs'!$B$8:$B$8919=$B5194,'PTE - Segment Emissions Calcs'!$X$8:$X$8919,)))</f>
        <v>1.2320389872000001E-4</v>
      </c>
      <c r="Q5194" s="38">
        <f t="array" aca="1" ref="Q5194" ca="1">IF($H5194="TOTAL HAP",N5194,MAX(IF('PTE - Segment Emissions Calcs'!$B$8:$B$8919=$B5194,'PTE - Segment Emissions Calcs'!$Z$8:$Z$8919,)))</f>
        <v>1.2320389872000001E-4</v>
      </c>
      <c r="R5194" s="39"/>
    </row>
    <row r="5195" spans="1:18" x14ac:dyDescent="0.25">
      <c r="A5195" s="71"/>
      <c r="B5195" s="71"/>
      <c r="C5195" s="34" t="s">
        <v>36</v>
      </c>
      <c r="D5195" s="59"/>
      <c r="E5195" s="35"/>
      <c r="F5195" s="35">
        <f ca="1">IFERROR(VLOOKUP($E5195&amp;"-1",'PTE - Segment Emissions Calcs'!$I$8:$V$8919,16,FALSE),0)</f>
        <v>0</v>
      </c>
      <c r="G5195" s="35">
        <f ca="1">IFERROR(VLOOKUP($E5195&amp;"-2",'PTE - Segment Emissions Calcs'!$I$8:$V$8919,16,FALSE),0)</f>
        <v>0</v>
      </c>
      <c r="H5195" s="36">
        <f t="shared" ca="1" si="237"/>
        <v>0</v>
      </c>
      <c r="I5195" s="37">
        <f ca="1">IFERROR(VLOOKUP($E5195&amp;"-1",'PTE - Segment Emissions Calcs'!$I$8:$X$8919,18,FALSE),0)</f>
        <v>0</v>
      </c>
      <c r="J5195" s="37">
        <f ca="1">IFERROR(VLOOKUP($E5195&amp;"-2",'PTE - Segment Emissions Calcs'!$I$8:$X$8919,18,FALSE),0)</f>
        <v>0</v>
      </c>
      <c r="K5195" s="37">
        <f t="shared" ca="1" si="238"/>
        <v>0</v>
      </c>
      <c r="L5195" s="37">
        <f ca="1">IFERROR(VLOOKUP($E5195&amp;"-1",'PTE - Segment Emissions Calcs'!$I$8:$Z$8919,20,FALSE),0)</f>
        <v>0</v>
      </c>
      <c r="M5195" s="37">
        <f ca="1">IFERROR(VLOOKUP($E5195&amp;"-2",'PTE - Segment Emissions Calcs'!$I$8:$Z$8919,20,FALSE),0)</f>
        <v>0</v>
      </c>
      <c r="N5195" s="37">
        <f t="shared" ca="1" si="239"/>
        <v>0</v>
      </c>
      <c r="O5195" s="38">
        <f t="array" aca="1" ref="O5195" ca="1">IF($H5195="TOTAL HAP",H5195,MAX(IF('PTE - Segment Emissions Calcs'!$B$8:$B$8919=$B5195,'PTE - Segment Emissions Calcs'!$V$8:$V$8919,)))</f>
        <v>0</v>
      </c>
      <c r="P5195" s="38">
        <f t="array" aca="1" ref="P5195" ca="1">IF($H5195="TOTAL HAP",K5195,MAX(IF('PTE - Segment Emissions Calcs'!$B$8:$B$8919=$B5195,'PTE - Segment Emissions Calcs'!$X$8:$X$8919,)))</f>
        <v>0</v>
      </c>
      <c r="Q5195" s="38">
        <f t="array" aca="1" ref="Q5195" ca="1">IF($H5195="TOTAL HAP",N5195,MAX(IF('PTE - Segment Emissions Calcs'!$B$8:$B$8919=$B5195,'PTE - Segment Emissions Calcs'!$Z$8:$Z$8919,)))</f>
        <v>0</v>
      </c>
      <c r="R5195" s="39"/>
    </row>
    <row r="5196" spans="1:18" x14ac:dyDescent="0.25">
      <c r="A5196" s="71"/>
      <c r="B5196" s="71"/>
      <c r="C5196" s="34" t="s">
        <v>38</v>
      </c>
      <c r="D5196" s="59"/>
      <c r="E5196" s="35"/>
      <c r="F5196" s="35">
        <f ca="1">IFERROR(VLOOKUP($E5196&amp;"-1",'PTE - Segment Emissions Calcs'!$I$8:$V$8919,16,FALSE),0)</f>
        <v>0</v>
      </c>
      <c r="G5196" s="35">
        <f ca="1">IFERROR(VLOOKUP($E5196&amp;"-2",'PTE - Segment Emissions Calcs'!$I$8:$V$8919,16,FALSE),0)</f>
        <v>0</v>
      </c>
      <c r="H5196" s="36">
        <f t="shared" ca="1" si="237"/>
        <v>0</v>
      </c>
      <c r="I5196" s="37">
        <f ca="1">IFERROR(VLOOKUP($E5196&amp;"-1",'PTE - Segment Emissions Calcs'!$I$8:$X$8919,18,FALSE),0)</f>
        <v>0</v>
      </c>
      <c r="J5196" s="37">
        <f ca="1">IFERROR(VLOOKUP($E5196&amp;"-2",'PTE - Segment Emissions Calcs'!$I$8:$X$8919,18,FALSE),0)</f>
        <v>0</v>
      </c>
      <c r="K5196" s="37">
        <f t="shared" ca="1" si="238"/>
        <v>0</v>
      </c>
      <c r="L5196" s="37">
        <f ca="1">IFERROR(VLOOKUP($E5196&amp;"-1",'PTE - Segment Emissions Calcs'!$I$8:$Z$8919,20,FALSE),0)</f>
        <v>0</v>
      </c>
      <c r="M5196" s="37">
        <f ca="1">IFERROR(VLOOKUP($E5196&amp;"-2",'PTE - Segment Emissions Calcs'!$I$8:$Z$8919,20,FALSE),0)</f>
        <v>0</v>
      </c>
      <c r="N5196" s="37">
        <f t="shared" ca="1" si="239"/>
        <v>0</v>
      </c>
      <c r="O5196" s="38">
        <f t="array" aca="1" ref="O5196" ca="1">IF($H5196="TOTAL HAP",H5196,MAX(IF('PTE - Segment Emissions Calcs'!$B$8:$B$8919=$B5196,'PTE - Segment Emissions Calcs'!$V$8:$V$8919,)))</f>
        <v>0</v>
      </c>
      <c r="P5196" s="38">
        <f t="array" aca="1" ref="P5196" ca="1">IF($H5196="TOTAL HAP",K5196,MAX(IF('PTE - Segment Emissions Calcs'!$B$8:$B$8919=$B5196,'PTE - Segment Emissions Calcs'!$X$8:$X$8919,)))</f>
        <v>0</v>
      </c>
      <c r="Q5196" s="38">
        <f t="array" aca="1" ref="Q5196" ca="1">IF($H5196="TOTAL HAP",N5196,MAX(IF('PTE - Segment Emissions Calcs'!$B$8:$B$8919=$B5196,'PTE - Segment Emissions Calcs'!$Z$8:$Z$8919,)))</f>
        <v>0</v>
      </c>
      <c r="R5196" s="39"/>
    </row>
    <row r="5197" spans="1:18" x14ac:dyDescent="0.25">
      <c r="A5197" s="71"/>
      <c r="B5197" s="71"/>
      <c r="C5197" s="34" t="s">
        <v>185</v>
      </c>
      <c r="D5197" s="59"/>
      <c r="E5197" s="35"/>
      <c r="F5197" s="35">
        <f ca="1">IFERROR(VLOOKUP($E5197&amp;"-1",'PTE - Segment Emissions Calcs'!$I$8:$V$8919,16,FALSE),0)</f>
        <v>0</v>
      </c>
      <c r="G5197" s="35">
        <f ca="1">IFERROR(VLOOKUP($E5197&amp;"-2",'PTE - Segment Emissions Calcs'!$I$8:$V$8919,16,FALSE),0)</f>
        <v>0</v>
      </c>
      <c r="H5197" s="36">
        <f t="shared" ca="1" si="237"/>
        <v>0</v>
      </c>
      <c r="I5197" s="37">
        <f ca="1">IFERROR(VLOOKUP($E5197&amp;"-1",'PTE - Segment Emissions Calcs'!$I$8:$X$8919,18,FALSE),0)</f>
        <v>0</v>
      </c>
      <c r="J5197" s="37">
        <f ca="1">IFERROR(VLOOKUP($E5197&amp;"-2",'PTE - Segment Emissions Calcs'!$I$8:$X$8919,18,FALSE),0)</f>
        <v>0</v>
      </c>
      <c r="K5197" s="37">
        <f t="shared" ca="1" si="238"/>
        <v>0</v>
      </c>
      <c r="L5197" s="37">
        <f ca="1">IFERROR(VLOOKUP($E5197&amp;"-1",'PTE - Segment Emissions Calcs'!$I$8:$Z$8919,20,FALSE),0)</f>
        <v>0</v>
      </c>
      <c r="M5197" s="37">
        <f ca="1">IFERROR(VLOOKUP($E5197&amp;"-2",'PTE - Segment Emissions Calcs'!$I$8:$Z$8919,20,FALSE),0)</f>
        <v>0</v>
      </c>
      <c r="N5197" s="37">
        <f t="shared" ca="1" si="239"/>
        <v>0</v>
      </c>
      <c r="O5197" s="38">
        <f t="array" aca="1" ref="O5197" ca="1">IF($H5197="TOTAL HAP",H5197,MAX(IF('PTE - Segment Emissions Calcs'!$B$8:$B$8919=$B5197,'PTE - Segment Emissions Calcs'!$V$8:$V$8919,)))</f>
        <v>0</v>
      </c>
      <c r="P5197" s="38">
        <f t="array" aca="1" ref="P5197" ca="1">IF($H5197="TOTAL HAP",K5197,MAX(IF('PTE - Segment Emissions Calcs'!$B$8:$B$8919=$B5197,'PTE - Segment Emissions Calcs'!$X$8:$X$8919,)))</f>
        <v>0</v>
      </c>
      <c r="Q5197" s="38">
        <f t="array" aca="1" ref="Q5197" ca="1">IF($H5197="TOTAL HAP",N5197,MAX(IF('PTE - Segment Emissions Calcs'!$B$8:$B$8919=$B5197,'PTE - Segment Emissions Calcs'!$Z$8:$Z$8919,)))</f>
        <v>0</v>
      </c>
      <c r="R5197" s="39"/>
    </row>
    <row r="5198" spans="1:18" x14ac:dyDescent="0.25">
      <c r="A5198" s="71"/>
      <c r="B5198" s="71"/>
      <c r="C5198" s="34" t="s">
        <v>40</v>
      </c>
      <c r="D5198" s="59"/>
      <c r="E5198" s="35"/>
      <c r="F5198" s="35">
        <f ca="1">IFERROR(VLOOKUP($E5198&amp;"-1",'PTE - Segment Emissions Calcs'!$I$8:$V$8919,16,FALSE),0)</f>
        <v>0</v>
      </c>
      <c r="G5198" s="35">
        <f ca="1">IFERROR(VLOOKUP($E5198&amp;"-2",'PTE - Segment Emissions Calcs'!$I$8:$V$8919,16,FALSE),0)</f>
        <v>0</v>
      </c>
      <c r="H5198" s="36">
        <f t="shared" ca="1" si="237"/>
        <v>0</v>
      </c>
      <c r="I5198" s="37">
        <f ca="1">IFERROR(VLOOKUP($E5198&amp;"-1",'PTE - Segment Emissions Calcs'!$I$8:$X$8919,18,FALSE),0)</f>
        <v>0</v>
      </c>
      <c r="J5198" s="37">
        <f ca="1">IFERROR(VLOOKUP($E5198&amp;"-2",'PTE - Segment Emissions Calcs'!$I$8:$X$8919,18,FALSE),0)</f>
        <v>0</v>
      </c>
      <c r="K5198" s="37">
        <f t="shared" ca="1" si="238"/>
        <v>0</v>
      </c>
      <c r="L5198" s="37">
        <f ca="1">IFERROR(VLOOKUP($E5198&amp;"-1",'PTE - Segment Emissions Calcs'!$I$8:$Z$8919,20,FALSE),0)</f>
        <v>0</v>
      </c>
      <c r="M5198" s="37">
        <f ca="1">IFERROR(VLOOKUP($E5198&amp;"-2",'PTE - Segment Emissions Calcs'!$I$8:$Z$8919,20,FALSE),0)</f>
        <v>0</v>
      </c>
      <c r="N5198" s="37">
        <f t="shared" ca="1" si="239"/>
        <v>0</v>
      </c>
      <c r="O5198" s="38">
        <f t="array" aca="1" ref="O5198" ca="1">IF($H5198="TOTAL HAP",H5198,MAX(IF('PTE - Segment Emissions Calcs'!$B$8:$B$8919=$B5198,'PTE - Segment Emissions Calcs'!$V$8:$V$8919,)))</f>
        <v>0</v>
      </c>
      <c r="P5198" s="38">
        <f t="array" aca="1" ref="P5198" ca="1">IF($H5198="TOTAL HAP",K5198,MAX(IF('PTE - Segment Emissions Calcs'!$B$8:$B$8919=$B5198,'PTE - Segment Emissions Calcs'!$X$8:$X$8919,)))</f>
        <v>0</v>
      </c>
      <c r="Q5198" s="38">
        <f t="array" aca="1" ref="Q5198" ca="1">IF($H5198="TOTAL HAP",N5198,MAX(IF('PTE - Segment Emissions Calcs'!$B$8:$B$8919=$B5198,'PTE - Segment Emissions Calcs'!$Z$8:$Z$8919,)))</f>
        <v>0</v>
      </c>
      <c r="R5198" s="39"/>
    </row>
    <row r="5199" spans="1:18" x14ac:dyDescent="0.25">
      <c r="A5199" s="71"/>
      <c r="B5199" s="71"/>
      <c r="C5199" s="34" t="s">
        <v>186</v>
      </c>
      <c r="D5199" s="59"/>
      <c r="E5199" s="35"/>
      <c r="F5199" s="35">
        <f ca="1">IFERROR(VLOOKUP($E5199&amp;"-1",'PTE - Segment Emissions Calcs'!$I$8:$V$8919,16,FALSE),0)</f>
        <v>0</v>
      </c>
      <c r="G5199" s="35">
        <f ca="1">IFERROR(VLOOKUP($E5199&amp;"-2",'PTE - Segment Emissions Calcs'!$I$8:$V$8919,16,FALSE),0)</f>
        <v>0</v>
      </c>
      <c r="H5199" s="36">
        <f t="shared" ca="1" si="237"/>
        <v>0</v>
      </c>
      <c r="I5199" s="37">
        <f ca="1">IFERROR(VLOOKUP($E5199&amp;"-1",'PTE - Segment Emissions Calcs'!$I$8:$X$8919,18,FALSE),0)</f>
        <v>0</v>
      </c>
      <c r="J5199" s="37">
        <f ca="1">IFERROR(VLOOKUP($E5199&amp;"-2",'PTE - Segment Emissions Calcs'!$I$8:$X$8919,18,FALSE),0)</f>
        <v>0</v>
      </c>
      <c r="K5199" s="37">
        <f t="shared" ca="1" si="238"/>
        <v>0</v>
      </c>
      <c r="L5199" s="37">
        <f ca="1">IFERROR(VLOOKUP($E5199&amp;"-1",'PTE - Segment Emissions Calcs'!$I$8:$Z$8919,20,FALSE),0)</f>
        <v>0</v>
      </c>
      <c r="M5199" s="37">
        <f ca="1">IFERROR(VLOOKUP($E5199&amp;"-2",'PTE - Segment Emissions Calcs'!$I$8:$Z$8919,20,FALSE),0)</f>
        <v>0</v>
      </c>
      <c r="N5199" s="37">
        <f t="shared" ca="1" si="239"/>
        <v>0</v>
      </c>
      <c r="O5199" s="38">
        <f t="array" aca="1" ref="O5199" ca="1">IF($H5199="TOTAL HAP",H5199,MAX(IF('PTE - Segment Emissions Calcs'!$B$8:$B$8919=$B5199,'PTE - Segment Emissions Calcs'!$V$8:$V$8919,)))</f>
        <v>0</v>
      </c>
      <c r="P5199" s="38">
        <f t="array" aca="1" ref="P5199" ca="1">IF($H5199="TOTAL HAP",K5199,MAX(IF('PTE - Segment Emissions Calcs'!$B$8:$B$8919=$B5199,'PTE - Segment Emissions Calcs'!$X$8:$X$8919,)))</f>
        <v>0</v>
      </c>
      <c r="Q5199" s="38">
        <f t="array" aca="1" ref="Q5199" ca="1">IF($H5199="TOTAL HAP",N5199,MAX(IF('PTE - Segment Emissions Calcs'!$B$8:$B$8919=$B5199,'PTE - Segment Emissions Calcs'!$Z$8:$Z$8919,)))</f>
        <v>0</v>
      </c>
      <c r="R5199" s="39"/>
    </row>
    <row r="5200" spans="1:18" x14ac:dyDescent="0.25">
      <c r="A5200" s="71"/>
      <c r="B5200" s="71"/>
      <c r="C5200" s="34" t="s">
        <v>172</v>
      </c>
      <c r="D5200" s="59"/>
      <c r="E5200" s="35"/>
      <c r="F5200" s="35">
        <f ca="1">IFERROR(VLOOKUP($E5200&amp;"-1",'PTE - Segment Emissions Calcs'!$I$8:$V$8919,16,FALSE),0)</f>
        <v>3.7651320000000002E-6</v>
      </c>
      <c r="G5200" s="35">
        <f ca="1">IFERROR(VLOOKUP($E5200&amp;"-2",'PTE - Segment Emissions Calcs'!$I$8:$V$8919,16,FALSE),0)</f>
        <v>0</v>
      </c>
      <c r="H5200" s="36">
        <f t="shared" ca="1" si="237"/>
        <v>3.7651320000000002E-6</v>
      </c>
      <c r="I5200" s="37">
        <f ca="1">IFERROR(VLOOKUP($E5200&amp;"-1",'PTE - Segment Emissions Calcs'!$I$8:$X$8919,18,FALSE),0)</f>
        <v>1.649127816E-5</v>
      </c>
      <c r="J5200" s="37">
        <f ca="1">IFERROR(VLOOKUP($E5200&amp;"-2",'PTE - Segment Emissions Calcs'!$I$8:$X$8919,18,FALSE),0)</f>
        <v>0</v>
      </c>
      <c r="K5200" s="37">
        <f t="shared" ca="1" si="238"/>
        <v>1.649127816E-5</v>
      </c>
      <c r="L5200" s="37">
        <f ca="1">IFERROR(VLOOKUP($E5200&amp;"-1",'PTE - Segment Emissions Calcs'!$I$8:$Z$8919,20,FALSE),0)</f>
        <v>1.649127816E-5</v>
      </c>
      <c r="M5200" s="37">
        <f ca="1">IFERROR(VLOOKUP($E5200&amp;"-2",'PTE - Segment Emissions Calcs'!$I$8:$Z$8919,20,FALSE),0)</f>
        <v>0</v>
      </c>
      <c r="N5200" s="37">
        <f t="shared" ca="1" si="239"/>
        <v>1.649127816E-5</v>
      </c>
      <c r="O5200" s="38">
        <f t="array" aca="1" ref="O5200" ca="1">IF($H5200="TOTAL HAP",H5200,MAX(IF('PTE - Segment Emissions Calcs'!$B$8:$B$8919=$B5200,'PTE - Segment Emissions Calcs'!$V$8:$V$8919,)))</f>
        <v>3.7651320000000002E-6</v>
      </c>
      <c r="P5200" s="38">
        <f t="array" aca="1" ref="P5200" ca="1">IF($H5200="TOTAL HAP",K5200,MAX(IF('PTE - Segment Emissions Calcs'!$B$8:$B$8919=$B5200,'PTE - Segment Emissions Calcs'!$X$8:$X$8919,)))</f>
        <v>1.649127816E-5</v>
      </c>
      <c r="Q5200" s="38">
        <f t="array" aca="1" ref="Q5200" ca="1">IF($H5200="TOTAL HAP",N5200,MAX(IF('PTE - Segment Emissions Calcs'!$B$8:$B$8919=$B5200,'PTE - Segment Emissions Calcs'!$Z$8:$Z$8919,)))</f>
        <v>1.649127816E-5</v>
      </c>
      <c r="R5200" s="39"/>
    </row>
    <row r="5201" spans="1:18" x14ac:dyDescent="0.25">
      <c r="A5201" s="71"/>
      <c r="B5201" s="71"/>
      <c r="C5201" s="34" t="s">
        <v>101</v>
      </c>
      <c r="D5201" s="59"/>
      <c r="E5201" s="35"/>
      <c r="F5201" s="35">
        <f ca="1">IFERROR(VLOOKUP($E5201&amp;"-1",'PTE - Segment Emissions Calcs'!$I$8:$V$8919,16,FALSE),0)</f>
        <v>0</v>
      </c>
      <c r="G5201" s="35">
        <f ca="1">IFERROR(VLOOKUP($E5201&amp;"-2",'PTE - Segment Emissions Calcs'!$I$8:$V$8919,16,FALSE),0)</f>
        <v>0</v>
      </c>
      <c r="H5201" s="36">
        <f t="shared" ca="1" si="237"/>
        <v>0</v>
      </c>
      <c r="I5201" s="37">
        <f ca="1">IFERROR(VLOOKUP($E5201&amp;"-1",'PTE - Segment Emissions Calcs'!$I$8:$X$8919,18,FALSE),0)</f>
        <v>0</v>
      </c>
      <c r="J5201" s="37">
        <f ca="1">IFERROR(VLOOKUP($E5201&amp;"-2",'PTE - Segment Emissions Calcs'!$I$8:$X$8919,18,FALSE),0)</f>
        <v>0</v>
      </c>
      <c r="K5201" s="37">
        <f t="shared" ca="1" si="238"/>
        <v>0</v>
      </c>
      <c r="L5201" s="37">
        <f ca="1">IFERROR(VLOOKUP($E5201&amp;"-1",'PTE - Segment Emissions Calcs'!$I$8:$Z$8919,20,FALSE),0)</f>
        <v>0</v>
      </c>
      <c r="M5201" s="37">
        <f ca="1">IFERROR(VLOOKUP($E5201&amp;"-2",'PTE - Segment Emissions Calcs'!$I$8:$Z$8919,20,FALSE),0)</f>
        <v>0</v>
      </c>
      <c r="N5201" s="37">
        <f t="shared" ca="1" si="239"/>
        <v>0</v>
      </c>
      <c r="O5201" s="38">
        <f t="array" aca="1" ref="O5201" ca="1">IF($H5201="TOTAL HAP",H5201,MAX(IF('PTE - Segment Emissions Calcs'!$B$8:$B$8919=$B5201,'PTE - Segment Emissions Calcs'!$V$8:$V$8919,)))</f>
        <v>0</v>
      </c>
      <c r="P5201" s="38">
        <f t="array" aca="1" ref="P5201" ca="1">IF($H5201="TOTAL HAP",K5201,MAX(IF('PTE - Segment Emissions Calcs'!$B$8:$B$8919=$B5201,'PTE - Segment Emissions Calcs'!$X$8:$X$8919,)))</f>
        <v>0</v>
      </c>
      <c r="Q5201" s="38">
        <f t="array" aca="1" ref="Q5201" ca="1">IF($H5201="TOTAL HAP",N5201,MAX(IF('PTE - Segment Emissions Calcs'!$B$8:$B$8919=$B5201,'PTE - Segment Emissions Calcs'!$Z$8:$Z$8919,)))</f>
        <v>0</v>
      </c>
      <c r="R5201" s="39"/>
    </row>
    <row r="5202" spans="1:18" x14ac:dyDescent="0.25">
      <c r="A5202" s="71"/>
      <c r="B5202" s="71"/>
      <c r="C5202" s="34" t="s">
        <v>152</v>
      </c>
      <c r="D5202" s="59"/>
      <c r="E5202" s="35"/>
      <c r="F5202" s="35">
        <f ca="1">IFERROR(VLOOKUP($E5202&amp;"-1",'PTE - Segment Emissions Calcs'!$I$8:$V$8919,16,FALSE),0)</f>
        <v>0</v>
      </c>
      <c r="G5202" s="35">
        <f ca="1">IFERROR(VLOOKUP($E5202&amp;"-2",'PTE - Segment Emissions Calcs'!$I$8:$V$8919,16,FALSE),0)</f>
        <v>0</v>
      </c>
      <c r="H5202" s="36">
        <f t="shared" ca="1" si="237"/>
        <v>0</v>
      </c>
      <c r="I5202" s="37">
        <f ca="1">IFERROR(VLOOKUP($E5202&amp;"-1",'PTE - Segment Emissions Calcs'!$I$8:$X$8919,18,FALSE),0)</f>
        <v>0</v>
      </c>
      <c r="J5202" s="37">
        <f ca="1">IFERROR(VLOOKUP($E5202&amp;"-2",'PTE - Segment Emissions Calcs'!$I$8:$X$8919,18,FALSE),0)</f>
        <v>0</v>
      </c>
      <c r="K5202" s="37">
        <f t="shared" ca="1" si="238"/>
        <v>0</v>
      </c>
      <c r="L5202" s="37">
        <f ca="1">IFERROR(VLOOKUP($E5202&amp;"-1",'PTE - Segment Emissions Calcs'!$I$8:$Z$8919,20,FALSE),0)</f>
        <v>0</v>
      </c>
      <c r="M5202" s="37">
        <f ca="1">IFERROR(VLOOKUP($E5202&amp;"-2",'PTE - Segment Emissions Calcs'!$I$8:$Z$8919,20,FALSE),0)</f>
        <v>0</v>
      </c>
      <c r="N5202" s="37">
        <f t="shared" ca="1" si="239"/>
        <v>0</v>
      </c>
      <c r="O5202" s="38">
        <f t="array" aca="1" ref="O5202" ca="1">IF($H5202="TOTAL HAP",H5202,MAX(IF('PTE - Segment Emissions Calcs'!$B$8:$B$8919=$B5202,'PTE - Segment Emissions Calcs'!$V$8:$V$8919,)))</f>
        <v>0</v>
      </c>
      <c r="P5202" s="38">
        <f t="array" aca="1" ref="P5202" ca="1">IF($H5202="TOTAL HAP",K5202,MAX(IF('PTE - Segment Emissions Calcs'!$B$8:$B$8919=$B5202,'PTE - Segment Emissions Calcs'!$X$8:$X$8919,)))</f>
        <v>0</v>
      </c>
      <c r="Q5202" s="38">
        <f t="array" aca="1" ref="Q5202" ca="1">IF($H5202="TOTAL HAP",N5202,MAX(IF('PTE - Segment Emissions Calcs'!$B$8:$B$8919=$B5202,'PTE - Segment Emissions Calcs'!$Z$8:$Z$8919,)))</f>
        <v>0</v>
      </c>
      <c r="R5202" s="39"/>
    </row>
    <row r="5203" spans="1:18" x14ac:dyDescent="0.25">
      <c r="A5203" s="71"/>
      <c r="B5203" s="71"/>
      <c r="C5203" s="34" t="s">
        <v>42</v>
      </c>
      <c r="D5203" s="59"/>
      <c r="E5203" s="35"/>
      <c r="F5203" s="35">
        <f ca="1">IFERROR(VLOOKUP($E5203&amp;"-1",'PTE - Segment Emissions Calcs'!$I$8:$V$8919,16,FALSE),0)</f>
        <v>0</v>
      </c>
      <c r="G5203" s="35">
        <f ca="1">IFERROR(VLOOKUP($E5203&amp;"-2",'PTE - Segment Emissions Calcs'!$I$8:$V$8919,16,FALSE),0)</f>
        <v>0</v>
      </c>
      <c r="H5203" s="36">
        <f t="shared" ca="1" si="237"/>
        <v>0</v>
      </c>
      <c r="I5203" s="37">
        <f ca="1">IFERROR(VLOOKUP($E5203&amp;"-1",'PTE - Segment Emissions Calcs'!$I$8:$X$8919,18,FALSE),0)</f>
        <v>0</v>
      </c>
      <c r="J5203" s="37">
        <f ca="1">IFERROR(VLOOKUP($E5203&amp;"-2",'PTE - Segment Emissions Calcs'!$I$8:$X$8919,18,FALSE),0)</f>
        <v>0</v>
      </c>
      <c r="K5203" s="37">
        <f t="shared" ca="1" si="238"/>
        <v>0</v>
      </c>
      <c r="L5203" s="37">
        <f ca="1">IFERROR(VLOOKUP($E5203&amp;"-1",'PTE - Segment Emissions Calcs'!$I$8:$Z$8919,20,FALSE),0)</f>
        <v>0</v>
      </c>
      <c r="M5203" s="37">
        <f ca="1">IFERROR(VLOOKUP($E5203&amp;"-2",'PTE - Segment Emissions Calcs'!$I$8:$Z$8919,20,FALSE),0)</f>
        <v>0</v>
      </c>
      <c r="N5203" s="37">
        <f t="shared" ca="1" si="239"/>
        <v>0</v>
      </c>
      <c r="O5203" s="38">
        <f t="array" aca="1" ref="O5203" ca="1">IF($H5203="TOTAL HAP",H5203,MAX(IF('PTE - Segment Emissions Calcs'!$B$8:$B$8919=$B5203,'PTE - Segment Emissions Calcs'!$V$8:$V$8919,)))</f>
        <v>0</v>
      </c>
      <c r="P5203" s="38">
        <f t="array" aca="1" ref="P5203" ca="1">IF($H5203="TOTAL HAP",K5203,MAX(IF('PTE - Segment Emissions Calcs'!$B$8:$B$8919=$B5203,'PTE - Segment Emissions Calcs'!$X$8:$X$8919,)))</f>
        <v>0</v>
      </c>
      <c r="Q5203" s="38">
        <f t="array" aca="1" ref="Q5203" ca="1">IF($H5203="TOTAL HAP",N5203,MAX(IF('PTE - Segment Emissions Calcs'!$B$8:$B$8919=$B5203,'PTE - Segment Emissions Calcs'!$Z$8:$Z$8919,)))</f>
        <v>0</v>
      </c>
      <c r="R5203" s="39"/>
    </row>
    <row r="5204" spans="1:18" x14ac:dyDescent="0.25">
      <c r="A5204" s="71"/>
      <c r="B5204" s="71"/>
      <c r="C5204" s="34" t="s">
        <v>130</v>
      </c>
      <c r="D5204" s="59"/>
      <c r="E5204" s="35"/>
      <c r="F5204" s="35">
        <f ca="1">IFERROR(VLOOKUP($E5204&amp;"-1",'PTE - Segment Emissions Calcs'!$I$8:$V$8919,16,FALSE),0)</f>
        <v>1.2738978000000001E-5</v>
      </c>
      <c r="G5204" s="35">
        <f ca="1">IFERROR(VLOOKUP($E5204&amp;"-2",'PTE - Segment Emissions Calcs'!$I$8:$V$8919,16,FALSE),0)</f>
        <v>0</v>
      </c>
      <c r="H5204" s="36">
        <f t="shared" ca="1" si="237"/>
        <v>1.2738978000000001E-5</v>
      </c>
      <c r="I5204" s="37">
        <f ca="1">IFERROR(VLOOKUP($E5204&amp;"-1",'PTE - Segment Emissions Calcs'!$I$8:$X$8919,18,FALSE),0)</f>
        <v>5.5796723640000006E-5</v>
      </c>
      <c r="J5204" s="37">
        <f ca="1">IFERROR(VLOOKUP($E5204&amp;"-2",'PTE - Segment Emissions Calcs'!$I$8:$X$8919,18,FALSE),0)</f>
        <v>0</v>
      </c>
      <c r="K5204" s="37">
        <f t="shared" ca="1" si="238"/>
        <v>5.5796723640000006E-5</v>
      </c>
      <c r="L5204" s="37">
        <f ca="1">IFERROR(VLOOKUP($E5204&amp;"-1",'PTE - Segment Emissions Calcs'!$I$8:$Z$8919,20,FALSE),0)</f>
        <v>5.5796723640000006E-5</v>
      </c>
      <c r="M5204" s="37">
        <f ca="1">IFERROR(VLOOKUP($E5204&amp;"-2",'PTE - Segment Emissions Calcs'!$I$8:$Z$8919,20,FALSE),0)</f>
        <v>0</v>
      </c>
      <c r="N5204" s="37">
        <f t="shared" ca="1" si="239"/>
        <v>5.5796723640000006E-5</v>
      </c>
      <c r="O5204" s="38">
        <f t="array" aca="1" ref="O5204" ca="1">IF($H5204="TOTAL HAP",H5204,MAX(IF('PTE - Segment Emissions Calcs'!$B$8:$B$8919=$B5204,'PTE - Segment Emissions Calcs'!$V$8:$V$8919,)))</f>
        <v>1.2738978000000001E-5</v>
      </c>
      <c r="P5204" s="38">
        <f t="array" aca="1" ref="P5204" ca="1">IF($H5204="TOTAL HAP",K5204,MAX(IF('PTE - Segment Emissions Calcs'!$B$8:$B$8919=$B5204,'PTE - Segment Emissions Calcs'!$X$8:$X$8919,)))</f>
        <v>5.5796723640000006E-5</v>
      </c>
      <c r="Q5204" s="38">
        <f t="array" aca="1" ref="Q5204" ca="1">IF($H5204="TOTAL HAP",N5204,MAX(IF('PTE - Segment Emissions Calcs'!$B$8:$B$8919=$B5204,'PTE - Segment Emissions Calcs'!$Z$8:$Z$8919,)))</f>
        <v>5.5796723640000006E-5</v>
      </c>
      <c r="R5204" s="39"/>
    </row>
    <row r="5205" spans="1:18" x14ac:dyDescent="0.25">
      <c r="A5205" s="71"/>
      <c r="B5205" s="71"/>
      <c r="C5205" s="34" t="s">
        <v>173</v>
      </c>
      <c r="D5205" s="59"/>
      <c r="E5205" s="35"/>
      <c r="F5205" s="35">
        <f ca="1">IFERROR(VLOOKUP($E5205&amp;"-1",'PTE - Segment Emissions Calcs'!$I$8:$V$8919,16,FALSE),0)</f>
        <v>0</v>
      </c>
      <c r="G5205" s="35">
        <f ca="1">IFERROR(VLOOKUP($E5205&amp;"-2",'PTE - Segment Emissions Calcs'!$I$8:$V$8919,16,FALSE),0)</f>
        <v>0</v>
      </c>
      <c r="H5205" s="36">
        <f t="shared" ca="1" si="237"/>
        <v>0</v>
      </c>
      <c r="I5205" s="37">
        <f ca="1">IFERROR(VLOOKUP($E5205&amp;"-1",'PTE - Segment Emissions Calcs'!$I$8:$X$8919,18,FALSE),0)</f>
        <v>0</v>
      </c>
      <c r="J5205" s="37">
        <f ca="1">IFERROR(VLOOKUP($E5205&amp;"-2",'PTE - Segment Emissions Calcs'!$I$8:$X$8919,18,FALSE),0)</f>
        <v>0</v>
      </c>
      <c r="K5205" s="37">
        <f t="shared" ca="1" si="238"/>
        <v>0</v>
      </c>
      <c r="L5205" s="37">
        <f ca="1">IFERROR(VLOOKUP($E5205&amp;"-1",'PTE - Segment Emissions Calcs'!$I$8:$Z$8919,20,FALSE),0)</f>
        <v>0</v>
      </c>
      <c r="M5205" s="37">
        <f ca="1">IFERROR(VLOOKUP($E5205&amp;"-2",'PTE - Segment Emissions Calcs'!$I$8:$Z$8919,20,FALSE),0)</f>
        <v>0</v>
      </c>
      <c r="N5205" s="37">
        <f t="shared" ca="1" si="239"/>
        <v>0</v>
      </c>
      <c r="O5205" s="38">
        <f t="array" aca="1" ref="O5205" ca="1">IF($H5205="TOTAL HAP",H5205,MAX(IF('PTE - Segment Emissions Calcs'!$B$8:$B$8919=$B5205,'PTE - Segment Emissions Calcs'!$V$8:$V$8919,)))</f>
        <v>0</v>
      </c>
      <c r="P5205" s="38">
        <f t="array" aca="1" ref="P5205" ca="1">IF($H5205="TOTAL HAP",K5205,MAX(IF('PTE - Segment Emissions Calcs'!$B$8:$B$8919=$B5205,'PTE - Segment Emissions Calcs'!$X$8:$X$8919,)))</f>
        <v>0</v>
      </c>
      <c r="Q5205" s="38">
        <f t="array" aca="1" ref="Q5205" ca="1">IF($H5205="TOTAL HAP",N5205,MAX(IF('PTE - Segment Emissions Calcs'!$B$8:$B$8919=$B5205,'PTE - Segment Emissions Calcs'!$Z$8:$Z$8919,)))</f>
        <v>0</v>
      </c>
      <c r="R5205" s="39"/>
    </row>
    <row r="5206" spans="1:18" x14ac:dyDescent="0.25">
      <c r="A5206" s="71"/>
      <c r="B5206" s="71"/>
      <c r="C5206" s="34" t="s">
        <v>43</v>
      </c>
      <c r="D5206" s="59"/>
      <c r="E5206" s="35"/>
      <c r="F5206" s="35">
        <f ca="1">IFERROR(VLOOKUP($E5206&amp;"-1",'PTE - Segment Emissions Calcs'!$I$8:$V$8919,16,FALSE),0)</f>
        <v>0</v>
      </c>
      <c r="G5206" s="35">
        <f ca="1">IFERROR(VLOOKUP($E5206&amp;"-2",'PTE - Segment Emissions Calcs'!$I$8:$V$8919,16,FALSE),0)</f>
        <v>0</v>
      </c>
      <c r="H5206" s="36">
        <f t="shared" ca="1" si="237"/>
        <v>0</v>
      </c>
      <c r="I5206" s="37">
        <f ca="1">IFERROR(VLOOKUP($E5206&amp;"-1",'PTE - Segment Emissions Calcs'!$I$8:$X$8919,18,FALSE),0)</f>
        <v>0</v>
      </c>
      <c r="J5206" s="37">
        <f ca="1">IFERROR(VLOOKUP($E5206&amp;"-2",'PTE - Segment Emissions Calcs'!$I$8:$X$8919,18,FALSE),0)</f>
        <v>0</v>
      </c>
      <c r="K5206" s="37">
        <f t="shared" ca="1" si="238"/>
        <v>0</v>
      </c>
      <c r="L5206" s="37">
        <f ca="1">IFERROR(VLOOKUP($E5206&amp;"-1",'PTE - Segment Emissions Calcs'!$I$8:$Z$8919,20,FALSE),0)</f>
        <v>0</v>
      </c>
      <c r="M5206" s="37">
        <f ca="1">IFERROR(VLOOKUP($E5206&amp;"-2",'PTE - Segment Emissions Calcs'!$I$8:$Z$8919,20,FALSE),0)</f>
        <v>0</v>
      </c>
      <c r="N5206" s="37">
        <f t="shared" ca="1" si="239"/>
        <v>0</v>
      </c>
      <c r="O5206" s="38">
        <f t="array" aca="1" ref="O5206" ca="1">IF($H5206="TOTAL HAP",H5206,MAX(IF('PTE - Segment Emissions Calcs'!$B$8:$B$8919=$B5206,'PTE - Segment Emissions Calcs'!$V$8:$V$8919,)))</f>
        <v>0</v>
      </c>
      <c r="P5206" s="38">
        <f t="array" aca="1" ref="P5206" ca="1">IF($H5206="TOTAL HAP",K5206,MAX(IF('PTE - Segment Emissions Calcs'!$B$8:$B$8919=$B5206,'PTE - Segment Emissions Calcs'!$X$8:$X$8919,)))</f>
        <v>0</v>
      </c>
      <c r="Q5206" s="38">
        <f t="array" aca="1" ref="Q5206" ca="1">IF($H5206="TOTAL HAP",N5206,MAX(IF('PTE - Segment Emissions Calcs'!$B$8:$B$8919=$B5206,'PTE - Segment Emissions Calcs'!$Z$8:$Z$8919,)))</f>
        <v>0</v>
      </c>
      <c r="R5206" s="39"/>
    </row>
    <row r="5207" spans="1:18" x14ac:dyDescent="0.25">
      <c r="A5207" s="71"/>
      <c r="B5207" s="71"/>
      <c r="C5207" s="34" t="s">
        <v>190</v>
      </c>
      <c r="D5207" s="59"/>
      <c r="E5207" s="35"/>
      <c r="F5207" s="35">
        <f ca="1">IFERROR(VLOOKUP($E5207&amp;"-1",'PTE - Segment Emissions Calcs'!$I$8:$V$8919,16,FALSE),0)</f>
        <v>0</v>
      </c>
      <c r="G5207" s="35">
        <f ca="1">IFERROR(VLOOKUP($E5207&amp;"-2",'PTE - Segment Emissions Calcs'!$I$8:$V$8919,16,FALSE),0)</f>
        <v>0</v>
      </c>
      <c r="H5207" s="36">
        <f t="shared" ca="1" si="237"/>
        <v>0</v>
      </c>
      <c r="I5207" s="37">
        <f ca="1">IFERROR(VLOOKUP($E5207&amp;"-1",'PTE - Segment Emissions Calcs'!$I$8:$X$8919,18,FALSE),0)</f>
        <v>0</v>
      </c>
      <c r="J5207" s="37">
        <f ca="1">IFERROR(VLOOKUP($E5207&amp;"-2",'PTE - Segment Emissions Calcs'!$I$8:$X$8919,18,FALSE),0)</f>
        <v>0</v>
      </c>
      <c r="K5207" s="37">
        <f t="shared" ca="1" si="238"/>
        <v>0</v>
      </c>
      <c r="L5207" s="37">
        <f ca="1">IFERROR(VLOOKUP($E5207&amp;"-1",'PTE - Segment Emissions Calcs'!$I$8:$Z$8919,20,FALSE),0)</f>
        <v>0</v>
      </c>
      <c r="M5207" s="37">
        <f ca="1">IFERROR(VLOOKUP($E5207&amp;"-2",'PTE - Segment Emissions Calcs'!$I$8:$Z$8919,20,FALSE),0)</f>
        <v>0</v>
      </c>
      <c r="N5207" s="37">
        <f t="shared" ca="1" si="239"/>
        <v>0</v>
      </c>
      <c r="O5207" s="38">
        <f t="array" aca="1" ref="O5207" ca="1">IF($H5207="TOTAL HAP",H5207,MAX(IF('PTE - Segment Emissions Calcs'!$B$8:$B$8919=$B5207,'PTE - Segment Emissions Calcs'!$V$8:$V$8919,)))</f>
        <v>0</v>
      </c>
      <c r="P5207" s="38">
        <f t="array" aca="1" ref="P5207" ca="1">IF($H5207="TOTAL HAP",K5207,MAX(IF('PTE - Segment Emissions Calcs'!$B$8:$B$8919=$B5207,'PTE - Segment Emissions Calcs'!$X$8:$X$8919,)))</f>
        <v>0</v>
      </c>
      <c r="Q5207" s="38">
        <f t="array" aca="1" ref="Q5207" ca="1">IF($H5207="TOTAL HAP",N5207,MAX(IF('PTE - Segment Emissions Calcs'!$B$8:$B$8919=$B5207,'PTE - Segment Emissions Calcs'!$Z$8:$Z$8919,)))</f>
        <v>0</v>
      </c>
      <c r="R5207" s="39"/>
    </row>
    <row r="5208" spans="1:18" x14ac:dyDescent="0.25">
      <c r="A5208" s="71"/>
      <c r="B5208" s="71"/>
      <c r="C5208" s="34" t="s">
        <v>189</v>
      </c>
      <c r="D5208" s="59"/>
      <c r="E5208" s="35"/>
      <c r="F5208" s="35">
        <f ca="1">IFERROR(VLOOKUP($E5208&amp;"-1",'PTE - Segment Emissions Calcs'!$I$8:$V$8919,16,FALSE),0)</f>
        <v>0</v>
      </c>
      <c r="G5208" s="35">
        <f ca="1">IFERROR(VLOOKUP($E5208&amp;"-2",'PTE - Segment Emissions Calcs'!$I$8:$V$8919,16,FALSE),0)</f>
        <v>0</v>
      </c>
      <c r="H5208" s="36">
        <f t="shared" ca="1" si="237"/>
        <v>0</v>
      </c>
      <c r="I5208" s="37">
        <f ca="1">IFERROR(VLOOKUP($E5208&amp;"-1",'PTE - Segment Emissions Calcs'!$I$8:$X$8919,18,FALSE),0)</f>
        <v>0</v>
      </c>
      <c r="J5208" s="37">
        <f ca="1">IFERROR(VLOOKUP($E5208&amp;"-2",'PTE - Segment Emissions Calcs'!$I$8:$X$8919,18,FALSE),0)</f>
        <v>0</v>
      </c>
      <c r="K5208" s="37">
        <f t="shared" ca="1" si="238"/>
        <v>0</v>
      </c>
      <c r="L5208" s="37">
        <f ca="1">IFERROR(VLOOKUP($E5208&amp;"-1",'PTE - Segment Emissions Calcs'!$I$8:$Z$8919,20,FALSE),0)</f>
        <v>0</v>
      </c>
      <c r="M5208" s="37">
        <f ca="1">IFERROR(VLOOKUP($E5208&amp;"-2",'PTE - Segment Emissions Calcs'!$I$8:$Z$8919,20,FALSE),0)</f>
        <v>0</v>
      </c>
      <c r="N5208" s="37">
        <f t="shared" ca="1" si="239"/>
        <v>0</v>
      </c>
      <c r="O5208" s="38">
        <f t="array" aca="1" ref="O5208" ca="1">IF($H5208="TOTAL HAP",H5208,MAX(IF('PTE - Segment Emissions Calcs'!$B$8:$B$8919=$B5208,'PTE - Segment Emissions Calcs'!$V$8:$V$8919,)))</f>
        <v>0</v>
      </c>
      <c r="P5208" s="38">
        <f t="array" aca="1" ref="P5208" ca="1">IF($H5208="TOTAL HAP",K5208,MAX(IF('PTE - Segment Emissions Calcs'!$B$8:$B$8919=$B5208,'PTE - Segment Emissions Calcs'!$X$8:$X$8919,)))</f>
        <v>0</v>
      </c>
      <c r="Q5208" s="38">
        <f t="array" aca="1" ref="Q5208" ca="1">IF($H5208="TOTAL HAP",N5208,MAX(IF('PTE - Segment Emissions Calcs'!$B$8:$B$8919=$B5208,'PTE - Segment Emissions Calcs'!$Z$8:$Z$8919,)))</f>
        <v>0</v>
      </c>
      <c r="R5208" s="39"/>
    </row>
    <row r="5209" spans="1:18" x14ac:dyDescent="0.25">
      <c r="A5209" s="71"/>
      <c r="B5209" s="71"/>
      <c r="C5209" s="34" t="s">
        <v>191</v>
      </c>
      <c r="D5209" s="59"/>
      <c r="E5209" s="35"/>
      <c r="F5209" s="35">
        <f ca="1">IFERROR(VLOOKUP($E5209&amp;"-1",'PTE - Segment Emissions Calcs'!$I$8:$V$8919,16,FALSE),0)</f>
        <v>0</v>
      </c>
      <c r="G5209" s="35">
        <f ca="1">IFERROR(VLOOKUP($E5209&amp;"-2",'PTE - Segment Emissions Calcs'!$I$8:$V$8919,16,FALSE),0)</f>
        <v>0</v>
      </c>
      <c r="H5209" s="36">
        <f t="shared" ref="H5209:H5272" ca="1" si="240">MAX(F5209:G5209)</f>
        <v>0</v>
      </c>
      <c r="I5209" s="37">
        <f ca="1">IFERROR(VLOOKUP($E5209&amp;"-1",'PTE - Segment Emissions Calcs'!$I$8:$X$8919,18,FALSE),0)</f>
        <v>0</v>
      </c>
      <c r="J5209" s="37">
        <f ca="1">IFERROR(VLOOKUP($E5209&amp;"-2",'PTE - Segment Emissions Calcs'!$I$8:$X$8919,18,FALSE),0)</f>
        <v>0</v>
      </c>
      <c r="K5209" s="37">
        <f t="shared" ref="K5209:K5272" ca="1" si="241">MAX(I5209:J5209)</f>
        <v>0</v>
      </c>
      <c r="L5209" s="37">
        <f ca="1">IFERROR(VLOOKUP($E5209&amp;"-1",'PTE - Segment Emissions Calcs'!$I$8:$Z$8919,20,FALSE),0)</f>
        <v>0</v>
      </c>
      <c r="M5209" s="37">
        <f ca="1">IFERROR(VLOOKUP($E5209&amp;"-2",'PTE - Segment Emissions Calcs'!$I$8:$Z$8919,20,FALSE),0)</f>
        <v>0</v>
      </c>
      <c r="N5209" s="37">
        <f t="shared" ref="N5209:N5272" ca="1" si="242">MAX(L5209:M5209)</f>
        <v>0</v>
      </c>
      <c r="O5209" s="38">
        <f t="array" aca="1" ref="O5209" ca="1">IF($H5209="TOTAL HAP",H5209,MAX(IF('PTE - Segment Emissions Calcs'!$B$8:$B$8919=$B5209,'PTE - Segment Emissions Calcs'!$V$8:$V$8919,)))</f>
        <v>0</v>
      </c>
      <c r="P5209" s="38">
        <f t="array" aca="1" ref="P5209" ca="1">IF($H5209="TOTAL HAP",K5209,MAX(IF('PTE - Segment Emissions Calcs'!$B$8:$B$8919=$B5209,'PTE - Segment Emissions Calcs'!$X$8:$X$8919,)))</f>
        <v>0</v>
      </c>
      <c r="Q5209" s="38">
        <f t="array" aca="1" ref="Q5209" ca="1">IF($H5209="TOTAL HAP",N5209,MAX(IF('PTE - Segment Emissions Calcs'!$B$8:$B$8919=$B5209,'PTE - Segment Emissions Calcs'!$Z$8:$Z$8919,)))</f>
        <v>0</v>
      </c>
      <c r="R5209" s="39"/>
    </row>
    <row r="5210" spans="1:18" x14ac:dyDescent="0.25">
      <c r="A5210" s="71"/>
      <c r="B5210" s="71"/>
      <c r="C5210" s="34" t="s">
        <v>221</v>
      </c>
      <c r="D5210" s="59"/>
      <c r="E5210" s="35"/>
      <c r="F5210" s="35">
        <f ca="1">IFERROR(VLOOKUP($E5210&amp;"-1",'PTE - Segment Emissions Calcs'!$I$8:$V$8919,16,FALSE),0)</f>
        <v>0</v>
      </c>
      <c r="G5210" s="35">
        <f ca="1">IFERROR(VLOOKUP($E5210&amp;"-2",'PTE - Segment Emissions Calcs'!$I$8:$V$8919,16,FALSE),0)</f>
        <v>0</v>
      </c>
      <c r="H5210" s="36">
        <f t="shared" ca="1" si="240"/>
        <v>0</v>
      </c>
      <c r="I5210" s="37">
        <f ca="1">IFERROR(VLOOKUP($E5210&amp;"-1",'PTE - Segment Emissions Calcs'!$I$8:$X$8919,18,FALSE),0)</f>
        <v>0</v>
      </c>
      <c r="J5210" s="37">
        <f ca="1">IFERROR(VLOOKUP($E5210&amp;"-2",'PTE - Segment Emissions Calcs'!$I$8:$X$8919,18,FALSE),0)</f>
        <v>0</v>
      </c>
      <c r="K5210" s="37">
        <f t="shared" ca="1" si="241"/>
        <v>0</v>
      </c>
      <c r="L5210" s="37">
        <f ca="1">IFERROR(VLOOKUP($E5210&amp;"-1",'PTE - Segment Emissions Calcs'!$I$8:$Z$8919,20,FALSE),0)</f>
        <v>0</v>
      </c>
      <c r="M5210" s="37">
        <f ca="1">IFERROR(VLOOKUP($E5210&amp;"-2",'PTE - Segment Emissions Calcs'!$I$8:$Z$8919,20,FALSE),0)</f>
        <v>0</v>
      </c>
      <c r="N5210" s="37">
        <f t="shared" ca="1" si="242"/>
        <v>0</v>
      </c>
      <c r="O5210" s="38">
        <f t="array" aca="1" ref="O5210" ca="1">IF($H5210="TOTAL HAP",H5210,MAX(IF('PTE - Segment Emissions Calcs'!$B$8:$B$8919=$B5210,'PTE - Segment Emissions Calcs'!$V$8:$V$8919,)))</f>
        <v>0</v>
      </c>
      <c r="P5210" s="38">
        <f t="array" aca="1" ref="P5210" ca="1">IF($H5210="TOTAL HAP",K5210,MAX(IF('PTE - Segment Emissions Calcs'!$B$8:$B$8919=$B5210,'PTE - Segment Emissions Calcs'!$X$8:$X$8919,)))</f>
        <v>0</v>
      </c>
      <c r="Q5210" s="38">
        <f t="array" aca="1" ref="Q5210" ca="1">IF($H5210="TOTAL HAP",N5210,MAX(IF('PTE - Segment Emissions Calcs'!$B$8:$B$8919=$B5210,'PTE - Segment Emissions Calcs'!$Z$8:$Z$8919,)))</f>
        <v>0</v>
      </c>
      <c r="R5210" s="39"/>
    </row>
    <row r="5211" spans="1:18" x14ac:dyDescent="0.25">
      <c r="A5211" s="71"/>
      <c r="B5211" s="71"/>
      <c r="C5211" s="34" t="s">
        <v>192</v>
      </c>
      <c r="D5211" s="59"/>
      <c r="E5211" s="35"/>
      <c r="F5211" s="35">
        <f ca="1">IFERROR(VLOOKUP($E5211&amp;"-1",'PTE - Segment Emissions Calcs'!$I$8:$V$8919,16,FALSE),0)</f>
        <v>0</v>
      </c>
      <c r="G5211" s="35">
        <f ca="1">IFERROR(VLOOKUP($E5211&amp;"-2",'PTE - Segment Emissions Calcs'!$I$8:$V$8919,16,FALSE),0)</f>
        <v>0</v>
      </c>
      <c r="H5211" s="36">
        <f t="shared" ca="1" si="240"/>
        <v>0</v>
      </c>
      <c r="I5211" s="37">
        <f ca="1">IFERROR(VLOOKUP($E5211&amp;"-1",'PTE - Segment Emissions Calcs'!$I$8:$X$8919,18,FALSE),0)</f>
        <v>0</v>
      </c>
      <c r="J5211" s="37">
        <f ca="1">IFERROR(VLOOKUP($E5211&amp;"-2",'PTE - Segment Emissions Calcs'!$I$8:$X$8919,18,FALSE),0)</f>
        <v>0</v>
      </c>
      <c r="K5211" s="37">
        <f t="shared" ca="1" si="241"/>
        <v>0</v>
      </c>
      <c r="L5211" s="37">
        <f ca="1">IFERROR(VLOOKUP($E5211&amp;"-1",'PTE - Segment Emissions Calcs'!$I$8:$Z$8919,20,FALSE),0)</f>
        <v>0</v>
      </c>
      <c r="M5211" s="37">
        <f ca="1">IFERROR(VLOOKUP($E5211&amp;"-2",'PTE - Segment Emissions Calcs'!$I$8:$Z$8919,20,FALSE),0)</f>
        <v>0</v>
      </c>
      <c r="N5211" s="37">
        <f t="shared" ca="1" si="242"/>
        <v>0</v>
      </c>
      <c r="O5211" s="38">
        <f t="array" aca="1" ref="O5211" ca="1">IF($H5211="TOTAL HAP",H5211,MAX(IF('PTE - Segment Emissions Calcs'!$B$8:$B$8919=$B5211,'PTE - Segment Emissions Calcs'!$V$8:$V$8919,)))</f>
        <v>0</v>
      </c>
      <c r="P5211" s="38">
        <f t="array" aca="1" ref="P5211" ca="1">IF($H5211="TOTAL HAP",K5211,MAX(IF('PTE - Segment Emissions Calcs'!$B$8:$B$8919=$B5211,'PTE - Segment Emissions Calcs'!$X$8:$X$8919,)))</f>
        <v>0</v>
      </c>
      <c r="Q5211" s="38">
        <f t="array" aca="1" ref="Q5211" ca="1">IF($H5211="TOTAL HAP",N5211,MAX(IF('PTE - Segment Emissions Calcs'!$B$8:$B$8919=$B5211,'PTE - Segment Emissions Calcs'!$Z$8:$Z$8919,)))</f>
        <v>0</v>
      </c>
      <c r="R5211" s="39"/>
    </row>
    <row r="5212" spans="1:18" x14ac:dyDescent="0.25">
      <c r="A5212" s="71"/>
      <c r="B5212" s="71"/>
      <c r="C5212" s="34" t="s">
        <v>193</v>
      </c>
      <c r="D5212" s="59"/>
      <c r="E5212" s="35"/>
      <c r="F5212" s="35">
        <f ca="1">IFERROR(VLOOKUP($E5212&amp;"-1",'PTE - Segment Emissions Calcs'!$I$8:$V$8919,16,FALSE),0)</f>
        <v>0</v>
      </c>
      <c r="G5212" s="35">
        <f ca="1">IFERROR(VLOOKUP($E5212&amp;"-2",'PTE - Segment Emissions Calcs'!$I$8:$V$8919,16,FALSE),0)</f>
        <v>0</v>
      </c>
      <c r="H5212" s="36">
        <f t="shared" ca="1" si="240"/>
        <v>0</v>
      </c>
      <c r="I5212" s="37">
        <f ca="1">IFERROR(VLOOKUP($E5212&amp;"-1",'PTE - Segment Emissions Calcs'!$I$8:$X$8919,18,FALSE),0)</f>
        <v>0</v>
      </c>
      <c r="J5212" s="37">
        <f ca="1">IFERROR(VLOOKUP($E5212&amp;"-2",'PTE - Segment Emissions Calcs'!$I$8:$X$8919,18,FALSE),0)</f>
        <v>0</v>
      </c>
      <c r="K5212" s="37">
        <f t="shared" ca="1" si="241"/>
        <v>0</v>
      </c>
      <c r="L5212" s="37">
        <f ca="1">IFERROR(VLOOKUP($E5212&amp;"-1",'PTE - Segment Emissions Calcs'!$I$8:$Z$8919,20,FALSE),0)</f>
        <v>0</v>
      </c>
      <c r="M5212" s="37">
        <f ca="1">IFERROR(VLOOKUP($E5212&amp;"-2",'PTE - Segment Emissions Calcs'!$I$8:$Z$8919,20,FALSE),0)</f>
        <v>0</v>
      </c>
      <c r="N5212" s="37">
        <f t="shared" ca="1" si="242"/>
        <v>0</v>
      </c>
      <c r="O5212" s="38">
        <f t="array" aca="1" ref="O5212" ca="1">IF($H5212="TOTAL HAP",H5212,MAX(IF('PTE - Segment Emissions Calcs'!$B$8:$B$8919=$B5212,'PTE - Segment Emissions Calcs'!$V$8:$V$8919,)))</f>
        <v>0</v>
      </c>
      <c r="P5212" s="38">
        <f t="array" aca="1" ref="P5212" ca="1">IF($H5212="TOTAL HAP",K5212,MAX(IF('PTE - Segment Emissions Calcs'!$B$8:$B$8919=$B5212,'PTE - Segment Emissions Calcs'!$X$8:$X$8919,)))</f>
        <v>0</v>
      </c>
      <c r="Q5212" s="38">
        <f t="array" aca="1" ref="Q5212" ca="1">IF($H5212="TOTAL HAP",N5212,MAX(IF('PTE - Segment Emissions Calcs'!$B$8:$B$8919=$B5212,'PTE - Segment Emissions Calcs'!$Z$8:$Z$8919,)))</f>
        <v>0</v>
      </c>
      <c r="R5212" s="39"/>
    </row>
    <row r="5213" spans="1:18" x14ac:dyDescent="0.25">
      <c r="A5213" s="71"/>
      <c r="B5213" s="71"/>
      <c r="C5213" s="34" t="s">
        <v>222</v>
      </c>
      <c r="D5213" s="59"/>
      <c r="E5213" s="35"/>
      <c r="F5213" s="35">
        <f ca="1">IFERROR(VLOOKUP($E5213&amp;"-1",'PTE - Segment Emissions Calcs'!$I$8:$V$8919,16,FALSE),0)</f>
        <v>0</v>
      </c>
      <c r="G5213" s="35">
        <f ca="1">IFERROR(VLOOKUP($E5213&amp;"-2",'PTE - Segment Emissions Calcs'!$I$8:$V$8919,16,FALSE),0)</f>
        <v>0</v>
      </c>
      <c r="H5213" s="36">
        <f t="shared" ca="1" si="240"/>
        <v>0</v>
      </c>
      <c r="I5213" s="37">
        <f ca="1">IFERROR(VLOOKUP($E5213&amp;"-1",'PTE - Segment Emissions Calcs'!$I$8:$X$8919,18,FALSE),0)</f>
        <v>0</v>
      </c>
      <c r="J5213" s="37">
        <f ca="1">IFERROR(VLOOKUP($E5213&amp;"-2",'PTE - Segment Emissions Calcs'!$I$8:$X$8919,18,FALSE),0)</f>
        <v>0</v>
      </c>
      <c r="K5213" s="37">
        <f t="shared" ca="1" si="241"/>
        <v>0</v>
      </c>
      <c r="L5213" s="37">
        <f ca="1">IFERROR(VLOOKUP($E5213&amp;"-1",'PTE - Segment Emissions Calcs'!$I$8:$Z$8919,20,FALSE),0)</f>
        <v>0</v>
      </c>
      <c r="M5213" s="37">
        <f ca="1">IFERROR(VLOOKUP($E5213&amp;"-2",'PTE - Segment Emissions Calcs'!$I$8:$Z$8919,20,FALSE),0)</f>
        <v>0</v>
      </c>
      <c r="N5213" s="37">
        <f t="shared" ca="1" si="242"/>
        <v>0</v>
      </c>
      <c r="O5213" s="38">
        <f t="array" aca="1" ref="O5213" ca="1">IF($H5213="TOTAL HAP",H5213,MAX(IF('PTE - Segment Emissions Calcs'!$B$8:$B$8919=$B5213,'PTE - Segment Emissions Calcs'!$V$8:$V$8919,)))</f>
        <v>0</v>
      </c>
      <c r="P5213" s="38">
        <f t="array" aca="1" ref="P5213" ca="1">IF($H5213="TOTAL HAP",K5213,MAX(IF('PTE - Segment Emissions Calcs'!$B$8:$B$8919=$B5213,'PTE - Segment Emissions Calcs'!$X$8:$X$8919,)))</f>
        <v>0</v>
      </c>
      <c r="Q5213" s="38">
        <f t="array" aca="1" ref="Q5213" ca="1">IF($H5213="TOTAL HAP",N5213,MAX(IF('PTE - Segment Emissions Calcs'!$B$8:$B$8919=$B5213,'PTE - Segment Emissions Calcs'!$Z$8:$Z$8919,)))</f>
        <v>0</v>
      </c>
      <c r="R5213" s="39"/>
    </row>
    <row r="5214" spans="1:18" x14ac:dyDescent="0.25">
      <c r="A5214" s="71"/>
      <c r="B5214" s="71"/>
      <c r="C5214" s="34" t="s">
        <v>86</v>
      </c>
      <c r="D5214" s="59"/>
      <c r="E5214" s="35"/>
      <c r="F5214" s="35">
        <f ca="1">IFERROR(VLOOKUP($E5214&amp;"-1",'PTE - Segment Emissions Calcs'!$I$8:$V$8919,16,FALSE),0)</f>
        <v>0</v>
      </c>
      <c r="G5214" s="35">
        <f ca="1">IFERROR(VLOOKUP($E5214&amp;"-2",'PTE - Segment Emissions Calcs'!$I$8:$V$8919,16,FALSE),0)</f>
        <v>0</v>
      </c>
      <c r="H5214" s="36">
        <f t="shared" ca="1" si="240"/>
        <v>0</v>
      </c>
      <c r="I5214" s="37">
        <f ca="1">IFERROR(VLOOKUP($E5214&amp;"-1",'PTE - Segment Emissions Calcs'!$I$8:$X$8919,18,FALSE),0)</f>
        <v>0</v>
      </c>
      <c r="J5214" s="37">
        <f ca="1">IFERROR(VLOOKUP($E5214&amp;"-2",'PTE - Segment Emissions Calcs'!$I$8:$X$8919,18,FALSE),0)</f>
        <v>0</v>
      </c>
      <c r="K5214" s="37">
        <f t="shared" ca="1" si="241"/>
        <v>0</v>
      </c>
      <c r="L5214" s="37">
        <f ca="1">IFERROR(VLOOKUP($E5214&amp;"-1",'PTE - Segment Emissions Calcs'!$I$8:$Z$8919,20,FALSE),0)</f>
        <v>0</v>
      </c>
      <c r="M5214" s="37">
        <f ca="1">IFERROR(VLOOKUP($E5214&amp;"-2",'PTE - Segment Emissions Calcs'!$I$8:$Z$8919,20,FALSE),0)</f>
        <v>0</v>
      </c>
      <c r="N5214" s="37">
        <f t="shared" ca="1" si="242"/>
        <v>0</v>
      </c>
      <c r="O5214" s="38">
        <f t="array" aca="1" ref="O5214" ca="1">IF($H5214="TOTAL HAP",H5214,MAX(IF('PTE - Segment Emissions Calcs'!$B$8:$B$8919=$B5214,'PTE - Segment Emissions Calcs'!$V$8:$V$8919,)))</f>
        <v>0</v>
      </c>
      <c r="P5214" s="38">
        <f t="array" aca="1" ref="P5214" ca="1">IF($H5214="TOTAL HAP",K5214,MAX(IF('PTE - Segment Emissions Calcs'!$B$8:$B$8919=$B5214,'PTE - Segment Emissions Calcs'!$X$8:$X$8919,)))</f>
        <v>0</v>
      </c>
      <c r="Q5214" s="38">
        <f t="array" aca="1" ref="Q5214" ca="1">IF($H5214="TOTAL HAP",N5214,MAX(IF('PTE - Segment Emissions Calcs'!$B$8:$B$8919=$B5214,'PTE - Segment Emissions Calcs'!$Z$8:$Z$8919,)))</f>
        <v>0</v>
      </c>
      <c r="R5214" s="39"/>
    </row>
    <row r="5215" spans="1:18" x14ac:dyDescent="0.25">
      <c r="A5215" s="71"/>
      <c r="B5215" s="71"/>
      <c r="C5215" s="34" t="s">
        <v>66</v>
      </c>
      <c r="D5215" s="59"/>
      <c r="E5215" s="35"/>
      <c r="F5215" s="35">
        <f ca="1">IFERROR(VLOOKUP($E5215&amp;"-1",'PTE - Segment Emissions Calcs'!$I$8:$V$8919,16,FALSE),0)</f>
        <v>4.1109726000000002E-5</v>
      </c>
      <c r="G5215" s="35">
        <f ca="1">IFERROR(VLOOKUP($E5215&amp;"-2",'PTE - Segment Emissions Calcs'!$I$8:$V$8919,16,FALSE),0)</f>
        <v>0</v>
      </c>
      <c r="H5215" s="36">
        <f t="shared" ca="1" si="240"/>
        <v>4.1109726000000002E-5</v>
      </c>
      <c r="I5215" s="37">
        <f ca="1">IFERROR(VLOOKUP($E5215&amp;"-1",'PTE - Segment Emissions Calcs'!$I$8:$X$8919,18,FALSE),0)</f>
        <v>1.8006059988000001E-4</v>
      </c>
      <c r="J5215" s="37">
        <f ca="1">IFERROR(VLOOKUP($E5215&amp;"-2",'PTE - Segment Emissions Calcs'!$I$8:$X$8919,18,FALSE),0)</f>
        <v>0</v>
      </c>
      <c r="K5215" s="37">
        <f t="shared" ca="1" si="241"/>
        <v>1.8006059988000001E-4</v>
      </c>
      <c r="L5215" s="37">
        <f ca="1">IFERROR(VLOOKUP($E5215&amp;"-1",'PTE - Segment Emissions Calcs'!$I$8:$Z$8919,20,FALSE),0)</f>
        <v>1.8006059988000001E-4</v>
      </c>
      <c r="M5215" s="37">
        <f ca="1">IFERROR(VLOOKUP($E5215&amp;"-2",'PTE - Segment Emissions Calcs'!$I$8:$Z$8919,20,FALSE),0)</f>
        <v>0</v>
      </c>
      <c r="N5215" s="37">
        <f t="shared" ca="1" si="242"/>
        <v>1.8006059988000001E-4</v>
      </c>
      <c r="O5215" s="38">
        <f t="array" aca="1" ref="O5215" ca="1">IF($H5215="TOTAL HAP",H5215,MAX(IF('PTE - Segment Emissions Calcs'!$B$8:$B$8919=$B5215,'PTE - Segment Emissions Calcs'!$V$8:$V$8919,)))</f>
        <v>4.1109726000000002E-5</v>
      </c>
      <c r="P5215" s="38">
        <f t="array" aca="1" ref="P5215" ca="1">IF($H5215="TOTAL HAP",K5215,MAX(IF('PTE - Segment Emissions Calcs'!$B$8:$B$8919=$B5215,'PTE - Segment Emissions Calcs'!$X$8:$X$8919,)))</f>
        <v>1.8006059988000001E-4</v>
      </c>
      <c r="Q5215" s="38">
        <f t="array" aca="1" ref="Q5215" ca="1">IF($H5215="TOTAL HAP",N5215,MAX(IF('PTE - Segment Emissions Calcs'!$B$8:$B$8919=$B5215,'PTE - Segment Emissions Calcs'!$Z$8:$Z$8919,)))</f>
        <v>1.8006059988000001E-4</v>
      </c>
      <c r="R5215" s="39"/>
    </row>
    <row r="5216" spans="1:18" x14ac:dyDescent="0.25">
      <c r="A5216" s="71"/>
      <c r="B5216" s="71"/>
      <c r="C5216" s="34" t="s">
        <v>45</v>
      </c>
      <c r="D5216" s="59"/>
      <c r="E5216" s="35"/>
      <c r="F5216" s="35">
        <f ca="1">IFERROR(VLOOKUP($E5216&amp;"-1",'PTE - Segment Emissions Calcs'!$I$8:$V$8919,16,FALSE),0)</f>
        <v>0</v>
      </c>
      <c r="G5216" s="35">
        <f ca="1">IFERROR(VLOOKUP($E5216&amp;"-2",'PTE - Segment Emissions Calcs'!$I$8:$V$8919,16,FALSE),0)</f>
        <v>0</v>
      </c>
      <c r="H5216" s="36">
        <f t="shared" ca="1" si="240"/>
        <v>0</v>
      </c>
      <c r="I5216" s="37">
        <f ca="1">IFERROR(VLOOKUP($E5216&amp;"-1",'PTE - Segment Emissions Calcs'!$I$8:$X$8919,18,FALSE),0)</f>
        <v>0</v>
      </c>
      <c r="J5216" s="37">
        <f ca="1">IFERROR(VLOOKUP($E5216&amp;"-2",'PTE - Segment Emissions Calcs'!$I$8:$X$8919,18,FALSE),0)</f>
        <v>0</v>
      </c>
      <c r="K5216" s="37">
        <f t="shared" ca="1" si="241"/>
        <v>0</v>
      </c>
      <c r="L5216" s="37">
        <f ca="1">IFERROR(VLOOKUP($E5216&amp;"-1",'PTE - Segment Emissions Calcs'!$I$8:$Z$8919,20,FALSE),0)</f>
        <v>0</v>
      </c>
      <c r="M5216" s="37">
        <f ca="1">IFERROR(VLOOKUP($E5216&amp;"-2",'PTE - Segment Emissions Calcs'!$I$8:$Z$8919,20,FALSE),0)</f>
        <v>0</v>
      </c>
      <c r="N5216" s="37">
        <f t="shared" ca="1" si="242"/>
        <v>0</v>
      </c>
      <c r="O5216" s="38">
        <f t="array" aca="1" ref="O5216" ca="1">IF($H5216="TOTAL HAP",H5216,MAX(IF('PTE - Segment Emissions Calcs'!$B$8:$B$8919=$B5216,'PTE - Segment Emissions Calcs'!$V$8:$V$8919,)))</f>
        <v>0</v>
      </c>
      <c r="P5216" s="38">
        <f t="array" aca="1" ref="P5216" ca="1">IF($H5216="TOTAL HAP",K5216,MAX(IF('PTE - Segment Emissions Calcs'!$B$8:$B$8919=$B5216,'PTE - Segment Emissions Calcs'!$X$8:$X$8919,)))</f>
        <v>0</v>
      </c>
      <c r="Q5216" s="38">
        <f t="array" aca="1" ref="Q5216" ca="1">IF($H5216="TOTAL HAP",N5216,MAX(IF('PTE - Segment Emissions Calcs'!$B$8:$B$8919=$B5216,'PTE - Segment Emissions Calcs'!$Z$8:$Z$8919,)))</f>
        <v>0</v>
      </c>
      <c r="R5216" s="39"/>
    </row>
    <row r="5217" spans="1:18" x14ac:dyDescent="0.25">
      <c r="A5217" s="71"/>
      <c r="B5217" s="71"/>
      <c r="C5217" s="34" t="s">
        <v>46</v>
      </c>
      <c r="D5217" s="59"/>
      <c r="E5217" s="35"/>
      <c r="F5217" s="35">
        <f ca="1">IFERROR(VLOOKUP($E5217&amp;"-1",'PTE - Segment Emissions Calcs'!$I$8:$V$8919,16,FALSE),0)</f>
        <v>0</v>
      </c>
      <c r="G5217" s="35">
        <f ca="1">IFERROR(VLOOKUP($E5217&amp;"-2",'PTE - Segment Emissions Calcs'!$I$8:$V$8919,16,FALSE),0)</f>
        <v>0</v>
      </c>
      <c r="H5217" s="36">
        <f t="shared" ca="1" si="240"/>
        <v>0</v>
      </c>
      <c r="I5217" s="37">
        <f ca="1">IFERROR(VLOOKUP($E5217&amp;"-1",'PTE - Segment Emissions Calcs'!$I$8:$X$8919,18,FALSE),0)</f>
        <v>0</v>
      </c>
      <c r="J5217" s="37">
        <f ca="1">IFERROR(VLOOKUP($E5217&amp;"-2",'PTE - Segment Emissions Calcs'!$I$8:$X$8919,18,FALSE),0)</f>
        <v>0</v>
      </c>
      <c r="K5217" s="37">
        <f t="shared" ca="1" si="241"/>
        <v>0</v>
      </c>
      <c r="L5217" s="37">
        <f ca="1">IFERROR(VLOOKUP($E5217&amp;"-1",'PTE - Segment Emissions Calcs'!$I$8:$Z$8919,20,FALSE),0)</f>
        <v>0</v>
      </c>
      <c r="M5217" s="37">
        <f ca="1">IFERROR(VLOOKUP($E5217&amp;"-2",'PTE - Segment Emissions Calcs'!$I$8:$Z$8919,20,FALSE),0)</f>
        <v>0</v>
      </c>
      <c r="N5217" s="37">
        <f t="shared" ca="1" si="242"/>
        <v>0</v>
      </c>
      <c r="O5217" s="38">
        <f t="array" aca="1" ref="O5217" ca="1">IF($H5217="TOTAL HAP",H5217,MAX(IF('PTE - Segment Emissions Calcs'!$B$8:$B$8919=$B5217,'PTE - Segment Emissions Calcs'!$V$8:$V$8919,)))</f>
        <v>0</v>
      </c>
      <c r="P5217" s="38">
        <f t="array" aca="1" ref="P5217" ca="1">IF($H5217="TOTAL HAP",K5217,MAX(IF('PTE - Segment Emissions Calcs'!$B$8:$B$8919=$B5217,'PTE - Segment Emissions Calcs'!$X$8:$X$8919,)))</f>
        <v>0</v>
      </c>
      <c r="Q5217" s="38">
        <f t="array" aca="1" ref="Q5217" ca="1">IF($H5217="TOTAL HAP",N5217,MAX(IF('PTE - Segment Emissions Calcs'!$B$8:$B$8919=$B5217,'PTE - Segment Emissions Calcs'!$Z$8:$Z$8919,)))</f>
        <v>0</v>
      </c>
      <c r="R5217" s="39"/>
    </row>
    <row r="5218" spans="1:18" x14ac:dyDescent="0.25">
      <c r="A5218" s="71"/>
      <c r="B5218" s="71"/>
      <c r="C5218" s="34" t="s">
        <v>48</v>
      </c>
      <c r="D5218" s="59"/>
      <c r="E5218" s="35"/>
      <c r="F5218" s="35">
        <f ca="1">IFERROR(VLOOKUP($E5218&amp;"-1",'PTE - Segment Emissions Calcs'!$I$8:$V$8919,16,FALSE),0)</f>
        <v>9.6190962000000004E-5</v>
      </c>
      <c r="G5218" s="35">
        <f ca="1">IFERROR(VLOOKUP($E5218&amp;"-2",'PTE - Segment Emissions Calcs'!$I$8:$V$8919,16,FALSE),0)</f>
        <v>0</v>
      </c>
      <c r="H5218" s="36">
        <f t="shared" ca="1" si="240"/>
        <v>9.6190962000000004E-5</v>
      </c>
      <c r="I5218" s="37">
        <f ca="1">IFERROR(VLOOKUP($E5218&amp;"-1",'PTE - Segment Emissions Calcs'!$I$8:$X$8919,18,FALSE),0)</f>
        <v>4.2131641355999997E-4</v>
      </c>
      <c r="J5218" s="37">
        <f ca="1">IFERROR(VLOOKUP($E5218&amp;"-2",'PTE - Segment Emissions Calcs'!$I$8:$X$8919,18,FALSE),0)</f>
        <v>0</v>
      </c>
      <c r="K5218" s="37">
        <f t="shared" ca="1" si="241"/>
        <v>4.2131641355999997E-4</v>
      </c>
      <c r="L5218" s="37">
        <f ca="1">IFERROR(VLOOKUP($E5218&amp;"-1",'PTE - Segment Emissions Calcs'!$I$8:$Z$8919,20,FALSE),0)</f>
        <v>4.2131641355999997E-4</v>
      </c>
      <c r="M5218" s="37">
        <f ca="1">IFERROR(VLOOKUP($E5218&amp;"-2",'PTE - Segment Emissions Calcs'!$I$8:$Z$8919,20,FALSE),0)</f>
        <v>0</v>
      </c>
      <c r="N5218" s="37">
        <f t="shared" ca="1" si="242"/>
        <v>4.2131641355999997E-4</v>
      </c>
      <c r="O5218" s="38">
        <f t="array" aca="1" ref="O5218" ca="1">IF($H5218="TOTAL HAP",H5218,MAX(IF('PTE - Segment Emissions Calcs'!$B$8:$B$8919=$B5218,'PTE - Segment Emissions Calcs'!$V$8:$V$8919,)))</f>
        <v>9.6190962000000004E-5</v>
      </c>
      <c r="P5218" s="38">
        <f t="array" aca="1" ref="P5218" ca="1">IF($H5218="TOTAL HAP",K5218,MAX(IF('PTE - Segment Emissions Calcs'!$B$8:$B$8919=$B5218,'PTE - Segment Emissions Calcs'!$X$8:$X$8919,)))</f>
        <v>4.2131641355999997E-4</v>
      </c>
      <c r="Q5218" s="38">
        <f t="array" aca="1" ref="Q5218" ca="1">IF($H5218="TOTAL HAP",N5218,MAX(IF('PTE - Segment Emissions Calcs'!$B$8:$B$8919=$B5218,'PTE - Segment Emissions Calcs'!$Z$8:$Z$8919,)))</f>
        <v>4.2131641355999997E-4</v>
      </c>
      <c r="R5218" s="39"/>
    </row>
    <row r="5219" spans="1:18" x14ac:dyDescent="0.25">
      <c r="A5219" s="71"/>
      <c r="B5219" s="71"/>
      <c r="C5219" s="34" t="s">
        <v>223</v>
      </c>
      <c r="D5219" s="59"/>
      <c r="E5219" s="35"/>
      <c r="F5219" s="35">
        <f ca="1">IFERROR(VLOOKUP($E5219&amp;"-1",'PTE - Segment Emissions Calcs'!$I$8:$V$8919,16,FALSE),0)</f>
        <v>0</v>
      </c>
      <c r="G5219" s="35">
        <f ca="1">IFERROR(VLOOKUP($E5219&amp;"-2",'PTE - Segment Emissions Calcs'!$I$8:$V$8919,16,FALSE),0)</f>
        <v>0</v>
      </c>
      <c r="H5219" s="36">
        <f t="shared" ca="1" si="240"/>
        <v>0</v>
      </c>
      <c r="I5219" s="37">
        <f ca="1">IFERROR(VLOOKUP($E5219&amp;"-1",'PTE - Segment Emissions Calcs'!$I$8:$X$8919,18,FALSE),0)</f>
        <v>0</v>
      </c>
      <c r="J5219" s="37">
        <f ca="1">IFERROR(VLOOKUP($E5219&amp;"-2",'PTE - Segment Emissions Calcs'!$I$8:$X$8919,18,FALSE),0)</f>
        <v>0</v>
      </c>
      <c r="K5219" s="37">
        <f t="shared" ca="1" si="241"/>
        <v>0</v>
      </c>
      <c r="L5219" s="37">
        <f ca="1">IFERROR(VLOOKUP($E5219&amp;"-1",'PTE - Segment Emissions Calcs'!$I$8:$Z$8919,20,FALSE),0)</f>
        <v>0</v>
      </c>
      <c r="M5219" s="37">
        <f ca="1">IFERROR(VLOOKUP($E5219&amp;"-2",'PTE - Segment Emissions Calcs'!$I$8:$Z$8919,20,FALSE),0)</f>
        <v>0</v>
      </c>
      <c r="N5219" s="37">
        <f t="shared" ca="1" si="242"/>
        <v>0</v>
      </c>
      <c r="O5219" s="38">
        <f t="array" aca="1" ref="O5219" ca="1">IF($H5219="TOTAL HAP",H5219,MAX(IF('PTE - Segment Emissions Calcs'!$B$8:$B$8919=$B5219,'PTE - Segment Emissions Calcs'!$V$8:$V$8919,)))</f>
        <v>0</v>
      </c>
      <c r="P5219" s="38">
        <f t="array" aca="1" ref="P5219" ca="1">IF($H5219="TOTAL HAP",K5219,MAX(IF('PTE - Segment Emissions Calcs'!$B$8:$B$8919=$B5219,'PTE - Segment Emissions Calcs'!$X$8:$X$8919,)))</f>
        <v>0</v>
      </c>
      <c r="Q5219" s="38">
        <f t="array" aca="1" ref="Q5219" ca="1">IF($H5219="TOTAL HAP",N5219,MAX(IF('PTE - Segment Emissions Calcs'!$B$8:$B$8919=$B5219,'PTE - Segment Emissions Calcs'!$Z$8:$Z$8919,)))</f>
        <v>0</v>
      </c>
      <c r="R5219" s="39"/>
    </row>
    <row r="5220" spans="1:18" x14ac:dyDescent="0.25">
      <c r="A5220" s="71"/>
      <c r="B5220" s="71"/>
      <c r="C5220" s="34" t="s">
        <v>49</v>
      </c>
      <c r="D5220" s="59"/>
      <c r="E5220" s="35"/>
      <c r="F5220" s="35">
        <f ca="1">IFERROR(VLOOKUP($E5220&amp;"-1",'PTE - Segment Emissions Calcs'!$I$8:$V$8919,16,FALSE),0)</f>
        <v>0</v>
      </c>
      <c r="G5220" s="35">
        <f ca="1">IFERROR(VLOOKUP($E5220&amp;"-2",'PTE - Segment Emissions Calcs'!$I$8:$V$8919,16,FALSE),0)</f>
        <v>0</v>
      </c>
      <c r="H5220" s="36">
        <f t="shared" ca="1" si="240"/>
        <v>0</v>
      </c>
      <c r="I5220" s="37">
        <f ca="1">IFERROR(VLOOKUP($E5220&amp;"-1",'PTE - Segment Emissions Calcs'!$I$8:$X$8919,18,FALSE),0)</f>
        <v>0</v>
      </c>
      <c r="J5220" s="37">
        <f ca="1">IFERROR(VLOOKUP($E5220&amp;"-2",'PTE - Segment Emissions Calcs'!$I$8:$X$8919,18,FALSE),0)</f>
        <v>0</v>
      </c>
      <c r="K5220" s="37">
        <f t="shared" ca="1" si="241"/>
        <v>0</v>
      </c>
      <c r="L5220" s="37">
        <f ca="1">IFERROR(VLOOKUP($E5220&amp;"-1",'PTE - Segment Emissions Calcs'!$I$8:$Z$8919,20,FALSE),0)</f>
        <v>0</v>
      </c>
      <c r="M5220" s="37">
        <f ca="1">IFERROR(VLOOKUP($E5220&amp;"-2",'PTE - Segment Emissions Calcs'!$I$8:$Z$8919,20,FALSE),0)</f>
        <v>0</v>
      </c>
      <c r="N5220" s="37">
        <f t="shared" ca="1" si="242"/>
        <v>0</v>
      </c>
      <c r="O5220" s="38">
        <f t="array" aca="1" ref="O5220" ca="1">IF($H5220="TOTAL HAP",H5220,MAX(IF('PTE - Segment Emissions Calcs'!$B$8:$B$8919=$B5220,'PTE - Segment Emissions Calcs'!$V$8:$V$8919,)))</f>
        <v>0</v>
      </c>
      <c r="P5220" s="38">
        <f t="array" aca="1" ref="P5220" ca="1">IF($H5220="TOTAL HAP",K5220,MAX(IF('PTE - Segment Emissions Calcs'!$B$8:$B$8919=$B5220,'PTE - Segment Emissions Calcs'!$X$8:$X$8919,)))</f>
        <v>0</v>
      </c>
      <c r="Q5220" s="38">
        <f t="array" aca="1" ref="Q5220" ca="1">IF($H5220="TOTAL HAP",N5220,MAX(IF('PTE - Segment Emissions Calcs'!$B$8:$B$8919=$B5220,'PTE - Segment Emissions Calcs'!$Z$8:$Z$8919,)))</f>
        <v>0</v>
      </c>
      <c r="R5220" s="39"/>
    </row>
    <row r="5221" spans="1:18" x14ac:dyDescent="0.25">
      <c r="A5221" s="71"/>
      <c r="B5221" s="71"/>
      <c r="C5221" s="34" t="s">
        <v>60</v>
      </c>
      <c r="D5221" s="59"/>
      <c r="E5221" s="35"/>
      <c r="F5221" s="35">
        <f ca="1">IFERROR(VLOOKUP($E5221&amp;"-1",'PTE - Segment Emissions Calcs'!$I$8:$V$8919,16,FALSE),0)</f>
        <v>0</v>
      </c>
      <c r="G5221" s="35">
        <f ca="1">IFERROR(VLOOKUP($E5221&amp;"-2",'PTE - Segment Emissions Calcs'!$I$8:$V$8919,16,FALSE),0)</f>
        <v>0</v>
      </c>
      <c r="H5221" s="36">
        <f t="shared" ca="1" si="240"/>
        <v>0</v>
      </c>
      <c r="I5221" s="37">
        <f ca="1">IFERROR(VLOOKUP($E5221&amp;"-1",'PTE - Segment Emissions Calcs'!$I$8:$X$8919,18,FALSE),0)</f>
        <v>0</v>
      </c>
      <c r="J5221" s="37">
        <f ca="1">IFERROR(VLOOKUP($E5221&amp;"-2",'PTE - Segment Emissions Calcs'!$I$8:$X$8919,18,FALSE),0)</f>
        <v>0</v>
      </c>
      <c r="K5221" s="37">
        <f t="shared" ca="1" si="241"/>
        <v>0</v>
      </c>
      <c r="L5221" s="37">
        <f ca="1">IFERROR(VLOOKUP($E5221&amp;"-1",'PTE - Segment Emissions Calcs'!$I$8:$Z$8919,20,FALSE),0)</f>
        <v>0</v>
      </c>
      <c r="M5221" s="37">
        <f ca="1">IFERROR(VLOOKUP($E5221&amp;"-2",'PTE - Segment Emissions Calcs'!$I$8:$Z$8919,20,FALSE),0)</f>
        <v>0</v>
      </c>
      <c r="N5221" s="37">
        <f t="shared" ca="1" si="242"/>
        <v>0</v>
      </c>
      <c r="O5221" s="38">
        <f t="array" aca="1" ref="O5221" ca="1">IF($H5221="TOTAL HAP",H5221,MAX(IF('PTE - Segment Emissions Calcs'!$B$8:$B$8919=$B5221,'PTE - Segment Emissions Calcs'!$V$8:$V$8919,)))</f>
        <v>0</v>
      </c>
      <c r="P5221" s="38">
        <f t="array" aca="1" ref="P5221" ca="1">IF($H5221="TOTAL HAP",K5221,MAX(IF('PTE - Segment Emissions Calcs'!$B$8:$B$8919=$B5221,'PTE - Segment Emissions Calcs'!$X$8:$X$8919,)))</f>
        <v>0</v>
      </c>
      <c r="Q5221" s="38">
        <f t="array" aca="1" ref="Q5221" ca="1">IF($H5221="TOTAL HAP",N5221,MAX(IF('PTE - Segment Emissions Calcs'!$B$8:$B$8919=$B5221,'PTE - Segment Emissions Calcs'!$Z$8:$Z$8919,)))</f>
        <v>0</v>
      </c>
      <c r="R5221" s="39"/>
    </row>
    <row r="5222" spans="1:18" x14ac:dyDescent="0.25">
      <c r="A5222" s="71"/>
      <c r="B5222" s="71"/>
      <c r="C5222" s="34" t="s">
        <v>224</v>
      </c>
      <c r="D5222" s="59"/>
      <c r="E5222" s="35"/>
      <c r="F5222" s="35">
        <f ca="1">IFERROR(VLOOKUP($E5222&amp;"-1",'PTE - Segment Emissions Calcs'!$I$8:$V$8919,16,FALSE),0)</f>
        <v>1.6884000000000001E-8</v>
      </c>
      <c r="G5222" s="35">
        <f ca="1">IFERROR(VLOOKUP($E5222&amp;"-2",'PTE - Segment Emissions Calcs'!$I$8:$V$8919,16,FALSE),0)</f>
        <v>0</v>
      </c>
      <c r="H5222" s="36">
        <f t="shared" ca="1" si="240"/>
        <v>1.6884000000000001E-8</v>
      </c>
      <c r="I5222" s="37">
        <f ca="1">IFERROR(VLOOKUP($E5222&amp;"-1",'PTE - Segment Emissions Calcs'!$I$8:$X$8919,18,FALSE),0)</f>
        <v>7.3951920000000014E-8</v>
      </c>
      <c r="J5222" s="37">
        <f ca="1">IFERROR(VLOOKUP($E5222&amp;"-2",'PTE - Segment Emissions Calcs'!$I$8:$X$8919,18,FALSE),0)</f>
        <v>0</v>
      </c>
      <c r="K5222" s="37">
        <f t="shared" ca="1" si="241"/>
        <v>7.3951920000000014E-8</v>
      </c>
      <c r="L5222" s="37">
        <f ca="1">IFERROR(VLOOKUP($E5222&amp;"-1",'PTE - Segment Emissions Calcs'!$I$8:$Z$8919,20,FALSE),0)</f>
        <v>7.3951920000000014E-8</v>
      </c>
      <c r="M5222" s="37">
        <f ca="1">IFERROR(VLOOKUP($E5222&amp;"-2",'PTE - Segment Emissions Calcs'!$I$8:$Z$8919,20,FALSE),0)</f>
        <v>0</v>
      </c>
      <c r="N5222" s="37">
        <f t="shared" ca="1" si="242"/>
        <v>7.3951920000000014E-8</v>
      </c>
      <c r="O5222" s="38">
        <f t="array" aca="1" ref="O5222" ca="1">IF($H5222="TOTAL HAP",H5222,MAX(IF('PTE - Segment Emissions Calcs'!$B$8:$B$8919=$B5222,'PTE - Segment Emissions Calcs'!$V$8:$V$8919,)))</f>
        <v>1.6884000000000001E-8</v>
      </c>
      <c r="P5222" s="38">
        <f t="array" aca="1" ref="P5222" ca="1">IF($H5222="TOTAL HAP",K5222,MAX(IF('PTE - Segment Emissions Calcs'!$B$8:$B$8919=$B5222,'PTE - Segment Emissions Calcs'!$X$8:$X$8919,)))</f>
        <v>7.3951920000000014E-8</v>
      </c>
      <c r="Q5222" s="38">
        <f t="array" aca="1" ref="Q5222" ca="1">IF($H5222="TOTAL HAP",N5222,MAX(IF('PTE - Segment Emissions Calcs'!$B$8:$B$8919=$B5222,'PTE - Segment Emissions Calcs'!$Z$8:$Z$8919,)))</f>
        <v>7.3951920000000014E-8</v>
      </c>
      <c r="R5222" s="39"/>
    </row>
    <row r="5223" spans="1:18" x14ac:dyDescent="0.25">
      <c r="A5223" s="71"/>
      <c r="B5223" s="71"/>
      <c r="C5223" s="34" t="s">
        <v>225</v>
      </c>
      <c r="D5223" s="59"/>
      <c r="E5223" s="35"/>
      <c r="F5223" s="35">
        <f ca="1">IFERROR(VLOOKUP($E5223&amp;"-1",'PTE - Segment Emissions Calcs'!$I$8:$V$8919,16,FALSE),0)</f>
        <v>0</v>
      </c>
      <c r="G5223" s="35">
        <f ca="1">IFERROR(VLOOKUP($E5223&amp;"-2",'PTE - Segment Emissions Calcs'!$I$8:$V$8919,16,FALSE),0)</f>
        <v>0</v>
      </c>
      <c r="H5223" s="36">
        <f t="shared" ca="1" si="240"/>
        <v>0</v>
      </c>
      <c r="I5223" s="37">
        <f ca="1">IFERROR(VLOOKUP($E5223&amp;"-1",'PTE - Segment Emissions Calcs'!$I$8:$X$8919,18,FALSE),0)</f>
        <v>0</v>
      </c>
      <c r="J5223" s="37">
        <f ca="1">IFERROR(VLOOKUP($E5223&amp;"-2",'PTE - Segment Emissions Calcs'!$I$8:$X$8919,18,FALSE),0)</f>
        <v>0</v>
      </c>
      <c r="K5223" s="37">
        <f t="shared" ca="1" si="241"/>
        <v>0</v>
      </c>
      <c r="L5223" s="37">
        <f ca="1">IFERROR(VLOOKUP($E5223&amp;"-1",'PTE - Segment Emissions Calcs'!$I$8:$Z$8919,20,FALSE),0)</f>
        <v>0</v>
      </c>
      <c r="M5223" s="37">
        <f ca="1">IFERROR(VLOOKUP($E5223&amp;"-2",'PTE - Segment Emissions Calcs'!$I$8:$Z$8919,20,FALSE),0)</f>
        <v>0</v>
      </c>
      <c r="N5223" s="37">
        <f t="shared" ca="1" si="242"/>
        <v>0</v>
      </c>
      <c r="O5223" s="38">
        <f t="array" aca="1" ref="O5223" ca="1">IF($H5223="TOTAL HAP",H5223,MAX(IF('PTE - Segment Emissions Calcs'!$B$8:$B$8919=$B5223,'PTE - Segment Emissions Calcs'!$V$8:$V$8919,)))</f>
        <v>0</v>
      </c>
      <c r="P5223" s="38">
        <f t="array" aca="1" ref="P5223" ca="1">IF($H5223="TOTAL HAP",K5223,MAX(IF('PTE - Segment Emissions Calcs'!$B$8:$B$8919=$B5223,'PTE - Segment Emissions Calcs'!$X$8:$X$8919,)))</f>
        <v>0</v>
      </c>
      <c r="Q5223" s="38">
        <f t="array" aca="1" ref="Q5223" ca="1">IF($H5223="TOTAL HAP",N5223,MAX(IF('PTE - Segment Emissions Calcs'!$B$8:$B$8919=$B5223,'PTE - Segment Emissions Calcs'!$Z$8:$Z$8919,)))</f>
        <v>0</v>
      </c>
      <c r="R5223" s="39"/>
    </row>
    <row r="5224" spans="1:18" x14ac:dyDescent="0.25">
      <c r="A5224" s="71"/>
      <c r="B5224" s="71"/>
      <c r="C5224" s="34" t="s">
        <v>98</v>
      </c>
      <c r="D5224" s="59"/>
      <c r="E5224" s="35"/>
      <c r="F5224" s="35">
        <f ca="1">IFERROR(VLOOKUP($E5224&amp;"-1",'PTE - Segment Emissions Calcs'!$I$8:$V$8919,16,FALSE),0)</f>
        <v>1.6884000000000001E-8</v>
      </c>
      <c r="G5224" s="35">
        <f ca="1">IFERROR(VLOOKUP($E5224&amp;"-2",'PTE - Segment Emissions Calcs'!$I$8:$V$8919,16,FALSE),0)</f>
        <v>0</v>
      </c>
      <c r="H5224" s="36">
        <f t="shared" ca="1" si="240"/>
        <v>1.6884000000000001E-8</v>
      </c>
      <c r="I5224" s="37">
        <f ca="1">IFERROR(VLOOKUP($E5224&amp;"-1",'PTE - Segment Emissions Calcs'!$I$8:$X$8919,18,FALSE),0)</f>
        <v>7.3951920000000014E-8</v>
      </c>
      <c r="J5224" s="37">
        <f ca="1">IFERROR(VLOOKUP($E5224&amp;"-2",'PTE - Segment Emissions Calcs'!$I$8:$X$8919,18,FALSE),0)</f>
        <v>0</v>
      </c>
      <c r="K5224" s="37">
        <f t="shared" ca="1" si="241"/>
        <v>7.3951920000000014E-8</v>
      </c>
      <c r="L5224" s="37">
        <f ca="1">IFERROR(VLOOKUP($E5224&amp;"-1",'PTE - Segment Emissions Calcs'!$I$8:$Z$8919,20,FALSE),0)</f>
        <v>7.3951920000000014E-8</v>
      </c>
      <c r="M5224" s="37">
        <f ca="1">IFERROR(VLOOKUP($E5224&amp;"-2",'PTE - Segment Emissions Calcs'!$I$8:$Z$8919,20,FALSE),0)</f>
        <v>0</v>
      </c>
      <c r="N5224" s="37">
        <f t="shared" ca="1" si="242"/>
        <v>7.3951920000000014E-8</v>
      </c>
      <c r="O5224" s="38">
        <f t="array" aca="1" ref="O5224" ca="1">IF($H5224="TOTAL HAP",H5224,MAX(IF('PTE - Segment Emissions Calcs'!$B$8:$B$8919=$B5224,'PTE - Segment Emissions Calcs'!$V$8:$V$8919,)))</f>
        <v>1.6884000000000001E-8</v>
      </c>
      <c r="P5224" s="38">
        <f t="array" aca="1" ref="P5224" ca="1">IF($H5224="TOTAL HAP",K5224,MAX(IF('PTE - Segment Emissions Calcs'!$B$8:$B$8919=$B5224,'PTE - Segment Emissions Calcs'!$X$8:$X$8919,)))</f>
        <v>7.3951920000000014E-8</v>
      </c>
      <c r="Q5224" s="38">
        <f t="array" aca="1" ref="Q5224" ca="1">IF($H5224="TOTAL HAP",N5224,MAX(IF('PTE - Segment Emissions Calcs'!$B$8:$B$8919=$B5224,'PTE - Segment Emissions Calcs'!$Z$8:$Z$8919,)))</f>
        <v>7.3951920000000014E-8</v>
      </c>
      <c r="R5224" s="39"/>
    </row>
    <row r="5225" spans="1:18" x14ac:dyDescent="0.25">
      <c r="A5225" s="71"/>
      <c r="B5225" s="71"/>
      <c r="C5225" s="34" t="s">
        <v>226</v>
      </c>
      <c r="D5225" s="59"/>
      <c r="E5225" s="35"/>
      <c r="F5225" s="35">
        <f ca="1">IFERROR(VLOOKUP($E5225&amp;"-1",'PTE - Segment Emissions Calcs'!$I$8:$V$8919,16,FALSE),0)</f>
        <v>1.6884000000000001E-8</v>
      </c>
      <c r="G5225" s="35">
        <f ca="1">IFERROR(VLOOKUP($E5225&amp;"-2",'PTE - Segment Emissions Calcs'!$I$8:$V$8919,16,FALSE),0)</f>
        <v>0</v>
      </c>
      <c r="H5225" s="36">
        <f t="shared" ca="1" si="240"/>
        <v>1.6884000000000001E-8</v>
      </c>
      <c r="I5225" s="37">
        <f ca="1">IFERROR(VLOOKUP($E5225&amp;"-1",'PTE - Segment Emissions Calcs'!$I$8:$X$8919,18,FALSE),0)</f>
        <v>7.3951920000000014E-8</v>
      </c>
      <c r="J5225" s="37">
        <f ca="1">IFERROR(VLOOKUP($E5225&amp;"-2",'PTE - Segment Emissions Calcs'!$I$8:$X$8919,18,FALSE),0)</f>
        <v>0</v>
      </c>
      <c r="K5225" s="37">
        <f t="shared" ca="1" si="241"/>
        <v>7.3951920000000014E-8</v>
      </c>
      <c r="L5225" s="37">
        <f ca="1">IFERROR(VLOOKUP($E5225&amp;"-1",'PTE - Segment Emissions Calcs'!$I$8:$Z$8919,20,FALSE),0)</f>
        <v>7.3951920000000014E-8</v>
      </c>
      <c r="M5225" s="37">
        <f ca="1">IFERROR(VLOOKUP($E5225&amp;"-2",'PTE - Segment Emissions Calcs'!$I$8:$Z$8919,20,FALSE),0)</f>
        <v>0</v>
      </c>
      <c r="N5225" s="37">
        <f t="shared" ca="1" si="242"/>
        <v>7.3951920000000014E-8</v>
      </c>
      <c r="O5225" s="38">
        <f t="array" aca="1" ref="O5225" ca="1">IF($H5225="TOTAL HAP",H5225,MAX(IF('PTE - Segment Emissions Calcs'!$B$8:$B$8919=$B5225,'PTE - Segment Emissions Calcs'!$V$8:$V$8919,)))</f>
        <v>1.6884000000000001E-8</v>
      </c>
      <c r="P5225" s="38">
        <f t="array" aca="1" ref="P5225" ca="1">IF($H5225="TOTAL HAP",K5225,MAX(IF('PTE - Segment Emissions Calcs'!$B$8:$B$8919=$B5225,'PTE - Segment Emissions Calcs'!$X$8:$X$8919,)))</f>
        <v>7.3951920000000014E-8</v>
      </c>
      <c r="Q5225" s="38">
        <f t="array" aca="1" ref="Q5225" ca="1">IF($H5225="TOTAL HAP",N5225,MAX(IF('PTE - Segment Emissions Calcs'!$B$8:$B$8919=$B5225,'PTE - Segment Emissions Calcs'!$Z$8:$Z$8919,)))</f>
        <v>7.3951920000000014E-8</v>
      </c>
      <c r="R5225" s="39"/>
    </row>
    <row r="5226" spans="1:18" x14ac:dyDescent="0.25">
      <c r="A5226" s="71"/>
      <c r="B5226" s="71"/>
      <c r="C5226" s="34" t="s">
        <v>50</v>
      </c>
      <c r="D5226" s="59"/>
      <c r="E5226" s="35"/>
      <c r="F5226" s="35">
        <f ca="1">IFERROR(VLOOKUP($E5226&amp;"-1",'PTE - Segment Emissions Calcs'!$I$8:$V$8919,16,FALSE),0)</f>
        <v>1.8403560000000002E-5</v>
      </c>
      <c r="G5226" s="35">
        <f ca="1">IFERROR(VLOOKUP($E5226&amp;"-2",'PTE - Segment Emissions Calcs'!$I$8:$V$8919,16,FALSE),0)</f>
        <v>0</v>
      </c>
      <c r="H5226" s="36">
        <f t="shared" ca="1" si="240"/>
        <v>1.8403560000000002E-5</v>
      </c>
      <c r="I5226" s="37">
        <f ca="1">IFERROR(VLOOKUP($E5226&amp;"-1",'PTE - Segment Emissions Calcs'!$I$8:$X$8919,18,FALSE),0)</f>
        <v>8.0607592800000002E-5</v>
      </c>
      <c r="J5226" s="37">
        <f ca="1">IFERROR(VLOOKUP($E5226&amp;"-2",'PTE - Segment Emissions Calcs'!$I$8:$X$8919,18,FALSE),0)</f>
        <v>0</v>
      </c>
      <c r="K5226" s="37">
        <f t="shared" ca="1" si="241"/>
        <v>8.0607592800000002E-5</v>
      </c>
      <c r="L5226" s="37">
        <f ca="1">IFERROR(VLOOKUP($E5226&amp;"-1",'PTE - Segment Emissions Calcs'!$I$8:$Z$8919,20,FALSE),0)</f>
        <v>8.0607592800000002E-5</v>
      </c>
      <c r="M5226" s="37">
        <f ca="1">IFERROR(VLOOKUP($E5226&amp;"-2",'PTE - Segment Emissions Calcs'!$I$8:$Z$8919,20,FALSE),0)</f>
        <v>0</v>
      </c>
      <c r="N5226" s="37">
        <f t="shared" ca="1" si="242"/>
        <v>8.0607592800000002E-5</v>
      </c>
      <c r="O5226" s="38">
        <f t="array" aca="1" ref="O5226" ca="1">IF($H5226="TOTAL HAP",H5226,MAX(IF('PTE - Segment Emissions Calcs'!$B$8:$B$8919=$B5226,'PTE - Segment Emissions Calcs'!$V$8:$V$8919,)))</f>
        <v>1.8403560000000002E-5</v>
      </c>
      <c r="P5226" s="38">
        <f t="array" aca="1" ref="P5226" ca="1">IF($H5226="TOTAL HAP",K5226,MAX(IF('PTE - Segment Emissions Calcs'!$B$8:$B$8919=$B5226,'PTE - Segment Emissions Calcs'!$X$8:$X$8919,)))</f>
        <v>8.0607592800000002E-5</v>
      </c>
      <c r="Q5226" s="38">
        <f t="array" aca="1" ref="Q5226" ca="1">IF($H5226="TOTAL HAP",N5226,MAX(IF('PTE - Segment Emissions Calcs'!$B$8:$B$8919=$B5226,'PTE - Segment Emissions Calcs'!$Z$8:$Z$8919,)))</f>
        <v>8.0607592800000002E-5</v>
      </c>
      <c r="R5226" s="39"/>
    </row>
    <row r="5227" spans="1:18" x14ac:dyDescent="0.25">
      <c r="A5227" s="71"/>
      <c r="B5227" s="71"/>
      <c r="C5227" s="34" t="s">
        <v>95</v>
      </c>
      <c r="D5227" s="59"/>
      <c r="E5227" s="35"/>
      <c r="F5227" s="35">
        <f ca="1">IFERROR(VLOOKUP($E5227&amp;"-1",'PTE - Segment Emissions Calcs'!$I$8:$V$8919,16,FALSE),0)</f>
        <v>0</v>
      </c>
      <c r="G5227" s="35">
        <f ca="1">IFERROR(VLOOKUP($E5227&amp;"-2",'PTE - Segment Emissions Calcs'!$I$8:$V$8919,16,FALSE),0)</f>
        <v>0</v>
      </c>
      <c r="H5227" s="36">
        <f t="shared" ca="1" si="240"/>
        <v>0</v>
      </c>
      <c r="I5227" s="37">
        <f ca="1">IFERROR(VLOOKUP($E5227&amp;"-1",'PTE - Segment Emissions Calcs'!$I$8:$X$8919,18,FALSE),0)</f>
        <v>0</v>
      </c>
      <c r="J5227" s="37">
        <f ca="1">IFERROR(VLOOKUP($E5227&amp;"-2",'PTE - Segment Emissions Calcs'!$I$8:$X$8919,18,FALSE),0)</f>
        <v>0</v>
      </c>
      <c r="K5227" s="37">
        <f t="shared" ca="1" si="241"/>
        <v>0</v>
      </c>
      <c r="L5227" s="37">
        <f ca="1">IFERROR(VLOOKUP($E5227&amp;"-1",'PTE - Segment Emissions Calcs'!$I$8:$Z$8919,20,FALSE),0)</f>
        <v>0</v>
      </c>
      <c r="M5227" s="37">
        <f ca="1">IFERROR(VLOOKUP($E5227&amp;"-2",'PTE - Segment Emissions Calcs'!$I$8:$Z$8919,20,FALSE),0)</f>
        <v>0</v>
      </c>
      <c r="N5227" s="37">
        <f t="shared" ca="1" si="242"/>
        <v>0</v>
      </c>
      <c r="O5227" s="38">
        <f t="array" aca="1" ref="O5227" ca="1">IF($H5227="TOTAL HAP",H5227,MAX(IF('PTE - Segment Emissions Calcs'!$B$8:$B$8919=$B5227,'PTE - Segment Emissions Calcs'!$V$8:$V$8919,)))</f>
        <v>0</v>
      </c>
      <c r="P5227" s="38">
        <f t="array" aca="1" ref="P5227" ca="1">IF($H5227="TOTAL HAP",K5227,MAX(IF('PTE - Segment Emissions Calcs'!$B$8:$B$8919=$B5227,'PTE - Segment Emissions Calcs'!$X$8:$X$8919,)))</f>
        <v>0</v>
      </c>
      <c r="Q5227" s="38">
        <f t="array" aca="1" ref="Q5227" ca="1">IF($H5227="TOTAL HAP",N5227,MAX(IF('PTE - Segment Emissions Calcs'!$B$8:$B$8919=$B5227,'PTE - Segment Emissions Calcs'!$Z$8:$Z$8919,)))</f>
        <v>0</v>
      </c>
      <c r="R5227" s="39"/>
    </row>
    <row r="5228" spans="1:18" x14ac:dyDescent="0.25">
      <c r="A5228" s="71"/>
      <c r="B5228" s="71"/>
      <c r="C5228" s="34" t="s">
        <v>51</v>
      </c>
      <c r="D5228" s="59"/>
      <c r="E5228" s="35"/>
      <c r="F5228" s="35">
        <f ca="1">IFERROR(VLOOKUP($E5228&amp;"-1",'PTE - Segment Emissions Calcs'!$I$8:$V$8919,16,FALSE),0)</f>
        <v>0</v>
      </c>
      <c r="G5228" s="35">
        <f ca="1">IFERROR(VLOOKUP($E5228&amp;"-2",'PTE - Segment Emissions Calcs'!$I$8:$V$8919,16,FALSE),0)</f>
        <v>0</v>
      </c>
      <c r="H5228" s="36">
        <f t="shared" ca="1" si="240"/>
        <v>0</v>
      </c>
      <c r="I5228" s="37">
        <f ca="1">IFERROR(VLOOKUP($E5228&amp;"-1",'PTE - Segment Emissions Calcs'!$I$8:$X$8919,18,FALSE),0)</f>
        <v>0</v>
      </c>
      <c r="J5228" s="37">
        <f ca="1">IFERROR(VLOOKUP($E5228&amp;"-2",'PTE - Segment Emissions Calcs'!$I$8:$X$8919,18,FALSE),0)</f>
        <v>0</v>
      </c>
      <c r="K5228" s="37">
        <f t="shared" ca="1" si="241"/>
        <v>0</v>
      </c>
      <c r="L5228" s="37">
        <f ca="1">IFERROR(VLOOKUP($E5228&amp;"-1",'PTE - Segment Emissions Calcs'!$I$8:$Z$8919,20,FALSE),0)</f>
        <v>0</v>
      </c>
      <c r="M5228" s="37">
        <f ca="1">IFERROR(VLOOKUP($E5228&amp;"-2",'PTE - Segment Emissions Calcs'!$I$8:$Z$8919,20,FALSE),0)</f>
        <v>0</v>
      </c>
      <c r="N5228" s="37">
        <f t="shared" ca="1" si="242"/>
        <v>0</v>
      </c>
      <c r="O5228" s="38">
        <f t="array" aca="1" ref="O5228" ca="1">IF($H5228="TOTAL HAP",H5228,MAX(IF('PTE - Segment Emissions Calcs'!$B$8:$B$8919=$B5228,'PTE - Segment Emissions Calcs'!$V$8:$V$8919,)))</f>
        <v>0</v>
      </c>
      <c r="P5228" s="38">
        <f t="array" aca="1" ref="P5228" ca="1">IF($H5228="TOTAL HAP",K5228,MAX(IF('PTE - Segment Emissions Calcs'!$B$8:$B$8919=$B5228,'PTE - Segment Emissions Calcs'!$X$8:$X$8919,)))</f>
        <v>0</v>
      </c>
      <c r="Q5228" s="38">
        <f t="array" aca="1" ref="Q5228" ca="1">IF($H5228="TOTAL HAP",N5228,MAX(IF('PTE - Segment Emissions Calcs'!$B$8:$B$8919=$B5228,'PTE - Segment Emissions Calcs'!$Z$8:$Z$8919,)))</f>
        <v>0</v>
      </c>
      <c r="R5228" s="39"/>
    </row>
    <row r="5229" spans="1:18" x14ac:dyDescent="0.25">
      <c r="A5229" s="71"/>
      <c r="B5229" s="71"/>
      <c r="C5229" s="34" t="s">
        <v>67</v>
      </c>
      <c r="D5229" s="59"/>
      <c r="E5229" s="35"/>
      <c r="F5229" s="35">
        <f ca="1">IFERROR(VLOOKUP($E5229&amp;"-1",'PTE - Segment Emissions Calcs'!$I$8:$V$8919,16,FALSE),0)</f>
        <v>0</v>
      </c>
      <c r="G5229" s="35">
        <f ca="1">IFERROR(VLOOKUP($E5229&amp;"-2",'PTE - Segment Emissions Calcs'!$I$8:$V$8919,16,FALSE),0)</f>
        <v>0</v>
      </c>
      <c r="H5229" s="36">
        <f t="shared" ca="1" si="240"/>
        <v>0</v>
      </c>
      <c r="I5229" s="37">
        <f ca="1">IFERROR(VLOOKUP($E5229&amp;"-1",'PTE - Segment Emissions Calcs'!$I$8:$X$8919,18,FALSE),0)</f>
        <v>0</v>
      </c>
      <c r="J5229" s="37">
        <f ca="1">IFERROR(VLOOKUP($E5229&amp;"-2",'PTE - Segment Emissions Calcs'!$I$8:$X$8919,18,FALSE),0)</f>
        <v>0</v>
      </c>
      <c r="K5229" s="37">
        <f t="shared" ca="1" si="241"/>
        <v>0</v>
      </c>
      <c r="L5229" s="37">
        <f ca="1">IFERROR(VLOOKUP($E5229&amp;"-1",'PTE - Segment Emissions Calcs'!$I$8:$Z$8919,20,FALSE),0)</f>
        <v>0</v>
      </c>
      <c r="M5229" s="37">
        <f ca="1">IFERROR(VLOOKUP($E5229&amp;"-2",'PTE - Segment Emissions Calcs'!$I$8:$Z$8919,20,FALSE),0)</f>
        <v>0</v>
      </c>
      <c r="N5229" s="37">
        <f t="shared" ca="1" si="242"/>
        <v>0</v>
      </c>
      <c r="O5229" s="38">
        <f t="array" aca="1" ref="O5229" ca="1">IF($H5229="TOTAL HAP",H5229,MAX(IF('PTE - Segment Emissions Calcs'!$B$8:$B$8919=$B5229,'PTE - Segment Emissions Calcs'!$V$8:$V$8919,)))</f>
        <v>0</v>
      </c>
      <c r="P5229" s="38">
        <f t="array" aca="1" ref="P5229" ca="1">IF($H5229="TOTAL HAP",K5229,MAX(IF('PTE - Segment Emissions Calcs'!$B$8:$B$8919=$B5229,'PTE - Segment Emissions Calcs'!$X$8:$X$8919,)))</f>
        <v>0</v>
      </c>
      <c r="Q5229" s="38">
        <f t="array" aca="1" ref="Q5229" ca="1">IF($H5229="TOTAL HAP",N5229,MAX(IF('PTE - Segment Emissions Calcs'!$B$8:$B$8919=$B5229,'PTE - Segment Emissions Calcs'!$Z$8:$Z$8919,)))</f>
        <v>0</v>
      </c>
      <c r="R5229" s="39"/>
    </row>
    <row r="5230" spans="1:18" x14ac:dyDescent="0.25">
      <c r="A5230" s="71"/>
      <c r="B5230" s="71"/>
      <c r="C5230" s="34" t="s">
        <v>127</v>
      </c>
      <c r="D5230" s="59"/>
      <c r="E5230" s="35"/>
      <c r="F5230" s="35">
        <f ca="1">IFERROR(VLOOKUP($E5230&amp;"-1",'PTE - Segment Emissions Calcs'!$I$8:$V$8919,16,FALSE),0)</f>
        <v>0</v>
      </c>
      <c r="G5230" s="35">
        <f ca="1">IFERROR(VLOOKUP($E5230&amp;"-2",'PTE - Segment Emissions Calcs'!$I$8:$V$8919,16,FALSE),0)</f>
        <v>0</v>
      </c>
      <c r="H5230" s="36">
        <f t="shared" ca="1" si="240"/>
        <v>0</v>
      </c>
      <c r="I5230" s="37">
        <f ca="1">IFERROR(VLOOKUP($E5230&amp;"-1",'PTE - Segment Emissions Calcs'!$I$8:$X$8919,18,FALSE),0)</f>
        <v>0</v>
      </c>
      <c r="J5230" s="37">
        <f ca="1">IFERROR(VLOOKUP($E5230&amp;"-2",'PTE - Segment Emissions Calcs'!$I$8:$X$8919,18,FALSE),0)</f>
        <v>0</v>
      </c>
      <c r="K5230" s="37">
        <f t="shared" ca="1" si="241"/>
        <v>0</v>
      </c>
      <c r="L5230" s="37">
        <f ca="1">IFERROR(VLOOKUP($E5230&amp;"-1",'PTE - Segment Emissions Calcs'!$I$8:$Z$8919,20,FALSE),0)</f>
        <v>0</v>
      </c>
      <c r="M5230" s="37">
        <f ca="1">IFERROR(VLOOKUP($E5230&amp;"-2",'PTE - Segment Emissions Calcs'!$I$8:$Z$8919,20,FALSE),0)</f>
        <v>0</v>
      </c>
      <c r="N5230" s="37">
        <f t="shared" ca="1" si="242"/>
        <v>0</v>
      </c>
      <c r="O5230" s="38">
        <f t="array" aca="1" ref="O5230" ca="1">IF($H5230="TOTAL HAP",H5230,MAX(IF('PTE - Segment Emissions Calcs'!$B$8:$B$8919=$B5230,'PTE - Segment Emissions Calcs'!$V$8:$V$8919,)))</f>
        <v>0</v>
      </c>
      <c r="P5230" s="38">
        <f t="array" aca="1" ref="P5230" ca="1">IF($H5230="TOTAL HAP",K5230,MAX(IF('PTE - Segment Emissions Calcs'!$B$8:$B$8919=$B5230,'PTE - Segment Emissions Calcs'!$X$8:$X$8919,)))</f>
        <v>0</v>
      </c>
      <c r="Q5230" s="38">
        <f t="array" aca="1" ref="Q5230" ca="1">IF($H5230="TOTAL HAP",N5230,MAX(IF('PTE - Segment Emissions Calcs'!$B$8:$B$8919=$B5230,'PTE - Segment Emissions Calcs'!$Z$8:$Z$8919,)))</f>
        <v>0</v>
      </c>
      <c r="R5230" s="39"/>
    </row>
    <row r="5231" spans="1:18" x14ac:dyDescent="0.25">
      <c r="A5231" s="71"/>
      <c r="B5231" s="71"/>
      <c r="C5231" s="34" t="s">
        <v>52</v>
      </c>
      <c r="D5231" s="59"/>
      <c r="E5231" s="35"/>
      <c r="F5231" s="35">
        <f ca="1">IFERROR(VLOOKUP($E5231&amp;"-1",'PTE - Segment Emissions Calcs'!$I$8:$V$8919,16,FALSE),0)</f>
        <v>0</v>
      </c>
      <c r="G5231" s="35">
        <f ca="1">IFERROR(VLOOKUP($E5231&amp;"-2",'PTE - Segment Emissions Calcs'!$I$8:$V$8919,16,FALSE),0)</f>
        <v>0</v>
      </c>
      <c r="H5231" s="36">
        <f t="shared" ca="1" si="240"/>
        <v>0</v>
      </c>
      <c r="I5231" s="37">
        <f ca="1">IFERROR(VLOOKUP($E5231&amp;"-1",'PTE - Segment Emissions Calcs'!$I$8:$X$8919,18,FALSE),0)</f>
        <v>0</v>
      </c>
      <c r="J5231" s="37">
        <f ca="1">IFERROR(VLOOKUP($E5231&amp;"-2",'PTE - Segment Emissions Calcs'!$I$8:$X$8919,18,FALSE),0)</f>
        <v>0</v>
      </c>
      <c r="K5231" s="37">
        <f t="shared" ca="1" si="241"/>
        <v>0</v>
      </c>
      <c r="L5231" s="37">
        <f ca="1">IFERROR(VLOOKUP($E5231&amp;"-1",'PTE - Segment Emissions Calcs'!$I$8:$Z$8919,20,FALSE),0)</f>
        <v>0</v>
      </c>
      <c r="M5231" s="37">
        <f ca="1">IFERROR(VLOOKUP($E5231&amp;"-2",'PTE - Segment Emissions Calcs'!$I$8:$Z$8919,20,FALSE),0)</f>
        <v>0</v>
      </c>
      <c r="N5231" s="37">
        <f t="shared" ca="1" si="242"/>
        <v>0</v>
      </c>
      <c r="O5231" s="38">
        <f t="array" aca="1" ref="O5231" ca="1">IF($H5231="TOTAL HAP",H5231,MAX(IF('PTE - Segment Emissions Calcs'!$B$8:$B$8919=$B5231,'PTE - Segment Emissions Calcs'!$V$8:$V$8919,)))</f>
        <v>0</v>
      </c>
      <c r="P5231" s="38">
        <f t="array" aca="1" ref="P5231" ca="1">IF($H5231="TOTAL HAP",K5231,MAX(IF('PTE - Segment Emissions Calcs'!$B$8:$B$8919=$B5231,'PTE - Segment Emissions Calcs'!$X$8:$X$8919,)))</f>
        <v>0</v>
      </c>
      <c r="Q5231" s="38">
        <f t="array" aca="1" ref="Q5231" ca="1">IF($H5231="TOTAL HAP",N5231,MAX(IF('PTE - Segment Emissions Calcs'!$B$8:$B$8919=$B5231,'PTE - Segment Emissions Calcs'!$Z$8:$Z$8919,)))</f>
        <v>0</v>
      </c>
      <c r="R5231" s="39"/>
    </row>
    <row r="5232" spans="1:18" x14ac:dyDescent="0.25">
      <c r="A5232" s="71"/>
      <c r="B5232" s="71"/>
      <c r="C5232" s="34" t="s">
        <v>159</v>
      </c>
      <c r="D5232" s="59"/>
      <c r="E5232" s="35"/>
      <c r="F5232" s="35">
        <f ca="1">IFERROR(VLOOKUP($E5232&amp;"-1",'PTE - Segment Emissions Calcs'!$I$8:$V$8919,16,FALSE),0)</f>
        <v>1.407E-8</v>
      </c>
      <c r="G5232" s="35">
        <f ca="1">IFERROR(VLOOKUP($E5232&amp;"-2",'PTE - Segment Emissions Calcs'!$I$8:$V$8919,16,FALSE),0)</f>
        <v>0</v>
      </c>
      <c r="H5232" s="36">
        <f t="shared" ca="1" si="240"/>
        <v>1.407E-8</v>
      </c>
      <c r="I5232" s="37">
        <f ca="1">IFERROR(VLOOKUP($E5232&amp;"-1",'PTE - Segment Emissions Calcs'!$I$8:$X$8919,18,FALSE),0)</f>
        <v>6.1626599999999991E-8</v>
      </c>
      <c r="J5232" s="37">
        <f ca="1">IFERROR(VLOOKUP($E5232&amp;"-2",'PTE - Segment Emissions Calcs'!$I$8:$X$8919,18,FALSE),0)</f>
        <v>0</v>
      </c>
      <c r="K5232" s="37">
        <f t="shared" ca="1" si="241"/>
        <v>6.1626599999999991E-8</v>
      </c>
      <c r="L5232" s="37">
        <f ca="1">IFERROR(VLOOKUP($E5232&amp;"-1",'PTE - Segment Emissions Calcs'!$I$8:$Z$8919,20,FALSE),0)</f>
        <v>6.1626599999999991E-8</v>
      </c>
      <c r="M5232" s="37">
        <f ca="1">IFERROR(VLOOKUP($E5232&amp;"-2",'PTE - Segment Emissions Calcs'!$I$8:$Z$8919,20,FALSE),0)</f>
        <v>0</v>
      </c>
      <c r="N5232" s="37">
        <f t="shared" ca="1" si="242"/>
        <v>6.1626599999999991E-8</v>
      </c>
      <c r="O5232" s="38">
        <f t="array" aca="1" ref="O5232" ca="1">IF($H5232="TOTAL HAP",H5232,MAX(IF('PTE - Segment Emissions Calcs'!$B$8:$B$8919=$B5232,'PTE - Segment Emissions Calcs'!$V$8:$V$8919,)))</f>
        <v>1.407E-8</v>
      </c>
      <c r="P5232" s="38">
        <f t="array" aca="1" ref="P5232" ca="1">IF($H5232="TOTAL HAP",K5232,MAX(IF('PTE - Segment Emissions Calcs'!$B$8:$B$8919=$B5232,'PTE - Segment Emissions Calcs'!$X$8:$X$8919,)))</f>
        <v>6.1626599999999991E-8</v>
      </c>
      <c r="Q5232" s="38">
        <f t="array" aca="1" ref="Q5232" ca="1">IF($H5232="TOTAL HAP",N5232,MAX(IF('PTE - Segment Emissions Calcs'!$B$8:$B$8919=$B5232,'PTE - Segment Emissions Calcs'!$Z$8:$Z$8919,)))</f>
        <v>6.1626599999999991E-8</v>
      </c>
      <c r="R5232" s="39"/>
    </row>
    <row r="5233" spans="1:18" x14ac:dyDescent="0.25">
      <c r="A5233" s="71"/>
      <c r="B5233" s="71"/>
      <c r="C5233" s="34" t="s">
        <v>194</v>
      </c>
      <c r="D5233" s="59"/>
      <c r="E5233" s="35"/>
      <c r="F5233" s="35">
        <f ca="1">IFERROR(VLOOKUP($E5233&amp;"-1",'PTE - Segment Emissions Calcs'!$I$8:$V$8919,16,FALSE),0)</f>
        <v>0</v>
      </c>
      <c r="G5233" s="35">
        <f ca="1">IFERROR(VLOOKUP($E5233&amp;"-2",'PTE - Segment Emissions Calcs'!$I$8:$V$8919,16,FALSE),0)</f>
        <v>0</v>
      </c>
      <c r="H5233" s="36">
        <f t="shared" ca="1" si="240"/>
        <v>0</v>
      </c>
      <c r="I5233" s="37">
        <f ca="1">IFERROR(VLOOKUP($E5233&amp;"-1",'PTE - Segment Emissions Calcs'!$I$8:$X$8919,18,FALSE),0)</f>
        <v>0</v>
      </c>
      <c r="J5233" s="37">
        <f ca="1">IFERROR(VLOOKUP($E5233&amp;"-2",'PTE - Segment Emissions Calcs'!$I$8:$X$8919,18,FALSE),0)</f>
        <v>0</v>
      </c>
      <c r="K5233" s="37">
        <f t="shared" ca="1" si="241"/>
        <v>0</v>
      </c>
      <c r="L5233" s="37">
        <f ca="1">IFERROR(VLOOKUP($E5233&amp;"-1",'PTE - Segment Emissions Calcs'!$I$8:$Z$8919,20,FALSE),0)</f>
        <v>0</v>
      </c>
      <c r="M5233" s="37">
        <f ca="1">IFERROR(VLOOKUP($E5233&amp;"-2",'PTE - Segment Emissions Calcs'!$I$8:$Z$8919,20,FALSE),0)</f>
        <v>0</v>
      </c>
      <c r="N5233" s="37">
        <f t="shared" ca="1" si="242"/>
        <v>0</v>
      </c>
      <c r="O5233" s="38">
        <f t="array" aca="1" ref="O5233" ca="1">IF($H5233="TOTAL HAP",H5233,MAX(IF('PTE - Segment Emissions Calcs'!$B$8:$B$8919=$B5233,'PTE - Segment Emissions Calcs'!$V$8:$V$8919,)))</f>
        <v>0</v>
      </c>
      <c r="P5233" s="38">
        <f t="array" aca="1" ref="P5233" ca="1">IF($H5233="TOTAL HAP",K5233,MAX(IF('PTE - Segment Emissions Calcs'!$B$8:$B$8919=$B5233,'PTE - Segment Emissions Calcs'!$X$8:$X$8919,)))</f>
        <v>0</v>
      </c>
      <c r="Q5233" s="38">
        <f t="array" aca="1" ref="Q5233" ca="1">IF($H5233="TOTAL HAP",N5233,MAX(IF('PTE - Segment Emissions Calcs'!$B$8:$B$8919=$B5233,'PTE - Segment Emissions Calcs'!$Z$8:$Z$8919,)))</f>
        <v>0</v>
      </c>
      <c r="R5233" s="39"/>
    </row>
    <row r="5234" spans="1:18" x14ac:dyDescent="0.25">
      <c r="A5234" s="71"/>
      <c r="B5234" s="71"/>
      <c r="C5234" s="34" t="s">
        <v>53</v>
      </c>
      <c r="D5234" s="59"/>
      <c r="E5234" s="35"/>
      <c r="F5234" s="35">
        <f ca="1">IFERROR(VLOOKUP($E5234&amp;"-1",'PTE - Segment Emissions Calcs'!$I$8:$V$8919,16,FALSE),0)</f>
        <v>1.58312826E-4</v>
      </c>
      <c r="G5234" s="35">
        <f ca="1">IFERROR(VLOOKUP($E5234&amp;"-2",'PTE - Segment Emissions Calcs'!$I$8:$V$8919,16,FALSE),0)</f>
        <v>0</v>
      </c>
      <c r="H5234" s="36">
        <f t="shared" ca="1" si="240"/>
        <v>1.58312826E-4</v>
      </c>
      <c r="I5234" s="37">
        <f ca="1">IFERROR(VLOOKUP($E5234&amp;"-1",'PTE - Segment Emissions Calcs'!$I$8:$X$8919,18,FALSE),0)</f>
        <v>6.9341017788E-4</v>
      </c>
      <c r="J5234" s="37">
        <f ca="1">IFERROR(VLOOKUP($E5234&amp;"-2",'PTE - Segment Emissions Calcs'!$I$8:$X$8919,18,FALSE),0)</f>
        <v>0</v>
      </c>
      <c r="K5234" s="37">
        <f t="shared" ca="1" si="241"/>
        <v>6.9341017788E-4</v>
      </c>
      <c r="L5234" s="37">
        <f ca="1">IFERROR(VLOOKUP($E5234&amp;"-1",'PTE - Segment Emissions Calcs'!$I$8:$Z$8919,20,FALSE),0)</f>
        <v>6.9341017788E-4</v>
      </c>
      <c r="M5234" s="37">
        <f ca="1">IFERROR(VLOOKUP($E5234&amp;"-2",'PTE - Segment Emissions Calcs'!$I$8:$Z$8919,20,FALSE),0)</f>
        <v>0</v>
      </c>
      <c r="N5234" s="37">
        <f t="shared" ca="1" si="242"/>
        <v>6.9341017788E-4</v>
      </c>
      <c r="O5234" s="38">
        <f t="array" aca="1" ref="O5234" ca="1">IF($H5234="TOTAL HAP",H5234,MAX(IF('PTE - Segment Emissions Calcs'!$B$8:$B$8919=$B5234,'PTE - Segment Emissions Calcs'!$V$8:$V$8919,)))</f>
        <v>1.58312826E-4</v>
      </c>
      <c r="P5234" s="38">
        <f t="array" aca="1" ref="P5234" ca="1">IF($H5234="TOTAL HAP",K5234,MAX(IF('PTE - Segment Emissions Calcs'!$B$8:$B$8919=$B5234,'PTE - Segment Emissions Calcs'!$X$8:$X$8919,)))</f>
        <v>6.9341017788E-4</v>
      </c>
      <c r="Q5234" s="38">
        <f t="array" aca="1" ref="Q5234" ca="1">IF($H5234="TOTAL HAP",N5234,MAX(IF('PTE - Segment Emissions Calcs'!$B$8:$B$8919=$B5234,'PTE - Segment Emissions Calcs'!$Z$8:$Z$8919,)))</f>
        <v>6.9341017788E-4</v>
      </c>
      <c r="R5234" s="39"/>
    </row>
    <row r="5235" spans="1:18" x14ac:dyDescent="0.25">
      <c r="A5235" s="71"/>
      <c r="B5235" s="71"/>
      <c r="C5235" s="34" t="s">
        <v>227</v>
      </c>
      <c r="D5235" s="59"/>
      <c r="E5235" s="35"/>
      <c r="F5235" s="35">
        <f ca="1">IFERROR(VLOOKUP($E5235&amp;"-1",'PTE - Segment Emissions Calcs'!$I$8:$V$8919,16,FALSE),0)</f>
        <v>0</v>
      </c>
      <c r="G5235" s="35">
        <f ca="1">IFERROR(VLOOKUP($E5235&amp;"-2",'PTE - Segment Emissions Calcs'!$I$8:$V$8919,16,FALSE),0)</f>
        <v>0</v>
      </c>
      <c r="H5235" s="36">
        <f t="shared" ca="1" si="240"/>
        <v>0</v>
      </c>
      <c r="I5235" s="37">
        <f ca="1">IFERROR(VLOOKUP($E5235&amp;"-1",'PTE - Segment Emissions Calcs'!$I$8:$X$8919,18,FALSE),0)</f>
        <v>0</v>
      </c>
      <c r="J5235" s="37">
        <f ca="1">IFERROR(VLOOKUP($E5235&amp;"-2",'PTE - Segment Emissions Calcs'!$I$8:$X$8919,18,FALSE),0)</f>
        <v>0</v>
      </c>
      <c r="K5235" s="37">
        <f t="shared" ca="1" si="241"/>
        <v>0</v>
      </c>
      <c r="L5235" s="37">
        <f ca="1">IFERROR(VLOOKUP($E5235&amp;"-1",'PTE - Segment Emissions Calcs'!$I$8:$Z$8919,20,FALSE),0)</f>
        <v>0</v>
      </c>
      <c r="M5235" s="37">
        <f ca="1">IFERROR(VLOOKUP($E5235&amp;"-2",'PTE - Segment Emissions Calcs'!$I$8:$Z$8919,20,FALSE),0)</f>
        <v>0</v>
      </c>
      <c r="N5235" s="37">
        <f t="shared" ca="1" si="242"/>
        <v>0</v>
      </c>
      <c r="O5235" s="38">
        <f t="array" aca="1" ref="O5235" ca="1">IF($H5235="TOTAL HAP",H5235,MAX(IF('PTE - Segment Emissions Calcs'!$B$8:$B$8919=$B5235,'PTE - Segment Emissions Calcs'!$V$8:$V$8919,)))</f>
        <v>0</v>
      </c>
      <c r="P5235" s="38">
        <f t="array" aca="1" ref="P5235" ca="1">IF($H5235="TOTAL HAP",K5235,MAX(IF('PTE - Segment Emissions Calcs'!$B$8:$B$8919=$B5235,'PTE - Segment Emissions Calcs'!$X$8:$X$8919,)))</f>
        <v>0</v>
      </c>
      <c r="Q5235" s="38">
        <f t="array" aca="1" ref="Q5235" ca="1">IF($H5235="TOTAL HAP",N5235,MAX(IF('PTE - Segment Emissions Calcs'!$B$8:$B$8919=$B5235,'PTE - Segment Emissions Calcs'!$Z$8:$Z$8919,)))</f>
        <v>0</v>
      </c>
      <c r="R5235" s="39"/>
    </row>
    <row r="5236" spans="1:18" ht="15.75" thickBot="1" x14ac:dyDescent="0.3">
      <c r="A5236" s="72"/>
      <c r="B5236" s="72"/>
      <c r="C5236" s="43" t="s">
        <v>70</v>
      </c>
      <c r="D5236" s="60"/>
      <c r="E5236" s="44"/>
      <c r="F5236" s="44">
        <f ca="1">IFERROR(VLOOKUP($E5236&amp;"-1",'PTE - Segment Emissions Calcs'!$I$8:$V$8919,16,FALSE),0)</f>
        <v>2.8140000000000005E-6</v>
      </c>
      <c r="G5236" s="44">
        <f ca="1">IFERROR(VLOOKUP($E5236&amp;"-2",'PTE - Segment Emissions Calcs'!$I$8:$V$8919,16,FALSE),0)</f>
        <v>0</v>
      </c>
      <c r="H5236" s="45">
        <f t="shared" ca="1" si="240"/>
        <v>2.8140000000000005E-6</v>
      </c>
      <c r="I5236" s="46">
        <f ca="1">IFERROR(VLOOKUP($E5236&amp;"-1",'PTE - Segment Emissions Calcs'!$I$8:$X$8919,18,FALSE),0)</f>
        <v>1.2325320000000002E-5</v>
      </c>
      <c r="J5236" s="46">
        <f ca="1">IFERROR(VLOOKUP($E5236&amp;"-2",'PTE - Segment Emissions Calcs'!$I$8:$X$8919,18,FALSE),0)</f>
        <v>0</v>
      </c>
      <c r="K5236" s="46">
        <f t="shared" ca="1" si="241"/>
        <v>1.2325320000000002E-5</v>
      </c>
      <c r="L5236" s="46">
        <f ca="1">IFERROR(VLOOKUP($E5236&amp;"-1",'PTE - Segment Emissions Calcs'!$I$8:$Z$8919,20,FALSE),0)</f>
        <v>1.2325320000000002E-5</v>
      </c>
      <c r="M5236" s="46">
        <f ca="1">IFERROR(VLOOKUP($E5236&amp;"-2",'PTE - Segment Emissions Calcs'!$I$8:$Z$8919,20,FALSE),0)</f>
        <v>0</v>
      </c>
      <c r="N5236" s="46">
        <f t="shared" ca="1" si="242"/>
        <v>1.2325320000000002E-5</v>
      </c>
      <c r="O5236" s="47">
        <f t="array" aca="1" ref="O5236" ca="1">IF($H5236="TOTAL HAP",H5236,MAX(IF('PTE - Segment Emissions Calcs'!$B$8:$B$8919=$B5236,'PTE - Segment Emissions Calcs'!$V$8:$V$8919,)))</f>
        <v>2.8140000000000005E-6</v>
      </c>
      <c r="P5236" s="47">
        <f t="array" aca="1" ref="P5236" ca="1">IF($H5236="TOTAL HAP",K5236,MAX(IF('PTE - Segment Emissions Calcs'!$B$8:$B$8919=$B5236,'PTE - Segment Emissions Calcs'!$X$8:$X$8919,)))</f>
        <v>1.2325320000000002E-5</v>
      </c>
      <c r="Q5236" s="47">
        <f t="array" aca="1" ref="Q5236" ca="1">IF($H5236="TOTAL HAP",N5236,MAX(IF('PTE - Segment Emissions Calcs'!$B$8:$B$8919=$B5236,'PTE - Segment Emissions Calcs'!$Z$8:$Z$8919,)))</f>
        <v>1.2325320000000002E-5</v>
      </c>
      <c r="R5236" s="48"/>
    </row>
    <row r="5237" spans="1:18" ht="15.75" thickTop="1" x14ac:dyDescent="0.25">
      <c r="A5237" s="25" t="str">
        <f ca="1">VLOOKUP(#REF!,'PTE - Segment Emissions Calcs'!$C$8:$J$8919,8,FALSE)</f>
        <v>FUGI 105</v>
      </c>
      <c r="B5237" s="25" t="str">
        <f ca="1">VLOOKUP(A5237,'PTE - Segment Emissions Calcs'!$J$8:$O$8919,4,FALSE)</f>
        <v>Trunk Line D</v>
      </c>
      <c r="C5237" s="26" t="s">
        <v>24</v>
      </c>
      <c r="D5237" s="58"/>
      <c r="E5237" s="27"/>
      <c r="F5237" s="27">
        <f ca="1">IFERROR(VLOOKUP($E5237&amp;"-1",'PTE - Segment Emissions Calcs'!$I$8:$V$8919,16,FALSE),0)</f>
        <v>2.6800000000000001E-3</v>
      </c>
      <c r="G5237" s="27">
        <f ca="1">IFERROR(VLOOKUP($E5237&amp;"-2",'PTE - Segment Emissions Calcs'!$I$8:$V$8919,16,FALSE),0)</f>
        <v>0</v>
      </c>
      <c r="H5237" s="28">
        <f t="shared" ca="1" si="240"/>
        <v>2.6800000000000001E-3</v>
      </c>
      <c r="I5237" s="29">
        <f ca="1">IFERROR(VLOOKUP($E5237&amp;"-1",'PTE - Segment Emissions Calcs'!$I$8:$X$8919,18,FALSE),0)</f>
        <v>1.17384E-2</v>
      </c>
      <c r="J5237" s="29">
        <f ca="1">IFERROR(VLOOKUP($E5237&amp;"-2",'PTE - Segment Emissions Calcs'!$I$8:$X$8919,18,FALSE),0)</f>
        <v>0</v>
      </c>
      <c r="K5237" s="29">
        <f t="shared" ca="1" si="241"/>
        <v>1.17384E-2</v>
      </c>
      <c r="L5237" s="29">
        <f ca="1">IFERROR(VLOOKUP($E5237&amp;"-1",'PTE - Segment Emissions Calcs'!$I$8:$Z$8919,20,FALSE),0)</f>
        <v>1.17384E-2</v>
      </c>
      <c r="M5237" s="29">
        <f ca="1">IFERROR(VLOOKUP($E5237&amp;"-2",'PTE - Segment Emissions Calcs'!$I$8:$Z$8919,20,FALSE),0)</f>
        <v>0</v>
      </c>
      <c r="N5237" s="29">
        <f t="shared" ca="1" si="242"/>
        <v>1.17384E-2</v>
      </c>
      <c r="O5237" s="30">
        <f t="array" aca="1" ref="O5237" ca="1">IF($H5237="TOTAL HAP",H5237,MAX(IF('PTE - Segment Emissions Calcs'!$B$8:$B$8919=$B5237,'PTE - Segment Emissions Calcs'!$V$8:$V$8919,)))</f>
        <v>2.6800000000000001E-3</v>
      </c>
      <c r="P5237" s="30">
        <f t="array" aca="1" ref="P5237" ca="1">IF($H5237="TOTAL HAP",K5237,MAX(IF('PTE - Segment Emissions Calcs'!$B$8:$B$8919=$B5237,'PTE - Segment Emissions Calcs'!$X$8:$X$8919,)))</f>
        <v>1.17384E-2</v>
      </c>
      <c r="Q5237" s="30">
        <f t="array" aca="1" ref="Q5237" ca="1">IF($H5237="TOTAL HAP",N5237,MAX(IF('PTE - Segment Emissions Calcs'!$B$8:$B$8919=$B5237,'PTE - Segment Emissions Calcs'!$Z$8:$Z$8919,)))</f>
        <v>1.17384E-2</v>
      </c>
      <c r="R5237" s="31"/>
    </row>
    <row r="5238" spans="1:18" x14ac:dyDescent="0.25">
      <c r="A5238" s="32"/>
      <c r="B5238" s="33"/>
      <c r="C5238" s="34" t="s">
        <v>29</v>
      </c>
      <c r="D5238" s="35"/>
      <c r="E5238" s="35"/>
      <c r="F5238" s="35">
        <f ca="1">IFERROR(VLOOKUP($E5238&amp;"-1",'PTE - Segment Emissions Calcs'!$I$8:$V$8919,16,FALSE),0)</f>
        <v>8.0802669999999996E-5</v>
      </c>
      <c r="G5238" s="35">
        <f ca="1">IFERROR(VLOOKUP($E5238&amp;"-2",'PTE - Segment Emissions Calcs'!$I$8:$V$8919,16,FALSE),0)</f>
        <v>0</v>
      </c>
      <c r="H5238" s="36">
        <f t="shared" ca="1" si="240"/>
        <v>8.0802669999999996E-5</v>
      </c>
      <c r="I5238" s="37">
        <f ca="1">IFERROR(VLOOKUP($E5238&amp;"-1",'PTE - Segment Emissions Calcs'!$I$8:$X$8919,18,FALSE),0)</f>
        <v>3.5391569460000002E-4</v>
      </c>
      <c r="J5238" s="37">
        <f ca="1">IFERROR(VLOOKUP($E5238&amp;"-2",'PTE - Segment Emissions Calcs'!$I$8:$X$8919,18,FALSE),0)</f>
        <v>0</v>
      </c>
      <c r="K5238" s="37">
        <f t="shared" ca="1" si="241"/>
        <v>3.5391569460000002E-4</v>
      </c>
      <c r="L5238" s="37">
        <f ca="1">IFERROR(VLOOKUP($E5238&amp;"-1",'PTE - Segment Emissions Calcs'!$I$8:$Z$8919,20,FALSE),0)</f>
        <v>3.5391569460000002E-4</v>
      </c>
      <c r="M5238" s="37">
        <f ca="1">IFERROR(VLOOKUP($E5238&amp;"-2",'PTE - Segment Emissions Calcs'!$I$8:$Z$8919,20,FALSE),0)</f>
        <v>0</v>
      </c>
      <c r="N5238" s="37">
        <f t="shared" ca="1" si="242"/>
        <v>3.5391569460000002E-4</v>
      </c>
      <c r="O5238" s="38">
        <f t="array" aca="1" ref="O5238" ca="1">IF($H5238="TOTAL HAP",H5238,MAX(IF('PTE - Segment Emissions Calcs'!$B$8:$B$8919=$B5238,'PTE - Segment Emissions Calcs'!$V$8:$V$8919,)))</f>
        <v>8.0802669999999996E-5</v>
      </c>
      <c r="P5238" s="38">
        <f t="array" aca="1" ref="P5238" ca="1">IF($H5238="TOTAL HAP",K5238,MAX(IF('PTE - Segment Emissions Calcs'!$B$8:$B$8919=$B5238,'PTE - Segment Emissions Calcs'!$X$8:$X$8919,)))</f>
        <v>3.5391569460000002E-4</v>
      </c>
      <c r="Q5238" s="38">
        <f t="array" aca="1" ref="Q5238" ca="1">IF($H5238="TOTAL HAP",N5238,MAX(IF('PTE - Segment Emissions Calcs'!$B$8:$B$8919=$B5238,'PTE - Segment Emissions Calcs'!$Z$8:$Z$8919,)))</f>
        <v>3.5391569460000002E-4</v>
      </c>
      <c r="R5238" s="39"/>
    </row>
    <row r="5239" spans="1:18" x14ac:dyDescent="0.25">
      <c r="A5239" s="32"/>
      <c r="B5239" s="33"/>
      <c r="C5239" s="34" t="s">
        <v>219</v>
      </c>
      <c r="D5239" s="59"/>
      <c r="E5239" s="35"/>
      <c r="F5239" s="35">
        <f ca="1">IFERROR(VLOOKUP($E5239&amp;"-1",'PTE - Segment Emissions Calcs'!$I$8:$V$8919,16,FALSE),0)</f>
        <v>4.0199999999999998E-9</v>
      </c>
      <c r="G5239" s="35">
        <f ca="1">IFERROR(VLOOKUP($E5239&amp;"-2",'PTE - Segment Emissions Calcs'!$I$8:$V$8919,16,FALSE),0)</f>
        <v>0</v>
      </c>
      <c r="H5239" s="36">
        <f t="shared" ca="1" si="240"/>
        <v>4.0199999999999998E-9</v>
      </c>
      <c r="I5239" s="37">
        <f ca="1">IFERROR(VLOOKUP($E5239&amp;"-1",'PTE - Segment Emissions Calcs'!$I$8:$X$8919,18,FALSE),0)</f>
        <v>1.7607599999999999E-8</v>
      </c>
      <c r="J5239" s="37">
        <f ca="1">IFERROR(VLOOKUP($E5239&amp;"-2",'PTE - Segment Emissions Calcs'!$I$8:$X$8919,18,FALSE),0)</f>
        <v>0</v>
      </c>
      <c r="K5239" s="37">
        <f t="shared" ca="1" si="241"/>
        <v>1.7607599999999999E-8</v>
      </c>
      <c r="L5239" s="37">
        <f ca="1">IFERROR(VLOOKUP($E5239&amp;"-1",'PTE - Segment Emissions Calcs'!$I$8:$Z$8919,20,FALSE),0)</f>
        <v>1.7607599999999999E-8</v>
      </c>
      <c r="M5239" s="37">
        <f ca="1">IFERROR(VLOOKUP($E5239&amp;"-2",'PTE - Segment Emissions Calcs'!$I$8:$Z$8919,20,FALSE),0)</f>
        <v>0</v>
      </c>
      <c r="N5239" s="37">
        <f t="shared" ca="1" si="242"/>
        <v>1.7607599999999999E-8</v>
      </c>
      <c r="O5239" s="38">
        <f t="array" aca="1" ref="O5239" ca="1">IF($H5239="TOTAL HAP",H5239,MAX(IF('PTE - Segment Emissions Calcs'!$B$8:$B$8919=$B5239,'PTE - Segment Emissions Calcs'!$V$8:$V$8919,)))</f>
        <v>4.0199999999999998E-9</v>
      </c>
      <c r="P5239" s="38">
        <f t="array" aca="1" ref="P5239" ca="1">IF($H5239="TOTAL HAP",K5239,MAX(IF('PTE - Segment Emissions Calcs'!$B$8:$B$8919=$B5239,'PTE - Segment Emissions Calcs'!$X$8:$X$8919,)))</f>
        <v>1.7607599999999999E-8</v>
      </c>
      <c r="Q5239" s="38">
        <f t="array" aca="1" ref="Q5239" ca="1">IF($H5239="TOTAL HAP",N5239,MAX(IF('PTE - Segment Emissions Calcs'!$B$8:$B$8919=$B5239,'PTE - Segment Emissions Calcs'!$Z$8:$Z$8919,)))</f>
        <v>1.7607599999999999E-8</v>
      </c>
      <c r="R5239" s="39"/>
    </row>
    <row r="5240" spans="1:18" x14ac:dyDescent="0.25">
      <c r="A5240" s="71"/>
      <c r="B5240" s="71"/>
      <c r="C5240" s="34" t="s">
        <v>72</v>
      </c>
      <c r="D5240" s="59"/>
      <c r="E5240" s="35"/>
      <c r="F5240" s="35">
        <f ca="1">IFERROR(VLOOKUP($E5240&amp;"-1",'PTE - Segment Emissions Calcs'!$I$8:$V$8919,16,FALSE),0)</f>
        <v>0</v>
      </c>
      <c r="G5240" s="35">
        <f ca="1">IFERROR(VLOOKUP($E5240&amp;"-2",'PTE - Segment Emissions Calcs'!$I$8:$V$8919,16,FALSE),0)</f>
        <v>0</v>
      </c>
      <c r="H5240" s="36">
        <f t="shared" ca="1" si="240"/>
        <v>0</v>
      </c>
      <c r="I5240" s="37">
        <f ca="1">IFERROR(VLOOKUP($E5240&amp;"-1",'PTE - Segment Emissions Calcs'!$I$8:$X$8919,18,FALSE),0)</f>
        <v>0</v>
      </c>
      <c r="J5240" s="37">
        <f ca="1">IFERROR(VLOOKUP($E5240&amp;"-2",'PTE - Segment Emissions Calcs'!$I$8:$X$8919,18,FALSE),0)</f>
        <v>0</v>
      </c>
      <c r="K5240" s="37">
        <f t="shared" ca="1" si="241"/>
        <v>0</v>
      </c>
      <c r="L5240" s="37">
        <f ca="1">IFERROR(VLOOKUP($E5240&amp;"-1",'PTE - Segment Emissions Calcs'!$I$8:$Z$8919,20,FALSE),0)</f>
        <v>0</v>
      </c>
      <c r="M5240" s="37">
        <f ca="1">IFERROR(VLOOKUP($E5240&amp;"-2",'PTE - Segment Emissions Calcs'!$I$8:$Z$8919,20,FALSE),0)</f>
        <v>0</v>
      </c>
      <c r="N5240" s="37">
        <f t="shared" ca="1" si="242"/>
        <v>0</v>
      </c>
      <c r="O5240" s="38">
        <f t="array" aca="1" ref="O5240" ca="1">IF($H5240="TOTAL HAP",H5240,MAX(IF('PTE - Segment Emissions Calcs'!$B$8:$B$8919=$B5240,'PTE - Segment Emissions Calcs'!$V$8:$V$8919,)))</f>
        <v>0</v>
      </c>
      <c r="P5240" s="38">
        <f t="array" aca="1" ref="P5240" ca="1">IF($H5240="TOTAL HAP",K5240,MAX(IF('PTE - Segment Emissions Calcs'!$B$8:$B$8919=$B5240,'PTE - Segment Emissions Calcs'!$X$8:$X$8919,)))</f>
        <v>0</v>
      </c>
      <c r="Q5240" s="38">
        <f t="array" aca="1" ref="Q5240" ca="1">IF($H5240="TOTAL HAP",N5240,MAX(IF('PTE - Segment Emissions Calcs'!$B$8:$B$8919=$B5240,'PTE - Segment Emissions Calcs'!$Z$8:$Z$8919,)))</f>
        <v>0</v>
      </c>
      <c r="R5240" s="39"/>
    </row>
    <row r="5241" spans="1:18" x14ac:dyDescent="0.25">
      <c r="A5241" s="71"/>
      <c r="B5241" s="71"/>
      <c r="C5241" s="34" t="s">
        <v>97</v>
      </c>
      <c r="D5241" s="59"/>
      <c r="E5241" s="35"/>
      <c r="F5241" s="35">
        <f ca="1">IFERROR(VLOOKUP($E5241&amp;"-1",'PTE - Segment Emissions Calcs'!$I$8:$V$8919,16,FALSE),0)</f>
        <v>2.6800000000000003E-9</v>
      </c>
      <c r="G5241" s="35">
        <f ca="1">IFERROR(VLOOKUP($E5241&amp;"-2",'PTE - Segment Emissions Calcs'!$I$8:$V$8919,16,FALSE),0)</f>
        <v>0</v>
      </c>
      <c r="H5241" s="36">
        <f t="shared" ca="1" si="240"/>
        <v>2.6800000000000003E-9</v>
      </c>
      <c r="I5241" s="37">
        <f ca="1">IFERROR(VLOOKUP($E5241&amp;"-1",'PTE - Segment Emissions Calcs'!$I$8:$X$8919,18,FALSE),0)</f>
        <v>1.1738400000000001E-8</v>
      </c>
      <c r="J5241" s="37">
        <f ca="1">IFERROR(VLOOKUP($E5241&amp;"-2",'PTE - Segment Emissions Calcs'!$I$8:$X$8919,18,FALSE),0)</f>
        <v>0</v>
      </c>
      <c r="K5241" s="37">
        <f t="shared" ca="1" si="241"/>
        <v>1.1738400000000001E-8</v>
      </c>
      <c r="L5241" s="37">
        <f ca="1">IFERROR(VLOOKUP($E5241&amp;"-1",'PTE - Segment Emissions Calcs'!$I$8:$Z$8919,20,FALSE),0)</f>
        <v>1.1738400000000001E-8</v>
      </c>
      <c r="M5241" s="37">
        <f ca="1">IFERROR(VLOOKUP($E5241&amp;"-2",'PTE - Segment Emissions Calcs'!$I$8:$Z$8919,20,FALSE),0)</f>
        <v>0</v>
      </c>
      <c r="N5241" s="37">
        <f t="shared" ca="1" si="242"/>
        <v>1.1738400000000001E-8</v>
      </c>
      <c r="O5241" s="38">
        <f t="array" aca="1" ref="O5241" ca="1">IF($H5241="TOTAL HAP",H5241,MAX(IF('PTE - Segment Emissions Calcs'!$B$8:$B$8919=$B5241,'PTE - Segment Emissions Calcs'!$V$8:$V$8919,)))</f>
        <v>2.6800000000000003E-9</v>
      </c>
      <c r="P5241" s="38">
        <f t="array" aca="1" ref="P5241" ca="1">IF($H5241="TOTAL HAP",K5241,MAX(IF('PTE - Segment Emissions Calcs'!$B$8:$B$8919=$B5241,'PTE - Segment Emissions Calcs'!$X$8:$X$8919,)))</f>
        <v>1.1738400000000001E-8</v>
      </c>
      <c r="Q5241" s="38">
        <f t="array" aca="1" ref="Q5241" ca="1">IF($H5241="TOTAL HAP",N5241,MAX(IF('PTE - Segment Emissions Calcs'!$B$8:$B$8919=$B5241,'PTE - Segment Emissions Calcs'!$Z$8:$Z$8919,)))</f>
        <v>1.1738400000000001E-8</v>
      </c>
      <c r="R5241" s="39"/>
    </row>
    <row r="5242" spans="1:18" x14ac:dyDescent="0.25">
      <c r="A5242" s="71"/>
      <c r="B5242" s="71"/>
      <c r="C5242" s="34" t="s">
        <v>208</v>
      </c>
      <c r="D5242" s="59"/>
      <c r="E5242" s="35"/>
      <c r="F5242" s="35">
        <f ca="1">IFERROR(VLOOKUP($E5242&amp;"-1",'PTE - Segment Emissions Calcs'!$I$8:$V$8919,16,FALSE),0)</f>
        <v>0</v>
      </c>
      <c r="G5242" s="35">
        <f ca="1">IFERROR(VLOOKUP($E5242&amp;"-2",'PTE - Segment Emissions Calcs'!$I$8:$V$8919,16,FALSE),0)</f>
        <v>0</v>
      </c>
      <c r="H5242" s="36">
        <f t="shared" ca="1" si="240"/>
        <v>0</v>
      </c>
      <c r="I5242" s="37">
        <f ca="1">IFERROR(VLOOKUP($E5242&amp;"-1",'PTE - Segment Emissions Calcs'!$I$8:$X$8919,18,FALSE),0)</f>
        <v>0</v>
      </c>
      <c r="J5242" s="37">
        <f ca="1">IFERROR(VLOOKUP($E5242&amp;"-2",'PTE - Segment Emissions Calcs'!$I$8:$X$8919,18,FALSE),0)</f>
        <v>0</v>
      </c>
      <c r="K5242" s="37">
        <f t="shared" ca="1" si="241"/>
        <v>0</v>
      </c>
      <c r="L5242" s="37">
        <f ca="1">IFERROR(VLOOKUP($E5242&amp;"-1",'PTE - Segment Emissions Calcs'!$I$8:$Z$8919,20,FALSE),0)</f>
        <v>0</v>
      </c>
      <c r="M5242" s="37">
        <f ca="1">IFERROR(VLOOKUP($E5242&amp;"-2",'PTE - Segment Emissions Calcs'!$I$8:$Z$8919,20,FALSE),0)</f>
        <v>0</v>
      </c>
      <c r="N5242" s="37">
        <f t="shared" ca="1" si="242"/>
        <v>0</v>
      </c>
      <c r="O5242" s="38">
        <f t="array" aca="1" ref="O5242" ca="1">IF($H5242="TOTAL HAP",H5242,MAX(IF('PTE - Segment Emissions Calcs'!$B$8:$B$8919=$B5242,'PTE - Segment Emissions Calcs'!$V$8:$V$8919,)))</f>
        <v>0</v>
      </c>
      <c r="P5242" s="38">
        <f t="array" aca="1" ref="P5242" ca="1">IF($H5242="TOTAL HAP",K5242,MAX(IF('PTE - Segment Emissions Calcs'!$B$8:$B$8919=$B5242,'PTE - Segment Emissions Calcs'!$X$8:$X$8919,)))</f>
        <v>0</v>
      </c>
      <c r="Q5242" s="38">
        <f t="array" aca="1" ref="Q5242" ca="1">IF($H5242="TOTAL HAP",N5242,MAX(IF('PTE - Segment Emissions Calcs'!$B$8:$B$8919=$B5242,'PTE - Segment Emissions Calcs'!$Z$8:$Z$8919,)))</f>
        <v>0</v>
      </c>
      <c r="R5242" s="39"/>
    </row>
    <row r="5243" spans="1:18" x14ac:dyDescent="0.25">
      <c r="A5243" s="71"/>
      <c r="B5243" s="71"/>
      <c r="C5243" s="34" t="s">
        <v>131</v>
      </c>
      <c r="D5243" s="59"/>
      <c r="E5243" s="35"/>
      <c r="F5243" s="35">
        <f ca="1">IFERROR(VLOOKUP($E5243&amp;"-1",'PTE - Segment Emissions Calcs'!$I$8:$V$8919,16,FALSE),0)</f>
        <v>0</v>
      </c>
      <c r="G5243" s="35">
        <f ca="1">IFERROR(VLOOKUP($E5243&amp;"-2",'PTE - Segment Emissions Calcs'!$I$8:$V$8919,16,FALSE),0)</f>
        <v>0</v>
      </c>
      <c r="H5243" s="36">
        <f t="shared" ca="1" si="240"/>
        <v>0</v>
      </c>
      <c r="I5243" s="37">
        <f ca="1">IFERROR(VLOOKUP($E5243&amp;"-1",'PTE - Segment Emissions Calcs'!$I$8:$X$8919,18,FALSE),0)</f>
        <v>0</v>
      </c>
      <c r="J5243" s="37">
        <f ca="1">IFERROR(VLOOKUP($E5243&amp;"-2",'PTE - Segment Emissions Calcs'!$I$8:$X$8919,18,FALSE),0)</f>
        <v>0</v>
      </c>
      <c r="K5243" s="37">
        <f t="shared" ca="1" si="241"/>
        <v>0</v>
      </c>
      <c r="L5243" s="37">
        <f ca="1">IFERROR(VLOOKUP($E5243&amp;"-1",'PTE - Segment Emissions Calcs'!$I$8:$Z$8919,20,FALSE),0)</f>
        <v>0</v>
      </c>
      <c r="M5243" s="37">
        <f ca="1">IFERROR(VLOOKUP($E5243&amp;"-2",'PTE - Segment Emissions Calcs'!$I$8:$Z$8919,20,FALSE),0)</f>
        <v>0</v>
      </c>
      <c r="N5243" s="37">
        <f t="shared" ca="1" si="242"/>
        <v>0</v>
      </c>
      <c r="O5243" s="38">
        <f t="array" aca="1" ref="O5243" ca="1">IF($H5243="TOTAL HAP",H5243,MAX(IF('PTE - Segment Emissions Calcs'!$B$8:$B$8919=$B5243,'PTE - Segment Emissions Calcs'!$V$8:$V$8919,)))</f>
        <v>0</v>
      </c>
      <c r="P5243" s="38">
        <f t="array" aca="1" ref="P5243" ca="1">IF($H5243="TOTAL HAP",K5243,MAX(IF('PTE - Segment Emissions Calcs'!$B$8:$B$8919=$B5243,'PTE - Segment Emissions Calcs'!$X$8:$X$8919,)))</f>
        <v>0</v>
      </c>
      <c r="Q5243" s="38">
        <f t="array" aca="1" ref="Q5243" ca="1">IF($H5243="TOTAL HAP",N5243,MAX(IF('PTE - Segment Emissions Calcs'!$B$8:$B$8919=$B5243,'PTE - Segment Emissions Calcs'!$Z$8:$Z$8919,)))</f>
        <v>0</v>
      </c>
      <c r="R5243" s="39"/>
    </row>
    <row r="5244" spans="1:18" x14ac:dyDescent="0.25">
      <c r="A5244" s="71"/>
      <c r="B5244" s="71"/>
      <c r="C5244" s="34" t="s">
        <v>30</v>
      </c>
      <c r="D5244" s="59"/>
      <c r="E5244" s="35"/>
      <c r="F5244" s="35">
        <f ca="1">IFERROR(VLOOKUP($E5244&amp;"-1",'PTE - Segment Emissions Calcs'!$I$8:$V$8919,16,FALSE),0)</f>
        <v>0</v>
      </c>
      <c r="G5244" s="35">
        <f ca="1">IFERROR(VLOOKUP($E5244&amp;"-2",'PTE - Segment Emissions Calcs'!$I$8:$V$8919,16,FALSE),0)</f>
        <v>0</v>
      </c>
      <c r="H5244" s="36">
        <f t="shared" ca="1" si="240"/>
        <v>0</v>
      </c>
      <c r="I5244" s="37">
        <f ca="1">IFERROR(VLOOKUP($E5244&amp;"-1",'PTE - Segment Emissions Calcs'!$I$8:$X$8919,18,FALSE),0)</f>
        <v>0</v>
      </c>
      <c r="J5244" s="37">
        <f ca="1">IFERROR(VLOOKUP($E5244&amp;"-2",'PTE - Segment Emissions Calcs'!$I$8:$X$8919,18,FALSE),0)</f>
        <v>0</v>
      </c>
      <c r="K5244" s="37">
        <f t="shared" ca="1" si="241"/>
        <v>0</v>
      </c>
      <c r="L5244" s="37">
        <f ca="1">IFERROR(VLOOKUP($E5244&amp;"-1",'PTE - Segment Emissions Calcs'!$I$8:$Z$8919,20,FALSE),0)</f>
        <v>0</v>
      </c>
      <c r="M5244" s="37">
        <f ca="1">IFERROR(VLOOKUP($E5244&amp;"-2",'PTE - Segment Emissions Calcs'!$I$8:$Z$8919,20,FALSE),0)</f>
        <v>0</v>
      </c>
      <c r="N5244" s="37">
        <f t="shared" ca="1" si="242"/>
        <v>0</v>
      </c>
      <c r="O5244" s="38">
        <f t="array" aca="1" ref="O5244" ca="1">IF($H5244="TOTAL HAP",H5244,MAX(IF('PTE - Segment Emissions Calcs'!$B$8:$B$8919=$B5244,'PTE - Segment Emissions Calcs'!$V$8:$V$8919,)))</f>
        <v>0</v>
      </c>
      <c r="P5244" s="38">
        <f t="array" aca="1" ref="P5244" ca="1">IF($H5244="TOTAL HAP",K5244,MAX(IF('PTE - Segment Emissions Calcs'!$B$8:$B$8919=$B5244,'PTE - Segment Emissions Calcs'!$X$8:$X$8919,)))</f>
        <v>0</v>
      </c>
      <c r="Q5244" s="38">
        <f t="array" aca="1" ref="Q5244" ca="1">IF($H5244="TOTAL HAP",N5244,MAX(IF('PTE - Segment Emissions Calcs'!$B$8:$B$8919=$B5244,'PTE - Segment Emissions Calcs'!$Z$8:$Z$8919,)))</f>
        <v>0</v>
      </c>
      <c r="R5244" s="39"/>
    </row>
    <row r="5245" spans="1:18" x14ac:dyDescent="0.25">
      <c r="A5245" s="71"/>
      <c r="B5245" s="71"/>
      <c r="C5245" s="34" t="s">
        <v>31</v>
      </c>
      <c r="D5245" s="59"/>
      <c r="E5245" s="35"/>
      <c r="F5245" s="35">
        <f ca="1">IFERROR(VLOOKUP($E5245&amp;"-1",'PTE - Segment Emissions Calcs'!$I$8:$V$8919,16,FALSE),0)</f>
        <v>0</v>
      </c>
      <c r="G5245" s="35">
        <f ca="1">IFERROR(VLOOKUP($E5245&amp;"-2",'PTE - Segment Emissions Calcs'!$I$8:$V$8919,16,FALSE),0)</f>
        <v>0</v>
      </c>
      <c r="H5245" s="36">
        <f t="shared" ca="1" si="240"/>
        <v>0</v>
      </c>
      <c r="I5245" s="37">
        <f ca="1">IFERROR(VLOOKUP($E5245&amp;"-1",'PTE - Segment Emissions Calcs'!$I$8:$X$8919,18,FALSE),0)</f>
        <v>0</v>
      </c>
      <c r="J5245" s="37">
        <f ca="1">IFERROR(VLOOKUP($E5245&amp;"-2",'PTE - Segment Emissions Calcs'!$I$8:$X$8919,18,FALSE),0)</f>
        <v>0</v>
      </c>
      <c r="K5245" s="37">
        <f t="shared" ca="1" si="241"/>
        <v>0</v>
      </c>
      <c r="L5245" s="37">
        <f ca="1">IFERROR(VLOOKUP($E5245&amp;"-1",'PTE - Segment Emissions Calcs'!$I$8:$Z$8919,20,FALSE),0)</f>
        <v>0</v>
      </c>
      <c r="M5245" s="37">
        <f ca="1">IFERROR(VLOOKUP($E5245&amp;"-2",'PTE - Segment Emissions Calcs'!$I$8:$Z$8919,20,FALSE),0)</f>
        <v>0</v>
      </c>
      <c r="N5245" s="37">
        <f t="shared" ca="1" si="242"/>
        <v>0</v>
      </c>
      <c r="O5245" s="38">
        <f t="array" aca="1" ref="O5245" ca="1">IF($H5245="TOTAL HAP",H5245,MAX(IF('PTE - Segment Emissions Calcs'!$B$8:$B$8919=$B5245,'PTE - Segment Emissions Calcs'!$V$8:$V$8919,)))</f>
        <v>0</v>
      </c>
      <c r="P5245" s="38">
        <f t="array" aca="1" ref="P5245" ca="1">IF($H5245="TOTAL HAP",K5245,MAX(IF('PTE - Segment Emissions Calcs'!$B$8:$B$8919=$B5245,'PTE - Segment Emissions Calcs'!$X$8:$X$8919,)))</f>
        <v>0</v>
      </c>
      <c r="Q5245" s="38">
        <f t="array" aca="1" ref="Q5245" ca="1">IF($H5245="TOTAL HAP",N5245,MAX(IF('PTE - Segment Emissions Calcs'!$B$8:$B$8919=$B5245,'PTE - Segment Emissions Calcs'!$Z$8:$Z$8919,)))</f>
        <v>0</v>
      </c>
      <c r="R5245" s="39"/>
    </row>
    <row r="5246" spans="1:18" x14ac:dyDescent="0.25">
      <c r="A5246" s="71"/>
      <c r="B5246" s="71"/>
      <c r="C5246" s="34" t="s">
        <v>220</v>
      </c>
      <c r="D5246" s="59"/>
      <c r="E5246" s="35"/>
      <c r="F5246" s="35">
        <f ca="1">IFERROR(VLOOKUP($E5246&amp;"-1",'PTE - Segment Emissions Calcs'!$I$8:$V$8919,16,FALSE),0)</f>
        <v>0</v>
      </c>
      <c r="G5246" s="35">
        <f ca="1">IFERROR(VLOOKUP($E5246&amp;"-2",'PTE - Segment Emissions Calcs'!$I$8:$V$8919,16,FALSE),0)</f>
        <v>0</v>
      </c>
      <c r="H5246" s="36">
        <f t="shared" ca="1" si="240"/>
        <v>0</v>
      </c>
      <c r="I5246" s="37">
        <f ca="1">IFERROR(VLOOKUP($E5246&amp;"-1",'PTE - Segment Emissions Calcs'!$I$8:$X$8919,18,FALSE),0)</f>
        <v>0</v>
      </c>
      <c r="J5246" s="37">
        <f ca="1">IFERROR(VLOOKUP($E5246&amp;"-2",'PTE - Segment Emissions Calcs'!$I$8:$X$8919,18,FALSE),0)</f>
        <v>0</v>
      </c>
      <c r="K5246" s="37">
        <f t="shared" ca="1" si="241"/>
        <v>0</v>
      </c>
      <c r="L5246" s="37">
        <f ca="1">IFERROR(VLOOKUP($E5246&amp;"-1",'PTE - Segment Emissions Calcs'!$I$8:$Z$8919,20,FALSE),0)</f>
        <v>0</v>
      </c>
      <c r="M5246" s="37">
        <f ca="1">IFERROR(VLOOKUP($E5246&amp;"-2",'PTE - Segment Emissions Calcs'!$I$8:$Z$8919,20,FALSE),0)</f>
        <v>0</v>
      </c>
      <c r="N5246" s="37">
        <f t="shared" ca="1" si="242"/>
        <v>0</v>
      </c>
      <c r="O5246" s="38">
        <f t="array" aca="1" ref="O5246" ca="1">IF($H5246="TOTAL HAP",H5246,MAX(IF('PTE - Segment Emissions Calcs'!$B$8:$B$8919=$B5246,'PTE - Segment Emissions Calcs'!$V$8:$V$8919,)))</f>
        <v>0</v>
      </c>
      <c r="P5246" s="38">
        <f t="array" aca="1" ref="P5246" ca="1">IF($H5246="TOTAL HAP",K5246,MAX(IF('PTE - Segment Emissions Calcs'!$B$8:$B$8919=$B5246,'PTE - Segment Emissions Calcs'!$X$8:$X$8919,)))</f>
        <v>0</v>
      </c>
      <c r="Q5246" s="38">
        <f t="array" aca="1" ref="Q5246" ca="1">IF($H5246="TOTAL HAP",N5246,MAX(IF('PTE - Segment Emissions Calcs'!$B$8:$B$8919=$B5246,'PTE - Segment Emissions Calcs'!$Z$8:$Z$8919,)))</f>
        <v>0</v>
      </c>
      <c r="R5246" s="39"/>
    </row>
    <row r="5247" spans="1:18" x14ac:dyDescent="0.25">
      <c r="A5247" s="71"/>
      <c r="B5247" s="71"/>
      <c r="C5247" s="34" t="s">
        <v>33</v>
      </c>
      <c r="D5247" s="59"/>
      <c r="E5247" s="35"/>
      <c r="F5247" s="35">
        <f ca="1">IFERROR(VLOOKUP($E5247&amp;"-1",'PTE - Segment Emissions Calcs'!$I$8:$V$8919,16,FALSE),0)</f>
        <v>0</v>
      </c>
      <c r="G5247" s="35">
        <f ca="1">IFERROR(VLOOKUP($E5247&amp;"-2",'PTE - Segment Emissions Calcs'!$I$8:$V$8919,16,FALSE),0)</f>
        <v>0</v>
      </c>
      <c r="H5247" s="36">
        <f t="shared" ca="1" si="240"/>
        <v>0</v>
      </c>
      <c r="I5247" s="37">
        <f ca="1">IFERROR(VLOOKUP($E5247&amp;"-1",'PTE - Segment Emissions Calcs'!$I$8:$X$8919,18,FALSE),0)</f>
        <v>0</v>
      </c>
      <c r="J5247" s="37">
        <f ca="1">IFERROR(VLOOKUP($E5247&amp;"-2",'PTE - Segment Emissions Calcs'!$I$8:$X$8919,18,FALSE),0)</f>
        <v>0</v>
      </c>
      <c r="K5247" s="37">
        <f t="shared" ca="1" si="241"/>
        <v>0</v>
      </c>
      <c r="L5247" s="37">
        <f ca="1">IFERROR(VLOOKUP($E5247&amp;"-1",'PTE - Segment Emissions Calcs'!$I$8:$Z$8919,20,FALSE),0)</f>
        <v>0</v>
      </c>
      <c r="M5247" s="37">
        <f ca="1">IFERROR(VLOOKUP($E5247&amp;"-2",'PTE - Segment Emissions Calcs'!$I$8:$Z$8919,20,FALSE),0)</f>
        <v>0</v>
      </c>
      <c r="N5247" s="37">
        <f t="shared" ca="1" si="242"/>
        <v>0</v>
      </c>
      <c r="O5247" s="38">
        <f t="array" aca="1" ref="O5247" ca="1">IF($H5247="TOTAL HAP",H5247,MAX(IF('PTE - Segment Emissions Calcs'!$B$8:$B$8919=$B5247,'PTE - Segment Emissions Calcs'!$V$8:$V$8919,)))</f>
        <v>0</v>
      </c>
      <c r="P5247" s="38">
        <f t="array" aca="1" ref="P5247" ca="1">IF($H5247="TOTAL HAP",K5247,MAX(IF('PTE - Segment Emissions Calcs'!$B$8:$B$8919=$B5247,'PTE - Segment Emissions Calcs'!$X$8:$X$8919,)))</f>
        <v>0</v>
      </c>
      <c r="Q5247" s="38">
        <f t="array" aca="1" ref="Q5247" ca="1">IF($H5247="TOTAL HAP",N5247,MAX(IF('PTE - Segment Emissions Calcs'!$B$8:$B$8919=$B5247,'PTE - Segment Emissions Calcs'!$Z$8:$Z$8919,)))</f>
        <v>0</v>
      </c>
      <c r="R5247" s="39"/>
    </row>
    <row r="5248" spans="1:18" x14ac:dyDescent="0.25">
      <c r="A5248" s="71"/>
      <c r="B5248" s="71"/>
      <c r="C5248" s="34" t="s">
        <v>34</v>
      </c>
      <c r="D5248" s="59"/>
      <c r="E5248" s="35"/>
      <c r="F5248" s="35">
        <f ca="1">IFERROR(VLOOKUP($E5248&amp;"-1",'PTE - Segment Emissions Calcs'!$I$8:$V$8919,16,FALSE),0)</f>
        <v>0</v>
      </c>
      <c r="G5248" s="35">
        <f ca="1">IFERROR(VLOOKUP($E5248&amp;"-2",'PTE - Segment Emissions Calcs'!$I$8:$V$8919,16,FALSE),0)</f>
        <v>0</v>
      </c>
      <c r="H5248" s="36">
        <f t="shared" ca="1" si="240"/>
        <v>0</v>
      </c>
      <c r="I5248" s="37">
        <f ca="1">IFERROR(VLOOKUP($E5248&amp;"-1",'PTE - Segment Emissions Calcs'!$I$8:$X$8919,18,FALSE),0)</f>
        <v>0</v>
      </c>
      <c r="J5248" s="37">
        <f ca="1">IFERROR(VLOOKUP($E5248&amp;"-2",'PTE - Segment Emissions Calcs'!$I$8:$X$8919,18,FALSE),0)</f>
        <v>0</v>
      </c>
      <c r="K5248" s="37">
        <f t="shared" ca="1" si="241"/>
        <v>0</v>
      </c>
      <c r="L5248" s="37">
        <f ca="1">IFERROR(VLOOKUP($E5248&amp;"-1",'PTE - Segment Emissions Calcs'!$I$8:$Z$8919,20,FALSE),0)</f>
        <v>0</v>
      </c>
      <c r="M5248" s="37">
        <f ca="1">IFERROR(VLOOKUP($E5248&amp;"-2",'PTE - Segment Emissions Calcs'!$I$8:$Z$8919,20,FALSE),0)</f>
        <v>0</v>
      </c>
      <c r="N5248" s="37">
        <f t="shared" ca="1" si="242"/>
        <v>0</v>
      </c>
      <c r="O5248" s="38">
        <f t="array" aca="1" ref="O5248" ca="1">IF($H5248="TOTAL HAP",H5248,MAX(IF('PTE - Segment Emissions Calcs'!$B$8:$B$8919=$B5248,'PTE - Segment Emissions Calcs'!$V$8:$V$8919,)))</f>
        <v>0</v>
      </c>
      <c r="P5248" s="38">
        <f t="array" aca="1" ref="P5248" ca="1">IF($H5248="TOTAL HAP",K5248,MAX(IF('PTE - Segment Emissions Calcs'!$B$8:$B$8919=$B5248,'PTE - Segment Emissions Calcs'!$X$8:$X$8919,)))</f>
        <v>0</v>
      </c>
      <c r="Q5248" s="38">
        <f t="array" aca="1" ref="Q5248" ca="1">IF($H5248="TOTAL HAP",N5248,MAX(IF('PTE - Segment Emissions Calcs'!$B$8:$B$8919=$B5248,'PTE - Segment Emissions Calcs'!$Z$8:$Z$8919,)))</f>
        <v>0</v>
      </c>
      <c r="R5248" s="39"/>
    </row>
    <row r="5249" spans="1:18" x14ac:dyDescent="0.25">
      <c r="A5249" s="71"/>
      <c r="B5249" s="71"/>
      <c r="C5249" s="34" t="s">
        <v>35</v>
      </c>
      <c r="D5249" s="59"/>
      <c r="E5249" s="35"/>
      <c r="F5249" s="35">
        <f ca="1">IFERROR(VLOOKUP($E5249&amp;"-1",'PTE - Segment Emissions Calcs'!$I$8:$V$8919,16,FALSE),0)</f>
        <v>6.7000000000000004E-7</v>
      </c>
      <c r="G5249" s="35">
        <f ca="1">IFERROR(VLOOKUP($E5249&amp;"-2",'PTE - Segment Emissions Calcs'!$I$8:$V$8919,16,FALSE),0)</f>
        <v>0</v>
      </c>
      <c r="H5249" s="36">
        <f t="shared" ca="1" si="240"/>
        <v>6.7000000000000004E-7</v>
      </c>
      <c r="I5249" s="37">
        <f ca="1">IFERROR(VLOOKUP($E5249&amp;"-1",'PTE - Segment Emissions Calcs'!$I$8:$X$8919,18,FALSE),0)</f>
        <v>2.9346000000000002E-6</v>
      </c>
      <c r="J5249" s="37">
        <f ca="1">IFERROR(VLOOKUP($E5249&amp;"-2",'PTE - Segment Emissions Calcs'!$I$8:$X$8919,18,FALSE),0)</f>
        <v>0</v>
      </c>
      <c r="K5249" s="37">
        <f t="shared" ca="1" si="241"/>
        <v>2.9346000000000002E-6</v>
      </c>
      <c r="L5249" s="37">
        <f ca="1">IFERROR(VLOOKUP($E5249&amp;"-1",'PTE - Segment Emissions Calcs'!$I$8:$Z$8919,20,FALSE),0)</f>
        <v>2.9346000000000002E-6</v>
      </c>
      <c r="M5249" s="37">
        <f ca="1">IFERROR(VLOOKUP($E5249&amp;"-2",'PTE - Segment Emissions Calcs'!$I$8:$Z$8919,20,FALSE),0)</f>
        <v>0</v>
      </c>
      <c r="N5249" s="37">
        <f t="shared" ca="1" si="242"/>
        <v>2.9346000000000002E-6</v>
      </c>
      <c r="O5249" s="38">
        <f t="array" aca="1" ref="O5249" ca="1">IF($H5249="TOTAL HAP",H5249,MAX(IF('PTE - Segment Emissions Calcs'!$B$8:$B$8919=$B5249,'PTE - Segment Emissions Calcs'!$V$8:$V$8919,)))</f>
        <v>6.7000000000000004E-7</v>
      </c>
      <c r="P5249" s="38">
        <f t="array" aca="1" ref="P5249" ca="1">IF($H5249="TOTAL HAP",K5249,MAX(IF('PTE - Segment Emissions Calcs'!$B$8:$B$8919=$B5249,'PTE - Segment Emissions Calcs'!$X$8:$X$8919,)))</f>
        <v>2.9346000000000002E-6</v>
      </c>
      <c r="Q5249" s="38">
        <f t="array" aca="1" ref="Q5249" ca="1">IF($H5249="TOTAL HAP",N5249,MAX(IF('PTE - Segment Emissions Calcs'!$B$8:$B$8919=$B5249,'PTE - Segment Emissions Calcs'!$Z$8:$Z$8919,)))</f>
        <v>2.9346000000000002E-6</v>
      </c>
      <c r="R5249" s="39"/>
    </row>
    <row r="5250" spans="1:18" x14ac:dyDescent="0.25">
      <c r="A5250" s="71"/>
      <c r="B5250" s="71"/>
      <c r="C5250" s="34" t="s">
        <v>37</v>
      </c>
      <c r="D5250" s="59"/>
      <c r="E5250" s="35"/>
      <c r="F5250" s="35">
        <f ca="1">IFERROR(VLOOKUP($E5250&amp;"-1",'PTE - Segment Emissions Calcs'!$I$8:$V$8919,16,FALSE),0)</f>
        <v>6.6973199999999999E-6</v>
      </c>
      <c r="G5250" s="35">
        <f ca="1">IFERROR(VLOOKUP($E5250&amp;"-2",'PTE - Segment Emissions Calcs'!$I$8:$V$8919,16,FALSE),0)</f>
        <v>0</v>
      </c>
      <c r="H5250" s="36">
        <f t="shared" ca="1" si="240"/>
        <v>6.6973199999999999E-6</v>
      </c>
      <c r="I5250" s="37">
        <f ca="1">IFERROR(VLOOKUP($E5250&amp;"-1",'PTE - Segment Emissions Calcs'!$I$8:$X$8919,18,FALSE),0)</f>
        <v>2.9334261600000001E-5</v>
      </c>
      <c r="J5250" s="37">
        <f ca="1">IFERROR(VLOOKUP($E5250&amp;"-2",'PTE - Segment Emissions Calcs'!$I$8:$X$8919,18,FALSE),0)</f>
        <v>0</v>
      </c>
      <c r="K5250" s="37">
        <f t="shared" ca="1" si="241"/>
        <v>2.9334261600000001E-5</v>
      </c>
      <c r="L5250" s="37">
        <f ca="1">IFERROR(VLOOKUP($E5250&amp;"-1",'PTE - Segment Emissions Calcs'!$I$8:$Z$8919,20,FALSE),0)</f>
        <v>2.9334261600000001E-5</v>
      </c>
      <c r="M5250" s="37">
        <f ca="1">IFERROR(VLOOKUP($E5250&amp;"-2",'PTE - Segment Emissions Calcs'!$I$8:$Z$8919,20,FALSE),0)</f>
        <v>0</v>
      </c>
      <c r="N5250" s="37">
        <f t="shared" ca="1" si="242"/>
        <v>2.9334261600000001E-5</v>
      </c>
      <c r="O5250" s="38">
        <f t="array" aca="1" ref="O5250" ca="1">IF($H5250="TOTAL HAP",H5250,MAX(IF('PTE - Segment Emissions Calcs'!$B$8:$B$8919=$B5250,'PTE - Segment Emissions Calcs'!$V$8:$V$8919,)))</f>
        <v>6.6973199999999999E-6</v>
      </c>
      <c r="P5250" s="38">
        <f t="array" aca="1" ref="P5250" ca="1">IF($H5250="TOTAL HAP",K5250,MAX(IF('PTE - Segment Emissions Calcs'!$B$8:$B$8919=$B5250,'PTE - Segment Emissions Calcs'!$X$8:$X$8919,)))</f>
        <v>2.9334261600000001E-5</v>
      </c>
      <c r="Q5250" s="38">
        <f t="array" aca="1" ref="Q5250" ca="1">IF($H5250="TOTAL HAP",N5250,MAX(IF('PTE - Segment Emissions Calcs'!$B$8:$B$8919=$B5250,'PTE - Segment Emissions Calcs'!$Z$8:$Z$8919,)))</f>
        <v>2.9334261600000001E-5</v>
      </c>
      <c r="R5250" s="39"/>
    </row>
    <row r="5251" spans="1:18" x14ac:dyDescent="0.25">
      <c r="A5251" s="71"/>
      <c r="B5251" s="71"/>
      <c r="C5251" s="34" t="s">
        <v>36</v>
      </c>
      <c r="D5251" s="59"/>
      <c r="E5251" s="35"/>
      <c r="F5251" s="35">
        <f ca="1">IFERROR(VLOOKUP($E5251&amp;"-1",'PTE - Segment Emissions Calcs'!$I$8:$V$8919,16,FALSE),0)</f>
        <v>0</v>
      </c>
      <c r="G5251" s="35">
        <f ca="1">IFERROR(VLOOKUP($E5251&amp;"-2",'PTE - Segment Emissions Calcs'!$I$8:$V$8919,16,FALSE),0)</f>
        <v>0</v>
      </c>
      <c r="H5251" s="36">
        <f t="shared" ca="1" si="240"/>
        <v>0</v>
      </c>
      <c r="I5251" s="37">
        <f ca="1">IFERROR(VLOOKUP($E5251&amp;"-1",'PTE - Segment Emissions Calcs'!$I$8:$X$8919,18,FALSE),0)</f>
        <v>0</v>
      </c>
      <c r="J5251" s="37">
        <f ca="1">IFERROR(VLOOKUP($E5251&amp;"-2",'PTE - Segment Emissions Calcs'!$I$8:$X$8919,18,FALSE),0)</f>
        <v>0</v>
      </c>
      <c r="K5251" s="37">
        <f t="shared" ca="1" si="241"/>
        <v>0</v>
      </c>
      <c r="L5251" s="37">
        <f ca="1">IFERROR(VLOOKUP($E5251&amp;"-1",'PTE - Segment Emissions Calcs'!$I$8:$Z$8919,20,FALSE),0)</f>
        <v>0</v>
      </c>
      <c r="M5251" s="37">
        <f ca="1">IFERROR(VLOOKUP($E5251&amp;"-2",'PTE - Segment Emissions Calcs'!$I$8:$Z$8919,20,FALSE),0)</f>
        <v>0</v>
      </c>
      <c r="N5251" s="37">
        <f t="shared" ca="1" si="242"/>
        <v>0</v>
      </c>
      <c r="O5251" s="38">
        <f t="array" aca="1" ref="O5251" ca="1">IF($H5251="TOTAL HAP",H5251,MAX(IF('PTE - Segment Emissions Calcs'!$B$8:$B$8919=$B5251,'PTE - Segment Emissions Calcs'!$V$8:$V$8919,)))</f>
        <v>0</v>
      </c>
      <c r="P5251" s="38">
        <f t="array" aca="1" ref="P5251" ca="1">IF($H5251="TOTAL HAP",K5251,MAX(IF('PTE - Segment Emissions Calcs'!$B$8:$B$8919=$B5251,'PTE - Segment Emissions Calcs'!$X$8:$X$8919,)))</f>
        <v>0</v>
      </c>
      <c r="Q5251" s="38">
        <f t="array" aca="1" ref="Q5251" ca="1">IF($H5251="TOTAL HAP",N5251,MAX(IF('PTE - Segment Emissions Calcs'!$B$8:$B$8919=$B5251,'PTE - Segment Emissions Calcs'!$Z$8:$Z$8919,)))</f>
        <v>0</v>
      </c>
      <c r="R5251" s="39"/>
    </row>
    <row r="5252" spans="1:18" x14ac:dyDescent="0.25">
      <c r="A5252" s="71"/>
      <c r="B5252" s="71"/>
      <c r="C5252" s="34" t="s">
        <v>38</v>
      </c>
      <c r="D5252" s="59"/>
      <c r="E5252" s="35"/>
      <c r="F5252" s="35">
        <f ca="1">IFERROR(VLOOKUP($E5252&amp;"-1",'PTE - Segment Emissions Calcs'!$I$8:$V$8919,16,FALSE),0)</f>
        <v>0</v>
      </c>
      <c r="G5252" s="35">
        <f ca="1">IFERROR(VLOOKUP($E5252&amp;"-2",'PTE - Segment Emissions Calcs'!$I$8:$V$8919,16,FALSE),0)</f>
        <v>0</v>
      </c>
      <c r="H5252" s="36">
        <f t="shared" ca="1" si="240"/>
        <v>0</v>
      </c>
      <c r="I5252" s="37">
        <f ca="1">IFERROR(VLOOKUP($E5252&amp;"-1",'PTE - Segment Emissions Calcs'!$I$8:$X$8919,18,FALSE),0)</f>
        <v>0</v>
      </c>
      <c r="J5252" s="37">
        <f ca="1">IFERROR(VLOOKUP($E5252&amp;"-2",'PTE - Segment Emissions Calcs'!$I$8:$X$8919,18,FALSE),0)</f>
        <v>0</v>
      </c>
      <c r="K5252" s="37">
        <f t="shared" ca="1" si="241"/>
        <v>0</v>
      </c>
      <c r="L5252" s="37">
        <f ca="1">IFERROR(VLOOKUP($E5252&amp;"-1",'PTE - Segment Emissions Calcs'!$I$8:$Z$8919,20,FALSE),0)</f>
        <v>0</v>
      </c>
      <c r="M5252" s="37">
        <f ca="1">IFERROR(VLOOKUP($E5252&amp;"-2",'PTE - Segment Emissions Calcs'!$I$8:$Z$8919,20,FALSE),0)</f>
        <v>0</v>
      </c>
      <c r="N5252" s="37">
        <f t="shared" ca="1" si="242"/>
        <v>0</v>
      </c>
      <c r="O5252" s="38">
        <f t="array" aca="1" ref="O5252" ca="1">IF($H5252="TOTAL HAP",H5252,MAX(IF('PTE - Segment Emissions Calcs'!$B$8:$B$8919=$B5252,'PTE - Segment Emissions Calcs'!$V$8:$V$8919,)))</f>
        <v>0</v>
      </c>
      <c r="P5252" s="38">
        <f t="array" aca="1" ref="P5252" ca="1">IF($H5252="TOTAL HAP",K5252,MAX(IF('PTE - Segment Emissions Calcs'!$B$8:$B$8919=$B5252,'PTE - Segment Emissions Calcs'!$X$8:$X$8919,)))</f>
        <v>0</v>
      </c>
      <c r="Q5252" s="38">
        <f t="array" aca="1" ref="Q5252" ca="1">IF($H5252="TOTAL HAP",N5252,MAX(IF('PTE - Segment Emissions Calcs'!$B$8:$B$8919=$B5252,'PTE - Segment Emissions Calcs'!$Z$8:$Z$8919,)))</f>
        <v>0</v>
      </c>
      <c r="R5252" s="39"/>
    </row>
    <row r="5253" spans="1:18" x14ac:dyDescent="0.25">
      <c r="A5253" s="71"/>
      <c r="B5253" s="71"/>
      <c r="C5253" s="34" t="s">
        <v>185</v>
      </c>
      <c r="D5253" s="59"/>
      <c r="E5253" s="35"/>
      <c r="F5253" s="35">
        <f ca="1">IFERROR(VLOOKUP($E5253&amp;"-1",'PTE - Segment Emissions Calcs'!$I$8:$V$8919,16,FALSE),0)</f>
        <v>0</v>
      </c>
      <c r="G5253" s="35">
        <f ca="1">IFERROR(VLOOKUP($E5253&amp;"-2",'PTE - Segment Emissions Calcs'!$I$8:$V$8919,16,FALSE),0)</f>
        <v>0</v>
      </c>
      <c r="H5253" s="36">
        <f t="shared" ca="1" si="240"/>
        <v>0</v>
      </c>
      <c r="I5253" s="37">
        <f ca="1">IFERROR(VLOOKUP($E5253&amp;"-1",'PTE - Segment Emissions Calcs'!$I$8:$X$8919,18,FALSE),0)</f>
        <v>0</v>
      </c>
      <c r="J5253" s="37">
        <f ca="1">IFERROR(VLOOKUP($E5253&amp;"-2",'PTE - Segment Emissions Calcs'!$I$8:$X$8919,18,FALSE),0)</f>
        <v>0</v>
      </c>
      <c r="K5253" s="37">
        <f t="shared" ca="1" si="241"/>
        <v>0</v>
      </c>
      <c r="L5253" s="37">
        <f ca="1">IFERROR(VLOOKUP($E5253&amp;"-1",'PTE - Segment Emissions Calcs'!$I$8:$Z$8919,20,FALSE),0)</f>
        <v>0</v>
      </c>
      <c r="M5253" s="37">
        <f ca="1">IFERROR(VLOOKUP($E5253&amp;"-2",'PTE - Segment Emissions Calcs'!$I$8:$Z$8919,20,FALSE),0)</f>
        <v>0</v>
      </c>
      <c r="N5253" s="37">
        <f t="shared" ca="1" si="242"/>
        <v>0</v>
      </c>
      <c r="O5253" s="38">
        <f t="array" aca="1" ref="O5253" ca="1">IF($H5253="TOTAL HAP",H5253,MAX(IF('PTE - Segment Emissions Calcs'!$B$8:$B$8919=$B5253,'PTE - Segment Emissions Calcs'!$V$8:$V$8919,)))</f>
        <v>0</v>
      </c>
      <c r="P5253" s="38">
        <f t="array" aca="1" ref="P5253" ca="1">IF($H5253="TOTAL HAP",K5253,MAX(IF('PTE - Segment Emissions Calcs'!$B$8:$B$8919=$B5253,'PTE - Segment Emissions Calcs'!$X$8:$X$8919,)))</f>
        <v>0</v>
      </c>
      <c r="Q5253" s="38">
        <f t="array" aca="1" ref="Q5253" ca="1">IF($H5253="TOTAL HAP",N5253,MAX(IF('PTE - Segment Emissions Calcs'!$B$8:$B$8919=$B5253,'PTE - Segment Emissions Calcs'!$Z$8:$Z$8919,)))</f>
        <v>0</v>
      </c>
      <c r="R5253" s="39"/>
    </row>
    <row r="5254" spans="1:18" x14ac:dyDescent="0.25">
      <c r="A5254" s="71"/>
      <c r="B5254" s="71"/>
      <c r="C5254" s="34" t="s">
        <v>40</v>
      </c>
      <c r="D5254" s="59"/>
      <c r="E5254" s="35"/>
      <c r="F5254" s="35">
        <f ca="1">IFERROR(VLOOKUP($E5254&amp;"-1",'PTE - Segment Emissions Calcs'!$I$8:$V$8919,16,FALSE),0)</f>
        <v>0</v>
      </c>
      <c r="G5254" s="35">
        <f ca="1">IFERROR(VLOOKUP($E5254&amp;"-2",'PTE - Segment Emissions Calcs'!$I$8:$V$8919,16,FALSE),0)</f>
        <v>0</v>
      </c>
      <c r="H5254" s="36">
        <f t="shared" ca="1" si="240"/>
        <v>0</v>
      </c>
      <c r="I5254" s="37">
        <f ca="1">IFERROR(VLOOKUP($E5254&amp;"-1",'PTE - Segment Emissions Calcs'!$I$8:$X$8919,18,FALSE),0)</f>
        <v>0</v>
      </c>
      <c r="J5254" s="37">
        <f ca="1">IFERROR(VLOOKUP($E5254&amp;"-2",'PTE - Segment Emissions Calcs'!$I$8:$X$8919,18,FALSE),0)</f>
        <v>0</v>
      </c>
      <c r="K5254" s="37">
        <f t="shared" ca="1" si="241"/>
        <v>0</v>
      </c>
      <c r="L5254" s="37">
        <f ca="1">IFERROR(VLOOKUP($E5254&amp;"-1",'PTE - Segment Emissions Calcs'!$I$8:$Z$8919,20,FALSE),0)</f>
        <v>0</v>
      </c>
      <c r="M5254" s="37">
        <f ca="1">IFERROR(VLOOKUP($E5254&amp;"-2",'PTE - Segment Emissions Calcs'!$I$8:$Z$8919,20,FALSE),0)</f>
        <v>0</v>
      </c>
      <c r="N5254" s="37">
        <f t="shared" ca="1" si="242"/>
        <v>0</v>
      </c>
      <c r="O5254" s="38">
        <f t="array" aca="1" ref="O5254" ca="1">IF($H5254="TOTAL HAP",H5254,MAX(IF('PTE - Segment Emissions Calcs'!$B$8:$B$8919=$B5254,'PTE - Segment Emissions Calcs'!$V$8:$V$8919,)))</f>
        <v>0</v>
      </c>
      <c r="P5254" s="38">
        <f t="array" aca="1" ref="P5254" ca="1">IF($H5254="TOTAL HAP",K5254,MAX(IF('PTE - Segment Emissions Calcs'!$B$8:$B$8919=$B5254,'PTE - Segment Emissions Calcs'!$X$8:$X$8919,)))</f>
        <v>0</v>
      </c>
      <c r="Q5254" s="38">
        <f t="array" aca="1" ref="Q5254" ca="1">IF($H5254="TOTAL HAP",N5254,MAX(IF('PTE - Segment Emissions Calcs'!$B$8:$B$8919=$B5254,'PTE - Segment Emissions Calcs'!$Z$8:$Z$8919,)))</f>
        <v>0</v>
      </c>
      <c r="R5254" s="39"/>
    </row>
    <row r="5255" spans="1:18" x14ac:dyDescent="0.25">
      <c r="A5255" s="71"/>
      <c r="B5255" s="71"/>
      <c r="C5255" s="34" t="s">
        <v>186</v>
      </c>
      <c r="D5255" s="59"/>
      <c r="E5255" s="35"/>
      <c r="F5255" s="35">
        <f ca="1">IFERROR(VLOOKUP($E5255&amp;"-1",'PTE - Segment Emissions Calcs'!$I$8:$V$8919,16,FALSE),0)</f>
        <v>0</v>
      </c>
      <c r="G5255" s="35">
        <f ca="1">IFERROR(VLOOKUP($E5255&amp;"-2",'PTE - Segment Emissions Calcs'!$I$8:$V$8919,16,FALSE),0)</f>
        <v>0</v>
      </c>
      <c r="H5255" s="36">
        <f t="shared" ca="1" si="240"/>
        <v>0</v>
      </c>
      <c r="I5255" s="37">
        <f ca="1">IFERROR(VLOOKUP($E5255&amp;"-1",'PTE - Segment Emissions Calcs'!$I$8:$X$8919,18,FALSE),0)</f>
        <v>0</v>
      </c>
      <c r="J5255" s="37">
        <f ca="1">IFERROR(VLOOKUP($E5255&amp;"-2",'PTE - Segment Emissions Calcs'!$I$8:$X$8919,18,FALSE),0)</f>
        <v>0</v>
      </c>
      <c r="K5255" s="37">
        <f t="shared" ca="1" si="241"/>
        <v>0</v>
      </c>
      <c r="L5255" s="37">
        <f ca="1">IFERROR(VLOOKUP($E5255&amp;"-1",'PTE - Segment Emissions Calcs'!$I$8:$Z$8919,20,FALSE),0)</f>
        <v>0</v>
      </c>
      <c r="M5255" s="37">
        <f ca="1">IFERROR(VLOOKUP($E5255&amp;"-2",'PTE - Segment Emissions Calcs'!$I$8:$Z$8919,20,FALSE),0)</f>
        <v>0</v>
      </c>
      <c r="N5255" s="37">
        <f t="shared" ca="1" si="242"/>
        <v>0</v>
      </c>
      <c r="O5255" s="38">
        <f t="array" aca="1" ref="O5255" ca="1">IF($H5255="TOTAL HAP",H5255,MAX(IF('PTE - Segment Emissions Calcs'!$B$8:$B$8919=$B5255,'PTE - Segment Emissions Calcs'!$V$8:$V$8919,)))</f>
        <v>0</v>
      </c>
      <c r="P5255" s="38">
        <f t="array" aca="1" ref="P5255" ca="1">IF($H5255="TOTAL HAP",K5255,MAX(IF('PTE - Segment Emissions Calcs'!$B$8:$B$8919=$B5255,'PTE - Segment Emissions Calcs'!$X$8:$X$8919,)))</f>
        <v>0</v>
      </c>
      <c r="Q5255" s="38">
        <f t="array" aca="1" ref="Q5255" ca="1">IF($H5255="TOTAL HAP",N5255,MAX(IF('PTE - Segment Emissions Calcs'!$B$8:$B$8919=$B5255,'PTE - Segment Emissions Calcs'!$Z$8:$Z$8919,)))</f>
        <v>0</v>
      </c>
      <c r="R5255" s="39"/>
    </row>
    <row r="5256" spans="1:18" x14ac:dyDescent="0.25">
      <c r="A5256" s="71"/>
      <c r="B5256" s="71"/>
      <c r="C5256" s="34" t="s">
        <v>172</v>
      </c>
      <c r="D5256" s="59"/>
      <c r="E5256" s="35"/>
      <c r="F5256" s="35">
        <f ca="1">IFERROR(VLOOKUP($E5256&amp;"-1",'PTE - Segment Emissions Calcs'!$I$8:$V$8919,16,FALSE),0)</f>
        <v>8.9646000000000007E-7</v>
      </c>
      <c r="G5256" s="35">
        <f ca="1">IFERROR(VLOOKUP($E5256&amp;"-2",'PTE - Segment Emissions Calcs'!$I$8:$V$8919,16,FALSE),0)</f>
        <v>0</v>
      </c>
      <c r="H5256" s="36">
        <f t="shared" ca="1" si="240"/>
        <v>8.9646000000000007E-7</v>
      </c>
      <c r="I5256" s="37">
        <f ca="1">IFERROR(VLOOKUP($E5256&amp;"-1",'PTE - Segment Emissions Calcs'!$I$8:$X$8919,18,FALSE),0)</f>
        <v>3.9264948000000002E-6</v>
      </c>
      <c r="J5256" s="37">
        <f ca="1">IFERROR(VLOOKUP($E5256&amp;"-2",'PTE - Segment Emissions Calcs'!$I$8:$X$8919,18,FALSE),0)</f>
        <v>0</v>
      </c>
      <c r="K5256" s="37">
        <f t="shared" ca="1" si="241"/>
        <v>3.9264948000000002E-6</v>
      </c>
      <c r="L5256" s="37">
        <f ca="1">IFERROR(VLOOKUP($E5256&amp;"-1",'PTE - Segment Emissions Calcs'!$I$8:$Z$8919,20,FALSE),0)</f>
        <v>3.9264948000000002E-6</v>
      </c>
      <c r="M5256" s="37">
        <f ca="1">IFERROR(VLOOKUP($E5256&amp;"-2",'PTE - Segment Emissions Calcs'!$I$8:$Z$8919,20,FALSE),0)</f>
        <v>0</v>
      </c>
      <c r="N5256" s="37">
        <f t="shared" ca="1" si="242"/>
        <v>3.9264948000000002E-6</v>
      </c>
      <c r="O5256" s="38">
        <f t="array" aca="1" ref="O5256" ca="1">IF($H5256="TOTAL HAP",H5256,MAX(IF('PTE - Segment Emissions Calcs'!$B$8:$B$8919=$B5256,'PTE - Segment Emissions Calcs'!$V$8:$V$8919,)))</f>
        <v>8.9646000000000007E-7</v>
      </c>
      <c r="P5256" s="38">
        <f t="array" aca="1" ref="P5256" ca="1">IF($H5256="TOTAL HAP",K5256,MAX(IF('PTE - Segment Emissions Calcs'!$B$8:$B$8919=$B5256,'PTE - Segment Emissions Calcs'!$X$8:$X$8919,)))</f>
        <v>3.9264948000000002E-6</v>
      </c>
      <c r="Q5256" s="38">
        <f t="array" aca="1" ref="Q5256" ca="1">IF($H5256="TOTAL HAP",N5256,MAX(IF('PTE - Segment Emissions Calcs'!$B$8:$B$8919=$B5256,'PTE - Segment Emissions Calcs'!$Z$8:$Z$8919,)))</f>
        <v>3.9264948000000002E-6</v>
      </c>
      <c r="R5256" s="39"/>
    </row>
    <row r="5257" spans="1:18" x14ac:dyDescent="0.25">
      <c r="A5257" s="71"/>
      <c r="B5257" s="71"/>
      <c r="C5257" s="34" t="s">
        <v>101</v>
      </c>
      <c r="D5257" s="59"/>
      <c r="E5257" s="35"/>
      <c r="F5257" s="35">
        <f ca="1">IFERROR(VLOOKUP($E5257&amp;"-1",'PTE - Segment Emissions Calcs'!$I$8:$V$8919,16,FALSE),0)</f>
        <v>0</v>
      </c>
      <c r="G5257" s="35">
        <f ca="1">IFERROR(VLOOKUP($E5257&amp;"-2",'PTE - Segment Emissions Calcs'!$I$8:$V$8919,16,FALSE),0)</f>
        <v>0</v>
      </c>
      <c r="H5257" s="36">
        <f t="shared" ca="1" si="240"/>
        <v>0</v>
      </c>
      <c r="I5257" s="37">
        <f ca="1">IFERROR(VLOOKUP($E5257&amp;"-1",'PTE - Segment Emissions Calcs'!$I$8:$X$8919,18,FALSE),0)</f>
        <v>0</v>
      </c>
      <c r="J5257" s="37">
        <f ca="1">IFERROR(VLOOKUP($E5257&amp;"-2",'PTE - Segment Emissions Calcs'!$I$8:$X$8919,18,FALSE),0)</f>
        <v>0</v>
      </c>
      <c r="K5257" s="37">
        <f t="shared" ca="1" si="241"/>
        <v>0</v>
      </c>
      <c r="L5257" s="37">
        <f ca="1">IFERROR(VLOOKUP($E5257&amp;"-1",'PTE - Segment Emissions Calcs'!$I$8:$Z$8919,20,FALSE),0)</f>
        <v>0</v>
      </c>
      <c r="M5257" s="37">
        <f ca="1">IFERROR(VLOOKUP($E5257&amp;"-2",'PTE - Segment Emissions Calcs'!$I$8:$Z$8919,20,FALSE),0)</f>
        <v>0</v>
      </c>
      <c r="N5257" s="37">
        <f t="shared" ca="1" si="242"/>
        <v>0</v>
      </c>
      <c r="O5257" s="38">
        <f t="array" aca="1" ref="O5257" ca="1">IF($H5257="TOTAL HAP",H5257,MAX(IF('PTE - Segment Emissions Calcs'!$B$8:$B$8919=$B5257,'PTE - Segment Emissions Calcs'!$V$8:$V$8919,)))</f>
        <v>0</v>
      </c>
      <c r="P5257" s="38">
        <f t="array" aca="1" ref="P5257" ca="1">IF($H5257="TOTAL HAP",K5257,MAX(IF('PTE - Segment Emissions Calcs'!$B$8:$B$8919=$B5257,'PTE - Segment Emissions Calcs'!$X$8:$X$8919,)))</f>
        <v>0</v>
      </c>
      <c r="Q5257" s="38">
        <f t="array" aca="1" ref="Q5257" ca="1">IF($H5257="TOTAL HAP",N5257,MAX(IF('PTE - Segment Emissions Calcs'!$B$8:$B$8919=$B5257,'PTE - Segment Emissions Calcs'!$Z$8:$Z$8919,)))</f>
        <v>0</v>
      </c>
      <c r="R5257" s="39"/>
    </row>
    <row r="5258" spans="1:18" x14ac:dyDescent="0.25">
      <c r="A5258" s="71"/>
      <c r="B5258" s="71"/>
      <c r="C5258" s="34" t="s">
        <v>152</v>
      </c>
      <c r="D5258" s="59"/>
      <c r="E5258" s="35"/>
      <c r="F5258" s="35">
        <f ca="1">IFERROR(VLOOKUP($E5258&amp;"-1",'PTE - Segment Emissions Calcs'!$I$8:$V$8919,16,FALSE),0)</f>
        <v>0</v>
      </c>
      <c r="G5258" s="35">
        <f ca="1">IFERROR(VLOOKUP($E5258&amp;"-2",'PTE - Segment Emissions Calcs'!$I$8:$V$8919,16,FALSE),0)</f>
        <v>0</v>
      </c>
      <c r="H5258" s="36">
        <f t="shared" ca="1" si="240"/>
        <v>0</v>
      </c>
      <c r="I5258" s="37">
        <f ca="1">IFERROR(VLOOKUP($E5258&amp;"-1",'PTE - Segment Emissions Calcs'!$I$8:$X$8919,18,FALSE),0)</f>
        <v>0</v>
      </c>
      <c r="J5258" s="37">
        <f ca="1">IFERROR(VLOOKUP($E5258&amp;"-2",'PTE - Segment Emissions Calcs'!$I$8:$X$8919,18,FALSE),0)</f>
        <v>0</v>
      </c>
      <c r="K5258" s="37">
        <f t="shared" ca="1" si="241"/>
        <v>0</v>
      </c>
      <c r="L5258" s="37">
        <f ca="1">IFERROR(VLOOKUP($E5258&amp;"-1",'PTE - Segment Emissions Calcs'!$I$8:$Z$8919,20,FALSE),0)</f>
        <v>0</v>
      </c>
      <c r="M5258" s="37">
        <f ca="1">IFERROR(VLOOKUP($E5258&amp;"-2",'PTE - Segment Emissions Calcs'!$I$8:$Z$8919,20,FALSE),0)</f>
        <v>0</v>
      </c>
      <c r="N5258" s="37">
        <f t="shared" ca="1" si="242"/>
        <v>0</v>
      </c>
      <c r="O5258" s="38">
        <f t="array" aca="1" ref="O5258" ca="1">IF($H5258="TOTAL HAP",H5258,MAX(IF('PTE - Segment Emissions Calcs'!$B$8:$B$8919=$B5258,'PTE - Segment Emissions Calcs'!$V$8:$V$8919,)))</f>
        <v>0</v>
      </c>
      <c r="P5258" s="38">
        <f t="array" aca="1" ref="P5258" ca="1">IF($H5258="TOTAL HAP",K5258,MAX(IF('PTE - Segment Emissions Calcs'!$B$8:$B$8919=$B5258,'PTE - Segment Emissions Calcs'!$X$8:$X$8919,)))</f>
        <v>0</v>
      </c>
      <c r="Q5258" s="38">
        <f t="array" aca="1" ref="Q5258" ca="1">IF($H5258="TOTAL HAP",N5258,MAX(IF('PTE - Segment Emissions Calcs'!$B$8:$B$8919=$B5258,'PTE - Segment Emissions Calcs'!$Z$8:$Z$8919,)))</f>
        <v>0</v>
      </c>
      <c r="R5258" s="39"/>
    </row>
    <row r="5259" spans="1:18" x14ac:dyDescent="0.25">
      <c r="A5259" s="71"/>
      <c r="B5259" s="71"/>
      <c r="C5259" s="34" t="s">
        <v>42</v>
      </c>
      <c r="D5259" s="59"/>
      <c r="E5259" s="35"/>
      <c r="F5259" s="35">
        <f ca="1">IFERROR(VLOOKUP($E5259&amp;"-1",'PTE - Segment Emissions Calcs'!$I$8:$V$8919,16,FALSE),0)</f>
        <v>0</v>
      </c>
      <c r="G5259" s="35">
        <f ca="1">IFERROR(VLOOKUP($E5259&amp;"-2",'PTE - Segment Emissions Calcs'!$I$8:$V$8919,16,FALSE),0)</f>
        <v>0</v>
      </c>
      <c r="H5259" s="36">
        <f t="shared" ca="1" si="240"/>
        <v>0</v>
      </c>
      <c r="I5259" s="37">
        <f ca="1">IFERROR(VLOOKUP($E5259&amp;"-1",'PTE - Segment Emissions Calcs'!$I$8:$X$8919,18,FALSE),0)</f>
        <v>0</v>
      </c>
      <c r="J5259" s="37">
        <f ca="1">IFERROR(VLOOKUP($E5259&amp;"-2",'PTE - Segment Emissions Calcs'!$I$8:$X$8919,18,FALSE),0)</f>
        <v>0</v>
      </c>
      <c r="K5259" s="37">
        <f t="shared" ca="1" si="241"/>
        <v>0</v>
      </c>
      <c r="L5259" s="37">
        <f ca="1">IFERROR(VLOOKUP($E5259&amp;"-1",'PTE - Segment Emissions Calcs'!$I$8:$Z$8919,20,FALSE),0)</f>
        <v>0</v>
      </c>
      <c r="M5259" s="37">
        <f ca="1">IFERROR(VLOOKUP($E5259&amp;"-2",'PTE - Segment Emissions Calcs'!$I$8:$Z$8919,20,FALSE),0)</f>
        <v>0</v>
      </c>
      <c r="N5259" s="37">
        <f t="shared" ca="1" si="242"/>
        <v>0</v>
      </c>
      <c r="O5259" s="38">
        <f t="array" aca="1" ref="O5259" ca="1">IF($H5259="TOTAL HAP",H5259,MAX(IF('PTE - Segment Emissions Calcs'!$B$8:$B$8919=$B5259,'PTE - Segment Emissions Calcs'!$V$8:$V$8919,)))</f>
        <v>0</v>
      </c>
      <c r="P5259" s="38">
        <f t="array" aca="1" ref="P5259" ca="1">IF($H5259="TOTAL HAP",K5259,MAX(IF('PTE - Segment Emissions Calcs'!$B$8:$B$8919=$B5259,'PTE - Segment Emissions Calcs'!$X$8:$X$8919,)))</f>
        <v>0</v>
      </c>
      <c r="Q5259" s="38">
        <f t="array" aca="1" ref="Q5259" ca="1">IF($H5259="TOTAL HAP",N5259,MAX(IF('PTE - Segment Emissions Calcs'!$B$8:$B$8919=$B5259,'PTE - Segment Emissions Calcs'!$Z$8:$Z$8919,)))</f>
        <v>0</v>
      </c>
      <c r="R5259" s="39"/>
    </row>
    <row r="5260" spans="1:18" x14ac:dyDescent="0.25">
      <c r="A5260" s="71"/>
      <c r="B5260" s="71"/>
      <c r="C5260" s="34" t="s">
        <v>130</v>
      </c>
      <c r="D5260" s="59"/>
      <c r="E5260" s="35"/>
      <c r="F5260" s="35">
        <f ca="1">IFERROR(VLOOKUP($E5260&amp;"-1",'PTE - Segment Emissions Calcs'!$I$8:$V$8919,16,FALSE),0)</f>
        <v>3.03309E-6</v>
      </c>
      <c r="G5260" s="35">
        <f ca="1">IFERROR(VLOOKUP($E5260&amp;"-2",'PTE - Segment Emissions Calcs'!$I$8:$V$8919,16,FALSE),0)</f>
        <v>0</v>
      </c>
      <c r="H5260" s="36">
        <f t="shared" ca="1" si="240"/>
        <v>3.03309E-6</v>
      </c>
      <c r="I5260" s="37">
        <f ca="1">IFERROR(VLOOKUP($E5260&amp;"-1",'PTE - Segment Emissions Calcs'!$I$8:$X$8919,18,FALSE),0)</f>
        <v>1.3284934199999998E-5</v>
      </c>
      <c r="J5260" s="37">
        <f ca="1">IFERROR(VLOOKUP($E5260&amp;"-2",'PTE - Segment Emissions Calcs'!$I$8:$X$8919,18,FALSE),0)</f>
        <v>0</v>
      </c>
      <c r="K5260" s="37">
        <f t="shared" ca="1" si="241"/>
        <v>1.3284934199999998E-5</v>
      </c>
      <c r="L5260" s="37">
        <f ca="1">IFERROR(VLOOKUP($E5260&amp;"-1",'PTE - Segment Emissions Calcs'!$I$8:$Z$8919,20,FALSE),0)</f>
        <v>1.3284934199999998E-5</v>
      </c>
      <c r="M5260" s="37">
        <f ca="1">IFERROR(VLOOKUP($E5260&amp;"-2",'PTE - Segment Emissions Calcs'!$I$8:$Z$8919,20,FALSE),0)</f>
        <v>0</v>
      </c>
      <c r="N5260" s="37">
        <f t="shared" ca="1" si="242"/>
        <v>1.3284934199999998E-5</v>
      </c>
      <c r="O5260" s="38">
        <f t="array" aca="1" ref="O5260" ca="1">IF($H5260="TOTAL HAP",H5260,MAX(IF('PTE - Segment Emissions Calcs'!$B$8:$B$8919=$B5260,'PTE - Segment Emissions Calcs'!$V$8:$V$8919,)))</f>
        <v>3.03309E-6</v>
      </c>
      <c r="P5260" s="38">
        <f t="array" aca="1" ref="P5260" ca="1">IF($H5260="TOTAL HAP",K5260,MAX(IF('PTE - Segment Emissions Calcs'!$B$8:$B$8919=$B5260,'PTE - Segment Emissions Calcs'!$X$8:$X$8919,)))</f>
        <v>1.3284934199999998E-5</v>
      </c>
      <c r="Q5260" s="38">
        <f t="array" aca="1" ref="Q5260" ca="1">IF($H5260="TOTAL HAP",N5260,MAX(IF('PTE - Segment Emissions Calcs'!$B$8:$B$8919=$B5260,'PTE - Segment Emissions Calcs'!$Z$8:$Z$8919,)))</f>
        <v>1.3284934199999998E-5</v>
      </c>
      <c r="R5260" s="39"/>
    </row>
    <row r="5261" spans="1:18" x14ac:dyDescent="0.25">
      <c r="A5261" s="71"/>
      <c r="B5261" s="71"/>
      <c r="C5261" s="34" t="s">
        <v>173</v>
      </c>
      <c r="D5261" s="59"/>
      <c r="E5261" s="35"/>
      <c r="F5261" s="35">
        <f ca="1">IFERROR(VLOOKUP($E5261&amp;"-1",'PTE - Segment Emissions Calcs'!$I$8:$V$8919,16,FALSE),0)</f>
        <v>0</v>
      </c>
      <c r="G5261" s="35">
        <f ca="1">IFERROR(VLOOKUP($E5261&amp;"-2",'PTE - Segment Emissions Calcs'!$I$8:$V$8919,16,FALSE),0)</f>
        <v>0</v>
      </c>
      <c r="H5261" s="36">
        <f t="shared" ca="1" si="240"/>
        <v>0</v>
      </c>
      <c r="I5261" s="37">
        <f ca="1">IFERROR(VLOOKUP($E5261&amp;"-1",'PTE - Segment Emissions Calcs'!$I$8:$X$8919,18,FALSE),0)</f>
        <v>0</v>
      </c>
      <c r="J5261" s="37">
        <f ca="1">IFERROR(VLOOKUP($E5261&amp;"-2",'PTE - Segment Emissions Calcs'!$I$8:$X$8919,18,FALSE),0)</f>
        <v>0</v>
      </c>
      <c r="K5261" s="37">
        <f t="shared" ca="1" si="241"/>
        <v>0</v>
      </c>
      <c r="L5261" s="37">
        <f ca="1">IFERROR(VLOOKUP($E5261&amp;"-1",'PTE - Segment Emissions Calcs'!$I$8:$Z$8919,20,FALSE),0)</f>
        <v>0</v>
      </c>
      <c r="M5261" s="37">
        <f ca="1">IFERROR(VLOOKUP($E5261&amp;"-2",'PTE - Segment Emissions Calcs'!$I$8:$Z$8919,20,FALSE),0)</f>
        <v>0</v>
      </c>
      <c r="N5261" s="37">
        <f t="shared" ca="1" si="242"/>
        <v>0</v>
      </c>
      <c r="O5261" s="38">
        <f t="array" aca="1" ref="O5261" ca="1">IF($H5261="TOTAL HAP",H5261,MAX(IF('PTE - Segment Emissions Calcs'!$B$8:$B$8919=$B5261,'PTE - Segment Emissions Calcs'!$V$8:$V$8919,)))</f>
        <v>0</v>
      </c>
      <c r="P5261" s="38">
        <f t="array" aca="1" ref="P5261" ca="1">IF($H5261="TOTAL HAP",K5261,MAX(IF('PTE - Segment Emissions Calcs'!$B$8:$B$8919=$B5261,'PTE - Segment Emissions Calcs'!$X$8:$X$8919,)))</f>
        <v>0</v>
      </c>
      <c r="Q5261" s="38">
        <f t="array" aca="1" ref="Q5261" ca="1">IF($H5261="TOTAL HAP",N5261,MAX(IF('PTE - Segment Emissions Calcs'!$B$8:$B$8919=$B5261,'PTE - Segment Emissions Calcs'!$Z$8:$Z$8919,)))</f>
        <v>0</v>
      </c>
      <c r="R5261" s="39"/>
    </row>
    <row r="5262" spans="1:18" x14ac:dyDescent="0.25">
      <c r="A5262" s="71"/>
      <c r="B5262" s="71"/>
      <c r="C5262" s="34" t="s">
        <v>43</v>
      </c>
      <c r="D5262" s="59"/>
      <c r="E5262" s="35"/>
      <c r="F5262" s="35">
        <f ca="1">IFERROR(VLOOKUP($E5262&amp;"-1",'PTE - Segment Emissions Calcs'!$I$8:$V$8919,16,FALSE),0)</f>
        <v>0</v>
      </c>
      <c r="G5262" s="35">
        <f ca="1">IFERROR(VLOOKUP($E5262&amp;"-2",'PTE - Segment Emissions Calcs'!$I$8:$V$8919,16,FALSE),0)</f>
        <v>0</v>
      </c>
      <c r="H5262" s="36">
        <f t="shared" ca="1" si="240"/>
        <v>0</v>
      </c>
      <c r="I5262" s="37">
        <f ca="1">IFERROR(VLOOKUP($E5262&amp;"-1",'PTE - Segment Emissions Calcs'!$I$8:$X$8919,18,FALSE),0)</f>
        <v>0</v>
      </c>
      <c r="J5262" s="37">
        <f ca="1">IFERROR(VLOOKUP($E5262&amp;"-2",'PTE - Segment Emissions Calcs'!$I$8:$X$8919,18,FALSE),0)</f>
        <v>0</v>
      </c>
      <c r="K5262" s="37">
        <f t="shared" ca="1" si="241"/>
        <v>0</v>
      </c>
      <c r="L5262" s="37">
        <f ca="1">IFERROR(VLOOKUP($E5262&amp;"-1",'PTE - Segment Emissions Calcs'!$I$8:$Z$8919,20,FALSE),0)</f>
        <v>0</v>
      </c>
      <c r="M5262" s="37">
        <f ca="1">IFERROR(VLOOKUP($E5262&amp;"-2",'PTE - Segment Emissions Calcs'!$I$8:$Z$8919,20,FALSE),0)</f>
        <v>0</v>
      </c>
      <c r="N5262" s="37">
        <f t="shared" ca="1" si="242"/>
        <v>0</v>
      </c>
      <c r="O5262" s="38">
        <f t="array" aca="1" ref="O5262" ca="1">IF($H5262="TOTAL HAP",H5262,MAX(IF('PTE - Segment Emissions Calcs'!$B$8:$B$8919=$B5262,'PTE - Segment Emissions Calcs'!$V$8:$V$8919,)))</f>
        <v>0</v>
      </c>
      <c r="P5262" s="38">
        <f t="array" aca="1" ref="P5262" ca="1">IF($H5262="TOTAL HAP",K5262,MAX(IF('PTE - Segment Emissions Calcs'!$B$8:$B$8919=$B5262,'PTE - Segment Emissions Calcs'!$X$8:$X$8919,)))</f>
        <v>0</v>
      </c>
      <c r="Q5262" s="38">
        <f t="array" aca="1" ref="Q5262" ca="1">IF($H5262="TOTAL HAP",N5262,MAX(IF('PTE - Segment Emissions Calcs'!$B$8:$B$8919=$B5262,'PTE - Segment Emissions Calcs'!$Z$8:$Z$8919,)))</f>
        <v>0</v>
      </c>
      <c r="R5262" s="39"/>
    </row>
    <row r="5263" spans="1:18" x14ac:dyDescent="0.25">
      <c r="A5263" s="71"/>
      <c r="B5263" s="71"/>
      <c r="C5263" s="34" t="s">
        <v>190</v>
      </c>
      <c r="D5263" s="59"/>
      <c r="E5263" s="35"/>
      <c r="F5263" s="35">
        <f ca="1">IFERROR(VLOOKUP($E5263&amp;"-1",'PTE - Segment Emissions Calcs'!$I$8:$V$8919,16,FALSE),0)</f>
        <v>0</v>
      </c>
      <c r="G5263" s="35">
        <f ca="1">IFERROR(VLOOKUP($E5263&amp;"-2",'PTE - Segment Emissions Calcs'!$I$8:$V$8919,16,FALSE),0)</f>
        <v>0</v>
      </c>
      <c r="H5263" s="36">
        <f t="shared" ca="1" si="240"/>
        <v>0</v>
      </c>
      <c r="I5263" s="37">
        <f ca="1">IFERROR(VLOOKUP($E5263&amp;"-1",'PTE - Segment Emissions Calcs'!$I$8:$X$8919,18,FALSE),0)</f>
        <v>0</v>
      </c>
      <c r="J5263" s="37">
        <f ca="1">IFERROR(VLOOKUP($E5263&amp;"-2",'PTE - Segment Emissions Calcs'!$I$8:$X$8919,18,FALSE),0)</f>
        <v>0</v>
      </c>
      <c r="K5263" s="37">
        <f t="shared" ca="1" si="241"/>
        <v>0</v>
      </c>
      <c r="L5263" s="37">
        <f ca="1">IFERROR(VLOOKUP($E5263&amp;"-1",'PTE - Segment Emissions Calcs'!$I$8:$Z$8919,20,FALSE),0)</f>
        <v>0</v>
      </c>
      <c r="M5263" s="37">
        <f ca="1">IFERROR(VLOOKUP($E5263&amp;"-2",'PTE - Segment Emissions Calcs'!$I$8:$Z$8919,20,FALSE),0)</f>
        <v>0</v>
      </c>
      <c r="N5263" s="37">
        <f t="shared" ca="1" si="242"/>
        <v>0</v>
      </c>
      <c r="O5263" s="38">
        <f t="array" aca="1" ref="O5263" ca="1">IF($H5263="TOTAL HAP",H5263,MAX(IF('PTE - Segment Emissions Calcs'!$B$8:$B$8919=$B5263,'PTE - Segment Emissions Calcs'!$V$8:$V$8919,)))</f>
        <v>0</v>
      </c>
      <c r="P5263" s="38">
        <f t="array" aca="1" ref="P5263" ca="1">IF($H5263="TOTAL HAP",K5263,MAX(IF('PTE - Segment Emissions Calcs'!$B$8:$B$8919=$B5263,'PTE - Segment Emissions Calcs'!$X$8:$X$8919,)))</f>
        <v>0</v>
      </c>
      <c r="Q5263" s="38">
        <f t="array" aca="1" ref="Q5263" ca="1">IF($H5263="TOTAL HAP",N5263,MAX(IF('PTE - Segment Emissions Calcs'!$B$8:$B$8919=$B5263,'PTE - Segment Emissions Calcs'!$Z$8:$Z$8919,)))</f>
        <v>0</v>
      </c>
      <c r="R5263" s="39"/>
    </row>
    <row r="5264" spans="1:18" x14ac:dyDescent="0.25">
      <c r="A5264" s="71"/>
      <c r="B5264" s="71"/>
      <c r="C5264" s="34" t="s">
        <v>189</v>
      </c>
      <c r="D5264" s="59"/>
      <c r="E5264" s="35"/>
      <c r="F5264" s="35">
        <f ca="1">IFERROR(VLOOKUP($E5264&amp;"-1",'PTE - Segment Emissions Calcs'!$I$8:$V$8919,16,FALSE),0)</f>
        <v>0</v>
      </c>
      <c r="G5264" s="35">
        <f ca="1">IFERROR(VLOOKUP($E5264&amp;"-2",'PTE - Segment Emissions Calcs'!$I$8:$V$8919,16,FALSE),0)</f>
        <v>0</v>
      </c>
      <c r="H5264" s="36">
        <f t="shared" ca="1" si="240"/>
        <v>0</v>
      </c>
      <c r="I5264" s="37">
        <f ca="1">IFERROR(VLOOKUP($E5264&amp;"-1",'PTE - Segment Emissions Calcs'!$I$8:$X$8919,18,FALSE),0)</f>
        <v>0</v>
      </c>
      <c r="J5264" s="37">
        <f ca="1">IFERROR(VLOOKUP($E5264&amp;"-2",'PTE - Segment Emissions Calcs'!$I$8:$X$8919,18,FALSE),0)</f>
        <v>0</v>
      </c>
      <c r="K5264" s="37">
        <f t="shared" ca="1" si="241"/>
        <v>0</v>
      </c>
      <c r="L5264" s="37">
        <f ca="1">IFERROR(VLOOKUP($E5264&amp;"-1",'PTE - Segment Emissions Calcs'!$I$8:$Z$8919,20,FALSE),0)</f>
        <v>0</v>
      </c>
      <c r="M5264" s="37">
        <f ca="1">IFERROR(VLOOKUP($E5264&amp;"-2",'PTE - Segment Emissions Calcs'!$I$8:$Z$8919,20,FALSE),0)</f>
        <v>0</v>
      </c>
      <c r="N5264" s="37">
        <f t="shared" ca="1" si="242"/>
        <v>0</v>
      </c>
      <c r="O5264" s="38">
        <f t="array" aca="1" ref="O5264" ca="1">IF($H5264="TOTAL HAP",H5264,MAX(IF('PTE - Segment Emissions Calcs'!$B$8:$B$8919=$B5264,'PTE - Segment Emissions Calcs'!$V$8:$V$8919,)))</f>
        <v>0</v>
      </c>
      <c r="P5264" s="38">
        <f t="array" aca="1" ref="P5264" ca="1">IF($H5264="TOTAL HAP",K5264,MAX(IF('PTE - Segment Emissions Calcs'!$B$8:$B$8919=$B5264,'PTE - Segment Emissions Calcs'!$X$8:$X$8919,)))</f>
        <v>0</v>
      </c>
      <c r="Q5264" s="38">
        <f t="array" aca="1" ref="Q5264" ca="1">IF($H5264="TOTAL HAP",N5264,MAX(IF('PTE - Segment Emissions Calcs'!$B$8:$B$8919=$B5264,'PTE - Segment Emissions Calcs'!$Z$8:$Z$8919,)))</f>
        <v>0</v>
      </c>
      <c r="R5264" s="39"/>
    </row>
    <row r="5265" spans="1:18" x14ac:dyDescent="0.25">
      <c r="A5265" s="71"/>
      <c r="B5265" s="71"/>
      <c r="C5265" s="34" t="s">
        <v>191</v>
      </c>
      <c r="D5265" s="59"/>
      <c r="E5265" s="35"/>
      <c r="F5265" s="35">
        <f ca="1">IFERROR(VLOOKUP($E5265&amp;"-1",'PTE - Segment Emissions Calcs'!$I$8:$V$8919,16,FALSE),0)</f>
        <v>0</v>
      </c>
      <c r="G5265" s="35">
        <f ca="1">IFERROR(VLOOKUP($E5265&amp;"-2",'PTE - Segment Emissions Calcs'!$I$8:$V$8919,16,FALSE),0)</f>
        <v>0</v>
      </c>
      <c r="H5265" s="36">
        <f t="shared" ca="1" si="240"/>
        <v>0</v>
      </c>
      <c r="I5265" s="37">
        <f ca="1">IFERROR(VLOOKUP($E5265&amp;"-1",'PTE - Segment Emissions Calcs'!$I$8:$X$8919,18,FALSE),0)</f>
        <v>0</v>
      </c>
      <c r="J5265" s="37">
        <f ca="1">IFERROR(VLOOKUP($E5265&amp;"-2",'PTE - Segment Emissions Calcs'!$I$8:$X$8919,18,FALSE),0)</f>
        <v>0</v>
      </c>
      <c r="K5265" s="37">
        <f t="shared" ca="1" si="241"/>
        <v>0</v>
      </c>
      <c r="L5265" s="37">
        <f ca="1">IFERROR(VLOOKUP($E5265&amp;"-1",'PTE - Segment Emissions Calcs'!$I$8:$Z$8919,20,FALSE),0)</f>
        <v>0</v>
      </c>
      <c r="M5265" s="37">
        <f ca="1">IFERROR(VLOOKUP($E5265&amp;"-2",'PTE - Segment Emissions Calcs'!$I$8:$Z$8919,20,FALSE),0)</f>
        <v>0</v>
      </c>
      <c r="N5265" s="37">
        <f t="shared" ca="1" si="242"/>
        <v>0</v>
      </c>
      <c r="O5265" s="38">
        <f t="array" aca="1" ref="O5265" ca="1">IF($H5265="TOTAL HAP",H5265,MAX(IF('PTE - Segment Emissions Calcs'!$B$8:$B$8919=$B5265,'PTE - Segment Emissions Calcs'!$V$8:$V$8919,)))</f>
        <v>0</v>
      </c>
      <c r="P5265" s="38">
        <f t="array" aca="1" ref="P5265" ca="1">IF($H5265="TOTAL HAP",K5265,MAX(IF('PTE - Segment Emissions Calcs'!$B$8:$B$8919=$B5265,'PTE - Segment Emissions Calcs'!$X$8:$X$8919,)))</f>
        <v>0</v>
      </c>
      <c r="Q5265" s="38">
        <f t="array" aca="1" ref="Q5265" ca="1">IF($H5265="TOTAL HAP",N5265,MAX(IF('PTE - Segment Emissions Calcs'!$B$8:$B$8919=$B5265,'PTE - Segment Emissions Calcs'!$Z$8:$Z$8919,)))</f>
        <v>0</v>
      </c>
      <c r="R5265" s="39"/>
    </row>
    <row r="5266" spans="1:18" x14ac:dyDescent="0.25">
      <c r="A5266" s="71"/>
      <c r="B5266" s="71"/>
      <c r="C5266" s="34" t="s">
        <v>221</v>
      </c>
      <c r="D5266" s="59"/>
      <c r="E5266" s="35"/>
      <c r="F5266" s="35">
        <f ca="1">IFERROR(VLOOKUP($E5266&amp;"-1",'PTE - Segment Emissions Calcs'!$I$8:$V$8919,16,FALSE),0)</f>
        <v>0</v>
      </c>
      <c r="G5266" s="35">
        <f ca="1">IFERROR(VLOOKUP($E5266&amp;"-2",'PTE - Segment Emissions Calcs'!$I$8:$V$8919,16,FALSE),0)</f>
        <v>0</v>
      </c>
      <c r="H5266" s="36">
        <f t="shared" ca="1" si="240"/>
        <v>0</v>
      </c>
      <c r="I5266" s="37">
        <f ca="1">IFERROR(VLOOKUP($E5266&amp;"-1",'PTE - Segment Emissions Calcs'!$I$8:$X$8919,18,FALSE),0)</f>
        <v>0</v>
      </c>
      <c r="J5266" s="37">
        <f ca="1">IFERROR(VLOOKUP($E5266&amp;"-2",'PTE - Segment Emissions Calcs'!$I$8:$X$8919,18,FALSE),0)</f>
        <v>0</v>
      </c>
      <c r="K5266" s="37">
        <f t="shared" ca="1" si="241"/>
        <v>0</v>
      </c>
      <c r="L5266" s="37">
        <f ca="1">IFERROR(VLOOKUP($E5266&amp;"-1",'PTE - Segment Emissions Calcs'!$I$8:$Z$8919,20,FALSE),0)</f>
        <v>0</v>
      </c>
      <c r="M5266" s="37">
        <f ca="1">IFERROR(VLOOKUP($E5266&amp;"-2",'PTE - Segment Emissions Calcs'!$I$8:$Z$8919,20,FALSE),0)</f>
        <v>0</v>
      </c>
      <c r="N5266" s="37">
        <f t="shared" ca="1" si="242"/>
        <v>0</v>
      </c>
      <c r="O5266" s="38">
        <f t="array" aca="1" ref="O5266" ca="1">IF($H5266="TOTAL HAP",H5266,MAX(IF('PTE - Segment Emissions Calcs'!$B$8:$B$8919=$B5266,'PTE - Segment Emissions Calcs'!$V$8:$V$8919,)))</f>
        <v>0</v>
      </c>
      <c r="P5266" s="38">
        <f t="array" aca="1" ref="P5266" ca="1">IF($H5266="TOTAL HAP",K5266,MAX(IF('PTE - Segment Emissions Calcs'!$B$8:$B$8919=$B5266,'PTE - Segment Emissions Calcs'!$X$8:$X$8919,)))</f>
        <v>0</v>
      </c>
      <c r="Q5266" s="38">
        <f t="array" aca="1" ref="Q5266" ca="1">IF($H5266="TOTAL HAP",N5266,MAX(IF('PTE - Segment Emissions Calcs'!$B$8:$B$8919=$B5266,'PTE - Segment Emissions Calcs'!$Z$8:$Z$8919,)))</f>
        <v>0</v>
      </c>
      <c r="R5266" s="39"/>
    </row>
    <row r="5267" spans="1:18" x14ac:dyDescent="0.25">
      <c r="A5267" s="71"/>
      <c r="B5267" s="71"/>
      <c r="C5267" s="34" t="s">
        <v>192</v>
      </c>
      <c r="D5267" s="59"/>
      <c r="E5267" s="35"/>
      <c r="F5267" s="35">
        <f ca="1">IFERROR(VLOOKUP($E5267&amp;"-1",'PTE - Segment Emissions Calcs'!$I$8:$V$8919,16,FALSE),0)</f>
        <v>0</v>
      </c>
      <c r="G5267" s="35">
        <f ca="1">IFERROR(VLOOKUP($E5267&amp;"-2",'PTE - Segment Emissions Calcs'!$I$8:$V$8919,16,FALSE),0)</f>
        <v>0</v>
      </c>
      <c r="H5267" s="36">
        <f t="shared" ca="1" si="240"/>
        <v>0</v>
      </c>
      <c r="I5267" s="37">
        <f ca="1">IFERROR(VLOOKUP($E5267&amp;"-1",'PTE - Segment Emissions Calcs'!$I$8:$X$8919,18,FALSE),0)</f>
        <v>0</v>
      </c>
      <c r="J5267" s="37">
        <f ca="1">IFERROR(VLOOKUP($E5267&amp;"-2",'PTE - Segment Emissions Calcs'!$I$8:$X$8919,18,FALSE),0)</f>
        <v>0</v>
      </c>
      <c r="K5267" s="37">
        <f t="shared" ca="1" si="241"/>
        <v>0</v>
      </c>
      <c r="L5267" s="37">
        <f ca="1">IFERROR(VLOOKUP($E5267&amp;"-1",'PTE - Segment Emissions Calcs'!$I$8:$Z$8919,20,FALSE),0)</f>
        <v>0</v>
      </c>
      <c r="M5267" s="37">
        <f ca="1">IFERROR(VLOOKUP($E5267&amp;"-2",'PTE - Segment Emissions Calcs'!$I$8:$Z$8919,20,FALSE),0)</f>
        <v>0</v>
      </c>
      <c r="N5267" s="37">
        <f t="shared" ca="1" si="242"/>
        <v>0</v>
      </c>
      <c r="O5267" s="38">
        <f t="array" aca="1" ref="O5267" ca="1">IF($H5267="TOTAL HAP",H5267,MAX(IF('PTE - Segment Emissions Calcs'!$B$8:$B$8919=$B5267,'PTE - Segment Emissions Calcs'!$V$8:$V$8919,)))</f>
        <v>0</v>
      </c>
      <c r="P5267" s="38">
        <f t="array" aca="1" ref="P5267" ca="1">IF($H5267="TOTAL HAP",K5267,MAX(IF('PTE - Segment Emissions Calcs'!$B$8:$B$8919=$B5267,'PTE - Segment Emissions Calcs'!$X$8:$X$8919,)))</f>
        <v>0</v>
      </c>
      <c r="Q5267" s="38">
        <f t="array" aca="1" ref="Q5267" ca="1">IF($H5267="TOTAL HAP",N5267,MAX(IF('PTE - Segment Emissions Calcs'!$B$8:$B$8919=$B5267,'PTE - Segment Emissions Calcs'!$Z$8:$Z$8919,)))</f>
        <v>0</v>
      </c>
      <c r="R5267" s="39"/>
    </row>
    <row r="5268" spans="1:18" x14ac:dyDescent="0.25">
      <c r="A5268" s="71"/>
      <c r="B5268" s="71"/>
      <c r="C5268" s="34" t="s">
        <v>193</v>
      </c>
      <c r="D5268" s="59"/>
      <c r="E5268" s="35"/>
      <c r="F5268" s="35">
        <f ca="1">IFERROR(VLOOKUP($E5268&amp;"-1",'PTE - Segment Emissions Calcs'!$I$8:$V$8919,16,FALSE),0)</f>
        <v>0</v>
      </c>
      <c r="G5268" s="35">
        <f ca="1">IFERROR(VLOOKUP($E5268&amp;"-2",'PTE - Segment Emissions Calcs'!$I$8:$V$8919,16,FALSE),0)</f>
        <v>0</v>
      </c>
      <c r="H5268" s="36">
        <f t="shared" ca="1" si="240"/>
        <v>0</v>
      </c>
      <c r="I5268" s="37">
        <f ca="1">IFERROR(VLOOKUP($E5268&amp;"-1",'PTE - Segment Emissions Calcs'!$I$8:$X$8919,18,FALSE),0)</f>
        <v>0</v>
      </c>
      <c r="J5268" s="37">
        <f ca="1">IFERROR(VLOOKUP($E5268&amp;"-2",'PTE - Segment Emissions Calcs'!$I$8:$X$8919,18,FALSE),0)</f>
        <v>0</v>
      </c>
      <c r="K5268" s="37">
        <f t="shared" ca="1" si="241"/>
        <v>0</v>
      </c>
      <c r="L5268" s="37">
        <f ca="1">IFERROR(VLOOKUP($E5268&amp;"-1",'PTE - Segment Emissions Calcs'!$I$8:$Z$8919,20,FALSE),0)</f>
        <v>0</v>
      </c>
      <c r="M5268" s="37">
        <f ca="1">IFERROR(VLOOKUP($E5268&amp;"-2",'PTE - Segment Emissions Calcs'!$I$8:$Z$8919,20,FALSE),0)</f>
        <v>0</v>
      </c>
      <c r="N5268" s="37">
        <f t="shared" ca="1" si="242"/>
        <v>0</v>
      </c>
      <c r="O5268" s="38">
        <f t="array" aca="1" ref="O5268" ca="1">IF($H5268="TOTAL HAP",H5268,MAX(IF('PTE - Segment Emissions Calcs'!$B$8:$B$8919=$B5268,'PTE - Segment Emissions Calcs'!$V$8:$V$8919,)))</f>
        <v>0</v>
      </c>
      <c r="P5268" s="38">
        <f t="array" aca="1" ref="P5268" ca="1">IF($H5268="TOTAL HAP",K5268,MAX(IF('PTE - Segment Emissions Calcs'!$B$8:$B$8919=$B5268,'PTE - Segment Emissions Calcs'!$X$8:$X$8919,)))</f>
        <v>0</v>
      </c>
      <c r="Q5268" s="38">
        <f t="array" aca="1" ref="Q5268" ca="1">IF($H5268="TOTAL HAP",N5268,MAX(IF('PTE - Segment Emissions Calcs'!$B$8:$B$8919=$B5268,'PTE - Segment Emissions Calcs'!$Z$8:$Z$8919,)))</f>
        <v>0</v>
      </c>
      <c r="R5268" s="39"/>
    </row>
    <row r="5269" spans="1:18" x14ac:dyDescent="0.25">
      <c r="A5269" s="71"/>
      <c r="B5269" s="71"/>
      <c r="C5269" s="34" t="s">
        <v>222</v>
      </c>
      <c r="D5269" s="59"/>
      <c r="E5269" s="35"/>
      <c r="F5269" s="35">
        <f ca="1">IFERROR(VLOOKUP($E5269&amp;"-1",'PTE - Segment Emissions Calcs'!$I$8:$V$8919,16,FALSE),0)</f>
        <v>0</v>
      </c>
      <c r="G5269" s="35">
        <f ca="1">IFERROR(VLOOKUP($E5269&amp;"-2",'PTE - Segment Emissions Calcs'!$I$8:$V$8919,16,FALSE),0)</f>
        <v>0</v>
      </c>
      <c r="H5269" s="36">
        <f t="shared" ca="1" si="240"/>
        <v>0</v>
      </c>
      <c r="I5269" s="37">
        <f ca="1">IFERROR(VLOOKUP($E5269&amp;"-1",'PTE - Segment Emissions Calcs'!$I$8:$X$8919,18,FALSE),0)</f>
        <v>0</v>
      </c>
      <c r="J5269" s="37">
        <f ca="1">IFERROR(VLOOKUP($E5269&amp;"-2",'PTE - Segment Emissions Calcs'!$I$8:$X$8919,18,FALSE),0)</f>
        <v>0</v>
      </c>
      <c r="K5269" s="37">
        <f t="shared" ca="1" si="241"/>
        <v>0</v>
      </c>
      <c r="L5269" s="37">
        <f ca="1">IFERROR(VLOOKUP($E5269&amp;"-1",'PTE - Segment Emissions Calcs'!$I$8:$Z$8919,20,FALSE),0)</f>
        <v>0</v>
      </c>
      <c r="M5269" s="37">
        <f ca="1">IFERROR(VLOOKUP($E5269&amp;"-2",'PTE - Segment Emissions Calcs'!$I$8:$Z$8919,20,FALSE),0)</f>
        <v>0</v>
      </c>
      <c r="N5269" s="37">
        <f t="shared" ca="1" si="242"/>
        <v>0</v>
      </c>
      <c r="O5269" s="38">
        <f t="array" aca="1" ref="O5269" ca="1">IF($H5269="TOTAL HAP",H5269,MAX(IF('PTE - Segment Emissions Calcs'!$B$8:$B$8919=$B5269,'PTE - Segment Emissions Calcs'!$V$8:$V$8919,)))</f>
        <v>0</v>
      </c>
      <c r="P5269" s="38">
        <f t="array" aca="1" ref="P5269" ca="1">IF($H5269="TOTAL HAP",K5269,MAX(IF('PTE - Segment Emissions Calcs'!$B$8:$B$8919=$B5269,'PTE - Segment Emissions Calcs'!$X$8:$X$8919,)))</f>
        <v>0</v>
      </c>
      <c r="Q5269" s="38">
        <f t="array" aca="1" ref="Q5269" ca="1">IF($H5269="TOTAL HAP",N5269,MAX(IF('PTE - Segment Emissions Calcs'!$B$8:$B$8919=$B5269,'PTE - Segment Emissions Calcs'!$Z$8:$Z$8919,)))</f>
        <v>0</v>
      </c>
      <c r="R5269" s="39"/>
    </row>
    <row r="5270" spans="1:18" x14ac:dyDescent="0.25">
      <c r="A5270" s="71"/>
      <c r="B5270" s="71"/>
      <c r="C5270" s="34" t="s">
        <v>86</v>
      </c>
      <c r="D5270" s="59"/>
      <c r="E5270" s="35"/>
      <c r="F5270" s="35">
        <f ca="1">IFERROR(VLOOKUP($E5270&amp;"-1",'PTE - Segment Emissions Calcs'!$I$8:$V$8919,16,FALSE),0)</f>
        <v>0</v>
      </c>
      <c r="G5270" s="35">
        <f ca="1">IFERROR(VLOOKUP($E5270&amp;"-2",'PTE - Segment Emissions Calcs'!$I$8:$V$8919,16,FALSE),0)</f>
        <v>0</v>
      </c>
      <c r="H5270" s="36">
        <f t="shared" ca="1" si="240"/>
        <v>0</v>
      </c>
      <c r="I5270" s="37">
        <f ca="1">IFERROR(VLOOKUP($E5270&amp;"-1",'PTE - Segment Emissions Calcs'!$I$8:$X$8919,18,FALSE),0)</f>
        <v>0</v>
      </c>
      <c r="J5270" s="37">
        <f ca="1">IFERROR(VLOOKUP($E5270&amp;"-2",'PTE - Segment Emissions Calcs'!$I$8:$X$8919,18,FALSE),0)</f>
        <v>0</v>
      </c>
      <c r="K5270" s="37">
        <f t="shared" ca="1" si="241"/>
        <v>0</v>
      </c>
      <c r="L5270" s="37">
        <f ca="1">IFERROR(VLOOKUP($E5270&amp;"-1",'PTE - Segment Emissions Calcs'!$I$8:$Z$8919,20,FALSE),0)</f>
        <v>0</v>
      </c>
      <c r="M5270" s="37">
        <f ca="1">IFERROR(VLOOKUP($E5270&amp;"-2",'PTE - Segment Emissions Calcs'!$I$8:$Z$8919,20,FALSE),0)</f>
        <v>0</v>
      </c>
      <c r="N5270" s="37">
        <f t="shared" ca="1" si="242"/>
        <v>0</v>
      </c>
      <c r="O5270" s="38">
        <f t="array" aca="1" ref="O5270" ca="1">IF($H5270="TOTAL HAP",H5270,MAX(IF('PTE - Segment Emissions Calcs'!$B$8:$B$8919=$B5270,'PTE - Segment Emissions Calcs'!$V$8:$V$8919,)))</f>
        <v>0</v>
      </c>
      <c r="P5270" s="38">
        <f t="array" aca="1" ref="P5270" ca="1">IF($H5270="TOTAL HAP",K5270,MAX(IF('PTE - Segment Emissions Calcs'!$B$8:$B$8919=$B5270,'PTE - Segment Emissions Calcs'!$X$8:$X$8919,)))</f>
        <v>0</v>
      </c>
      <c r="Q5270" s="38">
        <f t="array" aca="1" ref="Q5270" ca="1">IF($H5270="TOTAL HAP",N5270,MAX(IF('PTE - Segment Emissions Calcs'!$B$8:$B$8919=$B5270,'PTE - Segment Emissions Calcs'!$Z$8:$Z$8919,)))</f>
        <v>0</v>
      </c>
      <c r="R5270" s="39"/>
    </row>
    <row r="5271" spans="1:18" x14ac:dyDescent="0.25">
      <c r="A5271" s="71"/>
      <c r="B5271" s="71"/>
      <c r="C5271" s="34" t="s">
        <v>66</v>
      </c>
      <c r="D5271" s="59"/>
      <c r="E5271" s="35"/>
      <c r="F5271" s="35">
        <f ca="1">IFERROR(VLOOKUP($E5271&amp;"-1",'PTE - Segment Emissions Calcs'!$I$8:$V$8919,16,FALSE),0)</f>
        <v>9.7880300000000005E-6</v>
      </c>
      <c r="G5271" s="35">
        <f ca="1">IFERROR(VLOOKUP($E5271&amp;"-2",'PTE - Segment Emissions Calcs'!$I$8:$V$8919,16,FALSE),0)</f>
        <v>0</v>
      </c>
      <c r="H5271" s="36">
        <f t="shared" ca="1" si="240"/>
        <v>9.7880300000000005E-6</v>
      </c>
      <c r="I5271" s="37">
        <f ca="1">IFERROR(VLOOKUP($E5271&amp;"-1",'PTE - Segment Emissions Calcs'!$I$8:$X$8919,18,FALSE),0)</f>
        <v>4.2871571400000005E-5</v>
      </c>
      <c r="J5271" s="37">
        <f ca="1">IFERROR(VLOOKUP($E5271&amp;"-2",'PTE - Segment Emissions Calcs'!$I$8:$X$8919,18,FALSE),0)</f>
        <v>0</v>
      </c>
      <c r="K5271" s="37">
        <f t="shared" ca="1" si="241"/>
        <v>4.2871571400000005E-5</v>
      </c>
      <c r="L5271" s="37">
        <f ca="1">IFERROR(VLOOKUP($E5271&amp;"-1",'PTE - Segment Emissions Calcs'!$I$8:$Z$8919,20,FALSE),0)</f>
        <v>4.2871571400000005E-5</v>
      </c>
      <c r="M5271" s="37">
        <f ca="1">IFERROR(VLOOKUP($E5271&amp;"-2",'PTE - Segment Emissions Calcs'!$I$8:$Z$8919,20,FALSE),0)</f>
        <v>0</v>
      </c>
      <c r="N5271" s="37">
        <f t="shared" ca="1" si="242"/>
        <v>4.2871571400000005E-5</v>
      </c>
      <c r="O5271" s="38">
        <f t="array" aca="1" ref="O5271" ca="1">IF($H5271="TOTAL HAP",H5271,MAX(IF('PTE - Segment Emissions Calcs'!$B$8:$B$8919=$B5271,'PTE - Segment Emissions Calcs'!$V$8:$V$8919,)))</f>
        <v>9.7880300000000005E-6</v>
      </c>
      <c r="P5271" s="38">
        <f t="array" aca="1" ref="P5271" ca="1">IF($H5271="TOTAL HAP",K5271,MAX(IF('PTE - Segment Emissions Calcs'!$B$8:$B$8919=$B5271,'PTE - Segment Emissions Calcs'!$X$8:$X$8919,)))</f>
        <v>4.2871571400000005E-5</v>
      </c>
      <c r="Q5271" s="38">
        <f t="array" aca="1" ref="Q5271" ca="1">IF($H5271="TOTAL HAP",N5271,MAX(IF('PTE - Segment Emissions Calcs'!$B$8:$B$8919=$B5271,'PTE - Segment Emissions Calcs'!$Z$8:$Z$8919,)))</f>
        <v>4.2871571400000005E-5</v>
      </c>
      <c r="R5271" s="39"/>
    </row>
    <row r="5272" spans="1:18" x14ac:dyDescent="0.25">
      <c r="A5272" s="71"/>
      <c r="B5272" s="71"/>
      <c r="C5272" s="34" t="s">
        <v>45</v>
      </c>
      <c r="D5272" s="59"/>
      <c r="E5272" s="35"/>
      <c r="F5272" s="35">
        <f ca="1">IFERROR(VLOOKUP($E5272&amp;"-1",'PTE - Segment Emissions Calcs'!$I$8:$V$8919,16,FALSE),0)</f>
        <v>0</v>
      </c>
      <c r="G5272" s="35">
        <f ca="1">IFERROR(VLOOKUP($E5272&amp;"-2",'PTE - Segment Emissions Calcs'!$I$8:$V$8919,16,FALSE),0)</f>
        <v>0</v>
      </c>
      <c r="H5272" s="36">
        <f t="shared" ca="1" si="240"/>
        <v>0</v>
      </c>
      <c r="I5272" s="37">
        <f ca="1">IFERROR(VLOOKUP($E5272&amp;"-1",'PTE - Segment Emissions Calcs'!$I$8:$X$8919,18,FALSE),0)</f>
        <v>0</v>
      </c>
      <c r="J5272" s="37">
        <f ca="1">IFERROR(VLOOKUP($E5272&amp;"-2",'PTE - Segment Emissions Calcs'!$I$8:$X$8919,18,FALSE),0)</f>
        <v>0</v>
      </c>
      <c r="K5272" s="37">
        <f t="shared" ca="1" si="241"/>
        <v>0</v>
      </c>
      <c r="L5272" s="37">
        <f ca="1">IFERROR(VLOOKUP($E5272&amp;"-1",'PTE - Segment Emissions Calcs'!$I$8:$Z$8919,20,FALSE),0)</f>
        <v>0</v>
      </c>
      <c r="M5272" s="37">
        <f ca="1">IFERROR(VLOOKUP($E5272&amp;"-2",'PTE - Segment Emissions Calcs'!$I$8:$Z$8919,20,FALSE),0)</f>
        <v>0</v>
      </c>
      <c r="N5272" s="37">
        <f t="shared" ca="1" si="242"/>
        <v>0</v>
      </c>
      <c r="O5272" s="38">
        <f t="array" aca="1" ref="O5272" ca="1">IF($H5272="TOTAL HAP",H5272,MAX(IF('PTE - Segment Emissions Calcs'!$B$8:$B$8919=$B5272,'PTE - Segment Emissions Calcs'!$V$8:$V$8919,)))</f>
        <v>0</v>
      </c>
      <c r="P5272" s="38">
        <f t="array" aca="1" ref="P5272" ca="1">IF($H5272="TOTAL HAP",K5272,MAX(IF('PTE - Segment Emissions Calcs'!$B$8:$B$8919=$B5272,'PTE - Segment Emissions Calcs'!$X$8:$X$8919,)))</f>
        <v>0</v>
      </c>
      <c r="Q5272" s="38">
        <f t="array" aca="1" ref="Q5272" ca="1">IF($H5272="TOTAL HAP",N5272,MAX(IF('PTE - Segment Emissions Calcs'!$B$8:$B$8919=$B5272,'PTE - Segment Emissions Calcs'!$Z$8:$Z$8919,)))</f>
        <v>0</v>
      </c>
      <c r="R5272" s="39"/>
    </row>
    <row r="5273" spans="1:18" x14ac:dyDescent="0.25">
      <c r="A5273" s="71"/>
      <c r="B5273" s="71"/>
      <c r="C5273" s="34" t="s">
        <v>46</v>
      </c>
      <c r="D5273" s="59"/>
      <c r="E5273" s="35"/>
      <c r="F5273" s="35">
        <f ca="1">IFERROR(VLOOKUP($E5273&amp;"-1",'PTE - Segment Emissions Calcs'!$I$8:$V$8919,16,FALSE),0)</f>
        <v>0</v>
      </c>
      <c r="G5273" s="35">
        <f ca="1">IFERROR(VLOOKUP($E5273&amp;"-2",'PTE - Segment Emissions Calcs'!$I$8:$V$8919,16,FALSE),0)</f>
        <v>0</v>
      </c>
      <c r="H5273" s="36">
        <f t="shared" ref="H5273:H5336" ca="1" si="243">MAX(F5273:G5273)</f>
        <v>0</v>
      </c>
      <c r="I5273" s="37">
        <f ca="1">IFERROR(VLOOKUP($E5273&amp;"-1",'PTE - Segment Emissions Calcs'!$I$8:$X$8919,18,FALSE),0)</f>
        <v>0</v>
      </c>
      <c r="J5273" s="37">
        <f ca="1">IFERROR(VLOOKUP($E5273&amp;"-2",'PTE - Segment Emissions Calcs'!$I$8:$X$8919,18,FALSE),0)</f>
        <v>0</v>
      </c>
      <c r="K5273" s="37">
        <f t="shared" ref="K5273:K5336" ca="1" si="244">MAX(I5273:J5273)</f>
        <v>0</v>
      </c>
      <c r="L5273" s="37">
        <f ca="1">IFERROR(VLOOKUP($E5273&amp;"-1",'PTE - Segment Emissions Calcs'!$I$8:$Z$8919,20,FALSE),0)</f>
        <v>0</v>
      </c>
      <c r="M5273" s="37">
        <f ca="1">IFERROR(VLOOKUP($E5273&amp;"-2",'PTE - Segment Emissions Calcs'!$I$8:$Z$8919,20,FALSE),0)</f>
        <v>0</v>
      </c>
      <c r="N5273" s="37">
        <f t="shared" ref="N5273:N5336" ca="1" si="245">MAX(L5273:M5273)</f>
        <v>0</v>
      </c>
      <c r="O5273" s="38">
        <f t="array" aca="1" ref="O5273" ca="1">IF($H5273="TOTAL HAP",H5273,MAX(IF('PTE - Segment Emissions Calcs'!$B$8:$B$8919=$B5273,'PTE - Segment Emissions Calcs'!$V$8:$V$8919,)))</f>
        <v>0</v>
      </c>
      <c r="P5273" s="38">
        <f t="array" aca="1" ref="P5273" ca="1">IF($H5273="TOTAL HAP",K5273,MAX(IF('PTE - Segment Emissions Calcs'!$B$8:$B$8919=$B5273,'PTE - Segment Emissions Calcs'!$X$8:$X$8919,)))</f>
        <v>0</v>
      </c>
      <c r="Q5273" s="38">
        <f t="array" aca="1" ref="Q5273" ca="1">IF($H5273="TOTAL HAP",N5273,MAX(IF('PTE - Segment Emissions Calcs'!$B$8:$B$8919=$B5273,'PTE - Segment Emissions Calcs'!$Z$8:$Z$8919,)))</f>
        <v>0</v>
      </c>
      <c r="R5273" s="39"/>
    </row>
    <row r="5274" spans="1:18" x14ac:dyDescent="0.25">
      <c r="A5274" s="71"/>
      <c r="B5274" s="71"/>
      <c r="C5274" s="34" t="s">
        <v>48</v>
      </c>
      <c r="D5274" s="59"/>
      <c r="E5274" s="35"/>
      <c r="F5274" s="35">
        <f ca="1">IFERROR(VLOOKUP($E5274&amp;"-1",'PTE - Segment Emissions Calcs'!$I$8:$V$8919,16,FALSE),0)</f>
        <v>2.2902610000000001E-5</v>
      </c>
      <c r="G5274" s="35">
        <f ca="1">IFERROR(VLOOKUP($E5274&amp;"-2",'PTE - Segment Emissions Calcs'!$I$8:$V$8919,16,FALSE),0)</f>
        <v>0</v>
      </c>
      <c r="H5274" s="36">
        <f t="shared" ca="1" si="243"/>
        <v>2.2902610000000001E-5</v>
      </c>
      <c r="I5274" s="37">
        <f ca="1">IFERROR(VLOOKUP($E5274&amp;"-1",'PTE - Segment Emissions Calcs'!$I$8:$X$8919,18,FALSE),0)</f>
        <v>1.0031343180000001E-4</v>
      </c>
      <c r="J5274" s="37">
        <f ca="1">IFERROR(VLOOKUP($E5274&amp;"-2",'PTE - Segment Emissions Calcs'!$I$8:$X$8919,18,FALSE),0)</f>
        <v>0</v>
      </c>
      <c r="K5274" s="37">
        <f t="shared" ca="1" si="244"/>
        <v>1.0031343180000001E-4</v>
      </c>
      <c r="L5274" s="37">
        <f ca="1">IFERROR(VLOOKUP($E5274&amp;"-1",'PTE - Segment Emissions Calcs'!$I$8:$Z$8919,20,FALSE),0)</f>
        <v>1.0031343180000001E-4</v>
      </c>
      <c r="M5274" s="37">
        <f ca="1">IFERROR(VLOOKUP($E5274&amp;"-2",'PTE - Segment Emissions Calcs'!$I$8:$Z$8919,20,FALSE),0)</f>
        <v>0</v>
      </c>
      <c r="N5274" s="37">
        <f t="shared" ca="1" si="245"/>
        <v>1.0031343180000001E-4</v>
      </c>
      <c r="O5274" s="38">
        <f t="array" aca="1" ref="O5274" ca="1">IF($H5274="TOTAL HAP",H5274,MAX(IF('PTE - Segment Emissions Calcs'!$B$8:$B$8919=$B5274,'PTE - Segment Emissions Calcs'!$V$8:$V$8919,)))</f>
        <v>2.2902610000000001E-5</v>
      </c>
      <c r="P5274" s="38">
        <f t="array" aca="1" ref="P5274" ca="1">IF($H5274="TOTAL HAP",K5274,MAX(IF('PTE - Segment Emissions Calcs'!$B$8:$B$8919=$B5274,'PTE - Segment Emissions Calcs'!$X$8:$X$8919,)))</f>
        <v>1.0031343180000001E-4</v>
      </c>
      <c r="Q5274" s="38">
        <f t="array" aca="1" ref="Q5274" ca="1">IF($H5274="TOTAL HAP",N5274,MAX(IF('PTE - Segment Emissions Calcs'!$B$8:$B$8919=$B5274,'PTE - Segment Emissions Calcs'!$Z$8:$Z$8919,)))</f>
        <v>1.0031343180000001E-4</v>
      </c>
      <c r="R5274" s="39"/>
    </row>
    <row r="5275" spans="1:18" x14ac:dyDescent="0.25">
      <c r="A5275" s="71"/>
      <c r="B5275" s="71"/>
      <c r="C5275" s="34" t="s">
        <v>223</v>
      </c>
      <c r="D5275" s="59"/>
      <c r="E5275" s="35"/>
      <c r="F5275" s="35">
        <f ca="1">IFERROR(VLOOKUP($E5275&amp;"-1",'PTE - Segment Emissions Calcs'!$I$8:$V$8919,16,FALSE),0)</f>
        <v>0</v>
      </c>
      <c r="G5275" s="35">
        <f ca="1">IFERROR(VLOOKUP($E5275&amp;"-2",'PTE - Segment Emissions Calcs'!$I$8:$V$8919,16,FALSE),0)</f>
        <v>0</v>
      </c>
      <c r="H5275" s="36">
        <f t="shared" ca="1" si="243"/>
        <v>0</v>
      </c>
      <c r="I5275" s="37">
        <f ca="1">IFERROR(VLOOKUP($E5275&amp;"-1",'PTE - Segment Emissions Calcs'!$I$8:$X$8919,18,FALSE),0)</f>
        <v>0</v>
      </c>
      <c r="J5275" s="37">
        <f ca="1">IFERROR(VLOOKUP($E5275&amp;"-2",'PTE - Segment Emissions Calcs'!$I$8:$X$8919,18,FALSE),0)</f>
        <v>0</v>
      </c>
      <c r="K5275" s="37">
        <f t="shared" ca="1" si="244"/>
        <v>0</v>
      </c>
      <c r="L5275" s="37">
        <f ca="1">IFERROR(VLOOKUP($E5275&amp;"-1",'PTE - Segment Emissions Calcs'!$I$8:$Z$8919,20,FALSE),0)</f>
        <v>0</v>
      </c>
      <c r="M5275" s="37">
        <f ca="1">IFERROR(VLOOKUP($E5275&amp;"-2",'PTE - Segment Emissions Calcs'!$I$8:$Z$8919,20,FALSE),0)</f>
        <v>0</v>
      </c>
      <c r="N5275" s="37">
        <f t="shared" ca="1" si="245"/>
        <v>0</v>
      </c>
      <c r="O5275" s="38">
        <f t="array" aca="1" ref="O5275" ca="1">IF($H5275="TOTAL HAP",H5275,MAX(IF('PTE - Segment Emissions Calcs'!$B$8:$B$8919=$B5275,'PTE - Segment Emissions Calcs'!$V$8:$V$8919,)))</f>
        <v>0</v>
      </c>
      <c r="P5275" s="38">
        <f t="array" aca="1" ref="P5275" ca="1">IF($H5275="TOTAL HAP",K5275,MAX(IF('PTE - Segment Emissions Calcs'!$B$8:$B$8919=$B5275,'PTE - Segment Emissions Calcs'!$X$8:$X$8919,)))</f>
        <v>0</v>
      </c>
      <c r="Q5275" s="38">
        <f t="array" aca="1" ref="Q5275" ca="1">IF($H5275="TOTAL HAP",N5275,MAX(IF('PTE - Segment Emissions Calcs'!$B$8:$B$8919=$B5275,'PTE - Segment Emissions Calcs'!$Z$8:$Z$8919,)))</f>
        <v>0</v>
      </c>
      <c r="R5275" s="39"/>
    </row>
    <row r="5276" spans="1:18" x14ac:dyDescent="0.25">
      <c r="A5276" s="71"/>
      <c r="B5276" s="71"/>
      <c r="C5276" s="34" t="s">
        <v>49</v>
      </c>
      <c r="D5276" s="59"/>
      <c r="E5276" s="35"/>
      <c r="F5276" s="35">
        <f ca="1">IFERROR(VLOOKUP($E5276&amp;"-1",'PTE - Segment Emissions Calcs'!$I$8:$V$8919,16,FALSE),0)</f>
        <v>0</v>
      </c>
      <c r="G5276" s="35">
        <f ca="1">IFERROR(VLOOKUP($E5276&amp;"-2",'PTE - Segment Emissions Calcs'!$I$8:$V$8919,16,FALSE),0)</f>
        <v>0</v>
      </c>
      <c r="H5276" s="36">
        <f t="shared" ca="1" si="243"/>
        <v>0</v>
      </c>
      <c r="I5276" s="37">
        <f ca="1">IFERROR(VLOOKUP($E5276&amp;"-1",'PTE - Segment Emissions Calcs'!$I$8:$X$8919,18,FALSE),0)</f>
        <v>0</v>
      </c>
      <c r="J5276" s="37">
        <f ca="1">IFERROR(VLOOKUP($E5276&amp;"-2",'PTE - Segment Emissions Calcs'!$I$8:$X$8919,18,FALSE),0)</f>
        <v>0</v>
      </c>
      <c r="K5276" s="37">
        <f t="shared" ca="1" si="244"/>
        <v>0</v>
      </c>
      <c r="L5276" s="37">
        <f ca="1">IFERROR(VLOOKUP($E5276&amp;"-1",'PTE - Segment Emissions Calcs'!$I$8:$Z$8919,20,FALSE),0)</f>
        <v>0</v>
      </c>
      <c r="M5276" s="37">
        <f ca="1">IFERROR(VLOOKUP($E5276&amp;"-2",'PTE - Segment Emissions Calcs'!$I$8:$Z$8919,20,FALSE),0)</f>
        <v>0</v>
      </c>
      <c r="N5276" s="37">
        <f t="shared" ca="1" si="245"/>
        <v>0</v>
      </c>
      <c r="O5276" s="38">
        <f t="array" aca="1" ref="O5276" ca="1">IF($H5276="TOTAL HAP",H5276,MAX(IF('PTE - Segment Emissions Calcs'!$B$8:$B$8919=$B5276,'PTE - Segment Emissions Calcs'!$V$8:$V$8919,)))</f>
        <v>0</v>
      </c>
      <c r="P5276" s="38">
        <f t="array" aca="1" ref="P5276" ca="1">IF($H5276="TOTAL HAP",K5276,MAX(IF('PTE - Segment Emissions Calcs'!$B$8:$B$8919=$B5276,'PTE - Segment Emissions Calcs'!$X$8:$X$8919,)))</f>
        <v>0</v>
      </c>
      <c r="Q5276" s="38">
        <f t="array" aca="1" ref="Q5276" ca="1">IF($H5276="TOTAL HAP",N5276,MAX(IF('PTE - Segment Emissions Calcs'!$B$8:$B$8919=$B5276,'PTE - Segment Emissions Calcs'!$Z$8:$Z$8919,)))</f>
        <v>0</v>
      </c>
      <c r="R5276" s="39"/>
    </row>
    <row r="5277" spans="1:18" x14ac:dyDescent="0.25">
      <c r="A5277" s="71"/>
      <c r="B5277" s="71"/>
      <c r="C5277" s="34" t="s">
        <v>60</v>
      </c>
      <c r="D5277" s="59"/>
      <c r="E5277" s="35"/>
      <c r="F5277" s="35">
        <f ca="1">IFERROR(VLOOKUP($E5277&amp;"-1",'PTE - Segment Emissions Calcs'!$I$8:$V$8919,16,FALSE),0)</f>
        <v>0</v>
      </c>
      <c r="G5277" s="35">
        <f ca="1">IFERROR(VLOOKUP($E5277&amp;"-2",'PTE - Segment Emissions Calcs'!$I$8:$V$8919,16,FALSE),0)</f>
        <v>0</v>
      </c>
      <c r="H5277" s="36">
        <f t="shared" ca="1" si="243"/>
        <v>0</v>
      </c>
      <c r="I5277" s="37">
        <f ca="1">IFERROR(VLOOKUP($E5277&amp;"-1",'PTE - Segment Emissions Calcs'!$I$8:$X$8919,18,FALSE),0)</f>
        <v>0</v>
      </c>
      <c r="J5277" s="37">
        <f ca="1">IFERROR(VLOOKUP($E5277&amp;"-2",'PTE - Segment Emissions Calcs'!$I$8:$X$8919,18,FALSE),0)</f>
        <v>0</v>
      </c>
      <c r="K5277" s="37">
        <f t="shared" ca="1" si="244"/>
        <v>0</v>
      </c>
      <c r="L5277" s="37">
        <f ca="1">IFERROR(VLOOKUP($E5277&amp;"-1",'PTE - Segment Emissions Calcs'!$I$8:$Z$8919,20,FALSE),0)</f>
        <v>0</v>
      </c>
      <c r="M5277" s="37">
        <f ca="1">IFERROR(VLOOKUP($E5277&amp;"-2",'PTE - Segment Emissions Calcs'!$I$8:$Z$8919,20,FALSE),0)</f>
        <v>0</v>
      </c>
      <c r="N5277" s="37">
        <f t="shared" ca="1" si="245"/>
        <v>0</v>
      </c>
      <c r="O5277" s="38">
        <f t="array" aca="1" ref="O5277" ca="1">IF($H5277="TOTAL HAP",H5277,MAX(IF('PTE - Segment Emissions Calcs'!$B$8:$B$8919=$B5277,'PTE - Segment Emissions Calcs'!$V$8:$V$8919,)))</f>
        <v>0</v>
      </c>
      <c r="P5277" s="38">
        <f t="array" aca="1" ref="P5277" ca="1">IF($H5277="TOTAL HAP",K5277,MAX(IF('PTE - Segment Emissions Calcs'!$B$8:$B$8919=$B5277,'PTE - Segment Emissions Calcs'!$X$8:$X$8919,)))</f>
        <v>0</v>
      </c>
      <c r="Q5277" s="38">
        <f t="array" aca="1" ref="Q5277" ca="1">IF($H5277="TOTAL HAP",N5277,MAX(IF('PTE - Segment Emissions Calcs'!$B$8:$B$8919=$B5277,'PTE - Segment Emissions Calcs'!$Z$8:$Z$8919,)))</f>
        <v>0</v>
      </c>
      <c r="R5277" s="39"/>
    </row>
    <row r="5278" spans="1:18" x14ac:dyDescent="0.25">
      <c r="A5278" s="71"/>
      <c r="B5278" s="71"/>
      <c r="C5278" s="34" t="s">
        <v>224</v>
      </c>
      <c r="D5278" s="59"/>
      <c r="E5278" s="35"/>
      <c r="F5278" s="35">
        <f ca="1">IFERROR(VLOOKUP($E5278&amp;"-1",'PTE - Segment Emissions Calcs'!$I$8:$V$8919,16,FALSE),0)</f>
        <v>4.0199999999999998E-9</v>
      </c>
      <c r="G5278" s="35">
        <f ca="1">IFERROR(VLOOKUP($E5278&amp;"-2",'PTE - Segment Emissions Calcs'!$I$8:$V$8919,16,FALSE),0)</f>
        <v>0</v>
      </c>
      <c r="H5278" s="36">
        <f t="shared" ca="1" si="243"/>
        <v>4.0199999999999998E-9</v>
      </c>
      <c r="I5278" s="37">
        <f ca="1">IFERROR(VLOOKUP($E5278&amp;"-1",'PTE - Segment Emissions Calcs'!$I$8:$X$8919,18,FALSE),0)</f>
        <v>1.7607599999999999E-8</v>
      </c>
      <c r="J5278" s="37">
        <f ca="1">IFERROR(VLOOKUP($E5278&amp;"-2",'PTE - Segment Emissions Calcs'!$I$8:$X$8919,18,FALSE),0)</f>
        <v>0</v>
      </c>
      <c r="K5278" s="37">
        <f t="shared" ca="1" si="244"/>
        <v>1.7607599999999999E-8</v>
      </c>
      <c r="L5278" s="37">
        <f ca="1">IFERROR(VLOOKUP($E5278&amp;"-1",'PTE - Segment Emissions Calcs'!$I$8:$Z$8919,20,FALSE),0)</f>
        <v>1.7607599999999999E-8</v>
      </c>
      <c r="M5278" s="37">
        <f ca="1">IFERROR(VLOOKUP($E5278&amp;"-2",'PTE - Segment Emissions Calcs'!$I$8:$Z$8919,20,FALSE),0)</f>
        <v>0</v>
      </c>
      <c r="N5278" s="37">
        <f t="shared" ca="1" si="245"/>
        <v>1.7607599999999999E-8</v>
      </c>
      <c r="O5278" s="38">
        <f t="array" aca="1" ref="O5278" ca="1">IF($H5278="TOTAL HAP",H5278,MAX(IF('PTE - Segment Emissions Calcs'!$B$8:$B$8919=$B5278,'PTE - Segment Emissions Calcs'!$V$8:$V$8919,)))</f>
        <v>4.0199999999999998E-9</v>
      </c>
      <c r="P5278" s="38">
        <f t="array" aca="1" ref="P5278" ca="1">IF($H5278="TOTAL HAP",K5278,MAX(IF('PTE - Segment Emissions Calcs'!$B$8:$B$8919=$B5278,'PTE - Segment Emissions Calcs'!$X$8:$X$8919,)))</f>
        <v>1.7607599999999999E-8</v>
      </c>
      <c r="Q5278" s="38">
        <f t="array" aca="1" ref="Q5278" ca="1">IF($H5278="TOTAL HAP",N5278,MAX(IF('PTE - Segment Emissions Calcs'!$B$8:$B$8919=$B5278,'PTE - Segment Emissions Calcs'!$Z$8:$Z$8919,)))</f>
        <v>1.7607599999999999E-8</v>
      </c>
      <c r="R5278" s="39"/>
    </row>
    <row r="5279" spans="1:18" x14ac:dyDescent="0.25">
      <c r="A5279" s="71"/>
      <c r="B5279" s="71"/>
      <c r="C5279" s="34" t="s">
        <v>225</v>
      </c>
      <c r="D5279" s="59"/>
      <c r="E5279" s="35"/>
      <c r="F5279" s="35">
        <f ca="1">IFERROR(VLOOKUP($E5279&amp;"-1",'PTE - Segment Emissions Calcs'!$I$8:$V$8919,16,FALSE),0)</f>
        <v>0</v>
      </c>
      <c r="G5279" s="35">
        <f ca="1">IFERROR(VLOOKUP($E5279&amp;"-2",'PTE - Segment Emissions Calcs'!$I$8:$V$8919,16,FALSE),0)</f>
        <v>0</v>
      </c>
      <c r="H5279" s="36">
        <f t="shared" ca="1" si="243"/>
        <v>0</v>
      </c>
      <c r="I5279" s="37">
        <f ca="1">IFERROR(VLOOKUP($E5279&amp;"-1",'PTE - Segment Emissions Calcs'!$I$8:$X$8919,18,FALSE),0)</f>
        <v>0</v>
      </c>
      <c r="J5279" s="37">
        <f ca="1">IFERROR(VLOOKUP($E5279&amp;"-2",'PTE - Segment Emissions Calcs'!$I$8:$X$8919,18,FALSE),0)</f>
        <v>0</v>
      </c>
      <c r="K5279" s="37">
        <f t="shared" ca="1" si="244"/>
        <v>0</v>
      </c>
      <c r="L5279" s="37">
        <f ca="1">IFERROR(VLOOKUP($E5279&amp;"-1",'PTE - Segment Emissions Calcs'!$I$8:$Z$8919,20,FALSE),0)</f>
        <v>0</v>
      </c>
      <c r="M5279" s="37">
        <f ca="1">IFERROR(VLOOKUP($E5279&amp;"-2",'PTE - Segment Emissions Calcs'!$I$8:$Z$8919,20,FALSE),0)</f>
        <v>0</v>
      </c>
      <c r="N5279" s="37">
        <f t="shared" ca="1" si="245"/>
        <v>0</v>
      </c>
      <c r="O5279" s="38">
        <f t="array" aca="1" ref="O5279" ca="1">IF($H5279="TOTAL HAP",H5279,MAX(IF('PTE - Segment Emissions Calcs'!$B$8:$B$8919=$B5279,'PTE - Segment Emissions Calcs'!$V$8:$V$8919,)))</f>
        <v>0</v>
      </c>
      <c r="P5279" s="38">
        <f t="array" aca="1" ref="P5279" ca="1">IF($H5279="TOTAL HAP",K5279,MAX(IF('PTE - Segment Emissions Calcs'!$B$8:$B$8919=$B5279,'PTE - Segment Emissions Calcs'!$X$8:$X$8919,)))</f>
        <v>0</v>
      </c>
      <c r="Q5279" s="38">
        <f t="array" aca="1" ref="Q5279" ca="1">IF($H5279="TOTAL HAP",N5279,MAX(IF('PTE - Segment Emissions Calcs'!$B$8:$B$8919=$B5279,'PTE - Segment Emissions Calcs'!$Z$8:$Z$8919,)))</f>
        <v>0</v>
      </c>
      <c r="R5279" s="39"/>
    </row>
    <row r="5280" spans="1:18" x14ac:dyDescent="0.25">
      <c r="A5280" s="71"/>
      <c r="B5280" s="71"/>
      <c r="C5280" s="34" t="s">
        <v>98</v>
      </c>
      <c r="D5280" s="59"/>
      <c r="E5280" s="35"/>
      <c r="F5280" s="35">
        <f ca="1">IFERROR(VLOOKUP($E5280&amp;"-1",'PTE - Segment Emissions Calcs'!$I$8:$V$8919,16,FALSE),0)</f>
        <v>4.0199999999999998E-9</v>
      </c>
      <c r="G5280" s="35">
        <f ca="1">IFERROR(VLOOKUP($E5280&amp;"-2",'PTE - Segment Emissions Calcs'!$I$8:$V$8919,16,FALSE),0)</f>
        <v>0</v>
      </c>
      <c r="H5280" s="36">
        <f t="shared" ca="1" si="243"/>
        <v>4.0199999999999998E-9</v>
      </c>
      <c r="I5280" s="37">
        <f ca="1">IFERROR(VLOOKUP($E5280&amp;"-1",'PTE - Segment Emissions Calcs'!$I$8:$X$8919,18,FALSE),0)</f>
        <v>1.7607599999999999E-8</v>
      </c>
      <c r="J5280" s="37">
        <f ca="1">IFERROR(VLOOKUP($E5280&amp;"-2",'PTE - Segment Emissions Calcs'!$I$8:$X$8919,18,FALSE),0)</f>
        <v>0</v>
      </c>
      <c r="K5280" s="37">
        <f t="shared" ca="1" si="244"/>
        <v>1.7607599999999999E-8</v>
      </c>
      <c r="L5280" s="37">
        <f ca="1">IFERROR(VLOOKUP($E5280&amp;"-1",'PTE - Segment Emissions Calcs'!$I$8:$Z$8919,20,FALSE),0)</f>
        <v>1.7607599999999999E-8</v>
      </c>
      <c r="M5280" s="37">
        <f ca="1">IFERROR(VLOOKUP($E5280&amp;"-2",'PTE - Segment Emissions Calcs'!$I$8:$Z$8919,20,FALSE),0)</f>
        <v>0</v>
      </c>
      <c r="N5280" s="37">
        <f t="shared" ca="1" si="245"/>
        <v>1.7607599999999999E-8</v>
      </c>
      <c r="O5280" s="38">
        <f t="array" aca="1" ref="O5280" ca="1">IF($H5280="TOTAL HAP",H5280,MAX(IF('PTE - Segment Emissions Calcs'!$B$8:$B$8919=$B5280,'PTE - Segment Emissions Calcs'!$V$8:$V$8919,)))</f>
        <v>4.0199999999999998E-9</v>
      </c>
      <c r="P5280" s="38">
        <f t="array" aca="1" ref="P5280" ca="1">IF($H5280="TOTAL HAP",K5280,MAX(IF('PTE - Segment Emissions Calcs'!$B$8:$B$8919=$B5280,'PTE - Segment Emissions Calcs'!$X$8:$X$8919,)))</f>
        <v>1.7607599999999999E-8</v>
      </c>
      <c r="Q5280" s="38">
        <f t="array" aca="1" ref="Q5280" ca="1">IF($H5280="TOTAL HAP",N5280,MAX(IF('PTE - Segment Emissions Calcs'!$B$8:$B$8919=$B5280,'PTE - Segment Emissions Calcs'!$Z$8:$Z$8919,)))</f>
        <v>1.7607599999999999E-8</v>
      </c>
      <c r="R5280" s="39"/>
    </row>
    <row r="5281" spans="1:18" x14ac:dyDescent="0.25">
      <c r="A5281" s="71"/>
      <c r="B5281" s="71"/>
      <c r="C5281" s="34" t="s">
        <v>226</v>
      </c>
      <c r="D5281" s="59"/>
      <c r="E5281" s="35"/>
      <c r="F5281" s="35">
        <f ca="1">IFERROR(VLOOKUP($E5281&amp;"-1",'PTE - Segment Emissions Calcs'!$I$8:$V$8919,16,FALSE),0)</f>
        <v>4.0199999999999998E-9</v>
      </c>
      <c r="G5281" s="35">
        <f ca="1">IFERROR(VLOOKUP($E5281&amp;"-2",'PTE - Segment Emissions Calcs'!$I$8:$V$8919,16,FALSE),0)</f>
        <v>0</v>
      </c>
      <c r="H5281" s="36">
        <f t="shared" ca="1" si="243"/>
        <v>4.0199999999999998E-9</v>
      </c>
      <c r="I5281" s="37">
        <f ca="1">IFERROR(VLOOKUP($E5281&amp;"-1",'PTE - Segment Emissions Calcs'!$I$8:$X$8919,18,FALSE),0)</f>
        <v>1.7607599999999999E-8</v>
      </c>
      <c r="J5281" s="37">
        <f ca="1">IFERROR(VLOOKUP($E5281&amp;"-2",'PTE - Segment Emissions Calcs'!$I$8:$X$8919,18,FALSE),0)</f>
        <v>0</v>
      </c>
      <c r="K5281" s="37">
        <f t="shared" ca="1" si="244"/>
        <v>1.7607599999999999E-8</v>
      </c>
      <c r="L5281" s="37">
        <f ca="1">IFERROR(VLOOKUP($E5281&amp;"-1",'PTE - Segment Emissions Calcs'!$I$8:$Z$8919,20,FALSE),0)</f>
        <v>1.7607599999999999E-8</v>
      </c>
      <c r="M5281" s="37">
        <f ca="1">IFERROR(VLOOKUP($E5281&amp;"-2",'PTE - Segment Emissions Calcs'!$I$8:$Z$8919,20,FALSE),0)</f>
        <v>0</v>
      </c>
      <c r="N5281" s="37">
        <f t="shared" ca="1" si="245"/>
        <v>1.7607599999999999E-8</v>
      </c>
      <c r="O5281" s="38">
        <f t="array" aca="1" ref="O5281" ca="1">IF($H5281="TOTAL HAP",H5281,MAX(IF('PTE - Segment Emissions Calcs'!$B$8:$B$8919=$B5281,'PTE - Segment Emissions Calcs'!$V$8:$V$8919,)))</f>
        <v>4.0199999999999998E-9</v>
      </c>
      <c r="P5281" s="38">
        <f t="array" aca="1" ref="P5281" ca="1">IF($H5281="TOTAL HAP",K5281,MAX(IF('PTE - Segment Emissions Calcs'!$B$8:$B$8919=$B5281,'PTE - Segment Emissions Calcs'!$X$8:$X$8919,)))</f>
        <v>1.7607599999999999E-8</v>
      </c>
      <c r="Q5281" s="38">
        <f t="array" aca="1" ref="Q5281" ca="1">IF($H5281="TOTAL HAP",N5281,MAX(IF('PTE - Segment Emissions Calcs'!$B$8:$B$8919=$B5281,'PTE - Segment Emissions Calcs'!$Z$8:$Z$8919,)))</f>
        <v>1.7607599999999999E-8</v>
      </c>
      <c r="R5281" s="39"/>
    </row>
    <row r="5282" spans="1:18" x14ac:dyDescent="0.25">
      <c r="A5282" s="71"/>
      <c r="B5282" s="71"/>
      <c r="C5282" s="34" t="s">
        <v>50</v>
      </c>
      <c r="D5282" s="59"/>
      <c r="E5282" s="35"/>
      <c r="F5282" s="35">
        <f ca="1">IFERROR(VLOOKUP($E5282&amp;"-1",'PTE - Segment Emissions Calcs'!$I$8:$V$8919,16,FALSE),0)</f>
        <v>4.3818000000000001E-6</v>
      </c>
      <c r="G5282" s="35">
        <f ca="1">IFERROR(VLOOKUP($E5282&amp;"-2",'PTE - Segment Emissions Calcs'!$I$8:$V$8919,16,FALSE),0)</f>
        <v>0</v>
      </c>
      <c r="H5282" s="36">
        <f t="shared" ca="1" si="243"/>
        <v>4.3818000000000001E-6</v>
      </c>
      <c r="I5282" s="37">
        <f ca="1">IFERROR(VLOOKUP($E5282&amp;"-1",'PTE - Segment Emissions Calcs'!$I$8:$X$8919,18,FALSE),0)</f>
        <v>1.9192283999999999E-5</v>
      </c>
      <c r="J5282" s="37">
        <f ca="1">IFERROR(VLOOKUP($E5282&amp;"-2",'PTE - Segment Emissions Calcs'!$I$8:$X$8919,18,FALSE),0)</f>
        <v>0</v>
      </c>
      <c r="K5282" s="37">
        <f t="shared" ca="1" si="244"/>
        <v>1.9192283999999999E-5</v>
      </c>
      <c r="L5282" s="37">
        <f ca="1">IFERROR(VLOOKUP($E5282&amp;"-1",'PTE - Segment Emissions Calcs'!$I$8:$Z$8919,20,FALSE),0)</f>
        <v>1.9192283999999999E-5</v>
      </c>
      <c r="M5282" s="37">
        <f ca="1">IFERROR(VLOOKUP($E5282&amp;"-2",'PTE - Segment Emissions Calcs'!$I$8:$Z$8919,20,FALSE),0)</f>
        <v>0</v>
      </c>
      <c r="N5282" s="37">
        <f t="shared" ca="1" si="245"/>
        <v>1.9192283999999999E-5</v>
      </c>
      <c r="O5282" s="38">
        <f t="array" aca="1" ref="O5282" ca="1">IF($H5282="TOTAL HAP",H5282,MAX(IF('PTE - Segment Emissions Calcs'!$B$8:$B$8919=$B5282,'PTE - Segment Emissions Calcs'!$V$8:$V$8919,)))</f>
        <v>4.3818000000000001E-6</v>
      </c>
      <c r="P5282" s="38">
        <f t="array" aca="1" ref="P5282" ca="1">IF($H5282="TOTAL HAP",K5282,MAX(IF('PTE - Segment Emissions Calcs'!$B$8:$B$8919=$B5282,'PTE - Segment Emissions Calcs'!$X$8:$X$8919,)))</f>
        <v>1.9192283999999999E-5</v>
      </c>
      <c r="Q5282" s="38">
        <f t="array" aca="1" ref="Q5282" ca="1">IF($H5282="TOTAL HAP",N5282,MAX(IF('PTE - Segment Emissions Calcs'!$B$8:$B$8919=$B5282,'PTE - Segment Emissions Calcs'!$Z$8:$Z$8919,)))</f>
        <v>1.9192283999999999E-5</v>
      </c>
      <c r="R5282" s="39"/>
    </row>
    <row r="5283" spans="1:18" x14ac:dyDescent="0.25">
      <c r="A5283" s="71"/>
      <c r="B5283" s="71"/>
      <c r="C5283" s="34" t="s">
        <v>95</v>
      </c>
      <c r="D5283" s="59"/>
      <c r="E5283" s="35"/>
      <c r="F5283" s="35">
        <f ca="1">IFERROR(VLOOKUP($E5283&amp;"-1",'PTE - Segment Emissions Calcs'!$I$8:$V$8919,16,FALSE),0)</f>
        <v>0</v>
      </c>
      <c r="G5283" s="35">
        <f ca="1">IFERROR(VLOOKUP($E5283&amp;"-2",'PTE - Segment Emissions Calcs'!$I$8:$V$8919,16,FALSE),0)</f>
        <v>0</v>
      </c>
      <c r="H5283" s="36">
        <f t="shared" ca="1" si="243"/>
        <v>0</v>
      </c>
      <c r="I5283" s="37">
        <f ca="1">IFERROR(VLOOKUP($E5283&amp;"-1",'PTE - Segment Emissions Calcs'!$I$8:$X$8919,18,FALSE),0)</f>
        <v>0</v>
      </c>
      <c r="J5283" s="37">
        <f ca="1">IFERROR(VLOOKUP($E5283&amp;"-2",'PTE - Segment Emissions Calcs'!$I$8:$X$8919,18,FALSE),0)</f>
        <v>0</v>
      </c>
      <c r="K5283" s="37">
        <f t="shared" ca="1" si="244"/>
        <v>0</v>
      </c>
      <c r="L5283" s="37">
        <f ca="1">IFERROR(VLOOKUP($E5283&amp;"-1",'PTE - Segment Emissions Calcs'!$I$8:$Z$8919,20,FALSE),0)</f>
        <v>0</v>
      </c>
      <c r="M5283" s="37">
        <f ca="1">IFERROR(VLOOKUP($E5283&amp;"-2",'PTE - Segment Emissions Calcs'!$I$8:$Z$8919,20,FALSE),0)</f>
        <v>0</v>
      </c>
      <c r="N5283" s="37">
        <f t="shared" ca="1" si="245"/>
        <v>0</v>
      </c>
      <c r="O5283" s="38">
        <f t="array" aca="1" ref="O5283" ca="1">IF($H5283="TOTAL HAP",H5283,MAX(IF('PTE - Segment Emissions Calcs'!$B$8:$B$8919=$B5283,'PTE - Segment Emissions Calcs'!$V$8:$V$8919,)))</f>
        <v>0</v>
      </c>
      <c r="P5283" s="38">
        <f t="array" aca="1" ref="P5283" ca="1">IF($H5283="TOTAL HAP",K5283,MAX(IF('PTE - Segment Emissions Calcs'!$B$8:$B$8919=$B5283,'PTE - Segment Emissions Calcs'!$X$8:$X$8919,)))</f>
        <v>0</v>
      </c>
      <c r="Q5283" s="38">
        <f t="array" aca="1" ref="Q5283" ca="1">IF($H5283="TOTAL HAP",N5283,MAX(IF('PTE - Segment Emissions Calcs'!$B$8:$B$8919=$B5283,'PTE - Segment Emissions Calcs'!$Z$8:$Z$8919,)))</f>
        <v>0</v>
      </c>
      <c r="R5283" s="39"/>
    </row>
    <row r="5284" spans="1:18" x14ac:dyDescent="0.25">
      <c r="A5284" s="71"/>
      <c r="B5284" s="71"/>
      <c r="C5284" s="34" t="s">
        <v>51</v>
      </c>
      <c r="D5284" s="59"/>
      <c r="E5284" s="35"/>
      <c r="F5284" s="35">
        <f ca="1">IFERROR(VLOOKUP($E5284&amp;"-1",'PTE - Segment Emissions Calcs'!$I$8:$V$8919,16,FALSE),0)</f>
        <v>0</v>
      </c>
      <c r="G5284" s="35">
        <f ca="1">IFERROR(VLOOKUP($E5284&amp;"-2",'PTE - Segment Emissions Calcs'!$I$8:$V$8919,16,FALSE),0)</f>
        <v>0</v>
      </c>
      <c r="H5284" s="36">
        <f t="shared" ca="1" si="243"/>
        <v>0</v>
      </c>
      <c r="I5284" s="37">
        <f ca="1">IFERROR(VLOOKUP($E5284&amp;"-1",'PTE - Segment Emissions Calcs'!$I$8:$X$8919,18,FALSE),0)</f>
        <v>0</v>
      </c>
      <c r="J5284" s="37">
        <f ca="1">IFERROR(VLOOKUP($E5284&amp;"-2",'PTE - Segment Emissions Calcs'!$I$8:$X$8919,18,FALSE),0)</f>
        <v>0</v>
      </c>
      <c r="K5284" s="37">
        <f t="shared" ca="1" si="244"/>
        <v>0</v>
      </c>
      <c r="L5284" s="37">
        <f ca="1">IFERROR(VLOOKUP($E5284&amp;"-1",'PTE - Segment Emissions Calcs'!$I$8:$Z$8919,20,FALSE),0)</f>
        <v>0</v>
      </c>
      <c r="M5284" s="37">
        <f ca="1">IFERROR(VLOOKUP($E5284&amp;"-2",'PTE - Segment Emissions Calcs'!$I$8:$Z$8919,20,FALSE),0)</f>
        <v>0</v>
      </c>
      <c r="N5284" s="37">
        <f t="shared" ca="1" si="245"/>
        <v>0</v>
      </c>
      <c r="O5284" s="38">
        <f t="array" aca="1" ref="O5284" ca="1">IF($H5284="TOTAL HAP",H5284,MAX(IF('PTE - Segment Emissions Calcs'!$B$8:$B$8919=$B5284,'PTE - Segment Emissions Calcs'!$V$8:$V$8919,)))</f>
        <v>0</v>
      </c>
      <c r="P5284" s="38">
        <f t="array" aca="1" ref="P5284" ca="1">IF($H5284="TOTAL HAP",K5284,MAX(IF('PTE - Segment Emissions Calcs'!$B$8:$B$8919=$B5284,'PTE - Segment Emissions Calcs'!$X$8:$X$8919,)))</f>
        <v>0</v>
      </c>
      <c r="Q5284" s="38">
        <f t="array" aca="1" ref="Q5284" ca="1">IF($H5284="TOTAL HAP",N5284,MAX(IF('PTE - Segment Emissions Calcs'!$B$8:$B$8919=$B5284,'PTE - Segment Emissions Calcs'!$Z$8:$Z$8919,)))</f>
        <v>0</v>
      </c>
      <c r="R5284" s="39"/>
    </row>
    <row r="5285" spans="1:18" x14ac:dyDescent="0.25">
      <c r="A5285" s="71"/>
      <c r="B5285" s="71"/>
      <c r="C5285" s="34" t="s">
        <v>67</v>
      </c>
      <c r="D5285" s="59"/>
      <c r="E5285" s="35"/>
      <c r="F5285" s="35">
        <f ca="1">IFERROR(VLOOKUP($E5285&amp;"-1",'PTE - Segment Emissions Calcs'!$I$8:$V$8919,16,FALSE),0)</f>
        <v>0</v>
      </c>
      <c r="G5285" s="35">
        <f ca="1">IFERROR(VLOOKUP($E5285&amp;"-2",'PTE - Segment Emissions Calcs'!$I$8:$V$8919,16,FALSE),0)</f>
        <v>0</v>
      </c>
      <c r="H5285" s="36">
        <f t="shared" ca="1" si="243"/>
        <v>0</v>
      </c>
      <c r="I5285" s="37">
        <f ca="1">IFERROR(VLOOKUP($E5285&amp;"-1",'PTE - Segment Emissions Calcs'!$I$8:$X$8919,18,FALSE),0)</f>
        <v>0</v>
      </c>
      <c r="J5285" s="37">
        <f ca="1">IFERROR(VLOOKUP($E5285&amp;"-2",'PTE - Segment Emissions Calcs'!$I$8:$X$8919,18,FALSE),0)</f>
        <v>0</v>
      </c>
      <c r="K5285" s="37">
        <f t="shared" ca="1" si="244"/>
        <v>0</v>
      </c>
      <c r="L5285" s="37">
        <f ca="1">IFERROR(VLOOKUP($E5285&amp;"-1",'PTE - Segment Emissions Calcs'!$I$8:$Z$8919,20,FALSE),0)</f>
        <v>0</v>
      </c>
      <c r="M5285" s="37">
        <f ca="1">IFERROR(VLOOKUP($E5285&amp;"-2",'PTE - Segment Emissions Calcs'!$I$8:$Z$8919,20,FALSE),0)</f>
        <v>0</v>
      </c>
      <c r="N5285" s="37">
        <f t="shared" ca="1" si="245"/>
        <v>0</v>
      </c>
      <c r="O5285" s="38">
        <f t="array" aca="1" ref="O5285" ca="1">IF($H5285="TOTAL HAP",H5285,MAX(IF('PTE - Segment Emissions Calcs'!$B$8:$B$8919=$B5285,'PTE - Segment Emissions Calcs'!$V$8:$V$8919,)))</f>
        <v>0</v>
      </c>
      <c r="P5285" s="38">
        <f t="array" aca="1" ref="P5285" ca="1">IF($H5285="TOTAL HAP",K5285,MAX(IF('PTE - Segment Emissions Calcs'!$B$8:$B$8919=$B5285,'PTE - Segment Emissions Calcs'!$X$8:$X$8919,)))</f>
        <v>0</v>
      </c>
      <c r="Q5285" s="38">
        <f t="array" aca="1" ref="Q5285" ca="1">IF($H5285="TOTAL HAP",N5285,MAX(IF('PTE - Segment Emissions Calcs'!$B$8:$B$8919=$B5285,'PTE - Segment Emissions Calcs'!$Z$8:$Z$8919,)))</f>
        <v>0</v>
      </c>
      <c r="R5285" s="39"/>
    </row>
    <row r="5286" spans="1:18" x14ac:dyDescent="0.25">
      <c r="A5286" s="71"/>
      <c r="B5286" s="71"/>
      <c r="C5286" s="34" t="s">
        <v>127</v>
      </c>
      <c r="D5286" s="59"/>
      <c r="E5286" s="35"/>
      <c r="F5286" s="35">
        <f ca="1">IFERROR(VLOOKUP($E5286&amp;"-1",'PTE - Segment Emissions Calcs'!$I$8:$V$8919,16,FALSE),0)</f>
        <v>0</v>
      </c>
      <c r="G5286" s="35">
        <f ca="1">IFERROR(VLOOKUP($E5286&amp;"-2",'PTE - Segment Emissions Calcs'!$I$8:$V$8919,16,FALSE),0)</f>
        <v>0</v>
      </c>
      <c r="H5286" s="36">
        <f t="shared" ca="1" si="243"/>
        <v>0</v>
      </c>
      <c r="I5286" s="37">
        <f ca="1">IFERROR(VLOOKUP($E5286&amp;"-1",'PTE - Segment Emissions Calcs'!$I$8:$X$8919,18,FALSE),0)</f>
        <v>0</v>
      </c>
      <c r="J5286" s="37">
        <f ca="1">IFERROR(VLOOKUP($E5286&amp;"-2",'PTE - Segment Emissions Calcs'!$I$8:$X$8919,18,FALSE),0)</f>
        <v>0</v>
      </c>
      <c r="K5286" s="37">
        <f t="shared" ca="1" si="244"/>
        <v>0</v>
      </c>
      <c r="L5286" s="37">
        <f ca="1">IFERROR(VLOOKUP($E5286&amp;"-1",'PTE - Segment Emissions Calcs'!$I$8:$Z$8919,20,FALSE),0)</f>
        <v>0</v>
      </c>
      <c r="M5286" s="37">
        <f ca="1">IFERROR(VLOOKUP($E5286&amp;"-2",'PTE - Segment Emissions Calcs'!$I$8:$Z$8919,20,FALSE),0)</f>
        <v>0</v>
      </c>
      <c r="N5286" s="37">
        <f t="shared" ca="1" si="245"/>
        <v>0</v>
      </c>
      <c r="O5286" s="38">
        <f t="array" aca="1" ref="O5286" ca="1">IF($H5286="TOTAL HAP",H5286,MAX(IF('PTE - Segment Emissions Calcs'!$B$8:$B$8919=$B5286,'PTE - Segment Emissions Calcs'!$V$8:$V$8919,)))</f>
        <v>0</v>
      </c>
      <c r="P5286" s="38">
        <f t="array" aca="1" ref="P5286" ca="1">IF($H5286="TOTAL HAP",K5286,MAX(IF('PTE - Segment Emissions Calcs'!$B$8:$B$8919=$B5286,'PTE - Segment Emissions Calcs'!$X$8:$X$8919,)))</f>
        <v>0</v>
      </c>
      <c r="Q5286" s="38">
        <f t="array" aca="1" ref="Q5286" ca="1">IF($H5286="TOTAL HAP",N5286,MAX(IF('PTE - Segment Emissions Calcs'!$B$8:$B$8919=$B5286,'PTE - Segment Emissions Calcs'!$Z$8:$Z$8919,)))</f>
        <v>0</v>
      </c>
      <c r="R5286" s="39"/>
    </row>
    <row r="5287" spans="1:18" x14ac:dyDescent="0.25">
      <c r="A5287" s="71"/>
      <c r="B5287" s="71"/>
      <c r="C5287" s="34" t="s">
        <v>52</v>
      </c>
      <c r="D5287" s="59"/>
      <c r="E5287" s="35"/>
      <c r="F5287" s="35">
        <f ca="1">IFERROR(VLOOKUP($E5287&amp;"-1",'PTE - Segment Emissions Calcs'!$I$8:$V$8919,16,FALSE),0)</f>
        <v>0</v>
      </c>
      <c r="G5287" s="35">
        <f ca="1">IFERROR(VLOOKUP($E5287&amp;"-2",'PTE - Segment Emissions Calcs'!$I$8:$V$8919,16,FALSE),0)</f>
        <v>0</v>
      </c>
      <c r="H5287" s="36">
        <f t="shared" ca="1" si="243"/>
        <v>0</v>
      </c>
      <c r="I5287" s="37">
        <f ca="1">IFERROR(VLOOKUP($E5287&amp;"-1",'PTE - Segment Emissions Calcs'!$I$8:$X$8919,18,FALSE),0)</f>
        <v>0</v>
      </c>
      <c r="J5287" s="37">
        <f ca="1">IFERROR(VLOOKUP($E5287&amp;"-2",'PTE - Segment Emissions Calcs'!$I$8:$X$8919,18,FALSE),0)</f>
        <v>0</v>
      </c>
      <c r="K5287" s="37">
        <f t="shared" ca="1" si="244"/>
        <v>0</v>
      </c>
      <c r="L5287" s="37">
        <f ca="1">IFERROR(VLOOKUP($E5287&amp;"-1",'PTE - Segment Emissions Calcs'!$I$8:$Z$8919,20,FALSE),0)</f>
        <v>0</v>
      </c>
      <c r="M5287" s="37">
        <f ca="1">IFERROR(VLOOKUP($E5287&amp;"-2",'PTE - Segment Emissions Calcs'!$I$8:$Z$8919,20,FALSE),0)</f>
        <v>0</v>
      </c>
      <c r="N5287" s="37">
        <f t="shared" ca="1" si="245"/>
        <v>0</v>
      </c>
      <c r="O5287" s="38">
        <f t="array" aca="1" ref="O5287" ca="1">IF($H5287="TOTAL HAP",H5287,MAX(IF('PTE - Segment Emissions Calcs'!$B$8:$B$8919=$B5287,'PTE - Segment Emissions Calcs'!$V$8:$V$8919,)))</f>
        <v>0</v>
      </c>
      <c r="P5287" s="38">
        <f t="array" aca="1" ref="P5287" ca="1">IF($H5287="TOTAL HAP",K5287,MAX(IF('PTE - Segment Emissions Calcs'!$B$8:$B$8919=$B5287,'PTE - Segment Emissions Calcs'!$X$8:$X$8919,)))</f>
        <v>0</v>
      </c>
      <c r="Q5287" s="38">
        <f t="array" aca="1" ref="Q5287" ca="1">IF($H5287="TOTAL HAP",N5287,MAX(IF('PTE - Segment Emissions Calcs'!$B$8:$B$8919=$B5287,'PTE - Segment Emissions Calcs'!$Z$8:$Z$8919,)))</f>
        <v>0</v>
      </c>
      <c r="R5287" s="39"/>
    </row>
    <row r="5288" spans="1:18" x14ac:dyDescent="0.25">
      <c r="A5288" s="71"/>
      <c r="B5288" s="71"/>
      <c r="C5288" s="34" t="s">
        <v>159</v>
      </c>
      <c r="D5288" s="59"/>
      <c r="E5288" s="35"/>
      <c r="F5288" s="35">
        <f ca="1">IFERROR(VLOOKUP($E5288&amp;"-1",'PTE - Segment Emissions Calcs'!$I$8:$V$8919,16,FALSE),0)</f>
        <v>3.3499999999999998E-9</v>
      </c>
      <c r="G5288" s="35">
        <f ca="1">IFERROR(VLOOKUP($E5288&amp;"-2",'PTE - Segment Emissions Calcs'!$I$8:$V$8919,16,FALSE),0)</f>
        <v>0</v>
      </c>
      <c r="H5288" s="36">
        <f t="shared" ca="1" si="243"/>
        <v>3.3499999999999998E-9</v>
      </c>
      <c r="I5288" s="37">
        <f ca="1">IFERROR(VLOOKUP($E5288&amp;"-1",'PTE - Segment Emissions Calcs'!$I$8:$X$8919,18,FALSE),0)</f>
        <v>1.4673E-8</v>
      </c>
      <c r="J5288" s="37">
        <f ca="1">IFERROR(VLOOKUP($E5288&amp;"-2",'PTE - Segment Emissions Calcs'!$I$8:$X$8919,18,FALSE),0)</f>
        <v>0</v>
      </c>
      <c r="K5288" s="37">
        <f t="shared" ca="1" si="244"/>
        <v>1.4673E-8</v>
      </c>
      <c r="L5288" s="37">
        <f ca="1">IFERROR(VLOOKUP($E5288&amp;"-1",'PTE - Segment Emissions Calcs'!$I$8:$Z$8919,20,FALSE),0)</f>
        <v>1.4673E-8</v>
      </c>
      <c r="M5288" s="37">
        <f ca="1">IFERROR(VLOOKUP($E5288&amp;"-2",'PTE - Segment Emissions Calcs'!$I$8:$Z$8919,20,FALSE),0)</f>
        <v>0</v>
      </c>
      <c r="N5288" s="37">
        <f t="shared" ca="1" si="245"/>
        <v>1.4673E-8</v>
      </c>
      <c r="O5288" s="38">
        <f t="array" aca="1" ref="O5288" ca="1">IF($H5288="TOTAL HAP",H5288,MAX(IF('PTE - Segment Emissions Calcs'!$B$8:$B$8919=$B5288,'PTE - Segment Emissions Calcs'!$V$8:$V$8919,)))</f>
        <v>3.3499999999999998E-9</v>
      </c>
      <c r="P5288" s="38">
        <f t="array" aca="1" ref="P5288" ca="1">IF($H5288="TOTAL HAP",K5288,MAX(IF('PTE - Segment Emissions Calcs'!$B$8:$B$8919=$B5288,'PTE - Segment Emissions Calcs'!$X$8:$X$8919,)))</f>
        <v>1.4673E-8</v>
      </c>
      <c r="Q5288" s="38">
        <f t="array" aca="1" ref="Q5288" ca="1">IF($H5288="TOTAL HAP",N5288,MAX(IF('PTE - Segment Emissions Calcs'!$B$8:$B$8919=$B5288,'PTE - Segment Emissions Calcs'!$Z$8:$Z$8919,)))</f>
        <v>1.4673E-8</v>
      </c>
      <c r="R5288" s="39"/>
    </row>
    <row r="5289" spans="1:18" x14ac:dyDescent="0.25">
      <c r="A5289" s="71"/>
      <c r="B5289" s="71"/>
      <c r="C5289" s="34" t="s">
        <v>194</v>
      </c>
      <c r="D5289" s="59"/>
      <c r="E5289" s="35"/>
      <c r="F5289" s="35">
        <f ca="1">IFERROR(VLOOKUP($E5289&amp;"-1",'PTE - Segment Emissions Calcs'!$I$8:$V$8919,16,FALSE),0)</f>
        <v>0</v>
      </c>
      <c r="G5289" s="35">
        <f ca="1">IFERROR(VLOOKUP($E5289&amp;"-2",'PTE - Segment Emissions Calcs'!$I$8:$V$8919,16,FALSE),0)</f>
        <v>0</v>
      </c>
      <c r="H5289" s="36">
        <f t="shared" ca="1" si="243"/>
        <v>0</v>
      </c>
      <c r="I5289" s="37">
        <f ca="1">IFERROR(VLOOKUP($E5289&amp;"-1",'PTE - Segment Emissions Calcs'!$I$8:$X$8919,18,FALSE),0)</f>
        <v>0</v>
      </c>
      <c r="J5289" s="37">
        <f ca="1">IFERROR(VLOOKUP($E5289&amp;"-2",'PTE - Segment Emissions Calcs'!$I$8:$X$8919,18,FALSE),0)</f>
        <v>0</v>
      </c>
      <c r="K5289" s="37">
        <f t="shared" ca="1" si="244"/>
        <v>0</v>
      </c>
      <c r="L5289" s="37">
        <f ca="1">IFERROR(VLOOKUP($E5289&amp;"-1",'PTE - Segment Emissions Calcs'!$I$8:$Z$8919,20,FALSE),0)</f>
        <v>0</v>
      </c>
      <c r="M5289" s="37">
        <f ca="1">IFERROR(VLOOKUP($E5289&amp;"-2",'PTE - Segment Emissions Calcs'!$I$8:$Z$8919,20,FALSE),0)</f>
        <v>0</v>
      </c>
      <c r="N5289" s="37">
        <f t="shared" ca="1" si="245"/>
        <v>0</v>
      </c>
      <c r="O5289" s="38">
        <f t="array" aca="1" ref="O5289" ca="1">IF($H5289="TOTAL HAP",H5289,MAX(IF('PTE - Segment Emissions Calcs'!$B$8:$B$8919=$B5289,'PTE - Segment Emissions Calcs'!$V$8:$V$8919,)))</f>
        <v>0</v>
      </c>
      <c r="P5289" s="38">
        <f t="array" aca="1" ref="P5289" ca="1">IF($H5289="TOTAL HAP",K5289,MAX(IF('PTE - Segment Emissions Calcs'!$B$8:$B$8919=$B5289,'PTE - Segment Emissions Calcs'!$X$8:$X$8919,)))</f>
        <v>0</v>
      </c>
      <c r="Q5289" s="38">
        <f t="array" aca="1" ref="Q5289" ca="1">IF($H5289="TOTAL HAP",N5289,MAX(IF('PTE - Segment Emissions Calcs'!$B$8:$B$8919=$B5289,'PTE - Segment Emissions Calcs'!$Z$8:$Z$8919,)))</f>
        <v>0</v>
      </c>
      <c r="R5289" s="39"/>
    </row>
    <row r="5290" spans="1:18" x14ac:dyDescent="0.25">
      <c r="A5290" s="71"/>
      <c r="B5290" s="71"/>
      <c r="C5290" s="34" t="s">
        <v>53</v>
      </c>
      <c r="D5290" s="59"/>
      <c r="E5290" s="35"/>
      <c r="F5290" s="35">
        <f ca="1">IFERROR(VLOOKUP($E5290&amp;"-1",'PTE - Segment Emissions Calcs'!$I$8:$V$8919,16,FALSE),0)</f>
        <v>3.7693529999999996E-5</v>
      </c>
      <c r="G5290" s="35">
        <f ca="1">IFERROR(VLOOKUP($E5290&amp;"-2",'PTE - Segment Emissions Calcs'!$I$8:$V$8919,16,FALSE),0)</f>
        <v>0</v>
      </c>
      <c r="H5290" s="36">
        <f t="shared" ca="1" si="243"/>
        <v>3.7693529999999996E-5</v>
      </c>
      <c r="I5290" s="37">
        <f ca="1">IFERROR(VLOOKUP($E5290&amp;"-1",'PTE - Segment Emissions Calcs'!$I$8:$X$8919,18,FALSE),0)</f>
        <v>1.6509766139999999E-4</v>
      </c>
      <c r="J5290" s="37">
        <f ca="1">IFERROR(VLOOKUP($E5290&amp;"-2",'PTE - Segment Emissions Calcs'!$I$8:$X$8919,18,FALSE),0)</f>
        <v>0</v>
      </c>
      <c r="K5290" s="37">
        <f t="shared" ca="1" si="244"/>
        <v>1.6509766139999999E-4</v>
      </c>
      <c r="L5290" s="37">
        <f ca="1">IFERROR(VLOOKUP($E5290&amp;"-1",'PTE - Segment Emissions Calcs'!$I$8:$Z$8919,20,FALSE),0)</f>
        <v>1.6509766139999999E-4</v>
      </c>
      <c r="M5290" s="37">
        <f ca="1">IFERROR(VLOOKUP($E5290&amp;"-2",'PTE - Segment Emissions Calcs'!$I$8:$Z$8919,20,FALSE),0)</f>
        <v>0</v>
      </c>
      <c r="N5290" s="37">
        <f t="shared" ca="1" si="245"/>
        <v>1.6509766139999999E-4</v>
      </c>
      <c r="O5290" s="38">
        <f t="array" aca="1" ref="O5290" ca="1">IF($H5290="TOTAL HAP",H5290,MAX(IF('PTE - Segment Emissions Calcs'!$B$8:$B$8919=$B5290,'PTE - Segment Emissions Calcs'!$V$8:$V$8919,)))</f>
        <v>3.7693529999999996E-5</v>
      </c>
      <c r="P5290" s="38">
        <f t="array" aca="1" ref="P5290" ca="1">IF($H5290="TOTAL HAP",K5290,MAX(IF('PTE - Segment Emissions Calcs'!$B$8:$B$8919=$B5290,'PTE - Segment Emissions Calcs'!$X$8:$X$8919,)))</f>
        <v>1.6509766139999999E-4</v>
      </c>
      <c r="Q5290" s="38">
        <f t="array" aca="1" ref="Q5290" ca="1">IF($H5290="TOTAL HAP",N5290,MAX(IF('PTE - Segment Emissions Calcs'!$B$8:$B$8919=$B5290,'PTE - Segment Emissions Calcs'!$Z$8:$Z$8919,)))</f>
        <v>1.6509766139999999E-4</v>
      </c>
      <c r="R5290" s="39"/>
    </row>
    <row r="5291" spans="1:18" x14ac:dyDescent="0.25">
      <c r="A5291" s="71"/>
      <c r="B5291" s="71"/>
      <c r="C5291" s="34" t="s">
        <v>227</v>
      </c>
      <c r="D5291" s="59"/>
      <c r="E5291" s="35"/>
      <c r="F5291" s="35">
        <f ca="1">IFERROR(VLOOKUP($E5291&amp;"-1",'PTE - Segment Emissions Calcs'!$I$8:$V$8919,16,FALSE),0)</f>
        <v>0</v>
      </c>
      <c r="G5291" s="35">
        <f ca="1">IFERROR(VLOOKUP($E5291&amp;"-2",'PTE - Segment Emissions Calcs'!$I$8:$V$8919,16,FALSE),0)</f>
        <v>0</v>
      </c>
      <c r="H5291" s="36">
        <f t="shared" ca="1" si="243"/>
        <v>0</v>
      </c>
      <c r="I5291" s="37">
        <f ca="1">IFERROR(VLOOKUP($E5291&amp;"-1",'PTE - Segment Emissions Calcs'!$I$8:$X$8919,18,FALSE),0)</f>
        <v>0</v>
      </c>
      <c r="J5291" s="37">
        <f ca="1">IFERROR(VLOOKUP($E5291&amp;"-2",'PTE - Segment Emissions Calcs'!$I$8:$X$8919,18,FALSE),0)</f>
        <v>0</v>
      </c>
      <c r="K5291" s="37">
        <f t="shared" ca="1" si="244"/>
        <v>0</v>
      </c>
      <c r="L5291" s="37">
        <f ca="1">IFERROR(VLOOKUP($E5291&amp;"-1",'PTE - Segment Emissions Calcs'!$I$8:$Z$8919,20,FALSE),0)</f>
        <v>0</v>
      </c>
      <c r="M5291" s="37">
        <f ca="1">IFERROR(VLOOKUP($E5291&amp;"-2",'PTE - Segment Emissions Calcs'!$I$8:$Z$8919,20,FALSE),0)</f>
        <v>0</v>
      </c>
      <c r="N5291" s="37">
        <f t="shared" ca="1" si="245"/>
        <v>0</v>
      </c>
      <c r="O5291" s="38">
        <f t="array" aca="1" ref="O5291" ca="1">IF($H5291="TOTAL HAP",H5291,MAX(IF('PTE - Segment Emissions Calcs'!$B$8:$B$8919=$B5291,'PTE - Segment Emissions Calcs'!$V$8:$V$8919,)))</f>
        <v>0</v>
      </c>
      <c r="P5291" s="38">
        <f t="array" aca="1" ref="P5291" ca="1">IF($H5291="TOTAL HAP",K5291,MAX(IF('PTE - Segment Emissions Calcs'!$B$8:$B$8919=$B5291,'PTE - Segment Emissions Calcs'!$X$8:$X$8919,)))</f>
        <v>0</v>
      </c>
      <c r="Q5291" s="38">
        <f t="array" aca="1" ref="Q5291" ca="1">IF($H5291="TOTAL HAP",N5291,MAX(IF('PTE - Segment Emissions Calcs'!$B$8:$B$8919=$B5291,'PTE - Segment Emissions Calcs'!$Z$8:$Z$8919,)))</f>
        <v>0</v>
      </c>
      <c r="R5291" s="39"/>
    </row>
    <row r="5292" spans="1:18" ht="15.75" thickBot="1" x14ac:dyDescent="0.3">
      <c r="A5292" s="72"/>
      <c r="B5292" s="72"/>
      <c r="C5292" s="43" t="s">
        <v>70</v>
      </c>
      <c r="D5292" s="60"/>
      <c r="E5292" s="44"/>
      <c r="F5292" s="44">
        <f ca="1">IFERROR(VLOOKUP($E5292&amp;"-1",'PTE - Segment Emissions Calcs'!$I$8:$V$8919,16,FALSE),0)</f>
        <v>6.7000000000000004E-7</v>
      </c>
      <c r="G5292" s="44">
        <f ca="1">IFERROR(VLOOKUP($E5292&amp;"-2",'PTE - Segment Emissions Calcs'!$I$8:$V$8919,16,FALSE),0)</f>
        <v>0</v>
      </c>
      <c r="H5292" s="45">
        <f t="shared" ca="1" si="243"/>
        <v>6.7000000000000004E-7</v>
      </c>
      <c r="I5292" s="46">
        <f ca="1">IFERROR(VLOOKUP($E5292&amp;"-1",'PTE - Segment Emissions Calcs'!$I$8:$X$8919,18,FALSE),0)</f>
        <v>2.9346000000000002E-6</v>
      </c>
      <c r="J5292" s="46">
        <f ca="1">IFERROR(VLOOKUP($E5292&amp;"-2",'PTE - Segment Emissions Calcs'!$I$8:$X$8919,18,FALSE),0)</f>
        <v>0</v>
      </c>
      <c r="K5292" s="46">
        <f t="shared" ca="1" si="244"/>
        <v>2.9346000000000002E-6</v>
      </c>
      <c r="L5292" s="46">
        <f ca="1">IFERROR(VLOOKUP($E5292&amp;"-1",'PTE - Segment Emissions Calcs'!$I$8:$Z$8919,20,FALSE),0)</f>
        <v>2.9346000000000002E-6</v>
      </c>
      <c r="M5292" s="46">
        <f ca="1">IFERROR(VLOOKUP($E5292&amp;"-2",'PTE - Segment Emissions Calcs'!$I$8:$Z$8919,20,FALSE),0)</f>
        <v>0</v>
      </c>
      <c r="N5292" s="46">
        <f t="shared" ca="1" si="245"/>
        <v>2.9346000000000002E-6</v>
      </c>
      <c r="O5292" s="47">
        <f t="array" aca="1" ref="O5292" ca="1">IF($H5292="TOTAL HAP",H5292,MAX(IF('PTE - Segment Emissions Calcs'!$B$8:$B$8919=$B5292,'PTE - Segment Emissions Calcs'!$V$8:$V$8919,)))</f>
        <v>6.7000000000000004E-7</v>
      </c>
      <c r="P5292" s="47">
        <f t="array" aca="1" ref="P5292" ca="1">IF($H5292="TOTAL HAP",K5292,MAX(IF('PTE - Segment Emissions Calcs'!$B$8:$B$8919=$B5292,'PTE - Segment Emissions Calcs'!$X$8:$X$8919,)))</f>
        <v>2.9346000000000002E-6</v>
      </c>
      <c r="Q5292" s="47">
        <f t="array" aca="1" ref="Q5292" ca="1">IF($H5292="TOTAL HAP",N5292,MAX(IF('PTE - Segment Emissions Calcs'!$B$8:$B$8919=$B5292,'PTE - Segment Emissions Calcs'!$Z$8:$Z$8919,)))</f>
        <v>2.9346000000000002E-6</v>
      </c>
      <c r="R5292" s="48"/>
    </row>
    <row r="5293" spans="1:18" ht="15.75" thickTop="1" x14ac:dyDescent="0.25">
      <c r="A5293" s="25" t="str">
        <f ca="1">VLOOKUP(#REF!,'PTE - Segment Emissions Calcs'!$C$8:$J$8919,8,FALSE)</f>
        <v>FUGI 106</v>
      </c>
      <c r="B5293" s="25" t="str">
        <f ca="1">VLOOKUP(A5293,'PTE - Segment Emissions Calcs'!$J$8:$O$8919,4,FALSE)</f>
        <v>Trunk Line E</v>
      </c>
      <c r="C5293" s="26" t="s">
        <v>24</v>
      </c>
      <c r="D5293" s="58"/>
      <c r="E5293" s="27"/>
      <c r="F5293" s="27">
        <f ca="1">IFERROR(VLOOKUP($E5293&amp;"-1",'PTE - Segment Emissions Calcs'!$I$8:$V$8919,16,FALSE),0)</f>
        <v>6.7000000000000002E-3</v>
      </c>
      <c r="G5293" s="27">
        <f ca="1">IFERROR(VLOOKUP($E5293&amp;"-2",'PTE - Segment Emissions Calcs'!$I$8:$V$8919,16,FALSE),0)</f>
        <v>0</v>
      </c>
      <c r="H5293" s="28">
        <f t="shared" ca="1" si="243"/>
        <v>6.7000000000000002E-3</v>
      </c>
      <c r="I5293" s="29">
        <f ca="1">IFERROR(VLOOKUP($E5293&amp;"-1",'PTE - Segment Emissions Calcs'!$I$8:$X$8919,18,FALSE),0)</f>
        <v>2.9346000000000001E-2</v>
      </c>
      <c r="J5293" s="29">
        <f ca="1">IFERROR(VLOOKUP($E5293&amp;"-2",'PTE - Segment Emissions Calcs'!$I$8:$X$8919,18,FALSE),0)</f>
        <v>0</v>
      </c>
      <c r="K5293" s="29">
        <f t="shared" ca="1" si="244"/>
        <v>2.9346000000000001E-2</v>
      </c>
      <c r="L5293" s="29">
        <f ca="1">IFERROR(VLOOKUP($E5293&amp;"-1",'PTE - Segment Emissions Calcs'!$I$8:$Z$8919,20,FALSE),0)</f>
        <v>2.9346000000000001E-2</v>
      </c>
      <c r="M5293" s="29">
        <f ca="1">IFERROR(VLOOKUP($E5293&amp;"-2",'PTE - Segment Emissions Calcs'!$I$8:$Z$8919,20,FALSE),0)</f>
        <v>0</v>
      </c>
      <c r="N5293" s="29">
        <f t="shared" ca="1" si="245"/>
        <v>2.9346000000000001E-2</v>
      </c>
      <c r="O5293" s="30">
        <f t="array" aca="1" ref="O5293" ca="1">IF($H5293="TOTAL HAP",H5293,MAX(IF('PTE - Segment Emissions Calcs'!$B$8:$B$8919=$B5293,'PTE - Segment Emissions Calcs'!$V$8:$V$8919,)))</f>
        <v>6.7000000000000002E-3</v>
      </c>
      <c r="P5293" s="30">
        <f t="array" aca="1" ref="P5293" ca="1">IF($H5293="TOTAL HAP",K5293,MAX(IF('PTE - Segment Emissions Calcs'!$B$8:$B$8919=$B5293,'PTE - Segment Emissions Calcs'!$X$8:$X$8919,)))</f>
        <v>2.9346000000000001E-2</v>
      </c>
      <c r="Q5293" s="30">
        <f t="array" aca="1" ref="Q5293" ca="1">IF($H5293="TOTAL HAP",N5293,MAX(IF('PTE - Segment Emissions Calcs'!$B$8:$B$8919=$B5293,'PTE - Segment Emissions Calcs'!$Z$8:$Z$8919,)))</f>
        <v>2.9346000000000001E-2</v>
      </c>
      <c r="R5293" s="31"/>
    </row>
    <row r="5294" spans="1:18" x14ac:dyDescent="0.25">
      <c r="A5294" s="32"/>
      <c r="B5294" s="33"/>
      <c r="C5294" s="34" t="s">
        <v>29</v>
      </c>
      <c r="D5294" s="35"/>
      <c r="E5294" s="35"/>
      <c r="F5294" s="35">
        <f ca="1">IFERROR(VLOOKUP($E5294&amp;"-1",'PTE - Segment Emissions Calcs'!$I$8:$V$8919,16,FALSE),0)</f>
        <v>2.2624747599999995E-4</v>
      </c>
      <c r="G5294" s="35">
        <f ca="1">IFERROR(VLOOKUP($E5294&amp;"-2",'PTE - Segment Emissions Calcs'!$I$8:$V$8919,16,FALSE),0)</f>
        <v>0</v>
      </c>
      <c r="H5294" s="36">
        <f t="shared" ca="1" si="243"/>
        <v>2.2624747599999995E-4</v>
      </c>
      <c r="I5294" s="37">
        <f ca="1">IFERROR(VLOOKUP($E5294&amp;"-1",'PTE - Segment Emissions Calcs'!$I$8:$X$8919,18,FALSE),0)</f>
        <v>9.9096394487999963E-4</v>
      </c>
      <c r="J5294" s="37">
        <f ca="1">IFERROR(VLOOKUP($E5294&amp;"-2",'PTE - Segment Emissions Calcs'!$I$8:$X$8919,18,FALSE),0)</f>
        <v>0</v>
      </c>
      <c r="K5294" s="37">
        <f t="shared" ca="1" si="244"/>
        <v>9.9096394487999963E-4</v>
      </c>
      <c r="L5294" s="37">
        <f ca="1">IFERROR(VLOOKUP($E5294&amp;"-1",'PTE - Segment Emissions Calcs'!$I$8:$Z$8919,20,FALSE),0)</f>
        <v>9.9096394487999963E-4</v>
      </c>
      <c r="M5294" s="37">
        <f ca="1">IFERROR(VLOOKUP($E5294&amp;"-2",'PTE - Segment Emissions Calcs'!$I$8:$Z$8919,20,FALSE),0)</f>
        <v>0</v>
      </c>
      <c r="N5294" s="37">
        <f t="shared" ca="1" si="245"/>
        <v>9.9096394487999963E-4</v>
      </c>
      <c r="O5294" s="38">
        <f t="array" aca="1" ref="O5294" ca="1">IF($H5294="TOTAL HAP",H5294,MAX(IF('PTE - Segment Emissions Calcs'!$B$8:$B$8919=$B5294,'PTE - Segment Emissions Calcs'!$V$8:$V$8919,)))</f>
        <v>2.2624747599999995E-4</v>
      </c>
      <c r="P5294" s="38">
        <f t="array" aca="1" ref="P5294" ca="1">IF($H5294="TOTAL HAP",K5294,MAX(IF('PTE - Segment Emissions Calcs'!$B$8:$B$8919=$B5294,'PTE - Segment Emissions Calcs'!$X$8:$X$8919,)))</f>
        <v>9.9096394487999963E-4</v>
      </c>
      <c r="Q5294" s="38">
        <f t="array" aca="1" ref="Q5294" ca="1">IF($H5294="TOTAL HAP",N5294,MAX(IF('PTE - Segment Emissions Calcs'!$B$8:$B$8919=$B5294,'PTE - Segment Emissions Calcs'!$Z$8:$Z$8919,)))</f>
        <v>9.9096394487999963E-4</v>
      </c>
      <c r="R5294" s="39"/>
    </row>
    <row r="5295" spans="1:18" x14ac:dyDescent="0.25">
      <c r="A5295" s="32"/>
      <c r="B5295" s="33"/>
      <c r="C5295" s="34" t="s">
        <v>219</v>
      </c>
      <c r="D5295" s="59"/>
      <c r="E5295" s="35"/>
      <c r="F5295" s="35">
        <f ca="1">IFERROR(VLOOKUP($E5295&amp;"-1",'PTE - Segment Emissions Calcs'!$I$8:$V$8919,16,FALSE),0)</f>
        <v>1.1255999999999998E-8</v>
      </c>
      <c r="G5295" s="35">
        <f ca="1">IFERROR(VLOOKUP($E5295&amp;"-2",'PTE - Segment Emissions Calcs'!$I$8:$V$8919,16,FALSE),0)</f>
        <v>0</v>
      </c>
      <c r="H5295" s="36">
        <f t="shared" ca="1" si="243"/>
        <v>1.1255999999999998E-8</v>
      </c>
      <c r="I5295" s="37">
        <f ca="1">IFERROR(VLOOKUP($E5295&amp;"-1",'PTE - Segment Emissions Calcs'!$I$8:$X$8919,18,FALSE),0)</f>
        <v>4.9301279999999996E-8</v>
      </c>
      <c r="J5295" s="37">
        <f ca="1">IFERROR(VLOOKUP($E5295&amp;"-2",'PTE - Segment Emissions Calcs'!$I$8:$X$8919,18,FALSE),0)</f>
        <v>0</v>
      </c>
      <c r="K5295" s="37">
        <f t="shared" ca="1" si="244"/>
        <v>4.9301279999999996E-8</v>
      </c>
      <c r="L5295" s="37">
        <f ca="1">IFERROR(VLOOKUP($E5295&amp;"-1",'PTE - Segment Emissions Calcs'!$I$8:$Z$8919,20,FALSE),0)</f>
        <v>4.9301279999999996E-8</v>
      </c>
      <c r="M5295" s="37">
        <f ca="1">IFERROR(VLOOKUP($E5295&amp;"-2",'PTE - Segment Emissions Calcs'!$I$8:$Z$8919,20,FALSE),0)</f>
        <v>0</v>
      </c>
      <c r="N5295" s="37">
        <f t="shared" ca="1" si="245"/>
        <v>4.9301279999999996E-8</v>
      </c>
      <c r="O5295" s="38">
        <f t="array" aca="1" ref="O5295" ca="1">IF($H5295="TOTAL HAP",H5295,MAX(IF('PTE - Segment Emissions Calcs'!$B$8:$B$8919=$B5295,'PTE - Segment Emissions Calcs'!$V$8:$V$8919,)))</f>
        <v>1.1255999999999998E-8</v>
      </c>
      <c r="P5295" s="38">
        <f t="array" aca="1" ref="P5295" ca="1">IF($H5295="TOTAL HAP",K5295,MAX(IF('PTE - Segment Emissions Calcs'!$B$8:$B$8919=$B5295,'PTE - Segment Emissions Calcs'!$X$8:$X$8919,)))</f>
        <v>4.9301279999999996E-8</v>
      </c>
      <c r="Q5295" s="38">
        <f t="array" aca="1" ref="Q5295" ca="1">IF($H5295="TOTAL HAP",N5295,MAX(IF('PTE - Segment Emissions Calcs'!$B$8:$B$8919=$B5295,'PTE - Segment Emissions Calcs'!$Z$8:$Z$8919,)))</f>
        <v>4.9301279999999996E-8</v>
      </c>
      <c r="R5295" s="39"/>
    </row>
    <row r="5296" spans="1:18" x14ac:dyDescent="0.25">
      <c r="A5296" s="71"/>
      <c r="B5296" s="71"/>
      <c r="C5296" s="34" t="s">
        <v>72</v>
      </c>
      <c r="D5296" s="59"/>
      <c r="E5296" s="35"/>
      <c r="F5296" s="35">
        <f ca="1">IFERROR(VLOOKUP($E5296&amp;"-1",'PTE - Segment Emissions Calcs'!$I$8:$V$8919,16,FALSE),0)</f>
        <v>0</v>
      </c>
      <c r="G5296" s="35">
        <f ca="1">IFERROR(VLOOKUP($E5296&amp;"-2",'PTE - Segment Emissions Calcs'!$I$8:$V$8919,16,FALSE),0)</f>
        <v>0</v>
      </c>
      <c r="H5296" s="36">
        <f t="shared" ca="1" si="243"/>
        <v>0</v>
      </c>
      <c r="I5296" s="37">
        <f ca="1">IFERROR(VLOOKUP($E5296&amp;"-1",'PTE - Segment Emissions Calcs'!$I$8:$X$8919,18,FALSE),0)</f>
        <v>0</v>
      </c>
      <c r="J5296" s="37">
        <f ca="1">IFERROR(VLOOKUP($E5296&amp;"-2",'PTE - Segment Emissions Calcs'!$I$8:$X$8919,18,FALSE),0)</f>
        <v>0</v>
      </c>
      <c r="K5296" s="37">
        <f t="shared" ca="1" si="244"/>
        <v>0</v>
      </c>
      <c r="L5296" s="37">
        <f ca="1">IFERROR(VLOOKUP($E5296&amp;"-1",'PTE - Segment Emissions Calcs'!$I$8:$Z$8919,20,FALSE),0)</f>
        <v>0</v>
      </c>
      <c r="M5296" s="37">
        <f ca="1">IFERROR(VLOOKUP($E5296&amp;"-2",'PTE - Segment Emissions Calcs'!$I$8:$Z$8919,20,FALSE),0)</f>
        <v>0</v>
      </c>
      <c r="N5296" s="37">
        <f t="shared" ca="1" si="245"/>
        <v>0</v>
      </c>
      <c r="O5296" s="38">
        <f t="array" aca="1" ref="O5296" ca="1">IF($H5296="TOTAL HAP",H5296,MAX(IF('PTE - Segment Emissions Calcs'!$B$8:$B$8919=$B5296,'PTE - Segment Emissions Calcs'!$V$8:$V$8919,)))</f>
        <v>0</v>
      </c>
      <c r="P5296" s="38">
        <f t="array" aca="1" ref="P5296" ca="1">IF($H5296="TOTAL HAP",K5296,MAX(IF('PTE - Segment Emissions Calcs'!$B$8:$B$8919=$B5296,'PTE - Segment Emissions Calcs'!$X$8:$X$8919,)))</f>
        <v>0</v>
      </c>
      <c r="Q5296" s="38">
        <f t="array" aca="1" ref="Q5296" ca="1">IF($H5296="TOTAL HAP",N5296,MAX(IF('PTE - Segment Emissions Calcs'!$B$8:$B$8919=$B5296,'PTE - Segment Emissions Calcs'!$Z$8:$Z$8919,)))</f>
        <v>0</v>
      </c>
      <c r="R5296" s="39"/>
    </row>
    <row r="5297" spans="1:18" x14ac:dyDescent="0.25">
      <c r="A5297" s="71"/>
      <c r="B5297" s="71"/>
      <c r="C5297" s="34" t="s">
        <v>97</v>
      </c>
      <c r="D5297" s="59"/>
      <c r="E5297" s="35"/>
      <c r="F5297" s="35">
        <f ca="1">IFERROR(VLOOKUP($E5297&amp;"-1",'PTE - Segment Emissions Calcs'!$I$8:$V$8919,16,FALSE),0)</f>
        <v>7.5040000000000006E-9</v>
      </c>
      <c r="G5297" s="35">
        <f ca="1">IFERROR(VLOOKUP($E5297&amp;"-2",'PTE - Segment Emissions Calcs'!$I$8:$V$8919,16,FALSE),0)</f>
        <v>0</v>
      </c>
      <c r="H5297" s="36">
        <f t="shared" ca="1" si="243"/>
        <v>7.5040000000000006E-9</v>
      </c>
      <c r="I5297" s="37">
        <f ca="1">IFERROR(VLOOKUP($E5297&amp;"-1",'PTE - Segment Emissions Calcs'!$I$8:$X$8919,18,FALSE),0)</f>
        <v>3.2867520000000006E-8</v>
      </c>
      <c r="J5297" s="37">
        <f ca="1">IFERROR(VLOOKUP($E5297&amp;"-2",'PTE - Segment Emissions Calcs'!$I$8:$X$8919,18,FALSE),0)</f>
        <v>0</v>
      </c>
      <c r="K5297" s="37">
        <f t="shared" ca="1" si="244"/>
        <v>3.2867520000000006E-8</v>
      </c>
      <c r="L5297" s="37">
        <f ca="1">IFERROR(VLOOKUP($E5297&amp;"-1",'PTE - Segment Emissions Calcs'!$I$8:$Z$8919,20,FALSE),0)</f>
        <v>3.2867520000000006E-8</v>
      </c>
      <c r="M5297" s="37">
        <f ca="1">IFERROR(VLOOKUP($E5297&amp;"-2",'PTE - Segment Emissions Calcs'!$I$8:$Z$8919,20,FALSE),0)</f>
        <v>0</v>
      </c>
      <c r="N5297" s="37">
        <f t="shared" ca="1" si="245"/>
        <v>3.2867520000000006E-8</v>
      </c>
      <c r="O5297" s="38">
        <f t="array" aca="1" ref="O5297" ca="1">IF($H5297="TOTAL HAP",H5297,MAX(IF('PTE - Segment Emissions Calcs'!$B$8:$B$8919=$B5297,'PTE - Segment Emissions Calcs'!$V$8:$V$8919,)))</f>
        <v>7.5040000000000006E-9</v>
      </c>
      <c r="P5297" s="38">
        <f t="array" aca="1" ref="P5297" ca="1">IF($H5297="TOTAL HAP",K5297,MAX(IF('PTE - Segment Emissions Calcs'!$B$8:$B$8919=$B5297,'PTE - Segment Emissions Calcs'!$X$8:$X$8919,)))</f>
        <v>3.2867520000000006E-8</v>
      </c>
      <c r="Q5297" s="38">
        <f t="array" aca="1" ref="Q5297" ca="1">IF($H5297="TOTAL HAP",N5297,MAX(IF('PTE - Segment Emissions Calcs'!$B$8:$B$8919=$B5297,'PTE - Segment Emissions Calcs'!$Z$8:$Z$8919,)))</f>
        <v>3.2867520000000006E-8</v>
      </c>
      <c r="R5297" s="39"/>
    </row>
    <row r="5298" spans="1:18" x14ac:dyDescent="0.25">
      <c r="A5298" s="71"/>
      <c r="B5298" s="71"/>
      <c r="C5298" s="34" t="s">
        <v>208</v>
      </c>
      <c r="D5298" s="59"/>
      <c r="E5298" s="35"/>
      <c r="F5298" s="35">
        <f ca="1">IFERROR(VLOOKUP($E5298&amp;"-1",'PTE - Segment Emissions Calcs'!$I$8:$V$8919,16,FALSE),0)</f>
        <v>0</v>
      </c>
      <c r="G5298" s="35">
        <f ca="1">IFERROR(VLOOKUP($E5298&amp;"-2",'PTE - Segment Emissions Calcs'!$I$8:$V$8919,16,FALSE),0)</f>
        <v>0</v>
      </c>
      <c r="H5298" s="36">
        <f t="shared" ca="1" si="243"/>
        <v>0</v>
      </c>
      <c r="I5298" s="37">
        <f ca="1">IFERROR(VLOOKUP($E5298&amp;"-1",'PTE - Segment Emissions Calcs'!$I$8:$X$8919,18,FALSE),0)</f>
        <v>0</v>
      </c>
      <c r="J5298" s="37">
        <f ca="1">IFERROR(VLOOKUP($E5298&amp;"-2",'PTE - Segment Emissions Calcs'!$I$8:$X$8919,18,FALSE),0)</f>
        <v>0</v>
      </c>
      <c r="K5298" s="37">
        <f t="shared" ca="1" si="244"/>
        <v>0</v>
      </c>
      <c r="L5298" s="37">
        <f ca="1">IFERROR(VLOOKUP($E5298&amp;"-1",'PTE - Segment Emissions Calcs'!$I$8:$Z$8919,20,FALSE),0)</f>
        <v>0</v>
      </c>
      <c r="M5298" s="37">
        <f ca="1">IFERROR(VLOOKUP($E5298&amp;"-2",'PTE - Segment Emissions Calcs'!$I$8:$Z$8919,20,FALSE),0)</f>
        <v>0</v>
      </c>
      <c r="N5298" s="37">
        <f t="shared" ca="1" si="245"/>
        <v>0</v>
      </c>
      <c r="O5298" s="38">
        <f t="array" aca="1" ref="O5298" ca="1">IF($H5298="TOTAL HAP",H5298,MAX(IF('PTE - Segment Emissions Calcs'!$B$8:$B$8919=$B5298,'PTE - Segment Emissions Calcs'!$V$8:$V$8919,)))</f>
        <v>0</v>
      </c>
      <c r="P5298" s="38">
        <f t="array" aca="1" ref="P5298" ca="1">IF($H5298="TOTAL HAP",K5298,MAX(IF('PTE - Segment Emissions Calcs'!$B$8:$B$8919=$B5298,'PTE - Segment Emissions Calcs'!$X$8:$X$8919,)))</f>
        <v>0</v>
      </c>
      <c r="Q5298" s="38">
        <f t="array" aca="1" ref="Q5298" ca="1">IF($H5298="TOTAL HAP",N5298,MAX(IF('PTE - Segment Emissions Calcs'!$B$8:$B$8919=$B5298,'PTE - Segment Emissions Calcs'!$Z$8:$Z$8919,)))</f>
        <v>0</v>
      </c>
      <c r="R5298" s="39"/>
    </row>
    <row r="5299" spans="1:18" x14ac:dyDescent="0.25">
      <c r="A5299" s="71"/>
      <c r="B5299" s="71"/>
      <c r="C5299" s="34" t="s">
        <v>131</v>
      </c>
      <c r="D5299" s="59"/>
      <c r="E5299" s="35"/>
      <c r="F5299" s="35">
        <f ca="1">IFERROR(VLOOKUP($E5299&amp;"-1",'PTE - Segment Emissions Calcs'!$I$8:$V$8919,16,FALSE),0)</f>
        <v>0</v>
      </c>
      <c r="G5299" s="35">
        <f ca="1">IFERROR(VLOOKUP($E5299&amp;"-2",'PTE - Segment Emissions Calcs'!$I$8:$V$8919,16,FALSE),0)</f>
        <v>0</v>
      </c>
      <c r="H5299" s="36">
        <f t="shared" ca="1" si="243"/>
        <v>0</v>
      </c>
      <c r="I5299" s="37">
        <f ca="1">IFERROR(VLOOKUP($E5299&amp;"-1",'PTE - Segment Emissions Calcs'!$I$8:$X$8919,18,FALSE),0)</f>
        <v>0</v>
      </c>
      <c r="J5299" s="37">
        <f ca="1">IFERROR(VLOOKUP($E5299&amp;"-2",'PTE - Segment Emissions Calcs'!$I$8:$X$8919,18,FALSE),0)</f>
        <v>0</v>
      </c>
      <c r="K5299" s="37">
        <f t="shared" ca="1" si="244"/>
        <v>0</v>
      </c>
      <c r="L5299" s="37">
        <f ca="1">IFERROR(VLOOKUP($E5299&amp;"-1",'PTE - Segment Emissions Calcs'!$I$8:$Z$8919,20,FALSE),0)</f>
        <v>0</v>
      </c>
      <c r="M5299" s="37">
        <f ca="1">IFERROR(VLOOKUP($E5299&amp;"-2",'PTE - Segment Emissions Calcs'!$I$8:$Z$8919,20,FALSE),0)</f>
        <v>0</v>
      </c>
      <c r="N5299" s="37">
        <f t="shared" ca="1" si="245"/>
        <v>0</v>
      </c>
      <c r="O5299" s="38">
        <f t="array" aca="1" ref="O5299" ca="1">IF($H5299="TOTAL HAP",H5299,MAX(IF('PTE - Segment Emissions Calcs'!$B$8:$B$8919=$B5299,'PTE - Segment Emissions Calcs'!$V$8:$V$8919,)))</f>
        <v>0</v>
      </c>
      <c r="P5299" s="38">
        <f t="array" aca="1" ref="P5299" ca="1">IF($H5299="TOTAL HAP",K5299,MAX(IF('PTE - Segment Emissions Calcs'!$B$8:$B$8919=$B5299,'PTE - Segment Emissions Calcs'!$X$8:$X$8919,)))</f>
        <v>0</v>
      </c>
      <c r="Q5299" s="38">
        <f t="array" aca="1" ref="Q5299" ca="1">IF($H5299="TOTAL HAP",N5299,MAX(IF('PTE - Segment Emissions Calcs'!$B$8:$B$8919=$B5299,'PTE - Segment Emissions Calcs'!$Z$8:$Z$8919,)))</f>
        <v>0</v>
      </c>
      <c r="R5299" s="39"/>
    </row>
    <row r="5300" spans="1:18" x14ac:dyDescent="0.25">
      <c r="A5300" s="71"/>
      <c r="B5300" s="71"/>
      <c r="C5300" s="34" t="s">
        <v>30</v>
      </c>
      <c r="D5300" s="59"/>
      <c r="E5300" s="35"/>
      <c r="F5300" s="35">
        <f ca="1">IFERROR(VLOOKUP($E5300&amp;"-1",'PTE - Segment Emissions Calcs'!$I$8:$V$8919,16,FALSE),0)</f>
        <v>0</v>
      </c>
      <c r="G5300" s="35">
        <f ca="1">IFERROR(VLOOKUP($E5300&amp;"-2",'PTE - Segment Emissions Calcs'!$I$8:$V$8919,16,FALSE),0)</f>
        <v>0</v>
      </c>
      <c r="H5300" s="36">
        <f t="shared" ca="1" si="243"/>
        <v>0</v>
      </c>
      <c r="I5300" s="37">
        <f ca="1">IFERROR(VLOOKUP($E5300&amp;"-1",'PTE - Segment Emissions Calcs'!$I$8:$X$8919,18,FALSE),0)</f>
        <v>0</v>
      </c>
      <c r="J5300" s="37">
        <f ca="1">IFERROR(VLOOKUP($E5300&amp;"-2",'PTE - Segment Emissions Calcs'!$I$8:$X$8919,18,FALSE),0)</f>
        <v>0</v>
      </c>
      <c r="K5300" s="37">
        <f t="shared" ca="1" si="244"/>
        <v>0</v>
      </c>
      <c r="L5300" s="37">
        <f ca="1">IFERROR(VLOOKUP($E5300&amp;"-1",'PTE - Segment Emissions Calcs'!$I$8:$Z$8919,20,FALSE),0)</f>
        <v>0</v>
      </c>
      <c r="M5300" s="37">
        <f ca="1">IFERROR(VLOOKUP($E5300&amp;"-2",'PTE - Segment Emissions Calcs'!$I$8:$Z$8919,20,FALSE),0)</f>
        <v>0</v>
      </c>
      <c r="N5300" s="37">
        <f t="shared" ca="1" si="245"/>
        <v>0</v>
      </c>
      <c r="O5300" s="38">
        <f t="array" aca="1" ref="O5300" ca="1">IF($H5300="TOTAL HAP",H5300,MAX(IF('PTE - Segment Emissions Calcs'!$B$8:$B$8919=$B5300,'PTE - Segment Emissions Calcs'!$V$8:$V$8919,)))</f>
        <v>0</v>
      </c>
      <c r="P5300" s="38">
        <f t="array" aca="1" ref="P5300" ca="1">IF($H5300="TOTAL HAP",K5300,MAX(IF('PTE - Segment Emissions Calcs'!$B$8:$B$8919=$B5300,'PTE - Segment Emissions Calcs'!$X$8:$X$8919,)))</f>
        <v>0</v>
      </c>
      <c r="Q5300" s="38">
        <f t="array" aca="1" ref="Q5300" ca="1">IF($H5300="TOTAL HAP",N5300,MAX(IF('PTE - Segment Emissions Calcs'!$B$8:$B$8919=$B5300,'PTE - Segment Emissions Calcs'!$Z$8:$Z$8919,)))</f>
        <v>0</v>
      </c>
      <c r="R5300" s="39"/>
    </row>
    <row r="5301" spans="1:18" x14ac:dyDescent="0.25">
      <c r="A5301" s="71"/>
      <c r="B5301" s="71"/>
      <c r="C5301" s="34" t="s">
        <v>31</v>
      </c>
      <c r="D5301" s="59"/>
      <c r="E5301" s="35"/>
      <c r="F5301" s="35">
        <f ca="1">IFERROR(VLOOKUP($E5301&amp;"-1",'PTE - Segment Emissions Calcs'!$I$8:$V$8919,16,FALSE),0)</f>
        <v>0</v>
      </c>
      <c r="G5301" s="35">
        <f ca="1">IFERROR(VLOOKUP($E5301&amp;"-2",'PTE - Segment Emissions Calcs'!$I$8:$V$8919,16,FALSE),0)</f>
        <v>0</v>
      </c>
      <c r="H5301" s="36">
        <f t="shared" ca="1" si="243"/>
        <v>0</v>
      </c>
      <c r="I5301" s="37">
        <f ca="1">IFERROR(VLOOKUP($E5301&amp;"-1",'PTE - Segment Emissions Calcs'!$I$8:$X$8919,18,FALSE),0)</f>
        <v>0</v>
      </c>
      <c r="J5301" s="37">
        <f ca="1">IFERROR(VLOOKUP($E5301&amp;"-2",'PTE - Segment Emissions Calcs'!$I$8:$X$8919,18,FALSE),0)</f>
        <v>0</v>
      </c>
      <c r="K5301" s="37">
        <f t="shared" ca="1" si="244"/>
        <v>0</v>
      </c>
      <c r="L5301" s="37">
        <f ca="1">IFERROR(VLOOKUP($E5301&amp;"-1",'PTE - Segment Emissions Calcs'!$I$8:$Z$8919,20,FALSE),0)</f>
        <v>0</v>
      </c>
      <c r="M5301" s="37">
        <f ca="1">IFERROR(VLOOKUP($E5301&amp;"-2",'PTE - Segment Emissions Calcs'!$I$8:$Z$8919,20,FALSE),0)</f>
        <v>0</v>
      </c>
      <c r="N5301" s="37">
        <f t="shared" ca="1" si="245"/>
        <v>0</v>
      </c>
      <c r="O5301" s="38">
        <f t="array" aca="1" ref="O5301" ca="1">IF($H5301="TOTAL HAP",H5301,MAX(IF('PTE - Segment Emissions Calcs'!$B$8:$B$8919=$B5301,'PTE - Segment Emissions Calcs'!$V$8:$V$8919,)))</f>
        <v>0</v>
      </c>
      <c r="P5301" s="38">
        <f t="array" aca="1" ref="P5301" ca="1">IF($H5301="TOTAL HAP",K5301,MAX(IF('PTE - Segment Emissions Calcs'!$B$8:$B$8919=$B5301,'PTE - Segment Emissions Calcs'!$X$8:$X$8919,)))</f>
        <v>0</v>
      </c>
      <c r="Q5301" s="38">
        <f t="array" aca="1" ref="Q5301" ca="1">IF($H5301="TOTAL HAP",N5301,MAX(IF('PTE - Segment Emissions Calcs'!$B$8:$B$8919=$B5301,'PTE - Segment Emissions Calcs'!$Z$8:$Z$8919,)))</f>
        <v>0</v>
      </c>
      <c r="R5301" s="39"/>
    </row>
    <row r="5302" spans="1:18" x14ac:dyDescent="0.25">
      <c r="A5302" s="71"/>
      <c r="B5302" s="71"/>
      <c r="C5302" s="34" t="s">
        <v>220</v>
      </c>
      <c r="D5302" s="59"/>
      <c r="E5302" s="35"/>
      <c r="F5302" s="35">
        <f ca="1">IFERROR(VLOOKUP($E5302&amp;"-1",'PTE - Segment Emissions Calcs'!$I$8:$V$8919,16,FALSE),0)</f>
        <v>0</v>
      </c>
      <c r="G5302" s="35">
        <f ca="1">IFERROR(VLOOKUP($E5302&amp;"-2",'PTE - Segment Emissions Calcs'!$I$8:$V$8919,16,FALSE),0)</f>
        <v>0</v>
      </c>
      <c r="H5302" s="36">
        <f t="shared" ca="1" si="243"/>
        <v>0</v>
      </c>
      <c r="I5302" s="37">
        <f ca="1">IFERROR(VLOOKUP($E5302&amp;"-1",'PTE - Segment Emissions Calcs'!$I$8:$X$8919,18,FALSE),0)</f>
        <v>0</v>
      </c>
      <c r="J5302" s="37">
        <f ca="1">IFERROR(VLOOKUP($E5302&amp;"-2",'PTE - Segment Emissions Calcs'!$I$8:$X$8919,18,FALSE),0)</f>
        <v>0</v>
      </c>
      <c r="K5302" s="37">
        <f t="shared" ca="1" si="244"/>
        <v>0</v>
      </c>
      <c r="L5302" s="37">
        <f ca="1">IFERROR(VLOOKUP($E5302&amp;"-1",'PTE - Segment Emissions Calcs'!$I$8:$Z$8919,20,FALSE),0)</f>
        <v>0</v>
      </c>
      <c r="M5302" s="37">
        <f ca="1">IFERROR(VLOOKUP($E5302&amp;"-2",'PTE - Segment Emissions Calcs'!$I$8:$Z$8919,20,FALSE),0)</f>
        <v>0</v>
      </c>
      <c r="N5302" s="37">
        <f t="shared" ca="1" si="245"/>
        <v>0</v>
      </c>
      <c r="O5302" s="38">
        <f t="array" aca="1" ref="O5302" ca="1">IF($H5302="TOTAL HAP",H5302,MAX(IF('PTE - Segment Emissions Calcs'!$B$8:$B$8919=$B5302,'PTE - Segment Emissions Calcs'!$V$8:$V$8919,)))</f>
        <v>0</v>
      </c>
      <c r="P5302" s="38">
        <f t="array" aca="1" ref="P5302" ca="1">IF($H5302="TOTAL HAP",K5302,MAX(IF('PTE - Segment Emissions Calcs'!$B$8:$B$8919=$B5302,'PTE - Segment Emissions Calcs'!$X$8:$X$8919,)))</f>
        <v>0</v>
      </c>
      <c r="Q5302" s="38">
        <f t="array" aca="1" ref="Q5302" ca="1">IF($H5302="TOTAL HAP",N5302,MAX(IF('PTE - Segment Emissions Calcs'!$B$8:$B$8919=$B5302,'PTE - Segment Emissions Calcs'!$Z$8:$Z$8919,)))</f>
        <v>0</v>
      </c>
      <c r="R5302" s="39"/>
    </row>
    <row r="5303" spans="1:18" x14ac:dyDescent="0.25">
      <c r="A5303" s="71"/>
      <c r="B5303" s="71"/>
      <c r="C5303" s="34" t="s">
        <v>33</v>
      </c>
      <c r="D5303" s="59"/>
      <c r="E5303" s="35"/>
      <c r="F5303" s="35">
        <f ca="1">IFERROR(VLOOKUP($E5303&amp;"-1",'PTE - Segment Emissions Calcs'!$I$8:$V$8919,16,FALSE),0)</f>
        <v>0</v>
      </c>
      <c r="G5303" s="35">
        <f ca="1">IFERROR(VLOOKUP($E5303&amp;"-2",'PTE - Segment Emissions Calcs'!$I$8:$V$8919,16,FALSE),0)</f>
        <v>0</v>
      </c>
      <c r="H5303" s="36">
        <f t="shared" ca="1" si="243"/>
        <v>0</v>
      </c>
      <c r="I5303" s="37">
        <f ca="1">IFERROR(VLOOKUP($E5303&amp;"-1",'PTE - Segment Emissions Calcs'!$I$8:$X$8919,18,FALSE),0)</f>
        <v>0</v>
      </c>
      <c r="J5303" s="37">
        <f ca="1">IFERROR(VLOOKUP($E5303&amp;"-2",'PTE - Segment Emissions Calcs'!$I$8:$X$8919,18,FALSE),0)</f>
        <v>0</v>
      </c>
      <c r="K5303" s="37">
        <f t="shared" ca="1" si="244"/>
        <v>0</v>
      </c>
      <c r="L5303" s="37">
        <f ca="1">IFERROR(VLOOKUP($E5303&amp;"-1",'PTE - Segment Emissions Calcs'!$I$8:$Z$8919,20,FALSE),0)</f>
        <v>0</v>
      </c>
      <c r="M5303" s="37">
        <f ca="1">IFERROR(VLOOKUP($E5303&amp;"-2",'PTE - Segment Emissions Calcs'!$I$8:$Z$8919,20,FALSE),0)</f>
        <v>0</v>
      </c>
      <c r="N5303" s="37">
        <f t="shared" ca="1" si="245"/>
        <v>0</v>
      </c>
      <c r="O5303" s="38">
        <f t="array" aca="1" ref="O5303" ca="1">IF($H5303="TOTAL HAP",H5303,MAX(IF('PTE - Segment Emissions Calcs'!$B$8:$B$8919=$B5303,'PTE - Segment Emissions Calcs'!$V$8:$V$8919,)))</f>
        <v>0</v>
      </c>
      <c r="P5303" s="38">
        <f t="array" aca="1" ref="P5303" ca="1">IF($H5303="TOTAL HAP",K5303,MAX(IF('PTE - Segment Emissions Calcs'!$B$8:$B$8919=$B5303,'PTE - Segment Emissions Calcs'!$X$8:$X$8919,)))</f>
        <v>0</v>
      </c>
      <c r="Q5303" s="38">
        <f t="array" aca="1" ref="Q5303" ca="1">IF($H5303="TOTAL HAP",N5303,MAX(IF('PTE - Segment Emissions Calcs'!$B$8:$B$8919=$B5303,'PTE - Segment Emissions Calcs'!$Z$8:$Z$8919,)))</f>
        <v>0</v>
      </c>
      <c r="R5303" s="39"/>
    </row>
    <row r="5304" spans="1:18" x14ac:dyDescent="0.25">
      <c r="A5304" s="71"/>
      <c r="B5304" s="71"/>
      <c r="C5304" s="34" t="s">
        <v>34</v>
      </c>
      <c r="D5304" s="59"/>
      <c r="E5304" s="35"/>
      <c r="F5304" s="35">
        <f ca="1">IFERROR(VLOOKUP($E5304&amp;"-1",'PTE - Segment Emissions Calcs'!$I$8:$V$8919,16,FALSE),0)</f>
        <v>0</v>
      </c>
      <c r="G5304" s="35">
        <f ca="1">IFERROR(VLOOKUP($E5304&amp;"-2",'PTE - Segment Emissions Calcs'!$I$8:$V$8919,16,FALSE),0)</f>
        <v>0</v>
      </c>
      <c r="H5304" s="36">
        <f t="shared" ca="1" si="243"/>
        <v>0</v>
      </c>
      <c r="I5304" s="37">
        <f ca="1">IFERROR(VLOOKUP($E5304&amp;"-1",'PTE - Segment Emissions Calcs'!$I$8:$X$8919,18,FALSE),0)</f>
        <v>0</v>
      </c>
      <c r="J5304" s="37">
        <f ca="1">IFERROR(VLOOKUP($E5304&amp;"-2",'PTE - Segment Emissions Calcs'!$I$8:$X$8919,18,FALSE),0)</f>
        <v>0</v>
      </c>
      <c r="K5304" s="37">
        <f t="shared" ca="1" si="244"/>
        <v>0</v>
      </c>
      <c r="L5304" s="37">
        <f ca="1">IFERROR(VLOOKUP($E5304&amp;"-1",'PTE - Segment Emissions Calcs'!$I$8:$Z$8919,20,FALSE),0)</f>
        <v>0</v>
      </c>
      <c r="M5304" s="37">
        <f ca="1">IFERROR(VLOOKUP($E5304&amp;"-2",'PTE - Segment Emissions Calcs'!$I$8:$Z$8919,20,FALSE),0)</f>
        <v>0</v>
      </c>
      <c r="N5304" s="37">
        <f t="shared" ca="1" si="245"/>
        <v>0</v>
      </c>
      <c r="O5304" s="38">
        <f t="array" aca="1" ref="O5304" ca="1">IF($H5304="TOTAL HAP",H5304,MAX(IF('PTE - Segment Emissions Calcs'!$B$8:$B$8919=$B5304,'PTE - Segment Emissions Calcs'!$V$8:$V$8919,)))</f>
        <v>0</v>
      </c>
      <c r="P5304" s="38">
        <f t="array" aca="1" ref="P5304" ca="1">IF($H5304="TOTAL HAP",K5304,MAX(IF('PTE - Segment Emissions Calcs'!$B$8:$B$8919=$B5304,'PTE - Segment Emissions Calcs'!$X$8:$X$8919,)))</f>
        <v>0</v>
      </c>
      <c r="Q5304" s="38">
        <f t="array" aca="1" ref="Q5304" ca="1">IF($H5304="TOTAL HAP",N5304,MAX(IF('PTE - Segment Emissions Calcs'!$B$8:$B$8919=$B5304,'PTE - Segment Emissions Calcs'!$Z$8:$Z$8919,)))</f>
        <v>0</v>
      </c>
      <c r="R5304" s="39"/>
    </row>
    <row r="5305" spans="1:18" x14ac:dyDescent="0.25">
      <c r="A5305" s="71"/>
      <c r="B5305" s="71"/>
      <c r="C5305" s="34" t="s">
        <v>35</v>
      </c>
      <c r="D5305" s="59"/>
      <c r="E5305" s="35"/>
      <c r="F5305" s="35">
        <f ca="1">IFERROR(VLOOKUP($E5305&amp;"-1",'PTE - Segment Emissions Calcs'!$I$8:$V$8919,16,FALSE),0)</f>
        <v>1.8759999999999999E-6</v>
      </c>
      <c r="G5305" s="35">
        <f ca="1">IFERROR(VLOOKUP($E5305&amp;"-2",'PTE - Segment Emissions Calcs'!$I$8:$V$8919,16,FALSE),0)</f>
        <v>0</v>
      </c>
      <c r="H5305" s="36">
        <f t="shared" ca="1" si="243"/>
        <v>1.8759999999999999E-6</v>
      </c>
      <c r="I5305" s="37">
        <f ca="1">IFERROR(VLOOKUP($E5305&amp;"-1",'PTE - Segment Emissions Calcs'!$I$8:$X$8919,18,FALSE),0)</f>
        <v>8.2168799999999995E-6</v>
      </c>
      <c r="J5305" s="37">
        <f ca="1">IFERROR(VLOOKUP($E5305&amp;"-2",'PTE - Segment Emissions Calcs'!$I$8:$X$8919,18,FALSE),0)</f>
        <v>0</v>
      </c>
      <c r="K5305" s="37">
        <f t="shared" ca="1" si="244"/>
        <v>8.2168799999999995E-6</v>
      </c>
      <c r="L5305" s="37">
        <f ca="1">IFERROR(VLOOKUP($E5305&amp;"-1",'PTE - Segment Emissions Calcs'!$I$8:$Z$8919,20,FALSE),0)</f>
        <v>8.2168799999999995E-6</v>
      </c>
      <c r="M5305" s="37">
        <f ca="1">IFERROR(VLOOKUP($E5305&amp;"-2",'PTE - Segment Emissions Calcs'!$I$8:$Z$8919,20,FALSE),0)</f>
        <v>0</v>
      </c>
      <c r="N5305" s="37">
        <f t="shared" ca="1" si="245"/>
        <v>8.2168799999999995E-6</v>
      </c>
      <c r="O5305" s="38">
        <f t="array" aca="1" ref="O5305" ca="1">IF($H5305="TOTAL HAP",H5305,MAX(IF('PTE - Segment Emissions Calcs'!$B$8:$B$8919=$B5305,'PTE - Segment Emissions Calcs'!$V$8:$V$8919,)))</f>
        <v>1.8759999999999999E-6</v>
      </c>
      <c r="P5305" s="38">
        <f t="array" aca="1" ref="P5305" ca="1">IF($H5305="TOTAL HAP",K5305,MAX(IF('PTE - Segment Emissions Calcs'!$B$8:$B$8919=$B5305,'PTE - Segment Emissions Calcs'!$X$8:$X$8919,)))</f>
        <v>8.2168799999999995E-6</v>
      </c>
      <c r="Q5305" s="38">
        <f t="array" aca="1" ref="Q5305" ca="1">IF($H5305="TOTAL HAP",N5305,MAX(IF('PTE - Segment Emissions Calcs'!$B$8:$B$8919=$B5305,'PTE - Segment Emissions Calcs'!$Z$8:$Z$8919,)))</f>
        <v>8.2168799999999995E-6</v>
      </c>
      <c r="R5305" s="39"/>
    </row>
    <row r="5306" spans="1:18" x14ac:dyDescent="0.25">
      <c r="A5306" s="71"/>
      <c r="B5306" s="71"/>
      <c r="C5306" s="34" t="s">
        <v>37</v>
      </c>
      <c r="D5306" s="59"/>
      <c r="E5306" s="35"/>
      <c r="F5306" s="35">
        <f ca="1">IFERROR(VLOOKUP($E5306&amp;"-1",'PTE - Segment Emissions Calcs'!$I$8:$V$8919,16,FALSE),0)</f>
        <v>1.8752495999999999E-5</v>
      </c>
      <c r="G5306" s="35">
        <f ca="1">IFERROR(VLOOKUP($E5306&amp;"-2",'PTE - Segment Emissions Calcs'!$I$8:$V$8919,16,FALSE),0)</f>
        <v>0</v>
      </c>
      <c r="H5306" s="36">
        <f t="shared" ca="1" si="243"/>
        <v>1.8752495999999999E-5</v>
      </c>
      <c r="I5306" s="37">
        <f ca="1">IFERROR(VLOOKUP($E5306&amp;"-1",'PTE - Segment Emissions Calcs'!$I$8:$X$8919,18,FALSE),0)</f>
        <v>8.2135932479999993E-5</v>
      </c>
      <c r="J5306" s="37">
        <f ca="1">IFERROR(VLOOKUP($E5306&amp;"-2",'PTE - Segment Emissions Calcs'!$I$8:$X$8919,18,FALSE),0)</f>
        <v>0</v>
      </c>
      <c r="K5306" s="37">
        <f t="shared" ca="1" si="244"/>
        <v>8.2135932479999993E-5</v>
      </c>
      <c r="L5306" s="37">
        <f ca="1">IFERROR(VLOOKUP($E5306&amp;"-1",'PTE - Segment Emissions Calcs'!$I$8:$Z$8919,20,FALSE),0)</f>
        <v>8.2135932479999993E-5</v>
      </c>
      <c r="M5306" s="37">
        <f ca="1">IFERROR(VLOOKUP($E5306&amp;"-2",'PTE - Segment Emissions Calcs'!$I$8:$Z$8919,20,FALSE),0)</f>
        <v>0</v>
      </c>
      <c r="N5306" s="37">
        <f t="shared" ca="1" si="245"/>
        <v>8.2135932479999993E-5</v>
      </c>
      <c r="O5306" s="38">
        <f t="array" aca="1" ref="O5306" ca="1">IF($H5306="TOTAL HAP",H5306,MAX(IF('PTE - Segment Emissions Calcs'!$B$8:$B$8919=$B5306,'PTE - Segment Emissions Calcs'!$V$8:$V$8919,)))</f>
        <v>1.8752495999999999E-5</v>
      </c>
      <c r="P5306" s="38">
        <f t="array" aca="1" ref="P5306" ca="1">IF($H5306="TOTAL HAP",K5306,MAX(IF('PTE - Segment Emissions Calcs'!$B$8:$B$8919=$B5306,'PTE - Segment Emissions Calcs'!$X$8:$X$8919,)))</f>
        <v>8.2135932479999993E-5</v>
      </c>
      <c r="Q5306" s="38">
        <f t="array" aca="1" ref="Q5306" ca="1">IF($H5306="TOTAL HAP",N5306,MAX(IF('PTE - Segment Emissions Calcs'!$B$8:$B$8919=$B5306,'PTE - Segment Emissions Calcs'!$Z$8:$Z$8919,)))</f>
        <v>8.2135932479999993E-5</v>
      </c>
      <c r="R5306" s="39"/>
    </row>
    <row r="5307" spans="1:18" x14ac:dyDescent="0.25">
      <c r="A5307" s="71"/>
      <c r="B5307" s="71"/>
      <c r="C5307" s="34" t="s">
        <v>36</v>
      </c>
      <c r="D5307" s="59"/>
      <c r="E5307" s="35"/>
      <c r="F5307" s="35">
        <f ca="1">IFERROR(VLOOKUP($E5307&amp;"-1",'PTE - Segment Emissions Calcs'!$I$8:$V$8919,16,FALSE),0)</f>
        <v>0</v>
      </c>
      <c r="G5307" s="35">
        <f ca="1">IFERROR(VLOOKUP($E5307&amp;"-2",'PTE - Segment Emissions Calcs'!$I$8:$V$8919,16,FALSE),0)</f>
        <v>0</v>
      </c>
      <c r="H5307" s="36">
        <f t="shared" ca="1" si="243"/>
        <v>0</v>
      </c>
      <c r="I5307" s="37">
        <f ca="1">IFERROR(VLOOKUP($E5307&amp;"-1",'PTE - Segment Emissions Calcs'!$I$8:$X$8919,18,FALSE),0)</f>
        <v>0</v>
      </c>
      <c r="J5307" s="37">
        <f ca="1">IFERROR(VLOOKUP($E5307&amp;"-2",'PTE - Segment Emissions Calcs'!$I$8:$X$8919,18,FALSE),0)</f>
        <v>0</v>
      </c>
      <c r="K5307" s="37">
        <f t="shared" ca="1" si="244"/>
        <v>0</v>
      </c>
      <c r="L5307" s="37">
        <f ca="1">IFERROR(VLOOKUP($E5307&amp;"-1",'PTE - Segment Emissions Calcs'!$I$8:$Z$8919,20,FALSE),0)</f>
        <v>0</v>
      </c>
      <c r="M5307" s="37">
        <f ca="1">IFERROR(VLOOKUP($E5307&amp;"-2",'PTE - Segment Emissions Calcs'!$I$8:$Z$8919,20,FALSE),0)</f>
        <v>0</v>
      </c>
      <c r="N5307" s="37">
        <f t="shared" ca="1" si="245"/>
        <v>0</v>
      </c>
      <c r="O5307" s="38">
        <f t="array" aca="1" ref="O5307" ca="1">IF($H5307="TOTAL HAP",H5307,MAX(IF('PTE - Segment Emissions Calcs'!$B$8:$B$8919=$B5307,'PTE - Segment Emissions Calcs'!$V$8:$V$8919,)))</f>
        <v>0</v>
      </c>
      <c r="P5307" s="38">
        <f t="array" aca="1" ref="P5307" ca="1">IF($H5307="TOTAL HAP",K5307,MAX(IF('PTE - Segment Emissions Calcs'!$B$8:$B$8919=$B5307,'PTE - Segment Emissions Calcs'!$X$8:$X$8919,)))</f>
        <v>0</v>
      </c>
      <c r="Q5307" s="38">
        <f t="array" aca="1" ref="Q5307" ca="1">IF($H5307="TOTAL HAP",N5307,MAX(IF('PTE - Segment Emissions Calcs'!$B$8:$B$8919=$B5307,'PTE - Segment Emissions Calcs'!$Z$8:$Z$8919,)))</f>
        <v>0</v>
      </c>
      <c r="R5307" s="39"/>
    </row>
    <row r="5308" spans="1:18" x14ac:dyDescent="0.25">
      <c r="A5308" s="71"/>
      <c r="B5308" s="71"/>
      <c r="C5308" s="34" t="s">
        <v>38</v>
      </c>
      <c r="D5308" s="59"/>
      <c r="E5308" s="35"/>
      <c r="F5308" s="35">
        <f ca="1">IFERROR(VLOOKUP($E5308&amp;"-1",'PTE - Segment Emissions Calcs'!$I$8:$V$8919,16,FALSE),0)</f>
        <v>0</v>
      </c>
      <c r="G5308" s="35">
        <f ca="1">IFERROR(VLOOKUP($E5308&amp;"-2",'PTE - Segment Emissions Calcs'!$I$8:$V$8919,16,FALSE),0)</f>
        <v>0</v>
      </c>
      <c r="H5308" s="36">
        <f t="shared" ca="1" si="243"/>
        <v>0</v>
      </c>
      <c r="I5308" s="37">
        <f ca="1">IFERROR(VLOOKUP($E5308&amp;"-1",'PTE - Segment Emissions Calcs'!$I$8:$X$8919,18,FALSE),0)</f>
        <v>0</v>
      </c>
      <c r="J5308" s="37">
        <f ca="1">IFERROR(VLOOKUP($E5308&amp;"-2",'PTE - Segment Emissions Calcs'!$I$8:$X$8919,18,FALSE),0)</f>
        <v>0</v>
      </c>
      <c r="K5308" s="37">
        <f t="shared" ca="1" si="244"/>
        <v>0</v>
      </c>
      <c r="L5308" s="37">
        <f ca="1">IFERROR(VLOOKUP($E5308&amp;"-1",'PTE - Segment Emissions Calcs'!$I$8:$Z$8919,20,FALSE),0)</f>
        <v>0</v>
      </c>
      <c r="M5308" s="37">
        <f ca="1">IFERROR(VLOOKUP($E5308&amp;"-2",'PTE - Segment Emissions Calcs'!$I$8:$Z$8919,20,FALSE),0)</f>
        <v>0</v>
      </c>
      <c r="N5308" s="37">
        <f t="shared" ca="1" si="245"/>
        <v>0</v>
      </c>
      <c r="O5308" s="38">
        <f t="array" aca="1" ref="O5308" ca="1">IF($H5308="TOTAL HAP",H5308,MAX(IF('PTE - Segment Emissions Calcs'!$B$8:$B$8919=$B5308,'PTE - Segment Emissions Calcs'!$V$8:$V$8919,)))</f>
        <v>0</v>
      </c>
      <c r="P5308" s="38">
        <f t="array" aca="1" ref="P5308" ca="1">IF($H5308="TOTAL HAP",K5308,MAX(IF('PTE - Segment Emissions Calcs'!$B$8:$B$8919=$B5308,'PTE - Segment Emissions Calcs'!$X$8:$X$8919,)))</f>
        <v>0</v>
      </c>
      <c r="Q5308" s="38">
        <f t="array" aca="1" ref="Q5308" ca="1">IF($H5308="TOTAL HAP",N5308,MAX(IF('PTE - Segment Emissions Calcs'!$B$8:$B$8919=$B5308,'PTE - Segment Emissions Calcs'!$Z$8:$Z$8919,)))</f>
        <v>0</v>
      </c>
      <c r="R5308" s="39"/>
    </row>
    <row r="5309" spans="1:18" x14ac:dyDescent="0.25">
      <c r="A5309" s="71"/>
      <c r="B5309" s="71"/>
      <c r="C5309" s="34" t="s">
        <v>185</v>
      </c>
      <c r="D5309" s="59"/>
      <c r="E5309" s="35"/>
      <c r="F5309" s="35">
        <f ca="1">IFERROR(VLOOKUP($E5309&amp;"-1",'PTE - Segment Emissions Calcs'!$I$8:$V$8919,16,FALSE),0)</f>
        <v>0</v>
      </c>
      <c r="G5309" s="35">
        <f ca="1">IFERROR(VLOOKUP($E5309&amp;"-2",'PTE - Segment Emissions Calcs'!$I$8:$V$8919,16,FALSE),0)</f>
        <v>0</v>
      </c>
      <c r="H5309" s="36">
        <f t="shared" ca="1" si="243"/>
        <v>0</v>
      </c>
      <c r="I5309" s="37">
        <f ca="1">IFERROR(VLOOKUP($E5309&amp;"-1",'PTE - Segment Emissions Calcs'!$I$8:$X$8919,18,FALSE),0)</f>
        <v>0</v>
      </c>
      <c r="J5309" s="37">
        <f ca="1">IFERROR(VLOOKUP($E5309&amp;"-2",'PTE - Segment Emissions Calcs'!$I$8:$X$8919,18,FALSE),0)</f>
        <v>0</v>
      </c>
      <c r="K5309" s="37">
        <f t="shared" ca="1" si="244"/>
        <v>0</v>
      </c>
      <c r="L5309" s="37">
        <f ca="1">IFERROR(VLOOKUP($E5309&amp;"-1",'PTE - Segment Emissions Calcs'!$I$8:$Z$8919,20,FALSE),0)</f>
        <v>0</v>
      </c>
      <c r="M5309" s="37">
        <f ca="1">IFERROR(VLOOKUP($E5309&amp;"-2",'PTE - Segment Emissions Calcs'!$I$8:$Z$8919,20,FALSE),0)</f>
        <v>0</v>
      </c>
      <c r="N5309" s="37">
        <f t="shared" ca="1" si="245"/>
        <v>0</v>
      </c>
      <c r="O5309" s="38">
        <f t="array" aca="1" ref="O5309" ca="1">IF($H5309="TOTAL HAP",H5309,MAX(IF('PTE - Segment Emissions Calcs'!$B$8:$B$8919=$B5309,'PTE - Segment Emissions Calcs'!$V$8:$V$8919,)))</f>
        <v>0</v>
      </c>
      <c r="P5309" s="38">
        <f t="array" aca="1" ref="P5309" ca="1">IF($H5309="TOTAL HAP",K5309,MAX(IF('PTE - Segment Emissions Calcs'!$B$8:$B$8919=$B5309,'PTE - Segment Emissions Calcs'!$X$8:$X$8919,)))</f>
        <v>0</v>
      </c>
      <c r="Q5309" s="38">
        <f t="array" aca="1" ref="Q5309" ca="1">IF($H5309="TOTAL HAP",N5309,MAX(IF('PTE - Segment Emissions Calcs'!$B$8:$B$8919=$B5309,'PTE - Segment Emissions Calcs'!$Z$8:$Z$8919,)))</f>
        <v>0</v>
      </c>
      <c r="R5309" s="39"/>
    </row>
    <row r="5310" spans="1:18" x14ac:dyDescent="0.25">
      <c r="A5310" s="71"/>
      <c r="B5310" s="71"/>
      <c r="C5310" s="34" t="s">
        <v>40</v>
      </c>
      <c r="D5310" s="59"/>
      <c r="E5310" s="35"/>
      <c r="F5310" s="35">
        <f ca="1">IFERROR(VLOOKUP($E5310&amp;"-1",'PTE - Segment Emissions Calcs'!$I$8:$V$8919,16,FALSE),0)</f>
        <v>0</v>
      </c>
      <c r="G5310" s="35">
        <f ca="1">IFERROR(VLOOKUP($E5310&amp;"-2",'PTE - Segment Emissions Calcs'!$I$8:$V$8919,16,FALSE),0)</f>
        <v>0</v>
      </c>
      <c r="H5310" s="36">
        <f t="shared" ca="1" si="243"/>
        <v>0</v>
      </c>
      <c r="I5310" s="37">
        <f ca="1">IFERROR(VLOOKUP($E5310&amp;"-1",'PTE - Segment Emissions Calcs'!$I$8:$X$8919,18,FALSE),0)</f>
        <v>0</v>
      </c>
      <c r="J5310" s="37">
        <f ca="1">IFERROR(VLOOKUP($E5310&amp;"-2",'PTE - Segment Emissions Calcs'!$I$8:$X$8919,18,FALSE),0)</f>
        <v>0</v>
      </c>
      <c r="K5310" s="37">
        <f t="shared" ca="1" si="244"/>
        <v>0</v>
      </c>
      <c r="L5310" s="37">
        <f ca="1">IFERROR(VLOOKUP($E5310&amp;"-1",'PTE - Segment Emissions Calcs'!$I$8:$Z$8919,20,FALSE),0)</f>
        <v>0</v>
      </c>
      <c r="M5310" s="37">
        <f ca="1">IFERROR(VLOOKUP($E5310&amp;"-2",'PTE - Segment Emissions Calcs'!$I$8:$Z$8919,20,FALSE),0)</f>
        <v>0</v>
      </c>
      <c r="N5310" s="37">
        <f t="shared" ca="1" si="245"/>
        <v>0</v>
      </c>
      <c r="O5310" s="38">
        <f t="array" aca="1" ref="O5310" ca="1">IF($H5310="TOTAL HAP",H5310,MAX(IF('PTE - Segment Emissions Calcs'!$B$8:$B$8919=$B5310,'PTE - Segment Emissions Calcs'!$V$8:$V$8919,)))</f>
        <v>0</v>
      </c>
      <c r="P5310" s="38">
        <f t="array" aca="1" ref="P5310" ca="1">IF($H5310="TOTAL HAP",K5310,MAX(IF('PTE - Segment Emissions Calcs'!$B$8:$B$8919=$B5310,'PTE - Segment Emissions Calcs'!$X$8:$X$8919,)))</f>
        <v>0</v>
      </c>
      <c r="Q5310" s="38">
        <f t="array" aca="1" ref="Q5310" ca="1">IF($H5310="TOTAL HAP",N5310,MAX(IF('PTE - Segment Emissions Calcs'!$B$8:$B$8919=$B5310,'PTE - Segment Emissions Calcs'!$Z$8:$Z$8919,)))</f>
        <v>0</v>
      </c>
      <c r="R5310" s="39"/>
    </row>
    <row r="5311" spans="1:18" x14ac:dyDescent="0.25">
      <c r="A5311" s="71"/>
      <c r="B5311" s="71"/>
      <c r="C5311" s="34" t="s">
        <v>186</v>
      </c>
      <c r="D5311" s="59"/>
      <c r="E5311" s="35"/>
      <c r="F5311" s="35">
        <f ca="1">IFERROR(VLOOKUP($E5311&amp;"-1",'PTE - Segment Emissions Calcs'!$I$8:$V$8919,16,FALSE),0)</f>
        <v>0</v>
      </c>
      <c r="G5311" s="35">
        <f ca="1">IFERROR(VLOOKUP($E5311&amp;"-2",'PTE - Segment Emissions Calcs'!$I$8:$V$8919,16,FALSE),0)</f>
        <v>0</v>
      </c>
      <c r="H5311" s="36">
        <f t="shared" ca="1" si="243"/>
        <v>0</v>
      </c>
      <c r="I5311" s="37">
        <f ca="1">IFERROR(VLOOKUP($E5311&amp;"-1",'PTE - Segment Emissions Calcs'!$I$8:$X$8919,18,FALSE),0)</f>
        <v>0</v>
      </c>
      <c r="J5311" s="37">
        <f ca="1">IFERROR(VLOOKUP($E5311&amp;"-2",'PTE - Segment Emissions Calcs'!$I$8:$X$8919,18,FALSE),0)</f>
        <v>0</v>
      </c>
      <c r="K5311" s="37">
        <f t="shared" ca="1" si="244"/>
        <v>0</v>
      </c>
      <c r="L5311" s="37">
        <f ca="1">IFERROR(VLOOKUP($E5311&amp;"-1",'PTE - Segment Emissions Calcs'!$I$8:$Z$8919,20,FALSE),0)</f>
        <v>0</v>
      </c>
      <c r="M5311" s="37">
        <f ca="1">IFERROR(VLOOKUP($E5311&amp;"-2",'PTE - Segment Emissions Calcs'!$I$8:$Z$8919,20,FALSE),0)</f>
        <v>0</v>
      </c>
      <c r="N5311" s="37">
        <f t="shared" ca="1" si="245"/>
        <v>0</v>
      </c>
      <c r="O5311" s="38">
        <f t="array" aca="1" ref="O5311" ca="1">IF($H5311="TOTAL HAP",H5311,MAX(IF('PTE - Segment Emissions Calcs'!$B$8:$B$8919=$B5311,'PTE - Segment Emissions Calcs'!$V$8:$V$8919,)))</f>
        <v>0</v>
      </c>
      <c r="P5311" s="38">
        <f t="array" aca="1" ref="P5311" ca="1">IF($H5311="TOTAL HAP",K5311,MAX(IF('PTE - Segment Emissions Calcs'!$B$8:$B$8919=$B5311,'PTE - Segment Emissions Calcs'!$X$8:$X$8919,)))</f>
        <v>0</v>
      </c>
      <c r="Q5311" s="38">
        <f t="array" aca="1" ref="Q5311" ca="1">IF($H5311="TOTAL HAP",N5311,MAX(IF('PTE - Segment Emissions Calcs'!$B$8:$B$8919=$B5311,'PTE - Segment Emissions Calcs'!$Z$8:$Z$8919,)))</f>
        <v>0</v>
      </c>
      <c r="R5311" s="39"/>
    </row>
    <row r="5312" spans="1:18" x14ac:dyDescent="0.25">
      <c r="A5312" s="71"/>
      <c r="B5312" s="71"/>
      <c r="C5312" s="34" t="s">
        <v>172</v>
      </c>
      <c r="D5312" s="59"/>
      <c r="E5312" s="35"/>
      <c r="F5312" s="35">
        <f ca="1">IFERROR(VLOOKUP($E5312&amp;"-1",'PTE - Segment Emissions Calcs'!$I$8:$V$8919,16,FALSE),0)</f>
        <v>2.510088E-6</v>
      </c>
      <c r="G5312" s="35">
        <f ca="1">IFERROR(VLOOKUP($E5312&amp;"-2",'PTE - Segment Emissions Calcs'!$I$8:$V$8919,16,FALSE),0)</f>
        <v>0</v>
      </c>
      <c r="H5312" s="36">
        <f t="shared" ca="1" si="243"/>
        <v>2.510088E-6</v>
      </c>
      <c r="I5312" s="37">
        <f ca="1">IFERROR(VLOOKUP($E5312&amp;"-1",'PTE - Segment Emissions Calcs'!$I$8:$X$8919,18,FALSE),0)</f>
        <v>1.099418544E-5</v>
      </c>
      <c r="J5312" s="37">
        <f ca="1">IFERROR(VLOOKUP($E5312&amp;"-2",'PTE - Segment Emissions Calcs'!$I$8:$X$8919,18,FALSE),0)</f>
        <v>0</v>
      </c>
      <c r="K5312" s="37">
        <f t="shared" ca="1" si="244"/>
        <v>1.099418544E-5</v>
      </c>
      <c r="L5312" s="37">
        <f ca="1">IFERROR(VLOOKUP($E5312&amp;"-1",'PTE - Segment Emissions Calcs'!$I$8:$Z$8919,20,FALSE),0)</f>
        <v>1.099418544E-5</v>
      </c>
      <c r="M5312" s="37">
        <f ca="1">IFERROR(VLOOKUP($E5312&amp;"-2",'PTE - Segment Emissions Calcs'!$I$8:$Z$8919,20,FALSE),0)</f>
        <v>0</v>
      </c>
      <c r="N5312" s="37">
        <f t="shared" ca="1" si="245"/>
        <v>1.099418544E-5</v>
      </c>
      <c r="O5312" s="38">
        <f t="array" aca="1" ref="O5312" ca="1">IF($H5312="TOTAL HAP",H5312,MAX(IF('PTE - Segment Emissions Calcs'!$B$8:$B$8919=$B5312,'PTE - Segment Emissions Calcs'!$V$8:$V$8919,)))</f>
        <v>2.510088E-6</v>
      </c>
      <c r="P5312" s="38">
        <f t="array" aca="1" ref="P5312" ca="1">IF($H5312="TOTAL HAP",K5312,MAX(IF('PTE - Segment Emissions Calcs'!$B$8:$B$8919=$B5312,'PTE - Segment Emissions Calcs'!$X$8:$X$8919,)))</f>
        <v>1.099418544E-5</v>
      </c>
      <c r="Q5312" s="38">
        <f t="array" aca="1" ref="Q5312" ca="1">IF($H5312="TOTAL HAP",N5312,MAX(IF('PTE - Segment Emissions Calcs'!$B$8:$B$8919=$B5312,'PTE - Segment Emissions Calcs'!$Z$8:$Z$8919,)))</f>
        <v>1.099418544E-5</v>
      </c>
      <c r="R5312" s="39"/>
    </row>
    <row r="5313" spans="1:18" x14ac:dyDescent="0.25">
      <c r="A5313" s="71"/>
      <c r="B5313" s="71"/>
      <c r="C5313" s="34" t="s">
        <v>101</v>
      </c>
      <c r="D5313" s="59"/>
      <c r="E5313" s="35"/>
      <c r="F5313" s="35">
        <f ca="1">IFERROR(VLOOKUP($E5313&amp;"-1",'PTE - Segment Emissions Calcs'!$I$8:$V$8919,16,FALSE),0)</f>
        <v>0</v>
      </c>
      <c r="G5313" s="35">
        <f ca="1">IFERROR(VLOOKUP($E5313&amp;"-2",'PTE - Segment Emissions Calcs'!$I$8:$V$8919,16,FALSE),0)</f>
        <v>0</v>
      </c>
      <c r="H5313" s="36">
        <f t="shared" ca="1" si="243"/>
        <v>0</v>
      </c>
      <c r="I5313" s="37">
        <f ca="1">IFERROR(VLOOKUP($E5313&amp;"-1",'PTE - Segment Emissions Calcs'!$I$8:$X$8919,18,FALSE),0)</f>
        <v>0</v>
      </c>
      <c r="J5313" s="37">
        <f ca="1">IFERROR(VLOOKUP($E5313&amp;"-2",'PTE - Segment Emissions Calcs'!$I$8:$X$8919,18,FALSE),0)</f>
        <v>0</v>
      </c>
      <c r="K5313" s="37">
        <f t="shared" ca="1" si="244"/>
        <v>0</v>
      </c>
      <c r="L5313" s="37">
        <f ca="1">IFERROR(VLOOKUP($E5313&amp;"-1",'PTE - Segment Emissions Calcs'!$I$8:$Z$8919,20,FALSE),0)</f>
        <v>0</v>
      </c>
      <c r="M5313" s="37">
        <f ca="1">IFERROR(VLOOKUP($E5313&amp;"-2",'PTE - Segment Emissions Calcs'!$I$8:$Z$8919,20,FALSE),0)</f>
        <v>0</v>
      </c>
      <c r="N5313" s="37">
        <f t="shared" ca="1" si="245"/>
        <v>0</v>
      </c>
      <c r="O5313" s="38">
        <f t="array" aca="1" ref="O5313" ca="1">IF($H5313="TOTAL HAP",H5313,MAX(IF('PTE - Segment Emissions Calcs'!$B$8:$B$8919=$B5313,'PTE - Segment Emissions Calcs'!$V$8:$V$8919,)))</f>
        <v>0</v>
      </c>
      <c r="P5313" s="38">
        <f t="array" aca="1" ref="P5313" ca="1">IF($H5313="TOTAL HAP",K5313,MAX(IF('PTE - Segment Emissions Calcs'!$B$8:$B$8919=$B5313,'PTE - Segment Emissions Calcs'!$X$8:$X$8919,)))</f>
        <v>0</v>
      </c>
      <c r="Q5313" s="38">
        <f t="array" aca="1" ref="Q5313" ca="1">IF($H5313="TOTAL HAP",N5313,MAX(IF('PTE - Segment Emissions Calcs'!$B$8:$B$8919=$B5313,'PTE - Segment Emissions Calcs'!$Z$8:$Z$8919,)))</f>
        <v>0</v>
      </c>
      <c r="R5313" s="39"/>
    </row>
    <row r="5314" spans="1:18" x14ac:dyDescent="0.25">
      <c r="A5314" s="71"/>
      <c r="B5314" s="71"/>
      <c r="C5314" s="34" t="s">
        <v>152</v>
      </c>
      <c r="D5314" s="59"/>
      <c r="E5314" s="35"/>
      <c r="F5314" s="35">
        <f ca="1">IFERROR(VLOOKUP($E5314&amp;"-1",'PTE - Segment Emissions Calcs'!$I$8:$V$8919,16,FALSE),0)</f>
        <v>0</v>
      </c>
      <c r="G5314" s="35">
        <f ca="1">IFERROR(VLOOKUP($E5314&amp;"-2",'PTE - Segment Emissions Calcs'!$I$8:$V$8919,16,FALSE),0)</f>
        <v>0</v>
      </c>
      <c r="H5314" s="36">
        <f t="shared" ca="1" si="243"/>
        <v>0</v>
      </c>
      <c r="I5314" s="37">
        <f ca="1">IFERROR(VLOOKUP($E5314&amp;"-1",'PTE - Segment Emissions Calcs'!$I$8:$X$8919,18,FALSE),0)</f>
        <v>0</v>
      </c>
      <c r="J5314" s="37">
        <f ca="1">IFERROR(VLOOKUP($E5314&amp;"-2",'PTE - Segment Emissions Calcs'!$I$8:$X$8919,18,FALSE),0)</f>
        <v>0</v>
      </c>
      <c r="K5314" s="37">
        <f t="shared" ca="1" si="244"/>
        <v>0</v>
      </c>
      <c r="L5314" s="37">
        <f ca="1">IFERROR(VLOOKUP($E5314&amp;"-1",'PTE - Segment Emissions Calcs'!$I$8:$Z$8919,20,FALSE),0)</f>
        <v>0</v>
      </c>
      <c r="M5314" s="37">
        <f ca="1">IFERROR(VLOOKUP($E5314&amp;"-2",'PTE - Segment Emissions Calcs'!$I$8:$Z$8919,20,FALSE),0)</f>
        <v>0</v>
      </c>
      <c r="N5314" s="37">
        <f t="shared" ca="1" si="245"/>
        <v>0</v>
      </c>
      <c r="O5314" s="38">
        <f t="array" aca="1" ref="O5314" ca="1">IF($H5314="TOTAL HAP",H5314,MAX(IF('PTE - Segment Emissions Calcs'!$B$8:$B$8919=$B5314,'PTE - Segment Emissions Calcs'!$V$8:$V$8919,)))</f>
        <v>0</v>
      </c>
      <c r="P5314" s="38">
        <f t="array" aca="1" ref="P5314" ca="1">IF($H5314="TOTAL HAP",K5314,MAX(IF('PTE - Segment Emissions Calcs'!$B$8:$B$8919=$B5314,'PTE - Segment Emissions Calcs'!$X$8:$X$8919,)))</f>
        <v>0</v>
      </c>
      <c r="Q5314" s="38">
        <f t="array" aca="1" ref="Q5314" ca="1">IF($H5314="TOTAL HAP",N5314,MAX(IF('PTE - Segment Emissions Calcs'!$B$8:$B$8919=$B5314,'PTE - Segment Emissions Calcs'!$Z$8:$Z$8919,)))</f>
        <v>0</v>
      </c>
      <c r="R5314" s="39"/>
    </row>
    <row r="5315" spans="1:18" x14ac:dyDescent="0.25">
      <c r="A5315" s="71"/>
      <c r="B5315" s="71"/>
      <c r="C5315" s="34" t="s">
        <v>42</v>
      </c>
      <c r="D5315" s="59"/>
      <c r="E5315" s="35"/>
      <c r="F5315" s="35">
        <f ca="1">IFERROR(VLOOKUP($E5315&amp;"-1",'PTE - Segment Emissions Calcs'!$I$8:$V$8919,16,FALSE),0)</f>
        <v>0</v>
      </c>
      <c r="G5315" s="35">
        <f ca="1">IFERROR(VLOOKUP($E5315&amp;"-2",'PTE - Segment Emissions Calcs'!$I$8:$V$8919,16,FALSE),0)</f>
        <v>0</v>
      </c>
      <c r="H5315" s="36">
        <f t="shared" ca="1" si="243"/>
        <v>0</v>
      </c>
      <c r="I5315" s="37">
        <f ca="1">IFERROR(VLOOKUP($E5315&amp;"-1",'PTE - Segment Emissions Calcs'!$I$8:$X$8919,18,FALSE),0)</f>
        <v>0</v>
      </c>
      <c r="J5315" s="37">
        <f ca="1">IFERROR(VLOOKUP($E5315&amp;"-2",'PTE - Segment Emissions Calcs'!$I$8:$X$8919,18,FALSE),0)</f>
        <v>0</v>
      </c>
      <c r="K5315" s="37">
        <f t="shared" ca="1" si="244"/>
        <v>0</v>
      </c>
      <c r="L5315" s="37">
        <f ca="1">IFERROR(VLOOKUP($E5315&amp;"-1",'PTE - Segment Emissions Calcs'!$I$8:$Z$8919,20,FALSE),0)</f>
        <v>0</v>
      </c>
      <c r="M5315" s="37">
        <f ca="1">IFERROR(VLOOKUP($E5315&amp;"-2",'PTE - Segment Emissions Calcs'!$I$8:$Z$8919,20,FALSE),0)</f>
        <v>0</v>
      </c>
      <c r="N5315" s="37">
        <f t="shared" ca="1" si="245"/>
        <v>0</v>
      </c>
      <c r="O5315" s="38">
        <f t="array" aca="1" ref="O5315" ca="1">IF($H5315="TOTAL HAP",H5315,MAX(IF('PTE - Segment Emissions Calcs'!$B$8:$B$8919=$B5315,'PTE - Segment Emissions Calcs'!$V$8:$V$8919,)))</f>
        <v>0</v>
      </c>
      <c r="P5315" s="38">
        <f t="array" aca="1" ref="P5315" ca="1">IF($H5315="TOTAL HAP",K5315,MAX(IF('PTE - Segment Emissions Calcs'!$B$8:$B$8919=$B5315,'PTE - Segment Emissions Calcs'!$X$8:$X$8919,)))</f>
        <v>0</v>
      </c>
      <c r="Q5315" s="38">
        <f t="array" aca="1" ref="Q5315" ca="1">IF($H5315="TOTAL HAP",N5315,MAX(IF('PTE - Segment Emissions Calcs'!$B$8:$B$8919=$B5315,'PTE - Segment Emissions Calcs'!$Z$8:$Z$8919,)))</f>
        <v>0</v>
      </c>
      <c r="R5315" s="39"/>
    </row>
    <row r="5316" spans="1:18" x14ac:dyDescent="0.25">
      <c r="A5316" s="71"/>
      <c r="B5316" s="71"/>
      <c r="C5316" s="34" t="s">
        <v>130</v>
      </c>
      <c r="D5316" s="59"/>
      <c r="E5316" s="35"/>
      <c r="F5316" s="35">
        <f ca="1">IFERROR(VLOOKUP($E5316&amp;"-1",'PTE - Segment Emissions Calcs'!$I$8:$V$8919,16,FALSE),0)</f>
        <v>8.4926519999999995E-6</v>
      </c>
      <c r="G5316" s="35">
        <f ca="1">IFERROR(VLOOKUP($E5316&amp;"-2",'PTE - Segment Emissions Calcs'!$I$8:$V$8919,16,FALSE),0)</f>
        <v>0</v>
      </c>
      <c r="H5316" s="36">
        <f t="shared" ca="1" si="243"/>
        <v>8.4926519999999995E-6</v>
      </c>
      <c r="I5316" s="37">
        <f ca="1">IFERROR(VLOOKUP($E5316&amp;"-1",'PTE - Segment Emissions Calcs'!$I$8:$X$8919,18,FALSE),0)</f>
        <v>3.7197815759999993E-5</v>
      </c>
      <c r="J5316" s="37">
        <f ca="1">IFERROR(VLOOKUP($E5316&amp;"-2",'PTE - Segment Emissions Calcs'!$I$8:$X$8919,18,FALSE),0)</f>
        <v>0</v>
      </c>
      <c r="K5316" s="37">
        <f t="shared" ca="1" si="244"/>
        <v>3.7197815759999993E-5</v>
      </c>
      <c r="L5316" s="37">
        <f ca="1">IFERROR(VLOOKUP($E5316&amp;"-1",'PTE - Segment Emissions Calcs'!$I$8:$Z$8919,20,FALSE),0)</f>
        <v>3.7197815759999993E-5</v>
      </c>
      <c r="M5316" s="37">
        <f ca="1">IFERROR(VLOOKUP($E5316&amp;"-2",'PTE - Segment Emissions Calcs'!$I$8:$Z$8919,20,FALSE),0)</f>
        <v>0</v>
      </c>
      <c r="N5316" s="37">
        <f t="shared" ca="1" si="245"/>
        <v>3.7197815759999993E-5</v>
      </c>
      <c r="O5316" s="38">
        <f t="array" aca="1" ref="O5316" ca="1">IF($H5316="TOTAL HAP",H5316,MAX(IF('PTE - Segment Emissions Calcs'!$B$8:$B$8919=$B5316,'PTE - Segment Emissions Calcs'!$V$8:$V$8919,)))</f>
        <v>8.4926519999999995E-6</v>
      </c>
      <c r="P5316" s="38">
        <f t="array" aca="1" ref="P5316" ca="1">IF($H5316="TOTAL HAP",K5316,MAX(IF('PTE - Segment Emissions Calcs'!$B$8:$B$8919=$B5316,'PTE - Segment Emissions Calcs'!$X$8:$X$8919,)))</f>
        <v>3.7197815759999993E-5</v>
      </c>
      <c r="Q5316" s="38">
        <f t="array" aca="1" ref="Q5316" ca="1">IF($H5316="TOTAL HAP",N5316,MAX(IF('PTE - Segment Emissions Calcs'!$B$8:$B$8919=$B5316,'PTE - Segment Emissions Calcs'!$Z$8:$Z$8919,)))</f>
        <v>3.7197815759999993E-5</v>
      </c>
      <c r="R5316" s="39"/>
    </row>
    <row r="5317" spans="1:18" x14ac:dyDescent="0.25">
      <c r="A5317" s="71"/>
      <c r="B5317" s="71"/>
      <c r="C5317" s="34" t="s">
        <v>173</v>
      </c>
      <c r="D5317" s="59"/>
      <c r="E5317" s="35"/>
      <c r="F5317" s="35">
        <f ca="1">IFERROR(VLOOKUP($E5317&amp;"-1",'PTE - Segment Emissions Calcs'!$I$8:$V$8919,16,FALSE),0)</f>
        <v>0</v>
      </c>
      <c r="G5317" s="35">
        <f ca="1">IFERROR(VLOOKUP($E5317&amp;"-2",'PTE - Segment Emissions Calcs'!$I$8:$V$8919,16,FALSE),0)</f>
        <v>0</v>
      </c>
      <c r="H5317" s="36">
        <f t="shared" ca="1" si="243"/>
        <v>0</v>
      </c>
      <c r="I5317" s="37">
        <f ca="1">IFERROR(VLOOKUP($E5317&amp;"-1",'PTE - Segment Emissions Calcs'!$I$8:$X$8919,18,FALSE),0)</f>
        <v>0</v>
      </c>
      <c r="J5317" s="37">
        <f ca="1">IFERROR(VLOOKUP($E5317&amp;"-2",'PTE - Segment Emissions Calcs'!$I$8:$X$8919,18,FALSE),0)</f>
        <v>0</v>
      </c>
      <c r="K5317" s="37">
        <f t="shared" ca="1" si="244"/>
        <v>0</v>
      </c>
      <c r="L5317" s="37">
        <f ca="1">IFERROR(VLOOKUP($E5317&amp;"-1",'PTE - Segment Emissions Calcs'!$I$8:$Z$8919,20,FALSE),0)</f>
        <v>0</v>
      </c>
      <c r="M5317" s="37">
        <f ca="1">IFERROR(VLOOKUP($E5317&amp;"-2",'PTE - Segment Emissions Calcs'!$I$8:$Z$8919,20,FALSE),0)</f>
        <v>0</v>
      </c>
      <c r="N5317" s="37">
        <f t="shared" ca="1" si="245"/>
        <v>0</v>
      </c>
      <c r="O5317" s="38">
        <f t="array" aca="1" ref="O5317" ca="1">IF($H5317="TOTAL HAP",H5317,MAX(IF('PTE - Segment Emissions Calcs'!$B$8:$B$8919=$B5317,'PTE - Segment Emissions Calcs'!$V$8:$V$8919,)))</f>
        <v>0</v>
      </c>
      <c r="P5317" s="38">
        <f t="array" aca="1" ref="P5317" ca="1">IF($H5317="TOTAL HAP",K5317,MAX(IF('PTE - Segment Emissions Calcs'!$B$8:$B$8919=$B5317,'PTE - Segment Emissions Calcs'!$X$8:$X$8919,)))</f>
        <v>0</v>
      </c>
      <c r="Q5317" s="38">
        <f t="array" aca="1" ref="Q5317" ca="1">IF($H5317="TOTAL HAP",N5317,MAX(IF('PTE - Segment Emissions Calcs'!$B$8:$B$8919=$B5317,'PTE - Segment Emissions Calcs'!$Z$8:$Z$8919,)))</f>
        <v>0</v>
      </c>
      <c r="R5317" s="39"/>
    </row>
    <row r="5318" spans="1:18" x14ac:dyDescent="0.25">
      <c r="A5318" s="71"/>
      <c r="B5318" s="71"/>
      <c r="C5318" s="34" t="s">
        <v>43</v>
      </c>
      <c r="D5318" s="59"/>
      <c r="E5318" s="35"/>
      <c r="F5318" s="35">
        <f ca="1">IFERROR(VLOOKUP($E5318&amp;"-1",'PTE - Segment Emissions Calcs'!$I$8:$V$8919,16,FALSE),0)</f>
        <v>0</v>
      </c>
      <c r="G5318" s="35">
        <f ca="1">IFERROR(VLOOKUP($E5318&amp;"-2",'PTE - Segment Emissions Calcs'!$I$8:$V$8919,16,FALSE),0)</f>
        <v>0</v>
      </c>
      <c r="H5318" s="36">
        <f t="shared" ca="1" si="243"/>
        <v>0</v>
      </c>
      <c r="I5318" s="37">
        <f ca="1">IFERROR(VLOOKUP($E5318&amp;"-1",'PTE - Segment Emissions Calcs'!$I$8:$X$8919,18,FALSE),0)</f>
        <v>0</v>
      </c>
      <c r="J5318" s="37">
        <f ca="1">IFERROR(VLOOKUP($E5318&amp;"-2",'PTE - Segment Emissions Calcs'!$I$8:$X$8919,18,FALSE),0)</f>
        <v>0</v>
      </c>
      <c r="K5318" s="37">
        <f t="shared" ca="1" si="244"/>
        <v>0</v>
      </c>
      <c r="L5318" s="37">
        <f ca="1">IFERROR(VLOOKUP($E5318&amp;"-1",'PTE - Segment Emissions Calcs'!$I$8:$Z$8919,20,FALSE),0)</f>
        <v>0</v>
      </c>
      <c r="M5318" s="37">
        <f ca="1">IFERROR(VLOOKUP($E5318&amp;"-2",'PTE - Segment Emissions Calcs'!$I$8:$Z$8919,20,FALSE),0)</f>
        <v>0</v>
      </c>
      <c r="N5318" s="37">
        <f t="shared" ca="1" si="245"/>
        <v>0</v>
      </c>
      <c r="O5318" s="38">
        <f t="array" aca="1" ref="O5318" ca="1">IF($H5318="TOTAL HAP",H5318,MAX(IF('PTE - Segment Emissions Calcs'!$B$8:$B$8919=$B5318,'PTE - Segment Emissions Calcs'!$V$8:$V$8919,)))</f>
        <v>0</v>
      </c>
      <c r="P5318" s="38">
        <f t="array" aca="1" ref="P5318" ca="1">IF($H5318="TOTAL HAP",K5318,MAX(IF('PTE - Segment Emissions Calcs'!$B$8:$B$8919=$B5318,'PTE - Segment Emissions Calcs'!$X$8:$X$8919,)))</f>
        <v>0</v>
      </c>
      <c r="Q5318" s="38">
        <f t="array" aca="1" ref="Q5318" ca="1">IF($H5318="TOTAL HAP",N5318,MAX(IF('PTE - Segment Emissions Calcs'!$B$8:$B$8919=$B5318,'PTE - Segment Emissions Calcs'!$Z$8:$Z$8919,)))</f>
        <v>0</v>
      </c>
      <c r="R5318" s="39"/>
    </row>
    <row r="5319" spans="1:18" x14ac:dyDescent="0.25">
      <c r="A5319" s="71"/>
      <c r="B5319" s="71"/>
      <c r="C5319" s="34" t="s">
        <v>190</v>
      </c>
      <c r="D5319" s="59"/>
      <c r="E5319" s="35"/>
      <c r="F5319" s="35">
        <f ca="1">IFERROR(VLOOKUP($E5319&amp;"-1",'PTE - Segment Emissions Calcs'!$I$8:$V$8919,16,FALSE),0)</f>
        <v>0</v>
      </c>
      <c r="G5319" s="35">
        <f ca="1">IFERROR(VLOOKUP($E5319&amp;"-2",'PTE - Segment Emissions Calcs'!$I$8:$V$8919,16,FALSE),0)</f>
        <v>0</v>
      </c>
      <c r="H5319" s="36">
        <f t="shared" ca="1" si="243"/>
        <v>0</v>
      </c>
      <c r="I5319" s="37">
        <f ca="1">IFERROR(VLOOKUP($E5319&amp;"-1",'PTE - Segment Emissions Calcs'!$I$8:$X$8919,18,FALSE),0)</f>
        <v>0</v>
      </c>
      <c r="J5319" s="37">
        <f ca="1">IFERROR(VLOOKUP($E5319&amp;"-2",'PTE - Segment Emissions Calcs'!$I$8:$X$8919,18,FALSE),0)</f>
        <v>0</v>
      </c>
      <c r="K5319" s="37">
        <f t="shared" ca="1" si="244"/>
        <v>0</v>
      </c>
      <c r="L5319" s="37">
        <f ca="1">IFERROR(VLOOKUP($E5319&amp;"-1",'PTE - Segment Emissions Calcs'!$I$8:$Z$8919,20,FALSE),0)</f>
        <v>0</v>
      </c>
      <c r="M5319" s="37">
        <f ca="1">IFERROR(VLOOKUP($E5319&amp;"-2",'PTE - Segment Emissions Calcs'!$I$8:$Z$8919,20,FALSE),0)</f>
        <v>0</v>
      </c>
      <c r="N5319" s="37">
        <f t="shared" ca="1" si="245"/>
        <v>0</v>
      </c>
      <c r="O5319" s="38">
        <f t="array" aca="1" ref="O5319" ca="1">IF($H5319="TOTAL HAP",H5319,MAX(IF('PTE - Segment Emissions Calcs'!$B$8:$B$8919=$B5319,'PTE - Segment Emissions Calcs'!$V$8:$V$8919,)))</f>
        <v>0</v>
      </c>
      <c r="P5319" s="38">
        <f t="array" aca="1" ref="P5319" ca="1">IF($H5319="TOTAL HAP",K5319,MAX(IF('PTE - Segment Emissions Calcs'!$B$8:$B$8919=$B5319,'PTE - Segment Emissions Calcs'!$X$8:$X$8919,)))</f>
        <v>0</v>
      </c>
      <c r="Q5319" s="38">
        <f t="array" aca="1" ref="Q5319" ca="1">IF($H5319="TOTAL HAP",N5319,MAX(IF('PTE - Segment Emissions Calcs'!$B$8:$B$8919=$B5319,'PTE - Segment Emissions Calcs'!$Z$8:$Z$8919,)))</f>
        <v>0</v>
      </c>
      <c r="R5319" s="39"/>
    </row>
    <row r="5320" spans="1:18" x14ac:dyDescent="0.25">
      <c r="A5320" s="71"/>
      <c r="B5320" s="71"/>
      <c r="C5320" s="34" t="s">
        <v>189</v>
      </c>
      <c r="D5320" s="59"/>
      <c r="E5320" s="35"/>
      <c r="F5320" s="35">
        <f ca="1">IFERROR(VLOOKUP($E5320&amp;"-1",'PTE - Segment Emissions Calcs'!$I$8:$V$8919,16,FALSE),0)</f>
        <v>0</v>
      </c>
      <c r="G5320" s="35">
        <f ca="1">IFERROR(VLOOKUP($E5320&amp;"-2",'PTE - Segment Emissions Calcs'!$I$8:$V$8919,16,FALSE),0)</f>
        <v>0</v>
      </c>
      <c r="H5320" s="36">
        <f t="shared" ca="1" si="243"/>
        <v>0</v>
      </c>
      <c r="I5320" s="37">
        <f ca="1">IFERROR(VLOOKUP($E5320&amp;"-1",'PTE - Segment Emissions Calcs'!$I$8:$X$8919,18,FALSE),0)</f>
        <v>0</v>
      </c>
      <c r="J5320" s="37">
        <f ca="1">IFERROR(VLOOKUP($E5320&amp;"-2",'PTE - Segment Emissions Calcs'!$I$8:$X$8919,18,FALSE),0)</f>
        <v>0</v>
      </c>
      <c r="K5320" s="37">
        <f t="shared" ca="1" si="244"/>
        <v>0</v>
      </c>
      <c r="L5320" s="37">
        <f ca="1">IFERROR(VLOOKUP($E5320&amp;"-1",'PTE - Segment Emissions Calcs'!$I$8:$Z$8919,20,FALSE),0)</f>
        <v>0</v>
      </c>
      <c r="M5320" s="37">
        <f ca="1">IFERROR(VLOOKUP($E5320&amp;"-2",'PTE - Segment Emissions Calcs'!$I$8:$Z$8919,20,FALSE),0)</f>
        <v>0</v>
      </c>
      <c r="N5320" s="37">
        <f t="shared" ca="1" si="245"/>
        <v>0</v>
      </c>
      <c r="O5320" s="38">
        <f t="array" aca="1" ref="O5320" ca="1">IF($H5320="TOTAL HAP",H5320,MAX(IF('PTE - Segment Emissions Calcs'!$B$8:$B$8919=$B5320,'PTE - Segment Emissions Calcs'!$V$8:$V$8919,)))</f>
        <v>0</v>
      </c>
      <c r="P5320" s="38">
        <f t="array" aca="1" ref="P5320" ca="1">IF($H5320="TOTAL HAP",K5320,MAX(IF('PTE - Segment Emissions Calcs'!$B$8:$B$8919=$B5320,'PTE - Segment Emissions Calcs'!$X$8:$X$8919,)))</f>
        <v>0</v>
      </c>
      <c r="Q5320" s="38">
        <f t="array" aca="1" ref="Q5320" ca="1">IF($H5320="TOTAL HAP",N5320,MAX(IF('PTE - Segment Emissions Calcs'!$B$8:$B$8919=$B5320,'PTE - Segment Emissions Calcs'!$Z$8:$Z$8919,)))</f>
        <v>0</v>
      </c>
      <c r="R5320" s="39"/>
    </row>
    <row r="5321" spans="1:18" x14ac:dyDescent="0.25">
      <c r="A5321" s="71"/>
      <c r="B5321" s="71"/>
      <c r="C5321" s="34" t="s">
        <v>191</v>
      </c>
      <c r="D5321" s="59"/>
      <c r="E5321" s="35"/>
      <c r="F5321" s="35">
        <f ca="1">IFERROR(VLOOKUP($E5321&amp;"-1",'PTE - Segment Emissions Calcs'!$I$8:$V$8919,16,FALSE),0)</f>
        <v>0</v>
      </c>
      <c r="G5321" s="35">
        <f ca="1">IFERROR(VLOOKUP($E5321&amp;"-2",'PTE - Segment Emissions Calcs'!$I$8:$V$8919,16,FALSE),0)</f>
        <v>0</v>
      </c>
      <c r="H5321" s="36">
        <f t="shared" ca="1" si="243"/>
        <v>0</v>
      </c>
      <c r="I5321" s="37">
        <f ca="1">IFERROR(VLOOKUP($E5321&amp;"-1",'PTE - Segment Emissions Calcs'!$I$8:$X$8919,18,FALSE),0)</f>
        <v>0</v>
      </c>
      <c r="J5321" s="37">
        <f ca="1">IFERROR(VLOOKUP($E5321&amp;"-2",'PTE - Segment Emissions Calcs'!$I$8:$X$8919,18,FALSE),0)</f>
        <v>0</v>
      </c>
      <c r="K5321" s="37">
        <f t="shared" ca="1" si="244"/>
        <v>0</v>
      </c>
      <c r="L5321" s="37">
        <f ca="1">IFERROR(VLOOKUP($E5321&amp;"-1",'PTE - Segment Emissions Calcs'!$I$8:$Z$8919,20,FALSE),0)</f>
        <v>0</v>
      </c>
      <c r="M5321" s="37">
        <f ca="1">IFERROR(VLOOKUP($E5321&amp;"-2",'PTE - Segment Emissions Calcs'!$I$8:$Z$8919,20,FALSE),0)</f>
        <v>0</v>
      </c>
      <c r="N5321" s="37">
        <f t="shared" ca="1" si="245"/>
        <v>0</v>
      </c>
      <c r="O5321" s="38">
        <f t="array" aca="1" ref="O5321" ca="1">IF($H5321="TOTAL HAP",H5321,MAX(IF('PTE - Segment Emissions Calcs'!$B$8:$B$8919=$B5321,'PTE - Segment Emissions Calcs'!$V$8:$V$8919,)))</f>
        <v>0</v>
      </c>
      <c r="P5321" s="38">
        <f t="array" aca="1" ref="P5321" ca="1">IF($H5321="TOTAL HAP",K5321,MAX(IF('PTE - Segment Emissions Calcs'!$B$8:$B$8919=$B5321,'PTE - Segment Emissions Calcs'!$X$8:$X$8919,)))</f>
        <v>0</v>
      </c>
      <c r="Q5321" s="38">
        <f t="array" aca="1" ref="Q5321" ca="1">IF($H5321="TOTAL HAP",N5321,MAX(IF('PTE - Segment Emissions Calcs'!$B$8:$B$8919=$B5321,'PTE - Segment Emissions Calcs'!$Z$8:$Z$8919,)))</f>
        <v>0</v>
      </c>
      <c r="R5321" s="39"/>
    </row>
    <row r="5322" spans="1:18" x14ac:dyDescent="0.25">
      <c r="A5322" s="71"/>
      <c r="B5322" s="71"/>
      <c r="C5322" s="34" t="s">
        <v>221</v>
      </c>
      <c r="D5322" s="59"/>
      <c r="E5322" s="35"/>
      <c r="F5322" s="35">
        <f ca="1">IFERROR(VLOOKUP($E5322&amp;"-1",'PTE - Segment Emissions Calcs'!$I$8:$V$8919,16,FALSE),0)</f>
        <v>0</v>
      </c>
      <c r="G5322" s="35">
        <f ca="1">IFERROR(VLOOKUP($E5322&amp;"-2",'PTE - Segment Emissions Calcs'!$I$8:$V$8919,16,FALSE),0)</f>
        <v>0</v>
      </c>
      <c r="H5322" s="36">
        <f t="shared" ca="1" si="243"/>
        <v>0</v>
      </c>
      <c r="I5322" s="37">
        <f ca="1">IFERROR(VLOOKUP($E5322&amp;"-1",'PTE - Segment Emissions Calcs'!$I$8:$X$8919,18,FALSE),0)</f>
        <v>0</v>
      </c>
      <c r="J5322" s="37">
        <f ca="1">IFERROR(VLOOKUP($E5322&amp;"-2",'PTE - Segment Emissions Calcs'!$I$8:$X$8919,18,FALSE),0)</f>
        <v>0</v>
      </c>
      <c r="K5322" s="37">
        <f t="shared" ca="1" si="244"/>
        <v>0</v>
      </c>
      <c r="L5322" s="37">
        <f ca="1">IFERROR(VLOOKUP($E5322&amp;"-1",'PTE - Segment Emissions Calcs'!$I$8:$Z$8919,20,FALSE),0)</f>
        <v>0</v>
      </c>
      <c r="M5322" s="37">
        <f ca="1">IFERROR(VLOOKUP($E5322&amp;"-2",'PTE - Segment Emissions Calcs'!$I$8:$Z$8919,20,FALSE),0)</f>
        <v>0</v>
      </c>
      <c r="N5322" s="37">
        <f t="shared" ca="1" si="245"/>
        <v>0</v>
      </c>
      <c r="O5322" s="38">
        <f t="array" aca="1" ref="O5322" ca="1">IF($H5322="TOTAL HAP",H5322,MAX(IF('PTE - Segment Emissions Calcs'!$B$8:$B$8919=$B5322,'PTE - Segment Emissions Calcs'!$V$8:$V$8919,)))</f>
        <v>0</v>
      </c>
      <c r="P5322" s="38">
        <f t="array" aca="1" ref="P5322" ca="1">IF($H5322="TOTAL HAP",K5322,MAX(IF('PTE - Segment Emissions Calcs'!$B$8:$B$8919=$B5322,'PTE - Segment Emissions Calcs'!$X$8:$X$8919,)))</f>
        <v>0</v>
      </c>
      <c r="Q5322" s="38">
        <f t="array" aca="1" ref="Q5322" ca="1">IF($H5322="TOTAL HAP",N5322,MAX(IF('PTE - Segment Emissions Calcs'!$B$8:$B$8919=$B5322,'PTE - Segment Emissions Calcs'!$Z$8:$Z$8919,)))</f>
        <v>0</v>
      </c>
      <c r="R5322" s="39"/>
    </row>
    <row r="5323" spans="1:18" x14ac:dyDescent="0.25">
      <c r="A5323" s="71"/>
      <c r="B5323" s="71"/>
      <c r="C5323" s="34" t="s">
        <v>192</v>
      </c>
      <c r="D5323" s="59"/>
      <c r="E5323" s="35"/>
      <c r="F5323" s="35">
        <f ca="1">IFERROR(VLOOKUP($E5323&amp;"-1",'PTE - Segment Emissions Calcs'!$I$8:$V$8919,16,FALSE),0)</f>
        <v>0</v>
      </c>
      <c r="G5323" s="35">
        <f ca="1">IFERROR(VLOOKUP($E5323&amp;"-2",'PTE - Segment Emissions Calcs'!$I$8:$V$8919,16,FALSE),0)</f>
        <v>0</v>
      </c>
      <c r="H5323" s="36">
        <f t="shared" ca="1" si="243"/>
        <v>0</v>
      </c>
      <c r="I5323" s="37">
        <f ca="1">IFERROR(VLOOKUP($E5323&amp;"-1",'PTE - Segment Emissions Calcs'!$I$8:$X$8919,18,FALSE),0)</f>
        <v>0</v>
      </c>
      <c r="J5323" s="37">
        <f ca="1">IFERROR(VLOOKUP($E5323&amp;"-2",'PTE - Segment Emissions Calcs'!$I$8:$X$8919,18,FALSE),0)</f>
        <v>0</v>
      </c>
      <c r="K5323" s="37">
        <f t="shared" ca="1" si="244"/>
        <v>0</v>
      </c>
      <c r="L5323" s="37">
        <f ca="1">IFERROR(VLOOKUP($E5323&amp;"-1",'PTE - Segment Emissions Calcs'!$I$8:$Z$8919,20,FALSE),0)</f>
        <v>0</v>
      </c>
      <c r="M5323" s="37">
        <f ca="1">IFERROR(VLOOKUP($E5323&amp;"-2",'PTE - Segment Emissions Calcs'!$I$8:$Z$8919,20,FALSE),0)</f>
        <v>0</v>
      </c>
      <c r="N5323" s="37">
        <f t="shared" ca="1" si="245"/>
        <v>0</v>
      </c>
      <c r="O5323" s="38">
        <f t="array" aca="1" ref="O5323" ca="1">IF($H5323="TOTAL HAP",H5323,MAX(IF('PTE - Segment Emissions Calcs'!$B$8:$B$8919=$B5323,'PTE - Segment Emissions Calcs'!$V$8:$V$8919,)))</f>
        <v>0</v>
      </c>
      <c r="P5323" s="38">
        <f t="array" aca="1" ref="P5323" ca="1">IF($H5323="TOTAL HAP",K5323,MAX(IF('PTE - Segment Emissions Calcs'!$B$8:$B$8919=$B5323,'PTE - Segment Emissions Calcs'!$X$8:$X$8919,)))</f>
        <v>0</v>
      </c>
      <c r="Q5323" s="38">
        <f t="array" aca="1" ref="Q5323" ca="1">IF($H5323="TOTAL HAP",N5323,MAX(IF('PTE - Segment Emissions Calcs'!$B$8:$B$8919=$B5323,'PTE - Segment Emissions Calcs'!$Z$8:$Z$8919,)))</f>
        <v>0</v>
      </c>
      <c r="R5323" s="39"/>
    </row>
    <row r="5324" spans="1:18" x14ac:dyDescent="0.25">
      <c r="A5324" s="71"/>
      <c r="B5324" s="71"/>
      <c r="C5324" s="34" t="s">
        <v>193</v>
      </c>
      <c r="D5324" s="59"/>
      <c r="E5324" s="35"/>
      <c r="F5324" s="35">
        <f ca="1">IFERROR(VLOOKUP($E5324&amp;"-1",'PTE - Segment Emissions Calcs'!$I$8:$V$8919,16,FALSE),0)</f>
        <v>0</v>
      </c>
      <c r="G5324" s="35">
        <f ca="1">IFERROR(VLOOKUP($E5324&amp;"-2",'PTE - Segment Emissions Calcs'!$I$8:$V$8919,16,FALSE),0)</f>
        <v>0</v>
      </c>
      <c r="H5324" s="36">
        <f t="shared" ca="1" si="243"/>
        <v>0</v>
      </c>
      <c r="I5324" s="37">
        <f ca="1">IFERROR(VLOOKUP($E5324&amp;"-1",'PTE - Segment Emissions Calcs'!$I$8:$X$8919,18,FALSE),0)</f>
        <v>0</v>
      </c>
      <c r="J5324" s="37">
        <f ca="1">IFERROR(VLOOKUP($E5324&amp;"-2",'PTE - Segment Emissions Calcs'!$I$8:$X$8919,18,FALSE),0)</f>
        <v>0</v>
      </c>
      <c r="K5324" s="37">
        <f t="shared" ca="1" si="244"/>
        <v>0</v>
      </c>
      <c r="L5324" s="37">
        <f ca="1">IFERROR(VLOOKUP($E5324&amp;"-1",'PTE - Segment Emissions Calcs'!$I$8:$Z$8919,20,FALSE),0)</f>
        <v>0</v>
      </c>
      <c r="M5324" s="37">
        <f ca="1">IFERROR(VLOOKUP($E5324&amp;"-2",'PTE - Segment Emissions Calcs'!$I$8:$Z$8919,20,FALSE),0)</f>
        <v>0</v>
      </c>
      <c r="N5324" s="37">
        <f t="shared" ca="1" si="245"/>
        <v>0</v>
      </c>
      <c r="O5324" s="38">
        <f t="array" aca="1" ref="O5324" ca="1">IF($H5324="TOTAL HAP",H5324,MAX(IF('PTE - Segment Emissions Calcs'!$B$8:$B$8919=$B5324,'PTE - Segment Emissions Calcs'!$V$8:$V$8919,)))</f>
        <v>0</v>
      </c>
      <c r="P5324" s="38">
        <f t="array" aca="1" ref="P5324" ca="1">IF($H5324="TOTAL HAP",K5324,MAX(IF('PTE - Segment Emissions Calcs'!$B$8:$B$8919=$B5324,'PTE - Segment Emissions Calcs'!$X$8:$X$8919,)))</f>
        <v>0</v>
      </c>
      <c r="Q5324" s="38">
        <f t="array" aca="1" ref="Q5324" ca="1">IF($H5324="TOTAL HAP",N5324,MAX(IF('PTE - Segment Emissions Calcs'!$B$8:$B$8919=$B5324,'PTE - Segment Emissions Calcs'!$Z$8:$Z$8919,)))</f>
        <v>0</v>
      </c>
      <c r="R5324" s="39"/>
    </row>
    <row r="5325" spans="1:18" x14ac:dyDescent="0.25">
      <c r="A5325" s="71"/>
      <c r="B5325" s="71"/>
      <c r="C5325" s="34" t="s">
        <v>222</v>
      </c>
      <c r="D5325" s="59"/>
      <c r="E5325" s="35"/>
      <c r="F5325" s="35">
        <f ca="1">IFERROR(VLOOKUP($E5325&amp;"-1",'PTE - Segment Emissions Calcs'!$I$8:$V$8919,16,FALSE),0)</f>
        <v>0</v>
      </c>
      <c r="G5325" s="35">
        <f ca="1">IFERROR(VLOOKUP($E5325&amp;"-2",'PTE - Segment Emissions Calcs'!$I$8:$V$8919,16,FALSE),0)</f>
        <v>0</v>
      </c>
      <c r="H5325" s="36">
        <f t="shared" ca="1" si="243"/>
        <v>0</v>
      </c>
      <c r="I5325" s="37">
        <f ca="1">IFERROR(VLOOKUP($E5325&amp;"-1",'PTE - Segment Emissions Calcs'!$I$8:$X$8919,18,FALSE),0)</f>
        <v>0</v>
      </c>
      <c r="J5325" s="37">
        <f ca="1">IFERROR(VLOOKUP($E5325&amp;"-2",'PTE - Segment Emissions Calcs'!$I$8:$X$8919,18,FALSE),0)</f>
        <v>0</v>
      </c>
      <c r="K5325" s="37">
        <f t="shared" ca="1" si="244"/>
        <v>0</v>
      </c>
      <c r="L5325" s="37">
        <f ca="1">IFERROR(VLOOKUP($E5325&amp;"-1",'PTE - Segment Emissions Calcs'!$I$8:$Z$8919,20,FALSE),0)</f>
        <v>0</v>
      </c>
      <c r="M5325" s="37">
        <f ca="1">IFERROR(VLOOKUP($E5325&amp;"-2",'PTE - Segment Emissions Calcs'!$I$8:$Z$8919,20,FALSE),0)</f>
        <v>0</v>
      </c>
      <c r="N5325" s="37">
        <f t="shared" ca="1" si="245"/>
        <v>0</v>
      </c>
      <c r="O5325" s="38">
        <f t="array" aca="1" ref="O5325" ca="1">IF($H5325="TOTAL HAP",H5325,MAX(IF('PTE - Segment Emissions Calcs'!$B$8:$B$8919=$B5325,'PTE - Segment Emissions Calcs'!$V$8:$V$8919,)))</f>
        <v>0</v>
      </c>
      <c r="P5325" s="38">
        <f t="array" aca="1" ref="P5325" ca="1">IF($H5325="TOTAL HAP",K5325,MAX(IF('PTE - Segment Emissions Calcs'!$B$8:$B$8919=$B5325,'PTE - Segment Emissions Calcs'!$X$8:$X$8919,)))</f>
        <v>0</v>
      </c>
      <c r="Q5325" s="38">
        <f t="array" aca="1" ref="Q5325" ca="1">IF($H5325="TOTAL HAP",N5325,MAX(IF('PTE - Segment Emissions Calcs'!$B$8:$B$8919=$B5325,'PTE - Segment Emissions Calcs'!$Z$8:$Z$8919,)))</f>
        <v>0</v>
      </c>
      <c r="R5325" s="39"/>
    </row>
    <row r="5326" spans="1:18" x14ac:dyDescent="0.25">
      <c r="A5326" s="71"/>
      <c r="B5326" s="71"/>
      <c r="C5326" s="34" t="s">
        <v>86</v>
      </c>
      <c r="D5326" s="59"/>
      <c r="E5326" s="35"/>
      <c r="F5326" s="35">
        <f ca="1">IFERROR(VLOOKUP($E5326&amp;"-1",'PTE - Segment Emissions Calcs'!$I$8:$V$8919,16,FALSE),0)</f>
        <v>0</v>
      </c>
      <c r="G5326" s="35">
        <f ca="1">IFERROR(VLOOKUP($E5326&amp;"-2",'PTE - Segment Emissions Calcs'!$I$8:$V$8919,16,FALSE),0)</f>
        <v>0</v>
      </c>
      <c r="H5326" s="36">
        <f t="shared" ca="1" si="243"/>
        <v>0</v>
      </c>
      <c r="I5326" s="37">
        <f ca="1">IFERROR(VLOOKUP($E5326&amp;"-1",'PTE - Segment Emissions Calcs'!$I$8:$X$8919,18,FALSE),0)</f>
        <v>0</v>
      </c>
      <c r="J5326" s="37">
        <f ca="1">IFERROR(VLOOKUP($E5326&amp;"-2",'PTE - Segment Emissions Calcs'!$I$8:$X$8919,18,FALSE),0)</f>
        <v>0</v>
      </c>
      <c r="K5326" s="37">
        <f t="shared" ca="1" si="244"/>
        <v>0</v>
      </c>
      <c r="L5326" s="37">
        <f ca="1">IFERROR(VLOOKUP($E5326&amp;"-1",'PTE - Segment Emissions Calcs'!$I$8:$Z$8919,20,FALSE),0)</f>
        <v>0</v>
      </c>
      <c r="M5326" s="37">
        <f ca="1">IFERROR(VLOOKUP($E5326&amp;"-2",'PTE - Segment Emissions Calcs'!$I$8:$Z$8919,20,FALSE),0)</f>
        <v>0</v>
      </c>
      <c r="N5326" s="37">
        <f t="shared" ca="1" si="245"/>
        <v>0</v>
      </c>
      <c r="O5326" s="38">
        <f t="array" aca="1" ref="O5326" ca="1">IF($H5326="TOTAL HAP",H5326,MAX(IF('PTE - Segment Emissions Calcs'!$B$8:$B$8919=$B5326,'PTE - Segment Emissions Calcs'!$V$8:$V$8919,)))</f>
        <v>0</v>
      </c>
      <c r="P5326" s="38">
        <f t="array" aca="1" ref="P5326" ca="1">IF($H5326="TOTAL HAP",K5326,MAX(IF('PTE - Segment Emissions Calcs'!$B$8:$B$8919=$B5326,'PTE - Segment Emissions Calcs'!$X$8:$X$8919,)))</f>
        <v>0</v>
      </c>
      <c r="Q5326" s="38">
        <f t="array" aca="1" ref="Q5326" ca="1">IF($H5326="TOTAL HAP",N5326,MAX(IF('PTE - Segment Emissions Calcs'!$B$8:$B$8919=$B5326,'PTE - Segment Emissions Calcs'!$Z$8:$Z$8919,)))</f>
        <v>0</v>
      </c>
      <c r="R5326" s="39"/>
    </row>
    <row r="5327" spans="1:18" x14ac:dyDescent="0.25">
      <c r="A5327" s="71"/>
      <c r="B5327" s="71"/>
      <c r="C5327" s="34" t="s">
        <v>66</v>
      </c>
      <c r="D5327" s="59"/>
      <c r="E5327" s="35"/>
      <c r="F5327" s="35">
        <f ca="1">IFERROR(VLOOKUP($E5327&amp;"-1",'PTE - Segment Emissions Calcs'!$I$8:$V$8919,16,FALSE),0)</f>
        <v>2.7406483999999999E-5</v>
      </c>
      <c r="G5327" s="35">
        <f ca="1">IFERROR(VLOOKUP($E5327&amp;"-2",'PTE - Segment Emissions Calcs'!$I$8:$V$8919,16,FALSE),0)</f>
        <v>0</v>
      </c>
      <c r="H5327" s="36">
        <f t="shared" ca="1" si="243"/>
        <v>2.7406483999999999E-5</v>
      </c>
      <c r="I5327" s="37">
        <f ca="1">IFERROR(VLOOKUP($E5327&amp;"-1",'PTE - Segment Emissions Calcs'!$I$8:$X$8919,18,FALSE),0)</f>
        <v>1.2004039992E-4</v>
      </c>
      <c r="J5327" s="37">
        <f ca="1">IFERROR(VLOOKUP($E5327&amp;"-2",'PTE - Segment Emissions Calcs'!$I$8:$X$8919,18,FALSE),0)</f>
        <v>0</v>
      </c>
      <c r="K5327" s="37">
        <f t="shared" ca="1" si="244"/>
        <v>1.2004039992E-4</v>
      </c>
      <c r="L5327" s="37">
        <f ca="1">IFERROR(VLOOKUP($E5327&amp;"-1",'PTE - Segment Emissions Calcs'!$I$8:$Z$8919,20,FALSE),0)</f>
        <v>1.2004039992E-4</v>
      </c>
      <c r="M5327" s="37">
        <f ca="1">IFERROR(VLOOKUP($E5327&amp;"-2",'PTE - Segment Emissions Calcs'!$I$8:$Z$8919,20,FALSE),0)</f>
        <v>0</v>
      </c>
      <c r="N5327" s="37">
        <f t="shared" ca="1" si="245"/>
        <v>1.2004039992E-4</v>
      </c>
      <c r="O5327" s="38">
        <f t="array" aca="1" ref="O5327" ca="1">IF($H5327="TOTAL HAP",H5327,MAX(IF('PTE - Segment Emissions Calcs'!$B$8:$B$8919=$B5327,'PTE - Segment Emissions Calcs'!$V$8:$V$8919,)))</f>
        <v>2.7406483999999999E-5</v>
      </c>
      <c r="P5327" s="38">
        <f t="array" aca="1" ref="P5327" ca="1">IF($H5327="TOTAL HAP",K5327,MAX(IF('PTE - Segment Emissions Calcs'!$B$8:$B$8919=$B5327,'PTE - Segment Emissions Calcs'!$X$8:$X$8919,)))</f>
        <v>1.2004039992E-4</v>
      </c>
      <c r="Q5327" s="38">
        <f t="array" aca="1" ref="Q5327" ca="1">IF($H5327="TOTAL HAP",N5327,MAX(IF('PTE - Segment Emissions Calcs'!$B$8:$B$8919=$B5327,'PTE - Segment Emissions Calcs'!$Z$8:$Z$8919,)))</f>
        <v>1.2004039992E-4</v>
      </c>
      <c r="R5327" s="39"/>
    </row>
    <row r="5328" spans="1:18" x14ac:dyDescent="0.25">
      <c r="A5328" s="71"/>
      <c r="B5328" s="71"/>
      <c r="C5328" s="34" t="s">
        <v>45</v>
      </c>
      <c r="D5328" s="59"/>
      <c r="E5328" s="35"/>
      <c r="F5328" s="35">
        <f ca="1">IFERROR(VLOOKUP($E5328&amp;"-1",'PTE - Segment Emissions Calcs'!$I$8:$V$8919,16,FALSE),0)</f>
        <v>0</v>
      </c>
      <c r="G5328" s="35">
        <f ca="1">IFERROR(VLOOKUP($E5328&amp;"-2",'PTE - Segment Emissions Calcs'!$I$8:$V$8919,16,FALSE),0)</f>
        <v>0</v>
      </c>
      <c r="H5328" s="36">
        <f t="shared" ca="1" si="243"/>
        <v>0</v>
      </c>
      <c r="I5328" s="37">
        <f ca="1">IFERROR(VLOOKUP($E5328&amp;"-1",'PTE - Segment Emissions Calcs'!$I$8:$X$8919,18,FALSE),0)</f>
        <v>0</v>
      </c>
      <c r="J5328" s="37">
        <f ca="1">IFERROR(VLOOKUP($E5328&amp;"-2",'PTE - Segment Emissions Calcs'!$I$8:$X$8919,18,FALSE),0)</f>
        <v>0</v>
      </c>
      <c r="K5328" s="37">
        <f t="shared" ca="1" si="244"/>
        <v>0</v>
      </c>
      <c r="L5328" s="37">
        <f ca="1">IFERROR(VLOOKUP($E5328&amp;"-1",'PTE - Segment Emissions Calcs'!$I$8:$Z$8919,20,FALSE),0)</f>
        <v>0</v>
      </c>
      <c r="M5328" s="37">
        <f ca="1">IFERROR(VLOOKUP($E5328&amp;"-2",'PTE - Segment Emissions Calcs'!$I$8:$Z$8919,20,FALSE),0)</f>
        <v>0</v>
      </c>
      <c r="N5328" s="37">
        <f t="shared" ca="1" si="245"/>
        <v>0</v>
      </c>
      <c r="O5328" s="38">
        <f t="array" aca="1" ref="O5328" ca="1">IF($H5328="TOTAL HAP",H5328,MAX(IF('PTE - Segment Emissions Calcs'!$B$8:$B$8919=$B5328,'PTE - Segment Emissions Calcs'!$V$8:$V$8919,)))</f>
        <v>0</v>
      </c>
      <c r="P5328" s="38">
        <f t="array" aca="1" ref="P5328" ca="1">IF($H5328="TOTAL HAP",K5328,MAX(IF('PTE - Segment Emissions Calcs'!$B$8:$B$8919=$B5328,'PTE - Segment Emissions Calcs'!$X$8:$X$8919,)))</f>
        <v>0</v>
      </c>
      <c r="Q5328" s="38">
        <f t="array" aca="1" ref="Q5328" ca="1">IF($H5328="TOTAL HAP",N5328,MAX(IF('PTE - Segment Emissions Calcs'!$B$8:$B$8919=$B5328,'PTE - Segment Emissions Calcs'!$Z$8:$Z$8919,)))</f>
        <v>0</v>
      </c>
      <c r="R5328" s="39"/>
    </row>
    <row r="5329" spans="1:18" x14ac:dyDescent="0.25">
      <c r="A5329" s="71"/>
      <c r="B5329" s="71"/>
      <c r="C5329" s="34" t="s">
        <v>46</v>
      </c>
      <c r="D5329" s="59"/>
      <c r="E5329" s="35"/>
      <c r="F5329" s="35">
        <f ca="1">IFERROR(VLOOKUP($E5329&amp;"-1",'PTE - Segment Emissions Calcs'!$I$8:$V$8919,16,FALSE),0)</f>
        <v>0</v>
      </c>
      <c r="G5329" s="35">
        <f ca="1">IFERROR(VLOOKUP($E5329&amp;"-2",'PTE - Segment Emissions Calcs'!$I$8:$V$8919,16,FALSE),0)</f>
        <v>0</v>
      </c>
      <c r="H5329" s="36">
        <f t="shared" ca="1" si="243"/>
        <v>0</v>
      </c>
      <c r="I5329" s="37">
        <f ca="1">IFERROR(VLOOKUP($E5329&amp;"-1",'PTE - Segment Emissions Calcs'!$I$8:$X$8919,18,FALSE),0)</f>
        <v>0</v>
      </c>
      <c r="J5329" s="37">
        <f ca="1">IFERROR(VLOOKUP($E5329&amp;"-2",'PTE - Segment Emissions Calcs'!$I$8:$X$8919,18,FALSE),0)</f>
        <v>0</v>
      </c>
      <c r="K5329" s="37">
        <f t="shared" ca="1" si="244"/>
        <v>0</v>
      </c>
      <c r="L5329" s="37">
        <f ca="1">IFERROR(VLOOKUP($E5329&amp;"-1",'PTE - Segment Emissions Calcs'!$I$8:$Z$8919,20,FALSE),0)</f>
        <v>0</v>
      </c>
      <c r="M5329" s="37">
        <f ca="1">IFERROR(VLOOKUP($E5329&amp;"-2",'PTE - Segment Emissions Calcs'!$I$8:$Z$8919,20,FALSE),0)</f>
        <v>0</v>
      </c>
      <c r="N5329" s="37">
        <f t="shared" ca="1" si="245"/>
        <v>0</v>
      </c>
      <c r="O5329" s="38">
        <f t="array" aca="1" ref="O5329" ca="1">IF($H5329="TOTAL HAP",H5329,MAX(IF('PTE - Segment Emissions Calcs'!$B$8:$B$8919=$B5329,'PTE - Segment Emissions Calcs'!$V$8:$V$8919,)))</f>
        <v>0</v>
      </c>
      <c r="P5329" s="38">
        <f t="array" aca="1" ref="P5329" ca="1">IF($H5329="TOTAL HAP",K5329,MAX(IF('PTE - Segment Emissions Calcs'!$B$8:$B$8919=$B5329,'PTE - Segment Emissions Calcs'!$X$8:$X$8919,)))</f>
        <v>0</v>
      </c>
      <c r="Q5329" s="38">
        <f t="array" aca="1" ref="Q5329" ca="1">IF($H5329="TOTAL HAP",N5329,MAX(IF('PTE - Segment Emissions Calcs'!$B$8:$B$8919=$B5329,'PTE - Segment Emissions Calcs'!$Z$8:$Z$8919,)))</f>
        <v>0</v>
      </c>
      <c r="R5329" s="39"/>
    </row>
    <row r="5330" spans="1:18" x14ac:dyDescent="0.25">
      <c r="A5330" s="71"/>
      <c r="B5330" s="71"/>
      <c r="C5330" s="34" t="s">
        <v>48</v>
      </c>
      <c r="D5330" s="59"/>
      <c r="E5330" s="35"/>
      <c r="F5330" s="35">
        <f ca="1">IFERROR(VLOOKUP($E5330&amp;"-1",'PTE - Segment Emissions Calcs'!$I$8:$V$8919,16,FALSE),0)</f>
        <v>6.4127307999999994E-5</v>
      </c>
      <c r="G5330" s="35">
        <f ca="1">IFERROR(VLOOKUP($E5330&amp;"-2",'PTE - Segment Emissions Calcs'!$I$8:$V$8919,16,FALSE),0)</f>
        <v>0</v>
      </c>
      <c r="H5330" s="36">
        <f t="shared" ca="1" si="243"/>
        <v>6.4127307999999994E-5</v>
      </c>
      <c r="I5330" s="37">
        <f ca="1">IFERROR(VLOOKUP($E5330&amp;"-1",'PTE - Segment Emissions Calcs'!$I$8:$X$8919,18,FALSE),0)</f>
        <v>2.8087760903999998E-4</v>
      </c>
      <c r="J5330" s="37">
        <f ca="1">IFERROR(VLOOKUP($E5330&amp;"-2",'PTE - Segment Emissions Calcs'!$I$8:$X$8919,18,FALSE),0)</f>
        <v>0</v>
      </c>
      <c r="K5330" s="37">
        <f t="shared" ca="1" si="244"/>
        <v>2.8087760903999998E-4</v>
      </c>
      <c r="L5330" s="37">
        <f ca="1">IFERROR(VLOOKUP($E5330&amp;"-1",'PTE - Segment Emissions Calcs'!$I$8:$Z$8919,20,FALSE),0)</f>
        <v>2.8087760903999998E-4</v>
      </c>
      <c r="M5330" s="37">
        <f ca="1">IFERROR(VLOOKUP($E5330&amp;"-2",'PTE - Segment Emissions Calcs'!$I$8:$Z$8919,20,FALSE),0)</f>
        <v>0</v>
      </c>
      <c r="N5330" s="37">
        <f t="shared" ca="1" si="245"/>
        <v>2.8087760903999998E-4</v>
      </c>
      <c r="O5330" s="38">
        <f t="array" aca="1" ref="O5330" ca="1">IF($H5330="TOTAL HAP",H5330,MAX(IF('PTE - Segment Emissions Calcs'!$B$8:$B$8919=$B5330,'PTE - Segment Emissions Calcs'!$V$8:$V$8919,)))</f>
        <v>6.4127307999999994E-5</v>
      </c>
      <c r="P5330" s="38">
        <f t="array" aca="1" ref="P5330" ca="1">IF($H5330="TOTAL HAP",K5330,MAX(IF('PTE - Segment Emissions Calcs'!$B$8:$B$8919=$B5330,'PTE - Segment Emissions Calcs'!$X$8:$X$8919,)))</f>
        <v>2.8087760903999998E-4</v>
      </c>
      <c r="Q5330" s="38">
        <f t="array" aca="1" ref="Q5330" ca="1">IF($H5330="TOTAL HAP",N5330,MAX(IF('PTE - Segment Emissions Calcs'!$B$8:$B$8919=$B5330,'PTE - Segment Emissions Calcs'!$Z$8:$Z$8919,)))</f>
        <v>2.8087760903999998E-4</v>
      </c>
      <c r="R5330" s="39"/>
    </row>
    <row r="5331" spans="1:18" x14ac:dyDescent="0.25">
      <c r="A5331" s="71"/>
      <c r="B5331" s="71"/>
      <c r="C5331" s="34" t="s">
        <v>223</v>
      </c>
      <c r="D5331" s="59"/>
      <c r="E5331" s="35"/>
      <c r="F5331" s="35">
        <f ca="1">IFERROR(VLOOKUP($E5331&amp;"-1",'PTE - Segment Emissions Calcs'!$I$8:$V$8919,16,FALSE),0)</f>
        <v>0</v>
      </c>
      <c r="G5331" s="35">
        <f ca="1">IFERROR(VLOOKUP($E5331&amp;"-2",'PTE - Segment Emissions Calcs'!$I$8:$V$8919,16,FALSE),0)</f>
        <v>0</v>
      </c>
      <c r="H5331" s="36">
        <f t="shared" ca="1" si="243"/>
        <v>0</v>
      </c>
      <c r="I5331" s="37">
        <f ca="1">IFERROR(VLOOKUP($E5331&amp;"-1",'PTE - Segment Emissions Calcs'!$I$8:$X$8919,18,FALSE),0)</f>
        <v>0</v>
      </c>
      <c r="J5331" s="37">
        <f ca="1">IFERROR(VLOOKUP($E5331&amp;"-2",'PTE - Segment Emissions Calcs'!$I$8:$X$8919,18,FALSE),0)</f>
        <v>0</v>
      </c>
      <c r="K5331" s="37">
        <f t="shared" ca="1" si="244"/>
        <v>0</v>
      </c>
      <c r="L5331" s="37">
        <f ca="1">IFERROR(VLOOKUP($E5331&amp;"-1",'PTE - Segment Emissions Calcs'!$I$8:$Z$8919,20,FALSE),0)</f>
        <v>0</v>
      </c>
      <c r="M5331" s="37">
        <f ca="1">IFERROR(VLOOKUP($E5331&amp;"-2",'PTE - Segment Emissions Calcs'!$I$8:$Z$8919,20,FALSE),0)</f>
        <v>0</v>
      </c>
      <c r="N5331" s="37">
        <f t="shared" ca="1" si="245"/>
        <v>0</v>
      </c>
      <c r="O5331" s="38">
        <f t="array" aca="1" ref="O5331" ca="1">IF($H5331="TOTAL HAP",H5331,MAX(IF('PTE - Segment Emissions Calcs'!$B$8:$B$8919=$B5331,'PTE - Segment Emissions Calcs'!$V$8:$V$8919,)))</f>
        <v>0</v>
      </c>
      <c r="P5331" s="38">
        <f t="array" aca="1" ref="P5331" ca="1">IF($H5331="TOTAL HAP",K5331,MAX(IF('PTE - Segment Emissions Calcs'!$B$8:$B$8919=$B5331,'PTE - Segment Emissions Calcs'!$X$8:$X$8919,)))</f>
        <v>0</v>
      </c>
      <c r="Q5331" s="38">
        <f t="array" aca="1" ref="Q5331" ca="1">IF($H5331="TOTAL HAP",N5331,MAX(IF('PTE - Segment Emissions Calcs'!$B$8:$B$8919=$B5331,'PTE - Segment Emissions Calcs'!$Z$8:$Z$8919,)))</f>
        <v>0</v>
      </c>
      <c r="R5331" s="39"/>
    </row>
    <row r="5332" spans="1:18" x14ac:dyDescent="0.25">
      <c r="A5332" s="71"/>
      <c r="B5332" s="71"/>
      <c r="C5332" s="34" t="s">
        <v>49</v>
      </c>
      <c r="D5332" s="59"/>
      <c r="E5332" s="35"/>
      <c r="F5332" s="35">
        <f ca="1">IFERROR(VLOOKUP($E5332&amp;"-1",'PTE - Segment Emissions Calcs'!$I$8:$V$8919,16,FALSE),0)</f>
        <v>0</v>
      </c>
      <c r="G5332" s="35">
        <f ca="1">IFERROR(VLOOKUP($E5332&amp;"-2",'PTE - Segment Emissions Calcs'!$I$8:$V$8919,16,FALSE),0)</f>
        <v>0</v>
      </c>
      <c r="H5332" s="36">
        <f t="shared" ca="1" si="243"/>
        <v>0</v>
      </c>
      <c r="I5332" s="37">
        <f ca="1">IFERROR(VLOOKUP($E5332&amp;"-1",'PTE - Segment Emissions Calcs'!$I$8:$X$8919,18,FALSE),0)</f>
        <v>0</v>
      </c>
      <c r="J5332" s="37">
        <f ca="1">IFERROR(VLOOKUP($E5332&amp;"-2",'PTE - Segment Emissions Calcs'!$I$8:$X$8919,18,FALSE),0)</f>
        <v>0</v>
      </c>
      <c r="K5332" s="37">
        <f t="shared" ca="1" si="244"/>
        <v>0</v>
      </c>
      <c r="L5332" s="37">
        <f ca="1">IFERROR(VLOOKUP($E5332&amp;"-1",'PTE - Segment Emissions Calcs'!$I$8:$Z$8919,20,FALSE),0)</f>
        <v>0</v>
      </c>
      <c r="M5332" s="37">
        <f ca="1">IFERROR(VLOOKUP($E5332&amp;"-2",'PTE - Segment Emissions Calcs'!$I$8:$Z$8919,20,FALSE),0)</f>
        <v>0</v>
      </c>
      <c r="N5332" s="37">
        <f t="shared" ca="1" si="245"/>
        <v>0</v>
      </c>
      <c r="O5332" s="38">
        <f t="array" aca="1" ref="O5332" ca="1">IF($H5332="TOTAL HAP",H5332,MAX(IF('PTE - Segment Emissions Calcs'!$B$8:$B$8919=$B5332,'PTE - Segment Emissions Calcs'!$V$8:$V$8919,)))</f>
        <v>0</v>
      </c>
      <c r="P5332" s="38">
        <f t="array" aca="1" ref="P5332" ca="1">IF($H5332="TOTAL HAP",K5332,MAX(IF('PTE - Segment Emissions Calcs'!$B$8:$B$8919=$B5332,'PTE - Segment Emissions Calcs'!$X$8:$X$8919,)))</f>
        <v>0</v>
      </c>
      <c r="Q5332" s="38">
        <f t="array" aca="1" ref="Q5332" ca="1">IF($H5332="TOTAL HAP",N5332,MAX(IF('PTE - Segment Emissions Calcs'!$B$8:$B$8919=$B5332,'PTE - Segment Emissions Calcs'!$Z$8:$Z$8919,)))</f>
        <v>0</v>
      </c>
      <c r="R5332" s="39"/>
    </row>
    <row r="5333" spans="1:18" x14ac:dyDescent="0.25">
      <c r="A5333" s="71"/>
      <c r="B5333" s="71"/>
      <c r="C5333" s="34" t="s">
        <v>60</v>
      </c>
      <c r="D5333" s="59"/>
      <c r="E5333" s="35"/>
      <c r="F5333" s="35">
        <f ca="1">IFERROR(VLOOKUP($E5333&amp;"-1",'PTE - Segment Emissions Calcs'!$I$8:$V$8919,16,FALSE),0)</f>
        <v>0</v>
      </c>
      <c r="G5333" s="35">
        <f ca="1">IFERROR(VLOOKUP($E5333&amp;"-2",'PTE - Segment Emissions Calcs'!$I$8:$V$8919,16,FALSE),0)</f>
        <v>0</v>
      </c>
      <c r="H5333" s="36">
        <f t="shared" ca="1" si="243"/>
        <v>0</v>
      </c>
      <c r="I5333" s="37">
        <f ca="1">IFERROR(VLOOKUP($E5333&amp;"-1",'PTE - Segment Emissions Calcs'!$I$8:$X$8919,18,FALSE),0)</f>
        <v>0</v>
      </c>
      <c r="J5333" s="37">
        <f ca="1">IFERROR(VLOOKUP($E5333&amp;"-2",'PTE - Segment Emissions Calcs'!$I$8:$X$8919,18,FALSE),0)</f>
        <v>0</v>
      </c>
      <c r="K5333" s="37">
        <f t="shared" ca="1" si="244"/>
        <v>0</v>
      </c>
      <c r="L5333" s="37">
        <f ca="1">IFERROR(VLOOKUP($E5333&amp;"-1",'PTE - Segment Emissions Calcs'!$I$8:$Z$8919,20,FALSE),0)</f>
        <v>0</v>
      </c>
      <c r="M5333" s="37">
        <f ca="1">IFERROR(VLOOKUP($E5333&amp;"-2",'PTE - Segment Emissions Calcs'!$I$8:$Z$8919,20,FALSE),0)</f>
        <v>0</v>
      </c>
      <c r="N5333" s="37">
        <f t="shared" ca="1" si="245"/>
        <v>0</v>
      </c>
      <c r="O5333" s="38">
        <f t="array" aca="1" ref="O5333" ca="1">IF($H5333="TOTAL HAP",H5333,MAX(IF('PTE - Segment Emissions Calcs'!$B$8:$B$8919=$B5333,'PTE - Segment Emissions Calcs'!$V$8:$V$8919,)))</f>
        <v>0</v>
      </c>
      <c r="P5333" s="38">
        <f t="array" aca="1" ref="P5333" ca="1">IF($H5333="TOTAL HAP",K5333,MAX(IF('PTE - Segment Emissions Calcs'!$B$8:$B$8919=$B5333,'PTE - Segment Emissions Calcs'!$X$8:$X$8919,)))</f>
        <v>0</v>
      </c>
      <c r="Q5333" s="38">
        <f t="array" aca="1" ref="Q5333" ca="1">IF($H5333="TOTAL HAP",N5333,MAX(IF('PTE - Segment Emissions Calcs'!$B$8:$B$8919=$B5333,'PTE - Segment Emissions Calcs'!$Z$8:$Z$8919,)))</f>
        <v>0</v>
      </c>
      <c r="R5333" s="39"/>
    </row>
    <row r="5334" spans="1:18" x14ac:dyDescent="0.25">
      <c r="A5334" s="71"/>
      <c r="B5334" s="71"/>
      <c r="C5334" s="34" t="s">
        <v>224</v>
      </c>
      <c r="D5334" s="59"/>
      <c r="E5334" s="35"/>
      <c r="F5334" s="35">
        <f ca="1">IFERROR(VLOOKUP($E5334&amp;"-1",'PTE - Segment Emissions Calcs'!$I$8:$V$8919,16,FALSE),0)</f>
        <v>1.1255999999999998E-8</v>
      </c>
      <c r="G5334" s="35">
        <f ca="1">IFERROR(VLOOKUP($E5334&amp;"-2",'PTE - Segment Emissions Calcs'!$I$8:$V$8919,16,FALSE),0)</f>
        <v>0</v>
      </c>
      <c r="H5334" s="36">
        <f t="shared" ca="1" si="243"/>
        <v>1.1255999999999998E-8</v>
      </c>
      <c r="I5334" s="37">
        <f ca="1">IFERROR(VLOOKUP($E5334&amp;"-1",'PTE - Segment Emissions Calcs'!$I$8:$X$8919,18,FALSE),0)</f>
        <v>4.9301279999999996E-8</v>
      </c>
      <c r="J5334" s="37">
        <f ca="1">IFERROR(VLOOKUP($E5334&amp;"-2",'PTE - Segment Emissions Calcs'!$I$8:$X$8919,18,FALSE),0)</f>
        <v>0</v>
      </c>
      <c r="K5334" s="37">
        <f t="shared" ca="1" si="244"/>
        <v>4.9301279999999996E-8</v>
      </c>
      <c r="L5334" s="37">
        <f ca="1">IFERROR(VLOOKUP($E5334&amp;"-1",'PTE - Segment Emissions Calcs'!$I$8:$Z$8919,20,FALSE),0)</f>
        <v>4.9301279999999996E-8</v>
      </c>
      <c r="M5334" s="37">
        <f ca="1">IFERROR(VLOOKUP($E5334&amp;"-2",'PTE - Segment Emissions Calcs'!$I$8:$Z$8919,20,FALSE),0)</f>
        <v>0</v>
      </c>
      <c r="N5334" s="37">
        <f t="shared" ca="1" si="245"/>
        <v>4.9301279999999996E-8</v>
      </c>
      <c r="O5334" s="38">
        <f t="array" aca="1" ref="O5334" ca="1">IF($H5334="TOTAL HAP",H5334,MAX(IF('PTE - Segment Emissions Calcs'!$B$8:$B$8919=$B5334,'PTE - Segment Emissions Calcs'!$V$8:$V$8919,)))</f>
        <v>1.1255999999999998E-8</v>
      </c>
      <c r="P5334" s="38">
        <f t="array" aca="1" ref="P5334" ca="1">IF($H5334="TOTAL HAP",K5334,MAX(IF('PTE - Segment Emissions Calcs'!$B$8:$B$8919=$B5334,'PTE - Segment Emissions Calcs'!$X$8:$X$8919,)))</f>
        <v>4.9301279999999996E-8</v>
      </c>
      <c r="Q5334" s="38">
        <f t="array" aca="1" ref="Q5334" ca="1">IF($H5334="TOTAL HAP",N5334,MAX(IF('PTE - Segment Emissions Calcs'!$B$8:$B$8919=$B5334,'PTE - Segment Emissions Calcs'!$Z$8:$Z$8919,)))</f>
        <v>4.9301279999999996E-8</v>
      </c>
      <c r="R5334" s="39"/>
    </row>
    <row r="5335" spans="1:18" x14ac:dyDescent="0.25">
      <c r="A5335" s="71"/>
      <c r="B5335" s="71"/>
      <c r="C5335" s="34" t="s">
        <v>225</v>
      </c>
      <c r="D5335" s="59"/>
      <c r="E5335" s="35"/>
      <c r="F5335" s="35">
        <f ca="1">IFERROR(VLOOKUP($E5335&amp;"-1",'PTE - Segment Emissions Calcs'!$I$8:$V$8919,16,FALSE),0)</f>
        <v>0</v>
      </c>
      <c r="G5335" s="35">
        <f ca="1">IFERROR(VLOOKUP($E5335&amp;"-2",'PTE - Segment Emissions Calcs'!$I$8:$V$8919,16,FALSE),0)</f>
        <v>0</v>
      </c>
      <c r="H5335" s="36">
        <f t="shared" ca="1" si="243"/>
        <v>0</v>
      </c>
      <c r="I5335" s="37">
        <f ca="1">IFERROR(VLOOKUP($E5335&amp;"-1",'PTE - Segment Emissions Calcs'!$I$8:$X$8919,18,FALSE),0)</f>
        <v>0</v>
      </c>
      <c r="J5335" s="37">
        <f ca="1">IFERROR(VLOOKUP($E5335&amp;"-2",'PTE - Segment Emissions Calcs'!$I$8:$X$8919,18,FALSE),0)</f>
        <v>0</v>
      </c>
      <c r="K5335" s="37">
        <f t="shared" ca="1" si="244"/>
        <v>0</v>
      </c>
      <c r="L5335" s="37">
        <f ca="1">IFERROR(VLOOKUP($E5335&amp;"-1",'PTE - Segment Emissions Calcs'!$I$8:$Z$8919,20,FALSE),0)</f>
        <v>0</v>
      </c>
      <c r="M5335" s="37">
        <f ca="1">IFERROR(VLOOKUP($E5335&amp;"-2",'PTE - Segment Emissions Calcs'!$I$8:$Z$8919,20,FALSE),0)</f>
        <v>0</v>
      </c>
      <c r="N5335" s="37">
        <f t="shared" ca="1" si="245"/>
        <v>0</v>
      </c>
      <c r="O5335" s="38">
        <f t="array" aca="1" ref="O5335" ca="1">IF($H5335="TOTAL HAP",H5335,MAX(IF('PTE - Segment Emissions Calcs'!$B$8:$B$8919=$B5335,'PTE - Segment Emissions Calcs'!$V$8:$V$8919,)))</f>
        <v>0</v>
      </c>
      <c r="P5335" s="38">
        <f t="array" aca="1" ref="P5335" ca="1">IF($H5335="TOTAL HAP",K5335,MAX(IF('PTE - Segment Emissions Calcs'!$B$8:$B$8919=$B5335,'PTE - Segment Emissions Calcs'!$X$8:$X$8919,)))</f>
        <v>0</v>
      </c>
      <c r="Q5335" s="38">
        <f t="array" aca="1" ref="Q5335" ca="1">IF($H5335="TOTAL HAP",N5335,MAX(IF('PTE - Segment Emissions Calcs'!$B$8:$B$8919=$B5335,'PTE - Segment Emissions Calcs'!$Z$8:$Z$8919,)))</f>
        <v>0</v>
      </c>
      <c r="R5335" s="39"/>
    </row>
    <row r="5336" spans="1:18" x14ac:dyDescent="0.25">
      <c r="A5336" s="71"/>
      <c r="B5336" s="71"/>
      <c r="C5336" s="34" t="s">
        <v>98</v>
      </c>
      <c r="D5336" s="59"/>
      <c r="E5336" s="35"/>
      <c r="F5336" s="35">
        <f ca="1">IFERROR(VLOOKUP($E5336&amp;"-1",'PTE - Segment Emissions Calcs'!$I$8:$V$8919,16,FALSE),0)</f>
        <v>1.1255999999999998E-8</v>
      </c>
      <c r="G5336" s="35">
        <f ca="1">IFERROR(VLOOKUP($E5336&amp;"-2",'PTE - Segment Emissions Calcs'!$I$8:$V$8919,16,FALSE),0)</f>
        <v>0</v>
      </c>
      <c r="H5336" s="36">
        <f t="shared" ca="1" si="243"/>
        <v>1.1255999999999998E-8</v>
      </c>
      <c r="I5336" s="37">
        <f ca="1">IFERROR(VLOOKUP($E5336&amp;"-1",'PTE - Segment Emissions Calcs'!$I$8:$X$8919,18,FALSE),0)</f>
        <v>4.9301279999999996E-8</v>
      </c>
      <c r="J5336" s="37">
        <f ca="1">IFERROR(VLOOKUP($E5336&amp;"-2",'PTE - Segment Emissions Calcs'!$I$8:$X$8919,18,FALSE),0)</f>
        <v>0</v>
      </c>
      <c r="K5336" s="37">
        <f t="shared" ca="1" si="244"/>
        <v>4.9301279999999996E-8</v>
      </c>
      <c r="L5336" s="37">
        <f ca="1">IFERROR(VLOOKUP($E5336&amp;"-1",'PTE - Segment Emissions Calcs'!$I$8:$Z$8919,20,FALSE),0)</f>
        <v>4.9301279999999996E-8</v>
      </c>
      <c r="M5336" s="37">
        <f ca="1">IFERROR(VLOOKUP($E5336&amp;"-2",'PTE - Segment Emissions Calcs'!$I$8:$Z$8919,20,FALSE),0)</f>
        <v>0</v>
      </c>
      <c r="N5336" s="37">
        <f t="shared" ca="1" si="245"/>
        <v>4.9301279999999996E-8</v>
      </c>
      <c r="O5336" s="38">
        <f t="array" aca="1" ref="O5336" ca="1">IF($H5336="TOTAL HAP",H5336,MAX(IF('PTE - Segment Emissions Calcs'!$B$8:$B$8919=$B5336,'PTE - Segment Emissions Calcs'!$V$8:$V$8919,)))</f>
        <v>1.1255999999999998E-8</v>
      </c>
      <c r="P5336" s="38">
        <f t="array" aca="1" ref="P5336" ca="1">IF($H5336="TOTAL HAP",K5336,MAX(IF('PTE - Segment Emissions Calcs'!$B$8:$B$8919=$B5336,'PTE - Segment Emissions Calcs'!$X$8:$X$8919,)))</f>
        <v>4.9301279999999996E-8</v>
      </c>
      <c r="Q5336" s="38">
        <f t="array" aca="1" ref="Q5336" ca="1">IF($H5336="TOTAL HAP",N5336,MAX(IF('PTE - Segment Emissions Calcs'!$B$8:$B$8919=$B5336,'PTE - Segment Emissions Calcs'!$Z$8:$Z$8919,)))</f>
        <v>4.9301279999999996E-8</v>
      </c>
      <c r="R5336" s="39"/>
    </row>
    <row r="5337" spans="1:18" x14ac:dyDescent="0.25">
      <c r="A5337" s="71"/>
      <c r="B5337" s="71"/>
      <c r="C5337" s="34" t="s">
        <v>226</v>
      </c>
      <c r="D5337" s="59"/>
      <c r="E5337" s="35"/>
      <c r="F5337" s="35">
        <f ca="1">IFERROR(VLOOKUP($E5337&amp;"-1",'PTE - Segment Emissions Calcs'!$I$8:$V$8919,16,FALSE),0)</f>
        <v>1.1255999999999998E-8</v>
      </c>
      <c r="G5337" s="35">
        <f ca="1">IFERROR(VLOOKUP($E5337&amp;"-2",'PTE - Segment Emissions Calcs'!$I$8:$V$8919,16,FALSE),0)</f>
        <v>0</v>
      </c>
      <c r="H5337" s="36">
        <f t="shared" ref="H5337:H5400" ca="1" si="246">MAX(F5337:G5337)</f>
        <v>1.1255999999999998E-8</v>
      </c>
      <c r="I5337" s="37">
        <f ca="1">IFERROR(VLOOKUP($E5337&amp;"-1",'PTE - Segment Emissions Calcs'!$I$8:$X$8919,18,FALSE),0)</f>
        <v>4.9301279999999996E-8</v>
      </c>
      <c r="J5337" s="37">
        <f ca="1">IFERROR(VLOOKUP($E5337&amp;"-2",'PTE - Segment Emissions Calcs'!$I$8:$X$8919,18,FALSE),0)</f>
        <v>0</v>
      </c>
      <c r="K5337" s="37">
        <f t="shared" ref="K5337:K5400" ca="1" si="247">MAX(I5337:J5337)</f>
        <v>4.9301279999999996E-8</v>
      </c>
      <c r="L5337" s="37">
        <f ca="1">IFERROR(VLOOKUP($E5337&amp;"-1",'PTE - Segment Emissions Calcs'!$I$8:$Z$8919,20,FALSE),0)</f>
        <v>4.9301279999999996E-8</v>
      </c>
      <c r="M5337" s="37">
        <f ca="1">IFERROR(VLOOKUP($E5337&amp;"-2",'PTE - Segment Emissions Calcs'!$I$8:$Z$8919,20,FALSE),0)</f>
        <v>0</v>
      </c>
      <c r="N5337" s="37">
        <f t="shared" ref="N5337:N5400" ca="1" si="248">MAX(L5337:M5337)</f>
        <v>4.9301279999999996E-8</v>
      </c>
      <c r="O5337" s="38">
        <f t="array" aca="1" ref="O5337" ca="1">IF($H5337="TOTAL HAP",H5337,MAX(IF('PTE - Segment Emissions Calcs'!$B$8:$B$8919=$B5337,'PTE - Segment Emissions Calcs'!$V$8:$V$8919,)))</f>
        <v>1.1255999999999998E-8</v>
      </c>
      <c r="P5337" s="38">
        <f t="array" aca="1" ref="P5337" ca="1">IF($H5337="TOTAL HAP",K5337,MAX(IF('PTE - Segment Emissions Calcs'!$B$8:$B$8919=$B5337,'PTE - Segment Emissions Calcs'!$X$8:$X$8919,)))</f>
        <v>4.9301279999999996E-8</v>
      </c>
      <c r="Q5337" s="38">
        <f t="array" aca="1" ref="Q5337" ca="1">IF($H5337="TOTAL HAP",N5337,MAX(IF('PTE - Segment Emissions Calcs'!$B$8:$B$8919=$B5337,'PTE - Segment Emissions Calcs'!$Z$8:$Z$8919,)))</f>
        <v>4.9301279999999996E-8</v>
      </c>
      <c r="R5337" s="39"/>
    </row>
    <row r="5338" spans="1:18" x14ac:dyDescent="0.25">
      <c r="A5338" s="71"/>
      <c r="B5338" s="71"/>
      <c r="C5338" s="34" t="s">
        <v>50</v>
      </c>
      <c r="D5338" s="59"/>
      <c r="E5338" s="35"/>
      <c r="F5338" s="35">
        <f ca="1">IFERROR(VLOOKUP($E5338&amp;"-1",'PTE - Segment Emissions Calcs'!$I$8:$V$8919,16,FALSE),0)</f>
        <v>1.2269039999999998E-5</v>
      </c>
      <c r="G5338" s="35">
        <f ca="1">IFERROR(VLOOKUP($E5338&amp;"-2",'PTE - Segment Emissions Calcs'!$I$8:$V$8919,16,FALSE),0)</f>
        <v>0</v>
      </c>
      <c r="H5338" s="36">
        <f t="shared" ca="1" si="246"/>
        <v>1.2269039999999998E-5</v>
      </c>
      <c r="I5338" s="37">
        <f ca="1">IFERROR(VLOOKUP($E5338&amp;"-1",'PTE - Segment Emissions Calcs'!$I$8:$X$8919,18,FALSE),0)</f>
        <v>5.373839519999999E-5</v>
      </c>
      <c r="J5338" s="37">
        <f ca="1">IFERROR(VLOOKUP($E5338&amp;"-2",'PTE - Segment Emissions Calcs'!$I$8:$X$8919,18,FALSE),0)</f>
        <v>0</v>
      </c>
      <c r="K5338" s="37">
        <f t="shared" ca="1" si="247"/>
        <v>5.373839519999999E-5</v>
      </c>
      <c r="L5338" s="37">
        <f ca="1">IFERROR(VLOOKUP($E5338&amp;"-1",'PTE - Segment Emissions Calcs'!$I$8:$Z$8919,20,FALSE),0)</f>
        <v>5.373839519999999E-5</v>
      </c>
      <c r="M5338" s="37">
        <f ca="1">IFERROR(VLOOKUP($E5338&amp;"-2",'PTE - Segment Emissions Calcs'!$I$8:$Z$8919,20,FALSE),0)</f>
        <v>0</v>
      </c>
      <c r="N5338" s="37">
        <f t="shared" ca="1" si="248"/>
        <v>5.373839519999999E-5</v>
      </c>
      <c r="O5338" s="38">
        <f t="array" aca="1" ref="O5338" ca="1">IF($H5338="TOTAL HAP",H5338,MAX(IF('PTE - Segment Emissions Calcs'!$B$8:$B$8919=$B5338,'PTE - Segment Emissions Calcs'!$V$8:$V$8919,)))</f>
        <v>1.2269039999999998E-5</v>
      </c>
      <c r="P5338" s="38">
        <f t="array" aca="1" ref="P5338" ca="1">IF($H5338="TOTAL HAP",K5338,MAX(IF('PTE - Segment Emissions Calcs'!$B$8:$B$8919=$B5338,'PTE - Segment Emissions Calcs'!$X$8:$X$8919,)))</f>
        <v>5.373839519999999E-5</v>
      </c>
      <c r="Q5338" s="38">
        <f t="array" aca="1" ref="Q5338" ca="1">IF($H5338="TOTAL HAP",N5338,MAX(IF('PTE - Segment Emissions Calcs'!$B$8:$B$8919=$B5338,'PTE - Segment Emissions Calcs'!$Z$8:$Z$8919,)))</f>
        <v>5.373839519999999E-5</v>
      </c>
      <c r="R5338" s="39"/>
    </row>
    <row r="5339" spans="1:18" x14ac:dyDescent="0.25">
      <c r="A5339" s="71"/>
      <c r="B5339" s="71"/>
      <c r="C5339" s="34" t="s">
        <v>95</v>
      </c>
      <c r="D5339" s="59"/>
      <c r="E5339" s="35"/>
      <c r="F5339" s="35">
        <f ca="1">IFERROR(VLOOKUP($E5339&amp;"-1",'PTE - Segment Emissions Calcs'!$I$8:$V$8919,16,FALSE),0)</f>
        <v>0</v>
      </c>
      <c r="G5339" s="35">
        <f ca="1">IFERROR(VLOOKUP($E5339&amp;"-2",'PTE - Segment Emissions Calcs'!$I$8:$V$8919,16,FALSE),0)</f>
        <v>0</v>
      </c>
      <c r="H5339" s="36">
        <f t="shared" ca="1" si="246"/>
        <v>0</v>
      </c>
      <c r="I5339" s="37">
        <f ca="1">IFERROR(VLOOKUP($E5339&amp;"-1",'PTE - Segment Emissions Calcs'!$I$8:$X$8919,18,FALSE),0)</f>
        <v>0</v>
      </c>
      <c r="J5339" s="37">
        <f ca="1">IFERROR(VLOOKUP($E5339&amp;"-2",'PTE - Segment Emissions Calcs'!$I$8:$X$8919,18,FALSE),0)</f>
        <v>0</v>
      </c>
      <c r="K5339" s="37">
        <f t="shared" ca="1" si="247"/>
        <v>0</v>
      </c>
      <c r="L5339" s="37">
        <f ca="1">IFERROR(VLOOKUP($E5339&amp;"-1",'PTE - Segment Emissions Calcs'!$I$8:$Z$8919,20,FALSE),0)</f>
        <v>0</v>
      </c>
      <c r="M5339" s="37">
        <f ca="1">IFERROR(VLOOKUP($E5339&amp;"-2",'PTE - Segment Emissions Calcs'!$I$8:$Z$8919,20,FALSE),0)</f>
        <v>0</v>
      </c>
      <c r="N5339" s="37">
        <f t="shared" ca="1" si="248"/>
        <v>0</v>
      </c>
      <c r="O5339" s="38">
        <f t="array" aca="1" ref="O5339" ca="1">IF($H5339="TOTAL HAP",H5339,MAX(IF('PTE - Segment Emissions Calcs'!$B$8:$B$8919=$B5339,'PTE - Segment Emissions Calcs'!$V$8:$V$8919,)))</f>
        <v>0</v>
      </c>
      <c r="P5339" s="38">
        <f t="array" aca="1" ref="P5339" ca="1">IF($H5339="TOTAL HAP",K5339,MAX(IF('PTE - Segment Emissions Calcs'!$B$8:$B$8919=$B5339,'PTE - Segment Emissions Calcs'!$X$8:$X$8919,)))</f>
        <v>0</v>
      </c>
      <c r="Q5339" s="38">
        <f t="array" aca="1" ref="Q5339" ca="1">IF($H5339="TOTAL HAP",N5339,MAX(IF('PTE - Segment Emissions Calcs'!$B$8:$B$8919=$B5339,'PTE - Segment Emissions Calcs'!$Z$8:$Z$8919,)))</f>
        <v>0</v>
      </c>
      <c r="R5339" s="39"/>
    </row>
    <row r="5340" spans="1:18" x14ac:dyDescent="0.25">
      <c r="A5340" s="71"/>
      <c r="B5340" s="71"/>
      <c r="C5340" s="34" t="s">
        <v>51</v>
      </c>
      <c r="D5340" s="59"/>
      <c r="E5340" s="35"/>
      <c r="F5340" s="35">
        <f ca="1">IFERROR(VLOOKUP($E5340&amp;"-1",'PTE - Segment Emissions Calcs'!$I$8:$V$8919,16,FALSE),0)</f>
        <v>0</v>
      </c>
      <c r="G5340" s="35">
        <f ca="1">IFERROR(VLOOKUP($E5340&amp;"-2",'PTE - Segment Emissions Calcs'!$I$8:$V$8919,16,FALSE),0)</f>
        <v>0</v>
      </c>
      <c r="H5340" s="36">
        <f t="shared" ca="1" si="246"/>
        <v>0</v>
      </c>
      <c r="I5340" s="37">
        <f ca="1">IFERROR(VLOOKUP($E5340&amp;"-1",'PTE - Segment Emissions Calcs'!$I$8:$X$8919,18,FALSE),0)</f>
        <v>0</v>
      </c>
      <c r="J5340" s="37">
        <f ca="1">IFERROR(VLOOKUP($E5340&amp;"-2",'PTE - Segment Emissions Calcs'!$I$8:$X$8919,18,FALSE),0)</f>
        <v>0</v>
      </c>
      <c r="K5340" s="37">
        <f t="shared" ca="1" si="247"/>
        <v>0</v>
      </c>
      <c r="L5340" s="37">
        <f ca="1">IFERROR(VLOOKUP($E5340&amp;"-1",'PTE - Segment Emissions Calcs'!$I$8:$Z$8919,20,FALSE),0)</f>
        <v>0</v>
      </c>
      <c r="M5340" s="37">
        <f ca="1">IFERROR(VLOOKUP($E5340&amp;"-2",'PTE - Segment Emissions Calcs'!$I$8:$Z$8919,20,FALSE),0)</f>
        <v>0</v>
      </c>
      <c r="N5340" s="37">
        <f t="shared" ca="1" si="248"/>
        <v>0</v>
      </c>
      <c r="O5340" s="38">
        <f t="array" aca="1" ref="O5340" ca="1">IF($H5340="TOTAL HAP",H5340,MAX(IF('PTE - Segment Emissions Calcs'!$B$8:$B$8919=$B5340,'PTE - Segment Emissions Calcs'!$V$8:$V$8919,)))</f>
        <v>0</v>
      </c>
      <c r="P5340" s="38">
        <f t="array" aca="1" ref="P5340" ca="1">IF($H5340="TOTAL HAP",K5340,MAX(IF('PTE - Segment Emissions Calcs'!$B$8:$B$8919=$B5340,'PTE - Segment Emissions Calcs'!$X$8:$X$8919,)))</f>
        <v>0</v>
      </c>
      <c r="Q5340" s="38">
        <f t="array" aca="1" ref="Q5340" ca="1">IF($H5340="TOTAL HAP",N5340,MAX(IF('PTE - Segment Emissions Calcs'!$B$8:$B$8919=$B5340,'PTE - Segment Emissions Calcs'!$Z$8:$Z$8919,)))</f>
        <v>0</v>
      </c>
      <c r="R5340" s="39"/>
    </row>
    <row r="5341" spans="1:18" x14ac:dyDescent="0.25">
      <c r="A5341" s="71"/>
      <c r="B5341" s="71"/>
      <c r="C5341" s="34" t="s">
        <v>67</v>
      </c>
      <c r="D5341" s="59"/>
      <c r="E5341" s="35"/>
      <c r="F5341" s="35">
        <f ca="1">IFERROR(VLOOKUP($E5341&amp;"-1",'PTE - Segment Emissions Calcs'!$I$8:$V$8919,16,FALSE),0)</f>
        <v>0</v>
      </c>
      <c r="G5341" s="35">
        <f ca="1">IFERROR(VLOOKUP($E5341&amp;"-2",'PTE - Segment Emissions Calcs'!$I$8:$V$8919,16,FALSE),0)</f>
        <v>0</v>
      </c>
      <c r="H5341" s="36">
        <f t="shared" ca="1" si="246"/>
        <v>0</v>
      </c>
      <c r="I5341" s="37">
        <f ca="1">IFERROR(VLOOKUP($E5341&amp;"-1",'PTE - Segment Emissions Calcs'!$I$8:$X$8919,18,FALSE),0)</f>
        <v>0</v>
      </c>
      <c r="J5341" s="37">
        <f ca="1">IFERROR(VLOOKUP($E5341&amp;"-2",'PTE - Segment Emissions Calcs'!$I$8:$X$8919,18,FALSE),0)</f>
        <v>0</v>
      </c>
      <c r="K5341" s="37">
        <f t="shared" ca="1" si="247"/>
        <v>0</v>
      </c>
      <c r="L5341" s="37">
        <f ca="1">IFERROR(VLOOKUP($E5341&amp;"-1",'PTE - Segment Emissions Calcs'!$I$8:$Z$8919,20,FALSE),0)</f>
        <v>0</v>
      </c>
      <c r="M5341" s="37">
        <f ca="1">IFERROR(VLOOKUP($E5341&amp;"-2",'PTE - Segment Emissions Calcs'!$I$8:$Z$8919,20,FALSE),0)</f>
        <v>0</v>
      </c>
      <c r="N5341" s="37">
        <f t="shared" ca="1" si="248"/>
        <v>0</v>
      </c>
      <c r="O5341" s="38">
        <f t="array" aca="1" ref="O5341" ca="1">IF($H5341="TOTAL HAP",H5341,MAX(IF('PTE - Segment Emissions Calcs'!$B$8:$B$8919=$B5341,'PTE - Segment Emissions Calcs'!$V$8:$V$8919,)))</f>
        <v>0</v>
      </c>
      <c r="P5341" s="38">
        <f t="array" aca="1" ref="P5341" ca="1">IF($H5341="TOTAL HAP",K5341,MAX(IF('PTE - Segment Emissions Calcs'!$B$8:$B$8919=$B5341,'PTE - Segment Emissions Calcs'!$X$8:$X$8919,)))</f>
        <v>0</v>
      </c>
      <c r="Q5341" s="38">
        <f t="array" aca="1" ref="Q5341" ca="1">IF($H5341="TOTAL HAP",N5341,MAX(IF('PTE - Segment Emissions Calcs'!$B$8:$B$8919=$B5341,'PTE - Segment Emissions Calcs'!$Z$8:$Z$8919,)))</f>
        <v>0</v>
      </c>
      <c r="R5341" s="39"/>
    </row>
    <row r="5342" spans="1:18" x14ac:dyDescent="0.25">
      <c r="A5342" s="71"/>
      <c r="B5342" s="71"/>
      <c r="C5342" s="34" t="s">
        <v>127</v>
      </c>
      <c r="D5342" s="59"/>
      <c r="E5342" s="35"/>
      <c r="F5342" s="35">
        <f ca="1">IFERROR(VLOOKUP($E5342&amp;"-1",'PTE - Segment Emissions Calcs'!$I$8:$V$8919,16,FALSE),0)</f>
        <v>0</v>
      </c>
      <c r="G5342" s="35">
        <f ca="1">IFERROR(VLOOKUP($E5342&amp;"-2",'PTE - Segment Emissions Calcs'!$I$8:$V$8919,16,FALSE),0)</f>
        <v>0</v>
      </c>
      <c r="H5342" s="36">
        <f t="shared" ca="1" si="246"/>
        <v>0</v>
      </c>
      <c r="I5342" s="37">
        <f ca="1">IFERROR(VLOOKUP($E5342&amp;"-1",'PTE - Segment Emissions Calcs'!$I$8:$X$8919,18,FALSE),0)</f>
        <v>0</v>
      </c>
      <c r="J5342" s="37">
        <f ca="1">IFERROR(VLOOKUP($E5342&amp;"-2",'PTE - Segment Emissions Calcs'!$I$8:$X$8919,18,FALSE),0)</f>
        <v>0</v>
      </c>
      <c r="K5342" s="37">
        <f t="shared" ca="1" si="247"/>
        <v>0</v>
      </c>
      <c r="L5342" s="37">
        <f ca="1">IFERROR(VLOOKUP($E5342&amp;"-1",'PTE - Segment Emissions Calcs'!$I$8:$Z$8919,20,FALSE),0)</f>
        <v>0</v>
      </c>
      <c r="M5342" s="37">
        <f ca="1">IFERROR(VLOOKUP($E5342&amp;"-2",'PTE - Segment Emissions Calcs'!$I$8:$Z$8919,20,FALSE),0)</f>
        <v>0</v>
      </c>
      <c r="N5342" s="37">
        <f t="shared" ca="1" si="248"/>
        <v>0</v>
      </c>
      <c r="O5342" s="38">
        <f t="array" aca="1" ref="O5342" ca="1">IF($H5342="TOTAL HAP",H5342,MAX(IF('PTE - Segment Emissions Calcs'!$B$8:$B$8919=$B5342,'PTE - Segment Emissions Calcs'!$V$8:$V$8919,)))</f>
        <v>0</v>
      </c>
      <c r="P5342" s="38">
        <f t="array" aca="1" ref="P5342" ca="1">IF($H5342="TOTAL HAP",K5342,MAX(IF('PTE - Segment Emissions Calcs'!$B$8:$B$8919=$B5342,'PTE - Segment Emissions Calcs'!$X$8:$X$8919,)))</f>
        <v>0</v>
      </c>
      <c r="Q5342" s="38">
        <f t="array" aca="1" ref="Q5342" ca="1">IF($H5342="TOTAL HAP",N5342,MAX(IF('PTE - Segment Emissions Calcs'!$B$8:$B$8919=$B5342,'PTE - Segment Emissions Calcs'!$Z$8:$Z$8919,)))</f>
        <v>0</v>
      </c>
      <c r="R5342" s="39"/>
    </row>
    <row r="5343" spans="1:18" x14ac:dyDescent="0.25">
      <c r="A5343" s="71"/>
      <c r="B5343" s="71"/>
      <c r="C5343" s="34" t="s">
        <v>52</v>
      </c>
      <c r="D5343" s="59"/>
      <c r="E5343" s="35"/>
      <c r="F5343" s="35">
        <f ca="1">IFERROR(VLOOKUP($E5343&amp;"-1",'PTE - Segment Emissions Calcs'!$I$8:$V$8919,16,FALSE),0)</f>
        <v>0</v>
      </c>
      <c r="G5343" s="35">
        <f ca="1">IFERROR(VLOOKUP($E5343&amp;"-2",'PTE - Segment Emissions Calcs'!$I$8:$V$8919,16,FALSE),0)</f>
        <v>0</v>
      </c>
      <c r="H5343" s="36">
        <f t="shared" ca="1" si="246"/>
        <v>0</v>
      </c>
      <c r="I5343" s="37">
        <f ca="1">IFERROR(VLOOKUP($E5343&amp;"-1",'PTE - Segment Emissions Calcs'!$I$8:$X$8919,18,FALSE),0)</f>
        <v>0</v>
      </c>
      <c r="J5343" s="37">
        <f ca="1">IFERROR(VLOOKUP($E5343&amp;"-2",'PTE - Segment Emissions Calcs'!$I$8:$X$8919,18,FALSE),0)</f>
        <v>0</v>
      </c>
      <c r="K5343" s="37">
        <f t="shared" ca="1" si="247"/>
        <v>0</v>
      </c>
      <c r="L5343" s="37">
        <f ca="1">IFERROR(VLOOKUP($E5343&amp;"-1",'PTE - Segment Emissions Calcs'!$I$8:$Z$8919,20,FALSE),0)</f>
        <v>0</v>
      </c>
      <c r="M5343" s="37">
        <f ca="1">IFERROR(VLOOKUP($E5343&amp;"-2",'PTE - Segment Emissions Calcs'!$I$8:$Z$8919,20,FALSE),0)</f>
        <v>0</v>
      </c>
      <c r="N5343" s="37">
        <f t="shared" ca="1" si="248"/>
        <v>0</v>
      </c>
      <c r="O5343" s="38">
        <f t="array" aca="1" ref="O5343" ca="1">IF($H5343="TOTAL HAP",H5343,MAX(IF('PTE - Segment Emissions Calcs'!$B$8:$B$8919=$B5343,'PTE - Segment Emissions Calcs'!$V$8:$V$8919,)))</f>
        <v>0</v>
      </c>
      <c r="P5343" s="38">
        <f t="array" aca="1" ref="P5343" ca="1">IF($H5343="TOTAL HAP",K5343,MAX(IF('PTE - Segment Emissions Calcs'!$B$8:$B$8919=$B5343,'PTE - Segment Emissions Calcs'!$X$8:$X$8919,)))</f>
        <v>0</v>
      </c>
      <c r="Q5343" s="38">
        <f t="array" aca="1" ref="Q5343" ca="1">IF($H5343="TOTAL HAP",N5343,MAX(IF('PTE - Segment Emissions Calcs'!$B$8:$B$8919=$B5343,'PTE - Segment Emissions Calcs'!$Z$8:$Z$8919,)))</f>
        <v>0</v>
      </c>
      <c r="R5343" s="39"/>
    </row>
    <row r="5344" spans="1:18" x14ac:dyDescent="0.25">
      <c r="A5344" s="71"/>
      <c r="B5344" s="71"/>
      <c r="C5344" s="34" t="s">
        <v>159</v>
      </c>
      <c r="D5344" s="59"/>
      <c r="E5344" s="35"/>
      <c r="F5344" s="35">
        <f ca="1">IFERROR(VLOOKUP($E5344&amp;"-1",'PTE - Segment Emissions Calcs'!$I$8:$V$8919,16,FALSE),0)</f>
        <v>9.3799999999999986E-9</v>
      </c>
      <c r="G5344" s="35">
        <f ca="1">IFERROR(VLOOKUP($E5344&amp;"-2",'PTE - Segment Emissions Calcs'!$I$8:$V$8919,16,FALSE),0)</f>
        <v>0</v>
      </c>
      <c r="H5344" s="36">
        <f t="shared" ca="1" si="246"/>
        <v>9.3799999999999986E-9</v>
      </c>
      <c r="I5344" s="37">
        <f ca="1">IFERROR(VLOOKUP($E5344&amp;"-1",'PTE - Segment Emissions Calcs'!$I$8:$X$8919,18,FALSE),0)</f>
        <v>4.1084399999999994E-8</v>
      </c>
      <c r="J5344" s="37">
        <f ca="1">IFERROR(VLOOKUP($E5344&amp;"-2",'PTE - Segment Emissions Calcs'!$I$8:$X$8919,18,FALSE),0)</f>
        <v>0</v>
      </c>
      <c r="K5344" s="37">
        <f t="shared" ca="1" si="247"/>
        <v>4.1084399999999994E-8</v>
      </c>
      <c r="L5344" s="37">
        <f ca="1">IFERROR(VLOOKUP($E5344&amp;"-1",'PTE - Segment Emissions Calcs'!$I$8:$Z$8919,20,FALSE),0)</f>
        <v>4.1084399999999994E-8</v>
      </c>
      <c r="M5344" s="37">
        <f ca="1">IFERROR(VLOOKUP($E5344&amp;"-2",'PTE - Segment Emissions Calcs'!$I$8:$Z$8919,20,FALSE),0)</f>
        <v>0</v>
      </c>
      <c r="N5344" s="37">
        <f t="shared" ca="1" si="248"/>
        <v>4.1084399999999994E-8</v>
      </c>
      <c r="O5344" s="38">
        <f t="array" aca="1" ref="O5344" ca="1">IF($H5344="TOTAL HAP",H5344,MAX(IF('PTE - Segment Emissions Calcs'!$B$8:$B$8919=$B5344,'PTE - Segment Emissions Calcs'!$V$8:$V$8919,)))</f>
        <v>9.3799999999999986E-9</v>
      </c>
      <c r="P5344" s="38">
        <f t="array" aca="1" ref="P5344" ca="1">IF($H5344="TOTAL HAP",K5344,MAX(IF('PTE - Segment Emissions Calcs'!$B$8:$B$8919=$B5344,'PTE - Segment Emissions Calcs'!$X$8:$X$8919,)))</f>
        <v>4.1084399999999994E-8</v>
      </c>
      <c r="Q5344" s="38">
        <f t="array" aca="1" ref="Q5344" ca="1">IF($H5344="TOTAL HAP",N5344,MAX(IF('PTE - Segment Emissions Calcs'!$B$8:$B$8919=$B5344,'PTE - Segment Emissions Calcs'!$Z$8:$Z$8919,)))</f>
        <v>4.1084399999999994E-8</v>
      </c>
      <c r="R5344" s="39"/>
    </row>
    <row r="5345" spans="1:18" x14ac:dyDescent="0.25">
      <c r="A5345" s="71"/>
      <c r="B5345" s="71"/>
      <c r="C5345" s="34" t="s">
        <v>194</v>
      </c>
      <c r="D5345" s="59"/>
      <c r="E5345" s="35"/>
      <c r="F5345" s="35">
        <f ca="1">IFERROR(VLOOKUP($E5345&amp;"-1",'PTE - Segment Emissions Calcs'!$I$8:$V$8919,16,FALSE),0)</f>
        <v>0</v>
      </c>
      <c r="G5345" s="35">
        <f ca="1">IFERROR(VLOOKUP($E5345&amp;"-2",'PTE - Segment Emissions Calcs'!$I$8:$V$8919,16,FALSE),0)</f>
        <v>0</v>
      </c>
      <c r="H5345" s="36">
        <f t="shared" ca="1" si="246"/>
        <v>0</v>
      </c>
      <c r="I5345" s="37">
        <f ca="1">IFERROR(VLOOKUP($E5345&amp;"-1",'PTE - Segment Emissions Calcs'!$I$8:$X$8919,18,FALSE),0)</f>
        <v>0</v>
      </c>
      <c r="J5345" s="37">
        <f ca="1">IFERROR(VLOOKUP($E5345&amp;"-2",'PTE - Segment Emissions Calcs'!$I$8:$X$8919,18,FALSE),0)</f>
        <v>0</v>
      </c>
      <c r="K5345" s="37">
        <f t="shared" ca="1" si="247"/>
        <v>0</v>
      </c>
      <c r="L5345" s="37">
        <f ca="1">IFERROR(VLOOKUP($E5345&amp;"-1",'PTE - Segment Emissions Calcs'!$I$8:$Z$8919,20,FALSE),0)</f>
        <v>0</v>
      </c>
      <c r="M5345" s="37">
        <f ca="1">IFERROR(VLOOKUP($E5345&amp;"-2",'PTE - Segment Emissions Calcs'!$I$8:$Z$8919,20,FALSE),0)</f>
        <v>0</v>
      </c>
      <c r="N5345" s="37">
        <f t="shared" ca="1" si="248"/>
        <v>0</v>
      </c>
      <c r="O5345" s="38">
        <f t="array" aca="1" ref="O5345" ca="1">IF($H5345="TOTAL HAP",H5345,MAX(IF('PTE - Segment Emissions Calcs'!$B$8:$B$8919=$B5345,'PTE - Segment Emissions Calcs'!$V$8:$V$8919,)))</f>
        <v>0</v>
      </c>
      <c r="P5345" s="38">
        <f t="array" aca="1" ref="P5345" ca="1">IF($H5345="TOTAL HAP",K5345,MAX(IF('PTE - Segment Emissions Calcs'!$B$8:$B$8919=$B5345,'PTE - Segment Emissions Calcs'!$X$8:$X$8919,)))</f>
        <v>0</v>
      </c>
      <c r="Q5345" s="38">
        <f t="array" aca="1" ref="Q5345" ca="1">IF($H5345="TOTAL HAP",N5345,MAX(IF('PTE - Segment Emissions Calcs'!$B$8:$B$8919=$B5345,'PTE - Segment Emissions Calcs'!$Z$8:$Z$8919,)))</f>
        <v>0</v>
      </c>
      <c r="R5345" s="39"/>
    </row>
    <row r="5346" spans="1:18" x14ac:dyDescent="0.25">
      <c r="A5346" s="71"/>
      <c r="B5346" s="71"/>
      <c r="C5346" s="34" t="s">
        <v>53</v>
      </c>
      <c r="D5346" s="59"/>
      <c r="E5346" s="35"/>
      <c r="F5346" s="35">
        <f ca="1">IFERROR(VLOOKUP($E5346&amp;"-1",'PTE - Segment Emissions Calcs'!$I$8:$V$8919,16,FALSE),0)</f>
        <v>1.0554188399999999E-4</v>
      </c>
      <c r="G5346" s="35">
        <f ca="1">IFERROR(VLOOKUP($E5346&amp;"-2",'PTE - Segment Emissions Calcs'!$I$8:$V$8919,16,FALSE),0)</f>
        <v>0</v>
      </c>
      <c r="H5346" s="36">
        <f t="shared" ca="1" si="246"/>
        <v>1.0554188399999999E-4</v>
      </c>
      <c r="I5346" s="37">
        <f ca="1">IFERROR(VLOOKUP($E5346&amp;"-1",'PTE - Segment Emissions Calcs'!$I$8:$X$8919,18,FALSE),0)</f>
        <v>4.6227345191999998E-4</v>
      </c>
      <c r="J5346" s="37">
        <f ca="1">IFERROR(VLOOKUP($E5346&amp;"-2",'PTE - Segment Emissions Calcs'!$I$8:$X$8919,18,FALSE),0)</f>
        <v>0</v>
      </c>
      <c r="K5346" s="37">
        <f t="shared" ca="1" si="247"/>
        <v>4.6227345191999998E-4</v>
      </c>
      <c r="L5346" s="37">
        <f ca="1">IFERROR(VLOOKUP($E5346&amp;"-1",'PTE - Segment Emissions Calcs'!$I$8:$Z$8919,20,FALSE),0)</f>
        <v>4.6227345191999998E-4</v>
      </c>
      <c r="M5346" s="37">
        <f ca="1">IFERROR(VLOOKUP($E5346&amp;"-2",'PTE - Segment Emissions Calcs'!$I$8:$Z$8919,20,FALSE),0)</f>
        <v>0</v>
      </c>
      <c r="N5346" s="37">
        <f t="shared" ca="1" si="248"/>
        <v>4.6227345191999998E-4</v>
      </c>
      <c r="O5346" s="38">
        <f t="array" aca="1" ref="O5346" ca="1">IF($H5346="TOTAL HAP",H5346,MAX(IF('PTE - Segment Emissions Calcs'!$B$8:$B$8919=$B5346,'PTE - Segment Emissions Calcs'!$V$8:$V$8919,)))</f>
        <v>1.0554188399999999E-4</v>
      </c>
      <c r="P5346" s="38">
        <f t="array" aca="1" ref="P5346" ca="1">IF($H5346="TOTAL HAP",K5346,MAX(IF('PTE - Segment Emissions Calcs'!$B$8:$B$8919=$B5346,'PTE - Segment Emissions Calcs'!$X$8:$X$8919,)))</f>
        <v>4.6227345191999998E-4</v>
      </c>
      <c r="Q5346" s="38">
        <f t="array" aca="1" ref="Q5346" ca="1">IF($H5346="TOTAL HAP",N5346,MAX(IF('PTE - Segment Emissions Calcs'!$B$8:$B$8919=$B5346,'PTE - Segment Emissions Calcs'!$Z$8:$Z$8919,)))</f>
        <v>4.6227345191999998E-4</v>
      </c>
      <c r="R5346" s="39"/>
    </row>
    <row r="5347" spans="1:18" x14ac:dyDescent="0.25">
      <c r="A5347" s="71"/>
      <c r="B5347" s="71"/>
      <c r="C5347" s="34" t="s">
        <v>227</v>
      </c>
      <c r="D5347" s="59"/>
      <c r="E5347" s="35"/>
      <c r="F5347" s="35">
        <f ca="1">IFERROR(VLOOKUP($E5347&amp;"-1",'PTE - Segment Emissions Calcs'!$I$8:$V$8919,16,FALSE),0)</f>
        <v>0</v>
      </c>
      <c r="G5347" s="35">
        <f ca="1">IFERROR(VLOOKUP($E5347&amp;"-2",'PTE - Segment Emissions Calcs'!$I$8:$V$8919,16,FALSE),0)</f>
        <v>0</v>
      </c>
      <c r="H5347" s="36">
        <f t="shared" ca="1" si="246"/>
        <v>0</v>
      </c>
      <c r="I5347" s="37">
        <f ca="1">IFERROR(VLOOKUP($E5347&amp;"-1",'PTE - Segment Emissions Calcs'!$I$8:$X$8919,18,FALSE),0)</f>
        <v>0</v>
      </c>
      <c r="J5347" s="37">
        <f ca="1">IFERROR(VLOOKUP($E5347&amp;"-2",'PTE - Segment Emissions Calcs'!$I$8:$X$8919,18,FALSE),0)</f>
        <v>0</v>
      </c>
      <c r="K5347" s="37">
        <f t="shared" ca="1" si="247"/>
        <v>0</v>
      </c>
      <c r="L5347" s="37">
        <f ca="1">IFERROR(VLOOKUP($E5347&amp;"-1",'PTE - Segment Emissions Calcs'!$I$8:$Z$8919,20,FALSE),0)</f>
        <v>0</v>
      </c>
      <c r="M5347" s="37">
        <f ca="1">IFERROR(VLOOKUP($E5347&amp;"-2",'PTE - Segment Emissions Calcs'!$I$8:$Z$8919,20,FALSE),0)</f>
        <v>0</v>
      </c>
      <c r="N5347" s="37">
        <f t="shared" ca="1" si="248"/>
        <v>0</v>
      </c>
      <c r="O5347" s="38">
        <f t="array" aca="1" ref="O5347" ca="1">IF($H5347="TOTAL HAP",H5347,MAX(IF('PTE - Segment Emissions Calcs'!$B$8:$B$8919=$B5347,'PTE - Segment Emissions Calcs'!$V$8:$V$8919,)))</f>
        <v>0</v>
      </c>
      <c r="P5347" s="38">
        <f t="array" aca="1" ref="P5347" ca="1">IF($H5347="TOTAL HAP",K5347,MAX(IF('PTE - Segment Emissions Calcs'!$B$8:$B$8919=$B5347,'PTE - Segment Emissions Calcs'!$X$8:$X$8919,)))</f>
        <v>0</v>
      </c>
      <c r="Q5347" s="38">
        <f t="array" aca="1" ref="Q5347" ca="1">IF($H5347="TOTAL HAP",N5347,MAX(IF('PTE - Segment Emissions Calcs'!$B$8:$B$8919=$B5347,'PTE - Segment Emissions Calcs'!$Z$8:$Z$8919,)))</f>
        <v>0</v>
      </c>
      <c r="R5347" s="39"/>
    </row>
    <row r="5348" spans="1:18" ht="15.75" thickBot="1" x14ac:dyDescent="0.3">
      <c r="A5348" s="72"/>
      <c r="B5348" s="72"/>
      <c r="C5348" s="43" t="s">
        <v>70</v>
      </c>
      <c r="D5348" s="60"/>
      <c r="E5348" s="44"/>
      <c r="F5348" s="44">
        <f ca="1">IFERROR(VLOOKUP($E5348&amp;"-1",'PTE - Segment Emissions Calcs'!$I$8:$V$8919,16,FALSE),0)</f>
        <v>1.8759999999999999E-6</v>
      </c>
      <c r="G5348" s="44">
        <f ca="1">IFERROR(VLOOKUP($E5348&amp;"-2",'PTE - Segment Emissions Calcs'!$I$8:$V$8919,16,FALSE),0)</f>
        <v>0</v>
      </c>
      <c r="H5348" s="45">
        <f t="shared" ca="1" si="246"/>
        <v>1.8759999999999999E-6</v>
      </c>
      <c r="I5348" s="46">
        <f ca="1">IFERROR(VLOOKUP($E5348&amp;"-1",'PTE - Segment Emissions Calcs'!$I$8:$X$8919,18,FALSE),0)</f>
        <v>8.2168799999999995E-6</v>
      </c>
      <c r="J5348" s="46">
        <f ca="1">IFERROR(VLOOKUP($E5348&amp;"-2",'PTE - Segment Emissions Calcs'!$I$8:$X$8919,18,FALSE),0)</f>
        <v>0</v>
      </c>
      <c r="K5348" s="46">
        <f t="shared" ca="1" si="247"/>
        <v>8.2168799999999995E-6</v>
      </c>
      <c r="L5348" s="46">
        <f ca="1">IFERROR(VLOOKUP($E5348&amp;"-1",'PTE - Segment Emissions Calcs'!$I$8:$Z$8919,20,FALSE),0)</f>
        <v>8.2168799999999995E-6</v>
      </c>
      <c r="M5348" s="46">
        <f ca="1">IFERROR(VLOOKUP($E5348&amp;"-2",'PTE - Segment Emissions Calcs'!$I$8:$Z$8919,20,FALSE),0)</f>
        <v>0</v>
      </c>
      <c r="N5348" s="46">
        <f t="shared" ca="1" si="248"/>
        <v>8.2168799999999995E-6</v>
      </c>
      <c r="O5348" s="47">
        <f t="array" aca="1" ref="O5348" ca="1">IF($H5348="TOTAL HAP",H5348,MAX(IF('PTE - Segment Emissions Calcs'!$B$8:$B$8919=$B5348,'PTE - Segment Emissions Calcs'!$V$8:$V$8919,)))</f>
        <v>1.8759999999999999E-6</v>
      </c>
      <c r="P5348" s="47">
        <f t="array" aca="1" ref="P5348" ca="1">IF($H5348="TOTAL HAP",K5348,MAX(IF('PTE - Segment Emissions Calcs'!$B$8:$B$8919=$B5348,'PTE - Segment Emissions Calcs'!$X$8:$X$8919,)))</f>
        <v>8.2168799999999995E-6</v>
      </c>
      <c r="Q5348" s="47">
        <f t="array" aca="1" ref="Q5348" ca="1">IF($H5348="TOTAL HAP",N5348,MAX(IF('PTE - Segment Emissions Calcs'!$B$8:$B$8919=$B5348,'PTE - Segment Emissions Calcs'!$Z$8:$Z$8919,)))</f>
        <v>8.2168799999999995E-6</v>
      </c>
      <c r="R5348" s="48"/>
    </row>
    <row r="5349" spans="1:18" ht="15.75" thickTop="1" x14ac:dyDescent="0.25">
      <c r="A5349" s="25" t="str">
        <f ca="1">VLOOKUP(#REF!,'PTE - Segment Emissions Calcs'!$C$8:$J$8919,8,FALSE)</f>
        <v>FUGI 107</v>
      </c>
      <c r="B5349" s="25" t="str">
        <f ca="1">VLOOKUP(A5349,'PTE - Segment Emissions Calcs'!$J$8:$O$8919,4,FALSE)</f>
        <v>Trunk Line F</v>
      </c>
      <c r="C5349" s="26" t="s">
        <v>24</v>
      </c>
      <c r="D5349" s="58"/>
      <c r="E5349" s="27"/>
      <c r="F5349" s="27">
        <f ca="1">IFERROR(VLOOKUP($E5349&amp;"-1",'PTE - Segment Emissions Calcs'!$I$8:$V$8919,16,FALSE),0)</f>
        <v>2.8139999999999998E-2</v>
      </c>
      <c r="G5349" s="27">
        <f ca="1">IFERROR(VLOOKUP($E5349&amp;"-2",'PTE - Segment Emissions Calcs'!$I$8:$V$8919,16,FALSE),0)</f>
        <v>0</v>
      </c>
      <c r="H5349" s="28">
        <f t="shared" ca="1" si="246"/>
        <v>2.8139999999999998E-2</v>
      </c>
      <c r="I5349" s="29">
        <f ca="1">IFERROR(VLOOKUP($E5349&amp;"-1",'PTE - Segment Emissions Calcs'!$I$8:$X$8919,18,FALSE),0)</f>
        <v>0.12325319999999999</v>
      </c>
      <c r="J5349" s="29">
        <f ca="1">IFERROR(VLOOKUP($E5349&amp;"-2",'PTE - Segment Emissions Calcs'!$I$8:$X$8919,18,FALSE),0)</f>
        <v>0</v>
      </c>
      <c r="K5349" s="29">
        <f t="shared" ca="1" si="247"/>
        <v>0.12325319999999999</v>
      </c>
      <c r="L5349" s="29">
        <f ca="1">IFERROR(VLOOKUP($E5349&amp;"-1",'PTE - Segment Emissions Calcs'!$I$8:$Z$8919,20,FALSE),0)</f>
        <v>0.12325319999999999</v>
      </c>
      <c r="M5349" s="29">
        <f ca="1">IFERROR(VLOOKUP($E5349&amp;"-2",'PTE - Segment Emissions Calcs'!$I$8:$Z$8919,20,FALSE),0)</f>
        <v>0</v>
      </c>
      <c r="N5349" s="29">
        <f t="shared" ca="1" si="248"/>
        <v>0.12325319999999999</v>
      </c>
      <c r="O5349" s="30">
        <f t="array" aca="1" ref="O5349" ca="1">IF($H5349="TOTAL HAP",H5349,MAX(IF('PTE - Segment Emissions Calcs'!$B$8:$B$8919=$B5349,'PTE - Segment Emissions Calcs'!$V$8:$V$8919,)))</f>
        <v>2.8139999999999998E-2</v>
      </c>
      <c r="P5349" s="30">
        <f t="array" aca="1" ref="P5349" ca="1">IF($H5349="TOTAL HAP",K5349,MAX(IF('PTE - Segment Emissions Calcs'!$B$8:$B$8919=$B5349,'PTE - Segment Emissions Calcs'!$X$8:$X$8919,)))</f>
        <v>0.12325319999999999</v>
      </c>
      <c r="Q5349" s="30">
        <f t="array" aca="1" ref="Q5349" ca="1">IF($H5349="TOTAL HAP",N5349,MAX(IF('PTE - Segment Emissions Calcs'!$B$8:$B$8919=$B5349,'PTE - Segment Emissions Calcs'!$Z$8:$Z$8919,)))</f>
        <v>0.12325319999999999</v>
      </c>
      <c r="R5349" s="31"/>
    </row>
    <row r="5350" spans="1:18" x14ac:dyDescent="0.25">
      <c r="A5350" s="32"/>
      <c r="B5350" s="33"/>
      <c r="C5350" s="34" t="s">
        <v>29</v>
      </c>
      <c r="D5350" s="35"/>
      <c r="E5350" s="35"/>
      <c r="F5350" s="35">
        <f ca="1">IFERROR(VLOOKUP($E5350&amp;"-1",'PTE - Segment Emissions Calcs'!$I$8:$V$8919,16,FALSE),0)</f>
        <v>3.2321067999999997E-5</v>
      </c>
      <c r="G5350" s="35">
        <f ca="1">IFERROR(VLOOKUP($E5350&amp;"-2",'PTE - Segment Emissions Calcs'!$I$8:$V$8919,16,FALSE),0)</f>
        <v>0</v>
      </c>
      <c r="H5350" s="36">
        <f t="shared" ca="1" si="246"/>
        <v>3.2321067999999997E-5</v>
      </c>
      <c r="I5350" s="37">
        <f ca="1">IFERROR(VLOOKUP($E5350&amp;"-1",'PTE - Segment Emissions Calcs'!$I$8:$X$8919,18,FALSE),0)</f>
        <v>1.4156627783999998E-4</v>
      </c>
      <c r="J5350" s="37">
        <f ca="1">IFERROR(VLOOKUP($E5350&amp;"-2",'PTE - Segment Emissions Calcs'!$I$8:$X$8919,18,FALSE),0)</f>
        <v>0</v>
      </c>
      <c r="K5350" s="37">
        <f t="shared" ca="1" si="247"/>
        <v>1.4156627783999998E-4</v>
      </c>
      <c r="L5350" s="37">
        <f ca="1">IFERROR(VLOOKUP($E5350&amp;"-1",'PTE - Segment Emissions Calcs'!$I$8:$Z$8919,20,FALSE),0)</f>
        <v>1.4156627783999998E-4</v>
      </c>
      <c r="M5350" s="37">
        <f ca="1">IFERROR(VLOOKUP($E5350&amp;"-2",'PTE - Segment Emissions Calcs'!$I$8:$Z$8919,20,FALSE),0)</f>
        <v>0</v>
      </c>
      <c r="N5350" s="37">
        <f t="shared" ca="1" si="248"/>
        <v>1.4156627783999998E-4</v>
      </c>
      <c r="O5350" s="38">
        <f t="array" aca="1" ref="O5350" ca="1">IF($H5350="TOTAL HAP",H5350,MAX(IF('PTE - Segment Emissions Calcs'!$B$8:$B$8919=$B5350,'PTE - Segment Emissions Calcs'!$V$8:$V$8919,)))</f>
        <v>3.2321067999999997E-5</v>
      </c>
      <c r="P5350" s="38">
        <f t="array" aca="1" ref="P5350" ca="1">IF($H5350="TOTAL HAP",K5350,MAX(IF('PTE - Segment Emissions Calcs'!$B$8:$B$8919=$B5350,'PTE - Segment Emissions Calcs'!$X$8:$X$8919,)))</f>
        <v>1.4156627783999998E-4</v>
      </c>
      <c r="Q5350" s="38">
        <f t="array" aca="1" ref="Q5350" ca="1">IF($H5350="TOTAL HAP",N5350,MAX(IF('PTE - Segment Emissions Calcs'!$B$8:$B$8919=$B5350,'PTE - Segment Emissions Calcs'!$Z$8:$Z$8919,)))</f>
        <v>1.4156627783999998E-4</v>
      </c>
      <c r="R5350" s="39"/>
    </row>
    <row r="5351" spans="1:18" x14ac:dyDescent="0.25">
      <c r="A5351" s="32"/>
      <c r="B5351" s="33"/>
      <c r="C5351" s="34" t="s">
        <v>219</v>
      </c>
      <c r="D5351" s="59"/>
      <c r="E5351" s="35"/>
      <c r="F5351" s="35">
        <f ca="1">IFERROR(VLOOKUP($E5351&amp;"-1",'PTE - Segment Emissions Calcs'!$I$8:$V$8919,16,FALSE),0)</f>
        <v>1.608E-9</v>
      </c>
      <c r="G5351" s="35">
        <f ca="1">IFERROR(VLOOKUP($E5351&amp;"-2",'PTE - Segment Emissions Calcs'!$I$8:$V$8919,16,FALSE),0)</f>
        <v>0</v>
      </c>
      <c r="H5351" s="36">
        <f t="shared" ca="1" si="246"/>
        <v>1.608E-9</v>
      </c>
      <c r="I5351" s="37">
        <f ca="1">IFERROR(VLOOKUP($E5351&amp;"-1",'PTE - Segment Emissions Calcs'!$I$8:$X$8919,18,FALSE),0)</f>
        <v>7.0430400000000001E-9</v>
      </c>
      <c r="J5351" s="37">
        <f ca="1">IFERROR(VLOOKUP($E5351&amp;"-2",'PTE - Segment Emissions Calcs'!$I$8:$X$8919,18,FALSE),0)</f>
        <v>0</v>
      </c>
      <c r="K5351" s="37">
        <f t="shared" ca="1" si="247"/>
        <v>7.0430400000000001E-9</v>
      </c>
      <c r="L5351" s="37">
        <f ca="1">IFERROR(VLOOKUP($E5351&amp;"-1",'PTE - Segment Emissions Calcs'!$I$8:$Z$8919,20,FALSE),0)</f>
        <v>7.0430400000000001E-9</v>
      </c>
      <c r="M5351" s="37">
        <f ca="1">IFERROR(VLOOKUP($E5351&amp;"-2",'PTE - Segment Emissions Calcs'!$I$8:$Z$8919,20,FALSE),0)</f>
        <v>0</v>
      </c>
      <c r="N5351" s="37">
        <f t="shared" ca="1" si="248"/>
        <v>7.0430400000000001E-9</v>
      </c>
      <c r="O5351" s="38">
        <f t="array" aca="1" ref="O5351" ca="1">IF($H5351="TOTAL HAP",H5351,MAX(IF('PTE - Segment Emissions Calcs'!$B$8:$B$8919=$B5351,'PTE - Segment Emissions Calcs'!$V$8:$V$8919,)))</f>
        <v>1.608E-9</v>
      </c>
      <c r="P5351" s="38">
        <f t="array" aca="1" ref="P5351" ca="1">IF($H5351="TOTAL HAP",K5351,MAX(IF('PTE - Segment Emissions Calcs'!$B$8:$B$8919=$B5351,'PTE - Segment Emissions Calcs'!$X$8:$X$8919,)))</f>
        <v>7.0430400000000001E-9</v>
      </c>
      <c r="Q5351" s="38">
        <f t="array" aca="1" ref="Q5351" ca="1">IF($H5351="TOTAL HAP",N5351,MAX(IF('PTE - Segment Emissions Calcs'!$B$8:$B$8919=$B5351,'PTE - Segment Emissions Calcs'!$Z$8:$Z$8919,)))</f>
        <v>7.0430400000000001E-9</v>
      </c>
      <c r="R5351" s="39"/>
    </row>
    <row r="5352" spans="1:18" x14ac:dyDescent="0.25">
      <c r="A5352" s="71"/>
      <c r="B5352" s="71"/>
      <c r="C5352" s="34" t="s">
        <v>72</v>
      </c>
      <c r="D5352" s="59"/>
      <c r="E5352" s="35"/>
      <c r="F5352" s="35">
        <f ca="1">IFERROR(VLOOKUP($E5352&amp;"-1",'PTE - Segment Emissions Calcs'!$I$8:$V$8919,16,FALSE),0)</f>
        <v>0</v>
      </c>
      <c r="G5352" s="35">
        <f ca="1">IFERROR(VLOOKUP($E5352&amp;"-2",'PTE - Segment Emissions Calcs'!$I$8:$V$8919,16,FALSE),0)</f>
        <v>0</v>
      </c>
      <c r="H5352" s="36">
        <f t="shared" ca="1" si="246"/>
        <v>0</v>
      </c>
      <c r="I5352" s="37">
        <f ca="1">IFERROR(VLOOKUP($E5352&amp;"-1",'PTE - Segment Emissions Calcs'!$I$8:$X$8919,18,FALSE),0)</f>
        <v>0</v>
      </c>
      <c r="J5352" s="37">
        <f ca="1">IFERROR(VLOOKUP($E5352&amp;"-2",'PTE - Segment Emissions Calcs'!$I$8:$X$8919,18,FALSE),0)</f>
        <v>0</v>
      </c>
      <c r="K5352" s="37">
        <f t="shared" ca="1" si="247"/>
        <v>0</v>
      </c>
      <c r="L5352" s="37">
        <f ca="1">IFERROR(VLOOKUP($E5352&amp;"-1",'PTE - Segment Emissions Calcs'!$I$8:$Z$8919,20,FALSE),0)</f>
        <v>0</v>
      </c>
      <c r="M5352" s="37">
        <f ca="1">IFERROR(VLOOKUP($E5352&amp;"-2",'PTE - Segment Emissions Calcs'!$I$8:$Z$8919,20,FALSE),0)</f>
        <v>0</v>
      </c>
      <c r="N5352" s="37">
        <f t="shared" ca="1" si="248"/>
        <v>0</v>
      </c>
      <c r="O5352" s="38">
        <f t="array" aca="1" ref="O5352" ca="1">IF($H5352="TOTAL HAP",H5352,MAX(IF('PTE - Segment Emissions Calcs'!$B$8:$B$8919=$B5352,'PTE - Segment Emissions Calcs'!$V$8:$V$8919,)))</f>
        <v>0</v>
      </c>
      <c r="P5352" s="38">
        <f t="array" aca="1" ref="P5352" ca="1">IF($H5352="TOTAL HAP",K5352,MAX(IF('PTE - Segment Emissions Calcs'!$B$8:$B$8919=$B5352,'PTE - Segment Emissions Calcs'!$X$8:$X$8919,)))</f>
        <v>0</v>
      </c>
      <c r="Q5352" s="38">
        <f t="array" aca="1" ref="Q5352" ca="1">IF($H5352="TOTAL HAP",N5352,MAX(IF('PTE - Segment Emissions Calcs'!$B$8:$B$8919=$B5352,'PTE - Segment Emissions Calcs'!$Z$8:$Z$8919,)))</f>
        <v>0</v>
      </c>
      <c r="R5352" s="39"/>
    </row>
    <row r="5353" spans="1:18" x14ac:dyDescent="0.25">
      <c r="A5353" s="71"/>
      <c r="B5353" s="71"/>
      <c r="C5353" s="34" t="s">
        <v>97</v>
      </c>
      <c r="D5353" s="59"/>
      <c r="E5353" s="35"/>
      <c r="F5353" s="35">
        <f ca="1">IFERROR(VLOOKUP($E5353&amp;"-1",'PTE - Segment Emissions Calcs'!$I$8:$V$8919,16,FALSE),0)</f>
        <v>1.0720000000000002E-9</v>
      </c>
      <c r="G5353" s="35">
        <f ca="1">IFERROR(VLOOKUP($E5353&amp;"-2",'PTE - Segment Emissions Calcs'!$I$8:$V$8919,16,FALSE),0)</f>
        <v>0</v>
      </c>
      <c r="H5353" s="36">
        <f t="shared" ca="1" si="246"/>
        <v>1.0720000000000002E-9</v>
      </c>
      <c r="I5353" s="37">
        <f ca="1">IFERROR(VLOOKUP($E5353&amp;"-1",'PTE - Segment Emissions Calcs'!$I$8:$X$8919,18,FALSE),0)</f>
        <v>4.6953600000000015E-9</v>
      </c>
      <c r="J5353" s="37">
        <f ca="1">IFERROR(VLOOKUP($E5353&amp;"-2",'PTE - Segment Emissions Calcs'!$I$8:$X$8919,18,FALSE),0)</f>
        <v>0</v>
      </c>
      <c r="K5353" s="37">
        <f t="shared" ca="1" si="247"/>
        <v>4.6953600000000015E-9</v>
      </c>
      <c r="L5353" s="37">
        <f ca="1">IFERROR(VLOOKUP($E5353&amp;"-1",'PTE - Segment Emissions Calcs'!$I$8:$Z$8919,20,FALSE),0)</f>
        <v>4.6953600000000015E-9</v>
      </c>
      <c r="M5353" s="37">
        <f ca="1">IFERROR(VLOOKUP($E5353&amp;"-2",'PTE - Segment Emissions Calcs'!$I$8:$Z$8919,20,FALSE),0)</f>
        <v>0</v>
      </c>
      <c r="N5353" s="37">
        <f t="shared" ca="1" si="248"/>
        <v>4.6953600000000015E-9</v>
      </c>
      <c r="O5353" s="38">
        <f t="array" aca="1" ref="O5353" ca="1">IF($H5353="TOTAL HAP",H5353,MAX(IF('PTE - Segment Emissions Calcs'!$B$8:$B$8919=$B5353,'PTE - Segment Emissions Calcs'!$V$8:$V$8919,)))</f>
        <v>1.0720000000000002E-9</v>
      </c>
      <c r="P5353" s="38">
        <f t="array" aca="1" ref="P5353" ca="1">IF($H5353="TOTAL HAP",K5353,MAX(IF('PTE - Segment Emissions Calcs'!$B$8:$B$8919=$B5353,'PTE - Segment Emissions Calcs'!$X$8:$X$8919,)))</f>
        <v>4.6953600000000015E-9</v>
      </c>
      <c r="Q5353" s="38">
        <f t="array" aca="1" ref="Q5353" ca="1">IF($H5353="TOTAL HAP",N5353,MAX(IF('PTE - Segment Emissions Calcs'!$B$8:$B$8919=$B5353,'PTE - Segment Emissions Calcs'!$Z$8:$Z$8919,)))</f>
        <v>4.6953600000000015E-9</v>
      </c>
      <c r="R5353" s="39"/>
    </row>
    <row r="5354" spans="1:18" x14ac:dyDescent="0.25">
      <c r="A5354" s="71"/>
      <c r="B5354" s="71"/>
      <c r="C5354" s="34" t="s">
        <v>208</v>
      </c>
      <c r="D5354" s="59"/>
      <c r="E5354" s="35"/>
      <c r="F5354" s="35">
        <f ca="1">IFERROR(VLOOKUP($E5354&amp;"-1",'PTE - Segment Emissions Calcs'!$I$8:$V$8919,16,FALSE),0)</f>
        <v>0</v>
      </c>
      <c r="G5354" s="35">
        <f ca="1">IFERROR(VLOOKUP($E5354&amp;"-2",'PTE - Segment Emissions Calcs'!$I$8:$V$8919,16,FALSE),0)</f>
        <v>0</v>
      </c>
      <c r="H5354" s="36">
        <f t="shared" ca="1" si="246"/>
        <v>0</v>
      </c>
      <c r="I5354" s="37">
        <f ca="1">IFERROR(VLOOKUP($E5354&amp;"-1",'PTE - Segment Emissions Calcs'!$I$8:$X$8919,18,FALSE),0)</f>
        <v>0</v>
      </c>
      <c r="J5354" s="37">
        <f ca="1">IFERROR(VLOOKUP($E5354&amp;"-2",'PTE - Segment Emissions Calcs'!$I$8:$X$8919,18,FALSE),0)</f>
        <v>0</v>
      </c>
      <c r="K5354" s="37">
        <f t="shared" ca="1" si="247"/>
        <v>0</v>
      </c>
      <c r="L5354" s="37">
        <f ca="1">IFERROR(VLOOKUP($E5354&amp;"-1",'PTE - Segment Emissions Calcs'!$I$8:$Z$8919,20,FALSE),0)</f>
        <v>0</v>
      </c>
      <c r="M5354" s="37">
        <f ca="1">IFERROR(VLOOKUP($E5354&amp;"-2",'PTE - Segment Emissions Calcs'!$I$8:$Z$8919,20,FALSE),0)</f>
        <v>0</v>
      </c>
      <c r="N5354" s="37">
        <f t="shared" ca="1" si="248"/>
        <v>0</v>
      </c>
      <c r="O5354" s="38">
        <f t="array" aca="1" ref="O5354" ca="1">IF($H5354="TOTAL HAP",H5354,MAX(IF('PTE - Segment Emissions Calcs'!$B$8:$B$8919=$B5354,'PTE - Segment Emissions Calcs'!$V$8:$V$8919,)))</f>
        <v>0</v>
      </c>
      <c r="P5354" s="38">
        <f t="array" aca="1" ref="P5354" ca="1">IF($H5354="TOTAL HAP",K5354,MAX(IF('PTE - Segment Emissions Calcs'!$B$8:$B$8919=$B5354,'PTE - Segment Emissions Calcs'!$X$8:$X$8919,)))</f>
        <v>0</v>
      </c>
      <c r="Q5354" s="38">
        <f t="array" aca="1" ref="Q5354" ca="1">IF($H5354="TOTAL HAP",N5354,MAX(IF('PTE - Segment Emissions Calcs'!$B$8:$B$8919=$B5354,'PTE - Segment Emissions Calcs'!$Z$8:$Z$8919,)))</f>
        <v>0</v>
      </c>
      <c r="R5354" s="39"/>
    </row>
    <row r="5355" spans="1:18" x14ac:dyDescent="0.25">
      <c r="A5355" s="71"/>
      <c r="B5355" s="71"/>
      <c r="C5355" s="34" t="s">
        <v>131</v>
      </c>
      <c r="D5355" s="59"/>
      <c r="E5355" s="35"/>
      <c r="F5355" s="35">
        <f ca="1">IFERROR(VLOOKUP($E5355&amp;"-1",'PTE - Segment Emissions Calcs'!$I$8:$V$8919,16,FALSE),0)</f>
        <v>0</v>
      </c>
      <c r="G5355" s="35">
        <f ca="1">IFERROR(VLOOKUP($E5355&amp;"-2",'PTE - Segment Emissions Calcs'!$I$8:$V$8919,16,FALSE),0)</f>
        <v>0</v>
      </c>
      <c r="H5355" s="36">
        <f t="shared" ca="1" si="246"/>
        <v>0</v>
      </c>
      <c r="I5355" s="37">
        <f ca="1">IFERROR(VLOOKUP($E5355&amp;"-1",'PTE - Segment Emissions Calcs'!$I$8:$X$8919,18,FALSE),0)</f>
        <v>0</v>
      </c>
      <c r="J5355" s="37">
        <f ca="1">IFERROR(VLOOKUP($E5355&amp;"-2",'PTE - Segment Emissions Calcs'!$I$8:$X$8919,18,FALSE),0)</f>
        <v>0</v>
      </c>
      <c r="K5355" s="37">
        <f t="shared" ca="1" si="247"/>
        <v>0</v>
      </c>
      <c r="L5355" s="37">
        <f ca="1">IFERROR(VLOOKUP($E5355&amp;"-1",'PTE - Segment Emissions Calcs'!$I$8:$Z$8919,20,FALSE),0)</f>
        <v>0</v>
      </c>
      <c r="M5355" s="37">
        <f ca="1">IFERROR(VLOOKUP($E5355&amp;"-2",'PTE - Segment Emissions Calcs'!$I$8:$Z$8919,20,FALSE),0)</f>
        <v>0</v>
      </c>
      <c r="N5355" s="37">
        <f t="shared" ca="1" si="248"/>
        <v>0</v>
      </c>
      <c r="O5355" s="38">
        <f t="array" aca="1" ref="O5355" ca="1">IF($H5355="TOTAL HAP",H5355,MAX(IF('PTE - Segment Emissions Calcs'!$B$8:$B$8919=$B5355,'PTE - Segment Emissions Calcs'!$V$8:$V$8919,)))</f>
        <v>0</v>
      </c>
      <c r="P5355" s="38">
        <f t="array" aca="1" ref="P5355" ca="1">IF($H5355="TOTAL HAP",K5355,MAX(IF('PTE - Segment Emissions Calcs'!$B$8:$B$8919=$B5355,'PTE - Segment Emissions Calcs'!$X$8:$X$8919,)))</f>
        <v>0</v>
      </c>
      <c r="Q5355" s="38">
        <f t="array" aca="1" ref="Q5355" ca="1">IF($H5355="TOTAL HAP",N5355,MAX(IF('PTE - Segment Emissions Calcs'!$B$8:$B$8919=$B5355,'PTE - Segment Emissions Calcs'!$Z$8:$Z$8919,)))</f>
        <v>0</v>
      </c>
      <c r="R5355" s="39"/>
    </row>
    <row r="5356" spans="1:18" x14ac:dyDescent="0.25">
      <c r="A5356" s="71"/>
      <c r="B5356" s="71"/>
      <c r="C5356" s="34" t="s">
        <v>30</v>
      </c>
      <c r="D5356" s="59"/>
      <c r="E5356" s="35"/>
      <c r="F5356" s="35">
        <f ca="1">IFERROR(VLOOKUP($E5356&amp;"-1",'PTE - Segment Emissions Calcs'!$I$8:$V$8919,16,FALSE),0)</f>
        <v>0</v>
      </c>
      <c r="G5356" s="35">
        <f ca="1">IFERROR(VLOOKUP($E5356&amp;"-2",'PTE - Segment Emissions Calcs'!$I$8:$V$8919,16,FALSE),0)</f>
        <v>0</v>
      </c>
      <c r="H5356" s="36">
        <f t="shared" ca="1" si="246"/>
        <v>0</v>
      </c>
      <c r="I5356" s="37">
        <f ca="1">IFERROR(VLOOKUP($E5356&amp;"-1",'PTE - Segment Emissions Calcs'!$I$8:$X$8919,18,FALSE),0)</f>
        <v>0</v>
      </c>
      <c r="J5356" s="37">
        <f ca="1">IFERROR(VLOOKUP($E5356&amp;"-2",'PTE - Segment Emissions Calcs'!$I$8:$X$8919,18,FALSE),0)</f>
        <v>0</v>
      </c>
      <c r="K5356" s="37">
        <f t="shared" ca="1" si="247"/>
        <v>0</v>
      </c>
      <c r="L5356" s="37">
        <f ca="1">IFERROR(VLOOKUP($E5356&amp;"-1",'PTE - Segment Emissions Calcs'!$I$8:$Z$8919,20,FALSE),0)</f>
        <v>0</v>
      </c>
      <c r="M5356" s="37">
        <f ca="1">IFERROR(VLOOKUP($E5356&amp;"-2",'PTE - Segment Emissions Calcs'!$I$8:$Z$8919,20,FALSE),0)</f>
        <v>0</v>
      </c>
      <c r="N5356" s="37">
        <f t="shared" ca="1" si="248"/>
        <v>0</v>
      </c>
      <c r="O5356" s="38">
        <f t="array" aca="1" ref="O5356" ca="1">IF($H5356="TOTAL HAP",H5356,MAX(IF('PTE - Segment Emissions Calcs'!$B$8:$B$8919=$B5356,'PTE - Segment Emissions Calcs'!$V$8:$V$8919,)))</f>
        <v>0</v>
      </c>
      <c r="P5356" s="38">
        <f t="array" aca="1" ref="P5356" ca="1">IF($H5356="TOTAL HAP",K5356,MAX(IF('PTE - Segment Emissions Calcs'!$B$8:$B$8919=$B5356,'PTE - Segment Emissions Calcs'!$X$8:$X$8919,)))</f>
        <v>0</v>
      </c>
      <c r="Q5356" s="38">
        <f t="array" aca="1" ref="Q5356" ca="1">IF($H5356="TOTAL HAP",N5356,MAX(IF('PTE - Segment Emissions Calcs'!$B$8:$B$8919=$B5356,'PTE - Segment Emissions Calcs'!$Z$8:$Z$8919,)))</f>
        <v>0</v>
      </c>
      <c r="R5356" s="39"/>
    </row>
    <row r="5357" spans="1:18" x14ac:dyDescent="0.25">
      <c r="A5357" s="71"/>
      <c r="B5357" s="71"/>
      <c r="C5357" s="34" t="s">
        <v>31</v>
      </c>
      <c r="D5357" s="59"/>
      <c r="E5357" s="35"/>
      <c r="F5357" s="35">
        <f ca="1">IFERROR(VLOOKUP($E5357&amp;"-1",'PTE - Segment Emissions Calcs'!$I$8:$V$8919,16,FALSE),0)</f>
        <v>0</v>
      </c>
      <c r="G5357" s="35">
        <f ca="1">IFERROR(VLOOKUP($E5357&amp;"-2",'PTE - Segment Emissions Calcs'!$I$8:$V$8919,16,FALSE),0)</f>
        <v>0</v>
      </c>
      <c r="H5357" s="36">
        <f t="shared" ca="1" si="246"/>
        <v>0</v>
      </c>
      <c r="I5357" s="37">
        <f ca="1">IFERROR(VLOOKUP($E5357&amp;"-1",'PTE - Segment Emissions Calcs'!$I$8:$X$8919,18,FALSE),0)</f>
        <v>0</v>
      </c>
      <c r="J5357" s="37">
        <f ca="1">IFERROR(VLOOKUP($E5357&amp;"-2",'PTE - Segment Emissions Calcs'!$I$8:$X$8919,18,FALSE),0)</f>
        <v>0</v>
      </c>
      <c r="K5357" s="37">
        <f t="shared" ca="1" si="247"/>
        <v>0</v>
      </c>
      <c r="L5357" s="37">
        <f ca="1">IFERROR(VLOOKUP($E5357&amp;"-1",'PTE - Segment Emissions Calcs'!$I$8:$Z$8919,20,FALSE),0)</f>
        <v>0</v>
      </c>
      <c r="M5357" s="37">
        <f ca="1">IFERROR(VLOOKUP($E5357&amp;"-2",'PTE - Segment Emissions Calcs'!$I$8:$Z$8919,20,FALSE),0)</f>
        <v>0</v>
      </c>
      <c r="N5357" s="37">
        <f t="shared" ca="1" si="248"/>
        <v>0</v>
      </c>
      <c r="O5357" s="38">
        <f t="array" aca="1" ref="O5357" ca="1">IF($H5357="TOTAL HAP",H5357,MAX(IF('PTE - Segment Emissions Calcs'!$B$8:$B$8919=$B5357,'PTE - Segment Emissions Calcs'!$V$8:$V$8919,)))</f>
        <v>0</v>
      </c>
      <c r="P5357" s="38">
        <f t="array" aca="1" ref="P5357" ca="1">IF($H5357="TOTAL HAP",K5357,MAX(IF('PTE - Segment Emissions Calcs'!$B$8:$B$8919=$B5357,'PTE - Segment Emissions Calcs'!$X$8:$X$8919,)))</f>
        <v>0</v>
      </c>
      <c r="Q5357" s="38">
        <f t="array" aca="1" ref="Q5357" ca="1">IF($H5357="TOTAL HAP",N5357,MAX(IF('PTE - Segment Emissions Calcs'!$B$8:$B$8919=$B5357,'PTE - Segment Emissions Calcs'!$Z$8:$Z$8919,)))</f>
        <v>0</v>
      </c>
      <c r="R5357" s="39"/>
    </row>
    <row r="5358" spans="1:18" x14ac:dyDescent="0.25">
      <c r="A5358" s="71"/>
      <c r="B5358" s="71"/>
      <c r="C5358" s="34" t="s">
        <v>220</v>
      </c>
      <c r="D5358" s="59"/>
      <c r="E5358" s="35"/>
      <c r="F5358" s="35">
        <f ca="1">IFERROR(VLOOKUP($E5358&amp;"-1",'PTE - Segment Emissions Calcs'!$I$8:$V$8919,16,FALSE),0)</f>
        <v>0</v>
      </c>
      <c r="G5358" s="35">
        <f ca="1">IFERROR(VLOOKUP($E5358&amp;"-2",'PTE - Segment Emissions Calcs'!$I$8:$V$8919,16,FALSE),0)</f>
        <v>0</v>
      </c>
      <c r="H5358" s="36">
        <f t="shared" ca="1" si="246"/>
        <v>0</v>
      </c>
      <c r="I5358" s="37">
        <f ca="1">IFERROR(VLOOKUP($E5358&amp;"-1",'PTE - Segment Emissions Calcs'!$I$8:$X$8919,18,FALSE),0)</f>
        <v>0</v>
      </c>
      <c r="J5358" s="37">
        <f ca="1">IFERROR(VLOOKUP($E5358&amp;"-2",'PTE - Segment Emissions Calcs'!$I$8:$X$8919,18,FALSE),0)</f>
        <v>0</v>
      </c>
      <c r="K5358" s="37">
        <f t="shared" ca="1" si="247"/>
        <v>0</v>
      </c>
      <c r="L5358" s="37">
        <f ca="1">IFERROR(VLOOKUP($E5358&amp;"-1",'PTE - Segment Emissions Calcs'!$I$8:$Z$8919,20,FALSE),0)</f>
        <v>0</v>
      </c>
      <c r="M5358" s="37">
        <f ca="1">IFERROR(VLOOKUP($E5358&amp;"-2",'PTE - Segment Emissions Calcs'!$I$8:$Z$8919,20,FALSE),0)</f>
        <v>0</v>
      </c>
      <c r="N5358" s="37">
        <f t="shared" ca="1" si="248"/>
        <v>0</v>
      </c>
      <c r="O5358" s="38">
        <f t="array" aca="1" ref="O5358" ca="1">IF($H5358="TOTAL HAP",H5358,MAX(IF('PTE - Segment Emissions Calcs'!$B$8:$B$8919=$B5358,'PTE - Segment Emissions Calcs'!$V$8:$V$8919,)))</f>
        <v>0</v>
      </c>
      <c r="P5358" s="38">
        <f t="array" aca="1" ref="P5358" ca="1">IF($H5358="TOTAL HAP",K5358,MAX(IF('PTE - Segment Emissions Calcs'!$B$8:$B$8919=$B5358,'PTE - Segment Emissions Calcs'!$X$8:$X$8919,)))</f>
        <v>0</v>
      </c>
      <c r="Q5358" s="38">
        <f t="array" aca="1" ref="Q5358" ca="1">IF($H5358="TOTAL HAP",N5358,MAX(IF('PTE - Segment Emissions Calcs'!$B$8:$B$8919=$B5358,'PTE - Segment Emissions Calcs'!$Z$8:$Z$8919,)))</f>
        <v>0</v>
      </c>
      <c r="R5358" s="39"/>
    </row>
    <row r="5359" spans="1:18" x14ac:dyDescent="0.25">
      <c r="A5359" s="71"/>
      <c r="B5359" s="71"/>
      <c r="C5359" s="34" t="s">
        <v>33</v>
      </c>
      <c r="D5359" s="59"/>
      <c r="E5359" s="35"/>
      <c r="F5359" s="35">
        <f ca="1">IFERROR(VLOOKUP($E5359&amp;"-1",'PTE - Segment Emissions Calcs'!$I$8:$V$8919,16,FALSE),0)</f>
        <v>0</v>
      </c>
      <c r="G5359" s="35">
        <f ca="1">IFERROR(VLOOKUP($E5359&amp;"-2",'PTE - Segment Emissions Calcs'!$I$8:$V$8919,16,FALSE),0)</f>
        <v>0</v>
      </c>
      <c r="H5359" s="36">
        <f t="shared" ca="1" si="246"/>
        <v>0</v>
      </c>
      <c r="I5359" s="37">
        <f ca="1">IFERROR(VLOOKUP($E5359&amp;"-1",'PTE - Segment Emissions Calcs'!$I$8:$X$8919,18,FALSE),0)</f>
        <v>0</v>
      </c>
      <c r="J5359" s="37">
        <f ca="1">IFERROR(VLOOKUP($E5359&amp;"-2",'PTE - Segment Emissions Calcs'!$I$8:$X$8919,18,FALSE),0)</f>
        <v>0</v>
      </c>
      <c r="K5359" s="37">
        <f t="shared" ca="1" si="247"/>
        <v>0</v>
      </c>
      <c r="L5359" s="37">
        <f ca="1">IFERROR(VLOOKUP($E5359&amp;"-1",'PTE - Segment Emissions Calcs'!$I$8:$Z$8919,20,FALSE),0)</f>
        <v>0</v>
      </c>
      <c r="M5359" s="37">
        <f ca="1">IFERROR(VLOOKUP($E5359&amp;"-2",'PTE - Segment Emissions Calcs'!$I$8:$Z$8919,20,FALSE),0)</f>
        <v>0</v>
      </c>
      <c r="N5359" s="37">
        <f t="shared" ca="1" si="248"/>
        <v>0</v>
      </c>
      <c r="O5359" s="38">
        <f t="array" aca="1" ref="O5359" ca="1">IF($H5359="TOTAL HAP",H5359,MAX(IF('PTE - Segment Emissions Calcs'!$B$8:$B$8919=$B5359,'PTE - Segment Emissions Calcs'!$V$8:$V$8919,)))</f>
        <v>0</v>
      </c>
      <c r="P5359" s="38">
        <f t="array" aca="1" ref="P5359" ca="1">IF($H5359="TOTAL HAP",K5359,MAX(IF('PTE - Segment Emissions Calcs'!$B$8:$B$8919=$B5359,'PTE - Segment Emissions Calcs'!$X$8:$X$8919,)))</f>
        <v>0</v>
      </c>
      <c r="Q5359" s="38">
        <f t="array" aca="1" ref="Q5359" ca="1">IF($H5359="TOTAL HAP",N5359,MAX(IF('PTE - Segment Emissions Calcs'!$B$8:$B$8919=$B5359,'PTE - Segment Emissions Calcs'!$Z$8:$Z$8919,)))</f>
        <v>0</v>
      </c>
      <c r="R5359" s="39"/>
    </row>
    <row r="5360" spans="1:18" x14ac:dyDescent="0.25">
      <c r="A5360" s="71"/>
      <c r="B5360" s="71"/>
      <c r="C5360" s="34" t="s">
        <v>34</v>
      </c>
      <c r="D5360" s="59"/>
      <c r="E5360" s="35"/>
      <c r="F5360" s="35">
        <f ca="1">IFERROR(VLOOKUP($E5360&amp;"-1",'PTE - Segment Emissions Calcs'!$I$8:$V$8919,16,FALSE),0)</f>
        <v>0</v>
      </c>
      <c r="G5360" s="35">
        <f ca="1">IFERROR(VLOOKUP($E5360&amp;"-2",'PTE - Segment Emissions Calcs'!$I$8:$V$8919,16,FALSE),0)</f>
        <v>0</v>
      </c>
      <c r="H5360" s="36">
        <f t="shared" ca="1" si="246"/>
        <v>0</v>
      </c>
      <c r="I5360" s="37">
        <f ca="1">IFERROR(VLOOKUP($E5360&amp;"-1",'PTE - Segment Emissions Calcs'!$I$8:$X$8919,18,FALSE),0)</f>
        <v>0</v>
      </c>
      <c r="J5360" s="37">
        <f ca="1">IFERROR(VLOOKUP($E5360&amp;"-2",'PTE - Segment Emissions Calcs'!$I$8:$X$8919,18,FALSE),0)</f>
        <v>0</v>
      </c>
      <c r="K5360" s="37">
        <f t="shared" ca="1" si="247"/>
        <v>0</v>
      </c>
      <c r="L5360" s="37">
        <f ca="1">IFERROR(VLOOKUP($E5360&amp;"-1",'PTE - Segment Emissions Calcs'!$I$8:$Z$8919,20,FALSE),0)</f>
        <v>0</v>
      </c>
      <c r="M5360" s="37">
        <f ca="1">IFERROR(VLOOKUP($E5360&amp;"-2",'PTE - Segment Emissions Calcs'!$I$8:$Z$8919,20,FALSE),0)</f>
        <v>0</v>
      </c>
      <c r="N5360" s="37">
        <f t="shared" ca="1" si="248"/>
        <v>0</v>
      </c>
      <c r="O5360" s="38">
        <f t="array" aca="1" ref="O5360" ca="1">IF($H5360="TOTAL HAP",H5360,MAX(IF('PTE - Segment Emissions Calcs'!$B$8:$B$8919=$B5360,'PTE - Segment Emissions Calcs'!$V$8:$V$8919,)))</f>
        <v>0</v>
      </c>
      <c r="P5360" s="38">
        <f t="array" aca="1" ref="P5360" ca="1">IF($H5360="TOTAL HAP",K5360,MAX(IF('PTE - Segment Emissions Calcs'!$B$8:$B$8919=$B5360,'PTE - Segment Emissions Calcs'!$X$8:$X$8919,)))</f>
        <v>0</v>
      </c>
      <c r="Q5360" s="38">
        <f t="array" aca="1" ref="Q5360" ca="1">IF($H5360="TOTAL HAP",N5360,MAX(IF('PTE - Segment Emissions Calcs'!$B$8:$B$8919=$B5360,'PTE - Segment Emissions Calcs'!$Z$8:$Z$8919,)))</f>
        <v>0</v>
      </c>
      <c r="R5360" s="39"/>
    </row>
    <row r="5361" spans="1:18" x14ac:dyDescent="0.25">
      <c r="A5361" s="71"/>
      <c r="B5361" s="71"/>
      <c r="C5361" s="34" t="s">
        <v>35</v>
      </c>
      <c r="D5361" s="59"/>
      <c r="E5361" s="35"/>
      <c r="F5361" s="35">
        <f ca="1">IFERROR(VLOOKUP($E5361&amp;"-1",'PTE - Segment Emissions Calcs'!$I$8:$V$8919,16,FALSE),0)</f>
        <v>2.6800000000000002E-7</v>
      </c>
      <c r="G5361" s="35">
        <f ca="1">IFERROR(VLOOKUP($E5361&amp;"-2",'PTE - Segment Emissions Calcs'!$I$8:$V$8919,16,FALSE),0)</f>
        <v>0</v>
      </c>
      <c r="H5361" s="36">
        <f t="shared" ca="1" si="246"/>
        <v>2.6800000000000002E-7</v>
      </c>
      <c r="I5361" s="37">
        <f ca="1">IFERROR(VLOOKUP($E5361&amp;"-1",'PTE - Segment Emissions Calcs'!$I$8:$X$8919,18,FALSE),0)</f>
        <v>1.1738399999999999E-6</v>
      </c>
      <c r="J5361" s="37">
        <f ca="1">IFERROR(VLOOKUP($E5361&amp;"-2",'PTE - Segment Emissions Calcs'!$I$8:$X$8919,18,FALSE),0)</f>
        <v>0</v>
      </c>
      <c r="K5361" s="37">
        <f t="shared" ca="1" si="247"/>
        <v>1.1738399999999999E-6</v>
      </c>
      <c r="L5361" s="37">
        <f ca="1">IFERROR(VLOOKUP($E5361&amp;"-1",'PTE - Segment Emissions Calcs'!$I$8:$Z$8919,20,FALSE),0)</f>
        <v>1.1738399999999999E-6</v>
      </c>
      <c r="M5361" s="37">
        <f ca="1">IFERROR(VLOOKUP($E5361&amp;"-2",'PTE - Segment Emissions Calcs'!$I$8:$Z$8919,20,FALSE),0)</f>
        <v>0</v>
      </c>
      <c r="N5361" s="37">
        <f t="shared" ca="1" si="248"/>
        <v>1.1738399999999999E-6</v>
      </c>
      <c r="O5361" s="38">
        <f t="array" aca="1" ref="O5361" ca="1">IF($H5361="TOTAL HAP",H5361,MAX(IF('PTE - Segment Emissions Calcs'!$B$8:$B$8919=$B5361,'PTE - Segment Emissions Calcs'!$V$8:$V$8919,)))</f>
        <v>2.6800000000000002E-7</v>
      </c>
      <c r="P5361" s="38">
        <f t="array" aca="1" ref="P5361" ca="1">IF($H5361="TOTAL HAP",K5361,MAX(IF('PTE - Segment Emissions Calcs'!$B$8:$B$8919=$B5361,'PTE - Segment Emissions Calcs'!$X$8:$X$8919,)))</f>
        <v>1.1738399999999999E-6</v>
      </c>
      <c r="Q5361" s="38">
        <f t="array" aca="1" ref="Q5361" ca="1">IF($H5361="TOTAL HAP",N5361,MAX(IF('PTE - Segment Emissions Calcs'!$B$8:$B$8919=$B5361,'PTE - Segment Emissions Calcs'!$Z$8:$Z$8919,)))</f>
        <v>1.1738399999999999E-6</v>
      </c>
      <c r="R5361" s="39"/>
    </row>
    <row r="5362" spans="1:18" x14ac:dyDescent="0.25">
      <c r="A5362" s="71"/>
      <c r="B5362" s="71"/>
      <c r="C5362" s="34" t="s">
        <v>37</v>
      </c>
      <c r="D5362" s="59"/>
      <c r="E5362" s="35"/>
      <c r="F5362" s="35">
        <f ca="1">IFERROR(VLOOKUP($E5362&amp;"-1",'PTE - Segment Emissions Calcs'!$I$8:$V$8919,16,FALSE),0)</f>
        <v>2.6789280000000002E-6</v>
      </c>
      <c r="G5362" s="35">
        <f ca="1">IFERROR(VLOOKUP($E5362&amp;"-2",'PTE - Segment Emissions Calcs'!$I$8:$V$8919,16,FALSE),0)</f>
        <v>0</v>
      </c>
      <c r="H5362" s="36">
        <f t="shared" ca="1" si="246"/>
        <v>2.6789280000000002E-6</v>
      </c>
      <c r="I5362" s="37">
        <f ca="1">IFERROR(VLOOKUP($E5362&amp;"-1",'PTE - Segment Emissions Calcs'!$I$8:$X$8919,18,FALSE),0)</f>
        <v>1.1733704640000001E-5</v>
      </c>
      <c r="J5362" s="37">
        <f ca="1">IFERROR(VLOOKUP($E5362&amp;"-2",'PTE - Segment Emissions Calcs'!$I$8:$X$8919,18,FALSE),0)</f>
        <v>0</v>
      </c>
      <c r="K5362" s="37">
        <f t="shared" ca="1" si="247"/>
        <v>1.1733704640000001E-5</v>
      </c>
      <c r="L5362" s="37">
        <f ca="1">IFERROR(VLOOKUP($E5362&amp;"-1",'PTE - Segment Emissions Calcs'!$I$8:$Z$8919,20,FALSE),0)</f>
        <v>1.1733704640000001E-5</v>
      </c>
      <c r="M5362" s="37">
        <f ca="1">IFERROR(VLOOKUP($E5362&amp;"-2",'PTE - Segment Emissions Calcs'!$I$8:$Z$8919,20,FALSE),0)</f>
        <v>0</v>
      </c>
      <c r="N5362" s="37">
        <f t="shared" ca="1" si="248"/>
        <v>1.1733704640000001E-5</v>
      </c>
      <c r="O5362" s="38">
        <f t="array" aca="1" ref="O5362" ca="1">IF($H5362="TOTAL HAP",H5362,MAX(IF('PTE - Segment Emissions Calcs'!$B$8:$B$8919=$B5362,'PTE - Segment Emissions Calcs'!$V$8:$V$8919,)))</f>
        <v>2.6789280000000002E-6</v>
      </c>
      <c r="P5362" s="38">
        <f t="array" aca="1" ref="P5362" ca="1">IF($H5362="TOTAL HAP",K5362,MAX(IF('PTE - Segment Emissions Calcs'!$B$8:$B$8919=$B5362,'PTE - Segment Emissions Calcs'!$X$8:$X$8919,)))</f>
        <v>1.1733704640000001E-5</v>
      </c>
      <c r="Q5362" s="38">
        <f t="array" aca="1" ref="Q5362" ca="1">IF($H5362="TOTAL HAP",N5362,MAX(IF('PTE - Segment Emissions Calcs'!$B$8:$B$8919=$B5362,'PTE - Segment Emissions Calcs'!$Z$8:$Z$8919,)))</f>
        <v>1.1733704640000001E-5</v>
      </c>
      <c r="R5362" s="39"/>
    </row>
    <row r="5363" spans="1:18" x14ac:dyDescent="0.25">
      <c r="A5363" s="71"/>
      <c r="B5363" s="71"/>
      <c r="C5363" s="34" t="s">
        <v>36</v>
      </c>
      <c r="D5363" s="59"/>
      <c r="E5363" s="35"/>
      <c r="F5363" s="35">
        <f ca="1">IFERROR(VLOOKUP($E5363&amp;"-1",'PTE - Segment Emissions Calcs'!$I$8:$V$8919,16,FALSE),0)</f>
        <v>0</v>
      </c>
      <c r="G5363" s="35">
        <f ca="1">IFERROR(VLOOKUP($E5363&amp;"-2",'PTE - Segment Emissions Calcs'!$I$8:$V$8919,16,FALSE),0)</f>
        <v>0</v>
      </c>
      <c r="H5363" s="36">
        <f t="shared" ca="1" si="246"/>
        <v>0</v>
      </c>
      <c r="I5363" s="37">
        <f ca="1">IFERROR(VLOOKUP($E5363&amp;"-1",'PTE - Segment Emissions Calcs'!$I$8:$X$8919,18,FALSE),0)</f>
        <v>0</v>
      </c>
      <c r="J5363" s="37">
        <f ca="1">IFERROR(VLOOKUP($E5363&amp;"-2",'PTE - Segment Emissions Calcs'!$I$8:$X$8919,18,FALSE),0)</f>
        <v>0</v>
      </c>
      <c r="K5363" s="37">
        <f t="shared" ca="1" si="247"/>
        <v>0</v>
      </c>
      <c r="L5363" s="37">
        <f ca="1">IFERROR(VLOOKUP($E5363&amp;"-1",'PTE - Segment Emissions Calcs'!$I$8:$Z$8919,20,FALSE),0)</f>
        <v>0</v>
      </c>
      <c r="M5363" s="37">
        <f ca="1">IFERROR(VLOOKUP($E5363&amp;"-2",'PTE - Segment Emissions Calcs'!$I$8:$Z$8919,20,FALSE),0)</f>
        <v>0</v>
      </c>
      <c r="N5363" s="37">
        <f t="shared" ca="1" si="248"/>
        <v>0</v>
      </c>
      <c r="O5363" s="38">
        <f t="array" aca="1" ref="O5363" ca="1">IF($H5363="TOTAL HAP",H5363,MAX(IF('PTE - Segment Emissions Calcs'!$B$8:$B$8919=$B5363,'PTE - Segment Emissions Calcs'!$V$8:$V$8919,)))</f>
        <v>0</v>
      </c>
      <c r="P5363" s="38">
        <f t="array" aca="1" ref="P5363" ca="1">IF($H5363="TOTAL HAP",K5363,MAX(IF('PTE - Segment Emissions Calcs'!$B$8:$B$8919=$B5363,'PTE - Segment Emissions Calcs'!$X$8:$X$8919,)))</f>
        <v>0</v>
      </c>
      <c r="Q5363" s="38">
        <f t="array" aca="1" ref="Q5363" ca="1">IF($H5363="TOTAL HAP",N5363,MAX(IF('PTE - Segment Emissions Calcs'!$B$8:$B$8919=$B5363,'PTE - Segment Emissions Calcs'!$Z$8:$Z$8919,)))</f>
        <v>0</v>
      </c>
      <c r="R5363" s="39"/>
    </row>
    <row r="5364" spans="1:18" x14ac:dyDescent="0.25">
      <c r="A5364" s="71"/>
      <c r="B5364" s="71"/>
      <c r="C5364" s="34" t="s">
        <v>38</v>
      </c>
      <c r="D5364" s="59"/>
      <c r="E5364" s="35"/>
      <c r="F5364" s="35">
        <f ca="1">IFERROR(VLOOKUP($E5364&amp;"-1",'PTE - Segment Emissions Calcs'!$I$8:$V$8919,16,FALSE),0)</f>
        <v>0</v>
      </c>
      <c r="G5364" s="35">
        <f ca="1">IFERROR(VLOOKUP($E5364&amp;"-2",'PTE - Segment Emissions Calcs'!$I$8:$V$8919,16,FALSE),0)</f>
        <v>0</v>
      </c>
      <c r="H5364" s="36">
        <f t="shared" ca="1" si="246"/>
        <v>0</v>
      </c>
      <c r="I5364" s="37">
        <f ca="1">IFERROR(VLOOKUP($E5364&amp;"-1",'PTE - Segment Emissions Calcs'!$I$8:$X$8919,18,FALSE),0)</f>
        <v>0</v>
      </c>
      <c r="J5364" s="37">
        <f ca="1">IFERROR(VLOOKUP($E5364&amp;"-2",'PTE - Segment Emissions Calcs'!$I$8:$X$8919,18,FALSE),0)</f>
        <v>0</v>
      </c>
      <c r="K5364" s="37">
        <f t="shared" ca="1" si="247"/>
        <v>0</v>
      </c>
      <c r="L5364" s="37">
        <f ca="1">IFERROR(VLOOKUP($E5364&amp;"-1",'PTE - Segment Emissions Calcs'!$I$8:$Z$8919,20,FALSE),0)</f>
        <v>0</v>
      </c>
      <c r="M5364" s="37">
        <f ca="1">IFERROR(VLOOKUP($E5364&amp;"-2",'PTE - Segment Emissions Calcs'!$I$8:$Z$8919,20,FALSE),0)</f>
        <v>0</v>
      </c>
      <c r="N5364" s="37">
        <f t="shared" ca="1" si="248"/>
        <v>0</v>
      </c>
      <c r="O5364" s="38">
        <f t="array" aca="1" ref="O5364" ca="1">IF($H5364="TOTAL HAP",H5364,MAX(IF('PTE - Segment Emissions Calcs'!$B$8:$B$8919=$B5364,'PTE - Segment Emissions Calcs'!$V$8:$V$8919,)))</f>
        <v>0</v>
      </c>
      <c r="P5364" s="38">
        <f t="array" aca="1" ref="P5364" ca="1">IF($H5364="TOTAL HAP",K5364,MAX(IF('PTE - Segment Emissions Calcs'!$B$8:$B$8919=$B5364,'PTE - Segment Emissions Calcs'!$X$8:$X$8919,)))</f>
        <v>0</v>
      </c>
      <c r="Q5364" s="38">
        <f t="array" aca="1" ref="Q5364" ca="1">IF($H5364="TOTAL HAP",N5364,MAX(IF('PTE - Segment Emissions Calcs'!$B$8:$B$8919=$B5364,'PTE - Segment Emissions Calcs'!$Z$8:$Z$8919,)))</f>
        <v>0</v>
      </c>
      <c r="R5364" s="39"/>
    </row>
    <row r="5365" spans="1:18" x14ac:dyDescent="0.25">
      <c r="A5365" s="71"/>
      <c r="B5365" s="71"/>
      <c r="C5365" s="34" t="s">
        <v>185</v>
      </c>
      <c r="D5365" s="59"/>
      <c r="E5365" s="35"/>
      <c r="F5365" s="35">
        <f ca="1">IFERROR(VLOOKUP($E5365&amp;"-1",'PTE - Segment Emissions Calcs'!$I$8:$V$8919,16,FALSE),0)</f>
        <v>0</v>
      </c>
      <c r="G5365" s="35">
        <f ca="1">IFERROR(VLOOKUP($E5365&amp;"-2",'PTE - Segment Emissions Calcs'!$I$8:$V$8919,16,FALSE),0)</f>
        <v>0</v>
      </c>
      <c r="H5365" s="36">
        <f t="shared" ca="1" si="246"/>
        <v>0</v>
      </c>
      <c r="I5365" s="37">
        <f ca="1">IFERROR(VLOOKUP($E5365&amp;"-1",'PTE - Segment Emissions Calcs'!$I$8:$X$8919,18,FALSE),0)</f>
        <v>0</v>
      </c>
      <c r="J5365" s="37">
        <f ca="1">IFERROR(VLOOKUP($E5365&amp;"-2",'PTE - Segment Emissions Calcs'!$I$8:$X$8919,18,FALSE),0)</f>
        <v>0</v>
      </c>
      <c r="K5365" s="37">
        <f t="shared" ca="1" si="247"/>
        <v>0</v>
      </c>
      <c r="L5365" s="37">
        <f ca="1">IFERROR(VLOOKUP($E5365&amp;"-1",'PTE - Segment Emissions Calcs'!$I$8:$Z$8919,20,FALSE),0)</f>
        <v>0</v>
      </c>
      <c r="M5365" s="37">
        <f ca="1">IFERROR(VLOOKUP($E5365&amp;"-2",'PTE - Segment Emissions Calcs'!$I$8:$Z$8919,20,FALSE),0)</f>
        <v>0</v>
      </c>
      <c r="N5365" s="37">
        <f t="shared" ca="1" si="248"/>
        <v>0</v>
      </c>
      <c r="O5365" s="38">
        <f t="array" aca="1" ref="O5365" ca="1">IF($H5365="TOTAL HAP",H5365,MAX(IF('PTE - Segment Emissions Calcs'!$B$8:$B$8919=$B5365,'PTE - Segment Emissions Calcs'!$V$8:$V$8919,)))</f>
        <v>0</v>
      </c>
      <c r="P5365" s="38">
        <f t="array" aca="1" ref="P5365" ca="1">IF($H5365="TOTAL HAP",K5365,MAX(IF('PTE - Segment Emissions Calcs'!$B$8:$B$8919=$B5365,'PTE - Segment Emissions Calcs'!$X$8:$X$8919,)))</f>
        <v>0</v>
      </c>
      <c r="Q5365" s="38">
        <f t="array" aca="1" ref="Q5365" ca="1">IF($H5365="TOTAL HAP",N5365,MAX(IF('PTE - Segment Emissions Calcs'!$B$8:$B$8919=$B5365,'PTE - Segment Emissions Calcs'!$Z$8:$Z$8919,)))</f>
        <v>0</v>
      </c>
      <c r="R5365" s="39"/>
    </row>
    <row r="5366" spans="1:18" x14ac:dyDescent="0.25">
      <c r="A5366" s="71"/>
      <c r="B5366" s="71"/>
      <c r="C5366" s="34" t="s">
        <v>40</v>
      </c>
      <c r="D5366" s="59"/>
      <c r="E5366" s="35"/>
      <c r="F5366" s="35">
        <f ca="1">IFERROR(VLOOKUP($E5366&amp;"-1",'PTE - Segment Emissions Calcs'!$I$8:$V$8919,16,FALSE),0)</f>
        <v>0</v>
      </c>
      <c r="G5366" s="35">
        <f ca="1">IFERROR(VLOOKUP($E5366&amp;"-2",'PTE - Segment Emissions Calcs'!$I$8:$V$8919,16,FALSE),0)</f>
        <v>0</v>
      </c>
      <c r="H5366" s="36">
        <f t="shared" ca="1" si="246"/>
        <v>0</v>
      </c>
      <c r="I5366" s="37">
        <f ca="1">IFERROR(VLOOKUP($E5366&amp;"-1",'PTE - Segment Emissions Calcs'!$I$8:$X$8919,18,FALSE),0)</f>
        <v>0</v>
      </c>
      <c r="J5366" s="37">
        <f ca="1">IFERROR(VLOOKUP($E5366&amp;"-2",'PTE - Segment Emissions Calcs'!$I$8:$X$8919,18,FALSE),0)</f>
        <v>0</v>
      </c>
      <c r="K5366" s="37">
        <f t="shared" ca="1" si="247"/>
        <v>0</v>
      </c>
      <c r="L5366" s="37">
        <f ca="1">IFERROR(VLOOKUP($E5366&amp;"-1",'PTE - Segment Emissions Calcs'!$I$8:$Z$8919,20,FALSE),0)</f>
        <v>0</v>
      </c>
      <c r="M5366" s="37">
        <f ca="1">IFERROR(VLOOKUP($E5366&amp;"-2",'PTE - Segment Emissions Calcs'!$I$8:$Z$8919,20,FALSE),0)</f>
        <v>0</v>
      </c>
      <c r="N5366" s="37">
        <f t="shared" ca="1" si="248"/>
        <v>0</v>
      </c>
      <c r="O5366" s="38">
        <f t="array" aca="1" ref="O5366" ca="1">IF($H5366="TOTAL HAP",H5366,MAX(IF('PTE - Segment Emissions Calcs'!$B$8:$B$8919=$B5366,'PTE - Segment Emissions Calcs'!$V$8:$V$8919,)))</f>
        <v>0</v>
      </c>
      <c r="P5366" s="38">
        <f t="array" aca="1" ref="P5366" ca="1">IF($H5366="TOTAL HAP",K5366,MAX(IF('PTE - Segment Emissions Calcs'!$B$8:$B$8919=$B5366,'PTE - Segment Emissions Calcs'!$X$8:$X$8919,)))</f>
        <v>0</v>
      </c>
      <c r="Q5366" s="38">
        <f t="array" aca="1" ref="Q5366" ca="1">IF($H5366="TOTAL HAP",N5366,MAX(IF('PTE - Segment Emissions Calcs'!$B$8:$B$8919=$B5366,'PTE - Segment Emissions Calcs'!$Z$8:$Z$8919,)))</f>
        <v>0</v>
      </c>
      <c r="R5366" s="39"/>
    </row>
    <row r="5367" spans="1:18" x14ac:dyDescent="0.25">
      <c r="A5367" s="71"/>
      <c r="B5367" s="71"/>
      <c r="C5367" s="34" t="s">
        <v>186</v>
      </c>
      <c r="D5367" s="59"/>
      <c r="E5367" s="35"/>
      <c r="F5367" s="35">
        <f ca="1">IFERROR(VLOOKUP($E5367&amp;"-1",'PTE - Segment Emissions Calcs'!$I$8:$V$8919,16,FALSE),0)</f>
        <v>0</v>
      </c>
      <c r="G5367" s="35">
        <f ca="1">IFERROR(VLOOKUP($E5367&amp;"-2",'PTE - Segment Emissions Calcs'!$I$8:$V$8919,16,FALSE),0)</f>
        <v>0</v>
      </c>
      <c r="H5367" s="36">
        <f t="shared" ca="1" si="246"/>
        <v>0</v>
      </c>
      <c r="I5367" s="37">
        <f ca="1">IFERROR(VLOOKUP($E5367&amp;"-1",'PTE - Segment Emissions Calcs'!$I$8:$X$8919,18,FALSE),0)</f>
        <v>0</v>
      </c>
      <c r="J5367" s="37">
        <f ca="1">IFERROR(VLOOKUP($E5367&amp;"-2",'PTE - Segment Emissions Calcs'!$I$8:$X$8919,18,FALSE),0)</f>
        <v>0</v>
      </c>
      <c r="K5367" s="37">
        <f t="shared" ca="1" si="247"/>
        <v>0</v>
      </c>
      <c r="L5367" s="37">
        <f ca="1">IFERROR(VLOOKUP($E5367&amp;"-1",'PTE - Segment Emissions Calcs'!$I$8:$Z$8919,20,FALSE),0)</f>
        <v>0</v>
      </c>
      <c r="M5367" s="37">
        <f ca="1">IFERROR(VLOOKUP($E5367&amp;"-2",'PTE - Segment Emissions Calcs'!$I$8:$Z$8919,20,FALSE),0)</f>
        <v>0</v>
      </c>
      <c r="N5367" s="37">
        <f t="shared" ca="1" si="248"/>
        <v>0</v>
      </c>
      <c r="O5367" s="38">
        <f t="array" aca="1" ref="O5367" ca="1">IF($H5367="TOTAL HAP",H5367,MAX(IF('PTE - Segment Emissions Calcs'!$B$8:$B$8919=$B5367,'PTE - Segment Emissions Calcs'!$V$8:$V$8919,)))</f>
        <v>0</v>
      </c>
      <c r="P5367" s="38">
        <f t="array" aca="1" ref="P5367" ca="1">IF($H5367="TOTAL HAP",K5367,MAX(IF('PTE - Segment Emissions Calcs'!$B$8:$B$8919=$B5367,'PTE - Segment Emissions Calcs'!$X$8:$X$8919,)))</f>
        <v>0</v>
      </c>
      <c r="Q5367" s="38">
        <f t="array" aca="1" ref="Q5367" ca="1">IF($H5367="TOTAL HAP",N5367,MAX(IF('PTE - Segment Emissions Calcs'!$B$8:$B$8919=$B5367,'PTE - Segment Emissions Calcs'!$Z$8:$Z$8919,)))</f>
        <v>0</v>
      </c>
      <c r="R5367" s="39"/>
    </row>
    <row r="5368" spans="1:18" x14ac:dyDescent="0.25">
      <c r="A5368" s="71"/>
      <c r="B5368" s="71"/>
      <c r="C5368" s="34" t="s">
        <v>172</v>
      </c>
      <c r="D5368" s="59"/>
      <c r="E5368" s="35"/>
      <c r="F5368" s="35">
        <f ca="1">IFERROR(VLOOKUP($E5368&amp;"-1",'PTE - Segment Emissions Calcs'!$I$8:$V$8919,16,FALSE),0)</f>
        <v>3.5858400000000003E-7</v>
      </c>
      <c r="G5368" s="35">
        <f ca="1">IFERROR(VLOOKUP($E5368&amp;"-2",'PTE - Segment Emissions Calcs'!$I$8:$V$8919,16,FALSE),0)</f>
        <v>0</v>
      </c>
      <c r="H5368" s="36">
        <f t="shared" ca="1" si="246"/>
        <v>3.5858400000000003E-7</v>
      </c>
      <c r="I5368" s="37">
        <f ca="1">IFERROR(VLOOKUP($E5368&amp;"-1",'PTE - Segment Emissions Calcs'!$I$8:$X$8919,18,FALSE),0)</f>
        <v>1.5705979200000001E-6</v>
      </c>
      <c r="J5368" s="37">
        <f ca="1">IFERROR(VLOOKUP($E5368&amp;"-2",'PTE - Segment Emissions Calcs'!$I$8:$X$8919,18,FALSE),0)</f>
        <v>0</v>
      </c>
      <c r="K5368" s="37">
        <f t="shared" ca="1" si="247"/>
        <v>1.5705979200000001E-6</v>
      </c>
      <c r="L5368" s="37">
        <f ca="1">IFERROR(VLOOKUP($E5368&amp;"-1",'PTE - Segment Emissions Calcs'!$I$8:$Z$8919,20,FALSE),0)</f>
        <v>1.5705979200000001E-6</v>
      </c>
      <c r="M5368" s="37">
        <f ca="1">IFERROR(VLOOKUP($E5368&amp;"-2",'PTE - Segment Emissions Calcs'!$I$8:$Z$8919,20,FALSE),0)</f>
        <v>0</v>
      </c>
      <c r="N5368" s="37">
        <f t="shared" ca="1" si="248"/>
        <v>1.5705979200000001E-6</v>
      </c>
      <c r="O5368" s="38">
        <f t="array" aca="1" ref="O5368" ca="1">IF($H5368="TOTAL HAP",H5368,MAX(IF('PTE - Segment Emissions Calcs'!$B$8:$B$8919=$B5368,'PTE - Segment Emissions Calcs'!$V$8:$V$8919,)))</f>
        <v>3.5858400000000003E-7</v>
      </c>
      <c r="P5368" s="38">
        <f t="array" aca="1" ref="P5368" ca="1">IF($H5368="TOTAL HAP",K5368,MAX(IF('PTE - Segment Emissions Calcs'!$B$8:$B$8919=$B5368,'PTE - Segment Emissions Calcs'!$X$8:$X$8919,)))</f>
        <v>1.5705979200000001E-6</v>
      </c>
      <c r="Q5368" s="38">
        <f t="array" aca="1" ref="Q5368" ca="1">IF($H5368="TOTAL HAP",N5368,MAX(IF('PTE - Segment Emissions Calcs'!$B$8:$B$8919=$B5368,'PTE - Segment Emissions Calcs'!$Z$8:$Z$8919,)))</f>
        <v>1.5705979200000001E-6</v>
      </c>
      <c r="R5368" s="39"/>
    </row>
    <row r="5369" spans="1:18" x14ac:dyDescent="0.25">
      <c r="A5369" s="71"/>
      <c r="B5369" s="71"/>
      <c r="C5369" s="34" t="s">
        <v>101</v>
      </c>
      <c r="D5369" s="59"/>
      <c r="E5369" s="35"/>
      <c r="F5369" s="35">
        <f ca="1">IFERROR(VLOOKUP($E5369&amp;"-1",'PTE - Segment Emissions Calcs'!$I$8:$V$8919,16,FALSE),0)</f>
        <v>0</v>
      </c>
      <c r="G5369" s="35">
        <f ca="1">IFERROR(VLOOKUP($E5369&amp;"-2",'PTE - Segment Emissions Calcs'!$I$8:$V$8919,16,FALSE),0)</f>
        <v>0</v>
      </c>
      <c r="H5369" s="36">
        <f t="shared" ca="1" si="246"/>
        <v>0</v>
      </c>
      <c r="I5369" s="37">
        <f ca="1">IFERROR(VLOOKUP($E5369&amp;"-1",'PTE - Segment Emissions Calcs'!$I$8:$X$8919,18,FALSE),0)</f>
        <v>0</v>
      </c>
      <c r="J5369" s="37">
        <f ca="1">IFERROR(VLOOKUP($E5369&amp;"-2",'PTE - Segment Emissions Calcs'!$I$8:$X$8919,18,FALSE),0)</f>
        <v>0</v>
      </c>
      <c r="K5369" s="37">
        <f t="shared" ca="1" si="247"/>
        <v>0</v>
      </c>
      <c r="L5369" s="37">
        <f ca="1">IFERROR(VLOOKUP($E5369&amp;"-1",'PTE - Segment Emissions Calcs'!$I$8:$Z$8919,20,FALSE),0)</f>
        <v>0</v>
      </c>
      <c r="M5369" s="37">
        <f ca="1">IFERROR(VLOOKUP($E5369&amp;"-2",'PTE - Segment Emissions Calcs'!$I$8:$Z$8919,20,FALSE),0)</f>
        <v>0</v>
      </c>
      <c r="N5369" s="37">
        <f t="shared" ca="1" si="248"/>
        <v>0</v>
      </c>
      <c r="O5369" s="38">
        <f t="array" aca="1" ref="O5369" ca="1">IF($H5369="TOTAL HAP",H5369,MAX(IF('PTE - Segment Emissions Calcs'!$B$8:$B$8919=$B5369,'PTE - Segment Emissions Calcs'!$V$8:$V$8919,)))</f>
        <v>0</v>
      </c>
      <c r="P5369" s="38">
        <f t="array" aca="1" ref="P5369" ca="1">IF($H5369="TOTAL HAP",K5369,MAX(IF('PTE - Segment Emissions Calcs'!$B$8:$B$8919=$B5369,'PTE - Segment Emissions Calcs'!$X$8:$X$8919,)))</f>
        <v>0</v>
      </c>
      <c r="Q5369" s="38">
        <f t="array" aca="1" ref="Q5369" ca="1">IF($H5369="TOTAL HAP",N5369,MAX(IF('PTE - Segment Emissions Calcs'!$B$8:$B$8919=$B5369,'PTE - Segment Emissions Calcs'!$Z$8:$Z$8919,)))</f>
        <v>0</v>
      </c>
      <c r="R5369" s="39"/>
    </row>
    <row r="5370" spans="1:18" x14ac:dyDescent="0.25">
      <c r="A5370" s="71"/>
      <c r="B5370" s="71"/>
      <c r="C5370" s="34" t="s">
        <v>152</v>
      </c>
      <c r="D5370" s="59"/>
      <c r="E5370" s="35"/>
      <c r="F5370" s="35">
        <f ca="1">IFERROR(VLOOKUP($E5370&amp;"-1",'PTE - Segment Emissions Calcs'!$I$8:$V$8919,16,FALSE),0)</f>
        <v>0</v>
      </c>
      <c r="G5370" s="35">
        <f ca="1">IFERROR(VLOOKUP($E5370&amp;"-2",'PTE - Segment Emissions Calcs'!$I$8:$V$8919,16,FALSE),0)</f>
        <v>0</v>
      </c>
      <c r="H5370" s="36">
        <f t="shared" ca="1" si="246"/>
        <v>0</v>
      </c>
      <c r="I5370" s="37">
        <f ca="1">IFERROR(VLOOKUP($E5370&amp;"-1",'PTE - Segment Emissions Calcs'!$I$8:$X$8919,18,FALSE),0)</f>
        <v>0</v>
      </c>
      <c r="J5370" s="37">
        <f ca="1">IFERROR(VLOOKUP($E5370&amp;"-2",'PTE - Segment Emissions Calcs'!$I$8:$X$8919,18,FALSE),0)</f>
        <v>0</v>
      </c>
      <c r="K5370" s="37">
        <f t="shared" ca="1" si="247"/>
        <v>0</v>
      </c>
      <c r="L5370" s="37">
        <f ca="1">IFERROR(VLOOKUP($E5370&amp;"-1",'PTE - Segment Emissions Calcs'!$I$8:$Z$8919,20,FALSE),0)</f>
        <v>0</v>
      </c>
      <c r="M5370" s="37">
        <f ca="1">IFERROR(VLOOKUP($E5370&amp;"-2",'PTE - Segment Emissions Calcs'!$I$8:$Z$8919,20,FALSE),0)</f>
        <v>0</v>
      </c>
      <c r="N5370" s="37">
        <f t="shared" ca="1" si="248"/>
        <v>0</v>
      </c>
      <c r="O5370" s="38">
        <f t="array" aca="1" ref="O5370" ca="1">IF($H5370="TOTAL HAP",H5370,MAX(IF('PTE - Segment Emissions Calcs'!$B$8:$B$8919=$B5370,'PTE - Segment Emissions Calcs'!$V$8:$V$8919,)))</f>
        <v>0</v>
      </c>
      <c r="P5370" s="38">
        <f t="array" aca="1" ref="P5370" ca="1">IF($H5370="TOTAL HAP",K5370,MAX(IF('PTE - Segment Emissions Calcs'!$B$8:$B$8919=$B5370,'PTE - Segment Emissions Calcs'!$X$8:$X$8919,)))</f>
        <v>0</v>
      </c>
      <c r="Q5370" s="38">
        <f t="array" aca="1" ref="Q5370" ca="1">IF($H5370="TOTAL HAP",N5370,MAX(IF('PTE - Segment Emissions Calcs'!$B$8:$B$8919=$B5370,'PTE - Segment Emissions Calcs'!$Z$8:$Z$8919,)))</f>
        <v>0</v>
      </c>
      <c r="R5370" s="39"/>
    </row>
    <row r="5371" spans="1:18" x14ac:dyDescent="0.25">
      <c r="A5371" s="71"/>
      <c r="B5371" s="71"/>
      <c r="C5371" s="34" t="s">
        <v>42</v>
      </c>
      <c r="D5371" s="59"/>
      <c r="E5371" s="35"/>
      <c r="F5371" s="35">
        <f ca="1">IFERROR(VLOOKUP($E5371&amp;"-1",'PTE - Segment Emissions Calcs'!$I$8:$V$8919,16,FALSE),0)</f>
        <v>0</v>
      </c>
      <c r="G5371" s="35">
        <f ca="1">IFERROR(VLOOKUP($E5371&amp;"-2",'PTE - Segment Emissions Calcs'!$I$8:$V$8919,16,FALSE),0)</f>
        <v>0</v>
      </c>
      <c r="H5371" s="36">
        <f t="shared" ca="1" si="246"/>
        <v>0</v>
      </c>
      <c r="I5371" s="37">
        <f ca="1">IFERROR(VLOOKUP($E5371&amp;"-1",'PTE - Segment Emissions Calcs'!$I$8:$X$8919,18,FALSE),0)</f>
        <v>0</v>
      </c>
      <c r="J5371" s="37">
        <f ca="1">IFERROR(VLOOKUP($E5371&amp;"-2",'PTE - Segment Emissions Calcs'!$I$8:$X$8919,18,FALSE),0)</f>
        <v>0</v>
      </c>
      <c r="K5371" s="37">
        <f t="shared" ca="1" si="247"/>
        <v>0</v>
      </c>
      <c r="L5371" s="37">
        <f ca="1">IFERROR(VLOOKUP($E5371&amp;"-1",'PTE - Segment Emissions Calcs'!$I$8:$Z$8919,20,FALSE),0)</f>
        <v>0</v>
      </c>
      <c r="M5371" s="37">
        <f ca="1">IFERROR(VLOOKUP($E5371&amp;"-2",'PTE - Segment Emissions Calcs'!$I$8:$Z$8919,20,FALSE),0)</f>
        <v>0</v>
      </c>
      <c r="N5371" s="37">
        <f t="shared" ca="1" si="248"/>
        <v>0</v>
      </c>
      <c r="O5371" s="38">
        <f t="array" aca="1" ref="O5371" ca="1">IF($H5371="TOTAL HAP",H5371,MAX(IF('PTE - Segment Emissions Calcs'!$B$8:$B$8919=$B5371,'PTE - Segment Emissions Calcs'!$V$8:$V$8919,)))</f>
        <v>0</v>
      </c>
      <c r="P5371" s="38">
        <f t="array" aca="1" ref="P5371" ca="1">IF($H5371="TOTAL HAP",K5371,MAX(IF('PTE - Segment Emissions Calcs'!$B$8:$B$8919=$B5371,'PTE - Segment Emissions Calcs'!$X$8:$X$8919,)))</f>
        <v>0</v>
      </c>
      <c r="Q5371" s="38">
        <f t="array" aca="1" ref="Q5371" ca="1">IF($H5371="TOTAL HAP",N5371,MAX(IF('PTE - Segment Emissions Calcs'!$B$8:$B$8919=$B5371,'PTE - Segment Emissions Calcs'!$Z$8:$Z$8919,)))</f>
        <v>0</v>
      </c>
      <c r="R5371" s="39"/>
    </row>
    <row r="5372" spans="1:18" x14ac:dyDescent="0.25">
      <c r="A5372" s="71"/>
      <c r="B5372" s="71"/>
      <c r="C5372" s="34" t="s">
        <v>130</v>
      </c>
      <c r="D5372" s="59"/>
      <c r="E5372" s="35"/>
      <c r="F5372" s="35">
        <f ca="1">IFERROR(VLOOKUP($E5372&amp;"-1",'PTE - Segment Emissions Calcs'!$I$8:$V$8919,16,FALSE),0)</f>
        <v>1.213236E-6</v>
      </c>
      <c r="G5372" s="35">
        <f ca="1">IFERROR(VLOOKUP($E5372&amp;"-2",'PTE - Segment Emissions Calcs'!$I$8:$V$8919,16,FALSE),0)</f>
        <v>0</v>
      </c>
      <c r="H5372" s="36">
        <f t="shared" ca="1" si="246"/>
        <v>1.213236E-6</v>
      </c>
      <c r="I5372" s="37">
        <f ca="1">IFERROR(VLOOKUP($E5372&amp;"-1",'PTE - Segment Emissions Calcs'!$I$8:$X$8919,18,FALSE),0)</f>
        <v>5.3139736800000005E-6</v>
      </c>
      <c r="J5372" s="37">
        <f ca="1">IFERROR(VLOOKUP($E5372&amp;"-2",'PTE - Segment Emissions Calcs'!$I$8:$X$8919,18,FALSE),0)</f>
        <v>0</v>
      </c>
      <c r="K5372" s="37">
        <f t="shared" ca="1" si="247"/>
        <v>5.3139736800000005E-6</v>
      </c>
      <c r="L5372" s="37">
        <f ca="1">IFERROR(VLOOKUP($E5372&amp;"-1",'PTE - Segment Emissions Calcs'!$I$8:$Z$8919,20,FALSE),0)</f>
        <v>5.3139736800000005E-6</v>
      </c>
      <c r="M5372" s="37">
        <f ca="1">IFERROR(VLOOKUP($E5372&amp;"-2",'PTE - Segment Emissions Calcs'!$I$8:$Z$8919,20,FALSE),0)</f>
        <v>0</v>
      </c>
      <c r="N5372" s="37">
        <f t="shared" ca="1" si="248"/>
        <v>5.3139736800000005E-6</v>
      </c>
      <c r="O5372" s="38">
        <f t="array" aca="1" ref="O5372" ca="1">IF($H5372="TOTAL HAP",H5372,MAX(IF('PTE - Segment Emissions Calcs'!$B$8:$B$8919=$B5372,'PTE - Segment Emissions Calcs'!$V$8:$V$8919,)))</f>
        <v>1.213236E-6</v>
      </c>
      <c r="P5372" s="38">
        <f t="array" aca="1" ref="P5372" ca="1">IF($H5372="TOTAL HAP",K5372,MAX(IF('PTE - Segment Emissions Calcs'!$B$8:$B$8919=$B5372,'PTE - Segment Emissions Calcs'!$X$8:$X$8919,)))</f>
        <v>5.3139736800000005E-6</v>
      </c>
      <c r="Q5372" s="38">
        <f t="array" aca="1" ref="Q5372" ca="1">IF($H5372="TOTAL HAP",N5372,MAX(IF('PTE - Segment Emissions Calcs'!$B$8:$B$8919=$B5372,'PTE - Segment Emissions Calcs'!$Z$8:$Z$8919,)))</f>
        <v>5.3139736800000005E-6</v>
      </c>
      <c r="R5372" s="39"/>
    </row>
    <row r="5373" spans="1:18" x14ac:dyDescent="0.25">
      <c r="A5373" s="71"/>
      <c r="B5373" s="71"/>
      <c r="C5373" s="34" t="s">
        <v>173</v>
      </c>
      <c r="D5373" s="59"/>
      <c r="E5373" s="35"/>
      <c r="F5373" s="35">
        <f ca="1">IFERROR(VLOOKUP($E5373&amp;"-1",'PTE - Segment Emissions Calcs'!$I$8:$V$8919,16,FALSE),0)</f>
        <v>0</v>
      </c>
      <c r="G5373" s="35">
        <f ca="1">IFERROR(VLOOKUP($E5373&amp;"-2",'PTE - Segment Emissions Calcs'!$I$8:$V$8919,16,FALSE),0)</f>
        <v>0</v>
      </c>
      <c r="H5373" s="36">
        <f t="shared" ca="1" si="246"/>
        <v>0</v>
      </c>
      <c r="I5373" s="37">
        <f ca="1">IFERROR(VLOOKUP($E5373&amp;"-1",'PTE - Segment Emissions Calcs'!$I$8:$X$8919,18,FALSE),0)</f>
        <v>0</v>
      </c>
      <c r="J5373" s="37">
        <f ca="1">IFERROR(VLOOKUP($E5373&amp;"-2",'PTE - Segment Emissions Calcs'!$I$8:$X$8919,18,FALSE),0)</f>
        <v>0</v>
      </c>
      <c r="K5373" s="37">
        <f t="shared" ca="1" si="247"/>
        <v>0</v>
      </c>
      <c r="L5373" s="37">
        <f ca="1">IFERROR(VLOOKUP($E5373&amp;"-1",'PTE - Segment Emissions Calcs'!$I$8:$Z$8919,20,FALSE),0)</f>
        <v>0</v>
      </c>
      <c r="M5373" s="37">
        <f ca="1">IFERROR(VLOOKUP($E5373&amp;"-2",'PTE - Segment Emissions Calcs'!$I$8:$Z$8919,20,FALSE),0)</f>
        <v>0</v>
      </c>
      <c r="N5373" s="37">
        <f t="shared" ca="1" si="248"/>
        <v>0</v>
      </c>
      <c r="O5373" s="38">
        <f t="array" aca="1" ref="O5373" ca="1">IF($H5373="TOTAL HAP",H5373,MAX(IF('PTE - Segment Emissions Calcs'!$B$8:$B$8919=$B5373,'PTE - Segment Emissions Calcs'!$V$8:$V$8919,)))</f>
        <v>0</v>
      </c>
      <c r="P5373" s="38">
        <f t="array" aca="1" ref="P5373" ca="1">IF($H5373="TOTAL HAP",K5373,MAX(IF('PTE - Segment Emissions Calcs'!$B$8:$B$8919=$B5373,'PTE - Segment Emissions Calcs'!$X$8:$X$8919,)))</f>
        <v>0</v>
      </c>
      <c r="Q5373" s="38">
        <f t="array" aca="1" ref="Q5373" ca="1">IF($H5373="TOTAL HAP",N5373,MAX(IF('PTE - Segment Emissions Calcs'!$B$8:$B$8919=$B5373,'PTE - Segment Emissions Calcs'!$Z$8:$Z$8919,)))</f>
        <v>0</v>
      </c>
      <c r="R5373" s="39"/>
    </row>
    <row r="5374" spans="1:18" x14ac:dyDescent="0.25">
      <c r="A5374" s="71"/>
      <c r="B5374" s="71"/>
      <c r="C5374" s="34" t="s">
        <v>43</v>
      </c>
      <c r="D5374" s="59"/>
      <c r="E5374" s="35"/>
      <c r="F5374" s="35">
        <f ca="1">IFERROR(VLOOKUP($E5374&amp;"-1",'PTE - Segment Emissions Calcs'!$I$8:$V$8919,16,FALSE),0)</f>
        <v>0</v>
      </c>
      <c r="G5374" s="35">
        <f ca="1">IFERROR(VLOOKUP($E5374&amp;"-2",'PTE - Segment Emissions Calcs'!$I$8:$V$8919,16,FALSE),0)</f>
        <v>0</v>
      </c>
      <c r="H5374" s="36">
        <f t="shared" ca="1" si="246"/>
        <v>0</v>
      </c>
      <c r="I5374" s="37">
        <f ca="1">IFERROR(VLOOKUP($E5374&amp;"-1",'PTE - Segment Emissions Calcs'!$I$8:$X$8919,18,FALSE),0)</f>
        <v>0</v>
      </c>
      <c r="J5374" s="37">
        <f ca="1">IFERROR(VLOOKUP($E5374&amp;"-2",'PTE - Segment Emissions Calcs'!$I$8:$X$8919,18,FALSE),0)</f>
        <v>0</v>
      </c>
      <c r="K5374" s="37">
        <f t="shared" ca="1" si="247"/>
        <v>0</v>
      </c>
      <c r="L5374" s="37">
        <f ca="1">IFERROR(VLOOKUP($E5374&amp;"-1",'PTE - Segment Emissions Calcs'!$I$8:$Z$8919,20,FALSE),0)</f>
        <v>0</v>
      </c>
      <c r="M5374" s="37">
        <f ca="1">IFERROR(VLOOKUP($E5374&amp;"-2",'PTE - Segment Emissions Calcs'!$I$8:$Z$8919,20,FALSE),0)</f>
        <v>0</v>
      </c>
      <c r="N5374" s="37">
        <f t="shared" ca="1" si="248"/>
        <v>0</v>
      </c>
      <c r="O5374" s="38">
        <f t="array" aca="1" ref="O5374" ca="1">IF($H5374="TOTAL HAP",H5374,MAX(IF('PTE - Segment Emissions Calcs'!$B$8:$B$8919=$B5374,'PTE - Segment Emissions Calcs'!$V$8:$V$8919,)))</f>
        <v>0</v>
      </c>
      <c r="P5374" s="38">
        <f t="array" aca="1" ref="P5374" ca="1">IF($H5374="TOTAL HAP",K5374,MAX(IF('PTE - Segment Emissions Calcs'!$B$8:$B$8919=$B5374,'PTE - Segment Emissions Calcs'!$X$8:$X$8919,)))</f>
        <v>0</v>
      </c>
      <c r="Q5374" s="38">
        <f t="array" aca="1" ref="Q5374" ca="1">IF($H5374="TOTAL HAP",N5374,MAX(IF('PTE - Segment Emissions Calcs'!$B$8:$B$8919=$B5374,'PTE - Segment Emissions Calcs'!$Z$8:$Z$8919,)))</f>
        <v>0</v>
      </c>
      <c r="R5374" s="39"/>
    </row>
    <row r="5375" spans="1:18" x14ac:dyDescent="0.25">
      <c r="A5375" s="71"/>
      <c r="B5375" s="71"/>
      <c r="C5375" s="34" t="s">
        <v>190</v>
      </c>
      <c r="D5375" s="59"/>
      <c r="E5375" s="35"/>
      <c r="F5375" s="35">
        <f ca="1">IFERROR(VLOOKUP($E5375&amp;"-1",'PTE - Segment Emissions Calcs'!$I$8:$V$8919,16,FALSE),0)</f>
        <v>0</v>
      </c>
      <c r="G5375" s="35">
        <f ca="1">IFERROR(VLOOKUP($E5375&amp;"-2",'PTE - Segment Emissions Calcs'!$I$8:$V$8919,16,FALSE),0)</f>
        <v>0</v>
      </c>
      <c r="H5375" s="36">
        <f t="shared" ca="1" si="246"/>
        <v>0</v>
      </c>
      <c r="I5375" s="37">
        <f ca="1">IFERROR(VLOOKUP($E5375&amp;"-1",'PTE - Segment Emissions Calcs'!$I$8:$X$8919,18,FALSE),0)</f>
        <v>0</v>
      </c>
      <c r="J5375" s="37">
        <f ca="1">IFERROR(VLOOKUP($E5375&amp;"-2",'PTE - Segment Emissions Calcs'!$I$8:$X$8919,18,FALSE),0)</f>
        <v>0</v>
      </c>
      <c r="K5375" s="37">
        <f t="shared" ca="1" si="247"/>
        <v>0</v>
      </c>
      <c r="L5375" s="37">
        <f ca="1">IFERROR(VLOOKUP($E5375&amp;"-1",'PTE - Segment Emissions Calcs'!$I$8:$Z$8919,20,FALSE),0)</f>
        <v>0</v>
      </c>
      <c r="M5375" s="37">
        <f ca="1">IFERROR(VLOOKUP($E5375&amp;"-2",'PTE - Segment Emissions Calcs'!$I$8:$Z$8919,20,FALSE),0)</f>
        <v>0</v>
      </c>
      <c r="N5375" s="37">
        <f t="shared" ca="1" si="248"/>
        <v>0</v>
      </c>
      <c r="O5375" s="38">
        <f t="array" aca="1" ref="O5375" ca="1">IF($H5375="TOTAL HAP",H5375,MAX(IF('PTE - Segment Emissions Calcs'!$B$8:$B$8919=$B5375,'PTE - Segment Emissions Calcs'!$V$8:$V$8919,)))</f>
        <v>0</v>
      </c>
      <c r="P5375" s="38">
        <f t="array" aca="1" ref="P5375" ca="1">IF($H5375="TOTAL HAP",K5375,MAX(IF('PTE - Segment Emissions Calcs'!$B$8:$B$8919=$B5375,'PTE - Segment Emissions Calcs'!$X$8:$X$8919,)))</f>
        <v>0</v>
      </c>
      <c r="Q5375" s="38">
        <f t="array" aca="1" ref="Q5375" ca="1">IF($H5375="TOTAL HAP",N5375,MAX(IF('PTE - Segment Emissions Calcs'!$B$8:$B$8919=$B5375,'PTE - Segment Emissions Calcs'!$Z$8:$Z$8919,)))</f>
        <v>0</v>
      </c>
      <c r="R5375" s="39"/>
    </row>
    <row r="5376" spans="1:18" x14ac:dyDescent="0.25">
      <c r="A5376" s="71"/>
      <c r="B5376" s="71"/>
      <c r="C5376" s="34" t="s">
        <v>189</v>
      </c>
      <c r="D5376" s="59"/>
      <c r="E5376" s="35"/>
      <c r="F5376" s="35">
        <f ca="1">IFERROR(VLOOKUP($E5376&amp;"-1",'PTE - Segment Emissions Calcs'!$I$8:$V$8919,16,FALSE),0)</f>
        <v>0</v>
      </c>
      <c r="G5376" s="35">
        <f ca="1">IFERROR(VLOOKUP($E5376&amp;"-2",'PTE - Segment Emissions Calcs'!$I$8:$V$8919,16,FALSE),0)</f>
        <v>0</v>
      </c>
      <c r="H5376" s="36">
        <f t="shared" ca="1" si="246"/>
        <v>0</v>
      </c>
      <c r="I5376" s="37">
        <f ca="1">IFERROR(VLOOKUP($E5376&amp;"-1",'PTE - Segment Emissions Calcs'!$I$8:$X$8919,18,FALSE),0)</f>
        <v>0</v>
      </c>
      <c r="J5376" s="37">
        <f ca="1">IFERROR(VLOOKUP($E5376&amp;"-2",'PTE - Segment Emissions Calcs'!$I$8:$X$8919,18,FALSE),0)</f>
        <v>0</v>
      </c>
      <c r="K5376" s="37">
        <f t="shared" ca="1" si="247"/>
        <v>0</v>
      </c>
      <c r="L5376" s="37">
        <f ca="1">IFERROR(VLOOKUP($E5376&amp;"-1",'PTE - Segment Emissions Calcs'!$I$8:$Z$8919,20,FALSE),0)</f>
        <v>0</v>
      </c>
      <c r="M5376" s="37">
        <f ca="1">IFERROR(VLOOKUP($E5376&amp;"-2",'PTE - Segment Emissions Calcs'!$I$8:$Z$8919,20,FALSE),0)</f>
        <v>0</v>
      </c>
      <c r="N5376" s="37">
        <f t="shared" ca="1" si="248"/>
        <v>0</v>
      </c>
      <c r="O5376" s="38">
        <f t="array" aca="1" ref="O5376" ca="1">IF($H5376="TOTAL HAP",H5376,MAX(IF('PTE - Segment Emissions Calcs'!$B$8:$B$8919=$B5376,'PTE - Segment Emissions Calcs'!$V$8:$V$8919,)))</f>
        <v>0</v>
      </c>
      <c r="P5376" s="38">
        <f t="array" aca="1" ref="P5376" ca="1">IF($H5376="TOTAL HAP",K5376,MAX(IF('PTE - Segment Emissions Calcs'!$B$8:$B$8919=$B5376,'PTE - Segment Emissions Calcs'!$X$8:$X$8919,)))</f>
        <v>0</v>
      </c>
      <c r="Q5376" s="38">
        <f t="array" aca="1" ref="Q5376" ca="1">IF($H5376="TOTAL HAP",N5376,MAX(IF('PTE - Segment Emissions Calcs'!$B$8:$B$8919=$B5376,'PTE - Segment Emissions Calcs'!$Z$8:$Z$8919,)))</f>
        <v>0</v>
      </c>
      <c r="R5376" s="39"/>
    </row>
    <row r="5377" spans="1:18" x14ac:dyDescent="0.25">
      <c r="A5377" s="71"/>
      <c r="B5377" s="71"/>
      <c r="C5377" s="34" t="s">
        <v>191</v>
      </c>
      <c r="D5377" s="59"/>
      <c r="E5377" s="35"/>
      <c r="F5377" s="35">
        <f ca="1">IFERROR(VLOOKUP($E5377&amp;"-1",'PTE - Segment Emissions Calcs'!$I$8:$V$8919,16,FALSE),0)</f>
        <v>0</v>
      </c>
      <c r="G5377" s="35">
        <f ca="1">IFERROR(VLOOKUP($E5377&amp;"-2",'PTE - Segment Emissions Calcs'!$I$8:$V$8919,16,FALSE),0)</f>
        <v>0</v>
      </c>
      <c r="H5377" s="36">
        <f t="shared" ca="1" si="246"/>
        <v>0</v>
      </c>
      <c r="I5377" s="37">
        <f ca="1">IFERROR(VLOOKUP($E5377&amp;"-1",'PTE - Segment Emissions Calcs'!$I$8:$X$8919,18,FALSE),0)</f>
        <v>0</v>
      </c>
      <c r="J5377" s="37">
        <f ca="1">IFERROR(VLOOKUP($E5377&amp;"-2",'PTE - Segment Emissions Calcs'!$I$8:$X$8919,18,FALSE),0)</f>
        <v>0</v>
      </c>
      <c r="K5377" s="37">
        <f t="shared" ca="1" si="247"/>
        <v>0</v>
      </c>
      <c r="L5377" s="37">
        <f ca="1">IFERROR(VLOOKUP($E5377&amp;"-1",'PTE - Segment Emissions Calcs'!$I$8:$Z$8919,20,FALSE),0)</f>
        <v>0</v>
      </c>
      <c r="M5377" s="37">
        <f ca="1">IFERROR(VLOOKUP($E5377&amp;"-2",'PTE - Segment Emissions Calcs'!$I$8:$Z$8919,20,FALSE),0)</f>
        <v>0</v>
      </c>
      <c r="N5377" s="37">
        <f t="shared" ca="1" si="248"/>
        <v>0</v>
      </c>
      <c r="O5377" s="38">
        <f t="array" aca="1" ref="O5377" ca="1">IF($H5377="TOTAL HAP",H5377,MAX(IF('PTE - Segment Emissions Calcs'!$B$8:$B$8919=$B5377,'PTE - Segment Emissions Calcs'!$V$8:$V$8919,)))</f>
        <v>0</v>
      </c>
      <c r="P5377" s="38">
        <f t="array" aca="1" ref="P5377" ca="1">IF($H5377="TOTAL HAP",K5377,MAX(IF('PTE - Segment Emissions Calcs'!$B$8:$B$8919=$B5377,'PTE - Segment Emissions Calcs'!$X$8:$X$8919,)))</f>
        <v>0</v>
      </c>
      <c r="Q5377" s="38">
        <f t="array" aca="1" ref="Q5377" ca="1">IF($H5377="TOTAL HAP",N5377,MAX(IF('PTE - Segment Emissions Calcs'!$B$8:$B$8919=$B5377,'PTE - Segment Emissions Calcs'!$Z$8:$Z$8919,)))</f>
        <v>0</v>
      </c>
      <c r="R5377" s="39"/>
    </row>
    <row r="5378" spans="1:18" x14ac:dyDescent="0.25">
      <c r="A5378" s="71"/>
      <c r="B5378" s="71"/>
      <c r="C5378" s="34" t="s">
        <v>221</v>
      </c>
      <c r="D5378" s="59"/>
      <c r="E5378" s="35"/>
      <c r="F5378" s="35">
        <f ca="1">IFERROR(VLOOKUP($E5378&amp;"-1",'PTE - Segment Emissions Calcs'!$I$8:$V$8919,16,FALSE),0)</f>
        <v>0</v>
      </c>
      <c r="G5378" s="35">
        <f ca="1">IFERROR(VLOOKUP($E5378&amp;"-2",'PTE - Segment Emissions Calcs'!$I$8:$V$8919,16,FALSE),0)</f>
        <v>0</v>
      </c>
      <c r="H5378" s="36">
        <f t="shared" ca="1" si="246"/>
        <v>0</v>
      </c>
      <c r="I5378" s="37">
        <f ca="1">IFERROR(VLOOKUP($E5378&amp;"-1",'PTE - Segment Emissions Calcs'!$I$8:$X$8919,18,FALSE),0)</f>
        <v>0</v>
      </c>
      <c r="J5378" s="37">
        <f ca="1">IFERROR(VLOOKUP($E5378&amp;"-2",'PTE - Segment Emissions Calcs'!$I$8:$X$8919,18,FALSE),0)</f>
        <v>0</v>
      </c>
      <c r="K5378" s="37">
        <f t="shared" ca="1" si="247"/>
        <v>0</v>
      </c>
      <c r="L5378" s="37">
        <f ca="1">IFERROR(VLOOKUP($E5378&amp;"-1",'PTE - Segment Emissions Calcs'!$I$8:$Z$8919,20,FALSE),0)</f>
        <v>0</v>
      </c>
      <c r="M5378" s="37">
        <f ca="1">IFERROR(VLOOKUP($E5378&amp;"-2",'PTE - Segment Emissions Calcs'!$I$8:$Z$8919,20,FALSE),0)</f>
        <v>0</v>
      </c>
      <c r="N5378" s="37">
        <f t="shared" ca="1" si="248"/>
        <v>0</v>
      </c>
      <c r="O5378" s="38">
        <f t="array" aca="1" ref="O5378" ca="1">IF($H5378="TOTAL HAP",H5378,MAX(IF('PTE - Segment Emissions Calcs'!$B$8:$B$8919=$B5378,'PTE - Segment Emissions Calcs'!$V$8:$V$8919,)))</f>
        <v>0</v>
      </c>
      <c r="P5378" s="38">
        <f t="array" aca="1" ref="P5378" ca="1">IF($H5378="TOTAL HAP",K5378,MAX(IF('PTE - Segment Emissions Calcs'!$B$8:$B$8919=$B5378,'PTE - Segment Emissions Calcs'!$X$8:$X$8919,)))</f>
        <v>0</v>
      </c>
      <c r="Q5378" s="38">
        <f t="array" aca="1" ref="Q5378" ca="1">IF($H5378="TOTAL HAP",N5378,MAX(IF('PTE - Segment Emissions Calcs'!$B$8:$B$8919=$B5378,'PTE - Segment Emissions Calcs'!$Z$8:$Z$8919,)))</f>
        <v>0</v>
      </c>
      <c r="R5378" s="39"/>
    </row>
    <row r="5379" spans="1:18" x14ac:dyDescent="0.25">
      <c r="A5379" s="71"/>
      <c r="B5379" s="71"/>
      <c r="C5379" s="34" t="s">
        <v>192</v>
      </c>
      <c r="D5379" s="59"/>
      <c r="E5379" s="35"/>
      <c r="F5379" s="35">
        <f ca="1">IFERROR(VLOOKUP($E5379&amp;"-1",'PTE - Segment Emissions Calcs'!$I$8:$V$8919,16,FALSE),0)</f>
        <v>0</v>
      </c>
      <c r="G5379" s="35">
        <f ca="1">IFERROR(VLOOKUP($E5379&amp;"-2",'PTE - Segment Emissions Calcs'!$I$8:$V$8919,16,FALSE),0)</f>
        <v>0</v>
      </c>
      <c r="H5379" s="36">
        <f t="shared" ca="1" si="246"/>
        <v>0</v>
      </c>
      <c r="I5379" s="37">
        <f ca="1">IFERROR(VLOOKUP($E5379&amp;"-1",'PTE - Segment Emissions Calcs'!$I$8:$X$8919,18,FALSE),0)</f>
        <v>0</v>
      </c>
      <c r="J5379" s="37">
        <f ca="1">IFERROR(VLOOKUP($E5379&amp;"-2",'PTE - Segment Emissions Calcs'!$I$8:$X$8919,18,FALSE),0)</f>
        <v>0</v>
      </c>
      <c r="K5379" s="37">
        <f t="shared" ca="1" si="247"/>
        <v>0</v>
      </c>
      <c r="L5379" s="37">
        <f ca="1">IFERROR(VLOOKUP($E5379&amp;"-1",'PTE - Segment Emissions Calcs'!$I$8:$Z$8919,20,FALSE),0)</f>
        <v>0</v>
      </c>
      <c r="M5379" s="37">
        <f ca="1">IFERROR(VLOOKUP($E5379&amp;"-2",'PTE - Segment Emissions Calcs'!$I$8:$Z$8919,20,FALSE),0)</f>
        <v>0</v>
      </c>
      <c r="N5379" s="37">
        <f t="shared" ca="1" si="248"/>
        <v>0</v>
      </c>
      <c r="O5379" s="38">
        <f t="array" aca="1" ref="O5379" ca="1">IF($H5379="TOTAL HAP",H5379,MAX(IF('PTE - Segment Emissions Calcs'!$B$8:$B$8919=$B5379,'PTE - Segment Emissions Calcs'!$V$8:$V$8919,)))</f>
        <v>0</v>
      </c>
      <c r="P5379" s="38">
        <f t="array" aca="1" ref="P5379" ca="1">IF($H5379="TOTAL HAP",K5379,MAX(IF('PTE - Segment Emissions Calcs'!$B$8:$B$8919=$B5379,'PTE - Segment Emissions Calcs'!$X$8:$X$8919,)))</f>
        <v>0</v>
      </c>
      <c r="Q5379" s="38">
        <f t="array" aca="1" ref="Q5379" ca="1">IF($H5379="TOTAL HAP",N5379,MAX(IF('PTE - Segment Emissions Calcs'!$B$8:$B$8919=$B5379,'PTE - Segment Emissions Calcs'!$Z$8:$Z$8919,)))</f>
        <v>0</v>
      </c>
      <c r="R5379" s="39"/>
    </row>
    <row r="5380" spans="1:18" x14ac:dyDescent="0.25">
      <c r="A5380" s="71"/>
      <c r="B5380" s="71"/>
      <c r="C5380" s="34" t="s">
        <v>193</v>
      </c>
      <c r="D5380" s="59"/>
      <c r="E5380" s="35"/>
      <c r="F5380" s="35">
        <f ca="1">IFERROR(VLOOKUP($E5380&amp;"-1",'PTE - Segment Emissions Calcs'!$I$8:$V$8919,16,FALSE),0)</f>
        <v>0</v>
      </c>
      <c r="G5380" s="35">
        <f ca="1">IFERROR(VLOOKUP($E5380&amp;"-2",'PTE - Segment Emissions Calcs'!$I$8:$V$8919,16,FALSE),0)</f>
        <v>0</v>
      </c>
      <c r="H5380" s="36">
        <f t="shared" ca="1" si="246"/>
        <v>0</v>
      </c>
      <c r="I5380" s="37">
        <f ca="1">IFERROR(VLOOKUP($E5380&amp;"-1",'PTE - Segment Emissions Calcs'!$I$8:$X$8919,18,FALSE),0)</f>
        <v>0</v>
      </c>
      <c r="J5380" s="37">
        <f ca="1">IFERROR(VLOOKUP($E5380&amp;"-2",'PTE - Segment Emissions Calcs'!$I$8:$X$8919,18,FALSE),0)</f>
        <v>0</v>
      </c>
      <c r="K5380" s="37">
        <f t="shared" ca="1" si="247"/>
        <v>0</v>
      </c>
      <c r="L5380" s="37">
        <f ca="1">IFERROR(VLOOKUP($E5380&amp;"-1",'PTE - Segment Emissions Calcs'!$I$8:$Z$8919,20,FALSE),0)</f>
        <v>0</v>
      </c>
      <c r="M5380" s="37">
        <f ca="1">IFERROR(VLOOKUP($E5380&amp;"-2",'PTE - Segment Emissions Calcs'!$I$8:$Z$8919,20,FALSE),0)</f>
        <v>0</v>
      </c>
      <c r="N5380" s="37">
        <f t="shared" ca="1" si="248"/>
        <v>0</v>
      </c>
      <c r="O5380" s="38">
        <f t="array" aca="1" ref="O5380" ca="1">IF($H5380="TOTAL HAP",H5380,MAX(IF('PTE - Segment Emissions Calcs'!$B$8:$B$8919=$B5380,'PTE - Segment Emissions Calcs'!$V$8:$V$8919,)))</f>
        <v>0</v>
      </c>
      <c r="P5380" s="38">
        <f t="array" aca="1" ref="P5380" ca="1">IF($H5380="TOTAL HAP",K5380,MAX(IF('PTE - Segment Emissions Calcs'!$B$8:$B$8919=$B5380,'PTE - Segment Emissions Calcs'!$X$8:$X$8919,)))</f>
        <v>0</v>
      </c>
      <c r="Q5380" s="38">
        <f t="array" aca="1" ref="Q5380" ca="1">IF($H5380="TOTAL HAP",N5380,MAX(IF('PTE - Segment Emissions Calcs'!$B$8:$B$8919=$B5380,'PTE - Segment Emissions Calcs'!$Z$8:$Z$8919,)))</f>
        <v>0</v>
      </c>
      <c r="R5380" s="39"/>
    </row>
    <row r="5381" spans="1:18" x14ac:dyDescent="0.25">
      <c r="A5381" s="71"/>
      <c r="B5381" s="71"/>
      <c r="C5381" s="34" t="s">
        <v>222</v>
      </c>
      <c r="D5381" s="59"/>
      <c r="E5381" s="35"/>
      <c r="F5381" s="35">
        <f ca="1">IFERROR(VLOOKUP($E5381&amp;"-1",'PTE - Segment Emissions Calcs'!$I$8:$V$8919,16,FALSE),0)</f>
        <v>0</v>
      </c>
      <c r="G5381" s="35">
        <f ca="1">IFERROR(VLOOKUP($E5381&amp;"-2",'PTE - Segment Emissions Calcs'!$I$8:$V$8919,16,FALSE),0)</f>
        <v>0</v>
      </c>
      <c r="H5381" s="36">
        <f t="shared" ca="1" si="246"/>
        <v>0</v>
      </c>
      <c r="I5381" s="37">
        <f ca="1">IFERROR(VLOOKUP($E5381&amp;"-1",'PTE - Segment Emissions Calcs'!$I$8:$X$8919,18,FALSE),0)</f>
        <v>0</v>
      </c>
      <c r="J5381" s="37">
        <f ca="1">IFERROR(VLOOKUP($E5381&amp;"-2",'PTE - Segment Emissions Calcs'!$I$8:$X$8919,18,FALSE),0)</f>
        <v>0</v>
      </c>
      <c r="K5381" s="37">
        <f t="shared" ca="1" si="247"/>
        <v>0</v>
      </c>
      <c r="L5381" s="37">
        <f ca="1">IFERROR(VLOOKUP($E5381&amp;"-1",'PTE - Segment Emissions Calcs'!$I$8:$Z$8919,20,FALSE),0)</f>
        <v>0</v>
      </c>
      <c r="M5381" s="37">
        <f ca="1">IFERROR(VLOOKUP($E5381&amp;"-2",'PTE - Segment Emissions Calcs'!$I$8:$Z$8919,20,FALSE),0)</f>
        <v>0</v>
      </c>
      <c r="N5381" s="37">
        <f t="shared" ca="1" si="248"/>
        <v>0</v>
      </c>
      <c r="O5381" s="38">
        <f t="array" aca="1" ref="O5381" ca="1">IF($H5381="TOTAL HAP",H5381,MAX(IF('PTE - Segment Emissions Calcs'!$B$8:$B$8919=$B5381,'PTE - Segment Emissions Calcs'!$V$8:$V$8919,)))</f>
        <v>0</v>
      </c>
      <c r="P5381" s="38">
        <f t="array" aca="1" ref="P5381" ca="1">IF($H5381="TOTAL HAP",K5381,MAX(IF('PTE - Segment Emissions Calcs'!$B$8:$B$8919=$B5381,'PTE - Segment Emissions Calcs'!$X$8:$X$8919,)))</f>
        <v>0</v>
      </c>
      <c r="Q5381" s="38">
        <f t="array" aca="1" ref="Q5381" ca="1">IF($H5381="TOTAL HAP",N5381,MAX(IF('PTE - Segment Emissions Calcs'!$B$8:$B$8919=$B5381,'PTE - Segment Emissions Calcs'!$Z$8:$Z$8919,)))</f>
        <v>0</v>
      </c>
      <c r="R5381" s="39"/>
    </row>
    <row r="5382" spans="1:18" x14ac:dyDescent="0.25">
      <c r="A5382" s="71"/>
      <c r="B5382" s="71"/>
      <c r="C5382" s="34" t="s">
        <v>86</v>
      </c>
      <c r="D5382" s="59"/>
      <c r="E5382" s="35"/>
      <c r="F5382" s="35">
        <f ca="1">IFERROR(VLOOKUP($E5382&amp;"-1",'PTE - Segment Emissions Calcs'!$I$8:$V$8919,16,FALSE),0)</f>
        <v>0</v>
      </c>
      <c r="G5382" s="35">
        <f ca="1">IFERROR(VLOOKUP($E5382&amp;"-2",'PTE - Segment Emissions Calcs'!$I$8:$V$8919,16,FALSE),0)</f>
        <v>0</v>
      </c>
      <c r="H5382" s="36">
        <f t="shared" ca="1" si="246"/>
        <v>0</v>
      </c>
      <c r="I5382" s="37">
        <f ca="1">IFERROR(VLOOKUP($E5382&amp;"-1",'PTE - Segment Emissions Calcs'!$I$8:$X$8919,18,FALSE),0)</f>
        <v>0</v>
      </c>
      <c r="J5382" s="37">
        <f ca="1">IFERROR(VLOOKUP($E5382&amp;"-2",'PTE - Segment Emissions Calcs'!$I$8:$X$8919,18,FALSE),0)</f>
        <v>0</v>
      </c>
      <c r="K5382" s="37">
        <f t="shared" ca="1" si="247"/>
        <v>0</v>
      </c>
      <c r="L5382" s="37">
        <f ca="1">IFERROR(VLOOKUP($E5382&amp;"-1",'PTE - Segment Emissions Calcs'!$I$8:$Z$8919,20,FALSE),0)</f>
        <v>0</v>
      </c>
      <c r="M5382" s="37">
        <f ca="1">IFERROR(VLOOKUP($E5382&amp;"-2",'PTE - Segment Emissions Calcs'!$I$8:$Z$8919,20,FALSE),0)</f>
        <v>0</v>
      </c>
      <c r="N5382" s="37">
        <f t="shared" ca="1" si="248"/>
        <v>0</v>
      </c>
      <c r="O5382" s="38">
        <f t="array" aca="1" ref="O5382" ca="1">IF($H5382="TOTAL HAP",H5382,MAX(IF('PTE - Segment Emissions Calcs'!$B$8:$B$8919=$B5382,'PTE - Segment Emissions Calcs'!$V$8:$V$8919,)))</f>
        <v>0</v>
      </c>
      <c r="P5382" s="38">
        <f t="array" aca="1" ref="P5382" ca="1">IF($H5382="TOTAL HAP",K5382,MAX(IF('PTE - Segment Emissions Calcs'!$B$8:$B$8919=$B5382,'PTE - Segment Emissions Calcs'!$X$8:$X$8919,)))</f>
        <v>0</v>
      </c>
      <c r="Q5382" s="38">
        <f t="array" aca="1" ref="Q5382" ca="1">IF($H5382="TOTAL HAP",N5382,MAX(IF('PTE - Segment Emissions Calcs'!$B$8:$B$8919=$B5382,'PTE - Segment Emissions Calcs'!$Z$8:$Z$8919,)))</f>
        <v>0</v>
      </c>
      <c r="R5382" s="39"/>
    </row>
    <row r="5383" spans="1:18" x14ac:dyDescent="0.25">
      <c r="A5383" s="71"/>
      <c r="B5383" s="71"/>
      <c r="C5383" s="34" t="s">
        <v>66</v>
      </c>
      <c r="D5383" s="59"/>
      <c r="E5383" s="35"/>
      <c r="F5383" s="35">
        <f ca="1">IFERROR(VLOOKUP($E5383&amp;"-1",'PTE - Segment Emissions Calcs'!$I$8:$V$8919,16,FALSE),0)</f>
        <v>3.9152120000000006E-6</v>
      </c>
      <c r="G5383" s="35">
        <f ca="1">IFERROR(VLOOKUP($E5383&amp;"-2",'PTE - Segment Emissions Calcs'!$I$8:$V$8919,16,FALSE),0)</f>
        <v>0</v>
      </c>
      <c r="H5383" s="36">
        <f t="shared" ca="1" si="246"/>
        <v>3.9152120000000006E-6</v>
      </c>
      <c r="I5383" s="37">
        <f ca="1">IFERROR(VLOOKUP($E5383&amp;"-1",'PTE - Segment Emissions Calcs'!$I$8:$X$8919,18,FALSE),0)</f>
        <v>1.7148628560000004E-5</v>
      </c>
      <c r="J5383" s="37">
        <f ca="1">IFERROR(VLOOKUP($E5383&amp;"-2",'PTE - Segment Emissions Calcs'!$I$8:$X$8919,18,FALSE),0)</f>
        <v>0</v>
      </c>
      <c r="K5383" s="37">
        <f t="shared" ca="1" si="247"/>
        <v>1.7148628560000004E-5</v>
      </c>
      <c r="L5383" s="37">
        <f ca="1">IFERROR(VLOOKUP($E5383&amp;"-1",'PTE - Segment Emissions Calcs'!$I$8:$Z$8919,20,FALSE),0)</f>
        <v>1.7148628560000004E-5</v>
      </c>
      <c r="M5383" s="37">
        <f ca="1">IFERROR(VLOOKUP($E5383&amp;"-2",'PTE - Segment Emissions Calcs'!$I$8:$Z$8919,20,FALSE),0)</f>
        <v>0</v>
      </c>
      <c r="N5383" s="37">
        <f t="shared" ca="1" si="248"/>
        <v>1.7148628560000004E-5</v>
      </c>
      <c r="O5383" s="38">
        <f t="array" aca="1" ref="O5383" ca="1">IF($H5383="TOTAL HAP",H5383,MAX(IF('PTE - Segment Emissions Calcs'!$B$8:$B$8919=$B5383,'PTE - Segment Emissions Calcs'!$V$8:$V$8919,)))</f>
        <v>3.9152120000000006E-6</v>
      </c>
      <c r="P5383" s="38">
        <f t="array" aca="1" ref="P5383" ca="1">IF($H5383="TOTAL HAP",K5383,MAX(IF('PTE - Segment Emissions Calcs'!$B$8:$B$8919=$B5383,'PTE - Segment Emissions Calcs'!$X$8:$X$8919,)))</f>
        <v>1.7148628560000004E-5</v>
      </c>
      <c r="Q5383" s="38">
        <f t="array" aca="1" ref="Q5383" ca="1">IF($H5383="TOTAL HAP",N5383,MAX(IF('PTE - Segment Emissions Calcs'!$B$8:$B$8919=$B5383,'PTE - Segment Emissions Calcs'!$Z$8:$Z$8919,)))</f>
        <v>1.7148628560000004E-5</v>
      </c>
      <c r="R5383" s="39"/>
    </row>
    <row r="5384" spans="1:18" x14ac:dyDescent="0.25">
      <c r="A5384" s="71"/>
      <c r="B5384" s="71"/>
      <c r="C5384" s="34" t="s">
        <v>45</v>
      </c>
      <c r="D5384" s="59"/>
      <c r="E5384" s="35"/>
      <c r="F5384" s="35">
        <f ca="1">IFERROR(VLOOKUP($E5384&amp;"-1",'PTE - Segment Emissions Calcs'!$I$8:$V$8919,16,FALSE),0)</f>
        <v>0</v>
      </c>
      <c r="G5384" s="35">
        <f ca="1">IFERROR(VLOOKUP($E5384&amp;"-2",'PTE - Segment Emissions Calcs'!$I$8:$V$8919,16,FALSE),0)</f>
        <v>0</v>
      </c>
      <c r="H5384" s="36">
        <f t="shared" ca="1" si="246"/>
        <v>0</v>
      </c>
      <c r="I5384" s="37">
        <f ca="1">IFERROR(VLOOKUP($E5384&amp;"-1",'PTE - Segment Emissions Calcs'!$I$8:$X$8919,18,FALSE),0)</f>
        <v>0</v>
      </c>
      <c r="J5384" s="37">
        <f ca="1">IFERROR(VLOOKUP($E5384&amp;"-2",'PTE - Segment Emissions Calcs'!$I$8:$X$8919,18,FALSE),0)</f>
        <v>0</v>
      </c>
      <c r="K5384" s="37">
        <f t="shared" ca="1" si="247"/>
        <v>0</v>
      </c>
      <c r="L5384" s="37">
        <f ca="1">IFERROR(VLOOKUP($E5384&amp;"-1",'PTE - Segment Emissions Calcs'!$I$8:$Z$8919,20,FALSE),0)</f>
        <v>0</v>
      </c>
      <c r="M5384" s="37">
        <f ca="1">IFERROR(VLOOKUP($E5384&amp;"-2",'PTE - Segment Emissions Calcs'!$I$8:$Z$8919,20,FALSE),0)</f>
        <v>0</v>
      </c>
      <c r="N5384" s="37">
        <f t="shared" ca="1" si="248"/>
        <v>0</v>
      </c>
      <c r="O5384" s="38">
        <f t="array" aca="1" ref="O5384" ca="1">IF($H5384="TOTAL HAP",H5384,MAX(IF('PTE - Segment Emissions Calcs'!$B$8:$B$8919=$B5384,'PTE - Segment Emissions Calcs'!$V$8:$V$8919,)))</f>
        <v>0</v>
      </c>
      <c r="P5384" s="38">
        <f t="array" aca="1" ref="P5384" ca="1">IF($H5384="TOTAL HAP",K5384,MAX(IF('PTE - Segment Emissions Calcs'!$B$8:$B$8919=$B5384,'PTE - Segment Emissions Calcs'!$X$8:$X$8919,)))</f>
        <v>0</v>
      </c>
      <c r="Q5384" s="38">
        <f t="array" aca="1" ref="Q5384" ca="1">IF($H5384="TOTAL HAP",N5384,MAX(IF('PTE - Segment Emissions Calcs'!$B$8:$B$8919=$B5384,'PTE - Segment Emissions Calcs'!$Z$8:$Z$8919,)))</f>
        <v>0</v>
      </c>
      <c r="R5384" s="39"/>
    </row>
    <row r="5385" spans="1:18" x14ac:dyDescent="0.25">
      <c r="A5385" s="71"/>
      <c r="B5385" s="71"/>
      <c r="C5385" s="34" t="s">
        <v>46</v>
      </c>
      <c r="D5385" s="59"/>
      <c r="E5385" s="35"/>
      <c r="F5385" s="35">
        <f ca="1">IFERROR(VLOOKUP($E5385&amp;"-1",'PTE - Segment Emissions Calcs'!$I$8:$V$8919,16,FALSE),0)</f>
        <v>0</v>
      </c>
      <c r="G5385" s="35">
        <f ca="1">IFERROR(VLOOKUP($E5385&amp;"-2",'PTE - Segment Emissions Calcs'!$I$8:$V$8919,16,FALSE),0)</f>
        <v>0</v>
      </c>
      <c r="H5385" s="36">
        <f t="shared" ca="1" si="246"/>
        <v>0</v>
      </c>
      <c r="I5385" s="37">
        <f ca="1">IFERROR(VLOOKUP($E5385&amp;"-1",'PTE - Segment Emissions Calcs'!$I$8:$X$8919,18,FALSE),0)</f>
        <v>0</v>
      </c>
      <c r="J5385" s="37">
        <f ca="1">IFERROR(VLOOKUP($E5385&amp;"-2",'PTE - Segment Emissions Calcs'!$I$8:$X$8919,18,FALSE),0)</f>
        <v>0</v>
      </c>
      <c r="K5385" s="37">
        <f t="shared" ca="1" si="247"/>
        <v>0</v>
      </c>
      <c r="L5385" s="37">
        <f ca="1">IFERROR(VLOOKUP($E5385&amp;"-1",'PTE - Segment Emissions Calcs'!$I$8:$Z$8919,20,FALSE),0)</f>
        <v>0</v>
      </c>
      <c r="M5385" s="37">
        <f ca="1">IFERROR(VLOOKUP($E5385&amp;"-2",'PTE - Segment Emissions Calcs'!$I$8:$Z$8919,20,FALSE),0)</f>
        <v>0</v>
      </c>
      <c r="N5385" s="37">
        <f t="shared" ca="1" si="248"/>
        <v>0</v>
      </c>
      <c r="O5385" s="38">
        <f t="array" aca="1" ref="O5385" ca="1">IF($H5385="TOTAL HAP",H5385,MAX(IF('PTE - Segment Emissions Calcs'!$B$8:$B$8919=$B5385,'PTE - Segment Emissions Calcs'!$V$8:$V$8919,)))</f>
        <v>0</v>
      </c>
      <c r="P5385" s="38">
        <f t="array" aca="1" ref="P5385" ca="1">IF($H5385="TOTAL HAP",K5385,MAX(IF('PTE - Segment Emissions Calcs'!$B$8:$B$8919=$B5385,'PTE - Segment Emissions Calcs'!$X$8:$X$8919,)))</f>
        <v>0</v>
      </c>
      <c r="Q5385" s="38">
        <f t="array" aca="1" ref="Q5385" ca="1">IF($H5385="TOTAL HAP",N5385,MAX(IF('PTE - Segment Emissions Calcs'!$B$8:$B$8919=$B5385,'PTE - Segment Emissions Calcs'!$Z$8:$Z$8919,)))</f>
        <v>0</v>
      </c>
      <c r="R5385" s="39"/>
    </row>
    <row r="5386" spans="1:18" x14ac:dyDescent="0.25">
      <c r="A5386" s="71"/>
      <c r="B5386" s="71"/>
      <c r="C5386" s="34" t="s">
        <v>48</v>
      </c>
      <c r="D5386" s="59"/>
      <c r="E5386" s="35"/>
      <c r="F5386" s="35">
        <f ca="1">IFERROR(VLOOKUP($E5386&amp;"-1",'PTE - Segment Emissions Calcs'!$I$8:$V$8919,16,FALSE),0)</f>
        <v>9.1610439999999996E-6</v>
      </c>
      <c r="G5386" s="35">
        <f ca="1">IFERROR(VLOOKUP($E5386&amp;"-2",'PTE - Segment Emissions Calcs'!$I$8:$V$8919,16,FALSE),0)</f>
        <v>0</v>
      </c>
      <c r="H5386" s="36">
        <f t="shared" ca="1" si="246"/>
        <v>9.1610439999999996E-6</v>
      </c>
      <c r="I5386" s="37">
        <f ca="1">IFERROR(VLOOKUP($E5386&amp;"-1",'PTE - Segment Emissions Calcs'!$I$8:$X$8919,18,FALSE),0)</f>
        <v>4.0125372719999998E-5</v>
      </c>
      <c r="J5386" s="37">
        <f ca="1">IFERROR(VLOOKUP($E5386&amp;"-2",'PTE - Segment Emissions Calcs'!$I$8:$X$8919,18,FALSE),0)</f>
        <v>0</v>
      </c>
      <c r="K5386" s="37">
        <f t="shared" ca="1" si="247"/>
        <v>4.0125372719999998E-5</v>
      </c>
      <c r="L5386" s="37">
        <f ca="1">IFERROR(VLOOKUP($E5386&amp;"-1",'PTE - Segment Emissions Calcs'!$I$8:$Z$8919,20,FALSE),0)</f>
        <v>4.0125372719999998E-5</v>
      </c>
      <c r="M5386" s="37">
        <f ca="1">IFERROR(VLOOKUP($E5386&amp;"-2",'PTE - Segment Emissions Calcs'!$I$8:$Z$8919,20,FALSE),0)</f>
        <v>0</v>
      </c>
      <c r="N5386" s="37">
        <f t="shared" ca="1" si="248"/>
        <v>4.0125372719999998E-5</v>
      </c>
      <c r="O5386" s="38">
        <f t="array" aca="1" ref="O5386" ca="1">IF($H5386="TOTAL HAP",H5386,MAX(IF('PTE - Segment Emissions Calcs'!$B$8:$B$8919=$B5386,'PTE - Segment Emissions Calcs'!$V$8:$V$8919,)))</f>
        <v>9.1610439999999996E-6</v>
      </c>
      <c r="P5386" s="38">
        <f t="array" aca="1" ref="P5386" ca="1">IF($H5386="TOTAL HAP",K5386,MAX(IF('PTE - Segment Emissions Calcs'!$B$8:$B$8919=$B5386,'PTE - Segment Emissions Calcs'!$X$8:$X$8919,)))</f>
        <v>4.0125372719999998E-5</v>
      </c>
      <c r="Q5386" s="38">
        <f t="array" aca="1" ref="Q5386" ca="1">IF($H5386="TOTAL HAP",N5386,MAX(IF('PTE - Segment Emissions Calcs'!$B$8:$B$8919=$B5386,'PTE - Segment Emissions Calcs'!$Z$8:$Z$8919,)))</f>
        <v>4.0125372719999998E-5</v>
      </c>
      <c r="R5386" s="39"/>
    </row>
    <row r="5387" spans="1:18" x14ac:dyDescent="0.25">
      <c r="A5387" s="71"/>
      <c r="B5387" s="71"/>
      <c r="C5387" s="34" t="s">
        <v>223</v>
      </c>
      <c r="D5387" s="59"/>
      <c r="E5387" s="35"/>
      <c r="F5387" s="35">
        <f ca="1">IFERROR(VLOOKUP($E5387&amp;"-1",'PTE - Segment Emissions Calcs'!$I$8:$V$8919,16,FALSE),0)</f>
        <v>0</v>
      </c>
      <c r="G5387" s="35">
        <f ca="1">IFERROR(VLOOKUP($E5387&amp;"-2",'PTE - Segment Emissions Calcs'!$I$8:$V$8919,16,FALSE),0)</f>
        <v>0</v>
      </c>
      <c r="H5387" s="36">
        <f t="shared" ca="1" si="246"/>
        <v>0</v>
      </c>
      <c r="I5387" s="37">
        <f ca="1">IFERROR(VLOOKUP($E5387&amp;"-1",'PTE - Segment Emissions Calcs'!$I$8:$X$8919,18,FALSE),0)</f>
        <v>0</v>
      </c>
      <c r="J5387" s="37">
        <f ca="1">IFERROR(VLOOKUP($E5387&amp;"-2",'PTE - Segment Emissions Calcs'!$I$8:$X$8919,18,FALSE),0)</f>
        <v>0</v>
      </c>
      <c r="K5387" s="37">
        <f t="shared" ca="1" si="247"/>
        <v>0</v>
      </c>
      <c r="L5387" s="37">
        <f ca="1">IFERROR(VLOOKUP($E5387&amp;"-1",'PTE - Segment Emissions Calcs'!$I$8:$Z$8919,20,FALSE),0)</f>
        <v>0</v>
      </c>
      <c r="M5387" s="37">
        <f ca="1">IFERROR(VLOOKUP($E5387&amp;"-2",'PTE - Segment Emissions Calcs'!$I$8:$Z$8919,20,FALSE),0)</f>
        <v>0</v>
      </c>
      <c r="N5387" s="37">
        <f t="shared" ca="1" si="248"/>
        <v>0</v>
      </c>
      <c r="O5387" s="38">
        <f t="array" aca="1" ref="O5387" ca="1">IF($H5387="TOTAL HAP",H5387,MAX(IF('PTE - Segment Emissions Calcs'!$B$8:$B$8919=$B5387,'PTE - Segment Emissions Calcs'!$V$8:$V$8919,)))</f>
        <v>0</v>
      </c>
      <c r="P5387" s="38">
        <f t="array" aca="1" ref="P5387" ca="1">IF($H5387="TOTAL HAP",K5387,MAX(IF('PTE - Segment Emissions Calcs'!$B$8:$B$8919=$B5387,'PTE - Segment Emissions Calcs'!$X$8:$X$8919,)))</f>
        <v>0</v>
      </c>
      <c r="Q5387" s="38">
        <f t="array" aca="1" ref="Q5387" ca="1">IF($H5387="TOTAL HAP",N5387,MAX(IF('PTE - Segment Emissions Calcs'!$B$8:$B$8919=$B5387,'PTE - Segment Emissions Calcs'!$Z$8:$Z$8919,)))</f>
        <v>0</v>
      </c>
      <c r="R5387" s="39"/>
    </row>
    <row r="5388" spans="1:18" x14ac:dyDescent="0.25">
      <c r="A5388" s="71"/>
      <c r="B5388" s="71"/>
      <c r="C5388" s="34" t="s">
        <v>49</v>
      </c>
      <c r="D5388" s="59"/>
      <c r="E5388" s="35"/>
      <c r="F5388" s="35">
        <f ca="1">IFERROR(VLOOKUP($E5388&amp;"-1",'PTE - Segment Emissions Calcs'!$I$8:$V$8919,16,FALSE),0)</f>
        <v>0</v>
      </c>
      <c r="G5388" s="35">
        <f ca="1">IFERROR(VLOOKUP($E5388&amp;"-2",'PTE - Segment Emissions Calcs'!$I$8:$V$8919,16,FALSE),0)</f>
        <v>0</v>
      </c>
      <c r="H5388" s="36">
        <f t="shared" ca="1" si="246"/>
        <v>0</v>
      </c>
      <c r="I5388" s="37">
        <f ca="1">IFERROR(VLOOKUP($E5388&amp;"-1",'PTE - Segment Emissions Calcs'!$I$8:$X$8919,18,FALSE),0)</f>
        <v>0</v>
      </c>
      <c r="J5388" s="37">
        <f ca="1">IFERROR(VLOOKUP($E5388&amp;"-2",'PTE - Segment Emissions Calcs'!$I$8:$X$8919,18,FALSE),0)</f>
        <v>0</v>
      </c>
      <c r="K5388" s="37">
        <f t="shared" ca="1" si="247"/>
        <v>0</v>
      </c>
      <c r="L5388" s="37">
        <f ca="1">IFERROR(VLOOKUP($E5388&amp;"-1",'PTE - Segment Emissions Calcs'!$I$8:$Z$8919,20,FALSE),0)</f>
        <v>0</v>
      </c>
      <c r="M5388" s="37">
        <f ca="1">IFERROR(VLOOKUP($E5388&amp;"-2",'PTE - Segment Emissions Calcs'!$I$8:$Z$8919,20,FALSE),0)</f>
        <v>0</v>
      </c>
      <c r="N5388" s="37">
        <f t="shared" ca="1" si="248"/>
        <v>0</v>
      </c>
      <c r="O5388" s="38">
        <f t="array" aca="1" ref="O5388" ca="1">IF($H5388="TOTAL HAP",H5388,MAX(IF('PTE - Segment Emissions Calcs'!$B$8:$B$8919=$B5388,'PTE - Segment Emissions Calcs'!$V$8:$V$8919,)))</f>
        <v>0</v>
      </c>
      <c r="P5388" s="38">
        <f t="array" aca="1" ref="P5388" ca="1">IF($H5388="TOTAL HAP",K5388,MAX(IF('PTE - Segment Emissions Calcs'!$B$8:$B$8919=$B5388,'PTE - Segment Emissions Calcs'!$X$8:$X$8919,)))</f>
        <v>0</v>
      </c>
      <c r="Q5388" s="38">
        <f t="array" aca="1" ref="Q5388" ca="1">IF($H5388="TOTAL HAP",N5388,MAX(IF('PTE - Segment Emissions Calcs'!$B$8:$B$8919=$B5388,'PTE - Segment Emissions Calcs'!$Z$8:$Z$8919,)))</f>
        <v>0</v>
      </c>
      <c r="R5388" s="39"/>
    </row>
    <row r="5389" spans="1:18" x14ac:dyDescent="0.25">
      <c r="A5389" s="71"/>
      <c r="B5389" s="71"/>
      <c r="C5389" s="34" t="s">
        <v>60</v>
      </c>
      <c r="D5389" s="59"/>
      <c r="E5389" s="35"/>
      <c r="F5389" s="35">
        <f ca="1">IFERROR(VLOOKUP($E5389&amp;"-1",'PTE - Segment Emissions Calcs'!$I$8:$V$8919,16,FALSE),0)</f>
        <v>0</v>
      </c>
      <c r="G5389" s="35">
        <f ca="1">IFERROR(VLOOKUP($E5389&amp;"-2",'PTE - Segment Emissions Calcs'!$I$8:$V$8919,16,FALSE),0)</f>
        <v>0</v>
      </c>
      <c r="H5389" s="36">
        <f t="shared" ca="1" si="246"/>
        <v>0</v>
      </c>
      <c r="I5389" s="37">
        <f ca="1">IFERROR(VLOOKUP($E5389&amp;"-1",'PTE - Segment Emissions Calcs'!$I$8:$X$8919,18,FALSE),0)</f>
        <v>0</v>
      </c>
      <c r="J5389" s="37">
        <f ca="1">IFERROR(VLOOKUP($E5389&amp;"-2",'PTE - Segment Emissions Calcs'!$I$8:$X$8919,18,FALSE),0)</f>
        <v>0</v>
      </c>
      <c r="K5389" s="37">
        <f t="shared" ca="1" si="247"/>
        <v>0</v>
      </c>
      <c r="L5389" s="37">
        <f ca="1">IFERROR(VLOOKUP($E5389&amp;"-1",'PTE - Segment Emissions Calcs'!$I$8:$Z$8919,20,FALSE),0)</f>
        <v>0</v>
      </c>
      <c r="M5389" s="37">
        <f ca="1">IFERROR(VLOOKUP($E5389&amp;"-2",'PTE - Segment Emissions Calcs'!$I$8:$Z$8919,20,FALSE),0)</f>
        <v>0</v>
      </c>
      <c r="N5389" s="37">
        <f t="shared" ca="1" si="248"/>
        <v>0</v>
      </c>
      <c r="O5389" s="38">
        <f t="array" aca="1" ref="O5389" ca="1">IF($H5389="TOTAL HAP",H5389,MAX(IF('PTE - Segment Emissions Calcs'!$B$8:$B$8919=$B5389,'PTE - Segment Emissions Calcs'!$V$8:$V$8919,)))</f>
        <v>0</v>
      </c>
      <c r="P5389" s="38">
        <f t="array" aca="1" ref="P5389" ca="1">IF($H5389="TOTAL HAP",K5389,MAX(IF('PTE - Segment Emissions Calcs'!$B$8:$B$8919=$B5389,'PTE - Segment Emissions Calcs'!$X$8:$X$8919,)))</f>
        <v>0</v>
      </c>
      <c r="Q5389" s="38">
        <f t="array" aca="1" ref="Q5389" ca="1">IF($H5389="TOTAL HAP",N5389,MAX(IF('PTE - Segment Emissions Calcs'!$B$8:$B$8919=$B5389,'PTE - Segment Emissions Calcs'!$Z$8:$Z$8919,)))</f>
        <v>0</v>
      </c>
      <c r="R5389" s="39"/>
    </row>
    <row r="5390" spans="1:18" x14ac:dyDescent="0.25">
      <c r="A5390" s="71"/>
      <c r="B5390" s="71"/>
      <c r="C5390" s="34" t="s">
        <v>224</v>
      </c>
      <c r="D5390" s="59"/>
      <c r="E5390" s="35"/>
      <c r="F5390" s="35">
        <f ca="1">IFERROR(VLOOKUP($E5390&amp;"-1",'PTE - Segment Emissions Calcs'!$I$8:$V$8919,16,FALSE),0)</f>
        <v>1.608E-9</v>
      </c>
      <c r="G5390" s="35">
        <f ca="1">IFERROR(VLOOKUP($E5390&amp;"-2",'PTE - Segment Emissions Calcs'!$I$8:$V$8919,16,FALSE),0)</f>
        <v>0</v>
      </c>
      <c r="H5390" s="36">
        <f t="shared" ca="1" si="246"/>
        <v>1.608E-9</v>
      </c>
      <c r="I5390" s="37">
        <f ca="1">IFERROR(VLOOKUP($E5390&amp;"-1",'PTE - Segment Emissions Calcs'!$I$8:$X$8919,18,FALSE),0)</f>
        <v>7.0430400000000001E-9</v>
      </c>
      <c r="J5390" s="37">
        <f ca="1">IFERROR(VLOOKUP($E5390&amp;"-2",'PTE - Segment Emissions Calcs'!$I$8:$X$8919,18,FALSE),0)</f>
        <v>0</v>
      </c>
      <c r="K5390" s="37">
        <f t="shared" ca="1" si="247"/>
        <v>7.0430400000000001E-9</v>
      </c>
      <c r="L5390" s="37">
        <f ca="1">IFERROR(VLOOKUP($E5390&amp;"-1",'PTE - Segment Emissions Calcs'!$I$8:$Z$8919,20,FALSE),0)</f>
        <v>7.0430400000000001E-9</v>
      </c>
      <c r="M5390" s="37">
        <f ca="1">IFERROR(VLOOKUP($E5390&amp;"-2",'PTE - Segment Emissions Calcs'!$I$8:$Z$8919,20,FALSE),0)</f>
        <v>0</v>
      </c>
      <c r="N5390" s="37">
        <f t="shared" ca="1" si="248"/>
        <v>7.0430400000000001E-9</v>
      </c>
      <c r="O5390" s="38">
        <f t="array" aca="1" ref="O5390" ca="1">IF($H5390="TOTAL HAP",H5390,MAX(IF('PTE - Segment Emissions Calcs'!$B$8:$B$8919=$B5390,'PTE - Segment Emissions Calcs'!$V$8:$V$8919,)))</f>
        <v>1.608E-9</v>
      </c>
      <c r="P5390" s="38">
        <f t="array" aca="1" ref="P5390" ca="1">IF($H5390="TOTAL HAP",K5390,MAX(IF('PTE - Segment Emissions Calcs'!$B$8:$B$8919=$B5390,'PTE - Segment Emissions Calcs'!$X$8:$X$8919,)))</f>
        <v>7.0430400000000001E-9</v>
      </c>
      <c r="Q5390" s="38">
        <f t="array" aca="1" ref="Q5390" ca="1">IF($H5390="TOTAL HAP",N5390,MAX(IF('PTE - Segment Emissions Calcs'!$B$8:$B$8919=$B5390,'PTE - Segment Emissions Calcs'!$Z$8:$Z$8919,)))</f>
        <v>7.0430400000000001E-9</v>
      </c>
      <c r="R5390" s="39"/>
    </row>
    <row r="5391" spans="1:18" x14ac:dyDescent="0.25">
      <c r="A5391" s="71"/>
      <c r="B5391" s="71"/>
      <c r="C5391" s="34" t="s">
        <v>225</v>
      </c>
      <c r="D5391" s="59"/>
      <c r="E5391" s="35"/>
      <c r="F5391" s="35">
        <f ca="1">IFERROR(VLOOKUP($E5391&amp;"-1",'PTE - Segment Emissions Calcs'!$I$8:$V$8919,16,FALSE),0)</f>
        <v>0</v>
      </c>
      <c r="G5391" s="35">
        <f ca="1">IFERROR(VLOOKUP($E5391&amp;"-2",'PTE - Segment Emissions Calcs'!$I$8:$V$8919,16,FALSE),0)</f>
        <v>0</v>
      </c>
      <c r="H5391" s="36">
        <f t="shared" ca="1" si="246"/>
        <v>0</v>
      </c>
      <c r="I5391" s="37">
        <f ca="1">IFERROR(VLOOKUP($E5391&amp;"-1",'PTE - Segment Emissions Calcs'!$I$8:$X$8919,18,FALSE),0)</f>
        <v>0</v>
      </c>
      <c r="J5391" s="37">
        <f ca="1">IFERROR(VLOOKUP($E5391&amp;"-2",'PTE - Segment Emissions Calcs'!$I$8:$X$8919,18,FALSE),0)</f>
        <v>0</v>
      </c>
      <c r="K5391" s="37">
        <f t="shared" ca="1" si="247"/>
        <v>0</v>
      </c>
      <c r="L5391" s="37">
        <f ca="1">IFERROR(VLOOKUP($E5391&amp;"-1",'PTE - Segment Emissions Calcs'!$I$8:$Z$8919,20,FALSE),0)</f>
        <v>0</v>
      </c>
      <c r="M5391" s="37">
        <f ca="1">IFERROR(VLOOKUP($E5391&amp;"-2",'PTE - Segment Emissions Calcs'!$I$8:$Z$8919,20,FALSE),0)</f>
        <v>0</v>
      </c>
      <c r="N5391" s="37">
        <f t="shared" ca="1" si="248"/>
        <v>0</v>
      </c>
      <c r="O5391" s="38">
        <f t="array" aca="1" ref="O5391" ca="1">IF($H5391="TOTAL HAP",H5391,MAX(IF('PTE - Segment Emissions Calcs'!$B$8:$B$8919=$B5391,'PTE - Segment Emissions Calcs'!$V$8:$V$8919,)))</f>
        <v>0</v>
      </c>
      <c r="P5391" s="38">
        <f t="array" aca="1" ref="P5391" ca="1">IF($H5391="TOTAL HAP",K5391,MAX(IF('PTE - Segment Emissions Calcs'!$B$8:$B$8919=$B5391,'PTE - Segment Emissions Calcs'!$X$8:$X$8919,)))</f>
        <v>0</v>
      </c>
      <c r="Q5391" s="38">
        <f t="array" aca="1" ref="Q5391" ca="1">IF($H5391="TOTAL HAP",N5391,MAX(IF('PTE - Segment Emissions Calcs'!$B$8:$B$8919=$B5391,'PTE - Segment Emissions Calcs'!$Z$8:$Z$8919,)))</f>
        <v>0</v>
      </c>
      <c r="R5391" s="39"/>
    </row>
    <row r="5392" spans="1:18" x14ac:dyDescent="0.25">
      <c r="A5392" s="71"/>
      <c r="B5392" s="71"/>
      <c r="C5392" s="34" t="s">
        <v>98</v>
      </c>
      <c r="D5392" s="59"/>
      <c r="E5392" s="35"/>
      <c r="F5392" s="35">
        <f ca="1">IFERROR(VLOOKUP($E5392&amp;"-1",'PTE - Segment Emissions Calcs'!$I$8:$V$8919,16,FALSE),0)</f>
        <v>1.608E-9</v>
      </c>
      <c r="G5392" s="35">
        <f ca="1">IFERROR(VLOOKUP($E5392&amp;"-2",'PTE - Segment Emissions Calcs'!$I$8:$V$8919,16,FALSE),0)</f>
        <v>0</v>
      </c>
      <c r="H5392" s="36">
        <f t="shared" ca="1" si="246"/>
        <v>1.608E-9</v>
      </c>
      <c r="I5392" s="37">
        <f ca="1">IFERROR(VLOOKUP($E5392&amp;"-1",'PTE - Segment Emissions Calcs'!$I$8:$X$8919,18,FALSE),0)</f>
        <v>7.0430400000000001E-9</v>
      </c>
      <c r="J5392" s="37">
        <f ca="1">IFERROR(VLOOKUP($E5392&amp;"-2",'PTE - Segment Emissions Calcs'!$I$8:$X$8919,18,FALSE),0)</f>
        <v>0</v>
      </c>
      <c r="K5392" s="37">
        <f t="shared" ca="1" si="247"/>
        <v>7.0430400000000001E-9</v>
      </c>
      <c r="L5392" s="37">
        <f ca="1">IFERROR(VLOOKUP($E5392&amp;"-1",'PTE - Segment Emissions Calcs'!$I$8:$Z$8919,20,FALSE),0)</f>
        <v>7.0430400000000001E-9</v>
      </c>
      <c r="M5392" s="37">
        <f ca="1">IFERROR(VLOOKUP($E5392&amp;"-2",'PTE - Segment Emissions Calcs'!$I$8:$Z$8919,20,FALSE),0)</f>
        <v>0</v>
      </c>
      <c r="N5392" s="37">
        <f t="shared" ca="1" si="248"/>
        <v>7.0430400000000001E-9</v>
      </c>
      <c r="O5392" s="38">
        <f t="array" aca="1" ref="O5392" ca="1">IF($H5392="TOTAL HAP",H5392,MAX(IF('PTE - Segment Emissions Calcs'!$B$8:$B$8919=$B5392,'PTE - Segment Emissions Calcs'!$V$8:$V$8919,)))</f>
        <v>1.608E-9</v>
      </c>
      <c r="P5392" s="38">
        <f t="array" aca="1" ref="P5392" ca="1">IF($H5392="TOTAL HAP",K5392,MAX(IF('PTE - Segment Emissions Calcs'!$B$8:$B$8919=$B5392,'PTE - Segment Emissions Calcs'!$X$8:$X$8919,)))</f>
        <v>7.0430400000000001E-9</v>
      </c>
      <c r="Q5392" s="38">
        <f t="array" aca="1" ref="Q5392" ca="1">IF($H5392="TOTAL HAP",N5392,MAX(IF('PTE - Segment Emissions Calcs'!$B$8:$B$8919=$B5392,'PTE - Segment Emissions Calcs'!$Z$8:$Z$8919,)))</f>
        <v>7.0430400000000001E-9</v>
      </c>
      <c r="R5392" s="39"/>
    </row>
    <row r="5393" spans="1:18" x14ac:dyDescent="0.25">
      <c r="A5393" s="71"/>
      <c r="B5393" s="71"/>
      <c r="C5393" s="34" t="s">
        <v>226</v>
      </c>
      <c r="D5393" s="59"/>
      <c r="E5393" s="35"/>
      <c r="F5393" s="35">
        <f ca="1">IFERROR(VLOOKUP($E5393&amp;"-1",'PTE - Segment Emissions Calcs'!$I$8:$V$8919,16,FALSE),0)</f>
        <v>1.608E-9</v>
      </c>
      <c r="G5393" s="35">
        <f ca="1">IFERROR(VLOOKUP($E5393&amp;"-2",'PTE - Segment Emissions Calcs'!$I$8:$V$8919,16,FALSE),0)</f>
        <v>0</v>
      </c>
      <c r="H5393" s="36">
        <f t="shared" ca="1" si="246"/>
        <v>1.608E-9</v>
      </c>
      <c r="I5393" s="37">
        <f ca="1">IFERROR(VLOOKUP($E5393&amp;"-1",'PTE - Segment Emissions Calcs'!$I$8:$X$8919,18,FALSE),0)</f>
        <v>7.0430400000000001E-9</v>
      </c>
      <c r="J5393" s="37">
        <f ca="1">IFERROR(VLOOKUP($E5393&amp;"-2",'PTE - Segment Emissions Calcs'!$I$8:$X$8919,18,FALSE),0)</f>
        <v>0</v>
      </c>
      <c r="K5393" s="37">
        <f t="shared" ca="1" si="247"/>
        <v>7.0430400000000001E-9</v>
      </c>
      <c r="L5393" s="37">
        <f ca="1">IFERROR(VLOOKUP($E5393&amp;"-1",'PTE - Segment Emissions Calcs'!$I$8:$Z$8919,20,FALSE),0)</f>
        <v>7.0430400000000001E-9</v>
      </c>
      <c r="M5393" s="37">
        <f ca="1">IFERROR(VLOOKUP($E5393&amp;"-2",'PTE - Segment Emissions Calcs'!$I$8:$Z$8919,20,FALSE),0)</f>
        <v>0</v>
      </c>
      <c r="N5393" s="37">
        <f t="shared" ca="1" si="248"/>
        <v>7.0430400000000001E-9</v>
      </c>
      <c r="O5393" s="38">
        <f t="array" aca="1" ref="O5393" ca="1">IF($H5393="TOTAL HAP",H5393,MAX(IF('PTE - Segment Emissions Calcs'!$B$8:$B$8919=$B5393,'PTE - Segment Emissions Calcs'!$V$8:$V$8919,)))</f>
        <v>1.608E-9</v>
      </c>
      <c r="P5393" s="38">
        <f t="array" aca="1" ref="P5393" ca="1">IF($H5393="TOTAL HAP",K5393,MAX(IF('PTE - Segment Emissions Calcs'!$B$8:$B$8919=$B5393,'PTE - Segment Emissions Calcs'!$X$8:$X$8919,)))</f>
        <v>7.0430400000000001E-9</v>
      </c>
      <c r="Q5393" s="38">
        <f t="array" aca="1" ref="Q5393" ca="1">IF($H5393="TOTAL HAP",N5393,MAX(IF('PTE - Segment Emissions Calcs'!$B$8:$B$8919=$B5393,'PTE - Segment Emissions Calcs'!$Z$8:$Z$8919,)))</f>
        <v>7.0430400000000001E-9</v>
      </c>
      <c r="R5393" s="39"/>
    </row>
    <row r="5394" spans="1:18" x14ac:dyDescent="0.25">
      <c r="A5394" s="71"/>
      <c r="B5394" s="71"/>
      <c r="C5394" s="34" t="s">
        <v>50</v>
      </c>
      <c r="D5394" s="59"/>
      <c r="E5394" s="35"/>
      <c r="F5394" s="35">
        <f ca="1">IFERROR(VLOOKUP($E5394&amp;"-1",'PTE - Segment Emissions Calcs'!$I$8:$V$8919,16,FALSE),0)</f>
        <v>1.7527199999999999E-6</v>
      </c>
      <c r="G5394" s="35">
        <f ca="1">IFERROR(VLOOKUP($E5394&amp;"-2",'PTE - Segment Emissions Calcs'!$I$8:$V$8919,16,FALSE),0)</f>
        <v>0</v>
      </c>
      <c r="H5394" s="36">
        <f t="shared" ca="1" si="246"/>
        <v>1.7527199999999999E-6</v>
      </c>
      <c r="I5394" s="37">
        <f ca="1">IFERROR(VLOOKUP($E5394&amp;"-1",'PTE - Segment Emissions Calcs'!$I$8:$X$8919,18,FALSE),0)</f>
        <v>7.6769135999999995E-6</v>
      </c>
      <c r="J5394" s="37">
        <f ca="1">IFERROR(VLOOKUP($E5394&amp;"-2",'PTE - Segment Emissions Calcs'!$I$8:$X$8919,18,FALSE),0)</f>
        <v>0</v>
      </c>
      <c r="K5394" s="37">
        <f t="shared" ca="1" si="247"/>
        <v>7.6769135999999995E-6</v>
      </c>
      <c r="L5394" s="37">
        <f ca="1">IFERROR(VLOOKUP($E5394&amp;"-1",'PTE - Segment Emissions Calcs'!$I$8:$Z$8919,20,FALSE),0)</f>
        <v>7.6769135999999995E-6</v>
      </c>
      <c r="M5394" s="37">
        <f ca="1">IFERROR(VLOOKUP($E5394&amp;"-2",'PTE - Segment Emissions Calcs'!$I$8:$Z$8919,20,FALSE),0)</f>
        <v>0</v>
      </c>
      <c r="N5394" s="37">
        <f t="shared" ca="1" si="248"/>
        <v>7.6769135999999995E-6</v>
      </c>
      <c r="O5394" s="38">
        <f t="array" aca="1" ref="O5394" ca="1">IF($H5394="TOTAL HAP",H5394,MAX(IF('PTE - Segment Emissions Calcs'!$B$8:$B$8919=$B5394,'PTE - Segment Emissions Calcs'!$V$8:$V$8919,)))</f>
        <v>1.7527199999999999E-6</v>
      </c>
      <c r="P5394" s="38">
        <f t="array" aca="1" ref="P5394" ca="1">IF($H5394="TOTAL HAP",K5394,MAX(IF('PTE - Segment Emissions Calcs'!$B$8:$B$8919=$B5394,'PTE - Segment Emissions Calcs'!$X$8:$X$8919,)))</f>
        <v>7.6769135999999995E-6</v>
      </c>
      <c r="Q5394" s="38">
        <f t="array" aca="1" ref="Q5394" ca="1">IF($H5394="TOTAL HAP",N5394,MAX(IF('PTE - Segment Emissions Calcs'!$B$8:$B$8919=$B5394,'PTE - Segment Emissions Calcs'!$Z$8:$Z$8919,)))</f>
        <v>7.6769135999999995E-6</v>
      </c>
      <c r="R5394" s="39"/>
    </row>
    <row r="5395" spans="1:18" x14ac:dyDescent="0.25">
      <c r="A5395" s="71"/>
      <c r="B5395" s="71"/>
      <c r="C5395" s="34" t="s">
        <v>95</v>
      </c>
      <c r="D5395" s="59"/>
      <c r="E5395" s="35"/>
      <c r="F5395" s="35">
        <f ca="1">IFERROR(VLOOKUP($E5395&amp;"-1",'PTE - Segment Emissions Calcs'!$I$8:$V$8919,16,FALSE),0)</f>
        <v>0</v>
      </c>
      <c r="G5395" s="35">
        <f ca="1">IFERROR(VLOOKUP($E5395&amp;"-2",'PTE - Segment Emissions Calcs'!$I$8:$V$8919,16,FALSE),0)</f>
        <v>0</v>
      </c>
      <c r="H5395" s="36">
        <f t="shared" ca="1" si="246"/>
        <v>0</v>
      </c>
      <c r="I5395" s="37">
        <f ca="1">IFERROR(VLOOKUP($E5395&amp;"-1",'PTE - Segment Emissions Calcs'!$I$8:$X$8919,18,FALSE),0)</f>
        <v>0</v>
      </c>
      <c r="J5395" s="37">
        <f ca="1">IFERROR(VLOOKUP($E5395&amp;"-2",'PTE - Segment Emissions Calcs'!$I$8:$X$8919,18,FALSE),0)</f>
        <v>0</v>
      </c>
      <c r="K5395" s="37">
        <f t="shared" ca="1" si="247"/>
        <v>0</v>
      </c>
      <c r="L5395" s="37">
        <f ca="1">IFERROR(VLOOKUP($E5395&amp;"-1",'PTE - Segment Emissions Calcs'!$I$8:$Z$8919,20,FALSE),0)</f>
        <v>0</v>
      </c>
      <c r="M5395" s="37">
        <f ca="1">IFERROR(VLOOKUP($E5395&amp;"-2",'PTE - Segment Emissions Calcs'!$I$8:$Z$8919,20,FALSE),0)</f>
        <v>0</v>
      </c>
      <c r="N5395" s="37">
        <f t="shared" ca="1" si="248"/>
        <v>0</v>
      </c>
      <c r="O5395" s="38">
        <f t="array" aca="1" ref="O5395" ca="1">IF($H5395="TOTAL HAP",H5395,MAX(IF('PTE - Segment Emissions Calcs'!$B$8:$B$8919=$B5395,'PTE - Segment Emissions Calcs'!$V$8:$V$8919,)))</f>
        <v>0</v>
      </c>
      <c r="P5395" s="38">
        <f t="array" aca="1" ref="P5395" ca="1">IF($H5395="TOTAL HAP",K5395,MAX(IF('PTE - Segment Emissions Calcs'!$B$8:$B$8919=$B5395,'PTE - Segment Emissions Calcs'!$X$8:$X$8919,)))</f>
        <v>0</v>
      </c>
      <c r="Q5395" s="38">
        <f t="array" aca="1" ref="Q5395" ca="1">IF($H5395="TOTAL HAP",N5395,MAX(IF('PTE - Segment Emissions Calcs'!$B$8:$B$8919=$B5395,'PTE - Segment Emissions Calcs'!$Z$8:$Z$8919,)))</f>
        <v>0</v>
      </c>
      <c r="R5395" s="39"/>
    </row>
    <row r="5396" spans="1:18" x14ac:dyDescent="0.25">
      <c r="A5396" s="71"/>
      <c r="B5396" s="71"/>
      <c r="C5396" s="34" t="s">
        <v>51</v>
      </c>
      <c r="D5396" s="59"/>
      <c r="E5396" s="35"/>
      <c r="F5396" s="35">
        <f ca="1">IFERROR(VLOOKUP($E5396&amp;"-1",'PTE - Segment Emissions Calcs'!$I$8:$V$8919,16,FALSE),0)</f>
        <v>0</v>
      </c>
      <c r="G5396" s="35">
        <f ca="1">IFERROR(VLOOKUP($E5396&amp;"-2",'PTE - Segment Emissions Calcs'!$I$8:$V$8919,16,FALSE),0)</f>
        <v>0</v>
      </c>
      <c r="H5396" s="36">
        <f t="shared" ca="1" si="246"/>
        <v>0</v>
      </c>
      <c r="I5396" s="37">
        <f ca="1">IFERROR(VLOOKUP($E5396&amp;"-1",'PTE - Segment Emissions Calcs'!$I$8:$X$8919,18,FALSE),0)</f>
        <v>0</v>
      </c>
      <c r="J5396" s="37">
        <f ca="1">IFERROR(VLOOKUP($E5396&amp;"-2",'PTE - Segment Emissions Calcs'!$I$8:$X$8919,18,FALSE),0)</f>
        <v>0</v>
      </c>
      <c r="K5396" s="37">
        <f t="shared" ca="1" si="247"/>
        <v>0</v>
      </c>
      <c r="L5396" s="37">
        <f ca="1">IFERROR(VLOOKUP($E5396&amp;"-1",'PTE - Segment Emissions Calcs'!$I$8:$Z$8919,20,FALSE),0)</f>
        <v>0</v>
      </c>
      <c r="M5396" s="37">
        <f ca="1">IFERROR(VLOOKUP($E5396&amp;"-2",'PTE - Segment Emissions Calcs'!$I$8:$Z$8919,20,FALSE),0)</f>
        <v>0</v>
      </c>
      <c r="N5396" s="37">
        <f t="shared" ca="1" si="248"/>
        <v>0</v>
      </c>
      <c r="O5396" s="38">
        <f t="array" aca="1" ref="O5396" ca="1">IF($H5396="TOTAL HAP",H5396,MAX(IF('PTE - Segment Emissions Calcs'!$B$8:$B$8919=$B5396,'PTE - Segment Emissions Calcs'!$V$8:$V$8919,)))</f>
        <v>0</v>
      </c>
      <c r="P5396" s="38">
        <f t="array" aca="1" ref="P5396" ca="1">IF($H5396="TOTAL HAP",K5396,MAX(IF('PTE - Segment Emissions Calcs'!$B$8:$B$8919=$B5396,'PTE - Segment Emissions Calcs'!$X$8:$X$8919,)))</f>
        <v>0</v>
      </c>
      <c r="Q5396" s="38">
        <f t="array" aca="1" ref="Q5396" ca="1">IF($H5396="TOTAL HAP",N5396,MAX(IF('PTE - Segment Emissions Calcs'!$B$8:$B$8919=$B5396,'PTE - Segment Emissions Calcs'!$Z$8:$Z$8919,)))</f>
        <v>0</v>
      </c>
      <c r="R5396" s="39"/>
    </row>
    <row r="5397" spans="1:18" x14ac:dyDescent="0.25">
      <c r="A5397" s="71"/>
      <c r="B5397" s="71"/>
      <c r="C5397" s="34" t="s">
        <v>67</v>
      </c>
      <c r="D5397" s="59"/>
      <c r="E5397" s="35"/>
      <c r="F5397" s="35">
        <f ca="1">IFERROR(VLOOKUP($E5397&amp;"-1",'PTE - Segment Emissions Calcs'!$I$8:$V$8919,16,FALSE),0)</f>
        <v>0</v>
      </c>
      <c r="G5397" s="35">
        <f ca="1">IFERROR(VLOOKUP($E5397&amp;"-2",'PTE - Segment Emissions Calcs'!$I$8:$V$8919,16,FALSE),0)</f>
        <v>0</v>
      </c>
      <c r="H5397" s="36">
        <f t="shared" ca="1" si="246"/>
        <v>0</v>
      </c>
      <c r="I5397" s="37">
        <f ca="1">IFERROR(VLOOKUP($E5397&amp;"-1",'PTE - Segment Emissions Calcs'!$I$8:$X$8919,18,FALSE),0)</f>
        <v>0</v>
      </c>
      <c r="J5397" s="37">
        <f ca="1">IFERROR(VLOOKUP($E5397&amp;"-2",'PTE - Segment Emissions Calcs'!$I$8:$X$8919,18,FALSE),0)</f>
        <v>0</v>
      </c>
      <c r="K5397" s="37">
        <f t="shared" ca="1" si="247"/>
        <v>0</v>
      </c>
      <c r="L5397" s="37">
        <f ca="1">IFERROR(VLOOKUP($E5397&amp;"-1",'PTE - Segment Emissions Calcs'!$I$8:$Z$8919,20,FALSE),0)</f>
        <v>0</v>
      </c>
      <c r="M5397" s="37">
        <f ca="1">IFERROR(VLOOKUP($E5397&amp;"-2",'PTE - Segment Emissions Calcs'!$I$8:$Z$8919,20,FALSE),0)</f>
        <v>0</v>
      </c>
      <c r="N5397" s="37">
        <f t="shared" ca="1" si="248"/>
        <v>0</v>
      </c>
      <c r="O5397" s="38">
        <f t="array" aca="1" ref="O5397" ca="1">IF($H5397="TOTAL HAP",H5397,MAX(IF('PTE - Segment Emissions Calcs'!$B$8:$B$8919=$B5397,'PTE - Segment Emissions Calcs'!$V$8:$V$8919,)))</f>
        <v>0</v>
      </c>
      <c r="P5397" s="38">
        <f t="array" aca="1" ref="P5397" ca="1">IF($H5397="TOTAL HAP",K5397,MAX(IF('PTE - Segment Emissions Calcs'!$B$8:$B$8919=$B5397,'PTE - Segment Emissions Calcs'!$X$8:$X$8919,)))</f>
        <v>0</v>
      </c>
      <c r="Q5397" s="38">
        <f t="array" aca="1" ref="Q5397" ca="1">IF($H5397="TOTAL HAP",N5397,MAX(IF('PTE - Segment Emissions Calcs'!$B$8:$B$8919=$B5397,'PTE - Segment Emissions Calcs'!$Z$8:$Z$8919,)))</f>
        <v>0</v>
      </c>
      <c r="R5397" s="39"/>
    </row>
    <row r="5398" spans="1:18" x14ac:dyDescent="0.25">
      <c r="A5398" s="71"/>
      <c r="B5398" s="71"/>
      <c r="C5398" s="34" t="s">
        <v>127</v>
      </c>
      <c r="D5398" s="59"/>
      <c r="E5398" s="35"/>
      <c r="F5398" s="35">
        <f ca="1">IFERROR(VLOOKUP($E5398&amp;"-1",'PTE - Segment Emissions Calcs'!$I$8:$V$8919,16,FALSE),0)</f>
        <v>0</v>
      </c>
      <c r="G5398" s="35">
        <f ca="1">IFERROR(VLOOKUP($E5398&amp;"-2",'PTE - Segment Emissions Calcs'!$I$8:$V$8919,16,FALSE),0)</f>
        <v>0</v>
      </c>
      <c r="H5398" s="36">
        <f t="shared" ca="1" si="246"/>
        <v>0</v>
      </c>
      <c r="I5398" s="37">
        <f ca="1">IFERROR(VLOOKUP($E5398&amp;"-1",'PTE - Segment Emissions Calcs'!$I$8:$X$8919,18,FALSE),0)</f>
        <v>0</v>
      </c>
      <c r="J5398" s="37">
        <f ca="1">IFERROR(VLOOKUP($E5398&amp;"-2",'PTE - Segment Emissions Calcs'!$I$8:$X$8919,18,FALSE),0)</f>
        <v>0</v>
      </c>
      <c r="K5398" s="37">
        <f t="shared" ca="1" si="247"/>
        <v>0</v>
      </c>
      <c r="L5398" s="37">
        <f ca="1">IFERROR(VLOOKUP($E5398&amp;"-1",'PTE - Segment Emissions Calcs'!$I$8:$Z$8919,20,FALSE),0)</f>
        <v>0</v>
      </c>
      <c r="M5398" s="37">
        <f ca="1">IFERROR(VLOOKUP($E5398&amp;"-2",'PTE - Segment Emissions Calcs'!$I$8:$Z$8919,20,FALSE),0)</f>
        <v>0</v>
      </c>
      <c r="N5398" s="37">
        <f t="shared" ca="1" si="248"/>
        <v>0</v>
      </c>
      <c r="O5398" s="38">
        <f t="array" aca="1" ref="O5398" ca="1">IF($H5398="TOTAL HAP",H5398,MAX(IF('PTE - Segment Emissions Calcs'!$B$8:$B$8919=$B5398,'PTE - Segment Emissions Calcs'!$V$8:$V$8919,)))</f>
        <v>0</v>
      </c>
      <c r="P5398" s="38">
        <f t="array" aca="1" ref="P5398" ca="1">IF($H5398="TOTAL HAP",K5398,MAX(IF('PTE - Segment Emissions Calcs'!$B$8:$B$8919=$B5398,'PTE - Segment Emissions Calcs'!$X$8:$X$8919,)))</f>
        <v>0</v>
      </c>
      <c r="Q5398" s="38">
        <f t="array" aca="1" ref="Q5398" ca="1">IF($H5398="TOTAL HAP",N5398,MAX(IF('PTE - Segment Emissions Calcs'!$B$8:$B$8919=$B5398,'PTE - Segment Emissions Calcs'!$Z$8:$Z$8919,)))</f>
        <v>0</v>
      </c>
      <c r="R5398" s="39"/>
    </row>
    <row r="5399" spans="1:18" x14ac:dyDescent="0.25">
      <c r="A5399" s="71"/>
      <c r="B5399" s="71"/>
      <c r="C5399" s="34" t="s">
        <v>52</v>
      </c>
      <c r="D5399" s="59"/>
      <c r="E5399" s="35"/>
      <c r="F5399" s="35">
        <f ca="1">IFERROR(VLOOKUP($E5399&amp;"-1",'PTE - Segment Emissions Calcs'!$I$8:$V$8919,16,FALSE),0)</f>
        <v>0</v>
      </c>
      <c r="G5399" s="35">
        <f ca="1">IFERROR(VLOOKUP($E5399&amp;"-2",'PTE - Segment Emissions Calcs'!$I$8:$V$8919,16,FALSE),0)</f>
        <v>0</v>
      </c>
      <c r="H5399" s="36">
        <f t="shared" ca="1" si="246"/>
        <v>0</v>
      </c>
      <c r="I5399" s="37">
        <f ca="1">IFERROR(VLOOKUP($E5399&amp;"-1",'PTE - Segment Emissions Calcs'!$I$8:$X$8919,18,FALSE),0)</f>
        <v>0</v>
      </c>
      <c r="J5399" s="37">
        <f ca="1">IFERROR(VLOOKUP($E5399&amp;"-2",'PTE - Segment Emissions Calcs'!$I$8:$X$8919,18,FALSE),0)</f>
        <v>0</v>
      </c>
      <c r="K5399" s="37">
        <f t="shared" ca="1" si="247"/>
        <v>0</v>
      </c>
      <c r="L5399" s="37">
        <f ca="1">IFERROR(VLOOKUP($E5399&amp;"-1",'PTE - Segment Emissions Calcs'!$I$8:$Z$8919,20,FALSE),0)</f>
        <v>0</v>
      </c>
      <c r="M5399" s="37">
        <f ca="1">IFERROR(VLOOKUP($E5399&amp;"-2",'PTE - Segment Emissions Calcs'!$I$8:$Z$8919,20,FALSE),0)</f>
        <v>0</v>
      </c>
      <c r="N5399" s="37">
        <f t="shared" ca="1" si="248"/>
        <v>0</v>
      </c>
      <c r="O5399" s="38">
        <f t="array" aca="1" ref="O5399" ca="1">IF($H5399="TOTAL HAP",H5399,MAX(IF('PTE - Segment Emissions Calcs'!$B$8:$B$8919=$B5399,'PTE - Segment Emissions Calcs'!$V$8:$V$8919,)))</f>
        <v>0</v>
      </c>
      <c r="P5399" s="38">
        <f t="array" aca="1" ref="P5399" ca="1">IF($H5399="TOTAL HAP",K5399,MAX(IF('PTE - Segment Emissions Calcs'!$B$8:$B$8919=$B5399,'PTE - Segment Emissions Calcs'!$X$8:$X$8919,)))</f>
        <v>0</v>
      </c>
      <c r="Q5399" s="38">
        <f t="array" aca="1" ref="Q5399" ca="1">IF($H5399="TOTAL HAP",N5399,MAX(IF('PTE - Segment Emissions Calcs'!$B$8:$B$8919=$B5399,'PTE - Segment Emissions Calcs'!$Z$8:$Z$8919,)))</f>
        <v>0</v>
      </c>
      <c r="R5399" s="39"/>
    </row>
    <row r="5400" spans="1:18" x14ac:dyDescent="0.25">
      <c r="A5400" s="71"/>
      <c r="B5400" s="71"/>
      <c r="C5400" s="34" t="s">
        <v>159</v>
      </c>
      <c r="D5400" s="59"/>
      <c r="E5400" s="35"/>
      <c r="F5400" s="35">
        <f ca="1">IFERROR(VLOOKUP($E5400&amp;"-1",'PTE - Segment Emissions Calcs'!$I$8:$V$8919,16,FALSE),0)</f>
        <v>1.3399999999999999E-9</v>
      </c>
      <c r="G5400" s="35">
        <f ca="1">IFERROR(VLOOKUP($E5400&amp;"-2",'PTE - Segment Emissions Calcs'!$I$8:$V$8919,16,FALSE),0)</f>
        <v>0</v>
      </c>
      <c r="H5400" s="36">
        <f t="shared" ca="1" si="246"/>
        <v>1.3399999999999999E-9</v>
      </c>
      <c r="I5400" s="37">
        <f ca="1">IFERROR(VLOOKUP($E5400&amp;"-1",'PTE - Segment Emissions Calcs'!$I$8:$X$8919,18,FALSE),0)</f>
        <v>5.8691999999999995E-9</v>
      </c>
      <c r="J5400" s="37">
        <f ca="1">IFERROR(VLOOKUP($E5400&amp;"-2",'PTE - Segment Emissions Calcs'!$I$8:$X$8919,18,FALSE),0)</f>
        <v>0</v>
      </c>
      <c r="K5400" s="37">
        <f t="shared" ca="1" si="247"/>
        <v>5.8691999999999995E-9</v>
      </c>
      <c r="L5400" s="37">
        <f ca="1">IFERROR(VLOOKUP($E5400&amp;"-1",'PTE - Segment Emissions Calcs'!$I$8:$Z$8919,20,FALSE),0)</f>
        <v>5.8691999999999995E-9</v>
      </c>
      <c r="M5400" s="37">
        <f ca="1">IFERROR(VLOOKUP($E5400&amp;"-2",'PTE - Segment Emissions Calcs'!$I$8:$Z$8919,20,FALSE),0)</f>
        <v>0</v>
      </c>
      <c r="N5400" s="37">
        <f t="shared" ca="1" si="248"/>
        <v>5.8691999999999995E-9</v>
      </c>
      <c r="O5400" s="38">
        <f t="array" aca="1" ref="O5400" ca="1">IF($H5400="TOTAL HAP",H5400,MAX(IF('PTE - Segment Emissions Calcs'!$B$8:$B$8919=$B5400,'PTE - Segment Emissions Calcs'!$V$8:$V$8919,)))</f>
        <v>1.3399999999999999E-9</v>
      </c>
      <c r="P5400" s="38">
        <f t="array" aca="1" ref="P5400" ca="1">IF($H5400="TOTAL HAP",K5400,MAX(IF('PTE - Segment Emissions Calcs'!$B$8:$B$8919=$B5400,'PTE - Segment Emissions Calcs'!$X$8:$X$8919,)))</f>
        <v>5.8691999999999995E-9</v>
      </c>
      <c r="Q5400" s="38">
        <f t="array" aca="1" ref="Q5400" ca="1">IF($H5400="TOTAL HAP",N5400,MAX(IF('PTE - Segment Emissions Calcs'!$B$8:$B$8919=$B5400,'PTE - Segment Emissions Calcs'!$Z$8:$Z$8919,)))</f>
        <v>5.8691999999999995E-9</v>
      </c>
      <c r="R5400" s="39"/>
    </row>
    <row r="5401" spans="1:18" x14ac:dyDescent="0.25">
      <c r="A5401" s="71"/>
      <c r="B5401" s="71"/>
      <c r="C5401" s="34" t="s">
        <v>194</v>
      </c>
      <c r="D5401" s="59"/>
      <c r="E5401" s="35"/>
      <c r="F5401" s="35">
        <f ca="1">IFERROR(VLOOKUP($E5401&amp;"-1",'PTE - Segment Emissions Calcs'!$I$8:$V$8919,16,FALSE),0)</f>
        <v>0</v>
      </c>
      <c r="G5401" s="35">
        <f ca="1">IFERROR(VLOOKUP($E5401&amp;"-2",'PTE - Segment Emissions Calcs'!$I$8:$V$8919,16,FALSE),0)</f>
        <v>0</v>
      </c>
      <c r="H5401" s="36">
        <f t="shared" ref="H5401:H5464" ca="1" si="249">MAX(F5401:G5401)</f>
        <v>0</v>
      </c>
      <c r="I5401" s="37">
        <f ca="1">IFERROR(VLOOKUP($E5401&amp;"-1",'PTE - Segment Emissions Calcs'!$I$8:$X$8919,18,FALSE),0)</f>
        <v>0</v>
      </c>
      <c r="J5401" s="37">
        <f ca="1">IFERROR(VLOOKUP($E5401&amp;"-2",'PTE - Segment Emissions Calcs'!$I$8:$X$8919,18,FALSE),0)</f>
        <v>0</v>
      </c>
      <c r="K5401" s="37">
        <f t="shared" ref="K5401:K5464" ca="1" si="250">MAX(I5401:J5401)</f>
        <v>0</v>
      </c>
      <c r="L5401" s="37">
        <f ca="1">IFERROR(VLOOKUP($E5401&amp;"-1",'PTE - Segment Emissions Calcs'!$I$8:$Z$8919,20,FALSE),0)</f>
        <v>0</v>
      </c>
      <c r="M5401" s="37">
        <f ca="1">IFERROR(VLOOKUP($E5401&amp;"-2",'PTE - Segment Emissions Calcs'!$I$8:$Z$8919,20,FALSE),0)</f>
        <v>0</v>
      </c>
      <c r="N5401" s="37">
        <f t="shared" ref="N5401:N5464" ca="1" si="251">MAX(L5401:M5401)</f>
        <v>0</v>
      </c>
      <c r="O5401" s="38">
        <f t="array" aca="1" ref="O5401" ca="1">IF($H5401="TOTAL HAP",H5401,MAX(IF('PTE - Segment Emissions Calcs'!$B$8:$B$8919=$B5401,'PTE - Segment Emissions Calcs'!$V$8:$V$8919,)))</f>
        <v>0</v>
      </c>
      <c r="P5401" s="38">
        <f t="array" aca="1" ref="P5401" ca="1">IF($H5401="TOTAL HAP",K5401,MAX(IF('PTE - Segment Emissions Calcs'!$B$8:$B$8919=$B5401,'PTE - Segment Emissions Calcs'!$X$8:$X$8919,)))</f>
        <v>0</v>
      </c>
      <c r="Q5401" s="38">
        <f t="array" aca="1" ref="Q5401" ca="1">IF($H5401="TOTAL HAP",N5401,MAX(IF('PTE - Segment Emissions Calcs'!$B$8:$B$8919=$B5401,'PTE - Segment Emissions Calcs'!$Z$8:$Z$8919,)))</f>
        <v>0</v>
      </c>
      <c r="R5401" s="39"/>
    </row>
    <row r="5402" spans="1:18" x14ac:dyDescent="0.25">
      <c r="A5402" s="71"/>
      <c r="B5402" s="71"/>
      <c r="C5402" s="34" t="s">
        <v>53</v>
      </c>
      <c r="D5402" s="59"/>
      <c r="E5402" s="35"/>
      <c r="F5402" s="35">
        <f ca="1">IFERROR(VLOOKUP($E5402&amp;"-1",'PTE - Segment Emissions Calcs'!$I$8:$V$8919,16,FALSE),0)</f>
        <v>1.5077412E-5</v>
      </c>
      <c r="G5402" s="35">
        <f ca="1">IFERROR(VLOOKUP($E5402&amp;"-2",'PTE - Segment Emissions Calcs'!$I$8:$V$8919,16,FALSE),0)</f>
        <v>0</v>
      </c>
      <c r="H5402" s="36">
        <f t="shared" ca="1" si="249"/>
        <v>1.5077412E-5</v>
      </c>
      <c r="I5402" s="37">
        <f ca="1">IFERROR(VLOOKUP($E5402&amp;"-1",'PTE - Segment Emissions Calcs'!$I$8:$X$8919,18,FALSE),0)</f>
        <v>6.6039064560000001E-5</v>
      </c>
      <c r="J5402" s="37">
        <f ca="1">IFERROR(VLOOKUP($E5402&amp;"-2",'PTE - Segment Emissions Calcs'!$I$8:$X$8919,18,FALSE),0)</f>
        <v>0</v>
      </c>
      <c r="K5402" s="37">
        <f t="shared" ca="1" si="250"/>
        <v>6.6039064560000001E-5</v>
      </c>
      <c r="L5402" s="37">
        <f ca="1">IFERROR(VLOOKUP($E5402&amp;"-1",'PTE - Segment Emissions Calcs'!$I$8:$Z$8919,20,FALSE),0)</f>
        <v>6.6039064560000001E-5</v>
      </c>
      <c r="M5402" s="37">
        <f ca="1">IFERROR(VLOOKUP($E5402&amp;"-2",'PTE - Segment Emissions Calcs'!$I$8:$Z$8919,20,FALSE),0)</f>
        <v>0</v>
      </c>
      <c r="N5402" s="37">
        <f t="shared" ca="1" si="251"/>
        <v>6.6039064560000001E-5</v>
      </c>
      <c r="O5402" s="38">
        <f t="array" aca="1" ref="O5402" ca="1">IF($H5402="TOTAL HAP",H5402,MAX(IF('PTE - Segment Emissions Calcs'!$B$8:$B$8919=$B5402,'PTE - Segment Emissions Calcs'!$V$8:$V$8919,)))</f>
        <v>1.5077412E-5</v>
      </c>
      <c r="P5402" s="38">
        <f t="array" aca="1" ref="P5402" ca="1">IF($H5402="TOTAL HAP",K5402,MAX(IF('PTE - Segment Emissions Calcs'!$B$8:$B$8919=$B5402,'PTE - Segment Emissions Calcs'!$X$8:$X$8919,)))</f>
        <v>6.6039064560000001E-5</v>
      </c>
      <c r="Q5402" s="38">
        <f t="array" aca="1" ref="Q5402" ca="1">IF($H5402="TOTAL HAP",N5402,MAX(IF('PTE - Segment Emissions Calcs'!$B$8:$B$8919=$B5402,'PTE - Segment Emissions Calcs'!$Z$8:$Z$8919,)))</f>
        <v>6.6039064560000001E-5</v>
      </c>
      <c r="R5402" s="39"/>
    </row>
    <row r="5403" spans="1:18" x14ac:dyDescent="0.25">
      <c r="A5403" s="71"/>
      <c r="B5403" s="71"/>
      <c r="C5403" s="34" t="s">
        <v>227</v>
      </c>
      <c r="D5403" s="59"/>
      <c r="E5403" s="35"/>
      <c r="F5403" s="35">
        <f ca="1">IFERROR(VLOOKUP($E5403&amp;"-1",'PTE - Segment Emissions Calcs'!$I$8:$V$8919,16,FALSE),0)</f>
        <v>0</v>
      </c>
      <c r="G5403" s="35">
        <f ca="1">IFERROR(VLOOKUP($E5403&amp;"-2",'PTE - Segment Emissions Calcs'!$I$8:$V$8919,16,FALSE),0)</f>
        <v>0</v>
      </c>
      <c r="H5403" s="36">
        <f t="shared" ca="1" si="249"/>
        <v>0</v>
      </c>
      <c r="I5403" s="37">
        <f ca="1">IFERROR(VLOOKUP($E5403&amp;"-1",'PTE - Segment Emissions Calcs'!$I$8:$X$8919,18,FALSE),0)</f>
        <v>0</v>
      </c>
      <c r="J5403" s="37">
        <f ca="1">IFERROR(VLOOKUP($E5403&amp;"-2",'PTE - Segment Emissions Calcs'!$I$8:$X$8919,18,FALSE),0)</f>
        <v>0</v>
      </c>
      <c r="K5403" s="37">
        <f t="shared" ca="1" si="250"/>
        <v>0</v>
      </c>
      <c r="L5403" s="37">
        <f ca="1">IFERROR(VLOOKUP($E5403&amp;"-1",'PTE - Segment Emissions Calcs'!$I$8:$Z$8919,20,FALSE),0)</f>
        <v>0</v>
      </c>
      <c r="M5403" s="37">
        <f ca="1">IFERROR(VLOOKUP($E5403&amp;"-2",'PTE - Segment Emissions Calcs'!$I$8:$Z$8919,20,FALSE),0)</f>
        <v>0</v>
      </c>
      <c r="N5403" s="37">
        <f t="shared" ca="1" si="251"/>
        <v>0</v>
      </c>
      <c r="O5403" s="38">
        <f t="array" aca="1" ref="O5403" ca="1">IF($H5403="TOTAL HAP",H5403,MAX(IF('PTE - Segment Emissions Calcs'!$B$8:$B$8919=$B5403,'PTE - Segment Emissions Calcs'!$V$8:$V$8919,)))</f>
        <v>0</v>
      </c>
      <c r="P5403" s="38">
        <f t="array" aca="1" ref="P5403" ca="1">IF($H5403="TOTAL HAP",K5403,MAX(IF('PTE - Segment Emissions Calcs'!$B$8:$B$8919=$B5403,'PTE - Segment Emissions Calcs'!$X$8:$X$8919,)))</f>
        <v>0</v>
      </c>
      <c r="Q5403" s="38">
        <f t="array" aca="1" ref="Q5403" ca="1">IF($H5403="TOTAL HAP",N5403,MAX(IF('PTE - Segment Emissions Calcs'!$B$8:$B$8919=$B5403,'PTE - Segment Emissions Calcs'!$Z$8:$Z$8919,)))</f>
        <v>0</v>
      </c>
      <c r="R5403" s="39"/>
    </row>
    <row r="5404" spans="1:18" ht="15.75" thickBot="1" x14ac:dyDescent="0.3">
      <c r="A5404" s="72"/>
      <c r="B5404" s="72"/>
      <c r="C5404" s="43" t="s">
        <v>70</v>
      </c>
      <c r="D5404" s="60"/>
      <c r="E5404" s="44"/>
      <c r="F5404" s="44">
        <f ca="1">IFERROR(VLOOKUP($E5404&amp;"-1",'PTE - Segment Emissions Calcs'!$I$8:$V$8919,16,FALSE),0)</f>
        <v>2.6800000000000002E-7</v>
      </c>
      <c r="G5404" s="44">
        <f ca="1">IFERROR(VLOOKUP($E5404&amp;"-2",'PTE - Segment Emissions Calcs'!$I$8:$V$8919,16,FALSE),0)</f>
        <v>0</v>
      </c>
      <c r="H5404" s="45">
        <f t="shared" ca="1" si="249"/>
        <v>2.6800000000000002E-7</v>
      </c>
      <c r="I5404" s="46">
        <f ca="1">IFERROR(VLOOKUP($E5404&amp;"-1",'PTE - Segment Emissions Calcs'!$I$8:$X$8919,18,FALSE),0)</f>
        <v>1.1738399999999999E-6</v>
      </c>
      <c r="J5404" s="46">
        <f ca="1">IFERROR(VLOOKUP($E5404&amp;"-2",'PTE - Segment Emissions Calcs'!$I$8:$X$8919,18,FALSE),0)</f>
        <v>0</v>
      </c>
      <c r="K5404" s="46">
        <f t="shared" ca="1" si="250"/>
        <v>1.1738399999999999E-6</v>
      </c>
      <c r="L5404" s="46">
        <f ca="1">IFERROR(VLOOKUP($E5404&amp;"-1",'PTE - Segment Emissions Calcs'!$I$8:$Z$8919,20,FALSE),0)</f>
        <v>1.1738399999999999E-6</v>
      </c>
      <c r="M5404" s="46">
        <f ca="1">IFERROR(VLOOKUP($E5404&amp;"-2",'PTE - Segment Emissions Calcs'!$I$8:$Z$8919,20,FALSE),0)</f>
        <v>0</v>
      </c>
      <c r="N5404" s="46">
        <f t="shared" ca="1" si="251"/>
        <v>1.1738399999999999E-6</v>
      </c>
      <c r="O5404" s="47">
        <f t="array" aca="1" ref="O5404" ca="1">IF($H5404="TOTAL HAP",H5404,MAX(IF('PTE - Segment Emissions Calcs'!$B$8:$B$8919=$B5404,'PTE - Segment Emissions Calcs'!$V$8:$V$8919,)))</f>
        <v>2.6800000000000002E-7</v>
      </c>
      <c r="P5404" s="47">
        <f t="array" aca="1" ref="P5404" ca="1">IF($H5404="TOTAL HAP",K5404,MAX(IF('PTE - Segment Emissions Calcs'!$B$8:$B$8919=$B5404,'PTE - Segment Emissions Calcs'!$X$8:$X$8919,)))</f>
        <v>1.1738399999999999E-6</v>
      </c>
      <c r="Q5404" s="47">
        <f t="array" aca="1" ref="Q5404" ca="1">IF($H5404="TOTAL HAP",N5404,MAX(IF('PTE - Segment Emissions Calcs'!$B$8:$B$8919=$B5404,'PTE - Segment Emissions Calcs'!$Z$8:$Z$8919,)))</f>
        <v>1.1738399999999999E-6</v>
      </c>
      <c r="R5404" s="48"/>
    </row>
    <row r="5405" spans="1:18" ht="15.75" thickTop="1" x14ac:dyDescent="0.25">
      <c r="A5405" s="25" t="str">
        <f ca="1">VLOOKUP(#REF!,'PTE - Segment Emissions Calcs'!$C$8:$J$8919,8,FALSE)</f>
        <v>FUGI 108</v>
      </c>
      <c r="B5405" s="25" t="str">
        <f ca="1">VLOOKUP(A5405,'PTE - Segment Emissions Calcs'!$J$8:$O$8919,4,FALSE)</f>
        <v>Trunk Line G</v>
      </c>
      <c r="C5405" s="26" t="s">
        <v>24</v>
      </c>
      <c r="D5405" s="58"/>
      <c r="E5405" s="27"/>
      <c r="F5405" s="27">
        <f ca="1">IFERROR(VLOOKUP($E5405&amp;"-1",'PTE - Segment Emissions Calcs'!$I$8:$V$8919,16,FALSE),0)</f>
        <v>1.7420000000000001E-2</v>
      </c>
      <c r="G5405" s="27">
        <f ca="1">IFERROR(VLOOKUP($E5405&amp;"-2",'PTE - Segment Emissions Calcs'!$I$8:$V$8919,16,FALSE),0)</f>
        <v>0</v>
      </c>
      <c r="H5405" s="28">
        <f t="shared" ca="1" si="249"/>
        <v>1.7420000000000001E-2</v>
      </c>
      <c r="I5405" s="29">
        <f ca="1">IFERROR(VLOOKUP($E5405&amp;"-1",'PTE - Segment Emissions Calcs'!$I$8:$X$8919,18,FALSE),0)</f>
        <v>7.6299600000000009E-2</v>
      </c>
      <c r="J5405" s="29">
        <f ca="1">IFERROR(VLOOKUP($E5405&amp;"-2",'PTE - Segment Emissions Calcs'!$I$8:$X$8919,18,FALSE),0)</f>
        <v>0</v>
      </c>
      <c r="K5405" s="29">
        <f t="shared" ca="1" si="250"/>
        <v>7.6299600000000009E-2</v>
      </c>
      <c r="L5405" s="29">
        <f ca="1">IFERROR(VLOOKUP($E5405&amp;"-1",'PTE - Segment Emissions Calcs'!$I$8:$Z$8919,20,FALSE),0)</f>
        <v>7.6299600000000009E-2</v>
      </c>
      <c r="M5405" s="29">
        <f ca="1">IFERROR(VLOOKUP($E5405&amp;"-2",'PTE - Segment Emissions Calcs'!$I$8:$Z$8919,20,FALSE),0)</f>
        <v>0</v>
      </c>
      <c r="N5405" s="29">
        <f t="shared" ca="1" si="251"/>
        <v>7.6299600000000009E-2</v>
      </c>
      <c r="O5405" s="30">
        <f t="array" aca="1" ref="O5405" ca="1">IF($H5405="TOTAL HAP",H5405,MAX(IF('PTE - Segment Emissions Calcs'!$B$8:$B$8919=$B5405,'PTE - Segment Emissions Calcs'!$V$8:$V$8919,)))</f>
        <v>1.7420000000000001E-2</v>
      </c>
      <c r="P5405" s="30">
        <f t="array" aca="1" ref="P5405" ca="1">IF($H5405="TOTAL HAP",K5405,MAX(IF('PTE - Segment Emissions Calcs'!$B$8:$B$8919=$B5405,'PTE - Segment Emissions Calcs'!$X$8:$X$8919,)))</f>
        <v>7.6299600000000009E-2</v>
      </c>
      <c r="Q5405" s="30">
        <f t="array" aca="1" ref="Q5405" ca="1">IF($H5405="TOTAL HAP",N5405,MAX(IF('PTE - Segment Emissions Calcs'!$B$8:$B$8919=$B5405,'PTE - Segment Emissions Calcs'!$Z$8:$Z$8919,)))</f>
        <v>7.6299600000000009E-2</v>
      </c>
      <c r="R5405" s="31"/>
    </row>
    <row r="5406" spans="1:18" x14ac:dyDescent="0.25">
      <c r="A5406" s="32"/>
      <c r="B5406" s="33"/>
      <c r="C5406" s="34" t="s">
        <v>29</v>
      </c>
      <c r="D5406" s="35"/>
      <c r="E5406" s="35"/>
      <c r="F5406" s="35">
        <f ca="1">IFERROR(VLOOKUP($E5406&amp;"-1",'PTE - Segment Emissions Calcs'!$I$8:$V$8919,16,FALSE),0)</f>
        <v>8.0802669999999996E-5</v>
      </c>
      <c r="G5406" s="35">
        <f ca="1">IFERROR(VLOOKUP($E5406&amp;"-2",'PTE - Segment Emissions Calcs'!$I$8:$V$8919,16,FALSE),0)</f>
        <v>0</v>
      </c>
      <c r="H5406" s="36">
        <f t="shared" ca="1" si="249"/>
        <v>8.0802669999999996E-5</v>
      </c>
      <c r="I5406" s="37">
        <f ca="1">IFERROR(VLOOKUP($E5406&amp;"-1",'PTE - Segment Emissions Calcs'!$I$8:$X$8919,18,FALSE),0)</f>
        <v>3.5391569460000002E-4</v>
      </c>
      <c r="J5406" s="37">
        <f ca="1">IFERROR(VLOOKUP($E5406&amp;"-2",'PTE - Segment Emissions Calcs'!$I$8:$X$8919,18,FALSE),0)</f>
        <v>0</v>
      </c>
      <c r="K5406" s="37">
        <f t="shared" ca="1" si="250"/>
        <v>3.5391569460000002E-4</v>
      </c>
      <c r="L5406" s="37">
        <f ca="1">IFERROR(VLOOKUP($E5406&amp;"-1",'PTE - Segment Emissions Calcs'!$I$8:$Z$8919,20,FALSE),0)</f>
        <v>3.5391569460000002E-4</v>
      </c>
      <c r="M5406" s="37">
        <f ca="1">IFERROR(VLOOKUP($E5406&amp;"-2",'PTE - Segment Emissions Calcs'!$I$8:$Z$8919,20,FALSE),0)</f>
        <v>0</v>
      </c>
      <c r="N5406" s="37">
        <f t="shared" ca="1" si="251"/>
        <v>3.5391569460000002E-4</v>
      </c>
      <c r="O5406" s="38">
        <f t="array" aca="1" ref="O5406" ca="1">IF($H5406="TOTAL HAP",H5406,MAX(IF('PTE - Segment Emissions Calcs'!$B$8:$B$8919=$B5406,'PTE - Segment Emissions Calcs'!$V$8:$V$8919,)))</f>
        <v>8.0802669999999996E-5</v>
      </c>
      <c r="P5406" s="38">
        <f t="array" aca="1" ref="P5406" ca="1">IF($H5406="TOTAL HAP",K5406,MAX(IF('PTE - Segment Emissions Calcs'!$B$8:$B$8919=$B5406,'PTE - Segment Emissions Calcs'!$X$8:$X$8919,)))</f>
        <v>3.5391569460000002E-4</v>
      </c>
      <c r="Q5406" s="38">
        <f t="array" aca="1" ref="Q5406" ca="1">IF($H5406="TOTAL HAP",N5406,MAX(IF('PTE - Segment Emissions Calcs'!$B$8:$B$8919=$B5406,'PTE - Segment Emissions Calcs'!$Z$8:$Z$8919,)))</f>
        <v>3.5391569460000002E-4</v>
      </c>
      <c r="R5406" s="39"/>
    </row>
    <row r="5407" spans="1:18" x14ac:dyDescent="0.25">
      <c r="A5407" s="32"/>
      <c r="B5407" s="33"/>
      <c r="C5407" s="34" t="s">
        <v>219</v>
      </c>
      <c r="D5407" s="59"/>
      <c r="E5407" s="35"/>
      <c r="F5407" s="35">
        <f ca="1">IFERROR(VLOOKUP($E5407&amp;"-1",'PTE - Segment Emissions Calcs'!$I$8:$V$8919,16,FALSE),0)</f>
        <v>4.0199999999999998E-9</v>
      </c>
      <c r="G5407" s="35">
        <f ca="1">IFERROR(VLOOKUP($E5407&amp;"-2",'PTE - Segment Emissions Calcs'!$I$8:$V$8919,16,FALSE),0)</f>
        <v>0</v>
      </c>
      <c r="H5407" s="36">
        <f t="shared" ca="1" si="249"/>
        <v>4.0199999999999998E-9</v>
      </c>
      <c r="I5407" s="37">
        <f ca="1">IFERROR(VLOOKUP($E5407&amp;"-1",'PTE - Segment Emissions Calcs'!$I$8:$X$8919,18,FALSE),0)</f>
        <v>1.7607599999999999E-8</v>
      </c>
      <c r="J5407" s="37">
        <f ca="1">IFERROR(VLOOKUP($E5407&amp;"-2",'PTE - Segment Emissions Calcs'!$I$8:$X$8919,18,FALSE),0)</f>
        <v>0</v>
      </c>
      <c r="K5407" s="37">
        <f t="shared" ca="1" si="250"/>
        <v>1.7607599999999999E-8</v>
      </c>
      <c r="L5407" s="37">
        <f ca="1">IFERROR(VLOOKUP($E5407&amp;"-1",'PTE - Segment Emissions Calcs'!$I$8:$Z$8919,20,FALSE),0)</f>
        <v>1.7607599999999999E-8</v>
      </c>
      <c r="M5407" s="37">
        <f ca="1">IFERROR(VLOOKUP($E5407&amp;"-2",'PTE - Segment Emissions Calcs'!$I$8:$Z$8919,20,FALSE),0)</f>
        <v>0</v>
      </c>
      <c r="N5407" s="37">
        <f t="shared" ca="1" si="251"/>
        <v>1.7607599999999999E-8</v>
      </c>
      <c r="O5407" s="38">
        <f t="array" aca="1" ref="O5407" ca="1">IF($H5407="TOTAL HAP",H5407,MAX(IF('PTE - Segment Emissions Calcs'!$B$8:$B$8919=$B5407,'PTE - Segment Emissions Calcs'!$V$8:$V$8919,)))</f>
        <v>4.0199999999999998E-9</v>
      </c>
      <c r="P5407" s="38">
        <f t="array" aca="1" ref="P5407" ca="1">IF($H5407="TOTAL HAP",K5407,MAX(IF('PTE - Segment Emissions Calcs'!$B$8:$B$8919=$B5407,'PTE - Segment Emissions Calcs'!$X$8:$X$8919,)))</f>
        <v>1.7607599999999999E-8</v>
      </c>
      <c r="Q5407" s="38">
        <f t="array" aca="1" ref="Q5407" ca="1">IF($H5407="TOTAL HAP",N5407,MAX(IF('PTE - Segment Emissions Calcs'!$B$8:$B$8919=$B5407,'PTE - Segment Emissions Calcs'!$Z$8:$Z$8919,)))</f>
        <v>1.7607599999999999E-8</v>
      </c>
      <c r="R5407" s="39"/>
    </row>
    <row r="5408" spans="1:18" x14ac:dyDescent="0.25">
      <c r="A5408" s="71"/>
      <c r="B5408" s="71"/>
      <c r="C5408" s="34" t="s">
        <v>72</v>
      </c>
      <c r="D5408" s="59"/>
      <c r="E5408" s="35"/>
      <c r="F5408" s="35">
        <f ca="1">IFERROR(VLOOKUP($E5408&amp;"-1",'PTE - Segment Emissions Calcs'!$I$8:$V$8919,16,FALSE),0)</f>
        <v>0</v>
      </c>
      <c r="G5408" s="35">
        <f ca="1">IFERROR(VLOOKUP($E5408&amp;"-2",'PTE - Segment Emissions Calcs'!$I$8:$V$8919,16,FALSE),0)</f>
        <v>0</v>
      </c>
      <c r="H5408" s="36">
        <f t="shared" ca="1" si="249"/>
        <v>0</v>
      </c>
      <c r="I5408" s="37">
        <f ca="1">IFERROR(VLOOKUP($E5408&amp;"-1",'PTE - Segment Emissions Calcs'!$I$8:$X$8919,18,FALSE),0)</f>
        <v>0</v>
      </c>
      <c r="J5408" s="37">
        <f ca="1">IFERROR(VLOOKUP($E5408&amp;"-2",'PTE - Segment Emissions Calcs'!$I$8:$X$8919,18,FALSE),0)</f>
        <v>0</v>
      </c>
      <c r="K5408" s="37">
        <f t="shared" ca="1" si="250"/>
        <v>0</v>
      </c>
      <c r="L5408" s="37">
        <f ca="1">IFERROR(VLOOKUP($E5408&amp;"-1",'PTE - Segment Emissions Calcs'!$I$8:$Z$8919,20,FALSE),0)</f>
        <v>0</v>
      </c>
      <c r="M5408" s="37">
        <f ca="1">IFERROR(VLOOKUP($E5408&amp;"-2",'PTE - Segment Emissions Calcs'!$I$8:$Z$8919,20,FALSE),0)</f>
        <v>0</v>
      </c>
      <c r="N5408" s="37">
        <f t="shared" ca="1" si="251"/>
        <v>0</v>
      </c>
      <c r="O5408" s="38">
        <f t="array" aca="1" ref="O5408" ca="1">IF($H5408="TOTAL HAP",H5408,MAX(IF('PTE - Segment Emissions Calcs'!$B$8:$B$8919=$B5408,'PTE - Segment Emissions Calcs'!$V$8:$V$8919,)))</f>
        <v>0</v>
      </c>
      <c r="P5408" s="38">
        <f t="array" aca="1" ref="P5408" ca="1">IF($H5408="TOTAL HAP",K5408,MAX(IF('PTE - Segment Emissions Calcs'!$B$8:$B$8919=$B5408,'PTE - Segment Emissions Calcs'!$X$8:$X$8919,)))</f>
        <v>0</v>
      </c>
      <c r="Q5408" s="38">
        <f t="array" aca="1" ref="Q5408" ca="1">IF($H5408="TOTAL HAP",N5408,MAX(IF('PTE - Segment Emissions Calcs'!$B$8:$B$8919=$B5408,'PTE - Segment Emissions Calcs'!$Z$8:$Z$8919,)))</f>
        <v>0</v>
      </c>
      <c r="R5408" s="39"/>
    </row>
    <row r="5409" spans="1:18" x14ac:dyDescent="0.25">
      <c r="A5409" s="71"/>
      <c r="B5409" s="71"/>
      <c r="C5409" s="34" t="s">
        <v>97</v>
      </c>
      <c r="D5409" s="59"/>
      <c r="E5409" s="35"/>
      <c r="F5409" s="35">
        <f ca="1">IFERROR(VLOOKUP($E5409&amp;"-1",'PTE - Segment Emissions Calcs'!$I$8:$V$8919,16,FALSE),0)</f>
        <v>2.6800000000000003E-9</v>
      </c>
      <c r="G5409" s="35">
        <f ca="1">IFERROR(VLOOKUP($E5409&amp;"-2",'PTE - Segment Emissions Calcs'!$I$8:$V$8919,16,FALSE),0)</f>
        <v>0</v>
      </c>
      <c r="H5409" s="36">
        <f t="shared" ca="1" si="249"/>
        <v>2.6800000000000003E-9</v>
      </c>
      <c r="I5409" s="37">
        <f ca="1">IFERROR(VLOOKUP($E5409&amp;"-1",'PTE - Segment Emissions Calcs'!$I$8:$X$8919,18,FALSE),0)</f>
        <v>1.1738400000000001E-8</v>
      </c>
      <c r="J5409" s="37">
        <f ca="1">IFERROR(VLOOKUP($E5409&amp;"-2",'PTE - Segment Emissions Calcs'!$I$8:$X$8919,18,FALSE),0)</f>
        <v>0</v>
      </c>
      <c r="K5409" s="37">
        <f t="shared" ca="1" si="250"/>
        <v>1.1738400000000001E-8</v>
      </c>
      <c r="L5409" s="37">
        <f ca="1">IFERROR(VLOOKUP($E5409&amp;"-1",'PTE - Segment Emissions Calcs'!$I$8:$Z$8919,20,FALSE),0)</f>
        <v>1.1738400000000001E-8</v>
      </c>
      <c r="M5409" s="37">
        <f ca="1">IFERROR(VLOOKUP($E5409&amp;"-2",'PTE - Segment Emissions Calcs'!$I$8:$Z$8919,20,FALSE),0)</f>
        <v>0</v>
      </c>
      <c r="N5409" s="37">
        <f t="shared" ca="1" si="251"/>
        <v>1.1738400000000001E-8</v>
      </c>
      <c r="O5409" s="38">
        <f t="array" aca="1" ref="O5409" ca="1">IF($H5409="TOTAL HAP",H5409,MAX(IF('PTE - Segment Emissions Calcs'!$B$8:$B$8919=$B5409,'PTE - Segment Emissions Calcs'!$V$8:$V$8919,)))</f>
        <v>2.6800000000000003E-9</v>
      </c>
      <c r="P5409" s="38">
        <f t="array" aca="1" ref="P5409" ca="1">IF($H5409="TOTAL HAP",K5409,MAX(IF('PTE - Segment Emissions Calcs'!$B$8:$B$8919=$B5409,'PTE - Segment Emissions Calcs'!$X$8:$X$8919,)))</f>
        <v>1.1738400000000001E-8</v>
      </c>
      <c r="Q5409" s="38">
        <f t="array" aca="1" ref="Q5409" ca="1">IF($H5409="TOTAL HAP",N5409,MAX(IF('PTE - Segment Emissions Calcs'!$B$8:$B$8919=$B5409,'PTE - Segment Emissions Calcs'!$Z$8:$Z$8919,)))</f>
        <v>1.1738400000000001E-8</v>
      </c>
      <c r="R5409" s="39"/>
    </row>
    <row r="5410" spans="1:18" x14ac:dyDescent="0.25">
      <c r="A5410" s="71"/>
      <c r="B5410" s="71"/>
      <c r="C5410" s="34" t="s">
        <v>208</v>
      </c>
      <c r="D5410" s="59"/>
      <c r="E5410" s="35"/>
      <c r="F5410" s="35">
        <f ca="1">IFERROR(VLOOKUP($E5410&amp;"-1",'PTE - Segment Emissions Calcs'!$I$8:$V$8919,16,FALSE),0)</f>
        <v>0</v>
      </c>
      <c r="G5410" s="35">
        <f ca="1">IFERROR(VLOOKUP($E5410&amp;"-2",'PTE - Segment Emissions Calcs'!$I$8:$V$8919,16,FALSE),0)</f>
        <v>0</v>
      </c>
      <c r="H5410" s="36">
        <f t="shared" ca="1" si="249"/>
        <v>0</v>
      </c>
      <c r="I5410" s="37">
        <f ca="1">IFERROR(VLOOKUP($E5410&amp;"-1",'PTE - Segment Emissions Calcs'!$I$8:$X$8919,18,FALSE),0)</f>
        <v>0</v>
      </c>
      <c r="J5410" s="37">
        <f ca="1">IFERROR(VLOOKUP($E5410&amp;"-2",'PTE - Segment Emissions Calcs'!$I$8:$X$8919,18,FALSE),0)</f>
        <v>0</v>
      </c>
      <c r="K5410" s="37">
        <f t="shared" ca="1" si="250"/>
        <v>0</v>
      </c>
      <c r="L5410" s="37">
        <f ca="1">IFERROR(VLOOKUP($E5410&amp;"-1",'PTE - Segment Emissions Calcs'!$I$8:$Z$8919,20,FALSE),0)</f>
        <v>0</v>
      </c>
      <c r="M5410" s="37">
        <f ca="1">IFERROR(VLOOKUP($E5410&amp;"-2",'PTE - Segment Emissions Calcs'!$I$8:$Z$8919,20,FALSE),0)</f>
        <v>0</v>
      </c>
      <c r="N5410" s="37">
        <f t="shared" ca="1" si="251"/>
        <v>0</v>
      </c>
      <c r="O5410" s="38">
        <f t="array" aca="1" ref="O5410" ca="1">IF($H5410="TOTAL HAP",H5410,MAX(IF('PTE - Segment Emissions Calcs'!$B$8:$B$8919=$B5410,'PTE - Segment Emissions Calcs'!$V$8:$V$8919,)))</f>
        <v>0</v>
      </c>
      <c r="P5410" s="38">
        <f t="array" aca="1" ref="P5410" ca="1">IF($H5410="TOTAL HAP",K5410,MAX(IF('PTE - Segment Emissions Calcs'!$B$8:$B$8919=$B5410,'PTE - Segment Emissions Calcs'!$X$8:$X$8919,)))</f>
        <v>0</v>
      </c>
      <c r="Q5410" s="38">
        <f t="array" aca="1" ref="Q5410" ca="1">IF($H5410="TOTAL HAP",N5410,MAX(IF('PTE - Segment Emissions Calcs'!$B$8:$B$8919=$B5410,'PTE - Segment Emissions Calcs'!$Z$8:$Z$8919,)))</f>
        <v>0</v>
      </c>
      <c r="R5410" s="39"/>
    </row>
    <row r="5411" spans="1:18" x14ac:dyDescent="0.25">
      <c r="A5411" s="71"/>
      <c r="B5411" s="71"/>
      <c r="C5411" s="34" t="s">
        <v>131</v>
      </c>
      <c r="D5411" s="59"/>
      <c r="E5411" s="35"/>
      <c r="F5411" s="35">
        <f ca="1">IFERROR(VLOOKUP($E5411&amp;"-1",'PTE - Segment Emissions Calcs'!$I$8:$V$8919,16,FALSE),0)</f>
        <v>0</v>
      </c>
      <c r="G5411" s="35">
        <f ca="1">IFERROR(VLOOKUP($E5411&amp;"-2",'PTE - Segment Emissions Calcs'!$I$8:$V$8919,16,FALSE),0)</f>
        <v>0</v>
      </c>
      <c r="H5411" s="36">
        <f t="shared" ca="1" si="249"/>
        <v>0</v>
      </c>
      <c r="I5411" s="37">
        <f ca="1">IFERROR(VLOOKUP($E5411&amp;"-1",'PTE - Segment Emissions Calcs'!$I$8:$X$8919,18,FALSE),0)</f>
        <v>0</v>
      </c>
      <c r="J5411" s="37">
        <f ca="1">IFERROR(VLOOKUP($E5411&amp;"-2",'PTE - Segment Emissions Calcs'!$I$8:$X$8919,18,FALSE),0)</f>
        <v>0</v>
      </c>
      <c r="K5411" s="37">
        <f t="shared" ca="1" si="250"/>
        <v>0</v>
      </c>
      <c r="L5411" s="37">
        <f ca="1">IFERROR(VLOOKUP($E5411&amp;"-1",'PTE - Segment Emissions Calcs'!$I$8:$Z$8919,20,FALSE),0)</f>
        <v>0</v>
      </c>
      <c r="M5411" s="37">
        <f ca="1">IFERROR(VLOOKUP($E5411&amp;"-2",'PTE - Segment Emissions Calcs'!$I$8:$Z$8919,20,FALSE),0)</f>
        <v>0</v>
      </c>
      <c r="N5411" s="37">
        <f t="shared" ca="1" si="251"/>
        <v>0</v>
      </c>
      <c r="O5411" s="38">
        <f t="array" aca="1" ref="O5411" ca="1">IF($H5411="TOTAL HAP",H5411,MAX(IF('PTE - Segment Emissions Calcs'!$B$8:$B$8919=$B5411,'PTE - Segment Emissions Calcs'!$V$8:$V$8919,)))</f>
        <v>0</v>
      </c>
      <c r="P5411" s="38">
        <f t="array" aca="1" ref="P5411" ca="1">IF($H5411="TOTAL HAP",K5411,MAX(IF('PTE - Segment Emissions Calcs'!$B$8:$B$8919=$B5411,'PTE - Segment Emissions Calcs'!$X$8:$X$8919,)))</f>
        <v>0</v>
      </c>
      <c r="Q5411" s="38">
        <f t="array" aca="1" ref="Q5411" ca="1">IF($H5411="TOTAL HAP",N5411,MAX(IF('PTE - Segment Emissions Calcs'!$B$8:$B$8919=$B5411,'PTE - Segment Emissions Calcs'!$Z$8:$Z$8919,)))</f>
        <v>0</v>
      </c>
      <c r="R5411" s="39"/>
    </row>
    <row r="5412" spans="1:18" x14ac:dyDescent="0.25">
      <c r="A5412" s="71"/>
      <c r="B5412" s="71"/>
      <c r="C5412" s="34" t="s">
        <v>30</v>
      </c>
      <c r="D5412" s="59"/>
      <c r="E5412" s="35"/>
      <c r="F5412" s="35">
        <f ca="1">IFERROR(VLOOKUP($E5412&amp;"-1",'PTE - Segment Emissions Calcs'!$I$8:$V$8919,16,FALSE),0)</f>
        <v>0</v>
      </c>
      <c r="G5412" s="35">
        <f ca="1">IFERROR(VLOOKUP($E5412&amp;"-2",'PTE - Segment Emissions Calcs'!$I$8:$V$8919,16,FALSE),0)</f>
        <v>0</v>
      </c>
      <c r="H5412" s="36">
        <f t="shared" ca="1" si="249"/>
        <v>0</v>
      </c>
      <c r="I5412" s="37">
        <f ca="1">IFERROR(VLOOKUP($E5412&amp;"-1",'PTE - Segment Emissions Calcs'!$I$8:$X$8919,18,FALSE),0)</f>
        <v>0</v>
      </c>
      <c r="J5412" s="37">
        <f ca="1">IFERROR(VLOOKUP($E5412&amp;"-2",'PTE - Segment Emissions Calcs'!$I$8:$X$8919,18,FALSE),0)</f>
        <v>0</v>
      </c>
      <c r="K5412" s="37">
        <f t="shared" ca="1" si="250"/>
        <v>0</v>
      </c>
      <c r="L5412" s="37">
        <f ca="1">IFERROR(VLOOKUP($E5412&amp;"-1",'PTE - Segment Emissions Calcs'!$I$8:$Z$8919,20,FALSE),0)</f>
        <v>0</v>
      </c>
      <c r="M5412" s="37">
        <f ca="1">IFERROR(VLOOKUP($E5412&amp;"-2",'PTE - Segment Emissions Calcs'!$I$8:$Z$8919,20,FALSE),0)</f>
        <v>0</v>
      </c>
      <c r="N5412" s="37">
        <f t="shared" ca="1" si="251"/>
        <v>0</v>
      </c>
      <c r="O5412" s="38">
        <f t="array" aca="1" ref="O5412" ca="1">IF($H5412="TOTAL HAP",H5412,MAX(IF('PTE - Segment Emissions Calcs'!$B$8:$B$8919=$B5412,'PTE - Segment Emissions Calcs'!$V$8:$V$8919,)))</f>
        <v>0</v>
      </c>
      <c r="P5412" s="38">
        <f t="array" aca="1" ref="P5412" ca="1">IF($H5412="TOTAL HAP",K5412,MAX(IF('PTE - Segment Emissions Calcs'!$B$8:$B$8919=$B5412,'PTE - Segment Emissions Calcs'!$X$8:$X$8919,)))</f>
        <v>0</v>
      </c>
      <c r="Q5412" s="38">
        <f t="array" aca="1" ref="Q5412" ca="1">IF($H5412="TOTAL HAP",N5412,MAX(IF('PTE - Segment Emissions Calcs'!$B$8:$B$8919=$B5412,'PTE - Segment Emissions Calcs'!$Z$8:$Z$8919,)))</f>
        <v>0</v>
      </c>
      <c r="R5412" s="39"/>
    </row>
    <row r="5413" spans="1:18" x14ac:dyDescent="0.25">
      <c r="A5413" s="71"/>
      <c r="B5413" s="71"/>
      <c r="C5413" s="34" t="s">
        <v>31</v>
      </c>
      <c r="D5413" s="59"/>
      <c r="E5413" s="35"/>
      <c r="F5413" s="35">
        <f ca="1">IFERROR(VLOOKUP($E5413&amp;"-1",'PTE - Segment Emissions Calcs'!$I$8:$V$8919,16,FALSE),0)</f>
        <v>0</v>
      </c>
      <c r="G5413" s="35">
        <f ca="1">IFERROR(VLOOKUP($E5413&amp;"-2",'PTE - Segment Emissions Calcs'!$I$8:$V$8919,16,FALSE),0)</f>
        <v>0</v>
      </c>
      <c r="H5413" s="36">
        <f t="shared" ca="1" si="249"/>
        <v>0</v>
      </c>
      <c r="I5413" s="37">
        <f ca="1">IFERROR(VLOOKUP($E5413&amp;"-1",'PTE - Segment Emissions Calcs'!$I$8:$X$8919,18,FALSE),0)</f>
        <v>0</v>
      </c>
      <c r="J5413" s="37">
        <f ca="1">IFERROR(VLOOKUP($E5413&amp;"-2",'PTE - Segment Emissions Calcs'!$I$8:$X$8919,18,FALSE),0)</f>
        <v>0</v>
      </c>
      <c r="K5413" s="37">
        <f t="shared" ca="1" si="250"/>
        <v>0</v>
      </c>
      <c r="L5413" s="37">
        <f ca="1">IFERROR(VLOOKUP($E5413&amp;"-1",'PTE - Segment Emissions Calcs'!$I$8:$Z$8919,20,FALSE),0)</f>
        <v>0</v>
      </c>
      <c r="M5413" s="37">
        <f ca="1">IFERROR(VLOOKUP($E5413&amp;"-2",'PTE - Segment Emissions Calcs'!$I$8:$Z$8919,20,FALSE),0)</f>
        <v>0</v>
      </c>
      <c r="N5413" s="37">
        <f t="shared" ca="1" si="251"/>
        <v>0</v>
      </c>
      <c r="O5413" s="38">
        <f t="array" aca="1" ref="O5413" ca="1">IF($H5413="TOTAL HAP",H5413,MAX(IF('PTE - Segment Emissions Calcs'!$B$8:$B$8919=$B5413,'PTE - Segment Emissions Calcs'!$V$8:$V$8919,)))</f>
        <v>0</v>
      </c>
      <c r="P5413" s="38">
        <f t="array" aca="1" ref="P5413" ca="1">IF($H5413="TOTAL HAP",K5413,MAX(IF('PTE - Segment Emissions Calcs'!$B$8:$B$8919=$B5413,'PTE - Segment Emissions Calcs'!$X$8:$X$8919,)))</f>
        <v>0</v>
      </c>
      <c r="Q5413" s="38">
        <f t="array" aca="1" ref="Q5413" ca="1">IF($H5413="TOTAL HAP",N5413,MAX(IF('PTE - Segment Emissions Calcs'!$B$8:$B$8919=$B5413,'PTE - Segment Emissions Calcs'!$Z$8:$Z$8919,)))</f>
        <v>0</v>
      </c>
      <c r="R5413" s="39"/>
    </row>
    <row r="5414" spans="1:18" x14ac:dyDescent="0.25">
      <c r="A5414" s="71"/>
      <c r="B5414" s="71"/>
      <c r="C5414" s="34" t="s">
        <v>220</v>
      </c>
      <c r="D5414" s="59"/>
      <c r="E5414" s="35"/>
      <c r="F5414" s="35">
        <f ca="1">IFERROR(VLOOKUP($E5414&amp;"-1",'PTE - Segment Emissions Calcs'!$I$8:$V$8919,16,FALSE),0)</f>
        <v>0</v>
      </c>
      <c r="G5414" s="35">
        <f ca="1">IFERROR(VLOOKUP($E5414&amp;"-2",'PTE - Segment Emissions Calcs'!$I$8:$V$8919,16,FALSE),0)</f>
        <v>0</v>
      </c>
      <c r="H5414" s="36">
        <f t="shared" ca="1" si="249"/>
        <v>0</v>
      </c>
      <c r="I5414" s="37">
        <f ca="1">IFERROR(VLOOKUP($E5414&amp;"-1",'PTE - Segment Emissions Calcs'!$I$8:$X$8919,18,FALSE),0)</f>
        <v>0</v>
      </c>
      <c r="J5414" s="37">
        <f ca="1">IFERROR(VLOOKUP($E5414&amp;"-2",'PTE - Segment Emissions Calcs'!$I$8:$X$8919,18,FALSE),0)</f>
        <v>0</v>
      </c>
      <c r="K5414" s="37">
        <f t="shared" ca="1" si="250"/>
        <v>0</v>
      </c>
      <c r="L5414" s="37">
        <f ca="1">IFERROR(VLOOKUP($E5414&amp;"-1",'PTE - Segment Emissions Calcs'!$I$8:$Z$8919,20,FALSE),0)</f>
        <v>0</v>
      </c>
      <c r="M5414" s="37">
        <f ca="1">IFERROR(VLOOKUP($E5414&amp;"-2",'PTE - Segment Emissions Calcs'!$I$8:$Z$8919,20,FALSE),0)</f>
        <v>0</v>
      </c>
      <c r="N5414" s="37">
        <f t="shared" ca="1" si="251"/>
        <v>0</v>
      </c>
      <c r="O5414" s="38">
        <f t="array" aca="1" ref="O5414" ca="1">IF($H5414="TOTAL HAP",H5414,MAX(IF('PTE - Segment Emissions Calcs'!$B$8:$B$8919=$B5414,'PTE - Segment Emissions Calcs'!$V$8:$V$8919,)))</f>
        <v>0</v>
      </c>
      <c r="P5414" s="38">
        <f t="array" aca="1" ref="P5414" ca="1">IF($H5414="TOTAL HAP",K5414,MAX(IF('PTE - Segment Emissions Calcs'!$B$8:$B$8919=$B5414,'PTE - Segment Emissions Calcs'!$X$8:$X$8919,)))</f>
        <v>0</v>
      </c>
      <c r="Q5414" s="38">
        <f t="array" aca="1" ref="Q5414" ca="1">IF($H5414="TOTAL HAP",N5414,MAX(IF('PTE - Segment Emissions Calcs'!$B$8:$B$8919=$B5414,'PTE - Segment Emissions Calcs'!$Z$8:$Z$8919,)))</f>
        <v>0</v>
      </c>
      <c r="R5414" s="39"/>
    </row>
    <row r="5415" spans="1:18" x14ac:dyDescent="0.25">
      <c r="A5415" s="71"/>
      <c r="B5415" s="71"/>
      <c r="C5415" s="34" t="s">
        <v>33</v>
      </c>
      <c r="D5415" s="59"/>
      <c r="E5415" s="35"/>
      <c r="F5415" s="35">
        <f ca="1">IFERROR(VLOOKUP($E5415&amp;"-1",'PTE - Segment Emissions Calcs'!$I$8:$V$8919,16,FALSE),0)</f>
        <v>0</v>
      </c>
      <c r="G5415" s="35">
        <f ca="1">IFERROR(VLOOKUP($E5415&amp;"-2",'PTE - Segment Emissions Calcs'!$I$8:$V$8919,16,FALSE),0)</f>
        <v>0</v>
      </c>
      <c r="H5415" s="36">
        <f t="shared" ca="1" si="249"/>
        <v>0</v>
      </c>
      <c r="I5415" s="37">
        <f ca="1">IFERROR(VLOOKUP($E5415&amp;"-1",'PTE - Segment Emissions Calcs'!$I$8:$X$8919,18,FALSE),0)</f>
        <v>0</v>
      </c>
      <c r="J5415" s="37">
        <f ca="1">IFERROR(VLOOKUP($E5415&amp;"-2",'PTE - Segment Emissions Calcs'!$I$8:$X$8919,18,FALSE),0)</f>
        <v>0</v>
      </c>
      <c r="K5415" s="37">
        <f t="shared" ca="1" si="250"/>
        <v>0</v>
      </c>
      <c r="L5415" s="37">
        <f ca="1">IFERROR(VLOOKUP($E5415&amp;"-1",'PTE - Segment Emissions Calcs'!$I$8:$Z$8919,20,FALSE),0)</f>
        <v>0</v>
      </c>
      <c r="M5415" s="37">
        <f ca="1">IFERROR(VLOOKUP($E5415&amp;"-2",'PTE - Segment Emissions Calcs'!$I$8:$Z$8919,20,FALSE),0)</f>
        <v>0</v>
      </c>
      <c r="N5415" s="37">
        <f t="shared" ca="1" si="251"/>
        <v>0</v>
      </c>
      <c r="O5415" s="38">
        <f t="array" aca="1" ref="O5415" ca="1">IF($H5415="TOTAL HAP",H5415,MAX(IF('PTE - Segment Emissions Calcs'!$B$8:$B$8919=$B5415,'PTE - Segment Emissions Calcs'!$V$8:$V$8919,)))</f>
        <v>0</v>
      </c>
      <c r="P5415" s="38">
        <f t="array" aca="1" ref="P5415" ca="1">IF($H5415="TOTAL HAP",K5415,MAX(IF('PTE - Segment Emissions Calcs'!$B$8:$B$8919=$B5415,'PTE - Segment Emissions Calcs'!$X$8:$X$8919,)))</f>
        <v>0</v>
      </c>
      <c r="Q5415" s="38">
        <f t="array" aca="1" ref="Q5415" ca="1">IF($H5415="TOTAL HAP",N5415,MAX(IF('PTE - Segment Emissions Calcs'!$B$8:$B$8919=$B5415,'PTE - Segment Emissions Calcs'!$Z$8:$Z$8919,)))</f>
        <v>0</v>
      </c>
      <c r="R5415" s="39"/>
    </row>
    <row r="5416" spans="1:18" x14ac:dyDescent="0.25">
      <c r="A5416" s="71"/>
      <c r="B5416" s="71"/>
      <c r="C5416" s="34" t="s">
        <v>34</v>
      </c>
      <c r="D5416" s="59"/>
      <c r="E5416" s="35"/>
      <c r="F5416" s="35">
        <f ca="1">IFERROR(VLOOKUP($E5416&amp;"-1",'PTE - Segment Emissions Calcs'!$I$8:$V$8919,16,FALSE),0)</f>
        <v>0</v>
      </c>
      <c r="G5416" s="35">
        <f ca="1">IFERROR(VLOOKUP($E5416&amp;"-2",'PTE - Segment Emissions Calcs'!$I$8:$V$8919,16,FALSE),0)</f>
        <v>0</v>
      </c>
      <c r="H5416" s="36">
        <f t="shared" ca="1" si="249"/>
        <v>0</v>
      </c>
      <c r="I5416" s="37">
        <f ca="1">IFERROR(VLOOKUP($E5416&amp;"-1",'PTE - Segment Emissions Calcs'!$I$8:$X$8919,18,FALSE),0)</f>
        <v>0</v>
      </c>
      <c r="J5416" s="37">
        <f ca="1">IFERROR(VLOOKUP($E5416&amp;"-2",'PTE - Segment Emissions Calcs'!$I$8:$X$8919,18,FALSE),0)</f>
        <v>0</v>
      </c>
      <c r="K5416" s="37">
        <f t="shared" ca="1" si="250"/>
        <v>0</v>
      </c>
      <c r="L5416" s="37">
        <f ca="1">IFERROR(VLOOKUP($E5416&amp;"-1",'PTE - Segment Emissions Calcs'!$I$8:$Z$8919,20,FALSE),0)</f>
        <v>0</v>
      </c>
      <c r="M5416" s="37">
        <f ca="1">IFERROR(VLOOKUP($E5416&amp;"-2",'PTE - Segment Emissions Calcs'!$I$8:$Z$8919,20,FALSE),0)</f>
        <v>0</v>
      </c>
      <c r="N5416" s="37">
        <f t="shared" ca="1" si="251"/>
        <v>0</v>
      </c>
      <c r="O5416" s="38">
        <f t="array" aca="1" ref="O5416" ca="1">IF($H5416="TOTAL HAP",H5416,MAX(IF('PTE - Segment Emissions Calcs'!$B$8:$B$8919=$B5416,'PTE - Segment Emissions Calcs'!$V$8:$V$8919,)))</f>
        <v>0</v>
      </c>
      <c r="P5416" s="38">
        <f t="array" aca="1" ref="P5416" ca="1">IF($H5416="TOTAL HAP",K5416,MAX(IF('PTE - Segment Emissions Calcs'!$B$8:$B$8919=$B5416,'PTE - Segment Emissions Calcs'!$X$8:$X$8919,)))</f>
        <v>0</v>
      </c>
      <c r="Q5416" s="38">
        <f t="array" aca="1" ref="Q5416" ca="1">IF($H5416="TOTAL HAP",N5416,MAX(IF('PTE - Segment Emissions Calcs'!$B$8:$B$8919=$B5416,'PTE - Segment Emissions Calcs'!$Z$8:$Z$8919,)))</f>
        <v>0</v>
      </c>
      <c r="R5416" s="39"/>
    </row>
    <row r="5417" spans="1:18" x14ac:dyDescent="0.25">
      <c r="A5417" s="71"/>
      <c r="B5417" s="71"/>
      <c r="C5417" s="34" t="s">
        <v>35</v>
      </c>
      <c r="D5417" s="59"/>
      <c r="E5417" s="35"/>
      <c r="F5417" s="35">
        <f ca="1">IFERROR(VLOOKUP($E5417&amp;"-1",'PTE - Segment Emissions Calcs'!$I$8:$V$8919,16,FALSE),0)</f>
        <v>6.7000000000000004E-7</v>
      </c>
      <c r="G5417" s="35">
        <f ca="1">IFERROR(VLOOKUP($E5417&amp;"-2",'PTE - Segment Emissions Calcs'!$I$8:$V$8919,16,FALSE),0)</f>
        <v>0</v>
      </c>
      <c r="H5417" s="36">
        <f t="shared" ca="1" si="249"/>
        <v>6.7000000000000004E-7</v>
      </c>
      <c r="I5417" s="37">
        <f ca="1">IFERROR(VLOOKUP($E5417&amp;"-1",'PTE - Segment Emissions Calcs'!$I$8:$X$8919,18,FALSE),0)</f>
        <v>2.9346000000000002E-6</v>
      </c>
      <c r="J5417" s="37">
        <f ca="1">IFERROR(VLOOKUP($E5417&amp;"-2",'PTE - Segment Emissions Calcs'!$I$8:$X$8919,18,FALSE),0)</f>
        <v>0</v>
      </c>
      <c r="K5417" s="37">
        <f t="shared" ca="1" si="250"/>
        <v>2.9346000000000002E-6</v>
      </c>
      <c r="L5417" s="37">
        <f ca="1">IFERROR(VLOOKUP($E5417&amp;"-1",'PTE - Segment Emissions Calcs'!$I$8:$Z$8919,20,FALSE),0)</f>
        <v>2.9346000000000002E-6</v>
      </c>
      <c r="M5417" s="37">
        <f ca="1">IFERROR(VLOOKUP($E5417&amp;"-2",'PTE - Segment Emissions Calcs'!$I$8:$Z$8919,20,FALSE),0)</f>
        <v>0</v>
      </c>
      <c r="N5417" s="37">
        <f t="shared" ca="1" si="251"/>
        <v>2.9346000000000002E-6</v>
      </c>
      <c r="O5417" s="38">
        <f t="array" aca="1" ref="O5417" ca="1">IF($H5417="TOTAL HAP",H5417,MAX(IF('PTE - Segment Emissions Calcs'!$B$8:$B$8919=$B5417,'PTE - Segment Emissions Calcs'!$V$8:$V$8919,)))</f>
        <v>6.7000000000000004E-7</v>
      </c>
      <c r="P5417" s="38">
        <f t="array" aca="1" ref="P5417" ca="1">IF($H5417="TOTAL HAP",K5417,MAX(IF('PTE - Segment Emissions Calcs'!$B$8:$B$8919=$B5417,'PTE - Segment Emissions Calcs'!$X$8:$X$8919,)))</f>
        <v>2.9346000000000002E-6</v>
      </c>
      <c r="Q5417" s="38">
        <f t="array" aca="1" ref="Q5417" ca="1">IF($H5417="TOTAL HAP",N5417,MAX(IF('PTE - Segment Emissions Calcs'!$B$8:$B$8919=$B5417,'PTE - Segment Emissions Calcs'!$Z$8:$Z$8919,)))</f>
        <v>2.9346000000000002E-6</v>
      </c>
      <c r="R5417" s="39"/>
    </row>
    <row r="5418" spans="1:18" x14ac:dyDescent="0.25">
      <c r="A5418" s="71"/>
      <c r="B5418" s="71"/>
      <c r="C5418" s="34" t="s">
        <v>37</v>
      </c>
      <c r="D5418" s="59"/>
      <c r="E5418" s="35"/>
      <c r="F5418" s="35">
        <f ca="1">IFERROR(VLOOKUP($E5418&amp;"-1",'PTE - Segment Emissions Calcs'!$I$8:$V$8919,16,FALSE),0)</f>
        <v>6.6973199999999999E-6</v>
      </c>
      <c r="G5418" s="35">
        <f ca="1">IFERROR(VLOOKUP($E5418&amp;"-2",'PTE - Segment Emissions Calcs'!$I$8:$V$8919,16,FALSE),0)</f>
        <v>0</v>
      </c>
      <c r="H5418" s="36">
        <f t="shared" ca="1" si="249"/>
        <v>6.6973199999999999E-6</v>
      </c>
      <c r="I5418" s="37">
        <f ca="1">IFERROR(VLOOKUP($E5418&amp;"-1",'PTE - Segment Emissions Calcs'!$I$8:$X$8919,18,FALSE),0)</f>
        <v>2.9334261600000001E-5</v>
      </c>
      <c r="J5418" s="37">
        <f ca="1">IFERROR(VLOOKUP($E5418&amp;"-2",'PTE - Segment Emissions Calcs'!$I$8:$X$8919,18,FALSE),0)</f>
        <v>0</v>
      </c>
      <c r="K5418" s="37">
        <f t="shared" ca="1" si="250"/>
        <v>2.9334261600000001E-5</v>
      </c>
      <c r="L5418" s="37">
        <f ca="1">IFERROR(VLOOKUP($E5418&amp;"-1",'PTE - Segment Emissions Calcs'!$I$8:$Z$8919,20,FALSE),0)</f>
        <v>2.9334261600000001E-5</v>
      </c>
      <c r="M5418" s="37">
        <f ca="1">IFERROR(VLOOKUP($E5418&amp;"-2",'PTE - Segment Emissions Calcs'!$I$8:$Z$8919,20,FALSE),0)</f>
        <v>0</v>
      </c>
      <c r="N5418" s="37">
        <f t="shared" ca="1" si="251"/>
        <v>2.9334261600000001E-5</v>
      </c>
      <c r="O5418" s="38">
        <f t="array" aca="1" ref="O5418" ca="1">IF($H5418="TOTAL HAP",H5418,MAX(IF('PTE - Segment Emissions Calcs'!$B$8:$B$8919=$B5418,'PTE - Segment Emissions Calcs'!$V$8:$V$8919,)))</f>
        <v>6.6973199999999999E-6</v>
      </c>
      <c r="P5418" s="38">
        <f t="array" aca="1" ref="P5418" ca="1">IF($H5418="TOTAL HAP",K5418,MAX(IF('PTE - Segment Emissions Calcs'!$B$8:$B$8919=$B5418,'PTE - Segment Emissions Calcs'!$X$8:$X$8919,)))</f>
        <v>2.9334261600000001E-5</v>
      </c>
      <c r="Q5418" s="38">
        <f t="array" aca="1" ref="Q5418" ca="1">IF($H5418="TOTAL HAP",N5418,MAX(IF('PTE - Segment Emissions Calcs'!$B$8:$B$8919=$B5418,'PTE - Segment Emissions Calcs'!$Z$8:$Z$8919,)))</f>
        <v>2.9334261600000001E-5</v>
      </c>
      <c r="R5418" s="39"/>
    </row>
    <row r="5419" spans="1:18" x14ac:dyDescent="0.25">
      <c r="A5419" s="71"/>
      <c r="B5419" s="71"/>
      <c r="C5419" s="34" t="s">
        <v>36</v>
      </c>
      <c r="D5419" s="59"/>
      <c r="E5419" s="35"/>
      <c r="F5419" s="35">
        <f ca="1">IFERROR(VLOOKUP($E5419&amp;"-1",'PTE - Segment Emissions Calcs'!$I$8:$V$8919,16,FALSE),0)</f>
        <v>0</v>
      </c>
      <c r="G5419" s="35">
        <f ca="1">IFERROR(VLOOKUP($E5419&amp;"-2",'PTE - Segment Emissions Calcs'!$I$8:$V$8919,16,FALSE),0)</f>
        <v>0</v>
      </c>
      <c r="H5419" s="36">
        <f t="shared" ca="1" si="249"/>
        <v>0</v>
      </c>
      <c r="I5419" s="37">
        <f ca="1">IFERROR(VLOOKUP($E5419&amp;"-1",'PTE - Segment Emissions Calcs'!$I$8:$X$8919,18,FALSE),0)</f>
        <v>0</v>
      </c>
      <c r="J5419" s="37">
        <f ca="1">IFERROR(VLOOKUP($E5419&amp;"-2",'PTE - Segment Emissions Calcs'!$I$8:$X$8919,18,FALSE),0)</f>
        <v>0</v>
      </c>
      <c r="K5419" s="37">
        <f t="shared" ca="1" si="250"/>
        <v>0</v>
      </c>
      <c r="L5419" s="37">
        <f ca="1">IFERROR(VLOOKUP($E5419&amp;"-1",'PTE - Segment Emissions Calcs'!$I$8:$Z$8919,20,FALSE),0)</f>
        <v>0</v>
      </c>
      <c r="M5419" s="37">
        <f ca="1">IFERROR(VLOOKUP($E5419&amp;"-2",'PTE - Segment Emissions Calcs'!$I$8:$Z$8919,20,FALSE),0)</f>
        <v>0</v>
      </c>
      <c r="N5419" s="37">
        <f t="shared" ca="1" si="251"/>
        <v>0</v>
      </c>
      <c r="O5419" s="38">
        <f t="array" aca="1" ref="O5419" ca="1">IF($H5419="TOTAL HAP",H5419,MAX(IF('PTE - Segment Emissions Calcs'!$B$8:$B$8919=$B5419,'PTE - Segment Emissions Calcs'!$V$8:$V$8919,)))</f>
        <v>0</v>
      </c>
      <c r="P5419" s="38">
        <f t="array" aca="1" ref="P5419" ca="1">IF($H5419="TOTAL HAP",K5419,MAX(IF('PTE - Segment Emissions Calcs'!$B$8:$B$8919=$B5419,'PTE - Segment Emissions Calcs'!$X$8:$X$8919,)))</f>
        <v>0</v>
      </c>
      <c r="Q5419" s="38">
        <f t="array" aca="1" ref="Q5419" ca="1">IF($H5419="TOTAL HAP",N5419,MAX(IF('PTE - Segment Emissions Calcs'!$B$8:$B$8919=$B5419,'PTE - Segment Emissions Calcs'!$Z$8:$Z$8919,)))</f>
        <v>0</v>
      </c>
      <c r="R5419" s="39"/>
    </row>
    <row r="5420" spans="1:18" x14ac:dyDescent="0.25">
      <c r="A5420" s="71"/>
      <c r="B5420" s="71"/>
      <c r="C5420" s="34" t="s">
        <v>38</v>
      </c>
      <c r="D5420" s="59"/>
      <c r="E5420" s="35"/>
      <c r="F5420" s="35">
        <f ca="1">IFERROR(VLOOKUP($E5420&amp;"-1",'PTE - Segment Emissions Calcs'!$I$8:$V$8919,16,FALSE),0)</f>
        <v>0</v>
      </c>
      <c r="G5420" s="35">
        <f ca="1">IFERROR(VLOOKUP($E5420&amp;"-2",'PTE - Segment Emissions Calcs'!$I$8:$V$8919,16,FALSE),0)</f>
        <v>0</v>
      </c>
      <c r="H5420" s="36">
        <f t="shared" ca="1" si="249"/>
        <v>0</v>
      </c>
      <c r="I5420" s="37">
        <f ca="1">IFERROR(VLOOKUP($E5420&amp;"-1",'PTE - Segment Emissions Calcs'!$I$8:$X$8919,18,FALSE),0)</f>
        <v>0</v>
      </c>
      <c r="J5420" s="37">
        <f ca="1">IFERROR(VLOOKUP($E5420&amp;"-2",'PTE - Segment Emissions Calcs'!$I$8:$X$8919,18,FALSE),0)</f>
        <v>0</v>
      </c>
      <c r="K5420" s="37">
        <f t="shared" ca="1" si="250"/>
        <v>0</v>
      </c>
      <c r="L5420" s="37">
        <f ca="1">IFERROR(VLOOKUP($E5420&amp;"-1",'PTE - Segment Emissions Calcs'!$I$8:$Z$8919,20,FALSE),0)</f>
        <v>0</v>
      </c>
      <c r="M5420" s="37">
        <f ca="1">IFERROR(VLOOKUP($E5420&amp;"-2",'PTE - Segment Emissions Calcs'!$I$8:$Z$8919,20,FALSE),0)</f>
        <v>0</v>
      </c>
      <c r="N5420" s="37">
        <f t="shared" ca="1" si="251"/>
        <v>0</v>
      </c>
      <c r="O5420" s="38">
        <f t="array" aca="1" ref="O5420" ca="1">IF($H5420="TOTAL HAP",H5420,MAX(IF('PTE - Segment Emissions Calcs'!$B$8:$B$8919=$B5420,'PTE - Segment Emissions Calcs'!$V$8:$V$8919,)))</f>
        <v>0</v>
      </c>
      <c r="P5420" s="38">
        <f t="array" aca="1" ref="P5420" ca="1">IF($H5420="TOTAL HAP",K5420,MAX(IF('PTE - Segment Emissions Calcs'!$B$8:$B$8919=$B5420,'PTE - Segment Emissions Calcs'!$X$8:$X$8919,)))</f>
        <v>0</v>
      </c>
      <c r="Q5420" s="38">
        <f t="array" aca="1" ref="Q5420" ca="1">IF($H5420="TOTAL HAP",N5420,MAX(IF('PTE - Segment Emissions Calcs'!$B$8:$B$8919=$B5420,'PTE - Segment Emissions Calcs'!$Z$8:$Z$8919,)))</f>
        <v>0</v>
      </c>
      <c r="R5420" s="39"/>
    </row>
    <row r="5421" spans="1:18" x14ac:dyDescent="0.25">
      <c r="A5421" s="71"/>
      <c r="B5421" s="71"/>
      <c r="C5421" s="34" t="s">
        <v>185</v>
      </c>
      <c r="D5421" s="59"/>
      <c r="E5421" s="35"/>
      <c r="F5421" s="35">
        <f ca="1">IFERROR(VLOOKUP($E5421&amp;"-1",'PTE - Segment Emissions Calcs'!$I$8:$V$8919,16,FALSE),0)</f>
        <v>0</v>
      </c>
      <c r="G5421" s="35">
        <f ca="1">IFERROR(VLOOKUP($E5421&amp;"-2",'PTE - Segment Emissions Calcs'!$I$8:$V$8919,16,FALSE),0)</f>
        <v>0</v>
      </c>
      <c r="H5421" s="36">
        <f t="shared" ca="1" si="249"/>
        <v>0</v>
      </c>
      <c r="I5421" s="37">
        <f ca="1">IFERROR(VLOOKUP($E5421&amp;"-1",'PTE - Segment Emissions Calcs'!$I$8:$X$8919,18,FALSE),0)</f>
        <v>0</v>
      </c>
      <c r="J5421" s="37">
        <f ca="1">IFERROR(VLOOKUP($E5421&amp;"-2",'PTE - Segment Emissions Calcs'!$I$8:$X$8919,18,FALSE),0)</f>
        <v>0</v>
      </c>
      <c r="K5421" s="37">
        <f t="shared" ca="1" si="250"/>
        <v>0</v>
      </c>
      <c r="L5421" s="37">
        <f ca="1">IFERROR(VLOOKUP($E5421&amp;"-1",'PTE - Segment Emissions Calcs'!$I$8:$Z$8919,20,FALSE),0)</f>
        <v>0</v>
      </c>
      <c r="M5421" s="37">
        <f ca="1">IFERROR(VLOOKUP($E5421&amp;"-2",'PTE - Segment Emissions Calcs'!$I$8:$Z$8919,20,FALSE),0)</f>
        <v>0</v>
      </c>
      <c r="N5421" s="37">
        <f t="shared" ca="1" si="251"/>
        <v>0</v>
      </c>
      <c r="O5421" s="38">
        <f t="array" aca="1" ref="O5421" ca="1">IF($H5421="TOTAL HAP",H5421,MAX(IF('PTE - Segment Emissions Calcs'!$B$8:$B$8919=$B5421,'PTE - Segment Emissions Calcs'!$V$8:$V$8919,)))</f>
        <v>0</v>
      </c>
      <c r="P5421" s="38">
        <f t="array" aca="1" ref="P5421" ca="1">IF($H5421="TOTAL HAP",K5421,MAX(IF('PTE - Segment Emissions Calcs'!$B$8:$B$8919=$B5421,'PTE - Segment Emissions Calcs'!$X$8:$X$8919,)))</f>
        <v>0</v>
      </c>
      <c r="Q5421" s="38">
        <f t="array" aca="1" ref="Q5421" ca="1">IF($H5421="TOTAL HAP",N5421,MAX(IF('PTE - Segment Emissions Calcs'!$B$8:$B$8919=$B5421,'PTE - Segment Emissions Calcs'!$Z$8:$Z$8919,)))</f>
        <v>0</v>
      </c>
      <c r="R5421" s="39"/>
    </row>
    <row r="5422" spans="1:18" x14ac:dyDescent="0.25">
      <c r="A5422" s="71"/>
      <c r="B5422" s="71"/>
      <c r="C5422" s="34" t="s">
        <v>40</v>
      </c>
      <c r="D5422" s="59"/>
      <c r="E5422" s="35"/>
      <c r="F5422" s="35">
        <f ca="1">IFERROR(VLOOKUP($E5422&amp;"-1",'PTE - Segment Emissions Calcs'!$I$8:$V$8919,16,FALSE),0)</f>
        <v>0</v>
      </c>
      <c r="G5422" s="35">
        <f ca="1">IFERROR(VLOOKUP($E5422&amp;"-2",'PTE - Segment Emissions Calcs'!$I$8:$V$8919,16,FALSE),0)</f>
        <v>0</v>
      </c>
      <c r="H5422" s="36">
        <f t="shared" ca="1" si="249"/>
        <v>0</v>
      </c>
      <c r="I5422" s="37">
        <f ca="1">IFERROR(VLOOKUP($E5422&amp;"-1",'PTE - Segment Emissions Calcs'!$I$8:$X$8919,18,FALSE),0)</f>
        <v>0</v>
      </c>
      <c r="J5422" s="37">
        <f ca="1">IFERROR(VLOOKUP($E5422&amp;"-2",'PTE - Segment Emissions Calcs'!$I$8:$X$8919,18,FALSE),0)</f>
        <v>0</v>
      </c>
      <c r="K5422" s="37">
        <f t="shared" ca="1" si="250"/>
        <v>0</v>
      </c>
      <c r="L5422" s="37">
        <f ca="1">IFERROR(VLOOKUP($E5422&amp;"-1",'PTE - Segment Emissions Calcs'!$I$8:$Z$8919,20,FALSE),0)</f>
        <v>0</v>
      </c>
      <c r="M5422" s="37">
        <f ca="1">IFERROR(VLOOKUP($E5422&amp;"-2",'PTE - Segment Emissions Calcs'!$I$8:$Z$8919,20,FALSE),0)</f>
        <v>0</v>
      </c>
      <c r="N5422" s="37">
        <f t="shared" ca="1" si="251"/>
        <v>0</v>
      </c>
      <c r="O5422" s="38">
        <f t="array" aca="1" ref="O5422" ca="1">IF($H5422="TOTAL HAP",H5422,MAX(IF('PTE - Segment Emissions Calcs'!$B$8:$B$8919=$B5422,'PTE - Segment Emissions Calcs'!$V$8:$V$8919,)))</f>
        <v>0</v>
      </c>
      <c r="P5422" s="38">
        <f t="array" aca="1" ref="P5422" ca="1">IF($H5422="TOTAL HAP",K5422,MAX(IF('PTE - Segment Emissions Calcs'!$B$8:$B$8919=$B5422,'PTE - Segment Emissions Calcs'!$X$8:$X$8919,)))</f>
        <v>0</v>
      </c>
      <c r="Q5422" s="38">
        <f t="array" aca="1" ref="Q5422" ca="1">IF($H5422="TOTAL HAP",N5422,MAX(IF('PTE - Segment Emissions Calcs'!$B$8:$B$8919=$B5422,'PTE - Segment Emissions Calcs'!$Z$8:$Z$8919,)))</f>
        <v>0</v>
      </c>
      <c r="R5422" s="39"/>
    </row>
    <row r="5423" spans="1:18" x14ac:dyDescent="0.25">
      <c r="A5423" s="71"/>
      <c r="B5423" s="71"/>
      <c r="C5423" s="34" t="s">
        <v>186</v>
      </c>
      <c r="D5423" s="59"/>
      <c r="E5423" s="35"/>
      <c r="F5423" s="35">
        <f ca="1">IFERROR(VLOOKUP($E5423&amp;"-1",'PTE - Segment Emissions Calcs'!$I$8:$V$8919,16,FALSE),0)</f>
        <v>0</v>
      </c>
      <c r="G5423" s="35">
        <f ca="1">IFERROR(VLOOKUP($E5423&amp;"-2",'PTE - Segment Emissions Calcs'!$I$8:$V$8919,16,FALSE),0)</f>
        <v>0</v>
      </c>
      <c r="H5423" s="36">
        <f t="shared" ca="1" si="249"/>
        <v>0</v>
      </c>
      <c r="I5423" s="37">
        <f ca="1">IFERROR(VLOOKUP($E5423&amp;"-1",'PTE - Segment Emissions Calcs'!$I$8:$X$8919,18,FALSE),0)</f>
        <v>0</v>
      </c>
      <c r="J5423" s="37">
        <f ca="1">IFERROR(VLOOKUP($E5423&amp;"-2",'PTE - Segment Emissions Calcs'!$I$8:$X$8919,18,FALSE),0)</f>
        <v>0</v>
      </c>
      <c r="K5423" s="37">
        <f t="shared" ca="1" si="250"/>
        <v>0</v>
      </c>
      <c r="L5423" s="37">
        <f ca="1">IFERROR(VLOOKUP($E5423&amp;"-1",'PTE - Segment Emissions Calcs'!$I$8:$Z$8919,20,FALSE),0)</f>
        <v>0</v>
      </c>
      <c r="M5423" s="37">
        <f ca="1">IFERROR(VLOOKUP($E5423&amp;"-2",'PTE - Segment Emissions Calcs'!$I$8:$Z$8919,20,FALSE),0)</f>
        <v>0</v>
      </c>
      <c r="N5423" s="37">
        <f t="shared" ca="1" si="251"/>
        <v>0</v>
      </c>
      <c r="O5423" s="38">
        <f t="array" aca="1" ref="O5423" ca="1">IF($H5423="TOTAL HAP",H5423,MAX(IF('PTE - Segment Emissions Calcs'!$B$8:$B$8919=$B5423,'PTE - Segment Emissions Calcs'!$V$8:$V$8919,)))</f>
        <v>0</v>
      </c>
      <c r="P5423" s="38">
        <f t="array" aca="1" ref="P5423" ca="1">IF($H5423="TOTAL HAP",K5423,MAX(IF('PTE - Segment Emissions Calcs'!$B$8:$B$8919=$B5423,'PTE - Segment Emissions Calcs'!$X$8:$X$8919,)))</f>
        <v>0</v>
      </c>
      <c r="Q5423" s="38">
        <f t="array" aca="1" ref="Q5423" ca="1">IF($H5423="TOTAL HAP",N5423,MAX(IF('PTE - Segment Emissions Calcs'!$B$8:$B$8919=$B5423,'PTE - Segment Emissions Calcs'!$Z$8:$Z$8919,)))</f>
        <v>0</v>
      </c>
      <c r="R5423" s="39"/>
    </row>
    <row r="5424" spans="1:18" x14ac:dyDescent="0.25">
      <c r="A5424" s="71"/>
      <c r="B5424" s="71"/>
      <c r="C5424" s="34" t="s">
        <v>172</v>
      </c>
      <c r="D5424" s="59"/>
      <c r="E5424" s="35"/>
      <c r="F5424" s="35">
        <f ca="1">IFERROR(VLOOKUP($E5424&amp;"-1",'PTE - Segment Emissions Calcs'!$I$8:$V$8919,16,FALSE),0)</f>
        <v>8.9646000000000007E-7</v>
      </c>
      <c r="G5424" s="35">
        <f ca="1">IFERROR(VLOOKUP($E5424&amp;"-2",'PTE - Segment Emissions Calcs'!$I$8:$V$8919,16,FALSE),0)</f>
        <v>0</v>
      </c>
      <c r="H5424" s="36">
        <f t="shared" ca="1" si="249"/>
        <v>8.9646000000000007E-7</v>
      </c>
      <c r="I5424" s="37">
        <f ca="1">IFERROR(VLOOKUP($E5424&amp;"-1",'PTE - Segment Emissions Calcs'!$I$8:$X$8919,18,FALSE),0)</f>
        <v>3.9264948000000002E-6</v>
      </c>
      <c r="J5424" s="37">
        <f ca="1">IFERROR(VLOOKUP($E5424&amp;"-2",'PTE - Segment Emissions Calcs'!$I$8:$X$8919,18,FALSE),0)</f>
        <v>0</v>
      </c>
      <c r="K5424" s="37">
        <f t="shared" ca="1" si="250"/>
        <v>3.9264948000000002E-6</v>
      </c>
      <c r="L5424" s="37">
        <f ca="1">IFERROR(VLOOKUP($E5424&amp;"-1",'PTE - Segment Emissions Calcs'!$I$8:$Z$8919,20,FALSE),0)</f>
        <v>3.9264948000000002E-6</v>
      </c>
      <c r="M5424" s="37">
        <f ca="1">IFERROR(VLOOKUP($E5424&amp;"-2",'PTE - Segment Emissions Calcs'!$I$8:$Z$8919,20,FALSE),0)</f>
        <v>0</v>
      </c>
      <c r="N5424" s="37">
        <f t="shared" ca="1" si="251"/>
        <v>3.9264948000000002E-6</v>
      </c>
      <c r="O5424" s="38">
        <f t="array" aca="1" ref="O5424" ca="1">IF($H5424="TOTAL HAP",H5424,MAX(IF('PTE - Segment Emissions Calcs'!$B$8:$B$8919=$B5424,'PTE - Segment Emissions Calcs'!$V$8:$V$8919,)))</f>
        <v>8.9646000000000007E-7</v>
      </c>
      <c r="P5424" s="38">
        <f t="array" aca="1" ref="P5424" ca="1">IF($H5424="TOTAL HAP",K5424,MAX(IF('PTE - Segment Emissions Calcs'!$B$8:$B$8919=$B5424,'PTE - Segment Emissions Calcs'!$X$8:$X$8919,)))</f>
        <v>3.9264948000000002E-6</v>
      </c>
      <c r="Q5424" s="38">
        <f t="array" aca="1" ref="Q5424" ca="1">IF($H5424="TOTAL HAP",N5424,MAX(IF('PTE - Segment Emissions Calcs'!$B$8:$B$8919=$B5424,'PTE - Segment Emissions Calcs'!$Z$8:$Z$8919,)))</f>
        <v>3.9264948000000002E-6</v>
      </c>
      <c r="R5424" s="39"/>
    </row>
    <row r="5425" spans="1:18" x14ac:dyDescent="0.25">
      <c r="A5425" s="71"/>
      <c r="B5425" s="71"/>
      <c r="C5425" s="34" t="s">
        <v>101</v>
      </c>
      <c r="D5425" s="59"/>
      <c r="E5425" s="35"/>
      <c r="F5425" s="35">
        <f ca="1">IFERROR(VLOOKUP($E5425&amp;"-1",'PTE - Segment Emissions Calcs'!$I$8:$V$8919,16,FALSE),0)</f>
        <v>0</v>
      </c>
      <c r="G5425" s="35">
        <f ca="1">IFERROR(VLOOKUP($E5425&amp;"-2",'PTE - Segment Emissions Calcs'!$I$8:$V$8919,16,FALSE),0)</f>
        <v>0</v>
      </c>
      <c r="H5425" s="36">
        <f t="shared" ca="1" si="249"/>
        <v>0</v>
      </c>
      <c r="I5425" s="37">
        <f ca="1">IFERROR(VLOOKUP($E5425&amp;"-1",'PTE - Segment Emissions Calcs'!$I$8:$X$8919,18,FALSE),0)</f>
        <v>0</v>
      </c>
      <c r="J5425" s="37">
        <f ca="1">IFERROR(VLOOKUP($E5425&amp;"-2",'PTE - Segment Emissions Calcs'!$I$8:$X$8919,18,FALSE),0)</f>
        <v>0</v>
      </c>
      <c r="K5425" s="37">
        <f t="shared" ca="1" si="250"/>
        <v>0</v>
      </c>
      <c r="L5425" s="37">
        <f ca="1">IFERROR(VLOOKUP($E5425&amp;"-1",'PTE - Segment Emissions Calcs'!$I$8:$Z$8919,20,FALSE),0)</f>
        <v>0</v>
      </c>
      <c r="M5425" s="37">
        <f ca="1">IFERROR(VLOOKUP($E5425&amp;"-2",'PTE - Segment Emissions Calcs'!$I$8:$Z$8919,20,FALSE),0)</f>
        <v>0</v>
      </c>
      <c r="N5425" s="37">
        <f t="shared" ca="1" si="251"/>
        <v>0</v>
      </c>
      <c r="O5425" s="38">
        <f t="array" aca="1" ref="O5425" ca="1">IF($H5425="TOTAL HAP",H5425,MAX(IF('PTE - Segment Emissions Calcs'!$B$8:$B$8919=$B5425,'PTE - Segment Emissions Calcs'!$V$8:$V$8919,)))</f>
        <v>0</v>
      </c>
      <c r="P5425" s="38">
        <f t="array" aca="1" ref="P5425" ca="1">IF($H5425="TOTAL HAP",K5425,MAX(IF('PTE - Segment Emissions Calcs'!$B$8:$B$8919=$B5425,'PTE - Segment Emissions Calcs'!$X$8:$X$8919,)))</f>
        <v>0</v>
      </c>
      <c r="Q5425" s="38">
        <f t="array" aca="1" ref="Q5425" ca="1">IF($H5425="TOTAL HAP",N5425,MAX(IF('PTE - Segment Emissions Calcs'!$B$8:$B$8919=$B5425,'PTE - Segment Emissions Calcs'!$Z$8:$Z$8919,)))</f>
        <v>0</v>
      </c>
      <c r="R5425" s="39"/>
    </row>
    <row r="5426" spans="1:18" x14ac:dyDescent="0.25">
      <c r="A5426" s="71"/>
      <c r="B5426" s="71"/>
      <c r="C5426" s="34" t="s">
        <v>152</v>
      </c>
      <c r="D5426" s="59"/>
      <c r="E5426" s="35"/>
      <c r="F5426" s="35">
        <f ca="1">IFERROR(VLOOKUP($E5426&amp;"-1",'PTE - Segment Emissions Calcs'!$I$8:$V$8919,16,FALSE),0)</f>
        <v>0</v>
      </c>
      <c r="G5426" s="35">
        <f ca="1">IFERROR(VLOOKUP($E5426&amp;"-2",'PTE - Segment Emissions Calcs'!$I$8:$V$8919,16,FALSE),0)</f>
        <v>0</v>
      </c>
      <c r="H5426" s="36">
        <f t="shared" ca="1" si="249"/>
        <v>0</v>
      </c>
      <c r="I5426" s="37">
        <f ca="1">IFERROR(VLOOKUP($E5426&amp;"-1",'PTE - Segment Emissions Calcs'!$I$8:$X$8919,18,FALSE),0)</f>
        <v>0</v>
      </c>
      <c r="J5426" s="37">
        <f ca="1">IFERROR(VLOOKUP($E5426&amp;"-2",'PTE - Segment Emissions Calcs'!$I$8:$X$8919,18,FALSE),0)</f>
        <v>0</v>
      </c>
      <c r="K5426" s="37">
        <f t="shared" ca="1" si="250"/>
        <v>0</v>
      </c>
      <c r="L5426" s="37">
        <f ca="1">IFERROR(VLOOKUP($E5426&amp;"-1",'PTE - Segment Emissions Calcs'!$I$8:$Z$8919,20,FALSE),0)</f>
        <v>0</v>
      </c>
      <c r="M5426" s="37">
        <f ca="1">IFERROR(VLOOKUP($E5426&amp;"-2",'PTE - Segment Emissions Calcs'!$I$8:$Z$8919,20,FALSE),0)</f>
        <v>0</v>
      </c>
      <c r="N5426" s="37">
        <f t="shared" ca="1" si="251"/>
        <v>0</v>
      </c>
      <c r="O5426" s="38">
        <f t="array" aca="1" ref="O5426" ca="1">IF($H5426="TOTAL HAP",H5426,MAX(IF('PTE - Segment Emissions Calcs'!$B$8:$B$8919=$B5426,'PTE - Segment Emissions Calcs'!$V$8:$V$8919,)))</f>
        <v>0</v>
      </c>
      <c r="P5426" s="38">
        <f t="array" aca="1" ref="P5426" ca="1">IF($H5426="TOTAL HAP",K5426,MAX(IF('PTE - Segment Emissions Calcs'!$B$8:$B$8919=$B5426,'PTE - Segment Emissions Calcs'!$X$8:$X$8919,)))</f>
        <v>0</v>
      </c>
      <c r="Q5426" s="38">
        <f t="array" aca="1" ref="Q5426" ca="1">IF($H5426="TOTAL HAP",N5426,MAX(IF('PTE - Segment Emissions Calcs'!$B$8:$B$8919=$B5426,'PTE - Segment Emissions Calcs'!$Z$8:$Z$8919,)))</f>
        <v>0</v>
      </c>
      <c r="R5426" s="39"/>
    </row>
    <row r="5427" spans="1:18" x14ac:dyDescent="0.25">
      <c r="A5427" s="71"/>
      <c r="B5427" s="71"/>
      <c r="C5427" s="34" t="s">
        <v>42</v>
      </c>
      <c r="D5427" s="59"/>
      <c r="E5427" s="35"/>
      <c r="F5427" s="35">
        <f ca="1">IFERROR(VLOOKUP($E5427&amp;"-1",'PTE - Segment Emissions Calcs'!$I$8:$V$8919,16,FALSE),0)</f>
        <v>0</v>
      </c>
      <c r="G5427" s="35">
        <f ca="1">IFERROR(VLOOKUP($E5427&amp;"-2",'PTE - Segment Emissions Calcs'!$I$8:$V$8919,16,FALSE),0)</f>
        <v>0</v>
      </c>
      <c r="H5427" s="36">
        <f t="shared" ca="1" si="249"/>
        <v>0</v>
      </c>
      <c r="I5427" s="37">
        <f ca="1">IFERROR(VLOOKUP($E5427&amp;"-1",'PTE - Segment Emissions Calcs'!$I$8:$X$8919,18,FALSE),0)</f>
        <v>0</v>
      </c>
      <c r="J5427" s="37">
        <f ca="1">IFERROR(VLOOKUP($E5427&amp;"-2",'PTE - Segment Emissions Calcs'!$I$8:$X$8919,18,FALSE),0)</f>
        <v>0</v>
      </c>
      <c r="K5427" s="37">
        <f t="shared" ca="1" si="250"/>
        <v>0</v>
      </c>
      <c r="L5427" s="37">
        <f ca="1">IFERROR(VLOOKUP($E5427&amp;"-1",'PTE - Segment Emissions Calcs'!$I$8:$Z$8919,20,FALSE),0)</f>
        <v>0</v>
      </c>
      <c r="M5427" s="37">
        <f ca="1">IFERROR(VLOOKUP($E5427&amp;"-2",'PTE - Segment Emissions Calcs'!$I$8:$Z$8919,20,FALSE),0)</f>
        <v>0</v>
      </c>
      <c r="N5427" s="37">
        <f t="shared" ca="1" si="251"/>
        <v>0</v>
      </c>
      <c r="O5427" s="38">
        <f t="array" aca="1" ref="O5427" ca="1">IF($H5427="TOTAL HAP",H5427,MAX(IF('PTE - Segment Emissions Calcs'!$B$8:$B$8919=$B5427,'PTE - Segment Emissions Calcs'!$V$8:$V$8919,)))</f>
        <v>0</v>
      </c>
      <c r="P5427" s="38">
        <f t="array" aca="1" ref="P5427" ca="1">IF($H5427="TOTAL HAP",K5427,MAX(IF('PTE - Segment Emissions Calcs'!$B$8:$B$8919=$B5427,'PTE - Segment Emissions Calcs'!$X$8:$X$8919,)))</f>
        <v>0</v>
      </c>
      <c r="Q5427" s="38">
        <f t="array" aca="1" ref="Q5427" ca="1">IF($H5427="TOTAL HAP",N5427,MAX(IF('PTE - Segment Emissions Calcs'!$B$8:$B$8919=$B5427,'PTE - Segment Emissions Calcs'!$Z$8:$Z$8919,)))</f>
        <v>0</v>
      </c>
      <c r="R5427" s="39"/>
    </row>
    <row r="5428" spans="1:18" x14ac:dyDescent="0.25">
      <c r="A5428" s="71"/>
      <c r="B5428" s="71"/>
      <c r="C5428" s="34" t="s">
        <v>130</v>
      </c>
      <c r="D5428" s="59"/>
      <c r="E5428" s="35"/>
      <c r="F5428" s="35">
        <f ca="1">IFERROR(VLOOKUP($E5428&amp;"-1",'PTE - Segment Emissions Calcs'!$I$8:$V$8919,16,FALSE),0)</f>
        <v>3.03309E-6</v>
      </c>
      <c r="G5428" s="35">
        <f ca="1">IFERROR(VLOOKUP($E5428&amp;"-2",'PTE - Segment Emissions Calcs'!$I$8:$V$8919,16,FALSE),0)</f>
        <v>0</v>
      </c>
      <c r="H5428" s="36">
        <f t="shared" ca="1" si="249"/>
        <v>3.03309E-6</v>
      </c>
      <c r="I5428" s="37">
        <f ca="1">IFERROR(VLOOKUP($E5428&amp;"-1",'PTE - Segment Emissions Calcs'!$I$8:$X$8919,18,FALSE),0)</f>
        <v>1.3284934199999998E-5</v>
      </c>
      <c r="J5428" s="37">
        <f ca="1">IFERROR(VLOOKUP($E5428&amp;"-2",'PTE - Segment Emissions Calcs'!$I$8:$X$8919,18,FALSE),0)</f>
        <v>0</v>
      </c>
      <c r="K5428" s="37">
        <f t="shared" ca="1" si="250"/>
        <v>1.3284934199999998E-5</v>
      </c>
      <c r="L5428" s="37">
        <f ca="1">IFERROR(VLOOKUP($E5428&amp;"-1",'PTE - Segment Emissions Calcs'!$I$8:$Z$8919,20,FALSE),0)</f>
        <v>1.3284934199999998E-5</v>
      </c>
      <c r="M5428" s="37">
        <f ca="1">IFERROR(VLOOKUP($E5428&amp;"-2",'PTE - Segment Emissions Calcs'!$I$8:$Z$8919,20,FALSE),0)</f>
        <v>0</v>
      </c>
      <c r="N5428" s="37">
        <f t="shared" ca="1" si="251"/>
        <v>1.3284934199999998E-5</v>
      </c>
      <c r="O5428" s="38">
        <f t="array" aca="1" ref="O5428" ca="1">IF($H5428="TOTAL HAP",H5428,MAX(IF('PTE - Segment Emissions Calcs'!$B$8:$B$8919=$B5428,'PTE - Segment Emissions Calcs'!$V$8:$V$8919,)))</f>
        <v>3.03309E-6</v>
      </c>
      <c r="P5428" s="38">
        <f t="array" aca="1" ref="P5428" ca="1">IF($H5428="TOTAL HAP",K5428,MAX(IF('PTE - Segment Emissions Calcs'!$B$8:$B$8919=$B5428,'PTE - Segment Emissions Calcs'!$X$8:$X$8919,)))</f>
        <v>1.3284934199999998E-5</v>
      </c>
      <c r="Q5428" s="38">
        <f t="array" aca="1" ref="Q5428" ca="1">IF($H5428="TOTAL HAP",N5428,MAX(IF('PTE - Segment Emissions Calcs'!$B$8:$B$8919=$B5428,'PTE - Segment Emissions Calcs'!$Z$8:$Z$8919,)))</f>
        <v>1.3284934199999998E-5</v>
      </c>
      <c r="R5428" s="39"/>
    </row>
    <row r="5429" spans="1:18" x14ac:dyDescent="0.25">
      <c r="A5429" s="71"/>
      <c r="B5429" s="71"/>
      <c r="C5429" s="34" t="s">
        <v>173</v>
      </c>
      <c r="D5429" s="59"/>
      <c r="E5429" s="35"/>
      <c r="F5429" s="35">
        <f ca="1">IFERROR(VLOOKUP($E5429&amp;"-1",'PTE - Segment Emissions Calcs'!$I$8:$V$8919,16,FALSE),0)</f>
        <v>0</v>
      </c>
      <c r="G5429" s="35">
        <f ca="1">IFERROR(VLOOKUP($E5429&amp;"-2",'PTE - Segment Emissions Calcs'!$I$8:$V$8919,16,FALSE),0)</f>
        <v>0</v>
      </c>
      <c r="H5429" s="36">
        <f t="shared" ca="1" si="249"/>
        <v>0</v>
      </c>
      <c r="I5429" s="37">
        <f ca="1">IFERROR(VLOOKUP($E5429&amp;"-1",'PTE - Segment Emissions Calcs'!$I$8:$X$8919,18,FALSE),0)</f>
        <v>0</v>
      </c>
      <c r="J5429" s="37">
        <f ca="1">IFERROR(VLOOKUP($E5429&amp;"-2",'PTE - Segment Emissions Calcs'!$I$8:$X$8919,18,FALSE),0)</f>
        <v>0</v>
      </c>
      <c r="K5429" s="37">
        <f t="shared" ca="1" si="250"/>
        <v>0</v>
      </c>
      <c r="L5429" s="37">
        <f ca="1">IFERROR(VLOOKUP($E5429&amp;"-1",'PTE - Segment Emissions Calcs'!$I$8:$Z$8919,20,FALSE),0)</f>
        <v>0</v>
      </c>
      <c r="M5429" s="37">
        <f ca="1">IFERROR(VLOOKUP($E5429&amp;"-2",'PTE - Segment Emissions Calcs'!$I$8:$Z$8919,20,FALSE),0)</f>
        <v>0</v>
      </c>
      <c r="N5429" s="37">
        <f t="shared" ca="1" si="251"/>
        <v>0</v>
      </c>
      <c r="O5429" s="38">
        <f t="array" aca="1" ref="O5429" ca="1">IF($H5429="TOTAL HAP",H5429,MAX(IF('PTE - Segment Emissions Calcs'!$B$8:$B$8919=$B5429,'PTE - Segment Emissions Calcs'!$V$8:$V$8919,)))</f>
        <v>0</v>
      </c>
      <c r="P5429" s="38">
        <f t="array" aca="1" ref="P5429" ca="1">IF($H5429="TOTAL HAP",K5429,MAX(IF('PTE - Segment Emissions Calcs'!$B$8:$B$8919=$B5429,'PTE - Segment Emissions Calcs'!$X$8:$X$8919,)))</f>
        <v>0</v>
      </c>
      <c r="Q5429" s="38">
        <f t="array" aca="1" ref="Q5429" ca="1">IF($H5429="TOTAL HAP",N5429,MAX(IF('PTE - Segment Emissions Calcs'!$B$8:$B$8919=$B5429,'PTE - Segment Emissions Calcs'!$Z$8:$Z$8919,)))</f>
        <v>0</v>
      </c>
      <c r="R5429" s="39"/>
    </row>
    <row r="5430" spans="1:18" x14ac:dyDescent="0.25">
      <c r="A5430" s="71"/>
      <c r="B5430" s="71"/>
      <c r="C5430" s="34" t="s">
        <v>43</v>
      </c>
      <c r="D5430" s="59"/>
      <c r="E5430" s="35"/>
      <c r="F5430" s="35">
        <f ca="1">IFERROR(VLOOKUP($E5430&amp;"-1",'PTE - Segment Emissions Calcs'!$I$8:$V$8919,16,FALSE),0)</f>
        <v>0</v>
      </c>
      <c r="G5430" s="35">
        <f ca="1">IFERROR(VLOOKUP($E5430&amp;"-2",'PTE - Segment Emissions Calcs'!$I$8:$V$8919,16,FALSE),0)</f>
        <v>0</v>
      </c>
      <c r="H5430" s="36">
        <f t="shared" ca="1" si="249"/>
        <v>0</v>
      </c>
      <c r="I5430" s="37">
        <f ca="1">IFERROR(VLOOKUP($E5430&amp;"-1",'PTE - Segment Emissions Calcs'!$I$8:$X$8919,18,FALSE),0)</f>
        <v>0</v>
      </c>
      <c r="J5430" s="37">
        <f ca="1">IFERROR(VLOOKUP($E5430&amp;"-2",'PTE - Segment Emissions Calcs'!$I$8:$X$8919,18,FALSE),0)</f>
        <v>0</v>
      </c>
      <c r="K5430" s="37">
        <f t="shared" ca="1" si="250"/>
        <v>0</v>
      </c>
      <c r="L5430" s="37">
        <f ca="1">IFERROR(VLOOKUP($E5430&amp;"-1",'PTE - Segment Emissions Calcs'!$I$8:$Z$8919,20,FALSE),0)</f>
        <v>0</v>
      </c>
      <c r="M5430" s="37">
        <f ca="1">IFERROR(VLOOKUP($E5430&amp;"-2",'PTE - Segment Emissions Calcs'!$I$8:$Z$8919,20,FALSE),0)</f>
        <v>0</v>
      </c>
      <c r="N5430" s="37">
        <f t="shared" ca="1" si="251"/>
        <v>0</v>
      </c>
      <c r="O5430" s="38">
        <f t="array" aca="1" ref="O5430" ca="1">IF($H5430="TOTAL HAP",H5430,MAX(IF('PTE - Segment Emissions Calcs'!$B$8:$B$8919=$B5430,'PTE - Segment Emissions Calcs'!$V$8:$V$8919,)))</f>
        <v>0</v>
      </c>
      <c r="P5430" s="38">
        <f t="array" aca="1" ref="P5430" ca="1">IF($H5430="TOTAL HAP",K5430,MAX(IF('PTE - Segment Emissions Calcs'!$B$8:$B$8919=$B5430,'PTE - Segment Emissions Calcs'!$X$8:$X$8919,)))</f>
        <v>0</v>
      </c>
      <c r="Q5430" s="38">
        <f t="array" aca="1" ref="Q5430" ca="1">IF($H5430="TOTAL HAP",N5430,MAX(IF('PTE - Segment Emissions Calcs'!$B$8:$B$8919=$B5430,'PTE - Segment Emissions Calcs'!$Z$8:$Z$8919,)))</f>
        <v>0</v>
      </c>
      <c r="R5430" s="39"/>
    </row>
    <row r="5431" spans="1:18" x14ac:dyDescent="0.25">
      <c r="A5431" s="71"/>
      <c r="B5431" s="71"/>
      <c r="C5431" s="34" t="s">
        <v>190</v>
      </c>
      <c r="D5431" s="59"/>
      <c r="E5431" s="35"/>
      <c r="F5431" s="35">
        <f ca="1">IFERROR(VLOOKUP($E5431&amp;"-1",'PTE - Segment Emissions Calcs'!$I$8:$V$8919,16,FALSE),0)</f>
        <v>0</v>
      </c>
      <c r="G5431" s="35">
        <f ca="1">IFERROR(VLOOKUP($E5431&amp;"-2",'PTE - Segment Emissions Calcs'!$I$8:$V$8919,16,FALSE),0)</f>
        <v>0</v>
      </c>
      <c r="H5431" s="36">
        <f t="shared" ca="1" si="249"/>
        <v>0</v>
      </c>
      <c r="I5431" s="37">
        <f ca="1">IFERROR(VLOOKUP($E5431&amp;"-1",'PTE - Segment Emissions Calcs'!$I$8:$X$8919,18,FALSE),0)</f>
        <v>0</v>
      </c>
      <c r="J5431" s="37">
        <f ca="1">IFERROR(VLOOKUP($E5431&amp;"-2",'PTE - Segment Emissions Calcs'!$I$8:$X$8919,18,FALSE),0)</f>
        <v>0</v>
      </c>
      <c r="K5431" s="37">
        <f t="shared" ca="1" si="250"/>
        <v>0</v>
      </c>
      <c r="L5431" s="37">
        <f ca="1">IFERROR(VLOOKUP($E5431&amp;"-1",'PTE - Segment Emissions Calcs'!$I$8:$Z$8919,20,FALSE),0)</f>
        <v>0</v>
      </c>
      <c r="M5431" s="37">
        <f ca="1">IFERROR(VLOOKUP($E5431&amp;"-2",'PTE - Segment Emissions Calcs'!$I$8:$Z$8919,20,FALSE),0)</f>
        <v>0</v>
      </c>
      <c r="N5431" s="37">
        <f t="shared" ca="1" si="251"/>
        <v>0</v>
      </c>
      <c r="O5431" s="38">
        <f t="array" aca="1" ref="O5431" ca="1">IF($H5431="TOTAL HAP",H5431,MAX(IF('PTE - Segment Emissions Calcs'!$B$8:$B$8919=$B5431,'PTE - Segment Emissions Calcs'!$V$8:$V$8919,)))</f>
        <v>0</v>
      </c>
      <c r="P5431" s="38">
        <f t="array" aca="1" ref="P5431" ca="1">IF($H5431="TOTAL HAP",K5431,MAX(IF('PTE - Segment Emissions Calcs'!$B$8:$B$8919=$B5431,'PTE - Segment Emissions Calcs'!$X$8:$X$8919,)))</f>
        <v>0</v>
      </c>
      <c r="Q5431" s="38">
        <f t="array" aca="1" ref="Q5431" ca="1">IF($H5431="TOTAL HAP",N5431,MAX(IF('PTE - Segment Emissions Calcs'!$B$8:$B$8919=$B5431,'PTE - Segment Emissions Calcs'!$Z$8:$Z$8919,)))</f>
        <v>0</v>
      </c>
      <c r="R5431" s="39"/>
    </row>
    <row r="5432" spans="1:18" x14ac:dyDescent="0.25">
      <c r="A5432" s="71"/>
      <c r="B5432" s="71"/>
      <c r="C5432" s="34" t="s">
        <v>189</v>
      </c>
      <c r="D5432" s="59"/>
      <c r="E5432" s="35"/>
      <c r="F5432" s="35">
        <f ca="1">IFERROR(VLOOKUP($E5432&amp;"-1",'PTE - Segment Emissions Calcs'!$I$8:$V$8919,16,FALSE),0)</f>
        <v>0</v>
      </c>
      <c r="G5432" s="35">
        <f ca="1">IFERROR(VLOOKUP($E5432&amp;"-2",'PTE - Segment Emissions Calcs'!$I$8:$V$8919,16,FALSE),0)</f>
        <v>0</v>
      </c>
      <c r="H5432" s="36">
        <f t="shared" ca="1" si="249"/>
        <v>0</v>
      </c>
      <c r="I5432" s="37">
        <f ca="1">IFERROR(VLOOKUP($E5432&amp;"-1",'PTE - Segment Emissions Calcs'!$I$8:$X$8919,18,FALSE),0)</f>
        <v>0</v>
      </c>
      <c r="J5432" s="37">
        <f ca="1">IFERROR(VLOOKUP($E5432&amp;"-2",'PTE - Segment Emissions Calcs'!$I$8:$X$8919,18,FALSE),0)</f>
        <v>0</v>
      </c>
      <c r="K5432" s="37">
        <f t="shared" ca="1" si="250"/>
        <v>0</v>
      </c>
      <c r="L5432" s="37">
        <f ca="1">IFERROR(VLOOKUP($E5432&amp;"-1",'PTE - Segment Emissions Calcs'!$I$8:$Z$8919,20,FALSE),0)</f>
        <v>0</v>
      </c>
      <c r="M5432" s="37">
        <f ca="1">IFERROR(VLOOKUP($E5432&amp;"-2",'PTE - Segment Emissions Calcs'!$I$8:$Z$8919,20,FALSE),0)</f>
        <v>0</v>
      </c>
      <c r="N5432" s="37">
        <f t="shared" ca="1" si="251"/>
        <v>0</v>
      </c>
      <c r="O5432" s="38">
        <f t="array" aca="1" ref="O5432" ca="1">IF($H5432="TOTAL HAP",H5432,MAX(IF('PTE - Segment Emissions Calcs'!$B$8:$B$8919=$B5432,'PTE - Segment Emissions Calcs'!$V$8:$V$8919,)))</f>
        <v>0</v>
      </c>
      <c r="P5432" s="38">
        <f t="array" aca="1" ref="P5432" ca="1">IF($H5432="TOTAL HAP",K5432,MAX(IF('PTE - Segment Emissions Calcs'!$B$8:$B$8919=$B5432,'PTE - Segment Emissions Calcs'!$X$8:$X$8919,)))</f>
        <v>0</v>
      </c>
      <c r="Q5432" s="38">
        <f t="array" aca="1" ref="Q5432" ca="1">IF($H5432="TOTAL HAP",N5432,MAX(IF('PTE - Segment Emissions Calcs'!$B$8:$B$8919=$B5432,'PTE - Segment Emissions Calcs'!$Z$8:$Z$8919,)))</f>
        <v>0</v>
      </c>
      <c r="R5432" s="39"/>
    </row>
    <row r="5433" spans="1:18" x14ac:dyDescent="0.25">
      <c r="A5433" s="71"/>
      <c r="B5433" s="71"/>
      <c r="C5433" s="34" t="s">
        <v>191</v>
      </c>
      <c r="D5433" s="59"/>
      <c r="E5433" s="35"/>
      <c r="F5433" s="35">
        <f ca="1">IFERROR(VLOOKUP($E5433&amp;"-1",'PTE - Segment Emissions Calcs'!$I$8:$V$8919,16,FALSE),0)</f>
        <v>0</v>
      </c>
      <c r="G5433" s="35">
        <f ca="1">IFERROR(VLOOKUP($E5433&amp;"-2",'PTE - Segment Emissions Calcs'!$I$8:$V$8919,16,FALSE),0)</f>
        <v>0</v>
      </c>
      <c r="H5433" s="36">
        <f t="shared" ca="1" si="249"/>
        <v>0</v>
      </c>
      <c r="I5433" s="37">
        <f ca="1">IFERROR(VLOOKUP($E5433&amp;"-1",'PTE - Segment Emissions Calcs'!$I$8:$X$8919,18,FALSE),0)</f>
        <v>0</v>
      </c>
      <c r="J5433" s="37">
        <f ca="1">IFERROR(VLOOKUP($E5433&amp;"-2",'PTE - Segment Emissions Calcs'!$I$8:$X$8919,18,FALSE),0)</f>
        <v>0</v>
      </c>
      <c r="K5433" s="37">
        <f t="shared" ca="1" si="250"/>
        <v>0</v>
      </c>
      <c r="L5433" s="37">
        <f ca="1">IFERROR(VLOOKUP($E5433&amp;"-1",'PTE - Segment Emissions Calcs'!$I$8:$Z$8919,20,FALSE),0)</f>
        <v>0</v>
      </c>
      <c r="M5433" s="37">
        <f ca="1">IFERROR(VLOOKUP($E5433&amp;"-2",'PTE - Segment Emissions Calcs'!$I$8:$Z$8919,20,FALSE),0)</f>
        <v>0</v>
      </c>
      <c r="N5433" s="37">
        <f t="shared" ca="1" si="251"/>
        <v>0</v>
      </c>
      <c r="O5433" s="38">
        <f t="array" aca="1" ref="O5433" ca="1">IF($H5433="TOTAL HAP",H5433,MAX(IF('PTE - Segment Emissions Calcs'!$B$8:$B$8919=$B5433,'PTE - Segment Emissions Calcs'!$V$8:$V$8919,)))</f>
        <v>0</v>
      </c>
      <c r="P5433" s="38">
        <f t="array" aca="1" ref="P5433" ca="1">IF($H5433="TOTAL HAP",K5433,MAX(IF('PTE - Segment Emissions Calcs'!$B$8:$B$8919=$B5433,'PTE - Segment Emissions Calcs'!$X$8:$X$8919,)))</f>
        <v>0</v>
      </c>
      <c r="Q5433" s="38">
        <f t="array" aca="1" ref="Q5433" ca="1">IF($H5433="TOTAL HAP",N5433,MAX(IF('PTE - Segment Emissions Calcs'!$B$8:$B$8919=$B5433,'PTE - Segment Emissions Calcs'!$Z$8:$Z$8919,)))</f>
        <v>0</v>
      </c>
      <c r="R5433" s="39"/>
    </row>
    <row r="5434" spans="1:18" x14ac:dyDescent="0.25">
      <c r="A5434" s="71"/>
      <c r="B5434" s="71"/>
      <c r="C5434" s="34" t="s">
        <v>221</v>
      </c>
      <c r="D5434" s="59"/>
      <c r="E5434" s="35"/>
      <c r="F5434" s="35">
        <f ca="1">IFERROR(VLOOKUP($E5434&amp;"-1",'PTE - Segment Emissions Calcs'!$I$8:$V$8919,16,FALSE),0)</f>
        <v>0</v>
      </c>
      <c r="G5434" s="35">
        <f ca="1">IFERROR(VLOOKUP($E5434&amp;"-2",'PTE - Segment Emissions Calcs'!$I$8:$V$8919,16,FALSE),0)</f>
        <v>0</v>
      </c>
      <c r="H5434" s="36">
        <f t="shared" ca="1" si="249"/>
        <v>0</v>
      </c>
      <c r="I5434" s="37">
        <f ca="1">IFERROR(VLOOKUP($E5434&amp;"-1",'PTE - Segment Emissions Calcs'!$I$8:$X$8919,18,FALSE),0)</f>
        <v>0</v>
      </c>
      <c r="J5434" s="37">
        <f ca="1">IFERROR(VLOOKUP($E5434&amp;"-2",'PTE - Segment Emissions Calcs'!$I$8:$X$8919,18,FALSE),0)</f>
        <v>0</v>
      </c>
      <c r="K5434" s="37">
        <f t="shared" ca="1" si="250"/>
        <v>0</v>
      </c>
      <c r="L5434" s="37">
        <f ca="1">IFERROR(VLOOKUP($E5434&amp;"-1",'PTE - Segment Emissions Calcs'!$I$8:$Z$8919,20,FALSE),0)</f>
        <v>0</v>
      </c>
      <c r="M5434" s="37">
        <f ca="1">IFERROR(VLOOKUP($E5434&amp;"-2",'PTE - Segment Emissions Calcs'!$I$8:$Z$8919,20,FALSE),0)</f>
        <v>0</v>
      </c>
      <c r="N5434" s="37">
        <f t="shared" ca="1" si="251"/>
        <v>0</v>
      </c>
      <c r="O5434" s="38">
        <f t="array" aca="1" ref="O5434" ca="1">IF($H5434="TOTAL HAP",H5434,MAX(IF('PTE - Segment Emissions Calcs'!$B$8:$B$8919=$B5434,'PTE - Segment Emissions Calcs'!$V$8:$V$8919,)))</f>
        <v>0</v>
      </c>
      <c r="P5434" s="38">
        <f t="array" aca="1" ref="P5434" ca="1">IF($H5434="TOTAL HAP",K5434,MAX(IF('PTE - Segment Emissions Calcs'!$B$8:$B$8919=$B5434,'PTE - Segment Emissions Calcs'!$X$8:$X$8919,)))</f>
        <v>0</v>
      </c>
      <c r="Q5434" s="38">
        <f t="array" aca="1" ref="Q5434" ca="1">IF($H5434="TOTAL HAP",N5434,MAX(IF('PTE - Segment Emissions Calcs'!$B$8:$B$8919=$B5434,'PTE - Segment Emissions Calcs'!$Z$8:$Z$8919,)))</f>
        <v>0</v>
      </c>
      <c r="R5434" s="39"/>
    </row>
    <row r="5435" spans="1:18" x14ac:dyDescent="0.25">
      <c r="A5435" s="71"/>
      <c r="B5435" s="71"/>
      <c r="C5435" s="34" t="s">
        <v>192</v>
      </c>
      <c r="D5435" s="59"/>
      <c r="E5435" s="35"/>
      <c r="F5435" s="35">
        <f ca="1">IFERROR(VLOOKUP($E5435&amp;"-1",'PTE - Segment Emissions Calcs'!$I$8:$V$8919,16,FALSE),0)</f>
        <v>0</v>
      </c>
      <c r="G5435" s="35">
        <f ca="1">IFERROR(VLOOKUP($E5435&amp;"-2",'PTE - Segment Emissions Calcs'!$I$8:$V$8919,16,FALSE),0)</f>
        <v>0</v>
      </c>
      <c r="H5435" s="36">
        <f t="shared" ca="1" si="249"/>
        <v>0</v>
      </c>
      <c r="I5435" s="37">
        <f ca="1">IFERROR(VLOOKUP($E5435&amp;"-1",'PTE - Segment Emissions Calcs'!$I$8:$X$8919,18,FALSE),0)</f>
        <v>0</v>
      </c>
      <c r="J5435" s="37">
        <f ca="1">IFERROR(VLOOKUP($E5435&amp;"-2",'PTE - Segment Emissions Calcs'!$I$8:$X$8919,18,FALSE),0)</f>
        <v>0</v>
      </c>
      <c r="K5435" s="37">
        <f t="shared" ca="1" si="250"/>
        <v>0</v>
      </c>
      <c r="L5435" s="37">
        <f ca="1">IFERROR(VLOOKUP($E5435&amp;"-1",'PTE - Segment Emissions Calcs'!$I$8:$Z$8919,20,FALSE),0)</f>
        <v>0</v>
      </c>
      <c r="M5435" s="37">
        <f ca="1">IFERROR(VLOOKUP($E5435&amp;"-2",'PTE - Segment Emissions Calcs'!$I$8:$Z$8919,20,FALSE),0)</f>
        <v>0</v>
      </c>
      <c r="N5435" s="37">
        <f t="shared" ca="1" si="251"/>
        <v>0</v>
      </c>
      <c r="O5435" s="38">
        <f t="array" aca="1" ref="O5435" ca="1">IF($H5435="TOTAL HAP",H5435,MAX(IF('PTE - Segment Emissions Calcs'!$B$8:$B$8919=$B5435,'PTE - Segment Emissions Calcs'!$V$8:$V$8919,)))</f>
        <v>0</v>
      </c>
      <c r="P5435" s="38">
        <f t="array" aca="1" ref="P5435" ca="1">IF($H5435="TOTAL HAP",K5435,MAX(IF('PTE - Segment Emissions Calcs'!$B$8:$B$8919=$B5435,'PTE - Segment Emissions Calcs'!$X$8:$X$8919,)))</f>
        <v>0</v>
      </c>
      <c r="Q5435" s="38">
        <f t="array" aca="1" ref="Q5435" ca="1">IF($H5435="TOTAL HAP",N5435,MAX(IF('PTE - Segment Emissions Calcs'!$B$8:$B$8919=$B5435,'PTE - Segment Emissions Calcs'!$Z$8:$Z$8919,)))</f>
        <v>0</v>
      </c>
      <c r="R5435" s="39"/>
    </row>
    <row r="5436" spans="1:18" x14ac:dyDescent="0.25">
      <c r="A5436" s="71"/>
      <c r="B5436" s="71"/>
      <c r="C5436" s="34" t="s">
        <v>193</v>
      </c>
      <c r="D5436" s="59"/>
      <c r="E5436" s="35"/>
      <c r="F5436" s="35">
        <f ca="1">IFERROR(VLOOKUP($E5436&amp;"-1",'PTE - Segment Emissions Calcs'!$I$8:$V$8919,16,FALSE),0)</f>
        <v>0</v>
      </c>
      <c r="G5436" s="35">
        <f ca="1">IFERROR(VLOOKUP($E5436&amp;"-2",'PTE - Segment Emissions Calcs'!$I$8:$V$8919,16,FALSE),0)</f>
        <v>0</v>
      </c>
      <c r="H5436" s="36">
        <f t="shared" ca="1" si="249"/>
        <v>0</v>
      </c>
      <c r="I5436" s="37">
        <f ca="1">IFERROR(VLOOKUP($E5436&amp;"-1",'PTE - Segment Emissions Calcs'!$I$8:$X$8919,18,FALSE),0)</f>
        <v>0</v>
      </c>
      <c r="J5436" s="37">
        <f ca="1">IFERROR(VLOOKUP($E5436&amp;"-2",'PTE - Segment Emissions Calcs'!$I$8:$X$8919,18,FALSE),0)</f>
        <v>0</v>
      </c>
      <c r="K5436" s="37">
        <f t="shared" ca="1" si="250"/>
        <v>0</v>
      </c>
      <c r="L5436" s="37">
        <f ca="1">IFERROR(VLOOKUP($E5436&amp;"-1",'PTE - Segment Emissions Calcs'!$I$8:$Z$8919,20,FALSE),0)</f>
        <v>0</v>
      </c>
      <c r="M5436" s="37">
        <f ca="1">IFERROR(VLOOKUP($E5436&amp;"-2",'PTE - Segment Emissions Calcs'!$I$8:$Z$8919,20,FALSE),0)</f>
        <v>0</v>
      </c>
      <c r="N5436" s="37">
        <f t="shared" ca="1" si="251"/>
        <v>0</v>
      </c>
      <c r="O5436" s="38">
        <f t="array" aca="1" ref="O5436" ca="1">IF($H5436="TOTAL HAP",H5436,MAX(IF('PTE - Segment Emissions Calcs'!$B$8:$B$8919=$B5436,'PTE - Segment Emissions Calcs'!$V$8:$V$8919,)))</f>
        <v>0</v>
      </c>
      <c r="P5436" s="38">
        <f t="array" aca="1" ref="P5436" ca="1">IF($H5436="TOTAL HAP",K5436,MAX(IF('PTE - Segment Emissions Calcs'!$B$8:$B$8919=$B5436,'PTE - Segment Emissions Calcs'!$X$8:$X$8919,)))</f>
        <v>0</v>
      </c>
      <c r="Q5436" s="38">
        <f t="array" aca="1" ref="Q5436" ca="1">IF($H5436="TOTAL HAP",N5436,MAX(IF('PTE - Segment Emissions Calcs'!$B$8:$B$8919=$B5436,'PTE - Segment Emissions Calcs'!$Z$8:$Z$8919,)))</f>
        <v>0</v>
      </c>
      <c r="R5436" s="39"/>
    </row>
    <row r="5437" spans="1:18" x14ac:dyDescent="0.25">
      <c r="A5437" s="71"/>
      <c r="B5437" s="71"/>
      <c r="C5437" s="34" t="s">
        <v>222</v>
      </c>
      <c r="D5437" s="59"/>
      <c r="E5437" s="35"/>
      <c r="F5437" s="35">
        <f ca="1">IFERROR(VLOOKUP($E5437&amp;"-1",'PTE - Segment Emissions Calcs'!$I$8:$V$8919,16,FALSE),0)</f>
        <v>0</v>
      </c>
      <c r="G5437" s="35">
        <f ca="1">IFERROR(VLOOKUP($E5437&amp;"-2",'PTE - Segment Emissions Calcs'!$I$8:$V$8919,16,FALSE),0)</f>
        <v>0</v>
      </c>
      <c r="H5437" s="36">
        <f t="shared" ca="1" si="249"/>
        <v>0</v>
      </c>
      <c r="I5437" s="37">
        <f ca="1">IFERROR(VLOOKUP($E5437&amp;"-1",'PTE - Segment Emissions Calcs'!$I$8:$X$8919,18,FALSE),0)</f>
        <v>0</v>
      </c>
      <c r="J5437" s="37">
        <f ca="1">IFERROR(VLOOKUP($E5437&amp;"-2",'PTE - Segment Emissions Calcs'!$I$8:$X$8919,18,FALSE),0)</f>
        <v>0</v>
      </c>
      <c r="K5437" s="37">
        <f t="shared" ca="1" si="250"/>
        <v>0</v>
      </c>
      <c r="L5437" s="37">
        <f ca="1">IFERROR(VLOOKUP($E5437&amp;"-1",'PTE - Segment Emissions Calcs'!$I$8:$Z$8919,20,FALSE),0)</f>
        <v>0</v>
      </c>
      <c r="M5437" s="37">
        <f ca="1">IFERROR(VLOOKUP($E5437&amp;"-2",'PTE - Segment Emissions Calcs'!$I$8:$Z$8919,20,FALSE),0)</f>
        <v>0</v>
      </c>
      <c r="N5437" s="37">
        <f t="shared" ca="1" si="251"/>
        <v>0</v>
      </c>
      <c r="O5437" s="38">
        <f t="array" aca="1" ref="O5437" ca="1">IF($H5437="TOTAL HAP",H5437,MAX(IF('PTE - Segment Emissions Calcs'!$B$8:$B$8919=$B5437,'PTE - Segment Emissions Calcs'!$V$8:$V$8919,)))</f>
        <v>0</v>
      </c>
      <c r="P5437" s="38">
        <f t="array" aca="1" ref="P5437" ca="1">IF($H5437="TOTAL HAP",K5437,MAX(IF('PTE - Segment Emissions Calcs'!$B$8:$B$8919=$B5437,'PTE - Segment Emissions Calcs'!$X$8:$X$8919,)))</f>
        <v>0</v>
      </c>
      <c r="Q5437" s="38">
        <f t="array" aca="1" ref="Q5437" ca="1">IF($H5437="TOTAL HAP",N5437,MAX(IF('PTE - Segment Emissions Calcs'!$B$8:$B$8919=$B5437,'PTE - Segment Emissions Calcs'!$Z$8:$Z$8919,)))</f>
        <v>0</v>
      </c>
      <c r="R5437" s="39"/>
    </row>
    <row r="5438" spans="1:18" x14ac:dyDescent="0.25">
      <c r="A5438" s="71"/>
      <c r="B5438" s="71"/>
      <c r="C5438" s="34" t="s">
        <v>86</v>
      </c>
      <c r="D5438" s="59"/>
      <c r="E5438" s="35"/>
      <c r="F5438" s="35">
        <f ca="1">IFERROR(VLOOKUP($E5438&amp;"-1",'PTE - Segment Emissions Calcs'!$I$8:$V$8919,16,FALSE),0)</f>
        <v>0</v>
      </c>
      <c r="G5438" s="35">
        <f ca="1">IFERROR(VLOOKUP($E5438&amp;"-2",'PTE - Segment Emissions Calcs'!$I$8:$V$8919,16,FALSE),0)</f>
        <v>0</v>
      </c>
      <c r="H5438" s="36">
        <f t="shared" ca="1" si="249"/>
        <v>0</v>
      </c>
      <c r="I5438" s="37">
        <f ca="1">IFERROR(VLOOKUP($E5438&amp;"-1",'PTE - Segment Emissions Calcs'!$I$8:$X$8919,18,FALSE),0)</f>
        <v>0</v>
      </c>
      <c r="J5438" s="37">
        <f ca="1">IFERROR(VLOOKUP($E5438&amp;"-2",'PTE - Segment Emissions Calcs'!$I$8:$X$8919,18,FALSE),0)</f>
        <v>0</v>
      </c>
      <c r="K5438" s="37">
        <f t="shared" ca="1" si="250"/>
        <v>0</v>
      </c>
      <c r="L5438" s="37">
        <f ca="1">IFERROR(VLOOKUP($E5438&amp;"-1",'PTE - Segment Emissions Calcs'!$I$8:$Z$8919,20,FALSE),0)</f>
        <v>0</v>
      </c>
      <c r="M5438" s="37">
        <f ca="1">IFERROR(VLOOKUP($E5438&amp;"-2",'PTE - Segment Emissions Calcs'!$I$8:$Z$8919,20,FALSE),0)</f>
        <v>0</v>
      </c>
      <c r="N5438" s="37">
        <f t="shared" ca="1" si="251"/>
        <v>0</v>
      </c>
      <c r="O5438" s="38">
        <f t="array" aca="1" ref="O5438" ca="1">IF($H5438="TOTAL HAP",H5438,MAX(IF('PTE - Segment Emissions Calcs'!$B$8:$B$8919=$B5438,'PTE - Segment Emissions Calcs'!$V$8:$V$8919,)))</f>
        <v>0</v>
      </c>
      <c r="P5438" s="38">
        <f t="array" aca="1" ref="P5438" ca="1">IF($H5438="TOTAL HAP",K5438,MAX(IF('PTE - Segment Emissions Calcs'!$B$8:$B$8919=$B5438,'PTE - Segment Emissions Calcs'!$X$8:$X$8919,)))</f>
        <v>0</v>
      </c>
      <c r="Q5438" s="38">
        <f t="array" aca="1" ref="Q5438" ca="1">IF($H5438="TOTAL HAP",N5438,MAX(IF('PTE - Segment Emissions Calcs'!$B$8:$B$8919=$B5438,'PTE - Segment Emissions Calcs'!$Z$8:$Z$8919,)))</f>
        <v>0</v>
      </c>
      <c r="R5438" s="39"/>
    </row>
    <row r="5439" spans="1:18" x14ac:dyDescent="0.25">
      <c r="A5439" s="71"/>
      <c r="B5439" s="71"/>
      <c r="C5439" s="34" t="s">
        <v>66</v>
      </c>
      <c r="D5439" s="59"/>
      <c r="E5439" s="35"/>
      <c r="F5439" s="35">
        <f ca="1">IFERROR(VLOOKUP($E5439&amp;"-1",'PTE - Segment Emissions Calcs'!$I$8:$V$8919,16,FALSE),0)</f>
        <v>9.7880300000000005E-6</v>
      </c>
      <c r="G5439" s="35">
        <f ca="1">IFERROR(VLOOKUP($E5439&amp;"-2",'PTE - Segment Emissions Calcs'!$I$8:$V$8919,16,FALSE),0)</f>
        <v>0</v>
      </c>
      <c r="H5439" s="36">
        <f t="shared" ca="1" si="249"/>
        <v>9.7880300000000005E-6</v>
      </c>
      <c r="I5439" s="37">
        <f ca="1">IFERROR(VLOOKUP($E5439&amp;"-1",'PTE - Segment Emissions Calcs'!$I$8:$X$8919,18,FALSE),0)</f>
        <v>4.2871571400000005E-5</v>
      </c>
      <c r="J5439" s="37">
        <f ca="1">IFERROR(VLOOKUP($E5439&amp;"-2",'PTE - Segment Emissions Calcs'!$I$8:$X$8919,18,FALSE),0)</f>
        <v>0</v>
      </c>
      <c r="K5439" s="37">
        <f t="shared" ca="1" si="250"/>
        <v>4.2871571400000005E-5</v>
      </c>
      <c r="L5439" s="37">
        <f ca="1">IFERROR(VLOOKUP($E5439&amp;"-1",'PTE - Segment Emissions Calcs'!$I$8:$Z$8919,20,FALSE),0)</f>
        <v>4.2871571400000005E-5</v>
      </c>
      <c r="M5439" s="37">
        <f ca="1">IFERROR(VLOOKUP($E5439&amp;"-2",'PTE - Segment Emissions Calcs'!$I$8:$Z$8919,20,FALSE),0)</f>
        <v>0</v>
      </c>
      <c r="N5439" s="37">
        <f t="shared" ca="1" si="251"/>
        <v>4.2871571400000005E-5</v>
      </c>
      <c r="O5439" s="38">
        <f t="array" aca="1" ref="O5439" ca="1">IF($H5439="TOTAL HAP",H5439,MAX(IF('PTE - Segment Emissions Calcs'!$B$8:$B$8919=$B5439,'PTE - Segment Emissions Calcs'!$V$8:$V$8919,)))</f>
        <v>9.7880300000000005E-6</v>
      </c>
      <c r="P5439" s="38">
        <f t="array" aca="1" ref="P5439" ca="1">IF($H5439="TOTAL HAP",K5439,MAX(IF('PTE - Segment Emissions Calcs'!$B$8:$B$8919=$B5439,'PTE - Segment Emissions Calcs'!$X$8:$X$8919,)))</f>
        <v>4.2871571400000005E-5</v>
      </c>
      <c r="Q5439" s="38">
        <f t="array" aca="1" ref="Q5439" ca="1">IF($H5439="TOTAL HAP",N5439,MAX(IF('PTE - Segment Emissions Calcs'!$B$8:$B$8919=$B5439,'PTE - Segment Emissions Calcs'!$Z$8:$Z$8919,)))</f>
        <v>4.2871571400000005E-5</v>
      </c>
      <c r="R5439" s="39"/>
    </row>
    <row r="5440" spans="1:18" x14ac:dyDescent="0.25">
      <c r="A5440" s="71"/>
      <c r="B5440" s="71"/>
      <c r="C5440" s="34" t="s">
        <v>45</v>
      </c>
      <c r="D5440" s="59"/>
      <c r="E5440" s="35"/>
      <c r="F5440" s="35">
        <f ca="1">IFERROR(VLOOKUP($E5440&amp;"-1",'PTE - Segment Emissions Calcs'!$I$8:$V$8919,16,FALSE),0)</f>
        <v>0</v>
      </c>
      <c r="G5440" s="35">
        <f ca="1">IFERROR(VLOOKUP($E5440&amp;"-2",'PTE - Segment Emissions Calcs'!$I$8:$V$8919,16,FALSE),0)</f>
        <v>0</v>
      </c>
      <c r="H5440" s="36">
        <f t="shared" ca="1" si="249"/>
        <v>0</v>
      </c>
      <c r="I5440" s="37">
        <f ca="1">IFERROR(VLOOKUP($E5440&amp;"-1",'PTE - Segment Emissions Calcs'!$I$8:$X$8919,18,FALSE),0)</f>
        <v>0</v>
      </c>
      <c r="J5440" s="37">
        <f ca="1">IFERROR(VLOOKUP($E5440&amp;"-2",'PTE - Segment Emissions Calcs'!$I$8:$X$8919,18,FALSE),0)</f>
        <v>0</v>
      </c>
      <c r="K5440" s="37">
        <f t="shared" ca="1" si="250"/>
        <v>0</v>
      </c>
      <c r="L5440" s="37">
        <f ca="1">IFERROR(VLOOKUP($E5440&amp;"-1",'PTE - Segment Emissions Calcs'!$I$8:$Z$8919,20,FALSE),0)</f>
        <v>0</v>
      </c>
      <c r="M5440" s="37">
        <f ca="1">IFERROR(VLOOKUP($E5440&amp;"-2",'PTE - Segment Emissions Calcs'!$I$8:$Z$8919,20,FALSE),0)</f>
        <v>0</v>
      </c>
      <c r="N5440" s="37">
        <f t="shared" ca="1" si="251"/>
        <v>0</v>
      </c>
      <c r="O5440" s="38">
        <f t="array" aca="1" ref="O5440" ca="1">IF($H5440="TOTAL HAP",H5440,MAX(IF('PTE - Segment Emissions Calcs'!$B$8:$B$8919=$B5440,'PTE - Segment Emissions Calcs'!$V$8:$V$8919,)))</f>
        <v>0</v>
      </c>
      <c r="P5440" s="38">
        <f t="array" aca="1" ref="P5440" ca="1">IF($H5440="TOTAL HAP",K5440,MAX(IF('PTE - Segment Emissions Calcs'!$B$8:$B$8919=$B5440,'PTE - Segment Emissions Calcs'!$X$8:$X$8919,)))</f>
        <v>0</v>
      </c>
      <c r="Q5440" s="38">
        <f t="array" aca="1" ref="Q5440" ca="1">IF($H5440="TOTAL HAP",N5440,MAX(IF('PTE - Segment Emissions Calcs'!$B$8:$B$8919=$B5440,'PTE - Segment Emissions Calcs'!$Z$8:$Z$8919,)))</f>
        <v>0</v>
      </c>
      <c r="R5440" s="39"/>
    </row>
    <row r="5441" spans="1:18" x14ac:dyDescent="0.25">
      <c r="A5441" s="71"/>
      <c r="B5441" s="71"/>
      <c r="C5441" s="34" t="s">
        <v>46</v>
      </c>
      <c r="D5441" s="59"/>
      <c r="E5441" s="35"/>
      <c r="F5441" s="35">
        <f ca="1">IFERROR(VLOOKUP($E5441&amp;"-1",'PTE - Segment Emissions Calcs'!$I$8:$V$8919,16,FALSE),0)</f>
        <v>0</v>
      </c>
      <c r="G5441" s="35">
        <f ca="1">IFERROR(VLOOKUP($E5441&amp;"-2",'PTE - Segment Emissions Calcs'!$I$8:$V$8919,16,FALSE),0)</f>
        <v>0</v>
      </c>
      <c r="H5441" s="36">
        <f t="shared" ca="1" si="249"/>
        <v>0</v>
      </c>
      <c r="I5441" s="37">
        <f ca="1">IFERROR(VLOOKUP($E5441&amp;"-1",'PTE - Segment Emissions Calcs'!$I$8:$X$8919,18,FALSE),0)</f>
        <v>0</v>
      </c>
      <c r="J5441" s="37">
        <f ca="1">IFERROR(VLOOKUP($E5441&amp;"-2",'PTE - Segment Emissions Calcs'!$I$8:$X$8919,18,FALSE),0)</f>
        <v>0</v>
      </c>
      <c r="K5441" s="37">
        <f t="shared" ca="1" si="250"/>
        <v>0</v>
      </c>
      <c r="L5441" s="37">
        <f ca="1">IFERROR(VLOOKUP($E5441&amp;"-1",'PTE - Segment Emissions Calcs'!$I$8:$Z$8919,20,FALSE),0)</f>
        <v>0</v>
      </c>
      <c r="M5441" s="37">
        <f ca="1">IFERROR(VLOOKUP($E5441&amp;"-2",'PTE - Segment Emissions Calcs'!$I$8:$Z$8919,20,FALSE),0)</f>
        <v>0</v>
      </c>
      <c r="N5441" s="37">
        <f t="shared" ca="1" si="251"/>
        <v>0</v>
      </c>
      <c r="O5441" s="38">
        <f t="array" aca="1" ref="O5441" ca="1">IF($H5441="TOTAL HAP",H5441,MAX(IF('PTE - Segment Emissions Calcs'!$B$8:$B$8919=$B5441,'PTE - Segment Emissions Calcs'!$V$8:$V$8919,)))</f>
        <v>0</v>
      </c>
      <c r="P5441" s="38">
        <f t="array" aca="1" ref="P5441" ca="1">IF($H5441="TOTAL HAP",K5441,MAX(IF('PTE - Segment Emissions Calcs'!$B$8:$B$8919=$B5441,'PTE - Segment Emissions Calcs'!$X$8:$X$8919,)))</f>
        <v>0</v>
      </c>
      <c r="Q5441" s="38">
        <f t="array" aca="1" ref="Q5441" ca="1">IF($H5441="TOTAL HAP",N5441,MAX(IF('PTE - Segment Emissions Calcs'!$B$8:$B$8919=$B5441,'PTE - Segment Emissions Calcs'!$Z$8:$Z$8919,)))</f>
        <v>0</v>
      </c>
      <c r="R5441" s="39"/>
    </row>
    <row r="5442" spans="1:18" x14ac:dyDescent="0.25">
      <c r="A5442" s="71"/>
      <c r="B5442" s="71"/>
      <c r="C5442" s="34" t="s">
        <v>48</v>
      </c>
      <c r="D5442" s="59"/>
      <c r="E5442" s="35"/>
      <c r="F5442" s="35">
        <f ca="1">IFERROR(VLOOKUP($E5442&amp;"-1",'PTE - Segment Emissions Calcs'!$I$8:$V$8919,16,FALSE),0)</f>
        <v>2.2902610000000001E-5</v>
      </c>
      <c r="G5442" s="35">
        <f ca="1">IFERROR(VLOOKUP($E5442&amp;"-2",'PTE - Segment Emissions Calcs'!$I$8:$V$8919,16,FALSE),0)</f>
        <v>0</v>
      </c>
      <c r="H5442" s="36">
        <f t="shared" ca="1" si="249"/>
        <v>2.2902610000000001E-5</v>
      </c>
      <c r="I5442" s="37">
        <f ca="1">IFERROR(VLOOKUP($E5442&amp;"-1",'PTE - Segment Emissions Calcs'!$I$8:$X$8919,18,FALSE),0)</f>
        <v>1.0031343180000001E-4</v>
      </c>
      <c r="J5442" s="37">
        <f ca="1">IFERROR(VLOOKUP($E5442&amp;"-2",'PTE - Segment Emissions Calcs'!$I$8:$X$8919,18,FALSE),0)</f>
        <v>0</v>
      </c>
      <c r="K5442" s="37">
        <f t="shared" ca="1" si="250"/>
        <v>1.0031343180000001E-4</v>
      </c>
      <c r="L5442" s="37">
        <f ca="1">IFERROR(VLOOKUP($E5442&amp;"-1",'PTE - Segment Emissions Calcs'!$I$8:$Z$8919,20,FALSE),0)</f>
        <v>1.0031343180000001E-4</v>
      </c>
      <c r="M5442" s="37">
        <f ca="1">IFERROR(VLOOKUP($E5442&amp;"-2",'PTE - Segment Emissions Calcs'!$I$8:$Z$8919,20,FALSE),0)</f>
        <v>0</v>
      </c>
      <c r="N5442" s="37">
        <f t="shared" ca="1" si="251"/>
        <v>1.0031343180000001E-4</v>
      </c>
      <c r="O5442" s="38">
        <f t="array" aca="1" ref="O5442" ca="1">IF($H5442="TOTAL HAP",H5442,MAX(IF('PTE - Segment Emissions Calcs'!$B$8:$B$8919=$B5442,'PTE - Segment Emissions Calcs'!$V$8:$V$8919,)))</f>
        <v>2.2902610000000001E-5</v>
      </c>
      <c r="P5442" s="38">
        <f t="array" aca="1" ref="P5442" ca="1">IF($H5442="TOTAL HAP",K5442,MAX(IF('PTE - Segment Emissions Calcs'!$B$8:$B$8919=$B5442,'PTE - Segment Emissions Calcs'!$X$8:$X$8919,)))</f>
        <v>1.0031343180000001E-4</v>
      </c>
      <c r="Q5442" s="38">
        <f t="array" aca="1" ref="Q5442" ca="1">IF($H5442="TOTAL HAP",N5442,MAX(IF('PTE - Segment Emissions Calcs'!$B$8:$B$8919=$B5442,'PTE - Segment Emissions Calcs'!$Z$8:$Z$8919,)))</f>
        <v>1.0031343180000001E-4</v>
      </c>
      <c r="R5442" s="39"/>
    </row>
    <row r="5443" spans="1:18" x14ac:dyDescent="0.25">
      <c r="A5443" s="71"/>
      <c r="B5443" s="71"/>
      <c r="C5443" s="34" t="s">
        <v>223</v>
      </c>
      <c r="D5443" s="59"/>
      <c r="E5443" s="35"/>
      <c r="F5443" s="35">
        <f ca="1">IFERROR(VLOOKUP($E5443&amp;"-1",'PTE - Segment Emissions Calcs'!$I$8:$V$8919,16,FALSE),0)</f>
        <v>0</v>
      </c>
      <c r="G5443" s="35">
        <f ca="1">IFERROR(VLOOKUP($E5443&amp;"-2",'PTE - Segment Emissions Calcs'!$I$8:$V$8919,16,FALSE),0)</f>
        <v>0</v>
      </c>
      <c r="H5443" s="36">
        <f t="shared" ca="1" si="249"/>
        <v>0</v>
      </c>
      <c r="I5443" s="37">
        <f ca="1">IFERROR(VLOOKUP($E5443&amp;"-1",'PTE - Segment Emissions Calcs'!$I$8:$X$8919,18,FALSE),0)</f>
        <v>0</v>
      </c>
      <c r="J5443" s="37">
        <f ca="1">IFERROR(VLOOKUP($E5443&amp;"-2",'PTE - Segment Emissions Calcs'!$I$8:$X$8919,18,FALSE),0)</f>
        <v>0</v>
      </c>
      <c r="K5443" s="37">
        <f t="shared" ca="1" si="250"/>
        <v>0</v>
      </c>
      <c r="L5443" s="37">
        <f ca="1">IFERROR(VLOOKUP($E5443&amp;"-1",'PTE - Segment Emissions Calcs'!$I$8:$Z$8919,20,FALSE),0)</f>
        <v>0</v>
      </c>
      <c r="M5443" s="37">
        <f ca="1">IFERROR(VLOOKUP($E5443&amp;"-2",'PTE - Segment Emissions Calcs'!$I$8:$Z$8919,20,FALSE),0)</f>
        <v>0</v>
      </c>
      <c r="N5443" s="37">
        <f t="shared" ca="1" si="251"/>
        <v>0</v>
      </c>
      <c r="O5443" s="38">
        <f t="array" aca="1" ref="O5443" ca="1">IF($H5443="TOTAL HAP",H5443,MAX(IF('PTE - Segment Emissions Calcs'!$B$8:$B$8919=$B5443,'PTE - Segment Emissions Calcs'!$V$8:$V$8919,)))</f>
        <v>0</v>
      </c>
      <c r="P5443" s="38">
        <f t="array" aca="1" ref="P5443" ca="1">IF($H5443="TOTAL HAP",K5443,MAX(IF('PTE - Segment Emissions Calcs'!$B$8:$B$8919=$B5443,'PTE - Segment Emissions Calcs'!$X$8:$X$8919,)))</f>
        <v>0</v>
      </c>
      <c r="Q5443" s="38">
        <f t="array" aca="1" ref="Q5443" ca="1">IF($H5443="TOTAL HAP",N5443,MAX(IF('PTE - Segment Emissions Calcs'!$B$8:$B$8919=$B5443,'PTE - Segment Emissions Calcs'!$Z$8:$Z$8919,)))</f>
        <v>0</v>
      </c>
      <c r="R5443" s="39"/>
    </row>
    <row r="5444" spans="1:18" x14ac:dyDescent="0.25">
      <c r="A5444" s="71"/>
      <c r="B5444" s="71"/>
      <c r="C5444" s="34" t="s">
        <v>49</v>
      </c>
      <c r="D5444" s="59"/>
      <c r="E5444" s="35"/>
      <c r="F5444" s="35">
        <f ca="1">IFERROR(VLOOKUP($E5444&amp;"-1",'PTE - Segment Emissions Calcs'!$I$8:$V$8919,16,FALSE),0)</f>
        <v>0</v>
      </c>
      <c r="G5444" s="35">
        <f ca="1">IFERROR(VLOOKUP($E5444&amp;"-2",'PTE - Segment Emissions Calcs'!$I$8:$V$8919,16,FALSE),0)</f>
        <v>0</v>
      </c>
      <c r="H5444" s="36">
        <f t="shared" ca="1" si="249"/>
        <v>0</v>
      </c>
      <c r="I5444" s="37">
        <f ca="1">IFERROR(VLOOKUP($E5444&amp;"-1",'PTE - Segment Emissions Calcs'!$I$8:$X$8919,18,FALSE),0)</f>
        <v>0</v>
      </c>
      <c r="J5444" s="37">
        <f ca="1">IFERROR(VLOOKUP($E5444&amp;"-2",'PTE - Segment Emissions Calcs'!$I$8:$X$8919,18,FALSE),0)</f>
        <v>0</v>
      </c>
      <c r="K5444" s="37">
        <f t="shared" ca="1" si="250"/>
        <v>0</v>
      </c>
      <c r="L5444" s="37">
        <f ca="1">IFERROR(VLOOKUP($E5444&amp;"-1",'PTE - Segment Emissions Calcs'!$I$8:$Z$8919,20,FALSE),0)</f>
        <v>0</v>
      </c>
      <c r="M5444" s="37">
        <f ca="1">IFERROR(VLOOKUP($E5444&amp;"-2",'PTE - Segment Emissions Calcs'!$I$8:$Z$8919,20,FALSE),0)</f>
        <v>0</v>
      </c>
      <c r="N5444" s="37">
        <f t="shared" ca="1" si="251"/>
        <v>0</v>
      </c>
      <c r="O5444" s="38">
        <f t="array" aca="1" ref="O5444" ca="1">IF($H5444="TOTAL HAP",H5444,MAX(IF('PTE - Segment Emissions Calcs'!$B$8:$B$8919=$B5444,'PTE - Segment Emissions Calcs'!$V$8:$V$8919,)))</f>
        <v>0</v>
      </c>
      <c r="P5444" s="38">
        <f t="array" aca="1" ref="P5444" ca="1">IF($H5444="TOTAL HAP",K5444,MAX(IF('PTE - Segment Emissions Calcs'!$B$8:$B$8919=$B5444,'PTE - Segment Emissions Calcs'!$X$8:$X$8919,)))</f>
        <v>0</v>
      </c>
      <c r="Q5444" s="38">
        <f t="array" aca="1" ref="Q5444" ca="1">IF($H5444="TOTAL HAP",N5444,MAX(IF('PTE - Segment Emissions Calcs'!$B$8:$B$8919=$B5444,'PTE - Segment Emissions Calcs'!$Z$8:$Z$8919,)))</f>
        <v>0</v>
      </c>
      <c r="R5444" s="39"/>
    </row>
    <row r="5445" spans="1:18" x14ac:dyDescent="0.25">
      <c r="A5445" s="71"/>
      <c r="B5445" s="71"/>
      <c r="C5445" s="34" t="s">
        <v>60</v>
      </c>
      <c r="D5445" s="59"/>
      <c r="E5445" s="35"/>
      <c r="F5445" s="35">
        <f ca="1">IFERROR(VLOOKUP($E5445&amp;"-1",'PTE - Segment Emissions Calcs'!$I$8:$V$8919,16,FALSE),0)</f>
        <v>0</v>
      </c>
      <c r="G5445" s="35">
        <f ca="1">IFERROR(VLOOKUP($E5445&amp;"-2",'PTE - Segment Emissions Calcs'!$I$8:$V$8919,16,FALSE),0)</f>
        <v>0</v>
      </c>
      <c r="H5445" s="36">
        <f t="shared" ca="1" si="249"/>
        <v>0</v>
      </c>
      <c r="I5445" s="37">
        <f ca="1">IFERROR(VLOOKUP($E5445&amp;"-1",'PTE - Segment Emissions Calcs'!$I$8:$X$8919,18,FALSE),0)</f>
        <v>0</v>
      </c>
      <c r="J5445" s="37">
        <f ca="1">IFERROR(VLOOKUP($E5445&amp;"-2",'PTE - Segment Emissions Calcs'!$I$8:$X$8919,18,FALSE),0)</f>
        <v>0</v>
      </c>
      <c r="K5445" s="37">
        <f t="shared" ca="1" si="250"/>
        <v>0</v>
      </c>
      <c r="L5445" s="37">
        <f ca="1">IFERROR(VLOOKUP($E5445&amp;"-1",'PTE - Segment Emissions Calcs'!$I$8:$Z$8919,20,FALSE),0)</f>
        <v>0</v>
      </c>
      <c r="M5445" s="37">
        <f ca="1">IFERROR(VLOOKUP($E5445&amp;"-2",'PTE - Segment Emissions Calcs'!$I$8:$Z$8919,20,FALSE),0)</f>
        <v>0</v>
      </c>
      <c r="N5445" s="37">
        <f t="shared" ca="1" si="251"/>
        <v>0</v>
      </c>
      <c r="O5445" s="38">
        <f t="array" aca="1" ref="O5445" ca="1">IF($H5445="TOTAL HAP",H5445,MAX(IF('PTE - Segment Emissions Calcs'!$B$8:$B$8919=$B5445,'PTE - Segment Emissions Calcs'!$V$8:$V$8919,)))</f>
        <v>0</v>
      </c>
      <c r="P5445" s="38">
        <f t="array" aca="1" ref="P5445" ca="1">IF($H5445="TOTAL HAP",K5445,MAX(IF('PTE - Segment Emissions Calcs'!$B$8:$B$8919=$B5445,'PTE - Segment Emissions Calcs'!$X$8:$X$8919,)))</f>
        <v>0</v>
      </c>
      <c r="Q5445" s="38">
        <f t="array" aca="1" ref="Q5445" ca="1">IF($H5445="TOTAL HAP",N5445,MAX(IF('PTE - Segment Emissions Calcs'!$B$8:$B$8919=$B5445,'PTE - Segment Emissions Calcs'!$Z$8:$Z$8919,)))</f>
        <v>0</v>
      </c>
      <c r="R5445" s="39"/>
    </row>
    <row r="5446" spans="1:18" x14ac:dyDescent="0.25">
      <c r="A5446" s="71"/>
      <c r="B5446" s="71"/>
      <c r="C5446" s="34" t="s">
        <v>224</v>
      </c>
      <c r="D5446" s="59"/>
      <c r="E5446" s="35"/>
      <c r="F5446" s="35">
        <f ca="1">IFERROR(VLOOKUP($E5446&amp;"-1",'PTE - Segment Emissions Calcs'!$I$8:$V$8919,16,FALSE),0)</f>
        <v>4.0199999999999998E-9</v>
      </c>
      <c r="G5446" s="35">
        <f ca="1">IFERROR(VLOOKUP($E5446&amp;"-2",'PTE - Segment Emissions Calcs'!$I$8:$V$8919,16,FALSE),0)</f>
        <v>0</v>
      </c>
      <c r="H5446" s="36">
        <f t="shared" ca="1" si="249"/>
        <v>4.0199999999999998E-9</v>
      </c>
      <c r="I5446" s="37">
        <f ca="1">IFERROR(VLOOKUP($E5446&amp;"-1",'PTE - Segment Emissions Calcs'!$I$8:$X$8919,18,FALSE),0)</f>
        <v>1.7607599999999999E-8</v>
      </c>
      <c r="J5446" s="37">
        <f ca="1">IFERROR(VLOOKUP($E5446&amp;"-2",'PTE - Segment Emissions Calcs'!$I$8:$X$8919,18,FALSE),0)</f>
        <v>0</v>
      </c>
      <c r="K5446" s="37">
        <f t="shared" ca="1" si="250"/>
        <v>1.7607599999999999E-8</v>
      </c>
      <c r="L5446" s="37">
        <f ca="1">IFERROR(VLOOKUP($E5446&amp;"-1",'PTE - Segment Emissions Calcs'!$I$8:$Z$8919,20,FALSE),0)</f>
        <v>1.7607599999999999E-8</v>
      </c>
      <c r="M5446" s="37">
        <f ca="1">IFERROR(VLOOKUP($E5446&amp;"-2",'PTE - Segment Emissions Calcs'!$I$8:$Z$8919,20,FALSE),0)</f>
        <v>0</v>
      </c>
      <c r="N5446" s="37">
        <f t="shared" ca="1" si="251"/>
        <v>1.7607599999999999E-8</v>
      </c>
      <c r="O5446" s="38">
        <f t="array" aca="1" ref="O5446" ca="1">IF($H5446="TOTAL HAP",H5446,MAX(IF('PTE - Segment Emissions Calcs'!$B$8:$B$8919=$B5446,'PTE - Segment Emissions Calcs'!$V$8:$V$8919,)))</f>
        <v>4.0199999999999998E-9</v>
      </c>
      <c r="P5446" s="38">
        <f t="array" aca="1" ref="P5446" ca="1">IF($H5446="TOTAL HAP",K5446,MAX(IF('PTE - Segment Emissions Calcs'!$B$8:$B$8919=$B5446,'PTE - Segment Emissions Calcs'!$X$8:$X$8919,)))</f>
        <v>1.7607599999999999E-8</v>
      </c>
      <c r="Q5446" s="38">
        <f t="array" aca="1" ref="Q5446" ca="1">IF($H5446="TOTAL HAP",N5446,MAX(IF('PTE - Segment Emissions Calcs'!$B$8:$B$8919=$B5446,'PTE - Segment Emissions Calcs'!$Z$8:$Z$8919,)))</f>
        <v>1.7607599999999999E-8</v>
      </c>
      <c r="R5446" s="39"/>
    </row>
    <row r="5447" spans="1:18" x14ac:dyDescent="0.25">
      <c r="A5447" s="71"/>
      <c r="B5447" s="71"/>
      <c r="C5447" s="34" t="s">
        <v>225</v>
      </c>
      <c r="D5447" s="59"/>
      <c r="E5447" s="35"/>
      <c r="F5447" s="35">
        <f ca="1">IFERROR(VLOOKUP($E5447&amp;"-1",'PTE - Segment Emissions Calcs'!$I$8:$V$8919,16,FALSE),0)</f>
        <v>0</v>
      </c>
      <c r="G5447" s="35">
        <f ca="1">IFERROR(VLOOKUP($E5447&amp;"-2",'PTE - Segment Emissions Calcs'!$I$8:$V$8919,16,FALSE),0)</f>
        <v>0</v>
      </c>
      <c r="H5447" s="36">
        <f t="shared" ca="1" si="249"/>
        <v>0</v>
      </c>
      <c r="I5447" s="37">
        <f ca="1">IFERROR(VLOOKUP($E5447&amp;"-1",'PTE - Segment Emissions Calcs'!$I$8:$X$8919,18,FALSE),0)</f>
        <v>0</v>
      </c>
      <c r="J5447" s="37">
        <f ca="1">IFERROR(VLOOKUP($E5447&amp;"-2",'PTE - Segment Emissions Calcs'!$I$8:$X$8919,18,FALSE),0)</f>
        <v>0</v>
      </c>
      <c r="K5447" s="37">
        <f t="shared" ca="1" si="250"/>
        <v>0</v>
      </c>
      <c r="L5447" s="37">
        <f ca="1">IFERROR(VLOOKUP($E5447&amp;"-1",'PTE - Segment Emissions Calcs'!$I$8:$Z$8919,20,FALSE),0)</f>
        <v>0</v>
      </c>
      <c r="M5447" s="37">
        <f ca="1">IFERROR(VLOOKUP($E5447&amp;"-2",'PTE - Segment Emissions Calcs'!$I$8:$Z$8919,20,FALSE),0)</f>
        <v>0</v>
      </c>
      <c r="N5447" s="37">
        <f t="shared" ca="1" si="251"/>
        <v>0</v>
      </c>
      <c r="O5447" s="38">
        <f t="array" aca="1" ref="O5447" ca="1">IF($H5447="TOTAL HAP",H5447,MAX(IF('PTE - Segment Emissions Calcs'!$B$8:$B$8919=$B5447,'PTE - Segment Emissions Calcs'!$V$8:$V$8919,)))</f>
        <v>0</v>
      </c>
      <c r="P5447" s="38">
        <f t="array" aca="1" ref="P5447" ca="1">IF($H5447="TOTAL HAP",K5447,MAX(IF('PTE - Segment Emissions Calcs'!$B$8:$B$8919=$B5447,'PTE - Segment Emissions Calcs'!$X$8:$X$8919,)))</f>
        <v>0</v>
      </c>
      <c r="Q5447" s="38">
        <f t="array" aca="1" ref="Q5447" ca="1">IF($H5447="TOTAL HAP",N5447,MAX(IF('PTE - Segment Emissions Calcs'!$B$8:$B$8919=$B5447,'PTE - Segment Emissions Calcs'!$Z$8:$Z$8919,)))</f>
        <v>0</v>
      </c>
      <c r="R5447" s="39"/>
    </row>
    <row r="5448" spans="1:18" x14ac:dyDescent="0.25">
      <c r="A5448" s="71"/>
      <c r="B5448" s="71"/>
      <c r="C5448" s="34" t="s">
        <v>98</v>
      </c>
      <c r="D5448" s="59"/>
      <c r="E5448" s="35"/>
      <c r="F5448" s="35">
        <f ca="1">IFERROR(VLOOKUP($E5448&amp;"-1",'PTE - Segment Emissions Calcs'!$I$8:$V$8919,16,FALSE),0)</f>
        <v>4.0199999999999998E-9</v>
      </c>
      <c r="G5448" s="35">
        <f ca="1">IFERROR(VLOOKUP($E5448&amp;"-2",'PTE - Segment Emissions Calcs'!$I$8:$V$8919,16,FALSE),0)</f>
        <v>0</v>
      </c>
      <c r="H5448" s="36">
        <f t="shared" ca="1" si="249"/>
        <v>4.0199999999999998E-9</v>
      </c>
      <c r="I5448" s="37">
        <f ca="1">IFERROR(VLOOKUP($E5448&amp;"-1",'PTE - Segment Emissions Calcs'!$I$8:$X$8919,18,FALSE),0)</f>
        <v>1.7607599999999999E-8</v>
      </c>
      <c r="J5448" s="37">
        <f ca="1">IFERROR(VLOOKUP($E5448&amp;"-2",'PTE - Segment Emissions Calcs'!$I$8:$X$8919,18,FALSE),0)</f>
        <v>0</v>
      </c>
      <c r="K5448" s="37">
        <f t="shared" ca="1" si="250"/>
        <v>1.7607599999999999E-8</v>
      </c>
      <c r="L5448" s="37">
        <f ca="1">IFERROR(VLOOKUP($E5448&amp;"-1",'PTE - Segment Emissions Calcs'!$I$8:$Z$8919,20,FALSE),0)</f>
        <v>1.7607599999999999E-8</v>
      </c>
      <c r="M5448" s="37">
        <f ca="1">IFERROR(VLOOKUP($E5448&amp;"-2",'PTE - Segment Emissions Calcs'!$I$8:$Z$8919,20,FALSE),0)</f>
        <v>0</v>
      </c>
      <c r="N5448" s="37">
        <f t="shared" ca="1" si="251"/>
        <v>1.7607599999999999E-8</v>
      </c>
      <c r="O5448" s="38">
        <f t="array" aca="1" ref="O5448" ca="1">IF($H5448="TOTAL HAP",H5448,MAX(IF('PTE - Segment Emissions Calcs'!$B$8:$B$8919=$B5448,'PTE - Segment Emissions Calcs'!$V$8:$V$8919,)))</f>
        <v>4.0199999999999998E-9</v>
      </c>
      <c r="P5448" s="38">
        <f t="array" aca="1" ref="P5448" ca="1">IF($H5448="TOTAL HAP",K5448,MAX(IF('PTE - Segment Emissions Calcs'!$B$8:$B$8919=$B5448,'PTE - Segment Emissions Calcs'!$X$8:$X$8919,)))</f>
        <v>1.7607599999999999E-8</v>
      </c>
      <c r="Q5448" s="38">
        <f t="array" aca="1" ref="Q5448" ca="1">IF($H5448="TOTAL HAP",N5448,MAX(IF('PTE - Segment Emissions Calcs'!$B$8:$B$8919=$B5448,'PTE - Segment Emissions Calcs'!$Z$8:$Z$8919,)))</f>
        <v>1.7607599999999999E-8</v>
      </c>
      <c r="R5448" s="39"/>
    </row>
    <row r="5449" spans="1:18" x14ac:dyDescent="0.25">
      <c r="A5449" s="71"/>
      <c r="B5449" s="71"/>
      <c r="C5449" s="34" t="s">
        <v>226</v>
      </c>
      <c r="D5449" s="59"/>
      <c r="E5449" s="35"/>
      <c r="F5449" s="35">
        <f ca="1">IFERROR(VLOOKUP($E5449&amp;"-1",'PTE - Segment Emissions Calcs'!$I$8:$V$8919,16,FALSE),0)</f>
        <v>4.0199999999999998E-9</v>
      </c>
      <c r="G5449" s="35">
        <f ca="1">IFERROR(VLOOKUP($E5449&amp;"-2",'PTE - Segment Emissions Calcs'!$I$8:$V$8919,16,FALSE),0)</f>
        <v>0</v>
      </c>
      <c r="H5449" s="36">
        <f t="shared" ca="1" si="249"/>
        <v>4.0199999999999998E-9</v>
      </c>
      <c r="I5449" s="37">
        <f ca="1">IFERROR(VLOOKUP($E5449&amp;"-1",'PTE - Segment Emissions Calcs'!$I$8:$X$8919,18,FALSE),0)</f>
        <v>1.7607599999999999E-8</v>
      </c>
      <c r="J5449" s="37">
        <f ca="1">IFERROR(VLOOKUP($E5449&amp;"-2",'PTE - Segment Emissions Calcs'!$I$8:$X$8919,18,FALSE),0)</f>
        <v>0</v>
      </c>
      <c r="K5449" s="37">
        <f t="shared" ca="1" si="250"/>
        <v>1.7607599999999999E-8</v>
      </c>
      <c r="L5449" s="37">
        <f ca="1">IFERROR(VLOOKUP($E5449&amp;"-1",'PTE - Segment Emissions Calcs'!$I$8:$Z$8919,20,FALSE),0)</f>
        <v>1.7607599999999999E-8</v>
      </c>
      <c r="M5449" s="37">
        <f ca="1">IFERROR(VLOOKUP($E5449&amp;"-2",'PTE - Segment Emissions Calcs'!$I$8:$Z$8919,20,FALSE),0)</f>
        <v>0</v>
      </c>
      <c r="N5449" s="37">
        <f t="shared" ca="1" si="251"/>
        <v>1.7607599999999999E-8</v>
      </c>
      <c r="O5449" s="38">
        <f t="array" aca="1" ref="O5449" ca="1">IF($H5449="TOTAL HAP",H5449,MAX(IF('PTE - Segment Emissions Calcs'!$B$8:$B$8919=$B5449,'PTE - Segment Emissions Calcs'!$V$8:$V$8919,)))</f>
        <v>4.0199999999999998E-9</v>
      </c>
      <c r="P5449" s="38">
        <f t="array" aca="1" ref="P5449" ca="1">IF($H5449="TOTAL HAP",K5449,MAX(IF('PTE - Segment Emissions Calcs'!$B$8:$B$8919=$B5449,'PTE - Segment Emissions Calcs'!$X$8:$X$8919,)))</f>
        <v>1.7607599999999999E-8</v>
      </c>
      <c r="Q5449" s="38">
        <f t="array" aca="1" ref="Q5449" ca="1">IF($H5449="TOTAL HAP",N5449,MAX(IF('PTE - Segment Emissions Calcs'!$B$8:$B$8919=$B5449,'PTE - Segment Emissions Calcs'!$Z$8:$Z$8919,)))</f>
        <v>1.7607599999999999E-8</v>
      </c>
      <c r="R5449" s="39"/>
    </row>
    <row r="5450" spans="1:18" x14ac:dyDescent="0.25">
      <c r="A5450" s="71"/>
      <c r="B5450" s="71"/>
      <c r="C5450" s="34" t="s">
        <v>50</v>
      </c>
      <c r="D5450" s="59"/>
      <c r="E5450" s="35"/>
      <c r="F5450" s="35">
        <f ca="1">IFERROR(VLOOKUP($E5450&amp;"-1",'PTE - Segment Emissions Calcs'!$I$8:$V$8919,16,FALSE),0)</f>
        <v>4.3818000000000001E-6</v>
      </c>
      <c r="G5450" s="35">
        <f ca="1">IFERROR(VLOOKUP($E5450&amp;"-2",'PTE - Segment Emissions Calcs'!$I$8:$V$8919,16,FALSE),0)</f>
        <v>0</v>
      </c>
      <c r="H5450" s="36">
        <f t="shared" ca="1" si="249"/>
        <v>4.3818000000000001E-6</v>
      </c>
      <c r="I5450" s="37">
        <f ca="1">IFERROR(VLOOKUP($E5450&amp;"-1",'PTE - Segment Emissions Calcs'!$I$8:$X$8919,18,FALSE),0)</f>
        <v>1.9192283999999999E-5</v>
      </c>
      <c r="J5450" s="37">
        <f ca="1">IFERROR(VLOOKUP($E5450&amp;"-2",'PTE - Segment Emissions Calcs'!$I$8:$X$8919,18,FALSE),0)</f>
        <v>0</v>
      </c>
      <c r="K5450" s="37">
        <f t="shared" ca="1" si="250"/>
        <v>1.9192283999999999E-5</v>
      </c>
      <c r="L5450" s="37">
        <f ca="1">IFERROR(VLOOKUP($E5450&amp;"-1",'PTE - Segment Emissions Calcs'!$I$8:$Z$8919,20,FALSE),0)</f>
        <v>1.9192283999999999E-5</v>
      </c>
      <c r="M5450" s="37">
        <f ca="1">IFERROR(VLOOKUP($E5450&amp;"-2",'PTE - Segment Emissions Calcs'!$I$8:$Z$8919,20,FALSE),0)</f>
        <v>0</v>
      </c>
      <c r="N5450" s="37">
        <f t="shared" ca="1" si="251"/>
        <v>1.9192283999999999E-5</v>
      </c>
      <c r="O5450" s="38">
        <f t="array" aca="1" ref="O5450" ca="1">IF($H5450="TOTAL HAP",H5450,MAX(IF('PTE - Segment Emissions Calcs'!$B$8:$B$8919=$B5450,'PTE - Segment Emissions Calcs'!$V$8:$V$8919,)))</f>
        <v>4.3818000000000001E-6</v>
      </c>
      <c r="P5450" s="38">
        <f t="array" aca="1" ref="P5450" ca="1">IF($H5450="TOTAL HAP",K5450,MAX(IF('PTE - Segment Emissions Calcs'!$B$8:$B$8919=$B5450,'PTE - Segment Emissions Calcs'!$X$8:$X$8919,)))</f>
        <v>1.9192283999999999E-5</v>
      </c>
      <c r="Q5450" s="38">
        <f t="array" aca="1" ref="Q5450" ca="1">IF($H5450="TOTAL HAP",N5450,MAX(IF('PTE - Segment Emissions Calcs'!$B$8:$B$8919=$B5450,'PTE - Segment Emissions Calcs'!$Z$8:$Z$8919,)))</f>
        <v>1.9192283999999999E-5</v>
      </c>
      <c r="R5450" s="39"/>
    </row>
    <row r="5451" spans="1:18" x14ac:dyDescent="0.25">
      <c r="A5451" s="71"/>
      <c r="B5451" s="71"/>
      <c r="C5451" s="34" t="s">
        <v>95</v>
      </c>
      <c r="D5451" s="59"/>
      <c r="E5451" s="35"/>
      <c r="F5451" s="35">
        <f ca="1">IFERROR(VLOOKUP($E5451&amp;"-1",'PTE - Segment Emissions Calcs'!$I$8:$V$8919,16,FALSE),0)</f>
        <v>0</v>
      </c>
      <c r="G5451" s="35">
        <f ca="1">IFERROR(VLOOKUP($E5451&amp;"-2",'PTE - Segment Emissions Calcs'!$I$8:$V$8919,16,FALSE),0)</f>
        <v>0</v>
      </c>
      <c r="H5451" s="36">
        <f t="shared" ca="1" si="249"/>
        <v>0</v>
      </c>
      <c r="I5451" s="37">
        <f ca="1">IFERROR(VLOOKUP($E5451&amp;"-1",'PTE - Segment Emissions Calcs'!$I$8:$X$8919,18,FALSE),0)</f>
        <v>0</v>
      </c>
      <c r="J5451" s="37">
        <f ca="1">IFERROR(VLOOKUP($E5451&amp;"-2",'PTE - Segment Emissions Calcs'!$I$8:$X$8919,18,FALSE),0)</f>
        <v>0</v>
      </c>
      <c r="K5451" s="37">
        <f t="shared" ca="1" si="250"/>
        <v>0</v>
      </c>
      <c r="L5451" s="37">
        <f ca="1">IFERROR(VLOOKUP($E5451&amp;"-1",'PTE - Segment Emissions Calcs'!$I$8:$Z$8919,20,FALSE),0)</f>
        <v>0</v>
      </c>
      <c r="M5451" s="37">
        <f ca="1">IFERROR(VLOOKUP($E5451&amp;"-2",'PTE - Segment Emissions Calcs'!$I$8:$Z$8919,20,FALSE),0)</f>
        <v>0</v>
      </c>
      <c r="N5451" s="37">
        <f t="shared" ca="1" si="251"/>
        <v>0</v>
      </c>
      <c r="O5451" s="38">
        <f t="array" aca="1" ref="O5451" ca="1">IF($H5451="TOTAL HAP",H5451,MAX(IF('PTE - Segment Emissions Calcs'!$B$8:$B$8919=$B5451,'PTE - Segment Emissions Calcs'!$V$8:$V$8919,)))</f>
        <v>0</v>
      </c>
      <c r="P5451" s="38">
        <f t="array" aca="1" ref="P5451" ca="1">IF($H5451="TOTAL HAP",K5451,MAX(IF('PTE - Segment Emissions Calcs'!$B$8:$B$8919=$B5451,'PTE - Segment Emissions Calcs'!$X$8:$X$8919,)))</f>
        <v>0</v>
      </c>
      <c r="Q5451" s="38">
        <f t="array" aca="1" ref="Q5451" ca="1">IF($H5451="TOTAL HAP",N5451,MAX(IF('PTE - Segment Emissions Calcs'!$B$8:$B$8919=$B5451,'PTE - Segment Emissions Calcs'!$Z$8:$Z$8919,)))</f>
        <v>0</v>
      </c>
      <c r="R5451" s="39"/>
    </row>
    <row r="5452" spans="1:18" x14ac:dyDescent="0.25">
      <c r="A5452" s="71"/>
      <c r="B5452" s="71"/>
      <c r="C5452" s="34" t="s">
        <v>51</v>
      </c>
      <c r="D5452" s="59"/>
      <c r="E5452" s="35"/>
      <c r="F5452" s="35">
        <f ca="1">IFERROR(VLOOKUP($E5452&amp;"-1",'PTE - Segment Emissions Calcs'!$I$8:$V$8919,16,FALSE),0)</f>
        <v>0</v>
      </c>
      <c r="G5452" s="35">
        <f ca="1">IFERROR(VLOOKUP($E5452&amp;"-2",'PTE - Segment Emissions Calcs'!$I$8:$V$8919,16,FALSE),0)</f>
        <v>0</v>
      </c>
      <c r="H5452" s="36">
        <f t="shared" ca="1" si="249"/>
        <v>0</v>
      </c>
      <c r="I5452" s="37">
        <f ca="1">IFERROR(VLOOKUP($E5452&amp;"-1",'PTE - Segment Emissions Calcs'!$I$8:$X$8919,18,FALSE),0)</f>
        <v>0</v>
      </c>
      <c r="J5452" s="37">
        <f ca="1">IFERROR(VLOOKUP($E5452&amp;"-2",'PTE - Segment Emissions Calcs'!$I$8:$X$8919,18,FALSE),0)</f>
        <v>0</v>
      </c>
      <c r="K5452" s="37">
        <f t="shared" ca="1" si="250"/>
        <v>0</v>
      </c>
      <c r="L5452" s="37">
        <f ca="1">IFERROR(VLOOKUP($E5452&amp;"-1",'PTE - Segment Emissions Calcs'!$I$8:$Z$8919,20,FALSE),0)</f>
        <v>0</v>
      </c>
      <c r="M5452" s="37">
        <f ca="1">IFERROR(VLOOKUP($E5452&amp;"-2",'PTE - Segment Emissions Calcs'!$I$8:$Z$8919,20,FALSE),0)</f>
        <v>0</v>
      </c>
      <c r="N5452" s="37">
        <f t="shared" ca="1" si="251"/>
        <v>0</v>
      </c>
      <c r="O5452" s="38">
        <f t="array" aca="1" ref="O5452" ca="1">IF($H5452="TOTAL HAP",H5452,MAX(IF('PTE - Segment Emissions Calcs'!$B$8:$B$8919=$B5452,'PTE - Segment Emissions Calcs'!$V$8:$V$8919,)))</f>
        <v>0</v>
      </c>
      <c r="P5452" s="38">
        <f t="array" aca="1" ref="P5452" ca="1">IF($H5452="TOTAL HAP",K5452,MAX(IF('PTE - Segment Emissions Calcs'!$B$8:$B$8919=$B5452,'PTE - Segment Emissions Calcs'!$X$8:$X$8919,)))</f>
        <v>0</v>
      </c>
      <c r="Q5452" s="38">
        <f t="array" aca="1" ref="Q5452" ca="1">IF($H5452="TOTAL HAP",N5452,MAX(IF('PTE - Segment Emissions Calcs'!$B$8:$B$8919=$B5452,'PTE - Segment Emissions Calcs'!$Z$8:$Z$8919,)))</f>
        <v>0</v>
      </c>
      <c r="R5452" s="39"/>
    </row>
    <row r="5453" spans="1:18" x14ac:dyDescent="0.25">
      <c r="A5453" s="71"/>
      <c r="B5453" s="71"/>
      <c r="C5453" s="34" t="s">
        <v>67</v>
      </c>
      <c r="D5453" s="59"/>
      <c r="E5453" s="35"/>
      <c r="F5453" s="35">
        <f ca="1">IFERROR(VLOOKUP($E5453&amp;"-1",'PTE - Segment Emissions Calcs'!$I$8:$V$8919,16,FALSE),0)</f>
        <v>0</v>
      </c>
      <c r="G5453" s="35">
        <f ca="1">IFERROR(VLOOKUP($E5453&amp;"-2",'PTE - Segment Emissions Calcs'!$I$8:$V$8919,16,FALSE),0)</f>
        <v>0</v>
      </c>
      <c r="H5453" s="36">
        <f t="shared" ca="1" si="249"/>
        <v>0</v>
      </c>
      <c r="I5453" s="37">
        <f ca="1">IFERROR(VLOOKUP($E5453&amp;"-1",'PTE - Segment Emissions Calcs'!$I$8:$X$8919,18,FALSE),0)</f>
        <v>0</v>
      </c>
      <c r="J5453" s="37">
        <f ca="1">IFERROR(VLOOKUP($E5453&amp;"-2",'PTE - Segment Emissions Calcs'!$I$8:$X$8919,18,FALSE),0)</f>
        <v>0</v>
      </c>
      <c r="K5453" s="37">
        <f t="shared" ca="1" si="250"/>
        <v>0</v>
      </c>
      <c r="L5453" s="37">
        <f ca="1">IFERROR(VLOOKUP($E5453&amp;"-1",'PTE - Segment Emissions Calcs'!$I$8:$Z$8919,20,FALSE),0)</f>
        <v>0</v>
      </c>
      <c r="M5453" s="37">
        <f ca="1">IFERROR(VLOOKUP($E5453&amp;"-2",'PTE - Segment Emissions Calcs'!$I$8:$Z$8919,20,FALSE),0)</f>
        <v>0</v>
      </c>
      <c r="N5453" s="37">
        <f t="shared" ca="1" si="251"/>
        <v>0</v>
      </c>
      <c r="O5453" s="38">
        <f t="array" aca="1" ref="O5453" ca="1">IF($H5453="TOTAL HAP",H5453,MAX(IF('PTE - Segment Emissions Calcs'!$B$8:$B$8919=$B5453,'PTE - Segment Emissions Calcs'!$V$8:$V$8919,)))</f>
        <v>0</v>
      </c>
      <c r="P5453" s="38">
        <f t="array" aca="1" ref="P5453" ca="1">IF($H5453="TOTAL HAP",K5453,MAX(IF('PTE - Segment Emissions Calcs'!$B$8:$B$8919=$B5453,'PTE - Segment Emissions Calcs'!$X$8:$X$8919,)))</f>
        <v>0</v>
      </c>
      <c r="Q5453" s="38">
        <f t="array" aca="1" ref="Q5453" ca="1">IF($H5453="TOTAL HAP",N5453,MAX(IF('PTE - Segment Emissions Calcs'!$B$8:$B$8919=$B5453,'PTE - Segment Emissions Calcs'!$Z$8:$Z$8919,)))</f>
        <v>0</v>
      </c>
      <c r="R5453" s="39"/>
    </row>
    <row r="5454" spans="1:18" x14ac:dyDescent="0.25">
      <c r="A5454" s="71"/>
      <c r="B5454" s="71"/>
      <c r="C5454" s="34" t="s">
        <v>127</v>
      </c>
      <c r="D5454" s="59"/>
      <c r="E5454" s="35"/>
      <c r="F5454" s="35">
        <f ca="1">IFERROR(VLOOKUP($E5454&amp;"-1",'PTE - Segment Emissions Calcs'!$I$8:$V$8919,16,FALSE),0)</f>
        <v>0</v>
      </c>
      <c r="G5454" s="35">
        <f ca="1">IFERROR(VLOOKUP($E5454&amp;"-2",'PTE - Segment Emissions Calcs'!$I$8:$V$8919,16,FALSE),0)</f>
        <v>0</v>
      </c>
      <c r="H5454" s="36">
        <f t="shared" ca="1" si="249"/>
        <v>0</v>
      </c>
      <c r="I5454" s="37">
        <f ca="1">IFERROR(VLOOKUP($E5454&amp;"-1",'PTE - Segment Emissions Calcs'!$I$8:$X$8919,18,FALSE),0)</f>
        <v>0</v>
      </c>
      <c r="J5454" s="37">
        <f ca="1">IFERROR(VLOOKUP($E5454&amp;"-2",'PTE - Segment Emissions Calcs'!$I$8:$X$8919,18,FALSE),0)</f>
        <v>0</v>
      </c>
      <c r="K5454" s="37">
        <f t="shared" ca="1" si="250"/>
        <v>0</v>
      </c>
      <c r="L5454" s="37">
        <f ca="1">IFERROR(VLOOKUP($E5454&amp;"-1",'PTE - Segment Emissions Calcs'!$I$8:$Z$8919,20,FALSE),0)</f>
        <v>0</v>
      </c>
      <c r="M5454" s="37">
        <f ca="1">IFERROR(VLOOKUP($E5454&amp;"-2",'PTE - Segment Emissions Calcs'!$I$8:$Z$8919,20,FALSE),0)</f>
        <v>0</v>
      </c>
      <c r="N5454" s="37">
        <f t="shared" ca="1" si="251"/>
        <v>0</v>
      </c>
      <c r="O5454" s="38">
        <f t="array" aca="1" ref="O5454" ca="1">IF($H5454="TOTAL HAP",H5454,MAX(IF('PTE - Segment Emissions Calcs'!$B$8:$B$8919=$B5454,'PTE - Segment Emissions Calcs'!$V$8:$V$8919,)))</f>
        <v>0</v>
      </c>
      <c r="P5454" s="38">
        <f t="array" aca="1" ref="P5454" ca="1">IF($H5454="TOTAL HAP",K5454,MAX(IF('PTE - Segment Emissions Calcs'!$B$8:$B$8919=$B5454,'PTE - Segment Emissions Calcs'!$X$8:$X$8919,)))</f>
        <v>0</v>
      </c>
      <c r="Q5454" s="38">
        <f t="array" aca="1" ref="Q5454" ca="1">IF($H5454="TOTAL HAP",N5454,MAX(IF('PTE - Segment Emissions Calcs'!$B$8:$B$8919=$B5454,'PTE - Segment Emissions Calcs'!$Z$8:$Z$8919,)))</f>
        <v>0</v>
      </c>
      <c r="R5454" s="39"/>
    </row>
    <row r="5455" spans="1:18" x14ac:dyDescent="0.25">
      <c r="A5455" s="71"/>
      <c r="B5455" s="71"/>
      <c r="C5455" s="34" t="s">
        <v>52</v>
      </c>
      <c r="D5455" s="59"/>
      <c r="E5455" s="35"/>
      <c r="F5455" s="35">
        <f ca="1">IFERROR(VLOOKUP($E5455&amp;"-1",'PTE - Segment Emissions Calcs'!$I$8:$V$8919,16,FALSE),0)</f>
        <v>0</v>
      </c>
      <c r="G5455" s="35">
        <f ca="1">IFERROR(VLOOKUP($E5455&amp;"-2",'PTE - Segment Emissions Calcs'!$I$8:$V$8919,16,FALSE),0)</f>
        <v>0</v>
      </c>
      <c r="H5455" s="36">
        <f t="shared" ca="1" si="249"/>
        <v>0</v>
      </c>
      <c r="I5455" s="37">
        <f ca="1">IFERROR(VLOOKUP($E5455&amp;"-1",'PTE - Segment Emissions Calcs'!$I$8:$X$8919,18,FALSE),0)</f>
        <v>0</v>
      </c>
      <c r="J5455" s="37">
        <f ca="1">IFERROR(VLOOKUP($E5455&amp;"-2",'PTE - Segment Emissions Calcs'!$I$8:$X$8919,18,FALSE),0)</f>
        <v>0</v>
      </c>
      <c r="K5455" s="37">
        <f t="shared" ca="1" si="250"/>
        <v>0</v>
      </c>
      <c r="L5455" s="37">
        <f ca="1">IFERROR(VLOOKUP($E5455&amp;"-1",'PTE - Segment Emissions Calcs'!$I$8:$Z$8919,20,FALSE),0)</f>
        <v>0</v>
      </c>
      <c r="M5455" s="37">
        <f ca="1">IFERROR(VLOOKUP($E5455&amp;"-2",'PTE - Segment Emissions Calcs'!$I$8:$Z$8919,20,FALSE),0)</f>
        <v>0</v>
      </c>
      <c r="N5455" s="37">
        <f t="shared" ca="1" si="251"/>
        <v>0</v>
      </c>
      <c r="O5455" s="38">
        <f t="array" aca="1" ref="O5455" ca="1">IF($H5455="TOTAL HAP",H5455,MAX(IF('PTE - Segment Emissions Calcs'!$B$8:$B$8919=$B5455,'PTE - Segment Emissions Calcs'!$V$8:$V$8919,)))</f>
        <v>0</v>
      </c>
      <c r="P5455" s="38">
        <f t="array" aca="1" ref="P5455" ca="1">IF($H5455="TOTAL HAP",K5455,MAX(IF('PTE - Segment Emissions Calcs'!$B$8:$B$8919=$B5455,'PTE - Segment Emissions Calcs'!$X$8:$X$8919,)))</f>
        <v>0</v>
      </c>
      <c r="Q5455" s="38">
        <f t="array" aca="1" ref="Q5455" ca="1">IF($H5455="TOTAL HAP",N5455,MAX(IF('PTE - Segment Emissions Calcs'!$B$8:$B$8919=$B5455,'PTE - Segment Emissions Calcs'!$Z$8:$Z$8919,)))</f>
        <v>0</v>
      </c>
      <c r="R5455" s="39"/>
    </row>
    <row r="5456" spans="1:18" x14ac:dyDescent="0.25">
      <c r="A5456" s="71"/>
      <c r="B5456" s="71"/>
      <c r="C5456" s="34" t="s">
        <v>159</v>
      </c>
      <c r="D5456" s="59"/>
      <c r="E5456" s="35"/>
      <c r="F5456" s="35">
        <f ca="1">IFERROR(VLOOKUP($E5456&amp;"-1",'PTE - Segment Emissions Calcs'!$I$8:$V$8919,16,FALSE),0)</f>
        <v>3.3499999999999998E-9</v>
      </c>
      <c r="G5456" s="35">
        <f ca="1">IFERROR(VLOOKUP($E5456&amp;"-2",'PTE - Segment Emissions Calcs'!$I$8:$V$8919,16,FALSE),0)</f>
        <v>0</v>
      </c>
      <c r="H5456" s="36">
        <f t="shared" ca="1" si="249"/>
        <v>3.3499999999999998E-9</v>
      </c>
      <c r="I5456" s="37">
        <f ca="1">IFERROR(VLOOKUP($E5456&amp;"-1",'PTE - Segment Emissions Calcs'!$I$8:$X$8919,18,FALSE),0)</f>
        <v>1.4673E-8</v>
      </c>
      <c r="J5456" s="37">
        <f ca="1">IFERROR(VLOOKUP($E5456&amp;"-2",'PTE - Segment Emissions Calcs'!$I$8:$X$8919,18,FALSE),0)</f>
        <v>0</v>
      </c>
      <c r="K5456" s="37">
        <f t="shared" ca="1" si="250"/>
        <v>1.4673E-8</v>
      </c>
      <c r="L5456" s="37">
        <f ca="1">IFERROR(VLOOKUP($E5456&amp;"-1",'PTE - Segment Emissions Calcs'!$I$8:$Z$8919,20,FALSE),0)</f>
        <v>1.4673E-8</v>
      </c>
      <c r="M5456" s="37">
        <f ca="1">IFERROR(VLOOKUP($E5456&amp;"-2",'PTE - Segment Emissions Calcs'!$I$8:$Z$8919,20,FALSE),0)</f>
        <v>0</v>
      </c>
      <c r="N5456" s="37">
        <f t="shared" ca="1" si="251"/>
        <v>1.4673E-8</v>
      </c>
      <c r="O5456" s="38">
        <f t="array" aca="1" ref="O5456" ca="1">IF($H5456="TOTAL HAP",H5456,MAX(IF('PTE - Segment Emissions Calcs'!$B$8:$B$8919=$B5456,'PTE - Segment Emissions Calcs'!$V$8:$V$8919,)))</f>
        <v>3.3499999999999998E-9</v>
      </c>
      <c r="P5456" s="38">
        <f t="array" aca="1" ref="P5456" ca="1">IF($H5456="TOTAL HAP",K5456,MAX(IF('PTE - Segment Emissions Calcs'!$B$8:$B$8919=$B5456,'PTE - Segment Emissions Calcs'!$X$8:$X$8919,)))</f>
        <v>1.4673E-8</v>
      </c>
      <c r="Q5456" s="38">
        <f t="array" aca="1" ref="Q5456" ca="1">IF($H5456="TOTAL HAP",N5456,MAX(IF('PTE - Segment Emissions Calcs'!$B$8:$B$8919=$B5456,'PTE - Segment Emissions Calcs'!$Z$8:$Z$8919,)))</f>
        <v>1.4673E-8</v>
      </c>
      <c r="R5456" s="39"/>
    </row>
    <row r="5457" spans="1:18" x14ac:dyDescent="0.25">
      <c r="A5457" s="71"/>
      <c r="B5457" s="71"/>
      <c r="C5457" s="34" t="s">
        <v>194</v>
      </c>
      <c r="D5457" s="59"/>
      <c r="E5457" s="35"/>
      <c r="F5457" s="35">
        <f ca="1">IFERROR(VLOOKUP($E5457&amp;"-1",'PTE - Segment Emissions Calcs'!$I$8:$V$8919,16,FALSE),0)</f>
        <v>0</v>
      </c>
      <c r="G5457" s="35">
        <f ca="1">IFERROR(VLOOKUP($E5457&amp;"-2",'PTE - Segment Emissions Calcs'!$I$8:$V$8919,16,FALSE),0)</f>
        <v>0</v>
      </c>
      <c r="H5457" s="36">
        <f t="shared" ca="1" si="249"/>
        <v>0</v>
      </c>
      <c r="I5457" s="37">
        <f ca="1">IFERROR(VLOOKUP($E5457&amp;"-1",'PTE - Segment Emissions Calcs'!$I$8:$X$8919,18,FALSE),0)</f>
        <v>0</v>
      </c>
      <c r="J5457" s="37">
        <f ca="1">IFERROR(VLOOKUP($E5457&amp;"-2",'PTE - Segment Emissions Calcs'!$I$8:$X$8919,18,FALSE),0)</f>
        <v>0</v>
      </c>
      <c r="K5457" s="37">
        <f t="shared" ca="1" si="250"/>
        <v>0</v>
      </c>
      <c r="L5457" s="37">
        <f ca="1">IFERROR(VLOOKUP($E5457&amp;"-1",'PTE - Segment Emissions Calcs'!$I$8:$Z$8919,20,FALSE),0)</f>
        <v>0</v>
      </c>
      <c r="M5457" s="37">
        <f ca="1">IFERROR(VLOOKUP($E5457&amp;"-2",'PTE - Segment Emissions Calcs'!$I$8:$Z$8919,20,FALSE),0)</f>
        <v>0</v>
      </c>
      <c r="N5457" s="37">
        <f t="shared" ca="1" si="251"/>
        <v>0</v>
      </c>
      <c r="O5457" s="38">
        <f t="array" aca="1" ref="O5457" ca="1">IF($H5457="TOTAL HAP",H5457,MAX(IF('PTE - Segment Emissions Calcs'!$B$8:$B$8919=$B5457,'PTE - Segment Emissions Calcs'!$V$8:$V$8919,)))</f>
        <v>0</v>
      </c>
      <c r="P5457" s="38">
        <f t="array" aca="1" ref="P5457" ca="1">IF($H5457="TOTAL HAP",K5457,MAX(IF('PTE - Segment Emissions Calcs'!$B$8:$B$8919=$B5457,'PTE - Segment Emissions Calcs'!$X$8:$X$8919,)))</f>
        <v>0</v>
      </c>
      <c r="Q5457" s="38">
        <f t="array" aca="1" ref="Q5457" ca="1">IF($H5457="TOTAL HAP",N5457,MAX(IF('PTE - Segment Emissions Calcs'!$B$8:$B$8919=$B5457,'PTE - Segment Emissions Calcs'!$Z$8:$Z$8919,)))</f>
        <v>0</v>
      </c>
      <c r="R5457" s="39"/>
    </row>
    <row r="5458" spans="1:18" x14ac:dyDescent="0.25">
      <c r="A5458" s="71"/>
      <c r="B5458" s="71"/>
      <c r="C5458" s="34" t="s">
        <v>53</v>
      </c>
      <c r="D5458" s="59"/>
      <c r="E5458" s="35"/>
      <c r="F5458" s="35">
        <f ca="1">IFERROR(VLOOKUP($E5458&amp;"-1",'PTE - Segment Emissions Calcs'!$I$8:$V$8919,16,FALSE),0)</f>
        <v>3.7693529999999996E-5</v>
      </c>
      <c r="G5458" s="35">
        <f ca="1">IFERROR(VLOOKUP($E5458&amp;"-2",'PTE - Segment Emissions Calcs'!$I$8:$V$8919,16,FALSE),0)</f>
        <v>0</v>
      </c>
      <c r="H5458" s="36">
        <f t="shared" ca="1" si="249"/>
        <v>3.7693529999999996E-5</v>
      </c>
      <c r="I5458" s="37">
        <f ca="1">IFERROR(VLOOKUP($E5458&amp;"-1",'PTE - Segment Emissions Calcs'!$I$8:$X$8919,18,FALSE),0)</f>
        <v>1.6509766139999999E-4</v>
      </c>
      <c r="J5458" s="37">
        <f ca="1">IFERROR(VLOOKUP($E5458&amp;"-2",'PTE - Segment Emissions Calcs'!$I$8:$X$8919,18,FALSE),0)</f>
        <v>0</v>
      </c>
      <c r="K5458" s="37">
        <f t="shared" ca="1" si="250"/>
        <v>1.6509766139999999E-4</v>
      </c>
      <c r="L5458" s="37">
        <f ca="1">IFERROR(VLOOKUP($E5458&amp;"-1",'PTE - Segment Emissions Calcs'!$I$8:$Z$8919,20,FALSE),0)</f>
        <v>1.6509766139999999E-4</v>
      </c>
      <c r="M5458" s="37">
        <f ca="1">IFERROR(VLOOKUP($E5458&amp;"-2",'PTE - Segment Emissions Calcs'!$I$8:$Z$8919,20,FALSE),0)</f>
        <v>0</v>
      </c>
      <c r="N5458" s="37">
        <f t="shared" ca="1" si="251"/>
        <v>1.6509766139999999E-4</v>
      </c>
      <c r="O5458" s="38">
        <f t="array" aca="1" ref="O5458" ca="1">IF($H5458="TOTAL HAP",H5458,MAX(IF('PTE - Segment Emissions Calcs'!$B$8:$B$8919=$B5458,'PTE - Segment Emissions Calcs'!$V$8:$V$8919,)))</f>
        <v>3.7693529999999996E-5</v>
      </c>
      <c r="P5458" s="38">
        <f t="array" aca="1" ref="P5458" ca="1">IF($H5458="TOTAL HAP",K5458,MAX(IF('PTE - Segment Emissions Calcs'!$B$8:$B$8919=$B5458,'PTE - Segment Emissions Calcs'!$X$8:$X$8919,)))</f>
        <v>1.6509766139999999E-4</v>
      </c>
      <c r="Q5458" s="38">
        <f t="array" aca="1" ref="Q5458" ca="1">IF($H5458="TOTAL HAP",N5458,MAX(IF('PTE - Segment Emissions Calcs'!$B$8:$B$8919=$B5458,'PTE - Segment Emissions Calcs'!$Z$8:$Z$8919,)))</f>
        <v>1.6509766139999999E-4</v>
      </c>
      <c r="R5458" s="39"/>
    </row>
    <row r="5459" spans="1:18" x14ac:dyDescent="0.25">
      <c r="A5459" s="71"/>
      <c r="B5459" s="71"/>
      <c r="C5459" s="34" t="s">
        <v>227</v>
      </c>
      <c r="D5459" s="59"/>
      <c r="E5459" s="35"/>
      <c r="F5459" s="35">
        <f ca="1">IFERROR(VLOOKUP($E5459&amp;"-1",'PTE - Segment Emissions Calcs'!$I$8:$V$8919,16,FALSE),0)</f>
        <v>0</v>
      </c>
      <c r="G5459" s="35">
        <f ca="1">IFERROR(VLOOKUP($E5459&amp;"-2",'PTE - Segment Emissions Calcs'!$I$8:$V$8919,16,FALSE),0)</f>
        <v>0</v>
      </c>
      <c r="H5459" s="36">
        <f t="shared" ca="1" si="249"/>
        <v>0</v>
      </c>
      <c r="I5459" s="37">
        <f ca="1">IFERROR(VLOOKUP($E5459&amp;"-1",'PTE - Segment Emissions Calcs'!$I$8:$X$8919,18,FALSE),0)</f>
        <v>0</v>
      </c>
      <c r="J5459" s="37">
        <f ca="1">IFERROR(VLOOKUP($E5459&amp;"-2",'PTE - Segment Emissions Calcs'!$I$8:$X$8919,18,FALSE),0)</f>
        <v>0</v>
      </c>
      <c r="K5459" s="37">
        <f t="shared" ca="1" si="250"/>
        <v>0</v>
      </c>
      <c r="L5459" s="37">
        <f ca="1">IFERROR(VLOOKUP($E5459&amp;"-1",'PTE - Segment Emissions Calcs'!$I$8:$Z$8919,20,FALSE),0)</f>
        <v>0</v>
      </c>
      <c r="M5459" s="37">
        <f ca="1">IFERROR(VLOOKUP($E5459&amp;"-2",'PTE - Segment Emissions Calcs'!$I$8:$Z$8919,20,FALSE),0)</f>
        <v>0</v>
      </c>
      <c r="N5459" s="37">
        <f t="shared" ca="1" si="251"/>
        <v>0</v>
      </c>
      <c r="O5459" s="38">
        <f t="array" aca="1" ref="O5459" ca="1">IF($H5459="TOTAL HAP",H5459,MAX(IF('PTE - Segment Emissions Calcs'!$B$8:$B$8919=$B5459,'PTE - Segment Emissions Calcs'!$V$8:$V$8919,)))</f>
        <v>0</v>
      </c>
      <c r="P5459" s="38">
        <f t="array" aca="1" ref="P5459" ca="1">IF($H5459="TOTAL HAP",K5459,MAX(IF('PTE - Segment Emissions Calcs'!$B$8:$B$8919=$B5459,'PTE - Segment Emissions Calcs'!$X$8:$X$8919,)))</f>
        <v>0</v>
      </c>
      <c r="Q5459" s="38">
        <f t="array" aca="1" ref="Q5459" ca="1">IF($H5459="TOTAL HAP",N5459,MAX(IF('PTE - Segment Emissions Calcs'!$B$8:$B$8919=$B5459,'PTE - Segment Emissions Calcs'!$Z$8:$Z$8919,)))</f>
        <v>0</v>
      </c>
      <c r="R5459" s="39"/>
    </row>
    <row r="5460" spans="1:18" ht="15.75" thickBot="1" x14ac:dyDescent="0.3">
      <c r="A5460" s="72"/>
      <c r="B5460" s="72"/>
      <c r="C5460" s="43" t="s">
        <v>70</v>
      </c>
      <c r="D5460" s="60"/>
      <c r="E5460" s="44"/>
      <c r="F5460" s="44">
        <f ca="1">IFERROR(VLOOKUP($E5460&amp;"-1",'PTE - Segment Emissions Calcs'!$I$8:$V$8919,16,FALSE),0)</f>
        <v>6.7000000000000004E-7</v>
      </c>
      <c r="G5460" s="44">
        <f ca="1">IFERROR(VLOOKUP($E5460&amp;"-2",'PTE - Segment Emissions Calcs'!$I$8:$V$8919,16,FALSE),0)</f>
        <v>0</v>
      </c>
      <c r="H5460" s="45">
        <f t="shared" ca="1" si="249"/>
        <v>6.7000000000000004E-7</v>
      </c>
      <c r="I5460" s="46">
        <f ca="1">IFERROR(VLOOKUP($E5460&amp;"-1",'PTE - Segment Emissions Calcs'!$I$8:$X$8919,18,FALSE),0)</f>
        <v>2.9346000000000002E-6</v>
      </c>
      <c r="J5460" s="46">
        <f ca="1">IFERROR(VLOOKUP($E5460&amp;"-2",'PTE - Segment Emissions Calcs'!$I$8:$X$8919,18,FALSE),0)</f>
        <v>0</v>
      </c>
      <c r="K5460" s="46">
        <f t="shared" ca="1" si="250"/>
        <v>2.9346000000000002E-6</v>
      </c>
      <c r="L5460" s="46">
        <f ca="1">IFERROR(VLOOKUP($E5460&amp;"-1",'PTE - Segment Emissions Calcs'!$I$8:$Z$8919,20,FALSE),0)</f>
        <v>2.9346000000000002E-6</v>
      </c>
      <c r="M5460" s="46">
        <f ca="1">IFERROR(VLOOKUP($E5460&amp;"-2",'PTE - Segment Emissions Calcs'!$I$8:$Z$8919,20,FALSE),0)</f>
        <v>0</v>
      </c>
      <c r="N5460" s="46">
        <f t="shared" ca="1" si="251"/>
        <v>2.9346000000000002E-6</v>
      </c>
      <c r="O5460" s="47">
        <f t="array" aca="1" ref="O5460" ca="1">IF($H5460="TOTAL HAP",H5460,MAX(IF('PTE - Segment Emissions Calcs'!$B$8:$B$8919=$B5460,'PTE - Segment Emissions Calcs'!$V$8:$V$8919,)))</f>
        <v>6.7000000000000004E-7</v>
      </c>
      <c r="P5460" s="47">
        <f t="array" aca="1" ref="P5460" ca="1">IF($H5460="TOTAL HAP",K5460,MAX(IF('PTE - Segment Emissions Calcs'!$B$8:$B$8919=$B5460,'PTE - Segment Emissions Calcs'!$X$8:$X$8919,)))</f>
        <v>2.9346000000000002E-6</v>
      </c>
      <c r="Q5460" s="47">
        <f t="array" aca="1" ref="Q5460" ca="1">IF($H5460="TOTAL HAP",N5460,MAX(IF('PTE - Segment Emissions Calcs'!$B$8:$B$8919=$B5460,'PTE - Segment Emissions Calcs'!$Z$8:$Z$8919,)))</f>
        <v>2.9346000000000002E-6</v>
      </c>
      <c r="R5460" s="48"/>
    </row>
    <row r="5461" spans="1:18" ht="15.75" thickTop="1" x14ac:dyDescent="0.25">
      <c r="A5461" s="25" t="str">
        <f ca="1">VLOOKUP(#REF!,'PTE - Segment Emissions Calcs'!$C$8:$J$8919,8,FALSE)</f>
        <v>FUGI 109</v>
      </c>
      <c r="B5461" s="25" t="str">
        <f ca="1">VLOOKUP(A5461,'PTE - Segment Emissions Calcs'!$J$8:$O$8919,4,FALSE)</f>
        <v>West Softener Building</v>
      </c>
      <c r="C5461" s="26" t="s">
        <v>24</v>
      </c>
      <c r="D5461" s="58"/>
      <c r="E5461" s="27"/>
      <c r="F5461" s="27">
        <f ca="1">IFERROR(VLOOKUP($E5461&amp;"-1",'PTE - Segment Emissions Calcs'!$I$8:$V$8919,16,FALSE),0)</f>
        <v>1.2060000000000001E-2</v>
      </c>
      <c r="G5461" s="27">
        <f ca="1">IFERROR(VLOOKUP($E5461&amp;"-2",'PTE - Segment Emissions Calcs'!$I$8:$V$8919,16,FALSE),0)</f>
        <v>0</v>
      </c>
      <c r="H5461" s="28">
        <f t="shared" ca="1" si="249"/>
        <v>1.2060000000000001E-2</v>
      </c>
      <c r="I5461" s="29">
        <f ca="1">IFERROR(VLOOKUP($E5461&amp;"-1",'PTE - Segment Emissions Calcs'!$I$8:$X$8919,18,FALSE),0)</f>
        <v>5.282280000000001E-2</v>
      </c>
      <c r="J5461" s="29">
        <f ca="1">IFERROR(VLOOKUP($E5461&amp;"-2",'PTE - Segment Emissions Calcs'!$I$8:$X$8919,18,FALSE),0)</f>
        <v>0</v>
      </c>
      <c r="K5461" s="29">
        <f t="shared" ca="1" si="250"/>
        <v>5.282280000000001E-2</v>
      </c>
      <c r="L5461" s="29">
        <f ca="1">IFERROR(VLOOKUP($E5461&amp;"-1",'PTE - Segment Emissions Calcs'!$I$8:$Z$8919,20,FALSE),0)</f>
        <v>5.282280000000001E-2</v>
      </c>
      <c r="M5461" s="29">
        <f ca="1">IFERROR(VLOOKUP($E5461&amp;"-2",'PTE - Segment Emissions Calcs'!$I$8:$Z$8919,20,FALSE),0)</f>
        <v>0</v>
      </c>
      <c r="N5461" s="29">
        <f t="shared" ca="1" si="251"/>
        <v>5.282280000000001E-2</v>
      </c>
      <c r="O5461" s="30">
        <f t="array" aca="1" ref="O5461" ca="1">IF($H5461="TOTAL HAP",H5461,MAX(IF('PTE - Segment Emissions Calcs'!$B$8:$B$8919=$B5461,'PTE - Segment Emissions Calcs'!$V$8:$V$8919,)))</f>
        <v>1.2060000000000001E-2</v>
      </c>
      <c r="P5461" s="30">
        <f t="array" aca="1" ref="P5461" ca="1">IF($H5461="TOTAL HAP",K5461,MAX(IF('PTE - Segment Emissions Calcs'!$B$8:$B$8919=$B5461,'PTE - Segment Emissions Calcs'!$X$8:$X$8919,)))</f>
        <v>5.282280000000001E-2</v>
      </c>
      <c r="Q5461" s="30">
        <f t="array" aca="1" ref="Q5461" ca="1">IF($H5461="TOTAL HAP",N5461,MAX(IF('PTE - Segment Emissions Calcs'!$B$8:$B$8919=$B5461,'PTE - Segment Emissions Calcs'!$Z$8:$Z$8919,)))</f>
        <v>5.282280000000001E-2</v>
      </c>
      <c r="R5461" s="31"/>
    </row>
    <row r="5462" spans="1:18" x14ac:dyDescent="0.25">
      <c r="A5462" s="32"/>
      <c r="B5462" s="33"/>
      <c r="C5462" s="34" t="s">
        <v>29</v>
      </c>
      <c r="D5462" s="35"/>
      <c r="E5462" s="35"/>
      <c r="F5462" s="35">
        <f ca="1">IFERROR(VLOOKUP($E5462&amp;"-1",'PTE - Segment Emissions Calcs'!$I$8:$V$8919,16,FALSE),0)</f>
        <v>3.3937121399999994E-4</v>
      </c>
      <c r="G5462" s="35">
        <f ca="1">IFERROR(VLOOKUP($E5462&amp;"-2",'PTE - Segment Emissions Calcs'!$I$8:$V$8919,16,FALSE),0)</f>
        <v>0</v>
      </c>
      <c r="H5462" s="36">
        <f t="shared" ca="1" si="249"/>
        <v>3.3937121399999994E-4</v>
      </c>
      <c r="I5462" s="37">
        <f ca="1">IFERROR(VLOOKUP($E5462&amp;"-1",'PTE - Segment Emissions Calcs'!$I$8:$X$8919,18,FALSE),0)</f>
        <v>1.4864459173199998E-3</v>
      </c>
      <c r="J5462" s="37">
        <f ca="1">IFERROR(VLOOKUP($E5462&amp;"-2",'PTE - Segment Emissions Calcs'!$I$8:$X$8919,18,FALSE),0)</f>
        <v>0</v>
      </c>
      <c r="K5462" s="37">
        <f t="shared" ca="1" si="250"/>
        <v>1.4864459173199998E-3</v>
      </c>
      <c r="L5462" s="37">
        <f ca="1">IFERROR(VLOOKUP($E5462&amp;"-1",'PTE - Segment Emissions Calcs'!$I$8:$Z$8919,20,FALSE),0)</f>
        <v>1.4864459173199998E-3</v>
      </c>
      <c r="M5462" s="37">
        <f ca="1">IFERROR(VLOOKUP($E5462&amp;"-2",'PTE - Segment Emissions Calcs'!$I$8:$Z$8919,20,FALSE),0)</f>
        <v>0</v>
      </c>
      <c r="N5462" s="37">
        <f t="shared" ca="1" si="251"/>
        <v>1.4864459173199998E-3</v>
      </c>
      <c r="O5462" s="38">
        <f t="array" aca="1" ref="O5462" ca="1">IF($H5462="TOTAL HAP",H5462,MAX(IF('PTE - Segment Emissions Calcs'!$B$8:$B$8919=$B5462,'PTE - Segment Emissions Calcs'!$V$8:$V$8919,)))</f>
        <v>3.3937121399999994E-4</v>
      </c>
      <c r="P5462" s="38">
        <f t="array" aca="1" ref="P5462" ca="1">IF($H5462="TOTAL HAP",K5462,MAX(IF('PTE - Segment Emissions Calcs'!$B$8:$B$8919=$B5462,'PTE - Segment Emissions Calcs'!$X$8:$X$8919,)))</f>
        <v>1.4864459173199998E-3</v>
      </c>
      <c r="Q5462" s="38">
        <f t="array" aca="1" ref="Q5462" ca="1">IF($H5462="TOTAL HAP",N5462,MAX(IF('PTE - Segment Emissions Calcs'!$B$8:$B$8919=$B5462,'PTE - Segment Emissions Calcs'!$Z$8:$Z$8919,)))</f>
        <v>1.4864459173199998E-3</v>
      </c>
      <c r="R5462" s="39"/>
    </row>
    <row r="5463" spans="1:18" x14ac:dyDescent="0.25">
      <c r="A5463" s="32"/>
      <c r="B5463" s="33"/>
      <c r="C5463" s="34" t="s">
        <v>219</v>
      </c>
      <c r="D5463" s="59"/>
      <c r="E5463" s="35"/>
      <c r="F5463" s="35">
        <f ca="1">IFERROR(VLOOKUP($E5463&amp;"-1",'PTE - Segment Emissions Calcs'!$I$8:$V$8919,16,FALSE),0)</f>
        <v>1.6883999999999998E-8</v>
      </c>
      <c r="G5463" s="35">
        <f ca="1">IFERROR(VLOOKUP($E5463&amp;"-2",'PTE - Segment Emissions Calcs'!$I$8:$V$8919,16,FALSE),0)</f>
        <v>0</v>
      </c>
      <c r="H5463" s="36">
        <f t="shared" ca="1" si="249"/>
        <v>1.6883999999999998E-8</v>
      </c>
      <c r="I5463" s="37">
        <f ca="1">IFERROR(VLOOKUP($E5463&amp;"-1",'PTE - Segment Emissions Calcs'!$I$8:$X$8919,18,FALSE),0)</f>
        <v>7.395192E-8</v>
      </c>
      <c r="J5463" s="37">
        <f ca="1">IFERROR(VLOOKUP($E5463&amp;"-2",'PTE - Segment Emissions Calcs'!$I$8:$X$8919,18,FALSE),0)</f>
        <v>0</v>
      </c>
      <c r="K5463" s="37">
        <f t="shared" ca="1" si="250"/>
        <v>7.395192E-8</v>
      </c>
      <c r="L5463" s="37">
        <f ca="1">IFERROR(VLOOKUP($E5463&amp;"-1",'PTE - Segment Emissions Calcs'!$I$8:$Z$8919,20,FALSE),0)</f>
        <v>7.395192E-8</v>
      </c>
      <c r="M5463" s="37">
        <f ca="1">IFERROR(VLOOKUP($E5463&amp;"-2",'PTE - Segment Emissions Calcs'!$I$8:$Z$8919,20,FALSE),0)</f>
        <v>0</v>
      </c>
      <c r="N5463" s="37">
        <f t="shared" ca="1" si="251"/>
        <v>7.395192E-8</v>
      </c>
      <c r="O5463" s="38">
        <f t="array" aca="1" ref="O5463" ca="1">IF($H5463="TOTAL HAP",H5463,MAX(IF('PTE - Segment Emissions Calcs'!$B$8:$B$8919=$B5463,'PTE - Segment Emissions Calcs'!$V$8:$V$8919,)))</f>
        <v>1.6883999999999998E-8</v>
      </c>
      <c r="P5463" s="38">
        <f t="array" aca="1" ref="P5463" ca="1">IF($H5463="TOTAL HAP",K5463,MAX(IF('PTE - Segment Emissions Calcs'!$B$8:$B$8919=$B5463,'PTE - Segment Emissions Calcs'!$X$8:$X$8919,)))</f>
        <v>7.395192E-8</v>
      </c>
      <c r="Q5463" s="38">
        <f t="array" aca="1" ref="Q5463" ca="1">IF($H5463="TOTAL HAP",N5463,MAX(IF('PTE - Segment Emissions Calcs'!$B$8:$B$8919=$B5463,'PTE - Segment Emissions Calcs'!$Z$8:$Z$8919,)))</f>
        <v>7.395192E-8</v>
      </c>
      <c r="R5463" s="39"/>
    </row>
    <row r="5464" spans="1:18" x14ac:dyDescent="0.25">
      <c r="A5464" s="71"/>
      <c r="B5464" s="71"/>
      <c r="C5464" s="34" t="s">
        <v>72</v>
      </c>
      <c r="D5464" s="59"/>
      <c r="E5464" s="35"/>
      <c r="F5464" s="35">
        <f ca="1">IFERROR(VLOOKUP($E5464&amp;"-1",'PTE - Segment Emissions Calcs'!$I$8:$V$8919,16,FALSE),0)</f>
        <v>0</v>
      </c>
      <c r="G5464" s="35">
        <f ca="1">IFERROR(VLOOKUP($E5464&amp;"-2",'PTE - Segment Emissions Calcs'!$I$8:$V$8919,16,FALSE),0)</f>
        <v>0</v>
      </c>
      <c r="H5464" s="36">
        <f t="shared" ca="1" si="249"/>
        <v>0</v>
      </c>
      <c r="I5464" s="37">
        <f ca="1">IFERROR(VLOOKUP($E5464&amp;"-1",'PTE - Segment Emissions Calcs'!$I$8:$X$8919,18,FALSE),0)</f>
        <v>0</v>
      </c>
      <c r="J5464" s="37">
        <f ca="1">IFERROR(VLOOKUP($E5464&amp;"-2",'PTE - Segment Emissions Calcs'!$I$8:$X$8919,18,FALSE),0)</f>
        <v>0</v>
      </c>
      <c r="K5464" s="37">
        <f t="shared" ca="1" si="250"/>
        <v>0</v>
      </c>
      <c r="L5464" s="37">
        <f ca="1">IFERROR(VLOOKUP($E5464&amp;"-1",'PTE - Segment Emissions Calcs'!$I$8:$Z$8919,20,FALSE),0)</f>
        <v>0</v>
      </c>
      <c r="M5464" s="37">
        <f ca="1">IFERROR(VLOOKUP($E5464&amp;"-2",'PTE - Segment Emissions Calcs'!$I$8:$Z$8919,20,FALSE),0)</f>
        <v>0</v>
      </c>
      <c r="N5464" s="37">
        <f t="shared" ca="1" si="251"/>
        <v>0</v>
      </c>
      <c r="O5464" s="38">
        <f t="array" aca="1" ref="O5464" ca="1">IF($H5464="TOTAL HAP",H5464,MAX(IF('PTE - Segment Emissions Calcs'!$B$8:$B$8919=$B5464,'PTE - Segment Emissions Calcs'!$V$8:$V$8919,)))</f>
        <v>0</v>
      </c>
      <c r="P5464" s="38">
        <f t="array" aca="1" ref="P5464" ca="1">IF($H5464="TOTAL HAP",K5464,MAX(IF('PTE - Segment Emissions Calcs'!$B$8:$B$8919=$B5464,'PTE - Segment Emissions Calcs'!$X$8:$X$8919,)))</f>
        <v>0</v>
      </c>
      <c r="Q5464" s="38">
        <f t="array" aca="1" ref="Q5464" ca="1">IF($H5464="TOTAL HAP",N5464,MAX(IF('PTE - Segment Emissions Calcs'!$B$8:$B$8919=$B5464,'PTE - Segment Emissions Calcs'!$Z$8:$Z$8919,)))</f>
        <v>0</v>
      </c>
      <c r="R5464" s="39"/>
    </row>
    <row r="5465" spans="1:18" x14ac:dyDescent="0.25">
      <c r="A5465" s="71"/>
      <c r="B5465" s="71"/>
      <c r="C5465" s="34" t="s">
        <v>97</v>
      </c>
      <c r="D5465" s="59"/>
      <c r="E5465" s="35"/>
      <c r="F5465" s="35">
        <f ca="1">IFERROR(VLOOKUP($E5465&amp;"-1",'PTE - Segment Emissions Calcs'!$I$8:$V$8919,16,FALSE),0)</f>
        <v>1.1256E-8</v>
      </c>
      <c r="G5465" s="35">
        <f ca="1">IFERROR(VLOOKUP($E5465&amp;"-2",'PTE - Segment Emissions Calcs'!$I$8:$V$8919,16,FALSE),0)</f>
        <v>0</v>
      </c>
      <c r="H5465" s="36">
        <f t="shared" ref="H5465:H5528" ca="1" si="252">MAX(F5465:G5465)</f>
        <v>1.1256E-8</v>
      </c>
      <c r="I5465" s="37">
        <f ca="1">IFERROR(VLOOKUP($E5465&amp;"-1",'PTE - Segment Emissions Calcs'!$I$8:$X$8919,18,FALSE),0)</f>
        <v>4.9301280000000002E-8</v>
      </c>
      <c r="J5465" s="37">
        <f ca="1">IFERROR(VLOOKUP($E5465&amp;"-2",'PTE - Segment Emissions Calcs'!$I$8:$X$8919,18,FALSE),0)</f>
        <v>0</v>
      </c>
      <c r="K5465" s="37">
        <f t="shared" ref="K5465:K5528" ca="1" si="253">MAX(I5465:J5465)</f>
        <v>4.9301280000000002E-8</v>
      </c>
      <c r="L5465" s="37">
        <f ca="1">IFERROR(VLOOKUP($E5465&amp;"-1",'PTE - Segment Emissions Calcs'!$I$8:$Z$8919,20,FALSE),0)</f>
        <v>4.9301280000000002E-8</v>
      </c>
      <c r="M5465" s="37">
        <f ca="1">IFERROR(VLOOKUP($E5465&amp;"-2",'PTE - Segment Emissions Calcs'!$I$8:$Z$8919,20,FALSE),0)</f>
        <v>0</v>
      </c>
      <c r="N5465" s="37">
        <f t="shared" ref="N5465:N5528" ca="1" si="254">MAX(L5465:M5465)</f>
        <v>4.9301280000000002E-8</v>
      </c>
      <c r="O5465" s="38">
        <f t="array" aca="1" ref="O5465" ca="1">IF($H5465="TOTAL HAP",H5465,MAX(IF('PTE - Segment Emissions Calcs'!$B$8:$B$8919=$B5465,'PTE - Segment Emissions Calcs'!$V$8:$V$8919,)))</f>
        <v>1.1256E-8</v>
      </c>
      <c r="P5465" s="38">
        <f t="array" aca="1" ref="P5465" ca="1">IF($H5465="TOTAL HAP",K5465,MAX(IF('PTE - Segment Emissions Calcs'!$B$8:$B$8919=$B5465,'PTE - Segment Emissions Calcs'!$X$8:$X$8919,)))</f>
        <v>4.9301280000000002E-8</v>
      </c>
      <c r="Q5465" s="38">
        <f t="array" aca="1" ref="Q5465" ca="1">IF($H5465="TOTAL HAP",N5465,MAX(IF('PTE - Segment Emissions Calcs'!$B$8:$B$8919=$B5465,'PTE - Segment Emissions Calcs'!$Z$8:$Z$8919,)))</f>
        <v>4.9301280000000002E-8</v>
      </c>
      <c r="R5465" s="39"/>
    </row>
    <row r="5466" spans="1:18" x14ac:dyDescent="0.25">
      <c r="A5466" s="71"/>
      <c r="B5466" s="71"/>
      <c r="C5466" s="34" t="s">
        <v>208</v>
      </c>
      <c r="D5466" s="59"/>
      <c r="E5466" s="35"/>
      <c r="F5466" s="35">
        <f ca="1">IFERROR(VLOOKUP($E5466&amp;"-1",'PTE - Segment Emissions Calcs'!$I$8:$V$8919,16,FALSE),0)</f>
        <v>0</v>
      </c>
      <c r="G5466" s="35">
        <f ca="1">IFERROR(VLOOKUP($E5466&amp;"-2",'PTE - Segment Emissions Calcs'!$I$8:$V$8919,16,FALSE),0)</f>
        <v>0</v>
      </c>
      <c r="H5466" s="36">
        <f t="shared" ca="1" si="252"/>
        <v>0</v>
      </c>
      <c r="I5466" s="37">
        <f ca="1">IFERROR(VLOOKUP($E5466&amp;"-1",'PTE - Segment Emissions Calcs'!$I$8:$X$8919,18,FALSE),0)</f>
        <v>0</v>
      </c>
      <c r="J5466" s="37">
        <f ca="1">IFERROR(VLOOKUP($E5466&amp;"-2",'PTE - Segment Emissions Calcs'!$I$8:$X$8919,18,FALSE),0)</f>
        <v>0</v>
      </c>
      <c r="K5466" s="37">
        <f t="shared" ca="1" si="253"/>
        <v>0</v>
      </c>
      <c r="L5466" s="37">
        <f ca="1">IFERROR(VLOOKUP($E5466&amp;"-1",'PTE - Segment Emissions Calcs'!$I$8:$Z$8919,20,FALSE),0)</f>
        <v>0</v>
      </c>
      <c r="M5466" s="37">
        <f ca="1">IFERROR(VLOOKUP($E5466&amp;"-2",'PTE - Segment Emissions Calcs'!$I$8:$Z$8919,20,FALSE),0)</f>
        <v>0</v>
      </c>
      <c r="N5466" s="37">
        <f t="shared" ca="1" si="254"/>
        <v>0</v>
      </c>
      <c r="O5466" s="38">
        <f t="array" aca="1" ref="O5466" ca="1">IF($H5466="TOTAL HAP",H5466,MAX(IF('PTE - Segment Emissions Calcs'!$B$8:$B$8919=$B5466,'PTE - Segment Emissions Calcs'!$V$8:$V$8919,)))</f>
        <v>0</v>
      </c>
      <c r="P5466" s="38">
        <f t="array" aca="1" ref="P5466" ca="1">IF($H5466="TOTAL HAP",K5466,MAX(IF('PTE - Segment Emissions Calcs'!$B$8:$B$8919=$B5466,'PTE - Segment Emissions Calcs'!$X$8:$X$8919,)))</f>
        <v>0</v>
      </c>
      <c r="Q5466" s="38">
        <f t="array" aca="1" ref="Q5466" ca="1">IF($H5466="TOTAL HAP",N5466,MAX(IF('PTE - Segment Emissions Calcs'!$B$8:$B$8919=$B5466,'PTE - Segment Emissions Calcs'!$Z$8:$Z$8919,)))</f>
        <v>0</v>
      </c>
      <c r="R5466" s="39"/>
    </row>
    <row r="5467" spans="1:18" x14ac:dyDescent="0.25">
      <c r="A5467" s="71"/>
      <c r="B5467" s="71"/>
      <c r="C5467" s="34" t="s">
        <v>131</v>
      </c>
      <c r="D5467" s="59"/>
      <c r="E5467" s="35"/>
      <c r="F5467" s="35">
        <f ca="1">IFERROR(VLOOKUP($E5467&amp;"-1",'PTE - Segment Emissions Calcs'!$I$8:$V$8919,16,FALSE),0)</f>
        <v>0</v>
      </c>
      <c r="G5467" s="35">
        <f ca="1">IFERROR(VLOOKUP($E5467&amp;"-2",'PTE - Segment Emissions Calcs'!$I$8:$V$8919,16,FALSE),0)</f>
        <v>0</v>
      </c>
      <c r="H5467" s="36">
        <f t="shared" ca="1" si="252"/>
        <v>0</v>
      </c>
      <c r="I5467" s="37">
        <f ca="1">IFERROR(VLOOKUP($E5467&amp;"-1",'PTE - Segment Emissions Calcs'!$I$8:$X$8919,18,FALSE),0)</f>
        <v>0</v>
      </c>
      <c r="J5467" s="37">
        <f ca="1">IFERROR(VLOOKUP($E5467&amp;"-2",'PTE - Segment Emissions Calcs'!$I$8:$X$8919,18,FALSE),0)</f>
        <v>0</v>
      </c>
      <c r="K5467" s="37">
        <f t="shared" ca="1" si="253"/>
        <v>0</v>
      </c>
      <c r="L5467" s="37">
        <f ca="1">IFERROR(VLOOKUP($E5467&amp;"-1",'PTE - Segment Emissions Calcs'!$I$8:$Z$8919,20,FALSE),0)</f>
        <v>0</v>
      </c>
      <c r="M5467" s="37">
        <f ca="1">IFERROR(VLOOKUP($E5467&amp;"-2",'PTE - Segment Emissions Calcs'!$I$8:$Z$8919,20,FALSE),0)</f>
        <v>0</v>
      </c>
      <c r="N5467" s="37">
        <f t="shared" ca="1" si="254"/>
        <v>0</v>
      </c>
      <c r="O5467" s="38">
        <f t="array" aca="1" ref="O5467" ca="1">IF($H5467="TOTAL HAP",H5467,MAX(IF('PTE - Segment Emissions Calcs'!$B$8:$B$8919=$B5467,'PTE - Segment Emissions Calcs'!$V$8:$V$8919,)))</f>
        <v>0</v>
      </c>
      <c r="P5467" s="38">
        <f t="array" aca="1" ref="P5467" ca="1">IF($H5467="TOTAL HAP",K5467,MAX(IF('PTE - Segment Emissions Calcs'!$B$8:$B$8919=$B5467,'PTE - Segment Emissions Calcs'!$X$8:$X$8919,)))</f>
        <v>0</v>
      </c>
      <c r="Q5467" s="38">
        <f t="array" aca="1" ref="Q5467" ca="1">IF($H5467="TOTAL HAP",N5467,MAX(IF('PTE - Segment Emissions Calcs'!$B$8:$B$8919=$B5467,'PTE - Segment Emissions Calcs'!$Z$8:$Z$8919,)))</f>
        <v>0</v>
      </c>
      <c r="R5467" s="39"/>
    </row>
    <row r="5468" spans="1:18" x14ac:dyDescent="0.25">
      <c r="A5468" s="71"/>
      <c r="B5468" s="71"/>
      <c r="C5468" s="34" t="s">
        <v>30</v>
      </c>
      <c r="D5468" s="59"/>
      <c r="E5468" s="35"/>
      <c r="F5468" s="35">
        <f ca="1">IFERROR(VLOOKUP($E5468&amp;"-1",'PTE - Segment Emissions Calcs'!$I$8:$V$8919,16,FALSE),0)</f>
        <v>0</v>
      </c>
      <c r="G5468" s="35">
        <f ca="1">IFERROR(VLOOKUP($E5468&amp;"-2",'PTE - Segment Emissions Calcs'!$I$8:$V$8919,16,FALSE),0)</f>
        <v>0</v>
      </c>
      <c r="H5468" s="36">
        <f t="shared" ca="1" si="252"/>
        <v>0</v>
      </c>
      <c r="I5468" s="37">
        <f ca="1">IFERROR(VLOOKUP($E5468&amp;"-1",'PTE - Segment Emissions Calcs'!$I$8:$X$8919,18,FALSE),0)</f>
        <v>0</v>
      </c>
      <c r="J5468" s="37">
        <f ca="1">IFERROR(VLOOKUP($E5468&amp;"-2",'PTE - Segment Emissions Calcs'!$I$8:$X$8919,18,FALSE),0)</f>
        <v>0</v>
      </c>
      <c r="K5468" s="37">
        <f t="shared" ca="1" si="253"/>
        <v>0</v>
      </c>
      <c r="L5468" s="37">
        <f ca="1">IFERROR(VLOOKUP($E5468&amp;"-1",'PTE - Segment Emissions Calcs'!$I$8:$Z$8919,20,FALSE),0)</f>
        <v>0</v>
      </c>
      <c r="M5468" s="37">
        <f ca="1">IFERROR(VLOOKUP($E5468&amp;"-2",'PTE - Segment Emissions Calcs'!$I$8:$Z$8919,20,FALSE),0)</f>
        <v>0</v>
      </c>
      <c r="N5468" s="37">
        <f t="shared" ca="1" si="254"/>
        <v>0</v>
      </c>
      <c r="O5468" s="38">
        <f t="array" aca="1" ref="O5468" ca="1">IF($H5468="TOTAL HAP",H5468,MAX(IF('PTE - Segment Emissions Calcs'!$B$8:$B$8919=$B5468,'PTE - Segment Emissions Calcs'!$V$8:$V$8919,)))</f>
        <v>0</v>
      </c>
      <c r="P5468" s="38">
        <f t="array" aca="1" ref="P5468" ca="1">IF($H5468="TOTAL HAP",K5468,MAX(IF('PTE - Segment Emissions Calcs'!$B$8:$B$8919=$B5468,'PTE - Segment Emissions Calcs'!$X$8:$X$8919,)))</f>
        <v>0</v>
      </c>
      <c r="Q5468" s="38">
        <f t="array" aca="1" ref="Q5468" ca="1">IF($H5468="TOTAL HAP",N5468,MAX(IF('PTE - Segment Emissions Calcs'!$B$8:$B$8919=$B5468,'PTE - Segment Emissions Calcs'!$Z$8:$Z$8919,)))</f>
        <v>0</v>
      </c>
      <c r="R5468" s="39"/>
    </row>
    <row r="5469" spans="1:18" x14ac:dyDescent="0.25">
      <c r="A5469" s="71"/>
      <c r="B5469" s="71"/>
      <c r="C5469" s="34" t="s">
        <v>31</v>
      </c>
      <c r="D5469" s="59"/>
      <c r="E5469" s="35"/>
      <c r="F5469" s="35">
        <f ca="1">IFERROR(VLOOKUP($E5469&amp;"-1",'PTE - Segment Emissions Calcs'!$I$8:$V$8919,16,FALSE),0)</f>
        <v>0</v>
      </c>
      <c r="G5469" s="35">
        <f ca="1">IFERROR(VLOOKUP($E5469&amp;"-2",'PTE - Segment Emissions Calcs'!$I$8:$V$8919,16,FALSE),0)</f>
        <v>0</v>
      </c>
      <c r="H5469" s="36">
        <f t="shared" ca="1" si="252"/>
        <v>0</v>
      </c>
      <c r="I5469" s="37">
        <f ca="1">IFERROR(VLOOKUP($E5469&amp;"-1",'PTE - Segment Emissions Calcs'!$I$8:$X$8919,18,FALSE),0)</f>
        <v>0</v>
      </c>
      <c r="J5469" s="37">
        <f ca="1">IFERROR(VLOOKUP($E5469&amp;"-2",'PTE - Segment Emissions Calcs'!$I$8:$X$8919,18,FALSE),0)</f>
        <v>0</v>
      </c>
      <c r="K5469" s="37">
        <f t="shared" ca="1" si="253"/>
        <v>0</v>
      </c>
      <c r="L5469" s="37">
        <f ca="1">IFERROR(VLOOKUP($E5469&amp;"-1",'PTE - Segment Emissions Calcs'!$I$8:$Z$8919,20,FALSE),0)</f>
        <v>0</v>
      </c>
      <c r="M5469" s="37">
        <f ca="1">IFERROR(VLOOKUP($E5469&amp;"-2",'PTE - Segment Emissions Calcs'!$I$8:$Z$8919,20,FALSE),0)</f>
        <v>0</v>
      </c>
      <c r="N5469" s="37">
        <f t="shared" ca="1" si="254"/>
        <v>0</v>
      </c>
      <c r="O5469" s="38">
        <f t="array" aca="1" ref="O5469" ca="1">IF($H5469="TOTAL HAP",H5469,MAX(IF('PTE - Segment Emissions Calcs'!$B$8:$B$8919=$B5469,'PTE - Segment Emissions Calcs'!$V$8:$V$8919,)))</f>
        <v>0</v>
      </c>
      <c r="P5469" s="38">
        <f t="array" aca="1" ref="P5469" ca="1">IF($H5469="TOTAL HAP",K5469,MAX(IF('PTE - Segment Emissions Calcs'!$B$8:$B$8919=$B5469,'PTE - Segment Emissions Calcs'!$X$8:$X$8919,)))</f>
        <v>0</v>
      </c>
      <c r="Q5469" s="38">
        <f t="array" aca="1" ref="Q5469" ca="1">IF($H5469="TOTAL HAP",N5469,MAX(IF('PTE - Segment Emissions Calcs'!$B$8:$B$8919=$B5469,'PTE - Segment Emissions Calcs'!$Z$8:$Z$8919,)))</f>
        <v>0</v>
      </c>
      <c r="R5469" s="39"/>
    </row>
    <row r="5470" spans="1:18" x14ac:dyDescent="0.25">
      <c r="A5470" s="71"/>
      <c r="B5470" s="71"/>
      <c r="C5470" s="34" t="s">
        <v>220</v>
      </c>
      <c r="D5470" s="59"/>
      <c r="E5470" s="35"/>
      <c r="F5470" s="35">
        <f ca="1">IFERROR(VLOOKUP($E5470&amp;"-1",'PTE - Segment Emissions Calcs'!$I$8:$V$8919,16,FALSE),0)</f>
        <v>0</v>
      </c>
      <c r="G5470" s="35">
        <f ca="1">IFERROR(VLOOKUP($E5470&amp;"-2",'PTE - Segment Emissions Calcs'!$I$8:$V$8919,16,FALSE),0)</f>
        <v>0</v>
      </c>
      <c r="H5470" s="36">
        <f t="shared" ca="1" si="252"/>
        <v>0</v>
      </c>
      <c r="I5470" s="37">
        <f ca="1">IFERROR(VLOOKUP($E5470&amp;"-1",'PTE - Segment Emissions Calcs'!$I$8:$X$8919,18,FALSE),0)</f>
        <v>0</v>
      </c>
      <c r="J5470" s="37">
        <f ca="1">IFERROR(VLOOKUP($E5470&amp;"-2",'PTE - Segment Emissions Calcs'!$I$8:$X$8919,18,FALSE),0)</f>
        <v>0</v>
      </c>
      <c r="K5470" s="37">
        <f t="shared" ca="1" si="253"/>
        <v>0</v>
      </c>
      <c r="L5470" s="37">
        <f ca="1">IFERROR(VLOOKUP($E5470&amp;"-1",'PTE - Segment Emissions Calcs'!$I$8:$Z$8919,20,FALSE),0)</f>
        <v>0</v>
      </c>
      <c r="M5470" s="37">
        <f ca="1">IFERROR(VLOOKUP($E5470&amp;"-2",'PTE - Segment Emissions Calcs'!$I$8:$Z$8919,20,FALSE),0)</f>
        <v>0</v>
      </c>
      <c r="N5470" s="37">
        <f t="shared" ca="1" si="254"/>
        <v>0</v>
      </c>
      <c r="O5470" s="38">
        <f t="array" aca="1" ref="O5470" ca="1">IF($H5470="TOTAL HAP",H5470,MAX(IF('PTE - Segment Emissions Calcs'!$B$8:$B$8919=$B5470,'PTE - Segment Emissions Calcs'!$V$8:$V$8919,)))</f>
        <v>0</v>
      </c>
      <c r="P5470" s="38">
        <f t="array" aca="1" ref="P5470" ca="1">IF($H5470="TOTAL HAP",K5470,MAX(IF('PTE - Segment Emissions Calcs'!$B$8:$B$8919=$B5470,'PTE - Segment Emissions Calcs'!$X$8:$X$8919,)))</f>
        <v>0</v>
      </c>
      <c r="Q5470" s="38">
        <f t="array" aca="1" ref="Q5470" ca="1">IF($H5470="TOTAL HAP",N5470,MAX(IF('PTE - Segment Emissions Calcs'!$B$8:$B$8919=$B5470,'PTE - Segment Emissions Calcs'!$Z$8:$Z$8919,)))</f>
        <v>0</v>
      </c>
      <c r="R5470" s="39"/>
    </row>
    <row r="5471" spans="1:18" x14ac:dyDescent="0.25">
      <c r="A5471" s="71"/>
      <c r="B5471" s="71"/>
      <c r="C5471" s="34" t="s">
        <v>33</v>
      </c>
      <c r="D5471" s="59"/>
      <c r="E5471" s="35"/>
      <c r="F5471" s="35">
        <f ca="1">IFERROR(VLOOKUP($E5471&amp;"-1",'PTE - Segment Emissions Calcs'!$I$8:$V$8919,16,FALSE),0)</f>
        <v>0</v>
      </c>
      <c r="G5471" s="35">
        <f ca="1">IFERROR(VLOOKUP($E5471&amp;"-2",'PTE - Segment Emissions Calcs'!$I$8:$V$8919,16,FALSE),0)</f>
        <v>0</v>
      </c>
      <c r="H5471" s="36">
        <f t="shared" ca="1" si="252"/>
        <v>0</v>
      </c>
      <c r="I5471" s="37">
        <f ca="1">IFERROR(VLOOKUP($E5471&amp;"-1",'PTE - Segment Emissions Calcs'!$I$8:$X$8919,18,FALSE),0)</f>
        <v>0</v>
      </c>
      <c r="J5471" s="37">
        <f ca="1">IFERROR(VLOOKUP($E5471&amp;"-2",'PTE - Segment Emissions Calcs'!$I$8:$X$8919,18,FALSE),0)</f>
        <v>0</v>
      </c>
      <c r="K5471" s="37">
        <f t="shared" ca="1" si="253"/>
        <v>0</v>
      </c>
      <c r="L5471" s="37">
        <f ca="1">IFERROR(VLOOKUP($E5471&amp;"-1",'PTE - Segment Emissions Calcs'!$I$8:$Z$8919,20,FALSE),0)</f>
        <v>0</v>
      </c>
      <c r="M5471" s="37">
        <f ca="1">IFERROR(VLOOKUP($E5471&amp;"-2",'PTE - Segment Emissions Calcs'!$I$8:$Z$8919,20,FALSE),0)</f>
        <v>0</v>
      </c>
      <c r="N5471" s="37">
        <f t="shared" ca="1" si="254"/>
        <v>0</v>
      </c>
      <c r="O5471" s="38">
        <f t="array" aca="1" ref="O5471" ca="1">IF($H5471="TOTAL HAP",H5471,MAX(IF('PTE - Segment Emissions Calcs'!$B$8:$B$8919=$B5471,'PTE - Segment Emissions Calcs'!$V$8:$V$8919,)))</f>
        <v>0</v>
      </c>
      <c r="P5471" s="38">
        <f t="array" aca="1" ref="P5471" ca="1">IF($H5471="TOTAL HAP",K5471,MAX(IF('PTE - Segment Emissions Calcs'!$B$8:$B$8919=$B5471,'PTE - Segment Emissions Calcs'!$X$8:$X$8919,)))</f>
        <v>0</v>
      </c>
      <c r="Q5471" s="38">
        <f t="array" aca="1" ref="Q5471" ca="1">IF($H5471="TOTAL HAP",N5471,MAX(IF('PTE - Segment Emissions Calcs'!$B$8:$B$8919=$B5471,'PTE - Segment Emissions Calcs'!$Z$8:$Z$8919,)))</f>
        <v>0</v>
      </c>
      <c r="R5471" s="39"/>
    </row>
    <row r="5472" spans="1:18" x14ac:dyDescent="0.25">
      <c r="A5472" s="71"/>
      <c r="B5472" s="71"/>
      <c r="C5472" s="34" t="s">
        <v>34</v>
      </c>
      <c r="D5472" s="59"/>
      <c r="E5472" s="35"/>
      <c r="F5472" s="35">
        <f ca="1">IFERROR(VLOOKUP($E5472&amp;"-1",'PTE - Segment Emissions Calcs'!$I$8:$V$8919,16,FALSE),0)</f>
        <v>0</v>
      </c>
      <c r="G5472" s="35">
        <f ca="1">IFERROR(VLOOKUP($E5472&amp;"-2",'PTE - Segment Emissions Calcs'!$I$8:$V$8919,16,FALSE),0)</f>
        <v>0</v>
      </c>
      <c r="H5472" s="36">
        <f t="shared" ca="1" si="252"/>
        <v>0</v>
      </c>
      <c r="I5472" s="37">
        <f ca="1">IFERROR(VLOOKUP($E5472&amp;"-1",'PTE - Segment Emissions Calcs'!$I$8:$X$8919,18,FALSE),0)</f>
        <v>0</v>
      </c>
      <c r="J5472" s="37">
        <f ca="1">IFERROR(VLOOKUP($E5472&amp;"-2",'PTE - Segment Emissions Calcs'!$I$8:$X$8919,18,FALSE),0)</f>
        <v>0</v>
      </c>
      <c r="K5472" s="37">
        <f t="shared" ca="1" si="253"/>
        <v>0</v>
      </c>
      <c r="L5472" s="37">
        <f ca="1">IFERROR(VLOOKUP($E5472&amp;"-1",'PTE - Segment Emissions Calcs'!$I$8:$Z$8919,20,FALSE),0)</f>
        <v>0</v>
      </c>
      <c r="M5472" s="37">
        <f ca="1">IFERROR(VLOOKUP($E5472&amp;"-2",'PTE - Segment Emissions Calcs'!$I$8:$Z$8919,20,FALSE),0)</f>
        <v>0</v>
      </c>
      <c r="N5472" s="37">
        <f t="shared" ca="1" si="254"/>
        <v>0</v>
      </c>
      <c r="O5472" s="38">
        <f t="array" aca="1" ref="O5472" ca="1">IF($H5472="TOTAL HAP",H5472,MAX(IF('PTE - Segment Emissions Calcs'!$B$8:$B$8919=$B5472,'PTE - Segment Emissions Calcs'!$V$8:$V$8919,)))</f>
        <v>0</v>
      </c>
      <c r="P5472" s="38">
        <f t="array" aca="1" ref="P5472" ca="1">IF($H5472="TOTAL HAP",K5472,MAX(IF('PTE - Segment Emissions Calcs'!$B$8:$B$8919=$B5472,'PTE - Segment Emissions Calcs'!$X$8:$X$8919,)))</f>
        <v>0</v>
      </c>
      <c r="Q5472" s="38">
        <f t="array" aca="1" ref="Q5472" ca="1">IF($H5472="TOTAL HAP",N5472,MAX(IF('PTE - Segment Emissions Calcs'!$B$8:$B$8919=$B5472,'PTE - Segment Emissions Calcs'!$Z$8:$Z$8919,)))</f>
        <v>0</v>
      </c>
      <c r="R5472" s="39"/>
    </row>
    <row r="5473" spans="1:18" x14ac:dyDescent="0.25">
      <c r="A5473" s="71"/>
      <c r="B5473" s="71"/>
      <c r="C5473" s="34" t="s">
        <v>35</v>
      </c>
      <c r="D5473" s="59"/>
      <c r="E5473" s="35"/>
      <c r="F5473" s="35">
        <f ca="1">IFERROR(VLOOKUP($E5473&amp;"-1",'PTE - Segment Emissions Calcs'!$I$8:$V$8919,16,FALSE),0)</f>
        <v>2.8140000000000001E-6</v>
      </c>
      <c r="G5473" s="35">
        <f ca="1">IFERROR(VLOOKUP($E5473&amp;"-2",'PTE - Segment Emissions Calcs'!$I$8:$V$8919,16,FALSE),0)</f>
        <v>0</v>
      </c>
      <c r="H5473" s="36">
        <f t="shared" ca="1" si="252"/>
        <v>2.8140000000000001E-6</v>
      </c>
      <c r="I5473" s="37">
        <f ca="1">IFERROR(VLOOKUP($E5473&amp;"-1",'PTE - Segment Emissions Calcs'!$I$8:$X$8919,18,FALSE),0)</f>
        <v>1.232532E-5</v>
      </c>
      <c r="J5473" s="37">
        <f ca="1">IFERROR(VLOOKUP($E5473&amp;"-2",'PTE - Segment Emissions Calcs'!$I$8:$X$8919,18,FALSE),0)</f>
        <v>0</v>
      </c>
      <c r="K5473" s="37">
        <f t="shared" ca="1" si="253"/>
        <v>1.232532E-5</v>
      </c>
      <c r="L5473" s="37">
        <f ca="1">IFERROR(VLOOKUP($E5473&amp;"-1",'PTE - Segment Emissions Calcs'!$I$8:$Z$8919,20,FALSE),0)</f>
        <v>1.232532E-5</v>
      </c>
      <c r="M5473" s="37">
        <f ca="1">IFERROR(VLOOKUP($E5473&amp;"-2",'PTE - Segment Emissions Calcs'!$I$8:$Z$8919,20,FALSE),0)</f>
        <v>0</v>
      </c>
      <c r="N5473" s="37">
        <f t="shared" ca="1" si="254"/>
        <v>1.232532E-5</v>
      </c>
      <c r="O5473" s="38">
        <f t="array" aca="1" ref="O5473" ca="1">IF($H5473="TOTAL HAP",H5473,MAX(IF('PTE - Segment Emissions Calcs'!$B$8:$B$8919=$B5473,'PTE - Segment Emissions Calcs'!$V$8:$V$8919,)))</f>
        <v>2.8140000000000001E-6</v>
      </c>
      <c r="P5473" s="38">
        <f t="array" aca="1" ref="P5473" ca="1">IF($H5473="TOTAL HAP",K5473,MAX(IF('PTE - Segment Emissions Calcs'!$B$8:$B$8919=$B5473,'PTE - Segment Emissions Calcs'!$X$8:$X$8919,)))</f>
        <v>1.232532E-5</v>
      </c>
      <c r="Q5473" s="38">
        <f t="array" aca="1" ref="Q5473" ca="1">IF($H5473="TOTAL HAP",N5473,MAX(IF('PTE - Segment Emissions Calcs'!$B$8:$B$8919=$B5473,'PTE - Segment Emissions Calcs'!$Z$8:$Z$8919,)))</f>
        <v>1.232532E-5</v>
      </c>
      <c r="R5473" s="39"/>
    </row>
    <row r="5474" spans="1:18" x14ac:dyDescent="0.25">
      <c r="A5474" s="71"/>
      <c r="B5474" s="71"/>
      <c r="C5474" s="34" t="s">
        <v>37</v>
      </c>
      <c r="D5474" s="59"/>
      <c r="E5474" s="35"/>
      <c r="F5474" s="35">
        <f ca="1">IFERROR(VLOOKUP($E5474&amp;"-1",'PTE - Segment Emissions Calcs'!$I$8:$V$8919,16,FALSE),0)</f>
        <v>2.8128743999999998E-5</v>
      </c>
      <c r="G5474" s="35">
        <f ca="1">IFERROR(VLOOKUP($E5474&amp;"-2",'PTE - Segment Emissions Calcs'!$I$8:$V$8919,16,FALSE),0)</f>
        <v>0</v>
      </c>
      <c r="H5474" s="36">
        <f t="shared" ca="1" si="252"/>
        <v>2.8128743999999998E-5</v>
      </c>
      <c r="I5474" s="37">
        <f ca="1">IFERROR(VLOOKUP($E5474&amp;"-1",'PTE - Segment Emissions Calcs'!$I$8:$X$8919,18,FALSE),0)</f>
        <v>1.2320389871999998E-4</v>
      </c>
      <c r="J5474" s="37">
        <f ca="1">IFERROR(VLOOKUP($E5474&amp;"-2",'PTE - Segment Emissions Calcs'!$I$8:$X$8919,18,FALSE),0)</f>
        <v>0</v>
      </c>
      <c r="K5474" s="37">
        <f t="shared" ca="1" si="253"/>
        <v>1.2320389871999998E-4</v>
      </c>
      <c r="L5474" s="37">
        <f ca="1">IFERROR(VLOOKUP($E5474&amp;"-1",'PTE - Segment Emissions Calcs'!$I$8:$Z$8919,20,FALSE),0)</f>
        <v>1.2320389871999998E-4</v>
      </c>
      <c r="M5474" s="37">
        <f ca="1">IFERROR(VLOOKUP($E5474&amp;"-2",'PTE - Segment Emissions Calcs'!$I$8:$Z$8919,20,FALSE),0)</f>
        <v>0</v>
      </c>
      <c r="N5474" s="37">
        <f t="shared" ca="1" si="254"/>
        <v>1.2320389871999998E-4</v>
      </c>
      <c r="O5474" s="38">
        <f t="array" aca="1" ref="O5474" ca="1">IF($H5474="TOTAL HAP",H5474,MAX(IF('PTE - Segment Emissions Calcs'!$B$8:$B$8919=$B5474,'PTE - Segment Emissions Calcs'!$V$8:$V$8919,)))</f>
        <v>2.8128743999999998E-5</v>
      </c>
      <c r="P5474" s="38">
        <f t="array" aca="1" ref="P5474" ca="1">IF($H5474="TOTAL HAP",K5474,MAX(IF('PTE - Segment Emissions Calcs'!$B$8:$B$8919=$B5474,'PTE - Segment Emissions Calcs'!$X$8:$X$8919,)))</f>
        <v>1.2320389871999998E-4</v>
      </c>
      <c r="Q5474" s="38">
        <f t="array" aca="1" ref="Q5474" ca="1">IF($H5474="TOTAL HAP",N5474,MAX(IF('PTE - Segment Emissions Calcs'!$B$8:$B$8919=$B5474,'PTE - Segment Emissions Calcs'!$Z$8:$Z$8919,)))</f>
        <v>1.2320389871999998E-4</v>
      </c>
      <c r="R5474" s="39"/>
    </row>
    <row r="5475" spans="1:18" x14ac:dyDescent="0.25">
      <c r="A5475" s="71"/>
      <c r="B5475" s="71"/>
      <c r="C5475" s="34" t="s">
        <v>36</v>
      </c>
      <c r="D5475" s="59"/>
      <c r="E5475" s="35"/>
      <c r="F5475" s="35">
        <f ca="1">IFERROR(VLOOKUP($E5475&amp;"-1",'PTE - Segment Emissions Calcs'!$I$8:$V$8919,16,FALSE),0)</f>
        <v>0</v>
      </c>
      <c r="G5475" s="35">
        <f ca="1">IFERROR(VLOOKUP($E5475&amp;"-2",'PTE - Segment Emissions Calcs'!$I$8:$V$8919,16,FALSE),0)</f>
        <v>0</v>
      </c>
      <c r="H5475" s="36">
        <f t="shared" ca="1" si="252"/>
        <v>0</v>
      </c>
      <c r="I5475" s="37">
        <f ca="1">IFERROR(VLOOKUP($E5475&amp;"-1",'PTE - Segment Emissions Calcs'!$I$8:$X$8919,18,FALSE),0)</f>
        <v>0</v>
      </c>
      <c r="J5475" s="37">
        <f ca="1">IFERROR(VLOOKUP($E5475&amp;"-2",'PTE - Segment Emissions Calcs'!$I$8:$X$8919,18,FALSE),0)</f>
        <v>0</v>
      </c>
      <c r="K5475" s="37">
        <f t="shared" ca="1" si="253"/>
        <v>0</v>
      </c>
      <c r="L5475" s="37">
        <f ca="1">IFERROR(VLOOKUP($E5475&amp;"-1",'PTE - Segment Emissions Calcs'!$I$8:$Z$8919,20,FALSE),0)</f>
        <v>0</v>
      </c>
      <c r="M5475" s="37">
        <f ca="1">IFERROR(VLOOKUP($E5475&amp;"-2",'PTE - Segment Emissions Calcs'!$I$8:$Z$8919,20,FALSE),0)</f>
        <v>0</v>
      </c>
      <c r="N5475" s="37">
        <f t="shared" ca="1" si="254"/>
        <v>0</v>
      </c>
      <c r="O5475" s="38">
        <f t="array" aca="1" ref="O5475" ca="1">IF($H5475="TOTAL HAP",H5475,MAX(IF('PTE - Segment Emissions Calcs'!$B$8:$B$8919=$B5475,'PTE - Segment Emissions Calcs'!$V$8:$V$8919,)))</f>
        <v>0</v>
      </c>
      <c r="P5475" s="38">
        <f t="array" aca="1" ref="P5475" ca="1">IF($H5475="TOTAL HAP",K5475,MAX(IF('PTE - Segment Emissions Calcs'!$B$8:$B$8919=$B5475,'PTE - Segment Emissions Calcs'!$X$8:$X$8919,)))</f>
        <v>0</v>
      </c>
      <c r="Q5475" s="38">
        <f t="array" aca="1" ref="Q5475" ca="1">IF($H5475="TOTAL HAP",N5475,MAX(IF('PTE - Segment Emissions Calcs'!$B$8:$B$8919=$B5475,'PTE - Segment Emissions Calcs'!$Z$8:$Z$8919,)))</f>
        <v>0</v>
      </c>
      <c r="R5475" s="39"/>
    </row>
    <row r="5476" spans="1:18" x14ac:dyDescent="0.25">
      <c r="A5476" s="71"/>
      <c r="B5476" s="71"/>
      <c r="C5476" s="34" t="s">
        <v>38</v>
      </c>
      <c r="D5476" s="59"/>
      <c r="E5476" s="35"/>
      <c r="F5476" s="35">
        <f ca="1">IFERROR(VLOOKUP($E5476&amp;"-1",'PTE - Segment Emissions Calcs'!$I$8:$V$8919,16,FALSE),0)</f>
        <v>0</v>
      </c>
      <c r="G5476" s="35">
        <f ca="1">IFERROR(VLOOKUP($E5476&amp;"-2",'PTE - Segment Emissions Calcs'!$I$8:$V$8919,16,FALSE),0)</f>
        <v>0</v>
      </c>
      <c r="H5476" s="36">
        <f t="shared" ca="1" si="252"/>
        <v>0</v>
      </c>
      <c r="I5476" s="37">
        <f ca="1">IFERROR(VLOOKUP($E5476&amp;"-1",'PTE - Segment Emissions Calcs'!$I$8:$X$8919,18,FALSE),0)</f>
        <v>0</v>
      </c>
      <c r="J5476" s="37">
        <f ca="1">IFERROR(VLOOKUP($E5476&amp;"-2",'PTE - Segment Emissions Calcs'!$I$8:$X$8919,18,FALSE),0)</f>
        <v>0</v>
      </c>
      <c r="K5476" s="37">
        <f t="shared" ca="1" si="253"/>
        <v>0</v>
      </c>
      <c r="L5476" s="37">
        <f ca="1">IFERROR(VLOOKUP($E5476&amp;"-1",'PTE - Segment Emissions Calcs'!$I$8:$Z$8919,20,FALSE),0)</f>
        <v>0</v>
      </c>
      <c r="M5476" s="37">
        <f ca="1">IFERROR(VLOOKUP($E5476&amp;"-2",'PTE - Segment Emissions Calcs'!$I$8:$Z$8919,20,FALSE),0)</f>
        <v>0</v>
      </c>
      <c r="N5476" s="37">
        <f t="shared" ca="1" si="254"/>
        <v>0</v>
      </c>
      <c r="O5476" s="38">
        <f t="array" aca="1" ref="O5476" ca="1">IF($H5476="TOTAL HAP",H5476,MAX(IF('PTE - Segment Emissions Calcs'!$B$8:$B$8919=$B5476,'PTE - Segment Emissions Calcs'!$V$8:$V$8919,)))</f>
        <v>0</v>
      </c>
      <c r="P5476" s="38">
        <f t="array" aca="1" ref="P5476" ca="1">IF($H5476="TOTAL HAP",K5476,MAX(IF('PTE - Segment Emissions Calcs'!$B$8:$B$8919=$B5476,'PTE - Segment Emissions Calcs'!$X$8:$X$8919,)))</f>
        <v>0</v>
      </c>
      <c r="Q5476" s="38">
        <f t="array" aca="1" ref="Q5476" ca="1">IF($H5476="TOTAL HAP",N5476,MAX(IF('PTE - Segment Emissions Calcs'!$B$8:$B$8919=$B5476,'PTE - Segment Emissions Calcs'!$Z$8:$Z$8919,)))</f>
        <v>0</v>
      </c>
      <c r="R5476" s="39"/>
    </row>
    <row r="5477" spans="1:18" x14ac:dyDescent="0.25">
      <c r="A5477" s="71"/>
      <c r="B5477" s="71"/>
      <c r="C5477" s="34" t="s">
        <v>185</v>
      </c>
      <c r="D5477" s="59"/>
      <c r="E5477" s="35"/>
      <c r="F5477" s="35">
        <f ca="1">IFERROR(VLOOKUP($E5477&amp;"-1",'PTE - Segment Emissions Calcs'!$I$8:$V$8919,16,FALSE),0)</f>
        <v>0</v>
      </c>
      <c r="G5477" s="35">
        <f ca="1">IFERROR(VLOOKUP($E5477&amp;"-2",'PTE - Segment Emissions Calcs'!$I$8:$V$8919,16,FALSE),0)</f>
        <v>0</v>
      </c>
      <c r="H5477" s="36">
        <f t="shared" ca="1" si="252"/>
        <v>0</v>
      </c>
      <c r="I5477" s="37">
        <f ca="1">IFERROR(VLOOKUP($E5477&amp;"-1",'PTE - Segment Emissions Calcs'!$I$8:$X$8919,18,FALSE),0)</f>
        <v>0</v>
      </c>
      <c r="J5477" s="37">
        <f ca="1">IFERROR(VLOOKUP($E5477&amp;"-2",'PTE - Segment Emissions Calcs'!$I$8:$X$8919,18,FALSE),0)</f>
        <v>0</v>
      </c>
      <c r="K5477" s="37">
        <f t="shared" ca="1" si="253"/>
        <v>0</v>
      </c>
      <c r="L5477" s="37">
        <f ca="1">IFERROR(VLOOKUP($E5477&amp;"-1",'PTE - Segment Emissions Calcs'!$I$8:$Z$8919,20,FALSE),0)</f>
        <v>0</v>
      </c>
      <c r="M5477" s="37">
        <f ca="1">IFERROR(VLOOKUP($E5477&amp;"-2",'PTE - Segment Emissions Calcs'!$I$8:$Z$8919,20,FALSE),0)</f>
        <v>0</v>
      </c>
      <c r="N5477" s="37">
        <f t="shared" ca="1" si="254"/>
        <v>0</v>
      </c>
      <c r="O5477" s="38">
        <f t="array" aca="1" ref="O5477" ca="1">IF($H5477="TOTAL HAP",H5477,MAX(IF('PTE - Segment Emissions Calcs'!$B$8:$B$8919=$B5477,'PTE - Segment Emissions Calcs'!$V$8:$V$8919,)))</f>
        <v>0</v>
      </c>
      <c r="P5477" s="38">
        <f t="array" aca="1" ref="P5477" ca="1">IF($H5477="TOTAL HAP",K5477,MAX(IF('PTE - Segment Emissions Calcs'!$B$8:$B$8919=$B5477,'PTE - Segment Emissions Calcs'!$X$8:$X$8919,)))</f>
        <v>0</v>
      </c>
      <c r="Q5477" s="38">
        <f t="array" aca="1" ref="Q5477" ca="1">IF($H5477="TOTAL HAP",N5477,MAX(IF('PTE - Segment Emissions Calcs'!$B$8:$B$8919=$B5477,'PTE - Segment Emissions Calcs'!$Z$8:$Z$8919,)))</f>
        <v>0</v>
      </c>
      <c r="R5477" s="39"/>
    </row>
    <row r="5478" spans="1:18" x14ac:dyDescent="0.25">
      <c r="A5478" s="71"/>
      <c r="B5478" s="71"/>
      <c r="C5478" s="34" t="s">
        <v>40</v>
      </c>
      <c r="D5478" s="59"/>
      <c r="E5478" s="35"/>
      <c r="F5478" s="35">
        <f ca="1">IFERROR(VLOOKUP($E5478&amp;"-1",'PTE - Segment Emissions Calcs'!$I$8:$V$8919,16,FALSE),0)</f>
        <v>0</v>
      </c>
      <c r="G5478" s="35">
        <f ca="1">IFERROR(VLOOKUP($E5478&amp;"-2",'PTE - Segment Emissions Calcs'!$I$8:$V$8919,16,FALSE),0)</f>
        <v>0</v>
      </c>
      <c r="H5478" s="36">
        <f t="shared" ca="1" si="252"/>
        <v>0</v>
      </c>
      <c r="I5478" s="37">
        <f ca="1">IFERROR(VLOOKUP($E5478&amp;"-1",'PTE - Segment Emissions Calcs'!$I$8:$X$8919,18,FALSE),0)</f>
        <v>0</v>
      </c>
      <c r="J5478" s="37">
        <f ca="1">IFERROR(VLOOKUP($E5478&amp;"-2",'PTE - Segment Emissions Calcs'!$I$8:$X$8919,18,FALSE),0)</f>
        <v>0</v>
      </c>
      <c r="K5478" s="37">
        <f t="shared" ca="1" si="253"/>
        <v>0</v>
      </c>
      <c r="L5478" s="37">
        <f ca="1">IFERROR(VLOOKUP($E5478&amp;"-1",'PTE - Segment Emissions Calcs'!$I$8:$Z$8919,20,FALSE),0)</f>
        <v>0</v>
      </c>
      <c r="M5478" s="37">
        <f ca="1">IFERROR(VLOOKUP($E5478&amp;"-2",'PTE - Segment Emissions Calcs'!$I$8:$Z$8919,20,FALSE),0)</f>
        <v>0</v>
      </c>
      <c r="N5478" s="37">
        <f t="shared" ca="1" si="254"/>
        <v>0</v>
      </c>
      <c r="O5478" s="38">
        <f t="array" aca="1" ref="O5478" ca="1">IF($H5478="TOTAL HAP",H5478,MAX(IF('PTE - Segment Emissions Calcs'!$B$8:$B$8919=$B5478,'PTE - Segment Emissions Calcs'!$V$8:$V$8919,)))</f>
        <v>0</v>
      </c>
      <c r="P5478" s="38">
        <f t="array" aca="1" ref="P5478" ca="1">IF($H5478="TOTAL HAP",K5478,MAX(IF('PTE - Segment Emissions Calcs'!$B$8:$B$8919=$B5478,'PTE - Segment Emissions Calcs'!$X$8:$X$8919,)))</f>
        <v>0</v>
      </c>
      <c r="Q5478" s="38">
        <f t="array" aca="1" ref="Q5478" ca="1">IF($H5478="TOTAL HAP",N5478,MAX(IF('PTE - Segment Emissions Calcs'!$B$8:$B$8919=$B5478,'PTE - Segment Emissions Calcs'!$Z$8:$Z$8919,)))</f>
        <v>0</v>
      </c>
      <c r="R5478" s="39"/>
    </row>
    <row r="5479" spans="1:18" x14ac:dyDescent="0.25">
      <c r="A5479" s="71"/>
      <c r="B5479" s="71"/>
      <c r="C5479" s="34" t="s">
        <v>186</v>
      </c>
      <c r="D5479" s="59"/>
      <c r="E5479" s="35"/>
      <c r="F5479" s="35">
        <f ca="1">IFERROR(VLOOKUP($E5479&amp;"-1",'PTE - Segment Emissions Calcs'!$I$8:$V$8919,16,FALSE),0)</f>
        <v>0</v>
      </c>
      <c r="G5479" s="35">
        <f ca="1">IFERROR(VLOOKUP($E5479&amp;"-2",'PTE - Segment Emissions Calcs'!$I$8:$V$8919,16,FALSE),0)</f>
        <v>0</v>
      </c>
      <c r="H5479" s="36">
        <f t="shared" ca="1" si="252"/>
        <v>0</v>
      </c>
      <c r="I5479" s="37">
        <f ca="1">IFERROR(VLOOKUP($E5479&amp;"-1",'PTE - Segment Emissions Calcs'!$I$8:$X$8919,18,FALSE),0)</f>
        <v>0</v>
      </c>
      <c r="J5479" s="37">
        <f ca="1">IFERROR(VLOOKUP($E5479&amp;"-2",'PTE - Segment Emissions Calcs'!$I$8:$X$8919,18,FALSE),0)</f>
        <v>0</v>
      </c>
      <c r="K5479" s="37">
        <f t="shared" ca="1" si="253"/>
        <v>0</v>
      </c>
      <c r="L5479" s="37">
        <f ca="1">IFERROR(VLOOKUP($E5479&amp;"-1",'PTE - Segment Emissions Calcs'!$I$8:$Z$8919,20,FALSE),0)</f>
        <v>0</v>
      </c>
      <c r="M5479" s="37">
        <f ca="1">IFERROR(VLOOKUP($E5479&amp;"-2",'PTE - Segment Emissions Calcs'!$I$8:$Z$8919,20,FALSE),0)</f>
        <v>0</v>
      </c>
      <c r="N5479" s="37">
        <f t="shared" ca="1" si="254"/>
        <v>0</v>
      </c>
      <c r="O5479" s="38">
        <f t="array" aca="1" ref="O5479" ca="1">IF($H5479="TOTAL HAP",H5479,MAX(IF('PTE - Segment Emissions Calcs'!$B$8:$B$8919=$B5479,'PTE - Segment Emissions Calcs'!$V$8:$V$8919,)))</f>
        <v>0</v>
      </c>
      <c r="P5479" s="38">
        <f t="array" aca="1" ref="P5479" ca="1">IF($H5479="TOTAL HAP",K5479,MAX(IF('PTE - Segment Emissions Calcs'!$B$8:$B$8919=$B5479,'PTE - Segment Emissions Calcs'!$X$8:$X$8919,)))</f>
        <v>0</v>
      </c>
      <c r="Q5479" s="38">
        <f t="array" aca="1" ref="Q5479" ca="1">IF($H5479="TOTAL HAP",N5479,MAX(IF('PTE - Segment Emissions Calcs'!$B$8:$B$8919=$B5479,'PTE - Segment Emissions Calcs'!$Z$8:$Z$8919,)))</f>
        <v>0</v>
      </c>
      <c r="R5479" s="39"/>
    </row>
    <row r="5480" spans="1:18" x14ac:dyDescent="0.25">
      <c r="A5480" s="71"/>
      <c r="B5480" s="71"/>
      <c r="C5480" s="34" t="s">
        <v>172</v>
      </c>
      <c r="D5480" s="59"/>
      <c r="E5480" s="35"/>
      <c r="F5480" s="35">
        <f ca="1">IFERROR(VLOOKUP($E5480&amp;"-1",'PTE - Segment Emissions Calcs'!$I$8:$V$8919,16,FALSE),0)</f>
        <v>3.7651319999999998E-6</v>
      </c>
      <c r="G5480" s="35">
        <f ca="1">IFERROR(VLOOKUP($E5480&amp;"-2",'PTE - Segment Emissions Calcs'!$I$8:$V$8919,16,FALSE),0)</f>
        <v>0</v>
      </c>
      <c r="H5480" s="36">
        <f t="shared" ca="1" si="252"/>
        <v>3.7651319999999998E-6</v>
      </c>
      <c r="I5480" s="37">
        <f ca="1">IFERROR(VLOOKUP($E5480&amp;"-1",'PTE - Segment Emissions Calcs'!$I$8:$X$8919,18,FALSE),0)</f>
        <v>1.6491278159999996E-5</v>
      </c>
      <c r="J5480" s="37">
        <f ca="1">IFERROR(VLOOKUP($E5480&amp;"-2",'PTE - Segment Emissions Calcs'!$I$8:$X$8919,18,FALSE),0)</f>
        <v>0</v>
      </c>
      <c r="K5480" s="37">
        <f t="shared" ca="1" si="253"/>
        <v>1.6491278159999996E-5</v>
      </c>
      <c r="L5480" s="37">
        <f ca="1">IFERROR(VLOOKUP($E5480&amp;"-1",'PTE - Segment Emissions Calcs'!$I$8:$Z$8919,20,FALSE),0)</f>
        <v>1.6491278159999996E-5</v>
      </c>
      <c r="M5480" s="37">
        <f ca="1">IFERROR(VLOOKUP($E5480&amp;"-2",'PTE - Segment Emissions Calcs'!$I$8:$Z$8919,20,FALSE),0)</f>
        <v>0</v>
      </c>
      <c r="N5480" s="37">
        <f t="shared" ca="1" si="254"/>
        <v>1.6491278159999996E-5</v>
      </c>
      <c r="O5480" s="38">
        <f t="array" aca="1" ref="O5480" ca="1">IF($H5480="TOTAL HAP",H5480,MAX(IF('PTE - Segment Emissions Calcs'!$B$8:$B$8919=$B5480,'PTE - Segment Emissions Calcs'!$V$8:$V$8919,)))</f>
        <v>3.7651319999999998E-6</v>
      </c>
      <c r="P5480" s="38">
        <f t="array" aca="1" ref="P5480" ca="1">IF($H5480="TOTAL HAP",K5480,MAX(IF('PTE - Segment Emissions Calcs'!$B$8:$B$8919=$B5480,'PTE - Segment Emissions Calcs'!$X$8:$X$8919,)))</f>
        <v>1.6491278159999996E-5</v>
      </c>
      <c r="Q5480" s="38">
        <f t="array" aca="1" ref="Q5480" ca="1">IF($H5480="TOTAL HAP",N5480,MAX(IF('PTE - Segment Emissions Calcs'!$B$8:$B$8919=$B5480,'PTE - Segment Emissions Calcs'!$Z$8:$Z$8919,)))</f>
        <v>1.6491278159999996E-5</v>
      </c>
      <c r="R5480" s="39"/>
    </row>
    <row r="5481" spans="1:18" x14ac:dyDescent="0.25">
      <c r="A5481" s="71"/>
      <c r="B5481" s="71"/>
      <c r="C5481" s="34" t="s">
        <v>101</v>
      </c>
      <c r="D5481" s="59"/>
      <c r="E5481" s="35"/>
      <c r="F5481" s="35">
        <f ca="1">IFERROR(VLOOKUP($E5481&amp;"-1",'PTE - Segment Emissions Calcs'!$I$8:$V$8919,16,FALSE),0)</f>
        <v>0</v>
      </c>
      <c r="G5481" s="35">
        <f ca="1">IFERROR(VLOOKUP($E5481&amp;"-2",'PTE - Segment Emissions Calcs'!$I$8:$V$8919,16,FALSE),0)</f>
        <v>0</v>
      </c>
      <c r="H5481" s="36">
        <f t="shared" ca="1" si="252"/>
        <v>0</v>
      </c>
      <c r="I5481" s="37">
        <f ca="1">IFERROR(VLOOKUP($E5481&amp;"-1",'PTE - Segment Emissions Calcs'!$I$8:$X$8919,18,FALSE),0)</f>
        <v>0</v>
      </c>
      <c r="J5481" s="37">
        <f ca="1">IFERROR(VLOOKUP($E5481&amp;"-2",'PTE - Segment Emissions Calcs'!$I$8:$X$8919,18,FALSE),0)</f>
        <v>0</v>
      </c>
      <c r="K5481" s="37">
        <f t="shared" ca="1" si="253"/>
        <v>0</v>
      </c>
      <c r="L5481" s="37">
        <f ca="1">IFERROR(VLOOKUP($E5481&amp;"-1",'PTE - Segment Emissions Calcs'!$I$8:$Z$8919,20,FALSE),0)</f>
        <v>0</v>
      </c>
      <c r="M5481" s="37">
        <f ca="1">IFERROR(VLOOKUP($E5481&amp;"-2",'PTE - Segment Emissions Calcs'!$I$8:$Z$8919,20,FALSE),0)</f>
        <v>0</v>
      </c>
      <c r="N5481" s="37">
        <f t="shared" ca="1" si="254"/>
        <v>0</v>
      </c>
      <c r="O5481" s="38">
        <f t="array" aca="1" ref="O5481" ca="1">IF($H5481="TOTAL HAP",H5481,MAX(IF('PTE - Segment Emissions Calcs'!$B$8:$B$8919=$B5481,'PTE - Segment Emissions Calcs'!$V$8:$V$8919,)))</f>
        <v>0</v>
      </c>
      <c r="P5481" s="38">
        <f t="array" aca="1" ref="P5481" ca="1">IF($H5481="TOTAL HAP",K5481,MAX(IF('PTE - Segment Emissions Calcs'!$B$8:$B$8919=$B5481,'PTE - Segment Emissions Calcs'!$X$8:$X$8919,)))</f>
        <v>0</v>
      </c>
      <c r="Q5481" s="38">
        <f t="array" aca="1" ref="Q5481" ca="1">IF($H5481="TOTAL HAP",N5481,MAX(IF('PTE - Segment Emissions Calcs'!$B$8:$B$8919=$B5481,'PTE - Segment Emissions Calcs'!$Z$8:$Z$8919,)))</f>
        <v>0</v>
      </c>
      <c r="R5481" s="39"/>
    </row>
    <row r="5482" spans="1:18" x14ac:dyDescent="0.25">
      <c r="A5482" s="71"/>
      <c r="B5482" s="71"/>
      <c r="C5482" s="34" t="s">
        <v>152</v>
      </c>
      <c r="D5482" s="59"/>
      <c r="E5482" s="35"/>
      <c r="F5482" s="35">
        <f ca="1">IFERROR(VLOOKUP($E5482&amp;"-1",'PTE - Segment Emissions Calcs'!$I$8:$V$8919,16,FALSE),0)</f>
        <v>0</v>
      </c>
      <c r="G5482" s="35">
        <f ca="1">IFERROR(VLOOKUP($E5482&amp;"-2",'PTE - Segment Emissions Calcs'!$I$8:$V$8919,16,FALSE),0)</f>
        <v>0</v>
      </c>
      <c r="H5482" s="36">
        <f t="shared" ca="1" si="252"/>
        <v>0</v>
      </c>
      <c r="I5482" s="37">
        <f ca="1">IFERROR(VLOOKUP($E5482&amp;"-1",'PTE - Segment Emissions Calcs'!$I$8:$X$8919,18,FALSE),0)</f>
        <v>0</v>
      </c>
      <c r="J5482" s="37">
        <f ca="1">IFERROR(VLOOKUP($E5482&amp;"-2",'PTE - Segment Emissions Calcs'!$I$8:$X$8919,18,FALSE),0)</f>
        <v>0</v>
      </c>
      <c r="K5482" s="37">
        <f t="shared" ca="1" si="253"/>
        <v>0</v>
      </c>
      <c r="L5482" s="37">
        <f ca="1">IFERROR(VLOOKUP($E5482&amp;"-1",'PTE - Segment Emissions Calcs'!$I$8:$Z$8919,20,FALSE),0)</f>
        <v>0</v>
      </c>
      <c r="M5482" s="37">
        <f ca="1">IFERROR(VLOOKUP($E5482&amp;"-2",'PTE - Segment Emissions Calcs'!$I$8:$Z$8919,20,FALSE),0)</f>
        <v>0</v>
      </c>
      <c r="N5482" s="37">
        <f t="shared" ca="1" si="254"/>
        <v>0</v>
      </c>
      <c r="O5482" s="38">
        <f t="array" aca="1" ref="O5482" ca="1">IF($H5482="TOTAL HAP",H5482,MAX(IF('PTE - Segment Emissions Calcs'!$B$8:$B$8919=$B5482,'PTE - Segment Emissions Calcs'!$V$8:$V$8919,)))</f>
        <v>0</v>
      </c>
      <c r="P5482" s="38">
        <f t="array" aca="1" ref="P5482" ca="1">IF($H5482="TOTAL HAP",K5482,MAX(IF('PTE - Segment Emissions Calcs'!$B$8:$B$8919=$B5482,'PTE - Segment Emissions Calcs'!$X$8:$X$8919,)))</f>
        <v>0</v>
      </c>
      <c r="Q5482" s="38">
        <f t="array" aca="1" ref="Q5482" ca="1">IF($H5482="TOTAL HAP",N5482,MAX(IF('PTE - Segment Emissions Calcs'!$B$8:$B$8919=$B5482,'PTE - Segment Emissions Calcs'!$Z$8:$Z$8919,)))</f>
        <v>0</v>
      </c>
      <c r="R5482" s="39"/>
    </row>
    <row r="5483" spans="1:18" x14ac:dyDescent="0.25">
      <c r="A5483" s="71"/>
      <c r="B5483" s="71"/>
      <c r="C5483" s="34" t="s">
        <v>42</v>
      </c>
      <c r="D5483" s="59"/>
      <c r="E5483" s="35"/>
      <c r="F5483" s="35">
        <f ca="1">IFERROR(VLOOKUP($E5483&amp;"-1",'PTE - Segment Emissions Calcs'!$I$8:$V$8919,16,FALSE),0)</f>
        <v>0</v>
      </c>
      <c r="G5483" s="35">
        <f ca="1">IFERROR(VLOOKUP($E5483&amp;"-2",'PTE - Segment Emissions Calcs'!$I$8:$V$8919,16,FALSE),0)</f>
        <v>0</v>
      </c>
      <c r="H5483" s="36">
        <f t="shared" ca="1" si="252"/>
        <v>0</v>
      </c>
      <c r="I5483" s="37">
        <f ca="1">IFERROR(VLOOKUP($E5483&amp;"-1",'PTE - Segment Emissions Calcs'!$I$8:$X$8919,18,FALSE),0)</f>
        <v>0</v>
      </c>
      <c r="J5483" s="37">
        <f ca="1">IFERROR(VLOOKUP($E5483&amp;"-2",'PTE - Segment Emissions Calcs'!$I$8:$X$8919,18,FALSE),0)</f>
        <v>0</v>
      </c>
      <c r="K5483" s="37">
        <f t="shared" ca="1" si="253"/>
        <v>0</v>
      </c>
      <c r="L5483" s="37">
        <f ca="1">IFERROR(VLOOKUP($E5483&amp;"-1",'PTE - Segment Emissions Calcs'!$I$8:$Z$8919,20,FALSE),0)</f>
        <v>0</v>
      </c>
      <c r="M5483" s="37">
        <f ca="1">IFERROR(VLOOKUP($E5483&amp;"-2",'PTE - Segment Emissions Calcs'!$I$8:$Z$8919,20,FALSE),0)</f>
        <v>0</v>
      </c>
      <c r="N5483" s="37">
        <f t="shared" ca="1" si="254"/>
        <v>0</v>
      </c>
      <c r="O5483" s="38">
        <f t="array" aca="1" ref="O5483" ca="1">IF($H5483="TOTAL HAP",H5483,MAX(IF('PTE - Segment Emissions Calcs'!$B$8:$B$8919=$B5483,'PTE - Segment Emissions Calcs'!$V$8:$V$8919,)))</f>
        <v>0</v>
      </c>
      <c r="P5483" s="38">
        <f t="array" aca="1" ref="P5483" ca="1">IF($H5483="TOTAL HAP",K5483,MAX(IF('PTE - Segment Emissions Calcs'!$B$8:$B$8919=$B5483,'PTE - Segment Emissions Calcs'!$X$8:$X$8919,)))</f>
        <v>0</v>
      </c>
      <c r="Q5483" s="38">
        <f t="array" aca="1" ref="Q5483" ca="1">IF($H5483="TOTAL HAP",N5483,MAX(IF('PTE - Segment Emissions Calcs'!$B$8:$B$8919=$B5483,'PTE - Segment Emissions Calcs'!$Z$8:$Z$8919,)))</f>
        <v>0</v>
      </c>
      <c r="R5483" s="39"/>
    </row>
    <row r="5484" spans="1:18" x14ac:dyDescent="0.25">
      <c r="A5484" s="71"/>
      <c r="B5484" s="71"/>
      <c r="C5484" s="34" t="s">
        <v>130</v>
      </c>
      <c r="D5484" s="59"/>
      <c r="E5484" s="35"/>
      <c r="F5484" s="35">
        <f ca="1">IFERROR(VLOOKUP($E5484&amp;"-1",'PTE - Segment Emissions Calcs'!$I$8:$V$8919,16,FALSE),0)</f>
        <v>1.2738977999999999E-5</v>
      </c>
      <c r="G5484" s="35">
        <f ca="1">IFERROR(VLOOKUP($E5484&amp;"-2",'PTE - Segment Emissions Calcs'!$I$8:$V$8919,16,FALSE),0)</f>
        <v>0</v>
      </c>
      <c r="H5484" s="36">
        <f t="shared" ca="1" si="252"/>
        <v>1.2738977999999999E-5</v>
      </c>
      <c r="I5484" s="37">
        <f ca="1">IFERROR(VLOOKUP($E5484&amp;"-1",'PTE - Segment Emissions Calcs'!$I$8:$X$8919,18,FALSE),0)</f>
        <v>5.5796723639999999E-5</v>
      </c>
      <c r="J5484" s="37">
        <f ca="1">IFERROR(VLOOKUP($E5484&amp;"-2",'PTE - Segment Emissions Calcs'!$I$8:$X$8919,18,FALSE),0)</f>
        <v>0</v>
      </c>
      <c r="K5484" s="37">
        <f t="shared" ca="1" si="253"/>
        <v>5.5796723639999999E-5</v>
      </c>
      <c r="L5484" s="37">
        <f ca="1">IFERROR(VLOOKUP($E5484&amp;"-1",'PTE - Segment Emissions Calcs'!$I$8:$Z$8919,20,FALSE),0)</f>
        <v>5.5796723639999999E-5</v>
      </c>
      <c r="M5484" s="37">
        <f ca="1">IFERROR(VLOOKUP($E5484&amp;"-2",'PTE - Segment Emissions Calcs'!$I$8:$Z$8919,20,FALSE),0)</f>
        <v>0</v>
      </c>
      <c r="N5484" s="37">
        <f t="shared" ca="1" si="254"/>
        <v>5.5796723639999999E-5</v>
      </c>
      <c r="O5484" s="38">
        <f t="array" aca="1" ref="O5484" ca="1">IF($H5484="TOTAL HAP",H5484,MAX(IF('PTE - Segment Emissions Calcs'!$B$8:$B$8919=$B5484,'PTE - Segment Emissions Calcs'!$V$8:$V$8919,)))</f>
        <v>1.2738977999999999E-5</v>
      </c>
      <c r="P5484" s="38">
        <f t="array" aca="1" ref="P5484" ca="1">IF($H5484="TOTAL HAP",K5484,MAX(IF('PTE - Segment Emissions Calcs'!$B$8:$B$8919=$B5484,'PTE - Segment Emissions Calcs'!$X$8:$X$8919,)))</f>
        <v>5.5796723639999999E-5</v>
      </c>
      <c r="Q5484" s="38">
        <f t="array" aca="1" ref="Q5484" ca="1">IF($H5484="TOTAL HAP",N5484,MAX(IF('PTE - Segment Emissions Calcs'!$B$8:$B$8919=$B5484,'PTE - Segment Emissions Calcs'!$Z$8:$Z$8919,)))</f>
        <v>5.5796723639999999E-5</v>
      </c>
      <c r="R5484" s="39"/>
    </row>
    <row r="5485" spans="1:18" x14ac:dyDescent="0.25">
      <c r="A5485" s="71"/>
      <c r="B5485" s="71"/>
      <c r="C5485" s="34" t="s">
        <v>173</v>
      </c>
      <c r="D5485" s="59"/>
      <c r="E5485" s="35"/>
      <c r="F5485" s="35">
        <f ca="1">IFERROR(VLOOKUP($E5485&amp;"-1",'PTE - Segment Emissions Calcs'!$I$8:$V$8919,16,FALSE),0)</f>
        <v>0</v>
      </c>
      <c r="G5485" s="35">
        <f ca="1">IFERROR(VLOOKUP($E5485&amp;"-2",'PTE - Segment Emissions Calcs'!$I$8:$V$8919,16,FALSE),0)</f>
        <v>0</v>
      </c>
      <c r="H5485" s="36">
        <f t="shared" ca="1" si="252"/>
        <v>0</v>
      </c>
      <c r="I5485" s="37">
        <f ca="1">IFERROR(VLOOKUP($E5485&amp;"-1",'PTE - Segment Emissions Calcs'!$I$8:$X$8919,18,FALSE),0)</f>
        <v>0</v>
      </c>
      <c r="J5485" s="37">
        <f ca="1">IFERROR(VLOOKUP($E5485&amp;"-2",'PTE - Segment Emissions Calcs'!$I$8:$X$8919,18,FALSE),0)</f>
        <v>0</v>
      </c>
      <c r="K5485" s="37">
        <f t="shared" ca="1" si="253"/>
        <v>0</v>
      </c>
      <c r="L5485" s="37">
        <f ca="1">IFERROR(VLOOKUP($E5485&amp;"-1",'PTE - Segment Emissions Calcs'!$I$8:$Z$8919,20,FALSE),0)</f>
        <v>0</v>
      </c>
      <c r="M5485" s="37">
        <f ca="1">IFERROR(VLOOKUP($E5485&amp;"-2",'PTE - Segment Emissions Calcs'!$I$8:$Z$8919,20,FALSE),0)</f>
        <v>0</v>
      </c>
      <c r="N5485" s="37">
        <f t="shared" ca="1" si="254"/>
        <v>0</v>
      </c>
      <c r="O5485" s="38">
        <f t="array" aca="1" ref="O5485" ca="1">IF($H5485="TOTAL HAP",H5485,MAX(IF('PTE - Segment Emissions Calcs'!$B$8:$B$8919=$B5485,'PTE - Segment Emissions Calcs'!$V$8:$V$8919,)))</f>
        <v>0</v>
      </c>
      <c r="P5485" s="38">
        <f t="array" aca="1" ref="P5485" ca="1">IF($H5485="TOTAL HAP",K5485,MAX(IF('PTE - Segment Emissions Calcs'!$B$8:$B$8919=$B5485,'PTE - Segment Emissions Calcs'!$X$8:$X$8919,)))</f>
        <v>0</v>
      </c>
      <c r="Q5485" s="38">
        <f t="array" aca="1" ref="Q5485" ca="1">IF($H5485="TOTAL HAP",N5485,MAX(IF('PTE - Segment Emissions Calcs'!$B$8:$B$8919=$B5485,'PTE - Segment Emissions Calcs'!$Z$8:$Z$8919,)))</f>
        <v>0</v>
      </c>
      <c r="R5485" s="39"/>
    </row>
    <row r="5486" spans="1:18" x14ac:dyDescent="0.25">
      <c r="A5486" s="71"/>
      <c r="B5486" s="71"/>
      <c r="C5486" s="34" t="s">
        <v>43</v>
      </c>
      <c r="D5486" s="59"/>
      <c r="E5486" s="35"/>
      <c r="F5486" s="35">
        <f ca="1">IFERROR(VLOOKUP($E5486&amp;"-1",'PTE - Segment Emissions Calcs'!$I$8:$V$8919,16,FALSE),0)</f>
        <v>0</v>
      </c>
      <c r="G5486" s="35">
        <f ca="1">IFERROR(VLOOKUP($E5486&amp;"-2",'PTE - Segment Emissions Calcs'!$I$8:$V$8919,16,FALSE),0)</f>
        <v>0</v>
      </c>
      <c r="H5486" s="36">
        <f t="shared" ca="1" si="252"/>
        <v>0</v>
      </c>
      <c r="I5486" s="37">
        <f ca="1">IFERROR(VLOOKUP($E5486&amp;"-1",'PTE - Segment Emissions Calcs'!$I$8:$X$8919,18,FALSE),0)</f>
        <v>0</v>
      </c>
      <c r="J5486" s="37">
        <f ca="1">IFERROR(VLOOKUP($E5486&amp;"-2",'PTE - Segment Emissions Calcs'!$I$8:$X$8919,18,FALSE),0)</f>
        <v>0</v>
      </c>
      <c r="K5486" s="37">
        <f t="shared" ca="1" si="253"/>
        <v>0</v>
      </c>
      <c r="L5486" s="37">
        <f ca="1">IFERROR(VLOOKUP($E5486&amp;"-1",'PTE - Segment Emissions Calcs'!$I$8:$Z$8919,20,FALSE),0)</f>
        <v>0</v>
      </c>
      <c r="M5486" s="37">
        <f ca="1">IFERROR(VLOOKUP($E5486&amp;"-2",'PTE - Segment Emissions Calcs'!$I$8:$Z$8919,20,FALSE),0)</f>
        <v>0</v>
      </c>
      <c r="N5486" s="37">
        <f t="shared" ca="1" si="254"/>
        <v>0</v>
      </c>
      <c r="O5486" s="38">
        <f t="array" aca="1" ref="O5486" ca="1">IF($H5486="TOTAL HAP",H5486,MAX(IF('PTE - Segment Emissions Calcs'!$B$8:$B$8919=$B5486,'PTE - Segment Emissions Calcs'!$V$8:$V$8919,)))</f>
        <v>0</v>
      </c>
      <c r="P5486" s="38">
        <f t="array" aca="1" ref="P5486" ca="1">IF($H5486="TOTAL HAP",K5486,MAX(IF('PTE - Segment Emissions Calcs'!$B$8:$B$8919=$B5486,'PTE - Segment Emissions Calcs'!$X$8:$X$8919,)))</f>
        <v>0</v>
      </c>
      <c r="Q5486" s="38">
        <f t="array" aca="1" ref="Q5486" ca="1">IF($H5486="TOTAL HAP",N5486,MAX(IF('PTE - Segment Emissions Calcs'!$B$8:$B$8919=$B5486,'PTE - Segment Emissions Calcs'!$Z$8:$Z$8919,)))</f>
        <v>0</v>
      </c>
      <c r="R5486" s="39"/>
    </row>
    <row r="5487" spans="1:18" x14ac:dyDescent="0.25">
      <c r="A5487" s="71"/>
      <c r="B5487" s="71"/>
      <c r="C5487" s="34" t="s">
        <v>190</v>
      </c>
      <c r="D5487" s="59"/>
      <c r="E5487" s="35"/>
      <c r="F5487" s="35">
        <f ca="1">IFERROR(VLOOKUP($E5487&amp;"-1",'PTE - Segment Emissions Calcs'!$I$8:$V$8919,16,FALSE),0)</f>
        <v>0</v>
      </c>
      <c r="G5487" s="35">
        <f ca="1">IFERROR(VLOOKUP($E5487&amp;"-2",'PTE - Segment Emissions Calcs'!$I$8:$V$8919,16,FALSE),0)</f>
        <v>0</v>
      </c>
      <c r="H5487" s="36">
        <f t="shared" ca="1" si="252"/>
        <v>0</v>
      </c>
      <c r="I5487" s="37">
        <f ca="1">IFERROR(VLOOKUP($E5487&amp;"-1",'PTE - Segment Emissions Calcs'!$I$8:$X$8919,18,FALSE),0)</f>
        <v>0</v>
      </c>
      <c r="J5487" s="37">
        <f ca="1">IFERROR(VLOOKUP($E5487&amp;"-2",'PTE - Segment Emissions Calcs'!$I$8:$X$8919,18,FALSE),0)</f>
        <v>0</v>
      </c>
      <c r="K5487" s="37">
        <f t="shared" ca="1" si="253"/>
        <v>0</v>
      </c>
      <c r="L5487" s="37">
        <f ca="1">IFERROR(VLOOKUP($E5487&amp;"-1",'PTE - Segment Emissions Calcs'!$I$8:$Z$8919,20,FALSE),0)</f>
        <v>0</v>
      </c>
      <c r="M5487" s="37">
        <f ca="1">IFERROR(VLOOKUP($E5487&amp;"-2",'PTE - Segment Emissions Calcs'!$I$8:$Z$8919,20,FALSE),0)</f>
        <v>0</v>
      </c>
      <c r="N5487" s="37">
        <f t="shared" ca="1" si="254"/>
        <v>0</v>
      </c>
      <c r="O5487" s="38">
        <f t="array" aca="1" ref="O5487" ca="1">IF($H5487="TOTAL HAP",H5487,MAX(IF('PTE - Segment Emissions Calcs'!$B$8:$B$8919=$B5487,'PTE - Segment Emissions Calcs'!$V$8:$V$8919,)))</f>
        <v>0</v>
      </c>
      <c r="P5487" s="38">
        <f t="array" aca="1" ref="P5487" ca="1">IF($H5487="TOTAL HAP",K5487,MAX(IF('PTE - Segment Emissions Calcs'!$B$8:$B$8919=$B5487,'PTE - Segment Emissions Calcs'!$X$8:$X$8919,)))</f>
        <v>0</v>
      </c>
      <c r="Q5487" s="38">
        <f t="array" aca="1" ref="Q5487" ca="1">IF($H5487="TOTAL HAP",N5487,MAX(IF('PTE - Segment Emissions Calcs'!$B$8:$B$8919=$B5487,'PTE - Segment Emissions Calcs'!$Z$8:$Z$8919,)))</f>
        <v>0</v>
      </c>
      <c r="R5487" s="39"/>
    </row>
    <row r="5488" spans="1:18" x14ac:dyDescent="0.25">
      <c r="A5488" s="71"/>
      <c r="B5488" s="71"/>
      <c r="C5488" s="34" t="s">
        <v>189</v>
      </c>
      <c r="D5488" s="59"/>
      <c r="E5488" s="35"/>
      <c r="F5488" s="35">
        <f ca="1">IFERROR(VLOOKUP($E5488&amp;"-1",'PTE - Segment Emissions Calcs'!$I$8:$V$8919,16,FALSE),0)</f>
        <v>0</v>
      </c>
      <c r="G5488" s="35">
        <f ca="1">IFERROR(VLOOKUP($E5488&amp;"-2",'PTE - Segment Emissions Calcs'!$I$8:$V$8919,16,FALSE),0)</f>
        <v>0</v>
      </c>
      <c r="H5488" s="36">
        <f t="shared" ca="1" si="252"/>
        <v>0</v>
      </c>
      <c r="I5488" s="37">
        <f ca="1">IFERROR(VLOOKUP($E5488&amp;"-1",'PTE - Segment Emissions Calcs'!$I$8:$X$8919,18,FALSE),0)</f>
        <v>0</v>
      </c>
      <c r="J5488" s="37">
        <f ca="1">IFERROR(VLOOKUP($E5488&amp;"-2",'PTE - Segment Emissions Calcs'!$I$8:$X$8919,18,FALSE),0)</f>
        <v>0</v>
      </c>
      <c r="K5488" s="37">
        <f t="shared" ca="1" si="253"/>
        <v>0</v>
      </c>
      <c r="L5488" s="37">
        <f ca="1">IFERROR(VLOOKUP($E5488&amp;"-1",'PTE - Segment Emissions Calcs'!$I$8:$Z$8919,20,FALSE),0)</f>
        <v>0</v>
      </c>
      <c r="M5488" s="37">
        <f ca="1">IFERROR(VLOOKUP($E5488&amp;"-2",'PTE - Segment Emissions Calcs'!$I$8:$Z$8919,20,FALSE),0)</f>
        <v>0</v>
      </c>
      <c r="N5488" s="37">
        <f t="shared" ca="1" si="254"/>
        <v>0</v>
      </c>
      <c r="O5488" s="38">
        <f t="array" aca="1" ref="O5488" ca="1">IF($H5488="TOTAL HAP",H5488,MAX(IF('PTE - Segment Emissions Calcs'!$B$8:$B$8919=$B5488,'PTE - Segment Emissions Calcs'!$V$8:$V$8919,)))</f>
        <v>0</v>
      </c>
      <c r="P5488" s="38">
        <f t="array" aca="1" ref="P5488" ca="1">IF($H5488="TOTAL HAP",K5488,MAX(IF('PTE - Segment Emissions Calcs'!$B$8:$B$8919=$B5488,'PTE - Segment Emissions Calcs'!$X$8:$X$8919,)))</f>
        <v>0</v>
      </c>
      <c r="Q5488" s="38">
        <f t="array" aca="1" ref="Q5488" ca="1">IF($H5488="TOTAL HAP",N5488,MAX(IF('PTE - Segment Emissions Calcs'!$B$8:$B$8919=$B5488,'PTE - Segment Emissions Calcs'!$Z$8:$Z$8919,)))</f>
        <v>0</v>
      </c>
      <c r="R5488" s="39"/>
    </row>
    <row r="5489" spans="1:18" x14ac:dyDescent="0.25">
      <c r="A5489" s="71"/>
      <c r="B5489" s="71"/>
      <c r="C5489" s="34" t="s">
        <v>191</v>
      </c>
      <c r="D5489" s="59"/>
      <c r="E5489" s="35"/>
      <c r="F5489" s="35">
        <f ca="1">IFERROR(VLOOKUP($E5489&amp;"-1",'PTE - Segment Emissions Calcs'!$I$8:$V$8919,16,FALSE),0)</f>
        <v>0</v>
      </c>
      <c r="G5489" s="35">
        <f ca="1">IFERROR(VLOOKUP($E5489&amp;"-2",'PTE - Segment Emissions Calcs'!$I$8:$V$8919,16,FALSE),0)</f>
        <v>0</v>
      </c>
      <c r="H5489" s="36">
        <f t="shared" ca="1" si="252"/>
        <v>0</v>
      </c>
      <c r="I5489" s="37">
        <f ca="1">IFERROR(VLOOKUP($E5489&amp;"-1",'PTE - Segment Emissions Calcs'!$I$8:$X$8919,18,FALSE),0)</f>
        <v>0</v>
      </c>
      <c r="J5489" s="37">
        <f ca="1">IFERROR(VLOOKUP($E5489&amp;"-2",'PTE - Segment Emissions Calcs'!$I$8:$X$8919,18,FALSE),0)</f>
        <v>0</v>
      </c>
      <c r="K5489" s="37">
        <f t="shared" ca="1" si="253"/>
        <v>0</v>
      </c>
      <c r="L5489" s="37">
        <f ca="1">IFERROR(VLOOKUP($E5489&amp;"-1",'PTE - Segment Emissions Calcs'!$I$8:$Z$8919,20,FALSE),0)</f>
        <v>0</v>
      </c>
      <c r="M5489" s="37">
        <f ca="1">IFERROR(VLOOKUP($E5489&amp;"-2",'PTE - Segment Emissions Calcs'!$I$8:$Z$8919,20,FALSE),0)</f>
        <v>0</v>
      </c>
      <c r="N5489" s="37">
        <f t="shared" ca="1" si="254"/>
        <v>0</v>
      </c>
      <c r="O5489" s="38">
        <f t="array" aca="1" ref="O5489" ca="1">IF($H5489="TOTAL HAP",H5489,MAX(IF('PTE - Segment Emissions Calcs'!$B$8:$B$8919=$B5489,'PTE - Segment Emissions Calcs'!$V$8:$V$8919,)))</f>
        <v>0</v>
      </c>
      <c r="P5489" s="38">
        <f t="array" aca="1" ref="P5489" ca="1">IF($H5489="TOTAL HAP",K5489,MAX(IF('PTE - Segment Emissions Calcs'!$B$8:$B$8919=$B5489,'PTE - Segment Emissions Calcs'!$X$8:$X$8919,)))</f>
        <v>0</v>
      </c>
      <c r="Q5489" s="38">
        <f t="array" aca="1" ref="Q5489" ca="1">IF($H5489="TOTAL HAP",N5489,MAX(IF('PTE - Segment Emissions Calcs'!$B$8:$B$8919=$B5489,'PTE - Segment Emissions Calcs'!$Z$8:$Z$8919,)))</f>
        <v>0</v>
      </c>
      <c r="R5489" s="39"/>
    </row>
    <row r="5490" spans="1:18" x14ac:dyDescent="0.25">
      <c r="A5490" s="71"/>
      <c r="B5490" s="71"/>
      <c r="C5490" s="34" t="s">
        <v>221</v>
      </c>
      <c r="D5490" s="59"/>
      <c r="E5490" s="35"/>
      <c r="F5490" s="35">
        <f ca="1">IFERROR(VLOOKUP($E5490&amp;"-1",'PTE - Segment Emissions Calcs'!$I$8:$V$8919,16,FALSE),0)</f>
        <v>0</v>
      </c>
      <c r="G5490" s="35">
        <f ca="1">IFERROR(VLOOKUP($E5490&amp;"-2",'PTE - Segment Emissions Calcs'!$I$8:$V$8919,16,FALSE),0)</f>
        <v>0</v>
      </c>
      <c r="H5490" s="36">
        <f t="shared" ca="1" si="252"/>
        <v>0</v>
      </c>
      <c r="I5490" s="37">
        <f ca="1">IFERROR(VLOOKUP($E5490&amp;"-1",'PTE - Segment Emissions Calcs'!$I$8:$X$8919,18,FALSE),0)</f>
        <v>0</v>
      </c>
      <c r="J5490" s="37">
        <f ca="1">IFERROR(VLOOKUP($E5490&amp;"-2",'PTE - Segment Emissions Calcs'!$I$8:$X$8919,18,FALSE),0)</f>
        <v>0</v>
      </c>
      <c r="K5490" s="37">
        <f t="shared" ca="1" si="253"/>
        <v>0</v>
      </c>
      <c r="L5490" s="37">
        <f ca="1">IFERROR(VLOOKUP($E5490&amp;"-1",'PTE - Segment Emissions Calcs'!$I$8:$Z$8919,20,FALSE),0)</f>
        <v>0</v>
      </c>
      <c r="M5490" s="37">
        <f ca="1">IFERROR(VLOOKUP($E5490&amp;"-2",'PTE - Segment Emissions Calcs'!$I$8:$Z$8919,20,FALSE),0)</f>
        <v>0</v>
      </c>
      <c r="N5490" s="37">
        <f t="shared" ca="1" si="254"/>
        <v>0</v>
      </c>
      <c r="O5490" s="38">
        <f t="array" aca="1" ref="O5490" ca="1">IF($H5490="TOTAL HAP",H5490,MAX(IF('PTE - Segment Emissions Calcs'!$B$8:$B$8919=$B5490,'PTE - Segment Emissions Calcs'!$V$8:$V$8919,)))</f>
        <v>0</v>
      </c>
      <c r="P5490" s="38">
        <f t="array" aca="1" ref="P5490" ca="1">IF($H5490="TOTAL HAP",K5490,MAX(IF('PTE - Segment Emissions Calcs'!$B$8:$B$8919=$B5490,'PTE - Segment Emissions Calcs'!$X$8:$X$8919,)))</f>
        <v>0</v>
      </c>
      <c r="Q5490" s="38">
        <f t="array" aca="1" ref="Q5490" ca="1">IF($H5490="TOTAL HAP",N5490,MAX(IF('PTE - Segment Emissions Calcs'!$B$8:$B$8919=$B5490,'PTE - Segment Emissions Calcs'!$Z$8:$Z$8919,)))</f>
        <v>0</v>
      </c>
      <c r="R5490" s="39"/>
    </row>
    <row r="5491" spans="1:18" x14ac:dyDescent="0.25">
      <c r="A5491" s="71"/>
      <c r="B5491" s="71"/>
      <c r="C5491" s="34" t="s">
        <v>192</v>
      </c>
      <c r="D5491" s="59"/>
      <c r="E5491" s="35"/>
      <c r="F5491" s="35">
        <f ca="1">IFERROR(VLOOKUP($E5491&amp;"-1",'PTE - Segment Emissions Calcs'!$I$8:$V$8919,16,FALSE),0)</f>
        <v>0</v>
      </c>
      <c r="G5491" s="35">
        <f ca="1">IFERROR(VLOOKUP($E5491&amp;"-2",'PTE - Segment Emissions Calcs'!$I$8:$V$8919,16,FALSE),0)</f>
        <v>0</v>
      </c>
      <c r="H5491" s="36">
        <f t="shared" ca="1" si="252"/>
        <v>0</v>
      </c>
      <c r="I5491" s="37">
        <f ca="1">IFERROR(VLOOKUP($E5491&amp;"-1",'PTE - Segment Emissions Calcs'!$I$8:$X$8919,18,FALSE),0)</f>
        <v>0</v>
      </c>
      <c r="J5491" s="37">
        <f ca="1">IFERROR(VLOOKUP($E5491&amp;"-2",'PTE - Segment Emissions Calcs'!$I$8:$X$8919,18,FALSE),0)</f>
        <v>0</v>
      </c>
      <c r="K5491" s="37">
        <f t="shared" ca="1" si="253"/>
        <v>0</v>
      </c>
      <c r="L5491" s="37">
        <f ca="1">IFERROR(VLOOKUP($E5491&amp;"-1",'PTE - Segment Emissions Calcs'!$I$8:$Z$8919,20,FALSE),0)</f>
        <v>0</v>
      </c>
      <c r="M5491" s="37">
        <f ca="1">IFERROR(VLOOKUP($E5491&amp;"-2",'PTE - Segment Emissions Calcs'!$I$8:$Z$8919,20,FALSE),0)</f>
        <v>0</v>
      </c>
      <c r="N5491" s="37">
        <f t="shared" ca="1" si="254"/>
        <v>0</v>
      </c>
      <c r="O5491" s="38">
        <f t="array" aca="1" ref="O5491" ca="1">IF($H5491="TOTAL HAP",H5491,MAX(IF('PTE - Segment Emissions Calcs'!$B$8:$B$8919=$B5491,'PTE - Segment Emissions Calcs'!$V$8:$V$8919,)))</f>
        <v>0</v>
      </c>
      <c r="P5491" s="38">
        <f t="array" aca="1" ref="P5491" ca="1">IF($H5491="TOTAL HAP",K5491,MAX(IF('PTE - Segment Emissions Calcs'!$B$8:$B$8919=$B5491,'PTE - Segment Emissions Calcs'!$X$8:$X$8919,)))</f>
        <v>0</v>
      </c>
      <c r="Q5491" s="38">
        <f t="array" aca="1" ref="Q5491" ca="1">IF($H5491="TOTAL HAP",N5491,MAX(IF('PTE - Segment Emissions Calcs'!$B$8:$B$8919=$B5491,'PTE - Segment Emissions Calcs'!$Z$8:$Z$8919,)))</f>
        <v>0</v>
      </c>
      <c r="R5491" s="39"/>
    </row>
    <row r="5492" spans="1:18" x14ac:dyDescent="0.25">
      <c r="A5492" s="71"/>
      <c r="B5492" s="71"/>
      <c r="C5492" s="34" t="s">
        <v>193</v>
      </c>
      <c r="D5492" s="59"/>
      <c r="E5492" s="35"/>
      <c r="F5492" s="35">
        <f ca="1">IFERROR(VLOOKUP($E5492&amp;"-1",'PTE - Segment Emissions Calcs'!$I$8:$V$8919,16,FALSE),0)</f>
        <v>0</v>
      </c>
      <c r="G5492" s="35">
        <f ca="1">IFERROR(VLOOKUP($E5492&amp;"-2",'PTE - Segment Emissions Calcs'!$I$8:$V$8919,16,FALSE),0)</f>
        <v>0</v>
      </c>
      <c r="H5492" s="36">
        <f t="shared" ca="1" si="252"/>
        <v>0</v>
      </c>
      <c r="I5492" s="37">
        <f ca="1">IFERROR(VLOOKUP($E5492&amp;"-1",'PTE - Segment Emissions Calcs'!$I$8:$X$8919,18,FALSE),0)</f>
        <v>0</v>
      </c>
      <c r="J5492" s="37">
        <f ca="1">IFERROR(VLOOKUP($E5492&amp;"-2",'PTE - Segment Emissions Calcs'!$I$8:$X$8919,18,FALSE),0)</f>
        <v>0</v>
      </c>
      <c r="K5492" s="37">
        <f t="shared" ca="1" si="253"/>
        <v>0</v>
      </c>
      <c r="L5492" s="37">
        <f ca="1">IFERROR(VLOOKUP($E5492&amp;"-1",'PTE - Segment Emissions Calcs'!$I$8:$Z$8919,20,FALSE),0)</f>
        <v>0</v>
      </c>
      <c r="M5492" s="37">
        <f ca="1">IFERROR(VLOOKUP($E5492&amp;"-2",'PTE - Segment Emissions Calcs'!$I$8:$Z$8919,20,FALSE),0)</f>
        <v>0</v>
      </c>
      <c r="N5492" s="37">
        <f t="shared" ca="1" si="254"/>
        <v>0</v>
      </c>
      <c r="O5492" s="38">
        <f t="array" aca="1" ref="O5492" ca="1">IF($H5492="TOTAL HAP",H5492,MAX(IF('PTE - Segment Emissions Calcs'!$B$8:$B$8919=$B5492,'PTE - Segment Emissions Calcs'!$V$8:$V$8919,)))</f>
        <v>0</v>
      </c>
      <c r="P5492" s="38">
        <f t="array" aca="1" ref="P5492" ca="1">IF($H5492="TOTAL HAP",K5492,MAX(IF('PTE - Segment Emissions Calcs'!$B$8:$B$8919=$B5492,'PTE - Segment Emissions Calcs'!$X$8:$X$8919,)))</f>
        <v>0</v>
      </c>
      <c r="Q5492" s="38">
        <f t="array" aca="1" ref="Q5492" ca="1">IF($H5492="TOTAL HAP",N5492,MAX(IF('PTE - Segment Emissions Calcs'!$B$8:$B$8919=$B5492,'PTE - Segment Emissions Calcs'!$Z$8:$Z$8919,)))</f>
        <v>0</v>
      </c>
      <c r="R5492" s="39"/>
    </row>
    <row r="5493" spans="1:18" x14ac:dyDescent="0.25">
      <c r="A5493" s="71"/>
      <c r="B5493" s="71"/>
      <c r="C5493" s="34" t="s">
        <v>222</v>
      </c>
      <c r="D5493" s="59"/>
      <c r="E5493" s="35"/>
      <c r="F5493" s="35">
        <f ca="1">IFERROR(VLOOKUP($E5493&amp;"-1",'PTE - Segment Emissions Calcs'!$I$8:$V$8919,16,FALSE),0)</f>
        <v>0</v>
      </c>
      <c r="G5493" s="35">
        <f ca="1">IFERROR(VLOOKUP($E5493&amp;"-2",'PTE - Segment Emissions Calcs'!$I$8:$V$8919,16,FALSE),0)</f>
        <v>0</v>
      </c>
      <c r="H5493" s="36">
        <f t="shared" ca="1" si="252"/>
        <v>0</v>
      </c>
      <c r="I5493" s="37">
        <f ca="1">IFERROR(VLOOKUP($E5493&amp;"-1",'PTE - Segment Emissions Calcs'!$I$8:$X$8919,18,FALSE),0)</f>
        <v>0</v>
      </c>
      <c r="J5493" s="37">
        <f ca="1">IFERROR(VLOOKUP($E5493&amp;"-2",'PTE - Segment Emissions Calcs'!$I$8:$X$8919,18,FALSE),0)</f>
        <v>0</v>
      </c>
      <c r="K5493" s="37">
        <f t="shared" ca="1" si="253"/>
        <v>0</v>
      </c>
      <c r="L5493" s="37">
        <f ca="1">IFERROR(VLOOKUP($E5493&amp;"-1",'PTE - Segment Emissions Calcs'!$I$8:$Z$8919,20,FALSE),0)</f>
        <v>0</v>
      </c>
      <c r="M5493" s="37">
        <f ca="1">IFERROR(VLOOKUP($E5493&amp;"-2",'PTE - Segment Emissions Calcs'!$I$8:$Z$8919,20,FALSE),0)</f>
        <v>0</v>
      </c>
      <c r="N5493" s="37">
        <f t="shared" ca="1" si="254"/>
        <v>0</v>
      </c>
      <c r="O5493" s="38">
        <f t="array" aca="1" ref="O5493" ca="1">IF($H5493="TOTAL HAP",H5493,MAX(IF('PTE - Segment Emissions Calcs'!$B$8:$B$8919=$B5493,'PTE - Segment Emissions Calcs'!$V$8:$V$8919,)))</f>
        <v>0</v>
      </c>
      <c r="P5493" s="38">
        <f t="array" aca="1" ref="P5493" ca="1">IF($H5493="TOTAL HAP",K5493,MAX(IF('PTE - Segment Emissions Calcs'!$B$8:$B$8919=$B5493,'PTE - Segment Emissions Calcs'!$X$8:$X$8919,)))</f>
        <v>0</v>
      </c>
      <c r="Q5493" s="38">
        <f t="array" aca="1" ref="Q5493" ca="1">IF($H5493="TOTAL HAP",N5493,MAX(IF('PTE - Segment Emissions Calcs'!$B$8:$B$8919=$B5493,'PTE - Segment Emissions Calcs'!$Z$8:$Z$8919,)))</f>
        <v>0</v>
      </c>
      <c r="R5493" s="39"/>
    </row>
    <row r="5494" spans="1:18" x14ac:dyDescent="0.25">
      <c r="A5494" s="71"/>
      <c r="B5494" s="71"/>
      <c r="C5494" s="34" t="s">
        <v>86</v>
      </c>
      <c r="D5494" s="59"/>
      <c r="E5494" s="35"/>
      <c r="F5494" s="35">
        <f ca="1">IFERROR(VLOOKUP($E5494&amp;"-1",'PTE - Segment Emissions Calcs'!$I$8:$V$8919,16,FALSE),0)</f>
        <v>0</v>
      </c>
      <c r="G5494" s="35">
        <f ca="1">IFERROR(VLOOKUP($E5494&amp;"-2",'PTE - Segment Emissions Calcs'!$I$8:$V$8919,16,FALSE),0)</f>
        <v>0</v>
      </c>
      <c r="H5494" s="36">
        <f t="shared" ca="1" si="252"/>
        <v>0</v>
      </c>
      <c r="I5494" s="37">
        <f ca="1">IFERROR(VLOOKUP($E5494&amp;"-1",'PTE - Segment Emissions Calcs'!$I$8:$X$8919,18,FALSE),0)</f>
        <v>0</v>
      </c>
      <c r="J5494" s="37">
        <f ca="1">IFERROR(VLOOKUP($E5494&amp;"-2",'PTE - Segment Emissions Calcs'!$I$8:$X$8919,18,FALSE),0)</f>
        <v>0</v>
      </c>
      <c r="K5494" s="37">
        <f t="shared" ca="1" si="253"/>
        <v>0</v>
      </c>
      <c r="L5494" s="37">
        <f ca="1">IFERROR(VLOOKUP($E5494&amp;"-1",'PTE - Segment Emissions Calcs'!$I$8:$Z$8919,20,FALSE),0)</f>
        <v>0</v>
      </c>
      <c r="M5494" s="37">
        <f ca="1">IFERROR(VLOOKUP($E5494&amp;"-2",'PTE - Segment Emissions Calcs'!$I$8:$Z$8919,20,FALSE),0)</f>
        <v>0</v>
      </c>
      <c r="N5494" s="37">
        <f t="shared" ca="1" si="254"/>
        <v>0</v>
      </c>
      <c r="O5494" s="38">
        <f t="array" aca="1" ref="O5494" ca="1">IF($H5494="TOTAL HAP",H5494,MAX(IF('PTE - Segment Emissions Calcs'!$B$8:$B$8919=$B5494,'PTE - Segment Emissions Calcs'!$V$8:$V$8919,)))</f>
        <v>0</v>
      </c>
      <c r="P5494" s="38">
        <f t="array" aca="1" ref="P5494" ca="1">IF($H5494="TOTAL HAP",K5494,MAX(IF('PTE - Segment Emissions Calcs'!$B$8:$B$8919=$B5494,'PTE - Segment Emissions Calcs'!$X$8:$X$8919,)))</f>
        <v>0</v>
      </c>
      <c r="Q5494" s="38">
        <f t="array" aca="1" ref="Q5494" ca="1">IF($H5494="TOTAL HAP",N5494,MAX(IF('PTE - Segment Emissions Calcs'!$B$8:$B$8919=$B5494,'PTE - Segment Emissions Calcs'!$Z$8:$Z$8919,)))</f>
        <v>0</v>
      </c>
      <c r="R5494" s="39"/>
    </row>
    <row r="5495" spans="1:18" x14ac:dyDescent="0.25">
      <c r="A5495" s="71"/>
      <c r="B5495" s="71"/>
      <c r="C5495" s="34" t="s">
        <v>66</v>
      </c>
      <c r="D5495" s="59"/>
      <c r="E5495" s="35"/>
      <c r="F5495" s="35">
        <f ca="1">IFERROR(VLOOKUP($E5495&amp;"-1",'PTE - Segment Emissions Calcs'!$I$8:$V$8919,16,FALSE),0)</f>
        <v>4.1109725999999995E-5</v>
      </c>
      <c r="G5495" s="35">
        <f ca="1">IFERROR(VLOOKUP($E5495&amp;"-2",'PTE - Segment Emissions Calcs'!$I$8:$V$8919,16,FALSE),0)</f>
        <v>0</v>
      </c>
      <c r="H5495" s="36">
        <f t="shared" ca="1" si="252"/>
        <v>4.1109725999999995E-5</v>
      </c>
      <c r="I5495" s="37">
        <f ca="1">IFERROR(VLOOKUP($E5495&amp;"-1",'PTE - Segment Emissions Calcs'!$I$8:$X$8919,18,FALSE),0)</f>
        <v>1.8006059987999998E-4</v>
      </c>
      <c r="J5495" s="37">
        <f ca="1">IFERROR(VLOOKUP($E5495&amp;"-2",'PTE - Segment Emissions Calcs'!$I$8:$X$8919,18,FALSE),0)</f>
        <v>0</v>
      </c>
      <c r="K5495" s="37">
        <f t="shared" ca="1" si="253"/>
        <v>1.8006059987999998E-4</v>
      </c>
      <c r="L5495" s="37">
        <f ca="1">IFERROR(VLOOKUP($E5495&amp;"-1",'PTE - Segment Emissions Calcs'!$I$8:$Z$8919,20,FALSE),0)</f>
        <v>1.8006059987999998E-4</v>
      </c>
      <c r="M5495" s="37">
        <f ca="1">IFERROR(VLOOKUP($E5495&amp;"-2",'PTE - Segment Emissions Calcs'!$I$8:$Z$8919,20,FALSE),0)</f>
        <v>0</v>
      </c>
      <c r="N5495" s="37">
        <f t="shared" ca="1" si="254"/>
        <v>1.8006059987999998E-4</v>
      </c>
      <c r="O5495" s="38">
        <f t="array" aca="1" ref="O5495" ca="1">IF($H5495="TOTAL HAP",H5495,MAX(IF('PTE - Segment Emissions Calcs'!$B$8:$B$8919=$B5495,'PTE - Segment Emissions Calcs'!$V$8:$V$8919,)))</f>
        <v>4.1109725999999995E-5</v>
      </c>
      <c r="P5495" s="38">
        <f t="array" aca="1" ref="P5495" ca="1">IF($H5495="TOTAL HAP",K5495,MAX(IF('PTE - Segment Emissions Calcs'!$B$8:$B$8919=$B5495,'PTE - Segment Emissions Calcs'!$X$8:$X$8919,)))</f>
        <v>1.8006059987999998E-4</v>
      </c>
      <c r="Q5495" s="38">
        <f t="array" aca="1" ref="Q5495" ca="1">IF($H5495="TOTAL HAP",N5495,MAX(IF('PTE - Segment Emissions Calcs'!$B$8:$B$8919=$B5495,'PTE - Segment Emissions Calcs'!$Z$8:$Z$8919,)))</f>
        <v>1.8006059987999998E-4</v>
      </c>
      <c r="R5495" s="39"/>
    </row>
    <row r="5496" spans="1:18" x14ac:dyDescent="0.25">
      <c r="A5496" s="71"/>
      <c r="B5496" s="71"/>
      <c r="C5496" s="34" t="s">
        <v>45</v>
      </c>
      <c r="D5496" s="59"/>
      <c r="E5496" s="35"/>
      <c r="F5496" s="35">
        <f ca="1">IFERROR(VLOOKUP($E5496&amp;"-1",'PTE - Segment Emissions Calcs'!$I$8:$V$8919,16,FALSE),0)</f>
        <v>0</v>
      </c>
      <c r="G5496" s="35">
        <f ca="1">IFERROR(VLOOKUP($E5496&amp;"-2",'PTE - Segment Emissions Calcs'!$I$8:$V$8919,16,FALSE),0)</f>
        <v>0</v>
      </c>
      <c r="H5496" s="36">
        <f t="shared" ca="1" si="252"/>
        <v>0</v>
      </c>
      <c r="I5496" s="37">
        <f ca="1">IFERROR(VLOOKUP($E5496&amp;"-1",'PTE - Segment Emissions Calcs'!$I$8:$X$8919,18,FALSE),0)</f>
        <v>0</v>
      </c>
      <c r="J5496" s="37">
        <f ca="1">IFERROR(VLOOKUP($E5496&amp;"-2",'PTE - Segment Emissions Calcs'!$I$8:$X$8919,18,FALSE),0)</f>
        <v>0</v>
      </c>
      <c r="K5496" s="37">
        <f t="shared" ca="1" si="253"/>
        <v>0</v>
      </c>
      <c r="L5496" s="37">
        <f ca="1">IFERROR(VLOOKUP($E5496&amp;"-1",'PTE - Segment Emissions Calcs'!$I$8:$Z$8919,20,FALSE),0)</f>
        <v>0</v>
      </c>
      <c r="M5496" s="37">
        <f ca="1">IFERROR(VLOOKUP($E5496&amp;"-2",'PTE - Segment Emissions Calcs'!$I$8:$Z$8919,20,FALSE),0)</f>
        <v>0</v>
      </c>
      <c r="N5496" s="37">
        <f t="shared" ca="1" si="254"/>
        <v>0</v>
      </c>
      <c r="O5496" s="38">
        <f t="array" aca="1" ref="O5496" ca="1">IF($H5496="TOTAL HAP",H5496,MAX(IF('PTE - Segment Emissions Calcs'!$B$8:$B$8919=$B5496,'PTE - Segment Emissions Calcs'!$V$8:$V$8919,)))</f>
        <v>0</v>
      </c>
      <c r="P5496" s="38">
        <f t="array" aca="1" ref="P5496" ca="1">IF($H5496="TOTAL HAP",K5496,MAX(IF('PTE - Segment Emissions Calcs'!$B$8:$B$8919=$B5496,'PTE - Segment Emissions Calcs'!$X$8:$X$8919,)))</f>
        <v>0</v>
      </c>
      <c r="Q5496" s="38">
        <f t="array" aca="1" ref="Q5496" ca="1">IF($H5496="TOTAL HAP",N5496,MAX(IF('PTE - Segment Emissions Calcs'!$B$8:$B$8919=$B5496,'PTE - Segment Emissions Calcs'!$Z$8:$Z$8919,)))</f>
        <v>0</v>
      </c>
      <c r="R5496" s="39"/>
    </row>
    <row r="5497" spans="1:18" x14ac:dyDescent="0.25">
      <c r="A5497" s="71"/>
      <c r="B5497" s="71"/>
      <c r="C5497" s="34" t="s">
        <v>46</v>
      </c>
      <c r="D5497" s="59"/>
      <c r="E5497" s="35"/>
      <c r="F5497" s="35">
        <f ca="1">IFERROR(VLOOKUP($E5497&amp;"-1",'PTE - Segment Emissions Calcs'!$I$8:$V$8919,16,FALSE),0)</f>
        <v>0</v>
      </c>
      <c r="G5497" s="35">
        <f ca="1">IFERROR(VLOOKUP($E5497&amp;"-2",'PTE - Segment Emissions Calcs'!$I$8:$V$8919,16,FALSE),0)</f>
        <v>0</v>
      </c>
      <c r="H5497" s="36">
        <f t="shared" ca="1" si="252"/>
        <v>0</v>
      </c>
      <c r="I5497" s="37">
        <f ca="1">IFERROR(VLOOKUP($E5497&amp;"-1",'PTE - Segment Emissions Calcs'!$I$8:$X$8919,18,FALSE),0)</f>
        <v>0</v>
      </c>
      <c r="J5497" s="37">
        <f ca="1">IFERROR(VLOOKUP($E5497&amp;"-2",'PTE - Segment Emissions Calcs'!$I$8:$X$8919,18,FALSE),0)</f>
        <v>0</v>
      </c>
      <c r="K5497" s="37">
        <f t="shared" ca="1" si="253"/>
        <v>0</v>
      </c>
      <c r="L5497" s="37">
        <f ca="1">IFERROR(VLOOKUP($E5497&amp;"-1",'PTE - Segment Emissions Calcs'!$I$8:$Z$8919,20,FALSE),0)</f>
        <v>0</v>
      </c>
      <c r="M5497" s="37">
        <f ca="1">IFERROR(VLOOKUP($E5497&amp;"-2",'PTE - Segment Emissions Calcs'!$I$8:$Z$8919,20,FALSE),0)</f>
        <v>0</v>
      </c>
      <c r="N5497" s="37">
        <f t="shared" ca="1" si="254"/>
        <v>0</v>
      </c>
      <c r="O5497" s="38">
        <f t="array" aca="1" ref="O5497" ca="1">IF($H5497="TOTAL HAP",H5497,MAX(IF('PTE - Segment Emissions Calcs'!$B$8:$B$8919=$B5497,'PTE - Segment Emissions Calcs'!$V$8:$V$8919,)))</f>
        <v>0</v>
      </c>
      <c r="P5497" s="38">
        <f t="array" aca="1" ref="P5497" ca="1">IF($H5497="TOTAL HAP",K5497,MAX(IF('PTE - Segment Emissions Calcs'!$B$8:$B$8919=$B5497,'PTE - Segment Emissions Calcs'!$X$8:$X$8919,)))</f>
        <v>0</v>
      </c>
      <c r="Q5497" s="38">
        <f t="array" aca="1" ref="Q5497" ca="1">IF($H5497="TOTAL HAP",N5497,MAX(IF('PTE - Segment Emissions Calcs'!$B$8:$B$8919=$B5497,'PTE - Segment Emissions Calcs'!$Z$8:$Z$8919,)))</f>
        <v>0</v>
      </c>
      <c r="R5497" s="39"/>
    </row>
    <row r="5498" spans="1:18" x14ac:dyDescent="0.25">
      <c r="A5498" s="71"/>
      <c r="B5498" s="71"/>
      <c r="C5498" s="34" t="s">
        <v>48</v>
      </c>
      <c r="D5498" s="59"/>
      <c r="E5498" s="35"/>
      <c r="F5498" s="35">
        <f ca="1">IFERROR(VLOOKUP($E5498&amp;"-1",'PTE - Segment Emissions Calcs'!$I$8:$V$8919,16,FALSE),0)</f>
        <v>9.619096199999999E-5</v>
      </c>
      <c r="G5498" s="35">
        <f ca="1">IFERROR(VLOOKUP($E5498&amp;"-2",'PTE - Segment Emissions Calcs'!$I$8:$V$8919,16,FALSE),0)</f>
        <v>0</v>
      </c>
      <c r="H5498" s="36">
        <f t="shared" ca="1" si="252"/>
        <v>9.619096199999999E-5</v>
      </c>
      <c r="I5498" s="37">
        <f ca="1">IFERROR(VLOOKUP($E5498&amp;"-1",'PTE - Segment Emissions Calcs'!$I$8:$X$8919,18,FALSE),0)</f>
        <v>4.2131641355999991E-4</v>
      </c>
      <c r="J5498" s="37">
        <f ca="1">IFERROR(VLOOKUP($E5498&amp;"-2",'PTE - Segment Emissions Calcs'!$I$8:$X$8919,18,FALSE),0)</f>
        <v>0</v>
      </c>
      <c r="K5498" s="37">
        <f t="shared" ca="1" si="253"/>
        <v>4.2131641355999991E-4</v>
      </c>
      <c r="L5498" s="37">
        <f ca="1">IFERROR(VLOOKUP($E5498&amp;"-1",'PTE - Segment Emissions Calcs'!$I$8:$Z$8919,20,FALSE),0)</f>
        <v>4.2131641355999991E-4</v>
      </c>
      <c r="M5498" s="37">
        <f ca="1">IFERROR(VLOOKUP($E5498&amp;"-2",'PTE - Segment Emissions Calcs'!$I$8:$Z$8919,20,FALSE),0)</f>
        <v>0</v>
      </c>
      <c r="N5498" s="37">
        <f t="shared" ca="1" si="254"/>
        <v>4.2131641355999991E-4</v>
      </c>
      <c r="O5498" s="38">
        <f t="array" aca="1" ref="O5498" ca="1">IF($H5498="TOTAL HAP",H5498,MAX(IF('PTE - Segment Emissions Calcs'!$B$8:$B$8919=$B5498,'PTE - Segment Emissions Calcs'!$V$8:$V$8919,)))</f>
        <v>9.619096199999999E-5</v>
      </c>
      <c r="P5498" s="38">
        <f t="array" aca="1" ref="P5498" ca="1">IF($H5498="TOTAL HAP",K5498,MAX(IF('PTE - Segment Emissions Calcs'!$B$8:$B$8919=$B5498,'PTE - Segment Emissions Calcs'!$X$8:$X$8919,)))</f>
        <v>4.2131641355999991E-4</v>
      </c>
      <c r="Q5498" s="38">
        <f t="array" aca="1" ref="Q5498" ca="1">IF($H5498="TOTAL HAP",N5498,MAX(IF('PTE - Segment Emissions Calcs'!$B$8:$B$8919=$B5498,'PTE - Segment Emissions Calcs'!$Z$8:$Z$8919,)))</f>
        <v>4.2131641355999991E-4</v>
      </c>
      <c r="R5498" s="39"/>
    </row>
    <row r="5499" spans="1:18" x14ac:dyDescent="0.25">
      <c r="A5499" s="71"/>
      <c r="B5499" s="71"/>
      <c r="C5499" s="34" t="s">
        <v>223</v>
      </c>
      <c r="D5499" s="59"/>
      <c r="E5499" s="35"/>
      <c r="F5499" s="35">
        <f ca="1">IFERROR(VLOOKUP($E5499&amp;"-1",'PTE - Segment Emissions Calcs'!$I$8:$V$8919,16,FALSE),0)</f>
        <v>0</v>
      </c>
      <c r="G5499" s="35">
        <f ca="1">IFERROR(VLOOKUP($E5499&amp;"-2",'PTE - Segment Emissions Calcs'!$I$8:$V$8919,16,FALSE),0)</f>
        <v>0</v>
      </c>
      <c r="H5499" s="36">
        <f t="shared" ca="1" si="252"/>
        <v>0</v>
      </c>
      <c r="I5499" s="37">
        <f ca="1">IFERROR(VLOOKUP($E5499&amp;"-1",'PTE - Segment Emissions Calcs'!$I$8:$X$8919,18,FALSE),0)</f>
        <v>0</v>
      </c>
      <c r="J5499" s="37">
        <f ca="1">IFERROR(VLOOKUP($E5499&amp;"-2",'PTE - Segment Emissions Calcs'!$I$8:$X$8919,18,FALSE),0)</f>
        <v>0</v>
      </c>
      <c r="K5499" s="37">
        <f t="shared" ca="1" si="253"/>
        <v>0</v>
      </c>
      <c r="L5499" s="37">
        <f ca="1">IFERROR(VLOOKUP($E5499&amp;"-1",'PTE - Segment Emissions Calcs'!$I$8:$Z$8919,20,FALSE),0)</f>
        <v>0</v>
      </c>
      <c r="M5499" s="37">
        <f ca="1">IFERROR(VLOOKUP($E5499&amp;"-2",'PTE - Segment Emissions Calcs'!$I$8:$Z$8919,20,FALSE),0)</f>
        <v>0</v>
      </c>
      <c r="N5499" s="37">
        <f t="shared" ca="1" si="254"/>
        <v>0</v>
      </c>
      <c r="O5499" s="38">
        <f t="array" aca="1" ref="O5499" ca="1">IF($H5499="TOTAL HAP",H5499,MAX(IF('PTE - Segment Emissions Calcs'!$B$8:$B$8919=$B5499,'PTE - Segment Emissions Calcs'!$V$8:$V$8919,)))</f>
        <v>0</v>
      </c>
      <c r="P5499" s="38">
        <f t="array" aca="1" ref="P5499" ca="1">IF($H5499="TOTAL HAP",K5499,MAX(IF('PTE - Segment Emissions Calcs'!$B$8:$B$8919=$B5499,'PTE - Segment Emissions Calcs'!$X$8:$X$8919,)))</f>
        <v>0</v>
      </c>
      <c r="Q5499" s="38">
        <f t="array" aca="1" ref="Q5499" ca="1">IF($H5499="TOTAL HAP",N5499,MAX(IF('PTE - Segment Emissions Calcs'!$B$8:$B$8919=$B5499,'PTE - Segment Emissions Calcs'!$Z$8:$Z$8919,)))</f>
        <v>0</v>
      </c>
      <c r="R5499" s="39"/>
    </row>
    <row r="5500" spans="1:18" x14ac:dyDescent="0.25">
      <c r="A5500" s="71"/>
      <c r="B5500" s="71"/>
      <c r="C5500" s="34" t="s">
        <v>49</v>
      </c>
      <c r="D5500" s="59"/>
      <c r="E5500" s="35"/>
      <c r="F5500" s="35">
        <f ca="1">IFERROR(VLOOKUP($E5500&amp;"-1",'PTE - Segment Emissions Calcs'!$I$8:$V$8919,16,FALSE),0)</f>
        <v>0</v>
      </c>
      <c r="G5500" s="35">
        <f ca="1">IFERROR(VLOOKUP($E5500&amp;"-2",'PTE - Segment Emissions Calcs'!$I$8:$V$8919,16,FALSE),0)</f>
        <v>0</v>
      </c>
      <c r="H5500" s="36">
        <f t="shared" ca="1" si="252"/>
        <v>0</v>
      </c>
      <c r="I5500" s="37">
        <f ca="1">IFERROR(VLOOKUP($E5500&amp;"-1",'PTE - Segment Emissions Calcs'!$I$8:$X$8919,18,FALSE),0)</f>
        <v>0</v>
      </c>
      <c r="J5500" s="37">
        <f ca="1">IFERROR(VLOOKUP($E5500&amp;"-2",'PTE - Segment Emissions Calcs'!$I$8:$X$8919,18,FALSE),0)</f>
        <v>0</v>
      </c>
      <c r="K5500" s="37">
        <f t="shared" ca="1" si="253"/>
        <v>0</v>
      </c>
      <c r="L5500" s="37">
        <f ca="1">IFERROR(VLOOKUP($E5500&amp;"-1",'PTE - Segment Emissions Calcs'!$I$8:$Z$8919,20,FALSE),0)</f>
        <v>0</v>
      </c>
      <c r="M5500" s="37">
        <f ca="1">IFERROR(VLOOKUP($E5500&amp;"-2",'PTE - Segment Emissions Calcs'!$I$8:$Z$8919,20,FALSE),0)</f>
        <v>0</v>
      </c>
      <c r="N5500" s="37">
        <f t="shared" ca="1" si="254"/>
        <v>0</v>
      </c>
      <c r="O5500" s="38">
        <f t="array" aca="1" ref="O5500" ca="1">IF($H5500="TOTAL HAP",H5500,MAX(IF('PTE - Segment Emissions Calcs'!$B$8:$B$8919=$B5500,'PTE - Segment Emissions Calcs'!$V$8:$V$8919,)))</f>
        <v>0</v>
      </c>
      <c r="P5500" s="38">
        <f t="array" aca="1" ref="P5500" ca="1">IF($H5500="TOTAL HAP",K5500,MAX(IF('PTE - Segment Emissions Calcs'!$B$8:$B$8919=$B5500,'PTE - Segment Emissions Calcs'!$X$8:$X$8919,)))</f>
        <v>0</v>
      </c>
      <c r="Q5500" s="38">
        <f t="array" aca="1" ref="Q5500" ca="1">IF($H5500="TOTAL HAP",N5500,MAX(IF('PTE - Segment Emissions Calcs'!$B$8:$B$8919=$B5500,'PTE - Segment Emissions Calcs'!$Z$8:$Z$8919,)))</f>
        <v>0</v>
      </c>
      <c r="R5500" s="39"/>
    </row>
    <row r="5501" spans="1:18" x14ac:dyDescent="0.25">
      <c r="A5501" s="71"/>
      <c r="B5501" s="71"/>
      <c r="C5501" s="34" t="s">
        <v>60</v>
      </c>
      <c r="D5501" s="59"/>
      <c r="E5501" s="35"/>
      <c r="F5501" s="35">
        <f ca="1">IFERROR(VLOOKUP($E5501&amp;"-1",'PTE - Segment Emissions Calcs'!$I$8:$V$8919,16,FALSE),0)</f>
        <v>0</v>
      </c>
      <c r="G5501" s="35">
        <f ca="1">IFERROR(VLOOKUP($E5501&amp;"-2",'PTE - Segment Emissions Calcs'!$I$8:$V$8919,16,FALSE),0)</f>
        <v>0</v>
      </c>
      <c r="H5501" s="36">
        <f t="shared" ca="1" si="252"/>
        <v>0</v>
      </c>
      <c r="I5501" s="37">
        <f ca="1">IFERROR(VLOOKUP($E5501&amp;"-1",'PTE - Segment Emissions Calcs'!$I$8:$X$8919,18,FALSE),0)</f>
        <v>0</v>
      </c>
      <c r="J5501" s="37">
        <f ca="1">IFERROR(VLOOKUP($E5501&amp;"-2",'PTE - Segment Emissions Calcs'!$I$8:$X$8919,18,FALSE),0)</f>
        <v>0</v>
      </c>
      <c r="K5501" s="37">
        <f t="shared" ca="1" si="253"/>
        <v>0</v>
      </c>
      <c r="L5501" s="37">
        <f ca="1">IFERROR(VLOOKUP($E5501&amp;"-1",'PTE - Segment Emissions Calcs'!$I$8:$Z$8919,20,FALSE),0)</f>
        <v>0</v>
      </c>
      <c r="M5501" s="37">
        <f ca="1">IFERROR(VLOOKUP($E5501&amp;"-2",'PTE - Segment Emissions Calcs'!$I$8:$Z$8919,20,FALSE),0)</f>
        <v>0</v>
      </c>
      <c r="N5501" s="37">
        <f t="shared" ca="1" si="254"/>
        <v>0</v>
      </c>
      <c r="O5501" s="38">
        <f t="array" aca="1" ref="O5501" ca="1">IF($H5501="TOTAL HAP",H5501,MAX(IF('PTE - Segment Emissions Calcs'!$B$8:$B$8919=$B5501,'PTE - Segment Emissions Calcs'!$V$8:$V$8919,)))</f>
        <v>0</v>
      </c>
      <c r="P5501" s="38">
        <f t="array" aca="1" ref="P5501" ca="1">IF($H5501="TOTAL HAP",K5501,MAX(IF('PTE - Segment Emissions Calcs'!$B$8:$B$8919=$B5501,'PTE - Segment Emissions Calcs'!$X$8:$X$8919,)))</f>
        <v>0</v>
      </c>
      <c r="Q5501" s="38">
        <f t="array" aca="1" ref="Q5501" ca="1">IF($H5501="TOTAL HAP",N5501,MAX(IF('PTE - Segment Emissions Calcs'!$B$8:$B$8919=$B5501,'PTE - Segment Emissions Calcs'!$Z$8:$Z$8919,)))</f>
        <v>0</v>
      </c>
      <c r="R5501" s="39"/>
    </row>
    <row r="5502" spans="1:18" x14ac:dyDescent="0.25">
      <c r="A5502" s="71"/>
      <c r="B5502" s="71"/>
      <c r="C5502" s="34" t="s">
        <v>224</v>
      </c>
      <c r="D5502" s="59"/>
      <c r="E5502" s="35"/>
      <c r="F5502" s="35">
        <f ca="1">IFERROR(VLOOKUP($E5502&amp;"-1",'PTE - Segment Emissions Calcs'!$I$8:$V$8919,16,FALSE),0)</f>
        <v>1.6883999999999998E-8</v>
      </c>
      <c r="G5502" s="35">
        <f ca="1">IFERROR(VLOOKUP($E5502&amp;"-2",'PTE - Segment Emissions Calcs'!$I$8:$V$8919,16,FALSE),0)</f>
        <v>0</v>
      </c>
      <c r="H5502" s="36">
        <f t="shared" ca="1" si="252"/>
        <v>1.6883999999999998E-8</v>
      </c>
      <c r="I5502" s="37">
        <f ca="1">IFERROR(VLOOKUP($E5502&amp;"-1",'PTE - Segment Emissions Calcs'!$I$8:$X$8919,18,FALSE),0)</f>
        <v>7.395192E-8</v>
      </c>
      <c r="J5502" s="37">
        <f ca="1">IFERROR(VLOOKUP($E5502&amp;"-2",'PTE - Segment Emissions Calcs'!$I$8:$X$8919,18,FALSE),0)</f>
        <v>0</v>
      </c>
      <c r="K5502" s="37">
        <f t="shared" ca="1" si="253"/>
        <v>7.395192E-8</v>
      </c>
      <c r="L5502" s="37">
        <f ca="1">IFERROR(VLOOKUP($E5502&amp;"-1",'PTE - Segment Emissions Calcs'!$I$8:$Z$8919,20,FALSE),0)</f>
        <v>7.395192E-8</v>
      </c>
      <c r="M5502" s="37">
        <f ca="1">IFERROR(VLOOKUP($E5502&amp;"-2",'PTE - Segment Emissions Calcs'!$I$8:$Z$8919,20,FALSE),0)</f>
        <v>0</v>
      </c>
      <c r="N5502" s="37">
        <f t="shared" ca="1" si="254"/>
        <v>7.395192E-8</v>
      </c>
      <c r="O5502" s="38">
        <f t="array" aca="1" ref="O5502" ca="1">IF($H5502="TOTAL HAP",H5502,MAX(IF('PTE - Segment Emissions Calcs'!$B$8:$B$8919=$B5502,'PTE - Segment Emissions Calcs'!$V$8:$V$8919,)))</f>
        <v>1.6883999999999998E-8</v>
      </c>
      <c r="P5502" s="38">
        <f t="array" aca="1" ref="P5502" ca="1">IF($H5502="TOTAL HAP",K5502,MAX(IF('PTE - Segment Emissions Calcs'!$B$8:$B$8919=$B5502,'PTE - Segment Emissions Calcs'!$X$8:$X$8919,)))</f>
        <v>7.395192E-8</v>
      </c>
      <c r="Q5502" s="38">
        <f t="array" aca="1" ref="Q5502" ca="1">IF($H5502="TOTAL HAP",N5502,MAX(IF('PTE - Segment Emissions Calcs'!$B$8:$B$8919=$B5502,'PTE - Segment Emissions Calcs'!$Z$8:$Z$8919,)))</f>
        <v>7.395192E-8</v>
      </c>
      <c r="R5502" s="39"/>
    </row>
    <row r="5503" spans="1:18" x14ac:dyDescent="0.25">
      <c r="A5503" s="71"/>
      <c r="B5503" s="71"/>
      <c r="C5503" s="34" t="s">
        <v>225</v>
      </c>
      <c r="D5503" s="59"/>
      <c r="E5503" s="35"/>
      <c r="F5503" s="35">
        <f ca="1">IFERROR(VLOOKUP($E5503&amp;"-1",'PTE - Segment Emissions Calcs'!$I$8:$V$8919,16,FALSE),0)</f>
        <v>0</v>
      </c>
      <c r="G5503" s="35">
        <f ca="1">IFERROR(VLOOKUP($E5503&amp;"-2",'PTE - Segment Emissions Calcs'!$I$8:$V$8919,16,FALSE),0)</f>
        <v>0</v>
      </c>
      <c r="H5503" s="36">
        <f t="shared" ca="1" si="252"/>
        <v>0</v>
      </c>
      <c r="I5503" s="37">
        <f ca="1">IFERROR(VLOOKUP($E5503&amp;"-1",'PTE - Segment Emissions Calcs'!$I$8:$X$8919,18,FALSE),0)</f>
        <v>0</v>
      </c>
      <c r="J5503" s="37">
        <f ca="1">IFERROR(VLOOKUP($E5503&amp;"-2",'PTE - Segment Emissions Calcs'!$I$8:$X$8919,18,FALSE),0)</f>
        <v>0</v>
      </c>
      <c r="K5503" s="37">
        <f t="shared" ca="1" si="253"/>
        <v>0</v>
      </c>
      <c r="L5503" s="37">
        <f ca="1">IFERROR(VLOOKUP($E5503&amp;"-1",'PTE - Segment Emissions Calcs'!$I$8:$Z$8919,20,FALSE),0)</f>
        <v>0</v>
      </c>
      <c r="M5503" s="37">
        <f ca="1">IFERROR(VLOOKUP($E5503&amp;"-2",'PTE - Segment Emissions Calcs'!$I$8:$Z$8919,20,FALSE),0)</f>
        <v>0</v>
      </c>
      <c r="N5503" s="37">
        <f t="shared" ca="1" si="254"/>
        <v>0</v>
      </c>
      <c r="O5503" s="38">
        <f t="array" aca="1" ref="O5503" ca="1">IF($H5503="TOTAL HAP",H5503,MAX(IF('PTE - Segment Emissions Calcs'!$B$8:$B$8919=$B5503,'PTE - Segment Emissions Calcs'!$V$8:$V$8919,)))</f>
        <v>0</v>
      </c>
      <c r="P5503" s="38">
        <f t="array" aca="1" ref="P5503" ca="1">IF($H5503="TOTAL HAP",K5503,MAX(IF('PTE - Segment Emissions Calcs'!$B$8:$B$8919=$B5503,'PTE - Segment Emissions Calcs'!$X$8:$X$8919,)))</f>
        <v>0</v>
      </c>
      <c r="Q5503" s="38">
        <f t="array" aca="1" ref="Q5503" ca="1">IF($H5503="TOTAL HAP",N5503,MAX(IF('PTE - Segment Emissions Calcs'!$B$8:$B$8919=$B5503,'PTE - Segment Emissions Calcs'!$Z$8:$Z$8919,)))</f>
        <v>0</v>
      </c>
      <c r="R5503" s="39"/>
    </row>
    <row r="5504" spans="1:18" x14ac:dyDescent="0.25">
      <c r="A5504" s="71"/>
      <c r="B5504" s="71"/>
      <c r="C5504" s="34" t="s">
        <v>98</v>
      </c>
      <c r="D5504" s="59"/>
      <c r="E5504" s="35"/>
      <c r="F5504" s="35">
        <f ca="1">IFERROR(VLOOKUP($E5504&amp;"-1",'PTE - Segment Emissions Calcs'!$I$8:$V$8919,16,FALSE),0)</f>
        <v>1.6883999999999998E-8</v>
      </c>
      <c r="G5504" s="35">
        <f ca="1">IFERROR(VLOOKUP($E5504&amp;"-2",'PTE - Segment Emissions Calcs'!$I$8:$V$8919,16,FALSE),0)</f>
        <v>0</v>
      </c>
      <c r="H5504" s="36">
        <f t="shared" ca="1" si="252"/>
        <v>1.6883999999999998E-8</v>
      </c>
      <c r="I5504" s="37">
        <f ca="1">IFERROR(VLOOKUP($E5504&amp;"-1",'PTE - Segment Emissions Calcs'!$I$8:$X$8919,18,FALSE),0)</f>
        <v>7.395192E-8</v>
      </c>
      <c r="J5504" s="37">
        <f ca="1">IFERROR(VLOOKUP($E5504&amp;"-2",'PTE - Segment Emissions Calcs'!$I$8:$X$8919,18,FALSE),0)</f>
        <v>0</v>
      </c>
      <c r="K5504" s="37">
        <f t="shared" ca="1" si="253"/>
        <v>7.395192E-8</v>
      </c>
      <c r="L5504" s="37">
        <f ca="1">IFERROR(VLOOKUP($E5504&amp;"-1",'PTE - Segment Emissions Calcs'!$I$8:$Z$8919,20,FALSE),0)</f>
        <v>7.395192E-8</v>
      </c>
      <c r="M5504" s="37">
        <f ca="1">IFERROR(VLOOKUP($E5504&amp;"-2",'PTE - Segment Emissions Calcs'!$I$8:$Z$8919,20,FALSE),0)</f>
        <v>0</v>
      </c>
      <c r="N5504" s="37">
        <f t="shared" ca="1" si="254"/>
        <v>7.395192E-8</v>
      </c>
      <c r="O5504" s="38">
        <f t="array" aca="1" ref="O5504" ca="1">IF($H5504="TOTAL HAP",H5504,MAX(IF('PTE - Segment Emissions Calcs'!$B$8:$B$8919=$B5504,'PTE - Segment Emissions Calcs'!$V$8:$V$8919,)))</f>
        <v>1.6883999999999998E-8</v>
      </c>
      <c r="P5504" s="38">
        <f t="array" aca="1" ref="P5504" ca="1">IF($H5504="TOTAL HAP",K5504,MAX(IF('PTE - Segment Emissions Calcs'!$B$8:$B$8919=$B5504,'PTE - Segment Emissions Calcs'!$X$8:$X$8919,)))</f>
        <v>7.395192E-8</v>
      </c>
      <c r="Q5504" s="38">
        <f t="array" aca="1" ref="Q5504" ca="1">IF($H5504="TOTAL HAP",N5504,MAX(IF('PTE - Segment Emissions Calcs'!$B$8:$B$8919=$B5504,'PTE - Segment Emissions Calcs'!$Z$8:$Z$8919,)))</f>
        <v>7.395192E-8</v>
      </c>
      <c r="R5504" s="39"/>
    </row>
    <row r="5505" spans="1:18" x14ac:dyDescent="0.25">
      <c r="A5505" s="71"/>
      <c r="B5505" s="71"/>
      <c r="C5505" s="34" t="s">
        <v>226</v>
      </c>
      <c r="D5505" s="59"/>
      <c r="E5505" s="35"/>
      <c r="F5505" s="35">
        <f ca="1">IFERROR(VLOOKUP($E5505&amp;"-1",'PTE - Segment Emissions Calcs'!$I$8:$V$8919,16,FALSE),0)</f>
        <v>1.6883999999999998E-8</v>
      </c>
      <c r="G5505" s="35">
        <f ca="1">IFERROR(VLOOKUP($E5505&amp;"-2",'PTE - Segment Emissions Calcs'!$I$8:$V$8919,16,FALSE),0)</f>
        <v>0</v>
      </c>
      <c r="H5505" s="36">
        <f t="shared" ca="1" si="252"/>
        <v>1.6883999999999998E-8</v>
      </c>
      <c r="I5505" s="37">
        <f ca="1">IFERROR(VLOOKUP($E5505&amp;"-1",'PTE - Segment Emissions Calcs'!$I$8:$X$8919,18,FALSE),0)</f>
        <v>7.395192E-8</v>
      </c>
      <c r="J5505" s="37">
        <f ca="1">IFERROR(VLOOKUP($E5505&amp;"-2",'PTE - Segment Emissions Calcs'!$I$8:$X$8919,18,FALSE),0)</f>
        <v>0</v>
      </c>
      <c r="K5505" s="37">
        <f t="shared" ca="1" si="253"/>
        <v>7.395192E-8</v>
      </c>
      <c r="L5505" s="37">
        <f ca="1">IFERROR(VLOOKUP($E5505&amp;"-1",'PTE - Segment Emissions Calcs'!$I$8:$Z$8919,20,FALSE),0)</f>
        <v>7.395192E-8</v>
      </c>
      <c r="M5505" s="37">
        <f ca="1">IFERROR(VLOOKUP($E5505&amp;"-2",'PTE - Segment Emissions Calcs'!$I$8:$Z$8919,20,FALSE),0)</f>
        <v>0</v>
      </c>
      <c r="N5505" s="37">
        <f t="shared" ca="1" si="254"/>
        <v>7.395192E-8</v>
      </c>
      <c r="O5505" s="38">
        <f t="array" aca="1" ref="O5505" ca="1">IF($H5505="TOTAL HAP",H5505,MAX(IF('PTE - Segment Emissions Calcs'!$B$8:$B$8919=$B5505,'PTE - Segment Emissions Calcs'!$V$8:$V$8919,)))</f>
        <v>1.6883999999999998E-8</v>
      </c>
      <c r="P5505" s="38">
        <f t="array" aca="1" ref="P5505" ca="1">IF($H5505="TOTAL HAP",K5505,MAX(IF('PTE - Segment Emissions Calcs'!$B$8:$B$8919=$B5505,'PTE - Segment Emissions Calcs'!$X$8:$X$8919,)))</f>
        <v>7.395192E-8</v>
      </c>
      <c r="Q5505" s="38">
        <f t="array" aca="1" ref="Q5505" ca="1">IF($H5505="TOTAL HAP",N5505,MAX(IF('PTE - Segment Emissions Calcs'!$B$8:$B$8919=$B5505,'PTE - Segment Emissions Calcs'!$Z$8:$Z$8919,)))</f>
        <v>7.395192E-8</v>
      </c>
      <c r="R5505" s="39"/>
    </row>
    <row r="5506" spans="1:18" x14ac:dyDescent="0.25">
      <c r="A5506" s="71"/>
      <c r="B5506" s="71"/>
      <c r="C5506" s="34" t="s">
        <v>50</v>
      </c>
      <c r="D5506" s="59"/>
      <c r="E5506" s="35"/>
      <c r="F5506" s="35">
        <f ca="1">IFERROR(VLOOKUP($E5506&amp;"-1",'PTE - Segment Emissions Calcs'!$I$8:$V$8919,16,FALSE),0)</f>
        <v>1.8403559999999998E-5</v>
      </c>
      <c r="G5506" s="35">
        <f ca="1">IFERROR(VLOOKUP($E5506&amp;"-2",'PTE - Segment Emissions Calcs'!$I$8:$V$8919,16,FALSE),0)</f>
        <v>0</v>
      </c>
      <c r="H5506" s="36">
        <f t="shared" ca="1" si="252"/>
        <v>1.8403559999999998E-5</v>
      </c>
      <c r="I5506" s="37">
        <f ca="1">IFERROR(VLOOKUP($E5506&amp;"-1",'PTE - Segment Emissions Calcs'!$I$8:$X$8919,18,FALSE),0)</f>
        <v>8.0607592799999988E-5</v>
      </c>
      <c r="J5506" s="37">
        <f ca="1">IFERROR(VLOOKUP($E5506&amp;"-2",'PTE - Segment Emissions Calcs'!$I$8:$X$8919,18,FALSE),0)</f>
        <v>0</v>
      </c>
      <c r="K5506" s="37">
        <f t="shared" ca="1" si="253"/>
        <v>8.0607592799999988E-5</v>
      </c>
      <c r="L5506" s="37">
        <f ca="1">IFERROR(VLOOKUP($E5506&amp;"-1",'PTE - Segment Emissions Calcs'!$I$8:$Z$8919,20,FALSE),0)</f>
        <v>8.0607592799999988E-5</v>
      </c>
      <c r="M5506" s="37">
        <f ca="1">IFERROR(VLOOKUP($E5506&amp;"-2",'PTE - Segment Emissions Calcs'!$I$8:$Z$8919,20,FALSE),0)</f>
        <v>0</v>
      </c>
      <c r="N5506" s="37">
        <f t="shared" ca="1" si="254"/>
        <v>8.0607592799999988E-5</v>
      </c>
      <c r="O5506" s="38">
        <f t="array" aca="1" ref="O5506" ca="1">IF($H5506="TOTAL HAP",H5506,MAX(IF('PTE - Segment Emissions Calcs'!$B$8:$B$8919=$B5506,'PTE - Segment Emissions Calcs'!$V$8:$V$8919,)))</f>
        <v>1.8403559999999998E-5</v>
      </c>
      <c r="P5506" s="38">
        <f t="array" aca="1" ref="P5506" ca="1">IF($H5506="TOTAL HAP",K5506,MAX(IF('PTE - Segment Emissions Calcs'!$B$8:$B$8919=$B5506,'PTE - Segment Emissions Calcs'!$X$8:$X$8919,)))</f>
        <v>8.0607592799999988E-5</v>
      </c>
      <c r="Q5506" s="38">
        <f t="array" aca="1" ref="Q5506" ca="1">IF($H5506="TOTAL HAP",N5506,MAX(IF('PTE - Segment Emissions Calcs'!$B$8:$B$8919=$B5506,'PTE - Segment Emissions Calcs'!$Z$8:$Z$8919,)))</f>
        <v>8.0607592799999988E-5</v>
      </c>
      <c r="R5506" s="39"/>
    </row>
    <row r="5507" spans="1:18" x14ac:dyDescent="0.25">
      <c r="A5507" s="71"/>
      <c r="B5507" s="71"/>
      <c r="C5507" s="34" t="s">
        <v>95</v>
      </c>
      <c r="D5507" s="59"/>
      <c r="E5507" s="35"/>
      <c r="F5507" s="35">
        <f ca="1">IFERROR(VLOOKUP($E5507&amp;"-1",'PTE - Segment Emissions Calcs'!$I$8:$V$8919,16,FALSE),0)</f>
        <v>0</v>
      </c>
      <c r="G5507" s="35">
        <f ca="1">IFERROR(VLOOKUP($E5507&amp;"-2",'PTE - Segment Emissions Calcs'!$I$8:$V$8919,16,FALSE),0)</f>
        <v>0</v>
      </c>
      <c r="H5507" s="36">
        <f t="shared" ca="1" si="252"/>
        <v>0</v>
      </c>
      <c r="I5507" s="37">
        <f ca="1">IFERROR(VLOOKUP($E5507&amp;"-1",'PTE - Segment Emissions Calcs'!$I$8:$X$8919,18,FALSE),0)</f>
        <v>0</v>
      </c>
      <c r="J5507" s="37">
        <f ca="1">IFERROR(VLOOKUP($E5507&amp;"-2",'PTE - Segment Emissions Calcs'!$I$8:$X$8919,18,FALSE),0)</f>
        <v>0</v>
      </c>
      <c r="K5507" s="37">
        <f t="shared" ca="1" si="253"/>
        <v>0</v>
      </c>
      <c r="L5507" s="37">
        <f ca="1">IFERROR(VLOOKUP($E5507&amp;"-1",'PTE - Segment Emissions Calcs'!$I$8:$Z$8919,20,FALSE),0)</f>
        <v>0</v>
      </c>
      <c r="M5507" s="37">
        <f ca="1">IFERROR(VLOOKUP($E5507&amp;"-2",'PTE - Segment Emissions Calcs'!$I$8:$Z$8919,20,FALSE),0)</f>
        <v>0</v>
      </c>
      <c r="N5507" s="37">
        <f t="shared" ca="1" si="254"/>
        <v>0</v>
      </c>
      <c r="O5507" s="38">
        <f t="array" aca="1" ref="O5507" ca="1">IF($H5507="TOTAL HAP",H5507,MAX(IF('PTE - Segment Emissions Calcs'!$B$8:$B$8919=$B5507,'PTE - Segment Emissions Calcs'!$V$8:$V$8919,)))</f>
        <v>0</v>
      </c>
      <c r="P5507" s="38">
        <f t="array" aca="1" ref="P5507" ca="1">IF($H5507="TOTAL HAP",K5507,MAX(IF('PTE - Segment Emissions Calcs'!$B$8:$B$8919=$B5507,'PTE - Segment Emissions Calcs'!$X$8:$X$8919,)))</f>
        <v>0</v>
      </c>
      <c r="Q5507" s="38">
        <f t="array" aca="1" ref="Q5507" ca="1">IF($H5507="TOTAL HAP",N5507,MAX(IF('PTE - Segment Emissions Calcs'!$B$8:$B$8919=$B5507,'PTE - Segment Emissions Calcs'!$Z$8:$Z$8919,)))</f>
        <v>0</v>
      </c>
      <c r="R5507" s="39"/>
    </row>
    <row r="5508" spans="1:18" x14ac:dyDescent="0.25">
      <c r="A5508" s="71"/>
      <c r="B5508" s="71"/>
      <c r="C5508" s="34" t="s">
        <v>51</v>
      </c>
      <c r="D5508" s="59"/>
      <c r="E5508" s="35"/>
      <c r="F5508" s="35">
        <f ca="1">IFERROR(VLOOKUP($E5508&amp;"-1",'PTE - Segment Emissions Calcs'!$I$8:$V$8919,16,FALSE),0)</f>
        <v>0</v>
      </c>
      <c r="G5508" s="35">
        <f ca="1">IFERROR(VLOOKUP($E5508&amp;"-2",'PTE - Segment Emissions Calcs'!$I$8:$V$8919,16,FALSE),0)</f>
        <v>0</v>
      </c>
      <c r="H5508" s="36">
        <f t="shared" ca="1" si="252"/>
        <v>0</v>
      </c>
      <c r="I5508" s="37">
        <f ca="1">IFERROR(VLOOKUP($E5508&amp;"-1",'PTE - Segment Emissions Calcs'!$I$8:$X$8919,18,FALSE),0)</f>
        <v>0</v>
      </c>
      <c r="J5508" s="37">
        <f ca="1">IFERROR(VLOOKUP($E5508&amp;"-2",'PTE - Segment Emissions Calcs'!$I$8:$X$8919,18,FALSE),0)</f>
        <v>0</v>
      </c>
      <c r="K5508" s="37">
        <f t="shared" ca="1" si="253"/>
        <v>0</v>
      </c>
      <c r="L5508" s="37">
        <f ca="1">IFERROR(VLOOKUP($E5508&amp;"-1",'PTE - Segment Emissions Calcs'!$I$8:$Z$8919,20,FALSE),0)</f>
        <v>0</v>
      </c>
      <c r="M5508" s="37">
        <f ca="1">IFERROR(VLOOKUP($E5508&amp;"-2",'PTE - Segment Emissions Calcs'!$I$8:$Z$8919,20,FALSE),0)</f>
        <v>0</v>
      </c>
      <c r="N5508" s="37">
        <f t="shared" ca="1" si="254"/>
        <v>0</v>
      </c>
      <c r="O5508" s="38">
        <f t="array" aca="1" ref="O5508" ca="1">IF($H5508="TOTAL HAP",H5508,MAX(IF('PTE - Segment Emissions Calcs'!$B$8:$B$8919=$B5508,'PTE - Segment Emissions Calcs'!$V$8:$V$8919,)))</f>
        <v>0</v>
      </c>
      <c r="P5508" s="38">
        <f t="array" aca="1" ref="P5508" ca="1">IF($H5508="TOTAL HAP",K5508,MAX(IF('PTE - Segment Emissions Calcs'!$B$8:$B$8919=$B5508,'PTE - Segment Emissions Calcs'!$X$8:$X$8919,)))</f>
        <v>0</v>
      </c>
      <c r="Q5508" s="38">
        <f t="array" aca="1" ref="Q5508" ca="1">IF($H5508="TOTAL HAP",N5508,MAX(IF('PTE - Segment Emissions Calcs'!$B$8:$B$8919=$B5508,'PTE - Segment Emissions Calcs'!$Z$8:$Z$8919,)))</f>
        <v>0</v>
      </c>
      <c r="R5508" s="39"/>
    </row>
    <row r="5509" spans="1:18" x14ac:dyDescent="0.25">
      <c r="A5509" s="71"/>
      <c r="B5509" s="71"/>
      <c r="C5509" s="34" t="s">
        <v>67</v>
      </c>
      <c r="D5509" s="59"/>
      <c r="E5509" s="35"/>
      <c r="F5509" s="35">
        <f ca="1">IFERROR(VLOOKUP($E5509&amp;"-1",'PTE - Segment Emissions Calcs'!$I$8:$V$8919,16,FALSE),0)</f>
        <v>0</v>
      </c>
      <c r="G5509" s="35">
        <f ca="1">IFERROR(VLOOKUP($E5509&amp;"-2",'PTE - Segment Emissions Calcs'!$I$8:$V$8919,16,FALSE),0)</f>
        <v>0</v>
      </c>
      <c r="H5509" s="36">
        <f t="shared" ca="1" si="252"/>
        <v>0</v>
      </c>
      <c r="I5509" s="37">
        <f ca="1">IFERROR(VLOOKUP($E5509&amp;"-1",'PTE - Segment Emissions Calcs'!$I$8:$X$8919,18,FALSE),0)</f>
        <v>0</v>
      </c>
      <c r="J5509" s="37">
        <f ca="1">IFERROR(VLOOKUP($E5509&amp;"-2",'PTE - Segment Emissions Calcs'!$I$8:$X$8919,18,FALSE),0)</f>
        <v>0</v>
      </c>
      <c r="K5509" s="37">
        <f t="shared" ca="1" si="253"/>
        <v>0</v>
      </c>
      <c r="L5509" s="37">
        <f ca="1">IFERROR(VLOOKUP($E5509&amp;"-1",'PTE - Segment Emissions Calcs'!$I$8:$Z$8919,20,FALSE),0)</f>
        <v>0</v>
      </c>
      <c r="M5509" s="37">
        <f ca="1">IFERROR(VLOOKUP($E5509&amp;"-2",'PTE - Segment Emissions Calcs'!$I$8:$Z$8919,20,FALSE),0)</f>
        <v>0</v>
      </c>
      <c r="N5509" s="37">
        <f t="shared" ca="1" si="254"/>
        <v>0</v>
      </c>
      <c r="O5509" s="38">
        <f t="array" aca="1" ref="O5509" ca="1">IF($H5509="TOTAL HAP",H5509,MAX(IF('PTE - Segment Emissions Calcs'!$B$8:$B$8919=$B5509,'PTE - Segment Emissions Calcs'!$V$8:$V$8919,)))</f>
        <v>0</v>
      </c>
      <c r="P5509" s="38">
        <f t="array" aca="1" ref="P5509" ca="1">IF($H5509="TOTAL HAP",K5509,MAX(IF('PTE - Segment Emissions Calcs'!$B$8:$B$8919=$B5509,'PTE - Segment Emissions Calcs'!$X$8:$X$8919,)))</f>
        <v>0</v>
      </c>
      <c r="Q5509" s="38">
        <f t="array" aca="1" ref="Q5509" ca="1">IF($H5509="TOTAL HAP",N5509,MAX(IF('PTE - Segment Emissions Calcs'!$B$8:$B$8919=$B5509,'PTE - Segment Emissions Calcs'!$Z$8:$Z$8919,)))</f>
        <v>0</v>
      </c>
      <c r="R5509" s="39"/>
    </row>
    <row r="5510" spans="1:18" x14ac:dyDescent="0.25">
      <c r="A5510" s="71"/>
      <c r="B5510" s="71"/>
      <c r="C5510" s="34" t="s">
        <v>127</v>
      </c>
      <c r="D5510" s="59"/>
      <c r="E5510" s="35"/>
      <c r="F5510" s="35">
        <f ca="1">IFERROR(VLOOKUP($E5510&amp;"-1",'PTE - Segment Emissions Calcs'!$I$8:$V$8919,16,FALSE),0)</f>
        <v>0</v>
      </c>
      <c r="G5510" s="35">
        <f ca="1">IFERROR(VLOOKUP($E5510&amp;"-2",'PTE - Segment Emissions Calcs'!$I$8:$V$8919,16,FALSE),0)</f>
        <v>0</v>
      </c>
      <c r="H5510" s="36">
        <f t="shared" ca="1" si="252"/>
        <v>0</v>
      </c>
      <c r="I5510" s="37">
        <f ca="1">IFERROR(VLOOKUP($E5510&amp;"-1",'PTE - Segment Emissions Calcs'!$I$8:$X$8919,18,FALSE),0)</f>
        <v>0</v>
      </c>
      <c r="J5510" s="37">
        <f ca="1">IFERROR(VLOOKUP($E5510&amp;"-2",'PTE - Segment Emissions Calcs'!$I$8:$X$8919,18,FALSE),0)</f>
        <v>0</v>
      </c>
      <c r="K5510" s="37">
        <f t="shared" ca="1" si="253"/>
        <v>0</v>
      </c>
      <c r="L5510" s="37">
        <f ca="1">IFERROR(VLOOKUP($E5510&amp;"-1",'PTE - Segment Emissions Calcs'!$I$8:$Z$8919,20,FALSE),0)</f>
        <v>0</v>
      </c>
      <c r="M5510" s="37">
        <f ca="1">IFERROR(VLOOKUP($E5510&amp;"-2",'PTE - Segment Emissions Calcs'!$I$8:$Z$8919,20,FALSE),0)</f>
        <v>0</v>
      </c>
      <c r="N5510" s="37">
        <f t="shared" ca="1" si="254"/>
        <v>0</v>
      </c>
      <c r="O5510" s="38">
        <f t="array" aca="1" ref="O5510" ca="1">IF($H5510="TOTAL HAP",H5510,MAX(IF('PTE - Segment Emissions Calcs'!$B$8:$B$8919=$B5510,'PTE - Segment Emissions Calcs'!$V$8:$V$8919,)))</f>
        <v>0</v>
      </c>
      <c r="P5510" s="38">
        <f t="array" aca="1" ref="P5510" ca="1">IF($H5510="TOTAL HAP",K5510,MAX(IF('PTE - Segment Emissions Calcs'!$B$8:$B$8919=$B5510,'PTE - Segment Emissions Calcs'!$X$8:$X$8919,)))</f>
        <v>0</v>
      </c>
      <c r="Q5510" s="38">
        <f t="array" aca="1" ref="Q5510" ca="1">IF($H5510="TOTAL HAP",N5510,MAX(IF('PTE - Segment Emissions Calcs'!$B$8:$B$8919=$B5510,'PTE - Segment Emissions Calcs'!$Z$8:$Z$8919,)))</f>
        <v>0</v>
      </c>
      <c r="R5510" s="39"/>
    </row>
    <row r="5511" spans="1:18" x14ac:dyDescent="0.25">
      <c r="A5511" s="71"/>
      <c r="B5511" s="71"/>
      <c r="C5511" s="34" t="s">
        <v>52</v>
      </c>
      <c r="D5511" s="59"/>
      <c r="E5511" s="35"/>
      <c r="F5511" s="35">
        <f ca="1">IFERROR(VLOOKUP($E5511&amp;"-1",'PTE - Segment Emissions Calcs'!$I$8:$V$8919,16,FALSE),0)</f>
        <v>0</v>
      </c>
      <c r="G5511" s="35">
        <f ca="1">IFERROR(VLOOKUP($E5511&amp;"-2",'PTE - Segment Emissions Calcs'!$I$8:$V$8919,16,FALSE),0)</f>
        <v>0</v>
      </c>
      <c r="H5511" s="36">
        <f t="shared" ca="1" si="252"/>
        <v>0</v>
      </c>
      <c r="I5511" s="37">
        <f ca="1">IFERROR(VLOOKUP($E5511&amp;"-1",'PTE - Segment Emissions Calcs'!$I$8:$X$8919,18,FALSE),0)</f>
        <v>0</v>
      </c>
      <c r="J5511" s="37">
        <f ca="1">IFERROR(VLOOKUP($E5511&amp;"-2",'PTE - Segment Emissions Calcs'!$I$8:$X$8919,18,FALSE),0)</f>
        <v>0</v>
      </c>
      <c r="K5511" s="37">
        <f t="shared" ca="1" si="253"/>
        <v>0</v>
      </c>
      <c r="L5511" s="37">
        <f ca="1">IFERROR(VLOOKUP($E5511&amp;"-1",'PTE - Segment Emissions Calcs'!$I$8:$Z$8919,20,FALSE),0)</f>
        <v>0</v>
      </c>
      <c r="M5511" s="37">
        <f ca="1">IFERROR(VLOOKUP($E5511&amp;"-2",'PTE - Segment Emissions Calcs'!$I$8:$Z$8919,20,FALSE),0)</f>
        <v>0</v>
      </c>
      <c r="N5511" s="37">
        <f t="shared" ca="1" si="254"/>
        <v>0</v>
      </c>
      <c r="O5511" s="38">
        <f t="array" aca="1" ref="O5511" ca="1">IF($H5511="TOTAL HAP",H5511,MAX(IF('PTE - Segment Emissions Calcs'!$B$8:$B$8919=$B5511,'PTE - Segment Emissions Calcs'!$V$8:$V$8919,)))</f>
        <v>0</v>
      </c>
      <c r="P5511" s="38">
        <f t="array" aca="1" ref="P5511" ca="1">IF($H5511="TOTAL HAP",K5511,MAX(IF('PTE - Segment Emissions Calcs'!$B$8:$B$8919=$B5511,'PTE - Segment Emissions Calcs'!$X$8:$X$8919,)))</f>
        <v>0</v>
      </c>
      <c r="Q5511" s="38">
        <f t="array" aca="1" ref="Q5511" ca="1">IF($H5511="TOTAL HAP",N5511,MAX(IF('PTE - Segment Emissions Calcs'!$B$8:$B$8919=$B5511,'PTE - Segment Emissions Calcs'!$Z$8:$Z$8919,)))</f>
        <v>0</v>
      </c>
      <c r="R5511" s="39"/>
    </row>
    <row r="5512" spans="1:18" x14ac:dyDescent="0.25">
      <c r="A5512" s="71"/>
      <c r="B5512" s="71"/>
      <c r="C5512" s="34" t="s">
        <v>159</v>
      </c>
      <c r="D5512" s="59"/>
      <c r="E5512" s="35"/>
      <c r="F5512" s="35">
        <f ca="1">IFERROR(VLOOKUP($E5512&amp;"-1",'PTE - Segment Emissions Calcs'!$I$8:$V$8919,16,FALSE),0)</f>
        <v>1.4069999999999998E-8</v>
      </c>
      <c r="G5512" s="35">
        <f ca="1">IFERROR(VLOOKUP($E5512&amp;"-2",'PTE - Segment Emissions Calcs'!$I$8:$V$8919,16,FALSE),0)</f>
        <v>0</v>
      </c>
      <c r="H5512" s="36">
        <f t="shared" ca="1" si="252"/>
        <v>1.4069999999999998E-8</v>
      </c>
      <c r="I5512" s="37">
        <f ca="1">IFERROR(VLOOKUP($E5512&amp;"-1",'PTE - Segment Emissions Calcs'!$I$8:$X$8919,18,FALSE),0)</f>
        <v>6.1626599999999991E-8</v>
      </c>
      <c r="J5512" s="37">
        <f ca="1">IFERROR(VLOOKUP($E5512&amp;"-2",'PTE - Segment Emissions Calcs'!$I$8:$X$8919,18,FALSE),0)</f>
        <v>0</v>
      </c>
      <c r="K5512" s="37">
        <f t="shared" ca="1" si="253"/>
        <v>6.1626599999999991E-8</v>
      </c>
      <c r="L5512" s="37">
        <f ca="1">IFERROR(VLOOKUP($E5512&amp;"-1",'PTE - Segment Emissions Calcs'!$I$8:$Z$8919,20,FALSE),0)</f>
        <v>6.1626599999999991E-8</v>
      </c>
      <c r="M5512" s="37">
        <f ca="1">IFERROR(VLOOKUP($E5512&amp;"-2",'PTE - Segment Emissions Calcs'!$I$8:$Z$8919,20,FALSE),0)</f>
        <v>0</v>
      </c>
      <c r="N5512" s="37">
        <f t="shared" ca="1" si="254"/>
        <v>6.1626599999999991E-8</v>
      </c>
      <c r="O5512" s="38">
        <f t="array" aca="1" ref="O5512" ca="1">IF($H5512="TOTAL HAP",H5512,MAX(IF('PTE - Segment Emissions Calcs'!$B$8:$B$8919=$B5512,'PTE - Segment Emissions Calcs'!$V$8:$V$8919,)))</f>
        <v>1.4069999999999998E-8</v>
      </c>
      <c r="P5512" s="38">
        <f t="array" aca="1" ref="P5512" ca="1">IF($H5512="TOTAL HAP",K5512,MAX(IF('PTE - Segment Emissions Calcs'!$B$8:$B$8919=$B5512,'PTE - Segment Emissions Calcs'!$X$8:$X$8919,)))</f>
        <v>6.1626599999999991E-8</v>
      </c>
      <c r="Q5512" s="38">
        <f t="array" aca="1" ref="Q5512" ca="1">IF($H5512="TOTAL HAP",N5512,MAX(IF('PTE - Segment Emissions Calcs'!$B$8:$B$8919=$B5512,'PTE - Segment Emissions Calcs'!$Z$8:$Z$8919,)))</f>
        <v>6.1626599999999991E-8</v>
      </c>
      <c r="R5512" s="39"/>
    </row>
    <row r="5513" spans="1:18" x14ac:dyDescent="0.25">
      <c r="A5513" s="71"/>
      <c r="B5513" s="71"/>
      <c r="C5513" s="34" t="s">
        <v>194</v>
      </c>
      <c r="D5513" s="59"/>
      <c r="E5513" s="35"/>
      <c r="F5513" s="35">
        <f ca="1">IFERROR(VLOOKUP($E5513&amp;"-1",'PTE - Segment Emissions Calcs'!$I$8:$V$8919,16,FALSE),0)</f>
        <v>0</v>
      </c>
      <c r="G5513" s="35">
        <f ca="1">IFERROR(VLOOKUP($E5513&amp;"-2",'PTE - Segment Emissions Calcs'!$I$8:$V$8919,16,FALSE),0)</f>
        <v>0</v>
      </c>
      <c r="H5513" s="36">
        <f t="shared" ca="1" si="252"/>
        <v>0</v>
      </c>
      <c r="I5513" s="37">
        <f ca="1">IFERROR(VLOOKUP($E5513&amp;"-1",'PTE - Segment Emissions Calcs'!$I$8:$X$8919,18,FALSE),0)</f>
        <v>0</v>
      </c>
      <c r="J5513" s="37">
        <f ca="1">IFERROR(VLOOKUP($E5513&amp;"-2",'PTE - Segment Emissions Calcs'!$I$8:$X$8919,18,FALSE),0)</f>
        <v>0</v>
      </c>
      <c r="K5513" s="37">
        <f t="shared" ca="1" si="253"/>
        <v>0</v>
      </c>
      <c r="L5513" s="37">
        <f ca="1">IFERROR(VLOOKUP($E5513&amp;"-1",'PTE - Segment Emissions Calcs'!$I$8:$Z$8919,20,FALSE),0)</f>
        <v>0</v>
      </c>
      <c r="M5513" s="37">
        <f ca="1">IFERROR(VLOOKUP($E5513&amp;"-2",'PTE - Segment Emissions Calcs'!$I$8:$Z$8919,20,FALSE),0)</f>
        <v>0</v>
      </c>
      <c r="N5513" s="37">
        <f t="shared" ca="1" si="254"/>
        <v>0</v>
      </c>
      <c r="O5513" s="38">
        <f t="array" aca="1" ref="O5513" ca="1">IF($H5513="TOTAL HAP",H5513,MAX(IF('PTE - Segment Emissions Calcs'!$B$8:$B$8919=$B5513,'PTE - Segment Emissions Calcs'!$V$8:$V$8919,)))</f>
        <v>0</v>
      </c>
      <c r="P5513" s="38">
        <f t="array" aca="1" ref="P5513" ca="1">IF($H5513="TOTAL HAP",K5513,MAX(IF('PTE - Segment Emissions Calcs'!$B$8:$B$8919=$B5513,'PTE - Segment Emissions Calcs'!$X$8:$X$8919,)))</f>
        <v>0</v>
      </c>
      <c r="Q5513" s="38">
        <f t="array" aca="1" ref="Q5513" ca="1">IF($H5513="TOTAL HAP",N5513,MAX(IF('PTE - Segment Emissions Calcs'!$B$8:$B$8919=$B5513,'PTE - Segment Emissions Calcs'!$Z$8:$Z$8919,)))</f>
        <v>0</v>
      </c>
      <c r="R5513" s="39"/>
    </row>
    <row r="5514" spans="1:18" x14ac:dyDescent="0.25">
      <c r="A5514" s="71"/>
      <c r="B5514" s="71"/>
      <c r="C5514" s="34" t="s">
        <v>53</v>
      </c>
      <c r="D5514" s="59"/>
      <c r="E5514" s="35"/>
      <c r="F5514" s="35">
        <f ca="1">IFERROR(VLOOKUP($E5514&amp;"-1",'PTE - Segment Emissions Calcs'!$I$8:$V$8919,16,FALSE),0)</f>
        <v>1.5831282599999998E-4</v>
      </c>
      <c r="G5514" s="35">
        <f ca="1">IFERROR(VLOOKUP($E5514&amp;"-2",'PTE - Segment Emissions Calcs'!$I$8:$V$8919,16,FALSE),0)</f>
        <v>0</v>
      </c>
      <c r="H5514" s="36">
        <f t="shared" ca="1" si="252"/>
        <v>1.5831282599999998E-4</v>
      </c>
      <c r="I5514" s="37">
        <f ca="1">IFERROR(VLOOKUP($E5514&amp;"-1",'PTE - Segment Emissions Calcs'!$I$8:$X$8919,18,FALSE),0)</f>
        <v>6.9341017787999989E-4</v>
      </c>
      <c r="J5514" s="37">
        <f ca="1">IFERROR(VLOOKUP($E5514&amp;"-2",'PTE - Segment Emissions Calcs'!$I$8:$X$8919,18,FALSE),0)</f>
        <v>0</v>
      </c>
      <c r="K5514" s="37">
        <f t="shared" ca="1" si="253"/>
        <v>6.9341017787999989E-4</v>
      </c>
      <c r="L5514" s="37">
        <f ca="1">IFERROR(VLOOKUP($E5514&amp;"-1",'PTE - Segment Emissions Calcs'!$I$8:$Z$8919,20,FALSE),0)</f>
        <v>6.9341017787999989E-4</v>
      </c>
      <c r="M5514" s="37">
        <f ca="1">IFERROR(VLOOKUP($E5514&amp;"-2",'PTE - Segment Emissions Calcs'!$I$8:$Z$8919,20,FALSE),0)</f>
        <v>0</v>
      </c>
      <c r="N5514" s="37">
        <f t="shared" ca="1" si="254"/>
        <v>6.9341017787999989E-4</v>
      </c>
      <c r="O5514" s="38">
        <f t="array" aca="1" ref="O5514" ca="1">IF($H5514="TOTAL HAP",H5514,MAX(IF('PTE - Segment Emissions Calcs'!$B$8:$B$8919=$B5514,'PTE - Segment Emissions Calcs'!$V$8:$V$8919,)))</f>
        <v>1.5831282599999998E-4</v>
      </c>
      <c r="P5514" s="38">
        <f t="array" aca="1" ref="P5514" ca="1">IF($H5514="TOTAL HAP",K5514,MAX(IF('PTE - Segment Emissions Calcs'!$B$8:$B$8919=$B5514,'PTE - Segment Emissions Calcs'!$X$8:$X$8919,)))</f>
        <v>6.9341017787999989E-4</v>
      </c>
      <c r="Q5514" s="38">
        <f t="array" aca="1" ref="Q5514" ca="1">IF($H5514="TOTAL HAP",N5514,MAX(IF('PTE - Segment Emissions Calcs'!$B$8:$B$8919=$B5514,'PTE - Segment Emissions Calcs'!$Z$8:$Z$8919,)))</f>
        <v>6.9341017787999989E-4</v>
      </c>
      <c r="R5514" s="39"/>
    </row>
    <row r="5515" spans="1:18" x14ac:dyDescent="0.25">
      <c r="A5515" s="71"/>
      <c r="B5515" s="71"/>
      <c r="C5515" s="34" t="s">
        <v>227</v>
      </c>
      <c r="D5515" s="59"/>
      <c r="E5515" s="35"/>
      <c r="F5515" s="35">
        <f ca="1">IFERROR(VLOOKUP($E5515&amp;"-1",'PTE - Segment Emissions Calcs'!$I$8:$V$8919,16,FALSE),0)</f>
        <v>0</v>
      </c>
      <c r="G5515" s="35">
        <f ca="1">IFERROR(VLOOKUP($E5515&amp;"-2",'PTE - Segment Emissions Calcs'!$I$8:$V$8919,16,FALSE),0)</f>
        <v>0</v>
      </c>
      <c r="H5515" s="36">
        <f t="shared" ca="1" si="252"/>
        <v>0</v>
      </c>
      <c r="I5515" s="37">
        <f ca="1">IFERROR(VLOOKUP($E5515&amp;"-1",'PTE - Segment Emissions Calcs'!$I$8:$X$8919,18,FALSE),0)</f>
        <v>0</v>
      </c>
      <c r="J5515" s="37">
        <f ca="1">IFERROR(VLOOKUP($E5515&amp;"-2",'PTE - Segment Emissions Calcs'!$I$8:$X$8919,18,FALSE),0)</f>
        <v>0</v>
      </c>
      <c r="K5515" s="37">
        <f t="shared" ca="1" si="253"/>
        <v>0</v>
      </c>
      <c r="L5515" s="37">
        <f ca="1">IFERROR(VLOOKUP($E5515&amp;"-1",'PTE - Segment Emissions Calcs'!$I$8:$Z$8919,20,FALSE),0)</f>
        <v>0</v>
      </c>
      <c r="M5515" s="37">
        <f ca="1">IFERROR(VLOOKUP($E5515&amp;"-2",'PTE - Segment Emissions Calcs'!$I$8:$Z$8919,20,FALSE),0)</f>
        <v>0</v>
      </c>
      <c r="N5515" s="37">
        <f t="shared" ca="1" si="254"/>
        <v>0</v>
      </c>
      <c r="O5515" s="38">
        <f t="array" aca="1" ref="O5515" ca="1">IF($H5515="TOTAL HAP",H5515,MAX(IF('PTE - Segment Emissions Calcs'!$B$8:$B$8919=$B5515,'PTE - Segment Emissions Calcs'!$V$8:$V$8919,)))</f>
        <v>0</v>
      </c>
      <c r="P5515" s="38">
        <f t="array" aca="1" ref="P5515" ca="1">IF($H5515="TOTAL HAP",K5515,MAX(IF('PTE - Segment Emissions Calcs'!$B$8:$B$8919=$B5515,'PTE - Segment Emissions Calcs'!$X$8:$X$8919,)))</f>
        <v>0</v>
      </c>
      <c r="Q5515" s="38">
        <f t="array" aca="1" ref="Q5515" ca="1">IF($H5515="TOTAL HAP",N5515,MAX(IF('PTE - Segment Emissions Calcs'!$B$8:$B$8919=$B5515,'PTE - Segment Emissions Calcs'!$Z$8:$Z$8919,)))</f>
        <v>0</v>
      </c>
      <c r="R5515" s="39"/>
    </row>
    <row r="5516" spans="1:18" ht="15.75" thickBot="1" x14ac:dyDescent="0.3">
      <c r="A5516" s="72"/>
      <c r="B5516" s="72"/>
      <c r="C5516" s="43" t="s">
        <v>70</v>
      </c>
      <c r="D5516" s="60"/>
      <c r="E5516" s="44"/>
      <c r="F5516" s="44">
        <f ca="1">IFERROR(VLOOKUP($E5516&amp;"-1",'PTE - Segment Emissions Calcs'!$I$8:$V$8919,16,FALSE),0)</f>
        <v>2.8140000000000001E-6</v>
      </c>
      <c r="G5516" s="44">
        <f ca="1">IFERROR(VLOOKUP($E5516&amp;"-2",'PTE - Segment Emissions Calcs'!$I$8:$V$8919,16,FALSE),0)</f>
        <v>0</v>
      </c>
      <c r="H5516" s="45">
        <f t="shared" ca="1" si="252"/>
        <v>2.8140000000000001E-6</v>
      </c>
      <c r="I5516" s="46">
        <f ca="1">IFERROR(VLOOKUP($E5516&amp;"-1",'PTE - Segment Emissions Calcs'!$I$8:$X$8919,18,FALSE),0)</f>
        <v>1.232532E-5</v>
      </c>
      <c r="J5516" s="46">
        <f ca="1">IFERROR(VLOOKUP($E5516&amp;"-2",'PTE - Segment Emissions Calcs'!$I$8:$X$8919,18,FALSE),0)</f>
        <v>0</v>
      </c>
      <c r="K5516" s="46">
        <f t="shared" ca="1" si="253"/>
        <v>1.232532E-5</v>
      </c>
      <c r="L5516" s="46">
        <f ca="1">IFERROR(VLOOKUP($E5516&amp;"-1",'PTE - Segment Emissions Calcs'!$I$8:$Z$8919,20,FALSE),0)</f>
        <v>1.232532E-5</v>
      </c>
      <c r="M5516" s="46">
        <f ca="1">IFERROR(VLOOKUP($E5516&amp;"-2",'PTE - Segment Emissions Calcs'!$I$8:$Z$8919,20,FALSE),0)</f>
        <v>0</v>
      </c>
      <c r="N5516" s="46">
        <f t="shared" ca="1" si="254"/>
        <v>1.232532E-5</v>
      </c>
      <c r="O5516" s="47">
        <f t="array" aca="1" ref="O5516" ca="1">IF($H5516="TOTAL HAP",H5516,MAX(IF('PTE - Segment Emissions Calcs'!$B$8:$B$8919=$B5516,'PTE - Segment Emissions Calcs'!$V$8:$V$8919,)))</f>
        <v>2.8140000000000001E-6</v>
      </c>
      <c r="P5516" s="47">
        <f t="array" aca="1" ref="P5516" ca="1">IF($H5516="TOTAL HAP",K5516,MAX(IF('PTE - Segment Emissions Calcs'!$B$8:$B$8919=$B5516,'PTE - Segment Emissions Calcs'!$X$8:$X$8919,)))</f>
        <v>1.232532E-5</v>
      </c>
      <c r="Q5516" s="47">
        <f t="array" aca="1" ref="Q5516" ca="1">IF($H5516="TOTAL HAP",N5516,MAX(IF('PTE - Segment Emissions Calcs'!$B$8:$B$8919=$B5516,'PTE - Segment Emissions Calcs'!$Z$8:$Z$8919,)))</f>
        <v>1.232532E-5</v>
      </c>
      <c r="R5516" s="48"/>
    </row>
    <row r="5517" spans="1:18" ht="15.75" thickTop="1" x14ac:dyDescent="0.25">
      <c r="A5517" s="25" t="str">
        <f ca="1">VLOOKUP(#REF!,'PTE - Segment Emissions Calcs'!$C$8:$J$8919,8,FALSE)</f>
        <v>FUGI 110</v>
      </c>
      <c r="B5517" s="25" t="str">
        <f ca="1">VLOOKUP(A5517,'PTE - Segment Emissions Calcs'!$J$8:$O$8919,4,FALSE)</f>
        <v>Mixing and Blending Area</v>
      </c>
      <c r="C5517" s="26" t="s">
        <v>24</v>
      </c>
      <c r="D5517" s="58"/>
      <c r="E5517" s="27"/>
      <c r="F5517" s="27">
        <f ca="1">IFERROR(VLOOKUP($E5517&amp;"-1",'PTE - Segment Emissions Calcs'!$I$8:$V$8919,16,FALSE),0)</f>
        <v>2.1440000000000001E-2</v>
      </c>
      <c r="G5517" s="27">
        <f ca="1">IFERROR(VLOOKUP($E5517&amp;"-2",'PTE - Segment Emissions Calcs'!$I$8:$V$8919,16,FALSE),0)</f>
        <v>0</v>
      </c>
      <c r="H5517" s="28">
        <f t="shared" ca="1" si="252"/>
        <v>2.1440000000000001E-2</v>
      </c>
      <c r="I5517" s="29">
        <f ca="1">IFERROR(VLOOKUP($E5517&amp;"-1",'PTE - Segment Emissions Calcs'!$I$8:$X$8919,18,FALSE),0)</f>
        <v>9.3907199999999996E-2</v>
      </c>
      <c r="J5517" s="29">
        <f ca="1">IFERROR(VLOOKUP($E5517&amp;"-2",'PTE - Segment Emissions Calcs'!$I$8:$X$8919,18,FALSE),0)</f>
        <v>0</v>
      </c>
      <c r="K5517" s="29">
        <f t="shared" ca="1" si="253"/>
        <v>9.3907199999999996E-2</v>
      </c>
      <c r="L5517" s="29">
        <f ca="1">IFERROR(VLOOKUP($E5517&amp;"-1",'PTE - Segment Emissions Calcs'!$I$8:$Z$8919,20,FALSE),0)</f>
        <v>9.3907199999999996E-2</v>
      </c>
      <c r="M5517" s="29">
        <f ca="1">IFERROR(VLOOKUP($E5517&amp;"-2",'PTE - Segment Emissions Calcs'!$I$8:$Z$8919,20,FALSE),0)</f>
        <v>0</v>
      </c>
      <c r="N5517" s="29">
        <f t="shared" ca="1" si="254"/>
        <v>9.3907199999999996E-2</v>
      </c>
      <c r="O5517" s="30">
        <f t="array" aca="1" ref="O5517" ca="1">IF($H5517="TOTAL HAP",H5517,MAX(IF('PTE - Segment Emissions Calcs'!$B$8:$B$8919=$B5517,'PTE - Segment Emissions Calcs'!$V$8:$V$8919,)))</f>
        <v>2.1440000000000001E-2</v>
      </c>
      <c r="P5517" s="30">
        <f t="array" aca="1" ref="P5517" ca="1">IF($H5517="TOTAL HAP",K5517,MAX(IF('PTE - Segment Emissions Calcs'!$B$8:$B$8919=$B5517,'PTE - Segment Emissions Calcs'!$X$8:$X$8919,)))</f>
        <v>9.3907199999999996E-2</v>
      </c>
      <c r="Q5517" s="30">
        <f t="array" aca="1" ref="Q5517" ca="1">IF($H5517="TOTAL HAP",N5517,MAX(IF('PTE - Segment Emissions Calcs'!$B$8:$B$8919=$B5517,'PTE - Segment Emissions Calcs'!$Z$8:$Z$8919,)))</f>
        <v>9.3907199999999996E-2</v>
      </c>
      <c r="R5517" s="31"/>
    </row>
    <row r="5518" spans="1:18" x14ac:dyDescent="0.25">
      <c r="A5518" s="32"/>
      <c r="B5518" s="33"/>
      <c r="C5518" s="34" t="s">
        <v>29</v>
      </c>
      <c r="D5518" s="35"/>
      <c r="E5518" s="35"/>
      <c r="F5518" s="35">
        <f ca="1">IFERROR(VLOOKUP($E5518&amp;"-1",'PTE - Segment Emissions Calcs'!$I$8:$V$8919,16,FALSE),0)</f>
        <v>2.1008694200000001E-4</v>
      </c>
      <c r="G5518" s="35">
        <f ca="1">IFERROR(VLOOKUP($E5518&amp;"-2",'PTE - Segment Emissions Calcs'!$I$8:$V$8919,16,FALSE),0)</f>
        <v>0</v>
      </c>
      <c r="H5518" s="36">
        <f t="shared" ca="1" si="252"/>
        <v>2.1008694200000001E-4</v>
      </c>
      <c r="I5518" s="37">
        <f ca="1">IFERROR(VLOOKUP($E5518&amp;"-1",'PTE - Segment Emissions Calcs'!$I$8:$X$8919,18,FALSE),0)</f>
        <v>9.2018080596000006E-4</v>
      </c>
      <c r="J5518" s="37">
        <f ca="1">IFERROR(VLOOKUP($E5518&amp;"-2",'PTE - Segment Emissions Calcs'!$I$8:$X$8919,18,FALSE),0)</f>
        <v>0</v>
      </c>
      <c r="K5518" s="37">
        <f t="shared" ca="1" si="253"/>
        <v>9.2018080596000006E-4</v>
      </c>
      <c r="L5518" s="37">
        <f ca="1">IFERROR(VLOOKUP($E5518&amp;"-1",'PTE - Segment Emissions Calcs'!$I$8:$Z$8919,20,FALSE),0)</f>
        <v>9.2018080596000006E-4</v>
      </c>
      <c r="M5518" s="37">
        <f ca="1">IFERROR(VLOOKUP($E5518&amp;"-2",'PTE - Segment Emissions Calcs'!$I$8:$Z$8919,20,FALSE),0)</f>
        <v>0</v>
      </c>
      <c r="N5518" s="37">
        <f t="shared" ca="1" si="254"/>
        <v>9.2018080596000006E-4</v>
      </c>
      <c r="O5518" s="38">
        <f t="array" aca="1" ref="O5518" ca="1">IF($H5518="TOTAL HAP",H5518,MAX(IF('PTE - Segment Emissions Calcs'!$B$8:$B$8919=$B5518,'PTE - Segment Emissions Calcs'!$V$8:$V$8919,)))</f>
        <v>2.1008694200000001E-4</v>
      </c>
      <c r="P5518" s="38">
        <f t="array" aca="1" ref="P5518" ca="1">IF($H5518="TOTAL HAP",K5518,MAX(IF('PTE - Segment Emissions Calcs'!$B$8:$B$8919=$B5518,'PTE - Segment Emissions Calcs'!$X$8:$X$8919,)))</f>
        <v>9.2018080596000006E-4</v>
      </c>
      <c r="Q5518" s="38">
        <f t="array" aca="1" ref="Q5518" ca="1">IF($H5518="TOTAL HAP",N5518,MAX(IF('PTE - Segment Emissions Calcs'!$B$8:$B$8919=$B5518,'PTE - Segment Emissions Calcs'!$Z$8:$Z$8919,)))</f>
        <v>9.2018080596000006E-4</v>
      </c>
      <c r="R5518" s="39"/>
    </row>
    <row r="5519" spans="1:18" x14ac:dyDescent="0.25">
      <c r="A5519" s="32"/>
      <c r="B5519" s="33"/>
      <c r="C5519" s="34" t="s">
        <v>219</v>
      </c>
      <c r="D5519" s="59"/>
      <c r="E5519" s="35"/>
      <c r="F5519" s="35">
        <f ca="1">IFERROR(VLOOKUP($E5519&amp;"-1",'PTE - Segment Emissions Calcs'!$I$8:$V$8919,16,FALSE),0)</f>
        <v>1.0452E-8</v>
      </c>
      <c r="G5519" s="35">
        <f ca="1">IFERROR(VLOOKUP($E5519&amp;"-2",'PTE - Segment Emissions Calcs'!$I$8:$V$8919,16,FALSE),0)</f>
        <v>0</v>
      </c>
      <c r="H5519" s="36">
        <f t="shared" ca="1" si="252"/>
        <v>1.0452E-8</v>
      </c>
      <c r="I5519" s="37">
        <f ca="1">IFERROR(VLOOKUP($E5519&amp;"-1",'PTE - Segment Emissions Calcs'!$I$8:$X$8919,18,FALSE),0)</f>
        <v>4.577976E-8</v>
      </c>
      <c r="J5519" s="37">
        <f ca="1">IFERROR(VLOOKUP($E5519&amp;"-2",'PTE - Segment Emissions Calcs'!$I$8:$X$8919,18,FALSE),0)</f>
        <v>0</v>
      </c>
      <c r="K5519" s="37">
        <f t="shared" ca="1" si="253"/>
        <v>4.577976E-8</v>
      </c>
      <c r="L5519" s="37">
        <f ca="1">IFERROR(VLOOKUP($E5519&amp;"-1",'PTE - Segment Emissions Calcs'!$I$8:$Z$8919,20,FALSE),0)</f>
        <v>4.577976E-8</v>
      </c>
      <c r="M5519" s="37">
        <f ca="1">IFERROR(VLOOKUP($E5519&amp;"-2",'PTE - Segment Emissions Calcs'!$I$8:$Z$8919,20,FALSE),0)</f>
        <v>0</v>
      </c>
      <c r="N5519" s="37">
        <f t="shared" ca="1" si="254"/>
        <v>4.577976E-8</v>
      </c>
      <c r="O5519" s="38">
        <f t="array" aca="1" ref="O5519" ca="1">IF($H5519="TOTAL HAP",H5519,MAX(IF('PTE - Segment Emissions Calcs'!$B$8:$B$8919=$B5519,'PTE - Segment Emissions Calcs'!$V$8:$V$8919,)))</f>
        <v>1.0452E-8</v>
      </c>
      <c r="P5519" s="38">
        <f t="array" aca="1" ref="P5519" ca="1">IF($H5519="TOTAL HAP",K5519,MAX(IF('PTE - Segment Emissions Calcs'!$B$8:$B$8919=$B5519,'PTE - Segment Emissions Calcs'!$X$8:$X$8919,)))</f>
        <v>4.577976E-8</v>
      </c>
      <c r="Q5519" s="38">
        <f t="array" aca="1" ref="Q5519" ca="1">IF($H5519="TOTAL HAP",N5519,MAX(IF('PTE - Segment Emissions Calcs'!$B$8:$B$8919=$B5519,'PTE - Segment Emissions Calcs'!$Z$8:$Z$8919,)))</f>
        <v>4.577976E-8</v>
      </c>
      <c r="R5519" s="39"/>
    </row>
    <row r="5520" spans="1:18" x14ac:dyDescent="0.25">
      <c r="A5520" s="71"/>
      <c r="B5520" s="71"/>
      <c r="C5520" s="34" t="s">
        <v>72</v>
      </c>
      <c r="D5520" s="59"/>
      <c r="E5520" s="35"/>
      <c r="F5520" s="35">
        <f ca="1">IFERROR(VLOOKUP($E5520&amp;"-1",'PTE - Segment Emissions Calcs'!$I$8:$V$8919,16,FALSE),0)</f>
        <v>0</v>
      </c>
      <c r="G5520" s="35">
        <f ca="1">IFERROR(VLOOKUP($E5520&amp;"-2",'PTE - Segment Emissions Calcs'!$I$8:$V$8919,16,FALSE),0)</f>
        <v>0</v>
      </c>
      <c r="H5520" s="36">
        <f t="shared" ca="1" si="252"/>
        <v>0</v>
      </c>
      <c r="I5520" s="37">
        <f ca="1">IFERROR(VLOOKUP($E5520&amp;"-1",'PTE - Segment Emissions Calcs'!$I$8:$X$8919,18,FALSE),0)</f>
        <v>0</v>
      </c>
      <c r="J5520" s="37">
        <f ca="1">IFERROR(VLOOKUP($E5520&amp;"-2",'PTE - Segment Emissions Calcs'!$I$8:$X$8919,18,FALSE),0)</f>
        <v>0</v>
      </c>
      <c r="K5520" s="37">
        <f t="shared" ca="1" si="253"/>
        <v>0</v>
      </c>
      <c r="L5520" s="37">
        <f ca="1">IFERROR(VLOOKUP($E5520&amp;"-1",'PTE - Segment Emissions Calcs'!$I$8:$Z$8919,20,FALSE),0)</f>
        <v>0</v>
      </c>
      <c r="M5520" s="37">
        <f ca="1">IFERROR(VLOOKUP($E5520&amp;"-2",'PTE - Segment Emissions Calcs'!$I$8:$Z$8919,20,FALSE),0)</f>
        <v>0</v>
      </c>
      <c r="N5520" s="37">
        <f t="shared" ca="1" si="254"/>
        <v>0</v>
      </c>
      <c r="O5520" s="38">
        <f t="array" aca="1" ref="O5520" ca="1">IF($H5520="TOTAL HAP",H5520,MAX(IF('PTE - Segment Emissions Calcs'!$B$8:$B$8919=$B5520,'PTE - Segment Emissions Calcs'!$V$8:$V$8919,)))</f>
        <v>0</v>
      </c>
      <c r="P5520" s="38">
        <f t="array" aca="1" ref="P5520" ca="1">IF($H5520="TOTAL HAP",K5520,MAX(IF('PTE - Segment Emissions Calcs'!$B$8:$B$8919=$B5520,'PTE - Segment Emissions Calcs'!$X$8:$X$8919,)))</f>
        <v>0</v>
      </c>
      <c r="Q5520" s="38">
        <f t="array" aca="1" ref="Q5520" ca="1">IF($H5520="TOTAL HAP",N5520,MAX(IF('PTE - Segment Emissions Calcs'!$B$8:$B$8919=$B5520,'PTE - Segment Emissions Calcs'!$Z$8:$Z$8919,)))</f>
        <v>0</v>
      </c>
      <c r="R5520" s="39"/>
    </row>
    <row r="5521" spans="1:18" x14ac:dyDescent="0.25">
      <c r="A5521" s="71"/>
      <c r="B5521" s="71"/>
      <c r="C5521" s="34" t="s">
        <v>97</v>
      </c>
      <c r="D5521" s="59"/>
      <c r="E5521" s="35"/>
      <c r="F5521" s="35">
        <f ca="1">IFERROR(VLOOKUP($E5521&amp;"-1",'PTE - Segment Emissions Calcs'!$I$8:$V$8919,16,FALSE),0)</f>
        <v>6.9680000000000016E-9</v>
      </c>
      <c r="G5521" s="35">
        <f ca="1">IFERROR(VLOOKUP($E5521&amp;"-2",'PTE - Segment Emissions Calcs'!$I$8:$V$8919,16,FALSE),0)</f>
        <v>0</v>
      </c>
      <c r="H5521" s="36">
        <f t="shared" ca="1" si="252"/>
        <v>6.9680000000000016E-9</v>
      </c>
      <c r="I5521" s="37">
        <f ca="1">IFERROR(VLOOKUP($E5521&amp;"-1",'PTE - Segment Emissions Calcs'!$I$8:$X$8919,18,FALSE),0)</f>
        <v>3.0519840000000007E-8</v>
      </c>
      <c r="J5521" s="37">
        <f ca="1">IFERROR(VLOOKUP($E5521&amp;"-2",'PTE - Segment Emissions Calcs'!$I$8:$X$8919,18,FALSE),0)</f>
        <v>0</v>
      </c>
      <c r="K5521" s="37">
        <f t="shared" ca="1" si="253"/>
        <v>3.0519840000000007E-8</v>
      </c>
      <c r="L5521" s="37">
        <f ca="1">IFERROR(VLOOKUP($E5521&amp;"-1",'PTE - Segment Emissions Calcs'!$I$8:$Z$8919,20,FALSE),0)</f>
        <v>3.0519840000000007E-8</v>
      </c>
      <c r="M5521" s="37">
        <f ca="1">IFERROR(VLOOKUP($E5521&amp;"-2",'PTE - Segment Emissions Calcs'!$I$8:$Z$8919,20,FALSE),0)</f>
        <v>0</v>
      </c>
      <c r="N5521" s="37">
        <f t="shared" ca="1" si="254"/>
        <v>3.0519840000000007E-8</v>
      </c>
      <c r="O5521" s="38">
        <f t="array" aca="1" ref="O5521" ca="1">IF($H5521="TOTAL HAP",H5521,MAX(IF('PTE - Segment Emissions Calcs'!$B$8:$B$8919=$B5521,'PTE - Segment Emissions Calcs'!$V$8:$V$8919,)))</f>
        <v>6.9680000000000016E-9</v>
      </c>
      <c r="P5521" s="38">
        <f t="array" aca="1" ref="P5521" ca="1">IF($H5521="TOTAL HAP",K5521,MAX(IF('PTE - Segment Emissions Calcs'!$B$8:$B$8919=$B5521,'PTE - Segment Emissions Calcs'!$X$8:$X$8919,)))</f>
        <v>3.0519840000000007E-8</v>
      </c>
      <c r="Q5521" s="38">
        <f t="array" aca="1" ref="Q5521" ca="1">IF($H5521="TOTAL HAP",N5521,MAX(IF('PTE - Segment Emissions Calcs'!$B$8:$B$8919=$B5521,'PTE - Segment Emissions Calcs'!$Z$8:$Z$8919,)))</f>
        <v>3.0519840000000007E-8</v>
      </c>
      <c r="R5521" s="39"/>
    </row>
    <row r="5522" spans="1:18" x14ac:dyDescent="0.25">
      <c r="A5522" s="71"/>
      <c r="B5522" s="71"/>
      <c r="C5522" s="34" t="s">
        <v>208</v>
      </c>
      <c r="D5522" s="59"/>
      <c r="E5522" s="35"/>
      <c r="F5522" s="35">
        <f ca="1">IFERROR(VLOOKUP($E5522&amp;"-1",'PTE - Segment Emissions Calcs'!$I$8:$V$8919,16,FALSE),0)</f>
        <v>0</v>
      </c>
      <c r="G5522" s="35">
        <f ca="1">IFERROR(VLOOKUP($E5522&amp;"-2",'PTE - Segment Emissions Calcs'!$I$8:$V$8919,16,FALSE),0)</f>
        <v>0</v>
      </c>
      <c r="H5522" s="36">
        <f t="shared" ca="1" si="252"/>
        <v>0</v>
      </c>
      <c r="I5522" s="37">
        <f ca="1">IFERROR(VLOOKUP($E5522&amp;"-1",'PTE - Segment Emissions Calcs'!$I$8:$X$8919,18,FALSE),0)</f>
        <v>0</v>
      </c>
      <c r="J5522" s="37">
        <f ca="1">IFERROR(VLOOKUP($E5522&amp;"-2",'PTE - Segment Emissions Calcs'!$I$8:$X$8919,18,FALSE),0)</f>
        <v>0</v>
      </c>
      <c r="K5522" s="37">
        <f t="shared" ca="1" si="253"/>
        <v>0</v>
      </c>
      <c r="L5522" s="37">
        <f ca="1">IFERROR(VLOOKUP($E5522&amp;"-1",'PTE - Segment Emissions Calcs'!$I$8:$Z$8919,20,FALSE),0)</f>
        <v>0</v>
      </c>
      <c r="M5522" s="37">
        <f ca="1">IFERROR(VLOOKUP($E5522&amp;"-2",'PTE - Segment Emissions Calcs'!$I$8:$Z$8919,20,FALSE),0)</f>
        <v>0</v>
      </c>
      <c r="N5522" s="37">
        <f t="shared" ca="1" si="254"/>
        <v>0</v>
      </c>
      <c r="O5522" s="38">
        <f t="array" aca="1" ref="O5522" ca="1">IF($H5522="TOTAL HAP",H5522,MAX(IF('PTE - Segment Emissions Calcs'!$B$8:$B$8919=$B5522,'PTE - Segment Emissions Calcs'!$V$8:$V$8919,)))</f>
        <v>0</v>
      </c>
      <c r="P5522" s="38">
        <f t="array" aca="1" ref="P5522" ca="1">IF($H5522="TOTAL HAP",K5522,MAX(IF('PTE - Segment Emissions Calcs'!$B$8:$B$8919=$B5522,'PTE - Segment Emissions Calcs'!$X$8:$X$8919,)))</f>
        <v>0</v>
      </c>
      <c r="Q5522" s="38">
        <f t="array" aca="1" ref="Q5522" ca="1">IF($H5522="TOTAL HAP",N5522,MAX(IF('PTE - Segment Emissions Calcs'!$B$8:$B$8919=$B5522,'PTE - Segment Emissions Calcs'!$Z$8:$Z$8919,)))</f>
        <v>0</v>
      </c>
      <c r="R5522" s="39"/>
    </row>
    <row r="5523" spans="1:18" x14ac:dyDescent="0.25">
      <c r="A5523" s="71"/>
      <c r="B5523" s="71"/>
      <c r="C5523" s="34" t="s">
        <v>131</v>
      </c>
      <c r="D5523" s="59"/>
      <c r="E5523" s="35"/>
      <c r="F5523" s="35">
        <f ca="1">IFERROR(VLOOKUP($E5523&amp;"-1",'PTE - Segment Emissions Calcs'!$I$8:$V$8919,16,FALSE),0)</f>
        <v>0</v>
      </c>
      <c r="G5523" s="35">
        <f ca="1">IFERROR(VLOOKUP($E5523&amp;"-2",'PTE - Segment Emissions Calcs'!$I$8:$V$8919,16,FALSE),0)</f>
        <v>0</v>
      </c>
      <c r="H5523" s="36">
        <f t="shared" ca="1" si="252"/>
        <v>0</v>
      </c>
      <c r="I5523" s="37">
        <f ca="1">IFERROR(VLOOKUP($E5523&amp;"-1",'PTE - Segment Emissions Calcs'!$I$8:$X$8919,18,FALSE),0)</f>
        <v>0</v>
      </c>
      <c r="J5523" s="37">
        <f ca="1">IFERROR(VLOOKUP($E5523&amp;"-2",'PTE - Segment Emissions Calcs'!$I$8:$X$8919,18,FALSE),0)</f>
        <v>0</v>
      </c>
      <c r="K5523" s="37">
        <f t="shared" ca="1" si="253"/>
        <v>0</v>
      </c>
      <c r="L5523" s="37">
        <f ca="1">IFERROR(VLOOKUP($E5523&amp;"-1",'PTE - Segment Emissions Calcs'!$I$8:$Z$8919,20,FALSE),0)</f>
        <v>0</v>
      </c>
      <c r="M5523" s="37">
        <f ca="1">IFERROR(VLOOKUP($E5523&amp;"-2",'PTE - Segment Emissions Calcs'!$I$8:$Z$8919,20,FALSE),0)</f>
        <v>0</v>
      </c>
      <c r="N5523" s="37">
        <f t="shared" ca="1" si="254"/>
        <v>0</v>
      </c>
      <c r="O5523" s="38">
        <f t="array" aca="1" ref="O5523" ca="1">IF($H5523="TOTAL HAP",H5523,MAX(IF('PTE - Segment Emissions Calcs'!$B$8:$B$8919=$B5523,'PTE - Segment Emissions Calcs'!$V$8:$V$8919,)))</f>
        <v>0</v>
      </c>
      <c r="P5523" s="38">
        <f t="array" aca="1" ref="P5523" ca="1">IF($H5523="TOTAL HAP",K5523,MAX(IF('PTE - Segment Emissions Calcs'!$B$8:$B$8919=$B5523,'PTE - Segment Emissions Calcs'!$X$8:$X$8919,)))</f>
        <v>0</v>
      </c>
      <c r="Q5523" s="38">
        <f t="array" aca="1" ref="Q5523" ca="1">IF($H5523="TOTAL HAP",N5523,MAX(IF('PTE - Segment Emissions Calcs'!$B$8:$B$8919=$B5523,'PTE - Segment Emissions Calcs'!$Z$8:$Z$8919,)))</f>
        <v>0</v>
      </c>
      <c r="R5523" s="39"/>
    </row>
    <row r="5524" spans="1:18" x14ac:dyDescent="0.25">
      <c r="A5524" s="71"/>
      <c r="B5524" s="71"/>
      <c r="C5524" s="34" t="s">
        <v>30</v>
      </c>
      <c r="D5524" s="59"/>
      <c r="E5524" s="35"/>
      <c r="F5524" s="35">
        <f ca="1">IFERROR(VLOOKUP($E5524&amp;"-1",'PTE - Segment Emissions Calcs'!$I$8:$V$8919,16,FALSE),0)</f>
        <v>0</v>
      </c>
      <c r="G5524" s="35">
        <f ca="1">IFERROR(VLOOKUP($E5524&amp;"-2",'PTE - Segment Emissions Calcs'!$I$8:$V$8919,16,FALSE),0)</f>
        <v>0</v>
      </c>
      <c r="H5524" s="36">
        <f t="shared" ca="1" si="252"/>
        <v>0</v>
      </c>
      <c r="I5524" s="37">
        <f ca="1">IFERROR(VLOOKUP($E5524&amp;"-1",'PTE - Segment Emissions Calcs'!$I$8:$X$8919,18,FALSE),0)</f>
        <v>0</v>
      </c>
      <c r="J5524" s="37">
        <f ca="1">IFERROR(VLOOKUP($E5524&amp;"-2",'PTE - Segment Emissions Calcs'!$I$8:$X$8919,18,FALSE),0)</f>
        <v>0</v>
      </c>
      <c r="K5524" s="37">
        <f t="shared" ca="1" si="253"/>
        <v>0</v>
      </c>
      <c r="L5524" s="37">
        <f ca="1">IFERROR(VLOOKUP($E5524&amp;"-1",'PTE - Segment Emissions Calcs'!$I$8:$Z$8919,20,FALSE),0)</f>
        <v>0</v>
      </c>
      <c r="M5524" s="37">
        <f ca="1">IFERROR(VLOOKUP($E5524&amp;"-2",'PTE - Segment Emissions Calcs'!$I$8:$Z$8919,20,FALSE),0)</f>
        <v>0</v>
      </c>
      <c r="N5524" s="37">
        <f t="shared" ca="1" si="254"/>
        <v>0</v>
      </c>
      <c r="O5524" s="38">
        <f t="array" aca="1" ref="O5524" ca="1">IF($H5524="TOTAL HAP",H5524,MAX(IF('PTE - Segment Emissions Calcs'!$B$8:$B$8919=$B5524,'PTE - Segment Emissions Calcs'!$V$8:$V$8919,)))</f>
        <v>0</v>
      </c>
      <c r="P5524" s="38">
        <f t="array" aca="1" ref="P5524" ca="1">IF($H5524="TOTAL HAP",K5524,MAX(IF('PTE - Segment Emissions Calcs'!$B$8:$B$8919=$B5524,'PTE - Segment Emissions Calcs'!$X$8:$X$8919,)))</f>
        <v>0</v>
      </c>
      <c r="Q5524" s="38">
        <f t="array" aca="1" ref="Q5524" ca="1">IF($H5524="TOTAL HAP",N5524,MAX(IF('PTE - Segment Emissions Calcs'!$B$8:$B$8919=$B5524,'PTE - Segment Emissions Calcs'!$Z$8:$Z$8919,)))</f>
        <v>0</v>
      </c>
      <c r="R5524" s="39"/>
    </row>
    <row r="5525" spans="1:18" x14ac:dyDescent="0.25">
      <c r="A5525" s="71"/>
      <c r="B5525" s="71"/>
      <c r="C5525" s="34" t="s">
        <v>31</v>
      </c>
      <c r="D5525" s="59"/>
      <c r="E5525" s="35"/>
      <c r="F5525" s="35">
        <f ca="1">IFERROR(VLOOKUP($E5525&amp;"-1",'PTE - Segment Emissions Calcs'!$I$8:$V$8919,16,FALSE),0)</f>
        <v>0</v>
      </c>
      <c r="G5525" s="35">
        <f ca="1">IFERROR(VLOOKUP($E5525&amp;"-2",'PTE - Segment Emissions Calcs'!$I$8:$V$8919,16,FALSE),0)</f>
        <v>0</v>
      </c>
      <c r="H5525" s="36">
        <f t="shared" ca="1" si="252"/>
        <v>0</v>
      </c>
      <c r="I5525" s="37">
        <f ca="1">IFERROR(VLOOKUP($E5525&amp;"-1",'PTE - Segment Emissions Calcs'!$I$8:$X$8919,18,FALSE),0)</f>
        <v>0</v>
      </c>
      <c r="J5525" s="37">
        <f ca="1">IFERROR(VLOOKUP($E5525&amp;"-2",'PTE - Segment Emissions Calcs'!$I$8:$X$8919,18,FALSE),0)</f>
        <v>0</v>
      </c>
      <c r="K5525" s="37">
        <f t="shared" ca="1" si="253"/>
        <v>0</v>
      </c>
      <c r="L5525" s="37">
        <f ca="1">IFERROR(VLOOKUP($E5525&amp;"-1",'PTE - Segment Emissions Calcs'!$I$8:$Z$8919,20,FALSE),0)</f>
        <v>0</v>
      </c>
      <c r="M5525" s="37">
        <f ca="1">IFERROR(VLOOKUP($E5525&amp;"-2",'PTE - Segment Emissions Calcs'!$I$8:$Z$8919,20,FALSE),0)</f>
        <v>0</v>
      </c>
      <c r="N5525" s="37">
        <f t="shared" ca="1" si="254"/>
        <v>0</v>
      </c>
      <c r="O5525" s="38">
        <f t="array" aca="1" ref="O5525" ca="1">IF($H5525="TOTAL HAP",H5525,MAX(IF('PTE - Segment Emissions Calcs'!$B$8:$B$8919=$B5525,'PTE - Segment Emissions Calcs'!$V$8:$V$8919,)))</f>
        <v>0</v>
      </c>
      <c r="P5525" s="38">
        <f t="array" aca="1" ref="P5525" ca="1">IF($H5525="TOTAL HAP",K5525,MAX(IF('PTE - Segment Emissions Calcs'!$B$8:$B$8919=$B5525,'PTE - Segment Emissions Calcs'!$X$8:$X$8919,)))</f>
        <v>0</v>
      </c>
      <c r="Q5525" s="38">
        <f t="array" aca="1" ref="Q5525" ca="1">IF($H5525="TOTAL HAP",N5525,MAX(IF('PTE - Segment Emissions Calcs'!$B$8:$B$8919=$B5525,'PTE - Segment Emissions Calcs'!$Z$8:$Z$8919,)))</f>
        <v>0</v>
      </c>
      <c r="R5525" s="39"/>
    </row>
    <row r="5526" spans="1:18" x14ac:dyDescent="0.25">
      <c r="A5526" s="71"/>
      <c r="B5526" s="71"/>
      <c r="C5526" s="34" t="s">
        <v>220</v>
      </c>
      <c r="D5526" s="59"/>
      <c r="E5526" s="35"/>
      <c r="F5526" s="35">
        <f ca="1">IFERROR(VLOOKUP($E5526&amp;"-1",'PTE - Segment Emissions Calcs'!$I$8:$V$8919,16,FALSE),0)</f>
        <v>0</v>
      </c>
      <c r="G5526" s="35">
        <f ca="1">IFERROR(VLOOKUP($E5526&amp;"-2",'PTE - Segment Emissions Calcs'!$I$8:$V$8919,16,FALSE),0)</f>
        <v>0</v>
      </c>
      <c r="H5526" s="36">
        <f t="shared" ca="1" si="252"/>
        <v>0</v>
      </c>
      <c r="I5526" s="37">
        <f ca="1">IFERROR(VLOOKUP($E5526&amp;"-1",'PTE - Segment Emissions Calcs'!$I$8:$X$8919,18,FALSE),0)</f>
        <v>0</v>
      </c>
      <c r="J5526" s="37">
        <f ca="1">IFERROR(VLOOKUP($E5526&amp;"-2",'PTE - Segment Emissions Calcs'!$I$8:$X$8919,18,FALSE),0)</f>
        <v>0</v>
      </c>
      <c r="K5526" s="37">
        <f t="shared" ca="1" si="253"/>
        <v>0</v>
      </c>
      <c r="L5526" s="37">
        <f ca="1">IFERROR(VLOOKUP($E5526&amp;"-1",'PTE - Segment Emissions Calcs'!$I$8:$Z$8919,20,FALSE),0)</f>
        <v>0</v>
      </c>
      <c r="M5526" s="37">
        <f ca="1">IFERROR(VLOOKUP($E5526&amp;"-2",'PTE - Segment Emissions Calcs'!$I$8:$Z$8919,20,FALSE),0)</f>
        <v>0</v>
      </c>
      <c r="N5526" s="37">
        <f t="shared" ca="1" si="254"/>
        <v>0</v>
      </c>
      <c r="O5526" s="38">
        <f t="array" aca="1" ref="O5526" ca="1">IF($H5526="TOTAL HAP",H5526,MAX(IF('PTE - Segment Emissions Calcs'!$B$8:$B$8919=$B5526,'PTE - Segment Emissions Calcs'!$V$8:$V$8919,)))</f>
        <v>0</v>
      </c>
      <c r="P5526" s="38">
        <f t="array" aca="1" ref="P5526" ca="1">IF($H5526="TOTAL HAP",K5526,MAX(IF('PTE - Segment Emissions Calcs'!$B$8:$B$8919=$B5526,'PTE - Segment Emissions Calcs'!$X$8:$X$8919,)))</f>
        <v>0</v>
      </c>
      <c r="Q5526" s="38">
        <f t="array" aca="1" ref="Q5526" ca="1">IF($H5526="TOTAL HAP",N5526,MAX(IF('PTE - Segment Emissions Calcs'!$B$8:$B$8919=$B5526,'PTE - Segment Emissions Calcs'!$Z$8:$Z$8919,)))</f>
        <v>0</v>
      </c>
      <c r="R5526" s="39"/>
    </row>
    <row r="5527" spans="1:18" x14ac:dyDescent="0.25">
      <c r="A5527" s="71"/>
      <c r="B5527" s="71"/>
      <c r="C5527" s="34" t="s">
        <v>33</v>
      </c>
      <c r="D5527" s="59"/>
      <c r="E5527" s="35"/>
      <c r="F5527" s="35">
        <f ca="1">IFERROR(VLOOKUP($E5527&amp;"-1",'PTE - Segment Emissions Calcs'!$I$8:$V$8919,16,FALSE),0)</f>
        <v>0</v>
      </c>
      <c r="G5527" s="35">
        <f ca="1">IFERROR(VLOOKUP($E5527&amp;"-2",'PTE - Segment Emissions Calcs'!$I$8:$V$8919,16,FALSE),0)</f>
        <v>0</v>
      </c>
      <c r="H5527" s="36">
        <f t="shared" ca="1" si="252"/>
        <v>0</v>
      </c>
      <c r="I5527" s="37">
        <f ca="1">IFERROR(VLOOKUP($E5527&amp;"-1",'PTE - Segment Emissions Calcs'!$I$8:$X$8919,18,FALSE),0)</f>
        <v>0</v>
      </c>
      <c r="J5527" s="37">
        <f ca="1">IFERROR(VLOOKUP($E5527&amp;"-2",'PTE - Segment Emissions Calcs'!$I$8:$X$8919,18,FALSE),0)</f>
        <v>0</v>
      </c>
      <c r="K5527" s="37">
        <f t="shared" ca="1" si="253"/>
        <v>0</v>
      </c>
      <c r="L5527" s="37">
        <f ca="1">IFERROR(VLOOKUP($E5527&amp;"-1",'PTE - Segment Emissions Calcs'!$I$8:$Z$8919,20,FALSE),0)</f>
        <v>0</v>
      </c>
      <c r="M5527" s="37">
        <f ca="1">IFERROR(VLOOKUP($E5527&amp;"-2",'PTE - Segment Emissions Calcs'!$I$8:$Z$8919,20,FALSE),0)</f>
        <v>0</v>
      </c>
      <c r="N5527" s="37">
        <f t="shared" ca="1" si="254"/>
        <v>0</v>
      </c>
      <c r="O5527" s="38">
        <f t="array" aca="1" ref="O5527" ca="1">IF($H5527="TOTAL HAP",H5527,MAX(IF('PTE - Segment Emissions Calcs'!$B$8:$B$8919=$B5527,'PTE - Segment Emissions Calcs'!$V$8:$V$8919,)))</f>
        <v>0</v>
      </c>
      <c r="P5527" s="38">
        <f t="array" aca="1" ref="P5527" ca="1">IF($H5527="TOTAL HAP",K5527,MAX(IF('PTE - Segment Emissions Calcs'!$B$8:$B$8919=$B5527,'PTE - Segment Emissions Calcs'!$X$8:$X$8919,)))</f>
        <v>0</v>
      </c>
      <c r="Q5527" s="38">
        <f t="array" aca="1" ref="Q5527" ca="1">IF($H5527="TOTAL HAP",N5527,MAX(IF('PTE - Segment Emissions Calcs'!$B$8:$B$8919=$B5527,'PTE - Segment Emissions Calcs'!$Z$8:$Z$8919,)))</f>
        <v>0</v>
      </c>
      <c r="R5527" s="39"/>
    </row>
    <row r="5528" spans="1:18" x14ac:dyDescent="0.25">
      <c r="A5528" s="71"/>
      <c r="B5528" s="71"/>
      <c r="C5528" s="34" t="s">
        <v>34</v>
      </c>
      <c r="D5528" s="59"/>
      <c r="E5528" s="35"/>
      <c r="F5528" s="35">
        <f ca="1">IFERROR(VLOOKUP($E5528&amp;"-1",'PTE - Segment Emissions Calcs'!$I$8:$V$8919,16,FALSE),0)</f>
        <v>0</v>
      </c>
      <c r="G5528" s="35">
        <f ca="1">IFERROR(VLOOKUP($E5528&amp;"-2",'PTE - Segment Emissions Calcs'!$I$8:$V$8919,16,FALSE),0)</f>
        <v>0</v>
      </c>
      <c r="H5528" s="36">
        <f t="shared" ca="1" si="252"/>
        <v>0</v>
      </c>
      <c r="I5528" s="37">
        <f ca="1">IFERROR(VLOOKUP($E5528&amp;"-1",'PTE - Segment Emissions Calcs'!$I$8:$X$8919,18,FALSE),0)</f>
        <v>0</v>
      </c>
      <c r="J5528" s="37">
        <f ca="1">IFERROR(VLOOKUP($E5528&amp;"-2",'PTE - Segment Emissions Calcs'!$I$8:$X$8919,18,FALSE),0)</f>
        <v>0</v>
      </c>
      <c r="K5528" s="37">
        <f t="shared" ca="1" si="253"/>
        <v>0</v>
      </c>
      <c r="L5528" s="37">
        <f ca="1">IFERROR(VLOOKUP($E5528&amp;"-1",'PTE - Segment Emissions Calcs'!$I$8:$Z$8919,20,FALSE),0)</f>
        <v>0</v>
      </c>
      <c r="M5528" s="37">
        <f ca="1">IFERROR(VLOOKUP($E5528&amp;"-2",'PTE - Segment Emissions Calcs'!$I$8:$Z$8919,20,FALSE),0)</f>
        <v>0</v>
      </c>
      <c r="N5528" s="37">
        <f t="shared" ca="1" si="254"/>
        <v>0</v>
      </c>
      <c r="O5528" s="38">
        <f t="array" aca="1" ref="O5528" ca="1">IF($H5528="TOTAL HAP",H5528,MAX(IF('PTE - Segment Emissions Calcs'!$B$8:$B$8919=$B5528,'PTE - Segment Emissions Calcs'!$V$8:$V$8919,)))</f>
        <v>0</v>
      </c>
      <c r="P5528" s="38">
        <f t="array" aca="1" ref="P5528" ca="1">IF($H5528="TOTAL HAP",K5528,MAX(IF('PTE - Segment Emissions Calcs'!$B$8:$B$8919=$B5528,'PTE - Segment Emissions Calcs'!$X$8:$X$8919,)))</f>
        <v>0</v>
      </c>
      <c r="Q5528" s="38">
        <f t="array" aca="1" ref="Q5528" ca="1">IF($H5528="TOTAL HAP",N5528,MAX(IF('PTE - Segment Emissions Calcs'!$B$8:$B$8919=$B5528,'PTE - Segment Emissions Calcs'!$Z$8:$Z$8919,)))</f>
        <v>0</v>
      </c>
      <c r="R5528" s="39"/>
    </row>
    <row r="5529" spans="1:18" x14ac:dyDescent="0.25">
      <c r="A5529" s="71"/>
      <c r="B5529" s="71"/>
      <c r="C5529" s="34" t="s">
        <v>35</v>
      </c>
      <c r="D5529" s="59"/>
      <c r="E5529" s="35"/>
      <c r="F5529" s="35">
        <f ca="1">IFERROR(VLOOKUP($E5529&amp;"-1",'PTE - Segment Emissions Calcs'!$I$8:$V$8919,16,FALSE),0)</f>
        <v>1.7420000000000002E-6</v>
      </c>
      <c r="G5529" s="35">
        <f ca="1">IFERROR(VLOOKUP($E5529&amp;"-2",'PTE - Segment Emissions Calcs'!$I$8:$V$8919,16,FALSE),0)</f>
        <v>0</v>
      </c>
      <c r="H5529" s="36">
        <f t="shared" ref="H5529:H5592" ca="1" si="255">MAX(F5529:G5529)</f>
        <v>1.7420000000000002E-6</v>
      </c>
      <c r="I5529" s="37">
        <f ca="1">IFERROR(VLOOKUP($E5529&amp;"-1",'PTE - Segment Emissions Calcs'!$I$8:$X$8919,18,FALSE),0)</f>
        <v>7.6299600000000004E-6</v>
      </c>
      <c r="J5529" s="37">
        <f ca="1">IFERROR(VLOOKUP($E5529&amp;"-2",'PTE - Segment Emissions Calcs'!$I$8:$X$8919,18,FALSE),0)</f>
        <v>0</v>
      </c>
      <c r="K5529" s="37">
        <f t="shared" ref="K5529:K5592" ca="1" si="256">MAX(I5529:J5529)</f>
        <v>7.6299600000000004E-6</v>
      </c>
      <c r="L5529" s="37">
        <f ca="1">IFERROR(VLOOKUP($E5529&amp;"-1",'PTE - Segment Emissions Calcs'!$I$8:$Z$8919,20,FALSE),0)</f>
        <v>7.6299600000000004E-6</v>
      </c>
      <c r="M5529" s="37">
        <f ca="1">IFERROR(VLOOKUP($E5529&amp;"-2",'PTE - Segment Emissions Calcs'!$I$8:$Z$8919,20,FALSE),0)</f>
        <v>0</v>
      </c>
      <c r="N5529" s="37">
        <f t="shared" ref="N5529:N5592" ca="1" si="257">MAX(L5529:M5529)</f>
        <v>7.6299600000000004E-6</v>
      </c>
      <c r="O5529" s="38">
        <f t="array" aca="1" ref="O5529" ca="1">IF($H5529="TOTAL HAP",H5529,MAX(IF('PTE - Segment Emissions Calcs'!$B$8:$B$8919=$B5529,'PTE - Segment Emissions Calcs'!$V$8:$V$8919,)))</f>
        <v>1.7420000000000002E-6</v>
      </c>
      <c r="P5529" s="38">
        <f t="array" aca="1" ref="P5529" ca="1">IF($H5529="TOTAL HAP",K5529,MAX(IF('PTE - Segment Emissions Calcs'!$B$8:$B$8919=$B5529,'PTE - Segment Emissions Calcs'!$X$8:$X$8919,)))</f>
        <v>7.6299600000000004E-6</v>
      </c>
      <c r="Q5529" s="38">
        <f t="array" aca="1" ref="Q5529" ca="1">IF($H5529="TOTAL HAP",N5529,MAX(IF('PTE - Segment Emissions Calcs'!$B$8:$B$8919=$B5529,'PTE - Segment Emissions Calcs'!$Z$8:$Z$8919,)))</f>
        <v>7.6299600000000004E-6</v>
      </c>
      <c r="R5529" s="39"/>
    </row>
    <row r="5530" spans="1:18" x14ac:dyDescent="0.25">
      <c r="A5530" s="71"/>
      <c r="B5530" s="71"/>
      <c r="C5530" s="34" t="s">
        <v>37</v>
      </c>
      <c r="D5530" s="59"/>
      <c r="E5530" s="35"/>
      <c r="F5530" s="35">
        <f ca="1">IFERROR(VLOOKUP($E5530&amp;"-1",'PTE - Segment Emissions Calcs'!$I$8:$V$8919,16,FALSE),0)</f>
        <v>1.7413032000000002E-5</v>
      </c>
      <c r="G5530" s="35">
        <f ca="1">IFERROR(VLOOKUP($E5530&amp;"-2",'PTE - Segment Emissions Calcs'!$I$8:$V$8919,16,FALSE),0)</f>
        <v>0</v>
      </c>
      <c r="H5530" s="36">
        <f t="shared" ca="1" si="255"/>
        <v>1.7413032000000002E-5</v>
      </c>
      <c r="I5530" s="37">
        <f ca="1">IFERROR(VLOOKUP($E5530&amp;"-1",'PTE - Segment Emissions Calcs'!$I$8:$X$8919,18,FALSE),0)</f>
        <v>7.6269080160000001E-5</v>
      </c>
      <c r="J5530" s="37">
        <f ca="1">IFERROR(VLOOKUP($E5530&amp;"-2",'PTE - Segment Emissions Calcs'!$I$8:$X$8919,18,FALSE),0)</f>
        <v>0</v>
      </c>
      <c r="K5530" s="37">
        <f t="shared" ca="1" si="256"/>
        <v>7.6269080160000001E-5</v>
      </c>
      <c r="L5530" s="37">
        <f ca="1">IFERROR(VLOOKUP($E5530&amp;"-1",'PTE - Segment Emissions Calcs'!$I$8:$Z$8919,20,FALSE),0)</f>
        <v>7.6269080160000001E-5</v>
      </c>
      <c r="M5530" s="37">
        <f ca="1">IFERROR(VLOOKUP($E5530&amp;"-2",'PTE - Segment Emissions Calcs'!$I$8:$Z$8919,20,FALSE),0)</f>
        <v>0</v>
      </c>
      <c r="N5530" s="37">
        <f t="shared" ca="1" si="257"/>
        <v>7.6269080160000001E-5</v>
      </c>
      <c r="O5530" s="38">
        <f t="array" aca="1" ref="O5530" ca="1">IF($H5530="TOTAL HAP",H5530,MAX(IF('PTE - Segment Emissions Calcs'!$B$8:$B$8919=$B5530,'PTE - Segment Emissions Calcs'!$V$8:$V$8919,)))</f>
        <v>1.7413032000000002E-5</v>
      </c>
      <c r="P5530" s="38">
        <f t="array" aca="1" ref="P5530" ca="1">IF($H5530="TOTAL HAP",K5530,MAX(IF('PTE - Segment Emissions Calcs'!$B$8:$B$8919=$B5530,'PTE - Segment Emissions Calcs'!$X$8:$X$8919,)))</f>
        <v>7.6269080160000001E-5</v>
      </c>
      <c r="Q5530" s="38">
        <f t="array" aca="1" ref="Q5530" ca="1">IF($H5530="TOTAL HAP",N5530,MAX(IF('PTE - Segment Emissions Calcs'!$B$8:$B$8919=$B5530,'PTE - Segment Emissions Calcs'!$Z$8:$Z$8919,)))</f>
        <v>7.6269080160000001E-5</v>
      </c>
      <c r="R5530" s="39"/>
    </row>
    <row r="5531" spans="1:18" x14ac:dyDescent="0.25">
      <c r="A5531" s="71"/>
      <c r="B5531" s="71"/>
      <c r="C5531" s="34" t="s">
        <v>36</v>
      </c>
      <c r="D5531" s="59"/>
      <c r="E5531" s="35"/>
      <c r="F5531" s="35">
        <f ca="1">IFERROR(VLOOKUP($E5531&amp;"-1",'PTE - Segment Emissions Calcs'!$I$8:$V$8919,16,FALSE),0)</f>
        <v>0</v>
      </c>
      <c r="G5531" s="35">
        <f ca="1">IFERROR(VLOOKUP($E5531&amp;"-2",'PTE - Segment Emissions Calcs'!$I$8:$V$8919,16,FALSE),0)</f>
        <v>0</v>
      </c>
      <c r="H5531" s="36">
        <f t="shared" ca="1" si="255"/>
        <v>0</v>
      </c>
      <c r="I5531" s="37">
        <f ca="1">IFERROR(VLOOKUP($E5531&amp;"-1",'PTE - Segment Emissions Calcs'!$I$8:$X$8919,18,FALSE),0)</f>
        <v>0</v>
      </c>
      <c r="J5531" s="37">
        <f ca="1">IFERROR(VLOOKUP($E5531&amp;"-2",'PTE - Segment Emissions Calcs'!$I$8:$X$8919,18,FALSE),0)</f>
        <v>0</v>
      </c>
      <c r="K5531" s="37">
        <f t="shared" ca="1" si="256"/>
        <v>0</v>
      </c>
      <c r="L5531" s="37">
        <f ca="1">IFERROR(VLOOKUP($E5531&amp;"-1",'PTE - Segment Emissions Calcs'!$I$8:$Z$8919,20,FALSE),0)</f>
        <v>0</v>
      </c>
      <c r="M5531" s="37">
        <f ca="1">IFERROR(VLOOKUP($E5531&amp;"-2",'PTE - Segment Emissions Calcs'!$I$8:$Z$8919,20,FALSE),0)</f>
        <v>0</v>
      </c>
      <c r="N5531" s="37">
        <f t="shared" ca="1" si="257"/>
        <v>0</v>
      </c>
      <c r="O5531" s="38">
        <f t="array" aca="1" ref="O5531" ca="1">IF($H5531="TOTAL HAP",H5531,MAX(IF('PTE - Segment Emissions Calcs'!$B$8:$B$8919=$B5531,'PTE - Segment Emissions Calcs'!$V$8:$V$8919,)))</f>
        <v>0</v>
      </c>
      <c r="P5531" s="38">
        <f t="array" aca="1" ref="P5531" ca="1">IF($H5531="TOTAL HAP",K5531,MAX(IF('PTE - Segment Emissions Calcs'!$B$8:$B$8919=$B5531,'PTE - Segment Emissions Calcs'!$X$8:$X$8919,)))</f>
        <v>0</v>
      </c>
      <c r="Q5531" s="38">
        <f t="array" aca="1" ref="Q5531" ca="1">IF($H5531="TOTAL HAP",N5531,MAX(IF('PTE - Segment Emissions Calcs'!$B$8:$B$8919=$B5531,'PTE - Segment Emissions Calcs'!$Z$8:$Z$8919,)))</f>
        <v>0</v>
      </c>
      <c r="R5531" s="39"/>
    </row>
    <row r="5532" spans="1:18" x14ac:dyDescent="0.25">
      <c r="A5532" s="71"/>
      <c r="B5532" s="71"/>
      <c r="C5532" s="34" t="s">
        <v>38</v>
      </c>
      <c r="D5532" s="59"/>
      <c r="E5532" s="35"/>
      <c r="F5532" s="35">
        <f ca="1">IFERROR(VLOOKUP($E5532&amp;"-1",'PTE - Segment Emissions Calcs'!$I$8:$V$8919,16,FALSE),0)</f>
        <v>0</v>
      </c>
      <c r="G5532" s="35">
        <f ca="1">IFERROR(VLOOKUP($E5532&amp;"-2",'PTE - Segment Emissions Calcs'!$I$8:$V$8919,16,FALSE),0)</f>
        <v>0</v>
      </c>
      <c r="H5532" s="36">
        <f t="shared" ca="1" si="255"/>
        <v>0</v>
      </c>
      <c r="I5532" s="37">
        <f ca="1">IFERROR(VLOOKUP($E5532&amp;"-1",'PTE - Segment Emissions Calcs'!$I$8:$X$8919,18,FALSE),0)</f>
        <v>0</v>
      </c>
      <c r="J5532" s="37">
        <f ca="1">IFERROR(VLOOKUP($E5532&amp;"-2",'PTE - Segment Emissions Calcs'!$I$8:$X$8919,18,FALSE),0)</f>
        <v>0</v>
      </c>
      <c r="K5532" s="37">
        <f t="shared" ca="1" si="256"/>
        <v>0</v>
      </c>
      <c r="L5532" s="37">
        <f ca="1">IFERROR(VLOOKUP($E5532&amp;"-1",'PTE - Segment Emissions Calcs'!$I$8:$Z$8919,20,FALSE),0)</f>
        <v>0</v>
      </c>
      <c r="M5532" s="37">
        <f ca="1">IFERROR(VLOOKUP($E5532&amp;"-2",'PTE - Segment Emissions Calcs'!$I$8:$Z$8919,20,FALSE),0)</f>
        <v>0</v>
      </c>
      <c r="N5532" s="37">
        <f t="shared" ca="1" si="257"/>
        <v>0</v>
      </c>
      <c r="O5532" s="38">
        <f t="array" aca="1" ref="O5532" ca="1">IF($H5532="TOTAL HAP",H5532,MAX(IF('PTE - Segment Emissions Calcs'!$B$8:$B$8919=$B5532,'PTE - Segment Emissions Calcs'!$V$8:$V$8919,)))</f>
        <v>0</v>
      </c>
      <c r="P5532" s="38">
        <f t="array" aca="1" ref="P5532" ca="1">IF($H5532="TOTAL HAP",K5532,MAX(IF('PTE - Segment Emissions Calcs'!$B$8:$B$8919=$B5532,'PTE - Segment Emissions Calcs'!$X$8:$X$8919,)))</f>
        <v>0</v>
      </c>
      <c r="Q5532" s="38">
        <f t="array" aca="1" ref="Q5532" ca="1">IF($H5532="TOTAL HAP",N5532,MAX(IF('PTE - Segment Emissions Calcs'!$B$8:$B$8919=$B5532,'PTE - Segment Emissions Calcs'!$Z$8:$Z$8919,)))</f>
        <v>0</v>
      </c>
      <c r="R5532" s="39"/>
    </row>
    <row r="5533" spans="1:18" x14ac:dyDescent="0.25">
      <c r="A5533" s="71"/>
      <c r="B5533" s="71"/>
      <c r="C5533" s="34" t="s">
        <v>185</v>
      </c>
      <c r="D5533" s="59"/>
      <c r="E5533" s="35"/>
      <c r="F5533" s="35">
        <f ca="1">IFERROR(VLOOKUP($E5533&amp;"-1",'PTE - Segment Emissions Calcs'!$I$8:$V$8919,16,FALSE),0)</f>
        <v>0</v>
      </c>
      <c r="G5533" s="35">
        <f ca="1">IFERROR(VLOOKUP($E5533&amp;"-2",'PTE - Segment Emissions Calcs'!$I$8:$V$8919,16,FALSE),0)</f>
        <v>0</v>
      </c>
      <c r="H5533" s="36">
        <f t="shared" ca="1" si="255"/>
        <v>0</v>
      </c>
      <c r="I5533" s="37">
        <f ca="1">IFERROR(VLOOKUP($E5533&amp;"-1",'PTE - Segment Emissions Calcs'!$I$8:$X$8919,18,FALSE),0)</f>
        <v>0</v>
      </c>
      <c r="J5533" s="37">
        <f ca="1">IFERROR(VLOOKUP($E5533&amp;"-2",'PTE - Segment Emissions Calcs'!$I$8:$X$8919,18,FALSE),0)</f>
        <v>0</v>
      </c>
      <c r="K5533" s="37">
        <f t="shared" ca="1" si="256"/>
        <v>0</v>
      </c>
      <c r="L5533" s="37">
        <f ca="1">IFERROR(VLOOKUP($E5533&amp;"-1",'PTE - Segment Emissions Calcs'!$I$8:$Z$8919,20,FALSE),0)</f>
        <v>0</v>
      </c>
      <c r="M5533" s="37">
        <f ca="1">IFERROR(VLOOKUP($E5533&amp;"-2",'PTE - Segment Emissions Calcs'!$I$8:$Z$8919,20,FALSE),0)</f>
        <v>0</v>
      </c>
      <c r="N5533" s="37">
        <f t="shared" ca="1" si="257"/>
        <v>0</v>
      </c>
      <c r="O5533" s="38">
        <f t="array" aca="1" ref="O5533" ca="1">IF($H5533="TOTAL HAP",H5533,MAX(IF('PTE - Segment Emissions Calcs'!$B$8:$B$8919=$B5533,'PTE - Segment Emissions Calcs'!$V$8:$V$8919,)))</f>
        <v>0</v>
      </c>
      <c r="P5533" s="38">
        <f t="array" aca="1" ref="P5533" ca="1">IF($H5533="TOTAL HAP",K5533,MAX(IF('PTE - Segment Emissions Calcs'!$B$8:$B$8919=$B5533,'PTE - Segment Emissions Calcs'!$X$8:$X$8919,)))</f>
        <v>0</v>
      </c>
      <c r="Q5533" s="38">
        <f t="array" aca="1" ref="Q5533" ca="1">IF($H5533="TOTAL HAP",N5533,MAX(IF('PTE - Segment Emissions Calcs'!$B$8:$B$8919=$B5533,'PTE - Segment Emissions Calcs'!$Z$8:$Z$8919,)))</f>
        <v>0</v>
      </c>
      <c r="R5533" s="39"/>
    </row>
    <row r="5534" spans="1:18" x14ac:dyDescent="0.25">
      <c r="A5534" s="71"/>
      <c r="B5534" s="71"/>
      <c r="C5534" s="34" t="s">
        <v>40</v>
      </c>
      <c r="D5534" s="59"/>
      <c r="E5534" s="35"/>
      <c r="F5534" s="35">
        <f ca="1">IFERROR(VLOOKUP($E5534&amp;"-1",'PTE - Segment Emissions Calcs'!$I$8:$V$8919,16,FALSE),0)</f>
        <v>0</v>
      </c>
      <c r="G5534" s="35">
        <f ca="1">IFERROR(VLOOKUP($E5534&amp;"-2",'PTE - Segment Emissions Calcs'!$I$8:$V$8919,16,FALSE),0)</f>
        <v>0</v>
      </c>
      <c r="H5534" s="36">
        <f t="shared" ca="1" si="255"/>
        <v>0</v>
      </c>
      <c r="I5534" s="37">
        <f ca="1">IFERROR(VLOOKUP($E5534&amp;"-1",'PTE - Segment Emissions Calcs'!$I$8:$X$8919,18,FALSE),0)</f>
        <v>0</v>
      </c>
      <c r="J5534" s="37">
        <f ca="1">IFERROR(VLOOKUP($E5534&amp;"-2",'PTE - Segment Emissions Calcs'!$I$8:$X$8919,18,FALSE),0)</f>
        <v>0</v>
      </c>
      <c r="K5534" s="37">
        <f t="shared" ca="1" si="256"/>
        <v>0</v>
      </c>
      <c r="L5534" s="37">
        <f ca="1">IFERROR(VLOOKUP($E5534&amp;"-1",'PTE - Segment Emissions Calcs'!$I$8:$Z$8919,20,FALSE),0)</f>
        <v>0</v>
      </c>
      <c r="M5534" s="37">
        <f ca="1">IFERROR(VLOOKUP($E5534&amp;"-2",'PTE - Segment Emissions Calcs'!$I$8:$Z$8919,20,FALSE),0)</f>
        <v>0</v>
      </c>
      <c r="N5534" s="37">
        <f t="shared" ca="1" si="257"/>
        <v>0</v>
      </c>
      <c r="O5534" s="38">
        <f t="array" aca="1" ref="O5534" ca="1">IF($H5534="TOTAL HAP",H5534,MAX(IF('PTE - Segment Emissions Calcs'!$B$8:$B$8919=$B5534,'PTE - Segment Emissions Calcs'!$V$8:$V$8919,)))</f>
        <v>0</v>
      </c>
      <c r="P5534" s="38">
        <f t="array" aca="1" ref="P5534" ca="1">IF($H5534="TOTAL HAP",K5534,MAX(IF('PTE - Segment Emissions Calcs'!$B$8:$B$8919=$B5534,'PTE - Segment Emissions Calcs'!$X$8:$X$8919,)))</f>
        <v>0</v>
      </c>
      <c r="Q5534" s="38">
        <f t="array" aca="1" ref="Q5534" ca="1">IF($H5534="TOTAL HAP",N5534,MAX(IF('PTE - Segment Emissions Calcs'!$B$8:$B$8919=$B5534,'PTE - Segment Emissions Calcs'!$Z$8:$Z$8919,)))</f>
        <v>0</v>
      </c>
      <c r="R5534" s="39"/>
    </row>
    <row r="5535" spans="1:18" x14ac:dyDescent="0.25">
      <c r="A5535" s="71"/>
      <c r="B5535" s="71"/>
      <c r="C5535" s="34" t="s">
        <v>186</v>
      </c>
      <c r="D5535" s="59"/>
      <c r="E5535" s="35"/>
      <c r="F5535" s="35">
        <f ca="1">IFERROR(VLOOKUP($E5535&amp;"-1",'PTE - Segment Emissions Calcs'!$I$8:$V$8919,16,FALSE),0)</f>
        <v>0</v>
      </c>
      <c r="G5535" s="35">
        <f ca="1">IFERROR(VLOOKUP($E5535&amp;"-2",'PTE - Segment Emissions Calcs'!$I$8:$V$8919,16,FALSE),0)</f>
        <v>0</v>
      </c>
      <c r="H5535" s="36">
        <f t="shared" ca="1" si="255"/>
        <v>0</v>
      </c>
      <c r="I5535" s="37">
        <f ca="1">IFERROR(VLOOKUP($E5535&amp;"-1",'PTE - Segment Emissions Calcs'!$I$8:$X$8919,18,FALSE),0)</f>
        <v>0</v>
      </c>
      <c r="J5535" s="37">
        <f ca="1">IFERROR(VLOOKUP($E5535&amp;"-2",'PTE - Segment Emissions Calcs'!$I$8:$X$8919,18,FALSE),0)</f>
        <v>0</v>
      </c>
      <c r="K5535" s="37">
        <f t="shared" ca="1" si="256"/>
        <v>0</v>
      </c>
      <c r="L5535" s="37">
        <f ca="1">IFERROR(VLOOKUP($E5535&amp;"-1",'PTE - Segment Emissions Calcs'!$I$8:$Z$8919,20,FALSE),0)</f>
        <v>0</v>
      </c>
      <c r="M5535" s="37">
        <f ca="1">IFERROR(VLOOKUP($E5535&amp;"-2",'PTE - Segment Emissions Calcs'!$I$8:$Z$8919,20,FALSE),0)</f>
        <v>0</v>
      </c>
      <c r="N5535" s="37">
        <f t="shared" ca="1" si="257"/>
        <v>0</v>
      </c>
      <c r="O5535" s="38">
        <f t="array" aca="1" ref="O5535" ca="1">IF($H5535="TOTAL HAP",H5535,MAX(IF('PTE - Segment Emissions Calcs'!$B$8:$B$8919=$B5535,'PTE - Segment Emissions Calcs'!$V$8:$V$8919,)))</f>
        <v>0</v>
      </c>
      <c r="P5535" s="38">
        <f t="array" aca="1" ref="P5535" ca="1">IF($H5535="TOTAL HAP",K5535,MAX(IF('PTE - Segment Emissions Calcs'!$B$8:$B$8919=$B5535,'PTE - Segment Emissions Calcs'!$X$8:$X$8919,)))</f>
        <v>0</v>
      </c>
      <c r="Q5535" s="38">
        <f t="array" aca="1" ref="Q5535" ca="1">IF($H5535="TOTAL HAP",N5535,MAX(IF('PTE - Segment Emissions Calcs'!$B$8:$B$8919=$B5535,'PTE - Segment Emissions Calcs'!$Z$8:$Z$8919,)))</f>
        <v>0</v>
      </c>
      <c r="R5535" s="39"/>
    </row>
    <row r="5536" spans="1:18" x14ac:dyDescent="0.25">
      <c r="A5536" s="71"/>
      <c r="B5536" s="71"/>
      <c r="C5536" s="34" t="s">
        <v>172</v>
      </c>
      <c r="D5536" s="59"/>
      <c r="E5536" s="35"/>
      <c r="F5536" s="35">
        <f ca="1">IFERROR(VLOOKUP($E5536&amp;"-1",'PTE - Segment Emissions Calcs'!$I$8:$V$8919,16,FALSE),0)</f>
        <v>2.3307960000000001E-6</v>
      </c>
      <c r="G5536" s="35">
        <f ca="1">IFERROR(VLOOKUP($E5536&amp;"-2",'PTE - Segment Emissions Calcs'!$I$8:$V$8919,16,FALSE),0)</f>
        <v>0</v>
      </c>
      <c r="H5536" s="36">
        <f t="shared" ca="1" si="255"/>
        <v>2.3307960000000001E-6</v>
      </c>
      <c r="I5536" s="37">
        <f ca="1">IFERROR(VLOOKUP($E5536&amp;"-1",'PTE - Segment Emissions Calcs'!$I$8:$X$8919,18,FALSE),0)</f>
        <v>1.020888648E-5</v>
      </c>
      <c r="J5536" s="37">
        <f ca="1">IFERROR(VLOOKUP($E5536&amp;"-2",'PTE - Segment Emissions Calcs'!$I$8:$X$8919,18,FALSE),0)</f>
        <v>0</v>
      </c>
      <c r="K5536" s="37">
        <f t="shared" ca="1" si="256"/>
        <v>1.020888648E-5</v>
      </c>
      <c r="L5536" s="37">
        <f ca="1">IFERROR(VLOOKUP($E5536&amp;"-1",'PTE - Segment Emissions Calcs'!$I$8:$Z$8919,20,FALSE),0)</f>
        <v>1.020888648E-5</v>
      </c>
      <c r="M5536" s="37">
        <f ca="1">IFERROR(VLOOKUP($E5536&amp;"-2",'PTE - Segment Emissions Calcs'!$I$8:$Z$8919,20,FALSE),0)</f>
        <v>0</v>
      </c>
      <c r="N5536" s="37">
        <f t="shared" ca="1" si="257"/>
        <v>1.020888648E-5</v>
      </c>
      <c r="O5536" s="38">
        <f t="array" aca="1" ref="O5536" ca="1">IF($H5536="TOTAL HAP",H5536,MAX(IF('PTE - Segment Emissions Calcs'!$B$8:$B$8919=$B5536,'PTE - Segment Emissions Calcs'!$V$8:$V$8919,)))</f>
        <v>2.3307960000000001E-6</v>
      </c>
      <c r="P5536" s="38">
        <f t="array" aca="1" ref="P5536" ca="1">IF($H5536="TOTAL HAP",K5536,MAX(IF('PTE - Segment Emissions Calcs'!$B$8:$B$8919=$B5536,'PTE - Segment Emissions Calcs'!$X$8:$X$8919,)))</f>
        <v>1.020888648E-5</v>
      </c>
      <c r="Q5536" s="38">
        <f t="array" aca="1" ref="Q5536" ca="1">IF($H5536="TOTAL HAP",N5536,MAX(IF('PTE - Segment Emissions Calcs'!$B$8:$B$8919=$B5536,'PTE - Segment Emissions Calcs'!$Z$8:$Z$8919,)))</f>
        <v>1.020888648E-5</v>
      </c>
      <c r="R5536" s="39"/>
    </row>
    <row r="5537" spans="1:18" x14ac:dyDescent="0.25">
      <c r="A5537" s="71"/>
      <c r="B5537" s="71"/>
      <c r="C5537" s="34" t="s">
        <v>101</v>
      </c>
      <c r="D5537" s="59"/>
      <c r="E5537" s="35"/>
      <c r="F5537" s="35">
        <f ca="1">IFERROR(VLOOKUP($E5537&amp;"-1",'PTE - Segment Emissions Calcs'!$I$8:$V$8919,16,FALSE),0)</f>
        <v>0</v>
      </c>
      <c r="G5537" s="35">
        <f ca="1">IFERROR(VLOOKUP($E5537&amp;"-2",'PTE - Segment Emissions Calcs'!$I$8:$V$8919,16,FALSE),0)</f>
        <v>0</v>
      </c>
      <c r="H5537" s="36">
        <f t="shared" ca="1" si="255"/>
        <v>0</v>
      </c>
      <c r="I5537" s="37">
        <f ca="1">IFERROR(VLOOKUP($E5537&amp;"-1",'PTE - Segment Emissions Calcs'!$I$8:$X$8919,18,FALSE),0)</f>
        <v>0</v>
      </c>
      <c r="J5537" s="37">
        <f ca="1">IFERROR(VLOOKUP($E5537&amp;"-2",'PTE - Segment Emissions Calcs'!$I$8:$X$8919,18,FALSE),0)</f>
        <v>0</v>
      </c>
      <c r="K5537" s="37">
        <f t="shared" ca="1" si="256"/>
        <v>0</v>
      </c>
      <c r="L5537" s="37">
        <f ca="1">IFERROR(VLOOKUP($E5537&amp;"-1",'PTE - Segment Emissions Calcs'!$I$8:$Z$8919,20,FALSE),0)</f>
        <v>0</v>
      </c>
      <c r="M5537" s="37">
        <f ca="1">IFERROR(VLOOKUP($E5537&amp;"-2",'PTE - Segment Emissions Calcs'!$I$8:$Z$8919,20,FALSE),0)</f>
        <v>0</v>
      </c>
      <c r="N5537" s="37">
        <f t="shared" ca="1" si="257"/>
        <v>0</v>
      </c>
      <c r="O5537" s="38">
        <f t="array" aca="1" ref="O5537" ca="1">IF($H5537="TOTAL HAP",H5537,MAX(IF('PTE - Segment Emissions Calcs'!$B$8:$B$8919=$B5537,'PTE - Segment Emissions Calcs'!$V$8:$V$8919,)))</f>
        <v>0</v>
      </c>
      <c r="P5537" s="38">
        <f t="array" aca="1" ref="P5537" ca="1">IF($H5537="TOTAL HAP",K5537,MAX(IF('PTE - Segment Emissions Calcs'!$B$8:$B$8919=$B5537,'PTE - Segment Emissions Calcs'!$X$8:$X$8919,)))</f>
        <v>0</v>
      </c>
      <c r="Q5537" s="38">
        <f t="array" aca="1" ref="Q5537" ca="1">IF($H5537="TOTAL HAP",N5537,MAX(IF('PTE - Segment Emissions Calcs'!$B$8:$B$8919=$B5537,'PTE - Segment Emissions Calcs'!$Z$8:$Z$8919,)))</f>
        <v>0</v>
      </c>
      <c r="R5537" s="39"/>
    </row>
    <row r="5538" spans="1:18" x14ac:dyDescent="0.25">
      <c r="A5538" s="71"/>
      <c r="B5538" s="71"/>
      <c r="C5538" s="34" t="s">
        <v>152</v>
      </c>
      <c r="D5538" s="59"/>
      <c r="E5538" s="35"/>
      <c r="F5538" s="35">
        <f ca="1">IFERROR(VLOOKUP($E5538&amp;"-1",'PTE - Segment Emissions Calcs'!$I$8:$V$8919,16,FALSE),0)</f>
        <v>0</v>
      </c>
      <c r="G5538" s="35">
        <f ca="1">IFERROR(VLOOKUP($E5538&amp;"-2",'PTE - Segment Emissions Calcs'!$I$8:$V$8919,16,FALSE),0)</f>
        <v>0</v>
      </c>
      <c r="H5538" s="36">
        <f t="shared" ca="1" si="255"/>
        <v>0</v>
      </c>
      <c r="I5538" s="37">
        <f ca="1">IFERROR(VLOOKUP($E5538&amp;"-1",'PTE - Segment Emissions Calcs'!$I$8:$X$8919,18,FALSE),0)</f>
        <v>0</v>
      </c>
      <c r="J5538" s="37">
        <f ca="1">IFERROR(VLOOKUP($E5538&amp;"-2",'PTE - Segment Emissions Calcs'!$I$8:$X$8919,18,FALSE),0)</f>
        <v>0</v>
      </c>
      <c r="K5538" s="37">
        <f t="shared" ca="1" si="256"/>
        <v>0</v>
      </c>
      <c r="L5538" s="37">
        <f ca="1">IFERROR(VLOOKUP($E5538&amp;"-1",'PTE - Segment Emissions Calcs'!$I$8:$Z$8919,20,FALSE),0)</f>
        <v>0</v>
      </c>
      <c r="M5538" s="37">
        <f ca="1">IFERROR(VLOOKUP($E5538&amp;"-2",'PTE - Segment Emissions Calcs'!$I$8:$Z$8919,20,FALSE),0)</f>
        <v>0</v>
      </c>
      <c r="N5538" s="37">
        <f t="shared" ca="1" si="257"/>
        <v>0</v>
      </c>
      <c r="O5538" s="38">
        <f t="array" aca="1" ref="O5538" ca="1">IF($H5538="TOTAL HAP",H5538,MAX(IF('PTE - Segment Emissions Calcs'!$B$8:$B$8919=$B5538,'PTE - Segment Emissions Calcs'!$V$8:$V$8919,)))</f>
        <v>0</v>
      </c>
      <c r="P5538" s="38">
        <f t="array" aca="1" ref="P5538" ca="1">IF($H5538="TOTAL HAP",K5538,MAX(IF('PTE - Segment Emissions Calcs'!$B$8:$B$8919=$B5538,'PTE - Segment Emissions Calcs'!$X$8:$X$8919,)))</f>
        <v>0</v>
      </c>
      <c r="Q5538" s="38">
        <f t="array" aca="1" ref="Q5538" ca="1">IF($H5538="TOTAL HAP",N5538,MAX(IF('PTE - Segment Emissions Calcs'!$B$8:$B$8919=$B5538,'PTE - Segment Emissions Calcs'!$Z$8:$Z$8919,)))</f>
        <v>0</v>
      </c>
      <c r="R5538" s="39"/>
    </row>
    <row r="5539" spans="1:18" x14ac:dyDescent="0.25">
      <c r="A5539" s="71"/>
      <c r="B5539" s="71"/>
      <c r="C5539" s="34" t="s">
        <v>42</v>
      </c>
      <c r="D5539" s="59"/>
      <c r="E5539" s="35"/>
      <c r="F5539" s="35">
        <f ca="1">IFERROR(VLOOKUP($E5539&amp;"-1",'PTE - Segment Emissions Calcs'!$I$8:$V$8919,16,FALSE),0)</f>
        <v>0</v>
      </c>
      <c r="G5539" s="35">
        <f ca="1">IFERROR(VLOOKUP($E5539&amp;"-2",'PTE - Segment Emissions Calcs'!$I$8:$V$8919,16,FALSE),0)</f>
        <v>0</v>
      </c>
      <c r="H5539" s="36">
        <f t="shared" ca="1" si="255"/>
        <v>0</v>
      </c>
      <c r="I5539" s="37">
        <f ca="1">IFERROR(VLOOKUP($E5539&amp;"-1",'PTE - Segment Emissions Calcs'!$I$8:$X$8919,18,FALSE),0)</f>
        <v>0</v>
      </c>
      <c r="J5539" s="37">
        <f ca="1">IFERROR(VLOOKUP($E5539&amp;"-2",'PTE - Segment Emissions Calcs'!$I$8:$X$8919,18,FALSE),0)</f>
        <v>0</v>
      </c>
      <c r="K5539" s="37">
        <f t="shared" ca="1" si="256"/>
        <v>0</v>
      </c>
      <c r="L5539" s="37">
        <f ca="1">IFERROR(VLOOKUP($E5539&amp;"-1",'PTE - Segment Emissions Calcs'!$I$8:$Z$8919,20,FALSE),0)</f>
        <v>0</v>
      </c>
      <c r="M5539" s="37">
        <f ca="1">IFERROR(VLOOKUP($E5539&amp;"-2",'PTE - Segment Emissions Calcs'!$I$8:$Z$8919,20,FALSE),0)</f>
        <v>0</v>
      </c>
      <c r="N5539" s="37">
        <f t="shared" ca="1" si="257"/>
        <v>0</v>
      </c>
      <c r="O5539" s="38">
        <f t="array" aca="1" ref="O5539" ca="1">IF($H5539="TOTAL HAP",H5539,MAX(IF('PTE - Segment Emissions Calcs'!$B$8:$B$8919=$B5539,'PTE - Segment Emissions Calcs'!$V$8:$V$8919,)))</f>
        <v>0</v>
      </c>
      <c r="P5539" s="38">
        <f t="array" aca="1" ref="P5539" ca="1">IF($H5539="TOTAL HAP",K5539,MAX(IF('PTE - Segment Emissions Calcs'!$B$8:$B$8919=$B5539,'PTE - Segment Emissions Calcs'!$X$8:$X$8919,)))</f>
        <v>0</v>
      </c>
      <c r="Q5539" s="38">
        <f t="array" aca="1" ref="Q5539" ca="1">IF($H5539="TOTAL HAP",N5539,MAX(IF('PTE - Segment Emissions Calcs'!$B$8:$B$8919=$B5539,'PTE - Segment Emissions Calcs'!$Z$8:$Z$8919,)))</f>
        <v>0</v>
      </c>
      <c r="R5539" s="39"/>
    </row>
    <row r="5540" spans="1:18" x14ac:dyDescent="0.25">
      <c r="A5540" s="71"/>
      <c r="B5540" s="71"/>
      <c r="C5540" s="34" t="s">
        <v>130</v>
      </c>
      <c r="D5540" s="59"/>
      <c r="E5540" s="35"/>
      <c r="F5540" s="35">
        <f ca="1">IFERROR(VLOOKUP($E5540&amp;"-1",'PTE - Segment Emissions Calcs'!$I$8:$V$8919,16,FALSE),0)</f>
        <v>7.8860340000000001E-6</v>
      </c>
      <c r="G5540" s="35">
        <f ca="1">IFERROR(VLOOKUP($E5540&amp;"-2",'PTE - Segment Emissions Calcs'!$I$8:$V$8919,16,FALSE),0)</f>
        <v>0</v>
      </c>
      <c r="H5540" s="36">
        <f t="shared" ca="1" si="255"/>
        <v>7.8860340000000001E-6</v>
      </c>
      <c r="I5540" s="37">
        <f ca="1">IFERROR(VLOOKUP($E5540&amp;"-1",'PTE - Segment Emissions Calcs'!$I$8:$X$8919,18,FALSE),0)</f>
        <v>3.454082892E-5</v>
      </c>
      <c r="J5540" s="37">
        <f ca="1">IFERROR(VLOOKUP($E5540&amp;"-2",'PTE - Segment Emissions Calcs'!$I$8:$X$8919,18,FALSE),0)</f>
        <v>0</v>
      </c>
      <c r="K5540" s="37">
        <f t="shared" ca="1" si="256"/>
        <v>3.454082892E-5</v>
      </c>
      <c r="L5540" s="37">
        <f ca="1">IFERROR(VLOOKUP($E5540&amp;"-1",'PTE - Segment Emissions Calcs'!$I$8:$Z$8919,20,FALSE),0)</f>
        <v>3.454082892E-5</v>
      </c>
      <c r="M5540" s="37">
        <f ca="1">IFERROR(VLOOKUP($E5540&amp;"-2",'PTE - Segment Emissions Calcs'!$I$8:$Z$8919,20,FALSE),0)</f>
        <v>0</v>
      </c>
      <c r="N5540" s="37">
        <f t="shared" ca="1" si="257"/>
        <v>3.454082892E-5</v>
      </c>
      <c r="O5540" s="38">
        <f t="array" aca="1" ref="O5540" ca="1">IF($H5540="TOTAL HAP",H5540,MAX(IF('PTE - Segment Emissions Calcs'!$B$8:$B$8919=$B5540,'PTE - Segment Emissions Calcs'!$V$8:$V$8919,)))</f>
        <v>7.8860340000000001E-6</v>
      </c>
      <c r="P5540" s="38">
        <f t="array" aca="1" ref="P5540" ca="1">IF($H5540="TOTAL HAP",K5540,MAX(IF('PTE - Segment Emissions Calcs'!$B$8:$B$8919=$B5540,'PTE - Segment Emissions Calcs'!$X$8:$X$8919,)))</f>
        <v>3.454082892E-5</v>
      </c>
      <c r="Q5540" s="38">
        <f t="array" aca="1" ref="Q5540" ca="1">IF($H5540="TOTAL HAP",N5540,MAX(IF('PTE - Segment Emissions Calcs'!$B$8:$B$8919=$B5540,'PTE - Segment Emissions Calcs'!$Z$8:$Z$8919,)))</f>
        <v>3.454082892E-5</v>
      </c>
      <c r="R5540" s="39"/>
    </row>
    <row r="5541" spans="1:18" x14ac:dyDescent="0.25">
      <c r="A5541" s="71"/>
      <c r="B5541" s="71"/>
      <c r="C5541" s="34" t="s">
        <v>173</v>
      </c>
      <c r="D5541" s="59"/>
      <c r="E5541" s="35"/>
      <c r="F5541" s="35">
        <f ca="1">IFERROR(VLOOKUP($E5541&amp;"-1",'PTE - Segment Emissions Calcs'!$I$8:$V$8919,16,FALSE),0)</f>
        <v>0</v>
      </c>
      <c r="G5541" s="35">
        <f ca="1">IFERROR(VLOOKUP($E5541&amp;"-2",'PTE - Segment Emissions Calcs'!$I$8:$V$8919,16,FALSE),0)</f>
        <v>0</v>
      </c>
      <c r="H5541" s="36">
        <f t="shared" ca="1" si="255"/>
        <v>0</v>
      </c>
      <c r="I5541" s="37">
        <f ca="1">IFERROR(VLOOKUP($E5541&amp;"-1",'PTE - Segment Emissions Calcs'!$I$8:$X$8919,18,FALSE),0)</f>
        <v>0</v>
      </c>
      <c r="J5541" s="37">
        <f ca="1">IFERROR(VLOOKUP($E5541&amp;"-2",'PTE - Segment Emissions Calcs'!$I$8:$X$8919,18,FALSE),0)</f>
        <v>0</v>
      </c>
      <c r="K5541" s="37">
        <f t="shared" ca="1" si="256"/>
        <v>0</v>
      </c>
      <c r="L5541" s="37">
        <f ca="1">IFERROR(VLOOKUP($E5541&amp;"-1",'PTE - Segment Emissions Calcs'!$I$8:$Z$8919,20,FALSE),0)</f>
        <v>0</v>
      </c>
      <c r="M5541" s="37">
        <f ca="1">IFERROR(VLOOKUP($E5541&amp;"-2",'PTE - Segment Emissions Calcs'!$I$8:$Z$8919,20,FALSE),0)</f>
        <v>0</v>
      </c>
      <c r="N5541" s="37">
        <f t="shared" ca="1" si="257"/>
        <v>0</v>
      </c>
      <c r="O5541" s="38">
        <f t="array" aca="1" ref="O5541" ca="1">IF($H5541="TOTAL HAP",H5541,MAX(IF('PTE - Segment Emissions Calcs'!$B$8:$B$8919=$B5541,'PTE - Segment Emissions Calcs'!$V$8:$V$8919,)))</f>
        <v>0</v>
      </c>
      <c r="P5541" s="38">
        <f t="array" aca="1" ref="P5541" ca="1">IF($H5541="TOTAL HAP",K5541,MAX(IF('PTE - Segment Emissions Calcs'!$B$8:$B$8919=$B5541,'PTE - Segment Emissions Calcs'!$X$8:$X$8919,)))</f>
        <v>0</v>
      </c>
      <c r="Q5541" s="38">
        <f t="array" aca="1" ref="Q5541" ca="1">IF($H5541="TOTAL HAP",N5541,MAX(IF('PTE - Segment Emissions Calcs'!$B$8:$B$8919=$B5541,'PTE - Segment Emissions Calcs'!$Z$8:$Z$8919,)))</f>
        <v>0</v>
      </c>
      <c r="R5541" s="39"/>
    </row>
    <row r="5542" spans="1:18" x14ac:dyDescent="0.25">
      <c r="A5542" s="71"/>
      <c r="B5542" s="71"/>
      <c r="C5542" s="34" t="s">
        <v>43</v>
      </c>
      <c r="D5542" s="59"/>
      <c r="E5542" s="35"/>
      <c r="F5542" s="35">
        <f ca="1">IFERROR(VLOOKUP($E5542&amp;"-1",'PTE - Segment Emissions Calcs'!$I$8:$V$8919,16,FALSE),0)</f>
        <v>0</v>
      </c>
      <c r="G5542" s="35">
        <f ca="1">IFERROR(VLOOKUP($E5542&amp;"-2",'PTE - Segment Emissions Calcs'!$I$8:$V$8919,16,FALSE),0)</f>
        <v>0</v>
      </c>
      <c r="H5542" s="36">
        <f t="shared" ca="1" si="255"/>
        <v>0</v>
      </c>
      <c r="I5542" s="37">
        <f ca="1">IFERROR(VLOOKUP($E5542&amp;"-1",'PTE - Segment Emissions Calcs'!$I$8:$X$8919,18,FALSE),0)</f>
        <v>0</v>
      </c>
      <c r="J5542" s="37">
        <f ca="1">IFERROR(VLOOKUP($E5542&amp;"-2",'PTE - Segment Emissions Calcs'!$I$8:$X$8919,18,FALSE),0)</f>
        <v>0</v>
      </c>
      <c r="K5542" s="37">
        <f t="shared" ca="1" si="256"/>
        <v>0</v>
      </c>
      <c r="L5542" s="37">
        <f ca="1">IFERROR(VLOOKUP($E5542&amp;"-1",'PTE - Segment Emissions Calcs'!$I$8:$Z$8919,20,FALSE),0)</f>
        <v>0</v>
      </c>
      <c r="M5542" s="37">
        <f ca="1">IFERROR(VLOOKUP($E5542&amp;"-2",'PTE - Segment Emissions Calcs'!$I$8:$Z$8919,20,FALSE),0)</f>
        <v>0</v>
      </c>
      <c r="N5542" s="37">
        <f t="shared" ca="1" si="257"/>
        <v>0</v>
      </c>
      <c r="O5542" s="38">
        <f t="array" aca="1" ref="O5542" ca="1">IF($H5542="TOTAL HAP",H5542,MAX(IF('PTE - Segment Emissions Calcs'!$B$8:$B$8919=$B5542,'PTE - Segment Emissions Calcs'!$V$8:$V$8919,)))</f>
        <v>0</v>
      </c>
      <c r="P5542" s="38">
        <f t="array" aca="1" ref="P5542" ca="1">IF($H5542="TOTAL HAP",K5542,MAX(IF('PTE - Segment Emissions Calcs'!$B$8:$B$8919=$B5542,'PTE - Segment Emissions Calcs'!$X$8:$X$8919,)))</f>
        <v>0</v>
      </c>
      <c r="Q5542" s="38">
        <f t="array" aca="1" ref="Q5542" ca="1">IF($H5542="TOTAL HAP",N5542,MAX(IF('PTE - Segment Emissions Calcs'!$B$8:$B$8919=$B5542,'PTE - Segment Emissions Calcs'!$Z$8:$Z$8919,)))</f>
        <v>0</v>
      </c>
      <c r="R5542" s="39"/>
    </row>
    <row r="5543" spans="1:18" x14ac:dyDescent="0.25">
      <c r="A5543" s="71"/>
      <c r="B5543" s="71"/>
      <c r="C5543" s="34" t="s">
        <v>190</v>
      </c>
      <c r="D5543" s="59"/>
      <c r="E5543" s="35"/>
      <c r="F5543" s="35">
        <f ca="1">IFERROR(VLOOKUP($E5543&amp;"-1",'PTE - Segment Emissions Calcs'!$I$8:$V$8919,16,FALSE),0)</f>
        <v>0</v>
      </c>
      <c r="G5543" s="35">
        <f ca="1">IFERROR(VLOOKUP($E5543&amp;"-2",'PTE - Segment Emissions Calcs'!$I$8:$V$8919,16,FALSE),0)</f>
        <v>0</v>
      </c>
      <c r="H5543" s="36">
        <f t="shared" ca="1" si="255"/>
        <v>0</v>
      </c>
      <c r="I5543" s="37">
        <f ca="1">IFERROR(VLOOKUP($E5543&amp;"-1",'PTE - Segment Emissions Calcs'!$I$8:$X$8919,18,FALSE),0)</f>
        <v>0</v>
      </c>
      <c r="J5543" s="37">
        <f ca="1">IFERROR(VLOOKUP($E5543&amp;"-2",'PTE - Segment Emissions Calcs'!$I$8:$X$8919,18,FALSE),0)</f>
        <v>0</v>
      </c>
      <c r="K5543" s="37">
        <f t="shared" ca="1" si="256"/>
        <v>0</v>
      </c>
      <c r="L5543" s="37">
        <f ca="1">IFERROR(VLOOKUP($E5543&amp;"-1",'PTE - Segment Emissions Calcs'!$I$8:$Z$8919,20,FALSE),0)</f>
        <v>0</v>
      </c>
      <c r="M5543" s="37">
        <f ca="1">IFERROR(VLOOKUP($E5543&amp;"-2",'PTE - Segment Emissions Calcs'!$I$8:$Z$8919,20,FALSE),0)</f>
        <v>0</v>
      </c>
      <c r="N5543" s="37">
        <f t="shared" ca="1" si="257"/>
        <v>0</v>
      </c>
      <c r="O5543" s="38">
        <f t="array" aca="1" ref="O5543" ca="1">IF($H5543="TOTAL HAP",H5543,MAX(IF('PTE - Segment Emissions Calcs'!$B$8:$B$8919=$B5543,'PTE - Segment Emissions Calcs'!$V$8:$V$8919,)))</f>
        <v>0</v>
      </c>
      <c r="P5543" s="38">
        <f t="array" aca="1" ref="P5543" ca="1">IF($H5543="TOTAL HAP",K5543,MAX(IF('PTE - Segment Emissions Calcs'!$B$8:$B$8919=$B5543,'PTE - Segment Emissions Calcs'!$X$8:$X$8919,)))</f>
        <v>0</v>
      </c>
      <c r="Q5543" s="38">
        <f t="array" aca="1" ref="Q5543" ca="1">IF($H5543="TOTAL HAP",N5543,MAX(IF('PTE - Segment Emissions Calcs'!$B$8:$B$8919=$B5543,'PTE - Segment Emissions Calcs'!$Z$8:$Z$8919,)))</f>
        <v>0</v>
      </c>
      <c r="R5543" s="39"/>
    </row>
    <row r="5544" spans="1:18" x14ac:dyDescent="0.25">
      <c r="A5544" s="71"/>
      <c r="B5544" s="71"/>
      <c r="C5544" s="34" t="s">
        <v>189</v>
      </c>
      <c r="D5544" s="59"/>
      <c r="E5544" s="35"/>
      <c r="F5544" s="35">
        <f ca="1">IFERROR(VLOOKUP($E5544&amp;"-1",'PTE - Segment Emissions Calcs'!$I$8:$V$8919,16,FALSE),0)</f>
        <v>0</v>
      </c>
      <c r="G5544" s="35">
        <f ca="1">IFERROR(VLOOKUP($E5544&amp;"-2",'PTE - Segment Emissions Calcs'!$I$8:$V$8919,16,FALSE),0)</f>
        <v>0</v>
      </c>
      <c r="H5544" s="36">
        <f t="shared" ca="1" si="255"/>
        <v>0</v>
      </c>
      <c r="I5544" s="37">
        <f ca="1">IFERROR(VLOOKUP($E5544&amp;"-1",'PTE - Segment Emissions Calcs'!$I$8:$X$8919,18,FALSE),0)</f>
        <v>0</v>
      </c>
      <c r="J5544" s="37">
        <f ca="1">IFERROR(VLOOKUP($E5544&amp;"-2",'PTE - Segment Emissions Calcs'!$I$8:$X$8919,18,FALSE),0)</f>
        <v>0</v>
      </c>
      <c r="K5544" s="37">
        <f t="shared" ca="1" si="256"/>
        <v>0</v>
      </c>
      <c r="L5544" s="37">
        <f ca="1">IFERROR(VLOOKUP($E5544&amp;"-1",'PTE - Segment Emissions Calcs'!$I$8:$Z$8919,20,FALSE),0)</f>
        <v>0</v>
      </c>
      <c r="M5544" s="37">
        <f ca="1">IFERROR(VLOOKUP($E5544&amp;"-2",'PTE - Segment Emissions Calcs'!$I$8:$Z$8919,20,FALSE),0)</f>
        <v>0</v>
      </c>
      <c r="N5544" s="37">
        <f t="shared" ca="1" si="257"/>
        <v>0</v>
      </c>
      <c r="O5544" s="38">
        <f t="array" aca="1" ref="O5544" ca="1">IF($H5544="TOTAL HAP",H5544,MAX(IF('PTE - Segment Emissions Calcs'!$B$8:$B$8919=$B5544,'PTE - Segment Emissions Calcs'!$V$8:$V$8919,)))</f>
        <v>0</v>
      </c>
      <c r="P5544" s="38">
        <f t="array" aca="1" ref="P5544" ca="1">IF($H5544="TOTAL HAP",K5544,MAX(IF('PTE - Segment Emissions Calcs'!$B$8:$B$8919=$B5544,'PTE - Segment Emissions Calcs'!$X$8:$X$8919,)))</f>
        <v>0</v>
      </c>
      <c r="Q5544" s="38">
        <f t="array" aca="1" ref="Q5544" ca="1">IF($H5544="TOTAL HAP",N5544,MAX(IF('PTE - Segment Emissions Calcs'!$B$8:$B$8919=$B5544,'PTE - Segment Emissions Calcs'!$Z$8:$Z$8919,)))</f>
        <v>0</v>
      </c>
      <c r="R5544" s="39"/>
    </row>
    <row r="5545" spans="1:18" x14ac:dyDescent="0.25">
      <c r="A5545" s="71"/>
      <c r="B5545" s="71"/>
      <c r="C5545" s="34" t="s">
        <v>191</v>
      </c>
      <c r="D5545" s="59"/>
      <c r="E5545" s="35"/>
      <c r="F5545" s="35">
        <f ca="1">IFERROR(VLOOKUP($E5545&amp;"-1",'PTE - Segment Emissions Calcs'!$I$8:$V$8919,16,FALSE),0)</f>
        <v>0</v>
      </c>
      <c r="G5545" s="35">
        <f ca="1">IFERROR(VLOOKUP($E5545&amp;"-2",'PTE - Segment Emissions Calcs'!$I$8:$V$8919,16,FALSE),0)</f>
        <v>0</v>
      </c>
      <c r="H5545" s="36">
        <f t="shared" ca="1" si="255"/>
        <v>0</v>
      </c>
      <c r="I5545" s="37">
        <f ca="1">IFERROR(VLOOKUP($E5545&amp;"-1",'PTE - Segment Emissions Calcs'!$I$8:$X$8919,18,FALSE),0)</f>
        <v>0</v>
      </c>
      <c r="J5545" s="37">
        <f ca="1">IFERROR(VLOOKUP($E5545&amp;"-2",'PTE - Segment Emissions Calcs'!$I$8:$X$8919,18,FALSE),0)</f>
        <v>0</v>
      </c>
      <c r="K5545" s="37">
        <f t="shared" ca="1" si="256"/>
        <v>0</v>
      </c>
      <c r="L5545" s="37">
        <f ca="1">IFERROR(VLOOKUP($E5545&amp;"-1",'PTE - Segment Emissions Calcs'!$I$8:$Z$8919,20,FALSE),0)</f>
        <v>0</v>
      </c>
      <c r="M5545" s="37">
        <f ca="1">IFERROR(VLOOKUP($E5545&amp;"-2",'PTE - Segment Emissions Calcs'!$I$8:$Z$8919,20,FALSE),0)</f>
        <v>0</v>
      </c>
      <c r="N5545" s="37">
        <f t="shared" ca="1" si="257"/>
        <v>0</v>
      </c>
      <c r="O5545" s="38">
        <f t="array" aca="1" ref="O5545" ca="1">IF($H5545="TOTAL HAP",H5545,MAX(IF('PTE - Segment Emissions Calcs'!$B$8:$B$8919=$B5545,'PTE - Segment Emissions Calcs'!$V$8:$V$8919,)))</f>
        <v>0</v>
      </c>
      <c r="P5545" s="38">
        <f t="array" aca="1" ref="P5545" ca="1">IF($H5545="TOTAL HAP",K5545,MAX(IF('PTE - Segment Emissions Calcs'!$B$8:$B$8919=$B5545,'PTE - Segment Emissions Calcs'!$X$8:$X$8919,)))</f>
        <v>0</v>
      </c>
      <c r="Q5545" s="38">
        <f t="array" aca="1" ref="Q5545" ca="1">IF($H5545="TOTAL HAP",N5545,MAX(IF('PTE - Segment Emissions Calcs'!$B$8:$B$8919=$B5545,'PTE - Segment Emissions Calcs'!$Z$8:$Z$8919,)))</f>
        <v>0</v>
      </c>
      <c r="R5545" s="39"/>
    </row>
    <row r="5546" spans="1:18" x14ac:dyDescent="0.25">
      <c r="A5546" s="71"/>
      <c r="B5546" s="71"/>
      <c r="C5546" s="34" t="s">
        <v>221</v>
      </c>
      <c r="D5546" s="59"/>
      <c r="E5546" s="35"/>
      <c r="F5546" s="35">
        <f ca="1">IFERROR(VLOOKUP($E5546&amp;"-1",'PTE - Segment Emissions Calcs'!$I$8:$V$8919,16,FALSE),0)</f>
        <v>0</v>
      </c>
      <c r="G5546" s="35">
        <f ca="1">IFERROR(VLOOKUP($E5546&amp;"-2",'PTE - Segment Emissions Calcs'!$I$8:$V$8919,16,FALSE),0)</f>
        <v>0</v>
      </c>
      <c r="H5546" s="36">
        <f t="shared" ca="1" si="255"/>
        <v>0</v>
      </c>
      <c r="I5546" s="37">
        <f ca="1">IFERROR(VLOOKUP($E5546&amp;"-1",'PTE - Segment Emissions Calcs'!$I$8:$X$8919,18,FALSE),0)</f>
        <v>0</v>
      </c>
      <c r="J5546" s="37">
        <f ca="1">IFERROR(VLOOKUP($E5546&amp;"-2",'PTE - Segment Emissions Calcs'!$I$8:$X$8919,18,FALSE),0)</f>
        <v>0</v>
      </c>
      <c r="K5546" s="37">
        <f t="shared" ca="1" si="256"/>
        <v>0</v>
      </c>
      <c r="L5546" s="37">
        <f ca="1">IFERROR(VLOOKUP($E5546&amp;"-1",'PTE - Segment Emissions Calcs'!$I$8:$Z$8919,20,FALSE),0)</f>
        <v>0</v>
      </c>
      <c r="M5546" s="37">
        <f ca="1">IFERROR(VLOOKUP($E5546&amp;"-2",'PTE - Segment Emissions Calcs'!$I$8:$Z$8919,20,FALSE),0)</f>
        <v>0</v>
      </c>
      <c r="N5546" s="37">
        <f t="shared" ca="1" si="257"/>
        <v>0</v>
      </c>
      <c r="O5546" s="38">
        <f t="array" aca="1" ref="O5546" ca="1">IF($H5546="TOTAL HAP",H5546,MAX(IF('PTE - Segment Emissions Calcs'!$B$8:$B$8919=$B5546,'PTE - Segment Emissions Calcs'!$V$8:$V$8919,)))</f>
        <v>0</v>
      </c>
      <c r="P5546" s="38">
        <f t="array" aca="1" ref="P5546" ca="1">IF($H5546="TOTAL HAP",K5546,MAX(IF('PTE - Segment Emissions Calcs'!$B$8:$B$8919=$B5546,'PTE - Segment Emissions Calcs'!$X$8:$X$8919,)))</f>
        <v>0</v>
      </c>
      <c r="Q5546" s="38">
        <f t="array" aca="1" ref="Q5546" ca="1">IF($H5546="TOTAL HAP",N5546,MAX(IF('PTE - Segment Emissions Calcs'!$B$8:$B$8919=$B5546,'PTE - Segment Emissions Calcs'!$Z$8:$Z$8919,)))</f>
        <v>0</v>
      </c>
      <c r="R5546" s="39"/>
    </row>
    <row r="5547" spans="1:18" x14ac:dyDescent="0.25">
      <c r="A5547" s="71"/>
      <c r="B5547" s="71"/>
      <c r="C5547" s="34" t="s">
        <v>192</v>
      </c>
      <c r="D5547" s="59"/>
      <c r="E5547" s="35"/>
      <c r="F5547" s="35">
        <f ca="1">IFERROR(VLOOKUP($E5547&amp;"-1",'PTE - Segment Emissions Calcs'!$I$8:$V$8919,16,FALSE),0)</f>
        <v>0</v>
      </c>
      <c r="G5547" s="35">
        <f ca="1">IFERROR(VLOOKUP($E5547&amp;"-2",'PTE - Segment Emissions Calcs'!$I$8:$V$8919,16,FALSE),0)</f>
        <v>0</v>
      </c>
      <c r="H5547" s="36">
        <f t="shared" ca="1" si="255"/>
        <v>0</v>
      </c>
      <c r="I5547" s="37">
        <f ca="1">IFERROR(VLOOKUP($E5547&amp;"-1",'PTE - Segment Emissions Calcs'!$I$8:$X$8919,18,FALSE),0)</f>
        <v>0</v>
      </c>
      <c r="J5547" s="37">
        <f ca="1">IFERROR(VLOOKUP($E5547&amp;"-2",'PTE - Segment Emissions Calcs'!$I$8:$X$8919,18,FALSE),0)</f>
        <v>0</v>
      </c>
      <c r="K5547" s="37">
        <f t="shared" ca="1" si="256"/>
        <v>0</v>
      </c>
      <c r="L5547" s="37">
        <f ca="1">IFERROR(VLOOKUP($E5547&amp;"-1",'PTE - Segment Emissions Calcs'!$I$8:$Z$8919,20,FALSE),0)</f>
        <v>0</v>
      </c>
      <c r="M5547" s="37">
        <f ca="1">IFERROR(VLOOKUP($E5547&amp;"-2",'PTE - Segment Emissions Calcs'!$I$8:$Z$8919,20,FALSE),0)</f>
        <v>0</v>
      </c>
      <c r="N5547" s="37">
        <f t="shared" ca="1" si="257"/>
        <v>0</v>
      </c>
      <c r="O5547" s="38">
        <f t="array" aca="1" ref="O5547" ca="1">IF($H5547="TOTAL HAP",H5547,MAX(IF('PTE - Segment Emissions Calcs'!$B$8:$B$8919=$B5547,'PTE - Segment Emissions Calcs'!$V$8:$V$8919,)))</f>
        <v>0</v>
      </c>
      <c r="P5547" s="38">
        <f t="array" aca="1" ref="P5547" ca="1">IF($H5547="TOTAL HAP",K5547,MAX(IF('PTE - Segment Emissions Calcs'!$B$8:$B$8919=$B5547,'PTE - Segment Emissions Calcs'!$X$8:$X$8919,)))</f>
        <v>0</v>
      </c>
      <c r="Q5547" s="38">
        <f t="array" aca="1" ref="Q5547" ca="1">IF($H5547="TOTAL HAP",N5547,MAX(IF('PTE - Segment Emissions Calcs'!$B$8:$B$8919=$B5547,'PTE - Segment Emissions Calcs'!$Z$8:$Z$8919,)))</f>
        <v>0</v>
      </c>
      <c r="R5547" s="39"/>
    </row>
    <row r="5548" spans="1:18" x14ac:dyDescent="0.25">
      <c r="A5548" s="71"/>
      <c r="B5548" s="71"/>
      <c r="C5548" s="34" t="s">
        <v>193</v>
      </c>
      <c r="D5548" s="59"/>
      <c r="E5548" s="35"/>
      <c r="F5548" s="35">
        <f ca="1">IFERROR(VLOOKUP($E5548&amp;"-1",'PTE - Segment Emissions Calcs'!$I$8:$V$8919,16,FALSE),0)</f>
        <v>0</v>
      </c>
      <c r="G5548" s="35">
        <f ca="1">IFERROR(VLOOKUP($E5548&amp;"-2",'PTE - Segment Emissions Calcs'!$I$8:$V$8919,16,FALSE),0)</f>
        <v>0</v>
      </c>
      <c r="H5548" s="36">
        <f t="shared" ca="1" si="255"/>
        <v>0</v>
      </c>
      <c r="I5548" s="37">
        <f ca="1">IFERROR(VLOOKUP($E5548&amp;"-1",'PTE - Segment Emissions Calcs'!$I$8:$X$8919,18,FALSE),0)</f>
        <v>0</v>
      </c>
      <c r="J5548" s="37">
        <f ca="1">IFERROR(VLOOKUP($E5548&amp;"-2",'PTE - Segment Emissions Calcs'!$I$8:$X$8919,18,FALSE),0)</f>
        <v>0</v>
      </c>
      <c r="K5548" s="37">
        <f t="shared" ca="1" si="256"/>
        <v>0</v>
      </c>
      <c r="L5548" s="37">
        <f ca="1">IFERROR(VLOOKUP($E5548&amp;"-1",'PTE - Segment Emissions Calcs'!$I$8:$Z$8919,20,FALSE),0)</f>
        <v>0</v>
      </c>
      <c r="M5548" s="37">
        <f ca="1">IFERROR(VLOOKUP($E5548&amp;"-2",'PTE - Segment Emissions Calcs'!$I$8:$Z$8919,20,FALSE),0)</f>
        <v>0</v>
      </c>
      <c r="N5548" s="37">
        <f t="shared" ca="1" si="257"/>
        <v>0</v>
      </c>
      <c r="O5548" s="38">
        <f t="array" aca="1" ref="O5548" ca="1">IF($H5548="TOTAL HAP",H5548,MAX(IF('PTE - Segment Emissions Calcs'!$B$8:$B$8919=$B5548,'PTE - Segment Emissions Calcs'!$V$8:$V$8919,)))</f>
        <v>0</v>
      </c>
      <c r="P5548" s="38">
        <f t="array" aca="1" ref="P5548" ca="1">IF($H5548="TOTAL HAP",K5548,MAX(IF('PTE - Segment Emissions Calcs'!$B$8:$B$8919=$B5548,'PTE - Segment Emissions Calcs'!$X$8:$X$8919,)))</f>
        <v>0</v>
      </c>
      <c r="Q5548" s="38">
        <f t="array" aca="1" ref="Q5548" ca="1">IF($H5548="TOTAL HAP",N5548,MAX(IF('PTE - Segment Emissions Calcs'!$B$8:$B$8919=$B5548,'PTE - Segment Emissions Calcs'!$Z$8:$Z$8919,)))</f>
        <v>0</v>
      </c>
      <c r="R5548" s="39"/>
    </row>
    <row r="5549" spans="1:18" x14ac:dyDescent="0.25">
      <c r="A5549" s="71"/>
      <c r="B5549" s="71"/>
      <c r="C5549" s="34" t="s">
        <v>222</v>
      </c>
      <c r="D5549" s="59"/>
      <c r="E5549" s="35"/>
      <c r="F5549" s="35">
        <f ca="1">IFERROR(VLOOKUP($E5549&amp;"-1",'PTE - Segment Emissions Calcs'!$I$8:$V$8919,16,FALSE),0)</f>
        <v>0</v>
      </c>
      <c r="G5549" s="35">
        <f ca="1">IFERROR(VLOOKUP($E5549&amp;"-2",'PTE - Segment Emissions Calcs'!$I$8:$V$8919,16,FALSE),0)</f>
        <v>0</v>
      </c>
      <c r="H5549" s="36">
        <f t="shared" ca="1" si="255"/>
        <v>0</v>
      </c>
      <c r="I5549" s="37">
        <f ca="1">IFERROR(VLOOKUP($E5549&amp;"-1",'PTE - Segment Emissions Calcs'!$I$8:$X$8919,18,FALSE),0)</f>
        <v>0</v>
      </c>
      <c r="J5549" s="37">
        <f ca="1">IFERROR(VLOOKUP($E5549&amp;"-2",'PTE - Segment Emissions Calcs'!$I$8:$X$8919,18,FALSE),0)</f>
        <v>0</v>
      </c>
      <c r="K5549" s="37">
        <f t="shared" ca="1" si="256"/>
        <v>0</v>
      </c>
      <c r="L5549" s="37">
        <f ca="1">IFERROR(VLOOKUP($E5549&amp;"-1",'PTE - Segment Emissions Calcs'!$I$8:$Z$8919,20,FALSE),0)</f>
        <v>0</v>
      </c>
      <c r="M5549" s="37">
        <f ca="1">IFERROR(VLOOKUP($E5549&amp;"-2",'PTE - Segment Emissions Calcs'!$I$8:$Z$8919,20,FALSE),0)</f>
        <v>0</v>
      </c>
      <c r="N5549" s="37">
        <f t="shared" ca="1" si="257"/>
        <v>0</v>
      </c>
      <c r="O5549" s="38">
        <f t="array" aca="1" ref="O5549" ca="1">IF($H5549="TOTAL HAP",H5549,MAX(IF('PTE - Segment Emissions Calcs'!$B$8:$B$8919=$B5549,'PTE - Segment Emissions Calcs'!$V$8:$V$8919,)))</f>
        <v>0</v>
      </c>
      <c r="P5549" s="38">
        <f t="array" aca="1" ref="P5549" ca="1">IF($H5549="TOTAL HAP",K5549,MAX(IF('PTE - Segment Emissions Calcs'!$B$8:$B$8919=$B5549,'PTE - Segment Emissions Calcs'!$X$8:$X$8919,)))</f>
        <v>0</v>
      </c>
      <c r="Q5549" s="38">
        <f t="array" aca="1" ref="Q5549" ca="1">IF($H5549="TOTAL HAP",N5549,MAX(IF('PTE - Segment Emissions Calcs'!$B$8:$B$8919=$B5549,'PTE - Segment Emissions Calcs'!$Z$8:$Z$8919,)))</f>
        <v>0</v>
      </c>
      <c r="R5549" s="39"/>
    </row>
    <row r="5550" spans="1:18" x14ac:dyDescent="0.25">
      <c r="A5550" s="71"/>
      <c r="B5550" s="71"/>
      <c r="C5550" s="34" t="s">
        <v>86</v>
      </c>
      <c r="D5550" s="59"/>
      <c r="E5550" s="35"/>
      <c r="F5550" s="35">
        <f ca="1">IFERROR(VLOOKUP($E5550&amp;"-1",'PTE - Segment Emissions Calcs'!$I$8:$V$8919,16,FALSE),0)</f>
        <v>0</v>
      </c>
      <c r="G5550" s="35">
        <f ca="1">IFERROR(VLOOKUP($E5550&amp;"-2",'PTE - Segment Emissions Calcs'!$I$8:$V$8919,16,FALSE),0)</f>
        <v>0</v>
      </c>
      <c r="H5550" s="36">
        <f t="shared" ca="1" si="255"/>
        <v>0</v>
      </c>
      <c r="I5550" s="37">
        <f ca="1">IFERROR(VLOOKUP($E5550&amp;"-1",'PTE - Segment Emissions Calcs'!$I$8:$X$8919,18,FALSE),0)</f>
        <v>0</v>
      </c>
      <c r="J5550" s="37">
        <f ca="1">IFERROR(VLOOKUP($E5550&amp;"-2",'PTE - Segment Emissions Calcs'!$I$8:$X$8919,18,FALSE),0)</f>
        <v>0</v>
      </c>
      <c r="K5550" s="37">
        <f t="shared" ca="1" si="256"/>
        <v>0</v>
      </c>
      <c r="L5550" s="37">
        <f ca="1">IFERROR(VLOOKUP($E5550&amp;"-1",'PTE - Segment Emissions Calcs'!$I$8:$Z$8919,20,FALSE),0)</f>
        <v>0</v>
      </c>
      <c r="M5550" s="37">
        <f ca="1">IFERROR(VLOOKUP($E5550&amp;"-2",'PTE - Segment Emissions Calcs'!$I$8:$Z$8919,20,FALSE),0)</f>
        <v>0</v>
      </c>
      <c r="N5550" s="37">
        <f t="shared" ca="1" si="257"/>
        <v>0</v>
      </c>
      <c r="O5550" s="38">
        <f t="array" aca="1" ref="O5550" ca="1">IF($H5550="TOTAL HAP",H5550,MAX(IF('PTE - Segment Emissions Calcs'!$B$8:$B$8919=$B5550,'PTE - Segment Emissions Calcs'!$V$8:$V$8919,)))</f>
        <v>0</v>
      </c>
      <c r="P5550" s="38">
        <f t="array" aca="1" ref="P5550" ca="1">IF($H5550="TOTAL HAP",K5550,MAX(IF('PTE - Segment Emissions Calcs'!$B$8:$B$8919=$B5550,'PTE - Segment Emissions Calcs'!$X$8:$X$8919,)))</f>
        <v>0</v>
      </c>
      <c r="Q5550" s="38">
        <f t="array" aca="1" ref="Q5550" ca="1">IF($H5550="TOTAL HAP",N5550,MAX(IF('PTE - Segment Emissions Calcs'!$B$8:$B$8919=$B5550,'PTE - Segment Emissions Calcs'!$Z$8:$Z$8919,)))</f>
        <v>0</v>
      </c>
      <c r="R5550" s="39"/>
    </row>
    <row r="5551" spans="1:18" x14ac:dyDescent="0.25">
      <c r="A5551" s="71"/>
      <c r="B5551" s="71"/>
      <c r="C5551" s="34" t="s">
        <v>66</v>
      </c>
      <c r="D5551" s="59"/>
      <c r="E5551" s="35"/>
      <c r="F5551" s="35">
        <f ca="1">IFERROR(VLOOKUP($E5551&amp;"-1",'PTE - Segment Emissions Calcs'!$I$8:$V$8919,16,FALSE),0)</f>
        <v>2.5448878000000003E-5</v>
      </c>
      <c r="G5551" s="35">
        <f ca="1">IFERROR(VLOOKUP($E5551&amp;"-2",'PTE - Segment Emissions Calcs'!$I$8:$V$8919,16,FALSE),0)</f>
        <v>0</v>
      </c>
      <c r="H5551" s="36">
        <f t="shared" ca="1" si="255"/>
        <v>2.5448878000000003E-5</v>
      </c>
      <c r="I5551" s="37">
        <f ca="1">IFERROR(VLOOKUP($E5551&amp;"-1",'PTE - Segment Emissions Calcs'!$I$8:$X$8919,18,FALSE),0)</f>
        <v>1.1146608564000002E-4</v>
      </c>
      <c r="J5551" s="37">
        <f ca="1">IFERROR(VLOOKUP($E5551&amp;"-2",'PTE - Segment Emissions Calcs'!$I$8:$X$8919,18,FALSE),0)</f>
        <v>0</v>
      </c>
      <c r="K5551" s="37">
        <f t="shared" ca="1" si="256"/>
        <v>1.1146608564000002E-4</v>
      </c>
      <c r="L5551" s="37">
        <f ca="1">IFERROR(VLOOKUP($E5551&amp;"-1",'PTE - Segment Emissions Calcs'!$I$8:$Z$8919,20,FALSE),0)</f>
        <v>1.1146608564000002E-4</v>
      </c>
      <c r="M5551" s="37">
        <f ca="1">IFERROR(VLOOKUP($E5551&amp;"-2",'PTE - Segment Emissions Calcs'!$I$8:$Z$8919,20,FALSE),0)</f>
        <v>0</v>
      </c>
      <c r="N5551" s="37">
        <f t="shared" ca="1" si="257"/>
        <v>1.1146608564000002E-4</v>
      </c>
      <c r="O5551" s="38">
        <f t="array" aca="1" ref="O5551" ca="1">IF($H5551="TOTAL HAP",H5551,MAX(IF('PTE - Segment Emissions Calcs'!$B$8:$B$8919=$B5551,'PTE - Segment Emissions Calcs'!$V$8:$V$8919,)))</f>
        <v>2.5448878000000003E-5</v>
      </c>
      <c r="P5551" s="38">
        <f t="array" aca="1" ref="P5551" ca="1">IF($H5551="TOTAL HAP",K5551,MAX(IF('PTE - Segment Emissions Calcs'!$B$8:$B$8919=$B5551,'PTE - Segment Emissions Calcs'!$X$8:$X$8919,)))</f>
        <v>1.1146608564000002E-4</v>
      </c>
      <c r="Q5551" s="38">
        <f t="array" aca="1" ref="Q5551" ca="1">IF($H5551="TOTAL HAP",N5551,MAX(IF('PTE - Segment Emissions Calcs'!$B$8:$B$8919=$B5551,'PTE - Segment Emissions Calcs'!$Z$8:$Z$8919,)))</f>
        <v>1.1146608564000002E-4</v>
      </c>
      <c r="R5551" s="39"/>
    </row>
    <row r="5552" spans="1:18" x14ac:dyDescent="0.25">
      <c r="A5552" s="71"/>
      <c r="B5552" s="71"/>
      <c r="C5552" s="34" t="s">
        <v>45</v>
      </c>
      <c r="D5552" s="59"/>
      <c r="E5552" s="35"/>
      <c r="F5552" s="35">
        <f ca="1">IFERROR(VLOOKUP($E5552&amp;"-1",'PTE - Segment Emissions Calcs'!$I$8:$V$8919,16,FALSE),0)</f>
        <v>0</v>
      </c>
      <c r="G5552" s="35">
        <f ca="1">IFERROR(VLOOKUP($E5552&amp;"-2",'PTE - Segment Emissions Calcs'!$I$8:$V$8919,16,FALSE),0)</f>
        <v>0</v>
      </c>
      <c r="H5552" s="36">
        <f t="shared" ca="1" si="255"/>
        <v>0</v>
      </c>
      <c r="I5552" s="37">
        <f ca="1">IFERROR(VLOOKUP($E5552&amp;"-1",'PTE - Segment Emissions Calcs'!$I$8:$X$8919,18,FALSE),0)</f>
        <v>0</v>
      </c>
      <c r="J5552" s="37">
        <f ca="1">IFERROR(VLOOKUP($E5552&amp;"-2",'PTE - Segment Emissions Calcs'!$I$8:$X$8919,18,FALSE),0)</f>
        <v>0</v>
      </c>
      <c r="K5552" s="37">
        <f t="shared" ca="1" si="256"/>
        <v>0</v>
      </c>
      <c r="L5552" s="37">
        <f ca="1">IFERROR(VLOOKUP($E5552&amp;"-1",'PTE - Segment Emissions Calcs'!$I$8:$Z$8919,20,FALSE),0)</f>
        <v>0</v>
      </c>
      <c r="M5552" s="37">
        <f ca="1">IFERROR(VLOOKUP($E5552&amp;"-2",'PTE - Segment Emissions Calcs'!$I$8:$Z$8919,20,FALSE),0)</f>
        <v>0</v>
      </c>
      <c r="N5552" s="37">
        <f t="shared" ca="1" si="257"/>
        <v>0</v>
      </c>
      <c r="O5552" s="38">
        <f t="array" aca="1" ref="O5552" ca="1">IF($H5552="TOTAL HAP",H5552,MAX(IF('PTE - Segment Emissions Calcs'!$B$8:$B$8919=$B5552,'PTE - Segment Emissions Calcs'!$V$8:$V$8919,)))</f>
        <v>0</v>
      </c>
      <c r="P5552" s="38">
        <f t="array" aca="1" ref="P5552" ca="1">IF($H5552="TOTAL HAP",K5552,MAX(IF('PTE - Segment Emissions Calcs'!$B$8:$B$8919=$B5552,'PTE - Segment Emissions Calcs'!$X$8:$X$8919,)))</f>
        <v>0</v>
      </c>
      <c r="Q5552" s="38">
        <f t="array" aca="1" ref="Q5552" ca="1">IF($H5552="TOTAL HAP",N5552,MAX(IF('PTE - Segment Emissions Calcs'!$B$8:$B$8919=$B5552,'PTE - Segment Emissions Calcs'!$Z$8:$Z$8919,)))</f>
        <v>0</v>
      </c>
      <c r="R5552" s="39"/>
    </row>
    <row r="5553" spans="1:18" x14ac:dyDescent="0.25">
      <c r="A5553" s="71"/>
      <c r="B5553" s="71"/>
      <c r="C5553" s="34" t="s">
        <v>46</v>
      </c>
      <c r="D5553" s="59"/>
      <c r="E5553" s="35"/>
      <c r="F5553" s="35">
        <f ca="1">IFERROR(VLOOKUP($E5553&amp;"-1",'PTE - Segment Emissions Calcs'!$I$8:$V$8919,16,FALSE),0)</f>
        <v>0</v>
      </c>
      <c r="G5553" s="35">
        <f ca="1">IFERROR(VLOOKUP($E5553&amp;"-2",'PTE - Segment Emissions Calcs'!$I$8:$V$8919,16,FALSE),0)</f>
        <v>0</v>
      </c>
      <c r="H5553" s="36">
        <f t="shared" ca="1" si="255"/>
        <v>0</v>
      </c>
      <c r="I5553" s="37">
        <f ca="1">IFERROR(VLOOKUP($E5553&amp;"-1",'PTE - Segment Emissions Calcs'!$I$8:$X$8919,18,FALSE),0)</f>
        <v>0</v>
      </c>
      <c r="J5553" s="37">
        <f ca="1">IFERROR(VLOOKUP($E5553&amp;"-2",'PTE - Segment Emissions Calcs'!$I$8:$X$8919,18,FALSE),0)</f>
        <v>0</v>
      </c>
      <c r="K5553" s="37">
        <f t="shared" ca="1" si="256"/>
        <v>0</v>
      </c>
      <c r="L5553" s="37">
        <f ca="1">IFERROR(VLOOKUP($E5553&amp;"-1",'PTE - Segment Emissions Calcs'!$I$8:$Z$8919,20,FALSE),0)</f>
        <v>0</v>
      </c>
      <c r="M5553" s="37">
        <f ca="1">IFERROR(VLOOKUP($E5553&amp;"-2",'PTE - Segment Emissions Calcs'!$I$8:$Z$8919,20,FALSE),0)</f>
        <v>0</v>
      </c>
      <c r="N5553" s="37">
        <f t="shared" ca="1" si="257"/>
        <v>0</v>
      </c>
      <c r="O5553" s="38">
        <f t="array" aca="1" ref="O5553" ca="1">IF($H5553="TOTAL HAP",H5553,MAX(IF('PTE - Segment Emissions Calcs'!$B$8:$B$8919=$B5553,'PTE - Segment Emissions Calcs'!$V$8:$V$8919,)))</f>
        <v>0</v>
      </c>
      <c r="P5553" s="38">
        <f t="array" aca="1" ref="P5553" ca="1">IF($H5553="TOTAL HAP",K5553,MAX(IF('PTE - Segment Emissions Calcs'!$B$8:$B$8919=$B5553,'PTE - Segment Emissions Calcs'!$X$8:$X$8919,)))</f>
        <v>0</v>
      </c>
      <c r="Q5553" s="38">
        <f t="array" aca="1" ref="Q5553" ca="1">IF($H5553="TOTAL HAP",N5553,MAX(IF('PTE - Segment Emissions Calcs'!$B$8:$B$8919=$B5553,'PTE - Segment Emissions Calcs'!$Z$8:$Z$8919,)))</f>
        <v>0</v>
      </c>
      <c r="R5553" s="39"/>
    </row>
    <row r="5554" spans="1:18" x14ac:dyDescent="0.25">
      <c r="A5554" s="71"/>
      <c r="B5554" s="71"/>
      <c r="C5554" s="34" t="s">
        <v>48</v>
      </c>
      <c r="D5554" s="59"/>
      <c r="E5554" s="35"/>
      <c r="F5554" s="35">
        <f ca="1">IFERROR(VLOOKUP($E5554&amp;"-1",'PTE - Segment Emissions Calcs'!$I$8:$V$8919,16,FALSE),0)</f>
        <v>5.9546786000000006E-5</v>
      </c>
      <c r="G5554" s="35">
        <f ca="1">IFERROR(VLOOKUP($E5554&amp;"-2",'PTE - Segment Emissions Calcs'!$I$8:$V$8919,16,FALSE),0)</f>
        <v>0</v>
      </c>
      <c r="H5554" s="36">
        <f t="shared" ca="1" si="255"/>
        <v>5.9546786000000006E-5</v>
      </c>
      <c r="I5554" s="37">
        <f ca="1">IFERROR(VLOOKUP($E5554&amp;"-1",'PTE - Segment Emissions Calcs'!$I$8:$X$8919,18,FALSE),0)</f>
        <v>2.6081492268E-4</v>
      </c>
      <c r="J5554" s="37">
        <f ca="1">IFERROR(VLOOKUP($E5554&amp;"-2",'PTE - Segment Emissions Calcs'!$I$8:$X$8919,18,FALSE),0)</f>
        <v>0</v>
      </c>
      <c r="K5554" s="37">
        <f t="shared" ca="1" si="256"/>
        <v>2.6081492268E-4</v>
      </c>
      <c r="L5554" s="37">
        <f ca="1">IFERROR(VLOOKUP($E5554&amp;"-1",'PTE - Segment Emissions Calcs'!$I$8:$Z$8919,20,FALSE),0)</f>
        <v>2.6081492268E-4</v>
      </c>
      <c r="M5554" s="37">
        <f ca="1">IFERROR(VLOOKUP($E5554&amp;"-2",'PTE - Segment Emissions Calcs'!$I$8:$Z$8919,20,FALSE),0)</f>
        <v>0</v>
      </c>
      <c r="N5554" s="37">
        <f t="shared" ca="1" si="257"/>
        <v>2.6081492268E-4</v>
      </c>
      <c r="O5554" s="38">
        <f t="array" aca="1" ref="O5554" ca="1">IF($H5554="TOTAL HAP",H5554,MAX(IF('PTE - Segment Emissions Calcs'!$B$8:$B$8919=$B5554,'PTE - Segment Emissions Calcs'!$V$8:$V$8919,)))</f>
        <v>5.9546786000000006E-5</v>
      </c>
      <c r="P5554" s="38">
        <f t="array" aca="1" ref="P5554" ca="1">IF($H5554="TOTAL HAP",K5554,MAX(IF('PTE - Segment Emissions Calcs'!$B$8:$B$8919=$B5554,'PTE - Segment Emissions Calcs'!$X$8:$X$8919,)))</f>
        <v>2.6081492268E-4</v>
      </c>
      <c r="Q5554" s="38">
        <f t="array" aca="1" ref="Q5554" ca="1">IF($H5554="TOTAL HAP",N5554,MAX(IF('PTE - Segment Emissions Calcs'!$B$8:$B$8919=$B5554,'PTE - Segment Emissions Calcs'!$Z$8:$Z$8919,)))</f>
        <v>2.6081492268E-4</v>
      </c>
      <c r="R5554" s="39"/>
    </row>
    <row r="5555" spans="1:18" x14ac:dyDescent="0.25">
      <c r="A5555" s="71"/>
      <c r="B5555" s="71"/>
      <c r="C5555" s="34" t="s">
        <v>223</v>
      </c>
      <c r="D5555" s="59"/>
      <c r="E5555" s="35"/>
      <c r="F5555" s="35">
        <f ca="1">IFERROR(VLOOKUP($E5555&amp;"-1",'PTE - Segment Emissions Calcs'!$I$8:$V$8919,16,FALSE),0)</f>
        <v>0</v>
      </c>
      <c r="G5555" s="35">
        <f ca="1">IFERROR(VLOOKUP($E5555&amp;"-2",'PTE - Segment Emissions Calcs'!$I$8:$V$8919,16,FALSE),0)</f>
        <v>0</v>
      </c>
      <c r="H5555" s="36">
        <f t="shared" ca="1" si="255"/>
        <v>0</v>
      </c>
      <c r="I5555" s="37">
        <f ca="1">IFERROR(VLOOKUP($E5555&amp;"-1",'PTE - Segment Emissions Calcs'!$I$8:$X$8919,18,FALSE),0)</f>
        <v>0</v>
      </c>
      <c r="J5555" s="37">
        <f ca="1">IFERROR(VLOOKUP($E5555&amp;"-2",'PTE - Segment Emissions Calcs'!$I$8:$X$8919,18,FALSE),0)</f>
        <v>0</v>
      </c>
      <c r="K5555" s="37">
        <f t="shared" ca="1" si="256"/>
        <v>0</v>
      </c>
      <c r="L5555" s="37">
        <f ca="1">IFERROR(VLOOKUP($E5555&amp;"-1",'PTE - Segment Emissions Calcs'!$I$8:$Z$8919,20,FALSE),0)</f>
        <v>0</v>
      </c>
      <c r="M5555" s="37">
        <f ca="1">IFERROR(VLOOKUP($E5555&amp;"-2",'PTE - Segment Emissions Calcs'!$I$8:$Z$8919,20,FALSE),0)</f>
        <v>0</v>
      </c>
      <c r="N5555" s="37">
        <f t="shared" ca="1" si="257"/>
        <v>0</v>
      </c>
      <c r="O5555" s="38">
        <f t="array" aca="1" ref="O5555" ca="1">IF($H5555="TOTAL HAP",H5555,MAX(IF('PTE - Segment Emissions Calcs'!$B$8:$B$8919=$B5555,'PTE - Segment Emissions Calcs'!$V$8:$V$8919,)))</f>
        <v>0</v>
      </c>
      <c r="P5555" s="38">
        <f t="array" aca="1" ref="P5555" ca="1">IF($H5555="TOTAL HAP",K5555,MAX(IF('PTE - Segment Emissions Calcs'!$B$8:$B$8919=$B5555,'PTE - Segment Emissions Calcs'!$X$8:$X$8919,)))</f>
        <v>0</v>
      </c>
      <c r="Q5555" s="38">
        <f t="array" aca="1" ref="Q5555" ca="1">IF($H5555="TOTAL HAP",N5555,MAX(IF('PTE - Segment Emissions Calcs'!$B$8:$B$8919=$B5555,'PTE - Segment Emissions Calcs'!$Z$8:$Z$8919,)))</f>
        <v>0</v>
      </c>
      <c r="R5555" s="39"/>
    </row>
    <row r="5556" spans="1:18" x14ac:dyDescent="0.25">
      <c r="A5556" s="71"/>
      <c r="B5556" s="71"/>
      <c r="C5556" s="34" t="s">
        <v>49</v>
      </c>
      <c r="D5556" s="59"/>
      <c r="E5556" s="35"/>
      <c r="F5556" s="35">
        <f ca="1">IFERROR(VLOOKUP($E5556&amp;"-1",'PTE - Segment Emissions Calcs'!$I$8:$V$8919,16,FALSE),0)</f>
        <v>0</v>
      </c>
      <c r="G5556" s="35">
        <f ca="1">IFERROR(VLOOKUP($E5556&amp;"-2",'PTE - Segment Emissions Calcs'!$I$8:$V$8919,16,FALSE),0)</f>
        <v>0</v>
      </c>
      <c r="H5556" s="36">
        <f t="shared" ca="1" si="255"/>
        <v>0</v>
      </c>
      <c r="I5556" s="37">
        <f ca="1">IFERROR(VLOOKUP($E5556&amp;"-1",'PTE - Segment Emissions Calcs'!$I$8:$X$8919,18,FALSE),0)</f>
        <v>0</v>
      </c>
      <c r="J5556" s="37">
        <f ca="1">IFERROR(VLOOKUP($E5556&amp;"-2",'PTE - Segment Emissions Calcs'!$I$8:$X$8919,18,FALSE),0)</f>
        <v>0</v>
      </c>
      <c r="K5556" s="37">
        <f t="shared" ca="1" si="256"/>
        <v>0</v>
      </c>
      <c r="L5556" s="37">
        <f ca="1">IFERROR(VLOOKUP($E5556&amp;"-1",'PTE - Segment Emissions Calcs'!$I$8:$Z$8919,20,FALSE),0)</f>
        <v>0</v>
      </c>
      <c r="M5556" s="37">
        <f ca="1">IFERROR(VLOOKUP($E5556&amp;"-2",'PTE - Segment Emissions Calcs'!$I$8:$Z$8919,20,FALSE),0)</f>
        <v>0</v>
      </c>
      <c r="N5556" s="37">
        <f t="shared" ca="1" si="257"/>
        <v>0</v>
      </c>
      <c r="O5556" s="38">
        <f t="array" aca="1" ref="O5556" ca="1">IF($H5556="TOTAL HAP",H5556,MAX(IF('PTE - Segment Emissions Calcs'!$B$8:$B$8919=$B5556,'PTE - Segment Emissions Calcs'!$V$8:$V$8919,)))</f>
        <v>0</v>
      </c>
      <c r="P5556" s="38">
        <f t="array" aca="1" ref="P5556" ca="1">IF($H5556="TOTAL HAP",K5556,MAX(IF('PTE - Segment Emissions Calcs'!$B$8:$B$8919=$B5556,'PTE - Segment Emissions Calcs'!$X$8:$X$8919,)))</f>
        <v>0</v>
      </c>
      <c r="Q5556" s="38">
        <f t="array" aca="1" ref="Q5556" ca="1">IF($H5556="TOTAL HAP",N5556,MAX(IF('PTE - Segment Emissions Calcs'!$B$8:$B$8919=$B5556,'PTE - Segment Emissions Calcs'!$Z$8:$Z$8919,)))</f>
        <v>0</v>
      </c>
      <c r="R5556" s="39"/>
    </row>
    <row r="5557" spans="1:18" x14ac:dyDescent="0.25">
      <c r="A5557" s="71"/>
      <c r="B5557" s="71"/>
      <c r="C5557" s="34" t="s">
        <v>60</v>
      </c>
      <c r="D5557" s="59"/>
      <c r="E5557" s="35"/>
      <c r="F5557" s="35">
        <f ca="1">IFERROR(VLOOKUP($E5557&amp;"-1",'PTE - Segment Emissions Calcs'!$I$8:$V$8919,16,FALSE),0)</f>
        <v>0</v>
      </c>
      <c r="G5557" s="35">
        <f ca="1">IFERROR(VLOOKUP($E5557&amp;"-2",'PTE - Segment Emissions Calcs'!$I$8:$V$8919,16,FALSE),0)</f>
        <v>0</v>
      </c>
      <c r="H5557" s="36">
        <f t="shared" ca="1" si="255"/>
        <v>0</v>
      </c>
      <c r="I5557" s="37">
        <f ca="1">IFERROR(VLOOKUP($E5557&amp;"-1",'PTE - Segment Emissions Calcs'!$I$8:$X$8919,18,FALSE),0)</f>
        <v>0</v>
      </c>
      <c r="J5557" s="37">
        <f ca="1">IFERROR(VLOOKUP($E5557&amp;"-2",'PTE - Segment Emissions Calcs'!$I$8:$X$8919,18,FALSE),0)</f>
        <v>0</v>
      </c>
      <c r="K5557" s="37">
        <f t="shared" ca="1" si="256"/>
        <v>0</v>
      </c>
      <c r="L5557" s="37">
        <f ca="1">IFERROR(VLOOKUP($E5557&amp;"-1",'PTE - Segment Emissions Calcs'!$I$8:$Z$8919,20,FALSE),0)</f>
        <v>0</v>
      </c>
      <c r="M5557" s="37">
        <f ca="1">IFERROR(VLOOKUP($E5557&amp;"-2",'PTE - Segment Emissions Calcs'!$I$8:$Z$8919,20,FALSE),0)</f>
        <v>0</v>
      </c>
      <c r="N5557" s="37">
        <f t="shared" ca="1" si="257"/>
        <v>0</v>
      </c>
      <c r="O5557" s="38">
        <f t="array" aca="1" ref="O5557" ca="1">IF($H5557="TOTAL HAP",H5557,MAX(IF('PTE - Segment Emissions Calcs'!$B$8:$B$8919=$B5557,'PTE - Segment Emissions Calcs'!$V$8:$V$8919,)))</f>
        <v>0</v>
      </c>
      <c r="P5557" s="38">
        <f t="array" aca="1" ref="P5557" ca="1">IF($H5557="TOTAL HAP",K5557,MAX(IF('PTE - Segment Emissions Calcs'!$B$8:$B$8919=$B5557,'PTE - Segment Emissions Calcs'!$X$8:$X$8919,)))</f>
        <v>0</v>
      </c>
      <c r="Q5557" s="38">
        <f t="array" aca="1" ref="Q5557" ca="1">IF($H5557="TOTAL HAP",N5557,MAX(IF('PTE - Segment Emissions Calcs'!$B$8:$B$8919=$B5557,'PTE - Segment Emissions Calcs'!$Z$8:$Z$8919,)))</f>
        <v>0</v>
      </c>
      <c r="R5557" s="39"/>
    </row>
    <row r="5558" spans="1:18" x14ac:dyDescent="0.25">
      <c r="A5558" s="71"/>
      <c r="B5558" s="71"/>
      <c r="C5558" s="34" t="s">
        <v>224</v>
      </c>
      <c r="D5558" s="59"/>
      <c r="E5558" s="35"/>
      <c r="F5558" s="35">
        <f ca="1">IFERROR(VLOOKUP($E5558&amp;"-1",'PTE - Segment Emissions Calcs'!$I$8:$V$8919,16,FALSE),0)</f>
        <v>1.0452E-8</v>
      </c>
      <c r="G5558" s="35">
        <f ca="1">IFERROR(VLOOKUP($E5558&amp;"-2",'PTE - Segment Emissions Calcs'!$I$8:$V$8919,16,FALSE),0)</f>
        <v>0</v>
      </c>
      <c r="H5558" s="36">
        <f t="shared" ca="1" si="255"/>
        <v>1.0452E-8</v>
      </c>
      <c r="I5558" s="37">
        <f ca="1">IFERROR(VLOOKUP($E5558&amp;"-1",'PTE - Segment Emissions Calcs'!$I$8:$X$8919,18,FALSE),0)</f>
        <v>4.577976E-8</v>
      </c>
      <c r="J5558" s="37">
        <f ca="1">IFERROR(VLOOKUP($E5558&amp;"-2",'PTE - Segment Emissions Calcs'!$I$8:$X$8919,18,FALSE),0)</f>
        <v>0</v>
      </c>
      <c r="K5558" s="37">
        <f t="shared" ca="1" si="256"/>
        <v>4.577976E-8</v>
      </c>
      <c r="L5558" s="37">
        <f ca="1">IFERROR(VLOOKUP($E5558&amp;"-1",'PTE - Segment Emissions Calcs'!$I$8:$Z$8919,20,FALSE),0)</f>
        <v>4.577976E-8</v>
      </c>
      <c r="M5558" s="37">
        <f ca="1">IFERROR(VLOOKUP($E5558&amp;"-2",'PTE - Segment Emissions Calcs'!$I$8:$Z$8919,20,FALSE),0)</f>
        <v>0</v>
      </c>
      <c r="N5558" s="37">
        <f t="shared" ca="1" si="257"/>
        <v>4.577976E-8</v>
      </c>
      <c r="O5558" s="38">
        <f t="array" aca="1" ref="O5558" ca="1">IF($H5558="TOTAL HAP",H5558,MAX(IF('PTE - Segment Emissions Calcs'!$B$8:$B$8919=$B5558,'PTE - Segment Emissions Calcs'!$V$8:$V$8919,)))</f>
        <v>1.0452E-8</v>
      </c>
      <c r="P5558" s="38">
        <f t="array" aca="1" ref="P5558" ca="1">IF($H5558="TOTAL HAP",K5558,MAX(IF('PTE - Segment Emissions Calcs'!$B$8:$B$8919=$B5558,'PTE - Segment Emissions Calcs'!$X$8:$X$8919,)))</f>
        <v>4.577976E-8</v>
      </c>
      <c r="Q5558" s="38">
        <f t="array" aca="1" ref="Q5558" ca="1">IF($H5558="TOTAL HAP",N5558,MAX(IF('PTE - Segment Emissions Calcs'!$B$8:$B$8919=$B5558,'PTE - Segment Emissions Calcs'!$Z$8:$Z$8919,)))</f>
        <v>4.577976E-8</v>
      </c>
      <c r="R5558" s="39"/>
    </row>
    <row r="5559" spans="1:18" x14ac:dyDescent="0.25">
      <c r="A5559" s="71"/>
      <c r="B5559" s="71"/>
      <c r="C5559" s="34" t="s">
        <v>225</v>
      </c>
      <c r="D5559" s="59"/>
      <c r="E5559" s="35"/>
      <c r="F5559" s="35">
        <f ca="1">IFERROR(VLOOKUP($E5559&amp;"-1",'PTE - Segment Emissions Calcs'!$I$8:$V$8919,16,FALSE),0)</f>
        <v>0</v>
      </c>
      <c r="G5559" s="35">
        <f ca="1">IFERROR(VLOOKUP($E5559&amp;"-2",'PTE - Segment Emissions Calcs'!$I$8:$V$8919,16,FALSE),0)</f>
        <v>0</v>
      </c>
      <c r="H5559" s="36">
        <f t="shared" ca="1" si="255"/>
        <v>0</v>
      </c>
      <c r="I5559" s="37">
        <f ca="1">IFERROR(VLOOKUP($E5559&amp;"-1",'PTE - Segment Emissions Calcs'!$I$8:$X$8919,18,FALSE),0)</f>
        <v>0</v>
      </c>
      <c r="J5559" s="37">
        <f ca="1">IFERROR(VLOOKUP($E5559&amp;"-2",'PTE - Segment Emissions Calcs'!$I$8:$X$8919,18,FALSE),0)</f>
        <v>0</v>
      </c>
      <c r="K5559" s="37">
        <f t="shared" ca="1" si="256"/>
        <v>0</v>
      </c>
      <c r="L5559" s="37">
        <f ca="1">IFERROR(VLOOKUP($E5559&amp;"-1",'PTE - Segment Emissions Calcs'!$I$8:$Z$8919,20,FALSE),0)</f>
        <v>0</v>
      </c>
      <c r="M5559" s="37">
        <f ca="1">IFERROR(VLOOKUP($E5559&amp;"-2",'PTE - Segment Emissions Calcs'!$I$8:$Z$8919,20,FALSE),0)</f>
        <v>0</v>
      </c>
      <c r="N5559" s="37">
        <f t="shared" ca="1" si="257"/>
        <v>0</v>
      </c>
      <c r="O5559" s="38">
        <f t="array" aca="1" ref="O5559" ca="1">IF($H5559="TOTAL HAP",H5559,MAX(IF('PTE - Segment Emissions Calcs'!$B$8:$B$8919=$B5559,'PTE - Segment Emissions Calcs'!$V$8:$V$8919,)))</f>
        <v>0</v>
      </c>
      <c r="P5559" s="38">
        <f t="array" aca="1" ref="P5559" ca="1">IF($H5559="TOTAL HAP",K5559,MAX(IF('PTE - Segment Emissions Calcs'!$B$8:$B$8919=$B5559,'PTE - Segment Emissions Calcs'!$X$8:$X$8919,)))</f>
        <v>0</v>
      </c>
      <c r="Q5559" s="38">
        <f t="array" aca="1" ref="Q5559" ca="1">IF($H5559="TOTAL HAP",N5559,MAX(IF('PTE - Segment Emissions Calcs'!$B$8:$B$8919=$B5559,'PTE - Segment Emissions Calcs'!$Z$8:$Z$8919,)))</f>
        <v>0</v>
      </c>
      <c r="R5559" s="39"/>
    </row>
    <row r="5560" spans="1:18" x14ac:dyDescent="0.25">
      <c r="A5560" s="71"/>
      <c r="B5560" s="71"/>
      <c r="C5560" s="34" t="s">
        <v>98</v>
      </c>
      <c r="D5560" s="59"/>
      <c r="E5560" s="35"/>
      <c r="F5560" s="35">
        <f ca="1">IFERROR(VLOOKUP($E5560&amp;"-1",'PTE - Segment Emissions Calcs'!$I$8:$V$8919,16,FALSE),0)</f>
        <v>1.0452E-8</v>
      </c>
      <c r="G5560" s="35">
        <f ca="1">IFERROR(VLOOKUP($E5560&amp;"-2",'PTE - Segment Emissions Calcs'!$I$8:$V$8919,16,FALSE),0)</f>
        <v>0</v>
      </c>
      <c r="H5560" s="36">
        <f t="shared" ca="1" si="255"/>
        <v>1.0452E-8</v>
      </c>
      <c r="I5560" s="37">
        <f ca="1">IFERROR(VLOOKUP($E5560&amp;"-1",'PTE - Segment Emissions Calcs'!$I$8:$X$8919,18,FALSE),0)</f>
        <v>4.577976E-8</v>
      </c>
      <c r="J5560" s="37">
        <f ca="1">IFERROR(VLOOKUP($E5560&amp;"-2",'PTE - Segment Emissions Calcs'!$I$8:$X$8919,18,FALSE),0)</f>
        <v>0</v>
      </c>
      <c r="K5560" s="37">
        <f t="shared" ca="1" si="256"/>
        <v>4.577976E-8</v>
      </c>
      <c r="L5560" s="37">
        <f ca="1">IFERROR(VLOOKUP($E5560&amp;"-1",'PTE - Segment Emissions Calcs'!$I$8:$Z$8919,20,FALSE),0)</f>
        <v>4.577976E-8</v>
      </c>
      <c r="M5560" s="37">
        <f ca="1">IFERROR(VLOOKUP($E5560&amp;"-2",'PTE - Segment Emissions Calcs'!$I$8:$Z$8919,20,FALSE),0)</f>
        <v>0</v>
      </c>
      <c r="N5560" s="37">
        <f t="shared" ca="1" si="257"/>
        <v>4.577976E-8</v>
      </c>
      <c r="O5560" s="38">
        <f t="array" aca="1" ref="O5560" ca="1">IF($H5560="TOTAL HAP",H5560,MAX(IF('PTE - Segment Emissions Calcs'!$B$8:$B$8919=$B5560,'PTE - Segment Emissions Calcs'!$V$8:$V$8919,)))</f>
        <v>1.0452E-8</v>
      </c>
      <c r="P5560" s="38">
        <f t="array" aca="1" ref="P5560" ca="1">IF($H5560="TOTAL HAP",K5560,MAX(IF('PTE - Segment Emissions Calcs'!$B$8:$B$8919=$B5560,'PTE - Segment Emissions Calcs'!$X$8:$X$8919,)))</f>
        <v>4.577976E-8</v>
      </c>
      <c r="Q5560" s="38">
        <f t="array" aca="1" ref="Q5560" ca="1">IF($H5560="TOTAL HAP",N5560,MAX(IF('PTE - Segment Emissions Calcs'!$B$8:$B$8919=$B5560,'PTE - Segment Emissions Calcs'!$Z$8:$Z$8919,)))</f>
        <v>4.577976E-8</v>
      </c>
      <c r="R5560" s="39"/>
    </row>
    <row r="5561" spans="1:18" x14ac:dyDescent="0.25">
      <c r="A5561" s="71"/>
      <c r="B5561" s="71"/>
      <c r="C5561" s="34" t="s">
        <v>226</v>
      </c>
      <c r="D5561" s="59"/>
      <c r="E5561" s="35"/>
      <c r="F5561" s="35">
        <f ca="1">IFERROR(VLOOKUP($E5561&amp;"-1",'PTE - Segment Emissions Calcs'!$I$8:$V$8919,16,FALSE),0)</f>
        <v>1.0452E-8</v>
      </c>
      <c r="G5561" s="35">
        <f ca="1">IFERROR(VLOOKUP($E5561&amp;"-2",'PTE - Segment Emissions Calcs'!$I$8:$V$8919,16,FALSE),0)</f>
        <v>0</v>
      </c>
      <c r="H5561" s="36">
        <f t="shared" ca="1" si="255"/>
        <v>1.0452E-8</v>
      </c>
      <c r="I5561" s="37">
        <f ca="1">IFERROR(VLOOKUP($E5561&amp;"-1",'PTE - Segment Emissions Calcs'!$I$8:$X$8919,18,FALSE),0)</f>
        <v>4.577976E-8</v>
      </c>
      <c r="J5561" s="37">
        <f ca="1">IFERROR(VLOOKUP($E5561&amp;"-2",'PTE - Segment Emissions Calcs'!$I$8:$X$8919,18,FALSE),0)</f>
        <v>0</v>
      </c>
      <c r="K5561" s="37">
        <f t="shared" ca="1" si="256"/>
        <v>4.577976E-8</v>
      </c>
      <c r="L5561" s="37">
        <f ca="1">IFERROR(VLOOKUP($E5561&amp;"-1",'PTE - Segment Emissions Calcs'!$I$8:$Z$8919,20,FALSE),0)</f>
        <v>4.577976E-8</v>
      </c>
      <c r="M5561" s="37">
        <f ca="1">IFERROR(VLOOKUP($E5561&amp;"-2",'PTE - Segment Emissions Calcs'!$I$8:$Z$8919,20,FALSE),0)</f>
        <v>0</v>
      </c>
      <c r="N5561" s="37">
        <f t="shared" ca="1" si="257"/>
        <v>4.577976E-8</v>
      </c>
      <c r="O5561" s="38">
        <f t="array" aca="1" ref="O5561" ca="1">IF($H5561="TOTAL HAP",H5561,MAX(IF('PTE - Segment Emissions Calcs'!$B$8:$B$8919=$B5561,'PTE - Segment Emissions Calcs'!$V$8:$V$8919,)))</f>
        <v>1.0452E-8</v>
      </c>
      <c r="P5561" s="38">
        <f t="array" aca="1" ref="P5561" ca="1">IF($H5561="TOTAL HAP",K5561,MAX(IF('PTE - Segment Emissions Calcs'!$B$8:$B$8919=$B5561,'PTE - Segment Emissions Calcs'!$X$8:$X$8919,)))</f>
        <v>4.577976E-8</v>
      </c>
      <c r="Q5561" s="38">
        <f t="array" aca="1" ref="Q5561" ca="1">IF($H5561="TOTAL HAP",N5561,MAX(IF('PTE - Segment Emissions Calcs'!$B$8:$B$8919=$B5561,'PTE - Segment Emissions Calcs'!$Z$8:$Z$8919,)))</f>
        <v>4.577976E-8</v>
      </c>
      <c r="R5561" s="39"/>
    </row>
    <row r="5562" spans="1:18" x14ac:dyDescent="0.25">
      <c r="A5562" s="71"/>
      <c r="B5562" s="71"/>
      <c r="C5562" s="34" t="s">
        <v>50</v>
      </c>
      <c r="D5562" s="59"/>
      <c r="E5562" s="35"/>
      <c r="F5562" s="35">
        <f ca="1">IFERROR(VLOOKUP($E5562&amp;"-1",'PTE - Segment Emissions Calcs'!$I$8:$V$8919,16,FALSE),0)</f>
        <v>1.1392680000000001E-5</v>
      </c>
      <c r="G5562" s="35">
        <f ca="1">IFERROR(VLOOKUP($E5562&amp;"-2",'PTE - Segment Emissions Calcs'!$I$8:$V$8919,16,FALSE),0)</f>
        <v>0</v>
      </c>
      <c r="H5562" s="36">
        <f t="shared" ca="1" si="255"/>
        <v>1.1392680000000001E-5</v>
      </c>
      <c r="I5562" s="37">
        <f ca="1">IFERROR(VLOOKUP($E5562&amp;"-1",'PTE - Segment Emissions Calcs'!$I$8:$X$8919,18,FALSE),0)</f>
        <v>4.9899938400000004E-5</v>
      </c>
      <c r="J5562" s="37">
        <f ca="1">IFERROR(VLOOKUP($E5562&amp;"-2",'PTE - Segment Emissions Calcs'!$I$8:$X$8919,18,FALSE),0)</f>
        <v>0</v>
      </c>
      <c r="K5562" s="37">
        <f t="shared" ca="1" si="256"/>
        <v>4.9899938400000004E-5</v>
      </c>
      <c r="L5562" s="37">
        <f ca="1">IFERROR(VLOOKUP($E5562&amp;"-1",'PTE - Segment Emissions Calcs'!$I$8:$Z$8919,20,FALSE),0)</f>
        <v>4.9899938400000004E-5</v>
      </c>
      <c r="M5562" s="37">
        <f ca="1">IFERROR(VLOOKUP($E5562&amp;"-2",'PTE - Segment Emissions Calcs'!$I$8:$Z$8919,20,FALSE),0)</f>
        <v>0</v>
      </c>
      <c r="N5562" s="37">
        <f t="shared" ca="1" si="257"/>
        <v>4.9899938400000004E-5</v>
      </c>
      <c r="O5562" s="38">
        <f t="array" aca="1" ref="O5562" ca="1">IF($H5562="TOTAL HAP",H5562,MAX(IF('PTE - Segment Emissions Calcs'!$B$8:$B$8919=$B5562,'PTE - Segment Emissions Calcs'!$V$8:$V$8919,)))</f>
        <v>1.1392680000000001E-5</v>
      </c>
      <c r="P5562" s="38">
        <f t="array" aca="1" ref="P5562" ca="1">IF($H5562="TOTAL HAP",K5562,MAX(IF('PTE - Segment Emissions Calcs'!$B$8:$B$8919=$B5562,'PTE - Segment Emissions Calcs'!$X$8:$X$8919,)))</f>
        <v>4.9899938400000004E-5</v>
      </c>
      <c r="Q5562" s="38">
        <f t="array" aca="1" ref="Q5562" ca="1">IF($H5562="TOTAL HAP",N5562,MAX(IF('PTE - Segment Emissions Calcs'!$B$8:$B$8919=$B5562,'PTE - Segment Emissions Calcs'!$Z$8:$Z$8919,)))</f>
        <v>4.9899938400000004E-5</v>
      </c>
      <c r="R5562" s="39"/>
    </row>
    <row r="5563" spans="1:18" x14ac:dyDescent="0.25">
      <c r="A5563" s="71"/>
      <c r="B5563" s="71"/>
      <c r="C5563" s="34" t="s">
        <v>95</v>
      </c>
      <c r="D5563" s="59"/>
      <c r="E5563" s="35"/>
      <c r="F5563" s="35">
        <f ca="1">IFERROR(VLOOKUP($E5563&amp;"-1",'PTE - Segment Emissions Calcs'!$I$8:$V$8919,16,FALSE),0)</f>
        <v>0</v>
      </c>
      <c r="G5563" s="35">
        <f ca="1">IFERROR(VLOOKUP($E5563&amp;"-2",'PTE - Segment Emissions Calcs'!$I$8:$V$8919,16,FALSE),0)</f>
        <v>0</v>
      </c>
      <c r="H5563" s="36">
        <f t="shared" ca="1" si="255"/>
        <v>0</v>
      </c>
      <c r="I5563" s="37">
        <f ca="1">IFERROR(VLOOKUP($E5563&amp;"-1",'PTE - Segment Emissions Calcs'!$I$8:$X$8919,18,FALSE),0)</f>
        <v>0</v>
      </c>
      <c r="J5563" s="37">
        <f ca="1">IFERROR(VLOOKUP($E5563&amp;"-2",'PTE - Segment Emissions Calcs'!$I$8:$X$8919,18,FALSE),0)</f>
        <v>0</v>
      </c>
      <c r="K5563" s="37">
        <f t="shared" ca="1" si="256"/>
        <v>0</v>
      </c>
      <c r="L5563" s="37">
        <f ca="1">IFERROR(VLOOKUP($E5563&amp;"-1",'PTE - Segment Emissions Calcs'!$I$8:$Z$8919,20,FALSE),0)</f>
        <v>0</v>
      </c>
      <c r="M5563" s="37">
        <f ca="1">IFERROR(VLOOKUP($E5563&amp;"-2",'PTE - Segment Emissions Calcs'!$I$8:$Z$8919,20,FALSE),0)</f>
        <v>0</v>
      </c>
      <c r="N5563" s="37">
        <f t="shared" ca="1" si="257"/>
        <v>0</v>
      </c>
      <c r="O5563" s="38">
        <f t="array" aca="1" ref="O5563" ca="1">IF($H5563="TOTAL HAP",H5563,MAX(IF('PTE - Segment Emissions Calcs'!$B$8:$B$8919=$B5563,'PTE - Segment Emissions Calcs'!$V$8:$V$8919,)))</f>
        <v>0</v>
      </c>
      <c r="P5563" s="38">
        <f t="array" aca="1" ref="P5563" ca="1">IF($H5563="TOTAL HAP",K5563,MAX(IF('PTE - Segment Emissions Calcs'!$B$8:$B$8919=$B5563,'PTE - Segment Emissions Calcs'!$X$8:$X$8919,)))</f>
        <v>0</v>
      </c>
      <c r="Q5563" s="38">
        <f t="array" aca="1" ref="Q5563" ca="1">IF($H5563="TOTAL HAP",N5563,MAX(IF('PTE - Segment Emissions Calcs'!$B$8:$B$8919=$B5563,'PTE - Segment Emissions Calcs'!$Z$8:$Z$8919,)))</f>
        <v>0</v>
      </c>
      <c r="R5563" s="39"/>
    </row>
    <row r="5564" spans="1:18" x14ac:dyDescent="0.25">
      <c r="A5564" s="71"/>
      <c r="B5564" s="71"/>
      <c r="C5564" s="34" t="s">
        <v>51</v>
      </c>
      <c r="D5564" s="59"/>
      <c r="E5564" s="35"/>
      <c r="F5564" s="35">
        <f ca="1">IFERROR(VLOOKUP($E5564&amp;"-1",'PTE - Segment Emissions Calcs'!$I$8:$V$8919,16,FALSE),0)</f>
        <v>0</v>
      </c>
      <c r="G5564" s="35">
        <f ca="1">IFERROR(VLOOKUP($E5564&amp;"-2",'PTE - Segment Emissions Calcs'!$I$8:$V$8919,16,FALSE),0)</f>
        <v>0</v>
      </c>
      <c r="H5564" s="36">
        <f t="shared" ca="1" si="255"/>
        <v>0</v>
      </c>
      <c r="I5564" s="37">
        <f ca="1">IFERROR(VLOOKUP($E5564&amp;"-1",'PTE - Segment Emissions Calcs'!$I$8:$X$8919,18,FALSE),0)</f>
        <v>0</v>
      </c>
      <c r="J5564" s="37">
        <f ca="1">IFERROR(VLOOKUP($E5564&amp;"-2",'PTE - Segment Emissions Calcs'!$I$8:$X$8919,18,FALSE),0)</f>
        <v>0</v>
      </c>
      <c r="K5564" s="37">
        <f t="shared" ca="1" si="256"/>
        <v>0</v>
      </c>
      <c r="L5564" s="37">
        <f ca="1">IFERROR(VLOOKUP($E5564&amp;"-1",'PTE - Segment Emissions Calcs'!$I$8:$Z$8919,20,FALSE),0)</f>
        <v>0</v>
      </c>
      <c r="M5564" s="37">
        <f ca="1">IFERROR(VLOOKUP($E5564&amp;"-2",'PTE - Segment Emissions Calcs'!$I$8:$Z$8919,20,FALSE),0)</f>
        <v>0</v>
      </c>
      <c r="N5564" s="37">
        <f t="shared" ca="1" si="257"/>
        <v>0</v>
      </c>
      <c r="O5564" s="38">
        <f t="array" aca="1" ref="O5564" ca="1">IF($H5564="TOTAL HAP",H5564,MAX(IF('PTE - Segment Emissions Calcs'!$B$8:$B$8919=$B5564,'PTE - Segment Emissions Calcs'!$V$8:$V$8919,)))</f>
        <v>0</v>
      </c>
      <c r="P5564" s="38">
        <f t="array" aca="1" ref="P5564" ca="1">IF($H5564="TOTAL HAP",K5564,MAX(IF('PTE - Segment Emissions Calcs'!$B$8:$B$8919=$B5564,'PTE - Segment Emissions Calcs'!$X$8:$X$8919,)))</f>
        <v>0</v>
      </c>
      <c r="Q5564" s="38">
        <f t="array" aca="1" ref="Q5564" ca="1">IF($H5564="TOTAL HAP",N5564,MAX(IF('PTE - Segment Emissions Calcs'!$B$8:$B$8919=$B5564,'PTE - Segment Emissions Calcs'!$Z$8:$Z$8919,)))</f>
        <v>0</v>
      </c>
      <c r="R5564" s="39"/>
    </row>
    <row r="5565" spans="1:18" x14ac:dyDescent="0.25">
      <c r="A5565" s="71"/>
      <c r="B5565" s="71"/>
      <c r="C5565" s="34" t="s">
        <v>67</v>
      </c>
      <c r="D5565" s="59"/>
      <c r="E5565" s="35"/>
      <c r="F5565" s="35">
        <f ca="1">IFERROR(VLOOKUP($E5565&amp;"-1",'PTE - Segment Emissions Calcs'!$I$8:$V$8919,16,FALSE),0)</f>
        <v>0</v>
      </c>
      <c r="G5565" s="35">
        <f ca="1">IFERROR(VLOOKUP($E5565&amp;"-2",'PTE - Segment Emissions Calcs'!$I$8:$V$8919,16,FALSE),0)</f>
        <v>0</v>
      </c>
      <c r="H5565" s="36">
        <f t="shared" ca="1" si="255"/>
        <v>0</v>
      </c>
      <c r="I5565" s="37">
        <f ca="1">IFERROR(VLOOKUP($E5565&amp;"-1",'PTE - Segment Emissions Calcs'!$I$8:$X$8919,18,FALSE),0)</f>
        <v>0</v>
      </c>
      <c r="J5565" s="37">
        <f ca="1">IFERROR(VLOOKUP($E5565&amp;"-2",'PTE - Segment Emissions Calcs'!$I$8:$X$8919,18,FALSE),0)</f>
        <v>0</v>
      </c>
      <c r="K5565" s="37">
        <f t="shared" ca="1" si="256"/>
        <v>0</v>
      </c>
      <c r="L5565" s="37">
        <f ca="1">IFERROR(VLOOKUP($E5565&amp;"-1",'PTE - Segment Emissions Calcs'!$I$8:$Z$8919,20,FALSE),0)</f>
        <v>0</v>
      </c>
      <c r="M5565" s="37">
        <f ca="1">IFERROR(VLOOKUP($E5565&amp;"-2",'PTE - Segment Emissions Calcs'!$I$8:$Z$8919,20,FALSE),0)</f>
        <v>0</v>
      </c>
      <c r="N5565" s="37">
        <f t="shared" ca="1" si="257"/>
        <v>0</v>
      </c>
      <c r="O5565" s="38">
        <f t="array" aca="1" ref="O5565" ca="1">IF($H5565="TOTAL HAP",H5565,MAX(IF('PTE - Segment Emissions Calcs'!$B$8:$B$8919=$B5565,'PTE - Segment Emissions Calcs'!$V$8:$V$8919,)))</f>
        <v>0</v>
      </c>
      <c r="P5565" s="38">
        <f t="array" aca="1" ref="P5565" ca="1">IF($H5565="TOTAL HAP",K5565,MAX(IF('PTE - Segment Emissions Calcs'!$B$8:$B$8919=$B5565,'PTE - Segment Emissions Calcs'!$X$8:$X$8919,)))</f>
        <v>0</v>
      </c>
      <c r="Q5565" s="38">
        <f t="array" aca="1" ref="Q5565" ca="1">IF($H5565="TOTAL HAP",N5565,MAX(IF('PTE - Segment Emissions Calcs'!$B$8:$B$8919=$B5565,'PTE - Segment Emissions Calcs'!$Z$8:$Z$8919,)))</f>
        <v>0</v>
      </c>
      <c r="R5565" s="39"/>
    </row>
    <row r="5566" spans="1:18" x14ac:dyDescent="0.25">
      <c r="A5566" s="71"/>
      <c r="B5566" s="71"/>
      <c r="C5566" s="34" t="s">
        <v>127</v>
      </c>
      <c r="D5566" s="59"/>
      <c r="E5566" s="35"/>
      <c r="F5566" s="35">
        <f ca="1">IFERROR(VLOOKUP($E5566&amp;"-1",'PTE - Segment Emissions Calcs'!$I$8:$V$8919,16,FALSE),0)</f>
        <v>0</v>
      </c>
      <c r="G5566" s="35">
        <f ca="1">IFERROR(VLOOKUP($E5566&amp;"-2",'PTE - Segment Emissions Calcs'!$I$8:$V$8919,16,FALSE),0)</f>
        <v>0</v>
      </c>
      <c r="H5566" s="36">
        <f t="shared" ca="1" si="255"/>
        <v>0</v>
      </c>
      <c r="I5566" s="37">
        <f ca="1">IFERROR(VLOOKUP($E5566&amp;"-1",'PTE - Segment Emissions Calcs'!$I$8:$X$8919,18,FALSE),0)</f>
        <v>0</v>
      </c>
      <c r="J5566" s="37">
        <f ca="1">IFERROR(VLOOKUP($E5566&amp;"-2",'PTE - Segment Emissions Calcs'!$I$8:$X$8919,18,FALSE),0)</f>
        <v>0</v>
      </c>
      <c r="K5566" s="37">
        <f t="shared" ca="1" si="256"/>
        <v>0</v>
      </c>
      <c r="L5566" s="37">
        <f ca="1">IFERROR(VLOOKUP($E5566&amp;"-1",'PTE - Segment Emissions Calcs'!$I$8:$Z$8919,20,FALSE),0)</f>
        <v>0</v>
      </c>
      <c r="M5566" s="37">
        <f ca="1">IFERROR(VLOOKUP($E5566&amp;"-2",'PTE - Segment Emissions Calcs'!$I$8:$Z$8919,20,FALSE),0)</f>
        <v>0</v>
      </c>
      <c r="N5566" s="37">
        <f t="shared" ca="1" si="257"/>
        <v>0</v>
      </c>
      <c r="O5566" s="38">
        <f t="array" aca="1" ref="O5566" ca="1">IF($H5566="TOTAL HAP",H5566,MAX(IF('PTE - Segment Emissions Calcs'!$B$8:$B$8919=$B5566,'PTE - Segment Emissions Calcs'!$V$8:$V$8919,)))</f>
        <v>0</v>
      </c>
      <c r="P5566" s="38">
        <f t="array" aca="1" ref="P5566" ca="1">IF($H5566="TOTAL HAP",K5566,MAX(IF('PTE - Segment Emissions Calcs'!$B$8:$B$8919=$B5566,'PTE - Segment Emissions Calcs'!$X$8:$X$8919,)))</f>
        <v>0</v>
      </c>
      <c r="Q5566" s="38">
        <f t="array" aca="1" ref="Q5566" ca="1">IF($H5566="TOTAL HAP",N5566,MAX(IF('PTE - Segment Emissions Calcs'!$B$8:$B$8919=$B5566,'PTE - Segment Emissions Calcs'!$Z$8:$Z$8919,)))</f>
        <v>0</v>
      </c>
      <c r="R5566" s="39"/>
    </row>
    <row r="5567" spans="1:18" x14ac:dyDescent="0.25">
      <c r="A5567" s="71"/>
      <c r="B5567" s="71"/>
      <c r="C5567" s="34" t="s">
        <v>52</v>
      </c>
      <c r="D5567" s="59"/>
      <c r="E5567" s="35"/>
      <c r="F5567" s="35">
        <f ca="1">IFERROR(VLOOKUP($E5567&amp;"-1",'PTE - Segment Emissions Calcs'!$I$8:$V$8919,16,FALSE),0)</f>
        <v>0</v>
      </c>
      <c r="G5567" s="35">
        <f ca="1">IFERROR(VLOOKUP($E5567&amp;"-2",'PTE - Segment Emissions Calcs'!$I$8:$V$8919,16,FALSE),0)</f>
        <v>0</v>
      </c>
      <c r="H5567" s="36">
        <f t="shared" ca="1" si="255"/>
        <v>0</v>
      </c>
      <c r="I5567" s="37">
        <f ca="1">IFERROR(VLOOKUP($E5567&amp;"-1",'PTE - Segment Emissions Calcs'!$I$8:$X$8919,18,FALSE),0)</f>
        <v>0</v>
      </c>
      <c r="J5567" s="37">
        <f ca="1">IFERROR(VLOOKUP($E5567&amp;"-2",'PTE - Segment Emissions Calcs'!$I$8:$X$8919,18,FALSE),0)</f>
        <v>0</v>
      </c>
      <c r="K5567" s="37">
        <f t="shared" ca="1" si="256"/>
        <v>0</v>
      </c>
      <c r="L5567" s="37">
        <f ca="1">IFERROR(VLOOKUP($E5567&amp;"-1",'PTE - Segment Emissions Calcs'!$I$8:$Z$8919,20,FALSE),0)</f>
        <v>0</v>
      </c>
      <c r="M5567" s="37">
        <f ca="1">IFERROR(VLOOKUP($E5567&amp;"-2",'PTE - Segment Emissions Calcs'!$I$8:$Z$8919,20,FALSE),0)</f>
        <v>0</v>
      </c>
      <c r="N5567" s="37">
        <f t="shared" ca="1" si="257"/>
        <v>0</v>
      </c>
      <c r="O5567" s="38">
        <f t="array" aca="1" ref="O5567" ca="1">IF($H5567="TOTAL HAP",H5567,MAX(IF('PTE - Segment Emissions Calcs'!$B$8:$B$8919=$B5567,'PTE - Segment Emissions Calcs'!$V$8:$V$8919,)))</f>
        <v>0</v>
      </c>
      <c r="P5567" s="38">
        <f t="array" aca="1" ref="P5567" ca="1">IF($H5567="TOTAL HAP",K5567,MAX(IF('PTE - Segment Emissions Calcs'!$B$8:$B$8919=$B5567,'PTE - Segment Emissions Calcs'!$X$8:$X$8919,)))</f>
        <v>0</v>
      </c>
      <c r="Q5567" s="38">
        <f t="array" aca="1" ref="Q5567" ca="1">IF($H5567="TOTAL HAP",N5567,MAX(IF('PTE - Segment Emissions Calcs'!$B$8:$B$8919=$B5567,'PTE - Segment Emissions Calcs'!$Z$8:$Z$8919,)))</f>
        <v>0</v>
      </c>
      <c r="R5567" s="39"/>
    </row>
    <row r="5568" spans="1:18" x14ac:dyDescent="0.25">
      <c r="A5568" s="71"/>
      <c r="B5568" s="71"/>
      <c r="C5568" s="34" t="s">
        <v>159</v>
      </c>
      <c r="D5568" s="59"/>
      <c r="E5568" s="35"/>
      <c r="F5568" s="35">
        <f ca="1">IFERROR(VLOOKUP($E5568&amp;"-1",'PTE - Segment Emissions Calcs'!$I$8:$V$8919,16,FALSE),0)</f>
        <v>8.7099999999999999E-9</v>
      </c>
      <c r="G5568" s="35">
        <f ca="1">IFERROR(VLOOKUP($E5568&amp;"-2",'PTE - Segment Emissions Calcs'!$I$8:$V$8919,16,FALSE),0)</f>
        <v>0</v>
      </c>
      <c r="H5568" s="36">
        <f t="shared" ca="1" si="255"/>
        <v>8.7099999999999999E-9</v>
      </c>
      <c r="I5568" s="37">
        <f ca="1">IFERROR(VLOOKUP($E5568&amp;"-1",'PTE - Segment Emissions Calcs'!$I$8:$X$8919,18,FALSE),0)</f>
        <v>3.8149799999999997E-8</v>
      </c>
      <c r="J5568" s="37">
        <f ca="1">IFERROR(VLOOKUP($E5568&amp;"-2",'PTE - Segment Emissions Calcs'!$I$8:$X$8919,18,FALSE),0)</f>
        <v>0</v>
      </c>
      <c r="K5568" s="37">
        <f t="shared" ca="1" si="256"/>
        <v>3.8149799999999997E-8</v>
      </c>
      <c r="L5568" s="37">
        <f ca="1">IFERROR(VLOOKUP($E5568&amp;"-1",'PTE - Segment Emissions Calcs'!$I$8:$Z$8919,20,FALSE),0)</f>
        <v>3.8149799999999997E-8</v>
      </c>
      <c r="M5568" s="37">
        <f ca="1">IFERROR(VLOOKUP($E5568&amp;"-2",'PTE - Segment Emissions Calcs'!$I$8:$Z$8919,20,FALSE),0)</f>
        <v>0</v>
      </c>
      <c r="N5568" s="37">
        <f t="shared" ca="1" si="257"/>
        <v>3.8149799999999997E-8</v>
      </c>
      <c r="O5568" s="38">
        <f t="array" aca="1" ref="O5568" ca="1">IF($H5568="TOTAL HAP",H5568,MAX(IF('PTE - Segment Emissions Calcs'!$B$8:$B$8919=$B5568,'PTE - Segment Emissions Calcs'!$V$8:$V$8919,)))</f>
        <v>8.7099999999999999E-9</v>
      </c>
      <c r="P5568" s="38">
        <f t="array" aca="1" ref="P5568" ca="1">IF($H5568="TOTAL HAP",K5568,MAX(IF('PTE - Segment Emissions Calcs'!$B$8:$B$8919=$B5568,'PTE - Segment Emissions Calcs'!$X$8:$X$8919,)))</f>
        <v>3.8149799999999997E-8</v>
      </c>
      <c r="Q5568" s="38">
        <f t="array" aca="1" ref="Q5568" ca="1">IF($H5568="TOTAL HAP",N5568,MAX(IF('PTE - Segment Emissions Calcs'!$B$8:$B$8919=$B5568,'PTE - Segment Emissions Calcs'!$Z$8:$Z$8919,)))</f>
        <v>3.8149799999999997E-8</v>
      </c>
      <c r="R5568" s="39"/>
    </row>
    <row r="5569" spans="1:18" x14ac:dyDescent="0.25">
      <c r="A5569" s="71"/>
      <c r="B5569" s="71"/>
      <c r="C5569" s="34" t="s">
        <v>194</v>
      </c>
      <c r="D5569" s="59"/>
      <c r="E5569" s="35"/>
      <c r="F5569" s="35">
        <f ca="1">IFERROR(VLOOKUP($E5569&amp;"-1",'PTE - Segment Emissions Calcs'!$I$8:$V$8919,16,FALSE),0)</f>
        <v>0</v>
      </c>
      <c r="G5569" s="35">
        <f ca="1">IFERROR(VLOOKUP($E5569&amp;"-2",'PTE - Segment Emissions Calcs'!$I$8:$V$8919,16,FALSE),0)</f>
        <v>0</v>
      </c>
      <c r="H5569" s="36">
        <f t="shared" ca="1" si="255"/>
        <v>0</v>
      </c>
      <c r="I5569" s="37">
        <f ca="1">IFERROR(VLOOKUP($E5569&amp;"-1",'PTE - Segment Emissions Calcs'!$I$8:$X$8919,18,FALSE),0)</f>
        <v>0</v>
      </c>
      <c r="J5569" s="37">
        <f ca="1">IFERROR(VLOOKUP($E5569&amp;"-2",'PTE - Segment Emissions Calcs'!$I$8:$X$8919,18,FALSE),0)</f>
        <v>0</v>
      </c>
      <c r="K5569" s="37">
        <f t="shared" ca="1" si="256"/>
        <v>0</v>
      </c>
      <c r="L5569" s="37">
        <f ca="1">IFERROR(VLOOKUP($E5569&amp;"-1",'PTE - Segment Emissions Calcs'!$I$8:$Z$8919,20,FALSE),0)</f>
        <v>0</v>
      </c>
      <c r="M5569" s="37">
        <f ca="1">IFERROR(VLOOKUP($E5569&amp;"-2",'PTE - Segment Emissions Calcs'!$I$8:$Z$8919,20,FALSE),0)</f>
        <v>0</v>
      </c>
      <c r="N5569" s="37">
        <f t="shared" ca="1" si="257"/>
        <v>0</v>
      </c>
      <c r="O5569" s="38">
        <f t="array" aca="1" ref="O5569" ca="1">IF($H5569="TOTAL HAP",H5569,MAX(IF('PTE - Segment Emissions Calcs'!$B$8:$B$8919=$B5569,'PTE - Segment Emissions Calcs'!$V$8:$V$8919,)))</f>
        <v>0</v>
      </c>
      <c r="P5569" s="38">
        <f t="array" aca="1" ref="P5569" ca="1">IF($H5569="TOTAL HAP",K5569,MAX(IF('PTE - Segment Emissions Calcs'!$B$8:$B$8919=$B5569,'PTE - Segment Emissions Calcs'!$X$8:$X$8919,)))</f>
        <v>0</v>
      </c>
      <c r="Q5569" s="38">
        <f t="array" aca="1" ref="Q5569" ca="1">IF($H5569="TOTAL HAP",N5569,MAX(IF('PTE - Segment Emissions Calcs'!$B$8:$B$8919=$B5569,'PTE - Segment Emissions Calcs'!$Z$8:$Z$8919,)))</f>
        <v>0</v>
      </c>
      <c r="R5569" s="39"/>
    </row>
    <row r="5570" spans="1:18" x14ac:dyDescent="0.25">
      <c r="A5570" s="71"/>
      <c r="B5570" s="71"/>
      <c r="C5570" s="34" t="s">
        <v>53</v>
      </c>
      <c r="D5570" s="59"/>
      <c r="E5570" s="35"/>
      <c r="F5570" s="35">
        <f ca="1">IFERROR(VLOOKUP($E5570&amp;"-1",'PTE - Segment Emissions Calcs'!$I$8:$V$8919,16,FALSE),0)</f>
        <v>9.8003177999999997E-5</v>
      </c>
      <c r="G5570" s="35">
        <f ca="1">IFERROR(VLOOKUP($E5570&amp;"-2",'PTE - Segment Emissions Calcs'!$I$8:$V$8919,16,FALSE),0)</f>
        <v>0</v>
      </c>
      <c r="H5570" s="36">
        <f t="shared" ca="1" si="255"/>
        <v>9.8003177999999997E-5</v>
      </c>
      <c r="I5570" s="37">
        <f ca="1">IFERROR(VLOOKUP($E5570&amp;"-1",'PTE - Segment Emissions Calcs'!$I$8:$X$8919,18,FALSE),0)</f>
        <v>4.2925391963999999E-4</v>
      </c>
      <c r="J5570" s="37">
        <f ca="1">IFERROR(VLOOKUP($E5570&amp;"-2",'PTE - Segment Emissions Calcs'!$I$8:$X$8919,18,FALSE),0)</f>
        <v>0</v>
      </c>
      <c r="K5570" s="37">
        <f t="shared" ca="1" si="256"/>
        <v>4.2925391963999999E-4</v>
      </c>
      <c r="L5570" s="37">
        <f ca="1">IFERROR(VLOOKUP($E5570&amp;"-1",'PTE - Segment Emissions Calcs'!$I$8:$Z$8919,20,FALSE),0)</f>
        <v>4.2925391963999999E-4</v>
      </c>
      <c r="M5570" s="37">
        <f ca="1">IFERROR(VLOOKUP($E5570&amp;"-2",'PTE - Segment Emissions Calcs'!$I$8:$Z$8919,20,FALSE),0)</f>
        <v>0</v>
      </c>
      <c r="N5570" s="37">
        <f t="shared" ca="1" si="257"/>
        <v>4.2925391963999999E-4</v>
      </c>
      <c r="O5570" s="38">
        <f t="array" aca="1" ref="O5570" ca="1">IF($H5570="TOTAL HAP",H5570,MAX(IF('PTE - Segment Emissions Calcs'!$B$8:$B$8919=$B5570,'PTE - Segment Emissions Calcs'!$V$8:$V$8919,)))</f>
        <v>9.8003177999999997E-5</v>
      </c>
      <c r="P5570" s="38">
        <f t="array" aca="1" ref="P5570" ca="1">IF($H5570="TOTAL HAP",K5570,MAX(IF('PTE - Segment Emissions Calcs'!$B$8:$B$8919=$B5570,'PTE - Segment Emissions Calcs'!$X$8:$X$8919,)))</f>
        <v>4.2925391963999999E-4</v>
      </c>
      <c r="Q5570" s="38">
        <f t="array" aca="1" ref="Q5570" ca="1">IF($H5570="TOTAL HAP",N5570,MAX(IF('PTE - Segment Emissions Calcs'!$B$8:$B$8919=$B5570,'PTE - Segment Emissions Calcs'!$Z$8:$Z$8919,)))</f>
        <v>4.2925391963999999E-4</v>
      </c>
      <c r="R5570" s="39"/>
    </row>
    <row r="5571" spans="1:18" x14ac:dyDescent="0.25">
      <c r="A5571" s="73"/>
      <c r="B5571" s="73"/>
      <c r="C5571" s="34" t="s">
        <v>227</v>
      </c>
      <c r="D5571" s="59"/>
      <c r="E5571" s="59"/>
      <c r="F5571" s="59">
        <f ca="1">IFERROR(VLOOKUP($E5571&amp;"-1",'PTE - Segment Emissions Calcs'!$I$8:$V$8919,16,FALSE),0)</f>
        <v>0</v>
      </c>
      <c r="G5571" s="59">
        <f ca="1">IFERROR(VLOOKUP($E5571&amp;"-2",'PTE - Segment Emissions Calcs'!$I$8:$V$8919,16,FALSE),0)</f>
        <v>0</v>
      </c>
      <c r="H5571" s="36">
        <f t="shared" ca="1" si="255"/>
        <v>0</v>
      </c>
      <c r="I5571" s="37">
        <f ca="1">IFERROR(VLOOKUP($E5571&amp;"-1",'PTE - Segment Emissions Calcs'!$I$8:$X$8919,18,FALSE),0)</f>
        <v>0</v>
      </c>
      <c r="J5571" s="37">
        <f ca="1">IFERROR(VLOOKUP($E5571&amp;"-2",'PTE - Segment Emissions Calcs'!$I$8:$X$8919,18,FALSE),0)</f>
        <v>0</v>
      </c>
      <c r="K5571" s="37">
        <f t="shared" ca="1" si="256"/>
        <v>0</v>
      </c>
      <c r="L5571" s="37">
        <f ca="1">IFERROR(VLOOKUP($E5571&amp;"-1",'PTE - Segment Emissions Calcs'!$I$8:$Z$8919,20,FALSE),0)</f>
        <v>0</v>
      </c>
      <c r="M5571" s="37">
        <f ca="1">IFERROR(VLOOKUP($E5571&amp;"-2",'PTE - Segment Emissions Calcs'!$I$8:$Z$8919,20,FALSE),0)</f>
        <v>0</v>
      </c>
      <c r="N5571" s="37">
        <f t="shared" ca="1" si="257"/>
        <v>0</v>
      </c>
      <c r="O5571" s="38">
        <f t="array" aca="1" ref="O5571" ca="1">IF($H5571="TOTAL HAP",H5571,MAX(IF('PTE - Segment Emissions Calcs'!$B$8:$B$8919=$B5571,'PTE - Segment Emissions Calcs'!$V$8:$V$8919,)))</f>
        <v>0</v>
      </c>
      <c r="P5571" s="38">
        <f t="array" aca="1" ref="P5571" ca="1">IF($H5571="TOTAL HAP",K5571,MAX(IF('PTE - Segment Emissions Calcs'!$B$8:$B$8919=$B5571,'PTE - Segment Emissions Calcs'!$X$8:$X$8919,)))</f>
        <v>0</v>
      </c>
      <c r="Q5571" s="38">
        <f t="array" aca="1" ref="Q5571" ca="1">IF($H5571="TOTAL HAP",N5571,MAX(IF('PTE - Segment Emissions Calcs'!$B$8:$B$8919=$B5571,'PTE - Segment Emissions Calcs'!$Z$8:$Z$8919,)))</f>
        <v>0</v>
      </c>
      <c r="R5571" s="74"/>
    </row>
    <row r="5572" spans="1:18" ht="15.75" thickBot="1" x14ac:dyDescent="0.3">
      <c r="A5572" s="75"/>
      <c r="B5572" s="75"/>
      <c r="C5572" s="43" t="s">
        <v>70</v>
      </c>
      <c r="D5572" s="60"/>
      <c r="E5572" s="60"/>
      <c r="F5572" s="60">
        <f ca="1">IFERROR(VLOOKUP($E5572&amp;"-1",'PTE - Segment Emissions Calcs'!$I$8:$V$8919,16,FALSE),0)</f>
        <v>1.7420000000000002E-6</v>
      </c>
      <c r="G5572" s="60">
        <f ca="1">IFERROR(VLOOKUP($E5572&amp;"-2",'PTE - Segment Emissions Calcs'!$I$8:$V$8919,16,FALSE),0)</f>
        <v>0</v>
      </c>
      <c r="H5572" s="45">
        <f t="shared" ca="1" si="255"/>
        <v>1.7420000000000002E-6</v>
      </c>
      <c r="I5572" s="46">
        <f ca="1">IFERROR(VLOOKUP($E5572&amp;"-1",'PTE - Segment Emissions Calcs'!$I$8:$X$8919,18,FALSE),0)</f>
        <v>7.6299600000000004E-6</v>
      </c>
      <c r="J5572" s="46">
        <f ca="1">IFERROR(VLOOKUP($E5572&amp;"-2",'PTE - Segment Emissions Calcs'!$I$8:$X$8919,18,FALSE),0)</f>
        <v>0</v>
      </c>
      <c r="K5572" s="46">
        <f t="shared" ca="1" si="256"/>
        <v>7.6299600000000004E-6</v>
      </c>
      <c r="L5572" s="46">
        <f ca="1">IFERROR(VLOOKUP($E5572&amp;"-1",'PTE - Segment Emissions Calcs'!$I$8:$Z$8919,20,FALSE),0)</f>
        <v>7.6299600000000004E-6</v>
      </c>
      <c r="M5572" s="46">
        <f ca="1">IFERROR(VLOOKUP($E5572&amp;"-2",'PTE - Segment Emissions Calcs'!$I$8:$Z$8919,20,FALSE),0)</f>
        <v>0</v>
      </c>
      <c r="N5572" s="46">
        <f t="shared" ca="1" si="257"/>
        <v>7.6299600000000004E-6</v>
      </c>
      <c r="O5572" s="47">
        <f t="array" aca="1" ref="O5572" ca="1">IF($H5572="TOTAL HAP",H5572,MAX(IF('PTE - Segment Emissions Calcs'!$B$8:$B$8919=$B5572,'PTE - Segment Emissions Calcs'!$V$8:$V$8919,)))</f>
        <v>1.7420000000000002E-6</v>
      </c>
      <c r="P5572" s="47">
        <f t="array" aca="1" ref="P5572" ca="1">IF($H5572="TOTAL HAP",K5572,MAX(IF('PTE - Segment Emissions Calcs'!$B$8:$B$8919=$B5572,'PTE - Segment Emissions Calcs'!$X$8:$X$8919,)))</f>
        <v>7.6299600000000004E-6</v>
      </c>
      <c r="Q5572" s="47">
        <f t="array" aca="1" ref="Q5572" ca="1">IF($H5572="TOTAL HAP",N5572,MAX(IF('PTE - Segment Emissions Calcs'!$B$8:$B$8919=$B5572,'PTE - Segment Emissions Calcs'!$Z$8:$Z$8919,)))</f>
        <v>7.6299600000000004E-6</v>
      </c>
      <c r="R5572" s="76"/>
    </row>
    <row r="5573" spans="1:18" ht="16.5" thickTop="1" thickBot="1" x14ac:dyDescent="0.3">
      <c r="A5573" s="77" t="s">
        <v>278</v>
      </c>
      <c r="B5573" s="25" t="str">
        <f ca="1">VLOOKUP(A5573,'PTE - Segment Emissions Calcs'!$J$8:$O$8919,4,FALSE)</f>
        <v>5-38 Hydrogen Plant</v>
      </c>
      <c r="C5573" s="19" t="s">
        <v>24</v>
      </c>
      <c r="D5573" s="78"/>
      <c r="E5573" s="78"/>
      <c r="F5573" s="78">
        <f ca="1">IFERROR(VLOOKUP($E5573&amp;"-1",'PTE - Segment Emissions Calcs'!$I$8:$V$8919,16,FALSE),0)</f>
        <v>3.159284911671642E-2</v>
      </c>
      <c r="G5573" s="78">
        <f ca="1">IFERROR(VLOOKUP($E5573&amp;"-2",'PTE - Segment Emissions Calcs'!$I$8:$V$8919,16,FALSE),0)</f>
        <v>0</v>
      </c>
      <c r="H5573" s="79">
        <f t="shared" ca="1" si="255"/>
        <v>3.159284911671642E-2</v>
      </c>
      <c r="I5573" s="80">
        <f ca="1">IFERROR(VLOOKUP($E5573&amp;"-1",'PTE - Segment Emissions Calcs'!$I$8:$X$8919,18,FALSE),0)</f>
        <v>0.1383766791312179</v>
      </c>
      <c r="J5573" s="80">
        <f ca="1">IFERROR(VLOOKUP($E5573&amp;"-2",'PTE - Segment Emissions Calcs'!$I$8:$X$8919,18,FALSE),0)</f>
        <v>0</v>
      </c>
      <c r="K5573" s="80">
        <f t="shared" ca="1" si="256"/>
        <v>0.1383766791312179</v>
      </c>
      <c r="L5573" s="80">
        <f ca="1">IFERROR(VLOOKUP($E5573&amp;"-1",'PTE - Segment Emissions Calcs'!$I$8:$Z$8919,20,FALSE),0)</f>
        <v>0.1383766791312179</v>
      </c>
      <c r="M5573" s="80">
        <f ca="1">IFERROR(VLOOKUP($E5573&amp;"-2",'PTE - Segment Emissions Calcs'!$I$8:$Z$8919,20,FALSE),0)</f>
        <v>0</v>
      </c>
      <c r="N5573" s="80">
        <f t="shared" ca="1" si="257"/>
        <v>0.1383766791312179</v>
      </c>
      <c r="O5573" s="81">
        <f t="array" aca="1" ref="O5573" ca="1">IF($H5573="TOTAL HAP",H5573,MAX(IF('PTE - Segment Emissions Calcs'!$B$8:$B$8919=$B5573,'PTE - Segment Emissions Calcs'!$V$8:$V$8919,)))</f>
        <v>3.159284911671642E-2</v>
      </c>
      <c r="P5573" s="81">
        <f t="array" aca="1" ref="P5573" ca="1">IF($H5573="TOTAL HAP",K5573,MAX(IF('PTE - Segment Emissions Calcs'!$B$8:$B$8919=$B5573,'PTE - Segment Emissions Calcs'!$X$8:$X$8919,)))</f>
        <v>0.1383766791312179</v>
      </c>
      <c r="Q5573" s="81">
        <f t="array" aca="1" ref="Q5573" ca="1">IF($H5573="TOTAL HAP",N5573,MAX(IF('PTE - Segment Emissions Calcs'!$B$8:$B$8919=$B5573,'PTE - Segment Emissions Calcs'!$Z$8:$Z$8919,)))</f>
        <v>0.1383766791312179</v>
      </c>
      <c r="R5573" s="82"/>
    </row>
    <row r="5574" spans="1:18" ht="16.5" thickTop="1" thickBot="1" x14ac:dyDescent="0.3">
      <c r="A5574" s="77" t="s">
        <v>279</v>
      </c>
      <c r="B5574" s="25" t="str">
        <f ca="1">VLOOKUP(A5574,'PTE - Segment Emissions Calcs'!$J$8:$O$8919,4,FALSE)</f>
        <v>5-38 Hydrogen Plant Compressor GC-1</v>
      </c>
      <c r="C5574" s="19" t="s">
        <v>24</v>
      </c>
      <c r="D5574" s="78"/>
      <c r="E5574" s="78"/>
      <c r="F5574" s="78">
        <f ca="1">IFERROR(VLOOKUP($E5574&amp;"-1",'PTE - Segment Emissions Calcs'!$I$8:$V$8919,16,FALSE),0)</f>
        <v>3.459298978319693E-3</v>
      </c>
      <c r="G5574" s="78">
        <f ca="1">IFERROR(VLOOKUP($E5574&amp;"-2",'PTE - Segment Emissions Calcs'!$I$8:$V$8919,16,FALSE),0)</f>
        <v>0</v>
      </c>
      <c r="H5574" s="79">
        <f ca="1">MAX(F5574:G5574)</f>
        <v>3.459298978319693E-3</v>
      </c>
      <c r="I5574" s="80">
        <f ca="1">IFERROR(VLOOKUP($E5574&amp;"-1",'PTE - Segment Emissions Calcs'!$I$8:$X$8919,18,FALSE),0)</f>
        <v>1.5151729525040257E-2</v>
      </c>
      <c r="J5574" s="80">
        <f ca="1">IFERROR(VLOOKUP($E5574&amp;"-2",'PTE - Segment Emissions Calcs'!$I$8:$X$8919,18,FALSE),0)</f>
        <v>0</v>
      </c>
      <c r="K5574" s="80">
        <f ca="1">MAX(I5574:J5574)</f>
        <v>1.5151729525040257E-2</v>
      </c>
      <c r="L5574" s="80">
        <f ca="1">IFERROR(VLOOKUP($E5574&amp;"-1",'PTE - Segment Emissions Calcs'!$I$8:$Z$8919,20,FALSE),0)</f>
        <v>1.5151729525040257E-2</v>
      </c>
      <c r="M5574" s="80">
        <f ca="1">IFERROR(VLOOKUP($E5574&amp;"-2",'PTE - Segment Emissions Calcs'!$I$8:$Z$8919,20,FALSE),0)</f>
        <v>0</v>
      </c>
      <c r="N5574" s="80">
        <f ca="1">MAX(L5574:M5574)</f>
        <v>1.5151729525040257E-2</v>
      </c>
      <c r="O5574" s="81">
        <f t="array" aca="1" ref="O5574" ca="1">IF($H5574="TOTAL HAP",H5574,MAX(IF('PTE - Segment Emissions Calcs'!$B$8:$B$8919=$B5574,'PTE - Segment Emissions Calcs'!$V$8:$V$8919,)))</f>
        <v>3.459298978319693E-3</v>
      </c>
      <c r="P5574" s="81">
        <f t="array" aca="1" ref="P5574" ca="1">IF($H5574="TOTAL HAP",K5574,MAX(IF('PTE - Segment Emissions Calcs'!$B$8:$B$8919=$B5574,'PTE - Segment Emissions Calcs'!$X$8:$X$8919,)))</f>
        <v>1.5151729525040257E-2</v>
      </c>
      <c r="Q5574" s="81">
        <f t="array" aca="1" ref="Q5574" ca="1">IF($H5574="TOTAL HAP",N5574,MAX(IF('PTE - Segment Emissions Calcs'!$B$8:$B$8919=$B5574,'PTE - Segment Emissions Calcs'!$Z$8:$Z$8919,)))</f>
        <v>1.5151729525040257E-2</v>
      </c>
      <c r="R5574" s="82"/>
    </row>
    <row r="5575" spans="1:18" ht="16.5" thickTop="1" thickBot="1" x14ac:dyDescent="0.3">
      <c r="A5575" s="77" t="s">
        <v>280</v>
      </c>
      <c r="B5575" s="25" t="str">
        <f ca="1">VLOOKUP(A5575,'PTE - Segment Emissions Calcs'!$J$8:$O$8919,4,FALSE)</f>
        <v>5-39 No. 2 Sulfur Recovery Unit</v>
      </c>
      <c r="C5575" s="19" t="s">
        <v>24</v>
      </c>
      <c r="D5575" s="78"/>
      <c r="E5575" s="78"/>
      <c r="F5575" s="78">
        <f ca="1">IFERROR(VLOOKUP($E5575&amp;"-1",'PTE - Segment Emissions Calcs'!$I$8:$V$8919,16,FALSE),0)</f>
        <v>2.4750000000000001E-2</v>
      </c>
      <c r="G5575" s="78">
        <f ca="1">IFERROR(VLOOKUP($E5575&amp;"-2",'PTE - Segment Emissions Calcs'!$I$8:$V$8919,16,FALSE),0)</f>
        <v>0</v>
      </c>
      <c r="H5575" s="79">
        <f t="shared" ref="H5575:H5582" ca="1" si="258">MAX(F5575:G5575)</f>
        <v>2.4750000000000001E-2</v>
      </c>
      <c r="I5575" s="80">
        <f ca="1">IFERROR(VLOOKUP($E5575&amp;"-1",'PTE - Segment Emissions Calcs'!$I$8:$X$8919,18,FALSE),0)</f>
        <v>0.108405</v>
      </c>
      <c r="J5575" s="80">
        <f ca="1">IFERROR(VLOOKUP($E5575&amp;"-2",'PTE - Segment Emissions Calcs'!$I$8:$X$8919,18,FALSE),0)</f>
        <v>0</v>
      </c>
      <c r="K5575" s="80">
        <f t="shared" ref="K5575:K5582" ca="1" si="259">MAX(I5575:J5575)</f>
        <v>0.108405</v>
      </c>
      <c r="L5575" s="80">
        <f ca="1">IFERROR(VLOOKUP($E5575&amp;"-1",'PTE - Segment Emissions Calcs'!$I$8:$Z$8919,20,FALSE),0)</f>
        <v>0.108405</v>
      </c>
      <c r="M5575" s="80">
        <f ca="1">IFERROR(VLOOKUP($E5575&amp;"-2",'PTE - Segment Emissions Calcs'!$I$8:$Z$8919,20,FALSE),0)</f>
        <v>0</v>
      </c>
      <c r="N5575" s="80">
        <f t="shared" ref="N5575:N5582" ca="1" si="260">MAX(L5575:M5575)</f>
        <v>0.108405</v>
      </c>
      <c r="O5575" s="81">
        <f t="array" aca="1" ref="O5575" ca="1">IF($H5575="TOTAL HAP",H5575,MAX(IF('PTE - Segment Emissions Calcs'!$B$8:$B$8919=$B5575,'PTE - Segment Emissions Calcs'!$V$8:$V$8919,)))</f>
        <v>2.4750000000000001E-2</v>
      </c>
      <c r="P5575" s="81">
        <f t="array" aca="1" ref="P5575" ca="1">IF($H5575="TOTAL HAP",K5575,MAX(IF('PTE - Segment Emissions Calcs'!$B$8:$B$8919=$B5575,'PTE - Segment Emissions Calcs'!$X$8:$X$8919,)))</f>
        <v>0.108405</v>
      </c>
      <c r="Q5575" s="81">
        <f t="array" aca="1" ref="Q5575" ca="1">IF($H5575="TOTAL HAP",N5575,MAX(IF('PTE - Segment Emissions Calcs'!$B$8:$B$8919=$B5575,'PTE - Segment Emissions Calcs'!$Z$8:$Z$8919,)))</f>
        <v>0.108405</v>
      </c>
      <c r="R5575" s="82"/>
    </row>
    <row r="5576" spans="1:18" ht="16.5" thickTop="1" thickBot="1" x14ac:dyDescent="0.3">
      <c r="A5576" s="77" t="s">
        <v>281</v>
      </c>
      <c r="B5576" s="25" t="str">
        <f ca="1">VLOOKUP(A5576,'PTE - Segment Emissions Calcs'!$J$8:$O$8919,4,FALSE)</f>
        <v>5-39 SCOT Unit</v>
      </c>
      <c r="C5576" s="19" t="s">
        <v>24</v>
      </c>
      <c r="D5576" s="78"/>
      <c r="E5576" s="78"/>
      <c r="F5576" s="78">
        <f ca="1">IFERROR(VLOOKUP($E5576&amp;"-1",'PTE - Segment Emissions Calcs'!$I$8:$V$8919,16,FALSE),0)</f>
        <v>8.2500000000000004E-2</v>
      </c>
      <c r="G5576" s="78">
        <f ca="1">IFERROR(VLOOKUP($E5576&amp;"-2",'PTE - Segment Emissions Calcs'!$I$8:$V$8919,16,FALSE),0)</f>
        <v>0</v>
      </c>
      <c r="H5576" s="79">
        <f t="shared" ca="1" si="258"/>
        <v>8.2500000000000004E-2</v>
      </c>
      <c r="I5576" s="80">
        <f ca="1">IFERROR(VLOOKUP($E5576&amp;"-1",'PTE - Segment Emissions Calcs'!$I$8:$X$8919,18,FALSE),0)</f>
        <v>0.36135</v>
      </c>
      <c r="J5576" s="80">
        <f ca="1">IFERROR(VLOOKUP($E5576&amp;"-2",'PTE - Segment Emissions Calcs'!$I$8:$X$8919,18,FALSE),0)</f>
        <v>0</v>
      </c>
      <c r="K5576" s="80">
        <f t="shared" ca="1" si="259"/>
        <v>0.36135</v>
      </c>
      <c r="L5576" s="80">
        <f ca="1">IFERROR(VLOOKUP($E5576&amp;"-1",'PTE - Segment Emissions Calcs'!$I$8:$Z$8919,20,FALSE),0)</f>
        <v>0.36135</v>
      </c>
      <c r="M5576" s="80">
        <f ca="1">IFERROR(VLOOKUP($E5576&amp;"-2",'PTE - Segment Emissions Calcs'!$I$8:$Z$8919,20,FALSE),0)</f>
        <v>0</v>
      </c>
      <c r="N5576" s="80">
        <f t="shared" ca="1" si="260"/>
        <v>0.36135</v>
      </c>
      <c r="O5576" s="81">
        <f t="array" aca="1" ref="O5576" ca="1">IF($H5576="TOTAL HAP",H5576,MAX(IF('PTE - Segment Emissions Calcs'!$B$8:$B$8919=$B5576,'PTE - Segment Emissions Calcs'!$V$8:$V$8919,)))</f>
        <v>8.2500000000000004E-2</v>
      </c>
      <c r="P5576" s="81">
        <f t="array" aca="1" ref="P5576" ca="1">IF($H5576="TOTAL HAP",K5576,MAX(IF('PTE - Segment Emissions Calcs'!$B$8:$B$8919=$B5576,'PTE - Segment Emissions Calcs'!$X$8:$X$8919,)))</f>
        <v>0.36135</v>
      </c>
      <c r="Q5576" s="81">
        <f t="array" aca="1" ref="Q5576" ca="1">IF($H5576="TOTAL HAP",N5576,MAX(IF('PTE - Segment Emissions Calcs'!$B$8:$B$8919=$B5576,'PTE - Segment Emissions Calcs'!$Z$8:$Z$8919,)))</f>
        <v>0.36135</v>
      </c>
      <c r="R5576" s="82"/>
    </row>
    <row r="5577" spans="1:18" ht="16.5" thickTop="1" thickBot="1" x14ac:dyDescent="0.3">
      <c r="A5577" s="77" t="s">
        <v>282</v>
      </c>
      <c r="B5577" s="25" t="str">
        <f ca="1">VLOOKUP(A5577,'PTE - Segment Emissions Calcs'!$J$8:$O$8919,4,FALSE)</f>
        <v>WWTP - Dissolved Air Flotation Units</v>
      </c>
      <c r="C5577" s="19" t="s">
        <v>24</v>
      </c>
      <c r="D5577" s="78"/>
      <c r="E5577" s="78"/>
      <c r="F5577" s="78">
        <f ca="1">IFERROR(VLOOKUP($E5577&amp;"-1",'PTE - Segment Emissions Calcs'!$I$8:$V$8919,16,FALSE),0)</f>
        <v>0</v>
      </c>
      <c r="G5577" s="78">
        <f ca="1">IFERROR(VLOOKUP($E5577&amp;"-2",'PTE - Segment Emissions Calcs'!$I$8:$V$8919,16,FALSE),0)</f>
        <v>0</v>
      </c>
      <c r="H5577" s="79">
        <f t="shared" ca="1" si="258"/>
        <v>0</v>
      </c>
      <c r="I5577" s="80">
        <f ca="1">IFERROR(VLOOKUP($E5577&amp;"-1",'PTE - Segment Emissions Calcs'!$I$8:$X$8919,18,FALSE),0)</f>
        <v>0</v>
      </c>
      <c r="J5577" s="80">
        <f ca="1">IFERROR(VLOOKUP($E5577&amp;"-2",'PTE - Segment Emissions Calcs'!$I$8:$X$8919,18,FALSE),0)</f>
        <v>0</v>
      </c>
      <c r="K5577" s="80">
        <f t="shared" ca="1" si="259"/>
        <v>0</v>
      </c>
      <c r="L5577" s="80">
        <f ca="1">IFERROR(VLOOKUP($E5577&amp;"-1",'PTE - Segment Emissions Calcs'!$I$8:$Z$8919,20,FALSE),0)</f>
        <v>0</v>
      </c>
      <c r="M5577" s="80">
        <f ca="1">IFERROR(VLOOKUP($E5577&amp;"-2",'PTE - Segment Emissions Calcs'!$I$8:$Z$8919,20,FALSE),0)</f>
        <v>0</v>
      </c>
      <c r="N5577" s="80">
        <f t="shared" ca="1" si="260"/>
        <v>0</v>
      </c>
      <c r="O5577" s="81">
        <f t="array" aca="1" ref="O5577" ca="1">IF($H5577="TOTAL HAP",H5577,MAX(IF('PTE - Segment Emissions Calcs'!$B$8:$B$8919=$B5577,'PTE - Segment Emissions Calcs'!$V$8:$V$8919,)))</f>
        <v>0</v>
      </c>
      <c r="P5577" s="81">
        <f t="array" aca="1" ref="P5577" ca="1">IF($H5577="TOTAL HAP",K5577,MAX(IF('PTE - Segment Emissions Calcs'!$B$8:$B$8919=$B5577,'PTE - Segment Emissions Calcs'!$X$8:$X$8919,)))</f>
        <v>0</v>
      </c>
      <c r="Q5577" s="81">
        <f t="array" aca="1" ref="Q5577" ca="1">IF($H5577="TOTAL HAP",N5577,MAX(IF('PTE - Segment Emissions Calcs'!$B$8:$B$8919=$B5577,'PTE - Segment Emissions Calcs'!$Z$8:$Z$8919,)))</f>
        <v>0</v>
      </c>
      <c r="R5577" s="82"/>
    </row>
    <row r="5578" spans="1:18" ht="16.5" thickTop="1" thickBot="1" x14ac:dyDescent="0.3">
      <c r="A5578" s="77" t="s">
        <v>283</v>
      </c>
      <c r="B5578" s="25" t="str">
        <f ca="1">VLOOKUP(A5578,'PTE - Segment Emissions Calcs'!$J$8:$O$8919,4,FALSE)</f>
        <v>Trunk Line A</v>
      </c>
      <c r="C5578" s="19" t="s">
        <v>24</v>
      </c>
      <c r="D5578" s="78"/>
      <c r="E5578" s="78"/>
      <c r="F5578" s="78">
        <f ca="1">IFERROR(VLOOKUP($E5578&amp;"-1",'PTE - Segment Emissions Calcs'!$I$8:$V$8919,16,FALSE),0)</f>
        <v>3.082E-2</v>
      </c>
      <c r="G5578" s="78">
        <f ca="1">IFERROR(VLOOKUP($E5578&amp;"-2",'PTE - Segment Emissions Calcs'!$I$8:$V$8919,16,FALSE),0)</f>
        <v>0</v>
      </c>
      <c r="H5578" s="79">
        <f ca="1">MAX(F5578:G5578)</f>
        <v>3.082E-2</v>
      </c>
      <c r="I5578" s="80">
        <f ca="1">IFERROR(VLOOKUP($E5578&amp;"-1",'PTE - Segment Emissions Calcs'!$I$8:$X$8919,18,FALSE),0)</f>
        <v>0.13499160000000002</v>
      </c>
      <c r="J5578" s="80">
        <f ca="1">IFERROR(VLOOKUP($E5578&amp;"-2",'PTE - Segment Emissions Calcs'!$I$8:$X$8919,18,FALSE),0)</f>
        <v>0</v>
      </c>
      <c r="K5578" s="80">
        <f ca="1">MAX(I5578:J5578)</f>
        <v>0.13499160000000002</v>
      </c>
      <c r="L5578" s="80">
        <f ca="1">IFERROR(VLOOKUP($E5578&amp;"-1",'PTE - Segment Emissions Calcs'!$I$8:$Z$8919,20,FALSE),0)</f>
        <v>0.13499160000000002</v>
      </c>
      <c r="M5578" s="80">
        <f ca="1">IFERROR(VLOOKUP($E5578&amp;"-2",'PTE - Segment Emissions Calcs'!$I$8:$Z$8919,20,FALSE),0)</f>
        <v>0</v>
      </c>
      <c r="N5578" s="80">
        <f ca="1">MAX(L5578:M5578)</f>
        <v>0.13499160000000002</v>
      </c>
      <c r="O5578" s="81">
        <f t="array" aca="1" ref="O5578" ca="1">IF($H5578="TOTAL HAP",H5578,MAX(IF('PTE - Segment Emissions Calcs'!$B$8:$B$8919=$B5578,'PTE - Segment Emissions Calcs'!$V$8:$V$8919,)))</f>
        <v>3.082E-2</v>
      </c>
      <c r="P5578" s="81">
        <f t="array" aca="1" ref="P5578" ca="1">IF($H5578="TOTAL HAP",K5578,MAX(IF('PTE - Segment Emissions Calcs'!$B$8:$B$8919=$B5578,'PTE - Segment Emissions Calcs'!$X$8:$X$8919,)))</f>
        <v>0.13499160000000002</v>
      </c>
      <c r="Q5578" s="81">
        <f t="array" aca="1" ref="Q5578" ca="1">IF($H5578="TOTAL HAP",N5578,MAX(IF('PTE - Segment Emissions Calcs'!$B$8:$B$8919=$B5578,'PTE - Segment Emissions Calcs'!$Z$8:$Z$8919,)))</f>
        <v>0.13499160000000002</v>
      </c>
      <c r="R5578" s="82"/>
    </row>
    <row r="5579" spans="1:18" ht="16.5" thickTop="1" thickBot="1" x14ac:dyDescent="0.3">
      <c r="A5579" s="77" t="s">
        <v>284</v>
      </c>
      <c r="B5579" s="25" t="str">
        <f ca="1">VLOOKUP(A5579,'PTE - Segment Emissions Calcs'!$J$8:$O$8919,4,FALSE)</f>
        <v>No. 3 SRU</v>
      </c>
      <c r="C5579" s="19" t="s">
        <v>24</v>
      </c>
      <c r="D5579" s="78"/>
      <c r="E5579" s="78"/>
      <c r="F5579" s="78">
        <f ca="1">IFERROR(VLOOKUP($E5579&amp;"-1",'PTE - Segment Emissions Calcs'!$I$8:$V$8919,16,FALSE),0)</f>
        <v>1.9395293626929259E-2</v>
      </c>
      <c r="G5579" s="78">
        <f ca="1">IFERROR(VLOOKUP($E5579&amp;"-2",'PTE - Segment Emissions Calcs'!$I$8:$V$8919,16,FALSE),0)</f>
        <v>0</v>
      </c>
      <c r="H5579" s="79">
        <f t="shared" ref="H5579:H5642" ca="1" si="261">MAX(F5579:G5579)</f>
        <v>1.9395293626929259E-2</v>
      </c>
      <c r="I5579" s="80">
        <f ca="1">IFERROR(VLOOKUP($E5579&amp;"-1",'PTE - Segment Emissions Calcs'!$I$8:$X$8919,18,FALSE),0)</f>
        <v>8.4951386085950167E-2</v>
      </c>
      <c r="J5579" s="80">
        <f ca="1">IFERROR(VLOOKUP($E5579&amp;"-2",'PTE - Segment Emissions Calcs'!$I$8:$X$8919,18,FALSE),0)</f>
        <v>0</v>
      </c>
      <c r="K5579" s="80">
        <f t="shared" ref="K5579:K5642" ca="1" si="262">MAX(I5579:J5579)</f>
        <v>8.4951386085950167E-2</v>
      </c>
      <c r="L5579" s="80">
        <f ca="1">IFERROR(VLOOKUP($E5579&amp;"-1",'PTE - Segment Emissions Calcs'!$I$8:$Z$8919,20,FALSE),0)</f>
        <v>8.4951386085950167E-2</v>
      </c>
      <c r="M5579" s="80">
        <f ca="1">IFERROR(VLOOKUP($E5579&amp;"-2",'PTE - Segment Emissions Calcs'!$I$8:$Z$8919,20,FALSE),0)</f>
        <v>0</v>
      </c>
      <c r="N5579" s="80">
        <f t="shared" ref="N5579:N5642" ca="1" si="263">MAX(L5579:M5579)</f>
        <v>8.4951386085950167E-2</v>
      </c>
      <c r="O5579" s="81">
        <f t="array" aca="1" ref="O5579" ca="1">IF($H5579="TOTAL HAP",H5579,MAX(IF('PTE - Segment Emissions Calcs'!$B$8:$B$8919=$B5579,'PTE - Segment Emissions Calcs'!$V$8:$V$8919,)))</f>
        <v>1.9395293626929259E-2</v>
      </c>
      <c r="P5579" s="81">
        <f t="array" aca="1" ref="P5579" ca="1">IF($H5579="TOTAL HAP",K5579,MAX(IF('PTE - Segment Emissions Calcs'!$B$8:$B$8919=$B5579,'PTE - Segment Emissions Calcs'!$X$8:$X$8919,)))</f>
        <v>8.4951386085950167E-2</v>
      </c>
      <c r="Q5579" s="81">
        <f t="array" aca="1" ref="Q5579" ca="1">IF($H5579="TOTAL HAP",N5579,MAX(IF('PTE - Segment Emissions Calcs'!$B$8:$B$8919=$B5579,'PTE - Segment Emissions Calcs'!$Z$8:$Z$8919,)))</f>
        <v>8.4951386085950167E-2</v>
      </c>
      <c r="R5579" s="82"/>
    </row>
    <row r="5580" spans="1:18" ht="16.5" thickTop="1" thickBot="1" x14ac:dyDescent="0.3">
      <c r="A5580" s="77" t="s">
        <v>285</v>
      </c>
      <c r="B5580" s="25" t="str">
        <f ca="1">VLOOKUP(A5580,'PTE - Segment Emissions Calcs'!$J$8:$O$8919,4,FALSE)</f>
        <v>No. 3 SCOT</v>
      </c>
      <c r="C5580" s="19" t="s">
        <v>24</v>
      </c>
      <c r="D5580" s="78"/>
      <c r="E5580" s="78"/>
      <c r="F5580" s="78">
        <f ca="1">IFERROR(VLOOKUP($E5580&amp;"-1",'PTE - Segment Emissions Calcs'!$I$8:$V$8919,16,FALSE),0)</f>
        <v>7.7145293626929276E-2</v>
      </c>
      <c r="G5580" s="78">
        <f ca="1">IFERROR(VLOOKUP($E5580&amp;"-2",'PTE - Segment Emissions Calcs'!$I$8:$V$8919,16,FALSE),0)</f>
        <v>0</v>
      </c>
      <c r="H5580" s="79">
        <f t="shared" ca="1" si="261"/>
        <v>7.7145293626929276E-2</v>
      </c>
      <c r="I5580" s="80">
        <f ca="1">IFERROR(VLOOKUP($E5580&amp;"-1",'PTE - Segment Emissions Calcs'!$I$8:$X$8919,18,FALSE),0)</f>
        <v>0.33789638608595018</v>
      </c>
      <c r="J5580" s="80">
        <f ca="1">IFERROR(VLOOKUP($E5580&amp;"-2",'PTE - Segment Emissions Calcs'!$I$8:$X$8919,18,FALSE),0)</f>
        <v>0</v>
      </c>
      <c r="K5580" s="80">
        <f t="shared" ca="1" si="262"/>
        <v>0.33789638608595018</v>
      </c>
      <c r="L5580" s="80">
        <f ca="1">IFERROR(VLOOKUP($E5580&amp;"-1",'PTE - Segment Emissions Calcs'!$I$8:$Z$8919,20,FALSE),0)</f>
        <v>0.33789638608595018</v>
      </c>
      <c r="M5580" s="80">
        <f ca="1">IFERROR(VLOOKUP($E5580&amp;"-2",'PTE - Segment Emissions Calcs'!$I$8:$Z$8919,20,FALSE),0)</f>
        <v>0</v>
      </c>
      <c r="N5580" s="80">
        <f t="shared" ca="1" si="263"/>
        <v>0.33789638608595018</v>
      </c>
      <c r="O5580" s="81">
        <f t="array" aca="1" ref="O5580" ca="1">IF($H5580="TOTAL HAP",H5580,MAX(IF('PTE - Segment Emissions Calcs'!$B$8:$B$8919=$B5580,'PTE - Segment Emissions Calcs'!$V$8:$V$8919,)))</f>
        <v>7.7145293626929276E-2</v>
      </c>
      <c r="P5580" s="81">
        <f t="array" aca="1" ref="P5580" ca="1">IF($H5580="TOTAL HAP",K5580,MAX(IF('PTE - Segment Emissions Calcs'!$B$8:$B$8919=$B5580,'PTE - Segment Emissions Calcs'!$X$8:$X$8919,)))</f>
        <v>0.33789638608595018</v>
      </c>
      <c r="Q5580" s="81">
        <f t="array" aca="1" ref="Q5580" ca="1">IF($H5580="TOTAL HAP",N5580,MAX(IF('PTE - Segment Emissions Calcs'!$B$8:$B$8919=$B5580,'PTE - Segment Emissions Calcs'!$Z$8:$Z$8919,)))</f>
        <v>0.33789638608595018</v>
      </c>
      <c r="R5580" s="82"/>
    </row>
    <row r="5581" spans="1:18" ht="15.75" thickTop="1" x14ac:dyDescent="0.25">
      <c r="A5581" s="83" t="s">
        <v>286</v>
      </c>
      <c r="B5581" s="25" t="str">
        <f ca="1">VLOOKUP(A5581,'PTE - Segment Emissions Calcs'!$J$8:$O$8919,4,FALSE)</f>
        <v>SDA Unit Fugitive Components</v>
      </c>
      <c r="C5581" s="26" t="s">
        <v>24</v>
      </c>
      <c r="D5581" s="58"/>
      <c r="E5581" s="58"/>
      <c r="F5581" s="58">
        <f ca="1">IFERROR(VLOOKUP($E5581&amp;"-1",'PTE - Segment Emissions Calcs'!$I$8:$V$8919,16,FALSE),0)</f>
        <v>0.75604488085569765</v>
      </c>
      <c r="G5581" s="58">
        <f ca="1">IFERROR(VLOOKUP($E5581&amp;"-2",'PTE - Segment Emissions Calcs'!$I$8:$V$8919,16,FALSE),0)</f>
        <v>0</v>
      </c>
      <c r="H5581" s="28">
        <f t="shared" ca="1" si="261"/>
        <v>0.75604488085569765</v>
      </c>
      <c r="I5581" s="29">
        <f ca="1">IFERROR(VLOOKUP($E5581&amp;"-1",'PTE - Segment Emissions Calcs'!$I$8:$X$8919,18,FALSE),0)</f>
        <v>3.311476578147956</v>
      </c>
      <c r="J5581" s="29">
        <f ca="1">IFERROR(VLOOKUP($E5581&amp;"-2",'PTE - Segment Emissions Calcs'!$I$8:$X$8919,18,FALSE),0)</f>
        <v>0</v>
      </c>
      <c r="K5581" s="29">
        <f t="shared" ca="1" si="262"/>
        <v>3.311476578147956</v>
      </c>
      <c r="L5581" s="29">
        <f ca="1">IFERROR(VLOOKUP($E5581&amp;"-1",'PTE - Segment Emissions Calcs'!$I$8:$Z$8919,20,FALSE),0)</f>
        <v>3.311476578147956</v>
      </c>
      <c r="M5581" s="29">
        <f ca="1">IFERROR(VLOOKUP($E5581&amp;"-2",'PTE - Segment Emissions Calcs'!$I$8:$Z$8919,20,FALSE),0)</f>
        <v>0</v>
      </c>
      <c r="N5581" s="29">
        <f t="shared" ca="1" si="263"/>
        <v>3.311476578147956</v>
      </c>
      <c r="O5581" s="30">
        <f t="array" aca="1" ref="O5581" ca="1">IF($H5581="TOTAL HAP",H5581,MAX(IF('PTE - Segment Emissions Calcs'!$B$8:$B$8919=$B5581,'PTE - Segment Emissions Calcs'!$V$8:$V$8919,)))</f>
        <v>0.75604488085569765</v>
      </c>
      <c r="P5581" s="30">
        <f t="array" aca="1" ref="P5581" ca="1">IF($H5581="TOTAL HAP",K5581,MAX(IF('PTE - Segment Emissions Calcs'!$B$8:$B$8919=$B5581,'PTE - Segment Emissions Calcs'!$X$8:$X$8919,)))</f>
        <v>3.311476578147956</v>
      </c>
      <c r="Q5581" s="30">
        <f t="array" aca="1" ref="Q5581" ca="1">IF($H5581="TOTAL HAP",N5581,MAX(IF('PTE - Segment Emissions Calcs'!$B$8:$B$8919=$B5581,'PTE - Segment Emissions Calcs'!$Z$8:$Z$8919,)))</f>
        <v>3.311476578147956</v>
      </c>
      <c r="R5581" s="84"/>
    </row>
    <row r="5582" spans="1:18" x14ac:dyDescent="0.25">
      <c r="A5582" s="56"/>
      <c r="B5582" s="56"/>
      <c r="C5582" s="34" t="s">
        <v>29</v>
      </c>
      <c r="D5582" s="59"/>
      <c r="E5582" s="59"/>
      <c r="F5582" s="59">
        <f ca="1">IFERROR(VLOOKUP($E5582&amp;"-1",'PTE - Segment Emissions Calcs'!$I$8:$V$8919,16,FALSE),0)</f>
        <v>0.10917288079556274</v>
      </c>
      <c r="G5582" s="59">
        <f ca="1">IFERROR(VLOOKUP($E5582&amp;"-2",'PTE - Segment Emissions Calcs'!$I$8:$V$8919,16,FALSE),0)</f>
        <v>0</v>
      </c>
      <c r="H5582" s="36">
        <f t="shared" ca="1" si="261"/>
        <v>0.10917288079556274</v>
      </c>
      <c r="I5582" s="37">
        <f ca="1">IFERROR(VLOOKUP($E5582&amp;"-1",'PTE - Segment Emissions Calcs'!$I$8:$X$8919,18,FALSE),0)</f>
        <v>0.4781772178845648</v>
      </c>
      <c r="J5582" s="37">
        <f ca="1">IFERROR(VLOOKUP($E5582&amp;"-2",'PTE - Segment Emissions Calcs'!$I$8:$X$8919,18,FALSE),0)</f>
        <v>0</v>
      </c>
      <c r="K5582" s="37">
        <f t="shared" ca="1" si="262"/>
        <v>0.4781772178845648</v>
      </c>
      <c r="L5582" s="37">
        <f ca="1">IFERROR(VLOOKUP($E5582&amp;"-1",'PTE - Segment Emissions Calcs'!$I$8:$Z$8919,20,FALSE),0)</f>
        <v>0.4781772178845648</v>
      </c>
      <c r="M5582" s="37">
        <f ca="1">IFERROR(VLOOKUP($E5582&amp;"-2",'PTE - Segment Emissions Calcs'!$I$8:$Z$8919,20,FALSE),0)</f>
        <v>0</v>
      </c>
      <c r="N5582" s="37">
        <f t="shared" ca="1" si="263"/>
        <v>0.4781772178845648</v>
      </c>
      <c r="O5582" s="38">
        <f t="array" aca="1" ref="O5582" ca="1">IF($H5582="TOTAL HAP",H5582,MAX(IF('PTE - Segment Emissions Calcs'!$B$8:$B$8919=$B5582,'PTE - Segment Emissions Calcs'!$V$8:$V$8919,)))</f>
        <v>0.10917288079556274</v>
      </c>
      <c r="P5582" s="38">
        <f t="array" aca="1" ref="P5582" ca="1">IF($H5582="TOTAL HAP",K5582,MAX(IF('PTE - Segment Emissions Calcs'!$B$8:$B$8919=$B5582,'PTE - Segment Emissions Calcs'!$X$8:$X$8919,)))</f>
        <v>0.4781772178845648</v>
      </c>
      <c r="Q5582" s="38">
        <f t="array" aca="1" ref="Q5582" ca="1">IF($H5582="TOTAL HAP",N5582,MAX(IF('PTE - Segment Emissions Calcs'!$B$8:$B$8919=$B5582,'PTE - Segment Emissions Calcs'!$Z$8:$Z$8919,)))</f>
        <v>0.4781772178845648</v>
      </c>
      <c r="R5582" s="74"/>
    </row>
    <row r="5583" spans="1:18" x14ac:dyDescent="0.25">
      <c r="A5583" s="59"/>
      <c r="B5583" s="59"/>
      <c r="C5583" s="34" t="s">
        <v>97</v>
      </c>
      <c r="D5583" s="59"/>
      <c r="E5583" s="59"/>
      <c r="F5583" s="59">
        <f ca="1">IFERROR(VLOOKUP($E5583&amp;"-1",'PTE - Segment Emissions Calcs'!$I$8:$V$8919,16,FALSE),0)</f>
        <v>3.0241795234227907E-4</v>
      </c>
      <c r="G5583" s="59">
        <f ca="1">IFERROR(VLOOKUP($E5583&amp;"-2",'PTE - Segment Emissions Calcs'!$I$8:$V$8919,16,FALSE),0)</f>
        <v>0</v>
      </c>
      <c r="H5583" s="36">
        <f t="shared" ca="1" si="261"/>
        <v>3.0241795234227907E-4</v>
      </c>
      <c r="I5583" s="37">
        <f ca="1">IFERROR(VLOOKUP($E5583&amp;"-1",'PTE - Segment Emissions Calcs'!$I$8:$X$8919,18,FALSE),0)</f>
        <v>1.3245906312591824E-3</v>
      </c>
      <c r="J5583" s="37">
        <f ca="1">IFERROR(VLOOKUP($E5583&amp;"-2",'PTE - Segment Emissions Calcs'!$I$8:$X$8919,18,FALSE),0)</f>
        <v>0</v>
      </c>
      <c r="K5583" s="37">
        <f t="shared" ca="1" si="262"/>
        <v>1.3245906312591824E-3</v>
      </c>
      <c r="L5583" s="37">
        <f ca="1">IFERROR(VLOOKUP($E5583&amp;"-1",'PTE - Segment Emissions Calcs'!$I$8:$Z$8919,20,FALSE),0)</f>
        <v>1.3245906312591824E-3</v>
      </c>
      <c r="M5583" s="37">
        <f ca="1">IFERROR(VLOOKUP($E5583&amp;"-2",'PTE - Segment Emissions Calcs'!$I$8:$Z$8919,20,FALSE),0)</f>
        <v>0</v>
      </c>
      <c r="N5583" s="37">
        <f t="shared" ca="1" si="263"/>
        <v>1.3245906312591824E-3</v>
      </c>
      <c r="O5583" s="38">
        <f t="array" aca="1" ref="O5583" ca="1">IF($H5583="TOTAL HAP",H5583,MAX(IF('PTE - Segment Emissions Calcs'!$B$8:$B$8919=$B5583,'PTE - Segment Emissions Calcs'!$V$8:$V$8919,)))</f>
        <v>3.0241795234227907E-4</v>
      </c>
      <c r="P5583" s="38">
        <f t="array" aca="1" ref="P5583" ca="1">IF($H5583="TOTAL HAP",K5583,MAX(IF('PTE - Segment Emissions Calcs'!$B$8:$B$8919=$B5583,'PTE - Segment Emissions Calcs'!$X$8:$X$8919,)))</f>
        <v>1.3245906312591824E-3</v>
      </c>
      <c r="Q5583" s="38">
        <f t="array" aca="1" ref="Q5583" ca="1">IF($H5583="TOTAL HAP",N5583,MAX(IF('PTE - Segment Emissions Calcs'!$B$8:$B$8919=$B5583,'PTE - Segment Emissions Calcs'!$Z$8:$Z$8919,)))</f>
        <v>1.3245906312591824E-3</v>
      </c>
      <c r="R5583" s="74"/>
    </row>
    <row r="5584" spans="1:18" x14ac:dyDescent="0.25">
      <c r="A5584" s="59"/>
      <c r="B5584" s="59"/>
      <c r="C5584" s="34" t="s">
        <v>131</v>
      </c>
      <c r="D5584" s="59"/>
      <c r="E5584" s="59"/>
      <c r="F5584" s="59">
        <f ca="1">IFERROR(VLOOKUP($E5584&amp;"-1",'PTE - Segment Emissions Calcs'!$I$8:$V$8919,16,FALSE),0)</f>
        <v>5.6703366064177318E-3</v>
      </c>
      <c r="G5584" s="59">
        <f ca="1">IFERROR(VLOOKUP($E5584&amp;"-2",'PTE - Segment Emissions Calcs'!$I$8:$V$8919,16,FALSE),0)</f>
        <v>0</v>
      </c>
      <c r="H5584" s="36">
        <f t="shared" ca="1" si="261"/>
        <v>5.6703366064177318E-3</v>
      </c>
      <c r="I5584" s="37">
        <f ca="1">IFERROR(VLOOKUP($E5584&amp;"-1",'PTE - Segment Emissions Calcs'!$I$8:$X$8919,18,FALSE),0)</f>
        <v>2.4836074336109664E-2</v>
      </c>
      <c r="J5584" s="37">
        <f ca="1">IFERROR(VLOOKUP($E5584&amp;"-2",'PTE - Segment Emissions Calcs'!$I$8:$X$8919,18,FALSE),0)</f>
        <v>0</v>
      </c>
      <c r="K5584" s="37">
        <f t="shared" ca="1" si="262"/>
        <v>2.4836074336109664E-2</v>
      </c>
      <c r="L5584" s="37">
        <f ca="1">IFERROR(VLOOKUP($E5584&amp;"-1",'PTE - Segment Emissions Calcs'!$I$8:$Z$8919,20,FALSE),0)</f>
        <v>2.4836074336109664E-2</v>
      </c>
      <c r="M5584" s="37">
        <f ca="1">IFERROR(VLOOKUP($E5584&amp;"-2",'PTE - Segment Emissions Calcs'!$I$8:$Z$8919,20,FALSE),0)</f>
        <v>0</v>
      </c>
      <c r="N5584" s="37">
        <f t="shared" ca="1" si="263"/>
        <v>2.4836074336109664E-2</v>
      </c>
      <c r="O5584" s="38">
        <f t="array" aca="1" ref="O5584" ca="1">IF($H5584="TOTAL HAP",H5584,MAX(IF('PTE - Segment Emissions Calcs'!$B$8:$B$8919=$B5584,'PTE - Segment Emissions Calcs'!$V$8:$V$8919,)))</f>
        <v>5.6703366064177318E-3</v>
      </c>
      <c r="P5584" s="38">
        <f t="array" aca="1" ref="P5584" ca="1">IF($H5584="TOTAL HAP",K5584,MAX(IF('PTE - Segment Emissions Calcs'!$B$8:$B$8919=$B5584,'PTE - Segment Emissions Calcs'!$X$8:$X$8919,)))</f>
        <v>2.4836074336109664E-2</v>
      </c>
      <c r="Q5584" s="38">
        <f t="array" aca="1" ref="Q5584" ca="1">IF($H5584="TOTAL HAP",N5584,MAX(IF('PTE - Segment Emissions Calcs'!$B$8:$B$8919=$B5584,'PTE - Segment Emissions Calcs'!$Z$8:$Z$8919,)))</f>
        <v>2.4836074336109664E-2</v>
      </c>
      <c r="R5584" s="74"/>
    </row>
    <row r="5585" spans="1:18" x14ac:dyDescent="0.25">
      <c r="A5585" s="59"/>
      <c r="B5585" s="59"/>
      <c r="C5585" s="34" t="s">
        <v>37</v>
      </c>
      <c r="D5585" s="59"/>
      <c r="E5585" s="59"/>
      <c r="F5585" s="59">
        <f ca="1">IFERROR(VLOOKUP($E5585&amp;"-1",'PTE - Segment Emissions Calcs'!$I$8:$V$8919,16,FALSE),0)</f>
        <v>3.1753884995939299E-3</v>
      </c>
      <c r="G5585" s="59">
        <f ca="1">IFERROR(VLOOKUP($E5585&amp;"-2",'PTE - Segment Emissions Calcs'!$I$8:$V$8919,16,FALSE),0)</f>
        <v>0</v>
      </c>
      <c r="H5585" s="36">
        <f t="shared" ca="1" si="261"/>
        <v>3.1753884995939299E-3</v>
      </c>
      <c r="I5585" s="37">
        <f ca="1">IFERROR(VLOOKUP($E5585&amp;"-1",'PTE - Segment Emissions Calcs'!$I$8:$X$8919,18,FALSE),0)</f>
        <v>1.3908201628221413E-2</v>
      </c>
      <c r="J5585" s="37">
        <f ca="1">IFERROR(VLOOKUP($E5585&amp;"-2",'PTE - Segment Emissions Calcs'!$I$8:$X$8919,18,FALSE),0)</f>
        <v>0</v>
      </c>
      <c r="K5585" s="37">
        <f t="shared" ca="1" si="262"/>
        <v>1.3908201628221413E-2</v>
      </c>
      <c r="L5585" s="37">
        <f ca="1">IFERROR(VLOOKUP($E5585&amp;"-1",'PTE - Segment Emissions Calcs'!$I$8:$Z$8919,20,FALSE),0)</f>
        <v>1.3908201628221413E-2</v>
      </c>
      <c r="M5585" s="37">
        <f ca="1">IFERROR(VLOOKUP($E5585&amp;"-2",'PTE - Segment Emissions Calcs'!$I$8:$Z$8919,20,FALSE),0)</f>
        <v>0</v>
      </c>
      <c r="N5585" s="37">
        <f t="shared" ca="1" si="263"/>
        <v>1.3908201628221413E-2</v>
      </c>
      <c r="O5585" s="38">
        <f t="array" aca="1" ref="O5585" ca="1">IF($H5585="TOTAL HAP",H5585,MAX(IF('PTE - Segment Emissions Calcs'!$B$8:$B$8919=$B5585,'PTE - Segment Emissions Calcs'!$V$8:$V$8919,)))</f>
        <v>3.1753884995939299E-3</v>
      </c>
      <c r="P5585" s="38">
        <f t="array" aca="1" ref="P5585" ca="1">IF($H5585="TOTAL HAP",K5585,MAX(IF('PTE - Segment Emissions Calcs'!$B$8:$B$8919=$B5585,'PTE - Segment Emissions Calcs'!$X$8:$X$8919,)))</f>
        <v>1.3908201628221413E-2</v>
      </c>
      <c r="Q5585" s="38">
        <f t="array" aca="1" ref="Q5585" ca="1">IF($H5585="TOTAL HAP",N5585,MAX(IF('PTE - Segment Emissions Calcs'!$B$8:$B$8919=$B5585,'PTE - Segment Emissions Calcs'!$Z$8:$Z$8919,)))</f>
        <v>1.3908201628221413E-2</v>
      </c>
      <c r="R5585" s="74"/>
    </row>
    <row r="5586" spans="1:18" x14ac:dyDescent="0.25">
      <c r="A5586" s="59"/>
      <c r="B5586" s="59"/>
      <c r="C5586" s="34" t="s">
        <v>130</v>
      </c>
      <c r="D5586" s="59"/>
      <c r="E5586" s="59"/>
      <c r="F5586" s="59">
        <f ca="1">IFERROR(VLOOKUP($E5586&amp;"-1",'PTE - Segment Emissions Calcs'!$I$8:$V$8919,16,FALSE),0)</f>
        <v>9.0725385702683709E-4</v>
      </c>
      <c r="G5586" s="59">
        <f ca="1">IFERROR(VLOOKUP($E5586&amp;"-2",'PTE - Segment Emissions Calcs'!$I$8:$V$8919,16,FALSE),0)</f>
        <v>0</v>
      </c>
      <c r="H5586" s="36">
        <f t="shared" ca="1" si="261"/>
        <v>9.0725385702683709E-4</v>
      </c>
      <c r="I5586" s="37">
        <f ca="1">IFERROR(VLOOKUP($E5586&amp;"-1",'PTE - Segment Emissions Calcs'!$I$8:$X$8919,18,FALSE),0)</f>
        <v>3.973771893777546E-3</v>
      </c>
      <c r="J5586" s="37">
        <f ca="1">IFERROR(VLOOKUP($E5586&amp;"-2",'PTE - Segment Emissions Calcs'!$I$8:$X$8919,18,FALSE),0)</f>
        <v>0</v>
      </c>
      <c r="K5586" s="37">
        <f t="shared" ca="1" si="262"/>
        <v>3.973771893777546E-3</v>
      </c>
      <c r="L5586" s="37">
        <f ca="1">IFERROR(VLOOKUP($E5586&amp;"-1",'PTE - Segment Emissions Calcs'!$I$8:$Z$8919,20,FALSE),0)</f>
        <v>3.973771893777546E-3</v>
      </c>
      <c r="M5586" s="37">
        <f ca="1">IFERROR(VLOOKUP($E5586&amp;"-2",'PTE - Segment Emissions Calcs'!$I$8:$Z$8919,20,FALSE),0)</f>
        <v>0</v>
      </c>
      <c r="N5586" s="37">
        <f t="shared" ca="1" si="263"/>
        <v>3.973771893777546E-3</v>
      </c>
      <c r="O5586" s="38">
        <f t="array" aca="1" ref="O5586" ca="1">IF($H5586="TOTAL HAP",H5586,MAX(IF('PTE - Segment Emissions Calcs'!$B$8:$B$8919=$B5586,'PTE - Segment Emissions Calcs'!$V$8:$V$8919,)))</f>
        <v>9.0725385702683709E-4</v>
      </c>
      <c r="P5586" s="38">
        <f t="array" aca="1" ref="P5586" ca="1">IF($H5586="TOTAL HAP",K5586,MAX(IF('PTE - Segment Emissions Calcs'!$B$8:$B$8919=$B5586,'PTE - Segment Emissions Calcs'!$X$8:$X$8919,)))</f>
        <v>3.973771893777546E-3</v>
      </c>
      <c r="Q5586" s="38">
        <f t="array" aca="1" ref="Q5586" ca="1">IF($H5586="TOTAL HAP",N5586,MAX(IF('PTE - Segment Emissions Calcs'!$B$8:$B$8919=$B5586,'PTE - Segment Emissions Calcs'!$Z$8:$Z$8919,)))</f>
        <v>3.973771893777546E-3</v>
      </c>
      <c r="R5586" s="74"/>
    </row>
    <row r="5587" spans="1:18" x14ac:dyDescent="0.25">
      <c r="A5587" s="59"/>
      <c r="B5587" s="59"/>
      <c r="C5587" s="34" t="s">
        <v>66</v>
      </c>
      <c r="D5587" s="59"/>
      <c r="E5587" s="59"/>
      <c r="F5587" s="59">
        <f ca="1">IFERROR(VLOOKUP($E5587&amp;"-1",'PTE - Segment Emissions Calcs'!$I$8:$V$8919,16,FALSE),0)</f>
        <v>9.8285834511240705E-3</v>
      </c>
      <c r="G5587" s="59">
        <f ca="1">IFERROR(VLOOKUP($E5587&amp;"-2",'PTE - Segment Emissions Calcs'!$I$8:$V$8919,16,FALSE),0)</f>
        <v>0</v>
      </c>
      <c r="H5587" s="36">
        <f t="shared" ca="1" si="261"/>
        <v>9.8285834511240705E-3</v>
      </c>
      <c r="I5587" s="37">
        <f ca="1">IFERROR(VLOOKUP($E5587&amp;"-1",'PTE - Segment Emissions Calcs'!$I$8:$X$8919,18,FALSE),0)</f>
        <v>4.3049195515923427E-2</v>
      </c>
      <c r="J5587" s="37">
        <f ca="1">IFERROR(VLOOKUP($E5587&amp;"-2",'PTE - Segment Emissions Calcs'!$I$8:$X$8919,18,FALSE),0)</f>
        <v>0</v>
      </c>
      <c r="K5587" s="37">
        <f t="shared" ca="1" si="262"/>
        <v>4.3049195515923427E-2</v>
      </c>
      <c r="L5587" s="37">
        <f ca="1">IFERROR(VLOOKUP($E5587&amp;"-1",'PTE - Segment Emissions Calcs'!$I$8:$Z$8919,20,FALSE),0)</f>
        <v>4.3049195515923427E-2</v>
      </c>
      <c r="M5587" s="37">
        <f ca="1">IFERROR(VLOOKUP($E5587&amp;"-2",'PTE - Segment Emissions Calcs'!$I$8:$Z$8919,20,FALSE),0)</f>
        <v>0</v>
      </c>
      <c r="N5587" s="37">
        <f t="shared" ca="1" si="263"/>
        <v>4.3049195515923427E-2</v>
      </c>
      <c r="O5587" s="38">
        <f t="array" aca="1" ref="O5587" ca="1">IF($H5587="TOTAL HAP",H5587,MAX(IF('PTE - Segment Emissions Calcs'!$B$8:$B$8919=$B5587,'PTE - Segment Emissions Calcs'!$V$8:$V$8919,)))</f>
        <v>9.8285834511240705E-3</v>
      </c>
      <c r="P5587" s="38">
        <f t="array" aca="1" ref="P5587" ca="1">IF($H5587="TOTAL HAP",K5587,MAX(IF('PTE - Segment Emissions Calcs'!$B$8:$B$8919=$B5587,'PTE - Segment Emissions Calcs'!$X$8:$X$8919,)))</f>
        <v>4.3049195515923427E-2</v>
      </c>
      <c r="Q5587" s="38">
        <f t="array" aca="1" ref="Q5587" ca="1">IF($H5587="TOTAL HAP",N5587,MAX(IF('PTE - Segment Emissions Calcs'!$B$8:$B$8919=$B5587,'PTE - Segment Emissions Calcs'!$Z$8:$Z$8919,)))</f>
        <v>4.3049195515923427E-2</v>
      </c>
      <c r="R5587" s="74"/>
    </row>
    <row r="5588" spans="1:18" x14ac:dyDescent="0.25">
      <c r="A5588" s="59"/>
      <c r="B5588" s="59"/>
      <c r="C5588" s="34" t="s">
        <v>48</v>
      </c>
      <c r="D5588" s="59"/>
      <c r="E5588" s="59"/>
      <c r="F5588" s="59">
        <f ca="1">IFERROR(VLOOKUP($E5588&amp;"-1",'PTE - Segment Emissions Calcs'!$I$8:$V$8919,16,FALSE),0)</f>
        <v>1.8901122021392443E-2</v>
      </c>
      <c r="G5588" s="59">
        <f ca="1">IFERROR(VLOOKUP($E5588&amp;"-2",'PTE - Segment Emissions Calcs'!$I$8:$V$8919,16,FALSE),0)</f>
        <v>0</v>
      </c>
      <c r="H5588" s="36">
        <f t="shared" ca="1" si="261"/>
        <v>1.8901122021392443E-2</v>
      </c>
      <c r="I5588" s="37">
        <f ca="1">IFERROR(VLOOKUP($E5588&amp;"-1",'PTE - Segment Emissions Calcs'!$I$8:$X$8919,18,FALSE),0)</f>
        <v>8.2786914453698901E-2</v>
      </c>
      <c r="J5588" s="37">
        <f ca="1">IFERROR(VLOOKUP($E5588&amp;"-2",'PTE - Segment Emissions Calcs'!$I$8:$X$8919,18,FALSE),0)</f>
        <v>0</v>
      </c>
      <c r="K5588" s="37">
        <f t="shared" ca="1" si="262"/>
        <v>8.2786914453698901E-2</v>
      </c>
      <c r="L5588" s="37">
        <f ca="1">IFERROR(VLOOKUP($E5588&amp;"-1",'PTE - Segment Emissions Calcs'!$I$8:$Z$8919,20,FALSE),0)</f>
        <v>8.2786914453698901E-2</v>
      </c>
      <c r="M5588" s="37">
        <f ca="1">IFERROR(VLOOKUP($E5588&amp;"-2",'PTE - Segment Emissions Calcs'!$I$8:$Z$8919,20,FALSE),0)</f>
        <v>0</v>
      </c>
      <c r="N5588" s="37">
        <f t="shared" ca="1" si="263"/>
        <v>8.2786914453698901E-2</v>
      </c>
      <c r="O5588" s="38">
        <f t="array" aca="1" ref="O5588" ca="1">IF($H5588="TOTAL HAP",H5588,MAX(IF('PTE - Segment Emissions Calcs'!$B$8:$B$8919=$B5588,'PTE - Segment Emissions Calcs'!$V$8:$V$8919,)))</f>
        <v>1.8901122021392443E-2</v>
      </c>
      <c r="P5588" s="38">
        <f t="array" aca="1" ref="P5588" ca="1">IF($H5588="TOTAL HAP",K5588,MAX(IF('PTE - Segment Emissions Calcs'!$B$8:$B$8919=$B5588,'PTE - Segment Emissions Calcs'!$X$8:$X$8919,)))</f>
        <v>8.2786914453698901E-2</v>
      </c>
      <c r="Q5588" s="38">
        <f t="array" aca="1" ref="Q5588" ca="1">IF($H5588="TOTAL HAP",N5588,MAX(IF('PTE - Segment Emissions Calcs'!$B$8:$B$8919=$B5588,'PTE - Segment Emissions Calcs'!$Z$8:$Z$8919,)))</f>
        <v>8.2786914453698901E-2</v>
      </c>
      <c r="R5588" s="74"/>
    </row>
    <row r="5589" spans="1:18" x14ac:dyDescent="0.25">
      <c r="A5589" s="59"/>
      <c r="B5589" s="59"/>
      <c r="C5589" s="34" t="s">
        <v>50</v>
      </c>
      <c r="D5589" s="59"/>
      <c r="E5589" s="59"/>
      <c r="F5589" s="59">
        <f ca="1">IFERROR(VLOOKUP($E5589&amp;"-1",'PTE - Segment Emissions Calcs'!$I$8:$V$8919,16,FALSE),0)</f>
        <v>2.1169256663959536E-3</v>
      </c>
      <c r="G5589" s="59">
        <f ca="1">IFERROR(VLOOKUP($E5589&amp;"-2",'PTE - Segment Emissions Calcs'!$I$8:$V$8919,16,FALSE),0)</f>
        <v>0</v>
      </c>
      <c r="H5589" s="36">
        <f t="shared" ca="1" si="261"/>
        <v>2.1169256663959536E-3</v>
      </c>
      <c r="I5589" s="37">
        <f ca="1">IFERROR(VLOOKUP($E5589&amp;"-1",'PTE - Segment Emissions Calcs'!$I$8:$X$8919,18,FALSE),0)</f>
        <v>9.2721344188142762E-3</v>
      </c>
      <c r="J5589" s="37">
        <f ca="1">IFERROR(VLOOKUP($E5589&amp;"-2",'PTE - Segment Emissions Calcs'!$I$8:$X$8919,18,FALSE),0)</f>
        <v>0</v>
      </c>
      <c r="K5589" s="37">
        <f t="shared" ca="1" si="262"/>
        <v>9.2721344188142762E-3</v>
      </c>
      <c r="L5589" s="37">
        <f ca="1">IFERROR(VLOOKUP($E5589&amp;"-1",'PTE - Segment Emissions Calcs'!$I$8:$Z$8919,20,FALSE),0)</f>
        <v>9.2721344188142762E-3</v>
      </c>
      <c r="M5589" s="37">
        <f ca="1">IFERROR(VLOOKUP($E5589&amp;"-2",'PTE - Segment Emissions Calcs'!$I$8:$Z$8919,20,FALSE),0)</f>
        <v>0</v>
      </c>
      <c r="N5589" s="37">
        <f t="shared" ca="1" si="263"/>
        <v>9.2721344188142762E-3</v>
      </c>
      <c r="O5589" s="38">
        <f t="array" aca="1" ref="O5589" ca="1">IF($H5589="TOTAL HAP",H5589,MAX(IF('PTE - Segment Emissions Calcs'!$B$8:$B$8919=$B5589,'PTE - Segment Emissions Calcs'!$V$8:$V$8919,)))</f>
        <v>2.1169256663959536E-3</v>
      </c>
      <c r="P5589" s="38">
        <f t="array" aca="1" ref="P5589" ca="1">IF($H5589="TOTAL HAP",K5589,MAX(IF('PTE - Segment Emissions Calcs'!$B$8:$B$8919=$B5589,'PTE - Segment Emissions Calcs'!$X$8:$X$8919,)))</f>
        <v>9.2721344188142762E-3</v>
      </c>
      <c r="Q5589" s="38">
        <f t="array" aca="1" ref="Q5589" ca="1">IF($H5589="TOTAL HAP",N5589,MAX(IF('PTE - Segment Emissions Calcs'!$B$8:$B$8919=$B5589,'PTE - Segment Emissions Calcs'!$Z$8:$Z$8919,)))</f>
        <v>9.2721344188142762E-3</v>
      </c>
      <c r="R5589" s="74"/>
    </row>
    <row r="5590" spans="1:18" x14ac:dyDescent="0.25">
      <c r="A5590" s="59"/>
      <c r="B5590" s="59"/>
      <c r="C5590" s="34" t="s">
        <v>53</v>
      </c>
      <c r="D5590" s="59"/>
      <c r="E5590" s="59"/>
      <c r="F5590" s="59">
        <f ca="1">IFERROR(VLOOKUP($E5590&amp;"-1",'PTE - Segment Emissions Calcs'!$I$8:$V$8919,16,FALSE),0)</f>
        <v>9.8285834511240705E-3</v>
      </c>
      <c r="G5590" s="59">
        <f ca="1">IFERROR(VLOOKUP($E5590&amp;"-2",'PTE - Segment Emissions Calcs'!$I$8:$V$8919,16,FALSE),0)</f>
        <v>0</v>
      </c>
      <c r="H5590" s="36">
        <f t="shared" ca="1" si="261"/>
        <v>9.8285834511240705E-3</v>
      </c>
      <c r="I5590" s="37">
        <f ca="1">IFERROR(VLOOKUP($E5590&amp;"-1",'PTE - Segment Emissions Calcs'!$I$8:$X$8919,18,FALSE),0)</f>
        <v>4.3049195515923427E-2</v>
      </c>
      <c r="J5590" s="37">
        <f ca="1">IFERROR(VLOOKUP($E5590&amp;"-2",'PTE - Segment Emissions Calcs'!$I$8:$X$8919,18,FALSE),0)</f>
        <v>0</v>
      </c>
      <c r="K5590" s="37">
        <f t="shared" ca="1" si="262"/>
        <v>4.3049195515923427E-2</v>
      </c>
      <c r="L5590" s="37">
        <f ca="1">IFERROR(VLOOKUP($E5590&amp;"-1",'PTE - Segment Emissions Calcs'!$I$8:$Z$8919,20,FALSE),0)</f>
        <v>4.3049195515923427E-2</v>
      </c>
      <c r="M5590" s="37">
        <f ca="1">IFERROR(VLOOKUP($E5590&amp;"-2",'PTE - Segment Emissions Calcs'!$I$8:$Z$8919,20,FALSE),0)</f>
        <v>0</v>
      </c>
      <c r="N5590" s="37">
        <f t="shared" ca="1" si="263"/>
        <v>4.3049195515923427E-2</v>
      </c>
      <c r="O5590" s="38">
        <f t="array" aca="1" ref="O5590" ca="1">IF($H5590="TOTAL HAP",H5590,MAX(IF('PTE - Segment Emissions Calcs'!$B$8:$B$8919=$B5590,'PTE - Segment Emissions Calcs'!$V$8:$V$8919,)))</f>
        <v>9.8285834511240705E-3</v>
      </c>
      <c r="P5590" s="38">
        <f t="array" aca="1" ref="P5590" ca="1">IF($H5590="TOTAL HAP",K5590,MAX(IF('PTE - Segment Emissions Calcs'!$B$8:$B$8919=$B5590,'PTE - Segment Emissions Calcs'!$X$8:$X$8919,)))</f>
        <v>4.3049195515923427E-2</v>
      </c>
      <c r="Q5590" s="38">
        <f t="array" aca="1" ref="Q5590" ca="1">IF($H5590="TOTAL HAP",N5590,MAX(IF('PTE - Segment Emissions Calcs'!$B$8:$B$8919=$B5590,'PTE - Segment Emissions Calcs'!$Z$8:$Z$8919,)))</f>
        <v>4.3049195515923427E-2</v>
      </c>
      <c r="R5590" s="74"/>
    </row>
    <row r="5591" spans="1:18" x14ac:dyDescent="0.25">
      <c r="A5591" s="59"/>
      <c r="B5591" s="59"/>
      <c r="C5591" s="34" t="s">
        <v>69</v>
      </c>
      <c r="D5591" s="59"/>
      <c r="E5591" s="59"/>
      <c r="F5591" s="59">
        <f ca="1">IFERROR(VLOOKUP($E5591&amp;"-1",'PTE - Segment Emissions Calcs'!$I$8:$V$8919,16,FALSE),0)</f>
        <v>6.0559194956541385E-2</v>
      </c>
      <c r="G5591" s="59">
        <f ca="1">IFERROR(VLOOKUP($E5591&amp;"-2",'PTE - Segment Emissions Calcs'!$I$8:$V$8919,16,FALSE),0)</f>
        <v>0</v>
      </c>
      <c r="H5591" s="36">
        <f t="shared" ca="1" si="261"/>
        <v>6.0559194956541385E-2</v>
      </c>
      <c r="I5591" s="37">
        <f ca="1">IFERROR(VLOOKUP($E5591&amp;"-1",'PTE - Segment Emissions Calcs'!$I$8:$X$8919,18,FALSE),0)</f>
        <v>0.26524927390965125</v>
      </c>
      <c r="J5591" s="37">
        <f ca="1">IFERROR(VLOOKUP($E5591&amp;"-2",'PTE - Segment Emissions Calcs'!$I$8:$X$8919,18,FALSE),0)</f>
        <v>0</v>
      </c>
      <c r="K5591" s="37">
        <f t="shared" ca="1" si="262"/>
        <v>0.26524927390965125</v>
      </c>
      <c r="L5591" s="37">
        <f ca="1">IFERROR(VLOOKUP($E5591&amp;"-1",'PTE - Segment Emissions Calcs'!$I$8:$Z$8919,20,FALSE),0)</f>
        <v>0.26524927390965125</v>
      </c>
      <c r="M5591" s="37">
        <f ca="1">IFERROR(VLOOKUP($E5591&amp;"-2",'PTE - Segment Emissions Calcs'!$I$8:$Z$8919,20,FALSE),0)</f>
        <v>0</v>
      </c>
      <c r="N5591" s="37">
        <f t="shared" ca="1" si="263"/>
        <v>0.26524927390965125</v>
      </c>
      <c r="O5591" s="38">
        <f t="array" aca="1" ref="O5591" ca="1">IF($H5591="TOTAL HAP",H5591,MAX(IF('PTE - Segment Emissions Calcs'!$B$8:$B$8919=$B5591,'PTE - Segment Emissions Calcs'!$V$8:$V$8919,)))</f>
        <v>6.0559194956541385E-2</v>
      </c>
      <c r="P5591" s="38">
        <f t="array" aca="1" ref="P5591" ca="1">IF($H5591="TOTAL HAP",K5591,MAX(IF('PTE - Segment Emissions Calcs'!$B$8:$B$8919=$B5591,'PTE - Segment Emissions Calcs'!$X$8:$X$8919,)))</f>
        <v>0.26524927390965125</v>
      </c>
      <c r="Q5591" s="38">
        <f t="array" aca="1" ref="Q5591" ca="1">IF($H5591="TOTAL HAP",N5591,MAX(IF('PTE - Segment Emissions Calcs'!$B$8:$B$8919=$B5591,'PTE - Segment Emissions Calcs'!$Z$8:$Z$8919,)))</f>
        <v>0.26524927390965125</v>
      </c>
      <c r="R5591" s="74"/>
    </row>
    <row r="5592" spans="1:18" ht="15.75" thickBot="1" x14ac:dyDescent="0.3">
      <c r="A5592" s="60"/>
      <c r="B5592" s="60"/>
      <c r="C5592" s="43" t="s">
        <v>70</v>
      </c>
      <c r="D5592" s="60"/>
      <c r="E5592" s="60"/>
      <c r="F5592" s="60">
        <f ca="1">IFERROR(VLOOKUP($E5592&amp;"-1",'PTE - Segment Emissions Calcs'!$I$8:$V$8919,16,FALSE),0)</f>
        <v>0</v>
      </c>
      <c r="G5592" s="60">
        <f ca="1">IFERROR(VLOOKUP($E5592&amp;"-2",'PTE - Segment Emissions Calcs'!$I$8:$V$8919,16,FALSE),0)</f>
        <v>0</v>
      </c>
      <c r="H5592" s="45">
        <f t="shared" ca="1" si="261"/>
        <v>0</v>
      </c>
      <c r="I5592" s="46">
        <f ca="1">IFERROR(VLOOKUP($E5592&amp;"-1",'PTE - Segment Emissions Calcs'!$I$8:$X$8919,18,FALSE),0)</f>
        <v>0</v>
      </c>
      <c r="J5592" s="46">
        <f ca="1">IFERROR(VLOOKUP($E5592&amp;"-2",'PTE - Segment Emissions Calcs'!$I$8:$X$8919,18,FALSE),0)</f>
        <v>0</v>
      </c>
      <c r="K5592" s="46">
        <f t="shared" ca="1" si="262"/>
        <v>0</v>
      </c>
      <c r="L5592" s="46">
        <f ca="1">IFERROR(VLOOKUP($E5592&amp;"-1",'PTE - Segment Emissions Calcs'!$I$8:$Z$8919,20,FALSE),0)</f>
        <v>0</v>
      </c>
      <c r="M5592" s="46">
        <f ca="1">IFERROR(VLOOKUP($E5592&amp;"-2",'PTE - Segment Emissions Calcs'!$I$8:$Z$8919,20,FALSE),0)</f>
        <v>0</v>
      </c>
      <c r="N5592" s="46">
        <f t="shared" ca="1" si="263"/>
        <v>0</v>
      </c>
      <c r="O5592" s="47">
        <f t="array" aca="1" ref="O5592" ca="1">IF($H5592="TOTAL HAP",H5592,MAX(IF('PTE - Segment Emissions Calcs'!$B$8:$B$8919=$B5592,'PTE - Segment Emissions Calcs'!$V$8:$V$8919,)))</f>
        <v>0</v>
      </c>
      <c r="P5592" s="47">
        <f t="array" aca="1" ref="P5592" ca="1">IF($H5592="TOTAL HAP",K5592,MAX(IF('PTE - Segment Emissions Calcs'!$B$8:$B$8919=$B5592,'PTE - Segment Emissions Calcs'!$X$8:$X$8919,)))</f>
        <v>0</v>
      </c>
      <c r="Q5592" s="47">
        <f t="array" aca="1" ref="Q5592" ca="1">IF($H5592="TOTAL HAP",N5592,MAX(IF('PTE - Segment Emissions Calcs'!$B$8:$B$8919=$B5592,'PTE - Segment Emissions Calcs'!$Z$8:$Z$8919,)))</f>
        <v>0</v>
      </c>
      <c r="R5592" s="76"/>
    </row>
    <row r="5593" spans="1:18" ht="15.75" thickTop="1" x14ac:dyDescent="0.25">
      <c r="A5593" s="83" t="s">
        <v>287</v>
      </c>
      <c r="B5593" s="25" t="str">
        <f ca="1">VLOOKUP(A5593,'PTE - Segment Emissions Calcs'!$J$8:$O$8919,4,FALSE)</f>
        <v>SDA Unit Wastewater Fugitive Components</v>
      </c>
      <c r="C5593" s="26" t="s">
        <v>24</v>
      </c>
      <c r="D5593" s="58"/>
      <c r="E5593" s="58"/>
      <c r="F5593" s="58">
        <f ca="1">IFERROR(VLOOKUP($E5593&amp;"-1",'PTE - Segment Emissions Calcs'!$I$8:$V$8919,16,FALSE),0)</f>
        <v>1.2060000000000001E-2</v>
      </c>
      <c r="G5593" s="58">
        <f ca="1">IFERROR(VLOOKUP($E5593&amp;"-2",'PTE - Segment Emissions Calcs'!$I$8:$V$8919,16,FALSE),0)</f>
        <v>0</v>
      </c>
      <c r="H5593" s="28">
        <f t="shared" ca="1" si="261"/>
        <v>1.2060000000000001E-2</v>
      </c>
      <c r="I5593" s="29">
        <f ca="1">IFERROR(VLOOKUP($E5593&amp;"-1",'PTE - Segment Emissions Calcs'!$I$8:$X$8919,18,FALSE),0)</f>
        <v>5.282280000000001E-2</v>
      </c>
      <c r="J5593" s="29">
        <f ca="1">IFERROR(VLOOKUP($E5593&amp;"-2",'PTE - Segment Emissions Calcs'!$I$8:$X$8919,18,FALSE),0)</f>
        <v>0</v>
      </c>
      <c r="K5593" s="29">
        <f t="shared" ca="1" si="262"/>
        <v>5.282280000000001E-2</v>
      </c>
      <c r="L5593" s="29">
        <f ca="1">IFERROR(VLOOKUP($E5593&amp;"-1",'PTE - Segment Emissions Calcs'!$I$8:$Z$8919,20,FALSE),0)</f>
        <v>5.282280000000001E-2</v>
      </c>
      <c r="M5593" s="29">
        <f ca="1">IFERROR(VLOOKUP($E5593&amp;"-2",'PTE - Segment Emissions Calcs'!$I$8:$Z$8919,20,FALSE),0)</f>
        <v>0</v>
      </c>
      <c r="N5593" s="29">
        <f t="shared" ca="1" si="263"/>
        <v>5.282280000000001E-2</v>
      </c>
      <c r="O5593" s="30">
        <f t="array" aca="1" ref="O5593" ca="1">IF($H5593="TOTAL HAP",H5593,MAX(IF('PTE - Segment Emissions Calcs'!$B$8:$B$8919=$B5593,'PTE - Segment Emissions Calcs'!$V$8:$V$8919,)))</f>
        <v>1.2060000000000001E-2</v>
      </c>
      <c r="P5593" s="30">
        <f t="array" aca="1" ref="P5593" ca="1">IF($H5593="TOTAL HAP",K5593,MAX(IF('PTE - Segment Emissions Calcs'!$B$8:$B$8919=$B5593,'PTE - Segment Emissions Calcs'!$X$8:$X$8919,)))</f>
        <v>5.282280000000001E-2</v>
      </c>
      <c r="Q5593" s="30">
        <f t="array" aca="1" ref="Q5593" ca="1">IF($H5593="TOTAL HAP",N5593,MAX(IF('PTE - Segment Emissions Calcs'!$B$8:$B$8919=$B5593,'PTE - Segment Emissions Calcs'!$Z$8:$Z$8919,)))</f>
        <v>5.282280000000001E-2</v>
      </c>
      <c r="R5593" s="84"/>
    </row>
    <row r="5594" spans="1:18" x14ac:dyDescent="0.25">
      <c r="A5594" s="59"/>
      <c r="B5594" s="59"/>
      <c r="C5594" s="34" t="s">
        <v>29</v>
      </c>
      <c r="D5594" s="59"/>
      <c r="E5594" s="59"/>
      <c r="F5594" s="59">
        <f ca="1">IFERROR(VLOOKUP($E5594&amp;"-1",'PTE - Segment Emissions Calcs'!$I$8:$V$8919,16,FALSE),0)</f>
        <v>1.7414640000000003E-3</v>
      </c>
      <c r="G5594" s="59">
        <f ca="1">IFERROR(VLOOKUP($E5594&amp;"-2",'PTE - Segment Emissions Calcs'!$I$8:$V$8919,16,FALSE),0)</f>
        <v>0</v>
      </c>
      <c r="H5594" s="36">
        <f t="shared" ca="1" si="261"/>
        <v>1.7414640000000003E-3</v>
      </c>
      <c r="I5594" s="37">
        <f ca="1">IFERROR(VLOOKUP($E5594&amp;"-1",'PTE - Segment Emissions Calcs'!$I$8:$X$8919,18,FALSE),0)</f>
        <v>7.627612320000002E-3</v>
      </c>
      <c r="J5594" s="37">
        <f ca="1">IFERROR(VLOOKUP($E5594&amp;"-2",'PTE - Segment Emissions Calcs'!$I$8:$X$8919,18,FALSE),0)</f>
        <v>0</v>
      </c>
      <c r="K5594" s="37">
        <f t="shared" ca="1" si="262"/>
        <v>7.627612320000002E-3</v>
      </c>
      <c r="L5594" s="37">
        <f ca="1">IFERROR(VLOOKUP($E5594&amp;"-1",'PTE - Segment Emissions Calcs'!$I$8:$Z$8919,20,FALSE),0)</f>
        <v>7.627612320000002E-3</v>
      </c>
      <c r="M5594" s="37">
        <f ca="1">IFERROR(VLOOKUP($E5594&amp;"-2",'PTE - Segment Emissions Calcs'!$I$8:$Z$8919,20,FALSE),0)</f>
        <v>0</v>
      </c>
      <c r="N5594" s="37">
        <f t="shared" ca="1" si="263"/>
        <v>7.627612320000002E-3</v>
      </c>
      <c r="O5594" s="38">
        <f t="array" aca="1" ref="O5594" ca="1">IF($H5594="TOTAL HAP",H5594,MAX(IF('PTE - Segment Emissions Calcs'!$B$8:$B$8919=$B5594,'PTE - Segment Emissions Calcs'!$V$8:$V$8919,)))</f>
        <v>1.7414640000000003E-3</v>
      </c>
      <c r="P5594" s="38">
        <f t="array" aca="1" ref="P5594" ca="1">IF($H5594="TOTAL HAP",K5594,MAX(IF('PTE - Segment Emissions Calcs'!$B$8:$B$8919=$B5594,'PTE - Segment Emissions Calcs'!$X$8:$X$8919,)))</f>
        <v>7.627612320000002E-3</v>
      </c>
      <c r="Q5594" s="38">
        <f t="array" aca="1" ref="Q5594" ca="1">IF($H5594="TOTAL HAP",N5594,MAX(IF('PTE - Segment Emissions Calcs'!$B$8:$B$8919=$B5594,'PTE - Segment Emissions Calcs'!$Z$8:$Z$8919,)))</f>
        <v>7.627612320000002E-3</v>
      </c>
      <c r="R5594" s="74"/>
    </row>
    <row r="5595" spans="1:18" x14ac:dyDescent="0.25">
      <c r="A5595" s="59"/>
      <c r="B5595" s="59"/>
      <c r="C5595" s="34" t="s">
        <v>97</v>
      </c>
      <c r="D5595" s="59"/>
      <c r="E5595" s="59"/>
      <c r="F5595" s="59">
        <f ca="1">IFERROR(VLOOKUP($E5595&amp;"-1",'PTE - Segment Emissions Calcs'!$I$8:$V$8919,16,FALSE),0)</f>
        <v>4.8240000000000007E-6</v>
      </c>
      <c r="G5595" s="59">
        <f ca="1">IFERROR(VLOOKUP($E5595&amp;"-2",'PTE - Segment Emissions Calcs'!$I$8:$V$8919,16,FALSE),0)</f>
        <v>0</v>
      </c>
      <c r="H5595" s="36">
        <f t="shared" ca="1" si="261"/>
        <v>4.8240000000000007E-6</v>
      </c>
      <c r="I5595" s="37">
        <f ca="1">IFERROR(VLOOKUP($E5595&amp;"-1",'PTE - Segment Emissions Calcs'!$I$8:$X$8919,18,FALSE),0)</f>
        <v>2.1129120000000005E-5</v>
      </c>
      <c r="J5595" s="37">
        <f ca="1">IFERROR(VLOOKUP($E5595&amp;"-2",'PTE - Segment Emissions Calcs'!$I$8:$X$8919,18,FALSE),0)</f>
        <v>0</v>
      </c>
      <c r="K5595" s="37">
        <f t="shared" ca="1" si="262"/>
        <v>2.1129120000000005E-5</v>
      </c>
      <c r="L5595" s="37">
        <f ca="1">IFERROR(VLOOKUP($E5595&amp;"-1",'PTE - Segment Emissions Calcs'!$I$8:$Z$8919,20,FALSE),0)</f>
        <v>2.1129120000000005E-5</v>
      </c>
      <c r="M5595" s="37">
        <f ca="1">IFERROR(VLOOKUP($E5595&amp;"-2",'PTE - Segment Emissions Calcs'!$I$8:$Z$8919,20,FALSE),0)</f>
        <v>0</v>
      </c>
      <c r="N5595" s="37">
        <f t="shared" ca="1" si="263"/>
        <v>2.1129120000000005E-5</v>
      </c>
      <c r="O5595" s="38">
        <f t="array" aca="1" ref="O5595" ca="1">IF($H5595="TOTAL HAP",H5595,MAX(IF('PTE - Segment Emissions Calcs'!$B$8:$B$8919=$B5595,'PTE - Segment Emissions Calcs'!$V$8:$V$8919,)))</f>
        <v>4.8240000000000007E-6</v>
      </c>
      <c r="P5595" s="38">
        <f t="array" aca="1" ref="P5595" ca="1">IF($H5595="TOTAL HAP",K5595,MAX(IF('PTE - Segment Emissions Calcs'!$B$8:$B$8919=$B5595,'PTE - Segment Emissions Calcs'!$X$8:$X$8919,)))</f>
        <v>2.1129120000000005E-5</v>
      </c>
      <c r="Q5595" s="38">
        <f t="array" aca="1" ref="Q5595" ca="1">IF($H5595="TOTAL HAP",N5595,MAX(IF('PTE - Segment Emissions Calcs'!$B$8:$B$8919=$B5595,'PTE - Segment Emissions Calcs'!$Z$8:$Z$8919,)))</f>
        <v>2.1129120000000005E-5</v>
      </c>
      <c r="R5595" s="74"/>
    </row>
    <row r="5596" spans="1:18" x14ac:dyDescent="0.25">
      <c r="A5596" s="59"/>
      <c r="B5596" s="59"/>
      <c r="C5596" s="34" t="s">
        <v>131</v>
      </c>
      <c r="D5596" s="59"/>
      <c r="E5596" s="59"/>
      <c r="F5596" s="59">
        <f ca="1">IFERROR(VLOOKUP($E5596&amp;"-1",'PTE - Segment Emissions Calcs'!$I$8:$V$8919,16,FALSE),0)</f>
        <v>9.0450000000000003E-5</v>
      </c>
      <c r="G5596" s="59">
        <f ca="1">IFERROR(VLOOKUP($E5596&amp;"-2",'PTE - Segment Emissions Calcs'!$I$8:$V$8919,16,FALSE),0)</f>
        <v>0</v>
      </c>
      <c r="H5596" s="36">
        <f t="shared" ca="1" si="261"/>
        <v>9.0450000000000003E-5</v>
      </c>
      <c r="I5596" s="37">
        <f ca="1">IFERROR(VLOOKUP($E5596&amp;"-1",'PTE - Segment Emissions Calcs'!$I$8:$X$8919,18,FALSE),0)</f>
        <v>3.9617100000000001E-4</v>
      </c>
      <c r="J5596" s="37">
        <f ca="1">IFERROR(VLOOKUP($E5596&amp;"-2",'PTE - Segment Emissions Calcs'!$I$8:$X$8919,18,FALSE),0)</f>
        <v>0</v>
      </c>
      <c r="K5596" s="37">
        <f t="shared" ca="1" si="262"/>
        <v>3.9617100000000001E-4</v>
      </c>
      <c r="L5596" s="37">
        <f ca="1">IFERROR(VLOOKUP($E5596&amp;"-1",'PTE - Segment Emissions Calcs'!$I$8:$Z$8919,20,FALSE),0)</f>
        <v>3.9617100000000001E-4</v>
      </c>
      <c r="M5596" s="37">
        <f ca="1">IFERROR(VLOOKUP($E5596&amp;"-2",'PTE - Segment Emissions Calcs'!$I$8:$Z$8919,20,FALSE),0)</f>
        <v>0</v>
      </c>
      <c r="N5596" s="37">
        <f t="shared" ca="1" si="263"/>
        <v>3.9617100000000001E-4</v>
      </c>
      <c r="O5596" s="38">
        <f t="array" aca="1" ref="O5596" ca="1">IF($H5596="TOTAL HAP",H5596,MAX(IF('PTE - Segment Emissions Calcs'!$B$8:$B$8919=$B5596,'PTE - Segment Emissions Calcs'!$V$8:$V$8919,)))</f>
        <v>9.0450000000000003E-5</v>
      </c>
      <c r="P5596" s="38">
        <f t="array" aca="1" ref="P5596" ca="1">IF($H5596="TOTAL HAP",K5596,MAX(IF('PTE - Segment Emissions Calcs'!$B$8:$B$8919=$B5596,'PTE - Segment Emissions Calcs'!$X$8:$X$8919,)))</f>
        <v>3.9617100000000001E-4</v>
      </c>
      <c r="Q5596" s="38">
        <f t="array" aca="1" ref="Q5596" ca="1">IF($H5596="TOTAL HAP",N5596,MAX(IF('PTE - Segment Emissions Calcs'!$B$8:$B$8919=$B5596,'PTE - Segment Emissions Calcs'!$Z$8:$Z$8919,)))</f>
        <v>3.9617100000000001E-4</v>
      </c>
      <c r="R5596" s="74"/>
    </row>
    <row r="5597" spans="1:18" x14ac:dyDescent="0.25">
      <c r="A5597" s="59"/>
      <c r="B5597" s="59"/>
      <c r="C5597" s="34" t="s">
        <v>37</v>
      </c>
      <c r="D5597" s="59"/>
      <c r="E5597" s="59"/>
      <c r="F5597" s="59">
        <f ca="1">IFERROR(VLOOKUP($E5597&amp;"-1",'PTE - Segment Emissions Calcs'!$I$8:$V$8919,16,FALSE),0)</f>
        <v>5.0652000000000002E-5</v>
      </c>
      <c r="G5597" s="59">
        <f ca="1">IFERROR(VLOOKUP($E5597&amp;"-2",'PTE - Segment Emissions Calcs'!$I$8:$V$8919,16,FALSE),0)</f>
        <v>0</v>
      </c>
      <c r="H5597" s="36">
        <f t="shared" ca="1" si="261"/>
        <v>5.0652000000000002E-5</v>
      </c>
      <c r="I5597" s="37">
        <f ca="1">IFERROR(VLOOKUP($E5597&amp;"-1",'PTE - Segment Emissions Calcs'!$I$8:$X$8919,18,FALSE),0)</f>
        <v>2.2185576000000002E-4</v>
      </c>
      <c r="J5597" s="37">
        <f ca="1">IFERROR(VLOOKUP($E5597&amp;"-2",'PTE - Segment Emissions Calcs'!$I$8:$X$8919,18,FALSE),0)</f>
        <v>0</v>
      </c>
      <c r="K5597" s="37">
        <f t="shared" ca="1" si="262"/>
        <v>2.2185576000000002E-4</v>
      </c>
      <c r="L5597" s="37">
        <f ca="1">IFERROR(VLOOKUP($E5597&amp;"-1",'PTE - Segment Emissions Calcs'!$I$8:$Z$8919,20,FALSE),0)</f>
        <v>2.2185576000000002E-4</v>
      </c>
      <c r="M5597" s="37">
        <f ca="1">IFERROR(VLOOKUP($E5597&amp;"-2",'PTE - Segment Emissions Calcs'!$I$8:$Z$8919,20,FALSE),0)</f>
        <v>0</v>
      </c>
      <c r="N5597" s="37">
        <f t="shared" ca="1" si="263"/>
        <v>2.2185576000000002E-4</v>
      </c>
      <c r="O5597" s="38">
        <f t="array" aca="1" ref="O5597" ca="1">IF($H5597="TOTAL HAP",H5597,MAX(IF('PTE - Segment Emissions Calcs'!$B$8:$B$8919=$B5597,'PTE - Segment Emissions Calcs'!$V$8:$V$8919,)))</f>
        <v>5.0652000000000002E-5</v>
      </c>
      <c r="P5597" s="38">
        <f t="array" aca="1" ref="P5597" ca="1">IF($H5597="TOTAL HAP",K5597,MAX(IF('PTE - Segment Emissions Calcs'!$B$8:$B$8919=$B5597,'PTE - Segment Emissions Calcs'!$X$8:$X$8919,)))</f>
        <v>2.2185576000000002E-4</v>
      </c>
      <c r="Q5597" s="38">
        <f t="array" aca="1" ref="Q5597" ca="1">IF($H5597="TOTAL HAP",N5597,MAX(IF('PTE - Segment Emissions Calcs'!$B$8:$B$8919=$B5597,'PTE - Segment Emissions Calcs'!$Z$8:$Z$8919,)))</f>
        <v>2.2185576000000002E-4</v>
      </c>
      <c r="R5597" s="74"/>
    </row>
    <row r="5598" spans="1:18" x14ac:dyDescent="0.25">
      <c r="A5598" s="59"/>
      <c r="B5598" s="59"/>
      <c r="C5598" s="34" t="s">
        <v>130</v>
      </c>
      <c r="D5598" s="59"/>
      <c r="E5598" s="59"/>
      <c r="F5598" s="59">
        <f ca="1">IFERROR(VLOOKUP($E5598&amp;"-1",'PTE - Segment Emissions Calcs'!$I$8:$V$8919,16,FALSE),0)</f>
        <v>1.4472E-5</v>
      </c>
      <c r="G5598" s="59">
        <f ca="1">IFERROR(VLOOKUP($E5598&amp;"-2",'PTE - Segment Emissions Calcs'!$I$8:$V$8919,16,FALSE),0)</f>
        <v>0</v>
      </c>
      <c r="H5598" s="36">
        <f t="shared" ca="1" si="261"/>
        <v>1.4472E-5</v>
      </c>
      <c r="I5598" s="37">
        <f ca="1">IFERROR(VLOOKUP($E5598&amp;"-1",'PTE - Segment Emissions Calcs'!$I$8:$X$8919,18,FALSE),0)</f>
        <v>6.3387360000000006E-5</v>
      </c>
      <c r="J5598" s="37">
        <f ca="1">IFERROR(VLOOKUP($E5598&amp;"-2",'PTE - Segment Emissions Calcs'!$I$8:$X$8919,18,FALSE),0)</f>
        <v>0</v>
      </c>
      <c r="K5598" s="37">
        <f t="shared" ca="1" si="262"/>
        <v>6.3387360000000006E-5</v>
      </c>
      <c r="L5598" s="37">
        <f ca="1">IFERROR(VLOOKUP($E5598&amp;"-1",'PTE - Segment Emissions Calcs'!$I$8:$Z$8919,20,FALSE),0)</f>
        <v>6.3387360000000006E-5</v>
      </c>
      <c r="M5598" s="37">
        <f ca="1">IFERROR(VLOOKUP($E5598&amp;"-2",'PTE - Segment Emissions Calcs'!$I$8:$Z$8919,20,FALSE),0)</f>
        <v>0</v>
      </c>
      <c r="N5598" s="37">
        <f t="shared" ca="1" si="263"/>
        <v>6.3387360000000006E-5</v>
      </c>
      <c r="O5598" s="38">
        <f t="array" aca="1" ref="O5598" ca="1">IF($H5598="TOTAL HAP",H5598,MAX(IF('PTE - Segment Emissions Calcs'!$B$8:$B$8919=$B5598,'PTE - Segment Emissions Calcs'!$V$8:$V$8919,)))</f>
        <v>1.4472E-5</v>
      </c>
      <c r="P5598" s="38">
        <f t="array" aca="1" ref="P5598" ca="1">IF($H5598="TOTAL HAP",K5598,MAX(IF('PTE - Segment Emissions Calcs'!$B$8:$B$8919=$B5598,'PTE - Segment Emissions Calcs'!$X$8:$X$8919,)))</f>
        <v>6.3387360000000006E-5</v>
      </c>
      <c r="Q5598" s="38">
        <f t="array" aca="1" ref="Q5598" ca="1">IF($H5598="TOTAL HAP",N5598,MAX(IF('PTE - Segment Emissions Calcs'!$B$8:$B$8919=$B5598,'PTE - Segment Emissions Calcs'!$Z$8:$Z$8919,)))</f>
        <v>6.3387360000000006E-5</v>
      </c>
      <c r="R5598" s="74"/>
    </row>
    <row r="5599" spans="1:18" x14ac:dyDescent="0.25">
      <c r="A5599" s="59"/>
      <c r="B5599" s="59"/>
      <c r="C5599" s="34" t="s">
        <v>66</v>
      </c>
      <c r="D5599" s="59"/>
      <c r="E5599" s="59"/>
      <c r="F5599" s="59">
        <f ca="1">IFERROR(VLOOKUP($E5599&amp;"-1",'PTE - Segment Emissions Calcs'!$I$8:$V$8919,16,FALSE),0)</f>
        <v>1.5678000000000003E-4</v>
      </c>
      <c r="G5599" s="59">
        <f ca="1">IFERROR(VLOOKUP($E5599&amp;"-2",'PTE - Segment Emissions Calcs'!$I$8:$V$8919,16,FALSE),0)</f>
        <v>0</v>
      </c>
      <c r="H5599" s="36">
        <f t="shared" ca="1" si="261"/>
        <v>1.5678000000000003E-4</v>
      </c>
      <c r="I5599" s="37">
        <f ca="1">IFERROR(VLOOKUP($E5599&amp;"-1",'PTE - Segment Emissions Calcs'!$I$8:$X$8919,18,FALSE),0)</f>
        <v>6.8669640000000012E-4</v>
      </c>
      <c r="J5599" s="37">
        <f ca="1">IFERROR(VLOOKUP($E5599&amp;"-2",'PTE - Segment Emissions Calcs'!$I$8:$X$8919,18,FALSE),0)</f>
        <v>0</v>
      </c>
      <c r="K5599" s="37">
        <f t="shared" ca="1" si="262"/>
        <v>6.8669640000000012E-4</v>
      </c>
      <c r="L5599" s="37">
        <f ca="1">IFERROR(VLOOKUP($E5599&amp;"-1",'PTE - Segment Emissions Calcs'!$I$8:$Z$8919,20,FALSE),0)</f>
        <v>6.8669640000000012E-4</v>
      </c>
      <c r="M5599" s="37">
        <f ca="1">IFERROR(VLOOKUP($E5599&amp;"-2",'PTE - Segment Emissions Calcs'!$I$8:$Z$8919,20,FALSE),0)</f>
        <v>0</v>
      </c>
      <c r="N5599" s="37">
        <f t="shared" ca="1" si="263"/>
        <v>6.8669640000000012E-4</v>
      </c>
      <c r="O5599" s="38">
        <f t="array" aca="1" ref="O5599" ca="1">IF($H5599="TOTAL HAP",H5599,MAX(IF('PTE - Segment Emissions Calcs'!$B$8:$B$8919=$B5599,'PTE - Segment Emissions Calcs'!$V$8:$V$8919,)))</f>
        <v>1.5678000000000003E-4</v>
      </c>
      <c r="P5599" s="38">
        <f t="array" aca="1" ref="P5599" ca="1">IF($H5599="TOTAL HAP",K5599,MAX(IF('PTE - Segment Emissions Calcs'!$B$8:$B$8919=$B5599,'PTE - Segment Emissions Calcs'!$X$8:$X$8919,)))</f>
        <v>6.8669640000000012E-4</v>
      </c>
      <c r="Q5599" s="38">
        <f t="array" aca="1" ref="Q5599" ca="1">IF($H5599="TOTAL HAP",N5599,MAX(IF('PTE - Segment Emissions Calcs'!$B$8:$B$8919=$B5599,'PTE - Segment Emissions Calcs'!$Z$8:$Z$8919,)))</f>
        <v>6.8669640000000012E-4</v>
      </c>
      <c r="R5599" s="74"/>
    </row>
    <row r="5600" spans="1:18" x14ac:dyDescent="0.25">
      <c r="A5600" s="59"/>
      <c r="B5600" s="59"/>
      <c r="C5600" s="34" t="s">
        <v>48</v>
      </c>
      <c r="D5600" s="59"/>
      <c r="E5600" s="59"/>
      <c r="F5600" s="59">
        <f ca="1">IFERROR(VLOOKUP($E5600&amp;"-1",'PTE - Segment Emissions Calcs'!$I$8:$V$8919,16,FALSE),0)</f>
        <v>3.0150000000000006E-4</v>
      </c>
      <c r="G5600" s="59">
        <f ca="1">IFERROR(VLOOKUP($E5600&amp;"-2",'PTE - Segment Emissions Calcs'!$I$8:$V$8919,16,FALSE),0)</f>
        <v>0</v>
      </c>
      <c r="H5600" s="36">
        <f t="shared" ca="1" si="261"/>
        <v>3.0150000000000006E-4</v>
      </c>
      <c r="I5600" s="37">
        <f ca="1">IFERROR(VLOOKUP($E5600&amp;"-1",'PTE - Segment Emissions Calcs'!$I$8:$X$8919,18,FALSE),0)</f>
        <v>1.3205700000000003E-3</v>
      </c>
      <c r="J5600" s="37">
        <f ca="1">IFERROR(VLOOKUP($E5600&amp;"-2",'PTE - Segment Emissions Calcs'!$I$8:$X$8919,18,FALSE),0)</f>
        <v>0</v>
      </c>
      <c r="K5600" s="37">
        <f t="shared" ca="1" si="262"/>
        <v>1.3205700000000003E-3</v>
      </c>
      <c r="L5600" s="37">
        <f ca="1">IFERROR(VLOOKUP($E5600&amp;"-1",'PTE - Segment Emissions Calcs'!$I$8:$Z$8919,20,FALSE),0)</f>
        <v>1.3205700000000003E-3</v>
      </c>
      <c r="M5600" s="37">
        <f ca="1">IFERROR(VLOOKUP($E5600&amp;"-2",'PTE - Segment Emissions Calcs'!$I$8:$Z$8919,20,FALSE),0)</f>
        <v>0</v>
      </c>
      <c r="N5600" s="37">
        <f t="shared" ca="1" si="263"/>
        <v>1.3205700000000003E-3</v>
      </c>
      <c r="O5600" s="38">
        <f t="array" aca="1" ref="O5600" ca="1">IF($H5600="TOTAL HAP",H5600,MAX(IF('PTE - Segment Emissions Calcs'!$B$8:$B$8919=$B5600,'PTE - Segment Emissions Calcs'!$V$8:$V$8919,)))</f>
        <v>3.0150000000000006E-4</v>
      </c>
      <c r="P5600" s="38">
        <f t="array" aca="1" ref="P5600" ca="1">IF($H5600="TOTAL HAP",K5600,MAX(IF('PTE - Segment Emissions Calcs'!$B$8:$B$8919=$B5600,'PTE - Segment Emissions Calcs'!$X$8:$X$8919,)))</f>
        <v>1.3205700000000003E-3</v>
      </c>
      <c r="Q5600" s="38">
        <f t="array" aca="1" ref="Q5600" ca="1">IF($H5600="TOTAL HAP",N5600,MAX(IF('PTE - Segment Emissions Calcs'!$B$8:$B$8919=$B5600,'PTE - Segment Emissions Calcs'!$Z$8:$Z$8919,)))</f>
        <v>1.3205700000000003E-3</v>
      </c>
      <c r="R5600" s="74"/>
    </row>
    <row r="5601" spans="1:18" x14ac:dyDescent="0.25">
      <c r="A5601" s="59"/>
      <c r="B5601" s="59"/>
      <c r="C5601" s="34" t="s">
        <v>50</v>
      </c>
      <c r="D5601" s="59"/>
      <c r="E5601" s="59"/>
      <c r="F5601" s="59">
        <f ca="1">IFERROR(VLOOKUP($E5601&amp;"-1",'PTE - Segment Emissions Calcs'!$I$8:$V$8919,16,FALSE),0)</f>
        <v>3.3768000000000006E-5</v>
      </c>
      <c r="G5601" s="59">
        <f ca="1">IFERROR(VLOOKUP($E5601&amp;"-2",'PTE - Segment Emissions Calcs'!$I$8:$V$8919,16,FALSE),0)</f>
        <v>0</v>
      </c>
      <c r="H5601" s="36">
        <f t="shared" ca="1" si="261"/>
        <v>3.3768000000000006E-5</v>
      </c>
      <c r="I5601" s="37">
        <f ca="1">IFERROR(VLOOKUP($E5601&amp;"-1",'PTE - Segment Emissions Calcs'!$I$8:$X$8919,18,FALSE),0)</f>
        <v>1.4790384000000004E-4</v>
      </c>
      <c r="J5601" s="37">
        <f ca="1">IFERROR(VLOOKUP($E5601&amp;"-2",'PTE - Segment Emissions Calcs'!$I$8:$X$8919,18,FALSE),0)</f>
        <v>0</v>
      </c>
      <c r="K5601" s="37">
        <f t="shared" ca="1" si="262"/>
        <v>1.4790384000000004E-4</v>
      </c>
      <c r="L5601" s="37">
        <f ca="1">IFERROR(VLOOKUP($E5601&amp;"-1",'PTE - Segment Emissions Calcs'!$I$8:$Z$8919,20,FALSE),0)</f>
        <v>1.4790384000000004E-4</v>
      </c>
      <c r="M5601" s="37">
        <f ca="1">IFERROR(VLOOKUP($E5601&amp;"-2",'PTE - Segment Emissions Calcs'!$I$8:$Z$8919,20,FALSE),0)</f>
        <v>0</v>
      </c>
      <c r="N5601" s="37">
        <f t="shared" ca="1" si="263"/>
        <v>1.4790384000000004E-4</v>
      </c>
      <c r="O5601" s="38">
        <f t="array" aca="1" ref="O5601" ca="1">IF($H5601="TOTAL HAP",H5601,MAX(IF('PTE - Segment Emissions Calcs'!$B$8:$B$8919=$B5601,'PTE - Segment Emissions Calcs'!$V$8:$V$8919,)))</f>
        <v>3.3768000000000006E-5</v>
      </c>
      <c r="P5601" s="38">
        <f t="array" aca="1" ref="P5601" ca="1">IF($H5601="TOTAL HAP",K5601,MAX(IF('PTE - Segment Emissions Calcs'!$B$8:$B$8919=$B5601,'PTE - Segment Emissions Calcs'!$X$8:$X$8919,)))</f>
        <v>1.4790384000000004E-4</v>
      </c>
      <c r="Q5601" s="38">
        <f t="array" aca="1" ref="Q5601" ca="1">IF($H5601="TOTAL HAP",N5601,MAX(IF('PTE - Segment Emissions Calcs'!$B$8:$B$8919=$B5601,'PTE - Segment Emissions Calcs'!$Z$8:$Z$8919,)))</f>
        <v>1.4790384000000004E-4</v>
      </c>
      <c r="R5601" s="74"/>
    </row>
    <row r="5602" spans="1:18" x14ac:dyDescent="0.25">
      <c r="A5602" s="59"/>
      <c r="B5602" s="59"/>
      <c r="C5602" s="34" t="s">
        <v>53</v>
      </c>
      <c r="D5602" s="59"/>
      <c r="E5602" s="59"/>
      <c r="F5602" s="59">
        <f ca="1">IFERROR(VLOOKUP($E5602&amp;"-1",'PTE - Segment Emissions Calcs'!$I$8:$V$8919,16,FALSE),0)</f>
        <v>1.5678000000000003E-4</v>
      </c>
      <c r="G5602" s="59">
        <f ca="1">IFERROR(VLOOKUP($E5602&amp;"-2",'PTE - Segment Emissions Calcs'!$I$8:$V$8919,16,FALSE),0)</f>
        <v>0</v>
      </c>
      <c r="H5602" s="36">
        <f t="shared" ca="1" si="261"/>
        <v>1.5678000000000003E-4</v>
      </c>
      <c r="I5602" s="37">
        <f ca="1">IFERROR(VLOOKUP($E5602&amp;"-1",'PTE - Segment Emissions Calcs'!$I$8:$X$8919,18,FALSE),0)</f>
        <v>6.8669640000000012E-4</v>
      </c>
      <c r="J5602" s="37">
        <f ca="1">IFERROR(VLOOKUP($E5602&amp;"-2",'PTE - Segment Emissions Calcs'!$I$8:$X$8919,18,FALSE),0)</f>
        <v>0</v>
      </c>
      <c r="K5602" s="37">
        <f t="shared" ca="1" si="262"/>
        <v>6.8669640000000012E-4</v>
      </c>
      <c r="L5602" s="37">
        <f ca="1">IFERROR(VLOOKUP($E5602&amp;"-1",'PTE - Segment Emissions Calcs'!$I$8:$Z$8919,20,FALSE),0)</f>
        <v>6.8669640000000012E-4</v>
      </c>
      <c r="M5602" s="37">
        <f ca="1">IFERROR(VLOOKUP($E5602&amp;"-2",'PTE - Segment Emissions Calcs'!$I$8:$Z$8919,20,FALSE),0)</f>
        <v>0</v>
      </c>
      <c r="N5602" s="37">
        <f t="shared" ca="1" si="263"/>
        <v>6.8669640000000012E-4</v>
      </c>
      <c r="O5602" s="38">
        <f t="array" aca="1" ref="O5602" ca="1">IF($H5602="TOTAL HAP",H5602,MAX(IF('PTE - Segment Emissions Calcs'!$B$8:$B$8919=$B5602,'PTE - Segment Emissions Calcs'!$V$8:$V$8919,)))</f>
        <v>1.5678000000000003E-4</v>
      </c>
      <c r="P5602" s="38">
        <f t="array" aca="1" ref="P5602" ca="1">IF($H5602="TOTAL HAP",K5602,MAX(IF('PTE - Segment Emissions Calcs'!$B$8:$B$8919=$B5602,'PTE - Segment Emissions Calcs'!$X$8:$X$8919,)))</f>
        <v>6.8669640000000012E-4</v>
      </c>
      <c r="Q5602" s="38">
        <f t="array" aca="1" ref="Q5602" ca="1">IF($H5602="TOTAL HAP",N5602,MAX(IF('PTE - Segment Emissions Calcs'!$B$8:$B$8919=$B5602,'PTE - Segment Emissions Calcs'!$Z$8:$Z$8919,)))</f>
        <v>6.8669640000000012E-4</v>
      </c>
      <c r="R5602" s="74"/>
    </row>
    <row r="5603" spans="1:18" x14ac:dyDescent="0.25">
      <c r="A5603" s="59"/>
      <c r="B5603" s="59"/>
      <c r="C5603" s="34" t="s">
        <v>69</v>
      </c>
      <c r="D5603" s="59"/>
      <c r="E5603" s="59"/>
      <c r="F5603" s="59">
        <f ca="1">IFERROR(VLOOKUP($E5603&amp;"-1",'PTE - Segment Emissions Calcs'!$I$8:$V$8919,16,FALSE),0)</f>
        <v>9.6600600000000016E-4</v>
      </c>
      <c r="G5603" s="59">
        <f ca="1">IFERROR(VLOOKUP($E5603&amp;"-2",'PTE - Segment Emissions Calcs'!$I$8:$V$8919,16,FALSE),0)</f>
        <v>0</v>
      </c>
      <c r="H5603" s="36">
        <f t="shared" ca="1" si="261"/>
        <v>9.6600600000000016E-4</v>
      </c>
      <c r="I5603" s="37">
        <f ca="1">IFERROR(VLOOKUP($E5603&amp;"-1",'PTE - Segment Emissions Calcs'!$I$8:$X$8919,18,FALSE),0)</f>
        <v>4.2311062800000007E-3</v>
      </c>
      <c r="J5603" s="37">
        <f ca="1">IFERROR(VLOOKUP($E5603&amp;"-2",'PTE - Segment Emissions Calcs'!$I$8:$X$8919,18,FALSE),0)</f>
        <v>0</v>
      </c>
      <c r="K5603" s="37">
        <f t="shared" ca="1" si="262"/>
        <v>4.2311062800000007E-3</v>
      </c>
      <c r="L5603" s="37">
        <f ca="1">IFERROR(VLOOKUP($E5603&amp;"-1",'PTE - Segment Emissions Calcs'!$I$8:$Z$8919,20,FALSE),0)</f>
        <v>4.2311062800000007E-3</v>
      </c>
      <c r="M5603" s="37">
        <f ca="1">IFERROR(VLOOKUP($E5603&amp;"-2",'PTE - Segment Emissions Calcs'!$I$8:$Z$8919,20,FALSE),0)</f>
        <v>0</v>
      </c>
      <c r="N5603" s="37">
        <f t="shared" ca="1" si="263"/>
        <v>4.2311062800000007E-3</v>
      </c>
      <c r="O5603" s="38">
        <f t="array" aca="1" ref="O5603" ca="1">IF($H5603="TOTAL HAP",H5603,MAX(IF('PTE - Segment Emissions Calcs'!$B$8:$B$8919=$B5603,'PTE - Segment Emissions Calcs'!$V$8:$V$8919,)))</f>
        <v>9.6600600000000016E-4</v>
      </c>
      <c r="P5603" s="38">
        <f t="array" aca="1" ref="P5603" ca="1">IF($H5603="TOTAL HAP",K5603,MAX(IF('PTE - Segment Emissions Calcs'!$B$8:$B$8919=$B5603,'PTE - Segment Emissions Calcs'!$X$8:$X$8919,)))</f>
        <v>4.2311062800000007E-3</v>
      </c>
      <c r="Q5603" s="38">
        <f t="array" aca="1" ref="Q5603" ca="1">IF($H5603="TOTAL HAP",N5603,MAX(IF('PTE - Segment Emissions Calcs'!$B$8:$B$8919=$B5603,'PTE - Segment Emissions Calcs'!$Z$8:$Z$8919,)))</f>
        <v>4.2311062800000007E-3</v>
      </c>
      <c r="R5603" s="74"/>
    </row>
    <row r="5604" spans="1:18" ht="15.75" thickBot="1" x14ac:dyDescent="0.3">
      <c r="A5604" s="60"/>
      <c r="B5604" s="60"/>
      <c r="C5604" s="43" t="s">
        <v>70</v>
      </c>
      <c r="D5604" s="60"/>
      <c r="E5604" s="60"/>
      <c r="F5604" s="60">
        <f ca="1">IFERROR(VLOOKUP($E5604&amp;"-1",'PTE - Segment Emissions Calcs'!$I$8:$V$8919,16,FALSE),0)</f>
        <v>0</v>
      </c>
      <c r="G5604" s="60">
        <f ca="1">IFERROR(VLOOKUP($E5604&amp;"-2",'PTE - Segment Emissions Calcs'!$I$8:$V$8919,16,FALSE),0)</f>
        <v>0</v>
      </c>
      <c r="H5604" s="45">
        <f t="shared" ca="1" si="261"/>
        <v>0</v>
      </c>
      <c r="I5604" s="46">
        <f ca="1">IFERROR(VLOOKUP($E5604&amp;"-1",'PTE - Segment Emissions Calcs'!$I$8:$X$8919,18,FALSE),0)</f>
        <v>0</v>
      </c>
      <c r="J5604" s="46">
        <f ca="1">IFERROR(VLOOKUP($E5604&amp;"-2",'PTE - Segment Emissions Calcs'!$I$8:$X$8919,18,FALSE),0)</f>
        <v>0</v>
      </c>
      <c r="K5604" s="46">
        <f t="shared" ca="1" si="262"/>
        <v>0</v>
      </c>
      <c r="L5604" s="46">
        <f ca="1">IFERROR(VLOOKUP($E5604&amp;"-1",'PTE - Segment Emissions Calcs'!$I$8:$Z$8919,20,FALSE),0)</f>
        <v>0</v>
      </c>
      <c r="M5604" s="46">
        <f ca="1">IFERROR(VLOOKUP($E5604&amp;"-2",'PTE - Segment Emissions Calcs'!$I$8:$Z$8919,20,FALSE),0)</f>
        <v>0</v>
      </c>
      <c r="N5604" s="46">
        <f t="shared" ca="1" si="263"/>
        <v>0</v>
      </c>
      <c r="O5604" s="47">
        <f t="array" aca="1" ref="O5604" ca="1">IF($H5604="TOTAL HAP",H5604,MAX(IF('PTE - Segment Emissions Calcs'!$B$8:$B$8919=$B5604,'PTE - Segment Emissions Calcs'!$V$8:$V$8919,)))</f>
        <v>0</v>
      </c>
      <c r="P5604" s="47">
        <f t="array" aca="1" ref="P5604" ca="1">IF($H5604="TOTAL HAP",K5604,MAX(IF('PTE - Segment Emissions Calcs'!$B$8:$B$8919=$B5604,'PTE - Segment Emissions Calcs'!$X$8:$X$8919,)))</f>
        <v>0</v>
      </c>
      <c r="Q5604" s="47">
        <f t="array" aca="1" ref="Q5604" ca="1">IF($H5604="TOTAL HAP",N5604,MAX(IF('PTE - Segment Emissions Calcs'!$B$8:$B$8919=$B5604,'PTE - Segment Emissions Calcs'!$Z$8:$Z$8919,)))</f>
        <v>0</v>
      </c>
      <c r="R5604" s="76"/>
    </row>
    <row r="5605" spans="1:18" ht="15.75" thickTop="1" x14ac:dyDescent="0.25">
      <c r="A5605" s="83" t="s">
        <v>288</v>
      </c>
      <c r="B5605" s="25" t="str">
        <f ca="1">VLOOKUP(A5605,'PTE - Segment Emissions Calcs'!$J$8:$O$8919,4,FALSE)</f>
        <v>SDA Unit Compressor No.1 ‐ Equipment Leaks</v>
      </c>
      <c r="C5605" s="26" t="s">
        <v>24</v>
      </c>
      <c r="D5605" s="58"/>
      <c r="E5605" s="58"/>
      <c r="F5605" s="58">
        <f ca="1">IFERROR(VLOOKUP($E5605&amp;"-1",'PTE - Segment Emissions Calcs'!$I$8:$V$8919,16,FALSE),0)</f>
        <v>1.7296494891598465E-3</v>
      </c>
      <c r="G5605" s="58">
        <f ca="1">IFERROR(VLOOKUP($E5605&amp;"-2",'PTE - Segment Emissions Calcs'!$I$8:$V$8919,16,FALSE),0)</f>
        <v>0</v>
      </c>
      <c r="H5605" s="28">
        <f t="shared" ca="1" si="261"/>
        <v>1.7296494891598465E-3</v>
      </c>
      <c r="I5605" s="29">
        <f ca="1">IFERROR(VLOOKUP($E5605&amp;"-1",'PTE - Segment Emissions Calcs'!$I$8:$X$8919,18,FALSE),0)</f>
        <v>7.5758647625201285E-3</v>
      </c>
      <c r="J5605" s="29">
        <f ca="1">IFERROR(VLOOKUP($E5605&amp;"-2",'PTE - Segment Emissions Calcs'!$I$8:$X$8919,18,FALSE),0)</f>
        <v>0</v>
      </c>
      <c r="K5605" s="29">
        <f t="shared" ca="1" si="262"/>
        <v>7.5758647625201285E-3</v>
      </c>
      <c r="L5605" s="29">
        <f ca="1">IFERROR(VLOOKUP($E5605&amp;"-1",'PTE - Segment Emissions Calcs'!$I$8:$Z$8919,20,FALSE),0)</f>
        <v>7.5758647625201285E-3</v>
      </c>
      <c r="M5605" s="29">
        <f ca="1">IFERROR(VLOOKUP($E5605&amp;"-2",'PTE - Segment Emissions Calcs'!$I$8:$Z$8919,20,FALSE),0)</f>
        <v>0</v>
      </c>
      <c r="N5605" s="29">
        <f t="shared" ca="1" si="263"/>
        <v>7.5758647625201285E-3</v>
      </c>
      <c r="O5605" s="30">
        <f t="array" aca="1" ref="O5605" ca="1">IF($H5605="TOTAL HAP",H5605,MAX(IF('PTE - Segment Emissions Calcs'!$B$8:$B$8919=$B5605,'PTE - Segment Emissions Calcs'!$V$8:$V$8919,)))</f>
        <v>1.7296494891598465E-3</v>
      </c>
      <c r="P5605" s="30">
        <f t="array" aca="1" ref="P5605" ca="1">IF($H5605="TOTAL HAP",K5605,MAX(IF('PTE - Segment Emissions Calcs'!$B$8:$B$8919=$B5605,'PTE - Segment Emissions Calcs'!$X$8:$X$8919,)))</f>
        <v>7.5758647625201285E-3</v>
      </c>
      <c r="Q5605" s="30">
        <f t="array" aca="1" ref="Q5605" ca="1">IF($H5605="TOTAL HAP",N5605,MAX(IF('PTE - Segment Emissions Calcs'!$B$8:$B$8919=$B5605,'PTE - Segment Emissions Calcs'!$Z$8:$Z$8919,)))</f>
        <v>7.5758647625201285E-3</v>
      </c>
      <c r="R5605" s="84"/>
    </row>
    <row r="5606" spans="1:18" x14ac:dyDescent="0.25">
      <c r="A5606" s="59"/>
      <c r="B5606" s="59"/>
      <c r="C5606" s="34" t="s">
        <v>29</v>
      </c>
      <c r="D5606" s="59"/>
      <c r="E5606" s="59"/>
      <c r="F5606" s="59">
        <f ca="1">IFERROR(VLOOKUP($E5606&amp;"-1",'PTE - Segment Emissions Calcs'!$I$8:$V$8919,16,FALSE),0)</f>
        <v>2.4976138623468181E-4</v>
      </c>
      <c r="G5606" s="59">
        <f ca="1">IFERROR(VLOOKUP($E5606&amp;"-2",'PTE - Segment Emissions Calcs'!$I$8:$V$8919,16,FALSE),0)</f>
        <v>0</v>
      </c>
      <c r="H5606" s="36">
        <f t="shared" ca="1" si="261"/>
        <v>2.4976138623468181E-4</v>
      </c>
      <c r="I5606" s="37">
        <f ca="1">IFERROR(VLOOKUP($E5606&amp;"-1",'PTE - Segment Emissions Calcs'!$I$8:$X$8919,18,FALSE),0)</f>
        <v>1.0939548717079064E-3</v>
      </c>
      <c r="J5606" s="37">
        <f ca="1">IFERROR(VLOOKUP($E5606&amp;"-2",'PTE - Segment Emissions Calcs'!$I$8:$X$8919,18,FALSE),0)</f>
        <v>0</v>
      </c>
      <c r="K5606" s="37">
        <f t="shared" ca="1" si="262"/>
        <v>1.0939548717079064E-3</v>
      </c>
      <c r="L5606" s="37">
        <f ca="1">IFERROR(VLOOKUP($E5606&amp;"-1",'PTE - Segment Emissions Calcs'!$I$8:$Z$8919,20,FALSE),0)</f>
        <v>1.0939548717079064E-3</v>
      </c>
      <c r="M5606" s="37">
        <f ca="1">IFERROR(VLOOKUP($E5606&amp;"-2",'PTE - Segment Emissions Calcs'!$I$8:$Z$8919,20,FALSE),0)</f>
        <v>0</v>
      </c>
      <c r="N5606" s="37">
        <f t="shared" ca="1" si="263"/>
        <v>1.0939548717079064E-3</v>
      </c>
      <c r="O5606" s="38">
        <f t="array" aca="1" ref="O5606" ca="1">IF($H5606="TOTAL HAP",H5606,MAX(IF('PTE - Segment Emissions Calcs'!$B$8:$B$8919=$B5606,'PTE - Segment Emissions Calcs'!$V$8:$V$8919,)))</f>
        <v>2.4976138623468181E-4</v>
      </c>
      <c r="P5606" s="38">
        <f t="array" aca="1" ref="P5606" ca="1">IF($H5606="TOTAL HAP",K5606,MAX(IF('PTE - Segment Emissions Calcs'!$B$8:$B$8919=$B5606,'PTE - Segment Emissions Calcs'!$X$8:$X$8919,)))</f>
        <v>1.0939548717079064E-3</v>
      </c>
      <c r="Q5606" s="38">
        <f t="array" aca="1" ref="Q5606" ca="1">IF($H5606="TOTAL HAP",N5606,MAX(IF('PTE - Segment Emissions Calcs'!$B$8:$B$8919=$B5606,'PTE - Segment Emissions Calcs'!$Z$8:$Z$8919,)))</f>
        <v>1.0939548717079064E-3</v>
      </c>
      <c r="R5606" s="74"/>
    </row>
    <row r="5607" spans="1:18" x14ac:dyDescent="0.25">
      <c r="A5607" s="59"/>
      <c r="B5607" s="59"/>
      <c r="C5607" s="34" t="s">
        <v>97</v>
      </c>
      <c r="D5607" s="59"/>
      <c r="E5607" s="59"/>
      <c r="F5607" s="59">
        <f ca="1">IFERROR(VLOOKUP($E5607&amp;"-1",'PTE - Segment Emissions Calcs'!$I$8:$V$8919,16,FALSE),0)</f>
        <v>6.9185979566393868E-7</v>
      </c>
      <c r="G5607" s="59">
        <f ca="1">IFERROR(VLOOKUP($E5607&amp;"-2",'PTE - Segment Emissions Calcs'!$I$8:$V$8919,16,FALSE),0)</f>
        <v>0</v>
      </c>
      <c r="H5607" s="36">
        <f t="shared" ca="1" si="261"/>
        <v>6.9185979566393868E-7</v>
      </c>
      <c r="I5607" s="37">
        <f ca="1">IFERROR(VLOOKUP($E5607&amp;"-1",'PTE - Segment Emissions Calcs'!$I$8:$X$8919,18,FALSE),0)</f>
        <v>3.0303459050080515E-6</v>
      </c>
      <c r="J5607" s="37">
        <f ca="1">IFERROR(VLOOKUP($E5607&amp;"-2",'PTE - Segment Emissions Calcs'!$I$8:$X$8919,18,FALSE),0)</f>
        <v>0</v>
      </c>
      <c r="K5607" s="37">
        <f t="shared" ca="1" si="262"/>
        <v>3.0303459050080515E-6</v>
      </c>
      <c r="L5607" s="37">
        <f ca="1">IFERROR(VLOOKUP($E5607&amp;"-1",'PTE - Segment Emissions Calcs'!$I$8:$Z$8919,20,FALSE),0)</f>
        <v>3.0303459050080515E-6</v>
      </c>
      <c r="M5607" s="37">
        <f ca="1">IFERROR(VLOOKUP($E5607&amp;"-2",'PTE - Segment Emissions Calcs'!$I$8:$Z$8919,20,FALSE),0)</f>
        <v>0</v>
      </c>
      <c r="N5607" s="37">
        <f t="shared" ca="1" si="263"/>
        <v>3.0303459050080515E-6</v>
      </c>
      <c r="O5607" s="38">
        <f t="array" aca="1" ref="O5607" ca="1">IF($H5607="TOTAL HAP",H5607,MAX(IF('PTE - Segment Emissions Calcs'!$B$8:$B$8919=$B5607,'PTE - Segment Emissions Calcs'!$V$8:$V$8919,)))</f>
        <v>6.9185979566393868E-7</v>
      </c>
      <c r="P5607" s="38">
        <f t="array" aca="1" ref="P5607" ca="1">IF($H5607="TOTAL HAP",K5607,MAX(IF('PTE - Segment Emissions Calcs'!$B$8:$B$8919=$B5607,'PTE - Segment Emissions Calcs'!$X$8:$X$8919,)))</f>
        <v>3.0303459050080515E-6</v>
      </c>
      <c r="Q5607" s="38">
        <f t="array" aca="1" ref="Q5607" ca="1">IF($H5607="TOTAL HAP",N5607,MAX(IF('PTE - Segment Emissions Calcs'!$B$8:$B$8919=$B5607,'PTE - Segment Emissions Calcs'!$Z$8:$Z$8919,)))</f>
        <v>3.0303459050080515E-6</v>
      </c>
      <c r="R5607" s="74"/>
    </row>
    <row r="5608" spans="1:18" x14ac:dyDescent="0.25">
      <c r="A5608" s="59"/>
      <c r="B5608" s="59"/>
      <c r="C5608" s="34" t="s">
        <v>131</v>
      </c>
      <c r="D5608" s="59"/>
      <c r="E5608" s="59"/>
      <c r="F5608" s="59">
        <f ca="1">IFERROR(VLOOKUP($E5608&amp;"-1",'PTE - Segment Emissions Calcs'!$I$8:$V$8919,16,FALSE),0)</f>
        <v>1.2972371168698848E-5</v>
      </c>
      <c r="G5608" s="59">
        <f ca="1">IFERROR(VLOOKUP($E5608&amp;"-2",'PTE - Segment Emissions Calcs'!$I$8:$V$8919,16,FALSE),0)</f>
        <v>0</v>
      </c>
      <c r="H5608" s="36">
        <f t="shared" ca="1" si="261"/>
        <v>1.2972371168698848E-5</v>
      </c>
      <c r="I5608" s="37">
        <f ca="1">IFERROR(VLOOKUP($E5608&amp;"-1",'PTE - Segment Emissions Calcs'!$I$8:$X$8919,18,FALSE),0)</f>
        <v>5.6818985718900957E-5</v>
      </c>
      <c r="J5608" s="37">
        <f ca="1">IFERROR(VLOOKUP($E5608&amp;"-2",'PTE - Segment Emissions Calcs'!$I$8:$X$8919,18,FALSE),0)</f>
        <v>0</v>
      </c>
      <c r="K5608" s="37">
        <f t="shared" ca="1" si="262"/>
        <v>5.6818985718900957E-5</v>
      </c>
      <c r="L5608" s="37">
        <f ca="1">IFERROR(VLOOKUP($E5608&amp;"-1",'PTE - Segment Emissions Calcs'!$I$8:$Z$8919,20,FALSE),0)</f>
        <v>5.6818985718900957E-5</v>
      </c>
      <c r="M5608" s="37">
        <f ca="1">IFERROR(VLOOKUP($E5608&amp;"-2",'PTE - Segment Emissions Calcs'!$I$8:$Z$8919,20,FALSE),0)</f>
        <v>0</v>
      </c>
      <c r="N5608" s="37">
        <f t="shared" ca="1" si="263"/>
        <v>5.6818985718900957E-5</v>
      </c>
      <c r="O5608" s="38">
        <f t="array" aca="1" ref="O5608" ca="1">IF($H5608="TOTAL HAP",H5608,MAX(IF('PTE - Segment Emissions Calcs'!$B$8:$B$8919=$B5608,'PTE - Segment Emissions Calcs'!$V$8:$V$8919,)))</f>
        <v>1.2972371168698848E-5</v>
      </c>
      <c r="P5608" s="38">
        <f t="array" aca="1" ref="P5608" ca="1">IF($H5608="TOTAL HAP",K5608,MAX(IF('PTE - Segment Emissions Calcs'!$B$8:$B$8919=$B5608,'PTE - Segment Emissions Calcs'!$X$8:$X$8919,)))</f>
        <v>5.6818985718900957E-5</v>
      </c>
      <c r="Q5608" s="38">
        <f t="array" aca="1" ref="Q5608" ca="1">IF($H5608="TOTAL HAP",N5608,MAX(IF('PTE - Segment Emissions Calcs'!$B$8:$B$8919=$B5608,'PTE - Segment Emissions Calcs'!$Z$8:$Z$8919,)))</f>
        <v>5.6818985718900957E-5</v>
      </c>
      <c r="R5608" s="74"/>
    </row>
    <row r="5609" spans="1:18" x14ac:dyDescent="0.25">
      <c r="A5609" s="59"/>
      <c r="B5609" s="59"/>
      <c r="C5609" s="34" t="s">
        <v>37</v>
      </c>
      <c r="D5609" s="59"/>
      <c r="E5609" s="59"/>
      <c r="F5609" s="59">
        <f ca="1">IFERROR(VLOOKUP($E5609&amp;"-1",'PTE - Segment Emissions Calcs'!$I$8:$V$8919,16,FALSE),0)</f>
        <v>7.2645278544713553E-6</v>
      </c>
      <c r="G5609" s="59">
        <f ca="1">IFERROR(VLOOKUP($E5609&amp;"-2",'PTE - Segment Emissions Calcs'!$I$8:$V$8919,16,FALSE),0)</f>
        <v>0</v>
      </c>
      <c r="H5609" s="36">
        <f t="shared" ca="1" si="261"/>
        <v>7.2645278544713553E-6</v>
      </c>
      <c r="I5609" s="37">
        <f ca="1">IFERROR(VLOOKUP($E5609&amp;"-1",'PTE - Segment Emissions Calcs'!$I$8:$X$8919,18,FALSE),0)</f>
        <v>3.1818632002584536E-5</v>
      </c>
      <c r="J5609" s="37">
        <f ca="1">IFERROR(VLOOKUP($E5609&amp;"-2",'PTE - Segment Emissions Calcs'!$I$8:$X$8919,18,FALSE),0)</f>
        <v>0</v>
      </c>
      <c r="K5609" s="37">
        <f t="shared" ca="1" si="262"/>
        <v>3.1818632002584536E-5</v>
      </c>
      <c r="L5609" s="37">
        <f ca="1">IFERROR(VLOOKUP($E5609&amp;"-1",'PTE - Segment Emissions Calcs'!$I$8:$Z$8919,20,FALSE),0)</f>
        <v>3.1818632002584536E-5</v>
      </c>
      <c r="M5609" s="37">
        <f ca="1">IFERROR(VLOOKUP($E5609&amp;"-2",'PTE - Segment Emissions Calcs'!$I$8:$Z$8919,20,FALSE),0)</f>
        <v>0</v>
      </c>
      <c r="N5609" s="37">
        <f t="shared" ca="1" si="263"/>
        <v>3.1818632002584536E-5</v>
      </c>
      <c r="O5609" s="38">
        <f t="array" aca="1" ref="O5609" ca="1">IF($H5609="TOTAL HAP",H5609,MAX(IF('PTE - Segment Emissions Calcs'!$B$8:$B$8919=$B5609,'PTE - Segment Emissions Calcs'!$V$8:$V$8919,)))</f>
        <v>7.2645278544713553E-6</v>
      </c>
      <c r="P5609" s="38">
        <f t="array" aca="1" ref="P5609" ca="1">IF($H5609="TOTAL HAP",K5609,MAX(IF('PTE - Segment Emissions Calcs'!$B$8:$B$8919=$B5609,'PTE - Segment Emissions Calcs'!$X$8:$X$8919,)))</f>
        <v>3.1818632002584536E-5</v>
      </c>
      <c r="Q5609" s="38">
        <f t="array" aca="1" ref="Q5609" ca="1">IF($H5609="TOTAL HAP",N5609,MAX(IF('PTE - Segment Emissions Calcs'!$B$8:$B$8919=$B5609,'PTE - Segment Emissions Calcs'!$Z$8:$Z$8919,)))</f>
        <v>3.1818632002584536E-5</v>
      </c>
      <c r="R5609" s="74"/>
    </row>
    <row r="5610" spans="1:18" x14ac:dyDescent="0.25">
      <c r="A5610" s="59"/>
      <c r="B5610" s="59"/>
      <c r="C5610" s="34" t="s">
        <v>130</v>
      </c>
      <c r="D5610" s="59"/>
      <c r="E5610" s="59"/>
      <c r="F5610" s="59">
        <f ca="1">IFERROR(VLOOKUP($E5610&amp;"-1",'PTE - Segment Emissions Calcs'!$I$8:$V$8919,16,FALSE),0)</f>
        <v>2.0755793869918155E-6</v>
      </c>
      <c r="G5610" s="59">
        <f ca="1">IFERROR(VLOOKUP($E5610&amp;"-2",'PTE - Segment Emissions Calcs'!$I$8:$V$8919,16,FALSE),0)</f>
        <v>0</v>
      </c>
      <c r="H5610" s="36">
        <f t="shared" ca="1" si="261"/>
        <v>2.0755793869918155E-6</v>
      </c>
      <c r="I5610" s="37">
        <f ca="1">IFERROR(VLOOKUP($E5610&amp;"-1",'PTE - Segment Emissions Calcs'!$I$8:$X$8919,18,FALSE),0)</f>
        <v>9.0910377150241527E-6</v>
      </c>
      <c r="J5610" s="37">
        <f ca="1">IFERROR(VLOOKUP($E5610&amp;"-2",'PTE - Segment Emissions Calcs'!$I$8:$X$8919,18,FALSE),0)</f>
        <v>0</v>
      </c>
      <c r="K5610" s="37">
        <f t="shared" ca="1" si="262"/>
        <v>9.0910377150241527E-6</v>
      </c>
      <c r="L5610" s="37">
        <f ca="1">IFERROR(VLOOKUP($E5610&amp;"-1",'PTE - Segment Emissions Calcs'!$I$8:$Z$8919,20,FALSE),0)</f>
        <v>9.0910377150241527E-6</v>
      </c>
      <c r="M5610" s="37">
        <f ca="1">IFERROR(VLOOKUP($E5610&amp;"-2",'PTE - Segment Emissions Calcs'!$I$8:$Z$8919,20,FALSE),0)</f>
        <v>0</v>
      </c>
      <c r="N5610" s="37">
        <f t="shared" ca="1" si="263"/>
        <v>9.0910377150241527E-6</v>
      </c>
      <c r="O5610" s="38">
        <f t="array" aca="1" ref="O5610" ca="1">IF($H5610="TOTAL HAP",H5610,MAX(IF('PTE - Segment Emissions Calcs'!$B$8:$B$8919=$B5610,'PTE - Segment Emissions Calcs'!$V$8:$V$8919,)))</f>
        <v>2.0755793869918155E-6</v>
      </c>
      <c r="P5610" s="38">
        <f t="array" aca="1" ref="P5610" ca="1">IF($H5610="TOTAL HAP",K5610,MAX(IF('PTE - Segment Emissions Calcs'!$B$8:$B$8919=$B5610,'PTE - Segment Emissions Calcs'!$X$8:$X$8919,)))</f>
        <v>9.0910377150241527E-6</v>
      </c>
      <c r="Q5610" s="38">
        <f t="array" aca="1" ref="Q5610" ca="1">IF($H5610="TOTAL HAP",N5610,MAX(IF('PTE - Segment Emissions Calcs'!$B$8:$B$8919=$B5610,'PTE - Segment Emissions Calcs'!$Z$8:$Z$8919,)))</f>
        <v>9.0910377150241527E-6</v>
      </c>
      <c r="R5610" s="74"/>
    </row>
    <row r="5611" spans="1:18" x14ac:dyDescent="0.25">
      <c r="A5611" s="59"/>
      <c r="B5611" s="59"/>
      <c r="C5611" s="34" t="s">
        <v>66</v>
      </c>
      <c r="D5611" s="59"/>
      <c r="E5611" s="59"/>
      <c r="F5611" s="59">
        <f ca="1">IFERROR(VLOOKUP($E5611&amp;"-1",'PTE - Segment Emissions Calcs'!$I$8:$V$8919,16,FALSE),0)</f>
        <v>2.2485443359078006E-5</v>
      </c>
      <c r="G5611" s="59">
        <f ca="1">IFERROR(VLOOKUP($E5611&amp;"-2",'PTE - Segment Emissions Calcs'!$I$8:$V$8919,16,FALSE),0)</f>
        <v>0</v>
      </c>
      <c r="H5611" s="36">
        <f t="shared" ca="1" si="261"/>
        <v>2.2485443359078006E-5</v>
      </c>
      <c r="I5611" s="37">
        <f ca="1">IFERROR(VLOOKUP($E5611&amp;"-1",'PTE - Segment Emissions Calcs'!$I$8:$X$8919,18,FALSE),0)</f>
        <v>9.8486241912761665E-5</v>
      </c>
      <c r="J5611" s="37">
        <f ca="1">IFERROR(VLOOKUP($E5611&amp;"-2",'PTE - Segment Emissions Calcs'!$I$8:$X$8919,18,FALSE),0)</f>
        <v>0</v>
      </c>
      <c r="K5611" s="37">
        <f t="shared" ca="1" si="262"/>
        <v>9.8486241912761665E-5</v>
      </c>
      <c r="L5611" s="37">
        <f ca="1">IFERROR(VLOOKUP($E5611&amp;"-1",'PTE - Segment Emissions Calcs'!$I$8:$Z$8919,20,FALSE),0)</f>
        <v>9.8486241912761665E-5</v>
      </c>
      <c r="M5611" s="37">
        <f ca="1">IFERROR(VLOOKUP($E5611&amp;"-2",'PTE - Segment Emissions Calcs'!$I$8:$Z$8919,20,FALSE),0)</f>
        <v>0</v>
      </c>
      <c r="N5611" s="37">
        <f t="shared" ca="1" si="263"/>
        <v>9.8486241912761665E-5</v>
      </c>
      <c r="O5611" s="38">
        <f t="array" aca="1" ref="O5611" ca="1">IF($H5611="TOTAL HAP",H5611,MAX(IF('PTE - Segment Emissions Calcs'!$B$8:$B$8919=$B5611,'PTE - Segment Emissions Calcs'!$V$8:$V$8919,)))</f>
        <v>2.2485443359078006E-5</v>
      </c>
      <c r="P5611" s="38">
        <f t="array" aca="1" ref="P5611" ca="1">IF($H5611="TOTAL HAP",K5611,MAX(IF('PTE - Segment Emissions Calcs'!$B$8:$B$8919=$B5611,'PTE - Segment Emissions Calcs'!$X$8:$X$8919,)))</f>
        <v>9.8486241912761665E-5</v>
      </c>
      <c r="Q5611" s="38">
        <f t="array" aca="1" ref="Q5611" ca="1">IF($H5611="TOTAL HAP",N5611,MAX(IF('PTE - Segment Emissions Calcs'!$B$8:$B$8919=$B5611,'PTE - Segment Emissions Calcs'!$Z$8:$Z$8919,)))</f>
        <v>9.8486241912761665E-5</v>
      </c>
      <c r="R5611" s="74"/>
    </row>
    <row r="5612" spans="1:18" x14ac:dyDescent="0.25">
      <c r="A5612" s="59"/>
      <c r="B5612" s="59"/>
      <c r="C5612" s="34" t="s">
        <v>48</v>
      </c>
      <c r="D5612" s="59"/>
      <c r="E5612" s="59"/>
      <c r="F5612" s="59">
        <f ca="1">IFERROR(VLOOKUP($E5612&amp;"-1",'PTE - Segment Emissions Calcs'!$I$8:$V$8919,16,FALSE),0)</f>
        <v>4.3241237228996167E-5</v>
      </c>
      <c r="G5612" s="59">
        <f ca="1">IFERROR(VLOOKUP($E5612&amp;"-2",'PTE - Segment Emissions Calcs'!$I$8:$V$8919,16,FALSE),0)</f>
        <v>0</v>
      </c>
      <c r="H5612" s="36">
        <f t="shared" ca="1" si="261"/>
        <v>4.3241237228996167E-5</v>
      </c>
      <c r="I5612" s="37">
        <f ca="1">IFERROR(VLOOKUP($E5612&amp;"-1",'PTE - Segment Emissions Calcs'!$I$8:$X$8919,18,FALSE),0)</f>
        <v>1.8939661906300321E-4</v>
      </c>
      <c r="J5612" s="37">
        <f ca="1">IFERROR(VLOOKUP($E5612&amp;"-2",'PTE - Segment Emissions Calcs'!$I$8:$X$8919,18,FALSE),0)</f>
        <v>0</v>
      </c>
      <c r="K5612" s="37">
        <f t="shared" ca="1" si="262"/>
        <v>1.8939661906300321E-4</v>
      </c>
      <c r="L5612" s="37">
        <f ca="1">IFERROR(VLOOKUP($E5612&amp;"-1",'PTE - Segment Emissions Calcs'!$I$8:$Z$8919,20,FALSE),0)</f>
        <v>1.8939661906300321E-4</v>
      </c>
      <c r="M5612" s="37">
        <f ca="1">IFERROR(VLOOKUP($E5612&amp;"-2",'PTE - Segment Emissions Calcs'!$I$8:$Z$8919,20,FALSE),0)</f>
        <v>0</v>
      </c>
      <c r="N5612" s="37">
        <f t="shared" ca="1" si="263"/>
        <v>1.8939661906300321E-4</v>
      </c>
      <c r="O5612" s="38">
        <f t="array" aca="1" ref="O5612" ca="1">IF($H5612="TOTAL HAP",H5612,MAX(IF('PTE - Segment Emissions Calcs'!$B$8:$B$8919=$B5612,'PTE - Segment Emissions Calcs'!$V$8:$V$8919,)))</f>
        <v>4.3241237228996167E-5</v>
      </c>
      <c r="P5612" s="38">
        <f t="array" aca="1" ref="P5612" ca="1">IF($H5612="TOTAL HAP",K5612,MAX(IF('PTE - Segment Emissions Calcs'!$B$8:$B$8919=$B5612,'PTE - Segment Emissions Calcs'!$X$8:$X$8919,)))</f>
        <v>1.8939661906300321E-4</v>
      </c>
      <c r="Q5612" s="38">
        <f t="array" aca="1" ref="Q5612" ca="1">IF($H5612="TOTAL HAP",N5612,MAX(IF('PTE - Segment Emissions Calcs'!$B$8:$B$8919=$B5612,'PTE - Segment Emissions Calcs'!$Z$8:$Z$8919,)))</f>
        <v>1.8939661906300321E-4</v>
      </c>
      <c r="R5612" s="74"/>
    </row>
    <row r="5613" spans="1:18" x14ac:dyDescent="0.25">
      <c r="A5613" s="59"/>
      <c r="B5613" s="59"/>
      <c r="C5613" s="34" t="s">
        <v>50</v>
      </c>
      <c r="D5613" s="59"/>
      <c r="E5613" s="59"/>
      <c r="F5613" s="59">
        <f ca="1">IFERROR(VLOOKUP($E5613&amp;"-1",'PTE - Segment Emissions Calcs'!$I$8:$V$8919,16,FALSE),0)</f>
        <v>4.8430185696475711E-6</v>
      </c>
      <c r="G5613" s="59">
        <f ca="1">IFERROR(VLOOKUP($E5613&amp;"-2",'PTE - Segment Emissions Calcs'!$I$8:$V$8919,16,FALSE),0)</f>
        <v>0</v>
      </c>
      <c r="H5613" s="36">
        <f t="shared" ca="1" si="261"/>
        <v>4.8430185696475711E-6</v>
      </c>
      <c r="I5613" s="37">
        <f ca="1">IFERROR(VLOOKUP($E5613&amp;"-1",'PTE - Segment Emissions Calcs'!$I$8:$X$8919,18,FALSE),0)</f>
        <v>2.1212421335056359E-5</v>
      </c>
      <c r="J5613" s="37">
        <f ca="1">IFERROR(VLOOKUP($E5613&amp;"-2",'PTE - Segment Emissions Calcs'!$I$8:$X$8919,18,FALSE),0)</f>
        <v>0</v>
      </c>
      <c r="K5613" s="37">
        <f t="shared" ca="1" si="262"/>
        <v>2.1212421335056359E-5</v>
      </c>
      <c r="L5613" s="37">
        <f ca="1">IFERROR(VLOOKUP($E5613&amp;"-1",'PTE - Segment Emissions Calcs'!$I$8:$Z$8919,20,FALSE),0)</f>
        <v>2.1212421335056359E-5</v>
      </c>
      <c r="M5613" s="37">
        <f ca="1">IFERROR(VLOOKUP($E5613&amp;"-2",'PTE - Segment Emissions Calcs'!$I$8:$Z$8919,20,FALSE),0)</f>
        <v>0</v>
      </c>
      <c r="N5613" s="37">
        <f t="shared" ca="1" si="263"/>
        <v>2.1212421335056359E-5</v>
      </c>
      <c r="O5613" s="38">
        <f t="array" aca="1" ref="O5613" ca="1">IF($H5613="TOTAL HAP",H5613,MAX(IF('PTE - Segment Emissions Calcs'!$B$8:$B$8919=$B5613,'PTE - Segment Emissions Calcs'!$V$8:$V$8919,)))</f>
        <v>4.8430185696475711E-6</v>
      </c>
      <c r="P5613" s="38">
        <f t="array" aca="1" ref="P5613" ca="1">IF($H5613="TOTAL HAP",K5613,MAX(IF('PTE - Segment Emissions Calcs'!$B$8:$B$8919=$B5613,'PTE - Segment Emissions Calcs'!$X$8:$X$8919,)))</f>
        <v>2.1212421335056359E-5</v>
      </c>
      <c r="Q5613" s="38">
        <f t="array" aca="1" ref="Q5613" ca="1">IF($H5613="TOTAL HAP",N5613,MAX(IF('PTE - Segment Emissions Calcs'!$B$8:$B$8919=$B5613,'PTE - Segment Emissions Calcs'!$Z$8:$Z$8919,)))</f>
        <v>2.1212421335056359E-5</v>
      </c>
      <c r="R5613" s="74"/>
    </row>
    <row r="5614" spans="1:18" x14ac:dyDescent="0.25">
      <c r="A5614" s="59"/>
      <c r="B5614" s="59"/>
      <c r="C5614" s="34" t="s">
        <v>53</v>
      </c>
      <c r="D5614" s="59"/>
      <c r="E5614" s="59"/>
      <c r="F5614" s="59">
        <f ca="1">IFERROR(VLOOKUP($E5614&amp;"-1",'PTE - Segment Emissions Calcs'!$I$8:$V$8919,16,FALSE),0)</f>
        <v>2.2485443359078006E-5</v>
      </c>
      <c r="G5614" s="59">
        <f ca="1">IFERROR(VLOOKUP($E5614&amp;"-2",'PTE - Segment Emissions Calcs'!$I$8:$V$8919,16,FALSE),0)</f>
        <v>0</v>
      </c>
      <c r="H5614" s="36">
        <f t="shared" ca="1" si="261"/>
        <v>2.2485443359078006E-5</v>
      </c>
      <c r="I5614" s="37">
        <f ca="1">IFERROR(VLOOKUP($E5614&amp;"-1",'PTE - Segment Emissions Calcs'!$I$8:$X$8919,18,FALSE),0)</f>
        <v>9.8486241912761665E-5</v>
      </c>
      <c r="J5614" s="37">
        <f ca="1">IFERROR(VLOOKUP($E5614&amp;"-2",'PTE - Segment Emissions Calcs'!$I$8:$X$8919,18,FALSE),0)</f>
        <v>0</v>
      </c>
      <c r="K5614" s="37">
        <f t="shared" ca="1" si="262"/>
        <v>9.8486241912761665E-5</v>
      </c>
      <c r="L5614" s="37">
        <f ca="1">IFERROR(VLOOKUP($E5614&amp;"-1",'PTE - Segment Emissions Calcs'!$I$8:$Z$8919,20,FALSE),0)</f>
        <v>9.8486241912761665E-5</v>
      </c>
      <c r="M5614" s="37">
        <f ca="1">IFERROR(VLOOKUP($E5614&amp;"-2",'PTE - Segment Emissions Calcs'!$I$8:$Z$8919,20,FALSE),0)</f>
        <v>0</v>
      </c>
      <c r="N5614" s="37">
        <f t="shared" ca="1" si="263"/>
        <v>9.8486241912761665E-5</v>
      </c>
      <c r="O5614" s="38">
        <f t="array" aca="1" ref="O5614" ca="1">IF($H5614="TOTAL HAP",H5614,MAX(IF('PTE - Segment Emissions Calcs'!$B$8:$B$8919=$B5614,'PTE - Segment Emissions Calcs'!$V$8:$V$8919,)))</f>
        <v>2.2485443359078006E-5</v>
      </c>
      <c r="P5614" s="38">
        <f t="array" aca="1" ref="P5614" ca="1">IF($H5614="TOTAL HAP",K5614,MAX(IF('PTE - Segment Emissions Calcs'!$B$8:$B$8919=$B5614,'PTE - Segment Emissions Calcs'!$X$8:$X$8919,)))</f>
        <v>9.8486241912761665E-5</v>
      </c>
      <c r="Q5614" s="38">
        <f t="array" aca="1" ref="Q5614" ca="1">IF($H5614="TOTAL HAP",N5614,MAX(IF('PTE - Segment Emissions Calcs'!$B$8:$B$8919=$B5614,'PTE - Segment Emissions Calcs'!$Z$8:$Z$8919,)))</f>
        <v>9.8486241912761665E-5</v>
      </c>
      <c r="R5614" s="74"/>
    </row>
    <row r="5615" spans="1:18" x14ac:dyDescent="0.25">
      <c r="A5615" s="59"/>
      <c r="B5615" s="59"/>
      <c r="C5615" s="34" t="s">
        <v>69</v>
      </c>
      <c r="D5615" s="59"/>
      <c r="E5615" s="59"/>
      <c r="F5615" s="59">
        <f ca="1">IFERROR(VLOOKUP($E5615&amp;"-1",'PTE - Segment Emissions Calcs'!$I$8:$V$8919,16,FALSE),0)</f>
        <v>1.385449240817037E-4</v>
      </c>
      <c r="G5615" s="59">
        <f ca="1">IFERROR(VLOOKUP($E5615&amp;"-2",'PTE - Segment Emissions Calcs'!$I$8:$V$8919,16,FALSE),0)</f>
        <v>0</v>
      </c>
      <c r="H5615" s="36">
        <f t="shared" ca="1" si="261"/>
        <v>1.385449240817037E-4</v>
      </c>
      <c r="I5615" s="37">
        <f ca="1">IFERROR(VLOOKUP($E5615&amp;"-1",'PTE - Segment Emissions Calcs'!$I$8:$X$8919,18,FALSE),0)</f>
        <v>6.0682676747786228E-4</v>
      </c>
      <c r="J5615" s="37">
        <f ca="1">IFERROR(VLOOKUP($E5615&amp;"-2",'PTE - Segment Emissions Calcs'!$I$8:$X$8919,18,FALSE),0)</f>
        <v>0</v>
      </c>
      <c r="K5615" s="37">
        <f t="shared" ca="1" si="262"/>
        <v>6.0682676747786228E-4</v>
      </c>
      <c r="L5615" s="37">
        <f ca="1">IFERROR(VLOOKUP($E5615&amp;"-1",'PTE - Segment Emissions Calcs'!$I$8:$Z$8919,20,FALSE),0)</f>
        <v>6.0682676747786228E-4</v>
      </c>
      <c r="M5615" s="37">
        <f ca="1">IFERROR(VLOOKUP($E5615&amp;"-2",'PTE - Segment Emissions Calcs'!$I$8:$Z$8919,20,FALSE),0)</f>
        <v>0</v>
      </c>
      <c r="N5615" s="37">
        <f t="shared" ca="1" si="263"/>
        <v>6.0682676747786228E-4</v>
      </c>
      <c r="O5615" s="38">
        <f t="array" aca="1" ref="O5615" ca="1">IF($H5615="TOTAL HAP",H5615,MAX(IF('PTE - Segment Emissions Calcs'!$B$8:$B$8919=$B5615,'PTE - Segment Emissions Calcs'!$V$8:$V$8919,)))</f>
        <v>1.385449240817037E-4</v>
      </c>
      <c r="P5615" s="38">
        <f t="array" aca="1" ref="P5615" ca="1">IF($H5615="TOTAL HAP",K5615,MAX(IF('PTE - Segment Emissions Calcs'!$B$8:$B$8919=$B5615,'PTE - Segment Emissions Calcs'!$X$8:$X$8919,)))</f>
        <v>6.0682676747786228E-4</v>
      </c>
      <c r="Q5615" s="38">
        <f t="array" aca="1" ref="Q5615" ca="1">IF($H5615="TOTAL HAP",N5615,MAX(IF('PTE - Segment Emissions Calcs'!$B$8:$B$8919=$B5615,'PTE - Segment Emissions Calcs'!$Z$8:$Z$8919,)))</f>
        <v>6.0682676747786228E-4</v>
      </c>
      <c r="R5615" s="74"/>
    </row>
    <row r="5616" spans="1:18" ht="15.75" thickBot="1" x14ac:dyDescent="0.3">
      <c r="A5616" s="85"/>
      <c r="B5616" s="60"/>
      <c r="C5616" s="43" t="s">
        <v>70</v>
      </c>
      <c r="D5616" s="60"/>
      <c r="E5616" s="60"/>
      <c r="F5616" s="60">
        <f ca="1">IFERROR(VLOOKUP($E5616&amp;"-1",'PTE - Segment Emissions Calcs'!$I$8:$V$8919,16,FALSE),0)</f>
        <v>0</v>
      </c>
      <c r="G5616" s="60">
        <f ca="1">IFERROR(VLOOKUP($E5616&amp;"-2",'PTE - Segment Emissions Calcs'!$I$8:$V$8919,16,FALSE),0)</f>
        <v>0</v>
      </c>
      <c r="H5616" s="45">
        <f t="shared" ca="1" si="261"/>
        <v>0</v>
      </c>
      <c r="I5616" s="46">
        <f ca="1">IFERROR(VLOOKUP($E5616&amp;"-1",'PTE - Segment Emissions Calcs'!$I$8:$X$8919,18,FALSE),0)</f>
        <v>0</v>
      </c>
      <c r="J5616" s="46">
        <f ca="1">IFERROR(VLOOKUP($E5616&amp;"-2",'PTE - Segment Emissions Calcs'!$I$8:$X$8919,18,FALSE),0)</f>
        <v>0</v>
      </c>
      <c r="K5616" s="46">
        <f t="shared" ca="1" si="262"/>
        <v>0</v>
      </c>
      <c r="L5616" s="46">
        <f ca="1">IFERROR(VLOOKUP($E5616&amp;"-1",'PTE - Segment Emissions Calcs'!$I$8:$Z$8919,20,FALSE),0)</f>
        <v>0</v>
      </c>
      <c r="M5616" s="46">
        <f ca="1">IFERROR(VLOOKUP($E5616&amp;"-2",'PTE - Segment Emissions Calcs'!$I$8:$Z$8919,20,FALSE),0)</f>
        <v>0</v>
      </c>
      <c r="N5616" s="46">
        <f t="shared" ca="1" si="263"/>
        <v>0</v>
      </c>
      <c r="O5616" s="47">
        <f t="array" aca="1" ref="O5616" ca="1">IF($H5616="TOTAL HAP",H5616,MAX(IF('PTE - Segment Emissions Calcs'!$B$8:$B$8919=$B5616,'PTE - Segment Emissions Calcs'!$V$8:$V$8919,)))</f>
        <v>0</v>
      </c>
      <c r="P5616" s="47">
        <f t="array" aca="1" ref="P5616" ca="1">IF($H5616="TOTAL HAP",K5616,MAX(IF('PTE - Segment Emissions Calcs'!$B$8:$B$8919=$B5616,'PTE - Segment Emissions Calcs'!$X$8:$X$8919,)))</f>
        <v>0</v>
      </c>
      <c r="Q5616" s="47">
        <f t="array" aca="1" ref="Q5616" ca="1">IF($H5616="TOTAL HAP",N5616,MAX(IF('PTE - Segment Emissions Calcs'!$B$8:$B$8919=$B5616,'PTE - Segment Emissions Calcs'!$Z$8:$Z$8919,)))</f>
        <v>0</v>
      </c>
      <c r="R5616" s="76"/>
    </row>
    <row r="5617" spans="1:18" ht="15.75" thickTop="1" x14ac:dyDescent="0.25">
      <c r="A5617" s="83" t="s">
        <v>289</v>
      </c>
      <c r="B5617" s="25" t="str">
        <f ca="1">VLOOKUP(A5617,'PTE - Segment Emissions Calcs'!$J$8:$O$8919,4,FALSE)</f>
        <v>SDA Unit Compressor No.2 ‐ Equipment Leaks</v>
      </c>
      <c r="C5617" s="26" t="s">
        <v>24</v>
      </c>
      <c r="D5617" s="58"/>
      <c r="E5617" s="58"/>
      <c r="F5617" s="58">
        <f ca="1">IFERROR(VLOOKUP($E5617&amp;"-1",'PTE - Segment Emissions Calcs'!$I$8:$V$8919,16,FALSE),0)</f>
        <v>1.7296494891598465E-3</v>
      </c>
      <c r="G5617" s="58">
        <f ca="1">IFERROR(VLOOKUP($E5617&amp;"-2",'PTE - Segment Emissions Calcs'!$I$8:$V$8919,16,FALSE),0)</f>
        <v>0</v>
      </c>
      <c r="H5617" s="28">
        <f t="shared" ca="1" si="261"/>
        <v>1.7296494891598465E-3</v>
      </c>
      <c r="I5617" s="29">
        <f ca="1">IFERROR(VLOOKUP($E5617&amp;"-1",'PTE - Segment Emissions Calcs'!$I$8:$X$8919,18,FALSE),0)</f>
        <v>7.5758647625201285E-3</v>
      </c>
      <c r="J5617" s="29">
        <f ca="1">IFERROR(VLOOKUP($E5617&amp;"-2",'PTE - Segment Emissions Calcs'!$I$8:$X$8919,18,FALSE),0)</f>
        <v>0</v>
      </c>
      <c r="K5617" s="29">
        <f t="shared" ca="1" si="262"/>
        <v>7.5758647625201285E-3</v>
      </c>
      <c r="L5617" s="29">
        <f ca="1">IFERROR(VLOOKUP($E5617&amp;"-1",'PTE - Segment Emissions Calcs'!$I$8:$Z$8919,20,FALSE),0)</f>
        <v>7.5758647625201285E-3</v>
      </c>
      <c r="M5617" s="29">
        <f ca="1">IFERROR(VLOOKUP($E5617&amp;"-2",'PTE - Segment Emissions Calcs'!$I$8:$Z$8919,20,FALSE),0)</f>
        <v>0</v>
      </c>
      <c r="N5617" s="29">
        <f t="shared" ca="1" si="263"/>
        <v>7.5758647625201285E-3</v>
      </c>
      <c r="O5617" s="30">
        <f t="array" aca="1" ref="O5617" ca="1">IF($H5617="TOTAL HAP",H5617,MAX(IF('PTE - Segment Emissions Calcs'!$B$8:$B$8919=$B5617,'PTE - Segment Emissions Calcs'!$V$8:$V$8919,)))</f>
        <v>1.7296494891598465E-3</v>
      </c>
      <c r="P5617" s="30">
        <f t="array" aca="1" ref="P5617" ca="1">IF($H5617="TOTAL HAP",K5617,MAX(IF('PTE - Segment Emissions Calcs'!$B$8:$B$8919=$B5617,'PTE - Segment Emissions Calcs'!$X$8:$X$8919,)))</f>
        <v>7.5758647625201285E-3</v>
      </c>
      <c r="Q5617" s="30">
        <f t="array" aca="1" ref="Q5617" ca="1">IF($H5617="TOTAL HAP",N5617,MAX(IF('PTE - Segment Emissions Calcs'!$B$8:$B$8919=$B5617,'PTE - Segment Emissions Calcs'!$Z$8:$Z$8919,)))</f>
        <v>7.5758647625201285E-3</v>
      </c>
      <c r="R5617" s="84"/>
    </row>
    <row r="5618" spans="1:18" x14ac:dyDescent="0.25">
      <c r="A5618" s="59"/>
      <c r="B5618" s="59"/>
      <c r="C5618" s="34" t="s">
        <v>29</v>
      </c>
      <c r="D5618" s="59"/>
      <c r="E5618" s="59"/>
      <c r="F5618" s="59">
        <f ca="1">IFERROR(VLOOKUP($E5618&amp;"-1",'PTE - Segment Emissions Calcs'!$I$8:$V$8919,16,FALSE),0)</f>
        <v>2.4976138623468181E-4</v>
      </c>
      <c r="G5618" s="59">
        <f ca="1">IFERROR(VLOOKUP($E5618&amp;"-2",'PTE - Segment Emissions Calcs'!$I$8:$V$8919,16,FALSE),0)</f>
        <v>0</v>
      </c>
      <c r="H5618" s="36">
        <f t="shared" ca="1" si="261"/>
        <v>2.4976138623468181E-4</v>
      </c>
      <c r="I5618" s="37">
        <f ca="1">IFERROR(VLOOKUP($E5618&amp;"-1",'PTE - Segment Emissions Calcs'!$I$8:$X$8919,18,FALSE),0)</f>
        <v>1.0939548717079064E-3</v>
      </c>
      <c r="J5618" s="37">
        <f ca="1">IFERROR(VLOOKUP($E5618&amp;"-2",'PTE - Segment Emissions Calcs'!$I$8:$X$8919,18,FALSE),0)</f>
        <v>0</v>
      </c>
      <c r="K5618" s="37">
        <f t="shared" ca="1" si="262"/>
        <v>1.0939548717079064E-3</v>
      </c>
      <c r="L5618" s="37">
        <f ca="1">IFERROR(VLOOKUP($E5618&amp;"-1",'PTE - Segment Emissions Calcs'!$I$8:$Z$8919,20,FALSE),0)</f>
        <v>1.0939548717079064E-3</v>
      </c>
      <c r="M5618" s="37">
        <f ca="1">IFERROR(VLOOKUP($E5618&amp;"-2",'PTE - Segment Emissions Calcs'!$I$8:$Z$8919,20,FALSE),0)</f>
        <v>0</v>
      </c>
      <c r="N5618" s="37">
        <f t="shared" ca="1" si="263"/>
        <v>1.0939548717079064E-3</v>
      </c>
      <c r="O5618" s="38">
        <f t="array" aca="1" ref="O5618" ca="1">IF($H5618="TOTAL HAP",H5618,MAX(IF('PTE - Segment Emissions Calcs'!$B$8:$B$8919=$B5618,'PTE - Segment Emissions Calcs'!$V$8:$V$8919,)))</f>
        <v>2.4976138623468181E-4</v>
      </c>
      <c r="P5618" s="38">
        <f t="array" aca="1" ref="P5618" ca="1">IF($H5618="TOTAL HAP",K5618,MAX(IF('PTE - Segment Emissions Calcs'!$B$8:$B$8919=$B5618,'PTE - Segment Emissions Calcs'!$X$8:$X$8919,)))</f>
        <v>1.0939548717079064E-3</v>
      </c>
      <c r="Q5618" s="38">
        <f t="array" aca="1" ref="Q5618" ca="1">IF($H5618="TOTAL HAP",N5618,MAX(IF('PTE - Segment Emissions Calcs'!$B$8:$B$8919=$B5618,'PTE - Segment Emissions Calcs'!$Z$8:$Z$8919,)))</f>
        <v>1.0939548717079064E-3</v>
      </c>
      <c r="R5618" s="74"/>
    </row>
    <row r="5619" spans="1:18" x14ac:dyDescent="0.25">
      <c r="A5619" s="59"/>
      <c r="B5619" s="59"/>
      <c r="C5619" s="34" t="s">
        <v>97</v>
      </c>
      <c r="D5619" s="59"/>
      <c r="E5619" s="59"/>
      <c r="F5619" s="59">
        <f ca="1">IFERROR(VLOOKUP($E5619&amp;"-1",'PTE - Segment Emissions Calcs'!$I$8:$V$8919,16,FALSE),0)</f>
        <v>6.9185979566393868E-7</v>
      </c>
      <c r="G5619" s="59">
        <f ca="1">IFERROR(VLOOKUP($E5619&amp;"-2",'PTE - Segment Emissions Calcs'!$I$8:$V$8919,16,FALSE),0)</f>
        <v>0</v>
      </c>
      <c r="H5619" s="36">
        <f t="shared" ca="1" si="261"/>
        <v>6.9185979566393868E-7</v>
      </c>
      <c r="I5619" s="37">
        <f ca="1">IFERROR(VLOOKUP($E5619&amp;"-1",'PTE - Segment Emissions Calcs'!$I$8:$X$8919,18,FALSE),0)</f>
        <v>3.0303459050080515E-6</v>
      </c>
      <c r="J5619" s="37">
        <f ca="1">IFERROR(VLOOKUP($E5619&amp;"-2",'PTE - Segment Emissions Calcs'!$I$8:$X$8919,18,FALSE),0)</f>
        <v>0</v>
      </c>
      <c r="K5619" s="37">
        <f t="shared" ca="1" si="262"/>
        <v>3.0303459050080515E-6</v>
      </c>
      <c r="L5619" s="37">
        <f ca="1">IFERROR(VLOOKUP($E5619&amp;"-1",'PTE - Segment Emissions Calcs'!$I$8:$Z$8919,20,FALSE),0)</f>
        <v>3.0303459050080515E-6</v>
      </c>
      <c r="M5619" s="37">
        <f ca="1">IFERROR(VLOOKUP($E5619&amp;"-2",'PTE - Segment Emissions Calcs'!$I$8:$Z$8919,20,FALSE),0)</f>
        <v>0</v>
      </c>
      <c r="N5619" s="37">
        <f t="shared" ca="1" si="263"/>
        <v>3.0303459050080515E-6</v>
      </c>
      <c r="O5619" s="38">
        <f t="array" aca="1" ref="O5619" ca="1">IF($H5619="TOTAL HAP",H5619,MAX(IF('PTE - Segment Emissions Calcs'!$B$8:$B$8919=$B5619,'PTE - Segment Emissions Calcs'!$V$8:$V$8919,)))</f>
        <v>6.9185979566393868E-7</v>
      </c>
      <c r="P5619" s="38">
        <f t="array" aca="1" ref="P5619" ca="1">IF($H5619="TOTAL HAP",K5619,MAX(IF('PTE - Segment Emissions Calcs'!$B$8:$B$8919=$B5619,'PTE - Segment Emissions Calcs'!$X$8:$X$8919,)))</f>
        <v>3.0303459050080515E-6</v>
      </c>
      <c r="Q5619" s="38">
        <f t="array" aca="1" ref="Q5619" ca="1">IF($H5619="TOTAL HAP",N5619,MAX(IF('PTE - Segment Emissions Calcs'!$B$8:$B$8919=$B5619,'PTE - Segment Emissions Calcs'!$Z$8:$Z$8919,)))</f>
        <v>3.0303459050080515E-6</v>
      </c>
      <c r="R5619" s="74"/>
    </row>
    <row r="5620" spans="1:18" x14ac:dyDescent="0.25">
      <c r="A5620" s="59"/>
      <c r="B5620" s="59"/>
      <c r="C5620" s="34" t="s">
        <v>131</v>
      </c>
      <c r="D5620" s="59"/>
      <c r="E5620" s="59"/>
      <c r="F5620" s="59">
        <f ca="1">IFERROR(VLOOKUP($E5620&amp;"-1",'PTE - Segment Emissions Calcs'!$I$8:$V$8919,16,FALSE),0)</f>
        <v>1.2972371168698848E-5</v>
      </c>
      <c r="G5620" s="59">
        <f ca="1">IFERROR(VLOOKUP($E5620&amp;"-2",'PTE - Segment Emissions Calcs'!$I$8:$V$8919,16,FALSE),0)</f>
        <v>0</v>
      </c>
      <c r="H5620" s="36">
        <f t="shared" ca="1" si="261"/>
        <v>1.2972371168698848E-5</v>
      </c>
      <c r="I5620" s="37">
        <f ca="1">IFERROR(VLOOKUP($E5620&amp;"-1",'PTE - Segment Emissions Calcs'!$I$8:$X$8919,18,FALSE),0)</f>
        <v>5.6818985718900957E-5</v>
      </c>
      <c r="J5620" s="37">
        <f ca="1">IFERROR(VLOOKUP($E5620&amp;"-2",'PTE - Segment Emissions Calcs'!$I$8:$X$8919,18,FALSE),0)</f>
        <v>0</v>
      </c>
      <c r="K5620" s="37">
        <f t="shared" ca="1" si="262"/>
        <v>5.6818985718900957E-5</v>
      </c>
      <c r="L5620" s="37">
        <f ca="1">IFERROR(VLOOKUP($E5620&amp;"-1",'PTE - Segment Emissions Calcs'!$I$8:$Z$8919,20,FALSE),0)</f>
        <v>5.6818985718900957E-5</v>
      </c>
      <c r="M5620" s="37">
        <f ca="1">IFERROR(VLOOKUP($E5620&amp;"-2",'PTE - Segment Emissions Calcs'!$I$8:$Z$8919,20,FALSE),0)</f>
        <v>0</v>
      </c>
      <c r="N5620" s="37">
        <f t="shared" ca="1" si="263"/>
        <v>5.6818985718900957E-5</v>
      </c>
      <c r="O5620" s="38">
        <f t="array" aca="1" ref="O5620" ca="1">IF($H5620="TOTAL HAP",H5620,MAX(IF('PTE - Segment Emissions Calcs'!$B$8:$B$8919=$B5620,'PTE - Segment Emissions Calcs'!$V$8:$V$8919,)))</f>
        <v>1.2972371168698848E-5</v>
      </c>
      <c r="P5620" s="38">
        <f t="array" aca="1" ref="P5620" ca="1">IF($H5620="TOTAL HAP",K5620,MAX(IF('PTE - Segment Emissions Calcs'!$B$8:$B$8919=$B5620,'PTE - Segment Emissions Calcs'!$X$8:$X$8919,)))</f>
        <v>5.6818985718900957E-5</v>
      </c>
      <c r="Q5620" s="38">
        <f t="array" aca="1" ref="Q5620" ca="1">IF($H5620="TOTAL HAP",N5620,MAX(IF('PTE - Segment Emissions Calcs'!$B$8:$B$8919=$B5620,'PTE - Segment Emissions Calcs'!$Z$8:$Z$8919,)))</f>
        <v>5.6818985718900957E-5</v>
      </c>
      <c r="R5620" s="74"/>
    </row>
    <row r="5621" spans="1:18" x14ac:dyDescent="0.25">
      <c r="A5621" s="59"/>
      <c r="B5621" s="59"/>
      <c r="C5621" s="34" t="s">
        <v>37</v>
      </c>
      <c r="D5621" s="59"/>
      <c r="E5621" s="59"/>
      <c r="F5621" s="59">
        <f ca="1">IFERROR(VLOOKUP($E5621&amp;"-1",'PTE - Segment Emissions Calcs'!$I$8:$V$8919,16,FALSE),0)</f>
        <v>7.2645278544713553E-6</v>
      </c>
      <c r="G5621" s="59">
        <f ca="1">IFERROR(VLOOKUP($E5621&amp;"-2",'PTE - Segment Emissions Calcs'!$I$8:$V$8919,16,FALSE),0)</f>
        <v>0</v>
      </c>
      <c r="H5621" s="36">
        <f t="shared" ca="1" si="261"/>
        <v>7.2645278544713553E-6</v>
      </c>
      <c r="I5621" s="37">
        <f ca="1">IFERROR(VLOOKUP($E5621&amp;"-1",'PTE - Segment Emissions Calcs'!$I$8:$X$8919,18,FALSE),0)</f>
        <v>3.1818632002584536E-5</v>
      </c>
      <c r="J5621" s="37">
        <f ca="1">IFERROR(VLOOKUP($E5621&amp;"-2",'PTE - Segment Emissions Calcs'!$I$8:$X$8919,18,FALSE),0)</f>
        <v>0</v>
      </c>
      <c r="K5621" s="37">
        <f t="shared" ca="1" si="262"/>
        <v>3.1818632002584536E-5</v>
      </c>
      <c r="L5621" s="37">
        <f ca="1">IFERROR(VLOOKUP($E5621&amp;"-1",'PTE - Segment Emissions Calcs'!$I$8:$Z$8919,20,FALSE),0)</f>
        <v>3.1818632002584536E-5</v>
      </c>
      <c r="M5621" s="37">
        <f ca="1">IFERROR(VLOOKUP($E5621&amp;"-2",'PTE - Segment Emissions Calcs'!$I$8:$Z$8919,20,FALSE),0)</f>
        <v>0</v>
      </c>
      <c r="N5621" s="37">
        <f t="shared" ca="1" si="263"/>
        <v>3.1818632002584536E-5</v>
      </c>
      <c r="O5621" s="38">
        <f t="array" aca="1" ref="O5621" ca="1">IF($H5621="TOTAL HAP",H5621,MAX(IF('PTE - Segment Emissions Calcs'!$B$8:$B$8919=$B5621,'PTE - Segment Emissions Calcs'!$V$8:$V$8919,)))</f>
        <v>7.2645278544713553E-6</v>
      </c>
      <c r="P5621" s="38">
        <f t="array" aca="1" ref="P5621" ca="1">IF($H5621="TOTAL HAP",K5621,MAX(IF('PTE - Segment Emissions Calcs'!$B$8:$B$8919=$B5621,'PTE - Segment Emissions Calcs'!$X$8:$X$8919,)))</f>
        <v>3.1818632002584536E-5</v>
      </c>
      <c r="Q5621" s="38">
        <f t="array" aca="1" ref="Q5621" ca="1">IF($H5621="TOTAL HAP",N5621,MAX(IF('PTE - Segment Emissions Calcs'!$B$8:$B$8919=$B5621,'PTE - Segment Emissions Calcs'!$Z$8:$Z$8919,)))</f>
        <v>3.1818632002584536E-5</v>
      </c>
      <c r="R5621" s="74"/>
    </row>
    <row r="5622" spans="1:18" x14ac:dyDescent="0.25">
      <c r="A5622" s="59"/>
      <c r="B5622" s="59"/>
      <c r="C5622" s="34" t="s">
        <v>130</v>
      </c>
      <c r="D5622" s="59"/>
      <c r="E5622" s="59"/>
      <c r="F5622" s="59">
        <f ca="1">IFERROR(VLOOKUP($E5622&amp;"-1",'PTE - Segment Emissions Calcs'!$I$8:$V$8919,16,FALSE),0)</f>
        <v>2.0755793869918155E-6</v>
      </c>
      <c r="G5622" s="59">
        <f ca="1">IFERROR(VLOOKUP($E5622&amp;"-2",'PTE - Segment Emissions Calcs'!$I$8:$V$8919,16,FALSE),0)</f>
        <v>0</v>
      </c>
      <c r="H5622" s="36">
        <f t="shared" ca="1" si="261"/>
        <v>2.0755793869918155E-6</v>
      </c>
      <c r="I5622" s="37">
        <f ca="1">IFERROR(VLOOKUP($E5622&amp;"-1",'PTE - Segment Emissions Calcs'!$I$8:$X$8919,18,FALSE),0)</f>
        <v>9.0910377150241527E-6</v>
      </c>
      <c r="J5622" s="37">
        <f ca="1">IFERROR(VLOOKUP($E5622&amp;"-2",'PTE - Segment Emissions Calcs'!$I$8:$X$8919,18,FALSE),0)</f>
        <v>0</v>
      </c>
      <c r="K5622" s="37">
        <f t="shared" ca="1" si="262"/>
        <v>9.0910377150241527E-6</v>
      </c>
      <c r="L5622" s="37">
        <f ca="1">IFERROR(VLOOKUP($E5622&amp;"-1",'PTE - Segment Emissions Calcs'!$I$8:$Z$8919,20,FALSE),0)</f>
        <v>9.0910377150241527E-6</v>
      </c>
      <c r="M5622" s="37">
        <f ca="1">IFERROR(VLOOKUP($E5622&amp;"-2",'PTE - Segment Emissions Calcs'!$I$8:$Z$8919,20,FALSE),0)</f>
        <v>0</v>
      </c>
      <c r="N5622" s="37">
        <f t="shared" ca="1" si="263"/>
        <v>9.0910377150241527E-6</v>
      </c>
      <c r="O5622" s="38">
        <f t="array" aca="1" ref="O5622" ca="1">IF($H5622="TOTAL HAP",H5622,MAX(IF('PTE - Segment Emissions Calcs'!$B$8:$B$8919=$B5622,'PTE - Segment Emissions Calcs'!$V$8:$V$8919,)))</f>
        <v>2.0755793869918155E-6</v>
      </c>
      <c r="P5622" s="38">
        <f t="array" aca="1" ref="P5622" ca="1">IF($H5622="TOTAL HAP",K5622,MAX(IF('PTE - Segment Emissions Calcs'!$B$8:$B$8919=$B5622,'PTE - Segment Emissions Calcs'!$X$8:$X$8919,)))</f>
        <v>9.0910377150241527E-6</v>
      </c>
      <c r="Q5622" s="38">
        <f t="array" aca="1" ref="Q5622" ca="1">IF($H5622="TOTAL HAP",N5622,MAX(IF('PTE - Segment Emissions Calcs'!$B$8:$B$8919=$B5622,'PTE - Segment Emissions Calcs'!$Z$8:$Z$8919,)))</f>
        <v>9.0910377150241527E-6</v>
      </c>
      <c r="R5622" s="74"/>
    </row>
    <row r="5623" spans="1:18" x14ac:dyDescent="0.25">
      <c r="A5623" s="59"/>
      <c r="B5623" s="59"/>
      <c r="C5623" s="34" t="s">
        <v>66</v>
      </c>
      <c r="D5623" s="59"/>
      <c r="E5623" s="59"/>
      <c r="F5623" s="59">
        <f ca="1">IFERROR(VLOOKUP($E5623&amp;"-1",'PTE - Segment Emissions Calcs'!$I$8:$V$8919,16,FALSE),0)</f>
        <v>2.2485443359078006E-5</v>
      </c>
      <c r="G5623" s="59">
        <f ca="1">IFERROR(VLOOKUP($E5623&amp;"-2",'PTE - Segment Emissions Calcs'!$I$8:$V$8919,16,FALSE),0)</f>
        <v>0</v>
      </c>
      <c r="H5623" s="36">
        <f t="shared" ca="1" si="261"/>
        <v>2.2485443359078006E-5</v>
      </c>
      <c r="I5623" s="37">
        <f ca="1">IFERROR(VLOOKUP($E5623&amp;"-1",'PTE - Segment Emissions Calcs'!$I$8:$X$8919,18,FALSE),0)</f>
        <v>9.8486241912761665E-5</v>
      </c>
      <c r="J5623" s="37">
        <f ca="1">IFERROR(VLOOKUP($E5623&amp;"-2",'PTE - Segment Emissions Calcs'!$I$8:$X$8919,18,FALSE),0)</f>
        <v>0</v>
      </c>
      <c r="K5623" s="37">
        <f t="shared" ca="1" si="262"/>
        <v>9.8486241912761665E-5</v>
      </c>
      <c r="L5623" s="37">
        <f ca="1">IFERROR(VLOOKUP($E5623&amp;"-1",'PTE - Segment Emissions Calcs'!$I$8:$Z$8919,20,FALSE),0)</f>
        <v>9.8486241912761665E-5</v>
      </c>
      <c r="M5623" s="37">
        <f ca="1">IFERROR(VLOOKUP($E5623&amp;"-2",'PTE - Segment Emissions Calcs'!$I$8:$Z$8919,20,FALSE),0)</f>
        <v>0</v>
      </c>
      <c r="N5623" s="37">
        <f t="shared" ca="1" si="263"/>
        <v>9.8486241912761665E-5</v>
      </c>
      <c r="O5623" s="38">
        <f t="array" aca="1" ref="O5623" ca="1">IF($H5623="TOTAL HAP",H5623,MAX(IF('PTE - Segment Emissions Calcs'!$B$8:$B$8919=$B5623,'PTE - Segment Emissions Calcs'!$V$8:$V$8919,)))</f>
        <v>2.2485443359078006E-5</v>
      </c>
      <c r="P5623" s="38">
        <f t="array" aca="1" ref="P5623" ca="1">IF($H5623="TOTAL HAP",K5623,MAX(IF('PTE - Segment Emissions Calcs'!$B$8:$B$8919=$B5623,'PTE - Segment Emissions Calcs'!$X$8:$X$8919,)))</f>
        <v>9.8486241912761665E-5</v>
      </c>
      <c r="Q5623" s="38">
        <f t="array" aca="1" ref="Q5623" ca="1">IF($H5623="TOTAL HAP",N5623,MAX(IF('PTE - Segment Emissions Calcs'!$B$8:$B$8919=$B5623,'PTE - Segment Emissions Calcs'!$Z$8:$Z$8919,)))</f>
        <v>9.8486241912761665E-5</v>
      </c>
      <c r="R5623" s="74"/>
    </row>
    <row r="5624" spans="1:18" x14ac:dyDescent="0.25">
      <c r="A5624" s="59"/>
      <c r="B5624" s="59"/>
      <c r="C5624" s="34" t="s">
        <v>48</v>
      </c>
      <c r="D5624" s="59"/>
      <c r="E5624" s="59"/>
      <c r="F5624" s="59">
        <f ca="1">IFERROR(VLOOKUP($E5624&amp;"-1",'PTE - Segment Emissions Calcs'!$I$8:$V$8919,16,FALSE),0)</f>
        <v>4.3241237228996167E-5</v>
      </c>
      <c r="G5624" s="59">
        <f ca="1">IFERROR(VLOOKUP($E5624&amp;"-2",'PTE - Segment Emissions Calcs'!$I$8:$V$8919,16,FALSE),0)</f>
        <v>0</v>
      </c>
      <c r="H5624" s="36">
        <f t="shared" ca="1" si="261"/>
        <v>4.3241237228996167E-5</v>
      </c>
      <c r="I5624" s="37">
        <f ca="1">IFERROR(VLOOKUP($E5624&amp;"-1",'PTE - Segment Emissions Calcs'!$I$8:$X$8919,18,FALSE),0)</f>
        <v>1.8939661906300321E-4</v>
      </c>
      <c r="J5624" s="37">
        <f ca="1">IFERROR(VLOOKUP($E5624&amp;"-2",'PTE - Segment Emissions Calcs'!$I$8:$X$8919,18,FALSE),0)</f>
        <v>0</v>
      </c>
      <c r="K5624" s="37">
        <f t="shared" ca="1" si="262"/>
        <v>1.8939661906300321E-4</v>
      </c>
      <c r="L5624" s="37">
        <f ca="1">IFERROR(VLOOKUP($E5624&amp;"-1",'PTE - Segment Emissions Calcs'!$I$8:$Z$8919,20,FALSE),0)</f>
        <v>1.8939661906300321E-4</v>
      </c>
      <c r="M5624" s="37">
        <f ca="1">IFERROR(VLOOKUP($E5624&amp;"-2",'PTE - Segment Emissions Calcs'!$I$8:$Z$8919,20,FALSE),0)</f>
        <v>0</v>
      </c>
      <c r="N5624" s="37">
        <f t="shared" ca="1" si="263"/>
        <v>1.8939661906300321E-4</v>
      </c>
      <c r="O5624" s="38">
        <f t="array" aca="1" ref="O5624" ca="1">IF($H5624="TOTAL HAP",H5624,MAX(IF('PTE - Segment Emissions Calcs'!$B$8:$B$8919=$B5624,'PTE - Segment Emissions Calcs'!$V$8:$V$8919,)))</f>
        <v>4.3241237228996167E-5</v>
      </c>
      <c r="P5624" s="38">
        <f t="array" aca="1" ref="P5624" ca="1">IF($H5624="TOTAL HAP",K5624,MAX(IF('PTE - Segment Emissions Calcs'!$B$8:$B$8919=$B5624,'PTE - Segment Emissions Calcs'!$X$8:$X$8919,)))</f>
        <v>1.8939661906300321E-4</v>
      </c>
      <c r="Q5624" s="38">
        <f t="array" aca="1" ref="Q5624" ca="1">IF($H5624="TOTAL HAP",N5624,MAX(IF('PTE - Segment Emissions Calcs'!$B$8:$B$8919=$B5624,'PTE - Segment Emissions Calcs'!$Z$8:$Z$8919,)))</f>
        <v>1.8939661906300321E-4</v>
      </c>
      <c r="R5624" s="74"/>
    </row>
    <row r="5625" spans="1:18" x14ac:dyDescent="0.25">
      <c r="A5625" s="59"/>
      <c r="B5625" s="59"/>
      <c r="C5625" s="34" t="s">
        <v>50</v>
      </c>
      <c r="D5625" s="59"/>
      <c r="E5625" s="59"/>
      <c r="F5625" s="59">
        <f ca="1">IFERROR(VLOOKUP($E5625&amp;"-1",'PTE - Segment Emissions Calcs'!$I$8:$V$8919,16,FALSE),0)</f>
        <v>4.8430185696475711E-6</v>
      </c>
      <c r="G5625" s="59">
        <f ca="1">IFERROR(VLOOKUP($E5625&amp;"-2",'PTE - Segment Emissions Calcs'!$I$8:$V$8919,16,FALSE),0)</f>
        <v>0</v>
      </c>
      <c r="H5625" s="36">
        <f t="shared" ca="1" si="261"/>
        <v>4.8430185696475711E-6</v>
      </c>
      <c r="I5625" s="37">
        <f ca="1">IFERROR(VLOOKUP($E5625&amp;"-1",'PTE - Segment Emissions Calcs'!$I$8:$X$8919,18,FALSE),0)</f>
        <v>2.1212421335056359E-5</v>
      </c>
      <c r="J5625" s="37">
        <f ca="1">IFERROR(VLOOKUP($E5625&amp;"-2",'PTE - Segment Emissions Calcs'!$I$8:$X$8919,18,FALSE),0)</f>
        <v>0</v>
      </c>
      <c r="K5625" s="37">
        <f t="shared" ca="1" si="262"/>
        <v>2.1212421335056359E-5</v>
      </c>
      <c r="L5625" s="37">
        <f ca="1">IFERROR(VLOOKUP($E5625&amp;"-1",'PTE - Segment Emissions Calcs'!$I$8:$Z$8919,20,FALSE),0)</f>
        <v>2.1212421335056359E-5</v>
      </c>
      <c r="M5625" s="37">
        <f ca="1">IFERROR(VLOOKUP($E5625&amp;"-2",'PTE - Segment Emissions Calcs'!$I$8:$Z$8919,20,FALSE),0)</f>
        <v>0</v>
      </c>
      <c r="N5625" s="37">
        <f t="shared" ca="1" si="263"/>
        <v>2.1212421335056359E-5</v>
      </c>
      <c r="O5625" s="38">
        <f t="array" aca="1" ref="O5625" ca="1">IF($H5625="TOTAL HAP",H5625,MAX(IF('PTE - Segment Emissions Calcs'!$B$8:$B$8919=$B5625,'PTE - Segment Emissions Calcs'!$V$8:$V$8919,)))</f>
        <v>4.8430185696475711E-6</v>
      </c>
      <c r="P5625" s="38">
        <f t="array" aca="1" ref="P5625" ca="1">IF($H5625="TOTAL HAP",K5625,MAX(IF('PTE - Segment Emissions Calcs'!$B$8:$B$8919=$B5625,'PTE - Segment Emissions Calcs'!$X$8:$X$8919,)))</f>
        <v>2.1212421335056359E-5</v>
      </c>
      <c r="Q5625" s="38">
        <f t="array" aca="1" ref="Q5625" ca="1">IF($H5625="TOTAL HAP",N5625,MAX(IF('PTE - Segment Emissions Calcs'!$B$8:$B$8919=$B5625,'PTE - Segment Emissions Calcs'!$Z$8:$Z$8919,)))</f>
        <v>2.1212421335056359E-5</v>
      </c>
      <c r="R5625" s="74"/>
    </row>
    <row r="5626" spans="1:18" x14ac:dyDescent="0.25">
      <c r="A5626" s="59"/>
      <c r="B5626" s="59"/>
      <c r="C5626" s="34" t="s">
        <v>53</v>
      </c>
      <c r="D5626" s="59"/>
      <c r="E5626" s="59"/>
      <c r="F5626" s="59">
        <f ca="1">IFERROR(VLOOKUP($E5626&amp;"-1",'PTE - Segment Emissions Calcs'!$I$8:$V$8919,16,FALSE),0)</f>
        <v>2.2485443359078006E-5</v>
      </c>
      <c r="G5626" s="59">
        <f ca="1">IFERROR(VLOOKUP($E5626&amp;"-2",'PTE - Segment Emissions Calcs'!$I$8:$V$8919,16,FALSE),0)</f>
        <v>0</v>
      </c>
      <c r="H5626" s="36">
        <f t="shared" ca="1" si="261"/>
        <v>2.2485443359078006E-5</v>
      </c>
      <c r="I5626" s="37">
        <f ca="1">IFERROR(VLOOKUP($E5626&amp;"-1",'PTE - Segment Emissions Calcs'!$I$8:$X$8919,18,FALSE),0)</f>
        <v>9.8486241912761665E-5</v>
      </c>
      <c r="J5626" s="37">
        <f ca="1">IFERROR(VLOOKUP($E5626&amp;"-2",'PTE - Segment Emissions Calcs'!$I$8:$X$8919,18,FALSE),0)</f>
        <v>0</v>
      </c>
      <c r="K5626" s="37">
        <f t="shared" ca="1" si="262"/>
        <v>9.8486241912761665E-5</v>
      </c>
      <c r="L5626" s="37">
        <f ca="1">IFERROR(VLOOKUP($E5626&amp;"-1",'PTE - Segment Emissions Calcs'!$I$8:$Z$8919,20,FALSE),0)</f>
        <v>9.8486241912761665E-5</v>
      </c>
      <c r="M5626" s="37">
        <f ca="1">IFERROR(VLOOKUP($E5626&amp;"-2",'PTE - Segment Emissions Calcs'!$I$8:$Z$8919,20,FALSE),0)</f>
        <v>0</v>
      </c>
      <c r="N5626" s="37">
        <f t="shared" ca="1" si="263"/>
        <v>9.8486241912761665E-5</v>
      </c>
      <c r="O5626" s="38">
        <f t="array" aca="1" ref="O5626" ca="1">IF($H5626="TOTAL HAP",H5626,MAX(IF('PTE - Segment Emissions Calcs'!$B$8:$B$8919=$B5626,'PTE - Segment Emissions Calcs'!$V$8:$V$8919,)))</f>
        <v>2.2485443359078006E-5</v>
      </c>
      <c r="P5626" s="38">
        <f t="array" aca="1" ref="P5626" ca="1">IF($H5626="TOTAL HAP",K5626,MAX(IF('PTE - Segment Emissions Calcs'!$B$8:$B$8919=$B5626,'PTE - Segment Emissions Calcs'!$X$8:$X$8919,)))</f>
        <v>9.8486241912761665E-5</v>
      </c>
      <c r="Q5626" s="38">
        <f t="array" aca="1" ref="Q5626" ca="1">IF($H5626="TOTAL HAP",N5626,MAX(IF('PTE - Segment Emissions Calcs'!$B$8:$B$8919=$B5626,'PTE - Segment Emissions Calcs'!$Z$8:$Z$8919,)))</f>
        <v>9.8486241912761665E-5</v>
      </c>
      <c r="R5626" s="74"/>
    </row>
    <row r="5627" spans="1:18" x14ac:dyDescent="0.25">
      <c r="A5627" s="59"/>
      <c r="B5627" s="59"/>
      <c r="C5627" s="34" t="s">
        <v>69</v>
      </c>
      <c r="D5627" s="59"/>
      <c r="E5627" s="59"/>
      <c r="F5627" s="59">
        <f ca="1">IFERROR(VLOOKUP($E5627&amp;"-1",'PTE - Segment Emissions Calcs'!$I$8:$V$8919,16,FALSE),0)</f>
        <v>1.385449240817037E-4</v>
      </c>
      <c r="G5627" s="59">
        <f ca="1">IFERROR(VLOOKUP($E5627&amp;"-2",'PTE - Segment Emissions Calcs'!$I$8:$V$8919,16,FALSE),0)</f>
        <v>0</v>
      </c>
      <c r="H5627" s="36">
        <f t="shared" ca="1" si="261"/>
        <v>1.385449240817037E-4</v>
      </c>
      <c r="I5627" s="37">
        <f ca="1">IFERROR(VLOOKUP($E5627&amp;"-1",'PTE - Segment Emissions Calcs'!$I$8:$X$8919,18,FALSE),0)</f>
        <v>6.0682676747786228E-4</v>
      </c>
      <c r="J5627" s="37">
        <f ca="1">IFERROR(VLOOKUP($E5627&amp;"-2",'PTE - Segment Emissions Calcs'!$I$8:$X$8919,18,FALSE),0)</f>
        <v>0</v>
      </c>
      <c r="K5627" s="37">
        <f t="shared" ca="1" si="262"/>
        <v>6.0682676747786228E-4</v>
      </c>
      <c r="L5627" s="37">
        <f ca="1">IFERROR(VLOOKUP($E5627&amp;"-1",'PTE - Segment Emissions Calcs'!$I$8:$Z$8919,20,FALSE),0)</f>
        <v>6.0682676747786228E-4</v>
      </c>
      <c r="M5627" s="37">
        <f ca="1">IFERROR(VLOOKUP($E5627&amp;"-2",'PTE - Segment Emissions Calcs'!$I$8:$Z$8919,20,FALSE),0)</f>
        <v>0</v>
      </c>
      <c r="N5627" s="37">
        <f t="shared" ca="1" si="263"/>
        <v>6.0682676747786228E-4</v>
      </c>
      <c r="O5627" s="38">
        <f t="array" aca="1" ref="O5627" ca="1">IF($H5627="TOTAL HAP",H5627,MAX(IF('PTE - Segment Emissions Calcs'!$B$8:$B$8919=$B5627,'PTE - Segment Emissions Calcs'!$V$8:$V$8919,)))</f>
        <v>1.385449240817037E-4</v>
      </c>
      <c r="P5627" s="38">
        <f t="array" aca="1" ref="P5627" ca="1">IF($H5627="TOTAL HAP",K5627,MAX(IF('PTE - Segment Emissions Calcs'!$B$8:$B$8919=$B5627,'PTE - Segment Emissions Calcs'!$X$8:$X$8919,)))</f>
        <v>6.0682676747786228E-4</v>
      </c>
      <c r="Q5627" s="38">
        <f t="array" aca="1" ref="Q5627" ca="1">IF($H5627="TOTAL HAP",N5627,MAX(IF('PTE - Segment Emissions Calcs'!$B$8:$B$8919=$B5627,'PTE - Segment Emissions Calcs'!$Z$8:$Z$8919,)))</f>
        <v>6.0682676747786228E-4</v>
      </c>
      <c r="R5627" s="74"/>
    </row>
    <row r="5628" spans="1:18" ht="15.75" thickBot="1" x14ac:dyDescent="0.3">
      <c r="A5628" s="85"/>
      <c r="B5628" s="85"/>
      <c r="C5628" s="86" t="s">
        <v>70</v>
      </c>
      <c r="D5628" s="60"/>
      <c r="E5628" s="60"/>
      <c r="F5628" s="60">
        <f ca="1">IFERROR(VLOOKUP($E5628&amp;"-1",'PTE - Segment Emissions Calcs'!$I$8:$V$8919,16,FALSE),0)</f>
        <v>0</v>
      </c>
      <c r="G5628" s="60">
        <f ca="1">IFERROR(VLOOKUP($E5628&amp;"-2",'PTE - Segment Emissions Calcs'!$I$8:$V$8919,16,FALSE),0)</f>
        <v>0</v>
      </c>
      <c r="H5628" s="45">
        <f t="shared" ca="1" si="261"/>
        <v>0</v>
      </c>
      <c r="I5628" s="46">
        <f ca="1">IFERROR(VLOOKUP($E5628&amp;"-1",'PTE - Segment Emissions Calcs'!$I$8:$X$8919,18,FALSE),0)</f>
        <v>0</v>
      </c>
      <c r="J5628" s="46">
        <f ca="1">IFERROR(VLOOKUP($E5628&amp;"-2",'PTE - Segment Emissions Calcs'!$I$8:$X$8919,18,FALSE),0)</f>
        <v>0</v>
      </c>
      <c r="K5628" s="46">
        <f t="shared" ca="1" si="262"/>
        <v>0</v>
      </c>
      <c r="L5628" s="46">
        <f ca="1">IFERROR(VLOOKUP($E5628&amp;"-1",'PTE - Segment Emissions Calcs'!$I$8:$Z$8919,20,FALSE),0)</f>
        <v>0</v>
      </c>
      <c r="M5628" s="46">
        <f ca="1">IFERROR(VLOOKUP($E5628&amp;"-2",'PTE - Segment Emissions Calcs'!$I$8:$Z$8919,20,FALSE),0)</f>
        <v>0</v>
      </c>
      <c r="N5628" s="46">
        <f t="shared" ca="1" si="263"/>
        <v>0</v>
      </c>
      <c r="O5628" s="47">
        <f t="array" aca="1" ref="O5628" ca="1">IF($H5628="TOTAL HAP",H5628,MAX(IF('PTE - Segment Emissions Calcs'!$B$8:$B$8919=$B5628,'PTE - Segment Emissions Calcs'!$V$8:$V$8919,)))</f>
        <v>0</v>
      </c>
      <c r="P5628" s="47">
        <f t="array" aca="1" ref="P5628" ca="1">IF($H5628="TOTAL HAP",K5628,MAX(IF('PTE - Segment Emissions Calcs'!$B$8:$B$8919=$B5628,'PTE - Segment Emissions Calcs'!$X$8:$X$8919,)))</f>
        <v>0</v>
      </c>
      <c r="Q5628" s="47">
        <f t="array" aca="1" ref="Q5628" ca="1">IF($H5628="TOTAL HAP",N5628,MAX(IF('PTE - Segment Emissions Calcs'!$B$8:$B$8919=$B5628,'PTE - Segment Emissions Calcs'!$Z$8:$Z$8919,)))</f>
        <v>0</v>
      </c>
      <c r="R5628" s="76"/>
    </row>
    <row r="5629" spans="1:18" ht="15.75" thickTop="1" x14ac:dyDescent="0.25">
      <c r="A5629" s="87" t="str">
        <f ca="1">VLOOKUP(#REF!,'PTE - Segment Emissions Calcs'!$C$8:$J$8919,8,FALSE)</f>
        <v>EQUI 063</v>
      </c>
      <c r="B5629" s="25" t="str">
        <f ca="1">VLOOKUP(A5629,'PTE - Segment Emissions Calcs'!$J$8:$O$8919,4,FALSE)</f>
        <v>Asphalt, Asphalt Flux, Vacuum Bottoms, No. 6 Fuel Oil and Slurry Oil (APC 28)</v>
      </c>
      <c r="C5629" s="88" t="s">
        <v>24</v>
      </c>
      <c r="D5629" s="58"/>
      <c r="E5629" s="58"/>
      <c r="F5629" s="58">
        <f ca="1">IFERROR(VLOOKUP($E5629&amp;"-1",'PTE - Segment Emissions Calcs'!$I$8:$V$8919,16,FALSE),0)</f>
        <v>0.101029712855337</v>
      </c>
      <c r="G5629" s="58">
        <f ca="1">IFERROR(VLOOKUP($E5629&amp;"-2",'PTE - Segment Emissions Calcs'!$I$8:$V$8919,16,FALSE),0)</f>
        <v>0</v>
      </c>
      <c r="H5629" s="28">
        <f t="shared" ca="1" si="261"/>
        <v>0.101029712855337</v>
      </c>
      <c r="I5629" s="29">
        <f ca="1">IFERROR(VLOOKUP($E5629&amp;"-1",'PTE - Segment Emissions Calcs'!$I$8:$X$8919,18,FALSE),0)</f>
        <v>0.44251014230637603</v>
      </c>
      <c r="J5629" s="29">
        <f ca="1">IFERROR(VLOOKUP($E5629&amp;"-2",'PTE - Segment Emissions Calcs'!$I$8:$X$8919,18,FALSE),0)</f>
        <v>0</v>
      </c>
      <c r="K5629" s="29">
        <f t="shared" ca="1" si="262"/>
        <v>0.44251014230637603</v>
      </c>
      <c r="L5629" s="29">
        <f ca="1">IFERROR(VLOOKUP($E5629&amp;"-1",'PTE - Segment Emissions Calcs'!$I$8:$Z$8919,20,FALSE),0)</f>
        <v>0.44251014230637603</v>
      </c>
      <c r="M5629" s="29">
        <f ca="1">IFERROR(VLOOKUP($E5629&amp;"-2",'PTE - Segment Emissions Calcs'!$I$8:$Z$8919,20,FALSE),0)</f>
        <v>0</v>
      </c>
      <c r="N5629" s="29">
        <f t="shared" ca="1" si="263"/>
        <v>0.44251014230637603</v>
      </c>
      <c r="O5629" s="30">
        <f t="array" aca="1" ref="O5629" ca="1">IF($H5629="TOTAL HAP",H5629,MAX(IF('PTE - Segment Emissions Calcs'!$B$8:$B$8919=$B5629,'PTE - Segment Emissions Calcs'!$V$8:$V$8919,)))</f>
        <v>0.101029712855337</v>
      </c>
      <c r="P5629" s="30">
        <f t="array" aca="1" ref="P5629" ca="1">IF($H5629="TOTAL HAP",K5629,MAX(IF('PTE - Segment Emissions Calcs'!$B$8:$B$8919=$B5629,'PTE - Segment Emissions Calcs'!$X$8:$X$8919,)))</f>
        <v>0.44251014230637603</v>
      </c>
      <c r="Q5629" s="30">
        <f t="array" aca="1" ref="Q5629" ca="1">IF($H5629="TOTAL HAP",N5629,MAX(IF('PTE - Segment Emissions Calcs'!$B$8:$B$8919=$B5629,'PTE - Segment Emissions Calcs'!$Z$8:$Z$8919,)))</f>
        <v>0.44251014230637603</v>
      </c>
      <c r="R5629" s="84"/>
    </row>
    <row r="5630" spans="1:18" x14ac:dyDescent="0.25">
      <c r="A5630" s="32"/>
      <c r="B5630" s="33"/>
      <c r="C5630" s="34" t="s">
        <v>29</v>
      </c>
      <c r="D5630" s="59"/>
      <c r="E5630" s="59"/>
      <c r="F5630" s="59">
        <f ca="1">IFERROR(VLOOKUP($E5630&amp;"-1",'PTE - Segment Emissions Calcs'!$I$8:$V$8919,16,FALSE),0)</f>
        <v>1.4591346495524564E-2</v>
      </c>
      <c r="G5630" s="59">
        <f ca="1">IFERROR(VLOOKUP($E5630&amp;"-2",'PTE - Segment Emissions Calcs'!$I$8:$V$8919,16,FALSE),0)</f>
        <v>0</v>
      </c>
      <c r="H5630" s="36">
        <f t="shared" ca="1" si="261"/>
        <v>1.4591346495524564E-2</v>
      </c>
      <c r="I5630" s="37">
        <f ca="1">IFERROR(VLOOKUP($E5630&amp;"-1",'PTE - Segment Emissions Calcs'!$I$8:$X$8919,18,FALSE),0)</f>
        <v>6.3910097650397582E-2</v>
      </c>
      <c r="J5630" s="37">
        <f ca="1">IFERROR(VLOOKUP($E5630&amp;"-2",'PTE - Segment Emissions Calcs'!$I$8:$X$8919,18,FALSE),0)</f>
        <v>0</v>
      </c>
      <c r="K5630" s="37">
        <f t="shared" ca="1" si="262"/>
        <v>6.3910097650397582E-2</v>
      </c>
      <c r="L5630" s="37">
        <f ca="1">IFERROR(VLOOKUP($E5630&amp;"-1",'PTE - Segment Emissions Calcs'!$I$8:$Z$8919,20,FALSE),0)</f>
        <v>6.3910097650397582E-2</v>
      </c>
      <c r="M5630" s="37">
        <f ca="1">IFERROR(VLOOKUP($E5630&amp;"-2",'PTE - Segment Emissions Calcs'!$I$8:$Z$8919,20,FALSE),0)</f>
        <v>0</v>
      </c>
      <c r="N5630" s="37">
        <f t="shared" ca="1" si="263"/>
        <v>6.3910097650397582E-2</v>
      </c>
      <c r="O5630" s="38">
        <f t="array" aca="1" ref="O5630" ca="1">IF($H5630="TOTAL HAP",H5630,MAX(IF('PTE - Segment Emissions Calcs'!$B$8:$B$8919=$B5630,'PTE - Segment Emissions Calcs'!$V$8:$V$8919,)))</f>
        <v>1.4591346495524564E-2</v>
      </c>
      <c r="P5630" s="38">
        <f t="array" aca="1" ref="P5630" ca="1">IF($H5630="TOTAL HAP",K5630,MAX(IF('PTE - Segment Emissions Calcs'!$B$8:$B$8919=$B5630,'PTE - Segment Emissions Calcs'!$X$8:$X$8919,)))</f>
        <v>6.3910097650397582E-2</v>
      </c>
      <c r="Q5630" s="38">
        <f t="array" aca="1" ref="Q5630" ca="1">IF($H5630="TOTAL HAP",N5630,MAX(IF('PTE - Segment Emissions Calcs'!$B$8:$B$8919=$B5630,'PTE - Segment Emissions Calcs'!$Z$8:$Z$8919,)))</f>
        <v>6.3910097650397582E-2</v>
      </c>
      <c r="R5630" s="74"/>
    </row>
    <row r="5631" spans="1:18" x14ac:dyDescent="0.25">
      <c r="A5631" s="32"/>
      <c r="B5631" s="33"/>
      <c r="C5631" s="34" t="s">
        <v>37</v>
      </c>
      <c r="D5631" s="35"/>
      <c r="E5631" s="35"/>
      <c r="F5631" s="35">
        <f ca="1">IFERROR(VLOOKUP($E5631&amp;"-1",'PTE - Segment Emissions Calcs'!$I$8:$V$8919,16,FALSE),0)</f>
        <v>1.0329103771384649E-3</v>
      </c>
      <c r="G5631" s="35">
        <f ca="1">IFERROR(VLOOKUP($E5631&amp;"-2",'PTE - Segment Emissions Calcs'!$I$8:$V$8919,16,FALSE),0)</f>
        <v>0</v>
      </c>
      <c r="H5631" s="36">
        <f t="shared" ca="1" si="261"/>
        <v>1.0329103771384649E-3</v>
      </c>
      <c r="I5631" s="37">
        <f ca="1">IFERROR(VLOOKUP($E5631&amp;"-1",'PTE - Segment Emissions Calcs'!$I$8:$X$8919,18,FALSE),0)</f>
        <v>4.5241474518664766E-3</v>
      </c>
      <c r="J5631" s="37">
        <f ca="1">IFERROR(VLOOKUP($E5631&amp;"-2",'PTE - Segment Emissions Calcs'!$I$8:$X$8919,18,FALSE),0)</f>
        <v>0</v>
      </c>
      <c r="K5631" s="37">
        <f t="shared" ca="1" si="262"/>
        <v>4.5241474518664766E-3</v>
      </c>
      <c r="L5631" s="37">
        <f ca="1">IFERROR(VLOOKUP($E5631&amp;"-1",'PTE - Segment Emissions Calcs'!$I$8:$Z$8919,20,FALSE),0)</f>
        <v>4.5241474518664766E-3</v>
      </c>
      <c r="M5631" s="37">
        <f ca="1">IFERROR(VLOOKUP($E5631&amp;"-2",'PTE - Segment Emissions Calcs'!$I$8:$Z$8919,20,FALSE),0)</f>
        <v>0</v>
      </c>
      <c r="N5631" s="37">
        <f t="shared" ca="1" si="263"/>
        <v>4.5241474518664766E-3</v>
      </c>
      <c r="O5631" s="38">
        <f t="array" aca="1" ref="O5631" ca="1">IF($H5631="TOTAL HAP",H5631,MAX(IF('PTE - Segment Emissions Calcs'!$B$8:$B$8919=$B5631,'PTE - Segment Emissions Calcs'!$V$8:$V$8919,)))</f>
        <v>1.0329103771384649E-3</v>
      </c>
      <c r="P5631" s="38">
        <f t="array" aca="1" ref="P5631" ca="1">IF($H5631="TOTAL HAP",K5631,MAX(IF('PTE - Segment Emissions Calcs'!$B$8:$B$8919=$B5631,'PTE - Segment Emissions Calcs'!$X$8:$X$8919,)))</f>
        <v>4.5241474518664766E-3</v>
      </c>
      <c r="Q5631" s="38">
        <f t="array" aca="1" ref="Q5631" ca="1">IF($H5631="TOTAL HAP",N5631,MAX(IF('PTE - Segment Emissions Calcs'!$B$8:$B$8919=$B5631,'PTE - Segment Emissions Calcs'!$Z$8:$Z$8919,)))</f>
        <v>4.5241474518664766E-3</v>
      </c>
      <c r="R5631" s="39"/>
    </row>
    <row r="5632" spans="1:18" x14ac:dyDescent="0.25">
      <c r="A5632" s="40"/>
      <c r="B5632" s="40"/>
      <c r="C5632" s="34" t="s">
        <v>204</v>
      </c>
      <c r="D5632" s="35"/>
      <c r="E5632" s="35"/>
      <c r="F5632" s="35">
        <f ca="1">IFERROR(VLOOKUP($E5632&amp;"-1",'PTE - Segment Emissions Calcs'!$I$8:$V$8919,16,FALSE),0)</f>
        <v>1.2923191408364777E-4</v>
      </c>
      <c r="G5632" s="35">
        <f ca="1">IFERROR(VLOOKUP($E5632&amp;"-2",'PTE - Segment Emissions Calcs'!$I$8:$V$8919,16,FALSE),0)</f>
        <v>0</v>
      </c>
      <c r="H5632" s="36">
        <f t="shared" ca="1" si="261"/>
        <v>1.2923191408364777E-4</v>
      </c>
      <c r="I5632" s="37">
        <f ca="1">IFERROR(VLOOKUP($E5632&amp;"-1",'PTE - Segment Emissions Calcs'!$I$8:$X$8919,18,FALSE),0)</f>
        <v>5.6603578368637718E-4</v>
      </c>
      <c r="J5632" s="37">
        <f ca="1">IFERROR(VLOOKUP($E5632&amp;"-2",'PTE - Segment Emissions Calcs'!$I$8:$X$8919,18,FALSE),0)</f>
        <v>0</v>
      </c>
      <c r="K5632" s="37">
        <f t="shared" ca="1" si="262"/>
        <v>5.6603578368637718E-4</v>
      </c>
      <c r="L5632" s="37">
        <f ca="1">IFERROR(VLOOKUP($E5632&amp;"-1",'PTE - Segment Emissions Calcs'!$I$8:$Z$8919,20,FALSE),0)</f>
        <v>5.6603578368637718E-4</v>
      </c>
      <c r="M5632" s="37">
        <f ca="1">IFERROR(VLOOKUP($E5632&amp;"-2",'PTE - Segment Emissions Calcs'!$I$8:$Z$8919,20,FALSE),0)</f>
        <v>0</v>
      </c>
      <c r="N5632" s="37">
        <f t="shared" ca="1" si="263"/>
        <v>5.6603578368637718E-4</v>
      </c>
      <c r="O5632" s="38">
        <f t="array" aca="1" ref="O5632" ca="1">IF($H5632="TOTAL HAP",H5632,MAX(IF('PTE - Segment Emissions Calcs'!$B$8:$B$8919=$B5632,'PTE - Segment Emissions Calcs'!$V$8:$V$8919,)))</f>
        <v>1.2923191408364777E-4</v>
      </c>
      <c r="P5632" s="38">
        <f t="array" aca="1" ref="P5632" ca="1">IF($H5632="TOTAL HAP",K5632,MAX(IF('PTE - Segment Emissions Calcs'!$B$8:$B$8919=$B5632,'PTE - Segment Emissions Calcs'!$X$8:$X$8919,)))</f>
        <v>5.6603578368637718E-4</v>
      </c>
      <c r="Q5632" s="38">
        <f t="array" aca="1" ref="Q5632" ca="1">IF($H5632="TOTAL HAP",N5632,MAX(IF('PTE - Segment Emissions Calcs'!$B$8:$B$8919=$B5632,'PTE - Segment Emissions Calcs'!$Z$8:$Z$8919,)))</f>
        <v>5.6603578368637718E-4</v>
      </c>
      <c r="R5632" s="39"/>
    </row>
    <row r="5633" spans="1:18" x14ac:dyDescent="0.25">
      <c r="A5633" s="40"/>
      <c r="B5633" s="40"/>
      <c r="C5633" s="34" t="s">
        <v>205</v>
      </c>
      <c r="D5633" s="35"/>
      <c r="E5633" s="35"/>
      <c r="F5633" s="35">
        <f ca="1">IFERROR(VLOOKUP($E5633&amp;"-1",'PTE - Segment Emissions Calcs'!$I$8:$V$8919,16,FALSE),0)</f>
        <v>0</v>
      </c>
      <c r="G5633" s="35">
        <f ca="1">IFERROR(VLOOKUP($E5633&amp;"-2",'PTE - Segment Emissions Calcs'!$I$8:$V$8919,16,FALSE),0)</f>
        <v>0</v>
      </c>
      <c r="H5633" s="36">
        <f t="shared" ca="1" si="261"/>
        <v>0</v>
      </c>
      <c r="I5633" s="37">
        <f ca="1">IFERROR(VLOOKUP($E5633&amp;"-1",'PTE - Segment Emissions Calcs'!$I$8:$X$8919,18,FALSE),0)</f>
        <v>0</v>
      </c>
      <c r="J5633" s="37">
        <f ca="1">IFERROR(VLOOKUP($E5633&amp;"-2",'PTE - Segment Emissions Calcs'!$I$8:$X$8919,18,FALSE),0)</f>
        <v>0</v>
      </c>
      <c r="K5633" s="37">
        <f t="shared" ca="1" si="262"/>
        <v>0</v>
      </c>
      <c r="L5633" s="37">
        <f ca="1">IFERROR(VLOOKUP($E5633&amp;"-1",'PTE - Segment Emissions Calcs'!$I$8:$Z$8919,20,FALSE),0)</f>
        <v>0</v>
      </c>
      <c r="M5633" s="37">
        <f ca="1">IFERROR(VLOOKUP($E5633&amp;"-2",'PTE - Segment Emissions Calcs'!$I$8:$Z$8919,20,FALSE),0)</f>
        <v>0</v>
      </c>
      <c r="N5633" s="37">
        <f t="shared" ca="1" si="263"/>
        <v>0</v>
      </c>
      <c r="O5633" s="38">
        <f t="array" aca="1" ref="O5633" ca="1">IF($H5633="TOTAL HAP",H5633,MAX(IF('PTE - Segment Emissions Calcs'!$B$8:$B$8919=$B5633,'PTE - Segment Emissions Calcs'!$V$8:$V$8919,)))</f>
        <v>0</v>
      </c>
      <c r="P5633" s="38">
        <f t="array" aca="1" ref="P5633" ca="1">IF($H5633="TOTAL HAP",K5633,MAX(IF('PTE - Segment Emissions Calcs'!$B$8:$B$8919=$B5633,'PTE - Segment Emissions Calcs'!$X$8:$X$8919,)))</f>
        <v>0</v>
      </c>
      <c r="Q5633" s="38">
        <f t="array" aca="1" ref="Q5633" ca="1">IF($H5633="TOTAL HAP",N5633,MAX(IF('PTE - Segment Emissions Calcs'!$B$8:$B$8919=$B5633,'PTE - Segment Emissions Calcs'!$Z$8:$Z$8919,)))</f>
        <v>0</v>
      </c>
      <c r="R5633" s="39"/>
    </row>
    <row r="5634" spans="1:18" x14ac:dyDescent="0.25">
      <c r="A5634" s="40"/>
      <c r="B5634" s="40"/>
      <c r="C5634" s="34" t="s">
        <v>130</v>
      </c>
      <c r="D5634" s="35"/>
      <c r="E5634" s="35"/>
      <c r="F5634" s="35">
        <f ca="1">IFERROR(VLOOKUP($E5634&amp;"-1",'PTE - Segment Emissions Calcs'!$I$8:$V$8919,16,FALSE),0)</f>
        <v>0</v>
      </c>
      <c r="G5634" s="35">
        <f ca="1">IFERROR(VLOOKUP($E5634&amp;"-2",'PTE - Segment Emissions Calcs'!$I$8:$V$8919,16,FALSE),0)</f>
        <v>0</v>
      </c>
      <c r="H5634" s="36">
        <f t="shared" ca="1" si="261"/>
        <v>0</v>
      </c>
      <c r="I5634" s="37">
        <f ca="1">IFERROR(VLOOKUP($E5634&amp;"-1",'PTE - Segment Emissions Calcs'!$I$8:$X$8919,18,FALSE),0)</f>
        <v>0</v>
      </c>
      <c r="J5634" s="37">
        <f ca="1">IFERROR(VLOOKUP($E5634&amp;"-2",'PTE - Segment Emissions Calcs'!$I$8:$X$8919,18,FALSE),0)</f>
        <v>0</v>
      </c>
      <c r="K5634" s="37">
        <f t="shared" ca="1" si="262"/>
        <v>0</v>
      </c>
      <c r="L5634" s="37">
        <f ca="1">IFERROR(VLOOKUP($E5634&amp;"-1",'PTE - Segment Emissions Calcs'!$I$8:$Z$8919,20,FALSE),0)</f>
        <v>0</v>
      </c>
      <c r="M5634" s="37">
        <f ca="1">IFERROR(VLOOKUP($E5634&amp;"-2",'PTE - Segment Emissions Calcs'!$I$8:$Z$8919,20,FALSE),0)</f>
        <v>0</v>
      </c>
      <c r="N5634" s="37">
        <f t="shared" ca="1" si="263"/>
        <v>0</v>
      </c>
      <c r="O5634" s="38">
        <f t="array" aca="1" ref="O5634" ca="1">IF($H5634="TOTAL HAP",H5634,MAX(IF('PTE - Segment Emissions Calcs'!$B$8:$B$8919=$B5634,'PTE - Segment Emissions Calcs'!$V$8:$V$8919,)))</f>
        <v>0</v>
      </c>
      <c r="P5634" s="38">
        <f t="array" aca="1" ref="P5634" ca="1">IF($H5634="TOTAL HAP",K5634,MAX(IF('PTE - Segment Emissions Calcs'!$B$8:$B$8919=$B5634,'PTE - Segment Emissions Calcs'!$X$8:$X$8919,)))</f>
        <v>0</v>
      </c>
      <c r="Q5634" s="38">
        <f t="array" aca="1" ref="Q5634" ca="1">IF($H5634="TOTAL HAP",N5634,MAX(IF('PTE - Segment Emissions Calcs'!$B$8:$B$8919=$B5634,'PTE - Segment Emissions Calcs'!$Z$8:$Z$8919,)))</f>
        <v>0</v>
      </c>
      <c r="R5634" s="39"/>
    </row>
    <row r="5635" spans="1:18" x14ac:dyDescent="0.25">
      <c r="A5635" s="40"/>
      <c r="B5635" s="40"/>
      <c r="C5635" s="34" t="s">
        <v>173</v>
      </c>
      <c r="D5635" s="35"/>
      <c r="E5635" s="35"/>
      <c r="F5635" s="35">
        <f ca="1">IFERROR(VLOOKUP($E5635&amp;"-1",'PTE - Segment Emissions Calcs'!$I$8:$V$8919,16,FALSE),0)</f>
        <v>0</v>
      </c>
      <c r="G5635" s="35">
        <f ca="1">IFERROR(VLOOKUP($E5635&amp;"-2",'PTE - Segment Emissions Calcs'!$I$8:$V$8919,16,FALSE),0)</f>
        <v>0</v>
      </c>
      <c r="H5635" s="36">
        <f t="shared" ca="1" si="261"/>
        <v>0</v>
      </c>
      <c r="I5635" s="37">
        <f ca="1">IFERROR(VLOOKUP($E5635&amp;"-1",'PTE - Segment Emissions Calcs'!$I$8:$X$8919,18,FALSE),0)</f>
        <v>0</v>
      </c>
      <c r="J5635" s="37">
        <f ca="1">IFERROR(VLOOKUP($E5635&amp;"-2",'PTE - Segment Emissions Calcs'!$I$8:$X$8919,18,FALSE),0)</f>
        <v>0</v>
      </c>
      <c r="K5635" s="37">
        <f t="shared" ca="1" si="262"/>
        <v>0</v>
      </c>
      <c r="L5635" s="37">
        <f ca="1">IFERROR(VLOOKUP($E5635&amp;"-1",'PTE - Segment Emissions Calcs'!$I$8:$Z$8919,20,FALSE),0)</f>
        <v>0</v>
      </c>
      <c r="M5635" s="37">
        <f ca="1">IFERROR(VLOOKUP($E5635&amp;"-2",'PTE - Segment Emissions Calcs'!$I$8:$Z$8919,20,FALSE),0)</f>
        <v>0</v>
      </c>
      <c r="N5635" s="37">
        <f t="shared" ca="1" si="263"/>
        <v>0</v>
      </c>
      <c r="O5635" s="38">
        <f t="array" aca="1" ref="O5635" ca="1">IF($H5635="TOTAL HAP",H5635,MAX(IF('PTE - Segment Emissions Calcs'!$B$8:$B$8919=$B5635,'PTE - Segment Emissions Calcs'!$V$8:$V$8919,)))</f>
        <v>0</v>
      </c>
      <c r="P5635" s="38">
        <f t="array" aca="1" ref="P5635" ca="1">IF($H5635="TOTAL HAP",K5635,MAX(IF('PTE - Segment Emissions Calcs'!$B$8:$B$8919=$B5635,'PTE - Segment Emissions Calcs'!$X$8:$X$8919,)))</f>
        <v>0</v>
      </c>
      <c r="Q5635" s="38">
        <f t="array" aca="1" ref="Q5635" ca="1">IF($H5635="TOTAL HAP",N5635,MAX(IF('PTE - Segment Emissions Calcs'!$B$8:$B$8919=$B5635,'PTE - Segment Emissions Calcs'!$Z$8:$Z$8919,)))</f>
        <v>0</v>
      </c>
      <c r="R5635" s="39"/>
    </row>
    <row r="5636" spans="1:18" x14ac:dyDescent="0.25">
      <c r="A5636" s="40"/>
      <c r="B5636" s="40"/>
      <c r="C5636" s="34" t="s">
        <v>291</v>
      </c>
      <c r="D5636" s="35"/>
      <c r="E5636" s="35"/>
      <c r="F5636" s="35">
        <f ca="1">IFERROR(VLOOKUP($E5636&amp;"-1",'PTE - Segment Emissions Calcs'!$I$8:$V$8919,16,FALSE),0)</f>
        <v>0</v>
      </c>
      <c r="G5636" s="35">
        <f ca="1">IFERROR(VLOOKUP($E5636&amp;"-2",'PTE - Segment Emissions Calcs'!$I$8:$V$8919,16,FALSE),0)</f>
        <v>0</v>
      </c>
      <c r="H5636" s="36">
        <f t="shared" ca="1" si="261"/>
        <v>0</v>
      </c>
      <c r="I5636" s="37">
        <f ca="1">IFERROR(VLOOKUP($E5636&amp;"-1",'PTE - Segment Emissions Calcs'!$I$8:$X$8919,18,FALSE),0)</f>
        <v>0</v>
      </c>
      <c r="J5636" s="37">
        <f ca="1">IFERROR(VLOOKUP($E5636&amp;"-2",'PTE - Segment Emissions Calcs'!$I$8:$X$8919,18,FALSE),0)</f>
        <v>0</v>
      </c>
      <c r="K5636" s="37">
        <f t="shared" ca="1" si="262"/>
        <v>0</v>
      </c>
      <c r="L5636" s="37">
        <f ca="1">IFERROR(VLOOKUP($E5636&amp;"-1",'PTE - Segment Emissions Calcs'!$I$8:$Z$8919,20,FALSE),0)</f>
        <v>0</v>
      </c>
      <c r="M5636" s="37">
        <f ca="1">IFERROR(VLOOKUP($E5636&amp;"-2",'PTE - Segment Emissions Calcs'!$I$8:$Z$8919,20,FALSE),0)</f>
        <v>0</v>
      </c>
      <c r="N5636" s="37">
        <f t="shared" ca="1" si="263"/>
        <v>0</v>
      </c>
      <c r="O5636" s="38">
        <f t="array" aca="1" ref="O5636" ca="1">IF($H5636="TOTAL HAP",H5636,MAX(IF('PTE - Segment Emissions Calcs'!$B$8:$B$8919=$B5636,'PTE - Segment Emissions Calcs'!$V$8:$V$8919,)))</f>
        <v>0</v>
      </c>
      <c r="P5636" s="38">
        <f t="array" aca="1" ref="P5636" ca="1">IF($H5636="TOTAL HAP",K5636,MAX(IF('PTE - Segment Emissions Calcs'!$B$8:$B$8919=$B5636,'PTE - Segment Emissions Calcs'!$X$8:$X$8919,)))</f>
        <v>0</v>
      </c>
      <c r="Q5636" s="38">
        <f t="array" aca="1" ref="Q5636" ca="1">IF($H5636="TOTAL HAP",N5636,MAX(IF('PTE - Segment Emissions Calcs'!$B$8:$B$8919=$B5636,'PTE - Segment Emissions Calcs'!$Z$8:$Z$8919,)))</f>
        <v>0</v>
      </c>
      <c r="R5636" s="39"/>
    </row>
    <row r="5637" spans="1:18" x14ac:dyDescent="0.25">
      <c r="A5637" s="40"/>
      <c r="B5637" s="40"/>
      <c r="C5637" s="34" t="s">
        <v>292</v>
      </c>
      <c r="D5637" s="35"/>
      <c r="E5637" s="35"/>
      <c r="F5637" s="35">
        <f ca="1">IFERROR(VLOOKUP($E5637&amp;"-1",'PTE - Segment Emissions Calcs'!$I$8:$V$8919,16,FALSE),0)</f>
        <v>0</v>
      </c>
      <c r="G5637" s="35">
        <f ca="1">IFERROR(VLOOKUP($E5637&amp;"-2",'PTE - Segment Emissions Calcs'!$I$8:$V$8919,16,FALSE),0)</f>
        <v>0</v>
      </c>
      <c r="H5637" s="36">
        <f t="shared" ca="1" si="261"/>
        <v>0</v>
      </c>
      <c r="I5637" s="37">
        <f ca="1">IFERROR(VLOOKUP($E5637&amp;"-1",'PTE - Segment Emissions Calcs'!$I$8:$X$8919,18,FALSE),0)</f>
        <v>0</v>
      </c>
      <c r="J5637" s="37">
        <f ca="1">IFERROR(VLOOKUP($E5637&amp;"-2",'PTE - Segment Emissions Calcs'!$I$8:$X$8919,18,FALSE),0)</f>
        <v>0</v>
      </c>
      <c r="K5637" s="37">
        <f t="shared" ca="1" si="262"/>
        <v>0</v>
      </c>
      <c r="L5637" s="37">
        <f ca="1">IFERROR(VLOOKUP($E5637&amp;"-1",'PTE - Segment Emissions Calcs'!$I$8:$Z$8919,20,FALSE),0)</f>
        <v>0</v>
      </c>
      <c r="M5637" s="37">
        <f ca="1">IFERROR(VLOOKUP($E5637&amp;"-2",'PTE - Segment Emissions Calcs'!$I$8:$Z$8919,20,FALSE),0)</f>
        <v>0</v>
      </c>
      <c r="N5637" s="37">
        <f t="shared" ca="1" si="263"/>
        <v>0</v>
      </c>
      <c r="O5637" s="38">
        <f t="array" aca="1" ref="O5637" ca="1">IF($H5637="TOTAL HAP",H5637,MAX(IF('PTE - Segment Emissions Calcs'!$B$8:$B$8919=$B5637,'PTE - Segment Emissions Calcs'!$V$8:$V$8919,)))</f>
        <v>0</v>
      </c>
      <c r="P5637" s="38">
        <f t="array" aca="1" ref="P5637" ca="1">IF($H5637="TOTAL HAP",K5637,MAX(IF('PTE - Segment Emissions Calcs'!$B$8:$B$8919=$B5637,'PTE - Segment Emissions Calcs'!$X$8:$X$8919,)))</f>
        <v>0</v>
      </c>
      <c r="Q5637" s="38">
        <f t="array" aca="1" ref="Q5637" ca="1">IF($H5637="TOTAL HAP",N5637,MAX(IF('PTE - Segment Emissions Calcs'!$B$8:$B$8919=$B5637,'PTE - Segment Emissions Calcs'!$Z$8:$Z$8919,)))</f>
        <v>0</v>
      </c>
      <c r="R5637" s="39"/>
    </row>
    <row r="5638" spans="1:18" x14ac:dyDescent="0.25">
      <c r="A5638" s="40"/>
      <c r="B5638" s="40"/>
      <c r="C5638" s="34" t="s">
        <v>66</v>
      </c>
      <c r="D5638" s="35"/>
      <c r="E5638" s="35"/>
      <c r="F5638" s="35">
        <f ca="1">IFERROR(VLOOKUP($E5638&amp;"-1",'PTE - Segment Emissions Calcs'!$I$8:$V$8919,16,FALSE),0)</f>
        <v>8.5730596226016461E-4</v>
      </c>
      <c r="G5638" s="35">
        <f ca="1">IFERROR(VLOOKUP($E5638&amp;"-2",'PTE - Segment Emissions Calcs'!$I$8:$V$8919,16,FALSE),0)</f>
        <v>0</v>
      </c>
      <c r="H5638" s="36">
        <f t="shared" ca="1" si="261"/>
        <v>8.5730596226016461E-4</v>
      </c>
      <c r="I5638" s="37">
        <f ca="1">IFERROR(VLOOKUP($E5638&amp;"-1",'PTE - Segment Emissions Calcs'!$I$8:$X$8919,18,FALSE),0)</f>
        <v>3.7550001146995208E-3</v>
      </c>
      <c r="J5638" s="37">
        <f ca="1">IFERROR(VLOOKUP($E5638&amp;"-2",'PTE - Segment Emissions Calcs'!$I$8:$X$8919,18,FALSE),0)</f>
        <v>0</v>
      </c>
      <c r="K5638" s="37">
        <f t="shared" ca="1" si="262"/>
        <v>3.7550001146995208E-3</v>
      </c>
      <c r="L5638" s="37">
        <f ca="1">IFERROR(VLOOKUP($E5638&amp;"-1",'PTE - Segment Emissions Calcs'!$I$8:$Z$8919,20,FALSE),0)</f>
        <v>3.7550001146995208E-3</v>
      </c>
      <c r="M5638" s="37">
        <f ca="1">IFERROR(VLOOKUP($E5638&amp;"-2",'PTE - Segment Emissions Calcs'!$I$8:$Z$8919,20,FALSE),0)</f>
        <v>0</v>
      </c>
      <c r="N5638" s="37">
        <f t="shared" ca="1" si="263"/>
        <v>3.7550001146995208E-3</v>
      </c>
      <c r="O5638" s="38">
        <f t="array" aca="1" ref="O5638" ca="1">IF($H5638="TOTAL HAP",H5638,MAX(IF('PTE - Segment Emissions Calcs'!$B$8:$B$8919=$B5638,'PTE - Segment Emissions Calcs'!$V$8:$V$8919,)))</f>
        <v>8.5730596226016461E-4</v>
      </c>
      <c r="P5638" s="38">
        <f t="array" aca="1" ref="P5638" ca="1">IF($H5638="TOTAL HAP",K5638,MAX(IF('PTE - Segment Emissions Calcs'!$B$8:$B$8919=$B5638,'PTE - Segment Emissions Calcs'!$X$8:$X$8919,)))</f>
        <v>3.7550001146995208E-3</v>
      </c>
      <c r="Q5638" s="38">
        <f t="array" aca="1" ref="Q5638" ca="1">IF($H5638="TOTAL HAP",N5638,MAX(IF('PTE - Segment Emissions Calcs'!$B$8:$B$8919=$B5638,'PTE - Segment Emissions Calcs'!$Z$8:$Z$8919,)))</f>
        <v>3.7550001146995208E-3</v>
      </c>
      <c r="R5638" s="39"/>
    </row>
    <row r="5639" spans="1:18" x14ac:dyDescent="0.25">
      <c r="A5639" s="40"/>
      <c r="B5639" s="40"/>
      <c r="C5639" s="34" t="s">
        <v>293</v>
      </c>
      <c r="D5639" s="35"/>
      <c r="E5639" s="35"/>
      <c r="F5639" s="35">
        <f ca="1">IFERROR(VLOOKUP($E5639&amp;"-1",'PTE - Segment Emissions Calcs'!$I$8:$V$8919,16,FALSE),0)</f>
        <v>0</v>
      </c>
      <c r="G5639" s="35">
        <f ca="1">IFERROR(VLOOKUP($E5639&amp;"-2",'PTE - Segment Emissions Calcs'!$I$8:$V$8919,16,FALSE),0)</f>
        <v>0</v>
      </c>
      <c r="H5639" s="36">
        <f t="shared" ca="1" si="261"/>
        <v>0</v>
      </c>
      <c r="I5639" s="37">
        <f ca="1">IFERROR(VLOOKUP($E5639&amp;"-1",'PTE - Segment Emissions Calcs'!$I$8:$X$8919,18,FALSE),0)</f>
        <v>0</v>
      </c>
      <c r="J5639" s="37">
        <f ca="1">IFERROR(VLOOKUP($E5639&amp;"-2",'PTE - Segment Emissions Calcs'!$I$8:$X$8919,18,FALSE),0)</f>
        <v>0</v>
      </c>
      <c r="K5639" s="37">
        <f t="shared" ca="1" si="262"/>
        <v>0</v>
      </c>
      <c r="L5639" s="37">
        <f ca="1">IFERROR(VLOOKUP($E5639&amp;"-1",'PTE - Segment Emissions Calcs'!$I$8:$Z$8919,20,FALSE),0)</f>
        <v>0</v>
      </c>
      <c r="M5639" s="37">
        <f ca="1">IFERROR(VLOOKUP($E5639&amp;"-2",'PTE - Segment Emissions Calcs'!$I$8:$Z$8919,20,FALSE),0)</f>
        <v>0</v>
      </c>
      <c r="N5639" s="37">
        <f t="shared" ca="1" si="263"/>
        <v>0</v>
      </c>
      <c r="O5639" s="38">
        <f t="array" aca="1" ref="O5639" ca="1">IF($H5639="TOTAL HAP",H5639,MAX(IF('PTE - Segment Emissions Calcs'!$B$8:$B$8919=$B5639,'PTE - Segment Emissions Calcs'!$V$8:$V$8919,)))</f>
        <v>0</v>
      </c>
      <c r="P5639" s="38">
        <f t="array" aca="1" ref="P5639" ca="1">IF($H5639="TOTAL HAP",K5639,MAX(IF('PTE - Segment Emissions Calcs'!$B$8:$B$8919=$B5639,'PTE - Segment Emissions Calcs'!$X$8:$X$8919,)))</f>
        <v>0</v>
      </c>
      <c r="Q5639" s="38">
        <f t="array" aca="1" ref="Q5639" ca="1">IF($H5639="TOTAL HAP",N5639,MAX(IF('PTE - Segment Emissions Calcs'!$B$8:$B$8919=$B5639,'PTE - Segment Emissions Calcs'!$Z$8:$Z$8919,)))</f>
        <v>0</v>
      </c>
      <c r="R5639" s="39"/>
    </row>
    <row r="5640" spans="1:18" x14ac:dyDescent="0.25">
      <c r="A5640" s="40"/>
      <c r="B5640" s="40"/>
      <c r="C5640" s="34" t="s">
        <v>48</v>
      </c>
      <c r="D5640" s="35"/>
      <c r="E5640" s="35"/>
      <c r="F5640" s="35">
        <f ca="1">IFERROR(VLOOKUP($E5640&amp;"-1",'PTE - Segment Emissions Calcs'!$I$8:$V$8919,16,FALSE),0)</f>
        <v>0</v>
      </c>
      <c r="G5640" s="35">
        <f ca="1">IFERROR(VLOOKUP($E5640&amp;"-2",'PTE - Segment Emissions Calcs'!$I$8:$V$8919,16,FALSE),0)</f>
        <v>0</v>
      </c>
      <c r="H5640" s="36">
        <f t="shared" ca="1" si="261"/>
        <v>0</v>
      </c>
      <c r="I5640" s="37">
        <f ca="1">IFERROR(VLOOKUP($E5640&amp;"-1",'PTE - Segment Emissions Calcs'!$I$8:$X$8919,18,FALSE),0)</f>
        <v>0</v>
      </c>
      <c r="J5640" s="37">
        <f ca="1">IFERROR(VLOOKUP($E5640&amp;"-2",'PTE - Segment Emissions Calcs'!$I$8:$X$8919,18,FALSE),0)</f>
        <v>0</v>
      </c>
      <c r="K5640" s="37">
        <f t="shared" ca="1" si="262"/>
        <v>0</v>
      </c>
      <c r="L5640" s="37">
        <f ca="1">IFERROR(VLOOKUP($E5640&amp;"-1",'PTE - Segment Emissions Calcs'!$I$8:$Z$8919,20,FALSE),0)</f>
        <v>0</v>
      </c>
      <c r="M5640" s="37">
        <f ca="1">IFERROR(VLOOKUP($E5640&amp;"-2",'PTE - Segment Emissions Calcs'!$I$8:$Z$8919,20,FALSE),0)</f>
        <v>0</v>
      </c>
      <c r="N5640" s="37">
        <f t="shared" ca="1" si="263"/>
        <v>0</v>
      </c>
      <c r="O5640" s="38">
        <f t="array" aca="1" ref="O5640" ca="1">IF($H5640="TOTAL HAP",H5640,MAX(IF('PTE - Segment Emissions Calcs'!$B$8:$B$8919=$B5640,'PTE - Segment Emissions Calcs'!$V$8:$V$8919,)))</f>
        <v>0</v>
      </c>
      <c r="P5640" s="38">
        <f t="array" aca="1" ref="P5640" ca="1">IF($H5640="TOTAL HAP",K5640,MAX(IF('PTE - Segment Emissions Calcs'!$B$8:$B$8919=$B5640,'PTE - Segment Emissions Calcs'!$X$8:$X$8919,)))</f>
        <v>0</v>
      </c>
      <c r="Q5640" s="38">
        <f t="array" aca="1" ref="Q5640" ca="1">IF($H5640="TOTAL HAP",N5640,MAX(IF('PTE - Segment Emissions Calcs'!$B$8:$B$8919=$B5640,'PTE - Segment Emissions Calcs'!$Z$8:$Z$8919,)))</f>
        <v>0</v>
      </c>
      <c r="R5640" s="39"/>
    </row>
    <row r="5641" spans="1:18" x14ac:dyDescent="0.25">
      <c r="A5641" s="40"/>
      <c r="B5641" s="40"/>
      <c r="C5641" s="34" t="s">
        <v>294</v>
      </c>
      <c r="D5641" s="35"/>
      <c r="E5641" s="35"/>
      <c r="F5641" s="35">
        <f ca="1">IFERROR(VLOOKUP($E5641&amp;"-1",'PTE - Segment Emissions Calcs'!$I$8:$V$8919,16,FALSE),0)</f>
        <v>0</v>
      </c>
      <c r="G5641" s="35">
        <f ca="1">IFERROR(VLOOKUP($E5641&amp;"-2",'PTE - Segment Emissions Calcs'!$I$8:$V$8919,16,FALSE),0)</f>
        <v>0</v>
      </c>
      <c r="H5641" s="36">
        <f t="shared" ca="1" si="261"/>
        <v>0</v>
      </c>
      <c r="I5641" s="37">
        <f ca="1">IFERROR(VLOOKUP($E5641&amp;"-1",'PTE - Segment Emissions Calcs'!$I$8:$X$8919,18,FALSE),0)</f>
        <v>0</v>
      </c>
      <c r="J5641" s="37">
        <f ca="1">IFERROR(VLOOKUP($E5641&amp;"-2",'PTE - Segment Emissions Calcs'!$I$8:$X$8919,18,FALSE),0)</f>
        <v>0</v>
      </c>
      <c r="K5641" s="37">
        <f t="shared" ca="1" si="262"/>
        <v>0</v>
      </c>
      <c r="L5641" s="37">
        <f ca="1">IFERROR(VLOOKUP($E5641&amp;"-1",'PTE - Segment Emissions Calcs'!$I$8:$Z$8919,20,FALSE),0)</f>
        <v>0</v>
      </c>
      <c r="M5641" s="37">
        <f ca="1">IFERROR(VLOOKUP($E5641&amp;"-2",'PTE - Segment Emissions Calcs'!$I$8:$Z$8919,20,FALSE),0)</f>
        <v>0</v>
      </c>
      <c r="N5641" s="37">
        <f t="shared" ca="1" si="263"/>
        <v>0</v>
      </c>
      <c r="O5641" s="38">
        <f t="array" aca="1" ref="O5641" ca="1">IF($H5641="TOTAL HAP",H5641,MAX(IF('PTE - Segment Emissions Calcs'!$B$8:$B$8919=$B5641,'PTE - Segment Emissions Calcs'!$V$8:$V$8919,)))</f>
        <v>0</v>
      </c>
      <c r="P5641" s="38">
        <f t="array" aca="1" ref="P5641" ca="1">IF($H5641="TOTAL HAP",K5641,MAX(IF('PTE - Segment Emissions Calcs'!$B$8:$B$8919=$B5641,'PTE - Segment Emissions Calcs'!$X$8:$X$8919,)))</f>
        <v>0</v>
      </c>
      <c r="Q5641" s="38">
        <f t="array" aca="1" ref="Q5641" ca="1">IF($H5641="TOTAL HAP",N5641,MAX(IF('PTE - Segment Emissions Calcs'!$B$8:$B$8919=$B5641,'PTE - Segment Emissions Calcs'!$Z$8:$Z$8919,)))</f>
        <v>0</v>
      </c>
      <c r="R5641" s="39"/>
    </row>
    <row r="5642" spans="1:18" x14ac:dyDescent="0.25">
      <c r="A5642" s="40"/>
      <c r="B5642" s="40"/>
      <c r="C5642" s="34" t="s">
        <v>50</v>
      </c>
      <c r="D5642" s="35"/>
      <c r="E5642" s="35"/>
      <c r="F5642" s="35">
        <f ca="1">IFERROR(VLOOKUP($E5642&amp;"-1",'PTE - Segment Emissions Calcs'!$I$8:$V$8919,16,FALSE),0)</f>
        <v>5.6121210233927795E-4</v>
      </c>
      <c r="G5642" s="35">
        <f ca="1">IFERROR(VLOOKUP($E5642&amp;"-2",'PTE - Segment Emissions Calcs'!$I$8:$V$8919,16,FALSE),0)</f>
        <v>0</v>
      </c>
      <c r="H5642" s="36">
        <f t="shared" ca="1" si="261"/>
        <v>5.6121210233927795E-4</v>
      </c>
      <c r="I5642" s="37">
        <f ca="1">IFERROR(VLOOKUP($E5642&amp;"-1",'PTE - Segment Emissions Calcs'!$I$8:$X$8919,18,FALSE),0)</f>
        <v>2.4581090082460375E-3</v>
      </c>
      <c r="J5642" s="37">
        <f ca="1">IFERROR(VLOOKUP($E5642&amp;"-2",'PTE - Segment Emissions Calcs'!$I$8:$X$8919,18,FALSE),0)</f>
        <v>0</v>
      </c>
      <c r="K5642" s="37">
        <f t="shared" ca="1" si="262"/>
        <v>2.4581090082460375E-3</v>
      </c>
      <c r="L5642" s="37">
        <f ca="1">IFERROR(VLOOKUP($E5642&amp;"-1",'PTE - Segment Emissions Calcs'!$I$8:$Z$8919,20,FALSE),0)</f>
        <v>2.4581090082460375E-3</v>
      </c>
      <c r="M5642" s="37">
        <f ca="1">IFERROR(VLOOKUP($E5642&amp;"-2",'PTE - Segment Emissions Calcs'!$I$8:$Z$8919,20,FALSE),0)</f>
        <v>0</v>
      </c>
      <c r="N5642" s="37">
        <f t="shared" ca="1" si="263"/>
        <v>2.4581090082460375E-3</v>
      </c>
      <c r="O5642" s="38">
        <f t="array" aca="1" ref="O5642" ca="1">IF($H5642="TOTAL HAP",H5642,MAX(IF('PTE - Segment Emissions Calcs'!$B$8:$B$8919=$B5642,'PTE - Segment Emissions Calcs'!$V$8:$V$8919,)))</f>
        <v>5.6121210233927795E-4</v>
      </c>
      <c r="P5642" s="38">
        <f t="array" aca="1" ref="P5642" ca="1">IF($H5642="TOTAL HAP",K5642,MAX(IF('PTE - Segment Emissions Calcs'!$B$8:$B$8919=$B5642,'PTE - Segment Emissions Calcs'!$X$8:$X$8919,)))</f>
        <v>2.4581090082460375E-3</v>
      </c>
      <c r="Q5642" s="38">
        <f t="array" aca="1" ref="Q5642" ca="1">IF($H5642="TOTAL HAP",N5642,MAX(IF('PTE - Segment Emissions Calcs'!$B$8:$B$8919=$B5642,'PTE - Segment Emissions Calcs'!$Z$8:$Z$8919,)))</f>
        <v>2.4581090082460375E-3</v>
      </c>
      <c r="R5642" s="39"/>
    </row>
    <row r="5643" spans="1:18" x14ac:dyDescent="0.25">
      <c r="A5643" s="40"/>
      <c r="B5643" s="40"/>
      <c r="C5643" s="34" t="s">
        <v>53</v>
      </c>
      <c r="D5643" s="35"/>
      <c r="E5643" s="35"/>
      <c r="F5643" s="35">
        <f ca="1">IFERROR(VLOOKUP($E5643&amp;"-1",'PTE - Segment Emissions Calcs'!$I$8:$V$8919,16,FALSE),0)</f>
        <v>3.7040814773788419E-3</v>
      </c>
      <c r="G5643" s="35">
        <f ca="1">IFERROR(VLOOKUP($E5643&amp;"-2",'PTE - Segment Emissions Calcs'!$I$8:$V$8919,16,FALSE),0)</f>
        <v>0</v>
      </c>
      <c r="H5643" s="36">
        <f t="shared" ref="H5643:H5706" ca="1" si="264">MAX(F5643:G5643)</f>
        <v>3.7040814773788419E-3</v>
      </c>
      <c r="I5643" s="37">
        <f ca="1">IFERROR(VLOOKUP($E5643&amp;"-1",'PTE - Segment Emissions Calcs'!$I$8:$X$8919,18,FALSE),0)</f>
        <v>1.6223876870919328E-2</v>
      </c>
      <c r="J5643" s="37">
        <f ca="1">IFERROR(VLOOKUP($E5643&amp;"-2",'PTE - Segment Emissions Calcs'!$I$8:$X$8919,18,FALSE),0)</f>
        <v>0</v>
      </c>
      <c r="K5643" s="37">
        <f t="shared" ref="K5643:K5706" ca="1" si="265">MAX(I5643:J5643)</f>
        <v>1.6223876870919328E-2</v>
      </c>
      <c r="L5643" s="37">
        <f ca="1">IFERROR(VLOOKUP($E5643&amp;"-1",'PTE - Segment Emissions Calcs'!$I$8:$Z$8919,20,FALSE),0)</f>
        <v>1.6223876870919328E-2</v>
      </c>
      <c r="M5643" s="37">
        <f ca="1">IFERROR(VLOOKUP($E5643&amp;"-2",'PTE - Segment Emissions Calcs'!$I$8:$Z$8919,20,FALSE),0)</f>
        <v>0</v>
      </c>
      <c r="N5643" s="37">
        <f t="shared" ref="N5643:N5706" ca="1" si="266">MAX(L5643:M5643)</f>
        <v>1.6223876870919328E-2</v>
      </c>
      <c r="O5643" s="38">
        <f t="array" aca="1" ref="O5643" ca="1">IF($H5643="TOTAL HAP",H5643,MAX(IF('PTE - Segment Emissions Calcs'!$B$8:$B$8919=$B5643,'PTE - Segment Emissions Calcs'!$V$8:$V$8919,)))</f>
        <v>3.7040814773788419E-3</v>
      </c>
      <c r="P5643" s="38">
        <f t="array" aca="1" ref="P5643" ca="1">IF($H5643="TOTAL HAP",K5643,MAX(IF('PTE - Segment Emissions Calcs'!$B$8:$B$8919=$B5643,'PTE - Segment Emissions Calcs'!$X$8:$X$8919,)))</f>
        <v>1.6223876870919328E-2</v>
      </c>
      <c r="Q5643" s="38">
        <f t="array" aca="1" ref="Q5643" ca="1">IF($H5643="TOTAL HAP",N5643,MAX(IF('PTE - Segment Emissions Calcs'!$B$8:$B$8919=$B5643,'PTE - Segment Emissions Calcs'!$Z$8:$Z$8919,)))</f>
        <v>1.6223876870919328E-2</v>
      </c>
      <c r="R5643" s="39"/>
    </row>
    <row r="5644" spans="1:18" x14ac:dyDescent="0.25">
      <c r="A5644" s="40"/>
      <c r="B5644" s="40"/>
      <c r="C5644" s="34" t="s">
        <v>209</v>
      </c>
      <c r="D5644" s="35"/>
      <c r="E5644" s="35"/>
      <c r="F5644" s="35">
        <f ca="1">IFERROR(VLOOKUP($E5644&amp;"-1",'PTE - Segment Emissions Calcs'!$I$8:$V$8919,16,FALSE),0)</f>
        <v>2.5494888460716959E-4</v>
      </c>
      <c r="G5644" s="35">
        <f ca="1">IFERROR(VLOOKUP($E5644&amp;"-2",'PTE - Segment Emissions Calcs'!$I$8:$V$8919,16,FALSE),0)</f>
        <v>0</v>
      </c>
      <c r="H5644" s="36">
        <f t="shared" ca="1" si="264"/>
        <v>2.5494888460716959E-4</v>
      </c>
      <c r="I5644" s="37">
        <f ca="1">IFERROR(VLOOKUP($E5644&amp;"-1",'PTE - Segment Emissions Calcs'!$I$8:$X$8919,18,FALSE),0)</f>
        <v>1.1166761145794029E-3</v>
      </c>
      <c r="J5644" s="37">
        <f ca="1">IFERROR(VLOOKUP($E5644&amp;"-2",'PTE - Segment Emissions Calcs'!$I$8:$X$8919,18,FALSE),0)</f>
        <v>0</v>
      </c>
      <c r="K5644" s="37">
        <f t="shared" ca="1" si="265"/>
        <v>1.1166761145794029E-3</v>
      </c>
      <c r="L5644" s="37">
        <f ca="1">IFERROR(VLOOKUP($E5644&amp;"-1",'PTE - Segment Emissions Calcs'!$I$8:$Z$8919,20,FALSE),0)</f>
        <v>1.1166761145794029E-3</v>
      </c>
      <c r="M5644" s="37">
        <f ca="1">IFERROR(VLOOKUP($E5644&amp;"-2",'PTE - Segment Emissions Calcs'!$I$8:$Z$8919,20,FALSE),0)</f>
        <v>0</v>
      </c>
      <c r="N5644" s="37">
        <f t="shared" ca="1" si="266"/>
        <v>1.1166761145794029E-3</v>
      </c>
      <c r="O5644" s="38">
        <f t="array" aca="1" ref="O5644" ca="1">IF($H5644="TOTAL HAP",H5644,MAX(IF('PTE - Segment Emissions Calcs'!$B$8:$B$8919=$B5644,'PTE - Segment Emissions Calcs'!$V$8:$V$8919,)))</f>
        <v>2.5494888460716959E-4</v>
      </c>
      <c r="P5644" s="38">
        <f t="array" aca="1" ref="P5644" ca="1">IF($H5644="TOTAL HAP",K5644,MAX(IF('PTE - Segment Emissions Calcs'!$B$8:$B$8919=$B5644,'PTE - Segment Emissions Calcs'!$X$8:$X$8919,)))</f>
        <v>1.1166761145794029E-3</v>
      </c>
      <c r="Q5644" s="38">
        <f t="array" aca="1" ref="Q5644" ca="1">IF($H5644="TOTAL HAP",N5644,MAX(IF('PTE - Segment Emissions Calcs'!$B$8:$B$8919=$B5644,'PTE - Segment Emissions Calcs'!$Z$8:$Z$8919,)))</f>
        <v>1.1166761145794029E-3</v>
      </c>
      <c r="R5644" s="39"/>
    </row>
    <row r="5645" spans="1:18" x14ac:dyDescent="0.25">
      <c r="A5645" s="40"/>
      <c r="B5645" s="40"/>
      <c r="C5645" s="34" t="s">
        <v>177</v>
      </c>
      <c r="D5645" s="35"/>
      <c r="E5645" s="35"/>
      <c r="F5645" s="35">
        <f ca="1">IFERROR(VLOOKUP($E5645&amp;"-1",'PTE - Segment Emissions Calcs'!$I$8:$V$8919,16,FALSE),0)</f>
        <v>3.5963968658399453E-3</v>
      </c>
      <c r="G5645" s="35">
        <f ca="1">IFERROR(VLOOKUP($E5645&amp;"-2",'PTE - Segment Emissions Calcs'!$I$8:$V$8919,16,FALSE),0)</f>
        <v>0</v>
      </c>
      <c r="H5645" s="36">
        <f t="shared" ca="1" si="264"/>
        <v>3.5963968658399453E-3</v>
      </c>
      <c r="I5645" s="37">
        <f ca="1">IFERROR(VLOOKUP($E5645&amp;"-1",'PTE - Segment Emissions Calcs'!$I$8:$X$8919,18,FALSE),0)</f>
        <v>1.5752218272378962E-2</v>
      </c>
      <c r="J5645" s="37">
        <f ca="1">IFERROR(VLOOKUP($E5645&amp;"-2",'PTE - Segment Emissions Calcs'!$I$8:$X$8919,18,FALSE),0)</f>
        <v>0</v>
      </c>
      <c r="K5645" s="37">
        <f t="shared" ca="1" si="265"/>
        <v>1.5752218272378962E-2</v>
      </c>
      <c r="L5645" s="37">
        <f ca="1">IFERROR(VLOOKUP($E5645&amp;"-1",'PTE - Segment Emissions Calcs'!$I$8:$Z$8919,20,FALSE),0)</f>
        <v>1.5752218272378962E-2</v>
      </c>
      <c r="M5645" s="37">
        <f ca="1">IFERROR(VLOOKUP($E5645&amp;"-2",'PTE - Segment Emissions Calcs'!$I$8:$Z$8919,20,FALSE),0)</f>
        <v>0</v>
      </c>
      <c r="N5645" s="37">
        <f t="shared" ca="1" si="266"/>
        <v>1.5752218272378962E-2</v>
      </c>
      <c r="O5645" s="38">
        <f t="array" aca="1" ref="O5645" ca="1">IF($H5645="TOTAL HAP",H5645,MAX(IF('PTE - Segment Emissions Calcs'!$B$8:$B$8919=$B5645,'PTE - Segment Emissions Calcs'!$V$8:$V$8919,)))</f>
        <v>3.5963968658399453E-3</v>
      </c>
      <c r="P5645" s="38">
        <f t="array" aca="1" ref="P5645" ca="1">IF($H5645="TOTAL HAP",K5645,MAX(IF('PTE - Segment Emissions Calcs'!$B$8:$B$8919=$B5645,'PTE - Segment Emissions Calcs'!$X$8:$X$8919,)))</f>
        <v>1.5752218272378962E-2</v>
      </c>
      <c r="Q5645" s="38">
        <f t="array" aca="1" ref="Q5645" ca="1">IF($H5645="TOTAL HAP",N5645,MAX(IF('PTE - Segment Emissions Calcs'!$B$8:$B$8919=$B5645,'PTE - Segment Emissions Calcs'!$Z$8:$Z$8919,)))</f>
        <v>1.5752218272378962E-2</v>
      </c>
      <c r="R5645" s="39"/>
    </row>
    <row r="5646" spans="1:18" x14ac:dyDescent="0.25">
      <c r="A5646" s="40"/>
      <c r="B5646" s="40"/>
      <c r="C5646" s="34" t="s">
        <v>210</v>
      </c>
      <c r="D5646" s="35"/>
      <c r="E5646" s="35"/>
      <c r="F5646" s="35">
        <f ca="1">IFERROR(VLOOKUP($E5646&amp;"-1",'PTE - Segment Emissions Calcs'!$I$8:$V$8919,16,FALSE),0)</f>
        <v>3.995357437789646E-4</v>
      </c>
      <c r="G5646" s="35">
        <f ca="1">IFERROR(VLOOKUP($E5646&amp;"-2",'PTE - Segment Emissions Calcs'!$I$8:$V$8919,16,FALSE),0)</f>
        <v>0</v>
      </c>
      <c r="H5646" s="36">
        <f t="shared" ca="1" si="264"/>
        <v>3.995357437789646E-4</v>
      </c>
      <c r="I5646" s="37">
        <f ca="1">IFERROR(VLOOKUP($E5646&amp;"-1",'PTE - Segment Emissions Calcs'!$I$8:$X$8919,18,FALSE),0)</f>
        <v>1.7499665577518648E-3</v>
      </c>
      <c r="J5646" s="37">
        <f ca="1">IFERROR(VLOOKUP($E5646&amp;"-2",'PTE - Segment Emissions Calcs'!$I$8:$X$8919,18,FALSE),0)</f>
        <v>0</v>
      </c>
      <c r="K5646" s="37">
        <f t="shared" ca="1" si="265"/>
        <v>1.7499665577518648E-3</v>
      </c>
      <c r="L5646" s="37">
        <f ca="1">IFERROR(VLOOKUP($E5646&amp;"-1",'PTE - Segment Emissions Calcs'!$I$8:$Z$8919,20,FALSE),0)</f>
        <v>1.7499665577518648E-3</v>
      </c>
      <c r="M5646" s="37">
        <f ca="1">IFERROR(VLOOKUP($E5646&amp;"-2",'PTE - Segment Emissions Calcs'!$I$8:$Z$8919,20,FALSE),0)</f>
        <v>0</v>
      </c>
      <c r="N5646" s="37">
        <f t="shared" ca="1" si="266"/>
        <v>1.7499665577518648E-3</v>
      </c>
      <c r="O5646" s="38">
        <f t="array" aca="1" ref="O5646" ca="1">IF($H5646="TOTAL HAP",H5646,MAX(IF('PTE - Segment Emissions Calcs'!$B$8:$B$8919=$B5646,'PTE - Segment Emissions Calcs'!$V$8:$V$8919,)))</f>
        <v>3.995357437789646E-4</v>
      </c>
      <c r="P5646" s="38">
        <f t="array" aca="1" ref="P5646" ca="1">IF($H5646="TOTAL HAP",K5646,MAX(IF('PTE - Segment Emissions Calcs'!$B$8:$B$8919=$B5646,'PTE - Segment Emissions Calcs'!$X$8:$X$8919,)))</f>
        <v>1.7499665577518648E-3</v>
      </c>
      <c r="Q5646" s="38">
        <f t="array" aca="1" ref="Q5646" ca="1">IF($H5646="TOTAL HAP",N5646,MAX(IF('PTE - Segment Emissions Calcs'!$B$8:$B$8919=$B5646,'PTE - Segment Emissions Calcs'!$Z$8:$Z$8919,)))</f>
        <v>1.7499665577518648E-3</v>
      </c>
      <c r="R5646" s="39"/>
    </row>
    <row r="5647" spans="1:18" x14ac:dyDescent="0.25">
      <c r="A5647" s="40"/>
      <c r="B5647" s="40"/>
      <c r="C5647" s="34" t="s">
        <v>69</v>
      </c>
      <c r="D5647" s="35"/>
      <c r="E5647" s="35"/>
      <c r="F5647" s="35">
        <f ca="1">IFERROR(VLOOKUP($E5647&amp;"-1",'PTE - Segment Emissions Calcs'!$I$8:$V$8919,16,FALSE),0)</f>
        <v>3.3555392134667844E-3</v>
      </c>
      <c r="G5647" s="35">
        <f ca="1">IFERROR(VLOOKUP($E5647&amp;"-2",'PTE - Segment Emissions Calcs'!$I$8:$V$8919,16,FALSE),0)</f>
        <v>0</v>
      </c>
      <c r="H5647" s="36">
        <f t="shared" ca="1" si="264"/>
        <v>3.3555392134667844E-3</v>
      </c>
      <c r="I5647" s="37">
        <f ca="1">IFERROR(VLOOKUP($E5647&amp;"-1",'PTE - Segment Emissions Calcs'!$I$8:$X$8919,18,FALSE),0)</f>
        <v>1.4697261754984516E-2</v>
      </c>
      <c r="J5647" s="37">
        <f ca="1">IFERROR(VLOOKUP($E5647&amp;"-2",'PTE - Segment Emissions Calcs'!$I$8:$X$8919,18,FALSE),0)</f>
        <v>0</v>
      </c>
      <c r="K5647" s="37">
        <f t="shared" ca="1" si="265"/>
        <v>1.4697261754984516E-2</v>
      </c>
      <c r="L5647" s="37">
        <f ca="1">IFERROR(VLOOKUP($E5647&amp;"-1",'PTE - Segment Emissions Calcs'!$I$8:$Z$8919,20,FALSE),0)</f>
        <v>1.4697261754984516E-2</v>
      </c>
      <c r="M5647" s="37">
        <f ca="1">IFERROR(VLOOKUP($E5647&amp;"-2",'PTE - Segment Emissions Calcs'!$I$8:$Z$8919,20,FALSE),0)</f>
        <v>0</v>
      </c>
      <c r="N5647" s="37">
        <f t="shared" ca="1" si="266"/>
        <v>1.4697261754984516E-2</v>
      </c>
      <c r="O5647" s="38">
        <f t="array" aca="1" ref="O5647" ca="1">IF($H5647="TOTAL HAP",H5647,MAX(IF('PTE - Segment Emissions Calcs'!$B$8:$B$8919=$B5647,'PTE - Segment Emissions Calcs'!$V$8:$V$8919,)))</f>
        <v>3.3555392134667844E-3</v>
      </c>
      <c r="P5647" s="38">
        <f t="array" aca="1" ref="P5647" ca="1">IF($H5647="TOTAL HAP",K5647,MAX(IF('PTE - Segment Emissions Calcs'!$B$8:$B$8919=$B5647,'PTE - Segment Emissions Calcs'!$X$8:$X$8919,)))</f>
        <v>1.4697261754984516E-2</v>
      </c>
      <c r="Q5647" s="38">
        <f t="array" aca="1" ref="Q5647" ca="1">IF($H5647="TOTAL HAP",N5647,MAX(IF('PTE - Segment Emissions Calcs'!$B$8:$B$8919=$B5647,'PTE - Segment Emissions Calcs'!$Z$8:$Z$8919,)))</f>
        <v>1.4697261754984516E-2</v>
      </c>
      <c r="R5647" s="39"/>
    </row>
    <row r="5648" spans="1:18" x14ac:dyDescent="0.25">
      <c r="A5648" s="40"/>
      <c r="B5648" s="40"/>
      <c r="C5648" s="34" t="s">
        <v>179</v>
      </c>
      <c r="D5648" s="35"/>
      <c r="E5648" s="35"/>
      <c r="F5648" s="35">
        <f ca="1">IFERROR(VLOOKUP($E5648&amp;"-1",'PTE - Segment Emissions Calcs'!$I$8:$V$8919,16,FALSE),0)</f>
        <v>1.0997196984102657E-3</v>
      </c>
      <c r="G5648" s="35">
        <f ca="1">IFERROR(VLOOKUP($E5648&amp;"-2",'PTE - Segment Emissions Calcs'!$I$8:$V$8919,16,FALSE),0)</f>
        <v>0</v>
      </c>
      <c r="H5648" s="36">
        <f t="shared" ca="1" si="264"/>
        <v>1.0997196984102657E-3</v>
      </c>
      <c r="I5648" s="37">
        <f ca="1">IFERROR(VLOOKUP($E5648&amp;"-1",'PTE - Segment Emissions Calcs'!$I$8:$X$8919,18,FALSE),0)</f>
        <v>4.8167722790369632E-3</v>
      </c>
      <c r="J5648" s="37">
        <f ca="1">IFERROR(VLOOKUP($E5648&amp;"-2",'PTE - Segment Emissions Calcs'!$I$8:$X$8919,18,FALSE),0)</f>
        <v>0</v>
      </c>
      <c r="K5648" s="37">
        <f t="shared" ca="1" si="265"/>
        <v>4.8167722790369632E-3</v>
      </c>
      <c r="L5648" s="37">
        <f ca="1">IFERROR(VLOOKUP($E5648&amp;"-1",'PTE - Segment Emissions Calcs'!$I$8:$Z$8919,20,FALSE),0)</f>
        <v>4.8167722790369632E-3</v>
      </c>
      <c r="M5648" s="37">
        <f ca="1">IFERROR(VLOOKUP($E5648&amp;"-2",'PTE - Segment Emissions Calcs'!$I$8:$Z$8919,20,FALSE),0)</f>
        <v>0</v>
      </c>
      <c r="N5648" s="37">
        <f t="shared" ca="1" si="266"/>
        <v>4.8167722790369632E-3</v>
      </c>
      <c r="O5648" s="38">
        <f t="array" aca="1" ref="O5648" ca="1">IF($H5648="TOTAL HAP",H5648,MAX(IF('PTE - Segment Emissions Calcs'!$B$8:$B$8919=$B5648,'PTE - Segment Emissions Calcs'!$V$8:$V$8919,)))</f>
        <v>1.0997196984102657E-3</v>
      </c>
      <c r="P5648" s="38">
        <f t="array" aca="1" ref="P5648" ca="1">IF($H5648="TOTAL HAP",K5648,MAX(IF('PTE - Segment Emissions Calcs'!$B$8:$B$8919=$B5648,'PTE - Segment Emissions Calcs'!$X$8:$X$8919,)))</f>
        <v>4.8167722790369632E-3</v>
      </c>
      <c r="Q5648" s="38">
        <f t="array" aca="1" ref="Q5648" ca="1">IF($H5648="TOTAL HAP",N5648,MAX(IF('PTE - Segment Emissions Calcs'!$B$8:$B$8919=$B5648,'PTE - Segment Emissions Calcs'!$Z$8:$Z$8919,)))</f>
        <v>4.8167722790369632E-3</v>
      </c>
      <c r="R5648" s="39"/>
    </row>
    <row r="5649" spans="1:18" ht="15.75" thickBot="1" x14ac:dyDescent="0.3">
      <c r="A5649" s="42"/>
      <c r="B5649" s="42"/>
      <c r="C5649" s="43" t="s">
        <v>295</v>
      </c>
      <c r="D5649" s="44"/>
      <c r="E5649" s="44"/>
      <c r="F5649" s="44">
        <f ca="1">IFERROR(VLOOKUP($E5649&amp;"-1",'PTE - Segment Emissions Calcs'!$I$8:$V$8919,16,FALSE),0)</f>
        <v>0</v>
      </c>
      <c r="G5649" s="44">
        <f ca="1">IFERROR(VLOOKUP($E5649&amp;"-2",'PTE - Segment Emissions Calcs'!$I$8:$V$8919,16,FALSE),0)</f>
        <v>0</v>
      </c>
      <c r="H5649" s="45">
        <f t="shared" ca="1" si="264"/>
        <v>0</v>
      </c>
      <c r="I5649" s="46">
        <f ca="1">IFERROR(VLOOKUP($E5649&amp;"-1",'PTE - Segment Emissions Calcs'!$I$8:$X$8919,18,FALSE),0)</f>
        <v>0</v>
      </c>
      <c r="J5649" s="46">
        <f ca="1">IFERROR(VLOOKUP($E5649&amp;"-2",'PTE - Segment Emissions Calcs'!$I$8:$X$8919,18,FALSE),0)</f>
        <v>0</v>
      </c>
      <c r="K5649" s="46">
        <f t="shared" ca="1" si="265"/>
        <v>0</v>
      </c>
      <c r="L5649" s="46">
        <f ca="1">IFERROR(VLOOKUP($E5649&amp;"-1",'PTE - Segment Emissions Calcs'!$I$8:$Z$8919,20,FALSE),0)</f>
        <v>0</v>
      </c>
      <c r="M5649" s="46">
        <f ca="1">IFERROR(VLOOKUP($E5649&amp;"-2",'PTE - Segment Emissions Calcs'!$I$8:$Z$8919,20,FALSE),0)</f>
        <v>0</v>
      </c>
      <c r="N5649" s="46">
        <f t="shared" ca="1" si="266"/>
        <v>0</v>
      </c>
      <c r="O5649" s="47">
        <f t="array" aca="1" ref="O5649" ca="1">IF($H5649="TOTAL HAP",H5649,MAX(IF('PTE - Segment Emissions Calcs'!$B$8:$B$8919=$B5649,'PTE - Segment Emissions Calcs'!$V$8:$V$8919,)))</f>
        <v>0</v>
      </c>
      <c r="P5649" s="47">
        <f t="array" aca="1" ref="P5649" ca="1">IF($H5649="TOTAL HAP",K5649,MAX(IF('PTE - Segment Emissions Calcs'!$B$8:$B$8919=$B5649,'PTE - Segment Emissions Calcs'!$X$8:$X$8919,)))</f>
        <v>0</v>
      </c>
      <c r="Q5649" s="47">
        <f t="array" aca="1" ref="Q5649" ca="1">IF($H5649="TOTAL HAP",N5649,MAX(IF('PTE - Segment Emissions Calcs'!$B$8:$B$8919=$B5649,'PTE - Segment Emissions Calcs'!$Z$8:$Z$8919,)))</f>
        <v>0</v>
      </c>
      <c r="R5649" s="48"/>
    </row>
    <row r="5650" spans="1:18" ht="15.75" thickTop="1" x14ac:dyDescent="0.25">
      <c r="A5650" s="25" t="str">
        <f ca="1">VLOOKUP(#REF!,'PTE - Segment Emissions Calcs'!$C$8:$J$8919,8,FALSE)</f>
        <v>EQUI 066</v>
      </c>
      <c r="B5650" s="25" t="str">
        <f ca="1">VLOOKUP(A5650,'PTE - Segment Emissions Calcs'!$J$8:$O$8919,4,FALSE)</f>
        <v>Asphalt, Asphalt Flux, Vacuum Bottoms, No. 6 Fuel Oil and Slurry Oil (APC 150)</v>
      </c>
      <c r="C5650" s="26" t="s">
        <v>24</v>
      </c>
      <c r="D5650" s="27"/>
      <c r="E5650" s="27"/>
      <c r="F5650" s="27">
        <f ca="1">IFERROR(VLOOKUP($E5650&amp;"-1",'PTE - Segment Emissions Calcs'!$I$8:$V$8919,16,FALSE),0)</f>
        <v>0.20205398686840209</v>
      </c>
      <c r="G5650" s="27">
        <f ca="1">IFERROR(VLOOKUP($E5650&amp;"-2",'PTE - Segment Emissions Calcs'!$I$8:$V$8919,16,FALSE),0)</f>
        <v>0</v>
      </c>
      <c r="H5650" s="28">
        <f t="shared" ca="1" si="264"/>
        <v>0.20205398686840209</v>
      </c>
      <c r="I5650" s="29">
        <f ca="1">IFERROR(VLOOKUP($E5650&amp;"-1",'PTE - Segment Emissions Calcs'!$I$8:$X$8919,18,FALSE),0)</f>
        <v>0.88499646248360109</v>
      </c>
      <c r="J5650" s="29">
        <f ca="1">IFERROR(VLOOKUP($E5650&amp;"-2",'PTE - Segment Emissions Calcs'!$I$8:$X$8919,18,FALSE),0)</f>
        <v>0</v>
      </c>
      <c r="K5650" s="29">
        <f t="shared" ca="1" si="265"/>
        <v>0.88499646248360109</v>
      </c>
      <c r="L5650" s="29">
        <f ca="1">IFERROR(VLOOKUP($E5650&amp;"-1",'PTE - Segment Emissions Calcs'!$I$8:$Z$8919,20,FALSE),0)</f>
        <v>0.88499646248360109</v>
      </c>
      <c r="M5650" s="29">
        <f ca="1">IFERROR(VLOOKUP($E5650&amp;"-2",'PTE - Segment Emissions Calcs'!$I$8:$Z$8919,20,FALSE),0)</f>
        <v>0</v>
      </c>
      <c r="N5650" s="29">
        <f t="shared" ca="1" si="266"/>
        <v>0.88499646248360109</v>
      </c>
      <c r="O5650" s="30">
        <f t="array" aca="1" ref="O5650" ca="1">IF($H5650="TOTAL HAP",H5650,MAX(IF('PTE - Segment Emissions Calcs'!$B$8:$B$8919=$B5650,'PTE - Segment Emissions Calcs'!$V$8:$V$8919,)))</f>
        <v>0.20205398686840209</v>
      </c>
      <c r="P5650" s="30">
        <f t="array" aca="1" ref="P5650" ca="1">IF($H5650="TOTAL HAP",K5650,MAX(IF('PTE - Segment Emissions Calcs'!$B$8:$B$8919=$B5650,'PTE - Segment Emissions Calcs'!$X$8:$X$8919,)))</f>
        <v>0.88499646248360109</v>
      </c>
      <c r="Q5650" s="30">
        <f t="array" aca="1" ref="Q5650" ca="1">IF($H5650="TOTAL HAP",N5650,MAX(IF('PTE - Segment Emissions Calcs'!$B$8:$B$8919=$B5650,'PTE - Segment Emissions Calcs'!$Z$8:$Z$8919,)))</f>
        <v>0.88499646248360109</v>
      </c>
      <c r="R5650" s="31"/>
    </row>
    <row r="5651" spans="1:18" x14ac:dyDescent="0.25">
      <c r="A5651" s="32"/>
      <c r="B5651" s="33"/>
      <c r="C5651" s="34" t="s">
        <v>29</v>
      </c>
      <c r="D5651" s="35"/>
      <c r="E5651" s="35"/>
      <c r="F5651" s="35">
        <f ca="1">IFERROR(VLOOKUP($E5651&amp;"-1",'PTE - Segment Emissions Calcs'!$I$8:$V$8919,16,FALSE),0)</f>
        <v>2.7254663270135669E-2</v>
      </c>
      <c r="G5651" s="35">
        <f ca="1">IFERROR(VLOOKUP($E5651&amp;"-2",'PTE - Segment Emissions Calcs'!$I$8:$V$8919,16,FALSE),0)</f>
        <v>0</v>
      </c>
      <c r="H5651" s="36">
        <f t="shared" ca="1" si="264"/>
        <v>2.7254663270135669E-2</v>
      </c>
      <c r="I5651" s="37">
        <f ca="1">IFERROR(VLOOKUP($E5651&amp;"-1",'PTE - Segment Emissions Calcs'!$I$8:$X$8919,18,FALSE),0)</f>
        <v>0.11937542512319424</v>
      </c>
      <c r="J5651" s="37">
        <f ca="1">IFERROR(VLOOKUP($E5651&amp;"-2",'PTE - Segment Emissions Calcs'!$I$8:$X$8919,18,FALSE),0)</f>
        <v>0</v>
      </c>
      <c r="K5651" s="37">
        <f t="shared" ca="1" si="265"/>
        <v>0.11937542512319424</v>
      </c>
      <c r="L5651" s="37">
        <f ca="1">IFERROR(VLOOKUP($E5651&amp;"-1",'PTE - Segment Emissions Calcs'!$I$8:$Z$8919,20,FALSE),0)</f>
        <v>0.11937542512319424</v>
      </c>
      <c r="M5651" s="37">
        <f ca="1">IFERROR(VLOOKUP($E5651&amp;"-2",'PTE - Segment Emissions Calcs'!$I$8:$Z$8919,20,FALSE),0)</f>
        <v>0</v>
      </c>
      <c r="N5651" s="37">
        <f t="shared" ca="1" si="266"/>
        <v>0.11937542512319424</v>
      </c>
      <c r="O5651" s="38">
        <f t="array" aca="1" ref="O5651" ca="1">IF($H5651="TOTAL HAP",H5651,MAX(IF('PTE - Segment Emissions Calcs'!$B$8:$B$8919=$B5651,'PTE - Segment Emissions Calcs'!$V$8:$V$8919,)))</f>
        <v>2.7254663270135669E-2</v>
      </c>
      <c r="P5651" s="38">
        <f t="array" aca="1" ref="P5651" ca="1">IF($H5651="TOTAL HAP",K5651,MAX(IF('PTE - Segment Emissions Calcs'!$B$8:$B$8919=$B5651,'PTE - Segment Emissions Calcs'!$X$8:$X$8919,)))</f>
        <v>0.11937542512319424</v>
      </c>
      <c r="Q5651" s="38">
        <f t="array" aca="1" ref="Q5651" ca="1">IF($H5651="TOTAL HAP",N5651,MAX(IF('PTE - Segment Emissions Calcs'!$B$8:$B$8919=$B5651,'PTE - Segment Emissions Calcs'!$Z$8:$Z$8919,)))</f>
        <v>0.11937542512319424</v>
      </c>
      <c r="R5651" s="39"/>
    </row>
    <row r="5652" spans="1:18" x14ac:dyDescent="0.25">
      <c r="A5652" s="32"/>
      <c r="B5652" s="33"/>
      <c r="C5652" s="34" t="s">
        <v>37</v>
      </c>
      <c r="D5652" s="35"/>
      <c r="E5652" s="35"/>
      <c r="F5652" s="35">
        <f ca="1">IFERROR(VLOOKUP($E5652&amp;"-1",'PTE - Segment Emissions Calcs'!$I$8:$V$8919,16,FALSE),0)</f>
        <v>0</v>
      </c>
      <c r="G5652" s="35">
        <f ca="1">IFERROR(VLOOKUP($E5652&amp;"-2",'PTE - Segment Emissions Calcs'!$I$8:$V$8919,16,FALSE),0)</f>
        <v>0</v>
      </c>
      <c r="H5652" s="36">
        <f t="shared" ca="1" si="264"/>
        <v>0</v>
      </c>
      <c r="I5652" s="37">
        <f ca="1">IFERROR(VLOOKUP($E5652&amp;"-1",'PTE - Segment Emissions Calcs'!$I$8:$X$8919,18,FALSE),0)</f>
        <v>0</v>
      </c>
      <c r="J5652" s="37">
        <f ca="1">IFERROR(VLOOKUP($E5652&amp;"-2",'PTE - Segment Emissions Calcs'!$I$8:$X$8919,18,FALSE),0)</f>
        <v>0</v>
      </c>
      <c r="K5652" s="37">
        <f t="shared" ca="1" si="265"/>
        <v>0</v>
      </c>
      <c r="L5652" s="37">
        <f ca="1">IFERROR(VLOOKUP($E5652&amp;"-1",'PTE - Segment Emissions Calcs'!$I$8:$Z$8919,20,FALSE),0)</f>
        <v>0</v>
      </c>
      <c r="M5652" s="37">
        <f ca="1">IFERROR(VLOOKUP($E5652&amp;"-2",'PTE - Segment Emissions Calcs'!$I$8:$Z$8919,20,FALSE),0)</f>
        <v>0</v>
      </c>
      <c r="N5652" s="37">
        <f t="shared" ca="1" si="266"/>
        <v>0</v>
      </c>
      <c r="O5652" s="38">
        <f t="array" aca="1" ref="O5652" ca="1">IF($H5652="TOTAL HAP",H5652,MAX(IF('PTE - Segment Emissions Calcs'!$B$8:$B$8919=$B5652,'PTE - Segment Emissions Calcs'!$V$8:$V$8919,)))</f>
        <v>0</v>
      </c>
      <c r="P5652" s="38">
        <f t="array" aca="1" ref="P5652" ca="1">IF($H5652="TOTAL HAP",K5652,MAX(IF('PTE - Segment Emissions Calcs'!$B$8:$B$8919=$B5652,'PTE - Segment Emissions Calcs'!$X$8:$X$8919,)))</f>
        <v>0</v>
      </c>
      <c r="Q5652" s="38">
        <f t="array" aca="1" ref="Q5652" ca="1">IF($H5652="TOTAL HAP",N5652,MAX(IF('PTE - Segment Emissions Calcs'!$B$8:$B$8919=$B5652,'PTE - Segment Emissions Calcs'!$Z$8:$Z$8919,)))</f>
        <v>0</v>
      </c>
      <c r="R5652" s="39"/>
    </row>
    <row r="5653" spans="1:18" x14ac:dyDescent="0.25">
      <c r="A5653" s="40"/>
      <c r="B5653" s="40"/>
      <c r="C5653" s="34" t="s">
        <v>204</v>
      </c>
      <c r="D5653" s="35"/>
      <c r="E5653" s="35"/>
      <c r="F5653" s="35">
        <f ca="1">IFERROR(VLOOKUP($E5653&amp;"-1",'PTE - Segment Emissions Calcs'!$I$8:$V$8919,16,FALSE),0)</f>
        <v>1.2932862641986645E-3</v>
      </c>
      <c r="G5653" s="35">
        <f ca="1">IFERROR(VLOOKUP($E5653&amp;"-2",'PTE - Segment Emissions Calcs'!$I$8:$V$8919,16,FALSE),0)</f>
        <v>0</v>
      </c>
      <c r="H5653" s="36">
        <f t="shared" ca="1" si="264"/>
        <v>1.2932862641986645E-3</v>
      </c>
      <c r="I5653" s="37">
        <f ca="1">IFERROR(VLOOKUP($E5653&amp;"-1",'PTE - Segment Emissions Calcs'!$I$8:$X$8919,18,FALSE),0)</f>
        <v>5.6645938371901513E-3</v>
      </c>
      <c r="J5653" s="37">
        <f ca="1">IFERROR(VLOOKUP($E5653&amp;"-2",'PTE - Segment Emissions Calcs'!$I$8:$X$8919,18,FALSE),0)</f>
        <v>0</v>
      </c>
      <c r="K5653" s="37">
        <f t="shared" ca="1" si="265"/>
        <v>5.6645938371901513E-3</v>
      </c>
      <c r="L5653" s="37">
        <f ca="1">IFERROR(VLOOKUP($E5653&amp;"-1",'PTE - Segment Emissions Calcs'!$I$8:$Z$8919,20,FALSE),0)</f>
        <v>5.6645938371901513E-3</v>
      </c>
      <c r="M5653" s="37">
        <f ca="1">IFERROR(VLOOKUP($E5653&amp;"-2",'PTE - Segment Emissions Calcs'!$I$8:$Z$8919,20,FALSE),0)</f>
        <v>0</v>
      </c>
      <c r="N5653" s="37">
        <f t="shared" ca="1" si="266"/>
        <v>5.6645938371901513E-3</v>
      </c>
      <c r="O5653" s="38">
        <f t="array" aca="1" ref="O5653" ca="1">IF($H5653="TOTAL HAP",H5653,MAX(IF('PTE - Segment Emissions Calcs'!$B$8:$B$8919=$B5653,'PTE - Segment Emissions Calcs'!$V$8:$V$8919,)))</f>
        <v>1.2932862641986645E-3</v>
      </c>
      <c r="P5653" s="38">
        <f t="array" aca="1" ref="P5653" ca="1">IF($H5653="TOTAL HAP",K5653,MAX(IF('PTE - Segment Emissions Calcs'!$B$8:$B$8919=$B5653,'PTE - Segment Emissions Calcs'!$X$8:$X$8919,)))</f>
        <v>5.6645938371901513E-3</v>
      </c>
      <c r="Q5653" s="38">
        <f t="array" aca="1" ref="Q5653" ca="1">IF($H5653="TOTAL HAP",N5653,MAX(IF('PTE - Segment Emissions Calcs'!$B$8:$B$8919=$B5653,'PTE - Segment Emissions Calcs'!$Z$8:$Z$8919,)))</f>
        <v>5.6645938371901513E-3</v>
      </c>
      <c r="R5653" s="39"/>
    </row>
    <row r="5654" spans="1:18" x14ac:dyDescent="0.25">
      <c r="A5654" s="40"/>
      <c r="B5654" s="40"/>
      <c r="C5654" s="34" t="s">
        <v>205</v>
      </c>
      <c r="D5654" s="35"/>
      <c r="E5654" s="35"/>
      <c r="F5654" s="35">
        <f ca="1">IFERROR(VLOOKUP($E5654&amp;"-1",'PTE - Segment Emissions Calcs'!$I$8:$V$8919,16,FALSE),0)</f>
        <v>0</v>
      </c>
      <c r="G5654" s="35">
        <f ca="1">IFERROR(VLOOKUP($E5654&amp;"-2",'PTE - Segment Emissions Calcs'!$I$8:$V$8919,16,FALSE),0)</f>
        <v>0</v>
      </c>
      <c r="H5654" s="36">
        <f t="shared" ca="1" si="264"/>
        <v>0</v>
      </c>
      <c r="I5654" s="37">
        <f ca="1">IFERROR(VLOOKUP($E5654&amp;"-1",'PTE - Segment Emissions Calcs'!$I$8:$X$8919,18,FALSE),0)</f>
        <v>0</v>
      </c>
      <c r="J5654" s="37">
        <f ca="1">IFERROR(VLOOKUP($E5654&amp;"-2",'PTE - Segment Emissions Calcs'!$I$8:$X$8919,18,FALSE),0)</f>
        <v>0</v>
      </c>
      <c r="K5654" s="37">
        <f t="shared" ca="1" si="265"/>
        <v>0</v>
      </c>
      <c r="L5654" s="37">
        <f ca="1">IFERROR(VLOOKUP($E5654&amp;"-1",'PTE - Segment Emissions Calcs'!$I$8:$Z$8919,20,FALSE),0)</f>
        <v>0</v>
      </c>
      <c r="M5654" s="37">
        <f ca="1">IFERROR(VLOOKUP($E5654&amp;"-2",'PTE - Segment Emissions Calcs'!$I$8:$Z$8919,20,FALSE),0)</f>
        <v>0</v>
      </c>
      <c r="N5654" s="37">
        <f t="shared" ca="1" si="266"/>
        <v>0</v>
      </c>
      <c r="O5654" s="38">
        <f t="array" aca="1" ref="O5654" ca="1">IF($H5654="TOTAL HAP",H5654,MAX(IF('PTE - Segment Emissions Calcs'!$B$8:$B$8919=$B5654,'PTE - Segment Emissions Calcs'!$V$8:$V$8919,)))</f>
        <v>0</v>
      </c>
      <c r="P5654" s="38">
        <f t="array" aca="1" ref="P5654" ca="1">IF($H5654="TOTAL HAP",K5654,MAX(IF('PTE - Segment Emissions Calcs'!$B$8:$B$8919=$B5654,'PTE - Segment Emissions Calcs'!$X$8:$X$8919,)))</f>
        <v>0</v>
      </c>
      <c r="Q5654" s="38">
        <f t="array" aca="1" ref="Q5654" ca="1">IF($H5654="TOTAL HAP",N5654,MAX(IF('PTE - Segment Emissions Calcs'!$B$8:$B$8919=$B5654,'PTE - Segment Emissions Calcs'!$Z$8:$Z$8919,)))</f>
        <v>0</v>
      </c>
      <c r="R5654" s="39"/>
    </row>
    <row r="5655" spans="1:18" x14ac:dyDescent="0.25">
      <c r="A5655" s="40"/>
      <c r="B5655" s="40"/>
      <c r="C5655" s="34" t="s">
        <v>130</v>
      </c>
      <c r="D5655" s="35"/>
      <c r="E5655" s="35"/>
      <c r="F5655" s="35">
        <f ca="1">IFERROR(VLOOKUP($E5655&amp;"-1",'PTE - Segment Emissions Calcs'!$I$8:$V$8919,16,FALSE),0)</f>
        <v>6.4964553003074446E-4</v>
      </c>
      <c r="G5655" s="35">
        <f ca="1">IFERROR(VLOOKUP($E5655&amp;"-2",'PTE - Segment Emissions Calcs'!$I$8:$V$8919,16,FALSE),0)</f>
        <v>0</v>
      </c>
      <c r="H5655" s="36">
        <f t="shared" ca="1" si="264"/>
        <v>6.4964553003074446E-4</v>
      </c>
      <c r="I5655" s="37">
        <f ca="1">IFERROR(VLOOKUP($E5655&amp;"-1",'PTE - Segment Emissions Calcs'!$I$8:$X$8919,18,FALSE),0)</f>
        <v>2.8454474215346606E-3</v>
      </c>
      <c r="J5655" s="37">
        <f ca="1">IFERROR(VLOOKUP($E5655&amp;"-2",'PTE - Segment Emissions Calcs'!$I$8:$X$8919,18,FALSE),0)</f>
        <v>0</v>
      </c>
      <c r="K5655" s="37">
        <f t="shared" ca="1" si="265"/>
        <v>2.8454474215346606E-3</v>
      </c>
      <c r="L5655" s="37">
        <f ca="1">IFERROR(VLOOKUP($E5655&amp;"-1",'PTE - Segment Emissions Calcs'!$I$8:$Z$8919,20,FALSE),0)</f>
        <v>2.8454474215346606E-3</v>
      </c>
      <c r="M5655" s="37">
        <f ca="1">IFERROR(VLOOKUP($E5655&amp;"-2",'PTE - Segment Emissions Calcs'!$I$8:$Z$8919,20,FALSE),0)</f>
        <v>0</v>
      </c>
      <c r="N5655" s="37">
        <f t="shared" ca="1" si="266"/>
        <v>2.8454474215346606E-3</v>
      </c>
      <c r="O5655" s="38">
        <f t="array" aca="1" ref="O5655" ca="1">IF($H5655="TOTAL HAP",H5655,MAX(IF('PTE - Segment Emissions Calcs'!$B$8:$B$8919=$B5655,'PTE - Segment Emissions Calcs'!$V$8:$V$8919,)))</f>
        <v>6.4964553003074446E-4</v>
      </c>
      <c r="P5655" s="38">
        <f t="array" aca="1" ref="P5655" ca="1">IF($H5655="TOTAL HAP",K5655,MAX(IF('PTE - Segment Emissions Calcs'!$B$8:$B$8919=$B5655,'PTE - Segment Emissions Calcs'!$X$8:$X$8919,)))</f>
        <v>2.8454474215346606E-3</v>
      </c>
      <c r="Q5655" s="38">
        <f t="array" aca="1" ref="Q5655" ca="1">IF($H5655="TOTAL HAP",N5655,MAX(IF('PTE - Segment Emissions Calcs'!$B$8:$B$8919=$B5655,'PTE - Segment Emissions Calcs'!$Z$8:$Z$8919,)))</f>
        <v>2.8454474215346606E-3</v>
      </c>
      <c r="R5655" s="39"/>
    </row>
    <row r="5656" spans="1:18" x14ac:dyDescent="0.25">
      <c r="A5656" s="40"/>
      <c r="B5656" s="40"/>
      <c r="C5656" s="34" t="s">
        <v>173</v>
      </c>
      <c r="D5656" s="35"/>
      <c r="E5656" s="35"/>
      <c r="F5656" s="35">
        <f ca="1">IFERROR(VLOOKUP($E5656&amp;"-1",'PTE - Segment Emissions Calcs'!$I$8:$V$8919,16,FALSE),0)</f>
        <v>0</v>
      </c>
      <c r="G5656" s="35">
        <f ca="1">IFERROR(VLOOKUP($E5656&amp;"-2",'PTE - Segment Emissions Calcs'!$I$8:$V$8919,16,FALSE),0)</f>
        <v>0</v>
      </c>
      <c r="H5656" s="36">
        <f t="shared" ca="1" si="264"/>
        <v>0</v>
      </c>
      <c r="I5656" s="37">
        <f ca="1">IFERROR(VLOOKUP($E5656&amp;"-1",'PTE - Segment Emissions Calcs'!$I$8:$X$8919,18,FALSE),0)</f>
        <v>0</v>
      </c>
      <c r="J5656" s="37">
        <f ca="1">IFERROR(VLOOKUP($E5656&amp;"-2",'PTE - Segment Emissions Calcs'!$I$8:$X$8919,18,FALSE),0)</f>
        <v>0</v>
      </c>
      <c r="K5656" s="37">
        <f t="shared" ca="1" si="265"/>
        <v>0</v>
      </c>
      <c r="L5656" s="37">
        <f ca="1">IFERROR(VLOOKUP($E5656&amp;"-1",'PTE - Segment Emissions Calcs'!$I$8:$Z$8919,20,FALSE),0)</f>
        <v>0</v>
      </c>
      <c r="M5656" s="37">
        <f ca="1">IFERROR(VLOOKUP($E5656&amp;"-2",'PTE - Segment Emissions Calcs'!$I$8:$Z$8919,20,FALSE),0)</f>
        <v>0</v>
      </c>
      <c r="N5656" s="37">
        <f t="shared" ca="1" si="266"/>
        <v>0</v>
      </c>
      <c r="O5656" s="38">
        <f t="array" aca="1" ref="O5656" ca="1">IF($H5656="TOTAL HAP",H5656,MAX(IF('PTE - Segment Emissions Calcs'!$B$8:$B$8919=$B5656,'PTE - Segment Emissions Calcs'!$V$8:$V$8919,)))</f>
        <v>0</v>
      </c>
      <c r="P5656" s="38">
        <f t="array" aca="1" ref="P5656" ca="1">IF($H5656="TOTAL HAP",K5656,MAX(IF('PTE - Segment Emissions Calcs'!$B$8:$B$8919=$B5656,'PTE - Segment Emissions Calcs'!$X$8:$X$8919,)))</f>
        <v>0</v>
      </c>
      <c r="Q5656" s="38">
        <f t="array" aca="1" ref="Q5656" ca="1">IF($H5656="TOTAL HAP",N5656,MAX(IF('PTE - Segment Emissions Calcs'!$B$8:$B$8919=$B5656,'PTE - Segment Emissions Calcs'!$Z$8:$Z$8919,)))</f>
        <v>0</v>
      </c>
      <c r="R5656" s="39"/>
    </row>
    <row r="5657" spans="1:18" x14ac:dyDescent="0.25">
      <c r="A5657" s="40"/>
      <c r="B5657" s="40"/>
      <c r="C5657" s="34" t="s">
        <v>291</v>
      </c>
      <c r="D5657" s="35"/>
      <c r="E5657" s="35"/>
      <c r="F5657" s="35">
        <f ca="1">IFERROR(VLOOKUP($E5657&amp;"-1",'PTE - Segment Emissions Calcs'!$I$8:$V$8919,16,FALSE),0)</f>
        <v>0</v>
      </c>
      <c r="G5657" s="35">
        <f ca="1">IFERROR(VLOOKUP($E5657&amp;"-2",'PTE - Segment Emissions Calcs'!$I$8:$V$8919,16,FALSE),0)</f>
        <v>0</v>
      </c>
      <c r="H5657" s="36">
        <f t="shared" ca="1" si="264"/>
        <v>0</v>
      </c>
      <c r="I5657" s="37">
        <f ca="1">IFERROR(VLOOKUP($E5657&amp;"-1",'PTE - Segment Emissions Calcs'!$I$8:$X$8919,18,FALSE),0)</f>
        <v>0</v>
      </c>
      <c r="J5657" s="37">
        <f ca="1">IFERROR(VLOOKUP($E5657&amp;"-2",'PTE - Segment Emissions Calcs'!$I$8:$X$8919,18,FALSE),0)</f>
        <v>0</v>
      </c>
      <c r="K5657" s="37">
        <f t="shared" ca="1" si="265"/>
        <v>0</v>
      </c>
      <c r="L5657" s="37">
        <f ca="1">IFERROR(VLOOKUP($E5657&amp;"-1",'PTE - Segment Emissions Calcs'!$I$8:$Z$8919,20,FALSE),0)</f>
        <v>0</v>
      </c>
      <c r="M5657" s="37">
        <f ca="1">IFERROR(VLOOKUP($E5657&amp;"-2",'PTE - Segment Emissions Calcs'!$I$8:$Z$8919,20,FALSE),0)</f>
        <v>0</v>
      </c>
      <c r="N5657" s="37">
        <f t="shared" ca="1" si="266"/>
        <v>0</v>
      </c>
      <c r="O5657" s="38">
        <f t="array" aca="1" ref="O5657" ca="1">IF($H5657="TOTAL HAP",H5657,MAX(IF('PTE - Segment Emissions Calcs'!$B$8:$B$8919=$B5657,'PTE - Segment Emissions Calcs'!$V$8:$V$8919,)))</f>
        <v>0</v>
      </c>
      <c r="P5657" s="38">
        <f t="array" aca="1" ref="P5657" ca="1">IF($H5657="TOTAL HAP",K5657,MAX(IF('PTE - Segment Emissions Calcs'!$B$8:$B$8919=$B5657,'PTE - Segment Emissions Calcs'!$X$8:$X$8919,)))</f>
        <v>0</v>
      </c>
      <c r="Q5657" s="38">
        <f t="array" aca="1" ref="Q5657" ca="1">IF($H5657="TOTAL HAP",N5657,MAX(IF('PTE - Segment Emissions Calcs'!$B$8:$B$8919=$B5657,'PTE - Segment Emissions Calcs'!$Z$8:$Z$8919,)))</f>
        <v>0</v>
      </c>
      <c r="R5657" s="39"/>
    </row>
    <row r="5658" spans="1:18" x14ac:dyDescent="0.25">
      <c r="A5658" s="40"/>
      <c r="B5658" s="40"/>
      <c r="C5658" s="34" t="s">
        <v>292</v>
      </c>
      <c r="D5658" s="35"/>
      <c r="E5658" s="35"/>
      <c r="F5658" s="35">
        <f ca="1">IFERROR(VLOOKUP($E5658&amp;"-1",'PTE - Segment Emissions Calcs'!$I$8:$V$8919,16,FALSE),0)</f>
        <v>0</v>
      </c>
      <c r="G5658" s="35">
        <f ca="1">IFERROR(VLOOKUP($E5658&amp;"-2",'PTE - Segment Emissions Calcs'!$I$8:$V$8919,16,FALSE),0)</f>
        <v>0</v>
      </c>
      <c r="H5658" s="36">
        <f t="shared" ca="1" si="264"/>
        <v>0</v>
      </c>
      <c r="I5658" s="37">
        <f ca="1">IFERROR(VLOOKUP($E5658&amp;"-1",'PTE - Segment Emissions Calcs'!$I$8:$X$8919,18,FALSE),0)</f>
        <v>0</v>
      </c>
      <c r="J5658" s="37">
        <f ca="1">IFERROR(VLOOKUP($E5658&amp;"-2",'PTE - Segment Emissions Calcs'!$I$8:$X$8919,18,FALSE),0)</f>
        <v>0</v>
      </c>
      <c r="K5658" s="37">
        <f t="shared" ca="1" si="265"/>
        <v>0</v>
      </c>
      <c r="L5658" s="37">
        <f ca="1">IFERROR(VLOOKUP($E5658&amp;"-1",'PTE - Segment Emissions Calcs'!$I$8:$Z$8919,20,FALSE),0)</f>
        <v>0</v>
      </c>
      <c r="M5658" s="37">
        <f ca="1">IFERROR(VLOOKUP($E5658&amp;"-2",'PTE - Segment Emissions Calcs'!$I$8:$Z$8919,20,FALSE),0)</f>
        <v>0</v>
      </c>
      <c r="N5658" s="37">
        <f t="shared" ca="1" si="266"/>
        <v>0</v>
      </c>
      <c r="O5658" s="38">
        <f t="array" aca="1" ref="O5658" ca="1">IF($H5658="TOTAL HAP",H5658,MAX(IF('PTE - Segment Emissions Calcs'!$B$8:$B$8919=$B5658,'PTE - Segment Emissions Calcs'!$V$8:$V$8919,)))</f>
        <v>0</v>
      </c>
      <c r="P5658" s="38">
        <f t="array" aca="1" ref="P5658" ca="1">IF($H5658="TOTAL HAP",K5658,MAX(IF('PTE - Segment Emissions Calcs'!$B$8:$B$8919=$B5658,'PTE - Segment Emissions Calcs'!$X$8:$X$8919,)))</f>
        <v>0</v>
      </c>
      <c r="Q5658" s="38">
        <f t="array" aca="1" ref="Q5658" ca="1">IF($H5658="TOTAL HAP",N5658,MAX(IF('PTE - Segment Emissions Calcs'!$B$8:$B$8919=$B5658,'PTE - Segment Emissions Calcs'!$Z$8:$Z$8919,)))</f>
        <v>0</v>
      </c>
      <c r="R5658" s="39"/>
    </row>
    <row r="5659" spans="1:18" x14ac:dyDescent="0.25">
      <c r="A5659" s="40"/>
      <c r="B5659" s="40"/>
      <c r="C5659" s="34" t="s">
        <v>66</v>
      </c>
      <c r="D5659" s="35"/>
      <c r="E5659" s="35"/>
      <c r="F5659" s="35">
        <f ca="1">IFERROR(VLOOKUP($E5659&amp;"-1",'PTE - Segment Emissions Calcs'!$I$8:$V$8919,16,FALSE),0)</f>
        <v>0</v>
      </c>
      <c r="G5659" s="35">
        <f ca="1">IFERROR(VLOOKUP($E5659&amp;"-2",'PTE - Segment Emissions Calcs'!$I$8:$V$8919,16,FALSE),0)</f>
        <v>0</v>
      </c>
      <c r="H5659" s="36">
        <f t="shared" ca="1" si="264"/>
        <v>0</v>
      </c>
      <c r="I5659" s="37">
        <f ca="1">IFERROR(VLOOKUP($E5659&amp;"-1",'PTE - Segment Emissions Calcs'!$I$8:$X$8919,18,FALSE),0)</f>
        <v>0</v>
      </c>
      <c r="J5659" s="37">
        <f ca="1">IFERROR(VLOOKUP($E5659&amp;"-2",'PTE - Segment Emissions Calcs'!$I$8:$X$8919,18,FALSE),0)</f>
        <v>0</v>
      </c>
      <c r="K5659" s="37">
        <f t="shared" ca="1" si="265"/>
        <v>0</v>
      </c>
      <c r="L5659" s="37">
        <f ca="1">IFERROR(VLOOKUP($E5659&amp;"-1",'PTE - Segment Emissions Calcs'!$I$8:$Z$8919,20,FALSE),0)</f>
        <v>0</v>
      </c>
      <c r="M5659" s="37">
        <f ca="1">IFERROR(VLOOKUP($E5659&amp;"-2",'PTE - Segment Emissions Calcs'!$I$8:$Z$8919,20,FALSE),0)</f>
        <v>0</v>
      </c>
      <c r="N5659" s="37">
        <f t="shared" ca="1" si="266"/>
        <v>0</v>
      </c>
      <c r="O5659" s="38">
        <f t="array" aca="1" ref="O5659" ca="1">IF($H5659="TOTAL HAP",H5659,MAX(IF('PTE - Segment Emissions Calcs'!$B$8:$B$8919=$B5659,'PTE - Segment Emissions Calcs'!$V$8:$V$8919,)))</f>
        <v>0</v>
      </c>
      <c r="P5659" s="38">
        <f t="array" aca="1" ref="P5659" ca="1">IF($H5659="TOTAL HAP",K5659,MAX(IF('PTE - Segment Emissions Calcs'!$B$8:$B$8919=$B5659,'PTE - Segment Emissions Calcs'!$X$8:$X$8919,)))</f>
        <v>0</v>
      </c>
      <c r="Q5659" s="38">
        <f t="array" aca="1" ref="Q5659" ca="1">IF($H5659="TOTAL HAP",N5659,MAX(IF('PTE - Segment Emissions Calcs'!$B$8:$B$8919=$B5659,'PTE - Segment Emissions Calcs'!$Z$8:$Z$8919,)))</f>
        <v>0</v>
      </c>
      <c r="R5659" s="39"/>
    </row>
    <row r="5660" spans="1:18" x14ac:dyDescent="0.25">
      <c r="A5660" s="40"/>
      <c r="B5660" s="40"/>
      <c r="C5660" s="34" t="s">
        <v>293</v>
      </c>
      <c r="D5660" s="35"/>
      <c r="E5660" s="35"/>
      <c r="F5660" s="35">
        <f ca="1">IFERROR(VLOOKUP($E5660&amp;"-1",'PTE - Segment Emissions Calcs'!$I$8:$V$8919,16,FALSE),0)</f>
        <v>0</v>
      </c>
      <c r="G5660" s="35">
        <f ca="1">IFERROR(VLOOKUP($E5660&amp;"-2",'PTE - Segment Emissions Calcs'!$I$8:$V$8919,16,FALSE),0)</f>
        <v>0</v>
      </c>
      <c r="H5660" s="36">
        <f t="shared" ca="1" si="264"/>
        <v>0</v>
      </c>
      <c r="I5660" s="37">
        <f ca="1">IFERROR(VLOOKUP($E5660&amp;"-1",'PTE - Segment Emissions Calcs'!$I$8:$X$8919,18,FALSE),0)</f>
        <v>0</v>
      </c>
      <c r="J5660" s="37">
        <f ca="1">IFERROR(VLOOKUP($E5660&amp;"-2",'PTE - Segment Emissions Calcs'!$I$8:$X$8919,18,FALSE),0)</f>
        <v>0</v>
      </c>
      <c r="K5660" s="37">
        <f t="shared" ca="1" si="265"/>
        <v>0</v>
      </c>
      <c r="L5660" s="37">
        <f ca="1">IFERROR(VLOOKUP($E5660&amp;"-1",'PTE - Segment Emissions Calcs'!$I$8:$Z$8919,20,FALSE),0)</f>
        <v>0</v>
      </c>
      <c r="M5660" s="37">
        <f ca="1">IFERROR(VLOOKUP($E5660&amp;"-2",'PTE - Segment Emissions Calcs'!$I$8:$Z$8919,20,FALSE),0)</f>
        <v>0</v>
      </c>
      <c r="N5660" s="37">
        <f t="shared" ca="1" si="266"/>
        <v>0</v>
      </c>
      <c r="O5660" s="38">
        <f t="array" aca="1" ref="O5660" ca="1">IF($H5660="TOTAL HAP",H5660,MAX(IF('PTE - Segment Emissions Calcs'!$B$8:$B$8919=$B5660,'PTE - Segment Emissions Calcs'!$V$8:$V$8919,)))</f>
        <v>0</v>
      </c>
      <c r="P5660" s="38">
        <f t="array" aca="1" ref="P5660" ca="1">IF($H5660="TOTAL HAP",K5660,MAX(IF('PTE - Segment Emissions Calcs'!$B$8:$B$8919=$B5660,'PTE - Segment Emissions Calcs'!$X$8:$X$8919,)))</f>
        <v>0</v>
      </c>
      <c r="Q5660" s="38">
        <f t="array" aca="1" ref="Q5660" ca="1">IF($H5660="TOTAL HAP",N5660,MAX(IF('PTE - Segment Emissions Calcs'!$B$8:$B$8919=$B5660,'PTE - Segment Emissions Calcs'!$Z$8:$Z$8919,)))</f>
        <v>0</v>
      </c>
      <c r="R5660" s="39"/>
    </row>
    <row r="5661" spans="1:18" x14ac:dyDescent="0.25">
      <c r="A5661" s="40"/>
      <c r="B5661" s="40"/>
      <c r="C5661" s="34" t="s">
        <v>48</v>
      </c>
      <c r="D5661" s="35"/>
      <c r="E5661" s="35"/>
      <c r="F5661" s="35">
        <f ca="1">IFERROR(VLOOKUP($E5661&amp;"-1",'PTE - Segment Emissions Calcs'!$I$8:$V$8919,16,FALSE),0)</f>
        <v>2.1325813956419144E-2</v>
      </c>
      <c r="G5661" s="35">
        <f ca="1">IFERROR(VLOOKUP($E5661&amp;"-2",'PTE - Segment Emissions Calcs'!$I$8:$V$8919,16,FALSE),0)</f>
        <v>0</v>
      </c>
      <c r="H5661" s="36">
        <f t="shared" ca="1" si="264"/>
        <v>2.1325813956419144E-2</v>
      </c>
      <c r="I5661" s="37">
        <f ca="1">IFERROR(VLOOKUP($E5661&amp;"-1",'PTE - Segment Emissions Calcs'!$I$8:$X$8919,18,FALSE),0)</f>
        <v>9.3407065129115854E-2</v>
      </c>
      <c r="J5661" s="37">
        <f ca="1">IFERROR(VLOOKUP($E5661&amp;"-2",'PTE - Segment Emissions Calcs'!$I$8:$X$8919,18,FALSE),0)</f>
        <v>0</v>
      </c>
      <c r="K5661" s="37">
        <f t="shared" ca="1" si="265"/>
        <v>9.3407065129115854E-2</v>
      </c>
      <c r="L5661" s="37">
        <f ca="1">IFERROR(VLOOKUP($E5661&amp;"-1",'PTE - Segment Emissions Calcs'!$I$8:$Z$8919,20,FALSE),0)</f>
        <v>9.3407065129115854E-2</v>
      </c>
      <c r="M5661" s="37">
        <f ca="1">IFERROR(VLOOKUP($E5661&amp;"-2",'PTE - Segment Emissions Calcs'!$I$8:$Z$8919,20,FALSE),0)</f>
        <v>0</v>
      </c>
      <c r="N5661" s="37">
        <f t="shared" ca="1" si="266"/>
        <v>9.3407065129115854E-2</v>
      </c>
      <c r="O5661" s="38">
        <f t="array" aca="1" ref="O5661" ca="1">IF($H5661="TOTAL HAP",H5661,MAX(IF('PTE - Segment Emissions Calcs'!$B$8:$B$8919=$B5661,'PTE - Segment Emissions Calcs'!$V$8:$V$8919,)))</f>
        <v>2.1325813956419144E-2</v>
      </c>
      <c r="P5661" s="38">
        <f t="array" aca="1" ref="P5661" ca="1">IF($H5661="TOTAL HAP",K5661,MAX(IF('PTE - Segment Emissions Calcs'!$B$8:$B$8919=$B5661,'PTE - Segment Emissions Calcs'!$X$8:$X$8919,)))</f>
        <v>9.3407065129115854E-2</v>
      </c>
      <c r="Q5661" s="38">
        <f t="array" aca="1" ref="Q5661" ca="1">IF($H5661="TOTAL HAP",N5661,MAX(IF('PTE - Segment Emissions Calcs'!$B$8:$B$8919=$B5661,'PTE - Segment Emissions Calcs'!$Z$8:$Z$8919,)))</f>
        <v>9.3407065129115854E-2</v>
      </c>
      <c r="R5661" s="39"/>
    </row>
    <row r="5662" spans="1:18" x14ac:dyDescent="0.25">
      <c r="A5662" s="40"/>
      <c r="B5662" s="40"/>
      <c r="C5662" s="34" t="s">
        <v>294</v>
      </c>
      <c r="D5662" s="35"/>
      <c r="E5662" s="35"/>
      <c r="F5662" s="35">
        <f ca="1">IFERROR(VLOOKUP($E5662&amp;"-1",'PTE - Segment Emissions Calcs'!$I$8:$V$8919,16,FALSE),0)</f>
        <v>0</v>
      </c>
      <c r="G5662" s="35">
        <f ca="1">IFERROR(VLOOKUP($E5662&amp;"-2",'PTE - Segment Emissions Calcs'!$I$8:$V$8919,16,FALSE),0)</f>
        <v>0</v>
      </c>
      <c r="H5662" s="36">
        <f t="shared" ca="1" si="264"/>
        <v>0</v>
      </c>
      <c r="I5662" s="37">
        <f ca="1">IFERROR(VLOOKUP($E5662&amp;"-1",'PTE - Segment Emissions Calcs'!$I$8:$X$8919,18,FALSE),0)</f>
        <v>0</v>
      </c>
      <c r="J5662" s="37">
        <f ca="1">IFERROR(VLOOKUP($E5662&amp;"-2",'PTE - Segment Emissions Calcs'!$I$8:$X$8919,18,FALSE),0)</f>
        <v>0</v>
      </c>
      <c r="K5662" s="37">
        <f t="shared" ca="1" si="265"/>
        <v>0</v>
      </c>
      <c r="L5662" s="37">
        <f ca="1">IFERROR(VLOOKUP($E5662&amp;"-1",'PTE - Segment Emissions Calcs'!$I$8:$Z$8919,20,FALSE),0)</f>
        <v>0</v>
      </c>
      <c r="M5662" s="37">
        <f ca="1">IFERROR(VLOOKUP($E5662&amp;"-2",'PTE - Segment Emissions Calcs'!$I$8:$Z$8919,20,FALSE),0)</f>
        <v>0</v>
      </c>
      <c r="N5662" s="37">
        <f t="shared" ca="1" si="266"/>
        <v>0</v>
      </c>
      <c r="O5662" s="38">
        <f t="array" aca="1" ref="O5662" ca="1">IF($H5662="TOTAL HAP",H5662,MAX(IF('PTE - Segment Emissions Calcs'!$B$8:$B$8919=$B5662,'PTE - Segment Emissions Calcs'!$V$8:$V$8919,)))</f>
        <v>0</v>
      </c>
      <c r="P5662" s="38">
        <f t="array" aca="1" ref="P5662" ca="1">IF($H5662="TOTAL HAP",K5662,MAX(IF('PTE - Segment Emissions Calcs'!$B$8:$B$8919=$B5662,'PTE - Segment Emissions Calcs'!$X$8:$X$8919,)))</f>
        <v>0</v>
      </c>
      <c r="Q5662" s="38">
        <f t="array" aca="1" ref="Q5662" ca="1">IF($H5662="TOTAL HAP",N5662,MAX(IF('PTE - Segment Emissions Calcs'!$B$8:$B$8919=$B5662,'PTE - Segment Emissions Calcs'!$Z$8:$Z$8919,)))</f>
        <v>0</v>
      </c>
      <c r="R5662" s="39"/>
    </row>
    <row r="5663" spans="1:18" x14ac:dyDescent="0.25">
      <c r="A5663" s="40"/>
      <c r="B5663" s="40"/>
      <c r="C5663" s="34" t="s">
        <v>50</v>
      </c>
      <c r="D5663" s="35"/>
      <c r="E5663" s="35"/>
      <c r="F5663" s="35">
        <f ca="1">IFERROR(VLOOKUP($E5663&amp;"-1",'PTE - Segment Emissions Calcs'!$I$8:$V$8919,16,FALSE),0)</f>
        <v>0</v>
      </c>
      <c r="G5663" s="35">
        <f ca="1">IFERROR(VLOOKUP($E5663&amp;"-2",'PTE - Segment Emissions Calcs'!$I$8:$V$8919,16,FALSE),0)</f>
        <v>0</v>
      </c>
      <c r="H5663" s="36">
        <f t="shared" ca="1" si="264"/>
        <v>0</v>
      </c>
      <c r="I5663" s="37">
        <f ca="1">IFERROR(VLOOKUP($E5663&amp;"-1",'PTE - Segment Emissions Calcs'!$I$8:$X$8919,18,FALSE),0)</f>
        <v>0</v>
      </c>
      <c r="J5663" s="37">
        <f ca="1">IFERROR(VLOOKUP($E5663&amp;"-2",'PTE - Segment Emissions Calcs'!$I$8:$X$8919,18,FALSE),0)</f>
        <v>0</v>
      </c>
      <c r="K5663" s="37">
        <f t="shared" ca="1" si="265"/>
        <v>0</v>
      </c>
      <c r="L5663" s="37">
        <f ca="1">IFERROR(VLOOKUP($E5663&amp;"-1",'PTE - Segment Emissions Calcs'!$I$8:$Z$8919,20,FALSE),0)</f>
        <v>0</v>
      </c>
      <c r="M5663" s="37">
        <f ca="1">IFERROR(VLOOKUP($E5663&amp;"-2",'PTE - Segment Emissions Calcs'!$I$8:$Z$8919,20,FALSE),0)</f>
        <v>0</v>
      </c>
      <c r="N5663" s="37">
        <f t="shared" ca="1" si="266"/>
        <v>0</v>
      </c>
      <c r="O5663" s="38">
        <f t="array" aca="1" ref="O5663" ca="1">IF($H5663="TOTAL HAP",H5663,MAX(IF('PTE - Segment Emissions Calcs'!$B$8:$B$8919=$B5663,'PTE - Segment Emissions Calcs'!$V$8:$V$8919,)))</f>
        <v>0</v>
      </c>
      <c r="P5663" s="38">
        <f t="array" aca="1" ref="P5663" ca="1">IF($H5663="TOTAL HAP",K5663,MAX(IF('PTE - Segment Emissions Calcs'!$B$8:$B$8919=$B5663,'PTE - Segment Emissions Calcs'!$X$8:$X$8919,)))</f>
        <v>0</v>
      </c>
      <c r="Q5663" s="38">
        <f t="array" aca="1" ref="Q5663" ca="1">IF($H5663="TOTAL HAP",N5663,MAX(IF('PTE - Segment Emissions Calcs'!$B$8:$B$8919=$B5663,'PTE - Segment Emissions Calcs'!$Z$8:$Z$8919,)))</f>
        <v>0</v>
      </c>
      <c r="R5663" s="39"/>
    </row>
    <row r="5664" spans="1:18" x14ac:dyDescent="0.25">
      <c r="A5664" s="40"/>
      <c r="B5664" s="40"/>
      <c r="C5664" s="34" t="s">
        <v>53</v>
      </c>
      <c r="D5664" s="35"/>
      <c r="E5664" s="35"/>
      <c r="F5664" s="35">
        <f ca="1">IFERROR(VLOOKUP($E5664&amp;"-1",'PTE - Segment Emissions Calcs'!$I$8:$V$8919,16,FALSE),0)</f>
        <v>0</v>
      </c>
      <c r="G5664" s="35">
        <f ca="1">IFERROR(VLOOKUP($E5664&amp;"-2",'PTE - Segment Emissions Calcs'!$I$8:$V$8919,16,FALSE),0)</f>
        <v>0</v>
      </c>
      <c r="H5664" s="36">
        <f t="shared" ca="1" si="264"/>
        <v>0</v>
      </c>
      <c r="I5664" s="37">
        <f ca="1">IFERROR(VLOOKUP($E5664&amp;"-1",'PTE - Segment Emissions Calcs'!$I$8:$X$8919,18,FALSE),0)</f>
        <v>0</v>
      </c>
      <c r="J5664" s="37">
        <f ca="1">IFERROR(VLOOKUP($E5664&amp;"-2",'PTE - Segment Emissions Calcs'!$I$8:$X$8919,18,FALSE),0)</f>
        <v>0</v>
      </c>
      <c r="K5664" s="37">
        <f t="shared" ca="1" si="265"/>
        <v>0</v>
      </c>
      <c r="L5664" s="37">
        <f ca="1">IFERROR(VLOOKUP($E5664&amp;"-1",'PTE - Segment Emissions Calcs'!$I$8:$Z$8919,20,FALSE),0)</f>
        <v>0</v>
      </c>
      <c r="M5664" s="37">
        <f ca="1">IFERROR(VLOOKUP($E5664&amp;"-2",'PTE - Segment Emissions Calcs'!$I$8:$Z$8919,20,FALSE),0)</f>
        <v>0</v>
      </c>
      <c r="N5664" s="37">
        <f t="shared" ca="1" si="266"/>
        <v>0</v>
      </c>
      <c r="O5664" s="38">
        <f t="array" aca="1" ref="O5664" ca="1">IF($H5664="TOTAL HAP",H5664,MAX(IF('PTE - Segment Emissions Calcs'!$B$8:$B$8919=$B5664,'PTE - Segment Emissions Calcs'!$V$8:$V$8919,)))</f>
        <v>0</v>
      </c>
      <c r="P5664" s="38">
        <f t="array" aca="1" ref="P5664" ca="1">IF($H5664="TOTAL HAP",K5664,MAX(IF('PTE - Segment Emissions Calcs'!$B$8:$B$8919=$B5664,'PTE - Segment Emissions Calcs'!$X$8:$X$8919,)))</f>
        <v>0</v>
      </c>
      <c r="Q5664" s="38">
        <f t="array" aca="1" ref="Q5664" ca="1">IF($H5664="TOTAL HAP",N5664,MAX(IF('PTE - Segment Emissions Calcs'!$B$8:$B$8919=$B5664,'PTE - Segment Emissions Calcs'!$Z$8:$Z$8919,)))</f>
        <v>0</v>
      </c>
      <c r="R5664" s="39"/>
    </row>
    <row r="5665" spans="1:18" x14ac:dyDescent="0.25">
      <c r="A5665" s="40"/>
      <c r="B5665" s="40"/>
      <c r="C5665" s="34" t="s">
        <v>209</v>
      </c>
      <c r="D5665" s="35"/>
      <c r="E5665" s="35"/>
      <c r="F5665" s="35">
        <f ca="1">IFERROR(VLOOKUP($E5665&amp;"-1",'PTE - Segment Emissions Calcs'!$I$8:$V$8919,16,FALSE),0)</f>
        <v>0</v>
      </c>
      <c r="G5665" s="35">
        <f ca="1">IFERROR(VLOOKUP($E5665&amp;"-2",'PTE - Segment Emissions Calcs'!$I$8:$V$8919,16,FALSE),0)</f>
        <v>0</v>
      </c>
      <c r="H5665" s="36">
        <f t="shared" ca="1" si="264"/>
        <v>0</v>
      </c>
      <c r="I5665" s="37">
        <f ca="1">IFERROR(VLOOKUP($E5665&amp;"-1",'PTE - Segment Emissions Calcs'!$I$8:$X$8919,18,FALSE),0)</f>
        <v>0</v>
      </c>
      <c r="J5665" s="37">
        <f ca="1">IFERROR(VLOOKUP($E5665&amp;"-2",'PTE - Segment Emissions Calcs'!$I$8:$X$8919,18,FALSE),0)</f>
        <v>0</v>
      </c>
      <c r="K5665" s="37">
        <f t="shared" ca="1" si="265"/>
        <v>0</v>
      </c>
      <c r="L5665" s="37">
        <f ca="1">IFERROR(VLOOKUP($E5665&amp;"-1",'PTE - Segment Emissions Calcs'!$I$8:$Z$8919,20,FALSE),0)</f>
        <v>0</v>
      </c>
      <c r="M5665" s="37">
        <f ca="1">IFERROR(VLOOKUP($E5665&amp;"-2",'PTE - Segment Emissions Calcs'!$I$8:$Z$8919,20,FALSE),0)</f>
        <v>0</v>
      </c>
      <c r="N5665" s="37">
        <f t="shared" ca="1" si="266"/>
        <v>0</v>
      </c>
      <c r="O5665" s="38">
        <f t="array" aca="1" ref="O5665" ca="1">IF($H5665="TOTAL HAP",H5665,MAX(IF('PTE - Segment Emissions Calcs'!$B$8:$B$8919=$B5665,'PTE - Segment Emissions Calcs'!$V$8:$V$8919,)))</f>
        <v>0</v>
      </c>
      <c r="P5665" s="38">
        <f t="array" aca="1" ref="P5665" ca="1">IF($H5665="TOTAL HAP",K5665,MAX(IF('PTE - Segment Emissions Calcs'!$B$8:$B$8919=$B5665,'PTE - Segment Emissions Calcs'!$X$8:$X$8919,)))</f>
        <v>0</v>
      </c>
      <c r="Q5665" s="38">
        <f t="array" aca="1" ref="Q5665" ca="1">IF($H5665="TOTAL HAP",N5665,MAX(IF('PTE - Segment Emissions Calcs'!$B$8:$B$8919=$B5665,'PTE - Segment Emissions Calcs'!$Z$8:$Z$8919,)))</f>
        <v>0</v>
      </c>
      <c r="R5665" s="39"/>
    </row>
    <row r="5666" spans="1:18" x14ac:dyDescent="0.25">
      <c r="A5666" s="40"/>
      <c r="B5666" s="40"/>
      <c r="C5666" s="34" t="s">
        <v>177</v>
      </c>
      <c r="D5666" s="35"/>
      <c r="E5666" s="35"/>
      <c r="F5666" s="35">
        <f ca="1">IFERROR(VLOOKUP($E5666&amp;"-1",'PTE - Segment Emissions Calcs'!$I$8:$V$8919,16,FALSE),0)</f>
        <v>3.9859175194871168E-3</v>
      </c>
      <c r="G5666" s="35">
        <f ca="1">IFERROR(VLOOKUP($E5666&amp;"-2",'PTE - Segment Emissions Calcs'!$I$8:$V$8919,16,FALSE),0)</f>
        <v>0</v>
      </c>
      <c r="H5666" s="36">
        <f t="shared" ca="1" si="264"/>
        <v>3.9859175194871168E-3</v>
      </c>
      <c r="I5666" s="37">
        <f ca="1">IFERROR(VLOOKUP($E5666&amp;"-1",'PTE - Segment Emissions Calcs'!$I$8:$X$8919,18,FALSE),0)</f>
        <v>1.7458318735353574E-2</v>
      </c>
      <c r="J5666" s="37">
        <f ca="1">IFERROR(VLOOKUP($E5666&amp;"-2",'PTE - Segment Emissions Calcs'!$I$8:$X$8919,18,FALSE),0)</f>
        <v>0</v>
      </c>
      <c r="K5666" s="37">
        <f t="shared" ca="1" si="265"/>
        <v>1.7458318735353574E-2</v>
      </c>
      <c r="L5666" s="37">
        <f ca="1">IFERROR(VLOOKUP($E5666&amp;"-1",'PTE - Segment Emissions Calcs'!$I$8:$Z$8919,20,FALSE),0)</f>
        <v>1.7458318735353574E-2</v>
      </c>
      <c r="M5666" s="37">
        <f ca="1">IFERROR(VLOOKUP($E5666&amp;"-2",'PTE - Segment Emissions Calcs'!$I$8:$Z$8919,20,FALSE),0)</f>
        <v>0</v>
      </c>
      <c r="N5666" s="37">
        <f t="shared" ca="1" si="266"/>
        <v>1.7458318735353574E-2</v>
      </c>
      <c r="O5666" s="38">
        <f t="array" aca="1" ref="O5666" ca="1">IF($H5666="TOTAL HAP",H5666,MAX(IF('PTE - Segment Emissions Calcs'!$B$8:$B$8919=$B5666,'PTE - Segment Emissions Calcs'!$V$8:$V$8919,)))</f>
        <v>3.9859175194871168E-3</v>
      </c>
      <c r="P5666" s="38">
        <f t="array" aca="1" ref="P5666" ca="1">IF($H5666="TOTAL HAP",K5666,MAX(IF('PTE - Segment Emissions Calcs'!$B$8:$B$8919=$B5666,'PTE - Segment Emissions Calcs'!$X$8:$X$8919,)))</f>
        <v>1.7458318735353574E-2</v>
      </c>
      <c r="Q5666" s="38">
        <f t="array" aca="1" ref="Q5666" ca="1">IF($H5666="TOTAL HAP",N5666,MAX(IF('PTE - Segment Emissions Calcs'!$B$8:$B$8919=$B5666,'PTE - Segment Emissions Calcs'!$Z$8:$Z$8919,)))</f>
        <v>1.7458318735353574E-2</v>
      </c>
      <c r="R5666" s="39"/>
    </row>
    <row r="5667" spans="1:18" x14ac:dyDescent="0.25">
      <c r="A5667" s="40"/>
      <c r="B5667" s="40"/>
      <c r="C5667" s="34" t="s">
        <v>210</v>
      </c>
      <c r="D5667" s="35"/>
      <c r="E5667" s="35"/>
      <c r="F5667" s="35">
        <f ca="1">IFERROR(VLOOKUP($E5667&amp;"-1",'PTE - Segment Emissions Calcs'!$I$8:$V$8919,16,FALSE),0)</f>
        <v>1.2458551093484742E-3</v>
      </c>
      <c r="G5667" s="35">
        <f ca="1">IFERROR(VLOOKUP($E5667&amp;"-2",'PTE - Segment Emissions Calcs'!$I$8:$V$8919,16,FALSE),0)</f>
        <v>0</v>
      </c>
      <c r="H5667" s="36">
        <f t="shared" ca="1" si="264"/>
        <v>1.2458551093484742E-3</v>
      </c>
      <c r="I5667" s="37">
        <f ca="1">IFERROR(VLOOKUP($E5667&amp;"-1",'PTE - Segment Emissions Calcs'!$I$8:$X$8919,18,FALSE),0)</f>
        <v>5.4568453789463171E-3</v>
      </c>
      <c r="J5667" s="37">
        <f ca="1">IFERROR(VLOOKUP($E5667&amp;"-2",'PTE - Segment Emissions Calcs'!$I$8:$X$8919,18,FALSE),0)</f>
        <v>0</v>
      </c>
      <c r="K5667" s="37">
        <f t="shared" ca="1" si="265"/>
        <v>5.4568453789463171E-3</v>
      </c>
      <c r="L5667" s="37">
        <f ca="1">IFERROR(VLOOKUP($E5667&amp;"-1",'PTE - Segment Emissions Calcs'!$I$8:$Z$8919,20,FALSE),0)</f>
        <v>5.4568453789463171E-3</v>
      </c>
      <c r="M5667" s="37">
        <f ca="1">IFERROR(VLOOKUP($E5667&amp;"-2",'PTE - Segment Emissions Calcs'!$I$8:$Z$8919,20,FALSE),0)</f>
        <v>0</v>
      </c>
      <c r="N5667" s="37">
        <f t="shared" ca="1" si="266"/>
        <v>5.4568453789463171E-3</v>
      </c>
      <c r="O5667" s="38">
        <f t="array" aca="1" ref="O5667" ca="1">IF($H5667="TOTAL HAP",H5667,MAX(IF('PTE - Segment Emissions Calcs'!$B$8:$B$8919=$B5667,'PTE - Segment Emissions Calcs'!$V$8:$V$8919,)))</f>
        <v>1.2458551093484742E-3</v>
      </c>
      <c r="P5667" s="38">
        <f t="array" aca="1" ref="P5667" ca="1">IF($H5667="TOTAL HAP",K5667,MAX(IF('PTE - Segment Emissions Calcs'!$B$8:$B$8919=$B5667,'PTE - Segment Emissions Calcs'!$X$8:$X$8919,)))</f>
        <v>5.4568453789463171E-3</v>
      </c>
      <c r="Q5667" s="38">
        <f t="array" aca="1" ref="Q5667" ca="1">IF($H5667="TOTAL HAP",N5667,MAX(IF('PTE - Segment Emissions Calcs'!$B$8:$B$8919=$B5667,'PTE - Segment Emissions Calcs'!$Z$8:$Z$8919,)))</f>
        <v>5.4568453789463171E-3</v>
      </c>
      <c r="R5667" s="39"/>
    </row>
    <row r="5668" spans="1:18" x14ac:dyDescent="0.25">
      <c r="A5668" s="40"/>
      <c r="B5668" s="40"/>
      <c r="C5668" s="34" t="s">
        <v>69</v>
      </c>
      <c r="D5668" s="35"/>
      <c r="E5668" s="35"/>
      <c r="F5668" s="35">
        <f ca="1">IFERROR(VLOOKUP($E5668&amp;"-1",'PTE - Segment Emissions Calcs'!$I$8:$V$8919,16,FALSE),0)</f>
        <v>0</v>
      </c>
      <c r="G5668" s="35">
        <f ca="1">IFERROR(VLOOKUP($E5668&amp;"-2",'PTE - Segment Emissions Calcs'!$I$8:$V$8919,16,FALSE),0)</f>
        <v>0</v>
      </c>
      <c r="H5668" s="36">
        <f t="shared" ca="1" si="264"/>
        <v>0</v>
      </c>
      <c r="I5668" s="37">
        <f ca="1">IFERROR(VLOOKUP($E5668&amp;"-1",'PTE - Segment Emissions Calcs'!$I$8:$X$8919,18,FALSE),0)</f>
        <v>0</v>
      </c>
      <c r="J5668" s="37">
        <f ca="1">IFERROR(VLOOKUP($E5668&amp;"-2",'PTE - Segment Emissions Calcs'!$I$8:$X$8919,18,FALSE),0)</f>
        <v>0</v>
      </c>
      <c r="K5668" s="37">
        <f t="shared" ca="1" si="265"/>
        <v>0</v>
      </c>
      <c r="L5668" s="37">
        <f ca="1">IFERROR(VLOOKUP($E5668&amp;"-1",'PTE - Segment Emissions Calcs'!$I$8:$Z$8919,20,FALSE),0)</f>
        <v>0</v>
      </c>
      <c r="M5668" s="37">
        <f ca="1">IFERROR(VLOOKUP($E5668&amp;"-2",'PTE - Segment Emissions Calcs'!$I$8:$Z$8919,20,FALSE),0)</f>
        <v>0</v>
      </c>
      <c r="N5668" s="37">
        <f t="shared" ca="1" si="266"/>
        <v>0</v>
      </c>
      <c r="O5668" s="38">
        <f t="array" aca="1" ref="O5668" ca="1">IF($H5668="TOTAL HAP",H5668,MAX(IF('PTE - Segment Emissions Calcs'!$B$8:$B$8919=$B5668,'PTE - Segment Emissions Calcs'!$V$8:$V$8919,)))</f>
        <v>0</v>
      </c>
      <c r="P5668" s="38">
        <f t="array" aca="1" ref="P5668" ca="1">IF($H5668="TOTAL HAP",K5668,MAX(IF('PTE - Segment Emissions Calcs'!$B$8:$B$8919=$B5668,'PTE - Segment Emissions Calcs'!$X$8:$X$8919,)))</f>
        <v>0</v>
      </c>
      <c r="Q5668" s="38">
        <f t="array" aca="1" ref="Q5668" ca="1">IF($H5668="TOTAL HAP",N5668,MAX(IF('PTE - Segment Emissions Calcs'!$B$8:$B$8919=$B5668,'PTE - Segment Emissions Calcs'!$Z$8:$Z$8919,)))</f>
        <v>0</v>
      </c>
      <c r="R5668" s="39"/>
    </row>
    <row r="5669" spans="1:18" x14ac:dyDescent="0.25">
      <c r="A5669" s="40"/>
      <c r="B5669" s="40"/>
      <c r="C5669" s="34" t="s">
        <v>179</v>
      </c>
      <c r="D5669" s="35"/>
      <c r="E5669" s="35"/>
      <c r="F5669" s="35">
        <f ca="1">IFERROR(VLOOKUP($E5669&amp;"-1",'PTE - Segment Emissions Calcs'!$I$8:$V$8919,16,FALSE),0)</f>
        <v>0</v>
      </c>
      <c r="G5669" s="35">
        <f ca="1">IFERROR(VLOOKUP($E5669&amp;"-2",'PTE - Segment Emissions Calcs'!$I$8:$V$8919,16,FALSE),0)</f>
        <v>0</v>
      </c>
      <c r="H5669" s="36">
        <f t="shared" ca="1" si="264"/>
        <v>0</v>
      </c>
      <c r="I5669" s="37">
        <f ca="1">IFERROR(VLOOKUP($E5669&amp;"-1",'PTE - Segment Emissions Calcs'!$I$8:$X$8919,18,FALSE),0)</f>
        <v>0</v>
      </c>
      <c r="J5669" s="37">
        <f ca="1">IFERROR(VLOOKUP($E5669&amp;"-2",'PTE - Segment Emissions Calcs'!$I$8:$X$8919,18,FALSE),0)</f>
        <v>0</v>
      </c>
      <c r="K5669" s="37">
        <f t="shared" ca="1" si="265"/>
        <v>0</v>
      </c>
      <c r="L5669" s="37">
        <f ca="1">IFERROR(VLOOKUP($E5669&amp;"-1",'PTE - Segment Emissions Calcs'!$I$8:$Z$8919,20,FALSE),0)</f>
        <v>0</v>
      </c>
      <c r="M5669" s="37">
        <f ca="1">IFERROR(VLOOKUP($E5669&amp;"-2",'PTE - Segment Emissions Calcs'!$I$8:$Z$8919,20,FALSE),0)</f>
        <v>0</v>
      </c>
      <c r="N5669" s="37">
        <f t="shared" ca="1" si="266"/>
        <v>0</v>
      </c>
      <c r="O5669" s="38">
        <f t="array" aca="1" ref="O5669" ca="1">IF($H5669="TOTAL HAP",H5669,MAX(IF('PTE - Segment Emissions Calcs'!$B$8:$B$8919=$B5669,'PTE - Segment Emissions Calcs'!$V$8:$V$8919,)))</f>
        <v>0</v>
      </c>
      <c r="P5669" s="38">
        <f t="array" aca="1" ref="P5669" ca="1">IF($H5669="TOTAL HAP",K5669,MAX(IF('PTE - Segment Emissions Calcs'!$B$8:$B$8919=$B5669,'PTE - Segment Emissions Calcs'!$X$8:$X$8919,)))</f>
        <v>0</v>
      </c>
      <c r="Q5669" s="38">
        <f t="array" aca="1" ref="Q5669" ca="1">IF($H5669="TOTAL HAP",N5669,MAX(IF('PTE - Segment Emissions Calcs'!$B$8:$B$8919=$B5669,'PTE - Segment Emissions Calcs'!$Z$8:$Z$8919,)))</f>
        <v>0</v>
      </c>
      <c r="R5669" s="39"/>
    </row>
    <row r="5670" spans="1:18" ht="15.75" thickBot="1" x14ac:dyDescent="0.3">
      <c r="A5670" s="42"/>
      <c r="B5670" s="42"/>
      <c r="C5670" s="43" t="s">
        <v>295</v>
      </c>
      <c r="D5670" s="44"/>
      <c r="E5670" s="44"/>
      <c r="F5670" s="44">
        <f ca="1">IFERROR(VLOOKUP($E5670&amp;"-1",'PTE - Segment Emissions Calcs'!$I$8:$V$8919,16,FALSE),0)</f>
        <v>0</v>
      </c>
      <c r="G5670" s="44">
        <f ca="1">IFERROR(VLOOKUP($E5670&amp;"-2",'PTE - Segment Emissions Calcs'!$I$8:$V$8919,16,FALSE),0)</f>
        <v>0</v>
      </c>
      <c r="H5670" s="45">
        <f t="shared" ca="1" si="264"/>
        <v>0</v>
      </c>
      <c r="I5670" s="46">
        <f ca="1">IFERROR(VLOOKUP($E5670&amp;"-1",'PTE - Segment Emissions Calcs'!$I$8:$X$8919,18,FALSE),0)</f>
        <v>0</v>
      </c>
      <c r="J5670" s="46">
        <f ca="1">IFERROR(VLOOKUP($E5670&amp;"-2",'PTE - Segment Emissions Calcs'!$I$8:$X$8919,18,FALSE),0)</f>
        <v>0</v>
      </c>
      <c r="K5670" s="46">
        <f t="shared" ca="1" si="265"/>
        <v>0</v>
      </c>
      <c r="L5670" s="46">
        <f ca="1">IFERROR(VLOOKUP($E5670&amp;"-1",'PTE - Segment Emissions Calcs'!$I$8:$Z$8919,20,FALSE),0)</f>
        <v>0</v>
      </c>
      <c r="M5670" s="46">
        <f ca="1">IFERROR(VLOOKUP($E5670&amp;"-2",'PTE - Segment Emissions Calcs'!$I$8:$Z$8919,20,FALSE),0)</f>
        <v>0</v>
      </c>
      <c r="N5670" s="46">
        <f t="shared" ca="1" si="266"/>
        <v>0</v>
      </c>
      <c r="O5670" s="47">
        <f t="array" aca="1" ref="O5670" ca="1">IF($H5670="TOTAL HAP",H5670,MAX(IF('PTE - Segment Emissions Calcs'!$B$8:$B$8919=$B5670,'PTE - Segment Emissions Calcs'!$V$8:$V$8919,)))</f>
        <v>0</v>
      </c>
      <c r="P5670" s="47">
        <f t="array" aca="1" ref="P5670" ca="1">IF($H5670="TOTAL HAP",K5670,MAX(IF('PTE - Segment Emissions Calcs'!$B$8:$B$8919=$B5670,'PTE - Segment Emissions Calcs'!$X$8:$X$8919,)))</f>
        <v>0</v>
      </c>
      <c r="Q5670" s="47">
        <f t="array" aca="1" ref="Q5670" ca="1">IF($H5670="TOTAL HAP",N5670,MAX(IF('PTE - Segment Emissions Calcs'!$B$8:$B$8919=$B5670,'PTE - Segment Emissions Calcs'!$Z$8:$Z$8919,)))</f>
        <v>0</v>
      </c>
      <c r="R5670" s="48"/>
    </row>
    <row r="5671" spans="1:18" ht="15.75" thickTop="1" x14ac:dyDescent="0.25">
      <c r="A5671" s="25" t="str">
        <f ca="1">VLOOKUP(#REF!,'PTE - Segment Emissions Calcs'!$C$8:$J$8919,8,FALSE)</f>
        <v>EQUI 067</v>
      </c>
      <c r="B5671" s="25" t="str">
        <f ca="1">VLOOKUP(A5671,'PTE - Segment Emissions Calcs'!$J$8:$O$8919,4,FALSE)</f>
        <v>Asphalt, Asphalt Flux, Vacuum Bottoms, No. 6 Fuel Oil and Slurry Oil (APC 83)</v>
      </c>
      <c r="C5671" s="26" t="s">
        <v>24</v>
      </c>
      <c r="D5671" s="27"/>
      <c r="E5671" s="27"/>
      <c r="F5671" s="27">
        <f ca="1">IFERROR(VLOOKUP($E5671&amp;"-1",'PTE - Segment Emissions Calcs'!$I$8:$V$8919,16,FALSE),0)</f>
        <v>9.2625911844884806E-2</v>
      </c>
      <c r="G5671" s="27">
        <f ca="1">IFERROR(VLOOKUP($E5671&amp;"-2",'PTE - Segment Emissions Calcs'!$I$8:$V$8919,16,FALSE),0)</f>
        <v>0</v>
      </c>
      <c r="H5671" s="28">
        <f t="shared" ca="1" si="264"/>
        <v>9.2625911844884806E-2</v>
      </c>
      <c r="I5671" s="29">
        <f ca="1">IFERROR(VLOOKUP($E5671&amp;"-1",'PTE - Segment Emissions Calcs'!$I$8:$X$8919,18,FALSE),0)</f>
        <v>0.40570149388059545</v>
      </c>
      <c r="J5671" s="29">
        <f ca="1">IFERROR(VLOOKUP($E5671&amp;"-2",'PTE - Segment Emissions Calcs'!$I$8:$X$8919,18,FALSE),0)</f>
        <v>0</v>
      </c>
      <c r="K5671" s="29">
        <f t="shared" ca="1" si="265"/>
        <v>0.40570149388059545</v>
      </c>
      <c r="L5671" s="29">
        <f ca="1">IFERROR(VLOOKUP($E5671&amp;"-1",'PTE - Segment Emissions Calcs'!$I$8:$Z$8919,20,FALSE),0)</f>
        <v>0.40570149388059545</v>
      </c>
      <c r="M5671" s="29">
        <f ca="1">IFERROR(VLOOKUP($E5671&amp;"-2",'PTE - Segment Emissions Calcs'!$I$8:$Z$8919,20,FALSE),0)</f>
        <v>0</v>
      </c>
      <c r="N5671" s="29">
        <f t="shared" ca="1" si="266"/>
        <v>0.40570149388059545</v>
      </c>
      <c r="O5671" s="30">
        <f t="array" aca="1" ref="O5671" ca="1">IF($H5671="TOTAL HAP",H5671,MAX(IF('PTE - Segment Emissions Calcs'!$B$8:$B$8919=$B5671,'PTE - Segment Emissions Calcs'!$V$8:$V$8919,)))</f>
        <v>9.2625911844884806E-2</v>
      </c>
      <c r="P5671" s="30">
        <f t="array" aca="1" ref="P5671" ca="1">IF($H5671="TOTAL HAP",K5671,MAX(IF('PTE - Segment Emissions Calcs'!$B$8:$B$8919=$B5671,'PTE - Segment Emissions Calcs'!$X$8:$X$8919,)))</f>
        <v>0.40570149388059545</v>
      </c>
      <c r="Q5671" s="30">
        <f t="array" aca="1" ref="Q5671" ca="1">IF($H5671="TOTAL HAP",N5671,MAX(IF('PTE - Segment Emissions Calcs'!$B$8:$B$8919=$B5671,'PTE - Segment Emissions Calcs'!$Z$8:$Z$8919,)))</f>
        <v>0.40570149388059545</v>
      </c>
      <c r="R5671" s="31"/>
    </row>
    <row r="5672" spans="1:18" x14ac:dyDescent="0.25">
      <c r="A5672" s="32"/>
      <c r="B5672" s="33"/>
      <c r="C5672" s="34" t="s">
        <v>29</v>
      </c>
      <c r="D5672" s="35"/>
      <c r="E5672" s="35"/>
      <c r="F5672" s="35">
        <f ca="1">IFERROR(VLOOKUP($E5672&amp;"-1",'PTE - Segment Emissions Calcs'!$I$8:$V$8919,16,FALSE),0)</f>
        <v>1.2927408215224923E-2</v>
      </c>
      <c r="G5672" s="35">
        <f ca="1">IFERROR(VLOOKUP($E5672&amp;"-2",'PTE - Segment Emissions Calcs'!$I$8:$V$8919,16,FALSE),0)</f>
        <v>0</v>
      </c>
      <c r="H5672" s="36">
        <f t="shared" ca="1" si="264"/>
        <v>1.2927408215224923E-2</v>
      </c>
      <c r="I5672" s="37">
        <f ca="1">IFERROR(VLOOKUP($E5672&amp;"-1",'PTE - Segment Emissions Calcs'!$I$8:$X$8919,18,FALSE),0)</f>
        <v>5.6622047982685157E-2</v>
      </c>
      <c r="J5672" s="37">
        <f ca="1">IFERROR(VLOOKUP($E5672&amp;"-2",'PTE - Segment Emissions Calcs'!$I$8:$X$8919,18,FALSE),0)</f>
        <v>0</v>
      </c>
      <c r="K5672" s="37">
        <f t="shared" ca="1" si="265"/>
        <v>5.6622047982685157E-2</v>
      </c>
      <c r="L5672" s="37">
        <f ca="1">IFERROR(VLOOKUP($E5672&amp;"-1",'PTE - Segment Emissions Calcs'!$I$8:$Z$8919,20,FALSE),0)</f>
        <v>5.6622047982685157E-2</v>
      </c>
      <c r="M5672" s="37">
        <f ca="1">IFERROR(VLOOKUP($E5672&amp;"-2",'PTE - Segment Emissions Calcs'!$I$8:$Z$8919,20,FALSE),0)</f>
        <v>0</v>
      </c>
      <c r="N5672" s="37">
        <f t="shared" ca="1" si="266"/>
        <v>5.6622047982685157E-2</v>
      </c>
      <c r="O5672" s="38">
        <f t="array" aca="1" ref="O5672" ca="1">IF($H5672="TOTAL HAP",H5672,MAX(IF('PTE - Segment Emissions Calcs'!$B$8:$B$8919=$B5672,'PTE - Segment Emissions Calcs'!$V$8:$V$8919,)))</f>
        <v>1.2927408215224923E-2</v>
      </c>
      <c r="P5672" s="38">
        <f t="array" aca="1" ref="P5672" ca="1">IF($H5672="TOTAL HAP",K5672,MAX(IF('PTE - Segment Emissions Calcs'!$B$8:$B$8919=$B5672,'PTE - Segment Emissions Calcs'!$X$8:$X$8919,)))</f>
        <v>5.6622047982685157E-2</v>
      </c>
      <c r="Q5672" s="38">
        <f t="array" aca="1" ref="Q5672" ca="1">IF($H5672="TOTAL HAP",N5672,MAX(IF('PTE - Segment Emissions Calcs'!$B$8:$B$8919=$B5672,'PTE - Segment Emissions Calcs'!$Z$8:$Z$8919,)))</f>
        <v>5.6622047982685157E-2</v>
      </c>
      <c r="R5672" s="39"/>
    </row>
    <row r="5673" spans="1:18" x14ac:dyDescent="0.25">
      <c r="A5673" s="32"/>
      <c r="B5673" s="33"/>
      <c r="C5673" s="34" t="s">
        <v>37</v>
      </c>
      <c r="D5673" s="35"/>
      <c r="E5673" s="35"/>
      <c r="F5673" s="35">
        <f ca="1">IFERROR(VLOOKUP($E5673&amp;"-1",'PTE - Segment Emissions Calcs'!$I$8:$V$8919,16,FALSE),0)</f>
        <v>7.0070167654977418E-4</v>
      </c>
      <c r="G5673" s="35">
        <f ca="1">IFERROR(VLOOKUP($E5673&amp;"-2",'PTE - Segment Emissions Calcs'!$I$8:$V$8919,16,FALSE),0)</f>
        <v>0</v>
      </c>
      <c r="H5673" s="36">
        <f t="shared" ca="1" si="264"/>
        <v>7.0070167654977418E-4</v>
      </c>
      <c r="I5673" s="37">
        <f ca="1">IFERROR(VLOOKUP($E5673&amp;"-1",'PTE - Segment Emissions Calcs'!$I$8:$X$8919,18,FALSE),0)</f>
        <v>3.0690733432880107E-3</v>
      </c>
      <c r="J5673" s="37">
        <f ca="1">IFERROR(VLOOKUP($E5673&amp;"-2",'PTE - Segment Emissions Calcs'!$I$8:$X$8919,18,FALSE),0)</f>
        <v>0</v>
      </c>
      <c r="K5673" s="37">
        <f t="shared" ca="1" si="265"/>
        <v>3.0690733432880107E-3</v>
      </c>
      <c r="L5673" s="37">
        <f ca="1">IFERROR(VLOOKUP($E5673&amp;"-1",'PTE - Segment Emissions Calcs'!$I$8:$Z$8919,20,FALSE),0)</f>
        <v>3.0690733432880107E-3</v>
      </c>
      <c r="M5673" s="37">
        <f ca="1">IFERROR(VLOOKUP($E5673&amp;"-2",'PTE - Segment Emissions Calcs'!$I$8:$Z$8919,20,FALSE),0)</f>
        <v>0</v>
      </c>
      <c r="N5673" s="37">
        <f t="shared" ca="1" si="266"/>
        <v>3.0690733432880107E-3</v>
      </c>
      <c r="O5673" s="38">
        <f t="array" aca="1" ref="O5673" ca="1">IF($H5673="TOTAL HAP",H5673,MAX(IF('PTE - Segment Emissions Calcs'!$B$8:$B$8919=$B5673,'PTE - Segment Emissions Calcs'!$V$8:$V$8919,)))</f>
        <v>7.0070167654977418E-4</v>
      </c>
      <c r="P5673" s="38">
        <f t="array" aca="1" ref="P5673" ca="1">IF($H5673="TOTAL HAP",K5673,MAX(IF('PTE - Segment Emissions Calcs'!$B$8:$B$8919=$B5673,'PTE - Segment Emissions Calcs'!$X$8:$X$8919,)))</f>
        <v>3.0690733432880107E-3</v>
      </c>
      <c r="Q5673" s="38">
        <f t="array" aca="1" ref="Q5673" ca="1">IF($H5673="TOTAL HAP",N5673,MAX(IF('PTE - Segment Emissions Calcs'!$B$8:$B$8919=$B5673,'PTE - Segment Emissions Calcs'!$Z$8:$Z$8919,)))</f>
        <v>3.0690733432880107E-3</v>
      </c>
      <c r="R5673" s="39"/>
    </row>
    <row r="5674" spans="1:18" x14ac:dyDescent="0.25">
      <c r="A5674" s="40"/>
      <c r="B5674" s="40"/>
      <c r="C5674" s="34" t="s">
        <v>204</v>
      </c>
      <c r="D5674" s="35"/>
      <c r="E5674" s="35"/>
      <c r="F5674" s="35">
        <f ca="1">IFERROR(VLOOKUP($E5674&amp;"-1",'PTE - Segment Emissions Calcs'!$I$8:$V$8919,16,FALSE),0)</f>
        <v>1.4179095018915407E-4</v>
      </c>
      <c r="G5674" s="35">
        <f ca="1">IFERROR(VLOOKUP($E5674&amp;"-2",'PTE - Segment Emissions Calcs'!$I$8:$V$8919,16,FALSE),0)</f>
        <v>0</v>
      </c>
      <c r="H5674" s="36">
        <f t="shared" ca="1" si="264"/>
        <v>1.4179095018915407E-4</v>
      </c>
      <c r="I5674" s="37">
        <f ca="1">IFERROR(VLOOKUP($E5674&amp;"-1",'PTE - Segment Emissions Calcs'!$I$8:$X$8919,18,FALSE),0)</f>
        <v>6.2104436182849475E-4</v>
      </c>
      <c r="J5674" s="37">
        <f ca="1">IFERROR(VLOOKUP($E5674&amp;"-2",'PTE - Segment Emissions Calcs'!$I$8:$X$8919,18,FALSE),0)</f>
        <v>0</v>
      </c>
      <c r="K5674" s="37">
        <f t="shared" ca="1" si="265"/>
        <v>6.2104436182849475E-4</v>
      </c>
      <c r="L5674" s="37">
        <f ca="1">IFERROR(VLOOKUP($E5674&amp;"-1",'PTE - Segment Emissions Calcs'!$I$8:$Z$8919,20,FALSE),0)</f>
        <v>6.2104436182849475E-4</v>
      </c>
      <c r="M5674" s="37">
        <f ca="1">IFERROR(VLOOKUP($E5674&amp;"-2",'PTE - Segment Emissions Calcs'!$I$8:$Z$8919,20,FALSE),0)</f>
        <v>0</v>
      </c>
      <c r="N5674" s="37">
        <f t="shared" ca="1" si="266"/>
        <v>6.2104436182849475E-4</v>
      </c>
      <c r="O5674" s="38">
        <f t="array" aca="1" ref="O5674" ca="1">IF($H5674="TOTAL HAP",H5674,MAX(IF('PTE - Segment Emissions Calcs'!$B$8:$B$8919=$B5674,'PTE - Segment Emissions Calcs'!$V$8:$V$8919,)))</f>
        <v>1.4179095018915407E-4</v>
      </c>
      <c r="P5674" s="38">
        <f t="array" aca="1" ref="P5674" ca="1">IF($H5674="TOTAL HAP",K5674,MAX(IF('PTE - Segment Emissions Calcs'!$B$8:$B$8919=$B5674,'PTE - Segment Emissions Calcs'!$X$8:$X$8919,)))</f>
        <v>6.2104436182849475E-4</v>
      </c>
      <c r="Q5674" s="38">
        <f t="array" aca="1" ref="Q5674" ca="1">IF($H5674="TOTAL HAP",N5674,MAX(IF('PTE - Segment Emissions Calcs'!$B$8:$B$8919=$B5674,'PTE - Segment Emissions Calcs'!$Z$8:$Z$8919,)))</f>
        <v>6.2104436182849475E-4</v>
      </c>
      <c r="R5674" s="39"/>
    </row>
    <row r="5675" spans="1:18" x14ac:dyDescent="0.25">
      <c r="A5675" s="40"/>
      <c r="B5675" s="40"/>
      <c r="C5675" s="34" t="s">
        <v>205</v>
      </c>
      <c r="D5675" s="35"/>
      <c r="E5675" s="35"/>
      <c r="F5675" s="35">
        <f ca="1">IFERROR(VLOOKUP($E5675&amp;"-1",'PTE - Segment Emissions Calcs'!$I$8:$V$8919,16,FALSE),0)</f>
        <v>0</v>
      </c>
      <c r="G5675" s="35">
        <f ca="1">IFERROR(VLOOKUP($E5675&amp;"-2",'PTE - Segment Emissions Calcs'!$I$8:$V$8919,16,FALSE),0)</f>
        <v>0</v>
      </c>
      <c r="H5675" s="36">
        <f t="shared" ca="1" si="264"/>
        <v>0</v>
      </c>
      <c r="I5675" s="37">
        <f ca="1">IFERROR(VLOOKUP($E5675&amp;"-1",'PTE - Segment Emissions Calcs'!$I$8:$X$8919,18,FALSE),0)</f>
        <v>0</v>
      </c>
      <c r="J5675" s="37">
        <f ca="1">IFERROR(VLOOKUP($E5675&amp;"-2",'PTE - Segment Emissions Calcs'!$I$8:$X$8919,18,FALSE),0)</f>
        <v>0</v>
      </c>
      <c r="K5675" s="37">
        <f t="shared" ca="1" si="265"/>
        <v>0</v>
      </c>
      <c r="L5675" s="37">
        <f ca="1">IFERROR(VLOOKUP($E5675&amp;"-1",'PTE - Segment Emissions Calcs'!$I$8:$Z$8919,20,FALSE),0)</f>
        <v>0</v>
      </c>
      <c r="M5675" s="37">
        <f ca="1">IFERROR(VLOOKUP($E5675&amp;"-2",'PTE - Segment Emissions Calcs'!$I$8:$Z$8919,20,FALSE),0)</f>
        <v>0</v>
      </c>
      <c r="N5675" s="37">
        <f t="shared" ca="1" si="266"/>
        <v>0</v>
      </c>
      <c r="O5675" s="38">
        <f t="array" aca="1" ref="O5675" ca="1">IF($H5675="TOTAL HAP",H5675,MAX(IF('PTE - Segment Emissions Calcs'!$B$8:$B$8919=$B5675,'PTE - Segment Emissions Calcs'!$V$8:$V$8919,)))</f>
        <v>0</v>
      </c>
      <c r="P5675" s="38">
        <f t="array" aca="1" ref="P5675" ca="1">IF($H5675="TOTAL HAP",K5675,MAX(IF('PTE - Segment Emissions Calcs'!$B$8:$B$8919=$B5675,'PTE - Segment Emissions Calcs'!$X$8:$X$8919,)))</f>
        <v>0</v>
      </c>
      <c r="Q5675" s="38">
        <f t="array" aca="1" ref="Q5675" ca="1">IF($H5675="TOTAL HAP",N5675,MAX(IF('PTE - Segment Emissions Calcs'!$B$8:$B$8919=$B5675,'PTE - Segment Emissions Calcs'!$Z$8:$Z$8919,)))</f>
        <v>0</v>
      </c>
      <c r="R5675" s="39"/>
    </row>
    <row r="5676" spans="1:18" x14ac:dyDescent="0.25">
      <c r="A5676" s="40"/>
      <c r="B5676" s="40"/>
      <c r="C5676" s="34" t="s">
        <v>130</v>
      </c>
      <c r="D5676" s="35"/>
      <c r="E5676" s="35"/>
      <c r="F5676" s="35">
        <f ca="1">IFERROR(VLOOKUP($E5676&amp;"-1",'PTE - Segment Emissions Calcs'!$I$8:$V$8919,16,FALSE),0)</f>
        <v>0</v>
      </c>
      <c r="G5676" s="35">
        <f ca="1">IFERROR(VLOOKUP($E5676&amp;"-2",'PTE - Segment Emissions Calcs'!$I$8:$V$8919,16,FALSE),0)</f>
        <v>0</v>
      </c>
      <c r="H5676" s="36">
        <f t="shared" ca="1" si="264"/>
        <v>0</v>
      </c>
      <c r="I5676" s="37">
        <f ca="1">IFERROR(VLOOKUP($E5676&amp;"-1",'PTE - Segment Emissions Calcs'!$I$8:$X$8919,18,FALSE),0)</f>
        <v>0</v>
      </c>
      <c r="J5676" s="37">
        <f ca="1">IFERROR(VLOOKUP($E5676&amp;"-2",'PTE - Segment Emissions Calcs'!$I$8:$X$8919,18,FALSE),0)</f>
        <v>0</v>
      </c>
      <c r="K5676" s="37">
        <f t="shared" ca="1" si="265"/>
        <v>0</v>
      </c>
      <c r="L5676" s="37">
        <f ca="1">IFERROR(VLOOKUP($E5676&amp;"-1",'PTE - Segment Emissions Calcs'!$I$8:$Z$8919,20,FALSE),0)</f>
        <v>0</v>
      </c>
      <c r="M5676" s="37">
        <f ca="1">IFERROR(VLOOKUP($E5676&amp;"-2",'PTE - Segment Emissions Calcs'!$I$8:$Z$8919,20,FALSE),0)</f>
        <v>0</v>
      </c>
      <c r="N5676" s="37">
        <f t="shared" ca="1" si="266"/>
        <v>0</v>
      </c>
      <c r="O5676" s="38">
        <f t="array" aca="1" ref="O5676" ca="1">IF($H5676="TOTAL HAP",H5676,MAX(IF('PTE - Segment Emissions Calcs'!$B$8:$B$8919=$B5676,'PTE - Segment Emissions Calcs'!$V$8:$V$8919,)))</f>
        <v>0</v>
      </c>
      <c r="P5676" s="38">
        <f t="array" aca="1" ref="P5676" ca="1">IF($H5676="TOTAL HAP",K5676,MAX(IF('PTE - Segment Emissions Calcs'!$B$8:$B$8919=$B5676,'PTE - Segment Emissions Calcs'!$X$8:$X$8919,)))</f>
        <v>0</v>
      </c>
      <c r="Q5676" s="38">
        <f t="array" aca="1" ref="Q5676" ca="1">IF($H5676="TOTAL HAP",N5676,MAX(IF('PTE - Segment Emissions Calcs'!$B$8:$B$8919=$B5676,'PTE - Segment Emissions Calcs'!$Z$8:$Z$8919,)))</f>
        <v>0</v>
      </c>
      <c r="R5676" s="39"/>
    </row>
    <row r="5677" spans="1:18" x14ac:dyDescent="0.25">
      <c r="A5677" s="40"/>
      <c r="B5677" s="40"/>
      <c r="C5677" s="34" t="s">
        <v>173</v>
      </c>
      <c r="D5677" s="35"/>
      <c r="E5677" s="35"/>
      <c r="F5677" s="35">
        <f ca="1">IFERROR(VLOOKUP($E5677&amp;"-1",'PTE - Segment Emissions Calcs'!$I$8:$V$8919,16,FALSE),0)</f>
        <v>0</v>
      </c>
      <c r="G5677" s="35">
        <f ca="1">IFERROR(VLOOKUP($E5677&amp;"-2",'PTE - Segment Emissions Calcs'!$I$8:$V$8919,16,FALSE),0)</f>
        <v>0</v>
      </c>
      <c r="H5677" s="36">
        <f t="shared" ca="1" si="264"/>
        <v>0</v>
      </c>
      <c r="I5677" s="37">
        <f ca="1">IFERROR(VLOOKUP($E5677&amp;"-1",'PTE - Segment Emissions Calcs'!$I$8:$X$8919,18,FALSE),0)</f>
        <v>0</v>
      </c>
      <c r="J5677" s="37">
        <f ca="1">IFERROR(VLOOKUP($E5677&amp;"-2",'PTE - Segment Emissions Calcs'!$I$8:$X$8919,18,FALSE),0)</f>
        <v>0</v>
      </c>
      <c r="K5677" s="37">
        <f t="shared" ca="1" si="265"/>
        <v>0</v>
      </c>
      <c r="L5677" s="37">
        <f ca="1">IFERROR(VLOOKUP($E5677&amp;"-1",'PTE - Segment Emissions Calcs'!$I$8:$Z$8919,20,FALSE),0)</f>
        <v>0</v>
      </c>
      <c r="M5677" s="37">
        <f ca="1">IFERROR(VLOOKUP($E5677&amp;"-2",'PTE - Segment Emissions Calcs'!$I$8:$Z$8919,20,FALSE),0)</f>
        <v>0</v>
      </c>
      <c r="N5677" s="37">
        <f t="shared" ca="1" si="266"/>
        <v>0</v>
      </c>
      <c r="O5677" s="38">
        <f t="array" aca="1" ref="O5677" ca="1">IF($H5677="TOTAL HAP",H5677,MAX(IF('PTE - Segment Emissions Calcs'!$B$8:$B$8919=$B5677,'PTE - Segment Emissions Calcs'!$V$8:$V$8919,)))</f>
        <v>0</v>
      </c>
      <c r="P5677" s="38">
        <f t="array" aca="1" ref="P5677" ca="1">IF($H5677="TOTAL HAP",K5677,MAX(IF('PTE - Segment Emissions Calcs'!$B$8:$B$8919=$B5677,'PTE - Segment Emissions Calcs'!$X$8:$X$8919,)))</f>
        <v>0</v>
      </c>
      <c r="Q5677" s="38">
        <f t="array" aca="1" ref="Q5677" ca="1">IF($H5677="TOTAL HAP",N5677,MAX(IF('PTE - Segment Emissions Calcs'!$B$8:$B$8919=$B5677,'PTE - Segment Emissions Calcs'!$Z$8:$Z$8919,)))</f>
        <v>0</v>
      </c>
      <c r="R5677" s="39"/>
    </row>
    <row r="5678" spans="1:18" x14ac:dyDescent="0.25">
      <c r="A5678" s="40"/>
      <c r="B5678" s="40"/>
      <c r="C5678" s="34" t="s">
        <v>291</v>
      </c>
      <c r="D5678" s="35"/>
      <c r="E5678" s="35"/>
      <c r="F5678" s="35">
        <f ca="1">IFERROR(VLOOKUP($E5678&amp;"-1",'PTE - Segment Emissions Calcs'!$I$8:$V$8919,16,FALSE),0)</f>
        <v>0</v>
      </c>
      <c r="G5678" s="35">
        <f ca="1">IFERROR(VLOOKUP($E5678&amp;"-2",'PTE - Segment Emissions Calcs'!$I$8:$V$8919,16,FALSE),0)</f>
        <v>0</v>
      </c>
      <c r="H5678" s="36">
        <f t="shared" ca="1" si="264"/>
        <v>0</v>
      </c>
      <c r="I5678" s="37">
        <f ca="1">IFERROR(VLOOKUP($E5678&amp;"-1",'PTE - Segment Emissions Calcs'!$I$8:$X$8919,18,FALSE),0)</f>
        <v>0</v>
      </c>
      <c r="J5678" s="37">
        <f ca="1">IFERROR(VLOOKUP($E5678&amp;"-2",'PTE - Segment Emissions Calcs'!$I$8:$X$8919,18,FALSE),0)</f>
        <v>0</v>
      </c>
      <c r="K5678" s="37">
        <f t="shared" ca="1" si="265"/>
        <v>0</v>
      </c>
      <c r="L5678" s="37">
        <f ca="1">IFERROR(VLOOKUP($E5678&amp;"-1",'PTE - Segment Emissions Calcs'!$I$8:$Z$8919,20,FALSE),0)</f>
        <v>0</v>
      </c>
      <c r="M5678" s="37">
        <f ca="1">IFERROR(VLOOKUP($E5678&amp;"-2",'PTE - Segment Emissions Calcs'!$I$8:$Z$8919,20,FALSE),0)</f>
        <v>0</v>
      </c>
      <c r="N5678" s="37">
        <f t="shared" ca="1" si="266"/>
        <v>0</v>
      </c>
      <c r="O5678" s="38">
        <f t="array" aca="1" ref="O5678" ca="1">IF($H5678="TOTAL HAP",H5678,MAX(IF('PTE - Segment Emissions Calcs'!$B$8:$B$8919=$B5678,'PTE - Segment Emissions Calcs'!$V$8:$V$8919,)))</f>
        <v>0</v>
      </c>
      <c r="P5678" s="38">
        <f t="array" aca="1" ref="P5678" ca="1">IF($H5678="TOTAL HAP",K5678,MAX(IF('PTE - Segment Emissions Calcs'!$B$8:$B$8919=$B5678,'PTE - Segment Emissions Calcs'!$X$8:$X$8919,)))</f>
        <v>0</v>
      </c>
      <c r="Q5678" s="38">
        <f t="array" aca="1" ref="Q5678" ca="1">IF($H5678="TOTAL HAP",N5678,MAX(IF('PTE - Segment Emissions Calcs'!$B$8:$B$8919=$B5678,'PTE - Segment Emissions Calcs'!$Z$8:$Z$8919,)))</f>
        <v>0</v>
      </c>
      <c r="R5678" s="39"/>
    </row>
    <row r="5679" spans="1:18" x14ac:dyDescent="0.25">
      <c r="A5679" s="40"/>
      <c r="B5679" s="40"/>
      <c r="C5679" s="34" t="s">
        <v>292</v>
      </c>
      <c r="D5679" s="35"/>
      <c r="E5679" s="35"/>
      <c r="F5679" s="35">
        <f ca="1">IFERROR(VLOOKUP($E5679&amp;"-1",'PTE - Segment Emissions Calcs'!$I$8:$V$8919,16,FALSE),0)</f>
        <v>0</v>
      </c>
      <c r="G5679" s="35">
        <f ca="1">IFERROR(VLOOKUP($E5679&amp;"-2",'PTE - Segment Emissions Calcs'!$I$8:$V$8919,16,FALSE),0)</f>
        <v>0</v>
      </c>
      <c r="H5679" s="36">
        <f t="shared" ca="1" si="264"/>
        <v>0</v>
      </c>
      <c r="I5679" s="37">
        <f ca="1">IFERROR(VLOOKUP($E5679&amp;"-1",'PTE - Segment Emissions Calcs'!$I$8:$X$8919,18,FALSE),0)</f>
        <v>0</v>
      </c>
      <c r="J5679" s="37">
        <f ca="1">IFERROR(VLOOKUP($E5679&amp;"-2",'PTE - Segment Emissions Calcs'!$I$8:$X$8919,18,FALSE),0)</f>
        <v>0</v>
      </c>
      <c r="K5679" s="37">
        <f t="shared" ca="1" si="265"/>
        <v>0</v>
      </c>
      <c r="L5679" s="37">
        <f ca="1">IFERROR(VLOOKUP($E5679&amp;"-1",'PTE - Segment Emissions Calcs'!$I$8:$Z$8919,20,FALSE),0)</f>
        <v>0</v>
      </c>
      <c r="M5679" s="37">
        <f ca="1">IFERROR(VLOOKUP($E5679&amp;"-2",'PTE - Segment Emissions Calcs'!$I$8:$Z$8919,20,FALSE),0)</f>
        <v>0</v>
      </c>
      <c r="N5679" s="37">
        <f t="shared" ca="1" si="266"/>
        <v>0</v>
      </c>
      <c r="O5679" s="38">
        <f t="array" aca="1" ref="O5679" ca="1">IF($H5679="TOTAL HAP",H5679,MAX(IF('PTE - Segment Emissions Calcs'!$B$8:$B$8919=$B5679,'PTE - Segment Emissions Calcs'!$V$8:$V$8919,)))</f>
        <v>0</v>
      </c>
      <c r="P5679" s="38">
        <f t="array" aca="1" ref="P5679" ca="1">IF($H5679="TOTAL HAP",K5679,MAX(IF('PTE - Segment Emissions Calcs'!$B$8:$B$8919=$B5679,'PTE - Segment Emissions Calcs'!$X$8:$X$8919,)))</f>
        <v>0</v>
      </c>
      <c r="Q5679" s="38">
        <f t="array" aca="1" ref="Q5679" ca="1">IF($H5679="TOTAL HAP",N5679,MAX(IF('PTE - Segment Emissions Calcs'!$B$8:$B$8919=$B5679,'PTE - Segment Emissions Calcs'!$Z$8:$Z$8919,)))</f>
        <v>0</v>
      </c>
      <c r="R5679" s="39"/>
    </row>
    <row r="5680" spans="1:18" x14ac:dyDescent="0.25">
      <c r="A5680" s="40"/>
      <c r="B5680" s="40"/>
      <c r="C5680" s="34" t="s">
        <v>66</v>
      </c>
      <c r="D5680" s="35"/>
      <c r="E5680" s="35"/>
      <c r="F5680" s="35">
        <f ca="1">IFERROR(VLOOKUP($E5680&amp;"-1",'PTE - Segment Emissions Calcs'!$I$8:$V$8919,16,FALSE),0)</f>
        <v>7.328069517247278E-4</v>
      </c>
      <c r="G5680" s="35">
        <f ca="1">IFERROR(VLOOKUP($E5680&amp;"-2",'PTE - Segment Emissions Calcs'!$I$8:$V$8919,16,FALSE),0)</f>
        <v>0</v>
      </c>
      <c r="H5680" s="36">
        <f t="shared" ca="1" si="264"/>
        <v>7.328069517247278E-4</v>
      </c>
      <c r="I5680" s="37">
        <f ca="1">IFERROR(VLOOKUP($E5680&amp;"-1",'PTE - Segment Emissions Calcs'!$I$8:$X$8919,18,FALSE),0)</f>
        <v>3.2096944485543078E-3</v>
      </c>
      <c r="J5680" s="37">
        <f ca="1">IFERROR(VLOOKUP($E5680&amp;"-2",'PTE - Segment Emissions Calcs'!$I$8:$X$8919,18,FALSE),0)</f>
        <v>0</v>
      </c>
      <c r="K5680" s="37">
        <f t="shared" ca="1" si="265"/>
        <v>3.2096944485543078E-3</v>
      </c>
      <c r="L5680" s="37">
        <f ca="1">IFERROR(VLOOKUP($E5680&amp;"-1",'PTE - Segment Emissions Calcs'!$I$8:$Z$8919,20,FALSE),0)</f>
        <v>3.2096944485543078E-3</v>
      </c>
      <c r="M5680" s="37">
        <f ca="1">IFERROR(VLOOKUP($E5680&amp;"-2",'PTE - Segment Emissions Calcs'!$I$8:$Z$8919,20,FALSE),0)</f>
        <v>0</v>
      </c>
      <c r="N5680" s="37">
        <f t="shared" ca="1" si="266"/>
        <v>3.2096944485543078E-3</v>
      </c>
      <c r="O5680" s="38">
        <f t="array" aca="1" ref="O5680" ca="1">IF($H5680="TOTAL HAP",H5680,MAX(IF('PTE - Segment Emissions Calcs'!$B$8:$B$8919=$B5680,'PTE - Segment Emissions Calcs'!$V$8:$V$8919,)))</f>
        <v>7.328069517247278E-4</v>
      </c>
      <c r="P5680" s="38">
        <f t="array" aca="1" ref="P5680" ca="1">IF($H5680="TOTAL HAP",K5680,MAX(IF('PTE - Segment Emissions Calcs'!$B$8:$B$8919=$B5680,'PTE - Segment Emissions Calcs'!$X$8:$X$8919,)))</f>
        <v>3.2096944485543078E-3</v>
      </c>
      <c r="Q5680" s="38">
        <f t="array" aca="1" ref="Q5680" ca="1">IF($H5680="TOTAL HAP",N5680,MAX(IF('PTE - Segment Emissions Calcs'!$B$8:$B$8919=$B5680,'PTE - Segment Emissions Calcs'!$Z$8:$Z$8919,)))</f>
        <v>3.2096944485543078E-3</v>
      </c>
      <c r="R5680" s="39"/>
    </row>
    <row r="5681" spans="1:18" x14ac:dyDescent="0.25">
      <c r="A5681" s="40"/>
      <c r="B5681" s="40"/>
      <c r="C5681" s="34" t="s">
        <v>293</v>
      </c>
      <c r="D5681" s="35"/>
      <c r="E5681" s="35"/>
      <c r="F5681" s="35">
        <f ca="1">IFERROR(VLOOKUP($E5681&amp;"-1",'PTE - Segment Emissions Calcs'!$I$8:$V$8919,16,FALSE),0)</f>
        <v>0</v>
      </c>
      <c r="G5681" s="35">
        <f ca="1">IFERROR(VLOOKUP($E5681&amp;"-2",'PTE - Segment Emissions Calcs'!$I$8:$V$8919,16,FALSE),0)</f>
        <v>0</v>
      </c>
      <c r="H5681" s="36">
        <f t="shared" ca="1" si="264"/>
        <v>0</v>
      </c>
      <c r="I5681" s="37">
        <f ca="1">IFERROR(VLOOKUP($E5681&amp;"-1",'PTE - Segment Emissions Calcs'!$I$8:$X$8919,18,FALSE),0)</f>
        <v>0</v>
      </c>
      <c r="J5681" s="37">
        <f ca="1">IFERROR(VLOOKUP($E5681&amp;"-2",'PTE - Segment Emissions Calcs'!$I$8:$X$8919,18,FALSE),0)</f>
        <v>0</v>
      </c>
      <c r="K5681" s="37">
        <f t="shared" ca="1" si="265"/>
        <v>0</v>
      </c>
      <c r="L5681" s="37">
        <f ca="1">IFERROR(VLOOKUP($E5681&amp;"-1",'PTE - Segment Emissions Calcs'!$I$8:$Z$8919,20,FALSE),0)</f>
        <v>0</v>
      </c>
      <c r="M5681" s="37">
        <f ca="1">IFERROR(VLOOKUP($E5681&amp;"-2",'PTE - Segment Emissions Calcs'!$I$8:$Z$8919,20,FALSE),0)</f>
        <v>0</v>
      </c>
      <c r="N5681" s="37">
        <f t="shared" ca="1" si="266"/>
        <v>0</v>
      </c>
      <c r="O5681" s="38">
        <f t="array" aca="1" ref="O5681" ca="1">IF($H5681="TOTAL HAP",H5681,MAX(IF('PTE - Segment Emissions Calcs'!$B$8:$B$8919=$B5681,'PTE - Segment Emissions Calcs'!$V$8:$V$8919,)))</f>
        <v>0</v>
      </c>
      <c r="P5681" s="38">
        <f t="array" aca="1" ref="P5681" ca="1">IF($H5681="TOTAL HAP",K5681,MAX(IF('PTE - Segment Emissions Calcs'!$B$8:$B$8919=$B5681,'PTE - Segment Emissions Calcs'!$X$8:$X$8919,)))</f>
        <v>0</v>
      </c>
      <c r="Q5681" s="38">
        <f t="array" aca="1" ref="Q5681" ca="1">IF($H5681="TOTAL HAP",N5681,MAX(IF('PTE - Segment Emissions Calcs'!$B$8:$B$8919=$B5681,'PTE - Segment Emissions Calcs'!$Z$8:$Z$8919,)))</f>
        <v>0</v>
      </c>
      <c r="R5681" s="39"/>
    </row>
    <row r="5682" spans="1:18" x14ac:dyDescent="0.25">
      <c r="A5682" s="40"/>
      <c r="B5682" s="40"/>
      <c r="C5682" s="34" t="s">
        <v>48</v>
      </c>
      <c r="D5682" s="35"/>
      <c r="E5682" s="35"/>
      <c r="F5682" s="35">
        <f ca="1">IFERROR(VLOOKUP($E5682&amp;"-1",'PTE - Segment Emissions Calcs'!$I$8:$V$8919,16,FALSE),0)</f>
        <v>0</v>
      </c>
      <c r="G5682" s="35">
        <f ca="1">IFERROR(VLOOKUP($E5682&amp;"-2",'PTE - Segment Emissions Calcs'!$I$8:$V$8919,16,FALSE),0)</f>
        <v>0</v>
      </c>
      <c r="H5682" s="36">
        <f t="shared" ca="1" si="264"/>
        <v>0</v>
      </c>
      <c r="I5682" s="37">
        <f ca="1">IFERROR(VLOOKUP($E5682&amp;"-1",'PTE - Segment Emissions Calcs'!$I$8:$X$8919,18,FALSE),0)</f>
        <v>0</v>
      </c>
      <c r="J5682" s="37">
        <f ca="1">IFERROR(VLOOKUP($E5682&amp;"-2",'PTE - Segment Emissions Calcs'!$I$8:$X$8919,18,FALSE),0)</f>
        <v>0</v>
      </c>
      <c r="K5682" s="37">
        <f t="shared" ca="1" si="265"/>
        <v>0</v>
      </c>
      <c r="L5682" s="37">
        <f ca="1">IFERROR(VLOOKUP($E5682&amp;"-1",'PTE - Segment Emissions Calcs'!$I$8:$Z$8919,20,FALSE),0)</f>
        <v>0</v>
      </c>
      <c r="M5682" s="37">
        <f ca="1">IFERROR(VLOOKUP($E5682&amp;"-2",'PTE - Segment Emissions Calcs'!$I$8:$Z$8919,20,FALSE),0)</f>
        <v>0</v>
      </c>
      <c r="N5682" s="37">
        <f t="shared" ca="1" si="266"/>
        <v>0</v>
      </c>
      <c r="O5682" s="38">
        <f t="array" aca="1" ref="O5682" ca="1">IF($H5682="TOTAL HAP",H5682,MAX(IF('PTE - Segment Emissions Calcs'!$B$8:$B$8919=$B5682,'PTE - Segment Emissions Calcs'!$V$8:$V$8919,)))</f>
        <v>0</v>
      </c>
      <c r="P5682" s="38">
        <f t="array" aca="1" ref="P5682" ca="1">IF($H5682="TOTAL HAP",K5682,MAX(IF('PTE - Segment Emissions Calcs'!$B$8:$B$8919=$B5682,'PTE - Segment Emissions Calcs'!$X$8:$X$8919,)))</f>
        <v>0</v>
      </c>
      <c r="Q5682" s="38">
        <f t="array" aca="1" ref="Q5682" ca="1">IF($H5682="TOTAL HAP",N5682,MAX(IF('PTE - Segment Emissions Calcs'!$B$8:$B$8919=$B5682,'PTE - Segment Emissions Calcs'!$Z$8:$Z$8919,)))</f>
        <v>0</v>
      </c>
      <c r="R5682" s="39"/>
    </row>
    <row r="5683" spans="1:18" x14ac:dyDescent="0.25">
      <c r="A5683" s="40"/>
      <c r="B5683" s="40"/>
      <c r="C5683" s="34" t="s">
        <v>294</v>
      </c>
      <c r="D5683" s="35"/>
      <c r="E5683" s="35"/>
      <c r="F5683" s="35">
        <f ca="1">IFERROR(VLOOKUP($E5683&amp;"-1",'PTE - Segment Emissions Calcs'!$I$8:$V$8919,16,FALSE),0)</f>
        <v>0</v>
      </c>
      <c r="G5683" s="35">
        <f ca="1">IFERROR(VLOOKUP($E5683&amp;"-2",'PTE - Segment Emissions Calcs'!$I$8:$V$8919,16,FALSE),0)</f>
        <v>0</v>
      </c>
      <c r="H5683" s="36">
        <f t="shared" ca="1" si="264"/>
        <v>0</v>
      </c>
      <c r="I5683" s="37">
        <f ca="1">IFERROR(VLOOKUP($E5683&amp;"-1",'PTE - Segment Emissions Calcs'!$I$8:$X$8919,18,FALSE),0)</f>
        <v>0</v>
      </c>
      <c r="J5683" s="37">
        <f ca="1">IFERROR(VLOOKUP($E5683&amp;"-2",'PTE - Segment Emissions Calcs'!$I$8:$X$8919,18,FALSE),0)</f>
        <v>0</v>
      </c>
      <c r="K5683" s="37">
        <f t="shared" ca="1" si="265"/>
        <v>0</v>
      </c>
      <c r="L5683" s="37">
        <f ca="1">IFERROR(VLOOKUP($E5683&amp;"-1",'PTE - Segment Emissions Calcs'!$I$8:$Z$8919,20,FALSE),0)</f>
        <v>0</v>
      </c>
      <c r="M5683" s="37">
        <f ca="1">IFERROR(VLOOKUP($E5683&amp;"-2",'PTE - Segment Emissions Calcs'!$I$8:$Z$8919,20,FALSE),0)</f>
        <v>0</v>
      </c>
      <c r="N5683" s="37">
        <f t="shared" ca="1" si="266"/>
        <v>0</v>
      </c>
      <c r="O5683" s="38">
        <f t="array" aca="1" ref="O5683" ca="1">IF($H5683="TOTAL HAP",H5683,MAX(IF('PTE - Segment Emissions Calcs'!$B$8:$B$8919=$B5683,'PTE - Segment Emissions Calcs'!$V$8:$V$8919,)))</f>
        <v>0</v>
      </c>
      <c r="P5683" s="38">
        <f t="array" aca="1" ref="P5683" ca="1">IF($H5683="TOTAL HAP",K5683,MAX(IF('PTE - Segment Emissions Calcs'!$B$8:$B$8919=$B5683,'PTE - Segment Emissions Calcs'!$X$8:$X$8919,)))</f>
        <v>0</v>
      </c>
      <c r="Q5683" s="38">
        <f t="array" aca="1" ref="Q5683" ca="1">IF($H5683="TOTAL HAP",N5683,MAX(IF('PTE - Segment Emissions Calcs'!$B$8:$B$8919=$B5683,'PTE - Segment Emissions Calcs'!$Z$8:$Z$8919,)))</f>
        <v>0</v>
      </c>
      <c r="R5683" s="39"/>
    </row>
    <row r="5684" spans="1:18" x14ac:dyDescent="0.25">
      <c r="A5684" s="40"/>
      <c r="B5684" s="40"/>
      <c r="C5684" s="34" t="s">
        <v>50</v>
      </c>
      <c r="D5684" s="35"/>
      <c r="E5684" s="35"/>
      <c r="F5684" s="35">
        <f ca="1">IFERROR(VLOOKUP($E5684&amp;"-1",'PTE - Segment Emissions Calcs'!$I$8:$V$8919,16,FALSE),0)</f>
        <v>6.9922472905914403E-4</v>
      </c>
      <c r="G5684" s="35">
        <f ca="1">IFERROR(VLOOKUP($E5684&amp;"-2",'PTE - Segment Emissions Calcs'!$I$8:$V$8919,16,FALSE),0)</f>
        <v>0</v>
      </c>
      <c r="H5684" s="36">
        <f t="shared" ca="1" si="264"/>
        <v>6.9922472905914403E-4</v>
      </c>
      <c r="I5684" s="37">
        <f ca="1">IFERROR(VLOOKUP($E5684&amp;"-1",'PTE - Segment Emissions Calcs'!$I$8:$X$8919,18,FALSE),0)</f>
        <v>3.0626043132790512E-3</v>
      </c>
      <c r="J5684" s="37">
        <f ca="1">IFERROR(VLOOKUP($E5684&amp;"-2",'PTE - Segment Emissions Calcs'!$I$8:$X$8919,18,FALSE),0)</f>
        <v>0</v>
      </c>
      <c r="K5684" s="37">
        <f t="shared" ca="1" si="265"/>
        <v>3.0626043132790512E-3</v>
      </c>
      <c r="L5684" s="37">
        <f ca="1">IFERROR(VLOOKUP($E5684&amp;"-1",'PTE - Segment Emissions Calcs'!$I$8:$Z$8919,20,FALSE),0)</f>
        <v>3.0626043132790512E-3</v>
      </c>
      <c r="M5684" s="37">
        <f ca="1">IFERROR(VLOOKUP($E5684&amp;"-2",'PTE - Segment Emissions Calcs'!$I$8:$Z$8919,20,FALSE),0)</f>
        <v>0</v>
      </c>
      <c r="N5684" s="37">
        <f t="shared" ca="1" si="266"/>
        <v>3.0626043132790512E-3</v>
      </c>
      <c r="O5684" s="38">
        <f t="array" aca="1" ref="O5684" ca="1">IF($H5684="TOTAL HAP",H5684,MAX(IF('PTE - Segment Emissions Calcs'!$B$8:$B$8919=$B5684,'PTE - Segment Emissions Calcs'!$V$8:$V$8919,)))</f>
        <v>6.9922472905914403E-4</v>
      </c>
      <c r="P5684" s="38">
        <f t="array" aca="1" ref="P5684" ca="1">IF($H5684="TOTAL HAP",K5684,MAX(IF('PTE - Segment Emissions Calcs'!$B$8:$B$8919=$B5684,'PTE - Segment Emissions Calcs'!$X$8:$X$8919,)))</f>
        <v>3.0626043132790512E-3</v>
      </c>
      <c r="Q5684" s="38">
        <f t="array" aca="1" ref="Q5684" ca="1">IF($H5684="TOTAL HAP",N5684,MAX(IF('PTE - Segment Emissions Calcs'!$B$8:$B$8919=$B5684,'PTE - Segment Emissions Calcs'!$Z$8:$Z$8919,)))</f>
        <v>3.0626043132790512E-3</v>
      </c>
      <c r="R5684" s="39"/>
    </row>
    <row r="5685" spans="1:18" x14ac:dyDescent="0.25">
      <c r="A5685" s="40"/>
      <c r="B5685" s="40"/>
      <c r="C5685" s="34" t="s">
        <v>53</v>
      </c>
      <c r="D5685" s="35"/>
      <c r="E5685" s="35"/>
      <c r="F5685" s="35">
        <f ca="1">IFERROR(VLOOKUP($E5685&amp;"-1",'PTE - Segment Emissions Calcs'!$I$8:$V$8919,16,FALSE),0)</f>
        <v>2.8346717120012145E-3</v>
      </c>
      <c r="G5685" s="35">
        <f ca="1">IFERROR(VLOOKUP($E5685&amp;"-2",'PTE - Segment Emissions Calcs'!$I$8:$V$8919,16,FALSE),0)</f>
        <v>0</v>
      </c>
      <c r="H5685" s="36">
        <f t="shared" ca="1" si="264"/>
        <v>2.8346717120012145E-3</v>
      </c>
      <c r="I5685" s="37">
        <f ca="1">IFERROR(VLOOKUP($E5685&amp;"-1",'PTE - Segment Emissions Calcs'!$I$8:$X$8919,18,FALSE),0)</f>
        <v>1.2415862098565321E-2</v>
      </c>
      <c r="J5685" s="37">
        <f ca="1">IFERROR(VLOOKUP($E5685&amp;"-2",'PTE - Segment Emissions Calcs'!$I$8:$X$8919,18,FALSE),0)</f>
        <v>0</v>
      </c>
      <c r="K5685" s="37">
        <f t="shared" ca="1" si="265"/>
        <v>1.2415862098565321E-2</v>
      </c>
      <c r="L5685" s="37">
        <f ca="1">IFERROR(VLOOKUP($E5685&amp;"-1",'PTE - Segment Emissions Calcs'!$I$8:$Z$8919,20,FALSE),0)</f>
        <v>1.2415862098565321E-2</v>
      </c>
      <c r="M5685" s="37">
        <f ca="1">IFERROR(VLOOKUP($E5685&amp;"-2",'PTE - Segment Emissions Calcs'!$I$8:$Z$8919,20,FALSE),0)</f>
        <v>0</v>
      </c>
      <c r="N5685" s="37">
        <f t="shared" ca="1" si="266"/>
        <v>1.2415862098565321E-2</v>
      </c>
      <c r="O5685" s="38">
        <f t="array" aca="1" ref="O5685" ca="1">IF($H5685="TOTAL HAP",H5685,MAX(IF('PTE - Segment Emissions Calcs'!$B$8:$B$8919=$B5685,'PTE - Segment Emissions Calcs'!$V$8:$V$8919,)))</f>
        <v>2.8346717120012145E-3</v>
      </c>
      <c r="P5685" s="38">
        <f t="array" aca="1" ref="P5685" ca="1">IF($H5685="TOTAL HAP",K5685,MAX(IF('PTE - Segment Emissions Calcs'!$B$8:$B$8919=$B5685,'PTE - Segment Emissions Calcs'!$X$8:$X$8919,)))</f>
        <v>1.2415862098565321E-2</v>
      </c>
      <c r="Q5685" s="38">
        <f t="array" aca="1" ref="Q5685" ca="1">IF($H5685="TOTAL HAP",N5685,MAX(IF('PTE - Segment Emissions Calcs'!$B$8:$B$8919=$B5685,'PTE - Segment Emissions Calcs'!$Z$8:$Z$8919,)))</f>
        <v>1.2415862098565321E-2</v>
      </c>
      <c r="R5685" s="39"/>
    </row>
    <row r="5686" spans="1:18" x14ac:dyDescent="0.25">
      <c r="A5686" s="40"/>
      <c r="B5686" s="40"/>
      <c r="C5686" s="34" t="s">
        <v>209</v>
      </c>
      <c r="D5686" s="35"/>
      <c r="E5686" s="35"/>
      <c r="F5686" s="35">
        <f ca="1">IFERROR(VLOOKUP($E5686&amp;"-1",'PTE - Segment Emissions Calcs'!$I$8:$V$8919,16,FALSE),0)</f>
        <v>2.6799761466271067E-4</v>
      </c>
      <c r="G5686" s="35">
        <f ca="1">IFERROR(VLOOKUP($E5686&amp;"-2",'PTE - Segment Emissions Calcs'!$I$8:$V$8919,16,FALSE),0)</f>
        <v>0</v>
      </c>
      <c r="H5686" s="36">
        <f t="shared" ca="1" si="264"/>
        <v>2.6799761466271067E-4</v>
      </c>
      <c r="I5686" s="37">
        <f ca="1">IFERROR(VLOOKUP($E5686&amp;"-1",'PTE - Segment Emissions Calcs'!$I$8:$X$8919,18,FALSE),0)</f>
        <v>1.1738295522226727E-3</v>
      </c>
      <c r="J5686" s="37">
        <f ca="1">IFERROR(VLOOKUP($E5686&amp;"-2",'PTE - Segment Emissions Calcs'!$I$8:$X$8919,18,FALSE),0)</f>
        <v>0</v>
      </c>
      <c r="K5686" s="37">
        <f t="shared" ca="1" si="265"/>
        <v>1.1738295522226727E-3</v>
      </c>
      <c r="L5686" s="37">
        <f ca="1">IFERROR(VLOOKUP($E5686&amp;"-1",'PTE - Segment Emissions Calcs'!$I$8:$Z$8919,20,FALSE),0)</f>
        <v>1.1738295522226727E-3</v>
      </c>
      <c r="M5686" s="37">
        <f ca="1">IFERROR(VLOOKUP($E5686&amp;"-2",'PTE - Segment Emissions Calcs'!$I$8:$Z$8919,20,FALSE),0)</f>
        <v>0</v>
      </c>
      <c r="N5686" s="37">
        <f t="shared" ca="1" si="266"/>
        <v>1.1738295522226727E-3</v>
      </c>
      <c r="O5686" s="38">
        <f t="array" aca="1" ref="O5686" ca="1">IF($H5686="TOTAL HAP",H5686,MAX(IF('PTE - Segment Emissions Calcs'!$B$8:$B$8919=$B5686,'PTE - Segment Emissions Calcs'!$V$8:$V$8919,)))</f>
        <v>2.6799761466271067E-4</v>
      </c>
      <c r="P5686" s="38">
        <f t="array" aca="1" ref="P5686" ca="1">IF($H5686="TOTAL HAP",K5686,MAX(IF('PTE - Segment Emissions Calcs'!$B$8:$B$8919=$B5686,'PTE - Segment Emissions Calcs'!$X$8:$X$8919,)))</f>
        <v>1.1738295522226727E-3</v>
      </c>
      <c r="Q5686" s="38">
        <f t="array" aca="1" ref="Q5686" ca="1">IF($H5686="TOTAL HAP",N5686,MAX(IF('PTE - Segment Emissions Calcs'!$B$8:$B$8919=$B5686,'PTE - Segment Emissions Calcs'!$Z$8:$Z$8919,)))</f>
        <v>1.1738295522226727E-3</v>
      </c>
      <c r="R5686" s="39"/>
    </row>
    <row r="5687" spans="1:18" x14ac:dyDescent="0.25">
      <c r="A5687" s="40"/>
      <c r="B5687" s="40"/>
      <c r="C5687" s="34" t="s">
        <v>177</v>
      </c>
      <c r="D5687" s="35"/>
      <c r="E5687" s="35"/>
      <c r="F5687" s="35">
        <f ca="1">IFERROR(VLOOKUP($E5687&amp;"-1",'PTE - Segment Emissions Calcs'!$I$8:$V$8919,16,FALSE),0)</f>
        <v>3.6558534398526549E-3</v>
      </c>
      <c r="G5687" s="35">
        <f ca="1">IFERROR(VLOOKUP($E5687&amp;"-2",'PTE - Segment Emissions Calcs'!$I$8:$V$8919,16,FALSE),0)</f>
        <v>0</v>
      </c>
      <c r="H5687" s="36">
        <f t="shared" ca="1" si="264"/>
        <v>3.6558534398526549E-3</v>
      </c>
      <c r="I5687" s="37">
        <f ca="1">IFERROR(VLOOKUP($E5687&amp;"-1",'PTE - Segment Emissions Calcs'!$I$8:$X$8919,18,FALSE),0)</f>
        <v>1.6012638066554629E-2</v>
      </c>
      <c r="J5687" s="37">
        <f ca="1">IFERROR(VLOOKUP($E5687&amp;"-2",'PTE - Segment Emissions Calcs'!$I$8:$X$8919,18,FALSE),0)</f>
        <v>0</v>
      </c>
      <c r="K5687" s="37">
        <f t="shared" ca="1" si="265"/>
        <v>1.6012638066554629E-2</v>
      </c>
      <c r="L5687" s="37">
        <f ca="1">IFERROR(VLOOKUP($E5687&amp;"-1",'PTE - Segment Emissions Calcs'!$I$8:$Z$8919,20,FALSE),0)</f>
        <v>1.6012638066554629E-2</v>
      </c>
      <c r="M5687" s="37">
        <f ca="1">IFERROR(VLOOKUP($E5687&amp;"-2",'PTE - Segment Emissions Calcs'!$I$8:$Z$8919,20,FALSE),0)</f>
        <v>0</v>
      </c>
      <c r="N5687" s="37">
        <f t="shared" ca="1" si="266"/>
        <v>1.6012638066554629E-2</v>
      </c>
      <c r="O5687" s="38">
        <f t="array" aca="1" ref="O5687" ca="1">IF($H5687="TOTAL HAP",H5687,MAX(IF('PTE - Segment Emissions Calcs'!$B$8:$B$8919=$B5687,'PTE - Segment Emissions Calcs'!$V$8:$V$8919,)))</f>
        <v>3.6558534398526549E-3</v>
      </c>
      <c r="P5687" s="38">
        <f t="array" aca="1" ref="P5687" ca="1">IF($H5687="TOTAL HAP",K5687,MAX(IF('PTE - Segment Emissions Calcs'!$B$8:$B$8919=$B5687,'PTE - Segment Emissions Calcs'!$X$8:$X$8919,)))</f>
        <v>1.6012638066554629E-2</v>
      </c>
      <c r="Q5687" s="38">
        <f t="array" aca="1" ref="Q5687" ca="1">IF($H5687="TOTAL HAP",N5687,MAX(IF('PTE - Segment Emissions Calcs'!$B$8:$B$8919=$B5687,'PTE - Segment Emissions Calcs'!$Z$8:$Z$8919,)))</f>
        <v>1.6012638066554629E-2</v>
      </c>
      <c r="R5687" s="39"/>
    </row>
    <row r="5688" spans="1:18" x14ac:dyDescent="0.25">
      <c r="A5688" s="40"/>
      <c r="B5688" s="40"/>
      <c r="C5688" s="34" t="s">
        <v>210</v>
      </c>
      <c r="D5688" s="35"/>
      <c r="E5688" s="35"/>
      <c r="F5688" s="35">
        <f ca="1">IFERROR(VLOOKUP($E5688&amp;"-1",'PTE - Segment Emissions Calcs'!$I$8:$V$8919,16,FALSE),0)</f>
        <v>4.0087206287971704E-4</v>
      </c>
      <c r="G5688" s="35">
        <f ca="1">IFERROR(VLOOKUP($E5688&amp;"-2",'PTE - Segment Emissions Calcs'!$I$8:$V$8919,16,FALSE),0)</f>
        <v>0</v>
      </c>
      <c r="H5688" s="36">
        <f t="shared" ca="1" si="264"/>
        <v>4.0087206287971704E-4</v>
      </c>
      <c r="I5688" s="37">
        <f ca="1">IFERROR(VLOOKUP($E5688&amp;"-1",'PTE - Segment Emissions Calcs'!$I$8:$X$8919,18,FALSE),0)</f>
        <v>1.7558196354131605E-3</v>
      </c>
      <c r="J5688" s="37">
        <f ca="1">IFERROR(VLOOKUP($E5688&amp;"-2",'PTE - Segment Emissions Calcs'!$I$8:$X$8919,18,FALSE),0)</f>
        <v>0</v>
      </c>
      <c r="K5688" s="37">
        <f t="shared" ca="1" si="265"/>
        <v>1.7558196354131605E-3</v>
      </c>
      <c r="L5688" s="37">
        <f ca="1">IFERROR(VLOOKUP($E5688&amp;"-1",'PTE - Segment Emissions Calcs'!$I$8:$Z$8919,20,FALSE),0)</f>
        <v>1.7558196354131605E-3</v>
      </c>
      <c r="M5688" s="37">
        <f ca="1">IFERROR(VLOOKUP($E5688&amp;"-2",'PTE - Segment Emissions Calcs'!$I$8:$Z$8919,20,FALSE),0)</f>
        <v>0</v>
      </c>
      <c r="N5688" s="37">
        <f t="shared" ca="1" si="266"/>
        <v>1.7558196354131605E-3</v>
      </c>
      <c r="O5688" s="38">
        <f t="array" aca="1" ref="O5688" ca="1">IF($H5688="TOTAL HAP",H5688,MAX(IF('PTE - Segment Emissions Calcs'!$B$8:$B$8919=$B5688,'PTE - Segment Emissions Calcs'!$V$8:$V$8919,)))</f>
        <v>4.0087206287971704E-4</v>
      </c>
      <c r="P5688" s="38">
        <f t="array" aca="1" ref="P5688" ca="1">IF($H5688="TOTAL HAP",K5688,MAX(IF('PTE - Segment Emissions Calcs'!$B$8:$B$8919=$B5688,'PTE - Segment Emissions Calcs'!$X$8:$X$8919,)))</f>
        <v>1.7558196354131605E-3</v>
      </c>
      <c r="Q5688" s="38">
        <f t="array" aca="1" ref="Q5688" ca="1">IF($H5688="TOTAL HAP",N5688,MAX(IF('PTE - Segment Emissions Calcs'!$B$8:$B$8919=$B5688,'PTE - Segment Emissions Calcs'!$Z$8:$Z$8919,)))</f>
        <v>1.7558196354131605E-3</v>
      </c>
      <c r="R5688" s="39"/>
    </row>
    <row r="5689" spans="1:18" x14ac:dyDescent="0.25">
      <c r="A5689" s="40"/>
      <c r="B5689" s="40"/>
      <c r="C5689" s="34" t="s">
        <v>69</v>
      </c>
      <c r="D5689" s="35"/>
      <c r="E5689" s="35"/>
      <c r="F5689" s="35">
        <f ca="1">IFERROR(VLOOKUP($E5689&amp;"-1",'PTE - Segment Emissions Calcs'!$I$8:$V$8919,16,FALSE),0)</f>
        <v>2.9167277426231006E-3</v>
      </c>
      <c r="G5689" s="35">
        <f ca="1">IFERROR(VLOOKUP($E5689&amp;"-2",'PTE - Segment Emissions Calcs'!$I$8:$V$8919,16,FALSE),0)</f>
        <v>0</v>
      </c>
      <c r="H5689" s="36">
        <f t="shared" ca="1" si="264"/>
        <v>2.9167277426231006E-3</v>
      </c>
      <c r="I5689" s="37">
        <f ca="1">IFERROR(VLOOKUP($E5689&amp;"-1",'PTE - Segment Emissions Calcs'!$I$8:$X$8919,18,FALSE),0)</f>
        <v>1.2775267512689181E-2</v>
      </c>
      <c r="J5689" s="37">
        <f ca="1">IFERROR(VLOOKUP($E5689&amp;"-2",'PTE - Segment Emissions Calcs'!$I$8:$X$8919,18,FALSE),0)</f>
        <v>0</v>
      </c>
      <c r="K5689" s="37">
        <f t="shared" ca="1" si="265"/>
        <v>1.2775267512689181E-2</v>
      </c>
      <c r="L5689" s="37">
        <f ca="1">IFERROR(VLOOKUP($E5689&amp;"-1",'PTE - Segment Emissions Calcs'!$I$8:$Z$8919,20,FALSE),0)</f>
        <v>1.2775267512689181E-2</v>
      </c>
      <c r="M5689" s="37">
        <f ca="1">IFERROR(VLOOKUP($E5689&amp;"-2",'PTE - Segment Emissions Calcs'!$I$8:$Z$8919,20,FALSE),0)</f>
        <v>0</v>
      </c>
      <c r="N5689" s="37">
        <f t="shared" ca="1" si="266"/>
        <v>1.2775267512689181E-2</v>
      </c>
      <c r="O5689" s="38">
        <f t="array" aca="1" ref="O5689" ca="1">IF($H5689="TOTAL HAP",H5689,MAX(IF('PTE - Segment Emissions Calcs'!$B$8:$B$8919=$B5689,'PTE - Segment Emissions Calcs'!$V$8:$V$8919,)))</f>
        <v>2.9167277426231006E-3</v>
      </c>
      <c r="P5689" s="38">
        <f t="array" aca="1" ref="P5689" ca="1">IF($H5689="TOTAL HAP",K5689,MAX(IF('PTE - Segment Emissions Calcs'!$B$8:$B$8919=$B5689,'PTE - Segment Emissions Calcs'!$X$8:$X$8919,)))</f>
        <v>1.2775267512689181E-2</v>
      </c>
      <c r="Q5689" s="38">
        <f t="array" aca="1" ref="Q5689" ca="1">IF($H5689="TOTAL HAP",N5689,MAX(IF('PTE - Segment Emissions Calcs'!$B$8:$B$8919=$B5689,'PTE - Segment Emissions Calcs'!$Z$8:$Z$8919,)))</f>
        <v>1.2775267512689181E-2</v>
      </c>
      <c r="R5689" s="39"/>
    </row>
    <row r="5690" spans="1:18" x14ac:dyDescent="0.25">
      <c r="A5690" s="40"/>
      <c r="B5690" s="40"/>
      <c r="C5690" s="34" t="s">
        <v>179</v>
      </c>
      <c r="D5690" s="35"/>
      <c r="E5690" s="35"/>
      <c r="F5690" s="35">
        <f ca="1">IFERROR(VLOOKUP($E5690&amp;"-1",'PTE - Segment Emissions Calcs'!$I$8:$V$8919,16,FALSE),0)</f>
        <v>9.7763339856244292E-4</v>
      </c>
      <c r="G5690" s="35">
        <f ca="1">IFERROR(VLOOKUP($E5690&amp;"-2",'PTE - Segment Emissions Calcs'!$I$8:$V$8919,16,FALSE),0)</f>
        <v>0</v>
      </c>
      <c r="H5690" s="36">
        <f t="shared" ca="1" si="264"/>
        <v>9.7763339856244292E-4</v>
      </c>
      <c r="I5690" s="37">
        <f ca="1">IFERROR(VLOOKUP($E5690&amp;"-1",'PTE - Segment Emissions Calcs'!$I$8:$X$8919,18,FALSE),0)</f>
        <v>4.2820342857035005E-3</v>
      </c>
      <c r="J5690" s="37">
        <f ca="1">IFERROR(VLOOKUP($E5690&amp;"-2",'PTE - Segment Emissions Calcs'!$I$8:$X$8919,18,FALSE),0)</f>
        <v>0</v>
      </c>
      <c r="K5690" s="37">
        <f t="shared" ca="1" si="265"/>
        <v>4.2820342857035005E-3</v>
      </c>
      <c r="L5690" s="37">
        <f ca="1">IFERROR(VLOOKUP($E5690&amp;"-1",'PTE - Segment Emissions Calcs'!$I$8:$Z$8919,20,FALSE),0)</f>
        <v>4.2820342857035005E-3</v>
      </c>
      <c r="M5690" s="37">
        <f ca="1">IFERROR(VLOOKUP($E5690&amp;"-2",'PTE - Segment Emissions Calcs'!$I$8:$Z$8919,20,FALSE),0)</f>
        <v>0</v>
      </c>
      <c r="N5690" s="37">
        <f t="shared" ca="1" si="266"/>
        <v>4.2820342857035005E-3</v>
      </c>
      <c r="O5690" s="38">
        <f t="array" aca="1" ref="O5690" ca="1">IF($H5690="TOTAL HAP",H5690,MAX(IF('PTE - Segment Emissions Calcs'!$B$8:$B$8919=$B5690,'PTE - Segment Emissions Calcs'!$V$8:$V$8919,)))</f>
        <v>9.7763339856244292E-4</v>
      </c>
      <c r="P5690" s="38">
        <f t="array" aca="1" ref="P5690" ca="1">IF($H5690="TOTAL HAP",K5690,MAX(IF('PTE - Segment Emissions Calcs'!$B$8:$B$8919=$B5690,'PTE - Segment Emissions Calcs'!$X$8:$X$8919,)))</f>
        <v>4.2820342857035005E-3</v>
      </c>
      <c r="Q5690" s="38">
        <f t="array" aca="1" ref="Q5690" ca="1">IF($H5690="TOTAL HAP",N5690,MAX(IF('PTE - Segment Emissions Calcs'!$B$8:$B$8919=$B5690,'PTE - Segment Emissions Calcs'!$Z$8:$Z$8919,)))</f>
        <v>4.2820342857035005E-3</v>
      </c>
      <c r="R5690" s="39"/>
    </row>
    <row r="5691" spans="1:18" ht="15.75" thickBot="1" x14ac:dyDescent="0.3">
      <c r="A5691" s="42"/>
      <c r="B5691" s="42"/>
      <c r="C5691" s="43" t="s">
        <v>295</v>
      </c>
      <c r="D5691" s="44"/>
      <c r="E5691" s="44"/>
      <c r="F5691" s="44">
        <f ca="1">IFERROR(VLOOKUP($E5691&amp;"-1",'PTE - Segment Emissions Calcs'!$I$8:$V$8919,16,FALSE),0)</f>
        <v>0</v>
      </c>
      <c r="G5691" s="44">
        <f ca="1">IFERROR(VLOOKUP($E5691&amp;"-2",'PTE - Segment Emissions Calcs'!$I$8:$V$8919,16,FALSE),0)</f>
        <v>0</v>
      </c>
      <c r="H5691" s="45">
        <f t="shared" ca="1" si="264"/>
        <v>0</v>
      </c>
      <c r="I5691" s="46">
        <f ca="1">IFERROR(VLOOKUP($E5691&amp;"-1",'PTE - Segment Emissions Calcs'!$I$8:$X$8919,18,FALSE),0)</f>
        <v>0</v>
      </c>
      <c r="J5691" s="46">
        <f ca="1">IFERROR(VLOOKUP($E5691&amp;"-2",'PTE - Segment Emissions Calcs'!$I$8:$X$8919,18,FALSE),0)</f>
        <v>0</v>
      </c>
      <c r="K5691" s="46">
        <f t="shared" ca="1" si="265"/>
        <v>0</v>
      </c>
      <c r="L5691" s="46">
        <f ca="1">IFERROR(VLOOKUP($E5691&amp;"-1",'PTE - Segment Emissions Calcs'!$I$8:$Z$8919,20,FALSE),0)</f>
        <v>0</v>
      </c>
      <c r="M5691" s="46">
        <f ca="1">IFERROR(VLOOKUP($E5691&amp;"-2",'PTE - Segment Emissions Calcs'!$I$8:$Z$8919,20,FALSE),0)</f>
        <v>0</v>
      </c>
      <c r="N5691" s="46">
        <f t="shared" ca="1" si="266"/>
        <v>0</v>
      </c>
      <c r="O5691" s="47">
        <f t="array" aca="1" ref="O5691" ca="1">IF($H5691="TOTAL HAP",H5691,MAX(IF('PTE - Segment Emissions Calcs'!$B$8:$B$8919=$B5691,'PTE - Segment Emissions Calcs'!$V$8:$V$8919,)))</f>
        <v>0</v>
      </c>
      <c r="P5691" s="47">
        <f t="array" aca="1" ref="P5691" ca="1">IF($H5691="TOTAL HAP",K5691,MAX(IF('PTE - Segment Emissions Calcs'!$B$8:$B$8919=$B5691,'PTE - Segment Emissions Calcs'!$X$8:$X$8919,)))</f>
        <v>0</v>
      </c>
      <c r="Q5691" s="47">
        <f t="array" aca="1" ref="Q5691" ca="1">IF($H5691="TOTAL HAP",N5691,MAX(IF('PTE - Segment Emissions Calcs'!$B$8:$B$8919=$B5691,'PTE - Segment Emissions Calcs'!$Z$8:$Z$8919,)))</f>
        <v>0</v>
      </c>
      <c r="R5691" s="48"/>
    </row>
    <row r="5692" spans="1:18" ht="15.75" thickTop="1" x14ac:dyDescent="0.25">
      <c r="A5692" s="25" t="str">
        <f ca="1">VLOOKUP(#REF!,'PTE - Segment Emissions Calcs'!$C$8:$J$8919,8,FALSE)</f>
        <v>EQUI 096</v>
      </c>
      <c r="B5692" s="25" t="str">
        <f ca="1">VLOOKUP(A5692,'PTE - Segment Emissions Calcs'!$J$8:$O$8919,4,FALSE)</f>
        <v>(APC 82) Asphalt, Asphalt Flux, Vacuum Bottoms, No. 6 Fuel Oil and Slurry Oil</v>
      </c>
      <c r="C5692" s="26" t="s">
        <v>24</v>
      </c>
      <c r="D5692" s="27"/>
      <c r="E5692" s="27"/>
      <c r="F5692" s="27">
        <f ca="1">IFERROR(VLOOKUP($E5692&amp;"-1",'PTE - Segment Emissions Calcs'!$I$8:$V$8919,16,FALSE),0)</f>
        <v>6.5474023000694145E-2</v>
      </c>
      <c r="G5692" s="27">
        <f ca="1">IFERROR(VLOOKUP($E5692&amp;"-2",'PTE - Segment Emissions Calcs'!$I$8:$V$8919,16,FALSE),0)</f>
        <v>0</v>
      </c>
      <c r="H5692" s="28">
        <f t="shared" ca="1" si="264"/>
        <v>6.5474023000694145E-2</v>
      </c>
      <c r="I5692" s="29">
        <f ca="1">IFERROR(VLOOKUP($E5692&amp;"-1",'PTE - Segment Emissions Calcs'!$I$8:$X$8919,18,FALSE),0)</f>
        <v>0.28677622074304038</v>
      </c>
      <c r="J5692" s="29">
        <f ca="1">IFERROR(VLOOKUP($E5692&amp;"-2",'PTE - Segment Emissions Calcs'!$I$8:$X$8919,18,FALSE),0)</f>
        <v>0</v>
      </c>
      <c r="K5692" s="29">
        <f t="shared" ca="1" si="265"/>
        <v>0.28677622074304038</v>
      </c>
      <c r="L5692" s="29">
        <f ca="1">IFERROR(VLOOKUP($E5692&amp;"-1",'PTE - Segment Emissions Calcs'!$I$8:$Z$8919,20,FALSE),0)</f>
        <v>0.28677622074304038</v>
      </c>
      <c r="M5692" s="29">
        <f ca="1">IFERROR(VLOOKUP($E5692&amp;"-2",'PTE - Segment Emissions Calcs'!$I$8:$Z$8919,20,FALSE),0)</f>
        <v>0</v>
      </c>
      <c r="N5692" s="29">
        <f t="shared" ca="1" si="266"/>
        <v>0.28677622074304038</v>
      </c>
      <c r="O5692" s="30">
        <f t="array" aca="1" ref="O5692" ca="1">IF($H5692="TOTAL HAP",H5692,MAX(IF('PTE - Segment Emissions Calcs'!$B$8:$B$8919=$B5692,'PTE - Segment Emissions Calcs'!$V$8:$V$8919,)))</f>
        <v>6.5474023000694145E-2</v>
      </c>
      <c r="P5692" s="30">
        <f t="array" aca="1" ref="P5692" ca="1">IF($H5692="TOTAL HAP",K5692,MAX(IF('PTE - Segment Emissions Calcs'!$B$8:$B$8919=$B5692,'PTE - Segment Emissions Calcs'!$X$8:$X$8919,)))</f>
        <v>0.28677622074304038</v>
      </c>
      <c r="Q5692" s="30">
        <f t="array" aca="1" ref="Q5692" ca="1">IF($H5692="TOTAL HAP",N5692,MAX(IF('PTE - Segment Emissions Calcs'!$B$8:$B$8919=$B5692,'PTE - Segment Emissions Calcs'!$Z$8:$Z$8919,)))</f>
        <v>0.28677622074304038</v>
      </c>
      <c r="R5692" s="31"/>
    </row>
    <row r="5693" spans="1:18" x14ac:dyDescent="0.25">
      <c r="A5693" s="32"/>
      <c r="B5693" s="33"/>
      <c r="C5693" s="34" t="s">
        <v>29</v>
      </c>
      <c r="D5693" s="35"/>
      <c r="E5693" s="35"/>
      <c r="F5693" s="35">
        <f ca="1">IFERROR(VLOOKUP($E5693&amp;"-1",'PTE - Segment Emissions Calcs'!$I$8:$V$8919,16,FALSE),0)</f>
        <v>1.0960681298736846E-2</v>
      </c>
      <c r="G5693" s="35">
        <f ca="1">IFERROR(VLOOKUP($E5693&amp;"-2",'PTE - Segment Emissions Calcs'!$I$8:$V$8919,16,FALSE),0)</f>
        <v>0</v>
      </c>
      <c r="H5693" s="36">
        <f t="shared" ca="1" si="264"/>
        <v>1.0960681298736846E-2</v>
      </c>
      <c r="I5693" s="37">
        <f ca="1">IFERROR(VLOOKUP($E5693&amp;"-1",'PTE - Segment Emissions Calcs'!$I$8:$X$8919,18,FALSE),0)</f>
        <v>4.8007784088467384E-2</v>
      </c>
      <c r="J5693" s="37">
        <f ca="1">IFERROR(VLOOKUP($E5693&amp;"-2",'PTE - Segment Emissions Calcs'!$I$8:$X$8919,18,FALSE),0)</f>
        <v>0</v>
      </c>
      <c r="K5693" s="37">
        <f t="shared" ca="1" si="265"/>
        <v>4.8007784088467384E-2</v>
      </c>
      <c r="L5693" s="37">
        <f ca="1">IFERROR(VLOOKUP($E5693&amp;"-1",'PTE - Segment Emissions Calcs'!$I$8:$Z$8919,20,FALSE),0)</f>
        <v>4.8007784088467384E-2</v>
      </c>
      <c r="M5693" s="37">
        <f ca="1">IFERROR(VLOOKUP($E5693&amp;"-2",'PTE - Segment Emissions Calcs'!$I$8:$Z$8919,20,FALSE),0)</f>
        <v>0</v>
      </c>
      <c r="N5693" s="37">
        <f t="shared" ca="1" si="266"/>
        <v>4.8007784088467384E-2</v>
      </c>
      <c r="O5693" s="38">
        <f t="array" aca="1" ref="O5693" ca="1">IF($H5693="TOTAL HAP",H5693,MAX(IF('PTE - Segment Emissions Calcs'!$B$8:$B$8919=$B5693,'PTE - Segment Emissions Calcs'!$V$8:$V$8919,)))</f>
        <v>1.0960681298736846E-2</v>
      </c>
      <c r="P5693" s="38">
        <f t="array" aca="1" ref="P5693" ca="1">IF($H5693="TOTAL HAP",K5693,MAX(IF('PTE - Segment Emissions Calcs'!$B$8:$B$8919=$B5693,'PTE - Segment Emissions Calcs'!$X$8:$X$8919,)))</f>
        <v>4.8007784088467384E-2</v>
      </c>
      <c r="Q5693" s="38">
        <f t="array" aca="1" ref="Q5693" ca="1">IF($H5693="TOTAL HAP",N5693,MAX(IF('PTE - Segment Emissions Calcs'!$B$8:$B$8919=$B5693,'PTE - Segment Emissions Calcs'!$Z$8:$Z$8919,)))</f>
        <v>4.8007784088467384E-2</v>
      </c>
      <c r="R5693" s="39"/>
    </row>
    <row r="5694" spans="1:18" x14ac:dyDescent="0.25">
      <c r="A5694" s="32"/>
      <c r="B5694" s="33"/>
      <c r="C5694" s="34" t="s">
        <v>37</v>
      </c>
      <c r="D5694" s="35"/>
      <c r="E5694" s="35"/>
      <c r="F5694" s="35">
        <f ca="1">IFERROR(VLOOKUP($E5694&amp;"-1",'PTE - Segment Emissions Calcs'!$I$8:$V$8919,16,FALSE),0)</f>
        <v>0</v>
      </c>
      <c r="G5694" s="35">
        <f ca="1">IFERROR(VLOOKUP($E5694&amp;"-2",'PTE - Segment Emissions Calcs'!$I$8:$V$8919,16,FALSE),0)</f>
        <v>0</v>
      </c>
      <c r="H5694" s="36">
        <f t="shared" ca="1" si="264"/>
        <v>0</v>
      </c>
      <c r="I5694" s="37">
        <f ca="1">IFERROR(VLOOKUP($E5694&amp;"-1",'PTE - Segment Emissions Calcs'!$I$8:$X$8919,18,FALSE),0)</f>
        <v>0</v>
      </c>
      <c r="J5694" s="37">
        <f ca="1">IFERROR(VLOOKUP($E5694&amp;"-2",'PTE - Segment Emissions Calcs'!$I$8:$X$8919,18,FALSE),0)</f>
        <v>0</v>
      </c>
      <c r="K5694" s="37">
        <f t="shared" ca="1" si="265"/>
        <v>0</v>
      </c>
      <c r="L5694" s="37">
        <f ca="1">IFERROR(VLOOKUP($E5694&amp;"-1",'PTE - Segment Emissions Calcs'!$I$8:$Z$8919,20,FALSE),0)</f>
        <v>0</v>
      </c>
      <c r="M5694" s="37">
        <f ca="1">IFERROR(VLOOKUP($E5694&amp;"-2",'PTE - Segment Emissions Calcs'!$I$8:$Z$8919,20,FALSE),0)</f>
        <v>0</v>
      </c>
      <c r="N5694" s="37">
        <f t="shared" ca="1" si="266"/>
        <v>0</v>
      </c>
      <c r="O5694" s="38">
        <f t="array" aca="1" ref="O5694" ca="1">IF($H5694="TOTAL HAP",H5694,MAX(IF('PTE - Segment Emissions Calcs'!$B$8:$B$8919=$B5694,'PTE - Segment Emissions Calcs'!$V$8:$V$8919,)))</f>
        <v>0</v>
      </c>
      <c r="P5694" s="38">
        <f t="array" aca="1" ref="P5694" ca="1">IF($H5694="TOTAL HAP",K5694,MAX(IF('PTE - Segment Emissions Calcs'!$B$8:$B$8919=$B5694,'PTE - Segment Emissions Calcs'!$X$8:$X$8919,)))</f>
        <v>0</v>
      </c>
      <c r="Q5694" s="38">
        <f t="array" aca="1" ref="Q5694" ca="1">IF($H5694="TOTAL HAP",N5694,MAX(IF('PTE - Segment Emissions Calcs'!$B$8:$B$8919=$B5694,'PTE - Segment Emissions Calcs'!$Z$8:$Z$8919,)))</f>
        <v>0</v>
      </c>
      <c r="R5694" s="39"/>
    </row>
    <row r="5695" spans="1:18" x14ac:dyDescent="0.25">
      <c r="A5695" s="40"/>
      <c r="B5695" s="40"/>
      <c r="C5695" s="34" t="s">
        <v>204</v>
      </c>
      <c r="D5695" s="35"/>
      <c r="E5695" s="35"/>
      <c r="F5695" s="35">
        <f ca="1">IFERROR(VLOOKUP($E5695&amp;"-1",'PTE - Segment Emissions Calcs'!$I$8:$V$8919,16,FALSE),0)</f>
        <v>4.4402679825426573E-4</v>
      </c>
      <c r="G5695" s="35">
        <f ca="1">IFERROR(VLOOKUP($E5695&amp;"-2",'PTE - Segment Emissions Calcs'!$I$8:$V$8919,16,FALSE),0)</f>
        <v>0</v>
      </c>
      <c r="H5695" s="36">
        <f t="shared" ca="1" si="264"/>
        <v>4.4402679825426573E-4</v>
      </c>
      <c r="I5695" s="37">
        <f ca="1">IFERROR(VLOOKUP($E5695&amp;"-1",'PTE - Segment Emissions Calcs'!$I$8:$X$8919,18,FALSE),0)</f>
        <v>1.9448373763536839E-3</v>
      </c>
      <c r="J5695" s="37">
        <f ca="1">IFERROR(VLOOKUP($E5695&amp;"-2",'PTE - Segment Emissions Calcs'!$I$8:$X$8919,18,FALSE),0)</f>
        <v>0</v>
      </c>
      <c r="K5695" s="37">
        <f t="shared" ca="1" si="265"/>
        <v>1.9448373763536839E-3</v>
      </c>
      <c r="L5695" s="37">
        <f ca="1">IFERROR(VLOOKUP($E5695&amp;"-1",'PTE - Segment Emissions Calcs'!$I$8:$Z$8919,20,FALSE),0)</f>
        <v>1.9448373763536839E-3</v>
      </c>
      <c r="M5695" s="37">
        <f ca="1">IFERROR(VLOOKUP($E5695&amp;"-2",'PTE - Segment Emissions Calcs'!$I$8:$Z$8919,20,FALSE),0)</f>
        <v>0</v>
      </c>
      <c r="N5695" s="37">
        <f t="shared" ca="1" si="266"/>
        <v>1.9448373763536839E-3</v>
      </c>
      <c r="O5695" s="38">
        <f t="array" aca="1" ref="O5695" ca="1">IF($H5695="TOTAL HAP",H5695,MAX(IF('PTE - Segment Emissions Calcs'!$B$8:$B$8919=$B5695,'PTE - Segment Emissions Calcs'!$V$8:$V$8919,)))</f>
        <v>4.4402679825426573E-4</v>
      </c>
      <c r="P5695" s="38">
        <f t="array" aca="1" ref="P5695" ca="1">IF($H5695="TOTAL HAP",K5695,MAX(IF('PTE - Segment Emissions Calcs'!$B$8:$B$8919=$B5695,'PTE - Segment Emissions Calcs'!$X$8:$X$8919,)))</f>
        <v>1.9448373763536839E-3</v>
      </c>
      <c r="Q5695" s="38">
        <f t="array" aca="1" ref="Q5695" ca="1">IF($H5695="TOTAL HAP",N5695,MAX(IF('PTE - Segment Emissions Calcs'!$B$8:$B$8919=$B5695,'PTE - Segment Emissions Calcs'!$Z$8:$Z$8919,)))</f>
        <v>1.9448373763536839E-3</v>
      </c>
      <c r="R5695" s="39"/>
    </row>
    <row r="5696" spans="1:18" x14ac:dyDescent="0.25">
      <c r="A5696" s="40"/>
      <c r="B5696" s="40"/>
      <c r="C5696" s="34" t="s">
        <v>205</v>
      </c>
      <c r="D5696" s="35"/>
      <c r="E5696" s="35"/>
      <c r="F5696" s="35">
        <f ca="1">IFERROR(VLOOKUP($E5696&amp;"-1",'PTE - Segment Emissions Calcs'!$I$8:$V$8919,16,FALSE),0)</f>
        <v>0</v>
      </c>
      <c r="G5696" s="35">
        <f ca="1">IFERROR(VLOOKUP($E5696&amp;"-2",'PTE - Segment Emissions Calcs'!$I$8:$V$8919,16,FALSE),0)</f>
        <v>0</v>
      </c>
      <c r="H5696" s="36">
        <f t="shared" ca="1" si="264"/>
        <v>0</v>
      </c>
      <c r="I5696" s="37">
        <f ca="1">IFERROR(VLOOKUP($E5696&amp;"-1",'PTE - Segment Emissions Calcs'!$I$8:$X$8919,18,FALSE),0)</f>
        <v>0</v>
      </c>
      <c r="J5696" s="37">
        <f ca="1">IFERROR(VLOOKUP($E5696&amp;"-2",'PTE - Segment Emissions Calcs'!$I$8:$X$8919,18,FALSE),0)</f>
        <v>0</v>
      </c>
      <c r="K5696" s="37">
        <f t="shared" ca="1" si="265"/>
        <v>0</v>
      </c>
      <c r="L5696" s="37">
        <f ca="1">IFERROR(VLOOKUP($E5696&amp;"-1",'PTE - Segment Emissions Calcs'!$I$8:$Z$8919,20,FALSE),0)</f>
        <v>0</v>
      </c>
      <c r="M5696" s="37">
        <f ca="1">IFERROR(VLOOKUP($E5696&amp;"-2",'PTE - Segment Emissions Calcs'!$I$8:$Z$8919,20,FALSE),0)</f>
        <v>0</v>
      </c>
      <c r="N5696" s="37">
        <f t="shared" ca="1" si="266"/>
        <v>0</v>
      </c>
      <c r="O5696" s="38">
        <f t="array" aca="1" ref="O5696" ca="1">IF($H5696="TOTAL HAP",H5696,MAX(IF('PTE - Segment Emissions Calcs'!$B$8:$B$8919=$B5696,'PTE - Segment Emissions Calcs'!$V$8:$V$8919,)))</f>
        <v>0</v>
      </c>
      <c r="P5696" s="38">
        <f t="array" aca="1" ref="P5696" ca="1">IF($H5696="TOTAL HAP",K5696,MAX(IF('PTE - Segment Emissions Calcs'!$B$8:$B$8919=$B5696,'PTE - Segment Emissions Calcs'!$X$8:$X$8919,)))</f>
        <v>0</v>
      </c>
      <c r="Q5696" s="38">
        <f t="array" aca="1" ref="Q5696" ca="1">IF($H5696="TOTAL HAP",N5696,MAX(IF('PTE - Segment Emissions Calcs'!$B$8:$B$8919=$B5696,'PTE - Segment Emissions Calcs'!$Z$8:$Z$8919,)))</f>
        <v>0</v>
      </c>
      <c r="R5696" s="39"/>
    </row>
    <row r="5697" spans="1:18" x14ac:dyDescent="0.25">
      <c r="A5697" s="40"/>
      <c r="B5697" s="40"/>
      <c r="C5697" s="34" t="s">
        <v>130</v>
      </c>
      <c r="D5697" s="35"/>
      <c r="E5697" s="35"/>
      <c r="F5697" s="35">
        <f ca="1">IFERROR(VLOOKUP($E5697&amp;"-1",'PTE - Segment Emissions Calcs'!$I$8:$V$8919,16,FALSE),0)</f>
        <v>2.3681929168876769E-4</v>
      </c>
      <c r="G5697" s="35">
        <f ca="1">IFERROR(VLOOKUP($E5697&amp;"-2",'PTE - Segment Emissions Calcs'!$I$8:$V$8919,16,FALSE),0)</f>
        <v>0</v>
      </c>
      <c r="H5697" s="36">
        <f t="shared" ca="1" si="264"/>
        <v>2.3681929168876769E-4</v>
      </c>
      <c r="I5697" s="37">
        <f ca="1">IFERROR(VLOOKUP($E5697&amp;"-1",'PTE - Segment Emissions Calcs'!$I$8:$X$8919,18,FALSE),0)</f>
        <v>1.0372684975968026E-3</v>
      </c>
      <c r="J5697" s="37">
        <f ca="1">IFERROR(VLOOKUP($E5697&amp;"-2",'PTE - Segment Emissions Calcs'!$I$8:$X$8919,18,FALSE),0)</f>
        <v>0</v>
      </c>
      <c r="K5697" s="37">
        <f t="shared" ca="1" si="265"/>
        <v>1.0372684975968026E-3</v>
      </c>
      <c r="L5697" s="37">
        <f ca="1">IFERROR(VLOOKUP($E5697&amp;"-1",'PTE - Segment Emissions Calcs'!$I$8:$Z$8919,20,FALSE),0)</f>
        <v>1.0372684975968026E-3</v>
      </c>
      <c r="M5697" s="37">
        <f ca="1">IFERROR(VLOOKUP($E5697&amp;"-2",'PTE - Segment Emissions Calcs'!$I$8:$Z$8919,20,FALSE),0)</f>
        <v>0</v>
      </c>
      <c r="N5697" s="37">
        <f t="shared" ca="1" si="266"/>
        <v>1.0372684975968026E-3</v>
      </c>
      <c r="O5697" s="38">
        <f t="array" aca="1" ref="O5697" ca="1">IF($H5697="TOTAL HAP",H5697,MAX(IF('PTE - Segment Emissions Calcs'!$B$8:$B$8919=$B5697,'PTE - Segment Emissions Calcs'!$V$8:$V$8919,)))</f>
        <v>2.3681929168876769E-4</v>
      </c>
      <c r="P5697" s="38">
        <f t="array" aca="1" ref="P5697" ca="1">IF($H5697="TOTAL HAP",K5697,MAX(IF('PTE - Segment Emissions Calcs'!$B$8:$B$8919=$B5697,'PTE - Segment Emissions Calcs'!$X$8:$X$8919,)))</f>
        <v>1.0372684975968026E-3</v>
      </c>
      <c r="Q5697" s="38">
        <f t="array" aca="1" ref="Q5697" ca="1">IF($H5697="TOTAL HAP",N5697,MAX(IF('PTE - Segment Emissions Calcs'!$B$8:$B$8919=$B5697,'PTE - Segment Emissions Calcs'!$Z$8:$Z$8919,)))</f>
        <v>1.0372684975968026E-3</v>
      </c>
      <c r="R5697" s="39"/>
    </row>
    <row r="5698" spans="1:18" x14ac:dyDescent="0.25">
      <c r="A5698" s="40"/>
      <c r="B5698" s="40"/>
      <c r="C5698" s="34" t="s">
        <v>173</v>
      </c>
      <c r="D5698" s="35"/>
      <c r="E5698" s="35"/>
      <c r="F5698" s="35">
        <f ca="1">IFERROR(VLOOKUP($E5698&amp;"-1",'PTE - Segment Emissions Calcs'!$I$8:$V$8919,16,FALSE),0)</f>
        <v>0</v>
      </c>
      <c r="G5698" s="35">
        <f ca="1">IFERROR(VLOOKUP($E5698&amp;"-2",'PTE - Segment Emissions Calcs'!$I$8:$V$8919,16,FALSE),0)</f>
        <v>0</v>
      </c>
      <c r="H5698" s="36">
        <f t="shared" ca="1" si="264"/>
        <v>0</v>
      </c>
      <c r="I5698" s="37">
        <f ca="1">IFERROR(VLOOKUP($E5698&amp;"-1",'PTE - Segment Emissions Calcs'!$I$8:$X$8919,18,FALSE),0)</f>
        <v>0</v>
      </c>
      <c r="J5698" s="37">
        <f ca="1">IFERROR(VLOOKUP($E5698&amp;"-2",'PTE - Segment Emissions Calcs'!$I$8:$X$8919,18,FALSE),0)</f>
        <v>0</v>
      </c>
      <c r="K5698" s="37">
        <f t="shared" ca="1" si="265"/>
        <v>0</v>
      </c>
      <c r="L5698" s="37">
        <f ca="1">IFERROR(VLOOKUP($E5698&amp;"-1",'PTE - Segment Emissions Calcs'!$I$8:$Z$8919,20,FALSE),0)</f>
        <v>0</v>
      </c>
      <c r="M5698" s="37">
        <f ca="1">IFERROR(VLOOKUP($E5698&amp;"-2",'PTE - Segment Emissions Calcs'!$I$8:$Z$8919,20,FALSE),0)</f>
        <v>0</v>
      </c>
      <c r="N5698" s="37">
        <f t="shared" ca="1" si="266"/>
        <v>0</v>
      </c>
      <c r="O5698" s="38">
        <f t="array" aca="1" ref="O5698" ca="1">IF($H5698="TOTAL HAP",H5698,MAX(IF('PTE - Segment Emissions Calcs'!$B$8:$B$8919=$B5698,'PTE - Segment Emissions Calcs'!$V$8:$V$8919,)))</f>
        <v>0</v>
      </c>
      <c r="P5698" s="38">
        <f t="array" aca="1" ref="P5698" ca="1">IF($H5698="TOTAL HAP",K5698,MAX(IF('PTE - Segment Emissions Calcs'!$B$8:$B$8919=$B5698,'PTE - Segment Emissions Calcs'!$X$8:$X$8919,)))</f>
        <v>0</v>
      </c>
      <c r="Q5698" s="38">
        <f t="array" aca="1" ref="Q5698" ca="1">IF($H5698="TOTAL HAP",N5698,MAX(IF('PTE - Segment Emissions Calcs'!$B$8:$B$8919=$B5698,'PTE - Segment Emissions Calcs'!$Z$8:$Z$8919,)))</f>
        <v>0</v>
      </c>
      <c r="R5698" s="39"/>
    </row>
    <row r="5699" spans="1:18" x14ac:dyDescent="0.25">
      <c r="A5699" s="40"/>
      <c r="B5699" s="40"/>
      <c r="C5699" s="34" t="s">
        <v>291</v>
      </c>
      <c r="D5699" s="35"/>
      <c r="E5699" s="35"/>
      <c r="F5699" s="35">
        <f ca="1">IFERROR(VLOOKUP($E5699&amp;"-1",'PTE - Segment Emissions Calcs'!$I$8:$V$8919,16,FALSE),0)</f>
        <v>0</v>
      </c>
      <c r="G5699" s="35">
        <f ca="1">IFERROR(VLOOKUP($E5699&amp;"-2",'PTE - Segment Emissions Calcs'!$I$8:$V$8919,16,FALSE),0)</f>
        <v>0</v>
      </c>
      <c r="H5699" s="36">
        <f t="shared" ca="1" si="264"/>
        <v>0</v>
      </c>
      <c r="I5699" s="37">
        <f ca="1">IFERROR(VLOOKUP($E5699&amp;"-1",'PTE - Segment Emissions Calcs'!$I$8:$X$8919,18,FALSE),0)</f>
        <v>0</v>
      </c>
      <c r="J5699" s="37">
        <f ca="1">IFERROR(VLOOKUP($E5699&amp;"-2",'PTE - Segment Emissions Calcs'!$I$8:$X$8919,18,FALSE),0)</f>
        <v>0</v>
      </c>
      <c r="K5699" s="37">
        <f t="shared" ca="1" si="265"/>
        <v>0</v>
      </c>
      <c r="L5699" s="37">
        <f ca="1">IFERROR(VLOOKUP($E5699&amp;"-1",'PTE - Segment Emissions Calcs'!$I$8:$Z$8919,20,FALSE),0)</f>
        <v>0</v>
      </c>
      <c r="M5699" s="37">
        <f ca="1">IFERROR(VLOOKUP($E5699&amp;"-2",'PTE - Segment Emissions Calcs'!$I$8:$Z$8919,20,FALSE),0)</f>
        <v>0</v>
      </c>
      <c r="N5699" s="37">
        <f t="shared" ca="1" si="266"/>
        <v>0</v>
      </c>
      <c r="O5699" s="38">
        <f t="array" aca="1" ref="O5699" ca="1">IF($H5699="TOTAL HAP",H5699,MAX(IF('PTE - Segment Emissions Calcs'!$B$8:$B$8919=$B5699,'PTE - Segment Emissions Calcs'!$V$8:$V$8919,)))</f>
        <v>0</v>
      </c>
      <c r="P5699" s="38">
        <f t="array" aca="1" ref="P5699" ca="1">IF($H5699="TOTAL HAP",K5699,MAX(IF('PTE - Segment Emissions Calcs'!$B$8:$B$8919=$B5699,'PTE - Segment Emissions Calcs'!$X$8:$X$8919,)))</f>
        <v>0</v>
      </c>
      <c r="Q5699" s="38">
        <f t="array" aca="1" ref="Q5699" ca="1">IF($H5699="TOTAL HAP",N5699,MAX(IF('PTE - Segment Emissions Calcs'!$B$8:$B$8919=$B5699,'PTE - Segment Emissions Calcs'!$Z$8:$Z$8919,)))</f>
        <v>0</v>
      </c>
      <c r="R5699" s="39"/>
    </row>
    <row r="5700" spans="1:18" x14ac:dyDescent="0.25">
      <c r="A5700" s="40"/>
      <c r="B5700" s="40"/>
      <c r="C5700" s="34" t="s">
        <v>292</v>
      </c>
      <c r="D5700" s="35"/>
      <c r="E5700" s="35"/>
      <c r="F5700" s="35">
        <f ca="1">IFERROR(VLOOKUP($E5700&amp;"-1",'PTE - Segment Emissions Calcs'!$I$8:$V$8919,16,FALSE),0)</f>
        <v>0</v>
      </c>
      <c r="G5700" s="35">
        <f ca="1">IFERROR(VLOOKUP($E5700&amp;"-2",'PTE - Segment Emissions Calcs'!$I$8:$V$8919,16,FALSE),0)</f>
        <v>0</v>
      </c>
      <c r="H5700" s="36">
        <f t="shared" ca="1" si="264"/>
        <v>0</v>
      </c>
      <c r="I5700" s="37">
        <f ca="1">IFERROR(VLOOKUP($E5700&amp;"-1",'PTE - Segment Emissions Calcs'!$I$8:$X$8919,18,FALSE),0)</f>
        <v>0</v>
      </c>
      <c r="J5700" s="37">
        <f ca="1">IFERROR(VLOOKUP($E5700&amp;"-2",'PTE - Segment Emissions Calcs'!$I$8:$X$8919,18,FALSE),0)</f>
        <v>0</v>
      </c>
      <c r="K5700" s="37">
        <f t="shared" ca="1" si="265"/>
        <v>0</v>
      </c>
      <c r="L5700" s="37">
        <f ca="1">IFERROR(VLOOKUP($E5700&amp;"-1",'PTE - Segment Emissions Calcs'!$I$8:$Z$8919,20,FALSE),0)</f>
        <v>0</v>
      </c>
      <c r="M5700" s="37">
        <f ca="1">IFERROR(VLOOKUP($E5700&amp;"-2",'PTE - Segment Emissions Calcs'!$I$8:$Z$8919,20,FALSE),0)</f>
        <v>0</v>
      </c>
      <c r="N5700" s="37">
        <f t="shared" ca="1" si="266"/>
        <v>0</v>
      </c>
      <c r="O5700" s="38">
        <f t="array" aca="1" ref="O5700" ca="1">IF($H5700="TOTAL HAP",H5700,MAX(IF('PTE - Segment Emissions Calcs'!$B$8:$B$8919=$B5700,'PTE - Segment Emissions Calcs'!$V$8:$V$8919,)))</f>
        <v>0</v>
      </c>
      <c r="P5700" s="38">
        <f t="array" aca="1" ref="P5700" ca="1">IF($H5700="TOTAL HAP",K5700,MAX(IF('PTE - Segment Emissions Calcs'!$B$8:$B$8919=$B5700,'PTE - Segment Emissions Calcs'!$X$8:$X$8919,)))</f>
        <v>0</v>
      </c>
      <c r="Q5700" s="38">
        <f t="array" aca="1" ref="Q5700" ca="1">IF($H5700="TOTAL HAP",N5700,MAX(IF('PTE - Segment Emissions Calcs'!$B$8:$B$8919=$B5700,'PTE - Segment Emissions Calcs'!$Z$8:$Z$8919,)))</f>
        <v>0</v>
      </c>
      <c r="R5700" s="39"/>
    </row>
    <row r="5701" spans="1:18" x14ac:dyDescent="0.25">
      <c r="A5701" s="40"/>
      <c r="B5701" s="40"/>
      <c r="C5701" s="34" t="s">
        <v>66</v>
      </c>
      <c r="D5701" s="35"/>
      <c r="E5701" s="35"/>
      <c r="F5701" s="35">
        <f ca="1">IFERROR(VLOOKUP($E5701&amp;"-1",'PTE - Segment Emissions Calcs'!$I$8:$V$8919,16,FALSE),0)</f>
        <v>0</v>
      </c>
      <c r="G5701" s="35">
        <f ca="1">IFERROR(VLOOKUP($E5701&amp;"-2",'PTE - Segment Emissions Calcs'!$I$8:$V$8919,16,FALSE),0)</f>
        <v>0</v>
      </c>
      <c r="H5701" s="36">
        <f t="shared" ca="1" si="264"/>
        <v>0</v>
      </c>
      <c r="I5701" s="37">
        <f ca="1">IFERROR(VLOOKUP($E5701&amp;"-1",'PTE - Segment Emissions Calcs'!$I$8:$X$8919,18,FALSE),0)</f>
        <v>0</v>
      </c>
      <c r="J5701" s="37">
        <f ca="1">IFERROR(VLOOKUP($E5701&amp;"-2",'PTE - Segment Emissions Calcs'!$I$8:$X$8919,18,FALSE),0)</f>
        <v>0</v>
      </c>
      <c r="K5701" s="37">
        <f t="shared" ca="1" si="265"/>
        <v>0</v>
      </c>
      <c r="L5701" s="37">
        <f ca="1">IFERROR(VLOOKUP($E5701&amp;"-1",'PTE - Segment Emissions Calcs'!$I$8:$Z$8919,20,FALSE),0)</f>
        <v>0</v>
      </c>
      <c r="M5701" s="37">
        <f ca="1">IFERROR(VLOOKUP($E5701&amp;"-2",'PTE - Segment Emissions Calcs'!$I$8:$Z$8919,20,FALSE),0)</f>
        <v>0</v>
      </c>
      <c r="N5701" s="37">
        <f t="shared" ca="1" si="266"/>
        <v>0</v>
      </c>
      <c r="O5701" s="38">
        <f t="array" aca="1" ref="O5701" ca="1">IF($H5701="TOTAL HAP",H5701,MAX(IF('PTE - Segment Emissions Calcs'!$B$8:$B$8919=$B5701,'PTE - Segment Emissions Calcs'!$V$8:$V$8919,)))</f>
        <v>0</v>
      </c>
      <c r="P5701" s="38">
        <f t="array" aca="1" ref="P5701" ca="1">IF($H5701="TOTAL HAP",K5701,MAX(IF('PTE - Segment Emissions Calcs'!$B$8:$B$8919=$B5701,'PTE - Segment Emissions Calcs'!$X$8:$X$8919,)))</f>
        <v>0</v>
      </c>
      <c r="Q5701" s="38">
        <f t="array" aca="1" ref="Q5701" ca="1">IF($H5701="TOTAL HAP",N5701,MAX(IF('PTE - Segment Emissions Calcs'!$B$8:$B$8919=$B5701,'PTE - Segment Emissions Calcs'!$Z$8:$Z$8919,)))</f>
        <v>0</v>
      </c>
      <c r="R5701" s="39"/>
    </row>
    <row r="5702" spans="1:18" x14ac:dyDescent="0.25">
      <c r="A5702" s="40"/>
      <c r="B5702" s="40"/>
      <c r="C5702" s="34" t="s">
        <v>293</v>
      </c>
      <c r="D5702" s="35"/>
      <c r="E5702" s="35"/>
      <c r="F5702" s="35">
        <f ca="1">IFERROR(VLOOKUP($E5702&amp;"-1",'PTE - Segment Emissions Calcs'!$I$8:$V$8919,16,FALSE),0)</f>
        <v>0</v>
      </c>
      <c r="G5702" s="35">
        <f ca="1">IFERROR(VLOOKUP($E5702&amp;"-2",'PTE - Segment Emissions Calcs'!$I$8:$V$8919,16,FALSE),0)</f>
        <v>0</v>
      </c>
      <c r="H5702" s="36">
        <f t="shared" ca="1" si="264"/>
        <v>0</v>
      </c>
      <c r="I5702" s="37">
        <f ca="1">IFERROR(VLOOKUP($E5702&amp;"-1",'PTE - Segment Emissions Calcs'!$I$8:$X$8919,18,FALSE),0)</f>
        <v>0</v>
      </c>
      <c r="J5702" s="37">
        <f ca="1">IFERROR(VLOOKUP($E5702&amp;"-2",'PTE - Segment Emissions Calcs'!$I$8:$X$8919,18,FALSE),0)</f>
        <v>0</v>
      </c>
      <c r="K5702" s="37">
        <f t="shared" ca="1" si="265"/>
        <v>0</v>
      </c>
      <c r="L5702" s="37">
        <f ca="1">IFERROR(VLOOKUP($E5702&amp;"-1",'PTE - Segment Emissions Calcs'!$I$8:$Z$8919,20,FALSE),0)</f>
        <v>0</v>
      </c>
      <c r="M5702" s="37">
        <f ca="1">IFERROR(VLOOKUP($E5702&amp;"-2",'PTE - Segment Emissions Calcs'!$I$8:$Z$8919,20,FALSE),0)</f>
        <v>0</v>
      </c>
      <c r="N5702" s="37">
        <f t="shared" ca="1" si="266"/>
        <v>0</v>
      </c>
      <c r="O5702" s="38">
        <f t="array" aca="1" ref="O5702" ca="1">IF($H5702="TOTAL HAP",H5702,MAX(IF('PTE - Segment Emissions Calcs'!$B$8:$B$8919=$B5702,'PTE - Segment Emissions Calcs'!$V$8:$V$8919,)))</f>
        <v>0</v>
      </c>
      <c r="P5702" s="38">
        <f t="array" aca="1" ref="P5702" ca="1">IF($H5702="TOTAL HAP",K5702,MAX(IF('PTE - Segment Emissions Calcs'!$B$8:$B$8919=$B5702,'PTE - Segment Emissions Calcs'!$X$8:$X$8919,)))</f>
        <v>0</v>
      </c>
      <c r="Q5702" s="38">
        <f t="array" aca="1" ref="Q5702" ca="1">IF($H5702="TOTAL HAP",N5702,MAX(IF('PTE - Segment Emissions Calcs'!$B$8:$B$8919=$B5702,'PTE - Segment Emissions Calcs'!$Z$8:$Z$8919,)))</f>
        <v>0</v>
      </c>
      <c r="R5702" s="39"/>
    </row>
    <row r="5703" spans="1:18" x14ac:dyDescent="0.25">
      <c r="A5703" s="40"/>
      <c r="B5703" s="40"/>
      <c r="C5703" s="34" t="s">
        <v>48</v>
      </c>
      <c r="D5703" s="35"/>
      <c r="E5703" s="35"/>
      <c r="F5703" s="35">
        <f ca="1">IFERROR(VLOOKUP($E5703&amp;"-1",'PTE - Segment Emissions Calcs'!$I$8:$V$8919,16,FALSE),0)</f>
        <v>8.8785194818109033E-3</v>
      </c>
      <c r="G5703" s="35">
        <f ca="1">IFERROR(VLOOKUP($E5703&amp;"-2",'PTE - Segment Emissions Calcs'!$I$8:$V$8919,16,FALSE),0)</f>
        <v>0</v>
      </c>
      <c r="H5703" s="36">
        <f t="shared" ca="1" si="264"/>
        <v>8.8785194818109033E-3</v>
      </c>
      <c r="I5703" s="37">
        <f ca="1">IFERROR(VLOOKUP($E5703&amp;"-1",'PTE - Segment Emissions Calcs'!$I$8:$X$8919,18,FALSE),0)</f>
        <v>3.8887915330331757E-2</v>
      </c>
      <c r="J5703" s="37">
        <f ca="1">IFERROR(VLOOKUP($E5703&amp;"-2",'PTE - Segment Emissions Calcs'!$I$8:$X$8919,18,FALSE),0)</f>
        <v>0</v>
      </c>
      <c r="K5703" s="37">
        <f t="shared" ca="1" si="265"/>
        <v>3.8887915330331757E-2</v>
      </c>
      <c r="L5703" s="37">
        <f ca="1">IFERROR(VLOOKUP($E5703&amp;"-1",'PTE - Segment Emissions Calcs'!$I$8:$Z$8919,20,FALSE),0)</f>
        <v>3.8887915330331757E-2</v>
      </c>
      <c r="M5703" s="37">
        <f ca="1">IFERROR(VLOOKUP($E5703&amp;"-2",'PTE - Segment Emissions Calcs'!$I$8:$Z$8919,20,FALSE),0)</f>
        <v>0</v>
      </c>
      <c r="N5703" s="37">
        <f t="shared" ca="1" si="266"/>
        <v>3.8887915330331757E-2</v>
      </c>
      <c r="O5703" s="38">
        <f t="array" aca="1" ref="O5703" ca="1">IF($H5703="TOTAL HAP",H5703,MAX(IF('PTE - Segment Emissions Calcs'!$B$8:$B$8919=$B5703,'PTE - Segment Emissions Calcs'!$V$8:$V$8919,)))</f>
        <v>8.8785194818109033E-3</v>
      </c>
      <c r="P5703" s="38">
        <f t="array" aca="1" ref="P5703" ca="1">IF($H5703="TOTAL HAP",K5703,MAX(IF('PTE - Segment Emissions Calcs'!$B$8:$B$8919=$B5703,'PTE - Segment Emissions Calcs'!$X$8:$X$8919,)))</f>
        <v>3.8887915330331757E-2</v>
      </c>
      <c r="Q5703" s="38">
        <f t="array" aca="1" ref="Q5703" ca="1">IF($H5703="TOTAL HAP",N5703,MAX(IF('PTE - Segment Emissions Calcs'!$B$8:$B$8919=$B5703,'PTE - Segment Emissions Calcs'!$Z$8:$Z$8919,)))</f>
        <v>3.8887915330331757E-2</v>
      </c>
      <c r="R5703" s="39"/>
    </row>
    <row r="5704" spans="1:18" x14ac:dyDescent="0.25">
      <c r="A5704" s="40"/>
      <c r="B5704" s="40"/>
      <c r="C5704" s="34" t="s">
        <v>294</v>
      </c>
      <c r="D5704" s="35"/>
      <c r="E5704" s="35"/>
      <c r="F5704" s="35">
        <f ca="1">IFERROR(VLOOKUP($E5704&amp;"-1",'PTE - Segment Emissions Calcs'!$I$8:$V$8919,16,FALSE),0)</f>
        <v>0</v>
      </c>
      <c r="G5704" s="35">
        <f ca="1">IFERROR(VLOOKUP($E5704&amp;"-2",'PTE - Segment Emissions Calcs'!$I$8:$V$8919,16,FALSE),0)</f>
        <v>0</v>
      </c>
      <c r="H5704" s="36">
        <f t="shared" ca="1" si="264"/>
        <v>0</v>
      </c>
      <c r="I5704" s="37">
        <f ca="1">IFERROR(VLOOKUP($E5704&amp;"-1",'PTE - Segment Emissions Calcs'!$I$8:$X$8919,18,FALSE),0)</f>
        <v>0</v>
      </c>
      <c r="J5704" s="37">
        <f ca="1">IFERROR(VLOOKUP($E5704&amp;"-2",'PTE - Segment Emissions Calcs'!$I$8:$X$8919,18,FALSE),0)</f>
        <v>0</v>
      </c>
      <c r="K5704" s="37">
        <f t="shared" ca="1" si="265"/>
        <v>0</v>
      </c>
      <c r="L5704" s="37">
        <f ca="1">IFERROR(VLOOKUP($E5704&amp;"-1",'PTE - Segment Emissions Calcs'!$I$8:$Z$8919,20,FALSE),0)</f>
        <v>0</v>
      </c>
      <c r="M5704" s="37">
        <f ca="1">IFERROR(VLOOKUP($E5704&amp;"-2",'PTE - Segment Emissions Calcs'!$I$8:$Z$8919,20,FALSE),0)</f>
        <v>0</v>
      </c>
      <c r="N5704" s="37">
        <f t="shared" ca="1" si="266"/>
        <v>0</v>
      </c>
      <c r="O5704" s="38">
        <f t="array" aca="1" ref="O5704" ca="1">IF($H5704="TOTAL HAP",H5704,MAX(IF('PTE - Segment Emissions Calcs'!$B$8:$B$8919=$B5704,'PTE - Segment Emissions Calcs'!$V$8:$V$8919,)))</f>
        <v>0</v>
      </c>
      <c r="P5704" s="38">
        <f t="array" aca="1" ref="P5704" ca="1">IF($H5704="TOTAL HAP",K5704,MAX(IF('PTE - Segment Emissions Calcs'!$B$8:$B$8919=$B5704,'PTE - Segment Emissions Calcs'!$X$8:$X$8919,)))</f>
        <v>0</v>
      </c>
      <c r="Q5704" s="38">
        <f t="array" aca="1" ref="Q5704" ca="1">IF($H5704="TOTAL HAP",N5704,MAX(IF('PTE - Segment Emissions Calcs'!$B$8:$B$8919=$B5704,'PTE - Segment Emissions Calcs'!$Z$8:$Z$8919,)))</f>
        <v>0</v>
      </c>
      <c r="R5704" s="39"/>
    </row>
    <row r="5705" spans="1:18" x14ac:dyDescent="0.25">
      <c r="A5705" s="40"/>
      <c r="B5705" s="40"/>
      <c r="C5705" s="34" t="s">
        <v>50</v>
      </c>
      <c r="D5705" s="35"/>
      <c r="E5705" s="35"/>
      <c r="F5705" s="35">
        <f ca="1">IFERROR(VLOOKUP($E5705&amp;"-1",'PTE - Segment Emissions Calcs'!$I$8:$V$8919,16,FALSE),0)</f>
        <v>0</v>
      </c>
      <c r="G5705" s="35">
        <f ca="1">IFERROR(VLOOKUP($E5705&amp;"-2",'PTE - Segment Emissions Calcs'!$I$8:$V$8919,16,FALSE),0)</f>
        <v>0</v>
      </c>
      <c r="H5705" s="36">
        <f t="shared" ca="1" si="264"/>
        <v>0</v>
      </c>
      <c r="I5705" s="37">
        <f ca="1">IFERROR(VLOOKUP($E5705&amp;"-1",'PTE - Segment Emissions Calcs'!$I$8:$X$8919,18,FALSE),0)</f>
        <v>0</v>
      </c>
      <c r="J5705" s="37">
        <f ca="1">IFERROR(VLOOKUP($E5705&amp;"-2",'PTE - Segment Emissions Calcs'!$I$8:$X$8919,18,FALSE),0)</f>
        <v>0</v>
      </c>
      <c r="K5705" s="37">
        <f t="shared" ca="1" si="265"/>
        <v>0</v>
      </c>
      <c r="L5705" s="37">
        <f ca="1">IFERROR(VLOOKUP($E5705&amp;"-1",'PTE - Segment Emissions Calcs'!$I$8:$Z$8919,20,FALSE),0)</f>
        <v>0</v>
      </c>
      <c r="M5705" s="37">
        <f ca="1">IFERROR(VLOOKUP($E5705&amp;"-2",'PTE - Segment Emissions Calcs'!$I$8:$Z$8919,20,FALSE),0)</f>
        <v>0</v>
      </c>
      <c r="N5705" s="37">
        <f t="shared" ca="1" si="266"/>
        <v>0</v>
      </c>
      <c r="O5705" s="38">
        <f t="array" aca="1" ref="O5705" ca="1">IF($H5705="TOTAL HAP",H5705,MAX(IF('PTE - Segment Emissions Calcs'!$B$8:$B$8919=$B5705,'PTE - Segment Emissions Calcs'!$V$8:$V$8919,)))</f>
        <v>0</v>
      </c>
      <c r="P5705" s="38">
        <f t="array" aca="1" ref="P5705" ca="1">IF($H5705="TOTAL HAP",K5705,MAX(IF('PTE - Segment Emissions Calcs'!$B$8:$B$8919=$B5705,'PTE - Segment Emissions Calcs'!$X$8:$X$8919,)))</f>
        <v>0</v>
      </c>
      <c r="Q5705" s="38">
        <f t="array" aca="1" ref="Q5705" ca="1">IF($H5705="TOTAL HAP",N5705,MAX(IF('PTE - Segment Emissions Calcs'!$B$8:$B$8919=$B5705,'PTE - Segment Emissions Calcs'!$Z$8:$Z$8919,)))</f>
        <v>0</v>
      </c>
      <c r="R5705" s="39"/>
    </row>
    <row r="5706" spans="1:18" x14ac:dyDescent="0.25">
      <c r="A5706" s="40"/>
      <c r="B5706" s="40"/>
      <c r="C5706" s="34" t="s">
        <v>53</v>
      </c>
      <c r="D5706" s="35"/>
      <c r="E5706" s="35"/>
      <c r="F5706" s="35">
        <f ca="1">IFERROR(VLOOKUP($E5706&amp;"-1",'PTE - Segment Emissions Calcs'!$I$8:$V$8919,16,FALSE),0)</f>
        <v>0</v>
      </c>
      <c r="G5706" s="35">
        <f ca="1">IFERROR(VLOOKUP($E5706&amp;"-2",'PTE - Segment Emissions Calcs'!$I$8:$V$8919,16,FALSE),0)</f>
        <v>0</v>
      </c>
      <c r="H5706" s="36">
        <f t="shared" ca="1" si="264"/>
        <v>0</v>
      </c>
      <c r="I5706" s="37">
        <f ca="1">IFERROR(VLOOKUP($E5706&amp;"-1",'PTE - Segment Emissions Calcs'!$I$8:$X$8919,18,FALSE),0)</f>
        <v>0</v>
      </c>
      <c r="J5706" s="37">
        <f ca="1">IFERROR(VLOOKUP($E5706&amp;"-2",'PTE - Segment Emissions Calcs'!$I$8:$X$8919,18,FALSE),0)</f>
        <v>0</v>
      </c>
      <c r="K5706" s="37">
        <f t="shared" ca="1" si="265"/>
        <v>0</v>
      </c>
      <c r="L5706" s="37">
        <f ca="1">IFERROR(VLOOKUP($E5706&amp;"-1",'PTE - Segment Emissions Calcs'!$I$8:$Z$8919,20,FALSE),0)</f>
        <v>0</v>
      </c>
      <c r="M5706" s="37">
        <f ca="1">IFERROR(VLOOKUP($E5706&amp;"-2",'PTE - Segment Emissions Calcs'!$I$8:$Z$8919,20,FALSE),0)</f>
        <v>0</v>
      </c>
      <c r="N5706" s="37">
        <f t="shared" ca="1" si="266"/>
        <v>0</v>
      </c>
      <c r="O5706" s="38">
        <f t="array" aca="1" ref="O5706" ca="1">IF($H5706="TOTAL HAP",H5706,MAX(IF('PTE - Segment Emissions Calcs'!$B$8:$B$8919=$B5706,'PTE - Segment Emissions Calcs'!$V$8:$V$8919,)))</f>
        <v>0</v>
      </c>
      <c r="P5706" s="38">
        <f t="array" aca="1" ref="P5706" ca="1">IF($H5706="TOTAL HAP",K5706,MAX(IF('PTE - Segment Emissions Calcs'!$B$8:$B$8919=$B5706,'PTE - Segment Emissions Calcs'!$X$8:$X$8919,)))</f>
        <v>0</v>
      </c>
      <c r="Q5706" s="38">
        <f t="array" aca="1" ref="Q5706" ca="1">IF($H5706="TOTAL HAP",N5706,MAX(IF('PTE - Segment Emissions Calcs'!$B$8:$B$8919=$B5706,'PTE - Segment Emissions Calcs'!$Z$8:$Z$8919,)))</f>
        <v>0</v>
      </c>
      <c r="R5706" s="39"/>
    </row>
    <row r="5707" spans="1:18" x14ac:dyDescent="0.25">
      <c r="A5707" s="40"/>
      <c r="B5707" s="40"/>
      <c r="C5707" s="34" t="s">
        <v>209</v>
      </c>
      <c r="D5707" s="35"/>
      <c r="E5707" s="35"/>
      <c r="F5707" s="35">
        <f ca="1">IFERROR(VLOOKUP($E5707&amp;"-1",'PTE - Segment Emissions Calcs'!$I$8:$V$8919,16,FALSE),0)</f>
        <v>0</v>
      </c>
      <c r="G5707" s="35">
        <f ca="1">IFERROR(VLOOKUP($E5707&amp;"-2",'PTE - Segment Emissions Calcs'!$I$8:$V$8919,16,FALSE),0)</f>
        <v>0</v>
      </c>
      <c r="H5707" s="36">
        <f t="shared" ref="H5707:H5770" ca="1" si="267">MAX(F5707:G5707)</f>
        <v>0</v>
      </c>
      <c r="I5707" s="37">
        <f ca="1">IFERROR(VLOOKUP($E5707&amp;"-1",'PTE - Segment Emissions Calcs'!$I$8:$X$8919,18,FALSE),0)</f>
        <v>0</v>
      </c>
      <c r="J5707" s="37">
        <f ca="1">IFERROR(VLOOKUP($E5707&amp;"-2",'PTE - Segment Emissions Calcs'!$I$8:$X$8919,18,FALSE),0)</f>
        <v>0</v>
      </c>
      <c r="K5707" s="37">
        <f t="shared" ref="K5707:K5770" ca="1" si="268">MAX(I5707:J5707)</f>
        <v>0</v>
      </c>
      <c r="L5707" s="37">
        <f ca="1">IFERROR(VLOOKUP($E5707&amp;"-1",'PTE - Segment Emissions Calcs'!$I$8:$Z$8919,20,FALSE),0)</f>
        <v>0</v>
      </c>
      <c r="M5707" s="37">
        <f ca="1">IFERROR(VLOOKUP($E5707&amp;"-2",'PTE - Segment Emissions Calcs'!$I$8:$Z$8919,20,FALSE),0)</f>
        <v>0</v>
      </c>
      <c r="N5707" s="37">
        <f t="shared" ref="N5707:N5770" ca="1" si="269">MAX(L5707:M5707)</f>
        <v>0</v>
      </c>
      <c r="O5707" s="38">
        <f t="array" aca="1" ref="O5707" ca="1">IF($H5707="TOTAL HAP",H5707,MAX(IF('PTE - Segment Emissions Calcs'!$B$8:$B$8919=$B5707,'PTE - Segment Emissions Calcs'!$V$8:$V$8919,)))</f>
        <v>0</v>
      </c>
      <c r="P5707" s="38">
        <f t="array" aca="1" ref="P5707" ca="1">IF($H5707="TOTAL HAP",K5707,MAX(IF('PTE - Segment Emissions Calcs'!$B$8:$B$8919=$B5707,'PTE - Segment Emissions Calcs'!$X$8:$X$8919,)))</f>
        <v>0</v>
      </c>
      <c r="Q5707" s="38">
        <f t="array" aca="1" ref="Q5707" ca="1">IF($H5707="TOTAL HAP",N5707,MAX(IF('PTE - Segment Emissions Calcs'!$B$8:$B$8919=$B5707,'PTE - Segment Emissions Calcs'!$Z$8:$Z$8919,)))</f>
        <v>0</v>
      </c>
      <c r="R5707" s="39"/>
    </row>
    <row r="5708" spans="1:18" x14ac:dyDescent="0.25">
      <c r="A5708" s="40"/>
      <c r="B5708" s="40"/>
      <c r="C5708" s="34" t="s">
        <v>177</v>
      </c>
      <c r="D5708" s="35"/>
      <c r="E5708" s="35"/>
      <c r="F5708" s="35">
        <f ca="1">IFERROR(VLOOKUP($E5708&amp;"-1",'PTE - Segment Emissions Calcs'!$I$8:$V$8919,16,FALSE),0)</f>
        <v>1.4013157269829101E-3</v>
      </c>
      <c r="G5708" s="35">
        <f ca="1">IFERROR(VLOOKUP($E5708&amp;"-2",'PTE - Segment Emissions Calcs'!$I$8:$V$8919,16,FALSE),0)</f>
        <v>0</v>
      </c>
      <c r="H5708" s="36">
        <f t="shared" ca="1" si="267"/>
        <v>1.4013157269829101E-3</v>
      </c>
      <c r="I5708" s="37">
        <f ca="1">IFERROR(VLOOKUP($E5708&amp;"-1",'PTE - Segment Emissions Calcs'!$I$8:$X$8919,18,FALSE),0)</f>
        <v>6.1377628841851458E-3</v>
      </c>
      <c r="J5708" s="37">
        <f ca="1">IFERROR(VLOOKUP($E5708&amp;"-2",'PTE - Segment Emissions Calcs'!$I$8:$X$8919,18,FALSE),0)</f>
        <v>0</v>
      </c>
      <c r="K5708" s="37">
        <f t="shared" ca="1" si="268"/>
        <v>6.1377628841851458E-3</v>
      </c>
      <c r="L5708" s="37">
        <f ca="1">IFERROR(VLOOKUP($E5708&amp;"-1",'PTE - Segment Emissions Calcs'!$I$8:$Z$8919,20,FALSE),0)</f>
        <v>6.1377628841851458E-3</v>
      </c>
      <c r="M5708" s="37">
        <f ca="1">IFERROR(VLOOKUP($E5708&amp;"-2",'PTE - Segment Emissions Calcs'!$I$8:$Z$8919,20,FALSE),0)</f>
        <v>0</v>
      </c>
      <c r="N5708" s="37">
        <f t="shared" ca="1" si="269"/>
        <v>6.1377628841851458E-3</v>
      </c>
      <c r="O5708" s="38">
        <f t="array" aca="1" ref="O5708" ca="1">IF($H5708="TOTAL HAP",H5708,MAX(IF('PTE - Segment Emissions Calcs'!$B$8:$B$8919=$B5708,'PTE - Segment Emissions Calcs'!$V$8:$V$8919,)))</f>
        <v>1.4013157269829101E-3</v>
      </c>
      <c r="P5708" s="38">
        <f t="array" aca="1" ref="P5708" ca="1">IF($H5708="TOTAL HAP",K5708,MAX(IF('PTE - Segment Emissions Calcs'!$B$8:$B$8919=$B5708,'PTE - Segment Emissions Calcs'!$X$8:$X$8919,)))</f>
        <v>6.1377628841851458E-3</v>
      </c>
      <c r="Q5708" s="38">
        <f t="array" aca="1" ref="Q5708" ca="1">IF($H5708="TOTAL HAP",N5708,MAX(IF('PTE - Segment Emissions Calcs'!$B$8:$B$8919=$B5708,'PTE - Segment Emissions Calcs'!$Z$8:$Z$8919,)))</f>
        <v>6.1377628841851458E-3</v>
      </c>
      <c r="R5708" s="39"/>
    </row>
    <row r="5709" spans="1:18" x14ac:dyDescent="0.25">
      <c r="A5709" s="40"/>
      <c r="B5709" s="40"/>
      <c r="C5709" s="34" t="s">
        <v>210</v>
      </c>
      <c r="D5709" s="35"/>
      <c r="E5709" s="35"/>
      <c r="F5709" s="35">
        <f ca="1">IFERROR(VLOOKUP($E5709&amp;"-1",'PTE - Segment Emissions Calcs'!$I$8:$V$8919,16,FALSE),0)</f>
        <v>4.3989019947973635E-4</v>
      </c>
      <c r="G5709" s="35">
        <f ca="1">IFERROR(VLOOKUP($E5709&amp;"-2",'PTE - Segment Emissions Calcs'!$I$8:$V$8919,16,FALSE),0)</f>
        <v>0</v>
      </c>
      <c r="H5709" s="36">
        <f t="shared" ca="1" si="267"/>
        <v>4.3989019947973635E-4</v>
      </c>
      <c r="I5709" s="37">
        <f ca="1">IFERROR(VLOOKUP($E5709&amp;"-1",'PTE - Segment Emissions Calcs'!$I$8:$X$8919,18,FALSE),0)</f>
        <v>1.9267190737212452E-3</v>
      </c>
      <c r="J5709" s="37">
        <f ca="1">IFERROR(VLOOKUP($E5709&amp;"-2",'PTE - Segment Emissions Calcs'!$I$8:$X$8919,18,FALSE),0)</f>
        <v>0</v>
      </c>
      <c r="K5709" s="37">
        <f t="shared" ca="1" si="268"/>
        <v>1.9267190737212452E-3</v>
      </c>
      <c r="L5709" s="37">
        <f ca="1">IFERROR(VLOOKUP($E5709&amp;"-1",'PTE - Segment Emissions Calcs'!$I$8:$Z$8919,20,FALSE),0)</f>
        <v>1.9267190737212452E-3</v>
      </c>
      <c r="M5709" s="37">
        <f ca="1">IFERROR(VLOOKUP($E5709&amp;"-2",'PTE - Segment Emissions Calcs'!$I$8:$Z$8919,20,FALSE),0)</f>
        <v>0</v>
      </c>
      <c r="N5709" s="37">
        <f t="shared" ca="1" si="269"/>
        <v>1.9267190737212452E-3</v>
      </c>
      <c r="O5709" s="38">
        <f t="array" aca="1" ref="O5709" ca="1">IF($H5709="TOTAL HAP",H5709,MAX(IF('PTE - Segment Emissions Calcs'!$B$8:$B$8919=$B5709,'PTE - Segment Emissions Calcs'!$V$8:$V$8919,)))</f>
        <v>4.3989019947973635E-4</v>
      </c>
      <c r="P5709" s="38">
        <f t="array" aca="1" ref="P5709" ca="1">IF($H5709="TOTAL HAP",K5709,MAX(IF('PTE - Segment Emissions Calcs'!$B$8:$B$8919=$B5709,'PTE - Segment Emissions Calcs'!$X$8:$X$8919,)))</f>
        <v>1.9267190737212452E-3</v>
      </c>
      <c r="Q5709" s="38">
        <f t="array" aca="1" ref="Q5709" ca="1">IF($H5709="TOTAL HAP",N5709,MAX(IF('PTE - Segment Emissions Calcs'!$B$8:$B$8919=$B5709,'PTE - Segment Emissions Calcs'!$Z$8:$Z$8919,)))</f>
        <v>1.9267190737212452E-3</v>
      </c>
      <c r="R5709" s="39"/>
    </row>
    <row r="5710" spans="1:18" x14ac:dyDescent="0.25">
      <c r="A5710" s="40"/>
      <c r="B5710" s="40"/>
      <c r="C5710" s="34" t="s">
        <v>69</v>
      </c>
      <c r="D5710" s="35"/>
      <c r="E5710" s="35"/>
      <c r="F5710" s="35">
        <f ca="1">IFERROR(VLOOKUP($E5710&amp;"-1",'PTE - Segment Emissions Calcs'!$I$8:$V$8919,16,FALSE),0)</f>
        <v>0</v>
      </c>
      <c r="G5710" s="35">
        <f ca="1">IFERROR(VLOOKUP($E5710&amp;"-2",'PTE - Segment Emissions Calcs'!$I$8:$V$8919,16,FALSE),0)</f>
        <v>0</v>
      </c>
      <c r="H5710" s="36">
        <f t="shared" ca="1" si="267"/>
        <v>0</v>
      </c>
      <c r="I5710" s="37">
        <f ca="1">IFERROR(VLOOKUP($E5710&amp;"-1",'PTE - Segment Emissions Calcs'!$I$8:$X$8919,18,FALSE),0)</f>
        <v>0</v>
      </c>
      <c r="J5710" s="37">
        <f ca="1">IFERROR(VLOOKUP($E5710&amp;"-2",'PTE - Segment Emissions Calcs'!$I$8:$X$8919,18,FALSE),0)</f>
        <v>0</v>
      </c>
      <c r="K5710" s="37">
        <f t="shared" ca="1" si="268"/>
        <v>0</v>
      </c>
      <c r="L5710" s="37">
        <f ca="1">IFERROR(VLOOKUP($E5710&amp;"-1",'PTE - Segment Emissions Calcs'!$I$8:$Z$8919,20,FALSE),0)</f>
        <v>0</v>
      </c>
      <c r="M5710" s="37">
        <f ca="1">IFERROR(VLOOKUP($E5710&amp;"-2",'PTE - Segment Emissions Calcs'!$I$8:$Z$8919,20,FALSE),0)</f>
        <v>0</v>
      </c>
      <c r="N5710" s="37">
        <f t="shared" ca="1" si="269"/>
        <v>0</v>
      </c>
      <c r="O5710" s="38">
        <f t="array" aca="1" ref="O5710" ca="1">IF($H5710="TOTAL HAP",H5710,MAX(IF('PTE - Segment Emissions Calcs'!$B$8:$B$8919=$B5710,'PTE - Segment Emissions Calcs'!$V$8:$V$8919,)))</f>
        <v>0</v>
      </c>
      <c r="P5710" s="38">
        <f t="array" aca="1" ref="P5710" ca="1">IF($H5710="TOTAL HAP",K5710,MAX(IF('PTE - Segment Emissions Calcs'!$B$8:$B$8919=$B5710,'PTE - Segment Emissions Calcs'!$X$8:$X$8919,)))</f>
        <v>0</v>
      </c>
      <c r="Q5710" s="38">
        <f t="array" aca="1" ref="Q5710" ca="1">IF($H5710="TOTAL HAP",N5710,MAX(IF('PTE - Segment Emissions Calcs'!$B$8:$B$8919=$B5710,'PTE - Segment Emissions Calcs'!$Z$8:$Z$8919,)))</f>
        <v>0</v>
      </c>
      <c r="R5710" s="39"/>
    </row>
    <row r="5711" spans="1:18" x14ac:dyDescent="0.25">
      <c r="A5711" s="40"/>
      <c r="B5711" s="40"/>
      <c r="C5711" s="34" t="s">
        <v>179</v>
      </c>
      <c r="D5711" s="35"/>
      <c r="E5711" s="35"/>
      <c r="F5711" s="35">
        <f ca="1">IFERROR(VLOOKUP($E5711&amp;"-1",'PTE - Segment Emissions Calcs'!$I$8:$V$8919,16,FALSE),0)</f>
        <v>0</v>
      </c>
      <c r="G5711" s="35">
        <f ca="1">IFERROR(VLOOKUP($E5711&amp;"-2",'PTE - Segment Emissions Calcs'!$I$8:$V$8919,16,FALSE),0)</f>
        <v>0</v>
      </c>
      <c r="H5711" s="36">
        <f t="shared" ca="1" si="267"/>
        <v>0</v>
      </c>
      <c r="I5711" s="37">
        <f ca="1">IFERROR(VLOOKUP($E5711&amp;"-1",'PTE - Segment Emissions Calcs'!$I$8:$X$8919,18,FALSE),0)</f>
        <v>0</v>
      </c>
      <c r="J5711" s="37">
        <f ca="1">IFERROR(VLOOKUP($E5711&amp;"-2",'PTE - Segment Emissions Calcs'!$I$8:$X$8919,18,FALSE),0)</f>
        <v>0</v>
      </c>
      <c r="K5711" s="37">
        <f t="shared" ca="1" si="268"/>
        <v>0</v>
      </c>
      <c r="L5711" s="37">
        <f ca="1">IFERROR(VLOOKUP($E5711&amp;"-1",'PTE - Segment Emissions Calcs'!$I$8:$Z$8919,20,FALSE),0)</f>
        <v>0</v>
      </c>
      <c r="M5711" s="37">
        <f ca="1">IFERROR(VLOOKUP($E5711&amp;"-2",'PTE - Segment Emissions Calcs'!$I$8:$Z$8919,20,FALSE),0)</f>
        <v>0</v>
      </c>
      <c r="N5711" s="37">
        <f t="shared" ca="1" si="269"/>
        <v>0</v>
      </c>
      <c r="O5711" s="38">
        <f t="array" aca="1" ref="O5711" ca="1">IF($H5711="TOTAL HAP",H5711,MAX(IF('PTE - Segment Emissions Calcs'!$B$8:$B$8919=$B5711,'PTE - Segment Emissions Calcs'!$V$8:$V$8919,)))</f>
        <v>0</v>
      </c>
      <c r="P5711" s="38">
        <f t="array" aca="1" ref="P5711" ca="1">IF($H5711="TOTAL HAP",K5711,MAX(IF('PTE - Segment Emissions Calcs'!$B$8:$B$8919=$B5711,'PTE - Segment Emissions Calcs'!$X$8:$X$8919,)))</f>
        <v>0</v>
      </c>
      <c r="Q5711" s="38">
        <f t="array" aca="1" ref="Q5711" ca="1">IF($H5711="TOTAL HAP",N5711,MAX(IF('PTE - Segment Emissions Calcs'!$B$8:$B$8919=$B5711,'PTE - Segment Emissions Calcs'!$Z$8:$Z$8919,)))</f>
        <v>0</v>
      </c>
      <c r="R5711" s="39"/>
    </row>
    <row r="5712" spans="1:18" ht="15.75" thickBot="1" x14ac:dyDescent="0.3">
      <c r="A5712" s="42"/>
      <c r="B5712" s="42"/>
      <c r="C5712" s="43" t="s">
        <v>295</v>
      </c>
      <c r="D5712" s="44"/>
      <c r="E5712" s="44"/>
      <c r="F5712" s="44">
        <f ca="1">IFERROR(VLOOKUP($E5712&amp;"-1",'PTE - Segment Emissions Calcs'!$I$8:$V$8919,16,FALSE),0)</f>
        <v>0</v>
      </c>
      <c r="G5712" s="44">
        <f ca="1">IFERROR(VLOOKUP($E5712&amp;"-2",'PTE - Segment Emissions Calcs'!$I$8:$V$8919,16,FALSE),0)</f>
        <v>0</v>
      </c>
      <c r="H5712" s="45">
        <f t="shared" ca="1" si="267"/>
        <v>0</v>
      </c>
      <c r="I5712" s="46">
        <f ca="1">IFERROR(VLOOKUP($E5712&amp;"-1",'PTE - Segment Emissions Calcs'!$I$8:$X$8919,18,FALSE),0)</f>
        <v>0</v>
      </c>
      <c r="J5712" s="46">
        <f ca="1">IFERROR(VLOOKUP($E5712&amp;"-2",'PTE - Segment Emissions Calcs'!$I$8:$X$8919,18,FALSE),0)</f>
        <v>0</v>
      </c>
      <c r="K5712" s="46">
        <f t="shared" ca="1" si="268"/>
        <v>0</v>
      </c>
      <c r="L5712" s="46">
        <f ca="1">IFERROR(VLOOKUP($E5712&amp;"-1",'PTE - Segment Emissions Calcs'!$I$8:$Z$8919,20,FALSE),0)</f>
        <v>0</v>
      </c>
      <c r="M5712" s="46">
        <f ca="1">IFERROR(VLOOKUP($E5712&amp;"-2",'PTE - Segment Emissions Calcs'!$I$8:$Z$8919,20,FALSE),0)</f>
        <v>0</v>
      </c>
      <c r="N5712" s="46">
        <f t="shared" ca="1" si="269"/>
        <v>0</v>
      </c>
      <c r="O5712" s="47">
        <f t="array" aca="1" ref="O5712" ca="1">IF($H5712="TOTAL HAP",H5712,MAX(IF('PTE - Segment Emissions Calcs'!$B$8:$B$8919=$B5712,'PTE - Segment Emissions Calcs'!$V$8:$V$8919,)))</f>
        <v>0</v>
      </c>
      <c r="P5712" s="47">
        <f t="array" aca="1" ref="P5712" ca="1">IF($H5712="TOTAL HAP",K5712,MAX(IF('PTE - Segment Emissions Calcs'!$B$8:$B$8919=$B5712,'PTE - Segment Emissions Calcs'!$X$8:$X$8919,)))</f>
        <v>0</v>
      </c>
      <c r="Q5712" s="47">
        <f t="array" aca="1" ref="Q5712" ca="1">IF($H5712="TOTAL HAP",N5712,MAX(IF('PTE - Segment Emissions Calcs'!$B$8:$B$8919=$B5712,'PTE - Segment Emissions Calcs'!$Z$8:$Z$8919,)))</f>
        <v>0</v>
      </c>
      <c r="R5712" s="48"/>
    </row>
    <row r="5713" spans="1:18" ht="15.75" thickTop="1" x14ac:dyDescent="0.25">
      <c r="A5713" s="25" t="str">
        <f ca="1">VLOOKUP(#REF!,'PTE - Segment Emissions Calcs'!$C$8:$J$8919,8,FALSE)</f>
        <v>EQUI 097</v>
      </c>
      <c r="B5713" s="25" t="str">
        <f ca="1">VLOOKUP(A5713,'PTE - Segment Emissions Calcs'!$J$8:$O$8919,4,FALSE)</f>
        <v>Asphalt, Asphalt Flux, Vacuum Bottoms, No. 6 Fuel Oil and Slurry Oil (APC 152)</v>
      </c>
      <c r="C5713" s="26" t="s">
        <v>24</v>
      </c>
      <c r="D5713" s="27"/>
      <c r="E5713" s="27"/>
      <c r="F5713" s="27">
        <f ca="1">IFERROR(VLOOKUP($E5713&amp;"-1",'PTE - Segment Emissions Calcs'!$I$8:$V$8919,16,FALSE),0)</f>
        <v>2.5053447888257372</v>
      </c>
      <c r="G5713" s="27">
        <f ca="1">IFERROR(VLOOKUP($E5713&amp;"-2",'PTE - Segment Emissions Calcs'!$I$8:$V$8919,16,FALSE),0)</f>
        <v>0</v>
      </c>
      <c r="H5713" s="28">
        <f t="shared" ca="1" si="267"/>
        <v>2.5053447888257372</v>
      </c>
      <c r="I5713" s="29">
        <f ca="1">IFERROR(VLOOKUP($E5713&amp;"-1",'PTE - Segment Emissions Calcs'!$I$8:$X$8919,18,FALSE),0)</f>
        <v>10.973410175056729</v>
      </c>
      <c r="J5713" s="29">
        <f ca="1">IFERROR(VLOOKUP($E5713&amp;"-2",'PTE - Segment Emissions Calcs'!$I$8:$X$8919,18,FALSE),0)</f>
        <v>0</v>
      </c>
      <c r="K5713" s="29">
        <f t="shared" ca="1" si="268"/>
        <v>10.973410175056729</v>
      </c>
      <c r="L5713" s="29">
        <f ca="1">IFERROR(VLOOKUP($E5713&amp;"-1",'PTE - Segment Emissions Calcs'!$I$8:$Z$8919,20,FALSE),0)</f>
        <v>10.973410175056729</v>
      </c>
      <c r="M5713" s="29">
        <f ca="1">IFERROR(VLOOKUP($E5713&amp;"-2",'PTE - Segment Emissions Calcs'!$I$8:$Z$8919,20,FALSE),0)</f>
        <v>0</v>
      </c>
      <c r="N5713" s="29">
        <f t="shared" ca="1" si="269"/>
        <v>10.973410175056729</v>
      </c>
      <c r="O5713" s="30">
        <f t="array" aca="1" ref="O5713" ca="1">IF($H5713="TOTAL HAP",H5713,MAX(IF('PTE - Segment Emissions Calcs'!$B$8:$B$8919=$B5713,'PTE - Segment Emissions Calcs'!$V$8:$V$8919,)))</f>
        <v>2.5053447888257372</v>
      </c>
      <c r="P5713" s="30">
        <f t="array" aca="1" ref="P5713" ca="1">IF($H5713="TOTAL HAP",K5713,MAX(IF('PTE - Segment Emissions Calcs'!$B$8:$B$8919=$B5713,'PTE - Segment Emissions Calcs'!$X$8:$X$8919,)))</f>
        <v>10.973410175056729</v>
      </c>
      <c r="Q5713" s="30">
        <f t="array" aca="1" ref="Q5713" ca="1">IF($H5713="TOTAL HAP",N5713,MAX(IF('PTE - Segment Emissions Calcs'!$B$8:$B$8919=$B5713,'PTE - Segment Emissions Calcs'!$Z$8:$Z$8919,)))</f>
        <v>10.973410175056729</v>
      </c>
      <c r="R5713" s="31"/>
    </row>
    <row r="5714" spans="1:18" x14ac:dyDescent="0.25">
      <c r="A5714" s="32"/>
      <c r="B5714" s="33"/>
      <c r="C5714" s="34" t="s">
        <v>29</v>
      </c>
      <c r="D5714" s="35"/>
      <c r="E5714" s="35"/>
      <c r="F5714" s="35">
        <f ca="1">IFERROR(VLOOKUP($E5714&amp;"-1",'PTE - Segment Emissions Calcs'!$I$8:$V$8919,16,FALSE),0)</f>
        <v>0.32055379779904158</v>
      </c>
      <c r="G5714" s="35">
        <f ca="1">IFERROR(VLOOKUP($E5714&amp;"-2",'PTE - Segment Emissions Calcs'!$I$8:$V$8919,16,FALSE),0)</f>
        <v>0</v>
      </c>
      <c r="H5714" s="36">
        <f t="shared" ca="1" si="267"/>
        <v>0.32055379779904158</v>
      </c>
      <c r="I5714" s="37">
        <f ca="1">IFERROR(VLOOKUP($E5714&amp;"-1",'PTE - Segment Emissions Calcs'!$I$8:$X$8919,18,FALSE),0)</f>
        <v>1.4040256343598021</v>
      </c>
      <c r="J5714" s="37">
        <f ca="1">IFERROR(VLOOKUP($E5714&amp;"-2",'PTE - Segment Emissions Calcs'!$I$8:$X$8919,18,FALSE),0)</f>
        <v>0</v>
      </c>
      <c r="K5714" s="37">
        <f t="shared" ca="1" si="268"/>
        <v>1.4040256343598021</v>
      </c>
      <c r="L5714" s="37">
        <f ca="1">IFERROR(VLOOKUP($E5714&amp;"-1",'PTE - Segment Emissions Calcs'!$I$8:$Z$8919,20,FALSE),0)</f>
        <v>1.4040256343598021</v>
      </c>
      <c r="M5714" s="37">
        <f ca="1">IFERROR(VLOOKUP($E5714&amp;"-2",'PTE - Segment Emissions Calcs'!$I$8:$Z$8919,20,FALSE),0)</f>
        <v>0</v>
      </c>
      <c r="N5714" s="37">
        <f t="shared" ca="1" si="269"/>
        <v>1.4040256343598021</v>
      </c>
      <c r="O5714" s="38">
        <f t="array" aca="1" ref="O5714" ca="1">IF($H5714="TOTAL HAP",H5714,MAX(IF('PTE - Segment Emissions Calcs'!$B$8:$B$8919=$B5714,'PTE - Segment Emissions Calcs'!$V$8:$V$8919,)))</f>
        <v>0.32055379779904158</v>
      </c>
      <c r="P5714" s="38">
        <f t="array" aca="1" ref="P5714" ca="1">IF($H5714="TOTAL HAP",K5714,MAX(IF('PTE - Segment Emissions Calcs'!$B$8:$B$8919=$B5714,'PTE - Segment Emissions Calcs'!$X$8:$X$8919,)))</f>
        <v>1.4040256343598021</v>
      </c>
      <c r="Q5714" s="38">
        <f t="array" aca="1" ref="Q5714" ca="1">IF($H5714="TOTAL HAP",N5714,MAX(IF('PTE - Segment Emissions Calcs'!$B$8:$B$8919=$B5714,'PTE - Segment Emissions Calcs'!$Z$8:$Z$8919,)))</f>
        <v>1.4040256343598021</v>
      </c>
      <c r="R5714" s="39"/>
    </row>
    <row r="5715" spans="1:18" x14ac:dyDescent="0.25">
      <c r="A5715" s="32"/>
      <c r="B5715" s="33"/>
      <c r="C5715" s="34" t="s">
        <v>37</v>
      </c>
      <c r="D5715" s="35"/>
      <c r="E5715" s="35"/>
      <c r="F5715" s="35">
        <f ca="1">IFERROR(VLOOKUP($E5715&amp;"-1",'PTE - Segment Emissions Calcs'!$I$8:$V$8919,16,FALSE),0)</f>
        <v>1.1752777339742244E-2</v>
      </c>
      <c r="G5715" s="35">
        <f ca="1">IFERROR(VLOOKUP($E5715&amp;"-2",'PTE - Segment Emissions Calcs'!$I$8:$V$8919,16,FALSE),0)</f>
        <v>0</v>
      </c>
      <c r="H5715" s="36">
        <f t="shared" ca="1" si="267"/>
        <v>1.1752777339742244E-2</v>
      </c>
      <c r="I5715" s="37">
        <f ca="1">IFERROR(VLOOKUP($E5715&amp;"-1",'PTE - Segment Emissions Calcs'!$I$8:$X$8919,18,FALSE),0)</f>
        <v>5.1477164748071028E-2</v>
      </c>
      <c r="J5715" s="37">
        <f ca="1">IFERROR(VLOOKUP($E5715&amp;"-2",'PTE - Segment Emissions Calcs'!$I$8:$X$8919,18,FALSE),0)</f>
        <v>0</v>
      </c>
      <c r="K5715" s="37">
        <f t="shared" ca="1" si="268"/>
        <v>5.1477164748071028E-2</v>
      </c>
      <c r="L5715" s="37">
        <f ca="1">IFERROR(VLOOKUP($E5715&amp;"-1",'PTE - Segment Emissions Calcs'!$I$8:$Z$8919,20,FALSE),0)</f>
        <v>5.1477164748071028E-2</v>
      </c>
      <c r="M5715" s="37">
        <f ca="1">IFERROR(VLOOKUP($E5715&amp;"-2",'PTE - Segment Emissions Calcs'!$I$8:$Z$8919,20,FALSE),0)</f>
        <v>0</v>
      </c>
      <c r="N5715" s="37">
        <f t="shared" ca="1" si="269"/>
        <v>5.1477164748071028E-2</v>
      </c>
      <c r="O5715" s="38">
        <f t="array" aca="1" ref="O5715" ca="1">IF($H5715="TOTAL HAP",H5715,MAX(IF('PTE - Segment Emissions Calcs'!$B$8:$B$8919=$B5715,'PTE - Segment Emissions Calcs'!$V$8:$V$8919,)))</f>
        <v>1.1752777339742244E-2</v>
      </c>
      <c r="P5715" s="38">
        <f t="array" aca="1" ref="P5715" ca="1">IF($H5715="TOTAL HAP",K5715,MAX(IF('PTE - Segment Emissions Calcs'!$B$8:$B$8919=$B5715,'PTE - Segment Emissions Calcs'!$X$8:$X$8919,)))</f>
        <v>5.1477164748071028E-2</v>
      </c>
      <c r="Q5715" s="38">
        <f t="array" aca="1" ref="Q5715" ca="1">IF($H5715="TOTAL HAP",N5715,MAX(IF('PTE - Segment Emissions Calcs'!$B$8:$B$8919=$B5715,'PTE - Segment Emissions Calcs'!$Z$8:$Z$8919,)))</f>
        <v>5.1477164748071028E-2</v>
      </c>
      <c r="R5715" s="39"/>
    </row>
    <row r="5716" spans="1:18" x14ac:dyDescent="0.25">
      <c r="A5716" s="40"/>
      <c r="B5716" s="40"/>
      <c r="C5716" s="34" t="s">
        <v>204</v>
      </c>
      <c r="D5716" s="35"/>
      <c r="E5716" s="35"/>
      <c r="F5716" s="35">
        <f ca="1">IFERROR(VLOOKUP($E5716&amp;"-1",'PTE - Segment Emissions Calcs'!$I$8:$V$8919,16,FALSE),0)</f>
        <v>4.42334851550752E-3</v>
      </c>
      <c r="G5716" s="35">
        <f ca="1">IFERROR(VLOOKUP($E5716&amp;"-2",'PTE - Segment Emissions Calcs'!$I$8:$V$8919,16,FALSE),0)</f>
        <v>0</v>
      </c>
      <c r="H5716" s="36">
        <f t="shared" ca="1" si="267"/>
        <v>4.42334851550752E-3</v>
      </c>
      <c r="I5716" s="37">
        <f ca="1">IFERROR(VLOOKUP($E5716&amp;"-1",'PTE - Segment Emissions Calcs'!$I$8:$X$8919,18,FALSE),0)</f>
        <v>1.937426649792294E-2</v>
      </c>
      <c r="J5716" s="37">
        <f ca="1">IFERROR(VLOOKUP($E5716&amp;"-2",'PTE - Segment Emissions Calcs'!$I$8:$X$8919,18,FALSE),0)</f>
        <v>0</v>
      </c>
      <c r="K5716" s="37">
        <f t="shared" ca="1" si="268"/>
        <v>1.937426649792294E-2</v>
      </c>
      <c r="L5716" s="37">
        <f ca="1">IFERROR(VLOOKUP($E5716&amp;"-1",'PTE - Segment Emissions Calcs'!$I$8:$Z$8919,20,FALSE),0)</f>
        <v>1.937426649792294E-2</v>
      </c>
      <c r="M5716" s="37">
        <f ca="1">IFERROR(VLOOKUP($E5716&amp;"-2",'PTE - Segment Emissions Calcs'!$I$8:$Z$8919,20,FALSE),0)</f>
        <v>0</v>
      </c>
      <c r="N5716" s="37">
        <f t="shared" ca="1" si="269"/>
        <v>1.937426649792294E-2</v>
      </c>
      <c r="O5716" s="38">
        <f t="array" aca="1" ref="O5716" ca="1">IF($H5716="TOTAL HAP",H5716,MAX(IF('PTE - Segment Emissions Calcs'!$B$8:$B$8919=$B5716,'PTE - Segment Emissions Calcs'!$V$8:$V$8919,)))</f>
        <v>4.42334851550752E-3</v>
      </c>
      <c r="P5716" s="38">
        <f t="array" aca="1" ref="P5716" ca="1">IF($H5716="TOTAL HAP",K5716,MAX(IF('PTE - Segment Emissions Calcs'!$B$8:$B$8919=$B5716,'PTE - Segment Emissions Calcs'!$X$8:$X$8919,)))</f>
        <v>1.937426649792294E-2</v>
      </c>
      <c r="Q5716" s="38">
        <f t="array" aca="1" ref="Q5716" ca="1">IF($H5716="TOTAL HAP",N5716,MAX(IF('PTE - Segment Emissions Calcs'!$B$8:$B$8919=$B5716,'PTE - Segment Emissions Calcs'!$Z$8:$Z$8919,)))</f>
        <v>1.937426649792294E-2</v>
      </c>
      <c r="R5716" s="39"/>
    </row>
    <row r="5717" spans="1:18" x14ac:dyDescent="0.25">
      <c r="A5717" s="40"/>
      <c r="B5717" s="40"/>
      <c r="C5717" s="34" t="s">
        <v>205</v>
      </c>
      <c r="D5717" s="35"/>
      <c r="E5717" s="35"/>
      <c r="F5717" s="35">
        <f ca="1">IFERROR(VLOOKUP($E5717&amp;"-1",'PTE - Segment Emissions Calcs'!$I$8:$V$8919,16,FALSE),0)</f>
        <v>0</v>
      </c>
      <c r="G5717" s="35">
        <f ca="1">IFERROR(VLOOKUP($E5717&amp;"-2",'PTE - Segment Emissions Calcs'!$I$8:$V$8919,16,FALSE),0)</f>
        <v>0</v>
      </c>
      <c r="H5717" s="36">
        <f t="shared" ca="1" si="267"/>
        <v>0</v>
      </c>
      <c r="I5717" s="37">
        <f ca="1">IFERROR(VLOOKUP($E5717&amp;"-1",'PTE - Segment Emissions Calcs'!$I$8:$X$8919,18,FALSE),0)</f>
        <v>0</v>
      </c>
      <c r="J5717" s="37">
        <f ca="1">IFERROR(VLOOKUP($E5717&amp;"-2",'PTE - Segment Emissions Calcs'!$I$8:$X$8919,18,FALSE),0)</f>
        <v>0</v>
      </c>
      <c r="K5717" s="37">
        <f t="shared" ca="1" si="268"/>
        <v>0</v>
      </c>
      <c r="L5717" s="37">
        <f ca="1">IFERROR(VLOOKUP($E5717&amp;"-1",'PTE - Segment Emissions Calcs'!$I$8:$Z$8919,20,FALSE),0)</f>
        <v>0</v>
      </c>
      <c r="M5717" s="37">
        <f ca="1">IFERROR(VLOOKUP($E5717&amp;"-2",'PTE - Segment Emissions Calcs'!$I$8:$Z$8919,20,FALSE),0)</f>
        <v>0</v>
      </c>
      <c r="N5717" s="37">
        <f t="shared" ca="1" si="269"/>
        <v>0</v>
      </c>
      <c r="O5717" s="38">
        <f t="array" aca="1" ref="O5717" ca="1">IF($H5717="TOTAL HAP",H5717,MAX(IF('PTE - Segment Emissions Calcs'!$B$8:$B$8919=$B5717,'PTE - Segment Emissions Calcs'!$V$8:$V$8919,)))</f>
        <v>0</v>
      </c>
      <c r="P5717" s="38">
        <f t="array" aca="1" ref="P5717" ca="1">IF($H5717="TOTAL HAP",K5717,MAX(IF('PTE - Segment Emissions Calcs'!$B$8:$B$8919=$B5717,'PTE - Segment Emissions Calcs'!$X$8:$X$8919,)))</f>
        <v>0</v>
      </c>
      <c r="Q5717" s="38">
        <f t="array" aca="1" ref="Q5717" ca="1">IF($H5717="TOTAL HAP",N5717,MAX(IF('PTE - Segment Emissions Calcs'!$B$8:$B$8919=$B5717,'PTE - Segment Emissions Calcs'!$Z$8:$Z$8919,)))</f>
        <v>0</v>
      </c>
      <c r="R5717" s="39"/>
    </row>
    <row r="5718" spans="1:18" x14ac:dyDescent="0.25">
      <c r="A5718" s="40"/>
      <c r="B5718" s="40"/>
      <c r="C5718" s="34" t="s">
        <v>130</v>
      </c>
      <c r="D5718" s="35"/>
      <c r="E5718" s="35"/>
      <c r="F5718" s="35">
        <f ca="1">IFERROR(VLOOKUP($E5718&amp;"-1",'PTE - Segment Emissions Calcs'!$I$8:$V$8919,16,FALSE),0)</f>
        <v>0</v>
      </c>
      <c r="G5718" s="35">
        <f ca="1">IFERROR(VLOOKUP($E5718&amp;"-2",'PTE - Segment Emissions Calcs'!$I$8:$V$8919,16,FALSE),0)</f>
        <v>0</v>
      </c>
      <c r="H5718" s="36">
        <f t="shared" ca="1" si="267"/>
        <v>0</v>
      </c>
      <c r="I5718" s="37">
        <f ca="1">IFERROR(VLOOKUP($E5718&amp;"-1",'PTE - Segment Emissions Calcs'!$I$8:$X$8919,18,FALSE),0)</f>
        <v>0</v>
      </c>
      <c r="J5718" s="37">
        <f ca="1">IFERROR(VLOOKUP($E5718&amp;"-2",'PTE - Segment Emissions Calcs'!$I$8:$X$8919,18,FALSE),0)</f>
        <v>0</v>
      </c>
      <c r="K5718" s="37">
        <f t="shared" ca="1" si="268"/>
        <v>0</v>
      </c>
      <c r="L5718" s="37">
        <f ca="1">IFERROR(VLOOKUP($E5718&amp;"-1",'PTE - Segment Emissions Calcs'!$I$8:$Z$8919,20,FALSE),0)</f>
        <v>0</v>
      </c>
      <c r="M5718" s="37">
        <f ca="1">IFERROR(VLOOKUP($E5718&amp;"-2",'PTE - Segment Emissions Calcs'!$I$8:$Z$8919,20,FALSE),0)</f>
        <v>0</v>
      </c>
      <c r="N5718" s="37">
        <f t="shared" ca="1" si="269"/>
        <v>0</v>
      </c>
      <c r="O5718" s="38">
        <f t="array" aca="1" ref="O5718" ca="1">IF($H5718="TOTAL HAP",H5718,MAX(IF('PTE - Segment Emissions Calcs'!$B$8:$B$8919=$B5718,'PTE - Segment Emissions Calcs'!$V$8:$V$8919,)))</f>
        <v>0</v>
      </c>
      <c r="P5718" s="38">
        <f t="array" aca="1" ref="P5718" ca="1">IF($H5718="TOTAL HAP",K5718,MAX(IF('PTE - Segment Emissions Calcs'!$B$8:$B$8919=$B5718,'PTE - Segment Emissions Calcs'!$X$8:$X$8919,)))</f>
        <v>0</v>
      </c>
      <c r="Q5718" s="38">
        <f t="array" aca="1" ref="Q5718" ca="1">IF($H5718="TOTAL HAP",N5718,MAX(IF('PTE - Segment Emissions Calcs'!$B$8:$B$8919=$B5718,'PTE - Segment Emissions Calcs'!$Z$8:$Z$8919,)))</f>
        <v>0</v>
      </c>
      <c r="R5718" s="39"/>
    </row>
    <row r="5719" spans="1:18" x14ac:dyDescent="0.25">
      <c r="A5719" s="40"/>
      <c r="B5719" s="40"/>
      <c r="C5719" s="34" t="s">
        <v>173</v>
      </c>
      <c r="D5719" s="35"/>
      <c r="E5719" s="35"/>
      <c r="F5719" s="35">
        <f ca="1">IFERROR(VLOOKUP($E5719&amp;"-1",'PTE - Segment Emissions Calcs'!$I$8:$V$8919,16,FALSE),0)</f>
        <v>0</v>
      </c>
      <c r="G5719" s="35">
        <f ca="1">IFERROR(VLOOKUP($E5719&amp;"-2",'PTE - Segment Emissions Calcs'!$I$8:$V$8919,16,FALSE),0)</f>
        <v>0</v>
      </c>
      <c r="H5719" s="36">
        <f t="shared" ca="1" si="267"/>
        <v>0</v>
      </c>
      <c r="I5719" s="37">
        <f ca="1">IFERROR(VLOOKUP($E5719&amp;"-1",'PTE - Segment Emissions Calcs'!$I$8:$X$8919,18,FALSE),0)</f>
        <v>0</v>
      </c>
      <c r="J5719" s="37">
        <f ca="1">IFERROR(VLOOKUP($E5719&amp;"-2",'PTE - Segment Emissions Calcs'!$I$8:$X$8919,18,FALSE),0)</f>
        <v>0</v>
      </c>
      <c r="K5719" s="37">
        <f t="shared" ca="1" si="268"/>
        <v>0</v>
      </c>
      <c r="L5719" s="37">
        <f ca="1">IFERROR(VLOOKUP($E5719&amp;"-1",'PTE - Segment Emissions Calcs'!$I$8:$Z$8919,20,FALSE),0)</f>
        <v>0</v>
      </c>
      <c r="M5719" s="37">
        <f ca="1">IFERROR(VLOOKUP($E5719&amp;"-2",'PTE - Segment Emissions Calcs'!$I$8:$Z$8919,20,FALSE),0)</f>
        <v>0</v>
      </c>
      <c r="N5719" s="37">
        <f t="shared" ca="1" si="269"/>
        <v>0</v>
      </c>
      <c r="O5719" s="38">
        <f t="array" aca="1" ref="O5719" ca="1">IF($H5719="TOTAL HAP",H5719,MAX(IF('PTE - Segment Emissions Calcs'!$B$8:$B$8919=$B5719,'PTE - Segment Emissions Calcs'!$V$8:$V$8919,)))</f>
        <v>0</v>
      </c>
      <c r="P5719" s="38">
        <f t="array" aca="1" ref="P5719" ca="1">IF($H5719="TOTAL HAP",K5719,MAX(IF('PTE - Segment Emissions Calcs'!$B$8:$B$8919=$B5719,'PTE - Segment Emissions Calcs'!$X$8:$X$8919,)))</f>
        <v>0</v>
      </c>
      <c r="Q5719" s="38">
        <f t="array" aca="1" ref="Q5719" ca="1">IF($H5719="TOTAL HAP",N5719,MAX(IF('PTE - Segment Emissions Calcs'!$B$8:$B$8919=$B5719,'PTE - Segment Emissions Calcs'!$Z$8:$Z$8919,)))</f>
        <v>0</v>
      </c>
      <c r="R5719" s="39"/>
    </row>
    <row r="5720" spans="1:18" x14ac:dyDescent="0.25">
      <c r="A5720" s="40"/>
      <c r="B5720" s="40"/>
      <c r="C5720" s="34" t="s">
        <v>291</v>
      </c>
      <c r="D5720" s="35"/>
      <c r="E5720" s="35"/>
      <c r="F5720" s="35">
        <f ca="1">IFERROR(VLOOKUP($E5720&amp;"-1",'PTE - Segment Emissions Calcs'!$I$8:$V$8919,16,FALSE),0)</f>
        <v>0</v>
      </c>
      <c r="G5720" s="35">
        <f ca="1">IFERROR(VLOOKUP($E5720&amp;"-2",'PTE - Segment Emissions Calcs'!$I$8:$V$8919,16,FALSE),0)</f>
        <v>0</v>
      </c>
      <c r="H5720" s="36">
        <f t="shared" ca="1" si="267"/>
        <v>0</v>
      </c>
      <c r="I5720" s="37">
        <f ca="1">IFERROR(VLOOKUP($E5720&amp;"-1",'PTE - Segment Emissions Calcs'!$I$8:$X$8919,18,FALSE),0)</f>
        <v>0</v>
      </c>
      <c r="J5720" s="37">
        <f ca="1">IFERROR(VLOOKUP($E5720&amp;"-2",'PTE - Segment Emissions Calcs'!$I$8:$X$8919,18,FALSE),0)</f>
        <v>0</v>
      </c>
      <c r="K5720" s="37">
        <f t="shared" ca="1" si="268"/>
        <v>0</v>
      </c>
      <c r="L5720" s="37">
        <f ca="1">IFERROR(VLOOKUP($E5720&amp;"-1",'PTE - Segment Emissions Calcs'!$I$8:$Z$8919,20,FALSE),0)</f>
        <v>0</v>
      </c>
      <c r="M5720" s="37">
        <f ca="1">IFERROR(VLOOKUP($E5720&amp;"-2",'PTE - Segment Emissions Calcs'!$I$8:$Z$8919,20,FALSE),0)</f>
        <v>0</v>
      </c>
      <c r="N5720" s="37">
        <f t="shared" ca="1" si="269"/>
        <v>0</v>
      </c>
      <c r="O5720" s="38">
        <f t="array" aca="1" ref="O5720" ca="1">IF($H5720="TOTAL HAP",H5720,MAX(IF('PTE - Segment Emissions Calcs'!$B$8:$B$8919=$B5720,'PTE - Segment Emissions Calcs'!$V$8:$V$8919,)))</f>
        <v>0</v>
      </c>
      <c r="P5720" s="38">
        <f t="array" aca="1" ref="P5720" ca="1">IF($H5720="TOTAL HAP",K5720,MAX(IF('PTE - Segment Emissions Calcs'!$B$8:$B$8919=$B5720,'PTE - Segment Emissions Calcs'!$X$8:$X$8919,)))</f>
        <v>0</v>
      </c>
      <c r="Q5720" s="38">
        <f t="array" aca="1" ref="Q5720" ca="1">IF($H5720="TOTAL HAP",N5720,MAX(IF('PTE - Segment Emissions Calcs'!$B$8:$B$8919=$B5720,'PTE - Segment Emissions Calcs'!$Z$8:$Z$8919,)))</f>
        <v>0</v>
      </c>
      <c r="R5720" s="39"/>
    </row>
    <row r="5721" spans="1:18" x14ac:dyDescent="0.25">
      <c r="A5721" s="40"/>
      <c r="B5721" s="40"/>
      <c r="C5721" s="34" t="s">
        <v>292</v>
      </c>
      <c r="D5721" s="35"/>
      <c r="E5721" s="35"/>
      <c r="F5721" s="35">
        <f ca="1">IFERROR(VLOOKUP($E5721&amp;"-1",'PTE - Segment Emissions Calcs'!$I$8:$V$8919,16,FALSE),0)</f>
        <v>0</v>
      </c>
      <c r="G5721" s="35">
        <f ca="1">IFERROR(VLOOKUP($E5721&amp;"-2",'PTE - Segment Emissions Calcs'!$I$8:$V$8919,16,FALSE),0)</f>
        <v>0</v>
      </c>
      <c r="H5721" s="36">
        <f t="shared" ca="1" si="267"/>
        <v>0</v>
      </c>
      <c r="I5721" s="37">
        <f ca="1">IFERROR(VLOOKUP($E5721&amp;"-1",'PTE - Segment Emissions Calcs'!$I$8:$X$8919,18,FALSE),0)</f>
        <v>0</v>
      </c>
      <c r="J5721" s="37">
        <f ca="1">IFERROR(VLOOKUP($E5721&amp;"-2",'PTE - Segment Emissions Calcs'!$I$8:$X$8919,18,FALSE),0)</f>
        <v>0</v>
      </c>
      <c r="K5721" s="37">
        <f t="shared" ca="1" si="268"/>
        <v>0</v>
      </c>
      <c r="L5721" s="37">
        <f ca="1">IFERROR(VLOOKUP($E5721&amp;"-1",'PTE - Segment Emissions Calcs'!$I$8:$Z$8919,20,FALSE),0)</f>
        <v>0</v>
      </c>
      <c r="M5721" s="37">
        <f ca="1">IFERROR(VLOOKUP($E5721&amp;"-2",'PTE - Segment Emissions Calcs'!$I$8:$Z$8919,20,FALSE),0)</f>
        <v>0</v>
      </c>
      <c r="N5721" s="37">
        <f t="shared" ca="1" si="269"/>
        <v>0</v>
      </c>
      <c r="O5721" s="38">
        <f t="array" aca="1" ref="O5721" ca="1">IF($H5721="TOTAL HAP",H5721,MAX(IF('PTE - Segment Emissions Calcs'!$B$8:$B$8919=$B5721,'PTE - Segment Emissions Calcs'!$V$8:$V$8919,)))</f>
        <v>0</v>
      </c>
      <c r="P5721" s="38">
        <f t="array" aca="1" ref="P5721" ca="1">IF($H5721="TOTAL HAP",K5721,MAX(IF('PTE - Segment Emissions Calcs'!$B$8:$B$8919=$B5721,'PTE - Segment Emissions Calcs'!$X$8:$X$8919,)))</f>
        <v>0</v>
      </c>
      <c r="Q5721" s="38">
        <f t="array" aca="1" ref="Q5721" ca="1">IF($H5721="TOTAL HAP",N5721,MAX(IF('PTE - Segment Emissions Calcs'!$B$8:$B$8919=$B5721,'PTE - Segment Emissions Calcs'!$Z$8:$Z$8919,)))</f>
        <v>0</v>
      </c>
      <c r="R5721" s="39"/>
    </row>
    <row r="5722" spans="1:18" x14ac:dyDescent="0.25">
      <c r="A5722" s="40"/>
      <c r="B5722" s="40"/>
      <c r="C5722" s="34" t="s">
        <v>66</v>
      </c>
      <c r="D5722" s="35"/>
      <c r="E5722" s="35"/>
      <c r="F5722" s="35">
        <f ca="1">IFERROR(VLOOKUP($E5722&amp;"-1",'PTE - Segment Emissions Calcs'!$I$8:$V$8919,16,FALSE),0)</f>
        <v>1.6811721244568315E-2</v>
      </c>
      <c r="G5722" s="35">
        <f ca="1">IFERROR(VLOOKUP($E5722&amp;"-2",'PTE - Segment Emissions Calcs'!$I$8:$V$8919,16,FALSE),0)</f>
        <v>0</v>
      </c>
      <c r="H5722" s="36">
        <f t="shared" ca="1" si="267"/>
        <v>1.6811721244568315E-2</v>
      </c>
      <c r="I5722" s="37">
        <f ca="1">IFERROR(VLOOKUP($E5722&amp;"-1",'PTE - Segment Emissions Calcs'!$I$8:$X$8919,18,FALSE),0)</f>
        <v>7.3635339051209212E-2</v>
      </c>
      <c r="J5722" s="37">
        <f ca="1">IFERROR(VLOOKUP($E5722&amp;"-2",'PTE - Segment Emissions Calcs'!$I$8:$X$8919,18,FALSE),0)</f>
        <v>0</v>
      </c>
      <c r="K5722" s="37">
        <f t="shared" ca="1" si="268"/>
        <v>7.3635339051209212E-2</v>
      </c>
      <c r="L5722" s="37">
        <f ca="1">IFERROR(VLOOKUP($E5722&amp;"-1",'PTE - Segment Emissions Calcs'!$I$8:$Z$8919,20,FALSE),0)</f>
        <v>7.3635339051209212E-2</v>
      </c>
      <c r="M5722" s="37">
        <f ca="1">IFERROR(VLOOKUP($E5722&amp;"-2",'PTE - Segment Emissions Calcs'!$I$8:$Z$8919,20,FALSE),0)</f>
        <v>0</v>
      </c>
      <c r="N5722" s="37">
        <f t="shared" ca="1" si="269"/>
        <v>7.3635339051209212E-2</v>
      </c>
      <c r="O5722" s="38">
        <f t="array" aca="1" ref="O5722" ca="1">IF($H5722="TOTAL HAP",H5722,MAX(IF('PTE - Segment Emissions Calcs'!$B$8:$B$8919=$B5722,'PTE - Segment Emissions Calcs'!$V$8:$V$8919,)))</f>
        <v>1.6811721244568315E-2</v>
      </c>
      <c r="P5722" s="38">
        <f t="array" aca="1" ref="P5722" ca="1">IF($H5722="TOTAL HAP",K5722,MAX(IF('PTE - Segment Emissions Calcs'!$B$8:$B$8919=$B5722,'PTE - Segment Emissions Calcs'!$X$8:$X$8919,)))</f>
        <v>7.3635339051209212E-2</v>
      </c>
      <c r="Q5722" s="38">
        <f t="array" aca="1" ref="Q5722" ca="1">IF($H5722="TOTAL HAP",N5722,MAX(IF('PTE - Segment Emissions Calcs'!$B$8:$B$8919=$B5722,'PTE - Segment Emissions Calcs'!$Z$8:$Z$8919,)))</f>
        <v>7.3635339051209212E-2</v>
      </c>
      <c r="R5722" s="39"/>
    </row>
    <row r="5723" spans="1:18" x14ac:dyDescent="0.25">
      <c r="A5723" s="40"/>
      <c r="B5723" s="40"/>
      <c r="C5723" s="34" t="s">
        <v>293</v>
      </c>
      <c r="D5723" s="35"/>
      <c r="E5723" s="35"/>
      <c r="F5723" s="35">
        <f ca="1">IFERROR(VLOOKUP($E5723&amp;"-1",'PTE - Segment Emissions Calcs'!$I$8:$V$8919,16,FALSE),0)</f>
        <v>0</v>
      </c>
      <c r="G5723" s="35">
        <f ca="1">IFERROR(VLOOKUP($E5723&amp;"-2",'PTE - Segment Emissions Calcs'!$I$8:$V$8919,16,FALSE),0)</f>
        <v>0</v>
      </c>
      <c r="H5723" s="36">
        <f t="shared" ca="1" si="267"/>
        <v>0</v>
      </c>
      <c r="I5723" s="37">
        <f ca="1">IFERROR(VLOOKUP($E5723&amp;"-1",'PTE - Segment Emissions Calcs'!$I$8:$X$8919,18,FALSE),0)</f>
        <v>0</v>
      </c>
      <c r="J5723" s="37">
        <f ca="1">IFERROR(VLOOKUP($E5723&amp;"-2",'PTE - Segment Emissions Calcs'!$I$8:$X$8919,18,FALSE),0)</f>
        <v>0</v>
      </c>
      <c r="K5723" s="37">
        <f t="shared" ca="1" si="268"/>
        <v>0</v>
      </c>
      <c r="L5723" s="37">
        <f ca="1">IFERROR(VLOOKUP($E5723&amp;"-1",'PTE - Segment Emissions Calcs'!$I$8:$Z$8919,20,FALSE),0)</f>
        <v>0</v>
      </c>
      <c r="M5723" s="37">
        <f ca="1">IFERROR(VLOOKUP($E5723&amp;"-2",'PTE - Segment Emissions Calcs'!$I$8:$Z$8919,20,FALSE),0)</f>
        <v>0</v>
      </c>
      <c r="N5723" s="37">
        <f t="shared" ca="1" si="269"/>
        <v>0</v>
      </c>
      <c r="O5723" s="38">
        <f t="array" aca="1" ref="O5723" ca="1">IF($H5723="TOTAL HAP",H5723,MAX(IF('PTE - Segment Emissions Calcs'!$B$8:$B$8919=$B5723,'PTE - Segment Emissions Calcs'!$V$8:$V$8919,)))</f>
        <v>0</v>
      </c>
      <c r="P5723" s="38">
        <f t="array" aca="1" ref="P5723" ca="1">IF($H5723="TOTAL HAP",K5723,MAX(IF('PTE - Segment Emissions Calcs'!$B$8:$B$8919=$B5723,'PTE - Segment Emissions Calcs'!$X$8:$X$8919,)))</f>
        <v>0</v>
      </c>
      <c r="Q5723" s="38">
        <f t="array" aca="1" ref="Q5723" ca="1">IF($H5723="TOTAL HAP",N5723,MAX(IF('PTE - Segment Emissions Calcs'!$B$8:$B$8919=$B5723,'PTE - Segment Emissions Calcs'!$Z$8:$Z$8919,)))</f>
        <v>0</v>
      </c>
      <c r="R5723" s="39"/>
    </row>
    <row r="5724" spans="1:18" x14ac:dyDescent="0.25">
      <c r="A5724" s="40"/>
      <c r="B5724" s="40"/>
      <c r="C5724" s="34" t="s">
        <v>48</v>
      </c>
      <c r="D5724" s="35"/>
      <c r="E5724" s="35"/>
      <c r="F5724" s="35">
        <f ca="1">IFERROR(VLOOKUP($E5724&amp;"-1",'PTE - Segment Emissions Calcs'!$I$8:$V$8919,16,FALSE),0)</f>
        <v>0</v>
      </c>
      <c r="G5724" s="35">
        <f ca="1">IFERROR(VLOOKUP($E5724&amp;"-2",'PTE - Segment Emissions Calcs'!$I$8:$V$8919,16,FALSE),0)</f>
        <v>0</v>
      </c>
      <c r="H5724" s="36">
        <f t="shared" ca="1" si="267"/>
        <v>0</v>
      </c>
      <c r="I5724" s="37">
        <f ca="1">IFERROR(VLOOKUP($E5724&amp;"-1",'PTE - Segment Emissions Calcs'!$I$8:$X$8919,18,FALSE),0)</f>
        <v>0</v>
      </c>
      <c r="J5724" s="37">
        <f ca="1">IFERROR(VLOOKUP($E5724&amp;"-2",'PTE - Segment Emissions Calcs'!$I$8:$X$8919,18,FALSE),0)</f>
        <v>0</v>
      </c>
      <c r="K5724" s="37">
        <f t="shared" ca="1" si="268"/>
        <v>0</v>
      </c>
      <c r="L5724" s="37">
        <f ca="1">IFERROR(VLOOKUP($E5724&amp;"-1",'PTE - Segment Emissions Calcs'!$I$8:$Z$8919,20,FALSE),0)</f>
        <v>0</v>
      </c>
      <c r="M5724" s="37">
        <f ca="1">IFERROR(VLOOKUP($E5724&amp;"-2",'PTE - Segment Emissions Calcs'!$I$8:$Z$8919,20,FALSE),0)</f>
        <v>0</v>
      </c>
      <c r="N5724" s="37">
        <f t="shared" ca="1" si="269"/>
        <v>0</v>
      </c>
      <c r="O5724" s="38">
        <f t="array" aca="1" ref="O5724" ca="1">IF($H5724="TOTAL HAP",H5724,MAX(IF('PTE - Segment Emissions Calcs'!$B$8:$B$8919=$B5724,'PTE - Segment Emissions Calcs'!$V$8:$V$8919,)))</f>
        <v>0</v>
      </c>
      <c r="P5724" s="38">
        <f t="array" aca="1" ref="P5724" ca="1">IF($H5724="TOTAL HAP",K5724,MAX(IF('PTE - Segment Emissions Calcs'!$B$8:$B$8919=$B5724,'PTE - Segment Emissions Calcs'!$X$8:$X$8919,)))</f>
        <v>0</v>
      </c>
      <c r="Q5724" s="38">
        <f t="array" aca="1" ref="Q5724" ca="1">IF($H5724="TOTAL HAP",N5724,MAX(IF('PTE - Segment Emissions Calcs'!$B$8:$B$8919=$B5724,'PTE - Segment Emissions Calcs'!$Z$8:$Z$8919,)))</f>
        <v>0</v>
      </c>
      <c r="R5724" s="39"/>
    </row>
    <row r="5725" spans="1:18" x14ac:dyDescent="0.25">
      <c r="A5725" s="40"/>
      <c r="B5725" s="40"/>
      <c r="C5725" s="34" t="s">
        <v>294</v>
      </c>
      <c r="D5725" s="35"/>
      <c r="E5725" s="35"/>
      <c r="F5725" s="35">
        <f ca="1">IFERROR(VLOOKUP($E5725&amp;"-1",'PTE - Segment Emissions Calcs'!$I$8:$V$8919,16,FALSE),0)</f>
        <v>0</v>
      </c>
      <c r="G5725" s="35">
        <f ca="1">IFERROR(VLOOKUP($E5725&amp;"-2",'PTE - Segment Emissions Calcs'!$I$8:$V$8919,16,FALSE),0)</f>
        <v>0</v>
      </c>
      <c r="H5725" s="36">
        <f t="shared" ca="1" si="267"/>
        <v>0</v>
      </c>
      <c r="I5725" s="37">
        <f ca="1">IFERROR(VLOOKUP($E5725&amp;"-1",'PTE - Segment Emissions Calcs'!$I$8:$X$8919,18,FALSE),0)</f>
        <v>0</v>
      </c>
      <c r="J5725" s="37">
        <f ca="1">IFERROR(VLOOKUP($E5725&amp;"-2",'PTE - Segment Emissions Calcs'!$I$8:$X$8919,18,FALSE),0)</f>
        <v>0</v>
      </c>
      <c r="K5725" s="37">
        <f t="shared" ca="1" si="268"/>
        <v>0</v>
      </c>
      <c r="L5725" s="37">
        <f ca="1">IFERROR(VLOOKUP($E5725&amp;"-1",'PTE - Segment Emissions Calcs'!$I$8:$Z$8919,20,FALSE),0)</f>
        <v>0</v>
      </c>
      <c r="M5725" s="37">
        <f ca="1">IFERROR(VLOOKUP($E5725&amp;"-2",'PTE - Segment Emissions Calcs'!$I$8:$Z$8919,20,FALSE),0)</f>
        <v>0</v>
      </c>
      <c r="N5725" s="37">
        <f t="shared" ca="1" si="269"/>
        <v>0</v>
      </c>
      <c r="O5725" s="38">
        <f t="array" aca="1" ref="O5725" ca="1">IF($H5725="TOTAL HAP",H5725,MAX(IF('PTE - Segment Emissions Calcs'!$B$8:$B$8919=$B5725,'PTE - Segment Emissions Calcs'!$V$8:$V$8919,)))</f>
        <v>0</v>
      </c>
      <c r="P5725" s="38">
        <f t="array" aca="1" ref="P5725" ca="1">IF($H5725="TOTAL HAP",K5725,MAX(IF('PTE - Segment Emissions Calcs'!$B$8:$B$8919=$B5725,'PTE - Segment Emissions Calcs'!$X$8:$X$8919,)))</f>
        <v>0</v>
      </c>
      <c r="Q5725" s="38">
        <f t="array" aca="1" ref="Q5725" ca="1">IF($H5725="TOTAL HAP",N5725,MAX(IF('PTE - Segment Emissions Calcs'!$B$8:$B$8919=$B5725,'PTE - Segment Emissions Calcs'!$Z$8:$Z$8919,)))</f>
        <v>0</v>
      </c>
      <c r="R5725" s="39"/>
    </row>
    <row r="5726" spans="1:18" x14ac:dyDescent="0.25">
      <c r="A5726" s="40"/>
      <c r="B5726" s="40"/>
      <c r="C5726" s="34" t="s">
        <v>50</v>
      </c>
      <c r="D5726" s="35"/>
      <c r="E5726" s="35"/>
      <c r="F5726" s="35">
        <f ca="1">IFERROR(VLOOKUP($E5726&amp;"-1",'PTE - Segment Emissions Calcs'!$I$8:$V$8919,16,FALSE),0)</f>
        <v>2.5975008969111497E-2</v>
      </c>
      <c r="G5726" s="35">
        <f ca="1">IFERROR(VLOOKUP($E5726&amp;"-2",'PTE - Segment Emissions Calcs'!$I$8:$V$8919,16,FALSE),0)</f>
        <v>0</v>
      </c>
      <c r="H5726" s="36">
        <f t="shared" ca="1" si="267"/>
        <v>2.5975008969111497E-2</v>
      </c>
      <c r="I5726" s="37">
        <f ca="1">IFERROR(VLOOKUP($E5726&amp;"-1",'PTE - Segment Emissions Calcs'!$I$8:$X$8919,18,FALSE),0)</f>
        <v>0.11377053928470834</v>
      </c>
      <c r="J5726" s="37">
        <f ca="1">IFERROR(VLOOKUP($E5726&amp;"-2",'PTE - Segment Emissions Calcs'!$I$8:$X$8919,18,FALSE),0)</f>
        <v>0</v>
      </c>
      <c r="K5726" s="37">
        <f t="shared" ca="1" si="268"/>
        <v>0.11377053928470834</v>
      </c>
      <c r="L5726" s="37">
        <f ca="1">IFERROR(VLOOKUP($E5726&amp;"-1",'PTE - Segment Emissions Calcs'!$I$8:$Z$8919,20,FALSE),0)</f>
        <v>0.11377053928470834</v>
      </c>
      <c r="M5726" s="37">
        <f ca="1">IFERROR(VLOOKUP($E5726&amp;"-2",'PTE - Segment Emissions Calcs'!$I$8:$Z$8919,20,FALSE),0)</f>
        <v>0</v>
      </c>
      <c r="N5726" s="37">
        <f t="shared" ca="1" si="269"/>
        <v>0.11377053928470834</v>
      </c>
      <c r="O5726" s="38">
        <f t="array" aca="1" ref="O5726" ca="1">IF($H5726="TOTAL HAP",H5726,MAX(IF('PTE - Segment Emissions Calcs'!$B$8:$B$8919=$B5726,'PTE - Segment Emissions Calcs'!$V$8:$V$8919,)))</f>
        <v>2.5975008969111497E-2</v>
      </c>
      <c r="P5726" s="38">
        <f t="array" aca="1" ref="P5726" ca="1">IF($H5726="TOTAL HAP",K5726,MAX(IF('PTE - Segment Emissions Calcs'!$B$8:$B$8919=$B5726,'PTE - Segment Emissions Calcs'!$X$8:$X$8919,)))</f>
        <v>0.11377053928470834</v>
      </c>
      <c r="Q5726" s="38">
        <f t="array" aca="1" ref="Q5726" ca="1">IF($H5726="TOTAL HAP",N5726,MAX(IF('PTE - Segment Emissions Calcs'!$B$8:$B$8919=$B5726,'PTE - Segment Emissions Calcs'!$Z$8:$Z$8919,)))</f>
        <v>0.11377053928470834</v>
      </c>
      <c r="R5726" s="39"/>
    </row>
    <row r="5727" spans="1:18" x14ac:dyDescent="0.25">
      <c r="A5727" s="40"/>
      <c r="B5727" s="40"/>
      <c r="C5727" s="34" t="s">
        <v>53</v>
      </c>
      <c r="D5727" s="35"/>
      <c r="E5727" s="35"/>
      <c r="F5727" s="35">
        <f ca="1">IFERROR(VLOOKUP($E5727&amp;"-1",'PTE - Segment Emissions Calcs'!$I$8:$V$8919,16,FALSE),0)</f>
        <v>5.6561133808800186E-2</v>
      </c>
      <c r="G5727" s="35">
        <f ca="1">IFERROR(VLOOKUP($E5727&amp;"-2",'PTE - Segment Emissions Calcs'!$I$8:$V$8919,16,FALSE),0)</f>
        <v>0</v>
      </c>
      <c r="H5727" s="36">
        <f t="shared" ca="1" si="267"/>
        <v>5.6561133808800186E-2</v>
      </c>
      <c r="I5727" s="37">
        <f ca="1">IFERROR(VLOOKUP($E5727&amp;"-1",'PTE - Segment Emissions Calcs'!$I$8:$X$8919,18,FALSE),0)</f>
        <v>0.24773776608254483</v>
      </c>
      <c r="J5727" s="37">
        <f ca="1">IFERROR(VLOOKUP($E5727&amp;"-2",'PTE - Segment Emissions Calcs'!$I$8:$X$8919,18,FALSE),0)</f>
        <v>0</v>
      </c>
      <c r="K5727" s="37">
        <f t="shared" ca="1" si="268"/>
        <v>0.24773776608254483</v>
      </c>
      <c r="L5727" s="37">
        <f ca="1">IFERROR(VLOOKUP($E5727&amp;"-1",'PTE - Segment Emissions Calcs'!$I$8:$Z$8919,20,FALSE),0)</f>
        <v>0.24773776608254483</v>
      </c>
      <c r="M5727" s="37">
        <f ca="1">IFERROR(VLOOKUP($E5727&amp;"-2",'PTE - Segment Emissions Calcs'!$I$8:$Z$8919,20,FALSE),0)</f>
        <v>0</v>
      </c>
      <c r="N5727" s="37">
        <f t="shared" ca="1" si="269"/>
        <v>0.24773776608254483</v>
      </c>
      <c r="O5727" s="38">
        <f t="array" aca="1" ref="O5727" ca="1">IF($H5727="TOTAL HAP",H5727,MAX(IF('PTE - Segment Emissions Calcs'!$B$8:$B$8919=$B5727,'PTE - Segment Emissions Calcs'!$V$8:$V$8919,)))</f>
        <v>5.6561133808800186E-2</v>
      </c>
      <c r="P5727" s="38">
        <f t="array" aca="1" ref="P5727" ca="1">IF($H5727="TOTAL HAP",K5727,MAX(IF('PTE - Segment Emissions Calcs'!$B$8:$B$8919=$B5727,'PTE - Segment Emissions Calcs'!$X$8:$X$8919,)))</f>
        <v>0.24773776608254483</v>
      </c>
      <c r="Q5727" s="38">
        <f t="array" aca="1" ref="Q5727" ca="1">IF($H5727="TOTAL HAP",N5727,MAX(IF('PTE - Segment Emissions Calcs'!$B$8:$B$8919=$B5727,'PTE - Segment Emissions Calcs'!$Z$8:$Z$8919,)))</f>
        <v>0.24773776608254483</v>
      </c>
      <c r="R5727" s="39"/>
    </row>
    <row r="5728" spans="1:18" x14ac:dyDescent="0.25">
      <c r="A5728" s="40"/>
      <c r="B5728" s="40"/>
      <c r="C5728" s="34" t="s">
        <v>209</v>
      </c>
      <c r="D5728" s="35"/>
      <c r="E5728" s="35"/>
      <c r="F5728" s="35">
        <f ca="1">IFERROR(VLOOKUP($E5728&amp;"-1",'PTE - Segment Emissions Calcs'!$I$8:$V$8919,16,FALSE),0)</f>
        <v>7.9929172131016878E-3</v>
      </c>
      <c r="G5728" s="35">
        <f ca="1">IFERROR(VLOOKUP($E5728&amp;"-2",'PTE - Segment Emissions Calcs'!$I$8:$V$8919,16,FALSE),0)</f>
        <v>0</v>
      </c>
      <c r="H5728" s="36">
        <f t="shared" ca="1" si="267"/>
        <v>7.9929172131016878E-3</v>
      </c>
      <c r="I5728" s="37">
        <f ca="1">IFERROR(VLOOKUP($E5728&amp;"-1",'PTE - Segment Emissions Calcs'!$I$8:$X$8919,18,FALSE),0)</f>
        <v>3.500897739338539E-2</v>
      </c>
      <c r="J5728" s="37">
        <f ca="1">IFERROR(VLOOKUP($E5728&amp;"-2",'PTE - Segment Emissions Calcs'!$I$8:$X$8919,18,FALSE),0)</f>
        <v>0</v>
      </c>
      <c r="K5728" s="37">
        <f t="shared" ca="1" si="268"/>
        <v>3.500897739338539E-2</v>
      </c>
      <c r="L5728" s="37">
        <f ca="1">IFERROR(VLOOKUP($E5728&amp;"-1",'PTE - Segment Emissions Calcs'!$I$8:$Z$8919,20,FALSE),0)</f>
        <v>3.500897739338539E-2</v>
      </c>
      <c r="M5728" s="37">
        <f ca="1">IFERROR(VLOOKUP($E5728&amp;"-2",'PTE - Segment Emissions Calcs'!$I$8:$Z$8919,20,FALSE),0)</f>
        <v>0</v>
      </c>
      <c r="N5728" s="37">
        <f t="shared" ca="1" si="269"/>
        <v>3.500897739338539E-2</v>
      </c>
      <c r="O5728" s="38">
        <f t="array" aca="1" ref="O5728" ca="1">IF($H5728="TOTAL HAP",H5728,MAX(IF('PTE - Segment Emissions Calcs'!$B$8:$B$8919=$B5728,'PTE - Segment Emissions Calcs'!$V$8:$V$8919,)))</f>
        <v>7.9929172131016878E-3</v>
      </c>
      <c r="P5728" s="38">
        <f t="array" aca="1" ref="P5728" ca="1">IF($H5728="TOTAL HAP",K5728,MAX(IF('PTE - Segment Emissions Calcs'!$B$8:$B$8919=$B5728,'PTE - Segment Emissions Calcs'!$X$8:$X$8919,)))</f>
        <v>3.500897739338539E-2</v>
      </c>
      <c r="Q5728" s="38">
        <f t="array" aca="1" ref="Q5728" ca="1">IF($H5728="TOTAL HAP",N5728,MAX(IF('PTE - Segment Emissions Calcs'!$B$8:$B$8919=$B5728,'PTE - Segment Emissions Calcs'!$Z$8:$Z$8919,)))</f>
        <v>3.500897739338539E-2</v>
      </c>
      <c r="R5728" s="39"/>
    </row>
    <row r="5729" spans="1:18" x14ac:dyDescent="0.25">
      <c r="A5729" s="40"/>
      <c r="B5729" s="40"/>
      <c r="C5729" s="34" t="s">
        <v>177</v>
      </c>
      <c r="D5729" s="35"/>
      <c r="E5729" s="35"/>
      <c r="F5729" s="35">
        <f ca="1">IFERROR(VLOOKUP($E5729&amp;"-1",'PTE - Segment Emissions Calcs'!$I$8:$V$8919,16,FALSE),0)</f>
        <v>0.10470491975529737</v>
      </c>
      <c r="G5729" s="35">
        <f ca="1">IFERROR(VLOOKUP($E5729&amp;"-2",'PTE - Segment Emissions Calcs'!$I$8:$V$8919,16,FALSE),0)</f>
        <v>0</v>
      </c>
      <c r="H5729" s="36">
        <f t="shared" ca="1" si="267"/>
        <v>0.10470491975529737</v>
      </c>
      <c r="I5729" s="37">
        <f ca="1">IFERROR(VLOOKUP($E5729&amp;"-1",'PTE - Segment Emissions Calcs'!$I$8:$X$8919,18,FALSE),0)</f>
        <v>0.45860754852820246</v>
      </c>
      <c r="J5729" s="37">
        <f ca="1">IFERROR(VLOOKUP($E5729&amp;"-2",'PTE - Segment Emissions Calcs'!$I$8:$X$8919,18,FALSE),0)</f>
        <v>0</v>
      </c>
      <c r="K5729" s="37">
        <f t="shared" ca="1" si="268"/>
        <v>0.45860754852820246</v>
      </c>
      <c r="L5729" s="37">
        <f ca="1">IFERROR(VLOOKUP($E5729&amp;"-1",'PTE - Segment Emissions Calcs'!$I$8:$Z$8919,20,FALSE),0)</f>
        <v>0.45860754852820246</v>
      </c>
      <c r="M5729" s="37">
        <f ca="1">IFERROR(VLOOKUP($E5729&amp;"-2",'PTE - Segment Emissions Calcs'!$I$8:$Z$8919,20,FALSE),0)</f>
        <v>0</v>
      </c>
      <c r="N5729" s="37">
        <f t="shared" ca="1" si="269"/>
        <v>0.45860754852820246</v>
      </c>
      <c r="O5729" s="38">
        <f t="array" aca="1" ref="O5729" ca="1">IF($H5729="TOTAL HAP",H5729,MAX(IF('PTE - Segment Emissions Calcs'!$B$8:$B$8919=$B5729,'PTE - Segment Emissions Calcs'!$V$8:$V$8919,)))</f>
        <v>0.10470491975529737</v>
      </c>
      <c r="P5729" s="38">
        <f t="array" aca="1" ref="P5729" ca="1">IF($H5729="TOTAL HAP",K5729,MAX(IF('PTE - Segment Emissions Calcs'!$B$8:$B$8919=$B5729,'PTE - Segment Emissions Calcs'!$X$8:$X$8919,)))</f>
        <v>0.45860754852820246</v>
      </c>
      <c r="Q5729" s="38">
        <f t="array" aca="1" ref="Q5729" ca="1">IF($H5729="TOTAL HAP",N5729,MAX(IF('PTE - Segment Emissions Calcs'!$B$8:$B$8919=$B5729,'PTE - Segment Emissions Calcs'!$Z$8:$Z$8919,)))</f>
        <v>0.45860754852820246</v>
      </c>
      <c r="R5729" s="39"/>
    </row>
    <row r="5730" spans="1:18" x14ac:dyDescent="0.25">
      <c r="A5730" s="40"/>
      <c r="B5730" s="40"/>
      <c r="C5730" s="34" t="s">
        <v>210</v>
      </c>
      <c r="D5730" s="35"/>
      <c r="E5730" s="35"/>
      <c r="F5730" s="35">
        <f ca="1">IFERROR(VLOOKUP($E5730&amp;"-1",'PTE - Segment Emissions Calcs'!$I$8:$V$8919,16,FALSE),0)</f>
        <v>1.1307241758563692E-2</v>
      </c>
      <c r="G5730" s="35">
        <f ca="1">IFERROR(VLOOKUP($E5730&amp;"-2",'PTE - Segment Emissions Calcs'!$I$8:$V$8919,16,FALSE),0)</f>
        <v>0</v>
      </c>
      <c r="H5730" s="36">
        <f t="shared" ca="1" si="267"/>
        <v>1.1307241758563692E-2</v>
      </c>
      <c r="I5730" s="37">
        <f ca="1">IFERROR(VLOOKUP($E5730&amp;"-1",'PTE - Segment Emissions Calcs'!$I$8:$X$8919,18,FALSE),0)</f>
        <v>4.9525718902508967E-2</v>
      </c>
      <c r="J5730" s="37">
        <f ca="1">IFERROR(VLOOKUP($E5730&amp;"-2",'PTE - Segment Emissions Calcs'!$I$8:$X$8919,18,FALSE),0)</f>
        <v>0</v>
      </c>
      <c r="K5730" s="37">
        <f t="shared" ca="1" si="268"/>
        <v>4.9525718902508967E-2</v>
      </c>
      <c r="L5730" s="37">
        <f ca="1">IFERROR(VLOOKUP($E5730&amp;"-1",'PTE - Segment Emissions Calcs'!$I$8:$Z$8919,20,FALSE),0)</f>
        <v>4.9525718902508967E-2</v>
      </c>
      <c r="M5730" s="37">
        <f ca="1">IFERROR(VLOOKUP($E5730&amp;"-2",'PTE - Segment Emissions Calcs'!$I$8:$Z$8919,20,FALSE),0)</f>
        <v>0</v>
      </c>
      <c r="N5730" s="37">
        <f t="shared" ca="1" si="269"/>
        <v>4.9525718902508967E-2</v>
      </c>
      <c r="O5730" s="38">
        <f t="array" aca="1" ref="O5730" ca="1">IF($H5730="TOTAL HAP",H5730,MAX(IF('PTE - Segment Emissions Calcs'!$B$8:$B$8919=$B5730,'PTE - Segment Emissions Calcs'!$V$8:$V$8919,)))</f>
        <v>1.1307241758563692E-2</v>
      </c>
      <c r="P5730" s="38">
        <f t="array" aca="1" ref="P5730" ca="1">IF($H5730="TOTAL HAP",K5730,MAX(IF('PTE - Segment Emissions Calcs'!$B$8:$B$8919=$B5730,'PTE - Segment Emissions Calcs'!$X$8:$X$8919,)))</f>
        <v>4.9525718902508967E-2</v>
      </c>
      <c r="Q5730" s="38">
        <f t="array" aca="1" ref="Q5730" ca="1">IF($H5730="TOTAL HAP",N5730,MAX(IF('PTE - Segment Emissions Calcs'!$B$8:$B$8919=$B5730,'PTE - Segment Emissions Calcs'!$Z$8:$Z$8919,)))</f>
        <v>4.9525718902508967E-2</v>
      </c>
      <c r="R5730" s="39"/>
    </row>
    <row r="5731" spans="1:18" x14ac:dyDescent="0.25">
      <c r="A5731" s="40"/>
      <c r="B5731" s="40"/>
      <c r="C5731" s="34" t="s">
        <v>69</v>
      </c>
      <c r="D5731" s="35"/>
      <c r="E5731" s="35"/>
      <c r="F5731" s="35">
        <f ca="1">IFERROR(VLOOKUP($E5731&amp;"-1",'PTE - Segment Emissions Calcs'!$I$8:$V$8919,16,FALSE),0)</f>
        <v>6.8660477913587314E-2</v>
      </c>
      <c r="G5731" s="35">
        <f ca="1">IFERROR(VLOOKUP($E5731&amp;"-2",'PTE - Segment Emissions Calcs'!$I$8:$V$8919,16,FALSE),0)</f>
        <v>0</v>
      </c>
      <c r="H5731" s="36">
        <f t="shared" ca="1" si="267"/>
        <v>6.8660477913587314E-2</v>
      </c>
      <c r="I5731" s="37">
        <f ca="1">IFERROR(VLOOKUP($E5731&amp;"-1",'PTE - Segment Emissions Calcs'!$I$8:$X$8919,18,FALSE),0)</f>
        <v>0.30073289326151248</v>
      </c>
      <c r="J5731" s="37">
        <f ca="1">IFERROR(VLOOKUP($E5731&amp;"-2",'PTE - Segment Emissions Calcs'!$I$8:$X$8919,18,FALSE),0)</f>
        <v>0</v>
      </c>
      <c r="K5731" s="37">
        <f t="shared" ca="1" si="268"/>
        <v>0.30073289326151248</v>
      </c>
      <c r="L5731" s="37">
        <f ca="1">IFERROR(VLOOKUP($E5731&amp;"-1",'PTE - Segment Emissions Calcs'!$I$8:$Z$8919,20,FALSE),0)</f>
        <v>0.30073289326151248</v>
      </c>
      <c r="M5731" s="37">
        <f ca="1">IFERROR(VLOOKUP($E5731&amp;"-2",'PTE - Segment Emissions Calcs'!$I$8:$Z$8919,20,FALSE),0)</f>
        <v>0</v>
      </c>
      <c r="N5731" s="37">
        <f t="shared" ca="1" si="269"/>
        <v>0.30073289326151248</v>
      </c>
      <c r="O5731" s="38">
        <f t="array" aca="1" ref="O5731" ca="1">IF($H5731="TOTAL HAP",H5731,MAX(IF('PTE - Segment Emissions Calcs'!$B$8:$B$8919=$B5731,'PTE - Segment Emissions Calcs'!$V$8:$V$8919,)))</f>
        <v>6.8660477913587314E-2</v>
      </c>
      <c r="P5731" s="38">
        <f t="array" aca="1" ref="P5731" ca="1">IF($H5731="TOTAL HAP",K5731,MAX(IF('PTE - Segment Emissions Calcs'!$B$8:$B$8919=$B5731,'PTE - Segment Emissions Calcs'!$X$8:$X$8919,)))</f>
        <v>0.30073289326151248</v>
      </c>
      <c r="Q5731" s="38">
        <f t="array" aca="1" ref="Q5731" ca="1">IF($H5731="TOTAL HAP",N5731,MAX(IF('PTE - Segment Emissions Calcs'!$B$8:$B$8919=$B5731,'PTE - Segment Emissions Calcs'!$Z$8:$Z$8919,)))</f>
        <v>0.30073289326151248</v>
      </c>
      <c r="R5731" s="39"/>
    </row>
    <row r="5732" spans="1:18" x14ac:dyDescent="0.25">
      <c r="A5732" s="40"/>
      <c r="B5732" s="40"/>
      <c r="C5732" s="34" t="s">
        <v>179</v>
      </c>
      <c r="D5732" s="35"/>
      <c r="E5732" s="35"/>
      <c r="F5732" s="35">
        <f ca="1">IFERROR(VLOOKUP($E5732&amp;"-1",'PTE - Segment Emissions Calcs'!$I$8:$V$8919,16,FALSE),0)</f>
        <v>2.3671493039325444E-2</v>
      </c>
      <c r="G5732" s="35">
        <f ca="1">IFERROR(VLOOKUP($E5732&amp;"-2",'PTE - Segment Emissions Calcs'!$I$8:$V$8919,16,FALSE),0)</f>
        <v>0</v>
      </c>
      <c r="H5732" s="36">
        <f t="shared" ca="1" si="267"/>
        <v>2.3671493039325444E-2</v>
      </c>
      <c r="I5732" s="37">
        <f ca="1">IFERROR(VLOOKUP($E5732&amp;"-1",'PTE - Segment Emissions Calcs'!$I$8:$X$8919,18,FALSE),0)</f>
        <v>0.10368113951224545</v>
      </c>
      <c r="J5732" s="37">
        <f ca="1">IFERROR(VLOOKUP($E5732&amp;"-2",'PTE - Segment Emissions Calcs'!$I$8:$X$8919,18,FALSE),0)</f>
        <v>0</v>
      </c>
      <c r="K5732" s="37">
        <f t="shared" ca="1" si="268"/>
        <v>0.10368113951224545</v>
      </c>
      <c r="L5732" s="37">
        <f ca="1">IFERROR(VLOOKUP($E5732&amp;"-1",'PTE - Segment Emissions Calcs'!$I$8:$Z$8919,20,FALSE),0)</f>
        <v>0.10368113951224545</v>
      </c>
      <c r="M5732" s="37">
        <f ca="1">IFERROR(VLOOKUP($E5732&amp;"-2",'PTE - Segment Emissions Calcs'!$I$8:$Z$8919,20,FALSE),0)</f>
        <v>0</v>
      </c>
      <c r="N5732" s="37">
        <f t="shared" ca="1" si="269"/>
        <v>0.10368113951224545</v>
      </c>
      <c r="O5732" s="38">
        <f t="array" aca="1" ref="O5732" ca="1">IF($H5732="TOTAL HAP",H5732,MAX(IF('PTE - Segment Emissions Calcs'!$B$8:$B$8919=$B5732,'PTE - Segment Emissions Calcs'!$V$8:$V$8919,)))</f>
        <v>2.3671493039325444E-2</v>
      </c>
      <c r="P5732" s="38">
        <f t="array" aca="1" ref="P5732" ca="1">IF($H5732="TOTAL HAP",K5732,MAX(IF('PTE - Segment Emissions Calcs'!$B$8:$B$8919=$B5732,'PTE - Segment Emissions Calcs'!$X$8:$X$8919,)))</f>
        <v>0.10368113951224545</v>
      </c>
      <c r="Q5732" s="38">
        <f t="array" aca="1" ref="Q5732" ca="1">IF($H5732="TOTAL HAP",N5732,MAX(IF('PTE - Segment Emissions Calcs'!$B$8:$B$8919=$B5732,'PTE - Segment Emissions Calcs'!$Z$8:$Z$8919,)))</f>
        <v>0.10368113951224545</v>
      </c>
      <c r="R5732" s="39"/>
    </row>
    <row r="5733" spans="1:18" ht="15.75" thickBot="1" x14ac:dyDescent="0.3">
      <c r="A5733" s="42"/>
      <c r="B5733" s="42"/>
      <c r="C5733" s="43" t="s">
        <v>295</v>
      </c>
      <c r="D5733" s="44"/>
      <c r="E5733" s="44"/>
      <c r="F5733" s="44">
        <f ca="1">IFERROR(VLOOKUP($E5733&amp;"-1",'PTE - Segment Emissions Calcs'!$I$8:$V$8919,16,FALSE),0)</f>
        <v>0</v>
      </c>
      <c r="G5733" s="44">
        <f ca="1">IFERROR(VLOOKUP($E5733&amp;"-2",'PTE - Segment Emissions Calcs'!$I$8:$V$8919,16,FALSE),0)</f>
        <v>0</v>
      </c>
      <c r="H5733" s="45">
        <f t="shared" ca="1" si="267"/>
        <v>0</v>
      </c>
      <c r="I5733" s="46">
        <f ca="1">IFERROR(VLOOKUP($E5733&amp;"-1",'PTE - Segment Emissions Calcs'!$I$8:$X$8919,18,FALSE),0)</f>
        <v>0</v>
      </c>
      <c r="J5733" s="46">
        <f ca="1">IFERROR(VLOOKUP($E5733&amp;"-2",'PTE - Segment Emissions Calcs'!$I$8:$X$8919,18,FALSE),0)</f>
        <v>0</v>
      </c>
      <c r="K5733" s="46">
        <f t="shared" ca="1" si="268"/>
        <v>0</v>
      </c>
      <c r="L5733" s="46">
        <f ca="1">IFERROR(VLOOKUP($E5733&amp;"-1",'PTE - Segment Emissions Calcs'!$I$8:$Z$8919,20,FALSE),0)</f>
        <v>0</v>
      </c>
      <c r="M5733" s="46">
        <f ca="1">IFERROR(VLOOKUP($E5733&amp;"-2",'PTE - Segment Emissions Calcs'!$I$8:$Z$8919,20,FALSE),0)</f>
        <v>0</v>
      </c>
      <c r="N5733" s="46">
        <f t="shared" ca="1" si="269"/>
        <v>0</v>
      </c>
      <c r="O5733" s="47">
        <f t="array" aca="1" ref="O5733" ca="1">IF($H5733="TOTAL HAP",H5733,MAX(IF('PTE - Segment Emissions Calcs'!$B$8:$B$8919=$B5733,'PTE - Segment Emissions Calcs'!$V$8:$V$8919,)))</f>
        <v>0</v>
      </c>
      <c r="P5733" s="47">
        <f t="array" aca="1" ref="P5733" ca="1">IF($H5733="TOTAL HAP",K5733,MAX(IF('PTE - Segment Emissions Calcs'!$B$8:$B$8919=$B5733,'PTE - Segment Emissions Calcs'!$X$8:$X$8919,)))</f>
        <v>0</v>
      </c>
      <c r="Q5733" s="47">
        <f t="array" aca="1" ref="Q5733" ca="1">IF($H5733="TOTAL HAP",N5733,MAX(IF('PTE - Segment Emissions Calcs'!$B$8:$B$8919=$B5733,'PTE - Segment Emissions Calcs'!$Z$8:$Z$8919,)))</f>
        <v>0</v>
      </c>
      <c r="R5733" s="48"/>
    </row>
    <row r="5734" spans="1:18" ht="15.75" thickTop="1" x14ac:dyDescent="0.25">
      <c r="A5734" s="25" t="str">
        <f ca="1">VLOOKUP(#REF!,'PTE - Segment Emissions Calcs'!$C$8:$J$8919,8,FALSE)</f>
        <v>EQUI 098</v>
      </c>
      <c r="B5734" s="25" t="str">
        <f ca="1">VLOOKUP(A5734,'PTE - Segment Emissions Calcs'!$J$8:$O$8919,4,FALSE)</f>
        <v>Asphalt, Asphalt Flux, Vacuum Bottoms, No. 6 Fuel Oil and Slurry Oil (APC 147)</v>
      </c>
      <c r="C5734" s="26" t="s">
        <v>24</v>
      </c>
      <c r="D5734" s="27"/>
      <c r="E5734" s="27"/>
      <c r="F5734" s="27">
        <f ca="1">IFERROR(VLOOKUP($E5734&amp;"-1",'PTE - Segment Emissions Calcs'!$I$8:$V$8919,16,FALSE),0)</f>
        <v>1.4393107456425591</v>
      </c>
      <c r="G5734" s="27">
        <f ca="1">IFERROR(VLOOKUP($E5734&amp;"-2",'PTE - Segment Emissions Calcs'!$I$8:$V$8919,16,FALSE),0)</f>
        <v>0</v>
      </c>
      <c r="H5734" s="28">
        <f t="shared" ca="1" si="267"/>
        <v>1.4393107456425591</v>
      </c>
      <c r="I5734" s="29">
        <f ca="1">IFERROR(VLOOKUP($E5734&amp;"-1",'PTE - Segment Emissions Calcs'!$I$8:$X$8919,18,FALSE),0)</f>
        <v>6.3041810659144097</v>
      </c>
      <c r="J5734" s="29">
        <f ca="1">IFERROR(VLOOKUP($E5734&amp;"-2",'PTE - Segment Emissions Calcs'!$I$8:$X$8919,18,FALSE),0)</f>
        <v>0</v>
      </c>
      <c r="K5734" s="29">
        <f t="shared" ca="1" si="268"/>
        <v>6.3041810659144097</v>
      </c>
      <c r="L5734" s="29">
        <f ca="1">IFERROR(VLOOKUP($E5734&amp;"-1",'PTE - Segment Emissions Calcs'!$I$8:$Z$8919,20,FALSE),0)</f>
        <v>6.3041810659144097</v>
      </c>
      <c r="M5734" s="29">
        <f ca="1">IFERROR(VLOOKUP($E5734&amp;"-2",'PTE - Segment Emissions Calcs'!$I$8:$Z$8919,20,FALSE),0)</f>
        <v>0</v>
      </c>
      <c r="N5734" s="29">
        <f t="shared" ca="1" si="269"/>
        <v>6.3041810659144097</v>
      </c>
      <c r="O5734" s="30">
        <f t="array" aca="1" ref="O5734" ca="1">IF($H5734="TOTAL HAP",H5734,MAX(IF('PTE - Segment Emissions Calcs'!$B$8:$B$8919=$B5734,'PTE - Segment Emissions Calcs'!$V$8:$V$8919,)))</f>
        <v>1.4393107456425591</v>
      </c>
      <c r="P5734" s="30">
        <f t="array" aca="1" ref="P5734" ca="1">IF($H5734="TOTAL HAP",K5734,MAX(IF('PTE - Segment Emissions Calcs'!$B$8:$B$8919=$B5734,'PTE - Segment Emissions Calcs'!$X$8:$X$8919,)))</f>
        <v>6.3041810659144097</v>
      </c>
      <c r="Q5734" s="30">
        <f t="array" aca="1" ref="Q5734" ca="1">IF($H5734="TOTAL HAP",N5734,MAX(IF('PTE - Segment Emissions Calcs'!$B$8:$B$8919=$B5734,'PTE - Segment Emissions Calcs'!$Z$8:$Z$8919,)))</f>
        <v>6.3041810659144097</v>
      </c>
      <c r="R5734" s="31"/>
    </row>
    <row r="5735" spans="1:18" x14ac:dyDescent="0.25">
      <c r="A5735" s="32"/>
      <c r="B5735" s="33"/>
      <c r="C5735" s="34" t="s">
        <v>29</v>
      </c>
      <c r="D5735" s="35"/>
      <c r="E5735" s="35"/>
      <c r="F5735" s="35">
        <f ca="1">IFERROR(VLOOKUP($E5735&amp;"-1",'PTE - Segment Emissions Calcs'!$I$8:$V$8919,16,FALSE),0)</f>
        <v>0.19029148795592951</v>
      </c>
      <c r="G5735" s="35">
        <f ca="1">IFERROR(VLOOKUP($E5735&amp;"-2",'PTE - Segment Emissions Calcs'!$I$8:$V$8919,16,FALSE),0)</f>
        <v>0</v>
      </c>
      <c r="H5735" s="36">
        <f t="shared" ca="1" si="267"/>
        <v>0.19029148795592951</v>
      </c>
      <c r="I5735" s="37">
        <f ca="1">IFERROR(VLOOKUP($E5735&amp;"-1",'PTE - Segment Emissions Calcs'!$I$8:$X$8919,18,FALSE),0)</f>
        <v>0.83347671724697125</v>
      </c>
      <c r="J5735" s="37">
        <f ca="1">IFERROR(VLOOKUP($E5735&amp;"-2",'PTE - Segment Emissions Calcs'!$I$8:$X$8919,18,FALSE),0)</f>
        <v>0</v>
      </c>
      <c r="K5735" s="37">
        <f t="shared" ca="1" si="268"/>
        <v>0.83347671724697125</v>
      </c>
      <c r="L5735" s="37">
        <f ca="1">IFERROR(VLOOKUP($E5735&amp;"-1",'PTE - Segment Emissions Calcs'!$I$8:$Z$8919,20,FALSE),0)</f>
        <v>0.83347671724697125</v>
      </c>
      <c r="M5735" s="37">
        <f ca="1">IFERROR(VLOOKUP($E5735&amp;"-2",'PTE - Segment Emissions Calcs'!$I$8:$Z$8919,20,FALSE),0)</f>
        <v>0</v>
      </c>
      <c r="N5735" s="37">
        <f t="shared" ca="1" si="269"/>
        <v>0.83347671724697125</v>
      </c>
      <c r="O5735" s="38">
        <f t="array" aca="1" ref="O5735" ca="1">IF($H5735="TOTAL HAP",H5735,MAX(IF('PTE - Segment Emissions Calcs'!$B$8:$B$8919=$B5735,'PTE - Segment Emissions Calcs'!$V$8:$V$8919,)))</f>
        <v>0.19029148795592951</v>
      </c>
      <c r="P5735" s="38">
        <f t="array" aca="1" ref="P5735" ca="1">IF($H5735="TOTAL HAP",K5735,MAX(IF('PTE - Segment Emissions Calcs'!$B$8:$B$8919=$B5735,'PTE - Segment Emissions Calcs'!$X$8:$X$8919,)))</f>
        <v>0.83347671724697125</v>
      </c>
      <c r="Q5735" s="38">
        <f t="array" aca="1" ref="Q5735" ca="1">IF($H5735="TOTAL HAP",N5735,MAX(IF('PTE - Segment Emissions Calcs'!$B$8:$B$8919=$B5735,'PTE - Segment Emissions Calcs'!$Z$8:$Z$8919,)))</f>
        <v>0.83347671724697125</v>
      </c>
      <c r="R5735" s="39"/>
    </row>
    <row r="5736" spans="1:18" x14ac:dyDescent="0.25">
      <c r="A5736" s="32"/>
      <c r="B5736" s="33"/>
      <c r="C5736" s="34" t="s">
        <v>37</v>
      </c>
      <c r="D5736" s="35"/>
      <c r="E5736" s="35"/>
      <c r="F5736" s="35">
        <f ca="1">IFERROR(VLOOKUP($E5736&amp;"-1",'PTE - Segment Emissions Calcs'!$I$8:$V$8919,16,FALSE),0)</f>
        <v>7.9292293431760686E-3</v>
      </c>
      <c r="G5736" s="35">
        <f ca="1">IFERROR(VLOOKUP($E5736&amp;"-2",'PTE - Segment Emissions Calcs'!$I$8:$V$8919,16,FALSE),0)</f>
        <v>0</v>
      </c>
      <c r="H5736" s="36">
        <f t="shared" ca="1" si="267"/>
        <v>7.9292293431760686E-3</v>
      </c>
      <c r="I5736" s="37">
        <f ca="1">IFERROR(VLOOKUP($E5736&amp;"-1",'PTE - Segment Emissions Calcs'!$I$8:$X$8919,18,FALSE),0)</f>
        <v>3.4730024523111185E-2</v>
      </c>
      <c r="J5736" s="37">
        <f ca="1">IFERROR(VLOOKUP($E5736&amp;"-2",'PTE - Segment Emissions Calcs'!$I$8:$X$8919,18,FALSE),0)</f>
        <v>0</v>
      </c>
      <c r="K5736" s="37">
        <f t="shared" ca="1" si="268"/>
        <v>3.4730024523111185E-2</v>
      </c>
      <c r="L5736" s="37">
        <f ca="1">IFERROR(VLOOKUP($E5736&amp;"-1",'PTE - Segment Emissions Calcs'!$I$8:$Z$8919,20,FALSE),0)</f>
        <v>3.4730024523111185E-2</v>
      </c>
      <c r="M5736" s="37">
        <f ca="1">IFERROR(VLOOKUP($E5736&amp;"-2",'PTE - Segment Emissions Calcs'!$I$8:$Z$8919,20,FALSE),0)</f>
        <v>0</v>
      </c>
      <c r="N5736" s="37">
        <f t="shared" ca="1" si="269"/>
        <v>3.4730024523111185E-2</v>
      </c>
      <c r="O5736" s="38">
        <f t="array" aca="1" ref="O5736" ca="1">IF($H5736="TOTAL HAP",H5736,MAX(IF('PTE - Segment Emissions Calcs'!$B$8:$B$8919=$B5736,'PTE - Segment Emissions Calcs'!$V$8:$V$8919,)))</f>
        <v>7.9292293431760686E-3</v>
      </c>
      <c r="P5736" s="38">
        <f t="array" aca="1" ref="P5736" ca="1">IF($H5736="TOTAL HAP",K5736,MAX(IF('PTE - Segment Emissions Calcs'!$B$8:$B$8919=$B5736,'PTE - Segment Emissions Calcs'!$X$8:$X$8919,)))</f>
        <v>3.4730024523111185E-2</v>
      </c>
      <c r="Q5736" s="38">
        <f t="array" aca="1" ref="Q5736" ca="1">IF($H5736="TOTAL HAP",N5736,MAX(IF('PTE - Segment Emissions Calcs'!$B$8:$B$8919=$B5736,'PTE - Segment Emissions Calcs'!$Z$8:$Z$8919,)))</f>
        <v>3.4730024523111185E-2</v>
      </c>
      <c r="R5736" s="39"/>
    </row>
    <row r="5737" spans="1:18" x14ac:dyDescent="0.25">
      <c r="A5737" s="40"/>
      <c r="B5737" s="40"/>
      <c r="C5737" s="34" t="s">
        <v>204</v>
      </c>
      <c r="D5737" s="35"/>
      <c r="E5737" s="35"/>
      <c r="F5737" s="35">
        <f ca="1">IFERROR(VLOOKUP($E5737&amp;"-1",'PTE - Segment Emissions Calcs'!$I$8:$V$8919,16,FALSE),0)</f>
        <v>2.4581219285314177E-3</v>
      </c>
      <c r="G5737" s="35">
        <f ca="1">IFERROR(VLOOKUP($E5737&amp;"-2",'PTE - Segment Emissions Calcs'!$I$8:$V$8919,16,FALSE),0)</f>
        <v>0</v>
      </c>
      <c r="H5737" s="36">
        <f t="shared" ca="1" si="267"/>
        <v>2.4581219285314177E-3</v>
      </c>
      <c r="I5737" s="37">
        <f ca="1">IFERROR(VLOOKUP($E5737&amp;"-1",'PTE - Segment Emissions Calcs'!$I$8:$X$8919,18,FALSE),0)</f>
        <v>1.076657404696761E-2</v>
      </c>
      <c r="J5737" s="37">
        <f ca="1">IFERROR(VLOOKUP($E5737&amp;"-2",'PTE - Segment Emissions Calcs'!$I$8:$X$8919,18,FALSE),0)</f>
        <v>0</v>
      </c>
      <c r="K5737" s="37">
        <f t="shared" ca="1" si="268"/>
        <v>1.076657404696761E-2</v>
      </c>
      <c r="L5737" s="37">
        <f ca="1">IFERROR(VLOOKUP($E5737&amp;"-1",'PTE - Segment Emissions Calcs'!$I$8:$Z$8919,20,FALSE),0)</f>
        <v>1.076657404696761E-2</v>
      </c>
      <c r="M5737" s="37">
        <f ca="1">IFERROR(VLOOKUP($E5737&amp;"-2",'PTE - Segment Emissions Calcs'!$I$8:$Z$8919,20,FALSE),0)</f>
        <v>0</v>
      </c>
      <c r="N5737" s="37">
        <f t="shared" ca="1" si="269"/>
        <v>1.076657404696761E-2</v>
      </c>
      <c r="O5737" s="38">
        <f t="array" aca="1" ref="O5737" ca="1">IF($H5737="TOTAL HAP",H5737,MAX(IF('PTE - Segment Emissions Calcs'!$B$8:$B$8919=$B5737,'PTE - Segment Emissions Calcs'!$V$8:$V$8919,)))</f>
        <v>2.4581219285314177E-3</v>
      </c>
      <c r="P5737" s="38">
        <f t="array" aca="1" ref="P5737" ca="1">IF($H5737="TOTAL HAP",K5737,MAX(IF('PTE - Segment Emissions Calcs'!$B$8:$B$8919=$B5737,'PTE - Segment Emissions Calcs'!$X$8:$X$8919,)))</f>
        <v>1.076657404696761E-2</v>
      </c>
      <c r="Q5737" s="38">
        <f t="array" aca="1" ref="Q5737" ca="1">IF($H5737="TOTAL HAP",N5737,MAX(IF('PTE - Segment Emissions Calcs'!$B$8:$B$8919=$B5737,'PTE - Segment Emissions Calcs'!$Z$8:$Z$8919,)))</f>
        <v>1.076657404696761E-2</v>
      </c>
      <c r="R5737" s="39"/>
    </row>
    <row r="5738" spans="1:18" x14ac:dyDescent="0.25">
      <c r="A5738" s="40"/>
      <c r="B5738" s="40"/>
      <c r="C5738" s="34" t="s">
        <v>205</v>
      </c>
      <c r="D5738" s="35"/>
      <c r="E5738" s="35"/>
      <c r="F5738" s="35">
        <f ca="1">IFERROR(VLOOKUP($E5738&amp;"-1",'PTE - Segment Emissions Calcs'!$I$8:$V$8919,16,FALSE),0)</f>
        <v>0</v>
      </c>
      <c r="G5738" s="35">
        <f ca="1">IFERROR(VLOOKUP($E5738&amp;"-2",'PTE - Segment Emissions Calcs'!$I$8:$V$8919,16,FALSE),0)</f>
        <v>0</v>
      </c>
      <c r="H5738" s="36">
        <f t="shared" ca="1" si="267"/>
        <v>0</v>
      </c>
      <c r="I5738" s="37">
        <f ca="1">IFERROR(VLOOKUP($E5738&amp;"-1",'PTE - Segment Emissions Calcs'!$I$8:$X$8919,18,FALSE),0)</f>
        <v>0</v>
      </c>
      <c r="J5738" s="37">
        <f ca="1">IFERROR(VLOOKUP($E5738&amp;"-2",'PTE - Segment Emissions Calcs'!$I$8:$X$8919,18,FALSE),0)</f>
        <v>0</v>
      </c>
      <c r="K5738" s="37">
        <f t="shared" ca="1" si="268"/>
        <v>0</v>
      </c>
      <c r="L5738" s="37">
        <f ca="1">IFERROR(VLOOKUP($E5738&amp;"-1",'PTE - Segment Emissions Calcs'!$I$8:$Z$8919,20,FALSE),0)</f>
        <v>0</v>
      </c>
      <c r="M5738" s="37">
        <f ca="1">IFERROR(VLOOKUP($E5738&amp;"-2",'PTE - Segment Emissions Calcs'!$I$8:$Z$8919,20,FALSE),0)</f>
        <v>0</v>
      </c>
      <c r="N5738" s="37">
        <f t="shared" ca="1" si="269"/>
        <v>0</v>
      </c>
      <c r="O5738" s="38">
        <f t="array" aca="1" ref="O5738" ca="1">IF($H5738="TOTAL HAP",H5738,MAX(IF('PTE - Segment Emissions Calcs'!$B$8:$B$8919=$B5738,'PTE - Segment Emissions Calcs'!$V$8:$V$8919,)))</f>
        <v>0</v>
      </c>
      <c r="P5738" s="38">
        <f t="array" aca="1" ref="P5738" ca="1">IF($H5738="TOTAL HAP",K5738,MAX(IF('PTE - Segment Emissions Calcs'!$B$8:$B$8919=$B5738,'PTE - Segment Emissions Calcs'!$X$8:$X$8919,)))</f>
        <v>0</v>
      </c>
      <c r="Q5738" s="38">
        <f t="array" aca="1" ref="Q5738" ca="1">IF($H5738="TOTAL HAP",N5738,MAX(IF('PTE - Segment Emissions Calcs'!$B$8:$B$8919=$B5738,'PTE - Segment Emissions Calcs'!$Z$8:$Z$8919,)))</f>
        <v>0</v>
      </c>
      <c r="R5738" s="39"/>
    </row>
    <row r="5739" spans="1:18" x14ac:dyDescent="0.25">
      <c r="A5739" s="40"/>
      <c r="B5739" s="40"/>
      <c r="C5739" s="34" t="s">
        <v>130</v>
      </c>
      <c r="D5739" s="35"/>
      <c r="E5739" s="35"/>
      <c r="F5739" s="35">
        <f ca="1">IFERROR(VLOOKUP($E5739&amp;"-1",'PTE - Segment Emissions Calcs'!$I$8:$V$8919,16,FALSE),0)</f>
        <v>0</v>
      </c>
      <c r="G5739" s="35">
        <f ca="1">IFERROR(VLOOKUP($E5739&amp;"-2",'PTE - Segment Emissions Calcs'!$I$8:$V$8919,16,FALSE),0)</f>
        <v>0</v>
      </c>
      <c r="H5739" s="36">
        <f t="shared" ca="1" si="267"/>
        <v>0</v>
      </c>
      <c r="I5739" s="37">
        <f ca="1">IFERROR(VLOOKUP($E5739&amp;"-1",'PTE - Segment Emissions Calcs'!$I$8:$X$8919,18,FALSE),0)</f>
        <v>0</v>
      </c>
      <c r="J5739" s="37">
        <f ca="1">IFERROR(VLOOKUP($E5739&amp;"-2",'PTE - Segment Emissions Calcs'!$I$8:$X$8919,18,FALSE),0)</f>
        <v>0</v>
      </c>
      <c r="K5739" s="37">
        <f t="shared" ca="1" si="268"/>
        <v>0</v>
      </c>
      <c r="L5739" s="37">
        <f ca="1">IFERROR(VLOOKUP($E5739&amp;"-1",'PTE - Segment Emissions Calcs'!$I$8:$Z$8919,20,FALSE),0)</f>
        <v>0</v>
      </c>
      <c r="M5739" s="37">
        <f ca="1">IFERROR(VLOOKUP($E5739&amp;"-2",'PTE - Segment Emissions Calcs'!$I$8:$Z$8919,20,FALSE),0)</f>
        <v>0</v>
      </c>
      <c r="N5739" s="37">
        <f t="shared" ca="1" si="269"/>
        <v>0</v>
      </c>
      <c r="O5739" s="38">
        <f t="array" aca="1" ref="O5739" ca="1">IF($H5739="TOTAL HAP",H5739,MAX(IF('PTE - Segment Emissions Calcs'!$B$8:$B$8919=$B5739,'PTE - Segment Emissions Calcs'!$V$8:$V$8919,)))</f>
        <v>0</v>
      </c>
      <c r="P5739" s="38">
        <f t="array" aca="1" ref="P5739" ca="1">IF($H5739="TOTAL HAP",K5739,MAX(IF('PTE - Segment Emissions Calcs'!$B$8:$B$8919=$B5739,'PTE - Segment Emissions Calcs'!$X$8:$X$8919,)))</f>
        <v>0</v>
      </c>
      <c r="Q5739" s="38">
        <f t="array" aca="1" ref="Q5739" ca="1">IF($H5739="TOTAL HAP",N5739,MAX(IF('PTE - Segment Emissions Calcs'!$B$8:$B$8919=$B5739,'PTE - Segment Emissions Calcs'!$Z$8:$Z$8919,)))</f>
        <v>0</v>
      </c>
      <c r="R5739" s="39"/>
    </row>
    <row r="5740" spans="1:18" x14ac:dyDescent="0.25">
      <c r="A5740" s="40"/>
      <c r="B5740" s="40"/>
      <c r="C5740" s="34" t="s">
        <v>173</v>
      </c>
      <c r="D5740" s="35"/>
      <c r="E5740" s="35"/>
      <c r="F5740" s="35">
        <f ca="1">IFERROR(VLOOKUP($E5740&amp;"-1",'PTE - Segment Emissions Calcs'!$I$8:$V$8919,16,FALSE),0)</f>
        <v>0</v>
      </c>
      <c r="G5740" s="35">
        <f ca="1">IFERROR(VLOOKUP($E5740&amp;"-2",'PTE - Segment Emissions Calcs'!$I$8:$V$8919,16,FALSE),0)</f>
        <v>0</v>
      </c>
      <c r="H5740" s="36">
        <f t="shared" ca="1" si="267"/>
        <v>0</v>
      </c>
      <c r="I5740" s="37">
        <f ca="1">IFERROR(VLOOKUP($E5740&amp;"-1",'PTE - Segment Emissions Calcs'!$I$8:$X$8919,18,FALSE),0)</f>
        <v>0</v>
      </c>
      <c r="J5740" s="37">
        <f ca="1">IFERROR(VLOOKUP($E5740&amp;"-2",'PTE - Segment Emissions Calcs'!$I$8:$X$8919,18,FALSE),0)</f>
        <v>0</v>
      </c>
      <c r="K5740" s="37">
        <f t="shared" ca="1" si="268"/>
        <v>0</v>
      </c>
      <c r="L5740" s="37">
        <f ca="1">IFERROR(VLOOKUP($E5740&amp;"-1",'PTE - Segment Emissions Calcs'!$I$8:$Z$8919,20,FALSE),0)</f>
        <v>0</v>
      </c>
      <c r="M5740" s="37">
        <f ca="1">IFERROR(VLOOKUP($E5740&amp;"-2",'PTE - Segment Emissions Calcs'!$I$8:$Z$8919,20,FALSE),0)</f>
        <v>0</v>
      </c>
      <c r="N5740" s="37">
        <f t="shared" ca="1" si="269"/>
        <v>0</v>
      </c>
      <c r="O5740" s="38">
        <f t="array" aca="1" ref="O5740" ca="1">IF($H5740="TOTAL HAP",H5740,MAX(IF('PTE - Segment Emissions Calcs'!$B$8:$B$8919=$B5740,'PTE - Segment Emissions Calcs'!$V$8:$V$8919,)))</f>
        <v>0</v>
      </c>
      <c r="P5740" s="38">
        <f t="array" aca="1" ref="P5740" ca="1">IF($H5740="TOTAL HAP",K5740,MAX(IF('PTE - Segment Emissions Calcs'!$B$8:$B$8919=$B5740,'PTE - Segment Emissions Calcs'!$X$8:$X$8919,)))</f>
        <v>0</v>
      </c>
      <c r="Q5740" s="38">
        <f t="array" aca="1" ref="Q5740" ca="1">IF($H5740="TOTAL HAP",N5740,MAX(IF('PTE - Segment Emissions Calcs'!$B$8:$B$8919=$B5740,'PTE - Segment Emissions Calcs'!$Z$8:$Z$8919,)))</f>
        <v>0</v>
      </c>
      <c r="R5740" s="39"/>
    </row>
    <row r="5741" spans="1:18" x14ac:dyDescent="0.25">
      <c r="A5741" s="40"/>
      <c r="B5741" s="40"/>
      <c r="C5741" s="34" t="s">
        <v>291</v>
      </c>
      <c r="D5741" s="35"/>
      <c r="E5741" s="35"/>
      <c r="F5741" s="35">
        <f ca="1">IFERROR(VLOOKUP($E5741&amp;"-1",'PTE - Segment Emissions Calcs'!$I$8:$V$8919,16,FALSE),0)</f>
        <v>0</v>
      </c>
      <c r="G5741" s="35">
        <f ca="1">IFERROR(VLOOKUP($E5741&amp;"-2",'PTE - Segment Emissions Calcs'!$I$8:$V$8919,16,FALSE),0)</f>
        <v>0</v>
      </c>
      <c r="H5741" s="36">
        <f t="shared" ca="1" si="267"/>
        <v>0</v>
      </c>
      <c r="I5741" s="37">
        <f ca="1">IFERROR(VLOOKUP($E5741&amp;"-1",'PTE - Segment Emissions Calcs'!$I$8:$X$8919,18,FALSE),0)</f>
        <v>0</v>
      </c>
      <c r="J5741" s="37">
        <f ca="1">IFERROR(VLOOKUP($E5741&amp;"-2",'PTE - Segment Emissions Calcs'!$I$8:$X$8919,18,FALSE),0)</f>
        <v>0</v>
      </c>
      <c r="K5741" s="37">
        <f t="shared" ca="1" si="268"/>
        <v>0</v>
      </c>
      <c r="L5741" s="37">
        <f ca="1">IFERROR(VLOOKUP($E5741&amp;"-1",'PTE - Segment Emissions Calcs'!$I$8:$Z$8919,20,FALSE),0)</f>
        <v>0</v>
      </c>
      <c r="M5741" s="37">
        <f ca="1">IFERROR(VLOOKUP($E5741&amp;"-2",'PTE - Segment Emissions Calcs'!$I$8:$Z$8919,20,FALSE),0)</f>
        <v>0</v>
      </c>
      <c r="N5741" s="37">
        <f t="shared" ca="1" si="269"/>
        <v>0</v>
      </c>
      <c r="O5741" s="38">
        <f t="array" aca="1" ref="O5741" ca="1">IF($H5741="TOTAL HAP",H5741,MAX(IF('PTE - Segment Emissions Calcs'!$B$8:$B$8919=$B5741,'PTE - Segment Emissions Calcs'!$V$8:$V$8919,)))</f>
        <v>0</v>
      </c>
      <c r="P5741" s="38">
        <f t="array" aca="1" ref="P5741" ca="1">IF($H5741="TOTAL HAP",K5741,MAX(IF('PTE - Segment Emissions Calcs'!$B$8:$B$8919=$B5741,'PTE - Segment Emissions Calcs'!$X$8:$X$8919,)))</f>
        <v>0</v>
      </c>
      <c r="Q5741" s="38">
        <f t="array" aca="1" ref="Q5741" ca="1">IF($H5741="TOTAL HAP",N5741,MAX(IF('PTE - Segment Emissions Calcs'!$B$8:$B$8919=$B5741,'PTE - Segment Emissions Calcs'!$Z$8:$Z$8919,)))</f>
        <v>0</v>
      </c>
      <c r="R5741" s="39"/>
    </row>
    <row r="5742" spans="1:18" x14ac:dyDescent="0.25">
      <c r="A5742" s="40"/>
      <c r="B5742" s="40"/>
      <c r="C5742" s="34" t="s">
        <v>292</v>
      </c>
      <c r="D5742" s="35"/>
      <c r="E5742" s="35"/>
      <c r="F5742" s="35">
        <f ca="1">IFERROR(VLOOKUP($E5742&amp;"-1",'PTE - Segment Emissions Calcs'!$I$8:$V$8919,16,FALSE),0)</f>
        <v>0</v>
      </c>
      <c r="G5742" s="35">
        <f ca="1">IFERROR(VLOOKUP($E5742&amp;"-2",'PTE - Segment Emissions Calcs'!$I$8:$V$8919,16,FALSE),0)</f>
        <v>0</v>
      </c>
      <c r="H5742" s="36">
        <f t="shared" ca="1" si="267"/>
        <v>0</v>
      </c>
      <c r="I5742" s="37">
        <f ca="1">IFERROR(VLOOKUP($E5742&amp;"-1",'PTE - Segment Emissions Calcs'!$I$8:$X$8919,18,FALSE),0)</f>
        <v>0</v>
      </c>
      <c r="J5742" s="37">
        <f ca="1">IFERROR(VLOOKUP($E5742&amp;"-2",'PTE - Segment Emissions Calcs'!$I$8:$X$8919,18,FALSE),0)</f>
        <v>0</v>
      </c>
      <c r="K5742" s="37">
        <f t="shared" ca="1" si="268"/>
        <v>0</v>
      </c>
      <c r="L5742" s="37">
        <f ca="1">IFERROR(VLOOKUP($E5742&amp;"-1",'PTE - Segment Emissions Calcs'!$I$8:$Z$8919,20,FALSE),0)</f>
        <v>0</v>
      </c>
      <c r="M5742" s="37">
        <f ca="1">IFERROR(VLOOKUP($E5742&amp;"-2",'PTE - Segment Emissions Calcs'!$I$8:$Z$8919,20,FALSE),0)</f>
        <v>0</v>
      </c>
      <c r="N5742" s="37">
        <f t="shared" ca="1" si="269"/>
        <v>0</v>
      </c>
      <c r="O5742" s="38">
        <f t="array" aca="1" ref="O5742" ca="1">IF($H5742="TOTAL HAP",H5742,MAX(IF('PTE - Segment Emissions Calcs'!$B$8:$B$8919=$B5742,'PTE - Segment Emissions Calcs'!$V$8:$V$8919,)))</f>
        <v>0</v>
      </c>
      <c r="P5742" s="38">
        <f t="array" aca="1" ref="P5742" ca="1">IF($H5742="TOTAL HAP",K5742,MAX(IF('PTE - Segment Emissions Calcs'!$B$8:$B$8919=$B5742,'PTE - Segment Emissions Calcs'!$X$8:$X$8919,)))</f>
        <v>0</v>
      </c>
      <c r="Q5742" s="38">
        <f t="array" aca="1" ref="Q5742" ca="1">IF($H5742="TOTAL HAP",N5742,MAX(IF('PTE - Segment Emissions Calcs'!$B$8:$B$8919=$B5742,'PTE - Segment Emissions Calcs'!$Z$8:$Z$8919,)))</f>
        <v>0</v>
      </c>
      <c r="R5742" s="39"/>
    </row>
    <row r="5743" spans="1:18" x14ac:dyDescent="0.25">
      <c r="A5743" s="40"/>
      <c r="B5743" s="40"/>
      <c r="C5743" s="34" t="s">
        <v>66</v>
      </c>
      <c r="D5743" s="35"/>
      <c r="E5743" s="35"/>
      <c r="F5743" s="35">
        <f ca="1">IFERROR(VLOOKUP($E5743&amp;"-1",'PTE - Segment Emissions Calcs'!$I$8:$V$8919,16,FALSE),0)</f>
        <v>1.0264335815419204E-2</v>
      </c>
      <c r="G5743" s="35">
        <f ca="1">IFERROR(VLOOKUP($E5743&amp;"-2",'PTE - Segment Emissions Calcs'!$I$8:$V$8919,16,FALSE),0)</f>
        <v>0</v>
      </c>
      <c r="H5743" s="36">
        <f t="shared" ca="1" si="267"/>
        <v>1.0264335815419204E-2</v>
      </c>
      <c r="I5743" s="37">
        <f ca="1">IFERROR(VLOOKUP($E5743&amp;"-1",'PTE - Segment Emissions Calcs'!$I$8:$X$8919,18,FALSE),0)</f>
        <v>4.4957790871536112E-2</v>
      </c>
      <c r="J5743" s="37">
        <f ca="1">IFERROR(VLOOKUP($E5743&amp;"-2",'PTE - Segment Emissions Calcs'!$I$8:$X$8919,18,FALSE),0)</f>
        <v>0</v>
      </c>
      <c r="K5743" s="37">
        <f t="shared" ca="1" si="268"/>
        <v>4.4957790871536112E-2</v>
      </c>
      <c r="L5743" s="37">
        <f ca="1">IFERROR(VLOOKUP($E5743&amp;"-1",'PTE - Segment Emissions Calcs'!$I$8:$Z$8919,20,FALSE),0)</f>
        <v>4.4957790871536112E-2</v>
      </c>
      <c r="M5743" s="37">
        <f ca="1">IFERROR(VLOOKUP($E5743&amp;"-2",'PTE - Segment Emissions Calcs'!$I$8:$Z$8919,20,FALSE),0)</f>
        <v>0</v>
      </c>
      <c r="N5743" s="37">
        <f t="shared" ca="1" si="269"/>
        <v>4.4957790871536112E-2</v>
      </c>
      <c r="O5743" s="38">
        <f t="array" aca="1" ref="O5743" ca="1">IF($H5743="TOTAL HAP",H5743,MAX(IF('PTE - Segment Emissions Calcs'!$B$8:$B$8919=$B5743,'PTE - Segment Emissions Calcs'!$V$8:$V$8919,)))</f>
        <v>1.0264335815419204E-2</v>
      </c>
      <c r="P5743" s="38">
        <f t="array" aca="1" ref="P5743" ca="1">IF($H5743="TOTAL HAP",K5743,MAX(IF('PTE - Segment Emissions Calcs'!$B$8:$B$8919=$B5743,'PTE - Segment Emissions Calcs'!$X$8:$X$8919,)))</f>
        <v>4.4957790871536112E-2</v>
      </c>
      <c r="Q5743" s="38">
        <f t="array" aca="1" ref="Q5743" ca="1">IF($H5743="TOTAL HAP",N5743,MAX(IF('PTE - Segment Emissions Calcs'!$B$8:$B$8919=$B5743,'PTE - Segment Emissions Calcs'!$Z$8:$Z$8919,)))</f>
        <v>4.4957790871536112E-2</v>
      </c>
      <c r="R5743" s="39"/>
    </row>
    <row r="5744" spans="1:18" x14ac:dyDescent="0.25">
      <c r="A5744" s="40"/>
      <c r="B5744" s="40"/>
      <c r="C5744" s="34" t="s">
        <v>293</v>
      </c>
      <c r="D5744" s="35"/>
      <c r="E5744" s="35"/>
      <c r="F5744" s="35">
        <f ca="1">IFERROR(VLOOKUP($E5744&amp;"-1",'PTE - Segment Emissions Calcs'!$I$8:$V$8919,16,FALSE),0)</f>
        <v>0</v>
      </c>
      <c r="G5744" s="35">
        <f ca="1">IFERROR(VLOOKUP($E5744&amp;"-2",'PTE - Segment Emissions Calcs'!$I$8:$V$8919,16,FALSE),0)</f>
        <v>0</v>
      </c>
      <c r="H5744" s="36">
        <f t="shared" ca="1" si="267"/>
        <v>0</v>
      </c>
      <c r="I5744" s="37">
        <f ca="1">IFERROR(VLOOKUP($E5744&amp;"-1",'PTE - Segment Emissions Calcs'!$I$8:$X$8919,18,FALSE),0)</f>
        <v>0</v>
      </c>
      <c r="J5744" s="37">
        <f ca="1">IFERROR(VLOOKUP($E5744&amp;"-2",'PTE - Segment Emissions Calcs'!$I$8:$X$8919,18,FALSE),0)</f>
        <v>0</v>
      </c>
      <c r="K5744" s="37">
        <f t="shared" ca="1" si="268"/>
        <v>0</v>
      </c>
      <c r="L5744" s="37">
        <f ca="1">IFERROR(VLOOKUP($E5744&amp;"-1",'PTE - Segment Emissions Calcs'!$I$8:$Z$8919,20,FALSE),0)</f>
        <v>0</v>
      </c>
      <c r="M5744" s="37">
        <f ca="1">IFERROR(VLOOKUP($E5744&amp;"-2",'PTE - Segment Emissions Calcs'!$I$8:$Z$8919,20,FALSE),0)</f>
        <v>0</v>
      </c>
      <c r="N5744" s="37">
        <f t="shared" ca="1" si="269"/>
        <v>0</v>
      </c>
      <c r="O5744" s="38">
        <f t="array" aca="1" ref="O5744" ca="1">IF($H5744="TOTAL HAP",H5744,MAX(IF('PTE - Segment Emissions Calcs'!$B$8:$B$8919=$B5744,'PTE - Segment Emissions Calcs'!$V$8:$V$8919,)))</f>
        <v>0</v>
      </c>
      <c r="P5744" s="38">
        <f t="array" aca="1" ref="P5744" ca="1">IF($H5744="TOTAL HAP",K5744,MAX(IF('PTE - Segment Emissions Calcs'!$B$8:$B$8919=$B5744,'PTE - Segment Emissions Calcs'!$X$8:$X$8919,)))</f>
        <v>0</v>
      </c>
      <c r="Q5744" s="38">
        <f t="array" aca="1" ref="Q5744" ca="1">IF($H5744="TOTAL HAP",N5744,MAX(IF('PTE - Segment Emissions Calcs'!$B$8:$B$8919=$B5744,'PTE - Segment Emissions Calcs'!$Z$8:$Z$8919,)))</f>
        <v>0</v>
      </c>
      <c r="R5744" s="39"/>
    </row>
    <row r="5745" spans="1:18" x14ac:dyDescent="0.25">
      <c r="A5745" s="40"/>
      <c r="B5745" s="40"/>
      <c r="C5745" s="34" t="s">
        <v>48</v>
      </c>
      <c r="D5745" s="35"/>
      <c r="E5745" s="35"/>
      <c r="F5745" s="35">
        <f ca="1">IFERROR(VLOOKUP($E5745&amp;"-1",'PTE - Segment Emissions Calcs'!$I$8:$V$8919,16,FALSE),0)</f>
        <v>0</v>
      </c>
      <c r="G5745" s="35">
        <f ca="1">IFERROR(VLOOKUP($E5745&amp;"-2",'PTE - Segment Emissions Calcs'!$I$8:$V$8919,16,FALSE),0)</f>
        <v>0</v>
      </c>
      <c r="H5745" s="36">
        <f t="shared" ca="1" si="267"/>
        <v>0</v>
      </c>
      <c r="I5745" s="37">
        <f ca="1">IFERROR(VLOOKUP($E5745&amp;"-1",'PTE - Segment Emissions Calcs'!$I$8:$X$8919,18,FALSE),0)</f>
        <v>0</v>
      </c>
      <c r="J5745" s="37">
        <f ca="1">IFERROR(VLOOKUP($E5745&amp;"-2",'PTE - Segment Emissions Calcs'!$I$8:$X$8919,18,FALSE),0)</f>
        <v>0</v>
      </c>
      <c r="K5745" s="37">
        <f t="shared" ca="1" si="268"/>
        <v>0</v>
      </c>
      <c r="L5745" s="37">
        <f ca="1">IFERROR(VLOOKUP($E5745&amp;"-1",'PTE - Segment Emissions Calcs'!$I$8:$Z$8919,20,FALSE),0)</f>
        <v>0</v>
      </c>
      <c r="M5745" s="37">
        <f ca="1">IFERROR(VLOOKUP($E5745&amp;"-2",'PTE - Segment Emissions Calcs'!$I$8:$Z$8919,20,FALSE),0)</f>
        <v>0</v>
      </c>
      <c r="N5745" s="37">
        <f t="shared" ca="1" si="269"/>
        <v>0</v>
      </c>
      <c r="O5745" s="38">
        <f t="array" aca="1" ref="O5745" ca="1">IF($H5745="TOTAL HAP",H5745,MAX(IF('PTE - Segment Emissions Calcs'!$B$8:$B$8919=$B5745,'PTE - Segment Emissions Calcs'!$V$8:$V$8919,)))</f>
        <v>0</v>
      </c>
      <c r="P5745" s="38">
        <f t="array" aca="1" ref="P5745" ca="1">IF($H5745="TOTAL HAP",K5745,MAX(IF('PTE - Segment Emissions Calcs'!$B$8:$B$8919=$B5745,'PTE - Segment Emissions Calcs'!$X$8:$X$8919,)))</f>
        <v>0</v>
      </c>
      <c r="Q5745" s="38">
        <f t="array" aca="1" ref="Q5745" ca="1">IF($H5745="TOTAL HAP",N5745,MAX(IF('PTE - Segment Emissions Calcs'!$B$8:$B$8919=$B5745,'PTE - Segment Emissions Calcs'!$Z$8:$Z$8919,)))</f>
        <v>0</v>
      </c>
      <c r="R5745" s="39"/>
    </row>
    <row r="5746" spans="1:18" x14ac:dyDescent="0.25">
      <c r="A5746" s="40"/>
      <c r="B5746" s="40"/>
      <c r="C5746" s="34" t="s">
        <v>294</v>
      </c>
      <c r="D5746" s="35"/>
      <c r="E5746" s="35"/>
      <c r="F5746" s="35">
        <f ca="1">IFERROR(VLOOKUP($E5746&amp;"-1",'PTE - Segment Emissions Calcs'!$I$8:$V$8919,16,FALSE),0)</f>
        <v>0</v>
      </c>
      <c r="G5746" s="35">
        <f ca="1">IFERROR(VLOOKUP($E5746&amp;"-2",'PTE - Segment Emissions Calcs'!$I$8:$V$8919,16,FALSE),0)</f>
        <v>0</v>
      </c>
      <c r="H5746" s="36">
        <f t="shared" ca="1" si="267"/>
        <v>0</v>
      </c>
      <c r="I5746" s="37">
        <f ca="1">IFERROR(VLOOKUP($E5746&amp;"-1",'PTE - Segment Emissions Calcs'!$I$8:$X$8919,18,FALSE),0)</f>
        <v>0</v>
      </c>
      <c r="J5746" s="37">
        <f ca="1">IFERROR(VLOOKUP($E5746&amp;"-2",'PTE - Segment Emissions Calcs'!$I$8:$X$8919,18,FALSE),0)</f>
        <v>0</v>
      </c>
      <c r="K5746" s="37">
        <f t="shared" ca="1" si="268"/>
        <v>0</v>
      </c>
      <c r="L5746" s="37">
        <f ca="1">IFERROR(VLOOKUP($E5746&amp;"-1",'PTE - Segment Emissions Calcs'!$I$8:$Z$8919,20,FALSE),0)</f>
        <v>0</v>
      </c>
      <c r="M5746" s="37">
        <f ca="1">IFERROR(VLOOKUP($E5746&amp;"-2",'PTE - Segment Emissions Calcs'!$I$8:$Z$8919,20,FALSE),0)</f>
        <v>0</v>
      </c>
      <c r="N5746" s="37">
        <f t="shared" ca="1" si="269"/>
        <v>0</v>
      </c>
      <c r="O5746" s="38">
        <f t="array" aca="1" ref="O5746" ca="1">IF($H5746="TOTAL HAP",H5746,MAX(IF('PTE - Segment Emissions Calcs'!$B$8:$B$8919=$B5746,'PTE - Segment Emissions Calcs'!$V$8:$V$8919,)))</f>
        <v>0</v>
      </c>
      <c r="P5746" s="38">
        <f t="array" aca="1" ref="P5746" ca="1">IF($H5746="TOTAL HAP",K5746,MAX(IF('PTE - Segment Emissions Calcs'!$B$8:$B$8919=$B5746,'PTE - Segment Emissions Calcs'!$X$8:$X$8919,)))</f>
        <v>0</v>
      </c>
      <c r="Q5746" s="38">
        <f t="array" aca="1" ref="Q5746" ca="1">IF($H5746="TOTAL HAP",N5746,MAX(IF('PTE - Segment Emissions Calcs'!$B$8:$B$8919=$B5746,'PTE - Segment Emissions Calcs'!$Z$8:$Z$8919,)))</f>
        <v>0</v>
      </c>
      <c r="R5746" s="39"/>
    </row>
    <row r="5747" spans="1:18" x14ac:dyDescent="0.25">
      <c r="A5747" s="40"/>
      <c r="B5747" s="40"/>
      <c r="C5747" s="34" t="s">
        <v>50</v>
      </c>
      <c r="D5747" s="35"/>
      <c r="E5747" s="35"/>
      <c r="F5747" s="35">
        <f ca="1">IFERROR(VLOOKUP($E5747&amp;"-1",'PTE - Segment Emissions Calcs'!$I$8:$V$8919,16,FALSE),0)</f>
        <v>1.3650067743931219E-2</v>
      </c>
      <c r="G5747" s="35">
        <f ca="1">IFERROR(VLOOKUP($E5747&amp;"-2",'PTE - Segment Emissions Calcs'!$I$8:$V$8919,16,FALSE),0)</f>
        <v>0</v>
      </c>
      <c r="H5747" s="36">
        <f t="shared" ca="1" si="267"/>
        <v>1.3650067743931219E-2</v>
      </c>
      <c r="I5747" s="37">
        <f ca="1">IFERROR(VLOOKUP($E5747&amp;"-1",'PTE - Segment Emissions Calcs'!$I$8:$X$8919,18,FALSE),0)</f>
        <v>5.9787296718418738E-2</v>
      </c>
      <c r="J5747" s="37">
        <f ca="1">IFERROR(VLOOKUP($E5747&amp;"-2",'PTE - Segment Emissions Calcs'!$I$8:$X$8919,18,FALSE),0)</f>
        <v>0</v>
      </c>
      <c r="K5747" s="37">
        <f t="shared" ca="1" si="268"/>
        <v>5.9787296718418738E-2</v>
      </c>
      <c r="L5747" s="37">
        <f ca="1">IFERROR(VLOOKUP($E5747&amp;"-1",'PTE - Segment Emissions Calcs'!$I$8:$Z$8919,20,FALSE),0)</f>
        <v>5.9787296718418738E-2</v>
      </c>
      <c r="M5747" s="37">
        <f ca="1">IFERROR(VLOOKUP($E5747&amp;"-2",'PTE - Segment Emissions Calcs'!$I$8:$Z$8919,20,FALSE),0)</f>
        <v>0</v>
      </c>
      <c r="N5747" s="37">
        <f t="shared" ca="1" si="269"/>
        <v>5.9787296718418738E-2</v>
      </c>
      <c r="O5747" s="38">
        <f t="array" aca="1" ref="O5747" ca="1">IF($H5747="TOTAL HAP",H5747,MAX(IF('PTE - Segment Emissions Calcs'!$B$8:$B$8919=$B5747,'PTE - Segment Emissions Calcs'!$V$8:$V$8919,)))</f>
        <v>1.3650067743931219E-2</v>
      </c>
      <c r="P5747" s="38">
        <f t="array" aca="1" ref="P5747" ca="1">IF($H5747="TOTAL HAP",K5747,MAX(IF('PTE - Segment Emissions Calcs'!$B$8:$B$8919=$B5747,'PTE - Segment Emissions Calcs'!$X$8:$X$8919,)))</f>
        <v>5.9787296718418738E-2</v>
      </c>
      <c r="Q5747" s="38">
        <f t="array" aca="1" ref="Q5747" ca="1">IF($H5747="TOTAL HAP",N5747,MAX(IF('PTE - Segment Emissions Calcs'!$B$8:$B$8919=$B5747,'PTE - Segment Emissions Calcs'!$Z$8:$Z$8919,)))</f>
        <v>5.9787296718418738E-2</v>
      </c>
      <c r="R5747" s="39"/>
    </row>
    <row r="5748" spans="1:18" x14ac:dyDescent="0.25">
      <c r="A5748" s="40"/>
      <c r="B5748" s="40"/>
      <c r="C5748" s="34" t="s">
        <v>53</v>
      </c>
      <c r="D5748" s="35"/>
      <c r="E5748" s="35"/>
      <c r="F5748" s="35">
        <f ca="1">IFERROR(VLOOKUP($E5748&amp;"-1",'PTE - Segment Emissions Calcs'!$I$8:$V$8919,16,FALSE),0)</f>
        <v>3.6054470728112693E-2</v>
      </c>
      <c r="G5748" s="35">
        <f ca="1">IFERROR(VLOOKUP($E5748&amp;"-2",'PTE - Segment Emissions Calcs'!$I$8:$V$8919,16,FALSE),0)</f>
        <v>0</v>
      </c>
      <c r="H5748" s="36">
        <f t="shared" ca="1" si="267"/>
        <v>3.6054470728112693E-2</v>
      </c>
      <c r="I5748" s="37">
        <f ca="1">IFERROR(VLOOKUP($E5748&amp;"-1",'PTE - Segment Emissions Calcs'!$I$8:$X$8919,18,FALSE),0)</f>
        <v>0.15791858178913359</v>
      </c>
      <c r="J5748" s="37">
        <f ca="1">IFERROR(VLOOKUP($E5748&amp;"-2",'PTE - Segment Emissions Calcs'!$I$8:$X$8919,18,FALSE),0)</f>
        <v>0</v>
      </c>
      <c r="K5748" s="37">
        <f t="shared" ca="1" si="268"/>
        <v>0.15791858178913359</v>
      </c>
      <c r="L5748" s="37">
        <f ca="1">IFERROR(VLOOKUP($E5748&amp;"-1",'PTE - Segment Emissions Calcs'!$I$8:$Z$8919,20,FALSE),0)</f>
        <v>0.15791858178913359</v>
      </c>
      <c r="M5748" s="37">
        <f ca="1">IFERROR(VLOOKUP($E5748&amp;"-2",'PTE - Segment Emissions Calcs'!$I$8:$Z$8919,20,FALSE),0)</f>
        <v>0</v>
      </c>
      <c r="N5748" s="37">
        <f t="shared" ca="1" si="269"/>
        <v>0.15791858178913359</v>
      </c>
      <c r="O5748" s="38">
        <f t="array" aca="1" ref="O5748" ca="1">IF($H5748="TOTAL HAP",H5748,MAX(IF('PTE - Segment Emissions Calcs'!$B$8:$B$8919=$B5748,'PTE - Segment Emissions Calcs'!$V$8:$V$8919,)))</f>
        <v>3.6054470728112693E-2</v>
      </c>
      <c r="P5748" s="38">
        <f t="array" aca="1" ref="P5748" ca="1">IF($H5748="TOTAL HAP",K5748,MAX(IF('PTE - Segment Emissions Calcs'!$B$8:$B$8919=$B5748,'PTE - Segment Emissions Calcs'!$X$8:$X$8919,)))</f>
        <v>0.15791858178913359</v>
      </c>
      <c r="Q5748" s="38">
        <f t="array" aca="1" ref="Q5748" ca="1">IF($H5748="TOTAL HAP",N5748,MAX(IF('PTE - Segment Emissions Calcs'!$B$8:$B$8919=$B5748,'PTE - Segment Emissions Calcs'!$Z$8:$Z$8919,)))</f>
        <v>0.15791858178913359</v>
      </c>
      <c r="R5748" s="39"/>
    </row>
    <row r="5749" spans="1:18" x14ac:dyDescent="0.25">
      <c r="A5749" s="40"/>
      <c r="B5749" s="40"/>
      <c r="C5749" s="34" t="s">
        <v>209</v>
      </c>
      <c r="D5749" s="35"/>
      <c r="E5749" s="35"/>
      <c r="F5749" s="35">
        <f ca="1">IFERROR(VLOOKUP($E5749&amp;"-1",'PTE - Segment Emissions Calcs'!$I$8:$V$8919,16,FALSE),0)</f>
        <v>4.4991000597777078E-3</v>
      </c>
      <c r="G5749" s="35">
        <f ca="1">IFERROR(VLOOKUP($E5749&amp;"-2",'PTE - Segment Emissions Calcs'!$I$8:$V$8919,16,FALSE),0)</f>
        <v>0</v>
      </c>
      <c r="H5749" s="36">
        <f t="shared" ca="1" si="267"/>
        <v>4.4991000597777078E-3</v>
      </c>
      <c r="I5749" s="37">
        <f ca="1">IFERROR(VLOOKUP($E5749&amp;"-1",'PTE - Segment Emissions Calcs'!$I$8:$X$8919,18,FALSE),0)</f>
        <v>1.9706058261826361E-2</v>
      </c>
      <c r="J5749" s="37">
        <f ca="1">IFERROR(VLOOKUP($E5749&amp;"-2",'PTE - Segment Emissions Calcs'!$I$8:$X$8919,18,FALSE),0)</f>
        <v>0</v>
      </c>
      <c r="K5749" s="37">
        <f t="shared" ca="1" si="268"/>
        <v>1.9706058261826361E-2</v>
      </c>
      <c r="L5749" s="37">
        <f ca="1">IFERROR(VLOOKUP($E5749&amp;"-1",'PTE - Segment Emissions Calcs'!$I$8:$Z$8919,20,FALSE),0)</f>
        <v>1.9706058261826361E-2</v>
      </c>
      <c r="M5749" s="37">
        <f ca="1">IFERROR(VLOOKUP($E5749&amp;"-2",'PTE - Segment Emissions Calcs'!$I$8:$Z$8919,20,FALSE),0)</f>
        <v>0</v>
      </c>
      <c r="N5749" s="37">
        <f t="shared" ca="1" si="269"/>
        <v>1.9706058261826361E-2</v>
      </c>
      <c r="O5749" s="38">
        <f t="array" aca="1" ref="O5749" ca="1">IF($H5749="TOTAL HAP",H5749,MAX(IF('PTE - Segment Emissions Calcs'!$B$8:$B$8919=$B5749,'PTE - Segment Emissions Calcs'!$V$8:$V$8919,)))</f>
        <v>4.4991000597777078E-3</v>
      </c>
      <c r="P5749" s="38">
        <f t="array" aca="1" ref="P5749" ca="1">IF($H5749="TOTAL HAP",K5749,MAX(IF('PTE - Segment Emissions Calcs'!$B$8:$B$8919=$B5749,'PTE - Segment Emissions Calcs'!$X$8:$X$8919,)))</f>
        <v>1.9706058261826361E-2</v>
      </c>
      <c r="Q5749" s="38">
        <f t="array" aca="1" ref="Q5749" ca="1">IF($H5749="TOTAL HAP",N5749,MAX(IF('PTE - Segment Emissions Calcs'!$B$8:$B$8919=$B5749,'PTE - Segment Emissions Calcs'!$Z$8:$Z$8919,)))</f>
        <v>1.9706058261826361E-2</v>
      </c>
      <c r="R5749" s="39"/>
    </row>
    <row r="5750" spans="1:18" x14ac:dyDescent="0.25">
      <c r="A5750" s="40"/>
      <c r="B5750" s="40"/>
      <c r="C5750" s="34" t="s">
        <v>177</v>
      </c>
      <c r="D5750" s="35"/>
      <c r="E5750" s="35"/>
      <c r="F5750" s="35">
        <f ca="1">IFERROR(VLOOKUP($E5750&amp;"-1",'PTE - Segment Emissions Calcs'!$I$8:$V$8919,16,FALSE),0)</f>
        <v>5.9667287723020289E-2</v>
      </c>
      <c r="G5750" s="35">
        <f ca="1">IFERROR(VLOOKUP($E5750&amp;"-2",'PTE - Segment Emissions Calcs'!$I$8:$V$8919,16,FALSE),0)</f>
        <v>0</v>
      </c>
      <c r="H5750" s="36">
        <f t="shared" ca="1" si="267"/>
        <v>5.9667287723020289E-2</v>
      </c>
      <c r="I5750" s="37">
        <f ca="1">IFERROR(VLOOKUP($E5750&amp;"-1",'PTE - Segment Emissions Calcs'!$I$8:$X$8919,18,FALSE),0)</f>
        <v>0.26134272022682886</v>
      </c>
      <c r="J5750" s="37">
        <f ca="1">IFERROR(VLOOKUP($E5750&amp;"-2",'PTE - Segment Emissions Calcs'!$I$8:$X$8919,18,FALSE),0)</f>
        <v>0</v>
      </c>
      <c r="K5750" s="37">
        <f t="shared" ca="1" si="268"/>
        <v>0.26134272022682886</v>
      </c>
      <c r="L5750" s="37">
        <f ca="1">IFERROR(VLOOKUP($E5750&amp;"-1",'PTE - Segment Emissions Calcs'!$I$8:$Z$8919,20,FALSE),0)</f>
        <v>0.26134272022682886</v>
      </c>
      <c r="M5750" s="37">
        <f ca="1">IFERROR(VLOOKUP($E5750&amp;"-2",'PTE - Segment Emissions Calcs'!$I$8:$Z$8919,20,FALSE),0)</f>
        <v>0</v>
      </c>
      <c r="N5750" s="37">
        <f t="shared" ca="1" si="269"/>
        <v>0.26134272022682886</v>
      </c>
      <c r="O5750" s="38">
        <f t="array" aca="1" ref="O5750" ca="1">IF($H5750="TOTAL HAP",H5750,MAX(IF('PTE - Segment Emissions Calcs'!$B$8:$B$8919=$B5750,'PTE - Segment Emissions Calcs'!$V$8:$V$8919,)))</f>
        <v>5.9667287723020289E-2</v>
      </c>
      <c r="P5750" s="38">
        <f t="array" aca="1" ref="P5750" ca="1">IF($H5750="TOTAL HAP",K5750,MAX(IF('PTE - Segment Emissions Calcs'!$B$8:$B$8919=$B5750,'PTE - Segment Emissions Calcs'!$X$8:$X$8919,)))</f>
        <v>0.26134272022682886</v>
      </c>
      <c r="Q5750" s="38">
        <f t="array" aca="1" ref="Q5750" ca="1">IF($H5750="TOTAL HAP",N5750,MAX(IF('PTE - Segment Emissions Calcs'!$B$8:$B$8919=$B5750,'PTE - Segment Emissions Calcs'!$Z$8:$Z$8919,)))</f>
        <v>0.26134272022682886</v>
      </c>
      <c r="R5750" s="39"/>
    </row>
    <row r="5751" spans="1:18" x14ac:dyDescent="0.25">
      <c r="A5751" s="40"/>
      <c r="B5751" s="40"/>
      <c r="C5751" s="34" t="s">
        <v>210</v>
      </c>
      <c r="D5751" s="35"/>
      <c r="E5751" s="35"/>
      <c r="F5751" s="35">
        <f ca="1">IFERROR(VLOOKUP($E5751&amp;"-1",'PTE - Segment Emissions Calcs'!$I$8:$V$8919,16,FALSE),0)</f>
        <v>6.4730583682779726E-3</v>
      </c>
      <c r="G5751" s="35">
        <f ca="1">IFERROR(VLOOKUP($E5751&amp;"-2",'PTE - Segment Emissions Calcs'!$I$8:$V$8919,16,FALSE),0)</f>
        <v>0</v>
      </c>
      <c r="H5751" s="36">
        <f t="shared" ca="1" si="267"/>
        <v>6.4730583682779726E-3</v>
      </c>
      <c r="I5751" s="37">
        <f ca="1">IFERROR(VLOOKUP($E5751&amp;"-1",'PTE - Segment Emissions Calcs'!$I$8:$X$8919,18,FALSE),0)</f>
        <v>2.8351995653057523E-2</v>
      </c>
      <c r="J5751" s="37">
        <f ca="1">IFERROR(VLOOKUP($E5751&amp;"-2",'PTE - Segment Emissions Calcs'!$I$8:$X$8919,18,FALSE),0)</f>
        <v>0</v>
      </c>
      <c r="K5751" s="37">
        <f t="shared" ca="1" si="268"/>
        <v>2.8351995653057523E-2</v>
      </c>
      <c r="L5751" s="37">
        <f ca="1">IFERROR(VLOOKUP($E5751&amp;"-1",'PTE - Segment Emissions Calcs'!$I$8:$Z$8919,20,FALSE),0)</f>
        <v>2.8351995653057523E-2</v>
      </c>
      <c r="M5751" s="37">
        <f ca="1">IFERROR(VLOOKUP($E5751&amp;"-2",'PTE - Segment Emissions Calcs'!$I$8:$Z$8919,20,FALSE),0)</f>
        <v>0</v>
      </c>
      <c r="N5751" s="37">
        <f t="shared" ca="1" si="269"/>
        <v>2.8351995653057523E-2</v>
      </c>
      <c r="O5751" s="38">
        <f t="array" aca="1" ref="O5751" ca="1">IF($H5751="TOTAL HAP",H5751,MAX(IF('PTE - Segment Emissions Calcs'!$B$8:$B$8919=$B5751,'PTE - Segment Emissions Calcs'!$V$8:$V$8919,)))</f>
        <v>6.4730583682779726E-3</v>
      </c>
      <c r="P5751" s="38">
        <f t="array" aca="1" ref="P5751" ca="1">IF($H5751="TOTAL HAP",K5751,MAX(IF('PTE - Segment Emissions Calcs'!$B$8:$B$8919=$B5751,'PTE - Segment Emissions Calcs'!$X$8:$X$8919,)))</f>
        <v>2.8351995653057523E-2</v>
      </c>
      <c r="Q5751" s="38">
        <f t="array" aca="1" ref="Q5751" ca="1">IF($H5751="TOTAL HAP",N5751,MAX(IF('PTE - Segment Emissions Calcs'!$B$8:$B$8919=$B5751,'PTE - Segment Emissions Calcs'!$Z$8:$Z$8919,)))</f>
        <v>2.8351995653057523E-2</v>
      </c>
      <c r="R5751" s="39"/>
    </row>
    <row r="5752" spans="1:18" x14ac:dyDescent="0.25">
      <c r="A5752" s="40"/>
      <c r="B5752" s="40"/>
      <c r="C5752" s="34" t="s">
        <v>69</v>
      </c>
      <c r="D5752" s="35"/>
      <c r="E5752" s="35"/>
      <c r="F5752" s="35">
        <f ca="1">IFERROR(VLOOKUP($E5752&amp;"-1",'PTE - Segment Emissions Calcs'!$I$8:$V$8919,16,FALSE),0)</f>
        <v>4.1563262943078577E-2</v>
      </c>
      <c r="G5752" s="35">
        <f ca="1">IFERROR(VLOOKUP($E5752&amp;"-2",'PTE - Segment Emissions Calcs'!$I$8:$V$8919,16,FALSE),0)</f>
        <v>0</v>
      </c>
      <c r="H5752" s="36">
        <f t="shared" ca="1" si="267"/>
        <v>4.1563262943078577E-2</v>
      </c>
      <c r="I5752" s="37">
        <f ca="1">IFERROR(VLOOKUP($E5752&amp;"-1",'PTE - Segment Emissions Calcs'!$I$8:$X$8919,18,FALSE),0)</f>
        <v>0.18204709169068417</v>
      </c>
      <c r="J5752" s="37">
        <f ca="1">IFERROR(VLOOKUP($E5752&amp;"-2",'PTE - Segment Emissions Calcs'!$I$8:$X$8919,18,FALSE),0)</f>
        <v>0</v>
      </c>
      <c r="K5752" s="37">
        <f t="shared" ca="1" si="268"/>
        <v>0.18204709169068417</v>
      </c>
      <c r="L5752" s="37">
        <f ca="1">IFERROR(VLOOKUP($E5752&amp;"-1",'PTE - Segment Emissions Calcs'!$I$8:$Z$8919,20,FALSE),0)</f>
        <v>0.18204709169068417</v>
      </c>
      <c r="M5752" s="37">
        <f ca="1">IFERROR(VLOOKUP($E5752&amp;"-2",'PTE - Segment Emissions Calcs'!$I$8:$Z$8919,20,FALSE),0)</f>
        <v>0</v>
      </c>
      <c r="N5752" s="37">
        <f t="shared" ca="1" si="269"/>
        <v>0.18204709169068417</v>
      </c>
      <c r="O5752" s="38">
        <f t="array" aca="1" ref="O5752" ca="1">IF($H5752="TOTAL HAP",H5752,MAX(IF('PTE - Segment Emissions Calcs'!$B$8:$B$8919=$B5752,'PTE - Segment Emissions Calcs'!$V$8:$V$8919,)))</f>
        <v>4.1563262943078577E-2</v>
      </c>
      <c r="P5752" s="38">
        <f t="array" aca="1" ref="P5752" ca="1">IF($H5752="TOTAL HAP",K5752,MAX(IF('PTE - Segment Emissions Calcs'!$B$8:$B$8919=$B5752,'PTE - Segment Emissions Calcs'!$X$8:$X$8919,)))</f>
        <v>0.18204709169068417</v>
      </c>
      <c r="Q5752" s="38">
        <f t="array" aca="1" ref="Q5752" ca="1">IF($H5752="TOTAL HAP",N5752,MAX(IF('PTE - Segment Emissions Calcs'!$B$8:$B$8919=$B5752,'PTE - Segment Emissions Calcs'!$Z$8:$Z$8919,)))</f>
        <v>0.18204709169068417</v>
      </c>
      <c r="R5752" s="39"/>
    </row>
    <row r="5753" spans="1:18" x14ac:dyDescent="0.25">
      <c r="A5753" s="40"/>
      <c r="B5753" s="40"/>
      <c r="C5753" s="34" t="s">
        <v>179</v>
      </c>
      <c r="D5753" s="35"/>
      <c r="E5753" s="35"/>
      <c r="F5753" s="35">
        <f ca="1">IFERROR(VLOOKUP($E5753&amp;"-1",'PTE - Segment Emissions Calcs'!$I$8:$V$8919,16,FALSE),0)</f>
        <v>1.4205611670882346E-2</v>
      </c>
      <c r="G5753" s="35">
        <f ca="1">IFERROR(VLOOKUP($E5753&amp;"-2",'PTE - Segment Emissions Calcs'!$I$8:$V$8919,16,FALSE),0)</f>
        <v>0</v>
      </c>
      <c r="H5753" s="36">
        <f t="shared" ca="1" si="267"/>
        <v>1.4205611670882346E-2</v>
      </c>
      <c r="I5753" s="37">
        <f ca="1">IFERROR(VLOOKUP($E5753&amp;"-1",'PTE - Segment Emissions Calcs'!$I$8:$X$8919,18,FALSE),0)</f>
        <v>6.2220579118464674E-2</v>
      </c>
      <c r="J5753" s="37">
        <f ca="1">IFERROR(VLOOKUP($E5753&amp;"-2",'PTE - Segment Emissions Calcs'!$I$8:$X$8919,18,FALSE),0)</f>
        <v>0</v>
      </c>
      <c r="K5753" s="37">
        <f t="shared" ca="1" si="268"/>
        <v>6.2220579118464674E-2</v>
      </c>
      <c r="L5753" s="37">
        <f ca="1">IFERROR(VLOOKUP($E5753&amp;"-1",'PTE - Segment Emissions Calcs'!$I$8:$Z$8919,20,FALSE),0)</f>
        <v>6.2220579118464674E-2</v>
      </c>
      <c r="M5753" s="37">
        <f ca="1">IFERROR(VLOOKUP($E5753&amp;"-2",'PTE - Segment Emissions Calcs'!$I$8:$Z$8919,20,FALSE),0)</f>
        <v>0</v>
      </c>
      <c r="N5753" s="37">
        <f t="shared" ca="1" si="269"/>
        <v>6.2220579118464674E-2</v>
      </c>
      <c r="O5753" s="38">
        <f t="array" aca="1" ref="O5753" ca="1">IF($H5753="TOTAL HAP",H5753,MAX(IF('PTE - Segment Emissions Calcs'!$B$8:$B$8919=$B5753,'PTE - Segment Emissions Calcs'!$V$8:$V$8919,)))</f>
        <v>1.4205611670882346E-2</v>
      </c>
      <c r="P5753" s="38">
        <f t="array" aca="1" ref="P5753" ca="1">IF($H5753="TOTAL HAP",K5753,MAX(IF('PTE - Segment Emissions Calcs'!$B$8:$B$8919=$B5753,'PTE - Segment Emissions Calcs'!$X$8:$X$8919,)))</f>
        <v>6.2220579118464674E-2</v>
      </c>
      <c r="Q5753" s="38">
        <f t="array" aca="1" ref="Q5753" ca="1">IF($H5753="TOTAL HAP",N5753,MAX(IF('PTE - Segment Emissions Calcs'!$B$8:$B$8919=$B5753,'PTE - Segment Emissions Calcs'!$Z$8:$Z$8919,)))</f>
        <v>6.2220579118464674E-2</v>
      </c>
      <c r="R5753" s="39"/>
    </row>
    <row r="5754" spans="1:18" ht="15.75" thickBot="1" x14ac:dyDescent="0.3">
      <c r="A5754" s="42"/>
      <c r="B5754" s="42"/>
      <c r="C5754" s="43" t="s">
        <v>295</v>
      </c>
      <c r="D5754" s="44"/>
      <c r="E5754" s="44"/>
      <c r="F5754" s="44">
        <f ca="1">IFERROR(VLOOKUP($E5754&amp;"-1",'PTE - Segment Emissions Calcs'!$I$8:$V$8919,16,FALSE),0)</f>
        <v>0</v>
      </c>
      <c r="G5754" s="44">
        <f ca="1">IFERROR(VLOOKUP($E5754&amp;"-2",'PTE - Segment Emissions Calcs'!$I$8:$V$8919,16,FALSE),0)</f>
        <v>0</v>
      </c>
      <c r="H5754" s="45">
        <f t="shared" ca="1" si="267"/>
        <v>0</v>
      </c>
      <c r="I5754" s="46">
        <f ca="1">IFERROR(VLOOKUP($E5754&amp;"-1",'PTE - Segment Emissions Calcs'!$I$8:$X$8919,18,FALSE),0)</f>
        <v>0</v>
      </c>
      <c r="J5754" s="46">
        <f ca="1">IFERROR(VLOOKUP($E5754&amp;"-2",'PTE - Segment Emissions Calcs'!$I$8:$X$8919,18,FALSE),0)</f>
        <v>0</v>
      </c>
      <c r="K5754" s="46">
        <f t="shared" ca="1" si="268"/>
        <v>0</v>
      </c>
      <c r="L5754" s="46">
        <f ca="1">IFERROR(VLOOKUP($E5754&amp;"-1",'PTE - Segment Emissions Calcs'!$I$8:$Z$8919,20,FALSE),0)</f>
        <v>0</v>
      </c>
      <c r="M5754" s="46">
        <f ca="1">IFERROR(VLOOKUP($E5754&amp;"-2",'PTE - Segment Emissions Calcs'!$I$8:$Z$8919,20,FALSE),0)</f>
        <v>0</v>
      </c>
      <c r="N5754" s="46">
        <f t="shared" ca="1" si="269"/>
        <v>0</v>
      </c>
      <c r="O5754" s="47">
        <f t="array" aca="1" ref="O5754" ca="1">IF($H5754="TOTAL HAP",H5754,MAX(IF('PTE - Segment Emissions Calcs'!$B$8:$B$8919=$B5754,'PTE - Segment Emissions Calcs'!$V$8:$V$8919,)))</f>
        <v>0</v>
      </c>
      <c r="P5754" s="47">
        <f t="array" aca="1" ref="P5754" ca="1">IF($H5754="TOTAL HAP",K5754,MAX(IF('PTE - Segment Emissions Calcs'!$B$8:$B$8919=$B5754,'PTE - Segment Emissions Calcs'!$X$8:$X$8919,)))</f>
        <v>0</v>
      </c>
      <c r="Q5754" s="47">
        <f t="array" aca="1" ref="Q5754" ca="1">IF($H5754="TOTAL HAP",N5754,MAX(IF('PTE - Segment Emissions Calcs'!$B$8:$B$8919=$B5754,'PTE - Segment Emissions Calcs'!$Z$8:$Z$8919,)))</f>
        <v>0</v>
      </c>
      <c r="R5754" s="48"/>
    </row>
    <row r="5755" spans="1:18" ht="15.75" thickTop="1" x14ac:dyDescent="0.25">
      <c r="A5755" s="25" t="str">
        <f ca="1">VLOOKUP(#REF!,'PTE - Segment Emissions Calcs'!$C$8:$J$8919,8,FALSE)</f>
        <v>EQUI 099</v>
      </c>
      <c r="B5755" s="25" t="str">
        <f ca="1">VLOOKUP(A5755,'PTE - Segment Emissions Calcs'!$J$8:$O$8919,4,FALSE)</f>
        <v>Asphalt, Asphalt Flux, Vacuum Bottoms, No. 6 Fuel Oil and Slurry Oil (APC 156)</v>
      </c>
      <c r="C5755" s="26" t="s">
        <v>24</v>
      </c>
      <c r="D5755" s="27"/>
      <c r="E5755" s="27"/>
      <c r="F5755" s="27">
        <f ca="1">IFERROR(VLOOKUP($E5755&amp;"-1",'PTE - Segment Emissions Calcs'!$I$8:$V$8919,16,FALSE),0)</f>
        <v>3.0190498576143527</v>
      </c>
      <c r="G5755" s="27">
        <f ca="1">IFERROR(VLOOKUP($E5755&amp;"-2",'PTE - Segment Emissions Calcs'!$I$8:$V$8919,16,FALSE),0)</f>
        <v>0</v>
      </c>
      <c r="H5755" s="28">
        <f t="shared" ca="1" si="267"/>
        <v>3.0190498576143527</v>
      </c>
      <c r="I5755" s="29">
        <f ca="1">IFERROR(VLOOKUP($E5755&amp;"-1",'PTE - Segment Emissions Calcs'!$I$8:$X$8919,18,FALSE),0)</f>
        <v>13.223438376350865</v>
      </c>
      <c r="J5755" s="29">
        <f ca="1">IFERROR(VLOOKUP($E5755&amp;"-2",'PTE - Segment Emissions Calcs'!$I$8:$X$8919,18,FALSE),0)</f>
        <v>0</v>
      </c>
      <c r="K5755" s="29">
        <f t="shared" ca="1" si="268"/>
        <v>13.223438376350865</v>
      </c>
      <c r="L5755" s="29">
        <f ca="1">IFERROR(VLOOKUP($E5755&amp;"-1",'PTE - Segment Emissions Calcs'!$I$8:$Z$8919,20,FALSE),0)</f>
        <v>13.223438376350865</v>
      </c>
      <c r="M5755" s="29">
        <f ca="1">IFERROR(VLOOKUP($E5755&amp;"-2",'PTE - Segment Emissions Calcs'!$I$8:$Z$8919,20,FALSE),0)</f>
        <v>0</v>
      </c>
      <c r="N5755" s="29">
        <f t="shared" ca="1" si="269"/>
        <v>13.223438376350865</v>
      </c>
      <c r="O5755" s="30">
        <f t="array" aca="1" ref="O5755" ca="1">IF($H5755="TOTAL HAP",H5755,MAX(IF('PTE - Segment Emissions Calcs'!$B$8:$B$8919=$B5755,'PTE - Segment Emissions Calcs'!$V$8:$V$8919,)))</f>
        <v>3.0190498576143527</v>
      </c>
      <c r="P5755" s="30">
        <f t="array" aca="1" ref="P5755" ca="1">IF($H5755="TOTAL HAP",K5755,MAX(IF('PTE - Segment Emissions Calcs'!$B$8:$B$8919=$B5755,'PTE - Segment Emissions Calcs'!$X$8:$X$8919,)))</f>
        <v>13.223438376350865</v>
      </c>
      <c r="Q5755" s="30">
        <f t="array" aca="1" ref="Q5755" ca="1">IF($H5755="TOTAL HAP",N5755,MAX(IF('PTE - Segment Emissions Calcs'!$B$8:$B$8919=$B5755,'PTE - Segment Emissions Calcs'!$Z$8:$Z$8919,)))</f>
        <v>13.223438376350865</v>
      </c>
      <c r="R5755" s="31"/>
    </row>
    <row r="5756" spans="1:18" x14ac:dyDescent="0.25">
      <c r="A5756" s="32"/>
      <c r="B5756" s="33"/>
      <c r="C5756" s="34" t="s">
        <v>29</v>
      </c>
      <c r="D5756" s="35"/>
      <c r="E5756" s="35"/>
      <c r="F5756" s="35">
        <f ca="1">IFERROR(VLOOKUP($E5756&amp;"-1",'PTE - Segment Emissions Calcs'!$I$8:$V$8919,16,FALSE),0)</f>
        <v>0.38475406959573377</v>
      </c>
      <c r="G5756" s="35">
        <f ca="1">IFERROR(VLOOKUP($E5756&amp;"-2",'PTE - Segment Emissions Calcs'!$I$8:$V$8919,16,FALSE),0)</f>
        <v>0</v>
      </c>
      <c r="H5756" s="36">
        <f t="shared" ca="1" si="267"/>
        <v>0.38475406959573377</v>
      </c>
      <c r="I5756" s="37">
        <f ca="1">IFERROR(VLOOKUP($E5756&amp;"-1",'PTE - Segment Emissions Calcs'!$I$8:$X$8919,18,FALSE),0)</f>
        <v>1.6852228248293137</v>
      </c>
      <c r="J5756" s="37">
        <f ca="1">IFERROR(VLOOKUP($E5756&amp;"-2",'PTE - Segment Emissions Calcs'!$I$8:$X$8919,18,FALSE),0)</f>
        <v>0</v>
      </c>
      <c r="K5756" s="37">
        <f t="shared" ca="1" si="268"/>
        <v>1.6852228248293137</v>
      </c>
      <c r="L5756" s="37">
        <f ca="1">IFERROR(VLOOKUP($E5756&amp;"-1",'PTE - Segment Emissions Calcs'!$I$8:$Z$8919,20,FALSE),0)</f>
        <v>1.6852228248293137</v>
      </c>
      <c r="M5756" s="37">
        <f ca="1">IFERROR(VLOOKUP($E5756&amp;"-2",'PTE - Segment Emissions Calcs'!$I$8:$Z$8919,20,FALSE),0)</f>
        <v>0</v>
      </c>
      <c r="N5756" s="37">
        <f t="shared" ca="1" si="269"/>
        <v>1.6852228248293137</v>
      </c>
      <c r="O5756" s="38">
        <f t="array" aca="1" ref="O5756" ca="1">IF($H5756="TOTAL HAP",H5756,MAX(IF('PTE - Segment Emissions Calcs'!$B$8:$B$8919=$B5756,'PTE - Segment Emissions Calcs'!$V$8:$V$8919,)))</f>
        <v>0.38475406959573377</v>
      </c>
      <c r="P5756" s="38">
        <f t="array" aca="1" ref="P5756" ca="1">IF($H5756="TOTAL HAP",K5756,MAX(IF('PTE - Segment Emissions Calcs'!$B$8:$B$8919=$B5756,'PTE - Segment Emissions Calcs'!$X$8:$X$8919,)))</f>
        <v>1.6852228248293137</v>
      </c>
      <c r="Q5756" s="38">
        <f t="array" aca="1" ref="Q5756" ca="1">IF($H5756="TOTAL HAP",N5756,MAX(IF('PTE - Segment Emissions Calcs'!$B$8:$B$8919=$B5756,'PTE - Segment Emissions Calcs'!$Z$8:$Z$8919,)))</f>
        <v>1.6852228248293137</v>
      </c>
      <c r="R5756" s="39"/>
    </row>
    <row r="5757" spans="1:18" x14ac:dyDescent="0.25">
      <c r="A5757" s="32"/>
      <c r="B5757" s="33"/>
      <c r="C5757" s="34" t="s">
        <v>37</v>
      </c>
      <c r="D5757" s="35"/>
      <c r="E5757" s="35"/>
      <c r="F5757" s="35">
        <f ca="1">IFERROR(VLOOKUP($E5757&amp;"-1",'PTE - Segment Emissions Calcs'!$I$8:$V$8919,16,FALSE),0)</f>
        <v>1.3904400424018757E-2</v>
      </c>
      <c r="G5757" s="35">
        <f ca="1">IFERROR(VLOOKUP($E5757&amp;"-2",'PTE - Segment Emissions Calcs'!$I$8:$V$8919,16,FALSE),0)</f>
        <v>0</v>
      </c>
      <c r="H5757" s="36">
        <f t="shared" ca="1" si="267"/>
        <v>1.3904400424018757E-2</v>
      </c>
      <c r="I5757" s="37">
        <f ca="1">IFERROR(VLOOKUP($E5757&amp;"-1",'PTE - Segment Emissions Calcs'!$I$8:$X$8919,18,FALSE),0)</f>
        <v>6.0901273857202155E-2</v>
      </c>
      <c r="J5757" s="37">
        <f ca="1">IFERROR(VLOOKUP($E5757&amp;"-2",'PTE - Segment Emissions Calcs'!$I$8:$X$8919,18,FALSE),0)</f>
        <v>0</v>
      </c>
      <c r="K5757" s="37">
        <f t="shared" ca="1" si="268"/>
        <v>6.0901273857202155E-2</v>
      </c>
      <c r="L5757" s="37">
        <f ca="1">IFERROR(VLOOKUP($E5757&amp;"-1",'PTE - Segment Emissions Calcs'!$I$8:$Z$8919,20,FALSE),0)</f>
        <v>6.0901273857202155E-2</v>
      </c>
      <c r="M5757" s="37">
        <f ca="1">IFERROR(VLOOKUP($E5757&amp;"-2",'PTE - Segment Emissions Calcs'!$I$8:$Z$8919,20,FALSE),0)</f>
        <v>0</v>
      </c>
      <c r="N5757" s="37">
        <f t="shared" ca="1" si="269"/>
        <v>6.0901273857202155E-2</v>
      </c>
      <c r="O5757" s="38">
        <f t="array" aca="1" ref="O5757" ca="1">IF($H5757="TOTAL HAP",H5757,MAX(IF('PTE - Segment Emissions Calcs'!$B$8:$B$8919=$B5757,'PTE - Segment Emissions Calcs'!$V$8:$V$8919,)))</f>
        <v>1.3904400424018757E-2</v>
      </c>
      <c r="P5757" s="38">
        <f t="array" aca="1" ref="P5757" ca="1">IF($H5757="TOTAL HAP",K5757,MAX(IF('PTE - Segment Emissions Calcs'!$B$8:$B$8919=$B5757,'PTE - Segment Emissions Calcs'!$X$8:$X$8919,)))</f>
        <v>6.0901273857202155E-2</v>
      </c>
      <c r="Q5757" s="38">
        <f t="array" aca="1" ref="Q5757" ca="1">IF($H5757="TOTAL HAP",N5757,MAX(IF('PTE - Segment Emissions Calcs'!$B$8:$B$8919=$B5757,'PTE - Segment Emissions Calcs'!$Z$8:$Z$8919,)))</f>
        <v>6.0901273857202155E-2</v>
      </c>
      <c r="R5757" s="39"/>
    </row>
    <row r="5758" spans="1:18" x14ac:dyDescent="0.25">
      <c r="A5758" s="40"/>
      <c r="B5758" s="40"/>
      <c r="C5758" s="34" t="s">
        <v>204</v>
      </c>
      <c r="D5758" s="35"/>
      <c r="E5758" s="35"/>
      <c r="F5758" s="35">
        <f ca="1">IFERROR(VLOOKUP($E5758&amp;"-1",'PTE - Segment Emissions Calcs'!$I$8:$V$8919,16,FALSE),0)</f>
        <v>5.3467089463942654E-3</v>
      </c>
      <c r="G5758" s="35">
        <f ca="1">IFERROR(VLOOKUP($E5758&amp;"-2",'PTE - Segment Emissions Calcs'!$I$8:$V$8919,16,FALSE),0)</f>
        <v>0</v>
      </c>
      <c r="H5758" s="36">
        <f t="shared" ca="1" si="267"/>
        <v>5.3467089463942654E-3</v>
      </c>
      <c r="I5758" s="37">
        <f ca="1">IFERROR(VLOOKUP($E5758&amp;"-1",'PTE - Segment Emissions Calcs'!$I$8:$X$8919,18,FALSE),0)</f>
        <v>2.3418585185206883E-2</v>
      </c>
      <c r="J5758" s="37">
        <f ca="1">IFERROR(VLOOKUP($E5758&amp;"-2",'PTE - Segment Emissions Calcs'!$I$8:$X$8919,18,FALSE),0)</f>
        <v>0</v>
      </c>
      <c r="K5758" s="37">
        <f t="shared" ca="1" si="268"/>
        <v>2.3418585185206883E-2</v>
      </c>
      <c r="L5758" s="37">
        <f ca="1">IFERROR(VLOOKUP($E5758&amp;"-1",'PTE - Segment Emissions Calcs'!$I$8:$Z$8919,20,FALSE),0)</f>
        <v>2.3418585185206883E-2</v>
      </c>
      <c r="M5758" s="37">
        <f ca="1">IFERROR(VLOOKUP($E5758&amp;"-2",'PTE - Segment Emissions Calcs'!$I$8:$Z$8919,20,FALSE),0)</f>
        <v>0</v>
      </c>
      <c r="N5758" s="37">
        <f t="shared" ca="1" si="269"/>
        <v>2.3418585185206883E-2</v>
      </c>
      <c r="O5758" s="38">
        <f t="array" aca="1" ref="O5758" ca="1">IF($H5758="TOTAL HAP",H5758,MAX(IF('PTE - Segment Emissions Calcs'!$B$8:$B$8919=$B5758,'PTE - Segment Emissions Calcs'!$V$8:$V$8919,)))</f>
        <v>5.3467089463942654E-3</v>
      </c>
      <c r="P5758" s="38">
        <f t="array" aca="1" ref="P5758" ca="1">IF($H5758="TOTAL HAP",K5758,MAX(IF('PTE - Segment Emissions Calcs'!$B$8:$B$8919=$B5758,'PTE - Segment Emissions Calcs'!$X$8:$X$8919,)))</f>
        <v>2.3418585185206883E-2</v>
      </c>
      <c r="Q5758" s="38">
        <f t="array" aca="1" ref="Q5758" ca="1">IF($H5758="TOTAL HAP",N5758,MAX(IF('PTE - Segment Emissions Calcs'!$B$8:$B$8919=$B5758,'PTE - Segment Emissions Calcs'!$Z$8:$Z$8919,)))</f>
        <v>2.3418585185206883E-2</v>
      </c>
      <c r="R5758" s="39"/>
    </row>
    <row r="5759" spans="1:18" x14ac:dyDescent="0.25">
      <c r="A5759" s="40"/>
      <c r="B5759" s="40"/>
      <c r="C5759" s="34" t="s">
        <v>205</v>
      </c>
      <c r="D5759" s="35"/>
      <c r="E5759" s="35"/>
      <c r="F5759" s="35">
        <f ca="1">IFERROR(VLOOKUP($E5759&amp;"-1",'PTE - Segment Emissions Calcs'!$I$8:$V$8919,16,FALSE),0)</f>
        <v>0</v>
      </c>
      <c r="G5759" s="35">
        <f ca="1">IFERROR(VLOOKUP($E5759&amp;"-2",'PTE - Segment Emissions Calcs'!$I$8:$V$8919,16,FALSE),0)</f>
        <v>0</v>
      </c>
      <c r="H5759" s="36">
        <f t="shared" ca="1" si="267"/>
        <v>0</v>
      </c>
      <c r="I5759" s="37">
        <f ca="1">IFERROR(VLOOKUP($E5759&amp;"-1",'PTE - Segment Emissions Calcs'!$I$8:$X$8919,18,FALSE),0)</f>
        <v>0</v>
      </c>
      <c r="J5759" s="37">
        <f ca="1">IFERROR(VLOOKUP($E5759&amp;"-2",'PTE - Segment Emissions Calcs'!$I$8:$X$8919,18,FALSE),0)</f>
        <v>0</v>
      </c>
      <c r="K5759" s="37">
        <f t="shared" ca="1" si="268"/>
        <v>0</v>
      </c>
      <c r="L5759" s="37">
        <f ca="1">IFERROR(VLOOKUP($E5759&amp;"-1",'PTE - Segment Emissions Calcs'!$I$8:$Z$8919,20,FALSE),0)</f>
        <v>0</v>
      </c>
      <c r="M5759" s="37">
        <f ca="1">IFERROR(VLOOKUP($E5759&amp;"-2",'PTE - Segment Emissions Calcs'!$I$8:$Z$8919,20,FALSE),0)</f>
        <v>0</v>
      </c>
      <c r="N5759" s="37">
        <f t="shared" ca="1" si="269"/>
        <v>0</v>
      </c>
      <c r="O5759" s="38">
        <f t="array" aca="1" ref="O5759" ca="1">IF($H5759="TOTAL HAP",H5759,MAX(IF('PTE - Segment Emissions Calcs'!$B$8:$B$8919=$B5759,'PTE - Segment Emissions Calcs'!$V$8:$V$8919,)))</f>
        <v>0</v>
      </c>
      <c r="P5759" s="38">
        <f t="array" aca="1" ref="P5759" ca="1">IF($H5759="TOTAL HAP",K5759,MAX(IF('PTE - Segment Emissions Calcs'!$B$8:$B$8919=$B5759,'PTE - Segment Emissions Calcs'!$X$8:$X$8919,)))</f>
        <v>0</v>
      </c>
      <c r="Q5759" s="38">
        <f t="array" aca="1" ref="Q5759" ca="1">IF($H5759="TOTAL HAP",N5759,MAX(IF('PTE - Segment Emissions Calcs'!$B$8:$B$8919=$B5759,'PTE - Segment Emissions Calcs'!$Z$8:$Z$8919,)))</f>
        <v>0</v>
      </c>
      <c r="R5759" s="39"/>
    </row>
    <row r="5760" spans="1:18" x14ac:dyDescent="0.25">
      <c r="A5760" s="40"/>
      <c r="B5760" s="40"/>
      <c r="C5760" s="34" t="s">
        <v>130</v>
      </c>
      <c r="D5760" s="35"/>
      <c r="E5760" s="35"/>
      <c r="F5760" s="35">
        <f ca="1">IFERROR(VLOOKUP($E5760&amp;"-1",'PTE - Segment Emissions Calcs'!$I$8:$V$8919,16,FALSE),0)</f>
        <v>0</v>
      </c>
      <c r="G5760" s="35">
        <f ca="1">IFERROR(VLOOKUP($E5760&amp;"-2",'PTE - Segment Emissions Calcs'!$I$8:$V$8919,16,FALSE),0)</f>
        <v>0</v>
      </c>
      <c r="H5760" s="36">
        <f t="shared" ca="1" si="267"/>
        <v>0</v>
      </c>
      <c r="I5760" s="37">
        <f ca="1">IFERROR(VLOOKUP($E5760&amp;"-1",'PTE - Segment Emissions Calcs'!$I$8:$X$8919,18,FALSE),0)</f>
        <v>0</v>
      </c>
      <c r="J5760" s="37">
        <f ca="1">IFERROR(VLOOKUP($E5760&amp;"-2",'PTE - Segment Emissions Calcs'!$I$8:$X$8919,18,FALSE),0)</f>
        <v>0</v>
      </c>
      <c r="K5760" s="37">
        <f t="shared" ca="1" si="268"/>
        <v>0</v>
      </c>
      <c r="L5760" s="37">
        <f ca="1">IFERROR(VLOOKUP($E5760&amp;"-1",'PTE - Segment Emissions Calcs'!$I$8:$Z$8919,20,FALSE),0)</f>
        <v>0</v>
      </c>
      <c r="M5760" s="37">
        <f ca="1">IFERROR(VLOOKUP($E5760&amp;"-2",'PTE - Segment Emissions Calcs'!$I$8:$Z$8919,20,FALSE),0)</f>
        <v>0</v>
      </c>
      <c r="N5760" s="37">
        <f t="shared" ca="1" si="269"/>
        <v>0</v>
      </c>
      <c r="O5760" s="38">
        <f t="array" aca="1" ref="O5760" ca="1">IF($H5760="TOTAL HAP",H5760,MAX(IF('PTE - Segment Emissions Calcs'!$B$8:$B$8919=$B5760,'PTE - Segment Emissions Calcs'!$V$8:$V$8919,)))</f>
        <v>0</v>
      </c>
      <c r="P5760" s="38">
        <f t="array" aca="1" ref="P5760" ca="1">IF($H5760="TOTAL HAP",K5760,MAX(IF('PTE - Segment Emissions Calcs'!$B$8:$B$8919=$B5760,'PTE - Segment Emissions Calcs'!$X$8:$X$8919,)))</f>
        <v>0</v>
      </c>
      <c r="Q5760" s="38">
        <f t="array" aca="1" ref="Q5760" ca="1">IF($H5760="TOTAL HAP",N5760,MAX(IF('PTE - Segment Emissions Calcs'!$B$8:$B$8919=$B5760,'PTE - Segment Emissions Calcs'!$Z$8:$Z$8919,)))</f>
        <v>0</v>
      </c>
      <c r="R5760" s="39"/>
    </row>
    <row r="5761" spans="1:18" x14ac:dyDescent="0.25">
      <c r="A5761" s="40"/>
      <c r="B5761" s="40"/>
      <c r="C5761" s="34" t="s">
        <v>173</v>
      </c>
      <c r="D5761" s="35"/>
      <c r="E5761" s="35"/>
      <c r="F5761" s="35">
        <f ca="1">IFERROR(VLOOKUP($E5761&amp;"-1",'PTE - Segment Emissions Calcs'!$I$8:$V$8919,16,FALSE),0)</f>
        <v>0</v>
      </c>
      <c r="G5761" s="35">
        <f ca="1">IFERROR(VLOOKUP($E5761&amp;"-2",'PTE - Segment Emissions Calcs'!$I$8:$V$8919,16,FALSE),0)</f>
        <v>0</v>
      </c>
      <c r="H5761" s="36">
        <f t="shared" ca="1" si="267"/>
        <v>0</v>
      </c>
      <c r="I5761" s="37">
        <f ca="1">IFERROR(VLOOKUP($E5761&amp;"-1",'PTE - Segment Emissions Calcs'!$I$8:$X$8919,18,FALSE),0)</f>
        <v>0</v>
      </c>
      <c r="J5761" s="37">
        <f ca="1">IFERROR(VLOOKUP($E5761&amp;"-2",'PTE - Segment Emissions Calcs'!$I$8:$X$8919,18,FALSE),0)</f>
        <v>0</v>
      </c>
      <c r="K5761" s="37">
        <f t="shared" ca="1" si="268"/>
        <v>0</v>
      </c>
      <c r="L5761" s="37">
        <f ca="1">IFERROR(VLOOKUP($E5761&amp;"-1",'PTE - Segment Emissions Calcs'!$I$8:$Z$8919,20,FALSE),0)</f>
        <v>0</v>
      </c>
      <c r="M5761" s="37">
        <f ca="1">IFERROR(VLOOKUP($E5761&amp;"-2",'PTE - Segment Emissions Calcs'!$I$8:$Z$8919,20,FALSE),0)</f>
        <v>0</v>
      </c>
      <c r="N5761" s="37">
        <f t="shared" ca="1" si="269"/>
        <v>0</v>
      </c>
      <c r="O5761" s="38">
        <f t="array" aca="1" ref="O5761" ca="1">IF($H5761="TOTAL HAP",H5761,MAX(IF('PTE - Segment Emissions Calcs'!$B$8:$B$8919=$B5761,'PTE - Segment Emissions Calcs'!$V$8:$V$8919,)))</f>
        <v>0</v>
      </c>
      <c r="P5761" s="38">
        <f t="array" aca="1" ref="P5761" ca="1">IF($H5761="TOTAL HAP",K5761,MAX(IF('PTE - Segment Emissions Calcs'!$B$8:$B$8919=$B5761,'PTE - Segment Emissions Calcs'!$X$8:$X$8919,)))</f>
        <v>0</v>
      </c>
      <c r="Q5761" s="38">
        <f t="array" aca="1" ref="Q5761" ca="1">IF($H5761="TOTAL HAP",N5761,MAX(IF('PTE - Segment Emissions Calcs'!$B$8:$B$8919=$B5761,'PTE - Segment Emissions Calcs'!$Z$8:$Z$8919,)))</f>
        <v>0</v>
      </c>
      <c r="R5761" s="39"/>
    </row>
    <row r="5762" spans="1:18" x14ac:dyDescent="0.25">
      <c r="A5762" s="40"/>
      <c r="B5762" s="40"/>
      <c r="C5762" s="34" t="s">
        <v>291</v>
      </c>
      <c r="D5762" s="35"/>
      <c r="E5762" s="35"/>
      <c r="F5762" s="35">
        <f ca="1">IFERROR(VLOOKUP($E5762&amp;"-1",'PTE - Segment Emissions Calcs'!$I$8:$V$8919,16,FALSE),0)</f>
        <v>0</v>
      </c>
      <c r="G5762" s="35">
        <f ca="1">IFERROR(VLOOKUP($E5762&amp;"-2",'PTE - Segment Emissions Calcs'!$I$8:$V$8919,16,FALSE),0)</f>
        <v>0</v>
      </c>
      <c r="H5762" s="36">
        <f t="shared" ca="1" si="267"/>
        <v>0</v>
      </c>
      <c r="I5762" s="37">
        <f ca="1">IFERROR(VLOOKUP($E5762&amp;"-1",'PTE - Segment Emissions Calcs'!$I$8:$X$8919,18,FALSE),0)</f>
        <v>0</v>
      </c>
      <c r="J5762" s="37">
        <f ca="1">IFERROR(VLOOKUP($E5762&amp;"-2",'PTE - Segment Emissions Calcs'!$I$8:$X$8919,18,FALSE),0)</f>
        <v>0</v>
      </c>
      <c r="K5762" s="37">
        <f t="shared" ca="1" si="268"/>
        <v>0</v>
      </c>
      <c r="L5762" s="37">
        <f ca="1">IFERROR(VLOOKUP($E5762&amp;"-1",'PTE - Segment Emissions Calcs'!$I$8:$Z$8919,20,FALSE),0)</f>
        <v>0</v>
      </c>
      <c r="M5762" s="37">
        <f ca="1">IFERROR(VLOOKUP($E5762&amp;"-2",'PTE - Segment Emissions Calcs'!$I$8:$Z$8919,20,FALSE),0)</f>
        <v>0</v>
      </c>
      <c r="N5762" s="37">
        <f t="shared" ca="1" si="269"/>
        <v>0</v>
      </c>
      <c r="O5762" s="38">
        <f t="array" aca="1" ref="O5762" ca="1">IF($H5762="TOTAL HAP",H5762,MAX(IF('PTE - Segment Emissions Calcs'!$B$8:$B$8919=$B5762,'PTE - Segment Emissions Calcs'!$V$8:$V$8919,)))</f>
        <v>0</v>
      </c>
      <c r="P5762" s="38">
        <f t="array" aca="1" ref="P5762" ca="1">IF($H5762="TOTAL HAP",K5762,MAX(IF('PTE - Segment Emissions Calcs'!$B$8:$B$8919=$B5762,'PTE - Segment Emissions Calcs'!$X$8:$X$8919,)))</f>
        <v>0</v>
      </c>
      <c r="Q5762" s="38">
        <f t="array" aca="1" ref="Q5762" ca="1">IF($H5762="TOTAL HAP",N5762,MAX(IF('PTE - Segment Emissions Calcs'!$B$8:$B$8919=$B5762,'PTE - Segment Emissions Calcs'!$Z$8:$Z$8919,)))</f>
        <v>0</v>
      </c>
      <c r="R5762" s="39"/>
    </row>
    <row r="5763" spans="1:18" x14ac:dyDescent="0.25">
      <c r="A5763" s="40"/>
      <c r="B5763" s="40"/>
      <c r="C5763" s="34" t="s">
        <v>292</v>
      </c>
      <c r="D5763" s="35"/>
      <c r="E5763" s="35"/>
      <c r="F5763" s="35">
        <f ca="1">IFERROR(VLOOKUP($E5763&amp;"-1",'PTE - Segment Emissions Calcs'!$I$8:$V$8919,16,FALSE),0)</f>
        <v>0</v>
      </c>
      <c r="G5763" s="35">
        <f ca="1">IFERROR(VLOOKUP($E5763&amp;"-2",'PTE - Segment Emissions Calcs'!$I$8:$V$8919,16,FALSE),0)</f>
        <v>0</v>
      </c>
      <c r="H5763" s="36">
        <f t="shared" ca="1" si="267"/>
        <v>0</v>
      </c>
      <c r="I5763" s="37">
        <f ca="1">IFERROR(VLOOKUP($E5763&amp;"-1",'PTE - Segment Emissions Calcs'!$I$8:$X$8919,18,FALSE),0)</f>
        <v>0</v>
      </c>
      <c r="J5763" s="37">
        <f ca="1">IFERROR(VLOOKUP($E5763&amp;"-2",'PTE - Segment Emissions Calcs'!$I$8:$X$8919,18,FALSE),0)</f>
        <v>0</v>
      </c>
      <c r="K5763" s="37">
        <f t="shared" ca="1" si="268"/>
        <v>0</v>
      </c>
      <c r="L5763" s="37">
        <f ca="1">IFERROR(VLOOKUP($E5763&amp;"-1",'PTE - Segment Emissions Calcs'!$I$8:$Z$8919,20,FALSE),0)</f>
        <v>0</v>
      </c>
      <c r="M5763" s="37">
        <f ca="1">IFERROR(VLOOKUP($E5763&amp;"-2",'PTE - Segment Emissions Calcs'!$I$8:$Z$8919,20,FALSE),0)</f>
        <v>0</v>
      </c>
      <c r="N5763" s="37">
        <f t="shared" ca="1" si="269"/>
        <v>0</v>
      </c>
      <c r="O5763" s="38">
        <f t="array" aca="1" ref="O5763" ca="1">IF($H5763="TOTAL HAP",H5763,MAX(IF('PTE - Segment Emissions Calcs'!$B$8:$B$8919=$B5763,'PTE - Segment Emissions Calcs'!$V$8:$V$8919,)))</f>
        <v>0</v>
      </c>
      <c r="P5763" s="38">
        <f t="array" aca="1" ref="P5763" ca="1">IF($H5763="TOTAL HAP",K5763,MAX(IF('PTE - Segment Emissions Calcs'!$B$8:$B$8919=$B5763,'PTE - Segment Emissions Calcs'!$X$8:$X$8919,)))</f>
        <v>0</v>
      </c>
      <c r="Q5763" s="38">
        <f t="array" aca="1" ref="Q5763" ca="1">IF($H5763="TOTAL HAP",N5763,MAX(IF('PTE - Segment Emissions Calcs'!$B$8:$B$8919=$B5763,'PTE - Segment Emissions Calcs'!$Z$8:$Z$8919,)))</f>
        <v>0</v>
      </c>
      <c r="R5763" s="39"/>
    </row>
    <row r="5764" spans="1:18" x14ac:dyDescent="0.25">
      <c r="A5764" s="40"/>
      <c r="B5764" s="40"/>
      <c r="C5764" s="34" t="s">
        <v>66</v>
      </c>
      <c r="D5764" s="35"/>
      <c r="E5764" s="35"/>
      <c r="F5764" s="35">
        <f ca="1">IFERROR(VLOOKUP($E5764&amp;"-1",'PTE - Segment Emissions Calcs'!$I$8:$V$8919,16,FALSE),0)</f>
        <v>2.0111122739778067E-2</v>
      </c>
      <c r="G5764" s="35">
        <f ca="1">IFERROR(VLOOKUP($E5764&amp;"-2",'PTE - Segment Emissions Calcs'!$I$8:$V$8919,16,FALSE),0)</f>
        <v>0</v>
      </c>
      <c r="H5764" s="36">
        <f t="shared" ca="1" si="267"/>
        <v>2.0111122739778067E-2</v>
      </c>
      <c r="I5764" s="37">
        <f ca="1">IFERROR(VLOOKUP($E5764&amp;"-1",'PTE - Segment Emissions Calcs'!$I$8:$X$8919,18,FALSE),0)</f>
        <v>8.8086717600227932E-2</v>
      </c>
      <c r="J5764" s="37">
        <f ca="1">IFERROR(VLOOKUP($E5764&amp;"-2",'PTE - Segment Emissions Calcs'!$I$8:$X$8919,18,FALSE),0)</f>
        <v>0</v>
      </c>
      <c r="K5764" s="37">
        <f t="shared" ca="1" si="268"/>
        <v>8.8086717600227932E-2</v>
      </c>
      <c r="L5764" s="37">
        <f ca="1">IFERROR(VLOOKUP($E5764&amp;"-1",'PTE - Segment Emissions Calcs'!$I$8:$Z$8919,20,FALSE),0)</f>
        <v>8.8086717600227932E-2</v>
      </c>
      <c r="M5764" s="37">
        <f ca="1">IFERROR(VLOOKUP($E5764&amp;"-2",'PTE - Segment Emissions Calcs'!$I$8:$Z$8919,20,FALSE),0)</f>
        <v>0</v>
      </c>
      <c r="N5764" s="37">
        <f t="shared" ca="1" si="269"/>
        <v>8.8086717600227932E-2</v>
      </c>
      <c r="O5764" s="38">
        <f t="array" aca="1" ref="O5764" ca="1">IF($H5764="TOTAL HAP",H5764,MAX(IF('PTE - Segment Emissions Calcs'!$B$8:$B$8919=$B5764,'PTE - Segment Emissions Calcs'!$V$8:$V$8919,)))</f>
        <v>2.0111122739778067E-2</v>
      </c>
      <c r="P5764" s="38">
        <f t="array" aca="1" ref="P5764" ca="1">IF($H5764="TOTAL HAP",K5764,MAX(IF('PTE - Segment Emissions Calcs'!$B$8:$B$8919=$B5764,'PTE - Segment Emissions Calcs'!$X$8:$X$8919,)))</f>
        <v>8.8086717600227932E-2</v>
      </c>
      <c r="Q5764" s="38">
        <f t="array" aca="1" ref="Q5764" ca="1">IF($H5764="TOTAL HAP",N5764,MAX(IF('PTE - Segment Emissions Calcs'!$B$8:$B$8919=$B5764,'PTE - Segment Emissions Calcs'!$Z$8:$Z$8919,)))</f>
        <v>8.8086717600227932E-2</v>
      </c>
      <c r="R5764" s="39"/>
    </row>
    <row r="5765" spans="1:18" x14ac:dyDescent="0.25">
      <c r="A5765" s="40"/>
      <c r="B5765" s="40"/>
      <c r="C5765" s="34" t="s">
        <v>293</v>
      </c>
      <c r="D5765" s="35"/>
      <c r="E5765" s="35"/>
      <c r="F5765" s="35">
        <f ca="1">IFERROR(VLOOKUP($E5765&amp;"-1",'PTE - Segment Emissions Calcs'!$I$8:$V$8919,16,FALSE),0)</f>
        <v>0</v>
      </c>
      <c r="G5765" s="35">
        <f ca="1">IFERROR(VLOOKUP($E5765&amp;"-2",'PTE - Segment Emissions Calcs'!$I$8:$V$8919,16,FALSE),0)</f>
        <v>0</v>
      </c>
      <c r="H5765" s="36">
        <f t="shared" ca="1" si="267"/>
        <v>0</v>
      </c>
      <c r="I5765" s="37">
        <f ca="1">IFERROR(VLOOKUP($E5765&amp;"-1",'PTE - Segment Emissions Calcs'!$I$8:$X$8919,18,FALSE),0)</f>
        <v>0</v>
      </c>
      <c r="J5765" s="37">
        <f ca="1">IFERROR(VLOOKUP($E5765&amp;"-2",'PTE - Segment Emissions Calcs'!$I$8:$X$8919,18,FALSE),0)</f>
        <v>0</v>
      </c>
      <c r="K5765" s="37">
        <f t="shared" ca="1" si="268"/>
        <v>0</v>
      </c>
      <c r="L5765" s="37">
        <f ca="1">IFERROR(VLOOKUP($E5765&amp;"-1",'PTE - Segment Emissions Calcs'!$I$8:$Z$8919,20,FALSE),0)</f>
        <v>0</v>
      </c>
      <c r="M5765" s="37">
        <f ca="1">IFERROR(VLOOKUP($E5765&amp;"-2",'PTE - Segment Emissions Calcs'!$I$8:$Z$8919,20,FALSE),0)</f>
        <v>0</v>
      </c>
      <c r="N5765" s="37">
        <f t="shared" ca="1" si="269"/>
        <v>0</v>
      </c>
      <c r="O5765" s="38">
        <f t="array" aca="1" ref="O5765" ca="1">IF($H5765="TOTAL HAP",H5765,MAX(IF('PTE - Segment Emissions Calcs'!$B$8:$B$8919=$B5765,'PTE - Segment Emissions Calcs'!$V$8:$V$8919,)))</f>
        <v>0</v>
      </c>
      <c r="P5765" s="38">
        <f t="array" aca="1" ref="P5765" ca="1">IF($H5765="TOTAL HAP",K5765,MAX(IF('PTE - Segment Emissions Calcs'!$B$8:$B$8919=$B5765,'PTE - Segment Emissions Calcs'!$X$8:$X$8919,)))</f>
        <v>0</v>
      </c>
      <c r="Q5765" s="38">
        <f t="array" aca="1" ref="Q5765" ca="1">IF($H5765="TOTAL HAP",N5765,MAX(IF('PTE - Segment Emissions Calcs'!$B$8:$B$8919=$B5765,'PTE - Segment Emissions Calcs'!$Z$8:$Z$8919,)))</f>
        <v>0</v>
      </c>
      <c r="R5765" s="39"/>
    </row>
    <row r="5766" spans="1:18" x14ac:dyDescent="0.25">
      <c r="A5766" s="40"/>
      <c r="B5766" s="40"/>
      <c r="C5766" s="34" t="s">
        <v>48</v>
      </c>
      <c r="D5766" s="35"/>
      <c r="E5766" s="35"/>
      <c r="F5766" s="35">
        <f ca="1">IFERROR(VLOOKUP($E5766&amp;"-1",'PTE - Segment Emissions Calcs'!$I$8:$V$8919,16,FALSE),0)</f>
        <v>0</v>
      </c>
      <c r="G5766" s="35">
        <f ca="1">IFERROR(VLOOKUP($E5766&amp;"-2",'PTE - Segment Emissions Calcs'!$I$8:$V$8919,16,FALSE),0)</f>
        <v>0</v>
      </c>
      <c r="H5766" s="36">
        <f t="shared" ca="1" si="267"/>
        <v>0</v>
      </c>
      <c r="I5766" s="37">
        <f ca="1">IFERROR(VLOOKUP($E5766&amp;"-1",'PTE - Segment Emissions Calcs'!$I$8:$X$8919,18,FALSE),0)</f>
        <v>0</v>
      </c>
      <c r="J5766" s="37">
        <f ca="1">IFERROR(VLOOKUP($E5766&amp;"-2",'PTE - Segment Emissions Calcs'!$I$8:$X$8919,18,FALSE),0)</f>
        <v>0</v>
      </c>
      <c r="K5766" s="37">
        <f t="shared" ca="1" si="268"/>
        <v>0</v>
      </c>
      <c r="L5766" s="37">
        <f ca="1">IFERROR(VLOOKUP($E5766&amp;"-1",'PTE - Segment Emissions Calcs'!$I$8:$Z$8919,20,FALSE),0)</f>
        <v>0</v>
      </c>
      <c r="M5766" s="37">
        <f ca="1">IFERROR(VLOOKUP($E5766&amp;"-2",'PTE - Segment Emissions Calcs'!$I$8:$Z$8919,20,FALSE),0)</f>
        <v>0</v>
      </c>
      <c r="N5766" s="37">
        <f t="shared" ca="1" si="269"/>
        <v>0</v>
      </c>
      <c r="O5766" s="38">
        <f t="array" aca="1" ref="O5766" ca="1">IF($H5766="TOTAL HAP",H5766,MAX(IF('PTE - Segment Emissions Calcs'!$B$8:$B$8919=$B5766,'PTE - Segment Emissions Calcs'!$V$8:$V$8919,)))</f>
        <v>0</v>
      </c>
      <c r="P5766" s="38">
        <f t="array" aca="1" ref="P5766" ca="1">IF($H5766="TOTAL HAP",K5766,MAX(IF('PTE - Segment Emissions Calcs'!$B$8:$B$8919=$B5766,'PTE - Segment Emissions Calcs'!$X$8:$X$8919,)))</f>
        <v>0</v>
      </c>
      <c r="Q5766" s="38">
        <f t="array" aca="1" ref="Q5766" ca="1">IF($H5766="TOTAL HAP",N5766,MAX(IF('PTE - Segment Emissions Calcs'!$B$8:$B$8919=$B5766,'PTE - Segment Emissions Calcs'!$Z$8:$Z$8919,)))</f>
        <v>0</v>
      </c>
      <c r="R5766" s="39"/>
    </row>
    <row r="5767" spans="1:18" x14ac:dyDescent="0.25">
      <c r="A5767" s="40"/>
      <c r="B5767" s="40"/>
      <c r="C5767" s="34" t="s">
        <v>294</v>
      </c>
      <c r="D5767" s="35"/>
      <c r="E5767" s="35"/>
      <c r="F5767" s="35">
        <f ca="1">IFERROR(VLOOKUP($E5767&amp;"-1",'PTE - Segment Emissions Calcs'!$I$8:$V$8919,16,FALSE),0)</f>
        <v>0</v>
      </c>
      <c r="G5767" s="35">
        <f ca="1">IFERROR(VLOOKUP($E5767&amp;"-2",'PTE - Segment Emissions Calcs'!$I$8:$V$8919,16,FALSE),0)</f>
        <v>0</v>
      </c>
      <c r="H5767" s="36">
        <f t="shared" ca="1" si="267"/>
        <v>0</v>
      </c>
      <c r="I5767" s="37">
        <f ca="1">IFERROR(VLOOKUP($E5767&amp;"-1",'PTE - Segment Emissions Calcs'!$I$8:$X$8919,18,FALSE),0)</f>
        <v>0</v>
      </c>
      <c r="J5767" s="37">
        <f ca="1">IFERROR(VLOOKUP($E5767&amp;"-2",'PTE - Segment Emissions Calcs'!$I$8:$X$8919,18,FALSE),0)</f>
        <v>0</v>
      </c>
      <c r="K5767" s="37">
        <f t="shared" ca="1" si="268"/>
        <v>0</v>
      </c>
      <c r="L5767" s="37">
        <f ca="1">IFERROR(VLOOKUP($E5767&amp;"-1",'PTE - Segment Emissions Calcs'!$I$8:$Z$8919,20,FALSE),0)</f>
        <v>0</v>
      </c>
      <c r="M5767" s="37">
        <f ca="1">IFERROR(VLOOKUP($E5767&amp;"-2",'PTE - Segment Emissions Calcs'!$I$8:$Z$8919,20,FALSE),0)</f>
        <v>0</v>
      </c>
      <c r="N5767" s="37">
        <f t="shared" ca="1" si="269"/>
        <v>0</v>
      </c>
      <c r="O5767" s="38">
        <f t="array" aca="1" ref="O5767" ca="1">IF($H5767="TOTAL HAP",H5767,MAX(IF('PTE - Segment Emissions Calcs'!$B$8:$B$8919=$B5767,'PTE - Segment Emissions Calcs'!$V$8:$V$8919,)))</f>
        <v>0</v>
      </c>
      <c r="P5767" s="38">
        <f t="array" aca="1" ref="P5767" ca="1">IF($H5767="TOTAL HAP",K5767,MAX(IF('PTE - Segment Emissions Calcs'!$B$8:$B$8919=$B5767,'PTE - Segment Emissions Calcs'!$X$8:$X$8919,)))</f>
        <v>0</v>
      </c>
      <c r="Q5767" s="38">
        <f t="array" aca="1" ref="Q5767" ca="1">IF($H5767="TOTAL HAP",N5767,MAX(IF('PTE - Segment Emissions Calcs'!$B$8:$B$8919=$B5767,'PTE - Segment Emissions Calcs'!$Z$8:$Z$8919,)))</f>
        <v>0</v>
      </c>
      <c r="R5767" s="39"/>
    </row>
    <row r="5768" spans="1:18" x14ac:dyDescent="0.25">
      <c r="A5768" s="40"/>
      <c r="B5768" s="40"/>
      <c r="C5768" s="34" t="s">
        <v>50</v>
      </c>
      <c r="D5768" s="35"/>
      <c r="E5768" s="35"/>
      <c r="F5768" s="35">
        <f ca="1">IFERROR(VLOOKUP($E5768&amp;"-1",'PTE - Segment Emissions Calcs'!$I$8:$V$8919,16,FALSE),0)</f>
        <v>3.159487974265246E-2</v>
      </c>
      <c r="G5768" s="35">
        <f ca="1">IFERROR(VLOOKUP($E5768&amp;"-2",'PTE - Segment Emissions Calcs'!$I$8:$V$8919,16,FALSE),0)</f>
        <v>0</v>
      </c>
      <c r="H5768" s="36">
        <f t="shared" ca="1" si="267"/>
        <v>3.159487974265246E-2</v>
      </c>
      <c r="I5768" s="37">
        <f ca="1">IFERROR(VLOOKUP($E5768&amp;"-1",'PTE - Segment Emissions Calcs'!$I$8:$X$8919,18,FALSE),0)</f>
        <v>0.13838557327281775</v>
      </c>
      <c r="J5768" s="37">
        <f ca="1">IFERROR(VLOOKUP($E5768&amp;"-2",'PTE - Segment Emissions Calcs'!$I$8:$X$8919,18,FALSE),0)</f>
        <v>0</v>
      </c>
      <c r="K5768" s="37">
        <f t="shared" ca="1" si="268"/>
        <v>0.13838557327281775</v>
      </c>
      <c r="L5768" s="37">
        <f ca="1">IFERROR(VLOOKUP($E5768&amp;"-1",'PTE - Segment Emissions Calcs'!$I$8:$Z$8919,20,FALSE),0)</f>
        <v>0.13838557327281775</v>
      </c>
      <c r="M5768" s="37">
        <f ca="1">IFERROR(VLOOKUP($E5768&amp;"-2",'PTE - Segment Emissions Calcs'!$I$8:$Z$8919,20,FALSE),0)</f>
        <v>0</v>
      </c>
      <c r="N5768" s="37">
        <f t="shared" ca="1" si="269"/>
        <v>0.13838557327281775</v>
      </c>
      <c r="O5768" s="38">
        <f t="array" aca="1" ref="O5768" ca="1">IF($H5768="TOTAL HAP",H5768,MAX(IF('PTE - Segment Emissions Calcs'!$B$8:$B$8919=$B5768,'PTE - Segment Emissions Calcs'!$V$8:$V$8919,)))</f>
        <v>3.159487974265246E-2</v>
      </c>
      <c r="P5768" s="38">
        <f t="array" aca="1" ref="P5768" ca="1">IF($H5768="TOTAL HAP",K5768,MAX(IF('PTE - Segment Emissions Calcs'!$B$8:$B$8919=$B5768,'PTE - Segment Emissions Calcs'!$X$8:$X$8919,)))</f>
        <v>0.13838557327281775</v>
      </c>
      <c r="Q5768" s="38">
        <f t="array" aca="1" ref="Q5768" ca="1">IF($H5768="TOTAL HAP",N5768,MAX(IF('PTE - Segment Emissions Calcs'!$B$8:$B$8919=$B5768,'PTE - Segment Emissions Calcs'!$Z$8:$Z$8919,)))</f>
        <v>0.13838557327281775</v>
      </c>
      <c r="R5768" s="39"/>
    </row>
    <row r="5769" spans="1:18" x14ac:dyDescent="0.25">
      <c r="A5769" s="40"/>
      <c r="B5769" s="40"/>
      <c r="C5769" s="34" t="s">
        <v>53</v>
      </c>
      <c r="D5769" s="35"/>
      <c r="E5769" s="35"/>
      <c r="F5769" s="35">
        <f ca="1">IFERROR(VLOOKUP($E5769&amp;"-1",'PTE - Segment Emissions Calcs'!$I$8:$V$8919,16,FALSE),0)</f>
        <v>6.7342725072751686E-2</v>
      </c>
      <c r="G5769" s="35">
        <f ca="1">IFERROR(VLOOKUP($E5769&amp;"-2",'PTE - Segment Emissions Calcs'!$I$8:$V$8919,16,FALSE),0)</f>
        <v>0</v>
      </c>
      <c r="H5769" s="36">
        <f t="shared" ca="1" si="267"/>
        <v>6.7342725072751686E-2</v>
      </c>
      <c r="I5769" s="37">
        <f ca="1">IFERROR(VLOOKUP($E5769&amp;"-1",'PTE - Segment Emissions Calcs'!$I$8:$X$8919,18,FALSE),0)</f>
        <v>0.29496113581865241</v>
      </c>
      <c r="J5769" s="37">
        <f ca="1">IFERROR(VLOOKUP($E5769&amp;"-2",'PTE - Segment Emissions Calcs'!$I$8:$X$8919,18,FALSE),0)</f>
        <v>0</v>
      </c>
      <c r="K5769" s="37">
        <f t="shared" ca="1" si="268"/>
        <v>0.29496113581865241</v>
      </c>
      <c r="L5769" s="37">
        <f ca="1">IFERROR(VLOOKUP($E5769&amp;"-1",'PTE - Segment Emissions Calcs'!$I$8:$Z$8919,20,FALSE),0)</f>
        <v>0.29496113581865241</v>
      </c>
      <c r="M5769" s="37">
        <f ca="1">IFERROR(VLOOKUP($E5769&amp;"-2",'PTE - Segment Emissions Calcs'!$I$8:$Z$8919,20,FALSE),0)</f>
        <v>0</v>
      </c>
      <c r="N5769" s="37">
        <f t="shared" ca="1" si="269"/>
        <v>0.29496113581865241</v>
      </c>
      <c r="O5769" s="38">
        <f t="array" aca="1" ref="O5769" ca="1">IF($H5769="TOTAL HAP",H5769,MAX(IF('PTE - Segment Emissions Calcs'!$B$8:$B$8919=$B5769,'PTE - Segment Emissions Calcs'!$V$8:$V$8919,)))</f>
        <v>6.7342725072751686E-2</v>
      </c>
      <c r="P5769" s="38">
        <f t="array" aca="1" ref="P5769" ca="1">IF($H5769="TOTAL HAP",K5769,MAX(IF('PTE - Segment Emissions Calcs'!$B$8:$B$8919=$B5769,'PTE - Segment Emissions Calcs'!$X$8:$X$8919,)))</f>
        <v>0.29496113581865241</v>
      </c>
      <c r="Q5769" s="38">
        <f t="array" aca="1" ref="Q5769" ca="1">IF($H5769="TOTAL HAP",N5769,MAX(IF('PTE - Segment Emissions Calcs'!$B$8:$B$8919=$B5769,'PTE - Segment Emissions Calcs'!$Z$8:$Z$8919,)))</f>
        <v>0.29496113581865241</v>
      </c>
      <c r="R5769" s="39"/>
    </row>
    <row r="5770" spans="1:18" x14ac:dyDescent="0.25">
      <c r="A5770" s="40"/>
      <c r="B5770" s="40"/>
      <c r="C5770" s="34" t="s">
        <v>209</v>
      </c>
      <c r="D5770" s="35"/>
      <c r="E5770" s="35"/>
      <c r="F5770" s="35">
        <f ca="1">IFERROR(VLOOKUP($E5770&amp;"-1",'PTE - Segment Emissions Calcs'!$I$8:$V$8919,16,FALSE),0)</f>
        <v>9.6482144850875261E-3</v>
      </c>
      <c r="G5770" s="35">
        <f ca="1">IFERROR(VLOOKUP($E5770&amp;"-2",'PTE - Segment Emissions Calcs'!$I$8:$V$8919,16,FALSE),0)</f>
        <v>0</v>
      </c>
      <c r="H5770" s="36">
        <f t="shared" ca="1" si="267"/>
        <v>9.6482144850875261E-3</v>
      </c>
      <c r="I5770" s="37">
        <f ca="1">IFERROR(VLOOKUP($E5770&amp;"-1",'PTE - Segment Emissions Calcs'!$I$8:$X$8919,18,FALSE),0)</f>
        <v>4.225917944468336E-2</v>
      </c>
      <c r="J5770" s="37">
        <f ca="1">IFERROR(VLOOKUP($E5770&amp;"-2",'PTE - Segment Emissions Calcs'!$I$8:$X$8919,18,FALSE),0)</f>
        <v>0</v>
      </c>
      <c r="K5770" s="37">
        <f t="shared" ca="1" si="268"/>
        <v>4.225917944468336E-2</v>
      </c>
      <c r="L5770" s="37">
        <f ca="1">IFERROR(VLOOKUP($E5770&amp;"-1",'PTE - Segment Emissions Calcs'!$I$8:$Z$8919,20,FALSE),0)</f>
        <v>4.225917944468336E-2</v>
      </c>
      <c r="M5770" s="37">
        <f ca="1">IFERROR(VLOOKUP($E5770&amp;"-2",'PTE - Segment Emissions Calcs'!$I$8:$Z$8919,20,FALSE),0)</f>
        <v>0</v>
      </c>
      <c r="N5770" s="37">
        <f t="shared" ca="1" si="269"/>
        <v>4.225917944468336E-2</v>
      </c>
      <c r="O5770" s="38">
        <f t="array" aca="1" ref="O5770" ca="1">IF($H5770="TOTAL HAP",H5770,MAX(IF('PTE - Segment Emissions Calcs'!$B$8:$B$8919=$B5770,'PTE - Segment Emissions Calcs'!$V$8:$V$8919,)))</f>
        <v>9.6482144850875261E-3</v>
      </c>
      <c r="P5770" s="38">
        <f t="array" aca="1" ref="P5770" ca="1">IF($H5770="TOTAL HAP",K5770,MAX(IF('PTE - Segment Emissions Calcs'!$B$8:$B$8919=$B5770,'PTE - Segment Emissions Calcs'!$X$8:$X$8919,)))</f>
        <v>4.225917944468336E-2</v>
      </c>
      <c r="Q5770" s="38">
        <f t="array" aca="1" ref="Q5770" ca="1">IF($H5770="TOTAL HAP",N5770,MAX(IF('PTE - Segment Emissions Calcs'!$B$8:$B$8919=$B5770,'PTE - Segment Emissions Calcs'!$Z$8:$Z$8919,)))</f>
        <v>4.225917944468336E-2</v>
      </c>
      <c r="R5770" s="39"/>
    </row>
    <row r="5771" spans="1:18" x14ac:dyDescent="0.25">
      <c r="A5771" s="40"/>
      <c r="B5771" s="40"/>
      <c r="C5771" s="34" t="s">
        <v>177</v>
      </c>
      <c r="D5771" s="35"/>
      <c r="E5771" s="35"/>
      <c r="F5771" s="35">
        <f ca="1">IFERROR(VLOOKUP($E5771&amp;"-1",'PTE - Segment Emissions Calcs'!$I$8:$V$8919,16,FALSE),0)</f>
        <v>0.12621756468479486</v>
      </c>
      <c r="G5771" s="35">
        <f ca="1">IFERROR(VLOOKUP($E5771&amp;"-2",'PTE - Segment Emissions Calcs'!$I$8:$V$8919,16,FALSE),0)</f>
        <v>0</v>
      </c>
      <c r="H5771" s="36">
        <f t="shared" ref="H5771:H5834" ca="1" si="270">MAX(F5771:G5771)</f>
        <v>0.12621756468479486</v>
      </c>
      <c r="I5771" s="37">
        <f ca="1">IFERROR(VLOOKUP($E5771&amp;"-1",'PTE - Segment Emissions Calcs'!$I$8:$X$8919,18,FALSE),0)</f>
        <v>0.55283293331940153</v>
      </c>
      <c r="J5771" s="37">
        <f ca="1">IFERROR(VLOOKUP($E5771&amp;"-2",'PTE - Segment Emissions Calcs'!$I$8:$X$8919,18,FALSE),0)</f>
        <v>0</v>
      </c>
      <c r="K5771" s="37">
        <f t="shared" ref="K5771:K5834" ca="1" si="271">MAX(I5771:J5771)</f>
        <v>0.55283293331940153</v>
      </c>
      <c r="L5771" s="37">
        <f ca="1">IFERROR(VLOOKUP($E5771&amp;"-1",'PTE - Segment Emissions Calcs'!$I$8:$Z$8919,20,FALSE),0)</f>
        <v>0.55283293331940153</v>
      </c>
      <c r="M5771" s="37">
        <f ca="1">IFERROR(VLOOKUP($E5771&amp;"-2",'PTE - Segment Emissions Calcs'!$I$8:$Z$8919,20,FALSE),0)</f>
        <v>0</v>
      </c>
      <c r="N5771" s="37">
        <f t="shared" ref="N5771:N5834" ca="1" si="272">MAX(L5771:M5771)</f>
        <v>0.55283293331940153</v>
      </c>
      <c r="O5771" s="38">
        <f t="array" aca="1" ref="O5771" ca="1">IF($H5771="TOTAL HAP",H5771,MAX(IF('PTE - Segment Emissions Calcs'!$B$8:$B$8919=$B5771,'PTE - Segment Emissions Calcs'!$V$8:$V$8919,)))</f>
        <v>0.12621756468479486</v>
      </c>
      <c r="P5771" s="38">
        <f t="array" aca="1" ref="P5771" ca="1">IF($H5771="TOTAL HAP",K5771,MAX(IF('PTE - Segment Emissions Calcs'!$B$8:$B$8919=$B5771,'PTE - Segment Emissions Calcs'!$X$8:$X$8919,)))</f>
        <v>0.55283293331940153</v>
      </c>
      <c r="Q5771" s="38">
        <f t="array" aca="1" ref="Q5771" ca="1">IF($H5771="TOTAL HAP",N5771,MAX(IF('PTE - Segment Emissions Calcs'!$B$8:$B$8919=$B5771,'PTE - Segment Emissions Calcs'!$Z$8:$Z$8919,)))</f>
        <v>0.55283293331940153</v>
      </c>
      <c r="R5771" s="39"/>
    </row>
    <row r="5772" spans="1:18" x14ac:dyDescent="0.25">
      <c r="A5772" s="40"/>
      <c r="B5772" s="40"/>
      <c r="C5772" s="34" t="s">
        <v>210</v>
      </c>
      <c r="D5772" s="35"/>
      <c r="E5772" s="35"/>
      <c r="F5772" s="35">
        <f ca="1">IFERROR(VLOOKUP($E5772&amp;"-1",'PTE - Segment Emissions Calcs'!$I$8:$V$8919,16,FALSE),0)</f>
        <v>1.3623628718727306E-2</v>
      </c>
      <c r="G5772" s="35">
        <f ca="1">IFERROR(VLOOKUP($E5772&amp;"-2",'PTE - Segment Emissions Calcs'!$I$8:$V$8919,16,FALSE),0)</f>
        <v>0</v>
      </c>
      <c r="H5772" s="36">
        <f t="shared" ca="1" si="270"/>
        <v>1.3623628718727306E-2</v>
      </c>
      <c r="I5772" s="37">
        <f ca="1">IFERROR(VLOOKUP($E5772&amp;"-1",'PTE - Segment Emissions Calcs'!$I$8:$X$8919,18,FALSE),0)</f>
        <v>5.9671493788025602E-2</v>
      </c>
      <c r="J5772" s="37">
        <f ca="1">IFERROR(VLOOKUP($E5772&amp;"-2",'PTE - Segment Emissions Calcs'!$I$8:$X$8919,18,FALSE),0)</f>
        <v>0</v>
      </c>
      <c r="K5772" s="37">
        <f t="shared" ca="1" si="271"/>
        <v>5.9671493788025602E-2</v>
      </c>
      <c r="L5772" s="37">
        <f ca="1">IFERROR(VLOOKUP($E5772&amp;"-1",'PTE - Segment Emissions Calcs'!$I$8:$Z$8919,20,FALSE),0)</f>
        <v>5.9671493788025602E-2</v>
      </c>
      <c r="M5772" s="37">
        <f ca="1">IFERROR(VLOOKUP($E5772&amp;"-2",'PTE - Segment Emissions Calcs'!$I$8:$Z$8919,20,FALSE),0)</f>
        <v>0</v>
      </c>
      <c r="N5772" s="37">
        <f t="shared" ca="1" si="272"/>
        <v>5.9671493788025602E-2</v>
      </c>
      <c r="O5772" s="38">
        <f t="array" aca="1" ref="O5772" ca="1">IF($H5772="TOTAL HAP",H5772,MAX(IF('PTE - Segment Emissions Calcs'!$B$8:$B$8919=$B5772,'PTE - Segment Emissions Calcs'!$V$8:$V$8919,)))</f>
        <v>1.3623628718727306E-2</v>
      </c>
      <c r="P5772" s="38">
        <f t="array" aca="1" ref="P5772" ca="1">IF($H5772="TOTAL HAP",K5772,MAX(IF('PTE - Segment Emissions Calcs'!$B$8:$B$8919=$B5772,'PTE - Segment Emissions Calcs'!$X$8:$X$8919,)))</f>
        <v>5.9671493788025602E-2</v>
      </c>
      <c r="Q5772" s="38">
        <f t="array" aca="1" ref="Q5772" ca="1">IF($H5772="TOTAL HAP",N5772,MAX(IF('PTE - Segment Emissions Calcs'!$B$8:$B$8919=$B5772,'PTE - Segment Emissions Calcs'!$Z$8:$Z$8919,)))</f>
        <v>5.9671493788025602E-2</v>
      </c>
      <c r="R5772" s="39"/>
    </row>
    <row r="5773" spans="1:18" x14ac:dyDescent="0.25">
      <c r="A5773" s="40"/>
      <c r="B5773" s="40"/>
      <c r="C5773" s="34" t="s">
        <v>69</v>
      </c>
      <c r="D5773" s="35"/>
      <c r="E5773" s="35"/>
      <c r="F5773" s="35">
        <f ca="1">IFERROR(VLOOKUP($E5773&amp;"-1",'PTE - Segment Emissions Calcs'!$I$8:$V$8919,16,FALSE),0)</f>
        <v>8.2216305655325533E-2</v>
      </c>
      <c r="G5773" s="35">
        <f ca="1">IFERROR(VLOOKUP($E5773&amp;"-2",'PTE - Segment Emissions Calcs'!$I$8:$V$8919,16,FALSE),0)</f>
        <v>0</v>
      </c>
      <c r="H5773" s="36">
        <f t="shared" ca="1" si="270"/>
        <v>8.2216305655325533E-2</v>
      </c>
      <c r="I5773" s="37">
        <f ca="1">IFERROR(VLOOKUP($E5773&amp;"-1",'PTE - Segment Emissions Calcs'!$I$8:$X$8919,18,FALSE),0)</f>
        <v>0.36010741877032587</v>
      </c>
      <c r="J5773" s="37">
        <f ca="1">IFERROR(VLOOKUP($E5773&amp;"-2",'PTE - Segment Emissions Calcs'!$I$8:$X$8919,18,FALSE),0)</f>
        <v>0</v>
      </c>
      <c r="K5773" s="37">
        <f t="shared" ca="1" si="271"/>
        <v>0.36010741877032587</v>
      </c>
      <c r="L5773" s="37">
        <f ca="1">IFERROR(VLOOKUP($E5773&amp;"-1",'PTE - Segment Emissions Calcs'!$I$8:$Z$8919,20,FALSE),0)</f>
        <v>0.36010741877032587</v>
      </c>
      <c r="M5773" s="37">
        <f ca="1">IFERROR(VLOOKUP($E5773&amp;"-2",'PTE - Segment Emissions Calcs'!$I$8:$Z$8919,20,FALSE),0)</f>
        <v>0</v>
      </c>
      <c r="N5773" s="37">
        <f t="shared" ca="1" si="272"/>
        <v>0.36010741877032587</v>
      </c>
      <c r="O5773" s="38">
        <f t="array" aca="1" ref="O5773" ca="1">IF($H5773="TOTAL HAP",H5773,MAX(IF('PTE - Segment Emissions Calcs'!$B$8:$B$8919=$B5773,'PTE - Segment Emissions Calcs'!$V$8:$V$8919,)))</f>
        <v>8.2216305655325533E-2</v>
      </c>
      <c r="P5773" s="38">
        <f t="array" aca="1" ref="P5773" ca="1">IF($H5773="TOTAL HAP",K5773,MAX(IF('PTE - Segment Emissions Calcs'!$B$8:$B$8919=$B5773,'PTE - Segment Emissions Calcs'!$X$8:$X$8919,)))</f>
        <v>0.36010741877032587</v>
      </c>
      <c r="Q5773" s="38">
        <f t="array" aca="1" ref="Q5773" ca="1">IF($H5773="TOTAL HAP",N5773,MAX(IF('PTE - Segment Emissions Calcs'!$B$8:$B$8919=$B5773,'PTE - Segment Emissions Calcs'!$Z$8:$Z$8919,)))</f>
        <v>0.36010741877032587</v>
      </c>
      <c r="R5773" s="39"/>
    </row>
    <row r="5774" spans="1:18" x14ac:dyDescent="0.25">
      <c r="A5774" s="40"/>
      <c r="B5774" s="40"/>
      <c r="C5774" s="34" t="s">
        <v>179</v>
      </c>
      <c r="D5774" s="35"/>
      <c r="E5774" s="35"/>
      <c r="F5774" s="35">
        <f ca="1">IFERROR(VLOOKUP($E5774&amp;"-1",'PTE - Segment Emissions Calcs'!$I$8:$V$8919,16,FALSE),0)</f>
        <v>2.8372147844930602E-2</v>
      </c>
      <c r="G5774" s="35">
        <f ca="1">IFERROR(VLOOKUP($E5774&amp;"-2",'PTE - Segment Emissions Calcs'!$I$8:$V$8919,16,FALSE),0)</f>
        <v>0</v>
      </c>
      <c r="H5774" s="36">
        <f t="shared" ca="1" si="270"/>
        <v>2.8372147844930602E-2</v>
      </c>
      <c r="I5774" s="37">
        <f ca="1">IFERROR(VLOOKUP($E5774&amp;"-1",'PTE - Segment Emissions Calcs'!$I$8:$X$8919,18,FALSE),0)</f>
        <v>0.12427000756079604</v>
      </c>
      <c r="J5774" s="37">
        <f ca="1">IFERROR(VLOOKUP($E5774&amp;"-2",'PTE - Segment Emissions Calcs'!$I$8:$X$8919,18,FALSE),0)</f>
        <v>0</v>
      </c>
      <c r="K5774" s="37">
        <f t="shared" ca="1" si="271"/>
        <v>0.12427000756079604</v>
      </c>
      <c r="L5774" s="37">
        <f ca="1">IFERROR(VLOOKUP($E5774&amp;"-1",'PTE - Segment Emissions Calcs'!$I$8:$Z$8919,20,FALSE),0)</f>
        <v>0.12427000756079604</v>
      </c>
      <c r="M5774" s="37">
        <f ca="1">IFERROR(VLOOKUP($E5774&amp;"-2",'PTE - Segment Emissions Calcs'!$I$8:$Z$8919,20,FALSE),0)</f>
        <v>0</v>
      </c>
      <c r="N5774" s="37">
        <f t="shared" ca="1" si="272"/>
        <v>0.12427000756079604</v>
      </c>
      <c r="O5774" s="38">
        <f t="array" aca="1" ref="O5774" ca="1">IF($H5774="TOTAL HAP",H5774,MAX(IF('PTE - Segment Emissions Calcs'!$B$8:$B$8919=$B5774,'PTE - Segment Emissions Calcs'!$V$8:$V$8919,)))</f>
        <v>2.8372147844930602E-2</v>
      </c>
      <c r="P5774" s="38">
        <f t="array" aca="1" ref="P5774" ca="1">IF($H5774="TOTAL HAP",K5774,MAX(IF('PTE - Segment Emissions Calcs'!$B$8:$B$8919=$B5774,'PTE - Segment Emissions Calcs'!$X$8:$X$8919,)))</f>
        <v>0.12427000756079604</v>
      </c>
      <c r="Q5774" s="38">
        <f t="array" aca="1" ref="Q5774" ca="1">IF($H5774="TOTAL HAP",N5774,MAX(IF('PTE - Segment Emissions Calcs'!$B$8:$B$8919=$B5774,'PTE - Segment Emissions Calcs'!$Z$8:$Z$8919,)))</f>
        <v>0.12427000756079604</v>
      </c>
      <c r="R5774" s="39"/>
    </row>
    <row r="5775" spans="1:18" ht="15.75" thickBot="1" x14ac:dyDescent="0.3">
      <c r="A5775" s="42"/>
      <c r="B5775" s="42"/>
      <c r="C5775" s="43" t="s">
        <v>295</v>
      </c>
      <c r="D5775" s="44"/>
      <c r="E5775" s="44"/>
      <c r="F5775" s="44">
        <f ca="1">IFERROR(VLOOKUP($E5775&amp;"-1",'PTE - Segment Emissions Calcs'!$I$8:$V$8919,16,FALSE),0)</f>
        <v>0</v>
      </c>
      <c r="G5775" s="44">
        <f ca="1">IFERROR(VLOOKUP($E5775&amp;"-2",'PTE - Segment Emissions Calcs'!$I$8:$V$8919,16,FALSE),0)</f>
        <v>0</v>
      </c>
      <c r="H5775" s="45">
        <f t="shared" ca="1" si="270"/>
        <v>0</v>
      </c>
      <c r="I5775" s="46">
        <f ca="1">IFERROR(VLOOKUP($E5775&amp;"-1",'PTE - Segment Emissions Calcs'!$I$8:$X$8919,18,FALSE),0)</f>
        <v>0</v>
      </c>
      <c r="J5775" s="46">
        <f ca="1">IFERROR(VLOOKUP($E5775&amp;"-2",'PTE - Segment Emissions Calcs'!$I$8:$X$8919,18,FALSE),0)</f>
        <v>0</v>
      </c>
      <c r="K5775" s="46">
        <f t="shared" ca="1" si="271"/>
        <v>0</v>
      </c>
      <c r="L5775" s="46">
        <f ca="1">IFERROR(VLOOKUP($E5775&amp;"-1",'PTE - Segment Emissions Calcs'!$I$8:$Z$8919,20,FALSE),0)</f>
        <v>0</v>
      </c>
      <c r="M5775" s="46">
        <f ca="1">IFERROR(VLOOKUP($E5775&amp;"-2",'PTE - Segment Emissions Calcs'!$I$8:$Z$8919,20,FALSE),0)</f>
        <v>0</v>
      </c>
      <c r="N5775" s="46">
        <f t="shared" ca="1" si="272"/>
        <v>0</v>
      </c>
      <c r="O5775" s="47">
        <f t="array" aca="1" ref="O5775" ca="1">IF($H5775="TOTAL HAP",H5775,MAX(IF('PTE - Segment Emissions Calcs'!$B$8:$B$8919=$B5775,'PTE - Segment Emissions Calcs'!$V$8:$V$8919,)))</f>
        <v>0</v>
      </c>
      <c r="P5775" s="47">
        <f t="array" aca="1" ref="P5775" ca="1">IF($H5775="TOTAL HAP",K5775,MAX(IF('PTE - Segment Emissions Calcs'!$B$8:$B$8919=$B5775,'PTE - Segment Emissions Calcs'!$X$8:$X$8919,)))</f>
        <v>0</v>
      </c>
      <c r="Q5775" s="47">
        <f t="array" aca="1" ref="Q5775" ca="1">IF($H5775="TOTAL HAP",N5775,MAX(IF('PTE - Segment Emissions Calcs'!$B$8:$B$8919=$B5775,'PTE - Segment Emissions Calcs'!$Z$8:$Z$8919,)))</f>
        <v>0</v>
      </c>
      <c r="R5775" s="48"/>
    </row>
    <row r="5776" spans="1:18" ht="15.75" thickTop="1" x14ac:dyDescent="0.25">
      <c r="A5776" s="25" t="str">
        <f ca="1">VLOOKUP(#REF!,'PTE - Segment Emissions Calcs'!$C$8:$J$8919,8,FALSE)</f>
        <v>EQUI 101</v>
      </c>
      <c r="B5776" s="25" t="str">
        <f ca="1">VLOOKUP(A5776,'PTE - Segment Emissions Calcs'!$J$8:$O$8919,4,FALSE)</f>
        <v>Light Distillate - #2 oil, turbine, kerosene, distillate unifier charge, light cycle oil (APC 121)</v>
      </c>
      <c r="C5776" s="26" t="s">
        <v>24</v>
      </c>
      <c r="D5776" s="27"/>
      <c r="E5776" s="27"/>
      <c r="F5776" s="27">
        <f ca="1">IFERROR(VLOOKUP($E5776&amp;"-1",'PTE - Segment Emissions Calcs'!$I$8:$V$8919,16,FALSE),0)</f>
        <v>0.14042704540108381</v>
      </c>
      <c r="G5776" s="27">
        <f ca="1">IFERROR(VLOOKUP($E5776&amp;"-2",'PTE - Segment Emissions Calcs'!$I$8:$V$8919,16,FALSE),0)</f>
        <v>0</v>
      </c>
      <c r="H5776" s="28">
        <f t="shared" ca="1" si="270"/>
        <v>0.14042704540108381</v>
      </c>
      <c r="I5776" s="29">
        <f ca="1">IFERROR(VLOOKUP($E5776&amp;"-1",'PTE - Segment Emissions Calcs'!$I$8:$X$8919,18,FALSE),0)</f>
        <v>0.61507045885674716</v>
      </c>
      <c r="J5776" s="29">
        <f ca="1">IFERROR(VLOOKUP($E5776&amp;"-2",'PTE - Segment Emissions Calcs'!$I$8:$X$8919,18,FALSE),0)</f>
        <v>0</v>
      </c>
      <c r="K5776" s="29">
        <f t="shared" ca="1" si="271"/>
        <v>0.61507045885674716</v>
      </c>
      <c r="L5776" s="29">
        <f ca="1">IFERROR(VLOOKUP($E5776&amp;"-1",'PTE - Segment Emissions Calcs'!$I$8:$Z$8919,20,FALSE),0)</f>
        <v>0.61507045885674716</v>
      </c>
      <c r="M5776" s="29">
        <f ca="1">IFERROR(VLOOKUP($E5776&amp;"-2",'PTE - Segment Emissions Calcs'!$I$8:$Z$8919,20,FALSE),0)</f>
        <v>0</v>
      </c>
      <c r="N5776" s="29">
        <f t="shared" ca="1" si="272"/>
        <v>0.61507045885674716</v>
      </c>
      <c r="O5776" s="30">
        <f t="array" aca="1" ref="O5776" ca="1">IF($H5776="TOTAL HAP",H5776,MAX(IF('PTE - Segment Emissions Calcs'!$B$8:$B$8919=$B5776,'PTE - Segment Emissions Calcs'!$V$8:$V$8919,)))</f>
        <v>0.14042704540108381</v>
      </c>
      <c r="P5776" s="30">
        <f t="array" aca="1" ref="P5776" ca="1">IF($H5776="TOTAL HAP",K5776,MAX(IF('PTE - Segment Emissions Calcs'!$B$8:$B$8919=$B5776,'PTE - Segment Emissions Calcs'!$X$8:$X$8919,)))</f>
        <v>0.61507045885674716</v>
      </c>
      <c r="Q5776" s="30">
        <f t="array" aca="1" ref="Q5776" ca="1">IF($H5776="TOTAL HAP",N5776,MAX(IF('PTE - Segment Emissions Calcs'!$B$8:$B$8919=$B5776,'PTE - Segment Emissions Calcs'!$Z$8:$Z$8919,)))</f>
        <v>0.61507045885674716</v>
      </c>
      <c r="R5776" s="31"/>
    </row>
    <row r="5777" spans="1:18" x14ac:dyDescent="0.25">
      <c r="A5777" s="32"/>
      <c r="B5777" s="33"/>
      <c r="C5777" s="34" t="s">
        <v>29</v>
      </c>
      <c r="D5777" s="35"/>
      <c r="E5777" s="35"/>
      <c r="F5777" s="35">
        <f ca="1">IFERROR(VLOOKUP($E5777&amp;"-1",'PTE - Segment Emissions Calcs'!$I$8:$V$8919,16,FALSE),0)</f>
        <v>6.3070920278836887E-3</v>
      </c>
      <c r="G5777" s="35">
        <f ca="1">IFERROR(VLOOKUP($E5777&amp;"-2",'PTE - Segment Emissions Calcs'!$I$8:$V$8919,16,FALSE),0)</f>
        <v>0</v>
      </c>
      <c r="H5777" s="36">
        <f t="shared" ca="1" si="270"/>
        <v>6.3070920278836887E-3</v>
      </c>
      <c r="I5777" s="37">
        <f ca="1">IFERROR(VLOOKUP($E5777&amp;"-1",'PTE - Segment Emissions Calcs'!$I$8:$X$8919,18,FALSE),0)</f>
        <v>2.7625063082130554E-2</v>
      </c>
      <c r="J5777" s="37">
        <f ca="1">IFERROR(VLOOKUP($E5777&amp;"-2",'PTE - Segment Emissions Calcs'!$I$8:$X$8919,18,FALSE),0)</f>
        <v>0</v>
      </c>
      <c r="K5777" s="37">
        <f t="shared" ca="1" si="271"/>
        <v>2.7625063082130554E-2</v>
      </c>
      <c r="L5777" s="37">
        <f ca="1">IFERROR(VLOOKUP($E5777&amp;"-1",'PTE - Segment Emissions Calcs'!$I$8:$Z$8919,20,FALSE),0)</f>
        <v>2.7625063082130554E-2</v>
      </c>
      <c r="M5777" s="37">
        <f ca="1">IFERROR(VLOOKUP($E5777&amp;"-2",'PTE - Segment Emissions Calcs'!$I$8:$Z$8919,20,FALSE),0)</f>
        <v>0</v>
      </c>
      <c r="N5777" s="37">
        <f t="shared" ca="1" si="272"/>
        <v>2.7625063082130554E-2</v>
      </c>
      <c r="O5777" s="38">
        <f t="array" aca="1" ref="O5777" ca="1">IF($H5777="TOTAL HAP",H5777,MAX(IF('PTE - Segment Emissions Calcs'!$B$8:$B$8919=$B5777,'PTE - Segment Emissions Calcs'!$V$8:$V$8919,)))</f>
        <v>6.3070920278836887E-3</v>
      </c>
      <c r="P5777" s="38">
        <f t="array" aca="1" ref="P5777" ca="1">IF($H5777="TOTAL HAP",K5777,MAX(IF('PTE - Segment Emissions Calcs'!$B$8:$B$8919=$B5777,'PTE - Segment Emissions Calcs'!$X$8:$X$8919,)))</f>
        <v>2.7625063082130554E-2</v>
      </c>
      <c r="Q5777" s="38">
        <f t="array" aca="1" ref="Q5777" ca="1">IF($H5777="TOTAL HAP",N5777,MAX(IF('PTE - Segment Emissions Calcs'!$B$8:$B$8919=$B5777,'PTE - Segment Emissions Calcs'!$Z$8:$Z$8919,)))</f>
        <v>2.7625063082130554E-2</v>
      </c>
      <c r="R5777" s="39"/>
    </row>
    <row r="5778" spans="1:18" x14ac:dyDescent="0.25">
      <c r="A5778" s="32"/>
      <c r="B5778" s="33"/>
      <c r="C5778" s="34" t="s">
        <v>37</v>
      </c>
      <c r="D5778" s="35"/>
      <c r="E5778" s="35"/>
      <c r="F5778" s="35">
        <f ca="1">IFERROR(VLOOKUP($E5778&amp;"-1",'PTE - Segment Emissions Calcs'!$I$8:$V$8919,16,FALSE),0)</f>
        <v>0</v>
      </c>
      <c r="G5778" s="35">
        <f ca="1">IFERROR(VLOOKUP($E5778&amp;"-2",'PTE - Segment Emissions Calcs'!$I$8:$V$8919,16,FALSE),0)</f>
        <v>0</v>
      </c>
      <c r="H5778" s="36">
        <f t="shared" ca="1" si="270"/>
        <v>0</v>
      </c>
      <c r="I5778" s="37">
        <f ca="1">IFERROR(VLOOKUP($E5778&amp;"-1",'PTE - Segment Emissions Calcs'!$I$8:$X$8919,18,FALSE),0)</f>
        <v>0</v>
      </c>
      <c r="J5778" s="37">
        <f ca="1">IFERROR(VLOOKUP($E5778&amp;"-2",'PTE - Segment Emissions Calcs'!$I$8:$X$8919,18,FALSE),0)</f>
        <v>0</v>
      </c>
      <c r="K5778" s="37">
        <f t="shared" ca="1" si="271"/>
        <v>0</v>
      </c>
      <c r="L5778" s="37">
        <f ca="1">IFERROR(VLOOKUP($E5778&amp;"-1",'PTE - Segment Emissions Calcs'!$I$8:$Z$8919,20,FALSE),0)</f>
        <v>0</v>
      </c>
      <c r="M5778" s="37">
        <f ca="1">IFERROR(VLOOKUP($E5778&amp;"-2",'PTE - Segment Emissions Calcs'!$I$8:$Z$8919,20,FALSE),0)</f>
        <v>0</v>
      </c>
      <c r="N5778" s="37">
        <f t="shared" ca="1" si="272"/>
        <v>0</v>
      </c>
      <c r="O5778" s="38">
        <f t="array" aca="1" ref="O5778" ca="1">IF($H5778="TOTAL HAP",H5778,MAX(IF('PTE - Segment Emissions Calcs'!$B$8:$B$8919=$B5778,'PTE - Segment Emissions Calcs'!$V$8:$V$8919,)))</f>
        <v>0</v>
      </c>
      <c r="P5778" s="38">
        <f t="array" aca="1" ref="P5778" ca="1">IF($H5778="TOTAL HAP",K5778,MAX(IF('PTE - Segment Emissions Calcs'!$B$8:$B$8919=$B5778,'PTE - Segment Emissions Calcs'!$X$8:$X$8919,)))</f>
        <v>0</v>
      </c>
      <c r="Q5778" s="38">
        <f t="array" aca="1" ref="Q5778" ca="1">IF($H5778="TOTAL HAP",N5778,MAX(IF('PTE - Segment Emissions Calcs'!$B$8:$B$8919=$B5778,'PTE - Segment Emissions Calcs'!$Z$8:$Z$8919,)))</f>
        <v>0</v>
      </c>
      <c r="R5778" s="39"/>
    </row>
    <row r="5779" spans="1:18" x14ac:dyDescent="0.25">
      <c r="A5779" s="40"/>
      <c r="B5779" s="40"/>
      <c r="C5779" s="34" t="s">
        <v>204</v>
      </c>
      <c r="D5779" s="35"/>
      <c r="E5779" s="35"/>
      <c r="F5779" s="35">
        <f ca="1">IFERROR(VLOOKUP($E5779&amp;"-1",'PTE - Segment Emissions Calcs'!$I$8:$V$8919,16,FALSE),0)</f>
        <v>1.1957556724205807E-4</v>
      </c>
      <c r="G5779" s="35">
        <f ca="1">IFERROR(VLOOKUP($E5779&amp;"-2",'PTE - Segment Emissions Calcs'!$I$8:$V$8919,16,FALSE),0)</f>
        <v>0</v>
      </c>
      <c r="H5779" s="36">
        <f t="shared" ca="1" si="270"/>
        <v>1.1957556724205807E-4</v>
      </c>
      <c r="I5779" s="37">
        <f ca="1">IFERROR(VLOOKUP($E5779&amp;"-1",'PTE - Segment Emissions Calcs'!$I$8:$X$8919,18,FALSE),0)</f>
        <v>5.2374098452021435E-4</v>
      </c>
      <c r="J5779" s="37">
        <f ca="1">IFERROR(VLOOKUP($E5779&amp;"-2",'PTE - Segment Emissions Calcs'!$I$8:$X$8919,18,FALSE),0)</f>
        <v>0</v>
      </c>
      <c r="K5779" s="37">
        <f t="shared" ca="1" si="271"/>
        <v>5.2374098452021435E-4</v>
      </c>
      <c r="L5779" s="37">
        <f ca="1">IFERROR(VLOOKUP($E5779&amp;"-1",'PTE - Segment Emissions Calcs'!$I$8:$Z$8919,20,FALSE),0)</f>
        <v>5.2374098452021435E-4</v>
      </c>
      <c r="M5779" s="37">
        <f ca="1">IFERROR(VLOOKUP($E5779&amp;"-2",'PTE - Segment Emissions Calcs'!$I$8:$Z$8919,20,FALSE),0)</f>
        <v>0</v>
      </c>
      <c r="N5779" s="37">
        <f t="shared" ca="1" si="272"/>
        <v>5.2374098452021435E-4</v>
      </c>
      <c r="O5779" s="38">
        <f t="array" aca="1" ref="O5779" ca="1">IF($H5779="TOTAL HAP",H5779,MAX(IF('PTE - Segment Emissions Calcs'!$B$8:$B$8919=$B5779,'PTE - Segment Emissions Calcs'!$V$8:$V$8919,)))</f>
        <v>1.1957556724205807E-4</v>
      </c>
      <c r="P5779" s="38">
        <f t="array" aca="1" ref="P5779" ca="1">IF($H5779="TOTAL HAP",K5779,MAX(IF('PTE - Segment Emissions Calcs'!$B$8:$B$8919=$B5779,'PTE - Segment Emissions Calcs'!$X$8:$X$8919,)))</f>
        <v>5.2374098452021435E-4</v>
      </c>
      <c r="Q5779" s="38">
        <f t="array" aca="1" ref="Q5779" ca="1">IF($H5779="TOTAL HAP",N5779,MAX(IF('PTE - Segment Emissions Calcs'!$B$8:$B$8919=$B5779,'PTE - Segment Emissions Calcs'!$Z$8:$Z$8919,)))</f>
        <v>5.2374098452021435E-4</v>
      </c>
      <c r="R5779" s="39"/>
    </row>
    <row r="5780" spans="1:18" x14ac:dyDescent="0.25">
      <c r="A5780" s="40"/>
      <c r="B5780" s="40"/>
      <c r="C5780" s="34" t="s">
        <v>205</v>
      </c>
      <c r="D5780" s="35"/>
      <c r="E5780" s="35"/>
      <c r="F5780" s="35">
        <f ca="1">IFERROR(VLOOKUP($E5780&amp;"-1",'PTE - Segment Emissions Calcs'!$I$8:$V$8919,16,FALSE),0)</f>
        <v>1.1684104143934252E-4</v>
      </c>
      <c r="G5780" s="35">
        <f ca="1">IFERROR(VLOOKUP($E5780&amp;"-2",'PTE - Segment Emissions Calcs'!$I$8:$V$8919,16,FALSE),0)</f>
        <v>0</v>
      </c>
      <c r="H5780" s="36">
        <f t="shared" ca="1" si="270"/>
        <v>1.1684104143934252E-4</v>
      </c>
      <c r="I5780" s="37">
        <f ca="1">IFERROR(VLOOKUP($E5780&amp;"-1",'PTE - Segment Emissions Calcs'!$I$8:$X$8919,18,FALSE),0)</f>
        <v>5.1176376150432025E-4</v>
      </c>
      <c r="J5780" s="37">
        <f ca="1">IFERROR(VLOOKUP($E5780&amp;"-2",'PTE - Segment Emissions Calcs'!$I$8:$X$8919,18,FALSE),0)</f>
        <v>0</v>
      </c>
      <c r="K5780" s="37">
        <f t="shared" ca="1" si="271"/>
        <v>5.1176376150432025E-4</v>
      </c>
      <c r="L5780" s="37">
        <f ca="1">IFERROR(VLOOKUP($E5780&amp;"-1",'PTE - Segment Emissions Calcs'!$I$8:$Z$8919,20,FALSE),0)</f>
        <v>5.1176376150432025E-4</v>
      </c>
      <c r="M5780" s="37">
        <f ca="1">IFERROR(VLOOKUP($E5780&amp;"-2",'PTE - Segment Emissions Calcs'!$I$8:$Z$8919,20,FALSE),0)</f>
        <v>0</v>
      </c>
      <c r="N5780" s="37">
        <f t="shared" ca="1" si="272"/>
        <v>5.1176376150432025E-4</v>
      </c>
      <c r="O5780" s="38">
        <f t="array" aca="1" ref="O5780" ca="1">IF($H5780="TOTAL HAP",H5780,MAX(IF('PTE - Segment Emissions Calcs'!$B$8:$B$8919=$B5780,'PTE - Segment Emissions Calcs'!$V$8:$V$8919,)))</f>
        <v>1.1684104143934252E-4</v>
      </c>
      <c r="P5780" s="38">
        <f t="array" aca="1" ref="P5780" ca="1">IF($H5780="TOTAL HAP",K5780,MAX(IF('PTE - Segment Emissions Calcs'!$B$8:$B$8919=$B5780,'PTE - Segment Emissions Calcs'!$X$8:$X$8919,)))</f>
        <v>5.1176376150432025E-4</v>
      </c>
      <c r="Q5780" s="38">
        <f t="array" aca="1" ref="Q5780" ca="1">IF($H5780="TOTAL HAP",N5780,MAX(IF('PTE - Segment Emissions Calcs'!$B$8:$B$8919=$B5780,'PTE - Segment Emissions Calcs'!$Z$8:$Z$8919,)))</f>
        <v>5.1176376150432025E-4</v>
      </c>
      <c r="R5780" s="39"/>
    </row>
    <row r="5781" spans="1:18" x14ac:dyDescent="0.25">
      <c r="A5781" s="40"/>
      <c r="B5781" s="40"/>
      <c r="C5781" s="34" t="s">
        <v>130</v>
      </c>
      <c r="D5781" s="35"/>
      <c r="E5781" s="35"/>
      <c r="F5781" s="35">
        <f ca="1">IFERROR(VLOOKUP($E5781&amp;"-1",'PTE - Segment Emissions Calcs'!$I$8:$V$8919,16,FALSE),0)</f>
        <v>1.8739028601180038E-4</v>
      </c>
      <c r="G5781" s="35">
        <f ca="1">IFERROR(VLOOKUP($E5781&amp;"-2",'PTE - Segment Emissions Calcs'!$I$8:$V$8919,16,FALSE),0)</f>
        <v>0</v>
      </c>
      <c r="H5781" s="36">
        <f t="shared" ca="1" si="270"/>
        <v>1.8739028601180038E-4</v>
      </c>
      <c r="I5781" s="37">
        <f ca="1">IFERROR(VLOOKUP($E5781&amp;"-1",'PTE - Segment Emissions Calcs'!$I$8:$X$8919,18,FALSE),0)</f>
        <v>8.2076945273168564E-4</v>
      </c>
      <c r="J5781" s="37">
        <f ca="1">IFERROR(VLOOKUP($E5781&amp;"-2",'PTE - Segment Emissions Calcs'!$I$8:$X$8919,18,FALSE),0)</f>
        <v>0</v>
      </c>
      <c r="K5781" s="37">
        <f t="shared" ca="1" si="271"/>
        <v>8.2076945273168564E-4</v>
      </c>
      <c r="L5781" s="37">
        <f ca="1">IFERROR(VLOOKUP($E5781&amp;"-1",'PTE - Segment Emissions Calcs'!$I$8:$Z$8919,20,FALSE),0)</f>
        <v>8.2076945273168564E-4</v>
      </c>
      <c r="M5781" s="37">
        <f ca="1">IFERROR(VLOOKUP($E5781&amp;"-2",'PTE - Segment Emissions Calcs'!$I$8:$Z$8919,20,FALSE),0)</f>
        <v>0</v>
      </c>
      <c r="N5781" s="37">
        <f t="shared" ca="1" si="272"/>
        <v>8.2076945273168564E-4</v>
      </c>
      <c r="O5781" s="38">
        <f t="array" aca="1" ref="O5781" ca="1">IF($H5781="TOTAL HAP",H5781,MAX(IF('PTE - Segment Emissions Calcs'!$B$8:$B$8919=$B5781,'PTE - Segment Emissions Calcs'!$V$8:$V$8919,)))</f>
        <v>1.8739028601180038E-4</v>
      </c>
      <c r="P5781" s="38">
        <f t="array" aca="1" ref="P5781" ca="1">IF($H5781="TOTAL HAP",K5781,MAX(IF('PTE - Segment Emissions Calcs'!$B$8:$B$8919=$B5781,'PTE - Segment Emissions Calcs'!$X$8:$X$8919,)))</f>
        <v>8.2076945273168564E-4</v>
      </c>
      <c r="Q5781" s="38">
        <f t="array" aca="1" ref="Q5781" ca="1">IF($H5781="TOTAL HAP",N5781,MAX(IF('PTE - Segment Emissions Calcs'!$B$8:$B$8919=$B5781,'PTE - Segment Emissions Calcs'!$Z$8:$Z$8919,)))</f>
        <v>8.2076945273168564E-4</v>
      </c>
      <c r="R5781" s="39"/>
    </row>
    <row r="5782" spans="1:18" x14ac:dyDescent="0.25">
      <c r="A5782" s="40"/>
      <c r="B5782" s="40"/>
      <c r="C5782" s="34" t="s">
        <v>173</v>
      </c>
      <c r="D5782" s="35"/>
      <c r="E5782" s="35"/>
      <c r="F5782" s="35">
        <f ca="1">IFERROR(VLOOKUP($E5782&amp;"-1",'PTE - Segment Emissions Calcs'!$I$8:$V$8919,16,FALSE),0)</f>
        <v>0</v>
      </c>
      <c r="G5782" s="35">
        <f ca="1">IFERROR(VLOOKUP($E5782&amp;"-2",'PTE - Segment Emissions Calcs'!$I$8:$V$8919,16,FALSE),0)</f>
        <v>0</v>
      </c>
      <c r="H5782" s="36">
        <f t="shared" ca="1" si="270"/>
        <v>0</v>
      </c>
      <c r="I5782" s="37">
        <f ca="1">IFERROR(VLOOKUP($E5782&amp;"-1",'PTE - Segment Emissions Calcs'!$I$8:$X$8919,18,FALSE),0)</f>
        <v>0</v>
      </c>
      <c r="J5782" s="37">
        <f ca="1">IFERROR(VLOOKUP($E5782&amp;"-2",'PTE - Segment Emissions Calcs'!$I$8:$X$8919,18,FALSE),0)</f>
        <v>0</v>
      </c>
      <c r="K5782" s="37">
        <f t="shared" ca="1" si="271"/>
        <v>0</v>
      </c>
      <c r="L5782" s="37">
        <f ca="1">IFERROR(VLOOKUP($E5782&amp;"-1",'PTE - Segment Emissions Calcs'!$I$8:$Z$8919,20,FALSE),0)</f>
        <v>0</v>
      </c>
      <c r="M5782" s="37">
        <f ca="1">IFERROR(VLOOKUP($E5782&amp;"-2",'PTE - Segment Emissions Calcs'!$I$8:$Z$8919,20,FALSE),0)</f>
        <v>0</v>
      </c>
      <c r="N5782" s="37">
        <f t="shared" ca="1" si="272"/>
        <v>0</v>
      </c>
      <c r="O5782" s="38">
        <f t="array" aca="1" ref="O5782" ca="1">IF($H5782="TOTAL HAP",H5782,MAX(IF('PTE - Segment Emissions Calcs'!$B$8:$B$8919=$B5782,'PTE - Segment Emissions Calcs'!$V$8:$V$8919,)))</f>
        <v>0</v>
      </c>
      <c r="P5782" s="38">
        <f t="array" aca="1" ref="P5782" ca="1">IF($H5782="TOTAL HAP",K5782,MAX(IF('PTE - Segment Emissions Calcs'!$B$8:$B$8919=$B5782,'PTE - Segment Emissions Calcs'!$X$8:$X$8919,)))</f>
        <v>0</v>
      </c>
      <c r="Q5782" s="38">
        <f t="array" aca="1" ref="Q5782" ca="1">IF($H5782="TOTAL HAP",N5782,MAX(IF('PTE - Segment Emissions Calcs'!$B$8:$B$8919=$B5782,'PTE - Segment Emissions Calcs'!$Z$8:$Z$8919,)))</f>
        <v>0</v>
      </c>
      <c r="R5782" s="39"/>
    </row>
    <row r="5783" spans="1:18" x14ac:dyDescent="0.25">
      <c r="A5783" s="40"/>
      <c r="B5783" s="40"/>
      <c r="C5783" s="34" t="s">
        <v>291</v>
      </c>
      <c r="D5783" s="35"/>
      <c r="E5783" s="35"/>
      <c r="F5783" s="35">
        <f ca="1">IFERROR(VLOOKUP($E5783&amp;"-1",'PTE - Segment Emissions Calcs'!$I$8:$V$8919,16,FALSE),0)</f>
        <v>0</v>
      </c>
      <c r="G5783" s="35">
        <f ca="1">IFERROR(VLOOKUP($E5783&amp;"-2",'PTE - Segment Emissions Calcs'!$I$8:$V$8919,16,FALSE),0)</f>
        <v>0</v>
      </c>
      <c r="H5783" s="36">
        <f t="shared" ca="1" si="270"/>
        <v>0</v>
      </c>
      <c r="I5783" s="37">
        <f ca="1">IFERROR(VLOOKUP($E5783&amp;"-1",'PTE - Segment Emissions Calcs'!$I$8:$X$8919,18,FALSE),0)</f>
        <v>0</v>
      </c>
      <c r="J5783" s="37">
        <f ca="1">IFERROR(VLOOKUP($E5783&amp;"-2",'PTE - Segment Emissions Calcs'!$I$8:$X$8919,18,FALSE),0)</f>
        <v>0</v>
      </c>
      <c r="K5783" s="37">
        <f t="shared" ca="1" si="271"/>
        <v>0</v>
      </c>
      <c r="L5783" s="37">
        <f ca="1">IFERROR(VLOOKUP($E5783&amp;"-1",'PTE - Segment Emissions Calcs'!$I$8:$Z$8919,20,FALSE),0)</f>
        <v>0</v>
      </c>
      <c r="M5783" s="37">
        <f ca="1">IFERROR(VLOOKUP($E5783&amp;"-2",'PTE - Segment Emissions Calcs'!$I$8:$Z$8919,20,FALSE),0)</f>
        <v>0</v>
      </c>
      <c r="N5783" s="37">
        <f t="shared" ca="1" si="272"/>
        <v>0</v>
      </c>
      <c r="O5783" s="38">
        <f t="array" aca="1" ref="O5783" ca="1">IF($H5783="TOTAL HAP",H5783,MAX(IF('PTE - Segment Emissions Calcs'!$B$8:$B$8919=$B5783,'PTE - Segment Emissions Calcs'!$V$8:$V$8919,)))</f>
        <v>0</v>
      </c>
      <c r="P5783" s="38">
        <f t="array" aca="1" ref="P5783" ca="1">IF($H5783="TOTAL HAP",K5783,MAX(IF('PTE - Segment Emissions Calcs'!$B$8:$B$8919=$B5783,'PTE - Segment Emissions Calcs'!$X$8:$X$8919,)))</f>
        <v>0</v>
      </c>
      <c r="Q5783" s="38">
        <f t="array" aca="1" ref="Q5783" ca="1">IF($H5783="TOTAL HAP",N5783,MAX(IF('PTE - Segment Emissions Calcs'!$B$8:$B$8919=$B5783,'PTE - Segment Emissions Calcs'!$Z$8:$Z$8919,)))</f>
        <v>0</v>
      </c>
      <c r="R5783" s="39"/>
    </row>
    <row r="5784" spans="1:18" x14ac:dyDescent="0.25">
      <c r="A5784" s="40"/>
      <c r="B5784" s="40"/>
      <c r="C5784" s="34" t="s">
        <v>292</v>
      </c>
      <c r="D5784" s="35"/>
      <c r="E5784" s="35"/>
      <c r="F5784" s="35">
        <f ca="1">IFERROR(VLOOKUP($E5784&amp;"-1",'PTE - Segment Emissions Calcs'!$I$8:$V$8919,16,FALSE),0)</f>
        <v>0</v>
      </c>
      <c r="G5784" s="35">
        <f ca="1">IFERROR(VLOOKUP($E5784&amp;"-2",'PTE - Segment Emissions Calcs'!$I$8:$V$8919,16,FALSE),0)</f>
        <v>0</v>
      </c>
      <c r="H5784" s="36">
        <f t="shared" ca="1" si="270"/>
        <v>0</v>
      </c>
      <c r="I5784" s="37">
        <f ca="1">IFERROR(VLOOKUP($E5784&amp;"-1",'PTE - Segment Emissions Calcs'!$I$8:$X$8919,18,FALSE),0)</f>
        <v>0</v>
      </c>
      <c r="J5784" s="37">
        <f ca="1">IFERROR(VLOOKUP($E5784&amp;"-2",'PTE - Segment Emissions Calcs'!$I$8:$X$8919,18,FALSE),0)</f>
        <v>0</v>
      </c>
      <c r="K5784" s="37">
        <f t="shared" ca="1" si="271"/>
        <v>0</v>
      </c>
      <c r="L5784" s="37">
        <f ca="1">IFERROR(VLOOKUP($E5784&amp;"-1",'PTE - Segment Emissions Calcs'!$I$8:$Z$8919,20,FALSE),0)</f>
        <v>0</v>
      </c>
      <c r="M5784" s="37">
        <f ca="1">IFERROR(VLOOKUP($E5784&amp;"-2",'PTE - Segment Emissions Calcs'!$I$8:$Z$8919,20,FALSE),0)</f>
        <v>0</v>
      </c>
      <c r="N5784" s="37">
        <f t="shared" ca="1" si="272"/>
        <v>0</v>
      </c>
      <c r="O5784" s="38">
        <f t="array" aca="1" ref="O5784" ca="1">IF($H5784="TOTAL HAP",H5784,MAX(IF('PTE - Segment Emissions Calcs'!$B$8:$B$8919=$B5784,'PTE - Segment Emissions Calcs'!$V$8:$V$8919,)))</f>
        <v>0</v>
      </c>
      <c r="P5784" s="38">
        <f t="array" aca="1" ref="P5784" ca="1">IF($H5784="TOTAL HAP",K5784,MAX(IF('PTE - Segment Emissions Calcs'!$B$8:$B$8919=$B5784,'PTE - Segment Emissions Calcs'!$X$8:$X$8919,)))</f>
        <v>0</v>
      </c>
      <c r="Q5784" s="38">
        <f t="array" aca="1" ref="Q5784" ca="1">IF($H5784="TOTAL HAP",N5784,MAX(IF('PTE - Segment Emissions Calcs'!$B$8:$B$8919=$B5784,'PTE - Segment Emissions Calcs'!$Z$8:$Z$8919,)))</f>
        <v>0</v>
      </c>
      <c r="R5784" s="39"/>
    </row>
    <row r="5785" spans="1:18" x14ac:dyDescent="0.25">
      <c r="A5785" s="40"/>
      <c r="B5785" s="40"/>
      <c r="C5785" s="34" t="s">
        <v>66</v>
      </c>
      <c r="D5785" s="35"/>
      <c r="E5785" s="35"/>
      <c r="F5785" s="35">
        <f ca="1">IFERROR(VLOOKUP($E5785&amp;"-1",'PTE - Segment Emissions Calcs'!$I$8:$V$8919,16,FALSE),0)</f>
        <v>7.5762269154822635E-4</v>
      </c>
      <c r="G5785" s="35">
        <f ca="1">IFERROR(VLOOKUP($E5785&amp;"-2",'PTE - Segment Emissions Calcs'!$I$8:$V$8919,16,FALSE),0)</f>
        <v>0</v>
      </c>
      <c r="H5785" s="36">
        <f t="shared" ca="1" si="270"/>
        <v>7.5762269154822635E-4</v>
      </c>
      <c r="I5785" s="37">
        <f ca="1">IFERROR(VLOOKUP($E5785&amp;"-1",'PTE - Segment Emissions Calcs'!$I$8:$X$8919,18,FALSE),0)</f>
        <v>3.3183873889812312E-3</v>
      </c>
      <c r="J5785" s="37">
        <f ca="1">IFERROR(VLOOKUP($E5785&amp;"-2",'PTE - Segment Emissions Calcs'!$I$8:$X$8919,18,FALSE),0)</f>
        <v>0</v>
      </c>
      <c r="K5785" s="37">
        <f t="shared" ca="1" si="271"/>
        <v>3.3183873889812312E-3</v>
      </c>
      <c r="L5785" s="37">
        <f ca="1">IFERROR(VLOOKUP($E5785&amp;"-1",'PTE - Segment Emissions Calcs'!$I$8:$Z$8919,20,FALSE),0)</f>
        <v>3.3183873889812312E-3</v>
      </c>
      <c r="M5785" s="37">
        <f ca="1">IFERROR(VLOOKUP($E5785&amp;"-2",'PTE - Segment Emissions Calcs'!$I$8:$Z$8919,20,FALSE),0)</f>
        <v>0</v>
      </c>
      <c r="N5785" s="37">
        <f t="shared" ca="1" si="272"/>
        <v>3.3183873889812312E-3</v>
      </c>
      <c r="O5785" s="38">
        <f t="array" aca="1" ref="O5785" ca="1">IF($H5785="TOTAL HAP",H5785,MAX(IF('PTE - Segment Emissions Calcs'!$B$8:$B$8919=$B5785,'PTE - Segment Emissions Calcs'!$V$8:$V$8919,)))</f>
        <v>7.5762269154822635E-4</v>
      </c>
      <c r="P5785" s="38">
        <f t="array" aca="1" ref="P5785" ca="1">IF($H5785="TOTAL HAP",K5785,MAX(IF('PTE - Segment Emissions Calcs'!$B$8:$B$8919=$B5785,'PTE - Segment Emissions Calcs'!$X$8:$X$8919,)))</f>
        <v>3.3183873889812312E-3</v>
      </c>
      <c r="Q5785" s="38">
        <f t="array" aca="1" ref="Q5785" ca="1">IF($H5785="TOTAL HAP",N5785,MAX(IF('PTE - Segment Emissions Calcs'!$B$8:$B$8919=$B5785,'PTE - Segment Emissions Calcs'!$Z$8:$Z$8919,)))</f>
        <v>3.3183873889812312E-3</v>
      </c>
      <c r="R5785" s="39"/>
    </row>
    <row r="5786" spans="1:18" x14ac:dyDescent="0.25">
      <c r="A5786" s="40"/>
      <c r="B5786" s="40"/>
      <c r="C5786" s="34" t="s">
        <v>293</v>
      </c>
      <c r="D5786" s="35"/>
      <c r="E5786" s="35"/>
      <c r="F5786" s="35">
        <f ca="1">IFERROR(VLOOKUP($E5786&amp;"-1",'PTE - Segment Emissions Calcs'!$I$8:$V$8919,16,FALSE),0)</f>
        <v>0</v>
      </c>
      <c r="G5786" s="35">
        <f ca="1">IFERROR(VLOOKUP($E5786&amp;"-2",'PTE - Segment Emissions Calcs'!$I$8:$V$8919,16,FALSE),0)</f>
        <v>0</v>
      </c>
      <c r="H5786" s="36">
        <f t="shared" ca="1" si="270"/>
        <v>0</v>
      </c>
      <c r="I5786" s="37">
        <f ca="1">IFERROR(VLOOKUP($E5786&amp;"-1",'PTE - Segment Emissions Calcs'!$I$8:$X$8919,18,FALSE),0)</f>
        <v>0</v>
      </c>
      <c r="J5786" s="37">
        <f ca="1">IFERROR(VLOOKUP($E5786&amp;"-2",'PTE - Segment Emissions Calcs'!$I$8:$X$8919,18,FALSE),0)</f>
        <v>0</v>
      </c>
      <c r="K5786" s="37">
        <f t="shared" ca="1" si="271"/>
        <v>0</v>
      </c>
      <c r="L5786" s="37">
        <f ca="1">IFERROR(VLOOKUP($E5786&amp;"-1",'PTE - Segment Emissions Calcs'!$I$8:$Z$8919,20,FALSE),0)</f>
        <v>0</v>
      </c>
      <c r="M5786" s="37">
        <f ca="1">IFERROR(VLOOKUP($E5786&amp;"-2",'PTE - Segment Emissions Calcs'!$I$8:$Z$8919,20,FALSE),0)</f>
        <v>0</v>
      </c>
      <c r="N5786" s="37">
        <f t="shared" ca="1" si="272"/>
        <v>0</v>
      </c>
      <c r="O5786" s="38">
        <f t="array" aca="1" ref="O5786" ca="1">IF($H5786="TOTAL HAP",H5786,MAX(IF('PTE - Segment Emissions Calcs'!$B$8:$B$8919=$B5786,'PTE - Segment Emissions Calcs'!$V$8:$V$8919,)))</f>
        <v>0</v>
      </c>
      <c r="P5786" s="38">
        <f t="array" aca="1" ref="P5786" ca="1">IF($H5786="TOTAL HAP",K5786,MAX(IF('PTE - Segment Emissions Calcs'!$B$8:$B$8919=$B5786,'PTE - Segment Emissions Calcs'!$X$8:$X$8919,)))</f>
        <v>0</v>
      </c>
      <c r="Q5786" s="38">
        <f t="array" aca="1" ref="Q5786" ca="1">IF($H5786="TOTAL HAP",N5786,MAX(IF('PTE - Segment Emissions Calcs'!$B$8:$B$8919=$B5786,'PTE - Segment Emissions Calcs'!$Z$8:$Z$8919,)))</f>
        <v>0</v>
      </c>
      <c r="R5786" s="39"/>
    </row>
    <row r="5787" spans="1:18" x14ac:dyDescent="0.25">
      <c r="A5787" s="40"/>
      <c r="B5787" s="40"/>
      <c r="C5787" s="34" t="s">
        <v>48</v>
      </c>
      <c r="D5787" s="35"/>
      <c r="E5787" s="35"/>
      <c r="F5787" s="35">
        <f ca="1">IFERROR(VLOOKUP($E5787&amp;"-1",'PTE - Segment Emissions Calcs'!$I$8:$V$8919,16,FALSE),0)</f>
        <v>0</v>
      </c>
      <c r="G5787" s="35">
        <f ca="1">IFERROR(VLOOKUP($E5787&amp;"-2",'PTE - Segment Emissions Calcs'!$I$8:$V$8919,16,FALSE),0)</f>
        <v>0</v>
      </c>
      <c r="H5787" s="36">
        <f t="shared" ca="1" si="270"/>
        <v>0</v>
      </c>
      <c r="I5787" s="37">
        <f ca="1">IFERROR(VLOOKUP($E5787&amp;"-1",'PTE - Segment Emissions Calcs'!$I$8:$X$8919,18,FALSE),0)</f>
        <v>0</v>
      </c>
      <c r="J5787" s="37">
        <f ca="1">IFERROR(VLOOKUP($E5787&amp;"-2",'PTE - Segment Emissions Calcs'!$I$8:$X$8919,18,FALSE),0)</f>
        <v>0</v>
      </c>
      <c r="K5787" s="37">
        <f t="shared" ca="1" si="271"/>
        <v>0</v>
      </c>
      <c r="L5787" s="37">
        <f ca="1">IFERROR(VLOOKUP($E5787&amp;"-1",'PTE - Segment Emissions Calcs'!$I$8:$Z$8919,20,FALSE),0)</f>
        <v>0</v>
      </c>
      <c r="M5787" s="37">
        <f ca="1">IFERROR(VLOOKUP($E5787&amp;"-2",'PTE - Segment Emissions Calcs'!$I$8:$Z$8919,20,FALSE),0)</f>
        <v>0</v>
      </c>
      <c r="N5787" s="37">
        <f t="shared" ca="1" si="272"/>
        <v>0</v>
      </c>
      <c r="O5787" s="38">
        <f t="array" aca="1" ref="O5787" ca="1">IF($H5787="TOTAL HAP",H5787,MAX(IF('PTE - Segment Emissions Calcs'!$B$8:$B$8919=$B5787,'PTE - Segment Emissions Calcs'!$V$8:$V$8919,)))</f>
        <v>0</v>
      </c>
      <c r="P5787" s="38">
        <f t="array" aca="1" ref="P5787" ca="1">IF($H5787="TOTAL HAP",K5787,MAX(IF('PTE - Segment Emissions Calcs'!$B$8:$B$8919=$B5787,'PTE - Segment Emissions Calcs'!$X$8:$X$8919,)))</f>
        <v>0</v>
      </c>
      <c r="Q5787" s="38">
        <f t="array" aca="1" ref="Q5787" ca="1">IF($H5787="TOTAL HAP",N5787,MAX(IF('PTE - Segment Emissions Calcs'!$B$8:$B$8919=$B5787,'PTE - Segment Emissions Calcs'!$Z$8:$Z$8919,)))</f>
        <v>0</v>
      </c>
      <c r="R5787" s="39"/>
    </row>
    <row r="5788" spans="1:18" x14ac:dyDescent="0.25">
      <c r="A5788" s="40"/>
      <c r="B5788" s="40"/>
      <c r="C5788" s="34" t="s">
        <v>294</v>
      </c>
      <c r="D5788" s="35"/>
      <c r="E5788" s="35"/>
      <c r="F5788" s="35">
        <f ca="1">IFERROR(VLOOKUP($E5788&amp;"-1",'PTE - Segment Emissions Calcs'!$I$8:$V$8919,16,FALSE),0)</f>
        <v>0</v>
      </c>
      <c r="G5788" s="35">
        <f ca="1">IFERROR(VLOOKUP($E5788&amp;"-2",'PTE - Segment Emissions Calcs'!$I$8:$V$8919,16,FALSE),0)</f>
        <v>0</v>
      </c>
      <c r="H5788" s="36">
        <f t="shared" ca="1" si="270"/>
        <v>0</v>
      </c>
      <c r="I5788" s="37">
        <f ca="1">IFERROR(VLOOKUP($E5788&amp;"-1",'PTE - Segment Emissions Calcs'!$I$8:$X$8919,18,FALSE),0)</f>
        <v>0</v>
      </c>
      <c r="J5788" s="37">
        <f ca="1">IFERROR(VLOOKUP($E5788&amp;"-2",'PTE - Segment Emissions Calcs'!$I$8:$X$8919,18,FALSE),0)</f>
        <v>0</v>
      </c>
      <c r="K5788" s="37">
        <f t="shared" ca="1" si="271"/>
        <v>0</v>
      </c>
      <c r="L5788" s="37">
        <f ca="1">IFERROR(VLOOKUP($E5788&amp;"-1",'PTE - Segment Emissions Calcs'!$I$8:$Z$8919,20,FALSE),0)</f>
        <v>0</v>
      </c>
      <c r="M5788" s="37">
        <f ca="1">IFERROR(VLOOKUP($E5788&amp;"-2",'PTE - Segment Emissions Calcs'!$I$8:$Z$8919,20,FALSE),0)</f>
        <v>0</v>
      </c>
      <c r="N5788" s="37">
        <f t="shared" ca="1" si="272"/>
        <v>0</v>
      </c>
      <c r="O5788" s="38">
        <f t="array" aca="1" ref="O5788" ca="1">IF($H5788="TOTAL HAP",H5788,MAX(IF('PTE - Segment Emissions Calcs'!$B$8:$B$8919=$B5788,'PTE - Segment Emissions Calcs'!$V$8:$V$8919,)))</f>
        <v>0</v>
      </c>
      <c r="P5788" s="38">
        <f t="array" aca="1" ref="P5788" ca="1">IF($H5788="TOTAL HAP",K5788,MAX(IF('PTE - Segment Emissions Calcs'!$B$8:$B$8919=$B5788,'PTE - Segment Emissions Calcs'!$X$8:$X$8919,)))</f>
        <v>0</v>
      </c>
      <c r="Q5788" s="38">
        <f t="array" aca="1" ref="Q5788" ca="1">IF($H5788="TOTAL HAP",N5788,MAX(IF('PTE - Segment Emissions Calcs'!$B$8:$B$8919=$B5788,'PTE - Segment Emissions Calcs'!$Z$8:$Z$8919,)))</f>
        <v>0</v>
      </c>
      <c r="R5788" s="39"/>
    </row>
    <row r="5789" spans="1:18" x14ac:dyDescent="0.25">
      <c r="A5789" s="40"/>
      <c r="B5789" s="40"/>
      <c r="C5789" s="34" t="s">
        <v>50</v>
      </c>
      <c r="D5789" s="35"/>
      <c r="E5789" s="35"/>
      <c r="F5789" s="35">
        <f ca="1">IFERROR(VLOOKUP($E5789&amp;"-1",'PTE - Segment Emissions Calcs'!$I$8:$V$8919,16,FALSE),0)</f>
        <v>0</v>
      </c>
      <c r="G5789" s="35">
        <f ca="1">IFERROR(VLOOKUP($E5789&amp;"-2",'PTE - Segment Emissions Calcs'!$I$8:$V$8919,16,FALSE),0)</f>
        <v>0</v>
      </c>
      <c r="H5789" s="36">
        <f t="shared" ca="1" si="270"/>
        <v>0</v>
      </c>
      <c r="I5789" s="37">
        <f ca="1">IFERROR(VLOOKUP($E5789&amp;"-1",'PTE - Segment Emissions Calcs'!$I$8:$X$8919,18,FALSE),0)</f>
        <v>0</v>
      </c>
      <c r="J5789" s="37">
        <f ca="1">IFERROR(VLOOKUP($E5789&amp;"-2",'PTE - Segment Emissions Calcs'!$I$8:$X$8919,18,FALSE),0)</f>
        <v>0</v>
      </c>
      <c r="K5789" s="37">
        <f t="shared" ca="1" si="271"/>
        <v>0</v>
      </c>
      <c r="L5789" s="37">
        <f ca="1">IFERROR(VLOOKUP($E5789&amp;"-1",'PTE - Segment Emissions Calcs'!$I$8:$Z$8919,20,FALSE),0)</f>
        <v>0</v>
      </c>
      <c r="M5789" s="37">
        <f ca="1">IFERROR(VLOOKUP($E5789&amp;"-2",'PTE - Segment Emissions Calcs'!$I$8:$Z$8919,20,FALSE),0)</f>
        <v>0</v>
      </c>
      <c r="N5789" s="37">
        <f t="shared" ca="1" si="272"/>
        <v>0</v>
      </c>
      <c r="O5789" s="38">
        <f t="array" aca="1" ref="O5789" ca="1">IF($H5789="TOTAL HAP",H5789,MAX(IF('PTE - Segment Emissions Calcs'!$B$8:$B$8919=$B5789,'PTE - Segment Emissions Calcs'!$V$8:$V$8919,)))</f>
        <v>0</v>
      </c>
      <c r="P5789" s="38">
        <f t="array" aca="1" ref="P5789" ca="1">IF($H5789="TOTAL HAP",K5789,MAX(IF('PTE - Segment Emissions Calcs'!$B$8:$B$8919=$B5789,'PTE - Segment Emissions Calcs'!$X$8:$X$8919,)))</f>
        <v>0</v>
      </c>
      <c r="Q5789" s="38">
        <f t="array" aca="1" ref="Q5789" ca="1">IF($H5789="TOTAL HAP",N5789,MAX(IF('PTE - Segment Emissions Calcs'!$B$8:$B$8919=$B5789,'PTE - Segment Emissions Calcs'!$Z$8:$Z$8919,)))</f>
        <v>0</v>
      </c>
      <c r="R5789" s="39"/>
    </row>
    <row r="5790" spans="1:18" x14ac:dyDescent="0.25">
      <c r="A5790" s="40"/>
      <c r="B5790" s="40"/>
      <c r="C5790" s="34" t="s">
        <v>53</v>
      </c>
      <c r="D5790" s="35"/>
      <c r="E5790" s="35"/>
      <c r="F5790" s="35">
        <f ca="1">IFERROR(VLOOKUP($E5790&amp;"-1",'PTE - Segment Emissions Calcs'!$I$8:$V$8919,16,FALSE),0)</f>
        <v>8.1451094194557737E-4</v>
      </c>
      <c r="G5790" s="35">
        <f ca="1">IFERROR(VLOOKUP($E5790&amp;"-2",'PTE - Segment Emissions Calcs'!$I$8:$V$8919,16,FALSE),0)</f>
        <v>0</v>
      </c>
      <c r="H5790" s="36">
        <f t="shared" ca="1" si="270"/>
        <v>8.1451094194557737E-4</v>
      </c>
      <c r="I5790" s="37">
        <f ca="1">IFERROR(VLOOKUP($E5790&amp;"-1",'PTE - Segment Emissions Calcs'!$I$8:$X$8919,18,FALSE),0)</f>
        <v>3.567557925721629E-3</v>
      </c>
      <c r="J5790" s="37">
        <f ca="1">IFERROR(VLOOKUP($E5790&amp;"-2",'PTE - Segment Emissions Calcs'!$I$8:$X$8919,18,FALSE),0)</f>
        <v>0</v>
      </c>
      <c r="K5790" s="37">
        <f t="shared" ca="1" si="271"/>
        <v>3.567557925721629E-3</v>
      </c>
      <c r="L5790" s="37">
        <f ca="1">IFERROR(VLOOKUP($E5790&amp;"-1",'PTE - Segment Emissions Calcs'!$I$8:$Z$8919,20,FALSE),0)</f>
        <v>3.567557925721629E-3</v>
      </c>
      <c r="M5790" s="37">
        <f ca="1">IFERROR(VLOOKUP($E5790&amp;"-2",'PTE - Segment Emissions Calcs'!$I$8:$Z$8919,20,FALSE),0)</f>
        <v>0</v>
      </c>
      <c r="N5790" s="37">
        <f t="shared" ca="1" si="272"/>
        <v>3.567557925721629E-3</v>
      </c>
      <c r="O5790" s="38">
        <f t="array" aca="1" ref="O5790" ca="1">IF($H5790="TOTAL HAP",H5790,MAX(IF('PTE - Segment Emissions Calcs'!$B$8:$B$8919=$B5790,'PTE - Segment Emissions Calcs'!$V$8:$V$8919,)))</f>
        <v>8.1451094194557737E-4</v>
      </c>
      <c r="P5790" s="38">
        <f t="array" aca="1" ref="P5790" ca="1">IF($H5790="TOTAL HAP",K5790,MAX(IF('PTE - Segment Emissions Calcs'!$B$8:$B$8919=$B5790,'PTE - Segment Emissions Calcs'!$X$8:$X$8919,)))</f>
        <v>3.567557925721629E-3</v>
      </c>
      <c r="Q5790" s="38">
        <f t="array" aca="1" ref="Q5790" ca="1">IF($H5790="TOTAL HAP",N5790,MAX(IF('PTE - Segment Emissions Calcs'!$B$8:$B$8919=$B5790,'PTE - Segment Emissions Calcs'!$Z$8:$Z$8919,)))</f>
        <v>3.567557925721629E-3</v>
      </c>
      <c r="R5790" s="39"/>
    </row>
    <row r="5791" spans="1:18" x14ac:dyDescent="0.25">
      <c r="A5791" s="40"/>
      <c r="B5791" s="40"/>
      <c r="C5791" s="34" t="s">
        <v>209</v>
      </c>
      <c r="D5791" s="35"/>
      <c r="E5791" s="35"/>
      <c r="F5791" s="35">
        <f ca="1">IFERROR(VLOOKUP($E5791&amp;"-1",'PTE - Segment Emissions Calcs'!$I$8:$V$8919,16,FALSE),0)</f>
        <v>4.0699723742879134E-4</v>
      </c>
      <c r="G5791" s="35">
        <f ca="1">IFERROR(VLOOKUP($E5791&amp;"-2",'PTE - Segment Emissions Calcs'!$I$8:$V$8919,16,FALSE),0)</f>
        <v>0</v>
      </c>
      <c r="H5791" s="36">
        <f t="shared" ca="1" si="270"/>
        <v>4.0699723742879134E-4</v>
      </c>
      <c r="I5791" s="37">
        <f ca="1">IFERROR(VLOOKUP($E5791&amp;"-1",'PTE - Segment Emissions Calcs'!$I$8:$X$8919,18,FALSE),0)</f>
        <v>1.7826478999381061E-3</v>
      </c>
      <c r="J5791" s="37">
        <f ca="1">IFERROR(VLOOKUP($E5791&amp;"-2",'PTE - Segment Emissions Calcs'!$I$8:$X$8919,18,FALSE),0)</f>
        <v>0</v>
      </c>
      <c r="K5791" s="37">
        <f t="shared" ca="1" si="271"/>
        <v>1.7826478999381061E-3</v>
      </c>
      <c r="L5791" s="37">
        <f ca="1">IFERROR(VLOOKUP($E5791&amp;"-1",'PTE - Segment Emissions Calcs'!$I$8:$Z$8919,20,FALSE),0)</f>
        <v>1.7826478999381061E-3</v>
      </c>
      <c r="M5791" s="37">
        <f ca="1">IFERROR(VLOOKUP($E5791&amp;"-2",'PTE - Segment Emissions Calcs'!$I$8:$Z$8919,20,FALSE),0)</f>
        <v>0</v>
      </c>
      <c r="N5791" s="37">
        <f t="shared" ca="1" si="272"/>
        <v>1.7826478999381061E-3</v>
      </c>
      <c r="O5791" s="38">
        <f t="array" aca="1" ref="O5791" ca="1">IF($H5791="TOTAL HAP",H5791,MAX(IF('PTE - Segment Emissions Calcs'!$B$8:$B$8919=$B5791,'PTE - Segment Emissions Calcs'!$V$8:$V$8919,)))</f>
        <v>4.0699723742879134E-4</v>
      </c>
      <c r="P5791" s="38">
        <f t="array" aca="1" ref="P5791" ca="1">IF($H5791="TOTAL HAP",K5791,MAX(IF('PTE - Segment Emissions Calcs'!$B$8:$B$8919=$B5791,'PTE - Segment Emissions Calcs'!$X$8:$X$8919,)))</f>
        <v>1.7826478999381061E-3</v>
      </c>
      <c r="Q5791" s="38">
        <f t="array" aca="1" ref="Q5791" ca="1">IF($H5791="TOTAL HAP",N5791,MAX(IF('PTE - Segment Emissions Calcs'!$B$8:$B$8919=$B5791,'PTE - Segment Emissions Calcs'!$Z$8:$Z$8919,)))</f>
        <v>1.7826478999381061E-3</v>
      </c>
      <c r="R5791" s="39"/>
    </row>
    <row r="5792" spans="1:18" x14ac:dyDescent="0.25">
      <c r="A5792" s="40"/>
      <c r="B5792" s="40"/>
      <c r="C5792" s="34" t="s">
        <v>177</v>
      </c>
      <c r="D5792" s="35"/>
      <c r="E5792" s="35"/>
      <c r="F5792" s="35">
        <f ca="1">IFERROR(VLOOKUP($E5792&amp;"-1",'PTE - Segment Emissions Calcs'!$I$8:$V$8919,16,FALSE),0)</f>
        <v>8.9300167314379064E-4</v>
      </c>
      <c r="G5792" s="35">
        <f ca="1">IFERROR(VLOOKUP($E5792&amp;"-2",'PTE - Segment Emissions Calcs'!$I$8:$V$8919,16,FALSE),0)</f>
        <v>0</v>
      </c>
      <c r="H5792" s="36">
        <f t="shared" ca="1" si="270"/>
        <v>8.9300167314379064E-4</v>
      </c>
      <c r="I5792" s="37">
        <f ca="1">IFERROR(VLOOKUP($E5792&amp;"-1",'PTE - Segment Emissions Calcs'!$I$8:$X$8919,18,FALSE),0)</f>
        <v>3.9113473283698026E-3</v>
      </c>
      <c r="J5792" s="37">
        <f ca="1">IFERROR(VLOOKUP($E5792&amp;"-2",'PTE - Segment Emissions Calcs'!$I$8:$X$8919,18,FALSE),0)</f>
        <v>0</v>
      </c>
      <c r="K5792" s="37">
        <f t="shared" ca="1" si="271"/>
        <v>3.9113473283698026E-3</v>
      </c>
      <c r="L5792" s="37">
        <f ca="1">IFERROR(VLOOKUP($E5792&amp;"-1",'PTE - Segment Emissions Calcs'!$I$8:$Z$8919,20,FALSE),0)</f>
        <v>3.9113473283698026E-3</v>
      </c>
      <c r="M5792" s="37">
        <f ca="1">IFERROR(VLOOKUP($E5792&amp;"-2",'PTE - Segment Emissions Calcs'!$I$8:$Z$8919,20,FALSE),0)</f>
        <v>0</v>
      </c>
      <c r="N5792" s="37">
        <f t="shared" ca="1" si="272"/>
        <v>3.9113473283698026E-3</v>
      </c>
      <c r="O5792" s="38">
        <f t="array" aca="1" ref="O5792" ca="1">IF($H5792="TOTAL HAP",H5792,MAX(IF('PTE - Segment Emissions Calcs'!$B$8:$B$8919=$B5792,'PTE - Segment Emissions Calcs'!$V$8:$V$8919,)))</f>
        <v>8.9300167314379064E-4</v>
      </c>
      <c r="P5792" s="38">
        <f t="array" aca="1" ref="P5792" ca="1">IF($H5792="TOTAL HAP",K5792,MAX(IF('PTE - Segment Emissions Calcs'!$B$8:$B$8919=$B5792,'PTE - Segment Emissions Calcs'!$X$8:$X$8919,)))</f>
        <v>3.9113473283698026E-3</v>
      </c>
      <c r="Q5792" s="38">
        <f t="array" aca="1" ref="Q5792" ca="1">IF($H5792="TOTAL HAP",N5792,MAX(IF('PTE - Segment Emissions Calcs'!$B$8:$B$8919=$B5792,'PTE - Segment Emissions Calcs'!$Z$8:$Z$8919,)))</f>
        <v>3.9113473283698026E-3</v>
      </c>
      <c r="R5792" s="39"/>
    </row>
    <row r="5793" spans="1:18" x14ac:dyDescent="0.25">
      <c r="A5793" s="40"/>
      <c r="B5793" s="40"/>
      <c r="C5793" s="34" t="s">
        <v>210</v>
      </c>
      <c r="D5793" s="35"/>
      <c r="E5793" s="35"/>
      <c r="F5793" s="35">
        <f ca="1">IFERROR(VLOOKUP($E5793&amp;"-1",'PTE - Segment Emissions Calcs'!$I$8:$V$8919,16,FALSE),0)</f>
        <v>2.6714416403572129E-4</v>
      </c>
      <c r="G5793" s="35">
        <f ca="1">IFERROR(VLOOKUP($E5793&amp;"-2",'PTE - Segment Emissions Calcs'!$I$8:$V$8919,16,FALSE),0)</f>
        <v>0</v>
      </c>
      <c r="H5793" s="36">
        <f t="shared" ca="1" si="270"/>
        <v>2.6714416403572129E-4</v>
      </c>
      <c r="I5793" s="37">
        <f ca="1">IFERROR(VLOOKUP($E5793&amp;"-1",'PTE - Segment Emissions Calcs'!$I$8:$X$8919,18,FALSE),0)</f>
        <v>1.1700914384764592E-3</v>
      </c>
      <c r="J5793" s="37">
        <f ca="1">IFERROR(VLOOKUP($E5793&amp;"-2",'PTE - Segment Emissions Calcs'!$I$8:$X$8919,18,FALSE),0)</f>
        <v>0</v>
      </c>
      <c r="K5793" s="37">
        <f t="shared" ca="1" si="271"/>
        <v>1.1700914384764592E-3</v>
      </c>
      <c r="L5793" s="37">
        <f ca="1">IFERROR(VLOOKUP($E5793&amp;"-1",'PTE - Segment Emissions Calcs'!$I$8:$Z$8919,20,FALSE),0)</f>
        <v>1.1700914384764592E-3</v>
      </c>
      <c r="M5793" s="37">
        <f ca="1">IFERROR(VLOOKUP($E5793&amp;"-2",'PTE - Segment Emissions Calcs'!$I$8:$Z$8919,20,FALSE),0)</f>
        <v>0</v>
      </c>
      <c r="N5793" s="37">
        <f t="shared" ca="1" si="272"/>
        <v>1.1700914384764592E-3</v>
      </c>
      <c r="O5793" s="38">
        <f t="array" aca="1" ref="O5793" ca="1">IF($H5793="TOTAL HAP",H5793,MAX(IF('PTE - Segment Emissions Calcs'!$B$8:$B$8919=$B5793,'PTE - Segment Emissions Calcs'!$V$8:$V$8919,)))</f>
        <v>2.6714416403572129E-4</v>
      </c>
      <c r="P5793" s="38">
        <f t="array" aca="1" ref="P5793" ca="1">IF($H5793="TOTAL HAP",K5793,MAX(IF('PTE - Segment Emissions Calcs'!$B$8:$B$8919=$B5793,'PTE - Segment Emissions Calcs'!$X$8:$X$8919,)))</f>
        <v>1.1700914384764592E-3</v>
      </c>
      <c r="Q5793" s="38">
        <f t="array" aca="1" ref="Q5793" ca="1">IF($H5793="TOTAL HAP",N5793,MAX(IF('PTE - Segment Emissions Calcs'!$B$8:$B$8919=$B5793,'PTE - Segment Emissions Calcs'!$Z$8:$Z$8919,)))</f>
        <v>1.1700914384764592E-3</v>
      </c>
      <c r="R5793" s="39"/>
    </row>
    <row r="5794" spans="1:18" x14ac:dyDescent="0.25">
      <c r="A5794" s="40"/>
      <c r="B5794" s="40"/>
      <c r="C5794" s="34" t="s">
        <v>69</v>
      </c>
      <c r="D5794" s="35"/>
      <c r="E5794" s="35"/>
      <c r="F5794" s="35">
        <f ca="1">IFERROR(VLOOKUP($E5794&amp;"-1",'PTE - Segment Emissions Calcs'!$I$8:$V$8919,16,FALSE),0)</f>
        <v>2.1284629624989289E-3</v>
      </c>
      <c r="G5794" s="35">
        <f ca="1">IFERROR(VLOOKUP($E5794&amp;"-2",'PTE - Segment Emissions Calcs'!$I$8:$V$8919,16,FALSE),0)</f>
        <v>0</v>
      </c>
      <c r="H5794" s="36">
        <f t="shared" ca="1" si="270"/>
        <v>2.1284629624989289E-3</v>
      </c>
      <c r="I5794" s="37">
        <f ca="1">IFERROR(VLOOKUP($E5794&amp;"-1",'PTE - Segment Emissions Calcs'!$I$8:$X$8919,18,FALSE),0)</f>
        <v>9.3226677757453098E-3</v>
      </c>
      <c r="J5794" s="37">
        <f ca="1">IFERROR(VLOOKUP($E5794&amp;"-2",'PTE - Segment Emissions Calcs'!$I$8:$X$8919,18,FALSE),0)</f>
        <v>0</v>
      </c>
      <c r="K5794" s="37">
        <f t="shared" ca="1" si="271"/>
        <v>9.3226677757453098E-3</v>
      </c>
      <c r="L5794" s="37">
        <f ca="1">IFERROR(VLOOKUP($E5794&amp;"-1",'PTE - Segment Emissions Calcs'!$I$8:$Z$8919,20,FALSE),0)</f>
        <v>9.3226677757453098E-3</v>
      </c>
      <c r="M5794" s="37">
        <f ca="1">IFERROR(VLOOKUP($E5794&amp;"-2",'PTE - Segment Emissions Calcs'!$I$8:$Z$8919,20,FALSE),0)</f>
        <v>0</v>
      </c>
      <c r="N5794" s="37">
        <f t="shared" ca="1" si="272"/>
        <v>9.3226677757453098E-3</v>
      </c>
      <c r="O5794" s="38">
        <f t="array" aca="1" ref="O5794" ca="1">IF($H5794="TOTAL HAP",H5794,MAX(IF('PTE - Segment Emissions Calcs'!$B$8:$B$8919=$B5794,'PTE - Segment Emissions Calcs'!$V$8:$V$8919,)))</f>
        <v>2.1284629624989289E-3</v>
      </c>
      <c r="P5794" s="38">
        <f t="array" aca="1" ref="P5794" ca="1">IF($H5794="TOTAL HAP",K5794,MAX(IF('PTE - Segment Emissions Calcs'!$B$8:$B$8919=$B5794,'PTE - Segment Emissions Calcs'!$X$8:$X$8919,)))</f>
        <v>9.3226677757453098E-3</v>
      </c>
      <c r="Q5794" s="38">
        <f t="array" aca="1" ref="Q5794" ca="1">IF($H5794="TOTAL HAP",N5794,MAX(IF('PTE - Segment Emissions Calcs'!$B$8:$B$8919=$B5794,'PTE - Segment Emissions Calcs'!$Z$8:$Z$8919,)))</f>
        <v>9.3226677757453098E-3</v>
      </c>
      <c r="R5794" s="39"/>
    </row>
    <row r="5795" spans="1:18" x14ac:dyDescent="0.25">
      <c r="A5795" s="40"/>
      <c r="B5795" s="40"/>
      <c r="C5795" s="34" t="s">
        <v>179</v>
      </c>
      <c r="D5795" s="35"/>
      <c r="E5795" s="35"/>
      <c r="F5795" s="35">
        <f ca="1">IFERROR(VLOOKUP($E5795&amp;"-1",'PTE - Segment Emissions Calcs'!$I$8:$V$8919,16,FALSE),0)</f>
        <v>8.826896266251736E-4</v>
      </c>
      <c r="G5795" s="35">
        <f ca="1">IFERROR(VLOOKUP($E5795&amp;"-2",'PTE - Segment Emissions Calcs'!$I$8:$V$8919,16,FALSE),0)</f>
        <v>0</v>
      </c>
      <c r="H5795" s="36">
        <f t="shared" ca="1" si="270"/>
        <v>8.826896266251736E-4</v>
      </c>
      <c r="I5795" s="37">
        <f ca="1">IFERROR(VLOOKUP($E5795&amp;"-1",'PTE - Segment Emissions Calcs'!$I$8:$X$8919,18,FALSE),0)</f>
        <v>3.8661805646182604E-3</v>
      </c>
      <c r="J5795" s="37">
        <f ca="1">IFERROR(VLOOKUP($E5795&amp;"-2",'PTE - Segment Emissions Calcs'!$I$8:$X$8919,18,FALSE),0)</f>
        <v>0</v>
      </c>
      <c r="K5795" s="37">
        <f t="shared" ca="1" si="271"/>
        <v>3.8661805646182604E-3</v>
      </c>
      <c r="L5795" s="37">
        <f ca="1">IFERROR(VLOOKUP($E5795&amp;"-1",'PTE - Segment Emissions Calcs'!$I$8:$Z$8919,20,FALSE),0)</f>
        <v>3.8661805646182604E-3</v>
      </c>
      <c r="M5795" s="37">
        <f ca="1">IFERROR(VLOOKUP($E5795&amp;"-2",'PTE - Segment Emissions Calcs'!$I$8:$Z$8919,20,FALSE),0)</f>
        <v>0</v>
      </c>
      <c r="N5795" s="37">
        <f t="shared" ca="1" si="272"/>
        <v>3.8661805646182604E-3</v>
      </c>
      <c r="O5795" s="38">
        <f t="array" aca="1" ref="O5795" ca="1">IF($H5795="TOTAL HAP",H5795,MAX(IF('PTE - Segment Emissions Calcs'!$B$8:$B$8919=$B5795,'PTE - Segment Emissions Calcs'!$V$8:$V$8919,)))</f>
        <v>8.826896266251736E-4</v>
      </c>
      <c r="P5795" s="38">
        <f t="array" aca="1" ref="P5795" ca="1">IF($H5795="TOTAL HAP",K5795,MAX(IF('PTE - Segment Emissions Calcs'!$B$8:$B$8919=$B5795,'PTE - Segment Emissions Calcs'!$X$8:$X$8919,)))</f>
        <v>3.8661805646182604E-3</v>
      </c>
      <c r="Q5795" s="38">
        <f t="array" aca="1" ref="Q5795" ca="1">IF($H5795="TOTAL HAP",N5795,MAX(IF('PTE - Segment Emissions Calcs'!$B$8:$B$8919=$B5795,'PTE - Segment Emissions Calcs'!$Z$8:$Z$8919,)))</f>
        <v>3.8661805646182604E-3</v>
      </c>
      <c r="R5795" s="39"/>
    </row>
    <row r="5796" spans="1:18" ht="15.75" thickBot="1" x14ac:dyDescent="0.3">
      <c r="A5796" s="42"/>
      <c r="B5796" s="42"/>
      <c r="C5796" s="43" t="s">
        <v>295</v>
      </c>
      <c r="D5796" s="44"/>
      <c r="E5796" s="44"/>
      <c r="F5796" s="44">
        <f ca="1">IFERROR(VLOOKUP($E5796&amp;"-1",'PTE - Segment Emissions Calcs'!$I$8:$V$8919,16,FALSE),0)</f>
        <v>0</v>
      </c>
      <c r="G5796" s="44">
        <f ca="1">IFERROR(VLOOKUP($E5796&amp;"-2",'PTE - Segment Emissions Calcs'!$I$8:$V$8919,16,FALSE),0)</f>
        <v>0</v>
      </c>
      <c r="H5796" s="45">
        <f t="shared" ca="1" si="270"/>
        <v>0</v>
      </c>
      <c r="I5796" s="46">
        <f ca="1">IFERROR(VLOOKUP($E5796&amp;"-1",'PTE - Segment Emissions Calcs'!$I$8:$X$8919,18,FALSE),0)</f>
        <v>0</v>
      </c>
      <c r="J5796" s="46">
        <f ca="1">IFERROR(VLOOKUP($E5796&amp;"-2",'PTE - Segment Emissions Calcs'!$I$8:$X$8919,18,FALSE),0)</f>
        <v>0</v>
      </c>
      <c r="K5796" s="46">
        <f t="shared" ca="1" si="271"/>
        <v>0</v>
      </c>
      <c r="L5796" s="46">
        <f ca="1">IFERROR(VLOOKUP($E5796&amp;"-1",'PTE - Segment Emissions Calcs'!$I$8:$Z$8919,20,FALSE),0)</f>
        <v>0</v>
      </c>
      <c r="M5796" s="46">
        <f ca="1">IFERROR(VLOOKUP($E5796&amp;"-2",'PTE - Segment Emissions Calcs'!$I$8:$Z$8919,20,FALSE),0)</f>
        <v>0</v>
      </c>
      <c r="N5796" s="46">
        <f t="shared" ca="1" si="272"/>
        <v>0</v>
      </c>
      <c r="O5796" s="47">
        <f t="array" aca="1" ref="O5796" ca="1">IF($H5796="TOTAL HAP",H5796,MAX(IF('PTE - Segment Emissions Calcs'!$B$8:$B$8919=$B5796,'PTE - Segment Emissions Calcs'!$V$8:$V$8919,)))</f>
        <v>0</v>
      </c>
      <c r="P5796" s="47">
        <f t="array" aca="1" ref="P5796" ca="1">IF($H5796="TOTAL HAP",K5796,MAX(IF('PTE - Segment Emissions Calcs'!$B$8:$B$8919=$B5796,'PTE - Segment Emissions Calcs'!$X$8:$X$8919,)))</f>
        <v>0</v>
      </c>
      <c r="Q5796" s="47">
        <f t="array" aca="1" ref="Q5796" ca="1">IF($H5796="TOTAL HAP",N5796,MAX(IF('PTE - Segment Emissions Calcs'!$B$8:$B$8919=$B5796,'PTE - Segment Emissions Calcs'!$Z$8:$Z$8919,)))</f>
        <v>0</v>
      </c>
      <c r="R5796" s="48"/>
    </row>
    <row r="5797" spans="1:18" ht="15.75" thickTop="1" x14ac:dyDescent="0.25">
      <c r="A5797" s="25" t="str">
        <f ca="1">VLOOKUP(#REF!,'PTE - Segment Emissions Calcs'!$C$8:$J$8919,8,FALSE)</f>
        <v>EQUI 102</v>
      </c>
      <c r="B5797" s="25" t="str">
        <f ca="1">VLOOKUP(A5797,'PTE - Segment Emissions Calcs'!$J$8:$O$8919,4,FALSE)</f>
        <v>Slop/Slop oil/API Slop (APC 117)</v>
      </c>
      <c r="C5797" s="26" t="s">
        <v>24</v>
      </c>
      <c r="D5797" s="27"/>
      <c r="E5797" s="27"/>
      <c r="F5797" s="27">
        <f ca="1">IFERROR(VLOOKUP($E5797&amp;"-1",'PTE - Segment Emissions Calcs'!$I$8:$V$8919,16,FALSE),0)</f>
        <v>0.10765103271658069</v>
      </c>
      <c r="G5797" s="27">
        <f ca="1">IFERROR(VLOOKUP($E5797&amp;"-2",'PTE - Segment Emissions Calcs'!$I$8:$V$8919,16,FALSE),0)</f>
        <v>0</v>
      </c>
      <c r="H5797" s="28">
        <f t="shared" ca="1" si="270"/>
        <v>0.10765103271658069</v>
      </c>
      <c r="I5797" s="29">
        <f ca="1">IFERROR(VLOOKUP($E5797&amp;"-1",'PTE - Segment Emissions Calcs'!$I$8:$X$8919,18,FALSE),0)</f>
        <v>0.47151152329862345</v>
      </c>
      <c r="J5797" s="29">
        <f ca="1">IFERROR(VLOOKUP($E5797&amp;"-2",'PTE - Segment Emissions Calcs'!$I$8:$X$8919,18,FALSE),0)</f>
        <v>0</v>
      </c>
      <c r="K5797" s="29">
        <f t="shared" ca="1" si="271"/>
        <v>0.47151152329862345</v>
      </c>
      <c r="L5797" s="29">
        <f ca="1">IFERROR(VLOOKUP($E5797&amp;"-1",'PTE - Segment Emissions Calcs'!$I$8:$Z$8919,20,FALSE),0)</f>
        <v>0.47151152329862345</v>
      </c>
      <c r="M5797" s="29">
        <f ca="1">IFERROR(VLOOKUP($E5797&amp;"-2",'PTE - Segment Emissions Calcs'!$I$8:$Z$8919,20,FALSE),0)</f>
        <v>0</v>
      </c>
      <c r="N5797" s="29">
        <f t="shared" ca="1" si="272"/>
        <v>0.47151152329862345</v>
      </c>
      <c r="O5797" s="30">
        <f t="array" aca="1" ref="O5797" ca="1">IF($H5797="TOTAL HAP",H5797,MAX(IF('PTE - Segment Emissions Calcs'!$B$8:$B$8919=$B5797,'PTE - Segment Emissions Calcs'!$V$8:$V$8919,)))</f>
        <v>0.10765103271658069</v>
      </c>
      <c r="P5797" s="30">
        <f t="array" aca="1" ref="P5797" ca="1">IF($H5797="TOTAL HAP",K5797,MAX(IF('PTE - Segment Emissions Calcs'!$B$8:$B$8919=$B5797,'PTE - Segment Emissions Calcs'!$X$8:$X$8919,)))</f>
        <v>0.47151152329862345</v>
      </c>
      <c r="Q5797" s="30">
        <f t="array" aca="1" ref="Q5797" ca="1">IF($H5797="TOTAL HAP",N5797,MAX(IF('PTE - Segment Emissions Calcs'!$B$8:$B$8919=$B5797,'PTE - Segment Emissions Calcs'!$Z$8:$Z$8919,)))</f>
        <v>0.47151152329862345</v>
      </c>
      <c r="R5797" s="31"/>
    </row>
    <row r="5798" spans="1:18" x14ac:dyDescent="0.25">
      <c r="A5798" s="32"/>
      <c r="B5798" s="33"/>
      <c r="C5798" s="34" t="s">
        <v>29</v>
      </c>
      <c r="D5798" s="35"/>
      <c r="E5798" s="35"/>
      <c r="F5798" s="35">
        <f ca="1">IFERROR(VLOOKUP($E5798&amp;"-1",'PTE - Segment Emissions Calcs'!$I$8:$V$8919,16,FALSE),0)</f>
        <v>8.1930814521121267E-4</v>
      </c>
      <c r="G5798" s="35">
        <f ca="1">IFERROR(VLOOKUP($E5798&amp;"-2",'PTE - Segment Emissions Calcs'!$I$8:$V$8919,16,FALSE),0)</f>
        <v>0</v>
      </c>
      <c r="H5798" s="36">
        <f t="shared" ca="1" si="270"/>
        <v>8.1930814521121267E-4</v>
      </c>
      <c r="I5798" s="37">
        <f ca="1">IFERROR(VLOOKUP($E5798&amp;"-1",'PTE - Segment Emissions Calcs'!$I$8:$X$8919,18,FALSE),0)</f>
        <v>3.5885696760251115E-3</v>
      </c>
      <c r="J5798" s="37">
        <f ca="1">IFERROR(VLOOKUP($E5798&amp;"-2",'PTE - Segment Emissions Calcs'!$I$8:$X$8919,18,FALSE),0)</f>
        <v>0</v>
      </c>
      <c r="K5798" s="37">
        <f t="shared" ca="1" si="271"/>
        <v>3.5885696760251115E-3</v>
      </c>
      <c r="L5798" s="37">
        <f ca="1">IFERROR(VLOOKUP($E5798&amp;"-1",'PTE - Segment Emissions Calcs'!$I$8:$Z$8919,20,FALSE),0)</f>
        <v>3.5885696760251115E-3</v>
      </c>
      <c r="M5798" s="37">
        <f ca="1">IFERROR(VLOOKUP($E5798&amp;"-2",'PTE - Segment Emissions Calcs'!$I$8:$Z$8919,20,FALSE),0)</f>
        <v>0</v>
      </c>
      <c r="N5798" s="37">
        <f t="shared" ca="1" si="272"/>
        <v>3.5885696760251115E-3</v>
      </c>
      <c r="O5798" s="38">
        <f t="array" aca="1" ref="O5798" ca="1">IF($H5798="TOTAL HAP",H5798,MAX(IF('PTE - Segment Emissions Calcs'!$B$8:$B$8919=$B5798,'PTE - Segment Emissions Calcs'!$V$8:$V$8919,)))</f>
        <v>8.1930814521121267E-4</v>
      </c>
      <c r="P5798" s="38">
        <f t="array" aca="1" ref="P5798" ca="1">IF($H5798="TOTAL HAP",K5798,MAX(IF('PTE - Segment Emissions Calcs'!$B$8:$B$8919=$B5798,'PTE - Segment Emissions Calcs'!$X$8:$X$8919,)))</f>
        <v>3.5885696760251115E-3</v>
      </c>
      <c r="Q5798" s="38">
        <f t="array" aca="1" ref="Q5798" ca="1">IF($H5798="TOTAL HAP",N5798,MAX(IF('PTE - Segment Emissions Calcs'!$B$8:$B$8919=$B5798,'PTE - Segment Emissions Calcs'!$Z$8:$Z$8919,)))</f>
        <v>3.5885696760251115E-3</v>
      </c>
      <c r="R5798" s="39"/>
    </row>
    <row r="5799" spans="1:18" x14ac:dyDescent="0.25">
      <c r="A5799" s="32"/>
      <c r="B5799" s="33"/>
      <c r="C5799" s="34" t="s">
        <v>37</v>
      </c>
      <c r="D5799" s="35"/>
      <c r="E5799" s="35"/>
      <c r="F5799" s="35">
        <f ca="1">IFERROR(VLOOKUP($E5799&amp;"-1",'PTE - Segment Emissions Calcs'!$I$8:$V$8919,16,FALSE),0)</f>
        <v>3.1655412108016589E-4</v>
      </c>
      <c r="G5799" s="35">
        <f ca="1">IFERROR(VLOOKUP($E5799&amp;"-2",'PTE - Segment Emissions Calcs'!$I$8:$V$8919,16,FALSE),0)</f>
        <v>0</v>
      </c>
      <c r="H5799" s="36">
        <f t="shared" ca="1" si="270"/>
        <v>3.1655412108016589E-4</v>
      </c>
      <c r="I5799" s="37">
        <f ca="1">IFERROR(VLOOKUP($E5799&amp;"-1",'PTE - Segment Emissions Calcs'!$I$8:$X$8919,18,FALSE),0)</f>
        <v>1.3865070503311266E-3</v>
      </c>
      <c r="J5799" s="37">
        <f ca="1">IFERROR(VLOOKUP($E5799&amp;"-2",'PTE - Segment Emissions Calcs'!$I$8:$X$8919,18,FALSE),0)</f>
        <v>0</v>
      </c>
      <c r="K5799" s="37">
        <f t="shared" ca="1" si="271"/>
        <v>1.3865070503311266E-3</v>
      </c>
      <c r="L5799" s="37">
        <f ca="1">IFERROR(VLOOKUP($E5799&amp;"-1",'PTE - Segment Emissions Calcs'!$I$8:$Z$8919,20,FALSE),0)</f>
        <v>1.3865070503311266E-3</v>
      </c>
      <c r="M5799" s="37">
        <f ca="1">IFERROR(VLOOKUP($E5799&amp;"-2",'PTE - Segment Emissions Calcs'!$I$8:$Z$8919,20,FALSE),0)</f>
        <v>0</v>
      </c>
      <c r="N5799" s="37">
        <f t="shared" ca="1" si="272"/>
        <v>1.3865070503311266E-3</v>
      </c>
      <c r="O5799" s="38">
        <f t="array" aca="1" ref="O5799" ca="1">IF($H5799="TOTAL HAP",H5799,MAX(IF('PTE - Segment Emissions Calcs'!$B$8:$B$8919=$B5799,'PTE - Segment Emissions Calcs'!$V$8:$V$8919,)))</f>
        <v>3.1655412108016589E-4</v>
      </c>
      <c r="P5799" s="38">
        <f t="array" aca="1" ref="P5799" ca="1">IF($H5799="TOTAL HAP",K5799,MAX(IF('PTE - Segment Emissions Calcs'!$B$8:$B$8919=$B5799,'PTE - Segment Emissions Calcs'!$X$8:$X$8919,)))</f>
        <v>1.3865070503311266E-3</v>
      </c>
      <c r="Q5799" s="38">
        <f t="array" aca="1" ref="Q5799" ca="1">IF($H5799="TOTAL HAP",N5799,MAX(IF('PTE - Segment Emissions Calcs'!$B$8:$B$8919=$B5799,'PTE - Segment Emissions Calcs'!$Z$8:$Z$8919,)))</f>
        <v>1.3865070503311266E-3</v>
      </c>
      <c r="R5799" s="39"/>
    </row>
    <row r="5800" spans="1:18" x14ac:dyDescent="0.25">
      <c r="A5800" s="40"/>
      <c r="B5800" s="40"/>
      <c r="C5800" s="34" t="s">
        <v>204</v>
      </c>
      <c r="D5800" s="35"/>
      <c r="E5800" s="35"/>
      <c r="F5800" s="35">
        <f ca="1">IFERROR(VLOOKUP($E5800&amp;"-1",'PTE - Segment Emissions Calcs'!$I$8:$V$8919,16,FALSE),0)</f>
        <v>1.5797400994898442E-6</v>
      </c>
      <c r="G5800" s="35">
        <f ca="1">IFERROR(VLOOKUP($E5800&amp;"-2",'PTE - Segment Emissions Calcs'!$I$8:$V$8919,16,FALSE),0)</f>
        <v>0</v>
      </c>
      <c r="H5800" s="36">
        <f t="shared" ca="1" si="270"/>
        <v>1.5797400994898442E-6</v>
      </c>
      <c r="I5800" s="37">
        <f ca="1">IFERROR(VLOOKUP($E5800&amp;"-1",'PTE - Segment Emissions Calcs'!$I$8:$X$8919,18,FALSE),0)</f>
        <v>6.9192616357655177E-6</v>
      </c>
      <c r="J5800" s="37">
        <f ca="1">IFERROR(VLOOKUP($E5800&amp;"-2",'PTE - Segment Emissions Calcs'!$I$8:$X$8919,18,FALSE),0)</f>
        <v>0</v>
      </c>
      <c r="K5800" s="37">
        <f t="shared" ca="1" si="271"/>
        <v>6.9192616357655177E-6</v>
      </c>
      <c r="L5800" s="37">
        <f ca="1">IFERROR(VLOOKUP($E5800&amp;"-1",'PTE - Segment Emissions Calcs'!$I$8:$Z$8919,20,FALSE),0)</f>
        <v>6.9192616357655177E-6</v>
      </c>
      <c r="M5800" s="37">
        <f ca="1">IFERROR(VLOOKUP($E5800&amp;"-2",'PTE - Segment Emissions Calcs'!$I$8:$Z$8919,20,FALSE),0)</f>
        <v>0</v>
      </c>
      <c r="N5800" s="37">
        <f t="shared" ca="1" si="272"/>
        <v>6.9192616357655177E-6</v>
      </c>
      <c r="O5800" s="38">
        <f t="array" aca="1" ref="O5800" ca="1">IF($H5800="TOTAL HAP",H5800,MAX(IF('PTE - Segment Emissions Calcs'!$B$8:$B$8919=$B5800,'PTE - Segment Emissions Calcs'!$V$8:$V$8919,)))</f>
        <v>1.5797400994898442E-6</v>
      </c>
      <c r="P5800" s="38">
        <f t="array" aca="1" ref="P5800" ca="1">IF($H5800="TOTAL HAP",K5800,MAX(IF('PTE - Segment Emissions Calcs'!$B$8:$B$8919=$B5800,'PTE - Segment Emissions Calcs'!$X$8:$X$8919,)))</f>
        <v>6.9192616357655177E-6</v>
      </c>
      <c r="Q5800" s="38">
        <f t="array" aca="1" ref="Q5800" ca="1">IF($H5800="TOTAL HAP",N5800,MAX(IF('PTE - Segment Emissions Calcs'!$B$8:$B$8919=$B5800,'PTE - Segment Emissions Calcs'!$Z$8:$Z$8919,)))</f>
        <v>6.9192616357655177E-6</v>
      </c>
      <c r="R5800" s="39"/>
    </row>
    <row r="5801" spans="1:18" x14ac:dyDescent="0.25">
      <c r="A5801" s="40"/>
      <c r="B5801" s="40"/>
      <c r="C5801" s="34" t="s">
        <v>205</v>
      </c>
      <c r="D5801" s="35"/>
      <c r="E5801" s="35"/>
      <c r="F5801" s="35">
        <f ca="1">IFERROR(VLOOKUP($E5801&amp;"-1",'PTE - Segment Emissions Calcs'!$I$8:$V$8919,16,FALSE),0)</f>
        <v>1.078300948840216E-6</v>
      </c>
      <c r="G5801" s="35">
        <f ca="1">IFERROR(VLOOKUP($E5801&amp;"-2",'PTE - Segment Emissions Calcs'!$I$8:$V$8919,16,FALSE),0)</f>
        <v>0</v>
      </c>
      <c r="H5801" s="36">
        <f t="shared" ca="1" si="270"/>
        <v>1.078300948840216E-6</v>
      </c>
      <c r="I5801" s="37">
        <f ca="1">IFERROR(VLOOKUP($E5801&amp;"-1",'PTE - Segment Emissions Calcs'!$I$8:$X$8919,18,FALSE),0)</f>
        <v>4.7229581559201457E-6</v>
      </c>
      <c r="J5801" s="37">
        <f ca="1">IFERROR(VLOOKUP($E5801&amp;"-2",'PTE - Segment Emissions Calcs'!$I$8:$X$8919,18,FALSE),0)</f>
        <v>0</v>
      </c>
      <c r="K5801" s="37">
        <f t="shared" ca="1" si="271"/>
        <v>4.7229581559201457E-6</v>
      </c>
      <c r="L5801" s="37">
        <f ca="1">IFERROR(VLOOKUP($E5801&amp;"-1",'PTE - Segment Emissions Calcs'!$I$8:$Z$8919,20,FALSE),0)</f>
        <v>4.7229581559201457E-6</v>
      </c>
      <c r="M5801" s="37">
        <f ca="1">IFERROR(VLOOKUP($E5801&amp;"-2",'PTE - Segment Emissions Calcs'!$I$8:$Z$8919,20,FALSE),0)</f>
        <v>0</v>
      </c>
      <c r="N5801" s="37">
        <f t="shared" ca="1" si="272"/>
        <v>4.7229581559201457E-6</v>
      </c>
      <c r="O5801" s="38">
        <f t="array" aca="1" ref="O5801" ca="1">IF($H5801="TOTAL HAP",H5801,MAX(IF('PTE - Segment Emissions Calcs'!$B$8:$B$8919=$B5801,'PTE - Segment Emissions Calcs'!$V$8:$V$8919,)))</f>
        <v>1.078300948840216E-6</v>
      </c>
      <c r="P5801" s="38">
        <f t="array" aca="1" ref="P5801" ca="1">IF($H5801="TOTAL HAP",K5801,MAX(IF('PTE - Segment Emissions Calcs'!$B$8:$B$8919=$B5801,'PTE - Segment Emissions Calcs'!$X$8:$X$8919,)))</f>
        <v>4.7229581559201457E-6</v>
      </c>
      <c r="Q5801" s="38">
        <f t="array" aca="1" ref="Q5801" ca="1">IF($H5801="TOTAL HAP",N5801,MAX(IF('PTE - Segment Emissions Calcs'!$B$8:$B$8919=$B5801,'PTE - Segment Emissions Calcs'!$Z$8:$Z$8919,)))</f>
        <v>4.7229581559201457E-6</v>
      </c>
      <c r="R5801" s="39"/>
    </row>
    <row r="5802" spans="1:18" x14ac:dyDescent="0.25">
      <c r="A5802" s="40"/>
      <c r="B5802" s="40"/>
      <c r="C5802" s="34" t="s">
        <v>130</v>
      </c>
      <c r="D5802" s="35"/>
      <c r="E5802" s="35"/>
      <c r="F5802" s="35">
        <f ca="1">IFERROR(VLOOKUP($E5802&amp;"-1",'PTE - Segment Emissions Calcs'!$I$8:$V$8919,16,FALSE),0)</f>
        <v>3.314037980611269E-6</v>
      </c>
      <c r="G5802" s="35">
        <f ca="1">IFERROR(VLOOKUP($E5802&amp;"-2",'PTE - Segment Emissions Calcs'!$I$8:$V$8919,16,FALSE),0)</f>
        <v>0</v>
      </c>
      <c r="H5802" s="36">
        <f t="shared" ca="1" si="270"/>
        <v>3.314037980611269E-6</v>
      </c>
      <c r="I5802" s="37">
        <f ca="1">IFERROR(VLOOKUP($E5802&amp;"-1",'PTE - Segment Emissions Calcs'!$I$8:$X$8919,18,FALSE),0)</f>
        <v>1.4515486355077359E-5</v>
      </c>
      <c r="J5802" s="37">
        <f ca="1">IFERROR(VLOOKUP($E5802&amp;"-2",'PTE - Segment Emissions Calcs'!$I$8:$X$8919,18,FALSE),0)</f>
        <v>0</v>
      </c>
      <c r="K5802" s="37">
        <f t="shared" ca="1" si="271"/>
        <v>1.4515486355077359E-5</v>
      </c>
      <c r="L5802" s="37">
        <f ca="1">IFERROR(VLOOKUP($E5802&amp;"-1",'PTE - Segment Emissions Calcs'!$I$8:$Z$8919,20,FALSE),0)</f>
        <v>1.4515486355077359E-5</v>
      </c>
      <c r="M5802" s="37">
        <f ca="1">IFERROR(VLOOKUP($E5802&amp;"-2",'PTE - Segment Emissions Calcs'!$I$8:$Z$8919,20,FALSE),0)</f>
        <v>0</v>
      </c>
      <c r="N5802" s="37">
        <f t="shared" ca="1" si="272"/>
        <v>1.4515486355077359E-5</v>
      </c>
      <c r="O5802" s="38">
        <f t="array" aca="1" ref="O5802" ca="1">IF($H5802="TOTAL HAP",H5802,MAX(IF('PTE - Segment Emissions Calcs'!$B$8:$B$8919=$B5802,'PTE - Segment Emissions Calcs'!$V$8:$V$8919,)))</f>
        <v>3.314037980611269E-6</v>
      </c>
      <c r="P5802" s="38">
        <f t="array" aca="1" ref="P5802" ca="1">IF($H5802="TOTAL HAP",K5802,MAX(IF('PTE - Segment Emissions Calcs'!$B$8:$B$8919=$B5802,'PTE - Segment Emissions Calcs'!$X$8:$X$8919,)))</f>
        <v>1.4515486355077359E-5</v>
      </c>
      <c r="Q5802" s="38">
        <f t="array" aca="1" ref="Q5802" ca="1">IF($H5802="TOTAL HAP",N5802,MAX(IF('PTE - Segment Emissions Calcs'!$B$8:$B$8919=$B5802,'PTE - Segment Emissions Calcs'!$Z$8:$Z$8919,)))</f>
        <v>1.4515486355077359E-5</v>
      </c>
      <c r="R5802" s="39"/>
    </row>
    <row r="5803" spans="1:18" x14ac:dyDescent="0.25">
      <c r="A5803" s="40"/>
      <c r="B5803" s="40"/>
      <c r="C5803" s="34" t="s">
        <v>173</v>
      </c>
      <c r="D5803" s="35"/>
      <c r="E5803" s="35"/>
      <c r="F5803" s="35">
        <f ca="1">IFERROR(VLOOKUP($E5803&amp;"-1",'PTE - Segment Emissions Calcs'!$I$8:$V$8919,16,FALSE),0)</f>
        <v>0</v>
      </c>
      <c r="G5803" s="35">
        <f ca="1">IFERROR(VLOOKUP($E5803&amp;"-2",'PTE - Segment Emissions Calcs'!$I$8:$V$8919,16,FALSE),0)</f>
        <v>0</v>
      </c>
      <c r="H5803" s="36">
        <f t="shared" ca="1" si="270"/>
        <v>0</v>
      </c>
      <c r="I5803" s="37">
        <f ca="1">IFERROR(VLOOKUP($E5803&amp;"-1",'PTE - Segment Emissions Calcs'!$I$8:$X$8919,18,FALSE),0)</f>
        <v>0</v>
      </c>
      <c r="J5803" s="37">
        <f ca="1">IFERROR(VLOOKUP($E5803&amp;"-2",'PTE - Segment Emissions Calcs'!$I$8:$X$8919,18,FALSE),0)</f>
        <v>0</v>
      </c>
      <c r="K5803" s="37">
        <f t="shared" ca="1" si="271"/>
        <v>0</v>
      </c>
      <c r="L5803" s="37">
        <f ca="1">IFERROR(VLOOKUP($E5803&amp;"-1",'PTE - Segment Emissions Calcs'!$I$8:$Z$8919,20,FALSE),0)</f>
        <v>0</v>
      </c>
      <c r="M5803" s="37">
        <f ca="1">IFERROR(VLOOKUP($E5803&amp;"-2",'PTE - Segment Emissions Calcs'!$I$8:$Z$8919,20,FALSE),0)</f>
        <v>0</v>
      </c>
      <c r="N5803" s="37">
        <f t="shared" ca="1" si="272"/>
        <v>0</v>
      </c>
      <c r="O5803" s="38">
        <f t="array" aca="1" ref="O5803" ca="1">IF($H5803="TOTAL HAP",H5803,MAX(IF('PTE - Segment Emissions Calcs'!$B$8:$B$8919=$B5803,'PTE - Segment Emissions Calcs'!$V$8:$V$8919,)))</f>
        <v>0</v>
      </c>
      <c r="P5803" s="38">
        <f t="array" aca="1" ref="P5803" ca="1">IF($H5803="TOTAL HAP",K5803,MAX(IF('PTE - Segment Emissions Calcs'!$B$8:$B$8919=$B5803,'PTE - Segment Emissions Calcs'!$X$8:$X$8919,)))</f>
        <v>0</v>
      </c>
      <c r="Q5803" s="38">
        <f t="array" aca="1" ref="Q5803" ca="1">IF($H5803="TOTAL HAP",N5803,MAX(IF('PTE - Segment Emissions Calcs'!$B$8:$B$8919=$B5803,'PTE - Segment Emissions Calcs'!$Z$8:$Z$8919,)))</f>
        <v>0</v>
      </c>
      <c r="R5803" s="39"/>
    </row>
    <row r="5804" spans="1:18" x14ac:dyDescent="0.25">
      <c r="A5804" s="40"/>
      <c r="B5804" s="40"/>
      <c r="C5804" s="34" t="s">
        <v>291</v>
      </c>
      <c r="D5804" s="35"/>
      <c r="E5804" s="35"/>
      <c r="F5804" s="35">
        <f ca="1">IFERROR(VLOOKUP($E5804&amp;"-1",'PTE - Segment Emissions Calcs'!$I$8:$V$8919,16,FALSE),0)</f>
        <v>0</v>
      </c>
      <c r="G5804" s="35">
        <f ca="1">IFERROR(VLOOKUP($E5804&amp;"-2",'PTE - Segment Emissions Calcs'!$I$8:$V$8919,16,FALSE),0)</f>
        <v>0</v>
      </c>
      <c r="H5804" s="36">
        <f t="shared" ca="1" si="270"/>
        <v>0</v>
      </c>
      <c r="I5804" s="37">
        <f ca="1">IFERROR(VLOOKUP($E5804&amp;"-1",'PTE - Segment Emissions Calcs'!$I$8:$X$8919,18,FALSE),0)</f>
        <v>0</v>
      </c>
      <c r="J5804" s="37">
        <f ca="1">IFERROR(VLOOKUP($E5804&amp;"-2",'PTE - Segment Emissions Calcs'!$I$8:$X$8919,18,FALSE),0)</f>
        <v>0</v>
      </c>
      <c r="K5804" s="37">
        <f t="shared" ca="1" si="271"/>
        <v>0</v>
      </c>
      <c r="L5804" s="37">
        <f ca="1">IFERROR(VLOOKUP($E5804&amp;"-1",'PTE - Segment Emissions Calcs'!$I$8:$Z$8919,20,FALSE),0)</f>
        <v>0</v>
      </c>
      <c r="M5804" s="37">
        <f ca="1">IFERROR(VLOOKUP($E5804&amp;"-2",'PTE - Segment Emissions Calcs'!$I$8:$Z$8919,20,FALSE),0)</f>
        <v>0</v>
      </c>
      <c r="N5804" s="37">
        <f t="shared" ca="1" si="272"/>
        <v>0</v>
      </c>
      <c r="O5804" s="38">
        <f t="array" aca="1" ref="O5804" ca="1">IF($H5804="TOTAL HAP",H5804,MAX(IF('PTE - Segment Emissions Calcs'!$B$8:$B$8919=$B5804,'PTE - Segment Emissions Calcs'!$V$8:$V$8919,)))</f>
        <v>0</v>
      </c>
      <c r="P5804" s="38">
        <f t="array" aca="1" ref="P5804" ca="1">IF($H5804="TOTAL HAP",K5804,MAX(IF('PTE - Segment Emissions Calcs'!$B$8:$B$8919=$B5804,'PTE - Segment Emissions Calcs'!$X$8:$X$8919,)))</f>
        <v>0</v>
      </c>
      <c r="Q5804" s="38">
        <f t="array" aca="1" ref="Q5804" ca="1">IF($H5804="TOTAL HAP",N5804,MAX(IF('PTE - Segment Emissions Calcs'!$B$8:$B$8919=$B5804,'PTE - Segment Emissions Calcs'!$Z$8:$Z$8919,)))</f>
        <v>0</v>
      </c>
      <c r="R5804" s="39"/>
    </row>
    <row r="5805" spans="1:18" x14ac:dyDescent="0.25">
      <c r="A5805" s="40"/>
      <c r="B5805" s="40"/>
      <c r="C5805" s="34" t="s">
        <v>292</v>
      </c>
      <c r="D5805" s="35"/>
      <c r="E5805" s="35"/>
      <c r="F5805" s="35">
        <f ca="1">IFERROR(VLOOKUP($E5805&amp;"-1",'PTE - Segment Emissions Calcs'!$I$8:$V$8919,16,FALSE),0)</f>
        <v>0</v>
      </c>
      <c r="G5805" s="35">
        <f ca="1">IFERROR(VLOOKUP($E5805&amp;"-2",'PTE - Segment Emissions Calcs'!$I$8:$V$8919,16,FALSE),0)</f>
        <v>0</v>
      </c>
      <c r="H5805" s="36">
        <f t="shared" ca="1" si="270"/>
        <v>0</v>
      </c>
      <c r="I5805" s="37">
        <f ca="1">IFERROR(VLOOKUP($E5805&amp;"-1",'PTE - Segment Emissions Calcs'!$I$8:$X$8919,18,FALSE),0)</f>
        <v>0</v>
      </c>
      <c r="J5805" s="37">
        <f ca="1">IFERROR(VLOOKUP($E5805&amp;"-2",'PTE - Segment Emissions Calcs'!$I$8:$X$8919,18,FALSE),0)</f>
        <v>0</v>
      </c>
      <c r="K5805" s="37">
        <f t="shared" ca="1" si="271"/>
        <v>0</v>
      </c>
      <c r="L5805" s="37">
        <f ca="1">IFERROR(VLOOKUP($E5805&amp;"-1",'PTE - Segment Emissions Calcs'!$I$8:$Z$8919,20,FALSE),0)</f>
        <v>0</v>
      </c>
      <c r="M5805" s="37">
        <f ca="1">IFERROR(VLOOKUP($E5805&amp;"-2",'PTE - Segment Emissions Calcs'!$I$8:$Z$8919,20,FALSE),0)</f>
        <v>0</v>
      </c>
      <c r="N5805" s="37">
        <f t="shared" ca="1" si="272"/>
        <v>0</v>
      </c>
      <c r="O5805" s="38">
        <f t="array" aca="1" ref="O5805" ca="1">IF($H5805="TOTAL HAP",H5805,MAX(IF('PTE - Segment Emissions Calcs'!$B$8:$B$8919=$B5805,'PTE - Segment Emissions Calcs'!$V$8:$V$8919,)))</f>
        <v>0</v>
      </c>
      <c r="P5805" s="38">
        <f t="array" aca="1" ref="P5805" ca="1">IF($H5805="TOTAL HAP",K5805,MAX(IF('PTE - Segment Emissions Calcs'!$B$8:$B$8919=$B5805,'PTE - Segment Emissions Calcs'!$X$8:$X$8919,)))</f>
        <v>0</v>
      </c>
      <c r="Q5805" s="38">
        <f t="array" aca="1" ref="Q5805" ca="1">IF($H5805="TOTAL HAP",N5805,MAX(IF('PTE - Segment Emissions Calcs'!$B$8:$B$8919=$B5805,'PTE - Segment Emissions Calcs'!$Z$8:$Z$8919,)))</f>
        <v>0</v>
      </c>
      <c r="R5805" s="39"/>
    </row>
    <row r="5806" spans="1:18" x14ac:dyDescent="0.25">
      <c r="A5806" s="40"/>
      <c r="B5806" s="40"/>
      <c r="C5806" s="34" t="s">
        <v>66</v>
      </c>
      <c r="D5806" s="35"/>
      <c r="E5806" s="35"/>
      <c r="F5806" s="35">
        <f ca="1">IFERROR(VLOOKUP($E5806&amp;"-1",'PTE - Segment Emissions Calcs'!$I$8:$V$8919,16,FALSE),0)</f>
        <v>2.81652599146523E-5</v>
      </c>
      <c r="G5806" s="35">
        <f ca="1">IFERROR(VLOOKUP($E5806&amp;"-2",'PTE - Segment Emissions Calcs'!$I$8:$V$8919,16,FALSE),0)</f>
        <v>0</v>
      </c>
      <c r="H5806" s="36">
        <f t="shared" ca="1" si="270"/>
        <v>2.81652599146523E-5</v>
      </c>
      <c r="I5806" s="37">
        <f ca="1">IFERROR(VLOOKUP($E5806&amp;"-1",'PTE - Segment Emissions Calcs'!$I$8:$X$8919,18,FALSE),0)</f>
        <v>1.2336383842617707E-4</v>
      </c>
      <c r="J5806" s="37">
        <f ca="1">IFERROR(VLOOKUP($E5806&amp;"-2",'PTE - Segment Emissions Calcs'!$I$8:$X$8919,18,FALSE),0)</f>
        <v>0</v>
      </c>
      <c r="K5806" s="37">
        <f t="shared" ca="1" si="271"/>
        <v>1.2336383842617707E-4</v>
      </c>
      <c r="L5806" s="37">
        <f ca="1">IFERROR(VLOOKUP($E5806&amp;"-1",'PTE - Segment Emissions Calcs'!$I$8:$Z$8919,20,FALSE),0)</f>
        <v>1.2336383842617707E-4</v>
      </c>
      <c r="M5806" s="37">
        <f ca="1">IFERROR(VLOOKUP($E5806&amp;"-2",'PTE - Segment Emissions Calcs'!$I$8:$Z$8919,20,FALSE),0)</f>
        <v>0</v>
      </c>
      <c r="N5806" s="37">
        <f t="shared" ca="1" si="272"/>
        <v>1.2336383842617707E-4</v>
      </c>
      <c r="O5806" s="38">
        <f t="array" aca="1" ref="O5806" ca="1">IF($H5806="TOTAL HAP",H5806,MAX(IF('PTE - Segment Emissions Calcs'!$B$8:$B$8919=$B5806,'PTE - Segment Emissions Calcs'!$V$8:$V$8919,)))</f>
        <v>2.81652599146523E-5</v>
      </c>
      <c r="P5806" s="38">
        <f t="array" aca="1" ref="P5806" ca="1">IF($H5806="TOTAL HAP",K5806,MAX(IF('PTE - Segment Emissions Calcs'!$B$8:$B$8919=$B5806,'PTE - Segment Emissions Calcs'!$X$8:$X$8919,)))</f>
        <v>1.2336383842617707E-4</v>
      </c>
      <c r="Q5806" s="38">
        <f t="array" aca="1" ref="Q5806" ca="1">IF($H5806="TOTAL HAP",N5806,MAX(IF('PTE - Segment Emissions Calcs'!$B$8:$B$8919=$B5806,'PTE - Segment Emissions Calcs'!$Z$8:$Z$8919,)))</f>
        <v>1.2336383842617707E-4</v>
      </c>
      <c r="R5806" s="39"/>
    </row>
    <row r="5807" spans="1:18" x14ac:dyDescent="0.25">
      <c r="A5807" s="40"/>
      <c r="B5807" s="40"/>
      <c r="C5807" s="34" t="s">
        <v>293</v>
      </c>
      <c r="D5807" s="35"/>
      <c r="E5807" s="35"/>
      <c r="F5807" s="35">
        <f ca="1">IFERROR(VLOOKUP($E5807&amp;"-1",'PTE - Segment Emissions Calcs'!$I$8:$V$8919,16,FALSE),0)</f>
        <v>0</v>
      </c>
      <c r="G5807" s="35">
        <f ca="1">IFERROR(VLOOKUP($E5807&amp;"-2",'PTE - Segment Emissions Calcs'!$I$8:$V$8919,16,FALSE),0)</f>
        <v>0</v>
      </c>
      <c r="H5807" s="36">
        <f t="shared" ca="1" si="270"/>
        <v>0</v>
      </c>
      <c r="I5807" s="37">
        <f ca="1">IFERROR(VLOOKUP($E5807&amp;"-1",'PTE - Segment Emissions Calcs'!$I$8:$X$8919,18,FALSE),0)</f>
        <v>0</v>
      </c>
      <c r="J5807" s="37">
        <f ca="1">IFERROR(VLOOKUP($E5807&amp;"-2",'PTE - Segment Emissions Calcs'!$I$8:$X$8919,18,FALSE),0)</f>
        <v>0</v>
      </c>
      <c r="K5807" s="37">
        <f t="shared" ca="1" si="271"/>
        <v>0</v>
      </c>
      <c r="L5807" s="37">
        <f ca="1">IFERROR(VLOOKUP($E5807&amp;"-1",'PTE - Segment Emissions Calcs'!$I$8:$Z$8919,20,FALSE),0)</f>
        <v>0</v>
      </c>
      <c r="M5807" s="37">
        <f ca="1">IFERROR(VLOOKUP($E5807&amp;"-2",'PTE - Segment Emissions Calcs'!$I$8:$Z$8919,20,FALSE),0)</f>
        <v>0</v>
      </c>
      <c r="N5807" s="37">
        <f t="shared" ca="1" si="272"/>
        <v>0</v>
      </c>
      <c r="O5807" s="38">
        <f t="array" aca="1" ref="O5807" ca="1">IF($H5807="TOTAL HAP",H5807,MAX(IF('PTE - Segment Emissions Calcs'!$B$8:$B$8919=$B5807,'PTE - Segment Emissions Calcs'!$V$8:$V$8919,)))</f>
        <v>0</v>
      </c>
      <c r="P5807" s="38">
        <f t="array" aca="1" ref="P5807" ca="1">IF($H5807="TOTAL HAP",K5807,MAX(IF('PTE - Segment Emissions Calcs'!$B$8:$B$8919=$B5807,'PTE - Segment Emissions Calcs'!$X$8:$X$8919,)))</f>
        <v>0</v>
      </c>
      <c r="Q5807" s="38">
        <f t="array" aca="1" ref="Q5807" ca="1">IF($H5807="TOTAL HAP",N5807,MAX(IF('PTE - Segment Emissions Calcs'!$B$8:$B$8919=$B5807,'PTE - Segment Emissions Calcs'!$Z$8:$Z$8919,)))</f>
        <v>0</v>
      </c>
      <c r="R5807" s="39"/>
    </row>
    <row r="5808" spans="1:18" x14ac:dyDescent="0.25">
      <c r="A5808" s="40"/>
      <c r="B5808" s="40"/>
      <c r="C5808" s="34" t="s">
        <v>48</v>
      </c>
      <c r="D5808" s="35"/>
      <c r="E5808" s="35"/>
      <c r="F5808" s="35">
        <f ca="1">IFERROR(VLOOKUP($E5808&amp;"-1",'PTE - Segment Emissions Calcs'!$I$8:$V$8919,16,FALSE),0)</f>
        <v>0</v>
      </c>
      <c r="G5808" s="35">
        <f ca="1">IFERROR(VLOOKUP($E5808&amp;"-2",'PTE - Segment Emissions Calcs'!$I$8:$V$8919,16,FALSE),0)</f>
        <v>0</v>
      </c>
      <c r="H5808" s="36">
        <f t="shared" ca="1" si="270"/>
        <v>0</v>
      </c>
      <c r="I5808" s="37">
        <f ca="1">IFERROR(VLOOKUP($E5808&amp;"-1",'PTE - Segment Emissions Calcs'!$I$8:$X$8919,18,FALSE),0)</f>
        <v>0</v>
      </c>
      <c r="J5808" s="37">
        <f ca="1">IFERROR(VLOOKUP($E5808&amp;"-2",'PTE - Segment Emissions Calcs'!$I$8:$X$8919,18,FALSE),0)</f>
        <v>0</v>
      </c>
      <c r="K5808" s="37">
        <f t="shared" ca="1" si="271"/>
        <v>0</v>
      </c>
      <c r="L5808" s="37">
        <f ca="1">IFERROR(VLOOKUP($E5808&amp;"-1",'PTE - Segment Emissions Calcs'!$I$8:$Z$8919,20,FALSE),0)</f>
        <v>0</v>
      </c>
      <c r="M5808" s="37">
        <f ca="1">IFERROR(VLOOKUP($E5808&amp;"-2",'PTE - Segment Emissions Calcs'!$I$8:$Z$8919,20,FALSE),0)</f>
        <v>0</v>
      </c>
      <c r="N5808" s="37">
        <f t="shared" ca="1" si="272"/>
        <v>0</v>
      </c>
      <c r="O5808" s="38">
        <f t="array" aca="1" ref="O5808" ca="1">IF($H5808="TOTAL HAP",H5808,MAX(IF('PTE - Segment Emissions Calcs'!$B$8:$B$8919=$B5808,'PTE - Segment Emissions Calcs'!$V$8:$V$8919,)))</f>
        <v>0</v>
      </c>
      <c r="P5808" s="38">
        <f t="array" aca="1" ref="P5808" ca="1">IF($H5808="TOTAL HAP",K5808,MAX(IF('PTE - Segment Emissions Calcs'!$B$8:$B$8919=$B5808,'PTE - Segment Emissions Calcs'!$X$8:$X$8919,)))</f>
        <v>0</v>
      </c>
      <c r="Q5808" s="38">
        <f t="array" aca="1" ref="Q5808" ca="1">IF($H5808="TOTAL HAP",N5808,MAX(IF('PTE - Segment Emissions Calcs'!$B$8:$B$8919=$B5808,'PTE - Segment Emissions Calcs'!$Z$8:$Z$8919,)))</f>
        <v>0</v>
      </c>
      <c r="R5808" s="39"/>
    </row>
    <row r="5809" spans="1:18" x14ac:dyDescent="0.25">
      <c r="A5809" s="40"/>
      <c r="B5809" s="40"/>
      <c r="C5809" s="34" t="s">
        <v>294</v>
      </c>
      <c r="D5809" s="35"/>
      <c r="E5809" s="35"/>
      <c r="F5809" s="35">
        <f ca="1">IFERROR(VLOOKUP($E5809&amp;"-1",'PTE - Segment Emissions Calcs'!$I$8:$V$8919,16,FALSE),0)</f>
        <v>0</v>
      </c>
      <c r="G5809" s="35">
        <f ca="1">IFERROR(VLOOKUP($E5809&amp;"-2",'PTE - Segment Emissions Calcs'!$I$8:$V$8919,16,FALSE),0)</f>
        <v>0</v>
      </c>
      <c r="H5809" s="36">
        <f t="shared" ca="1" si="270"/>
        <v>0</v>
      </c>
      <c r="I5809" s="37">
        <f ca="1">IFERROR(VLOOKUP($E5809&amp;"-1",'PTE - Segment Emissions Calcs'!$I$8:$X$8919,18,FALSE),0)</f>
        <v>0</v>
      </c>
      <c r="J5809" s="37">
        <f ca="1">IFERROR(VLOOKUP($E5809&amp;"-2",'PTE - Segment Emissions Calcs'!$I$8:$X$8919,18,FALSE),0)</f>
        <v>0</v>
      </c>
      <c r="K5809" s="37">
        <f t="shared" ca="1" si="271"/>
        <v>0</v>
      </c>
      <c r="L5809" s="37">
        <f ca="1">IFERROR(VLOOKUP($E5809&amp;"-1",'PTE - Segment Emissions Calcs'!$I$8:$Z$8919,20,FALSE),0)</f>
        <v>0</v>
      </c>
      <c r="M5809" s="37">
        <f ca="1">IFERROR(VLOOKUP($E5809&amp;"-2",'PTE - Segment Emissions Calcs'!$I$8:$Z$8919,20,FALSE),0)</f>
        <v>0</v>
      </c>
      <c r="N5809" s="37">
        <f t="shared" ca="1" si="272"/>
        <v>0</v>
      </c>
      <c r="O5809" s="38">
        <f t="array" aca="1" ref="O5809" ca="1">IF($H5809="TOTAL HAP",H5809,MAX(IF('PTE - Segment Emissions Calcs'!$B$8:$B$8919=$B5809,'PTE - Segment Emissions Calcs'!$V$8:$V$8919,)))</f>
        <v>0</v>
      </c>
      <c r="P5809" s="38">
        <f t="array" aca="1" ref="P5809" ca="1">IF($H5809="TOTAL HAP",K5809,MAX(IF('PTE - Segment Emissions Calcs'!$B$8:$B$8919=$B5809,'PTE - Segment Emissions Calcs'!$X$8:$X$8919,)))</f>
        <v>0</v>
      </c>
      <c r="Q5809" s="38">
        <f t="array" aca="1" ref="Q5809" ca="1">IF($H5809="TOTAL HAP",N5809,MAX(IF('PTE - Segment Emissions Calcs'!$B$8:$B$8919=$B5809,'PTE - Segment Emissions Calcs'!$Z$8:$Z$8919,)))</f>
        <v>0</v>
      </c>
      <c r="R5809" s="39"/>
    </row>
    <row r="5810" spans="1:18" x14ac:dyDescent="0.25">
      <c r="A5810" s="40"/>
      <c r="B5810" s="40"/>
      <c r="C5810" s="34" t="s">
        <v>50</v>
      </c>
      <c r="D5810" s="35"/>
      <c r="E5810" s="35"/>
      <c r="F5810" s="35">
        <f ca="1">IFERROR(VLOOKUP($E5810&amp;"-1",'PTE - Segment Emissions Calcs'!$I$8:$V$8919,16,FALSE),0)</f>
        <v>1.7968323611110571E-6</v>
      </c>
      <c r="G5810" s="35">
        <f ca="1">IFERROR(VLOOKUP($E5810&amp;"-2",'PTE - Segment Emissions Calcs'!$I$8:$V$8919,16,FALSE),0)</f>
        <v>0</v>
      </c>
      <c r="H5810" s="36">
        <f t="shared" ca="1" si="270"/>
        <v>1.7968323611110571E-6</v>
      </c>
      <c r="I5810" s="37">
        <f ca="1">IFERROR(VLOOKUP($E5810&amp;"-1",'PTE - Segment Emissions Calcs'!$I$8:$X$8919,18,FALSE),0)</f>
        <v>7.8701257416664306E-6</v>
      </c>
      <c r="J5810" s="37">
        <f ca="1">IFERROR(VLOOKUP($E5810&amp;"-2",'PTE - Segment Emissions Calcs'!$I$8:$X$8919,18,FALSE),0)</f>
        <v>0</v>
      </c>
      <c r="K5810" s="37">
        <f t="shared" ca="1" si="271"/>
        <v>7.8701257416664306E-6</v>
      </c>
      <c r="L5810" s="37">
        <f ca="1">IFERROR(VLOOKUP($E5810&amp;"-1",'PTE - Segment Emissions Calcs'!$I$8:$Z$8919,20,FALSE),0)</f>
        <v>7.8701257416664306E-6</v>
      </c>
      <c r="M5810" s="37">
        <f ca="1">IFERROR(VLOOKUP($E5810&amp;"-2",'PTE - Segment Emissions Calcs'!$I$8:$Z$8919,20,FALSE),0)</f>
        <v>0</v>
      </c>
      <c r="N5810" s="37">
        <f t="shared" ca="1" si="272"/>
        <v>7.8701257416664306E-6</v>
      </c>
      <c r="O5810" s="38">
        <f t="array" aca="1" ref="O5810" ca="1">IF($H5810="TOTAL HAP",H5810,MAX(IF('PTE - Segment Emissions Calcs'!$B$8:$B$8919=$B5810,'PTE - Segment Emissions Calcs'!$V$8:$V$8919,)))</f>
        <v>1.7968323611110571E-6</v>
      </c>
      <c r="P5810" s="38">
        <f t="array" aca="1" ref="P5810" ca="1">IF($H5810="TOTAL HAP",K5810,MAX(IF('PTE - Segment Emissions Calcs'!$B$8:$B$8919=$B5810,'PTE - Segment Emissions Calcs'!$X$8:$X$8919,)))</f>
        <v>7.8701257416664306E-6</v>
      </c>
      <c r="Q5810" s="38">
        <f t="array" aca="1" ref="Q5810" ca="1">IF($H5810="TOTAL HAP",N5810,MAX(IF('PTE - Segment Emissions Calcs'!$B$8:$B$8919=$B5810,'PTE - Segment Emissions Calcs'!$Z$8:$Z$8919,)))</f>
        <v>7.8701257416664306E-6</v>
      </c>
      <c r="R5810" s="39"/>
    </row>
    <row r="5811" spans="1:18" x14ac:dyDescent="0.25">
      <c r="A5811" s="40"/>
      <c r="B5811" s="40"/>
      <c r="C5811" s="34" t="s">
        <v>53</v>
      </c>
      <c r="D5811" s="35"/>
      <c r="E5811" s="35"/>
      <c r="F5811" s="35">
        <f ca="1">IFERROR(VLOOKUP($E5811&amp;"-1",'PTE - Segment Emissions Calcs'!$I$8:$V$8919,16,FALSE),0)</f>
        <v>3.3218682539716646E-4</v>
      </c>
      <c r="G5811" s="35">
        <f ca="1">IFERROR(VLOOKUP($E5811&amp;"-2",'PTE - Segment Emissions Calcs'!$I$8:$V$8919,16,FALSE),0)</f>
        <v>0</v>
      </c>
      <c r="H5811" s="36">
        <f t="shared" ca="1" si="270"/>
        <v>3.3218682539716646E-4</v>
      </c>
      <c r="I5811" s="37">
        <f ca="1">IFERROR(VLOOKUP($E5811&amp;"-1",'PTE - Segment Emissions Calcs'!$I$8:$X$8919,18,FALSE),0)</f>
        <v>1.4549782952395891E-3</v>
      </c>
      <c r="J5811" s="37">
        <f ca="1">IFERROR(VLOOKUP($E5811&amp;"-2",'PTE - Segment Emissions Calcs'!$I$8:$X$8919,18,FALSE),0)</f>
        <v>0</v>
      </c>
      <c r="K5811" s="37">
        <f t="shared" ca="1" si="271"/>
        <v>1.4549782952395891E-3</v>
      </c>
      <c r="L5811" s="37">
        <f ca="1">IFERROR(VLOOKUP($E5811&amp;"-1",'PTE - Segment Emissions Calcs'!$I$8:$Z$8919,20,FALSE),0)</f>
        <v>1.4549782952395891E-3</v>
      </c>
      <c r="M5811" s="37">
        <f ca="1">IFERROR(VLOOKUP($E5811&amp;"-2",'PTE - Segment Emissions Calcs'!$I$8:$Z$8919,20,FALSE),0)</f>
        <v>0</v>
      </c>
      <c r="N5811" s="37">
        <f t="shared" ca="1" si="272"/>
        <v>1.4549782952395891E-3</v>
      </c>
      <c r="O5811" s="38">
        <f t="array" aca="1" ref="O5811" ca="1">IF($H5811="TOTAL HAP",H5811,MAX(IF('PTE - Segment Emissions Calcs'!$B$8:$B$8919=$B5811,'PTE - Segment Emissions Calcs'!$V$8:$V$8919,)))</f>
        <v>3.3218682539716646E-4</v>
      </c>
      <c r="P5811" s="38">
        <f t="array" aca="1" ref="P5811" ca="1">IF($H5811="TOTAL HAP",K5811,MAX(IF('PTE - Segment Emissions Calcs'!$B$8:$B$8919=$B5811,'PTE - Segment Emissions Calcs'!$X$8:$X$8919,)))</f>
        <v>1.4549782952395891E-3</v>
      </c>
      <c r="Q5811" s="38">
        <f t="array" aca="1" ref="Q5811" ca="1">IF($H5811="TOTAL HAP",N5811,MAX(IF('PTE - Segment Emissions Calcs'!$B$8:$B$8919=$B5811,'PTE - Segment Emissions Calcs'!$Z$8:$Z$8919,)))</f>
        <v>1.4549782952395891E-3</v>
      </c>
      <c r="R5811" s="39"/>
    </row>
    <row r="5812" spans="1:18" x14ac:dyDescent="0.25">
      <c r="A5812" s="40"/>
      <c r="B5812" s="40"/>
      <c r="C5812" s="34" t="s">
        <v>209</v>
      </c>
      <c r="D5812" s="35"/>
      <c r="E5812" s="35"/>
      <c r="F5812" s="35">
        <f ca="1">IFERROR(VLOOKUP($E5812&amp;"-1",'PTE - Segment Emissions Calcs'!$I$8:$V$8919,16,FALSE),0)</f>
        <v>0</v>
      </c>
      <c r="G5812" s="35">
        <f ca="1">IFERROR(VLOOKUP($E5812&amp;"-2",'PTE - Segment Emissions Calcs'!$I$8:$V$8919,16,FALSE),0)</f>
        <v>0</v>
      </c>
      <c r="H5812" s="36">
        <f t="shared" ca="1" si="270"/>
        <v>0</v>
      </c>
      <c r="I5812" s="37">
        <f ca="1">IFERROR(VLOOKUP($E5812&amp;"-1",'PTE - Segment Emissions Calcs'!$I$8:$X$8919,18,FALSE),0)</f>
        <v>0</v>
      </c>
      <c r="J5812" s="37">
        <f ca="1">IFERROR(VLOOKUP($E5812&amp;"-2",'PTE - Segment Emissions Calcs'!$I$8:$X$8919,18,FALSE),0)</f>
        <v>0</v>
      </c>
      <c r="K5812" s="37">
        <f t="shared" ca="1" si="271"/>
        <v>0</v>
      </c>
      <c r="L5812" s="37">
        <f ca="1">IFERROR(VLOOKUP($E5812&amp;"-1",'PTE - Segment Emissions Calcs'!$I$8:$Z$8919,20,FALSE),0)</f>
        <v>0</v>
      </c>
      <c r="M5812" s="37">
        <f ca="1">IFERROR(VLOOKUP($E5812&amp;"-2",'PTE - Segment Emissions Calcs'!$I$8:$Z$8919,20,FALSE),0)</f>
        <v>0</v>
      </c>
      <c r="N5812" s="37">
        <f t="shared" ca="1" si="272"/>
        <v>0</v>
      </c>
      <c r="O5812" s="38">
        <f t="array" aca="1" ref="O5812" ca="1">IF($H5812="TOTAL HAP",H5812,MAX(IF('PTE - Segment Emissions Calcs'!$B$8:$B$8919=$B5812,'PTE - Segment Emissions Calcs'!$V$8:$V$8919,)))</f>
        <v>0</v>
      </c>
      <c r="P5812" s="38">
        <f t="array" aca="1" ref="P5812" ca="1">IF($H5812="TOTAL HAP",K5812,MAX(IF('PTE - Segment Emissions Calcs'!$B$8:$B$8919=$B5812,'PTE - Segment Emissions Calcs'!$X$8:$X$8919,)))</f>
        <v>0</v>
      </c>
      <c r="Q5812" s="38">
        <f t="array" aca="1" ref="Q5812" ca="1">IF($H5812="TOTAL HAP",N5812,MAX(IF('PTE - Segment Emissions Calcs'!$B$8:$B$8919=$B5812,'PTE - Segment Emissions Calcs'!$Z$8:$Z$8919,)))</f>
        <v>0</v>
      </c>
      <c r="R5812" s="39"/>
    </row>
    <row r="5813" spans="1:18" x14ac:dyDescent="0.25">
      <c r="A5813" s="40"/>
      <c r="B5813" s="40"/>
      <c r="C5813" s="34" t="s">
        <v>177</v>
      </c>
      <c r="D5813" s="35"/>
      <c r="E5813" s="35"/>
      <c r="F5813" s="35">
        <f ca="1">IFERROR(VLOOKUP($E5813&amp;"-1",'PTE - Segment Emissions Calcs'!$I$8:$V$8919,16,FALSE),0)</f>
        <v>1.6197694278223956E-5</v>
      </c>
      <c r="G5813" s="35">
        <f ca="1">IFERROR(VLOOKUP($E5813&amp;"-2",'PTE - Segment Emissions Calcs'!$I$8:$V$8919,16,FALSE),0)</f>
        <v>0</v>
      </c>
      <c r="H5813" s="36">
        <f t="shared" ca="1" si="270"/>
        <v>1.6197694278223956E-5</v>
      </c>
      <c r="I5813" s="37">
        <f ca="1">IFERROR(VLOOKUP($E5813&amp;"-1",'PTE - Segment Emissions Calcs'!$I$8:$X$8919,18,FALSE),0)</f>
        <v>7.0945900938620927E-5</v>
      </c>
      <c r="J5813" s="37">
        <f ca="1">IFERROR(VLOOKUP($E5813&amp;"-2",'PTE - Segment Emissions Calcs'!$I$8:$X$8919,18,FALSE),0)</f>
        <v>0</v>
      </c>
      <c r="K5813" s="37">
        <f t="shared" ca="1" si="271"/>
        <v>7.0945900938620927E-5</v>
      </c>
      <c r="L5813" s="37">
        <f ca="1">IFERROR(VLOOKUP($E5813&amp;"-1",'PTE - Segment Emissions Calcs'!$I$8:$Z$8919,20,FALSE),0)</f>
        <v>7.0945900938620927E-5</v>
      </c>
      <c r="M5813" s="37">
        <f ca="1">IFERROR(VLOOKUP($E5813&amp;"-2",'PTE - Segment Emissions Calcs'!$I$8:$Z$8919,20,FALSE),0)</f>
        <v>0</v>
      </c>
      <c r="N5813" s="37">
        <f t="shared" ca="1" si="272"/>
        <v>7.0945900938620927E-5</v>
      </c>
      <c r="O5813" s="38">
        <f t="array" aca="1" ref="O5813" ca="1">IF($H5813="TOTAL HAP",H5813,MAX(IF('PTE - Segment Emissions Calcs'!$B$8:$B$8919=$B5813,'PTE - Segment Emissions Calcs'!$V$8:$V$8919,)))</f>
        <v>1.6197694278223956E-5</v>
      </c>
      <c r="P5813" s="38">
        <f t="array" aca="1" ref="P5813" ca="1">IF($H5813="TOTAL HAP",K5813,MAX(IF('PTE - Segment Emissions Calcs'!$B$8:$B$8919=$B5813,'PTE - Segment Emissions Calcs'!$X$8:$X$8919,)))</f>
        <v>7.0945900938620927E-5</v>
      </c>
      <c r="Q5813" s="38">
        <f t="array" aca="1" ref="Q5813" ca="1">IF($H5813="TOTAL HAP",N5813,MAX(IF('PTE - Segment Emissions Calcs'!$B$8:$B$8919=$B5813,'PTE - Segment Emissions Calcs'!$Z$8:$Z$8919,)))</f>
        <v>7.0945900938620927E-5</v>
      </c>
      <c r="R5813" s="39"/>
    </row>
    <row r="5814" spans="1:18" x14ac:dyDescent="0.25">
      <c r="A5814" s="40"/>
      <c r="B5814" s="40"/>
      <c r="C5814" s="34" t="s">
        <v>210</v>
      </c>
      <c r="D5814" s="35"/>
      <c r="E5814" s="35"/>
      <c r="F5814" s="35">
        <f ca="1">IFERROR(VLOOKUP($E5814&amp;"-1",'PTE - Segment Emissions Calcs'!$I$8:$V$8919,16,FALSE),0)</f>
        <v>5.0238763813036631E-6</v>
      </c>
      <c r="G5814" s="35">
        <f ca="1">IFERROR(VLOOKUP($E5814&amp;"-2",'PTE - Segment Emissions Calcs'!$I$8:$V$8919,16,FALSE),0)</f>
        <v>0</v>
      </c>
      <c r="H5814" s="36">
        <f t="shared" ca="1" si="270"/>
        <v>5.0238763813036631E-6</v>
      </c>
      <c r="I5814" s="37">
        <f ca="1">IFERROR(VLOOKUP($E5814&amp;"-1",'PTE - Segment Emissions Calcs'!$I$8:$X$8919,18,FALSE),0)</f>
        <v>2.2004578550110046E-5</v>
      </c>
      <c r="J5814" s="37">
        <f ca="1">IFERROR(VLOOKUP($E5814&amp;"-2",'PTE - Segment Emissions Calcs'!$I$8:$X$8919,18,FALSE),0)</f>
        <v>0</v>
      </c>
      <c r="K5814" s="37">
        <f t="shared" ca="1" si="271"/>
        <v>2.2004578550110046E-5</v>
      </c>
      <c r="L5814" s="37">
        <f ca="1">IFERROR(VLOOKUP($E5814&amp;"-1",'PTE - Segment Emissions Calcs'!$I$8:$Z$8919,20,FALSE),0)</f>
        <v>2.2004578550110046E-5</v>
      </c>
      <c r="M5814" s="37">
        <f ca="1">IFERROR(VLOOKUP($E5814&amp;"-2",'PTE - Segment Emissions Calcs'!$I$8:$Z$8919,20,FALSE),0)</f>
        <v>0</v>
      </c>
      <c r="N5814" s="37">
        <f t="shared" ca="1" si="272"/>
        <v>2.2004578550110046E-5</v>
      </c>
      <c r="O5814" s="38">
        <f t="array" aca="1" ref="O5814" ca="1">IF($H5814="TOTAL HAP",H5814,MAX(IF('PTE - Segment Emissions Calcs'!$B$8:$B$8919=$B5814,'PTE - Segment Emissions Calcs'!$V$8:$V$8919,)))</f>
        <v>5.0238763813036631E-6</v>
      </c>
      <c r="P5814" s="38">
        <f t="array" aca="1" ref="P5814" ca="1">IF($H5814="TOTAL HAP",K5814,MAX(IF('PTE - Segment Emissions Calcs'!$B$8:$B$8919=$B5814,'PTE - Segment Emissions Calcs'!$X$8:$X$8919,)))</f>
        <v>2.2004578550110046E-5</v>
      </c>
      <c r="Q5814" s="38">
        <f t="array" aca="1" ref="Q5814" ca="1">IF($H5814="TOTAL HAP",N5814,MAX(IF('PTE - Segment Emissions Calcs'!$B$8:$B$8919=$B5814,'PTE - Segment Emissions Calcs'!$Z$8:$Z$8919,)))</f>
        <v>2.2004578550110046E-5</v>
      </c>
      <c r="R5814" s="39"/>
    </row>
    <row r="5815" spans="1:18" x14ac:dyDescent="0.25">
      <c r="A5815" s="40"/>
      <c r="B5815" s="40"/>
      <c r="C5815" s="34" t="s">
        <v>69</v>
      </c>
      <c r="D5815" s="35"/>
      <c r="E5815" s="35"/>
      <c r="F5815" s="35">
        <f ca="1">IFERROR(VLOOKUP($E5815&amp;"-1",'PTE - Segment Emissions Calcs'!$I$8:$V$8919,16,FALSE),0)</f>
        <v>1.184353331509518E-4</v>
      </c>
      <c r="G5815" s="35">
        <f ca="1">IFERROR(VLOOKUP($E5815&amp;"-2",'PTE - Segment Emissions Calcs'!$I$8:$V$8919,16,FALSE),0)</f>
        <v>0</v>
      </c>
      <c r="H5815" s="36">
        <f t="shared" ca="1" si="270"/>
        <v>1.184353331509518E-4</v>
      </c>
      <c r="I5815" s="37">
        <f ca="1">IFERROR(VLOOKUP($E5815&amp;"-1",'PTE - Segment Emissions Calcs'!$I$8:$X$8919,18,FALSE),0)</f>
        <v>5.1874675920116889E-4</v>
      </c>
      <c r="J5815" s="37">
        <f ca="1">IFERROR(VLOOKUP($E5815&amp;"-2",'PTE - Segment Emissions Calcs'!$I$8:$X$8919,18,FALSE),0)</f>
        <v>0</v>
      </c>
      <c r="K5815" s="37">
        <f t="shared" ca="1" si="271"/>
        <v>5.1874675920116889E-4</v>
      </c>
      <c r="L5815" s="37">
        <f ca="1">IFERROR(VLOOKUP($E5815&amp;"-1",'PTE - Segment Emissions Calcs'!$I$8:$Z$8919,20,FALSE),0)</f>
        <v>5.1874675920116889E-4</v>
      </c>
      <c r="M5815" s="37">
        <f ca="1">IFERROR(VLOOKUP($E5815&amp;"-2",'PTE - Segment Emissions Calcs'!$I$8:$Z$8919,20,FALSE),0)</f>
        <v>0</v>
      </c>
      <c r="N5815" s="37">
        <f t="shared" ca="1" si="272"/>
        <v>5.1874675920116889E-4</v>
      </c>
      <c r="O5815" s="38">
        <f t="array" aca="1" ref="O5815" ca="1">IF($H5815="TOTAL HAP",H5815,MAX(IF('PTE - Segment Emissions Calcs'!$B$8:$B$8919=$B5815,'PTE - Segment Emissions Calcs'!$V$8:$V$8919,)))</f>
        <v>1.184353331509518E-4</v>
      </c>
      <c r="P5815" s="38">
        <f t="array" aca="1" ref="P5815" ca="1">IF($H5815="TOTAL HAP",K5815,MAX(IF('PTE - Segment Emissions Calcs'!$B$8:$B$8919=$B5815,'PTE - Segment Emissions Calcs'!$X$8:$X$8919,)))</f>
        <v>5.1874675920116889E-4</v>
      </c>
      <c r="Q5815" s="38">
        <f t="array" aca="1" ref="Q5815" ca="1">IF($H5815="TOTAL HAP",N5815,MAX(IF('PTE - Segment Emissions Calcs'!$B$8:$B$8919=$B5815,'PTE - Segment Emissions Calcs'!$Z$8:$Z$8919,)))</f>
        <v>5.1874675920116889E-4</v>
      </c>
      <c r="R5815" s="39"/>
    </row>
    <row r="5816" spans="1:18" x14ac:dyDescent="0.25">
      <c r="A5816" s="40"/>
      <c r="B5816" s="40"/>
      <c r="C5816" s="34" t="s">
        <v>179</v>
      </c>
      <c r="D5816" s="35"/>
      <c r="E5816" s="35"/>
      <c r="F5816" s="35">
        <f ca="1">IFERROR(VLOOKUP($E5816&amp;"-1",'PTE - Segment Emissions Calcs'!$I$8:$V$8919,16,FALSE),0)</f>
        <v>0</v>
      </c>
      <c r="G5816" s="35">
        <f ca="1">IFERROR(VLOOKUP($E5816&amp;"-2",'PTE - Segment Emissions Calcs'!$I$8:$V$8919,16,FALSE),0)</f>
        <v>0</v>
      </c>
      <c r="H5816" s="36">
        <f t="shared" ca="1" si="270"/>
        <v>0</v>
      </c>
      <c r="I5816" s="37">
        <f ca="1">IFERROR(VLOOKUP($E5816&amp;"-1",'PTE - Segment Emissions Calcs'!$I$8:$X$8919,18,FALSE),0)</f>
        <v>0</v>
      </c>
      <c r="J5816" s="37">
        <f ca="1">IFERROR(VLOOKUP($E5816&amp;"-2",'PTE - Segment Emissions Calcs'!$I$8:$X$8919,18,FALSE),0)</f>
        <v>0</v>
      </c>
      <c r="K5816" s="37">
        <f t="shared" ca="1" si="271"/>
        <v>0</v>
      </c>
      <c r="L5816" s="37">
        <f ca="1">IFERROR(VLOOKUP($E5816&amp;"-1",'PTE - Segment Emissions Calcs'!$I$8:$Z$8919,20,FALSE),0)</f>
        <v>0</v>
      </c>
      <c r="M5816" s="37">
        <f ca="1">IFERROR(VLOOKUP($E5816&amp;"-2",'PTE - Segment Emissions Calcs'!$I$8:$Z$8919,20,FALSE),0)</f>
        <v>0</v>
      </c>
      <c r="N5816" s="37">
        <f t="shared" ca="1" si="272"/>
        <v>0</v>
      </c>
      <c r="O5816" s="38">
        <f t="array" aca="1" ref="O5816" ca="1">IF($H5816="TOTAL HAP",H5816,MAX(IF('PTE - Segment Emissions Calcs'!$B$8:$B$8919=$B5816,'PTE - Segment Emissions Calcs'!$V$8:$V$8919,)))</f>
        <v>0</v>
      </c>
      <c r="P5816" s="38">
        <f t="array" aca="1" ref="P5816" ca="1">IF($H5816="TOTAL HAP",K5816,MAX(IF('PTE - Segment Emissions Calcs'!$B$8:$B$8919=$B5816,'PTE - Segment Emissions Calcs'!$X$8:$X$8919,)))</f>
        <v>0</v>
      </c>
      <c r="Q5816" s="38">
        <f t="array" aca="1" ref="Q5816" ca="1">IF($H5816="TOTAL HAP",N5816,MAX(IF('PTE - Segment Emissions Calcs'!$B$8:$B$8919=$B5816,'PTE - Segment Emissions Calcs'!$Z$8:$Z$8919,)))</f>
        <v>0</v>
      </c>
      <c r="R5816" s="39"/>
    </row>
    <row r="5817" spans="1:18" ht="15.75" thickBot="1" x14ac:dyDescent="0.3">
      <c r="A5817" s="42"/>
      <c r="B5817" s="42"/>
      <c r="C5817" s="43" t="s">
        <v>295</v>
      </c>
      <c r="D5817" s="44"/>
      <c r="E5817" s="44"/>
      <c r="F5817" s="44">
        <f ca="1">IFERROR(VLOOKUP($E5817&amp;"-1",'PTE - Segment Emissions Calcs'!$I$8:$V$8919,16,FALSE),0)</f>
        <v>0</v>
      </c>
      <c r="G5817" s="44">
        <f ca="1">IFERROR(VLOOKUP($E5817&amp;"-2",'PTE - Segment Emissions Calcs'!$I$8:$V$8919,16,FALSE),0)</f>
        <v>0</v>
      </c>
      <c r="H5817" s="45">
        <f t="shared" ca="1" si="270"/>
        <v>0</v>
      </c>
      <c r="I5817" s="46">
        <f ca="1">IFERROR(VLOOKUP($E5817&amp;"-1",'PTE - Segment Emissions Calcs'!$I$8:$X$8919,18,FALSE),0)</f>
        <v>0</v>
      </c>
      <c r="J5817" s="46">
        <f ca="1">IFERROR(VLOOKUP($E5817&amp;"-2",'PTE - Segment Emissions Calcs'!$I$8:$X$8919,18,FALSE),0)</f>
        <v>0</v>
      </c>
      <c r="K5817" s="46">
        <f t="shared" ca="1" si="271"/>
        <v>0</v>
      </c>
      <c r="L5817" s="46">
        <f ca="1">IFERROR(VLOOKUP($E5817&amp;"-1",'PTE - Segment Emissions Calcs'!$I$8:$Z$8919,20,FALSE),0)</f>
        <v>0</v>
      </c>
      <c r="M5817" s="46">
        <f ca="1">IFERROR(VLOOKUP($E5817&amp;"-2",'PTE - Segment Emissions Calcs'!$I$8:$Z$8919,20,FALSE),0)</f>
        <v>0</v>
      </c>
      <c r="N5817" s="46">
        <f t="shared" ca="1" si="272"/>
        <v>0</v>
      </c>
      <c r="O5817" s="47">
        <f t="array" aca="1" ref="O5817" ca="1">IF($H5817="TOTAL HAP",H5817,MAX(IF('PTE - Segment Emissions Calcs'!$B$8:$B$8919=$B5817,'PTE - Segment Emissions Calcs'!$V$8:$V$8919,)))</f>
        <v>0</v>
      </c>
      <c r="P5817" s="47">
        <f t="array" aca="1" ref="P5817" ca="1">IF($H5817="TOTAL HAP",K5817,MAX(IF('PTE - Segment Emissions Calcs'!$B$8:$B$8919=$B5817,'PTE - Segment Emissions Calcs'!$X$8:$X$8919,)))</f>
        <v>0</v>
      </c>
      <c r="Q5817" s="47">
        <f t="array" aca="1" ref="Q5817" ca="1">IF($H5817="TOTAL HAP",N5817,MAX(IF('PTE - Segment Emissions Calcs'!$B$8:$B$8919=$B5817,'PTE - Segment Emissions Calcs'!$Z$8:$Z$8919,)))</f>
        <v>0</v>
      </c>
      <c r="R5817" s="48"/>
    </row>
    <row r="5818" spans="1:18" ht="15.75" thickTop="1" x14ac:dyDescent="0.25">
      <c r="A5818" s="25" t="str">
        <f ca="1">VLOOKUP(#REF!,'PTE - Segment Emissions Calcs'!$C$8:$J$8919,8,FALSE)</f>
        <v>EQUI 103</v>
      </c>
      <c r="B5818" s="25" t="str">
        <f ca="1">VLOOKUP(A5818,'PTE - Segment Emissions Calcs'!$J$8:$O$8919,4,FALSE)</f>
        <v>Light Distillate - #2 oil, turbine, kerosene, distillate unifier charge, light cycle oil (APC 107)</v>
      </c>
      <c r="C5818" s="26" t="s">
        <v>24</v>
      </c>
      <c r="D5818" s="27"/>
      <c r="E5818" s="27"/>
      <c r="F5818" s="27">
        <f ca="1">IFERROR(VLOOKUP($E5818&amp;"-1",'PTE - Segment Emissions Calcs'!$I$8:$V$8919,16,FALSE),0)</f>
        <v>1.0034639617843061E-2</v>
      </c>
      <c r="G5818" s="27">
        <f ca="1">IFERROR(VLOOKUP($E5818&amp;"-2",'PTE - Segment Emissions Calcs'!$I$8:$V$8919,16,FALSE),0)</f>
        <v>0</v>
      </c>
      <c r="H5818" s="28">
        <f t="shared" ca="1" si="270"/>
        <v>1.0034639617843061E-2</v>
      </c>
      <c r="I5818" s="29">
        <f ca="1">IFERROR(VLOOKUP($E5818&amp;"-1",'PTE - Segment Emissions Calcs'!$I$8:$X$8919,18,FALSE),0)</f>
        <v>4.3951721526152614E-2</v>
      </c>
      <c r="J5818" s="29">
        <f ca="1">IFERROR(VLOOKUP($E5818&amp;"-2",'PTE - Segment Emissions Calcs'!$I$8:$X$8919,18,FALSE),0)</f>
        <v>0</v>
      </c>
      <c r="K5818" s="29">
        <f t="shared" ca="1" si="271"/>
        <v>4.3951721526152614E-2</v>
      </c>
      <c r="L5818" s="29">
        <f ca="1">IFERROR(VLOOKUP($E5818&amp;"-1",'PTE - Segment Emissions Calcs'!$I$8:$Z$8919,20,FALSE),0)</f>
        <v>4.3951721526152614E-2</v>
      </c>
      <c r="M5818" s="29">
        <f ca="1">IFERROR(VLOOKUP($E5818&amp;"-2",'PTE - Segment Emissions Calcs'!$I$8:$Z$8919,20,FALSE),0)</f>
        <v>0</v>
      </c>
      <c r="N5818" s="29">
        <f t="shared" ca="1" si="272"/>
        <v>4.3951721526152614E-2</v>
      </c>
      <c r="O5818" s="30">
        <f t="array" aca="1" ref="O5818" ca="1">IF($H5818="TOTAL HAP",H5818,MAX(IF('PTE - Segment Emissions Calcs'!$B$8:$B$8919=$B5818,'PTE - Segment Emissions Calcs'!$V$8:$V$8919,)))</f>
        <v>1.0034639617843061E-2</v>
      </c>
      <c r="P5818" s="30">
        <f t="array" aca="1" ref="P5818" ca="1">IF($H5818="TOTAL HAP",K5818,MAX(IF('PTE - Segment Emissions Calcs'!$B$8:$B$8919=$B5818,'PTE - Segment Emissions Calcs'!$X$8:$X$8919,)))</f>
        <v>4.3951721526152614E-2</v>
      </c>
      <c r="Q5818" s="30">
        <f t="array" aca="1" ref="Q5818" ca="1">IF($H5818="TOTAL HAP",N5818,MAX(IF('PTE - Segment Emissions Calcs'!$B$8:$B$8919=$B5818,'PTE - Segment Emissions Calcs'!$Z$8:$Z$8919,)))</f>
        <v>4.3951721526152614E-2</v>
      </c>
      <c r="R5818" s="31"/>
    </row>
    <row r="5819" spans="1:18" x14ac:dyDescent="0.25">
      <c r="A5819" s="32"/>
      <c r="B5819" s="33"/>
      <c r="C5819" s="34" t="s">
        <v>29</v>
      </c>
      <c r="D5819" s="35"/>
      <c r="E5819" s="35"/>
      <c r="F5819" s="35">
        <f ca="1">IFERROR(VLOOKUP($E5819&amp;"-1",'PTE - Segment Emissions Calcs'!$I$8:$V$8919,16,FALSE),0)</f>
        <v>2.4856944370724825E-3</v>
      </c>
      <c r="G5819" s="35">
        <f ca="1">IFERROR(VLOOKUP($E5819&amp;"-2",'PTE - Segment Emissions Calcs'!$I$8:$V$8919,16,FALSE),0)</f>
        <v>0</v>
      </c>
      <c r="H5819" s="36">
        <f t="shared" ca="1" si="270"/>
        <v>2.4856944370724825E-3</v>
      </c>
      <c r="I5819" s="37">
        <f ca="1">IFERROR(VLOOKUP($E5819&amp;"-1",'PTE - Segment Emissions Calcs'!$I$8:$X$8919,18,FALSE),0)</f>
        <v>1.0887341634377472E-2</v>
      </c>
      <c r="J5819" s="37">
        <f ca="1">IFERROR(VLOOKUP($E5819&amp;"-2",'PTE - Segment Emissions Calcs'!$I$8:$X$8919,18,FALSE),0)</f>
        <v>0</v>
      </c>
      <c r="K5819" s="37">
        <f t="shared" ca="1" si="271"/>
        <v>1.0887341634377472E-2</v>
      </c>
      <c r="L5819" s="37">
        <f ca="1">IFERROR(VLOOKUP($E5819&amp;"-1",'PTE - Segment Emissions Calcs'!$I$8:$Z$8919,20,FALSE),0)</f>
        <v>1.0887341634377472E-2</v>
      </c>
      <c r="M5819" s="37">
        <f ca="1">IFERROR(VLOOKUP($E5819&amp;"-2",'PTE - Segment Emissions Calcs'!$I$8:$Z$8919,20,FALSE),0)</f>
        <v>0</v>
      </c>
      <c r="N5819" s="37">
        <f t="shared" ca="1" si="272"/>
        <v>1.0887341634377472E-2</v>
      </c>
      <c r="O5819" s="38">
        <f t="array" aca="1" ref="O5819" ca="1">IF($H5819="TOTAL HAP",H5819,MAX(IF('PTE - Segment Emissions Calcs'!$B$8:$B$8919=$B5819,'PTE - Segment Emissions Calcs'!$V$8:$V$8919,)))</f>
        <v>2.4856944370724825E-3</v>
      </c>
      <c r="P5819" s="38">
        <f t="array" aca="1" ref="P5819" ca="1">IF($H5819="TOTAL HAP",K5819,MAX(IF('PTE - Segment Emissions Calcs'!$B$8:$B$8919=$B5819,'PTE - Segment Emissions Calcs'!$X$8:$X$8919,)))</f>
        <v>1.0887341634377472E-2</v>
      </c>
      <c r="Q5819" s="38">
        <f t="array" aca="1" ref="Q5819" ca="1">IF($H5819="TOTAL HAP",N5819,MAX(IF('PTE - Segment Emissions Calcs'!$B$8:$B$8919=$B5819,'PTE - Segment Emissions Calcs'!$Z$8:$Z$8919,)))</f>
        <v>1.0887341634377472E-2</v>
      </c>
      <c r="R5819" s="39"/>
    </row>
    <row r="5820" spans="1:18" x14ac:dyDescent="0.25">
      <c r="A5820" s="32"/>
      <c r="B5820" s="33"/>
      <c r="C5820" s="34" t="s">
        <v>37</v>
      </c>
      <c r="D5820" s="35"/>
      <c r="E5820" s="35"/>
      <c r="F5820" s="35">
        <f ca="1">IFERROR(VLOOKUP($E5820&amp;"-1",'PTE - Segment Emissions Calcs'!$I$8:$V$8919,16,FALSE),0)</f>
        <v>1.617447954029509E-4</v>
      </c>
      <c r="G5820" s="35">
        <f ca="1">IFERROR(VLOOKUP($E5820&amp;"-2",'PTE - Segment Emissions Calcs'!$I$8:$V$8919,16,FALSE),0)</f>
        <v>0</v>
      </c>
      <c r="H5820" s="36">
        <f t="shared" ca="1" si="270"/>
        <v>1.617447954029509E-4</v>
      </c>
      <c r="I5820" s="37">
        <f ca="1">IFERROR(VLOOKUP($E5820&amp;"-1",'PTE - Segment Emissions Calcs'!$I$8:$X$8919,18,FALSE),0)</f>
        <v>7.0844220386492493E-4</v>
      </c>
      <c r="J5820" s="37">
        <f ca="1">IFERROR(VLOOKUP($E5820&amp;"-2",'PTE - Segment Emissions Calcs'!$I$8:$X$8919,18,FALSE),0)</f>
        <v>0</v>
      </c>
      <c r="K5820" s="37">
        <f t="shared" ca="1" si="271"/>
        <v>7.0844220386492493E-4</v>
      </c>
      <c r="L5820" s="37">
        <f ca="1">IFERROR(VLOOKUP($E5820&amp;"-1",'PTE - Segment Emissions Calcs'!$I$8:$Z$8919,20,FALSE),0)</f>
        <v>7.0844220386492493E-4</v>
      </c>
      <c r="M5820" s="37">
        <f ca="1">IFERROR(VLOOKUP($E5820&amp;"-2",'PTE - Segment Emissions Calcs'!$I$8:$Z$8919,20,FALSE),0)</f>
        <v>0</v>
      </c>
      <c r="N5820" s="37">
        <f t="shared" ca="1" si="272"/>
        <v>7.0844220386492493E-4</v>
      </c>
      <c r="O5820" s="38">
        <f t="array" aca="1" ref="O5820" ca="1">IF($H5820="TOTAL HAP",H5820,MAX(IF('PTE - Segment Emissions Calcs'!$B$8:$B$8919=$B5820,'PTE - Segment Emissions Calcs'!$V$8:$V$8919,)))</f>
        <v>1.617447954029509E-4</v>
      </c>
      <c r="P5820" s="38">
        <f t="array" aca="1" ref="P5820" ca="1">IF($H5820="TOTAL HAP",K5820,MAX(IF('PTE - Segment Emissions Calcs'!$B$8:$B$8919=$B5820,'PTE - Segment Emissions Calcs'!$X$8:$X$8919,)))</f>
        <v>7.0844220386492493E-4</v>
      </c>
      <c r="Q5820" s="38">
        <f t="array" aca="1" ref="Q5820" ca="1">IF($H5820="TOTAL HAP",N5820,MAX(IF('PTE - Segment Emissions Calcs'!$B$8:$B$8919=$B5820,'PTE - Segment Emissions Calcs'!$Z$8:$Z$8919,)))</f>
        <v>7.0844220386492493E-4</v>
      </c>
      <c r="R5820" s="39"/>
    </row>
    <row r="5821" spans="1:18" x14ac:dyDescent="0.25">
      <c r="A5821" s="40"/>
      <c r="B5821" s="40"/>
      <c r="C5821" s="34" t="s">
        <v>204</v>
      </c>
      <c r="D5821" s="35"/>
      <c r="E5821" s="35"/>
      <c r="F5821" s="35">
        <f ca="1">IFERROR(VLOOKUP($E5821&amp;"-1",'PTE - Segment Emissions Calcs'!$I$8:$V$8919,16,FALSE),0)</f>
        <v>0</v>
      </c>
      <c r="G5821" s="35">
        <f ca="1">IFERROR(VLOOKUP($E5821&amp;"-2",'PTE - Segment Emissions Calcs'!$I$8:$V$8919,16,FALSE),0)</f>
        <v>0</v>
      </c>
      <c r="H5821" s="36">
        <f t="shared" ca="1" si="270"/>
        <v>0</v>
      </c>
      <c r="I5821" s="37">
        <f ca="1">IFERROR(VLOOKUP($E5821&amp;"-1",'PTE - Segment Emissions Calcs'!$I$8:$X$8919,18,FALSE),0)</f>
        <v>0</v>
      </c>
      <c r="J5821" s="37">
        <f ca="1">IFERROR(VLOOKUP($E5821&amp;"-2",'PTE - Segment Emissions Calcs'!$I$8:$X$8919,18,FALSE),0)</f>
        <v>0</v>
      </c>
      <c r="K5821" s="37">
        <f t="shared" ca="1" si="271"/>
        <v>0</v>
      </c>
      <c r="L5821" s="37">
        <f ca="1">IFERROR(VLOOKUP($E5821&amp;"-1",'PTE - Segment Emissions Calcs'!$I$8:$Z$8919,20,FALSE),0)</f>
        <v>0</v>
      </c>
      <c r="M5821" s="37">
        <f ca="1">IFERROR(VLOOKUP($E5821&amp;"-2",'PTE - Segment Emissions Calcs'!$I$8:$Z$8919,20,FALSE),0)</f>
        <v>0</v>
      </c>
      <c r="N5821" s="37">
        <f t="shared" ca="1" si="272"/>
        <v>0</v>
      </c>
      <c r="O5821" s="38">
        <f t="array" aca="1" ref="O5821" ca="1">IF($H5821="TOTAL HAP",H5821,MAX(IF('PTE - Segment Emissions Calcs'!$B$8:$B$8919=$B5821,'PTE - Segment Emissions Calcs'!$V$8:$V$8919,)))</f>
        <v>0</v>
      </c>
      <c r="P5821" s="38">
        <f t="array" aca="1" ref="P5821" ca="1">IF($H5821="TOTAL HAP",K5821,MAX(IF('PTE - Segment Emissions Calcs'!$B$8:$B$8919=$B5821,'PTE - Segment Emissions Calcs'!$X$8:$X$8919,)))</f>
        <v>0</v>
      </c>
      <c r="Q5821" s="38">
        <f t="array" aca="1" ref="Q5821" ca="1">IF($H5821="TOTAL HAP",N5821,MAX(IF('PTE - Segment Emissions Calcs'!$B$8:$B$8919=$B5821,'PTE - Segment Emissions Calcs'!$Z$8:$Z$8919,)))</f>
        <v>0</v>
      </c>
      <c r="R5821" s="39"/>
    </row>
    <row r="5822" spans="1:18" x14ac:dyDescent="0.25">
      <c r="A5822" s="40"/>
      <c r="B5822" s="40"/>
      <c r="C5822" s="34" t="s">
        <v>205</v>
      </c>
      <c r="D5822" s="35"/>
      <c r="E5822" s="35"/>
      <c r="F5822" s="35">
        <f ca="1">IFERROR(VLOOKUP($E5822&amp;"-1",'PTE - Segment Emissions Calcs'!$I$8:$V$8919,16,FALSE),0)</f>
        <v>0</v>
      </c>
      <c r="G5822" s="35">
        <f ca="1">IFERROR(VLOOKUP($E5822&amp;"-2",'PTE - Segment Emissions Calcs'!$I$8:$V$8919,16,FALSE),0)</f>
        <v>0</v>
      </c>
      <c r="H5822" s="36">
        <f t="shared" ca="1" si="270"/>
        <v>0</v>
      </c>
      <c r="I5822" s="37">
        <f ca="1">IFERROR(VLOOKUP($E5822&amp;"-1",'PTE - Segment Emissions Calcs'!$I$8:$X$8919,18,FALSE),0)</f>
        <v>0</v>
      </c>
      <c r="J5822" s="37">
        <f ca="1">IFERROR(VLOOKUP($E5822&amp;"-2",'PTE - Segment Emissions Calcs'!$I$8:$X$8919,18,FALSE),0)</f>
        <v>0</v>
      </c>
      <c r="K5822" s="37">
        <f t="shared" ca="1" si="271"/>
        <v>0</v>
      </c>
      <c r="L5822" s="37">
        <f ca="1">IFERROR(VLOOKUP($E5822&amp;"-1",'PTE - Segment Emissions Calcs'!$I$8:$Z$8919,20,FALSE),0)</f>
        <v>0</v>
      </c>
      <c r="M5822" s="37">
        <f ca="1">IFERROR(VLOOKUP($E5822&amp;"-2",'PTE - Segment Emissions Calcs'!$I$8:$Z$8919,20,FALSE),0)</f>
        <v>0</v>
      </c>
      <c r="N5822" s="37">
        <f t="shared" ca="1" si="272"/>
        <v>0</v>
      </c>
      <c r="O5822" s="38">
        <f t="array" aca="1" ref="O5822" ca="1">IF($H5822="TOTAL HAP",H5822,MAX(IF('PTE - Segment Emissions Calcs'!$B$8:$B$8919=$B5822,'PTE - Segment Emissions Calcs'!$V$8:$V$8919,)))</f>
        <v>0</v>
      </c>
      <c r="P5822" s="38">
        <f t="array" aca="1" ref="P5822" ca="1">IF($H5822="TOTAL HAP",K5822,MAX(IF('PTE - Segment Emissions Calcs'!$B$8:$B$8919=$B5822,'PTE - Segment Emissions Calcs'!$X$8:$X$8919,)))</f>
        <v>0</v>
      </c>
      <c r="Q5822" s="38">
        <f t="array" aca="1" ref="Q5822" ca="1">IF($H5822="TOTAL HAP",N5822,MAX(IF('PTE - Segment Emissions Calcs'!$B$8:$B$8919=$B5822,'PTE - Segment Emissions Calcs'!$Z$8:$Z$8919,)))</f>
        <v>0</v>
      </c>
      <c r="R5822" s="39"/>
    </row>
    <row r="5823" spans="1:18" x14ac:dyDescent="0.25">
      <c r="A5823" s="40"/>
      <c r="B5823" s="40"/>
      <c r="C5823" s="34" t="s">
        <v>130</v>
      </c>
      <c r="D5823" s="35"/>
      <c r="E5823" s="35"/>
      <c r="F5823" s="35">
        <f ca="1">IFERROR(VLOOKUP($E5823&amp;"-1",'PTE - Segment Emissions Calcs'!$I$8:$V$8919,16,FALSE),0)</f>
        <v>2.5225211551019209E-5</v>
      </c>
      <c r="G5823" s="35">
        <f ca="1">IFERROR(VLOOKUP($E5823&amp;"-2",'PTE - Segment Emissions Calcs'!$I$8:$V$8919,16,FALSE),0)</f>
        <v>0</v>
      </c>
      <c r="H5823" s="36">
        <f t="shared" ca="1" si="270"/>
        <v>2.5225211551019209E-5</v>
      </c>
      <c r="I5823" s="37">
        <f ca="1">IFERROR(VLOOKUP($E5823&amp;"-1",'PTE - Segment Emissions Calcs'!$I$8:$X$8919,18,FALSE),0)</f>
        <v>1.1048642659346414E-4</v>
      </c>
      <c r="J5823" s="37">
        <f ca="1">IFERROR(VLOOKUP($E5823&amp;"-2",'PTE - Segment Emissions Calcs'!$I$8:$X$8919,18,FALSE),0)</f>
        <v>0</v>
      </c>
      <c r="K5823" s="37">
        <f t="shared" ca="1" si="271"/>
        <v>1.1048642659346414E-4</v>
      </c>
      <c r="L5823" s="37">
        <f ca="1">IFERROR(VLOOKUP($E5823&amp;"-1",'PTE - Segment Emissions Calcs'!$I$8:$Z$8919,20,FALSE),0)</f>
        <v>1.1048642659346414E-4</v>
      </c>
      <c r="M5823" s="37">
        <f ca="1">IFERROR(VLOOKUP($E5823&amp;"-2",'PTE - Segment Emissions Calcs'!$I$8:$Z$8919,20,FALSE),0)</f>
        <v>0</v>
      </c>
      <c r="N5823" s="37">
        <f t="shared" ca="1" si="272"/>
        <v>1.1048642659346414E-4</v>
      </c>
      <c r="O5823" s="38">
        <f t="array" aca="1" ref="O5823" ca="1">IF($H5823="TOTAL HAP",H5823,MAX(IF('PTE - Segment Emissions Calcs'!$B$8:$B$8919=$B5823,'PTE - Segment Emissions Calcs'!$V$8:$V$8919,)))</f>
        <v>2.5225211551019209E-5</v>
      </c>
      <c r="P5823" s="38">
        <f t="array" aca="1" ref="P5823" ca="1">IF($H5823="TOTAL HAP",K5823,MAX(IF('PTE - Segment Emissions Calcs'!$B$8:$B$8919=$B5823,'PTE - Segment Emissions Calcs'!$X$8:$X$8919,)))</f>
        <v>1.1048642659346414E-4</v>
      </c>
      <c r="Q5823" s="38">
        <f t="array" aca="1" ref="Q5823" ca="1">IF($H5823="TOTAL HAP",N5823,MAX(IF('PTE - Segment Emissions Calcs'!$B$8:$B$8919=$B5823,'PTE - Segment Emissions Calcs'!$Z$8:$Z$8919,)))</f>
        <v>1.1048642659346414E-4</v>
      </c>
      <c r="R5823" s="39"/>
    </row>
    <row r="5824" spans="1:18" x14ac:dyDescent="0.25">
      <c r="A5824" s="40"/>
      <c r="B5824" s="40"/>
      <c r="C5824" s="34" t="s">
        <v>173</v>
      </c>
      <c r="D5824" s="35"/>
      <c r="E5824" s="35"/>
      <c r="F5824" s="35">
        <f ca="1">IFERROR(VLOOKUP($E5824&amp;"-1",'PTE - Segment Emissions Calcs'!$I$8:$V$8919,16,FALSE),0)</f>
        <v>0</v>
      </c>
      <c r="G5824" s="35">
        <f ca="1">IFERROR(VLOOKUP($E5824&amp;"-2",'PTE - Segment Emissions Calcs'!$I$8:$V$8919,16,FALSE),0)</f>
        <v>0</v>
      </c>
      <c r="H5824" s="36">
        <f t="shared" ca="1" si="270"/>
        <v>0</v>
      </c>
      <c r="I5824" s="37">
        <f ca="1">IFERROR(VLOOKUP($E5824&amp;"-1",'PTE - Segment Emissions Calcs'!$I$8:$X$8919,18,FALSE),0)</f>
        <v>0</v>
      </c>
      <c r="J5824" s="37">
        <f ca="1">IFERROR(VLOOKUP($E5824&amp;"-2",'PTE - Segment Emissions Calcs'!$I$8:$X$8919,18,FALSE),0)</f>
        <v>0</v>
      </c>
      <c r="K5824" s="37">
        <f t="shared" ca="1" si="271"/>
        <v>0</v>
      </c>
      <c r="L5824" s="37">
        <f ca="1">IFERROR(VLOOKUP($E5824&amp;"-1",'PTE - Segment Emissions Calcs'!$I$8:$Z$8919,20,FALSE),0)</f>
        <v>0</v>
      </c>
      <c r="M5824" s="37">
        <f ca="1">IFERROR(VLOOKUP($E5824&amp;"-2",'PTE - Segment Emissions Calcs'!$I$8:$Z$8919,20,FALSE),0)</f>
        <v>0</v>
      </c>
      <c r="N5824" s="37">
        <f t="shared" ca="1" si="272"/>
        <v>0</v>
      </c>
      <c r="O5824" s="38">
        <f t="array" aca="1" ref="O5824" ca="1">IF($H5824="TOTAL HAP",H5824,MAX(IF('PTE - Segment Emissions Calcs'!$B$8:$B$8919=$B5824,'PTE - Segment Emissions Calcs'!$V$8:$V$8919,)))</f>
        <v>0</v>
      </c>
      <c r="P5824" s="38">
        <f t="array" aca="1" ref="P5824" ca="1">IF($H5824="TOTAL HAP",K5824,MAX(IF('PTE - Segment Emissions Calcs'!$B$8:$B$8919=$B5824,'PTE - Segment Emissions Calcs'!$X$8:$X$8919,)))</f>
        <v>0</v>
      </c>
      <c r="Q5824" s="38">
        <f t="array" aca="1" ref="Q5824" ca="1">IF($H5824="TOTAL HAP",N5824,MAX(IF('PTE - Segment Emissions Calcs'!$B$8:$B$8919=$B5824,'PTE - Segment Emissions Calcs'!$Z$8:$Z$8919,)))</f>
        <v>0</v>
      </c>
      <c r="R5824" s="39"/>
    </row>
    <row r="5825" spans="1:18" x14ac:dyDescent="0.25">
      <c r="A5825" s="40"/>
      <c r="B5825" s="40"/>
      <c r="C5825" s="34" t="s">
        <v>291</v>
      </c>
      <c r="D5825" s="35"/>
      <c r="E5825" s="35"/>
      <c r="F5825" s="35">
        <f ca="1">IFERROR(VLOOKUP($E5825&amp;"-1",'PTE - Segment Emissions Calcs'!$I$8:$V$8919,16,FALSE),0)</f>
        <v>0</v>
      </c>
      <c r="G5825" s="35">
        <f ca="1">IFERROR(VLOOKUP($E5825&amp;"-2",'PTE - Segment Emissions Calcs'!$I$8:$V$8919,16,FALSE),0)</f>
        <v>0</v>
      </c>
      <c r="H5825" s="36">
        <f t="shared" ca="1" si="270"/>
        <v>0</v>
      </c>
      <c r="I5825" s="37">
        <f ca="1">IFERROR(VLOOKUP($E5825&amp;"-1",'PTE - Segment Emissions Calcs'!$I$8:$X$8919,18,FALSE),0)</f>
        <v>0</v>
      </c>
      <c r="J5825" s="37">
        <f ca="1">IFERROR(VLOOKUP($E5825&amp;"-2",'PTE - Segment Emissions Calcs'!$I$8:$X$8919,18,FALSE),0)</f>
        <v>0</v>
      </c>
      <c r="K5825" s="37">
        <f t="shared" ca="1" si="271"/>
        <v>0</v>
      </c>
      <c r="L5825" s="37">
        <f ca="1">IFERROR(VLOOKUP($E5825&amp;"-1",'PTE - Segment Emissions Calcs'!$I$8:$Z$8919,20,FALSE),0)</f>
        <v>0</v>
      </c>
      <c r="M5825" s="37">
        <f ca="1">IFERROR(VLOOKUP($E5825&amp;"-2",'PTE - Segment Emissions Calcs'!$I$8:$Z$8919,20,FALSE),0)</f>
        <v>0</v>
      </c>
      <c r="N5825" s="37">
        <f t="shared" ca="1" si="272"/>
        <v>0</v>
      </c>
      <c r="O5825" s="38">
        <f t="array" aca="1" ref="O5825" ca="1">IF($H5825="TOTAL HAP",H5825,MAX(IF('PTE - Segment Emissions Calcs'!$B$8:$B$8919=$B5825,'PTE - Segment Emissions Calcs'!$V$8:$V$8919,)))</f>
        <v>0</v>
      </c>
      <c r="P5825" s="38">
        <f t="array" aca="1" ref="P5825" ca="1">IF($H5825="TOTAL HAP",K5825,MAX(IF('PTE - Segment Emissions Calcs'!$B$8:$B$8919=$B5825,'PTE - Segment Emissions Calcs'!$X$8:$X$8919,)))</f>
        <v>0</v>
      </c>
      <c r="Q5825" s="38">
        <f t="array" aca="1" ref="Q5825" ca="1">IF($H5825="TOTAL HAP",N5825,MAX(IF('PTE - Segment Emissions Calcs'!$B$8:$B$8919=$B5825,'PTE - Segment Emissions Calcs'!$Z$8:$Z$8919,)))</f>
        <v>0</v>
      </c>
      <c r="R5825" s="39"/>
    </row>
    <row r="5826" spans="1:18" x14ac:dyDescent="0.25">
      <c r="A5826" s="40"/>
      <c r="B5826" s="40"/>
      <c r="C5826" s="34" t="s">
        <v>292</v>
      </c>
      <c r="D5826" s="35"/>
      <c r="E5826" s="35"/>
      <c r="F5826" s="35">
        <f ca="1">IFERROR(VLOOKUP($E5826&amp;"-1",'PTE - Segment Emissions Calcs'!$I$8:$V$8919,16,FALSE),0)</f>
        <v>0</v>
      </c>
      <c r="G5826" s="35">
        <f ca="1">IFERROR(VLOOKUP($E5826&amp;"-2",'PTE - Segment Emissions Calcs'!$I$8:$V$8919,16,FALSE),0)</f>
        <v>0</v>
      </c>
      <c r="H5826" s="36">
        <f t="shared" ca="1" si="270"/>
        <v>0</v>
      </c>
      <c r="I5826" s="37">
        <f ca="1">IFERROR(VLOOKUP($E5826&amp;"-1",'PTE - Segment Emissions Calcs'!$I$8:$X$8919,18,FALSE),0)</f>
        <v>0</v>
      </c>
      <c r="J5826" s="37">
        <f ca="1">IFERROR(VLOOKUP($E5826&amp;"-2",'PTE - Segment Emissions Calcs'!$I$8:$X$8919,18,FALSE),0)</f>
        <v>0</v>
      </c>
      <c r="K5826" s="37">
        <f t="shared" ca="1" si="271"/>
        <v>0</v>
      </c>
      <c r="L5826" s="37">
        <f ca="1">IFERROR(VLOOKUP($E5826&amp;"-1",'PTE - Segment Emissions Calcs'!$I$8:$Z$8919,20,FALSE),0)</f>
        <v>0</v>
      </c>
      <c r="M5826" s="37">
        <f ca="1">IFERROR(VLOOKUP($E5826&amp;"-2",'PTE - Segment Emissions Calcs'!$I$8:$Z$8919,20,FALSE),0)</f>
        <v>0</v>
      </c>
      <c r="N5826" s="37">
        <f t="shared" ca="1" si="272"/>
        <v>0</v>
      </c>
      <c r="O5826" s="38">
        <f t="array" aca="1" ref="O5826" ca="1">IF($H5826="TOTAL HAP",H5826,MAX(IF('PTE - Segment Emissions Calcs'!$B$8:$B$8919=$B5826,'PTE - Segment Emissions Calcs'!$V$8:$V$8919,)))</f>
        <v>0</v>
      </c>
      <c r="P5826" s="38">
        <f t="array" aca="1" ref="P5826" ca="1">IF($H5826="TOTAL HAP",K5826,MAX(IF('PTE - Segment Emissions Calcs'!$B$8:$B$8919=$B5826,'PTE - Segment Emissions Calcs'!$X$8:$X$8919,)))</f>
        <v>0</v>
      </c>
      <c r="Q5826" s="38">
        <f t="array" aca="1" ref="Q5826" ca="1">IF($H5826="TOTAL HAP",N5826,MAX(IF('PTE - Segment Emissions Calcs'!$B$8:$B$8919=$B5826,'PTE - Segment Emissions Calcs'!$Z$8:$Z$8919,)))</f>
        <v>0</v>
      </c>
      <c r="R5826" s="39"/>
    </row>
    <row r="5827" spans="1:18" x14ac:dyDescent="0.25">
      <c r="A5827" s="40"/>
      <c r="B5827" s="40"/>
      <c r="C5827" s="34" t="s">
        <v>66</v>
      </c>
      <c r="D5827" s="35"/>
      <c r="E5827" s="35"/>
      <c r="F5827" s="35">
        <f ca="1">IFERROR(VLOOKUP($E5827&amp;"-1",'PTE - Segment Emissions Calcs'!$I$8:$V$8919,16,FALSE),0)</f>
        <v>1.7141041489373155E-4</v>
      </c>
      <c r="G5827" s="35">
        <f ca="1">IFERROR(VLOOKUP($E5827&amp;"-2",'PTE - Segment Emissions Calcs'!$I$8:$V$8919,16,FALSE),0)</f>
        <v>0</v>
      </c>
      <c r="H5827" s="36">
        <f t="shared" ca="1" si="270"/>
        <v>1.7141041489373155E-4</v>
      </c>
      <c r="I5827" s="37">
        <f ca="1">IFERROR(VLOOKUP($E5827&amp;"-1",'PTE - Segment Emissions Calcs'!$I$8:$X$8919,18,FALSE),0)</f>
        <v>7.5077761723454418E-4</v>
      </c>
      <c r="J5827" s="37">
        <f ca="1">IFERROR(VLOOKUP($E5827&amp;"-2",'PTE - Segment Emissions Calcs'!$I$8:$X$8919,18,FALSE),0)</f>
        <v>0</v>
      </c>
      <c r="K5827" s="37">
        <f t="shared" ca="1" si="271"/>
        <v>7.5077761723454418E-4</v>
      </c>
      <c r="L5827" s="37">
        <f ca="1">IFERROR(VLOOKUP($E5827&amp;"-1",'PTE - Segment Emissions Calcs'!$I$8:$Z$8919,20,FALSE),0)</f>
        <v>7.5077761723454418E-4</v>
      </c>
      <c r="M5827" s="37">
        <f ca="1">IFERROR(VLOOKUP($E5827&amp;"-2",'PTE - Segment Emissions Calcs'!$I$8:$Z$8919,20,FALSE),0)</f>
        <v>0</v>
      </c>
      <c r="N5827" s="37">
        <f t="shared" ca="1" si="272"/>
        <v>7.5077761723454418E-4</v>
      </c>
      <c r="O5827" s="38">
        <f t="array" aca="1" ref="O5827" ca="1">IF($H5827="TOTAL HAP",H5827,MAX(IF('PTE - Segment Emissions Calcs'!$B$8:$B$8919=$B5827,'PTE - Segment Emissions Calcs'!$V$8:$V$8919,)))</f>
        <v>1.7141041489373155E-4</v>
      </c>
      <c r="P5827" s="38">
        <f t="array" aca="1" ref="P5827" ca="1">IF($H5827="TOTAL HAP",K5827,MAX(IF('PTE - Segment Emissions Calcs'!$B$8:$B$8919=$B5827,'PTE - Segment Emissions Calcs'!$X$8:$X$8919,)))</f>
        <v>7.5077761723454418E-4</v>
      </c>
      <c r="Q5827" s="38">
        <f t="array" aca="1" ref="Q5827" ca="1">IF($H5827="TOTAL HAP",N5827,MAX(IF('PTE - Segment Emissions Calcs'!$B$8:$B$8919=$B5827,'PTE - Segment Emissions Calcs'!$Z$8:$Z$8919,)))</f>
        <v>7.5077761723454418E-4</v>
      </c>
      <c r="R5827" s="39"/>
    </row>
    <row r="5828" spans="1:18" x14ac:dyDescent="0.25">
      <c r="A5828" s="40"/>
      <c r="B5828" s="40"/>
      <c r="C5828" s="34" t="s">
        <v>293</v>
      </c>
      <c r="D5828" s="35"/>
      <c r="E5828" s="35"/>
      <c r="F5828" s="35">
        <f ca="1">IFERROR(VLOOKUP($E5828&amp;"-1",'PTE - Segment Emissions Calcs'!$I$8:$V$8919,16,FALSE),0)</f>
        <v>0</v>
      </c>
      <c r="G5828" s="35">
        <f ca="1">IFERROR(VLOOKUP($E5828&amp;"-2",'PTE - Segment Emissions Calcs'!$I$8:$V$8919,16,FALSE),0)</f>
        <v>0</v>
      </c>
      <c r="H5828" s="36">
        <f t="shared" ca="1" si="270"/>
        <v>0</v>
      </c>
      <c r="I5828" s="37">
        <f ca="1">IFERROR(VLOOKUP($E5828&amp;"-1",'PTE - Segment Emissions Calcs'!$I$8:$X$8919,18,FALSE),0)</f>
        <v>0</v>
      </c>
      <c r="J5828" s="37">
        <f ca="1">IFERROR(VLOOKUP($E5828&amp;"-2",'PTE - Segment Emissions Calcs'!$I$8:$X$8919,18,FALSE),0)</f>
        <v>0</v>
      </c>
      <c r="K5828" s="37">
        <f t="shared" ca="1" si="271"/>
        <v>0</v>
      </c>
      <c r="L5828" s="37">
        <f ca="1">IFERROR(VLOOKUP($E5828&amp;"-1",'PTE - Segment Emissions Calcs'!$I$8:$Z$8919,20,FALSE),0)</f>
        <v>0</v>
      </c>
      <c r="M5828" s="37">
        <f ca="1">IFERROR(VLOOKUP($E5828&amp;"-2",'PTE - Segment Emissions Calcs'!$I$8:$Z$8919,20,FALSE),0)</f>
        <v>0</v>
      </c>
      <c r="N5828" s="37">
        <f t="shared" ca="1" si="272"/>
        <v>0</v>
      </c>
      <c r="O5828" s="38">
        <f t="array" aca="1" ref="O5828" ca="1">IF($H5828="TOTAL HAP",H5828,MAX(IF('PTE - Segment Emissions Calcs'!$B$8:$B$8919=$B5828,'PTE - Segment Emissions Calcs'!$V$8:$V$8919,)))</f>
        <v>0</v>
      </c>
      <c r="P5828" s="38">
        <f t="array" aca="1" ref="P5828" ca="1">IF($H5828="TOTAL HAP",K5828,MAX(IF('PTE - Segment Emissions Calcs'!$B$8:$B$8919=$B5828,'PTE - Segment Emissions Calcs'!$X$8:$X$8919,)))</f>
        <v>0</v>
      </c>
      <c r="Q5828" s="38">
        <f t="array" aca="1" ref="Q5828" ca="1">IF($H5828="TOTAL HAP",N5828,MAX(IF('PTE - Segment Emissions Calcs'!$B$8:$B$8919=$B5828,'PTE - Segment Emissions Calcs'!$Z$8:$Z$8919,)))</f>
        <v>0</v>
      </c>
      <c r="R5828" s="39"/>
    </row>
    <row r="5829" spans="1:18" x14ac:dyDescent="0.25">
      <c r="A5829" s="40"/>
      <c r="B5829" s="40"/>
      <c r="C5829" s="34" t="s">
        <v>48</v>
      </c>
      <c r="D5829" s="35"/>
      <c r="E5829" s="35"/>
      <c r="F5829" s="35">
        <f ca="1">IFERROR(VLOOKUP($E5829&amp;"-1",'PTE - Segment Emissions Calcs'!$I$8:$V$8919,16,FALSE),0)</f>
        <v>0</v>
      </c>
      <c r="G5829" s="35">
        <f ca="1">IFERROR(VLOOKUP($E5829&amp;"-2",'PTE - Segment Emissions Calcs'!$I$8:$V$8919,16,FALSE),0)</f>
        <v>0</v>
      </c>
      <c r="H5829" s="36">
        <f t="shared" ca="1" si="270"/>
        <v>0</v>
      </c>
      <c r="I5829" s="37">
        <f ca="1">IFERROR(VLOOKUP($E5829&amp;"-1",'PTE - Segment Emissions Calcs'!$I$8:$X$8919,18,FALSE),0)</f>
        <v>0</v>
      </c>
      <c r="J5829" s="37">
        <f ca="1">IFERROR(VLOOKUP($E5829&amp;"-2",'PTE - Segment Emissions Calcs'!$I$8:$X$8919,18,FALSE),0)</f>
        <v>0</v>
      </c>
      <c r="K5829" s="37">
        <f t="shared" ca="1" si="271"/>
        <v>0</v>
      </c>
      <c r="L5829" s="37">
        <f ca="1">IFERROR(VLOOKUP($E5829&amp;"-1",'PTE - Segment Emissions Calcs'!$I$8:$Z$8919,20,FALSE),0)</f>
        <v>0</v>
      </c>
      <c r="M5829" s="37">
        <f ca="1">IFERROR(VLOOKUP($E5829&amp;"-2",'PTE - Segment Emissions Calcs'!$I$8:$Z$8919,20,FALSE),0)</f>
        <v>0</v>
      </c>
      <c r="N5829" s="37">
        <f t="shared" ca="1" si="272"/>
        <v>0</v>
      </c>
      <c r="O5829" s="38">
        <f t="array" aca="1" ref="O5829" ca="1">IF($H5829="TOTAL HAP",H5829,MAX(IF('PTE - Segment Emissions Calcs'!$B$8:$B$8919=$B5829,'PTE - Segment Emissions Calcs'!$V$8:$V$8919,)))</f>
        <v>0</v>
      </c>
      <c r="P5829" s="38">
        <f t="array" aca="1" ref="P5829" ca="1">IF($H5829="TOTAL HAP",K5829,MAX(IF('PTE - Segment Emissions Calcs'!$B$8:$B$8919=$B5829,'PTE - Segment Emissions Calcs'!$X$8:$X$8919,)))</f>
        <v>0</v>
      </c>
      <c r="Q5829" s="38">
        <f t="array" aca="1" ref="Q5829" ca="1">IF($H5829="TOTAL HAP",N5829,MAX(IF('PTE - Segment Emissions Calcs'!$B$8:$B$8919=$B5829,'PTE - Segment Emissions Calcs'!$Z$8:$Z$8919,)))</f>
        <v>0</v>
      </c>
      <c r="R5829" s="39"/>
    </row>
    <row r="5830" spans="1:18" x14ac:dyDescent="0.25">
      <c r="A5830" s="40"/>
      <c r="B5830" s="40"/>
      <c r="C5830" s="34" t="s">
        <v>294</v>
      </c>
      <c r="D5830" s="35"/>
      <c r="E5830" s="35"/>
      <c r="F5830" s="35">
        <f ca="1">IFERROR(VLOOKUP($E5830&amp;"-1",'PTE - Segment Emissions Calcs'!$I$8:$V$8919,16,FALSE),0)</f>
        <v>0</v>
      </c>
      <c r="G5830" s="35">
        <f ca="1">IFERROR(VLOOKUP($E5830&amp;"-2",'PTE - Segment Emissions Calcs'!$I$8:$V$8919,16,FALSE),0)</f>
        <v>0</v>
      </c>
      <c r="H5830" s="36">
        <f t="shared" ca="1" si="270"/>
        <v>0</v>
      </c>
      <c r="I5830" s="37">
        <f ca="1">IFERROR(VLOOKUP($E5830&amp;"-1",'PTE - Segment Emissions Calcs'!$I$8:$X$8919,18,FALSE),0)</f>
        <v>0</v>
      </c>
      <c r="J5830" s="37">
        <f ca="1">IFERROR(VLOOKUP($E5830&amp;"-2",'PTE - Segment Emissions Calcs'!$I$8:$X$8919,18,FALSE),0)</f>
        <v>0</v>
      </c>
      <c r="K5830" s="37">
        <f t="shared" ca="1" si="271"/>
        <v>0</v>
      </c>
      <c r="L5830" s="37">
        <f ca="1">IFERROR(VLOOKUP($E5830&amp;"-1",'PTE - Segment Emissions Calcs'!$I$8:$Z$8919,20,FALSE),0)</f>
        <v>0</v>
      </c>
      <c r="M5830" s="37">
        <f ca="1">IFERROR(VLOOKUP($E5830&amp;"-2",'PTE - Segment Emissions Calcs'!$I$8:$Z$8919,20,FALSE),0)</f>
        <v>0</v>
      </c>
      <c r="N5830" s="37">
        <f t="shared" ca="1" si="272"/>
        <v>0</v>
      </c>
      <c r="O5830" s="38">
        <f t="array" aca="1" ref="O5830" ca="1">IF($H5830="TOTAL HAP",H5830,MAX(IF('PTE - Segment Emissions Calcs'!$B$8:$B$8919=$B5830,'PTE - Segment Emissions Calcs'!$V$8:$V$8919,)))</f>
        <v>0</v>
      </c>
      <c r="P5830" s="38">
        <f t="array" aca="1" ref="P5830" ca="1">IF($H5830="TOTAL HAP",K5830,MAX(IF('PTE - Segment Emissions Calcs'!$B$8:$B$8919=$B5830,'PTE - Segment Emissions Calcs'!$X$8:$X$8919,)))</f>
        <v>0</v>
      </c>
      <c r="Q5830" s="38">
        <f t="array" aca="1" ref="Q5830" ca="1">IF($H5830="TOTAL HAP",N5830,MAX(IF('PTE - Segment Emissions Calcs'!$B$8:$B$8919=$B5830,'PTE - Segment Emissions Calcs'!$Z$8:$Z$8919,)))</f>
        <v>0</v>
      </c>
      <c r="R5830" s="39"/>
    </row>
    <row r="5831" spans="1:18" x14ac:dyDescent="0.25">
      <c r="A5831" s="40"/>
      <c r="B5831" s="40"/>
      <c r="C5831" s="34" t="s">
        <v>50</v>
      </c>
      <c r="D5831" s="35"/>
      <c r="E5831" s="35"/>
      <c r="F5831" s="35">
        <f ca="1">IFERROR(VLOOKUP($E5831&amp;"-1",'PTE - Segment Emissions Calcs'!$I$8:$V$8919,16,FALSE),0)</f>
        <v>0</v>
      </c>
      <c r="G5831" s="35">
        <f ca="1">IFERROR(VLOOKUP($E5831&amp;"-2",'PTE - Segment Emissions Calcs'!$I$8:$V$8919,16,FALSE),0)</f>
        <v>0</v>
      </c>
      <c r="H5831" s="36">
        <f t="shared" ca="1" si="270"/>
        <v>0</v>
      </c>
      <c r="I5831" s="37">
        <f ca="1">IFERROR(VLOOKUP($E5831&amp;"-1",'PTE - Segment Emissions Calcs'!$I$8:$X$8919,18,FALSE),0)</f>
        <v>0</v>
      </c>
      <c r="J5831" s="37">
        <f ca="1">IFERROR(VLOOKUP($E5831&amp;"-2",'PTE - Segment Emissions Calcs'!$I$8:$X$8919,18,FALSE),0)</f>
        <v>0</v>
      </c>
      <c r="K5831" s="37">
        <f t="shared" ca="1" si="271"/>
        <v>0</v>
      </c>
      <c r="L5831" s="37">
        <f ca="1">IFERROR(VLOOKUP($E5831&amp;"-1",'PTE - Segment Emissions Calcs'!$I$8:$Z$8919,20,FALSE),0)</f>
        <v>0</v>
      </c>
      <c r="M5831" s="37">
        <f ca="1">IFERROR(VLOOKUP($E5831&amp;"-2",'PTE - Segment Emissions Calcs'!$I$8:$Z$8919,20,FALSE),0)</f>
        <v>0</v>
      </c>
      <c r="N5831" s="37">
        <f t="shared" ca="1" si="272"/>
        <v>0</v>
      </c>
      <c r="O5831" s="38">
        <f t="array" aca="1" ref="O5831" ca="1">IF($H5831="TOTAL HAP",H5831,MAX(IF('PTE - Segment Emissions Calcs'!$B$8:$B$8919=$B5831,'PTE - Segment Emissions Calcs'!$V$8:$V$8919,)))</f>
        <v>0</v>
      </c>
      <c r="P5831" s="38">
        <f t="array" aca="1" ref="P5831" ca="1">IF($H5831="TOTAL HAP",K5831,MAX(IF('PTE - Segment Emissions Calcs'!$B$8:$B$8919=$B5831,'PTE - Segment Emissions Calcs'!$X$8:$X$8919,)))</f>
        <v>0</v>
      </c>
      <c r="Q5831" s="38">
        <f t="array" aca="1" ref="Q5831" ca="1">IF($H5831="TOTAL HAP",N5831,MAX(IF('PTE - Segment Emissions Calcs'!$B$8:$B$8919=$B5831,'PTE - Segment Emissions Calcs'!$Z$8:$Z$8919,)))</f>
        <v>0</v>
      </c>
      <c r="R5831" s="39"/>
    </row>
    <row r="5832" spans="1:18" x14ac:dyDescent="0.25">
      <c r="A5832" s="40"/>
      <c r="B5832" s="40"/>
      <c r="C5832" s="34" t="s">
        <v>53</v>
      </c>
      <c r="D5832" s="35"/>
      <c r="E5832" s="35"/>
      <c r="F5832" s="35">
        <f ca="1">IFERROR(VLOOKUP($E5832&amp;"-1",'PTE - Segment Emissions Calcs'!$I$8:$V$8919,16,FALSE),0)</f>
        <v>7.8019665014661844E-4</v>
      </c>
      <c r="G5832" s="35">
        <f ca="1">IFERROR(VLOOKUP($E5832&amp;"-2",'PTE - Segment Emissions Calcs'!$I$8:$V$8919,16,FALSE),0)</f>
        <v>0</v>
      </c>
      <c r="H5832" s="36">
        <f t="shared" ca="1" si="270"/>
        <v>7.8019665014661844E-4</v>
      </c>
      <c r="I5832" s="37">
        <f ca="1">IFERROR(VLOOKUP($E5832&amp;"-1",'PTE - Segment Emissions Calcs'!$I$8:$X$8919,18,FALSE),0)</f>
        <v>3.417261327642189E-3</v>
      </c>
      <c r="J5832" s="37">
        <f ca="1">IFERROR(VLOOKUP($E5832&amp;"-2",'PTE - Segment Emissions Calcs'!$I$8:$X$8919,18,FALSE),0)</f>
        <v>0</v>
      </c>
      <c r="K5832" s="37">
        <f t="shared" ca="1" si="271"/>
        <v>3.417261327642189E-3</v>
      </c>
      <c r="L5832" s="37">
        <f ca="1">IFERROR(VLOOKUP($E5832&amp;"-1",'PTE - Segment Emissions Calcs'!$I$8:$Z$8919,20,FALSE),0)</f>
        <v>3.417261327642189E-3</v>
      </c>
      <c r="M5832" s="37">
        <f ca="1">IFERROR(VLOOKUP($E5832&amp;"-2",'PTE - Segment Emissions Calcs'!$I$8:$Z$8919,20,FALSE),0)</f>
        <v>0</v>
      </c>
      <c r="N5832" s="37">
        <f t="shared" ca="1" si="272"/>
        <v>3.417261327642189E-3</v>
      </c>
      <c r="O5832" s="38">
        <f t="array" aca="1" ref="O5832" ca="1">IF($H5832="TOTAL HAP",H5832,MAX(IF('PTE - Segment Emissions Calcs'!$B$8:$B$8919=$B5832,'PTE - Segment Emissions Calcs'!$V$8:$V$8919,)))</f>
        <v>7.8019665014661844E-4</v>
      </c>
      <c r="P5832" s="38">
        <f t="array" aca="1" ref="P5832" ca="1">IF($H5832="TOTAL HAP",K5832,MAX(IF('PTE - Segment Emissions Calcs'!$B$8:$B$8919=$B5832,'PTE - Segment Emissions Calcs'!$X$8:$X$8919,)))</f>
        <v>3.417261327642189E-3</v>
      </c>
      <c r="Q5832" s="38">
        <f t="array" aca="1" ref="Q5832" ca="1">IF($H5832="TOTAL HAP",N5832,MAX(IF('PTE - Segment Emissions Calcs'!$B$8:$B$8919=$B5832,'PTE - Segment Emissions Calcs'!$Z$8:$Z$8919,)))</f>
        <v>3.417261327642189E-3</v>
      </c>
      <c r="R5832" s="39"/>
    </row>
    <row r="5833" spans="1:18" x14ac:dyDescent="0.25">
      <c r="A5833" s="40"/>
      <c r="B5833" s="40"/>
      <c r="C5833" s="34" t="s">
        <v>209</v>
      </c>
      <c r="D5833" s="35"/>
      <c r="E5833" s="35"/>
      <c r="F5833" s="35">
        <f ca="1">IFERROR(VLOOKUP($E5833&amp;"-1",'PTE - Segment Emissions Calcs'!$I$8:$V$8919,16,FALSE),0)</f>
        <v>4.9569318217514818E-5</v>
      </c>
      <c r="G5833" s="35">
        <f ca="1">IFERROR(VLOOKUP($E5833&amp;"-2",'PTE - Segment Emissions Calcs'!$I$8:$V$8919,16,FALSE),0)</f>
        <v>0</v>
      </c>
      <c r="H5833" s="36">
        <f t="shared" ca="1" si="270"/>
        <v>4.9569318217514818E-5</v>
      </c>
      <c r="I5833" s="37">
        <f ca="1">IFERROR(VLOOKUP($E5833&amp;"-1",'PTE - Segment Emissions Calcs'!$I$8:$X$8919,18,FALSE),0)</f>
        <v>2.171136137927149E-4</v>
      </c>
      <c r="J5833" s="37">
        <f ca="1">IFERROR(VLOOKUP($E5833&amp;"-2",'PTE - Segment Emissions Calcs'!$I$8:$X$8919,18,FALSE),0)</f>
        <v>0</v>
      </c>
      <c r="K5833" s="37">
        <f t="shared" ca="1" si="271"/>
        <v>2.171136137927149E-4</v>
      </c>
      <c r="L5833" s="37">
        <f ca="1">IFERROR(VLOOKUP($E5833&amp;"-1",'PTE - Segment Emissions Calcs'!$I$8:$Z$8919,20,FALSE),0)</f>
        <v>2.171136137927149E-4</v>
      </c>
      <c r="M5833" s="37">
        <f ca="1">IFERROR(VLOOKUP($E5833&amp;"-2",'PTE - Segment Emissions Calcs'!$I$8:$Z$8919,20,FALSE),0)</f>
        <v>0</v>
      </c>
      <c r="N5833" s="37">
        <f t="shared" ca="1" si="272"/>
        <v>2.171136137927149E-4</v>
      </c>
      <c r="O5833" s="38">
        <f t="array" aca="1" ref="O5833" ca="1">IF($H5833="TOTAL HAP",H5833,MAX(IF('PTE - Segment Emissions Calcs'!$B$8:$B$8919=$B5833,'PTE - Segment Emissions Calcs'!$V$8:$V$8919,)))</f>
        <v>4.9569318217514818E-5</v>
      </c>
      <c r="P5833" s="38">
        <f t="array" aca="1" ref="P5833" ca="1">IF($H5833="TOTAL HAP",K5833,MAX(IF('PTE - Segment Emissions Calcs'!$B$8:$B$8919=$B5833,'PTE - Segment Emissions Calcs'!$X$8:$X$8919,)))</f>
        <v>2.171136137927149E-4</v>
      </c>
      <c r="Q5833" s="38">
        <f t="array" aca="1" ref="Q5833" ca="1">IF($H5833="TOTAL HAP",N5833,MAX(IF('PTE - Segment Emissions Calcs'!$B$8:$B$8919=$B5833,'PTE - Segment Emissions Calcs'!$Z$8:$Z$8919,)))</f>
        <v>2.171136137927149E-4</v>
      </c>
      <c r="R5833" s="39"/>
    </row>
    <row r="5834" spans="1:18" x14ac:dyDescent="0.25">
      <c r="A5834" s="40"/>
      <c r="B5834" s="40"/>
      <c r="C5834" s="34" t="s">
        <v>177</v>
      </c>
      <c r="D5834" s="35"/>
      <c r="E5834" s="35"/>
      <c r="F5834" s="35">
        <f ca="1">IFERROR(VLOOKUP($E5834&amp;"-1",'PTE - Segment Emissions Calcs'!$I$8:$V$8919,16,FALSE),0)</f>
        <v>2.5292284912906431E-4</v>
      </c>
      <c r="G5834" s="35">
        <f ca="1">IFERROR(VLOOKUP($E5834&amp;"-2",'PTE - Segment Emissions Calcs'!$I$8:$V$8919,16,FALSE),0)</f>
        <v>0</v>
      </c>
      <c r="H5834" s="36">
        <f t="shared" ca="1" si="270"/>
        <v>2.5292284912906431E-4</v>
      </c>
      <c r="I5834" s="37">
        <f ca="1">IFERROR(VLOOKUP($E5834&amp;"-1",'PTE - Segment Emissions Calcs'!$I$8:$X$8919,18,FALSE),0)</f>
        <v>1.1078020791853015E-3</v>
      </c>
      <c r="J5834" s="37">
        <f ca="1">IFERROR(VLOOKUP($E5834&amp;"-2",'PTE - Segment Emissions Calcs'!$I$8:$X$8919,18,FALSE),0)</f>
        <v>0</v>
      </c>
      <c r="K5834" s="37">
        <f t="shared" ca="1" si="271"/>
        <v>1.1078020791853015E-3</v>
      </c>
      <c r="L5834" s="37">
        <f ca="1">IFERROR(VLOOKUP($E5834&amp;"-1",'PTE - Segment Emissions Calcs'!$I$8:$Z$8919,20,FALSE),0)</f>
        <v>1.1078020791853015E-3</v>
      </c>
      <c r="M5834" s="37">
        <f ca="1">IFERROR(VLOOKUP($E5834&amp;"-2",'PTE - Segment Emissions Calcs'!$I$8:$Z$8919,20,FALSE),0)</f>
        <v>0</v>
      </c>
      <c r="N5834" s="37">
        <f t="shared" ca="1" si="272"/>
        <v>1.1078020791853015E-3</v>
      </c>
      <c r="O5834" s="38">
        <f t="array" aca="1" ref="O5834" ca="1">IF($H5834="TOTAL HAP",H5834,MAX(IF('PTE - Segment Emissions Calcs'!$B$8:$B$8919=$B5834,'PTE - Segment Emissions Calcs'!$V$8:$V$8919,)))</f>
        <v>2.5292284912906431E-4</v>
      </c>
      <c r="P5834" s="38">
        <f t="array" aca="1" ref="P5834" ca="1">IF($H5834="TOTAL HAP",K5834,MAX(IF('PTE - Segment Emissions Calcs'!$B$8:$B$8919=$B5834,'PTE - Segment Emissions Calcs'!$X$8:$X$8919,)))</f>
        <v>1.1078020791853015E-3</v>
      </c>
      <c r="Q5834" s="38">
        <f t="array" aca="1" ref="Q5834" ca="1">IF($H5834="TOTAL HAP",N5834,MAX(IF('PTE - Segment Emissions Calcs'!$B$8:$B$8919=$B5834,'PTE - Segment Emissions Calcs'!$Z$8:$Z$8919,)))</f>
        <v>1.1078020791853015E-3</v>
      </c>
      <c r="R5834" s="39"/>
    </row>
    <row r="5835" spans="1:18" x14ac:dyDescent="0.25">
      <c r="A5835" s="40"/>
      <c r="B5835" s="40"/>
      <c r="C5835" s="34" t="s">
        <v>210</v>
      </c>
      <c r="D5835" s="35"/>
      <c r="E5835" s="35"/>
      <c r="F5835" s="35">
        <f ca="1">IFERROR(VLOOKUP($E5835&amp;"-1",'PTE - Segment Emissions Calcs'!$I$8:$V$8919,16,FALSE),0)</f>
        <v>6.1501137351428983E-5</v>
      </c>
      <c r="G5835" s="35">
        <f ca="1">IFERROR(VLOOKUP($E5835&amp;"-2",'PTE - Segment Emissions Calcs'!$I$8:$V$8919,16,FALSE),0)</f>
        <v>0</v>
      </c>
      <c r="H5835" s="36">
        <f t="shared" ref="H5835:H5898" ca="1" si="273">MAX(F5835:G5835)</f>
        <v>6.1501137351428983E-5</v>
      </c>
      <c r="I5835" s="37">
        <f ca="1">IFERROR(VLOOKUP($E5835&amp;"-1",'PTE - Segment Emissions Calcs'!$I$8:$X$8919,18,FALSE),0)</f>
        <v>2.6937498159925892E-4</v>
      </c>
      <c r="J5835" s="37">
        <f ca="1">IFERROR(VLOOKUP($E5835&amp;"-2",'PTE - Segment Emissions Calcs'!$I$8:$X$8919,18,FALSE),0)</f>
        <v>0</v>
      </c>
      <c r="K5835" s="37">
        <f t="shared" ref="K5835:K5898" ca="1" si="274">MAX(I5835:J5835)</f>
        <v>2.6937498159925892E-4</v>
      </c>
      <c r="L5835" s="37">
        <f ca="1">IFERROR(VLOOKUP($E5835&amp;"-1",'PTE - Segment Emissions Calcs'!$I$8:$Z$8919,20,FALSE),0)</f>
        <v>2.6937498159925892E-4</v>
      </c>
      <c r="M5835" s="37">
        <f ca="1">IFERROR(VLOOKUP($E5835&amp;"-2",'PTE - Segment Emissions Calcs'!$I$8:$Z$8919,20,FALSE),0)</f>
        <v>0</v>
      </c>
      <c r="N5835" s="37">
        <f t="shared" ref="N5835:N5898" ca="1" si="275">MAX(L5835:M5835)</f>
        <v>2.6937498159925892E-4</v>
      </c>
      <c r="O5835" s="38">
        <f t="array" aca="1" ref="O5835" ca="1">IF($H5835="TOTAL HAP",H5835,MAX(IF('PTE - Segment Emissions Calcs'!$B$8:$B$8919=$B5835,'PTE - Segment Emissions Calcs'!$V$8:$V$8919,)))</f>
        <v>6.1501137351428983E-5</v>
      </c>
      <c r="P5835" s="38">
        <f t="array" aca="1" ref="P5835" ca="1">IF($H5835="TOTAL HAP",K5835,MAX(IF('PTE - Segment Emissions Calcs'!$B$8:$B$8919=$B5835,'PTE - Segment Emissions Calcs'!$X$8:$X$8919,)))</f>
        <v>2.6937498159925892E-4</v>
      </c>
      <c r="Q5835" s="38">
        <f t="array" aca="1" ref="Q5835" ca="1">IF($H5835="TOTAL HAP",N5835,MAX(IF('PTE - Segment Emissions Calcs'!$B$8:$B$8919=$B5835,'PTE - Segment Emissions Calcs'!$Z$8:$Z$8919,)))</f>
        <v>2.6937498159925892E-4</v>
      </c>
      <c r="R5835" s="39"/>
    </row>
    <row r="5836" spans="1:18" x14ac:dyDescent="0.25">
      <c r="A5836" s="40"/>
      <c r="B5836" s="40"/>
      <c r="C5836" s="34" t="s">
        <v>69</v>
      </c>
      <c r="D5836" s="35"/>
      <c r="E5836" s="35"/>
      <c r="F5836" s="35">
        <f ca="1">IFERROR(VLOOKUP($E5836&amp;"-1",'PTE - Segment Emissions Calcs'!$I$8:$V$8919,16,FALSE),0)</f>
        <v>7.7853091761651363E-4</v>
      </c>
      <c r="G5836" s="35">
        <f ca="1">IFERROR(VLOOKUP($E5836&amp;"-2",'PTE - Segment Emissions Calcs'!$I$8:$V$8919,16,FALSE),0)</f>
        <v>0</v>
      </c>
      <c r="H5836" s="36">
        <f t="shared" ca="1" si="273"/>
        <v>7.7853091761651363E-4</v>
      </c>
      <c r="I5836" s="37">
        <f ca="1">IFERROR(VLOOKUP($E5836&amp;"-1",'PTE - Segment Emissions Calcs'!$I$8:$X$8919,18,FALSE),0)</f>
        <v>3.4099654191603298E-3</v>
      </c>
      <c r="J5836" s="37">
        <f ca="1">IFERROR(VLOOKUP($E5836&amp;"-2",'PTE - Segment Emissions Calcs'!$I$8:$X$8919,18,FALSE),0)</f>
        <v>0</v>
      </c>
      <c r="K5836" s="37">
        <f t="shared" ca="1" si="274"/>
        <v>3.4099654191603298E-3</v>
      </c>
      <c r="L5836" s="37">
        <f ca="1">IFERROR(VLOOKUP($E5836&amp;"-1",'PTE - Segment Emissions Calcs'!$I$8:$Z$8919,20,FALSE),0)</f>
        <v>3.4099654191603298E-3</v>
      </c>
      <c r="M5836" s="37">
        <f ca="1">IFERROR(VLOOKUP($E5836&amp;"-2",'PTE - Segment Emissions Calcs'!$I$8:$Z$8919,20,FALSE),0)</f>
        <v>0</v>
      </c>
      <c r="N5836" s="37">
        <f t="shared" ca="1" si="275"/>
        <v>3.4099654191603298E-3</v>
      </c>
      <c r="O5836" s="38">
        <f t="array" aca="1" ref="O5836" ca="1">IF($H5836="TOTAL HAP",H5836,MAX(IF('PTE - Segment Emissions Calcs'!$B$8:$B$8919=$B5836,'PTE - Segment Emissions Calcs'!$V$8:$V$8919,)))</f>
        <v>7.7853091761651363E-4</v>
      </c>
      <c r="P5836" s="38">
        <f t="array" aca="1" ref="P5836" ca="1">IF($H5836="TOTAL HAP",K5836,MAX(IF('PTE - Segment Emissions Calcs'!$B$8:$B$8919=$B5836,'PTE - Segment Emissions Calcs'!$X$8:$X$8919,)))</f>
        <v>3.4099654191603298E-3</v>
      </c>
      <c r="Q5836" s="38">
        <f t="array" aca="1" ref="Q5836" ca="1">IF($H5836="TOTAL HAP",N5836,MAX(IF('PTE - Segment Emissions Calcs'!$B$8:$B$8919=$B5836,'PTE - Segment Emissions Calcs'!$Z$8:$Z$8919,)))</f>
        <v>3.4099654191603298E-3</v>
      </c>
      <c r="R5836" s="39"/>
    </row>
    <row r="5837" spans="1:18" x14ac:dyDescent="0.25">
      <c r="A5837" s="40"/>
      <c r="B5837" s="40"/>
      <c r="C5837" s="34" t="s">
        <v>179</v>
      </c>
      <c r="D5837" s="35"/>
      <c r="E5837" s="35"/>
      <c r="F5837" s="35">
        <f ca="1">IFERROR(VLOOKUP($E5837&amp;"-1",'PTE - Segment Emissions Calcs'!$I$8:$V$8919,16,FALSE),0)</f>
        <v>2.6609428011506952E-4</v>
      </c>
      <c r="G5837" s="35">
        <f ca="1">IFERROR(VLOOKUP($E5837&amp;"-2",'PTE - Segment Emissions Calcs'!$I$8:$V$8919,16,FALSE),0)</f>
        <v>0</v>
      </c>
      <c r="H5837" s="36">
        <f t="shared" ca="1" si="273"/>
        <v>2.6609428011506952E-4</v>
      </c>
      <c r="I5837" s="37">
        <f ca="1">IFERROR(VLOOKUP($E5837&amp;"-1",'PTE - Segment Emissions Calcs'!$I$8:$X$8919,18,FALSE),0)</f>
        <v>1.1654929469040046E-3</v>
      </c>
      <c r="J5837" s="37">
        <f ca="1">IFERROR(VLOOKUP($E5837&amp;"-2",'PTE - Segment Emissions Calcs'!$I$8:$X$8919,18,FALSE),0)</f>
        <v>0</v>
      </c>
      <c r="K5837" s="37">
        <f t="shared" ca="1" si="274"/>
        <v>1.1654929469040046E-3</v>
      </c>
      <c r="L5837" s="37">
        <f ca="1">IFERROR(VLOOKUP($E5837&amp;"-1",'PTE - Segment Emissions Calcs'!$I$8:$Z$8919,20,FALSE),0)</f>
        <v>1.1654929469040046E-3</v>
      </c>
      <c r="M5837" s="37">
        <f ca="1">IFERROR(VLOOKUP($E5837&amp;"-2",'PTE - Segment Emissions Calcs'!$I$8:$Z$8919,20,FALSE),0)</f>
        <v>0</v>
      </c>
      <c r="N5837" s="37">
        <f t="shared" ca="1" si="275"/>
        <v>1.1654929469040046E-3</v>
      </c>
      <c r="O5837" s="38">
        <f t="array" aca="1" ref="O5837" ca="1">IF($H5837="TOTAL HAP",H5837,MAX(IF('PTE - Segment Emissions Calcs'!$B$8:$B$8919=$B5837,'PTE - Segment Emissions Calcs'!$V$8:$V$8919,)))</f>
        <v>2.6609428011506952E-4</v>
      </c>
      <c r="P5837" s="38">
        <f t="array" aca="1" ref="P5837" ca="1">IF($H5837="TOTAL HAP",K5837,MAX(IF('PTE - Segment Emissions Calcs'!$B$8:$B$8919=$B5837,'PTE - Segment Emissions Calcs'!$X$8:$X$8919,)))</f>
        <v>1.1654929469040046E-3</v>
      </c>
      <c r="Q5837" s="38">
        <f t="array" aca="1" ref="Q5837" ca="1">IF($H5837="TOTAL HAP",N5837,MAX(IF('PTE - Segment Emissions Calcs'!$B$8:$B$8919=$B5837,'PTE - Segment Emissions Calcs'!$Z$8:$Z$8919,)))</f>
        <v>1.1654929469040046E-3</v>
      </c>
      <c r="R5837" s="39"/>
    </row>
    <row r="5838" spans="1:18" ht="15.75" thickBot="1" x14ac:dyDescent="0.3">
      <c r="A5838" s="42"/>
      <c r="B5838" s="42"/>
      <c r="C5838" s="43" t="s">
        <v>295</v>
      </c>
      <c r="D5838" s="44"/>
      <c r="E5838" s="44"/>
      <c r="F5838" s="44">
        <f ca="1">IFERROR(VLOOKUP($E5838&amp;"-1",'PTE - Segment Emissions Calcs'!$I$8:$V$8919,16,FALSE),0)</f>
        <v>0</v>
      </c>
      <c r="G5838" s="44">
        <f ca="1">IFERROR(VLOOKUP($E5838&amp;"-2",'PTE - Segment Emissions Calcs'!$I$8:$V$8919,16,FALSE),0)</f>
        <v>0</v>
      </c>
      <c r="H5838" s="45">
        <f t="shared" ca="1" si="273"/>
        <v>0</v>
      </c>
      <c r="I5838" s="46">
        <f ca="1">IFERROR(VLOOKUP($E5838&amp;"-1",'PTE - Segment Emissions Calcs'!$I$8:$X$8919,18,FALSE),0)</f>
        <v>0</v>
      </c>
      <c r="J5838" s="46">
        <f ca="1">IFERROR(VLOOKUP($E5838&amp;"-2",'PTE - Segment Emissions Calcs'!$I$8:$X$8919,18,FALSE),0)</f>
        <v>0</v>
      </c>
      <c r="K5838" s="46">
        <f t="shared" ca="1" si="274"/>
        <v>0</v>
      </c>
      <c r="L5838" s="46">
        <f ca="1">IFERROR(VLOOKUP($E5838&amp;"-1",'PTE - Segment Emissions Calcs'!$I$8:$Z$8919,20,FALSE),0)</f>
        <v>0</v>
      </c>
      <c r="M5838" s="46">
        <f ca="1">IFERROR(VLOOKUP($E5838&amp;"-2",'PTE - Segment Emissions Calcs'!$I$8:$Z$8919,20,FALSE),0)</f>
        <v>0</v>
      </c>
      <c r="N5838" s="46">
        <f t="shared" ca="1" si="275"/>
        <v>0</v>
      </c>
      <c r="O5838" s="47">
        <f t="array" aca="1" ref="O5838" ca="1">IF($H5838="TOTAL HAP",H5838,MAX(IF('PTE - Segment Emissions Calcs'!$B$8:$B$8919=$B5838,'PTE - Segment Emissions Calcs'!$V$8:$V$8919,)))</f>
        <v>0</v>
      </c>
      <c r="P5838" s="47">
        <f t="array" aca="1" ref="P5838" ca="1">IF($H5838="TOTAL HAP",K5838,MAX(IF('PTE - Segment Emissions Calcs'!$B$8:$B$8919=$B5838,'PTE - Segment Emissions Calcs'!$X$8:$X$8919,)))</f>
        <v>0</v>
      </c>
      <c r="Q5838" s="47">
        <f t="array" aca="1" ref="Q5838" ca="1">IF($H5838="TOTAL HAP",N5838,MAX(IF('PTE - Segment Emissions Calcs'!$B$8:$B$8919=$B5838,'PTE - Segment Emissions Calcs'!$Z$8:$Z$8919,)))</f>
        <v>0</v>
      </c>
      <c r="R5838" s="48"/>
    </row>
    <row r="5839" spans="1:18" ht="15.75" thickTop="1" x14ac:dyDescent="0.25">
      <c r="A5839" s="25" t="str">
        <f ca="1">VLOOKUP(#REF!,'PTE - Segment Emissions Calcs'!$C$8:$J$8919,8,FALSE)</f>
        <v>EQUI 104</v>
      </c>
      <c r="B5839" s="25" t="str">
        <f ca="1">VLOOKUP(A5839,'PTE - Segment Emissions Calcs'!$J$8:$O$8919,4,FALSE)</f>
        <v>Light Distillate - #2 oil, turbine, kerosene, distillate unifier charge, light cycle oil (APC 122)</v>
      </c>
      <c r="C5839" s="26" t="s">
        <v>24</v>
      </c>
      <c r="D5839" s="27"/>
      <c r="E5839" s="27"/>
      <c r="F5839" s="27">
        <f ca="1">IFERROR(VLOOKUP($E5839&amp;"-1",'PTE - Segment Emissions Calcs'!$I$8:$V$8919,16,FALSE),0)</f>
        <v>0.11339785032726518</v>
      </c>
      <c r="G5839" s="27">
        <f ca="1">IFERROR(VLOOKUP($E5839&amp;"-2",'PTE - Segment Emissions Calcs'!$I$8:$V$8919,16,FALSE),0)</f>
        <v>0</v>
      </c>
      <c r="H5839" s="28">
        <f t="shared" ca="1" si="273"/>
        <v>0.11339785032726518</v>
      </c>
      <c r="I5839" s="29">
        <f ca="1">IFERROR(VLOOKUP($E5839&amp;"-1",'PTE - Segment Emissions Calcs'!$I$8:$X$8919,18,FALSE),0)</f>
        <v>0.4966825844334215</v>
      </c>
      <c r="J5839" s="29">
        <f ca="1">IFERROR(VLOOKUP($E5839&amp;"-2",'PTE - Segment Emissions Calcs'!$I$8:$X$8919,18,FALSE),0)</f>
        <v>0</v>
      </c>
      <c r="K5839" s="29">
        <f t="shared" ca="1" si="274"/>
        <v>0.4966825844334215</v>
      </c>
      <c r="L5839" s="29">
        <f ca="1">IFERROR(VLOOKUP($E5839&amp;"-1",'PTE - Segment Emissions Calcs'!$I$8:$Z$8919,20,FALSE),0)</f>
        <v>0.4966825844334215</v>
      </c>
      <c r="M5839" s="29">
        <f ca="1">IFERROR(VLOOKUP($E5839&amp;"-2",'PTE - Segment Emissions Calcs'!$I$8:$Z$8919,20,FALSE),0)</f>
        <v>0</v>
      </c>
      <c r="N5839" s="29">
        <f t="shared" ca="1" si="275"/>
        <v>0.4966825844334215</v>
      </c>
      <c r="O5839" s="30">
        <f t="array" aca="1" ref="O5839" ca="1">IF($H5839="TOTAL HAP",H5839,MAX(IF('PTE - Segment Emissions Calcs'!$B$8:$B$8919=$B5839,'PTE - Segment Emissions Calcs'!$V$8:$V$8919,)))</f>
        <v>0.11339785032726518</v>
      </c>
      <c r="P5839" s="30">
        <f t="array" aca="1" ref="P5839" ca="1">IF($H5839="TOTAL HAP",K5839,MAX(IF('PTE - Segment Emissions Calcs'!$B$8:$B$8919=$B5839,'PTE - Segment Emissions Calcs'!$X$8:$X$8919,)))</f>
        <v>0.4966825844334215</v>
      </c>
      <c r="Q5839" s="30">
        <f t="array" aca="1" ref="Q5839" ca="1">IF($H5839="TOTAL HAP",N5839,MAX(IF('PTE - Segment Emissions Calcs'!$B$8:$B$8919=$B5839,'PTE - Segment Emissions Calcs'!$Z$8:$Z$8919,)))</f>
        <v>0.4966825844334215</v>
      </c>
      <c r="R5839" s="31"/>
    </row>
    <row r="5840" spans="1:18" x14ac:dyDescent="0.25">
      <c r="A5840" s="32"/>
      <c r="B5840" s="33"/>
      <c r="C5840" s="34" t="s">
        <v>29</v>
      </c>
      <c r="D5840" s="35"/>
      <c r="E5840" s="35"/>
      <c r="F5840" s="35">
        <f ca="1">IFERROR(VLOOKUP($E5840&amp;"-1",'PTE - Segment Emissions Calcs'!$I$8:$V$8919,16,FALSE),0)</f>
        <v>5.0930246544344127E-3</v>
      </c>
      <c r="G5840" s="35">
        <f ca="1">IFERROR(VLOOKUP($E5840&amp;"-2",'PTE - Segment Emissions Calcs'!$I$8:$V$8919,16,FALSE),0)</f>
        <v>0</v>
      </c>
      <c r="H5840" s="36">
        <f t="shared" ca="1" si="273"/>
        <v>5.0930246544344127E-3</v>
      </c>
      <c r="I5840" s="37">
        <f ca="1">IFERROR(VLOOKUP($E5840&amp;"-1",'PTE - Segment Emissions Calcs'!$I$8:$X$8919,18,FALSE),0)</f>
        <v>2.2307447986422726E-2</v>
      </c>
      <c r="J5840" s="37">
        <f ca="1">IFERROR(VLOOKUP($E5840&amp;"-2",'PTE - Segment Emissions Calcs'!$I$8:$X$8919,18,FALSE),0)</f>
        <v>0</v>
      </c>
      <c r="K5840" s="37">
        <f t="shared" ca="1" si="274"/>
        <v>2.2307447986422726E-2</v>
      </c>
      <c r="L5840" s="37">
        <f ca="1">IFERROR(VLOOKUP($E5840&amp;"-1",'PTE - Segment Emissions Calcs'!$I$8:$Z$8919,20,FALSE),0)</f>
        <v>2.2307447986422726E-2</v>
      </c>
      <c r="M5840" s="37">
        <f ca="1">IFERROR(VLOOKUP($E5840&amp;"-2",'PTE - Segment Emissions Calcs'!$I$8:$Z$8919,20,FALSE),0)</f>
        <v>0</v>
      </c>
      <c r="N5840" s="37">
        <f t="shared" ca="1" si="275"/>
        <v>2.2307447986422726E-2</v>
      </c>
      <c r="O5840" s="38">
        <f t="array" aca="1" ref="O5840" ca="1">IF($H5840="TOTAL HAP",H5840,MAX(IF('PTE - Segment Emissions Calcs'!$B$8:$B$8919=$B5840,'PTE - Segment Emissions Calcs'!$V$8:$V$8919,)))</f>
        <v>5.0930246544344127E-3</v>
      </c>
      <c r="P5840" s="38">
        <f t="array" aca="1" ref="P5840" ca="1">IF($H5840="TOTAL HAP",K5840,MAX(IF('PTE - Segment Emissions Calcs'!$B$8:$B$8919=$B5840,'PTE - Segment Emissions Calcs'!$X$8:$X$8919,)))</f>
        <v>2.2307447986422726E-2</v>
      </c>
      <c r="Q5840" s="38">
        <f t="array" aca="1" ref="Q5840" ca="1">IF($H5840="TOTAL HAP",N5840,MAX(IF('PTE - Segment Emissions Calcs'!$B$8:$B$8919=$B5840,'PTE - Segment Emissions Calcs'!$Z$8:$Z$8919,)))</f>
        <v>2.2307447986422726E-2</v>
      </c>
      <c r="R5840" s="39"/>
    </row>
    <row r="5841" spans="1:18" x14ac:dyDescent="0.25">
      <c r="A5841" s="32"/>
      <c r="B5841" s="33"/>
      <c r="C5841" s="34" t="s">
        <v>37</v>
      </c>
      <c r="D5841" s="35"/>
      <c r="E5841" s="35"/>
      <c r="F5841" s="35">
        <f ca="1">IFERROR(VLOOKUP($E5841&amp;"-1",'PTE - Segment Emissions Calcs'!$I$8:$V$8919,16,FALSE),0)</f>
        <v>0</v>
      </c>
      <c r="G5841" s="35">
        <f ca="1">IFERROR(VLOOKUP($E5841&amp;"-2",'PTE - Segment Emissions Calcs'!$I$8:$V$8919,16,FALSE),0)</f>
        <v>0</v>
      </c>
      <c r="H5841" s="36">
        <f t="shared" ca="1" si="273"/>
        <v>0</v>
      </c>
      <c r="I5841" s="37">
        <f ca="1">IFERROR(VLOOKUP($E5841&amp;"-1",'PTE - Segment Emissions Calcs'!$I$8:$X$8919,18,FALSE),0)</f>
        <v>0</v>
      </c>
      <c r="J5841" s="37">
        <f ca="1">IFERROR(VLOOKUP($E5841&amp;"-2",'PTE - Segment Emissions Calcs'!$I$8:$X$8919,18,FALSE),0)</f>
        <v>0</v>
      </c>
      <c r="K5841" s="37">
        <f t="shared" ca="1" si="274"/>
        <v>0</v>
      </c>
      <c r="L5841" s="37">
        <f ca="1">IFERROR(VLOOKUP($E5841&amp;"-1",'PTE - Segment Emissions Calcs'!$I$8:$Z$8919,20,FALSE),0)</f>
        <v>0</v>
      </c>
      <c r="M5841" s="37">
        <f ca="1">IFERROR(VLOOKUP($E5841&amp;"-2",'PTE - Segment Emissions Calcs'!$I$8:$Z$8919,20,FALSE),0)</f>
        <v>0</v>
      </c>
      <c r="N5841" s="37">
        <f t="shared" ca="1" si="275"/>
        <v>0</v>
      </c>
      <c r="O5841" s="38">
        <f t="array" aca="1" ref="O5841" ca="1">IF($H5841="TOTAL HAP",H5841,MAX(IF('PTE - Segment Emissions Calcs'!$B$8:$B$8919=$B5841,'PTE - Segment Emissions Calcs'!$V$8:$V$8919,)))</f>
        <v>0</v>
      </c>
      <c r="P5841" s="38">
        <f t="array" aca="1" ref="P5841" ca="1">IF($H5841="TOTAL HAP",K5841,MAX(IF('PTE - Segment Emissions Calcs'!$B$8:$B$8919=$B5841,'PTE - Segment Emissions Calcs'!$X$8:$X$8919,)))</f>
        <v>0</v>
      </c>
      <c r="Q5841" s="38">
        <f t="array" aca="1" ref="Q5841" ca="1">IF($H5841="TOTAL HAP",N5841,MAX(IF('PTE - Segment Emissions Calcs'!$B$8:$B$8919=$B5841,'PTE - Segment Emissions Calcs'!$Z$8:$Z$8919,)))</f>
        <v>0</v>
      </c>
      <c r="R5841" s="39"/>
    </row>
    <row r="5842" spans="1:18" x14ac:dyDescent="0.25">
      <c r="A5842" s="40"/>
      <c r="B5842" s="40"/>
      <c r="C5842" s="34" t="s">
        <v>204</v>
      </c>
      <c r="D5842" s="35"/>
      <c r="E5842" s="35"/>
      <c r="F5842" s="35">
        <f ca="1">IFERROR(VLOOKUP($E5842&amp;"-1",'PTE - Segment Emissions Calcs'!$I$8:$V$8919,16,FALSE),0)</f>
        <v>9.6553770492608377E-5</v>
      </c>
      <c r="G5842" s="35">
        <f ca="1">IFERROR(VLOOKUP($E5842&amp;"-2",'PTE - Segment Emissions Calcs'!$I$8:$V$8919,16,FALSE),0)</f>
        <v>0</v>
      </c>
      <c r="H5842" s="36">
        <f t="shared" ca="1" si="273"/>
        <v>9.6553770492608377E-5</v>
      </c>
      <c r="I5842" s="37">
        <f ca="1">IFERROR(VLOOKUP($E5842&amp;"-1",'PTE - Segment Emissions Calcs'!$I$8:$X$8919,18,FALSE),0)</f>
        <v>4.2290551475762466E-4</v>
      </c>
      <c r="J5842" s="37">
        <f ca="1">IFERROR(VLOOKUP($E5842&amp;"-2",'PTE - Segment Emissions Calcs'!$I$8:$X$8919,18,FALSE),0)</f>
        <v>0</v>
      </c>
      <c r="K5842" s="37">
        <f t="shared" ca="1" si="274"/>
        <v>4.2290551475762466E-4</v>
      </c>
      <c r="L5842" s="37">
        <f ca="1">IFERROR(VLOOKUP($E5842&amp;"-1",'PTE - Segment Emissions Calcs'!$I$8:$Z$8919,20,FALSE),0)</f>
        <v>4.2290551475762466E-4</v>
      </c>
      <c r="M5842" s="37">
        <f ca="1">IFERROR(VLOOKUP($E5842&amp;"-2",'PTE - Segment Emissions Calcs'!$I$8:$Z$8919,20,FALSE),0)</f>
        <v>0</v>
      </c>
      <c r="N5842" s="37">
        <f t="shared" ca="1" si="275"/>
        <v>4.2290551475762466E-4</v>
      </c>
      <c r="O5842" s="38">
        <f t="array" aca="1" ref="O5842" ca="1">IF($H5842="TOTAL HAP",H5842,MAX(IF('PTE - Segment Emissions Calcs'!$B$8:$B$8919=$B5842,'PTE - Segment Emissions Calcs'!$V$8:$V$8919,)))</f>
        <v>9.6553770492608377E-5</v>
      </c>
      <c r="P5842" s="38">
        <f t="array" aca="1" ref="P5842" ca="1">IF($H5842="TOTAL HAP",K5842,MAX(IF('PTE - Segment Emissions Calcs'!$B$8:$B$8919=$B5842,'PTE - Segment Emissions Calcs'!$X$8:$X$8919,)))</f>
        <v>4.2290551475762466E-4</v>
      </c>
      <c r="Q5842" s="38">
        <f t="array" aca="1" ref="Q5842" ca="1">IF($H5842="TOTAL HAP",N5842,MAX(IF('PTE - Segment Emissions Calcs'!$B$8:$B$8919=$B5842,'PTE - Segment Emissions Calcs'!$Z$8:$Z$8919,)))</f>
        <v>4.2290551475762466E-4</v>
      </c>
      <c r="R5842" s="39"/>
    </row>
    <row r="5843" spans="1:18" x14ac:dyDescent="0.25">
      <c r="A5843" s="40"/>
      <c r="B5843" s="40"/>
      <c r="C5843" s="34" t="s">
        <v>205</v>
      </c>
      <c r="D5843" s="35"/>
      <c r="E5843" s="35"/>
      <c r="F5843" s="35">
        <f ca="1">IFERROR(VLOOKUP($E5843&amp;"-1",'PTE - Segment Emissions Calcs'!$I$8:$V$8919,16,FALSE),0)</f>
        <v>9.4347212436658254E-5</v>
      </c>
      <c r="G5843" s="35">
        <f ca="1">IFERROR(VLOOKUP($E5843&amp;"-2",'PTE - Segment Emissions Calcs'!$I$8:$V$8919,16,FALSE),0)</f>
        <v>0</v>
      </c>
      <c r="H5843" s="36">
        <f t="shared" ca="1" si="273"/>
        <v>9.4347212436658254E-5</v>
      </c>
      <c r="I5843" s="37">
        <f ca="1">IFERROR(VLOOKUP($E5843&amp;"-1",'PTE - Segment Emissions Calcs'!$I$8:$X$8919,18,FALSE),0)</f>
        <v>4.1324079047256316E-4</v>
      </c>
      <c r="J5843" s="37">
        <f ca="1">IFERROR(VLOOKUP($E5843&amp;"-2",'PTE - Segment Emissions Calcs'!$I$8:$X$8919,18,FALSE),0)</f>
        <v>0</v>
      </c>
      <c r="K5843" s="37">
        <f t="shared" ca="1" si="274"/>
        <v>4.1324079047256316E-4</v>
      </c>
      <c r="L5843" s="37">
        <f ca="1">IFERROR(VLOOKUP($E5843&amp;"-1",'PTE - Segment Emissions Calcs'!$I$8:$Z$8919,20,FALSE),0)</f>
        <v>4.1324079047256316E-4</v>
      </c>
      <c r="M5843" s="37">
        <f ca="1">IFERROR(VLOOKUP($E5843&amp;"-2",'PTE - Segment Emissions Calcs'!$I$8:$Z$8919,20,FALSE),0)</f>
        <v>0</v>
      </c>
      <c r="N5843" s="37">
        <f t="shared" ca="1" si="275"/>
        <v>4.1324079047256316E-4</v>
      </c>
      <c r="O5843" s="38">
        <f t="array" aca="1" ref="O5843" ca="1">IF($H5843="TOTAL HAP",H5843,MAX(IF('PTE - Segment Emissions Calcs'!$B$8:$B$8919=$B5843,'PTE - Segment Emissions Calcs'!$V$8:$V$8919,)))</f>
        <v>9.4347212436658254E-5</v>
      </c>
      <c r="P5843" s="38">
        <f t="array" aca="1" ref="P5843" ca="1">IF($H5843="TOTAL HAP",K5843,MAX(IF('PTE - Segment Emissions Calcs'!$B$8:$B$8919=$B5843,'PTE - Segment Emissions Calcs'!$X$8:$X$8919,)))</f>
        <v>4.1324079047256316E-4</v>
      </c>
      <c r="Q5843" s="38">
        <f t="array" aca="1" ref="Q5843" ca="1">IF($H5843="TOTAL HAP",N5843,MAX(IF('PTE - Segment Emissions Calcs'!$B$8:$B$8919=$B5843,'PTE - Segment Emissions Calcs'!$Z$8:$Z$8919,)))</f>
        <v>4.1324079047256316E-4</v>
      </c>
      <c r="R5843" s="39"/>
    </row>
    <row r="5844" spans="1:18" x14ac:dyDescent="0.25">
      <c r="A5844" s="40"/>
      <c r="B5844" s="40"/>
      <c r="C5844" s="34" t="s">
        <v>130</v>
      </c>
      <c r="D5844" s="35"/>
      <c r="E5844" s="35"/>
      <c r="F5844" s="35">
        <f ca="1">IFERROR(VLOOKUP($E5844&amp;"-1",'PTE - Segment Emissions Calcs'!$I$8:$V$8919,16,FALSE),0)</f>
        <v>1.5131758576182236E-4</v>
      </c>
      <c r="G5844" s="35">
        <f ca="1">IFERROR(VLOOKUP($E5844&amp;"-2",'PTE - Segment Emissions Calcs'!$I$8:$V$8919,16,FALSE),0)</f>
        <v>0</v>
      </c>
      <c r="H5844" s="36">
        <f t="shared" ca="1" si="273"/>
        <v>1.5131758576182236E-4</v>
      </c>
      <c r="I5844" s="37">
        <f ca="1">IFERROR(VLOOKUP($E5844&amp;"-1",'PTE - Segment Emissions Calcs'!$I$8:$X$8919,18,FALSE),0)</f>
        <v>6.6277102563678191E-4</v>
      </c>
      <c r="J5844" s="37">
        <f ca="1">IFERROR(VLOOKUP($E5844&amp;"-2",'PTE - Segment Emissions Calcs'!$I$8:$X$8919,18,FALSE),0)</f>
        <v>0</v>
      </c>
      <c r="K5844" s="37">
        <f t="shared" ca="1" si="274"/>
        <v>6.6277102563678191E-4</v>
      </c>
      <c r="L5844" s="37">
        <f ca="1">IFERROR(VLOOKUP($E5844&amp;"-1",'PTE - Segment Emissions Calcs'!$I$8:$Z$8919,20,FALSE),0)</f>
        <v>6.6277102563678191E-4</v>
      </c>
      <c r="M5844" s="37">
        <f ca="1">IFERROR(VLOOKUP($E5844&amp;"-2",'PTE - Segment Emissions Calcs'!$I$8:$Z$8919,20,FALSE),0)</f>
        <v>0</v>
      </c>
      <c r="N5844" s="37">
        <f t="shared" ca="1" si="275"/>
        <v>6.6277102563678191E-4</v>
      </c>
      <c r="O5844" s="38">
        <f t="array" aca="1" ref="O5844" ca="1">IF($H5844="TOTAL HAP",H5844,MAX(IF('PTE - Segment Emissions Calcs'!$B$8:$B$8919=$B5844,'PTE - Segment Emissions Calcs'!$V$8:$V$8919,)))</f>
        <v>1.5131758576182236E-4</v>
      </c>
      <c r="P5844" s="38">
        <f t="array" aca="1" ref="P5844" ca="1">IF($H5844="TOTAL HAP",K5844,MAX(IF('PTE - Segment Emissions Calcs'!$B$8:$B$8919=$B5844,'PTE - Segment Emissions Calcs'!$X$8:$X$8919,)))</f>
        <v>6.6277102563678191E-4</v>
      </c>
      <c r="Q5844" s="38">
        <f t="array" aca="1" ref="Q5844" ca="1">IF($H5844="TOTAL HAP",N5844,MAX(IF('PTE - Segment Emissions Calcs'!$B$8:$B$8919=$B5844,'PTE - Segment Emissions Calcs'!$Z$8:$Z$8919,)))</f>
        <v>6.6277102563678191E-4</v>
      </c>
      <c r="R5844" s="39"/>
    </row>
    <row r="5845" spans="1:18" x14ac:dyDescent="0.25">
      <c r="A5845" s="40"/>
      <c r="B5845" s="40"/>
      <c r="C5845" s="34" t="s">
        <v>173</v>
      </c>
      <c r="D5845" s="35"/>
      <c r="E5845" s="35"/>
      <c r="F5845" s="35">
        <f ca="1">IFERROR(VLOOKUP($E5845&amp;"-1",'PTE - Segment Emissions Calcs'!$I$8:$V$8919,16,FALSE),0)</f>
        <v>0</v>
      </c>
      <c r="G5845" s="35">
        <f ca="1">IFERROR(VLOOKUP($E5845&amp;"-2",'PTE - Segment Emissions Calcs'!$I$8:$V$8919,16,FALSE),0)</f>
        <v>0</v>
      </c>
      <c r="H5845" s="36">
        <f t="shared" ca="1" si="273"/>
        <v>0</v>
      </c>
      <c r="I5845" s="37">
        <f ca="1">IFERROR(VLOOKUP($E5845&amp;"-1",'PTE - Segment Emissions Calcs'!$I$8:$X$8919,18,FALSE),0)</f>
        <v>0</v>
      </c>
      <c r="J5845" s="37">
        <f ca="1">IFERROR(VLOOKUP($E5845&amp;"-2",'PTE - Segment Emissions Calcs'!$I$8:$X$8919,18,FALSE),0)</f>
        <v>0</v>
      </c>
      <c r="K5845" s="37">
        <f t="shared" ca="1" si="274"/>
        <v>0</v>
      </c>
      <c r="L5845" s="37">
        <f ca="1">IFERROR(VLOOKUP($E5845&amp;"-1",'PTE - Segment Emissions Calcs'!$I$8:$Z$8919,20,FALSE),0)</f>
        <v>0</v>
      </c>
      <c r="M5845" s="37">
        <f ca="1">IFERROR(VLOOKUP($E5845&amp;"-2",'PTE - Segment Emissions Calcs'!$I$8:$Z$8919,20,FALSE),0)</f>
        <v>0</v>
      </c>
      <c r="N5845" s="37">
        <f t="shared" ca="1" si="275"/>
        <v>0</v>
      </c>
      <c r="O5845" s="38">
        <f t="array" aca="1" ref="O5845" ca="1">IF($H5845="TOTAL HAP",H5845,MAX(IF('PTE - Segment Emissions Calcs'!$B$8:$B$8919=$B5845,'PTE - Segment Emissions Calcs'!$V$8:$V$8919,)))</f>
        <v>0</v>
      </c>
      <c r="P5845" s="38">
        <f t="array" aca="1" ref="P5845" ca="1">IF($H5845="TOTAL HAP",K5845,MAX(IF('PTE - Segment Emissions Calcs'!$B$8:$B$8919=$B5845,'PTE - Segment Emissions Calcs'!$X$8:$X$8919,)))</f>
        <v>0</v>
      </c>
      <c r="Q5845" s="38">
        <f t="array" aca="1" ref="Q5845" ca="1">IF($H5845="TOTAL HAP",N5845,MAX(IF('PTE - Segment Emissions Calcs'!$B$8:$B$8919=$B5845,'PTE - Segment Emissions Calcs'!$Z$8:$Z$8919,)))</f>
        <v>0</v>
      </c>
      <c r="R5845" s="39"/>
    </row>
    <row r="5846" spans="1:18" x14ac:dyDescent="0.25">
      <c r="A5846" s="40"/>
      <c r="B5846" s="40"/>
      <c r="C5846" s="34" t="s">
        <v>291</v>
      </c>
      <c r="D5846" s="35"/>
      <c r="E5846" s="35"/>
      <c r="F5846" s="35">
        <f ca="1">IFERROR(VLOOKUP($E5846&amp;"-1",'PTE - Segment Emissions Calcs'!$I$8:$V$8919,16,FALSE),0)</f>
        <v>0</v>
      </c>
      <c r="G5846" s="35">
        <f ca="1">IFERROR(VLOOKUP($E5846&amp;"-2",'PTE - Segment Emissions Calcs'!$I$8:$V$8919,16,FALSE),0)</f>
        <v>0</v>
      </c>
      <c r="H5846" s="36">
        <f t="shared" ca="1" si="273"/>
        <v>0</v>
      </c>
      <c r="I5846" s="37">
        <f ca="1">IFERROR(VLOOKUP($E5846&amp;"-1",'PTE - Segment Emissions Calcs'!$I$8:$X$8919,18,FALSE),0)</f>
        <v>0</v>
      </c>
      <c r="J5846" s="37">
        <f ca="1">IFERROR(VLOOKUP($E5846&amp;"-2",'PTE - Segment Emissions Calcs'!$I$8:$X$8919,18,FALSE),0)</f>
        <v>0</v>
      </c>
      <c r="K5846" s="37">
        <f t="shared" ca="1" si="274"/>
        <v>0</v>
      </c>
      <c r="L5846" s="37">
        <f ca="1">IFERROR(VLOOKUP($E5846&amp;"-1",'PTE - Segment Emissions Calcs'!$I$8:$Z$8919,20,FALSE),0)</f>
        <v>0</v>
      </c>
      <c r="M5846" s="37">
        <f ca="1">IFERROR(VLOOKUP($E5846&amp;"-2",'PTE - Segment Emissions Calcs'!$I$8:$Z$8919,20,FALSE),0)</f>
        <v>0</v>
      </c>
      <c r="N5846" s="37">
        <f t="shared" ca="1" si="275"/>
        <v>0</v>
      </c>
      <c r="O5846" s="38">
        <f t="array" aca="1" ref="O5846" ca="1">IF($H5846="TOTAL HAP",H5846,MAX(IF('PTE - Segment Emissions Calcs'!$B$8:$B$8919=$B5846,'PTE - Segment Emissions Calcs'!$V$8:$V$8919,)))</f>
        <v>0</v>
      </c>
      <c r="P5846" s="38">
        <f t="array" aca="1" ref="P5846" ca="1">IF($H5846="TOTAL HAP",K5846,MAX(IF('PTE - Segment Emissions Calcs'!$B$8:$B$8919=$B5846,'PTE - Segment Emissions Calcs'!$X$8:$X$8919,)))</f>
        <v>0</v>
      </c>
      <c r="Q5846" s="38">
        <f t="array" aca="1" ref="Q5846" ca="1">IF($H5846="TOTAL HAP",N5846,MAX(IF('PTE - Segment Emissions Calcs'!$B$8:$B$8919=$B5846,'PTE - Segment Emissions Calcs'!$Z$8:$Z$8919,)))</f>
        <v>0</v>
      </c>
      <c r="R5846" s="39"/>
    </row>
    <row r="5847" spans="1:18" x14ac:dyDescent="0.25">
      <c r="A5847" s="40"/>
      <c r="B5847" s="40"/>
      <c r="C5847" s="34" t="s">
        <v>292</v>
      </c>
      <c r="D5847" s="35"/>
      <c r="E5847" s="35"/>
      <c r="F5847" s="35">
        <f ca="1">IFERROR(VLOOKUP($E5847&amp;"-1",'PTE - Segment Emissions Calcs'!$I$8:$V$8919,16,FALSE),0)</f>
        <v>0</v>
      </c>
      <c r="G5847" s="35">
        <f ca="1">IFERROR(VLOOKUP($E5847&amp;"-2",'PTE - Segment Emissions Calcs'!$I$8:$V$8919,16,FALSE),0)</f>
        <v>0</v>
      </c>
      <c r="H5847" s="36">
        <f t="shared" ca="1" si="273"/>
        <v>0</v>
      </c>
      <c r="I5847" s="37">
        <f ca="1">IFERROR(VLOOKUP($E5847&amp;"-1",'PTE - Segment Emissions Calcs'!$I$8:$X$8919,18,FALSE),0)</f>
        <v>0</v>
      </c>
      <c r="J5847" s="37">
        <f ca="1">IFERROR(VLOOKUP($E5847&amp;"-2",'PTE - Segment Emissions Calcs'!$I$8:$X$8919,18,FALSE),0)</f>
        <v>0</v>
      </c>
      <c r="K5847" s="37">
        <f t="shared" ca="1" si="274"/>
        <v>0</v>
      </c>
      <c r="L5847" s="37">
        <f ca="1">IFERROR(VLOOKUP($E5847&amp;"-1",'PTE - Segment Emissions Calcs'!$I$8:$Z$8919,20,FALSE),0)</f>
        <v>0</v>
      </c>
      <c r="M5847" s="37">
        <f ca="1">IFERROR(VLOOKUP($E5847&amp;"-2",'PTE - Segment Emissions Calcs'!$I$8:$Z$8919,20,FALSE),0)</f>
        <v>0</v>
      </c>
      <c r="N5847" s="37">
        <f t="shared" ca="1" si="275"/>
        <v>0</v>
      </c>
      <c r="O5847" s="38">
        <f t="array" aca="1" ref="O5847" ca="1">IF($H5847="TOTAL HAP",H5847,MAX(IF('PTE - Segment Emissions Calcs'!$B$8:$B$8919=$B5847,'PTE - Segment Emissions Calcs'!$V$8:$V$8919,)))</f>
        <v>0</v>
      </c>
      <c r="P5847" s="38">
        <f t="array" aca="1" ref="P5847" ca="1">IF($H5847="TOTAL HAP",K5847,MAX(IF('PTE - Segment Emissions Calcs'!$B$8:$B$8919=$B5847,'PTE - Segment Emissions Calcs'!$X$8:$X$8919,)))</f>
        <v>0</v>
      </c>
      <c r="Q5847" s="38">
        <f t="array" aca="1" ref="Q5847" ca="1">IF($H5847="TOTAL HAP",N5847,MAX(IF('PTE - Segment Emissions Calcs'!$B$8:$B$8919=$B5847,'PTE - Segment Emissions Calcs'!$Z$8:$Z$8919,)))</f>
        <v>0</v>
      </c>
      <c r="R5847" s="39"/>
    </row>
    <row r="5848" spans="1:18" x14ac:dyDescent="0.25">
      <c r="A5848" s="40"/>
      <c r="B5848" s="40"/>
      <c r="C5848" s="34" t="s">
        <v>66</v>
      </c>
      <c r="D5848" s="35"/>
      <c r="E5848" s="35"/>
      <c r="F5848" s="35">
        <f ca="1">IFERROR(VLOOKUP($E5848&amp;"-1",'PTE - Segment Emissions Calcs'!$I$8:$V$8919,16,FALSE),0)</f>
        <v>6.117912352186681E-4</v>
      </c>
      <c r="G5848" s="35">
        <f ca="1">IFERROR(VLOOKUP($E5848&amp;"-2",'PTE - Segment Emissions Calcs'!$I$8:$V$8919,16,FALSE),0)</f>
        <v>0</v>
      </c>
      <c r="H5848" s="36">
        <f t="shared" ca="1" si="273"/>
        <v>6.117912352186681E-4</v>
      </c>
      <c r="I5848" s="37">
        <f ca="1">IFERROR(VLOOKUP($E5848&amp;"-1",'PTE - Segment Emissions Calcs'!$I$8:$X$8919,18,FALSE),0)</f>
        <v>2.6796456102577662E-3</v>
      </c>
      <c r="J5848" s="37">
        <f ca="1">IFERROR(VLOOKUP($E5848&amp;"-2",'PTE - Segment Emissions Calcs'!$I$8:$X$8919,18,FALSE),0)</f>
        <v>0</v>
      </c>
      <c r="K5848" s="37">
        <f t="shared" ca="1" si="274"/>
        <v>2.6796456102577662E-3</v>
      </c>
      <c r="L5848" s="37">
        <f ca="1">IFERROR(VLOOKUP($E5848&amp;"-1",'PTE - Segment Emissions Calcs'!$I$8:$Z$8919,20,FALSE),0)</f>
        <v>2.6796456102577662E-3</v>
      </c>
      <c r="M5848" s="37">
        <f ca="1">IFERROR(VLOOKUP($E5848&amp;"-2",'PTE - Segment Emissions Calcs'!$I$8:$Z$8919,20,FALSE),0)</f>
        <v>0</v>
      </c>
      <c r="N5848" s="37">
        <f t="shared" ca="1" si="275"/>
        <v>2.6796456102577662E-3</v>
      </c>
      <c r="O5848" s="38">
        <f t="array" aca="1" ref="O5848" ca="1">IF($H5848="TOTAL HAP",H5848,MAX(IF('PTE - Segment Emissions Calcs'!$B$8:$B$8919=$B5848,'PTE - Segment Emissions Calcs'!$V$8:$V$8919,)))</f>
        <v>6.117912352186681E-4</v>
      </c>
      <c r="P5848" s="38">
        <f t="array" aca="1" ref="P5848" ca="1">IF($H5848="TOTAL HAP",K5848,MAX(IF('PTE - Segment Emissions Calcs'!$B$8:$B$8919=$B5848,'PTE - Segment Emissions Calcs'!$X$8:$X$8919,)))</f>
        <v>2.6796456102577662E-3</v>
      </c>
      <c r="Q5848" s="38">
        <f t="array" aca="1" ref="Q5848" ca="1">IF($H5848="TOTAL HAP",N5848,MAX(IF('PTE - Segment Emissions Calcs'!$B$8:$B$8919=$B5848,'PTE - Segment Emissions Calcs'!$Z$8:$Z$8919,)))</f>
        <v>2.6796456102577662E-3</v>
      </c>
      <c r="R5848" s="39"/>
    </row>
    <row r="5849" spans="1:18" x14ac:dyDescent="0.25">
      <c r="A5849" s="40"/>
      <c r="B5849" s="40"/>
      <c r="C5849" s="34" t="s">
        <v>293</v>
      </c>
      <c r="D5849" s="35"/>
      <c r="E5849" s="35"/>
      <c r="F5849" s="35">
        <f ca="1">IFERROR(VLOOKUP($E5849&amp;"-1",'PTE - Segment Emissions Calcs'!$I$8:$V$8919,16,FALSE),0)</f>
        <v>0</v>
      </c>
      <c r="G5849" s="35">
        <f ca="1">IFERROR(VLOOKUP($E5849&amp;"-2",'PTE - Segment Emissions Calcs'!$I$8:$V$8919,16,FALSE),0)</f>
        <v>0</v>
      </c>
      <c r="H5849" s="36">
        <f t="shared" ca="1" si="273"/>
        <v>0</v>
      </c>
      <c r="I5849" s="37">
        <f ca="1">IFERROR(VLOOKUP($E5849&amp;"-1",'PTE - Segment Emissions Calcs'!$I$8:$X$8919,18,FALSE),0)</f>
        <v>0</v>
      </c>
      <c r="J5849" s="37">
        <f ca="1">IFERROR(VLOOKUP($E5849&amp;"-2",'PTE - Segment Emissions Calcs'!$I$8:$X$8919,18,FALSE),0)</f>
        <v>0</v>
      </c>
      <c r="K5849" s="37">
        <f t="shared" ca="1" si="274"/>
        <v>0</v>
      </c>
      <c r="L5849" s="37">
        <f ca="1">IFERROR(VLOOKUP($E5849&amp;"-1",'PTE - Segment Emissions Calcs'!$I$8:$Z$8919,20,FALSE),0)</f>
        <v>0</v>
      </c>
      <c r="M5849" s="37">
        <f ca="1">IFERROR(VLOOKUP($E5849&amp;"-2",'PTE - Segment Emissions Calcs'!$I$8:$Z$8919,20,FALSE),0)</f>
        <v>0</v>
      </c>
      <c r="N5849" s="37">
        <f t="shared" ca="1" si="275"/>
        <v>0</v>
      </c>
      <c r="O5849" s="38">
        <f t="array" aca="1" ref="O5849" ca="1">IF($H5849="TOTAL HAP",H5849,MAX(IF('PTE - Segment Emissions Calcs'!$B$8:$B$8919=$B5849,'PTE - Segment Emissions Calcs'!$V$8:$V$8919,)))</f>
        <v>0</v>
      </c>
      <c r="P5849" s="38">
        <f t="array" aca="1" ref="P5849" ca="1">IF($H5849="TOTAL HAP",K5849,MAX(IF('PTE - Segment Emissions Calcs'!$B$8:$B$8919=$B5849,'PTE - Segment Emissions Calcs'!$X$8:$X$8919,)))</f>
        <v>0</v>
      </c>
      <c r="Q5849" s="38">
        <f t="array" aca="1" ref="Q5849" ca="1">IF($H5849="TOTAL HAP",N5849,MAX(IF('PTE - Segment Emissions Calcs'!$B$8:$B$8919=$B5849,'PTE - Segment Emissions Calcs'!$Z$8:$Z$8919,)))</f>
        <v>0</v>
      </c>
      <c r="R5849" s="39"/>
    </row>
    <row r="5850" spans="1:18" x14ac:dyDescent="0.25">
      <c r="A5850" s="40"/>
      <c r="B5850" s="40"/>
      <c r="C5850" s="34" t="s">
        <v>48</v>
      </c>
      <c r="D5850" s="35"/>
      <c r="E5850" s="35"/>
      <c r="F5850" s="35">
        <f ca="1">IFERROR(VLOOKUP($E5850&amp;"-1",'PTE - Segment Emissions Calcs'!$I$8:$V$8919,16,FALSE),0)</f>
        <v>0</v>
      </c>
      <c r="G5850" s="35">
        <f ca="1">IFERROR(VLOOKUP($E5850&amp;"-2",'PTE - Segment Emissions Calcs'!$I$8:$V$8919,16,FALSE),0)</f>
        <v>0</v>
      </c>
      <c r="H5850" s="36">
        <f t="shared" ca="1" si="273"/>
        <v>0</v>
      </c>
      <c r="I5850" s="37">
        <f ca="1">IFERROR(VLOOKUP($E5850&amp;"-1",'PTE - Segment Emissions Calcs'!$I$8:$X$8919,18,FALSE),0)</f>
        <v>0</v>
      </c>
      <c r="J5850" s="37">
        <f ca="1">IFERROR(VLOOKUP($E5850&amp;"-2",'PTE - Segment Emissions Calcs'!$I$8:$X$8919,18,FALSE),0)</f>
        <v>0</v>
      </c>
      <c r="K5850" s="37">
        <f t="shared" ca="1" si="274"/>
        <v>0</v>
      </c>
      <c r="L5850" s="37">
        <f ca="1">IFERROR(VLOOKUP($E5850&amp;"-1",'PTE - Segment Emissions Calcs'!$I$8:$Z$8919,20,FALSE),0)</f>
        <v>0</v>
      </c>
      <c r="M5850" s="37">
        <f ca="1">IFERROR(VLOOKUP($E5850&amp;"-2",'PTE - Segment Emissions Calcs'!$I$8:$Z$8919,20,FALSE),0)</f>
        <v>0</v>
      </c>
      <c r="N5850" s="37">
        <f t="shared" ca="1" si="275"/>
        <v>0</v>
      </c>
      <c r="O5850" s="38">
        <f t="array" aca="1" ref="O5850" ca="1">IF($H5850="TOTAL HAP",H5850,MAX(IF('PTE - Segment Emissions Calcs'!$B$8:$B$8919=$B5850,'PTE - Segment Emissions Calcs'!$V$8:$V$8919,)))</f>
        <v>0</v>
      </c>
      <c r="P5850" s="38">
        <f t="array" aca="1" ref="P5850" ca="1">IF($H5850="TOTAL HAP",K5850,MAX(IF('PTE - Segment Emissions Calcs'!$B$8:$B$8919=$B5850,'PTE - Segment Emissions Calcs'!$X$8:$X$8919,)))</f>
        <v>0</v>
      </c>
      <c r="Q5850" s="38">
        <f t="array" aca="1" ref="Q5850" ca="1">IF($H5850="TOTAL HAP",N5850,MAX(IF('PTE - Segment Emissions Calcs'!$B$8:$B$8919=$B5850,'PTE - Segment Emissions Calcs'!$Z$8:$Z$8919,)))</f>
        <v>0</v>
      </c>
      <c r="R5850" s="39"/>
    </row>
    <row r="5851" spans="1:18" x14ac:dyDescent="0.25">
      <c r="A5851" s="40"/>
      <c r="B5851" s="40"/>
      <c r="C5851" s="34" t="s">
        <v>294</v>
      </c>
      <c r="D5851" s="35"/>
      <c r="E5851" s="35"/>
      <c r="F5851" s="35">
        <f ca="1">IFERROR(VLOOKUP($E5851&amp;"-1",'PTE - Segment Emissions Calcs'!$I$8:$V$8919,16,FALSE),0)</f>
        <v>0</v>
      </c>
      <c r="G5851" s="35">
        <f ca="1">IFERROR(VLOOKUP($E5851&amp;"-2",'PTE - Segment Emissions Calcs'!$I$8:$V$8919,16,FALSE),0)</f>
        <v>0</v>
      </c>
      <c r="H5851" s="36">
        <f t="shared" ca="1" si="273"/>
        <v>0</v>
      </c>
      <c r="I5851" s="37">
        <f ca="1">IFERROR(VLOOKUP($E5851&amp;"-1",'PTE - Segment Emissions Calcs'!$I$8:$X$8919,18,FALSE),0)</f>
        <v>0</v>
      </c>
      <c r="J5851" s="37">
        <f ca="1">IFERROR(VLOOKUP($E5851&amp;"-2",'PTE - Segment Emissions Calcs'!$I$8:$X$8919,18,FALSE),0)</f>
        <v>0</v>
      </c>
      <c r="K5851" s="37">
        <f t="shared" ca="1" si="274"/>
        <v>0</v>
      </c>
      <c r="L5851" s="37">
        <f ca="1">IFERROR(VLOOKUP($E5851&amp;"-1",'PTE - Segment Emissions Calcs'!$I$8:$Z$8919,20,FALSE),0)</f>
        <v>0</v>
      </c>
      <c r="M5851" s="37">
        <f ca="1">IFERROR(VLOOKUP($E5851&amp;"-2",'PTE - Segment Emissions Calcs'!$I$8:$Z$8919,20,FALSE),0)</f>
        <v>0</v>
      </c>
      <c r="N5851" s="37">
        <f t="shared" ca="1" si="275"/>
        <v>0</v>
      </c>
      <c r="O5851" s="38">
        <f t="array" aca="1" ref="O5851" ca="1">IF($H5851="TOTAL HAP",H5851,MAX(IF('PTE - Segment Emissions Calcs'!$B$8:$B$8919=$B5851,'PTE - Segment Emissions Calcs'!$V$8:$V$8919,)))</f>
        <v>0</v>
      </c>
      <c r="P5851" s="38">
        <f t="array" aca="1" ref="P5851" ca="1">IF($H5851="TOTAL HAP",K5851,MAX(IF('PTE - Segment Emissions Calcs'!$B$8:$B$8919=$B5851,'PTE - Segment Emissions Calcs'!$X$8:$X$8919,)))</f>
        <v>0</v>
      </c>
      <c r="Q5851" s="38">
        <f t="array" aca="1" ref="Q5851" ca="1">IF($H5851="TOTAL HAP",N5851,MAX(IF('PTE - Segment Emissions Calcs'!$B$8:$B$8919=$B5851,'PTE - Segment Emissions Calcs'!$Z$8:$Z$8919,)))</f>
        <v>0</v>
      </c>
      <c r="R5851" s="39"/>
    </row>
    <row r="5852" spans="1:18" x14ac:dyDescent="0.25">
      <c r="A5852" s="40"/>
      <c r="B5852" s="40"/>
      <c r="C5852" s="34" t="s">
        <v>50</v>
      </c>
      <c r="D5852" s="35"/>
      <c r="E5852" s="35"/>
      <c r="F5852" s="35">
        <f ca="1">IFERROR(VLOOKUP($E5852&amp;"-1",'PTE - Segment Emissions Calcs'!$I$8:$V$8919,16,FALSE),0)</f>
        <v>0</v>
      </c>
      <c r="G5852" s="35">
        <f ca="1">IFERROR(VLOOKUP($E5852&amp;"-2",'PTE - Segment Emissions Calcs'!$I$8:$V$8919,16,FALSE),0)</f>
        <v>0</v>
      </c>
      <c r="H5852" s="36">
        <f t="shared" ca="1" si="273"/>
        <v>0</v>
      </c>
      <c r="I5852" s="37">
        <f ca="1">IFERROR(VLOOKUP($E5852&amp;"-1",'PTE - Segment Emissions Calcs'!$I$8:$X$8919,18,FALSE),0)</f>
        <v>0</v>
      </c>
      <c r="J5852" s="37">
        <f ca="1">IFERROR(VLOOKUP($E5852&amp;"-2",'PTE - Segment Emissions Calcs'!$I$8:$X$8919,18,FALSE),0)</f>
        <v>0</v>
      </c>
      <c r="K5852" s="37">
        <f t="shared" ca="1" si="274"/>
        <v>0</v>
      </c>
      <c r="L5852" s="37">
        <f ca="1">IFERROR(VLOOKUP($E5852&amp;"-1",'PTE - Segment Emissions Calcs'!$I$8:$Z$8919,20,FALSE),0)</f>
        <v>0</v>
      </c>
      <c r="M5852" s="37">
        <f ca="1">IFERROR(VLOOKUP($E5852&amp;"-2",'PTE - Segment Emissions Calcs'!$I$8:$Z$8919,20,FALSE),0)</f>
        <v>0</v>
      </c>
      <c r="N5852" s="37">
        <f t="shared" ca="1" si="275"/>
        <v>0</v>
      </c>
      <c r="O5852" s="38">
        <f t="array" aca="1" ref="O5852" ca="1">IF($H5852="TOTAL HAP",H5852,MAX(IF('PTE - Segment Emissions Calcs'!$B$8:$B$8919=$B5852,'PTE - Segment Emissions Calcs'!$V$8:$V$8919,)))</f>
        <v>0</v>
      </c>
      <c r="P5852" s="38">
        <f t="array" aca="1" ref="P5852" ca="1">IF($H5852="TOTAL HAP",K5852,MAX(IF('PTE - Segment Emissions Calcs'!$B$8:$B$8919=$B5852,'PTE - Segment Emissions Calcs'!$X$8:$X$8919,)))</f>
        <v>0</v>
      </c>
      <c r="Q5852" s="38">
        <f t="array" aca="1" ref="Q5852" ca="1">IF($H5852="TOTAL HAP",N5852,MAX(IF('PTE - Segment Emissions Calcs'!$B$8:$B$8919=$B5852,'PTE - Segment Emissions Calcs'!$Z$8:$Z$8919,)))</f>
        <v>0</v>
      </c>
      <c r="R5852" s="39"/>
    </row>
    <row r="5853" spans="1:18" x14ac:dyDescent="0.25">
      <c r="A5853" s="40"/>
      <c r="B5853" s="40"/>
      <c r="C5853" s="34" t="s">
        <v>53</v>
      </c>
      <c r="D5853" s="35"/>
      <c r="E5853" s="35"/>
      <c r="F5853" s="35">
        <f ca="1">IFERROR(VLOOKUP($E5853&amp;"-1",'PTE - Segment Emissions Calcs'!$I$8:$V$8919,16,FALSE),0)</f>
        <v>6.5774714978261738E-4</v>
      </c>
      <c r="G5853" s="35">
        <f ca="1">IFERROR(VLOOKUP($E5853&amp;"-2",'PTE - Segment Emissions Calcs'!$I$8:$V$8919,16,FALSE),0)</f>
        <v>0</v>
      </c>
      <c r="H5853" s="36">
        <f t="shared" ca="1" si="273"/>
        <v>6.5774714978261738E-4</v>
      </c>
      <c r="I5853" s="37">
        <f ca="1">IFERROR(VLOOKUP($E5853&amp;"-1",'PTE - Segment Emissions Calcs'!$I$8:$X$8919,18,FALSE),0)</f>
        <v>2.8809325160478638E-3</v>
      </c>
      <c r="J5853" s="37">
        <f ca="1">IFERROR(VLOOKUP($E5853&amp;"-2",'PTE - Segment Emissions Calcs'!$I$8:$X$8919,18,FALSE),0)</f>
        <v>0</v>
      </c>
      <c r="K5853" s="37">
        <f t="shared" ca="1" si="274"/>
        <v>2.8809325160478638E-3</v>
      </c>
      <c r="L5853" s="37">
        <f ca="1">IFERROR(VLOOKUP($E5853&amp;"-1",'PTE - Segment Emissions Calcs'!$I$8:$Z$8919,20,FALSE),0)</f>
        <v>2.8809325160478638E-3</v>
      </c>
      <c r="M5853" s="37">
        <f ca="1">IFERROR(VLOOKUP($E5853&amp;"-2",'PTE - Segment Emissions Calcs'!$I$8:$Z$8919,20,FALSE),0)</f>
        <v>0</v>
      </c>
      <c r="N5853" s="37">
        <f t="shared" ca="1" si="275"/>
        <v>2.8809325160478638E-3</v>
      </c>
      <c r="O5853" s="38">
        <f t="array" aca="1" ref="O5853" ca="1">IF($H5853="TOTAL HAP",H5853,MAX(IF('PTE - Segment Emissions Calcs'!$B$8:$B$8919=$B5853,'PTE - Segment Emissions Calcs'!$V$8:$V$8919,)))</f>
        <v>6.5774714978261738E-4</v>
      </c>
      <c r="P5853" s="38">
        <f t="array" aca="1" ref="P5853" ca="1">IF($H5853="TOTAL HAP",K5853,MAX(IF('PTE - Segment Emissions Calcs'!$B$8:$B$8919=$B5853,'PTE - Segment Emissions Calcs'!$X$8:$X$8919,)))</f>
        <v>2.8809325160478638E-3</v>
      </c>
      <c r="Q5853" s="38">
        <f t="array" aca="1" ref="Q5853" ca="1">IF($H5853="TOTAL HAP",N5853,MAX(IF('PTE - Segment Emissions Calcs'!$B$8:$B$8919=$B5853,'PTE - Segment Emissions Calcs'!$Z$8:$Z$8919,)))</f>
        <v>2.8809325160478638E-3</v>
      </c>
      <c r="R5853" s="39"/>
    </row>
    <row r="5854" spans="1:18" x14ac:dyDescent="0.25">
      <c r="A5854" s="40"/>
      <c r="B5854" s="40"/>
      <c r="C5854" s="34" t="s">
        <v>209</v>
      </c>
      <c r="D5854" s="35"/>
      <c r="E5854" s="35"/>
      <c r="F5854" s="35">
        <f ca="1">IFERROR(VLOOKUP($E5854&amp;"-1",'PTE - Segment Emissions Calcs'!$I$8:$V$8919,16,FALSE),0)</f>
        <v>3.2864198659967491E-4</v>
      </c>
      <c r="G5854" s="35">
        <f ca="1">IFERROR(VLOOKUP($E5854&amp;"-2",'PTE - Segment Emissions Calcs'!$I$8:$V$8919,16,FALSE),0)</f>
        <v>0</v>
      </c>
      <c r="H5854" s="36">
        <f t="shared" ca="1" si="273"/>
        <v>3.2864198659967491E-4</v>
      </c>
      <c r="I5854" s="37">
        <f ca="1">IFERROR(VLOOKUP($E5854&amp;"-1",'PTE - Segment Emissions Calcs'!$I$8:$X$8919,18,FALSE),0)</f>
        <v>1.439451901306576E-3</v>
      </c>
      <c r="J5854" s="37">
        <f ca="1">IFERROR(VLOOKUP($E5854&amp;"-2",'PTE - Segment Emissions Calcs'!$I$8:$X$8919,18,FALSE),0)</f>
        <v>0</v>
      </c>
      <c r="K5854" s="37">
        <f t="shared" ca="1" si="274"/>
        <v>1.439451901306576E-3</v>
      </c>
      <c r="L5854" s="37">
        <f ca="1">IFERROR(VLOOKUP($E5854&amp;"-1",'PTE - Segment Emissions Calcs'!$I$8:$Z$8919,20,FALSE),0)</f>
        <v>1.439451901306576E-3</v>
      </c>
      <c r="M5854" s="37">
        <f ca="1">IFERROR(VLOOKUP($E5854&amp;"-2",'PTE - Segment Emissions Calcs'!$I$8:$Z$8919,20,FALSE),0)</f>
        <v>0</v>
      </c>
      <c r="N5854" s="37">
        <f t="shared" ca="1" si="275"/>
        <v>1.439451901306576E-3</v>
      </c>
      <c r="O5854" s="38">
        <f t="array" aca="1" ref="O5854" ca="1">IF($H5854="TOTAL HAP",H5854,MAX(IF('PTE - Segment Emissions Calcs'!$B$8:$B$8919=$B5854,'PTE - Segment Emissions Calcs'!$V$8:$V$8919,)))</f>
        <v>3.2864198659967491E-4</v>
      </c>
      <c r="P5854" s="38">
        <f t="array" aca="1" ref="P5854" ca="1">IF($H5854="TOTAL HAP",K5854,MAX(IF('PTE - Segment Emissions Calcs'!$B$8:$B$8919=$B5854,'PTE - Segment Emissions Calcs'!$X$8:$X$8919,)))</f>
        <v>1.439451901306576E-3</v>
      </c>
      <c r="Q5854" s="38">
        <f t="array" aca="1" ref="Q5854" ca="1">IF($H5854="TOTAL HAP",N5854,MAX(IF('PTE - Segment Emissions Calcs'!$B$8:$B$8919=$B5854,'PTE - Segment Emissions Calcs'!$Z$8:$Z$8919,)))</f>
        <v>1.439451901306576E-3</v>
      </c>
      <c r="R5854" s="39"/>
    </row>
    <row r="5855" spans="1:18" x14ac:dyDescent="0.25">
      <c r="A5855" s="40"/>
      <c r="B5855" s="40"/>
      <c r="C5855" s="34" t="s">
        <v>177</v>
      </c>
      <c r="D5855" s="35"/>
      <c r="E5855" s="35"/>
      <c r="F5855" s="35">
        <f ca="1">IFERROR(VLOOKUP($E5855&amp;"-1",'PTE - Segment Emissions Calcs'!$I$8:$V$8919,16,FALSE),0)</f>
        <v>7.2108578024080729E-4</v>
      </c>
      <c r="G5855" s="35">
        <f ca="1">IFERROR(VLOOKUP($E5855&amp;"-2",'PTE - Segment Emissions Calcs'!$I$8:$V$8919,16,FALSE),0)</f>
        <v>0</v>
      </c>
      <c r="H5855" s="36">
        <f t="shared" ca="1" si="273"/>
        <v>7.2108578024080729E-4</v>
      </c>
      <c r="I5855" s="37">
        <f ca="1">IFERROR(VLOOKUP($E5855&amp;"-1",'PTE - Segment Emissions Calcs'!$I$8:$X$8919,18,FALSE),0)</f>
        <v>3.1583557174547357E-3</v>
      </c>
      <c r="J5855" s="37">
        <f ca="1">IFERROR(VLOOKUP($E5855&amp;"-2",'PTE - Segment Emissions Calcs'!$I$8:$X$8919,18,FALSE),0)</f>
        <v>0</v>
      </c>
      <c r="K5855" s="37">
        <f t="shared" ca="1" si="274"/>
        <v>3.1583557174547357E-3</v>
      </c>
      <c r="L5855" s="37">
        <f ca="1">IFERROR(VLOOKUP($E5855&amp;"-1",'PTE - Segment Emissions Calcs'!$I$8:$Z$8919,20,FALSE),0)</f>
        <v>3.1583557174547357E-3</v>
      </c>
      <c r="M5855" s="37">
        <f ca="1">IFERROR(VLOOKUP($E5855&amp;"-2",'PTE - Segment Emissions Calcs'!$I$8:$Z$8919,20,FALSE),0)</f>
        <v>0</v>
      </c>
      <c r="N5855" s="37">
        <f t="shared" ca="1" si="275"/>
        <v>3.1583557174547357E-3</v>
      </c>
      <c r="O5855" s="38">
        <f t="array" aca="1" ref="O5855" ca="1">IF($H5855="TOTAL HAP",H5855,MAX(IF('PTE - Segment Emissions Calcs'!$B$8:$B$8919=$B5855,'PTE - Segment Emissions Calcs'!$V$8:$V$8919,)))</f>
        <v>7.2108578024080729E-4</v>
      </c>
      <c r="P5855" s="38">
        <f t="array" aca="1" ref="P5855" ca="1">IF($H5855="TOTAL HAP",K5855,MAX(IF('PTE - Segment Emissions Calcs'!$B$8:$B$8919=$B5855,'PTE - Segment Emissions Calcs'!$X$8:$X$8919,)))</f>
        <v>3.1583557174547357E-3</v>
      </c>
      <c r="Q5855" s="38">
        <f t="array" aca="1" ref="Q5855" ca="1">IF($H5855="TOTAL HAP",N5855,MAX(IF('PTE - Segment Emissions Calcs'!$B$8:$B$8919=$B5855,'PTE - Segment Emissions Calcs'!$Z$8:$Z$8919,)))</f>
        <v>3.1583557174547357E-3</v>
      </c>
      <c r="R5855" s="39"/>
    </row>
    <row r="5856" spans="1:18" x14ac:dyDescent="0.25">
      <c r="A5856" s="40"/>
      <c r="B5856" s="40"/>
      <c r="C5856" s="34" t="s">
        <v>210</v>
      </c>
      <c r="D5856" s="35"/>
      <c r="E5856" s="35"/>
      <c r="F5856" s="35">
        <f ca="1">IFERROR(VLOOKUP($E5856&amp;"-1",'PTE - Segment Emissions Calcs'!$I$8:$V$8919,16,FALSE),0)</f>
        <v>2.1571564855209116E-4</v>
      </c>
      <c r="G5856" s="35">
        <f ca="1">IFERROR(VLOOKUP($E5856&amp;"-2",'PTE - Segment Emissions Calcs'!$I$8:$V$8919,16,FALSE),0)</f>
        <v>0</v>
      </c>
      <c r="H5856" s="36">
        <f t="shared" ca="1" si="273"/>
        <v>2.1571564855209116E-4</v>
      </c>
      <c r="I5856" s="37">
        <f ca="1">IFERROR(VLOOKUP($E5856&amp;"-1",'PTE - Segment Emissions Calcs'!$I$8:$X$8919,18,FALSE),0)</f>
        <v>9.4483454065815927E-4</v>
      </c>
      <c r="J5856" s="37">
        <f ca="1">IFERROR(VLOOKUP($E5856&amp;"-2",'PTE - Segment Emissions Calcs'!$I$8:$X$8919,18,FALSE),0)</f>
        <v>0</v>
      </c>
      <c r="K5856" s="37">
        <f t="shared" ca="1" si="274"/>
        <v>9.4483454065815927E-4</v>
      </c>
      <c r="L5856" s="37">
        <f ca="1">IFERROR(VLOOKUP($E5856&amp;"-1",'PTE - Segment Emissions Calcs'!$I$8:$Z$8919,20,FALSE),0)</f>
        <v>9.4483454065815927E-4</v>
      </c>
      <c r="M5856" s="37">
        <f ca="1">IFERROR(VLOOKUP($E5856&amp;"-2",'PTE - Segment Emissions Calcs'!$I$8:$Z$8919,20,FALSE),0)</f>
        <v>0</v>
      </c>
      <c r="N5856" s="37">
        <f t="shared" ca="1" si="275"/>
        <v>9.4483454065815927E-4</v>
      </c>
      <c r="O5856" s="38">
        <f t="array" aca="1" ref="O5856" ca="1">IF($H5856="TOTAL HAP",H5856,MAX(IF('PTE - Segment Emissions Calcs'!$B$8:$B$8919=$B5856,'PTE - Segment Emissions Calcs'!$V$8:$V$8919,)))</f>
        <v>2.1571564855209116E-4</v>
      </c>
      <c r="P5856" s="38">
        <f t="array" aca="1" ref="P5856" ca="1">IF($H5856="TOTAL HAP",K5856,MAX(IF('PTE - Segment Emissions Calcs'!$B$8:$B$8919=$B5856,'PTE - Segment Emissions Calcs'!$X$8:$X$8919,)))</f>
        <v>9.4483454065815927E-4</v>
      </c>
      <c r="Q5856" s="38">
        <f t="array" aca="1" ref="Q5856" ca="1">IF($H5856="TOTAL HAP",N5856,MAX(IF('PTE - Segment Emissions Calcs'!$B$8:$B$8919=$B5856,'PTE - Segment Emissions Calcs'!$Z$8:$Z$8919,)))</f>
        <v>9.4483454065815927E-4</v>
      </c>
      <c r="R5856" s="39"/>
    </row>
    <row r="5857" spans="1:18" x14ac:dyDescent="0.25">
      <c r="A5857" s="40"/>
      <c r="B5857" s="40"/>
      <c r="C5857" s="34" t="s">
        <v>69</v>
      </c>
      <c r="D5857" s="35"/>
      <c r="E5857" s="35"/>
      <c r="F5857" s="35">
        <f ca="1">IFERROR(VLOOKUP($E5857&amp;"-1",'PTE - Segment Emissions Calcs'!$I$8:$V$8919,16,FALSE),0)</f>
        <v>1.7187606233966745E-3</v>
      </c>
      <c r="G5857" s="35">
        <f ca="1">IFERROR(VLOOKUP($E5857&amp;"-2",'PTE - Segment Emissions Calcs'!$I$8:$V$8919,16,FALSE),0)</f>
        <v>0</v>
      </c>
      <c r="H5857" s="36">
        <f t="shared" ca="1" si="273"/>
        <v>1.7187606233966745E-3</v>
      </c>
      <c r="I5857" s="37">
        <f ca="1">IFERROR(VLOOKUP($E5857&amp;"-1",'PTE - Segment Emissions Calcs'!$I$8:$X$8919,18,FALSE),0)</f>
        <v>7.5281715304774338E-3</v>
      </c>
      <c r="J5857" s="37">
        <f ca="1">IFERROR(VLOOKUP($E5857&amp;"-2",'PTE - Segment Emissions Calcs'!$I$8:$X$8919,18,FALSE),0)</f>
        <v>0</v>
      </c>
      <c r="K5857" s="37">
        <f t="shared" ca="1" si="274"/>
        <v>7.5281715304774338E-3</v>
      </c>
      <c r="L5857" s="37">
        <f ca="1">IFERROR(VLOOKUP($E5857&amp;"-1",'PTE - Segment Emissions Calcs'!$I$8:$Z$8919,20,FALSE),0)</f>
        <v>7.5281715304774338E-3</v>
      </c>
      <c r="M5857" s="37">
        <f ca="1">IFERROR(VLOOKUP($E5857&amp;"-2",'PTE - Segment Emissions Calcs'!$I$8:$Z$8919,20,FALSE),0)</f>
        <v>0</v>
      </c>
      <c r="N5857" s="37">
        <f t="shared" ca="1" si="275"/>
        <v>7.5281715304774338E-3</v>
      </c>
      <c r="O5857" s="38">
        <f t="array" aca="1" ref="O5857" ca="1">IF($H5857="TOTAL HAP",H5857,MAX(IF('PTE - Segment Emissions Calcs'!$B$8:$B$8919=$B5857,'PTE - Segment Emissions Calcs'!$V$8:$V$8919,)))</f>
        <v>1.7187606233966745E-3</v>
      </c>
      <c r="P5857" s="38">
        <f t="array" aca="1" ref="P5857" ca="1">IF($H5857="TOTAL HAP",K5857,MAX(IF('PTE - Segment Emissions Calcs'!$B$8:$B$8919=$B5857,'PTE - Segment Emissions Calcs'!$X$8:$X$8919,)))</f>
        <v>7.5281715304774338E-3</v>
      </c>
      <c r="Q5857" s="38">
        <f t="array" aca="1" ref="Q5857" ca="1">IF($H5857="TOTAL HAP",N5857,MAX(IF('PTE - Segment Emissions Calcs'!$B$8:$B$8919=$B5857,'PTE - Segment Emissions Calcs'!$Z$8:$Z$8919,)))</f>
        <v>7.5281715304774338E-3</v>
      </c>
      <c r="R5857" s="39"/>
    </row>
    <row r="5858" spans="1:18" x14ac:dyDescent="0.25">
      <c r="A5858" s="40"/>
      <c r="B5858" s="40"/>
      <c r="C5858" s="34" t="s">
        <v>179</v>
      </c>
      <c r="D5858" s="35"/>
      <c r="E5858" s="35"/>
      <c r="F5858" s="35">
        <f ca="1">IFERROR(VLOOKUP($E5858&amp;"-1",'PTE - Segment Emissions Calcs'!$I$8:$V$8919,16,FALSE),0)</f>
        <v>7.1277931050488198E-4</v>
      </c>
      <c r="G5858" s="35">
        <f ca="1">IFERROR(VLOOKUP($E5858&amp;"-2",'PTE - Segment Emissions Calcs'!$I$8:$V$8919,16,FALSE),0)</f>
        <v>0</v>
      </c>
      <c r="H5858" s="36">
        <f t="shared" ca="1" si="273"/>
        <v>7.1277931050488198E-4</v>
      </c>
      <c r="I5858" s="37">
        <f ca="1">IFERROR(VLOOKUP($E5858&amp;"-1",'PTE - Segment Emissions Calcs'!$I$8:$X$8919,18,FALSE),0)</f>
        <v>3.1219733800113827E-3</v>
      </c>
      <c r="J5858" s="37">
        <f ca="1">IFERROR(VLOOKUP($E5858&amp;"-2",'PTE - Segment Emissions Calcs'!$I$8:$X$8919,18,FALSE),0)</f>
        <v>0</v>
      </c>
      <c r="K5858" s="37">
        <f t="shared" ca="1" si="274"/>
        <v>3.1219733800113827E-3</v>
      </c>
      <c r="L5858" s="37">
        <f ca="1">IFERROR(VLOOKUP($E5858&amp;"-1",'PTE - Segment Emissions Calcs'!$I$8:$Z$8919,20,FALSE),0)</f>
        <v>3.1219733800113827E-3</v>
      </c>
      <c r="M5858" s="37">
        <f ca="1">IFERROR(VLOOKUP($E5858&amp;"-2",'PTE - Segment Emissions Calcs'!$I$8:$Z$8919,20,FALSE),0)</f>
        <v>0</v>
      </c>
      <c r="N5858" s="37">
        <f t="shared" ca="1" si="275"/>
        <v>3.1219733800113827E-3</v>
      </c>
      <c r="O5858" s="38">
        <f t="array" aca="1" ref="O5858" ca="1">IF($H5858="TOTAL HAP",H5858,MAX(IF('PTE - Segment Emissions Calcs'!$B$8:$B$8919=$B5858,'PTE - Segment Emissions Calcs'!$V$8:$V$8919,)))</f>
        <v>7.1277931050488198E-4</v>
      </c>
      <c r="P5858" s="38">
        <f t="array" aca="1" ref="P5858" ca="1">IF($H5858="TOTAL HAP",K5858,MAX(IF('PTE - Segment Emissions Calcs'!$B$8:$B$8919=$B5858,'PTE - Segment Emissions Calcs'!$X$8:$X$8919,)))</f>
        <v>3.1219733800113827E-3</v>
      </c>
      <c r="Q5858" s="38">
        <f t="array" aca="1" ref="Q5858" ca="1">IF($H5858="TOTAL HAP",N5858,MAX(IF('PTE - Segment Emissions Calcs'!$B$8:$B$8919=$B5858,'PTE - Segment Emissions Calcs'!$Z$8:$Z$8919,)))</f>
        <v>3.1219733800113827E-3</v>
      </c>
      <c r="R5858" s="39"/>
    </row>
    <row r="5859" spans="1:18" ht="15.75" thickBot="1" x14ac:dyDescent="0.3">
      <c r="A5859" s="42"/>
      <c r="B5859" s="42"/>
      <c r="C5859" s="43" t="s">
        <v>295</v>
      </c>
      <c r="D5859" s="44"/>
      <c r="E5859" s="44"/>
      <c r="F5859" s="44">
        <f ca="1">IFERROR(VLOOKUP($E5859&amp;"-1",'PTE - Segment Emissions Calcs'!$I$8:$V$8919,16,FALSE),0)</f>
        <v>0</v>
      </c>
      <c r="G5859" s="44">
        <f ca="1">IFERROR(VLOOKUP($E5859&amp;"-2",'PTE - Segment Emissions Calcs'!$I$8:$V$8919,16,FALSE),0)</f>
        <v>0</v>
      </c>
      <c r="H5859" s="45">
        <f t="shared" ca="1" si="273"/>
        <v>0</v>
      </c>
      <c r="I5859" s="46">
        <f ca="1">IFERROR(VLOOKUP($E5859&amp;"-1",'PTE - Segment Emissions Calcs'!$I$8:$X$8919,18,FALSE),0)</f>
        <v>0</v>
      </c>
      <c r="J5859" s="46">
        <f ca="1">IFERROR(VLOOKUP($E5859&amp;"-2",'PTE - Segment Emissions Calcs'!$I$8:$X$8919,18,FALSE),0)</f>
        <v>0</v>
      </c>
      <c r="K5859" s="46">
        <f t="shared" ca="1" si="274"/>
        <v>0</v>
      </c>
      <c r="L5859" s="46">
        <f ca="1">IFERROR(VLOOKUP($E5859&amp;"-1",'PTE - Segment Emissions Calcs'!$I$8:$Z$8919,20,FALSE),0)</f>
        <v>0</v>
      </c>
      <c r="M5859" s="46">
        <f ca="1">IFERROR(VLOOKUP($E5859&amp;"-2",'PTE - Segment Emissions Calcs'!$I$8:$Z$8919,20,FALSE),0)</f>
        <v>0</v>
      </c>
      <c r="N5859" s="46">
        <f t="shared" ca="1" si="275"/>
        <v>0</v>
      </c>
      <c r="O5859" s="47">
        <f t="array" aca="1" ref="O5859" ca="1">IF($H5859="TOTAL HAP",H5859,MAX(IF('PTE - Segment Emissions Calcs'!$B$8:$B$8919=$B5859,'PTE - Segment Emissions Calcs'!$V$8:$V$8919,)))</f>
        <v>0</v>
      </c>
      <c r="P5859" s="47">
        <f t="array" aca="1" ref="P5859" ca="1">IF($H5859="TOTAL HAP",K5859,MAX(IF('PTE - Segment Emissions Calcs'!$B$8:$B$8919=$B5859,'PTE - Segment Emissions Calcs'!$X$8:$X$8919,)))</f>
        <v>0</v>
      </c>
      <c r="Q5859" s="47">
        <f t="array" aca="1" ref="Q5859" ca="1">IF($H5859="TOTAL HAP",N5859,MAX(IF('PTE - Segment Emissions Calcs'!$B$8:$B$8919=$B5859,'PTE - Segment Emissions Calcs'!$Z$8:$Z$8919,)))</f>
        <v>0</v>
      </c>
      <c r="R5859" s="48"/>
    </row>
    <row r="5860" spans="1:18" ht="15.75" thickTop="1" x14ac:dyDescent="0.25">
      <c r="A5860" s="25" t="str">
        <f ca="1">VLOOKUP(#REF!,'PTE - Segment Emissions Calcs'!$C$8:$J$8919,8,FALSE)</f>
        <v>EQUI 105</v>
      </c>
      <c r="B5860" s="25" t="str">
        <f ca="1">VLOOKUP(A5860,'PTE - Segment Emissions Calcs'!$J$8:$O$8919,4,FALSE)</f>
        <v>Asphalt, Asphalt Flux, Vacuum Bottoms, No. 6 Fuel Oil and Slurry Oil (APC 75)</v>
      </c>
      <c r="C5860" s="26" t="s">
        <v>24</v>
      </c>
      <c r="D5860" s="27"/>
      <c r="E5860" s="27"/>
      <c r="F5860" s="27">
        <f ca="1">IFERROR(VLOOKUP($E5860&amp;"-1",'PTE - Segment Emissions Calcs'!$I$8:$V$8919,16,FALSE),0)</f>
        <v>1.855224176771159</v>
      </c>
      <c r="G5860" s="27">
        <f ca="1">IFERROR(VLOOKUP($E5860&amp;"-2",'PTE - Segment Emissions Calcs'!$I$8:$V$8919,16,FALSE),0)</f>
        <v>0</v>
      </c>
      <c r="H5860" s="28">
        <f t="shared" ca="1" si="273"/>
        <v>1.855224176771159</v>
      </c>
      <c r="I5860" s="29">
        <f ca="1">IFERROR(VLOOKUP($E5860&amp;"-1",'PTE - Segment Emissions Calcs'!$I$8:$X$8919,18,FALSE),0)</f>
        <v>8.1258818942576756</v>
      </c>
      <c r="J5860" s="29">
        <f ca="1">IFERROR(VLOOKUP($E5860&amp;"-2",'PTE - Segment Emissions Calcs'!$I$8:$X$8919,18,FALSE),0)</f>
        <v>0</v>
      </c>
      <c r="K5860" s="29">
        <f t="shared" ca="1" si="274"/>
        <v>8.1258818942576756</v>
      </c>
      <c r="L5860" s="29">
        <f ca="1">IFERROR(VLOOKUP($E5860&amp;"-1",'PTE - Segment Emissions Calcs'!$I$8:$Z$8919,20,FALSE),0)</f>
        <v>8.1258818942576756</v>
      </c>
      <c r="M5860" s="29">
        <f ca="1">IFERROR(VLOOKUP($E5860&amp;"-2",'PTE - Segment Emissions Calcs'!$I$8:$Z$8919,20,FALSE),0)</f>
        <v>0</v>
      </c>
      <c r="N5860" s="29">
        <f t="shared" ca="1" si="275"/>
        <v>8.1258818942576756</v>
      </c>
      <c r="O5860" s="30">
        <f t="array" aca="1" ref="O5860" ca="1">IF($H5860="TOTAL HAP",H5860,MAX(IF('PTE - Segment Emissions Calcs'!$B$8:$B$8919=$B5860,'PTE - Segment Emissions Calcs'!$V$8:$V$8919,)))</f>
        <v>1.855224176771159</v>
      </c>
      <c r="P5860" s="30">
        <f t="array" aca="1" ref="P5860" ca="1">IF($H5860="TOTAL HAP",K5860,MAX(IF('PTE - Segment Emissions Calcs'!$B$8:$B$8919=$B5860,'PTE - Segment Emissions Calcs'!$X$8:$X$8919,)))</f>
        <v>8.1258818942576756</v>
      </c>
      <c r="Q5860" s="30">
        <f t="array" aca="1" ref="Q5860" ca="1">IF($H5860="TOTAL HAP",N5860,MAX(IF('PTE - Segment Emissions Calcs'!$B$8:$B$8919=$B5860,'PTE - Segment Emissions Calcs'!$Z$8:$Z$8919,)))</f>
        <v>8.1258818942576756</v>
      </c>
      <c r="R5860" s="31"/>
    </row>
    <row r="5861" spans="1:18" x14ac:dyDescent="0.25">
      <c r="A5861" s="32"/>
      <c r="B5861" s="33"/>
      <c r="C5861" s="34" t="s">
        <v>29</v>
      </c>
      <c r="D5861" s="35"/>
      <c r="E5861" s="35"/>
      <c r="F5861" s="35">
        <f ca="1">IFERROR(VLOOKUP($E5861&amp;"-1",'PTE - Segment Emissions Calcs'!$I$8:$V$8919,16,FALSE),0)</f>
        <v>0.24385631242704622</v>
      </c>
      <c r="G5861" s="35">
        <f ca="1">IFERROR(VLOOKUP($E5861&amp;"-2",'PTE - Segment Emissions Calcs'!$I$8:$V$8919,16,FALSE),0)</f>
        <v>0</v>
      </c>
      <c r="H5861" s="36">
        <f t="shared" ca="1" si="273"/>
        <v>0.24385631242704622</v>
      </c>
      <c r="I5861" s="37">
        <f ca="1">IFERROR(VLOOKUP($E5861&amp;"-1",'PTE - Segment Emissions Calcs'!$I$8:$X$8919,18,FALSE),0)</f>
        <v>1.0680906484304624</v>
      </c>
      <c r="J5861" s="37">
        <f ca="1">IFERROR(VLOOKUP($E5861&amp;"-2",'PTE - Segment Emissions Calcs'!$I$8:$X$8919,18,FALSE),0)</f>
        <v>0</v>
      </c>
      <c r="K5861" s="37">
        <f t="shared" ca="1" si="274"/>
        <v>1.0680906484304624</v>
      </c>
      <c r="L5861" s="37">
        <f ca="1">IFERROR(VLOOKUP($E5861&amp;"-1",'PTE - Segment Emissions Calcs'!$I$8:$Z$8919,20,FALSE),0)</f>
        <v>1.0680906484304624</v>
      </c>
      <c r="M5861" s="37">
        <f ca="1">IFERROR(VLOOKUP($E5861&amp;"-2",'PTE - Segment Emissions Calcs'!$I$8:$Z$8919,20,FALSE),0)</f>
        <v>0</v>
      </c>
      <c r="N5861" s="37">
        <f t="shared" ca="1" si="275"/>
        <v>1.0680906484304624</v>
      </c>
      <c r="O5861" s="38">
        <f t="array" aca="1" ref="O5861" ca="1">IF($H5861="TOTAL HAP",H5861,MAX(IF('PTE - Segment Emissions Calcs'!$B$8:$B$8919=$B5861,'PTE - Segment Emissions Calcs'!$V$8:$V$8919,)))</f>
        <v>0.24385631242704622</v>
      </c>
      <c r="P5861" s="38">
        <f t="array" aca="1" ref="P5861" ca="1">IF($H5861="TOTAL HAP",K5861,MAX(IF('PTE - Segment Emissions Calcs'!$B$8:$B$8919=$B5861,'PTE - Segment Emissions Calcs'!$X$8:$X$8919,)))</f>
        <v>1.0680906484304624</v>
      </c>
      <c r="Q5861" s="38">
        <f t="array" aca="1" ref="Q5861" ca="1">IF($H5861="TOTAL HAP",N5861,MAX(IF('PTE - Segment Emissions Calcs'!$B$8:$B$8919=$B5861,'PTE - Segment Emissions Calcs'!$Z$8:$Z$8919,)))</f>
        <v>1.0680906484304624</v>
      </c>
      <c r="R5861" s="39"/>
    </row>
    <row r="5862" spans="1:18" x14ac:dyDescent="0.25">
      <c r="A5862" s="32"/>
      <c r="B5862" s="33"/>
      <c r="C5862" s="34" t="s">
        <v>37</v>
      </c>
      <c r="D5862" s="35"/>
      <c r="E5862" s="35"/>
      <c r="F5862" s="35">
        <f ca="1">IFERROR(VLOOKUP($E5862&amp;"-1",'PTE - Segment Emissions Calcs'!$I$8:$V$8919,16,FALSE),0)</f>
        <v>9.9043284423865011E-3</v>
      </c>
      <c r="G5862" s="35">
        <f ca="1">IFERROR(VLOOKUP($E5862&amp;"-2",'PTE - Segment Emissions Calcs'!$I$8:$V$8919,16,FALSE),0)</f>
        <v>0</v>
      </c>
      <c r="H5862" s="36">
        <f t="shared" ca="1" si="273"/>
        <v>9.9043284423865011E-3</v>
      </c>
      <c r="I5862" s="37">
        <f ca="1">IFERROR(VLOOKUP($E5862&amp;"-1",'PTE - Segment Emissions Calcs'!$I$8:$X$8919,18,FALSE),0)</f>
        <v>4.3380958577652874E-2</v>
      </c>
      <c r="J5862" s="37">
        <f ca="1">IFERROR(VLOOKUP($E5862&amp;"-2",'PTE - Segment Emissions Calcs'!$I$8:$X$8919,18,FALSE),0)</f>
        <v>0</v>
      </c>
      <c r="K5862" s="37">
        <f t="shared" ca="1" si="274"/>
        <v>4.3380958577652874E-2</v>
      </c>
      <c r="L5862" s="37">
        <f ca="1">IFERROR(VLOOKUP($E5862&amp;"-1",'PTE - Segment Emissions Calcs'!$I$8:$Z$8919,20,FALSE),0)</f>
        <v>4.3380958577652874E-2</v>
      </c>
      <c r="M5862" s="37">
        <f ca="1">IFERROR(VLOOKUP($E5862&amp;"-2",'PTE - Segment Emissions Calcs'!$I$8:$Z$8919,20,FALSE),0)</f>
        <v>0</v>
      </c>
      <c r="N5862" s="37">
        <f t="shared" ca="1" si="275"/>
        <v>4.3380958577652874E-2</v>
      </c>
      <c r="O5862" s="38">
        <f t="array" aca="1" ref="O5862" ca="1">IF($H5862="TOTAL HAP",H5862,MAX(IF('PTE - Segment Emissions Calcs'!$B$8:$B$8919=$B5862,'PTE - Segment Emissions Calcs'!$V$8:$V$8919,)))</f>
        <v>9.9043284423865011E-3</v>
      </c>
      <c r="P5862" s="38">
        <f t="array" aca="1" ref="P5862" ca="1">IF($H5862="TOTAL HAP",K5862,MAX(IF('PTE - Segment Emissions Calcs'!$B$8:$B$8919=$B5862,'PTE - Segment Emissions Calcs'!$X$8:$X$8919,)))</f>
        <v>4.3380958577652874E-2</v>
      </c>
      <c r="Q5862" s="38">
        <f t="array" aca="1" ref="Q5862" ca="1">IF($H5862="TOTAL HAP",N5862,MAX(IF('PTE - Segment Emissions Calcs'!$B$8:$B$8919=$B5862,'PTE - Segment Emissions Calcs'!$Z$8:$Z$8919,)))</f>
        <v>4.3380958577652874E-2</v>
      </c>
      <c r="R5862" s="39"/>
    </row>
    <row r="5863" spans="1:18" x14ac:dyDescent="0.25">
      <c r="A5863" s="40"/>
      <c r="B5863" s="40"/>
      <c r="C5863" s="34" t="s">
        <v>204</v>
      </c>
      <c r="D5863" s="35"/>
      <c r="E5863" s="35"/>
      <c r="F5863" s="35">
        <f ca="1">IFERROR(VLOOKUP($E5863&amp;"-1",'PTE - Segment Emissions Calcs'!$I$8:$V$8919,16,FALSE),0)</f>
        <v>3.1921143094078321E-3</v>
      </c>
      <c r="G5863" s="35">
        <f ca="1">IFERROR(VLOOKUP($E5863&amp;"-2",'PTE - Segment Emissions Calcs'!$I$8:$V$8919,16,FALSE),0)</f>
        <v>0</v>
      </c>
      <c r="H5863" s="36">
        <f t="shared" ca="1" si="273"/>
        <v>3.1921143094078321E-3</v>
      </c>
      <c r="I5863" s="37">
        <f ca="1">IFERROR(VLOOKUP($E5863&amp;"-1",'PTE - Segment Emissions Calcs'!$I$8:$X$8919,18,FALSE),0)</f>
        <v>1.3981460675206303E-2</v>
      </c>
      <c r="J5863" s="37">
        <f ca="1">IFERROR(VLOOKUP($E5863&amp;"-2",'PTE - Segment Emissions Calcs'!$I$8:$X$8919,18,FALSE),0)</f>
        <v>0</v>
      </c>
      <c r="K5863" s="37">
        <f t="shared" ca="1" si="274"/>
        <v>1.3981460675206303E-2</v>
      </c>
      <c r="L5863" s="37">
        <f ca="1">IFERROR(VLOOKUP($E5863&amp;"-1",'PTE - Segment Emissions Calcs'!$I$8:$Z$8919,20,FALSE),0)</f>
        <v>1.3981460675206303E-2</v>
      </c>
      <c r="M5863" s="37">
        <f ca="1">IFERROR(VLOOKUP($E5863&amp;"-2",'PTE - Segment Emissions Calcs'!$I$8:$Z$8919,20,FALSE),0)</f>
        <v>0</v>
      </c>
      <c r="N5863" s="37">
        <f t="shared" ca="1" si="275"/>
        <v>1.3981460675206303E-2</v>
      </c>
      <c r="O5863" s="38">
        <f t="array" aca="1" ref="O5863" ca="1">IF($H5863="TOTAL HAP",H5863,MAX(IF('PTE - Segment Emissions Calcs'!$B$8:$B$8919=$B5863,'PTE - Segment Emissions Calcs'!$V$8:$V$8919,)))</f>
        <v>3.1921143094078321E-3</v>
      </c>
      <c r="P5863" s="38">
        <f t="array" aca="1" ref="P5863" ca="1">IF($H5863="TOTAL HAP",K5863,MAX(IF('PTE - Segment Emissions Calcs'!$B$8:$B$8919=$B5863,'PTE - Segment Emissions Calcs'!$X$8:$X$8919,)))</f>
        <v>1.3981460675206303E-2</v>
      </c>
      <c r="Q5863" s="38">
        <f t="array" aca="1" ref="Q5863" ca="1">IF($H5863="TOTAL HAP",N5863,MAX(IF('PTE - Segment Emissions Calcs'!$B$8:$B$8919=$B5863,'PTE - Segment Emissions Calcs'!$Z$8:$Z$8919,)))</f>
        <v>1.3981460675206303E-2</v>
      </c>
      <c r="R5863" s="39"/>
    </row>
    <row r="5864" spans="1:18" x14ac:dyDescent="0.25">
      <c r="A5864" s="40"/>
      <c r="B5864" s="40"/>
      <c r="C5864" s="34" t="s">
        <v>205</v>
      </c>
      <c r="D5864" s="35"/>
      <c r="E5864" s="35"/>
      <c r="F5864" s="35">
        <f ca="1">IFERROR(VLOOKUP($E5864&amp;"-1",'PTE - Segment Emissions Calcs'!$I$8:$V$8919,16,FALSE),0)</f>
        <v>0</v>
      </c>
      <c r="G5864" s="35">
        <f ca="1">IFERROR(VLOOKUP($E5864&amp;"-2",'PTE - Segment Emissions Calcs'!$I$8:$V$8919,16,FALSE),0)</f>
        <v>0</v>
      </c>
      <c r="H5864" s="36">
        <f t="shared" ca="1" si="273"/>
        <v>0</v>
      </c>
      <c r="I5864" s="37">
        <f ca="1">IFERROR(VLOOKUP($E5864&amp;"-1",'PTE - Segment Emissions Calcs'!$I$8:$X$8919,18,FALSE),0)</f>
        <v>0</v>
      </c>
      <c r="J5864" s="37">
        <f ca="1">IFERROR(VLOOKUP($E5864&amp;"-2",'PTE - Segment Emissions Calcs'!$I$8:$X$8919,18,FALSE),0)</f>
        <v>0</v>
      </c>
      <c r="K5864" s="37">
        <f t="shared" ca="1" si="274"/>
        <v>0</v>
      </c>
      <c r="L5864" s="37">
        <f ca="1">IFERROR(VLOOKUP($E5864&amp;"-1",'PTE - Segment Emissions Calcs'!$I$8:$Z$8919,20,FALSE),0)</f>
        <v>0</v>
      </c>
      <c r="M5864" s="37">
        <f ca="1">IFERROR(VLOOKUP($E5864&amp;"-2",'PTE - Segment Emissions Calcs'!$I$8:$Z$8919,20,FALSE),0)</f>
        <v>0</v>
      </c>
      <c r="N5864" s="37">
        <f t="shared" ca="1" si="275"/>
        <v>0</v>
      </c>
      <c r="O5864" s="38">
        <f t="array" aca="1" ref="O5864" ca="1">IF($H5864="TOTAL HAP",H5864,MAX(IF('PTE - Segment Emissions Calcs'!$B$8:$B$8919=$B5864,'PTE - Segment Emissions Calcs'!$V$8:$V$8919,)))</f>
        <v>0</v>
      </c>
      <c r="P5864" s="38">
        <f t="array" aca="1" ref="P5864" ca="1">IF($H5864="TOTAL HAP",K5864,MAX(IF('PTE - Segment Emissions Calcs'!$B$8:$B$8919=$B5864,'PTE - Segment Emissions Calcs'!$X$8:$X$8919,)))</f>
        <v>0</v>
      </c>
      <c r="Q5864" s="38">
        <f t="array" aca="1" ref="Q5864" ca="1">IF($H5864="TOTAL HAP",N5864,MAX(IF('PTE - Segment Emissions Calcs'!$B$8:$B$8919=$B5864,'PTE - Segment Emissions Calcs'!$Z$8:$Z$8919,)))</f>
        <v>0</v>
      </c>
      <c r="R5864" s="39"/>
    </row>
    <row r="5865" spans="1:18" x14ac:dyDescent="0.25">
      <c r="A5865" s="40"/>
      <c r="B5865" s="40"/>
      <c r="C5865" s="34" t="s">
        <v>130</v>
      </c>
      <c r="D5865" s="35"/>
      <c r="E5865" s="35"/>
      <c r="F5865" s="35">
        <f ca="1">IFERROR(VLOOKUP($E5865&amp;"-1",'PTE - Segment Emissions Calcs'!$I$8:$V$8919,16,FALSE),0)</f>
        <v>0</v>
      </c>
      <c r="G5865" s="35">
        <f ca="1">IFERROR(VLOOKUP($E5865&amp;"-2",'PTE - Segment Emissions Calcs'!$I$8:$V$8919,16,FALSE),0)</f>
        <v>0</v>
      </c>
      <c r="H5865" s="36">
        <f t="shared" ca="1" si="273"/>
        <v>0</v>
      </c>
      <c r="I5865" s="37">
        <f ca="1">IFERROR(VLOOKUP($E5865&amp;"-1",'PTE - Segment Emissions Calcs'!$I$8:$X$8919,18,FALSE),0)</f>
        <v>0</v>
      </c>
      <c r="J5865" s="37">
        <f ca="1">IFERROR(VLOOKUP($E5865&amp;"-2",'PTE - Segment Emissions Calcs'!$I$8:$X$8919,18,FALSE),0)</f>
        <v>0</v>
      </c>
      <c r="K5865" s="37">
        <f t="shared" ca="1" si="274"/>
        <v>0</v>
      </c>
      <c r="L5865" s="37">
        <f ca="1">IFERROR(VLOOKUP($E5865&amp;"-1",'PTE - Segment Emissions Calcs'!$I$8:$Z$8919,20,FALSE),0)</f>
        <v>0</v>
      </c>
      <c r="M5865" s="37">
        <f ca="1">IFERROR(VLOOKUP($E5865&amp;"-2",'PTE - Segment Emissions Calcs'!$I$8:$Z$8919,20,FALSE),0)</f>
        <v>0</v>
      </c>
      <c r="N5865" s="37">
        <f t="shared" ca="1" si="275"/>
        <v>0</v>
      </c>
      <c r="O5865" s="38">
        <f t="array" aca="1" ref="O5865" ca="1">IF($H5865="TOTAL HAP",H5865,MAX(IF('PTE - Segment Emissions Calcs'!$B$8:$B$8919=$B5865,'PTE - Segment Emissions Calcs'!$V$8:$V$8919,)))</f>
        <v>0</v>
      </c>
      <c r="P5865" s="38">
        <f t="array" aca="1" ref="P5865" ca="1">IF($H5865="TOTAL HAP",K5865,MAX(IF('PTE - Segment Emissions Calcs'!$B$8:$B$8919=$B5865,'PTE - Segment Emissions Calcs'!$X$8:$X$8919,)))</f>
        <v>0</v>
      </c>
      <c r="Q5865" s="38">
        <f t="array" aca="1" ref="Q5865" ca="1">IF($H5865="TOTAL HAP",N5865,MAX(IF('PTE - Segment Emissions Calcs'!$B$8:$B$8919=$B5865,'PTE - Segment Emissions Calcs'!$Z$8:$Z$8919,)))</f>
        <v>0</v>
      </c>
      <c r="R5865" s="39"/>
    </row>
    <row r="5866" spans="1:18" x14ac:dyDescent="0.25">
      <c r="A5866" s="40"/>
      <c r="B5866" s="40"/>
      <c r="C5866" s="34" t="s">
        <v>173</v>
      </c>
      <c r="D5866" s="35"/>
      <c r="E5866" s="35"/>
      <c r="F5866" s="35">
        <f ca="1">IFERROR(VLOOKUP($E5866&amp;"-1",'PTE - Segment Emissions Calcs'!$I$8:$V$8919,16,FALSE),0)</f>
        <v>0</v>
      </c>
      <c r="G5866" s="35">
        <f ca="1">IFERROR(VLOOKUP($E5866&amp;"-2",'PTE - Segment Emissions Calcs'!$I$8:$V$8919,16,FALSE),0)</f>
        <v>0</v>
      </c>
      <c r="H5866" s="36">
        <f t="shared" ca="1" si="273"/>
        <v>0</v>
      </c>
      <c r="I5866" s="37">
        <f ca="1">IFERROR(VLOOKUP($E5866&amp;"-1",'PTE - Segment Emissions Calcs'!$I$8:$X$8919,18,FALSE),0)</f>
        <v>0</v>
      </c>
      <c r="J5866" s="37">
        <f ca="1">IFERROR(VLOOKUP($E5866&amp;"-2",'PTE - Segment Emissions Calcs'!$I$8:$X$8919,18,FALSE),0)</f>
        <v>0</v>
      </c>
      <c r="K5866" s="37">
        <f t="shared" ca="1" si="274"/>
        <v>0</v>
      </c>
      <c r="L5866" s="37">
        <f ca="1">IFERROR(VLOOKUP($E5866&amp;"-1",'PTE - Segment Emissions Calcs'!$I$8:$Z$8919,20,FALSE),0)</f>
        <v>0</v>
      </c>
      <c r="M5866" s="37">
        <f ca="1">IFERROR(VLOOKUP($E5866&amp;"-2",'PTE - Segment Emissions Calcs'!$I$8:$Z$8919,20,FALSE),0)</f>
        <v>0</v>
      </c>
      <c r="N5866" s="37">
        <f t="shared" ca="1" si="275"/>
        <v>0</v>
      </c>
      <c r="O5866" s="38">
        <f t="array" aca="1" ref="O5866" ca="1">IF($H5866="TOTAL HAP",H5866,MAX(IF('PTE - Segment Emissions Calcs'!$B$8:$B$8919=$B5866,'PTE - Segment Emissions Calcs'!$V$8:$V$8919,)))</f>
        <v>0</v>
      </c>
      <c r="P5866" s="38">
        <f t="array" aca="1" ref="P5866" ca="1">IF($H5866="TOTAL HAP",K5866,MAX(IF('PTE - Segment Emissions Calcs'!$B$8:$B$8919=$B5866,'PTE - Segment Emissions Calcs'!$X$8:$X$8919,)))</f>
        <v>0</v>
      </c>
      <c r="Q5866" s="38">
        <f t="array" aca="1" ref="Q5866" ca="1">IF($H5866="TOTAL HAP",N5866,MAX(IF('PTE - Segment Emissions Calcs'!$B$8:$B$8919=$B5866,'PTE - Segment Emissions Calcs'!$Z$8:$Z$8919,)))</f>
        <v>0</v>
      </c>
      <c r="R5866" s="39"/>
    </row>
    <row r="5867" spans="1:18" x14ac:dyDescent="0.25">
      <c r="A5867" s="40"/>
      <c r="B5867" s="40"/>
      <c r="C5867" s="34" t="s">
        <v>291</v>
      </c>
      <c r="D5867" s="35"/>
      <c r="E5867" s="35"/>
      <c r="F5867" s="35">
        <f ca="1">IFERROR(VLOOKUP($E5867&amp;"-1",'PTE - Segment Emissions Calcs'!$I$8:$V$8919,16,FALSE),0)</f>
        <v>0</v>
      </c>
      <c r="G5867" s="35">
        <f ca="1">IFERROR(VLOOKUP($E5867&amp;"-2",'PTE - Segment Emissions Calcs'!$I$8:$V$8919,16,FALSE),0)</f>
        <v>0</v>
      </c>
      <c r="H5867" s="36">
        <f t="shared" ca="1" si="273"/>
        <v>0</v>
      </c>
      <c r="I5867" s="37">
        <f ca="1">IFERROR(VLOOKUP($E5867&amp;"-1",'PTE - Segment Emissions Calcs'!$I$8:$X$8919,18,FALSE),0)</f>
        <v>0</v>
      </c>
      <c r="J5867" s="37">
        <f ca="1">IFERROR(VLOOKUP($E5867&amp;"-2",'PTE - Segment Emissions Calcs'!$I$8:$X$8919,18,FALSE),0)</f>
        <v>0</v>
      </c>
      <c r="K5867" s="37">
        <f t="shared" ca="1" si="274"/>
        <v>0</v>
      </c>
      <c r="L5867" s="37">
        <f ca="1">IFERROR(VLOOKUP($E5867&amp;"-1",'PTE - Segment Emissions Calcs'!$I$8:$Z$8919,20,FALSE),0)</f>
        <v>0</v>
      </c>
      <c r="M5867" s="37">
        <f ca="1">IFERROR(VLOOKUP($E5867&amp;"-2",'PTE - Segment Emissions Calcs'!$I$8:$Z$8919,20,FALSE),0)</f>
        <v>0</v>
      </c>
      <c r="N5867" s="37">
        <f t="shared" ca="1" si="275"/>
        <v>0</v>
      </c>
      <c r="O5867" s="38">
        <f t="array" aca="1" ref="O5867" ca="1">IF($H5867="TOTAL HAP",H5867,MAX(IF('PTE - Segment Emissions Calcs'!$B$8:$B$8919=$B5867,'PTE - Segment Emissions Calcs'!$V$8:$V$8919,)))</f>
        <v>0</v>
      </c>
      <c r="P5867" s="38">
        <f t="array" aca="1" ref="P5867" ca="1">IF($H5867="TOTAL HAP",K5867,MAX(IF('PTE - Segment Emissions Calcs'!$B$8:$B$8919=$B5867,'PTE - Segment Emissions Calcs'!$X$8:$X$8919,)))</f>
        <v>0</v>
      </c>
      <c r="Q5867" s="38">
        <f t="array" aca="1" ref="Q5867" ca="1">IF($H5867="TOTAL HAP",N5867,MAX(IF('PTE - Segment Emissions Calcs'!$B$8:$B$8919=$B5867,'PTE - Segment Emissions Calcs'!$Z$8:$Z$8919,)))</f>
        <v>0</v>
      </c>
      <c r="R5867" s="39"/>
    </row>
    <row r="5868" spans="1:18" x14ac:dyDescent="0.25">
      <c r="A5868" s="40"/>
      <c r="B5868" s="40"/>
      <c r="C5868" s="34" t="s">
        <v>292</v>
      </c>
      <c r="D5868" s="35"/>
      <c r="E5868" s="35"/>
      <c r="F5868" s="35">
        <f ca="1">IFERROR(VLOOKUP($E5868&amp;"-1",'PTE - Segment Emissions Calcs'!$I$8:$V$8919,16,FALSE),0)</f>
        <v>0</v>
      </c>
      <c r="G5868" s="35">
        <f ca="1">IFERROR(VLOOKUP($E5868&amp;"-2",'PTE - Segment Emissions Calcs'!$I$8:$V$8919,16,FALSE),0)</f>
        <v>0</v>
      </c>
      <c r="H5868" s="36">
        <f t="shared" ca="1" si="273"/>
        <v>0</v>
      </c>
      <c r="I5868" s="37">
        <f ca="1">IFERROR(VLOOKUP($E5868&amp;"-1",'PTE - Segment Emissions Calcs'!$I$8:$X$8919,18,FALSE),0)</f>
        <v>0</v>
      </c>
      <c r="J5868" s="37">
        <f ca="1">IFERROR(VLOOKUP($E5868&amp;"-2",'PTE - Segment Emissions Calcs'!$I$8:$X$8919,18,FALSE),0)</f>
        <v>0</v>
      </c>
      <c r="K5868" s="37">
        <f t="shared" ca="1" si="274"/>
        <v>0</v>
      </c>
      <c r="L5868" s="37">
        <f ca="1">IFERROR(VLOOKUP($E5868&amp;"-1",'PTE - Segment Emissions Calcs'!$I$8:$Z$8919,20,FALSE),0)</f>
        <v>0</v>
      </c>
      <c r="M5868" s="37">
        <f ca="1">IFERROR(VLOOKUP($E5868&amp;"-2",'PTE - Segment Emissions Calcs'!$I$8:$Z$8919,20,FALSE),0)</f>
        <v>0</v>
      </c>
      <c r="N5868" s="37">
        <f t="shared" ca="1" si="275"/>
        <v>0</v>
      </c>
      <c r="O5868" s="38">
        <f t="array" aca="1" ref="O5868" ca="1">IF($H5868="TOTAL HAP",H5868,MAX(IF('PTE - Segment Emissions Calcs'!$B$8:$B$8919=$B5868,'PTE - Segment Emissions Calcs'!$V$8:$V$8919,)))</f>
        <v>0</v>
      </c>
      <c r="P5868" s="38">
        <f t="array" aca="1" ref="P5868" ca="1">IF($H5868="TOTAL HAP",K5868,MAX(IF('PTE - Segment Emissions Calcs'!$B$8:$B$8919=$B5868,'PTE - Segment Emissions Calcs'!$X$8:$X$8919,)))</f>
        <v>0</v>
      </c>
      <c r="Q5868" s="38">
        <f t="array" aca="1" ref="Q5868" ca="1">IF($H5868="TOTAL HAP",N5868,MAX(IF('PTE - Segment Emissions Calcs'!$B$8:$B$8919=$B5868,'PTE - Segment Emissions Calcs'!$Z$8:$Z$8919,)))</f>
        <v>0</v>
      </c>
      <c r="R5868" s="39"/>
    </row>
    <row r="5869" spans="1:18" x14ac:dyDescent="0.25">
      <c r="A5869" s="40"/>
      <c r="B5869" s="40"/>
      <c r="C5869" s="34" t="s">
        <v>66</v>
      </c>
      <c r="D5869" s="35"/>
      <c r="E5869" s="35"/>
      <c r="F5869" s="35">
        <f ca="1">IFERROR(VLOOKUP($E5869&amp;"-1",'PTE - Segment Emissions Calcs'!$I$8:$V$8919,16,FALSE),0)</f>
        <v>1.3087979022143653E-2</v>
      </c>
      <c r="G5869" s="35">
        <f ca="1">IFERROR(VLOOKUP($E5869&amp;"-2",'PTE - Segment Emissions Calcs'!$I$8:$V$8919,16,FALSE),0)</f>
        <v>0</v>
      </c>
      <c r="H5869" s="36">
        <f t="shared" ca="1" si="273"/>
        <v>1.3087979022143653E-2</v>
      </c>
      <c r="I5869" s="37">
        <f ca="1">IFERROR(VLOOKUP($E5869&amp;"-1",'PTE - Segment Emissions Calcs'!$I$8:$X$8919,18,FALSE),0)</f>
        <v>5.7325348116989194E-2</v>
      </c>
      <c r="J5869" s="37">
        <f ca="1">IFERROR(VLOOKUP($E5869&amp;"-2",'PTE - Segment Emissions Calcs'!$I$8:$X$8919,18,FALSE),0)</f>
        <v>0</v>
      </c>
      <c r="K5869" s="37">
        <f t="shared" ca="1" si="274"/>
        <v>5.7325348116989194E-2</v>
      </c>
      <c r="L5869" s="37">
        <f ca="1">IFERROR(VLOOKUP($E5869&amp;"-1",'PTE - Segment Emissions Calcs'!$I$8:$Z$8919,20,FALSE),0)</f>
        <v>5.7325348116989194E-2</v>
      </c>
      <c r="M5869" s="37">
        <f ca="1">IFERROR(VLOOKUP($E5869&amp;"-2",'PTE - Segment Emissions Calcs'!$I$8:$Z$8919,20,FALSE),0)</f>
        <v>0</v>
      </c>
      <c r="N5869" s="37">
        <f t="shared" ca="1" si="275"/>
        <v>5.7325348116989194E-2</v>
      </c>
      <c r="O5869" s="38">
        <f t="array" aca="1" ref="O5869" ca="1">IF($H5869="TOTAL HAP",H5869,MAX(IF('PTE - Segment Emissions Calcs'!$B$8:$B$8919=$B5869,'PTE - Segment Emissions Calcs'!$V$8:$V$8919,)))</f>
        <v>1.3087979022143653E-2</v>
      </c>
      <c r="P5869" s="38">
        <f t="array" aca="1" ref="P5869" ca="1">IF($H5869="TOTAL HAP",K5869,MAX(IF('PTE - Segment Emissions Calcs'!$B$8:$B$8919=$B5869,'PTE - Segment Emissions Calcs'!$X$8:$X$8919,)))</f>
        <v>5.7325348116989194E-2</v>
      </c>
      <c r="Q5869" s="38">
        <f t="array" aca="1" ref="Q5869" ca="1">IF($H5869="TOTAL HAP",N5869,MAX(IF('PTE - Segment Emissions Calcs'!$B$8:$B$8919=$B5869,'PTE - Segment Emissions Calcs'!$Z$8:$Z$8919,)))</f>
        <v>5.7325348116989194E-2</v>
      </c>
      <c r="R5869" s="39"/>
    </row>
    <row r="5870" spans="1:18" x14ac:dyDescent="0.25">
      <c r="A5870" s="40"/>
      <c r="B5870" s="40"/>
      <c r="C5870" s="34" t="s">
        <v>293</v>
      </c>
      <c r="D5870" s="35"/>
      <c r="E5870" s="35"/>
      <c r="F5870" s="35">
        <f ca="1">IFERROR(VLOOKUP($E5870&amp;"-1",'PTE - Segment Emissions Calcs'!$I$8:$V$8919,16,FALSE),0)</f>
        <v>0</v>
      </c>
      <c r="G5870" s="35">
        <f ca="1">IFERROR(VLOOKUP($E5870&amp;"-2",'PTE - Segment Emissions Calcs'!$I$8:$V$8919,16,FALSE),0)</f>
        <v>0</v>
      </c>
      <c r="H5870" s="36">
        <f t="shared" ca="1" si="273"/>
        <v>0</v>
      </c>
      <c r="I5870" s="37">
        <f ca="1">IFERROR(VLOOKUP($E5870&amp;"-1",'PTE - Segment Emissions Calcs'!$I$8:$X$8919,18,FALSE),0)</f>
        <v>0</v>
      </c>
      <c r="J5870" s="37">
        <f ca="1">IFERROR(VLOOKUP($E5870&amp;"-2",'PTE - Segment Emissions Calcs'!$I$8:$X$8919,18,FALSE),0)</f>
        <v>0</v>
      </c>
      <c r="K5870" s="37">
        <f t="shared" ca="1" si="274"/>
        <v>0</v>
      </c>
      <c r="L5870" s="37">
        <f ca="1">IFERROR(VLOOKUP($E5870&amp;"-1",'PTE - Segment Emissions Calcs'!$I$8:$Z$8919,20,FALSE),0)</f>
        <v>0</v>
      </c>
      <c r="M5870" s="37">
        <f ca="1">IFERROR(VLOOKUP($E5870&amp;"-2",'PTE - Segment Emissions Calcs'!$I$8:$Z$8919,20,FALSE),0)</f>
        <v>0</v>
      </c>
      <c r="N5870" s="37">
        <f t="shared" ca="1" si="275"/>
        <v>0</v>
      </c>
      <c r="O5870" s="38">
        <f t="array" aca="1" ref="O5870" ca="1">IF($H5870="TOTAL HAP",H5870,MAX(IF('PTE - Segment Emissions Calcs'!$B$8:$B$8919=$B5870,'PTE - Segment Emissions Calcs'!$V$8:$V$8919,)))</f>
        <v>0</v>
      </c>
      <c r="P5870" s="38">
        <f t="array" aca="1" ref="P5870" ca="1">IF($H5870="TOTAL HAP",K5870,MAX(IF('PTE - Segment Emissions Calcs'!$B$8:$B$8919=$B5870,'PTE - Segment Emissions Calcs'!$X$8:$X$8919,)))</f>
        <v>0</v>
      </c>
      <c r="Q5870" s="38">
        <f t="array" aca="1" ref="Q5870" ca="1">IF($H5870="TOTAL HAP",N5870,MAX(IF('PTE - Segment Emissions Calcs'!$B$8:$B$8919=$B5870,'PTE - Segment Emissions Calcs'!$Z$8:$Z$8919,)))</f>
        <v>0</v>
      </c>
      <c r="R5870" s="39"/>
    </row>
    <row r="5871" spans="1:18" x14ac:dyDescent="0.25">
      <c r="A5871" s="40"/>
      <c r="B5871" s="40"/>
      <c r="C5871" s="34" t="s">
        <v>48</v>
      </c>
      <c r="D5871" s="35"/>
      <c r="E5871" s="35"/>
      <c r="F5871" s="35">
        <f ca="1">IFERROR(VLOOKUP($E5871&amp;"-1",'PTE - Segment Emissions Calcs'!$I$8:$V$8919,16,FALSE),0)</f>
        <v>0</v>
      </c>
      <c r="G5871" s="35">
        <f ca="1">IFERROR(VLOOKUP($E5871&amp;"-2",'PTE - Segment Emissions Calcs'!$I$8:$V$8919,16,FALSE),0)</f>
        <v>0</v>
      </c>
      <c r="H5871" s="36">
        <f t="shared" ca="1" si="273"/>
        <v>0</v>
      </c>
      <c r="I5871" s="37">
        <f ca="1">IFERROR(VLOOKUP($E5871&amp;"-1",'PTE - Segment Emissions Calcs'!$I$8:$X$8919,18,FALSE),0)</f>
        <v>0</v>
      </c>
      <c r="J5871" s="37">
        <f ca="1">IFERROR(VLOOKUP($E5871&amp;"-2",'PTE - Segment Emissions Calcs'!$I$8:$X$8919,18,FALSE),0)</f>
        <v>0</v>
      </c>
      <c r="K5871" s="37">
        <f t="shared" ca="1" si="274"/>
        <v>0</v>
      </c>
      <c r="L5871" s="37">
        <f ca="1">IFERROR(VLOOKUP($E5871&amp;"-1",'PTE - Segment Emissions Calcs'!$I$8:$Z$8919,20,FALSE),0)</f>
        <v>0</v>
      </c>
      <c r="M5871" s="37">
        <f ca="1">IFERROR(VLOOKUP($E5871&amp;"-2",'PTE - Segment Emissions Calcs'!$I$8:$Z$8919,20,FALSE),0)</f>
        <v>0</v>
      </c>
      <c r="N5871" s="37">
        <f t="shared" ca="1" si="275"/>
        <v>0</v>
      </c>
      <c r="O5871" s="38">
        <f t="array" aca="1" ref="O5871" ca="1">IF($H5871="TOTAL HAP",H5871,MAX(IF('PTE - Segment Emissions Calcs'!$B$8:$B$8919=$B5871,'PTE - Segment Emissions Calcs'!$V$8:$V$8919,)))</f>
        <v>0</v>
      </c>
      <c r="P5871" s="38">
        <f t="array" aca="1" ref="P5871" ca="1">IF($H5871="TOTAL HAP",K5871,MAX(IF('PTE - Segment Emissions Calcs'!$B$8:$B$8919=$B5871,'PTE - Segment Emissions Calcs'!$X$8:$X$8919,)))</f>
        <v>0</v>
      </c>
      <c r="Q5871" s="38">
        <f t="array" aca="1" ref="Q5871" ca="1">IF($H5871="TOTAL HAP",N5871,MAX(IF('PTE - Segment Emissions Calcs'!$B$8:$B$8919=$B5871,'PTE - Segment Emissions Calcs'!$Z$8:$Z$8919,)))</f>
        <v>0</v>
      </c>
      <c r="R5871" s="39"/>
    </row>
    <row r="5872" spans="1:18" x14ac:dyDescent="0.25">
      <c r="A5872" s="40"/>
      <c r="B5872" s="40"/>
      <c r="C5872" s="34" t="s">
        <v>294</v>
      </c>
      <c r="D5872" s="35"/>
      <c r="E5872" s="35"/>
      <c r="F5872" s="35">
        <f ca="1">IFERROR(VLOOKUP($E5872&amp;"-1",'PTE - Segment Emissions Calcs'!$I$8:$V$8919,16,FALSE),0)</f>
        <v>0</v>
      </c>
      <c r="G5872" s="35">
        <f ca="1">IFERROR(VLOOKUP($E5872&amp;"-2",'PTE - Segment Emissions Calcs'!$I$8:$V$8919,16,FALSE),0)</f>
        <v>0</v>
      </c>
      <c r="H5872" s="36">
        <f t="shared" ca="1" si="273"/>
        <v>0</v>
      </c>
      <c r="I5872" s="37">
        <f ca="1">IFERROR(VLOOKUP($E5872&amp;"-1",'PTE - Segment Emissions Calcs'!$I$8:$X$8919,18,FALSE),0)</f>
        <v>0</v>
      </c>
      <c r="J5872" s="37">
        <f ca="1">IFERROR(VLOOKUP($E5872&amp;"-2",'PTE - Segment Emissions Calcs'!$I$8:$X$8919,18,FALSE),0)</f>
        <v>0</v>
      </c>
      <c r="K5872" s="37">
        <f t="shared" ca="1" si="274"/>
        <v>0</v>
      </c>
      <c r="L5872" s="37">
        <f ca="1">IFERROR(VLOOKUP($E5872&amp;"-1",'PTE - Segment Emissions Calcs'!$I$8:$Z$8919,20,FALSE),0)</f>
        <v>0</v>
      </c>
      <c r="M5872" s="37">
        <f ca="1">IFERROR(VLOOKUP($E5872&amp;"-2",'PTE - Segment Emissions Calcs'!$I$8:$Z$8919,20,FALSE),0)</f>
        <v>0</v>
      </c>
      <c r="N5872" s="37">
        <f t="shared" ca="1" si="275"/>
        <v>0</v>
      </c>
      <c r="O5872" s="38">
        <f t="array" aca="1" ref="O5872" ca="1">IF($H5872="TOTAL HAP",H5872,MAX(IF('PTE - Segment Emissions Calcs'!$B$8:$B$8919=$B5872,'PTE - Segment Emissions Calcs'!$V$8:$V$8919,)))</f>
        <v>0</v>
      </c>
      <c r="P5872" s="38">
        <f t="array" aca="1" ref="P5872" ca="1">IF($H5872="TOTAL HAP",K5872,MAX(IF('PTE - Segment Emissions Calcs'!$B$8:$B$8919=$B5872,'PTE - Segment Emissions Calcs'!$X$8:$X$8919,)))</f>
        <v>0</v>
      </c>
      <c r="Q5872" s="38">
        <f t="array" aca="1" ref="Q5872" ca="1">IF($H5872="TOTAL HAP",N5872,MAX(IF('PTE - Segment Emissions Calcs'!$B$8:$B$8919=$B5872,'PTE - Segment Emissions Calcs'!$Z$8:$Z$8919,)))</f>
        <v>0</v>
      </c>
      <c r="R5872" s="39"/>
    </row>
    <row r="5873" spans="1:18" x14ac:dyDescent="0.25">
      <c r="A5873" s="40"/>
      <c r="B5873" s="40"/>
      <c r="C5873" s="34" t="s">
        <v>50</v>
      </c>
      <c r="D5873" s="35"/>
      <c r="E5873" s="35"/>
      <c r="F5873" s="35">
        <f ca="1">IFERROR(VLOOKUP($E5873&amp;"-1",'PTE - Segment Emissions Calcs'!$I$8:$V$8919,16,FALSE),0)</f>
        <v>1.7912980851775267E-2</v>
      </c>
      <c r="G5873" s="35">
        <f ca="1">IFERROR(VLOOKUP($E5873&amp;"-2",'PTE - Segment Emissions Calcs'!$I$8:$V$8919,16,FALSE),0)</f>
        <v>0</v>
      </c>
      <c r="H5873" s="36">
        <f t="shared" ca="1" si="273"/>
        <v>1.7912980851775267E-2</v>
      </c>
      <c r="I5873" s="37">
        <f ca="1">IFERROR(VLOOKUP($E5873&amp;"-1",'PTE - Segment Emissions Calcs'!$I$8:$X$8919,18,FALSE),0)</f>
        <v>7.8458856130775675E-2</v>
      </c>
      <c r="J5873" s="37">
        <f ca="1">IFERROR(VLOOKUP($E5873&amp;"-2",'PTE - Segment Emissions Calcs'!$I$8:$X$8919,18,FALSE),0)</f>
        <v>0</v>
      </c>
      <c r="K5873" s="37">
        <f t="shared" ca="1" si="274"/>
        <v>7.8458856130775675E-2</v>
      </c>
      <c r="L5873" s="37">
        <f ca="1">IFERROR(VLOOKUP($E5873&amp;"-1",'PTE - Segment Emissions Calcs'!$I$8:$Z$8919,20,FALSE),0)</f>
        <v>7.8458856130775675E-2</v>
      </c>
      <c r="M5873" s="37">
        <f ca="1">IFERROR(VLOOKUP($E5873&amp;"-2",'PTE - Segment Emissions Calcs'!$I$8:$Z$8919,20,FALSE),0)</f>
        <v>0</v>
      </c>
      <c r="N5873" s="37">
        <f t="shared" ca="1" si="275"/>
        <v>7.8458856130775675E-2</v>
      </c>
      <c r="O5873" s="38">
        <f t="array" aca="1" ref="O5873" ca="1">IF($H5873="TOTAL HAP",H5873,MAX(IF('PTE - Segment Emissions Calcs'!$B$8:$B$8919=$B5873,'PTE - Segment Emissions Calcs'!$V$8:$V$8919,)))</f>
        <v>1.7912980851775267E-2</v>
      </c>
      <c r="P5873" s="38">
        <f t="array" aca="1" ref="P5873" ca="1">IF($H5873="TOTAL HAP",K5873,MAX(IF('PTE - Segment Emissions Calcs'!$B$8:$B$8919=$B5873,'PTE - Segment Emissions Calcs'!$X$8:$X$8919,)))</f>
        <v>7.8458856130775675E-2</v>
      </c>
      <c r="Q5873" s="38">
        <f t="array" aca="1" ref="Q5873" ca="1">IF($H5873="TOTAL HAP",N5873,MAX(IF('PTE - Segment Emissions Calcs'!$B$8:$B$8919=$B5873,'PTE - Segment Emissions Calcs'!$Z$8:$Z$8919,)))</f>
        <v>7.8458856130775675E-2</v>
      </c>
      <c r="R5873" s="39"/>
    </row>
    <row r="5874" spans="1:18" x14ac:dyDescent="0.25">
      <c r="A5874" s="40"/>
      <c r="B5874" s="40"/>
      <c r="C5874" s="34" t="s">
        <v>53</v>
      </c>
      <c r="D5874" s="35"/>
      <c r="E5874" s="35"/>
      <c r="F5874" s="35">
        <f ca="1">IFERROR(VLOOKUP($E5874&amp;"-1",'PTE - Segment Emissions Calcs'!$I$8:$V$8919,16,FALSE),0)</f>
        <v>4.5568362298672983E-2</v>
      </c>
      <c r="G5874" s="35">
        <f ca="1">IFERROR(VLOOKUP($E5874&amp;"-2",'PTE - Segment Emissions Calcs'!$I$8:$V$8919,16,FALSE),0)</f>
        <v>0</v>
      </c>
      <c r="H5874" s="36">
        <f t="shared" ca="1" si="273"/>
        <v>4.5568362298672983E-2</v>
      </c>
      <c r="I5874" s="37">
        <f ca="1">IFERROR(VLOOKUP($E5874&amp;"-1",'PTE - Segment Emissions Calcs'!$I$8:$X$8919,18,FALSE),0)</f>
        <v>0.19958942686818767</v>
      </c>
      <c r="J5874" s="37">
        <f ca="1">IFERROR(VLOOKUP($E5874&amp;"-2",'PTE - Segment Emissions Calcs'!$I$8:$X$8919,18,FALSE),0)</f>
        <v>0</v>
      </c>
      <c r="K5874" s="37">
        <f t="shared" ca="1" si="274"/>
        <v>0.19958942686818767</v>
      </c>
      <c r="L5874" s="37">
        <f ca="1">IFERROR(VLOOKUP($E5874&amp;"-1",'PTE - Segment Emissions Calcs'!$I$8:$Z$8919,20,FALSE),0)</f>
        <v>0.19958942686818767</v>
      </c>
      <c r="M5874" s="37">
        <f ca="1">IFERROR(VLOOKUP($E5874&amp;"-2",'PTE - Segment Emissions Calcs'!$I$8:$Z$8919,20,FALSE),0)</f>
        <v>0</v>
      </c>
      <c r="N5874" s="37">
        <f t="shared" ca="1" si="275"/>
        <v>0.19958942686818767</v>
      </c>
      <c r="O5874" s="38">
        <f t="array" aca="1" ref="O5874" ca="1">IF($H5874="TOTAL HAP",H5874,MAX(IF('PTE - Segment Emissions Calcs'!$B$8:$B$8919=$B5874,'PTE - Segment Emissions Calcs'!$V$8:$V$8919,)))</f>
        <v>4.5568362298672983E-2</v>
      </c>
      <c r="P5874" s="38">
        <f t="array" aca="1" ref="P5874" ca="1">IF($H5874="TOTAL HAP",K5874,MAX(IF('PTE - Segment Emissions Calcs'!$B$8:$B$8919=$B5874,'PTE - Segment Emissions Calcs'!$X$8:$X$8919,)))</f>
        <v>0.19958942686818767</v>
      </c>
      <c r="Q5874" s="38">
        <f t="array" aca="1" ref="Q5874" ca="1">IF($H5874="TOTAL HAP",N5874,MAX(IF('PTE - Segment Emissions Calcs'!$B$8:$B$8919=$B5874,'PTE - Segment Emissions Calcs'!$Z$8:$Z$8919,)))</f>
        <v>0.19958942686818767</v>
      </c>
      <c r="R5874" s="39"/>
    </row>
    <row r="5875" spans="1:18" x14ac:dyDescent="0.25">
      <c r="A5875" s="40"/>
      <c r="B5875" s="40"/>
      <c r="C5875" s="34" t="s">
        <v>209</v>
      </c>
      <c r="D5875" s="35"/>
      <c r="E5875" s="35"/>
      <c r="F5875" s="35">
        <f ca="1">IFERROR(VLOOKUP($E5875&amp;"-1",'PTE - Segment Emissions Calcs'!$I$8:$V$8919,16,FALSE),0)</f>
        <v>5.8278097169543472E-3</v>
      </c>
      <c r="G5875" s="35">
        <f ca="1">IFERROR(VLOOKUP($E5875&amp;"-2",'PTE - Segment Emissions Calcs'!$I$8:$V$8919,16,FALSE),0)</f>
        <v>0</v>
      </c>
      <c r="H5875" s="36">
        <f t="shared" ca="1" si="273"/>
        <v>5.8278097169543472E-3</v>
      </c>
      <c r="I5875" s="37">
        <f ca="1">IFERROR(VLOOKUP($E5875&amp;"-1",'PTE - Segment Emissions Calcs'!$I$8:$X$8919,18,FALSE),0)</f>
        <v>2.5525806560260041E-2</v>
      </c>
      <c r="J5875" s="37">
        <f ca="1">IFERROR(VLOOKUP($E5875&amp;"-2",'PTE - Segment Emissions Calcs'!$I$8:$X$8919,18,FALSE),0)</f>
        <v>0</v>
      </c>
      <c r="K5875" s="37">
        <f t="shared" ca="1" si="274"/>
        <v>2.5525806560260041E-2</v>
      </c>
      <c r="L5875" s="37">
        <f ca="1">IFERROR(VLOOKUP($E5875&amp;"-1",'PTE - Segment Emissions Calcs'!$I$8:$Z$8919,20,FALSE),0)</f>
        <v>2.5525806560260041E-2</v>
      </c>
      <c r="M5875" s="37">
        <f ca="1">IFERROR(VLOOKUP($E5875&amp;"-2",'PTE - Segment Emissions Calcs'!$I$8:$Z$8919,20,FALSE),0)</f>
        <v>0</v>
      </c>
      <c r="N5875" s="37">
        <f t="shared" ca="1" si="275"/>
        <v>2.5525806560260041E-2</v>
      </c>
      <c r="O5875" s="38">
        <f t="array" aca="1" ref="O5875" ca="1">IF($H5875="TOTAL HAP",H5875,MAX(IF('PTE - Segment Emissions Calcs'!$B$8:$B$8919=$B5875,'PTE - Segment Emissions Calcs'!$V$8:$V$8919,)))</f>
        <v>5.8278097169543472E-3</v>
      </c>
      <c r="P5875" s="38">
        <f t="array" aca="1" ref="P5875" ca="1">IF($H5875="TOTAL HAP",K5875,MAX(IF('PTE - Segment Emissions Calcs'!$B$8:$B$8919=$B5875,'PTE - Segment Emissions Calcs'!$X$8:$X$8919,)))</f>
        <v>2.5525806560260041E-2</v>
      </c>
      <c r="Q5875" s="38">
        <f t="array" aca="1" ref="Q5875" ca="1">IF($H5875="TOTAL HAP",N5875,MAX(IF('PTE - Segment Emissions Calcs'!$B$8:$B$8919=$B5875,'PTE - Segment Emissions Calcs'!$Z$8:$Z$8919,)))</f>
        <v>2.5525806560260041E-2</v>
      </c>
      <c r="R5875" s="39"/>
    </row>
    <row r="5876" spans="1:18" x14ac:dyDescent="0.25">
      <c r="A5876" s="40"/>
      <c r="B5876" s="40"/>
      <c r="C5876" s="34" t="s">
        <v>177</v>
      </c>
      <c r="D5876" s="35"/>
      <c r="E5876" s="35"/>
      <c r="F5876" s="35">
        <f ca="1">IFERROR(VLOOKUP($E5876&amp;"-1",'PTE - Segment Emissions Calcs'!$I$8:$V$8919,16,FALSE),0)</f>
        <v>7.710589462015266E-2</v>
      </c>
      <c r="G5876" s="35">
        <f ca="1">IFERROR(VLOOKUP($E5876&amp;"-2",'PTE - Segment Emissions Calcs'!$I$8:$V$8919,16,FALSE),0)</f>
        <v>0</v>
      </c>
      <c r="H5876" s="36">
        <f t="shared" ca="1" si="273"/>
        <v>7.710589462015266E-2</v>
      </c>
      <c r="I5876" s="37">
        <f ca="1">IFERROR(VLOOKUP($E5876&amp;"-1",'PTE - Segment Emissions Calcs'!$I$8:$X$8919,18,FALSE),0)</f>
        <v>0.33772381843626864</v>
      </c>
      <c r="J5876" s="37">
        <f ca="1">IFERROR(VLOOKUP($E5876&amp;"-2",'PTE - Segment Emissions Calcs'!$I$8:$X$8919,18,FALSE),0)</f>
        <v>0</v>
      </c>
      <c r="K5876" s="37">
        <f t="shared" ca="1" si="274"/>
        <v>0.33772381843626864</v>
      </c>
      <c r="L5876" s="37">
        <f ca="1">IFERROR(VLOOKUP($E5876&amp;"-1",'PTE - Segment Emissions Calcs'!$I$8:$Z$8919,20,FALSE),0)</f>
        <v>0.33772381843626864</v>
      </c>
      <c r="M5876" s="37">
        <f ca="1">IFERROR(VLOOKUP($E5876&amp;"-2",'PTE - Segment Emissions Calcs'!$I$8:$Z$8919,20,FALSE),0)</f>
        <v>0</v>
      </c>
      <c r="N5876" s="37">
        <f t="shared" ca="1" si="275"/>
        <v>0.33772381843626864</v>
      </c>
      <c r="O5876" s="38">
        <f t="array" aca="1" ref="O5876" ca="1">IF($H5876="TOTAL HAP",H5876,MAX(IF('PTE - Segment Emissions Calcs'!$B$8:$B$8919=$B5876,'PTE - Segment Emissions Calcs'!$V$8:$V$8919,)))</f>
        <v>7.710589462015266E-2</v>
      </c>
      <c r="P5876" s="38">
        <f t="array" aca="1" ref="P5876" ca="1">IF($H5876="TOTAL HAP",K5876,MAX(IF('PTE - Segment Emissions Calcs'!$B$8:$B$8919=$B5876,'PTE - Segment Emissions Calcs'!$X$8:$X$8919,)))</f>
        <v>0.33772381843626864</v>
      </c>
      <c r="Q5876" s="38">
        <f t="array" aca="1" ref="Q5876" ca="1">IF($H5876="TOTAL HAP",N5876,MAX(IF('PTE - Segment Emissions Calcs'!$B$8:$B$8919=$B5876,'PTE - Segment Emissions Calcs'!$Z$8:$Z$8919,)))</f>
        <v>0.33772381843626864</v>
      </c>
      <c r="R5876" s="39"/>
    </row>
    <row r="5877" spans="1:18" x14ac:dyDescent="0.25">
      <c r="A5877" s="40"/>
      <c r="B5877" s="40"/>
      <c r="C5877" s="34" t="s">
        <v>210</v>
      </c>
      <c r="D5877" s="35"/>
      <c r="E5877" s="35"/>
      <c r="F5877" s="35">
        <f ca="1">IFERROR(VLOOKUP($E5877&amp;"-1",'PTE - Segment Emissions Calcs'!$I$8:$V$8919,16,FALSE),0)</f>
        <v>8.357472591735993E-3</v>
      </c>
      <c r="G5877" s="35">
        <f ca="1">IFERROR(VLOOKUP($E5877&amp;"-2",'PTE - Segment Emissions Calcs'!$I$8:$V$8919,16,FALSE),0)</f>
        <v>0</v>
      </c>
      <c r="H5877" s="36">
        <f t="shared" ca="1" si="273"/>
        <v>8.357472591735993E-3</v>
      </c>
      <c r="I5877" s="37">
        <f ca="1">IFERROR(VLOOKUP($E5877&amp;"-1",'PTE - Segment Emissions Calcs'!$I$8:$X$8919,18,FALSE),0)</f>
        <v>3.6605729951803646E-2</v>
      </c>
      <c r="J5877" s="37">
        <f ca="1">IFERROR(VLOOKUP($E5877&amp;"-2",'PTE - Segment Emissions Calcs'!$I$8:$X$8919,18,FALSE),0)</f>
        <v>0</v>
      </c>
      <c r="K5877" s="37">
        <f t="shared" ca="1" si="274"/>
        <v>3.6605729951803646E-2</v>
      </c>
      <c r="L5877" s="37">
        <f ca="1">IFERROR(VLOOKUP($E5877&amp;"-1",'PTE - Segment Emissions Calcs'!$I$8:$Z$8919,20,FALSE),0)</f>
        <v>3.6605729951803646E-2</v>
      </c>
      <c r="M5877" s="37">
        <f ca="1">IFERROR(VLOOKUP($E5877&amp;"-2",'PTE - Segment Emissions Calcs'!$I$8:$Z$8919,20,FALSE),0)</f>
        <v>0</v>
      </c>
      <c r="N5877" s="37">
        <f t="shared" ca="1" si="275"/>
        <v>3.6605729951803646E-2</v>
      </c>
      <c r="O5877" s="38">
        <f t="array" aca="1" ref="O5877" ca="1">IF($H5877="TOTAL HAP",H5877,MAX(IF('PTE - Segment Emissions Calcs'!$B$8:$B$8919=$B5877,'PTE - Segment Emissions Calcs'!$V$8:$V$8919,)))</f>
        <v>8.357472591735993E-3</v>
      </c>
      <c r="P5877" s="38">
        <f t="array" aca="1" ref="P5877" ca="1">IF($H5877="TOTAL HAP",K5877,MAX(IF('PTE - Segment Emissions Calcs'!$B$8:$B$8919=$B5877,'PTE - Segment Emissions Calcs'!$X$8:$X$8919,)))</f>
        <v>3.6605729951803646E-2</v>
      </c>
      <c r="Q5877" s="38">
        <f t="array" aca="1" ref="Q5877" ca="1">IF($H5877="TOTAL HAP",N5877,MAX(IF('PTE - Segment Emissions Calcs'!$B$8:$B$8919=$B5877,'PTE - Segment Emissions Calcs'!$Z$8:$Z$8919,)))</f>
        <v>3.6605729951803646E-2</v>
      </c>
      <c r="R5877" s="39"/>
    </row>
    <row r="5878" spans="1:18" x14ac:dyDescent="0.25">
      <c r="A5878" s="40"/>
      <c r="B5878" s="40"/>
      <c r="C5878" s="34" t="s">
        <v>69</v>
      </c>
      <c r="D5878" s="35"/>
      <c r="E5878" s="35"/>
      <c r="F5878" s="35">
        <f ca="1">IFERROR(VLOOKUP($E5878&amp;"-1",'PTE - Segment Emissions Calcs'!$I$8:$V$8919,16,FALSE),0)</f>
        <v>5.3082798910786419E-2</v>
      </c>
      <c r="G5878" s="35">
        <f ca="1">IFERROR(VLOOKUP($E5878&amp;"-2",'PTE - Segment Emissions Calcs'!$I$8:$V$8919,16,FALSE),0)</f>
        <v>0</v>
      </c>
      <c r="H5878" s="36">
        <f t="shared" ca="1" si="273"/>
        <v>5.3082798910786419E-2</v>
      </c>
      <c r="I5878" s="37">
        <f ca="1">IFERROR(VLOOKUP($E5878&amp;"-1",'PTE - Segment Emissions Calcs'!$I$8:$X$8919,18,FALSE),0)</f>
        <v>0.23250265922924454</v>
      </c>
      <c r="J5878" s="37">
        <f ca="1">IFERROR(VLOOKUP($E5878&amp;"-2",'PTE - Segment Emissions Calcs'!$I$8:$X$8919,18,FALSE),0)</f>
        <v>0</v>
      </c>
      <c r="K5878" s="37">
        <f t="shared" ca="1" si="274"/>
        <v>0.23250265922924454</v>
      </c>
      <c r="L5878" s="37">
        <f ca="1">IFERROR(VLOOKUP($E5878&amp;"-1",'PTE - Segment Emissions Calcs'!$I$8:$Z$8919,20,FALSE),0)</f>
        <v>0.23250265922924454</v>
      </c>
      <c r="M5878" s="37">
        <f ca="1">IFERROR(VLOOKUP($E5878&amp;"-2",'PTE - Segment Emissions Calcs'!$I$8:$Z$8919,20,FALSE),0)</f>
        <v>0</v>
      </c>
      <c r="N5878" s="37">
        <f t="shared" ca="1" si="275"/>
        <v>0.23250265922924454</v>
      </c>
      <c r="O5878" s="38">
        <f t="array" aca="1" ref="O5878" ca="1">IF($H5878="TOTAL HAP",H5878,MAX(IF('PTE - Segment Emissions Calcs'!$B$8:$B$8919=$B5878,'PTE - Segment Emissions Calcs'!$V$8:$V$8919,)))</f>
        <v>5.3082798910786419E-2</v>
      </c>
      <c r="P5878" s="38">
        <f t="array" aca="1" ref="P5878" ca="1">IF($H5878="TOTAL HAP",K5878,MAX(IF('PTE - Segment Emissions Calcs'!$B$8:$B$8919=$B5878,'PTE - Segment Emissions Calcs'!$X$8:$X$8919,)))</f>
        <v>0.23250265922924454</v>
      </c>
      <c r="Q5878" s="38">
        <f t="array" aca="1" ref="Q5878" ca="1">IF($H5878="TOTAL HAP",N5878,MAX(IF('PTE - Segment Emissions Calcs'!$B$8:$B$8919=$B5878,'PTE - Segment Emissions Calcs'!$Z$8:$Z$8919,)))</f>
        <v>0.23250265922924454</v>
      </c>
      <c r="R5878" s="39"/>
    </row>
    <row r="5879" spans="1:18" x14ac:dyDescent="0.25">
      <c r="A5879" s="40"/>
      <c r="B5879" s="40"/>
      <c r="C5879" s="34" t="s">
        <v>179</v>
      </c>
      <c r="D5879" s="35"/>
      <c r="E5879" s="35"/>
      <c r="F5879" s="35">
        <f ca="1">IFERROR(VLOOKUP($E5879&amp;"-1",'PTE - Segment Emissions Calcs'!$I$8:$V$8919,16,FALSE),0)</f>
        <v>1.817404425476658E-2</v>
      </c>
      <c r="G5879" s="35">
        <f ca="1">IFERROR(VLOOKUP($E5879&amp;"-2",'PTE - Segment Emissions Calcs'!$I$8:$V$8919,16,FALSE),0)</f>
        <v>0</v>
      </c>
      <c r="H5879" s="36">
        <f t="shared" ca="1" si="273"/>
        <v>1.817404425476658E-2</v>
      </c>
      <c r="I5879" s="37">
        <f ca="1">IFERROR(VLOOKUP($E5879&amp;"-1",'PTE - Segment Emissions Calcs'!$I$8:$X$8919,18,FALSE),0)</f>
        <v>7.9602313835877625E-2</v>
      </c>
      <c r="J5879" s="37">
        <f ca="1">IFERROR(VLOOKUP($E5879&amp;"-2",'PTE - Segment Emissions Calcs'!$I$8:$X$8919,18,FALSE),0)</f>
        <v>0</v>
      </c>
      <c r="K5879" s="37">
        <f t="shared" ca="1" si="274"/>
        <v>7.9602313835877625E-2</v>
      </c>
      <c r="L5879" s="37">
        <f ca="1">IFERROR(VLOOKUP($E5879&amp;"-1",'PTE - Segment Emissions Calcs'!$I$8:$Z$8919,20,FALSE),0)</f>
        <v>7.9602313835877625E-2</v>
      </c>
      <c r="M5879" s="37">
        <f ca="1">IFERROR(VLOOKUP($E5879&amp;"-2",'PTE - Segment Emissions Calcs'!$I$8:$Z$8919,20,FALSE),0)</f>
        <v>0</v>
      </c>
      <c r="N5879" s="37">
        <f t="shared" ca="1" si="275"/>
        <v>7.9602313835877625E-2</v>
      </c>
      <c r="O5879" s="38">
        <f t="array" aca="1" ref="O5879" ca="1">IF($H5879="TOTAL HAP",H5879,MAX(IF('PTE - Segment Emissions Calcs'!$B$8:$B$8919=$B5879,'PTE - Segment Emissions Calcs'!$V$8:$V$8919,)))</f>
        <v>1.817404425476658E-2</v>
      </c>
      <c r="P5879" s="38">
        <f t="array" aca="1" ref="P5879" ca="1">IF($H5879="TOTAL HAP",K5879,MAX(IF('PTE - Segment Emissions Calcs'!$B$8:$B$8919=$B5879,'PTE - Segment Emissions Calcs'!$X$8:$X$8919,)))</f>
        <v>7.9602313835877625E-2</v>
      </c>
      <c r="Q5879" s="38">
        <f t="array" aca="1" ref="Q5879" ca="1">IF($H5879="TOTAL HAP",N5879,MAX(IF('PTE - Segment Emissions Calcs'!$B$8:$B$8919=$B5879,'PTE - Segment Emissions Calcs'!$Z$8:$Z$8919,)))</f>
        <v>7.9602313835877625E-2</v>
      </c>
      <c r="R5879" s="39"/>
    </row>
    <row r="5880" spans="1:18" ht="15.75" thickBot="1" x14ac:dyDescent="0.3">
      <c r="A5880" s="42"/>
      <c r="B5880" s="42"/>
      <c r="C5880" s="43" t="s">
        <v>295</v>
      </c>
      <c r="D5880" s="44"/>
      <c r="E5880" s="44"/>
      <c r="F5880" s="44">
        <f ca="1">IFERROR(VLOOKUP($E5880&amp;"-1",'PTE - Segment Emissions Calcs'!$I$8:$V$8919,16,FALSE),0)</f>
        <v>0</v>
      </c>
      <c r="G5880" s="44">
        <f ca="1">IFERROR(VLOOKUP($E5880&amp;"-2",'PTE - Segment Emissions Calcs'!$I$8:$V$8919,16,FALSE),0)</f>
        <v>0</v>
      </c>
      <c r="H5880" s="45">
        <f t="shared" ca="1" si="273"/>
        <v>0</v>
      </c>
      <c r="I5880" s="46">
        <f ca="1">IFERROR(VLOOKUP($E5880&amp;"-1",'PTE - Segment Emissions Calcs'!$I$8:$X$8919,18,FALSE),0)</f>
        <v>0</v>
      </c>
      <c r="J5880" s="46">
        <f ca="1">IFERROR(VLOOKUP($E5880&amp;"-2",'PTE - Segment Emissions Calcs'!$I$8:$X$8919,18,FALSE),0)</f>
        <v>0</v>
      </c>
      <c r="K5880" s="46">
        <f t="shared" ca="1" si="274"/>
        <v>0</v>
      </c>
      <c r="L5880" s="46">
        <f ca="1">IFERROR(VLOOKUP($E5880&amp;"-1",'PTE - Segment Emissions Calcs'!$I$8:$Z$8919,20,FALSE),0)</f>
        <v>0</v>
      </c>
      <c r="M5880" s="46">
        <f ca="1">IFERROR(VLOOKUP($E5880&amp;"-2",'PTE - Segment Emissions Calcs'!$I$8:$Z$8919,20,FALSE),0)</f>
        <v>0</v>
      </c>
      <c r="N5880" s="46">
        <f t="shared" ca="1" si="275"/>
        <v>0</v>
      </c>
      <c r="O5880" s="47">
        <f t="array" aca="1" ref="O5880" ca="1">IF($H5880="TOTAL HAP",H5880,MAX(IF('PTE - Segment Emissions Calcs'!$B$8:$B$8919=$B5880,'PTE - Segment Emissions Calcs'!$V$8:$V$8919,)))</f>
        <v>0</v>
      </c>
      <c r="P5880" s="47">
        <f t="array" aca="1" ref="P5880" ca="1">IF($H5880="TOTAL HAP",K5880,MAX(IF('PTE - Segment Emissions Calcs'!$B$8:$B$8919=$B5880,'PTE - Segment Emissions Calcs'!$X$8:$X$8919,)))</f>
        <v>0</v>
      </c>
      <c r="Q5880" s="47">
        <f t="array" aca="1" ref="Q5880" ca="1">IF($H5880="TOTAL HAP",N5880,MAX(IF('PTE - Segment Emissions Calcs'!$B$8:$B$8919=$B5880,'PTE - Segment Emissions Calcs'!$Z$8:$Z$8919,)))</f>
        <v>0</v>
      </c>
      <c r="R5880" s="48"/>
    </row>
    <row r="5881" spans="1:18" ht="15.75" thickTop="1" x14ac:dyDescent="0.25">
      <c r="A5881" s="25" t="str">
        <f ca="1">VLOOKUP(#REF!,'PTE - Segment Emissions Calcs'!$C$8:$J$8919,8,FALSE)</f>
        <v>EQUI 106</v>
      </c>
      <c r="B5881" s="25" t="str">
        <f ca="1">VLOOKUP(A5881,'PTE - Segment Emissions Calcs'!$J$8:$O$8919,4,FALSE)</f>
        <v>Asphalt, Asphalt Flux, Vacuum Bottoms, No. 6 Fuel Oil and Slurry Oil (APC 76)</v>
      </c>
      <c r="C5881" s="26" t="s">
        <v>24</v>
      </c>
      <c r="D5881" s="27"/>
      <c r="E5881" s="27"/>
      <c r="F5881" s="27">
        <f ca="1">IFERROR(VLOOKUP($E5881&amp;"-1",'PTE - Segment Emissions Calcs'!$I$8:$V$8919,16,FALSE),0)</f>
        <v>1.7027032438655769</v>
      </c>
      <c r="G5881" s="27">
        <f ca="1">IFERROR(VLOOKUP($E5881&amp;"-2",'PTE - Segment Emissions Calcs'!$I$8:$V$8919,16,FALSE),0)</f>
        <v>0</v>
      </c>
      <c r="H5881" s="28">
        <f t="shared" ca="1" si="273"/>
        <v>1.7027032438655769</v>
      </c>
      <c r="I5881" s="29">
        <f ca="1">IFERROR(VLOOKUP($E5881&amp;"-1",'PTE - Segment Emissions Calcs'!$I$8:$X$8919,18,FALSE),0)</f>
        <v>7.4578402081312269</v>
      </c>
      <c r="J5881" s="29">
        <f ca="1">IFERROR(VLOOKUP($E5881&amp;"-2",'PTE - Segment Emissions Calcs'!$I$8:$X$8919,18,FALSE),0)</f>
        <v>0</v>
      </c>
      <c r="K5881" s="29">
        <f t="shared" ca="1" si="274"/>
        <v>7.4578402081312269</v>
      </c>
      <c r="L5881" s="29">
        <f ca="1">IFERROR(VLOOKUP($E5881&amp;"-1",'PTE - Segment Emissions Calcs'!$I$8:$Z$8919,20,FALSE),0)</f>
        <v>7.4578402081312269</v>
      </c>
      <c r="M5881" s="29">
        <f ca="1">IFERROR(VLOOKUP($E5881&amp;"-2",'PTE - Segment Emissions Calcs'!$I$8:$Z$8919,20,FALSE),0)</f>
        <v>0</v>
      </c>
      <c r="N5881" s="29">
        <f t="shared" ca="1" si="275"/>
        <v>7.4578402081312269</v>
      </c>
      <c r="O5881" s="30">
        <f t="array" aca="1" ref="O5881" ca="1">IF($H5881="TOTAL HAP",H5881,MAX(IF('PTE - Segment Emissions Calcs'!$B$8:$B$8919=$B5881,'PTE - Segment Emissions Calcs'!$V$8:$V$8919,)))</f>
        <v>1.7027032438655769</v>
      </c>
      <c r="P5881" s="30">
        <f t="array" aca="1" ref="P5881" ca="1">IF($H5881="TOTAL HAP",K5881,MAX(IF('PTE - Segment Emissions Calcs'!$B$8:$B$8919=$B5881,'PTE - Segment Emissions Calcs'!$X$8:$X$8919,)))</f>
        <v>7.4578402081312269</v>
      </c>
      <c r="Q5881" s="30">
        <f t="array" aca="1" ref="Q5881" ca="1">IF($H5881="TOTAL HAP",N5881,MAX(IF('PTE - Segment Emissions Calcs'!$B$8:$B$8919=$B5881,'PTE - Segment Emissions Calcs'!$Z$8:$Z$8919,)))</f>
        <v>7.4578402081312269</v>
      </c>
      <c r="R5881" s="31"/>
    </row>
    <row r="5882" spans="1:18" x14ac:dyDescent="0.25">
      <c r="A5882" s="32"/>
      <c r="B5882" s="33"/>
      <c r="C5882" s="34" t="s">
        <v>29</v>
      </c>
      <c r="D5882" s="35"/>
      <c r="E5882" s="35"/>
      <c r="F5882" s="35">
        <f ca="1">IFERROR(VLOOKUP($E5882&amp;"-1",'PTE - Segment Emissions Calcs'!$I$8:$V$8919,16,FALSE),0)</f>
        <v>0.22702316769330128</v>
      </c>
      <c r="G5882" s="35">
        <f ca="1">IFERROR(VLOOKUP($E5882&amp;"-2",'PTE - Segment Emissions Calcs'!$I$8:$V$8919,16,FALSE),0)</f>
        <v>0</v>
      </c>
      <c r="H5882" s="36">
        <f t="shared" ca="1" si="273"/>
        <v>0.22702316769330128</v>
      </c>
      <c r="I5882" s="37">
        <f ca="1">IFERROR(VLOOKUP($E5882&amp;"-1",'PTE - Segment Emissions Calcs'!$I$8:$X$8919,18,FALSE),0)</f>
        <v>0.99436147449665968</v>
      </c>
      <c r="J5882" s="37">
        <f ca="1">IFERROR(VLOOKUP($E5882&amp;"-2",'PTE - Segment Emissions Calcs'!$I$8:$X$8919,18,FALSE),0)</f>
        <v>0</v>
      </c>
      <c r="K5882" s="37">
        <f t="shared" ca="1" si="274"/>
        <v>0.99436147449665968</v>
      </c>
      <c r="L5882" s="37">
        <f ca="1">IFERROR(VLOOKUP($E5882&amp;"-1",'PTE - Segment Emissions Calcs'!$I$8:$Z$8919,20,FALSE),0)</f>
        <v>0.99436147449665968</v>
      </c>
      <c r="M5882" s="37">
        <f ca="1">IFERROR(VLOOKUP($E5882&amp;"-2",'PTE - Segment Emissions Calcs'!$I$8:$Z$8919,20,FALSE),0)</f>
        <v>0</v>
      </c>
      <c r="N5882" s="37">
        <f t="shared" ca="1" si="275"/>
        <v>0.99436147449665968</v>
      </c>
      <c r="O5882" s="38">
        <f t="array" aca="1" ref="O5882" ca="1">IF($H5882="TOTAL HAP",H5882,MAX(IF('PTE - Segment Emissions Calcs'!$B$8:$B$8919=$B5882,'PTE - Segment Emissions Calcs'!$V$8:$V$8919,)))</f>
        <v>0.22702316769330128</v>
      </c>
      <c r="P5882" s="38">
        <f t="array" aca="1" ref="P5882" ca="1">IF($H5882="TOTAL HAP",K5882,MAX(IF('PTE - Segment Emissions Calcs'!$B$8:$B$8919=$B5882,'PTE - Segment Emissions Calcs'!$X$8:$X$8919,)))</f>
        <v>0.99436147449665968</v>
      </c>
      <c r="Q5882" s="38">
        <f t="array" aca="1" ref="Q5882" ca="1">IF($H5882="TOTAL HAP",N5882,MAX(IF('PTE - Segment Emissions Calcs'!$B$8:$B$8919=$B5882,'PTE - Segment Emissions Calcs'!$Z$8:$Z$8919,)))</f>
        <v>0.99436147449665968</v>
      </c>
      <c r="R5882" s="39"/>
    </row>
    <row r="5883" spans="1:18" x14ac:dyDescent="0.25">
      <c r="A5883" s="32"/>
      <c r="B5883" s="33"/>
      <c r="C5883" s="34" t="s">
        <v>37</v>
      </c>
      <c r="D5883" s="35"/>
      <c r="E5883" s="35"/>
      <c r="F5883" s="35">
        <f ca="1">IFERROR(VLOOKUP($E5883&amp;"-1",'PTE - Segment Emissions Calcs'!$I$8:$V$8919,16,FALSE),0)</f>
        <v>9.6907579453631848E-3</v>
      </c>
      <c r="G5883" s="35">
        <f ca="1">IFERROR(VLOOKUP($E5883&amp;"-2",'PTE - Segment Emissions Calcs'!$I$8:$V$8919,16,FALSE),0)</f>
        <v>0</v>
      </c>
      <c r="H5883" s="36">
        <f t="shared" ca="1" si="273"/>
        <v>9.6907579453631848E-3</v>
      </c>
      <c r="I5883" s="37">
        <f ca="1">IFERROR(VLOOKUP($E5883&amp;"-1",'PTE - Segment Emissions Calcs'!$I$8:$X$8919,18,FALSE),0)</f>
        <v>4.2445519800690744E-2</v>
      </c>
      <c r="J5883" s="37">
        <f ca="1">IFERROR(VLOOKUP($E5883&amp;"-2",'PTE - Segment Emissions Calcs'!$I$8:$X$8919,18,FALSE),0)</f>
        <v>0</v>
      </c>
      <c r="K5883" s="37">
        <f t="shared" ca="1" si="274"/>
        <v>4.2445519800690744E-2</v>
      </c>
      <c r="L5883" s="37">
        <f ca="1">IFERROR(VLOOKUP($E5883&amp;"-1",'PTE - Segment Emissions Calcs'!$I$8:$Z$8919,20,FALSE),0)</f>
        <v>4.2445519800690744E-2</v>
      </c>
      <c r="M5883" s="37">
        <f ca="1">IFERROR(VLOOKUP($E5883&amp;"-2",'PTE - Segment Emissions Calcs'!$I$8:$Z$8919,20,FALSE),0)</f>
        <v>0</v>
      </c>
      <c r="N5883" s="37">
        <f t="shared" ca="1" si="275"/>
        <v>4.2445519800690744E-2</v>
      </c>
      <c r="O5883" s="38">
        <f t="array" aca="1" ref="O5883" ca="1">IF($H5883="TOTAL HAP",H5883,MAX(IF('PTE - Segment Emissions Calcs'!$B$8:$B$8919=$B5883,'PTE - Segment Emissions Calcs'!$V$8:$V$8919,)))</f>
        <v>9.6907579453631848E-3</v>
      </c>
      <c r="P5883" s="38">
        <f t="array" aca="1" ref="P5883" ca="1">IF($H5883="TOTAL HAP",K5883,MAX(IF('PTE - Segment Emissions Calcs'!$B$8:$B$8919=$B5883,'PTE - Segment Emissions Calcs'!$X$8:$X$8919,)))</f>
        <v>4.2445519800690744E-2</v>
      </c>
      <c r="Q5883" s="38">
        <f t="array" aca="1" ref="Q5883" ca="1">IF($H5883="TOTAL HAP",N5883,MAX(IF('PTE - Segment Emissions Calcs'!$B$8:$B$8919=$B5883,'PTE - Segment Emissions Calcs'!$Z$8:$Z$8919,)))</f>
        <v>4.2445519800690744E-2</v>
      </c>
      <c r="R5883" s="39"/>
    </row>
    <row r="5884" spans="1:18" x14ac:dyDescent="0.25">
      <c r="A5884" s="40"/>
      <c r="B5884" s="40"/>
      <c r="C5884" s="34" t="s">
        <v>204</v>
      </c>
      <c r="D5884" s="35"/>
      <c r="E5884" s="35"/>
      <c r="F5884" s="35">
        <f ca="1">IFERROR(VLOOKUP($E5884&amp;"-1",'PTE - Segment Emissions Calcs'!$I$8:$V$8919,16,FALSE),0)</f>
        <v>2.8873730672767427E-3</v>
      </c>
      <c r="G5884" s="35">
        <f ca="1">IFERROR(VLOOKUP($E5884&amp;"-2",'PTE - Segment Emissions Calcs'!$I$8:$V$8919,16,FALSE),0)</f>
        <v>0</v>
      </c>
      <c r="H5884" s="36">
        <f t="shared" ca="1" si="273"/>
        <v>2.8873730672767427E-3</v>
      </c>
      <c r="I5884" s="37">
        <f ca="1">IFERROR(VLOOKUP($E5884&amp;"-1",'PTE - Segment Emissions Calcs'!$I$8:$X$8919,18,FALSE),0)</f>
        <v>1.2646694034672133E-2</v>
      </c>
      <c r="J5884" s="37">
        <f ca="1">IFERROR(VLOOKUP($E5884&amp;"-2",'PTE - Segment Emissions Calcs'!$I$8:$X$8919,18,FALSE),0)</f>
        <v>0</v>
      </c>
      <c r="K5884" s="37">
        <f t="shared" ca="1" si="274"/>
        <v>1.2646694034672133E-2</v>
      </c>
      <c r="L5884" s="37">
        <f ca="1">IFERROR(VLOOKUP($E5884&amp;"-1",'PTE - Segment Emissions Calcs'!$I$8:$Z$8919,20,FALSE),0)</f>
        <v>1.2646694034672133E-2</v>
      </c>
      <c r="M5884" s="37">
        <f ca="1">IFERROR(VLOOKUP($E5884&amp;"-2",'PTE - Segment Emissions Calcs'!$I$8:$Z$8919,20,FALSE),0)</f>
        <v>0</v>
      </c>
      <c r="N5884" s="37">
        <f t="shared" ca="1" si="275"/>
        <v>1.2646694034672133E-2</v>
      </c>
      <c r="O5884" s="38">
        <f t="array" aca="1" ref="O5884" ca="1">IF($H5884="TOTAL HAP",H5884,MAX(IF('PTE - Segment Emissions Calcs'!$B$8:$B$8919=$B5884,'PTE - Segment Emissions Calcs'!$V$8:$V$8919,)))</f>
        <v>2.8873730672767427E-3</v>
      </c>
      <c r="P5884" s="38">
        <f t="array" aca="1" ref="P5884" ca="1">IF($H5884="TOTAL HAP",K5884,MAX(IF('PTE - Segment Emissions Calcs'!$B$8:$B$8919=$B5884,'PTE - Segment Emissions Calcs'!$X$8:$X$8919,)))</f>
        <v>1.2646694034672133E-2</v>
      </c>
      <c r="Q5884" s="38">
        <f t="array" aca="1" ref="Q5884" ca="1">IF($H5884="TOTAL HAP",N5884,MAX(IF('PTE - Segment Emissions Calcs'!$B$8:$B$8919=$B5884,'PTE - Segment Emissions Calcs'!$Z$8:$Z$8919,)))</f>
        <v>1.2646694034672133E-2</v>
      </c>
      <c r="R5884" s="39"/>
    </row>
    <row r="5885" spans="1:18" x14ac:dyDescent="0.25">
      <c r="A5885" s="40"/>
      <c r="B5885" s="40"/>
      <c r="C5885" s="34" t="s">
        <v>205</v>
      </c>
      <c r="D5885" s="35"/>
      <c r="E5885" s="35"/>
      <c r="F5885" s="35">
        <f ca="1">IFERROR(VLOOKUP($E5885&amp;"-1",'PTE - Segment Emissions Calcs'!$I$8:$V$8919,16,FALSE),0)</f>
        <v>0</v>
      </c>
      <c r="G5885" s="35">
        <f ca="1">IFERROR(VLOOKUP($E5885&amp;"-2",'PTE - Segment Emissions Calcs'!$I$8:$V$8919,16,FALSE),0)</f>
        <v>0</v>
      </c>
      <c r="H5885" s="36">
        <f t="shared" ca="1" si="273"/>
        <v>0</v>
      </c>
      <c r="I5885" s="37">
        <f ca="1">IFERROR(VLOOKUP($E5885&amp;"-1",'PTE - Segment Emissions Calcs'!$I$8:$X$8919,18,FALSE),0)</f>
        <v>0</v>
      </c>
      <c r="J5885" s="37">
        <f ca="1">IFERROR(VLOOKUP($E5885&amp;"-2",'PTE - Segment Emissions Calcs'!$I$8:$X$8919,18,FALSE),0)</f>
        <v>0</v>
      </c>
      <c r="K5885" s="37">
        <f t="shared" ca="1" si="274"/>
        <v>0</v>
      </c>
      <c r="L5885" s="37">
        <f ca="1">IFERROR(VLOOKUP($E5885&amp;"-1",'PTE - Segment Emissions Calcs'!$I$8:$Z$8919,20,FALSE),0)</f>
        <v>0</v>
      </c>
      <c r="M5885" s="37">
        <f ca="1">IFERROR(VLOOKUP($E5885&amp;"-2",'PTE - Segment Emissions Calcs'!$I$8:$Z$8919,20,FALSE),0)</f>
        <v>0</v>
      </c>
      <c r="N5885" s="37">
        <f t="shared" ca="1" si="275"/>
        <v>0</v>
      </c>
      <c r="O5885" s="38">
        <f t="array" aca="1" ref="O5885" ca="1">IF($H5885="TOTAL HAP",H5885,MAX(IF('PTE - Segment Emissions Calcs'!$B$8:$B$8919=$B5885,'PTE - Segment Emissions Calcs'!$V$8:$V$8919,)))</f>
        <v>0</v>
      </c>
      <c r="P5885" s="38">
        <f t="array" aca="1" ref="P5885" ca="1">IF($H5885="TOTAL HAP",K5885,MAX(IF('PTE - Segment Emissions Calcs'!$B$8:$B$8919=$B5885,'PTE - Segment Emissions Calcs'!$X$8:$X$8919,)))</f>
        <v>0</v>
      </c>
      <c r="Q5885" s="38">
        <f t="array" aca="1" ref="Q5885" ca="1">IF($H5885="TOTAL HAP",N5885,MAX(IF('PTE - Segment Emissions Calcs'!$B$8:$B$8919=$B5885,'PTE - Segment Emissions Calcs'!$Z$8:$Z$8919,)))</f>
        <v>0</v>
      </c>
      <c r="R5885" s="39"/>
    </row>
    <row r="5886" spans="1:18" x14ac:dyDescent="0.25">
      <c r="A5886" s="40"/>
      <c r="B5886" s="40"/>
      <c r="C5886" s="34" t="s">
        <v>130</v>
      </c>
      <c r="D5886" s="35"/>
      <c r="E5886" s="35"/>
      <c r="F5886" s="35">
        <f ca="1">IFERROR(VLOOKUP($E5886&amp;"-1",'PTE - Segment Emissions Calcs'!$I$8:$V$8919,16,FALSE),0)</f>
        <v>0</v>
      </c>
      <c r="G5886" s="35">
        <f ca="1">IFERROR(VLOOKUP($E5886&amp;"-2",'PTE - Segment Emissions Calcs'!$I$8:$V$8919,16,FALSE),0)</f>
        <v>0</v>
      </c>
      <c r="H5886" s="36">
        <f t="shared" ca="1" si="273"/>
        <v>0</v>
      </c>
      <c r="I5886" s="37">
        <f ca="1">IFERROR(VLOOKUP($E5886&amp;"-1",'PTE - Segment Emissions Calcs'!$I$8:$X$8919,18,FALSE),0)</f>
        <v>0</v>
      </c>
      <c r="J5886" s="37">
        <f ca="1">IFERROR(VLOOKUP($E5886&amp;"-2",'PTE - Segment Emissions Calcs'!$I$8:$X$8919,18,FALSE),0)</f>
        <v>0</v>
      </c>
      <c r="K5886" s="37">
        <f t="shared" ca="1" si="274"/>
        <v>0</v>
      </c>
      <c r="L5886" s="37">
        <f ca="1">IFERROR(VLOOKUP($E5886&amp;"-1",'PTE - Segment Emissions Calcs'!$I$8:$Z$8919,20,FALSE),0)</f>
        <v>0</v>
      </c>
      <c r="M5886" s="37">
        <f ca="1">IFERROR(VLOOKUP($E5886&amp;"-2",'PTE - Segment Emissions Calcs'!$I$8:$Z$8919,20,FALSE),0)</f>
        <v>0</v>
      </c>
      <c r="N5886" s="37">
        <f t="shared" ca="1" si="275"/>
        <v>0</v>
      </c>
      <c r="O5886" s="38">
        <f t="array" aca="1" ref="O5886" ca="1">IF($H5886="TOTAL HAP",H5886,MAX(IF('PTE - Segment Emissions Calcs'!$B$8:$B$8919=$B5886,'PTE - Segment Emissions Calcs'!$V$8:$V$8919,)))</f>
        <v>0</v>
      </c>
      <c r="P5886" s="38">
        <f t="array" aca="1" ref="P5886" ca="1">IF($H5886="TOTAL HAP",K5886,MAX(IF('PTE - Segment Emissions Calcs'!$B$8:$B$8919=$B5886,'PTE - Segment Emissions Calcs'!$X$8:$X$8919,)))</f>
        <v>0</v>
      </c>
      <c r="Q5886" s="38">
        <f t="array" aca="1" ref="Q5886" ca="1">IF($H5886="TOTAL HAP",N5886,MAX(IF('PTE - Segment Emissions Calcs'!$B$8:$B$8919=$B5886,'PTE - Segment Emissions Calcs'!$Z$8:$Z$8919,)))</f>
        <v>0</v>
      </c>
      <c r="R5886" s="39"/>
    </row>
    <row r="5887" spans="1:18" x14ac:dyDescent="0.25">
      <c r="A5887" s="40"/>
      <c r="B5887" s="40"/>
      <c r="C5887" s="34" t="s">
        <v>173</v>
      </c>
      <c r="D5887" s="35"/>
      <c r="E5887" s="35"/>
      <c r="F5887" s="35">
        <f ca="1">IFERROR(VLOOKUP($E5887&amp;"-1",'PTE - Segment Emissions Calcs'!$I$8:$V$8919,16,FALSE),0)</f>
        <v>0</v>
      </c>
      <c r="G5887" s="35">
        <f ca="1">IFERROR(VLOOKUP($E5887&amp;"-2",'PTE - Segment Emissions Calcs'!$I$8:$V$8919,16,FALSE),0)</f>
        <v>0</v>
      </c>
      <c r="H5887" s="36">
        <f t="shared" ca="1" si="273"/>
        <v>0</v>
      </c>
      <c r="I5887" s="37">
        <f ca="1">IFERROR(VLOOKUP($E5887&amp;"-1",'PTE - Segment Emissions Calcs'!$I$8:$X$8919,18,FALSE),0)</f>
        <v>0</v>
      </c>
      <c r="J5887" s="37">
        <f ca="1">IFERROR(VLOOKUP($E5887&amp;"-2",'PTE - Segment Emissions Calcs'!$I$8:$X$8919,18,FALSE),0)</f>
        <v>0</v>
      </c>
      <c r="K5887" s="37">
        <f t="shared" ca="1" si="274"/>
        <v>0</v>
      </c>
      <c r="L5887" s="37">
        <f ca="1">IFERROR(VLOOKUP($E5887&amp;"-1",'PTE - Segment Emissions Calcs'!$I$8:$Z$8919,20,FALSE),0)</f>
        <v>0</v>
      </c>
      <c r="M5887" s="37">
        <f ca="1">IFERROR(VLOOKUP($E5887&amp;"-2",'PTE - Segment Emissions Calcs'!$I$8:$Z$8919,20,FALSE),0)</f>
        <v>0</v>
      </c>
      <c r="N5887" s="37">
        <f t="shared" ca="1" si="275"/>
        <v>0</v>
      </c>
      <c r="O5887" s="38">
        <f t="array" aca="1" ref="O5887" ca="1">IF($H5887="TOTAL HAP",H5887,MAX(IF('PTE - Segment Emissions Calcs'!$B$8:$B$8919=$B5887,'PTE - Segment Emissions Calcs'!$V$8:$V$8919,)))</f>
        <v>0</v>
      </c>
      <c r="P5887" s="38">
        <f t="array" aca="1" ref="P5887" ca="1">IF($H5887="TOTAL HAP",K5887,MAX(IF('PTE - Segment Emissions Calcs'!$B$8:$B$8919=$B5887,'PTE - Segment Emissions Calcs'!$X$8:$X$8919,)))</f>
        <v>0</v>
      </c>
      <c r="Q5887" s="38">
        <f t="array" aca="1" ref="Q5887" ca="1">IF($H5887="TOTAL HAP",N5887,MAX(IF('PTE - Segment Emissions Calcs'!$B$8:$B$8919=$B5887,'PTE - Segment Emissions Calcs'!$Z$8:$Z$8919,)))</f>
        <v>0</v>
      </c>
      <c r="R5887" s="39"/>
    </row>
    <row r="5888" spans="1:18" x14ac:dyDescent="0.25">
      <c r="A5888" s="40"/>
      <c r="B5888" s="40"/>
      <c r="C5888" s="34" t="s">
        <v>291</v>
      </c>
      <c r="D5888" s="35"/>
      <c r="E5888" s="35"/>
      <c r="F5888" s="35">
        <f ca="1">IFERROR(VLOOKUP($E5888&amp;"-1",'PTE - Segment Emissions Calcs'!$I$8:$V$8919,16,FALSE),0)</f>
        <v>0</v>
      </c>
      <c r="G5888" s="35">
        <f ca="1">IFERROR(VLOOKUP($E5888&amp;"-2",'PTE - Segment Emissions Calcs'!$I$8:$V$8919,16,FALSE),0)</f>
        <v>0</v>
      </c>
      <c r="H5888" s="36">
        <f t="shared" ca="1" si="273"/>
        <v>0</v>
      </c>
      <c r="I5888" s="37">
        <f ca="1">IFERROR(VLOOKUP($E5888&amp;"-1",'PTE - Segment Emissions Calcs'!$I$8:$X$8919,18,FALSE),0)</f>
        <v>0</v>
      </c>
      <c r="J5888" s="37">
        <f ca="1">IFERROR(VLOOKUP($E5888&amp;"-2",'PTE - Segment Emissions Calcs'!$I$8:$X$8919,18,FALSE),0)</f>
        <v>0</v>
      </c>
      <c r="K5888" s="37">
        <f t="shared" ca="1" si="274"/>
        <v>0</v>
      </c>
      <c r="L5888" s="37">
        <f ca="1">IFERROR(VLOOKUP($E5888&amp;"-1",'PTE - Segment Emissions Calcs'!$I$8:$Z$8919,20,FALSE),0)</f>
        <v>0</v>
      </c>
      <c r="M5888" s="37">
        <f ca="1">IFERROR(VLOOKUP($E5888&amp;"-2",'PTE - Segment Emissions Calcs'!$I$8:$Z$8919,20,FALSE),0)</f>
        <v>0</v>
      </c>
      <c r="N5888" s="37">
        <f t="shared" ca="1" si="275"/>
        <v>0</v>
      </c>
      <c r="O5888" s="38">
        <f t="array" aca="1" ref="O5888" ca="1">IF($H5888="TOTAL HAP",H5888,MAX(IF('PTE - Segment Emissions Calcs'!$B$8:$B$8919=$B5888,'PTE - Segment Emissions Calcs'!$V$8:$V$8919,)))</f>
        <v>0</v>
      </c>
      <c r="P5888" s="38">
        <f t="array" aca="1" ref="P5888" ca="1">IF($H5888="TOTAL HAP",K5888,MAX(IF('PTE - Segment Emissions Calcs'!$B$8:$B$8919=$B5888,'PTE - Segment Emissions Calcs'!$X$8:$X$8919,)))</f>
        <v>0</v>
      </c>
      <c r="Q5888" s="38">
        <f t="array" aca="1" ref="Q5888" ca="1">IF($H5888="TOTAL HAP",N5888,MAX(IF('PTE - Segment Emissions Calcs'!$B$8:$B$8919=$B5888,'PTE - Segment Emissions Calcs'!$Z$8:$Z$8919,)))</f>
        <v>0</v>
      </c>
      <c r="R5888" s="39"/>
    </row>
    <row r="5889" spans="1:18" x14ac:dyDescent="0.25">
      <c r="A5889" s="40"/>
      <c r="B5889" s="40"/>
      <c r="C5889" s="34" t="s">
        <v>292</v>
      </c>
      <c r="D5889" s="35"/>
      <c r="E5889" s="35"/>
      <c r="F5889" s="35">
        <f ca="1">IFERROR(VLOOKUP($E5889&amp;"-1",'PTE - Segment Emissions Calcs'!$I$8:$V$8919,16,FALSE),0)</f>
        <v>0</v>
      </c>
      <c r="G5889" s="35">
        <f ca="1">IFERROR(VLOOKUP($E5889&amp;"-2",'PTE - Segment Emissions Calcs'!$I$8:$V$8919,16,FALSE),0)</f>
        <v>0</v>
      </c>
      <c r="H5889" s="36">
        <f t="shared" ca="1" si="273"/>
        <v>0</v>
      </c>
      <c r="I5889" s="37">
        <f ca="1">IFERROR(VLOOKUP($E5889&amp;"-1",'PTE - Segment Emissions Calcs'!$I$8:$X$8919,18,FALSE),0)</f>
        <v>0</v>
      </c>
      <c r="J5889" s="37">
        <f ca="1">IFERROR(VLOOKUP($E5889&amp;"-2",'PTE - Segment Emissions Calcs'!$I$8:$X$8919,18,FALSE),0)</f>
        <v>0</v>
      </c>
      <c r="K5889" s="37">
        <f t="shared" ca="1" si="274"/>
        <v>0</v>
      </c>
      <c r="L5889" s="37">
        <f ca="1">IFERROR(VLOOKUP($E5889&amp;"-1",'PTE - Segment Emissions Calcs'!$I$8:$Z$8919,20,FALSE),0)</f>
        <v>0</v>
      </c>
      <c r="M5889" s="37">
        <f ca="1">IFERROR(VLOOKUP($E5889&amp;"-2",'PTE - Segment Emissions Calcs'!$I$8:$Z$8919,20,FALSE),0)</f>
        <v>0</v>
      </c>
      <c r="N5889" s="37">
        <f t="shared" ca="1" si="275"/>
        <v>0</v>
      </c>
      <c r="O5889" s="38">
        <f t="array" aca="1" ref="O5889" ca="1">IF($H5889="TOTAL HAP",H5889,MAX(IF('PTE - Segment Emissions Calcs'!$B$8:$B$8919=$B5889,'PTE - Segment Emissions Calcs'!$V$8:$V$8919,)))</f>
        <v>0</v>
      </c>
      <c r="P5889" s="38">
        <f t="array" aca="1" ref="P5889" ca="1">IF($H5889="TOTAL HAP",K5889,MAX(IF('PTE - Segment Emissions Calcs'!$B$8:$B$8919=$B5889,'PTE - Segment Emissions Calcs'!$X$8:$X$8919,)))</f>
        <v>0</v>
      </c>
      <c r="Q5889" s="38">
        <f t="array" aca="1" ref="Q5889" ca="1">IF($H5889="TOTAL HAP",N5889,MAX(IF('PTE - Segment Emissions Calcs'!$B$8:$B$8919=$B5889,'PTE - Segment Emissions Calcs'!$Z$8:$Z$8919,)))</f>
        <v>0</v>
      </c>
      <c r="R5889" s="39"/>
    </row>
    <row r="5890" spans="1:18" x14ac:dyDescent="0.25">
      <c r="A5890" s="40"/>
      <c r="B5890" s="40"/>
      <c r="C5890" s="34" t="s">
        <v>66</v>
      </c>
      <c r="D5890" s="35"/>
      <c r="E5890" s="35"/>
      <c r="F5890" s="35">
        <f ca="1">IFERROR(VLOOKUP($E5890&amp;"-1",'PTE - Segment Emissions Calcs'!$I$8:$V$8919,16,FALSE),0)</f>
        <v>1.2329940178669797E-2</v>
      </c>
      <c r="G5890" s="35">
        <f ca="1">IFERROR(VLOOKUP($E5890&amp;"-2",'PTE - Segment Emissions Calcs'!$I$8:$V$8919,16,FALSE),0)</f>
        <v>0</v>
      </c>
      <c r="H5890" s="36">
        <f t="shared" ca="1" si="273"/>
        <v>1.2329940178669797E-2</v>
      </c>
      <c r="I5890" s="37">
        <f ca="1">IFERROR(VLOOKUP($E5890&amp;"-1",'PTE - Segment Emissions Calcs'!$I$8:$X$8919,18,FALSE),0)</f>
        <v>5.4005137982573712E-2</v>
      </c>
      <c r="J5890" s="37">
        <f ca="1">IFERROR(VLOOKUP($E5890&amp;"-2",'PTE - Segment Emissions Calcs'!$I$8:$X$8919,18,FALSE),0)</f>
        <v>0</v>
      </c>
      <c r="K5890" s="37">
        <f t="shared" ca="1" si="274"/>
        <v>5.4005137982573712E-2</v>
      </c>
      <c r="L5890" s="37">
        <f ca="1">IFERROR(VLOOKUP($E5890&amp;"-1",'PTE - Segment Emissions Calcs'!$I$8:$Z$8919,20,FALSE),0)</f>
        <v>5.4005137982573712E-2</v>
      </c>
      <c r="M5890" s="37">
        <f ca="1">IFERROR(VLOOKUP($E5890&amp;"-2",'PTE - Segment Emissions Calcs'!$I$8:$Z$8919,20,FALSE),0)</f>
        <v>0</v>
      </c>
      <c r="N5890" s="37">
        <f t="shared" ca="1" si="275"/>
        <v>5.4005137982573712E-2</v>
      </c>
      <c r="O5890" s="38">
        <f t="array" aca="1" ref="O5890" ca="1">IF($H5890="TOTAL HAP",H5890,MAX(IF('PTE - Segment Emissions Calcs'!$B$8:$B$8919=$B5890,'PTE - Segment Emissions Calcs'!$V$8:$V$8919,)))</f>
        <v>1.2329940178669797E-2</v>
      </c>
      <c r="P5890" s="38">
        <f t="array" aca="1" ref="P5890" ca="1">IF($H5890="TOTAL HAP",K5890,MAX(IF('PTE - Segment Emissions Calcs'!$B$8:$B$8919=$B5890,'PTE - Segment Emissions Calcs'!$X$8:$X$8919,)))</f>
        <v>5.4005137982573712E-2</v>
      </c>
      <c r="Q5890" s="38">
        <f t="array" aca="1" ref="Q5890" ca="1">IF($H5890="TOTAL HAP",N5890,MAX(IF('PTE - Segment Emissions Calcs'!$B$8:$B$8919=$B5890,'PTE - Segment Emissions Calcs'!$Z$8:$Z$8919,)))</f>
        <v>5.4005137982573712E-2</v>
      </c>
      <c r="R5890" s="39"/>
    </row>
    <row r="5891" spans="1:18" x14ac:dyDescent="0.25">
      <c r="A5891" s="40"/>
      <c r="B5891" s="40"/>
      <c r="C5891" s="34" t="s">
        <v>293</v>
      </c>
      <c r="D5891" s="35"/>
      <c r="E5891" s="35"/>
      <c r="F5891" s="35">
        <f ca="1">IFERROR(VLOOKUP($E5891&amp;"-1",'PTE - Segment Emissions Calcs'!$I$8:$V$8919,16,FALSE),0)</f>
        <v>0</v>
      </c>
      <c r="G5891" s="35">
        <f ca="1">IFERROR(VLOOKUP($E5891&amp;"-2",'PTE - Segment Emissions Calcs'!$I$8:$V$8919,16,FALSE),0)</f>
        <v>0</v>
      </c>
      <c r="H5891" s="36">
        <f t="shared" ca="1" si="273"/>
        <v>0</v>
      </c>
      <c r="I5891" s="37">
        <f ca="1">IFERROR(VLOOKUP($E5891&amp;"-1",'PTE - Segment Emissions Calcs'!$I$8:$X$8919,18,FALSE),0)</f>
        <v>0</v>
      </c>
      <c r="J5891" s="37">
        <f ca="1">IFERROR(VLOOKUP($E5891&amp;"-2",'PTE - Segment Emissions Calcs'!$I$8:$X$8919,18,FALSE),0)</f>
        <v>0</v>
      </c>
      <c r="K5891" s="37">
        <f t="shared" ca="1" si="274"/>
        <v>0</v>
      </c>
      <c r="L5891" s="37">
        <f ca="1">IFERROR(VLOOKUP($E5891&amp;"-1",'PTE - Segment Emissions Calcs'!$I$8:$Z$8919,20,FALSE),0)</f>
        <v>0</v>
      </c>
      <c r="M5891" s="37">
        <f ca="1">IFERROR(VLOOKUP($E5891&amp;"-2",'PTE - Segment Emissions Calcs'!$I$8:$Z$8919,20,FALSE),0)</f>
        <v>0</v>
      </c>
      <c r="N5891" s="37">
        <f t="shared" ca="1" si="275"/>
        <v>0</v>
      </c>
      <c r="O5891" s="38">
        <f t="array" aca="1" ref="O5891" ca="1">IF($H5891="TOTAL HAP",H5891,MAX(IF('PTE - Segment Emissions Calcs'!$B$8:$B$8919=$B5891,'PTE - Segment Emissions Calcs'!$V$8:$V$8919,)))</f>
        <v>0</v>
      </c>
      <c r="P5891" s="38">
        <f t="array" aca="1" ref="P5891" ca="1">IF($H5891="TOTAL HAP",K5891,MAX(IF('PTE - Segment Emissions Calcs'!$B$8:$B$8919=$B5891,'PTE - Segment Emissions Calcs'!$X$8:$X$8919,)))</f>
        <v>0</v>
      </c>
      <c r="Q5891" s="38">
        <f t="array" aca="1" ref="Q5891" ca="1">IF($H5891="TOTAL HAP",N5891,MAX(IF('PTE - Segment Emissions Calcs'!$B$8:$B$8919=$B5891,'PTE - Segment Emissions Calcs'!$Z$8:$Z$8919,)))</f>
        <v>0</v>
      </c>
      <c r="R5891" s="39"/>
    </row>
    <row r="5892" spans="1:18" x14ac:dyDescent="0.25">
      <c r="A5892" s="40"/>
      <c r="B5892" s="40"/>
      <c r="C5892" s="34" t="s">
        <v>48</v>
      </c>
      <c r="D5892" s="35"/>
      <c r="E5892" s="35"/>
      <c r="F5892" s="35">
        <f ca="1">IFERROR(VLOOKUP($E5892&amp;"-1",'PTE - Segment Emissions Calcs'!$I$8:$V$8919,16,FALSE),0)</f>
        <v>0</v>
      </c>
      <c r="G5892" s="35">
        <f ca="1">IFERROR(VLOOKUP($E5892&amp;"-2",'PTE - Segment Emissions Calcs'!$I$8:$V$8919,16,FALSE),0)</f>
        <v>0</v>
      </c>
      <c r="H5892" s="36">
        <f t="shared" ca="1" si="273"/>
        <v>0</v>
      </c>
      <c r="I5892" s="37">
        <f ca="1">IFERROR(VLOOKUP($E5892&amp;"-1",'PTE - Segment Emissions Calcs'!$I$8:$X$8919,18,FALSE),0)</f>
        <v>0</v>
      </c>
      <c r="J5892" s="37">
        <f ca="1">IFERROR(VLOOKUP($E5892&amp;"-2",'PTE - Segment Emissions Calcs'!$I$8:$X$8919,18,FALSE),0)</f>
        <v>0</v>
      </c>
      <c r="K5892" s="37">
        <f t="shared" ca="1" si="274"/>
        <v>0</v>
      </c>
      <c r="L5892" s="37">
        <f ca="1">IFERROR(VLOOKUP($E5892&amp;"-1",'PTE - Segment Emissions Calcs'!$I$8:$Z$8919,20,FALSE),0)</f>
        <v>0</v>
      </c>
      <c r="M5892" s="37">
        <f ca="1">IFERROR(VLOOKUP($E5892&amp;"-2",'PTE - Segment Emissions Calcs'!$I$8:$Z$8919,20,FALSE),0)</f>
        <v>0</v>
      </c>
      <c r="N5892" s="37">
        <f t="shared" ca="1" si="275"/>
        <v>0</v>
      </c>
      <c r="O5892" s="38">
        <f t="array" aca="1" ref="O5892" ca="1">IF($H5892="TOTAL HAP",H5892,MAX(IF('PTE - Segment Emissions Calcs'!$B$8:$B$8919=$B5892,'PTE - Segment Emissions Calcs'!$V$8:$V$8919,)))</f>
        <v>0</v>
      </c>
      <c r="P5892" s="38">
        <f t="array" aca="1" ref="P5892" ca="1">IF($H5892="TOTAL HAP",K5892,MAX(IF('PTE - Segment Emissions Calcs'!$B$8:$B$8919=$B5892,'PTE - Segment Emissions Calcs'!$X$8:$X$8919,)))</f>
        <v>0</v>
      </c>
      <c r="Q5892" s="38">
        <f t="array" aca="1" ref="Q5892" ca="1">IF($H5892="TOTAL HAP",N5892,MAX(IF('PTE - Segment Emissions Calcs'!$B$8:$B$8919=$B5892,'PTE - Segment Emissions Calcs'!$Z$8:$Z$8919,)))</f>
        <v>0</v>
      </c>
      <c r="R5892" s="39"/>
    </row>
    <row r="5893" spans="1:18" x14ac:dyDescent="0.25">
      <c r="A5893" s="40"/>
      <c r="B5893" s="40"/>
      <c r="C5893" s="34" t="s">
        <v>294</v>
      </c>
      <c r="D5893" s="35"/>
      <c r="E5893" s="35"/>
      <c r="F5893" s="35">
        <f ca="1">IFERROR(VLOOKUP($E5893&amp;"-1",'PTE - Segment Emissions Calcs'!$I$8:$V$8919,16,FALSE),0)</f>
        <v>0</v>
      </c>
      <c r="G5893" s="35">
        <f ca="1">IFERROR(VLOOKUP($E5893&amp;"-2",'PTE - Segment Emissions Calcs'!$I$8:$V$8919,16,FALSE),0)</f>
        <v>0</v>
      </c>
      <c r="H5893" s="36">
        <f t="shared" ca="1" si="273"/>
        <v>0</v>
      </c>
      <c r="I5893" s="37">
        <f ca="1">IFERROR(VLOOKUP($E5893&amp;"-1",'PTE - Segment Emissions Calcs'!$I$8:$X$8919,18,FALSE),0)</f>
        <v>0</v>
      </c>
      <c r="J5893" s="37">
        <f ca="1">IFERROR(VLOOKUP($E5893&amp;"-2",'PTE - Segment Emissions Calcs'!$I$8:$X$8919,18,FALSE),0)</f>
        <v>0</v>
      </c>
      <c r="K5893" s="37">
        <f t="shared" ca="1" si="274"/>
        <v>0</v>
      </c>
      <c r="L5893" s="37">
        <f ca="1">IFERROR(VLOOKUP($E5893&amp;"-1",'PTE - Segment Emissions Calcs'!$I$8:$Z$8919,20,FALSE),0)</f>
        <v>0</v>
      </c>
      <c r="M5893" s="37">
        <f ca="1">IFERROR(VLOOKUP($E5893&amp;"-2",'PTE - Segment Emissions Calcs'!$I$8:$Z$8919,20,FALSE),0)</f>
        <v>0</v>
      </c>
      <c r="N5893" s="37">
        <f t="shared" ca="1" si="275"/>
        <v>0</v>
      </c>
      <c r="O5893" s="38">
        <f t="array" aca="1" ref="O5893" ca="1">IF($H5893="TOTAL HAP",H5893,MAX(IF('PTE - Segment Emissions Calcs'!$B$8:$B$8919=$B5893,'PTE - Segment Emissions Calcs'!$V$8:$V$8919,)))</f>
        <v>0</v>
      </c>
      <c r="P5893" s="38">
        <f t="array" aca="1" ref="P5893" ca="1">IF($H5893="TOTAL HAP",K5893,MAX(IF('PTE - Segment Emissions Calcs'!$B$8:$B$8919=$B5893,'PTE - Segment Emissions Calcs'!$X$8:$X$8919,)))</f>
        <v>0</v>
      </c>
      <c r="Q5893" s="38">
        <f t="array" aca="1" ref="Q5893" ca="1">IF($H5893="TOTAL HAP",N5893,MAX(IF('PTE - Segment Emissions Calcs'!$B$8:$B$8919=$B5893,'PTE - Segment Emissions Calcs'!$Z$8:$Z$8919,)))</f>
        <v>0</v>
      </c>
      <c r="R5893" s="39"/>
    </row>
    <row r="5894" spans="1:18" x14ac:dyDescent="0.25">
      <c r="A5894" s="40"/>
      <c r="B5894" s="40"/>
      <c r="C5894" s="34" t="s">
        <v>50</v>
      </c>
      <c r="D5894" s="35"/>
      <c r="E5894" s="35"/>
      <c r="F5894" s="35">
        <f ca="1">IFERROR(VLOOKUP($E5894&amp;"-1",'PTE - Segment Emissions Calcs'!$I$8:$V$8919,16,FALSE),0)</f>
        <v>1.5779624755814278E-2</v>
      </c>
      <c r="G5894" s="35">
        <f ca="1">IFERROR(VLOOKUP($E5894&amp;"-2",'PTE - Segment Emissions Calcs'!$I$8:$V$8919,16,FALSE),0)</f>
        <v>0</v>
      </c>
      <c r="H5894" s="36">
        <f t="shared" ca="1" si="273"/>
        <v>1.5779624755814278E-2</v>
      </c>
      <c r="I5894" s="37">
        <f ca="1">IFERROR(VLOOKUP($E5894&amp;"-1",'PTE - Segment Emissions Calcs'!$I$8:$X$8919,18,FALSE),0)</f>
        <v>6.9114756430466537E-2</v>
      </c>
      <c r="J5894" s="37">
        <f ca="1">IFERROR(VLOOKUP($E5894&amp;"-2",'PTE - Segment Emissions Calcs'!$I$8:$X$8919,18,FALSE),0)</f>
        <v>0</v>
      </c>
      <c r="K5894" s="37">
        <f t="shared" ca="1" si="274"/>
        <v>6.9114756430466537E-2</v>
      </c>
      <c r="L5894" s="37">
        <f ca="1">IFERROR(VLOOKUP($E5894&amp;"-1",'PTE - Segment Emissions Calcs'!$I$8:$Z$8919,20,FALSE),0)</f>
        <v>6.9114756430466537E-2</v>
      </c>
      <c r="M5894" s="37">
        <f ca="1">IFERROR(VLOOKUP($E5894&amp;"-2",'PTE - Segment Emissions Calcs'!$I$8:$Z$8919,20,FALSE),0)</f>
        <v>0</v>
      </c>
      <c r="N5894" s="37">
        <f t="shared" ca="1" si="275"/>
        <v>6.9114756430466537E-2</v>
      </c>
      <c r="O5894" s="38">
        <f t="array" aca="1" ref="O5894" ca="1">IF($H5894="TOTAL HAP",H5894,MAX(IF('PTE - Segment Emissions Calcs'!$B$8:$B$8919=$B5894,'PTE - Segment Emissions Calcs'!$V$8:$V$8919,)))</f>
        <v>1.5779624755814278E-2</v>
      </c>
      <c r="P5894" s="38">
        <f t="array" aca="1" ref="P5894" ca="1">IF($H5894="TOTAL HAP",K5894,MAX(IF('PTE - Segment Emissions Calcs'!$B$8:$B$8919=$B5894,'PTE - Segment Emissions Calcs'!$X$8:$X$8919,)))</f>
        <v>6.9114756430466537E-2</v>
      </c>
      <c r="Q5894" s="38">
        <f t="array" aca="1" ref="Q5894" ca="1">IF($H5894="TOTAL HAP",N5894,MAX(IF('PTE - Segment Emissions Calcs'!$B$8:$B$8919=$B5894,'PTE - Segment Emissions Calcs'!$Z$8:$Z$8919,)))</f>
        <v>6.9114756430466537E-2</v>
      </c>
      <c r="R5894" s="39"/>
    </row>
    <row r="5895" spans="1:18" x14ac:dyDescent="0.25">
      <c r="A5895" s="40"/>
      <c r="B5895" s="40"/>
      <c r="C5895" s="34" t="s">
        <v>53</v>
      </c>
      <c r="D5895" s="35"/>
      <c r="E5895" s="35"/>
      <c r="F5895" s="35">
        <f ca="1">IFERROR(VLOOKUP($E5895&amp;"-1",'PTE - Segment Emissions Calcs'!$I$8:$V$8919,16,FALSE),0)</f>
        <v>4.3662003487434813E-2</v>
      </c>
      <c r="G5895" s="35">
        <f ca="1">IFERROR(VLOOKUP($E5895&amp;"-2",'PTE - Segment Emissions Calcs'!$I$8:$V$8919,16,FALSE),0)</f>
        <v>0</v>
      </c>
      <c r="H5895" s="36">
        <f t="shared" ca="1" si="273"/>
        <v>4.3662003487434813E-2</v>
      </c>
      <c r="I5895" s="37">
        <f ca="1">IFERROR(VLOOKUP($E5895&amp;"-1",'PTE - Segment Emissions Calcs'!$I$8:$X$8919,18,FALSE),0)</f>
        <v>0.19123957527496446</v>
      </c>
      <c r="J5895" s="37">
        <f ca="1">IFERROR(VLOOKUP($E5895&amp;"-2",'PTE - Segment Emissions Calcs'!$I$8:$X$8919,18,FALSE),0)</f>
        <v>0</v>
      </c>
      <c r="K5895" s="37">
        <f t="shared" ca="1" si="274"/>
        <v>0.19123957527496446</v>
      </c>
      <c r="L5895" s="37">
        <f ca="1">IFERROR(VLOOKUP($E5895&amp;"-1",'PTE - Segment Emissions Calcs'!$I$8:$Z$8919,20,FALSE),0)</f>
        <v>0.19123957527496446</v>
      </c>
      <c r="M5895" s="37">
        <f ca="1">IFERROR(VLOOKUP($E5895&amp;"-2",'PTE - Segment Emissions Calcs'!$I$8:$Z$8919,20,FALSE),0)</f>
        <v>0</v>
      </c>
      <c r="N5895" s="37">
        <f t="shared" ca="1" si="275"/>
        <v>0.19123957527496446</v>
      </c>
      <c r="O5895" s="38">
        <f t="array" aca="1" ref="O5895" ca="1">IF($H5895="TOTAL HAP",H5895,MAX(IF('PTE - Segment Emissions Calcs'!$B$8:$B$8919=$B5895,'PTE - Segment Emissions Calcs'!$V$8:$V$8919,)))</f>
        <v>4.3662003487434813E-2</v>
      </c>
      <c r="P5895" s="38">
        <f t="array" aca="1" ref="P5895" ca="1">IF($H5895="TOTAL HAP",K5895,MAX(IF('PTE - Segment Emissions Calcs'!$B$8:$B$8919=$B5895,'PTE - Segment Emissions Calcs'!$X$8:$X$8919,)))</f>
        <v>0.19123957527496446</v>
      </c>
      <c r="Q5895" s="38">
        <f t="array" aca="1" ref="Q5895" ca="1">IF($H5895="TOTAL HAP",N5895,MAX(IF('PTE - Segment Emissions Calcs'!$B$8:$B$8919=$B5895,'PTE - Segment Emissions Calcs'!$Z$8:$Z$8919,)))</f>
        <v>0.19123957527496446</v>
      </c>
      <c r="R5895" s="39"/>
    </row>
    <row r="5896" spans="1:18" x14ac:dyDescent="0.25">
      <c r="A5896" s="40"/>
      <c r="B5896" s="40"/>
      <c r="C5896" s="34" t="s">
        <v>209</v>
      </c>
      <c r="D5896" s="35"/>
      <c r="E5896" s="35"/>
      <c r="F5896" s="35">
        <f ca="1">IFERROR(VLOOKUP($E5896&amp;"-1",'PTE - Segment Emissions Calcs'!$I$8:$V$8919,16,FALSE),0)</f>
        <v>5.3021713605102966E-3</v>
      </c>
      <c r="G5896" s="35">
        <f ca="1">IFERROR(VLOOKUP($E5896&amp;"-2",'PTE - Segment Emissions Calcs'!$I$8:$V$8919,16,FALSE),0)</f>
        <v>0</v>
      </c>
      <c r="H5896" s="36">
        <f t="shared" ca="1" si="273"/>
        <v>5.3021713605102966E-3</v>
      </c>
      <c r="I5896" s="37">
        <f ca="1">IFERROR(VLOOKUP($E5896&amp;"-1",'PTE - Segment Emissions Calcs'!$I$8:$X$8919,18,FALSE),0)</f>
        <v>2.3223510559035099E-2</v>
      </c>
      <c r="J5896" s="37">
        <f ca="1">IFERROR(VLOOKUP($E5896&amp;"-2",'PTE - Segment Emissions Calcs'!$I$8:$X$8919,18,FALSE),0)</f>
        <v>0</v>
      </c>
      <c r="K5896" s="37">
        <f t="shared" ca="1" si="274"/>
        <v>2.3223510559035099E-2</v>
      </c>
      <c r="L5896" s="37">
        <f ca="1">IFERROR(VLOOKUP($E5896&amp;"-1",'PTE - Segment Emissions Calcs'!$I$8:$Z$8919,20,FALSE),0)</f>
        <v>2.3223510559035099E-2</v>
      </c>
      <c r="M5896" s="37">
        <f ca="1">IFERROR(VLOOKUP($E5896&amp;"-2",'PTE - Segment Emissions Calcs'!$I$8:$Z$8919,20,FALSE),0)</f>
        <v>0</v>
      </c>
      <c r="N5896" s="37">
        <f t="shared" ca="1" si="275"/>
        <v>2.3223510559035099E-2</v>
      </c>
      <c r="O5896" s="38">
        <f t="array" aca="1" ref="O5896" ca="1">IF($H5896="TOTAL HAP",H5896,MAX(IF('PTE - Segment Emissions Calcs'!$B$8:$B$8919=$B5896,'PTE - Segment Emissions Calcs'!$V$8:$V$8919,)))</f>
        <v>5.3021713605102966E-3</v>
      </c>
      <c r="P5896" s="38">
        <f t="array" aca="1" ref="P5896" ca="1">IF($H5896="TOTAL HAP",K5896,MAX(IF('PTE - Segment Emissions Calcs'!$B$8:$B$8919=$B5896,'PTE - Segment Emissions Calcs'!$X$8:$X$8919,)))</f>
        <v>2.3223510559035099E-2</v>
      </c>
      <c r="Q5896" s="38">
        <f t="array" aca="1" ref="Q5896" ca="1">IF($H5896="TOTAL HAP",N5896,MAX(IF('PTE - Segment Emissions Calcs'!$B$8:$B$8919=$B5896,'PTE - Segment Emissions Calcs'!$Z$8:$Z$8919,)))</f>
        <v>2.3223510559035099E-2</v>
      </c>
      <c r="R5896" s="39"/>
    </row>
    <row r="5897" spans="1:18" x14ac:dyDescent="0.25">
      <c r="A5897" s="40"/>
      <c r="B5897" s="40"/>
      <c r="C5897" s="34" t="s">
        <v>177</v>
      </c>
      <c r="D5897" s="35"/>
      <c r="E5897" s="35"/>
      <c r="F5897" s="35">
        <f ca="1">IFERROR(VLOOKUP($E5897&amp;"-1",'PTE - Segment Emissions Calcs'!$I$8:$V$8919,16,FALSE),0)</f>
        <v>7.0539085400612447E-2</v>
      </c>
      <c r="G5897" s="35">
        <f ca="1">IFERROR(VLOOKUP($E5897&amp;"-2",'PTE - Segment Emissions Calcs'!$I$8:$V$8919,16,FALSE),0)</f>
        <v>0</v>
      </c>
      <c r="H5897" s="36">
        <f t="shared" ca="1" si="273"/>
        <v>7.0539085400612447E-2</v>
      </c>
      <c r="I5897" s="37">
        <f ca="1">IFERROR(VLOOKUP($E5897&amp;"-1",'PTE - Segment Emissions Calcs'!$I$8:$X$8919,18,FALSE),0)</f>
        <v>0.30896119405468248</v>
      </c>
      <c r="J5897" s="37">
        <f ca="1">IFERROR(VLOOKUP($E5897&amp;"-2",'PTE - Segment Emissions Calcs'!$I$8:$X$8919,18,FALSE),0)</f>
        <v>0</v>
      </c>
      <c r="K5897" s="37">
        <f t="shared" ca="1" si="274"/>
        <v>0.30896119405468248</v>
      </c>
      <c r="L5897" s="37">
        <f ca="1">IFERROR(VLOOKUP($E5897&amp;"-1",'PTE - Segment Emissions Calcs'!$I$8:$Z$8919,20,FALSE),0)</f>
        <v>0.30896119405468248</v>
      </c>
      <c r="M5897" s="37">
        <f ca="1">IFERROR(VLOOKUP($E5897&amp;"-2",'PTE - Segment Emissions Calcs'!$I$8:$Z$8919,20,FALSE),0)</f>
        <v>0</v>
      </c>
      <c r="N5897" s="37">
        <f t="shared" ca="1" si="275"/>
        <v>0.30896119405468248</v>
      </c>
      <c r="O5897" s="38">
        <f t="array" aca="1" ref="O5897" ca="1">IF($H5897="TOTAL HAP",H5897,MAX(IF('PTE - Segment Emissions Calcs'!$B$8:$B$8919=$B5897,'PTE - Segment Emissions Calcs'!$V$8:$V$8919,)))</f>
        <v>7.0539085400612447E-2</v>
      </c>
      <c r="P5897" s="38">
        <f t="array" aca="1" ref="P5897" ca="1">IF($H5897="TOTAL HAP",K5897,MAX(IF('PTE - Segment Emissions Calcs'!$B$8:$B$8919=$B5897,'PTE - Segment Emissions Calcs'!$X$8:$X$8919,)))</f>
        <v>0.30896119405468248</v>
      </c>
      <c r="Q5897" s="38">
        <f t="array" aca="1" ref="Q5897" ca="1">IF($H5897="TOTAL HAP",N5897,MAX(IF('PTE - Segment Emissions Calcs'!$B$8:$B$8919=$B5897,'PTE - Segment Emissions Calcs'!$Z$8:$Z$8919,)))</f>
        <v>0.30896119405468248</v>
      </c>
      <c r="R5897" s="39"/>
    </row>
    <row r="5898" spans="1:18" x14ac:dyDescent="0.25">
      <c r="A5898" s="40"/>
      <c r="B5898" s="40"/>
      <c r="C5898" s="34" t="s">
        <v>210</v>
      </c>
      <c r="D5898" s="35"/>
      <c r="E5898" s="35"/>
      <c r="F5898" s="35">
        <f ca="1">IFERROR(VLOOKUP($E5898&amp;"-1",'PTE - Segment Emissions Calcs'!$I$8:$V$8919,16,FALSE),0)</f>
        <v>7.6611573166357879E-3</v>
      </c>
      <c r="G5898" s="35">
        <f ca="1">IFERROR(VLOOKUP($E5898&amp;"-2",'PTE - Segment Emissions Calcs'!$I$8:$V$8919,16,FALSE),0)</f>
        <v>0</v>
      </c>
      <c r="H5898" s="36">
        <f t="shared" ca="1" si="273"/>
        <v>7.6611573166357879E-3</v>
      </c>
      <c r="I5898" s="37">
        <f ca="1">IFERROR(VLOOKUP($E5898&amp;"-1",'PTE - Segment Emissions Calcs'!$I$8:$X$8919,18,FALSE),0)</f>
        <v>3.355586904686475E-2</v>
      </c>
      <c r="J5898" s="37">
        <f ca="1">IFERROR(VLOOKUP($E5898&amp;"-2",'PTE - Segment Emissions Calcs'!$I$8:$X$8919,18,FALSE),0)</f>
        <v>0</v>
      </c>
      <c r="K5898" s="37">
        <f t="shared" ca="1" si="274"/>
        <v>3.355586904686475E-2</v>
      </c>
      <c r="L5898" s="37">
        <f ca="1">IFERROR(VLOOKUP($E5898&amp;"-1",'PTE - Segment Emissions Calcs'!$I$8:$Z$8919,20,FALSE),0)</f>
        <v>3.355586904686475E-2</v>
      </c>
      <c r="M5898" s="37">
        <f ca="1">IFERROR(VLOOKUP($E5898&amp;"-2",'PTE - Segment Emissions Calcs'!$I$8:$Z$8919,20,FALSE),0)</f>
        <v>0</v>
      </c>
      <c r="N5898" s="37">
        <f t="shared" ca="1" si="275"/>
        <v>3.355586904686475E-2</v>
      </c>
      <c r="O5898" s="38">
        <f t="array" aca="1" ref="O5898" ca="1">IF($H5898="TOTAL HAP",H5898,MAX(IF('PTE - Segment Emissions Calcs'!$B$8:$B$8919=$B5898,'PTE - Segment Emissions Calcs'!$V$8:$V$8919,)))</f>
        <v>7.6611573166357879E-3</v>
      </c>
      <c r="P5898" s="38">
        <f t="array" aca="1" ref="P5898" ca="1">IF($H5898="TOTAL HAP",K5898,MAX(IF('PTE - Segment Emissions Calcs'!$B$8:$B$8919=$B5898,'PTE - Segment Emissions Calcs'!$X$8:$X$8919,)))</f>
        <v>3.355586904686475E-2</v>
      </c>
      <c r="Q5898" s="38">
        <f t="array" aca="1" ref="Q5898" ca="1">IF($H5898="TOTAL HAP",N5898,MAX(IF('PTE - Segment Emissions Calcs'!$B$8:$B$8919=$B5898,'PTE - Segment Emissions Calcs'!$Z$8:$Z$8919,)))</f>
        <v>3.355586904686475E-2</v>
      </c>
      <c r="R5898" s="39"/>
    </row>
    <row r="5899" spans="1:18" x14ac:dyDescent="0.25">
      <c r="A5899" s="40"/>
      <c r="B5899" s="40"/>
      <c r="C5899" s="34" t="s">
        <v>69</v>
      </c>
      <c r="D5899" s="35"/>
      <c r="E5899" s="35"/>
      <c r="F5899" s="35">
        <f ca="1">IFERROR(VLOOKUP($E5899&amp;"-1",'PTE - Segment Emissions Calcs'!$I$8:$V$8919,16,FALSE),0)</f>
        <v>4.9832087824710679E-2</v>
      </c>
      <c r="G5899" s="35">
        <f ca="1">IFERROR(VLOOKUP($E5899&amp;"-2",'PTE - Segment Emissions Calcs'!$I$8:$V$8919,16,FALSE),0)</f>
        <v>0</v>
      </c>
      <c r="H5899" s="36">
        <f t="shared" ref="H5899:H5962" ca="1" si="276">MAX(F5899:G5899)</f>
        <v>4.9832087824710679E-2</v>
      </c>
      <c r="I5899" s="37">
        <f ca="1">IFERROR(VLOOKUP($E5899&amp;"-1",'PTE - Segment Emissions Calcs'!$I$8:$X$8919,18,FALSE),0)</f>
        <v>0.21826454467223277</v>
      </c>
      <c r="J5899" s="37">
        <f ca="1">IFERROR(VLOOKUP($E5899&amp;"-2",'PTE - Segment Emissions Calcs'!$I$8:$X$8919,18,FALSE),0)</f>
        <v>0</v>
      </c>
      <c r="K5899" s="37">
        <f t="shared" ref="K5899:K5962" ca="1" si="277">MAX(I5899:J5899)</f>
        <v>0.21826454467223277</v>
      </c>
      <c r="L5899" s="37">
        <f ca="1">IFERROR(VLOOKUP($E5899&amp;"-1",'PTE - Segment Emissions Calcs'!$I$8:$Z$8919,20,FALSE),0)</f>
        <v>0.21826454467223277</v>
      </c>
      <c r="M5899" s="37">
        <f ca="1">IFERROR(VLOOKUP($E5899&amp;"-2",'PTE - Segment Emissions Calcs'!$I$8:$Z$8919,20,FALSE),0)</f>
        <v>0</v>
      </c>
      <c r="N5899" s="37">
        <f t="shared" ref="N5899:N5962" ca="1" si="278">MAX(L5899:M5899)</f>
        <v>0.21826454467223277</v>
      </c>
      <c r="O5899" s="38">
        <f t="array" aca="1" ref="O5899" ca="1">IF($H5899="TOTAL HAP",H5899,MAX(IF('PTE - Segment Emissions Calcs'!$B$8:$B$8919=$B5899,'PTE - Segment Emissions Calcs'!$V$8:$V$8919,)))</f>
        <v>4.9832087824710679E-2</v>
      </c>
      <c r="P5899" s="38">
        <f t="array" aca="1" ref="P5899" ca="1">IF($H5899="TOTAL HAP",K5899,MAX(IF('PTE - Segment Emissions Calcs'!$B$8:$B$8919=$B5899,'PTE - Segment Emissions Calcs'!$X$8:$X$8919,)))</f>
        <v>0.21826454467223277</v>
      </c>
      <c r="Q5899" s="38">
        <f t="array" aca="1" ref="Q5899" ca="1">IF($H5899="TOTAL HAP",N5899,MAX(IF('PTE - Segment Emissions Calcs'!$B$8:$B$8919=$B5899,'PTE - Segment Emissions Calcs'!$Z$8:$Z$8919,)))</f>
        <v>0.21826454467223277</v>
      </c>
      <c r="R5899" s="39"/>
    </row>
    <row r="5900" spans="1:18" x14ac:dyDescent="0.25">
      <c r="A5900" s="40"/>
      <c r="B5900" s="40"/>
      <c r="C5900" s="34" t="s">
        <v>179</v>
      </c>
      <c r="D5900" s="35"/>
      <c r="E5900" s="35"/>
      <c r="F5900" s="35">
        <f ca="1">IFERROR(VLOOKUP($E5900&amp;"-1",'PTE - Segment Emissions Calcs'!$I$8:$V$8919,16,FALSE),0)</f>
        <v>1.7000123672909043E-2</v>
      </c>
      <c r="G5900" s="35">
        <f ca="1">IFERROR(VLOOKUP($E5900&amp;"-2",'PTE - Segment Emissions Calcs'!$I$8:$V$8919,16,FALSE),0)</f>
        <v>0</v>
      </c>
      <c r="H5900" s="36">
        <f t="shared" ca="1" si="276"/>
        <v>1.7000123672909043E-2</v>
      </c>
      <c r="I5900" s="37">
        <f ca="1">IFERROR(VLOOKUP($E5900&amp;"-1",'PTE - Segment Emissions Calcs'!$I$8:$X$8919,18,FALSE),0)</f>
        <v>7.4460541687341605E-2</v>
      </c>
      <c r="J5900" s="37">
        <f ca="1">IFERROR(VLOOKUP($E5900&amp;"-2",'PTE - Segment Emissions Calcs'!$I$8:$X$8919,18,FALSE),0)</f>
        <v>0</v>
      </c>
      <c r="K5900" s="37">
        <f t="shared" ca="1" si="277"/>
        <v>7.4460541687341605E-2</v>
      </c>
      <c r="L5900" s="37">
        <f ca="1">IFERROR(VLOOKUP($E5900&amp;"-1",'PTE - Segment Emissions Calcs'!$I$8:$Z$8919,20,FALSE),0)</f>
        <v>7.4460541687341605E-2</v>
      </c>
      <c r="M5900" s="37">
        <f ca="1">IFERROR(VLOOKUP($E5900&amp;"-2",'PTE - Segment Emissions Calcs'!$I$8:$Z$8919,20,FALSE),0)</f>
        <v>0</v>
      </c>
      <c r="N5900" s="37">
        <f t="shared" ca="1" si="278"/>
        <v>7.4460541687341605E-2</v>
      </c>
      <c r="O5900" s="38">
        <f t="array" aca="1" ref="O5900" ca="1">IF($H5900="TOTAL HAP",H5900,MAX(IF('PTE - Segment Emissions Calcs'!$B$8:$B$8919=$B5900,'PTE - Segment Emissions Calcs'!$V$8:$V$8919,)))</f>
        <v>1.7000123672909043E-2</v>
      </c>
      <c r="P5900" s="38">
        <f t="array" aca="1" ref="P5900" ca="1">IF($H5900="TOTAL HAP",K5900,MAX(IF('PTE - Segment Emissions Calcs'!$B$8:$B$8919=$B5900,'PTE - Segment Emissions Calcs'!$X$8:$X$8919,)))</f>
        <v>7.4460541687341605E-2</v>
      </c>
      <c r="Q5900" s="38">
        <f t="array" aca="1" ref="Q5900" ca="1">IF($H5900="TOTAL HAP",N5900,MAX(IF('PTE - Segment Emissions Calcs'!$B$8:$B$8919=$B5900,'PTE - Segment Emissions Calcs'!$Z$8:$Z$8919,)))</f>
        <v>7.4460541687341605E-2</v>
      </c>
      <c r="R5900" s="39"/>
    </row>
    <row r="5901" spans="1:18" ht="15.75" thickBot="1" x14ac:dyDescent="0.3">
      <c r="A5901" s="42"/>
      <c r="B5901" s="42"/>
      <c r="C5901" s="43" t="s">
        <v>295</v>
      </c>
      <c r="D5901" s="44"/>
      <c r="E5901" s="44"/>
      <c r="F5901" s="44">
        <f ca="1">IFERROR(VLOOKUP($E5901&amp;"-1",'PTE - Segment Emissions Calcs'!$I$8:$V$8919,16,FALSE),0)</f>
        <v>0</v>
      </c>
      <c r="G5901" s="44">
        <f ca="1">IFERROR(VLOOKUP($E5901&amp;"-2",'PTE - Segment Emissions Calcs'!$I$8:$V$8919,16,FALSE),0)</f>
        <v>0</v>
      </c>
      <c r="H5901" s="45">
        <f t="shared" ca="1" si="276"/>
        <v>0</v>
      </c>
      <c r="I5901" s="46">
        <f ca="1">IFERROR(VLOOKUP($E5901&amp;"-1",'PTE - Segment Emissions Calcs'!$I$8:$X$8919,18,FALSE),0)</f>
        <v>0</v>
      </c>
      <c r="J5901" s="46">
        <f ca="1">IFERROR(VLOOKUP($E5901&amp;"-2",'PTE - Segment Emissions Calcs'!$I$8:$X$8919,18,FALSE),0)</f>
        <v>0</v>
      </c>
      <c r="K5901" s="46">
        <f t="shared" ca="1" si="277"/>
        <v>0</v>
      </c>
      <c r="L5901" s="46">
        <f ca="1">IFERROR(VLOOKUP($E5901&amp;"-1",'PTE - Segment Emissions Calcs'!$I$8:$Z$8919,20,FALSE),0)</f>
        <v>0</v>
      </c>
      <c r="M5901" s="46">
        <f ca="1">IFERROR(VLOOKUP($E5901&amp;"-2",'PTE - Segment Emissions Calcs'!$I$8:$Z$8919,20,FALSE),0)</f>
        <v>0</v>
      </c>
      <c r="N5901" s="46">
        <f t="shared" ca="1" si="278"/>
        <v>0</v>
      </c>
      <c r="O5901" s="47">
        <f t="array" aca="1" ref="O5901" ca="1">IF($H5901="TOTAL HAP",H5901,MAX(IF('PTE - Segment Emissions Calcs'!$B$8:$B$8919=$B5901,'PTE - Segment Emissions Calcs'!$V$8:$V$8919,)))</f>
        <v>0</v>
      </c>
      <c r="P5901" s="47">
        <f t="array" aca="1" ref="P5901" ca="1">IF($H5901="TOTAL HAP",K5901,MAX(IF('PTE - Segment Emissions Calcs'!$B$8:$B$8919=$B5901,'PTE - Segment Emissions Calcs'!$X$8:$X$8919,)))</f>
        <v>0</v>
      </c>
      <c r="Q5901" s="47">
        <f t="array" aca="1" ref="Q5901" ca="1">IF($H5901="TOTAL HAP",N5901,MAX(IF('PTE - Segment Emissions Calcs'!$B$8:$B$8919=$B5901,'PTE - Segment Emissions Calcs'!$Z$8:$Z$8919,)))</f>
        <v>0</v>
      </c>
      <c r="R5901" s="48"/>
    </row>
    <row r="5902" spans="1:18" ht="15.75" thickTop="1" x14ac:dyDescent="0.25">
      <c r="A5902" s="25" t="str">
        <f ca="1">VLOOKUP(#REF!,'PTE - Segment Emissions Calcs'!$C$8:$J$8919,8,FALSE)</f>
        <v>EQUI 107</v>
      </c>
      <c r="B5902" s="25" t="str">
        <f ca="1">VLOOKUP(A5902,'PTE - Segment Emissions Calcs'!$J$8:$O$8919,4,FALSE)</f>
        <v>Asphalt, Asphalt Flux, Vacuum Bottoms, No. 6 Fuel Oil and Slurry Oil (APC 62)</v>
      </c>
      <c r="C5902" s="26" t="s">
        <v>24</v>
      </c>
      <c r="D5902" s="27"/>
      <c r="E5902" s="27"/>
      <c r="F5902" s="27">
        <f ca="1">IFERROR(VLOOKUP($E5902&amp;"-1",'PTE - Segment Emissions Calcs'!$I$8:$V$8919,16,FALSE),0)</f>
        <v>1.343105995902687</v>
      </c>
      <c r="G5902" s="27">
        <f ca="1">IFERROR(VLOOKUP($E5902&amp;"-2",'PTE - Segment Emissions Calcs'!$I$8:$V$8919,16,FALSE),0)</f>
        <v>0</v>
      </c>
      <c r="H5902" s="28">
        <f t="shared" ca="1" si="276"/>
        <v>1.343105995902687</v>
      </c>
      <c r="I5902" s="29">
        <f ca="1">IFERROR(VLOOKUP($E5902&amp;"-1",'PTE - Segment Emissions Calcs'!$I$8:$X$8919,18,FALSE),0)</f>
        <v>5.8828042620537691</v>
      </c>
      <c r="J5902" s="29">
        <f ca="1">IFERROR(VLOOKUP($E5902&amp;"-2",'PTE - Segment Emissions Calcs'!$I$8:$X$8919,18,FALSE),0)</f>
        <v>0</v>
      </c>
      <c r="K5902" s="29">
        <f t="shared" ca="1" si="277"/>
        <v>5.8828042620537691</v>
      </c>
      <c r="L5902" s="29">
        <f ca="1">IFERROR(VLOOKUP($E5902&amp;"-1",'PTE - Segment Emissions Calcs'!$I$8:$Z$8919,20,FALSE),0)</f>
        <v>5.8828042620537691</v>
      </c>
      <c r="M5902" s="29">
        <f ca="1">IFERROR(VLOOKUP($E5902&amp;"-2",'PTE - Segment Emissions Calcs'!$I$8:$Z$8919,20,FALSE),0)</f>
        <v>0</v>
      </c>
      <c r="N5902" s="29">
        <f t="shared" ca="1" si="278"/>
        <v>5.8828042620537691</v>
      </c>
      <c r="O5902" s="30">
        <f t="array" aca="1" ref="O5902" ca="1">IF($H5902="TOTAL HAP",H5902,MAX(IF('PTE - Segment Emissions Calcs'!$B$8:$B$8919=$B5902,'PTE - Segment Emissions Calcs'!$V$8:$V$8919,)))</f>
        <v>1.343105995902687</v>
      </c>
      <c r="P5902" s="30">
        <f t="array" aca="1" ref="P5902" ca="1">IF($H5902="TOTAL HAP",K5902,MAX(IF('PTE - Segment Emissions Calcs'!$B$8:$B$8919=$B5902,'PTE - Segment Emissions Calcs'!$X$8:$X$8919,)))</f>
        <v>5.8828042620537691</v>
      </c>
      <c r="Q5902" s="30">
        <f t="array" aca="1" ref="Q5902" ca="1">IF($H5902="TOTAL HAP",N5902,MAX(IF('PTE - Segment Emissions Calcs'!$B$8:$B$8919=$B5902,'PTE - Segment Emissions Calcs'!$Z$8:$Z$8919,)))</f>
        <v>5.8828042620537691</v>
      </c>
      <c r="R5902" s="31"/>
    </row>
    <row r="5903" spans="1:18" x14ac:dyDescent="0.25">
      <c r="A5903" s="32"/>
      <c r="B5903" s="33"/>
      <c r="C5903" s="34" t="s">
        <v>29</v>
      </c>
      <c r="D5903" s="35"/>
      <c r="E5903" s="35"/>
      <c r="F5903" s="35">
        <f ca="1">IFERROR(VLOOKUP($E5903&amp;"-1",'PTE - Segment Emissions Calcs'!$I$8:$V$8919,16,FALSE),0)</f>
        <v>0.15067512404492236</v>
      </c>
      <c r="G5903" s="35">
        <f ca="1">IFERROR(VLOOKUP($E5903&amp;"-2",'PTE - Segment Emissions Calcs'!$I$8:$V$8919,16,FALSE),0)</f>
        <v>0</v>
      </c>
      <c r="H5903" s="36">
        <f t="shared" ca="1" si="276"/>
        <v>0.15067512404492236</v>
      </c>
      <c r="I5903" s="37">
        <f ca="1">IFERROR(VLOOKUP($E5903&amp;"-1",'PTE - Segment Emissions Calcs'!$I$8:$X$8919,18,FALSE),0)</f>
        <v>0.65995704331675997</v>
      </c>
      <c r="J5903" s="37">
        <f ca="1">IFERROR(VLOOKUP($E5903&amp;"-2",'PTE - Segment Emissions Calcs'!$I$8:$X$8919,18,FALSE),0)</f>
        <v>0</v>
      </c>
      <c r="K5903" s="37">
        <f t="shared" ca="1" si="277"/>
        <v>0.65995704331675997</v>
      </c>
      <c r="L5903" s="37">
        <f ca="1">IFERROR(VLOOKUP($E5903&amp;"-1",'PTE - Segment Emissions Calcs'!$I$8:$Z$8919,20,FALSE),0)</f>
        <v>0.65995704331675997</v>
      </c>
      <c r="M5903" s="37">
        <f ca="1">IFERROR(VLOOKUP($E5903&amp;"-2",'PTE - Segment Emissions Calcs'!$I$8:$Z$8919,20,FALSE),0)</f>
        <v>0</v>
      </c>
      <c r="N5903" s="37">
        <f t="shared" ca="1" si="278"/>
        <v>0.65995704331675997</v>
      </c>
      <c r="O5903" s="38">
        <f t="array" aca="1" ref="O5903" ca="1">IF($H5903="TOTAL HAP",H5903,MAX(IF('PTE - Segment Emissions Calcs'!$B$8:$B$8919=$B5903,'PTE - Segment Emissions Calcs'!$V$8:$V$8919,)))</f>
        <v>0.15067512404492236</v>
      </c>
      <c r="P5903" s="38">
        <f t="array" aca="1" ref="P5903" ca="1">IF($H5903="TOTAL HAP",K5903,MAX(IF('PTE - Segment Emissions Calcs'!$B$8:$B$8919=$B5903,'PTE - Segment Emissions Calcs'!$X$8:$X$8919,)))</f>
        <v>0.65995704331675997</v>
      </c>
      <c r="Q5903" s="38">
        <f t="array" aca="1" ref="Q5903" ca="1">IF($H5903="TOTAL HAP",N5903,MAX(IF('PTE - Segment Emissions Calcs'!$B$8:$B$8919=$B5903,'PTE - Segment Emissions Calcs'!$Z$8:$Z$8919,)))</f>
        <v>0.65995704331675997</v>
      </c>
      <c r="R5903" s="39"/>
    </row>
    <row r="5904" spans="1:18" x14ac:dyDescent="0.25">
      <c r="A5904" s="32"/>
      <c r="B5904" s="33"/>
      <c r="C5904" s="34" t="s">
        <v>37</v>
      </c>
      <c r="D5904" s="35"/>
      <c r="E5904" s="35"/>
      <c r="F5904" s="35">
        <f ca="1">IFERROR(VLOOKUP($E5904&amp;"-1",'PTE - Segment Emissions Calcs'!$I$8:$V$8919,16,FALSE),0)</f>
        <v>0</v>
      </c>
      <c r="G5904" s="35">
        <f ca="1">IFERROR(VLOOKUP($E5904&amp;"-2",'PTE - Segment Emissions Calcs'!$I$8:$V$8919,16,FALSE),0)</f>
        <v>0</v>
      </c>
      <c r="H5904" s="36">
        <f t="shared" ca="1" si="276"/>
        <v>0</v>
      </c>
      <c r="I5904" s="37">
        <f ca="1">IFERROR(VLOOKUP($E5904&amp;"-1",'PTE - Segment Emissions Calcs'!$I$8:$X$8919,18,FALSE),0)</f>
        <v>0</v>
      </c>
      <c r="J5904" s="37">
        <f ca="1">IFERROR(VLOOKUP($E5904&amp;"-2",'PTE - Segment Emissions Calcs'!$I$8:$X$8919,18,FALSE),0)</f>
        <v>0</v>
      </c>
      <c r="K5904" s="37">
        <f t="shared" ca="1" si="277"/>
        <v>0</v>
      </c>
      <c r="L5904" s="37">
        <f ca="1">IFERROR(VLOOKUP($E5904&amp;"-1",'PTE - Segment Emissions Calcs'!$I$8:$Z$8919,20,FALSE),0)</f>
        <v>0</v>
      </c>
      <c r="M5904" s="37">
        <f ca="1">IFERROR(VLOOKUP($E5904&amp;"-2",'PTE - Segment Emissions Calcs'!$I$8:$Z$8919,20,FALSE),0)</f>
        <v>0</v>
      </c>
      <c r="N5904" s="37">
        <f t="shared" ca="1" si="278"/>
        <v>0</v>
      </c>
      <c r="O5904" s="38">
        <f t="array" aca="1" ref="O5904" ca="1">IF($H5904="TOTAL HAP",H5904,MAX(IF('PTE - Segment Emissions Calcs'!$B$8:$B$8919=$B5904,'PTE - Segment Emissions Calcs'!$V$8:$V$8919,)))</f>
        <v>0</v>
      </c>
      <c r="P5904" s="38">
        <f t="array" aca="1" ref="P5904" ca="1">IF($H5904="TOTAL HAP",K5904,MAX(IF('PTE - Segment Emissions Calcs'!$B$8:$B$8919=$B5904,'PTE - Segment Emissions Calcs'!$X$8:$X$8919,)))</f>
        <v>0</v>
      </c>
      <c r="Q5904" s="38">
        <f t="array" aca="1" ref="Q5904" ca="1">IF($H5904="TOTAL HAP",N5904,MAX(IF('PTE - Segment Emissions Calcs'!$B$8:$B$8919=$B5904,'PTE - Segment Emissions Calcs'!$Z$8:$Z$8919,)))</f>
        <v>0</v>
      </c>
      <c r="R5904" s="39"/>
    </row>
    <row r="5905" spans="1:18" x14ac:dyDescent="0.25">
      <c r="A5905" s="40"/>
      <c r="B5905" s="40"/>
      <c r="C5905" s="34" t="s">
        <v>204</v>
      </c>
      <c r="D5905" s="35"/>
      <c r="E5905" s="35"/>
      <c r="F5905" s="35">
        <f ca="1">IFERROR(VLOOKUP($E5905&amp;"-1",'PTE - Segment Emissions Calcs'!$I$8:$V$8919,16,FALSE),0)</f>
        <v>8.141571622902315E-3</v>
      </c>
      <c r="G5905" s="35">
        <f ca="1">IFERROR(VLOOKUP($E5905&amp;"-2",'PTE - Segment Emissions Calcs'!$I$8:$V$8919,16,FALSE),0)</f>
        <v>0</v>
      </c>
      <c r="H5905" s="36">
        <f t="shared" ca="1" si="276"/>
        <v>8.141571622902315E-3</v>
      </c>
      <c r="I5905" s="37">
        <f ca="1">IFERROR(VLOOKUP($E5905&amp;"-1",'PTE - Segment Emissions Calcs'!$I$8:$X$8919,18,FALSE),0)</f>
        <v>3.5660083708312133E-2</v>
      </c>
      <c r="J5905" s="37">
        <f ca="1">IFERROR(VLOOKUP($E5905&amp;"-2",'PTE - Segment Emissions Calcs'!$I$8:$X$8919,18,FALSE),0)</f>
        <v>0</v>
      </c>
      <c r="K5905" s="37">
        <f t="shared" ca="1" si="277"/>
        <v>3.5660083708312133E-2</v>
      </c>
      <c r="L5905" s="37">
        <f ca="1">IFERROR(VLOOKUP($E5905&amp;"-1",'PTE - Segment Emissions Calcs'!$I$8:$Z$8919,20,FALSE),0)</f>
        <v>3.5660083708312133E-2</v>
      </c>
      <c r="M5905" s="37">
        <f ca="1">IFERROR(VLOOKUP($E5905&amp;"-2",'PTE - Segment Emissions Calcs'!$I$8:$Z$8919,20,FALSE),0)</f>
        <v>0</v>
      </c>
      <c r="N5905" s="37">
        <f t="shared" ca="1" si="278"/>
        <v>3.5660083708312133E-2</v>
      </c>
      <c r="O5905" s="38">
        <f t="array" aca="1" ref="O5905" ca="1">IF($H5905="TOTAL HAP",H5905,MAX(IF('PTE - Segment Emissions Calcs'!$B$8:$B$8919=$B5905,'PTE - Segment Emissions Calcs'!$V$8:$V$8919,)))</f>
        <v>8.141571622902315E-3</v>
      </c>
      <c r="P5905" s="38">
        <f t="array" aca="1" ref="P5905" ca="1">IF($H5905="TOTAL HAP",K5905,MAX(IF('PTE - Segment Emissions Calcs'!$B$8:$B$8919=$B5905,'PTE - Segment Emissions Calcs'!$X$8:$X$8919,)))</f>
        <v>3.5660083708312133E-2</v>
      </c>
      <c r="Q5905" s="38">
        <f t="array" aca="1" ref="Q5905" ca="1">IF($H5905="TOTAL HAP",N5905,MAX(IF('PTE - Segment Emissions Calcs'!$B$8:$B$8919=$B5905,'PTE - Segment Emissions Calcs'!$Z$8:$Z$8919,)))</f>
        <v>3.5660083708312133E-2</v>
      </c>
      <c r="R5905" s="39"/>
    </row>
    <row r="5906" spans="1:18" x14ac:dyDescent="0.25">
      <c r="A5906" s="40"/>
      <c r="B5906" s="40"/>
      <c r="C5906" s="34" t="s">
        <v>205</v>
      </c>
      <c r="D5906" s="35"/>
      <c r="E5906" s="35"/>
      <c r="F5906" s="35">
        <f ca="1">IFERROR(VLOOKUP($E5906&amp;"-1",'PTE - Segment Emissions Calcs'!$I$8:$V$8919,16,FALSE),0)</f>
        <v>0</v>
      </c>
      <c r="G5906" s="35">
        <f ca="1">IFERROR(VLOOKUP($E5906&amp;"-2",'PTE - Segment Emissions Calcs'!$I$8:$V$8919,16,FALSE),0)</f>
        <v>0</v>
      </c>
      <c r="H5906" s="36">
        <f t="shared" ca="1" si="276"/>
        <v>0</v>
      </c>
      <c r="I5906" s="37">
        <f ca="1">IFERROR(VLOOKUP($E5906&amp;"-1",'PTE - Segment Emissions Calcs'!$I$8:$X$8919,18,FALSE),0)</f>
        <v>0</v>
      </c>
      <c r="J5906" s="37">
        <f ca="1">IFERROR(VLOOKUP($E5906&amp;"-2",'PTE - Segment Emissions Calcs'!$I$8:$X$8919,18,FALSE),0)</f>
        <v>0</v>
      </c>
      <c r="K5906" s="37">
        <f t="shared" ca="1" si="277"/>
        <v>0</v>
      </c>
      <c r="L5906" s="37">
        <f ca="1">IFERROR(VLOOKUP($E5906&amp;"-1",'PTE - Segment Emissions Calcs'!$I$8:$Z$8919,20,FALSE),0)</f>
        <v>0</v>
      </c>
      <c r="M5906" s="37">
        <f ca="1">IFERROR(VLOOKUP($E5906&amp;"-2",'PTE - Segment Emissions Calcs'!$I$8:$Z$8919,20,FALSE),0)</f>
        <v>0</v>
      </c>
      <c r="N5906" s="37">
        <f t="shared" ca="1" si="278"/>
        <v>0</v>
      </c>
      <c r="O5906" s="38">
        <f t="array" aca="1" ref="O5906" ca="1">IF($H5906="TOTAL HAP",H5906,MAX(IF('PTE - Segment Emissions Calcs'!$B$8:$B$8919=$B5906,'PTE - Segment Emissions Calcs'!$V$8:$V$8919,)))</f>
        <v>0</v>
      </c>
      <c r="P5906" s="38">
        <f t="array" aca="1" ref="P5906" ca="1">IF($H5906="TOTAL HAP",K5906,MAX(IF('PTE - Segment Emissions Calcs'!$B$8:$B$8919=$B5906,'PTE - Segment Emissions Calcs'!$X$8:$X$8919,)))</f>
        <v>0</v>
      </c>
      <c r="Q5906" s="38">
        <f t="array" aca="1" ref="Q5906" ca="1">IF($H5906="TOTAL HAP",N5906,MAX(IF('PTE - Segment Emissions Calcs'!$B$8:$B$8919=$B5906,'PTE - Segment Emissions Calcs'!$Z$8:$Z$8919,)))</f>
        <v>0</v>
      </c>
      <c r="R5906" s="39"/>
    </row>
    <row r="5907" spans="1:18" x14ac:dyDescent="0.25">
      <c r="A5907" s="40"/>
      <c r="B5907" s="40"/>
      <c r="C5907" s="34" t="s">
        <v>130</v>
      </c>
      <c r="D5907" s="35"/>
      <c r="E5907" s="35"/>
      <c r="F5907" s="35">
        <f ca="1">IFERROR(VLOOKUP($E5907&amp;"-1",'PTE - Segment Emissions Calcs'!$I$8:$V$8919,16,FALSE),0)</f>
        <v>3.8898415490401369E-3</v>
      </c>
      <c r="G5907" s="35">
        <f ca="1">IFERROR(VLOOKUP($E5907&amp;"-2",'PTE - Segment Emissions Calcs'!$I$8:$V$8919,16,FALSE),0)</f>
        <v>0</v>
      </c>
      <c r="H5907" s="36">
        <f t="shared" ca="1" si="276"/>
        <v>3.8898415490401369E-3</v>
      </c>
      <c r="I5907" s="37">
        <f ca="1">IFERROR(VLOOKUP($E5907&amp;"-1",'PTE - Segment Emissions Calcs'!$I$8:$X$8919,18,FALSE),0)</f>
        <v>1.7037505984795798E-2</v>
      </c>
      <c r="J5907" s="37">
        <f ca="1">IFERROR(VLOOKUP($E5907&amp;"-2",'PTE - Segment Emissions Calcs'!$I$8:$X$8919,18,FALSE),0)</f>
        <v>0</v>
      </c>
      <c r="K5907" s="37">
        <f t="shared" ca="1" si="277"/>
        <v>1.7037505984795798E-2</v>
      </c>
      <c r="L5907" s="37">
        <f ca="1">IFERROR(VLOOKUP($E5907&amp;"-1",'PTE - Segment Emissions Calcs'!$I$8:$Z$8919,20,FALSE),0)</f>
        <v>1.7037505984795798E-2</v>
      </c>
      <c r="M5907" s="37">
        <f ca="1">IFERROR(VLOOKUP($E5907&amp;"-2",'PTE - Segment Emissions Calcs'!$I$8:$Z$8919,20,FALSE),0)</f>
        <v>0</v>
      </c>
      <c r="N5907" s="37">
        <f t="shared" ca="1" si="278"/>
        <v>1.7037505984795798E-2</v>
      </c>
      <c r="O5907" s="38">
        <f t="array" aca="1" ref="O5907" ca="1">IF($H5907="TOTAL HAP",H5907,MAX(IF('PTE - Segment Emissions Calcs'!$B$8:$B$8919=$B5907,'PTE - Segment Emissions Calcs'!$V$8:$V$8919,)))</f>
        <v>3.8898415490401369E-3</v>
      </c>
      <c r="P5907" s="38">
        <f t="array" aca="1" ref="P5907" ca="1">IF($H5907="TOTAL HAP",K5907,MAX(IF('PTE - Segment Emissions Calcs'!$B$8:$B$8919=$B5907,'PTE - Segment Emissions Calcs'!$X$8:$X$8919,)))</f>
        <v>1.7037505984795798E-2</v>
      </c>
      <c r="Q5907" s="38">
        <f t="array" aca="1" ref="Q5907" ca="1">IF($H5907="TOTAL HAP",N5907,MAX(IF('PTE - Segment Emissions Calcs'!$B$8:$B$8919=$B5907,'PTE - Segment Emissions Calcs'!$Z$8:$Z$8919,)))</f>
        <v>1.7037505984795798E-2</v>
      </c>
      <c r="R5907" s="39"/>
    </row>
    <row r="5908" spans="1:18" x14ac:dyDescent="0.25">
      <c r="A5908" s="40"/>
      <c r="B5908" s="40"/>
      <c r="C5908" s="34" t="s">
        <v>173</v>
      </c>
      <c r="D5908" s="35"/>
      <c r="E5908" s="35"/>
      <c r="F5908" s="35">
        <f ca="1">IFERROR(VLOOKUP($E5908&amp;"-1",'PTE - Segment Emissions Calcs'!$I$8:$V$8919,16,FALSE),0)</f>
        <v>0</v>
      </c>
      <c r="G5908" s="35">
        <f ca="1">IFERROR(VLOOKUP($E5908&amp;"-2",'PTE - Segment Emissions Calcs'!$I$8:$V$8919,16,FALSE),0)</f>
        <v>0</v>
      </c>
      <c r="H5908" s="36">
        <f t="shared" ca="1" si="276"/>
        <v>0</v>
      </c>
      <c r="I5908" s="37">
        <f ca="1">IFERROR(VLOOKUP($E5908&amp;"-1",'PTE - Segment Emissions Calcs'!$I$8:$X$8919,18,FALSE),0)</f>
        <v>0</v>
      </c>
      <c r="J5908" s="37">
        <f ca="1">IFERROR(VLOOKUP($E5908&amp;"-2",'PTE - Segment Emissions Calcs'!$I$8:$X$8919,18,FALSE),0)</f>
        <v>0</v>
      </c>
      <c r="K5908" s="37">
        <f t="shared" ca="1" si="277"/>
        <v>0</v>
      </c>
      <c r="L5908" s="37">
        <f ca="1">IFERROR(VLOOKUP($E5908&amp;"-1",'PTE - Segment Emissions Calcs'!$I$8:$Z$8919,20,FALSE),0)</f>
        <v>0</v>
      </c>
      <c r="M5908" s="37">
        <f ca="1">IFERROR(VLOOKUP($E5908&amp;"-2",'PTE - Segment Emissions Calcs'!$I$8:$Z$8919,20,FALSE),0)</f>
        <v>0</v>
      </c>
      <c r="N5908" s="37">
        <f t="shared" ca="1" si="278"/>
        <v>0</v>
      </c>
      <c r="O5908" s="38">
        <f t="array" aca="1" ref="O5908" ca="1">IF($H5908="TOTAL HAP",H5908,MAX(IF('PTE - Segment Emissions Calcs'!$B$8:$B$8919=$B5908,'PTE - Segment Emissions Calcs'!$V$8:$V$8919,)))</f>
        <v>0</v>
      </c>
      <c r="P5908" s="38">
        <f t="array" aca="1" ref="P5908" ca="1">IF($H5908="TOTAL HAP",K5908,MAX(IF('PTE - Segment Emissions Calcs'!$B$8:$B$8919=$B5908,'PTE - Segment Emissions Calcs'!$X$8:$X$8919,)))</f>
        <v>0</v>
      </c>
      <c r="Q5908" s="38">
        <f t="array" aca="1" ref="Q5908" ca="1">IF($H5908="TOTAL HAP",N5908,MAX(IF('PTE - Segment Emissions Calcs'!$B$8:$B$8919=$B5908,'PTE - Segment Emissions Calcs'!$Z$8:$Z$8919,)))</f>
        <v>0</v>
      </c>
      <c r="R5908" s="39"/>
    </row>
    <row r="5909" spans="1:18" x14ac:dyDescent="0.25">
      <c r="A5909" s="40"/>
      <c r="B5909" s="40"/>
      <c r="C5909" s="34" t="s">
        <v>291</v>
      </c>
      <c r="D5909" s="35"/>
      <c r="E5909" s="35"/>
      <c r="F5909" s="35">
        <f ca="1">IFERROR(VLOOKUP($E5909&amp;"-1",'PTE - Segment Emissions Calcs'!$I$8:$V$8919,16,FALSE),0)</f>
        <v>0</v>
      </c>
      <c r="G5909" s="35">
        <f ca="1">IFERROR(VLOOKUP($E5909&amp;"-2",'PTE - Segment Emissions Calcs'!$I$8:$V$8919,16,FALSE),0)</f>
        <v>0</v>
      </c>
      <c r="H5909" s="36">
        <f t="shared" ca="1" si="276"/>
        <v>0</v>
      </c>
      <c r="I5909" s="37">
        <f ca="1">IFERROR(VLOOKUP($E5909&amp;"-1",'PTE - Segment Emissions Calcs'!$I$8:$X$8919,18,FALSE),0)</f>
        <v>0</v>
      </c>
      <c r="J5909" s="37">
        <f ca="1">IFERROR(VLOOKUP($E5909&amp;"-2",'PTE - Segment Emissions Calcs'!$I$8:$X$8919,18,FALSE),0)</f>
        <v>0</v>
      </c>
      <c r="K5909" s="37">
        <f t="shared" ca="1" si="277"/>
        <v>0</v>
      </c>
      <c r="L5909" s="37">
        <f ca="1">IFERROR(VLOOKUP($E5909&amp;"-1",'PTE - Segment Emissions Calcs'!$I$8:$Z$8919,20,FALSE),0)</f>
        <v>0</v>
      </c>
      <c r="M5909" s="37">
        <f ca="1">IFERROR(VLOOKUP($E5909&amp;"-2",'PTE - Segment Emissions Calcs'!$I$8:$Z$8919,20,FALSE),0)</f>
        <v>0</v>
      </c>
      <c r="N5909" s="37">
        <f t="shared" ca="1" si="278"/>
        <v>0</v>
      </c>
      <c r="O5909" s="38">
        <f t="array" aca="1" ref="O5909" ca="1">IF($H5909="TOTAL HAP",H5909,MAX(IF('PTE - Segment Emissions Calcs'!$B$8:$B$8919=$B5909,'PTE - Segment Emissions Calcs'!$V$8:$V$8919,)))</f>
        <v>0</v>
      </c>
      <c r="P5909" s="38">
        <f t="array" aca="1" ref="P5909" ca="1">IF($H5909="TOTAL HAP",K5909,MAX(IF('PTE - Segment Emissions Calcs'!$B$8:$B$8919=$B5909,'PTE - Segment Emissions Calcs'!$X$8:$X$8919,)))</f>
        <v>0</v>
      </c>
      <c r="Q5909" s="38">
        <f t="array" aca="1" ref="Q5909" ca="1">IF($H5909="TOTAL HAP",N5909,MAX(IF('PTE - Segment Emissions Calcs'!$B$8:$B$8919=$B5909,'PTE - Segment Emissions Calcs'!$Z$8:$Z$8919,)))</f>
        <v>0</v>
      </c>
      <c r="R5909" s="39"/>
    </row>
    <row r="5910" spans="1:18" x14ac:dyDescent="0.25">
      <c r="A5910" s="40"/>
      <c r="B5910" s="40"/>
      <c r="C5910" s="34" t="s">
        <v>292</v>
      </c>
      <c r="D5910" s="35"/>
      <c r="E5910" s="35"/>
      <c r="F5910" s="35">
        <f ca="1">IFERROR(VLOOKUP($E5910&amp;"-1",'PTE - Segment Emissions Calcs'!$I$8:$V$8919,16,FALSE),0)</f>
        <v>0</v>
      </c>
      <c r="G5910" s="35">
        <f ca="1">IFERROR(VLOOKUP($E5910&amp;"-2",'PTE - Segment Emissions Calcs'!$I$8:$V$8919,16,FALSE),0)</f>
        <v>0</v>
      </c>
      <c r="H5910" s="36">
        <f t="shared" ca="1" si="276"/>
        <v>0</v>
      </c>
      <c r="I5910" s="37">
        <f ca="1">IFERROR(VLOOKUP($E5910&amp;"-1",'PTE - Segment Emissions Calcs'!$I$8:$X$8919,18,FALSE),0)</f>
        <v>0</v>
      </c>
      <c r="J5910" s="37">
        <f ca="1">IFERROR(VLOOKUP($E5910&amp;"-2",'PTE - Segment Emissions Calcs'!$I$8:$X$8919,18,FALSE),0)</f>
        <v>0</v>
      </c>
      <c r="K5910" s="37">
        <f t="shared" ca="1" si="277"/>
        <v>0</v>
      </c>
      <c r="L5910" s="37">
        <f ca="1">IFERROR(VLOOKUP($E5910&amp;"-1",'PTE - Segment Emissions Calcs'!$I$8:$Z$8919,20,FALSE),0)</f>
        <v>0</v>
      </c>
      <c r="M5910" s="37">
        <f ca="1">IFERROR(VLOOKUP($E5910&amp;"-2",'PTE - Segment Emissions Calcs'!$I$8:$Z$8919,20,FALSE),0)</f>
        <v>0</v>
      </c>
      <c r="N5910" s="37">
        <f t="shared" ca="1" si="278"/>
        <v>0</v>
      </c>
      <c r="O5910" s="38">
        <f t="array" aca="1" ref="O5910" ca="1">IF($H5910="TOTAL HAP",H5910,MAX(IF('PTE - Segment Emissions Calcs'!$B$8:$B$8919=$B5910,'PTE - Segment Emissions Calcs'!$V$8:$V$8919,)))</f>
        <v>0</v>
      </c>
      <c r="P5910" s="38">
        <f t="array" aca="1" ref="P5910" ca="1">IF($H5910="TOTAL HAP",K5910,MAX(IF('PTE - Segment Emissions Calcs'!$B$8:$B$8919=$B5910,'PTE - Segment Emissions Calcs'!$X$8:$X$8919,)))</f>
        <v>0</v>
      </c>
      <c r="Q5910" s="38">
        <f t="array" aca="1" ref="Q5910" ca="1">IF($H5910="TOTAL HAP",N5910,MAX(IF('PTE - Segment Emissions Calcs'!$B$8:$B$8919=$B5910,'PTE - Segment Emissions Calcs'!$Z$8:$Z$8919,)))</f>
        <v>0</v>
      </c>
      <c r="R5910" s="39"/>
    </row>
    <row r="5911" spans="1:18" x14ac:dyDescent="0.25">
      <c r="A5911" s="40"/>
      <c r="B5911" s="40"/>
      <c r="C5911" s="34" t="s">
        <v>66</v>
      </c>
      <c r="D5911" s="35"/>
      <c r="E5911" s="35"/>
      <c r="F5911" s="35">
        <f ca="1">IFERROR(VLOOKUP($E5911&amp;"-1",'PTE - Segment Emissions Calcs'!$I$8:$V$8919,16,FALSE),0)</f>
        <v>0</v>
      </c>
      <c r="G5911" s="35">
        <f ca="1">IFERROR(VLOOKUP($E5911&amp;"-2",'PTE - Segment Emissions Calcs'!$I$8:$V$8919,16,FALSE),0)</f>
        <v>0</v>
      </c>
      <c r="H5911" s="36">
        <f t="shared" ca="1" si="276"/>
        <v>0</v>
      </c>
      <c r="I5911" s="37">
        <f ca="1">IFERROR(VLOOKUP($E5911&amp;"-1",'PTE - Segment Emissions Calcs'!$I$8:$X$8919,18,FALSE),0)</f>
        <v>0</v>
      </c>
      <c r="J5911" s="37">
        <f ca="1">IFERROR(VLOOKUP($E5911&amp;"-2",'PTE - Segment Emissions Calcs'!$I$8:$X$8919,18,FALSE),0)</f>
        <v>0</v>
      </c>
      <c r="K5911" s="37">
        <f t="shared" ca="1" si="277"/>
        <v>0</v>
      </c>
      <c r="L5911" s="37">
        <f ca="1">IFERROR(VLOOKUP($E5911&amp;"-1",'PTE - Segment Emissions Calcs'!$I$8:$Z$8919,20,FALSE),0)</f>
        <v>0</v>
      </c>
      <c r="M5911" s="37">
        <f ca="1">IFERROR(VLOOKUP($E5911&amp;"-2",'PTE - Segment Emissions Calcs'!$I$8:$Z$8919,20,FALSE),0)</f>
        <v>0</v>
      </c>
      <c r="N5911" s="37">
        <f t="shared" ca="1" si="278"/>
        <v>0</v>
      </c>
      <c r="O5911" s="38">
        <f t="array" aca="1" ref="O5911" ca="1">IF($H5911="TOTAL HAP",H5911,MAX(IF('PTE - Segment Emissions Calcs'!$B$8:$B$8919=$B5911,'PTE - Segment Emissions Calcs'!$V$8:$V$8919,)))</f>
        <v>0</v>
      </c>
      <c r="P5911" s="38">
        <f t="array" aca="1" ref="P5911" ca="1">IF($H5911="TOTAL HAP",K5911,MAX(IF('PTE - Segment Emissions Calcs'!$B$8:$B$8919=$B5911,'PTE - Segment Emissions Calcs'!$X$8:$X$8919,)))</f>
        <v>0</v>
      </c>
      <c r="Q5911" s="38">
        <f t="array" aca="1" ref="Q5911" ca="1">IF($H5911="TOTAL HAP",N5911,MAX(IF('PTE - Segment Emissions Calcs'!$B$8:$B$8919=$B5911,'PTE - Segment Emissions Calcs'!$Z$8:$Z$8919,)))</f>
        <v>0</v>
      </c>
      <c r="R5911" s="39"/>
    </row>
    <row r="5912" spans="1:18" x14ac:dyDescent="0.25">
      <c r="A5912" s="40"/>
      <c r="B5912" s="40"/>
      <c r="C5912" s="34" t="s">
        <v>293</v>
      </c>
      <c r="D5912" s="35"/>
      <c r="E5912" s="35"/>
      <c r="F5912" s="35">
        <f ca="1">IFERROR(VLOOKUP($E5912&amp;"-1",'PTE - Segment Emissions Calcs'!$I$8:$V$8919,16,FALSE),0)</f>
        <v>0</v>
      </c>
      <c r="G5912" s="35">
        <f ca="1">IFERROR(VLOOKUP($E5912&amp;"-2",'PTE - Segment Emissions Calcs'!$I$8:$V$8919,16,FALSE),0)</f>
        <v>0</v>
      </c>
      <c r="H5912" s="36">
        <f t="shared" ca="1" si="276"/>
        <v>0</v>
      </c>
      <c r="I5912" s="37">
        <f ca="1">IFERROR(VLOOKUP($E5912&amp;"-1",'PTE - Segment Emissions Calcs'!$I$8:$X$8919,18,FALSE),0)</f>
        <v>0</v>
      </c>
      <c r="J5912" s="37">
        <f ca="1">IFERROR(VLOOKUP($E5912&amp;"-2",'PTE - Segment Emissions Calcs'!$I$8:$X$8919,18,FALSE),0)</f>
        <v>0</v>
      </c>
      <c r="K5912" s="37">
        <f t="shared" ca="1" si="277"/>
        <v>0</v>
      </c>
      <c r="L5912" s="37">
        <f ca="1">IFERROR(VLOOKUP($E5912&amp;"-1",'PTE - Segment Emissions Calcs'!$I$8:$Z$8919,20,FALSE),0)</f>
        <v>0</v>
      </c>
      <c r="M5912" s="37">
        <f ca="1">IFERROR(VLOOKUP($E5912&amp;"-2",'PTE - Segment Emissions Calcs'!$I$8:$Z$8919,20,FALSE),0)</f>
        <v>0</v>
      </c>
      <c r="N5912" s="37">
        <f t="shared" ca="1" si="278"/>
        <v>0</v>
      </c>
      <c r="O5912" s="38">
        <f t="array" aca="1" ref="O5912" ca="1">IF($H5912="TOTAL HAP",H5912,MAX(IF('PTE - Segment Emissions Calcs'!$B$8:$B$8919=$B5912,'PTE - Segment Emissions Calcs'!$V$8:$V$8919,)))</f>
        <v>0</v>
      </c>
      <c r="P5912" s="38">
        <f t="array" aca="1" ref="P5912" ca="1">IF($H5912="TOTAL HAP",K5912,MAX(IF('PTE - Segment Emissions Calcs'!$B$8:$B$8919=$B5912,'PTE - Segment Emissions Calcs'!$X$8:$X$8919,)))</f>
        <v>0</v>
      </c>
      <c r="Q5912" s="38">
        <f t="array" aca="1" ref="Q5912" ca="1">IF($H5912="TOTAL HAP",N5912,MAX(IF('PTE - Segment Emissions Calcs'!$B$8:$B$8919=$B5912,'PTE - Segment Emissions Calcs'!$Z$8:$Z$8919,)))</f>
        <v>0</v>
      </c>
      <c r="R5912" s="39"/>
    </row>
    <row r="5913" spans="1:18" x14ac:dyDescent="0.25">
      <c r="A5913" s="40"/>
      <c r="B5913" s="40"/>
      <c r="C5913" s="34" t="s">
        <v>48</v>
      </c>
      <c r="D5913" s="35"/>
      <c r="E5913" s="35"/>
      <c r="F5913" s="35">
        <f ca="1">IFERROR(VLOOKUP($E5913&amp;"-1",'PTE - Segment Emissions Calcs'!$I$8:$V$8919,16,FALSE),0)</f>
        <v>0.11403652666673379</v>
      </c>
      <c r="G5913" s="35">
        <f ca="1">IFERROR(VLOOKUP($E5913&amp;"-2",'PTE - Segment Emissions Calcs'!$I$8:$V$8919,16,FALSE),0)</f>
        <v>0</v>
      </c>
      <c r="H5913" s="36">
        <f t="shared" ca="1" si="276"/>
        <v>0.11403652666673379</v>
      </c>
      <c r="I5913" s="37">
        <f ca="1">IFERROR(VLOOKUP($E5913&amp;"-1",'PTE - Segment Emissions Calcs'!$I$8:$X$8919,18,FALSE),0)</f>
        <v>0.49947998680029398</v>
      </c>
      <c r="J5913" s="37">
        <f ca="1">IFERROR(VLOOKUP($E5913&amp;"-2",'PTE - Segment Emissions Calcs'!$I$8:$X$8919,18,FALSE),0)</f>
        <v>0</v>
      </c>
      <c r="K5913" s="37">
        <f t="shared" ca="1" si="277"/>
        <v>0.49947998680029398</v>
      </c>
      <c r="L5913" s="37">
        <f ca="1">IFERROR(VLOOKUP($E5913&amp;"-1",'PTE - Segment Emissions Calcs'!$I$8:$Z$8919,20,FALSE),0)</f>
        <v>0.49947998680029398</v>
      </c>
      <c r="M5913" s="37">
        <f ca="1">IFERROR(VLOOKUP($E5913&amp;"-2",'PTE - Segment Emissions Calcs'!$I$8:$Z$8919,20,FALSE),0)</f>
        <v>0</v>
      </c>
      <c r="N5913" s="37">
        <f t="shared" ca="1" si="278"/>
        <v>0.49947998680029398</v>
      </c>
      <c r="O5913" s="38">
        <f t="array" aca="1" ref="O5913" ca="1">IF($H5913="TOTAL HAP",H5913,MAX(IF('PTE - Segment Emissions Calcs'!$B$8:$B$8919=$B5913,'PTE - Segment Emissions Calcs'!$V$8:$V$8919,)))</f>
        <v>0.11403652666673379</v>
      </c>
      <c r="P5913" s="38">
        <f t="array" aca="1" ref="P5913" ca="1">IF($H5913="TOTAL HAP",K5913,MAX(IF('PTE - Segment Emissions Calcs'!$B$8:$B$8919=$B5913,'PTE - Segment Emissions Calcs'!$X$8:$X$8919,)))</f>
        <v>0.49947998680029398</v>
      </c>
      <c r="Q5913" s="38">
        <f t="array" aca="1" ref="Q5913" ca="1">IF($H5913="TOTAL HAP",N5913,MAX(IF('PTE - Segment Emissions Calcs'!$B$8:$B$8919=$B5913,'PTE - Segment Emissions Calcs'!$Z$8:$Z$8919,)))</f>
        <v>0.49947998680029398</v>
      </c>
      <c r="R5913" s="39"/>
    </row>
    <row r="5914" spans="1:18" x14ac:dyDescent="0.25">
      <c r="A5914" s="40"/>
      <c r="B5914" s="40"/>
      <c r="C5914" s="34" t="s">
        <v>294</v>
      </c>
      <c r="D5914" s="35"/>
      <c r="E5914" s="35"/>
      <c r="F5914" s="35">
        <f ca="1">IFERROR(VLOOKUP($E5914&amp;"-1",'PTE - Segment Emissions Calcs'!$I$8:$V$8919,16,FALSE),0)</f>
        <v>0</v>
      </c>
      <c r="G5914" s="35">
        <f ca="1">IFERROR(VLOOKUP($E5914&amp;"-2",'PTE - Segment Emissions Calcs'!$I$8:$V$8919,16,FALSE),0)</f>
        <v>0</v>
      </c>
      <c r="H5914" s="36">
        <f t="shared" ca="1" si="276"/>
        <v>0</v>
      </c>
      <c r="I5914" s="37">
        <f ca="1">IFERROR(VLOOKUP($E5914&amp;"-1",'PTE - Segment Emissions Calcs'!$I$8:$X$8919,18,FALSE),0)</f>
        <v>0</v>
      </c>
      <c r="J5914" s="37">
        <f ca="1">IFERROR(VLOOKUP($E5914&amp;"-2",'PTE - Segment Emissions Calcs'!$I$8:$X$8919,18,FALSE),0)</f>
        <v>0</v>
      </c>
      <c r="K5914" s="37">
        <f t="shared" ca="1" si="277"/>
        <v>0</v>
      </c>
      <c r="L5914" s="37">
        <f ca="1">IFERROR(VLOOKUP($E5914&amp;"-1",'PTE - Segment Emissions Calcs'!$I$8:$Z$8919,20,FALSE),0)</f>
        <v>0</v>
      </c>
      <c r="M5914" s="37">
        <f ca="1">IFERROR(VLOOKUP($E5914&amp;"-2",'PTE - Segment Emissions Calcs'!$I$8:$Z$8919,20,FALSE),0)</f>
        <v>0</v>
      </c>
      <c r="N5914" s="37">
        <f t="shared" ca="1" si="278"/>
        <v>0</v>
      </c>
      <c r="O5914" s="38">
        <f t="array" aca="1" ref="O5914" ca="1">IF($H5914="TOTAL HAP",H5914,MAX(IF('PTE - Segment Emissions Calcs'!$B$8:$B$8919=$B5914,'PTE - Segment Emissions Calcs'!$V$8:$V$8919,)))</f>
        <v>0</v>
      </c>
      <c r="P5914" s="38">
        <f t="array" aca="1" ref="P5914" ca="1">IF($H5914="TOTAL HAP",K5914,MAX(IF('PTE - Segment Emissions Calcs'!$B$8:$B$8919=$B5914,'PTE - Segment Emissions Calcs'!$X$8:$X$8919,)))</f>
        <v>0</v>
      </c>
      <c r="Q5914" s="38">
        <f t="array" aca="1" ref="Q5914" ca="1">IF($H5914="TOTAL HAP",N5914,MAX(IF('PTE - Segment Emissions Calcs'!$B$8:$B$8919=$B5914,'PTE - Segment Emissions Calcs'!$Z$8:$Z$8919,)))</f>
        <v>0</v>
      </c>
      <c r="R5914" s="39"/>
    </row>
    <row r="5915" spans="1:18" x14ac:dyDescent="0.25">
      <c r="A5915" s="40"/>
      <c r="B5915" s="40"/>
      <c r="C5915" s="34" t="s">
        <v>50</v>
      </c>
      <c r="D5915" s="35"/>
      <c r="E5915" s="35"/>
      <c r="F5915" s="35">
        <f ca="1">IFERROR(VLOOKUP($E5915&amp;"-1",'PTE - Segment Emissions Calcs'!$I$8:$V$8919,16,FALSE),0)</f>
        <v>0</v>
      </c>
      <c r="G5915" s="35">
        <f ca="1">IFERROR(VLOOKUP($E5915&amp;"-2",'PTE - Segment Emissions Calcs'!$I$8:$V$8919,16,FALSE),0)</f>
        <v>0</v>
      </c>
      <c r="H5915" s="36">
        <f t="shared" ca="1" si="276"/>
        <v>0</v>
      </c>
      <c r="I5915" s="37">
        <f ca="1">IFERROR(VLOOKUP($E5915&amp;"-1",'PTE - Segment Emissions Calcs'!$I$8:$X$8919,18,FALSE),0)</f>
        <v>0</v>
      </c>
      <c r="J5915" s="37">
        <f ca="1">IFERROR(VLOOKUP($E5915&amp;"-2",'PTE - Segment Emissions Calcs'!$I$8:$X$8919,18,FALSE),0)</f>
        <v>0</v>
      </c>
      <c r="K5915" s="37">
        <f t="shared" ca="1" si="277"/>
        <v>0</v>
      </c>
      <c r="L5915" s="37">
        <f ca="1">IFERROR(VLOOKUP($E5915&amp;"-1",'PTE - Segment Emissions Calcs'!$I$8:$Z$8919,20,FALSE),0)</f>
        <v>0</v>
      </c>
      <c r="M5915" s="37">
        <f ca="1">IFERROR(VLOOKUP($E5915&amp;"-2",'PTE - Segment Emissions Calcs'!$I$8:$Z$8919,20,FALSE),0)</f>
        <v>0</v>
      </c>
      <c r="N5915" s="37">
        <f t="shared" ca="1" si="278"/>
        <v>0</v>
      </c>
      <c r="O5915" s="38">
        <f t="array" aca="1" ref="O5915" ca="1">IF($H5915="TOTAL HAP",H5915,MAX(IF('PTE - Segment Emissions Calcs'!$B$8:$B$8919=$B5915,'PTE - Segment Emissions Calcs'!$V$8:$V$8919,)))</f>
        <v>0</v>
      </c>
      <c r="P5915" s="38">
        <f t="array" aca="1" ref="P5915" ca="1">IF($H5915="TOTAL HAP",K5915,MAX(IF('PTE - Segment Emissions Calcs'!$B$8:$B$8919=$B5915,'PTE - Segment Emissions Calcs'!$X$8:$X$8919,)))</f>
        <v>0</v>
      </c>
      <c r="Q5915" s="38">
        <f t="array" aca="1" ref="Q5915" ca="1">IF($H5915="TOTAL HAP",N5915,MAX(IF('PTE - Segment Emissions Calcs'!$B$8:$B$8919=$B5915,'PTE - Segment Emissions Calcs'!$Z$8:$Z$8919,)))</f>
        <v>0</v>
      </c>
      <c r="R5915" s="39"/>
    </row>
    <row r="5916" spans="1:18" x14ac:dyDescent="0.25">
      <c r="A5916" s="40"/>
      <c r="B5916" s="40"/>
      <c r="C5916" s="34" t="s">
        <v>53</v>
      </c>
      <c r="D5916" s="35"/>
      <c r="E5916" s="35"/>
      <c r="F5916" s="35">
        <f ca="1">IFERROR(VLOOKUP($E5916&amp;"-1",'PTE - Segment Emissions Calcs'!$I$8:$V$8919,16,FALSE),0)</f>
        <v>0</v>
      </c>
      <c r="G5916" s="35">
        <f ca="1">IFERROR(VLOOKUP($E5916&amp;"-2",'PTE - Segment Emissions Calcs'!$I$8:$V$8919,16,FALSE),0)</f>
        <v>0</v>
      </c>
      <c r="H5916" s="36">
        <f t="shared" ca="1" si="276"/>
        <v>0</v>
      </c>
      <c r="I5916" s="37">
        <f ca="1">IFERROR(VLOOKUP($E5916&amp;"-1",'PTE - Segment Emissions Calcs'!$I$8:$X$8919,18,FALSE),0)</f>
        <v>0</v>
      </c>
      <c r="J5916" s="37">
        <f ca="1">IFERROR(VLOOKUP($E5916&amp;"-2",'PTE - Segment Emissions Calcs'!$I$8:$X$8919,18,FALSE),0)</f>
        <v>0</v>
      </c>
      <c r="K5916" s="37">
        <f t="shared" ca="1" si="277"/>
        <v>0</v>
      </c>
      <c r="L5916" s="37">
        <f ca="1">IFERROR(VLOOKUP($E5916&amp;"-1",'PTE - Segment Emissions Calcs'!$I$8:$Z$8919,20,FALSE),0)</f>
        <v>0</v>
      </c>
      <c r="M5916" s="37">
        <f ca="1">IFERROR(VLOOKUP($E5916&amp;"-2",'PTE - Segment Emissions Calcs'!$I$8:$Z$8919,20,FALSE),0)</f>
        <v>0</v>
      </c>
      <c r="N5916" s="37">
        <f t="shared" ca="1" si="278"/>
        <v>0</v>
      </c>
      <c r="O5916" s="38">
        <f t="array" aca="1" ref="O5916" ca="1">IF($H5916="TOTAL HAP",H5916,MAX(IF('PTE - Segment Emissions Calcs'!$B$8:$B$8919=$B5916,'PTE - Segment Emissions Calcs'!$V$8:$V$8919,)))</f>
        <v>0</v>
      </c>
      <c r="P5916" s="38">
        <f t="array" aca="1" ref="P5916" ca="1">IF($H5916="TOTAL HAP",K5916,MAX(IF('PTE - Segment Emissions Calcs'!$B$8:$B$8919=$B5916,'PTE - Segment Emissions Calcs'!$X$8:$X$8919,)))</f>
        <v>0</v>
      </c>
      <c r="Q5916" s="38">
        <f t="array" aca="1" ref="Q5916" ca="1">IF($H5916="TOTAL HAP",N5916,MAX(IF('PTE - Segment Emissions Calcs'!$B$8:$B$8919=$B5916,'PTE - Segment Emissions Calcs'!$Z$8:$Z$8919,)))</f>
        <v>0</v>
      </c>
      <c r="R5916" s="39"/>
    </row>
    <row r="5917" spans="1:18" x14ac:dyDescent="0.25">
      <c r="A5917" s="40"/>
      <c r="B5917" s="40"/>
      <c r="C5917" s="34" t="s">
        <v>209</v>
      </c>
      <c r="D5917" s="35"/>
      <c r="E5917" s="35"/>
      <c r="F5917" s="35">
        <f ca="1">IFERROR(VLOOKUP($E5917&amp;"-1",'PTE - Segment Emissions Calcs'!$I$8:$V$8919,16,FALSE),0)</f>
        <v>0</v>
      </c>
      <c r="G5917" s="35">
        <f ca="1">IFERROR(VLOOKUP($E5917&amp;"-2",'PTE - Segment Emissions Calcs'!$I$8:$V$8919,16,FALSE),0)</f>
        <v>0</v>
      </c>
      <c r="H5917" s="36">
        <f t="shared" ca="1" si="276"/>
        <v>0</v>
      </c>
      <c r="I5917" s="37">
        <f ca="1">IFERROR(VLOOKUP($E5917&amp;"-1",'PTE - Segment Emissions Calcs'!$I$8:$X$8919,18,FALSE),0)</f>
        <v>0</v>
      </c>
      <c r="J5917" s="37">
        <f ca="1">IFERROR(VLOOKUP($E5917&amp;"-2",'PTE - Segment Emissions Calcs'!$I$8:$X$8919,18,FALSE),0)</f>
        <v>0</v>
      </c>
      <c r="K5917" s="37">
        <f t="shared" ca="1" si="277"/>
        <v>0</v>
      </c>
      <c r="L5917" s="37">
        <f ca="1">IFERROR(VLOOKUP($E5917&amp;"-1",'PTE - Segment Emissions Calcs'!$I$8:$Z$8919,20,FALSE),0)</f>
        <v>0</v>
      </c>
      <c r="M5917" s="37">
        <f ca="1">IFERROR(VLOOKUP($E5917&amp;"-2",'PTE - Segment Emissions Calcs'!$I$8:$Z$8919,20,FALSE),0)</f>
        <v>0</v>
      </c>
      <c r="N5917" s="37">
        <f t="shared" ca="1" si="278"/>
        <v>0</v>
      </c>
      <c r="O5917" s="38">
        <f t="array" aca="1" ref="O5917" ca="1">IF($H5917="TOTAL HAP",H5917,MAX(IF('PTE - Segment Emissions Calcs'!$B$8:$B$8919=$B5917,'PTE - Segment Emissions Calcs'!$V$8:$V$8919,)))</f>
        <v>0</v>
      </c>
      <c r="P5917" s="38">
        <f t="array" aca="1" ref="P5917" ca="1">IF($H5917="TOTAL HAP",K5917,MAX(IF('PTE - Segment Emissions Calcs'!$B$8:$B$8919=$B5917,'PTE - Segment Emissions Calcs'!$X$8:$X$8919,)))</f>
        <v>0</v>
      </c>
      <c r="Q5917" s="38">
        <f t="array" aca="1" ref="Q5917" ca="1">IF($H5917="TOTAL HAP",N5917,MAX(IF('PTE - Segment Emissions Calcs'!$B$8:$B$8919=$B5917,'PTE - Segment Emissions Calcs'!$Z$8:$Z$8919,)))</f>
        <v>0</v>
      </c>
      <c r="R5917" s="39"/>
    </row>
    <row r="5918" spans="1:18" x14ac:dyDescent="0.25">
      <c r="A5918" s="40"/>
      <c r="B5918" s="40"/>
      <c r="C5918" s="34" t="s">
        <v>177</v>
      </c>
      <c r="D5918" s="35"/>
      <c r="E5918" s="35"/>
      <c r="F5918" s="35">
        <f ca="1">IFERROR(VLOOKUP($E5918&amp;"-1",'PTE - Segment Emissions Calcs'!$I$8:$V$8919,16,FALSE),0)</f>
        <v>2.4607184206246108E-2</v>
      </c>
      <c r="G5918" s="35">
        <f ca="1">IFERROR(VLOOKUP($E5918&amp;"-2",'PTE - Segment Emissions Calcs'!$I$8:$V$8919,16,FALSE),0)</f>
        <v>0</v>
      </c>
      <c r="H5918" s="36">
        <f t="shared" ca="1" si="276"/>
        <v>2.4607184206246108E-2</v>
      </c>
      <c r="I5918" s="37">
        <f ca="1">IFERROR(VLOOKUP($E5918&amp;"-1",'PTE - Segment Emissions Calcs'!$I$8:$X$8919,18,FALSE),0)</f>
        <v>0.10777946682335796</v>
      </c>
      <c r="J5918" s="37">
        <f ca="1">IFERROR(VLOOKUP($E5918&amp;"-2",'PTE - Segment Emissions Calcs'!$I$8:$X$8919,18,FALSE),0)</f>
        <v>0</v>
      </c>
      <c r="K5918" s="37">
        <f t="shared" ca="1" si="277"/>
        <v>0.10777946682335796</v>
      </c>
      <c r="L5918" s="37">
        <f ca="1">IFERROR(VLOOKUP($E5918&amp;"-1",'PTE - Segment Emissions Calcs'!$I$8:$Z$8919,20,FALSE),0)</f>
        <v>0.10777946682335796</v>
      </c>
      <c r="M5918" s="37">
        <f ca="1">IFERROR(VLOOKUP($E5918&amp;"-2",'PTE - Segment Emissions Calcs'!$I$8:$Z$8919,20,FALSE),0)</f>
        <v>0</v>
      </c>
      <c r="N5918" s="37">
        <f t="shared" ca="1" si="278"/>
        <v>0.10777946682335796</v>
      </c>
      <c r="O5918" s="38">
        <f t="array" aca="1" ref="O5918" ca="1">IF($H5918="TOTAL HAP",H5918,MAX(IF('PTE - Segment Emissions Calcs'!$B$8:$B$8919=$B5918,'PTE - Segment Emissions Calcs'!$V$8:$V$8919,)))</f>
        <v>2.4607184206246108E-2</v>
      </c>
      <c r="P5918" s="38">
        <f t="array" aca="1" ref="P5918" ca="1">IF($H5918="TOTAL HAP",K5918,MAX(IF('PTE - Segment Emissions Calcs'!$B$8:$B$8919=$B5918,'PTE - Segment Emissions Calcs'!$X$8:$X$8919,)))</f>
        <v>0.10777946682335796</v>
      </c>
      <c r="Q5918" s="38">
        <f t="array" aca="1" ref="Q5918" ca="1">IF($H5918="TOTAL HAP",N5918,MAX(IF('PTE - Segment Emissions Calcs'!$B$8:$B$8919=$B5918,'PTE - Segment Emissions Calcs'!$Z$8:$Z$8919,)))</f>
        <v>0.10777946682335796</v>
      </c>
      <c r="R5918" s="39"/>
    </row>
    <row r="5919" spans="1:18" x14ac:dyDescent="0.25">
      <c r="A5919" s="40"/>
      <c r="B5919" s="40"/>
      <c r="C5919" s="34" t="s">
        <v>210</v>
      </c>
      <c r="D5919" s="35"/>
      <c r="E5919" s="35"/>
      <c r="F5919" s="35">
        <f ca="1">IFERROR(VLOOKUP($E5919&amp;"-1",'PTE - Segment Emissions Calcs'!$I$8:$V$8919,16,FALSE),0)</f>
        <v>7.6644850931880636E-3</v>
      </c>
      <c r="G5919" s="35">
        <f ca="1">IFERROR(VLOOKUP($E5919&amp;"-2",'PTE - Segment Emissions Calcs'!$I$8:$V$8919,16,FALSE),0)</f>
        <v>0</v>
      </c>
      <c r="H5919" s="36">
        <f t="shared" ca="1" si="276"/>
        <v>7.6644850931880636E-3</v>
      </c>
      <c r="I5919" s="37">
        <f ca="1">IFERROR(VLOOKUP($E5919&amp;"-1",'PTE - Segment Emissions Calcs'!$I$8:$X$8919,18,FALSE),0)</f>
        <v>3.357044470816372E-2</v>
      </c>
      <c r="J5919" s="37">
        <f ca="1">IFERROR(VLOOKUP($E5919&amp;"-2",'PTE - Segment Emissions Calcs'!$I$8:$X$8919,18,FALSE),0)</f>
        <v>0</v>
      </c>
      <c r="K5919" s="37">
        <f t="shared" ca="1" si="277"/>
        <v>3.357044470816372E-2</v>
      </c>
      <c r="L5919" s="37">
        <f ca="1">IFERROR(VLOOKUP($E5919&amp;"-1",'PTE - Segment Emissions Calcs'!$I$8:$Z$8919,20,FALSE),0)</f>
        <v>3.357044470816372E-2</v>
      </c>
      <c r="M5919" s="37">
        <f ca="1">IFERROR(VLOOKUP($E5919&amp;"-2",'PTE - Segment Emissions Calcs'!$I$8:$Z$8919,20,FALSE),0)</f>
        <v>0</v>
      </c>
      <c r="N5919" s="37">
        <f t="shared" ca="1" si="278"/>
        <v>3.357044470816372E-2</v>
      </c>
      <c r="O5919" s="38">
        <f t="array" aca="1" ref="O5919" ca="1">IF($H5919="TOTAL HAP",H5919,MAX(IF('PTE - Segment Emissions Calcs'!$B$8:$B$8919=$B5919,'PTE - Segment Emissions Calcs'!$V$8:$V$8919,)))</f>
        <v>7.6644850931880636E-3</v>
      </c>
      <c r="P5919" s="38">
        <f t="array" aca="1" ref="P5919" ca="1">IF($H5919="TOTAL HAP",K5919,MAX(IF('PTE - Segment Emissions Calcs'!$B$8:$B$8919=$B5919,'PTE - Segment Emissions Calcs'!$X$8:$X$8919,)))</f>
        <v>3.357044470816372E-2</v>
      </c>
      <c r="Q5919" s="38">
        <f t="array" aca="1" ref="Q5919" ca="1">IF($H5919="TOTAL HAP",N5919,MAX(IF('PTE - Segment Emissions Calcs'!$B$8:$B$8919=$B5919,'PTE - Segment Emissions Calcs'!$Z$8:$Z$8919,)))</f>
        <v>3.357044470816372E-2</v>
      </c>
      <c r="R5919" s="39"/>
    </row>
    <row r="5920" spans="1:18" x14ac:dyDescent="0.25">
      <c r="A5920" s="40"/>
      <c r="B5920" s="40"/>
      <c r="C5920" s="34" t="s">
        <v>69</v>
      </c>
      <c r="D5920" s="35"/>
      <c r="E5920" s="35"/>
      <c r="F5920" s="35">
        <f ca="1">IFERROR(VLOOKUP($E5920&amp;"-1",'PTE - Segment Emissions Calcs'!$I$8:$V$8919,16,FALSE),0)</f>
        <v>0</v>
      </c>
      <c r="G5920" s="35">
        <f ca="1">IFERROR(VLOOKUP($E5920&amp;"-2",'PTE - Segment Emissions Calcs'!$I$8:$V$8919,16,FALSE),0)</f>
        <v>0</v>
      </c>
      <c r="H5920" s="36">
        <f t="shared" ca="1" si="276"/>
        <v>0</v>
      </c>
      <c r="I5920" s="37">
        <f ca="1">IFERROR(VLOOKUP($E5920&amp;"-1",'PTE - Segment Emissions Calcs'!$I$8:$X$8919,18,FALSE),0)</f>
        <v>0</v>
      </c>
      <c r="J5920" s="37">
        <f ca="1">IFERROR(VLOOKUP($E5920&amp;"-2",'PTE - Segment Emissions Calcs'!$I$8:$X$8919,18,FALSE),0)</f>
        <v>0</v>
      </c>
      <c r="K5920" s="37">
        <f t="shared" ca="1" si="277"/>
        <v>0</v>
      </c>
      <c r="L5920" s="37">
        <f ca="1">IFERROR(VLOOKUP($E5920&amp;"-1",'PTE - Segment Emissions Calcs'!$I$8:$Z$8919,20,FALSE),0)</f>
        <v>0</v>
      </c>
      <c r="M5920" s="37">
        <f ca="1">IFERROR(VLOOKUP($E5920&amp;"-2",'PTE - Segment Emissions Calcs'!$I$8:$Z$8919,20,FALSE),0)</f>
        <v>0</v>
      </c>
      <c r="N5920" s="37">
        <f t="shared" ca="1" si="278"/>
        <v>0</v>
      </c>
      <c r="O5920" s="38">
        <f t="array" aca="1" ref="O5920" ca="1">IF($H5920="TOTAL HAP",H5920,MAX(IF('PTE - Segment Emissions Calcs'!$B$8:$B$8919=$B5920,'PTE - Segment Emissions Calcs'!$V$8:$V$8919,)))</f>
        <v>0</v>
      </c>
      <c r="P5920" s="38">
        <f t="array" aca="1" ref="P5920" ca="1">IF($H5920="TOTAL HAP",K5920,MAX(IF('PTE - Segment Emissions Calcs'!$B$8:$B$8919=$B5920,'PTE - Segment Emissions Calcs'!$X$8:$X$8919,)))</f>
        <v>0</v>
      </c>
      <c r="Q5920" s="38">
        <f t="array" aca="1" ref="Q5920" ca="1">IF($H5920="TOTAL HAP",N5920,MAX(IF('PTE - Segment Emissions Calcs'!$B$8:$B$8919=$B5920,'PTE - Segment Emissions Calcs'!$Z$8:$Z$8919,)))</f>
        <v>0</v>
      </c>
      <c r="R5920" s="39"/>
    </row>
    <row r="5921" spans="1:18" x14ac:dyDescent="0.25">
      <c r="A5921" s="40"/>
      <c r="B5921" s="40"/>
      <c r="C5921" s="34" t="s">
        <v>179</v>
      </c>
      <c r="D5921" s="35"/>
      <c r="E5921" s="35"/>
      <c r="F5921" s="35">
        <f ca="1">IFERROR(VLOOKUP($E5921&amp;"-1",'PTE - Segment Emissions Calcs'!$I$8:$V$8919,16,FALSE),0)</f>
        <v>0</v>
      </c>
      <c r="G5921" s="35">
        <f ca="1">IFERROR(VLOOKUP($E5921&amp;"-2",'PTE - Segment Emissions Calcs'!$I$8:$V$8919,16,FALSE),0)</f>
        <v>0</v>
      </c>
      <c r="H5921" s="36">
        <f t="shared" ca="1" si="276"/>
        <v>0</v>
      </c>
      <c r="I5921" s="37">
        <f ca="1">IFERROR(VLOOKUP($E5921&amp;"-1",'PTE - Segment Emissions Calcs'!$I$8:$X$8919,18,FALSE),0)</f>
        <v>0</v>
      </c>
      <c r="J5921" s="37">
        <f ca="1">IFERROR(VLOOKUP($E5921&amp;"-2",'PTE - Segment Emissions Calcs'!$I$8:$X$8919,18,FALSE),0)</f>
        <v>0</v>
      </c>
      <c r="K5921" s="37">
        <f t="shared" ca="1" si="277"/>
        <v>0</v>
      </c>
      <c r="L5921" s="37">
        <f ca="1">IFERROR(VLOOKUP($E5921&amp;"-1",'PTE - Segment Emissions Calcs'!$I$8:$Z$8919,20,FALSE),0)</f>
        <v>0</v>
      </c>
      <c r="M5921" s="37">
        <f ca="1">IFERROR(VLOOKUP($E5921&amp;"-2",'PTE - Segment Emissions Calcs'!$I$8:$Z$8919,20,FALSE),0)</f>
        <v>0</v>
      </c>
      <c r="N5921" s="37">
        <f t="shared" ca="1" si="278"/>
        <v>0</v>
      </c>
      <c r="O5921" s="38">
        <f t="array" aca="1" ref="O5921" ca="1">IF($H5921="TOTAL HAP",H5921,MAX(IF('PTE - Segment Emissions Calcs'!$B$8:$B$8919=$B5921,'PTE - Segment Emissions Calcs'!$V$8:$V$8919,)))</f>
        <v>0</v>
      </c>
      <c r="P5921" s="38">
        <f t="array" aca="1" ref="P5921" ca="1">IF($H5921="TOTAL HAP",K5921,MAX(IF('PTE - Segment Emissions Calcs'!$B$8:$B$8919=$B5921,'PTE - Segment Emissions Calcs'!$X$8:$X$8919,)))</f>
        <v>0</v>
      </c>
      <c r="Q5921" s="38">
        <f t="array" aca="1" ref="Q5921" ca="1">IF($H5921="TOTAL HAP",N5921,MAX(IF('PTE - Segment Emissions Calcs'!$B$8:$B$8919=$B5921,'PTE - Segment Emissions Calcs'!$Z$8:$Z$8919,)))</f>
        <v>0</v>
      </c>
      <c r="R5921" s="39"/>
    </row>
    <row r="5922" spans="1:18" ht="15.75" thickBot="1" x14ac:dyDescent="0.3">
      <c r="A5922" s="42"/>
      <c r="B5922" s="42"/>
      <c r="C5922" s="43" t="s">
        <v>295</v>
      </c>
      <c r="D5922" s="44"/>
      <c r="E5922" s="44"/>
      <c r="F5922" s="44">
        <f ca="1">IFERROR(VLOOKUP($E5922&amp;"-1",'PTE - Segment Emissions Calcs'!$I$8:$V$8919,16,FALSE),0)</f>
        <v>0</v>
      </c>
      <c r="G5922" s="44">
        <f ca="1">IFERROR(VLOOKUP($E5922&amp;"-2",'PTE - Segment Emissions Calcs'!$I$8:$V$8919,16,FALSE),0)</f>
        <v>0</v>
      </c>
      <c r="H5922" s="45">
        <f t="shared" ca="1" si="276"/>
        <v>0</v>
      </c>
      <c r="I5922" s="46">
        <f ca="1">IFERROR(VLOOKUP($E5922&amp;"-1",'PTE - Segment Emissions Calcs'!$I$8:$X$8919,18,FALSE),0)</f>
        <v>0</v>
      </c>
      <c r="J5922" s="46">
        <f ca="1">IFERROR(VLOOKUP($E5922&amp;"-2",'PTE - Segment Emissions Calcs'!$I$8:$X$8919,18,FALSE),0)</f>
        <v>0</v>
      </c>
      <c r="K5922" s="46">
        <f t="shared" ca="1" si="277"/>
        <v>0</v>
      </c>
      <c r="L5922" s="46">
        <f ca="1">IFERROR(VLOOKUP($E5922&amp;"-1",'PTE - Segment Emissions Calcs'!$I$8:$Z$8919,20,FALSE),0)</f>
        <v>0</v>
      </c>
      <c r="M5922" s="46">
        <f ca="1">IFERROR(VLOOKUP($E5922&amp;"-2",'PTE - Segment Emissions Calcs'!$I$8:$Z$8919,20,FALSE),0)</f>
        <v>0</v>
      </c>
      <c r="N5922" s="46">
        <f t="shared" ca="1" si="278"/>
        <v>0</v>
      </c>
      <c r="O5922" s="47">
        <f t="array" aca="1" ref="O5922" ca="1">IF($H5922="TOTAL HAP",H5922,MAX(IF('PTE - Segment Emissions Calcs'!$B$8:$B$8919=$B5922,'PTE - Segment Emissions Calcs'!$V$8:$V$8919,)))</f>
        <v>0</v>
      </c>
      <c r="P5922" s="47">
        <f t="array" aca="1" ref="P5922" ca="1">IF($H5922="TOTAL HAP",K5922,MAX(IF('PTE - Segment Emissions Calcs'!$B$8:$B$8919=$B5922,'PTE - Segment Emissions Calcs'!$X$8:$X$8919,)))</f>
        <v>0</v>
      </c>
      <c r="Q5922" s="47">
        <f t="array" aca="1" ref="Q5922" ca="1">IF($H5922="TOTAL HAP",N5922,MAX(IF('PTE - Segment Emissions Calcs'!$B$8:$B$8919=$B5922,'PTE - Segment Emissions Calcs'!$Z$8:$Z$8919,)))</f>
        <v>0</v>
      </c>
      <c r="R5922" s="48"/>
    </row>
    <row r="5923" spans="1:18" ht="15.75" thickTop="1" x14ac:dyDescent="0.25">
      <c r="A5923" s="25" t="str">
        <f ca="1">VLOOKUP(#REF!,'PTE - Segment Emissions Calcs'!$C$8:$J$8919,8,FALSE)</f>
        <v>EQUI 108</v>
      </c>
      <c r="B5923" s="25" t="str">
        <f ca="1">VLOOKUP(A5923,'PTE - Segment Emissions Calcs'!$J$8:$O$8919,4,FALSE)</f>
        <v>Asphalt, Asphalt Flux, Vacuum Bottoms, No. 6 Fuel Oil and Slurry Oil (APC 132)</v>
      </c>
      <c r="C5923" s="26" t="s">
        <v>24</v>
      </c>
      <c r="D5923" s="27"/>
      <c r="E5923" s="27"/>
      <c r="F5923" s="27">
        <f ca="1">IFERROR(VLOOKUP($E5923&amp;"-1",'PTE - Segment Emissions Calcs'!$I$8:$V$8919,16,FALSE),0)</f>
        <v>2.5835742290762251</v>
      </c>
      <c r="G5923" s="27">
        <f ca="1">IFERROR(VLOOKUP($E5923&amp;"-2",'PTE - Segment Emissions Calcs'!$I$8:$V$8919,16,FALSE),0)</f>
        <v>0</v>
      </c>
      <c r="H5923" s="28">
        <f t="shared" ca="1" si="276"/>
        <v>2.5835742290762251</v>
      </c>
      <c r="I5923" s="29">
        <f ca="1">IFERROR(VLOOKUP($E5923&amp;"-1",'PTE - Segment Emissions Calcs'!$I$8:$X$8919,18,FALSE),0)</f>
        <v>11.316055123353866</v>
      </c>
      <c r="J5923" s="29">
        <f ca="1">IFERROR(VLOOKUP($E5923&amp;"-2",'PTE - Segment Emissions Calcs'!$I$8:$X$8919,18,FALSE),0)</f>
        <v>0</v>
      </c>
      <c r="K5923" s="29">
        <f t="shared" ca="1" si="277"/>
        <v>11.316055123353866</v>
      </c>
      <c r="L5923" s="29">
        <f ca="1">IFERROR(VLOOKUP($E5923&amp;"-1",'PTE - Segment Emissions Calcs'!$I$8:$Z$8919,20,FALSE),0)</f>
        <v>11.316055123353866</v>
      </c>
      <c r="M5923" s="29">
        <f ca="1">IFERROR(VLOOKUP($E5923&amp;"-2",'PTE - Segment Emissions Calcs'!$I$8:$Z$8919,20,FALSE),0)</f>
        <v>0</v>
      </c>
      <c r="N5923" s="29">
        <f t="shared" ca="1" si="278"/>
        <v>11.316055123353866</v>
      </c>
      <c r="O5923" s="30">
        <f t="array" aca="1" ref="O5923" ca="1">IF($H5923="TOTAL HAP",H5923,MAX(IF('PTE - Segment Emissions Calcs'!$B$8:$B$8919=$B5923,'PTE - Segment Emissions Calcs'!$V$8:$V$8919,)))</f>
        <v>2.5835742290762251</v>
      </c>
      <c r="P5923" s="30">
        <f t="array" aca="1" ref="P5923" ca="1">IF($H5923="TOTAL HAP",K5923,MAX(IF('PTE - Segment Emissions Calcs'!$B$8:$B$8919=$B5923,'PTE - Segment Emissions Calcs'!$X$8:$X$8919,)))</f>
        <v>11.316055123353866</v>
      </c>
      <c r="Q5923" s="30">
        <f t="array" aca="1" ref="Q5923" ca="1">IF($H5923="TOTAL HAP",N5923,MAX(IF('PTE - Segment Emissions Calcs'!$B$8:$B$8919=$B5923,'PTE - Segment Emissions Calcs'!$Z$8:$Z$8919,)))</f>
        <v>11.316055123353866</v>
      </c>
      <c r="R5923" s="31"/>
    </row>
    <row r="5924" spans="1:18" x14ac:dyDescent="0.25">
      <c r="A5924" s="32"/>
      <c r="B5924" s="33"/>
      <c r="C5924" s="34" t="s">
        <v>29</v>
      </c>
      <c r="D5924" s="35"/>
      <c r="E5924" s="35"/>
      <c r="F5924" s="35">
        <f ca="1">IFERROR(VLOOKUP($E5924&amp;"-1",'PTE - Segment Emissions Calcs'!$I$8:$V$8919,16,FALSE),0)</f>
        <v>0.29170750000574508</v>
      </c>
      <c r="G5924" s="35">
        <f ca="1">IFERROR(VLOOKUP($E5924&amp;"-2",'PTE - Segment Emissions Calcs'!$I$8:$V$8919,16,FALSE),0)</f>
        <v>0</v>
      </c>
      <c r="H5924" s="36">
        <f t="shared" ca="1" si="276"/>
        <v>0.29170750000574508</v>
      </c>
      <c r="I5924" s="37">
        <f ca="1">IFERROR(VLOOKUP($E5924&amp;"-1",'PTE - Segment Emissions Calcs'!$I$8:$X$8919,18,FALSE),0)</f>
        <v>1.2776788500251635</v>
      </c>
      <c r="J5924" s="37">
        <f ca="1">IFERROR(VLOOKUP($E5924&amp;"-2",'PTE - Segment Emissions Calcs'!$I$8:$X$8919,18,FALSE),0)</f>
        <v>0</v>
      </c>
      <c r="K5924" s="37">
        <f t="shared" ca="1" si="277"/>
        <v>1.2776788500251635</v>
      </c>
      <c r="L5924" s="37">
        <f ca="1">IFERROR(VLOOKUP($E5924&amp;"-1",'PTE - Segment Emissions Calcs'!$I$8:$Z$8919,20,FALSE),0)</f>
        <v>1.2776788500251635</v>
      </c>
      <c r="M5924" s="37">
        <f ca="1">IFERROR(VLOOKUP($E5924&amp;"-2",'PTE - Segment Emissions Calcs'!$I$8:$Z$8919,20,FALSE),0)</f>
        <v>0</v>
      </c>
      <c r="N5924" s="37">
        <f t="shared" ca="1" si="278"/>
        <v>1.2776788500251635</v>
      </c>
      <c r="O5924" s="38">
        <f t="array" aca="1" ref="O5924" ca="1">IF($H5924="TOTAL HAP",H5924,MAX(IF('PTE - Segment Emissions Calcs'!$B$8:$B$8919=$B5924,'PTE - Segment Emissions Calcs'!$V$8:$V$8919,)))</f>
        <v>0.29170750000574508</v>
      </c>
      <c r="P5924" s="38">
        <f t="array" aca="1" ref="P5924" ca="1">IF($H5924="TOTAL HAP",K5924,MAX(IF('PTE - Segment Emissions Calcs'!$B$8:$B$8919=$B5924,'PTE - Segment Emissions Calcs'!$X$8:$X$8919,)))</f>
        <v>1.2776788500251635</v>
      </c>
      <c r="Q5924" s="38">
        <f t="array" aca="1" ref="Q5924" ca="1">IF($H5924="TOTAL HAP",N5924,MAX(IF('PTE - Segment Emissions Calcs'!$B$8:$B$8919=$B5924,'PTE - Segment Emissions Calcs'!$Z$8:$Z$8919,)))</f>
        <v>1.2776788500251635</v>
      </c>
      <c r="R5924" s="39"/>
    </row>
    <row r="5925" spans="1:18" x14ac:dyDescent="0.25">
      <c r="A5925" s="32"/>
      <c r="B5925" s="33"/>
      <c r="C5925" s="34" t="s">
        <v>37</v>
      </c>
      <c r="D5925" s="35"/>
      <c r="E5925" s="35"/>
      <c r="F5925" s="35">
        <f ca="1">IFERROR(VLOOKUP($E5925&amp;"-1",'PTE - Segment Emissions Calcs'!$I$8:$V$8919,16,FALSE),0)</f>
        <v>0</v>
      </c>
      <c r="G5925" s="35">
        <f ca="1">IFERROR(VLOOKUP($E5925&amp;"-2",'PTE - Segment Emissions Calcs'!$I$8:$V$8919,16,FALSE),0)</f>
        <v>0</v>
      </c>
      <c r="H5925" s="36">
        <f t="shared" ca="1" si="276"/>
        <v>0</v>
      </c>
      <c r="I5925" s="37">
        <f ca="1">IFERROR(VLOOKUP($E5925&amp;"-1",'PTE - Segment Emissions Calcs'!$I$8:$X$8919,18,FALSE),0)</f>
        <v>0</v>
      </c>
      <c r="J5925" s="37">
        <f ca="1">IFERROR(VLOOKUP($E5925&amp;"-2",'PTE - Segment Emissions Calcs'!$I$8:$X$8919,18,FALSE),0)</f>
        <v>0</v>
      </c>
      <c r="K5925" s="37">
        <f t="shared" ca="1" si="277"/>
        <v>0</v>
      </c>
      <c r="L5925" s="37">
        <f ca="1">IFERROR(VLOOKUP($E5925&amp;"-1",'PTE - Segment Emissions Calcs'!$I$8:$Z$8919,20,FALSE),0)</f>
        <v>0</v>
      </c>
      <c r="M5925" s="37">
        <f ca="1">IFERROR(VLOOKUP($E5925&amp;"-2",'PTE - Segment Emissions Calcs'!$I$8:$Z$8919,20,FALSE),0)</f>
        <v>0</v>
      </c>
      <c r="N5925" s="37">
        <f t="shared" ca="1" si="278"/>
        <v>0</v>
      </c>
      <c r="O5925" s="38">
        <f t="array" aca="1" ref="O5925" ca="1">IF($H5925="TOTAL HAP",H5925,MAX(IF('PTE - Segment Emissions Calcs'!$B$8:$B$8919=$B5925,'PTE - Segment Emissions Calcs'!$V$8:$V$8919,)))</f>
        <v>0</v>
      </c>
      <c r="P5925" s="38">
        <f t="array" aca="1" ref="P5925" ca="1">IF($H5925="TOTAL HAP",K5925,MAX(IF('PTE - Segment Emissions Calcs'!$B$8:$B$8919=$B5925,'PTE - Segment Emissions Calcs'!$X$8:$X$8919,)))</f>
        <v>0</v>
      </c>
      <c r="Q5925" s="38">
        <f t="array" aca="1" ref="Q5925" ca="1">IF($H5925="TOTAL HAP",N5925,MAX(IF('PTE - Segment Emissions Calcs'!$B$8:$B$8919=$B5925,'PTE - Segment Emissions Calcs'!$Z$8:$Z$8919,)))</f>
        <v>0</v>
      </c>
      <c r="R5925" s="39"/>
    </row>
    <row r="5926" spans="1:18" x14ac:dyDescent="0.25">
      <c r="A5926" s="40"/>
      <c r="B5926" s="40"/>
      <c r="C5926" s="34" t="s">
        <v>204</v>
      </c>
      <c r="D5926" s="35"/>
      <c r="E5926" s="35"/>
      <c r="F5926" s="35">
        <f ca="1">IFERROR(VLOOKUP($E5926&amp;"-1",'PTE - Segment Emissions Calcs'!$I$8:$V$8919,16,FALSE),0)</f>
        <v>1.5692587732876812E-2</v>
      </c>
      <c r="G5926" s="35">
        <f ca="1">IFERROR(VLOOKUP($E5926&amp;"-2",'PTE - Segment Emissions Calcs'!$I$8:$V$8919,16,FALSE),0)</f>
        <v>0</v>
      </c>
      <c r="H5926" s="36">
        <f t="shared" ca="1" si="276"/>
        <v>1.5692587732876812E-2</v>
      </c>
      <c r="I5926" s="37">
        <f ca="1">IFERROR(VLOOKUP($E5926&amp;"-1",'PTE - Segment Emissions Calcs'!$I$8:$X$8919,18,FALSE),0)</f>
        <v>6.8733534270000438E-2</v>
      </c>
      <c r="J5926" s="37">
        <f ca="1">IFERROR(VLOOKUP($E5926&amp;"-2",'PTE - Segment Emissions Calcs'!$I$8:$X$8919,18,FALSE),0)</f>
        <v>0</v>
      </c>
      <c r="K5926" s="37">
        <f t="shared" ca="1" si="277"/>
        <v>6.8733534270000438E-2</v>
      </c>
      <c r="L5926" s="37">
        <f ca="1">IFERROR(VLOOKUP($E5926&amp;"-1",'PTE - Segment Emissions Calcs'!$I$8:$Z$8919,20,FALSE),0)</f>
        <v>6.8733534270000438E-2</v>
      </c>
      <c r="M5926" s="37">
        <f ca="1">IFERROR(VLOOKUP($E5926&amp;"-2",'PTE - Segment Emissions Calcs'!$I$8:$Z$8919,20,FALSE),0)</f>
        <v>0</v>
      </c>
      <c r="N5926" s="37">
        <f t="shared" ca="1" si="278"/>
        <v>6.8733534270000438E-2</v>
      </c>
      <c r="O5926" s="38">
        <f t="array" aca="1" ref="O5926" ca="1">IF($H5926="TOTAL HAP",H5926,MAX(IF('PTE - Segment Emissions Calcs'!$B$8:$B$8919=$B5926,'PTE - Segment Emissions Calcs'!$V$8:$V$8919,)))</f>
        <v>1.5692587732876812E-2</v>
      </c>
      <c r="P5926" s="38">
        <f t="array" aca="1" ref="P5926" ca="1">IF($H5926="TOTAL HAP",K5926,MAX(IF('PTE - Segment Emissions Calcs'!$B$8:$B$8919=$B5926,'PTE - Segment Emissions Calcs'!$X$8:$X$8919,)))</f>
        <v>6.8733534270000438E-2</v>
      </c>
      <c r="Q5926" s="38">
        <f t="array" aca="1" ref="Q5926" ca="1">IF($H5926="TOTAL HAP",N5926,MAX(IF('PTE - Segment Emissions Calcs'!$B$8:$B$8919=$B5926,'PTE - Segment Emissions Calcs'!$Z$8:$Z$8919,)))</f>
        <v>6.8733534270000438E-2</v>
      </c>
      <c r="R5926" s="39"/>
    </row>
    <row r="5927" spans="1:18" x14ac:dyDescent="0.25">
      <c r="A5927" s="40"/>
      <c r="B5927" s="40"/>
      <c r="C5927" s="34" t="s">
        <v>205</v>
      </c>
      <c r="D5927" s="35"/>
      <c r="E5927" s="35"/>
      <c r="F5927" s="35">
        <f ca="1">IFERROR(VLOOKUP($E5927&amp;"-1",'PTE - Segment Emissions Calcs'!$I$8:$V$8919,16,FALSE),0)</f>
        <v>0</v>
      </c>
      <c r="G5927" s="35">
        <f ca="1">IFERROR(VLOOKUP($E5927&amp;"-2",'PTE - Segment Emissions Calcs'!$I$8:$V$8919,16,FALSE),0)</f>
        <v>0</v>
      </c>
      <c r="H5927" s="36">
        <f t="shared" ca="1" si="276"/>
        <v>0</v>
      </c>
      <c r="I5927" s="37">
        <f ca="1">IFERROR(VLOOKUP($E5927&amp;"-1",'PTE - Segment Emissions Calcs'!$I$8:$X$8919,18,FALSE),0)</f>
        <v>0</v>
      </c>
      <c r="J5927" s="37">
        <f ca="1">IFERROR(VLOOKUP($E5927&amp;"-2",'PTE - Segment Emissions Calcs'!$I$8:$X$8919,18,FALSE),0)</f>
        <v>0</v>
      </c>
      <c r="K5927" s="37">
        <f t="shared" ca="1" si="277"/>
        <v>0</v>
      </c>
      <c r="L5927" s="37">
        <f ca="1">IFERROR(VLOOKUP($E5927&amp;"-1",'PTE - Segment Emissions Calcs'!$I$8:$Z$8919,20,FALSE),0)</f>
        <v>0</v>
      </c>
      <c r="M5927" s="37">
        <f ca="1">IFERROR(VLOOKUP($E5927&amp;"-2",'PTE - Segment Emissions Calcs'!$I$8:$Z$8919,20,FALSE),0)</f>
        <v>0</v>
      </c>
      <c r="N5927" s="37">
        <f t="shared" ca="1" si="278"/>
        <v>0</v>
      </c>
      <c r="O5927" s="38">
        <f t="array" aca="1" ref="O5927" ca="1">IF($H5927="TOTAL HAP",H5927,MAX(IF('PTE - Segment Emissions Calcs'!$B$8:$B$8919=$B5927,'PTE - Segment Emissions Calcs'!$V$8:$V$8919,)))</f>
        <v>0</v>
      </c>
      <c r="P5927" s="38">
        <f t="array" aca="1" ref="P5927" ca="1">IF($H5927="TOTAL HAP",K5927,MAX(IF('PTE - Segment Emissions Calcs'!$B$8:$B$8919=$B5927,'PTE - Segment Emissions Calcs'!$X$8:$X$8919,)))</f>
        <v>0</v>
      </c>
      <c r="Q5927" s="38">
        <f t="array" aca="1" ref="Q5927" ca="1">IF($H5927="TOTAL HAP",N5927,MAX(IF('PTE - Segment Emissions Calcs'!$B$8:$B$8919=$B5927,'PTE - Segment Emissions Calcs'!$Z$8:$Z$8919,)))</f>
        <v>0</v>
      </c>
      <c r="R5927" s="39"/>
    </row>
    <row r="5928" spans="1:18" x14ac:dyDescent="0.25">
      <c r="A5928" s="40"/>
      <c r="B5928" s="40"/>
      <c r="C5928" s="34" t="s">
        <v>130</v>
      </c>
      <c r="D5928" s="35"/>
      <c r="E5928" s="35"/>
      <c r="F5928" s="35">
        <f ca="1">IFERROR(VLOOKUP($E5928&amp;"-1",'PTE - Segment Emissions Calcs'!$I$8:$V$8919,16,FALSE),0)</f>
        <v>7.510419979429782E-3</v>
      </c>
      <c r="G5928" s="35">
        <f ca="1">IFERROR(VLOOKUP($E5928&amp;"-2",'PTE - Segment Emissions Calcs'!$I$8:$V$8919,16,FALSE),0)</f>
        <v>0</v>
      </c>
      <c r="H5928" s="36">
        <f t="shared" ca="1" si="276"/>
        <v>7.510419979429782E-3</v>
      </c>
      <c r="I5928" s="37">
        <f ca="1">IFERROR(VLOOKUP($E5928&amp;"-1",'PTE - Segment Emissions Calcs'!$I$8:$X$8919,18,FALSE),0)</f>
        <v>3.2895639509902444E-2</v>
      </c>
      <c r="J5928" s="37">
        <f ca="1">IFERROR(VLOOKUP($E5928&amp;"-2",'PTE - Segment Emissions Calcs'!$I$8:$X$8919,18,FALSE),0)</f>
        <v>0</v>
      </c>
      <c r="K5928" s="37">
        <f t="shared" ca="1" si="277"/>
        <v>3.2895639509902444E-2</v>
      </c>
      <c r="L5928" s="37">
        <f ca="1">IFERROR(VLOOKUP($E5928&amp;"-1",'PTE - Segment Emissions Calcs'!$I$8:$Z$8919,20,FALSE),0)</f>
        <v>3.2895639509902444E-2</v>
      </c>
      <c r="M5928" s="37">
        <f ca="1">IFERROR(VLOOKUP($E5928&amp;"-2",'PTE - Segment Emissions Calcs'!$I$8:$Z$8919,20,FALSE),0)</f>
        <v>0</v>
      </c>
      <c r="N5928" s="37">
        <f t="shared" ca="1" si="278"/>
        <v>3.2895639509902444E-2</v>
      </c>
      <c r="O5928" s="38">
        <f t="array" aca="1" ref="O5928" ca="1">IF($H5928="TOTAL HAP",H5928,MAX(IF('PTE - Segment Emissions Calcs'!$B$8:$B$8919=$B5928,'PTE - Segment Emissions Calcs'!$V$8:$V$8919,)))</f>
        <v>7.510419979429782E-3</v>
      </c>
      <c r="P5928" s="38">
        <f t="array" aca="1" ref="P5928" ca="1">IF($H5928="TOTAL HAP",K5928,MAX(IF('PTE - Segment Emissions Calcs'!$B$8:$B$8919=$B5928,'PTE - Segment Emissions Calcs'!$X$8:$X$8919,)))</f>
        <v>3.2895639509902444E-2</v>
      </c>
      <c r="Q5928" s="38">
        <f t="array" aca="1" ref="Q5928" ca="1">IF($H5928="TOTAL HAP",N5928,MAX(IF('PTE - Segment Emissions Calcs'!$B$8:$B$8919=$B5928,'PTE - Segment Emissions Calcs'!$Z$8:$Z$8919,)))</f>
        <v>3.2895639509902444E-2</v>
      </c>
      <c r="R5928" s="39"/>
    </row>
    <row r="5929" spans="1:18" x14ac:dyDescent="0.25">
      <c r="A5929" s="40"/>
      <c r="B5929" s="40"/>
      <c r="C5929" s="34" t="s">
        <v>173</v>
      </c>
      <c r="D5929" s="35"/>
      <c r="E5929" s="35"/>
      <c r="F5929" s="35">
        <f ca="1">IFERROR(VLOOKUP($E5929&amp;"-1",'PTE - Segment Emissions Calcs'!$I$8:$V$8919,16,FALSE),0)</f>
        <v>0</v>
      </c>
      <c r="G5929" s="35">
        <f ca="1">IFERROR(VLOOKUP($E5929&amp;"-2",'PTE - Segment Emissions Calcs'!$I$8:$V$8919,16,FALSE),0)</f>
        <v>0</v>
      </c>
      <c r="H5929" s="36">
        <f t="shared" ca="1" si="276"/>
        <v>0</v>
      </c>
      <c r="I5929" s="37">
        <f ca="1">IFERROR(VLOOKUP($E5929&amp;"-1",'PTE - Segment Emissions Calcs'!$I$8:$X$8919,18,FALSE),0)</f>
        <v>0</v>
      </c>
      <c r="J5929" s="37">
        <f ca="1">IFERROR(VLOOKUP($E5929&amp;"-2",'PTE - Segment Emissions Calcs'!$I$8:$X$8919,18,FALSE),0)</f>
        <v>0</v>
      </c>
      <c r="K5929" s="37">
        <f t="shared" ca="1" si="277"/>
        <v>0</v>
      </c>
      <c r="L5929" s="37">
        <f ca="1">IFERROR(VLOOKUP($E5929&amp;"-1",'PTE - Segment Emissions Calcs'!$I$8:$Z$8919,20,FALSE),0)</f>
        <v>0</v>
      </c>
      <c r="M5929" s="37">
        <f ca="1">IFERROR(VLOOKUP($E5929&amp;"-2",'PTE - Segment Emissions Calcs'!$I$8:$Z$8919,20,FALSE),0)</f>
        <v>0</v>
      </c>
      <c r="N5929" s="37">
        <f t="shared" ca="1" si="278"/>
        <v>0</v>
      </c>
      <c r="O5929" s="38">
        <f t="array" aca="1" ref="O5929" ca="1">IF($H5929="TOTAL HAP",H5929,MAX(IF('PTE - Segment Emissions Calcs'!$B$8:$B$8919=$B5929,'PTE - Segment Emissions Calcs'!$V$8:$V$8919,)))</f>
        <v>0</v>
      </c>
      <c r="P5929" s="38">
        <f t="array" aca="1" ref="P5929" ca="1">IF($H5929="TOTAL HAP",K5929,MAX(IF('PTE - Segment Emissions Calcs'!$B$8:$B$8919=$B5929,'PTE - Segment Emissions Calcs'!$X$8:$X$8919,)))</f>
        <v>0</v>
      </c>
      <c r="Q5929" s="38">
        <f t="array" aca="1" ref="Q5929" ca="1">IF($H5929="TOTAL HAP",N5929,MAX(IF('PTE - Segment Emissions Calcs'!$B$8:$B$8919=$B5929,'PTE - Segment Emissions Calcs'!$Z$8:$Z$8919,)))</f>
        <v>0</v>
      </c>
      <c r="R5929" s="39"/>
    </row>
    <row r="5930" spans="1:18" x14ac:dyDescent="0.25">
      <c r="A5930" s="40"/>
      <c r="B5930" s="40"/>
      <c r="C5930" s="34" t="s">
        <v>291</v>
      </c>
      <c r="D5930" s="35"/>
      <c r="E5930" s="35"/>
      <c r="F5930" s="35">
        <f ca="1">IFERROR(VLOOKUP($E5930&amp;"-1",'PTE - Segment Emissions Calcs'!$I$8:$V$8919,16,FALSE),0)</f>
        <v>0</v>
      </c>
      <c r="G5930" s="35">
        <f ca="1">IFERROR(VLOOKUP($E5930&amp;"-2",'PTE - Segment Emissions Calcs'!$I$8:$V$8919,16,FALSE),0)</f>
        <v>0</v>
      </c>
      <c r="H5930" s="36">
        <f t="shared" ca="1" si="276"/>
        <v>0</v>
      </c>
      <c r="I5930" s="37">
        <f ca="1">IFERROR(VLOOKUP($E5930&amp;"-1",'PTE - Segment Emissions Calcs'!$I$8:$X$8919,18,FALSE),0)</f>
        <v>0</v>
      </c>
      <c r="J5930" s="37">
        <f ca="1">IFERROR(VLOOKUP($E5930&amp;"-2",'PTE - Segment Emissions Calcs'!$I$8:$X$8919,18,FALSE),0)</f>
        <v>0</v>
      </c>
      <c r="K5930" s="37">
        <f t="shared" ca="1" si="277"/>
        <v>0</v>
      </c>
      <c r="L5930" s="37">
        <f ca="1">IFERROR(VLOOKUP($E5930&amp;"-1",'PTE - Segment Emissions Calcs'!$I$8:$Z$8919,20,FALSE),0)</f>
        <v>0</v>
      </c>
      <c r="M5930" s="37">
        <f ca="1">IFERROR(VLOOKUP($E5930&amp;"-2",'PTE - Segment Emissions Calcs'!$I$8:$Z$8919,20,FALSE),0)</f>
        <v>0</v>
      </c>
      <c r="N5930" s="37">
        <f t="shared" ca="1" si="278"/>
        <v>0</v>
      </c>
      <c r="O5930" s="38">
        <f t="array" aca="1" ref="O5930" ca="1">IF($H5930="TOTAL HAP",H5930,MAX(IF('PTE - Segment Emissions Calcs'!$B$8:$B$8919=$B5930,'PTE - Segment Emissions Calcs'!$V$8:$V$8919,)))</f>
        <v>0</v>
      </c>
      <c r="P5930" s="38">
        <f t="array" aca="1" ref="P5930" ca="1">IF($H5930="TOTAL HAP",K5930,MAX(IF('PTE - Segment Emissions Calcs'!$B$8:$B$8919=$B5930,'PTE - Segment Emissions Calcs'!$X$8:$X$8919,)))</f>
        <v>0</v>
      </c>
      <c r="Q5930" s="38">
        <f t="array" aca="1" ref="Q5930" ca="1">IF($H5930="TOTAL HAP",N5930,MAX(IF('PTE - Segment Emissions Calcs'!$B$8:$B$8919=$B5930,'PTE - Segment Emissions Calcs'!$Z$8:$Z$8919,)))</f>
        <v>0</v>
      </c>
      <c r="R5930" s="39"/>
    </row>
    <row r="5931" spans="1:18" x14ac:dyDescent="0.25">
      <c r="A5931" s="40"/>
      <c r="B5931" s="40"/>
      <c r="C5931" s="34" t="s">
        <v>292</v>
      </c>
      <c r="D5931" s="35"/>
      <c r="E5931" s="35"/>
      <c r="F5931" s="35">
        <f ca="1">IFERROR(VLOOKUP($E5931&amp;"-1",'PTE - Segment Emissions Calcs'!$I$8:$V$8919,16,FALSE),0)</f>
        <v>0</v>
      </c>
      <c r="G5931" s="35">
        <f ca="1">IFERROR(VLOOKUP($E5931&amp;"-2",'PTE - Segment Emissions Calcs'!$I$8:$V$8919,16,FALSE),0)</f>
        <v>0</v>
      </c>
      <c r="H5931" s="36">
        <f t="shared" ca="1" si="276"/>
        <v>0</v>
      </c>
      <c r="I5931" s="37">
        <f ca="1">IFERROR(VLOOKUP($E5931&amp;"-1",'PTE - Segment Emissions Calcs'!$I$8:$X$8919,18,FALSE),0)</f>
        <v>0</v>
      </c>
      <c r="J5931" s="37">
        <f ca="1">IFERROR(VLOOKUP($E5931&amp;"-2",'PTE - Segment Emissions Calcs'!$I$8:$X$8919,18,FALSE),0)</f>
        <v>0</v>
      </c>
      <c r="K5931" s="37">
        <f t="shared" ca="1" si="277"/>
        <v>0</v>
      </c>
      <c r="L5931" s="37">
        <f ca="1">IFERROR(VLOOKUP($E5931&amp;"-1",'PTE - Segment Emissions Calcs'!$I$8:$Z$8919,20,FALSE),0)</f>
        <v>0</v>
      </c>
      <c r="M5931" s="37">
        <f ca="1">IFERROR(VLOOKUP($E5931&amp;"-2",'PTE - Segment Emissions Calcs'!$I$8:$Z$8919,20,FALSE),0)</f>
        <v>0</v>
      </c>
      <c r="N5931" s="37">
        <f t="shared" ca="1" si="278"/>
        <v>0</v>
      </c>
      <c r="O5931" s="38">
        <f t="array" aca="1" ref="O5931" ca="1">IF($H5931="TOTAL HAP",H5931,MAX(IF('PTE - Segment Emissions Calcs'!$B$8:$B$8919=$B5931,'PTE - Segment Emissions Calcs'!$V$8:$V$8919,)))</f>
        <v>0</v>
      </c>
      <c r="P5931" s="38">
        <f t="array" aca="1" ref="P5931" ca="1">IF($H5931="TOTAL HAP",K5931,MAX(IF('PTE - Segment Emissions Calcs'!$B$8:$B$8919=$B5931,'PTE - Segment Emissions Calcs'!$X$8:$X$8919,)))</f>
        <v>0</v>
      </c>
      <c r="Q5931" s="38">
        <f t="array" aca="1" ref="Q5931" ca="1">IF($H5931="TOTAL HAP",N5931,MAX(IF('PTE - Segment Emissions Calcs'!$B$8:$B$8919=$B5931,'PTE - Segment Emissions Calcs'!$Z$8:$Z$8919,)))</f>
        <v>0</v>
      </c>
      <c r="R5931" s="39"/>
    </row>
    <row r="5932" spans="1:18" x14ac:dyDescent="0.25">
      <c r="A5932" s="40"/>
      <c r="B5932" s="40"/>
      <c r="C5932" s="34" t="s">
        <v>66</v>
      </c>
      <c r="D5932" s="35"/>
      <c r="E5932" s="35"/>
      <c r="F5932" s="35">
        <f ca="1">IFERROR(VLOOKUP($E5932&amp;"-1",'PTE - Segment Emissions Calcs'!$I$8:$V$8919,16,FALSE),0)</f>
        <v>0</v>
      </c>
      <c r="G5932" s="35">
        <f ca="1">IFERROR(VLOOKUP($E5932&amp;"-2",'PTE - Segment Emissions Calcs'!$I$8:$V$8919,16,FALSE),0)</f>
        <v>0</v>
      </c>
      <c r="H5932" s="36">
        <f t="shared" ca="1" si="276"/>
        <v>0</v>
      </c>
      <c r="I5932" s="37">
        <f ca="1">IFERROR(VLOOKUP($E5932&amp;"-1",'PTE - Segment Emissions Calcs'!$I$8:$X$8919,18,FALSE),0)</f>
        <v>0</v>
      </c>
      <c r="J5932" s="37">
        <f ca="1">IFERROR(VLOOKUP($E5932&amp;"-2",'PTE - Segment Emissions Calcs'!$I$8:$X$8919,18,FALSE),0)</f>
        <v>0</v>
      </c>
      <c r="K5932" s="37">
        <f t="shared" ca="1" si="277"/>
        <v>0</v>
      </c>
      <c r="L5932" s="37">
        <f ca="1">IFERROR(VLOOKUP($E5932&amp;"-1",'PTE - Segment Emissions Calcs'!$I$8:$Z$8919,20,FALSE),0)</f>
        <v>0</v>
      </c>
      <c r="M5932" s="37">
        <f ca="1">IFERROR(VLOOKUP($E5932&amp;"-2",'PTE - Segment Emissions Calcs'!$I$8:$Z$8919,20,FALSE),0)</f>
        <v>0</v>
      </c>
      <c r="N5932" s="37">
        <f t="shared" ca="1" si="278"/>
        <v>0</v>
      </c>
      <c r="O5932" s="38">
        <f t="array" aca="1" ref="O5932" ca="1">IF($H5932="TOTAL HAP",H5932,MAX(IF('PTE - Segment Emissions Calcs'!$B$8:$B$8919=$B5932,'PTE - Segment Emissions Calcs'!$V$8:$V$8919,)))</f>
        <v>0</v>
      </c>
      <c r="P5932" s="38">
        <f t="array" aca="1" ref="P5932" ca="1">IF($H5932="TOTAL HAP",K5932,MAX(IF('PTE - Segment Emissions Calcs'!$B$8:$B$8919=$B5932,'PTE - Segment Emissions Calcs'!$X$8:$X$8919,)))</f>
        <v>0</v>
      </c>
      <c r="Q5932" s="38">
        <f t="array" aca="1" ref="Q5932" ca="1">IF($H5932="TOTAL HAP",N5932,MAX(IF('PTE - Segment Emissions Calcs'!$B$8:$B$8919=$B5932,'PTE - Segment Emissions Calcs'!$Z$8:$Z$8919,)))</f>
        <v>0</v>
      </c>
      <c r="R5932" s="39"/>
    </row>
    <row r="5933" spans="1:18" x14ac:dyDescent="0.25">
      <c r="A5933" s="40"/>
      <c r="B5933" s="40"/>
      <c r="C5933" s="34" t="s">
        <v>293</v>
      </c>
      <c r="D5933" s="35"/>
      <c r="E5933" s="35"/>
      <c r="F5933" s="35">
        <f ca="1">IFERROR(VLOOKUP($E5933&amp;"-1",'PTE - Segment Emissions Calcs'!$I$8:$V$8919,16,FALSE),0)</f>
        <v>0</v>
      </c>
      <c r="G5933" s="35">
        <f ca="1">IFERROR(VLOOKUP($E5933&amp;"-2",'PTE - Segment Emissions Calcs'!$I$8:$V$8919,16,FALSE),0)</f>
        <v>0</v>
      </c>
      <c r="H5933" s="36">
        <f t="shared" ca="1" si="276"/>
        <v>0</v>
      </c>
      <c r="I5933" s="37">
        <f ca="1">IFERROR(VLOOKUP($E5933&amp;"-1",'PTE - Segment Emissions Calcs'!$I$8:$X$8919,18,FALSE),0)</f>
        <v>0</v>
      </c>
      <c r="J5933" s="37">
        <f ca="1">IFERROR(VLOOKUP($E5933&amp;"-2",'PTE - Segment Emissions Calcs'!$I$8:$X$8919,18,FALSE),0)</f>
        <v>0</v>
      </c>
      <c r="K5933" s="37">
        <f t="shared" ca="1" si="277"/>
        <v>0</v>
      </c>
      <c r="L5933" s="37">
        <f ca="1">IFERROR(VLOOKUP($E5933&amp;"-1",'PTE - Segment Emissions Calcs'!$I$8:$Z$8919,20,FALSE),0)</f>
        <v>0</v>
      </c>
      <c r="M5933" s="37">
        <f ca="1">IFERROR(VLOOKUP($E5933&amp;"-2",'PTE - Segment Emissions Calcs'!$I$8:$Z$8919,20,FALSE),0)</f>
        <v>0</v>
      </c>
      <c r="N5933" s="37">
        <f t="shared" ca="1" si="278"/>
        <v>0</v>
      </c>
      <c r="O5933" s="38">
        <f t="array" aca="1" ref="O5933" ca="1">IF($H5933="TOTAL HAP",H5933,MAX(IF('PTE - Segment Emissions Calcs'!$B$8:$B$8919=$B5933,'PTE - Segment Emissions Calcs'!$V$8:$V$8919,)))</f>
        <v>0</v>
      </c>
      <c r="P5933" s="38">
        <f t="array" aca="1" ref="P5933" ca="1">IF($H5933="TOTAL HAP",K5933,MAX(IF('PTE - Segment Emissions Calcs'!$B$8:$B$8919=$B5933,'PTE - Segment Emissions Calcs'!$X$8:$X$8919,)))</f>
        <v>0</v>
      </c>
      <c r="Q5933" s="38">
        <f t="array" aca="1" ref="Q5933" ca="1">IF($H5933="TOTAL HAP",N5933,MAX(IF('PTE - Segment Emissions Calcs'!$B$8:$B$8919=$B5933,'PTE - Segment Emissions Calcs'!$Z$8:$Z$8919,)))</f>
        <v>0</v>
      </c>
      <c r="R5933" s="39"/>
    </row>
    <row r="5934" spans="1:18" x14ac:dyDescent="0.25">
      <c r="A5934" s="40"/>
      <c r="B5934" s="40"/>
      <c r="C5934" s="34" t="s">
        <v>48</v>
      </c>
      <c r="D5934" s="35"/>
      <c r="E5934" s="35"/>
      <c r="F5934" s="35">
        <f ca="1">IFERROR(VLOOKUP($E5934&amp;"-1",'PTE - Segment Emissions Calcs'!$I$8:$V$8919,16,FALSE),0)</f>
        <v>0.22104402687325933</v>
      </c>
      <c r="G5934" s="35">
        <f ca="1">IFERROR(VLOOKUP($E5934&amp;"-2",'PTE - Segment Emissions Calcs'!$I$8:$V$8919,16,FALSE),0)</f>
        <v>0</v>
      </c>
      <c r="H5934" s="36">
        <f t="shared" ca="1" si="276"/>
        <v>0.22104402687325933</v>
      </c>
      <c r="I5934" s="37">
        <f ca="1">IFERROR(VLOOKUP($E5934&amp;"-1",'PTE - Segment Emissions Calcs'!$I$8:$X$8919,18,FALSE),0)</f>
        <v>0.96817283770487583</v>
      </c>
      <c r="J5934" s="37">
        <f ca="1">IFERROR(VLOOKUP($E5934&amp;"-2",'PTE - Segment Emissions Calcs'!$I$8:$X$8919,18,FALSE),0)</f>
        <v>0</v>
      </c>
      <c r="K5934" s="37">
        <f t="shared" ca="1" si="277"/>
        <v>0.96817283770487583</v>
      </c>
      <c r="L5934" s="37">
        <f ca="1">IFERROR(VLOOKUP($E5934&amp;"-1",'PTE - Segment Emissions Calcs'!$I$8:$Z$8919,20,FALSE),0)</f>
        <v>0.96817283770487583</v>
      </c>
      <c r="M5934" s="37">
        <f ca="1">IFERROR(VLOOKUP($E5934&amp;"-2",'PTE - Segment Emissions Calcs'!$I$8:$Z$8919,20,FALSE),0)</f>
        <v>0</v>
      </c>
      <c r="N5934" s="37">
        <f t="shared" ca="1" si="278"/>
        <v>0.96817283770487583</v>
      </c>
      <c r="O5934" s="38">
        <f t="array" aca="1" ref="O5934" ca="1">IF($H5934="TOTAL HAP",H5934,MAX(IF('PTE - Segment Emissions Calcs'!$B$8:$B$8919=$B5934,'PTE - Segment Emissions Calcs'!$V$8:$V$8919,)))</f>
        <v>0.22104402687325933</v>
      </c>
      <c r="P5934" s="38">
        <f t="array" aca="1" ref="P5934" ca="1">IF($H5934="TOTAL HAP",K5934,MAX(IF('PTE - Segment Emissions Calcs'!$B$8:$B$8919=$B5934,'PTE - Segment Emissions Calcs'!$X$8:$X$8919,)))</f>
        <v>0.96817283770487583</v>
      </c>
      <c r="Q5934" s="38">
        <f t="array" aca="1" ref="Q5934" ca="1">IF($H5934="TOTAL HAP",N5934,MAX(IF('PTE - Segment Emissions Calcs'!$B$8:$B$8919=$B5934,'PTE - Segment Emissions Calcs'!$Z$8:$Z$8919,)))</f>
        <v>0.96817283770487583</v>
      </c>
      <c r="R5934" s="39"/>
    </row>
    <row r="5935" spans="1:18" x14ac:dyDescent="0.25">
      <c r="A5935" s="40"/>
      <c r="B5935" s="40"/>
      <c r="C5935" s="34" t="s">
        <v>294</v>
      </c>
      <c r="D5935" s="35"/>
      <c r="E5935" s="35"/>
      <c r="F5935" s="35">
        <f ca="1">IFERROR(VLOOKUP($E5935&amp;"-1",'PTE - Segment Emissions Calcs'!$I$8:$V$8919,16,FALSE),0)</f>
        <v>0</v>
      </c>
      <c r="G5935" s="35">
        <f ca="1">IFERROR(VLOOKUP($E5935&amp;"-2",'PTE - Segment Emissions Calcs'!$I$8:$V$8919,16,FALSE),0)</f>
        <v>0</v>
      </c>
      <c r="H5935" s="36">
        <f t="shared" ca="1" si="276"/>
        <v>0</v>
      </c>
      <c r="I5935" s="37">
        <f ca="1">IFERROR(VLOOKUP($E5935&amp;"-1",'PTE - Segment Emissions Calcs'!$I$8:$X$8919,18,FALSE),0)</f>
        <v>0</v>
      </c>
      <c r="J5935" s="37">
        <f ca="1">IFERROR(VLOOKUP($E5935&amp;"-2",'PTE - Segment Emissions Calcs'!$I$8:$X$8919,18,FALSE),0)</f>
        <v>0</v>
      </c>
      <c r="K5935" s="37">
        <f t="shared" ca="1" si="277"/>
        <v>0</v>
      </c>
      <c r="L5935" s="37">
        <f ca="1">IFERROR(VLOOKUP($E5935&amp;"-1",'PTE - Segment Emissions Calcs'!$I$8:$Z$8919,20,FALSE),0)</f>
        <v>0</v>
      </c>
      <c r="M5935" s="37">
        <f ca="1">IFERROR(VLOOKUP($E5935&amp;"-2",'PTE - Segment Emissions Calcs'!$I$8:$Z$8919,20,FALSE),0)</f>
        <v>0</v>
      </c>
      <c r="N5935" s="37">
        <f t="shared" ca="1" si="278"/>
        <v>0</v>
      </c>
      <c r="O5935" s="38">
        <f t="array" aca="1" ref="O5935" ca="1">IF($H5935="TOTAL HAP",H5935,MAX(IF('PTE - Segment Emissions Calcs'!$B$8:$B$8919=$B5935,'PTE - Segment Emissions Calcs'!$V$8:$V$8919,)))</f>
        <v>0</v>
      </c>
      <c r="P5935" s="38">
        <f t="array" aca="1" ref="P5935" ca="1">IF($H5935="TOTAL HAP",K5935,MAX(IF('PTE - Segment Emissions Calcs'!$B$8:$B$8919=$B5935,'PTE - Segment Emissions Calcs'!$X$8:$X$8919,)))</f>
        <v>0</v>
      </c>
      <c r="Q5935" s="38">
        <f t="array" aca="1" ref="Q5935" ca="1">IF($H5935="TOTAL HAP",N5935,MAX(IF('PTE - Segment Emissions Calcs'!$B$8:$B$8919=$B5935,'PTE - Segment Emissions Calcs'!$Z$8:$Z$8919,)))</f>
        <v>0</v>
      </c>
      <c r="R5935" s="39"/>
    </row>
    <row r="5936" spans="1:18" x14ac:dyDescent="0.25">
      <c r="A5936" s="40"/>
      <c r="B5936" s="40"/>
      <c r="C5936" s="34" t="s">
        <v>50</v>
      </c>
      <c r="D5936" s="35"/>
      <c r="E5936" s="35"/>
      <c r="F5936" s="35">
        <f ca="1">IFERROR(VLOOKUP($E5936&amp;"-1",'PTE - Segment Emissions Calcs'!$I$8:$V$8919,16,FALSE),0)</f>
        <v>0</v>
      </c>
      <c r="G5936" s="35">
        <f ca="1">IFERROR(VLOOKUP($E5936&amp;"-2",'PTE - Segment Emissions Calcs'!$I$8:$V$8919,16,FALSE),0)</f>
        <v>0</v>
      </c>
      <c r="H5936" s="36">
        <f t="shared" ca="1" si="276"/>
        <v>0</v>
      </c>
      <c r="I5936" s="37">
        <f ca="1">IFERROR(VLOOKUP($E5936&amp;"-1",'PTE - Segment Emissions Calcs'!$I$8:$X$8919,18,FALSE),0)</f>
        <v>0</v>
      </c>
      <c r="J5936" s="37">
        <f ca="1">IFERROR(VLOOKUP($E5936&amp;"-2",'PTE - Segment Emissions Calcs'!$I$8:$X$8919,18,FALSE),0)</f>
        <v>0</v>
      </c>
      <c r="K5936" s="37">
        <f t="shared" ca="1" si="277"/>
        <v>0</v>
      </c>
      <c r="L5936" s="37">
        <f ca="1">IFERROR(VLOOKUP($E5936&amp;"-1",'PTE - Segment Emissions Calcs'!$I$8:$Z$8919,20,FALSE),0)</f>
        <v>0</v>
      </c>
      <c r="M5936" s="37">
        <f ca="1">IFERROR(VLOOKUP($E5936&amp;"-2",'PTE - Segment Emissions Calcs'!$I$8:$Z$8919,20,FALSE),0)</f>
        <v>0</v>
      </c>
      <c r="N5936" s="37">
        <f t="shared" ca="1" si="278"/>
        <v>0</v>
      </c>
      <c r="O5936" s="38">
        <f t="array" aca="1" ref="O5936" ca="1">IF($H5936="TOTAL HAP",H5936,MAX(IF('PTE - Segment Emissions Calcs'!$B$8:$B$8919=$B5936,'PTE - Segment Emissions Calcs'!$V$8:$V$8919,)))</f>
        <v>0</v>
      </c>
      <c r="P5936" s="38">
        <f t="array" aca="1" ref="P5936" ca="1">IF($H5936="TOTAL HAP",K5936,MAX(IF('PTE - Segment Emissions Calcs'!$B$8:$B$8919=$B5936,'PTE - Segment Emissions Calcs'!$X$8:$X$8919,)))</f>
        <v>0</v>
      </c>
      <c r="Q5936" s="38">
        <f t="array" aca="1" ref="Q5936" ca="1">IF($H5936="TOTAL HAP",N5936,MAX(IF('PTE - Segment Emissions Calcs'!$B$8:$B$8919=$B5936,'PTE - Segment Emissions Calcs'!$Z$8:$Z$8919,)))</f>
        <v>0</v>
      </c>
      <c r="R5936" s="39"/>
    </row>
    <row r="5937" spans="1:18" x14ac:dyDescent="0.25">
      <c r="A5937" s="40"/>
      <c r="B5937" s="40"/>
      <c r="C5937" s="34" t="s">
        <v>53</v>
      </c>
      <c r="D5937" s="35"/>
      <c r="E5937" s="35"/>
      <c r="F5937" s="35">
        <f ca="1">IFERROR(VLOOKUP($E5937&amp;"-1",'PTE - Segment Emissions Calcs'!$I$8:$V$8919,16,FALSE),0)</f>
        <v>0</v>
      </c>
      <c r="G5937" s="35">
        <f ca="1">IFERROR(VLOOKUP($E5937&amp;"-2",'PTE - Segment Emissions Calcs'!$I$8:$V$8919,16,FALSE),0)</f>
        <v>0</v>
      </c>
      <c r="H5937" s="36">
        <f t="shared" ca="1" si="276"/>
        <v>0</v>
      </c>
      <c r="I5937" s="37">
        <f ca="1">IFERROR(VLOOKUP($E5937&amp;"-1",'PTE - Segment Emissions Calcs'!$I$8:$X$8919,18,FALSE),0)</f>
        <v>0</v>
      </c>
      <c r="J5937" s="37">
        <f ca="1">IFERROR(VLOOKUP($E5937&amp;"-2",'PTE - Segment Emissions Calcs'!$I$8:$X$8919,18,FALSE),0)</f>
        <v>0</v>
      </c>
      <c r="K5937" s="37">
        <f t="shared" ca="1" si="277"/>
        <v>0</v>
      </c>
      <c r="L5937" s="37">
        <f ca="1">IFERROR(VLOOKUP($E5937&amp;"-1",'PTE - Segment Emissions Calcs'!$I$8:$Z$8919,20,FALSE),0)</f>
        <v>0</v>
      </c>
      <c r="M5937" s="37">
        <f ca="1">IFERROR(VLOOKUP($E5937&amp;"-2",'PTE - Segment Emissions Calcs'!$I$8:$Z$8919,20,FALSE),0)</f>
        <v>0</v>
      </c>
      <c r="N5937" s="37">
        <f t="shared" ca="1" si="278"/>
        <v>0</v>
      </c>
      <c r="O5937" s="38">
        <f t="array" aca="1" ref="O5937" ca="1">IF($H5937="TOTAL HAP",H5937,MAX(IF('PTE - Segment Emissions Calcs'!$B$8:$B$8919=$B5937,'PTE - Segment Emissions Calcs'!$V$8:$V$8919,)))</f>
        <v>0</v>
      </c>
      <c r="P5937" s="38">
        <f t="array" aca="1" ref="P5937" ca="1">IF($H5937="TOTAL HAP",K5937,MAX(IF('PTE - Segment Emissions Calcs'!$B$8:$B$8919=$B5937,'PTE - Segment Emissions Calcs'!$X$8:$X$8919,)))</f>
        <v>0</v>
      </c>
      <c r="Q5937" s="38">
        <f t="array" aca="1" ref="Q5937" ca="1">IF($H5937="TOTAL HAP",N5937,MAX(IF('PTE - Segment Emissions Calcs'!$B$8:$B$8919=$B5937,'PTE - Segment Emissions Calcs'!$Z$8:$Z$8919,)))</f>
        <v>0</v>
      </c>
      <c r="R5937" s="39"/>
    </row>
    <row r="5938" spans="1:18" x14ac:dyDescent="0.25">
      <c r="A5938" s="40"/>
      <c r="B5938" s="40"/>
      <c r="C5938" s="34" t="s">
        <v>209</v>
      </c>
      <c r="D5938" s="35"/>
      <c r="E5938" s="35"/>
      <c r="F5938" s="35">
        <f ca="1">IFERROR(VLOOKUP($E5938&amp;"-1",'PTE - Segment Emissions Calcs'!$I$8:$V$8919,16,FALSE),0)</f>
        <v>0</v>
      </c>
      <c r="G5938" s="35">
        <f ca="1">IFERROR(VLOOKUP($E5938&amp;"-2",'PTE - Segment Emissions Calcs'!$I$8:$V$8919,16,FALSE),0)</f>
        <v>0</v>
      </c>
      <c r="H5938" s="36">
        <f t="shared" ca="1" si="276"/>
        <v>0</v>
      </c>
      <c r="I5938" s="37">
        <f ca="1">IFERROR(VLOOKUP($E5938&amp;"-1",'PTE - Segment Emissions Calcs'!$I$8:$X$8919,18,FALSE),0)</f>
        <v>0</v>
      </c>
      <c r="J5938" s="37">
        <f ca="1">IFERROR(VLOOKUP($E5938&amp;"-2",'PTE - Segment Emissions Calcs'!$I$8:$X$8919,18,FALSE),0)</f>
        <v>0</v>
      </c>
      <c r="K5938" s="37">
        <f t="shared" ca="1" si="277"/>
        <v>0</v>
      </c>
      <c r="L5938" s="37">
        <f ca="1">IFERROR(VLOOKUP($E5938&amp;"-1",'PTE - Segment Emissions Calcs'!$I$8:$Z$8919,20,FALSE),0)</f>
        <v>0</v>
      </c>
      <c r="M5938" s="37">
        <f ca="1">IFERROR(VLOOKUP($E5938&amp;"-2",'PTE - Segment Emissions Calcs'!$I$8:$Z$8919,20,FALSE),0)</f>
        <v>0</v>
      </c>
      <c r="N5938" s="37">
        <f t="shared" ca="1" si="278"/>
        <v>0</v>
      </c>
      <c r="O5938" s="38">
        <f t="array" aca="1" ref="O5938" ca="1">IF($H5938="TOTAL HAP",H5938,MAX(IF('PTE - Segment Emissions Calcs'!$B$8:$B$8919=$B5938,'PTE - Segment Emissions Calcs'!$V$8:$V$8919,)))</f>
        <v>0</v>
      </c>
      <c r="P5938" s="38">
        <f t="array" aca="1" ref="P5938" ca="1">IF($H5938="TOTAL HAP",K5938,MAX(IF('PTE - Segment Emissions Calcs'!$B$8:$B$8919=$B5938,'PTE - Segment Emissions Calcs'!$X$8:$X$8919,)))</f>
        <v>0</v>
      </c>
      <c r="Q5938" s="38">
        <f t="array" aca="1" ref="Q5938" ca="1">IF($H5938="TOTAL HAP",N5938,MAX(IF('PTE - Segment Emissions Calcs'!$B$8:$B$8919=$B5938,'PTE - Segment Emissions Calcs'!$Z$8:$Z$8919,)))</f>
        <v>0</v>
      </c>
      <c r="R5938" s="39"/>
    </row>
    <row r="5939" spans="1:18" x14ac:dyDescent="0.25">
      <c r="A5939" s="40"/>
      <c r="B5939" s="40"/>
      <c r="C5939" s="34" t="s">
        <v>177</v>
      </c>
      <c r="D5939" s="35"/>
      <c r="E5939" s="35"/>
      <c r="F5939" s="35">
        <f ca="1">IFERROR(VLOOKUP($E5939&amp;"-1",'PTE - Segment Emissions Calcs'!$I$8:$V$8919,16,FALSE),0)</f>
        <v>4.7460465420179128E-2</v>
      </c>
      <c r="G5939" s="35">
        <f ca="1">IFERROR(VLOOKUP($E5939&amp;"-2",'PTE - Segment Emissions Calcs'!$I$8:$V$8919,16,FALSE),0)</f>
        <v>0</v>
      </c>
      <c r="H5939" s="36">
        <f t="shared" ca="1" si="276"/>
        <v>4.7460465420179128E-2</v>
      </c>
      <c r="I5939" s="37">
        <f ca="1">IFERROR(VLOOKUP($E5939&amp;"-1",'PTE - Segment Emissions Calcs'!$I$8:$X$8919,18,FALSE),0)</f>
        <v>0.20787683854038458</v>
      </c>
      <c r="J5939" s="37">
        <f ca="1">IFERROR(VLOOKUP($E5939&amp;"-2",'PTE - Segment Emissions Calcs'!$I$8:$X$8919,18,FALSE),0)</f>
        <v>0</v>
      </c>
      <c r="K5939" s="37">
        <f t="shared" ca="1" si="277"/>
        <v>0.20787683854038458</v>
      </c>
      <c r="L5939" s="37">
        <f ca="1">IFERROR(VLOOKUP($E5939&amp;"-1",'PTE - Segment Emissions Calcs'!$I$8:$Z$8919,20,FALSE),0)</f>
        <v>0.20787683854038458</v>
      </c>
      <c r="M5939" s="37">
        <f ca="1">IFERROR(VLOOKUP($E5939&amp;"-2",'PTE - Segment Emissions Calcs'!$I$8:$Z$8919,20,FALSE),0)</f>
        <v>0</v>
      </c>
      <c r="N5939" s="37">
        <f t="shared" ca="1" si="278"/>
        <v>0.20787683854038458</v>
      </c>
      <c r="O5939" s="38">
        <f t="array" aca="1" ref="O5939" ca="1">IF($H5939="TOTAL HAP",H5939,MAX(IF('PTE - Segment Emissions Calcs'!$B$8:$B$8919=$B5939,'PTE - Segment Emissions Calcs'!$V$8:$V$8919,)))</f>
        <v>4.7460465420179128E-2</v>
      </c>
      <c r="P5939" s="38">
        <f t="array" aca="1" ref="P5939" ca="1">IF($H5939="TOTAL HAP",K5939,MAX(IF('PTE - Segment Emissions Calcs'!$B$8:$B$8919=$B5939,'PTE - Segment Emissions Calcs'!$X$8:$X$8919,)))</f>
        <v>0.20787683854038458</v>
      </c>
      <c r="Q5939" s="38">
        <f t="array" aca="1" ref="Q5939" ca="1">IF($H5939="TOTAL HAP",N5939,MAX(IF('PTE - Segment Emissions Calcs'!$B$8:$B$8919=$B5939,'PTE - Segment Emissions Calcs'!$Z$8:$Z$8919,)))</f>
        <v>0.20787683854038458</v>
      </c>
      <c r="R5939" s="39"/>
    </row>
    <row r="5940" spans="1:18" x14ac:dyDescent="0.25">
      <c r="A5940" s="40"/>
      <c r="B5940" s="40"/>
      <c r="C5940" s="34" t="s">
        <v>210</v>
      </c>
      <c r="D5940" s="35"/>
      <c r="E5940" s="35"/>
      <c r="F5940" s="35">
        <f ca="1">IFERROR(VLOOKUP($E5940&amp;"-1",'PTE - Segment Emissions Calcs'!$I$8:$V$8919,16,FALSE),0)</f>
        <v>1.4784443561993536E-2</v>
      </c>
      <c r="G5940" s="35">
        <f ca="1">IFERROR(VLOOKUP($E5940&amp;"-2",'PTE - Segment Emissions Calcs'!$I$8:$V$8919,16,FALSE),0)</f>
        <v>0</v>
      </c>
      <c r="H5940" s="36">
        <f t="shared" ca="1" si="276"/>
        <v>1.4784443561993536E-2</v>
      </c>
      <c r="I5940" s="37">
        <f ca="1">IFERROR(VLOOKUP($E5940&amp;"-1",'PTE - Segment Emissions Calcs'!$I$8:$X$8919,18,FALSE),0)</f>
        <v>6.4755862801531686E-2</v>
      </c>
      <c r="J5940" s="37">
        <f ca="1">IFERROR(VLOOKUP($E5940&amp;"-2",'PTE - Segment Emissions Calcs'!$I$8:$X$8919,18,FALSE),0)</f>
        <v>0</v>
      </c>
      <c r="K5940" s="37">
        <f t="shared" ca="1" si="277"/>
        <v>6.4755862801531686E-2</v>
      </c>
      <c r="L5940" s="37">
        <f ca="1">IFERROR(VLOOKUP($E5940&amp;"-1",'PTE - Segment Emissions Calcs'!$I$8:$Z$8919,20,FALSE),0)</f>
        <v>6.4755862801531686E-2</v>
      </c>
      <c r="M5940" s="37">
        <f ca="1">IFERROR(VLOOKUP($E5940&amp;"-2",'PTE - Segment Emissions Calcs'!$I$8:$Z$8919,20,FALSE),0)</f>
        <v>0</v>
      </c>
      <c r="N5940" s="37">
        <f t="shared" ca="1" si="278"/>
        <v>6.4755862801531686E-2</v>
      </c>
      <c r="O5940" s="38">
        <f t="array" aca="1" ref="O5940" ca="1">IF($H5940="TOTAL HAP",H5940,MAX(IF('PTE - Segment Emissions Calcs'!$B$8:$B$8919=$B5940,'PTE - Segment Emissions Calcs'!$V$8:$V$8919,)))</f>
        <v>1.4784443561993536E-2</v>
      </c>
      <c r="P5940" s="38">
        <f t="array" aca="1" ref="P5940" ca="1">IF($H5940="TOTAL HAP",K5940,MAX(IF('PTE - Segment Emissions Calcs'!$B$8:$B$8919=$B5940,'PTE - Segment Emissions Calcs'!$X$8:$X$8919,)))</f>
        <v>6.4755862801531686E-2</v>
      </c>
      <c r="Q5940" s="38">
        <f t="array" aca="1" ref="Q5940" ca="1">IF($H5940="TOTAL HAP",N5940,MAX(IF('PTE - Segment Emissions Calcs'!$B$8:$B$8919=$B5940,'PTE - Segment Emissions Calcs'!$Z$8:$Z$8919,)))</f>
        <v>6.4755862801531686E-2</v>
      </c>
      <c r="R5940" s="39"/>
    </row>
    <row r="5941" spans="1:18" x14ac:dyDescent="0.25">
      <c r="A5941" s="40"/>
      <c r="B5941" s="40"/>
      <c r="C5941" s="34" t="s">
        <v>69</v>
      </c>
      <c r="D5941" s="35"/>
      <c r="E5941" s="35"/>
      <c r="F5941" s="35">
        <f ca="1">IFERROR(VLOOKUP($E5941&amp;"-1",'PTE - Segment Emissions Calcs'!$I$8:$V$8919,16,FALSE),0)</f>
        <v>0</v>
      </c>
      <c r="G5941" s="35">
        <f ca="1">IFERROR(VLOOKUP($E5941&amp;"-2",'PTE - Segment Emissions Calcs'!$I$8:$V$8919,16,FALSE),0)</f>
        <v>0</v>
      </c>
      <c r="H5941" s="36">
        <f t="shared" ca="1" si="276"/>
        <v>0</v>
      </c>
      <c r="I5941" s="37">
        <f ca="1">IFERROR(VLOOKUP($E5941&amp;"-1",'PTE - Segment Emissions Calcs'!$I$8:$X$8919,18,FALSE),0)</f>
        <v>0</v>
      </c>
      <c r="J5941" s="37">
        <f ca="1">IFERROR(VLOOKUP($E5941&amp;"-2",'PTE - Segment Emissions Calcs'!$I$8:$X$8919,18,FALSE),0)</f>
        <v>0</v>
      </c>
      <c r="K5941" s="37">
        <f t="shared" ca="1" si="277"/>
        <v>0</v>
      </c>
      <c r="L5941" s="37">
        <f ca="1">IFERROR(VLOOKUP($E5941&amp;"-1",'PTE - Segment Emissions Calcs'!$I$8:$Z$8919,20,FALSE),0)</f>
        <v>0</v>
      </c>
      <c r="M5941" s="37">
        <f ca="1">IFERROR(VLOOKUP($E5941&amp;"-2",'PTE - Segment Emissions Calcs'!$I$8:$Z$8919,20,FALSE),0)</f>
        <v>0</v>
      </c>
      <c r="N5941" s="37">
        <f t="shared" ca="1" si="278"/>
        <v>0</v>
      </c>
      <c r="O5941" s="38">
        <f t="array" aca="1" ref="O5941" ca="1">IF($H5941="TOTAL HAP",H5941,MAX(IF('PTE - Segment Emissions Calcs'!$B$8:$B$8919=$B5941,'PTE - Segment Emissions Calcs'!$V$8:$V$8919,)))</f>
        <v>0</v>
      </c>
      <c r="P5941" s="38">
        <f t="array" aca="1" ref="P5941" ca="1">IF($H5941="TOTAL HAP",K5941,MAX(IF('PTE - Segment Emissions Calcs'!$B$8:$B$8919=$B5941,'PTE - Segment Emissions Calcs'!$X$8:$X$8919,)))</f>
        <v>0</v>
      </c>
      <c r="Q5941" s="38">
        <f t="array" aca="1" ref="Q5941" ca="1">IF($H5941="TOTAL HAP",N5941,MAX(IF('PTE - Segment Emissions Calcs'!$B$8:$B$8919=$B5941,'PTE - Segment Emissions Calcs'!$Z$8:$Z$8919,)))</f>
        <v>0</v>
      </c>
      <c r="R5941" s="39"/>
    </row>
    <row r="5942" spans="1:18" x14ac:dyDescent="0.25">
      <c r="A5942" s="40"/>
      <c r="B5942" s="40"/>
      <c r="C5942" s="34" t="s">
        <v>179</v>
      </c>
      <c r="D5942" s="35"/>
      <c r="E5942" s="35"/>
      <c r="F5942" s="35">
        <f ca="1">IFERROR(VLOOKUP($E5942&amp;"-1",'PTE - Segment Emissions Calcs'!$I$8:$V$8919,16,FALSE),0)</f>
        <v>0</v>
      </c>
      <c r="G5942" s="35">
        <f ca="1">IFERROR(VLOOKUP($E5942&amp;"-2",'PTE - Segment Emissions Calcs'!$I$8:$V$8919,16,FALSE),0)</f>
        <v>0</v>
      </c>
      <c r="H5942" s="36">
        <f t="shared" ca="1" si="276"/>
        <v>0</v>
      </c>
      <c r="I5942" s="37">
        <f ca="1">IFERROR(VLOOKUP($E5942&amp;"-1",'PTE - Segment Emissions Calcs'!$I$8:$X$8919,18,FALSE),0)</f>
        <v>0</v>
      </c>
      <c r="J5942" s="37">
        <f ca="1">IFERROR(VLOOKUP($E5942&amp;"-2",'PTE - Segment Emissions Calcs'!$I$8:$X$8919,18,FALSE),0)</f>
        <v>0</v>
      </c>
      <c r="K5942" s="37">
        <f t="shared" ca="1" si="277"/>
        <v>0</v>
      </c>
      <c r="L5942" s="37">
        <f ca="1">IFERROR(VLOOKUP($E5942&amp;"-1",'PTE - Segment Emissions Calcs'!$I$8:$Z$8919,20,FALSE),0)</f>
        <v>0</v>
      </c>
      <c r="M5942" s="37">
        <f ca="1">IFERROR(VLOOKUP($E5942&amp;"-2",'PTE - Segment Emissions Calcs'!$I$8:$Z$8919,20,FALSE),0)</f>
        <v>0</v>
      </c>
      <c r="N5942" s="37">
        <f t="shared" ca="1" si="278"/>
        <v>0</v>
      </c>
      <c r="O5942" s="38">
        <f t="array" aca="1" ref="O5942" ca="1">IF($H5942="TOTAL HAP",H5942,MAX(IF('PTE - Segment Emissions Calcs'!$B$8:$B$8919=$B5942,'PTE - Segment Emissions Calcs'!$V$8:$V$8919,)))</f>
        <v>0</v>
      </c>
      <c r="P5942" s="38">
        <f t="array" aca="1" ref="P5942" ca="1">IF($H5942="TOTAL HAP",K5942,MAX(IF('PTE - Segment Emissions Calcs'!$B$8:$B$8919=$B5942,'PTE - Segment Emissions Calcs'!$X$8:$X$8919,)))</f>
        <v>0</v>
      </c>
      <c r="Q5942" s="38">
        <f t="array" aca="1" ref="Q5942" ca="1">IF($H5942="TOTAL HAP",N5942,MAX(IF('PTE - Segment Emissions Calcs'!$B$8:$B$8919=$B5942,'PTE - Segment Emissions Calcs'!$Z$8:$Z$8919,)))</f>
        <v>0</v>
      </c>
      <c r="R5942" s="39"/>
    </row>
    <row r="5943" spans="1:18" ht="15.75" thickBot="1" x14ac:dyDescent="0.3">
      <c r="A5943" s="42"/>
      <c r="B5943" s="42"/>
      <c r="C5943" s="43" t="s">
        <v>295</v>
      </c>
      <c r="D5943" s="44"/>
      <c r="E5943" s="44"/>
      <c r="F5943" s="44">
        <f ca="1">IFERROR(VLOOKUP($E5943&amp;"-1",'PTE - Segment Emissions Calcs'!$I$8:$V$8919,16,FALSE),0)</f>
        <v>0</v>
      </c>
      <c r="G5943" s="44">
        <f ca="1">IFERROR(VLOOKUP($E5943&amp;"-2",'PTE - Segment Emissions Calcs'!$I$8:$V$8919,16,FALSE),0)</f>
        <v>0</v>
      </c>
      <c r="H5943" s="45">
        <f t="shared" ca="1" si="276"/>
        <v>0</v>
      </c>
      <c r="I5943" s="46">
        <f ca="1">IFERROR(VLOOKUP($E5943&amp;"-1",'PTE - Segment Emissions Calcs'!$I$8:$X$8919,18,FALSE),0)</f>
        <v>0</v>
      </c>
      <c r="J5943" s="46">
        <f ca="1">IFERROR(VLOOKUP($E5943&amp;"-2",'PTE - Segment Emissions Calcs'!$I$8:$X$8919,18,FALSE),0)</f>
        <v>0</v>
      </c>
      <c r="K5943" s="46">
        <f t="shared" ca="1" si="277"/>
        <v>0</v>
      </c>
      <c r="L5943" s="46">
        <f ca="1">IFERROR(VLOOKUP($E5943&amp;"-1",'PTE - Segment Emissions Calcs'!$I$8:$Z$8919,20,FALSE),0)</f>
        <v>0</v>
      </c>
      <c r="M5943" s="46">
        <f ca="1">IFERROR(VLOOKUP($E5943&amp;"-2",'PTE - Segment Emissions Calcs'!$I$8:$Z$8919,20,FALSE),0)</f>
        <v>0</v>
      </c>
      <c r="N5943" s="46">
        <f t="shared" ca="1" si="278"/>
        <v>0</v>
      </c>
      <c r="O5943" s="47">
        <f t="array" aca="1" ref="O5943" ca="1">IF($H5943="TOTAL HAP",H5943,MAX(IF('PTE - Segment Emissions Calcs'!$B$8:$B$8919=$B5943,'PTE - Segment Emissions Calcs'!$V$8:$V$8919,)))</f>
        <v>0</v>
      </c>
      <c r="P5943" s="47">
        <f t="array" aca="1" ref="P5943" ca="1">IF($H5943="TOTAL HAP",K5943,MAX(IF('PTE - Segment Emissions Calcs'!$B$8:$B$8919=$B5943,'PTE - Segment Emissions Calcs'!$X$8:$X$8919,)))</f>
        <v>0</v>
      </c>
      <c r="Q5943" s="47">
        <f t="array" aca="1" ref="Q5943" ca="1">IF($H5943="TOTAL HAP",N5943,MAX(IF('PTE - Segment Emissions Calcs'!$B$8:$B$8919=$B5943,'PTE - Segment Emissions Calcs'!$Z$8:$Z$8919,)))</f>
        <v>0</v>
      </c>
      <c r="R5943" s="48"/>
    </row>
    <row r="5944" spans="1:18" ht="15.75" thickTop="1" x14ac:dyDescent="0.25">
      <c r="A5944" s="25" t="str">
        <f ca="1">VLOOKUP(#REF!,'PTE - Segment Emissions Calcs'!$C$8:$J$8919,8,FALSE)</f>
        <v>EQUI 109</v>
      </c>
      <c r="B5944" s="25" t="str">
        <f ca="1">VLOOKUP(A5944,'PTE - Segment Emissions Calcs'!$J$8:$O$8919,4,FALSE)</f>
        <v>FCC Charge (APC 69)</v>
      </c>
      <c r="C5944" s="26" t="s">
        <v>24</v>
      </c>
      <c r="D5944" s="27"/>
      <c r="E5944" s="27"/>
      <c r="F5944" s="27">
        <f ca="1">IFERROR(VLOOKUP($E5944&amp;"-1",'PTE - Segment Emissions Calcs'!$I$8:$V$8919,16,FALSE),0)</f>
        <v>2.3960914368351353E-3</v>
      </c>
      <c r="G5944" s="27">
        <f ca="1">IFERROR(VLOOKUP($E5944&amp;"-2",'PTE - Segment Emissions Calcs'!$I$8:$V$8919,16,FALSE),0)</f>
        <v>0</v>
      </c>
      <c r="H5944" s="28">
        <f t="shared" ca="1" si="276"/>
        <v>2.3960914368351353E-3</v>
      </c>
      <c r="I5944" s="29">
        <f ca="1">IFERROR(VLOOKUP($E5944&amp;"-1",'PTE - Segment Emissions Calcs'!$I$8:$X$8919,18,FALSE),0)</f>
        <v>1.0494880493337891E-2</v>
      </c>
      <c r="J5944" s="29">
        <f ca="1">IFERROR(VLOOKUP($E5944&amp;"-2",'PTE - Segment Emissions Calcs'!$I$8:$X$8919,18,FALSE),0)</f>
        <v>0</v>
      </c>
      <c r="K5944" s="29">
        <f t="shared" ca="1" si="277"/>
        <v>1.0494880493337891E-2</v>
      </c>
      <c r="L5944" s="29">
        <f ca="1">IFERROR(VLOOKUP($E5944&amp;"-1",'PTE - Segment Emissions Calcs'!$I$8:$Z$8919,20,FALSE),0)</f>
        <v>1.0494880493337891E-2</v>
      </c>
      <c r="M5944" s="29">
        <f ca="1">IFERROR(VLOOKUP($E5944&amp;"-2",'PTE - Segment Emissions Calcs'!$I$8:$Z$8919,20,FALSE),0)</f>
        <v>0</v>
      </c>
      <c r="N5944" s="29">
        <f t="shared" ca="1" si="278"/>
        <v>1.0494880493337891E-2</v>
      </c>
      <c r="O5944" s="30">
        <f t="array" aca="1" ref="O5944" ca="1">IF($H5944="TOTAL HAP",H5944,MAX(IF('PTE - Segment Emissions Calcs'!$B$8:$B$8919=$B5944,'PTE - Segment Emissions Calcs'!$V$8:$V$8919,)))</f>
        <v>2.3960914368351353E-3</v>
      </c>
      <c r="P5944" s="30">
        <f t="array" aca="1" ref="P5944" ca="1">IF($H5944="TOTAL HAP",K5944,MAX(IF('PTE - Segment Emissions Calcs'!$B$8:$B$8919=$B5944,'PTE - Segment Emissions Calcs'!$X$8:$X$8919,)))</f>
        <v>1.0494880493337891E-2</v>
      </c>
      <c r="Q5944" s="30">
        <f t="array" aca="1" ref="Q5944" ca="1">IF($H5944="TOTAL HAP",N5944,MAX(IF('PTE - Segment Emissions Calcs'!$B$8:$B$8919=$B5944,'PTE - Segment Emissions Calcs'!$Z$8:$Z$8919,)))</f>
        <v>1.0494880493337891E-2</v>
      </c>
      <c r="R5944" s="31"/>
    </row>
    <row r="5945" spans="1:18" x14ac:dyDescent="0.25">
      <c r="A5945" s="32"/>
      <c r="B5945" s="33"/>
      <c r="C5945" s="34" t="s">
        <v>29</v>
      </c>
      <c r="D5945" s="35"/>
      <c r="E5945" s="35"/>
      <c r="F5945" s="35">
        <f ca="1">IFERROR(VLOOKUP($E5945&amp;"-1",'PTE - Segment Emissions Calcs'!$I$8:$V$8919,16,FALSE),0)</f>
        <v>2.1908238273856792E-3</v>
      </c>
      <c r="G5945" s="35">
        <f ca="1">IFERROR(VLOOKUP($E5945&amp;"-2",'PTE - Segment Emissions Calcs'!$I$8:$V$8919,16,FALSE),0)</f>
        <v>0</v>
      </c>
      <c r="H5945" s="36">
        <f t="shared" ca="1" si="276"/>
        <v>2.1908238273856792E-3</v>
      </c>
      <c r="I5945" s="37">
        <f ca="1">IFERROR(VLOOKUP($E5945&amp;"-1",'PTE - Segment Emissions Calcs'!$I$8:$X$8919,18,FALSE),0)</f>
        <v>9.5958083639492743E-3</v>
      </c>
      <c r="J5945" s="37">
        <f ca="1">IFERROR(VLOOKUP($E5945&amp;"-2",'PTE - Segment Emissions Calcs'!$I$8:$X$8919,18,FALSE),0)</f>
        <v>0</v>
      </c>
      <c r="K5945" s="37">
        <f t="shared" ca="1" si="277"/>
        <v>9.5958083639492743E-3</v>
      </c>
      <c r="L5945" s="37">
        <f ca="1">IFERROR(VLOOKUP($E5945&amp;"-1",'PTE - Segment Emissions Calcs'!$I$8:$Z$8919,20,FALSE),0)</f>
        <v>9.5958083639492743E-3</v>
      </c>
      <c r="M5945" s="37">
        <f ca="1">IFERROR(VLOOKUP($E5945&amp;"-2",'PTE - Segment Emissions Calcs'!$I$8:$Z$8919,20,FALSE),0)</f>
        <v>0</v>
      </c>
      <c r="N5945" s="37">
        <f t="shared" ca="1" si="278"/>
        <v>9.5958083639492743E-3</v>
      </c>
      <c r="O5945" s="38">
        <f t="array" aca="1" ref="O5945" ca="1">IF($H5945="TOTAL HAP",H5945,MAX(IF('PTE - Segment Emissions Calcs'!$B$8:$B$8919=$B5945,'PTE - Segment Emissions Calcs'!$V$8:$V$8919,)))</f>
        <v>2.1908238273856792E-3</v>
      </c>
      <c r="P5945" s="38">
        <f t="array" aca="1" ref="P5945" ca="1">IF($H5945="TOTAL HAP",K5945,MAX(IF('PTE - Segment Emissions Calcs'!$B$8:$B$8919=$B5945,'PTE - Segment Emissions Calcs'!$X$8:$X$8919,)))</f>
        <v>9.5958083639492743E-3</v>
      </c>
      <c r="Q5945" s="38">
        <f t="array" aca="1" ref="Q5945" ca="1">IF($H5945="TOTAL HAP",N5945,MAX(IF('PTE - Segment Emissions Calcs'!$B$8:$B$8919=$B5945,'PTE - Segment Emissions Calcs'!$Z$8:$Z$8919,)))</f>
        <v>9.5958083639492743E-3</v>
      </c>
      <c r="R5945" s="39"/>
    </row>
    <row r="5946" spans="1:18" x14ac:dyDescent="0.25">
      <c r="A5946" s="32"/>
      <c r="B5946" s="33"/>
      <c r="C5946" s="34" t="s">
        <v>37</v>
      </c>
      <c r="D5946" s="35"/>
      <c r="E5946" s="35"/>
      <c r="F5946" s="35">
        <f ca="1">IFERROR(VLOOKUP($E5946&amp;"-1",'PTE - Segment Emissions Calcs'!$I$8:$V$8919,16,FALSE),0)</f>
        <v>0</v>
      </c>
      <c r="G5946" s="35">
        <f ca="1">IFERROR(VLOOKUP($E5946&amp;"-2",'PTE - Segment Emissions Calcs'!$I$8:$V$8919,16,FALSE),0)</f>
        <v>0</v>
      </c>
      <c r="H5946" s="36">
        <f t="shared" ca="1" si="276"/>
        <v>0</v>
      </c>
      <c r="I5946" s="37">
        <f ca="1">IFERROR(VLOOKUP($E5946&amp;"-1",'PTE - Segment Emissions Calcs'!$I$8:$X$8919,18,FALSE),0)</f>
        <v>0</v>
      </c>
      <c r="J5946" s="37">
        <f ca="1">IFERROR(VLOOKUP($E5946&amp;"-2",'PTE - Segment Emissions Calcs'!$I$8:$X$8919,18,FALSE),0)</f>
        <v>0</v>
      </c>
      <c r="K5946" s="37">
        <f t="shared" ca="1" si="277"/>
        <v>0</v>
      </c>
      <c r="L5946" s="37">
        <f ca="1">IFERROR(VLOOKUP($E5946&amp;"-1",'PTE - Segment Emissions Calcs'!$I$8:$Z$8919,20,FALSE),0)</f>
        <v>0</v>
      </c>
      <c r="M5946" s="37">
        <f ca="1">IFERROR(VLOOKUP($E5946&amp;"-2",'PTE - Segment Emissions Calcs'!$I$8:$Z$8919,20,FALSE),0)</f>
        <v>0</v>
      </c>
      <c r="N5946" s="37">
        <f t="shared" ca="1" si="278"/>
        <v>0</v>
      </c>
      <c r="O5946" s="38">
        <f t="array" aca="1" ref="O5946" ca="1">IF($H5946="TOTAL HAP",H5946,MAX(IF('PTE - Segment Emissions Calcs'!$B$8:$B$8919=$B5946,'PTE - Segment Emissions Calcs'!$V$8:$V$8919,)))</f>
        <v>0</v>
      </c>
      <c r="P5946" s="38">
        <f t="array" aca="1" ref="P5946" ca="1">IF($H5946="TOTAL HAP",K5946,MAX(IF('PTE - Segment Emissions Calcs'!$B$8:$B$8919=$B5946,'PTE - Segment Emissions Calcs'!$X$8:$X$8919,)))</f>
        <v>0</v>
      </c>
      <c r="Q5946" s="38">
        <f t="array" aca="1" ref="Q5946" ca="1">IF($H5946="TOTAL HAP",N5946,MAX(IF('PTE - Segment Emissions Calcs'!$B$8:$B$8919=$B5946,'PTE - Segment Emissions Calcs'!$Z$8:$Z$8919,)))</f>
        <v>0</v>
      </c>
      <c r="R5946" s="39"/>
    </row>
    <row r="5947" spans="1:18" x14ac:dyDescent="0.25">
      <c r="A5947" s="40"/>
      <c r="B5947" s="40"/>
      <c r="C5947" s="34" t="s">
        <v>204</v>
      </c>
      <c r="D5947" s="35"/>
      <c r="E5947" s="35"/>
      <c r="F5947" s="35">
        <f ca="1">IFERROR(VLOOKUP($E5947&amp;"-1",'PTE - Segment Emissions Calcs'!$I$8:$V$8919,16,FALSE),0)</f>
        <v>0</v>
      </c>
      <c r="G5947" s="35">
        <f ca="1">IFERROR(VLOOKUP($E5947&amp;"-2",'PTE - Segment Emissions Calcs'!$I$8:$V$8919,16,FALSE),0)</f>
        <v>0</v>
      </c>
      <c r="H5947" s="36">
        <f t="shared" ca="1" si="276"/>
        <v>0</v>
      </c>
      <c r="I5947" s="37">
        <f ca="1">IFERROR(VLOOKUP($E5947&amp;"-1",'PTE - Segment Emissions Calcs'!$I$8:$X$8919,18,FALSE),0)</f>
        <v>0</v>
      </c>
      <c r="J5947" s="37">
        <f ca="1">IFERROR(VLOOKUP($E5947&amp;"-2",'PTE - Segment Emissions Calcs'!$I$8:$X$8919,18,FALSE),0)</f>
        <v>0</v>
      </c>
      <c r="K5947" s="37">
        <f t="shared" ca="1" si="277"/>
        <v>0</v>
      </c>
      <c r="L5947" s="37">
        <f ca="1">IFERROR(VLOOKUP($E5947&amp;"-1",'PTE - Segment Emissions Calcs'!$I$8:$Z$8919,20,FALSE),0)</f>
        <v>0</v>
      </c>
      <c r="M5947" s="37">
        <f ca="1">IFERROR(VLOOKUP($E5947&amp;"-2",'PTE - Segment Emissions Calcs'!$I$8:$Z$8919,20,FALSE),0)</f>
        <v>0</v>
      </c>
      <c r="N5947" s="37">
        <f t="shared" ca="1" si="278"/>
        <v>0</v>
      </c>
      <c r="O5947" s="38">
        <f t="array" aca="1" ref="O5947" ca="1">IF($H5947="TOTAL HAP",H5947,MAX(IF('PTE - Segment Emissions Calcs'!$B$8:$B$8919=$B5947,'PTE - Segment Emissions Calcs'!$V$8:$V$8919,)))</f>
        <v>0</v>
      </c>
      <c r="P5947" s="38">
        <f t="array" aca="1" ref="P5947" ca="1">IF($H5947="TOTAL HAP",K5947,MAX(IF('PTE - Segment Emissions Calcs'!$B$8:$B$8919=$B5947,'PTE - Segment Emissions Calcs'!$X$8:$X$8919,)))</f>
        <v>0</v>
      </c>
      <c r="Q5947" s="38">
        <f t="array" aca="1" ref="Q5947" ca="1">IF($H5947="TOTAL HAP",N5947,MAX(IF('PTE - Segment Emissions Calcs'!$B$8:$B$8919=$B5947,'PTE - Segment Emissions Calcs'!$Z$8:$Z$8919,)))</f>
        <v>0</v>
      </c>
      <c r="R5947" s="39"/>
    </row>
    <row r="5948" spans="1:18" x14ac:dyDescent="0.25">
      <c r="A5948" s="40"/>
      <c r="B5948" s="40"/>
      <c r="C5948" s="34" t="s">
        <v>205</v>
      </c>
      <c r="D5948" s="35"/>
      <c r="E5948" s="35"/>
      <c r="F5948" s="35">
        <f ca="1">IFERROR(VLOOKUP($E5948&amp;"-1",'PTE - Segment Emissions Calcs'!$I$8:$V$8919,16,FALSE),0)</f>
        <v>0</v>
      </c>
      <c r="G5948" s="35">
        <f ca="1">IFERROR(VLOOKUP($E5948&amp;"-2",'PTE - Segment Emissions Calcs'!$I$8:$V$8919,16,FALSE),0)</f>
        <v>0</v>
      </c>
      <c r="H5948" s="36">
        <f t="shared" ca="1" si="276"/>
        <v>0</v>
      </c>
      <c r="I5948" s="37">
        <f ca="1">IFERROR(VLOOKUP($E5948&amp;"-1",'PTE - Segment Emissions Calcs'!$I$8:$X$8919,18,FALSE),0)</f>
        <v>0</v>
      </c>
      <c r="J5948" s="37">
        <f ca="1">IFERROR(VLOOKUP($E5948&amp;"-2",'PTE - Segment Emissions Calcs'!$I$8:$X$8919,18,FALSE),0)</f>
        <v>0</v>
      </c>
      <c r="K5948" s="37">
        <f t="shared" ca="1" si="277"/>
        <v>0</v>
      </c>
      <c r="L5948" s="37">
        <f ca="1">IFERROR(VLOOKUP($E5948&amp;"-1",'PTE - Segment Emissions Calcs'!$I$8:$Z$8919,20,FALSE),0)</f>
        <v>0</v>
      </c>
      <c r="M5948" s="37">
        <f ca="1">IFERROR(VLOOKUP($E5948&amp;"-2",'PTE - Segment Emissions Calcs'!$I$8:$Z$8919,20,FALSE),0)</f>
        <v>0</v>
      </c>
      <c r="N5948" s="37">
        <f t="shared" ca="1" si="278"/>
        <v>0</v>
      </c>
      <c r="O5948" s="38">
        <f t="array" aca="1" ref="O5948" ca="1">IF($H5948="TOTAL HAP",H5948,MAX(IF('PTE - Segment Emissions Calcs'!$B$8:$B$8919=$B5948,'PTE - Segment Emissions Calcs'!$V$8:$V$8919,)))</f>
        <v>0</v>
      </c>
      <c r="P5948" s="38">
        <f t="array" aca="1" ref="P5948" ca="1">IF($H5948="TOTAL HAP",K5948,MAX(IF('PTE - Segment Emissions Calcs'!$B$8:$B$8919=$B5948,'PTE - Segment Emissions Calcs'!$X$8:$X$8919,)))</f>
        <v>0</v>
      </c>
      <c r="Q5948" s="38">
        <f t="array" aca="1" ref="Q5948" ca="1">IF($H5948="TOTAL HAP",N5948,MAX(IF('PTE - Segment Emissions Calcs'!$B$8:$B$8919=$B5948,'PTE - Segment Emissions Calcs'!$Z$8:$Z$8919,)))</f>
        <v>0</v>
      </c>
      <c r="R5948" s="39"/>
    </row>
    <row r="5949" spans="1:18" x14ac:dyDescent="0.25">
      <c r="A5949" s="40"/>
      <c r="B5949" s="40"/>
      <c r="C5949" s="34" t="s">
        <v>130</v>
      </c>
      <c r="D5949" s="35"/>
      <c r="E5949" s="35"/>
      <c r="F5949" s="35">
        <f ca="1">IFERROR(VLOOKUP($E5949&amp;"-1",'PTE - Segment Emissions Calcs'!$I$8:$V$8919,16,FALSE),0)</f>
        <v>0</v>
      </c>
      <c r="G5949" s="35">
        <f ca="1">IFERROR(VLOOKUP($E5949&amp;"-2",'PTE - Segment Emissions Calcs'!$I$8:$V$8919,16,FALSE),0)</f>
        <v>0</v>
      </c>
      <c r="H5949" s="36">
        <f t="shared" ca="1" si="276"/>
        <v>0</v>
      </c>
      <c r="I5949" s="37">
        <f ca="1">IFERROR(VLOOKUP($E5949&amp;"-1",'PTE - Segment Emissions Calcs'!$I$8:$X$8919,18,FALSE),0)</f>
        <v>0</v>
      </c>
      <c r="J5949" s="37">
        <f ca="1">IFERROR(VLOOKUP($E5949&amp;"-2",'PTE - Segment Emissions Calcs'!$I$8:$X$8919,18,FALSE),0)</f>
        <v>0</v>
      </c>
      <c r="K5949" s="37">
        <f t="shared" ca="1" si="277"/>
        <v>0</v>
      </c>
      <c r="L5949" s="37">
        <f ca="1">IFERROR(VLOOKUP($E5949&amp;"-1",'PTE - Segment Emissions Calcs'!$I$8:$Z$8919,20,FALSE),0)</f>
        <v>0</v>
      </c>
      <c r="M5949" s="37">
        <f ca="1">IFERROR(VLOOKUP($E5949&amp;"-2",'PTE - Segment Emissions Calcs'!$I$8:$Z$8919,20,FALSE),0)</f>
        <v>0</v>
      </c>
      <c r="N5949" s="37">
        <f t="shared" ca="1" si="278"/>
        <v>0</v>
      </c>
      <c r="O5949" s="38">
        <f t="array" aca="1" ref="O5949" ca="1">IF($H5949="TOTAL HAP",H5949,MAX(IF('PTE - Segment Emissions Calcs'!$B$8:$B$8919=$B5949,'PTE - Segment Emissions Calcs'!$V$8:$V$8919,)))</f>
        <v>0</v>
      </c>
      <c r="P5949" s="38">
        <f t="array" aca="1" ref="P5949" ca="1">IF($H5949="TOTAL HAP",K5949,MAX(IF('PTE - Segment Emissions Calcs'!$B$8:$B$8919=$B5949,'PTE - Segment Emissions Calcs'!$X$8:$X$8919,)))</f>
        <v>0</v>
      </c>
      <c r="Q5949" s="38">
        <f t="array" aca="1" ref="Q5949" ca="1">IF($H5949="TOTAL HAP",N5949,MAX(IF('PTE - Segment Emissions Calcs'!$B$8:$B$8919=$B5949,'PTE - Segment Emissions Calcs'!$Z$8:$Z$8919,)))</f>
        <v>0</v>
      </c>
      <c r="R5949" s="39"/>
    </row>
    <row r="5950" spans="1:18" x14ac:dyDescent="0.25">
      <c r="A5950" s="40"/>
      <c r="B5950" s="40"/>
      <c r="C5950" s="34" t="s">
        <v>173</v>
      </c>
      <c r="D5950" s="35"/>
      <c r="E5950" s="35"/>
      <c r="F5950" s="35">
        <f ca="1">IFERROR(VLOOKUP($E5950&amp;"-1",'PTE - Segment Emissions Calcs'!$I$8:$V$8919,16,FALSE),0)</f>
        <v>0</v>
      </c>
      <c r="G5950" s="35">
        <f ca="1">IFERROR(VLOOKUP($E5950&amp;"-2",'PTE - Segment Emissions Calcs'!$I$8:$V$8919,16,FALSE),0)</f>
        <v>0</v>
      </c>
      <c r="H5950" s="36">
        <f t="shared" ca="1" si="276"/>
        <v>0</v>
      </c>
      <c r="I5950" s="37">
        <f ca="1">IFERROR(VLOOKUP($E5950&amp;"-1",'PTE - Segment Emissions Calcs'!$I$8:$X$8919,18,FALSE),0)</f>
        <v>0</v>
      </c>
      <c r="J5950" s="37">
        <f ca="1">IFERROR(VLOOKUP($E5950&amp;"-2",'PTE - Segment Emissions Calcs'!$I$8:$X$8919,18,FALSE),0)</f>
        <v>0</v>
      </c>
      <c r="K5950" s="37">
        <f t="shared" ca="1" si="277"/>
        <v>0</v>
      </c>
      <c r="L5950" s="37">
        <f ca="1">IFERROR(VLOOKUP($E5950&amp;"-1",'PTE - Segment Emissions Calcs'!$I$8:$Z$8919,20,FALSE),0)</f>
        <v>0</v>
      </c>
      <c r="M5950" s="37">
        <f ca="1">IFERROR(VLOOKUP($E5950&amp;"-2",'PTE - Segment Emissions Calcs'!$I$8:$Z$8919,20,FALSE),0)</f>
        <v>0</v>
      </c>
      <c r="N5950" s="37">
        <f t="shared" ca="1" si="278"/>
        <v>0</v>
      </c>
      <c r="O5950" s="38">
        <f t="array" aca="1" ref="O5950" ca="1">IF($H5950="TOTAL HAP",H5950,MAX(IF('PTE - Segment Emissions Calcs'!$B$8:$B$8919=$B5950,'PTE - Segment Emissions Calcs'!$V$8:$V$8919,)))</f>
        <v>0</v>
      </c>
      <c r="P5950" s="38">
        <f t="array" aca="1" ref="P5950" ca="1">IF($H5950="TOTAL HAP",K5950,MAX(IF('PTE - Segment Emissions Calcs'!$B$8:$B$8919=$B5950,'PTE - Segment Emissions Calcs'!$X$8:$X$8919,)))</f>
        <v>0</v>
      </c>
      <c r="Q5950" s="38">
        <f t="array" aca="1" ref="Q5950" ca="1">IF($H5950="TOTAL HAP",N5950,MAX(IF('PTE - Segment Emissions Calcs'!$B$8:$B$8919=$B5950,'PTE - Segment Emissions Calcs'!$Z$8:$Z$8919,)))</f>
        <v>0</v>
      </c>
      <c r="R5950" s="39"/>
    </row>
    <row r="5951" spans="1:18" x14ac:dyDescent="0.25">
      <c r="A5951" s="40"/>
      <c r="B5951" s="40"/>
      <c r="C5951" s="34" t="s">
        <v>291</v>
      </c>
      <c r="D5951" s="35"/>
      <c r="E5951" s="35"/>
      <c r="F5951" s="35">
        <f ca="1">IFERROR(VLOOKUP($E5951&amp;"-1",'PTE - Segment Emissions Calcs'!$I$8:$V$8919,16,FALSE),0)</f>
        <v>0</v>
      </c>
      <c r="G5951" s="35">
        <f ca="1">IFERROR(VLOOKUP($E5951&amp;"-2",'PTE - Segment Emissions Calcs'!$I$8:$V$8919,16,FALSE),0)</f>
        <v>0</v>
      </c>
      <c r="H5951" s="36">
        <f t="shared" ca="1" si="276"/>
        <v>0</v>
      </c>
      <c r="I5951" s="37">
        <f ca="1">IFERROR(VLOOKUP($E5951&amp;"-1",'PTE - Segment Emissions Calcs'!$I$8:$X$8919,18,FALSE),0)</f>
        <v>0</v>
      </c>
      <c r="J5951" s="37">
        <f ca="1">IFERROR(VLOOKUP($E5951&amp;"-2",'PTE - Segment Emissions Calcs'!$I$8:$X$8919,18,FALSE),0)</f>
        <v>0</v>
      </c>
      <c r="K5951" s="37">
        <f t="shared" ca="1" si="277"/>
        <v>0</v>
      </c>
      <c r="L5951" s="37">
        <f ca="1">IFERROR(VLOOKUP($E5951&amp;"-1",'PTE - Segment Emissions Calcs'!$I$8:$Z$8919,20,FALSE),0)</f>
        <v>0</v>
      </c>
      <c r="M5951" s="37">
        <f ca="1">IFERROR(VLOOKUP($E5951&amp;"-2",'PTE - Segment Emissions Calcs'!$I$8:$Z$8919,20,FALSE),0)</f>
        <v>0</v>
      </c>
      <c r="N5951" s="37">
        <f t="shared" ca="1" si="278"/>
        <v>0</v>
      </c>
      <c r="O5951" s="38">
        <f t="array" aca="1" ref="O5951" ca="1">IF($H5951="TOTAL HAP",H5951,MAX(IF('PTE - Segment Emissions Calcs'!$B$8:$B$8919=$B5951,'PTE - Segment Emissions Calcs'!$V$8:$V$8919,)))</f>
        <v>0</v>
      </c>
      <c r="P5951" s="38">
        <f t="array" aca="1" ref="P5951" ca="1">IF($H5951="TOTAL HAP",K5951,MAX(IF('PTE - Segment Emissions Calcs'!$B$8:$B$8919=$B5951,'PTE - Segment Emissions Calcs'!$X$8:$X$8919,)))</f>
        <v>0</v>
      </c>
      <c r="Q5951" s="38">
        <f t="array" aca="1" ref="Q5951" ca="1">IF($H5951="TOTAL HAP",N5951,MAX(IF('PTE - Segment Emissions Calcs'!$B$8:$B$8919=$B5951,'PTE - Segment Emissions Calcs'!$Z$8:$Z$8919,)))</f>
        <v>0</v>
      </c>
      <c r="R5951" s="39"/>
    </row>
    <row r="5952" spans="1:18" x14ac:dyDescent="0.25">
      <c r="A5952" s="40"/>
      <c r="B5952" s="40"/>
      <c r="C5952" s="34" t="s">
        <v>292</v>
      </c>
      <c r="D5952" s="35"/>
      <c r="E5952" s="35"/>
      <c r="F5952" s="35">
        <f ca="1">IFERROR(VLOOKUP($E5952&amp;"-1",'PTE - Segment Emissions Calcs'!$I$8:$V$8919,16,FALSE),0)</f>
        <v>0</v>
      </c>
      <c r="G5952" s="35">
        <f ca="1">IFERROR(VLOOKUP($E5952&amp;"-2",'PTE - Segment Emissions Calcs'!$I$8:$V$8919,16,FALSE),0)</f>
        <v>0</v>
      </c>
      <c r="H5952" s="36">
        <f t="shared" ca="1" si="276"/>
        <v>0</v>
      </c>
      <c r="I5952" s="37">
        <f ca="1">IFERROR(VLOOKUP($E5952&amp;"-1",'PTE - Segment Emissions Calcs'!$I$8:$X$8919,18,FALSE),0)</f>
        <v>0</v>
      </c>
      <c r="J5952" s="37">
        <f ca="1">IFERROR(VLOOKUP($E5952&amp;"-2",'PTE - Segment Emissions Calcs'!$I$8:$X$8919,18,FALSE),0)</f>
        <v>0</v>
      </c>
      <c r="K5952" s="37">
        <f t="shared" ca="1" si="277"/>
        <v>0</v>
      </c>
      <c r="L5952" s="37">
        <f ca="1">IFERROR(VLOOKUP($E5952&amp;"-1",'PTE - Segment Emissions Calcs'!$I$8:$Z$8919,20,FALSE),0)</f>
        <v>0</v>
      </c>
      <c r="M5952" s="37">
        <f ca="1">IFERROR(VLOOKUP($E5952&amp;"-2",'PTE - Segment Emissions Calcs'!$I$8:$Z$8919,20,FALSE),0)</f>
        <v>0</v>
      </c>
      <c r="N5952" s="37">
        <f t="shared" ca="1" si="278"/>
        <v>0</v>
      </c>
      <c r="O5952" s="38">
        <f t="array" aca="1" ref="O5952" ca="1">IF($H5952="TOTAL HAP",H5952,MAX(IF('PTE - Segment Emissions Calcs'!$B$8:$B$8919=$B5952,'PTE - Segment Emissions Calcs'!$V$8:$V$8919,)))</f>
        <v>0</v>
      </c>
      <c r="P5952" s="38">
        <f t="array" aca="1" ref="P5952" ca="1">IF($H5952="TOTAL HAP",K5952,MAX(IF('PTE - Segment Emissions Calcs'!$B$8:$B$8919=$B5952,'PTE - Segment Emissions Calcs'!$X$8:$X$8919,)))</f>
        <v>0</v>
      </c>
      <c r="Q5952" s="38">
        <f t="array" aca="1" ref="Q5952" ca="1">IF($H5952="TOTAL HAP",N5952,MAX(IF('PTE - Segment Emissions Calcs'!$B$8:$B$8919=$B5952,'PTE - Segment Emissions Calcs'!$Z$8:$Z$8919,)))</f>
        <v>0</v>
      </c>
      <c r="R5952" s="39"/>
    </row>
    <row r="5953" spans="1:18" x14ac:dyDescent="0.25">
      <c r="A5953" s="40"/>
      <c r="B5953" s="40"/>
      <c r="C5953" s="34" t="s">
        <v>66</v>
      </c>
      <c r="D5953" s="35"/>
      <c r="E5953" s="35"/>
      <c r="F5953" s="35">
        <f ca="1">IFERROR(VLOOKUP($E5953&amp;"-1",'PTE - Segment Emissions Calcs'!$I$8:$V$8919,16,FALSE),0)</f>
        <v>2.171075631474185E-4</v>
      </c>
      <c r="G5953" s="35">
        <f ca="1">IFERROR(VLOOKUP($E5953&amp;"-2",'PTE - Segment Emissions Calcs'!$I$8:$V$8919,16,FALSE),0)</f>
        <v>0</v>
      </c>
      <c r="H5953" s="36">
        <f t="shared" ca="1" si="276"/>
        <v>2.171075631474185E-4</v>
      </c>
      <c r="I5953" s="37">
        <f ca="1">IFERROR(VLOOKUP($E5953&amp;"-1",'PTE - Segment Emissions Calcs'!$I$8:$X$8919,18,FALSE),0)</f>
        <v>9.5093112658569301E-4</v>
      </c>
      <c r="J5953" s="37">
        <f ca="1">IFERROR(VLOOKUP($E5953&amp;"-2",'PTE - Segment Emissions Calcs'!$I$8:$X$8919,18,FALSE),0)</f>
        <v>0</v>
      </c>
      <c r="K5953" s="37">
        <f t="shared" ca="1" si="277"/>
        <v>9.5093112658569301E-4</v>
      </c>
      <c r="L5953" s="37">
        <f ca="1">IFERROR(VLOOKUP($E5953&amp;"-1",'PTE - Segment Emissions Calcs'!$I$8:$Z$8919,20,FALSE),0)</f>
        <v>9.5093112658569301E-4</v>
      </c>
      <c r="M5953" s="37">
        <f ca="1">IFERROR(VLOOKUP($E5953&amp;"-2",'PTE - Segment Emissions Calcs'!$I$8:$Z$8919,20,FALSE),0)</f>
        <v>0</v>
      </c>
      <c r="N5953" s="37">
        <f t="shared" ca="1" si="278"/>
        <v>9.5093112658569301E-4</v>
      </c>
      <c r="O5953" s="38">
        <f t="array" aca="1" ref="O5953" ca="1">IF($H5953="TOTAL HAP",H5953,MAX(IF('PTE - Segment Emissions Calcs'!$B$8:$B$8919=$B5953,'PTE - Segment Emissions Calcs'!$V$8:$V$8919,)))</f>
        <v>2.171075631474185E-4</v>
      </c>
      <c r="P5953" s="38">
        <f t="array" aca="1" ref="P5953" ca="1">IF($H5953="TOTAL HAP",K5953,MAX(IF('PTE - Segment Emissions Calcs'!$B$8:$B$8919=$B5953,'PTE - Segment Emissions Calcs'!$X$8:$X$8919,)))</f>
        <v>9.5093112658569301E-4</v>
      </c>
      <c r="Q5953" s="38">
        <f t="array" aca="1" ref="Q5953" ca="1">IF($H5953="TOTAL HAP",N5953,MAX(IF('PTE - Segment Emissions Calcs'!$B$8:$B$8919=$B5953,'PTE - Segment Emissions Calcs'!$Z$8:$Z$8919,)))</f>
        <v>9.5093112658569301E-4</v>
      </c>
      <c r="R5953" s="39"/>
    </row>
    <row r="5954" spans="1:18" x14ac:dyDescent="0.25">
      <c r="A5954" s="40"/>
      <c r="B5954" s="40"/>
      <c r="C5954" s="34" t="s">
        <v>293</v>
      </c>
      <c r="D5954" s="35"/>
      <c r="E5954" s="35"/>
      <c r="F5954" s="35">
        <f ca="1">IFERROR(VLOOKUP($E5954&amp;"-1",'PTE - Segment Emissions Calcs'!$I$8:$V$8919,16,FALSE),0)</f>
        <v>0</v>
      </c>
      <c r="G5954" s="35">
        <f ca="1">IFERROR(VLOOKUP($E5954&amp;"-2",'PTE - Segment Emissions Calcs'!$I$8:$V$8919,16,FALSE),0)</f>
        <v>0</v>
      </c>
      <c r="H5954" s="36">
        <f t="shared" ca="1" si="276"/>
        <v>0</v>
      </c>
      <c r="I5954" s="37">
        <f ca="1">IFERROR(VLOOKUP($E5954&amp;"-1",'PTE - Segment Emissions Calcs'!$I$8:$X$8919,18,FALSE),0)</f>
        <v>0</v>
      </c>
      <c r="J5954" s="37">
        <f ca="1">IFERROR(VLOOKUP($E5954&amp;"-2",'PTE - Segment Emissions Calcs'!$I$8:$X$8919,18,FALSE),0)</f>
        <v>0</v>
      </c>
      <c r="K5954" s="37">
        <f t="shared" ca="1" si="277"/>
        <v>0</v>
      </c>
      <c r="L5954" s="37">
        <f ca="1">IFERROR(VLOOKUP($E5954&amp;"-1",'PTE - Segment Emissions Calcs'!$I$8:$Z$8919,20,FALSE),0)</f>
        <v>0</v>
      </c>
      <c r="M5954" s="37">
        <f ca="1">IFERROR(VLOOKUP($E5954&amp;"-2",'PTE - Segment Emissions Calcs'!$I$8:$Z$8919,20,FALSE),0)</f>
        <v>0</v>
      </c>
      <c r="N5954" s="37">
        <f t="shared" ca="1" si="278"/>
        <v>0</v>
      </c>
      <c r="O5954" s="38">
        <f t="array" aca="1" ref="O5954" ca="1">IF($H5954="TOTAL HAP",H5954,MAX(IF('PTE - Segment Emissions Calcs'!$B$8:$B$8919=$B5954,'PTE - Segment Emissions Calcs'!$V$8:$V$8919,)))</f>
        <v>0</v>
      </c>
      <c r="P5954" s="38">
        <f t="array" aca="1" ref="P5954" ca="1">IF($H5954="TOTAL HAP",K5954,MAX(IF('PTE - Segment Emissions Calcs'!$B$8:$B$8919=$B5954,'PTE - Segment Emissions Calcs'!$X$8:$X$8919,)))</f>
        <v>0</v>
      </c>
      <c r="Q5954" s="38">
        <f t="array" aca="1" ref="Q5954" ca="1">IF($H5954="TOTAL HAP",N5954,MAX(IF('PTE - Segment Emissions Calcs'!$B$8:$B$8919=$B5954,'PTE - Segment Emissions Calcs'!$Z$8:$Z$8919,)))</f>
        <v>0</v>
      </c>
      <c r="R5954" s="39"/>
    </row>
    <row r="5955" spans="1:18" x14ac:dyDescent="0.25">
      <c r="A5955" s="40"/>
      <c r="B5955" s="40"/>
      <c r="C5955" s="34" t="s">
        <v>48</v>
      </c>
      <c r="D5955" s="35"/>
      <c r="E5955" s="35"/>
      <c r="F5955" s="35">
        <f ca="1">IFERROR(VLOOKUP($E5955&amp;"-1",'PTE - Segment Emissions Calcs'!$I$8:$V$8919,16,FALSE),0)</f>
        <v>0</v>
      </c>
      <c r="G5955" s="35">
        <f ca="1">IFERROR(VLOOKUP($E5955&amp;"-2",'PTE - Segment Emissions Calcs'!$I$8:$V$8919,16,FALSE),0)</f>
        <v>0</v>
      </c>
      <c r="H5955" s="36">
        <f t="shared" ca="1" si="276"/>
        <v>0</v>
      </c>
      <c r="I5955" s="37">
        <f ca="1">IFERROR(VLOOKUP($E5955&amp;"-1",'PTE - Segment Emissions Calcs'!$I$8:$X$8919,18,FALSE),0)</f>
        <v>0</v>
      </c>
      <c r="J5955" s="37">
        <f ca="1">IFERROR(VLOOKUP($E5955&amp;"-2",'PTE - Segment Emissions Calcs'!$I$8:$X$8919,18,FALSE),0)</f>
        <v>0</v>
      </c>
      <c r="K5955" s="37">
        <f t="shared" ca="1" si="277"/>
        <v>0</v>
      </c>
      <c r="L5955" s="37">
        <f ca="1">IFERROR(VLOOKUP($E5955&amp;"-1",'PTE - Segment Emissions Calcs'!$I$8:$Z$8919,20,FALSE),0)</f>
        <v>0</v>
      </c>
      <c r="M5955" s="37">
        <f ca="1">IFERROR(VLOOKUP($E5955&amp;"-2",'PTE - Segment Emissions Calcs'!$I$8:$Z$8919,20,FALSE),0)</f>
        <v>0</v>
      </c>
      <c r="N5955" s="37">
        <f t="shared" ca="1" si="278"/>
        <v>0</v>
      </c>
      <c r="O5955" s="38">
        <f t="array" aca="1" ref="O5955" ca="1">IF($H5955="TOTAL HAP",H5955,MAX(IF('PTE - Segment Emissions Calcs'!$B$8:$B$8919=$B5955,'PTE - Segment Emissions Calcs'!$V$8:$V$8919,)))</f>
        <v>0</v>
      </c>
      <c r="P5955" s="38">
        <f t="array" aca="1" ref="P5955" ca="1">IF($H5955="TOTAL HAP",K5955,MAX(IF('PTE - Segment Emissions Calcs'!$B$8:$B$8919=$B5955,'PTE - Segment Emissions Calcs'!$X$8:$X$8919,)))</f>
        <v>0</v>
      </c>
      <c r="Q5955" s="38">
        <f t="array" aca="1" ref="Q5955" ca="1">IF($H5955="TOTAL HAP",N5955,MAX(IF('PTE - Segment Emissions Calcs'!$B$8:$B$8919=$B5955,'PTE - Segment Emissions Calcs'!$Z$8:$Z$8919,)))</f>
        <v>0</v>
      </c>
      <c r="R5955" s="39"/>
    </row>
    <row r="5956" spans="1:18" x14ac:dyDescent="0.25">
      <c r="A5956" s="40"/>
      <c r="B5956" s="40"/>
      <c r="C5956" s="34" t="s">
        <v>294</v>
      </c>
      <c r="D5956" s="35"/>
      <c r="E5956" s="35"/>
      <c r="F5956" s="35">
        <f ca="1">IFERROR(VLOOKUP($E5956&amp;"-1",'PTE - Segment Emissions Calcs'!$I$8:$V$8919,16,FALSE),0)</f>
        <v>0</v>
      </c>
      <c r="G5956" s="35">
        <f ca="1">IFERROR(VLOOKUP($E5956&amp;"-2",'PTE - Segment Emissions Calcs'!$I$8:$V$8919,16,FALSE),0)</f>
        <v>0</v>
      </c>
      <c r="H5956" s="36">
        <f t="shared" ca="1" si="276"/>
        <v>0</v>
      </c>
      <c r="I5956" s="37">
        <f ca="1">IFERROR(VLOOKUP($E5956&amp;"-1",'PTE - Segment Emissions Calcs'!$I$8:$X$8919,18,FALSE),0)</f>
        <v>0</v>
      </c>
      <c r="J5956" s="37">
        <f ca="1">IFERROR(VLOOKUP($E5956&amp;"-2",'PTE - Segment Emissions Calcs'!$I$8:$X$8919,18,FALSE),0)</f>
        <v>0</v>
      </c>
      <c r="K5956" s="37">
        <f t="shared" ca="1" si="277"/>
        <v>0</v>
      </c>
      <c r="L5956" s="37">
        <f ca="1">IFERROR(VLOOKUP($E5956&amp;"-1",'PTE - Segment Emissions Calcs'!$I$8:$Z$8919,20,FALSE),0)</f>
        <v>0</v>
      </c>
      <c r="M5956" s="37">
        <f ca="1">IFERROR(VLOOKUP($E5956&amp;"-2",'PTE - Segment Emissions Calcs'!$I$8:$Z$8919,20,FALSE),0)</f>
        <v>0</v>
      </c>
      <c r="N5956" s="37">
        <f t="shared" ca="1" si="278"/>
        <v>0</v>
      </c>
      <c r="O5956" s="38">
        <f t="array" aca="1" ref="O5956" ca="1">IF($H5956="TOTAL HAP",H5956,MAX(IF('PTE - Segment Emissions Calcs'!$B$8:$B$8919=$B5956,'PTE - Segment Emissions Calcs'!$V$8:$V$8919,)))</f>
        <v>0</v>
      </c>
      <c r="P5956" s="38">
        <f t="array" aca="1" ref="P5956" ca="1">IF($H5956="TOTAL HAP",K5956,MAX(IF('PTE - Segment Emissions Calcs'!$B$8:$B$8919=$B5956,'PTE - Segment Emissions Calcs'!$X$8:$X$8919,)))</f>
        <v>0</v>
      </c>
      <c r="Q5956" s="38">
        <f t="array" aca="1" ref="Q5956" ca="1">IF($H5956="TOTAL HAP",N5956,MAX(IF('PTE - Segment Emissions Calcs'!$B$8:$B$8919=$B5956,'PTE - Segment Emissions Calcs'!$Z$8:$Z$8919,)))</f>
        <v>0</v>
      </c>
      <c r="R5956" s="39"/>
    </row>
    <row r="5957" spans="1:18" x14ac:dyDescent="0.25">
      <c r="A5957" s="40"/>
      <c r="B5957" s="40"/>
      <c r="C5957" s="34" t="s">
        <v>50</v>
      </c>
      <c r="D5957" s="35"/>
      <c r="E5957" s="35"/>
      <c r="F5957" s="35">
        <f ca="1">IFERROR(VLOOKUP($E5957&amp;"-1",'PTE - Segment Emissions Calcs'!$I$8:$V$8919,16,FALSE),0)</f>
        <v>0</v>
      </c>
      <c r="G5957" s="35">
        <f ca="1">IFERROR(VLOOKUP($E5957&amp;"-2",'PTE - Segment Emissions Calcs'!$I$8:$V$8919,16,FALSE),0)</f>
        <v>0</v>
      </c>
      <c r="H5957" s="36">
        <f t="shared" ca="1" si="276"/>
        <v>0</v>
      </c>
      <c r="I5957" s="37">
        <f ca="1">IFERROR(VLOOKUP($E5957&amp;"-1",'PTE - Segment Emissions Calcs'!$I$8:$X$8919,18,FALSE),0)</f>
        <v>0</v>
      </c>
      <c r="J5957" s="37">
        <f ca="1">IFERROR(VLOOKUP($E5957&amp;"-2",'PTE - Segment Emissions Calcs'!$I$8:$X$8919,18,FALSE),0)</f>
        <v>0</v>
      </c>
      <c r="K5957" s="37">
        <f t="shared" ca="1" si="277"/>
        <v>0</v>
      </c>
      <c r="L5957" s="37">
        <f ca="1">IFERROR(VLOOKUP($E5957&amp;"-1",'PTE - Segment Emissions Calcs'!$I$8:$Z$8919,20,FALSE),0)</f>
        <v>0</v>
      </c>
      <c r="M5957" s="37">
        <f ca="1">IFERROR(VLOOKUP($E5957&amp;"-2",'PTE - Segment Emissions Calcs'!$I$8:$Z$8919,20,FALSE),0)</f>
        <v>0</v>
      </c>
      <c r="N5957" s="37">
        <f t="shared" ca="1" si="278"/>
        <v>0</v>
      </c>
      <c r="O5957" s="38">
        <f t="array" aca="1" ref="O5957" ca="1">IF($H5957="TOTAL HAP",H5957,MAX(IF('PTE - Segment Emissions Calcs'!$B$8:$B$8919=$B5957,'PTE - Segment Emissions Calcs'!$V$8:$V$8919,)))</f>
        <v>0</v>
      </c>
      <c r="P5957" s="38">
        <f t="array" aca="1" ref="P5957" ca="1">IF($H5957="TOTAL HAP",K5957,MAX(IF('PTE - Segment Emissions Calcs'!$B$8:$B$8919=$B5957,'PTE - Segment Emissions Calcs'!$X$8:$X$8919,)))</f>
        <v>0</v>
      </c>
      <c r="Q5957" s="38">
        <f t="array" aca="1" ref="Q5957" ca="1">IF($H5957="TOTAL HAP",N5957,MAX(IF('PTE - Segment Emissions Calcs'!$B$8:$B$8919=$B5957,'PTE - Segment Emissions Calcs'!$Z$8:$Z$8919,)))</f>
        <v>0</v>
      </c>
      <c r="R5957" s="39"/>
    </row>
    <row r="5958" spans="1:18" x14ac:dyDescent="0.25">
      <c r="A5958" s="40"/>
      <c r="B5958" s="40"/>
      <c r="C5958" s="34" t="s">
        <v>53</v>
      </c>
      <c r="D5958" s="35"/>
      <c r="E5958" s="35"/>
      <c r="F5958" s="35">
        <f ca="1">IFERROR(VLOOKUP($E5958&amp;"-1",'PTE - Segment Emissions Calcs'!$I$8:$V$8919,16,FALSE),0)</f>
        <v>7.0509259581285884E-4</v>
      </c>
      <c r="G5958" s="35">
        <f ca="1">IFERROR(VLOOKUP($E5958&amp;"-2",'PTE - Segment Emissions Calcs'!$I$8:$V$8919,16,FALSE),0)</f>
        <v>0</v>
      </c>
      <c r="H5958" s="36">
        <f t="shared" ca="1" si="276"/>
        <v>7.0509259581285884E-4</v>
      </c>
      <c r="I5958" s="37">
        <f ca="1">IFERROR(VLOOKUP($E5958&amp;"-1",'PTE - Segment Emissions Calcs'!$I$8:$X$8919,18,FALSE),0)</f>
        <v>3.0883055696603215E-3</v>
      </c>
      <c r="J5958" s="37">
        <f ca="1">IFERROR(VLOOKUP($E5958&amp;"-2",'PTE - Segment Emissions Calcs'!$I$8:$X$8919,18,FALSE),0)</f>
        <v>0</v>
      </c>
      <c r="K5958" s="37">
        <f t="shared" ca="1" si="277"/>
        <v>3.0883055696603215E-3</v>
      </c>
      <c r="L5958" s="37">
        <f ca="1">IFERROR(VLOOKUP($E5958&amp;"-1",'PTE - Segment Emissions Calcs'!$I$8:$Z$8919,20,FALSE),0)</f>
        <v>3.0883055696603215E-3</v>
      </c>
      <c r="M5958" s="37">
        <f ca="1">IFERROR(VLOOKUP($E5958&amp;"-2",'PTE - Segment Emissions Calcs'!$I$8:$Z$8919,20,FALSE),0)</f>
        <v>0</v>
      </c>
      <c r="N5958" s="37">
        <f t="shared" ca="1" si="278"/>
        <v>3.0883055696603215E-3</v>
      </c>
      <c r="O5958" s="38">
        <f t="array" aca="1" ref="O5958" ca="1">IF($H5958="TOTAL HAP",H5958,MAX(IF('PTE - Segment Emissions Calcs'!$B$8:$B$8919=$B5958,'PTE - Segment Emissions Calcs'!$V$8:$V$8919,)))</f>
        <v>7.0509259581285884E-4</v>
      </c>
      <c r="P5958" s="38">
        <f t="array" aca="1" ref="P5958" ca="1">IF($H5958="TOTAL HAP",K5958,MAX(IF('PTE - Segment Emissions Calcs'!$B$8:$B$8919=$B5958,'PTE - Segment Emissions Calcs'!$X$8:$X$8919,)))</f>
        <v>3.0883055696603215E-3</v>
      </c>
      <c r="Q5958" s="38">
        <f t="array" aca="1" ref="Q5958" ca="1">IF($H5958="TOTAL HAP",N5958,MAX(IF('PTE - Segment Emissions Calcs'!$B$8:$B$8919=$B5958,'PTE - Segment Emissions Calcs'!$Z$8:$Z$8919,)))</f>
        <v>3.0883055696603215E-3</v>
      </c>
      <c r="R5958" s="39"/>
    </row>
    <row r="5959" spans="1:18" x14ac:dyDescent="0.25">
      <c r="A5959" s="40"/>
      <c r="B5959" s="40"/>
      <c r="C5959" s="34" t="s">
        <v>209</v>
      </c>
      <c r="D5959" s="35"/>
      <c r="E5959" s="35"/>
      <c r="F5959" s="35">
        <f ca="1">IFERROR(VLOOKUP($E5959&amp;"-1",'PTE - Segment Emissions Calcs'!$I$8:$V$8919,16,FALSE),0)</f>
        <v>7.5173362487510555E-5</v>
      </c>
      <c r="G5959" s="35">
        <f ca="1">IFERROR(VLOOKUP($E5959&amp;"-2",'PTE - Segment Emissions Calcs'!$I$8:$V$8919,16,FALSE),0)</f>
        <v>0</v>
      </c>
      <c r="H5959" s="36">
        <f t="shared" ca="1" si="276"/>
        <v>7.5173362487510555E-5</v>
      </c>
      <c r="I5959" s="37">
        <f ca="1">IFERROR(VLOOKUP($E5959&amp;"-1",'PTE - Segment Emissions Calcs'!$I$8:$X$8919,18,FALSE),0)</f>
        <v>3.2925932769529623E-4</v>
      </c>
      <c r="J5959" s="37">
        <f ca="1">IFERROR(VLOOKUP($E5959&amp;"-2",'PTE - Segment Emissions Calcs'!$I$8:$X$8919,18,FALSE),0)</f>
        <v>0</v>
      </c>
      <c r="K5959" s="37">
        <f t="shared" ca="1" si="277"/>
        <v>3.2925932769529623E-4</v>
      </c>
      <c r="L5959" s="37">
        <f ca="1">IFERROR(VLOOKUP($E5959&amp;"-1",'PTE - Segment Emissions Calcs'!$I$8:$Z$8919,20,FALSE),0)</f>
        <v>3.2925932769529623E-4</v>
      </c>
      <c r="M5959" s="37">
        <f ca="1">IFERROR(VLOOKUP($E5959&amp;"-2",'PTE - Segment Emissions Calcs'!$I$8:$Z$8919,20,FALSE),0)</f>
        <v>0</v>
      </c>
      <c r="N5959" s="37">
        <f t="shared" ca="1" si="278"/>
        <v>3.2925932769529623E-4</v>
      </c>
      <c r="O5959" s="38">
        <f t="array" aca="1" ref="O5959" ca="1">IF($H5959="TOTAL HAP",H5959,MAX(IF('PTE - Segment Emissions Calcs'!$B$8:$B$8919=$B5959,'PTE - Segment Emissions Calcs'!$V$8:$V$8919,)))</f>
        <v>7.5173362487510555E-5</v>
      </c>
      <c r="P5959" s="38">
        <f t="array" aca="1" ref="P5959" ca="1">IF($H5959="TOTAL HAP",K5959,MAX(IF('PTE - Segment Emissions Calcs'!$B$8:$B$8919=$B5959,'PTE - Segment Emissions Calcs'!$X$8:$X$8919,)))</f>
        <v>3.2925932769529623E-4</v>
      </c>
      <c r="Q5959" s="38">
        <f t="array" aca="1" ref="Q5959" ca="1">IF($H5959="TOTAL HAP",N5959,MAX(IF('PTE - Segment Emissions Calcs'!$B$8:$B$8919=$B5959,'PTE - Segment Emissions Calcs'!$Z$8:$Z$8919,)))</f>
        <v>3.2925932769529623E-4</v>
      </c>
      <c r="R5959" s="39"/>
    </row>
    <row r="5960" spans="1:18" x14ac:dyDescent="0.25">
      <c r="A5960" s="40"/>
      <c r="B5960" s="40"/>
      <c r="C5960" s="34" t="s">
        <v>177</v>
      </c>
      <c r="D5960" s="35"/>
      <c r="E5960" s="35"/>
      <c r="F5960" s="35">
        <f ca="1">IFERROR(VLOOKUP($E5960&amp;"-1",'PTE - Segment Emissions Calcs'!$I$8:$V$8919,16,FALSE),0)</f>
        <v>3.1113743034256514E-4</v>
      </c>
      <c r="G5960" s="35">
        <f ca="1">IFERROR(VLOOKUP($E5960&amp;"-2",'PTE - Segment Emissions Calcs'!$I$8:$V$8919,16,FALSE),0)</f>
        <v>0</v>
      </c>
      <c r="H5960" s="36">
        <f t="shared" ca="1" si="276"/>
        <v>3.1113743034256514E-4</v>
      </c>
      <c r="I5960" s="37">
        <f ca="1">IFERROR(VLOOKUP($E5960&amp;"-1",'PTE - Segment Emissions Calcs'!$I$8:$X$8919,18,FALSE),0)</f>
        <v>1.3627819449004352E-3</v>
      </c>
      <c r="J5960" s="37">
        <f ca="1">IFERROR(VLOOKUP($E5960&amp;"-2",'PTE - Segment Emissions Calcs'!$I$8:$X$8919,18,FALSE),0)</f>
        <v>0</v>
      </c>
      <c r="K5960" s="37">
        <f t="shared" ca="1" si="277"/>
        <v>1.3627819449004352E-3</v>
      </c>
      <c r="L5960" s="37">
        <f ca="1">IFERROR(VLOOKUP($E5960&amp;"-1",'PTE - Segment Emissions Calcs'!$I$8:$Z$8919,20,FALSE),0)</f>
        <v>1.3627819449004352E-3</v>
      </c>
      <c r="M5960" s="37">
        <f ca="1">IFERROR(VLOOKUP($E5960&amp;"-2",'PTE - Segment Emissions Calcs'!$I$8:$Z$8919,20,FALSE),0)</f>
        <v>0</v>
      </c>
      <c r="N5960" s="37">
        <f t="shared" ca="1" si="278"/>
        <v>1.3627819449004352E-3</v>
      </c>
      <c r="O5960" s="38">
        <f t="array" aca="1" ref="O5960" ca="1">IF($H5960="TOTAL HAP",H5960,MAX(IF('PTE - Segment Emissions Calcs'!$B$8:$B$8919=$B5960,'PTE - Segment Emissions Calcs'!$V$8:$V$8919,)))</f>
        <v>3.1113743034256514E-4</v>
      </c>
      <c r="P5960" s="38">
        <f t="array" aca="1" ref="P5960" ca="1">IF($H5960="TOTAL HAP",K5960,MAX(IF('PTE - Segment Emissions Calcs'!$B$8:$B$8919=$B5960,'PTE - Segment Emissions Calcs'!$X$8:$X$8919,)))</f>
        <v>1.3627819449004352E-3</v>
      </c>
      <c r="Q5960" s="38">
        <f t="array" aca="1" ref="Q5960" ca="1">IF($H5960="TOTAL HAP",N5960,MAX(IF('PTE - Segment Emissions Calcs'!$B$8:$B$8919=$B5960,'PTE - Segment Emissions Calcs'!$Z$8:$Z$8919,)))</f>
        <v>1.3627819449004352E-3</v>
      </c>
      <c r="R5960" s="39"/>
    </row>
    <row r="5961" spans="1:18" x14ac:dyDescent="0.25">
      <c r="A5961" s="40"/>
      <c r="B5961" s="40"/>
      <c r="C5961" s="34" t="s">
        <v>210</v>
      </c>
      <c r="D5961" s="35"/>
      <c r="E5961" s="35"/>
      <c r="F5961" s="35">
        <f ca="1">IFERROR(VLOOKUP($E5961&amp;"-1",'PTE - Segment Emissions Calcs'!$I$8:$V$8919,16,FALSE),0)</f>
        <v>6.5787281910167626E-5</v>
      </c>
      <c r="G5961" s="35">
        <f ca="1">IFERROR(VLOOKUP($E5961&amp;"-2",'PTE - Segment Emissions Calcs'!$I$8:$V$8919,16,FALSE),0)</f>
        <v>0</v>
      </c>
      <c r="H5961" s="36">
        <f t="shared" ca="1" si="276"/>
        <v>6.5787281910167626E-5</v>
      </c>
      <c r="I5961" s="37">
        <f ca="1">IFERROR(VLOOKUP($E5961&amp;"-1",'PTE - Segment Emissions Calcs'!$I$8:$X$8919,18,FALSE),0)</f>
        <v>2.8814829476653421E-4</v>
      </c>
      <c r="J5961" s="37">
        <f ca="1">IFERROR(VLOOKUP($E5961&amp;"-2",'PTE - Segment Emissions Calcs'!$I$8:$X$8919,18,FALSE),0)</f>
        <v>0</v>
      </c>
      <c r="K5961" s="37">
        <f t="shared" ca="1" si="277"/>
        <v>2.8814829476653421E-4</v>
      </c>
      <c r="L5961" s="37">
        <f ca="1">IFERROR(VLOOKUP($E5961&amp;"-1",'PTE - Segment Emissions Calcs'!$I$8:$Z$8919,20,FALSE),0)</f>
        <v>2.8814829476653421E-4</v>
      </c>
      <c r="M5961" s="37">
        <f ca="1">IFERROR(VLOOKUP($E5961&amp;"-2",'PTE - Segment Emissions Calcs'!$I$8:$Z$8919,20,FALSE),0)</f>
        <v>0</v>
      </c>
      <c r="N5961" s="37">
        <f t="shared" ca="1" si="278"/>
        <v>2.8814829476653421E-4</v>
      </c>
      <c r="O5961" s="38">
        <f t="array" aca="1" ref="O5961" ca="1">IF($H5961="TOTAL HAP",H5961,MAX(IF('PTE - Segment Emissions Calcs'!$B$8:$B$8919=$B5961,'PTE - Segment Emissions Calcs'!$V$8:$V$8919,)))</f>
        <v>6.5787281910167626E-5</v>
      </c>
      <c r="P5961" s="38">
        <f t="array" aca="1" ref="P5961" ca="1">IF($H5961="TOTAL HAP",K5961,MAX(IF('PTE - Segment Emissions Calcs'!$B$8:$B$8919=$B5961,'PTE - Segment Emissions Calcs'!$X$8:$X$8919,)))</f>
        <v>2.8814829476653421E-4</v>
      </c>
      <c r="Q5961" s="38">
        <f t="array" aca="1" ref="Q5961" ca="1">IF($H5961="TOTAL HAP",N5961,MAX(IF('PTE - Segment Emissions Calcs'!$B$8:$B$8919=$B5961,'PTE - Segment Emissions Calcs'!$Z$8:$Z$8919,)))</f>
        <v>2.8814829476653421E-4</v>
      </c>
      <c r="R5961" s="39"/>
    </row>
    <row r="5962" spans="1:18" x14ac:dyDescent="0.25">
      <c r="A5962" s="40"/>
      <c r="B5962" s="40"/>
      <c r="C5962" s="34" t="s">
        <v>69</v>
      </c>
      <c r="D5962" s="35"/>
      <c r="E5962" s="35"/>
      <c r="F5962" s="35">
        <f ca="1">IFERROR(VLOOKUP($E5962&amp;"-1",'PTE - Segment Emissions Calcs'!$I$8:$V$8919,16,FALSE),0)</f>
        <v>6.7732647371461171E-4</v>
      </c>
      <c r="G5962" s="35">
        <f ca="1">IFERROR(VLOOKUP($E5962&amp;"-2",'PTE - Segment Emissions Calcs'!$I$8:$V$8919,16,FALSE),0)</f>
        <v>0</v>
      </c>
      <c r="H5962" s="36">
        <f t="shared" ca="1" si="276"/>
        <v>6.7732647371461171E-4</v>
      </c>
      <c r="I5962" s="37">
        <f ca="1">IFERROR(VLOOKUP($E5962&amp;"-1",'PTE - Segment Emissions Calcs'!$I$8:$X$8919,18,FALSE),0)</f>
        <v>2.9666899548699993E-3</v>
      </c>
      <c r="J5962" s="37">
        <f ca="1">IFERROR(VLOOKUP($E5962&amp;"-2",'PTE - Segment Emissions Calcs'!$I$8:$X$8919,18,FALSE),0)</f>
        <v>0</v>
      </c>
      <c r="K5962" s="37">
        <f t="shared" ca="1" si="277"/>
        <v>2.9666899548699993E-3</v>
      </c>
      <c r="L5962" s="37">
        <f ca="1">IFERROR(VLOOKUP($E5962&amp;"-1",'PTE - Segment Emissions Calcs'!$I$8:$Z$8919,20,FALSE),0)</f>
        <v>2.9666899548699993E-3</v>
      </c>
      <c r="M5962" s="37">
        <f ca="1">IFERROR(VLOOKUP($E5962&amp;"-2",'PTE - Segment Emissions Calcs'!$I$8:$Z$8919,20,FALSE),0)</f>
        <v>0</v>
      </c>
      <c r="N5962" s="37">
        <f t="shared" ca="1" si="278"/>
        <v>2.9666899548699993E-3</v>
      </c>
      <c r="O5962" s="38">
        <f t="array" aca="1" ref="O5962" ca="1">IF($H5962="TOTAL HAP",H5962,MAX(IF('PTE - Segment Emissions Calcs'!$B$8:$B$8919=$B5962,'PTE - Segment Emissions Calcs'!$V$8:$V$8919,)))</f>
        <v>6.7732647371461171E-4</v>
      </c>
      <c r="P5962" s="38">
        <f t="array" aca="1" ref="P5962" ca="1">IF($H5962="TOTAL HAP",K5962,MAX(IF('PTE - Segment Emissions Calcs'!$B$8:$B$8919=$B5962,'PTE - Segment Emissions Calcs'!$X$8:$X$8919,)))</f>
        <v>2.9666899548699993E-3</v>
      </c>
      <c r="Q5962" s="38">
        <f t="array" aca="1" ref="Q5962" ca="1">IF($H5962="TOTAL HAP",N5962,MAX(IF('PTE - Segment Emissions Calcs'!$B$8:$B$8919=$B5962,'PTE - Segment Emissions Calcs'!$Z$8:$Z$8919,)))</f>
        <v>2.9666899548699993E-3</v>
      </c>
      <c r="R5962" s="39"/>
    </row>
    <row r="5963" spans="1:18" x14ac:dyDescent="0.25">
      <c r="A5963" s="40"/>
      <c r="B5963" s="40"/>
      <c r="C5963" s="34" t="s">
        <v>179</v>
      </c>
      <c r="D5963" s="35"/>
      <c r="E5963" s="35"/>
      <c r="F5963" s="35">
        <f ca="1">IFERROR(VLOOKUP($E5963&amp;"-1",'PTE - Segment Emissions Calcs'!$I$8:$V$8919,16,FALSE),0)</f>
        <v>2.0498640188071454E-4</v>
      </c>
      <c r="G5963" s="35">
        <f ca="1">IFERROR(VLOOKUP($E5963&amp;"-2",'PTE - Segment Emissions Calcs'!$I$8:$V$8919,16,FALSE),0)</f>
        <v>0</v>
      </c>
      <c r="H5963" s="36">
        <f t="shared" ref="H5963:H6026" ca="1" si="279">MAX(F5963:G5963)</f>
        <v>2.0498640188071454E-4</v>
      </c>
      <c r="I5963" s="37">
        <f ca="1">IFERROR(VLOOKUP($E5963&amp;"-1",'PTE - Segment Emissions Calcs'!$I$8:$X$8919,18,FALSE),0)</f>
        <v>8.9784044023752971E-4</v>
      </c>
      <c r="J5963" s="37">
        <f ca="1">IFERROR(VLOOKUP($E5963&amp;"-2",'PTE - Segment Emissions Calcs'!$I$8:$X$8919,18,FALSE),0)</f>
        <v>0</v>
      </c>
      <c r="K5963" s="37">
        <f t="shared" ref="K5963:K6026" ca="1" si="280">MAX(I5963:J5963)</f>
        <v>8.9784044023752971E-4</v>
      </c>
      <c r="L5963" s="37">
        <f ca="1">IFERROR(VLOOKUP($E5963&amp;"-1",'PTE - Segment Emissions Calcs'!$I$8:$Z$8919,20,FALSE),0)</f>
        <v>8.9784044023752971E-4</v>
      </c>
      <c r="M5963" s="37">
        <f ca="1">IFERROR(VLOOKUP($E5963&amp;"-2",'PTE - Segment Emissions Calcs'!$I$8:$Z$8919,20,FALSE),0)</f>
        <v>0</v>
      </c>
      <c r="N5963" s="37">
        <f t="shared" ref="N5963:N6026" ca="1" si="281">MAX(L5963:M5963)</f>
        <v>8.9784044023752971E-4</v>
      </c>
      <c r="O5963" s="38">
        <f t="array" aca="1" ref="O5963" ca="1">IF($H5963="TOTAL HAP",H5963,MAX(IF('PTE - Segment Emissions Calcs'!$B$8:$B$8919=$B5963,'PTE - Segment Emissions Calcs'!$V$8:$V$8919,)))</f>
        <v>2.0498640188071454E-4</v>
      </c>
      <c r="P5963" s="38">
        <f t="array" aca="1" ref="P5963" ca="1">IF($H5963="TOTAL HAP",K5963,MAX(IF('PTE - Segment Emissions Calcs'!$B$8:$B$8919=$B5963,'PTE - Segment Emissions Calcs'!$X$8:$X$8919,)))</f>
        <v>8.9784044023752971E-4</v>
      </c>
      <c r="Q5963" s="38">
        <f t="array" aca="1" ref="Q5963" ca="1">IF($H5963="TOTAL HAP",N5963,MAX(IF('PTE - Segment Emissions Calcs'!$B$8:$B$8919=$B5963,'PTE - Segment Emissions Calcs'!$Z$8:$Z$8919,)))</f>
        <v>8.9784044023752971E-4</v>
      </c>
      <c r="R5963" s="39"/>
    </row>
    <row r="5964" spans="1:18" ht="15.75" thickBot="1" x14ac:dyDescent="0.3">
      <c r="A5964" s="42"/>
      <c r="B5964" s="42"/>
      <c r="C5964" s="43" t="s">
        <v>295</v>
      </c>
      <c r="D5964" s="44"/>
      <c r="E5964" s="44"/>
      <c r="F5964" s="44">
        <f ca="1">IFERROR(VLOOKUP($E5964&amp;"-1",'PTE - Segment Emissions Calcs'!$I$8:$V$8919,16,FALSE),0)</f>
        <v>0</v>
      </c>
      <c r="G5964" s="44">
        <f ca="1">IFERROR(VLOOKUP($E5964&amp;"-2",'PTE - Segment Emissions Calcs'!$I$8:$V$8919,16,FALSE),0)</f>
        <v>0</v>
      </c>
      <c r="H5964" s="45">
        <f t="shared" ca="1" si="279"/>
        <v>0</v>
      </c>
      <c r="I5964" s="46">
        <f ca="1">IFERROR(VLOOKUP($E5964&amp;"-1",'PTE - Segment Emissions Calcs'!$I$8:$X$8919,18,FALSE),0)</f>
        <v>0</v>
      </c>
      <c r="J5964" s="46">
        <f ca="1">IFERROR(VLOOKUP($E5964&amp;"-2",'PTE - Segment Emissions Calcs'!$I$8:$X$8919,18,FALSE),0)</f>
        <v>0</v>
      </c>
      <c r="K5964" s="46">
        <f t="shared" ca="1" si="280"/>
        <v>0</v>
      </c>
      <c r="L5964" s="46">
        <f ca="1">IFERROR(VLOOKUP($E5964&amp;"-1",'PTE - Segment Emissions Calcs'!$I$8:$Z$8919,20,FALSE),0)</f>
        <v>0</v>
      </c>
      <c r="M5964" s="46">
        <f ca="1">IFERROR(VLOOKUP($E5964&amp;"-2",'PTE - Segment Emissions Calcs'!$I$8:$Z$8919,20,FALSE),0)</f>
        <v>0</v>
      </c>
      <c r="N5964" s="46">
        <f t="shared" ca="1" si="281"/>
        <v>0</v>
      </c>
      <c r="O5964" s="47">
        <f t="array" aca="1" ref="O5964" ca="1">IF($H5964="TOTAL HAP",H5964,MAX(IF('PTE - Segment Emissions Calcs'!$B$8:$B$8919=$B5964,'PTE - Segment Emissions Calcs'!$V$8:$V$8919,)))</f>
        <v>0</v>
      </c>
      <c r="P5964" s="47">
        <f t="array" aca="1" ref="P5964" ca="1">IF($H5964="TOTAL HAP",K5964,MAX(IF('PTE - Segment Emissions Calcs'!$B$8:$B$8919=$B5964,'PTE - Segment Emissions Calcs'!$X$8:$X$8919,)))</f>
        <v>0</v>
      </c>
      <c r="Q5964" s="47">
        <f t="array" aca="1" ref="Q5964" ca="1">IF($H5964="TOTAL HAP",N5964,MAX(IF('PTE - Segment Emissions Calcs'!$B$8:$B$8919=$B5964,'PTE - Segment Emissions Calcs'!$Z$8:$Z$8919,)))</f>
        <v>0</v>
      </c>
      <c r="R5964" s="48"/>
    </row>
    <row r="5965" spans="1:18" ht="15.75" thickTop="1" x14ac:dyDescent="0.25">
      <c r="A5965" s="25" t="str">
        <f ca="1">VLOOKUP(#REF!,'PTE - Segment Emissions Calcs'!$C$8:$J$8919,8,FALSE)</f>
        <v>EQUI 110</v>
      </c>
      <c r="B5965" s="25" t="str">
        <f ca="1">VLOOKUP(A5965,'PTE - Segment Emissions Calcs'!$J$8:$O$8919,4,FALSE)</f>
        <v>Asphalt, Asphalt Flux, Vacuum Bottoms, No. 6 Fuel Oil and Slurry Oil (APC 133)</v>
      </c>
      <c r="C5965" s="26" t="s">
        <v>24</v>
      </c>
      <c r="D5965" s="27"/>
      <c r="E5965" s="27"/>
      <c r="F5965" s="27">
        <f ca="1">IFERROR(VLOOKUP($E5965&amp;"-1",'PTE - Segment Emissions Calcs'!$I$8:$V$8919,16,FALSE),0)</f>
        <v>1.2493360811224652E-2</v>
      </c>
      <c r="G5965" s="27">
        <f ca="1">IFERROR(VLOOKUP($E5965&amp;"-2",'PTE - Segment Emissions Calcs'!$I$8:$V$8919,16,FALSE),0)</f>
        <v>0</v>
      </c>
      <c r="H5965" s="28">
        <f t="shared" ca="1" si="279"/>
        <v>1.2493360811224652E-2</v>
      </c>
      <c r="I5965" s="29">
        <f ca="1">IFERROR(VLOOKUP($E5965&amp;"-1",'PTE - Segment Emissions Calcs'!$I$8:$X$8919,18,FALSE),0)</f>
        <v>5.4720920353163977E-2</v>
      </c>
      <c r="J5965" s="29">
        <f ca="1">IFERROR(VLOOKUP($E5965&amp;"-2",'PTE - Segment Emissions Calcs'!$I$8:$X$8919,18,FALSE),0)</f>
        <v>0</v>
      </c>
      <c r="K5965" s="29">
        <f t="shared" ca="1" si="280"/>
        <v>5.4720920353163977E-2</v>
      </c>
      <c r="L5965" s="29">
        <f ca="1">IFERROR(VLOOKUP($E5965&amp;"-1",'PTE - Segment Emissions Calcs'!$I$8:$Z$8919,20,FALSE),0)</f>
        <v>5.4720920353163977E-2</v>
      </c>
      <c r="M5965" s="29">
        <f ca="1">IFERROR(VLOOKUP($E5965&amp;"-2",'PTE - Segment Emissions Calcs'!$I$8:$Z$8919,20,FALSE),0)</f>
        <v>0</v>
      </c>
      <c r="N5965" s="29">
        <f t="shared" ca="1" si="281"/>
        <v>5.4720920353163977E-2</v>
      </c>
      <c r="O5965" s="30">
        <f t="array" aca="1" ref="O5965" ca="1">IF($H5965="TOTAL HAP",H5965,MAX(IF('PTE - Segment Emissions Calcs'!$B$8:$B$8919=$B5965,'PTE - Segment Emissions Calcs'!$V$8:$V$8919,)))</f>
        <v>1.2493360811224652E-2</v>
      </c>
      <c r="P5965" s="30">
        <f t="array" aca="1" ref="P5965" ca="1">IF($H5965="TOTAL HAP",K5965,MAX(IF('PTE - Segment Emissions Calcs'!$B$8:$B$8919=$B5965,'PTE - Segment Emissions Calcs'!$X$8:$X$8919,)))</f>
        <v>5.4720920353163977E-2</v>
      </c>
      <c r="Q5965" s="30">
        <f t="array" aca="1" ref="Q5965" ca="1">IF($H5965="TOTAL HAP",N5965,MAX(IF('PTE - Segment Emissions Calcs'!$B$8:$B$8919=$B5965,'PTE - Segment Emissions Calcs'!$Z$8:$Z$8919,)))</f>
        <v>5.4720920353163977E-2</v>
      </c>
      <c r="R5965" s="31"/>
    </row>
    <row r="5966" spans="1:18" x14ac:dyDescent="0.25">
      <c r="A5966" s="32"/>
      <c r="B5966" s="33"/>
      <c r="C5966" s="34" t="s">
        <v>29</v>
      </c>
      <c r="D5966" s="35"/>
      <c r="E5966" s="35"/>
      <c r="F5966" s="35">
        <f ca="1">IFERROR(VLOOKUP($E5966&amp;"-1",'PTE - Segment Emissions Calcs'!$I$8:$V$8919,16,FALSE),0)</f>
        <v>1.7928796777777482E-3</v>
      </c>
      <c r="G5966" s="35">
        <f ca="1">IFERROR(VLOOKUP($E5966&amp;"-2",'PTE - Segment Emissions Calcs'!$I$8:$V$8919,16,FALSE),0)</f>
        <v>0</v>
      </c>
      <c r="H5966" s="36">
        <f t="shared" ca="1" si="279"/>
        <v>1.7928796777777482E-3</v>
      </c>
      <c r="I5966" s="37">
        <f ca="1">IFERROR(VLOOKUP($E5966&amp;"-1",'PTE - Segment Emissions Calcs'!$I$8:$X$8919,18,FALSE),0)</f>
        <v>7.8528129886665365E-3</v>
      </c>
      <c r="J5966" s="37">
        <f ca="1">IFERROR(VLOOKUP($E5966&amp;"-2",'PTE - Segment Emissions Calcs'!$I$8:$X$8919,18,FALSE),0)</f>
        <v>0</v>
      </c>
      <c r="K5966" s="37">
        <f t="shared" ca="1" si="280"/>
        <v>7.8528129886665365E-3</v>
      </c>
      <c r="L5966" s="37">
        <f ca="1">IFERROR(VLOOKUP($E5966&amp;"-1",'PTE - Segment Emissions Calcs'!$I$8:$Z$8919,20,FALSE),0)</f>
        <v>7.8528129886665365E-3</v>
      </c>
      <c r="M5966" s="37">
        <f ca="1">IFERROR(VLOOKUP($E5966&amp;"-2",'PTE - Segment Emissions Calcs'!$I$8:$Z$8919,20,FALSE),0)</f>
        <v>0</v>
      </c>
      <c r="N5966" s="37">
        <f t="shared" ca="1" si="281"/>
        <v>7.8528129886665365E-3</v>
      </c>
      <c r="O5966" s="38">
        <f t="array" aca="1" ref="O5966" ca="1">IF($H5966="TOTAL HAP",H5966,MAX(IF('PTE - Segment Emissions Calcs'!$B$8:$B$8919=$B5966,'PTE - Segment Emissions Calcs'!$V$8:$V$8919,)))</f>
        <v>1.7928796777777482E-3</v>
      </c>
      <c r="P5966" s="38">
        <f t="array" aca="1" ref="P5966" ca="1">IF($H5966="TOTAL HAP",K5966,MAX(IF('PTE - Segment Emissions Calcs'!$B$8:$B$8919=$B5966,'PTE - Segment Emissions Calcs'!$X$8:$X$8919,)))</f>
        <v>7.8528129886665365E-3</v>
      </c>
      <c r="Q5966" s="38">
        <f t="array" aca="1" ref="Q5966" ca="1">IF($H5966="TOTAL HAP",N5966,MAX(IF('PTE - Segment Emissions Calcs'!$B$8:$B$8919=$B5966,'PTE - Segment Emissions Calcs'!$Z$8:$Z$8919,)))</f>
        <v>7.8528129886665365E-3</v>
      </c>
      <c r="R5966" s="39"/>
    </row>
    <row r="5967" spans="1:18" x14ac:dyDescent="0.25">
      <c r="A5967" s="32"/>
      <c r="B5967" s="33"/>
      <c r="C5967" s="34" t="s">
        <v>37</v>
      </c>
      <c r="D5967" s="35"/>
      <c r="E5967" s="35"/>
      <c r="F5967" s="35">
        <f ca="1">IFERROR(VLOOKUP($E5967&amp;"-1",'PTE - Segment Emissions Calcs'!$I$8:$V$8919,16,FALSE),0)</f>
        <v>1.9648527180726535E-4</v>
      </c>
      <c r="G5967" s="35">
        <f ca="1">IFERROR(VLOOKUP($E5967&amp;"-2",'PTE - Segment Emissions Calcs'!$I$8:$V$8919,16,FALSE),0)</f>
        <v>0</v>
      </c>
      <c r="H5967" s="36">
        <f t="shared" ca="1" si="279"/>
        <v>1.9648527180726535E-4</v>
      </c>
      <c r="I5967" s="37">
        <f ca="1">IFERROR(VLOOKUP($E5967&amp;"-1",'PTE - Segment Emissions Calcs'!$I$8:$X$8919,18,FALSE),0)</f>
        <v>8.6060549051582226E-4</v>
      </c>
      <c r="J5967" s="37">
        <f ca="1">IFERROR(VLOOKUP($E5967&amp;"-2",'PTE - Segment Emissions Calcs'!$I$8:$X$8919,18,FALSE),0)</f>
        <v>0</v>
      </c>
      <c r="K5967" s="37">
        <f t="shared" ca="1" si="280"/>
        <v>8.6060549051582226E-4</v>
      </c>
      <c r="L5967" s="37">
        <f ca="1">IFERROR(VLOOKUP($E5967&amp;"-1",'PTE - Segment Emissions Calcs'!$I$8:$Z$8919,20,FALSE),0)</f>
        <v>8.6060549051582226E-4</v>
      </c>
      <c r="M5967" s="37">
        <f ca="1">IFERROR(VLOOKUP($E5967&amp;"-2",'PTE - Segment Emissions Calcs'!$I$8:$Z$8919,20,FALSE),0)</f>
        <v>0</v>
      </c>
      <c r="N5967" s="37">
        <f t="shared" ca="1" si="281"/>
        <v>8.6060549051582226E-4</v>
      </c>
      <c r="O5967" s="38">
        <f t="array" aca="1" ref="O5967" ca="1">IF($H5967="TOTAL HAP",H5967,MAX(IF('PTE - Segment Emissions Calcs'!$B$8:$B$8919=$B5967,'PTE - Segment Emissions Calcs'!$V$8:$V$8919,)))</f>
        <v>1.9648527180726535E-4</v>
      </c>
      <c r="P5967" s="38">
        <f t="array" aca="1" ref="P5967" ca="1">IF($H5967="TOTAL HAP",K5967,MAX(IF('PTE - Segment Emissions Calcs'!$B$8:$B$8919=$B5967,'PTE - Segment Emissions Calcs'!$X$8:$X$8919,)))</f>
        <v>8.6060549051582226E-4</v>
      </c>
      <c r="Q5967" s="38">
        <f t="array" aca="1" ref="Q5967" ca="1">IF($H5967="TOTAL HAP",N5967,MAX(IF('PTE - Segment Emissions Calcs'!$B$8:$B$8919=$B5967,'PTE - Segment Emissions Calcs'!$Z$8:$Z$8919,)))</f>
        <v>8.6060549051582226E-4</v>
      </c>
      <c r="R5967" s="39"/>
    </row>
    <row r="5968" spans="1:18" x14ac:dyDescent="0.25">
      <c r="A5968" s="40"/>
      <c r="B5968" s="40"/>
      <c r="C5968" s="34" t="s">
        <v>204</v>
      </c>
      <c r="D5968" s="35"/>
      <c r="E5968" s="35"/>
      <c r="F5968" s="35">
        <f ca="1">IFERROR(VLOOKUP($E5968&amp;"-1",'PTE - Segment Emissions Calcs'!$I$8:$V$8919,16,FALSE),0)</f>
        <v>1.0104081086934883E-5</v>
      </c>
      <c r="G5968" s="35">
        <f ca="1">IFERROR(VLOOKUP($E5968&amp;"-2",'PTE - Segment Emissions Calcs'!$I$8:$V$8919,16,FALSE),0)</f>
        <v>0</v>
      </c>
      <c r="H5968" s="36">
        <f t="shared" ca="1" si="279"/>
        <v>1.0104081086934883E-5</v>
      </c>
      <c r="I5968" s="37">
        <f ca="1">IFERROR(VLOOKUP($E5968&amp;"-1",'PTE - Segment Emissions Calcs'!$I$8:$X$8919,18,FALSE),0)</f>
        <v>4.4255875160774791E-5</v>
      </c>
      <c r="J5968" s="37">
        <f ca="1">IFERROR(VLOOKUP($E5968&amp;"-2",'PTE - Segment Emissions Calcs'!$I$8:$X$8919,18,FALSE),0)</f>
        <v>0</v>
      </c>
      <c r="K5968" s="37">
        <f t="shared" ca="1" si="280"/>
        <v>4.4255875160774791E-5</v>
      </c>
      <c r="L5968" s="37">
        <f ca="1">IFERROR(VLOOKUP($E5968&amp;"-1",'PTE - Segment Emissions Calcs'!$I$8:$Z$8919,20,FALSE),0)</f>
        <v>4.4255875160774791E-5</v>
      </c>
      <c r="M5968" s="37">
        <f ca="1">IFERROR(VLOOKUP($E5968&amp;"-2",'PTE - Segment Emissions Calcs'!$I$8:$Z$8919,20,FALSE),0)</f>
        <v>0</v>
      </c>
      <c r="N5968" s="37">
        <f t="shared" ca="1" si="281"/>
        <v>4.4255875160774791E-5</v>
      </c>
      <c r="O5968" s="38">
        <f t="array" aca="1" ref="O5968" ca="1">IF($H5968="TOTAL HAP",H5968,MAX(IF('PTE - Segment Emissions Calcs'!$B$8:$B$8919=$B5968,'PTE - Segment Emissions Calcs'!$V$8:$V$8919,)))</f>
        <v>1.0104081086934883E-5</v>
      </c>
      <c r="P5968" s="38">
        <f t="array" aca="1" ref="P5968" ca="1">IF($H5968="TOTAL HAP",K5968,MAX(IF('PTE - Segment Emissions Calcs'!$B$8:$B$8919=$B5968,'PTE - Segment Emissions Calcs'!$X$8:$X$8919,)))</f>
        <v>4.4255875160774791E-5</v>
      </c>
      <c r="Q5968" s="38">
        <f t="array" aca="1" ref="Q5968" ca="1">IF($H5968="TOTAL HAP",N5968,MAX(IF('PTE - Segment Emissions Calcs'!$B$8:$B$8919=$B5968,'PTE - Segment Emissions Calcs'!$Z$8:$Z$8919,)))</f>
        <v>4.4255875160774791E-5</v>
      </c>
      <c r="R5968" s="39"/>
    </row>
    <row r="5969" spans="1:18" x14ac:dyDescent="0.25">
      <c r="A5969" s="40"/>
      <c r="B5969" s="40"/>
      <c r="C5969" s="34" t="s">
        <v>205</v>
      </c>
      <c r="D5969" s="35"/>
      <c r="E5969" s="35"/>
      <c r="F5969" s="35">
        <f ca="1">IFERROR(VLOOKUP($E5969&amp;"-1",'PTE - Segment Emissions Calcs'!$I$8:$V$8919,16,FALSE),0)</f>
        <v>0</v>
      </c>
      <c r="G5969" s="35">
        <f ca="1">IFERROR(VLOOKUP($E5969&amp;"-2",'PTE - Segment Emissions Calcs'!$I$8:$V$8919,16,FALSE),0)</f>
        <v>0</v>
      </c>
      <c r="H5969" s="36">
        <f t="shared" ca="1" si="279"/>
        <v>0</v>
      </c>
      <c r="I5969" s="37">
        <f ca="1">IFERROR(VLOOKUP($E5969&amp;"-1",'PTE - Segment Emissions Calcs'!$I$8:$X$8919,18,FALSE),0)</f>
        <v>0</v>
      </c>
      <c r="J5969" s="37">
        <f ca="1">IFERROR(VLOOKUP($E5969&amp;"-2",'PTE - Segment Emissions Calcs'!$I$8:$X$8919,18,FALSE),0)</f>
        <v>0</v>
      </c>
      <c r="K5969" s="37">
        <f t="shared" ca="1" si="280"/>
        <v>0</v>
      </c>
      <c r="L5969" s="37">
        <f ca="1">IFERROR(VLOOKUP($E5969&amp;"-1",'PTE - Segment Emissions Calcs'!$I$8:$Z$8919,20,FALSE),0)</f>
        <v>0</v>
      </c>
      <c r="M5969" s="37">
        <f ca="1">IFERROR(VLOOKUP($E5969&amp;"-2",'PTE - Segment Emissions Calcs'!$I$8:$Z$8919,20,FALSE),0)</f>
        <v>0</v>
      </c>
      <c r="N5969" s="37">
        <f t="shared" ca="1" si="281"/>
        <v>0</v>
      </c>
      <c r="O5969" s="38">
        <f t="array" aca="1" ref="O5969" ca="1">IF($H5969="TOTAL HAP",H5969,MAX(IF('PTE - Segment Emissions Calcs'!$B$8:$B$8919=$B5969,'PTE - Segment Emissions Calcs'!$V$8:$V$8919,)))</f>
        <v>0</v>
      </c>
      <c r="P5969" s="38">
        <f t="array" aca="1" ref="P5969" ca="1">IF($H5969="TOTAL HAP",K5969,MAX(IF('PTE - Segment Emissions Calcs'!$B$8:$B$8919=$B5969,'PTE - Segment Emissions Calcs'!$X$8:$X$8919,)))</f>
        <v>0</v>
      </c>
      <c r="Q5969" s="38">
        <f t="array" aca="1" ref="Q5969" ca="1">IF($H5969="TOTAL HAP",N5969,MAX(IF('PTE - Segment Emissions Calcs'!$B$8:$B$8919=$B5969,'PTE - Segment Emissions Calcs'!$Z$8:$Z$8919,)))</f>
        <v>0</v>
      </c>
      <c r="R5969" s="39"/>
    </row>
    <row r="5970" spans="1:18" x14ac:dyDescent="0.25">
      <c r="A5970" s="40"/>
      <c r="B5970" s="40"/>
      <c r="C5970" s="34" t="s">
        <v>130</v>
      </c>
      <c r="D5970" s="35"/>
      <c r="E5970" s="35"/>
      <c r="F5970" s="35">
        <f ca="1">IFERROR(VLOOKUP($E5970&amp;"-1",'PTE - Segment Emissions Calcs'!$I$8:$V$8919,16,FALSE),0)</f>
        <v>0</v>
      </c>
      <c r="G5970" s="35">
        <f ca="1">IFERROR(VLOOKUP($E5970&amp;"-2",'PTE - Segment Emissions Calcs'!$I$8:$V$8919,16,FALSE),0)</f>
        <v>0</v>
      </c>
      <c r="H5970" s="36">
        <f t="shared" ca="1" si="279"/>
        <v>0</v>
      </c>
      <c r="I5970" s="37">
        <f ca="1">IFERROR(VLOOKUP($E5970&amp;"-1",'PTE - Segment Emissions Calcs'!$I$8:$X$8919,18,FALSE),0)</f>
        <v>0</v>
      </c>
      <c r="J5970" s="37">
        <f ca="1">IFERROR(VLOOKUP($E5970&amp;"-2",'PTE - Segment Emissions Calcs'!$I$8:$X$8919,18,FALSE),0)</f>
        <v>0</v>
      </c>
      <c r="K5970" s="37">
        <f t="shared" ca="1" si="280"/>
        <v>0</v>
      </c>
      <c r="L5970" s="37">
        <f ca="1">IFERROR(VLOOKUP($E5970&amp;"-1",'PTE - Segment Emissions Calcs'!$I$8:$Z$8919,20,FALSE),0)</f>
        <v>0</v>
      </c>
      <c r="M5970" s="37">
        <f ca="1">IFERROR(VLOOKUP($E5970&amp;"-2",'PTE - Segment Emissions Calcs'!$I$8:$Z$8919,20,FALSE),0)</f>
        <v>0</v>
      </c>
      <c r="N5970" s="37">
        <f t="shared" ca="1" si="281"/>
        <v>0</v>
      </c>
      <c r="O5970" s="38">
        <f t="array" aca="1" ref="O5970" ca="1">IF($H5970="TOTAL HAP",H5970,MAX(IF('PTE - Segment Emissions Calcs'!$B$8:$B$8919=$B5970,'PTE - Segment Emissions Calcs'!$V$8:$V$8919,)))</f>
        <v>0</v>
      </c>
      <c r="P5970" s="38">
        <f t="array" aca="1" ref="P5970" ca="1">IF($H5970="TOTAL HAP",K5970,MAX(IF('PTE - Segment Emissions Calcs'!$B$8:$B$8919=$B5970,'PTE - Segment Emissions Calcs'!$X$8:$X$8919,)))</f>
        <v>0</v>
      </c>
      <c r="Q5970" s="38">
        <f t="array" aca="1" ref="Q5970" ca="1">IF($H5970="TOTAL HAP",N5970,MAX(IF('PTE - Segment Emissions Calcs'!$B$8:$B$8919=$B5970,'PTE - Segment Emissions Calcs'!$Z$8:$Z$8919,)))</f>
        <v>0</v>
      </c>
      <c r="R5970" s="39"/>
    </row>
    <row r="5971" spans="1:18" x14ac:dyDescent="0.25">
      <c r="A5971" s="40"/>
      <c r="B5971" s="40"/>
      <c r="C5971" s="34" t="s">
        <v>173</v>
      </c>
      <c r="D5971" s="35"/>
      <c r="E5971" s="35"/>
      <c r="F5971" s="35">
        <f ca="1">IFERROR(VLOOKUP($E5971&amp;"-1",'PTE - Segment Emissions Calcs'!$I$8:$V$8919,16,FALSE),0)</f>
        <v>0</v>
      </c>
      <c r="G5971" s="35">
        <f ca="1">IFERROR(VLOOKUP($E5971&amp;"-2",'PTE - Segment Emissions Calcs'!$I$8:$V$8919,16,FALSE),0)</f>
        <v>0</v>
      </c>
      <c r="H5971" s="36">
        <f t="shared" ca="1" si="279"/>
        <v>0</v>
      </c>
      <c r="I5971" s="37">
        <f ca="1">IFERROR(VLOOKUP($E5971&amp;"-1",'PTE - Segment Emissions Calcs'!$I$8:$X$8919,18,FALSE),0)</f>
        <v>0</v>
      </c>
      <c r="J5971" s="37">
        <f ca="1">IFERROR(VLOOKUP($E5971&amp;"-2",'PTE - Segment Emissions Calcs'!$I$8:$X$8919,18,FALSE),0)</f>
        <v>0</v>
      </c>
      <c r="K5971" s="37">
        <f t="shared" ca="1" si="280"/>
        <v>0</v>
      </c>
      <c r="L5971" s="37">
        <f ca="1">IFERROR(VLOOKUP($E5971&amp;"-1",'PTE - Segment Emissions Calcs'!$I$8:$Z$8919,20,FALSE),0)</f>
        <v>0</v>
      </c>
      <c r="M5971" s="37">
        <f ca="1">IFERROR(VLOOKUP($E5971&amp;"-2",'PTE - Segment Emissions Calcs'!$I$8:$Z$8919,20,FALSE),0)</f>
        <v>0</v>
      </c>
      <c r="N5971" s="37">
        <f t="shared" ca="1" si="281"/>
        <v>0</v>
      </c>
      <c r="O5971" s="38">
        <f t="array" aca="1" ref="O5971" ca="1">IF($H5971="TOTAL HAP",H5971,MAX(IF('PTE - Segment Emissions Calcs'!$B$8:$B$8919=$B5971,'PTE - Segment Emissions Calcs'!$V$8:$V$8919,)))</f>
        <v>0</v>
      </c>
      <c r="P5971" s="38">
        <f t="array" aca="1" ref="P5971" ca="1">IF($H5971="TOTAL HAP",K5971,MAX(IF('PTE - Segment Emissions Calcs'!$B$8:$B$8919=$B5971,'PTE - Segment Emissions Calcs'!$X$8:$X$8919,)))</f>
        <v>0</v>
      </c>
      <c r="Q5971" s="38">
        <f t="array" aca="1" ref="Q5971" ca="1">IF($H5971="TOTAL HAP",N5971,MAX(IF('PTE - Segment Emissions Calcs'!$B$8:$B$8919=$B5971,'PTE - Segment Emissions Calcs'!$Z$8:$Z$8919,)))</f>
        <v>0</v>
      </c>
      <c r="R5971" s="39"/>
    </row>
    <row r="5972" spans="1:18" x14ac:dyDescent="0.25">
      <c r="A5972" s="40"/>
      <c r="B5972" s="40"/>
      <c r="C5972" s="34" t="s">
        <v>291</v>
      </c>
      <c r="D5972" s="35"/>
      <c r="E5972" s="35"/>
      <c r="F5972" s="35">
        <f ca="1">IFERROR(VLOOKUP($E5972&amp;"-1",'PTE - Segment Emissions Calcs'!$I$8:$V$8919,16,FALSE),0)</f>
        <v>0</v>
      </c>
      <c r="G5972" s="35">
        <f ca="1">IFERROR(VLOOKUP($E5972&amp;"-2",'PTE - Segment Emissions Calcs'!$I$8:$V$8919,16,FALSE),0)</f>
        <v>0</v>
      </c>
      <c r="H5972" s="36">
        <f t="shared" ca="1" si="279"/>
        <v>0</v>
      </c>
      <c r="I5972" s="37">
        <f ca="1">IFERROR(VLOOKUP($E5972&amp;"-1",'PTE - Segment Emissions Calcs'!$I$8:$X$8919,18,FALSE),0)</f>
        <v>0</v>
      </c>
      <c r="J5972" s="37">
        <f ca="1">IFERROR(VLOOKUP($E5972&amp;"-2",'PTE - Segment Emissions Calcs'!$I$8:$X$8919,18,FALSE),0)</f>
        <v>0</v>
      </c>
      <c r="K5972" s="37">
        <f t="shared" ca="1" si="280"/>
        <v>0</v>
      </c>
      <c r="L5972" s="37">
        <f ca="1">IFERROR(VLOOKUP($E5972&amp;"-1",'PTE - Segment Emissions Calcs'!$I$8:$Z$8919,20,FALSE),0)</f>
        <v>0</v>
      </c>
      <c r="M5972" s="37">
        <f ca="1">IFERROR(VLOOKUP($E5972&amp;"-2",'PTE - Segment Emissions Calcs'!$I$8:$Z$8919,20,FALSE),0)</f>
        <v>0</v>
      </c>
      <c r="N5972" s="37">
        <f t="shared" ca="1" si="281"/>
        <v>0</v>
      </c>
      <c r="O5972" s="38">
        <f t="array" aca="1" ref="O5972" ca="1">IF($H5972="TOTAL HAP",H5972,MAX(IF('PTE - Segment Emissions Calcs'!$B$8:$B$8919=$B5972,'PTE - Segment Emissions Calcs'!$V$8:$V$8919,)))</f>
        <v>0</v>
      </c>
      <c r="P5972" s="38">
        <f t="array" aca="1" ref="P5972" ca="1">IF($H5972="TOTAL HAP",K5972,MAX(IF('PTE - Segment Emissions Calcs'!$B$8:$B$8919=$B5972,'PTE - Segment Emissions Calcs'!$X$8:$X$8919,)))</f>
        <v>0</v>
      </c>
      <c r="Q5972" s="38">
        <f t="array" aca="1" ref="Q5972" ca="1">IF($H5972="TOTAL HAP",N5972,MAX(IF('PTE - Segment Emissions Calcs'!$B$8:$B$8919=$B5972,'PTE - Segment Emissions Calcs'!$Z$8:$Z$8919,)))</f>
        <v>0</v>
      </c>
      <c r="R5972" s="39"/>
    </row>
    <row r="5973" spans="1:18" x14ac:dyDescent="0.25">
      <c r="A5973" s="40"/>
      <c r="B5973" s="40"/>
      <c r="C5973" s="34" t="s">
        <v>292</v>
      </c>
      <c r="D5973" s="35"/>
      <c r="E5973" s="35"/>
      <c r="F5973" s="35">
        <f ca="1">IFERROR(VLOOKUP($E5973&amp;"-1",'PTE - Segment Emissions Calcs'!$I$8:$V$8919,16,FALSE),0)</f>
        <v>0</v>
      </c>
      <c r="G5973" s="35">
        <f ca="1">IFERROR(VLOOKUP($E5973&amp;"-2",'PTE - Segment Emissions Calcs'!$I$8:$V$8919,16,FALSE),0)</f>
        <v>0</v>
      </c>
      <c r="H5973" s="36">
        <f t="shared" ca="1" si="279"/>
        <v>0</v>
      </c>
      <c r="I5973" s="37">
        <f ca="1">IFERROR(VLOOKUP($E5973&amp;"-1",'PTE - Segment Emissions Calcs'!$I$8:$X$8919,18,FALSE),0)</f>
        <v>0</v>
      </c>
      <c r="J5973" s="37">
        <f ca="1">IFERROR(VLOOKUP($E5973&amp;"-2",'PTE - Segment Emissions Calcs'!$I$8:$X$8919,18,FALSE),0)</f>
        <v>0</v>
      </c>
      <c r="K5973" s="37">
        <f t="shared" ca="1" si="280"/>
        <v>0</v>
      </c>
      <c r="L5973" s="37">
        <f ca="1">IFERROR(VLOOKUP($E5973&amp;"-1",'PTE - Segment Emissions Calcs'!$I$8:$Z$8919,20,FALSE),0)</f>
        <v>0</v>
      </c>
      <c r="M5973" s="37">
        <f ca="1">IFERROR(VLOOKUP($E5973&amp;"-2",'PTE - Segment Emissions Calcs'!$I$8:$Z$8919,20,FALSE),0)</f>
        <v>0</v>
      </c>
      <c r="N5973" s="37">
        <f t="shared" ca="1" si="281"/>
        <v>0</v>
      </c>
      <c r="O5973" s="38">
        <f t="array" aca="1" ref="O5973" ca="1">IF($H5973="TOTAL HAP",H5973,MAX(IF('PTE - Segment Emissions Calcs'!$B$8:$B$8919=$B5973,'PTE - Segment Emissions Calcs'!$V$8:$V$8919,)))</f>
        <v>0</v>
      </c>
      <c r="P5973" s="38">
        <f t="array" aca="1" ref="P5973" ca="1">IF($H5973="TOTAL HAP",K5973,MAX(IF('PTE - Segment Emissions Calcs'!$B$8:$B$8919=$B5973,'PTE - Segment Emissions Calcs'!$X$8:$X$8919,)))</f>
        <v>0</v>
      </c>
      <c r="Q5973" s="38">
        <f t="array" aca="1" ref="Q5973" ca="1">IF($H5973="TOTAL HAP",N5973,MAX(IF('PTE - Segment Emissions Calcs'!$B$8:$B$8919=$B5973,'PTE - Segment Emissions Calcs'!$Z$8:$Z$8919,)))</f>
        <v>0</v>
      </c>
      <c r="R5973" s="39"/>
    </row>
    <row r="5974" spans="1:18" x14ac:dyDescent="0.25">
      <c r="A5974" s="40"/>
      <c r="B5974" s="40"/>
      <c r="C5974" s="34" t="s">
        <v>66</v>
      </c>
      <c r="D5974" s="35"/>
      <c r="E5974" s="35"/>
      <c r="F5974" s="35">
        <f ca="1">IFERROR(VLOOKUP($E5974&amp;"-1",'PTE - Segment Emissions Calcs'!$I$8:$V$8919,16,FALSE),0)</f>
        <v>1.0537140028345367E-4</v>
      </c>
      <c r="G5974" s="35">
        <f ca="1">IFERROR(VLOOKUP($E5974&amp;"-2",'PTE - Segment Emissions Calcs'!$I$8:$V$8919,16,FALSE),0)</f>
        <v>0</v>
      </c>
      <c r="H5974" s="36">
        <f t="shared" ca="1" si="279"/>
        <v>1.0537140028345367E-4</v>
      </c>
      <c r="I5974" s="37">
        <f ca="1">IFERROR(VLOOKUP($E5974&amp;"-1",'PTE - Segment Emissions Calcs'!$I$8:$X$8919,18,FALSE),0)</f>
        <v>4.6152673324152709E-4</v>
      </c>
      <c r="J5974" s="37">
        <f ca="1">IFERROR(VLOOKUP($E5974&amp;"-2",'PTE - Segment Emissions Calcs'!$I$8:$X$8919,18,FALSE),0)</f>
        <v>0</v>
      </c>
      <c r="K5974" s="37">
        <f t="shared" ca="1" si="280"/>
        <v>4.6152673324152709E-4</v>
      </c>
      <c r="L5974" s="37">
        <f ca="1">IFERROR(VLOOKUP($E5974&amp;"-1",'PTE - Segment Emissions Calcs'!$I$8:$Z$8919,20,FALSE),0)</f>
        <v>4.6152673324152709E-4</v>
      </c>
      <c r="M5974" s="37">
        <f ca="1">IFERROR(VLOOKUP($E5974&amp;"-2",'PTE - Segment Emissions Calcs'!$I$8:$Z$8919,20,FALSE),0)</f>
        <v>0</v>
      </c>
      <c r="N5974" s="37">
        <f t="shared" ca="1" si="281"/>
        <v>4.6152673324152709E-4</v>
      </c>
      <c r="O5974" s="38">
        <f t="array" aca="1" ref="O5974" ca="1">IF($H5974="TOTAL HAP",H5974,MAX(IF('PTE - Segment Emissions Calcs'!$B$8:$B$8919=$B5974,'PTE - Segment Emissions Calcs'!$V$8:$V$8919,)))</f>
        <v>1.0537140028345367E-4</v>
      </c>
      <c r="P5974" s="38">
        <f t="array" aca="1" ref="P5974" ca="1">IF($H5974="TOTAL HAP",K5974,MAX(IF('PTE - Segment Emissions Calcs'!$B$8:$B$8919=$B5974,'PTE - Segment Emissions Calcs'!$X$8:$X$8919,)))</f>
        <v>4.6152673324152709E-4</v>
      </c>
      <c r="Q5974" s="38">
        <f t="array" aca="1" ref="Q5974" ca="1">IF($H5974="TOTAL HAP",N5974,MAX(IF('PTE - Segment Emissions Calcs'!$B$8:$B$8919=$B5974,'PTE - Segment Emissions Calcs'!$Z$8:$Z$8919,)))</f>
        <v>4.6152673324152709E-4</v>
      </c>
      <c r="R5974" s="39"/>
    </row>
    <row r="5975" spans="1:18" x14ac:dyDescent="0.25">
      <c r="A5975" s="40"/>
      <c r="B5975" s="40"/>
      <c r="C5975" s="34" t="s">
        <v>293</v>
      </c>
      <c r="D5975" s="35"/>
      <c r="E5975" s="35"/>
      <c r="F5975" s="35">
        <f ca="1">IFERROR(VLOOKUP($E5975&amp;"-1",'PTE - Segment Emissions Calcs'!$I$8:$V$8919,16,FALSE),0)</f>
        <v>0</v>
      </c>
      <c r="G5975" s="35">
        <f ca="1">IFERROR(VLOOKUP($E5975&amp;"-2",'PTE - Segment Emissions Calcs'!$I$8:$V$8919,16,FALSE),0)</f>
        <v>0</v>
      </c>
      <c r="H5975" s="36">
        <f t="shared" ca="1" si="279"/>
        <v>0</v>
      </c>
      <c r="I5975" s="37">
        <f ca="1">IFERROR(VLOOKUP($E5975&amp;"-1",'PTE - Segment Emissions Calcs'!$I$8:$X$8919,18,FALSE),0)</f>
        <v>0</v>
      </c>
      <c r="J5975" s="37">
        <f ca="1">IFERROR(VLOOKUP($E5975&amp;"-2",'PTE - Segment Emissions Calcs'!$I$8:$X$8919,18,FALSE),0)</f>
        <v>0</v>
      </c>
      <c r="K5975" s="37">
        <f t="shared" ca="1" si="280"/>
        <v>0</v>
      </c>
      <c r="L5975" s="37">
        <f ca="1">IFERROR(VLOOKUP($E5975&amp;"-1",'PTE - Segment Emissions Calcs'!$I$8:$Z$8919,20,FALSE),0)</f>
        <v>0</v>
      </c>
      <c r="M5975" s="37">
        <f ca="1">IFERROR(VLOOKUP($E5975&amp;"-2",'PTE - Segment Emissions Calcs'!$I$8:$Z$8919,20,FALSE),0)</f>
        <v>0</v>
      </c>
      <c r="N5975" s="37">
        <f t="shared" ca="1" si="281"/>
        <v>0</v>
      </c>
      <c r="O5975" s="38">
        <f t="array" aca="1" ref="O5975" ca="1">IF($H5975="TOTAL HAP",H5975,MAX(IF('PTE - Segment Emissions Calcs'!$B$8:$B$8919=$B5975,'PTE - Segment Emissions Calcs'!$V$8:$V$8919,)))</f>
        <v>0</v>
      </c>
      <c r="P5975" s="38">
        <f t="array" aca="1" ref="P5975" ca="1">IF($H5975="TOTAL HAP",K5975,MAX(IF('PTE - Segment Emissions Calcs'!$B$8:$B$8919=$B5975,'PTE - Segment Emissions Calcs'!$X$8:$X$8919,)))</f>
        <v>0</v>
      </c>
      <c r="Q5975" s="38">
        <f t="array" aca="1" ref="Q5975" ca="1">IF($H5975="TOTAL HAP",N5975,MAX(IF('PTE - Segment Emissions Calcs'!$B$8:$B$8919=$B5975,'PTE - Segment Emissions Calcs'!$Z$8:$Z$8919,)))</f>
        <v>0</v>
      </c>
      <c r="R5975" s="39"/>
    </row>
    <row r="5976" spans="1:18" x14ac:dyDescent="0.25">
      <c r="A5976" s="40"/>
      <c r="B5976" s="40"/>
      <c r="C5976" s="34" t="s">
        <v>48</v>
      </c>
      <c r="D5976" s="35"/>
      <c r="E5976" s="35"/>
      <c r="F5976" s="35">
        <f ca="1">IFERROR(VLOOKUP($E5976&amp;"-1",'PTE - Segment Emissions Calcs'!$I$8:$V$8919,16,FALSE),0)</f>
        <v>0</v>
      </c>
      <c r="G5976" s="35">
        <f ca="1">IFERROR(VLOOKUP($E5976&amp;"-2",'PTE - Segment Emissions Calcs'!$I$8:$V$8919,16,FALSE),0)</f>
        <v>0</v>
      </c>
      <c r="H5976" s="36">
        <f t="shared" ca="1" si="279"/>
        <v>0</v>
      </c>
      <c r="I5976" s="37">
        <f ca="1">IFERROR(VLOOKUP($E5976&amp;"-1",'PTE - Segment Emissions Calcs'!$I$8:$X$8919,18,FALSE),0)</f>
        <v>0</v>
      </c>
      <c r="J5976" s="37">
        <f ca="1">IFERROR(VLOOKUP($E5976&amp;"-2",'PTE - Segment Emissions Calcs'!$I$8:$X$8919,18,FALSE),0)</f>
        <v>0</v>
      </c>
      <c r="K5976" s="37">
        <f t="shared" ca="1" si="280"/>
        <v>0</v>
      </c>
      <c r="L5976" s="37">
        <f ca="1">IFERROR(VLOOKUP($E5976&amp;"-1",'PTE - Segment Emissions Calcs'!$I$8:$Z$8919,20,FALSE),0)</f>
        <v>0</v>
      </c>
      <c r="M5976" s="37">
        <f ca="1">IFERROR(VLOOKUP($E5976&amp;"-2",'PTE - Segment Emissions Calcs'!$I$8:$Z$8919,20,FALSE),0)</f>
        <v>0</v>
      </c>
      <c r="N5976" s="37">
        <f t="shared" ca="1" si="281"/>
        <v>0</v>
      </c>
      <c r="O5976" s="38">
        <f t="array" aca="1" ref="O5976" ca="1">IF($H5976="TOTAL HAP",H5976,MAX(IF('PTE - Segment Emissions Calcs'!$B$8:$B$8919=$B5976,'PTE - Segment Emissions Calcs'!$V$8:$V$8919,)))</f>
        <v>0</v>
      </c>
      <c r="P5976" s="38">
        <f t="array" aca="1" ref="P5976" ca="1">IF($H5976="TOTAL HAP",K5976,MAX(IF('PTE - Segment Emissions Calcs'!$B$8:$B$8919=$B5976,'PTE - Segment Emissions Calcs'!$X$8:$X$8919,)))</f>
        <v>0</v>
      </c>
      <c r="Q5976" s="38">
        <f t="array" aca="1" ref="Q5976" ca="1">IF($H5976="TOTAL HAP",N5976,MAX(IF('PTE - Segment Emissions Calcs'!$B$8:$B$8919=$B5976,'PTE - Segment Emissions Calcs'!$Z$8:$Z$8919,)))</f>
        <v>0</v>
      </c>
      <c r="R5976" s="39"/>
    </row>
    <row r="5977" spans="1:18" x14ac:dyDescent="0.25">
      <c r="A5977" s="40"/>
      <c r="B5977" s="40"/>
      <c r="C5977" s="34" t="s">
        <v>294</v>
      </c>
      <c r="D5977" s="35"/>
      <c r="E5977" s="35"/>
      <c r="F5977" s="35">
        <f ca="1">IFERROR(VLOOKUP($E5977&amp;"-1",'PTE - Segment Emissions Calcs'!$I$8:$V$8919,16,FALSE),0)</f>
        <v>0</v>
      </c>
      <c r="G5977" s="35">
        <f ca="1">IFERROR(VLOOKUP($E5977&amp;"-2",'PTE - Segment Emissions Calcs'!$I$8:$V$8919,16,FALSE),0)</f>
        <v>0</v>
      </c>
      <c r="H5977" s="36">
        <f t="shared" ca="1" si="279"/>
        <v>0</v>
      </c>
      <c r="I5977" s="37">
        <f ca="1">IFERROR(VLOOKUP($E5977&amp;"-1",'PTE - Segment Emissions Calcs'!$I$8:$X$8919,18,FALSE),0)</f>
        <v>0</v>
      </c>
      <c r="J5977" s="37">
        <f ca="1">IFERROR(VLOOKUP($E5977&amp;"-2",'PTE - Segment Emissions Calcs'!$I$8:$X$8919,18,FALSE),0)</f>
        <v>0</v>
      </c>
      <c r="K5977" s="37">
        <f t="shared" ca="1" si="280"/>
        <v>0</v>
      </c>
      <c r="L5977" s="37">
        <f ca="1">IFERROR(VLOOKUP($E5977&amp;"-1",'PTE - Segment Emissions Calcs'!$I$8:$Z$8919,20,FALSE),0)</f>
        <v>0</v>
      </c>
      <c r="M5977" s="37">
        <f ca="1">IFERROR(VLOOKUP($E5977&amp;"-2",'PTE - Segment Emissions Calcs'!$I$8:$Z$8919,20,FALSE),0)</f>
        <v>0</v>
      </c>
      <c r="N5977" s="37">
        <f t="shared" ca="1" si="281"/>
        <v>0</v>
      </c>
      <c r="O5977" s="38">
        <f t="array" aca="1" ref="O5977" ca="1">IF($H5977="TOTAL HAP",H5977,MAX(IF('PTE - Segment Emissions Calcs'!$B$8:$B$8919=$B5977,'PTE - Segment Emissions Calcs'!$V$8:$V$8919,)))</f>
        <v>0</v>
      </c>
      <c r="P5977" s="38">
        <f t="array" aca="1" ref="P5977" ca="1">IF($H5977="TOTAL HAP",K5977,MAX(IF('PTE - Segment Emissions Calcs'!$B$8:$B$8919=$B5977,'PTE - Segment Emissions Calcs'!$X$8:$X$8919,)))</f>
        <v>0</v>
      </c>
      <c r="Q5977" s="38">
        <f t="array" aca="1" ref="Q5977" ca="1">IF($H5977="TOTAL HAP",N5977,MAX(IF('PTE - Segment Emissions Calcs'!$B$8:$B$8919=$B5977,'PTE - Segment Emissions Calcs'!$Z$8:$Z$8919,)))</f>
        <v>0</v>
      </c>
      <c r="R5977" s="39"/>
    </row>
    <row r="5978" spans="1:18" x14ac:dyDescent="0.25">
      <c r="A5978" s="40"/>
      <c r="B5978" s="40"/>
      <c r="C5978" s="34" t="s">
        <v>50</v>
      </c>
      <c r="D5978" s="35"/>
      <c r="E5978" s="35"/>
      <c r="F5978" s="35">
        <f ca="1">IFERROR(VLOOKUP($E5978&amp;"-1",'PTE - Segment Emissions Calcs'!$I$8:$V$8919,16,FALSE),0)</f>
        <v>3.6985668007338781E-5</v>
      </c>
      <c r="G5978" s="35">
        <f ca="1">IFERROR(VLOOKUP($E5978&amp;"-2",'PTE - Segment Emissions Calcs'!$I$8:$V$8919,16,FALSE),0)</f>
        <v>0</v>
      </c>
      <c r="H5978" s="36">
        <f t="shared" ca="1" si="279"/>
        <v>3.6985668007338781E-5</v>
      </c>
      <c r="I5978" s="37">
        <f ca="1">IFERROR(VLOOKUP($E5978&amp;"-1",'PTE - Segment Emissions Calcs'!$I$8:$X$8919,18,FALSE),0)</f>
        <v>1.6199722587214384E-4</v>
      </c>
      <c r="J5978" s="37">
        <f ca="1">IFERROR(VLOOKUP($E5978&amp;"-2",'PTE - Segment Emissions Calcs'!$I$8:$X$8919,18,FALSE),0)</f>
        <v>0</v>
      </c>
      <c r="K5978" s="37">
        <f t="shared" ca="1" si="280"/>
        <v>1.6199722587214384E-4</v>
      </c>
      <c r="L5978" s="37">
        <f ca="1">IFERROR(VLOOKUP($E5978&amp;"-1",'PTE - Segment Emissions Calcs'!$I$8:$Z$8919,20,FALSE),0)</f>
        <v>1.6199722587214384E-4</v>
      </c>
      <c r="M5978" s="37">
        <f ca="1">IFERROR(VLOOKUP($E5978&amp;"-2",'PTE - Segment Emissions Calcs'!$I$8:$Z$8919,20,FALSE),0)</f>
        <v>0</v>
      </c>
      <c r="N5978" s="37">
        <f t="shared" ca="1" si="281"/>
        <v>1.6199722587214384E-4</v>
      </c>
      <c r="O5978" s="38">
        <f t="array" aca="1" ref="O5978" ca="1">IF($H5978="TOTAL HAP",H5978,MAX(IF('PTE - Segment Emissions Calcs'!$B$8:$B$8919=$B5978,'PTE - Segment Emissions Calcs'!$V$8:$V$8919,)))</f>
        <v>3.6985668007338781E-5</v>
      </c>
      <c r="P5978" s="38">
        <f t="array" aca="1" ref="P5978" ca="1">IF($H5978="TOTAL HAP",K5978,MAX(IF('PTE - Segment Emissions Calcs'!$B$8:$B$8919=$B5978,'PTE - Segment Emissions Calcs'!$X$8:$X$8919,)))</f>
        <v>1.6199722587214384E-4</v>
      </c>
      <c r="Q5978" s="38">
        <f t="array" aca="1" ref="Q5978" ca="1">IF($H5978="TOTAL HAP",N5978,MAX(IF('PTE - Segment Emissions Calcs'!$B$8:$B$8919=$B5978,'PTE - Segment Emissions Calcs'!$Z$8:$Z$8919,)))</f>
        <v>1.6199722587214384E-4</v>
      </c>
      <c r="R5978" s="39"/>
    </row>
    <row r="5979" spans="1:18" x14ac:dyDescent="0.25">
      <c r="A5979" s="40"/>
      <c r="B5979" s="40"/>
      <c r="C5979" s="34" t="s">
        <v>53</v>
      </c>
      <c r="D5979" s="35"/>
      <c r="E5979" s="35"/>
      <c r="F5979" s="35">
        <f ca="1">IFERROR(VLOOKUP($E5979&amp;"-1",'PTE - Segment Emissions Calcs'!$I$8:$V$8919,16,FALSE),0)</f>
        <v>5.6687762268058789E-4</v>
      </c>
      <c r="G5979" s="35">
        <f ca="1">IFERROR(VLOOKUP($E5979&amp;"-2",'PTE - Segment Emissions Calcs'!$I$8:$V$8919,16,FALSE),0)</f>
        <v>0</v>
      </c>
      <c r="H5979" s="36">
        <f t="shared" ca="1" si="279"/>
        <v>5.6687762268058789E-4</v>
      </c>
      <c r="I5979" s="37">
        <f ca="1">IFERROR(VLOOKUP($E5979&amp;"-1",'PTE - Segment Emissions Calcs'!$I$8:$X$8919,18,FALSE),0)</f>
        <v>2.4829239873409748E-3</v>
      </c>
      <c r="J5979" s="37">
        <f ca="1">IFERROR(VLOOKUP($E5979&amp;"-2",'PTE - Segment Emissions Calcs'!$I$8:$X$8919,18,FALSE),0)</f>
        <v>0</v>
      </c>
      <c r="K5979" s="37">
        <f t="shared" ca="1" si="280"/>
        <v>2.4829239873409748E-3</v>
      </c>
      <c r="L5979" s="37">
        <f ca="1">IFERROR(VLOOKUP($E5979&amp;"-1",'PTE - Segment Emissions Calcs'!$I$8:$Z$8919,20,FALSE),0)</f>
        <v>2.4829239873409748E-3</v>
      </c>
      <c r="M5979" s="37">
        <f ca="1">IFERROR(VLOOKUP($E5979&amp;"-2",'PTE - Segment Emissions Calcs'!$I$8:$Z$8919,20,FALSE),0)</f>
        <v>0</v>
      </c>
      <c r="N5979" s="37">
        <f t="shared" ca="1" si="281"/>
        <v>2.4829239873409748E-3</v>
      </c>
      <c r="O5979" s="38">
        <f t="array" aca="1" ref="O5979" ca="1">IF($H5979="TOTAL HAP",H5979,MAX(IF('PTE - Segment Emissions Calcs'!$B$8:$B$8919=$B5979,'PTE - Segment Emissions Calcs'!$V$8:$V$8919,)))</f>
        <v>5.6687762268058789E-4</v>
      </c>
      <c r="P5979" s="38">
        <f t="array" aca="1" ref="P5979" ca="1">IF($H5979="TOTAL HAP",K5979,MAX(IF('PTE - Segment Emissions Calcs'!$B$8:$B$8919=$B5979,'PTE - Segment Emissions Calcs'!$X$8:$X$8919,)))</f>
        <v>2.4829239873409748E-3</v>
      </c>
      <c r="Q5979" s="38">
        <f t="array" aca="1" ref="Q5979" ca="1">IF($H5979="TOTAL HAP",N5979,MAX(IF('PTE - Segment Emissions Calcs'!$B$8:$B$8919=$B5979,'PTE - Segment Emissions Calcs'!$Z$8:$Z$8919,)))</f>
        <v>2.4829239873409748E-3</v>
      </c>
      <c r="R5979" s="39"/>
    </row>
    <row r="5980" spans="1:18" x14ac:dyDescent="0.25">
      <c r="A5980" s="40"/>
      <c r="B5980" s="40"/>
      <c r="C5980" s="34" t="s">
        <v>209</v>
      </c>
      <c r="D5980" s="35"/>
      <c r="E5980" s="35"/>
      <c r="F5980" s="35">
        <f ca="1">IFERROR(VLOOKUP($E5980&amp;"-1",'PTE - Segment Emissions Calcs'!$I$8:$V$8919,16,FALSE),0)</f>
        <v>2.1747929075950512E-5</v>
      </c>
      <c r="G5980" s="35">
        <f ca="1">IFERROR(VLOOKUP($E5980&amp;"-2",'PTE - Segment Emissions Calcs'!$I$8:$V$8919,16,FALSE),0)</f>
        <v>0</v>
      </c>
      <c r="H5980" s="36">
        <f t="shared" ca="1" si="279"/>
        <v>2.1747929075950512E-5</v>
      </c>
      <c r="I5980" s="37">
        <f ca="1">IFERROR(VLOOKUP($E5980&amp;"-1",'PTE - Segment Emissions Calcs'!$I$8:$X$8919,18,FALSE),0)</f>
        <v>9.5255929352663248E-5</v>
      </c>
      <c r="J5980" s="37">
        <f ca="1">IFERROR(VLOOKUP($E5980&amp;"-2",'PTE - Segment Emissions Calcs'!$I$8:$X$8919,18,FALSE),0)</f>
        <v>0</v>
      </c>
      <c r="K5980" s="37">
        <f t="shared" ca="1" si="280"/>
        <v>9.5255929352663248E-5</v>
      </c>
      <c r="L5980" s="37">
        <f ca="1">IFERROR(VLOOKUP($E5980&amp;"-1",'PTE - Segment Emissions Calcs'!$I$8:$Z$8919,20,FALSE),0)</f>
        <v>9.5255929352663248E-5</v>
      </c>
      <c r="M5980" s="37">
        <f ca="1">IFERROR(VLOOKUP($E5980&amp;"-2",'PTE - Segment Emissions Calcs'!$I$8:$Z$8919,20,FALSE),0)</f>
        <v>0</v>
      </c>
      <c r="N5980" s="37">
        <f t="shared" ca="1" si="281"/>
        <v>9.5255929352663248E-5</v>
      </c>
      <c r="O5980" s="38">
        <f t="array" aca="1" ref="O5980" ca="1">IF($H5980="TOTAL HAP",H5980,MAX(IF('PTE - Segment Emissions Calcs'!$B$8:$B$8919=$B5980,'PTE - Segment Emissions Calcs'!$V$8:$V$8919,)))</f>
        <v>2.1747929075950512E-5</v>
      </c>
      <c r="P5980" s="38">
        <f t="array" aca="1" ref="P5980" ca="1">IF($H5980="TOTAL HAP",K5980,MAX(IF('PTE - Segment Emissions Calcs'!$B$8:$B$8919=$B5980,'PTE - Segment Emissions Calcs'!$X$8:$X$8919,)))</f>
        <v>9.5255929352663248E-5</v>
      </c>
      <c r="Q5980" s="38">
        <f t="array" aca="1" ref="Q5980" ca="1">IF($H5980="TOTAL HAP",N5980,MAX(IF('PTE - Segment Emissions Calcs'!$B$8:$B$8919=$B5980,'PTE - Segment Emissions Calcs'!$Z$8:$Z$8919,)))</f>
        <v>9.5255929352663248E-5</v>
      </c>
      <c r="R5980" s="39"/>
    </row>
    <row r="5981" spans="1:18" x14ac:dyDescent="0.25">
      <c r="A5981" s="40"/>
      <c r="B5981" s="40"/>
      <c r="C5981" s="34" t="s">
        <v>177</v>
      </c>
      <c r="D5981" s="35"/>
      <c r="E5981" s="35"/>
      <c r="F5981" s="35">
        <f ca="1">IFERROR(VLOOKUP($E5981&amp;"-1",'PTE - Segment Emissions Calcs'!$I$8:$V$8919,16,FALSE),0)</f>
        <v>3.2561472941614142E-4</v>
      </c>
      <c r="G5981" s="35">
        <f ca="1">IFERROR(VLOOKUP($E5981&amp;"-2",'PTE - Segment Emissions Calcs'!$I$8:$V$8919,16,FALSE),0)</f>
        <v>0</v>
      </c>
      <c r="H5981" s="36">
        <f t="shared" ca="1" si="279"/>
        <v>3.2561472941614142E-4</v>
      </c>
      <c r="I5981" s="37">
        <f ca="1">IFERROR(VLOOKUP($E5981&amp;"-1",'PTE - Segment Emissions Calcs'!$I$8:$X$8919,18,FALSE),0)</f>
        <v>1.4261925148426995E-3</v>
      </c>
      <c r="J5981" s="37">
        <f ca="1">IFERROR(VLOOKUP($E5981&amp;"-2",'PTE - Segment Emissions Calcs'!$I$8:$X$8919,18,FALSE),0)</f>
        <v>0</v>
      </c>
      <c r="K5981" s="37">
        <f t="shared" ca="1" si="280"/>
        <v>1.4261925148426995E-3</v>
      </c>
      <c r="L5981" s="37">
        <f ca="1">IFERROR(VLOOKUP($E5981&amp;"-1",'PTE - Segment Emissions Calcs'!$I$8:$Z$8919,20,FALSE),0)</f>
        <v>1.4261925148426995E-3</v>
      </c>
      <c r="M5981" s="37">
        <f ca="1">IFERROR(VLOOKUP($E5981&amp;"-2",'PTE - Segment Emissions Calcs'!$I$8:$Z$8919,20,FALSE),0)</f>
        <v>0</v>
      </c>
      <c r="N5981" s="37">
        <f t="shared" ca="1" si="281"/>
        <v>1.4261925148426995E-3</v>
      </c>
      <c r="O5981" s="38">
        <f t="array" aca="1" ref="O5981" ca="1">IF($H5981="TOTAL HAP",H5981,MAX(IF('PTE - Segment Emissions Calcs'!$B$8:$B$8919=$B5981,'PTE - Segment Emissions Calcs'!$V$8:$V$8919,)))</f>
        <v>3.2561472941614142E-4</v>
      </c>
      <c r="P5981" s="38">
        <f t="array" aca="1" ref="P5981" ca="1">IF($H5981="TOTAL HAP",K5981,MAX(IF('PTE - Segment Emissions Calcs'!$B$8:$B$8919=$B5981,'PTE - Segment Emissions Calcs'!$X$8:$X$8919,)))</f>
        <v>1.4261925148426995E-3</v>
      </c>
      <c r="Q5981" s="38">
        <f t="array" aca="1" ref="Q5981" ca="1">IF($H5981="TOTAL HAP",N5981,MAX(IF('PTE - Segment Emissions Calcs'!$B$8:$B$8919=$B5981,'PTE - Segment Emissions Calcs'!$Z$8:$Z$8919,)))</f>
        <v>1.4261925148426995E-3</v>
      </c>
      <c r="R5981" s="39"/>
    </row>
    <row r="5982" spans="1:18" x14ac:dyDescent="0.25">
      <c r="A5982" s="40"/>
      <c r="B5982" s="40"/>
      <c r="C5982" s="34" t="s">
        <v>210</v>
      </c>
      <c r="D5982" s="35"/>
      <c r="E5982" s="35"/>
      <c r="F5982" s="35">
        <f ca="1">IFERROR(VLOOKUP($E5982&amp;"-1",'PTE - Segment Emissions Calcs'!$I$8:$V$8919,16,FALSE),0)</f>
        <v>3.7072364669709733E-5</v>
      </c>
      <c r="G5982" s="35">
        <f ca="1">IFERROR(VLOOKUP($E5982&amp;"-2",'PTE - Segment Emissions Calcs'!$I$8:$V$8919,16,FALSE),0)</f>
        <v>0</v>
      </c>
      <c r="H5982" s="36">
        <f t="shared" ca="1" si="279"/>
        <v>3.7072364669709733E-5</v>
      </c>
      <c r="I5982" s="37">
        <f ca="1">IFERROR(VLOOKUP($E5982&amp;"-1",'PTE - Segment Emissions Calcs'!$I$8:$X$8919,18,FALSE),0)</f>
        <v>1.6237695725332862E-4</v>
      </c>
      <c r="J5982" s="37">
        <f ca="1">IFERROR(VLOOKUP($E5982&amp;"-2",'PTE - Segment Emissions Calcs'!$I$8:$X$8919,18,FALSE),0)</f>
        <v>0</v>
      </c>
      <c r="K5982" s="37">
        <f t="shared" ca="1" si="280"/>
        <v>1.6237695725332862E-4</v>
      </c>
      <c r="L5982" s="37">
        <f ca="1">IFERROR(VLOOKUP($E5982&amp;"-1",'PTE - Segment Emissions Calcs'!$I$8:$Z$8919,20,FALSE),0)</f>
        <v>1.6237695725332862E-4</v>
      </c>
      <c r="M5982" s="37">
        <f ca="1">IFERROR(VLOOKUP($E5982&amp;"-2",'PTE - Segment Emissions Calcs'!$I$8:$Z$8919,20,FALSE),0)</f>
        <v>0</v>
      </c>
      <c r="N5982" s="37">
        <f t="shared" ca="1" si="281"/>
        <v>1.6237695725332862E-4</v>
      </c>
      <c r="O5982" s="38">
        <f t="array" aca="1" ref="O5982" ca="1">IF($H5982="TOTAL HAP",H5982,MAX(IF('PTE - Segment Emissions Calcs'!$B$8:$B$8919=$B5982,'PTE - Segment Emissions Calcs'!$V$8:$V$8919,)))</f>
        <v>3.7072364669709733E-5</v>
      </c>
      <c r="P5982" s="38">
        <f t="array" aca="1" ref="P5982" ca="1">IF($H5982="TOTAL HAP",K5982,MAX(IF('PTE - Segment Emissions Calcs'!$B$8:$B$8919=$B5982,'PTE - Segment Emissions Calcs'!$X$8:$X$8919,)))</f>
        <v>1.6237695725332862E-4</v>
      </c>
      <c r="Q5982" s="38">
        <f t="array" aca="1" ref="Q5982" ca="1">IF($H5982="TOTAL HAP",N5982,MAX(IF('PTE - Segment Emissions Calcs'!$B$8:$B$8919=$B5982,'PTE - Segment Emissions Calcs'!$Z$8:$Z$8919,)))</f>
        <v>1.6237695725332862E-4</v>
      </c>
      <c r="R5982" s="39"/>
    </row>
    <row r="5983" spans="1:18" x14ac:dyDescent="0.25">
      <c r="A5983" s="40"/>
      <c r="B5983" s="40"/>
      <c r="C5983" s="34" t="s">
        <v>69</v>
      </c>
      <c r="D5983" s="35"/>
      <c r="E5983" s="35"/>
      <c r="F5983" s="35">
        <f ca="1">IFERROR(VLOOKUP($E5983&amp;"-1",'PTE - Segment Emissions Calcs'!$I$8:$V$8919,16,FALSE),0)</f>
        <v>4.0307516109262006E-4</v>
      </c>
      <c r="G5983" s="35">
        <f ca="1">IFERROR(VLOOKUP($E5983&amp;"-2",'PTE - Segment Emissions Calcs'!$I$8:$V$8919,16,FALSE),0)</f>
        <v>0</v>
      </c>
      <c r="H5983" s="36">
        <f t="shared" ca="1" si="279"/>
        <v>4.0307516109262006E-4</v>
      </c>
      <c r="I5983" s="37">
        <f ca="1">IFERROR(VLOOKUP($E5983&amp;"-1",'PTE - Segment Emissions Calcs'!$I$8:$X$8919,18,FALSE),0)</f>
        <v>1.7654692055856758E-3</v>
      </c>
      <c r="J5983" s="37">
        <f ca="1">IFERROR(VLOOKUP($E5983&amp;"-2",'PTE - Segment Emissions Calcs'!$I$8:$X$8919,18,FALSE),0)</f>
        <v>0</v>
      </c>
      <c r="K5983" s="37">
        <f t="shared" ca="1" si="280"/>
        <v>1.7654692055856758E-3</v>
      </c>
      <c r="L5983" s="37">
        <f ca="1">IFERROR(VLOOKUP($E5983&amp;"-1",'PTE - Segment Emissions Calcs'!$I$8:$Z$8919,20,FALSE),0)</f>
        <v>1.7654692055856758E-3</v>
      </c>
      <c r="M5983" s="37">
        <f ca="1">IFERROR(VLOOKUP($E5983&amp;"-2",'PTE - Segment Emissions Calcs'!$I$8:$Z$8919,20,FALSE),0)</f>
        <v>0</v>
      </c>
      <c r="N5983" s="37">
        <f t="shared" ca="1" si="281"/>
        <v>1.7654692055856758E-3</v>
      </c>
      <c r="O5983" s="38">
        <f t="array" aca="1" ref="O5983" ca="1">IF($H5983="TOTAL HAP",H5983,MAX(IF('PTE - Segment Emissions Calcs'!$B$8:$B$8919=$B5983,'PTE - Segment Emissions Calcs'!$V$8:$V$8919,)))</f>
        <v>4.0307516109262006E-4</v>
      </c>
      <c r="P5983" s="38">
        <f t="array" aca="1" ref="P5983" ca="1">IF($H5983="TOTAL HAP",K5983,MAX(IF('PTE - Segment Emissions Calcs'!$B$8:$B$8919=$B5983,'PTE - Segment Emissions Calcs'!$X$8:$X$8919,)))</f>
        <v>1.7654692055856758E-3</v>
      </c>
      <c r="Q5983" s="38">
        <f t="array" aca="1" ref="Q5983" ca="1">IF($H5983="TOTAL HAP",N5983,MAX(IF('PTE - Segment Emissions Calcs'!$B$8:$B$8919=$B5983,'PTE - Segment Emissions Calcs'!$Z$8:$Z$8919,)))</f>
        <v>1.7654692055856758E-3</v>
      </c>
      <c r="R5983" s="39"/>
    </row>
    <row r="5984" spans="1:18" x14ac:dyDescent="0.25">
      <c r="A5984" s="40"/>
      <c r="B5984" s="40"/>
      <c r="C5984" s="34" t="s">
        <v>179</v>
      </c>
      <c r="D5984" s="35"/>
      <c r="E5984" s="35"/>
      <c r="F5984" s="35">
        <f ca="1">IFERROR(VLOOKUP($E5984&amp;"-1",'PTE - Segment Emissions Calcs'!$I$8:$V$8919,16,FALSE),0)</f>
        <v>1.2661781432745566E-4</v>
      </c>
      <c r="G5984" s="35">
        <f ca="1">IFERROR(VLOOKUP($E5984&amp;"-2",'PTE - Segment Emissions Calcs'!$I$8:$V$8919,16,FALSE),0)</f>
        <v>0</v>
      </c>
      <c r="H5984" s="36">
        <f t="shared" ca="1" si="279"/>
        <v>1.2661781432745566E-4</v>
      </c>
      <c r="I5984" s="37">
        <f ca="1">IFERROR(VLOOKUP($E5984&amp;"-1",'PTE - Segment Emissions Calcs'!$I$8:$X$8919,18,FALSE),0)</f>
        <v>5.5458602675425574E-4</v>
      </c>
      <c r="J5984" s="37">
        <f ca="1">IFERROR(VLOOKUP($E5984&amp;"-2",'PTE - Segment Emissions Calcs'!$I$8:$X$8919,18,FALSE),0)</f>
        <v>0</v>
      </c>
      <c r="K5984" s="37">
        <f t="shared" ca="1" si="280"/>
        <v>5.5458602675425574E-4</v>
      </c>
      <c r="L5984" s="37">
        <f ca="1">IFERROR(VLOOKUP($E5984&amp;"-1",'PTE - Segment Emissions Calcs'!$I$8:$Z$8919,20,FALSE),0)</f>
        <v>5.5458602675425574E-4</v>
      </c>
      <c r="M5984" s="37">
        <f ca="1">IFERROR(VLOOKUP($E5984&amp;"-2",'PTE - Segment Emissions Calcs'!$I$8:$Z$8919,20,FALSE),0)</f>
        <v>0</v>
      </c>
      <c r="N5984" s="37">
        <f t="shared" ca="1" si="281"/>
        <v>5.5458602675425574E-4</v>
      </c>
      <c r="O5984" s="38">
        <f t="array" aca="1" ref="O5984" ca="1">IF($H5984="TOTAL HAP",H5984,MAX(IF('PTE - Segment Emissions Calcs'!$B$8:$B$8919=$B5984,'PTE - Segment Emissions Calcs'!$V$8:$V$8919,)))</f>
        <v>1.2661781432745566E-4</v>
      </c>
      <c r="P5984" s="38">
        <f t="array" aca="1" ref="P5984" ca="1">IF($H5984="TOTAL HAP",K5984,MAX(IF('PTE - Segment Emissions Calcs'!$B$8:$B$8919=$B5984,'PTE - Segment Emissions Calcs'!$X$8:$X$8919,)))</f>
        <v>5.5458602675425574E-4</v>
      </c>
      <c r="Q5984" s="38">
        <f t="array" aca="1" ref="Q5984" ca="1">IF($H5984="TOTAL HAP",N5984,MAX(IF('PTE - Segment Emissions Calcs'!$B$8:$B$8919=$B5984,'PTE - Segment Emissions Calcs'!$Z$8:$Z$8919,)))</f>
        <v>5.5458602675425574E-4</v>
      </c>
      <c r="R5984" s="39"/>
    </row>
    <row r="5985" spans="1:18" ht="15.75" thickBot="1" x14ac:dyDescent="0.3">
      <c r="A5985" s="42"/>
      <c r="B5985" s="42"/>
      <c r="C5985" s="43" t="s">
        <v>295</v>
      </c>
      <c r="D5985" s="44"/>
      <c r="E5985" s="44"/>
      <c r="F5985" s="44">
        <f ca="1">IFERROR(VLOOKUP($E5985&amp;"-1",'PTE - Segment Emissions Calcs'!$I$8:$V$8919,16,FALSE),0)</f>
        <v>0</v>
      </c>
      <c r="G5985" s="44">
        <f ca="1">IFERROR(VLOOKUP($E5985&amp;"-2",'PTE - Segment Emissions Calcs'!$I$8:$V$8919,16,FALSE),0)</f>
        <v>0</v>
      </c>
      <c r="H5985" s="45">
        <f t="shared" ca="1" si="279"/>
        <v>0</v>
      </c>
      <c r="I5985" s="46">
        <f ca="1">IFERROR(VLOOKUP($E5985&amp;"-1",'PTE - Segment Emissions Calcs'!$I$8:$X$8919,18,FALSE),0)</f>
        <v>0</v>
      </c>
      <c r="J5985" s="46">
        <f ca="1">IFERROR(VLOOKUP($E5985&amp;"-2",'PTE - Segment Emissions Calcs'!$I$8:$X$8919,18,FALSE),0)</f>
        <v>0</v>
      </c>
      <c r="K5985" s="46">
        <f t="shared" ca="1" si="280"/>
        <v>0</v>
      </c>
      <c r="L5985" s="46">
        <f ca="1">IFERROR(VLOOKUP($E5985&amp;"-1",'PTE - Segment Emissions Calcs'!$I$8:$Z$8919,20,FALSE),0)</f>
        <v>0</v>
      </c>
      <c r="M5985" s="46">
        <f ca="1">IFERROR(VLOOKUP($E5985&amp;"-2",'PTE - Segment Emissions Calcs'!$I$8:$Z$8919,20,FALSE),0)</f>
        <v>0</v>
      </c>
      <c r="N5985" s="46">
        <f t="shared" ca="1" si="281"/>
        <v>0</v>
      </c>
      <c r="O5985" s="47">
        <f t="array" aca="1" ref="O5985" ca="1">IF($H5985="TOTAL HAP",H5985,MAX(IF('PTE - Segment Emissions Calcs'!$B$8:$B$8919=$B5985,'PTE - Segment Emissions Calcs'!$V$8:$V$8919,)))</f>
        <v>0</v>
      </c>
      <c r="P5985" s="47">
        <f t="array" aca="1" ref="P5985" ca="1">IF($H5985="TOTAL HAP",K5985,MAX(IF('PTE - Segment Emissions Calcs'!$B$8:$B$8919=$B5985,'PTE - Segment Emissions Calcs'!$X$8:$X$8919,)))</f>
        <v>0</v>
      </c>
      <c r="Q5985" s="47">
        <f t="array" aca="1" ref="Q5985" ca="1">IF($H5985="TOTAL HAP",N5985,MAX(IF('PTE - Segment Emissions Calcs'!$B$8:$B$8919=$B5985,'PTE - Segment Emissions Calcs'!$Z$8:$Z$8919,)))</f>
        <v>0</v>
      </c>
      <c r="R5985" s="48"/>
    </row>
    <row r="5986" spans="1:18" ht="15.75" thickTop="1" x14ac:dyDescent="0.25">
      <c r="A5986" s="25" t="str">
        <f ca="1">VLOOKUP(#REF!,'PTE - Segment Emissions Calcs'!$C$8:$J$8919,8,FALSE)</f>
        <v>EQUI 111</v>
      </c>
      <c r="B5986" s="25" t="str">
        <f ca="1">VLOOKUP(A5986,'PTE - Segment Emissions Calcs'!$J$8:$O$8919,4,FALSE)</f>
        <v>FCC Charge (APC 70)</v>
      </c>
      <c r="C5986" s="26" t="s">
        <v>24</v>
      </c>
      <c r="D5986" s="27"/>
      <c r="E5986" s="27"/>
      <c r="F5986" s="27">
        <f ca="1">IFERROR(VLOOKUP($E5986&amp;"-1",'PTE - Segment Emissions Calcs'!$I$8:$V$8919,16,FALSE),0)</f>
        <v>7.49022273626067E-3</v>
      </c>
      <c r="G5986" s="27">
        <f ca="1">IFERROR(VLOOKUP($E5986&amp;"-2",'PTE - Segment Emissions Calcs'!$I$8:$V$8919,16,FALSE),0)</f>
        <v>0</v>
      </c>
      <c r="H5986" s="28">
        <f t="shared" ca="1" si="279"/>
        <v>7.49022273626067E-3</v>
      </c>
      <c r="I5986" s="29">
        <f ca="1">IFERROR(VLOOKUP($E5986&amp;"-1",'PTE - Segment Emissions Calcs'!$I$8:$X$8919,18,FALSE),0)</f>
        <v>3.2807175584821734E-2</v>
      </c>
      <c r="J5986" s="29">
        <f ca="1">IFERROR(VLOOKUP($E5986&amp;"-2",'PTE - Segment Emissions Calcs'!$I$8:$X$8919,18,FALSE),0)</f>
        <v>0</v>
      </c>
      <c r="K5986" s="29">
        <f t="shared" ca="1" si="280"/>
        <v>3.2807175584821734E-2</v>
      </c>
      <c r="L5986" s="29">
        <f ca="1">IFERROR(VLOOKUP($E5986&amp;"-1",'PTE - Segment Emissions Calcs'!$I$8:$Z$8919,20,FALSE),0)</f>
        <v>3.2807175584821734E-2</v>
      </c>
      <c r="M5986" s="29">
        <f ca="1">IFERROR(VLOOKUP($E5986&amp;"-2",'PTE - Segment Emissions Calcs'!$I$8:$Z$8919,20,FALSE),0)</f>
        <v>0</v>
      </c>
      <c r="N5986" s="29">
        <f t="shared" ca="1" si="281"/>
        <v>3.2807175584821734E-2</v>
      </c>
      <c r="O5986" s="30">
        <f t="array" aca="1" ref="O5986" ca="1">IF($H5986="TOTAL HAP",H5986,MAX(IF('PTE - Segment Emissions Calcs'!$B$8:$B$8919=$B5986,'PTE - Segment Emissions Calcs'!$V$8:$V$8919,)))</f>
        <v>7.49022273626067E-3</v>
      </c>
      <c r="P5986" s="30">
        <f t="array" aca="1" ref="P5986" ca="1">IF($H5986="TOTAL HAP",K5986,MAX(IF('PTE - Segment Emissions Calcs'!$B$8:$B$8919=$B5986,'PTE - Segment Emissions Calcs'!$X$8:$X$8919,)))</f>
        <v>3.2807175584821734E-2</v>
      </c>
      <c r="Q5986" s="30">
        <f t="array" aca="1" ref="Q5986" ca="1">IF($H5986="TOTAL HAP",N5986,MAX(IF('PTE - Segment Emissions Calcs'!$B$8:$B$8919=$B5986,'PTE - Segment Emissions Calcs'!$Z$8:$Z$8919,)))</f>
        <v>3.2807175584821734E-2</v>
      </c>
      <c r="R5986" s="31"/>
    </row>
    <row r="5987" spans="1:18" x14ac:dyDescent="0.25">
      <c r="A5987" s="32"/>
      <c r="B5987" s="33"/>
      <c r="C5987" s="34" t="s">
        <v>29</v>
      </c>
      <c r="D5987" s="35"/>
      <c r="E5987" s="35"/>
      <c r="F5987" s="35">
        <f ca="1">IFERROR(VLOOKUP($E5987&amp;"-1",'PTE - Segment Emissions Calcs'!$I$8:$V$8919,16,FALSE),0)</f>
        <v>4.3525817959478895E-3</v>
      </c>
      <c r="G5987" s="35">
        <f ca="1">IFERROR(VLOOKUP($E5987&amp;"-2",'PTE - Segment Emissions Calcs'!$I$8:$V$8919,16,FALSE),0)</f>
        <v>0</v>
      </c>
      <c r="H5987" s="36">
        <f t="shared" ca="1" si="279"/>
        <v>4.3525817959478895E-3</v>
      </c>
      <c r="I5987" s="37">
        <f ca="1">IFERROR(VLOOKUP($E5987&amp;"-1",'PTE - Segment Emissions Calcs'!$I$8:$X$8919,18,FALSE),0)</f>
        <v>1.9064308266251759E-2</v>
      </c>
      <c r="J5987" s="37">
        <f ca="1">IFERROR(VLOOKUP($E5987&amp;"-2",'PTE - Segment Emissions Calcs'!$I$8:$X$8919,18,FALSE),0)</f>
        <v>0</v>
      </c>
      <c r="K5987" s="37">
        <f t="shared" ca="1" si="280"/>
        <v>1.9064308266251759E-2</v>
      </c>
      <c r="L5987" s="37">
        <f ca="1">IFERROR(VLOOKUP($E5987&amp;"-1",'PTE - Segment Emissions Calcs'!$I$8:$Z$8919,20,FALSE),0)</f>
        <v>1.9064308266251759E-2</v>
      </c>
      <c r="M5987" s="37">
        <f ca="1">IFERROR(VLOOKUP($E5987&amp;"-2",'PTE - Segment Emissions Calcs'!$I$8:$Z$8919,20,FALSE),0)</f>
        <v>0</v>
      </c>
      <c r="N5987" s="37">
        <f t="shared" ca="1" si="281"/>
        <v>1.9064308266251759E-2</v>
      </c>
      <c r="O5987" s="38">
        <f t="array" aca="1" ref="O5987" ca="1">IF($H5987="TOTAL HAP",H5987,MAX(IF('PTE - Segment Emissions Calcs'!$B$8:$B$8919=$B5987,'PTE - Segment Emissions Calcs'!$V$8:$V$8919,)))</f>
        <v>4.3525817959478895E-3</v>
      </c>
      <c r="P5987" s="38">
        <f t="array" aca="1" ref="P5987" ca="1">IF($H5987="TOTAL HAP",K5987,MAX(IF('PTE - Segment Emissions Calcs'!$B$8:$B$8919=$B5987,'PTE - Segment Emissions Calcs'!$X$8:$X$8919,)))</f>
        <v>1.9064308266251759E-2</v>
      </c>
      <c r="Q5987" s="38">
        <f t="array" aca="1" ref="Q5987" ca="1">IF($H5987="TOTAL HAP",N5987,MAX(IF('PTE - Segment Emissions Calcs'!$B$8:$B$8919=$B5987,'PTE - Segment Emissions Calcs'!$Z$8:$Z$8919,)))</f>
        <v>1.9064308266251759E-2</v>
      </c>
      <c r="R5987" s="39"/>
    </row>
    <row r="5988" spans="1:18" x14ac:dyDescent="0.25">
      <c r="A5988" s="32"/>
      <c r="B5988" s="33"/>
      <c r="C5988" s="34" t="s">
        <v>37</v>
      </c>
      <c r="D5988" s="35"/>
      <c r="E5988" s="35"/>
      <c r="F5988" s="35">
        <f ca="1">IFERROR(VLOOKUP($E5988&amp;"-1",'PTE - Segment Emissions Calcs'!$I$8:$V$8919,16,FALSE),0)</f>
        <v>0</v>
      </c>
      <c r="G5988" s="35">
        <f ca="1">IFERROR(VLOOKUP($E5988&amp;"-2",'PTE - Segment Emissions Calcs'!$I$8:$V$8919,16,FALSE),0)</f>
        <v>0</v>
      </c>
      <c r="H5988" s="36">
        <f t="shared" ca="1" si="279"/>
        <v>0</v>
      </c>
      <c r="I5988" s="37">
        <f ca="1">IFERROR(VLOOKUP($E5988&amp;"-1",'PTE - Segment Emissions Calcs'!$I$8:$X$8919,18,FALSE),0)</f>
        <v>0</v>
      </c>
      <c r="J5988" s="37">
        <f ca="1">IFERROR(VLOOKUP($E5988&amp;"-2",'PTE - Segment Emissions Calcs'!$I$8:$X$8919,18,FALSE),0)</f>
        <v>0</v>
      </c>
      <c r="K5988" s="37">
        <f t="shared" ca="1" si="280"/>
        <v>0</v>
      </c>
      <c r="L5988" s="37">
        <f ca="1">IFERROR(VLOOKUP($E5988&amp;"-1",'PTE - Segment Emissions Calcs'!$I$8:$Z$8919,20,FALSE),0)</f>
        <v>0</v>
      </c>
      <c r="M5988" s="37">
        <f ca="1">IFERROR(VLOOKUP($E5988&amp;"-2",'PTE - Segment Emissions Calcs'!$I$8:$Z$8919,20,FALSE),0)</f>
        <v>0</v>
      </c>
      <c r="N5988" s="37">
        <f t="shared" ca="1" si="281"/>
        <v>0</v>
      </c>
      <c r="O5988" s="38">
        <f t="array" aca="1" ref="O5988" ca="1">IF($H5988="TOTAL HAP",H5988,MAX(IF('PTE - Segment Emissions Calcs'!$B$8:$B$8919=$B5988,'PTE - Segment Emissions Calcs'!$V$8:$V$8919,)))</f>
        <v>0</v>
      </c>
      <c r="P5988" s="38">
        <f t="array" aca="1" ref="P5988" ca="1">IF($H5988="TOTAL HAP",K5988,MAX(IF('PTE - Segment Emissions Calcs'!$B$8:$B$8919=$B5988,'PTE - Segment Emissions Calcs'!$X$8:$X$8919,)))</f>
        <v>0</v>
      </c>
      <c r="Q5988" s="38">
        <f t="array" aca="1" ref="Q5988" ca="1">IF($H5988="TOTAL HAP",N5988,MAX(IF('PTE - Segment Emissions Calcs'!$B$8:$B$8919=$B5988,'PTE - Segment Emissions Calcs'!$Z$8:$Z$8919,)))</f>
        <v>0</v>
      </c>
      <c r="R5988" s="39"/>
    </row>
    <row r="5989" spans="1:18" x14ac:dyDescent="0.25">
      <c r="A5989" s="40"/>
      <c r="B5989" s="40"/>
      <c r="C5989" s="34" t="s">
        <v>204</v>
      </c>
      <c r="D5989" s="35"/>
      <c r="E5989" s="35"/>
      <c r="F5989" s="35">
        <f ca="1">IFERROR(VLOOKUP($E5989&amp;"-1",'PTE - Segment Emissions Calcs'!$I$8:$V$8919,16,FALSE),0)</f>
        <v>0</v>
      </c>
      <c r="G5989" s="35">
        <f ca="1">IFERROR(VLOOKUP($E5989&amp;"-2",'PTE - Segment Emissions Calcs'!$I$8:$V$8919,16,FALSE),0)</f>
        <v>0</v>
      </c>
      <c r="H5989" s="36">
        <f t="shared" ca="1" si="279"/>
        <v>0</v>
      </c>
      <c r="I5989" s="37">
        <f ca="1">IFERROR(VLOOKUP($E5989&amp;"-1",'PTE - Segment Emissions Calcs'!$I$8:$X$8919,18,FALSE),0)</f>
        <v>0</v>
      </c>
      <c r="J5989" s="37">
        <f ca="1">IFERROR(VLOOKUP($E5989&amp;"-2",'PTE - Segment Emissions Calcs'!$I$8:$X$8919,18,FALSE),0)</f>
        <v>0</v>
      </c>
      <c r="K5989" s="37">
        <f t="shared" ca="1" si="280"/>
        <v>0</v>
      </c>
      <c r="L5989" s="37">
        <f ca="1">IFERROR(VLOOKUP($E5989&amp;"-1",'PTE - Segment Emissions Calcs'!$I$8:$Z$8919,20,FALSE),0)</f>
        <v>0</v>
      </c>
      <c r="M5989" s="37">
        <f ca="1">IFERROR(VLOOKUP($E5989&amp;"-2",'PTE - Segment Emissions Calcs'!$I$8:$Z$8919,20,FALSE),0)</f>
        <v>0</v>
      </c>
      <c r="N5989" s="37">
        <f t="shared" ca="1" si="281"/>
        <v>0</v>
      </c>
      <c r="O5989" s="38">
        <f t="array" aca="1" ref="O5989" ca="1">IF($H5989="TOTAL HAP",H5989,MAX(IF('PTE - Segment Emissions Calcs'!$B$8:$B$8919=$B5989,'PTE - Segment Emissions Calcs'!$V$8:$V$8919,)))</f>
        <v>0</v>
      </c>
      <c r="P5989" s="38">
        <f t="array" aca="1" ref="P5989" ca="1">IF($H5989="TOTAL HAP",K5989,MAX(IF('PTE - Segment Emissions Calcs'!$B$8:$B$8919=$B5989,'PTE - Segment Emissions Calcs'!$X$8:$X$8919,)))</f>
        <v>0</v>
      </c>
      <c r="Q5989" s="38">
        <f t="array" aca="1" ref="Q5989" ca="1">IF($H5989="TOTAL HAP",N5989,MAX(IF('PTE - Segment Emissions Calcs'!$B$8:$B$8919=$B5989,'PTE - Segment Emissions Calcs'!$Z$8:$Z$8919,)))</f>
        <v>0</v>
      </c>
      <c r="R5989" s="39"/>
    </row>
    <row r="5990" spans="1:18" x14ac:dyDescent="0.25">
      <c r="A5990" s="40"/>
      <c r="B5990" s="40"/>
      <c r="C5990" s="34" t="s">
        <v>205</v>
      </c>
      <c r="D5990" s="35"/>
      <c r="E5990" s="35"/>
      <c r="F5990" s="35">
        <f ca="1">IFERROR(VLOOKUP($E5990&amp;"-1",'PTE - Segment Emissions Calcs'!$I$8:$V$8919,16,FALSE),0)</f>
        <v>0</v>
      </c>
      <c r="G5990" s="35">
        <f ca="1">IFERROR(VLOOKUP($E5990&amp;"-2",'PTE - Segment Emissions Calcs'!$I$8:$V$8919,16,FALSE),0)</f>
        <v>0</v>
      </c>
      <c r="H5990" s="36">
        <f t="shared" ca="1" si="279"/>
        <v>0</v>
      </c>
      <c r="I5990" s="37">
        <f ca="1">IFERROR(VLOOKUP($E5990&amp;"-1",'PTE - Segment Emissions Calcs'!$I$8:$X$8919,18,FALSE),0)</f>
        <v>0</v>
      </c>
      <c r="J5990" s="37">
        <f ca="1">IFERROR(VLOOKUP($E5990&amp;"-2",'PTE - Segment Emissions Calcs'!$I$8:$X$8919,18,FALSE),0)</f>
        <v>0</v>
      </c>
      <c r="K5990" s="37">
        <f t="shared" ca="1" si="280"/>
        <v>0</v>
      </c>
      <c r="L5990" s="37">
        <f ca="1">IFERROR(VLOOKUP($E5990&amp;"-1",'PTE - Segment Emissions Calcs'!$I$8:$Z$8919,20,FALSE),0)</f>
        <v>0</v>
      </c>
      <c r="M5990" s="37">
        <f ca="1">IFERROR(VLOOKUP($E5990&amp;"-2",'PTE - Segment Emissions Calcs'!$I$8:$Z$8919,20,FALSE),0)</f>
        <v>0</v>
      </c>
      <c r="N5990" s="37">
        <f t="shared" ca="1" si="281"/>
        <v>0</v>
      </c>
      <c r="O5990" s="38">
        <f t="array" aca="1" ref="O5990" ca="1">IF($H5990="TOTAL HAP",H5990,MAX(IF('PTE - Segment Emissions Calcs'!$B$8:$B$8919=$B5990,'PTE - Segment Emissions Calcs'!$V$8:$V$8919,)))</f>
        <v>0</v>
      </c>
      <c r="P5990" s="38">
        <f t="array" aca="1" ref="P5990" ca="1">IF($H5990="TOTAL HAP",K5990,MAX(IF('PTE - Segment Emissions Calcs'!$B$8:$B$8919=$B5990,'PTE - Segment Emissions Calcs'!$X$8:$X$8919,)))</f>
        <v>0</v>
      </c>
      <c r="Q5990" s="38">
        <f t="array" aca="1" ref="Q5990" ca="1">IF($H5990="TOTAL HAP",N5990,MAX(IF('PTE - Segment Emissions Calcs'!$B$8:$B$8919=$B5990,'PTE - Segment Emissions Calcs'!$Z$8:$Z$8919,)))</f>
        <v>0</v>
      </c>
      <c r="R5990" s="39"/>
    </row>
    <row r="5991" spans="1:18" x14ac:dyDescent="0.25">
      <c r="A5991" s="40"/>
      <c r="B5991" s="40"/>
      <c r="C5991" s="34" t="s">
        <v>130</v>
      </c>
      <c r="D5991" s="35"/>
      <c r="E5991" s="35"/>
      <c r="F5991" s="35">
        <f ca="1">IFERROR(VLOOKUP($E5991&amp;"-1",'PTE - Segment Emissions Calcs'!$I$8:$V$8919,16,FALSE),0)</f>
        <v>0</v>
      </c>
      <c r="G5991" s="35">
        <f ca="1">IFERROR(VLOOKUP($E5991&amp;"-2",'PTE - Segment Emissions Calcs'!$I$8:$V$8919,16,FALSE),0)</f>
        <v>0</v>
      </c>
      <c r="H5991" s="36">
        <f t="shared" ca="1" si="279"/>
        <v>0</v>
      </c>
      <c r="I5991" s="37">
        <f ca="1">IFERROR(VLOOKUP($E5991&amp;"-1",'PTE - Segment Emissions Calcs'!$I$8:$X$8919,18,FALSE),0)</f>
        <v>0</v>
      </c>
      <c r="J5991" s="37">
        <f ca="1">IFERROR(VLOOKUP($E5991&amp;"-2",'PTE - Segment Emissions Calcs'!$I$8:$X$8919,18,FALSE),0)</f>
        <v>0</v>
      </c>
      <c r="K5991" s="37">
        <f t="shared" ca="1" si="280"/>
        <v>0</v>
      </c>
      <c r="L5991" s="37">
        <f ca="1">IFERROR(VLOOKUP($E5991&amp;"-1",'PTE - Segment Emissions Calcs'!$I$8:$Z$8919,20,FALSE),0)</f>
        <v>0</v>
      </c>
      <c r="M5991" s="37">
        <f ca="1">IFERROR(VLOOKUP($E5991&amp;"-2",'PTE - Segment Emissions Calcs'!$I$8:$Z$8919,20,FALSE),0)</f>
        <v>0</v>
      </c>
      <c r="N5991" s="37">
        <f t="shared" ca="1" si="281"/>
        <v>0</v>
      </c>
      <c r="O5991" s="38">
        <f t="array" aca="1" ref="O5991" ca="1">IF($H5991="TOTAL HAP",H5991,MAX(IF('PTE - Segment Emissions Calcs'!$B$8:$B$8919=$B5991,'PTE - Segment Emissions Calcs'!$V$8:$V$8919,)))</f>
        <v>0</v>
      </c>
      <c r="P5991" s="38">
        <f t="array" aca="1" ref="P5991" ca="1">IF($H5991="TOTAL HAP",K5991,MAX(IF('PTE - Segment Emissions Calcs'!$B$8:$B$8919=$B5991,'PTE - Segment Emissions Calcs'!$X$8:$X$8919,)))</f>
        <v>0</v>
      </c>
      <c r="Q5991" s="38">
        <f t="array" aca="1" ref="Q5991" ca="1">IF($H5991="TOTAL HAP",N5991,MAX(IF('PTE - Segment Emissions Calcs'!$B$8:$B$8919=$B5991,'PTE - Segment Emissions Calcs'!$Z$8:$Z$8919,)))</f>
        <v>0</v>
      </c>
      <c r="R5991" s="39"/>
    </row>
    <row r="5992" spans="1:18" x14ac:dyDescent="0.25">
      <c r="A5992" s="40"/>
      <c r="B5992" s="40"/>
      <c r="C5992" s="34" t="s">
        <v>173</v>
      </c>
      <c r="D5992" s="35"/>
      <c r="E5992" s="35"/>
      <c r="F5992" s="35">
        <f ca="1">IFERROR(VLOOKUP($E5992&amp;"-1",'PTE - Segment Emissions Calcs'!$I$8:$V$8919,16,FALSE),0)</f>
        <v>0</v>
      </c>
      <c r="G5992" s="35">
        <f ca="1">IFERROR(VLOOKUP($E5992&amp;"-2",'PTE - Segment Emissions Calcs'!$I$8:$V$8919,16,FALSE),0)</f>
        <v>0</v>
      </c>
      <c r="H5992" s="36">
        <f t="shared" ca="1" si="279"/>
        <v>0</v>
      </c>
      <c r="I5992" s="37">
        <f ca="1">IFERROR(VLOOKUP($E5992&amp;"-1",'PTE - Segment Emissions Calcs'!$I$8:$X$8919,18,FALSE),0)</f>
        <v>0</v>
      </c>
      <c r="J5992" s="37">
        <f ca="1">IFERROR(VLOOKUP($E5992&amp;"-2",'PTE - Segment Emissions Calcs'!$I$8:$X$8919,18,FALSE),0)</f>
        <v>0</v>
      </c>
      <c r="K5992" s="37">
        <f t="shared" ca="1" si="280"/>
        <v>0</v>
      </c>
      <c r="L5992" s="37">
        <f ca="1">IFERROR(VLOOKUP($E5992&amp;"-1",'PTE - Segment Emissions Calcs'!$I$8:$Z$8919,20,FALSE),0)</f>
        <v>0</v>
      </c>
      <c r="M5992" s="37">
        <f ca="1">IFERROR(VLOOKUP($E5992&amp;"-2",'PTE - Segment Emissions Calcs'!$I$8:$Z$8919,20,FALSE),0)</f>
        <v>0</v>
      </c>
      <c r="N5992" s="37">
        <f t="shared" ca="1" si="281"/>
        <v>0</v>
      </c>
      <c r="O5992" s="38">
        <f t="array" aca="1" ref="O5992" ca="1">IF($H5992="TOTAL HAP",H5992,MAX(IF('PTE - Segment Emissions Calcs'!$B$8:$B$8919=$B5992,'PTE - Segment Emissions Calcs'!$V$8:$V$8919,)))</f>
        <v>0</v>
      </c>
      <c r="P5992" s="38">
        <f t="array" aca="1" ref="P5992" ca="1">IF($H5992="TOTAL HAP",K5992,MAX(IF('PTE - Segment Emissions Calcs'!$B$8:$B$8919=$B5992,'PTE - Segment Emissions Calcs'!$X$8:$X$8919,)))</f>
        <v>0</v>
      </c>
      <c r="Q5992" s="38">
        <f t="array" aca="1" ref="Q5992" ca="1">IF($H5992="TOTAL HAP",N5992,MAX(IF('PTE - Segment Emissions Calcs'!$B$8:$B$8919=$B5992,'PTE - Segment Emissions Calcs'!$Z$8:$Z$8919,)))</f>
        <v>0</v>
      </c>
      <c r="R5992" s="39"/>
    </row>
    <row r="5993" spans="1:18" x14ac:dyDescent="0.25">
      <c r="A5993" s="40"/>
      <c r="B5993" s="40"/>
      <c r="C5993" s="34" t="s">
        <v>291</v>
      </c>
      <c r="D5993" s="35"/>
      <c r="E5993" s="35"/>
      <c r="F5993" s="35">
        <f ca="1">IFERROR(VLOOKUP($E5993&amp;"-1",'PTE - Segment Emissions Calcs'!$I$8:$V$8919,16,FALSE),0)</f>
        <v>0</v>
      </c>
      <c r="G5993" s="35">
        <f ca="1">IFERROR(VLOOKUP($E5993&amp;"-2",'PTE - Segment Emissions Calcs'!$I$8:$V$8919,16,FALSE),0)</f>
        <v>0</v>
      </c>
      <c r="H5993" s="36">
        <f t="shared" ca="1" si="279"/>
        <v>0</v>
      </c>
      <c r="I5993" s="37">
        <f ca="1">IFERROR(VLOOKUP($E5993&amp;"-1",'PTE - Segment Emissions Calcs'!$I$8:$X$8919,18,FALSE),0)</f>
        <v>0</v>
      </c>
      <c r="J5993" s="37">
        <f ca="1">IFERROR(VLOOKUP($E5993&amp;"-2",'PTE - Segment Emissions Calcs'!$I$8:$X$8919,18,FALSE),0)</f>
        <v>0</v>
      </c>
      <c r="K5993" s="37">
        <f t="shared" ca="1" si="280"/>
        <v>0</v>
      </c>
      <c r="L5993" s="37">
        <f ca="1">IFERROR(VLOOKUP($E5993&amp;"-1",'PTE - Segment Emissions Calcs'!$I$8:$Z$8919,20,FALSE),0)</f>
        <v>0</v>
      </c>
      <c r="M5993" s="37">
        <f ca="1">IFERROR(VLOOKUP($E5993&amp;"-2",'PTE - Segment Emissions Calcs'!$I$8:$Z$8919,20,FALSE),0)</f>
        <v>0</v>
      </c>
      <c r="N5993" s="37">
        <f t="shared" ca="1" si="281"/>
        <v>0</v>
      </c>
      <c r="O5993" s="38">
        <f t="array" aca="1" ref="O5993" ca="1">IF($H5993="TOTAL HAP",H5993,MAX(IF('PTE - Segment Emissions Calcs'!$B$8:$B$8919=$B5993,'PTE - Segment Emissions Calcs'!$V$8:$V$8919,)))</f>
        <v>0</v>
      </c>
      <c r="P5993" s="38">
        <f t="array" aca="1" ref="P5993" ca="1">IF($H5993="TOTAL HAP",K5993,MAX(IF('PTE - Segment Emissions Calcs'!$B$8:$B$8919=$B5993,'PTE - Segment Emissions Calcs'!$X$8:$X$8919,)))</f>
        <v>0</v>
      </c>
      <c r="Q5993" s="38">
        <f t="array" aca="1" ref="Q5993" ca="1">IF($H5993="TOTAL HAP",N5993,MAX(IF('PTE - Segment Emissions Calcs'!$B$8:$B$8919=$B5993,'PTE - Segment Emissions Calcs'!$Z$8:$Z$8919,)))</f>
        <v>0</v>
      </c>
      <c r="R5993" s="39"/>
    </row>
    <row r="5994" spans="1:18" x14ac:dyDescent="0.25">
      <c r="A5994" s="40"/>
      <c r="B5994" s="40"/>
      <c r="C5994" s="34" t="s">
        <v>292</v>
      </c>
      <c r="D5994" s="35"/>
      <c r="E5994" s="35"/>
      <c r="F5994" s="35">
        <f ca="1">IFERROR(VLOOKUP($E5994&amp;"-1",'PTE - Segment Emissions Calcs'!$I$8:$V$8919,16,FALSE),0)</f>
        <v>0</v>
      </c>
      <c r="G5994" s="35">
        <f ca="1">IFERROR(VLOOKUP($E5994&amp;"-2",'PTE - Segment Emissions Calcs'!$I$8:$V$8919,16,FALSE),0)</f>
        <v>0</v>
      </c>
      <c r="H5994" s="36">
        <f t="shared" ca="1" si="279"/>
        <v>0</v>
      </c>
      <c r="I5994" s="37">
        <f ca="1">IFERROR(VLOOKUP($E5994&amp;"-1",'PTE - Segment Emissions Calcs'!$I$8:$X$8919,18,FALSE),0)</f>
        <v>0</v>
      </c>
      <c r="J5994" s="37">
        <f ca="1">IFERROR(VLOOKUP($E5994&amp;"-2",'PTE - Segment Emissions Calcs'!$I$8:$X$8919,18,FALSE),0)</f>
        <v>0</v>
      </c>
      <c r="K5994" s="37">
        <f t="shared" ca="1" si="280"/>
        <v>0</v>
      </c>
      <c r="L5994" s="37">
        <f ca="1">IFERROR(VLOOKUP($E5994&amp;"-1",'PTE - Segment Emissions Calcs'!$I$8:$Z$8919,20,FALSE),0)</f>
        <v>0</v>
      </c>
      <c r="M5994" s="37">
        <f ca="1">IFERROR(VLOOKUP($E5994&amp;"-2",'PTE - Segment Emissions Calcs'!$I$8:$Z$8919,20,FALSE),0)</f>
        <v>0</v>
      </c>
      <c r="N5994" s="37">
        <f t="shared" ca="1" si="281"/>
        <v>0</v>
      </c>
      <c r="O5994" s="38">
        <f t="array" aca="1" ref="O5994" ca="1">IF($H5994="TOTAL HAP",H5994,MAX(IF('PTE - Segment Emissions Calcs'!$B$8:$B$8919=$B5994,'PTE - Segment Emissions Calcs'!$V$8:$V$8919,)))</f>
        <v>0</v>
      </c>
      <c r="P5994" s="38">
        <f t="array" aca="1" ref="P5994" ca="1">IF($H5994="TOTAL HAP",K5994,MAX(IF('PTE - Segment Emissions Calcs'!$B$8:$B$8919=$B5994,'PTE - Segment Emissions Calcs'!$X$8:$X$8919,)))</f>
        <v>0</v>
      </c>
      <c r="Q5994" s="38">
        <f t="array" aca="1" ref="Q5994" ca="1">IF($H5994="TOTAL HAP",N5994,MAX(IF('PTE - Segment Emissions Calcs'!$B$8:$B$8919=$B5994,'PTE - Segment Emissions Calcs'!$Z$8:$Z$8919,)))</f>
        <v>0</v>
      </c>
      <c r="R5994" s="39"/>
    </row>
    <row r="5995" spans="1:18" x14ac:dyDescent="0.25">
      <c r="A5995" s="40"/>
      <c r="B5995" s="40"/>
      <c r="C5995" s="34" t="s">
        <v>66</v>
      </c>
      <c r="D5995" s="35"/>
      <c r="E5995" s="35"/>
      <c r="F5995" s="35">
        <f ca="1">IFERROR(VLOOKUP($E5995&amp;"-1",'PTE - Segment Emissions Calcs'!$I$8:$V$8919,16,FALSE),0)</f>
        <v>4.3072323997838817E-4</v>
      </c>
      <c r="G5995" s="35">
        <f ca="1">IFERROR(VLOOKUP($E5995&amp;"-2",'PTE - Segment Emissions Calcs'!$I$8:$V$8919,16,FALSE),0)</f>
        <v>0</v>
      </c>
      <c r="H5995" s="36">
        <f t="shared" ca="1" si="279"/>
        <v>4.3072323997838817E-4</v>
      </c>
      <c r="I5995" s="37">
        <f ca="1">IFERROR(VLOOKUP($E5995&amp;"-1",'PTE - Segment Emissions Calcs'!$I$8:$X$8919,18,FALSE),0)</f>
        <v>1.8865677911053403E-3</v>
      </c>
      <c r="J5995" s="37">
        <f ca="1">IFERROR(VLOOKUP($E5995&amp;"-2",'PTE - Segment Emissions Calcs'!$I$8:$X$8919,18,FALSE),0)</f>
        <v>0</v>
      </c>
      <c r="K5995" s="37">
        <f t="shared" ca="1" si="280"/>
        <v>1.8865677911053403E-3</v>
      </c>
      <c r="L5995" s="37">
        <f ca="1">IFERROR(VLOOKUP($E5995&amp;"-1",'PTE - Segment Emissions Calcs'!$I$8:$Z$8919,20,FALSE),0)</f>
        <v>1.8865677911053403E-3</v>
      </c>
      <c r="M5995" s="37">
        <f ca="1">IFERROR(VLOOKUP($E5995&amp;"-2",'PTE - Segment Emissions Calcs'!$I$8:$Z$8919,20,FALSE),0)</f>
        <v>0</v>
      </c>
      <c r="N5995" s="37">
        <f t="shared" ca="1" si="281"/>
        <v>1.8865677911053403E-3</v>
      </c>
      <c r="O5995" s="38">
        <f t="array" aca="1" ref="O5995" ca="1">IF($H5995="TOTAL HAP",H5995,MAX(IF('PTE - Segment Emissions Calcs'!$B$8:$B$8919=$B5995,'PTE - Segment Emissions Calcs'!$V$8:$V$8919,)))</f>
        <v>4.3072323997838817E-4</v>
      </c>
      <c r="P5995" s="38">
        <f t="array" aca="1" ref="P5995" ca="1">IF($H5995="TOTAL HAP",K5995,MAX(IF('PTE - Segment Emissions Calcs'!$B$8:$B$8919=$B5995,'PTE - Segment Emissions Calcs'!$X$8:$X$8919,)))</f>
        <v>1.8865677911053403E-3</v>
      </c>
      <c r="Q5995" s="38">
        <f t="array" aca="1" ref="Q5995" ca="1">IF($H5995="TOTAL HAP",N5995,MAX(IF('PTE - Segment Emissions Calcs'!$B$8:$B$8919=$B5995,'PTE - Segment Emissions Calcs'!$Z$8:$Z$8919,)))</f>
        <v>1.8865677911053403E-3</v>
      </c>
      <c r="R5995" s="39"/>
    </row>
    <row r="5996" spans="1:18" x14ac:dyDescent="0.25">
      <c r="A5996" s="40"/>
      <c r="B5996" s="40"/>
      <c r="C5996" s="34" t="s">
        <v>293</v>
      </c>
      <c r="D5996" s="35"/>
      <c r="E5996" s="35"/>
      <c r="F5996" s="35">
        <f ca="1">IFERROR(VLOOKUP($E5996&amp;"-1",'PTE - Segment Emissions Calcs'!$I$8:$V$8919,16,FALSE),0)</f>
        <v>0</v>
      </c>
      <c r="G5996" s="35">
        <f ca="1">IFERROR(VLOOKUP($E5996&amp;"-2",'PTE - Segment Emissions Calcs'!$I$8:$V$8919,16,FALSE),0)</f>
        <v>0</v>
      </c>
      <c r="H5996" s="36">
        <f t="shared" ca="1" si="279"/>
        <v>0</v>
      </c>
      <c r="I5996" s="37">
        <f ca="1">IFERROR(VLOOKUP($E5996&amp;"-1",'PTE - Segment Emissions Calcs'!$I$8:$X$8919,18,FALSE),0)</f>
        <v>0</v>
      </c>
      <c r="J5996" s="37">
        <f ca="1">IFERROR(VLOOKUP($E5996&amp;"-2",'PTE - Segment Emissions Calcs'!$I$8:$X$8919,18,FALSE),0)</f>
        <v>0</v>
      </c>
      <c r="K5996" s="37">
        <f t="shared" ca="1" si="280"/>
        <v>0</v>
      </c>
      <c r="L5996" s="37">
        <f ca="1">IFERROR(VLOOKUP($E5996&amp;"-1",'PTE - Segment Emissions Calcs'!$I$8:$Z$8919,20,FALSE),0)</f>
        <v>0</v>
      </c>
      <c r="M5996" s="37">
        <f ca="1">IFERROR(VLOOKUP($E5996&amp;"-2",'PTE - Segment Emissions Calcs'!$I$8:$Z$8919,20,FALSE),0)</f>
        <v>0</v>
      </c>
      <c r="N5996" s="37">
        <f t="shared" ca="1" si="281"/>
        <v>0</v>
      </c>
      <c r="O5996" s="38">
        <f t="array" aca="1" ref="O5996" ca="1">IF($H5996="TOTAL HAP",H5996,MAX(IF('PTE - Segment Emissions Calcs'!$B$8:$B$8919=$B5996,'PTE - Segment Emissions Calcs'!$V$8:$V$8919,)))</f>
        <v>0</v>
      </c>
      <c r="P5996" s="38">
        <f t="array" aca="1" ref="P5996" ca="1">IF($H5996="TOTAL HAP",K5996,MAX(IF('PTE - Segment Emissions Calcs'!$B$8:$B$8919=$B5996,'PTE - Segment Emissions Calcs'!$X$8:$X$8919,)))</f>
        <v>0</v>
      </c>
      <c r="Q5996" s="38">
        <f t="array" aca="1" ref="Q5996" ca="1">IF($H5996="TOTAL HAP",N5996,MAX(IF('PTE - Segment Emissions Calcs'!$B$8:$B$8919=$B5996,'PTE - Segment Emissions Calcs'!$Z$8:$Z$8919,)))</f>
        <v>0</v>
      </c>
      <c r="R5996" s="39"/>
    </row>
    <row r="5997" spans="1:18" x14ac:dyDescent="0.25">
      <c r="A5997" s="40"/>
      <c r="B5997" s="40"/>
      <c r="C5997" s="34" t="s">
        <v>48</v>
      </c>
      <c r="D5997" s="35"/>
      <c r="E5997" s="35"/>
      <c r="F5997" s="35">
        <f ca="1">IFERROR(VLOOKUP($E5997&amp;"-1",'PTE - Segment Emissions Calcs'!$I$8:$V$8919,16,FALSE),0)</f>
        <v>0</v>
      </c>
      <c r="G5997" s="35">
        <f ca="1">IFERROR(VLOOKUP($E5997&amp;"-2",'PTE - Segment Emissions Calcs'!$I$8:$V$8919,16,FALSE),0)</f>
        <v>0</v>
      </c>
      <c r="H5997" s="36">
        <f t="shared" ca="1" si="279"/>
        <v>0</v>
      </c>
      <c r="I5997" s="37">
        <f ca="1">IFERROR(VLOOKUP($E5997&amp;"-1",'PTE - Segment Emissions Calcs'!$I$8:$X$8919,18,FALSE),0)</f>
        <v>0</v>
      </c>
      <c r="J5997" s="37">
        <f ca="1">IFERROR(VLOOKUP($E5997&amp;"-2",'PTE - Segment Emissions Calcs'!$I$8:$X$8919,18,FALSE),0)</f>
        <v>0</v>
      </c>
      <c r="K5997" s="37">
        <f t="shared" ca="1" si="280"/>
        <v>0</v>
      </c>
      <c r="L5997" s="37">
        <f ca="1">IFERROR(VLOOKUP($E5997&amp;"-1",'PTE - Segment Emissions Calcs'!$I$8:$Z$8919,20,FALSE),0)</f>
        <v>0</v>
      </c>
      <c r="M5997" s="37">
        <f ca="1">IFERROR(VLOOKUP($E5997&amp;"-2",'PTE - Segment Emissions Calcs'!$I$8:$Z$8919,20,FALSE),0)</f>
        <v>0</v>
      </c>
      <c r="N5997" s="37">
        <f t="shared" ca="1" si="281"/>
        <v>0</v>
      </c>
      <c r="O5997" s="38">
        <f t="array" aca="1" ref="O5997" ca="1">IF($H5997="TOTAL HAP",H5997,MAX(IF('PTE - Segment Emissions Calcs'!$B$8:$B$8919=$B5997,'PTE - Segment Emissions Calcs'!$V$8:$V$8919,)))</f>
        <v>0</v>
      </c>
      <c r="P5997" s="38">
        <f t="array" aca="1" ref="P5997" ca="1">IF($H5997="TOTAL HAP",K5997,MAX(IF('PTE - Segment Emissions Calcs'!$B$8:$B$8919=$B5997,'PTE - Segment Emissions Calcs'!$X$8:$X$8919,)))</f>
        <v>0</v>
      </c>
      <c r="Q5997" s="38">
        <f t="array" aca="1" ref="Q5997" ca="1">IF($H5997="TOTAL HAP",N5997,MAX(IF('PTE - Segment Emissions Calcs'!$B$8:$B$8919=$B5997,'PTE - Segment Emissions Calcs'!$Z$8:$Z$8919,)))</f>
        <v>0</v>
      </c>
      <c r="R5997" s="39"/>
    </row>
    <row r="5998" spans="1:18" x14ac:dyDescent="0.25">
      <c r="A5998" s="40"/>
      <c r="B5998" s="40"/>
      <c r="C5998" s="34" t="s">
        <v>294</v>
      </c>
      <c r="D5998" s="35"/>
      <c r="E5998" s="35"/>
      <c r="F5998" s="35">
        <f ca="1">IFERROR(VLOOKUP($E5998&amp;"-1",'PTE - Segment Emissions Calcs'!$I$8:$V$8919,16,FALSE),0)</f>
        <v>0</v>
      </c>
      <c r="G5998" s="35">
        <f ca="1">IFERROR(VLOOKUP($E5998&amp;"-2",'PTE - Segment Emissions Calcs'!$I$8:$V$8919,16,FALSE),0)</f>
        <v>0</v>
      </c>
      <c r="H5998" s="36">
        <f t="shared" ca="1" si="279"/>
        <v>0</v>
      </c>
      <c r="I5998" s="37">
        <f ca="1">IFERROR(VLOOKUP($E5998&amp;"-1",'PTE - Segment Emissions Calcs'!$I$8:$X$8919,18,FALSE),0)</f>
        <v>0</v>
      </c>
      <c r="J5998" s="37">
        <f ca="1">IFERROR(VLOOKUP($E5998&amp;"-2",'PTE - Segment Emissions Calcs'!$I$8:$X$8919,18,FALSE),0)</f>
        <v>0</v>
      </c>
      <c r="K5998" s="37">
        <f t="shared" ca="1" si="280"/>
        <v>0</v>
      </c>
      <c r="L5998" s="37">
        <f ca="1">IFERROR(VLOOKUP($E5998&amp;"-1",'PTE - Segment Emissions Calcs'!$I$8:$Z$8919,20,FALSE),0)</f>
        <v>0</v>
      </c>
      <c r="M5998" s="37">
        <f ca="1">IFERROR(VLOOKUP($E5998&amp;"-2",'PTE - Segment Emissions Calcs'!$I$8:$Z$8919,20,FALSE),0)</f>
        <v>0</v>
      </c>
      <c r="N5998" s="37">
        <f t="shared" ca="1" si="281"/>
        <v>0</v>
      </c>
      <c r="O5998" s="38">
        <f t="array" aca="1" ref="O5998" ca="1">IF($H5998="TOTAL HAP",H5998,MAX(IF('PTE - Segment Emissions Calcs'!$B$8:$B$8919=$B5998,'PTE - Segment Emissions Calcs'!$V$8:$V$8919,)))</f>
        <v>0</v>
      </c>
      <c r="P5998" s="38">
        <f t="array" aca="1" ref="P5998" ca="1">IF($H5998="TOTAL HAP",K5998,MAX(IF('PTE - Segment Emissions Calcs'!$B$8:$B$8919=$B5998,'PTE - Segment Emissions Calcs'!$X$8:$X$8919,)))</f>
        <v>0</v>
      </c>
      <c r="Q5998" s="38">
        <f t="array" aca="1" ref="Q5998" ca="1">IF($H5998="TOTAL HAP",N5998,MAX(IF('PTE - Segment Emissions Calcs'!$B$8:$B$8919=$B5998,'PTE - Segment Emissions Calcs'!$Z$8:$Z$8919,)))</f>
        <v>0</v>
      </c>
      <c r="R5998" s="39"/>
    </row>
    <row r="5999" spans="1:18" x14ac:dyDescent="0.25">
      <c r="A5999" s="40"/>
      <c r="B5999" s="40"/>
      <c r="C5999" s="34" t="s">
        <v>50</v>
      </c>
      <c r="D5999" s="35"/>
      <c r="E5999" s="35"/>
      <c r="F5999" s="35">
        <f ca="1">IFERROR(VLOOKUP($E5999&amp;"-1",'PTE - Segment Emissions Calcs'!$I$8:$V$8919,16,FALSE),0)</f>
        <v>0</v>
      </c>
      <c r="G5999" s="35">
        <f ca="1">IFERROR(VLOOKUP($E5999&amp;"-2",'PTE - Segment Emissions Calcs'!$I$8:$V$8919,16,FALSE),0)</f>
        <v>0</v>
      </c>
      <c r="H5999" s="36">
        <f t="shared" ca="1" si="279"/>
        <v>0</v>
      </c>
      <c r="I5999" s="37">
        <f ca="1">IFERROR(VLOOKUP($E5999&amp;"-1",'PTE - Segment Emissions Calcs'!$I$8:$X$8919,18,FALSE),0)</f>
        <v>0</v>
      </c>
      <c r="J5999" s="37">
        <f ca="1">IFERROR(VLOOKUP($E5999&amp;"-2",'PTE - Segment Emissions Calcs'!$I$8:$X$8919,18,FALSE),0)</f>
        <v>0</v>
      </c>
      <c r="K5999" s="37">
        <f t="shared" ca="1" si="280"/>
        <v>0</v>
      </c>
      <c r="L5999" s="37">
        <f ca="1">IFERROR(VLOOKUP($E5999&amp;"-1",'PTE - Segment Emissions Calcs'!$I$8:$Z$8919,20,FALSE),0)</f>
        <v>0</v>
      </c>
      <c r="M5999" s="37">
        <f ca="1">IFERROR(VLOOKUP($E5999&amp;"-2",'PTE - Segment Emissions Calcs'!$I$8:$Z$8919,20,FALSE),0)</f>
        <v>0</v>
      </c>
      <c r="N5999" s="37">
        <f t="shared" ca="1" si="281"/>
        <v>0</v>
      </c>
      <c r="O5999" s="38">
        <f t="array" aca="1" ref="O5999" ca="1">IF($H5999="TOTAL HAP",H5999,MAX(IF('PTE - Segment Emissions Calcs'!$B$8:$B$8919=$B5999,'PTE - Segment Emissions Calcs'!$V$8:$V$8919,)))</f>
        <v>0</v>
      </c>
      <c r="P5999" s="38">
        <f t="array" aca="1" ref="P5999" ca="1">IF($H5999="TOTAL HAP",K5999,MAX(IF('PTE - Segment Emissions Calcs'!$B$8:$B$8919=$B5999,'PTE - Segment Emissions Calcs'!$X$8:$X$8919,)))</f>
        <v>0</v>
      </c>
      <c r="Q5999" s="38">
        <f t="array" aca="1" ref="Q5999" ca="1">IF($H5999="TOTAL HAP",N5999,MAX(IF('PTE - Segment Emissions Calcs'!$B$8:$B$8919=$B5999,'PTE - Segment Emissions Calcs'!$Z$8:$Z$8919,)))</f>
        <v>0</v>
      </c>
      <c r="R5999" s="39"/>
    </row>
    <row r="6000" spans="1:18" x14ac:dyDescent="0.25">
      <c r="A6000" s="40"/>
      <c r="B6000" s="40"/>
      <c r="C6000" s="34" t="s">
        <v>53</v>
      </c>
      <c r="D6000" s="35"/>
      <c r="E6000" s="35"/>
      <c r="F6000" s="35">
        <f ca="1">IFERROR(VLOOKUP($E6000&amp;"-1",'PTE - Segment Emissions Calcs'!$I$8:$V$8919,16,FALSE),0)</f>
        <v>1.4616394163617956E-3</v>
      </c>
      <c r="G6000" s="35">
        <f ca="1">IFERROR(VLOOKUP($E6000&amp;"-2",'PTE - Segment Emissions Calcs'!$I$8:$V$8919,16,FALSE),0)</f>
        <v>0</v>
      </c>
      <c r="H6000" s="36">
        <f t="shared" ca="1" si="279"/>
        <v>1.4616394163617956E-3</v>
      </c>
      <c r="I6000" s="37">
        <f ca="1">IFERROR(VLOOKUP($E6000&amp;"-1",'PTE - Segment Emissions Calcs'!$I$8:$X$8919,18,FALSE),0)</f>
        <v>6.4019806436646648E-3</v>
      </c>
      <c r="J6000" s="37">
        <f ca="1">IFERROR(VLOOKUP($E6000&amp;"-2",'PTE - Segment Emissions Calcs'!$I$8:$X$8919,18,FALSE),0)</f>
        <v>0</v>
      </c>
      <c r="K6000" s="37">
        <f t="shared" ca="1" si="280"/>
        <v>6.4019806436646648E-3</v>
      </c>
      <c r="L6000" s="37">
        <f ca="1">IFERROR(VLOOKUP($E6000&amp;"-1",'PTE - Segment Emissions Calcs'!$I$8:$Z$8919,20,FALSE),0)</f>
        <v>6.4019806436646648E-3</v>
      </c>
      <c r="M6000" s="37">
        <f ca="1">IFERROR(VLOOKUP($E6000&amp;"-2",'PTE - Segment Emissions Calcs'!$I$8:$Z$8919,20,FALSE),0)</f>
        <v>0</v>
      </c>
      <c r="N6000" s="37">
        <f t="shared" ca="1" si="281"/>
        <v>6.4019806436646648E-3</v>
      </c>
      <c r="O6000" s="38">
        <f t="array" aca="1" ref="O6000" ca="1">IF($H6000="TOTAL HAP",H6000,MAX(IF('PTE - Segment Emissions Calcs'!$B$8:$B$8919=$B6000,'PTE - Segment Emissions Calcs'!$V$8:$V$8919,)))</f>
        <v>1.4616394163617956E-3</v>
      </c>
      <c r="P6000" s="38">
        <f t="array" aca="1" ref="P6000" ca="1">IF($H6000="TOTAL HAP",K6000,MAX(IF('PTE - Segment Emissions Calcs'!$B$8:$B$8919=$B6000,'PTE - Segment Emissions Calcs'!$X$8:$X$8919,)))</f>
        <v>6.4019806436646648E-3</v>
      </c>
      <c r="Q6000" s="38">
        <f t="array" aca="1" ref="Q6000" ca="1">IF($H6000="TOTAL HAP",N6000,MAX(IF('PTE - Segment Emissions Calcs'!$B$8:$B$8919=$B6000,'PTE - Segment Emissions Calcs'!$Z$8:$Z$8919,)))</f>
        <v>6.4019806436646648E-3</v>
      </c>
      <c r="R6000" s="39"/>
    </row>
    <row r="6001" spans="1:18" x14ac:dyDescent="0.25">
      <c r="A6001" s="40"/>
      <c r="B6001" s="40"/>
      <c r="C6001" s="34" t="s">
        <v>209</v>
      </c>
      <c r="D6001" s="35"/>
      <c r="E6001" s="35"/>
      <c r="F6001" s="35">
        <f ca="1">IFERROR(VLOOKUP($E6001&amp;"-1",'PTE - Segment Emissions Calcs'!$I$8:$V$8919,16,FALSE),0)</f>
        <v>1.3879746477813353E-4</v>
      </c>
      <c r="G6001" s="35">
        <f ca="1">IFERROR(VLOOKUP($E6001&amp;"-2",'PTE - Segment Emissions Calcs'!$I$8:$V$8919,16,FALSE),0)</f>
        <v>0</v>
      </c>
      <c r="H6001" s="36">
        <f t="shared" ca="1" si="279"/>
        <v>1.3879746477813353E-4</v>
      </c>
      <c r="I6001" s="37">
        <f ca="1">IFERROR(VLOOKUP($E6001&amp;"-1",'PTE - Segment Emissions Calcs'!$I$8:$X$8919,18,FALSE),0)</f>
        <v>6.0793289572822482E-4</v>
      </c>
      <c r="J6001" s="37">
        <f ca="1">IFERROR(VLOOKUP($E6001&amp;"-2",'PTE - Segment Emissions Calcs'!$I$8:$X$8919,18,FALSE),0)</f>
        <v>0</v>
      </c>
      <c r="K6001" s="37">
        <f t="shared" ca="1" si="280"/>
        <v>6.0793289572822482E-4</v>
      </c>
      <c r="L6001" s="37">
        <f ca="1">IFERROR(VLOOKUP($E6001&amp;"-1",'PTE - Segment Emissions Calcs'!$I$8:$Z$8919,20,FALSE),0)</f>
        <v>6.0793289572822482E-4</v>
      </c>
      <c r="M6001" s="37">
        <f ca="1">IFERROR(VLOOKUP($E6001&amp;"-2",'PTE - Segment Emissions Calcs'!$I$8:$Z$8919,20,FALSE),0)</f>
        <v>0</v>
      </c>
      <c r="N6001" s="37">
        <f t="shared" ca="1" si="281"/>
        <v>6.0793289572822482E-4</v>
      </c>
      <c r="O6001" s="38">
        <f t="array" aca="1" ref="O6001" ca="1">IF($H6001="TOTAL HAP",H6001,MAX(IF('PTE - Segment Emissions Calcs'!$B$8:$B$8919=$B6001,'PTE - Segment Emissions Calcs'!$V$8:$V$8919,)))</f>
        <v>1.3879746477813353E-4</v>
      </c>
      <c r="P6001" s="38">
        <f t="array" aca="1" ref="P6001" ca="1">IF($H6001="TOTAL HAP",K6001,MAX(IF('PTE - Segment Emissions Calcs'!$B$8:$B$8919=$B6001,'PTE - Segment Emissions Calcs'!$X$8:$X$8919,)))</f>
        <v>6.0793289572822482E-4</v>
      </c>
      <c r="Q6001" s="38">
        <f t="array" aca="1" ref="Q6001" ca="1">IF($H6001="TOTAL HAP",N6001,MAX(IF('PTE - Segment Emissions Calcs'!$B$8:$B$8919=$B6001,'PTE - Segment Emissions Calcs'!$Z$8:$Z$8919,)))</f>
        <v>6.0793289572822482E-4</v>
      </c>
      <c r="R6001" s="39"/>
    </row>
    <row r="6002" spans="1:18" x14ac:dyDescent="0.25">
      <c r="A6002" s="40"/>
      <c r="B6002" s="40"/>
      <c r="C6002" s="34" t="s">
        <v>177</v>
      </c>
      <c r="D6002" s="35"/>
      <c r="E6002" s="35"/>
      <c r="F6002" s="35">
        <f ca="1">IFERROR(VLOOKUP($E6002&amp;"-1",'PTE - Segment Emissions Calcs'!$I$8:$V$8919,16,FALSE),0)</f>
        <v>5.8134132902074834E-4</v>
      </c>
      <c r="G6002" s="35">
        <f ca="1">IFERROR(VLOOKUP($E6002&amp;"-2",'PTE - Segment Emissions Calcs'!$I$8:$V$8919,16,FALSE),0)</f>
        <v>0</v>
      </c>
      <c r="H6002" s="36">
        <f t="shared" ca="1" si="279"/>
        <v>5.8134132902074834E-4</v>
      </c>
      <c r="I6002" s="37">
        <f ca="1">IFERROR(VLOOKUP($E6002&amp;"-1",'PTE - Segment Emissions Calcs'!$I$8:$X$8919,18,FALSE),0)</f>
        <v>2.5462750211108776E-3</v>
      </c>
      <c r="J6002" s="37">
        <f ca="1">IFERROR(VLOOKUP($E6002&amp;"-2",'PTE - Segment Emissions Calcs'!$I$8:$X$8919,18,FALSE),0)</f>
        <v>0</v>
      </c>
      <c r="K6002" s="37">
        <f t="shared" ca="1" si="280"/>
        <v>2.5462750211108776E-3</v>
      </c>
      <c r="L6002" s="37">
        <f ca="1">IFERROR(VLOOKUP($E6002&amp;"-1",'PTE - Segment Emissions Calcs'!$I$8:$Z$8919,20,FALSE),0)</f>
        <v>2.5462750211108776E-3</v>
      </c>
      <c r="M6002" s="37">
        <f ca="1">IFERROR(VLOOKUP($E6002&amp;"-2",'PTE - Segment Emissions Calcs'!$I$8:$Z$8919,20,FALSE),0)</f>
        <v>0</v>
      </c>
      <c r="N6002" s="37">
        <f t="shared" ca="1" si="281"/>
        <v>2.5462750211108776E-3</v>
      </c>
      <c r="O6002" s="38">
        <f t="array" aca="1" ref="O6002" ca="1">IF($H6002="TOTAL HAP",H6002,MAX(IF('PTE - Segment Emissions Calcs'!$B$8:$B$8919=$B6002,'PTE - Segment Emissions Calcs'!$V$8:$V$8919,)))</f>
        <v>5.8134132902074834E-4</v>
      </c>
      <c r="P6002" s="38">
        <f t="array" aca="1" ref="P6002" ca="1">IF($H6002="TOTAL HAP",K6002,MAX(IF('PTE - Segment Emissions Calcs'!$B$8:$B$8919=$B6002,'PTE - Segment Emissions Calcs'!$X$8:$X$8919,)))</f>
        <v>2.5462750211108776E-3</v>
      </c>
      <c r="Q6002" s="38">
        <f t="array" aca="1" ref="Q6002" ca="1">IF($H6002="TOTAL HAP",N6002,MAX(IF('PTE - Segment Emissions Calcs'!$B$8:$B$8919=$B6002,'PTE - Segment Emissions Calcs'!$Z$8:$Z$8919,)))</f>
        <v>2.5462750211108776E-3</v>
      </c>
      <c r="R6002" s="39"/>
    </row>
    <row r="6003" spans="1:18" x14ac:dyDescent="0.25">
      <c r="A6003" s="40"/>
      <c r="B6003" s="40"/>
      <c r="C6003" s="34" t="s">
        <v>210</v>
      </c>
      <c r="D6003" s="35"/>
      <c r="E6003" s="35"/>
      <c r="F6003" s="35">
        <f ca="1">IFERROR(VLOOKUP($E6003&amp;"-1",'PTE - Segment Emissions Calcs'!$I$8:$V$8919,16,FALSE),0)</f>
        <v>1.2353231140022598E-4</v>
      </c>
      <c r="G6003" s="35">
        <f ca="1">IFERROR(VLOOKUP($E6003&amp;"-2",'PTE - Segment Emissions Calcs'!$I$8:$V$8919,16,FALSE),0)</f>
        <v>0</v>
      </c>
      <c r="H6003" s="36">
        <f t="shared" ca="1" si="279"/>
        <v>1.2353231140022598E-4</v>
      </c>
      <c r="I6003" s="37">
        <f ca="1">IFERROR(VLOOKUP($E6003&amp;"-1",'PTE - Segment Emissions Calcs'!$I$8:$X$8919,18,FALSE),0)</f>
        <v>5.4107152393298983E-4</v>
      </c>
      <c r="J6003" s="37">
        <f ca="1">IFERROR(VLOOKUP($E6003&amp;"-2",'PTE - Segment Emissions Calcs'!$I$8:$X$8919,18,FALSE),0)</f>
        <v>0</v>
      </c>
      <c r="K6003" s="37">
        <f t="shared" ca="1" si="280"/>
        <v>5.4107152393298983E-4</v>
      </c>
      <c r="L6003" s="37">
        <f ca="1">IFERROR(VLOOKUP($E6003&amp;"-1",'PTE - Segment Emissions Calcs'!$I$8:$Z$8919,20,FALSE),0)</f>
        <v>5.4107152393298983E-4</v>
      </c>
      <c r="M6003" s="37">
        <f ca="1">IFERROR(VLOOKUP($E6003&amp;"-2",'PTE - Segment Emissions Calcs'!$I$8:$Z$8919,20,FALSE),0)</f>
        <v>0</v>
      </c>
      <c r="N6003" s="37">
        <f t="shared" ca="1" si="281"/>
        <v>5.4107152393298983E-4</v>
      </c>
      <c r="O6003" s="38">
        <f t="array" aca="1" ref="O6003" ca="1">IF($H6003="TOTAL HAP",H6003,MAX(IF('PTE - Segment Emissions Calcs'!$B$8:$B$8919=$B6003,'PTE - Segment Emissions Calcs'!$V$8:$V$8919,)))</f>
        <v>1.2353231140022598E-4</v>
      </c>
      <c r="P6003" s="38">
        <f t="array" aca="1" ref="P6003" ca="1">IF($H6003="TOTAL HAP",K6003,MAX(IF('PTE - Segment Emissions Calcs'!$B$8:$B$8919=$B6003,'PTE - Segment Emissions Calcs'!$X$8:$X$8919,)))</f>
        <v>5.4107152393298983E-4</v>
      </c>
      <c r="Q6003" s="38">
        <f t="array" aca="1" ref="Q6003" ca="1">IF($H6003="TOTAL HAP",N6003,MAX(IF('PTE - Segment Emissions Calcs'!$B$8:$B$8919=$B6003,'PTE - Segment Emissions Calcs'!$Z$8:$Z$8919,)))</f>
        <v>5.4107152393298983E-4</v>
      </c>
      <c r="R6003" s="39"/>
    </row>
    <row r="6004" spans="1:18" x14ac:dyDescent="0.25">
      <c r="A6004" s="40"/>
      <c r="B6004" s="40"/>
      <c r="C6004" s="34" t="s">
        <v>69</v>
      </c>
      <c r="D6004" s="35"/>
      <c r="E6004" s="35"/>
      <c r="F6004" s="35">
        <f ca="1">IFERROR(VLOOKUP($E6004&amp;"-1",'PTE - Segment Emissions Calcs'!$I$8:$V$8919,16,FALSE),0)</f>
        <v>1.3384251906194094E-3</v>
      </c>
      <c r="G6004" s="35">
        <f ca="1">IFERROR(VLOOKUP($E6004&amp;"-2",'PTE - Segment Emissions Calcs'!$I$8:$V$8919,16,FALSE),0)</f>
        <v>0</v>
      </c>
      <c r="H6004" s="36">
        <f t="shared" ca="1" si="279"/>
        <v>1.3384251906194094E-3</v>
      </c>
      <c r="I6004" s="37">
        <f ca="1">IFERROR(VLOOKUP($E6004&amp;"-1",'PTE - Segment Emissions Calcs'!$I$8:$X$8919,18,FALSE),0)</f>
        <v>5.8623023349130138E-3</v>
      </c>
      <c r="J6004" s="37">
        <f ca="1">IFERROR(VLOOKUP($E6004&amp;"-2",'PTE - Segment Emissions Calcs'!$I$8:$X$8919,18,FALSE),0)</f>
        <v>0</v>
      </c>
      <c r="K6004" s="37">
        <f t="shared" ca="1" si="280"/>
        <v>5.8623023349130138E-3</v>
      </c>
      <c r="L6004" s="37">
        <f ca="1">IFERROR(VLOOKUP($E6004&amp;"-1",'PTE - Segment Emissions Calcs'!$I$8:$Z$8919,20,FALSE),0)</f>
        <v>5.8623023349130138E-3</v>
      </c>
      <c r="M6004" s="37">
        <f ca="1">IFERROR(VLOOKUP($E6004&amp;"-2",'PTE - Segment Emissions Calcs'!$I$8:$Z$8919,20,FALSE),0)</f>
        <v>0</v>
      </c>
      <c r="N6004" s="37">
        <f t="shared" ca="1" si="281"/>
        <v>5.8623023349130138E-3</v>
      </c>
      <c r="O6004" s="38">
        <f t="array" aca="1" ref="O6004" ca="1">IF($H6004="TOTAL HAP",H6004,MAX(IF('PTE - Segment Emissions Calcs'!$B$8:$B$8919=$B6004,'PTE - Segment Emissions Calcs'!$V$8:$V$8919,)))</f>
        <v>1.3384251906194094E-3</v>
      </c>
      <c r="P6004" s="38">
        <f t="array" aca="1" ref="P6004" ca="1">IF($H6004="TOTAL HAP",K6004,MAX(IF('PTE - Segment Emissions Calcs'!$B$8:$B$8919=$B6004,'PTE - Segment Emissions Calcs'!$X$8:$X$8919,)))</f>
        <v>5.8623023349130138E-3</v>
      </c>
      <c r="Q6004" s="38">
        <f t="array" aca="1" ref="Q6004" ca="1">IF($H6004="TOTAL HAP",N6004,MAX(IF('PTE - Segment Emissions Calcs'!$B$8:$B$8919=$B6004,'PTE - Segment Emissions Calcs'!$Z$8:$Z$8919,)))</f>
        <v>5.8623023349130138E-3</v>
      </c>
      <c r="R6004" s="39"/>
    </row>
    <row r="6005" spans="1:18" x14ac:dyDescent="0.25">
      <c r="A6005" s="40"/>
      <c r="B6005" s="40"/>
      <c r="C6005" s="34" t="s">
        <v>179</v>
      </c>
      <c r="D6005" s="35"/>
      <c r="E6005" s="35"/>
      <c r="F6005" s="35">
        <f ca="1">IFERROR(VLOOKUP($E6005&amp;"-1",'PTE - Segment Emissions Calcs'!$I$8:$V$8919,16,FALSE),0)</f>
        <v>4.0165515518941471E-4</v>
      </c>
      <c r="G6005" s="35">
        <f ca="1">IFERROR(VLOOKUP($E6005&amp;"-2",'PTE - Segment Emissions Calcs'!$I$8:$V$8919,16,FALSE),0)</f>
        <v>0</v>
      </c>
      <c r="H6005" s="36">
        <f t="shared" ca="1" si="279"/>
        <v>4.0165515518941471E-4</v>
      </c>
      <c r="I6005" s="37">
        <f ca="1">IFERROR(VLOOKUP($E6005&amp;"-1",'PTE - Segment Emissions Calcs'!$I$8:$X$8919,18,FALSE),0)</f>
        <v>1.7592495797296363E-3</v>
      </c>
      <c r="J6005" s="37">
        <f ca="1">IFERROR(VLOOKUP($E6005&amp;"-2",'PTE - Segment Emissions Calcs'!$I$8:$X$8919,18,FALSE),0)</f>
        <v>0</v>
      </c>
      <c r="K6005" s="37">
        <f t="shared" ca="1" si="280"/>
        <v>1.7592495797296363E-3</v>
      </c>
      <c r="L6005" s="37">
        <f ca="1">IFERROR(VLOOKUP($E6005&amp;"-1",'PTE - Segment Emissions Calcs'!$I$8:$Z$8919,20,FALSE),0)</f>
        <v>1.7592495797296363E-3</v>
      </c>
      <c r="M6005" s="37">
        <f ca="1">IFERROR(VLOOKUP($E6005&amp;"-2",'PTE - Segment Emissions Calcs'!$I$8:$Z$8919,20,FALSE),0)</f>
        <v>0</v>
      </c>
      <c r="N6005" s="37">
        <f t="shared" ca="1" si="281"/>
        <v>1.7592495797296363E-3</v>
      </c>
      <c r="O6005" s="38">
        <f t="array" aca="1" ref="O6005" ca="1">IF($H6005="TOTAL HAP",H6005,MAX(IF('PTE - Segment Emissions Calcs'!$B$8:$B$8919=$B6005,'PTE - Segment Emissions Calcs'!$V$8:$V$8919,)))</f>
        <v>4.0165515518941471E-4</v>
      </c>
      <c r="P6005" s="38">
        <f t="array" aca="1" ref="P6005" ca="1">IF($H6005="TOTAL HAP",K6005,MAX(IF('PTE - Segment Emissions Calcs'!$B$8:$B$8919=$B6005,'PTE - Segment Emissions Calcs'!$X$8:$X$8919,)))</f>
        <v>1.7592495797296363E-3</v>
      </c>
      <c r="Q6005" s="38">
        <f t="array" aca="1" ref="Q6005" ca="1">IF($H6005="TOTAL HAP",N6005,MAX(IF('PTE - Segment Emissions Calcs'!$B$8:$B$8919=$B6005,'PTE - Segment Emissions Calcs'!$Z$8:$Z$8919,)))</f>
        <v>1.7592495797296363E-3</v>
      </c>
      <c r="R6005" s="39"/>
    </row>
    <row r="6006" spans="1:18" ht="15.75" thickBot="1" x14ac:dyDescent="0.3">
      <c r="A6006" s="42"/>
      <c r="B6006" s="42"/>
      <c r="C6006" s="43" t="s">
        <v>295</v>
      </c>
      <c r="D6006" s="44"/>
      <c r="E6006" s="44"/>
      <c r="F6006" s="44">
        <f ca="1">IFERROR(VLOOKUP($E6006&amp;"-1",'PTE - Segment Emissions Calcs'!$I$8:$V$8919,16,FALSE),0)</f>
        <v>0</v>
      </c>
      <c r="G6006" s="44">
        <f ca="1">IFERROR(VLOOKUP($E6006&amp;"-2",'PTE - Segment Emissions Calcs'!$I$8:$V$8919,16,FALSE),0)</f>
        <v>0</v>
      </c>
      <c r="H6006" s="45">
        <f t="shared" ca="1" si="279"/>
        <v>0</v>
      </c>
      <c r="I6006" s="46">
        <f ca="1">IFERROR(VLOOKUP($E6006&amp;"-1",'PTE - Segment Emissions Calcs'!$I$8:$X$8919,18,FALSE),0)</f>
        <v>0</v>
      </c>
      <c r="J6006" s="46">
        <f ca="1">IFERROR(VLOOKUP($E6006&amp;"-2",'PTE - Segment Emissions Calcs'!$I$8:$X$8919,18,FALSE),0)</f>
        <v>0</v>
      </c>
      <c r="K6006" s="46">
        <f t="shared" ca="1" si="280"/>
        <v>0</v>
      </c>
      <c r="L6006" s="46">
        <f ca="1">IFERROR(VLOOKUP($E6006&amp;"-1",'PTE - Segment Emissions Calcs'!$I$8:$Z$8919,20,FALSE),0)</f>
        <v>0</v>
      </c>
      <c r="M6006" s="46">
        <f ca="1">IFERROR(VLOOKUP($E6006&amp;"-2",'PTE - Segment Emissions Calcs'!$I$8:$Z$8919,20,FALSE),0)</f>
        <v>0</v>
      </c>
      <c r="N6006" s="46">
        <f t="shared" ca="1" si="281"/>
        <v>0</v>
      </c>
      <c r="O6006" s="47">
        <f t="array" aca="1" ref="O6006" ca="1">IF($H6006="TOTAL HAP",H6006,MAX(IF('PTE - Segment Emissions Calcs'!$B$8:$B$8919=$B6006,'PTE - Segment Emissions Calcs'!$V$8:$V$8919,)))</f>
        <v>0</v>
      </c>
      <c r="P6006" s="47">
        <f t="array" aca="1" ref="P6006" ca="1">IF($H6006="TOTAL HAP",K6006,MAX(IF('PTE - Segment Emissions Calcs'!$B$8:$B$8919=$B6006,'PTE - Segment Emissions Calcs'!$X$8:$X$8919,)))</f>
        <v>0</v>
      </c>
      <c r="Q6006" s="47">
        <f t="array" aca="1" ref="Q6006" ca="1">IF($H6006="TOTAL HAP",N6006,MAX(IF('PTE - Segment Emissions Calcs'!$B$8:$B$8919=$B6006,'PTE - Segment Emissions Calcs'!$Z$8:$Z$8919,)))</f>
        <v>0</v>
      </c>
      <c r="R6006" s="48"/>
    </row>
    <row r="6007" spans="1:18" ht="15.75" thickTop="1" x14ac:dyDescent="0.25">
      <c r="A6007" s="25" t="str">
        <f ca="1">VLOOKUP(#REF!,'PTE - Segment Emissions Calcs'!$C$8:$J$8919,8,FALSE)</f>
        <v>EQUI 112</v>
      </c>
      <c r="B6007" s="25" t="str">
        <f ca="1">VLOOKUP(A6007,'PTE - Segment Emissions Calcs'!$J$8:$O$8919,4,FALSE)</f>
        <v>Asphalt, Asphalt Flux, Vacuum Bottoms, No. 6 Fuel Oil and Slurry Oil (APC 143)</v>
      </c>
      <c r="C6007" s="26" t="s">
        <v>24</v>
      </c>
      <c r="D6007" s="27"/>
      <c r="E6007" s="27"/>
      <c r="F6007" s="27">
        <f ca="1">IFERROR(VLOOKUP($E6007&amp;"-1",'PTE - Segment Emissions Calcs'!$I$8:$V$8919,16,FALSE),0)</f>
        <v>5.6756555904571848E-2</v>
      </c>
      <c r="G6007" s="27">
        <f ca="1">IFERROR(VLOOKUP($E6007&amp;"-2",'PTE - Segment Emissions Calcs'!$I$8:$V$8919,16,FALSE),0)</f>
        <v>0</v>
      </c>
      <c r="H6007" s="28">
        <f t="shared" ca="1" si="279"/>
        <v>5.6756555904571848E-2</v>
      </c>
      <c r="I6007" s="29">
        <f ca="1">IFERROR(VLOOKUP($E6007&amp;"-1",'PTE - Segment Emissions Calcs'!$I$8:$X$8919,18,FALSE),0)</f>
        <v>0.2485937148620247</v>
      </c>
      <c r="J6007" s="29">
        <f ca="1">IFERROR(VLOOKUP($E6007&amp;"-2",'PTE - Segment Emissions Calcs'!$I$8:$X$8919,18,FALSE),0)</f>
        <v>0</v>
      </c>
      <c r="K6007" s="29">
        <f t="shared" ca="1" si="280"/>
        <v>0.2485937148620247</v>
      </c>
      <c r="L6007" s="29">
        <f ca="1">IFERROR(VLOOKUP($E6007&amp;"-1",'PTE - Segment Emissions Calcs'!$I$8:$Z$8919,20,FALSE),0)</f>
        <v>0.2485937148620247</v>
      </c>
      <c r="M6007" s="29">
        <f ca="1">IFERROR(VLOOKUP($E6007&amp;"-2",'PTE - Segment Emissions Calcs'!$I$8:$Z$8919,20,FALSE),0)</f>
        <v>0</v>
      </c>
      <c r="N6007" s="29">
        <f t="shared" ca="1" si="281"/>
        <v>0.2485937148620247</v>
      </c>
      <c r="O6007" s="30">
        <f t="array" aca="1" ref="O6007" ca="1">IF($H6007="TOTAL HAP",H6007,MAX(IF('PTE - Segment Emissions Calcs'!$B$8:$B$8919=$B6007,'PTE - Segment Emissions Calcs'!$V$8:$V$8919,)))</f>
        <v>5.6756555904571848E-2</v>
      </c>
      <c r="P6007" s="30">
        <f t="array" aca="1" ref="P6007" ca="1">IF($H6007="TOTAL HAP",K6007,MAX(IF('PTE - Segment Emissions Calcs'!$B$8:$B$8919=$B6007,'PTE - Segment Emissions Calcs'!$X$8:$X$8919,)))</f>
        <v>0.2485937148620247</v>
      </c>
      <c r="Q6007" s="30">
        <f t="array" aca="1" ref="Q6007" ca="1">IF($H6007="TOTAL HAP",N6007,MAX(IF('PTE - Segment Emissions Calcs'!$B$8:$B$8919=$B6007,'PTE - Segment Emissions Calcs'!$Z$8:$Z$8919,)))</f>
        <v>0.2485937148620247</v>
      </c>
      <c r="R6007" s="31"/>
    </row>
    <row r="6008" spans="1:18" x14ac:dyDescent="0.25">
      <c r="A6008" s="32"/>
      <c r="B6008" s="33"/>
      <c r="C6008" s="34" t="s">
        <v>29</v>
      </c>
      <c r="D6008" s="35"/>
      <c r="E6008" s="35"/>
      <c r="F6008" s="35">
        <f ca="1">IFERROR(VLOOKUP($E6008&amp;"-1",'PTE - Segment Emissions Calcs'!$I$8:$V$8919,16,FALSE),0)</f>
        <v>1.8467863320339322E-2</v>
      </c>
      <c r="G6008" s="35">
        <f ca="1">IFERROR(VLOOKUP($E6008&amp;"-2",'PTE - Segment Emissions Calcs'!$I$8:$V$8919,16,FALSE),0)</f>
        <v>0</v>
      </c>
      <c r="H6008" s="36">
        <f t="shared" ca="1" si="279"/>
        <v>1.8467863320339322E-2</v>
      </c>
      <c r="I6008" s="37">
        <f ca="1">IFERROR(VLOOKUP($E6008&amp;"-1",'PTE - Segment Emissions Calcs'!$I$8:$X$8919,18,FALSE),0)</f>
        <v>8.0889241343086227E-2</v>
      </c>
      <c r="J6008" s="37">
        <f ca="1">IFERROR(VLOOKUP($E6008&amp;"-2",'PTE - Segment Emissions Calcs'!$I$8:$X$8919,18,FALSE),0)</f>
        <v>0</v>
      </c>
      <c r="K6008" s="37">
        <f t="shared" ca="1" si="280"/>
        <v>8.0889241343086227E-2</v>
      </c>
      <c r="L6008" s="37">
        <f ca="1">IFERROR(VLOOKUP($E6008&amp;"-1",'PTE - Segment Emissions Calcs'!$I$8:$Z$8919,20,FALSE),0)</f>
        <v>8.0889241343086227E-2</v>
      </c>
      <c r="M6008" s="37">
        <f ca="1">IFERROR(VLOOKUP($E6008&amp;"-2",'PTE - Segment Emissions Calcs'!$I$8:$Z$8919,20,FALSE),0)</f>
        <v>0</v>
      </c>
      <c r="N6008" s="37">
        <f t="shared" ca="1" si="281"/>
        <v>8.0889241343086227E-2</v>
      </c>
      <c r="O6008" s="38">
        <f t="array" aca="1" ref="O6008" ca="1">IF($H6008="TOTAL HAP",H6008,MAX(IF('PTE - Segment Emissions Calcs'!$B$8:$B$8919=$B6008,'PTE - Segment Emissions Calcs'!$V$8:$V$8919,)))</f>
        <v>1.8467863320339322E-2</v>
      </c>
      <c r="P6008" s="38">
        <f t="array" aca="1" ref="P6008" ca="1">IF($H6008="TOTAL HAP",K6008,MAX(IF('PTE - Segment Emissions Calcs'!$B$8:$B$8919=$B6008,'PTE - Segment Emissions Calcs'!$X$8:$X$8919,)))</f>
        <v>8.0889241343086227E-2</v>
      </c>
      <c r="Q6008" s="38">
        <f t="array" aca="1" ref="Q6008" ca="1">IF($H6008="TOTAL HAP",N6008,MAX(IF('PTE - Segment Emissions Calcs'!$B$8:$B$8919=$B6008,'PTE - Segment Emissions Calcs'!$Z$8:$Z$8919,)))</f>
        <v>8.0889241343086227E-2</v>
      </c>
      <c r="R6008" s="39"/>
    </row>
    <row r="6009" spans="1:18" x14ac:dyDescent="0.25">
      <c r="A6009" s="32"/>
      <c r="B6009" s="33"/>
      <c r="C6009" s="34" t="s">
        <v>37</v>
      </c>
      <c r="D6009" s="35"/>
      <c r="E6009" s="35"/>
      <c r="F6009" s="35">
        <f ca="1">IFERROR(VLOOKUP($E6009&amp;"-1",'PTE - Segment Emissions Calcs'!$I$8:$V$8919,16,FALSE),0)</f>
        <v>0</v>
      </c>
      <c r="G6009" s="35">
        <f ca="1">IFERROR(VLOOKUP($E6009&amp;"-2",'PTE - Segment Emissions Calcs'!$I$8:$V$8919,16,FALSE),0)</f>
        <v>0</v>
      </c>
      <c r="H6009" s="36">
        <f t="shared" ca="1" si="279"/>
        <v>0</v>
      </c>
      <c r="I6009" s="37">
        <f ca="1">IFERROR(VLOOKUP($E6009&amp;"-1",'PTE - Segment Emissions Calcs'!$I$8:$X$8919,18,FALSE),0)</f>
        <v>0</v>
      </c>
      <c r="J6009" s="37">
        <f ca="1">IFERROR(VLOOKUP($E6009&amp;"-2",'PTE - Segment Emissions Calcs'!$I$8:$X$8919,18,FALSE),0)</f>
        <v>0</v>
      </c>
      <c r="K6009" s="37">
        <f t="shared" ca="1" si="280"/>
        <v>0</v>
      </c>
      <c r="L6009" s="37">
        <f ca="1">IFERROR(VLOOKUP($E6009&amp;"-1",'PTE - Segment Emissions Calcs'!$I$8:$Z$8919,20,FALSE),0)</f>
        <v>0</v>
      </c>
      <c r="M6009" s="37">
        <f ca="1">IFERROR(VLOOKUP($E6009&amp;"-2",'PTE - Segment Emissions Calcs'!$I$8:$Z$8919,20,FALSE),0)</f>
        <v>0</v>
      </c>
      <c r="N6009" s="37">
        <f t="shared" ca="1" si="281"/>
        <v>0</v>
      </c>
      <c r="O6009" s="38">
        <f t="array" aca="1" ref="O6009" ca="1">IF($H6009="TOTAL HAP",H6009,MAX(IF('PTE - Segment Emissions Calcs'!$B$8:$B$8919=$B6009,'PTE - Segment Emissions Calcs'!$V$8:$V$8919,)))</f>
        <v>0</v>
      </c>
      <c r="P6009" s="38">
        <f t="array" aca="1" ref="P6009" ca="1">IF($H6009="TOTAL HAP",K6009,MAX(IF('PTE - Segment Emissions Calcs'!$B$8:$B$8919=$B6009,'PTE - Segment Emissions Calcs'!$X$8:$X$8919,)))</f>
        <v>0</v>
      </c>
      <c r="Q6009" s="38">
        <f t="array" aca="1" ref="Q6009" ca="1">IF($H6009="TOTAL HAP",N6009,MAX(IF('PTE - Segment Emissions Calcs'!$B$8:$B$8919=$B6009,'PTE - Segment Emissions Calcs'!$Z$8:$Z$8919,)))</f>
        <v>0</v>
      </c>
      <c r="R6009" s="39"/>
    </row>
    <row r="6010" spans="1:18" x14ac:dyDescent="0.25">
      <c r="A6010" s="40"/>
      <c r="B6010" s="40"/>
      <c r="C6010" s="34" t="s">
        <v>204</v>
      </c>
      <c r="D6010" s="35"/>
      <c r="E6010" s="35"/>
      <c r="F6010" s="35">
        <f ca="1">IFERROR(VLOOKUP($E6010&amp;"-1",'PTE - Segment Emissions Calcs'!$I$8:$V$8919,16,FALSE),0)</f>
        <v>4.1031639461210946E-3</v>
      </c>
      <c r="G6010" s="35">
        <f ca="1">IFERROR(VLOOKUP($E6010&amp;"-2",'PTE - Segment Emissions Calcs'!$I$8:$V$8919,16,FALSE),0)</f>
        <v>0</v>
      </c>
      <c r="H6010" s="36">
        <f t="shared" ca="1" si="279"/>
        <v>4.1031639461210946E-3</v>
      </c>
      <c r="I6010" s="37">
        <f ca="1">IFERROR(VLOOKUP($E6010&amp;"-1",'PTE - Segment Emissions Calcs'!$I$8:$X$8919,18,FALSE),0)</f>
        <v>1.7971858084010396E-2</v>
      </c>
      <c r="J6010" s="37">
        <f ca="1">IFERROR(VLOOKUP($E6010&amp;"-2",'PTE - Segment Emissions Calcs'!$I$8:$X$8919,18,FALSE),0)</f>
        <v>0</v>
      </c>
      <c r="K6010" s="37">
        <f t="shared" ca="1" si="280"/>
        <v>1.7971858084010396E-2</v>
      </c>
      <c r="L6010" s="37">
        <f ca="1">IFERROR(VLOOKUP($E6010&amp;"-1",'PTE - Segment Emissions Calcs'!$I$8:$Z$8919,20,FALSE),0)</f>
        <v>1.7971858084010396E-2</v>
      </c>
      <c r="M6010" s="37">
        <f ca="1">IFERROR(VLOOKUP($E6010&amp;"-2",'PTE - Segment Emissions Calcs'!$I$8:$Z$8919,20,FALSE),0)</f>
        <v>0</v>
      </c>
      <c r="N6010" s="37">
        <f t="shared" ca="1" si="281"/>
        <v>1.7971858084010396E-2</v>
      </c>
      <c r="O6010" s="38">
        <f t="array" aca="1" ref="O6010" ca="1">IF($H6010="TOTAL HAP",H6010,MAX(IF('PTE - Segment Emissions Calcs'!$B$8:$B$8919=$B6010,'PTE - Segment Emissions Calcs'!$V$8:$V$8919,)))</f>
        <v>4.1031639461210946E-3</v>
      </c>
      <c r="P6010" s="38">
        <f t="array" aca="1" ref="P6010" ca="1">IF($H6010="TOTAL HAP",K6010,MAX(IF('PTE - Segment Emissions Calcs'!$B$8:$B$8919=$B6010,'PTE - Segment Emissions Calcs'!$X$8:$X$8919,)))</f>
        <v>1.7971858084010396E-2</v>
      </c>
      <c r="Q6010" s="38">
        <f t="array" aca="1" ref="Q6010" ca="1">IF($H6010="TOTAL HAP",N6010,MAX(IF('PTE - Segment Emissions Calcs'!$B$8:$B$8919=$B6010,'PTE - Segment Emissions Calcs'!$Z$8:$Z$8919,)))</f>
        <v>1.7971858084010396E-2</v>
      </c>
      <c r="R6010" s="39"/>
    </row>
    <row r="6011" spans="1:18" x14ac:dyDescent="0.25">
      <c r="A6011" s="40"/>
      <c r="B6011" s="40"/>
      <c r="C6011" s="34" t="s">
        <v>205</v>
      </c>
      <c r="D6011" s="35"/>
      <c r="E6011" s="35"/>
      <c r="F6011" s="35">
        <f ca="1">IFERROR(VLOOKUP($E6011&amp;"-1",'PTE - Segment Emissions Calcs'!$I$8:$V$8919,16,FALSE),0)</f>
        <v>0</v>
      </c>
      <c r="G6011" s="35">
        <f ca="1">IFERROR(VLOOKUP($E6011&amp;"-2",'PTE - Segment Emissions Calcs'!$I$8:$V$8919,16,FALSE),0)</f>
        <v>0</v>
      </c>
      <c r="H6011" s="36">
        <f t="shared" ca="1" si="279"/>
        <v>0</v>
      </c>
      <c r="I6011" s="37">
        <f ca="1">IFERROR(VLOOKUP($E6011&amp;"-1",'PTE - Segment Emissions Calcs'!$I$8:$X$8919,18,FALSE),0)</f>
        <v>0</v>
      </c>
      <c r="J6011" s="37">
        <f ca="1">IFERROR(VLOOKUP($E6011&amp;"-2",'PTE - Segment Emissions Calcs'!$I$8:$X$8919,18,FALSE),0)</f>
        <v>0</v>
      </c>
      <c r="K6011" s="37">
        <f t="shared" ca="1" si="280"/>
        <v>0</v>
      </c>
      <c r="L6011" s="37">
        <f ca="1">IFERROR(VLOOKUP($E6011&amp;"-1",'PTE - Segment Emissions Calcs'!$I$8:$Z$8919,20,FALSE),0)</f>
        <v>0</v>
      </c>
      <c r="M6011" s="37">
        <f ca="1">IFERROR(VLOOKUP($E6011&amp;"-2",'PTE - Segment Emissions Calcs'!$I$8:$Z$8919,20,FALSE),0)</f>
        <v>0</v>
      </c>
      <c r="N6011" s="37">
        <f t="shared" ca="1" si="281"/>
        <v>0</v>
      </c>
      <c r="O6011" s="38">
        <f t="array" aca="1" ref="O6011" ca="1">IF($H6011="TOTAL HAP",H6011,MAX(IF('PTE - Segment Emissions Calcs'!$B$8:$B$8919=$B6011,'PTE - Segment Emissions Calcs'!$V$8:$V$8919,)))</f>
        <v>0</v>
      </c>
      <c r="P6011" s="38">
        <f t="array" aca="1" ref="P6011" ca="1">IF($H6011="TOTAL HAP",K6011,MAX(IF('PTE - Segment Emissions Calcs'!$B$8:$B$8919=$B6011,'PTE - Segment Emissions Calcs'!$X$8:$X$8919,)))</f>
        <v>0</v>
      </c>
      <c r="Q6011" s="38">
        <f t="array" aca="1" ref="Q6011" ca="1">IF($H6011="TOTAL HAP",N6011,MAX(IF('PTE - Segment Emissions Calcs'!$B$8:$B$8919=$B6011,'PTE - Segment Emissions Calcs'!$Z$8:$Z$8919,)))</f>
        <v>0</v>
      </c>
      <c r="R6011" s="39"/>
    </row>
    <row r="6012" spans="1:18" x14ac:dyDescent="0.25">
      <c r="A6012" s="40"/>
      <c r="B6012" s="40"/>
      <c r="C6012" s="34" t="s">
        <v>130</v>
      </c>
      <c r="D6012" s="35"/>
      <c r="E6012" s="35"/>
      <c r="F6012" s="35">
        <f ca="1">IFERROR(VLOOKUP($E6012&amp;"-1",'PTE - Segment Emissions Calcs'!$I$8:$V$8919,16,FALSE),0)</f>
        <v>1.9612294895081503E-3</v>
      </c>
      <c r="G6012" s="35">
        <f ca="1">IFERROR(VLOOKUP($E6012&amp;"-2",'PTE - Segment Emissions Calcs'!$I$8:$V$8919,16,FALSE),0)</f>
        <v>0</v>
      </c>
      <c r="H6012" s="36">
        <f t="shared" ca="1" si="279"/>
        <v>1.9612294895081503E-3</v>
      </c>
      <c r="I6012" s="37">
        <f ca="1">IFERROR(VLOOKUP($E6012&amp;"-1",'PTE - Segment Emissions Calcs'!$I$8:$X$8919,18,FALSE),0)</f>
        <v>8.5901851640456973E-3</v>
      </c>
      <c r="J6012" s="37">
        <f ca="1">IFERROR(VLOOKUP($E6012&amp;"-2",'PTE - Segment Emissions Calcs'!$I$8:$X$8919,18,FALSE),0)</f>
        <v>0</v>
      </c>
      <c r="K6012" s="37">
        <f t="shared" ca="1" si="280"/>
        <v>8.5901851640456973E-3</v>
      </c>
      <c r="L6012" s="37">
        <f ca="1">IFERROR(VLOOKUP($E6012&amp;"-1",'PTE - Segment Emissions Calcs'!$I$8:$Z$8919,20,FALSE),0)</f>
        <v>8.5901851640456973E-3</v>
      </c>
      <c r="M6012" s="37">
        <f ca="1">IFERROR(VLOOKUP($E6012&amp;"-2",'PTE - Segment Emissions Calcs'!$I$8:$Z$8919,20,FALSE),0)</f>
        <v>0</v>
      </c>
      <c r="N6012" s="37">
        <f t="shared" ca="1" si="281"/>
        <v>8.5901851640456973E-3</v>
      </c>
      <c r="O6012" s="38">
        <f t="array" aca="1" ref="O6012" ca="1">IF($H6012="TOTAL HAP",H6012,MAX(IF('PTE - Segment Emissions Calcs'!$B$8:$B$8919=$B6012,'PTE - Segment Emissions Calcs'!$V$8:$V$8919,)))</f>
        <v>1.9612294895081503E-3</v>
      </c>
      <c r="P6012" s="38">
        <f t="array" aca="1" ref="P6012" ca="1">IF($H6012="TOTAL HAP",K6012,MAX(IF('PTE - Segment Emissions Calcs'!$B$8:$B$8919=$B6012,'PTE - Segment Emissions Calcs'!$X$8:$X$8919,)))</f>
        <v>8.5901851640456973E-3</v>
      </c>
      <c r="Q6012" s="38">
        <f t="array" aca="1" ref="Q6012" ca="1">IF($H6012="TOTAL HAP",N6012,MAX(IF('PTE - Segment Emissions Calcs'!$B$8:$B$8919=$B6012,'PTE - Segment Emissions Calcs'!$Z$8:$Z$8919,)))</f>
        <v>8.5901851640456973E-3</v>
      </c>
      <c r="R6012" s="39"/>
    </row>
    <row r="6013" spans="1:18" x14ac:dyDescent="0.25">
      <c r="A6013" s="40"/>
      <c r="B6013" s="40"/>
      <c r="C6013" s="34" t="s">
        <v>173</v>
      </c>
      <c r="D6013" s="35"/>
      <c r="E6013" s="35"/>
      <c r="F6013" s="35">
        <f ca="1">IFERROR(VLOOKUP($E6013&amp;"-1",'PTE - Segment Emissions Calcs'!$I$8:$V$8919,16,FALSE),0)</f>
        <v>0</v>
      </c>
      <c r="G6013" s="35">
        <f ca="1">IFERROR(VLOOKUP($E6013&amp;"-2",'PTE - Segment Emissions Calcs'!$I$8:$V$8919,16,FALSE),0)</f>
        <v>0</v>
      </c>
      <c r="H6013" s="36">
        <f t="shared" ca="1" si="279"/>
        <v>0</v>
      </c>
      <c r="I6013" s="37">
        <f ca="1">IFERROR(VLOOKUP($E6013&amp;"-1",'PTE - Segment Emissions Calcs'!$I$8:$X$8919,18,FALSE),0)</f>
        <v>0</v>
      </c>
      <c r="J6013" s="37">
        <f ca="1">IFERROR(VLOOKUP($E6013&amp;"-2",'PTE - Segment Emissions Calcs'!$I$8:$X$8919,18,FALSE),0)</f>
        <v>0</v>
      </c>
      <c r="K6013" s="37">
        <f t="shared" ca="1" si="280"/>
        <v>0</v>
      </c>
      <c r="L6013" s="37">
        <f ca="1">IFERROR(VLOOKUP($E6013&amp;"-1",'PTE - Segment Emissions Calcs'!$I$8:$Z$8919,20,FALSE),0)</f>
        <v>0</v>
      </c>
      <c r="M6013" s="37">
        <f ca="1">IFERROR(VLOOKUP($E6013&amp;"-2",'PTE - Segment Emissions Calcs'!$I$8:$Z$8919,20,FALSE),0)</f>
        <v>0</v>
      </c>
      <c r="N6013" s="37">
        <f t="shared" ca="1" si="281"/>
        <v>0</v>
      </c>
      <c r="O6013" s="38">
        <f t="array" aca="1" ref="O6013" ca="1">IF($H6013="TOTAL HAP",H6013,MAX(IF('PTE - Segment Emissions Calcs'!$B$8:$B$8919=$B6013,'PTE - Segment Emissions Calcs'!$V$8:$V$8919,)))</f>
        <v>0</v>
      </c>
      <c r="P6013" s="38">
        <f t="array" aca="1" ref="P6013" ca="1">IF($H6013="TOTAL HAP",K6013,MAX(IF('PTE - Segment Emissions Calcs'!$B$8:$B$8919=$B6013,'PTE - Segment Emissions Calcs'!$X$8:$X$8919,)))</f>
        <v>0</v>
      </c>
      <c r="Q6013" s="38">
        <f t="array" aca="1" ref="Q6013" ca="1">IF($H6013="TOTAL HAP",N6013,MAX(IF('PTE - Segment Emissions Calcs'!$B$8:$B$8919=$B6013,'PTE - Segment Emissions Calcs'!$Z$8:$Z$8919,)))</f>
        <v>0</v>
      </c>
      <c r="R6013" s="39"/>
    </row>
    <row r="6014" spans="1:18" x14ac:dyDescent="0.25">
      <c r="A6014" s="40"/>
      <c r="B6014" s="40"/>
      <c r="C6014" s="34" t="s">
        <v>291</v>
      </c>
      <c r="D6014" s="35"/>
      <c r="E6014" s="35"/>
      <c r="F6014" s="35">
        <f ca="1">IFERROR(VLOOKUP($E6014&amp;"-1",'PTE - Segment Emissions Calcs'!$I$8:$V$8919,16,FALSE),0)</f>
        <v>0</v>
      </c>
      <c r="G6014" s="35">
        <f ca="1">IFERROR(VLOOKUP($E6014&amp;"-2",'PTE - Segment Emissions Calcs'!$I$8:$V$8919,16,FALSE),0)</f>
        <v>0</v>
      </c>
      <c r="H6014" s="36">
        <f t="shared" ca="1" si="279"/>
        <v>0</v>
      </c>
      <c r="I6014" s="37">
        <f ca="1">IFERROR(VLOOKUP($E6014&amp;"-1",'PTE - Segment Emissions Calcs'!$I$8:$X$8919,18,FALSE),0)</f>
        <v>0</v>
      </c>
      <c r="J6014" s="37">
        <f ca="1">IFERROR(VLOOKUP($E6014&amp;"-2",'PTE - Segment Emissions Calcs'!$I$8:$X$8919,18,FALSE),0)</f>
        <v>0</v>
      </c>
      <c r="K6014" s="37">
        <f t="shared" ca="1" si="280"/>
        <v>0</v>
      </c>
      <c r="L6014" s="37">
        <f ca="1">IFERROR(VLOOKUP($E6014&amp;"-1",'PTE - Segment Emissions Calcs'!$I$8:$Z$8919,20,FALSE),0)</f>
        <v>0</v>
      </c>
      <c r="M6014" s="37">
        <f ca="1">IFERROR(VLOOKUP($E6014&amp;"-2",'PTE - Segment Emissions Calcs'!$I$8:$Z$8919,20,FALSE),0)</f>
        <v>0</v>
      </c>
      <c r="N6014" s="37">
        <f t="shared" ca="1" si="281"/>
        <v>0</v>
      </c>
      <c r="O6014" s="38">
        <f t="array" aca="1" ref="O6014" ca="1">IF($H6014="TOTAL HAP",H6014,MAX(IF('PTE - Segment Emissions Calcs'!$B$8:$B$8919=$B6014,'PTE - Segment Emissions Calcs'!$V$8:$V$8919,)))</f>
        <v>0</v>
      </c>
      <c r="P6014" s="38">
        <f t="array" aca="1" ref="P6014" ca="1">IF($H6014="TOTAL HAP",K6014,MAX(IF('PTE - Segment Emissions Calcs'!$B$8:$B$8919=$B6014,'PTE - Segment Emissions Calcs'!$X$8:$X$8919,)))</f>
        <v>0</v>
      </c>
      <c r="Q6014" s="38">
        <f t="array" aca="1" ref="Q6014" ca="1">IF($H6014="TOTAL HAP",N6014,MAX(IF('PTE - Segment Emissions Calcs'!$B$8:$B$8919=$B6014,'PTE - Segment Emissions Calcs'!$Z$8:$Z$8919,)))</f>
        <v>0</v>
      </c>
      <c r="R6014" s="39"/>
    </row>
    <row r="6015" spans="1:18" x14ac:dyDescent="0.25">
      <c r="A6015" s="40"/>
      <c r="B6015" s="40"/>
      <c r="C6015" s="34" t="s">
        <v>292</v>
      </c>
      <c r="D6015" s="35"/>
      <c r="E6015" s="35"/>
      <c r="F6015" s="35">
        <f ca="1">IFERROR(VLOOKUP($E6015&amp;"-1",'PTE - Segment Emissions Calcs'!$I$8:$V$8919,16,FALSE),0)</f>
        <v>0</v>
      </c>
      <c r="G6015" s="35">
        <f ca="1">IFERROR(VLOOKUP($E6015&amp;"-2",'PTE - Segment Emissions Calcs'!$I$8:$V$8919,16,FALSE),0)</f>
        <v>0</v>
      </c>
      <c r="H6015" s="36">
        <f t="shared" ca="1" si="279"/>
        <v>0</v>
      </c>
      <c r="I6015" s="37">
        <f ca="1">IFERROR(VLOOKUP($E6015&amp;"-1",'PTE - Segment Emissions Calcs'!$I$8:$X$8919,18,FALSE),0)</f>
        <v>0</v>
      </c>
      <c r="J6015" s="37">
        <f ca="1">IFERROR(VLOOKUP($E6015&amp;"-2",'PTE - Segment Emissions Calcs'!$I$8:$X$8919,18,FALSE),0)</f>
        <v>0</v>
      </c>
      <c r="K6015" s="37">
        <f t="shared" ca="1" si="280"/>
        <v>0</v>
      </c>
      <c r="L6015" s="37">
        <f ca="1">IFERROR(VLOOKUP($E6015&amp;"-1",'PTE - Segment Emissions Calcs'!$I$8:$Z$8919,20,FALSE),0)</f>
        <v>0</v>
      </c>
      <c r="M6015" s="37">
        <f ca="1">IFERROR(VLOOKUP($E6015&amp;"-2",'PTE - Segment Emissions Calcs'!$I$8:$Z$8919,20,FALSE),0)</f>
        <v>0</v>
      </c>
      <c r="N6015" s="37">
        <f t="shared" ca="1" si="281"/>
        <v>0</v>
      </c>
      <c r="O6015" s="38">
        <f t="array" aca="1" ref="O6015" ca="1">IF($H6015="TOTAL HAP",H6015,MAX(IF('PTE - Segment Emissions Calcs'!$B$8:$B$8919=$B6015,'PTE - Segment Emissions Calcs'!$V$8:$V$8919,)))</f>
        <v>0</v>
      </c>
      <c r="P6015" s="38">
        <f t="array" aca="1" ref="P6015" ca="1">IF($H6015="TOTAL HAP",K6015,MAX(IF('PTE - Segment Emissions Calcs'!$B$8:$B$8919=$B6015,'PTE - Segment Emissions Calcs'!$X$8:$X$8919,)))</f>
        <v>0</v>
      </c>
      <c r="Q6015" s="38">
        <f t="array" aca="1" ref="Q6015" ca="1">IF($H6015="TOTAL HAP",N6015,MAX(IF('PTE - Segment Emissions Calcs'!$B$8:$B$8919=$B6015,'PTE - Segment Emissions Calcs'!$Z$8:$Z$8919,)))</f>
        <v>0</v>
      </c>
      <c r="R6015" s="39"/>
    </row>
    <row r="6016" spans="1:18" x14ac:dyDescent="0.25">
      <c r="A6016" s="40"/>
      <c r="B6016" s="40"/>
      <c r="C6016" s="34" t="s">
        <v>66</v>
      </c>
      <c r="D6016" s="35"/>
      <c r="E6016" s="35"/>
      <c r="F6016" s="35">
        <f ca="1">IFERROR(VLOOKUP($E6016&amp;"-1",'PTE - Segment Emissions Calcs'!$I$8:$V$8919,16,FALSE),0)</f>
        <v>0</v>
      </c>
      <c r="G6016" s="35">
        <f ca="1">IFERROR(VLOOKUP($E6016&amp;"-2",'PTE - Segment Emissions Calcs'!$I$8:$V$8919,16,FALSE),0)</f>
        <v>0</v>
      </c>
      <c r="H6016" s="36">
        <f t="shared" ca="1" si="279"/>
        <v>0</v>
      </c>
      <c r="I6016" s="37">
        <f ca="1">IFERROR(VLOOKUP($E6016&amp;"-1",'PTE - Segment Emissions Calcs'!$I$8:$X$8919,18,FALSE),0)</f>
        <v>0</v>
      </c>
      <c r="J6016" s="37">
        <f ca="1">IFERROR(VLOOKUP($E6016&amp;"-2",'PTE - Segment Emissions Calcs'!$I$8:$X$8919,18,FALSE),0)</f>
        <v>0</v>
      </c>
      <c r="K6016" s="37">
        <f t="shared" ca="1" si="280"/>
        <v>0</v>
      </c>
      <c r="L6016" s="37">
        <f ca="1">IFERROR(VLOOKUP($E6016&amp;"-1",'PTE - Segment Emissions Calcs'!$I$8:$Z$8919,20,FALSE),0)</f>
        <v>0</v>
      </c>
      <c r="M6016" s="37">
        <f ca="1">IFERROR(VLOOKUP($E6016&amp;"-2",'PTE - Segment Emissions Calcs'!$I$8:$Z$8919,20,FALSE),0)</f>
        <v>0</v>
      </c>
      <c r="N6016" s="37">
        <f t="shared" ca="1" si="281"/>
        <v>0</v>
      </c>
      <c r="O6016" s="38">
        <f t="array" aca="1" ref="O6016" ca="1">IF($H6016="TOTAL HAP",H6016,MAX(IF('PTE - Segment Emissions Calcs'!$B$8:$B$8919=$B6016,'PTE - Segment Emissions Calcs'!$V$8:$V$8919,)))</f>
        <v>0</v>
      </c>
      <c r="P6016" s="38">
        <f t="array" aca="1" ref="P6016" ca="1">IF($H6016="TOTAL HAP",K6016,MAX(IF('PTE - Segment Emissions Calcs'!$B$8:$B$8919=$B6016,'PTE - Segment Emissions Calcs'!$X$8:$X$8919,)))</f>
        <v>0</v>
      </c>
      <c r="Q6016" s="38">
        <f t="array" aca="1" ref="Q6016" ca="1">IF($H6016="TOTAL HAP",N6016,MAX(IF('PTE - Segment Emissions Calcs'!$B$8:$B$8919=$B6016,'PTE - Segment Emissions Calcs'!$Z$8:$Z$8919,)))</f>
        <v>0</v>
      </c>
      <c r="R6016" s="39"/>
    </row>
    <row r="6017" spans="1:18" x14ac:dyDescent="0.25">
      <c r="A6017" s="40"/>
      <c r="B6017" s="40"/>
      <c r="C6017" s="34" t="s">
        <v>293</v>
      </c>
      <c r="D6017" s="35"/>
      <c r="E6017" s="35"/>
      <c r="F6017" s="35">
        <f ca="1">IFERROR(VLOOKUP($E6017&amp;"-1",'PTE - Segment Emissions Calcs'!$I$8:$V$8919,16,FALSE),0)</f>
        <v>0</v>
      </c>
      <c r="G6017" s="35">
        <f ca="1">IFERROR(VLOOKUP($E6017&amp;"-2",'PTE - Segment Emissions Calcs'!$I$8:$V$8919,16,FALSE),0)</f>
        <v>0</v>
      </c>
      <c r="H6017" s="36">
        <f t="shared" ca="1" si="279"/>
        <v>0</v>
      </c>
      <c r="I6017" s="37">
        <f ca="1">IFERROR(VLOOKUP($E6017&amp;"-1",'PTE - Segment Emissions Calcs'!$I$8:$X$8919,18,FALSE),0)</f>
        <v>0</v>
      </c>
      <c r="J6017" s="37">
        <f ca="1">IFERROR(VLOOKUP($E6017&amp;"-2",'PTE - Segment Emissions Calcs'!$I$8:$X$8919,18,FALSE),0)</f>
        <v>0</v>
      </c>
      <c r="K6017" s="37">
        <f t="shared" ca="1" si="280"/>
        <v>0</v>
      </c>
      <c r="L6017" s="37">
        <f ca="1">IFERROR(VLOOKUP($E6017&amp;"-1",'PTE - Segment Emissions Calcs'!$I$8:$Z$8919,20,FALSE),0)</f>
        <v>0</v>
      </c>
      <c r="M6017" s="37">
        <f ca="1">IFERROR(VLOOKUP($E6017&amp;"-2",'PTE - Segment Emissions Calcs'!$I$8:$Z$8919,20,FALSE),0)</f>
        <v>0</v>
      </c>
      <c r="N6017" s="37">
        <f t="shared" ca="1" si="281"/>
        <v>0</v>
      </c>
      <c r="O6017" s="38">
        <f t="array" aca="1" ref="O6017" ca="1">IF($H6017="TOTAL HAP",H6017,MAX(IF('PTE - Segment Emissions Calcs'!$B$8:$B$8919=$B6017,'PTE - Segment Emissions Calcs'!$V$8:$V$8919,)))</f>
        <v>0</v>
      </c>
      <c r="P6017" s="38">
        <f t="array" aca="1" ref="P6017" ca="1">IF($H6017="TOTAL HAP",K6017,MAX(IF('PTE - Segment Emissions Calcs'!$B$8:$B$8919=$B6017,'PTE - Segment Emissions Calcs'!$X$8:$X$8919,)))</f>
        <v>0</v>
      </c>
      <c r="Q6017" s="38">
        <f t="array" aca="1" ref="Q6017" ca="1">IF($H6017="TOTAL HAP",N6017,MAX(IF('PTE - Segment Emissions Calcs'!$B$8:$B$8919=$B6017,'PTE - Segment Emissions Calcs'!$Z$8:$Z$8919,)))</f>
        <v>0</v>
      </c>
      <c r="R6017" s="39"/>
    </row>
    <row r="6018" spans="1:18" x14ac:dyDescent="0.25">
      <c r="A6018" s="40"/>
      <c r="B6018" s="40"/>
      <c r="C6018" s="34" t="s">
        <v>48</v>
      </c>
      <c r="D6018" s="35"/>
      <c r="E6018" s="35"/>
      <c r="F6018" s="35">
        <f ca="1">IFERROR(VLOOKUP($E6018&amp;"-1",'PTE - Segment Emissions Calcs'!$I$8:$V$8919,16,FALSE),0)</f>
        <v>0</v>
      </c>
      <c r="G6018" s="35">
        <f ca="1">IFERROR(VLOOKUP($E6018&amp;"-2",'PTE - Segment Emissions Calcs'!$I$8:$V$8919,16,FALSE),0)</f>
        <v>0</v>
      </c>
      <c r="H6018" s="36">
        <f t="shared" ca="1" si="279"/>
        <v>0</v>
      </c>
      <c r="I6018" s="37">
        <f ca="1">IFERROR(VLOOKUP($E6018&amp;"-1",'PTE - Segment Emissions Calcs'!$I$8:$X$8919,18,FALSE),0)</f>
        <v>0</v>
      </c>
      <c r="J6018" s="37">
        <f ca="1">IFERROR(VLOOKUP($E6018&amp;"-2",'PTE - Segment Emissions Calcs'!$I$8:$X$8919,18,FALSE),0)</f>
        <v>0</v>
      </c>
      <c r="K6018" s="37">
        <f t="shared" ca="1" si="280"/>
        <v>0</v>
      </c>
      <c r="L6018" s="37">
        <f ca="1">IFERROR(VLOOKUP($E6018&amp;"-1",'PTE - Segment Emissions Calcs'!$I$8:$Z$8919,20,FALSE),0)</f>
        <v>0</v>
      </c>
      <c r="M6018" s="37">
        <f ca="1">IFERROR(VLOOKUP($E6018&amp;"-2",'PTE - Segment Emissions Calcs'!$I$8:$Z$8919,20,FALSE),0)</f>
        <v>0</v>
      </c>
      <c r="N6018" s="37">
        <f t="shared" ca="1" si="281"/>
        <v>0</v>
      </c>
      <c r="O6018" s="38">
        <f t="array" aca="1" ref="O6018" ca="1">IF($H6018="TOTAL HAP",H6018,MAX(IF('PTE - Segment Emissions Calcs'!$B$8:$B$8919=$B6018,'PTE - Segment Emissions Calcs'!$V$8:$V$8919,)))</f>
        <v>0</v>
      </c>
      <c r="P6018" s="38">
        <f t="array" aca="1" ref="P6018" ca="1">IF($H6018="TOTAL HAP",K6018,MAX(IF('PTE - Segment Emissions Calcs'!$B$8:$B$8919=$B6018,'PTE - Segment Emissions Calcs'!$X$8:$X$8919,)))</f>
        <v>0</v>
      </c>
      <c r="Q6018" s="38">
        <f t="array" aca="1" ref="Q6018" ca="1">IF($H6018="TOTAL HAP",N6018,MAX(IF('PTE - Segment Emissions Calcs'!$B$8:$B$8919=$B6018,'PTE - Segment Emissions Calcs'!$Z$8:$Z$8919,)))</f>
        <v>0</v>
      </c>
      <c r="R6018" s="39"/>
    </row>
    <row r="6019" spans="1:18" x14ac:dyDescent="0.25">
      <c r="A6019" s="40"/>
      <c r="B6019" s="40"/>
      <c r="C6019" s="34" t="s">
        <v>294</v>
      </c>
      <c r="D6019" s="35"/>
      <c r="E6019" s="35"/>
      <c r="F6019" s="35">
        <f ca="1">IFERROR(VLOOKUP($E6019&amp;"-1",'PTE - Segment Emissions Calcs'!$I$8:$V$8919,16,FALSE),0)</f>
        <v>0</v>
      </c>
      <c r="G6019" s="35">
        <f ca="1">IFERROR(VLOOKUP($E6019&amp;"-2",'PTE - Segment Emissions Calcs'!$I$8:$V$8919,16,FALSE),0)</f>
        <v>0</v>
      </c>
      <c r="H6019" s="36">
        <f t="shared" ca="1" si="279"/>
        <v>0</v>
      </c>
      <c r="I6019" s="37">
        <f ca="1">IFERROR(VLOOKUP($E6019&amp;"-1",'PTE - Segment Emissions Calcs'!$I$8:$X$8919,18,FALSE),0)</f>
        <v>0</v>
      </c>
      <c r="J6019" s="37">
        <f ca="1">IFERROR(VLOOKUP($E6019&amp;"-2",'PTE - Segment Emissions Calcs'!$I$8:$X$8919,18,FALSE),0)</f>
        <v>0</v>
      </c>
      <c r="K6019" s="37">
        <f t="shared" ca="1" si="280"/>
        <v>0</v>
      </c>
      <c r="L6019" s="37">
        <f ca="1">IFERROR(VLOOKUP($E6019&amp;"-1",'PTE - Segment Emissions Calcs'!$I$8:$Z$8919,20,FALSE),0)</f>
        <v>0</v>
      </c>
      <c r="M6019" s="37">
        <f ca="1">IFERROR(VLOOKUP($E6019&amp;"-2",'PTE - Segment Emissions Calcs'!$I$8:$Z$8919,20,FALSE),0)</f>
        <v>0</v>
      </c>
      <c r="N6019" s="37">
        <f t="shared" ca="1" si="281"/>
        <v>0</v>
      </c>
      <c r="O6019" s="38">
        <f t="array" aca="1" ref="O6019" ca="1">IF($H6019="TOTAL HAP",H6019,MAX(IF('PTE - Segment Emissions Calcs'!$B$8:$B$8919=$B6019,'PTE - Segment Emissions Calcs'!$V$8:$V$8919,)))</f>
        <v>0</v>
      </c>
      <c r="P6019" s="38">
        <f t="array" aca="1" ref="P6019" ca="1">IF($H6019="TOTAL HAP",K6019,MAX(IF('PTE - Segment Emissions Calcs'!$B$8:$B$8919=$B6019,'PTE - Segment Emissions Calcs'!$X$8:$X$8919,)))</f>
        <v>0</v>
      </c>
      <c r="Q6019" s="38">
        <f t="array" aca="1" ref="Q6019" ca="1">IF($H6019="TOTAL HAP",N6019,MAX(IF('PTE - Segment Emissions Calcs'!$B$8:$B$8919=$B6019,'PTE - Segment Emissions Calcs'!$Z$8:$Z$8919,)))</f>
        <v>0</v>
      </c>
      <c r="R6019" s="39"/>
    </row>
    <row r="6020" spans="1:18" x14ac:dyDescent="0.25">
      <c r="A6020" s="40"/>
      <c r="B6020" s="40"/>
      <c r="C6020" s="34" t="s">
        <v>50</v>
      </c>
      <c r="D6020" s="35"/>
      <c r="E6020" s="35"/>
      <c r="F6020" s="35">
        <f ca="1">IFERROR(VLOOKUP($E6020&amp;"-1",'PTE - Segment Emissions Calcs'!$I$8:$V$8919,16,FALSE),0)</f>
        <v>0</v>
      </c>
      <c r="G6020" s="35">
        <f ca="1">IFERROR(VLOOKUP($E6020&amp;"-2",'PTE - Segment Emissions Calcs'!$I$8:$V$8919,16,FALSE),0)</f>
        <v>0</v>
      </c>
      <c r="H6020" s="36">
        <f t="shared" ca="1" si="279"/>
        <v>0</v>
      </c>
      <c r="I6020" s="37">
        <f ca="1">IFERROR(VLOOKUP($E6020&amp;"-1",'PTE - Segment Emissions Calcs'!$I$8:$X$8919,18,FALSE),0)</f>
        <v>0</v>
      </c>
      <c r="J6020" s="37">
        <f ca="1">IFERROR(VLOOKUP($E6020&amp;"-2",'PTE - Segment Emissions Calcs'!$I$8:$X$8919,18,FALSE),0)</f>
        <v>0</v>
      </c>
      <c r="K6020" s="37">
        <f t="shared" ca="1" si="280"/>
        <v>0</v>
      </c>
      <c r="L6020" s="37">
        <f ca="1">IFERROR(VLOOKUP($E6020&amp;"-1",'PTE - Segment Emissions Calcs'!$I$8:$Z$8919,20,FALSE),0)</f>
        <v>0</v>
      </c>
      <c r="M6020" s="37">
        <f ca="1">IFERROR(VLOOKUP($E6020&amp;"-2",'PTE - Segment Emissions Calcs'!$I$8:$Z$8919,20,FALSE),0)</f>
        <v>0</v>
      </c>
      <c r="N6020" s="37">
        <f t="shared" ca="1" si="281"/>
        <v>0</v>
      </c>
      <c r="O6020" s="38">
        <f t="array" aca="1" ref="O6020" ca="1">IF($H6020="TOTAL HAP",H6020,MAX(IF('PTE - Segment Emissions Calcs'!$B$8:$B$8919=$B6020,'PTE - Segment Emissions Calcs'!$V$8:$V$8919,)))</f>
        <v>0</v>
      </c>
      <c r="P6020" s="38">
        <f t="array" aca="1" ref="P6020" ca="1">IF($H6020="TOTAL HAP",K6020,MAX(IF('PTE - Segment Emissions Calcs'!$B$8:$B$8919=$B6020,'PTE - Segment Emissions Calcs'!$X$8:$X$8919,)))</f>
        <v>0</v>
      </c>
      <c r="Q6020" s="38">
        <f t="array" aca="1" ref="Q6020" ca="1">IF($H6020="TOTAL HAP",N6020,MAX(IF('PTE - Segment Emissions Calcs'!$B$8:$B$8919=$B6020,'PTE - Segment Emissions Calcs'!$Z$8:$Z$8919,)))</f>
        <v>0</v>
      </c>
      <c r="R6020" s="39"/>
    </row>
    <row r="6021" spans="1:18" x14ac:dyDescent="0.25">
      <c r="A6021" s="40"/>
      <c r="B6021" s="40"/>
      <c r="C6021" s="34" t="s">
        <v>53</v>
      </c>
      <c r="D6021" s="35"/>
      <c r="E6021" s="35"/>
      <c r="F6021" s="35">
        <f ca="1">IFERROR(VLOOKUP($E6021&amp;"-1",'PTE - Segment Emissions Calcs'!$I$8:$V$8919,16,FALSE),0)</f>
        <v>0</v>
      </c>
      <c r="G6021" s="35">
        <f ca="1">IFERROR(VLOOKUP($E6021&amp;"-2",'PTE - Segment Emissions Calcs'!$I$8:$V$8919,16,FALSE),0)</f>
        <v>0</v>
      </c>
      <c r="H6021" s="36">
        <f t="shared" ca="1" si="279"/>
        <v>0</v>
      </c>
      <c r="I6021" s="37">
        <f ca="1">IFERROR(VLOOKUP($E6021&amp;"-1",'PTE - Segment Emissions Calcs'!$I$8:$X$8919,18,FALSE),0)</f>
        <v>0</v>
      </c>
      <c r="J6021" s="37">
        <f ca="1">IFERROR(VLOOKUP($E6021&amp;"-2",'PTE - Segment Emissions Calcs'!$I$8:$X$8919,18,FALSE),0)</f>
        <v>0</v>
      </c>
      <c r="K6021" s="37">
        <f t="shared" ca="1" si="280"/>
        <v>0</v>
      </c>
      <c r="L6021" s="37">
        <f ca="1">IFERROR(VLOOKUP($E6021&amp;"-1",'PTE - Segment Emissions Calcs'!$I$8:$Z$8919,20,FALSE),0)</f>
        <v>0</v>
      </c>
      <c r="M6021" s="37">
        <f ca="1">IFERROR(VLOOKUP($E6021&amp;"-2",'PTE - Segment Emissions Calcs'!$I$8:$Z$8919,20,FALSE),0)</f>
        <v>0</v>
      </c>
      <c r="N6021" s="37">
        <f t="shared" ca="1" si="281"/>
        <v>0</v>
      </c>
      <c r="O6021" s="38">
        <f t="array" aca="1" ref="O6021" ca="1">IF($H6021="TOTAL HAP",H6021,MAX(IF('PTE - Segment Emissions Calcs'!$B$8:$B$8919=$B6021,'PTE - Segment Emissions Calcs'!$V$8:$V$8919,)))</f>
        <v>0</v>
      </c>
      <c r="P6021" s="38">
        <f t="array" aca="1" ref="P6021" ca="1">IF($H6021="TOTAL HAP",K6021,MAX(IF('PTE - Segment Emissions Calcs'!$B$8:$B$8919=$B6021,'PTE - Segment Emissions Calcs'!$X$8:$X$8919,)))</f>
        <v>0</v>
      </c>
      <c r="Q6021" s="38">
        <f t="array" aca="1" ref="Q6021" ca="1">IF($H6021="TOTAL HAP",N6021,MAX(IF('PTE - Segment Emissions Calcs'!$B$8:$B$8919=$B6021,'PTE - Segment Emissions Calcs'!$Z$8:$Z$8919,)))</f>
        <v>0</v>
      </c>
      <c r="R6021" s="39"/>
    </row>
    <row r="6022" spans="1:18" x14ac:dyDescent="0.25">
      <c r="A6022" s="40"/>
      <c r="B6022" s="40"/>
      <c r="C6022" s="34" t="s">
        <v>209</v>
      </c>
      <c r="D6022" s="35"/>
      <c r="E6022" s="35"/>
      <c r="F6022" s="35">
        <f ca="1">IFERROR(VLOOKUP($E6022&amp;"-1",'PTE - Segment Emissions Calcs'!$I$8:$V$8919,16,FALSE),0)</f>
        <v>0</v>
      </c>
      <c r="G6022" s="35">
        <f ca="1">IFERROR(VLOOKUP($E6022&amp;"-2",'PTE - Segment Emissions Calcs'!$I$8:$V$8919,16,FALSE),0)</f>
        <v>0</v>
      </c>
      <c r="H6022" s="36">
        <f t="shared" ca="1" si="279"/>
        <v>0</v>
      </c>
      <c r="I6022" s="37">
        <f ca="1">IFERROR(VLOOKUP($E6022&amp;"-1",'PTE - Segment Emissions Calcs'!$I$8:$X$8919,18,FALSE),0)</f>
        <v>0</v>
      </c>
      <c r="J6022" s="37">
        <f ca="1">IFERROR(VLOOKUP($E6022&amp;"-2",'PTE - Segment Emissions Calcs'!$I$8:$X$8919,18,FALSE),0)</f>
        <v>0</v>
      </c>
      <c r="K6022" s="37">
        <f t="shared" ca="1" si="280"/>
        <v>0</v>
      </c>
      <c r="L6022" s="37">
        <f ca="1">IFERROR(VLOOKUP($E6022&amp;"-1",'PTE - Segment Emissions Calcs'!$I$8:$Z$8919,20,FALSE),0)</f>
        <v>0</v>
      </c>
      <c r="M6022" s="37">
        <f ca="1">IFERROR(VLOOKUP($E6022&amp;"-2",'PTE - Segment Emissions Calcs'!$I$8:$Z$8919,20,FALSE),0)</f>
        <v>0</v>
      </c>
      <c r="N6022" s="37">
        <f t="shared" ca="1" si="281"/>
        <v>0</v>
      </c>
      <c r="O6022" s="38">
        <f t="array" aca="1" ref="O6022" ca="1">IF($H6022="TOTAL HAP",H6022,MAX(IF('PTE - Segment Emissions Calcs'!$B$8:$B$8919=$B6022,'PTE - Segment Emissions Calcs'!$V$8:$V$8919,)))</f>
        <v>0</v>
      </c>
      <c r="P6022" s="38">
        <f t="array" aca="1" ref="P6022" ca="1">IF($H6022="TOTAL HAP",K6022,MAX(IF('PTE - Segment Emissions Calcs'!$B$8:$B$8919=$B6022,'PTE - Segment Emissions Calcs'!$X$8:$X$8919,)))</f>
        <v>0</v>
      </c>
      <c r="Q6022" s="38">
        <f t="array" aca="1" ref="Q6022" ca="1">IF($H6022="TOTAL HAP",N6022,MAX(IF('PTE - Segment Emissions Calcs'!$B$8:$B$8919=$B6022,'PTE - Segment Emissions Calcs'!$Z$8:$Z$8919,)))</f>
        <v>0</v>
      </c>
      <c r="R6022" s="39"/>
    </row>
    <row r="6023" spans="1:18" x14ac:dyDescent="0.25">
      <c r="A6023" s="40"/>
      <c r="B6023" s="40"/>
      <c r="C6023" s="34" t="s">
        <v>177</v>
      </c>
      <c r="D6023" s="35"/>
      <c r="E6023" s="35"/>
      <c r="F6023" s="35">
        <f ca="1">IFERROR(VLOOKUP($E6023&amp;"-1",'PTE - Segment Emissions Calcs'!$I$8:$V$8919,16,FALSE),0)</f>
        <v>1.2403469884710078E-2</v>
      </c>
      <c r="G6023" s="35">
        <f ca="1">IFERROR(VLOOKUP($E6023&amp;"-2",'PTE - Segment Emissions Calcs'!$I$8:$V$8919,16,FALSE),0)</f>
        <v>0</v>
      </c>
      <c r="H6023" s="36">
        <f t="shared" ca="1" si="279"/>
        <v>1.2403469884710078E-2</v>
      </c>
      <c r="I6023" s="37">
        <f ca="1">IFERROR(VLOOKUP($E6023&amp;"-1",'PTE - Segment Emissions Calcs'!$I$8:$X$8919,18,FALSE),0)</f>
        <v>5.4327198095030144E-2</v>
      </c>
      <c r="J6023" s="37">
        <f ca="1">IFERROR(VLOOKUP($E6023&amp;"-2",'PTE - Segment Emissions Calcs'!$I$8:$X$8919,18,FALSE),0)</f>
        <v>0</v>
      </c>
      <c r="K6023" s="37">
        <f t="shared" ca="1" si="280"/>
        <v>5.4327198095030144E-2</v>
      </c>
      <c r="L6023" s="37">
        <f ca="1">IFERROR(VLOOKUP($E6023&amp;"-1",'PTE - Segment Emissions Calcs'!$I$8:$Z$8919,20,FALSE),0)</f>
        <v>5.4327198095030144E-2</v>
      </c>
      <c r="M6023" s="37">
        <f ca="1">IFERROR(VLOOKUP($E6023&amp;"-2",'PTE - Segment Emissions Calcs'!$I$8:$Z$8919,20,FALSE),0)</f>
        <v>0</v>
      </c>
      <c r="N6023" s="37">
        <f t="shared" ca="1" si="281"/>
        <v>5.4327198095030144E-2</v>
      </c>
      <c r="O6023" s="38">
        <f t="array" aca="1" ref="O6023" ca="1">IF($H6023="TOTAL HAP",H6023,MAX(IF('PTE - Segment Emissions Calcs'!$B$8:$B$8919=$B6023,'PTE - Segment Emissions Calcs'!$V$8:$V$8919,)))</f>
        <v>1.2403469884710078E-2</v>
      </c>
      <c r="P6023" s="38">
        <f t="array" aca="1" ref="P6023" ca="1">IF($H6023="TOTAL HAP",K6023,MAX(IF('PTE - Segment Emissions Calcs'!$B$8:$B$8919=$B6023,'PTE - Segment Emissions Calcs'!$X$8:$X$8919,)))</f>
        <v>5.4327198095030144E-2</v>
      </c>
      <c r="Q6023" s="38">
        <f t="array" aca="1" ref="Q6023" ca="1">IF($H6023="TOTAL HAP",N6023,MAX(IF('PTE - Segment Emissions Calcs'!$B$8:$B$8919=$B6023,'PTE - Segment Emissions Calcs'!$Z$8:$Z$8919,)))</f>
        <v>5.4327198095030144E-2</v>
      </c>
      <c r="R6023" s="39"/>
    </row>
    <row r="6024" spans="1:18" x14ac:dyDescent="0.25">
      <c r="A6024" s="40"/>
      <c r="B6024" s="40"/>
      <c r="C6024" s="34" t="s">
        <v>210</v>
      </c>
      <c r="D6024" s="35"/>
      <c r="E6024" s="35"/>
      <c r="F6024" s="35">
        <f ca="1">IFERROR(VLOOKUP($E6024&amp;"-1",'PTE - Segment Emissions Calcs'!$I$8:$V$8919,16,FALSE),0)</f>
        <v>3.8634702685347612E-3</v>
      </c>
      <c r="G6024" s="35">
        <f ca="1">IFERROR(VLOOKUP($E6024&amp;"-2",'PTE - Segment Emissions Calcs'!$I$8:$V$8919,16,FALSE),0)</f>
        <v>0</v>
      </c>
      <c r="H6024" s="36">
        <f t="shared" ca="1" si="279"/>
        <v>3.8634702685347612E-3</v>
      </c>
      <c r="I6024" s="37">
        <f ca="1">IFERROR(VLOOKUP($E6024&amp;"-1",'PTE - Segment Emissions Calcs'!$I$8:$X$8919,18,FALSE),0)</f>
        <v>1.6921999776182254E-2</v>
      </c>
      <c r="J6024" s="37">
        <f ca="1">IFERROR(VLOOKUP($E6024&amp;"-2",'PTE - Segment Emissions Calcs'!$I$8:$X$8919,18,FALSE),0)</f>
        <v>0</v>
      </c>
      <c r="K6024" s="37">
        <f t="shared" ca="1" si="280"/>
        <v>1.6921999776182254E-2</v>
      </c>
      <c r="L6024" s="37">
        <f ca="1">IFERROR(VLOOKUP($E6024&amp;"-1",'PTE - Segment Emissions Calcs'!$I$8:$Z$8919,20,FALSE),0)</f>
        <v>1.6921999776182254E-2</v>
      </c>
      <c r="M6024" s="37">
        <f ca="1">IFERROR(VLOOKUP($E6024&amp;"-2",'PTE - Segment Emissions Calcs'!$I$8:$Z$8919,20,FALSE),0)</f>
        <v>0</v>
      </c>
      <c r="N6024" s="37">
        <f t="shared" ca="1" si="281"/>
        <v>1.6921999776182254E-2</v>
      </c>
      <c r="O6024" s="38">
        <f t="array" aca="1" ref="O6024" ca="1">IF($H6024="TOTAL HAP",H6024,MAX(IF('PTE - Segment Emissions Calcs'!$B$8:$B$8919=$B6024,'PTE - Segment Emissions Calcs'!$V$8:$V$8919,)))</f>
        <v>3.8634702685347612E-3</v>
      </c>
      <c r="P6024" s="38">
        <f t="array" aca="1" ref="P6024" ca="1">IF($H6024="TOTAL HAP",K6024,MAX(IF('PTE - Segment Emissions Calcs'!$B$8:$B$8919=$B6024,'PTE - Segment Emissions Calcs'!$X$8:$X$8919,)))</f>
        <v>1.6921999776182254E-2</v>
      </c>
      <c r="Q6024" s="38">
        <f t="array" aca="1" ref="Q6024" ca="1">IF($H6024="TOTAL HAP",N6024,MAX(IF('PTE - Segment Emissions Calcs'!$B$8:$B$8919=$B6024,'PTE - Segment Emissions Calcs'!$Z$8:$Z$8919,)))</f>
        <v>1.6921999776182254E-2</v>
      </c>
      <c r="R6024" s="39"/>
    </row>
    <row r="6025" spans="1:18" x14ac:dyDescent="0.25">
      <c r="A6025" s="40"/>
      <c r="B6025" s="40"/>
      <c r="C6025" s="34" t="s">
        <v>69</v>
      </c>
      <c r="D6025" s="35"/>
      <c r="E6025" s="35"/>
      <c r="F6025" s="35">
        <f ca="1">IFERROR(VLOOKUP($E6025&amp;"-1",'PTE - Segment Emissions Calcs'!$I$8:$V$8919,16,FALSE),0)</f>
        <v>0</v>
      </c>
      <c r="G6025" s="35">
        <f ca="1">IFERROR(VLOOKUP($E6025&amp;"-2",'PTE - Segment Emissions Calcs'!$I$8:$V$8919,16,FALSE),0)</f>
        <v>0</v>
      </c>
      <c r="H6025" s="36">
        <f t="shared" ca="1" si="279"/>
        <v>0</v>
      </c>
      <c r="I6025" s="37">
        <f ca="1">IFERROR(VLOOKUP($E6025&amp;"-1",'PTE - Segment Emissions Calcs'!$I$8:$X$8919,18,FALSE),0)</f>
        <v>0</v>
      </c>
      <c r="J6025" s="37">
        <f ca="1">IFERROR(VLOOKUP($E6025&amp;"-2",'PTE - Segment Emissions Calcs'!$I$8:$X$8919,18,FALSE),0)</f>
        <v>0</v>
      </c>
      <c r="K6025" s="37">
        <f t="shared" ca="1" si="280"/>
        <v>0</v>
      </c>
      <c r="L6025" s="37">
        <f ca="1">IFERROR(VLOOKUP($E6025&amp;"-1",'PTE - Segment Emissions Calcs'!$I$8:$Z$8919,20,FALSE),0)</f>
        <v>0</v>
      </c>
      <c r="M6025" s="37">
        <f ca="1">IFERROR(VLOOKUP($E6025&amp;"-2",'PTE - Segment Emissions Calcs'!$I$8:$Z$8919,20,FALSE),0)</f>
        <v>0</v>
      </c>
      <c r="N6025" s="37">
        <f t="shared" ca="1" si="281"/>
        <v>0</v>
      </c>
      <c r="O6025" s="38">
        <f t="array" aca="1" ref="O6025" ca="1">IF($H6025="TOTAL HAP",H6025,MAX(IF('PTE - Segment Emissions Calcs'!$B$8:$B$8919=$B6025,'PTE - Segment Emissions Calcs'!$V$8:$V$8919,)))</f>
        <v>0</v>
      </c>
      <c r="P6025" s="38">
        <f t="array" aca="1" ref="P6025" ca="1">IF($H6025="TOTAL HAP",K6025,MAX(IF('PTE - Segment Emissions Calcs'!$B$8:$B$8919=$B6025,'PTE - Segment Emissions Calcs'!$X$8:$X$8919,)))</f>
        <v>0</v>
      </c>
      <c r="Q6025" s="38">
        <f t="array" aca="1" ref="Q6025" ca="1">IF($H6025="TOTAL HAP",N6025,MAX(IF('PTE - Segment Emissions Calcs'!$B$8:$B$8919=$B6025,'PTE - Segment Emissions Calcs'!$Z$8:$Z$8919,)))</f>
        <v>0</v>
      </c>
      <c r="R6025" s="39"/>
    </row>
    <row r="6026" spans="1:18" x14ac:dyDescent="0.25">
      <c r="A6026" s="40"/>
      <c r="B6026" s="40"/>
      <c r="C6026" s="34" t="s">
        <v>179</v>
      </c>
      <c r="D6026" s="35"/>
      <c r="E6026" s="35"/>
      <c r="F6026" s="35">
        <f ca="1">IFERROR(VLOOKUP($E6026&amp;"-1",'PTE - Segment Emissions Calcs'!$I$8:$V$8919,16,FALSE),0)</f>
        <v>0</v>
      </c>
      <c r="G6026" s="35">
        <f ca="1">IFERROR(VLOOKUP($E6026&amp;"-2",'PTE - Segment Emissions Calcs'!$I$8:$V$8919,16,FALSE),0)</f>
        <v>0</v>
      </c>
      <c r="H6026" s="36">
        <f t="shared" ca="1" si="279"/>
        <v>0</v>
      </c>
      <c r="I6026" s="37">
        <f ca="1">IFERROR(VLOOKUP($E6026&amp;"-1",'PTE - Segment Emissions Calcs'!$I$8:$X$8919,18,FALSE),0)</f>
        <v>0</v>
      </c>
      <c r="J6026" s="37">
        <f ca="1">IFERROR(VLOOKUP($E6026&amp;"-2",'PTE - Segment Emissions Calcs'!$I$8:$X$8919,18,FALSE),0)</f>
        <v>0</v>
      </c>
      <c r="K6026" s="37">
        <f t="shared" ca="1" si="280"/>
        <v>0</v>
      </c>
      <c r="L6026" s="37">
        <f ca="1">IFERROR(VLOOKUP($E6026&amp;"-1",'PTE - Segment Emissions Calcs'!$I$8:$Z$8919,20,FALSE),0)</f>
        <v>0</v>
      </c>
      <c r="M6026" s="37">
        <f ca="1">IFERROR(VLOOKUP($E6026&amp;"-2",'PTE - Segment Emissions Calcs'!$I$8:$Z$8919,20,FALSE),0)</f>
        <v>0</v>
      </c>
      <c r="N6026" s="37">
        <f t="shared" ca="1" si="281"/>
        <v>0</v>
      </c>
      <c r="O6026" s="38">
        <f t="array" aca="1" ref="O6026" ca="1">IF($H6026="TOTAL HAP",H6026,MAX(IF('PTE - Segment Emissions Calcs'!$B$8:$B$8919=$B6026,'PTE - Segment Emissions Calcs'!$V$8:$V$8919,)))</f>
        <v>0</v>
      </c>
      <c r="P6026" s="38">
        <f t="array" aca="1" ref="P6026" ca="1">IF($H6026="TOTAL HAP",K6026,MAX(IF('PTE - Segment Emissions Calcs'!$B$8:$B$8919=$B6026,'PTE - Segment Emissions Calcs'!$X$8:$X$8919,)))</f>
        <v>0</v>
      </c>
      <c r="Q6026" s="38">
        <f t="array" aca="1" ref="Q6026" ca="1">IF($H6026="TOTAL HAP",N6026,MAX(IF('PTE - Segment Emissions Calcs'!$B$8:$B$8919=$B6026,'PTE - Segment Emissions Calcs'!$Z$8:$Z$8919,)))</f>
        <v>0</v>
      </c>
      <c r="R6026" s="39"/>
    </row>
    <row r="6027" spans="1:18" ht="15.75" thickBot="1" x14ac:dyDescent="0.3">
      <c r="A6027" s="42"/>
      <c r="B6027" s="42"/>
      <c r="C6027" s="43" t="s">
        <v>295</v>
      </c>
      <c r="D6027" s="44"/>
      <c r="E6027" s="44"/>
      <c r="F6027" s="44">
        <f ca="1">IFERROR(VLOOKUP($E6027&amp;"-1",'PTE - Segment Emissions Calcs'!$I$8:$V$8919,16,FALSE),0)</f>
        <v>0</v>
      </c>
      <c r="G6027" s="44">
        <f ca="1">IFERROR(VLOOKUP($E6027&amp;"-2",'PTE - Segment Emissions Calcs'!$I$8:$V$8919,16,FALSE),0)</f>
        <v>0</v>
      </c>
      <c r="H6027" s="45">
        <f t="shared" ref="H6027:H6090" ca="1" si="282">MAX(F6027:G6027)</f>
        <v>0</v>
      </c>
      <c r="I6027" s="46">
        <f ca="1">IFERROR(VLOOKUP($E6027&amp;"-1",'PTE - Segment Emissions Calcs'!$I$8:$X$8919,18,FALSE),0)</f>
        <v>0</v>
      </c>
      <c r="J6027" s="46">
        <f ca="1">IFERROR(VLOOKUP($E6027&amp;"-2",'PTE - Segment Emissions Calcs'!$I$8:$X$8919,18,FALSE),0)</f>
        <v>0</v>
      </c>
      <c r="K6027" s="46">
        <f t="shared" ref="K6027:K6090" ca="1" si="283">MAX(I6027:J6027)</f>
        <v>0</v>
      </c>
      <c r="L6027" s="46">
        <f ca="1">IFERROR(VLOOKUP($E6027&amp;"-1",'PTE - Segment Emissions Calcs'!$I$8:$Z$8919,20,FALSE),0)</f>
        <v>0</v>
      </c>
      <c r="M6027" s="46">
        <f ca="1">IFERROR(VLOOKUP($E6027&amp;"-2",'PTE - Segment Emissions Calcs'!$I$8:$Z$8919,20,FALSE),0)</f>
        <v>0</v>
      </c>
      <c r="N6027" s="46">
        <f t="shared" ref="N6027:N6090" ca="1" si="284">MAX(L6027:M6027)</f>
        <v>0</v>
      </c>
      <c r="O6027" s="47">
        <f t="array" aca="1" ref="O6027" ca="1">IF($H6027="TOTAL HAP",H6027,MAX(IF('PTE - Segment Emissions Calcs'!$B$8:$B$8919=$B6027,'PTE - Segment Emissions Calcs'!$V$8:$V$8919,)))</f>
        <v>0</v>
      </c>
      <c r="P6027" s="47">
        <f t="array" aca="1" ref="P6027" ca="1">IF($H6027="TOTAL HAP",K6027,MAX(IF('PTE - Segment Emissions Calcs'!$B$8:$B$8919=$B6027,'PTE - Segment Emissions Calcs'!$X$8:$X$8919,)))</f>
        <v>0</v>
      </c>
      <c r="Q6027" s="47">
        <f t="array" aca="1" ref="Q6027" ca="1">IF($H6027="TOTAL HAP",N6027,MAX(IF('PTE - Segment Emissions Calcs'!$B$8:$B$8919=$B6027,'PTE - Segment Emissions Calcs'!$Z$8:$Z$8919,)))</f>
        <v>0</v>
      </c>
      <c r="R6027" s="48"/>
    </row>
    <row r="6028" spans="1:18" ht="15.75" thickTop="1" x14ac:dyDescent="0.25">
      <c r="A6028" s="25" t="str">
        <f ca="1">VLOOKUP(#REF!,'PTE - Segment Emissions Calcs'!$C$8:$J$8919,8,FALSE)</f>
        <v>EQUI 113</v>
      </c>
      <c r="B6028" s="25" t="str">
        <f ca="1">VLOOKUP(A6028,'PTE - Segment Emissions Calcs'!$J$8:$O$8919,4,FALSE)</f>
        <v>Isom Charge, Isomerate, Heavy Naphtha, Reformate (APC 99)</v>
      </c>
      <c r="C6028" s="26" t="s">
        <v>24</v>
      </c>
      <c r="D6028" s="27"/>
      <c r="E6028" s="27"/>
      <c r="F6028" s="27">
        <f ca="1">IFERROR(VLOOKUP($E6028&amp;"-1",'PTE - Segment Emissions Calcs'!$I$8:$V$8919,16,FALSE),0)</f>
        <v>0.39620847022067385</v>
      </c>
      <c r="G6028" s="27">
        <f ca="1">IFERROR(VLOOKUP($E6028&amp;"-2",'PTE - Segment Emissions Calcs'!$I$8:$V$8919,16,FALSE),0)</f>
        <v>0</v>
      </c>
      <c r="H6028" s="28">
        <f t="shared" ca="1" si="282"/>
        <v>0.39620847022067385</v>
      </c>
      <c r="I6028" s="29">
        <f ca="1">IFERROR(VLOOKUP($E6028&amp;"-1",'PTE - Segment Emissions Calcs'!$I$8:$X$8919,18,FALSE),0)</f>
        <v>1.7353930995665514</v>
      </c>
      <c r="J6028" s="29">
        <f ca="1">IFERROR(VLOOKUP($E6028&amp;"-2",'PTE - Segment Emissions Calcs'!$I$8:$X$8919,18,FALSE),0)</f>
        <v>0</v>
      </c>
      <c r="K6028" s="29">
        <f t="shared" ca="1" si="283"/>
        <v>1.7353930995665514</v>
      </c>
      <c r="L6028" s="29">
        <f ca="1">IFERROR(VLOOKUP($E6028&amp;"-1",'PTE - Segment Emissions Calcs'!$I$8:$Z$8919,20,FALSE),0)</f>
        <v>1.7353930995665514</v>
      </c>
      <c r="M6028" s="29">
        <f ca="1">IFERROR(VLOOKUP($E6028&amp;"-2",'PTE - Segment Emissions Calcs'!$I$8:$Z$8919,20,FALSE),0)</f>
        <v>0</v>
      </c>
      <c r="N6028" s="29">
        <f t="shared" ca="1" si="284"/>
        <v>1.7353930995665514</v>
      </c>
      <c r="O6028" s="30">
        <f t="array" aca="1" ref="O6028" ca="1">IF($H6028="TOTAL HAP",H6028,MAX(IF('PTE - Segment Emissions Calcs'!$B$8:$B$8919=$B6028,'PTE - Segment Emissions Calcs'!$V$8:$V$8919,)))</f>
        <v>0.39620847022067385</v>
      </c>
      <c r="P6028" s="30">
        <f t="array" aca="1" ref="P6028" ca="1">IF($H6028="TOTAL HAP",K6028,MAX(IF('PTE - Segment Emissions Calcs'!$B$8:$B$8919=$B6028,'PTE - Segment Emissions Calcs'!$X$8:$X$8919,)))</f>
        <v>1.7353930995665514</v>
      </c>
      <c r="Q6028" s="30">
        <f t="array" aca="1" ref="Q6028" ca="1">IF($H6028="TOTAL HAP",N6028,MAX(IF('PTE - Segment Emissions Calcs'!$B$8:$B$8919=$B6028,'PTE - Segment Emissions Calcs'!$Z$8:$Z$8919,)))</f>
        <v>1.7353930995665514</v>
      </c>
      <c r="R6028" s="31"/>
    </row>
    <row r="6029" spans="1:18" x14ac:dyDescent="0.25">
      <c r="A6029" s="32"/>
      <c r="B6029" s="33"/>
      <c r="C6029" s="34" t="s">
        <v>29</v>
      </c>
      <c r="D6029" s="35"/>
      <c r="E6029" s="35"/>
      <c r="F6029" s="35">
        <f ca="1">IFERROR(VLOOKUP($E6029&amp;"-1",'PTE - Segment Emissions Calcs'!$I$8:$V$8919,16,FALSE),0)</f>
        <v>8.8884715951651552E-3</v>
      </c>
      <c r="G6029" s="35">
        <f ca="1">IFERROR(VLOOKUP($E6029&amp;"-2",'PTE - Segment Emissions Calcs'!$I$8:$V$8919,16,FALSE),0)</f>
        <v>0</v>
      </c>
      <c r="H6029" s="36">
        <f t="shared" ca="1" si="282"/>
        <v>8.8884715951651552E-3</v>
      </c>
      <c r="I6029" s="37">
        <f ca="1">IFERROR(VLOOKUP($E6029&amp;"-1",'PTE - Segment Emissions Calcs'!$I$8:$X$8919,18,FALSE),0)</f>
        <v>3.893150558682338E-2</v>
      </c>
      <c r="J6029" s="37">
        <f ca="1">IFERROR(VLOOKUP($E6029&amp;"-2",'PTE - Segment Emissions Calcs'!$I$8:$X$8919,18,FALSE),0)</f>
        <v>0</v>
      </c>
      <c r="K6029" s="37">
        <f t="shared" ca="1" si="283"/>
        <v>3.893150558682338E-2</v>
      </c>
      <c r="L6029" s="37">
        <f ca="1">IFERROR(VLOOKUP($E6029&amp;"-1",'PTE - Segment Emissions Calcs'!$I$8:$Z$8919,20,FALSE),0)</f>
        <v>3.893150558682338E-2</v>
      </c>
      <c r="M6029" s="37">
        <f ca="1">IFERROR(VLOOKUP($E6029&amp;"-2",'PTE - Segment Emissions Calcs'!$I$8:$Z$8919,20,FALSE),0)</f>
        <v>0</v>
      </c>
      <c r="N6029" s="37">
        <f t="shared" ca="1" si="284"/>
        <v>3.893150558682338E-2</v>
      </c>
      <c r="O6029" s="38">
        <f t="array" aca="1" ref="O6029" ca="1">IF($H6029="TOTAL HAP",H6029,MAX(IF('PTE - Segment Emissions Calcs'!$B$8:$B$8919=$B6029,'PTE - Segment Emissions Calcs'!$V$8:$V$8919,)))</f>
        <v>8.8884715951651552E-3</v>
      </c>
      <c r="P6029" s="38">
        <f t="array" aca="1" ref="P6029" ca="1">IF($H6029="TOTAL HAP",K6029,MAX(IF('PTE - Segment Emissions Calcs'!$B$8:$B$8919=$B6029,'PTE - Segment Emissions Calcs'!$X$8:$X$8919,)))</f>
        <v>3.893150558682338E-2</v>
      </c>
      <c r="Q6029" s="38">
        <f t="array" aca="1" ref="Q6029" ca="1">IF($H6029="TOTAL HAP",N6029,MAX(IF('PTE - Segment Emissions Calcs'!$B$8:$B$8919=$B6029,'PTE - Segment Emissions Calcs'!$Z$8:$Z$8919,)))</f>
        <v>3.893150558682338E-2</v>
      </c>
      <c r="R6029" s="39"/>
    </row>
    <row r="6030" spans="1:18" x14ac:dyDescent="0.25">
      <c r="A6030" s="32"/>
      <c r="B6030" s="33"/>
      <c r="C6030" s="34" t="s">
        <v>37</v>
      </c>
      <c r="D6030" s="35"/>
      <c r="E6030" s="35"/>
      <c r="F6030" s="35">
        <f ca="1">IFERROR(VLOOKUP($E6030&amp;"-1",'PTE - Segment Emissions Calcs'!$I$8:$V$8919,16,FALSE),0)</f>
        <v>5.4219100443809326E-4</v>
      </c>
      <c r="G6030" s="35">
        <f ca="1">IFERROR(VLOOKUP($E6030&amp;"-2",'PTE - Segment Emissions Calcs'!$I$8:$V$8919,16,FALSE),0)</f>
        <v>0</v>
      </c>
      <c r="H6030" s="36">
        <f t="shared" ca="1" si="282"/>
        <v>5.4219100443809326E-4</v>
      </c>
      <c r="I6030" s="37">
        <f ca="1">IFERROR(VLOOKUP($E6030&amp;"-1",'PTE - Segment Emissions Calcs'!$I$8:$X$8919,18,FALSE),0)</f>
        <v>2.3747965994388486E-3</v>
      </c>
      <c r="J6030" s="37">
        <f ca="1">IFERROR(VLOOKUP($E6030&amp;"-2",'PTE - Segment Emissions Calcs'!$I$8:$X$8919,18,FALSE),0)</f>
        <v>0</v>
      </c>
      <c r="K6030" s="37">
        <f t="shared" ca="1" si="283"/>
        <v>2.3747965994388486E-3</v>
      </c>
      <c r="L6030" s="37">
        <f ca="1">IFERROR(VLOOKUP($E6030&amp;"-1",'PTE - Segment Emissions Calcs'!$I$8:$Z$8919,20,FALSE),0)</f>
        <v>2.3747965994388486E-3</v>
      </c>
      <c r="M6030" s="37">
        <f ca="1">IFERROR(VLOOKUP($E6030&amp;"-2",'PTE - Segment Emissions Calcs'!$I$8:$Z$8919,20,FALSE),0)</f>
        <v>0</v>
      </c>
      <c r="N6030" s="37">
        <f t="shared" ca="1" si="284"/>
        <v>2.3747965994388486E-3</v>
      </c>
      <c r="O6030" s="38">
        <f t="array" aca="1" ref="O6030" ca="1">IF($H6030="TOTAL HAP",H6030,MAX(IF('PTE - Segment Emissions Calcs'!$B$8:$B$8919=$B6030,'PTE - Segment Emissions Calcs'!$V$8:$V$8919,)))</f>
        <v>5.4219100443809326E-4</v>
      </c>
      <c r="P6030" s="38">
        <f t="array" aca="1" ref="P6030" ca="1">IF($H6030="TOTAL HAP",K6030,MAX(IF('PTE - Segment Emissions Calcs'!$B$8:$B$8919=$B6030,'PTE - Segment Emissions Calcs'!$X$8:$X$8919,)))</f>
        <v>2.3747965994388486E-3</v>
      </c>
      <c r="Q6030" s="38">
        <f t="array" aca="1" ref="Q6030" ca="1">IF($H6030="TOTAL HAP",N6030,MAX(IF('PTE - Segment Emissions Calcs'!$B$8:$B$8919=$B6030,'PTE - Segment Emissions Calcs'!$Z$8:$Z$8919,)))</f>
        <v>2.3747965994388486E-3</v>
      </c>
      <c r="R6030" s="39"/>
    </row>
    <row r="6031" spans="1:18" x14ac:dyDescent="0.25">
      <c r="A6031" s="40"/>
      <c r="B6031" s="40"/>
      <c r="C6031" s="34" t="s">
        <v>204</v>
      </c>
      <c r="D6031" s="35"/>
      <c r="E6031" s="35"/>
      <c r="F6031" s="35">
        <f ca="1">IFERROR(VLOOKUP($E6031&amp;"-1",'PTE - Segment Emissions Calcs'!$I$8:$V$8919,16,FALSE),0)</f>
        <v>2.2825439542839753E-5</v>
      </c>
      <c r="G6031" s="35">
        <f ca="1">IFERROR(VLOOKUP($E6031&amp;"-2",'PTE - Segment Emissions Calcs'!$I$8:$V$8919,16,FALSE),0)</f>
        <v>0</v>
      </c>
      <c r="H6031" s="36">
        <f t="shared" ca="1" si="282"/>
        <v>2.2825439542839753E-5</v>
      </c>
      <c r="I6031" s="37">
        <f ca="1">IFERROR(VLOOKUP($E6031&amp;"-1",'PTE - Segment Emissions Calcs'!$I$8:$X$8919,18,FALSE),0)</f>
        <v>9.9975425197638116E-5</v>
      </c>
      <c r="J6031" s="37">
        <f ca="1">IFERROR(VLOOKUP($E6031&amp;"-2",'PTE - Segment Emissions Calcs'!$I$8:$X$8919,18,FALSE),0)</f>
        <v>0</v>
      </c>
      <c r="K6031" s="37">
        <f t="shared" ca="1" si="283"/>
        <v>9.9975425197638116E-5</v>
      </c>
      <c r="L6031" s="37">
        <f ca="1">IFERROR(VLOOKUP($E6031&amp;"-1",'PTE - Segment Emissions Calcs'!$I$8:$Z$8919,20,FALSE),0)</f>
        <v>9.9975425197638116E-5</v>
      </c>
      <c r="M6031" s="37">
        <f ca="1">IFERROR(VLOOKUP($E6031&amp;"-2",'PTE - Segment Emissions Calcs'!$I$8:$Z$8919,20,FALSE),0)</f>
        <v>0</v>
      </c>
      <c r="N6031" s="37">
        <f t="shared" ca="1" si="284"/>
        <v>9.9975425197638116E-5</v>
      </c>
      <c r="O6031" s="38">
        <f t="array" aca="1" ref="O6031" ca="1">IF($H6031="TOTAL HAP",H6031,MAX(IF('PTE - Segment Emissions Calcs'!$B$8:$B$8919=$B6031,'PTE - Segment Emissions Calcs'!$V$8:$V$8919,)))</f>
        <v>2.2825439542839753E-5</v>
      </c>
      <c r="P6031" s="38">
        <f t="array" aca="1" ref="P6031" ca="1">IF($H6031="TOTAL HAP",K6031,MAX(IF('PTE - Segment Emissions Calcs'!$B$8:$B$8919=$B6031,'PTE - Segment Emissions Calcs'!$X$8:$X$8919,)))</f>
        <v>9.9975425197638116E-5</v>
      </c>
      <c r="Q6031" s="38">
        <f t="array" aca="1" ref="Q6031" ca="1">IF($H6031="TOTAL HAP",N6031,MAX(IF('PTE - Segment Emissions Calcs'!$B$8:$B$8919=$B6031,'PTE - Segment Emissions Calcs'!$Z$8:$Z$8919,)))</f>
        <v>9.9975425197638116E-5</v>
      </c>
      <c r="R6031" s="39"/>
    </row>
    <row r="6032" spans="1:18" x14ac:dyDescent="0.25">
      <c r="A6032" s="40"/>
      <c r="B6032" s="40"/>
      <c r="C6032" s="34" t="s">
        <v>205</v>
      </c>
      <c r="D6032" s="35"/>
      <c r="E6032" s="35"/>
      <c r="F6032" s="35">
        <f ca="1">IFERROR(VLOOKUP($E6032&amp;"-1",'PTE - Segment Emissions Calcs'!$I$8:$V$8919,16,FALSE),0)</f>
        <v>5.2214985877573438E-5</v>
      </c>
      <c r="G6032" s="35">
        <f ca="1">IFERROR(VLOOKUP($E6032&amp;"-2",'PTE - Segment Emissions Calcs'!$I$8:$V$8919,16,FALSE),0)</f>
        <v>0</v>
      </c>
      <c r="H6032" s="36">
        <f t="shared" ca="1" si="282"/>
        <v>5.2214985877573438E-5</v>
      </c>
      <c r="I6032" s="37">
        <f ca="1">IFERROR(VLOOKUP($E6032&amp;"-1",'PTE - Segment Emissions Calcs'!$I$8:$X$8919,18,FALSE),0)</f>
        <v>2.2870163814377165E-4</v>
      </c>
      <c r="J6032" s="37">
        <f ca="1">IFERROR(VLOOKUP($E6032&amp;"-2",'PTE - Segment Emissions Calcs'!$I$8:$X$8919,18,FALSE),0)</f>
        <v>0</v>
      </c>
      <c r="K6032" s="37">
        <f t="shared" ca="1" si="283"/>
        <v>2.2870163814377165E-4</v>
      </c>
      <c r="L6032" s="37">
        <f ca="1">IFERROR(VLOOKUP($E6032&amp;"-1",'PTE - Segment Emissions Calcs'!$I$8:$Z$8919,20,FALSE),0)</f>
        <v>2.2870163814377165E-4</v>
      </c>
      <c r="M6032" s="37">
        <f ca="1">IFERROR(VLOOKUP($E6032&amp;"-2",'PTE - Segment Emissions Calcs'!$I$8:$Z$8919,20,FALSE),0)</f>
        <v>0</v>
      </c>
      <c r="N6032" s="37">
        <f t="shared" ca="1" si="284"/>
        <v>2.2870163814377165E-4</v>
      </c>
      <c r="O6032" s="38">
        <f t="array" aca="1" ref="O6032" ca="1">IF($H6032="TOTAL HAP",H6032,MAX(IF('PTE - Segment Emissions Calcs'!$B$8:$B$8919=$B6032,'PTE - Segment Emissions Calcs'!$V$8:$V$8919,)))</f>
        <v>5.2214985877573438E-5</v>
      </c>
      <c r="P6032" s="38">
        <f t="array" aca="1" ref="P6032" ca="1">IF($H6032="TOTAL HAP",K6032,MAX(IF('PTE - Segment Emissions Calcs'!$B$8:$B$8919=$B6032,'PTE - Segment Emissions Calcs'!$X$8:$X$8919,)))</f>
        <v>2.2870163814377165E-4</v>
      </c>
      <c r="Q6032" s="38">
        <f t="array" aca="1" ref="Q6032" ca="1">IF($H6032="TOTAL HAP",N6032,MAX(IF('PTE - Segment Emissions Calcs'!$B$8:$B$8919=$B6032,'PTE - Segment Emissions Calcs'!$Z$8:$Z$8919,)))</f>
        <v>2.2870163814377165E-4</v>
      </c>
      <c r="R6032" s="39"/>
    </row>
    <row r="6033" spans="1:18" x14ac:dyDescent="0.25">
      <c r="A6033" s="40"/>
      <c r="B6033" s="40"/>
      <c r="C6033" s="34" t="s">
        <v>130</v>
      </c>
      <c r="D6033" s="35"/>
      <c r="E6033" s="35"/>
      <c r="F6033" s="35">
        <f ca="1">IFERROR(VLOOKUP($E6033&amp;"-1",'PTE - Segment Emissions Calcs'!$I$8:$V$8919,16,FALSE),0)</f>
        <v>4.5546194012745255E-5</v>
      </c>
      <c r="G6033" s="35">
        <f ca="1">IFERROR(VLOOKUP($E6033&amp;"-2",'PTE - Segment Emissions Calcs'!$I$8:$V$8919,16,FALSE),0)</f>
        <v>0</v>
      </c>
      <c r="H6033" s="36">
        <f t="shared" ca="1" si="282"/>
        <v>4.5546194012745255E-5</v>
      </c>
      <c r="I6033" s="37">
        <f ca="1">IFERROR(VLOOKUP($E6033&amp;"-1",'PTE - Segment Emissions Calcs'!$I$8:$X$8919,18,FALSE),0)</f>
        <v>1.994923297758242E-4</v>
      </c>
      <c r="J6033" s="37">
        <f ca="1">IFERROR(VLOOKUP($E6033&amp;"-2",'PTE - Segment Emissions Calcs'!$I$8:$X$8919,18,FALSE),0)</f>
        <v>0</v>
      </c>
      <c r="K6033" s="37">
        <f t="shared" ca="1" si="283"/>
        <v>1.994923297758242E-4</v>
      </c>
      <c r="L6033" s="37">
        <f ca="1">IFERROR(VLOOKUP($E6033&amp;"-1",'PTE - Segment Emissions Calcs'!$I$8:$Z$8919,20,FALSE),0)</f>
        <v>1.994923297758242E-4</v>
      </c>
      <c r="M6033" s="37">
        <f ca="1">IFERROR(VLOOKUP($E6033&amp;"-2",'PTE - Segment Emissions Calcs'!$I$8:$Z$8919,20,FALSE),0)</f>
        <v>0</v>
      </c>
      <c r="N6033" s="37">
        <f t="shared" ca="1" si="284"/>
        <v>1.994923297758242E-4</v>
      </c>
      <c r="O6033" s="38">
        <f t="array" aca="1" ref="O6033" ca="1">IF($H6033="TOTAL HAP",H6033,MAX(IF('PTE - Segment Emissions Calcs'!$B$8:$B$8919=$B6033,'PTE - Segment Emissions Calcs'!$V$8:$V$8919,)))</f>
        <v>4.5546194012745255E-5</v>
      </c>
      <c r="P6033" s="38">
        <f t="array" aca="1" ref="P6033" ca="1">IF($H6033="TOTAL HAP",K6033,MAX(IF('PTE - Segment Emissions Calcs'!$B$8:$B$8919=$B6033,'PTE - Segment Emissions Calcs'!$X$8:$X$8919,)))</f>
        <v>1.994923297758242E-4</v>
      </c>
      <c r="Q6033" s="38">
        <f t="array" aca="1" ref="Q6033" ca="1">IF($H6033="TOTAL HAP",N6033,MAX(IF('PTE - Segment Emissions Calcs'!$B$8:$B$8919=$B6033,'PTE - Segment Emissions Calcs'!$Z$8:$Z$8919,)))</f>
        <v>1.994923297758242E-4</v>
      </c>
      <c r="R6033" s="39"/>
    </row>
    <row r="6034" spans="1:18" x14ac:dyDescent="0.25">
      <c r="A6034" s="40"/>
      <c r="B6034" s="40"/>
      <c r="C6034" s="34" t="s">
        <v>173</v>
      </c>
      <c r="D6034" s="35"/>
      <c r="E6034" s="35"/>
      <c r="F6034" s="35">
        <f ca="1">IFERROR(VLOOKUP($E6034&amp;"-1",'PTE - Segment Emissions Calcs'!$I$8:$V$8919,16,FALSE),0)</f>
        <v>1.7409971568747888E-3</v>
      </c>
      <c r="G6034" s="35">
        <f ca="1">IFERROR(VLOOKUP($E6034&amp;"-2",'PTE - Segment Emissions Calcs'!$I$8:$V$8919,16,FALSE),0)</f>
        <v>0</v>
      </c>
      <c r="H6034" s="36">
        <f t="shared" ca="1" si="282"/>
        <v>1.7409971568747888E-3</v>
      </c>
      <c r="I6034" s="37">
        <f ca="1">IFERROR(VLOOKUP($E6034&amp;"-1",'PTE - Segment Emissions Calcs'!$I$8:$X$8919,18,FALSE),0)</f>
        <v>7.6255675471115746E-3</v>
      </c>
      <c r="J6034" s="37">
        <f ca="1">IFERROR(VLOOKUP($E6034&amp;"-2",'PTE - Segment Emissions Calcs'!$I$8:$X$8919,18,FALSE),0)</f>
        <v>0</v>
      </c>
      <c r="K6034" s="37">
        <f t="shared" ca="1" si="283"/>
        <v>7.6255675471115746E-3</v>
      </c>
      <c r="L6034" s="37">
        <f ca="1">IFERROR(VLOOKUP($E6034&amp;"-1",'PTE - Segment Emissions Calcs'!$I$8:$Z$8919,20,FALSE),0)</f>
        <v>7.6255675471115746E-3</v>
      </c>
      <c r="M6034" s="37">
        <f ca="1">IFERROR(VLOOKUP($E6034&amp;"-2",'PTE - Segment Emissions Calcs'!$I$8:$Z$8919,20,FALSE),0)</f>
        <v>0</v>
      </c>
      <c r="N6034" s="37">
        <f t="shared" ca="1" si="284"/>
        <v>7.6255675471115746E-3</v>
      </c>
      <c r="O6034" s="38">
        <f t="array" aca="1" ref="O6034" ca="1">IF($H6034="TOTAL HAP",H6034,MAX(IF('PTE - Segment Emissions Calcs'!$B$8:$B$8919=$B6034,'PTE - Segment Emissions Calcs'!$V$8:$V$8919,)))</f>
        <v>1.7409971568747888E-3</v>
      </c>
      <c r="P6034" s="38">
        <f t="array" aca="1" ref="P6034" ca="1">IF($H6034="TOTAL HAP",K6034,MAX(IF('PTE - Segment Emissions Calcs'!$B$8:$B$8919=$B6034,'PTE - Segment Emissions Calcs'!$X$8:$X$8919,)))</f>
        <v>7.6255675471115746E-3</v>
      </c>
      <c r="Q6034" s="38">
        <f t="array" aca="1" ref="Q6034" ca="1">IF($H6034="TOTAL HAP",N6034,MAX(IF('PTE - Segment Emissions Calcs'!$B$8:$B$8919=$B6034,'PTE - Segment Emissions Calcs'!$Z$8:$Z$8919,)))</f>
        <v>7.6255675471115746E-3</v>
      </c>
      <c r="R6034" s="39"/>
    </row>
    <row r="6035" spans="1:18" x14ac:dyDescent="0.25">
      <c r="A6035" s="40"/>
      <c r="B6035" s="40"/>
      <c r="C6035" s="34" t="s">
        <v>291</v>
      </c>
      <c r="D6035" s="35"/>
      <c r="E6035" s="35"/>
      <c r="F6035" s="35">
        <f ca="1">IFERROR(VLOOKUP($E6035&amp;"-1",'PTE - Segment Emissions Calcs'!$I$8:$V$8919,16,FALSE),0)</f>
        <v>1.4698430867746765E-5</v>
      </c>
      <c r="G6035" s="35">
        <f ca="1">IFERROR(VLOOKUP($E6035&amp;"-2",'PTE - Segment Emissions Calcs'!$I$8:$V$8919,16,FALSE),0)</f>
        <v>0</v>
      </c>
      <c r="H6035" s="36">
        <f t="shared" ca="1" si="282"/>
        <v>1.4698430867746765E-5</v>
      </c>
      <c r="I6035" s="37">
        <f ca="1">IFERROR(VLOOKUP($E6035&amp;"-1",'PTE - Segment Emissions Calcs'!$I$8:$X$8919,18,FALSE),0)</f>
        <v>6.4379127200730825E-5</v>
      </c>
      <c r="J6035" s="37">
        <f ca="1">IFERROR(VLOOKUP($E6035&amp;"-2",'PTE - Segment Emissions Calcs'!$I$8:$X$8919,18,FALSE),0)</f>
        <v>0</v>
      </c>
      <c r="K6035" s="37">
        <f t="shared" ca="1" si="283"/>
        <v>6.4379127200730825E-5</v>
      </c>
      <c r="L6035" s="37">
        <f ca="1">IFERROR(VLOOKUP($E6035&amp;"-1",'PTE - Segment Emissions Calcs'!$I$8:$Z$8919,20,FALSE),0)</f>
        <v>6.4379127200730825E-5</v>
      </c>
      <c r="M6035" s="37">
        <f ca="1">IFERROR(VLOOKUP($E6035&amp;"-2",'PTE - Segment Emissions Calcs'!$I$8:$Z$8919,20,FALSE),0)</f>
        <v>0</v>
      </c>
      <c r="N6035" s="37">
        <f t="shared" ca="1" si="284"/>
        <v>6.4379127200730825E-5</v>
      </c>
      <c r="O6035" s="38">
        <f t="array" aca="1" ref="O6035" ca="1">IF($H6035="TOTAL HAP",H6035,MAX(IF('PTE - Segment Emissions Calcs'!$B$8:$B$8919=$B6035,'PTE - Segment Emissions Calcs'!$V$8:$V$8919,)))</f>
        <v>1.4698430867746765E-5</v>
      </c>
      <c r="P6035" s="38">
        <f t="array" aca="1" ref="P6035" ca="1">IF($H6035="TOTAL HAP",K6035,MAX(IF('PTE - Segment Emissions Calcs'!$B$8:$B$8919=$B6035,'PTE - Segment Emissions Calcs'!$X$8:$X$8919,)))</f>
        <v>6.4379127200730825E-5</v>
      </c>
      <c r="Q6035" s="38">
        <f t="array" aca="1" ref="Q6035" ca="1">IF($H6035="TOTAL HAP",N6035,MAX(IF('PTE - Segment Emissions Calcs'!$B$8:$B$8919=$B6035,'PTE - Segment Emissions Calcs'!$Z$8:$Z$8919,)))</f>
        <v>6.4379127200730825E-5</v>
      </c>
      <c r="R6035" s="39"/>
    </row>
    <row r="6036" spans="1:18" x14ac:dyDescent="0.25">
      <c r="A6036" s="40"/>
      <c r="B6036" s="40"/>
      <c r="C6036" s="34" t="s">
        <v>292</v>
      </c>
      <c r="D6036" s="35"/>
      <c r="E6036" s="35"/>
      <c r="F6036" s="35">
        <f ca="1">IFERROR(VLOOKUP($E6036&amp;"-1",'PTE - Segment Emissions Calcs'!$I$8:$V$8919,16,FALSE),0)</f>
        <v>1.4573892091983483E-5</v>
      </c>
      <c r="G6036" s="35">
        <f ca="1">IFERROR(VLOOKUP($E6036&amp;"-2",'PTE - Segment Emissions Calcs'!$I$8:$V$8919,16,FALSE),0)</f>
        <v>0</v>
      </c>
      <c r="H6036" s="36">
        <f t="shared" ca="1" si="282"/>
        <v>1.4573892091983483E-5</v>
      </c>
      <c r="I6036" s="37">
        <f ca="1">IFERROR(VLOOKUP($E6036&amp;"-1",'PTE - Segment Emissions Calcs'!$I$8:$X$8919,18,FALSE),0)</f>
        <v>6.3833647362887658E-5</v>
      </c>
      <c r="J6036" s="37">
        <f ca="1">IFERROR(VLOOKUP($E6036&amp;"-2",'PTE - Segment Emissions Calcs'!$I$8:$X$8919,18,FALSE),0)</f>
        <v>0</v>
      </c>
      <c r="K6036" s="37">
        <f t="shared" ca="1" si="283"/>
        <v>6.3833647362887658E-5</v>
      </c>
      <c r="L6036" s="37">
        <f ca="1">IFERROR(VLOOKUP($E6036&amp;"-1",'PTE - Segment Emissions Calcs'!$I$8:$Z$8919,20,FALSE),0)</f>
        <v>6.3833647362887658E-5</v>
      </c>
      <c r="M6036" s="37">
        <f ca="1">IFERROR(VLOOKUP($E6036&amp;"-2",'PTE - Segment Emissions Calcs'!$I$8:$Z$8919,20,FALSE),0)</f>
        <v>0</v>
      </c>
      <c r="N6036" s="37">
        <f t="shared" ca="1" si="284"/>
        <v>6.3833647362887658E-5</v>
      </c>
      <c r="O6036" s="38">
        <f t="array" aca="1" ref="O6036" ca="1">IF($H6036="TOTAL HAP",H6036,MAX(IF('PTE - Segment Emissions Calcs'!$B$8:$B$8919=$B6036,'PTE - Segment Emissions Calcs'!$V$8:$V$8919,)))</f>
        <v>1.4573892091983483E-5</v>
      </c>
      <c r="P6036" s="38">
        <f t="array" aca="1" ref="P6036" ca="1">IF($H6036="TOTAL HAP",K6036,MAX(IF('PTE - Segment Emissions Calcs'!$B$8:$B$8919=$B6036,'PTE - Segment Emissions Calcs'!$X$8:$X$8919,)))</f>
        <v>6.3833647362887658E-5</v>
      </c>
      <c r="Q6036" s="38">
        <f t="array" aca="1" ref="Q6036" ca="1">IF($H6036="TOTAL HAP",N6036,MAX(IF('PTE - Segment Emissions Calcs'!$B$8:$B$8919=$B6036,'PTE - Segment Emissions Calcs'!$Z$8:$Z$8919,)))</f>
        <v>6.3833647362887658E-5</v>
      </c>
      <c r="R6036" s="39"/>
    </row>
    <row r="6037" spans="1:18" x14ac:dyDescent="0.25">
      <c r="A6037" s="40"/>
      <c r="B6037" s="40"/>
      <c r="C6037" s="34" t="s">
        <v>66</v>
      </c>
      <c r="D6037" s="35"/>
      <c r="E6037" s="35"/>
      <c r="F6037" s="35">
        <f ca="1">IFERROR(VLOOKUP($E6037&amp;"-1",'PTE - Segment Emissions Calcs'!$I$8:$V$8919,16,FALSE),0)</f>
        <v>2.4782883560673388E-4</v>
      </c>
      <c r="G6037" s="35">
        <f ca="1">IFERROR(VLOOKUP($E6037&amp;"-2",'PTE - Segment Emissions Calcs'!$I$8:$V$8919,16,FALSE),0)</f>
        <v>0</v>
      </c>
      <c r="H6037" s="36">
        <f t="shared" ca="1" si="282"/>
        <v>2.4782883560673388E-4</v>
      </c>
      <c r="I6037" s="37">
        <f ca="1">IFERROR(VLOOKUP($E6037&amp;"-1",'PTE - Segment Emissions Calcs'!$I$8:$X$8919,18,FALSE),0)</f>
        <v>1.0854902999574945E-3</v>
      </c>
      <c r="J6037" s="37">
        <f ca="1">IFERROR(VLOOKUP($E6037&amp;"-2",'PTE - Segment Emissions Calcs'!$I$8:$X$8919,18,FALSE),0)</f>
        <v>0</v>
      </c>
      <c r="K6037" s="37">
        <f t="shared" ca="1" si="283"/>
        <v>1.0854902999574945E-3</v>
      </c>
      <c r="L6037" s="37">
        <f ca="1">IFERROR(VLOOKUP($E6037&amp;"-1",'PTE - Segment Emissions Calcs'!$I$8:$Z$8919,20,FALSE),0)</f>
        <v>1.0854902999574945E-3</v>
      </c>
      <c r="M6037" s="37">
        <f ca="1">IFERROR(VLOOKUP($E6037&amp;"-2",'PTE - Segment Emissions Calcs'!$I$8:$Z$8919,20,FALSE),0)</f>
        <v>0</v>
      </c>
      <c r="N6037" s="37">
        <f t="shared" ca="1" si="284"/>
        <v>1.0854902999574945E-3</v>
      </c>
      <c r="O6037" s="38">
        <f t="array" aca="1" ref="O6037" ca="1">IF($H6037="TOTAL HAP",H6037,MAX(IF('PTE - Segment Emissions Calcs'!$B$8:$B$8919=$B6037,'PTE - Segment Emissions Calcs'!$V$8:$V$8919,)))</f>
        <v>2.4782883560673388E-4</v>
      </c>
      <c r="P6037" s="38">
        <f t="array" aca="1" ref="P6037" ca="1">IF($H6037="TOTAL HAP",K6037,MAX(IF('PTE - Segment Emissions Calcs'!$B$8:$B$8919=$B6037,'PTE - Segment Emissions Calcs'!$X$8:$X$8919,)))</f>
        <v>1.0854902999574945E-3</v>
      </c>
      <c r="Q6037" s="38">
        <f t="array" aca="1" ref="Q6037" ca="1">IF($H6037="TOTAL HAP",N6037,MAX(IF('PTE - Segment Emissions Calcs'!$B$8:$B$8919=$B6037,'PTE - Segment Emissions Calcs'!$Z$8:$Z$8919,)))</f>
        <v>1.0854902999574945E-3</v>
      </c>
      <c r="R6037" s="39"/>
    </row>
    <row r="6038" spans="1:18" x14ac:dyDescent="0.25">
      <c r="A6038" s="40"/>
      <c r="B6038" s="40"/>
      <c r="C6038" s="34" t="s">
        <v>293</v>
      </c>
      <c r="D6038" s="35"/>
      <c r="E6038" s="35"/>
      <c r="F6038" s="35">
        <f ca="1">IFERROR(VLOOKUP($E6038&amp;"-1",'PTE - Segment Emissions Calcs'!$I$8:$V$8919,16,FALSE),0)</f>
        <v>7.3127288502655154E-4</v>
      </c>
      <c r="G6038" s="35">
        <f ca="1">IFERROR(VLOOKUP($E6038&amp;"-2",'PTE - Segment Emissions Calcs'!$I$8:$V$8919,16,FALSE),0)</f>
        <v>0</v>
      </c>
      <c r="H6038" s="36">
        <f t="shared" ca="1" si="282"/>
        <v>7.3127288502655154E-4</v>
      </c>
      <c r="I6038" s="37">
        <f ca="1">IFERROR(VLOOKUP($E6038&amp;"-1",'PTE - Segment Emissions Calcs'!$I$8:$X$8919,18,FALSE),0)</f>
        <v>3.2029752364162957E-3</v>
      </c>
      <c r="J6038" s="37">
        <f ca="1">IFERROR(VLOOKUP($E6038&amp;"-2",'PTE - Segment Emissions Calcs'!$I$8:$X$8919,18,FALSE),0)</f>
        <v>0</v>
      </c>
      <c r="K6038" s="37">
        <f t="shared" ca="1" si="283"/>
        <v>3.2029752364162957E-3</v>
      </c>
      <c r="L6038" s="37">
        <f ca="1">IFERROR(VLOOKUP($E6038&amp;"-1",'PTE - Segment Emissions Calcs'!$I$8:$Z$8919,20,FALSE),0)</f>
        <v>3.2029752364162957E-3</v>
      </c>
      <c r="M6038" s="37">
        <f ca="1">IFERROR(VLOOKUP($E6038&amp;"-2",'PTE - Segment Emissions Calcs'!$I$8:$Z$8919,20,FALSE),0)</f>
        <v>0</v>
      </c>
      <c r="N6038" s="37">
        <f t="shared" ca="1" si="284"/>
        <v>3.2029752364162957E-3</v>
      </c>
      <c r="O6038" s="38">
        <f t="array" aca="1" ref="O6038" ca="1">IF($H6038="TOTAL HAP",H6038,MAX(IF('PTE - Segment Emissions Calcs'!$B$8:$B$8919=$B6038,'PTE - Segment Emissions Calcs'!$V$8:$V$8919,)))</f>
        <v>7.3127288502655154E-4</v>
      </c>
      <c r="P6038" s="38">
        <f t="array" aca="1" ref="P6038" ca="1">IF($H6038="TOTAL HAP",K6038,MAX(IF('PTE - Segment Emissions Calcs'!$B$8:$B$8919=$B6038,'PTE - Segment Emissions Calcs'!$X$8:$X$8919,)))</f>
        <v>3.2029752364162957E-3</v>
      </c>
      <c r="Q6038" s="38">
        <f t="array" aca="1" ref="Q6038" ca="1">IF($H6038="TOTAL HAP",N6038,MAX(IF('PTE - Segment Emissions Calcs'!$B$8:$B$8919=$B6038,'PTE - Segment Emissions Calcs'!$Z$8:$Z$8919,)))</f>
        <v>3.2029752364162957E-3</v>
      </c>
      <c r="R6038" s="39"/>
    </row>
    <row r="6039" spans="1:18" x14ac:dyDescent="0.25">
      <c r="A6039" s="40"/>
      <c r="B6039" s="40"/>
      <c r="C6039" s="34" t="s">
        <v>48</v>
      </c>
      <c r="D6039" s="35"/>
      <c r="E6039" s="35"/>
      <c r="F6039" s="35">
        <f ca="1">IFERROR(VLOOKUP($E6039&amp;"-1",'PTE - Segment Emissions Calcs'!$I$8:$V$8919,16,FALSE),0)</f>
        <v>5.2481630331059929E-3</v>
      </c>
      <c r="G6039" s="35">
        <f ca="1">IFERROR(VLOOKUP($E6039&amp;"-2",'PTE - Segment Emissions Calcs'!$I$8:$V$8919,16,FALSE),0)</f>
        <v>0</v>
      </c>
      <c r="H6039" s="36">
        <f t="shared" ca="1" si="282"/>
        <v>5.2481630331059929E-3</v>
      </c>
      <c r="I6039" s="37">
        <f ca="1">IFERROR(VLOOKUP($E6039&amp;"-1",'PTE - Segment Emissions Calcs'!$I$8:$X$8919,18,FALSE),0)</f>
        <v>2.2986954085004251E-2</v>
      </c>
      <c r="J6039" s="37">
        <f ca="1">IFERROR(VLOOKUP($E6039&amp;"-2",'PTE - Segment Emissions Calcs'!$I$8:$X$8919,18,FALSE),0)</f>
        <v>0</v>
      </c>
      <c r="K6039" s="37">
        <f t="shared" ca="1" si="283"/>
        <v>2.2986954085004251E-2</v>
      </c>
      <c r="L6039" s="37">
        <f ca="1">IFERROR(VLOOKUP($E6039&amp;"-1",'PTE - Segment Emissions Calcs'!$I$8:$Z$8919,20,FALSE),0)</f>
        <v>2.2986954085004251E-2</v>
      </c>
      <c r="M6039" s="37">
        <f ca="1">IFERROR(VLOOKUP($E6039&amp;"-2",'PTE - Segment Emissions Calcs'!$I$8:$Z$8919,20,FALSE),0)</f>
        <v>0</v>
      </c>
      <c r="N6039" s="37">
        <f t="shared" ca="1" si="284"/>
        <v>2.2986954085004251E-2</v>
      </c>
      <c r="O6039" s="38">
        <f t="array" aca="1" ref="O6039" ca="1">IF($H6039="TOTAL HAP",H6039,MAX(IF('PTE - Segment Emissions Calcs'!$B$8:$B$8919=$B6039,'PTE - Segment Emissions Calcs'!$V$8:$V$8919,)))</f>
        <v>5.2481630331059929E-3</v>
      </c>
      <c r="P6039" s="38">
        <f t="array" aca="1" ref="P6039" ca="1">IF($H6039="TOTAL HAP",K6039,MAX(IF('PTE - Segment Emissions Calcs'!$B$8:$B$8919=$B6039,'PTE - Segment Emissions Calcs'!$X$8:$X$8919,)))</f>
        <v>2.2986954085004251E-2</v>
      </c>
      <c r="Q6039" s="38">
        <f t="array" aca="1" ref="Q6039" ca="1">IF($H6039="TOTAL HAP",N6039,MAX(IF('PTE - Segment Emissions Calcs'!$B$8:$B$8919=$B6039,'PTE - Segment Emissions Calcs'!$Z$8:$Z$8919,)))</f>
        <v>2.2986954085004251E-2</v>
      </c>
      <c r="R6039" s="39"/>
    </row>
    <row r="6040" spans="1:18" x14ac:dyDescent="0.25">
      <c r="A6040" s="40"/>
      <c r="B6040" s="40"/>
      <c r="C6040" s="34" t="s">
        <v>294</v>
      </c>
      <c r="D6040" s="35"/>
      <c r="E6040" s="35"/>
      <c r="F6040" s="35">
        <f ca="1">IFERROR(VLOOKUP($E6040&amp;"-1",'PTE - Segment Emissions Calcs'!$I$8:$V$8919,16,FALSE),0)</f>
        <v>8.4918629824893115E-5</v>
      </c>
      <c r="G6040" s="35">
        <f ca="1">IFERROR(VLOOKUP($E6040&amp;"-2",'PTE - Segment Emissions Calcs'!$I$8:$V$8919,16,FALSE),0)</f>
        <v>0</v>
      </c>
      <c r="H6040" s="36">
        <f t="shared" ca="1" si="282"/>
        <v>8.4918629824893115E-5</v>
      </c>
      <c r="I6040" s="37">
        <f ca="1">IFERROR(VLOOKUP($E6040&amp;"-1",'PTE - Segment Emissions Calcs'!$I$8:$X$8919,18,FALSE),0)</f>
        <v>3.7194359863303183E-4</v>
      </c>
      <c r="J6040" s="37">
        <f ca="1">IFERROR(VLOOKUP($E6040&amp;"-2",'PTE - Segment Emissions Calcs'!$I$8:$X$8919,18,FALSE),0)</f>
        <v>0</v>
      </c>
      <c r="K6040" s="37">
        <f t="shared" ca="1" si="283"/>
        <v>3.7194359863303183E-4</v>
      </c>
      <c r="L6040" s="37">
        <f ca="1">IFERROR(VLOOKUP($E6040&amp;"-1",'PTE - Segment Emissions Calcs'!$I$8:$Z$8919,20,FALSE),0)</f>
        <v>3.7194359863303183E-4</v>
      </c>
      <c r="M6040" s="37">
        <f ca="1">IFERROR(VLOOKUP($E6040&amp;"-2",'PTE - Segment Emissions Calcs'!$I$8:$Z$8919,20,FALSE),0)</f>
        <v>0</v>
      </c>
      <c r="N6040" s="37">
        <f t="shared" ca="1" si="284"/>
        <v>3.7194359863303183E-4</v>
      </c>
      <c r="O6040" s="38">
        <f t="array" aca="1" ref="O6040" ca="1">IF($H6040="TOTAL HAP",H6040,MAX(IF('PTE - Segment Emissions Calcs'!$B$8:$B$8919=$B6040,'PTE - Segment Emissions Calcs'!$V$8:$V$8919,)))</f>
        <v>8.4918629824893115E-5</v>
      </c>
      <c r="P6040" s="38">
        <f t="array" aca="1" ref="P6040" ca="1">IF($H6040="TOTAL HAP",K6040,MAX(IF('PTE - Segment Emissions Calcs'!$B$8:$B$8919=$B6040,'PTE - Segment Emissions Calcs'!$X$8:$X$8919,)))</f>
        <v>3.7194359863303183E-4</v>
      </c>
      <c r="Q6040" s="38">
        <f t="array" aca="1" ref="Q6040" ca="1">IF($H6040="TOTAL HAP",N6040,MAX(IF('PTE - Segment Emissions Calcs'!$B$8:$B$8919=$B6040,'PTE - Segment Emissions Calcs'!$Z$8:$Z$8919,)))</f>
        <v>3.7194359863303183E-4</v>
      </c>
      <c r="R6040" s="39"/>
    </row>
    <row r="6041" spans="1:18" x14ac:dyDescent="0.25">
      <c r="A6041" s="40"/>
      <c r="B6041" s="40"/>
      <c r="C6041" s="34" t="s">
        <v>50</v>
      </c>
      <c r="D6041" s="35"/>
      <c r="E6041" s="35"/>
      <c r="F6041" s="35">
        <f ca="1">IFERROR(VLOOKUP($E6041&amp;"-1",'PTE - Segment Emissions Calcs'!$I$8:$V$8919,16,FALSE),0)</f>
        <v>0</v>
      </c>
      <c r="G6041" s="35">
        <f ca="1">IFERROR(VLOOKUP($E6041&amp;"-2",'PTE - Segment Emissions Calcs'!$I$8:$V$8919,16,FALSE),0)</f>
        <v>0</v>
      </c>
      <c r="H6041" s="36">
        <f t="shared" ca="1" si="282"/>
        <v>0</v>
      </c>
      <c r="I6041" s="37">
        <f ca="1">IFERROR(VLOOKUP($E6041&amp;"-1",'PTE - Segment Emissions Calcs'!$I$8:$X$8919,18,FALSE),0)</f>
        <v>0</v>
      </c>
      <c r="J6041" s="37">
        <f ca="1">IFERROR(VLOOKUP($E6041&amp;"-2",'PTE - Segment Emissions Calcs'!$I$8:$X$8919,18,FALSE),0)</f>
        <v>0</v>
      </c>
      <c r="K6041" s="37">
        <f t="shared" ca="1" si="283"/>
        <v>0</v>
      </c>
      <c r="L6041" s="37">
        <f ca="1">IFERROR(VLOOKUP($E6041&amp;"-1",'PTE - Segment Emissions Calcs'!$I$8:$Z$8919,20,FALSE),0)</f>
        <v>0</v>
      </c>
      <c r="M6041" s="37">
        <f ca="1">IFERROR(VLOOKUP($E6041&amp;"-2",'PTE - Segment Emissions Calcs'!$I$8:$Z$8919,20,FALSE),0)</f>
        <v>0</v>
      </c>
      <c r="N6041" s="37">
        <f t="shared" ca="1" si="284"/>
        <v>0</v>
      </c>
      <c r="O6041" s="38">
        <f t="array" aca="1" ref="O6041" ca="1">IF($H6041="TOTAL HAP",H6041,MAX(IF('PTE - Segment Emissions Calcs'!$B$8:$B$8919=$B6041,'PTE - Segment Emissions Calcs'!$V$8:$V$8919,)))</f>
        <v>0</v>
      </c>
      <c r="P6041" s="38">
        <f t="array" aca="1" ref="P6041" ca="1">IF($H6041="TOTAL HAP",K6041,MAX(IF('PTE - Segment Emissions Calcs'!$B$8:$B$8919=$B6041,'PTE - Segment Emissions Calcs'!$X$8:$X$8919,)))</f>
        <v>0</v>
      </c>
      <c r="Q6041" s="38">
        <f t="array" aca="1" ref="Q6041" ca="1">IF($H6041="TOTAL HAP",N6041,MAX(IF('PTE - Segment Emissions Calcs'!$B$8:$B$8919=$B6041,'PTE - Segment Emissions Calcs'!$Z$8:$Z$8919,)))</f>
        <v>0</v>
      </c>
      <c r="R6041" s="39"/>
    </row>
    <row r="6042" spans="1:18" x14ac:dyDescent="0.25">
      <c r="A6042" s="40"/>
      <c r="B6042" s="40"/>
      <c r="C6042" s="34" t="s">
        <v>53</v>
      </c>
      <c r="D6042" s="35"/>
      <c r="E6042" s="35"/>
      <c r="F6042" s="35">
        <f ca="1">IFERROR(VLOOKUP($E6042&amp;"-1",'PTE - Segment Emissions Calcs'!$I$8:$V$8919,16,FALSE),0)</f>
        <v>1.5183705815773958E-3</v>
      </c>
      <c r="G6042" s="35">
        <f ca="1">IFERROR(VLOOKUP($E6042&amp;"-2",'PTE - Segment Emissions Calcs'!$I$8:$V$8919,16,FALSE),0)</f>
        <v>0</v>
      </c>
      <c r="H6042" s="36">
        <f t="shared" ca="1" si="282"/>
        <v>1.5183705815773958E-3</v>
      </c>
      <c r="I6042" s="37">
        <f ca="1">IFERROR(VLOOKUP($E6042&amp;"-1",'PTE - Segment Emissions Calcs'!$I$8:$X$8919,18,FALSE),0)</f>
        <v>6.6504631473089937E-3</v>
      </c>
      <c r="J6042" s="37">
        <f ca="1">IFERROR(VLOOKUP($E6042&amp;"-2",'PTE - Segment Emissions Calcs'!$I$8:$X$8919,18,FALSE),0)</f>
        <v>0</v>
      </c>
      <c r="K6042" s="37">
        <f t="shared" ca="1" si="283"/>
        <v>6.6504631473089937E-3</v>
      </c>
      <c r="L6042" s="37">
        <f ca="1">IFERROR(VLOOKUP($E6042&amp;"-1",'PTE - Segment Emissions Calcs'!$I$8:$Z$8919,20,FALSE),0)</f>
        <v>6.6504631473089937E-3</v>
      </c>
      <c r="M6042" s="37">
        <f ca="1">IFERROR(VLOOKUP($E6042&amp;"-2",'PTE - Segment Emissions Calcs'!$I$8:$Z$8919,20,FALSE),0)</f>
        <v>0</v>
      </c>
      <c r="N6042" s="37">
        <f t="shared" ca="1" si="284"/>
        <v>6.6504631473089937E-3</v>
      </c>
      <c r="O6042" s="38">
        <f t="array" aca="1" ref="O6042" ca="1">IF($H6042="TOTAL HAP",H6042,MAX(IF('PTE - Segment Emissions Calcs'!$B$8:$B$8919=$B6042,'PTE - Segment Emissions Calcs'!$V$8:$V$8919,)))</f>
        <v>1.5183705815773958E-3</v>
      </c>
      <c r="P6042" s="38">
        <f t="array" aca="1" ref="P6042" ca="1">IF($H6042="TOTAL HAP",K6042,MAX(IF('PTE - Segment Emissions Calcs'!$B$8:$B$8919=$B6042,'PTE - Segment Emissions Calcs'!$X$8:$X$8919,)))</f>
        <v>6.6504631473089937E-3</v>
      </c>
      <c r="Q6042" s="38">
        <f t="array" aca="1" ref="Q6042" ca="1">IF($H6042="TOTAL HAP",N6042,MAX(IF('PTE - Segment Emissions Calcs'!$B$8:$B$8919=$B6042,'PTE - Segment Emissions Calcs'!$Z$8:$Z$8919,)))</f>
        <v>6.6504631473089937E-3</v>
      </c>
      <c r="R6042" s="39"/>
    </row>
    <row r="6043" spans="1:18" x14ac:dyDescent="0.25">
      <c r="A6043" s="40"/>
      <c r="B6043" s="40"/>
      <c r="C6043" s="34" t="s">
        <v>209</v>
      </c>
      <c r="D6043" s="35"/>
      <c r="E6043" s="35"/>
      <c r="F6043" s="35">
        <f ca="1">IFERROR(VLOOKUP($E6043&amp;"-1",'PTE - Segment Emissions Calcs'!$I$8:$V$8919,16,FALSE),0)</f>
        <v>5.811717209243824E-5</v>
      </c>
      <c r="G6043" s="35">
        <f ca="1">IFERROR(VLOOKUP($E6043&amp;"-2",'PTE - Segment Emissions Calcs'!$I$8:$V$8919,16,FALSE),0)</f>
        <v>0</v>
      </c>
      <c r="H6043" s="36">
        <f t="shared" ca="1" si="282"/>
        <v>5.811717209243824E-5</v>
      </c>
      <c r="I6043" s="37">
        <f ca="1">IFERROR(VLOOKUP($E6043&amp;"-1",'PTE - Segment Emissions Calcs'!$I$8:$X$8919,18,FALSE),0)</f>
        <v>2.5455321376487947E-4</v>
      </c>
      <c r="J6043" s="37">
        <f ca="1">IFERROR(VLOOKUP($E6043&amp;"-2",'PTE - Segment Emissions Calcs'!$I$8:$X$8919,18,FALSE),0)</f>
        <v>0</v>
      </c>
      <c r="K6043" s="37">
        <f t="shared" ca="1" si="283"/>
        <v>2.5455321376487947E-4</v>
      </c>
      <c r="L6043" s="37">
        <f ca="1">IFERROR(VLOOKUP($E6043&amp;"-1",'PTE - Segment Emissions Calcs'!$I$8:$Z$8919,20,FALSE),0)</f>
        <v>2.5455321376487947E-4</v>
      </c>
      <c r="M6043" s="37">
        <f ca="1">IFERROR(VLOOKUP($E6043&amp;"-2",'PTE - Segment Emissions Calcs'!$I$8:$Z$8919,20,FALSE),0)</f>
        <v>0</v>
      </c>
      <c r="N6043" s="37">
        <f t="shared" ca="1" si="284"/>
        <v>2.5455321376487947E-4</v>
      </c>
      <c r="O6043" s="38">
        <f t="array" aca="1" ref="O6043" ca="1">IF($H6043="TOTAL HAP",H6043,MAX(IF('PTE - Segment Emissions Calcs'!$B$8:$B$8919=$B6043,'PTE - Segment Emissions Calcs'!$V$8:$V$8919,)))</f>
        <v>5.811717209243824E-5</v>
      </c>
      <c r="P6043" s="38">
        <f t="array" aca="1" ref="P6043" ca="1">IF($H6043="TOTAL HAP",K6043,MAX(IF('PTE - Segment Emissions Calcs'!$B$8:$B$8919=$B6043,'PTE - Segment Emissions Calcs'!$X$8:$X$8919,)))</f>
        <v>2.5455321376487947E-4</v>
      </c>
      <c r="Q6043" s="38">
        <f t="array" aca="1" ref="Q6043" ca="1">IF($H6043="TOTAL HAP",N6043,MAX(IF('PTE - Segment Emissions Calcs'!$B$8:$B$8919=$B6043,'PTE - Segment Emissions Calcs'!$Z$8:$Z$8919,)))</f>
        <v>2.5455321376487947E-4</v>
      </c>
      <c r="R6043" s="39"/>
    </row>
    <row r="6044" spans="1:18" x14ac:dyDescent="0.25">
      <c r="A6044" s="40"/>
      <c r="B6044" s="40"/>
      <c r="C6044" s="34" t="s">
        <v>177</v>
      </c>
      <c r="D6044" s="35"/>
      <c r="E6044" s="35"/>
      <c r="F6044" s="35">
        <f ca="1">IFERROR(VLOOKUP($E6044&amp;"-1",'PTE - Segment Emissions Calcs'!$I$8:$V$8919,16,FALSE),0)</f>
        <v>1.4936849221495058E-4</v>
      </c>
      <c r="G6044" s="35">
        <f ca="1">IFERROR(VLOOKUP($E6044&amp;"-2",'PTE - Segment Emissions Calcs'!$I$8:$V$8919,16,FALSE),0)</f>
        <v>0</v>
      </c>
      <c r="H6044" s="36">
        <f t="shared" ca="1" si="282"/>
        <v>1.4936849221495058E-4</v>
      </c>
      <c r="I6044" s="37">
        <f ca="1">IFERROR(VLOOKUP($E6044&amp;"-1",'PTE - Segment Emissions Calcs'!$I$8:$X$8919,18,FALSE),0)</f>
        <v>6.5423399590148362E-4</v>
      </c>
      <c r="J6044" s="37">
        <f ca="1">IFERROR(VLOOKUP($E6044&amp;"-2",'PTE - Segment Emissions Calcs'!$I$8:$X$8919,18,FALSE),0)</f>
        <v>0</v>
      </c>
      <c r="K6044" s="37">
        <f t="shared" ca="1" si="283"/>
        <v>6.5423399590148362E-4</v>
      </c>
      <c r="L6044" s="37">
        <f ca="1">IFERROR(VLOOKUP($E6044&amp;"-1",'PTE - Segment Emissions Calcs'!$I$8:$Z$8919,20,FALSE),0)</f>
        <v>6.5423399590148362E-4</v>
      </c>
      <c r="M6044" s="37">
        <f ca="1">IFERROR(VLOOKUP($E6044&amp;"-2",'PTE - Segment Emissions Calcs'!$I$8:$Z$8919,20,FALSE),0)</f>
        <v>0</v>
      </c>
      <c r="N6044" s="37">
        <f t="shared" ca="1" si="284"/>
        <v>6.5423399590148362E-4</v>
      </c>
      <c r="O6044" s="38">
        <f t="array" aca="1" ref="O6044" ca="1">IF($H6044="TOTAL HAP",H6044,MAX(IF('PTE - Segment Emissions Calcs'!$B$8:$B$8919=$B6044,'PTE - Segment Emissions Calcs'!$V$8:$V$8919,)))</f>
        <v>1.4936849221495058E-4</v>
      </c>
      <c r="P6044" s="38">
        <f t="array" aca="1" ref="P6044" ca="1">IF($H6044="TOTAL HAP",K6044,MAX(IF('PTE - Segment Emissions Calcs'!$B$8:$B$8919=$B6044,'PTE - Segment Emissions Calcs'!$X$8:$X$8919,)))</f>
        <v>6.5423399590148362E-4</v>
      </c>
      <c r="Q6044" s="38">
        <f t="array" aca="1" ref="Q6044" ca="1">IF($H6044="TOTAL HAP",N6044,MAX(IF('PTE - Segment Emissions Calcs'!$B$8:$B$8919=$B6044,'PTE - Segment Emissions Calcs'!$Z$8:$Z$8919,)))</f>
        <v>6.5423399590148362E-4</v>
      </c>
      <c r="R6044" s="39"/>
    </row>
    <row r="6045" spans="1:18" x14ac:dyDescent="0.25">
      <c r="A6045" s="40"/>
      <c r="B6045" s="40"/>
      <c r="C6045" s="34" t="s">
        <v>210</v>
      </c>
      <c r="D6045" s="35"/>
      <c r="E6045" s="35"/>
      <c r="F6045" s="35">
        <f ca="1">IFERROR(VLOOKUP($E6045&amp;"-1",'PTE - Segment Emissions Calcs'!$I$8:$V$8919,16,FALSE),0)</f>
        <v>7.6345378897765758E-5</v>
      </c>
      <c r="G6045" s="35">
        <f ca="1">IFERROR(VLOOKUP($E6045&amp;"-2",'PTE - Segment Emissions Calcs'!$I$8:$V$8919,16,FALSE),0)</f>
        <v>0</v>
      </c>
      <c r="H6045" s="36">
        <f t="shared" ca="1" si="282"/>
        <v>7.6345378897765758E-5</v>
      </c>
      <c r="I6045" s="37">
        <f ca="1">IFERROR(VLOOKUP($E6045&amp;"-1",'PTE - Segment Emissions Calcs'!$I$8:$X$8919,18,FALSE),0)</f>
        <v>3.3439275957221402E-4</v>
      </c>
      <c r="J6045" s="37">
        <f ca="1">IFERROR(VLOOKUP($E6045&amp;"-2",'PTE - Segment Emissions Calcs'!$I$8:$X$8919,18,FALSE),0)</f>
        <v>0</v>
      </c>
      <c r="K6045" s="37">
        <f t="shared" ca="1" si="283"/>
        <v>3.3439275957221402E-4</v>
      </c>
      <c r="L6045" s="37">
        <f ca="1">IFERROR(VLOOKUP($E6045&amp;"-1",'PTE - Segment Emissions Calcs'!$I$8:$Z$8919,20,FALSE),0)</f>
        <v>3.3439275957221402E-4</v>
      </c>
      <c r="M6045" s="37">
        <f ca="1">IFERROR(VLOOKUP($E6045&amp;"-2",'PTE - Segment Emissions Calcs'!$I$8:$Z$8919,20,FALSE),0)</f>
        <v>0</v>
      </c>
      <c r="N6045" s="37">
        <f t="shared" ca="1" si="284"/>
        <v>3.3439275957221402E-4</v>
      </c>
      <c r="O6045" s="38">
        <f t="array" aca="1" ref="O6045" ca="1">IF($H6045="TOTAL HAP",H6045,MAX(IF('PTE - Segment Emissions Calcs'!$B$8:$B$8919=$B6045,'PTE - Segment Emissions Calcs'!$V$8:$V$8919,)))</f>
        <v>7.6345378897765758E-5</v>
      </c>
      <c r="P6045" s="38">
        <f t="array" aca="1" ref="P6045" ca="1">IF($H6045="TOTAL HAP",K6045,MAX(IF('PTE - Segment Emissions Calcs'!$B$8:$B$8919=$B6045,'PTE - Segment Emissions Calcs'!$X$8:$X$8919,)))</f>
        <v>3.3439275957221402E-4</v>
      </c>
      <c r="Q6045" s="38">
        <f t="array" aca="1" ref="Q6045" ca="1">IF($H6045="TOTAL HAP",N6045,MAX(IF('PTE - Segment Emissions Calcs'!$B$8:$B$8919=$B6045,'PTE - Segment Emissions Calcs'!$Z$8:$Z$8919,)))</f>
        <v>3.3439275957221402E-4</v>
      </c>
      <c r="R6045" s="39"/>
    </row>
    <row r="6046" spans="1:18" x14ac:dyDescent="0.25">
      <c r="A6046" s="40"/>
      <c r="B6046" s="40"/>
      <c r="C6046" s="34" t="s">
        <v>69</v>
      </c>
      <c r="D6046" s="35"/>
      <c r="E6046" s="35"/>
      <c r="F6046" s="35">
        <f ca="1">IFERROR(VLOOKUP($E6046&amp;"-1",'PTE - Segment Emissions Calcs'!$I$8:$V$8919,16,FALSE),0)</f>
        <v>4.2812306634804303E-4</v>
      </c>
      <c r="G6046" s="35">
        <f ca="1">IFERROR(VLOOKUP($E6046&amp;"-2",'PTE - Segment Emissions Calcs'!$I$8:$V$8919,16,FALSE),0)</f>
        <v>0</v>
      </c>
      <c r="H6046" s="36">
        <f t="shared" ca="1" si="282"/>
        <v>4.2812306634804303E-4</v>
      </c>
      <c r="I6046" s="37">
        <f ca="1">IFERROR(VLOOKUP($E6046&amp;"-1",'PTE - Segment Emissions Calcs'!$I$8:$X$8919,18,FALSE),0)</f>
        <v>1.8751790306044285E-3</v>
      </c>
      <c r="J6046" s="37">
        <f ca="1">IFERROR(VLOOKUP($E6046&amp;"-2",'PTE - Segment Emissions Calcs'!$I$8:$X$8919,18,FALSE),0)</f>
        <v>0</v>
      </c>
      <c r="K6046" s="37">
        <f t="shared" ca="1" si="283"/>
        <v>1.8751790306044285E-3</v>
      </c>
      <c r="L6046" s="37">
        <f ca="1">IFERROR(VLOOKUP($E6046&amp;"-1",'PTE - Segment Emissions Calcs'!$I$8:$Z$8919,20,FALSE),0)</f>
        <v>1.8751790306044285E-3</v>
      </c>
      <c r="M6046" s="37">
        <f ca="1">IFERROR(VLOOKUP($E6046&amp;"-2",'PTE - Segment Emissions Calcs'!$I$8:$Z$8919,20,FALSE),0)</f>
        <v>0</v>
      </c>
      <c r="N6046" s="37">
        <f t="shared" ca="1" si="284"/>
        <v>1.8751790306044285E-3</v>
      </c>
      <c r="O6046" s="38">
        <f t="array" aca="1" ref="O6046" ca="1">IF($H6046="TOTAL HAP",H6046,MAX(IF('PTE - Segment Emissions Calcs'!$B$8:$B$8919=$B6046,'PTE - Segment Emissions Calcs'!$V$8:$V$8919,)))</f>
        <v>4.2812306634804303E-4</v>
      </c>
      <c r="P6046" s="38">
        <f t="array" aca="1" ref="P6046" ca="1">IF($H6046="TOTAL HAP",K6046,MAX(IF('PTE - Segment Emissions Calcs'!$B$8:$B$8919=$B6046,'PTE - Segment Emissions Calcs'!$X$8:$X$8919,)))</f>
        <v>1.8751790306044285E-3</v>
      </c>
      <c r="Q6046" s="38">
        <f t="array" aca="1" ref="Q6046" ca="1">IF($H6046="TOTAL HAP",N6046,MAX(IF('PTE - Segment Emissions Calcs'!$B$8:$B$8919=$B6046,'PTE - Segment Emissions Calcs'!$Z$8:$Z$8919,)))</f>
        <v>1.8751790306044285E-3</v>
      </c>
      <c r="R6046" s="39"/>
    </row>
    <row r="6047" spans="1:18" x14ac:dyDescent="0.25">
      <c r="A6047" s="40"/>
      <c r="B6047" s="40"/>
      <c r="C6047" s="34" t="s">
        <v>179</v>
      </c>
      <c r="D6047" s="35"/>
      <c r="E6047" s="35"/>
      <c r="F6047" s="35">
        <f ca="1">IFERROR(VLOOKUP($E6047&amp;"-1",'PTE - Segment Emissions Calcs'!$I$8:$V$8919,16,FALSE),0)</f>
        <v>3.3385373624434891E-4</v>
      </c>
      <c r="G6047" s="35">
        <f ca="1">IFERROR(VLOOKUP($E6047&amp;"-2",'PTE - Segment Emissions Calcs'!$I$8:$V$8919,16,FALSE),0)</f>
        <v>0</v>
      </c>
      <c r="H6047" s="36">
        <f t="shared" ca="1" si="282"/>
        <v>3.3385373624434891E-4</v>
      </c>
      <c r="I6047" s="37">
        <f ca="1">IFERROR(VLOOKUP($E6047&amp;"-1",'PTE - Segment Emissions Calcs'!$I$8:$X$8919,18,FALSE),0)</f>
        <v>1.4622793647502484E-3</v>
      </c>
      <c r="J6047" s="37">
        <f ca="1">IFERROR(VLOOKUP($E6047&amp;"-2",'PTE - Segment Emissions Calcs'!$I$8:$X$8919,18,FALSE),0)</f>
        <v>0</v>
      </c>
      <c r="K6047" s="37">
        <f t="shared" ca="1" si="283"/>
        <v>1.4622793647502484E-3</v>
      </c>
      <c r="L6047" s="37">
        <f ca="1">IFERROR(VLOOKUP($E6047&amp;"-1",'PTE - Segment Emissions Calcs'!$I$8:$Z$8919,20,FALSE),0)</f>
        <v>1.4622793647502484E-3</v>
      </c>
      <c r="M6047" s="37">
        <f ca="1">IFERROR(VLOOKUP($E6047&amp;"-2",'PTE - Segment Emissions Calcs'!$I$8:$Z$8919,20,FALSE),0)</f>
        <v>0</v>
      </c>
      <c r="N6047" s="37">
        <f t="shared" ca="1" si="284"/>
        <v>1.4622793647502484E-3</v>
      </c>
      <c r="O6047" s="38">
        <f t="array" aca="1" ref="O6047" ca="1">IF($H6047="TOTAL HAP",H6047,MAX(IF('PTE - Segment Emissions Calcs'!$B$8:$B$8919=$B6047,'PTE - Segment Emissions Calcs'!$V$8:$V$8919,)))</f>
        <v>3.3385373624434891E-4</v>
      </c>
      <c r="P6047" s="38">
        <f t="array" aca="1" ref="P6047" ca="1">IF($H6047="TOTAL HAP",K6047,MAX(IF('PTE - Segment Emissions Calcs'!$B$8:$B$8919=$B6047,'PTE - Segment Emissions Calcs'!$X$8:$X$8919,)))</f>
        <v>1.4622793647502484E-3</v>
      </c>
      <c r="Q6047" s="38">
        <f t="array" aca="1" ref="Q6047" ca="1">IF($H6047="TOTAL HAP",N6047,MAX(IF('PTE - Segment Emissions Calcs'!$B$8:$B$8919=$B6047,'PTE - Segment Emissions Calcs'!$Z$8:$Z$8919,)))</f>
        <v>1.4622793647502484E-3</v>
      </c>
      <c r="R6047" s="39"/>
    </row>
    <row r="6048" spans="1:18" ht="15.75" thickBot="1" x14ac:dyDescent="0.3">
      <c r="A6048" s="42"/>
      <c r="B6048" s="42"/>
      <c r="C6048" s="43" t="s">
        <v>295</v>
      </c>
      <c r="D6048" s="44"/>
      <c r="E6048" s="44"/>
      <c r="F6048" s="44">
        <f ca="1">IFERROR(VLOOKUP($E6048&amp;"-1",'PTE - Segment Emissions Calcs'!$I$8:$V$8919,16,FALSE),0)</f>
        <v>1.5695042427910942E-4</v>
      </c>
      <c r="G6048" s="44">
        <f ca="1">IFERROR(VLOOKUP($E6048&amp;"-2",'PTE - Segment Emissions Calcs'!$I$8:$V$8919,16,FALSE),0)</f>
        <v>0</v>
      </c>
      <c r="H6048" s="45">
        <f t="shared" ca="1" si="282"/>
        <v>1.5695042427910942E-4</v>
      </c>
      <c r="I6048" s="46">
        <f ca="1">IFERROR(VLOOKUP($E6048&amp;"-1",'PTE - Segment Emissions Calcs'!$I$8:$X$8919,18,FALSE),0)</f>
        <v>6.8744285834249931E-4</v>
      </c>
      <c r="J6048" s="46">
        <f ca="1">IFERROR(VLOOKUP($E6048&amp;"-2",'PTE - Segment Emissions Calcs'!$I$8:$X$8919,18,FALSE),0)</f>
        <v>0</v>
      </c>
      <c r="K6048" s="46">
        <f t="shared" ca="1" si="283"/>
        <v>6.8744285834249931E-4</v>
      </c>
      <c r="L6048" s="46">
        <f ca="1">IFERROR(VLOOKUP($E6048&amp;"-1",'PTE - Segment Emissions Calcs'!$I$8:$Z$8919,20,FALSE),0)</f>
        <v>6.8744285834249931E-4</v>
      </c>
      <c r="M6048" s="46">
        <f ca="1">IFERROR(VLOOKUP($E6048&amp;"-2",'PTE - Segment Emissions Calcs'!$I$8:$Z$8919,20,FALSE),0)</f>
        <v>0</v>
      </c>
      <c r="N6048" s="46">
        <f t="shared" ca="1" si="284"/>
        <v>6.8744285834249931E-4</v>
      </c>
      <c r="O6048" s="47">
        <f t="array" aca="1" ref="O6048" ca="1">IF($H6048="TOTAL HAP",H6048,MAX(IF('PTE - Segment Emissions Calcs'!$B$8:$B$8919=$B6048,'PTE - Segment Emissions Calcs'!$V$8:$V$8919,)))</f>
        <v>1.5695042427910942E-4</v>
      </c>
      <c r="P6048" s="47">
        <f t="array" aca="1" ref="P6048" ca="1">IF($H6048="TOTAL HAP",K6048,MAX(IF('PTE - Segment Emissions Calcs'!$B$8:$B$8919=$B6048,'PTE - Segment Emissions Calcs'!$X$8:$X$8919,)))</f>
        <v>6.8744285834249931E-4</v>
      </c>
      <c r="Q6048" s="47">
        <f t="array" aca="1" ref="Q6048" ca="1">IF($H6048="TOTAL HAP",N6048,MAX(IF('PTE - Segment Emissions Calcs'!$B$8:$B$8919=$B6048,'PTE - Segment Emissions Calcs'!$Z$8:$Z$8919,)))</f>
        <v>6.8744285834249931E-4</v>
      </c>
      <c r="R6048" s="48"/>
    </row>
    <row r="6049" spans="1:18" ht="15.75" thickTop="1" x14ac:dyDescent="0.25">
      <c r="A6049" s="25" t="str">
        <f ca="1">VLOOKUP(#REF!,'PTE - Segment Emissions Calcs'!$C$8:$J$8919,8,FALSE)</f>
        <v>EQUI 114</v>
      </c>
      <c r="B6049" s="25" t="str">
        <f ca="1">VLOOKUP(A6049,'PTE - Segment Emissions Calcs'!$J$8:$O$8919,4,FALSE)</f>
        <v>Isom Charge, Isomerate, Heavy Naphtha, Reformate, Slop, Slop Oil, API Slop (APC 141)</v>
      </c>
      <c r="C6049" s="26" t="s">
        <v>24</v>
      </c>
      <c r="D6049" s="27"/>
      <c r="E6049" s="27"/>
      <c r="F6049" s="27">
        <f ca="1">IFERROR(VLOOKUP($E6049&amp;"-1",'PTE - Segment Emissions Calcs'!$I$8:$V$8919,16,FALSE),0)</f>
        <v>0.37919441012201333</v>
      </c>
      <c r="G6049" s="27">
        <f ca="1">IFERROR(VLOOKUP($E6049&amp;"-2",'PTE - Segment Emissions Calcs'!$I$8:$V$8919,16,FALSE),0)</f>
        <v>0</v>
      </c>
      <c r="H6049" s="28">
        <f t="shared" ca="1" si="282"/>
        <v>0.37919441012201333</v>
      </c>
      <c r="I6049" s="29">
        <f ca="1">IFERROR(VLOOKUP($E6049&amp;"-1",'PTE - Segment Emissions Calcs'!$I$8:$X$8919,18,FALSE),0)</f>
        <v>1.6608715163344183</v>
      </c>
      <c r="J6049" s="29">
        <f ca="1">IFERROR(VLOOKUP($E6049&amp;"-2",'PTE - Segment Emissions Calcs'!$I$8:$X$8919,18,FALSE),0)</f>
        <v>0</v>
      </c>
      <c r="K6049" s="29">
        <f t="shared" ca="1" si="283"/>
        <v>1.6608715163344183</v>
      </c>
      <c r="L6049" s="29">
        <f ca="1">IFERROR(VLOOKUP($E6049&amp;"-1",'PTE - Segment Emissions Calcs'!$I$8:$Z$8919,20,FALSE),0)</f>
        <v>1.6608715163344183</v>
      </c>
      <c r="M6049" s="29">
        <f ca="1">IFERROR(VLOOKUP($E6049&amp;"-2",'PTE - Segment Emissions Calcs'!$I$8:$Z$8919,20,FALSE),0)</f>
        <v>0</v>
      </c>
      <c r="N6049" s="29">
        <f t="shared" ca="1" si="284"/>
        <v>1.6608715163344183</v>
      </c>
      <c r="O6049" s="30">
        <f t="array" aca="1" ref="O6049" ca="1">IF($H6049="TOTAL HAP",H6049,MAX(IF('PTE - Segment Emissions Calcs'!$B$8:$B$8919=$B6049,'PTE - Segment Emissions Calcs'!$V$8:$V$8919,)))</f>
        <v>0.37919441012201333</v>
      </c>
      <c r="P6049" s="30">
        <f t="array" aca="1" ref="P6049" ca="1">IF($H6049="TOTAL HAP",K6049,MAX(IF('PTE - Segment Emissions Calcs'!$B$8:$B$8919=$B6049,'PTE - Segment Emissions Calcs'!$X$8:$X$8919,)))</f>
        <v>1.6608715163344183</v>
      </c>
      <c r="Q6049" s="30">
        <f t="array" aca="1" ref="Q6049" ca="1">IF($H6049="TOTAL HAP",N6049,MAX(IF('PTE - Segment Emissions Calcs'!$B$8:$B$8919=$B6049,'PTE - Segment Emissions Calcs'!$Z$8:$Z$8919,)))</f>
        <v>1.6608715163344183</v>
      </c>
      <c r="R6049" s="31"/>
    </row>
    <row r="6050" spans="1:18" x14ac:dyDescent="0.25">
      <c r="A6050" s="32"/>
      <c r="B6050" s="33"/>
      <c r="C6050" s="34" t="s">
        <v>29</v>
      </c>
      <c r="D6050" s="35"/>
      <c r="E6050" s="35"/>
      <c r="F6050" s="35">
        <f ca="1">IFERROR(VLOOKUP($E6050&amp;"-1",'PTE - Segment Emissions Calcs'!$I$8:$V$8919,16,FALSE),0)</f>
        <v>2.2574028727165164E-2</v>
      </c>
      <c r="G6050" s="35">
        <f ca="1">IFERROR(VLOOKUP($E6050&amp;"-2",'PTE - Segment Emissions Calcs'!$I$8:$V$8919,16,FALSE),0)</f>
        <v>0</v>
      </c>
      <c r="H6050" s="36">
        <f t="shared" ca="1" si="282"/>
        <v>2.2574028727165164E-2</v>
      </c>
      <c r="I6050" s="37">
        <f ca="1">IFERROR(VLOOKUP($E6050&amp;"-1",'PTE - Segment Emissions Calcs'!$I$8:$X$8919,18,FALSE),0)</f>
        <v>9.8874245824983414E-2</v>
      </c>
      <c r="J6050" s="37">
        <f ca="1">IFERROR(VLOOKUP($E6050&amp;"-2",'PTE - Segment Emissions Calcs'!$I$8:$X$8919,18,FALSE),0)</f>
        <v>0</v>
      </c>
      <c r="K6050" s="37">
        <f t="shared" ca="1" si="283"/>
        <v>9.8874245824983414E-2</v>
      </c>
      <c r="L6050" s="37">
        <f ca="1">IFERROR(VLOOKUP($E6050&amp;"-1",'PTE - Segment Emissions Calcs'!$I$8:$Z$8919,20,FALSE),0)</f>
        <v>9.8874245824983414E-2</v>
      </c>
      <c r="M6050" s="37">
        <f ca="1">IFERROR(VLOOKUP($E6050&amp;"-2",'PTE - Segment Emissions Calcs'!$I$8:$Z$8919,20,FALSE),0)</f>
        <v>0</v>
      </c>
      <c r="N6050" s="37">
        <f t="shared" ca="1" si="284"/>
        <v>9.8874245824983414E-2</v>
      </c>
      <c r="O6050" s="38">
        <f t="array" aca="1" ref="O6050" ca="1">IF($H6050="TOTAL HAP",H6050,MAX(IF('PTE - Segment Emissions Calcs'!$B$8:$B$8919=$B6050,'PTE - Segment Emissions Calcs'!$V$8:$V$8919,)))</f>
        <v>2.2574028727165164E-2</v>
      </c>
      <c r="P6050" s="38">
        <f t="array" aca="1" ref="P6050" ca="1">IF($H6050="TOTAL HAP",K6050,MAX(IF('PTE - Segment Emissions Calcs'!$B$8:$B$8919=$B6050,'PTE - Segment Emissions Calcs'!$X$8:$X$8919,)))</f>
        <v>9.8874245824983414E-2</v>
      </c>
      <c r="Q6050" s="38">
        <f t="array" aca="1" ref="Q6050" ca="1">IF($H6050="TOTAL HAP",N6050,MAX(IF('PTE - Segment Emissions Calcs'!$B$8:$B$8919=$B6050,'PTE - Segment Emissions Calcs'!$Z$8:$Z$8919,)))</f>
        <v>9.8874245824983414E-2</v>
      </c>
      <c r="R6050" s="39"/>
    </row>
    <row r="6051" spans="1:18" x14ac:dyDescent="0.25">
      <c r="A6051" s="32"/>
      <c r="B6051" s="33"/>
      <c r="C6051" s="34" t="s">
        <v>37</v>
      </c>
      <c r="D6051" s="35"/>
      <c r="E6051" s="35"/>
      <c r="F6051" s="35">
        <f ca="1">IFERROR(VLOOKUP($E6051&amp;"-1",'PTE - Segment Emissions Calcs'!$I$8:$V$8919,16,FALSE),0)</f>
        <v>1.560980212835911E-3</v>
      </c>
      <c r="G6051" s="35">
        <f ca="1">IFERROR(VLOOKUP($E6051&amp;"-2",'PTE - Segment Emissions Calcs'!$I$8:$V$8919,16,FALSE),0)</f>
        <v>0</v>
      </c>
      <c r="H6051" s="36">
        <f t="shared" ca="1" si="282"/>
        <v>1.560980212835911E-3</v>
      </c>
      <c r="I6051" s="37">
        <f ca="1">IFERROR(VLOOKUP($E6051&amp;"-1",'PTE - Segment Emissions Calcs'!$I$8:$X$8919,18,FALSE),0)</f>
        <v>6.8370933322212902E-3</v>
      </c>
      <c r="J6051" s="37">
        <f ca="1">IFERROR(VLOOKUP($E6051&amp;"-2",'PTE - Segment Emissions Calcs'!$I$8:$X$8919,18,FALSE),0)</f>
        <v>0</v>
      </c>
      <c r="K6051" s="37">
        <f t="shared" ca="1" si="283"/>
        <v>6.8370933322212902E-3</v>
      </c>
      <c r="L6051" s="37">
        <f ca="1">IFERROR(VLOOKUP($E6051&amp;"-1",'PTE - Segment Emissions Calcs'!$I$8:$Z$8919,20,FALSE),0)</f>
        <v>6.8370933322212902E-3</v>
      </c>
      <c r="M6051" s="37">
        <f ca="1">IFERROR(VLOOKUP($E6051&amp;"-2",'PTE - Segment Emissions Calcs'!$I$8:$Z$8919,20,FALSE),0)</f>
        <v>0</v>
      </c>
      <c r="N6051" s="37">
        <f t="shared" ca="1" si="284"/>
        <v>6.8370933322212902E-3</v>
      </c>
      <c r="O6051" s="38">
        <f t="array" aca="1" ref="O6051" ca="1">IF($H6051="TOTAL HAP",H6051,MAX(IF('PTE - Segment Emissions Calcs'!$B$8:$B$8919=$B6051,'PTE - Segment Emissions Calcs'!$V$8:$V$8919,)))</f>
        <v>1.560980212835911E-3</v>
      </c>
      <c r="P6051" s="38">
        <f t="array" aca="1" ref="P6051" ca="1">IF($H6051="TOTAL HAP",K6051,MAX(IF('PTE - Segment Emissions Calcs'!$B$8:$B$8919=$B6051,'PTE - Segment Emissions Calcs'!$X$8:$X$8919,)))</f>
        <v>6.8370933322212902E-3</v>
      </c>
      <c r="Q6051" s="38">
        <f t="array" aca="1" ref="Q6051" ca="1">IF($H6051="TOTAL HAP",N6051,MAX(IF('PTE - Segment Emissions Calcs'!$B$8:$B$8919=$B6051,'PTE - Segment Emissions Calcs'!$Z$8:$Z$8919,)))</f>
        <v>6.8370933322212902E-3</v>
      </c>
      <c r="R6051" s="39"/>
    </row>
    <row r="6052" spans="1:18" x14ac:dyDescent="0.25">
      <c r="A6052" s="40"/>
      <c r="B6052" s="40"/>
      <c r="C6052" s="34" t="s">
        <v>204</v>
      </c>
      <c r="D6052" s="35"/>
      <c r="E6052" s="35"/>
      <c r="F6052" s="35">
        <f ca="1">IFERROR(VLOOKUP($E6052&amp;"-1",'PTE - Segment Emissions Calcs'!$I$8:$V$8919,16,FALSE),0)</f>
        <v>0</v>
      </c>
      <c r="G6052" s="35">
        <f ca="1">IFERROR(VLOOKUP($E6052&amp;"-2",'PTE - Segment Emissions Calcs'!$I$8:$V$8919,16,FALSE),0)</f>
        <v>0</v>
      </c>
      <c r="H6052" s="36">
        <f t="shared" ca="1" si="282"/>
        <v>0</v>
      </c>
      <c r="I6052" s="37">
        <f ca="1">IFERROR(VLOOKUP($E6052&amp;"-1",'PTE - Segment Emissions Calcs'!$I$8:$X$8919,18,FALSE),0)</f>
        <v>0</v>
      </c>
      <c r="J6052" s="37">
        <f ca="1">IFERROR(VLOOKUP($E6052&amp;"-2",'PTE - Segment Emissions Calcs'!$I$8:$X$8919,18,FALSE),0)</f>
        <v>0</v>
      </c>
      <c r="K6052" s="37">
        <f t="shared" ca="1" si="283"/>
        <v>0</v>
      </c>
      <c r="L6052" s="37">
        <f ca="1">IFERROR(VLOOKUP($E6052&amp;"-1",'PTE - Segment Emissions Calcs'!$I$8:$Z$8919,20,FALSE),0)</f>
        <v>0</v>
      </c>
      <c r="M6052" s="37">
        <f ca="1">IFERROR(VLOOKUP($E6052&amp;"-2",'PTE - Segment Emissions Calcs'!$I$8:$Z$8919,20,FALSE),0)</f>
        <v>0</v>
      </c>
      <c r="N6052" s="37">
        <f t="shared" ca="1" si="284"/>
        <v>0</v>
      </c>
      <c r="O6052" s="38">
        <f t="array" aca="1" ref="O6052" ca="1">IF($H6052="TOTAL HAP",H6052,MAX(IF('PTE - Segment Emissions Calcs'!$B$8:$B$8919=$B6052,'PTE - Segment Emissions Calcs'!$V$8:$V$8919,)))</f>
        <v>0</v>
      </c>
      <c r="P6052" s="38">
        <f t="array" aca="1" ref="P6052" ca="1">IF($H6052="TOTAL HAP",K6052,MAX(IF('PTE - Segment Emissions Calcs'!$B$8:$B$8919=$B6052,'PTE - Segment Emissions Calcs'!$X$8:$X$8919,)))</f>
        <v>0</v>
      </c>
      <c r="Q6052" s="38">
        <f t="array" aca="1" ref="Q6052" ca="1">IF($H6052="TOTAL HAP",N6052,MAX(IF('PTE - Segment Emissions Calcs'!$B$8:$B$8919=$B6052,'PTE - Segment Emissions Calcs'!$Z$8:$Z$8919,)))</f>
        <v>0</v>
      </c>
      <c r="R6052" s="39"/>
    </row>
    <row r="6053" spans="1:18" x14ac:dyDescent="0.25">
      <c r="A6053" s="40"/>
      <c r="B6053" s="40"/>
      <c r="C6053" s="34" t="s">
        <v>205</v>
      </c>
      <c r="D6053" s="35"/>
      <c r="E6053" s="35"/>
      <c r="F6053" s="35">
        <f ca="1">IFERROR(VLOOKUP($E6053&amp;"-1",'PTE - Segment Emissions Calcs'!$I$8:$V$8919,16,FALSE),0)</f>
        <v>0</v>
      </c>
      <c r="G6053" s="35">
        <f ca="1">IFERROR(VLOOKUP($E6053&amp;"-2",'PTE - Segment Emissions Calcs'!$I$8:$V$8919,16,FALSE),0)</f>
        <v>0</v>
      </c>
      <c r="H6053" s="36">
        <f t="shared" ca="1" si="282"/>
        <v>0</v>
      </c>
      <c r="I6053" s="37">
        <f ca="1">IFERROR(VLOOKUP($E6053&amp;"-1",'PTE - Segment Emissions Calcs'!$I$8:$X$8919,18,FALSE),0)</f>
        <v>0</v>
      </c>
      <c r="J6053" s="37">
        <f ca="1">IFERROR(VLOOKUP($E6053&amp;"-2",'PTE - Segment Emissions Calcs'!$I$8:$X$8919,18,FALSE),0)</f>
        <v>0</v>
      </c>
      <c r="K6053" s="37">
        <f t="shared" ca="1" si="283"/>
        <v>0</v>
      </c>
      <c r="L6053" s="37">
        <f ca="1">IFERROR(VLOOKUP($E6053&amp;"-1",'PTE - Segment Emissions Calcs'!$I$8:$Z$8919,20,FALSE),0)</f>
        <v>0</v>
      </c>
      <c r="M6053" s="37">
        <f ca="1">IFERROR(VLOOKUP($E6053&amp;"-2",'PTE - Segment Emissions Calcs'!$I$8:$Z$8919,20,FALSE),0)</f>
        <v>0</v>
      </c>
      <c r="N6053" s="37">
        <f t="shared" ca="1" si="284"/>
        <v>0</v>
      </c>
      <c r="O6053" s="38">
        <f t="array" aca="1" ref="O6053" ca="1">IF($H6053="TOTAL HAP",H6053,MAX(IF('PTE - Segment Emissions Calcs'!$B$8:$B$8919=$B6053,'PTE - Segment Emissions Calcs'!$V$8:$V$8919,)))</f>
        <v>0</v>
      </c>
      <c r="P6053" s="38">
        <f t="array" aca="1" ref="P6053" ca="1">IF($H6053="TOTAL HAP",K6053,MAX(IF('PTE - Segment Emissions Calcs'!$B$8:$B$8919=$B6053,'PTE - Segment Emissions Calcs'!$X$8:$X$8919,)))</f>
        <v>0</v>
      </c>
      <c r="Q6053" s="38">
        <f t="array" aca="1" ref="Q6053" ca="1">IF($H6053="TOTAL HAP",N6053,MAX(IF('PTE - Segment Emissions Calcs'!$B$8:$B$8919=$B6053,'PTE - Segment Emissions Calcs'!$Z$8:$Z$8919,)))</f>
        <v>0</v>
      </c>
      <c r="R6053" s="39"/>
    </row>
    <row r="6054" spans="1:18" x14ac:dyDescent="0.25">
      <c r="A6054" s="40"/>
      <c r="B6054" s="40"/>
      <c r="C6054" s="34" t="s">
        <v>130</v>
      </c>
      <c r="D6054" s="35"/>
      <c r="E6054" s="35"/>
      <c r="F6054" s="35">
        <f ca="1">IFERROR(VLOOKUP($E6054&amp;"-1",'PTE - Segment Emissions Calcs'!$I$8:$V$8919,16,FALSE),0)</f>
        <v>0</v>
      </c>
      <c r="G6054" s="35">
        <f ca="1">IFERROR(VLOOKUP($E6054&amp;"-2",'PTE - Segment Emissions Calcs'!$I$8:$V$8919,16,FALSE),0)</f>
        <v>0</v>
      </c>
      <c r="H6054" s="36">
        <f t="shared" ca="1" si="282"/>
        <v>0</v>
      </c>
      <c r="I6054" s="37">
        <f ca="1">IFERROR(VLOOKUP($E6054&amp;"-1",'PTE - Segment Emissions Calcs'!$I$8:$X$8919,18,FALSE),0)</f>
        <v>0</v>
      </c>
      <c r="J6054" s="37">
        <f ca="1">IFERROR(VLOOKUP($E6054&amp;"-2",'PTE - Segment Emissions Calcs'!$I$8:$X$8919,18,FALSE),0)</f>
        <v>0</v>
      </c>
      <c r="K6054" s="37">
        <f t="shared" ca="1" si="283"/>
        <v>0</v>
      </c>
      <c r="L6054" s="37">
        <f ca="1">IFERROR(VLOOKUP($E6054&amp;"-1",'PTE - Segment Emissions Calcs'!$I$8:$Z$8919,20,FALSE),0)</f>
        <v>0</v>
      </c>
      <c r="M6054" s="37">
        <f ca="1">IFERROR(VLOOKUP($E6054&amp;"-2",'PTE - Segment Emissions Calcs'!$I$8:$Z$8919,20,FALSE),0)</f>
        <v>0</v>
      </c>
      <c r="N6054" s="37">
        <f t="shared" ca="1" si="284"/>
        <v>0</v>
      </c>
      <c r="O6054" s="38">
        <f t="array" aca="1" ref="O6054" ca="1">IF($H6054="TOTAL HAP",H6054,MAX(IF('PTE - Segment Emissions Calcs'!$B$8:$B$8919=$B6054,'PTE - Segment Emissions Calcs'!$V$8:$V$8919,)))</f>
        <v>0</v>
      </c>
      <c r="P6054" s="38">
        <f t="array" aca="1" ref="P6054" ca="1">IF($H6054="TOTAL HAP",K6054,MAX(IF('PTE - Segment Emissions Calcs'!$B$8:$B$8919=$B6054,'PTE - Segment Emissions Calcs'!$X$8:$X$8919,)))</f>
        <v>0</v>
      </c>
      <c r="Q6054" s="38">
        <f t="array" aca="1" ref="Q6054" ca="1">IF($H6054="TOTAL HAP",N6054,MAX(IF('PTE - Segment Emissions Calcs'!$B$8:$B$8919=$B6054,'PTE - Segment Emissions Calcs'!$Z$8:$Z$8919,)))</f>
        <v>0</v>
      </c>
      <c r="R6054" s="39"/>
    </row>
    <row r="6055" spans="1:18" x14ac:dyDescent="0.25">
      <c r="A6055" s="40"/>
      <c r="B6055" s="40"/>
      <c r="C6055" s="34" t="s">
        <v>173</v>
      </c>
      <c r="D6055" s="35"/>
      <c r="E6055" s="35"/>
      <c r="F6055" s="35">
        <f ca="1">IFERROR(VLOOKUP($E6055&amp;"-1",'PTE - Segment Emissions Calcs'!$I$8:$V$8919,16,FALSE),0)</f>
        <v>2.298222416034351E-3</v>
      </c>
      <c r="G6055" s="35">
        <f ca="1">IFERROR(VLOOKUP($E6055&amp;"-2",'PTE - Segment Emissions Calcs'!$I$8:$V$8919,16,FALSE),0)</f>
        <v>0</v>
      </c>
      <c r="H6055" s="36">
        <f t="shared" ca="1" si="282"/>
        <v>2.298222416034351E-3</v>
      </c>
      <c r="I6055" s="37">
        <f ca="1">IFERROR(VLOOKUP($E6055&amp;"-1",'PTE - Segment Emissions Calcs'!$I$8:$X$8919,18,FALSE),0)</f>
        <v>1.0066214182230457E-2</v>
      </c>
      <c r="J6055" s="37">
        <f ca="1">IFERROR(VLOOKUP($E6055&amp;"-2",'PTE - Segment Emissions Calcs'!$I$8:$X$8919,18,FALSE),0)</f>
        <v>0</v>
      </c>
      <c r="K6055" s="37">
        <f t="shared" ca="1" si="283"/>
        <v>1.0066214182230457E-2</v>
      </c>
      <c r="L6055" s="37">
        <f ca="1">IFERROR(VLOOKUP($E6055&amp;"-1",'PTE - Segment Emissions Calcs'!$I$8:$Z$8919,20,FALSE),0)</f>
        <v>1.0066214182230457E-2</v>
      </c>
      <c r="M6055" s="37">
        <f ca="1">IFERROR(VLOOKUP($E6055&amp;"-2",'PTE - Segment Emissions Calcs'!$I$8:$Z$8919,20,FALSE),0)</f>
        <v>0</v>
      </c>
      <c r="N6055" s="37">
        <f t="shared" ca="1" si="284"/>
        <v>1.0066214182230457E-2</v>
      </c>
      <c r="O6055" s="38">
        <f t="array" aca="1" ref="O6055" ca="1">IF($H6055="TOTAL HAP",H6055,MAX(IF('PTE - Segment Emissions Calcs'!$B$8:$B$8919=$B6055,'PTE - Segment Emissions Calcs'!$V$8:$V$8919,)))</f>
        <v>2.298222416034351E-3</v>
      </c>
      <c r="P6055" s="38">
        <f t="array" aca="1" ref="P6055" ca="1">IF($H6055="TOTAL HAP",K6055,MAX(IF('PTE - Segment Emissions Calcs'!$B$8:$B$8919=$B6055,'PTE - Segment Emissions Calcs'!$X$8:$X$8919,)))</f>
        <v>1.0066214182230457E-2</v>
      </c>
      <c r="Q6055" s="38">
        <f t="array" aca="1" ref="Q6055" ca="1">IF($H6055="TOTAL HAP",N6055,MAX(IF('PTE - Segment Emissions Calcs'!$B$8:$B$8919=$B6055,'PTE - Segment Emissions Calcs'!$Z$8:$Z$8919,)))</f>
        <v>1.0066214182230457E-2</v>
      </c>
      <c r="R6055" s="39"/>
    </row>
    <row r="6056" spans="1:18" x14ac:dyDescent="0.25">
      <c r="A6056" s="40"/>
      <c r="B6056" s="40"/>
      <c r="C6056" s="34" t="s">
        <v>291</v>
      </c>
      <c r="D6056" s="35"/>
      <c r="E6056" s="35"/>
      <c r="F6056" s="35">
        <f ca="1">IFERROR(VLOOKUP($E6056&amp;"-1",'PTE - Segment Emissions Calcs'!$I$8:$V$8919,16,FALSE),0)</f>
        <v>0</v>
      </c>
      <c r="G6056" s="35">
        <f ca="1">IFERROR(VLOOKUP($E6056&amp;"-2",'PTE - Segment Emissions Calcs'!$I$8:$V$8919,16,FALSE),0)</f>
        <v>0</v>
      </c>
      <c r="H6056" s="36">
        <f t="shared" ca="1" si="282"/>
        <v>0</v>
      </c>
      <c r="I6056" s="37">
        <f ca="1">IFERROR(VLOOKUP($E6056&amp;"-1",'PTE - Segment Emissions Calcs'!$I$8:$X$8919,18,FALSE),0)</f>
        <v>0</v>
      </c>
      <c r="J6056" s="37">
        <f ca="1">IFERROR(VLOOKUP($E6056&amp;"-2",'PTE - Segment Emissions Calcs'!$I$8:$X$8919,18,FALSE),0)</f>
        <v>0</v>
      </c>
      <c r="K6056" s="37">
        <f t="shared" ca="1" si="283"/>
        <v>0</v>
      </c>
      <c r="L6056" s="37">
        <f ca="1">IFERROR(VLOOKUP($E6056&amp;"-1",'PTE - Segment Emissions Calcs'!$I$8:$Z$8919,20,FALSE),0)</f>
        <v>0</v>
      </c>
      <c r="M6056" s="37">
        <f ca="1">IFERROR(VLOOKUP($E6056&amp;"-2",'PTE - Segment Emissions Calcs'!$I$8:$Z$8919,20,FALSE),0)</f>
        <v>0</v>
      </c>
      <c r="N6056" s="37">
        <f t="shared" ca="1" si="284"/>
        <v>0</v>
      </c>
      <c r="O6056" s="38">
        <f t="array" aca="1" ref="O6056" ca="1">IF($H6056="TOTAL HAP",H6056,MAX(IF('PTE - Segment Emissions Calcs'!$B$8:$B$8919=$B6056,'PTE - Segment Emissions Calcs'!$V$8:$V$8919,)))</f>
        <v>0</v>
      </c>
      <c r="P6056" s="38">
        <f t="array" aca="1" ref="P6056" ca="1">IF($H6056="TOTAL HAP",K6056,MAX(IF('PTE - Segment Emissions Calcs'!$B$8:$B$8919=$B6056,'PTE - Segment Emissions Calcs'!$X$8:$X$8919,)))</f>
        <v>0</v>
      </c>
      <c r="Q6056" s="38">
        <f t="array" aca="1" ref="Q6056" ca="1">IF($H6056="TOTAL HAP",N6056,MAX(IF('PTE - Segment Emissions Calcs'!$B$8:$B$8919=$B6056,'PTE - Segment Emissions Calcs'!$Z$8:$Z$8919,)))</f>
        <v>0</v>
      </c>
      <c r="R6056" s="39"/>
    </row>
    <row r="6057" spans="1:18" x14ac:dyDescent="0.25">
      <c r="A6057" s="40"/>
      <c r="B6057" s="40"/>
      <c r="C6057" s="34" t="s">
        <v>292</v>
      </c>
      <c r="D6057" s="35"/>
      <c r="E6057" s="35"/>
      <c r="F6057" s="35">
        <f ca="1">IFERROR(VLOOKUP($E6057&amp;"-1",'PTE - Segment Emissions Calcs'!$I$8:$V$8919,16,FALSE),0)</f>
        <v>0</v>
      </c>
      <c r="G6057" s="35">
        <f ca="1">IFERROR(VLOOKUP($E6057&amp;"-2",'PTE - Segment Emissions Calcs'!$I$8:$V$8919,16,FALSE),0)</f>
        <v>0</v>
      </c>
      <c r="H6057" s="36">
        <f t="shared" ca="1" si="282"/>
        <v>0</v>
      </c>
      <c r="I6057" s="37">
        <f ca="1">IFERROR(VLOOKUP($E6057&amp;"-1",'PTE - Segment Emissions Calcs'!$I$8:$X$8919,18,FALSE),0)</f>
        <v>0</v>
      </c>
      <c r="J6057" s="37">
        <f ca="1">IFERROR(VLOOKUP($E6057&amp;"-2",'PTE - Segment Emissions Calcs'!$I$8:$X$8919,18,FALSE),0)</f>
        <v>0</v>
      </c>
      <c r="K6057" s="37">
        <f t="shared" ca="1" si="283"/>
        <v>0</v>
      </c>
      <c r="L6057" s="37">
        <f ca="1">IFERROR(VLOOKUP($E6057&amp;"-1",'PTE - Segment Emissions Calcs'!$I$8:$Z$8919,20,FALSE),0)</f>
        <v>0</v>
      </c>
      <c r="M6057" s="37">
        <f ca="1">IFERROR(VLOOKUP($E6057&amp;"-2",'PTE - Segment Emissions Calcs'!$I$8:$Z$8919,20,FALSE),0)</f>
        <v>0</v>
      </c>
      <c r="N6057" s="37">
        <f t="shared" ca="1" si="284"/>
        <v>0</v>
      </c>
      <c r="O6057" s="38">
        <f t="array" aca="1" ref="O6057" ca="1">IF($H6057="TOTAL HAP",H6057,MAX(IF('PTE - Segment Emissions Calcs'!$B$8:$B$8919=$B6057,'PTE - Segment Emissions Calcs'!$V$8:$V$8919,)))</f>
        <v>0</v>
      </c>
      <c r="P6057" s="38">
        <f t="array" aca="1" ref="P6057" ca="1">IF($H6057="TOTAL HAP",K6057,MAX(IF('PTE - Segment Emissions Calcs'!$B$8:$B$8919=$B6057,'PTE - Segment Emissions Calcs'!$X$8:$X$8919,)))</f>
        <v>0</v>
      </c>
      <c r="Q6057" s="38">
        <f t="array" aca="1" ref="Q6057" ca="1">IF($H6057="TOTAL HAP",N6057,MAX(IF('PTE - Segment Emissions Calcs'!$B$8:$B$8919=$B6057,'PTE - Segment Emissions Calcs'!$Z$8:$Z$8919,)))</f>
        <v>0</v>
      </c>
      <c r="R6057" s="39"/>
    </row>
    <row r="6058" spans="1:18" x14ac:dyDescent="0.25">
      <c r="A6058" s="40"/>
      <c r="B6058" s="40"/>
      <c r="C6058" s="34" t="s">
        <v>66</v>
      </c>
      <c r="D6058" s="35"/>
      <c r="E6058" s="35"/>
      <c r="F6058" s="35">
        <f ca="1">IFERROR(VLOOKUP($E6058&amp;"-1",'PTE - Segment Emissions Calcs'!$I$8:$V$8919,16,FALSE),0)</f>
        <v>0</v>
      </c>
      <c r="G6058" s="35">
        <f ca="1">IFERROR(VLOOKUP($E6058&amp;"-2",'PTE - Segment Emissions Calcs'!$I$8:$V$8919,16,FALSE),0)</f>
        <v>0</v>
      </c>
      <c r="H6058" s="36">
        <f t="shared" ca="1" si="282"/>
        <v>0</v>
      </c>
      <c r="I6058" s="37">
        <f ca="1">IFERROR(VLOOKUP($E6058&amp;"-1",'PTE - Segment Emissions Calcs'!$I$8:$X$8919,18,FALSE),0)</f>
        <v>0</v>
      </c>
      <c r="J6058" s="37">
        <f ca="1">IFERROR(VLOOKUP($E6058&amp;"-2",'PTE - Segment Emissions Calcs'!$I$8:$X$8919,18,FALSE),0)</f>
        <v>0</v>
      </c>
      <c r="K6058" s="37">
        <f t="shared" ca="1" si="283"/>
        <v>0</v>
      </c>
      <c r="L6058" s="37">
        <f ca="1">IFERROR(VLOOKUP($E6058&amp;"-1",'PTE - Segment Emissions Calcs'!$I$8:$Z$8919,20,FALSE),0)</f>
        <v>0</v>
      </c>
      <c r="M6058" s="37">
        <f ca="1">IFERROR(VLOOKUP($E6058&amp;"-2",'PTE - Segment Emissions Calcs'!$I$8:$Z$8919,20,FALSE),0)</f>
        <v>0</v>
      </c>
      <c r="N6058" s="37">
        <f t="shared" ca="1" si="284"/>
        <v>0</v>
      </c>
      <c r="O6058" s="38">
        <f t="array" aca="1" ref="O6058" ca="1">IF($H6058="TOTAL HAP",H6058,MAX(IF('PTE - Segment Emissions Calcs'!$B$8:$B$8919=$B6058,'PTE - Segment Emissions Calcs'!$V$8:$V$8919,)))</f>
        <v>0</v>
      </c>
      <c r="P6058" s="38">
        <f t="array" aca="1" ref="P6058" ca="1">IF($H6058="TOTAL HAP",K6058,MAX(IF('PTE - Segment Emissions Calcs'!$B$8:$B$8919=$B6058,'PTE - Segment Emissions Calcs'!$X$8:$X$8919,)))</f>
        <v>0</v>
      </c>
      <c r="Q6058" s="38">
        <f t="array" aca="1" ref="Q6058" ca="1">IF($H6058="TOTAL HAP",N6058,MAX(IF('PTE - Segment Emissions Calcs'!$B$8:$B$8919=$B6058,'PTE - Segment Emissions Calcs'!$Z$8:$Z$8919,)))</f>
        <v>0</v>
      </c>
      <c r="R6058" s="39"/>
    </row>
    <row r="6059" spans="1:18" x14ac:dyDescent="0.25">
      <c r="A6059" s="40"/>
      <c r="B6059" s="40"/>
      <c r="C6059" s="34" t="s">
        <v>293</v>
      </c>
      <c r="D6059" s="35"/>
      <c r="E6059" s="35"/>
      <c r="F6059" s="35">
        <f ca="1">IFERROR(VLOOKUP($E6059&amp;"-1",'PTE - Segment Emissions Calcs'!$I$8:$V$8919,16,FALSE),0)</f>
        <v>0</v>
      </c>
      <c r="G6059" s="35">
        <f ca="1">IFERROR(VLOOKUP($E6059&amp;"-2",'PTE - Segment Emissions Calcs'!$I$8:$V$8919,16,FALSE),0)</f>
        <v>0</v>
      </c>
      <c r="H6059" s="36">
        <f t="shared" ca="1" si="282"/>
        <v>0</v>
      </c>
      <c r="I6059" s="37">
        <f ca="1">IFERROR(VLOOKUP($E6059&amp;"-1",'PTE - Segment Emissions Calcs'!$I$8:$X$8919,18,FALSE),0)</f>
        <v>0</v>
      </c>
      <c r="J6059" s="37">
        <f ca="1">IFERROR(VLOOKUP($E6059&amp;"-2",'PTE - Segment Emissions Calcs'!$I$8:$X$8919,18,FALSE),0)</f>
        <v>0</v>
      </c>
      <c r="K6059" s="37">
        <f t="shared" ca="1" si="283"/>
        <v>0</v>
      </c>
      <c r="L6059" s="37">
        <f ca="1">IFERROR(VLOOKUP($E6059&amp;"-1",'PTE - Segment Emissions Calcs'!$I$8:$Z$8919,20,FALSE),0)</f>
        <v>0</v>
      </c>
      <c r="M6059" s="37">
        <f ca="1">IFERROR(VLOOKUP($E6059&amp;"-2",'PTE - Segment Emissions Calcs'!$I$8:$Z$8919,20,FALSE),0)</f>
        <v>0</v>
      </c>
      <c r="N6059" s="37">
        <f t="shared" ca="1" si="284"/>
        <v>0</v>
      </c>
      <c r="O6059" s="38">
        <f t="array" aca="1" ref="O6059" ca="1">IF($H6059="TOTAL HAP",H6059,MAX(IF('PTE - Segment Emissions Calcs'!$B$8:$B$8919=$B6059,'PTE - Segment Emissions Calcs'!$V$8:$V$8919,)))</f>
        <v>0</v>
      </c>
      <c r="P6059" s="38">
        <f t="array" aca="1" ref="P6059" ca="1">IF($H6059="TOTAL HAP",K6059,MAX(IF('PTE - Segment Emissions Calcs'!$B$8:$B$8919=$B6059,'PTE - Segment Emissions Calcs'!$X$8:$X$8919,)))</f>
        <v>0</v>
      </c>
      <c r="Q6059" s="38">
        <f t="array" aca="1" ref="Q6059" ca="1">IF($H6059="TOTAL HAP",N6059,MAX(IF('PTE - Segment Emissions Calcs'!$B$8:$B$8919=$B6059,'PTE - Segment Emissions Calcs'!$Z$8:$Z$8919,)))</f>
        <v>0</v>
      </c>
      <c r="R6059" s="39"/>
    </row>
    <row r="6060" spans="1:18" x14ac:dyDescent="0.25">
      <c r="A6060" s="40"/>
      <c r="B6060" s="40"/>
      <c r="C6060" s="34" t="s">
        <v>48</v>
      </c>
      <c r="D6060" s="35"/>
      <c r="E6060" s="35"/>
      <c r="F6060" s="35">
        <f ca="1">IFERROR(VLOOKUP($E6060&amp;"-1",'PTE - Segment Emissions Calcs'!$I$8:$V$8919,16,FALSE),0)</f>
        <v>2.100490851904949E-2</v>
      </c>
      <c r="G6060" s="35">
        <f ca="1">IFERROR(VLOOKUP($E6060&amp;"-2",'PTE - Segment Emissions Calcs'!$I$8:$V$8919,16,FALSE),0)</f>
        <v>0</v>
      </c>
      <c r="H6060" s="36">
        <f t="shared" ca="1" si="282"/>
        <v>2.100490851904949E-2</v>
      </c>
      <c r="I6060" s="37">
        <f ca="1">IFERROR(VLOOKUP($E6060&amp;"-1",'PTE - Segment Emissions Calcs'!$I$8:$X$8919,18,FALSE),0)</f>
        <v>9.2001499313436763E-2</v>
      </c>
      <c r="J6060" s="37">
        <f ca="1">IFERROR(VLOOKUP($E6060&amp;"-2",'PTE - Segment Emissions Calcs'!$I$8:$X$8919,18,FALSE),0)</f>
        <v>0</v>
      </c>
      <c r="K6060" s="37">
        <f t="shared" ca="1" si="283"/>
        <v>9.2001499313436763E-2</v>
      </c>
      <c r="L6060" s="37">
        <f ca="1">IFERROR(VLOOKUP($E6060&amp;"-1",'PTE - Segment Emissions Calcs'!$I$8:$Z$8919,20,FALSE),0)</f>
        <v>9.2001499313436763E-2</v>
      </c>
      <c r="M6060" s="37">
        <f ca="1">IFERROR(VLOOKUP($E6060&amp;"-2",'PTE - Segment Emissions Calcs'!$I$8:$Z$8919,20,FALSE),0)</f>
        <v>0</v>
      </c>
      <c r="N6060" s="37">
        <f t="shared" ca="1" si="284"/>
        <v>9.2001499313436763E-2</v>
      </c>
      <c r="O6060" s="38">
        <f t="array" aca="1" ref="O6060" ca="1">IF($H6060="TOTAL HAP",H6060,MAX(IF('PTE - Segment Emissions Calcs'!$B$8:$B$8919=$B6060,'PTE - Segment Emissions Calcs'!$V$8:$V$8919,)))</f>
        <v>2.100490851904949E-2</v>
      </c>
      <c r="P6060" s="38">
        <f t="array" aca="1" ref="P6060" ca="1">IF($H6060="TOTAL HAP",K6060,MAX(IF('PTE - Segment Emissions Calcs'!$B$8:$B$8919=$B6060,'PTE - Segment Emissions Calcs'!$X$8:$X$8919,)))</f>
        <v>9.2001499313436763E-2</v>
      </c>
      <c r="Q6060" s="38">
        <f t="array" aca="1" ref="Q6060" ca="1">IF($H6060="TOTAL HAP",N6060,MAX(IF('PTE - Segment Emissions Calcs'!$B$8:$B$8919=$B6060,'PTE - Segment Emissions Calcs'!$Z$8:$Z$8919,)))</f>
        <v>9.2001499313436763E-2</v>
      </c>
      <c r="R6060" s="39"/>
    </row>
    <row r="6061" spans="1:18" x14ac:dyDescent="0.25">
      <c r="A6061" s="40"/>
      <c r="B6061" s="40"/>
      <c r="C6061" s="34" t="s">
        <v>294</v>
      </c>
      <c r="D6061" s="35"/>
      <c r="E6061" s="35"/>
      <c r="F6061" s="35">
        <f ca="1">IFERROR(VLOOKUP($E6061&amp;"-1",'PTE - Segment Emissions Calcs'!$I$8:$V$8919,16,FALSE),0)</f>
        <v>0</v>
      </c>
      <c r="G6061" s="35">
        <f ca="1">IFERROR(VLOOKUP($E6061&amp;"-2",'PTE - Segment Emissions Calcs'!$I$8:$V$8919,16,FALSE),0)</f>
        <v>0</v>
      </c>
      <c r="H6061" s="36">
        <f t="shared" ca="1" si="282"/>
        <v>0</v>
      </c>
      <c r="I6061" s="37">
        <f ca="1">IFERROR(VLOOKUP($E6061&amp;"-1",'PTE - Segment Emissions Calcs'!$I$8:$X$8919,18,FALSE),0)</f>
        <v>0</v>
      </c>
      <c r="J6061" s="37">
        <f ca="1">IFERROR(VLOOKUP($E6061&amp;"-2",'PTE - Segment Emissions Calcs'!$I$8:$X$8919,18,FALSE),0)</f>
        <v>0</v>
      </c>
      <c r="K6061" s="37">
        <f t="shared" ca="1" si="283"/>
        <v>0</v>
      </c>
      <c r="L6061" s="37">
        <f ca="1">IFERROR(VLOOKUP($E6061&amp;"-1",'PTE - Segment Emissions Calcs'!$I$8:$Z$8919,20,FALSE),0)</f>
        <v>0</v>
      </c>
      <c r="M6061" s="37">
        <f ca="1">IFERROR(VLOOKUP($E6061&amp;"-2",'PTE - Segment Emissions Calcs'!$I$8:$Z$8919,20,FALSE),0)</f>
        <v>0</v>
      </c>
      <c r="N6061" s="37">
        <f t="shared" ca="1" si="284"/>
        <v>0</v>
      </c>
      <c r="O6061" s="38">
        <f t="array" aca="1" ref="O6061" ca="1">IF($H6061="TOTAL HAP",H6061,MAX(IF('PTE - Segment Emissions Calcs'!$B$8:$B$8919=$B6061,'PTE - Segment Emissions Calcs'!$V$8:$V$8919,)))</f>
        <v>0</v>
      </c>
      <c r="P6061" s="38">
        <f t="array" aca="1" ref="P6061" ca="1">IF($H6061="TOTAL HAP",K6061,MAX(IF('PTE - Segment Emissions Calcs'!$B$8:$B$8919=$B6061,'PTE - Segment Emissions Calcs'!$X$8:$X$8919,)))</f>
        <v>0</v>
      </c>
      <c r="Q6061" s="38">
        <f t="array" aca="1" ref="Q6061" ca="1">IF($H6061="TOTAL HAP",N6061,MAX(IF('PTE - Segment Emissions Calcs'!$B$8:$B$8919=$B6061,'PTE - Segment Emissions Calcs'!$Z$8:$Z$8919,)))</f>
        <v>0</v>
      </c>
      <c r="R6061" s="39"/>
    </row>
    <row r="6062" spans="1:18" x14ac:dyDescent="0.25">
      <c r="A6062" s="40"/>
      <c r="B6062" s="40"/>
      <c r="C6062" s="34" t="s">
        <v>50</v>
      </c>
      <c r="D6062" s="35"/>
      <c r="E6062" s="35"/>
      <c r="F6062" s="35">
        <f ca="1">IFERROR(VLOOKUP($E6062&amp;"-1",'PTE - Segment Emissions Calcs'!$I$8:$V$8919,16,FALSE),0)</f>
        <v>0</v>
      </c>
      <c r="G6062" s="35">
        <f ca="1">IFERROR(VLOOKUP($E6062&amp;"-2",'PTE - Segment Emissions Calcs'!$I$8:$V$8919,16,FALSE),0)</f>
        <v>0</v>
      </c>
      <c r="H6062" s="36">
        <f t="shared" ca="1" si="282"/>
        <v>0</v>
      </c>
      <c r="I6062" s="37">
        <f ca="1">IFERROR(VLOOKUP($E6062&amp;"-1",'PTE - Segment Emissions Calcs'!$I$8:$X$8919,18,FALSE),0)</f>
        <v>0</v>
      </c>
      <c r="J6062" s="37">
        <f ca="1">IFERROR(VLOOKUP($E6062&amp;"-2",'PTE - Segment Emissions Calcs'!$I$8:$X$8919,18,FALSE),0)</f>
        <v>0</v>
      </c>
      <c r="K6062" s="37">
        <f t="shared" ca="1" si="283"/>
        <v>0</v>
      </c>
      <c r="L6062" s="37">
        <f ca="1">IFERROR(VLOOKUP($E6062&amp;"-1",'PTE - Segment Emissions Calcs'!$I$8:$Z$8919,20,FALSE),0)</f>
        <v>0</v>
      </c>
      <c r="M6062" s="37">
        <f ca="1">IFERROR(VLOOKUP($E6062&amp;"-2",'PTE - Segment Emissions Calcs'!$I$8:$Z$8919,20,FALSE),0)</f>
        <v>0</v>
      </c>
      <c r="N6062" s="37">
        <f t="shared" ca="1" si="284"/>
        <v>0</v>
      </c>
      <c r="O6062" s="38">
        <f t="array" aca="1" ref="O6062" ca="1">IF($H6062="TOTAL HAP",H6062,MAX(IF('PTE - Segment Emissions Calcs'!$B$8:$B$8919=$B6062,'PTE - Segment Emissions Calcs'!$V$8:$V$8919,)))</f>
        <v>0</v>
      </c>
      <c r="P6062" s="38">
        <f t="array" aca="1" ref="P6062" ca="1">IF($H6062="TOTAL HAP",K6062,MAX(IF('PTE - Segment Emissions Calcs'!$B$8:$B$8919=$B6062,'PTE - Segment Emissions Calcs'!$X$8:$X$8919,)))</f>
        <v>0</v>
      </c>
      <c r="Q6062" s="38">
        <f t="array" aca="1" ref="Q6062" ca="1">IF($H6062="TOTAL HAP",N6062,MAX(IF('PTE - Segment Emissions Calcs'!$B$8:$B$8919=$B6062,'PTE - Segment Emissions Calcs'!$Z$8:$Z$8919,)))</f>
        <v>0</v>
      </c>
      <c r="R6062" s="39"/>
    </row>
    <row r="6063" spans="1:18" x14ac:dyDescent="0.25">
      <c r="A6063" s="40"/>
      <c r="B6063" s="40"/>
      <c r="C6063" s="34" t="s">
        <v>53</v>
      </c>
      <c r="D6063" s="35"/>
      <c r="E6063" s="35"/>
      <c r="F6063" s="35">
        <f ca="1">IFERROR(VLOOKUP($E6063&amp;"-1",'PTE - Segment Emissions Calcs'!$I$8:$V$8919,16,FALSE),0)</f>
        <v>8.1399952797622512E-6</v>
      </c>
      <c r="G6063" s="35">
        <f ca="1">IFERROR(VLOOKUP($E6063&amp;"-2",'PTE - Segment Emissions Calcs'!$I$8:$V$8919,16,FALSE),0)</f>
        <v>0</v>
      </c>
      <c r="H6063" s="36">
        <f t="shared" ca="1" si="282"/>
        <v>8.1399952797622512E-6</v>
      </c>
      <c r="I6063" s="37">
        <f ca="1">IFERROR(VLOOKUP($E6063&amp;"-1",'PTE - Segment Emissions Calcs'!$I$8:$X$8919,18,FALSE),0)</f>
        <v>3.5653179325358666E-5</v>
      </c>
      <c r="J6063" s="37">
        <f ca="1">IFERROR(VLOOKUP($E6063&amp;"-2",'PTE - Segment Emissions Calcs'!$I$8:$X$8919,18,FALSE),0)</f>
        <v>0</v>
      </c>
      <c r="K6063" s="37">
        <f t="shared" ca="1" si="283"/>
        <v>3.5653179325358666E-5</v>
      </c>
      <c r="L6063" s="37">
        <f ca="1">IFERROR(VLOOKUP($E6063&amp;"-1",'PTE - Segment Emissions Calcs'!$I$8:$Z$8919,20,FALSE),0)</f>
        <v>3.5653179325358666E-5</v>
      </c>
      <c r="M6063" s="37">
        <f ca="1">IFERROR(VLOOKUP($E6063&amp;"-2",'PTE - Segment Emissions Calcs'!$I$8:$Z$8919,20,FALSE),0)</f>
        <v>0</v>
      </c>
      <c r="N6063" s="37">
        <f t="shared" ca="1" si="284"/>
        <v>3.5653179325358666E-5</v>
      </c>
      <c r="O6063" s="38">
        <f t="array" aca="1" ref="O6063" ca="1">IF($H6063="TOTAL HAP",H6063,MAX(IF('PTE - Segment Emissions Calcs'!$B$8:$B$8919=$B6063,'PTE - Segment Emissions Calcs'!$V$8:$V$8919,)))</f>
        <v>8.1399952797622512E-6</v>
      </c>
      <c r="P6063" s="38">
        <f t="array" aca="1" ref="P6063" ca="1">IF($H6063="TOTAL HAP",K6063,MAX(IF('PTE - Segment Emissions Calcs'!$B$8:$B$8919=$B6063,'PTE - Segment Emissions Calcs'!$X$8:$X$8919,)))</f>
        <v>3.5653179325358666E-5</v>
      </c>
      <c r="Q6063" s="38">
        <f t="array" aca="1" ref="Q6063" ca="1">IF($H6063="TOTAL HAP",N6063,MAX(IF('PTE - Segment Emissions Calcs'!$B$8:$B$8919=$B6063,'PTE - Segment Emissions Calcs'!$Z$8:$Z$8919,)))</f>
        <v>3.5653179325358666E-5</v>
      </c>
      <c r="R6063" s="39"/>
    </row>
    <row r="6064" spans="1:18" x14ac:dyDescent="0.25">
      <c r="A6064" s="40"/>
      <c r="B6064" s="40"/>
      <c r="C6064" s="34" t="s">
        <v>209</v>
      </c>
      <c r="D6064" s="35"/>
      <c r="E6064" s="35"/>
      <c r="F6064" s="35">
        <f ca="1">IFERROR(VLOOKUP($E6064&amp;"-1",'PTE - Segment Emissions Calcs'!$I$8:$V$8919,16,FALSE),0)</f>
        <v>0</v>
      </c>
      <c r="G6064" s="35">
        <f ca="1">IFERROR(VLOOKUP($E6064&amp;"-2",'PTE - Segment Emissions Calcs'!$I$8:$V$8919,16,FALSE),0)</f>
        <v>0</v>
      </c>
      <c r="H6064" s="36">
        <f t="shared" ca="1" si="282"/>
        <v>0</v>
      </c>
      <c r="I6064" s="37">
        <f ca="1">IFERROR(VLOOKUP($E6064&amp;"-1",'PTE - Segment Emissions Calcs'!$I$8:$X$8919,18,FALSE),0)</f>
        <v>0</v>
      </c>
      <c r="J6064" s="37">
        <f ca="1">IFERROR(VLOOKUP($E6064&amp;"-2",'PTE - Segment Emissions Calcs'!$I$8:$X$8919,18,FALSE),0)</f>
        <v>0</v>
      </c>
      <c r="K6064" s="37">
        <f t="shared" ca="1" si="283"/>
        <v>0</v>
      </c>
      <c r="L6064" s="37">
        <f ca="1">IFERROR(VLOOKUP($E6064&amp;"-1",'PTE - Segment Emissions Calcs'!$I$8:$Z$8919,20,FALSE),0)</f>
        <v>0</v>
      </c>
      <c r="M6064" s="37">
        <f ca="1">IFERROR(VLOOKUP($E6064&amp;"-2",'PTE - Segment Emissions Calcs'!$I$8:$Z$8919,20,FALSE),0)</f>
        <v>0</v>
      </c>
      <c r="N6064" s="37">
        <f t="shared" ca="1" si="284"/>
        <v>0</v>
      </c>
      <c r="O6064" s="38">
        <f t="array" aca="1" ref="O6064" ca="1">IF($H6064="TOTAL HAP",H6064,MAX(IF('PTE - Segment Emissions Calcs'!$B$8:$B$8919=$B6064,'PTE - Segment Emissions Calcs'!$V$8:$V$8919,)))</f>
        <v>0</v>
      </c>
      <c r="P6064" s="38">
        <f t="array" aca="1" ref="P6064" ca="1">IF($H6064="TOTAL HAP",K6064,MAX(IF('PTE - Segment Emissions Calcs'!$B$8:$B$8919=$B6064,'PTE - Segment Emissions Calcs'!$X$8:$X$8919,)))</f>
        <v>0</v>
      </c>
      <c r="Q6064" s="38">
        <f t="array" aca="1" ref="Q6064" ca="1">IF($H6064="TOTAL HAP",N6064,MAX(IF('PTE - Segment Emissions Calcs'!$B$8:$B$8919=$B6064,'PTE - Segment Emissions Calcs'!$Z$8:$Z$8919,)))</f>
        <v>0</v>
      </c>
      <c r="R6064" s="39"/>
    </row>
    <row r="6065" spans="1:18" x14ac:dyDescent="0.25">
      <c r="A6065" s="40"/>
      <c r="B6065" s="40"/>
      <c r="C6065" s="34" t="s">
        <v>177</v>
      </c>
      <c r="D6065" s="35"/>
      <c r="E6065" s="35"/>
      <c r="F6065" s="35">
        <f ca="1">IFERROR(VLOOKUP($E6065&amp;"-1",'PTE - Segment Emissions Calcs'!$I$8:$V$8919,16,FALSE),0)</f>
        <v>0</v>
      </c>
      <c r="G6065" s="35">
        <f ca="1">IFERROR(VLOOKUP($E6065&amp;"-2",'PTE - Segment Emissions Calcs'!$I$8:$V$8919,16,FALSE),0)</f>
        <v>0</v>
      </c>
      <c r="H6065" s="36">
        <f t="shared" ca="1" si="282"/>
        <v>0</v>
      </c>
      <c r="I6065" s="37">
        <f ca="1">IFERROR(VLOOKUP($E6065&amp;"-1",'PTE - Segment Emissions Calcs'!$I$8:$X$8919,18,FALSE),0)</f>
        <v>0</v>
      </c>
      <c r="J6065" s="37">
        <f ca="1">IFERROR(VLOOKUP($E6065&amp;"-2",'PTE - Segment Emissions Calcs'!$I$8:$X$8919,18,FALSE),0)</f>
        <v>0</v>
      </c>
      <c r="K6065" s="37">
        <f t="shared" ca="1" si="283"/>
        <v>0</v>
      </c>
      <c r="L6065" s="37">
        <f ca="1">IFERROR(VLOOKUP($E6065&amp;"-1",'PTE - Segment Emissions Calcs'!$I$8:$Z$8919,20,FALSE),0)</f>
        <v>0</v>
      </c>
      <c r="M6065" s="37">
        <f ca="1">IFERROR(VLOOKUP($E6065&amp;"-2",'PTE - Segment Emissions Calcs'!$I$8:$Z$8919,20,FALSE),0)</f>
        <v>0</v>
      </c>
      <c r="N6065" s="37">
        <f t="shared" ca="1" si="284"/>
        <v>0</v>
      </c>
      <c r="O6065" s="38">
        <f t="array" aca="1" ref="O6065" ca="1">IF($H6065="TOTAL HAP",H6065,MAX(IF('PTE - Segment Emissions Calcs'!$B$8:$B$8919=$B6065,'PTE - Segment Emissions Calcs'!$V$8:$V$8919,)))</f>
        <v>0</v>
      </c>
      <c r="P6065" s="38">
        <f t="array" aca="1" ref="P6065" ca="1">IF($H6065="TOTAL HAP",K6065,MAX(IF('PTE - Segment Emissions Calcs'!$B$8:$B$8919=$B6065,'PTE - Segment Emissions Calcs'!$X$8:$X$8919,)))</f>
        <v>0</v>
      </c>
      <c r="Q6065" s="38">
        <f t="array" aca="1" ref="Q6065" ca="1">IF($H6065="TOTAL HAP",N6065,MAX(IF('PTE - Segment Emissions Calcs'!$B$8:$B$8919=$B6065,'PTE - Segment Emissions Calcs'!$Z$8:$Z$8919,)))</f>
        <v>0</v>
      </c>
      <c r="R6065" s="39"/>
    </row>
    <row r="6066" spans="1:18" x14ac:dyDescent="0.25">
      <c r="A6066" s="40"/>
      <c r="B6066" s="40"/>
      <c r="C6066" s="34" t="s">
        <v>210</v>
      </c>
      <c r="D6066" s="35"/>
      <c r="E6066" s="35"/>
      <c r="F6066" s="35">
        <f ca="1">IFERROR(VLOOKUP($E6066&amp;"-1",'PTE - Segment Emissions Calcs'!$I$8:$V$8919,16,FALSE),0)</f>
        <v>0</v>
      </c>
      <c r="G6066" s="35">
        <f ca="1">IFERROR(VLOOKUP($E6066&amp;"-2",'PTE - Segment Emissions Calcs'!$I$8:$V$8919,16,FALSE),0)</f>
        <v>0</v>
      </c>
      <c r="H6066" s="36">
        <f t="shared" ca="1" si="282"/>
        <v>0</v>
      </c>
      <c r="I6066" s="37">
        <f ca="1">IFERROR(VLOOKUP($E6066&amp;"-1",'PTE - Segment Emissions Calcs'!$I$8:$X$8919,18,FALSE),0)</f>
        <v>0</v>
      </c>
      <c r="J6066" s="37">
        <f ca="1">IFERROR(VLOOKUP($E6066&amp;"-2",'PTE - Segment Emissions Calcs'!$I$8:$X$8919,18,FALSE),0)</f>
        <v>0</v>
      </c>
      <c r="K6066" s="37">
        <f t="shared" ca="1" si="283"/>
        <v>0</v>
      </c>
      <c r="L6066" s="37">
        <f ca="1">IFERROR(VLOOKUP($E6066&amp;"-1",'PTE - Segment Emissions Calcs'!$I$8:$Z$8919,20,FALSE),0)</f>
        <v>0</v>
      </c>
      <c r="M6066" s="37">
        <f ca="1">IFERROR(VLOOKUP($E6066&amp;"-2",'PTE - Segment Emissions Calcs'!$I$8:$Z$8919,20,FALSE),0)</f>
        <v>0</v>
      </c>
      <c r="N6066" s="37">
        <f t="shared" ca="1" si="284"/>
        <v>0</v>
      </c>
      <c r="O6066" s="38">
        <f t="array" aca="1" ref="O6066" ca="1">IF($H6066="TOTAL HAP",H6066,MAX(IF('PTE - Segment Emissions Calcs'!$B$8:$B$8919=$B6066,'PTE - Segment Emissions Calcs'!$V$8:$V$8919,)))</f>
        <v>0</v>
      </c>
      <c r="P6066" s="38">
        <f t="array" aca="1" ref="P6066" ca="1">IF($H6066="TOTAL HAP",K6066,MAX(IF('PTE - Segment Emissions Calcs'!$B$8:$B$8919=$B6066,'PTE - Segment Emissions Calcs'!$X$8:$X$8919,)))</f>
        <v>0</v>
      </c>
      <c r="Q6066" s="38">
        <f t="array" aca="1" ref="Q6066" ca="1">IF($H6066="TOTAL HAP",N6066,MAX(IF('PTE - Segment Emissions Calcs'!$B$8:$B$8919=$B6066,'PTE - Segment Emissions Calcs'!$Z$8:$Z$8919,)))</f>
        <v>0</v>
      </c>
      <c r="R6066" s="39"/>
    </row>
    <row r="6067" spans="1:18" x14ac:dyDescent="0.25">
      <c r="A6067" s="40"/>
      <c r="B6067" s="40"/>
      <c r="C6067" s="34" t="s">
        <v>69</v>
      </c>
      <c r="D6067" s="35"/>
      <c r="E6067" s="35"/>
      <c r="F6067" s="35">
        <f ca="1">IFERROR(VLOOKUP($E6067&amp;"-1",'PTE - Segment Emissions Calcs'!$I$8:$V$8919,16,FALSE),0)</f>
        <v>0</v>
      </c>
      <c r="G6067" s="35">
        <f ca="1">IFERROR(VLOOKUP($E6067&amp;"-2",'PTE - Segment Emissions Calcs'!$I$8:$V$8919,16,FALSE),0)</f>
        <v>0</v>
      </c>
      <c r="H6067" s="36">
        <f t="shared" ca="1" si="282"/>
        <v>0</v>
      </c>
      <c r="I6067" s="37">
        <f ca="1">IFERROR(VLOOKUP($E6067&amp;"-1",'PTE - Segment Emissions Calcs'!$I$8:$X$8919,18,FALSE),0)</f>
        <v>0</v>
      </c>
      <c r="J6067" s="37">
        <f ca="1">IFERROR(VLOOKUP($E6067&amp;"-2",'PTE - Segment Emissions Calcs'!$I$8:$X$8919,18,FALSE),0)</f>
        <v>0</v>
      </c>
      <c r="K6067" s="37">
        <f t="shared" ca="1" si="283"/>
        <v>0</v>
      </c>
      <c r="L6067" s="37">
        <f ca="1">IFERROR(VLOOKUP($E6067&amp;"-1",'PTE - Segment Emissions Calcs'!$I$8:$Z$8919,20,FALSE),0)</f>
        <v>0</v>
      </c>
      <c r="M6067" s="37">
        <f ca="1">IFERROR(VLOOKUP($E6067&amp;"-2",'PTE - Segment Emissions Calcs'!$I$8:$Z$8919,20,FALSE),0)</f>
        <v>0</v>
      </c>
      <c r="N6067" s="37">
        <f t="shared" ca="1" si="284"/>
        <v>0</v>
      </c>
      <c r="O6067" s="38">
        <f t="array" aca="1" ref="O6067" ca="1">IF($H6067="TOTAL HAP",H6067,MAX(IF('PTE - Segment Emissions Calcs'!$B$8:$B$8919=$B6067,'PTE - Segment Emissions Calcs'!$V$8:$V$8919,)))</f>
        <v>0</v>
      </c>
      <c r="P6067" s="38">
        <f t="array" aca="1" ref="P6067" ca="1">IF($H6067="TOTAL HAP",K6067,MAX(IF('PTE - Segment Emissions Calcs'!$B$8:$B$8919=$B6067,'PTE - Segment Emissions Calcs'!$X$8:$X$8919,)))</f>
        <v>0</v>
      </c>
      <c r="Q6067" s="38">
        <f t="array" aca="1" ref="Q6067" ca="1">IF($H6067="TOTAL HAP",N6067,MAX(IF('PTE - Segment Emissions Calcs'!$B$8:$B$8919=$B6067,'PTE - Segment Emissions Calcs'!$Z$8:$Z$8919,)))</f>
        <v>0</v>
      </c>
      <c r="R6067" s="39"/>
    </row>
    <row r="6068" spans="1:18" x14ac:dyDescent="0.25">
      <c r="A6068" s="40"/>
      <c r="B6068" s="40"/>
      <c r="C6068" s="34" t="s">
        <v>179</v>
      </c>
      <c r="D6068" s="35"/>
      <c r="E6068" s="35"/>
      <c r="F6068" s="35">
        <f ca="1">IFERROR(VLOOKUP($E6068&amp;"-1",'PTE - Segment Emissions Calcs'!$I$8:$V$8919,16,FALSE),0)</f>
        <v>0</v>
      </c>
      <c r="G6068" s="35">
        <f ca="1">IFERROR(VLOOKUP($E6068&amp;"-2",'PTE - Segment Emissions Calcs'!$I$8:$V$8919,16,FALSE),0)</f>
        <v>0</v>
      </c>
      <c r="H6068" s="36">
        <f t="shared" ca="1" si="282"/>
        <v>0</v>
      </c>
      <c r="I6068" s="37">
        <f ca="1">IFERROR(VLOOKUP($E6068&amp;"-1",'PTE - Segment Emissions Calcs'!$I$8:$X$8919,18,FALSE),0)</f>
        <v>0</v>
      </c>
      <c r="J6068" s="37">
        <f ca="1">IFERROR(VLOOKUP($E6068&amp;"-2",'PTE - Segment Emissions Calcs'!$I$8:$X$8919,18,FALSE),0)</f>
        <v>0</v>
      </c>
      <c r="K6068" s="37">
        <f t="shared" ca="1" si="283"/>
        <v>0</v>
      </c>
      <c r="L6068" s="37">
        <f ca="1">IFERROR(VLOOKUP($E6068&amp;"-1",'PTE - Segment Emissions Calcs'!$I$8:$Z$8919,20,FALSE),0)</f>
        <v>0</v>
      </c>
      <c r="M6068" s="37">
        <f ca="1">IFERROR(VLOOKUP($E6068&amp;"-2",'PTE - Segment Emissions Calcs'!$I$8:$Z$8919,20,FALSE),0)</f>
        <v>0</v>
      </c>
      <c r="N6068" s="37">
        <f t="shared" ca="1" si="284"/>
        <v>0</v>
      </c>
      <c r="O6068" s="38">
        <f t="array" aca="1" ref="O6068" ca="1">IF($H6068="TOTAL HAP",H6068,MAX(IF('PTE - Segment Emissions Calcs'!$B$8:$B$8919=$B6068,'PTE - Segment Emissions Calcs'!$V$8:$V$8919,)))</f>
        <v>0</v>
      </c>
      <c r="P6068" s="38">
        <f t="array" aca="1" ref="P6068" ca="1">IF($H6068="TOTAL HAP",K6068,MAX(IF('PTE - Segment Emissions Calcs'!$B$8:$B$8919=$B6068,'PTE - Segment Emissions Calcs'!$X$8:$X$8919,)))</f>
        <v>0</v>
      </c>
      <c r="Q6068" s="38">
        <f t="array" aca="1" ref="Q6068" ca="1">IF($H6068="TOTAL HAP",N6068,MAX(IF('PTE - Segment Emissions Calcs'!$B$8:$B$8919=$B6068,'PTE - Segment Emissions Calcs'!$Z$8:$Z$8919,)))</f>
        <v>0</v>
      </c>
      <c r="R6068" s="39"/>
    </row>
    <row r="6069" spans="1:18" ht="15.75" thickBot="1" x14ac:dyDescent="0.3">
      <c r="A6069" s="42"/>
      <c r="B6069" s="42"/>
      <c r="C6069" s="43" t="s">
        <v>295</v>
      </c>
      <c r="D6069" s="44"/>
      <c r="E6069" s="44"/>
      <c r="F6069" s="44">
        <f ca="1">IFERROR(VLOOKUP($E6069&amp;"-1",'PTE - Segment Emissions Calcs'!$I$8:$V$8919,16,FALSE),0)</f>
        <v>0</v>
      </c>
      <c r="G6069" s="44">
        <f ca="1">IFERROR(VLOOKUP($E6069&amp;"-2",'PTE - Segment Emissions Calcs'!$I$8:$V$8919,16,FALSE),0)</f>
        <v>0</v>
      </c>
      <c r="H6069" s="45">
        <f t="shared" ca="1" si="282"/>
        <v>0</v>
      </c>
      <c r="I6069" s="46">
        <f ca="1">IFERROR(VLOOKUP($E6069&amp;"-1",'PTE - Segment Emissions Calcs'!$I$8:$X$8919,18,FALSE),0)</f>
        <v>0</v>
      </c>
      <c r="J6069" s="46">
        <f ca="1">IFERROR(VLOOKUP($E6069&amp;"-2",'PTE - Segment Emissions Calcs'!$I$8:$X$8919,18,FALSE),0)</f>
        <v>0</v>
      </c>
      <c r="K6069" s="46">
        <f t="shared" ca="1" si="283"/>
        <v>0</v>
      </c>
      <c r="L6069" s="46">
        <f ca="1">IFERROR(VLOOKUP($E6069&amp;"-1",'PTE - Segment Emissions Calcs'!$I$8:$Z$8919,20,FALSE),0)</f>
        <v>0</v>
      </c>
      <c r="M6069" s="46">
        <f ca="1">IFERROR(VLOOKUP($E6069&amp;"-2",'PTE - Segment Emissions Calcs'!$I$8:$Z$8919,20,FALSE),0)</f>
        <v>0</v>
      </c>
      <c r="N6069" s="46">
        <f t="shared" ca="1" si="284"/>
        <v>0</v>
      </c>
      <c r="O6069" s="47">
        <f t="array" aca="1" ref="O6069" ca="1">IF($H6069="TOTAL HAP",H6069,MAX(IF('PTE - Segment Emissions Calcs'!$B$8:$B$8919=$B6069,'PTE - Segment Emissions Calcs'!$V$8:$V$8919,)))</f>
        <v>0</v>
      </c>
      <c r="P6069" s="47">
        <f t="array" aca="1" ref="P6069" ca="1">IF($H6069="TOTAL HAP",K6069,MAX(IF('PTE - Segment Emissions Calcs'!$B$8:$B$8919=$B6069,'PTE - Segment Emissions Calcs'!$X$8:$X$8919,)))</f>
        <v>0</v>
      </c>
      <c r="Q6069" s="47">
        <f t="array" aca="1" ref="Q6069" ca="1">IF($H6069="TOTAL HAP",N6069,MAX(IF('PTE - Segment Emissions Calcs'!$B$8:$B$8919=$B6069,'PTE - Segment Emissions Calcs'!$Z$8:$Z$8919,)))</f>
        <v>0</v>
      </c>
      <c r="R6069" s="48"/>
    </row>
    <row r="6070" spans="1:18" ht="15.75" thickTop="1" x14ac:dyDescent="0.25">
      <c r="A6070" s="25" t="str">
        <f ca="1">VLOOKUP(#REF!,'PTE - Segment Emissions Calcs'!$C$8:$J$8919,8,FALSE)</f>
        <v>EQUI 150</v>
      </c>
      <c r="B6070" s="25" t="str">
        <f ca="1">VLOOKUP(A6070,'PTE - Segment Emissions Calcs'!$J$8:$O$8919,4,FALSE)</f>
        <v>Isomerate (APC 103)</v>
      </c>
      <c r="C6070" s="26" t="s">
        <v>24</v>
      </c>
      <c r="D6070" s="27"/>
      <c r="E6070" s="27"/>
      <c r="F6070" s="27">
        <f ca="1">IFERROR(VLOOKUP($E6070&amp;"-1",'PTE - Segment Emissions Calcs'!$I$8:$V$8919,16,FALSE),0)</f>
        <v>0.56248858393168399</v>
      </c>
      <c r="G6070" s="27">
        <f ca="1">IFERROR(VLOOKUP($E6070&amp;"-2",'PTE - Segment Emissions Calcs'!$I$8:$V$8919,16,FALSE),0)</f>
        <v>0</v>
      </c>
      <c r="H6070" s="28">
        <f t="shared" ca="1" si="282"/>
        <v>0.56248858393168399</v>
      </c>
      <c r="I6070" s="29">
        <f ca="1">IFERROR(VLOOKUP($E6070&amp;"-1",'PTE - Segment Emissions Calcs'!$I$8:$X$8919,18,FALSE),0)</f>
        <v>2.4636999976207759</v>
      </c>
      <c r="J6070" s="29">
        <f ca="1">IFERROR(VLOOKUP($E6070&amp;"-2",'PTE - Segment Emissions Calcs'!$I$8:$X$8919,18,FALSE),0)</f>
        <v>0</v>
      </c>
      <c r="K6070" s="29">
        <f t="shared" ca="1" si="283"/>
        <v>2.4636999976207759</v>
      </c>
      <c r="L6070" s="29">
        <f ca="1">IFERROR(VLOOKUP($E6070&amp;"-1",'PTE - Segment Emissions Calcs'!$I$8:$Z$8919,20,FALSE),0)</f>
        <v>2.4636999976207759</v>
      </c>
      <c r="M6070" s="29">
        <f ca="1">IFERROR(VLOOKUP($E6070&amp;"-2",'PTE - Segment Emissions Calcs'!$I$8:$Z$8919,20,FALSE),0)</f>
        <v>0</v>
      </c>
      <c r="N6070" s="29">
        <f t="shared" ca="1" si="284"/>
        <v>2.4636999976207759</v>
      </c>
      <c r="O6070" s="30">
        <f t="array" aca="1" ref="O6070" ca="1">IF($H6070="TOTAL HAP",H6070,MAX(IF('PTE - Segment Emissions Calcs'!$B$8:$B$8919=$B6070,'PTE - Segment Emissions Calcs'!$V$8:$V$8919,)))</f>
        <v>0.56248858393168399</v>
      </c>
      <c r="P6070" s="30">
        <f t="array" aca="1" ref="P6070" ca="1">IF($H6070="TOTAL HAP",K6070,MAX(IF('PTE - Segment Emissions Calcs'!$B$8:$B$8919=$B6070,'PTE - Segment Emissions Calcs'!$X$8:$X$8919,)))</f>
        <v>2.4636999976207759</v>
      </c>
      <c r="Q6070" s="30">
        <f t="array" aca="1" ref="Q6070" ca="1">IF($H6070="TOTAL HAP",N6070,MAX(IF('PTE - Segment Emissions Calcs'!$B$8:$B$8919=$B6070,'PTE - Segment Emissions Calcs'!$Z$8:$Z$8919,)))</f>
        <v>2.4636999976207759</v>
      </c>
      <c r="R6070" s="31"/>
    </row>
    <row r="6071" spans="1:18" x14ac:dyDescent="0.25">
      <c r="A6071" s="32"/>
      <c r="B6071" s="33"/>
      <c r="C6071" s="34" t="s">
        <v>29</v>
      </c>
      <c r="D6071" s="35"/>
      <c r="E6071" s="35"/>
      <c r="F6071" s="35">
        <f ca="1">IFERROR(VLOOKUP($E6071&amp;"-1",'PTE - Segment Emissions Calcs'!$I$8:$V$8919,16,FALSE),0)</f>
        <v>7.6925514044671175E-3</v>
      </c>
      <c r="G6071" s="35">
        <f ca="1">IFERROR(VLOOKUP($E6071&amp;"-2",'PTE - Segment Emissions Calcs'!$I$8:$V$8919,16,FALSE),0)</f>
        <v>0</v>
      </c>
      <c r="H6071" s="36">
        <f t="shared" ca="1" si="282"/>
        <v>7.6925514044671175E-3</v>
      </c>
      <c r="I6071" s="37">
        <f ca="1">IFERROR(VLOOKUP($E6071&amp;"-1",'PTE - Segment Emissions Calcs'!$I$8:$X$8919,18,FALSE),0)</f>
        <v>3.3693375151565973E-2</v>
      </c>
      <c r="J6071" s="37">
        <f ca="1">IFERROR(VLOOKUP($E6071&amp;"-2",'PTE - Segment Emissions Calcs'!$I$8:$X$8919,18,FALSE),0)</f>
        <v>0</v>
      </c>
      <c r="K6071" s="37">
        <f t="shared" ca="1" si="283"/>
        <v>3.3693375151565973E-2</v>
      </c>
      <c r="L6071" s="37">
        <f ca="1">IFERROR(VLOOKUP($E6071&amp;"-1",'PTE - Segment Emissions Calcs'!$I$8:$Z$8919,20,FALSE),0)</f>
        <v>3.3693375151565973E-2</v>
      </c>
      <c r="M6071" s="37">
        <f ca="1">IFERROR(VLOOKUP($E6071&amp;"-2",'PTE - Segment Emissions Calcs'!$I$8:$Z$8919,20,FALSE),0)</f>
        <v>0</v>
      </c>
      <c r="N6071" s="37">
        <f t="shared" ca="1" si="284"/>
        <v>3.3693375151565973E-2</v>
      </c>
      <c r="O6071" s="38">
        <f t="array" aca="1" ref="O6071" ca="1">IF($H6071="TOTAL HAP",H6071,MAX(IF('PTE - Segment Emissions Calcs'!$B$8:$B$8919=$B6071,'PTE - Segment Emissions Calcs'!$V$8:$V$8919,)))</f>
        <v>7.6925514044671175E-3</v>
      </c>
      <c r="P6071" s="38">
        <f t="array" aca="1" ref="P6071" ca="1">IF($H6071="TOTAL HAP",K6071,MAX(IF('PTE - Segment Emissions Calcs'!$B$8:$B$8919=$B6071,'PTE - Segment Emissions Calcs'!$X$8:$X$8919,)))</f>
        <v>3.3693375151565973E-2</v>
      </c>
      <c r="Q6071" s="38">
        <f t="array" aca="1" ref="Q6071" ca="1">IF($H6071="TOTAL HAP",N6071,MAX(IF('PTE - Segment Emissions Calcs'!$B$8:$B$8919=$B6071,'PTE - Segment Emissions Calcs'!$Z$8:$Z$8919,)))</f>
        <v>3.3693375151565973E-2</v>
      </c>
      <c r="R6071" s="39"/>
    </row>
    <row r="6072" spans="1:18" x14ac:dyDescent="0.25">
      <c r="A6072" s="32"/>
      <c r="B6072" s="33"/>
      <c r="C6072" s="34" t="s">
        <v>37</v>
      </c>
      <c r="D6072" s="35"/>
      <c r="E6072" s="35"/>
      <c r="F6072" s="35">
        <f ca="1">IFERROR(VLOOKUP($E6072&amp;"-1",'PTE - Segment Emissions Calcs'!$I$8:$V$8919,16,FALSE),0)</f>
        <v>3.9205014064203493E-4</v>
      </c>
      <c r="G6072" s="35">
        <f ca="1">IFERROR(VLOOKUP($E6072&amp;"-2",'PTE - Segment Emissions Calcs'!$I$8:$V$8919,16,FALSE),0)</f>
        <v>0</v>
      </c>
      <c r="H6072" s="36">
        <f t="shared" ca="1" si="282"/>
        <v>3.9205014064203493E-4</v>
      </c>
      <c r="I6072" s="37">
        <f ca="1">IFERROR(VLOOKUP($E6072&amp;"-1",'PTE - Segment Emissions Calcs'!$I$8:$X$8919,18,FALSE),0)</f>
        <v>1.7171796160121129E-3</v>
      </c>
      <c r="J6072" s="37">
        <f ca="1">IFERROR(VLOOKUP($E6072&amp;"-2",'PTE - Segment Emissions Calcs'!$I$8:$X$8919,18,FALSE),0)</f>
        <v>0</v>
      </c>
      <c r="K6072" s="37">
        <f t="shared" ca="1" si="283"/>
        <v>1.7171796160121129E-3</v>
      </c>
      <c r="L6072" s="37">
        <f ca="1">IFERROR(VLOOKUP($E6072&amp;"-1",'PTE - Segment Emissions Calcs'!$I$8:$Z$8919,20,FALSE),0)</f>
        <v>1.7171796160121129E-3</v>
      </c>
      <c r="M6072" s="37">
        <f ca="1">IFERROR(VLOOKUP($E6072&amp;"-2",'PTE - Segment Emissions Calcs'!$I$8:$Z$8919,20,FALSE),0)</f>
        <v>0</v>
      </c>
      <c r="N6072" s="37">
        <f t="shared" ca="1" si="284"/>
        <v>1.7171796160121129E-3</v>
      </c>
      <c r="O6072" s="38">
        <f t="array" aca="1" ref="O6072" ca="1">IF($H6072="TOTAL HAP",H6072,MAX(IF('PTE - Segment Emissions Calcs'!$B$8:$B$8919=$B6072,'PTE - Segment Emissions Calcs'!$V$8:$V$8919,)))</f>
        <v>3.9205014064203493E-4</v>
      </c>
      <c r="P6072" s="38">
        <f t="array" aca="1" ref="P6072" ca="1">IF($H6072="TOTAL HAP",K6072,MAX(IF('PTE - Segment Emissions Calcs'!$B$8:$B$8919=$B6072,'PTE - Segment Emissions Calcs'!$X$8:$X$8919,)))</f>
        <v>1.7171796160121129E-3</v>
      </c>
      <c r="Q6072" s="38">
        <f t="array" aca="1" ref="Q6072" ca="1">IF($H6072="TOTAL HAP",N6072,MAX(IF('PTE - Segment Emissions Calcs'!$B$8:$B$8919=$B6072,'PTE - Segment Emissions Calcs'!$Z$8:$Z$8919,)))</f>
        <v>1.7171796160121129E-3</v>
      </c>
      <c r="R6072" s="39"/>
    </row>
    <row r="6073" spans="1:18" x14ac:dyDescent="0.25">
      <c r="A6073" s="40"/>
      <c r="B6073" s="40"/>
      <c r="C6073" s="34" t="s">
        <v>204</v>
      </c>
      <c r="D6073" s="35"/>
      <c r="E6073" s="35"/>
      <c r="F6073" s="35">
        <f ca="1">IFERROR(VLOOKUP($E6073&amp;"-1",'PTE - Segment Emissions Calcs'!$I$8:$V$8919,16,FALSE),0)</f>
        <v>5.0863180197469296E-5</v>
      </c>
      <c r="G6073" s="35">
        <f ca="1">IFERROR(VLOOKUP($E6073&amp;"-2",'PTE - Segment Emissions Calcs'!$I$8:$V$8919,16,FALSE),0)</f>
        <v>0</v>
      </c>
      <c r="H6073" s="36">
        <f t="shared" ca="1" si="282"/>
        <v>5.0863180197469296E-5</v>
      </c>
      <c r="I6073" s="37">
        <f ca="1">IFERROR(VLOOKUP($E6073&amp;"-1",'PTE - Segment Emissions Calcs'!$I$8:$X$8919,18,FALSE),0)</f>
        <v>2.2278072926491552E-4</v>
      </c>
      <c r="J6073" s="37">
        <f ca="1">IFERROR(VLOOKUP($E6073&amp;"-2",'PTE - Segment Emissions Calcs'!$I$8:$X$8919,18,FALSE),0)</f>
        <v>0</v>
      </c>
      <c r="K6073" s="37">
        <f t="shared" ca="1" si="283"/>
        <v>2.2278072926491552E-4</v>
      </c>
      <c r="L6073" s="37">
        <f ca="1">IFERROR(VLOOKUP($E6073&amp;"-1",'PTE - Segment Emissions Calcs'!$I$8:$Z$8919,20,FALSE),0)</f>
        <v>2.2278072926491552E-4</v>
      </c>
      <c r="M6073" s="37">
        <f ca="1">IFERROR(VLOOKUP($E6073&amp;"-2",'PTE - Segment Emissions Calcs'!$I$8:$Z$8919,20,FALSE),0)</f>
        <v>0</v>
      </c>
      <c r="N6073" s="37">
        <f t="shared" ca="1" si="284"/>
        <v>2.2278072926491552E-4</v>
      </c>
      <c r="O6073" s="38">
        <f t="array" aca="1" ref="O6073" ca="1">IF($H6073="TOTAL HAP",H6073,MAX(IF('PTE - Segment Emissions Calcs'!$B$8:$B$8919=$B6073,'PTE - Segment Emissions Calcs'!$V$8:$V$8919,)))</f>
        <v>5.0863180197469296E-5</v>
      </c>
      <c r="P6073" s="38">
        <f t="array" aca="1" ref="P6073" ca="1">IF($H6073="TOTAL HAP",K6073,MAX(IF('PTE - Segment Emissions Calcs'!$B$8:$B$8919=$B6073,'PTE - Segment Emissions Calcs'!$X$8:$X$8919,)))</f>
        <v>2.2278072926491552E-4</v>
      </c>
      <c r="Q6073" s="38">
        <f t="array" aca="1" ref="Q6073" ca="1">IF($H6073="TOTAL HAP",N6073,MAX(IF('PTE - Segment Emissions Calcs'!$B$8:$B$8919=$B6073,'PTE - Segment Emissions Calcs'!$Z$8:$Z$8919,)))</f>
        <v>2.2278072926491552E-4</v>
      </c>
      <c r="R6073" s="39"/>
    </row>
    <row r="6074" spans="1:18" x14ac:dyDescent="0.25">
      <c r="A6074" s="40"/>
      <c r="B6074" s="40"/>
      <c r="C6074" s="34" t="s">
        <v>205</v>
      </c>
      <c r="D6074" s="35"/>
      <c r="E6074" s="35"/>
      <c r="F6074" s="35">
        <f ca="1">IFERROR(VLOOKUP($E6074&amp;"-1",'PTE - Segment Emissions Calcs'!$I$8:$V$8919,16,FALSE),0)</f>
        <v>1.0555810284969627E-4</v>
      </c>
      <c r="G6074" s="35">
        <f ca="1">IFERROR(VLOOKUP($E6074&amp;"-2",'PTE - Segment Emissions Calcs'!$I$8:$V$8919,16,FALSE),0)</f>
        <v>0</v>
      </c>
      <c r="H6074" s="36">
        <f t="shared" ca="1" si="282"/>
        <v>1.0555810284969627E-4</v>
      </c>
      <c r="I6074" s="37">
        <f ca="1">IFERROR(VLOOKUP($E6074&amp;"-1",'PTE - Segment Emissions Calcs'!$I$8:$X$8919,18,FALSE),0)</f>
        <v>4.6234449048166966E-4</v>
      </c>
      <c r="J6074" s="37">
        <f ca="1">IFERROR(VLOOKUP($E6074&amp;"-2",'PTE - Segment Emissions Calcs'!$I$8:$X$8919,18,FALSE),0)</f>
        <v>0</v>
      </c>
      <c r="K6074" s="37">
        <f t="shared" ca="1" si="283"/>
        <v>4.6234449048166966E-4</v>
      </c>
      <c r="L6074" s="37">
        <f ca="1">IFERROR(VLOOKUP($E6074&amp;"-1",'PTE - Segment Emissions Calcs'!$I$8:$Z$8919,20,FALSE),0)</f>
        <v>4.6234449048166966E-4</v>
      </c>
      <c r="M6074" s="37">
        <f ca="1">IFERROR(VLOOKUP($E6074&amp;"-2",'PTE - Segment Emissions Calcs'!$I$8:$Z$8919,20,FALSE),0)</f>
        <v>0</v>
      </c>
      <c r="N6074" s="37">
        <f t="shared" ca="1" si="284"/>
        <v>4.6234449048166966E-4</v>
      </c>
      <c r="O6074" s="38">
        <f t="array" aca="1" ref="O6074" ca="1">IF($H6074="TOTAL HAP",H6074,MAX(IF('PTE - Segment Emissions Calcs'!$B$8:$B$8919=$B6074,'PTE - Segment Emissions Calcs'!$V$8:$V$8919,)))</f>
        <v>1.0555810284969627E-4</v>
      </c>
      <c r="P6074" s="38">
        <f t="array" aca="1" ref="P6074" ca="1">IF($H6074="TOTAL HAP",K6074,MAX(IF('PTE - Segment Emissions Calcs'!$B$8:$B$8919=$B6074,'PTE - Segment Emissions Calcs'!$X$8:$X$8919,)))</f>
        <v>4.6234449048166966E-4</v>
      </c>
      <c r="Q6074" s="38">
        <f t="array" aca="1" ref="Q6074" ca="1">IF($H6074="TOTAL HAP",N6074,MAX(IF('PTE - Segment Emissions Calcs'!$B$8:$B$8919=$B6074,'PTE - Segment Emissions Calcs'!$Z$8:$Z$8919,)))</f>
        <v>4.6234449048166966E-4</v>
      </c>
      <c r="R6074" s="39"/>
    </row>
    <row r="6075" spans="1:18" x14ac:dyDescent="0.25">
      <c r="A6075" s="40"/>
      <c r="B6075" s="40"/>
      <c r="C6075" s="34" t="s">
        <v>130</v>
      </c>
      <c r="D6075" s="35"/>
      <c r="E6075" s="35"/>
      <c r="F6075" s="35">
        <f ca="1">IFERROR(VLOOKUP($E6075&amp;"-1",'PTE - Segment Emissions Calcs'!$I$8:$V$8919,16,FALSE),0)</f>
        <v>7.2190286897960804E-5</v>
      </c>
      <c r="G6075" s="35">
        <f ca="1">IFERROR(VLOOKUP($E6075&amp;"-2",'PTE - Segment Emissions Calcs'!$I$8:$V$8919,16,FALSE),0)</f>
        <v>0</v>
      </c>
      <c r="H6075" s="36">
        <f t="shared" ca="1" si="282"/>
        <v>7.2190286897960804E-5</v>
      </c>
      <c r="I6075" s="37">
        <f ca="1">IFERROR(VLOOKUP($E6075&amp;"-1",'PTE - Segment Emissions Calcs'!$I$8:$X$8919,18,FALSE),0)</f>
        <v>3.1619345661306831E-4</v>
      </c>
      <c r="J6075" s="37">
        <f ca="1">IFERROR(VLOOKUP($E6075&amp;"-2",'PTE - Segment Emissions Calcs'!$I$8:$X$8919,18,FALSE),0)</f>
        <v>0</v>
      </c>
      <c r="K6075" s="37">
        <f t="shared" ca="1" si="283"/>
        <v>3.1619345661306831E-4</v>
      </c>
      <c r="L6075" s="37">
        <f ca="1">IFERROR(VLOOKUP($E6075&amp;"-1",'PTE - Segment Emissions Calcs'!$I$8:$Z$8919,20,FALSE),0)</f>
        <v>3.1619345661306831E-4</v>
      </c>
      <c r="M6075" s="37">
        <f ca="1">IFERROR(VLOOKUP($E6075&amp;"-2",'PTE - Segment Emissions Calcs'!$I$8:$Z$8919,20,FALSE),0)</f>
        <v>0</v>
      </c>
      <c r="N6075" s="37">
        <f t="shared" ca="1" si="284"/>
        <v>3.1619345661306831E-4</v>
      </c>
      <c r="O6075" s="38">
        <f t="array" aca="1" ref="O6075" ca="1">IF($H6075="TOTAL HAP",H6075,MAX(IF('PTE - Segment Emissions Calcs'!$B$8:$B$8919=$B6075,'PTE - Segment Emissions Calcs'!$V$8:$V$8919,)))</f>
        <v>7.2190286897960804E-5</v>
      </c>
      <c r="P6075" s="38">
        <f t="array" aca="1" ref="P6075" ca="1">IF($H6075="TOTAL HAP",K6075,MAX(IF('PTE - Segment Emissions Calcs'!$B$8:$B$8919=$B6075,'PTE - Segment Emissions Calcs'!$X$8:$X$8919,)))</f>
        <v>3.1619345661306831E-4</v>
      </c>
      <c r="Q6075" s="38">
        <f t="array" aca="1" ref="Q6075" ca="1">IF($H6075="TOTAL HAP",N6075,MAX(IF('PTE - Segment Emissions Calcs'!$B$8:$B$8919=$B6075,'PTE - Segment Emissions Calcs'!$Z$8:$Z$8919,)))</f>
        <v>3.1619345661306831E-4</v>
      </c>
      <c r="R6075" s="39"/>
    </row>
    <row r="6076" spans="1:18" x14ac:dyDescent="0.25">
      <c r="A6076" s="40"/>
      <c r="B6076" s="40"/>
      <c r="C6076" s="34" t="s">
        <v>173</v>
      </c>
      <c r="D6076" s="35"/>
      <c r="E6076" s="35"/>
      <c r="F6076" s="35">
        <f ca="1">IFERROR(VLOOKUP($E6076&amp;"-1",'PTE - Segment Emissions Calcs'!$I$8:$V$8919,16,FALSE),0)</f>
        <v>1.2495592847170708E-3</v>
      </c>
      <c r="G6076" s="35">
        <f ca="1">IFERROR(VLOOKUP($E6076&amp;"-2",'PTE - Segment Emissions Calcs'!$I$8:$V$8919,16,FALSE),0)</f>
        <v>0</v>
      </c>
      <c r="H6076" s="36">
        <f t="shared" ca="1" si="282"/>
        <v>1.2495592847170708E-3</v>
      </c>
      <c r="I6076" s="37">
        <f ca="1">IFERROR(VLOOKUP($E6076&amp;"-1",'PTE - Segment Emissions Calcs'!$I$8:$X$8919,18,FALSE),0)</f>
        <v>5.47306966706077E-3</v>
      </c>
      <c r="J6076" s="37">
        <f ca="1">IFERROR(VLOOKUP($E6076&amp;"-2",'PTE - Segment Emissions Calcs'!$I$8:$X$8919,18,FALSE),0)</f>
        <v>0</v>
      </c>
      <c r="K6076" s="37">
        <f t="shared" ca="1" si="283"/>
        <v>5.47306966706077E-3</v>
      </c>
      <c r="L6076" s="37">
        <f ca="1">IFERROR(VLOOKUP($E6076&amp;"-1",'PTE - Segment Emissions Calcs'!$I$8:$Z$8919,20,FALSE),0)</f>
        <v>5.47306966706077E-3</v>
      </c>
      <c r="M6076" s="37">
        <f ca="1">IFERROR(VLOOKUP($E6076&amp;"-2",'PTE - Segment Emissions Calcs'!$I$8:$Z$8919,20,FALSE),0)</f>
        <v>0</v>
      </c>
      <c r="N6076" s="37">
        <f t="shared" ca="1" si="284"/>
        <v>5.47306966706077E-3</v>
      </c>
      <c r="O6076" s="38">
        <f t="array" aca="1" ref="O6076" ca="1">IF($H6076="TOTAL HAP",H6076,MAX(IF('PTE - Segment Emissions Calcs'!$B$8:$B$8919=$B6076,'PTE - Segment Emissions Calcs'!$V$8:$V$8919,)))</f>
        <v>1.2495592847170708E-3</v>
      </c>
      <c r="P6076" s="38">
        <f t="array" aca="1" ref="P6076" ca="1">IF($H6076="TOTAL HAP",K6076,MAX(IF('PTE - Segment Emissions Calcs'!$B$8:$B$8919=$B6076,'PTE - Segment Emissions Calcs'!$X$8:$X$8919,)))</f>
        <v>5.47306966706077E-3</v>
      </c>
      <c r="Q6076" s="38">
        <f t="array" aca="1" ref="Q6076" ca="1">IF($H6076="TOTAL HAP",N6076,MAX(IF('PTE - Segment Emissions Calcs'!$B$8:$B$8919=$B6076,'PTE - Segment Emissions Calcs'!$Z$8:$Z$8919,)))</f>
        <v>5.47306966706077E-3</v>
      </c>
      <c r="R6076" s="39"/>
    </row>
    <row r="6077" spans="1:18" x14ac:dyDescent="0.25">
      <c r="A6077" s="40"/>
      <c r="B6077" s="40"/>
      <c r="C6077" s="34" t="s">
        <v>291</v>
      </c>
      <c r="D6077" s="35"/>
      <c r="E6077" s="35"/>
      <c r="F6077" s="35">
        <f ca="1">IFERROR(VLOOKUP($E6077&amp;"-1",'PTE - Segment Emissions Calcs'!$I$8:$V$8919,16,FALSE),0)</f>
        <v>3.4031255550900286E-5</v>
      </c>
      <c r="G6077" s="35">
        <f ca="1">IFERROR(VLOOKUP($E6077&amp;"-2",'PTE - Segment Emissions Calcs'!$I$8:$V$8919,16,FALSE),0)</f>
        <v>0</v>
      </c>
      <c r="H6077" s="36">
        <f t="shared" ca="1" si="282"/>
        <v>3.4031255550900286E-5</v>
      </c>
      <c r="I6077" s="37">
        <f ca="1">IFERROR(VLOOKUP($E6077&amp;"-1",'PTE - Segment Emissions Calcs'!$I$8:$X$8919,18,FALSE),0)</f>
        <v>1.4905689931294324E-4</v>
      </c>
      <c r="J6077" s="37">
        <f ca="1">IFERROR(VLOOKUP($E6077&amp;"-2",'PTE - Segment Emissions Calcs'!$I$8:$X$8919,18,FALSE),0)</f>
        <v>0</v>
      </c>
      <c r="K6077" s="37">
        <f t="shared" ca="1" si="283"/>
        <v>1.4905689931294324E-4</v>
      </c>
      <c r="L6077" s="37">
        <f ca="1">IFERROR(VLOOKUP($E6077&amp;"-1",'PTE - Segment Emissions Calcs'!$I$8:$Z$8919,20,FALSE),0)</f>
        <v>1.4905689931294324E-4</v>
      </c>
      <c r="M6077" s="37">
        <f ca="1">IFERROR(VLOOKUP($E6077&amp;"-2",'PTE - Segment Emissions Calcs'!$I$8:$Z$8919,20,FALSE),0)</f>
        <v>0</v>
      </c>
      <c r="N6077" s="37">
        <f t="shared" ca="1" si="284"/>
        <v>1.4905689931294324E-4</v>
      </c>
      <c r="O6077" s="38">
        <f t="array" aca="1" ref="O6077" ca="1">IF($H6077="TOTAL HAP",H6077,MAX(IF('PTE - Segment Emissions Calcs'!$B$8:$B$8919=$B6077,'PTE - Segment Emissions Calcs'!$V$8:$V$8919,)))</f>
        <v>3.4031255550900286E-5</v>
      </c>
      <c r="P6077" s="38">
        <f t="array" aca="1" ref="P6077" ca="1">IF($H6077="TOTAL HAP",K6077,MAX(IF('PTE - Segment Emissions Calcs'!$B$8:$B$8919=$B6077,'PTE - Segment Emissions Calcs'!$X$8:$X$8919,)))</f>
        <v>1.4905689931294324E-4</v>
      </c>
      <c r="Q6077" s="38">
        <f t="array" aca="1" ref="Q6077" ca="1">IF($H6077="TOTAL HAP",N6077,MAX(IF('PTE - Segment Emissions Calcs'!$B$8:$B$8919=$B6077,'PTE - Segment Emissions Calcs'!$Z$8:$Z$8919,)))</f>
        <v>1.4905689931294324E-4</v>
      </c>
      <c r="R6077" s="39"/>
    </row>
    <row r="6078" spans="1:18" x14ac:dyDescent="0.25">
      <c r="A6078" s="40"/>
      <c r="B6078" s="40"/>
      <c r="C6078" s="34" t="s">
        <v>292</v>
      </c>
      <c r="D6078" s="35"/>
      <c r="E6078" s="35"/>
      <c r="F6078" s="35">
        <f ca="1">IFERROR(VLOOKUP($E6078&amp;"-1",'PTE - Segment Emissions Calcs'!$I$8:$V$8919,16,FALSE),0)</f>
        <v>3.1973932758957496E-5</v>
      </c>
      <c r="G6078" s="35">
        <f ca="1">IFERROR(VLOOKUP($E6078&amp;"-2",'PTE - Segment Emissions Calcs'!$I$8:$V$8919,16,FALSE),0)</f>
        <v>0</v>
      </c>
      <c r="H6078" s="36">
        <f t="shared" ca="1" si="282"/>
        <v>3.1973932758957496E-5</v>
      </c>
      <c r="I6078" s="37">
        <f ca="1">IFERROR(VLOOKUP($E6078&amp;"-1",'PTE - Segment Emissions Calcs'!$I$8:$X$8919,18,FALSE),0)</f>
        <v>1.4004582548423383E-4</v>
      </c>
      <c r="J6078" s="37">
        <f ca="1">IFERROR(VLOOKUP($E6078&amp;"-2",'PTE - Segment Emissions Calcs'!$I$8:$X$8919,18,FALSE),0)</f>
        <v>0</v>
      </c>
      <c r="K6078" s="37">
        <f t="shared" ca="1" si="283"/>
        <v>1.4004582548423383E-4</v>
      </c>
      <c r="L6078" s="37">
        <f ca="1">IFERROR(VLOOKUP($E6078&amp;"-1",'PTE - Segment Emissions Calcs'!$I$8:$Z$8919,20,FALSE),0)</f>
        <v>1.4004582548423383E-4</v>
      </c>
      <c r="M6078" s="37">
        <f ca="1">IFERROR(VLOOKUP($E6078&amp;"-2",'PTE - Segment Emissions Calcs'!$I$8:$Z$8919,20,FALSE),0)</f>
        <v>0</v>
      </c>
      <c r="N6078" s="37">
        <f t="shared" ca="1" si="284"/>
        <v>1.4004582548423383E-4</v>
      </c>
      <c r="O6078" s="38">
        <f t="array" aca="1" ref="O6078" ca="1">IF($H6078="TOTAL HAP",H6078,MAX(IF('PTE - Segment Emissions Calcs'!$B$8:$B$8919=$B6078,'PTE - Segment Emissions Calcs'!$V$8:$V$8919,)))</f>
        <v>3.1973932758957496E-5</v>
      </c>
      <c r="P6078" s="38">
        <f t="array" aca="1" ref="P6078" ca="1">IF($H6078="TOTAL HAP",K6078,MAX(IF('PTE - Segment Emissions Calcs'!$B$8:$B$8919=$B6078,'PTE - Segment Emissions Calcs'!$X$8:$X$8919,)))</f>
        <v>1.4004582548423383E-4</v>
      </c>
      <c r="Q6078" s="38">
        <f t="array" aca="1" ref="Q6078" ca="1">IF($H6078="TOTAL HAP",N6078,MAX(IF('PTE - Segment Emissions Calcs'!$B$8:$B$8919=$B6078,'PTE - Segment Emissions Calcs'!$Z$8:$Z$8919,)))</f>
        <v>1.4004582548423383E-4</v>
      </c>
      <c r="R6078" s="39"/>
    </row>
    <row r="6079" spans="1:18" x14ac:dyDescent="0.25">
      <c r="A6079" s="40"/>
      <c r="B6079" s="40"/>
      <c r="C6079" s="34" t="s">
        <v>66</v>
      </c>
      <c r="D6079" s="35"/>
      <c r="E6079" s="35"/>
      <c r="F6079" s="35">
        <f ca="1">IFERROR(VLOOKUP($E6079&amp;"-1",'PTE - Segment Emissions Calcs'!$I$8:$V$8919,16,FALSE),0)</f>
        <v>3.075641830857438E-4</v>
      </c>
      <c r="G6079" s="35">
        <f ca="1">IFERROR(VLOOKUP($E6079&amp;"-2",'PTE - Segment Emissions Calcs'!$I$8:$V$8919,16,FALSE),0)</f>
        <v>0</v>
      </c>
      <c r="H6079" s="36">
        <f t="shared" ca="1" si="282"/>
        <v>3.075641830857438E-4</v>
      </c>
      <c r="I6079" s="37">
        <f ca="1">IFERROR(VLOOKUP($E6079&amp;"-1",'PTE - Segment Emissions Calcs'!$I$8:$X$8919,18,FALSE),0)</f>
        <v>1.3471311219155581E-3</v>
      </c>
      <c r="J6079" s="37">
        <f ca="1">IFERROR(VLOOKUP($E6079&amp;"-2",'PTE - Segment Emissions Calcs'!$I$8:$X$8919,18,FALSE),0)</f>
        <v>0</v>
      </c>
      <c r="K6079" s="37">
        <f t="shared" ca="1" si="283"/>
        <v>1.3471311219155581E-3</v>
      </c>
      <c r="L6079" s="37">
        <f ca="1">IFERROR(VLOOKUP($E6079&amp;"-1",'PTE - Segment Emissions Calcs'!$I$8:$Z$8919,20,FALSE),0)</f>
        <v>1.3471311219155581E-3</v>
      </c>
      <c r="M6079" s="37">
        <f ca="1">IFERROR(VLOOKUP($E6079&amp;"-2",'PTE - Segment Emissions Calcs'!$I$8:$Z$8919,20,FALSE),0)</f>
        <v>0</v>
      </c>
      <c r="N6079" s="37">
        <f t="shared" ca="1" si="284"/>
        <v>1.3471311219155581E-3</v>
      </c>
      <c r="O6079" s="38">
        <f t="array" aca="1" ref="O6079" ca="1">IF($H6079="TOTAL HAP",H6079,MAX(IF('PTE - Segment Emissions Calcs'!$B$8:$B$8919=$B6079,'PTE - Segment Emissions Calcs'!$V$8:$V$8919,)))</f>
        <v>3.075641830857438E-4</v>
      </c>
      <c r="P6079" s="38">
        <f t="array" aca="1" ref="P6079" ca="1">IF($H6079="TOTAL HAP",K6079,MAX(IF('PTE - Segment Emissions Calcs'!$B$8:$B$8919=$B6079,'PTE - Segment Emissions Calcs'!$X$8:$X$8919,)))</f>
        <v>1.3471311219155581E-3</v>
      </c>
      <c r="Q6079" s="38">
        <f t="array" aca="1" ref="Q6079" ca="1">IF($H6079="TOTAL HAP",N6079,MAX(IF('PTE - Segment Emissions Calcs'!$B$8:$B$8919=$B6079,'PTE - Segment Emissions Calcs'!$Z$8:$Z$8919,)))</f>
        <v>1.3471311219155581E-3</v>
      </c>
      <c r="R6079" s="39"/>
    </row>
    <row r="6080" spans="1:18" x14ac:dyDescent="0.25">
      <c r="A6080" s="40"/>
      <c r="B6080" s="40"/>
      <c r="C6080" s="34" t="s">
        <v>293</v>
      </c>
      <c r="D6080" s="35"/>
      <c r="E6080" s="35"/>
      <c r="F6080" s="35">
        <f ca="1">IFERROR(VLOOKUP($E6080&amp;"-1",'PTE - Segment Emissions Calcs'!$I$8:$V$8919,16,FALSE),0)</f>
        <v>7.7768478255095411E-4</v>
      </c>
      <c r="G6080" s="35">
        <f ca="1">IFERROR(VLOOKUP($E6080&amp;"-2",'PTE - Segment Emissions Calcs'!$I$8:$V$8919,16,FALSE),0)</f>
        <v>0</v>
      </c>
      <c r="H6080" s="36">
        <f t="shared" ca="1" si="282"/>
        <v>7.7768478255095411E-4</v>
      </c>
      <c r="I6080" s="37">
        <f ca="1">IFERROR(VLOOKUP($E6080&amp;"-1",'PTE - Segment Emissions Calcs'!$I$8:$X$8919,18,FALSE),0)</f>
        <v>3.406259347573179E-3</v>
      </c>
      <c r="J6080" s="37">
        <f ca="1">IFERROR(VLOOKUP($E6080&amp;"-2",'PTE - Segment Emissions Calcs'!$I$8:$X$8919,18,FALSE),0)</f>
        <v>0</v>
      </c>
      <c r="K6080" s="37">
        <f t="shared" ca="1" si="283"/>
        <v>3.406259347573179E-3</v>
      </c>
      <c r="L6080" s="37">
        <f ca="1">IFERROR(VLOOKUP($E6080&amp;"-1",'PTE - Segment Emissions Calcs'!$I$8:$Z$8919,20,FALSE),0)</f>
        <v>3.406259347573179E-3</v>
      </c>
      <c r="M6080" s="37">
        <f ca="1">IFERROR(VLOOKUP($E6080&amp;"-2",'PTE - Segment Emissions Calcs'!$I$8:$Z$8919,20,FALSE),0)</f>
        <v>0</v>
      </c>
      <c r="N6080" s="37">
        <f t="shared" ca="1" si="284"/>
        <v>3.406259347573179E-3</v>
      </c>
      <c r="O6080" s="38">
        <f t="array" aca="1" ref="O6080" ca="1">IF($H6080="TOTAL HAP",H6080,MAX(IF('PTE - Segment Emissions Calcs'!$B$8:$B$8919=$B6080,'PTE - Segment Emissions Calcs'!$V$8:$V$8919,)))</f>
        <v>7.7768478255095411E-4</v>
      </c>
      <c r="P6080" s="38">
        <f t="array" aca="1" ref="P6080" ca="1">IF($H6080="TOTAL HAP",K6080,MAX(IF('PTE - Segment Emissions Calcs'!$B$8:$B$8919=$B6080,'PTE - Segment Emissions Calcs'!$X$8:$X$8919,)))</f>
        <v>3.406259347573179E-3</v>
      </c>
      <c r="Q6080" s="38">
        <f t="array" aca="1" ref="Q6080" ca="1">IF($H6080="TOTAL HAP",N6080,MAX(IF('PTE - Segment Emissions Calcs'!$B$8:$B$8919=$B6080,'PTE - Segment Emissions Calcs'!$Z$8:$Z$8919,)))</f>
        <v>3.406259347573179E-3</v>
      </c>
      <c r="R6080" s="39"/>
    </row>
    <row r="6081" spans="1:18" x14ac:dyDescent="0.25">
      <c r="A6081" s="40"/>
      <c r="B6081" s="40"/>
      <c r="C6081" s="34" t="s">
        <v>48</v>
      </c>
      <c r="D6081" s="35"/>
      <c r="E6081" s="35"/>
      <c r="F6081" s="35">
        <f ca="1">IFERROR(VLOOKUP($E6081&amp;"-1",'PTE - Segment Emissions Calcs'!$I$8:$V$8919,16,FALSE),0)</f>
        <v>3.6141776669357082E-3</v>
      </c>
      <c r="G6081" s="35">
        <f ca="1">IFERROR(VLOOKUP($E6081&amp;"-2",'PTE - Segment Emissions Calcs'!$I$8:$V$8919,16,FALSE),0)</f>
        <v>0</v>
      </c>
      <c r="H6081" s="36">
        <f t="shared" ca="1" si="282"/>
        <v>3.6141776669357082E-3</v>
      </c>
      <c r="I6081" s="37">
        <f ca="1">IFERROR(VLOOKUP($E6081&amp;"-1",'PTE - Segment Emissions Calcs'!$I$8:$X$8919,18,FALSE),0)</f>
        <v>1.5830098181178403E-2</v>
      </c>
      <c r="J6081" s="37">
        <f ca="1">IFERROR(VLOOKUP($E6081&amp;"-2",'PTE - Segment Emissions Calcs'!$I$8:$X$8919,18,FALSE),0)</f>
        <v>0</v>
      </c>
      <c r="K6081" s="37">
        <f t="shared" ca="1" si="283"/>
        <v>1.5830098181178403E-2</v>
      </c>
      <c r="L6081" s="37">
        <f ca="1">IFERROR(VLOOKUP($E6081&amp;"-1",'PTE - Segment Emissions Calcs'!$I$8:$Z$8919,20,FALSE),0)</f>
        <v>1.5830098181178403E-2</v>
      </c>
      <c r="M6081" s="37">
        <f ca="1">IFERROR(VLOOKUP($E6081&amp;"-2",'PTE - Segment Emissions Calcs'!$I$8:$Z$8919,20,FALSE),0)</f>
        <v>0</v>
      </c>
      <c r="N6081" s="37">
        <f t="shared" ca="1" si="284"/>
        <v>1.5830098181178403E-2</v>
      </c>
      <c r="O6081" s="38">
        <f t="array" aca="1" ref="O6081" ca="1">IF($H6081="TOTAL HAP",H6081,MAX(IF('PTE - Segment Emissions Calcs'!$B$8:$B$8919=$B6081,'PTE - Segment Emissions Calcs'!$V$8:$V$8919,)))</f>
        <v>3.6141776669357082E-3</v>
      </c>
      <c r="P6081" s="38">
        <f t="array" aca="1" ref="P6081" ca="1">IF($H6081="TOTAL HAP",K6081,MAX(IF('PTE - Segment Emissions Calcs'!$B$8:$B$8919=$B6081,'PTE - Segment Emissions Calcs'!$X$8:$X$8919,)))</f>
        <v>1.5830098181178403E-2</v>
      </c>
      <c r="Q6081" s="38">
        <f t="array" aca="1" ref="Q6081" ca="1">IF($H6081="TOTAL HAP",N6081,MAX(IF('PTE - Segment Emissions Calcs'!$B$8:$B$8919=$B6081,'PTE - Segment Emissions Calcs'!$Z$8:$Z$8919,)))</f>
        <v>1.5830098181178403E-2</v>
      </c>
      <c r="R6081" s="39"/>
    </row>
    <row r="6082" spans="1:18" x14ac:dyDescent="0.25">
      <c r="A6082" s="40"/>
      <c r="B6082" s="40"/>
      <c r="C6082" s="34" t="s">
        <v>294</v>
      </c>
      <c r="D6082" s="35"/>
      <c r="E6082" s="35"/>
      <c r="F6082" s="35">
        <f ca="1">IFERROR(VLOOKUP($E6082&amp;"-1",'PTE - Segment Emissions Calcs'!$I$8:$V$8919,16,FALSE),0)</f>
        <v>1.5984223152641666E-4</v>
      </c>
      <c r="G6082" s="35">
        <f ca="1">IFERROR(VLOOKUP($E6082&amp;"-2",'PTE - Segment Emissions Calcs'!$I$8:$V$8919,16,FALSE),0)</f>
        <v>0</v>
      </c>
      <c r="H6082" s="36">
        <f t="shared" ca="1" si="282"/>
        <v>1.5984223152641666E-4</v>
      </c>
      <c r="I6082" s="37">
        <f ca="1">IFERROR(VLOOKUP($E6082&amp;"-1",'PTE - Segment Emissions Calcs'!$I$8:$X$8919,18,FALSE),0)</f>
        <v>7.0010897408570496E-4</v>
      </c>
      <c r="J6082" s="37">
        <f ca="1">IFERROR(VLOOKUP($E6082&amp;"-2",'PTE - Segment Emissions Calcs'!$I$8:$X$8919,18,FALSE),0)</f>
        <v>0</v>
      </c>
      <c r="K6082" s="37">
        <f t="shared" ca="1" si="283"/>
        <v>7.0010897408570496E-4</v>
      </c>
      <c r="L6082" s="37">
        <f ca="1">IFERROR(VLOOKUP($E6082&amp;"-1",'PTE - Segment Emissions Calcs'!$I$8:$Z$8919,20,FALSE),0)</f>
        <v>7.0010897408570496E-4</v>
      </c>
      <c r="M6082" s="37">
        <f ca="1">IFERROR(VLOOKUP($E6082&amp;"-2",'PTE - Segment Emissions Calcs'!$I$8:$Z$8919,20,FALSE),0)</f>
        <v>0</v>
      </c>
      <c r="N6082" s="37">
        <f t="shared" ca="1" si="284"/>
        <v>7.0010897408570496E-4</v>
      </c>
      <c r="O6082" s="38">
        <f t="array" aca="1" ref="O6082" ca="1">IF($H6082="TOTAL HAP",H6082,MAX(IF('PTE - Segment Emissions Calcs'!$B$8:$B$8919=$B6082,'PTE - Segment Emissions Calcs'!$V$8:$V$8919,)))</f>
        <v>1.5984223152641666E-4</v>
      </c>
      <c r="P6082" s="38">
        <f t="array" aca="1" ref="P6082" ca="1">IF($H6082="TOTAL HAP",K6082,MAX(IF('PTE - Segment Emissions Calcs'!$B$8:$B$8919=$B6082,'PTE - Segment Emissions Calcs'!$X$8:$X$8919,)))</f>
        <v>7.0010897408570496E-4</v>
      </c>
      <c r="Q6082" s="38">
        <f t="array" aca="1" ref="Q6082" ca="1">IF($H6082="TOTAL HAP",N6082,MAX(IF('PTE - Segment Emissions Calcs'!$B$8:$B$8919=$B6082,'PTE - Segment Emissions Calcs'!$Z$8:$Z$8919,)))</f>
        <v>7.0010897408570496E-4</v>
      </c>
      <c r="R6082" s="39"/>
    </row>
    <row r="6083" spans="1:18" x14ac:dyDescent="0.25">
      <c r="A6083" s="40"/>
      <c r="B6083" s="40"/>
      <c r="C6083" s="34" t="s">
        <v>50</v>
      </c>
      <c r="D6083" s="35"/>
      <c r="E6083" s="35"/>
      <c r="F6083" s="35">
        <f ca="1">IFERROR(VLOOKUP($E6083&amp;"-1",'PTE - Segment Emissions Calcs'!$I$8:$V$8919,16,FALSE),0)</f>
        <v>0</v>
      </c>
      <c r="G6083" s="35">
        <f ca="1">IFERROR(VLOOKUP($E6083&amp;"-2",'PTE - Segment Emissions Calcs'!$I$8:$V$8919,16,FALSE),0)</f>
        <v>0</v>
      </c>
      <c r="H6083" s="36">
        <f t="shared" ca="1" si="282"/>
        <v>0</v>
      </c>
      <c r="I6083" s="37">
        <f ca="1">IFERROR(VLOOKUP($E6083&amp;"-1",'PTE - Segment Emissions Calcs'!$I$8:$X$8919,18,FALSE),0)</f>
        <v>0</v>
      </c>
      <c r="J6083" s="37">
        <f ca="1">IFERROR(VLOOKUP($E6083&amp;"-2",'PTE - Segment Emissions Calcs'!$I$8:$X$8919,18,FALSE),0)</f>
        <v>0</v>
      </c>
      <c r="K6083" s="37">
        <f t="shared" ca="1" si="283"/>
        <v>0</v>
      </c>
      <c r="L6083" s="37">
        <f ca="1">IFERROR(VLOOKUP($E6083&amp;"-1",'PTE - Segment Emissions Calcs'!$I$8:$Z$8919,20,FALSE),0)</f>
        <v>0</v>
      </c>
      <c r="M6083" s="37">
        <f ca="1">IFERROR(VLOOKUP($E6083&amp;"-2",'PTE - Segment Emissions Calcs'!$I$8:$Z$8919,20,FALSE),0)</f>
        <v>0</v>
      </c>
      <c r="N6083" s="37">
        <f t="shared" ca="1" si="284"/>
        <v>0</v>
      </c>
      <c r="O6083" s="38">
        <f t="array" aca="1" ref="O6083" ca="1">IF($H6083="TOTAL HAP",H6083,MAX(IF('PTE - Segment Emissions Calcs'!$B$8:$B$8919=$B6083,'PTE - Segment Emissions Calcs'!$V$8:$V$8919,)))</f>
        <v>0</v>
      </c>
      <c r="P6083" s="38">
        <f t="array" aca="1" ref="P6083" ca="1">IF($H6083="TOTAL HAP",K6083,MAX(IF('PTE - Segment Emissions Calcs'!$B$8:$B$8919=$B6083,'PTE - Segment Emissions Calcs'!$X$8:$X$8919,)))</f>
        <v>0</v>
      </c>
      <c r="Q6083" s="38">
        <f t="array" aca="1" ref="Q6083" ca="1">IF($H6083="TOTAL HAP",N6083,MAX(IF('PTE - Segment Emissions Calcs'!$B$8:$B$8919=$B6083,'PTE - Segment Emissions Calcs'!$Z$8:$Z$8919,)))</f>
        <v>0</v>
      </c>
      <c r="R6083" s="39"/>
    </row>
    <row r="6084" spans="1:18" x14ac:dyDescent="0.25">
      <c r="A6084" s="40"/>
      <c r="B6084" s="40"/>
      <c r="C6084" s="34" t="s">
        <v>53</v>
      </c>
      <c r="D6084" s="35"/>
      <c r="E6084" s="35"/>
      <c r="F6084" s="35">
        <f ca="1">IFERROR(VLOOKUP($E6084&amp;"-1",'PTE - Segment Emissions Calcs'!$I$8:$V$8919,16,FALSE),0)</f>
        <v>1.3522145828135967E-3</v>
      </c>
      <c r="G6084" s="35">
        <f ca="1">IFERROR(VLOOKUP($E6084&amp;"-2",'PTE - Segment Emissions Calcs'!$I$8:$V$8919,16,FALSE),0)</f>
        <v>0</v>
      </c>
      <c r="H6084" s="36">
        <f t="shared" ca="1" si="282"/>
        <v>1.3522145828135967E-3</v>
      </c>
      <c r="I6084" s="37">
        <f ca="1">IFERROR(VLOOKUP($E6084&amp;"-1",'PTE - Segment Emissions Calcs'!$I$8:$X$8919,18,FALSE),0)</f>
        <v>5.9226998727235532E-3</v>
      </c>
      <c r="J6084" s="37">
        <f ca="1">IFERROR(VLOOKUP($E6084&amp;"-2",'PTE - Segment Emissions Calcs'!$I$8:$X$8919,18,FALSE),0)</f>
        <v>0</v>
      </c>
      <c r="K6084" s="37">
        <f t="shared" ca="1" si="283"/>
        <v>5.9226998727235532E-3</v>
      </c>
      <c r="L6084" s="37">
        <f ca="1">IFERROR(VLOOKUP($E6084&amp;"-1",'PTE - Segment Emissions Calcs'!$I$8:$Z$8919,20,FALSE),0)</f>
        <v>5.9226998727235532E-3</v>
      </c>
      <c r="M6084" s="37">
        <f ca="1">IFERROR(VLOOKUP($E6084&amp;"-2",'PTE - Segment Emissions Calcs'!$I$8:$Z$8919,20,FALSE),0)</f>
        <v>0</v>
      </c>
      <c r="N6084" s="37">
        <f t="shared" ca="1" si="284"/>
        <v>5.9226998727235532E-3</v>
      </c>
      <c r="O6084" s="38">
        <f t="array" aca="1" ref="O6084" ca="1">IF($H6084="TOTAL HAP",H6084,MAX(IF('PTE - Segment Emissions Calcs'!$B$8:$B$8919=$B6084,'PTE - Segment Emissions Calcs'!$V$8:$V$8919,)))</f>
        <v>1.3522145828135967E-3</v>
      </c>
      <c r="P6084" s="38">
        <f t="array" aca="1" ref="P6084" ca="1">IF($H6084="TOTAL HAP",K6084,MAX(IF('PTE - Segment Emissions Calcs'!$B$8:$B$8919=$B6084,'PTE - Segment Emissions Calcs'!$X$8:$X$8919,)))</f>
        <v>5.9226998727235532E-3</v>
      </c>
      <c r="Q6084" s="38">
        <f t="array" aca="1" ref="Q6084" ca="1">IF($H6084="TOTAL HAP",N6084,MAX(IF('PTE - Segment Emissions Calcs'!$B$8:$B$8919=$B6084,'PTE - Segment Emissions Calcs'!$Z$8:$Z$8919,)))</f>
        <v>5.9226998727235532E-3</v>
      </c>
      <c r="R6084" s="39"/>
    </row>
    <row r="6085" spans="1:18" x14ac:dyDescent="0.25">
      <c r="A6085" s="40"/>
      <c r="B6085" s="40"/>
      <c r="C6085" s="34" t="s">
        <v>209</v>
      </c>
      <c r="D6085" s="35"/>
      <c r="E6085" s="35"/>
      <c r="F6085" s="35">
        <f ca="1">IFERROR(VLOOKUP($E6085&amp;"-1",'PTE - Segment Emissions Calcs'!$I$8:$V$8919,16,FALSE),0)</f>
        <v>1.2202266612579378E-4</v>
      </c>
      <c r="G6085" s="35">
        <f ca="1">IFERROR(VLOOKUP($E6085&amp;"-2",'PTE - Segment Emissions Calcs'!$I$8:$V$8919,16,FALSE),0)</f>
        <v>0</v>
      </c>
      <c r="H6085" s="36">
        <f t="shared" ca="1" si="282"/>
        <v>1.2202266612579378E-4</v>
      </c>
      <c r="I6085" s="37">
        <f ca="1">IFERROR(VLOOKUP($E6085&amp;"-1",'PTE - Segment Emissions Calcs'!$I$8:$X$8919,18,FALSE),0)</f>
        <v>5.3445927763097673E-4</v>
      </c>
      <c r="J6085" s="37">
        <f ca="1">IFERROR(VLOOKUP($E6085&amp;"-2",'PTE - Segment Emissions Calcs'!$I$8:$X$8919,18,FALSE),0)</f>
        <v>0</v>
      </c>
      <c r="K6085" s="37">
        <f t="shared" ca="1" si="283"/>
        <v>5.3445927763097673E-4</v>
      </c>
      <c r="L6085" s="37">
        <f ca="1">IFERROR(VLOOKUP($E6085&amp;"-1",'PTE - Segment Emissions Calcs'!$I$8:$Z$8919,20,FALSE),0)</f>
        <v>5.3445927763097673E-4</v>
      </c>
      <c r="M6085" s="37">
        <f ca="1">IFERROR(VLOOKUP($E6085&amp;"-2",'PTE - Segment Emissions Calcs'!$I$8:$Z$8919,20,FALSE),0)</f>
        <v>0</v>
      </c>
      <c r="N6085" s="37">
        <f t="shared" ca="1" si="284"/>
        <v>5.3445927763097673E-4</v>
      </c>
      <c r="O6085" s="38">
        <f t="array" aca="1" ref="O6085" ca="1">IF($H6085="TOTAL HAP",H6085,MAX(IF('PTE - Segment Emissions Calcs'!$B$8:$B$8919=$B6085,'PTE - Segment Emissions Calcs'!$V$8:$V$8919,)))</f>
        <v>1.2202266612579378E-4</v>
      </c>
      <c r="P6085" s="38">
        <f t="array" aca="1" ref="P6085" ca="1">IF($H6085="TOTAL HAP",K6085,MAX(IF('PTE - Segment Emissions Calcs'!$B$8:$B$8919=$B6085,'PTE - Segment Emissions Calcs'!$X$8:$X$8919,)))</f>
        <v>5.3445927763097673E-4</v>
      </c>
      <c r="Q6085" s="38">
        <f t="array" aca="1" ref="Q6085" ca="1">IF($H6085="TOTAL HAP",N6085,MAX(IF('PTE - Segment Emissions Calcs'!$B$8:$B$8919=$B6085,'PTE - Segment Emissions Calcs'!$Z$8:$Z$8919,)))</f>
        <v>5.3445927763097673E-4</v>
      </c>
      <c r="R6085" s="39"/>
    </row>
    <row r="6086" spans="1:18" x14ac:dyDescent="0.25">
      <c r="A6086" s="40"/>
      <c r="B6086" s="40"/>
      <c r="C6086" s="34" t="s">
        <v>177</v>
      </c>
      <c r="D6086" s="35"/>
      <c r="E6086" s="35"/>
      <c r="F6086" s="35">
        <f ca="1">IFERROR(VLOOKUP($E6086&amp;"-1",'PTE - Segment Emissions Calcs'!$I$8:$V$8919,16,FALSE),0)</f>
        <v>2.9456784366358629E-4</v>
      </c>
      <c r="G6086" s="35">
        <f ca="1">IFERROR(VLOOKUP($E6086&amp;"-2",'PTE - Segment Emissions Calcs'!$I$8:$V$8919,16,FALSE),0)</f>
        <v>0</v>
      </c>
      <c r="H6086" s="36">
        <f t="shared" ca="1" si="282"/>
        <v>2.9456784366358629E-4</v>
      </c>
      <c r="I6086" s="37">
        <f ca="1">IFERROR(VLOOKUP($E6086&amp;"-1",'PTE - Segment Emissions Calcs'!$I$8:$X$8919,18,FALSE),0)</f>
        <v>1.290207155246508E-3</v>
      </c>
      <c r="J6086" s="37">
        <f ca="1">IFERROR(VLOOKUP($E6086&amp;"-2",'PTE - Segment Emissions Calcs'!$I$8:$X$8919,18,FALSE),0)</f>
        <v>0</v>
      </c>
      <c r="K6086" s="37">
        <f t="shared" ca="1" si="283"/>
        <v>1.290207155246508E-3</v>
      </c>
      <c r="L6086" s="37">
        <f ca="1">IFERROR(VLOOKUP($E6086&amp;"-1",'PTE - Segment Emissions Calcs'!$I$8:$Z$8919,20,FALSE),0)</f>
        <v>1.290207155246508E-3</v>
      </c>
      <c r="M6086" s="37">
        <f ca="1">IFERROR(VLOOKUP($E6086&amp;"-2",'PTE - Segment Emissions Calcs'!$I$8:$Z$8919,20,FALSE),0)</f>
        <v>0</v>
      </c>
      <c r="N6086" s="37">
        <f t="shared" ca="1" si="284"/>
        <v>1.290207155246508E-3</v>
      </c>
      <c r="O6086" s="38">
        <f t="array" aca="1" ref="O6086" ca="1">IF($H6086="TOTAL HAP",H6086,MAX(IF('PTE - Segment Emissions Calcs'!$B$8:$B$8919=$B6086,'PTE - Segment Emissions Calcs'!$V$8:$V$8919,)))</f>
        <v>2.9456784366358629E-4</v>
      </c>
      <c r="P6086" s="38">
        <f t="array" aca="1" ref="P6086" ca="1">IF($H6086="TOTAL HAP",K6086,MAX(IF('PTE - Segment Emissions Calcs'!$B$8:$B$8919=$B6086,'PTE - Segment Emissions Calcs'!$X$8:$X$8919,)))</f>
        <v>1.290207155246508E-3</v>
      </c>
      <c r="Q6086" s="38">
        <f t="array" aca="1" ref="Q6086" ca="1">IF($H6086="TOTAL HAP",N6086,MAX(IF('PTE - Segment Emissions Calcs'!$B$8:$B$8919=$B6086,'PTE - Segment Emissions Calcs'!$Z$8:$Z$8919,)))</f>
        <v>1.290207155246508E-3</v>
      </c>
      <c r="R6086" s="39"/>
    </row>
    <row r="6087" spans="1:18" x14ac:dyDescent="0.25">
      <c r="A6087" s="40"/>
      <c r="B6087" s="40"/>
      <c r="C6087" s="34" t="s">
        <v>210</v>
      </c>
      <c r="D6087" s="35"/>
      <c r="E6087" s="35"/>
      <c r="F6087" s="35">
        <f ca="1">IFERROR(VLOOKUP($E6087&amp;"-1",'PTE - Segment Emissions Calcs'!$I$8:$V$8919,16,FALSE),0)</f>
        <v>1.4467576901561422E-4</v>
      </c>
      <c r="G6087" s="35">
        <f ca="1">IFERROR(VLOOKUP($E6087&amp;"-2",'PTE - Segment Emissions Calcs'!$I$8:$V$8919,16,FALSE),0)</f>
        <v>0</v>
      </c>
      <c r="H6087" s="36">
        <f t="shared" ca="1" si="282"/>
        <v>1.4467576901561422E-4</v>
      </c>
      <c r="I6087" s="37">
        <f ca="1">IFERROR(VLOOKUP($E6087&amp;"-1",'PTE - Segment Emissions Calcs'!$I$8:$X$8919,18,FALSE),0)</f>
        <v>6.3367986828839025E-4</v>
      </c>
      <c r="J6087" s="37">
        <f ca="1">IFERROR(VLOOKUP($E6087&amp;"-2",'PTE - Segment Emissions Calcs'!$I$8:$X$8919,18,FALSE),0)</f>
        <v>0</v>
      </c>
      <c r="K6087" s="37">
        <f t="shared" ca="1" si="283"/>
        <v>6.3367986828839025E-4</v>
      </c>
      <c r="L6087" s="37">
        <f ca="1">IFERROR(VLOOKUP($E6087&amp;"-1",'PTE - Segment Emissions Calcs'!$I$8:$Z$8919,20,FALSE),0)</f>
        <v>6.3367986828839025E-4</v>
      </c>
      <c r="M6087" s="37">
        <f ca="1">IFERROR(VLOOKUP($E6087&amp;"-2",'PTE - Segment Emissions Calcs'!$I$8:$Z$8919,20,FALSE),0)</f>
        <v>0</v>
      </c>
      <c r="N6087" s="37">
        <f t="shared" ca="1" si="284"/>
        <v>6.3367986828839025E-4</v>
      </c>
      <c r="O6087" s="38">
        <f t="array" aca="1" ref="O6087" ca="1">IF($H6087="TOTAL HAP",H6087,MAX(IF('PTE - Segment Emissions Calcs'!$B$8:$B$8919=$B6087,'PTE - Segment Emissions Calcs'!$V$8:$V$8919,)))</f>
        <v>1.4467576901561422E-4</v>
      </c>
      <c r="P6087" s="38">
        <f t="array" aca="1" ref="P6087" ca="1">IF($H6087="TOTAL HAP",K6087,MAX(IF('PTE - Segment Emissions Calcs'!$B$8:$B$8919=$B6087,'PTE - Segment Emissions Calcs'!$X$8:$X$8919,)))</f>
        <v>6.3367986828839025E-4</v>
      </c>
      <c r="Q6087" s="38">
        <f t="array" aca="1" ref="Q6087" ca="1">IF($H6087="TOTAL HAP",N6087,MAX(IF('PTE - Segment Emissions Calcs'!$B$8:$B$8919=$B6087,'PTE - Segment Emissions Calcs'!$Z$8:$Z$8919,)))</f>
        <v>6.3367986828839025E-4</v>
      </c>
      <c r="R6087" s="39"/>
    </row>
    <row r="6088" spans="1:18" x14ac:dyDescent="0.25">
      <c r="A6088" s="40"/>
      <c r="B6088" s="40"/>
      <c r="C6088" s="34" t="s">
        <v>69</v>
      </c>
      <c r="D6088" s="35"/>
      <c r="E6088" s="35"/>
      <c r="F6088" s="35">
        <f ca="1">IFERROR(VLOOKUP($E6088&amp;"-1",'PTE - Segment Emissions Calcs'!$I$8:$V$8919,16,FALSE),0)</f>
        <v>5.5531542539887261E-4</v>
      </c>
      <c r="G6088" s="35">
        <f ca="1">IFERROR(VLOOKUP($E6088&amp;"-2",'PTE - Segment Emissions Calcs'!$I$8:$V$8919,16,FALSE),0)</f>
        <v>0</v>
      </c>
      <c r="H6088" s="36">
        <f t="shared" ca="1" si="282"/>
        <v>5.5531542539887261E-4</v>
      </c>
      <c r="I6088" s="37">
        <f ca="1">IFERROR(VLOOKUP($E6088&amp;"-1",'PTE - Segment Emissions Calcs'!$I$8:$X$8919,18,FALSE),0)</f>
        <v>2.432281563247062E-3</v>
      </c>
      <c r="J6088" s="37">
        <f ca="1">IFERROR(VLOOKUP($E6088&amp;"-2",'PTE - Segment Emissions Calcs'!$I$8:$X$8919,18,FALSE),0)</f>
        <v>0</v>
      </c>
      <c r="K6088" s="37">
        <f t="shared" ca="1" si="283"/>
        <v>2.432281563247062E-3</v>
      </c>
      <c r="L6088" s="37">
        <f ca="1">IFERROR(VLOOKUP($E6088&amp;"-1",'PTE - Segment Emissions Calcs'!$I$8:$Z$8919,20,FALSE),0)</f>
        <v>2.432281563247062E-3</v>
      </c>
      <c r="M6088" s="37">
        <f ca="1">IFERROR(VLOOKUP($E6088&amp;"-2",'PTE - Segment Emissions Calcs'!$I$8:$Z$8919,20,FALSE),0)</f>
        <v>0</v>
      </c>
      <c r="N6088" s="37">
        <f t="shared" ca="1" si="284"/>
        <v>2.432281563247062E-3</v>
      </c>
      <c r="O6088" s="38">
        <f t="array" aca="1" ref="O6088" ca="1">IF($H6088="TOTAL HAP",H6088,MAX(IF('PTE - Segment Emissions Calcs'!$B$8:$B$8919=$B6088,'PTE - Segment Emissions Calcs'!$V$8:$V$8919,)))</f>
        <v>5.5531542539887261E-4</v>
      </c>
      <c r="P6088" s="38">
        <f t="array" aca="1" ref="P6088" ca="1">IF($H6088="TOTAL HAP",K6088,MAX(IF('PTE - Segment Emissions Calcs'!$B$8:$B$8919=$B6088,'PTE - Segment Emissions Calcs'!$X$8:$X$8919,)))</f>
        <v>2.432281563247062E-3</v>
      </c>
      <c r="Q6088" s="38">
        <f t="array" aca="1" ref="Q6088" ca="1">IF($H6088="TOTAL HAP",N6088,MAX(IF('PTE - Segment Emissions Calcs'!$B$8:$B$8919=$B6088,'PTE - Segment Emissions Calcs'!$Z$8:$Z$8919,)))</f>
        <v>2.432281563247062E-3</v>
      </c>
      <c r="R6088" s="39"/>
    </row>
    <row r="6089" spans="1:18" x14ac:dyDescent="0.25">
      <c r="A6089" s="40"/>
      <c r="B6089" s="40"/>
      <c r="C6089" s="34" t="s">
        <v>179</v>
      </c>
      <c r="D6089" s="35"/>
      <c r="E6089" s="35"/>
      <c r="F6089" s="35">
        <f ca="1">IFERROR(VLOOKUP($E6089&amp;"-1",'PTE - Segment Emissions Calcs'!$I$8:$V$8919,16,FALSE),0)</f>
        <v>4.6754732137478509E-4</v>
      </c>
      <c r="G6089" s="35">
        <f ca="1">IFERROR(VLOOKUP($E6089&amp;"-2",'PTE - Segment Emissions Calcs'!$I$8:$V$8919,16,FALSE),0)</f>
        <v>0</v>
      </c>
      <c r="H6089" s="36">
        <f t="shared" ca="1" si="282"/>
        <v>4.6754732137478509E-4</v>
      </c>
      <c r="I6089" s="37">
        <f ca="1">IFERROR(VLOOKUP($E6089&amp;"-1",'PTE - Segment Emissions Calcs'!$I$8:$X$8919,18,FALSE),0)</f>
        <v>2.0478572676215587E-3</v>
      </c>
      <c r="J6089" s="37">
        <f ca="1">IFERROR(VLOOKUP($E6089&amp;"-2",'PTE - Segment Emissions Calcs'!$I$8:$X$8919,18,FALSE),0)</f>
        <v>0</v>
      </c>
      <c r="K6089" s="37">
        <f t="shared" ca="1" si="283"/>
        <v>2.0478572676215587E-3</v>
      </c>
      <c r="L6089" s="37">
        <f ca="1">IFERROR(VLOOKUP($E6089&amp;"-1",'PTE - Segment Emissions Calcs'!$I$8:$Z$8919,20,FALSE),0)</f>
        <v>2.0478572676215587E-3</v>
      </c>
      <c r="M6089" s="37">
        <f ca="1">IFERROR(VLOOKUP($E6089&amp;"-2",'PTE - Segment Emissions Calcs'!$I$8:$Z$8919,20,FALSE),0)</f>
        <v>0</v>
      </c>
      <c r="N6089" s="37">
        <f t="shared" ca="1" si="284"/>
        <v>2.0478572676215587E-3</v>
      </c>
      <c r="O6089" s="38">
        <f t="array" aca="1" ref="O6089" ca="1">IF($H6089="TOTAL HAP",H6089,MAX(IF('PTE - Segment Emissions Calcs'!$B$8:$B$8919=$B6089,'PTE - Segment Emissions Calcs'!$V$8:$V$8919,)))</f>
        <v>4.6754732137478509E-4</v>
      </c>
      <c r="P6089" s="38">
        <f t="array" aca="1" ref="P6089" ca="1">IF($H6089="TOTAL HAP",K6089,MAX(IF('PTE - Segment Emissions Calcs'!$B$8:$B$8919=$B6089,'PTE - Segment Emissions Calcs'!$X$8:$X$8919,)))</f>
        <v>2.0478572676215587E-3</v>
      </c>
      <c r="Q6089" s="38">
        <f t="array" aca="1" ref="Q6089" ca="1">IF($H6089="TOTAL HAP",N6089,MAX(IF('PTE - Segment Emissions Calcs'!$B$8:$B$8919=$B6089,'PTE - Segment Emissions Calcs'!$Z$8:$Z$8919,)))</f>
        <v>2.0478572676215587E-3</v>
      </c>
      <c r="R6089" s="39"/>
    </row>
    <row r="6090" spans="1:18" ht="15.75" thickBot="1" x14ac:dyDescent="0.3">
      <c r="A6090" s="42"/>
      <c r="B6090" s="42"/>
      <c r="C6090" s="43" t="s">
        <v>295</v>
      </c>
      <c r="D6090" s="44"/>
      <c r="E6090" s="44"/>
      <c r="F6090" s="44">
        <f ca="1">IFERROR(VLOOKUP($E6090&amp;"-1",'PTE - Segment Emissions Calcs'!$I$8:$V$8919,16,FALSE),0)</f>
        <v>1.9863777295545338E-4</v>
      </c>
      <c r="G6090" s="44">
        <f ca="1">IFERROR(VLOOKUP($E6090&amp;"-2",'PTE - Segment Emissions Calcs'!$I$8:$V$8919,16,FALSE),0)</f>
        <v>0</v>
      </c>
      <c r="H6090" s="45">
        <f t="shared" ca="1" si="282"/>
        <v>1.9863777295545338E-4</v>
      </c>
      <c r="I6090" s="46">
        <f ca="1">IFERROR(VLOOKUP($E6090&amp;"-1",'PTE - Segment Emissions Calcs'!$I$8:$X$8919,18,FALSE),0)</f>
        <v>8.700334455448858E-4</v>
      </c>
      <c r="J6090" s="46">
        <f ca="1">IFERROR(VLOOKUP($E6090&amp;"-2",'PTE - Segment Emissions Calcs'!$I$8:$X$8919,18,FALSE),0)</f>
        <v>0</v>
      </c>
      <c r="K6090" s="46">
        <f t="shared" ca="1" si="283"/>
        <v>8.700334455448858E-4</v>
      </c>
      <c r="L6090" s="46">
        <f ca="1">IFERROR(VLOOKUP($E6090&amp;"-1",'PTE - Segment Emissions Calcs'!$I$8:$Z$8919,20,FALSE),0)</f>
        <v>8.700334455448858E-4</v>
      </c>
      <c r="M6090" s="46">
        <f ca="1">IFERROR(VLOOKUP($E6090&amp;"-2",'PTE - Segment Emissions Calcs'!$I$8:$Z$8919,20,FALSE),0)</f>
        <v>0</v>
      </c>
      <c r="N6090" s="46">
        <f t="shared" ca="1" si="284"/>
        <v>8.700334455448858E-4</v>
      </c>
      <c r="O6090" s="47">
        <f t="array" aca="1" ref="O6090" ca="1">IF($H6090="TOTAL HAP",H6090,MAX(IF('PTE - Segment Emissions Calcs'!$B$8:$B$8919=$B6090,'PTE - Segment Emissions Calcs'!$V$8:$V$8919,)))</f>
        <v>1.9863777295545338E-4</v>
      </c>
      <c r="P6090" s="47">
        <f t="array" aca="1" ref="P6090" ca="1">IF($H6090="TOTAL HAP",K6090,MAX(IF('PTE - Segment Emissions Calcs'!$B$8:$B$8919=$B6090,'PTE - Segment Emissions Calcs'!$X$8:$X$8919,)))</f>
        <v>8.700334455448858E-4</v>
      </c>
      <c r="Q6090" s="47">
        <f t="array" aca="1" ref="Q6090" ca="1">IF($H6090="TOTAL HAP",N6090,MAX(IF('PTE - Segment Emissions Calcs'!$B$8:$B$8919=$B6090,'PTE - Segment Emissions Calcs'!$Z$8:$Z$8919,)))</f>
        <v>8.700334455448858E-4</v>
      </c>
      <c r="R6090" s="48"/>
    </row>
    <row r="6091" spans="1:18" ht="15.75" thickTop="1" x14ac:dyDescent="0.25">
      <c r="A6091" s="25" t="str">
        <f ca="1">VLOOKUP(#REF!,'PTE - Segment Emissions Calcs'!$C$8:$J$8919,8,FALSE)</f>
        <v>EQUI 115</v>
      </c>
      <c r="B6091" s="25" t="str">
        <f ca="1">VLOOKUP(A6091,'PTE - Segment Emissions Calcs'!$J$8:$O$8919,4,FALSE)</f>
        <v>Reformate (APC 162)</v>
      </c>
      <c r="C6091" s="26" t="s">
        <v>24</v>
      </c>
      <c r="D6091" s="27"/>
      <c r="E6091" s="27"/>
      <c r="F6091" s="27">
        <f ca="1">IFERROR(VLOOKUP($E6091&amp;"-1",'PTE - Segment Emissions Calcs'!$I$8:$V$8919,16,FALSE),0)</f>
        <v>1.5427941285701883</v>
      </c>
      <c r="G6091" s="27">
        <f ca="1">IFERROR(VLOOKUP($E6091&amp;"-2",'PTE - Segment Emissions Calcs'!$I$8:$V$8919,16,FALSE),0)</f>
        <v>0</v>
      </c>
      <c r="H6091" s="28">
        <f t="shared" ref="H6091:H6154" ca="1" si="285">MAX(F6091:G6091)</f>
        <v>1.5427941285701883</v>
      </c>
      <c r="I6091" s="29">
        <f ca="1">IFERROR(VLOOKUP($E6091&amp;"-1",'PTE - Segment Emissions Calcs'!$I$8:$X$8919,18,FALSE),0)</f>
        <v>6.7574382831374251</v>
      </c>
      <c r="J6091" s="29">
        <f ca="1">IFERROR(VLOOKUP($E6091&amp;"-2",'PTE - Segment Emissions Calcs'!$I$8:$X$8919,18,FALSE),0)</f>
        <v>0</v>
      </c>
      <c r="K6091" s="29">
        <f t="shared" ref="K6091:K6154" ca="1" si="286">MAX(I6091:J6091)</f>
        <v>6.7574382831374251</v>
      </c>
      <c r="L6091" s="29">
        <f ca="1">IFERROR(VLOOKUP($E6091&amp;"-1",'PTE - Segment Emissions Calcs'!$I$8:$Z$8919,20,FALSE),0)</f>
        <v>6.7574382831374251</v>
      </c>
      <c r="M6091" s="29">
        <f ca="1">IFERROR(VLOOKUP($E6091&amp;"-2",'PTE - Segment Emissions Calcs'!$I$8:$Z$8919,20,FALSE),0)</f>
        <v>0</v>
      </c>
      <c r="N6091" s="29">
        <f t="shared" ref="N6091:N6154" ca="1" si="287">MAX(L6091:M6091)</f>
        <v>6.7574382831374251</v>
      </c>
      <c r="O6091" s="30">
        <f t="array" aca="1" ref="O6091" ca="1">IF($H6091="TOTAL HAP",H6091,MAX(IF('PTE - Segment Emissions Calcs'!$B$8:$B$8919=$B6091,'PTE - Segment Emissions Calcs'!$V$8:$V$8919,)))</f>
        <v>1.5427941285701883</v>
      </c>
      <c r="P6091" s="30">
        <f t="array" aca="1" ref="P6091" ca="1">IF($H6091="TOTAL HAP",K6091,MAX(IF('PTE - Segment Emissions Calcs'!$B$8:$B$8919=$B6091,'PTE - Segment Emissions Calcs'!$X$8:$X$8919,)))</f>
        <v>6.7574382831374251</v>
      </c>
      <c r="Q6091" s="30">
        <f t="array" aca="1" ref="Q6091" ca="1">IF($H6091="TOTAL HAP",N6091,MAX(IF('PTE - Segment Emissions Calcs'!$B$8:$B$8919=$B6091,'PTE - Segment Emissions Calcs'!$Z$8:$Z$8919,)))</f>
        <v>6.7574382831374251</v>
      </c>
      <c r="R6091" s="31"/>
    </row>
    <row r="6092" spans="1:18" x14ac:dyDescent="0.25">
      <c r="A6092" s="32"/>
      <c r="B6092" s="33"/>
      <c r="C6092" s="34" t="s">
        <v>29</v>
      </c>
      <c r="D6092" s="35"/>
      <c r="E6092" s="35"/>
      <c r="F6092" s="35">
        <f ca="1">IFERROR(VLOOKUP($E6092&amp;"-1",'PTE - Segment Emissions Calcs'!$I$8:$V$8919,16,FALSE),0)</f>
        <v>3.0632116285204573E-2</v>
      </c>
      <c r="G6092" s="35">
        <f ca="1">IFERROR(VLOOKUP($E6092&amp;"-2",'PTE - Segment Emissions Calcs'!$I$8:$V$8919,16,FALSE),0)</f>
        <v>0</v>
      </c>
      <c r="H6092" s="36">
        <f t="shared" ca="1" si="285"/>
        <v>3.0632116285204573E-2</v>
      </c>
      <c r="I6092" s="37">
        <f ca="1">IFERROR(VLOOKUP($E6092&amp;"-1",'PTE - Segment Emissions Calcs'!$I$8:$X$8919,18,FALSE),0)</f>
        <v>0.13416866932919602</v>
      </c>
      <c r="J6092" s="37">
        <f ca="1">IFERROR(VLOOKUP($E6092&amp;"-2",'PTE - Segment Emissions Calcs'!$I$8:$X$8919,18,FALSE),0)</f>
        <v>0</v>
      </c>
      <c r="K6092" s="37">
        <f t="shared" ca="1" si="286"/>
        <v>0.13416866932919602</v>
      </c>
      <c r="L6092" s="37">
        <f ca="1">IFERROR(VLOOKUP($E6092&amp;"-1",'PTE - Segment Emissions Calcs'!$I$8:$Z$8919,20,FALSE),0)</f>
        <v>0.13416866932919602</v>
      </c>
      <c r="M6092" s="37">
        <f ca="1">IFERROR(VLOOKUP($E6092&amp;"-2",'PTE - Segment Emissions Calcs'!$I$8:$Z$8919,20,FALSE),0)</f>
        <v>0</v>
      </c>
      <c r="N6092" s="37">
        <f t="shared" ca="1" si="287"/>
        <v>0.13416866932919602</v>
      </c>
      <c r="O6092" s="38">
        <f t="array" aca="1" ref="O6092" ca="1">IF($H6092="TOTAL HAP",H6092,MAX(IF('PTE - Segment Emissions Calcs'!$B$8:$B$8919=$B6092,'PTE - Segment Emissions Calcs'!$V$8:$V$8919,)))</f>
        <v>3.0632116285204573E-2</v>
      </c>
      <c r="P6092" s="38">
        <f t="array" aca="1" ref="P6092" ca="1">IF($H6092="TOTAL HAP",K6092,MAX(IF('PTE - Segment Emissions Calcs'!$B$8:$B$8919=$B6092,'PTE - Segment Emissions Calcs'!$X$8:$X$8919,)))</f>
        <v>0.13416866932919602</v>
      </c>
      <c r="Q6092" s="38">
        <f t="array" aca="1" ref="Q6092" ca="1">IF($H6092="TOTAL HAP",N6092,MAX(IF('PTE - Segment Emissions Calcs'!$B$8:$B$8919=$B6092,'PTE - Segment Emissions Calcs'!$Z$8:$Z$8919,)))</f>
        <v>0.13416866932919602</v>
      </c>
      <c r="R6092" s="39"/>
    </row>
    <row r="6093" spans="1:18" x14ac:dyDescent="0.25">
      <c r="A6093" s="32"/>
      <c r="B6093" s="33"/>
      <c r="C6093" s="34" t="s">
        <v>37</v>
      </c>
      <c r="D6093" s="35"/>
      <c r="E6093" s="35"/>
      <c r="F6093" s="35">
        <f ca="1">IFERROR(VLOOKUP($E6093&amp;"-1",'PTE - Segment Emissions Calcs'!$I$8:$V$8919,16,FALSE),0)</f>
        <v>1.7153286812675523E-3</v>
      </c>
      <c r="G6093" s="35">
        <f ca="1">IFERROR(VLOOKUP($E6093&amp;"-2",'PTE - Segment Emissions Calcs'!$I$8:$V$8919,16,FALSE),0)</f>
        <v>0</v>
      </c>
      <c r="H6093" s="36">
        <f t="shared" ca="1" si="285"/>
        <v>1.7153286812675523E-3</v>
      </c>
      <c r="I6093" s="37">
        <f ca="1">IFERROR(VLOOKUP($E6093&amp;"-1",'PTE - Segment Emissions Calcs'!$I$8:$X$8919,18,FALSE),0)</f>
        <v>7.5131396239518792E-3</v>
      </c>
      <c r="J6093" s="37">
        <f ca="1">IFERROR(VLOOKUP($E6093&amp;"-2",'PTE - Segment Emissions Calcs'!$I$8:$X$8919,18,FALSE),0)</f>
        <v>0</v>
      </c>
      <c r="K6093" s="37">
        <f t="shared" ca="1" si="286"/>
        <v>7.5131396239518792E-3</v>
      </c>
      <c r="L6093" s="37">
        <f ca="1">IFERROR(VLOOKUP($E6093&amp;"-1",'PTE - Segment Emissions Calcs'!$I$8:$Z$8919,20,FALSE),0)</f>
        <v>7.5131396239518792E-3</v>
      </c>
      <c r="M6093" s="37">
        <f ca="1">IFERROR(VLOOKUP($E6093&amp;"-2",'PTE - Segment Emissions Calcs'!$I$8:$Z$8919,20,FALSE),0)</f>
        <v>0</v>
      </c>
      <c r="N6093" s="37">
        <f t="shared" ca="1" si="287"/>
        <v>7.5131396239518792E-3</v>
      </c>
      <c r="O6093" s="38">
        <f t="array" aca="1" ref="O6093" ca="1">IF($H6093="TOTAL HAP",H6093,MAX(IF('PTE - Segment Emissions Calcs'!$B$8:$B$8919=$B6093,'PTE - Segment Emissions Calcs'!$V$8:$V$8919,)))</f>
        <v>1.7153286812675523E-3</v>
      </c>
      <c r="P6093" s="38">
        <f t="array" aca="1" ref="P6093" ca="1">IF($H6093="TOTAL HAP",K6093,MAX(IF('PTE - Segment Emissions Calcs'!$B$8:$B$8919=$B6093,'PTE - Segment Emissions Calcs'!$X$8:$X$8919,)))</f>
        <v>7.5131396239518792E-3</v>
      </c>
      <c r="Q6093" s="38">
        <f t="array" aca="1" ref="Q6093" ca="1">IF($H6093="TOTAL HAP",N6093,MAX(IF('PTE - Segment Emissions Calcs'!$B$8:$B$8919=$B6093,'PTE - Segment Emissions Calcs'!$Z$8:$Z$8919,)))</f>
        <v>7.5131396239518792E-3</v>
      </c>
      <c r="R6093" s="39"/>
    </row>
    <row r="6094" spans="1:18" x14ac:dyDescent="0.25">
      <c r="A6094" s="40"/>
      <c r="B6094" s="40"/>
      <c r="C6094" s="34" t="s">
        <v>204</v>
      </c>
      <c r="D6094" s="35"/>
      <c r="E6094" s="35"/>
      <c r="F6094" s="35">
        <f ca="1">IFERROR(VLOOKUP($E6094&amp;"-1",'PTE - Segment Emissions Calcs'!$I$8:$V$8919,16,FALSE),0)</f>
        <v>7.4133774051445109E-5</v>
      </c>
      <c r="G6094" s="35">
        <f ca="1">IFERROR(VLOOKUP($E6094&amp;"-2",'PTE - Segment Emissions Calcs'!$I$8:$V$8919,16,FALSE),0)</f>
        <v>0</v>
      </c>
      <c r="H6094" s="36">
        <f t="shared" ca="1" si="285"/>
        <v>7.4133774051445109E-5</v>
      </c>
      <c r="I6094" s="37">
        <f ca="1">IFERROR(VLOOKUP($E6094&amp;"-1",'PTE - Segment Emissions Calcs'!$I$8:$X$8919,18,FALSE),0)</f>
        <v>3.2470593034532959E-4</v>
      </c>
      <c r="J6094" s="37">
        <f ca="1">IFERROR(VLOOKUP($E6094&amp;"-2",'PTE - Segment Emissions Calcs'!$I$8:$X$8919,18,FALSE),0)</f>
        <v>0</v>
      </c>
      <c r="K6094" s="37">
        <f t="shared" ca="1" si="286"/>
        <v>3.2470593034532959E-4</v>
      </c>
      <c r="L6094" s="37">
        <f ca="1">IFERROR(VLOOKUP($E6094&amp;"-1",'PTE - Segment Emissions Calcs'!$I$8:$Z$8919,20,FALSE),0)</f>
        <v>3.2470593034532959E-4</v>
      </c>
      <c r="M6094" s="37">
        <f ca="1">IFERROR(VLOOKUP($E6094&amp;"-2",'PTE - Segment Emissions Calcs'!$I$8:$Z$8919,20,FALSE),0)</f>
        <v>0</v>
      </c>
      <c r="N6094" s="37">
        <f t="shared" ca="1" si="287"/>
        <v>3.2470593034532959E-4</v>
      </c>
      <c r="O6094" s="38">
        <f t="array" aca="1" ref="O6094" ca="1">IF($H6094="TOTAL HAP",H6094,MAX(IF('PTE - Segment Emissions Calcs'!$B$8:$B$8919=$B6094,'PTE - Segment Emissions Calcs'!$V$8:$V$8919,)))</f>
        <v>7.4133774051445109E-5</v>
      </c>
      <c r="P6094" s="38">
        <f t="array" aca="1" ref="P6094" ca="1">IF($H6094="TOTAL HAP",K6094,MAX(IF('PTE - Segment Emissions Calcs'!$B$8:$B$8919=$B6094,'PTE - Segment Emissions Calcs'!$X$8:$X$8919,)))</f>
        <v>3.2470593034532959E-4</v>
      </c>
      <c r="Q6094" s="38">
        <f t="array" aca="1" ref="Q6094" ca="1">IF($H6094="TOTAL HAP",N6094,MAX(IF('PTE - Segment Emissions Calcs'!$B$8:$B$8919=$B6094,'PTE - Segment Emissions Calcs'!$Z$8:$Z$8919,)))</f>
        <v>3.2470593034532959E-4</v>
      </c>
      <c r="R6094" s="39"/>
    </row>
    <row r="6095" spans="1:18" x14ac:dyDescent="0.25">
      <c r="A6095" s="40"/>
      <c r="B6095" s="40"/>
      <c r="C6095" s="34" t="s">
        <v>205</v>
      </c>
      <c r="D6095" s="35"/>
      <c r="E6095" s="35"/>
      <c r="F6095" s="35">
        <f ca="1">IFERROR(VLOOKUP($E6095&amp;"-1",'PTE - Segment Emissions Calcs'!$I$8:$V$8919,16,FALSE),0)</f>
        <v>7.6017786300669013E-5</v>
      </c>
      <c r="G6095" s="35">
        <f ca="1">IFERROR(VLOOKUP($E6095&amp;"-2",'PTE - Segment Emissions Calcs'!$I$8:$V$8919,16,FALSE),0)</f>
        <v>0</v>
      </c>
      <c r="H6095" s="36">
        <f t="shared" ca="1" si="285"/>
        <v>7.6017786300669013E-5</v>
      </c>
      <c r="I6095" s="37">
        <f ca="1">IFERROR(VLOOKUP($E6095&amp;"-1",'PTE - Segment Emissions Calcs'!$I$8:$X$8919,18,FALSE),0)</f>
        <v>3.3295790399693025E-4</v>
      </c>
      <c r="J6095" s="37">
        <f ca="1">IFERROR(VLOOKUP($E6095&amp;"-2",'PTE - Segment Emissions Calcs'!$I$8:$X$8919,18,FALSE),0)</f>
        <v>0</v>
      </c>
      <c r="K6095" s="37">
        <f t="shared" ca="1" si="286"/>
        <v>3.3295790399693025E-4</v>
      </c>
      <c r="L6095" s="37">
        <f ca="1">IFERROR(VLOOKUP($E6095&amp;"-1",'PTE - Segment Emissions Calcs'!$I$8:$Z$8919,20,FALSE),0)</f>
        <v>3.3295790399693025E-4</v>
      </c>
      <c r="M6095" s="37">
        <f ca="1">IFERROR(VLOOKUP($E6095&amp;"-2",'PTE - Segment Emissions Calcs'!$I$8:$Z$8919,20,FALSE),0)</f>
        <v>0</v>
      </c>
      <c r="N6095" s="37">
        <f t="shared" ca="1" si="287"/>
        <v>3.3295790399693025E-4</v>
      </c>
      <c r="O6095" s="38">
        <f t="array" aca="1" ref="O6095" ca="1">IF($H6095="TOTAL HAP",H6095,MAX(IF('PTE - Segment Emissions Calcs'!$B$8:$B$8919=$B6095,'PTE - Segment Emissions Calcs'!$V$8:$V$8919,)))</f>
        <v>7.6017786300669013E-5</v>
      </c>
      <c r="P6095" s="38">
        <f t="array" aca="1" ref="P6095" ca="1">IF($H6095="TOTAL HAP",K6095,MAX(IF('PTE - Segment Emissions Calcs'!$B$8:$B$8919=$B6095,'PTE - Segment Emissions Calcs'!$X$8:$X$8919,)))</f>
        <v>3.3295790399693025E-4</v>
      </c>
      <c r="Q6095" s="38">
        <f t="array" aca="1" ref="Q6095" ca="1">IF($H6095="TOTAL HAP",N6095,MAX(IF('PTE - Segment Emissions Calcs'!$B$8:$B$8919=$B6095,'PTE - Segment Emissions Calcs'!$Z$8:$Z$8919,)))</f>
        <v>3.3295790399693025E-4</v>
      </c>
      <c r="R6095" s="39"/>
    </row>
    <row r="6096" spans="1:18" x14ac:dyDescent="0.25">
      <c r="A6096" s="40"/>
      <c r="B6096" s="40"/>
      <c r="C6096" s="34" t="s">
        <v>130</v>
      </c>
      <c r="D6096" s="35"/>
      <c r="E6096" s="35"/>
      <c r="F6096" s="35">
        <f ca="1">IFERROR(VLOOKUP($E6096&amp;"-1",'PTE - Segment Emissions Calcs'!$I$8:$V$8919,16,FALSE),0)</f>
        <v>7.6175393581377011E-5</v>
      </c>
      <c r="G6096" s="35">
        <f ca="1">IFERROR(VLOOKUP($E6096&amp;"-2",'PTE - Segment Emissions Calcs'!$I$8:$V$8919,16,FALSE),0)</f>
        <v>0</v>
      </c>
      <c r="H6096" s="36">
        <f t="shared" ca="1" si="285"/>
        <v>7.6175393581377011E-5</v>
      </c>
      <c r="I6096" s="37">
        <f ca="1">IFERROR(VLOOKUP($E6096&amp;"-1",'PTE - Segment Emissions Calcs'!$I$8:$X$8919,18,FALSE),0)</f>
        <v>3.3364822388643129E-4</v>
      </c>
      <c r="J6096" s="37">
        <f ca="1">IFERROR(VLOOKUP($E6096&amp;"-2",'PTE - Segment Emissions Calcs'!$I$8:$X$8919,18,FALSE),0)</f>
        <v>0</v>
      </c>
      <c r="K6096" s="37">
        <f t="shared" ca="1" si="286"/>
        <v>3.3364822388643129E-4</v>
      </c>
      <c r="L6096" s="37">
        <f ca="1">IFERROR(VLOOKUP($E6096&amp;"-1",'PTE - Segment Emissions Calcs'!$I$8:$Z$8919,20,FALSE),0)</f>
        <v>3.3364822388643129E-4</v>
      </c>
      <c r="M6096" s="37">
        <f ca="1">IFERROR(VLOOKUP($E6096&amp;"-2",'PTE - Segment Emissions Calcs'!$I$8:$Z$8919,20,FALSE),0)</f>
        <v>0</v>
      </c>
      <c r="N6096" s="37">
        <f t="shared" ca="1" si="287"/>
        <v>3.3364822388643129E-4</v>
      </c>
      <c r="O6096" s="38">
        <f t="array" aca="1" ref="O6096" ca="1">IF($H6096="TOTAL HAP",H6096,MAX(IF('PTE - Segment Emissions Calcs'!$B$8:$B$8919=$B6096,'PTE - Segment Emissions Calcs'!$V$8:$V$8919,)))</f>
        <v>7.6175393581377011E-5</v>
      </c>
      <c r="P6096" s="38">
        <f t="array" aca="1" ref="P6096" ca="1">IF($H6096="TOTAL HAP",K6096,MAX(IF('PTE - Segment Emissions Calcs'!$B$8:$B$8919=$B6096,'PTE - Segment Emissions Calcs'!$X$8:$X$8919,)))</f>
        <v>3.3364822388643129E-4</v>
      </c>
      <c r="Q6096" s="38">
        <f t="array" aca="1" ref="Q6096" ca="1">IF($H6096="TOTAL HAP",N6096,MAX(IF('PTE - Segment Emissions Calcs'!$B$8:$B$8919=$B6096,'PTE - Segment Emissions Calcs'!$Z$8:$Z$8919,)))</f>
        <v>3.3364822388643129E-4</v>
      </c>
      <c r="R6096" s="39"/>
    </row>
    <row r="6097" spans="1:18" x14ac:dyDescent="0.25">
      <c r="A6097" s="40"/>
      <c r="B6097" s="40"/>
      <c r="C6097" s="34" t="s">
        <v>173</v>
      </c>
      <c r="D6097" s="35"/>
      <c r="E6097" s="35"/>
      <c r="F6097" s="35">
        <f ca="1">IFERROR(VLOOKUP($E6097&amp;"-1",'PTE - Segment Emissions Calcs'!$I$8:$V$8919,16,FALSE),0)</f>
        <v>9.5889013682673996E-3</v>
      </c>
      <c r="G6097" s="35">
        <f ca="1">IFERROR(VLOOKUP($E6097&amp;"-2",'PTE - Segment Emissions Calcs'!$I$8:$V$8919,16,FALSE),0)</f>
        <v>0</v>
      </c>
      <c r="H6097" s="36">
        <f t="shared" ca="1" si="285"/>
        <v>9.5889013682673996E-3</v>
      </c>
      <c r="I6097" s="37">
        <f ca="1">IFERROR(VLOOKUP($E6097&amp;"-1",'PTE - Segment Emissions Calcs'!$I$8:$X$8919,18,FALSE),0)</f>
        <v>4.1999387993011214E-2</v>
      </c>
      <c r="J6097" s="37">
        <f ca="1">IFERROR(VLOOKUP($E6097&amp;"-2",'PTE - Segment Emissions Calcs'!$I$8:$X$8919,18,FALSE),0)</f>
        <v>0</v>
      </c>
      <c r="K6097" s="37">
        <f t="shared" ca="1" si="286"/>
        <v>4.1999387993011214E-2</v>
      </c>
      <c r="L6097" s="37">
        <f ca="1">IFERROR(VLOOKUP($E6097&amp;"-1",'PTE - Segment Emissions Calcs'!$I$8:$Z$8919,20,FALSE),0)</f>
        <v>4.1999387993011214E-2</v>
      </c>
      <c r="M6097" s="37">
        <f ca="1">IFERROR(VLOOKUP($E6097&amp;"-2",'PTE - Segment Emissions Calcs'!$I$8:$Z$8919,20,FALSE),0)</f>
        <v>0</v>
      </c>
      <c r="N6097" s="37">
        <f t="shared" ca="1" si="287"/>
        <v>4.1999387993011214E-2</v>
      </c>
      <c r="O6097" s="38">
        <f t="array" aca="1" ref="O6097" ca="1">IF($H6097="TOTAL HAP",H6097,MAX(IF('PTE - Segment Emissions Calcs'!$B$8:$B$8919=$B6097,'PTE - Segment Emissions Calcs'!$V$8:$V$8919,)))</f>
        <v>9.5889013682673996E-3</v>
      </c>
      <c r="P6097" s="38">
        <f t="array" aca="1" ref="P6097" ca="1">IF($H6097="TOTAL HAP",K6097,MAX(IF('PTE - Segment Emissions Calcs'!$B$8:$B$8919=$B6097,'PTE - Segment Emissions Calcs'!$X$8:$X$8919,)))</f>
        <v>4.1999387993011214E-2</v>
      </c>
      <c r="Q6097" s="38">
        <f t="array" aca="1" ref="Q6097" ca="1">IF($H6097="TOTAL HAP",N6097,MAX(IF('PTE - Segment Emissions Calcs'!$B$8:$B$8919=$B6097,'PTE - Segment Emissions Calcs'!$Z$8:$Z$8919,)))</f>
        <v>4.1999387993011214E-2</v>
      </c>
      <c r="R6097" s="39"/>
    </row>
    <row r="6098" spans="1:18" x14ac:dyDescent="0.25">
      <c r="A6098" s="40"/>
      <c r="B6098" s="40"/>
      <c r="C6098" s="34" t="s">
        <v>291</v>
      </c>
      <c r="D6098" s="35"/>
      <c r="E6098" s="35"/>
      <c r="F6098" s="35">
        <f ca="1">IFERROR(VLOOKUP($E6098&amp;"-1",'PTE - Segment Emissions Calcs'!$I$8:$V$8919,16,FALSE),0)</f>
        <v>1.9562521148560209E-5</v>
      </c>
      <c r="G6098" s="35">
        <f ca="1">IFERROR(VLOOKUP($E6098&amp;"-2",'PTE - Segment Emissions Calcs'!$I$8:$V$8919,16,FALSE),0)</f>
        <v>0</v>
      </c>
      <c r="H6098" s="36">
        <f t="shared" ca="1" si="285"/>
        <v>1.9562521148560209E-5</v>
      </c>
      <c r="I6098" s="37">
        <f ca="1">IFERROR(VLOOKUP($E6098&amp;"-1",'PTE - Segment Emissions Calcs'!$I$8:$X$8919,18,FALSE),0)</f>
        <v>8.5683842630693722E-5</v>
      </c>
      <c r="J6098" s="37">
        <f ca="1">IFERROR(VLOOKUP($E6098&amp;"-2",'PTE - Segment Emissions Calcs'!$I$8:$X$8919,18,FALSE),0)</f>
        <v>0</v>
      </c>
      <c r="K6098" s="37">
        <f t="shared" ca="1" si="286"/>
        <v>8.5683842630693722E-5</v>
      </c>
      <c r="L6098" s="37">
        <f ca="1">IFERROR(VLOOKUP($E6098&amp;"-1",'PTE - Segment Emissions Calcs'!$I$8:$Z$8919,20,FALSE),0)</f>
        <v>8.5683842630693722E-5</v>
      </c>
      <c r="M6098" s="37">
        <f ca="1">IFERROR(VLOOKUP($E6098&amp;"-2",'PTE - Segment Emissions Calcs'!$I$8:$Z$8919,20,FALSE),0)</f>
        <v>0</v>
      </c>
      <c r="N6098" s="37">
        <f t="shared" ca="1" si="287"/>
        <v>8.5683842630693722E-5</v>
      </c>
      <c r="O6098" s="38">
        <f t="array" aca="1" ref="O6098" ca="1">IF($H6098="TOTAL HAP",H6098,MAX(IF('PTE - Segment Emissions Calcs'!$B$8:$B$8919=$B6098,'PTE - Segment Emissions Calcs'!$V$8:$V$8919,)))</f>
        <v>1.9562521148560209E-5</v>
      </c>
      <c r="P6098" s="38">
        <f t="array" aca="1" ref="P6098" ca="1">IF($H6098="TOTAL HAP",K6098,MAX(IF('PTE - Segment Emissions Calcs'!$B$8:$B$8919=$B6098,'PTE - Segment Emissions Calcs'!$X$8:$X$8919,)))</f>
        <v>8.5683842630693722E-5</v>
      </c>
      <c r="Q6098" s="38">
        <f t="array" aca="1" ref="Q6098" ca="1">IF($H6098="TOTAL HAP",N6098,MAX(IF('PTE - Segment Emissions Calcs'!$B$8:$B$8919=$B6098,'PTE - Segment Emissions Calcs'!$Z$8:$Z$8919,)))</f>
        <v>8.5683842630693722E-5</v>
      </c>
      <c r="R6098" s="39"/>
    </row>
    <row r="6099" spans="1:18" x14ac:dyDescent="0.25">
      <c r="A6099" s="40"/>
      <c r="B6099" s="40"/>
      <c r="C6099" s="34" t="s">
        <v>292</v>
      </c>
      <c r="D6099" s="35"/>
      <c r="E6099" s="35"/>
      <c r="F6099" s="35">
        <f ca="1">IFERROR(VLOOKUP($E6099&amp;"-1",'PTE - Segment Emissions Calcs'!$I$8:$V$8919,16,FALSE),0)</f>
        <v>8.2471304427613723E-5</v>
      </c>
      <c r="G6099" s="35">
        <f ca="1">IFERROR(VLOOKUP($E6099&amp;"-2",'PTE - Segment Emissions Calcs'!$I$8:$V$8919,16,FALSE),0)</f>
        <v>0</v>
      </c>
      <c r="H6099" s="36">
        <f t="shared" ca="1" si="285"/>
        <v>8.2471304427613723E-5</v>
      </c>
      <c r="I6099" s="37">
        <f ca="1">IFERROR(VLOOKUP($E6099&amp;"-1",'PTE - Segment Emissions Calcs'!$I$8:$X$8919,18,FALSE),0)</f>
        <v>3.6122431339294809E-4</v>
      </c>
      <c r="J6099" s="37">
        <f ca="1">IFERROR(VLOOKUP($E6099&amp;"-2",'PTE - Segment Emissions Calcs'!$I$8:$X$8919,18,FALSE),0)</f>
        <v>0</v>
      </c>
      <c r="K6099" s="37">
        <f t="shared" ca="1" si="286"/>
        <v>3.6122431339294809E-4</v>
      </c>
      <c r="L6099" s="37">
        <f ca="1">IFERROR(VLOOKUP($E6099&amp;"-1",'PTE - Segment Emissions Calcs'!$I$8:$Z$8919,20,FALSE),0)</f>
        <v>3.6122431339294809E-4</v>
      </c>
      <c r="M6099" s="37">
        <f ca="1">IFERROR(VLOOKUP($E6099&amp;"-2",'PTE - Segment Emissions Calcs'!$I$8:$Z$8919,20,FALSE),0)</f>
        <v>0</v>
      </c>
      <c r="N6099" s="37">
        <f t="shared" ca="1" si="287"/>
        <v>3.6122431339294809E-4</v>
      </c>
      <c r="O6099" s="38">
        <f t="array" aca="1" ref="O6099" ca="1">IF($H6099="TOTAL HAP",H6099,MAX(IF('PTE - Segment Emissions Calcs'!$B$8:$B$8919=$B6099,'PTE - Segment Emissions Calcs'!$V$8:$V$8919,)))</f>
        <v>8.2471304427613723E-5</v>
      </c>
      <c r="P6099" s="38">
        <f t="array" aca="1" ref="P6099" ca="1">IF($H6099="TOTAL HAP",K6099,MAX(IF('PTE - Segment Emissions Calcs'!$B$8:$B$8919=$B6099,'PTE - Segment Emissions Calcs'!$X$8:$X$8919,)))</f>
        <v>3.6122431339294809E-4</v>
      </c>
      <c r="Q6099" s="38">
        <f t="array" aca="1" ref="Q6099" ca="1">IF($H6099="TOTAL HAP",N6099,MAX(IF('PTE - Segment Emissions Calcs'!$B$8:$B$8919=$B6099,'PTE - Segment Emissions Calcs'!$Z$8:$Z$8919,)))</f>
        <v>3.6122431339294809E-4</v>
      </c>
      <c r="R6099" s="39"/>
    </row>
    <row r="6100" spans="1:18" x14ac:dyDescent="0.25">
      <c r="A6100" s="40"/>
      <c r="B6100" s="40"/>
      <c r="C6100" s="34" t="s">
        <v>66</v>
      </c>
      <c r="D6100" s="35"/>
      <c r="E6100" s="35"/>
      <c r="F6100" s="35">
        <f ca="1">IFERROR(VLOOKUP($E6100&amp;"-1",'PTE - Segment Emissions Calcs'!$I$8:$V$8919,16,FALSE),0)</f>
        <v>7.9352882147107286E-4</v>
      </c>
      <c r="G6100" s="35">
        <f ca="1">IFERROR(VLOOKUP($E6100&amp;"-2",'PTE - Segment Emissions Calcs'!$I$8:$V$8919,16,FALSE),0)</f>
        <v>0</v>
      </c>
      <c r="H6100" s="36">
        <f t="shared" ca="1" si="285"/>
        <v>7.9352882147107286E-4</v>
      </c>
      <c r="I6100" s="37">
        <f ca="1">IFERROR(VLOOKUP($E6100&amp;"-1",'PTE - Segment Emissions Calcs'!$I$8:$X$8919,18,FALSE),0)</f>
        <v>3.4756562380432992E-3</v>
      </c>
      <c r="J6100" s="37">
        <f ca="1">IFERROR(VLOOKUP($E6100&amp;"-2",'PTE - Segment Emissions Calcs'!$I$8:$X$8919,18,FALSE),0)</f>
        <v>0</v>
      </c>
      <c r="K6100" s="37">
        <f t="shared" ca="1" si="286"/>
        <v>3.4756562380432992E-3</v>
      </c>
      <c r="L6100" s="37">
        <f ca="1">IFERROR(VLOOKUP($E6100&amp;"-1",'PTE - Segment Emissions Calcs'!$I$8:$Z$8919,20,FALSE),0)</f>
        <v>3.4756562380432992E-3</v>
      </c>
      <c r="M6100" s="37">
        <f ca="1">IFERROR(VLOOKUP($E6100&amp;"-2",'PTE - Segment Emissions Calcs'!$I$8:$Z$8919,20,FALSE),0)</f>
        <v>0</v>
      </c>
      <c r="N6100" s="37">
        <f t="shared" ca="1" si="287"/>
        <v>3.4756562380432992E-3</v>
      </c>
      <c r="O6100" s="38">
        <f t="array" aca="1" ref="O6100" ca="1">IF($H6100="TOTAL HAP",H6100,MAX(IF('PTE - Segment Emissions Calcs'!$B$8:$B$8919=$B6100,'PTE - Segment Emissions Calcs'!$V$8:$V$8919,)))</f>
        <v>7.9352882147107286E-4</v>
      </c>
      <c r="P6100" s="38">
        <f t="array" aca="1" ref="P6100" ca="1">IF($H6100="TOTAL HAP",K6100,MAX(IF('PTE - Segment Emissions Calcs'!$B$8:$B$8919=$B6100,'PTE - Segment Emissions Calcs'!$X$8:$X$8919,)))</f>
        <v>3.4756562380432992E-3</v>
      </c>
      <c r="Q6100" s="38">
        <f t="array" aca="1" ref="Q6100" ca="1">IF($H6100="TOTAL HAP",N6100,MAX(IF('PTE - Segment Emissions Calcs'!$B$8:$B$8919=$B6100,'PTE - Segment Emissions Calcs'!$Z$8:$Z$8919,)))</f>
        <v>3.4756562380432992E-3</v>
      </c>
      <c r="R6100" s="39"/>
    </row>
    <row r="6101" spans="1:18" x14ac:dyDescent="0.25">
      <c r="A6101" s="40"/>
      <c r="B6101" s="40"/>
      <c r="C6101" s="34" t="s">
        <v>293</v>
      </c>
      <c r="D6101" s="35"/>
      <c r="E6101" s="35"/>
      <c r="F6101" s="35">
        <f ca="1">IFERROR(VLOOKUP($E6101&amp;"-1",'PTE - Segment Emissions Calcs'!$I$8:$V$8919,16,FALSE),0)</f>
        <v>7.6573049582235556E-4</v>
      </c>
      <c r="G6101" s="35">
        <f ca="1">IFERROR(VLOOKUP($E6101&amp;"-2",'PTE - Segment Emissions Calcs'!$I$8:$V$8919,16,FALSE),0)</f>
        <v>0</v>
      </c>
      <c r="H6101" s="36">
        <f t="shared" ca="1" si="285"/>
        <v>7.6573049582235556E-4</v>
      </c>
      <c r="I6101" s="37">
        <f ca="1">IFERROR(VLOOKUP($E6101&amp;"-1",'PTE - Segment Emissions Calcs'!$I$8:$X$8919,18,FALSE),0)</f>
        <v>3.3538995717019176E-3</v>
      </c>
      <c r="J6101" s="37">
        <f ca="1">IFERROR(VLOOKUP($E6101&amp;"-2",'PTE - Segment Emissions Calcs'!$I$8:$X$8919,18,FALSE),0)</f>
        <v>0</v>
      </c>
      <c r="K6101" s="37">
        <f t="shared" ca="1" si="286"/>
        <v>3.3538995717019176E-3</v>
      </c>
      <c r="L6101" s="37">
        <f ca="1">IFERROR(VLOOKUP($E6101&amp;"-1",'PTE - Segment Emissions Calcs'!$I$8:$Z$8919,20,FALSE),0)</f>
        <v>3.3538995717019176E-3</v>
      </c>
      <c r="M6101" s="37">
        <f ca="1">IFERROR(VLOOKUP($E6101&amp;"-2",'PTE - Segment Emissions Calcs'!$I$8:$Z$8919,20,FALSE),0)</f>
        <v>0</v>
      </c>
      <c r="N6101" s="37">
        <f t="shared" ca="1" si="287"/>
        <v>3.3538995717019176E-3</v>
      </c>
      <c r="O6101" s="38">
        <f t="array" aca="1" ref="O6101" ca="1">IF($H6101="TOTAL HAP",H6101,MAX(IF('PTE - Segment Emissions Calcs'!$B$8:$B$8919=$B6101,'PTE - Segment Emissions Calcs'!$V$8:$V$8919,)))</f>
        <v>7.6573049582235556E-4</v>
      </c>
      <c r="P6101" s="38">
        <f t="array" aca="1" ref="P6101" ca="1">IF($H6101="TOTAL HAP",K6101,MAX(IF('PTE - Segment Emissions Calcs'!$B$8:$B$8919=$B6101,'PTE - Segment Emissions Calcs'!$X$8:$X$8919,)))</f>
        <v>3.3538995717019176E-3</v>
      </c>
      <c r="Q6101" s="38">
        <f t="array" aca="1" ref="Q6101" ca="1">IF($H6101="TOTAL HAP",N6101,MAX(IF('PTE - Segment Emissions Calcs'!$B$8:$B$8919=$B6101,'PTE - Segment Emissions Calcs'!$Z$8:$Z$8919,)))</f>
        <v>3.3538995717019176E-3</v>
      </c>
      <c r="R6101" s="39"/>
    </row>
    <row r="6102" spans="1:18" x14ac:dyDescent="0.25">
      <c r="A6102" s="40"/>
      <c r="B6102" s="40"/>
      <c r="C6102" s="34" t="s">
        <v>48</v>
      </c>
      <c r="D6102" s="35"/>
      <c r="E6102" s="35"/>
      <c r="F6102" s="35">
        <f ca="1">IFERROR(VLOOKUP($E6102&amp;"-1",'PTE - Segment Emissions Calcs'!$I$8:$V$8919,16,FALSE),0)</f>
        <v>1.5711961827774731E-2</v>
      </c>
      <c r="G6102" s="35">
        <f ca="1">IFERROR(VLOOKUP($E6102&amp;"-2",'PTE - Segment Emissions Calcs'!$I$8:$V$8919,16,FALSE),0)</f>
        <v>0</v>
      </c>
      <c r="H6102" s="36">
        <f t="shared" ca="1" si="285"/>
        <v>1.5711961827774731E-2</v>
      </c>
      <c r="I6102" s="37">
        <f ca="1">IFERROR(VLOOKUP($E6102&amp;"-1",'PTE - Segment Emissions Calcs'!$I$8:$X$8919,18,FALSE),0)</f>
        <v>6.8818392805653314E-2</v>
      </c>
      <c r="J6102" s="37">
        <f ca="1">IFERROR(VLOOKUP($E6102&amp;"-2",'PTE - Segment Emissions Calcs'!$I$8:$X$8919,18,FALSE),0)</f>
        <v>0</v>
      </c>
      <c r="K6102" s="37">
        <f t="shared" ca="1" si="286"/>
        <v>6.8818392805653314E-2</v>
      </c>
      <c r="L6102" s="37">
        <f ca="1">IFERROR(VLOOKUP($E6102&amp;"-1",'PTE - Segment Emissions Calcs'!$I$8:$Z$8919,20,FALSE),0)</f>
        <v>6.8818392805653314E-2</v>
      </c>
      <c r="M6102" s="37">
        <f ca="1">IFERROR(VLOOKUP($E6102&amp;"-2",'PTE - Segment Emissions Calcs'!$I$8:$Z$8919,20,FALSE),0)</f>
        <v>0</v>
      </c>
      <c r="N6102" s="37">
        <f t="shared" ca="1" si="287"/>
        <v>6.8818392805653314E-2</v>
      </c>
      <c r="O6102" s="38">
        <f t="array" aca="1" ref="O6102" ca="1">IF($H6102="TOTAL HAP",H6102,MAX(IF('PTE - Segment Emissions Calcs'!$B$8:$B$8919=$B6102,'PTE - Segment Emissions Calcs'!$V$8:$V$8919,)))</f>
        <v>1.5711961827774731E-2</v>
      </c>
      <c r="P6102" s="38">
        <f t="array" aca="1" ref="P6102" ca="1">IF($H6102="TOTAL HAP",K6102,MAX(IF('PTE - Segment Emissions Calcs'!$B$8:$B$8919=$B6102,'PTE - Segment Emissions Calcs'!$X$8:$X$8919,)))</f>
        <v>6.8818392805653314E-2</v>
      </c>
      <c r="Q6102" s="38">
        <f t="array" aca="1" ref="Q6102" ca="1">IF($H6102="TOTAL HAP",N6102,MAX(IF('PTE - Segment Emissions Calcs'!$B$8:$B$8919=$B6102,'PTE - Segment Emissions Calcs'!$Z$8:$Z$8919,)))</f>
        <v>6.8818392805653314E-2</v>
      </c>
      <c r="R6102" s="39"/>
    </row>
    <row r="6103" spans="1:18" x14ac:dyDescent="0.25">
      <c r="A6103" s="40"/>
      <c r="B6103" s="40"/>
      <c r="C6103" s="34" t="s">
        <v>294</v>
      </c>
      <c r="D6103" s="35"/>
      <c r="E6103" s="35"/>
      <c r="F6103" s="35">
        <f ca="1">IFERROR(VLOOKUP($E6103&amp;"-1",'PTE - Segment Emissions Calcs'!$I$8:$V$8919,16,FALSE),0)</f>
        <v>2.0870768027199144E-4</v>
      </c>
      <c r="G6103" s="35">
        <f ca="1">IFERROR(VLOOKUP($E6103&amp;"-2",'PTE - Segment Emissions Calcs'!$I$8:$V$8919,16,FALSE),0)</f>
        <v>0</v>
      </c>
      <c r="H6103" s="36">
        <f t="shared" ca="1" si="285"/>
        <v>2.0870768027199144E-4</v>
      </c>
      <c r="I6103" s="37">
        <f ca="1">IFERROR(VLOOKUP($E6103&amp;"-1",'PTE - Segment Emissions Calcs'!$I$8:$X$8919,18,FALSE),0)</f>
        <v>9.1413963959132251E-4</v>
      </c>
      <c r="J6103" s="37">
        <f ca="1">IFERROR(VLOOKUP($E6103&amp;"-2",'PTE - Segment Emissions Calcs'!$I$8:$X$8919,18,FALSE),0)</f>
        <v>0</v>
      </c>
      <c r="K6103" s="37">
        <f t="shared" ca="1" si="286"/>
        <v>9.1413963959132251E-4</v>
      </c>
      <c r="L6103" s="37">
        <f ca="1">IFERROR(VLOOKUP($E6103&amp;"-1",'PTE - Segment Emissions Calcs'!$I$8:$Z$8919,20,FALSE),0)</f>
        <v>9.1413963959132251E-4</v>
      </c>
      <c r="M6103" s="37">
        <f ca="1">IFERROR(VLOOKUP($E6103&amp;"-2",'PTE - Segment Emissions Calcs'!$I$8:$Z$8919,20,FALSE),0)</f>
        <v>0</v>
      </c>
      <c r="N6103" s="37">
        <f t="shared" ca="1" si="287"/>
        <v>9.1413963959132251E-4</v>
      </c>
      <c r="O6103" s="38">
        <f t="array" aca="1" ref="O6103" ca="1">IF($H6103="TOTAL HAP",H6103,MAX(IF('PTE - Segment Emissions Calcs'!$B$8:$B$8919=$B6103,'PTE - Segment Emissions Calcs'!$V$8:$V$8919,)))</f>
        <v>2.0870768027199144E-4</v>
      </c>
      <c r="P6103" s="38">
        <f t="array" aca="1" ref="P6103" ca="1">IF($H6103="TOTAL HAP",K6103,MAX(IF('PTE - Segment Emissions Calcs'!$B$8:$B$8919=$B6103,'PTE - Segment Emissions Calcs'!$X$8:$X$8919,)))</f>
        <v>9.1413963959132251E-4</v>
      </c>
      <c r="Q6103" s="38">
        <f t="array" aca="1" ref="Q6103" ca="1">IF($H6103="TOTAL HAP",N6103,MAX(IF('PTE - Segment Emissions Calcs'!$B$8:$B$8919=$B6103,'PTE - Segment Emissions Calcs'!$Z$8:$Z$8919,)))</f>
        <v>9.1413963959132251E-4</v>
      </c>
      <c r="R6103" s="39"/>
    </row>
    <row r="6104" spans="1:18" x14ac:dyDescent="0.25">
      <c r="A6104" s="40"/>
      <c r="B6104" s="40"/>
      <c r="C6104" s="34" t="s">
        <v>50</v>
      </c>
      <c r="D6104" s="35"/>
      <c r="E6104" s="35"/>
      <c r="F6104" s="35">
        <f ca="1">IFERROR(VLOOKUP($E6104&amp;"-1",'PTE - Segment Emissions Calcs'!$I$8:$V$8919,16,FALSE),0)</f>
        <v>0</v>
      </c>
      <c r="G6104" s="35">
        <f ca="1">IFERROR(VLOOKUP($E6104&amp;"-2",'PTE - Segment Emissions Calcs'!$I$8:$V$8919,16,FALSE),0)</f>
        <v>0</v>
      </c>
      <c r="H6104" s="36">
        <f t="shared" ca="1" si="285"/>
        <v>0</v>
      </c>
      <c r="I6104" s="37">
        <f ca="1">IFERROR(VLOOKUP($E6104&amp;"-1",'PTE - Segment Emissions Calcs'!$I$8:$X$8919,18,FALSE),0)</f>
        <v>0</v>
      </c>
      <c r="J6104" s="37">
        <f ca="1">IFERROR(VLOOKUP($E6104&amp;"-2",'PTE - Segment Emissions Calcs'!$I$8:$X$8919,18,FALSE),0)</f>
        <v>0</v>
      </c>
      <c r="K6104" s="37">
        <f t="shared" ca="1" si="286"/>
        <v>0</v>
      </c>
      <c r="L6104" s="37">
        <f ca="1">IFERROR(VLOOKUP($E6104&amp;"-1",'PTE - Segment Emissions Calcs'!$I$8:$Z$8919,20,FALSE),0)</f>
        <v>0</v>
      </c>
      <c r="M6104" s="37">
        <f ca="1">IFERROR(VLOOKUP($E6104&amp;"-2",'PTE - Segment Emissions Calcs'!$I$8:$Z$8919,20,FALSE),0)</f>
        <v>0</v>
      </c>
      <c r="N6104" s="37">
        <f t="shared" ca="1" si="287"/>
        <v>0</v>
      </c>
      <c r="O6104" s="38">
        <f t="array" aca="1" ref="O6104" ca="1">IF($H6104="TOTAL HAP",H6104,MAX(IF('PTE - Segment Emissions Calcs'!$B$8:$B$8919=$B6104,'PTE - Segment Emissions Calcs'!$V$8:$V$8919,)))</f>
        <v>0</v>
      </c>
      <c r="P6104" s="38">
        <f t="array" aca="1" ref="P6104" ca="1">IF($H6104="TOTAL HAP",K6104,MAX(IF('PTE - Segment Emissions Calcs'!$B$8:$B$8919=$B6104,'PTE - Segment Emissions Calcs'!$X$8:$X$8919,)))</f>
        <v>0</v>
      </c>
      <c r="Q6104" s="38">
        <f t="array" aca="1" ref="Q6104" ca="1">IF($H6104="TOTAL HAP",N6104,MAX(IF('PTE - Segment Emissions Calcs'!$B$8:$B$8919=$B6104,'PTE - Segment Emissions Calcs'!$Z$8:$Z$8919,)))</f>
        <v>0</v>
      </c>
      <c r="R6104" s="39"/>
    </row>
    <row r="6105" spans="1:18" x14ac:dyDescent="0.25">
      <c r="A6105" s="40"/>
      <c r="B6105" s="40"/>
      <c r="C6105" s="34" t="s">
        <v>53</v>
      </c>
      <c r="D6105" s="35"/>
      <c r="E6105" s="35"/>
      <c r="F6105" s="35">
        <f ca="1">IFERROR(VLOOKUP($E6105&amp;"-1",'PTE - Segment Emissions Calcs'!$I$8:$V$8919,16,FALSE),0)</f>
        <v>7.2866382141965015E-3</v>
      </c>
      <c r="G6105" s="35">
        <f ca="1">IFERROR(VLOOKUP($E6105&amp;"-2",'PTE - Segment Emissions Calcs'!$I$8:$V$8919,16,FALSE),0)</f>
        <v>0</v>
      </c>
      <c r="H6105" s="36">
        <f t="shared" ca="1" si="285"/>
        <v>7.2866382141965015E-3</v>
      </c>
      <c r="I6105" s="37">
        <f ca="1">IFERROR(VLOOKUP($E6105&amp;"-1",'PTE - Segment Emissions Calcs'!$I$8:$X$8919,18,FALSE),0)</f>
        <v>3.191547537818068E-2</v>
      </c>
      <c r="J6105" s="37">
        <f ca="1">IFERROR(VLOOKUP($E6105&amp;"-2",'PTE - Segment Emissions Calcs'!$I$8:$X$8919,18,FALSE),0)</f>
        <v>0</v>
      </c>
      <c r="K6105" s="37">
        <f t="shared" ca="1" si="286"/>
        <v>3.191547537818068E-2</v>
      </c>
      <c r="L6105" s="37">
        <f ca="1">IFERROR(VLOOKUP($E6105&amp;"-1",'PTE - Segment Emissions Calcs'!$I$8:$Z$8919,20,FALSE),0)</f>
        <v>3.191547537818068E-2</v>
      </c>
      <c r="M6105" s="37">
        <f ca="1">IFERROR(VLOOKUP($E6105&amp;"-2",'PTE - Segment Emissions Calcs'!$I$8:$Z$8919,20,FALSE),0)</f>
        <v>0</v>
      </c>
      <c r="N6105" s="37">
        <f t="shared" ca="1" si="287"/>
        <v>3.191547537818068E-2</v>
      </c>
      <c r="O6105" s="38">
        <f t="array" aca="1" ref="O6105" ca="1">IF($H6105="TOTAL HAP",H6105,MAX(IF('PTE - Segment Emissions Calcs'!$B$8:$B$8919=$B6105,'PTE - Segment Emissions Calcs'!$V$8:$V$8919,)))</f>
        <v>7.2866382141965015E-3</v>
      </c>
      <c r="P6105" s="38">
        <f t="array" aca="1" ref="P6105" ca="1">IF($H6105="TOTAL HAP",K6105,MAX(IF('PTE - Segment Emissions Calcs'!$B$8:$B$8919=$B6105,'PTE - Segment Emissions Calcs'!$X$8:$X$8919,)))</f>
        <v>3.191547537818068E-2</v>
      </c>
      <c r="Q6105" s="38">
        <f t="array" aca="1" ref="Q6105" ca="1">IF($H6105="TOTAL HAP",N6105,MAX(IF('PTE - Segment Emissions Calcs'!$B$8:$B$8919=$B6105,'PTE - Segment Emissions Calcs'!$Z$8:$Z$8919,)))</f>
        <v>3.191547537818068E-2</v>
      </c>
      <c r="R6105" s="39"/>
    </row>
    <row r="6106" spans="1:18" x14ac:dyDescent="0.25">
      <c r="A6106" s="40"/>
      <c r="B6106" s="40"/>
      <c r="C6106" s="34" t="s">
        <v>209</v>
      </c>
      <c r="D6106" s="35"/>
      <c r="E6106" s="35"/>
      <c r="F6106" s="35">
        <f ca="1">IFERROR(VLOOKUP($E6106&amp;"-1",'PTE - Segment Emissions Calcs'!$I$8:$V$8919,16,FALSE),0)</f>
        <v>1.861479186839549E-4</v>
      </c>
      <c r="G6106" s="35">
        <f ca="1">IFERROR(VLOOKUP($E6106&amp;"-2",'PTE - Segment Emissions Calcs'!$I$8:$V$8919,16,FALSE),0)</f>
        <v>0</v>
      </c>
      <c r="H6106" s="36">
        <f t="shared" ca="1" si="285"/>
        <v>1.861479186839549E-4</v>
      </c>
      <c r="I6106" s="37">
        <f ca="1">IFERROR(VLOOKUP($E6106&amp;"-1",'PTE - Segment Emissions Calcs'!$I$8:$X$8919,18,FALSE),0)</f>
        <v>8.1532788383572241E-4</v>
      </c>
      <c r="J6106" s="37">
        <f ca="1">IFERROR(VLOOKUP($E6106&amp;"-2",'PTE - Segment Emissions Calcs'!$I$8:$X$8919,18,FALSE),0)</f>
        <v>0</v>
      </c>
      <c r="K6106" s="37">
        <f t="shared" ca="1" si="286"/>
        <v>8.1532788383572241E-4</v>
      </c>
      <c r="L6106" s="37">
        <f ca="1">IFERROR(VLOOKUP($E6106&amp;"-1",'PTE - Segment Emissions Calcs'!$I$8:$Z$8919,20,FALSE),0)</f>
        <v>8.1532788383572241E-4</v>
      </c>
      <c r="M6106" s="37">
        <f ca="1">IFERROR(VLOOKUP($E6106&amp;"-2",'PTE - Segment Emissions Calcs'!$I$8:$Z$8919,20,FALSE),0)</f>
        <v>0</v>
      </c>
      <c r="N6106" s="37">
        <f t="shared" ca="1" si="287"/>
        <v>8.1532788383572241E-4</v>
      </c>
      <c r="O6106" s="38">
        <f t="array" aca="1" ref="O6106" ca="1">IF($H6106="TOTAL HAP",H6106,MAX(IF('PTE - Segment Emissions Calcs'!$B$8:$B$8919=$B6106,'PTE - Segment Emissions Calcs'!$V$8:$V$8919,)))</f>
        <v>1.861479186839549E-4</v>
      </c>
      <c r="P6106" s="38">
        <f t="array" aca="1" ref="P6106" ca="1">IF($H6106="TOTAL HAP",K6106,MAX(IF('PTE - Segment Emissions Calcs'!$B$8:$B$8919=$B6106,'PTE - Segment Emissions Calcs'!$X$8:$X$8919,)))</f>
        <v>8.1532788383572241E-4</v>
      </c>
      <c r="Q6106" s="38">
        <f t="array" aca="1" ref="Q6106" ca="1">IF($H6106="TOTAL HAP",N6106,MAX(IF('PTE - Segment Emissions Calcs'!$B$8:$B$8919=$B6106,'PTE - Segment Emissions Calcs'!$Z$8:$Z$8919,)))</f>
        <v>8.1532788383572241E-4</v>
      </c>
      <c r="R6106" s="39"/>
    </row>
    <row r="6107" spans="1:18" x14ac:dyDescent="0.25">
      <c r="A6107" s="40"/>
      <c r="B6107" s="40"/>
      <c r="C6107" s="34" t="s">
        <v>177</v>
      </c>
      <c r="D6107" s="35"/>
      <c r="E6107" s="35"/>
      <c r="F6107" s="35">
        <f ca="1">IFERROR(VLOOKUP($E6107&amp;"-1",'PTE - Segment Emissions Calcs'!$I$8:$V$8919,16,FALSE),0)</f>
        <v>7.8917689158121873E-4</v>
      </c>
      <c r="G6107" s="35">
        <f ca="1">IFERROR(VLOOKUP($E6107&amp;"-2",'PTE - Segment Emissions Calcs'!$I$8:$V$8919,16,FALSE),0)</f>
        <v>0</v>
      </c>
      <c r="H6107" s="36">
        <f t="shared" ca="1" si="285"/>
        <v>7.8917689158121873E-4</v>
      </c>
      <c r="I6107" s="37">
        <f ca="1">IFERROR(VLOOKUP($E6107&amp;"-1",'PTE - Segment Emissions Calcs'!$I$8:$X$8919,18,FALSE),0)</f>
        <v>3.4565947851257382E-3</v>
      </c>
      <c r="J6107" s="37">
        <f ca="1">IFERROR(VLOOKUP($E6107&amp;"-2",'PTE - Segment Emissions Calcs'!$I$8:$X$8919,18,FALSE),0)</f>
        <v>0</v>
      </c>
      <c r="K6107" s="37">
        <f t="shared" ca="1" si="286"/>
        <v>3.4565947851257382E-3</v>
      </c>
      <c r="L6107" s="37">
        <f ca="1">IFERROR(VLOOKUP($E6107&amp;"-1",'PTE - Segment Emissions Calcs'!$I$8:$Z$8919,20,FALSE),0)</f>
        <v>3.4565947851257382E-3</v>
      </c>
      <c r="M6107" s="37">
        <f ca="1">IFERROR(VLOOKUP($E6107&amp;"-2",'PTE - Segment Emissions Calcs'!$I$8:$Z$8919,20,FALSE),0)</f>
        <v>0</v>
      </c>
      <c r="N6107" s="37">
        <f t="shared" ca="1" si="287"/>
        <v>3.4565947851257382E-3</v>
      </c>
      <c r="O6107" s="38">
        <f t="array" aca="1" ref="O6107" ca="1">IF($H6107="TOTAL HAP",H6107,MAX(IF('PTE - Segment Emissions Calcs'!$B$8:$B$8919=$B6107,'PTE - Segment Emissions Calcs'!$V$8:$V$8919,)))</f>
        <v>7.8917689158121873E-4</v>
      </c>
      <c r="P6107" s="38">
        <f t="array" aca="1" ref="P6107" ca="1">IF($H6107="TOTAL HAP",K6107,MAX(IF('PTE - Segment Emissions Calcs'!$B$8:$B$8919=$B6107,'PTE - Segment Emissions Calcs'!$X$8:$X$8919,)))</f>
        <v>3.4565947851257382E-3</v>
      </c>
      <c r="Q6107" s="38">
        <f t="array" aca="1" ref="Q6107" ca="1">IF($H6107="TOTAL HAP",N6107,MAX(IF('PTE - Segment Emissions Calcs'!$B$8:$B$8919=$B6107,'PTE - Segment Emissions Calcs'!$Z$8:$Z$8919,)))</f>
        <v>3.4565947851257382E-3</v>
      </c>
      <c r="R6107" s="39"/>
    </row>
    <row r="6108" spans="1:18" x14ac:dyDescent="0.25">
      <c r="A6108" s="40"/>
      <c r="B6108" s="40"/>
      <c r="C6108" s="34" t="s">
        <v>210</v>
      </c>
      <c r="D6108" s="35"/>
      <c r="E6108" s="35"/>
      <c r="F6108" s="35">
        <f ca="1">IFERROR(VLOOKUP($E6108&amp;"-1",'PTE - Segment Emissions Calcs'!$I$8:$V$8919,16,FALSE),0)</f>
        <v>3.1829624576596403E-4</v>
      </c>
      <c r="G6108" s="35">
        <f ca="1">IFERROR(VLOOKUP($E6108&amp;"-2",'PTE - Segment Emissions Calcs'!$I$8:$V$8919,16,FALSE),0)</f>
        <v>0</v>
      </c>
      <c r="H6108" s="36">
        <f t="shared" ca="1" si="285"/>
        <v>3.1829624576596403E-4</v>
      </c>
      <c r="I6108" s="37">
        <f ca="1">IFERROR(VLOOKUP($E6108&amp;"-1",'PTE - Segment Emissions Calcs'!$I$8:$X$8919,18,FALSE),0)</f>
        <v>1.3941375564549224E-3</v>
      </c>
      <c r="J6108" s="37">
        <f ca="1">IFERROR(VLOOKUP($E6108&amp;"-2",'PTE - Segment Emissions Calcs'!$I$8:$X$8919,18,FALSE),0)</f>
        <v>0</v>
      </c>
      <c r="K6108" s="37">
        <f t="shared" ca="1" si="286"/>
        <v>1.3941375564549224E-3</v>
      </c>
      <c r="L6108" s="37">
        <f ca="1">IFERROR(VLOOKUP($E6108&amp;"-1",'PTE - Segment Emissions Calcs'!$I$8:$Z$8919,20,FALSE),0)</f>
        <v>1.3941375564549224E-3</v>
      </c>
      <c r="M6108" s="37">
        <f ca="1">IFERROR(VLOOKUP($E6108&amp;"-2",'PTE - Segment Emissions Calcs'!$I$8:$Z$8919,20,FALSE),0)</f>
        <v>0</v>
      </c>
      <c r="N6108" s="37">
        <f t="shared" ca="1" si="287"/>
        <v>1.3941375564549224E-3</v>
      </c>
      <c r="O6108" s="38">
        <f t="array" aca="1" ref="O6108" ca="1">IF($H6108="TOTAL HAP",H6108,MAX(IF('PTE - Segment Emissions Calcs'!$B$8:$B$8919=$B6108,'PTE - Segment Emissions Calcs'!$V$8:$V$8919,)))</f>
        <v>3.1829624576596403E-4</v>
      </c>
      <c r="P6108" s="38">
        <f t="array" aca="1" ref="P6108" ca="1">IF($H6108="TOTAL HAP",K6108,MAX(IF('PTE - Segment Emissions Calcs'!$B$8:$B$8919=$B6108,'PTE - Segment Emissions Calcs'!$X$8:$X$8919,)))</f>
        <v>1.3941375564549224E-3</v>
      </c>
      <c r="Q6108" s="38">
        <f t="array" aca="1" ref="Q6108" ca="1">IF($H6108="TOTAL HAP",N6108,MAX(IF('PTE - Segment Emissions Calcs'!$B$8:$B$8919=$B6108,'PTE - Segment Emissions Calcs'!$Z$8:$Z$8919,)))</f>
        <v>1.3941375564549224E-3</v>
      </c>
      <c r="R6108" s="39"/>
    </row>
    <row r="6109" spans="1:18" x14ac:dyDescent="0.25">
      <c r="A6109" s="40"/>
      <c r="B6109" s="40"/>
      <c r="C6109" s="34" t="s">
        <v>69</v>
      </c>
      <c r="D6109" s="35"/>
      <c r="E6109" s="35"/>
      <c r="F6109" s="35">
        <f ca="1">IFERROR(VLOOKUP($E6109&amp;"-1",'PTE - Segment Emissions Calcs'!$I$8:$V$8919,16,FALSE),0)</f>
        <v>1.9330996699549021E-3</v>
      </c>
      <c r="G6109" s="35">
        <f ca="1">IFERROR(VLOOKUP($E6109&amp;"-2",'PTE - Segment Emissions Calcs'!$I$8:$V$8919,16,FALSE),0)</f>
        <v>0</v>
      </c>
      <c r="H6109" s="36">
        <f t="shared" ca="1" si="285"/>
        <v>1.9330996699549021E-3</v>
      </c>
      <c r="I6109" s="37">
        <f ca="1">IFERROR(VLOOKUP($E6109&amp;"-1",'PTE - Segment Emissions Calcs'!$I$8:$X$8919,18,FALSE),0)</f>
        <v>8.4669765544024712E-3</v>
      </c>
      <c r="J6109" s="37">
        <f ca="1">IFERROR(VLOOKUP($E6109&amp;"-2",'PTE - Segment Emissions Calcs'!$I$8:$X$8919,18,FALSE),0)</f>
        <v>0</v>
      </c>
      <c r="K6109" s="37">
        <f t="shared" ca="1" si="286"/>
        <v>8.4669765544024712E-3</v>
      </c>
      <c r="L6109" s="37">
        <f ca="1">IFERROR(VLOOKUP($E6109&amp;"-1",'PTE - Segment Emissions Calcs'!$I$8:$Z$8919,20,FALSE),0)</f>
        <v>8.4669765544024712E-3</v>
      </c>
      <c r="M6109" s="37">
        <f ca="1">IFERROR(VLOOKUP($E6109&amp;"-2",'PTE - Segment Emissions Calcs'!$I$8:$Z$8919,20,FALSE),0)</f>
        <v>0</v>
      </c>
      <c r="N6109" s="37">
        <f t="shared" ca="1" si="287"/>
        <v>8.4669765544024712E-3</v>
      </c>
      <c r="O6109" s="38">
        <f t="array" aca="1" ref="O6109" ca="1">IF($H6109="TOTAL HAP",H6109,MAX(IF('PTE - Segment Emissions Calcs'!$B$8:$B$8919=$B6109,'PTE - Segment Emissions Calcs'!$V$8:$V$8919,)))</f>
        <v>1.9330996699549021E-3</v>
      </c>
      <c r="P6109" s="38">
        <f t="array" aca="1" ref="P6109" ca="1">IF($H6109="TOTAL HAP",K6109,MAX(IF('PTE - Segment Emissions Calcs'!$B$8:$B$8919=$B6109,'PTE - Segment Emissions Calcs'!$X$8:$X$8919,)))</f>
        <v>8.4669765544024712E-3</v>
      </c>
      <c r="Q6109" s="38">
        <f t="array" aca="1" ref="Q6109" ca="1">IF($H6109="TOTAL HAP",N6109,MAX(IF('PTE - Segment Emissions Calcs'!$B$8:$B$8919=$B6109,'PTE - Segment Emissions Calcs'!$Z$8:$Z$8919,)))</f>
        <v>8.4669765544024712E-3</v>
      </c>
      <c r="R6109" s="39"/>
    </row>
    <row r="6110" spans="1:18" x14ac:dyDescent="0.25">
      <c r="A6110" s="40"/>
      <c r="B6110" s="40"/>
      <c r="C6110" s="34" t="s">
        <v>179</v>
      </c>
      <c r="D6110" s="35"/>
      <c r="E6110" s="35"/>
      <c r="F6110" s="35">
        <f ca="1">IFERROR(VLOOKUP($E6110&amp;"-1",'PTE - Segment Emissions Calcs'!$I$8:$V$8919,16,FALSE),0)</f>
        <v>9.4527225450731544E-4</v>
      </c>
      <c r="G6110" s="35">
        <f ca="1">IFERROR(VLOOKUP($E6110&amp;"-2",'PTE - Segment Emissions Calcs'!$I$8:$V$8919,16,FALSE),0)</f>
        <v>0</v>
      </c>
      <c r="H6110" s="36">
        <f t="shared" ca="1" si="285"/>
        <v>9.4527225450731544E-4</v>
      </c>
      <c r="I6110" s="37">
        <f ca="1">IFERROR(VLOOKUP($E6110&amp;"-1",'PTE - Segment Emissions Calcs'!$I$8:$X$8919,18,FALSE),0)</f>
        <v>4.140292474742042E-3</v>
      </c>
      <c r="J6110" s="37">
        <f ca="1">IFERROR(VLOOKUP($E6110&amp;"-2",'PTE - Segment Emissions Calcs'!$I$8:$X$8919,18,FALSE),0)</f>
        <v>0</v>
      </c>
      <c r="K6110" s="37">
        <f t="shared" ca="1" si="286"/>
        <v>4.140292474742042E-3</v>
      </c>
      <c r="L6110" s="37">
        <f ca="1">IFERROR(VLOOKUP($E6110&amp;"-1",'PTE - Segment Emissions Calcs'!$I$8:$Z$8919,20,FALSE),0)</f>
        <v>4.140292474742042E-3</v>
      </c>
      <c r="M6110" s="37">
        <f ca="1">IFERROR(VLOOKUP($E6110&amp;"-2",'PTE - Segment Emissions Calcs'!$I$8:$Z$8919,20,FALSE),0)</f>
        <v>0</v>
      </c>
      <c r="N6110" s="37">
        <f t="shared" ca="1" si="287"/>
        <v>4.140292474742042E-3</v>
      </c>
      <c r="O6110" s="38">
        <f t="array" aca="1" ref="O6110" ca="1">IF($H6110="TOTAL HAP",H6110,MAX(IF('PTE - Segment Emissions Calcs'!$B$8:$B$8919=$B6110,'PTE - Segment Emissions Calcs'!$V$8:$V$8919,)))</f>
        <v>9.4527225450731544E-4</v>
      </c>
      <c r="P6110" s="38">
        <f t="array" aca="1" ref="P6110" ca="1">IF($H6110="TOTAL HAP",K6110,MAX(IF('PTE - Segment Emissions Calcs'!$B$8:$B$8919=$B6110,'PTE - Segment Emissions Calcs'!$X$8:$X$8919,)))</f>
        <v>4.140292474742042E-3</v>
      </c>
      <c r="Q6110" s="38">
        <f t="array" aca="1" ref="Q6110" ca="1">IF($H6110="TOTAL HAP",N6110,MAX(IF('PTE - Segment Emissions Calcs'!$B$8:$B$8919=$B6110,'PTE - Segment Emissions Calcs'!$Z$8:$Z$8919,)))</f>
        <v>4.140292474742042E-3</v>
      </c>
      <c r="R6110" s="39"/>
    </row>
    <row r="6111" spans="1:18" ht="15.75" thickBot="1" x14ac:dyDescent="0.3">
      <c r="A6111" s="42"/>
      <c r="B6111" s="42"/>
      <c r="C6111" s="43" t="s">
        <v>295</v>
      </c>
      <c r="D6111" s="44"/>
      <c r="E6111" s="44"/>
      <c r="F6111" s="44">
        <f ca="1">IFERROR(VLOOKUP($E6111&amp;"-1",'PTE - Segment Emissions Calcs'!$I$8:$V$8919,16,FALSE),0)</f>
        <v>8.3592737156184464E-4</v>
      </c>
      <c r="G6111" s="44">
        <f ca="1">IFERROR(VLOOKUP($E6111&amp;"-2",'PTE - Segment Emissions Calcs'!$I$8:$V$8919,16,FALSE),0)</f>
        <v>0</v>
      </c>
      <c r="H6111" s="45">
        <f t="shared" ca="1" si="285"/>
        <v>8.3592737156184464E-4</v>
      </c>
      <c r="I6111" s="46">
        <f ca="1">IFERROR(VLOOKUP($E6111&amp;"-1",'PTE - Segment Emissions Calcs'!$I$8:$X$8919,18,FALSE),0)</f>
        <v>3.6613618874408792E-3</v>
      </c>
      <c r="J6111" s="46">
        <f ca="1">IFERROR(VLOOKUP($E6111&amp;"-2",'PTE - Segment Emissions Calcs'!$I$8:$X$8919,18,FALSE),0)</f>
        <v>0</v>
      </c>
      <c r="K6111" s="46">
        <f t="shared" ca="1" si="286"/>
        <v>3.6613618874408792E-3</v>
      </c>
      <c r="L6111" s="46">
        <f ca="1">IFERROR(VLOOKUP($E6111&amp;"-1",'PTE - Segment Emissions Calcs'!$I$8:$Z$8919,20,FALSE),0)</f>
        <v>3.6613618874408792E-3</v>
      </c>
      <c r="M6111" s="46">
        <f ca="1">IFERROR(VLOOKUP($E6111&amp;"-2",'PTE - Segment Emissions Calcs'!$I$8:$Z$8919,20,FALSE),0)</f>
        <v>0</v>
      </c>
      <c r="N6111" s="46">
        <f t="shared" ca="1" si="287"/>
        <v>3.6613618874408792E-3</v>
      </c>
      <c r="O6111" s="47">
        <f t="array" aca="1" ref="O6111" ca="1">IF($H6111="TOTAL HAP",H6111,MAX(IF('PTE - Segment Emissions Calcs'!$B$8:$B$8919=$B6111,'PTE - Segment Emissions Calcs'!$V$8:$V$8919,)))</f>
        <v>8.3592737156184464E-4</v>
      </c>
      <c r="P6111" s="47">
        <f t="array" aca="1" ref="P6111" ca="1">IF($H6111="TOTAL HAP",K6111,MAX(IF('PTE - Segment Emissions Calcs'!$B$8:$B$8919=$B6111,'PTE - Segment Emissions Calcs'!$X$8:$X$8919,)))</f>
        <v>3.6613618874408792E-3</v>
      </c>
      <c r="Q6111" s="47">
        <f t="array" aca="1" ref="Q6111" ca="1">IF($H6111="TOTAL HAP",N6111,MAX(IF('PTE - Segment Emissions Calcs'!$B$8:$B$8919=$B6111,'PTE - Segment Emissions Calcs'!$Z$8:$Z$8919,)))</f>
        <v>3.6613618874408792E-3</v>
      </c>
      <c r="R6111" s="48"/>
    </row>
    <row r="6112" spans="1:18" ht="15.75" thickTop="1" x14ac:dyDescent="0.25">
      <c r="A6112" s="25" t="str">
        <f ca="1">VLOOKUP(#REF!,'PTE - Segment Emissions Calcs'!$C$8:$J$8919,8,FALSE)</f>
        <v>EQUI 151</v>
      </c>
      <c r="B6112" s="25" t="str">
        <f ca="1">VLOOKUP(A6112,'PTE - Segment Emissions Calcs'!$J$8:$O$8919,4,FALSE)</f>
        <v>Gasoline (APC 104)</v>
      </c>
      <c r="C6112" s="26" t="s">
        <v>24</v>
      </c>
      <c r="D6112" s="27"/>
      <c r="E6112" s="27"/>
      <c r="F6112" s="27">
        <f ca="1">IFERROR(VLOOKUP($E6112&amp;"-1",'PTE - Segment Emissions Calcs'!$I$8:$V$8919,16,FALSE),0)</f>
        <v>0.36663306989719419</v>
      </c>
      <c r="G6112" s="27">
        <f ca="1">IFERROR(VLOOKUP($E6112&amp;"-2",'PTE - Segment Emissions Calcs'!$I$8:$V$8919,16,FALSE),0)</f>
        <v>0</v>
      </c>
      <c r="H6112" s="28">
        <f t="shared" ca="1" si="285"/>
        <v>0.36663306989719419</v>
      </c>
      <c r="I6112" s="29">
        <f ca="1">IFERROR(VLOOKUP($E6112&amp;"-1",'PTE - Segment Emissions Calcs'!$I$8:$X$8919,18,FALSE),0)</f>
        <v>1.6058528461497106</v>
      </c>
      <c r="J6112" s="29">
        <f ca="1">IFERROR(VLOOKUP($E6112&amp;"-2",'PTE - Segment Emissions Calcs'!$I$8:$X$8919,18,FALSE),0)</f>
        <v>0</v>
      </c>
      <c r="K6112" s="29">
        <f t="shared" ca="1" si="286"/>
        <v>1.6058528461497106</v>
      </c>
      <c r="L6112" s="29">
        <f ca="1">IFERROR(VLOOKUP($E6112&amp;"-1",'PTE - Segment Emissions Calcs'!$I$8:$Z$8919,20,FALSE),0)</f>
        <v>1.6058528461497106</v>
      </c>
      <c r="M6112" s="29">
        <f ca="1">IFERROR(VLOOKUP($E6112&amp;"-2",'PTE - Segment Emissions Calcs'!$I$8:$Z$8919,20,FALSE),0)</f>
        <v>0</v>
      </c>
      <c r="N6112" s="29">
        <f t="shared" ca="1" si="287"/>
        <v>1.6058528461497106</v>
      </c>
      <c r="O6112" s="30">
        <f t="array" aca="1" ref="O6112" ca="1">IF($H6112="TOTAL HAP",H6112,MAX(IF('PTE - Segment Emissions Calcs'!$B$8:$B$8919=$B6112,'PTE - Segment Emissions Calcs'!$V$8:$V$8919,)))</f>
        <v>0.36663306989719419</v>
      </c>
      <c r="P6112" s="30">
        <f t="array" aca="1" ref="P6112" ca="1">IF($H6112="TOTAL HAP",K6112,MAX(IF('PTE - Segment Emissions Calcs'!$B$8:$B$8919=$B6112,'PTE - Segment Emissions Calcs'!$X$8:$X$8919,)))</f>
        <v>1.6058528461497106</v>
      </c>
      <c r="Q6112" s="30">
        <f t="array" aca="1" ref="Q6112" ca="1">IF($H6112="TOTAL HAP",N6112,MAX(IF('PTE - Segment Emissions Calcs'!$B$8:$B$8919=$B6112,'PTE - Segment Emissions Calcs'!$Z$8:$Z$8919,)))</f>
        <v>1.6058528461497106</v>
      </c>
      <c r="R6112" s="31"/>
    </row>
    <row r="6113" spans="1:18" x14ac:dyDescent="0.25">
      <c r="A6113" s="32"/>
      <c r="B6113" s="33"/>
      <c r="C6113" s="34" t="s">
        <v>29</v>
      </c>
      <c r="D6113" s="35"/>
      <c r="E6113" s="35"/>
      <c r="F6113" s="35">
        <f ca="1">IFERROR(VLOOKUP($E6113&amp;"-1",'PTE - Segment Emissions Calcs'!$I$8:$V$8919,16,FALSE),0)</f>
        <v>5.9274531666688533E-3</v>
      </c>
      <c r="G6113" s="35">
        <f ca="1">IFERROR(VLOOKUP($E6113&amp;"-2",'PTE - Segment Emissions Calcs'!$I$8:$V$8919,16,FALSE),0)</f>
        <v>0</v>
      </c>
      <c r="H6113" s="36">
        <f t="shared" ca="1" si="285"/>
        <v>5.9274531666688533E-3</v>
      </c>
      <c r="I6113" s="37">
        <f ca="1">IFERROR(VLOOKUP($E6113&amp;"-1",'PTE - Segment Emissions Calcs'!$I$8:$X$8919,18,FALSE),0)</f>
        <v>2.5962244870009577E-2</v>
      </c>
      <c r="J6113" s="37">
        <f ca="1">IFERROR(VLOOKUP($E6113&amp;"-2",'PTE - Segment Emissions Calcs'!$I$8:$X$8919,18,FALSE),0)</f>
        <v>0</v>
      </c>
      <c r="K6113" s="37">
        <f t="shared" ca="1" si="286"/>
        <v>2.5962244870009577E-2</v>
      </c>
      <c r="L6113" s="37">
        <f ca="1">IFERROR(VLOOKUP($E6113&amp;"-1",'PTE - Segment Emissions Calcs'!$I$8:$Z$8919,20,FALSE),0)</f>
        <v>2.5962244870009577E-2</v>
      </c>
      <c r="M6113" s="37">
        <f ca="1">IFERROR(VLOOKUP($E6113&amp;"-2",'PTE - Segment Emissions Calcs'!$I$8:$Z$8919,20,FALSE),0)</f>
        <v>0</v>
      </c>
      <c r="N6113" s="37">
        <f t="shared" ca="1" si="287"/>
        <v>2.5962244870009577E-2</v>
      </c>
      <c r="O6113" s="38">
        <f t="array" aca="1" ref="O6113" ca="1">IF($H6113="TOTAL HAP",H6113,MAX(IF('PTE - Segment Emissions Calcs'!$B$8:$B$8919=$B6113,'PTE - Segment Emissions Calcs'!$V$8:$V$8919,)))</f>
        <v>5.9274531666688533E-3</v>
      </c>
      <c r="P6113" s="38">
        <f t="array" aca="1" ref="P6113" ca="1">IF($H6113="TOTAL HAP",K6113,MAX(IF('PTE - Segment Emissions Calcs'!$B$8:$B$8919=$B6113,'PTE - Segment Emissions Calcs'!$X$8:$X$8919,)))</f>
        <v>2.5962244870009577E-2</v>
      </c>
      <c r="Q6113" s="38">
        <f t="array" aca="1" ref="Q6113" ca="1">IF($H6113="TOTAL HAP",N6113,MAX(IF('PTE - Segment Emissions Calcs'!$B$8:$B$8919=$B6113,'PTE - Segment Emissions Calcs'!$Z$8:$Z$8919,)))</f>
        <v>2.5962244870009577E-2</v>
      </c>
      <c r="R6113" s="39"/>
    </row>
    <row r="6114" spans="1:18" x14ac:dyDescent="0.25">
      <c r="A6114" s="32"/>
      <c r="B6114" s="33"/>
      <c r="C6114" s="34" t="s">
        <v>37</v>
      </c>
      <c r="D6114" s="35"/>
      <c r="E6114" s="35"/>
      <c r="F6114" s="35">
        <f ca="1">IFERROR(VLOOKUP($E6114&amp;"-1",'PTE - Segment Emissions Calcs'!$I$8:$V$8919,16,FALSE),0)</f>
        <v>3.159840738925518E-4</v>
      </c>
      <c r="G6114" s="35">
        <f ca="1">IFERROR(VLOOKUP($E6114&amp;"-2",'PTE - Segment Emissions Calcs'!$I$8:$V$8919,16,FALSE),0)</f>
        <v>0</v>
      </c>
      <c r="H6114" s="36">
        <f t="shared" ca="1" si="285"/>
        <v>3.159840738925518E-4</v>
      </c>
      <c r="I6114" s="37">
        <f ca="1">IFERROR(VLOOKUP($E6114&amp;"-1",'PTE - Segment Emissions Calcs'!$I$8:$X$8919,18,FALSE),0)</f>
        <v>1.3840102436493769E-3</v>
      </c>
      <c r="J6114" s="37">
        <f ca="1">IFERROR(VLOOKUP($E6114&amp;"-2",'PTE - Segment Emissions Calcs'!$I$8:$X$8919,18,FALSE),0)</f>
        <v>0</v>
      </c>
      <c r="K6114" s="37">
        <f t="shared" ca="1" si="286"/>
        <v>1.3840102436493769E-3</v>
      </c>
      <c r="L6114" s="37">
        <f ca="1">IFERROR(VLOOKUP($E6114&amp;"-1",'PTE - Segment Emissions Calcs'!$I$8:$Z$8919,20,FALSE),0)</f>
        <v>1.3840102436493769E-3</v>
      </c>
      <c r="M6114" s="37">
        <f ca="1">IFERROR(VLOOKUP($E6114&amp;"-2",'PTE - Segment Emissions Calcs'!$I$8:$Z$8919,20,FALSE),0)</f>
        <v>0</v>
      </c>
      <c r="N6114" s="37">
        <f t="shared" ca="1" si="287"/>
        <v>1.3840102436493769E-3</v>
      </c>
      <c r="O6114" s="38">
        <f t="array" aca="1" ref="O6114" ca="1">IF($H6114="TOTAL HAP",H6114,MAX(IF('PTE - Segment Emissions Calcs'!$B$8:$B$8919=$B6114,'PTE - Segment Emissions Calcs'!$V$8:$V$8919,)))</f>
        <v>3.159840738925518E-4</v>
      </c>
      <c r="P6114" s="38">
        <f t="array" aca="1" ref="P6114" ca="1">IF($H6114="TOTAL HAP",K6114,MAX(IF('PTE - Segment Emissions Calcs'!$B$8:$B$8919=$B6114,'PTE - Segment Emissions Calcs'!$X$8:$X$8919,)))</f>
        <v>1.3840102436493769E-3</v>
      </c>
      <c r="Q6114" s="38">
        <f t="array" aca="1" ref="Q6114" ca="1">IF($H6114="TOTAL HAP",N6114,MAX(IF('PTE - Segment Emissions Calcs'!$B$8:$B$8919=$B6114,'PTE - Segment Emissions Calcs'!$Z$8:$Z$8919,)))</f>
        <v>1.3840102436493769E-3</v>
      </c>
      <c r="R6114" s="39"/>
    </row>
    <row r="6115" spans="1:18" x14ac:dyDescent="0.25">
      <c r="A6115" s="40"/>
      <c r="B6115" s="40"/>
      <c r="C6115" s="34" t="s">
        <v>204</v>
      </c>
      <c r="D6115" s="35"/>
      <c r="E6115" s="35"/>
      <c r="F6115" s="35">
        <f ca="1">IFERROR(VLOOKUP($E6115&amp;"-1",'PTE - Segment Emissions Calcs'!$I$8:$V$8919,16,FALSE),0)</f>
        <v>1.8803408724893956E-5</v>
      </c>
      <c r="G6115" s="35">
        <f ca="1">IFERROR(VLOOKUP($E6115&amp;"-2",'PTE - Segment Emissions Calcs'!$I$8:$V$8919,16,FALSE),0)</f>
        <v>0</v>
      </c>
      <c r="H6115" s="36">
        <f t="shared" ca="1" si="285"/>
        <v>1.8803408724893956E-5</v>
      </c>
      <c r="I6115" s="37">
        <f ca="1">IFERROR(VLOOKUP($E6115&amp;"-1",'PTE - Segment Emissions Calcs'!$I$8:$X$8919,18,FALSE),0)</f>
        <v>8.2358930215035533E-5</v>
      </c>
      <c r="J6115" s="37">
        <f ca="1">IFERROR(VLOOKUP($E6115&amp;"-2",'PTE - Segment Emissions Calcs'!$I$8:$X$8919,18,FALSE),0)</f>
        <v>0</v>
      </c>
      <c r="K6115" s="37">
        <f t="shared" ca="1" si="286"/>
        <v>8.2358930215035533E-5</v>
      </c>
      <c r="L6115" s="37">
        <f ca="1">IFERROR(VLOOKUP($E6115&amp;"-1",'PTE - Segment Emissions Calcs'!$I$8:$Z$8919,20,FALSE),0)</f>
        <v>8.2358930215035533E-5</v>
      </c>
      <c r="M6115" s="37">
        <f ca="1">IFERROR(VLOOKUP($E6115&amp;"-2",'PTE - Segment Emissions Calcs'!$I$8:$Z$8919,20,FALSE),0)</f>
        <v>0</v>
      </c>
      <c r="N6115" s="37">
        <f t="shared" ca="1" si="287"/>
        <v>8.2358930215035533E-5</v>
      </c>
      <c r="O6115" s="38">
        <f t="array" aca="1" ref="O6115" ca="1">IF($H6115="TOTAL HAP",H6115,MAX(IF('PTE - Segment Emissions Calcs'!$B$8:$B$8919=$B6115,'PTE - Segment Emissions Calcs'!$V$8:$V$8919,)))</f>
        <v>1.8803408724893956E-5</v>
      </c>
      <c r="P6115" s="38">
        <f t="array" aca="1" ref="P6115" ca="1">IF($H6115="TOTAL HAP",K6115,MAX(IF('PTE - Segment Emissions Calcs'!$B$8:$B$8919=$B6115,'PTE - Segment Emissions Calcs'!$X$8:$X$8919,)))</f>
        <v>8.2358930215035533E-5</v>
      </c>
      <c r="Q6115" s="38">
        <f t="array" aca="1" ref="Q6115" ca="1">IF($H6115="TOTAL HAP",N6115,MAX(IF('PTE - Segment Emissions Calcs'!$B$8:$B$8919=$B6115,'PTE - Segment Emissions Calcs'!$Z$8:$Z$8919,)))</f>
        <v>8.2358930215035533E-5</v>
      </c>
      <c r="R6115" s="39"/>
    </row>
    <row r="6116" spans="1:18" x14ac:dyDescent="0.25">
      <c r="A6116" s="40"/>
      <c r="B6116" s="40"/>
      <c r="C6116" s="34" t="s">
        <v>205</v>
      </c>
      <c r="D6116" s="35"/>
      <c r="E6116" s="35"/>
      <c r="F6116" s="35">
        <f ca="1">IFERROR(VLOOKUP($E6116&amp;"-1",'PTE - Segment Emissions Calcs'!$I$8:$V$8919,16,FALSE),0)</f>
        <v>1.8683738825236292E-5</v>
      </c>
      <c r="G6116" s="35">
        <f ca="1">IFERROR(VLOOKUP($E6116&amp;"-2",'PTE - Segment Emissions Calcs'!$I$8:$V$8919,16,FALSE),0)</f>
        <v>0</v>
      </c>
      <c r="H6116" s="36">
        <f t="shared" ca="1" si="285"/>
        <v>1.8683738825236292E-5</v>
      </c>
      <c r="I6116" s="37">
        <f ca="1">IFERROR(VLOOKUP($E6116&amp;"-1",'PTE - Segment Emissions Calcs'!$I$8:$X$8919,18,FALSE),0)</f>
        <v>8.1834776054534955E-5</v>
      </c>
      <c r="J6116" s="37">
        <f ca="1">IFERROR(VLOOKUP($E6116&amp;"-2",'PTE - Segment Emissions Calcs'!$I$8:$X$8919,18,FALSE),0)</f>
        <v>0</v>
      </c>
      <c r="K6116" s="37">
        <f t="shared" ca="1" si="286"/>
        <v>8.1834776054534955E-5</v>
      </c>
      <c r="L6116" s="37">
        <f ca="1">IFERROR(VLOOKUP($E6116&amp;"-1",'PTE - Segment Emissions Calcs'!$I$8:$Z$8919,20,FALSE),0)</f>
        <v>8.1834776054534955E-5</v>
      </c>
      <c r="M6116" s="37">
        <f ca="1">IFERROR(VLOOKUP($E6116&amp;"-2",'PTE - Segment Emissions Calcs'!$I$8:$Z$8919,20,FALSE),0)</f>
        <v>0</v>
      </c>
      <c r="N6116" s="37">
        <f t="shared" ca="1" si="287"/>
        <v>8.1834776054534955E-5</v>
      </c>
      <c r="O6116" s="38">
        <f t="array" aca="1" ref="O6116" ca="1">IF($H6116="TOTAL HAP",H6116,MAX(IF('PTE - Segment Emissions Calcs'!$B$8:$B$8919=$B6116,'PTE - Segment Emissions Calcs'!$V$8:$V$8919,)))</f>
        <v>1.8683738825236292E-5</v>
      </c>
      <c r="P6116" s="38">
        <f t="array" aca="1" ref="P6116" ca="1">IF($H6116="TOTAL HAP",K6116,MAX(IF('PTE - Segment Emissions Calcs'!$B$8:$B$8919=$B6116,'PTE - Segment Emissions Calcs'!$X$8:$X$8919,)))</f>
        <v>8.1834776054534955E-5</v>
      </c>
      <c r="Q6116" s="38">
        <f t="array" aca="1" ref="Q6116" ca="1">IF($H6116="TOTAL HAP",N6116,MAX(IF('PTE - Segment Emissions Calcs'!$B$8:$B$8919=$B6116,'PTE - Segment Emissions Calcs'!$Z$8:$Z$8919,)))</f>
        <v>8.1834776054534955E-5</v>
      </c>
      <c r="R6116" s="39"/>
    </row>
    <row r="6117" spans="1:18" x14ac:dyDescent="0.25">
      <c r="A6117" s="40"/>
      <c r="B6117" s="40"/>
      <c r="C6117" s="34" t="s">
        <v>130</v>
      </c>
      <c r="D6117" s="35"/>
      <c r="E6117" s="35"/>
      <c r="F6117" s="35">
        <f ca="1">IFERROR(VLOOKUP($E6117&amp;"-1",'PTE - Segment Emissions Calcs'!$I$8:$V$8919,16,FALSE),0)</f>
        <v>1.7267271703276518E-5</v>
      </c>
      <c r="G6117" s="35">
        <f ca="1">IFERROR(VLOOKUP($E6117&amp;"-2",'PTE - Segment Emissions Calcs'!$I$8:$V$8919,16,FALSE),0)</f>
        <v>0</v>
      </c>
      <c r="H6117" s="36">
        <f t="shared" ca="1" si="285"/>
        <v>1.7267271703276518E-5</v>
      </c>
      <c r="I6117" s="37">
        <f ca="1">IFERROR(VLOOKUP($E6117&amp;"-1",'PTE - Segment Emissions Calcs'!$I$8:$X$8919,18,FALSE),0)</f>
        <v>7.5630650060351149E-5</v>
      </c>
      <c r="J6117" s="37">
        <f ca="1">IFERROR(VLOOKUP($E6117&amp;"-2",'PTE - Segment Emissions Calcs'!$I$8:$X$8919,18,FALSE),0)</f>
        <v>0</v>
      </c>
      <c r="K6117" s="37">
        <f t="shared" ca="1" si="286"/>
        <v>7.5630650060351149E-5</v>
      </c>
      <c r="L6117" s="37">
        <f ca="1">IFERROR(VLOOKUP($E6117&amp;"-1",'PTE - Segment Emissions Calcs'!$I$8:$Z$8919,20,FALSE),0)</f>
        <v>7.5630650060351149E-5</v>
      </c>
      <c r="M6117" s="37">
        <f ca="1">IFERROR(VLOOKUP($E6117&amp;"-2",'PTE - Segment Emissions Calcs'!$I$8:$Z$8919,20,FALSE),0)</f>
        <v>0</v>
      </c>
      <c r="N6117" s="37">
        <f t="shared" ca="1" si="287"/>
        <v>7.5630650060351149E-5</v>
      </c>
      <c r="O6117" s="38">
        <f t="array" aca="1" ref="O6117" ca="1">IF($H6117="TOTAL HAP",H6117,MAX(IF('PTE - Segment Emissions Calcs'!$B$8:$B$8919=$B6117,'PTE - Segment Emissions Calcs'!$V$8:$V$8919,)))</f>
        <v>1.7267271703276518E-5</v>
      </c>
      <c r="P6117" s="38">
        <f t="array" aca="1" ref="P6117" ca="1">IF($H6117="TOTAL HAP",K6117,MAX(IF('PTE - Segment Emissions Calcs'!$B$8:$B$8919=$B6117,'PTE - Segment Emissions Calcs'!$X$8:$X$8919,)))</f>
        <v>7.5630650060351149E-5</v>
      </c>
      <c r="Q6117" s="38">
        <f t="array" aca="1" ref="Q6117" ca="1">IF($H6117="TOTAL HAP",N6117,MAX(IF('PTE - Segment Emissions Calcs'!$B$8:$B$8919=$B6117,'PTE - Segment Emissions Calcs'!$Z$8:$Z$8919,)))</f>
        <v>7.5630650060351149E-5</v>
      </c>
      <c r="R6117" s="39"/>
    </row>
    <row r="6118" spans="1:18" x14ac:dyDescent="0.25">
      <c r="A6118" s="40"/>
      <c r="B6118" s="40"/>
      <c r="C6118" s="34" t="s">
        <v>173</v>
      </c>
      <c r="D6118" s="35"/>
      <c r="E6118" s="35"/>
      <c r="F6118" s="35">
        <f ca="1">IFERROR(VLOOKUP($E6118&amp;"-1",'PTE - Segment Emissions Calcs'!$I$8:$V$8919,16,FALSE),0)</f>
        <v>1.7784651750432786E-3</v>
      </c>
      <c r="G6118" s="35">
        <f ca="1">IFERROR(VLOOKUP($E6118&amp;"-2",'PTE - Segment Emissions Calcs'!$I$8:$V$8919,16,FALSE),0)</f>
        <v>0</v>
      </c>
      <c r="H6118" s="36">
        <f t="shared" ca="1" si="285"/>
        <v>1.7784651750432786E-3</v>
      </c>
      <c r="I6118" s="37">
        <f ca="1">IFERROR(VLOOKUP($E6118&amp;"-1",'PTE - Segment Emissions Calcs'!$I$8:$X$8919,18,FALSE),0)</f>
        <v>7.7896774666895603E-3</v>
      </c>
      <c r="J6118" s="37">
        <f ca="1">IFERROR(VLOOKUP($E6118&amp;"-2",'PTE - Segment Emissions Calcs'!$I$8:$X$8919,18,FALSE),0)</f>
        <v>0</v>
      </c>
      <c r="K6118" s="37">
        <f t="shared" ca="1" si="286"/>
        <v>7.7896774666895603E-3</v>
      </c>
      <c r="L6118" s="37">
        <f ca="1">IFERROR(VLOOKUP($E6118&amp;"-1",'PTE - Segment Emissions Calcs'!$I$8:$Z$8919,20,FALSE),0)</f>
        <v>7.7896774666895603E-3</v>
      </c>
      <c r="M6118" s="37">
        <f ca="1">IFERROR(VLOOKUP($E6118&amp;"-2",'PTE - Segment Emissions Calcs'!$I$8:$Z$8919,20,FALSE),0)</f>
        <v>0</v>
      </c>
      <c r="N6118" s="37">
        <f t="shared" ca="1" si="287"/>
        <v>7.7896774666895603E-3</v>
      </c>
      <c r="O6118" s="38">
        <f t="array" aca="1" ref="O6118" ca="1">IF($H6118="TOTAL HAP",H6118,MAX(IF('PTE - Segment Emissions Calcs'!$B$8:$B$8919=$B6118,'PTE - Segment Emissions Calcs'!$V$8:$V$8919,)))</f>
        <v>1.7784651750432786E-3</v>
      </c>
      <c r="P6118" s="38">
        <f t="array" aca="1" ref="P6118" ca="1">IF($H6118="TOTAL HAP",K6118,MAX(IF('PTE - Segment Emissions Calcs'!$B$8:$B$8919=$B6118,'PTE - Segment Emissions Calcs'!$X$8:$X$8919,)))</f>
        <v>7.7896774666895603E-3</v>
      </c>
      <c r="Q6118" s="38">
        <f t="array" aca="1" ref="Q6118" ca="1">IF($H6118="TOTAL HAP",N6118,MAX(IF('PTE - Segment Emissions Calcs'!$B$8:$B$8919=$B6118,'PTE - Segment Emissions Calcs'!$Z$8:$Z$8919,)))</f>
        <v>7.7896774666895603E-3</v>
      </c>
      <c r="R6118" s="39"/>
    </row>
    <row r="6119" spans="1:18" x14ac:dyDescent="0.25">
      <c r="A6119" s="40"/>
      <c r="B6119" s="40"/>
      <c r="C6119" s="34" t="s">
        <v>291</v>
      </c>
      <c r="D6119" s="35"/>
      <c r="E6119" s="35"/>
      <c r="F6119" s="35">
        <f ca="1">IFERROR(VLOOKUP($E6119&amp;"-1",'PTE - Segment Emissions Calcs'!$I$8:$V$8919,16,FALSE),0)</f>
        <v>5.0322480402102951E-6</v>
      </c>
      <c r="G6119" s="35">
        <f ca="1">IFERROR(VLOOKUP($E6119&amp;"-2",'PTE - Segment Emissions Calcs'!$I$8:$V$8919,16,FALSE),0)</f>
        <v>0</v>
      </c>
      <c r="H6119" s="36">
        <f t="shared" ca="1" si="285"/>
        <v>5.0322480402102951E-6</v>
      </c>
      <c r="I6119" s="37">
        <f ca="1">IFERROR(VLOOKUP($E6119&amp;"-1",'PTE - Segment Emissions Calcs'!$I$8:$X$8919,18,FALSE),0)</f>
        <v>2.2041246416121094E-5</v>
      </c>
      <c r="J6119" s="37">
        <f ca="1">IFERROR(VLOOKUP($E6119&amp;"-2",'PTE - Segment Emissions Calcs'!$I$8:$X$8919,18,FALSE),0)</f>
        <v>0</v>
      </c>
      <c r="K6119" s="37">
        <f t="shared" ca="1" si="286"/>
        <v>2.2041246416121094E-5</v>
      </c>
      <c r="L6119" s="37">
        <f ca="1">IFERROR(VLOOKUP($E6119&amp;"-1",'PTE - Segment Emissions Calcs'!$I$8:$Z$8919,20,FALSE),0)</f>
        <v>2.2041246416121094E-5</v>
      </c>
      <c r="M6119" s="37">
        <f ca="1">IFERROR(VLOOKUP($E6119&amp;"-2",'PTE - Segment Emissions Calcs'!$I$8:$Z$8919,20,FALSE),0)</f>
        <v>0</v>
      </c>
      <c r="N6119" s="37">
        <f t="shared" ca="1" si="287"/>
        <v>2.2041246416121094E-5</v>
      </c>
      <c r="O6119" s="38">
        <f t="array" aca="1" ref="O6119" ca="1">IF($H6119="TOTAL HAP",H6119,MAX(IF('PTE - Segment Emissions Calcs'!$B$8:$B$8919=$B6119,'PTE - Segment Emissions Calcs'!$V$8:$V$8919,)))</f>
        <v>5.0322480402102951E-6</v>
      </c>
      <c r="P6119" s="38">
        <f t="array" aca="1" ref="P6119" ca="1">IF($H6119="TOTAL HAP",K6119,MAX(IF('PTE - Segment Emissions Calcs'!$B$8:$B$8919=$B6119,'PTE - Segment Emissions Calcs'!$X$8:$X$8919,)))</f>
        <v>2.2041246416121094E-5</v>
      </c>
      <c r="Q6119" s="38">
        <f t="array" aca="1" ref="Q6119" ca="1">IF($H6119="TOTAL HAP",N6119,MAX(IF('PTE - Segment Emissions Calcs'!$B$8:$B$8919=$B6119,'PTE - Segment Emissions Calcs'!$Z$8:$Z$8919,)))</f>
        <v>2.2041246416121094E-5</v>
      </c>
      <c r="R6119" s="39"/>
    </row>
    <row r="6120" spans="1:18" x14ac:dyDescent="0.25">
      <c r="A6120" s="40"/>
      <c r="B6120" s="40"/>
      <c r="C6120" s="34" t="s">
        <v>292</v>
      </c>
      <c r="D6120" s="35"/>
      <c r="E6120" s="35"/>
      <c r="F6120" s="35">
        <f ca="1">IFERROR(VLOOKUP($E6120&amp;"-1",'PTE - Segment Emissions Calcs'!$I$8:$V$8919,16,FALSE),0)</f>
        <v>2.0898743509450119E-5</v>
      </c>
      <c r="G6120" s="35">
        <f ca="1">IFERROR(VLOOKUP($E6120&amp;"-2",'PTE - Segment Emissions Calcs'!$I$8:$V$8919,16,FALSE),0)</f>
        <v>0</v>
      </c>
      <c r="H6120" s="36">
        <f t="shared" ca="1" si="285"/>
        <v>2.0898743509450119E-5</v>
      </c>
      <c r="I6120" s="37">
        <f ca="1">IFERROR(VLOOKUP($E6120&amp;"-1",'PTE - Segment Emissions Calcs'!$I$8:$X$8919,18,FALSE),0)</f>
        <v>9.1536496571391522E-5</v>
      </c>
      <c r="J6120" s="37">
        <f ca="1">IFERROR(VLOOKUP($E6120&amp;"-2",'PTE - Segment Emissions Calcs'!$I$8:$X$8919,18,FALSE),0)</f>
        <v>0</v>
      </c>
      <c r="K6120" s="37">
        <f t="shared" ca="1" si="286"/>
        <v>9.1536496571391522E-5</v>
      </c>
      <c r="L6120" s="37">
        <f ca="1">IFERROR(VLOOKUP($E6120&amp;"-1",'PTE - Segment Emissions Calcs'!$I$8:$Z$8919,20,FALSE),0)</f>
        <v>9.1536496571391522E-5</v>
      </c>
      <c r="M6120" s="37">
        <f ca="1">IFERROR(VLOOKUP($E6120&amp;"-2",'PTE - Segment Emissions Calcs'!$I$8:$Z$8919,20,FALSE),0)</f>
        <v>0</v>
      </c>
      <c r="N6120" s="37">
        <f t="shared" ca="1" si="287"/>
        <v>9.1536496571391522E-5</v>
      </c>
      <c r="O6120" s="38">
        <f t="array" aca="1" ref="O6120" ca="1">IF($H6120="TOTAL HAP",H6120,MAX(IF('PTE - Segment Emissions Calcs'!$B$8:$B$8919=$B6120,'PTE - Segment Emissions Calcs'!$V$8:$V$8919,)))</f>
        <v>2.0898743509450119E-5</v>
      </c>
      <c r="P6120" s="38">
        <f t="array" aca="1" ref="P6120" ca="1">IF($H6120="TOTAL HAP",K6120,MAX(IF('PTE - Segment Emissions Calcs'!$B$8:$B$8919=$B6120,'PTE - Segment Emissions Calcs'!$X$8:$X$8919,)))</f>
        <v>9.1536496571391522E-5</v>
      </c>
      <c r="Q6120" s="38">
        <f t="array" aca="1" ref="Q6120" ca="1">IF($H6120="TOTAL HAP",N6120,MAX(IF('PTE - Segment Emissions Calcs'!$B$8:$B$8919=$B6120,'PTE - Segment Emissions Calcs'!$Z$8:$Z$8919,)))</f>
        <v>9.1536496571391522E-5</v>
      </c>
      <c r="R6120" s="39"/>
    </row>
    <row r="6121" spans="1:18" x14ac:dyDescent="0.25">
      <c r="A6121" s="40"/>
      <c r="B6121" s="40"/>
      <c r="C6121" s="34" t="s">
        <v>66</v>
      </c>
      <c r="D6121" s="35"/>
      <c r="E6121" s="35"/>
      <c r="F6121" s="35">
        <f ca="1">IFERROR(VLOOKUP($E6121&amp;"-1",'PTE - Segment Emissions Calcs'!$I$8:$V$8919,16,FALSE),0)</f>
        <v>1.6628346946339395E-4</v>
      </c>
      <c r="G6121" s="35">
        <f ca="1">IFERROR(VLOOKUP($E6121&amp;"-2",'PTE - Segment Emissions Calcs'!$I$8:$V$8919,16,FALSE),0)</f>
        <v>0</v>
      </c>
      <c r="H6121" s="36">
        <f t="shared" ca="1" si="285"/>
        <v>1.6628346946339395E-4</v>
      </c>
      <c r="I6121" s="37">
        <f ca="1">IFERROR(VLOOKUP($E6121&amp;"-1",'PTE - Segment Emissions Calcs'!$I$8:$X$8919,18,FALSE),0)</f>
        <v>7.2832159624966551E-4</v>
      </c>
      <c r="J6121" s="37">
        <f ca="1">IFERROR(VLOOKUP($E6121&amp;"-2",'PTE - Segment Emissions Calcs'!$I$8:$X$8919,18,FALSE),0)</f>
        <v>0</v>
      </c>
      <c r="K6121" s="37">
        <f t="shared" ca="1" si="286"/>
        <v>7.2832159624966551E-4</v>
      </c>
      <c r="L6121" s="37">
        <f ca="1">IFERROR(VLOOKUP($E6121&amp;"-1",'PTE - Segment Emissions Calcs'!$I$8:$Z$8919,20,FALSE),0)</f>
        <v>7.2832159624966551E-4</v>
      </c>
      <c r="M6121" s="37">
        <f ca="1">IFERROR(VLOOKUP($E6121&amp;"-2",'PTE - Segment Emissions Calcs'!$I$8:$Z$8919,20,FALSE),0)</f>
        <v>0</v>
      </c>
      <c r="N6121" s="37">
        <f t="shared" ca="1" si="287"/>
        <v>7.2832159624966551E-4</v>
      </c>
      <c r="O6121" s="38">
        <f t="array" aca="1" ref="O6121" ca="1">IF($H6121="TOTAL HAP",H6121,MAX(IF('PTE - Segment Emissions Calcs'!$B$8:$B$8919=$B6121,'PTE - Segment Emissions Calcs'!$V$8:$V$8919,)))</f>
        <v>1.6628346946339395E-4</v>
      </c>
      <c r="P6121" s="38">
        <f t="array" aca="1" ref="P6121" ca="1">IF($H6121="TOTAL HAP",K6121,MAX(IF('PTE - Segment Emissions Calcs'!$B$8:$B$8919=$B6121,'PTE - Segment Emissions Calcs'!$X$8:$X$8919,)))</f>
        <v>7.2832159624966551E-4</v>
      </c>
      <c r="Q6121" s="38">
        <f t="array" aca="1" ref="Q6121" ca="1">IF($H6121="TOTAL HAP",N6121,MAX(IF('PTE - Segment Emissions Calcs'!$B$8:$B$8919=$B6121,'PTE - Segment Emissions Calcs'!$Z$8:$Z$8919,)))</f>
        <v>7.2832159624966551E-4</v>
      </c>
      <c r="R6121" s="39"/>
    </row>
    <row r="6122" spans="1:18" x14ac:dyDescent="0.25">
      <c r="A6122" s="40"/>
      <c r="B6122" s="40"/>
      <c r="C6122" s="34" t="s">
        <v>293</v>
      </c>
      <c r="D6122" s="35"/>
      <c r="E6122" s="35"/>
      <c r="F6122" s="35">
        <f ca="1">IFERROR(VLOOKUP($E6122&amp;"-1",'PTE - Segment Emissions Calcs'!$I$8:$V$8919,16,FALSE),0)</f>
        <v>1.5558657748905501E-4</v>
      </c>
      <c r="G6122" s="35">
        <f ca="1">IFERROR(VLOOKUP($E6122&amp;"-2",'PTE - Segment Emissions Calcs'!$I$8:$V$8919,16,FALSE),0)</f>
        <v>0</v>
      </c>
      <c r="H6122" s="36">
        <f t="shared" ca="1" si="285"/>
        <v>1.5558657748905501E-4</v>
      </c>
      <c r="I6122" s="37">
        <f ca="1">IFERROR(VLOOKUP($E6122&amp;"-1",'PTE - Segment Emissions Calcs'!$I$8:$X$8919,18,FALSE),0)</f>
        <v>6.8146920940206088E-4</v>
      </c>
      <c r="J6122" s="37">
        <f ca="1">IFERROR(VLOOKUP($E6122&amp;"-2",'PTE - Segment Emissions Calcs'!$I$8:$X$8919,18,FALSE),0)</f>
        <v>0</v>
      </c>
      <c r="K6122" s="37">
        <f t="shared" ca="1" si="286"/>
        <v>6.8146920940206088E-4</v>
      </c>
      <c r="L6122" s="37">
        <f ca="1">IFERROR(VLOOKUP($E6122&amp;"-1",'PTE - Segment Emissions Calcs'!$I$8:$Z$8919,20,FALSE),0)</f>
        <v>6.8146920940206088E-4</v>
      </c>
      <c r="M6122" s="37">
        <f ca="1">IFERROR(VLOOKUP($E6122&amp;"-2",'PTE - Segment Emissions Calcs'!$I$8:$Z$8919,20,FALSE),0)</f>
        <v>0</v>
      </c>
      <c r="N6122" s="37">
        <f t="shared" ca="1" si="287"/>
        <v>6.8146920940206088E-4</v>
      </c>
      <c r="O6122" s="38">
        <f t="array" aca="1" ref="O6122" ca="1">IF($H6122="TOTAL HAP",H6122,MAX(IF('PTE - Segment Emissions Calcs'!$B$8:$B$8919=$B6122,'PTE - Segment Emissions Calcs'!$V$8:$V$8919,)))</f>
        <v>1.5558657748905501E-4</v>
      </c>
      <c r="P6122" s="38">
        <f t="array" aca="1" ref="P6122" ca="1">IF($H6122="TOTAL HAP",K6122,MAX(IF('PTE - Segment Emissions Calcs'!$B$8:$B$8919=$B6122,'PTE - Segment Emissions Calcs'!$X$8:$X$8919,)))</f>
        <v>6.8146920940206088E-4</v>
      </c>
      <c r="Q6122" s="38">
        <f t="array" aca="1" ref="Q6122" ca="1">IF($H6122="TOTAL HAP",N6122,MAX(IF('PTE - Segment Emissions Calcs'!$B$8:$B$8919=$B6122,'PTE - Segment Emissions Calcs'!$Z$8:$Z$8919,)))</f>
        <v>6.8146920940206088E-4</v>
      </c>
      <c r="R6122" s="39"/>
    </row>
    <row r="6123" spans="1:18" x14ac:dyDescent="0.25">
      <c r="A6123" s="40"/>
      <c r="B6123" s="40"/>
      <c r="C6123" s="34" t="s">
        <v>48</v>
      </c>
      <c r="D6123" s="35"/>
      <c r="E6123" s="35"/>
      <c r="F6123" s="35">
        <f ca="1">IFERROR(VLOOKUP($E6123&amp;"-1",'PTE - Segment Emissions Calcs'!$I$8:$V$8919,16,FALSE),0)</f>
        <v>2.9172296728050061E-3</v>
      </c>
      <c r="G6123" s="35">
        <f ca="1">IFERROR(VLOOKUP($E6123&amp;"-2",'PTE - Segment Emissions Calcs'!$I$8:$V$8919,16,FALSE),0)</f>
        <v>0</v>
      </c>
      <c r="H6123" s="36">
        <f t="shared" ca="1" si="285"/>
        <v>2.9172296728050061E-3</v>
      </c>
      <c r="I6123" s="37">
        <f ca="1">IFERROR(VLOOKUP($E6123&amp;"-1",'PTE - Segment Emissions Calcs'!$I$8:$X$8919,18,FALSE),0)</f>
        <v>1.2777465966885927E-2</v>
      </c>
      <c r="J6123" s="37">
        <f ca="1">IFERROR(VLOOKUP($E6123&amp;"-2",'PTE - Segment Emissions Calcs'!$I$8:$X$8919,18,FALSE),0)</f>
        <v>0</v>
      </c>
      <c r="K6123" s="37">
        <f t="shared" ca="1" si="286"/>
        <v>1.2777465966885927E-2</v>
      </c>
      <c r="L6123" s="37">
        <f ca="1">IFERROR(VLOOKUP($E6123&amp;"-1",'PTE - Segment Emissions Calcs'!$I$8:$Z$8919,20,FALSE),0)</f>
        <v>1.2777465966885927E-2</v>
      </c>
      <c r="M6123" s="37">
        <f ca="1">IFERROR(VLOOKUP($E6123&amp;"-2",'PTE - Segment Emissions Calcs'!$I$8:$Z$8919,20,FALSE),0)</f>
        <v>0</v>
      </c>
      <c r="N6123" s="37">
        <f t="shared" ca="1" si="287"/>
        <v>1.2777465966885927E-2</v>
      </c>
      <c r="O6123" s="38">
        <f t="array" aca="1" ref="O6123" ca="1">IF($H6123="TOTAL HAP",H6123,MAX(IF('PTE - Segment Emissions Calcs'!$B$8:$B$8919=$B6123,'PTE - Segment Emissions Calcs'!$V$8:$V$8919,)))</f>
        <v>2.9172296728050061E-3</v>
      </c>
      <c r="P6123" s="38">
        <f t="array" aca="1" ref="P6123" ca="1">IF($H6123="TOTAL HAP",K6123,MAX(IF('PTE - Segment Emissions Calcs'!$B$8:$B$8919=$B6123,'PTE - Segment Emissions Calcs'!$X$8:$X$8919,)))</f>
        <v>1.2777465966885927E-2</v>
      </c>
      <c r="Q6123" s="38">
        <f t="array" aca="1" ref="Q6123" ca="1">IF($H6123="TOTAL HAP",N6123,MAX(IF('PTE - Segment Emissions Calcs'!$B$8:$B$8919=$B6123,'PTE - Segment Emissions Calcs'!$Z$8:$Z$8919,)))</f>
        <v>1.2777465966885927E-2</v>
      </c>
      <c r="R6123" s="39"/>
    </row>
    <row r="6124" spans="1:18" x14ac:dyDescent="0.25">
      <c r="A6124" s="40"/>
      <c r="B6124" s="40"/>
      <c r="C6124" s="34" t="s">
        <v>294</v>
      </c>
      <c r="D6124" s="35"/>
      <c r="E6124" s="35"/>
      <c r="F6124" s="35">
        <f ca="1">IFERROR(VLOOKUP($E6124&amp;"-1",'PTE - Segment Emissions Calcs'!$I$8:$V$8919,16,FALSE),0)</f>
        <v>5.0083523841468515E-5</v>
      </c>
      <c r="G6124" s="35">
        <f ca="1">IFERROR(VLOOKUP($E6124&amp;"-2",'PTE - Segment Emissions Calcs'!$I$8:$V$8919,16,FALSE),0)</f>
        <v>0</v>
      </c>
      <c r="H6124" s="36">
        <f t="shared" ca="1" si="285"/>
        <v>5.0083523841468515E-5</v>
      </c>
      <c r="I6124" s="37">
        <f ca="1">IFERROR(VLOOKUP($E6124&amp;"-1",'PTE - Segment Emissions Calcs'!$I$8:$X$8919,18,FALSE),0)</f>
        <v>2.1936583442563209E-4</v>
      </c>
      <c r="J6124" s="37">
        <f ca="1">IFERROR(VLOOKUP($E6124&amp;"-2",'PTE - Segment Emissions Calcs'!$I$8:$X$8919,18,FALSE),0)</f>
        <v>0</v>
      </c>
      <c r="K6124" s="37">
        <f t="shared" ca="1" si="286"/>
        <v>2.1936583442563209E-4</v>
      </c>
      <c r="L6124" s="37">
        <f ca="1">IFERROR(VLOOKUP($E6124&amp;"-1",'PTE - Segment Emissions Calcs'!$I$8:$Z$8919,20,FALSE),0)</f>
        <v>2.1936583442563209E-4</v>
      </c>
      <c r="M6124" s="37">
        <f ca="1">IFERROR(VLOOKUP($E6124&amp;"-2",'PTE - Segment Emissions Calcs'!$I$8:$Z$8919,20,FALSE),0)</f>
        <v>0</v>
      </c>
      <c r="N6124" s="37">
        <f t="shared" ca="1" si="287"/>
        <v>2.1936583442563209E-4</v>
      </c>
      <c r="O6124" s="38">
        <f t="array" aca="1" ref="O6124" ca="1">IF($H6124="TOTAL HAP",H6124,MAX(IF('PTE - Segment Emissions Calcs'!$B$8:$B$8919=$B6124,'PTE - Segment Emissions Calcs'!$V$8:$V$8919,)))</f>
        <v>5.0083523841468515E-5</v>
      </c>
      <c r="P6124" s="38">
        <f t="array" aca="1" ref="P6124" ca="1">IF($H6124="TOTAL HAP",K6124,MAX(IF('PTE - Segment Emissions Calcs'!$B$8:$B$8919=$B6124,'PTE - Segment Emissions Calcs'!$X$8:$X$8919,)))</f>
        <v>2.1936583442563209E-4</v>
      </c>
      <c r="Q6124" s="38">
        <f t="array" aca="1" ref="Q6124" ca="1">IF($H6124="TOTAL HAP",N6124,MAX(IF('PTE - Segment Emissions Calcs'!$B$8:$B$8919=$B6124,'PTE - Segment Emissions Calcs'!$Z$8:$Z$8919,)))</f>
        <v>2.1936583442563209E-4</v>
      </c>
      <c r="R6124" s="39"/>
    </row>
    <row r="6125" spans="1:18" x14ac:dyDescent="0.25">
      <c r="A6125" s="40"/>
      <c r="B6125" s="40"/>
      <c r="C6125" s="34" t="s">
        <v>50</v>
      </c>
      <c r="D6125" s="35"/>
      <c r="E6125" s="35"/>
      <c r="F6125" s="35">
        <f ca="1">IFERROR(VLOOKUP($E6125&amp;"-1",'PTE - Segment Emissions Calcs'!$I$8:$V$8919,16,FALSE),0)</f>
        <v>0</v>
      </c>
      <c r="G6125" s="35">
        <f ca="1">IFERROR(VLOOKUP($E6125&amp;"-2",'PTE - Segment Emissions Calcs'!$I$8:$V$8919,16,FALSE),0)</f>
        <v>0</v>
      </c>
      <c r="H6125" s="36">
        <f t="shared" ca="1" si="285"/>
        <v>0</v>
      </c>
      <c r="I6125" s="37">
        <f ca="1">IFERROR(VLOOKUP($E6125&amp;"-1",'PTE - Segment Emissions Calcs'!$I$8:$X$8919,18,FALSE),0)</f>
        <v>0</v>
      </c>
      <c r="J6125" s="37">
        <f ca="1">IFERROR(VLOOKUP($E6125&amp;"-2",'PTE - Segment Emissions Calcs'!$I$8:$X$8919,18,FALSE),0)</f>
        <v>0</v>
      </c>
      <c r="K6125" s="37">
        <f t="shared" ca="1" si="286"/>
        <v>0</v>
      </c>
      <c r="L6125" s="37">
        <f ca="1">IFERROR(VLOOKUP($E6125&amp;"-1",'PTE - Segment Emissions Calcs'!$I$8:$Z$8919,20,FALSE),0)</f>
        <v>0</v>
      </c>
      <c r="M6125" s="37">
        <f ca="1">IFERROR(VLOOKUP($E6125&amp;"-2",'PTE - Segment Emissions Calcs'!$I$8:$Z$8919,20,FALSE),0)</f>
        <v>0</v>
      </c>
      <c r="N6125" s="37">
        <f t="shared" ca="1" si="287"/>
        <v>0</v>
      </c>
      <c r="O6125" s="38">
        <f t="array" aca="1" ref="O6125" ca="1">IF($H6125="TOTAL HAP",H6125,MAX(IF('PTE - Segment Emissions Calcs'!$B$8:$B$8919=$B6125,'PTE - Segment Emissions Calcs'!$V$8:$V$8919,)))</f>
        <v>0</v>
      </c>
      <c r="P6125" s="38">
        <f t="array" aca="1" ref="P6125" ca="1">IF($H6125="TOTAL HAP",K6125,MAX(IF('PTE - Segment Emissions Calcs'!$B$8:$B$8919=$B6125,'PTE - Segment Emissions Calcs'!$X$8:$X$8919,)))</f>
        <v>0</v>
      </c>
      <c r="Q6125" s="38">
        <f t="array" aca="1" ref="Q6125" ca="1">IF($H6125="TOTAL HAP",N6125,MAX(IF('PTE - Segment Emissions Calcs'!$B$8:$B$8919=$B6125,'PTE - Segment Emissions Calcs'!$Z$8:$Z$8919,)))</f>
        <v>0</v>
      </c>
      <c r="R6125" s="39"/>
    </row>
    <row r="6126" spans="1:18" x14ac:dyDescent="0.25">
      <c r="A6126" s="40"/>
      <c r="B6126" s="40"/>
      <c r="C6126" s="34" t="s">
        <v>53</v>
      </c>
      <c r="D6126" s="35"/>
      <c r="E6126" s="35"/>
      <c r="F6126" s="35">
        <f ca="1">IFERROR(VLOOKUP($E6126&amp;"-1",'PTE - Segment Emissions Calcs'!$I$8:$V$8919,16,FALSE),0)</f>
        <v>1.3901385003745534E-3</v>
      </c>
      <c r="G6126" s="35">
        <f ca="1">IFERROR(VLOOKUP($E6126&amp;"-2",'PTE - Segment Emissions Calcs'!$I$8:$V$8919,16,FALSE),0)</f>
        <v>0</v>
      </c>
      <c r="H6126" s="36">
        <f t="shared" ca="1" si="285"/>
        <v>1.3901385003745534E-3</v>
      </c>
      <c r="I6126" s="37">
        <f ca="1">IFERROR(VLOOKUP($E6126&amp;"-1",'PTE - Segment Emissions Calcs'!$I$8:$X$8919,18,FALSE),0)</f>
        <v>6.0888066316405441E-3</v>
      </c>
      <c r="J6126" s="37">
        <f ca="1">IFERROR(VLOOKUP($E6126&amp;"-2",'PTE - Segment Emissions Calcs'!$I$8:$X$8919,18,FALSE),0)</f>
        <v>0</v>
      </c>
      <c r="K6126" s="37">
        <f t="shared" ca="1" si="286"/>
        <v>6.0888066316405441E-3</v>
      </c>
      <c r="L6126" s="37">
        <f ca="1">IFERROR(VLOOKUP($E6126&amp;"-1",'PTE - Segment Emissions Calcs'!$I$8:$Z$8919,20,FALSE),0)</f>
        <v>6.0888066316405441E-3</v>
      </c>
      <c r="M6126" s="37">
        <f ca="1">IFERROR(VLOOKUP($E6126&amp;"-2",'PTE - Segment Emissions Calcs'!$I$8:$Z$8919,20,FALSE),0)</f>
        <v>0</v>
      </c>
      <c r="N6126" s="37">
        <f t="shared" ca="1" si="287"/>
        <v>6.0888066316405441E-3</v>
      </c>
      <c r="O6126" s="38">
        <f t="array" aca="1" ref="O6126" ca="1">IF($H6126="TOTAL HAP",H6126,MAX(IF('PTE - Segment Emissions Calcs'!$B$8:$B$8919=$B6126,'PTE - Segment Emissions Calcs'!$V$8:$V$8919,)))</f>
        <v>1.3901385003745534E-3</v>
      </c>
      <c r="P6126" s="38">
        <f t="array" aca="1" ref="P6126" ca="1">IF($H6126="TOTAL HAP",K6126,MAX(IF('PTE - Segment Emissions Calcs'!$B$8:$B$8919=$B6126,'PTE - Segment Emissions Calcs'!$X$8:$X$8919,)))</f>
        <v>6.0888066316405441E-3</v>
      </c>
      <c r="Q6126" s="38">
        <f t="array" aca="1" ref="Q6126" ca="1">IF($H6126="TOTAL HAP",N6126,MAX(IF('PTE - Segment Emissions Calcs'!$B$8:$B$8919=$B6126,'PTE - Segment Emissions Calcs'!$Z$8:$Z$8919,)))</f>
        <v>6.0888066316405441E-3</v>
      </c>
      <c r="R6126" s="39"/>
    </row>
    <row r="6127" spans="1:18" x14ac:dyDescent="0.25">
      <c r="A6127" s="40"/>
      <c r="B6127" s="40"/>
      <c r="C6127" s="34" t="s">
        <v>209</v>
      </c>
      <c r="D6127" s="35"/>
      <c r="E6127" s="35"/>
      <c r="F6127" s="35">
        <f ca="1">IFERROR(VLOOKUP($E6127&amp;"-1",'PTE - Segment Emissions Calcs'!$I$8:$V$8919,16,FALSE),0)</f>
        <v>4.6323625556958186E-5</v>
      </c>
      <c r="G6127" s="35">
        <f ca="1">IFERROR(VLOOKUP($E6127&amp;"-2",'PTE - Segment Emissions Calcs'!$I$8:$V$8919,16,FALSE),0)</f>
        <v>0</v>
      </c>
      <c r="H6127" s="36">
        <f t="shared" ca="1" si="285"/>
        <v>4.6323625556958186E-5</v>
      </c>
      <c r="I6127" s="37">
        <f ca="1">IFERROR(VLOOKUP($E6127&amp;"-1",'PTE - Segment Emissions Calcs'!$I$8:$X$8919,18,FALSE),0)</f>
        <v>2.0289747993947684E-4</v>
      </c>
      <c r="J6127" s="37">
        <f ca="1">IFERROR(VLOOKUP($E6127&amp;"-2",'PTE - Segment Emissions Calcs'!$I$8:$X$8919,18,FALSE),0)</f>
        <v>0</v>
      </c>
      <c r="K6127" s="37">
        <f t="shared" ca="1" si="286"/>
        <v>2.0289747993947684E-4</v>
      </c>
      <c r="L6127" s="37">
        <f ca="1">IFERROR(VLOOKUP($E6127&amp;"-1",'PTE - Segment Emissions Calcs'!$I$8:$Z$8919,20,FALSE),0)</f>
        <v>2.0289747993947684E-4</v>
      </c>
      <c r="M6127" s="37">
        <f ca="1">IFERROR(VLOOKUP($E6127&amp;"-2",'PTE - Segment Emissions Calcs'!$I$8:$Z$8919,20,FALSE),0)</f>
        <v>0</v>
      </c>
      <c r="N6127" s="37">
        <f t="shared" ca="1" si="287"/>
        <v>2.0289747993947684E-4</v>
      </c>
      <c r="O6127" s="38">
        <f t="array" aca="1" ref="O6127" ca="1">IF($H6127="TOTAL HAP",H6127,MAX(IF('PTE - Segment Emissions Calcs'!$B$8:$B$8919=$B6127,'PTE - Segment Emissions Calcs'!$V$8:$V$8919,)))</f>
        <v>4.6323625556958186E-5</v>
      </c>
      <c r="P6127" s="38">
        <f t="array" aca="1" ref="P6127" ca="1">IF($H6127="TOTAL HAP",K6127,MAX(IF('PTE - Segment Emissions Calcs'!$B$8:$B$8919=$B6127,'PTE - Segment Emissions Calcs'!$X$8:$X$8919,)))</f>
        <v>2.0289747993947684E-4</v>
      </c>
      <c r="Q6127" s="38">
        <f t="array" aca="1" ref="Q6127" ca="1">IF($H6127="TOTAL HAP",N6127,MAX(IF('PTE - Segment Emissions Calcs'!$B$8:$B$8919=$B6127,'PTE - Segment Emissions Calcs'!$Z$8:$Z$8919,)))</f>
        <v>2.0289747993947684E-4</v>
      </c>
      <c r="R6127" s="39"/>
    </row>
    <row r="6128" spans="1:18" x14ac:dyDescent="0.25">
      <c r="A6128" s="40"/>
      <c r="B6128" s="40"/>
      <c r="C6128" s="34" t="s">
        <v>177</v>
      </c>
      <c r="D6128" s="35"/>
      <c r="E6128" s="35"/>
      <c r="F6128" s="35">
        <f ca="1">IFERROR(VLOOKUP($E6128&amp;"-1",'PTE - Segment Emissions Calcs'!$I$8:$V$8919,16,FALSE),0)</f>
        <v>1.9238069481506196E-4</v>
      </c>
      <c r="G6128" s="35">
        <f ca="1">IFERROR(VLOOKUP($E6128&amp;"-2",'PTE - Segment Emissions Calcs'!$I$8:$V$8919,16,FALSE),0)</f>
        <v>0</v>
      </c>
      <c r="H6128" s="36">
        <f t="shared" ca="1" si="285"/>
        <v>1.9238069481506196E-4</v>
      </c>
      <c r="I6128" s="37">
        <f ca="1">IFERROR(VLOOKUP($E6128&amp;"-1",'PTE - Segment Emissions Calcs'!$I$8:$X$8919,18,FALSE),0)</f>
        <v>8.4262744328997144E-4</v>
      </c>
      <c r="J6128" s="37">
        <f ca="1">IFERROR(VLOOKUP($E6128&amp;"-2",'PTE - Segment Emissions Calcs'!$I$8:$X$8919,18,FALSE),0)</f>
        <v>0</v>
      </c>
      <c r="K6128" s="37">
        <f t="shared" ca="1" si="286"/>
        <v>8.4262744328997144E-4</v>
      </c>
      <c r="L6128" s="37">
        <f ca="1">IFERROR(VLOOKUP($E6128&amp;"-1",'PTE - Segment Emissions Calcs'!$I$8:$Z$8919,20,FALSE),0)</f>
        <v>8.4262744328997144E-4</v>
      </c>
      <c r="M6128" s="37">
        <f ca="1">IFERROR(VLOOKUP($E6128&amp;"-2",'PTE - Segment Emissions Calcs'!$I$8:$Z$8919,20,FALSE),0)</f>
        <v>0</v>
      </c>
      <c r="N6128" s="37">
        <f t="shared" ca="1" si="287"/>
        <v>8.4262744328997144E-4</v>
      </c>
      <c r="O6128" s="38">
        <f t="array" aca="1" ref="O6128" ca="1">IF($H6128="TOTAL HAP",H6128,MAX(IF('PTE - Segment Emissions Calcs'!$B$8:$B$8919=$B6128,'PTE - Segment Emissions Calcs'!$V$8:$V$8919,)))</f>
        <v>1.9238069481506196E-4</v>
      </c>
      <c r="P6128" s="38">
        <f t="array" aca="1" ref="P6128" ca="1">IF($H6128="TOTAL HAP",K6128,MAX(IF('PTE - Segment Emissions Calcs'!$B$8:$B$8919=$B6128,'PTE - Segment Emissions Calcs'!$X$8:$X$8919,)))</f>
        <v>8.4262744328997144E-4</v>
      </c>
      <c r="Q6128" s="38">
        <f t="array" aca="1" ref="Q6128" ca="1">IF($H6128="TOTAL HAP",N6128,MAX(IF('PTE - Segment Emissions Calcs'!$B$8:$B$8919=$B6128,'PTE - Segment Emissions Calcs'!$Z$8:$Z$8919,)))</f>
        <v>8.4262744328997144E-4</v>
      </c>
      <c r="R6128" s="39"/>
    </row>
    <row r="6129" spans="1:18" x14ac:dyDescent="0.25">
      <c r="A6129" s="40"/>
      <c r="B6129" s="40"/>
      <c r="C6129" s="34" t="s">
        <v>210</v>
      </c>
      <c r="D6129" s="35"/>
      <c r="E6129" s="35"/>
      <c r="F6129" s="35">
        <f ca="1">IFERROR(VLOOKUP($E6129&amp;"-1",'PTE - Segment Emissions Calcs'!$I$8:$V$8919,16,FALSE),0)</f>
        <v>7.6550190931167514E-5</v>
      </c>
      <c r="G6129" s="35">
        <f ca="1">IFERROR(VLOOKUP($E6129&amp;"-2",'PTE - Segment Emissions Calcs'!$I$8:$V$8919,16,FALSE),0)</f>
        <v>0</v>
      </c>
      <c r="H6129" s="36">
        <f t="shared" ca="1" si="285"/>
        <v>7.6550190931167514E-5</v>
      </c>
      <c r="I6129" s="37">
        <f ca="1">IFERROR(VLOOKUP($E6129&amp;"-1",'PTE - Segment Emissions Calcs'!$I$8:$X$8919,18,FALSE),0)</f>
        <v>3.3528983627851373E-4</v>
      </c>
      <c r="J6129" s="37">
        <f ca="1">IFERROR(VLOOKUP($E6129&amp;"-2",'PTE - Segment Emissions Calcs'!$I$8:$X$8919,18,FALSE),0)</f>
        <v>0</v>
      </c>
      <c r="K6129" s="37">
        <f t="shared" ca="1" si="286"/>
        <v>3.3528983627851373E-4</v>
      </c>
      <c r="L6129" s="37">
        <f ca="1">IFERROR(VLOOKUP($E6129&amp;"-1",'PTE - Segment Emissions Calcs'!$I$8:$Z$8919,20,FALSE),0)</f>
        <v>3.3528983627851373E-4</v>
      </c>
      <c r="M6129" s="37">
        <f ca="1">IFERROR(VLOOKUP($E6129&amp;"-2",'PTE - Segment Emissions Calcs'!$I$8:$Z$8919,20,FALSE),0)</f>
        <v>0</v>
      </c>
      <c r="N6129" s="37">
        <f t="shared" ca="1" si="287"/>
        <v>3.3528983627851373E-4</v>
      </c>
      <c r="O6129" s="38">
        <f t="array" aca="1" ref="O6129" ca="1">IF($H6129="TOTAL HAP",H6129,MAX(IF('PTE - Segment Emissions Calcs'!$B$8:$B$8919=$B6129,'PTE - Segment Emissions Calcs'!$V$8:$V$8919,)))</f>
        <v>7.6550190931167514E-5</v>
      </c>
      <c r="P6129" s="38">
        <f t="array" aca="1" ref="P6129" ca="1">IF($H6129="TOTAL HAP",K6129,MAX(IF('PTE - Segment Emissions Calcs'!$B$8:$B$8919=$B6129,'PTE - Segment Emissions Calcs'!$X$8:$X$8919,)))</f>
        <v>3.3528983627851373E-4</v>
      </c>
      <c r="Q6129" s="38">
        <f t="array" aca="1" ref="Q6129" ca="1">IF($H6129="TOTAL HAP",N6129,MAX(IF('PTE - Segment Emissions Calcs'!$B$8:$B$8919=$B6129,'PTE - Segment Emissions Calcs'!$Z$8:$Z$8919,)))</f>
        <v>3.3528983627851373E-4</v>
      </c>
      <c r="R6129" s="39"/>
    </row>
    <row r="6130" spans="1:18" x14ac:dyDescent="0.25">
      <c r="A6130" s="40"/>
      <c r="B6130" s="40"/>
      <c r="C6130" s="34" t="s">
        <v>69</v>
      </c>
      <c r="D6130" s="35"/>
      <c r="E6130" s="35"/>
      <c r="F6130" s="35">
        <f ca="1">IFERROR(VLOOKUP($E6130&amp;"-1",'PTE - Segment Emissions Calcs'!$I$8:$V$8919,16,FALSE),0)</f>
        <v>4.11282458749945E-4</v>
      </c>
      <c r="G6130" s="35">
        <f ca="1">IFERROR(VLOOKUP($E6130&amp;"-2",'PTE - Segment Emissions Calcs'!$I$8:$V$8919,16,FALSE),0)</f>
        <v>0</v>
      </c>
      <c r="H6130" s="36">
        <f t="shared" ca="1" si="285"/>
        <v>4.11282458749945E-4</v>
      </c>
      <c r="I6130" s="37">
        <f ca="1">IFERROR(VLOOKUP($E6130&amp;"-1",'PTE - Segment Emissions Calcs'!$I$8:$X$8919,18,FALSE),0)</f>
        <v>1.8014171693247591E-3</v>
      </c>
      <c r="J6130" s="37">
        <f ca="1">IFERROR(VLOOKUP($E6130&amp;"-2",'PTE - Segment Emissions Calcs'!$I$8:$X$8919,18,FALSE),0)</f>
        <v>0</v>
      </c>
      <c r="K6130" s="37">
        <f t="shared" ca="1" si="286"/>
        <v>1.8014171693247591E-3</v>
      </c>
      <c r="L6130" s="37">
        <f ca="1">IFERROR(VLOOKUP($E6130&amp;"-1",'PTE - Segment Emissions Calcs'!$I$8:$Z$8919,20,FALSE),0)</f>
        <v>1.8014171693247591E-3</v>
      </c>
      <c r="M6130" s="37">
        <f ca="1">IFERROR(VLOOKUP($E6130&amp;"-2",'PTE - Segment Emissions Calcs'!$I$8:$Z$8919,20,FALSE),0)</f>
        <v>0</v>
      </c>
      <c r="N6130" s="37">
        <f t="shared" ca="1" si="287"/>
        <v>1.8014171693247591E-3</v>
      </c>
      <c r="O6130" s="38">
        <f t="array" aca="1" ref="O6130" ca="1">IF($H6130="TOTAL HAP",H6130,MAX(IF('PTE - Segment Emissions Calcs'!$B$8:$B$8919=$B6130,'PTE - Segment Emissions Calcs'!$V$8:$V$8919,)))</f>
        <v>4.11282458749945E-4</v>
      </c>
      <c r="P6130" s="38">
        <f t="array" aca="1" ref="P6130" ca="1">IF($H6130="TOTAL HAP",K6130,MAX(IF('PTE - Segment Emissions Calcs'!$B$8:$B$8919=$B6130,'PTE - Segment Emissions Calcs'!$X$8:$X$8919,)))</f>
        <v>1.8014171693247591E-3</v>
      </c>
      <c r="Q6130" s="38">
        <f t="array" aca="1" ref="Q6130" ca="1">IF($H6130="TOTAL HAP",N6130,MAX(IF('PTE - Segment Emissions Calcs'!$B$8:$B$8919=$B6130,'PTE - Segment Emissions Calcs'!$Z$8:$Z$8919,)))</f>
        <v>1.8014171693247591E-3</v>
      </c>
      <c r="R6130" s="39"/>
    </row>
    <row r="6131" spans="1:18" x14ac:dyDescent="0.25">
      <c r="A6131" s="40"/>
      <c r="B6131" s="40"/>
      <c r="C6131" s="34" t="s">
        <v>179</v>
      </c>
      <c r="D6131" s="35"/>
      <c r="E6131" s="35"/>
      <c r="F6131" s="35">
        <f ca="1">IFERROR(VLOOKUP($E6131&amp;"-1",'PTE - Segment Emissions Calcs'!$I$8:$V$8919,16,FALSE),0)</f>
        <v>2.0617154279589905E-4</v>
      </c>
      <c r="G6131" s="35">
        <f ca="1">IFERROR(VLOOKUP($E6131&amp;"-2",'PTE - Segment Emissions Calcs'!$I$8:$V$8919,16,FALSE),0)</f>
        <v>0</v>
      </c>
      <c r="H6131" s="36">
        <f t="shared" ca="1" si="285"/>
        <v>2.0617154279589905E-4</v>
      </c>
      <c r="I6131" s="37">
        <f ca="1">IFERROR(VLOOKUP($E6131&amp;"-1",'PTE - Segment Emissions Calcs'!$I$8:$X$8919,18,FALSE),0)</f>
        <v>9.0303135744603782E-4</v>
      </c>
      <c r="J6131" s="37">
        <f ca="1">IFERROR(VLOOKUP($E6131&amp;"-2",'PTE - Segment Emissions Calcs'!$I$8:$X$8919,18,FALSE),0)</f>
        <v>0</v>
      </c>
      <c r="K6131" s="37">
        <f t="shared" ca="1" si="286"/>
        <v>9.0303135744603782E-4</v>
      </c>
      <c r="L6131" s="37">
        <f ca="1">IFERROR(VLOOKUP($E6131&amp;"-1",'PTE - Segment Emissions Calcs'!$I$8:$Z$8919,20,FALSE),0)</f>
        <v>9.0303135744603782E-4</v>
      </c>
      <c r="M6131" s="37">
        <f ca="1">IFERROR(VLOOKUP($E6131&amp;"-2",'PTE - Segment Emissions Calcs'!$I$8:$Z$8919,20,FALSE),0)</f>
        <v>0</v>
      </c>
      <c r="N6131" s="37">
        <f t="shared" ca="1" si="287"/>
        <v>9.0303135744603782E-4</v>
      </c>
      <c r="O6131" s="38">
        <f t="array" aca="1" ref="O6131" ca="1">IF($H6131="TOTAL HAP",H6131,MAX(IF('PTE - Segment Emissions Calcs'!$B$8:$B$8919=$B6131,'PTE - Segment Emissions Calcs'!$V$8:$V$8919,)))</f>
        <v>2.0617154279589905E-4</v>
      </c>
      <c r="P6131" s="38">
        <f t="array" aca="1" ref="P6131" ca="1">IF($H6131="TOTAL HAP",K6131,MAX(IF('PTE - Segment Emissions Calcs'!$B$8:$B$8919=$B6131,'PTE - Segment Emissions Calcs'!$X$8:$X$8919,)))</f>
        <v>9.0303135744603782E-4</v>
      </c>
      <c r="Q6131" s="38">
        <f t="array" aca="1" ref="Q6131" ca="1">IF($H6131="TOTAL HAP",N6131,MAX(IF('PTE - Segment Emissions Calcs'!$B$8:$B$8919=$B6131,'PTE - Segment Emissions Calcs'!$Z$8:$Z$8919,)))</f>
        <v>9.0303135744603782E-4</v>
      </c>
      <c r="R6131" s="39"/>
    </row>
    <row r="6132" spans="1:18" ht="15.75" thickBot="1" x14ac:dyDescent="0.3">
      <c r="A6132" s="42"/>
      <c r="B6132" s="42"/>
      <c r="C6132" s="43" t="s">
        <v>295</v>
      </c>
      <c r="D6132" s="44"/>
      <c r="E6132" s="44"/>
      <c r="F6132" s="44">
        <f ca="1">IFERROR(VLOOKUP($E6132&amp;"-1",'PTE - Segment Emissions Calcs'!$I$8:$V$8919,16,FALSE),0)</f>
        <v>1.7682118512060856E-4</v>
      </c>
      <c r="G6132" s="44">
        <f ca="1">IFERROR(VLOOKUP($E6132&amp;"-2",'PTE - Segment Emissions Calcs'!$I$8:$V$8919,16,FALSE),0)</f>
        <v>0</v>
      </c>
      <c r="H6132" s="45">
        <f t="shared" ca="1" si="285"/>
        <v>1.7682118512060856E-4</v>
      </c>
      <c r="I6132" s="46">
        <f ca="1">IFERROR(VLOOKUP($E6132&amp;"-1",'PTE - Segment Emissions Calcs'!$I$8:$X$8919,18,FALSE),0)</f>
        <v>7.7447679082826547E-4</v>
      </c>
      <c r="J6132" s="46">
        <f ca="1">IFERROR(VLOOKUP($E6132&amp;"-2",'PTE - Segment Emissions Calcs'!$I$8:$X$8919,18,FALSE),0)</f>
        <v>0</v>
      </c>
      <c r="K6132" s="46">
        <f t="shared" ca="1" si="286"/>
        <v>7.7447679082826547E-4</v>
      </c>
      <c r="L6132" s="46">
        <f ca="1">IFERROR(VLOOKUP($E6132&amp;"-1",'PTE - Segment Emissions Calcs'!$I$8:$Z$8919,20,FALSE),0)</f>
        <v>7.7447679082826547E-4</v>
      </c>
      <c r="M6132" s="46">
        <f ca="1">IFERROR(VLOOKUP($E6132&amp;"-2",'PTE - Segment Emissions Calcs'!$I$8:$Z$8919,20,FALSE),0)</f>
        <v>0</v>
      </c>
      <c r="N6132" s="46">
        <f t="shared" ca="1" si="287"/>
        <v>7.7447679082826547E-4</v>
      </c>
      <c r="O6132" s="47">
        <f t="array" aca="1" ref="O6132" ca="1">IF($H6132="TOTAL HAP",H6132,MAX(IF('PTE - Segment Emissions Calcs'!$B$8:$B$8919=$B6132,'PTE - Segment Emissions Calcs'!$V$8:$V$8919,)))</f>
        <v>1.7682118512060856E-4</v>
      </c>
      <c r="P6132" s="47">
        <f t="array" aca="1" ref="P6132" ca="1">IF($H6132="TOTAL HAP",K6132,MAX(IF('PTE - Segment Emissions Calcs'!$B$8:$B$8919=$B6132,'PTE - Segment Emissions Calcs'!$X$8:$X$8919,)))</f>
        <v>7.7447679082826547E-4</v>
      </c>
      <c r="Q6132" s="47">
        <f t="array" aca="1" ref="Q6132" ca="1">IF($H6132="TOTAL HAP",N6132,MAX(IF('PTE - Segment Emissions Calcs'!$B$8:$B$8919=$B6132,'PTE - Segment Emissions Calcs'!$Z$8:$Z$8919,)))</f>
        <v>7.7447679082826547E-4</v>
      </c>
      <c r="R6132" s="48"/>
    </row>
    <row r="6133" spans="1:18" ht="15.75" thickTop="1" x14ac:dyDescent="0.25">
      <c r="A6133" s="25" t="str">
        <f ca="1">VLOOKUP(#REF!,'PTE - Segment Emissions Calcs'!$C$8:$J$8919,8,FALSE)</f>
        <v>EQUI 116</v>
      </c>
      <c r="B6133" s="25" t="str">
        <f ca="1">VLOOKUP(A6133,'PTE - Segment Emissions Calcs'!$J$8:$O$8919,4,FALSE)</f>
        <v>Light Distillate - #2 oil, turbine, kerosene, distillate unifier charge, light cycle oil (APC 105)</v>
      </c>
      <c r="C6133" s="26" t="s">
        <v>24</v>
      </c>
      <c r="D6133" s="27"/>
      <c r="E6133" s="27"/>
      <c r="F6133" s="27">
        <f ca="1">IFERROR(VLOOKUP($E6133&amp;"-1",'PTE - Segment Emissions Calcs'!$I$8:$V$8919,16,FALSE),0)</f>
        <v>0.17200371055526337</v>
      </c>
      <c r="G6133" s="27">
        <f ca="1">IFERROR(VLOOKUP($E6133&amp;"-2",'PTE - Segment Emissions Calcs'!$I$8:$V$8919,16,FALSE),0)</f>
        <v>0</v>
      </c>
      <c r="H6133" s="28">
        <f t="shared" ca="1" si="285"/>
        <v>0.17200371055526337</v>
      </c>
      <c r="I6133" s="29">
        <f ca="1">IFERROR(VLOOKUP($E6133&amp;"-1",'PTE - Segment Emissions Calcs'!$I$8:$X$8919,18,FALSE),0)</f>
        <v>0.75337625223205351</v>
      </c>
      <c r="J6133" s="29">
        <f ca="1">IFERROR(VLOOKUP($E6133&amp;"-2",'PTE - Segment Emissions Calcs'!$I$8:$X$8919,18,FALSE),0)</f>
        <v>0</v>
      </c>
      <c r="K6133" s="29">
        <f t="shared" ca="1" si="286"/>
        <v>0.75337625223205351</v>
      </c>
      <c r="L6133" s="29">
        <f ca="1">IFERROR(VLOOKUP($E6133&amp;"-1",'PTE - Segment Emissions Calcs'!$I$8:$Z$8919,20,FALSE),0)</f>
        <v>0.75337625223205351</v>
      </c>
      <c r="M6133" s="29">
        <f ca="1">IFERROR(VLOOKUP($E6133&amp;"-2",'PTE - Segment Emissions Calcs'!$I$8:$Z$8919,20,FALSE),0)</f>
        <v>0</v>
      </c>
      <c r="N6133" s="29">
        <f t="shared" ca="1" si="287"/>
        <v>0.75337625223205351</v>
      </c>
      <c r="O6133" s="30">
        <f t="array" aca="1" ref="O6133" ca="1">IF($H6133="TOTAL HAP",H6133,MAX(IF('PTE - Segment Emissions Calcs'!$B$8:$B$8919=$B6133,'PTE - Segment Emissions Calcs'!$V$8:$V$8919,)))</f>
        <v>0.17200371055526337</v>
      </c>
      <c r="P6133" s="30">
        <f t="array" aca="1" ref="P6133" ca="1">IF($H6133="TOTAL HAP",K6133,MAX(IF('PTE - Segment Emissions Calcs'!$B$8:$B$8919=$B6133,'PTE - Segment Emissions Calcs'!$X$8:$X$8919,)))</f>
        <v>0.75337625223205351</v>
      </c>
      <c r="Q6133" s="30">
        <f t="array" aca="1" ref="Q6133" ca="1">IF($H6133="TOTAL HAP",N6133,MAX(IF('PTE - Segment Emissions Calcs'!$B$8:$B$8919=$B6133,'PTE - Segment Emissions Calcs'!$Z$8:$Z$8919,)))</f>
        <v>0.75337625223205351</v>
      </c>
      <c r="R6133" s="31"/>
    </row>
    <row r="6134" spans="1:18" x14ac:dyDescent="0.25">
      <c r="A6134" s="32"/>
      <c r="B6134" s="33"/>
      <c r="C6134" s="34" t="s">
        <v>29</v>
      </c>
      <c r="D6134" s="35"/>
      <c r="E6134" s="35"/>
      <c r="F6134" s="35">
        <f ca="1">IFERROR(VLOOKUP($E6134&amp;"-1",'PTE - Segment Emissions Calcs'!$I$8:$V$8919,16,FALSE),0)</f>
        <v>7.4792923908991041E-3</v>
      </c>
      <c r="G6134" s="35">
        <f ca="1">IFERROR(VLOOKUP($E6134&amp;"-2",'PTE - Segment Emissions Calcs'!$I$8:$V$8919,16,FALSE),0)</f>
        <v>0</v>
      </c>
      <c r="H6134" s="36">
        <f t="shared" ca="1" si="285"/>
        <v>7.4792923908991041E-3</v>
      </c>
      <c r="I6134" s="37">
        <f ca="1">IFERROR(VLOOKUP($E6134&amp;"-1",'PTE - Segment Emissions Calcs'!$I$8:$X$8919,18,FALSE),0)</f>
        <v>3.2759300672138073E-2</v>
      </c>
      <c r="J6134" s="37">
        <f ca="1">IFERROR(VLOOKUP($E6134&amp;"-2",'PTE - Segment Emissions Calcs'!$I$8:$X$8919,18,FALSE),0)</f>
        <v>0</v>
      </c>
      <c r="K6134" s="37">
        <f t="shared" ca="1" si="286"/>
        <v>3.2759300672138073E-2</v>
      </c>
      <c r="L6134" s="37">
        <f ca="1">IFERROR(VLOOKUP($E6134&amp;"-1",'PTE - Segment Emissions Calcs'!$I$8:$Z$8919,20,FALSE),0)</f>
        <v>3.2759300672138073E-2</v>
      </c>
      <c r="M6134" s="37">
        <f ca="1">IFERROR(VLOOKUP($E6134&amp;"-2",'PTE - Segment Emissions Calcs'!$I$8:$Z$8919,20,FALSE),0)</f>
        <v>0</v>
      </c>
      <c r="N6134" s="37">
        <f t="shared" ca="1" si="287"/>
        <v>3.2759300672138073E-2</v>
      </c>
      <c r="O6134" s="38">
        <f t="array" aca="1" ref="O6134" ca="1">IF($H6134="TOTAL HAP",H6134,MAX(IF('PTE - Segment Emissions Calcs'!$B$8:$B$8919=$B6134,'PTE - Segment Emissions Calcs'!$V$8:$V$8919,)))</f>
        <v>7.4792923908991041E-3</v>
      </c>
      <c r="P6134" s="38">
        <f t="array" aca="1" ref="P6134" ca="1">IF($H6134="TOTAL HAP",K6134,MAX(IF('PTE - Segment Emissions Calcs'!$B$8:$B$8919=$B6134,'PTE - Segment Emissions Calcs'!$X$8:$X$8919,)))</f>
        <v>3.2759300672138073E-2</v>
      </c>
      <c r="Q6134" s="38">
        <f t="array" aca="1" ref="Q6134" ca="1">IF($H6134="TOTAL HAP",N6134,MAX(IF('PTE - Segment Emissions Calcs'!$B$8:$B$8919=$B6134,'PTE - Segment Emissions Calcs'!$Z$8:$Z$8919,)))</f>
        <v>3.2759300672138073E-2</v>
      </c>
      <c r="R6134" s="39"/>
    </row>
    <row r="6135" spans="1:18" x14ac:dyDescent="0.25">
      <c r="A6135" s="32"/>
      <c r="B6135" s="33"/>
      <c r="C6135" s="34" t="s">
        <v>37</v>
      </c>
      <c r="D6135" s="35"/>
      <c r="E6135" s="35"/>
      <c r="F6135" s="35">
        <f ca="1">IFERROR(VLOOKUP($E6135&amp;"-1",'PTE - Segment Emissions Calcs'!$I$8:$V$8919,16,FALSE),0)</f>
        <v>0</v>
      </c>
      <c r="G6135" s="35">
        <f ca="1">IFERROR(VLOOKUP($E6135&amp;"-2",'PTE - Segment Emissions Calcs'!$I$8:$V$8919,16,FALSE),0)</f>
        <v>0</v>
      </c>
      <c r="H6135" s="36">
        <f t="shared" ca="1" si="285"/>
        <v>0</v>
      </c>
      <c r="I6135" s="37">
        <f ca="1">IFERROR(VLOOKUP($E6135&amp;"-1",'PTE - Segment Emissions Calcs'!$I$8:$X$8919,18,FALSE),0)</f>
        <v>0</v>
      </c>
      <c r="J6135" s="37">
        <f ca="1">IFERROR(VLOOKUP($E6135&amp;"-2",'PTE - Segment Emissions Calcs'!$I$8:$X$8919,18,FALSE),0)</f>
        <v>0</v>
      </c>
      <c r="K6135" s="37">
        <f t="shared" ca="1" si="286"/>
        <v>0</v>
      </c>
      <c r="L6135" s="37">
        <f ca="1">IFERROR(VLOOKUP($E6135&amp;"-1",'PTE - Segment Emissions Calcs'!$I$8:$Z$8919,20,FALSE),0)</f>
        <v>0</v>
      </c>
      <c r="M6135" s="37">
        <f ca="1">IFERROR(VLOOKUP($E6135&amp;"-2",'PTE - Segment Emissions Calcs'!$I$8:$Z$8919,20,FALSE),0)</f>
        <v>0</v>
      </c>
      <c r="N6135" s="37">
        <f t="shared" ca="1" si="287"/>
        <v>0</v>
      </c>
      <c r="O6135" s="38">
        <f t="array" aca="1" ref="O6135" ca="1">IF($H6135="TOTAL HAP",H6135,MAX(IF('PTE - Segment Emissions Calcs'!$B$8:$B$8919=$B6135,'PTE - Segment Emissions Calcs'!$V$8:$V$8919,)))</f>
        <v>0</v>
      </c>
      <c r="P6135" s="38">
        <f t="array" aca="1" ref="P6135" ca="1">IF($H6135="TOTAL HAP",K6135,MAX(IF('PTE - Segment Emissions Calcs'!$B$8:$B$8919=$B6135,'PTE - Segment Emissions Calcs'!$X$8:$X$8919,)))</f>
        <v>0</v>
      </c>
      <c r="Q6135" s="38">
        <f t="array" aca="1" ref="Q6135" ca="1">IF($H6135="TOTAL HAP",N6135,MAX(IF('PTE - Segment Emissions Calcs'!$B$8:$B$8919=$B6135,'PTE - Segment Emissions Calcs'!$Z$8:$Z$8919,)))</f>
        <v>0</v>
      </c>
      <c r="R6135" s="39"/>
    </row>
    <row r="6136" spans="1:18" x14ac:dyDescent="0.25">
      <c r="A6136" s="40"/>
      <c r="B6136" s="40"/>
      <c r="C6136" s="34" t="s">
        <v>204</v>
      </c>
      <c r="D6136" s="35"/>
      <c r="E6136" s="35"/>
      <c r="F6136" s="35">
        <f ca="1">IFERROR(VLOOKUP($E6136&amp;"-1",'PTE - Segment Emissions Calcs'!$I$8:$V$8919,16,FALSE),0)</f>
        <v>1.2967603347888639E-4</v>
      </c>
      <c r="G6136" s="35">
        <f ca="1">IFERROR(VLOOKUP($E6136&amp;"-2",'PTE - Segment Emissions Calcs'!$I$8:$V$8919,16,FALSE),0)</f>
        <v>0</v>
      </c>
      <c r="H6136" s="36">
        <f t="shared" ca="1" si="285"/>
        <v>1.2967603347888639E-4</v>
      </c>
      <c r="I6136" s="37">
        <f ca="1">IFERROR(VLOOKUP($E6136&amp;"-1",'PTE - Segment Emissions Calcs'!$I$8:$X$8919,18,FALSE),0)</f>
        <v>5.6798102663752233E-4</v>
      </c>
      <c r="J6136" s="37">
        <f ca="1">IFERROR(VLOOKUP($E6136&amp;"-2",'PTE - Segment Emissions Calcs'!$I$8:$X$8919,18,FALSE),0)</f>
        <v>0</v>
      </c>
      <c r="K6136" s="37">
        <f t="shared" ca="1" si="286"/>
        <v>5.6798102663752233E-4</v>
      </c>
      <c r="L6136" s="37">
        <f ca="1">IFERROR(VLOOKUP($E6136&amp;"-1",'PTE - Segment Emissions Calcs'!$I$8:$Z$8919,20,FALSE),0)</f>
        <v>5.6798102663752233E-4</v>
      </c>
      <c r="M6136" s="37">
        <f ca="1">IFERROR(VLOOKUP($E6136&amp;"-2",'PTE - Segment Emissions Calcs'!$I$8:$Z$8919,20,FALSE),0)</f>
        <v>0</v>
      </c>
      <c r="N6136" s="37">
        <f t="shared" ca="1" si="287"/>
        <v>5.6798102663752233E-4</v>
      </c>
      <c r="O6136" s="38">
        <f t="array" aca="1" ref="O6136" ca="1">IF($H6136="TOTAL HAP",H6136,MAX(IF('PTE - Segment Emissions Calcs'!$B$8:$B$8919=$B6136,'PTE - Segment Emissions Calcs'!$V$8:$V$8919,)))</f>
        <v>1.2967603347888639E-4</v>
      </c>
      <c r="P6136" s="38">
        <f t="array" aca="1" ref="P6136" ca="1">IF($H6136="TOTAL HAP",K6136,MAX(IF('PTE - Segment Emissions Calcs'!$B$8:$B$8919=$B6136,'PTE - Segment Emissions Calcs'!$X$8:$X$8919,)))</f>
        <v>5.6798102663752233E-4</v>
      </c>
      <c r="Q6136" s="38">
        <f t="array" aca="1" ref="Q6136" ca="1">IF($H6136="TOTAL HAP",N6136,MAX(IF('PTE - Segment Emissions Calcs'!$B$8:$B$8919=$B6136,'PTE - Segment Emissions Calcs'!$Z$8:$Z$8919,)))</f>
        <v>5.6798102663752233E-4</v>
      </c>
      <c r="R6136" s="39"/>
    </row>
    <row r="6137" spans="1:18" x14ac:dyDescent="0.25">
      <c r="A6137" s="40"/>
      <c r="B6137" s="40"/>
      <c r="C6137" s="34" t="s">
        <v>205</v>
      </c>
      <c r="D6137" s="35"/>
      <c r="E6137" s="35"/>
      <c r="F6137" s="35">
        <f ca="1">IFERROR(VLOOKUP($E6137&amp;"-1",'PTE - Segment Emissions Calcs'!$I$8:$V$8919,16,FALSE),0)</f>
        <v>1.3078678234072056E-4</v>
      </c>
      <c r="G6137" s="35">
        <f ca="1">IFERROR(VLOOKUP($E6137&amp;"-2",'PTE - Segment Emissions Calcs'!$I$8:$V$8919,16,FALSE),0)</f>
        <v>0</v>
      </c>
      <c r="H6137" s="36">
        <f t="shared" ca="1" si="285"/>
        <v>1.3078678234072056E-4</v>
      </c>
      <c r="I6137" s="37">
        <f ca="1">IFERROR(VLOOKUP($E6137&amp;"-1",'PTE - Segment Emissions Calcs'!$I$8:$X$8919,18,FALSE),0)</f>
        <v>5.7284610665235601E-4</v>
      </c>
      <c r="J6137" s="37">
        <f ca="1">IFERROR(VLOOKUP($E6137&amp;"-2",'PTE - Segment Emissions Calcs'!$I$8:$X$8919,18,FALSE),0)</f>
        <v>0</v>
      </c>
      <c r="K6137" s="37">
        <f t="shared" ca="1" si="286"/>
        <v>5.7284610665235601E-4</v>
      </c>
      <c r="L6137" s="37">
        <f ca="1">IFERROR(VLOOKUP($E6137&amp;"-1",'PTE - Segment Emissions Calcs'!$I$8:$Z$8919,20,FALSE),0)</f>
        <v>5.7284610665235601E-4</v>
      </c>
      <c r="M6137" s="37">
        <f ca="1">IFERROR(VLOOKUP($E6137&amp;"-2",'PTE - Segment Emissions Calcs'!$I$8:$Z$8919,20,FALSE),0)</f>
        <v>0</v>
      </c>
      <c r="N6137" s="37">
        <f t="shared" ca="1" si="287"/>
        <v>5.7284610665235601E-4</v>
      </c>
      <c r="O6137" s="38">
        <f t="array" aca="1" ref="O6137" ca="1">IF($H6137="TOTAL HAP",H6137,MAX(IF('PTE - Segment Emissions Calcs'!$B$8:$B$8919=$B6137,'PTE - Segment Emissions Calcs'!$V$8:$V$8919,)))</f>
        <v>1.3078678234072056E-4</v>
      </c>
      <c r="P6137" s="38">
        <f t="array" aca="1" ref="P6137" ca="1">IF($H6137="TOTAL HAP",K6137,MAX(IF('PTE - Segment Emissions Calcs'!$B$8:$B$8919=$B6137,'PTE - Segment Emissions Calcs'!$X$8:$X$8919,)))</f>
        <v>5.7284610665235601E-4</v>
      </c>
      <c r="Q6137" s="38">
        <f t="array" aca="1" ref="Q6137" ca="1">IF($H6137="TOTAL HAP",N6137,MAX(IF('PTE - Segment Emissions Calcs'!$B$8:$B$8919=$B6137,'PTE - Segment Emissions Calcs'!$Z$8:$Z$8919,)))</f>
        <v>5.7284610665235601E-4</v>
      </c>
      <c r="R6137" s="39"/>
    </row>
    <row r="6138" spans="1:18" x14ac:dyDescent="0.25">
      <c r="A6138" s="40"/>
      <c r="B6138" s="40"/>
      <c r="C6138" s="34" t="s">
        <v>130</v>
      </c>
      <c r="D6138" s="35"/>
      <c r="E6138" s="35"/>
      <c r="F6138" s="35">
        <f ca="1">IFERROR(VLOOKUP($E6138&amp;"-1",'PTE - Segment Emissions Calcs'!$I$8:$V$8919,16,FALSE),0)</f>
        <v>2.180551708968283E-4</v>
      </c>
      <c r="G6138" s="35">
        <f ca="1">IFERROR(VLOOKUP($E6138&amp;"-2",'PTE - Segment Emissions Calcs'!$I$8:$V$8919,16,FALSE),0)</f>
        <v>0</v>
      </c>
      <c r="H6138" s="36">
        <f t="shared" ca="1" si="285"/>
        <v>2.180551708968283E-4</v>
      </c>
      <c r="I6138" s="37">
        <f ca="1">IFERROR(VLOOKUP($E6138&amp;"-1",'PTE - Segment Emissions Calcs'!$I$8:$X$8919,18,FALSE),0)</f>
        <v>9.5508164852810794E-4</v>
      </c>
      <c r="J6138" s="37">
        <f ca="1">IFERROR(VLOOKUP($E6138&amp;"-2",'PTE - Segment Emissions Calcs'!$I$8:$X$8919,18,FALSE),0)</f>
        <v>0</v>
      </c>
      <c r="K6138" s="37">
        <f t="shared" ca="1" si="286"/>
        <v>9.5508164852810794E-4</v>
      </c>
      <c r="L6138" s="37">
        <f ca="1">IFERROR(VLOOKUP($E6138&amp;"-1",'PTE - Segment Emissions Calcs'!$I$8:$Z$8919,20,FALSE),0)</f>
        <v>9.5508164852810794E-4</v>
      </c>
      <c r="M6138" s="37">
        <f ca="1">IFERROR(VLOOKUP($E6138&amp;"-2",'PTE - Segment Emissions Calcs'!$I$8:$Z$8919,20,FALSE),0)</f>
        <v>0</v>
      </c>
      <c r="N6138" s="37">
        <f t="shared" ca="1" si="287"/>
        <v>9.5508164852810794E-4</v>
      </c>
      <c r="O6138" s="38">
        <f t="array" aca="1" ref="O6138" ca="1">IF($H6138="TOTAL HAP",H6138,MAX(IF('PTE - Segment Emissions Calcs'!$B$8:$B$8919=$B6138,'PTE - Segment Emissions Calcs'!$V$8:$V$8919,)))</f>
        <v>2.180551708968283E-4</v>
      </c>
      <c r="P6138" s="38">
        <f t="array" aca="1" ref="P6138" ca="1">IF($H6138="TOTAL HAP",K6138,MAX(IF('PTE - Segment Emissions Calcs'!$B$8:$B$8919=$B6138,'PTE - Segment Emissions Calcs'!$X$8:$X$8919,)))</f>
        <v>9.5508164852810794E-4</v>
      </c>
      <c r="Q6138" s="38">
        <f t="array" aca="1" ref="Q6138" ca="1">IF($H6138="TOTAL HAP",N6138,MAX(IF('PTE - Segment Emissions Calcs'!$B$8:$B$8919=$B6138,'PTE - Segment Emissions Calcs'!$Z$8:$Z$8919,)))</f>
        <v>9.5508164852810794E-4</v>
      </c>
      <c r="R6138" s="39"/>
    </row>
    <row r="6139" spans="1:18" x14ac:dyDescent="0.25">
      <c r="A6139" s="40"/>
      <c r="B6139" s="40"/>
      <c r="C6139" s="34" t="s">
        <v>173</v>
      </c>
      <c r="D6139" s="35"/>
      <c r="E6139" s="35"/>
      <c r="F6139" s="35">
        <f ca="1">IFERROR(VLOOKUP($E6139&amp;"-1",'PTE - Segment Emissions Calcs'!$I$8:$V$8919,16,FALSE),0)</f>
        <v>0</v>
      </c>
      <c r="G6139" s="35">
        <f ca="1">IFERROR(VLOOKUP($E6139&amp;"-2",'PTE - Segment Emissions Calcs'!$I$8:$V$8919,16,FALSE),0)</f>
        <v>0</v>
      </c>
      <c r="H6139" s="36">
        <f t="shared" ca="1" si="285"/>
        <v>0</v>
      </c>
      <c r="I6139" s="37">
        <f ca="1">IFERROR(VLOOKUP($E6139&amp;"-1",'PTE - Segment Emissions Calcs'!$I$8:$X$8919,18,FALSE),0)</f>
        <v>0</v>
      </c>
      <c r="J6139" s="37">
        <f ca="1">IFERROR(VLOOKUP($E6139&amp;"-2",'PTE - Segment Emissions Calcs'!$I$8:$X$8919,18,FALSE),0)</f>
        <v>0</v>
      </c>
      <c r="K6139" s="37">
        <f t="shared" ca="1" si="286"/>
        <v>0</v>
      </c>
      <c r="L6139" s="37">
        <f ca="1">IFERROR(VLOOKUP($E6139&amp;"-1",'PTE - Segment Emissions Calcs'!$I$8:$Z$8919,20,FALSE),0)</f>
        <v>0</v>
      </c>
      <c r="M6139" s="37">
        <f ca="1">IFERROR(VLOOKUP($E6139&amp;"-2",'PTE - Segment Emissions Calcs'!$I$8:$Z$8919,20,FALSE),0)</f>
        <v>0</v>
      </c>
      <c r="N6139" s="37">
        <f t="shared" ca="1" si="287"/>
        <v>0</v>
      </c>
      <c r="O6139" s="38">
        <f t="array" aca="1" ref="O6139" ca="1">IF($H6139="TOTAL HAP",H6139,MAX(IF('PTE - Segment Emissions Calcs'!$B$8:$B$8919=$B6139,'PTE - Segment Emissions Calcs'!$V$8:$V$8919,)))</f>
        <v>0</v>
      </c>
      <c r="P6139" s="38">
        <f t="array" aca="1" ref="P6139" ca="1">IF($H6139="TOTAL HAP",K6139,MAX(IF('PTE - Segment Emissions Calcs'!$B$8:$B$8919=$B6139,'PTE - Segment Emissions Calcs'!$X$8:$X$8919,)))</f>
        <v>0</v>
      </c>
      <c r="Q6139" s="38">
        <f t="array" aca="1" ref="Q6139" ca="1">IF($H6139="TOTAL HAP",N6139,MAX(IF('PTE - Segment Emissions Calcs'!$B$8:$B$8919=$B6139,'PTE - Segment Emissions Calcs'!$Z$8:$Z$8919,)))</f>
        <v>0</v>
      </c>
      <c r="R6139" s="39"/>
    </row>
    <row r="6140" spans="1:18" x14ac:dyDescent="0.25">
      <c r="A6140" s="40"/>
      <c r="B6140" s="40"/>
      <c r="C6140" s="34" t="s">
        <v>291</v>
      </c>
      <c r="D6140" s="35"/>
      <c r="E6140" s="35"/>
      <c r="F6140" s="35">
        <f ca="1">IFERROR(VLOOKUP($E6140&amp;"-1",'PTE - Segment Emissions Calcs'!$I$8:$V$8919,16,FALSE),0)</f>
        <v>0</v>
      </c>
      <c r="G6140" s="35">
        <f ca="1">IFERROR(VLOOKUP($E6140&amp;"-2",'PTE - Segment Emissions Calcs'!$I$8:$V$8919,16,FALSE),0)</f>
        <v>0</v>
      </c>
      <c r="H6140" s="36">
        <f t="shared" ca="1" si="285"/>
        <v>0</v>
      </c>
      <c r="I6140" s="37">
        <f ca="1">IFERROR(VLOOKUP($E6140&amp;"-1",'PTE - Segment Emissions Calcs'!$I$8:$X$8919,18,FALSE),0)</f>
        <v>0</v>
      </c>
      <c r="J6140" s="37">
        <f ca="1">IFERROR(VLOOKUP($E6140&amp;"-2",'PTE - Segment Emissions Calcs'!$I$8:$X$8919,18,FALSE),0)</f>
        <v>0</v>
      </c>
      <c r="K6140" s="37">
        <f t="shared" ca="1" si="286"/>
        <v>0</v>
      </c>
      <c r="L6140" s="37">
        <f ca="1">IFERROR(VLOOKUP($E6140&amp;"-1",'PTE - Segment Emissions Calcs'!$I$8:$Z$8919,20,FALSE),0)</f>
        <v>0</v>
      </c>
      <c r="M6140" s="37">
        <f ca="1">IFERROR(VLOOKUP($E6140&amp;"-2",'PTE - Segment Emissions Calcs'!$I$8:$Z$8919,20,FALSE),0)</f>
        <v>0</v>
      </c>
      <c r="N6140" s="37">
        <f t="shared" ca="1" si="287"/>
        <v>0</v>
      </c>
      <c r="O6140" s="38">
        <f t="array" aca="1" ref="O6140" ca="1">IF($H6140="TOTAL HAP",H6140,MAX(IF('PTE - Segment Emissions Calcs'!$B$8:$B$8919=$B6140,'PTE - Segment Emissions Calcs'!$V$8:$V$8919,)))</f>
        <v>0</v>
      </c>
      <c r="P6140" s="38">
        <f t="array" aca="1" ref="P6140" ca="1">IF($H6140="TOTAL HAP",K6140,MAX(IF('PTE - Segment Emissions Calcs'!$B$8:$B$8919=$B6140,'PTE - Segment Emissions Calcs'!$X$8:$X$8919,)))</f>
        <v>0</v>
      </c>
      <c r="Q6140" s="38">
        <f t="array" aca="1" ref="Q6140" ca="1">IF($H6140="TOTAL HAP",N6140,MAX(IF('PTE - Segment Emissions Calcs'!$B$8:$B$8919=$B6140,'PTE - Segment Emissions Calcs'!$Z$8:$Z$8919,)))</f>
        <v>0</v>
      </c>
      <c r="R6140" s="39"/>
    </row>
    <row r="6141" spans="1:18" x14ac:dyDescent="0.25">
      <c r="A6141" s="40"/>
      <c r="B6141" s="40"/>
      <c r="C6141" s="34" t="s">
        <v>292</v>
      </c>
      <c r="D6141" s="35"/>
      <c r="E6141" s="35"/>
      <c r="F6141" s="35">
        <f ca="1">IFERROR(VLOOKUP($E6141&amp;"-1",'PTE - Segment Emissions Calcs'!$I$8:$V$8919,16,FALSE),0)</f>
        <v>0</v>
      </c>
      <c r="G6141" s="35">
        <f ca="1">IFERROR(VLOOKUP($E6141&amp;"-2",'PTE - Segment Emissions Calcs'!$I$8:$V$8919,16,FALSE),0)</f>
        <v>0</v>
      </c>
      <c r="H6141" s="36">
        <f t="shared" ca="1" si="285"/>
        <v>0</v>
      </c>
      <c r="I6141" s="37">
        <f ca="1">IFERROR(VLOOKUP($E6141&amp;"-1",'PTE - Segment Emissions Calcs'!$I$8:$X$8919,18,FALSE),0)</f>
        <v>0</v>
      </c>
      <c r="J6141" s="37">
        <f ca="1">IFERROR(VLOOKUP($E6141&amp;"-2",'PTE - Segment Emissions Calcs'!$I$8:$X$8919,18,FALSE),0)</f>
        <v>0</v>
      </c>
      <c r="K6141" s="37">
        <f t="shared" ca="1" si="286"/>
        <v>0</v>
      </c>
      <c r="L6141" s="37">
        <f ca="1">IFERROR(VLOOKUP($E6141&amp;"-1",'PTE - Segment Emissions Calcs'!$I$8:$Z$8919,20,FALSE),0)</f>
        <v>0</v>
      </c>
      <c r="M6141" s="37">
        <f ca="1">IFERROR(VLOOKUP($E6141&amp;"-2",'PTE - Segment Emissions Calcs'!$I$8:$Z$8919,20,FALSE),0)</f>
        <v>0</v>
      </c>
      <c r="N6141" s="37">
        <f t="shared" ca="1" si="287"/>
        <v>0</v>
      </c>
      <c r="O6141" s="38">
        <f t="array" aca="1" ref="O6141" ca="1">IF($H6141="TOTAL HAP",H6141,MAX(IF('PTE - Segment Emissions Calcs'!$B$8:$B$8919=$B6141,'PTE - Segment Emissions Calcs'!$V$8:$V$8919,)))</f>
        <v>0</v>
      </c>
      <c r="P6141" s="38">
        <f t="array" aca="1" ref="P6141" ca="1">IF($H6141="TOTAL HAP",K6141,MAX(IF('PTE - Segment Emissions Calcs'!$B$8:$B$8919=$B6141,'PTE - Segment Emissions Calcs'!$X$8:$X$8919,)))</f>
        <v>0</v>
      </c>
      <c r="Q6141" s="38">
        <f t="array" aca="1" ref="Q6141" ca="1">IF($H6141="TOTAL HAP",N6141,MAX(IF('PTE - Segment Emissions Calcs'!$B$8:$B$8919=$B6141,'PTE - Segment Emissions Calcs'!$Z$8:$Z$8919,)))</f>
        <v>0</v>
      </c>
      <c r="R6141" s="39"/>
    </row>
    <row r="6142" spans="1:18" x14ac:dyDescent="0.25">
      <c r="A6142" s="40"/>
      <c r="B6142" s="40"/>
      <c r="C6142" s="34" t="s">
        <v>66</v>
      </c>
      <c r="D6142" s="35"/>
      <c r="E6142" s="35"/>
      <c r="F6142" s="35">
        <f ca="1">IFERROR(VLOOKUP($E6142&amp;"-1",'PTE - Segment Emissions Calcs'!$I$8:$V$8919,16,FALSE),0)</f>
        <v>9.1257685707185621E-4</v>
      </c>
      <c r="G6142" s="35">
        <f ca="1">IFERROR(VLOOKUP($E6142&amp;"-2",'PTE - Segment Emissions Calcs'!$I$8:$V$8919,16,FALSE),0)</f>
        <v>0</v>
      </c>
      <c r="H6142" s="36">
        <f t="shared" ca="1" si="285"/>
        <v>9.1257685707185621E-4</v>
      </c>
      <c r="I6142" s="37">
        <f ca="1">IFERROR(VLOOKUP($E6142&amp;"-1",'PTE - Segment Emissions Calcs'!$I$8:$X$8919,18,FALSE),0)</f>
        <v>3.9970866339747299E-3</v>
      </c>
      <c r="J6142" s="37">
        <f ca="1">IFERROR(VLOOKUP($E6142&amp;"-2",'PTE - Segment Emissions Calcs'!$I$8:$X$8919,18,FALSE),0)</f>
        <v>0</v>
      </c>
      <c r="K6142" s="37">
        <f t="shared" ca="1" si="286"/>
        <v>3.9970866339747299E-3</v>
      </c>
      <c r="L6142" s="37">
        <f ca="1">IFERROR(VLOOKUP($E6142&amp;"-1",'PTE - Segment Emissions Calcs'!$I$8:$Z$8919,20,FALSE),0)</f>
        <v>3.9970866339747299E-3</v>
      </c>
      <c r="M6142" s="37">
        <f ca="1">IFERROR(VLOOKUP($E6142&amp;"-2",'PTE - Segment Emissions Calcs'!$I$8:$Z$8919,20,FALSE),0)</f>
        <v>0</v>
      </c>
      <c r="N6142" s="37">
        <f t="shared" ca="1" si="287"/>
        <v>3.9970866339747299E-3</v>
      </c>
      <c r="O6142" s="38">
        <f t="array" aca="1" ref="O6142" ca="1">IF($H6142="TOTAL HAP",H6142,MAX(IF('PTE - Segment Emissions Calcs'!$B$8:$B$8919=$B6142,'PTE - Segment Emissions Calcs'!$V$8:$V$8919,)))</f>
        <v>9.1257685707185621E-4</v>
      </c>
      <c r="P6142" s="38">
        <f t="array" aca="1" ref="P6142" ca="1">IF($H6142="TOTAL HAP",K6142,MAX(IF('PTE - Segment Emissions Calcs'!$B$8:$B$8919=$B6142,'PTE - Segment Emissions Calcs'!$X$8:$X$8919,)))</f>
        <v>3.9970866339747299E-3</v>
      </c>
      <c r="Q6142" s="38">
        <f t="array" aca="1" ref="Q6142" ca="1">IF($H6142="TOTAL HAP",N6142,MAX(IF('PTE - Segment Emissions Calcs'!$B$8:$B$8919=$B6142,'PTE - Segment Emissions Calcs'!$Z$8:$Z$8919,)))</f>
        <v>3.9970866339747299E-3</v>
      </c>
      <c r="R6142" s="39"/>
    </row>
    <row r="6143" spans="1:18" x14ac:dyDescent="0.25">
      <c r="A6143" s="40"/>
      <c r="B6143" s="40"/>
      <c r="C6143" s="34" t="s">
        <v>293</v>
      </c>
      <c r="D6143" s="35"/>
      <c r="E6143" s="35"/>
      <c r="F6143" s="35">
        <f ca="1">IFERROR(VLOOKUP($E6143&amp;"-1",'PTE - Segment Emissions Calcs'!$I$8:$V$8919,16,FALSE),0)</f>
        <v>0</v>
      </c>
      <c r="G6143" s="35">
        <f ca="1">IFERROR(VLOOKUP($E6143&amp;"-2",'PTE - Segment Emissions Calcs'!$I$8:$V$8919,16,FALSE),0)</f>
        <v>0</v>
      </c>
      <c r="H6143" s="36">
        <f t="shared" ca="1" si="285"/>
        <v>0</v>
      </c>
      <c r="I6143" s="37">
        <f ca="1">IFERROR(VLOOKUP($E6143&amp;"-1",'PTE - Segment Emissions Calcs'!$I$8:$X$8919,18,FALSE),0)</f>
        <v>0</v>
      </c>
      <c r="J6143" s="37">
        <f ca="1">IFERROR(VLOOKUP($E6143&amp;"-2",'PTE - Segment Emissions Calcs'!$I$8:$X$8919,18,FALSE),0)</f>
        <v>0</v>
      </c>
      <c r="K6143" s="37">
        <f t="shared" ca="1" si="286"/>
        <v>0</v>
      </c>
      <c r="L6143" s="37">
        <f ca="1">IFERROR(VLOOKUP($E6143&amp;"-1",'PTE - Segment Emissions Calcs'!$I$8:$Z$8919,20,FALSE),0)</f>
        <v>0</v>
      </c>
      <c r="M6143" s="37">
        <f ca="1">IFERROR(VLOOKUP($E6143&amp;"-2",'PTE - Segment Emissions Calcs'!$I$8:$Z$8919,20,FALSE),0)</f>
        <v>0</v>
      </c>
      <c r="N6143" s="37">
        <f t="shared" ca="1" si="287"/>
        <v>0</v>
      </c>
      <c r="O6143" s="38">
        <f t="array" aca="1" ref="O6143" ca="1">IF($H6143="TOTAL HAP",H6143,MAX(IF('PTE - Segment Emissions Calcs'!$B$8:$B$8919=$B6143,'PTE - Segment Emissions Calcs'!$V$8:$V$8919,)))</f>
        <v>0</v>
      </c>
      <c r="P6143" s="38">
        <f t="array" aca="1" ref="P6143" ca="1">IF($H6143="TOTAL HAP",K6143,MAX(IF('PTE - Segment Emissions Calcs'!$B$8:$B$8919=$B6143,'PTE - Segment Emissions Calcs'!$X$8:$X$8919,)))</f>
        <v>0</v>
      </c>
      <c r="Q6143" s="38">
        <f t="array" aca="1" ref="Q6143" ca="1">IF($H6143="TOTAL HAP",N6143,MAX(IF('PTE - Segment Emissions Calcs'!$B$8:$B$8919=$B6143,'PTE - Segment Emissions Calcs'!$Z$8:$Z$8919,)))</f>
        <v>0</v>
      </c>
      <c r="R6143" s="39"/>
    </row>
    <row r="6144" spans="1:18" x14ac:dyDescent="0.25">
      <c r="A6144" s="40"/>
      <c r="B6144" s="40"/>
      <c r="C6144" s="34" t="s">
        <v>48</v>
      </c>
      <c r="D6144" s="35"/>
      <c r="E6144" s="35"/>
      <c r="F6144" s="35">
        <f ca="1">IFERROR(VLOOKUP($E6144&amp;"-1",'PTE - Segment Emissions Calcs'!$I$8:$V$8919,16,FALSE),0)</f>
        <v>0</v>
      </c>
      <c r="G6144" s="35">
        <f ca="1">IFERROR(VLOOKUP($E6144&amp;"-2",'PTE - Segment Emissions Calcs'!$I$8:$V$8919,16,FALSE),0)</f>
        <v>0</v>
      </c>
      <c r="H6144" s="36">
        <f t="shared" ca="1" si="285"/>
        <v>0</v>
      </c>
      <c r="I6144" s="37">
        <f ca="1">IFERROR(VLOOKUP($E6144&amp;"-1",'PTE - Segment Emissions Calcs'!$I$8:$X$8919,18,FALSE),0)</f>
        <v>0</v>
      </c>
      <c r="J6144" s="37">
        <f ca="1">IFERROR(VLOOKUP($E6144&amp;"-2",'PTE - Segment Emissions Calcs'!$I$8:$X$8919,18,FALSE),0)</f>
        <v>0</v>
      </c>
      <c r="K6144" s="37">
        <f t="shared" ca="1" si="286"/>
        <v>0</v>
      </c>
      <c r="L6144" s="37">
        <f ca="1">IFERROR(VLOOKUP($E6144&amp;"-1",'PTE - Segment Emissions Calcs'!$I$8:$Z$8919,20,FALSE),0)</f>
        <v>0</v>
      </c>
      <c r="M6144" s="37">
        <f ca="1">IFERROR(VLOOKUP($E6144&amp;"-2",'PTE - Segment Emissions Calcs'!$I$8:$Z$8919,20,FALSE),0)</f>
        <v>0</v>
      </c>
      <c r="N6144" s="37">
        <f t="shared" ca="1" si="287"/>
        <v>0</v>
      </c>
      <c r="O6144" s="38">
        <f t="array" aca="1" ref="O6144" ca="1">IF($H6144="TOTAL HAP",H6144,MAX(IF('PTE - Segment Emissions Calcs'!$B$8:$B$8919=$B6144,'PTE - Segment Emissions Calcs'!$V$8:$V$8919,)))</f>
        <v>0</v>
      </c>
      <c r="P6144" s="38">
        <f t="array" aca="1" ref="P6144" ca="1">IF($H6144="TOTAL HAP",K6144,MAX(IF('PTE - Segment Emissions Calcs'!$B$8:$B$8919=$B6144,'PTE - Segment Emissions Calcs'!$X$8:$X$8919,)))</f>
        <v>0</v>
      </c>
      <c r="Q6144" s="38">
        <f t="array" aca="1" ref="Q6144" ca="1">IF($H6144="TOTAL HAP",N6144,MAX(IF('PTE - Segment Emissions Calcs'!$B$8:$B$8919=$B6144,'PTE - Segment Emissions Calcs'!$Z$8:$Z$8919,)))</f>
        <v>0</v>
      </c>
      <c r="R6144" s="39"/>
    </row>
    <row r="6145" spans="1:18" x14ac:dyDescent="0.25">
      <c r="A6145" s="40"/>
      <c r="B6145" s="40"/>
      <c r="C6145" s="34" t="s">
        <v>294</v>
      </c>
      <c r="D6145" s="35"/>
      <c r="E6145" s="35"/>
      <c r="F6145" s="35">
        <f ca="1">IFERROR(VLOOKUP($E6145&amp;"-1",'PTE - Segment Emissions Calcs'!$I$8:$V$8919,16,FALSE),0)</f>
        <v>0</v>
      </c>
      <c r="G6145" s="35">
        <f ca="1">IFERROR(VLOOKUP($E6145&amp;"-2",'PTE - Segment Emissions Calcs'!$I$8:$V$8919,16,FALSE),0)</f>
        <v>0</v>
      </c>
      <c r="H6145" s="36">
        <f t="shared" ca="1" si="285"/>
        <v>0</v>
      </c>
      <c r="I6145" s="37">
        <f ca="1">IFERROR(VLOOKUP($E6145&amp;"-1",'PTE - Segment Emissions Calcs'!$I$8:$X$8919,18,FALSE),0)</f>
        <v>0</v>
      </c>
      <c r="J6145" s="37">
        <f ca="1">IFERROR(VLOOKUP($E6145&amp;"-2",'PTE - Segment Emissions Calcs'!$I$8:$X$8919,18,FALSE),0)</f>
        <v>0</v>
      </c>
      <c r="K6145" s="37">
        <f t="shared" ca="1" si="286"/>
        <v>0</v>
      </c>
      <c r="L6145" s="37">
        <f ca="1">IFERROR(VLOOKUP($E6145&amp;"-1",'PTE - Segment Emissions Calcs'!$I$8:$Z$8919,20,FALSE),0)</f>
        <v>0</v>
      </c>
      <c r="M6145" s="37">
        <f ca="1">IFERROR(VLOOKUP($E6145&amp;"-2",'PTE - Segment Emissions Calcs'!$I$8:$Z$8919,20,FALSE),0)</f>
        <v>0</v>
      </c>
      <c r="N6145" s="37">
        <f t="shared" ca="1" si="287"/>
        <v>0</v>
      </c>
      <c r="O6145" s="38">
        <f t="array" aca="1" ref="O6145" ca="1">IF($H6145="TOTAL HAP",H6145,MAX(IF('PTE - Segment Emissions Calcs'!$B$8:$B$8919=$B6145,'PTE - Segment Emissions Calcs'!$V$8:$V$8919,)))</f>
        <v>0</v>
      </c>
      <c r="P6145" s="38">
        <f t="array" aca="1" ref="P6145" ca="1">IF($H6145="TOTAL HAP",K6145,MAX(IF('PTE - Segment Emissions Calcs'!$B$8:$B$8919=$B6145,'PTE - Segment Emissions Calcs'!$X$8:$X$8919,)))</f>
        <v>0</v>
      </c>
      <c r="Q6145" s="38">
        <f t="array" aca="1" ref="Q6145" ca="1">IF($H6145="TOTAL HAP",N6145,MAX(IF('PTE - Segment Emissions Calcs'!$B$8:$B$8919=$B6145,'PTE - Segment Emissions Calcs'!$Z$8:$Z$8919,)))</f>
        <v>0</v>
      </c>
      <c r="R6145" s="39"/>
    </row>
    <row r="6146" spans="1:18" x14ac:dyDescent="0.25">
      <c r="A6146" s="40"/>
      <c r="B6146" s="40"/>
      <c r="C6146" s="34" t="s">
        <v>50</v>
      </c>
      <c r="D6146" s="35"/>
      <c r="E6146" s="35"/>
      <c r="F6146" s="35">
        <f ca="1">IFERROR(VLOOKUP($E6146&amp;"-1",'PTE - Segment Emissions Calcs'!$I$8:$V$8919,16,FALSE),0)</f>
        <v>0</v>
      </c>
      <c r="G6146" s="35">
        <f ca="1">IFERROR(VLOOKUP($E6146&amp;"-2",'PTE - Segment Emissions Calcs'!$I$8:$V$8919,16,FALSE),0)</f>
        <v>0</v>
      </c>
      <c r="H6146" s="36">
        <f t="shared" ca="1" si="285"/>
        <v>0</v>
      </c>
      <c r="I6146" s="37">
        <f ca="1">IFERROR(VLOOKUP($E6146&amp;"-1",'PTE - Segment Emissions Calcs'!$I$8:$X$8919,18,FALSE),0)</f>
        <v>0</v>
      </c>
      <c r="J6146" s="37">
        <f ca="1">IFERROR(VLOOKUP($E6146&amp;"-2",'PTE - Segment Emissions Calcs'!$I$8:$X$8919,18,FALSE),0)</f>
        <v>0</v>
      </c>
      <c r="K6146" s="37">
        <f t="shared" ca="1" si="286"/>
        <v>0</v>
      </c>
      <c r="L6146" s="37">
        <f ca="1">IFERROR(VLOOKUP($E6146&amp;"-1",'PTE - Segment Emissions Calcs'!$I$8:$Z$8919,20,FALSE),0)</f>
        <v>0</v>
      </c>
      <c r="M6146" s="37">
        <f ca="1">IFERROR(VLOOKUP($E6146&amp;"-2",'PTE - Segment Emissions Calcs'!$I$8:$Z$8919,20,FALSE),0)</f>
        <v>0</v>
      </c>
      <c r="N6146" s="37">
        <f t="shared" ca="1" si="287"/>
        <v>0</v>
      </c>
      <c r="O6146" s="38">
        <f t="array" aca="1" ref="O6146" ca="1">IF($H6146="TOTAL HAP",H6146,MAX(IF('PTE - Segment Emissions Calcs'!$B$8:$B$8919=$B6146,'PTE - Segment Emissions Calcs'!$V$8:$V$8919,)))</f>
        <v>0</v>
      </c>
      <c r="P6146" s="38">
        <f t="array" aca="1" ref="P6146" ca="1">IF($H6146="TOTAL HAP",K6146,MAX(IF('PTE - Segment Emissions Calcs'!$B$8:$B$8919=$B6146,'PTE - Segment Emissions Calcs'!$X$8:$X$8919,)))</f>
        <v>0</v>
      </c>
      <c r="Q6146" s="38">
        <f t="array" aca="1" ref="Q6146" ca="1">IF($H6146="TOTAL HAP",N6146,MAX(IF('PTE - Segment Emissions Calcs'!$B$8:$B$8919=$B6146,'PTE - Segment Emissions Calcs'!$Z$8:$Z$8919,)))</f>
        <v>0</v>
      </c>
      <c r="R6146" s="39"/>
    </row>
    <row r="6147" spans="1:18" x14ac:dyDescent="0.25">
      <c r="A6147" s="40"/>
      <c r="B6147" s="40"/>
      <c r="C6147" s="34" t="s">
        <v>53</v>
      </c>
      <c r="D6147" s="35"/>
      <c r="E6147" s="35"/>
      <c r="F6147" s="35">
        <f ca="1">IFERROR(VLOOKUP($E6147&amp;"-1",'PTE - Segment Emissions Calcs'!$I$8:$V$8919,16,FALSE),0)</f>
        <v>1.0309125158888064E-3</v>
      </c>
      <c r="G6147" s="35">
        <f ca="1">IFERROR(VLOOKUP($E6147&amp;"-2",'PTE - Segment Emissions Calcs'!$I$8:$V$8919,16,FALSE),0)</f>
        <v>0</v>
      </c>
      <c r="H6147" s="36">
        <f t="shared" ca="1" si="285"/>
        <v>1.0309125158888064E-3</v>
      </c>
      <c r="I6147" s="37">
        <f ca="1">IFERROR(VLOOKUP($E6147&amp;"-1",'PTE - Segment Emissions Calcs'!$I$8:$X$8919,18,FALSE),0)</f>
        <v>4.5153968195929721E-3</v>
      </c>
      <c r="J6147" s="37">
        <f ca="1">IFERROR(VLOOKUP($E6147&amp;"-2",'PTE - Segment Emissions Calcs'!$I$8:$X$8919,18,FALSE),0)</f>
        <v>0</v>
      </c>
      <c r="K6147" s="37">
        <f t="shared" ca="1" si="286"/>
        <v>4.5153968195929721E-3</v>
      </c>
      <c r="L6147" s="37">
        <f ca="1">IFERROR(VLOOKUP($E6147&amp;"-1",'PTE - Segment Emissions Calcs'!$I$8:$Z$8919,20,FALSE),0)</f>
        <v>4.5153968195929721E-3</v>
      </c>
      <c r="M6147" s="37">
        <f ca="1">IFERROR(VLOOKUP($E6147&amp;"-2",'PTE - Segment Emissions Calcs'!$I$8:$Z$8919,20,FALSE),0)</f>
        <v>0</v>
      </c>
      <c r="N6147" s="37">
        <f t="shared" ca="1" si="287"/>
        <v>4.5153968195929721E-3</v>
      </c>
      <c r="O6147" s="38">
        <f t="array" aca="1" ref="O6147" ca="1">IF($H6147="TOTAL HAP",H6147,MAX(IF('PTE - Segment Emissions Calcs'!$B$8:$B$8919=$B6147,'PTE - Segment Emissions Calcs'!$V$8:$V$8919,)))</f>
        <v>1.0309125158888064E-3</v>
      </c>
      <c r="P6147" s="38">
        <f t="array" aca="1" ref="P6147" ca="1">IF($H6147="TOTAL HAP",K6147,MAX(IF('PTE - Segment Emissions Calcs'!$B$8:$B$8919=$B6147,'PTE - Segment Emissions Calcs'!$X$8:$X$8919,)))</f>
        <v>4.5153968195929721E-3</v>
      </c>
      <c r="Q6147" s="38">
        <f t="array" aca="1" ref="Q6147" ca="1">IF($H6147="TOTAL HAP",N6147,MAX(IF('PTE - Segment Emissions Calcs'!$B$8:$B$8919=$B6147,'PTE - Segment Emissions Calcs'!$Z$8:$Z$8919,)))</f>
        <v>4.5153968195929721E-3</v>
      </c>
      <c r="R6147" s="39"/>
    </row>
    <row r="6148" spans="1:18" x14ac:dyDescent="0.25">
      <c r="A6148" s="40"/>
      <c r="B6148" s="40"/>
      <c r="C6148" s="34" t="s">
        <v>209</v>
      </c>
      <c r="D6148" s="35"/>
      <c r="E6148" s="35"/>
      <c r="F6148" s="35">
        <f ca="1">IFERROR(VLOOKUP($E6148&amp;"-1",'PTE - Segment Emissions Calcs'!$I$8:$V$8919,16,FALSE),0)</f>
        <v>4.5130699753001335E-4</v>
      </c>
      <c r="G6148" s="35">
        <f ca="1">IFERROR(VLOOKUP($E6148&amp;"-2",'PTE - Segment Emissions Calcs'!$I$8:$V$8919,16,FALSE),0)</f>
        <v>0</v>
      </c>
      <c r="H6148" s="36">
        <f t="shared" ca="1" si="285"/>
        <v>4.5130699753001335E-4</v>
      </c>
      <c r="I6148" s="37">
        <f ca="1">IFERROR(VLOOKUP($E6148&amp;"-1",'PTE - Segment Emissions Calcs'!$I$8:$X$8919,18,FALSE),0)</f>
        <v>1.9767246491814586E-3</v>
      </c>
      <c r="J6148" s="37">
        <f ca="1">IFERROR(VLOOKUP($E6148&amp;"-2",'PTE - Segment Emissions Calcs'!$I$8:$X$8919,18,FALSE),0)</f>
        <v>0</v>
      </c>
      <c r="K6148" s="37">
        <f t="shared" ca="1" si="286"/>
        <v>1.9767246491814586E-3</v>
      </c>
      <c r="L6148" s="37">
        <f ca="1">IFERROR(VLOOKUP($E6148&amp;"-1",'PTE - Segment Emissions Calcs'!$I$8:$Z$8919,20,FALSE),0)</f>
        <v>1.9767246491814586E-3</v>
      </c>
      <c r="M6148" s="37">
        <f ca="1">IFERROR(VLOOKUP($E6148&amp;"-2",'PTE - Segment Emissions Calcs'!$I$8:$Z$8919,20,FALSE),0)</f>
        <v>0</v>
      </c>
      <c r="N6148" s="37">
        <f t="shared" ca="1" si="287"/>
        <v>1.9767246491814586E-3</v>
      </c>
      <c r="O6148" s="38">
        <f t="array" aca="1" ref="O6148" ca="1">IF($H6148="TOTAL HAP",H6148,MAX(IF('PTE - Segment Emissions Calcs'!$B$8:$B$8919=$B6148,'PTE - Segment Emissions Calcs'!$V$8:$V$8919,)))</f>
        <v>4.5130699753001335E-4</v>
      </c>
      <c r="P6148" s="38">
        <f t="array" aca="1" ref="P6148" ca="1">IF($H6148="TOTAL HAP",K6148,MAX(IF('PTE - Segment Emissions Calcs'!$B$8:$B$8919=$B6148,'PTE - Segment Emissions Calcs'!$X$8:$X$8919,)))</f>
        <v>1.9767246491814586E-3</v>
      </c>
      <c r="Q6148" s="38">
        <f t="array" aca="1" ref="Q6148" ca="1">IF($H6148="TOTAL HAP",N6148,MAX(IF('PTE - Segment Emissions Calcs'!$B$8:$B$8919=$B6148,'PTE - Segment Emissions Calcs'!$Z$8:$Z$8919,)))</f>
        <v>1.9767246491814586E-3</v>
      </c>
      <c r="R6148" s="39"/>
    </row>
    <row r="6149" spans="1:18" x14ac:dyDescent="0.25">
      <c r="A6149" s="40"/>
      <c r="B6149" s="40"/>
      <c r="C6149" s="34" t="s">
        <v>177</v>
      </c>
      <c r="D6149" s="35"/>
      <c r="E6149" s="35"/>
      <c r="F6149" s="35">
        <f ca="1">IFERROR(VLOOKUP($E6149&amp;"-1",'PTE - Segment Emissions Calcs'!$I$8:$V$8919,16,FALSE),0)</f>
        <v>1.0041932684820222E-3</v>
      </c>
      <c r="G6149" s="35">
        <f ca="1">IFERROR(VLOOKUP($E6149&amp;"-2",'PTE - Segment Emissions Calcs'!$I$8:$V$8919,16,FALSE),0)</f>
        <v>0</v>
      </c>
      <c r="H6149" s="36">
        <f t="shared" ca="1" si="285"/>
        <v>1.0041932684820222E-3</v>
      </c>
      <c r="I6149" s="37">
        <f ca="1">IFERROR(VLOOKUP($E6149&amp;"-1",'PTE - Segment Emissions Calcs'!$I$8:$X$8919,18,FALSE),0)</f>
        <v>4.3983665159512573E-3</v>
      </c>
      <c r="J6149" s="37">
        <f ca="1">IFERROR(VLOOKUP($E6149&amp;"-2",'PTE - Segment Emissions Calcs'!$I$8:$X$8919,18,FALSE),0)</f>
        <v>0</v>
      </c>
      <c r="K6149" s="37">
        <f t="shared" ca="1" si="286"/>
        <v>4.3983665159512573E-3</v>
      </c>
      <c r="L6149" s="37">
        <f ca="1">IFERROR(VLOOKUP($E6149&amp;"-1",'PTE - Segment Emissions Calcs'!$I$8:$Z$8919,20,FALSE),0)</f>
        <v>4.3983665159512573E-3</v>
      </c>
      <c r="M6149" s="37">
        <f ca="1">IFERROR(VLOOKUP($E6149&amp;"-2",'PTE - Segment Emissions Calcs'!$I$8:$Z$8919,20,FALSE),0)</f>
        <v>0</v>
      </c>
      <c r="N6149" s="37">
        <f t="shared" ca="1" si="287"/>
        <v>4.3983665159512573E-3</v>
      </c>
      <c r="O6149" s="38">
        <f t="array" aca="1" ref="O6149" ca="1">IF($H6149="TOTAL HAP",H6149,MAX(IF('PTE - Segment Emissions Calcs'!$B$8:$B$8919=$B6149,'PTE - Segment Emissions Calcs'!$V$8:$V$8919,)))</f>
        <v>1.0041932684820222E-3</v>
      </c>
      <c r="P6149" s="38">
        <f t="array" aca="1" ref="P6149" ca="1">IF($H6149="TOTAL HAP",K6149,MAX(IF('PTE - Segment Emissions Calcs'!$B$8:$B$8919=$B6149,'PTE - Segment Emissions Calcs'!$X$8:$X$8919,)))</f>
        <v>4.3983665159512573E-3</v>
      </c>
      <c r="Q6149" s="38">
        <f t="array" aca="1" ref="Q6149" ca="1">IF($H6149="TOTAL HAP",N6149,MAX(IF('PTE - Segment Emissions Calcs'!$B$8:$B$8919=$B6149,'PTE - Segment Emissions Calcs'!$Z$8:$Z$8919,)))</f>
        <v>4.3983665159512573E-3</v>
      </c>
      <c r="R6149" s="39"/>
    </row>
    <row r="6150" spans="1:18" x14ac:dyDescent="0.25">
      <c r="A6150" s="40"/>
      <c r="B6150" s="40"/>
      <c r="C6150" s="34" t="s">
        <v>210</v>
      </c>
      <c r="D6150" s="35"/>
      <c r="E6150" s="35"/>
      <c r="F6150" s="35">
        <f ca="1">IFERROR(VLOOKUP($E6150&amp;"-1",'PTE - Segment Emissions Calcs'!$I$8:$V$8919,16,FALSE),0)</f>
        <v>3.021810242092229E-4</v>
      </c>
      <c r="G6150" s="35">
        <f ca="1">IFERROR(VLOOKUP($E6150&amp;"-2",'PTE - Segment Emissions Calcs'!$I$8:$V$8919,16,FALSE),0)</f>
        <v>0</v>
      </c>
      <c r="H6150" s="36">
        <f t="shared" ca="1" si="285"/>
        <v>3.021810242092229E-4</v>
      </c>
      <c r="I6150" s="37">
        <f ca="1">IFERROR(VLOOKUP($E6150&amp;"-1",'PTE - Segment Emissions Calcs'!$I$8:$X$8919,18,FALSE),0)</f>
        <v>1.3235528860363964E-3</v>
      </c>
      <c r="J6150" s="37">
        <f ca="1">IFERROR(VLOOKUP($E6150&amp;"-2",'PTE - Segment Emissions Calcs'!$I$8:$X$8919,18,FALSE),0)</f>
        <v>0</v>
      </c>
      <c r="K6150" s="37">
        <f t="shared" ca="1" si="286"/>
        <v>1.3235528860363964E-3</v>
      </c>
      <c r="L6150" s="37">
        <f ca="1">IFERROR(VLOOKUP($E6150&amp;"-1",'PTE - Segment Emissions Calcs'!$I$8:$Z$8919,20,FALSE),0)</f>
        <v>1.3235528860363964E-3</v>
      </c>
      <c r="M6150" s="37">
        <f ca="1">IFERROR(VLOOKUP($E6150&amp;"-2",'PTE - Segment Emissions Calcs'!$I$8:$Z$8919,20,FALSE),0)</f>
        <v>0</v>
      </c>
      <c r="N6150" s="37">
        <f t="shared" ca="1" si="287"/>
        <v>1.3235528860363964E-3</v>
      </c>
      <c r="O6150" s="38">
        <f t="array" aca="1" ref="O6150" ca="1">IF($H6150="TOTAL HAP",H6150,MAX(IF('PTE - Segment Emissions Calcs'!$B$8:$B$8919=$B6150,'PTE - Segment Emissions Calcs'!$V$8:$V$8919,)))</f>
        <v>3.021810242092229E-4</v>
      </c>
      <c r="P6150" s="38">
        <f t="array" aca="1" ref="P6150" ca="1">IF($H6150="TOTAL HAP",K6150,MAX(IF('PTE - Segment Emissions Calcs'!$B$8:$B$8919=$B6150,'PTE - Segment Emissions Calcs'!$X$8:$X$8919,)))</f>
        <v>1.3235528860363964E-3</v>
      </c>
      <c r="Q6150" s="38">
        <f t="array" aca="1" ref="Q6150" ca="1">IF($H6150="TOTAL HAP",N6150,MAX(IF('PTE - Segment Emissions Calcs'!$B$8:$B$8919=$B6150,'PTE - Segment Emissions Calcs'!$Z$8:$Z$8919,)))</f>
        <v>1.3235528860363964E-3</v>
      </c>
      <c r="R6150" s="39"/>
    </row>
    <row r="6151" spans="1:18" x14ac:dyDescent="0.25">
      <c r="A6151" s="40"/>
      <c r="B6151" s="40"/>
      <c r="C6151" s="34" t="s">
        <v>69</v>
      </c>
      <c r="D6151" s="35"/>
      <c r="E6151" s="35"/>
      <c r="F6151" s="35">
        <f ca="1">IFERROR(VLOOKUP($E6151&amp;"-1",'PTE - Segment Emissions Calcs'!$I$8:$V$8919,16,FALSE),0)</f>
        <v>2.5531442903625945E-3</v>
      </c>
      <c r="G6151" s="35">
        <f ca="1">IFERROR(VLOOKUP($E6151&amp;"-2",'PTE - Segment Emissions Calcs'!$I$8:$V$8919,16,FALSE),0)</f>
        <v>0</v>
      </c>
      <c r="H6151" s="36">
        <f t="shared" ca="1" si="285"/>
        <v>2.5531442903625945E-3</v>
      </c>
      <c r="I6151" s="37">
        <f ca="1">IFERROR(VLOOKUP($E6151&amp;"-1",'PTE - Segment Emissions Calcs'!$I$8:$X$8919,18,FALSE),0)</f>
        <v>1.1182771991788163E-2</v>
      </c>
      <c r="J6151" s="37">
        <f ca="1">IFERROR(VLOOKUP($E6151&amp;"-2",'PTE - Segment Emissions Calcs'!$I$8:$X$8919,18,FALSE),0)</f>
        <v>0</v>
      </c>
      <c r="K6151" s="37">
        <f t="shared" ca="1" si="286"/>
        <v>1.1182771991788163E-2</v>
      </c>
      <c r="L6151" s="37">
        <f ca="1">IFERROR(VLOOKUP($E6151&amp;"-1",'PTE - Segment Emissions Calcs'!$I$8:$Z$8919,20,FALSE),0)</f>
        <v>1.1182771991788163E-2</v>
      </c>
      <c r="M6151" s="37">
        <f ca="1">IFERROR(VLOOKUP($E6151&amp;"-2",'PTE - Segment Emissions Calcs'!$I$8:$Z$8919,20,FALSE),0)</f>
        <v>0</v>
      </c>
      <c r="N6151" s="37">
        <f t="shared" ca="1" si="287"/>
        <v>1.1182771991788163E-2</v>
      </c>
      <c r="O6151" s="38">
        <f t="array" aca="1" ref="O6151" ca="1">IF($H6151="TOTAL HAP",H6151,MAX(IF('PTE - Segment Emissions Calcs'!$B$8:$B$8919=$B6151,'PTE - Segment Emissions Calcs'!$V$8:$V$8919,)))</f>
        <v>2.5531442903625945E-3</v>
      </c>
      <c r="P6151" s="38">
        <f t="array" aca="1" ref="P6151" ca="1">IF($H6151="TOTAL HAP",K6151,MAX(IF('PTE - Segment Emissions Calcs'!$B$8:$B$8919=$B6151,'PTE - Segment Emissions Calcs'!$X$8:$X$8919,)))</f>
        <v>1.1182771991788163E-2</v>
      </c>
      <c r="Q6151" s="38">
        <f t="array" aca="1" ref="Q6151" ca="1">IF($H6151="TOTAL HAP",N6151,MAX(IF('PTE - Segment Emissions Calcs'!$B$8:$B$8919=$B6151,'PTE - Segment Emissions Calcs'!$Z$8:$Z$8919,)))</f>
        <v>1.1182771991788163E-2</v>
      </c>
      <c r="R6151" s="39"/>
    </row>
    <row r="6152" spans="1:18" x14ac:dyDescent="0.25">
      <c r="A6152" s="40"/>
      <c r="B6152" s="40"/>
      <c r="C6152" s="34" t="s">
        <v>179</v>
      </c>
      <c r="D6152" s="35"/>
      <c r="E6152" s="35"/>
      <c r="F6152" s="35">
        <f ca="1">IFERROR(VLOOKUP($E6152&amp;"-1",'PTE - Segment Emissions Calcs'!$I$8:$V$8919,16,FALSE),0)</f>
        <v>1.0486404748473756E-3</v>
      </c>
      <c r="G6152" s="35">
        <f ca="1">IFERROR(VLOOKUP($E6152&amp;"-2",'PTE - Segment Emissions Calcs'!$I$8:$V$8919,16,FALSE),0)</f>
        <v>0</v>
      </c>
      <c r="H6152" s="36">
        <f t="shared" ca="1" si="285"/>
        <v>1.0486404748473756E-3</v>
      </c>
      <c r="I6152" s="37">
        <f ca="1">IFERROR(VLOOKUP($E6152&amp;"-1",'PTE - Segment Emissions Calcs'!$I$8:$X$8919,18,FALSE),0)</f>
        <v>4.5930452798315057E-3</v>
      </c>
      <c r="J6152" s="37">
        <f ca="1">IFERROR(VLOOKUP($E6152&amp;"-2",'PTE - Segment Emissions Calcs'!$I$8:$X$8919,18,FALSE),0)</f>
        <v>0</v>
      </c>
      <c r="K6152" s="37">
        <f t="shared" ca="1" si="286"/>
        <v>4.5930452798315057E-3</v>
      </c>
      <c r="L6152" s="37">
        <f ca="1">IFERROR(VLOOKUP($E6152&amp;"-1",'PTE - Segment Emissions Calcs'!$I$8:$Z$8919,20,FALSE),0)</f>
        <v>4.5930452798315057E-3</v>
      </c>
      <c r="M6152" s="37">
        <f ca="1">IFERROR(VLOOKUP($E6152&amp;"-2",'PTE - Segment Emissions Calcs'!$I$8:$Z$8919,20,FALSE),0)</f>
        <v>0</v>
      </c>
      <c r="N6152" s="37">
        <f t="shared" ca="1" si="287"/>
        <v>4.5930452798315057E-3</v>
      </c>
      <c r="O6152" s="38">
        <f t="array" aca="1" ref="O6152" ca="1">IF($H6152="TOTAL HAP",H6152,MAX(IF('PTE - Segment Emissions Calcs'!$B$8:$B$8919=$B6152,'PTE - Segment Emissions Calcs'!$V$8:$V$8919,)))</f>
        <v>1.0486404748473756E-3</v>
      </c>
      <c r="P6152" s="38">
        <f t="array" aca="1" ref="P6152" ca="1">IF($H6152="TOTAL HAP",K6152,MAX(IF('PTE - Segment Emissions Calcs'!$B$8:$B$8919=$B6152,'PTE - Segment Emissions Calcs'!$X$8:$X$8919,)))</f>
        <v>4.5930452798315057E-3</v>
      </c>
      <c r="Q6152" s="38">
        <f t="array" aca="1" ref="Q6152" ca="1">IF($H6152="TOTAL HAP",N6152,MAX(IF('PTE - Segment Emissions Calcs'!$B$8:$B$8919=$B6152,'PTE - Segment Emissions Calcs'!$Z$8:$Z$8919,)))</f>
        <v>4.5930452798315057E-3</v>
      </c>
      <c r="R6152" s="39"/>
    </row>
    <row r="6153" spans="1:18" ht="15.75" thickBot="1" x14ac:dyDescent="0.3">
      <c r="A6153" s="42"/>
      <c r="B6153" s="42"/>
      <c r="C6153" s="43" t="s">
        <v>295</v>
      </c>
      <c r="D6153" s="44"/>
      <c r="E6153" s="44"/>
      <c r="F6153" s="44">
        <f ca="1">IFERROR(VLOOKUP($E6153&amp;"-1",'PTE - Segment Emissions Calcs'!$I$8:$V$8919,16,FALSE),0)</f>
        <v>0</v>
      </c>
      <c r="G6153" s="44">
        <f ca="1">IFERROR(VLOOKUP($E6153&amp;"-2",'PTE - Segment Emissions Calcs'!$I$8:$V$8919,16,FALSE),0)</f>
        <v>0</v>
      </c>
      <c r="H6153" s="45">
        <f t="shared" ca="1" si="285"/>
        <v>0</v>
      </c>
      <c r="I6153" s="46">
        <f ca="1">IFERROR(VLOOKUP($E6153&amp;"-1",'PTE - Segment Emissions Calcs'!$I$8:$X$8919,18,FALSE),0)</f>
        <v>0</v>
      </c>
      <c r="J6153" s="46">
        <f ca="1">IFERROR(VLOOKUP($E6153&amp;"-2",'PTE - Segment Emissions Calcs'!$I$8:$X$8919,18,FALSE),0)</f>
        <v>0</v>
      </c>
      <c r="K6153" s="46">
        <f t="shared" ca="1" si="286"/>
        <v>0</v>
      </c>
      <c r="L6153" s="46">
        <f ca="1">IFERROR(VLOOKUP($E6153&amp;"-1",'PTE - Segment Emissions Calcs'!$I$8:$Z$8919,20,FALSE),0)</f>
        <v>0</v>
      </c>
      <c r="M6153" s="46">
        <f ca="1">IFERROR(VLOOKUP($E6153&amp;"-2",'PTE - Segment Emissions Calcs'!$I$8:$Z$8919,20,FALSE),0)</f>
        <v>0</v>
      </c>
      <c r="N6153" s="46">
        <f t="shared" ca="1" si="287"/>
        <v>0</v>
      </c>
      <c r="O6153" s="47">
        <f t="array" aca="1" ref="O6153" ca="1">IF($H6153="TOTAL HAP",H6153,MAX(IF('PTE - Segment Emissions Calcs'!$B$8:$B$8919=$B6153,'PTE - Segment Emissions Calcs'!$V$8:$V$8919,)))</f>
        <v>0</v>
      </c>
      <c r="P6153" s="47">
        <f t="array" aca="1" ref="P6153" ca="1">IF($H6153="TOTAL HAP",K6153,MAX(IF('PTE - Segment Emissions Calcs'!$B$8:$B$8919=$B6153,'PTE - Segment Emissions Calcs'!$X$8:$X$8919,)))</f>
        <v>0</v>
      </c>
      <c r="Q6153" s="47">
        <f t="array" aca="1" ref="Q6153" ca="1">IF($H6153="TOTAL HAP",N6153,MAX(IF('PTE - Segment Emissions Calcs'!$B$8:$B$8919=$B6153,'PTE - Segment Emissions Calcs'!$Z$8:$Z$8919,)))</f>
        <v>0</v>
      </c>
      <c r="R6153" s="48"/>
    </row>
    <row r="6154" spans="1:18" ht="15.75" thickTop="1" x14ac:dyDescent="0.25">
      <c r="A6154" s="25" t="str">
        <f ca="1">VLOOKUP(#REF!,'PTE - Segment Emissions Calcs'!$C$8:$J$8919,8,FALSE)</f>
        <v>EQUI 117</v>
      </c>
      <c r="B6154" s="25" t="str">
        <f ca="1">VLOOKUP(A6154,'PTE - Segment Emissions Calcs'!$J$8:$O$8919,4,FALSE)</f>
        <v>Light Distillate - #2 oil, turbine, kerosene, distillate unifier charge, light cycle oil (APC 111)</v>
      </c>
      <c r="C6154" s="26" t="s">
        <v>24</v>
      </c>
      <c r="D6154" s="27"/>
      <c r="E6154" s="27"/>
      <c r="F6154" s="27">
        <f ca="1">IFERROR(VLOOKUP($E6154&amp;"-1",'PTE - Segment Emissions Calcs'!$I$8:$V$8919,16,FALSE),0)</f>
        <v>0.22597201171007072</v>
      </c>
      <c r="G6154" s="27">
        <f ca="1">IFERROR(VLOOKUP($E6154&amp;"-2",'PTE - Segment Emissions Calcs'!$I$8:$V$8919,16,FALSE),0)</f>
        <v>0</v>
      </c>
      <c r="H6154" s="28">
        <f t="shared" ca="1" si="285"/>
        <v>0.22597201171007072</v>
      </c>
      <c r="I6154" s="29">
        <f ca="1">IFERROR(VLOOKUP($E6154&amp;"-1",'PTE - Segment Emissions Calcs'!$I$8:$X$8919,18,FALSE),0)</f>
        <v>0.98975741129010975</v>
      </c>
      <c r="J6154" s="29">
        <f ca="1">IFERROR(VLOOKUP($E6154&amp;"-2",'PTE - Segment Emissions Calcs'!$I$8:$X$8919,18,FALSE),0)</f>
        <v>0</v>
      </c>
      <c r="K6154" s="29">
        <f t="shared" ca="1" si="286"/>
        <v>0.98975741129010975</v>
      </c>
      <c r="L6154" s="29">
        <f ca="1">IFERROR(VLOOKUP($E6154&amp;"-1",'PTE - Segment Emissions Calcs'!$I$8:$Z$8919,20,FALSE),0)</f>
        <v>0.98975741129010975</v>
      </c>
      <c r="M6154" s="29">
        <f ca="1">IFERROR(VLOOKUP($E6154&amp;"-2",'PTE - Segment Emissions Calcs'!$I$8:$Z$8919,20,FALSE),0)</f>
        <v>0</v>
      </c>
      <c r="N6154" s="29">
        <f t="shared" ca="1" si="287"/>
        <v>0.98975741129010975</v>
      </c>
      <c r="O6154" s="30">
        <f t="array" aca="1" ref="O6154" ca="1">IF($H6154="TOTAL HAP",H6154,MAX(IF('PTE - Segment Emissions Calcs'!$B$8:$B$8919=$B6154,'PTE - Segment Emissions Calcs'!$V$8:$V$8919,)))</f>
        <v>0.22597201171007072</v>
      </c>
      <c r="P6154" s="30">
        <f t="array" aca="1" ref="P6154" ca="1">IF($H6154="TOTAL HAP",K6154,MAX(IF('PTE - Segment Emissions Calcs'!$B$8:$B$8919=$B6154,'PTE - Segment Emissions Calcs'!$X$8:$X$8919,)))</f>
        <v>0.98975741129010975</v>
      </c>
      <c r="Q6154" s="30">
        <f t="array" aca="1" ref="Q6154" ca="1">IF($H6154="TOTAL HAP",N6154,MAX(IF('PTE - Segment Emissions Calcs'!$B$8:$B$8919=$B6154,'PTE - Segment Emissions Calcs'!$Z$8:$Z$8919,)))</f>
        <v>0.98975741129010975</v>
      </c>
      <c r="R6154" s="31"/>
    </row>
    <row r="6155" spans="1:18" x14ac:dyDescent="0.25">
      <c r="A6155" s="32"/>
      <c r="B6155" s="33"/>
      <c r="C6155" s="34" t="s">
        <v>29</v>
      </c>
      <c r="D6155" s="35"/>
      <c r="E6155" s="35"/>
      <c r="F6155" s="35">
        <f ca="1">IFERROR(VLOOKUP($E6155&amp;"-1",'PTE - Segment Emissions Calcs'!$I$8:$V$8919,16,FALSE),0)</f>
        <v>1.8439715721779635E-2</v>
      </c>
      <c r="G6155" s="35">
        <f ca="1">IFERROR(VLOOKUP($E6155&amp;"-2",'PTE - Segment Emissions Calcs'!$I$8:$V$8919,16,FALSE),0)</f>
        <v>0</v>
      </c>
      <c r="H6155" s="36">
        <f t="shared" ref="H6155:H6218" ca="1" si="288">MAX(F6155:G6155)</f>
        <v>1.8439715721779635E-2</v>
      </c>
      <c r="I6155" s="37">
        <f ca="1">IFERROR(VLOOKUP($E6155&amp;"-1",'PTE - Segment Emissions Calcs'!$I$8:$X$8919,18,FALSE),0)</f>
        <v>8.0765954861394804E-2</v>
      </c>
      <c r="J6155" s="37">
        <f ca="1">IFERROR(VLOOKUP($E6155&amp;"-2",'PTE - Segment Emissions Calcs'!$I$8:$X$8919,18,FALSE),0)</f>
        <v>0</v>
      </c>
      <c r="K6155" s="37">
        <f t="shared" ref="K6155:K6218" ca="1" si="289">MAX(I6155:J6155)</f>
        <v>8.0765954861394804E-2</v>
      </c>
      <c r="L6155" s="37">
        <f ca="1">IFERROR(VLOOKUP($E6155&amp;"-1",'PTE - Segment Emissions Calcs'!$I$8:$Z$8919,20,FALSE),0)</f>
        <v>8.0765954861394804E-2</v>
      </c>
      <c r="M6155" s="37">
        <f ca="1">IFERROR(VLOOKUP($E6155&amp;"-2",'PTE - Segment Emissions Calcs'!$I$8:$Z$8919,20,FALSE),0)</f>
        <v>0</v>
      </c>
      <c r="N6155" s="37">
        <f t="shared" ref="N6155:N6218" ca="1" si="290">MAX(L6155:M6155)</f>
        <v>8.0765954861394804E-2</v>
      </c>
      <c r="O6155" s="38">
        <f t="array" aca="1" ref="O6155" ca="1">IF($H6155="TOTAL HAP",H6155,MAX(IF('PTE - Segment Emissions Calcs'!$B$8:$B$8919=$B6155,'PTE - Segment Emissions Calcs'!$V$8:$V$8919,)))</f>
        <v>1.8439715721779635E-2</v>
      </c>
      <c r="P6155" s="38">
        <f t="array" aca="1" ref="P6155" ca="1">IF($H6155="TOTAL HAP",K6155,MAX(IF('PTE - Segment Emissions Calcs'!$B$8:$B$8919=$B6155,'PTE - Segment Emissions Calcs'!$X$8:$X$8919,)))</f>
        <v>8.0765954861394804E-2</v>
      </c>
      <c r="Q6155" s="38">
        <f t="array" aca="1" ref="Q6155" ca="1">IF($H6155="TOTAL HAP",N6155,MAX(IF('PTE - Segment Emissions Calcs'!$B$8:$B$8919=$B6155,'PTE - Segment Emissions Calcs'!$Z$8:$Z$8919,)))</f>
        <v>8.0765954861394804E-2</v>
      </c>
      <c r="R6155" s="39"/>
    </row>
    <row r="6156" spans="1:18" x14ac:dyDescent="0.25">
      <c r="A6156" s="32"/>
      <c r="B6156" s="33"/>
      <c r="C6156" s="34" t="s">
        <v>37</v>
      </c>
      <c r="D6156" s="35"/>
      <c r="E6156" s="35"/>
      <c r="F6156" s="35">
        <f ca="1">IFERROR(VLOOKUP($E6156&amp;"-1",'PTE - Segment Emissions Calcs'!$I$8:$V$8919,16,FALSE),0)</f>
        <v>0</v>
      </c>
      <c r="G6156" s="35">
        <f ca="1">IFERROR(VLOOKUP($E6156&amp;"-2",'PTE - Segment Emissions Calcs'!$I$8:$V$8919,16,FALSE),0)</f>
        <v>0</v>
      </c>
      <c r="H6156" s="36">
        <f t="shared" ca="1" si="288"/>
        <v>0</v>
      </c>
      <c r="I6156" s="37">
        <f ca="1">IFERROR(VLOOKUP($E6156&amp;"-1",'PTE - Segment Emissions Calcs'!$I$8:$X$8919,18,FALSE),0)</f>
        <v>0</v>
      </c>
      <c r="J6156" s="37">
        <f ca="1">IFERROR(VLOOKUP($E6156&amp;"-2",'PTE - Segment Emissions Calcs'!$I$8:$X$8919,18,FALSE),0)</f>
        <v>0</v>
      </c>
      <c r="K6156" s="37">
        <f t="shared" ca="1" si="289"/>
        <v>0</v>
      </c>
      <c r="L6156" s="37">
        <f ca="1">IFERROR(VLOOKUP($E6156&amp;"-1",'PTE - Segment Emissions Calcs'!$I$8:$Z$8919,20,FALSE),0)</f>
        <v>0</v>
      </c>
      <c r="M6156" s="37">
        <f ca="1">IFERROR(VLOOKUP($E6156&amp;"-2",'PTE - Segment Emissions Calcs'!$I$8:$Z$8919,20,FALSE),0)</f>
        <v>0</v>
      </c>
      <c r="N6156" s="37">
        <f t="shared" ca="1" si="290"/>
        <v>0</v>
      </c>
      <c r="O6156" s="38">
        <f t="array" aca="1" ref="O6156" ca="1">IF($H6156="TOTAL HAP",H6156,MAX(IF('PTE - Segment Emissions Calcs'!$B$8:$B$8919=$B6156,'PTE - Segment Emissions Calcs'!$V$8:$V$8919,)))</f>
        <v>0</v>
      </c>
      <c r="P6156" s="38">
        <f t="array" aca="1" ref="P6156" ca="1">IF($H6156="TOTAL HAP",K6156,MAX(IF('PTE - Segment Emissions Calcs'!$B$8:$B$8919=$B6156,'PTE - Segment Emissions Calcs'!$X$8:$X$8919,)))</f>
        <v>0</v>
      </c>
      <c r="Q6156" s="38">
        <f t="array" aca="1" ref="Q6156" ca="1">IF($H6156="TOTAL HAP",N6156,MAX(IF('PTE - Segment Emissions Calcs'!$B$8:$B$8919=$B6156,'PTE - Segment Emissions Calcs'!$Z$8:$Z$8919,)))</f>
        <v>0</v>
      </c>
      <c r="R6156" s="39"/>
    </row>
    <row r="6157" spans="1:18" x14ac:dyDescent="0.25">
      <c r="A6157" s="40"/>
      <c r="B6157" s="40"/>
      <c r="C6157" s="34" t="s">
        <v>204</v>
      </c>
      <c r="D6157" s="35"/>
      <c r="E6157" s="35"/>
      <c r="F6157" s="35">
        <f ca="1">IFERROR(VLOOKUP($E6157&amp;"-1",'PTE - Segment Emissions Calcs'!$I$8:$V$8919,16,FALSE),0)</f>
        <v>0</v>
      </c>
      <c r="G6157" s="35">
        <f ca="1">IFERROR(VLOOKUP($E6157&amp;"-2",'PTE - Segment Emissions Calcs'!$I$8:$V$8919,16,FALSE),0)</f>
        <v>0</v>
      </c>
      <c r="H6157" s="36">
        <f t="shared" ca="1" si="288"/>
        <v>0</v>
      </c>
      <c r="I6157" s="37">
        <f ca="1">IFERROR(VLOOKUP($E6157&amp;"-1",'PTE - Segment Emissions Calcs'!$I$8:$X$8919,18,FALSE),0)</f>
        <v>0</v>
      </c>
      <c r="J6157" s="37">
        <f ca="1">IFERROR(VLOOKUP($E6157&amp;"-2",'PTE - Segment Emissions Calcs'!$I$8:$X$8919,18,FALSE),0)</f>
        <v>0</v>
      </c>
      <c r="K6157" s="37">
        <f t="shared" ca="1" si="289"/>
        <v>0</v>
      </c>
      <c r="L6157" s="37">
        <f ca="1">IFERROR(VLOOKUP($E6157&amp;"-1",'PTE - Segment Emissions Calcs'!$I$8:$Z$8919,20,FALSE),0)</f>
        <v>0</v>
      </c>
      <c r="M6157" s="37">
        <f ca="1">IFERROR(VLOOKUP($E6157&amp;"-2",'PTE - Segment Emissions Calcs'!$I$8:$Z$8919,20,FALSE),0)</f>
        <v>0</v>
      </c>
      <c r="N6157" s="37">
        <f t="shared" ca="1" si="290"/>
        <v>0</v>
      </c>
      <c r="O6157" s="38">
        <f t="array" aca="1" ref="O6157" ca="1">IF($H6157="TOTAL HAP",H6157,MAX(IF('PTE - Segment Emissions Calcs'!$B$8:$B$8919=$B6157,'PTE - Segment Emissions Calcs'!$V$8:$V$8919,)))</f>
        <v>0</v>
      </c>
      <c r="P6157" s="38">
        <f t="array" aca="1" ref="P6157" ca="1">IF($H6157="TOTAL HAP",K6157,MAX(IF('PTE - Segment Emissions Calcs'!$B$8:$B$8919=$B6157,'PTE - Segment Emissions Calcs'!$X$8:$X$8919,)))</f>
        <v>0</v>
      </c>
      <c r="Q6157" s="38">
        <f t="array" aca="1" ref="Q6157" ca="1">IF($H6157="TOTAL HAP",N6157,MAX(IF('PTE - Segment Emissions Calcs'!$B$8:$B$8919=$B6157,'PTE - Segment Emissions Calcs'!$Z$8:$Z$8919,)))</f>
        <v>0</v>
      </c>
      <c r="R6157" s="39"/>
    </row>
    <row r="6158" spans="1:18" x14ac:dyDescent="0.25">
      <c r="A6158" s="40"/>
      <c r="B6158" s="40"/>
      <c r="C6158" s="34" t="s">
        <v>205</v>
      </c>
      <c r="D6158" s="35"/>
      <c r="E6158" s="35"/>
      <c r="F6158" s="35">
        <f ca="1">IFERROR(VLOOKUP($E6158&amp;"-1",'PTE - Segment Emissions Calcs'!$I$8:$V$8919,16,FALSE),0)</f>
        <v>2.1053826170470773E-4</v>
      </c>
      <c r="G6158" s="35">
        <f ca="1">IFERROR(VLOOKUP($E6158&amp;"-2",'PTE - Segment Emissions Calcs'!$I$8:$V$8919,16,FALSE),0)</f>
        <v>0</v>
      </c>
      <c r="H6158" s="36">
        <f t="shared" ca="1" si="288"/>
        <v>2.1053826170470773E-4</v>
      </c>
      <c r="I6158" s="37">
        <f ca="1">IFERROR(VLOOKUP($E6158&amp;"-1",'PTE - Segment Emissions Calcs'!$I$8:$X$8919,18,FALSE),0)</f>
        <v>9.2215758626661994E-4</v>
      </c>
      <c r="J6158" s="37">
        <f ca="1">IFERROR(VLOOKUP($E6158&amp;"-2",'PTE - Segment Emissions Calcs'!$I$8:$X$8919,18,FALSE),0)</f>
        <v>0</v>
      </c>
      <c r="K6158" s="37">
        <f t="shared" ca="1" si="289"/>
        <v>9.2215758626661994E-4</v>
      </c>
      <c r="L6158" s="37">
        <f ca="1">IFERROR(VLOOKUP($E6158&amp;"-1",'PTE - Segment Emissions Calcs'!$I$8:$Z$8919,20,FALSE),0)</f>
        <v>9.2215758626661994E-4</v>
      </c>
      <c r="M6158" s="37">
        <f ca="1">IFERROR(VLOOKUP($E6158&amp;"-2",'PTE - Segment Emissions Calcs'!$I$8:$Z$8919,20,FALSE),0)</f>
        <v>0</v>
      </c>
      <c r="N6158" s="37">
        <f t="shared" ca="1" si="290"/>
        <v>9.2215758626661994E-4</v>
      </c>
      <c r="O6158" s="38">
        <f t="array" aca="1" ref="O6158" ca="1">IF($H6158="TOTAL HAP",H6158,MAX(IF('PTE - Segment Emissions Calcs'!$B$8:$B$8919=$B6158,'PTE - Segment Emissions Calcs'!$V$8:$V$8919,)))</f>
        <v>2.1053826170470773E-4</v>
      </c>
      <c r="P6158" s="38">
        <f t="array" aca="1" ref="P6158" ca="1">IF($H6158="TOTAL HAP",K6158,MAX(IF('PTE - Segment Emissions Calcs'!$B$8:$B$8919=$B6158,'PTE - Segment Emissions Calcs'!$X$8:$X$8919,)))</f>
        <v>9.2215758626661994E-4</v>
      </c>
      <c r="Q6158" s="38">
        <f t="array" aca="1" ref="Q6158" ca="1">IF($H6158="TOTAL HAP",N6158,MAX(IF('PTE - Segment Emissions Calcs'!$B$8:$B$8919=$B6158,'PTE - Segment Emissions Calcs'!$Z$8:$Z$8919,)))</f>
        <v>9.2215758626661994E-4</v>
      </c>
      <c r="R6158" s="39"/>
    </row>
    <row r="6159" spans="1:18" x14ac:dyDescent="0.25">
      <c r="A6159" s="40"/>
      <c r="B6159" s="40"/>
      <c r="C6159" s="34" t="s">
        <v>130</v>
      </c>
      <c r="D6159" s="35"/>
      <c r="E6159" s="35"/>
      <c r="F6159" s="35">
        <f ca="1">IFERROR(VLOOKUP($E6159&amp;"-1",'PTE - Segment Emissions Calcs'!$I$8:$V$8919,16,FALSE),0)</f>
        <v>3.06653593687074E-4</v>
      </c>
      <c r="G6159" s="35">
        <f ca="1">IFERROR(VLOOKUP($E6159&amp;"-2",'PTE - Segment Emissions Calcs'!$I$8:$V$8919,16,FALSE),0)</f>
        <v>0</v>
      </c>
      <c r="H6159" s="36">
        <f t="shared" ca="1" si="288"/>
        <v>3.06653593687074E-4</v>
      </c>
      <c r="I6159" s="37">
        <f ca="1">IFERROR(VLOOKUP($E6159&amp;"-1",'PTE - Segment Emissions Calcs'!$I$8:$X$8919,18,FALSE),0)</f>
        <v>1.3431427403493841E-3</v>
      </c>
      <c r="J6159" s="37">
        <f ca="1">IFERROR(VLOOKUP($E6159&amp;"-2",'PTE - Segment Emissions Calcs'!$I$8:$X$8919,18,FALSE),0)</f>
        <v>0</v>
      </c>
      <c r="K6159" s="37">
        <f t="shared" ca="1" si="289"/>
        <v>1.3431427403493841E-3</v>
      </c>
      <c r="L6159" s="37">
        <f ca="1">IFERROR(VLOOKUP($E6159&amp;"-1",'PTE - Segment Emissions Calcs'!$I$8:$Z$8919,20,FALSE),0)</f>
        <v>1.3431427403493841E-3</v>
      </c>
      <c r="M6159" s="37">
        <f ca="1">IFERROR(VLOOKUP($E6159&amp;"-2",'PTE - Segment Emissions Calcs'!$I$8:$Z$8919,20,FALSE),0)</f>
        <v>0</v>
      </c>
      <c r="N6159" s="37">
        <f t="shared" ca="1" si="290"/>
        <v>1.3431427403493841E-3</v>
      </c>
      <c r="O6159" s="38">
        <f t="array" aca="1" ref="O6159" ca="1">IF($H6159="TOTAL HAP",H6159,MAX(IF('PTE - Segment Emissions Calcs'!$B$8:$B$8919=$B6159,'PTE - Segment Emissions Calcs'!$V$8:$V$8919,)))</f>
        <v>3.06653593687074E-4</v>
      </c>
      <c r="P6159" s="38">
        <f t="array" aca="1" ref="P6159" ca="1">IF($H6159="TOTAL HAP",K6159,MAX(IF('PTE - Segment Emissions Calcs'!$B$8:$B$8919=$B6159,'PTE - Segment Emissions Calcs'!$X$8:$X$8919,)))</f>
        <v>1.3431427403493841E-3</v>
      </c>
      <c r="Q6159" s="38">
        <f t="array" aca="1" ref="Q6159" ca="1">IF($H6159="TOTAL HAP",N6159,MAX(IF('PTE - Segment Emissions Calcs'!$B$8:$B$8919=$B6159,'PTE - Segment Emissions Calcs'!$Z$8:$Z$8919,)))</f>
        <v>1.3431427403493841E-3</v>
      </c>
      <c r="R6159" s="39"/>
    </row>
    <row r="6160" spans="1:18" x14ac:dyDescent="0.25">
      <c r="A6160" s="40"/>
      <c r="B6160" s="40"/>
      <c r="C6160" s="34" t="s">
        <v>173</v>
      </c>
      <c r="D6160" s="35"/>
      <c r="E6160" s="35"/>
      <c r="F6160" s="35">
        <f ca="1">IFERROR(VLOOKUP($E6160&amp;"-1",'PTE - Segment Emissions Calcs'!$I$8:$V$8919,16,FALSE),0)</f>
        <v>0</v>
      </c>
      <c r="G6160" s="35">
        <f ca="1">IFERROR(VLOOKUP($E6160&amp;"-2",'PTE - Segment Emissions Calcs'!$I$8:$V$8919,16,FALSE),0)</f>
        <v>0</v>
      </c>
      <c r="H6160" s="36">
        <f t="shared" ca="1" si="288"/>
        <v>0</v>
      </c>
      <c r="I6160" s="37">
        <f ca="1">IFERROR(VLOOKUP($E6160&amp;"-1",'PTE - Segment Emissions Calcs'!$I$8:$X$8919,18,FALSE),0)</f>
        <v>0</v>
      </c>
      <c r="J6160" s="37">
        <f ca="1">IFERROR(VLOOKUP($E6160&amp;"-2",'PTE - Segment Emissions Calcs'!$I$8:$X$8919,18,FALSE),0)</f>
        <v>0</v>
      </c>
      <c r="K6160" s="37">
        <f t="shared" ca="1" si="289"/>
        <v>0</v>
      </c>
      <c r="L6160" s="37">
        <f ca="1">IFERROR(VLOOKUP($E6160&amp;"-1",'PTE - Segment Emissions Calcs'!$I$8:$Z$8919,20,FALSE),0)</f>
        <v>0</v>
      </c>
      <c r="M6160" s="37">
        <f ca="1">IFERROR(VLOOKUP($E6160&amp;"-2",'PTE - Segment Emissions Calcs'!$I$8:$Z$8919,20,FALSE),0)</f>
        <v>0</v>
      </c>
      <c r="N6160" s="37">
        <f t="shared" ca="1" si="290"/>
        <v>0</v>
      </c>
      <c r="O6160" s="38">
        <f t="array" aca="1" ref="O6160" ca="1">IF($H6160="TOTAL HAP",H6160,MAX(IF('PTE - Segment Emissions Calcs'!$B$8:$B$8919=$B6160,'PTE - Segment Emissions Calcs'!$V$8:$V$8919,)))</f>
        <v>0</v>
      </c>
      <c r="P6160" s="38">
        <f t="array" aca="1" ref="P6160" ca="1">IF($H6160="TOTAL HAP",K6160,MAX(IF('PTE - Segment Emissions Calcs'!$B$8:$B$8919=$B6160,'PTE - Segment Emissions Calcs'!$X$8:$X$8919,)))</f>
        <v>0</v>
      </c>
      <c r="Q6160" s="38">
        <f t="array" aca="1" ref="Q6160" ca="1">IF($H6160="TOTAL HAP",N6160,MAX(IF('PTE - Segment Emissions Calcs'!$B$8:$B$8919=$B6160,'PTE - Segment Emissions Calcs'!$Z$8:$Z$8919,)))</f>
        <v>0</v>
      </c>
      <c r="R6160" s="39"/>
    </row>
    <row r="6161" spans="1:18" x14ac:dyDescent="0.25">
      <c r="A6161" s="40"/>
      <c r="B6161" s="40"/>
      <c r="C6161" s="34" t="s">
        <v>291</v>
      </c>
      <c r="D6161" s="35"/>
      <c r="E6161" s="35"/>
      <c r="F6161" s="35">
        <f ca="1">IFERROR(VLOOKUP($E6161&amp;"-1",'PTE - Segment Emissions Calcs'!$I$8:$V$8919,16,FALSE),0)</f>
        <v>0</v>
      </c>
      <c r="G6161" s="35">
        <f ca="1">IFERROR(VLOOKUP($E6161&amp;"-2",'PTE - Segment Emissions Calcs'!$I$8:$V$8919,16,FALSE),0)</f>
        <v>0</v>
      </c>
      <c r="H6161" s="36">
        <f t="shared" ca="1" si="288"/>
        <v>0</v>
      </c>
      <c r="I6161" s="37">
        <f ca="1">IFERROR(VLOOKUP($E6161&amp;"-1",'PTE - Segment Emissions Calcs'!$I$8:$X$8919,18,FALSE),0)</f>
        <v>0</v>
      </c>
      <c r="J6161" s="37">
        <f ca="1">IFERROR(VLOOKUP($E6161&amp;"-2",'PTE - Segment Emissions Calcs'!$I$8:$X$8919,18,FALSE),0)</f>
        <v>0</v>
      </c>
      <c r="K6161" s="37">
        <f t="shared" ca="1" si="289"/>
        <v>0</v>
      </c>
      <c r="L6161" s="37">
        <f ca="1">IFERROR(VLOOKUP($E6161&amp;"-1",'PTE - Segment Emissions Calcs'!$I$8:$Z$8919,20,FALSE),0)</f>
        <v>0</v>
      </c>
      <c r="M6161" s="37">
        <f ca="1">IFERROR(VLOOKUP($E6161&amp;"-2",'PTE - Segment Emissions Calcs'!$I$8:$Z$8919,20,FALSE),0)</f>
        <v>0</v>
      </c>
      <c r="N6161" s="37">
        <f t="shared" ca="1" si="290"/>
        <v>0</v>
      </c>
      <c r="O6161" s="38">
        <f t="array" aca="1" ref="O6161" ca="1">IF($H6161="TOTAL HAP",H6161,MAX(IF('PTE - Segment Emissions Calcs'!$B$8:$B$8919=$B6161,'PTE - Segment Emissions Calcs'!$V$8:$V$8919,)))</f>
        <v>0</v>
      </c>
      <c r="P6161" s="38">
        <f t="array" aca="1" ref="P6161" ca="1">IF($H6161="TOTAL HAP",K6161,MAX(IF('PTE - Segment Emissions Calcs'!$B$8:$B$8919=$B6161,'PTE - Segment Emissions Calcs'!$X$8:$X$8919,)))</f>
        <v>0</v>
      </c>
      <c r="Q6161" s="38">
        <f t="array" aca="1" ref="Q6161" ca="1">IF($H6161="TOTAL HAP",N6161,MAX(IF('PTE - Segment Emissions Calcs'!$B$8:$B$8919=$B6161,'PTE - Segment Emissions Calcs'!$Z$8:$Z$8919,)))</f>
        <v>0</v>
      </c>
      <c r="R6161" s="39"/>
    </row>
    <row r="6162" spans="1:18" x14ac:dyDescent="0.25">
      <c r="A6162" s="40"/>
      <c r="B6162" s="40"/>
      <c r="C6162" s="34" t="s">
        <v>292</v>
      </c>
      <c r="D6162" s="35"/>
      <c r="E6162" s="35"/>
      <c r="F6162" s="35">
        <f ca="1">IFERROR(VLOOKUP($E6162&amp;"-1",'PTE - Segment Emissions Calcs'!$I$8:$V$8919,16,FALSE),0)</f>
        <v>0</v>
      </c>
      <c r="G6162" s="35">
        <f ca="1">IFERROR(VLOOKUP($E6162&amp;"-2",'PTE - Segment Emissions Calcs'!$I$8:$V$8919,16,FALSE),0)</f>
        <v>0</v>
      </c>
      <c r="H6162" s="36">
        <f t="shared" ca="1" si="288"/>
        <v>0</v>
      </c>
      <c r="I6162" s="37">
        <f ca="1">IFERROR(VLOOKUP($E6162&amp;"-1",'PTE - Segment Emissions Calcs'!$I$8:$X$8919,18,FALSE),0)</f>
        <v>0</v>
      </c>
      <c r="J6162" s="37">
        <f ca="1">IFERROR(VLOOKUP($E6162&amp;"-2",'PTE - Segment Emissions Calcs'!$I$8:$X$8919,18,FALSE),0)</f>
        <v>0</v>
      </c>
      <c r="K6162" s="37">
        <f t="shared" ca="1" si="289"/>
        <v>0</v>
      </c>
      <c r="L6162" s="37">
        <f ca="1">IFERROR(VLOOKUP($E6162&amp;"-1",'PTE - Segment Emissions Calcs'!$I$8:$Z$8919,20,FALSE),0)</f>
        <v>0</v>
      </c>
      <c r="M6162" s="37">
        <f ca="1">IFERROR(VLOOKUP($E6162&amp;"-2",'PTE - Segment Emissions Calcs'!$I$8:$Z$8919,20,FALSE),0)</f>
        <v>0</v>
      </c>
      <c r="N6162" s="37">
        <f t="shared" ca="1" si="290"/>
        <v>0</v>
      </c>
      <c r="O6162" s="38">
        <f t="array" aca="1" ref="O6162" ca="1">IF($H6162="TOTAL HAP",H6162,MAX(IF('PTE - Segment Emissions Calcs'!$B$8:$B$8919=$B6162,'PTE - Segment Emissions Calcs'!$V$8:$V$8919,)))</f>
        <v>0</v>
      </c>
      <c r="P6162" s="38">
        <f t="array" aca="1" ref="P6162" ca="1">IF($H6162="TOTAL HAP",K6162,MAX(IF('PTE - Segment Emissions Calcs'!$B$8:$B$8919=$B6162,'PTE - Segment Emissions Calcs'!$X$8:$X$8919,)))</f>
        <v>0</v>
      </c>
      <c r="Q6162" s="38">
        <f t="array" aca="1" ref="Q6162" ca="1">IF($H6162="TOTAL HAP",N6162,MAX(IF('PTE - Segment Emissions Calcs'!$B$8:$B$8919=$B6162,'PTE - Segment Emissions Calcs'!$Z$8:$Z$8919,)))</f>
        <v>0</v>
      </c>
      <c r="R6162" s="39"/>
    </row>
    <row r="6163" spans="1:18" x14ac:dyDescent="0.25">
      <c r="A6163" s="40"/>
      <c r="B6163" s="40"/>
      <c r="C6163" s="34" t="s">
        <v>66</v>
      </c>
      <c r="D6163" s="35"/>
      <c r="E6163" s="35"/>
      <c r="F6163" s="35">
        <f ca="1">IFERROR(VLOOKUP($E6163&amp;"-1",'PTE - Segment Emissions Calcs'!$I$8:$V$8919,16,FALSE),0)</f>
        <v>1.7405937845164075E-3</v>
      </c>
      <c r="G6163" s="35">
        <f ca="1">IFERROR(VLOOKUP($E6163&amp;"-2",'PTE - Segment Emissions Calcs'!$I$8:$V$8919,16,FALSE),0)</f>
        <v>0</v>
      </c>
      <c r="H6163" s="36">
        <f t="shared" ca="1" si="288"/>
        <v>1.7405937845164075E-3</v>
      </c>
      <c r="I6163" s="37">
        <f ca="1">IFERROR(VLOOKUP($E6163&amp;"-1",'PTE - Segment Emissions Calcs'!$I$8:$X$8919,18,FALSE),0)</f>
        <v>7.6238007761818645E-3</v>
      </c>
      <c r="J6163" s="37">
        <f ca="1">IFERROR(VLOOKUP($E6163&amp;"-2",'PTE - Segment Emissions Calcs'!$I$8:$X$8919,18,FALSE),0)</f>
        <v>0</v>
      </c>
      <c r="K6163" s="37">
        <f t="shared" ca="1" si="289"/>
        <v>7.6238007761818645E-3</v>
      </c>
      <c r="L6163" s="37">
        <f ca="1">IFERROR(VLOOKUP($E6163&amp;"-1",'PTE - Segment Emissions Calcs'!$I$8:$Z$8919,20,FALSE),0)</f>
        <v>7.6238007761818645E-3</v>
      </c>
      <c r="M6163" s="37">
        <f ca="1">IFERROR(VLOOKUP($E6163&amp;"-2",'PTE - Segment Emissions Calcs'!$I$8:$Z$8919,20,FALSE),0)</f>
        <v>0</v>
      </c>
      <c r="N6163" s="37">
        <f t="shared" ca="1" si="290"/>
        <v>7.6238007761818645E-3</v>
      </c>
      <c r="O6163" s="38">
        <f t="array" aca="1" ref="O6163" ca="1">IF($H6163="TOTAL HAP",H6163,MAX(IF('PTE - Segment Emissions Calcs'!$B$8:$B$8919=$B6163,'PTE - Segment Emissions Calcs'!$V$8:$V$8919,)))</f>
        <v>1.7405937845164075E-3</v>
      </c>
      <c r="P6163" s="38">
        <f t="array" aca="1" ref="P6163" ca="1">IF($H6163="TOTAL HAP",K6163,MAX(IF('PTE - Segment Emissions Calcs'!$B$8:$B$8919=$B6163,'PTE - Segment Emissions Calcs'!$X$8:$X$8919,)))</f>
        <v>7.6238007761818645E-3</v>
      </c>
      <c r="Q6163" s="38">
        <f t="array" aca="1" ref="Q6163" ca="1">IF($H6163="TOTAL HAP",N6163,MAX(IF('PTE - Segment Emissions Calcs'!$B$8:$B$8919=$B6163,'PTE - Segment Emissions Calcs'!$Z$8:$Z$8919,)))</f>
        <v>7.6238007761818645E-3</v>
      </c>
      <c r="R6163" s="39"/>
    </row>
    <row r="6164" spans="1:18" x14ac:dyDescent="0.25">
      <c r="A6164" s="40"/>
      <c r="B6164" s="40"/>
      <c r="C6164" s="34" t="s">
        <v>293</v>
      </c>
      <c r="D6164" s="35"/>
      <c r="E6164" s="35"/>
      <c r="F6164" s="35">
        <f ca="1">IFERROR(VLOOKUP($E6164&amp;"-1",'PTE - Segment Emissions Calcs'!$I$8:$V$8919,16,FALSE),0)</f>
        <v>0</v>
      </c>
      <c r="G6164" s="35">
        <f ca="1">IFERROR(VLOOKUP($E6164&amp;"-2",'PTE - Segment Emissions Calcs'!$I$8:$V$8919,16,FALSE),0)</f>
        <v>0</v>
      </c>
      <c r="H6164" s="36">
        <f t="shared" ca="1" si="288"/>
        <v>0</v>
      </c>
      <c r="I6164" s="37">
        <f ca="1">IFERROR(VLOOKUP($E6164&amp;"-1",'PTE - Segment Emissions Calcs'!$I$8:$X$8919,18,FALSE),0)</f>
        <v>0</v>
      </c>
      <c r="J6164" s="37">
        <f ca="1">IFERROR(VLOOKUP($E6164&amp;"-2",'PTE - Segment Emissions Calcs'!$I$8:$X$8919,18,FALSE),0)</f>
        <v>0</v>
      </c>
      <c r="K6164" s="37">
        <f t="shared" ca="1" si="289"/>
        <v>0</v>
      </c>
      <c r="L6164" s="37">
        <f ca="1">IFERROR(VLOOKUP($E6164&amp;"-1",'PTE - Segment Emissions Calcs'!$I$8:$Z$8919,20,FALSE),0)</f>
        <v>0</v>
      </c>
      <c r="M6164" s="37">
        <f ca="1">IFERROR(VLOOKUP($E6164&amp;"-2",'PTE - Segment Emissions Calcs'!$I$8:$Z$8919,20,FALSE),0)</f>
        <v>0</v>
      </c>
      <c r="N6164" s="37">
        <f t="shared" ca="1" si="290"/>
        <v>0</v>
      </c>
      <c r="O6164" s="38">
        <f t="array" aca="1" ref="O6164" ca="1">IF($H6164="TOTAL HAP",H6164,MAX(IF('PTE - Segment Emissions Calcs'!$B$8:$B$8919=$B6164,'PTE - Segment Emissions Calcs'!$V$8:$V$8919,)))</f>
        <v>0</v>
      </c>
      <c r="P6164" s="38">
        <f t="array" aca="1" ref="P6164" ca="1">IF($H6164="TOTAL HAP",K6164,MAX(IF('PTE - Segment Emissions Calcs'!$B$8:$B$8919=$B6164,'PTE - Segment Emissions Calcs'!$X$8:$X$8919,)))</f>
        <v>0</v>
      </c>
      <c r="Q6164" s="38">
        <f t="array" aca="1" ref="Q6164" ca="1">IF($H6164="TOTAL HAP",N6164,MAX(IF('PTE - Segment Emissions Calcs'!$B$8:$B$8919=$B6164,'PTE - Segment Emissions Calcs'!$Z$8:$Z$8919,)))</f>
        <v>0</v>
      </c>
      <c r="R6164" s="39"/>
    </row>
    <row r="6165" spans="1:18" x14ac:dyDescent="0.25">
      <c r="A6165" s="40"/>
      <c r="B6165" s="40"/>
      <c r="C6165" s="34" t="s">
        <v>48</v>
      </c>
      <c r="D6165" s="35"/>
      <c r="E6165" s="35"/>
      <c r="F6165" s="35">
        <f ca="1">IFERROR(VLOOKUP($E6165&amp;"-1",'PTE - Segment Emissions Calcs'!$I$8:$V$8919,16,FALSE),0)</f>
        <v>0</v>
      </c>
      <c r="G6165" s="35">
        <f ca="1">IFERROR(VLOOKUP($E6165&amp;"-2",'PTE - Segment Emissions Calcs'!$I$8:$V$8919,16,FALSE),0)</f>
        <v>0</v>
      </c>
      <c r="H6165" s="36">
        <f t="shared" ca="1" si="288"/>
        <v>0</v>
      </c>
      <c r="I6165" s="37">
        <f ca="1">IFERROR(VLOOKUP($E6165&amp;"-1",'PTE - Segment Emissions Calcs'!$I$8:$X$8919,18,FALSE),0)</f>
        <v>0</v>
      </c>
      <c r="J6165" s="37">
        <f ca="1">IFERROR(VLOOKUP($E6165&amp;"-2",'PTE - Segment Emissions Calcs'!$I$8:$X$8919,18,FALSE),0)</f>
        <v>0</v>
      </c>
      <c r="K6165" s="37">
        <f t="shared" ca="1" si="289"/>
        <v>0</v>
      </c>
      <c r="L6165" s="37">
        <f ca="1">IFERROR(VLOOKUP($E6165&amp;"-1",'PTE - Segment Emissions Calcs'!$I$8:$Z$8919,20,FALSE),0)</f>
        <v>0</v>
      </c>
      <c r="M6165" s="37">
        <f ca="1">IFERROR(VLOOKUP($E6165&amp;"-2",'PTE - Segment Emissions Calcs'!$I$8:$Z$8919,20,FALSE),0)</f>
        <v>0</v>
      </c>
      <c r="N6165" s="37">
        <f t="shared" ca="1" si="290"/>
        <v>0</v>
      </c>
      <c r="O6165" s="38">
        <f t="array" aca="1" ref="O6165" ca="1">IF($H6165="TOTAL HAP",H6165,MAX(IF('PTE - Segment Emissions Calcs'!$B$8:$B$8919=$B6165,'PTE - Segment Emissions Calcs'!$V$8:$V$8919,)))</f>
        <v>0</v>
      </c>
      <c r="P6165" s="38">
        <f t="array" aca="1" ref="P6165" ca="1">IF($H6165="TOTAL HAP",K6165,MAX(IF('PTE - Segment Emissions Calcs'!$B$8:$B$8919=$B6165,'PTE - Segment Emissions Calcs'!$X$8:$X$8919,)))</f>
        <v>0</v>
      </c>
      <c r="Q6165" s="38">
        <f t="array" aca="1" ref="Q6165" ca="1">IF($H6165="TOTAL HAP",N6165,MAX(IF('PTE - Segment Emissions Calcs'!$B$8:$B$8919=$B6165,'PTE - Segment Emissions Calcs'!$Z$8:$Z$8919,)))</f>
        <v>0</v>
      </c>
      <c r="R6165" s="39"/>
    </row>
    <row r="6166" spans="1:18" x14ac:dyDescent="0.25">
      <c r="A6166" s="40"/>
      <c r="B6166" s="40"/>
      <c r="C6166" s="34" t="s">
        <v>294</v>
      </c>
      <c r="D6166" s="35"/>
      <c r="E6166" s="35"/>
      <c r="F6166" s="35">
        <f ca="1">IFERROR(VLOOKUP($E6166&amp;"-1",'PTE - Segment Emissions Calcs'!$I$8:$V$8919,16,FALSE),0)</f>
        <v>0</v>
      </c>
      <c r="G6166" s="35">
        <f ca="1">IFERROR(VLOOKUP($E6166&amp;"-2",'PTE - Segment Emissions Calcs'!$I$8:$V$8919,16,FALSE),0)</f>
        <v>0</v>
      </c>
      <c r="H6166" s="36">
        <f t="shared" ca="1" si="288"/>
        <v>0</v>
      </c>
      <c r="I6166" s="37">
        <f ca="1">IFERROR(VLOOKUP($E6166&amp;"-1",'PTE - Segment Emissions Calcs'!$I$8:$X$8919,18,FALSE),0)</f>
        <v>0</v>
      </c>
      <c r="J6166" s="37">
        <f ca="1">IFERROR(VLOOKUP($E6166&amp;"-2",'PTE - Segment Emissions Calcs'!$I$8:$X$8919,18,FALSE),0)</f>
        <v>0</v>
      </c>
      <c r="K6166" s="37">
        <f t="shared" ca="1" si="289"/>
        <v>0</v>
      </c>
      <c r="L6166" s="37">
        <f ca="1">IFERROR(VLOOKUP($E6166&amp;"-1",'PTE - Segment Emissions Calcs'!$I$8:$Z$8919,20,FALSE),0)</f>
        <v>0</v>
      </c>
      <c r="M6166" s="37">
        <f ca="1">IFERROR(VLOOKUP($E6166&amp;"-2",'PTE - Segment Emissions Calcs'!$I$8:$Z$8919,20,FALSE),0)</f>
        <v>0</v>
      </c>
      <c r="N6166" s="37">
        <f t="shared" ca="1" si="290"/>
        <v>0</v>
      </c>
      <c r="O6166" s="38">
        <f t="array" aca="1" ref="O6166" ca="1">IF($H6166="TOTAL HAP",H6166,MAX(IF('PTE - Segment Emissions Calcs'!$B$8:$B$8919=$B6166,'PTE - Segment Emissions Calcs'!$V$8:$V$8919,)))</f>
        <v>0</v>
      </c>
      <c r="P6166" s="38">
        <f t="array" aca="1" ref="P6166" ca="1">IF($H6166="TOTAL HAP",K6166,MAX(IF('PTE - Segment Emissions Calcs'!$B$8:$B$8919=$B6166,'PTE - Segment Emissions Calcs'!$X$8:$X$8919,)))</f>
        <v>0</v>
      </c>
      <c r="Q6166" s="38">
        <f t="array" aca="1" ref="Q6166" ca="1">IF($H6166="TOTAL HAP",N6166,MAX(IF('PTE - Segment Emissions Calcs'!$B$8:$B$8919=$B6166,'PTE - Segment Emissions Calcs'!$Z$8:$Z$8919,)))</f>
        <v>0</v>
      </c>
      <c r="R6166" s="39"/>
    </row>
    <row r="6167" spans="1:18" x14ac:dyDescent="0.25">
      <c r="A6167" s="40"/>
      <c r="B6167" s="40"/>
      <c r="C6167" s="34" t="s">
        <v>50</v>
      </c>
      <c r="D6167" s="35"/>
      <c r="E6167" s="35"/>
      <c r="F6167" s="35">
        <f ca="1">IFERROR(VLOOKUP($E6167&amp;"-1",'PTE - Segment Emissions Calcs'!$I$8:$V$8919,16,FALSE),0)</f>
        <v>0</v>
      </c>
      <c r="G6167" s="35">
        <f ca="1">IFERROR(VLOOKUP($E6167&amp;"-2",'PTE - Segment Emissions Calcs'!$I$8:$V$8919,16,FALSE),0)</f>
        <v>0</v>
      </c>
      <c r="H6167" s="36">
        <f t="shared" ca="1" si="288"/>
        <v>0</v>
      </c>
      <c r="I6167" s="37">
        <f ca="1">IFERROR(VLOOKUP($E6167&amp;"-1",'PTE - Segment Emissions Calcs'!$I$8:$X$8919,18,FALSE),0)</f>
        <v>0</v>
      </c>
      <c r="J6167" s="37">
        <f ca="1">IFERROR(VLOOKUP($E6167&amp;"-2",'PTE - Segment Emissions Calcs'!$I$8:$X$8919,18,FALSE),0)</f>
        <v>0</v>
      </c>
      <c r="K6167" s="37">
        <f t="shared" ca="1" si="289"/>
        <v>0</v>
      </c>
      <c r="L6167" s="37">
        <f ca="1">IFERROR(VLOOKUP($E6167&amp;"-1",'PTE - Segment Emissions Calcs'!$I$8:$Z$8919,20,FALSE),0)</f>
        <v>0</v>
      </c>
      <c r="M6167" s="37">
        <f ca="1">IFERROR(VLOOKUP($E6167&amp;"-2",'PTE - Segment Emissions Calcs'!$I$8:$Z$8919,20,FALSE),0)</f>
        <v>0</v>
      </c>
      <c r="N6167" s="37">
        <f t="shared" ca="1" si="290"/>
        <v>0</v>
      </c>
      <c r="O6167" s="38">
        <f t="array" aca="1" ref="O6167" ca="1">IF($H6167="TOTAL HAP",H6167,MAX(IF('PTE - Segment Emissions Calcs'!$B$8:$B$8919=$B6167,'PTE - Segment Emissions Calcs'!$V$8:$V$8919,)))</f>
        <v>0</v>
      </c>
      <c r="P6167" s="38">
        <f t="array" aca="1" ref="P6167" ca="1">IF($H6167="TOTAL HAP",K6167,MAX(IF('PTE - Segment Emissions Calcs'!$B$8:$B$8919=$B6167,'PTE - Segment Emissions Calcs'!$X$8:$X$8919,)))</f>
        <v>0</v>
      </c>
      <c r="Q6167" s="38">
        <f t="array" aca="1" ref="Q6167" ca="1">IF($H6167="TOTAL HAP",N6167,MAX(IF('PTE - Segment Emissions Calcs'!$B$8:$B$8919=$B6167,'PTE - Segment Emissions Calcs'!$Z$8:$Z$8919,)))</f>
        <v>0</v>
      </c>
      <c r="R6167" s="39"/>
    </row>
    <row r="6168" spans="1:18" x14ac:dyDescent="0.25">
      <c r="A6168" s="40"/>
      <c r="B6168" s="40"/>
      <c r="C6168" s="34" t="s">
        <v>53</v>
      </c>
      <c r="D6168" s="35"/>
      <c r="E6168" s="35"/>
      <c r="F6168" s="35">
        <f ca="1">IFERROR(VLOOKUP($E6168&amp;"-1",'PTE - Segment Emissions Calcs'!$I$8:$V$8919,16,FALSE),0)</f>
        <v>6.0933596919862708E-3</v>
      </c>
      <c r="G6168" s="35">
        <f ca="1">IFERROR(VLOOKUP($E6168&amp;"-2",'PTE - Segment Emissions Calcs'!$I$8:$V$8919,16,FALSE),0)</f>
        <v>0</v>
      </c>
      <c r="H6168" s="36">
        <f t="shared" ca="1" si="288"/>
        <v>6.0933596919862708E-3</v>
      </c>
      <c r="I6168" s="37">
        <f ca="1">IFERROR(VLOOKUP($E6168&amp;"-1",'PTE - Segment Emissions Calcs'!$I$8:$X$8919,18,FALSE),0)</f>
        <v>2.6688915450899867E-2</v>
      </c>
      <c r="J6168" s="37">
        <f ca="1">IFERROR(VLOOKUP($E6168&amp;"-2",'PTE - Segment Emissions Calcs'!$I$8:$X$8919,18,FALSE),0)</f>
        <v>0</v>
      </c>
      <c r="K6168" s="37">
        <f t="shared" ca="1" si="289"/>
        <v>2.6688915450899867E-2</v>
      </c>
      <c r="L6168" s="37">
        <f ca="1">IFERROR(VLOOKUP($E6168&amp;"-1",'PTE - Segment Emissions Calcs'!$I$8:$Z$8919,20,FALSE),0)</f>
        <v>2.6688915450899867E-2</v>
      </c>
      <c r="M6168" s="37">
        <f ca="1">IFERROR(VLOOKUP($E6168&amp;"-2",'PTE - Segment Emissions Calcs'!$I$8:$Z$8919,20,FALSE),0)</f>
        <v>0</v>
      </c>
      <c r="N6168" s="37">
        <f t="shared" ca="1" si="290"/>
        <v>2.6688915450899867E-2</v>
      </c>
      <c r="O6168" s="38">
        <f t="array" aca="1" ref="O6168" ca="1">IF($H6168="TOTAL HAP",H6168,MAX(IF('PTE - Segment Emissions Calcs'!$B$8:$B$8919=$B6168,'PTE - Segment Emissions Calcs'!$V$8:$V$8919,)))</f>
        <v>6.0933596919862708E-3</v>
      </c>
      <c r="P6168" s="38">
        <f t="array" aca="1" ref="P6168" ca="1">IF($H6168="TOTAL HAP",K6168,MAX(IF('PTE - Segment Emissions Calcs'!$B$8:$B$8919=$B6168,'PTE - Segment Emissions Calcs'!$X$8:$X$8919,)))</f>
        <v>2.6688915450899867E-2</v>
      </c>
      <c r="Q6168" s="38">
        <f t="array" aca="1" ref="Q6168" ca="1">IF($H6168="TOTAL HAP",N6168,MAX(IF('PTE - Segment Emissions Calcs'!$B$8:$B$8919=$B6168,'PTE - Segment Emissions Calcs'!$Z$8:$Z$8919,)))</f>
        <v>2.6688915450899867E-2</v>
      </c>
      <c r="R6168" s="39"/>
    </row>
    <row r="6169" spans="1:18" x14ac:dyDescent="0.25">
      <c r="A6169" s="40"/>
      <c r="B6169" s="40"/>
      <c r="C6169" s="34" t="s">
        <v>209</v>
      </c>
      <c r="D6169" s="35"/>
      <c r="E6169" s="35"/>
      <c r="F6169" s="35">
        <f ca="1">IFERROR(VLOOKUP($E6169&amp;"-1",'PTE - Segment Emissions Calcs'!$I$8:$V$8919,16,FALSE),0)</f>
        <v>5.840903003548276E-4</v>
      </c>
      <c r="G6169" s="35">
        <f ca="1">IFERROR(VLOOKUP($E6169&amp;"-2",'PTE - Segment Emissions Calcs'!$I$8:$V$8919,16,FALSE),0)</f>
        <v>0</v>
      </c>
      <c r="H6169" s="36">
        <f t="shared" ca="1" si="288"/>
        <v>5.840903003548276E-4</v>
      </c>
      <c r="I6169" s="37">
        <f ca="1">IFERROR(VLOOKUP($E6169&amp;"-1",'PTE - Segment Emissions Calcs'!$I$8:$X$8919,18,FALSE),0)</f>
        <v>2.5583155155541452E-3</v>
      </c>
      <c r="J6169" s="37">
        <f ca="1">IFERROR(VLOOKUP($E6169&amp;"-2",'PTE - Segment Emissions Calcs'!$I$8:$X$8919,18,FALSE),0)</f>
        <v>0</v>
      </c>
      <c r="K6169" s="37">
        <f t="shared" ca="1" si="289"/>
        <v>2.5583155155541452E-3</v>
      </c>
      <c r="L6169" s="37">
        <f ca="1">IFERROR(VLOOKUP($E6169&amp;"-1",'PTE - Segment Emissions Calcs'!$I$8:$Z$8919,20,FALSE),0)</f>
        <v>2.5583155155541452E-3</v>
      </c>
      <c r="M6169" s="37">
        <f ca="1">IFERROR(VLOOKUP($E6169&amp;"-2",'PTE - Segment Emissions Calcs'!$I$8:$Z$8919,20,FALSE),0)</f>
        <v>0</v>
      </c>
      <c r="N6169" s="37">
        <f t="shared" ca="1" si="290"/>
        <v>2.5583155155541452E-3</v>
      </c>
      <c r="O6169" s="38">
        <f t="array" aca="1" ref="O6169" ca="1">IF($H6169="TOTAL HAP",H6169,MAX(IF('PTE - Segment Emissions Calcs'!$B$8:$B$8919=$B6169,'PTE - Segment Emissions Calcs'!$V$8:$V$8919,)))</f>
        <v>5.840903003548276E-4</v>
      </c>
      <c r="P6169" s="38">
        <f t="array" aca="1" ref="P6169" ca="1">IF($H6169="TOTAL HAP",K6169,MAX(IF('PTE - Segment Emissions Calcs'!$B$8:$B$8919=$B6169,'PTE - Segment Emissions Calcs'!$X$8:$X$8919,)))</f>
        <v>2.5583155155541452E-3</v>
      </c>
      <c r="Q6169" s="38">
        <f t="array" aca="1" ref="Q6169" ca="1">IF($H6169="TOTAL HAP",N6169,MAX(IF('PTE - Segment Emissions Calcs'!$B$8:$B$8919=$B6169,'PTE - Segment Emissions Calcs'!$Z$8:$Z$8919,)))</f>
        <v>2.5583155155541452E-3</v>
      </c>
      <c r="R6169" s="39"/>
    </row>
    <row r="6170" spans="1:18" x14ac:dyDescent="0.25">
      <c r="A6170" s="40"/>
      <c r="B6170" s="40"/>
      <c r="C6170" s="34" t="s">
        <v>177</v>
      </c>
      <c r="D6170" s="35"/>
      <c r="E6170" s="35"/>
      <c r="F6170" s="35">
        <f ca="1">IFERROR(VLOOKUP($E6170&amp;"-1",'PTE - Segment Emissions Calcs'!$I$8:$V$8919,16,FALSE),0)</f>
        <v>2.1621527260687282E-3</v>
      </c>
      <c r="G6170" s="35">
        <f ca="1">IFERROR(VLOOKUP($E6170&amp;"-2",'PTE - Segment Emissions Calcs'!$I$8:$V$8919,16,FALSE),0)</f>
        <v>0</v>
      </c>
      <c r="H6170" s="36">
        <f t="shared" ca="1" si="288"/>
        <v>2.1621527260687282E-3</v>
      </c>
      <c r="I6170" s="37">
        <f ca="1">IFERROR(VLOOKUP($E6170&amp;"-1",'PTE - Segment Emissions Calcs'!$I$8:$X$8919,18,FALSE),0)</f>
        <v>9.4702289401810309E-3</v>
      </c>
      <c r="J6170" s="37">
        <f ca="1">IFERROR(VLOOKUP($E6170&amp;"-2",'PTE - Segment Emissions Calcs'!$I$8:$X$8919,18,FALSE),0)</f>
        <v>0</v>
      </c>
      <c r="K6170" s="37">
        <f t="shared" ca="1" si="289"/>
        <v>9.4702289401810309E-3</v>
      </c>
      <c r="L6170" s="37">
        <f ca="1">IFERROR(VLOOKUP($E6170&amp;"-1",'PTE - Segment Emissions Calcs'!$I$8:$Z$8919,20,FALSE),0)</f>
        <v>9.4702289401810309E-3</v>
      </c>
      <c r="M6170" s="37">
        <f ca="1">IFERROR(VLOOKUP($E6170&amp;"-2",'PTE - Segment Emissions Calcs'!$I$8:$Z$8919,20,FALSE),0)</f>
        <v>0</v>
      </c>
      <c r="N6170" s="37">
        <f t="shared" ca="1" si="290"/>
        <v>9.4702289401810309E-3</v>
      </c>
      <c r="O6170" s="38">
        <f t="array" aca="1" ref="O6170" ca="1">IF($H6170="TOTAL HAP",H6170,MAX(IF('PTE - Segment Emissions Calcs'!$B$8:$B$8919=$B6170,'PTE - Segment Emissions Calcs'!$V$8:$V$8919,)))</f>
        <v>2.1621527260687282E-3</v>
      </c>
      <c r="P6170" s="38">
        <f t="array" aca="1" ref="P6170" ca="1">IF($H6170="TOTAL HAP",K6170,MAX(IF('PTE - Segment Emissions Calcs'!$B$8:$B$8919=$B6170,'PTE - Segment Emissions Calcs'!$X$8:$X$8919,)))</f>
        <v>9.4702289401810309E-3</v>
      </c>
      <c r="Q6170" s="38">
        <f t="array" aca="1" ref="Q6170" ca="1">IF($H6170="TOTAL HAP",N6170,MAX(IF('PTE - Segment Emissions Calcs'!$B$8:$B$8919=$B6170,'PTE - Segment Emissions Calcs'!$Z$8:$Z$8919,)))</f>
        <v>9.4702289401810309E-3</v>
      </c>
      <c r="R6170" s="39"/>
    </row>
    <row r="6171" spans="1:18" x14ac:dyDescent="0.25">
      <c r="A6171" s="40"/>
      <c r="B6171" s="40"/>
      <c r="C6171" s="34" t="s">
        <v>210</v>
      </c>
      <c r="D6171" s="35"/>
      <c r="E6171" s="35"/>
      <c r="F6171" s="35">
        <f ca="1">IFERROR(VLOOKUP($E6171&amp;"-1",'PTE - Segment Emissions Calcs'!$I$8:$V$8919,16,FALSE),0)</f>
        <v>5.1772597873291591E-4</v>
      </c>
      <c r="G6171" s="35">
        <f ca="1">IFERROR(VLOOKUP($E6171&amp;"-2",'PTE - Segment Emissions Calcs'!$I$8:$V$8919,16,FALSE),0)</f>
        <v>0</v>
      </c>
      <c r="H6171" s="36">
        <f t="shared" ca="1" si="288"/>
        <v>5.1772597873291591E-4</v>
      </c>
      <c r="I6171" s="37">
        <f ca="1">IFERROR(VLOOKUP($E6171&amp;"-1",'PTE - Segment Emissions Calcs'!$I$8:$X$8919,18,FALSE),0)</f>
        <v>2.2676397868501715E-3</v>
      </c>
      <c r="J6171" s="37">
        <f ca="1">IFERROR(VLOOKUP($E6171&amp;"-2",'PTE - Segment Emissions Calcs'!$I$8:$X$8919,18,FALSE),0)</f>
        <v>0</v>
      </c>
      <c r="K6171" s="37">
        <f t="shared" ca="1" si="289"/>
        <v>2.2676397868501715E-3</v>
      </c>
      <c r="L6171" s="37">
        <f ca="1">IFERROR(VLOOKUP($E6171&amp;"-1",'PTE - Segment Emissions Calcs'!$I$8:$Z$8919,20,FALSE),0)</f>
        <v>2.2676397868501715E-3</v>
      </c>
      <c r="M6171" s="37">
        <f ca="1">IFERROR(VLOOKUP($E6171&amp;"-2",'PTE - Segment Emissions Calcs'!$I$8:$Z$8919,20,FALSE),0)</f>
        <v>0</v>
      </c>
      <c r="N6171" s="37">
        <f t="shared" ca="1" si="290"/>
        <v>2.2676397868501715E-3</v>
      </c>
      <c r="O6171" s="38">
        <f t="array" aca="1" ref="O6171" ca="1">IF($H6171="TOTAL HAP",H6171,MAX(IF('PTE - Segment Emissions Calcs'!$B$8:$B$8919=$B6171,'PTE - Segment Emissions Calcs'!$V$8:$V$8919,)))</f>
        <v>5.1772597873291591E-4</v>
      </c>
      <c r="P6171" s="38">
        <f t="array" aca="1" ref="P6171" ca="1">IF($H6171="TOTAL HAP",K6171,MAX(IF('PTE - Segment Emissions Calcs'!$B$8:$B$8919=$B6171,'PTE - Segment Emissions Calcs'!$X$8:$X$8919,)))</f>
        <v>2.2676397868501715E-3</v>
      </c>
      <c r="Q6171" s="38">
        <f t="array" aca="1" ref="Q6171" ca="1">IF($H6171="TOTAL HAP",N6171,MAX(IF('PTE - Segment Emissions Calcs'!$B$8:$B$8919=$B6171,'PTE - Segment Emissions Calcs'!$Z$8:$Z$8919,)))</f>
        <v>2.2676397868501715E-3</v>
      </c>
      <c r="R6171" s="39"/>
    </row>
    <row r="6172" spans="1:18" x14ac:dyDescent="0.25">
      <c r="A6172" s="40"/>
      <c r="B6172" s="40"/>
      <c r="C6172" s="34" t="s">
        <v>69</v>
      </c>
      <c r="D6172" s="35"/>
      <c r="E6172" s="35"/>
      <c r="F6172" s="35">
        <f ca="1">IFERROR(VLOOKUP($E6172&amp;"-1",'PTE - Segment Emissions Calcs'!$I$8:$V$8919,16,FALSE),0)</f>
        <v>5.51671146420588E-3</v>
      </c>
      <c r="G6172" s="35">
        <f ca="1">IFERROR(VLOOKUP($E6172&amp;"-2",'PTE - Segment Emissions Calcs'!$I$8:$V$8919,16,FALSE),0)</f>
        <v>0</v>
      </c>
      <c r="H6172" s="36">
        <f t="shared" ca="1" si="288"/>
        <v>5.51671146420588E-3</v>
      </c>
      <c r="I6172" s="37">
        <f ca="1">IFERROR(VLOOKUP($E6172&amp;"-1",'PTE - Segment Emissions Calcs'!$I$8:$X$8919,18,FALSE),0)</f>
        <v>2.4163196213221758E-2</v>
      </c>
      <c r="J6172" s="37">
        <f ca="1">IFERROR(VLOOKUP($E6172&amp;"-2",'PTE - Segment Emissions Calcs'!$I$8:$X$8919,18,FALSE),0)</f>
        <v>0</v>
      </c>
      <c r="K6172" s="37">
        <f t="shared" ca="1" si="289"/>
        <v>2.4163196213221758E-2</v>
      </c>
      <c r="L6172" s="37">
        <f ca="1">IFERROR(VLOOKUP($E6172&amp;"-1",'PTE - Segment Emissions Calcs'!$I$8:$Z$8919,20,FALSE),0)</f>
        <v>2.4163196213221758E-2</v>
      </c>
      <c r="M6172" s="37">
        <f ca="1">IFERROR(VLOOKUP($E6172&amp;"-2",'PTE - Segment Emissions Calcs'!$I$8:$Z$8919,20,FALSE),0)</f>
        <v>0</v>
      </c>
      <c r="N6172" s="37">
        <f t="shared" ca="1" si="290"/>
        <v>2.4163196213221758E-2</v>
      </c>
      <c r="O6172" s="38">
        <f t="array" aca="1" ref="O6172" ca="1">IF($H6172="TOTAL HAP",H6172,MAX(IF('PTE - Segment Emissions Calcs'!$B$8:$B$8919=$B6172,'PTE - Segment Emissions Calcs'!$V$8:$V$8919,)))</f>
        <v>5.51671146420588E-3</v>
      </c>
      <c r="P6172" s="38">
        <f t="array" aca="1" ref="P6172" ca="1">IF($H6172="TOTAL HAP",K6172,MAX(IF('PTE - Segment Emissions Calcs'!$B$8:$B$8919=$B6172,'PTE - Segment Emissions Calcs'!$X$8:$X$8919,)))</f>
        <v>2.4163196213221758E-2</v>
      </c>
      <c r="Q6172" s="38">
        <f t="array" aca="1" ref="Q6172" ca="1">IF($H6172="TOTAL HAP",N6172,MAX(IF('PTE - Segment Emissions Calcs'!$B$8:$B$8919=$B6172,'PTE - Segment Emissions Calcs'!$Z$8:$Z$8919,)))</f>
        <v>2.4163196213221758E-2</v>
      </c>
      <c r="R6172" s="39"/>
    </row>
    <row r="6173" spans="1:18" x14ac:dyDescent="0.25">
      <c r="A6173" s="40"/>
      <c r="B6173" s="40"/>
      <c r="C6173" s="34" t="s">
        <v>179</v>
      </c>
      <c r="D6173" s="35"/>
      <c r="E6173" s="35"/>
      <c r="F6173" s="35">
        <f ca="1">IFERROR(VLOOKUP($E6173&amp;"-1",'PTE - Segment Emissions Calcs'!$I$8:$V$8919,16,FALSE),0)</f>
        <v>1.8256158992557378E-3</v>
      </c>
      <c r="G6173" s="35">
        <f ca="1">IFERROR(VLOOKUP($E6173&amp;"-2",'PTE - Segment Emissions Calcs'!$I$8:$V$8919,16,FALSE),0)</f>
        <v>0</v>
      </c>
      <c r="H6173" s="36">
        <f t="shared" ca="1" si="288"/>
        <v>1.8256158992557378E-3</v>
      </c>
      <c r="I6173" s="37">
        <f ca="1">IFERROR(VLOOKUP($E6173&amp;"-1",'PTE - Segment Emissions Calcs'!$I$8:$X$8919,18,FALSE),0)</f>
        <v>7.996197638740132E-3</v>
      </c>
      <c r="J6173" s="37">
        <f ca="1">IFERROR(VLOOKUP($E6173&amp;"-2",'PTE - Segment Emissions Calcs'!$I$8:$X$8919,18,FALSE),0)</f>
        <v>0</v>
      </c>
      <c r="K6173" s="37">
        <f t="shared" ca="1" si="289"/>
        <v>7.996197638740132E-3</v>
      </c>
      <c r="L6173" s="37">
        <f ca="1">IFERROR(VLOOKUP($E6173&amp;"-1",'PTE - Segment Emissions Calcs'!$I$8:$Z$8919,20,FALSE),0)</f>
        <v>7.996197638740132E-3</v>
      </c>
      <c r="M6173" s="37">
        <f ca="1">IFERROR(VLOOKUP($E6173&amp;"-2",'PTE - Segment Emissions Calcs'!$I$8:$Z$8919,20,FALSE),0)</f>
        <v>0</v>
      </c>
      <c r="N6173" s="37">
        <f t="shared" ca="1" si="290"/>
        <v>7.996197638740132E-3</v>
      </c>
      <c r="O6173" s="38">
        <f t="array" aca="1" ref="O6173" ca="1">IF($H6173="TOTAL HAP",H6173,MAX(IF('PTE - Segment Emissions Calcs'!$B$8:$B$8919=$B6173,'PTE - Segment Emissions Calcs'!$V$8:$V$8919,)))</f>
        <v>1.8256158992557378E-3</v>
      </c>
      <c r="P6173" s="38">
        <f t="array" aca="1" ref="P6173" ca="1">IF($H6173="TOTAL HAP",K6173,MAX(IF('PTE - Segment Emissions Calcs'!$B$8:$B$8919=$B6173,'PTE - Segment Emissions Calcs'!$X$8:$X$8919,)))</f>
        <v>7.996197638740132E-3</v>
      </c>
      <c r="Q6173" s="38">
        <f t="array" aca="1" ref="Q6173" ca="1">IF($H6173="TOTAL HAP",N6173,MAX(IF('PTE - Segment Emissions Calcs'!$B$8:$B$8919=$B6173,'PTE - Segment Emissions Calcs'!$Z$8:$Z$8919,)))</f>
        <v>7.996197638740132E-3</v>
      </c>
      <c r="R6173" s="39"/>
    </row>
    <row r="6174" spans="1:18" ht="15.75" thickBot="1" x14ac:dyDescent="0.3">
      <c r="A6174" s="42"/>
      <c r="B6174" s="42"/>
      <c r="C6174" s="43" t="s">
        <v>295</v>
      </c>
      <c r="D6174" s="44"/>
      <c r="E6174" s="44"/>
      <c r="F6174" s="44">
        <f ca="1">IFERROR(VLOOKUP($E6174&amp;"-1",'PTE - Segment Emissions Calcs'!$I$8:$V$8919,16,FALSE),0)</f>
        <v>0</v>
      </c>
      <c r="G6174" s="44">
        <f ca="1">IFERROR(VLOOKUP($E6174&amp;"-2",'PTE - Segment Emissions Calcs'!$I$8:$V$8919,16,FALSE),0)</f>
        <v>0</v>
      </c>
      <c r="H6174" s="45">
        <f t="shared" ca="1" si="288"/>
        <v>0</v>
      </c>
      <c r="I6174" s="46">
        <f ca="1">IFERROR(VLOOKUP($E6174&amp;"-1",'PTE - Segment Emissions Calcs'!$I$8:$X$8919,18,FALSE),0)</f>
        <v>0</v>
      </c>
      <c r="J6174" s="46">
        <f ca="1">IFERROR(VLOOKUP($E6174&amp;"-2",'PTE - Segment Emissions Calcs'!$I$8:$X$8919,18,FALSE),0)</f>
        <v>0</v>
      </c>
      <c r="K6174" s="46">
        <f t="shared" ca="1" si="289"/>
        <v>0</v>
      </c>
      <c r="L6174" s="46">
        <f ca="1">IFERROR(VLOOKUP($E6174&amp;"-1",'PTE - Segment Emissions Calcs'!$I$8:$Z$8919,20,FALSE),0)</f>
        <v>0</v>
      </c>
      <c r="M6174" s="46">
        <f ca="1">IFERROR(VLOOKUP($E6174&amp;"-2",'PTE - Segment Emissions Calcs'!$I$8:$Z$8919,20,FALSE),0)</f>
        <v>0</v>
      </c>
      <c r="N6174" s="46">
        <f t="shared" ca="1" si="290"/>
        <v>0</v>
      </c>
      <c r="O6174" s="47">
        <f t="array" aca="1" ref="O6174" ca="1">IF($H6174="TOTAL HAP",H6174,MAX(IF('PTE - Segment Emissions Calcs'!$B$8:$B$8919=$B6174,'PTE - Segment Emissions Calcs'!$V$8:$V$8919,)))</f>
        <v>0</v>
      </c>
      <c r="P6174" s="47">
        <f t="array" aca="1" ref="P6174" ca="1">IF($H6174="TOTAL HAP",K6174,MAX(IF('PTE - Segment Emissions Calcs'!$B$8:$B$8919=$B6174,'PTE - Segment Emissions Calcs'!$X$8:$X$8919,)))</f>
        <v>0</v>
      </c>
      <c r="Q6174" s="47">
        <f t="array" aca="1" ref="Q6174" ca="1">IF($H6174="TOTAL HAP",N6174,MAX(IF('PTE - Segment Emissions Calcs'!$B$8:$B$8919=$B6174,'PTE - Segment Emissions Calcs'!$Z$8:$Z$8919,)))</f>
        <v>0</v>
      </c>
      <c r="R6174" s="48"/>
    </row>
    <row r="6175" spans="1:18" ht="15.75" thickTop="1" x14ac:dyDescent="0.25">
      <c r="A6175" s="25" t="str">
        <f ca="1">VLOOKUP(#REF!,'PTE - Segment Emissions Calcs'!$C$8:$J$8919,8,FALSE)</f>
        <v>EQUI 118</v>
      </c>
      <c r="B6175" s="25" t="str">
        <f ca="1">VLOOKUP(A6175,'PTE - Segment Emissions Calcs'!$J$8:$O$8919,4,FALSE)</f>
        <v>Light Distillate - #2 oil, turbine, kerosene, distillate unifier charge, light cycle oil (APC 106)</v>
      </c>
      <c r="C6175" s="26" t="s">
        <v>24</v>
      </c>
      <c r="D6175" s="27"/>
      <c r="E6175" s="27"/>
      <c r="F6175" s="27">
        <f ca="1">IFERROR(VLOOKUP($E6175&amp;"-1",'PTE - Segment Emissions Calcs'!$I$8:$V$8919,16,FALSE),0)</f>
        <v>0.17037507199412655</v>
      </c>
      <c r="G6175" s="27">
        <f ca="1">IFERROR(VLOOKUP($E6175&amp;"-2",'PTE - Segment Emissions Calcs'!$I$8:$V$8919,16,FALSE),0)</f>
        <v>0</v>
      </c>
      <c r="H6175" s="28">
        <f t="shared" ca="1" si="288"/>
        <v>0.17037507199412655</v>
      </c>
      <c r="I6175" s="29">
        <f ca="1">IFERROR(VLOOKUP($E6175&amp;"-1",'PTE - Segment Emissions Calcs'!$I$8:$X$8919,18,FALSE),0)</f>
        <v>0.74624281533427428</v>
      </c>
      <c r="J6175" s="29">
        <f ca="1">IFERROR(VLOOKUP($E6175&amp;"-2",'PTE - Segment Emissions Calcs'!$I$8:$X$8919,18,FALSE),0)</f>
        <v>0</v>
      </c>
      <c r="K6175" s="29">
        <f t="shared" ca="1" si="289"/>
        <v>0.74624281533427428</v>
      </c>
      <c r="L6175" s="29">
        <f ca="1">IFERROR(VLOOKUP($E6175&amp;"-1",'PTE - Segment Emissions Calcs'!$I$8:$Z$8919,20,FALSE),0)</f>
        <v>0.74624281533427428</v>
      </c>
      <c r="M6175" s="29">
        <f ca="1">IFERROR(VLOOKUP($E6175&amp;"-2",'PTE - Segment Emissions Calcs'!$I$8:$Z$8919,20,FALSE),0)</f>
        <v>0</v>
      </c>
      <c r="N6175" s="29">
        <f t="shared" ca="1" si="290"/>
        <v>0.74624281533427428</v>
      </c>
      <c r="O6175" s="30">
        <f t="array" aca="1" ref="O6175" ca="1">IF($H6175="TOTAL HAP",H6175,MAX(IF('PTE - Segment Emissions Calcs'!$B$8:$B$8919=$B6175,'PTE - Segment Emissions Calcs'!$V$8:$V$8919,)))</f>
        <v>0.17037507199412655</v>
      </c>
      <c r="P6175" s="30">
        <f t="array" aca="1" ref="P6175" ca="1">IF($H6175="TOTAL HAP",K6175,MAX(IF('PTE - Segment Emissions Calcs'!$B$8:$B$8919=$B6175,'PTE - Segment Emissions Calcs'!$X$8:$X$8919,)))</f>
        <v>0.74624281533427428</v>
      </c>
      <c r="Q6175" s="30">
        <f t="array" aca="1" ref="Q6175" ca="1">IF($H6175="TOTAL HAP",N6175,MAX(IF('PTE - Segment Emissions Calcs'!$B$8:$B$8919=$B6175,'PTE - Segment Emissions Calcs'!$Z$8:$Z$8919,)))</f>
        <v>0.74624281533427428</v>
      </c>
      <c r="R6175" s="31"/>
    </row>
    <row r="6176" spans="1:18" x14ac:dyDescent="0.25">
      <c r="A6176" s="32"/>
      <c r="B6176" s="33"/>
      <c r="C6176" s="34" t="s">
        <v>29</v>
      </c>
      <c r="D6176" s="35"/>
      <c r="E6176" s="35"/>
      <c r="F6176" s="35">
        <f ca="1">IFERROR(VLOOKUP($E6176&amp;"-1",'PTE - Segment Emissions Calcs'!$I$8:$V$8919,16,FALSE),0)</f>
        <v>7.4103553071470192E-3</v>
      </c>
      <c r="G6176" s="35">
        <f ca="1">IFERROR(VLOOKUP($E6176&amp;"-2",'PTE - Segment Emissions Calcs'!$I$8:$V$8919,16,FALSE),0)</f>
        <v>0</v>
      </c>
      <c r="H6176" s="36">
        <f t="shared" ca="1" si="288"/>
        <v>7.4103553071470192E-3</v>
      </c>
      <c r="I6176" s="37">
        <f ca="1">IFERROR(VLOOKUP($E6176&amp;"-1",'PTE - Segment Emissions Calcs'!$I$8:$X$8919,18,FALSE),0)</f>
        <v>3.2457356245303944E-2</v>
      </c>
      <c r="J6176" s="37">
        <f ca="1">IFERROR(VLOOKUP($E6176&amp;"-2",'PTE - Segment Emissions Calcs'!$I$8:$X$8919,18,FALSE),0)</f>
        <v>0</v>
      </c>
      <c r="K6176" s="37">
        <f t="shared" ca="1" si="289"/>
        <v>3.2457356245303944E-2</v>
      </c>
      <c r="L6176" s="37">
        <f ca="1">IFERROR(VLOOKUP($E6176&amp;"-1",'PTE - Segment Emissions Calcs'!$I$8:$Z$8919,20,FALSE),0)</f>
        <v>3.2457356245303944E-2</v>
      </c>
      <c r="M6176" s="37">
        <f ca="1">IFERROR(VLOOKUP($E6176&amp;"-2",'PTE - Segment Emissions Calcs'!$I$8:$Z$8919,20,FALSE),0)</f>
        <v>0</v>
      </c>
      <c r="N6176" s="37">
        <f t="shared" ca="1" si="290"/>
        <v>3.2457356245303944E-2</v>
      </c>
      <c r="O6176" s="38">
        <f t="array" aca="1" ref="O6176" ca="1">IF($H6176="TOTAL HAP",H6176,MAX(IF('PTE - Segment Emissions Calcs'!$B$8:$B$8919=$B6176,'PTE - Segment Emissions Calcs'!$V$8:$V$8919,)))</f>
        <v>7.4103553071470192E-3</v>
      </c>
      <c r="P6176" s="38">
        <f t="array" aca="1" ref="P6176" ca="1">IF($H6176="TOTAL HAP",K6176,MAX(IF('PTE - Segment Emissions Calcs'!$B$8:$B$8919=$B6176,'PTE - Segment Emissions Calcs'!$X$8:$X$8919,)))</f>
        <v>3.2457356245303944E-2</v>
      </c>
      <c r="Q6176" s="38">
        <f t="array" aca="1" ref="Q6176" ca="1">IF($H6176="TOTAL HAP",N6176,MAX(IF('PTE - Segment Emissions Calcs'!$B$8:$B$8919=$B6176,'PTE - Segment Emissions Calcs'!$Z$8:$Z$8919,)))</f>
        <v>3.2457356245303944E-2</v>
      </c>
      <c r="R6176" s="39"/>
    </row>
    <row r="6177" spans="1:18" x14ac:dyDescent="0.25">
      <c r="A6177" s="32"/>
      <c r="B6177" s="33"/>
      <c r="C6177" s="34" t="s">
        <v>37</v>
      </c>
      <c r="D6177" s="35"/>
      <c r="E6177" s="35"/>
      <c r="F6177" s="35">
        <f ca="1">IFERROR(VLOOKUP($E6177&amp;"-1",'PTE - Segment Emissions Calcs'!$I$8:$V$8919,16,FALSE),0)</f>
        <v>0</v>
      </c>
      <c r="G6177" s="35">
        <f ca="1">IFERROR(VLOOKUP($E6177&amp;"-2",'PTE - Segment Emissions Calcs'!$I$8:$V$8919,16,FALSE),0)</f>
        <v>0</v>
      </c>
      <c r="H6177" s="36">
        <f t="shared" ca="1" si="288"/>
        <v>0</v>
      </c>
      <c r="I6177" s="37">
        <f ca="1">IFERROR(VLOOKUP($E6177&amp;"-1",'PTE - Segment Emissions Calcs'!$I$8:$X$8919,18,FALSE),0)</f>
        <v>0</v>
      </c>
      <c r="J6177" s="37">
        <f ca="1">IFERROR(VLOOKUP($E6177&amp;"-2",'PTE - Segment Emissions Calcs'!$I$8:$X$8919,18,FALSE),0)</f>
        <v>0</v>
      </c>
      <c r="K6177" s="37">
        <f t="shared" ca="1" si="289"/>
        <v>0</v>
      </c>
      <c r="L6177" s="37">
        <f ca="1">IFERROR(VLOOKUP($E6177&amp;"-1",'PTE - Segment Emissions Calcs'!$I$8:$Z$8919,20,FALSE),0)</f>
        <v>0</v>
      </c>
      <c r="M6177" s="37">
        <f ca="1">IFERROR(VLOOKUP($E6177&amp;"-2",'PTE - Segment Emissions Calcs'!$I$8:$Z$8919,20,FALSE),0)</f>
        <v>0</v>
      </c>
      <c r="N6177" s="37">
        <f t="shared" ca="1" si="290"/>
        <v>0</v>
      </c>
      <c r="O6177" s="38">
        <f t="array" aca="1" ref="O6177" ca="1">IF($H6177="TOTAL HAP",H6177,MAX(IF('PTE - Segment Emissions Calcs'!$B$8:$B$8919=$B6177,'PTE - Segment Emissions Calcs'!$V$8:$V$8919,)))</f>
        <v>0</v>
      </c>
      <c r="P6177" s="38">
        <f t="array" aca="1" ref="P6177" ca="1">IF($H6177="TOTAL HAP",K6177,MAX(IF('PTE - Segment Emissions Calcs'!$B$8:$B$8919=$B6177,'PTE - Segment Emissions Calcs'!$X$8:$X$8919,)))</f>
        <v>0</v>
      </c>
      <c r="Q6177" s="38">
        <f t="array" aca="1" ref="Q6177" ca="1">IF($H6177="TOTAL HAP",N6177,MAX(IF('PTE - Segment Emissions Calcs'!$B$8:$B$8919=$B6177,'PTE - Segment Emissions Calcs'!$Z$8:$Z$8919,)))</f>
        <v>0</v>
      </c>
      <c r="R6177" s="39"/>
    </row>
    <row r="6178" spans="1:18" x14ac:dyDescent="0.25">
      <c r="A6178" s="40"/>
      <c r="B6178" s="40"/>
      <c r="C6178" s="34" t="s">
        <v>204</v>
      </c>
      <c r="D6178" s="35"/>
      <c r="E6178" s="35"/>
      <c r="F6178" s="35">
        <f ca="1">IFERROR(VLOOKUP($E6178&amp;"-1",'PTE - Segment Emissions Calcs'!$I$8:$V$8919,16,FALSE),0)</f>
        <v>1.2854121803052679E-4</v>
      </c>
      <c r="G6178" s="35">
        <f ca="1">IFERROR(VLOOKUP($E6178&amp;"-2",'PTE - Segment Emissions Calcs'!$I$8:$V$8919,16,FALSE),0)</f>
        <v>0</v>
      </c>
      <c r="H6178" s="36">
        <f t="shared" ca="1" si="288"/>
        <v>1.2854121803052679E-4</v>
      </c>
      <c r="I6178" s="37">
        <f ca="1">IFERROR(VLOOKUP($E6178&amp;"-1",'PTE - Segment Emissions Calcs'!$I$8:$X$8919,18,FALSE),0)</f>
        <v>5.6301053497370733E-4</v>
      </c>
      <c r="J6178" s="37">
        <f ca="1">IFERROR(VLOOKUP($E6178&amp;"-2",'PTE - Segment Emissions Calcs'!$I$8:$X$8919,18,FALSE),0)</f>
        <v>0</v>
      </c>
      <c r="K6178" s="37">
        <f t="shared" ca="1" si="289"/>
        <v>5.6301053497370733E-4</v>
      </c>
      <c r="L6178" s="37">
        <f ca="1">IFERROR(VLOOKUP($E6178&amp;"-1",'PTE - Segment Emissions Calcs'!$I$8:$Z$8919,20,FALSE),0)</f>
        <v>5.6301053497370733E-4</v>
      </c>
      <c r="M6178" s="37">
        <f ca="1">IFERROR(VLOOKUP($E6178&amp;"-2",'PTE - Segment Emissions Calcs'!$I$8:$Z$8919,20,FALSE),0)</f>
        <v>0</v>
      </c>
      <c r="N6178" s="37">
        <f t="shared" ca="1" si="290"/>
        <v>5.6301053497370733E-4</v>
      </c>
      <c r="O6178" s="38">
        <f t="array" aca="1" ref="O6178" ca="1">IF($H6178="TOTAL HAP",H6178,MAX(IF('PTE - Segment Emissions Calcs'!$B$8:$B$8919=$B6178,'PTE - Segment Emissions Calcs'!$V$8:$V$8919,)))</f>
        <v>1.2854121803052679E-4</v>
      </c>
      <c r="P6178" s="38">
        <f t="array" aca="1" ref="P6178" ca="1">IF($H6178="TOTAL HAP",K6178,MAX(IF('PTE - Segment Emissions Calcs'!$B$8:$B$8919=$B6178,'PTE - Segment Emissions Calcs'!$X$8:$X$8919,)))</f>
        <v>5.6301053497370733E-4</v>
      </c>
      <c r="Q6178" s="38">
        <f t="array" aca="1" ref="Q6178" ca="1">IF($H6178="TOTAL HAP",N6178,MAX(IF('PTE - Segment Emissions Calcs'!$B$8:$B$8919=$B6178,'PTE - Segment Emissions Calcs'!$Z$8:$Z$8919,)))</f>
        <v>5.6301053497370733E-4</v>
      </c>
      <c r="R6178" s="39"/>
    </row>
    <row r="6179" spans="1:18" x14ac:dyDescent="0.25">
      <c r="A6179" s="40"/>
      <c r="B6179" s="40"/>
      <c r="C6179" s="34" t="s">
        <v>205</v>
      </c>
      <c r="D6179" s="35"/>
      <c r="E6179" s="35"/>
      <c r="F6179" s="35">
        <f ca="1">IFERROR(VLOOKUP($E6179&amp;"-1",'PTE - Segment Emissions Calcs'!$I$8:$V$8919,16,FALSE),0)</f>
        <v>1.2962397370280265E-4</v>
      </c>
      <c r="G6179" s="35">
        <f ca="1">IFERROR(VLOOKUP($E6179&amp;"-2",'PTE - Segment Emissions Calcs'!$I$8:$V$8919,16,FALSE),0)</f>
        <v>0</v>
      </c>
      <c r="H6179" s="36">
        <f t="shared" ca="1" si="288"/>
        <v>1.2962397370280265E-4</v>
      </c>
      <c r="I6179" s="37">
        <f ca="1">IFERROR(VLOOKUP($E6179&amp;"-1",'PTE - Segment Emissions Calcs'!$I$8:$X$8919,18,FALSE),0)</f>
        <v>5.677530048182756E-4</v>
      </c>
      <c r="J6179" s="37">
        <f ca="1">IFERROR(VLOOKUP($E6179&amp;"-2",'PTE - Segment Emissions Calcs'!$I$8:$X$8919,18,FALSE),0)</f>
        <v>0</v>
      </c>
      <c r="K6179" s="37">
        <f t="shared" ca="1" si="289"/>
        <v>5.677530048182756E-4</v>
      </c>
      <c r="L6179" s="37">
        <f ca="1">IFERROR(VLOOKUP($E6179&amp;"-1",'PTE - Segment Emissions Calcs'!$I$8:$Z$8919,20,FALSE),0)</f>
        <v>5.677530048182756E-4</v>
      </c>
      <c r="M6179" s="37">
        <f ca="1">IFERROR(VLOOKUP($E6179&amp;"-2",'PTE - Segment Emissions Calcs'!$I$8:$Z$8919,20,FALSE),0)</f>
        <v>0</v>
      </c>
      <c r="N6179" s="37">
        <f t="shared" ca="1" si="290"/>
        <v>5.677530048182756E-4</v>
      </c>
      <c r="O6179" s="38">
        <f t="array" aca="1" ref="O6179" ca="1">IF($H6179="TOTAL HAP",H6179,MAX(IF('PTE - Segment Emissions Calcs'!$B$8:$B$8919=$B6179,'PTE - Segment Emissions Calcs'!$V$8:$V$8919,)))</f>
        <v>1.2962397370280265E-4</v>
      </c>
      <c r="P6179" s="38">
        <f t="array" aca="1" ref="P6179" ca="1">IF($H6179="TOTAL HAP",K6179,MAX(IF('PTE - Segment Emissions Calcs'!$B$8:$B$8919=$B6179,'PTE - Segment Emissions Calcs'!$X$8:$X$8919,)))</f>
        <v>5.677530048182756E-4</v>
      </c>
      <c r="Q6179" s="38">
        <f t="array" aca="1" ref="Q6179" ca="1">IF($H6179="TOTAL HAP",N6179,MAX(IF('PTE - Segment Emissions Calcs'!$B$8:$B$8919=$B6179,'PTE - Segment Emissions Calcs'!$Z$8:$Z$8919,)))</f>
        <v>5.677530048182756E-4</v>
      </c>
      <c r="R6179" s="39"/>
    </row>
    <row r="6180" spans="1:18" x14ac:dyDescent="0.25">
      <c r="A6180" s="40"/>
      <c r="B6180" s="40"/>
      <c r="C6180" s="34" t="s">
        <v>130</v>
      </c>
      <c r="D6180" s="35"/>
      <c r="E6180" s="35"/>
      <c r="F6180" s="35">
        <f ca="1">IFERROR(VLOOKUP($E6180&amp;"-1",'PTE - Segment Emissions Calcs'!$I$8:$V$8919,16,FALSE),0)</f>
        <v>2.1607440759172932E-4</v>
      </c>
      <c r="G6180" s="35">
        <f ca="1">IFERROR(VLOOKUP($E6180&amp;"-2",'PTE - Segment Emissions Calcs'!$I$8:$V$8919,16,FALSE),0)</f>
        <v>0</v>
      </c>
      <c r="H6180" s="36">
        <f t="shared" ca="1" si="288"/>
        <v>2.1607440759172932E-4</v>
      </c>
      <c r="I6180" s="37">
        <f ca="1">IFERROR(VLOOKUP($E6180&amp;"-1",'PTE - Segment Emissions Calcs'!$I$8:$X$8919,18,FALSE),0)</f>
        <v>9.4640590525177436E-4</v>
      </c>
      <c r="J6180" s="37">
        <f ca="1">IFERROR(VLOOKUP($E6180&amp;"-2",'PTE - Segment Emissions Calcs'!$I$8:$X$8919,18,FALSE),0)</f>
        <v>0</v>
      </c>
      <c r="K6180" s="37">
        <f t="shared" ca="1" si="289"/>
        <v>9.4640590525177436E-4</v>
      </c>
      <c r="L6180" s="37">
        <f ca="1">IFERROR(VLOOKUP($E6180&amp;"-1",'PTE - Segment Emissions Calcs'!$I$8:$Z$8919,20,FALSE),0)</f>
        <v>9.4640590525177436E-4</v>
      </c>
      <c r="M6180" s="37">
        <f ca="1">IFERROR(VLOOKUP($E6180&amp;"-2",'PTE - Segment Emissions Calcs'!$I$8:$Z$8919,20,FALSE),0)</f>
        <v>0</v>
      </c>
      <c r="N6180" s="37">
        <f t="shared" ca="1" si="290"/>
        <v>9.4640590525177436E-4</v>
      </c>
      <c r="O6180" s="38">
        <f t="array" aca="1" ref="O6180" ca="1">IF($H6180="TOTAL HAP",H6180,MAX(IF('PTE - Segment Emissions Calcs'!$B$8:$B$8919=$B6180,'PTE - Segment Emissions Calcs'!$V$8:$V$8919,)))</f>
        <v>2.1607440759172932E-4</v>
      </c>
      <c r="P6180" s="38">
        <f t="array" aca="1" ref="P6180" ca="1">IF($H6180="TOTAL HAP",K6180,MAX(IF('PTE - Segment Emissions Calcs'!$B$8:$B$8919=$B6180,'PTE - Segment Emissions Calcs'!$X$8:$X$8919,)))</f>
        <v>9.4640590525177436E-4</v>
      </c>
      <c r="Q6180" s="38">
        <f t="array" aca="1" ref="Q6180" ca="1">IF($H6180="TOTAL HAP",N6180,MAX(IF('PTE - Segment Emissions Calcs'!$B$8:$B$8919=$B6180,'PTE - Segment Emissions Calcs'!$Z$8:$Z$8919,)))</f>
        <v>9.4640590525177436E-4</v>
      </c>
      <c r="R6180" s="39"/>
    </row>
    <row r="6181" spans="1:18" x14ac:dyDescent="0.25">
      <c r="A6181" s="40"/>
      <c r="B6181" s="40"/>
      <c r="C6181" s="34" t="s">
        <v>173</v>
      </c>
      <c r="D6181" s="35"/>
      <c r="E6181" s="35"/>
      <c r="F6181" s="35">
        <f ca="1">IFERROR(VLOOKUP($E6181&amp;"-1",'PTE - Segment Emissions Calcs'!$I$8:$V$8919,16,FALSE),0)</f>
        <v>0</v>
      </c>
      <c r="G6181" s="35">
        <f ca="1">IFERROR(VLOOKUP($E6181&amp;"-2",'PTE - Segment Emissions Calcs'!$I$8:$V$8919,16,FALSE),0)</f>
        <v>0</v>
      </c>
      <c r="H6181" s="36">
        <f t="shared" ca="1" si="288"/>
        <v>0</v>
      </c>
      <c r="I6181" s="37">
        <f ca="1">IFERROR(VLOOKUP($E6181&amp;"-1",'PTE - Segment Emissions Calcs'!$I$8:$X$8919,18,FALSE),0)</f>
        <v>0</v>
      </c>
      <c r="J6181" s="37">
        <f ca="1">IFERROR(VLOOKUP($E6181&amp;"-2",'PTE - Segment Emissions Calcs'!$I$8:$X$8919,18,FALSE),0)</f>
        <v>0</v>
      </c>
      <c r="K6181" s="37">
        <f t="shared" ca="1" si="289"/>
        <v>0</v>
      </c>
      <c r="L6181" s="37">
        <f ca="1">IFERROR(VLOOKUP($E6181&amp;"-1",'PTE - Segment Emissions Calcs'!$I$8:$Z$8919,20,FALSE),0)</f>
        <v>0</v>
      </c>
      <c r="M6181" s="37">
        <f ca="1">IFERROR(VLOOKUP($E6181&amp;"-2",'PTE - Segment Emissions Calcs'!$I$8:$Z$8919,20,FALSE),0)</f>
        <v>0</v>
      </c>
      <c r="N6181" s="37">
        <f t="shared" ca="1" si="290"/>
        <v>0</v>
      </c>
      <c r="O6181" s="38">
        <f t="array" aca="1" ref="O6181" ca="1">IF($H6181="TOTAL HAP",H6181,MAX(IF('PTE - Segment Emissions Calcs'!$B$8:$B$8919=$B6181,'PTE - Segment Emissions Calcs'!$V$8:$V$8919,)))</f>
        <v>0</v>
      </c>
      <c r="P6181" s="38">
        <f t="array" aca="1" ref="P6181" ca="1">IF($H6181="TOTAL HAP",K6181,MAX(IF('PTE - Segment Emissions Calcs'!$B$8:$B$8919=$B6181,'PTE - Segment Emissions Calcs'!$X$8:$X$8919,)))</f>
        <v>0</v>
      </c>
      <c r="Q6181" s="38">
        <f t="array" aca="1" ref="Q6181" ca="1">IF($H6181="TOTAL HAP",N6181,MAX(IF('PTE - Segment Emissions Calcs'!$B$8:$B$8919=$B6181,'PTE - Segment Emissions Calcs'!$Z$8:$Z$8919,)))</f>
        <v>0</v>
      </c>
      <c r="R6181" s="39"/>
    </row>
    <row r="6182" spans="1:18" x14ac:dyDescent="0.25">
      <c r="A6182" s="40"/>
      <c r="B6182" s="40"/>
      <c r="C6182" s="34" t="s">
        <v>291</v>
      </c>
      <c r="D6182" s="35"/>
      <c r="E6182" s="35"/>
      <c r="F6182" s="35">
        <f ca="1">IFERROR(VLOOKUP($E6182&amp;"-1",'PTE - Segment Emissions Calcs'!$I$8:$V$8919,16,FALSE),0)</f>
        <v>0</v>
      </c>
      <c r="G6182" s="35">
        <f ca="1">IFERROR(VLOOKUP($E6182&amp;"-2",'PTE - Segment Emissions Calcs'!$I$8:$V$8919,16,FALSE),0)</f>
        <v>0</v>
      </c>
      <c r="H6182" s="36">
        <f t="shared" ca="1" si="288"/>
        <v>0</v>
      </c>
      <c r="I6182" s="37">
        <f ca="1">IFERROR(VLOOKUP($E6182&amp;"-1",'PTE - Segment Emissions Calcs'!$I$8:$X$8919,18,FALSE),0)</f>
        <v>0</v>
      </c>
      <c r="J6182" s="37">
        <f ca="1">IFERROR(VLOOKUP($E6182&amp;"-2",'PTE - Segment Emissions Calcs'!$I$8:$X$8919,18,FALSE),0)</f>
        <v>0</v>
      </c>
      <c r="K6182" s="37">
        <f t="shared" ca="1" si="289"/>
        <v>0</v>
      </c>
      <c r="L6182" s="37">
        <f ca="1">IFERROR(VLOOKUP($E6182&amp;"-1",'PTE - Segment Emissions Calcs'!$I$8:$Z$8919,20,FALSE),0)</f>
        <v>0</v>
      </c>
      <c r="M6182" s="37">
        <f ca="1">IFERROR(VLOOKUP($E6182&amp;"-2",'PTE - Segment Emissions Calcs'!$I$8:$Z$8919,20,FALSE),0)</f>
        <v>0</v>
      </c>
      <c r="N6182" s="37">
        <f t="shared" ca="1" si="290"/>
        <v>0</v>
      </c>
      <c r="O6182" s="38">
        <f t="array" aca="1" ref="O6182" ca="1">IF($H6182="TOTAL HAP",H6182,MAX(IF('PTE - Segment Emissions Calcs'!$B$8:$B$8919=$B6182,'PTE - Segment Emissions Calcs'!$V$8:$V$8919,)))</f>
        <v>0</v>
      </c>
      <c r="P6182" s="38">
        <f t="array" aca="1" ref="P6182" ca="1">IF($H6182="TOTAL HAP",K6182,MAX(IF('PTE - Segment Emissions Calcs'!$B$8:$B$8919=$B6182,'PTE - Segment Emissions Calcs'!$X$8:$X$8919,)))</f>
        <v>0</v>
      </c>
      <c r="Q6182" s="38">
        <f t="array" aca="1" ref="Q6182" ca="1">IF($H6182="TOTAL HAP",N6182,MAX(IF('PTE - Segment Emissions Calcs'!$B$8:$B$8919=$B6182,'PTE - Segment Emissions Calcs'!$Z$8:$Z$8919,)))</f>
        <v>0</v>
      </c>
      <c r="R6182" s="39"/>
    </row>
    <row r="6183" spans="1:18" x14ac:dyDescent="0.25">
      <c r="A6183" s="40"/>
      <c r="B6183" s="40"/>
      <c r="C6183" s="34" t="s">
        <v>292</v>
      </c>
      <c r="D6183" s="35"/>
      <c r="E6183" s="35"/>
      <c r="F6183" s="35">
        <f ca="1">IFERROR(VLOOKUP($E6183&amp;"-1",'PTE - Segment Emissions Calcs'!$I$8:$V$8919,16,FALSE),0)</f>
        <v>0</v>
      </c>
      <c r="G6183" s="35">
        <f ca="1">IFERROR(VLOOKUP($E6183&amp;"-2",'PTE - Segment Emissions Calcs'!$I$8:$V$8919,16,FALSE),0)</f>
        <v>0</v>
      </c>
      <c r="H6183" s="36">
        <f t="shared" ca="1" si="288"/>
        <v>0</v>
      </c>
      <c r="I6183" s="37">
        <f ca="1">IFERROR(VLOOKUP($E6183&amp;"-1",'PTE - Segment Emissions Calcs'!$I$8:$X$8919,18,FALSE),0)</f>
        <v>0</v>
      </c>
      <c r="J6183" s="37">
        <f ca="1">IFERROR(VLOOKUP($E6183&amp;"-2",'PTE - Segment Emissions Calcs'!$I$8:$X$8919,18,FALSE),0)</f>
        <v>0</v>
      </c>
      <c r="K6183" s="37">
        <f t="shared" ca="1" si="289"/>
        <v>0</v>
      </c>
      <c r="L6183" s="37">
        <f ca="1">IFERROR(VLOOKUP($E6183&amp;"-1",'PTE - Segment Emissions Calcs'!$I$8:$Z$8919,20,FALSE),0)</f>
        <v>0</v>
      </c>
      <c r="M6183" s="37">
        <f ca="1">IFERROR(VLOOKUP($E6183&amp;"-2",'PTE - Segment Emissions Calcs'!$I$8:$Z$8919,20,FALSE),0)</f>
        <v>0</v>
      </c>
      <c r="N6183" s="37">
        <f t="shared" ca="1" si="290"/>
        <v>0</v>
      </c>
      <c r="O6183" s="38">
        <f t="array" aca="1" ref="O6183" ca="1">IF($H6183="TOTAL HAP",H6183,MAX(IF('PTE - Segment Emissions Calcs'!$B$8:$B$8919=$B6183,'PTE - Segment Emissions Calcs'!$V$8:$V$8919,)))</f>
        <v>0</v>
      </c>
      <c r="P6183" s="38">
        <f t="array" aca="1" ref="P6183" ca="1">IF($H6183="TOTAL HAP",K6183,MAX(IF('PTE - Segment Emissions Calcs'!$B$8:$B$8919=$B6183,'PTE - Segment Emissions Calcs'!$X$8:$X$8919,)))</f>
        <v>0</v>
      </c>
      <c r="Q6183" s="38">
        <f t="array" aca="1" ref="Q6183" ca="1">IF($H6183="TOTAL HAP",N6183,MAX(IF('PTE - Segment Emissions Calcs'!$B$8:$B$8919=$B6183,'PTE - Segment Emissions Calcs'!$Z$8:$Z$8919,)))</f>
        <v>0</v>
      </c>
      <c r="R6183" s="39"/>
    </row>
    <row r="6184" spans="1:18" x14ac:dyDescent="0.25">
      <c r="A6184" s="40"/>
      <c r="B6184" s="40"/>
      <c r="C6184" s="34" t="s">
        <v>66</v>
      </c>
      <c r="D6184" s="35"/>
      <c r="E6184" s="35"/>
      <c r="F6184" s="35">
        <f ca="1">IFERROR(VLOOKUP($E6184&amp;"-1",'PTE - Segment Emissions Calcs'!$I$8:$V$8919,16,FALSE),0)</f>
        <v>9.0410206182834024E-4</v>
      </c>
      <c r="G6184" s="35">
        <f ca="1">IFERROR(VLOOKUP($E6184&amp;"-2",'PTE - Segment Emissions Calcs'!$I$8:$V$8919,16,FALSE),0)</f>
        <v>0</v>
      </c>
      <c r="H6184" s="36">
        <f t="shared" ca="1" si="288"/>
        <v>9.0410206182834024E-4</v>
      </c>
      <c r="I6184" s="37">
        <f ca="1">IFERROR(VLOOKUP($E6184&amp;"-1",'PTE - Segment Emissions Calcs'!$I$8:$X$8919,18,FALSE),0)</f>
        <v>3.9599670308081304E-3</v>
      </c>
      <c r="J6184" s="37">
        <f ca="1">IFERROR(VLOOKUP($E6184&amp;"-2",'PTE - Segment Emissions Calcs'!$I$8:$X$8919,18,FALSE),0)</f>
        <v>0</v>
      </c>
      <c r="K6184" s="37">
        <f t="shared" ca="1" si="289"/>
        <v>3.9599670308081304E-3</v>
      </c>
      <c r="L6184" s="37">
        <f ca="1">IFERROR(VLOOKUP($E6184&amp;"-1",'PTE - Segment Emissions Calcs'!$I$8:$Z$8919,20,FALSE),0)</f>
        <v>3.9599670308081304E-3</v>
      </c>
      <c r="M6184" s="37">
        <f ca="1">IFERROR(VLOOKUP($E6184&amp;"-2",'PTE - Segment Emissions Calcs'!$I$8:$Z$8919,20,FALSE),0)</f>
        <v>0</v>
      </c>
      <c r="N6184" s="37">
        <f t="shared" ca="1" si="290"/>
        <v>3.9599670308081304E-3</v>
      </c>
      <c r="O6184" s="38">
        <f t="array" aca="1" ref="O6184" ca="1">IF($H6184="TOTAL HAP",H6184,MAX(IF('PTE - Segment Emissions Calcs'!$B$8:$B$8919=$B6184,'PTE - Segment Emissions Calcs'!$V$8:$V$8919,)))</f>
        <v>9.0410206182834024E-4</v>
      </c>
      <c r="P6184" s="38">
        <f t="array" aca="1" ref="P6184" ca="1">IF($H6184="TOTAL HAP",K6184,MAX(IF('PTE - Segment Emissions Calcs'!$B$8:$B$8919=$B6184,'PTE - Segment Emissions Calcs'!$X$8:$X$8919,)))</f>
        <v>3.9599670308081304E-3</v>
      </c>
      <c r="Q6184" s="38">
        <f t="array" aca="1" ref="Q6184" ca="1">IF($H6184="TOTAL HAP",N6184,MAX(IF('PTE - Segment Emissions Calcs'!$B$8:$B$8919=$B6184,'PTE - Segment Emissions Calcs'!$Z$8:$Z$8919,)))</f>
        <v>3.9599670308081304E-3</v>
      </c>
      <c r="R6184" s="39"/>
    </row>
    <row r="6185" spans="1:18" x14ac:dyDescent="0.25">
      <c r="A6185" s="40"/>
      <c r="B6185" s="40"/>
      <c r="C6185" s="34" t="s">
        <v>293</v>
      </c>
      <c r="D6185" s="35"/>
      <c r="E6185" s="35"/>
      <c r="F6185" s="35">
        <f ca="1">IFERROR(VLOOKUP($E6185&amp;"-1",'PTE - Segment Emissions Calcs'!$I$8:$V$8919,16,FALSE),0)</f>
        <v>0</v>
      </c>
      <c r="G6185" s="35">
        <f ca="1">IFERROR(VLOOKUP($E6185&amp;"-2",'PTE - Segment Emissions Calcs'!$I$8:$V$8919,16,FALSE),0)</f>
        <v>0</v>
      </c>
      <c r="H6185" s="36">
        <f t="shared" ca="1" si="288"/>
        <v>0</v>
      </c>
      <c r="I6185" s="37">
        <f ca="1">IFERROR(VLOOKUP($E6185&amp;"-1",'PTE - Segment Emissions Calcs'!$I$8:$X$8919,18,FALSE),0)</f>
        <v>0</v>
      </c>
      <c r="J6185" s="37">
        <f ca="1">IFERROR(VLOOKUP($E6185&amp;"-2",'PTE - Segment Emissions Calcs'!$I$8:$X$8919,18,FALSE),0)</f>
        <v>0</v>
      </c>
      <c r="K6185" s="37">
        <f t="shared" ca="1" si="289"/>
        <v>0</v>
      </c>
      <c r="L6185" s="37">
        <f ca="1">IFERROR(VLOOKUP($E6185&amp;"-1",'PTE - Segment Emissions Calcs'!$I$8:$Z$8919,20,FALSE),0)</f>
        <v>0</v>
      </c>
      <c r="M6185" s="37">
        <f ca="1">IFERROR(VLOOKUP($E6185&amp;"-2",'PTE - Segment Emissions Calcs'!$I$8:$Z$8919,20,FALSE),0)</f>
        <v>0</v>
      </c>
      <c r="N6185" s="37">
        <f t="shared" ca="1" si="290"/>
        <v>0</v>
      </c>
      <c r="O6185" s="38">
        <f t="array" aca="1" ref="O6185" ca="1">IF($H6185="TOTAL HAP",H6185,MAX(IF('PTE - Segment Emissions Calcs'!$B$8:$B$8919=$B6185,'PTE - Segment Emissions Calcs'!$V$8:$V$8919,)))</f>
        <v>0</v>
      </c>
      <c r="P6185" s="38">
        <f t="array" aca="1" ref="P6185" ca="1">IF($H6185="TOTAL HAP",K6185,MAX(IF('PTE - Segment Emissions Calcs'!$B$8:$B$8919=$B6185,'PTE - Segment Emissions Calcs'!$X$8:$X$8919,)))</f>
        <v>0</v>
      </c>
      <c r="Q6185" s="38">
        <f t="array" aca="1" ref="Q6185" ca="1">IF($H6185="TOTAL HAP",N6185,MAX(IF('PTE - Segment Emissions Calcs'!$B$8:$B$8919=$B6185,'PTE - Segment Emissions Calcs'!$Z$8:$Z$8919,)))</f>
        <v>0</v>
      </c>
      <c r="R6185" s="39"/>
    </row>
    <row r="6186" spans="1:18" x14ac:dyDescent="0.25">
      <c r="A6186" s="40"/>
      <c r="B6186" s="40"/>
      <c r="C6186" s="34" t="s">
        <v>48</v>
      </c>
      <c r="D6186" s="35"/>
      <c r="E6186" s="35"/>
      <c r="F6186" s="35">
        <f ca="1">IFERROR(VLOOKUP($E6186&amp;"-1",'PTE - Segment Emissions Calcs'!$I$8:$V$8919,16,FALSE),0)</f>
        <v>0</v>
      </c>
      <c r="G6186" s="35">
        <f ca="1">IFERROR(VLOOKUP($E6186&amp;"-2",'PTE - Segment Emissions Calcs'!$I$8:$V$8919,16,FALSE),0)</f>
        <v>0</v>
      </c>
      <c r="H6186" s="36">
        <f t="shared" ca="1" si="288"/>
        <v>0</v>
      </c>
      <c r="I6186" s="37">
        <f ca="1">IFERROR(VLOOKUP($E6186&amp;"-1",'PTE - Segment Emissions Calcs'!$I$8:$X$8919,18,FALSE),0)</f>
        <v>0</v>
      </c>
      <c r="J6186" s="37">
        <f ca="1">IFERROR(VLOOKUP($E6186&amp;"-2",'PTE - Segment Emissions Calcs'!$I$8:$X$8919,18,FALSE),0)</f>
        <v>0</v>
      </c>
      <c r="K6186" s="37">
        <f t="shared" ca="1" si="289"/>
        <v>0</v>
      </c>
      <c r="L6186" s="37">
        <f ca="1">IFERROR(VLOOKUP($E6186&amp;"-1",'PTE - Segment Emissions Calcs'!$I$8:$Z$8919,20,FALSE),0)</f>
        <v>0</v>
      </c>
      <c r="M6186" s="37">
        <f ca="1">IFERROR(VLOOKUP($E6186&amp;"-2",'PTE - Segment Emissions Calcs'!$I$8:$Z$8919,20,FALSE),0)</f>
        <v>0</v>
      </c>
      <c r="N6186" s="37">
        <f t="shared" ca="1" si="290"/>
        <v>0</v>
      </c>
      <c r="O6186" s="38">
        <f t="array" aca="1" ref="O6186" ca="1">IF($H6186="TOTAL HAP",H6186,MAX(IF('PTE - Segment Emissions Calcs'!$B$8:$B$8919=$B6186,'PTE - Segment Emissions Calcs'!$V$8:$V$8919,)))</f>
        <v>0</v>
      </c>
      <c r="P6186" s="38">
        <f t="array" aca="1" ref="P6186" ca="1">IF($H6186="TOTAL HAP",K6186,MAX(IF('PTE - Segment Emissions Calcs'!$B$8:$B$8919=$B6186,'PTE - Segment Emissions Calcs'!$X$8:$X$8919,)))</f>
        <v>0</v>
      </c>
      <c r="Q6186" s="38">
        <f t="array" aca="1" ref="Q6186" ca="1">IF($H6186="TOTAL HAP",N6186,MAX(IF('PTE - Segment Emissions Calcs'!$B$8:$B$8919=$B6186,'PTE - Segment Emissions Calcs'!$Z$8:$Z$8919,)))</f>
        <v>0</v>
      </c>
      <c r="R6186" s="39"/>
    </row>
    <row r="6187" spans="1:18" x14ac:dyDescent="0.25">
      <c r="A6187" s="40"/>
      <c r="B6187" s="40"/>
      <c r="C6187" s="34" t="s">
        <v>294</v>
      </c>
      <c r="D6187" s="35"/>
      <c r="E6187" s="35"/>
      <c r="F6187" s="35">
        <f ca="1">IFERROR(VLOOKUP($E6187&amp;"-1",'PTE - Segment Emissions Calcs'!$I$8:$V$8919,16,FALSE),0)</f>
        <v>0</v>
      </c>
      <c r="G6187" s="35">
        <f ca="1">IFERROR(VLOOKUP($E6187&amp;"-2",'PTE - Segment Emissions Calcs'!$I$8:$V$8919,16,FALSE),0)</f>
        <v>0</v>
      </c>
      <c r="H6187" s="36">
        <f t="shared" ca="1" si="288"/>
        <v>0</v>
      </c>
      <c r="I6187" s="37">
        <f ca="1">IFERROR(VLOOKUP($E6187&amp;"-1",'PTE - Segment Emissions Calcs'!$I$8:$X$8919,18,FALSE),0)</f>
        <v>0</v>
      </c>
      <c r="J6187" s="37">
        <f ca="1">IFERROR(VLOOKUP($E6187&amp;"-2",'PTE - Segment Emissions Calcs'!$I$8:$X$8919,18,FALSE),0)</f>
        <v>0</v>
      </c>
      <c r="K6187" s="37">
        <f t="shared" ca="1" si="289"/>
        <v>0</v>
      </c>
      <c r="L6187" s="37">
        <f ca="1">IFERROR(VLOOKUP($E6187&amp;"-1",'PTE - Segment Emissions Calcs'!$I$8:$Z$8919,20,FALSE),0)</f>
        <v>0</v>
      </c>
      <c r="M6187" s="37">
        <f ca="1">IFERROR(VLOOKUP($E6187&amp;"-2",'PTE - Segment Emissions Calcs'!$I$8:$Z$8919,20,FALSE),0)</f>
        <v>0</v>
      </c>
      <c r="N6187" s="37">
        <f t="shared" ca="1" si="290"/>
        <v>0</v>
      </c>
      <c r="O6187" s="38">
        <f t="array" aca="1" ref="O6187" ca="1">IF($H6187="TOTAL HAP",H6187,MAX(IF('PTE - Segment Emissions Calcs'!$B$8:$B$8919=$B6187,'PTE - Segment Emissions Calcs'!$V$8:$V$8919,)))</f>
        <v>0</v>
      </c>
      <c r="P6187" s="38">
        <f t="array" aca="1" ref="P6187" ca="1">IF($H6187="TOTAL HAP",K6187,MAX(IF('PTE - Segment Emissions Calcs'!$B$8:$B$8919=$B6187,'PTE - Segment Emissions Calcs'!$X$8:$X$8919,)))</f>
        <v>0</v>
      </c>
      <c r="Q6187" s="38">
        <f t="array" aca="1" ref="Q6187" ca="1">IF($H6187="TOTAL HAP",N6187,MAX(IF('PTE - Segment Emissions Calcs'!$B$8:$B$8919=$B6187,'PTE - Segment Emissions Calcs'!$Z$8:$Z$8919,)))</f>
        <v>0</v>
      </c>
      <c r="R6187" s="39"/>
    </row>
    <row r="6188" spans="1:18" x14ac:dyDescent="0.25">
      <c r="A6188" s="40"/>
      <c r="B6188" s="40"/>
      <c r="C6188" s="34" t="s">
        <v>50</v>
      </c>
      <c r="D6188" s="35"/>
      <c r="E6188" s="35"/>
      <c r="F6188" s="35">
        <f ca="1">IFERROR(VLOOKUP($E6188&amp;"-1",'PTE - Segment Emissions Calcs'!$I$8:$V$8919,16,FALSE),0)</f>
        <v>0</v>
      </c>
      <c r="G6188" s="35">
        <f ca="1">IFERROR(VLOOKUP($E6188&amp;"-2",'PTE - Segment Emissions Calcs'!$I$8:$V$8919,16,FALSE),0)</f>
        <v>0</v>
      </c>
      <c r="H6188" s="36">
        <f t="shared" ca="1" si="288"/>
        <v>0</v>
      </c>
      <c r="I6188" s="37">
        <f ca="1">IFERROR(VLOOKUP($E6188&amp;"-1",'PTE - Segment Emissions Calcs'!$I$8:$X$8919,18,FALSE),0)</f>
        <v>0</v>
      </c>
      <c r="J6188" s="37">
        <f ca="1">IFERROR(VLOOKUP($E6188&amp;"-2",'PTE - Segment Emissions Calcs'!$I$8:$X$8919,18,FALSE),0)</f>
        <v>0</v>
      </c>
      <c r="K6188" s="37">
        <f t="shared" ca="1" si="289"/>
        <v>0</v>
      </c>
      <c r="L6188" s="37">
        <f ca="1">IFERROR(VLOOKUP($E6188&amp;"-1",'PTE - Segment Emissions Calcs'!$I$8:$Z$8919,20,FALSE),0)</f>
        <v>0</v>
      </c>
      <c r="M6188" s="37">
        <f ca="1">IFERROR(VLOOKUP($E6188&amp;"-2",'PTE - Segment Emissions Calcs'!$I$8:$Z$8919,20,FALSE),0)</f>
        <v>0</v>
      </c>
      <c r="N6188" s="37">
        <f t="shared" ca="1" si="290"/>
        <v>0</v>
      </c>
      <c r="O6188" s="38">
        <f t="array" aca="1" ref="O6188" ca="1">IF($H6188="TOTAL HAP",H6188,MAX(IF('PTE - Segment Emissions Calcs'!$B$8:$B$8919=$B6188,'PTE - Segment Emissions Calcs'!$V$8:$V$8919,)))</f>
        <v>0</v>
      </c>
      <c r="P6188" s="38">
        <f t="array" aca="1" ref="P6188" ca="1">IF($H6188="TOTAL HAP",K6188,MAX(IF('PTE - Segment Emissions Calcs'!$B$8:$B$8919=$B6188,'PTE - Segment Emissions Calcs'!$X$8:$X$8919,)))</f>
        <v>0</v>
      </c>
      <c r="Q6188" s="38">
        <f t="array" aca="1" ref="Q6188" ca="1">IF($H6188="TOTAL HAP",N6188,MAX(IF('PTE - Segment Emissions Calcs'!$B$8:$B$8919=$B6188,'PTE - Segment Emissions Calcs'!$Z$8:$Z$8919,)))</f>
        <v>0</v>
      </c>
      <c r="R6188" s="39"/>
    </row>
    <row r="6189" spans="1:18" x14ac:dyDescent="0.25">
      <c r="A6189" s="40"/>
      <c r="B6189" s="40"/>
      <c r="C6189" s="34" t="s">
        <v>53</v>
      </c>
      <c r="D6189" s="35"/>
      <c r="E6189" s="35"/>
      <c r="F6189" s="35">
        <f ca="1">IFERROR(VLOOKUP($E6189&amp;"-1",'PTE - Segment Emissions Calcs'!$I$8:$V$8919,16,FALSE),0)</f>
        <v>1.0209952194982724E-3</v>
      </c>
      <c r="G6189" s="35">
        <f ca="1">IFERROR(VLOOKUP($E6189&amp;"-2",'PTE - Segment Emissions Calcs'!$I$8:$V$8919,16,FALSE),0)</f>
        <v>0</v>
      </c>
      <c r="H6189" s="36">
        <f t="shared" ca="1" si="288"/>
        <v>1.0209952194982724E-3</v>
      </c>
      <c r="I6189" s="37">
        <f ca="1">IFERROR(VLOOKUP($E6189&amp;"-1",'PTE - Segment Emissions Calcs'!$I$8:$X$8919,18,FALSE),0)</f>
        <v>4.4719590614024337E-3</v>
      </c>
      <c r="J6189" s="37">
        <f ca="1">IFERROR(VLOOKUP($E6189&amp;"-2",'PTE - Segment Emissions Calcs'!$I$8:$X$8919,18,FALSE),0)</f>
        <v>0</v>
      </c>
      <c r="K6189" s="37">
        <f t="shared" ca="1" si="289"/>
        <v>4.4719590614024337E-3</v>
      </c>
      <c r="L6189" s="37">
        <f ca="1">IFERROR(VLOOKUP($E6189&amp;"-1",'PTE - Segment Emissions Calcs'!$I$8:$Z$8919,20,FALSE),0)</f>
        <v>4.4719590614024337E-3</v>
      </c>
      <c r="M6189" s="37">
        <f ca="1">IFERROR(VLOOKUP($E6189&amp;"-2",'PTE - Segment Emissions Calcs'!$I$8:$Z$8919,20,FALSE),0)</f>
        <v>0</v>
      </c>
      <c r="N6189" s="37">
        <f t="shared" ca="1" si="290"/>
        <v>4.4719590614024337E-3</v>
      </c>
      <c r="O6189" s="38">
        <f t="array" aca="1" ref="O6189" ca="1">IF($H6189="TOTAL HAP",H6189,MAX(IF('PTE - Segment Emissions Calcs'!$B$8:$B$8919=$B6189,'PTE - Segment Emissions Calcs'!$V$8:$V$8919,)))</f>
        <v>1.0209952194982724E-3</v>
      </c>
      <c r="P6189" s="38">
        <f t="array" aca="1" ref="P6189" ca="1">IF($H6189="TOTAL HAP",K6189,MAX(IF('PTE - Segment Emissions Calcs'!$B$8:$B$8919=$B6189,'PTE - Segment Emissions Calcs'!$X$8:$X$8919,)))</f>
        <v>4.4719590614024337E-3</v>
      </c>
      <c r="Q6189" s="38">
        <f t="array" aca="1" ref="Q6189" ca="1">IF($H6189="TOTAL HAP",N6189,MAX(IF('PTE - Segment Emissions Calcs'!$B$8:$B$8919=$B6189,'PTE - Segment Emissions Calcs'!$Z$8:$Z$8919,)))</f>
        <v>4.4719590614024337E-3</v>
      </c>
      <c r="R6189" s="39"/>
    </row>
    <row r="6190" spans="1:18" x14ac:dyDescent="0.25">
      <c r="A6190" s="40"/>
      <c r="B6190" s="40"/>
      <c r="C6190" s="34" t="s">
        <v>209</v>
      </c>
      <c r="D6190" s="35"/>
      <c r="E6190" s="35"/>
      <c r="F6190" s="35">
        <f ca="1">IFERROR(VLOOKUP($E6190&amp;"-1",'PTE - Segment Emissions Calcs'!$I$8:$V$8919,16,FALSE),0)</f>
        <v>4.4731132202986636E-4</v>
      </c>
      <c r="G6190" s="35">
        <f ca="1">IFERROR(VLOOKUP($E6190&amp;"-2",'PTE - Segment Emissions Calcs'!$I$8:$V$8919,16,FALSE),0)</f>
        <v>0</v>
      </c>
      <c r="H6190" s="36">
        <f t="shared" ca="1" si="288"/>
        <v>4.4731132202986636E-4</v>
      </c>
      <c r="I6190" s="37">
        <f ca="1">IFERROR(VLOOKUP($E6190&amp;"-1",'PTE - Segment Emissions Calcs'!$I$8:$X$8919,18,FALSE),0)</f>
        <v>1.9592235904908146E-3</v>
      </c>
      <c r="J6190" s="37">
        <f ca="1">IFERROR(VLOOKUP($E6190&amp;"-2",'PTE - Segment Emissions Calcs'!$I$8:$X$8919,18,FALSE),0)</f>
        <v>0</v>
      </c>
      <c r="K6190" s="37">
        <f t="shared" ca="1" si="289"/>
        <v>1.9592235904908146E-3</v>
      </c>
      <c r="L6190" s="37">
        <f ca="1">IFERROR(VLOOKUP($E6190&amp;"-1",'PTE - Segment Emissions Calcs'!$I$8:$Z$8919,20,FALSE),0)</f>
        <v>1.9592235904908146E-3</v>
      </c>
      <c r="M6190" s="37">
        <f ca="1">IFERROR(VLOOKUP($E6190&amp;"-2",'PTE - Segment Emissions Calcs'!$I$8:$Z$8919,20,FALSE),0)</f>
        <v>0</v>
      </c>
      <c r="N6190" s="37">
        <f t="shared" ca="1" si="290"/>
        <v>1.9592235904908146E-3</v>
      </c>
      <c r="O6190" s="38">
        <f t="array" aca="1" ref="O6190" ca="1">IF($H6190="TOTAL HAP",H6190,MAX(IF('PTE - Segment Emissions Calcs'!$B$8:$B$8919=$B6190,'PTE - Segment Emissions Calcs'!$V$8:$V$8919,)))</f>
        <v>4.4731132202986636E-4</v>
      </c>
      <c r="P6190" s="38">
        <f t="array" aca="1" ref="P6190" ca="1">IF($H6190="TOTAL HAP",K6190,MAX(IF('PTE - Segment Emissions Calcs'!$B$8:$B$8919=$B6190,'PTE - Segment Emissions Calcs'!$X$8:$X$8919,)))</f>
        <v>1.9592235904908146E-3</v>
      </c>
      <c r="Q6190" s="38">
        <f t="array" aca="1" ref="Q6190" ca="1">IF($H6190="TOTAL HAP",N6190,MAX(IF('PTE - Segment Emissions Calcs'!$B$8:$B$8919=$B6190,'PTE - Segment Emissions Calcs'!$Z$8:$Z$8919,)))</f>
        <v>1.9592235904908146E-3</v>
      </c>
      <c r="R6190" s="39"/>
    </row>
    <row r="6191" spans="1:18" x14ac:dyDescent="0.25">
      <c r="A6191" s="40"/>
      <c r="B6191" s="40"/>
      <c r="C6191" s="34" t="s">
        <v>177</v>
      </c>
      <c r="D6191" s="35"/>
      <c r="E6191" s="35"/>
      <c r="F6191" s="35">
        <f ca="1">IFERROR(VLOOKUP($E6191&amp;"-1",'PTE - Segment Emissions Calcs'!$I$8:$V$8919,16,FALSE),0)</f>
        <v>9.9523735970543053E-4</v>
      </c>
      <c r="G6191" s="35">
        <f ca="1">IFERROR(VLOOKUP($E6191&amp;"-2",'PTE - Segment Emissions Calcs'!$I$8:$V$8919,16,FALSE),0)</f>
        <v>0</v>
      </c>
      <c r="H6191" s="36">
        <f t="shared" ca="1" si="288"/>
        <v>9.9523735970543053E-4</v>
      </c>
      <c r="I6191" s="37">
        <f ca="1">IFERROR(VLOOKUP($E6191&amp;"-1",'PTE - Segment Emissions Calcs'!$I$8:$X$8919,18,FALSE),0)</f>
        <v>4.359139635509786E-3</v>
      </c>
      <c r="J6191" s="37">
        <f ca="1">IFERROR(VLOOKUP($E6191&amp;"-2",'PTE - Segment Emissions Calcs'!$I$8:$X$8919,18,FALSE),0)</f>
        <v>0</v>
      </c>
      <c r="K6191" s="37">
        <f t="shared" ca="1" si="289"/>
        <v>4.359139635509786E-3</v>
      </c>
      <c r="L6191" s="37">
        <f ca="1">IFERROR(VLOOKUP($E6191&amp;"-1",'PTE - Segment Emissions Calcs'!$I$8:$Z$8919,20,FALSE),0)</f>
        <v>4.359139635509786E-3</v>
      </c>
      <c r="M6191" s="37">
        <f ca="1">IFERROR(VLOOKUP($E6191&amp;"-2",'PTE - Segment Emissions Calcs'!$I$8:$Z$8919,20,FALSE),0)</f>
        <v>0</v>
      </c>
      <c r="N6191" s="37">
        <f t="shared" ca="1" si="290"/>
        <v>4.359139635509786E-3</v>
      </c>
      <c r="O6191" s="38">
        <f t="array" aca="1" ref="O6191" ca="1">IF($H6191="TOTAL HAP",H6191,MAX(IF('PTE - Segment Emissions Calcs'!$B$8:$B$8919=$B6191,'PTE - Segment Emissions Calcs'!$V$8:$V$8919,)))</f>
        <v>9.9523735970543053E-4</v>
      </c>
      <c r="P6191" s="38">
        <f t="array" aca="1" ref="P6191" ca="1">IF($H6191="TOTAL HAP",K6191,MAX(IF('PTE - Segment Emissions Calcs'!$B$8:$B$8919=$B6191,'PTE - Segment Emissions Calcs'!$X$8:$X$8919,)))</f>
        <v>4.359139635509786E-3</v>
      </c>
      <c r="Q6191" s="38">
        <f t="array" aca="1" ref="Q6191" ca="1">IF($H6191="TOTAL HAP",N6191,MAX(IF('PTE - Segment Emissions Calcs'!$B$8:$B$8919=$B6191,'PTE - Segment Emissions Calcs'!$Z$8:$Z$8919,)))</f>
        <v>4.359139635509786E-3</v>
      </c>
      <c r="R6191" s="39"/>
    </row>
    <row r="6192" spans="1:18" x14ac:dyDescent="0.25">
      <c r="A6192" s="40"/>
      <c r="B6192" s="40"/>
      <c r="C6192" s="34" t="s">
        <v>210</v>
      </c>
      <c r="D6192" s="35"/>
      <c r="E6192" s="35"/>
      <c r="F6192" s="35">
        <f ca="1">IFERROR(VLOOKUP($E6192&amp;"-1",'PTE - Segment Emissions Calcs'!$I$8:$V$8919,16,FALSE),0)</f>
        <v>2.9947720232611943E-4</v>
      </c>
      <c r="G6192" s="35">
        <f ca="1">IFERROR(VLOOKUP($E6192&amp;"-2",'PTE - Segment Emissions Calcs'!$I$8:$V$8919,16,FALSE),0)</f>
        <v>0</v>
      </c>
      <c r="H6192" s="36">
        <f t="shared" ca="1" si="288"/>
        <v>2.9947720232611943E-4</v>
      </c>
      <c r="I6192" s="37">
        <f ca="1">IFERROR(VLOOKUP($E6192&amp;"-1",'PTE - Segment Emissions Calcs'!$I$8:$X$8919,18,FALSE),0)</f>
        <v>1.3117101461884032E-3</v>
      </c>
      <c r="J6192" s="37">
        <f ca="1">IFERROR(VLOOKUP($E6192&amp;"-2",'PTE - Segment Emissions Calcs'!$I$8:$X$8919,18,FALSE),0)</f>
        <v>0</v>
      </c>
      <c r="K6192" s="37">
        <f t="shared" ca="1" si="289"/>
        <v>1.3117101461884032E-3</v>
      </c>
      <c r="L6192" s="37">
        <f ca="1">IFERROR(VLOOKUP($E6192&amp;"-1",'PTE - Segment Emissions Calcs'!$I$8:$Z$8919,20,FALSE),0)</f>
        <v>1.3117101461884032E-3</v>
      </c>
      <c r="M6192" s="37">
        <f ca="1">IFERROR(VLOOKUP($E6192&amp;"-2",'PTE - Segment Emissions Calcs'!$I$8:$Z$8919,20,FALSE),0)</f>
        <v>0</v>
      </c>
      <c r="N6192" s="37">
        <f t="shared" ca="1" si="290"/>
        <v>1.3117101461884032E-3</v>
      </c>
      <c r="O6192" s="38">
        <f t="array" aca="1" ref="O6192" ca="1">IF($H6192="TOTAL HAP",H6192,MAX(IF('PTE - Segment Emissions Calcs'!$B$8:$B$8919=$B6192,'PTE - Segment Emissions Calcs'!$V$8:$V$8919,)))</f>
        <v>2.9947720232611943E-4</v>
      </c>
      <c r="P6192" s="38">
        <f t="array" aca="1" ref="P6192" ca="1">IF($H6192="TOTAL HAP",K6192,MAX(IF('PTE - Segment Emissions Calcs'!$B$8:$B$8919=$B6192,'PTE - Segment Emissions Calcs'!$X$8:$X$8919,)))</f>
        <v>1.3117101461884032E-3</v>
      </c>
      <c r="Q6192" s="38">
        <f t="array" aca="1" ref="Q6192" ca="1">IF($H6192="TOTAL HAP",N6192,MAX(IF('PTE - Segment Emissions Calcs'!$B$8:$B$8919=$B6192,'PTE - Segment Emissions Calcs'!$Z$8:$Z$8919,)))</f>
        <v>1.3117101461884032E-3</v>
      </c>
      <c r="R6192" s="39"/>
    </row>
    <row r="6193" spans="1:18" x14ac:dyDescent="0.25">
      <c r="A6193" s="40"/>
      <c r="B6193" s="40"/>
      <c r="C6193" s="34" t="s">
        <v>69</v>
      </c>
      <c r="D6193" s="35"/>
      <c r="E6193" s="35"/>
      <c r="F6193" s="35">
        <f ca="1">IFERROR(VLOOKUP($E6193&amp;"-1",'PTE - Segment Emissions Calcs'!$I$8:$V$8919,16,FALSE),0)</f>
        <v>2.5294857301917432E-3</v>
      </c>
      <c r="G6193" s="35">
        <f ca="1">IFERROR(VLOOKUP($E6193&amp;"-2",'PTE - Segment Emissions Calcs'!$I$8:$V$8919,16,FALSE),0)</f>
        <v>0</v>
      </c>
      <c r="H6193" s="36">
        <f t="shared" ca="1" si="288"/>
        <v>2.5294857301917432E-3</v>
      </c>
      <c r="I6193" s="37">
        <f ca="1">IFERROR(VLOOKUP($E6193&amp;"-1",'PTE - Segment Emissions Calcs'!$I$8:$X$8919,18,FALSE),0)</f>
        <v>1.1079147498239836E-2</v>
      </c>
      <c r="J6193" s="37">
        <f ca="1">IFERROR(VLOOKUP($E6193&amp;"-2",'PTE - Segment Emissions Calcs'!$I$8:$X$8919,18,FALSE),0)</f>
        <v>0</v>
      </c>
      <c r="K6193" s="37">
        <f t="shared" ca="1" si="289"/>
        <v>1.1079147498239836E-2</v>
      </c>
      <c r="L6193" s="37">
        <f ca="1">IFERROR(VLOOKUP($E6193&amp;"-1",'PTE - Segment Emissions Calcs'!$I$8:$Z$8919,20,FALSE),0)</f>
        <v>1.1079147498239836E-2</v>
      </c>
      <c r="M6193" s="37">
        <f ca="1">IFERROR(VLOOKUP($E6193&amp;"-2",'PTE - Segment Emissions Calcs'!$I$8:$Z$8919,20,FALSE),0)</f>
        <v>0</v>
      </c>
      <c r="N6193" s="37">
        <f t="shared" ca="1" si="290"/>
        <v>1.1079147498239836E-2</v>
      </c>
      <c r="O6193" s="38">
        <f t="array" aca="1" ref="O6193" ca="1">IF($H6193="TOTAL HAP",H6193,MAX(IF('PTE - Segment Emissions Calcs'!$B$8:$B$8919=$B6193,'PTE - Segment Emissions Calcs'!$V$8:$V$8919,)))</f>
        <v>2.5294857301917432E-3</v>
      </c>
      <c r="P6193" s="38">
        <f t="array" aca="1" ref="P6193" ca="1">IF($H6193="TOTAL HAP",K6193,MAX(IF('PTE - Segment Emissions Calcs'!$B$8:$B$8919=$B6193,'PTE - Segment Emissions Calcs'!$X$8:$X$8919,)))</f>
        <v>1.1079147498239836E-2</v>
      </c>
      <c r="Q6193" s="38">
        <f t="array" aca="1" ref="Q6193" ca="1">IF($H6193="TOTAL HAP",N6193,MAX(IF('PTE - Segment Emissions Calcs'!$B$8:$B$8919=$B6193,'PTE - Segment Emissions Calcs'!$Z$8:$Z$8919,)))</f>
        <v>1.1079147498239836E-2</v>
      </c>
      <c r="R6193" s="39"/>
    </row>
    <row r="6194" spans="1:18" x14ac:dyDescent="0.25">
      <c r="A6194" s="40"/>
      <c r="B6194" s="40"/>
      <c r="C6194" s="34" t="s">
        <v>179</v>
      </c>
      <c r="D6194" s="35"/>
      <c r="E6194" s="35"/>
      <c r="F6194" s="35">
        <f ca="1">IFERROR(VLOOKUP($E6194&amp;"-1",'PTE - Segment Emissions Calcs'!$I$8:$V$8919,16,FALSE),0)</f>
        <v>1.038984014568307E-3</v>
      </c>
      <c r="G6194" s="35">
        <f ca="1">IFERROR(VLOOKUP($E6194&amp;"-2",'PTE - Segment Emissions Calcs'!$I$8:$V$8919,16,FALSE),0)</f>
        <v>0</v>
      </c>
      <c r="H6194" s="36">
        <f t="shared" ca="1" si="288"/>
        <v>1.038984014568307E-3</v>
      </c>
      <c r="I6194" s="37">
        <f ca="1">IFERROR(VLOOKUP($E6194&amp;"-1",'PTE - Segment Emissions Calcs'!$I$8:$X$8919,18,FALSE),0)</f>
        <v>4.5507499838091849E-3</v>
      </c>
      <c r="J6194" s="37">
        <f ca="1">IFERROR(VLOOKUP($E6194&amp;"-2",'PTE - Segment Emissions Calcs'!$I$8:$X$8919,18,FALSE),0)</f>
        <v>0</v>
      </c>
      <c r="K6194" s="37">
        <f t="shared" ca="1" si="289"/>
        <v>4.5507499838091849E-3</v>
      </c>
      <c r="L6194" s="37">
        <f ca="1">IFERROR(VLOOKUP($E6194&amp;"-1",'PTE - Segment Emissions Calcs'!$I$8:$Z$8919,20,FALSE),0)</f>
        <v>4.5507499838091849E-3</v>
      </c>
      <c r="M6194" s="37">
        <f ca="1">IFERROR(VLOOKUP($E6194&amp;"-2",'PTE - Segment Emissions Calcs'!$I$8:$Z$8919,20,FALSE),0)</f>
        <v>0</v>
      </c>
      <c r="N6194" s="37">
        <f t="shared" ca="1" si="290"/>
        <v>4.5507499838091849E-3</v>
      </c>
      <c r="O6194" s="38">
        <f t="array" aca="1" ref="O6194" ca="1">IF($H6194="TOTAL HAP",H6194,MAX(IF('PTE - Segment Emissions Calcs'!$B$8:$B$8919=$B6194,'PTE - Segment Emissions Calcs'!$V$8:$V$8919,)))</f>
        <v>1.038984014568307E-3</v>
      </c>
      <c r="P6194" s="38">
        <f t="array" aca="1" ref="P6194" ca="1">IF($H6194="TOTAL HAP",K6194,MAX(IF('PTE - Segment Emissions Calcs'!$B$8:$B$8919=$B6194,'PTE - Segment Emissions Calcs'!$X$8:$X$8919,)))</f>
        <v>4.5507499838091849E-3</v>
      </c>
      <c r="Q6194" s="38">
        <f t="array" aca="1" ref="Q6194" ca="1">IF($H6194="TOTAL HAP",N6194,MAX(IF('PTE - Segment Emissions Calcs'!$B$8:$B$8919=$B6194,'PTE - Segment Emissions Calcs'!$Z$8:$Z$8919,)))</f>
        <v>4.5507499838091849E-3</v>
      </c>
      <c r="R6194" s="39"/>
    </row>
    <row r="6195" spans="1:18" ht="15.75" thickBot="1" x14ac:dyDescent="0.3">
      <c r="A6195" s="42"/>
      <c r="B6195" s="42"/>
      <c r="C6195" s="43" t="s">
        <v>295</v>
      </c>
      <c r="D6195" s="44"/>
      <c r="E6195" s="44"/>
      <c r="F6195" s="44">
        <f ca="1">IFERROR(VLOOKUP($E6195&amp;"-1",'PTE - Segment Emissions Calcs'!$I$8:$V$8919,16,FALSE),0)</f>
        <v>0</v>
      </c>
      <c r="G6195" s="44">
        <f ca="1">IFERROR(VLOOKUP($E6195&amp;"-2",'PTE - Segment Emissions Calcs'!$I$8:$V$8919,16,FALSE),0)</f>
        <v>0</v>
      </c>
      <c r="H6195" s="45">
        <f t="shared" ca="1" si="288"/>
        <v>0</v>
      </c>
      <c r="I6195" s="46">
        <f ca="1">IFERROR(VLOOKUP($E6195&amp;"-1",'PTE - Segment Emissions Calcs'!$I$8:$X$8919,18,FALSE),0)</f>
        <v>0</v>
      </c>
      <c r="J6195" s="46">
        <f ca="1">IFERROR(VLOOKUP($E6195&amp;"-2",'PTE - Segment Emissions Calcs'!$I$8:$X$8919,18,FALSE),0)</f>
        <v>0</v>
      </c>
      <c r="K6195" s="46">
        <f t="shared" ca="1" si="289"/>
        <v>0</v>
      </c>
      <c r="L6195" s="46">
        <f ca="1">IFERROR(VLOOKUP($E6195&amp;"-1",'PTE - Segment Emissions Calcs'!$I$8:$Z$8919,20,FALSE),0)</f>
        <v>0</v>
      </c>
      <c r="M6195" s="46">
        <f ca="1">IFERROR(VLOOKUP($E6195&amp;"-2",'PTE - Segment Emissions Calcs'!$I$8:$Z$8919,20,FALSE),0)</f>
        <v>0</v>
      </c>
      <c r="N6195" s="46">
        <f t="shared" ca="1" si="290"/>
        <v>0</v>
      </c>
      <c r="O6195" s="47">
        <f t="array" aca="1" ref="O6195" ca="1">IF($H6195="TOTAL HAP",H6195,MAX(IF('PTE - Segment Emissions Calcs'!$B$8:$B$8919=$B6195,'PTE - Segment Emissions Calcs'!$V$8:$V$8919,)))</f>
        <v>0</v>
      </c>
      <c r="P6195" s="47">
        <f t="array" aca="1" ref="P6195" ca="1">IF($H6195="TOTAL HAP",K6195,MAX(IF('PTE - Segment Emissions Calcs'!$B$8:$B$8919=$B6195,'PTE - Segment Emissions Calcs'!$X$8:$X$8919,)))</f>
        <v>0</v>
      </c>
      <c r="Q6195" s="47">
        <f t="array" aca="1" ref="Q6195" ca="1">IF($H6195="TOTAL HAP",N6195,MAX(IF('PTE - Segment Emissions Calcs'!$B$8:$B$8919=$B6195,'PTE - Segment Emissions Calcs'!$Z$8:$Z$8919,)))</f>
        <v>0</v>
      </c>
      <c r="R6195" s="48"/>
    </row>
    <row r="6196" spans="1:18" ht="15.75" thickTop="1" x14ac:dyDescent="0.25">
      <c r="A6196" s="25" t="str">
        <f ca="1">VLOOKUP(#REF!,'PTE - Segment Emissions Calcs'!$C$8:$J$8919,8,FALSE)</f>
        <v>EQUI 119</v>
      </c>
      <c r="B6196" s="25" t="str">
        <f ca="1">VLOOKUP(A6196,'PTE - Segment Emissions Calcs'!$J$8:$O$8919,4,FALSE)</f>
        <v>Light Distillate - #2 oil, turbine, kerosene, distillate unifier charge, light cycle oil (APC 112)</v>
      </c>
      <c r="C6196" s="26" t="s">
        <v>24</v>
      </c>
      <c r="D6196" s="27"/>
      <c r="E6196" s="27"/>
      <c r="F6196" s="27">
        <f ca="1">IFERROR(VLOOKUP($E6196&amp;"-1",'PTE - Segment Emissions Calcs'!$I$8:$V$8919,16,FALSE),0)</f>
        <v>0.2102451928388975</v>
      </c>
      <c r="G6196" s="27">
        <f ca="1">IFERROR(VLOOKUP($E6196&amp;"-2",'PTE - Segment Emissions Calcs'!$I$8:$V$8919,16,FALSE),0)</f>
        <v>0</v>
      </c>
      <c r="H6196" s="28">
        <f t="shared" ca="1" si="288"/>
        <v>0.2102451928388975</v>
      </c>
      <c r="I6196" s="29">
        <f ca="1">IFERROR(VLOOKUP($E6196&amp;"-1",'PTE - Segment Emissions Calcs'!$I$8:$X$8919,18,FALSE),0)</f>
        <v>0.920873944634371</v>
      </c>
      <c r="J6196" s="29">
        <f ca="1">IFERROR(VLOOKUP($E6196&amp;"-2",'PTE - Segment Emissions Calcs'!$I$8:$X$8919,18,FALSE),0)</f>
        <v>0</v>
      </c>
      <c r="K6196" s="29">
        <f t="shared" ca="1" si="289"/>
        <v>0.920873944634371</v>
      </c>
      <c r="L6196" s="29">
        <f ca="1">IFERROR(VLOOKUP($E6196&amp;"-1",'PTE - Segment Emissions Calcs'!$I$8:$Z$8919,20,FALSE),0)</f>
        <v>0.920873944634371</v>
      </c>
      <c r="M6196" s="29">
        <f ca="1">IFERROR(VLOOKUP($E6196&amp;"-2",'PTE - Segment Emissions Calcs'!$I$8:$Z$8919,20,FALSE),0)</f>
        <v>0</v>
      </c>
      <c r="N6196" s="29">
        <f t="shared" ca="1" si="290"/>
        <v>0.920873944634371</v>
      </c>
      <c r="O6196" s="30">
        <f t="array" aca="1" ref="O6196" ca="1">IF($H6196="TOTAL HAP",H6196,MAX(IF('PTE - Segment Emissions Calcs'!$B$8:$B$8919=$B6196,'PTE - Segment Emissions Calcs'!$V$8:$V$8919,)))</f>
        <v>0.2102451928388975</v>
      </c>
      <c r="P6196" s="30">
        <f t="array" aca="1" ref="P6196" ca="1">IF($H6196="TOTAL HAP",K6196,MAX(IF('PTE - Segment Emissions Calcs'!$B$8:$B$8919=$B6196,'PTE - Segment Emissions Calcs'!$X$8:$X$8919,)))</f>
        <v>0.920873944634371</v>
      </c>
      <c r="Q6196" s="30">
        <f t="array" aca="1" ref="Q6196" ca="1">IF($H6196="TOTAL HAP",N6196,MAX(IF('PTE - Segment Emissions Calcs'!$B$8:$B$8919=$B6196,'PTE - Segment Emissions Calcs'!$Z$8:$Z$8919,)))</f>
        <v>0.920873944634371</v>
      </c>
      <c r="R6196" s="31"/>
    </row>
    <row r="6197" spans="1:18" x14ac:dyDescent="0.25">
      <c r="A6197" s="32"/>
      <c r="B6197" s="33"/>
      <c r="C6197" s="34" t="s">
        <v>29</v>
      </c>
      <c r="D6197" s="35"/>
      <c r="E6197" s="35"/>
      <c r="F6197" s="35">
        <f ca="1">IFERROR(VLOOKUP($E6197&amp;"-1",'PTE - Segment Emissions Calcs'!$I$8:$V$8919,16,FALSE),0)</f>
        <v>1.7146281581461132E-2</v>
      </c>
      <c r="G6197" s="35">
        <f ca="1">IFERROR(VLOOKUP($E6197&amp;"-2",'PTE - Segment Emissions Calcs'!$I$8:$V$8919,16,FALSE),0)</f>
        <v>0</v>
      </c>
      <c r="H6197" s="36">
        <f t="shared" ca="1" si="288"/>
        <v>1.7146281581461132E-2</v>
      </c>
      <c r="I6197" s="37">
        <f ca="1">IFERROR(VLOOKUP($E6197&amp;"-1",'PTE - Segment Emissions Calcs'!$I$8:$X$8919,18,FALSE),0)</f>
        <v>7.5100713326799767E-2</v>
      </c>
      <c r="J6197" s="37">
        <f ca="1">IFERROR(VLOOKUP($E6197&amp;"-2",'PTE - Segment Emissions Calcs'!$I$8:$X$8919,18,FALSE),0)</f>
        <v>0</v>
      </c>
      <c r="K6197" s="37">
        <f t="shared" ca="1" si="289"/>
        <v>7.5100713326799767E-2</v>
      </c>
      <c r="L6197" s="37">
        <f ca="1">IFERROR(VLOOKUP($E6197&amp;"-1",'PTE - Segment Emissions Calcs'!$I$8:$Z$8919,20,FALSE),0)</f>
        <v>7.5100713326799767E-2</v>
      </c>
      <c r="M6197" s="37">
        <f ca="1">IFERROR(VLOOKUP($E6197&amp;"-2",'PTE - Segment Emissions Calcs'!$I$8:$Z$8919,20,FALSE),0)</f>
        <v>0</v>
      </c>
      <c r="N6197" s="37">
        <f t="shared" ca="1" si="290"/>
        <v>7.5100713326799767E-2</v>
      </c>
      <c r="O6197" s="38">
        <f t="array" aca="1" ref="O6197" ca="1">IF($H6197="TOTAL HAP",H6197,MAX(IF('PTE - Segment Emissions Calcs'!$B$8:$B$8919=$B6197,'PTE - Segment Emissions Calcs'!$V$8:$V$8919,)))</f>
        <v>1.7146281581461132E-2</v>
      </c>
      <c r="P6197" s="38">
        <f t="array" aca="1" ref="P6197" ca="1">IF($H6197="TOTAL HAP",K6197,MAX(IF('PTE - Segment Emissions Calcs'!$B$8:$B$8919=$B6197,'PTE - Segment Emissions Calcs'!$X$8:$X$8919,)))</f>
        <v>7.5100713326799767E-2</v>
      </c>
      <c r="Q6197" s="38">
        <f t="array" aca="1" ref="Q6197" ca="1">IF($H6197="TOTAL HAP",N6197,MAX(IF('PTE - Segment Emissions Calcs'!$B$8:$B$8919=$B6197,'PTE - Segment Emissions Calcs'!$Z$8:$Z$8919,)))</f>
        <v>7.5100713326799767E-2</v>
      </c>
      <c r="R6197" s="39"/>
    </row>
    <row r="6198" spans="1:18" x14ac:dyDescent="0.25">
      <c r="A6198" s="32"/>
      <c r="B6198" s="33"/>
      <c r="C6198" s="34" t="s">
        <v>37</v>
      </c>
      <c r="D6198" s="35"/>
      <c r="E6198" s="35"/>
      <c r="F6198" s="35">
        <f ca="1">IFERROR(VLOOKUP($E6198&amp;"-1",'PTE - Segment Emissions Calcs'!$I$8:$V$8919,16,FALSE),0)</f>
        <v>0</v>
      </c>
      <c r="G6198" s="35">
        <f ca="1">IFERROR(VLOOKUP($E6198&amp;"-2",'PTE - Segment Emissions Calcs'!$I$8:$V$8919,16,FALSE),0)</f>
        <v>0</v>
      </c>
      <c r="H6198" s="36">
        <f t="shared" ca="1" si="288"/>
        <v>0</v>
      </c>
      <c r="I6198" s="37">
        <f ca="1">IFERROR(VLOOKUP($E6198&amp;"-1",'PTE - Segment Emissions Calcs'!$I$8:$X$8919,18,FALSE),0)</f>
        <v>0</v>
      </c>
      <c r="J6198" s="37">
        <f ca="1">IFERROR(VLOOKUP($E6198&amp;"-2",'PTE - Segment Emissions Calcs'!$I$8:$X$8919,18,FALSE),0)</f>
        <v>0</v>
      </c>
      <c r="K6198" s="37">
        <f t="shared" ca="1" si="289"/>
        <v>0</v>
      </c>
      <c r="L6198" s="37">
        <f ca="1">IFERROR(VLOOKUP($E6198&amp;"-1",'PTE - Segment Emissions Calcs'!$I$8:$Z$8919,20,FALSE),0)</f>
        <v>0</v>
      </c>
      <c r="M6198" s="37">
        <f ca="1">IFERROR(VLOOKUP($E6198&amp;"-2",'PTE - Segment Emissions Calcs'!$I$8:$Z$8919,20,FALSE),0)</f>
        <v>0</v>
      </c>
      <c r="N6198" s="37">
        <f t="shared" ca="1" si="290"/>
        <v>0</v>
      </c>
      <c r="O6198" s="38">
        <f t="array" aca="1" ref="O6198" ca="1">IF($H6198="TOTAL HAP",H6198,MAX(IF('PTE - Segment Emissions Calcs'!$B$8:$B$8919=$B6198,'PTE - Segment Emissions Calcs'!$V$8:$V$8919,)))</f>
        <v>0</v>
      </c>
      <c r="P6198" s="38">
        <f t="array" aca="1" ref="P6198" ca="1">IF($H6198="TOTAL HAP",K6198,MAX(IF('PTE - Segment Emissions Calcs'!$B$8:$B$8919=$B6198,'PTE - Segment Emissions Calcs'!$X$8:$X$8919,)))</f>
        <v>0</v>
      </c>
      <c r="Q6198" s="38">
        <f t="array" aca="1" ref="Q6198" ca="1">IF($H6198="TOTAL HAP",N6198,MAX(IF('PTE - Segment Emissions Calcs'!$B$8:$B$8919=$B6198,'PTE - Segment Emissions Calcs'!$Z$8:$Z$8919,)))</f>
        <v>0</v>
      </c>
      <c r="R6198" s="39"/>
    </row>
    <row r="6199" spans="1:18" x14ac:dyDescent="0.25">
      <c r="A6199" s="40"/>
      <c r="B6199" s="40"/>
      <c r="C6199" s="34" t="s">
        <v>204</v>
      </c>
      <c r="D6199" s="35"/>
      <c r="E6199" s="35"/>
      <c r="F6199" s="35">
        <f ca="1">IFERROR(VLOOKUP($E6199&amp;"-1",'PTE - Segment Emissions Calcs'!$I$8:$V$8919,16,FALSE),0)</f>
        <v>0</v>
      </c>
      <c r="G6199" s="35">
        <f ca="1">IFERROR(VLOOKUP($E6199&amp;"-2",'PTE - Segment Emissions Calcs'!$I$8:$V$8919,16,FALSE),0)</f>
        <v>0</v>
      </c>
      <c r="H6199" s="36">
        <f t="shared" ca="1" si="288"/>
        <v>0</v>
      </c>
      <c r="I6199" s="37">
        <f ca="1">IFERROR(VLOOKUP($E6199&amp;"-1",'PTE - Segment Emissions Calcs'!$I$8:$X$8919,18,FALSE),0)</f>
        <v>0</v>
      </c>
      <c r="J6199" s="37">
        <f ca="1">IFERROR(VLOOKUP($E6199&amp;"-2",'PTE - Segment Emissions Calcs'!$I$8:$X$8919,18,FALSE),0)</f>
        <v>0</v>
      </c>
      <c r="K6199" s="37">
        <f t="shared" ca="1" si="289"/>
        <v>0</v>
      </c>
      <c r="L6199" s="37">
        <f ca="1">IFERROR(VLOOKUP($E6199&amp;"-1",'PTE - Segment Emissions Calcs'!$I$8:$Z$8919,20,FALSE),0)</f>
        <v>0</v>
      </c>
      <c r="M6199" s="37">
        <f ca="1">IFERROR(VLOOKUP($E6199&amp;"-2",'PTE - Segment Emissions Calcs'!$I$8:$Z$8919,20,FALSE),0)</f>
        <v>0</v>
      </c>
      <c r="N6199" s="37">
        <f t="shared" ca="1" si="290"/>
        <v>0</v>
      </c>
      <c r="O6199" s="38">
        <f t="array" aca="1" ref="O6199" ca="1">IF($H6199="TOTAL HAP",H6199,MAX(IF('PTE - Segment Emissions Calcs'!$B$8:$B$8919=$B6199,'PTE - Segment Emissions Calcs'!$V$8:$V$8919,)))</f>
        <v>0</v>
      </c>
      <c r="P6199" s="38">
        <f t="array" aca="1" ref="P6199" ca="1">IF($H6199="TOTAL HAP",K6199,MAX(IF('PTE - Segment Emissions Calcs'!$B$8:$B$8919=$B6199,'PTE - Segment Emissions Calcs'!$X$8:$X$8919,)))</f>
        <v>0</v>
      </c>
      <c r="Q6199" s="38">
        <f t="array" aca="1" ref="Q6199" ca="1">IF($H6199="TOTAL HAP",N6199,MAX(IF('PTE - Segment Emissions Calcs'!$B$8:$B$8919=$B6199,'PTE - Segment Emissions Calcs'!$Z$8:$Z$8919,)))</f>
        <v>0</v>
      </c>
      <c r="R6199" s="39"/>
    </row>
    <row r="6200" spans="1:18" x14ac:dyDescent="0.25">
      <c r="A6200" s="40"/>
      <c r="B6200" s="40"/>
      <c r="C6200" s="34" t="s">
        <v>205</v>
      </c>
      <c r="D6200" s="35"/>
      <c r="E6200" s="35"/>
      <c r="F6200" s="35">
        <f ca="1">IFERROR(VLOOKUP($E6200&amp;"-1",'PTE - Segment Emissions Calcs'!$I$8:$V$8919,16,FALSE),0)</f>
        <v>1.9578425715506816E-4</v>
      </c>
      <c r="G6200" s="35">
        <f ca="1">IFERROR(VLOOKUP($E6200&amp;"-2",'PTE - Segment Emissions Calcs'!$I$8:$V$8919,16,FALSE),0)</f>
        <v>0</v>
      </c>
      <c r="H6200" s="36">
        <f t="shared" ca="1" si="288"/>
        <v>1.9578425715506816E-4</v>
      </c>
      <c r="I6200" s="37">
        <f ca="1">IFERROR(VLOOKUP($E6200&amp;"-1",'PTE - Segment Emissions Calcs'!$I$8:$X$8919,18,FALSE),0)</f>
        <v>8.5753504633919852E-4</v>
      </c>
      <c r="J6200" s="37">
        <f ca="1">IFERROR(VLOOKUP($E6200&amp;"-2",'PTE - Segment Emissions Calcs'!$I$8:$X$8919,18,FALSE),0)</f>
        <v>0</v>
      </c>
      <c r="K6200" s="37">
        <f t="shared" ca="1" si="289"/>
        <v>8.5753504633919852E-4</v>
      </c>
      <c r="L6200" s="37">
        <f ca="1">IFERROR(VLOOKUP($E6200&amp;"-1",'PTE - Segment Emissions Calcs'!$I$8:$Z$8919,20,FALSE),0)</f>
        <v>8.5753504633919852E-4</v>
      </c>
      <c r="M6200" s="37">
        <f ca="1">IFERROR(VLOOKUP($E6200&amp;"-2",'PTE - Segment Emissions Calcs'!$I$8:$Z$8919,20,FALSE),0)</f>
        <v>0</v>
      </c>
      <c r="N6200" s="37">
        <f t="shared" ca="1" si="290"/>
        <v>8.5753504633919852E-4</v>
      </c>
      <c r="O6200" s="38">
        <f t="array" aca="1" ref="O6200" ca="1">IF($H6200="TOTAL HAP",H6200,MAX(IF('PTE - Segment Emissions Calcs'!$B$8:$B$8919=$B6200,'PTE - Segment Emissions Calcs'!$V$8:$V$8919,)))</f>
        <v>1.9578425715506816E-4</v>
      </c>
      <c r="P6200" s="38">
        <f t="array" aca="1" ref="P6200" ca="1">IF($H6200="TOTAL HAP",K6200,MAX(IF('PTE - Segment Emissions Calcs'!$B$8:$B$8919=$B6200,'PTE - Segment Emissions Calcs'!$X$8:$X$8919,)))</f>
        <v>8.5753504633919852E-4</v>
      </c>
      <c r="Q6200" s="38">
        <f t="array" aca="1" ref="Q6200" ca="1">IF($H6200="TOTAL HAP",N6200,MAX(IF('PTE - Segment Emissions Calcs'!$B$8:$B$8919=$B6200,'PTE - Segment Emissions Calcs'!$Z$8:$Z$8919,)))</f>
        <v>8.5753504633919852E-4</v>
      </c>
      <c r="R6200" s="39"/>
    </row>
    <row r="6201" spans="1:18" x14ac:dyDescent="0.25">
      <c r="A6201" s="40"/>
      <c r="B6201" s="40"/>
      <c r="C6201" s="34" t="s">
        <v>130</v>
      </c>
      <c r="D6201" s="35"/>
      <c r="E6201" s="35"/>
      <c r="F6201" s="35">
        <f ca="1">IFERROR(VLOOKUP($E6201&amp;"-1",'PTE - Segment Emissions Calcs'!$I$8:$V$8919,16,FALSE),0)</f>
        <v>2.8506611224134962E-4</v>
      </c>
      <c r="G6201" s="35">
        <f ca="1">IFERROR(VLOOKUP($E6201&amp;"-2",'PTE - Segment Emissions Calcs'!$I$8:$V$8919,16,FALSE),0)</f>
        <v>0</v>
      </c>
      <c r="H6201" s="36">
        <f t="shared" ca="1" si="288"/>
        <v>2.8506611224134962E-4</v>
      </c>
      <c r="I6201" s="37">
        <f ca="1">IFERROR(VLOOKUP($E6201&amp;"-1",'PTE - Segment Emissions Calcs'!$I$8:$X$8919,18,FALSE),0)</f>
        <v>1.2485895716171113E-3</v>
      </c>
      <c r="J6201" s="37">
        <f ca="1">IFERROR(VLOOKUP($E6201&amp;"-2",'PTE - Segment Emissions Calcs'!$I$8:$X$8919,18,FALSE),0)</f>
        <v>0</v>
      </c>
      <c r="K6201" s="37">
        <f t="shared" ca="1" si="289"/>
        <v>1.2485895716171113E-3</v>
      </c>
      <c r="L6201" s="37">
        <f ca="1">IFERROR(VLOOKUP($E6201&amp;"-1",'PTE - Segment Emissions Calcs'!$I$8:$Z$8919,20,FALSE),0)</f>
        <v>1.2485895716171113E-3</v>
      </c>
      <c r="M6201" s="37">
        <f ca="1">IFERROR(VLOOKUP($E6201&amp;"-2",'PTE - Segment Emissions Calcs'!$I$8:$Z$8919,20,FALSE),0)</f>
        <v>0</v>
      </c>
      <c r="N6201" s="37">
        <f t="shared" ca="1" si="290"/>
        <v>1.2485895716171113E-3</v>
      </c>
      <c r="O6201" s="38">
        <f t="array" aca="1" ref="O6201" ca="1">IF($H6201="TOTAL HAP",H6201,MAX(IF('PTE - Segment Emissions Calcs'!$B$8:$B$8919=$B6201,'PTE - Segment Emissions Calcs'!$V$8:$V$8919,)))</f>
        <v>2.8506611224134962E-4</v>
      </c>
      <c r="P6201" s="38">
        <f t="array" aca="1" ref="P6201" ca="1">IF($H6201="TOTAL HAP",K6201,MAX(IF('PTE - Segment Emissions Calcs'!$B$8:$B$8919=$B6201,'PTE - Segment Emissions Calcs'!$X$8:$X$8919,)))</f>
        <v>1.2485895716171113E-3</v>
      </c>
      <c r="Q6201" s="38">
        <f t="array" aca="1" ref="Q6201" ca="1">IF($H6201="TOTAL HAP",N6201,MAX(IF('PTE - Segment Emissions Calcs'!$B$8:$B$8919=$B6201,'PTE - Segment Emissions Calcs'!$Z$8:$Z$8919,)))</f>
        <v>1.2485895716171113E-3</v>
      </c>
      <c r="R6201" s="39"/>
    </row>
    <row r="6202" spans="1:18" x14ac:dyDescent="0.25">
      <c r="A6202" s="40"/>
      <c r="B6202" s="40"/>
      <c r="C6202" s="34" t="s">
        <v>173</v>
      </c>
      <c r="D6202" s="35"/>
      <c r="E6202" s="35"/>
      <c r="F6202" s="35">
        <f ca="1">IFERROR(VLOOKUP($E6202&amp;"-1",'PTE - Segment Emissions Calcs'!$I$8:$V$8919,16,FALSE),0)</f>
        <v>0</v>
      </c>
      <c r="G6202" s="35">
        <f ca="1">IFERROR(VLOOKUP($E6202&amp;"-2",'PTE - Segment Emissions Calcs'!$I$8:$V$8919,16,FALSE),0)</f>
        <v>0</v>
      </c>
      <c r="H6202" s="36">
        <f t="shared" ca="1" si="288"/>
        <v>0</v>
      </c>
      <c r="I6202" s="37">
        <f ca="1">IFERROR(VLOOKUP($E6202&amp;"-1",'PTE - Segment Emissions Calcs'!$I$8:$X$8919,18,FALSE),0)</f>
        <v>0</v>
      </c>
      <c r="J6202" s="37">
        <f ca="1">IFERROR(VLOOKUP($E6202&amp;"-2",'PTE - Segment Emissions Calcs'!$I$8:$X$8919,18,FALSE),0)</f>
        <v>0</v>
      </c>
      <c r="K6202" s="37">
        <f t="shared" ca="1" si="289"/>
        <v>0</v>
      </c>
      <c r="L6202" s="37">
        <f ca="1">IFERROR(VLOOKUP($E6202&amp;"-1",'PTE - Segment Emissions Calcs'!$I$8:$Z$8919,20,FALSE),0)</f>
        <v>0</v>
      </c>
      <c r="M6202" s="37">
        <f ca="1">IFERROR(VLOOKUP($E6202&amp;"-2",'PTE - Segment Emissions Calcs'!$I$8:$Z$8919,20,FALSE),0)</f>
        <v>0</v>
      </c>
      <c r="N6202" s="37">
        <f t="shared" ca="1" si="290"/>
        <v>0</v>
      </c>
      <c r="O6202" s="38">
        <f t="array" aca="1" ref="O6202" ca="1">IF($H6202="TOTAL HAP",H6202,MAX(IF('PTE - Segment Emissions Calcs'!$B$8:$B$8919=$B6202,'PTE - Segment Emissions Calcs'!$V$8:$V$8919,)))</f>
        <v>0</v>
      </c>
      <c r="P6202" s="38">
        <f t="array" aca="1" ref="P6202" ca="1">IF($H6202="TOTAL HAP",K6202,MAX(IF('PTE - Segment Emissions Calcs'!$B$8:$B$8919=$B6202,'PTE - Segment Emissions Calcs'!$X$8:$X$8919,)))</f>
        <v>0</v>
      </c>
      <c r="Q6202" s="38">
        <f t="array" aca="1" ref="Q6202" ca="1">IF($H6202="TOTAL HAP",N6202,MAX(IF('PTE - Segment Emissions Calcs'!$B$8:$B$8919=$B6202,'PTE - Segment Emissions Calcs'!$Z$8:$Z$8919,)))</f>
        <v>0</v>
      </c>
      <c r="R6202" s="39"/>
    </row>
    <row r="6203" spans="1:18" x14ac:dyDescent="0.25">
      <c r="A6203" s="40"/>
      <c r="B6203" s="40"/>
      <c r="C6203" s="34" t="s">
        <v>291</v>
      </c>
      <c r="D6203" s="35"/>
      <c r="E6203" s="35"/>
      <c r="F6203" s="35">
        <f ca="1">IFERROR(VLOOKUP($E6203&amp;"-1",'PTE - Segment Emissions Calcs'!$I$8:$V$8919,16,FALSE),0)</f>
        <v>0</v>
      </c>
      <c r="G6203" s="35">
        <f ca="1">IFERROR(VLOOKUP($E6203&amp;"-2",'PTE - Segment Emissions Calcs'!$I$8:$V$8919,16,FALSE),0)</f>
        <v>0</v>
      </c>
      <c r="H6203" s="36">
        <f t="shared" ca="1" si="288"/>
        <v>0</v>
      </c>
      <c r="I6203" s="37">
        <f ca="1">IFERROR(VLOOKUP($E6203&amp;"-1",'PTE - Segment Emissions Calcs'!$I$8:$X$8919,18,FALSE),0)</f>
        <v>0</v>
      </c>
      <c r="J6203" s="37">
        <f ca="1">IFERROR(VLOOKUP($E6203&amp;"-2",'PTE - Segment Emissions Calcs'!$I$8:$X$8919,18,FALSE),0)</f>
        <v>0</v>
      </c>
      <c r="K6203" s="37">
        <f t="shared" ca="1" si="289"/>
        <v>0</v>
      </c>
      <c r="L6203" s="37">
        <f ca="1">IFERROR(VLOOKUP($E6203&amp;"-1",'PTE - Segment Emissions Calcs'!$I$8:$Z$8919,20,FALSE),0)</f>
        <v>0</v>
      </c>
      <c r="M6203" s="37">
        <f ca="1">IFERROR(VLOOKUP($E6203&amp;"-2",'PTE - Segment Emissions Calcs'!$I$8:$Z$8919,20,FALSE),0)</f>
        <v>0</v>
      </c>
      <c r="N6203" s="37">
        <f t="shared" ca="1" si="290"/>
        <v>0</v>
      </c>
      <c r="O6203" s="38">
        <f t="array" aca="1" ref="O6203" ca="1">IF($H6203="TOTAL HAP",H6203,MAX(IF('PTE - Segment Emissions Calcs'!$B$8:$B$8919=$B6203,'PTE - Segment Emissions Calcs'!$V$8:$V$8919,)))</f>
        <v>0</v>
      </c>
      <c r="P6203" s="38">
        <f t="array" aca="1" ref="P6203" ca="1">IF($H6203="TOTAL HAP",K6203,MAX(IF('PTE - Segment Emissions Calcs'!$B$8:$B$8919=$B6203,'PTE - Segment Emissions Calcs'!$X$8:$X$8919,)))</f>
        <v>0</v>
      </c>
      <c r="Q6203" s="38">
        <f t="array" aca="1" ref="Q6203" ca="1">IF($H6203="TOTAL HAP",N6203,MAX(IF('PTE - Segment Emissions Calcs'!$B$8:$B$8919=$B6203,'PTE - Segment Emissions Calcs'!$Z$8:$Z$8919,)))</f>
        <v>0</v>
      </c>
      <c r="R6203" s="39"/>
    </row>
    <row r="6204" spans="1:18" x14ac:dyDescent="0.25">
      <c r="A6204" s="40"/>
      <c r="B6204" s="40"/>
      <c r="C6204" s="34" t="s">
        <v>292</v>
      </c>
      <c r="D6204" s="35"/>
      <c r="E6204" s="35"/>
      <c r="F6204" s="35">
        <f ca="1">IFERROR(VLOOKUP($E6204&amp;"-1",'PTE - Segment Emissions Calcs'!$I$8:$V$8919,16,FALSE),0)</f>
        <v>0</v>
      </c>
      <c r="G6204" s="35">
        <f ca="1">IFERROR(VLOOKUP($E6204&amp;"-2",'PTE - Segment Emissions Calcs'!$I$8:$V$8919,16,FALSE),0)</f>
        <v>0</v>
      </c>
      <c r="H6204" s="36">
        <f t="shared" ca="1" si="288"/>
        <v>0</v>
      </c>
      <c r="I6204" s="37">
        <f ca="1">IFERROR(VLOOKUP($E6204&amp;"-1",'PTE - Segment Emissions Calcs'!$I$8:$X$8919,18,FALSE),0)</f>
        <v>0</v>
      </c>
      <c r="J6204" s="37">
        <f ca="1">IFERROR(VLOOKUP($E6204&amp;"-2",'PTE - Segment Emissions Calcs'!$I$8:$X$8919,18,FALSE),0)</f>
        <v>0</v>
      </c>
      <c r="K6204" s="37">
        <f t="shared" ca="1" si="289"/>
        <v>0</v>
      </c>
      <c r="L6204" s="37">
        <f ca="1">IFERROR(VLOOKUP($E6204&amp;"-1",'PTE - Segment Emissions Calcs'!$I$8:$Z$8919,20,FALSE),0)</f>
        <v>0</v>
      </c>
      <c r="M6204" s="37">
        <f ca="1">IFERROR(VLOOKUP($E6204&amp;"-2",'PTE - Segment Emissions Calcs'!$I$8:$Z$8919,20,FALSE),0)</f>
        <v>0</v>
      </c>
      <c r="N6204" s="37">
        <f t="shared" ca="1" si="290"/>
        <v>0</v>
      </c>
      <c r="O6204" s="38">
        <f t="array" aca="1" ref="O6204" ca="1">IF($H6204="TOTAL HAP",H6204,MAX(IF('PTE - Segment Emissions Calcs'!$B$8:$B$8919=$B6204,'PTE - Segment Emissions Calcs'!$V$8:$V$8919,)))</f>
        <v>0</v>
      </c>
      <c r="P6204" s="38">
        <f t="array" aca="1" ref="P6204" ca="1">IF($H6204="TOTAL HAP",K6204,MAX(IF('PTE - Segment Emissions Calcs'!$B$8:$B$8919=$B6204,'PTE - Segment Emissions Calcs'!$X$8:$X$8919,)))</f>
        <v>0</v>
      </c>
      <c r="Q6204" s="38">
        <f t="array" aca="1" ref="Q6204" ca="1">IF($H6204="TOTAL HAP",N6204,MAX(IF('PTE - Segment Emissions Calcs'!$B$8:$B$8919=$B6204,'PTE - Segment Emissions Calcs'!$Z$8:$Z$8919,)))</f>
        <v>0</v>
      </c>
      <c r="R6204" s="39"/>
    </row>
    <row r="6205" spans="1:18" x14ac:dyDescent="0.25">
      <c r="A6205" s="40"/>
      <c r="B6205" s="40"/>
      <c r="C6205" s="34" t="s">
        <v>66</v>
      </c>
      <c r="D6205" s="35"/>
      <c r="E6205" s="35"/>
      <c r="F6205" s="35">
        <f ca="1">IFERROR(VLOOKUP($E6205&amp;"-1",'PTE - Segment Emissions Calcs'!$I$8:$V$8919,16,FALSE),0)</f>
        <v>1.6180935902411781E-3</v>
      </c>
      <c r="G6205" s="35">
        <f ca="1">IFERROR(VLOOKUP($E6205&amp;"-2",'PTE - Segment Emissions Calcs'!$I$8:$V$8919,16,FALSE),0)</f>
        <v>0</v>
      </c>
      <c r="H6205" s="36">
        <f t="shared" ca="1" si="288"/>
        <v>1.6180935902411781E-3</v>
      </c>
      <c r="I6205" s="37">
        <f ca="1">IFERROR(VLOOKUP($E6205&amp;"-1",'PTE - Segment Emissions Calcs'!$I$8:$X$8919,18,FALSE),0)</f>
        <v>7.0872499252563606E-3</v>
      </c>
      <c r="J6205" s="37">
        <f ca="1">IFERROR(VLOOKUP($E6205&amp;"-2",'PTE - Segment Emissions Calcs'!$I$8:$X$8919,18,FALSE),0)</f>
        <v>0</v>
      </c>
      <c r="K6205" s="37">
        <f t="shared" ca="1" si="289"/>
        <v>7.0872499252563606E-3</v>
      </c>
      <c r="L6205" s="37">
        <f ca="1">IFERROR(VLOOKUP($E6205&amp;"-1",'PTE - Segment Emissions Calcs'!$I$8:$Z$8919,20,FALSE),0)</f>
        <v>7.0872499252563606E-3</v>
      </c>
      <c r="M6205" s="37">
        <f ca="1">IFERROR(VLOOKUP($E6205&amp;"-2",'PTE - Segment Emissions Calcs'!$I$8:$Z$8919,20,FALSE),0)</f>
        <v>0</v>
      </c>
      <c r="N6205" s="37">
        <f t="shared" ca="1" si="290"/>
        <v>7.0872499252563606E-3</v>
      </c>
      <c r="O6205" s="38">
        <f t="array" aca="1" ref="O6205" ca="1">IF($H6205="TOTAL HAP",H6205,MAX(IF('PTE - Segment Emissions Calcs'!$B$8:$B$8919=$B6205,'PTE - Segment Emissions Calcs'!$V$8:$V$8919,)))</f>
        <v>1.6180935902411781E-3</v>
      </c>
      <c r="P6205" s="38">
        <f t="array" aca="1" ref="P6205" ca="1">IF($H6205="TOTAL HAP",K6205,MAX(IF('PTE - Segment Emissions Calcs'!$B$8:$B$8919=$B6205,'PTE - Segment Emissions Calcs'!$X$8:$X$8919,)))</f>
        <v>7.0872499252563606E-3</v>
      </c>
      <c r="Q6205" s="38">
        <f t="array" aca="1" ref="Q6205" ca="1">IF($H6205="TOTAL HAP",N6205,MAX(IF('PTE - Segment Emissions Calcs'!$B$8:$B$8919=$B6205,'PTE - Segment Emissions Calcs'!$Z$8:$Z$8919,)))</f>
        <v>7.0872499252563606E-3</v>
      </c>
      <c r="R6205" s="39"/>
    </row>
    <row r="6206" spans="1:18" x14ac:dyDescent="0.25">
      <c r="A6206" s="40"/>
      <c r="B6206" s="40"/>
      <c r="C6206" s="34" t="s">
        <v>293</v>
      </c>
      <c r="D6206" s="35"/>
      <c r="E6206" s="35"/>
      <c r="F6206" s="35">
        <f ca="1">IFERROR(VLOOKUP($E6206&amp;"-1",'PTE - Segment Emissions Calcs'!$I$8:$V$8919,16,FALSE),0)</f>
        <v>0</v>
      </c>
      <c r="G6206" s="35">
        <f ca="1">IFERROR(VLOOKUP($E6206&amp;"-2",'PTE - Segment Emissions Calcs'!$I$8:$V$8919,16,FALSE),0)</f>
        <v>0</v>
      </c>
      <c r="H6206" s="36">
        <f t="shared" ca="1" si="288"/>
        <v>0</v>
      </c>
      <c r="I6206" s="37">
        <f ca="1">IFERROR(VLOOKUP($E6206&amp;"-1",'PTE - Segment Emissions Calcs'!$I$8:$X$8919,18,FALSE),0)</f>
        <v>0</v>
      </c>
      <c r="J6206" s="37">
        <f ca="1">IFERROR(VLOOKUP($E6206&amp;"-2",'PTE - Segment Emissions Calcs'!$I$8:$X$8919,18,FALSE),0)</f>
        <v>0</v>
      </c>
      <c r="K6206" s="37">
        <f t="shared" ca="1" si="289"/>
        <v>0</v>
      </c>
      <c r="L6206" s="37">
        <f ca="1">IFERROR(VLOOKUP($E6206&amp;"-1",'PTE - Segment Emissions Calcs'!$I$8:$Z$8919,20,FALSE),0)</f>
        <v>0</v>
      </c>
      <c r="M6206" s="37">
        <f ca="1">IFERROR(VLOOKUP($E6206&amp;"-2",'PTE - Segment Emissions Calcs'!$I$8:$Z$8919,20,FALSE),0)</f>
        <v>0</v>
      </c>
      <c r="N6206" s="37">
        <f t="shared" ca="1" si="290"/>
        <v>0</v>
      </c>
      <c r="O6206" s="38">
        <f t="array" aca="1" ref="O6206" ca="1">IF($H6206="TOTAL HAP",H6206,MAX(IF('PTE - Segment Emissions Calcs'!$B$8:$B$8919=$B6206,'PTE - Segment Emissions Calcs'!$V$8:$V$8919,)))</f>
        <v>0</v>
      </c>
      <c r="P6206" s="38">
        <f t="array" aca="1" ref="P6206" ca="1">IF($H6206="TOTAL HAP",K6206,MAX(IF('PTE - Segment Emissions Calcs'!$B$8:$B$8919=$B6206,'PTE - Segment Emissions Calcs'!$X$8:$X$8919,)))</f>
        <v>0</v>
      </c>
      <c r="Q6206" s="38">
        <f t="array" aca="1" ref="Q6206" ca="1">IF($H6206="TOTAL HAP",N6206,MAX(IF('PTE - Segment Emissions Calcs'!$B$8:$B$8919=$B6206,'PTE - Segment Emissions Calcs'!$Z$8:$Z$8919,)))</f>
        <v>0</v>
      </c>
      <c r="R6206" s="39"/>
    </row>
    <row r="6207" spans="1:18" x14ac:dyDescent="0.25">
      <c r="A6207" s="40"/>
      <c r="B6207" s="40"/>
      <c r="C6207" s="34" t="s">
        <v>48</v>
      </c>
      <c r="D6207" s="35"/>
      <c r="E6207" s="35"/>
      <c r="F6207" s="35">
        <f ca="1">IFERROR(VLOOKUP($E6207&amp;"-1",'PTE - Segment Emissions Calcs'!$I$8:$V$8919,16,FALSE),0)</f>
        <v>0</v>
      </c>
      <c r="G6207" s="35">
        <f ca="1">IFERROR(VLOOKUP($E6207&amp;"-2",'PTE - Segment Emissions Calcs'!$I$8:$V$8919,16,FALSE),0)</f>
        <v>0</v>
      </c>
      <c r="H6207" s="36">
        <f t="shared" ca="1" si="288"/>
        <v>0</v>
      </c>
      <c r="I6207" s="37">
        <f ca="1">IFERROR(VLOOKUP($E6207&amp;"-1",'PTE - Segment Emissions Calcs'!$I$8:$X$8919,18,FALSE),0)</f>
        <v>0</v>
      </c>
      <c r="J6207" s="37">
        <f ca="1">IFERROR(VLOOKUP($E6207&amp;"-2",'PTE - Segment Emissions Calcs'!$I$8:$X$8919,18,FALSE),0)</f>
        <v>0</v>
      </c>
      <c r="K6207" s="37">
        <f t="shared" ca="1" si="289"/>
        <v>0</v>
      </c>
      <c r="L6207" s="37">
        <f ca="1">IFERROR(VLOOKUP($E6207&amp;"-1",'PTE - Segment Emissions Calcs'!$I$8:$Z$8919,20,FALSE),0)</f>
        <v>0</v>
      </c>
      <c r="M6207" s="37">
        <f ca="1">IFERROR(VLOOKUP($E6207&amp;"-2",'PTE - Segment Emissions Calcs'!$I$8:$Z$8919,20,FALSE),0)</f>
        <v>0</v>
      </c>
      <c r="N6207" s="37">
        <f t="shared" ca="1" si="290"/>
        <v>0</v>
      </c>
      <c r="O6207" s="38">
        <f t="array" aca="1" ref="O6207" ca="1">IF($H6207="TOTAL HAP",H6207,MAX(IF('PTE - Segment Emissions Calcs'!$B$8:$B$8919=$B6207,'PTE - Segment Emissions Calcs'!$V$8:$V$8919,)))</f>
        <v>0</v>
      </c>
      <c r="P6207" s="38">
        <f t="array" aca="1" ref="P6207" ca="1">IF($H6207="TOTAL HAP",K6207,MAX(IF('PTE - Segment Emissions Calcs'!$B$8:$B$8919=$B6207,'PTE - Segment Emissions Calcs'!$X$8:$X$8919,)))</f>
        <v>0</v>
      </c>
      <c r="Q6207" s="38">
        <f t="array" aca="1" ref="Q6207" ca="1">IF($H6207="TOTAL HAP",N6207,MAX(IF('PTE - Segment Emissions Calcs'!$B$8:$B$8919=$B6207,'PTE - Segment Emissions Calcs'!$Z$8:$Z$8919,)))</f>
        <v>0</v>
      </c>
      <c r="R6207" s="39"/>
    </row>
    <row r="6208" spans="1:18" x14ac:dyDescent="0.25">
      <c r="A6208" s="40"/>
      <c r="B6208" s="40"/>
      <c r="C6208" s="34" t="s">
        <v>294</v>
      </c>
      <c r="D6208" s="35"/>
      <c r="E6208" s="35"/>
      <c r="F6208" s="35">
        <f ca="1">IFERROR(VLOOKUP($E6208&amp;"-1",'PTE - Segment Emissions Calcs'!$I$8:$V$8919,16,FALSE),0)</f>
        <v>0</v>
      </c>
      <c r="G6208" s="35">
        <f ca="1">IFERROR(VLOOKUP($E6208&amp;"-2",'PTE - Segment Emissions Calcs'!$I$8:$V$8919,16,FALSE),0)</f>
        <v>0</v>
      </c>
      <c r="H6208" s="36">
        <f t="shared" ca="1" si="288"/>
        <v>0</v>
      </c>
      <c r="I6208" s="37">
        <f ca="1">IFERROR(VLOOKUP($E6208&amp;"-1",'PTE - Segment Emissions Calcs'!$I$8:$X$8919,18,FALSE),0)</f>
        <v>0</v>
      </c>
      <c r="J6208" s="37">
        <f ca="1">IFERROR(VLOOKUP($E6208&amp;"-2",'PTE - Segment Emissions Calcs'!$I$8:$X$8919,18,FALSE),0)</f>
        <v>0</v>
      </c>
      <c r="K6208" s="37">
        <f t="shared" ca="1" si="289"/>
        <v>0</v>
      </c>
      <c r="L6208" s="37">
        <f ca="1">IFERROR(VLOOKUP($E6208&amp;"-1",'PTE - Segment Emissions Calcs'!$I$8:$Z$8919,20,FALSE),0)</f>
        <v>0</v>
      </c>
      <c r="M6208" s="37">
        <f ca="1">IFERROR(VLOOKUP($E6208&amp;"-2",'PTE - Segment Emissions Calcs'!$I$8:$Z$8919,20,FALSE),0)</f>
        <v>0</v>
      </c>
      <c r="N6208" s="37">
        <f t="shared" ca="1" si="290"/>
        <v>0</v>
      </c>
      <c r="O6208" s="38">
        <f t="array" aca="1" ref="O6208" ca="1">IF($H6208="TOTAL HAP",H6208,MAX(IF('PTE - Segment Emissions Calcs'!$B$8:$B$8919=$B6208,'PTE - Segment Emissions Calcs'!$V$8:$V$8919,)))</f>
        <v>0</v>
      </c>
      <c r="P6208" s="38">
        <f t="array" aca="1" ref="P6208" ca="1">IF($H6208="TOTAL HAP",K6208,MAX(IF('PTE - Segment Emissions Calcs'!$B$8:$B$8919=$B6208,'PTE - Segment Emissions Calcs'!$X$8:$X$8919,)))</f>
        <v>0</v>
      </c>
      <c r="Q6208" s="38">
        <f t="array" aca="1" ref="Q6208" ca="1">IF($H6208="TOTAL HAP",N6208,MAX(IF('PTE - Segment Emissions Calcs'!$B$8:$B$8919=$B6208,'PTE - Segment Emissions Calcs'!$Z$8:$Z$8919,)))</f>
        <v>0</v>
      </c>
      <c r="R6208" s="39"/>
    </row>
    <row r="6209" spans="1:18" x14ac:dyDescent="0.25">
      <c r="A6209" s="40"/>
      <c r="B6209" s="40"/>
      <c r="C6209" s="34" t="s">
        <v>50</v>
      </c>
      <c r="D6209" s="35"/>
      <c r="E6209" s="35"/>
      <c r="F6209" s="35">
        <f ca="1">IFERROR(VLOOKUP($E6209&amp;"-1",'PTE - Segment Emissions Calcs'!$I$8:$V$8919,16,FALSE),0)</f>
        <v>0</v>
      </c>
      <c r="G6209" s="35">
        <f ca="1">IFERROR(VLOOKUP($E6209&amp;"-2",'PTE - Segment Emissions Calcs'!$I$8:$V$8919,16,FALSE),0)</f>
        <v>0</v>
      </c>
      <c r="H6209" s="36">
        <f t="shared" ca="1" si="288"/>
        <v>0</v>
      </c>
      <c r="I6209" s="37">
        <f ca="1">IFERROR(VLOOKUP($E6209&amp;"-1",'PTE - Segment Emissions Calcs'!$I$8:$X$8919,18,FALSE),0)</f>
        <v>0</v>
      </c>
      <c r="J6209" s="37">
        <f ca="1">IFERROR(VLOOKUP($E6209&amp;"-2",'PTE - Segment Emissions Calcs'!$I$8:$X$8919,18,FALSE),0)</f>
        <v>0</v>
      </c>
      <c r="K6209" s="37">
        <f t="shared" ca="1" si="289"/>
        <v>0</v>
      </c>
      <c r="L6209" s="37">
        <f ca="1">IFERROR(VLOOKUP($E6209&amp;"-1",'PTE - Segment Emissions Calcs'!$I$8:$Z$8919,20,FALSE),0)</f>
        <v>0</v>
      </c>
      <c r="M6209" s="37">
        <f ca="1">IFERROR(VLOOKUP($E6209&amp;"-2",'PTE - Segment Emissions Calcs'!$I$8:$Z$8919,20,FALSE),0)</f>
        <v>0</v>
      </c>
      <c r="N6209" s="37">
        <f t="shared" ca="1" si="290"/>
        <v>0</v>
      </c>
      <c r="O6209" s="38">
        <f t="array" aca="1" ref="O6209" ca="1">IF($H6209="TOTAL HAP",H6209,MAX(IF('PTE - Segment Emissions Calcs'!$B$8:$B$8919=$B6209,'PTE - Segment Emissions Calcs'!$V$8:$V$8919,)))</f>
        <v>0</v>
      </c>
      <c r="P6209" s="38">
        <f t="array" aca="1" ref="P6209" ca="1">IF($H6209="TOTAL HAP",K6209,MAX(IF('PTE - Segment Emissions Calcs'!$B$8:$B$8919=$B6209,'PTE - Segment Emissions Calcs'!$X$8:$X$8919,)))</f>
        <v>0</v>
      </c>
      <c r="Q6209" s="38">
        <f t="array" aca="1" ref="Q6209" ca="1">IF($H6209="TOTAL HAP",N6209,MAX(IF('PTE - Segment Emissions Calcs'!$B$8:$B$8919=$B6209,'PTE - Segment Emissions Calcs'!$Z$8:$Z$8919,)))</f>
        <v>0</v>
      </c>
      <c r="R6209" s="39"/>
    </row>
    <row r="6210" spans="1:18" x14ac:dyDescent="0.25">
      <c r="A6210" s="40"/>
      <c r="B6210" s="40"/>
      <c r="C6210" s="34" t="s">
        <v>53</v>
      </c>
      <c r="D6210" s="35"/>
      <c r="E6210" s="35"/>
      <c r="F6210" s="35">
        <f ca="1">IFERROR(VLOOKUP($E6210&amp;"-1",'PTE - Segment Emissions Calcs'!$I$8:$V$8919,16,FALSE),0)</f>
        <v>5.6677126108683569E-3</v>
      </c>
      <c r="G6210" s="35">
        <f ca="1">IFERROR(VLOOKUP($E6210&amp;"-2",'PTE - Segment Emissions Calcs'!$I$8:$V$8919,16,FALSE),0)</f>
        <v>0</v>
      </c>
      <c r="H6210" s="36">
        <f t="shared" ca="1" si="288"/>
        <v>5.6677126108683569E-3</v>
      </c>
      <c r="I6210" s="37">
        <f ca="1">IFERROR(VLOOKUP($E6210&amp;"-1",'PTE - Segment Emissions Calcs'!$I$8:$X$8919,18,FALSE),0)</f>
        <v>2.4824581235603403E-2</v>
      </c>
      <c r="J6210" s="37">
        <f ca="1">IFERROR(VLOOKUP($E6210&amp;"-2",'PTE - Segment Emissions Calcs'!$I$8:$X$8919,18,FALSE),0)</f>
        <v>0</v>
      </c>
      <c r="K6210" s="37">
        <f t="shared" ca="1" si="289"/>
        <v>2.4824581235603403E-2</v>
      </c>
      <c r="L6210" s="37">
        <f ca="1">IFERROR(VLOOKUP($E6210&amp;"-1",'PTE - Segment Emissions Calcs'!$I$8:$Z$8919,20,FALSE),0)</f>
        <v>2.4824581235603403E-2</v>
      </c>
      <c r="M6210" s="37">
        <f ca="1">IFERROR(VLOOKUP($E6210&amp;"-2",'PTE - Segment Emissions Calcs'!$I$8:$Z$8919,20,FALSE),0)</f>
        <v>0</v>
      </c>
      <c r="N6210" s="37">
        <f t="shared" ca="1" si="290"/>
        <v>2.4824581235603403E-2</v>
      </c>
      <c r="O6210" s="38">
        <f t="array" aca="1" ref="O6210" ca="1">IF($H6210="TOTAL HAP",H6210,MAX(IF('PTE - Segment Emissions Calcs'!$B$8:$B$8919=$B6210,'PTE - Segment Emissions Calcs'!$V$8:$V$8919,)))</f>
        <v>5.6677126108683569E-3</v>
      </c>
      <c r="P6210" s="38">
        <f t="array" aca="1" ref="P6210" ca="1">IF($H6210="TOTAL HAP",K6210,MAX(IF('PTE - Segment Emissions Calcs'!$B$8:$B$8919=$B6210,'PTE - Segment Emissions Calcs'!$X$8:$X$8919,)))</f>
        <v>2.4824581235603403E-2</v>
      </c>
      <c r="Q6210" s="38">
        <f t="array" aca="1" ref="Q6210" ca="1">IF($H6210="TOTAL HAP",N6210,MAX(IF('PTE - Segment Emissions Calcs'!$B$8:$B$8919=$B6210,'PTE - Segment Emissions Calcs'!$Z$8:$Z$8919,)))</f>
        <v>2.4824581235603403E-2</v>
      </c>
      <c r="R6210" s="39"/>
    </row>
    <row r="6211" spans="1:18" x14ac:dyDescent="0.25">
      <c r="A6211" s="40"/>
      <c r="B6211" s="40"/>
      <c r="C6211" s="34" t="s">
        <v>209</v>
      </c>
      <c r="D6211" s="35"/>
      <c r="E6211" s="35"/>
      <c r="F6211" s="35">
        <f ca="1">IFERROR(VLOOKUP($E6211&amp;"-1",'PTE - Segment Emissions Calcs'!$I$8:$V$8919,16,FALSE),0)</f>
        <v>5.4324712026883456E-4</v>
      </c>
      <c r="G6211" s="35">
        <f ca="1">IFERROR(VLOOKUP($E6211&amp;"-2",'PTE - Segment Emissions Calcs'!$I$8:$V$8919,16,FALSE),0)</f>
        <v>0</v>
      </c>
      <c r="H6211" s="36">
        <f t="shared" ca="1" si="288"/>
        <v>5.4324712026883456E-4</v>
      </c>
      <c r="I6211" s="37">
        <f ca="1">IFERROR(VLOOKUP($E6211&amp;"-1",'PTE - Segment Emissions Calcs'!$I$8:$X$8919,18,FALSE),0)</f>
        <v>2.3794223867774954E-3</v>
      </c>
      <c r="J6211" s="37">
        <f ca="1">IFERROR(VLOOKUP($E6211&amp;"-2",'PTE - Segment Emissions Calcs'!$I$8:$X$8919,18,FALSE),0)</f>
        <v>0</v>
      </c>
      <c r="K6211" s="37">
        <f t="shared" ca="1" si="289"/>
        <v>2.3794223867774954E-3</v>
      </c>
      <c r="L6211" s="37">
        <f ca="1">IFERROR(VLOOKUP($E6211&amp;"-1",'PTE - Segment Emissions Calcs'!$I$8:$Z$8919,20,FALSE),0)</f>
        <v>2.3794223867774954E-3</v>
      </c>
      <c r="M6211" s="37">
        <f ca="1">IFERROR(VLOOKUP($E6211&amp;"-2",'PTE - Segment Emissions Calcs'!$I$8:$Z$8919,20,FALSE),0)</f>
        <v>0</v>
      </c>
      <c r="N6211" s="37">
        <f t="shared" ca="1" si="290"/>
        <v>2.3794223867774954E-3</v>
      </c>
      <c r="O6211" s="38">
        <f t="array" aca="1" ref="O6211" ca="1">IF($H6211="TOTAL HAP",H6211,MAX(IF('PTE - Segment Emissions Calcs'!$B$8:$B$8919=$B6211,'PTE - Segment Emissions Calcs'!$V$8:$V$8919,)))</f>
        <v>5.4324712026883456E-4</v>
      </c>
      <c r="P6211" s="38">
        <f t="array" aca="1" ref="P6211" ca="1">IF($H6211="TOTAL HAP",K6211,MAX(IF('PTE - Segment Emissions Calcs'!$B$8:$B$8919=$B6211,'PTE - Segment Emissions Calcs'!$X$8:$X$8919,)))</f>
        <v>2.3794223867774954E-3</v>
      </c>
      <c r="Q6211" s="38">
        <f t="array" aca="1" ref="Q6211" ca="1">IF($H6211="TOTAL HAP",N6211,MAX(IF('PTE - Segment Emissions Calcs'!$B$8:$B$8919=$B6211,'PTE - Segment Emissions Calcs'!$Z$8:$Z$8919,)))</f>
        <v>2.3794223867774954E-3</v>
      </c>
      <c r="R6211" s="39"/>
    </row>
    <row r="6212" spans="1:18" x14ac:dyDescent="0.25">
      <c r="A6212" s="40"/>
      <c r="B6212" s="40"/>
      <c r="C6212" s="34" t="s">
        <v>177</v>
      </c>
      <c r="D6212" s="35"/>
      <c r="E6212" s="35"/>
      <c r="F6212" s="35">
        <f ca="1">IFERROR(VLOOKUP($E6212&amp;"-1",'PTE - Segment Emissions Calcs'!$I$8:$V$8919,16,FALSE),0)</f>
        <v>2.0106141556036562E-3</v>
      </c>
      <c r="G6212" s="35">
        <f ca="1">IFERROR(VLOOKUP($E6212&amp;"-2",'PTE - Segment Emissions Calcs'!$I$8:$V$8919,16,FALSE),0)</f>
        <v>0</v>
      </c>
      <c r="H6212" s="36">
        <f t="shared" ca="1" si="288"/>
        <v>2.0106141556036562E-3</v>
      </c>
      <c r="I6212" s="37">
        <f ca="1">IFERROR(VLOOKUP($E6212&amp;"-1",'PTE - Segment Emissions Calcs'!$I$8:$X$8919,18,FALSE),0)</f>
        <v>8.8064900015440151E-3</v>
      </c>
      <c r="J6212" s="37">
        <f ca="1">IFERROR(VLOOKUP($E6212&amp;"-2",'PTE - Segment Emissions Calcs'!$I$8:$X$8919,18,FALSE),0)</f>
        <v>0</v>
      </c>
      <c r="K6212" s="37">
        <f t="shared" ca="1" si="289"/>
        <v>8.8064900015440151E-3</v>
      </c>
      <c r="L6212" s="37">
        <f ca="1">IFERROR(VLOOKUP($E6212&amp;"-1",'PTE - Segment Emissions Calcs'!$I$8:$Z$8919,20,FALSE),0)</f>
        <v>8.8064900015440151E-3</v>
      </c>
      <c r="M6212" s="37">
        <f ca="1">IFERROR(VLOOKUP($E6212&amp;"-2",'PTE - Segment Emissions Calcs'!$I$8:$Z$8919,20,FALSE),0)</f>
        <v>0</v>
      </c>
      <c r="N6212" s="37">
        <f t="shared" ca="1" si="290"/>
        <v>8.8064900015440151E-3</v>
      </c>
      <c r="O6212" s="38">
        <f t="array" aca="1" ref="O6212" ca="1">IF($H6212="TOTAL HAP",H6212,MAX(IF('PTE - Segment Emissions Calcs'!$B$8:$B$8919=$B6212,'PTE - Segment Emissions Calcs'!$V$8:$V$8919,)))</f>
        <v>2.0106141556036562E-3</v>
      </c>
      <c r="P6212" s="38">
        <f t="array" aca="1" ref="P6212" ca="1">IF($H6212="TOTAL HAP",K6212,MAX(IF('PTE - Segment Emissions Calcs'!$B$8:$B$8919=$B6212,'PTE - Segment Emissions Calcs'!$X$8:$X$8919,)))</f>
        <v>8.8064900015440151E-3</v>
      </c>
      <c r="Q6212" s="38">
        <f t="array" aca="1" ref="Q6212" ca="1">IF($H6212="TOTAL HAP",N6212,MAX(IF('PTE - Segment Emissions Calcs'!$B$8:$B$8919=$B6212,'PTE - Segment Emissions Calcs'!$Z$8:$Z$8919,)))</f>
        <v>8.8064900015440151E-3</v>
      </c>
      <c r="R6212" s="39"/>
    </row>
    <row r="6213" spans="1:18" x14ac:dyDescent="0.25">
      <c r="A6213" s="40"/>
      <c r="B6213" s="40"/>
      <c r="C6213" s="34" t="s">
        <v>210</v>
      </c>
      <c r="D6213" s="35"/>
      <c r="E6213" s="35"/>
      <c r="F6213" s="35">
        <f ca="1">IFERROR(VLOOKUP($E6213&amp;"-1",'PTE - Segment Emissions Calcs'!$I$8:$V$8919,16,FALSE),0)</f>
        <v>4.8141337508583498E-4</v>
      </c>
      <c r="G6213" s="35">
        <f ca="1">IFERROR(VLOOKUP($E6213&amp;"-2",'PTE - Segment Emissions Calcs'!$I$8:$V$8919,16,FALSE),0)</f>
        <v>0</v>
      </c>
      <c r="H6213" s="36">
        <f t="shared" ca="1" si="288"/>
        <v>4.8141337508583498E-4</v>
      </c>
      <c r="I6213" s="37">
        <f ca="1">IFERROR(VLOOKUP($E6213&amp;"-1",'PTE - Segment Emissions Calcs'!$I$8:$X$8919,18,FALSE),0)</f>
        <v>2.1085905828759572E-3</v>
      </c>
      <c r="J6213" s="37">
        <f ca="1">IFERROR(VLOOKUP($E6213&amp;"-2",'PTE - Segment Emissions Calcs'!$I$8:$X$8919,18,FALSE),0)</f>
        <v>0</v>
      </c>
      <c r="K6213" s="37">
        <f t="shared" ca="1" si="289"/>
        <v>2.1085905828759572E-3</v>
      </c>
      <c r="L6213" s="37">
        <f ca="1">IFERROR(VLOOKUP($E6213&amp;"-1",'PTE - Segment Emissions Calcs'!$I$8:$Z$8919,20,FALSE),0)</f>
        <v>2.1085905828759572E-3</v>
      </c>
      <c r="M6213" s="37">
        <f ca="1">IFERROR(VLOOKUP($E6213&amp;"-2",'PTE - Segment Emissions Calcs'!$I$8:$Z$8919,20,FALSE),0)</f>
        <v>0</v>
      </c>
      <c r="N6213" s="37">
        <f t="shared" ca="1" si="290"/>
        <v>2.1085905828759572E-3</v>
      </c>
      <c r="O6213" s="38">
        <f t="array" aca="1" ref="O6213" ca="1">IF($H6213="TOTAL HAP",H6213,MAX(IF('PTE - Segment Emissions Calcs'!$B$8:$B$8919=$B6213,'PTE - Segment Emissions Calcs'!$V$8:$V$8919,)))</f>
        <v>4.8141337508583498E-4</v>
      </c>
      <c r="P6213" s="38">
        <f t="array" aca="1" ref="P6213" ca="1">IF($H6213="TOTAL HAP",K6213,MAX(IF('PTE - Segment Emissions Calcs'!$B$8:$B$8919=$B6213,'PTE - Segment Emissions Calcs'!$X$8:$X$8919,)))</f>
        <v>2.1085905828759572E-3</v>
      </c>
      <c r="Q6213" s="38">
        <f t="array" aca="1" ref="Q6213" ca="1">IF($H6213="TOTAL HAP",N6213,MAX(IF('PTE - Segment Emissions Calcs'!$B$8:$B$8919=$B6213,'PTE - Segment Emissions Calcs'!$Z$8:$Z$8919,)))</f>
        <v>2.1085905828759572E-3</v>
      </c>
      <c r="R6213" s="39"/>
    </row>
    <row r="6214" spans="1:18" x14ac:dyDescent="0.25">
      <c r="A6214" s="40"/>
      <c r="B6214" s="40"/>
      <c r="C6214" s="34" t="s">
        <v>69</v>
      </c>
      <c r="D6214" s="35"/>
      <c r="E6214" s="35"/>
      <c r="F6214" s="35">
        <f ca="1">IFERROR(VLOOKUP($E6214&amp;"-1",'PTE - Segment Emissions Calcs'!$I$8:$V$8919,16,FALSE),0)</f>
        <v>5.1286160779836238E-3</v>
      </c>
      <c r="G6214" s="35">
        <f ca="1">IFERROR(VLOOKUP($E6214&amp;"-2",'PTE - Segment Emissions Calcs'!$I$8:$V$8919,16,FALSE),0)</f>
        <v>0</v>
      </c>
      <c r="H6214" s="36">
        <f t="shared" ca="1" si="288"/>
        <v>5.1286160779836238E-3</v>
      </c>
      <c r="I6214" s="37">
        <f ca="1">IFERROR(VLOOKUP($E6214&amp;"-1",'PTE - Segment Emissions Calcs'!$I$8:$X$8919,18,FALSE),0)</f>
        <v>2.2463338421568273E-2</v>
      </c>
      <c r="J6214" s="37">
        <f ca="1">IFERROR(VLOOKUP($E6214&amp;"-2",'PTE - Segment Emissions Calcs'!$I$8:$X$8919,18,FALSE),0)</f>
        <v>0</v>
      </c>
      <c r="K6214" s="37">
        <f t="shared" ca="1" si="289"/>
        <v>2.2463338421568273E-2</v>
      </c>
      <c r="L6214" s="37">
        <f ca="1">IFERROR(VLOOKUP($E6214&amp;"-1",'PTE - Segment Emissions Calcs'!$I$8:$Z$8919,20,FALSE),0)</f>
        <v>2.2463338421568273E-2</v>
      </c>
      <c r="M6214" s="37">
        <f ca="1">IFERROR(VLOOKUP($E6214&amp;"-2",'PTE - Segment Emissions Calcs'!$I$8:$Z$8919,20,FALSE),0)</f>
        <v>0</v>
      </c>
      <c r="N6214" s="37">
        <f t="shared" ca="1" si="290"/>
        <v>2.2463338421568273E-2</v>
      </c>
      <c r="O6214" s="38">
        <f t="array" aca="1" ref="O6214" ca="1">IF($H6214="TOTAL HAP",H6214,MAX(IF('PTE - Segment Emissions Calcs'!$B$8:$B$8919=$B6214,'PTE - Segment Emissions Calcs'!$V$8:$V$8919,)))</f>
        <v>5.1286160779836238E-3</v>
      </c>
      <c r="P6214" s="38">
        <f t="array" aca="1" ref="P6214" ca="1">IF($H6214="TOTAL HAP",K6214,MAX(IF('PTE - Segment Emissions Calcs'!$B$8:$B$8919=$B6214,'PTE - Segment Emissions Calcs'!$X$8:$X$8919,)))</f>
        <v>2.2463338421568273E-2</v>
      </c>
      <c r="Q6214" s="38">
        <f t="array" aca="1" ref="Q6214" ca="1">IF($H6214="TOTAL HAP",N6214,MAX(IF('PTE - Segment Emissions Calcs'!$B$8:$B$8919=$B6214,'PTE - Segment Emissions Calcs'!$Z$8:$Z$8919,)))</f>
        <v>2.2463338421568273E-2</v>
      </c>
      <c r="R6214" s="39"/>
    </row>
    <row r="6215" spans="1:18" x14ac:dyDescent="0.25">
      <c r="A6215" s="40"/>
      <c r="B6215" s="40"/>
      <c r="C6215" s="34" t="s">
        <v>179</v>
      </c>
      <c r="D6215" s="35"/>
      <c r="E6215" s="35"/>
      <c r="F6215" s="35">
        <f ca="1">IFERROR(VLOOKUP($E6215&amp;"-1",'PTE - Segment Emissions Calcs'!$I$8:$V$8919,16,FALSE),0)</f>
        <v>1.6971476570990657E-3</v>
      </c>
      <c r="G6215" s="35">
        <f ca="1">IFERROR(VLOOKUP($E6215&amp;"-2",'PTE - Segment Emissions Calcs'!$I$8:$V$8919,16,FALSE),0)</f>
        <v>0</v>
      </c>
      <c r="H6215" s="36">
        <f t="shared" ca="1" si="288"/>
        <v>1.6971476570990657E-3</v>
      </c>
      <c r="I6215" s="37">
        <f ca="1">IFERROR(VLOOKUP($E6215&amp;"-1",'PTE - Segment Emissions Calcs'!$I$8:$X$8919,18,FALSE),0)</f>
        <v>7.4335067380939075E-3</v>
      </c>
      <c r="J6215" s="37">
        <f ca="1">IFERROR(VLOOKUP($E6215&amp;"-2",'PTE - Segment Emissions Calcs'!$I$8:$X$8919,18,FALSE),0)</f>
        <v>0</v>
      </c>
      <c r="K6215" s="37">
        <f t="shared" ca="1" si="289"/>
        <v>7.4335067380939075E-3</v>
      </c>
      <c r="L6215" s="37">
        <f ca="1">IFERROR(VLOOKUP($E6215&amp;"-1",'PTE - Segment Emissions Calcs'!$I$8:$Z$8919,20,FALSE),0)</f>
        <v>7.4335067380939075E-3</v>
      </c>
      <c r="M6215" s="37">
        <f ca="1">IFERROR(VLOOKUP($E6215&amp;"-2",'PTE - Segment Emissions Calcs'!$I$8:$Z$8919,20,FALSE),0)</f>
        <v>0</v>
      </c>
      <c r="N6215" s="37">
        <f t="shared" ca="1" si="290"/>
        <v>7.4335067380939075E-3</v>
      </c>
      <c r="O6215" s="38">
        <f t="array" aca="1" ref="O6215" ca="1">IF($H6215="TOTAL HAP",H6215,MAX(IF('PTE - Segment Emissions Calcs'!$B$8:$B$8919=$B6215,'PTE - Segment Emissions Calcs'!$V$8:$V$8919,)))</f>
        <v>1.6971476570990657E-3</v>
      </c>
      <c r="P6215" s="38">
        <f t="array" aca="1" ref="P6215" ca="1">IF($H6215="TOTAL HAP",K6215,MAX(IF('PTE - Segment Emissions Calcs'!$B$8:$B$8919=$B6215,'PTE - Segment Emissions Calcs'!$X$8:$X$8919,)))</f>
        <v>7.4335067380939075E-3</v>
      </c>
      <c r="Q6215" s="38">
        <f t="array" aca="1" ref="Q6215" ca="1">IF($H6215="TOTAL HAP",N6215,MAX(IF('PTE - Segment Emissions Calcs'!$B$8:$B$8919=$B6215,'PTE - Segment Emissions Calcs'!$Z$8:$Z$8919,)))</f>
        <v>7.4335067380939075E-3</v>
      </c>
      <c r="R6215" s="39"/>
    </row>
    <row r="6216" spans="1:18" ht="15.75" thickBot="1" x14ac:dyDescent="0.3">
      <c r="A6216" s="42"/>
      <c r="B6216" s="42"/>
      <c r="C6216" s="43" t="s">
        <v>295</v>
      </c>
      <c r="D6216" s="44"/>
      <c r="E6216" s="44"/>
      <c r="F6216" s="44">
        <f ca="1">IFERROR(VLOOKUP($E6216&amp;"-1",'PTE - Segment Emissions Calcs'!$I$8:$V$8919,16,FALSE),0)</f>
        <v>0</v>
      </c>
      <c r="G6216" s="44">
        <f ca="1">IFERROR(VLOOKUP($E6216&amp;"-2",'PTE - Segment Emissions Calcs'!$I$8:$V$8919,16,FALSE),0)</f>
        <v>0</v>
      </c>
      <c r="H6216" s="45">
        <f t="shared" ca="1" si="288"/>
        <v>0</v>
      </c>
      <c r="I6216" s="46">
        <f ca="1">IFERROR(VLOOKUP($E6216&amp;"-1",'PTE - Segment Emissions Calcs'!$I$8:$X$8919,18,FALSE),0)</f>
        <v>0</v>
      </c>
      <c r="J6216" s="46">
        <f ca="1">IFERROR(VLOOKUP($E6216&amp;"-2",'PTE - Segment Emissions Calcs'!$I$8:$X$8919,18,FALSE),0)</f>
        <v>0</v>
      </c>
      <c r="K6216" s="46">
        <f t="shared" ca="1" si="289"/>
        <v>0</v>
      </c>
      <c r="L6216" s="46">
        <f ca="1">IFERROR(VLOOKUP($E6216&amp;"-1",'PTE - Segment Emissions Calcs'!$I$8:$Z$8919,20,FALSE),0)</f>
        <v>0</v>
      </c>
      <c r="M6216" s="46">
        <f ca="1">IFERROR(VLOOKUP($E6216&amp;"-2",'PTE - Segment Emissions Calcs'!$I$8:$Z$8919,20,FALSE),0)</f>
        <v>0</v>
      </c>
      <c r="N6216" s="46">
        <f t="shared" ca="1" si="290"/>
        <v>0</v>
      </c>
      <c r="O6216" s="47">
        <f t="array" aca="1" ref="O6216" ca="1">IF($H6216="TOTAL HAP",H6216,MAX(IF('PTE - Segment Emissions Calcs'!$B$8:$B$8919=$B6216,'PTE - Segment Emissions Calcs'!$V$8:$V$8919,)))</f>
        <v>0</v>
      </c>
      <c r="P6216" s="47">
        <f t="array" aca="1" ref="P6216" ca="1">IF($H6216="TOTAL HAP",K6216,MAX(IF('PTE - Segment Emissions Calcs'!$B$8:$B$8919=$B6216,'PTE - Segment Emissions Calcs'!$X$8:$X$8919,)))</f>
        <v>0</v>
      </c>
      <c r="Q6216" s="47">
        <f t="array" aca="1" ref="Q6216" ca="1">IF($H6216="TOTAL HAP",N6216,MAX(IF('PTE - Segment Emissions Calcs'!$B$8:$B$8919=$B6216,'PTE - Segment Emissions Calcs'!$Z$8:$Z$8919,)))</f>
        <v>0</v>
      </c>
      <c r="R6216" s="48"/>
    </row>
    <row r="6217" spans="1:18" ht="15.75" thickTop="1" x14ac:dyDescent="0.25">
      <c r="A6217" s="25" t="str">
        <f ca="1">VLOOKUP(#REF!,'PTE - Segment Emissions Calcs'!$C$8:$J$8919,8,FALSE)</f>
        <v>EQUI 120</v>
      </c>
      <c r="B6217" s="25" t="str">
        <f ca="1">VLOOKUP(A6217,'PTE - Segment Emissions Calcs'!$J$8:$O$8919,4,FALSE)</f>
        <v>Light Distillate - #2 oil, turbine, kerosene, distillate unifier charge, light cycle oil (APC 116)</v>
      </c>
      <c r="C6217" s="26" t="s">
        <v>24</v>
      </c>
      <c r="D6217" s="27"/>
      <c r="E6217" s="27"/>
      <c r="F6217" s="27">
        <f ca="1">IFERROR(VLOOKUP($E6217&amp;"-1",'PTE - Segment Emissions Calcs'!$I$8:$V$8919,16,FALSE),0)</f>
        <v>0.34640507115430808</v>
      </c>
      <c r="G6217" s="27">
        <f ca="1">IFERROR(VLOOKUP($E6217&amp;"-2",'PTE - Segment Emissions Calcs'!$I$8:$V$8919,16,FALSE),0)</f>
        <v>0</v>
      </c>
      <c r="H6217" s="28">
        <f t="shared" ca="1" si="288"/>
        <v>0.34640507115430808</v>
      </c>
      <c r="I6217" s="29">
        <f ca="1">IFERROR(VLOOKUP($E6217&amp;"-1",'PTE - Segment Emissions Calcs'!$I$8:$X$8919,18,FALSE),0)</f>
        <v>1.5172542116558694</v>
      </c>
      <c r="J6217" s="29">
        <f ca="1">IFERROR(VLOOKUP($E6217&amp;"-2",'PTE - Segment Emissions Calcs'!$I$8:$X$8919,18,FALSE),0)</f>
        <v>0</v>
      </c>
      <c r="K6217" s="29">
        <f t="shared" ca="1" si="289"/>
        <v>1.5172542116558694</v>
      </c>
      <c r="L6217" s="29">
        <f ca="1">IFERROR(VLOOKUP($E6217&amp;"-1",'PTE - Segment Emissions Calcs'!$I$8:$Z$8919,20,FALSE),0)</f>
        <v>1.5172542116558694</v>
      </c>
      <c r="M6217" s="29">
        <f ca="1">IFERROR(VLOOKUP($E6217&amp;"-2",'PTE - Segment Emissions Calcs'!$I$8:$Z$8919,20,FALSE),0)</f>
        <v>0</v>
      </c>
      <c r="N6217" s="29">
        <f t="shared" ca="1" si="290"/>
        <v>1.5172542116558694</v>
      </c>
      <c r="O6217" s="30">
        <f t="array" aca="1" ref="O6217" ca="1">IF($H6217="TOTAL HAP",H6217,MAX(IF('PTE - Segment Emissions Calcs'!$B$8:$B$8919=$B6217,'PTE - Segment Emissions Calcs'!$V$8:$V$8919,)))</f>
        <v>0.34640507115430808</v>
      </c>
      <c r="P6217" s="30">
        <f t="array" aca="1" ref="P6217" ca="1">IF($H6217="TOTAL HAP",K6217,MAX(IF('PTE - Segment Emissions Calcs'!$B$8:$B$8919=$B6217,'PTE - Segment Emissions Calcs'!$X$8:$X$8919,)))</f>
        <v>1.5172542116558694</v>
      </c>
      <c r="Q6217" s="30">
        <f t="array" aca="1" ref="Q6217" ca="1">IF($H6217="TOTAL HAP",N6217,MAX(IF('PTE - Segment Emissions Calcs'!$B$8:$B$8919=$B6217,'PTE - Segment Emissions Calcs'!$Z$8:$Z$8919,)))</f>
        <v>1.5172542116558694</v>
      </c>
      <c r="R6217" s="31"/>
    </row>
    <row r="6218" spans="1:18" x14ac:dyDescent="0.25">
      <c r="A6218" s="32"/>
      <c r="B6218" s="33"/>
      <c r="C6218" s="34" t="s">
        <v>29</v>
      </c>
      <c r="D6218" s="35"/>
      <c r="E6218" s="35"/>
      <c r="F6218" s="35">
        <f ca="1">IFERROR(VLOOKUP($E6218&amp;"-1",'PTE - Segment Emissions Calcs'!$I$8:$V$8919,16,FALSE),0)</f>
        <v>2.821208941200519E-2</v>
      </c>
      <c r="G6218" s="35">
        <f ca="1">IFERROR(VLOOKUP($E6218&amp;"-2",'PTE - Segment Emissions Calcs'!$I$8:$V$8919,16,FALSE),0)</f>
        <v>0</v>
      </c>
      <c r="H6218" s="36">
        <f t="shared" ca="1" si="288"/>
        <v>2.821208941200519E-2</v>
      </c>
      <c r="I6218" s="37">
        <f ca="1">IFERROR(VLOOKUP($E6218&amp;"-1",'PTE - Segment Emissions Calcs'!$I$8:$X$8919,18,FALSE),0)</f>
        <v>0.12356895162458273</v>
      </c>
      <c r="J6218" s="37">
        <f ca="1">IFERROR(VLOOKUP($E6218&amp;"-2",'PTE - Segment Emissions Calcs'!$I$8:$X$8919,18,FALSE),0)</f>
        <v>0</v>
      </c>
      <c r="K6218" s="37">
        <f t="shared" ca="1" si="289"/>
        <v>0.12356895162458273</v>
      </c>
      <c r="L6218" s="37">
        <f ca="1">IFERROR(VLOOKUP($E6218&amp;"-1",'PTE - Segment Emissions Calcs'!$I$8:$Z$8919,20,FALSE),0)</f>
        <v>0.12356895162458273</v>
      </c>
      <c r="M6218" s="37">
        <f ca="1">IFERROR(VLOOKUP($E6218&amp;"-2",'PTE - Segment Emissions Calcs'!$I$8:$Z$8919,20,FALSE),0)</f>
        <v>0</v>
      </c>
      <c r="N6218" s="37">
        <f t="shared" ca="1" si="290"/>
        <v>0.12356895162458273</v>
      </c>
      <c r="O6218" s="38">
        <f t="array" aca="1" ref="O6218" ca="1">IF($H6218="TOTAL HAP",H6218,MAX(IF('PTE - Segment Emissions Calcs'!$B$8:$B$8919=$B6218,'PTE - Segment Emissions Calcs'!$V$8:$V$8919,)))</f>
        <v>2.821208941200519E-2</v>
      </c>
      <c r="P6218" s="38">
        <f t="array" aca="1" ref="P6218" ca="1">IF($H6218="TOTAL HAP",K6218,MAX(IF('PTE - Segment Emissions Calcs'!$B$8:$B$8919=$B6218,'PTE - Segment Emissions Calcs'!$X$8:$X$8919,)))</f>
        <v>0.12356895162458273</v>
      </c>
      <c r="Q6218" s="38">
        <f t="array" aca="1" ref="Q6218" ca="1">IF($H6218="TOTAL HAP",N6218,MAX(IF('PTE - Segment Emissions Calcs'!$B$8:$B$8919=$B6218,'PTE - Segment Emissions Calcs'!$Z$8:$Z$8919,)))</f>
        <v>0.12356895162458273</v>
      </c>
      <c r="R6218" s="39"/>
    </row>
    <row r="6219" spans="1:18" x14ac:dyDescent="0.25">
      <c r="A6219" s="32"/>
      <c r="B6219" s="33"/>
      <c r="C6219" s="34" t="s">
        <v>37</v>
      </c>
      <c r="D6219" s="35"/>
      <c r="E6219" s="35"/>
      <c r="F6219" s="35">
        <f ca="1">IFERROR(VLOOKUP($E6219&amp;"-1",'PTE - Segment Emissions Calcs'!$I$8:$V$8919,16,FALSE),0)</f>
        <v>0</v>
      </c>
      <c r="G6219" s="35">
        <f ca="1">IFERROR(VLOOKUP($E6219&amp;"-2",'PTE - Segment Emissions Calcs'!$I$8:$V$8919,16,FALSE),0)</f>
        <v>0</v>
      </c>
      <c r="H6219" s="36">
        <f t="shared" ref="H6219:H6282" ca="1" si="291">MAX(F6219:G6219)</f>
        <v>0</v>
      </c>
      <c r="I6219" s="37">
        <f ca="1">IFERROR(VLOOKUP($E6219&amp;"-1",'PTE - Segment Emissions Calcs'!$I$8:$X$8919,18,FALSE),0)</f>
        <v>0</v>
      </c>
      <c r="J6219" s="37">
        <f ca="1">IFERROR(VLOOKUP($E6219&amp;"-2",'PTE - Segment Emissions Calcs'!$I$8:$X$8919,18,FALSE),0)</f>
        <v>0</v>
      </c>
      <c r="K6219" s="37">
        <f t="shared" ref="K6219:K6282" ca="1" si="292">MAX(I6219:J6219)</f>
        <v>0</v>
      </c>
      <c r="L6219" s="37">
        <f ca="1">IFERROR(VLOOKUP($E6219&amp;"-1",'PTE - Segment Emissions Calcs'!$I$8:$Z$8919,20,FALSE),0)</f>
        <v>0</v>
      </c>
      <c r="M6219" s="37">
        <f ca="1">IFERROR(VLOOKUP($E6219&amp;"-2",'PTE - Segment Emissions Calcs'!$I$8:$Z$8919,20,FALSE),0)</f>
        <v>0</v>
      </c>
      <c r="N6219" s="37">
        <f t="shared" ref="N6219:N6282" ca="1" si="293">MAX(L6219:M6219)</f>
        <v>0</v>
      </c>
      <c r="O6219" s="38">
        <f t="array" aca="1" ref="O6219" ca="1">IF($H6219="TOTAL HAP",H6219,MAX(IF('PTE - Segment Emissions Calcs'!$B$8:$B$8919=$B6219,'PTE - Segment Emissions Calcs'!$V$8:$V$8919,)))</f>
        <v>0</v>
      </c>
      <c r="P6219" s="38">
        <f t="array" aca="1" ref="P6219" ca="1">IF($H6219="TOTAL HAP",K6219,MAX(IF('PTE - Segment Emissions Calcs'!$B$8:$B$8919=$B6219,'PTE - Segment Emissions Calcs'!$X$8:$X$8919,)))</f>
        <v>0</v>
      </c>
      <c r="Q6219" s="38">
        <f t="array" aca="1" ref="Q6219" ca="1">IF($H6219="TOTAL HAP",N6219,MAX(IF('PTE - Segment Emissions Calcs'!$B$8:$B$8919=$B6219,'PTE - Segment Emissions Calcs'!$Z$8:$Z$8919,)))</f>
        <v>0</v>
      </c>
      <c r="R6219" s="39"/>
    </row>
    <row r="6220" spans="1:18" x14ac:dyDescent="0.25">
      <c r="A6220" s="40"/>
      <c r="B6220" s="40"/>
      <c r="C6220" s="34" t="s">
        <v>204</v>
      </c>
      <c r="D6220" s="35"/>
      <c r="E6220" s="35"/>
      <c r="F6220" s="35">
        <f ca="1">IFERROR(VLOOKUP($E6220&amp;"-1",'PTE - Segment Emissions Calcs'!$I$8:$V$8919,16,FALSE),0)</f>
        <v>0</v>
      </c>
      <c r="G6220" s="35">
        <f ca="1">IFERROR(VLOOKUP($E6220&amp;"-2",'PTE - Segment Emissions Calcs'!$I$8:$V$8919,16,FALSE),0)</f>
        <v>0</v>
      </c>
      <c r="H6220" s="36">
        <f t="shared" ca="1" si="291"/>
        <v>0</v>
      </c>
      <c r="I6220" s="37">
        <f ca="1">IFERROR(VLOOKUP($E6220&amp;"-1",'PTE - Segment Emissions Calcs'!$I$8:$X$8919,18,FALSE),0)</f>
        <v>0</v>
      </c>
      <c r="J6220" s="37">
        <f ca="1">IFERROR(VLOOKUP($E6220&amp;"-2",'PTE - Segment Emissions Calcs'!$I$8:$X$8919,18,FALSE),0)</f>
        <v>0</v>
      </c>
      <c r="K6220" s="37">
        <f t="shared" ca="1" si="292"/>
        <v>0</v>
      </c>
      <c r="L6220" s="37">
        <f ca="1">IFERROR(VLOOKUP($E6220&amp;"-1",'PTE - Segment Emissions Calcs'!$I$8:$Z$8919,20,FALSE),0)</f>
        <v>0</v>
      </c>
      <c r="M6220" s="37">
        <f ca="1">IFERROR(VLOOKUP($E6220&amp;"-2",'PTE - Segment Emissions Calcs'!$I$8:$Z$8919,20,FALSE),0)</f>
        <v>0</v>
      </c>
      <c r="N6220" s="37">
        <f t="shared" ca="1" si="293"/>
        <v>0</v>
      </c>
      <c r="O6220" s="38">
        <f t="array" aca="1" ref="O6220" ca="1">IF($H6220="TOTAL HAP",H6220,MAX(IF('PTE - Segment Emissions Calcs'!$B$8:$B$8919=$B6220,'PTE - Segment Emissions Calcs'!$V$8:$V$8919,)))</f>
        <v>0</v>
      </c>
      <c r="P6220" s="38">
        <f t="array" aca="1" ref="P6220" ca="1">IF($H6220="TOTAL HAP",K6220,MAX(IF('PTE - Segment Emissions Calcs'!$B$8:$B$8919=$B6220,'PTE - Segment Emissions Calcs'!$X$8:$X$8919,)))</f>
        <v>0</v>
      </c>
      <c r="Q6220" s="38">
        <f t="array" aca="1" ref="Q6220" ca="1">IF($H6220="TOTAL HAP",N6220,MAX(IF('PTE - Segment Emissions Calcs'!$B$8:$B$8919=$B6220,'PTE - Segment Emissions Calcs'!$Z$8:$Z$8919,)))</f>
        <v>0</v>
      </c>
      <c r="R6220" s="39"/>
    </row>
    <row r="6221" spans="1:18" x14ac:dyDescent="0.25">
      <c r="A6221" s="40"/>
      <c r="B6221" s="40"/>
      <c r="C6221" s="34" t="s">
        <v>205</v>
      </c>
      <c r="D6221" s="35"/>
      <c r="E6221" s="35"/>
      <c r="F6221" s="35">
        <f ca="1">IFERROR(VLOOKUP($E6221&amp;"-1",'PTE - Segment Emissions Calcs'!$I$8:$V$8919,16,FALSE),0)</f>
        <v>3.204374419282251E-4</v>
      </c>
      <c r="G6221" s="35">
        <f ca="1">IFERROR(VLOOKUP($E6221&amp;"-2",'PTE - Segment Emissions Calcs'!$I$8:$V$8919,16,FALSE),0)</f>
        <v>0</v>
      </c>
      <c r="H6221" s="36">
        <f t="shared" ca="1" si="291"/>
        <v>3.204374419282251E-4</v>
      </c>
      <c r="I6221" s="37">
        <f ca="1">IFERROR(VLOOKUP($E6221&amp;"-1",'PTE - Segment Emissions Calcs'!$I$8:$X$8919,18,FALSE),0)</f>
        <v>1.403515995645626E-3</v>
      </c>
      <c r="J6221" s="37">
        <f ca="1">IFERROR(VLOOKUP($E6221&amp;"-2",'PTE - Segment Emissions Calcs'!$I$8:$X$8919,18,FALSE),0)</f>
        <v>0</v>
      </c>
      <c r="K6221" s="37">
        <f t="shared" ca="1" si="292"/>
        <v>1.403515995645626E-3</v>
      </c>
      <c r="L6221" s="37">
        <f ca="1">IFERROR(VLOOKUP($E6221&amp;"-1",'PTE - Segment Emissions Calcs'!$I$8:$Z$8919,20,FALSE),0)</f>
        <v>1.403515995645626E-3</v>
      </c>
      <c r="M6221" s="37">
        <f ca="1">IFERROR(VLOOKUP($E6221&amp;"-2",'PTE - Segment Emissions Calcs'!$I$8:$Z$8919,20,FALSE),0)</f>
        <v>0</v>
      </c>
      <c r="N6221" s="37">
        <f t="shared" ca="1" si="293"/>
        <v>1.403515995645626E-3</v>
      </c>
      <c r="O6221" s="38">
        <f t="array" aca="1" ref="O6221" ca="1">IF($H6221="TOTAL HAP",H6221,MAX(IF('PTE - Segment Emissions Calcs'!$B$8:$B$8919=$B6221,'PTE - Segment Emissions Calcs'!$V$8:$V$8919,)))</f>
        <v>3.204374419282251E-4</v>
      </c>
      <c r="P6221" s="38">
        <f t="array" aca="1" ref="P6221" ca="1">IF($H6221="TOTAL HAP",K6221,MAX(IF('PTE - Segment Emissions Calcs'!$B$8:$B$8919=$B6221,'PTE - Segment Emissions Calcs'!$X$8:$X$8919,)))</f>
        <v>1.403515995645626E-3</v>
      </c>
      <c r="Q6221" s="38">
        <f t="array" aca="1" ref="Q6221" ca="1">IF($H6221="TOTAL HAP",N6221,MAX(IF('PTE - Segment Emissions Calcs'!$B$8:$B$8919=$B6221,'PTE - Segment Emissions Calcs'!$Z$8:$Z$8919,)))</f>
        <v>1.403515995645626E-3</v>
      </c>
      <c r="R6221" s="39"/>
    </row>
    <row r="6222" spans="1:18" x14ac:dyDescent="0.25">
      <c r="A6222" s="40"/>
      <c r="B6222" s="40"/>
      <c r="C6222" s="34" t="s">
        <v>130</v>
      </c>
      <c r="D6222" s="35"/>
      <c r="E6222" s="35"/>
      <c r="F6222" s="35">
        <f ca="1">IFERROR(VLOOKUP($E6222&amp;"-1",'PTE - Segment Emissions Calcs'!$I$8:$V$8919,16,FALSE),0)</f>
        <v>4.6782646818495426E-4</v>
      </c>
      <c r="G6222" s="35">
        <f ca="1">IFERROR(VLOOKUP($E6222&amp;"-2",'PTE - Segment Emissions Calcs'!$I$8:$V$8919,16,FALSE),0)</f>
        <v>0</v>
      </c>
      <c r="H6222" s="36">
        <f t="shared" ca="1" si="291"/>
        <v>4.6782646818495426E-4</v>
      </c>
      <c r="I6222" s="37">
        <f ca="1">IFERROR(VLOOKUP($E6222&amp;"-1",'PTE - Segment Emissions Calcs'!$I$8:$X$8919,18,FALSE),0)</f>
        <v>2.0490799306500996E-3</v>
      </c>
      <c r="J6222" s="37">
        <f ca="1">IFERROR(VLOOKUP($E6222&amp;"-2",'PTE - Segment Emissions Calcs'!$I$8:$X$8919,18,FALSE),0)</f>
        <v>0</v>
      </c>
      <c r="K6222" s="37">
        <f t="shared" ca="1" si="292"/>
        <v>2.0490799306500996E-3</v>
      </c>
      <c r="L6222" s="37">
        <f ca="1">IFERROR(VLOOKUP($E6222&amp;"-1",'PTE - Segment Emissions Calcs'!$I$8:$Z$8919,20,FALSE),0)</f>
        <v>2.0490799306500996E-3</v>
      </c>
      <c r="M6222" s="37">
        <f ca="1">IFERROR(VLOOKUP($E6222&amp;"-2",'PTE - Segment Emissions Calcs'!$I$8:$Z$8919,20,FALSE),0)</f>
        <v>0</v>
      </c>
      <c r="N6222" s="37">
        <f t="shared" ca="1" si="293"/>
        <v>2.0490799306500996E-3</v>
      </c>
      <c r="O6222" s="38">
        <f t="array" aca="1" ref="O6222" ca="1">IF($H6222="TOTAL HAP",H6222,MAX(IF('PTE - Segment Emissions Calcs'!$B$8:$B$8919=$B6222,'PTE - Segment Emissions Calcs'!$V$8:$V$8919,)))</f>
        <v>4.6782646818495426E-4</v>
      </c>
      <c r="P6222" s="38">
        <f t="array" aca="1" ref="P6222" ca="1">IF($H6222="TOTAL HAP",K6222,MAX(IF('PTE - Segment Emissions Calcs'!$B$8:$B$8919=$B6222,'PTE - Segment Emissions Calcs'!$X$8:$X$8919,)))</f>
        <v>2.0490799306500996E-3</v>
      </c>
      <c r="Q6222" s="38">
        <f t="array" aca="1" ref="Q6222" ca="1">IF($H6222="TOTAL HAP",N6222,MAX(IF('PTE - Segment Emissions Calcs'!$B$8:$B$8919=$B6222,'PTE - Segment Emissions Calcs'!$Z$8:$Z$8919,)))</f>
        <v>2.0490799306500996E-3</v>
      </c>
      <c r="R6222" s="39"/>
    </row>
    <row r="6223" spans="1:18" x14ac:dyDescent="0.25">
      <c r="A6223" s="40"/>
      <c r="B6223" s="40"/>
      <c r="C6223" s="34" t="s">
        <v>173</v>
      </c>
      <c r="D6223" s="35"/>
      <c r="E6223" s="35"/>
      <c r="F6223" s="35">
        <f ca="1">IFERROR(VLOOKUP($E6223&amp;"-1",'PTE - Segment Emissions Calcs'!$I$8:$V$8919,16,FALSE),0)</f>
        <v>0</v>
      </c>
      <c r="G6223" s="35">
        <f ca="1">IFERROR(VLOOKUP($E6223&amp;"-2",'PTE - Segment Emissions Calcs'!$I$8:$V$8919,16,FALSE),0)</f>
        <v>0</v>
      </c>
      <c r="H6223" s="36">
        <f t="shared" ca="1" si="291"/>
        <v>0</v>
      </c>
      <c r="I6223" s="37">
        <f ca="1">IFERROR(VLOOKUP($E6223&amp;"-1",'PTE - Segment Emissions Calcs'!$I$8:$X$8919,18,FALSE),0)</f>
        <v>0</v>
      </c>
      <c r="J6223" s="37">
        <f ca="1">IFERROR(VLOOKUP($E6223&amp;"-2",'PTE - Segment Emissions Calcs'!$I$8:$X$8919,18,FALSE),0)</f>
        <v>0</v>
      </c>
      <c r="K6223" s="37">
        <f t="shared" ca="1" si="292"/>
        <v>0</v>
      </c>
      <c r="L6223" s="37">
        <f ca="1">IFERROR(VLOOKUP($E6223&amp;"-1",'PTE - Segment Emissions Calcs'!$I$8:$Z$8919,20,FALSE),0)</f>
        <v>0</v>
      </c>
      <c r="M6223" s="37">
        <f ca="1">IFERROR(VLOOKUP($E6223&amp;"-2",'PTE - Segment Emissions Calcs'!$I$8:$Z$8919,20,FALSE),0)</f>
        <v>0</v>
      </c>
      <c r="N6223" s="37">
        <f t="shared" ca="1" si="293"/>
        <v>0</v>
      </c>
      <c r="O6223" s="38">
        <f t="array" aca="1" ref="O6223" ca="1">IF($H6223="TOTAL HAP",H6223,MAX(IF('PTE - Segment Emissions Calcs'!$B$8:$B$8919=$B6223,'PTE - Segment Emissions Calcs'!$V$8:$V$8919,)))</f>
        <v>0</v>
      </c>
      <c r="P6223" s="38">
        <f t="array" aca="1" ref="P6223" ca="1">IF($H6223="TOTAL HAP",K6223,MAX(IF('PTE - Segment Emissions Calcs'!$B$8:$B$8919=$B6223,'PTE - Segment Emissions Calcs'!$X$8:$X$8919,)))</f>
        <v>0</v>
      </c>
      <c r="Q6223" s="38">
        <f t="array" aca="1" ref="Q6223" ca="1">IF($H6223="TOTAL HAP",N6223,MAX(IF('PTE - Segment Emissions Calcs'!$B$8:$B$8919=$B6223,'PTE - Segment Emissions Calcs'!$Z$8:$Z$8919,)))</f>
        <v>0</v>
      </c>
      <c r="R6223" s="39"/>
    </row>
    <row r="6224" spans="1:18" x14ac:dyDescent="0.25">
      <c r="A6224" s="40"/>
      <c r="B6224" s="40"/>
      <c r="C6224" s="34" t="s">
        <v>291</v>
      </c>
      <c r="D6224" s="35"/>
      <c r="E6224" s="35"/>
      <c r="F6224" s="35">
        <f ca="1">IFERROR(VLOOKUP($E6224&amp;"-1",'PTE - Segment Emissions Calcs'!$I$8:$V$8919,16,FALSE),0)</f>
        <v>0</v>
      </c>
      <c r="G6224" s="35">
        <f ca="1">IFERROR(VLOOKUP($E6224&amp;"-2",'PTE - Segment Emissions Calcs'!$I$8:$V$8919,16,FALSE),0)</f>
        <v>0</v>
      </c>
      <c r="H6224" s="36">
        <f t="shared" ca="1" si="291"/>
        <v>0</v>
      </c>
      <c r="I6224" s="37">
        <f ca="1">IFERROR(VLOOKUP($E6224&amp;"-1",'PTE - Segment Emissions Calcs'!$I$8:$X$8919,18,FALSE),0)</f>
        <v>0</v>
      </c>
      <c r="J6224" s="37">
        <f ca="1">IFERROR(VLOOKUP($E6224&amp;"-2",'PTE - Segment Emissions Calcs'!$I$8:$X$8919,18,FALSE),0)</f>
        <v>0</v>
      </c>
      <c r="K6224" s="37">
        <f t="shared" ca="1" si="292"/>
        <v>0</v>
      </c>
      <c r="L6224" s="37">
        <f ca="1">IFERROR(VLOOKUP($E6224&amp;"-1",'PTE - Segment Emissions Calcs'!$I$8:$Z$8919,20,FALSE),0)</f>
        <v>0</v>
      </c>
      <c r="M6224" s="37">
        <f ca="1">IFERROR(VLOOKUP($E6224&amp;"-2",'PTE - Segment Emissions Calcs'!$I$8:$Z$8919,20,FALSE),0)</f>
        <v>0</v>
      </c>
      <c r="N6224" s="37">
        <f t="shared" ca="1" si="293"/>
        <v>0</v>
      </c>
      <c r="O6224" s="38">
        <f t="array" aca="1" ref="O6224" ca="1">IF($H6224="TOTAL HAP",H6224,MAX(IF('PTE - Segment Emissions Calcs'!$B$8:$B$8919=$B6224,'PTE - Segment Emissions Calcs'!$V$8:$V$8919,)))</f>
        <v>0</v>
      </c>
      <c r="P6224" s="38">
        <f t="array" aca="1" ref="P6224" ca="1">IF($H6224="TOTAL HAP",K6224,MAX(IF('PTE - Segment Emissions Calcs'!$B$8:$B$8919=$B6224,'PTE - Segment Emissions Calcs'!$X$8:$X$8919,)))</f>
        <v>0</v>
      </c>
      <c r="Q6224" s="38">
        <f t="array" aca="1" ref="Q6224" ca="1">IF($H6224="TOTAL HAP",N6224,MAX(IF('PTE - Segment Emissions Calcs'!$B$8:$B$8919=$B6224,'PTE - Segment Emissions Calcs'!$Z$8:$Z$8919,)))</f>
        <v>0</v>
      </c>
      <c r="R6224" s="39"/>
    </row>
    <row r="6225" spans="1:18" x14ac:dyDescent="0.25">
      <c r="A6225" s="40"/>
      <c r="B6225" s="40"/>
      <c r="C6225" s="34" t="s">
        <v>292</v>
      </c>
      <c r="D6225" s="35"/>
      <c r="E6225" s="35"/>
      <c r="F6225" s="35">
        <f ca="1">IFERROR(VLOOKUP($E6225&amp;"-1",'PTE - Segment Emissions Calcs'!$I$8:$V$8919,16,FALSE),0)</f>
        <v>0</v>
      </c>
      <c r="G6225" s="35">
        <f ca="1">IFERROR(VLOOKUP($E6225&amp;"-2",'PTE - Segment Emissions Calcs'!$I$8:$V$8919,16,FALSE),0)</f>
        <v>0</v>
      </c>
      <c r="H6225" s="36">
        <f t="shared" ca="1" si="291"/>
        <v>0</v>
      </c>
      <c r="I6225" s="37">
        <f ca="1">IFERROR(VLOOKUP($E6225&amp;"-1",'PTE - Segment Emissions Calcs'!$I$8:$X$8919,18,FALSE),0)</f>
        <v>0</v>
      </c>
      <c r="J6225" s="37">
        <f ca="1">IFERROR(VLOOKUP($E6225&amp;"-2",'PTE - Segment Emissions Calcs'!$I$8:$X$8919,18,FALSE),0)</f>
        <v>0</v>
      </c>
      <c r="K6225" s="37">
        <f t="shared" ca="1" si="292"/>
        <v>0</v>
      </c>
      <c r="L6225" s="37">
        <f ca="1">IFERROR(VLOOKUP($E6225&amp;"-1",'PTE - Segment Emissions Calcs'!$I$8:$Z$8919,20,FALSE),0)</f>
        <v>0</v>
      </c>
      <c r="M6225" s="37">
        <f ca="1">IFERROR(VLOOKUP($E6225&amp;"-2",'PTE - Segment Emissions Calcs'!$I$8:$Z$8919,20,FALSE),0)</f>
        <v>0</v>
      </c>
      <c r="N6225" s="37">
        <f t="shared" ca="1" si="293"/>
        <v>0</v>
      </c>
      <c r="O6225" s="38">
        <f t="array" aca="1" ref="O6225" ca="1">IF($H6225="TOTAL HAP",H6225,MAX(IF('PTE - Segment Emissions Calcs'!$B$8:$B$8919=$B6225,'PTE - Segment Emissions Calcs'!$V$8:$V$8919,)))</f>
        <v>0</v>
      </c>
      <c r="P6225" s="38">
        <f t="array" aca="1" ref="P6225" ca="1">IF($H6225="TOTAL HAP",K6225,MAX(IF('PTE - Segment Emissions Calcs'!$B$8:$B$8919=$B6225,'PTE - Segment Emissions Calcs'!$X$8:$X$8919,)))</f>
        <v>0</v>
      </c>
      <c r="Q6225" s="38">
        <f t="array" aca="1" ref="Q6225" ca="1">IF($H6225="TOTAL HAP",N6225,MAX(IF('PTE - Segment Emissions Calcs'!$B$8:$B$8919=$B6225,'PTE - Segment Emissions Calcs'!$Z$8:$Z$8919,)))</f>
        <v>0</v>
      </c>
      <c r="R6225" s="39"/>
    </row>
    <row r="6226" spans="1:18" x14ac:dyDescent="0.25">
      <c r="A6226" s="40"/>
      <c r="B6226" s="40"/>
      <c r="C6226" s="34" t="s">
        <v>66</v>
      </c>
      <c r="D6226" s="35"/>
      <c r="E6226" s="35"/>
      <c r="F6226" s="35">
        <f ca="1">IFERROR(VLOOKUP($E6226&amp;"-1",'PTE - Segment Emissions Calcs'!$I$8:$V$8919,16,FALSE),0)</f>
        <v>2.6619750201297056E-3</v>
      </c>
      <c r="G6226" s="35">
        <f ca="1">IFERROR(VLOOKUP($E6226&amp;"-2",'PTE - Segment Emissions Calcs'!$I$8:$V$8919,16,FALSE),0)</f>
        <v>0</v>
      </c>
      <c r="H6226" s="36">
        <f t="shared" ca="1" si="291"/>
        <v>2.6619750201297056E-3</v>
      </c>
      <c r="I6226" s="37">
        <f ca="1">IFERROR(VLOOKUP($E6226&amp;"-1",'PTE - Segment Emissions Calcs'!$I$8:$X$8919,18,FALSE),0)</f>
        <v>1.1659450588168111E-2</v>
      </c>
      <c r="J6226" s="37">
        <f ca="1">IFERROR(VLOOKUP($E6226&amp;"-2",'PTE - Segment Emissions Calcs'!$I$8:$X$8919,18,FALSE),0)</f>
        <v>0</v>
      </c>
      <c r="K6226" s="37">
        <f t="shared" ca="1" si="292"/>
        <v>1.1659450588168111E-2</v>
      </c>
      <c r="L6226" s="37">
        <f ca="1">IFERROR(VLOOKUP($E6226&amp;"-1",'PTE - Segment Emissions Calcs'!$I$8:$Z$8919,20,FALSE),0)</f>
        <v>1.1659450588168111E-2</v>
      </c>
      <c r="M6226" s="37">
        <f ca="1">IFERROR(VLOOKUP($E6226&amp;"-2",'PTE - Segment Emissions Calcs'!$I$8:$Z$8919,20,FALSE),0)</f>
        <v>0</v>
      </c>
      <c r="N6226" s="37">
        <f t="shared" ca="1" si="293"/>
        <v>1.1659450588168111E-2</v>
      </c>
      <c r="O6226" s="38">
        <f t="array" aca="1" ref="O6226" ca="1">IF($H6226="TOTAL HAP",H6226,MAX(IF('PTE - Segment Emissions Calcs'!$B$8:$B$8919=$B6226,'PTE - Segment Emissions Calcs'!$V$8:$V$8919,)))</f>
        <v>2.6619750201297056E-3</v>
      </c>
      <c r="P6226" s="38">
        <f t="array" aca="1" ref="P6226" ca="1">IF($H6226="TOTAL HAP",K6226,MAX(IF('PTE - Segment Emissions Calcs'!$B$8:$B$8919=$B6226,'PTE - Segment Emissions Calcs'!$X$8:$X$8919,)))</f>
        <v>1.1659450588168111E-2</v>
      </c>
      <c r="Q6226" s="38">
        <f t="array" aca="1" ref="Q6226" ca="1">IF($H6226="TOTAL HAP",N6226,MAX(IF('PTE - Segment Emissions Calcs'!$B$8:$B$8919=$B6226,'PTE - Segment Emissions Calcs'!$Z$8:$Z$8919,)))</f>
        <v>1.1659450588168111E-2</v>
      </c>
      <c r="R6226" s="39"/>
    </row>
    <row r="6227" spans="1:18" x14ac:dyDescent="0.25">
      <c r="A6227" s="40"/>
      <c r="B6227" s="40"/>
      <c r="C6227" s="34" t="s">
        <v>293</v>
      </c>
      <c r="D6227" s="35"/>
      <c r="E6227" s="35"/>
      <c r="F6227" s="35">
        <f ca="1">IFERROR(VLOOKUP($E6227&amp;"-1",'PTE - Segment Emissions Calcs'!$I$8:$V$8919,16,FALSE),0)</f>
        <v>0</v>
      </c>
      <c r="G6227" s="35">
        <f ca="1">IFERROR(VLOOKUP($E6227&amp;"-2",'PTE - Segment Emissions Calcs'!$I$8:$V$8919,16,FALSE),0)</f>
        <v>0</v>
      </c>
      <c r="H6227" s="36">
        <f t="shared" ca="1" si="291"/>
        <v>0</v>
      </c>
      <c r="I6227" s="37">
        <f ca="1">IFERROR(VLOOKUP($E6227&amp;"-1",'PTE - Segment Emissions Calcs'!$I$8:$X$8919,18,FALSE),0)</f>
        <v>0</v>
      </c>
      <c r="J6227" s="37">
        <f ca="1">IFERROR(VLOOKUP($E6227&amp;"-2",'PTE - Segment Emissions Calcs'!$I$8:$X$8919,18,FALSE),0)</f>
        <v>0</v>
      </c>
      <c r="K6227" s="37">
        <f t="shared" ca="1" si="292"/>
        <v>0</v>
      </c>
      <c r="L6227" s="37">
        <f ca="1">IFERROR(VLOOKUP($E6227&amp;"-1",'PTE - Segment Emissions Calcs'!$I$8:$Z$8919,20,FALSE),0)</f>
        <v>0</v>
      </c>
      <c r="M6227" s="37">
        <f ca="1">IFERROR(VLOOKUP($E6227&amp;"-2",'PTE - Segment Emissions Calcs'!$I$8:$Z$8919,20,FALSE),0)</f>
        <v>0</v>
      </c>
      <c r="N6227" s="37">
        <f t="shared" ca="1" si="293"/>
        <v>0</v>
      </c>
      <c r="O6227" s="38">
        <f t="array" aca="1" ref="O6227" ca="1">IF($H6227="TOTAL HAP",H6227,MAX(IF('PTE - Segment Emissions Calcs'!$B$8:$B$8919=$B6227,'PTE - Segment Emissions Calcs'!$V$8:$V$8919,)))</f>
        <v>0</v>
      </c>
      <c r="P6227" s="38">
        <f t="array" aca="1" ref="P6227" ca="1">IF($H6227="TOTAL HAP",K6227,MAX(IF('PTE - Segment Emissions Calcs'!$B$8:$B$8919=$B6227,'PTE - Segment Emissions Calcs'!$X$8:$X$8919,)))</f>
        <v>0</v>
      </c>
      <c r="Q6227" s="38">
        <f t="array" aca="1" ref="Q6227" ca="1">IF($H6227="TOTAL HAP",N6227,MAX(IF('PTE - Segment Emissions Calcs'!$B$8:$B$8919=$B6227,'PTE - Segment Emissions Calcs'!$Z$8:$Z$8919,)))</f>
        <v>0</v>
      </c>
      <c r="R6227" s="39"/>
    </row>
    <row r="6228" spans="1:18" x14ac:dyDescent="0.25">
      <c r="A6228" s="40"/>
      <c r="B6228" s="40"/>
      <c r="C6228" s="34" t="s">
        <v>48</v>
      </c>
      <c r="D6228" s="35"/>
      <c r="E6228" s="35"/>
      <c r="F6228" s="35">
        <f ca="1">IFERROR(VLOOKUP($E6228&amp;"-1",'PTE - Segment Emissions Calcs'!$I$8:$V$8919,16,FALSE),0)</f>
        <v>0</v>
      </c>
      <c r="G6228" s="35">
        <f ca="1">IFERROR(VLOOKUP($E6228&amp;"-2",'PTE - Segment Emissions Calcs'!$I$8:$V$8919,16,FALSE),0)</f>
        <v>0</v>
      </c>
      <c r="H6228" s="36">
        <f t="shared" ca="1" si="291"/>
        <v>0</v>
      </c>
      <c r="I6228" s="37">
        <f ca="1">IFERROR(VLOOKUP($E6228&amp;"-1",'PTE - Segment Emissions Calcs'!$I$8:$X$8919,18,FALSE),0)</f>
        <v>0</v>
      </c>
      <c r="J6228" s="37">
        <f ca="1">IFERROR(VLOOKUP($E6228&amp;"-2",'PTE - Segment Emissions Calcs'!$I$8:$X$8919,18,FALSE),0)</f>
        <v>0</v>
      </c>
      <c r="K6228" s="37">
        <f t="shared" ca="1" si="292"/>
        <v>0</v>
      </c>
      <c r="L6228" s="37">
        <f ca="1">IFERROR(VLOOKUP($E6228&amp;"-1",'PTE - Segment Emissions Calcs'!$I$8:$Z$8919,20,FALSE),0)</f>
        <v>0</v>
      </c>
      <c r="M6228" s="37">
        <f ca="1">IFERROR(VLOOKUP($E6228&amp;"-2",'PTE - Segment Emissions Calcs'!$I$8:$Z$8919,20,FALSE),0)</f>
        <v>0</v>
      </c>
      <c r="N6228" s="37">
        <f t="shared" ca="1" si="293"/>
        <v>0</v>
      </c>
      <c r="O6228" s="38">
        <f t="array" aca="1" ref="O6228" ca="1">IF($H6228="TOTAL HAP",H6228,MAX(IF('PTE - Segment Emissions Calcs'!$B$8:$B$8919=$B6228,'PTE - Segment Emissions Calcs'!$V$8:$V$8919,)))</f>
        <v>0</v>
      </c>
      <c r="P6228" s="38">
        <f t="array" aca="1" ref="P6228" ca="1">IF($H6228="TOTAL HAP",K6228,MAX(IF('PTE - Segment Emissions Calcs'!$B$8:$B$8919=$B6228,'PTE - Segment Emissions Calcs'!$X$8:$X$8919,)))</f>
        <v>0</v>
      </c>
      <c r="Q6228" s="38">
        <f t="array" aca="1" ref="Q6228" ca="1">IF($H6228="TOTAL HAP",N6228,MAX(IF('PTE - Segment Emissions Calcs'!$B$8:$B$8919=$B6228,'PTE - Segment Emissions Calcs'!$Z$8:$Z$8919,)))</f>
        <v>0</v>
      </c>
      <c r="R6228" s="39"/>
    </row>
    <row r="6229" spans="1:18" x14ac:dyDescent="0.25">
      <c r="A6229" s="40"/>
      <c r="B6229" s="40"/>
      <c r="C6229" s="34" t="s">
        <v>294</v>
      </c>
      <c r="D6229" s="35"/>
      <c r="E6229" s="35"/>
      <c r="F6229" s="35">
        <f ca="1">IFERROR(VLOOKUP($E6229&amp;"-1",'PTE - Segment Emissions Calcs'!$I$8:$V$8919,16,FALSE),0)</f>
        <v>0</v>
      </c>
      <c r="G6229" s="35">
        <f ca="1">IFERROR(VLOOKUP($E6229&amp;"-2",'PTE - Segment Emissions Calcs'!$I$8:$V$8919,16,FALSE),0)</f>
        <v>0</v>
      </c>
      <c r="H6229" s="36">
        <f t="shared" ca="1" si="291"/>
        <v>0</v>
      </c>
      <c r="I6229" s="37">
        <f ca="1">IFERROR(VLOOKUP($E6229&amp;"-1",'PTE - Segment Emissions Calcs'!$I$8:$X$8919,18,FALSE),0)</f>
        <v>0</v>
      </c>
      <c r="J6229" s="37">
        <f ca="1">IFERROR(VLOOKUP($E6229&amp;"-2",'PTE - Segment Emissions Calcs'!$I$8:$X$8919,18,FALSE),0)</f>
        <v>0</v>
      </c>
      <c r="K6229" s="37">
        <f t="shared" ca="1" si="292"/>
        <v>0</v>
      </c>
      <c r="L6229" s="37">
        <f ca="1">IFERROR(VLOOKUP($E6229&amp;"-1",'PTE - Segment Emissions Calcs'!$I$8:$Z$8919,20,FALSE),0)</f>
        <v>0</v>
      </c>
      <c r="M6229" s="37">
        <f ca="1">IFERROR(VLOOKUP($E6229&amp;"-2",'PTE - Segment Emissions Calcs'!$I$8:$Z$8919,20,FALSE),0)</f>
        <v>0</v>
      </c>
      <c r="N6229" s="37">
        <f t="shared" ca="1" si="293"/>
        <v>0</v>
      </c>
      <c r="O6229" s="38">
        <f t="array" aca="1" ref="O6229" ca="1">IF($H6229="TOTAL HAP",H6229,MAX(IF('PTE - Segment Emissions Calcs'!$B$8:$B$8919=$B6229,'PTE - Segment Emissions Calcs'!$V$8:$V$8919,)))</f>
        <v>0</v>
      </c>
      <c r="P6229" s="38">
        <f t="array" aca="1" ref="P6229" ca="1">IF($H6229="TOTAL HAP",K6229,MAX(IF('PTE - Segment Emissions Calcs'!$B$8:$B$8919=$B6229,'PTE - Segment Emissions Calcs'!$X$8:$X$8919,)))</f>
        <v>0</v>
      </c>
      <c r="Q6229" s="38">
        <f t="array" aca="1" ref="Q6229" ca="1">IF($H6229="TOTAL HAP",N6229,MAX(IF('PTE - Segment Emissions Calcs'!$B$8:$B$8919=$B6229,'PTE - Segment Emissions Calcs'!$Z$8:$Z$8919,)))</f>
        <v>0</v>
      </c>
      <c r="R6229" s="39"/>
    </row>
    <row r="6230" spans="1:18" x14ac:dyDescent="0.25">
      <c r="A6230" s="40"/>
      <c r="B6230" s="40"/>
      <c r="C6230" s="34" t="s">
        <v>50</v>
      </c>
      <c r="D6230" s="35"/>
      <c r="E6230" s="35"/>
      <c r="F6230" s="35">
        <f ca="1">IFERROR(VLOOKUP($E6230&amp;"-1",'PTE - Segment Emissions Calcs'!$I$8:$V$8919,16,FALSE),0)</f>
        <v>0</v>
      </c>
      <c r="G6230" s="35">
        <f ca="1">IFERROR(VLOOKUP($E6230&amp;"-2",'PTE - Segment Emissions Calcs'!$I$8:$V$8919,16,FALSE),0)</f>
        <v>0</v>
      </c>
      <c r="H6230" s="36">
        <f t="shared" ca="1" si="291"/>
        <v>0</v>
      </c>
      <c r="I6230" s="37">
        <f ca="1">IFERROR(VLOOKUP($E6230&amp;"-1",'PTE - Segment Emissions Calcs'!$I$8:$X$8919,18,FALSE),0)</f>
        <v>0</v>
      </c>
      <c r="J6230" s="37">
        <f ca="1">IFERROR(VLOOKUP($E6230&amp;"-2",'PTE - Segment Emissions Calcs'!$I$8:$X$8919,18,FALSE),0)</f>
        <v>0</v>
      </c>
      <c r="K6230" s="37">
        <f t="shared" ca="1" si="292"/>
        <v>0</v>
      </c>
      <c r="L6230" s="37">
        <f ca="1">IFERROR(VLOOKUP($E6230&amp;"-1",'PTE - Segment Emissions Calcs'!$I$8:$Z$8919,20,FALSE),0)</f>
        <v>0</v>
      </c>
      <c r="M6230" s="37">
        <f ca="1">IFERROR(VLOOKUP($E6230&amp;"-2",'PTE - Segment Emissions Calcs'!$I$8:$Z$8919,20,FALSE),0)</f>
        <v>0</v>
      </c>
      <c r="N6230" s="37">
        <f t="shared" ca="1" si="293"/>
        <v>0</v>
      </c>
      <c r="O6230" s="38">
        <f t="array" aca="1" ref="O6230" ca="1">IF($H6230="TOTAL HAP",H6230,MAX(IF('PTE - Segment Emissions Calcs'!$B$8:$B$8919=$B6230,'PTE - Segment Emissions Calcs'!$V$8:$V$8919,)))</f>
        <v>0</v>
      </c>
      <c r="P6230" s="38">
        <f t="array" aca="1" ref="P6230" ca="1">IF($H6230="TOTAL HAP",K6230,MAX(IF('PTE - Segment Emissions Calcs'!$B$8:$B$8919=$B6230,'PTE - Segment Emissions Calcs'!$X$8:$X$8919,)))</f>
        <v>0</v>
      </c>
      <c r="Q6230" s="38">
        <f t="array" aca="1" ref="Q6230" ca="1">IF($H6230="TOTAL HAP",N6230,MAX(IF('PTE - Segment Emissions Calcs'!$B$8:$B$8919=$B6230,'PTE - Segment Emissions Calcs'!$Z$8:$Z$8919,)))</f>
        <v>0</v>
      </c>
      <c r="R6230" s="39"/>
    </row>
    <row r="6231" spans="1:18" x14ac:dyDescent="0.25">
      <c r="A6231" s="40"/>
      <c r="B6231" s="40"/>
      <c r="C6231" s="34" t="s">
        <v>53</v>
      </c>
      <c r="D6231" s="35"/>
      <c r="E6231" s="35"/>
      <c r="F6231" s="35">
        <f ca="1">IFERROR(VLOOKUP($E6231&amp;"-1",'PTE - Segment Emissions Calcs'!$I$8:$V$8919,16,FALSE),0)</f>
        <v>9.3571908250064759E-3</v>
      </c>
      <c r="G6231" s="35">
        <f ca="1">IFERROR(VLOOKUP($E6231&amp;"-2",'PTE - Segment Emissions Calcs'!$I$8:$V$8919,16,FALSE),0)</f>
        <v>0</v>
      </c>
      <c r="H6231" s="36">
        <f t="shared" ca="1" si="291"/>
        <v>9.3571908250064759E-3</v>
      </c>
      <c r="I6231" s="37">
        <f ca="1">IFERROR(VLOOKUP($E6231&amp;"-1",'PTE - Segment Emissions Calcs'!$I$8:$X$8919,18,FALSE),0)</f>
        <v>4.0984495813528359E-2</v>
      </c>
      <c r="J6231" s="37">
        <f ca="1">IFERROR(VLOOKUP($E6231&amp;"-2",'PTE - Segment Emissions Calcs'!$I$8:$X$8919,18,FALSE),0)</f>
        <v>0</v>
      </c>
      <c r="K6231" s="37">
        <f t="shared" ca="1" si="292"/>
        <v>4.0984495813528359E-2</v>
      </c>
      <c r="L6231" s="37">
        <f ca="1">IFERROR(VLOOKUP($E6231&amp;"-1",'PTE - Segment Emissions Calcs'!$I$8:$Z$8919,20,FALSE),0)</f>
        <v>4.0984495813528359E-2</v>
      </c>
      <c r="M6231" s="37">
        <f ca="1">IFERROR(VLOOKUP($E6231&amp;"-2",'PTE - Segment Emissions Calcs'!$I$8:$Z$8919,20,FALSE),0)</f>
        <v>0</v>
      </c>
      <c r="N6231" s="37">
        <f t="shared" ca="1" si="293"/>
        <v>4.0984495813528359E-2</v>
      </c>
      <c r="O6231" s="38">
        <f t="array" aca="1" ref="O6231" ca="1">IF($H6231="TOTAL HAP",H6231,MAX(IF('PTE - Segment Emissions Calcs'!$B$8:$B$8919=$B6231,'PTE - Segment Emissions Calcs'!$V$8:$V$8919,)))</f>
        <v>9.3571908250064759E-3</v>
      </c>
      <c r="P6231" s="38">
        <f t="array" aca="1" ref="P6231" ca="1">IF($H6231="TOTAL HAP",K6231,MAX(IF('PTE - Segment Emissions Calcs'!$B$8:$B$8919=$B6231,'PTE - Segment Emissions Calcs'!$X$8:$X$8919,)))</f>
        <v>4.0984495813528359E-2</v>
      </c>
      <c r="Q6231" s="38">
        <f t="array" aca="1" ref="Q6231" ca="1">IF($H6231="TOTAL HAP",N6231,MAX(IF('PTE - Segment Emissions Calcs'!$B$8:$B$8919=$B6231,'PTE - Segment Emissions Calcs'!$Z$8:$Z$8919,)))</f>
        <v>4.0984495813528359E-2</v>
      </c>
      <c r="R6231" s="39"/>
    </row>
    <row r="6232" spans="1:18" x14ac:dyDescent="0.25">
      <c r="A6232" s="40"/>
      <c r="B6232" s="40"/>
      <c r="C6232" s="34" t="s">
        <v>209</v>
      </c>
      <c r="D6232" s="35"/>
      <c r="E6232" s="35"/>
      <c r="F6232" s="35">
        <f ca="1">IFERROR(VLOOKUP($E6232&amp;"-1",'PTE - Segment Emissions Calcs'!$I$8:$V$8919,16,FALSE),0)</f>
        <v>8.885596501632013E-4</v>
      </c>
      <c r="G6232" s="35">
        <f ca="1">IFERROR(VLOOKUP($E6232&amp;"-2",'PTE - Segment Emissions Calcs'!$I$8:$V$8919,16,FALSE),0)</f>
        <v>0</v>
      </c>
      <c r="H6232" s="36">
        <f t="shared" ca="1" si="291"/>
        <v>8.885596501632013E-4</v>
      </c>
      <c r="I6232" s="37">
        <f ca="1">IFERROR(VLOOKUP($E6232&amp;"-1",'PTE - Segment Emissions Calcs'!$I$8:$X$8919,18,FALSE),0)</f>
        <v>3.8918912677148214E-3</v>
      </c>
      <c r="J6232" s="37">
        <f ca="1">IFERROR(VLOOKUP($E6232&amp;"-2",'PTE - Segment Emissions Calcs'!$I$8:$X$8919,18,FALSE),0)</f>
        <v>0</v>
      </c>
      <c r="K6232" s="37">
        <f t="shared" ca="1" si="292"/>
        <v>3.8918912677148214E-3</v>
      </c>
      <c r="L6232" s="37">
        <f ca="1">IFERROR(VLOOKUP($E6232&amp;"-1",'PTE - Segment Emissions Calcs'!$I$8:$Z$8919,20,FALSE),0)</f>
        <v>3.8918912677148214E-3</v>
      </c>
      <c r="M6232" s="37">
        <f ca="1">IFERROR(VLOOKUP($E6232&amp;"-2",'PTE - Segment Emissions Calcs'!$I$8:$Z$8919,20,FALSE),0)</f>
        <v>0</v>
      </c>
      <c r="N6232" s="37">
        <f t="shared" ca="1" si="293"/>
        <v>3.8918912677148214E-3</v>
      </c>
      <c r="O6232" s="38">
        <f t="array" aca="1" ref="O6232" ca="1">IF($H6232="TOTAL HAP",H6232,MAX(IF('PTE - Segment Emissions Calcs'!$B$8:$B$8919=$B6232,'PTE - Segment Emissions Calcs'!$V$8:$V$8919,)))</f>
        <v>8.885596501632013E-4</v>
      </c>
      <c r="P6232" s="38">
        <f t="array" aca="1" ref="P6232" ca="1">IF($H6232="TOTAL HAP",K6232,MAX(IF('PTE - Segment Emissions Calcs'!$B$8:$B$8919=$B6232,'PTE - Segment Emissions Calcs'!$X$8:$X$8919,)))</f>
        <v>3.8918912677148214E-3</v>
      </c>
      <c r="Q6232" s="38">
        <f t="array" aca="1" ref="Q6232" ca="1">IF($H6232="TOTAL HAP",N6232,MAX(IF('PTE - Segment Emissions Calcs'!$B$8:$B$8919=$B6232,'PTE - Segment Emissions Calcs'!$Z$8:$Z$8919,)))</f>
        <v>3.8918912677148214E-3</v>
      </c>
      <c r="R6232" s="39"/>
    </row>
    <row r="6233" spans="1:18" x14ac:dyDescent="0.25">
      <c r="A6233" s="40"/>
      <c r="B6233" s="40"/>
      <c r="C6233" s="34" t="s">
        <v>177</v>
      </c>
      <c r="D6233" s="35"/>
      <c r="E6233" s="35"/>
      <c r="F6233" s="35">
        <f ca="1">IFERROR(VLOOKUP($E6233&amp;"-1",'PTE - Segment Emissions Calcs'!$I$8:$V$8919,16,FALSE),0)</f>
        <v>3.2918608388395865E-3</v>
      </c>
      <c r="G6233" s="35">
        <f ca="1">IFERROR(VLOOKUP($E6233&amp;"-2",'PTE - Segment Emissions Calcs'!$I$8:$V$8919,16,FALSE),0)</f>
        <v>0</v>
      </c>
      <c r="H6233" s="36">
        <f t="shared" ca="1" si="291"/>
        <v>3.2918608388395865E-3</v>
      </c>
      <c r="I6233" s="37">
        <f ca="1">IFERROR(VLOOKUP($E6233&amp;"-1",'PTE - Segment Emissions Calcs'!$I$8:$X$8919,18,FALSE),0)</f>
        <v>1.4418350474117389E-2</v>
      </c>
      <c r="J6233" s="37">
        <f ca="1">IFERROR(VLOOKUP($E6233&amp;"-2",'PTE - Segment Emissions Calcs'!$I$8:$X$8919,18,FALSE),0)</f>
        <v>0</v>
      </c>
      <c r="K6233" s="37">
        <f t="shared" ca="1" si="292"/>
        <v>1.4418350474117389E-2</v>
      </c>
      <c r="L6233" s="37">
        <f ca="1">IFERROR(VLOOKUP($E6233&amp;"-1",'PTE - Segment Emissions Calcs'!$I$8:$Z$8919,20,FALSE),0)</f>
        <v>1.4418350474117389E-2</v>
      </c>
      <c r="M6233" s="37">
        <f ca="1">IFERROR(VLOOKUP($E6233&amp;"-2",'PTE - Segment Emissions Calcs'!$I$8:$Z$8919,20,FALSE),0)</f>
        <v>0</v>
      </c>
      <c r="N6233" s="37">
        <f t="shared" ca="1" si="293"/>
        <v>1.4418350474117389E-2</v>
      </c>
      <c r="O6233" s="38">
        <f t="array" aca="1" ref="O6233" ca="1">IF($H6233="TOTAL HAP",H6233,MAX(IF('PTE - Segment Emissions Calcs'!$B$8:$B$8919=$B6233,'PTE - Segment Emissions Calcs'!$V$8:$V$8919,)))</f>
        <v>3.2918608388395865E-3</v>
      </c>
      <c r="P6233" s="38">
        <f t="array" aca="1" ref="P6233" ca="1">IF($H6233="TOTAL HAP",K6233,MAX(IF('PTE - Segment Emissions Calcs'!$B$8:$B$8919=$B6233,'PTE - Segment Emissions Calcs'!$X$8:$X$8919,)))</f>
        <v>1.4418350474117389E-2</v>
      </c>
      <c r="Q6233" s="38">
        <f t="array" aca="1" ref="Q6233" ca="1">IF($H6233="TOTAL HAP",N6233,MAX(IF('PTE - Segment Emissions Calcs'!$B$8:$B$8919=$B6233,'PTE - Segment Emissions Calcs'!$Z$8:$Z$8919,)))</f>
        <v>1.4418350474117389E-2</v>
      </c>
      <c r="R6233" s="39"/>
    </row>
    <row r="6234" spans="1:18" x14ac:dyDescent="0.25">
      <c r="A6234" s="40"/>
      <c r="B6234" s="40"/>
      <c r="C6234" s="34" t="s">
        <v>210</v>
      </c>
      <c r="D6234" s="35"/>
      <c r="E6234" s="35"/>
      <c r="F6234" s="35">
        <f ca="1">IFERROR(VLOOKUP($E6234&amp;"-1",'PTE - Segment Emissions Calcs'!$I$8:$V$8919,16,FALSE),0)</f>
        <v>7.8851549641185373E-4</v>
      </c>
      <c r="G6234" s="35">
        <f ca="1">IFERROR(VLOOKUP($E6234&amp;"-2",'PTE - Segment Emissions Calcs'!$I$8:$V$8919,16,FALSE),0)</f>
        <v>0</v>
      </c>
      <c r="H6234" s="36">
        <f t="shared" ca="1" si="291"/>
        <v>7.8851549641185373E-4</v>
      </c>
      <c r="I6234" s="37">
        <f ca="1">IFERROR(VLOOKUP($E6234&amp;"-1",'PTE - Segment Emissions Calcs'!$I$8:$X$8919,18,FALSE),0)</f>
        <v>3.4536978742839195E-3</v>
      </c>
      <c r="J6234" s="37">
        <f ca="1">IFERROR(VLOOKUP($E6234&amp;"-2",'PTE - Segment Emissions Calcs'!$I$8:$X$8919,18,FALSE),0)</f>
        <v>0</v>
      </c>
      <c r="K6234" s="37">
        <f t="shared" ca="1" si="292"/>
        <v>3.4536978742839195E-3</v>
      </c>
      <c r="L6234" s="37">
        <f ca="1">IFERROR(VLOOKUP($E6234&amp;"-1",'PTE - Segment Emissions Calcs'!$I$8:$Z$8919,20,FALSE),0)</f>
        <v>3.4536978742839195E-3</v>
      </c>
      <c r="M6234" s="37">
        <f ca="1">IFERROR(VLOOKUP($E6234&amp;"-2",'PTE - Segment Emissions Calcs'!$I$8:$Z$8919,20,FALSE),0)</f>
        <v>0</v>
      </c>
      <c r="N6234" s="37">
        <f t="shared" ca="1" si="293"/>
        <v>3.4536978742839195E-3</v>
      </c>
      <c r="O6234" s="38">
        <f t="array" aca="1" ref="O6234" ca="1">IF($H6234="TOTAL HAP",H6234,MAX(IF('PTE - Segment Emissions Calcs'!$B$8:$B$8919=$B6234,'PTE - Segment Emissions Calcs'!$V$8:$V$8919,)))</f>
        <v>7.8851549641185373E-4</v>
      </c>
      <c r="P6234" s="38">
        <f t="array" aca="1" ref="P6234" ca="1">IF($H6234="TOTAL HAP",K6234,MAX(IF('PTE - Segment Emissions Calcs'!$B$8:$B$8919=$B6234,'PTE - Segment Emissions Calcs'!$X$8:$X$8919,)))</f>
        <v>3.4536978742839195E-3</v>
      </c>
      <c r="Q6234" s="38">
        <f t="array" aca="1" ref="Q6234" ca="1">IF($H6234="TOTAL HAP",N6234,MAX(IF('PTE - Segment Emissions Calcs'!$B$8:$B$8919=$B6234,'PTE - Segment Emissions Calcs'!$Z$8:$Z$8919,)))</f>
        <v>3.4536978742839195E-3</v>
      </c>
      <c r="R6234" s="39"/>
    </row>
    <row r="6235" spans="1:18" x14ac:dyDescent="0.25">
      <c r="A6235" s="40"/>
      <c r="B6235" s="40"/>
      <c r="C6235" s="34" t="s">
        <v>69</v>
      </c>
      <c r="D6235" s="35"/>
      <c r="E6235" s="35"/>
      <c r="F6235" s="35">
        <f ca="1">IFERROR(VLOOKUP($E6235&amp;"-1",'PTE - Segment Emissions Calcs'!$I$8:$V$8919,16,FALSE),0)</f>
        <v>8.4348925044461908E-3</v>
      </c>
      <c r="G6235" s="35">
        <f ca="1">IFERROR(VLOOKUP($E6235&amp;"-2",'PTE - Segment Emissions Calcs'!$I$8:$V$8919,16,FALSE),0)</f>
        <v>0</v>
      </c>
      <c r="H6235" s="36">
        <f t="shared" ca="1" si="291"/>
        <v>8.4348925044461908E-3</v>
      </c>
      <c r="I6235" s="37">
        <f ca="1">IFERROR(VLOOKUP($E6235&amp;"-1",'PTE - Segment Emissions Calcs'!$I$8:$X$8919,18,FALSE),0)</f>
        <v>3.6944829169474315E-2</v>
      </c>
      <c r="J6235" s="37">
        <f ca="1">IFERROR(VLOOKUP($E6235&amp;"-2",'PTE - Segment Emissions Calcs'!$I$8:$X$8919,18,FALSE),0)</f>
        <v>0</v>
      </c>
      <c r="K6235" s="37">
        <f t="shared" ca="1" si="292"/>
        <v>3.6944829169474315E-2</v>
      </c>
      <c r="L6235" s="37">
        <f ca="1">IFERROR(VLOOKUP($E6235&amp;"-1",'PTE - Segment Emissions Calcs'!$I$8:$Z$8919,20,FALSE),0)</f>
        <v>3.6944829169474315E-2</v>
      </c>
      <c r="M6235" s="37">
        <f ca="1">IFERROR(VLOOKUP($E6235&amp;"-2",'PTE - Segment Emissions Calcs'!$I$8:$Z$8919,20,FALSE),0)</f>
        <v>0</v>
      </c>
      <c r="N6235" s="37">
        <f t="shared" ca="1" si="293"/>
        <v>3.6944829169474315E-2</v>
      </c>
      <c r="O6235" s="38">
        <f t="array" aca="1" ref="O6235" ca="1">IF($H6235="TOTAL HAP",H6235,MAX(IF('PTE - Segment Emissions Calcs'!$B$8:$B$8919=$B6235,'PTE - Segment Emissions Calcs'!$V$8:$V$8919,)))</f>
        <v>8.4348925044461908E-3</v>
      </c>
      <c r="P6235" s="38">
        <f t="array" aca="1" ref="P6235" ca="1">IF($H6235="TOTAL HAP",K6235,MAX(IF('PTE - Segment Emissions Calcs'!$B$8:$B$8919=$B6235,'PTE - Segment Emissions Calcs'!$X$8:$X$8919,)))</f>
        <v>3.6944829169474315E-2</v>
      </c>
      <c r="Q6235" s="38">
        <f t="array" aca="1" ref="Q6235" ca="1">IF($H6235="TOTAL HAP",N6235,MAX(IF('PTE - Segment Emissions Calcs'!$B$8:$B$8919=$B6235,'PTE - Segment Emissions Calcs'!$Z$8:$Z$8919,)))</f>
        <v>3.6944829169474315E-2</v>
      </c>
      <c r="R6235" s="39"/>
    </row>
    <row r="6236" spans="1:18" x14ac:dyDescent="0.25">
      <c r="A6236" s="40"/>
      <c r="B6236" s="40"/>
      <c r="C6236" s="34" t="s">
        <v>179</v>
      </c>
      <c r="D6236" s="35"/>
      <c r="E6236" s="35"/>
      <c r="F6236" s="35">
        <f ca="1">IFERROR(VLOOKUP($E6236&amp;"-1",'PTE - Segment Emissions Calcs'!$I$8:$V$8919,16,FALSE),0)</f>
        <v>2.789346663306852E-3</v>
      </c>
      <c r="G6236" s="35">
        <f ca="1">IFERROR(VLOOKUP($E6236&amp;"-2",'PTE - Segment Emissions Calcs'!$I$8:$V$8919,16,FALSE),0)</f>
        <v>0</v>
      </c>
      <c r="H6236" s="36">
        <f t="shared" ca="1" si="291"/>
        <v>2.789346663306852E-3</v>
      </c>
      <c r="I6236" s="37">
        <f ca="1">IFERROR(VLOOKUP($E6236&amp;"-1",'PTE - Segment Emissions Calcs'!$I$8:$X$8919,18,FALSE),0)</f>
        <v>1.2217338385284012E-2</v>
      </c>
      <c r="J6236" s="37">
        <f ca="1">IFERROR(VLOOKUP($E6236&amp;"-2",'PTE - Segment Emissions Calcs'!$I$8:$X$8919,18,FALSE),0)</f>
        <v>0</v>
      </c>
      <c r="K6236" s="37">
        <f t="shared" ca="1" si="292"/>
        <v>1.2217338385284012E-2</v>
      </c>
      <c r="L6236" s="37">
        <f ca="1">IFERROR(VLOOKUP($E6236&amp;"-1",'PTE - Segment Emissions Calcs'!$I$8:$Z$8919,20,FALSE),0)</f>
        <v>1.2217338385284012E-2</v>
      </c>
      <c r="M6236" s="37">
        <f ca="1">IFERROR(VLOOKUP($E6236&amp;"-2",'PTE - Segment Emissions Calcs'!$I$8:$Z$8919,20,FALSE),0)</f>
        <v>0</v>
      </c>
      <c r="N6236" s="37">
        <f t="shared" ca="1" si="293"/>
        <v>1.2217338385284012E-2</v>
      </c>
      <c r="O6236" s="38">
        <f t="array" aca="1" ref="O6236" ca="1">IF($H6236="TOTAL HAP",H6236,MAX(IF('PTE - Segment Emissions Calcs'!$B$8:$B$8919=$B6236,'PTE - Segment Emissions Calcs'!$V$8:$V$8919,)))</f>
        <v>2.789346663306852E-3</v>
      </c>
      <c r="P6236" s="38">
        <f t="array" aca="1" ref="P6236" ca="1">IF($H6236="TOTAL HAP",K6236,MAX(IF('PTE - Segment Emissions Calcs'!$B$8:$B$8919=$B6236,'PTE - Segment Emissions Calcs'!$X$8:$X$8919,)))</f>
        <v>1.2217338385284012E-2</v>
      </c>
      <c r="Q6236" s="38">
        <f t="array" aca="1" ref="Q6236" ca="1">IF($H6236="TOTAL HAP",N6236,MAX(IF('PTE - Segment Emissions Calcs'!$B$8:$B$8919=$B6236,'PTE - Segment Emissions Calcs'!$Z$8:$Z$8919,)))</f>
        <v>1.2217338385284012E-2</v>
      </c>
      <c r="R6236" s="39"/>
    </row>
    <row r="6237" spans="1:18" ht="15.75" thickBot="1" x14ac:dyDescent="0.3">
      <c r="A6237" s="42"/>
      <c r="B6237" s="42"/>
      <c r="C6237" s="43" t="s">
        <v>295</v>
      </c>
      <c r="D6237" s="44"/>
      <c r="E6237" s="44"/>
      <c r="F6237" s="44">
        <f ca="1">IFERROR(VLOOKUP($E6237&amp;"-1",'PTE - Segment Emissions Calcs'!$I$8:$V$8919,16,FALSE),0)</f>
        <v>0</v>
      </c>
      <c r="G6237" s="44">
        <f ca="1">IFERROR(VLOOKUP($E6237&amp;"-2",'PTE - Segment Emissions Calcs'!$I$8:$V$8919,16,FALSE),0)</f>
        <v>0</v>
      </c>
      <c r="H6237" s="45">
        <f t="shared" ca="1" si="291"/>
        <v>0</v>
      </c>
      <c r="I6237" s="46">
        <f ca="1">IFERROR(VLOOKUP($E6237&amp;"-1",'PTE - Segment Emissions Calcs'!$I$8:$X$8919,18,FALSE),0)</f>
        <v>0</v>
      </c>
      <c r="J6237" s="46">
        <f ca="1">IFERROR(VLOOKUP($E6237&amp;"-2",'PTE - Segment Emissions Calcs'!$I$8:$X$8919,18,FALSE),0)</f>
        <v>0</v>
      </c>
      <c r="K6237" s="46">
        <f t="shared" ca="1" si="292"/>
        <v>0</v>
      </c>
      <c r="L6237" s="46">
        <f ca="1">IFERROR(VLOOKUP($E6237&amp;"-1",'PTE - Segment Emissions Calcs'!$I$8:$Z$8919,20,FALSE),0)</f>
        <v>0</v>
      </c>
      <c r="M6237" s="46">
        <f ca="1">IFERROR(VLOOKUP($E6237&amp;"-2",'PTE - Segment Emissions Calcs'!$I$8:$Z$8919,20,FALSE),0)</f>
        <v>0</v>
      </c>
      <c r="N6237" s="46">
        <f t="shared" ca="1" si="293"/>
        <v>0</v>
      </c>
      <c r="O6237" s="47">
        <f t="array" aca="1" ref="O6237" ca="1">IF($H6237="TOTAL HAP",H6237,MAX(IF('PTE - Segment Emissions Calcs'!$B$8:$B$8919=$B6237,'PTE - Segment Emissions Calcs'!$V$8:$V$8919,)))</f>
        <v>0</v>
      </c>
      <c r="P6237" s="47">
        <f t="array" aca="1" ref="P6237" ca="1">IF($H6237="TOTAL HAP",K6237,MAX(IF('PTE - Segment Emissions Calcs'!$B$8:$B$8919=$B6237,'PTE - Segment Emissions Calcs'!$X$8:$X$8919,)))</f>
        <v>0</v>
      </c>
      <c r="Q6237" s="47">
        <f t="array" aca="1" ref="Q6237" ca="1">IF($H6237="TOTAL HAP",N6237,MAX(IF('PTE - Segment Emissions Calcs'!$B$8:$B$8919=$B6237,'PTE - Segment Emissions Calcs'!$Z$8:$Z$8919,)))</f>
        <v>0</v>
      </c>
      <c r="R6237" s="48"/>
    </row>
    <row r="6238" spans="1:18" ht="15.75" thickTop="1" x14ac:dyDescent="0.25">
      <c r="A6238" s="25" t="str">
        <f ca="1">VLOOKUP(#REF!,'PTE - Segment Emissions Calcs'!$C$8:$J$8919,8,FALSE)</f>
        <v>EQUI 121</v>
      </c>
      <c r="B6238" s="25" t="str">
        <f ca="1">VLOOKUP(A6238,'PTE - Segment Emissions Calcs'!$J$8:$O$8919,4,FALSE)</f>
        <v>Light Distillate - #2 oil, turbine, kerosene, distillate unifier charge, light cycle oil (APC 123)</v>
      </c>
      <c r="C6238" s="26" t="s">
        <v>24</v>
      </c>
      <c r="D6238" s="27"/>
      <c r="E6238" s="27"/>
      <c r="F6238" s="27">
        <f ca="1">IFERROR(VLOOKUP($E6238&amp;"-1",'PTE - Segment Emissions Calcs'!$I$8:$V$8919,16,FALSE),0)</f>
        <v>0.7917247167080389</v>
      </c>
      <c r="G6238" s="27">
        <f ca="1">IFERROR(VLOOKUP($E6238&amp;"-2",'PTE - Segment Emissions Calcs'!$I$8:$V$8919,16,FALSE),0)</f>
        <v>0</v>
      </c>
      <c r="H6238" s="28">
        <f t="shared" ca="1" si="291"/>
        <v>0.7917247167080389</v>
      </c>
      <c r="I6238" s="29">
        <f ca="1">IFERROR(VLOOKUP($E6238&amp;"-1",'PTE - Segment Emissions Calcs'!$I$8:$X$8919,18,FALSE),0)</f>
        <v>3.4677542591812101</v>
      </c>
      <c r="J6238" s="29">
        <f ca="1">IFERROR(VLOOKUP($E6238&amp;"-2",'PTE - Segment Emissions Calcs'!$I$8:$X$8919,18,FALSE),0)</f>
        <v>0</v>
      </c>
      <c r="K6238" s="29">
        <f t="shared" ca="1" si="292"/>
        <v>3.4677542591812101</v>
      </c>
      <c r="L6238" s="29">
        <f ca="1">IFERROR(VLOOKUP($E6238&amp;"-1",'PTE - Segment Emissions Calcs'!$I$8:$Z$8919,20,FALSE),0)</f>
        <v>3.4677542591812101</v>
      </c>
      <c r="M6238" s="29">
        <f ca="1">IFERROR(VLOOKUP($E6238&amp;"-2",'PTE - Segment Emissions Calcs'!$I$8:$Z$8919,20,FALSE),0)</f>
        <v>0</v>
      </c>
      <c r="N6238" s="29">
        <f t="shared" ca="1" si="293"/>
        <v>3.4677542591812101</v>
      </c>
      <c r="O6238" s="30">
        <f t="array" aca="1" ref="O6238" ca="1">IF($H6238="TOTAL HAP",H6238,MAX(IF('PTE - Segment Emissions Calcs'!$B$8:$B$8919=$B6238,'PTE - Segment Emissions Calcs'!$V$8:$V$8919,)))</f>
        <v>0.7917247167080389</v>
      </c>
      <c r="P6238" s="30">
        <f t="array" aca="1" ref="P6238" ca="1">IF($H6238="TOTAL HAP",K6238,MAX(IF('PTE - Segment Emissions Calcs'!$B$8:$B$8919=$B6238,'PTE - Segment Emissions Calcs'!$X$8:$X$8919,)))</f>
        <v>3.4677542591812101</v>
      </c>
      <c r="Q6238" s="30">
        <f t="array" aca="1" ref="Q6238" ca="1">IF($H6238="TOTAL HAP",N6238,MAX(IF('PTE - Segment Emissions Calcs'!$B$8:$B$8919=$B6238,'PTE - Segment Emissions Calcs'!$Z$8:$Z$8919,)))</f>
        <v>3.4677542591812101</v>
      </c>
      <c r="R6238" s="31"/>
    </row>
    <row r="6239" spans="1:18" x14ac:dyDescent="0.25">
      <c r="A6239" s="32"/>
      <c r="B6239" s="33"/>
      <c r="C6239" s="34" t="s">
        <v>29</v>
      </c>
      <c r="D6239" s="35"/>
      <c r="E6239" s="35"/>
      <c r="F6239" s="35">
        <f ca="1">IFERROR(VLOOKUP($E6239&amp;"-1",'PTE - Segment Emissions Calcs'!$I$8:$V$8919,16,FALSE),0)</f>
        <v>3.5622048407107081E-2</v>
      </c>
      <c r="G6239" s="35">
        <f ca="1">IFERROR(VLOOKUP($E6239&amp;"-2",'PTE - Segment Emissions Calcs'!$I$8:$V$8919,16,FALSE),0)</f>
        <v>0</v>
      </c>
      <c r="H6239" s="36">
        <f t="shared" ca="1" si="291"/>
        <v>3.5622048407107081E-2</v>
      </c>
      <c r="I6239" s="37">
        <f ca="1">IFERROR(VLOOKUP($E6239&amp;"-1",'PTE - Segment Emissions Calcs'!$I$8:$X$8919,18,FALSE),0)</f>
        <v>0.15602457202312903</v>
      </c>
      <c r="J6239" s="37">
        <f ca="1">IFERROR(VLOOKUP($E6239&amp;"-2",'PTE - Segment Emissions Calcs'!$I$8:$X$8919,18,FALSE),0)</f>
        <v>0</v>
      </c>
      <c r="K6239" s="37">
        <f t="shared" ca="1" si="292"/>
        <v>0.15602457202312903</v>
      </c>
      <c r="L6239" s="37">
        <f ca="1">IFERROR(VLOOKUP($E6239&amp;"-1",'PTE - Segment Emissions Calcs'!$I$8:$Z$8919,20,FALSE),0)</f>
        <v>0.15602457202312903</v>
      </c>
      <c r="M6239" s="37">
        <f ca="1">IFERROR(VLOOKUP($E6239&amp;"-2",'PTE - Segment Emissions Calcs'!$I$8:$Z$8919,20,FALSE),0)</f>
        <v>0</v>
      </c>
      <c r="N6239" s="37">
        <f t="shared" ca="1" si="293"/>
        <v>0.15602457202312903</v>
      </c>
      <c r="O6239" s="38">
        <f t="array" aca="1" ref="O6239" ca="1">IF($H6239="TOTAL HAP",H6239,MAX(IF('PTE - Segment Emissions Calcs'!$B$8:$B$8919=$B6239,'PTE - Segment Emissions Calcs'!$V$8:$V$8919,)))</f>
        <v>3.5622048407107081E-2</v>
      </c>
      <c r="P6239" s="38">
        <f t="array" aca="1" ref="P6239" ca="1">IF($H6239="TOTAL HAP",K6239,MAX(IF('PTE - Segment Emissions Calcs'!$B$8:$B$8919=$B6239,'PTE - Segment Emissions Calcs'!$X$8:$X$8919,)))</f>
        <v>0.15602457202312903</v>
      </c>
      <c r="Q6239" s="38">
        <f t="array" aca="1" ref="Q6239" ca="1">IF($H6239="TOTAL HAP",N6239,MAX(IF('PTE - Segment Emissions Calcs'!$B$8:$B$8919=$B6239,'PTE - Segment Emissions Calcs'!$Z$8:$Z$8919,)))</f>
        <v>0.15602457202312903</v>
      </c>
      <c r="R6239" s="39"/>
    </row>
    <row r="6240" spans="1:18" x14ac:dyDescent="0.25">
      <c r="A6240" s="32"/>
      <c r="B6240" s="33"/>
      <c r="C6240" s="34" t="s">
        <v>37</v>
      </c>
      <c r="D6240" s="35"/>
      <c r="E6240" s="35"/>
      <c r="F6240" s="35">
        <f ca="1">IFERROR(VLOOKUP($E6240&amp;"-1",'PTE - Segment Emissions Calcs'!$I$8:$V$8919,16,FALSE),0)</f>
        <v>0</v>
      </c>
      <c r="G6240" s="35">
        <f ca="1">IFERROR(VLOOKUP($E6240&amp;"-2",'PTE - Segment Emissions Calcs'!$I$8:$V$8919,16,FALSE),0)</f>
        <v>0</v>
      </c>
      <c r="H6240" s="36">
        <f t="shared" ca="1" si="291"/>
        <v>0</v>
      </c>
      <c r="I6240" s="37">
        <f ca="1">IFERROR(VLOOKUP($E6240&amp;"-1",'PTE - Segment Emissions Calcs'!$I$8:$X$8919,18,FALSE),0)</f>
        <v>0</v>
      </c>
      <c r="J6240" s="37">
        <f ca="1">IFERROR(VLOOKUP($E6240&amp;"-2",'PTE - Segment Emissions Calcs'!$I$8:$X$8919,18,FALSE),0)</f>
        <v>0</v>
      </c>
      <c r="K6240" s="37">
        <f t="shared" ca="1" si="292"/>
        <v>0</v>
      </c>
      <c r="L6240" s="37">
        <f ca="1">IFERROR(VLOOKUP($E6240&amp;"-1",'PTE - Segment Emissions Calcs'!$I$8:$Z$8919,20,FALSE),0)</f>
        <v>0</v>
      </c>
      <c r="M6240" s="37">
        <f ca="1">IFERROR(VLOOKUP($E6240&amp;"-2",'PTE - Segment Emissions Calcs'!$I$8:$Z$8919,20,FALSE),0)</f>
        <v>0</v>
      </c>
      <c r="N6240" s="37">
        <f t="shared" ca="1" si="293"/>
        <v>0</v>
      </c>
      <c r="O6240" s="38">
        <f t="array" aca="1" ref="O6240" ca="1">IF($H6240="TOTAL HAP",H6240,MAX(IF('PTE - Segment Emissions Calcs'!$B$8:$B$8919=$B6240,'PTE - Segment Emissions Calcs'!$V$8:$V$8919,)))</f>
        <v>0</v>
      </c>
      <c r="P6240" s="38">
        <f t="array" aca="1" ref="P6240" ca="1">IF($H6240="TOTAL HAP",K6240,MAX(IF('PTE - Segment Emissions Calcs'!$B$8:$B$8919=$B6240,'PTE - Segment Emissions Calcs'!$X$8:$X$8919,)))</f>
        <v>0</v>
      </c>
      <c r="Q6240" s="38">
        <f t="array" aca="1" ref="Q6240" ca="1">IF($H6240="TOTAL HAP",N6240,MAX(IF('PTE - Segment Emissions Calcs'!$B$8:$B$8919=$B6240,'PTE - Segment Emissions Calcs'!$Z$8:$Z$8919,)))</f>
        <v>0</v>
      </c>
      <c r="R6240" s="39"/>
    </row>
    <row r="6241" spans="1:18" x14ac:dyDescent="0.25">
      <c r="A6241" s="40"/>
      <c r="B6241" s="40"/>
      <c r="C6241" s="34" t="s">
        <v>204</v>
      </c>
      <c r="D6241" s="35"/>
      <c r="E6241" s="35"/>
      <c r="F6241" s="35">
        <f ca="1">IFERROR(VLOOKUP($E6241&amp;"-1",'PTE - Segment Emissions Calcs'!$I$8:$V$8919,16,FALSE),0)</f>
        <v>6.7597068347237247E-4</v>
      </c>
      <c r="G6241" s="35">
        <f ca="1">IFERROR(VLOOKUP($E6241&amp;"-2",'PTE - Segment Emissions Calcs'!$I$8:$V$8919,16,FALSE),0)</f>
        <v>0</v>
      </c>
      <c r="H6241" s="36">
        <f t="shared" ca="1" si="291"/>
        <v>6.7597068347237247E-4</v>
      </c>
      <c r="I6241" s="37">
        <f ca="1">IFERROR(VLOOKUP($E6241&amp;"-1",'PTE - Segment Emissions Calcs'!$I$8:$X$8919,18,FALSE),0)</f>
        <v>2.9607515936089916E-3</v>
      </c>
      <c r="J6241" s="37">
        <f ca="1">IFERROR(VLOOKUP($E6241&amp;"-2",'PTE - Segment Emissions Calcs'!$I$8:$X$8919,18,FALSE),0)</f>
        <v>0</v>
      </c>
      <c r="K6241" s="37">
        <f t="shared" ca="1" si="292"/>
        <v>2.9607515936089916E-3</v>
      </c>
      <c r="L6241" s="37">
        <f ca="1">IFERROR(VLOOKUP($E6241&amp;"-1",'PTE - Segment Emissions Calcs'!$I$8:$Z$8919,20,FALSE),0)</f>
        <v>2.9607515936089916E-3</v>
      </c>
      <c r="M6241" s="37">
        <f ca="1">IFERROR(VLOOKUP($E6241&amp;"-2",'PTE - Segment Emissions Calcs'!$I$8:$Z$8919,20,FALSE),0)</f>
        <v>0</v>
      </c>
      <c r="N6241" s="37">
        <f t="shared" ca="1" si="293"/>
        <v>2.9607515936089916E-3</v>
      </c>
      <c r="O6241" s="38">
        <f t="array" aca="1" ref="O6241" ca="1">IF($H6241="TOTAL HAP",H6241,MAX(IF('PTE - Segment Emissions Calcs'!$B$8:$B$8919=$B6241,'PTE - Segment Emissions Calcs'!$V$8:$V$8919,)))</f>
        <v>6.7597068347237247E-4</v>
      </c>
      <c r="P6241" s="38">
        <f t="array" aca="1" ref="P6241" ca="1">IF($H6241="TOTAL HAP",K6241,MAX(IF('PTE - Segment Emissions Calcs'!$B$8:$B$8919=$B6241,'PTE - Segment Emissions Calcs'!$X$8:$X$8919,)))</f>
        <v>2.9607515936089916E-3</v>
      </c>
      <c r="Q6241" s="38">
        <f t="array" aca="1" ref="Q6241" ca="1">IF($H6241="TOTAL HAP",N6241,MAX(IF('PTE - Segment Emissions Calcs'!$B$8:$B$8919=$B6241,'PTE - Segment Emissions Calcs'!$Z$8:$Z$8919,)))</f>
        <v>2.9607515936089916E-3</v>
      </c>
      <c r="R6241" s="39"/>
    </row>
    <row r="6242" spans="1:18" x14ac:dyDescent="0.25">
      <c r="A6242" s="40"/>
      <c r="B6242" s="40"/>
      <c r="C6242" s="34" t="s">
        <v>205</v>
      </c>
      <c r="D6242" s="35"/>
      <c r="E6242" s="35"/>
      <c r="F6242" s="35">
        <f ca="1">IFERROR(VLOOKUP($E6242&amp;"-1",'PTE - Segment Emissions Calcs'!$I$8:$V$8919,16,FALSE),0)</f>
        <v>6.6059898166471922E-4</v>
      </c>
      <c r="G6242" s="35">
        <f ca="1">IFERROR(VLOOKUP($E6242&amp;"-2",'PTE - Segment Emissions Calcs'!$I$8:$V$8919,16,FALSE),0)</f>
        <v>0</v>
      </c>
      <c r="H6242" s="36">
        <f t="shared" ca="1" si="291"/>
        <v>6.6059898166471922E-4</v>
      </c>
      <c r="I6242" s="37">
        <f ca="1">IFERROR(VLOOKUP($E6242&amp;"-1",'PTE - Segment Emissions Calcs'!$I$8:$X$8919,18,FALSE),0)</f>
        <v>2.8934235396914699E-3</v>
      </c>
      <c r="J6242" s="37">
        <f ca="1">IFERROR(VLOOKUP($E6242&amp;"-2",'PTE - Segment Emissions Calcs'!$I$8:$X$8919,18,FALSE),0)</f>
        <v>0</v>
      </c>
      <c r="K6242" s="37">
        <f t="shared" ca="1" si="292"/>
        <v>2.8934235396914699E-3</v>
      </c>
      <c r="L6242" s="37">
        <f ca="1">IFERROR(VLOOKUP($E6242&amp;"-1",'PTE - Segment Emissions Calcs'!$I$8:$Z$8919,20,FALSE),0)</f>
        <v>2.8934235396914699E-3</v>
      </c>
      <c r="M6242" s="37">
        <f ca="1">IFERROR(VLOOKUP($E6242&amp;"-2",'PTE - Segment Emissions Calcs'!$I$8:$Z$8919,20,FALSE),0)</f>
        <v>0</v>
      </c>
      <c r="N6242" s="37">
        <f t="shared" ca="1" si="293"/>
        <v>2.8934235396914699E-3</v>
      </c>
      <c r="O6242" s="38">
        <f t="array" aca="1" ref="O6242" ca="1">IF($H6242="TOTAL HAP",H6242,MAX(IF('PTE - Segment Emissions Calcs'!$B$8:$B$8919=$B6242,'PTE - Segment Emissions Calcs'!$V$8:$V$8919,)))</f>
        <v>6.6059898166471922E-4</v>
      </c>
      <c r="P6242" s="38">
        <f t="array" aca="1" ref="P6242" ca="1">IF($H6242="TOTAL HAP",K6242,MAX(IF('PTE - Segment Emissions Calcs'!$B$8:$B$8919=$B6242,'PTE - Segment Emissions Calcs'!$X$8:$X$8919,)))</f>
        <v>2.8934235396914699E-3</v>
      </c>
      <c r="Q6242" s="38">
        <f t="array" aca="1" ref="Q6242" ca="1">IF($H6242="TOTAL HAP",N6242,MAX(IF('PTE - Segment Emissions Calcs'!$B$8:$B$8919=$B6242,'PTE - Segment Emissions Calcs'!$Z$8:$Z$8919,)))</f>
        <v>2.8934235396914699E-3</v>
      </c>
      <c r="R6242" s="39"/>
    </row>
    <row r="6243" spans="1:18" x14ac:dyDescent="0.25">
      <c r="A6243" s="40"/>
      <c r="B6243" s="40"/>
      <c r="C6243" s="34" t="s">
        <v>130</v>
      </c>
      <c r="D6243" s="35"/>
      <c r="E6243" s="35"/>
      <c r="F6243" s="35">
        <f ca="1">IFERROR(VLOOKUP($E6243&amp;"-1",'PTE - Segment Emissions Calcs'!$I$8:$V$8919,16,FALSE),0)</f>
        <v>1.0591839854262042E-3</v>
      </c>
      <c r="G6243" s="35">
        <f ca="1">IFERROR(VLOOKUP($E6243&amp;"-2",'PTE - Segment Emissions Calcs'!$I$8:$V$8919,16,FALSE),0)</f>
        <v>0</v>
      </c>
      <c r="H6243" s="36">
        <f t="shared" ca="1" si="291"/>
        <v>1.0591839854262042E-3</v>
      </c>
      <c r="I6243" s="37">
        <f ca="1">IFERROR(VLOOKUP($E6243&amp;"-1",'PTE - Segment Emissions Calcs'!$I$8:$X$8919,18,FALSE),0)</f>
        <v>4.6392258561667749E-3</v>
      </c>
      <c r="J6243" s="37">
        <f ca="1">IFERROR(VLOOKUP($E6243&amp;"-2",'PTE - Segment Emissions Calcs'!$I$8:$X$8919,18,FALSE),0)</f>
        <v>0</v>
      </c>
      <c r="K6243" s="37">
        <f t="shared" ca="1" si="292"/>
        <v>4.6392258561667749E-3</v>
      </c>
      <c r="L6243" s="37">
        <f ca="1">IFERROR(VLOOKUP($E6243&amp;"-1",'PTE - Segment Emissions Calcs'!$I$8:$Z$8919,20,FALSE),0)</f>
        <v>4.6392258561667749E-3</v>
      </c>
      <c r="M6243" s="37">
        <f ca="1">IFERROR(VLOOKUP($E6243&amp;"-2",'PTE - Segment Emissions Calcs'!$I$8:$Z$8919,20,FALSE),0)</f>
        <v>0</v>
      </c>
      <c r="N6243" s="37">
        <f t="shared" ca="1" si="293"/>
        <v>4.6392258561667749E-3</v>
      </c>
      <c r="O6243" s="38">
        <f t="array" aca="1" ref="O6243" ca="1">IF($H6243="TOTAL HAP",H6243,MAX(IF('PTE - Segment Emissions Calcs'!$B$8:$B$8919=$B6243,'PTE - Segment Emissions Calcs'!$V$8:$V$8919,)))</f>
        <v>1.0591839854262042E-3</v>
      </c>
      <c r="P6243" s="38">
        <f t="array" aca="1" ref="P6243" ca="1">IF($H6243="TOTAL HAP",K6243,MAX(IF('PTE - Segment Emissions Calcs'!$B$8:$B$8919=$B6243,'PTE - Segment Emissions Calcs'!$X$8:$X$8919,)))</f>
        <v>4.6392258561667749E-3</v>
      </c>
      <c r="Q6243" s="38">
        <f t="array" aca="1" ref="Q6243" ca="1">IF($H6243="TOTAL HAP",N6243,MAX(IF('PTE - Segment Emissions Calcs'!$B$8:$B$8919=$B6243,'PTE - Segment Emissions Calcs'!$Z$8:$Z$8919,)))</f>
        <v>4.6392258561667749E-3</v>
      </c>
      <c r="R6243" s="39"/>
    </row>
    <row r="6244" spans="1:18" x14ac:dyDescent="0.25">
      <c r="A6244" s="40"/>
      <c r="B6244" s="40"/>
      <c r="C6244" s="34" t="s">
        <v>173</v>
      </c>
      <c r="D6244" s="35"/>
      <c r="E6244" s="35"/>
      <c r="F6244" s="35">
        <f ca="1">IFERROR(VLOOKUP($E6244&amp;"-1",'PTE - Segment Emissions Calcs'!$I$8:$V$8919,16,FALSE),0)</f>
        <v>0</v>
      </c>
      <c r="G6244" s="35">
        <f ca="1">IFERROR(VLOOKUP($E6244&amp;"-2",'PTE - Segment Emissions Calcs'!$I$8:$V$8919,16,FALSE),0)</f>
        <v>0</v>
      </c>
      <c r="H6244" s="36">
        <f t="shared" ca="1" si="291"/>
        <v>0</v>
      </c>
      <c r="I6244" s="37">
        <f ca="1">IFERROR(VLOOKUP($E6244&amp;"-1",'PTE - Segment Emissions Calcs'!$I$8:$X$8919,18,FALSE),0)</f>
        <v>0</v>
      </c>
      <c r="J6244" s="37">
        <f ca="1">IFERROR(VLOOKUP($E6244&amp;"-2",'PTE - Segment Emissions Calcs'!$I$8:$X$8919,18,FALSE),0)</f>
        <v>0</v>
      </c>
      <c r="K6244" s="37">
        <f t="shared" ca="1" si="292"/>
        <v>0</v>
      </c>
      <c r="L6244" s="37">
        <f ca="1">IFERROR(VLOOKUP($E6244&amp;"-1",'PTE - Segment Emissions Calcs'!$I$8:$Z$8919,20,FALSE),0)</f>
        <v>0</v>
      </c>
      <c r="M6244" s="37">
        <f ca="1">IFERROR(VLOOKUP($E6244&amp;"-2",'PTE - Segment Emissions Calcs'!$I$8:$Z$8919,20,FALSE),0)</f>
        <v>0</v>
      </c>
      <c r="N6244" s="37">
        <f t="shared" ca="1" si="293"/>
        <v>0</v>
      </c>
      <c r="O6244" s="38">
        <f t="array" aca="1" ref="O6244" ca="1">IF($H6244="TOTAL HAP",H6244,MAX(IF('PTE - Segment Emissions Calcs'!$B$8:$B$8919=$B6244,'PTE - Segment Emissions Calcs'!$V$8:$V$8919,)))</f>
        <v>0</v>
      </c>
      <c r="P6244" s="38">
        <f t="array" aca="1" ref="P6244" ca="1">IF($H6244="TOTAL HAP",K6244,MAX(IF('PTE - Segment Emissions Calcs'!$B$8:$B$8919=$B6244,'PTE - Segment Emissions Calcs'!$X$8:$X$8919,)))</f>
        <v>0</v>
      </c>
      <c r="Q6244" s="38">
        <f t="array" aca="1" ref="Q6244" ca="1">IF($H6244="TOTAL HAP",N6244,MAX(IF('PTE - Segment Emissions Calcs'!$B$8:$B$8919=$B6244,'PTE - Segment Emissions Calcs'!$Z$8:$Z$8919,)))</f>
        <v>0</v>
      </c>
      <c r="R6244" s="39"/>
    </row>
    <row r="6245" spans="1:18" x14ac:dyDescent="0.25">
      <c r="A6245" s="40"/>
      <c r="B6245" s="40"/>
      <c r="C6245" s="34" t="s">
        <v>291</v>
      </c>
      <c r="D6245" s="35"/>
      <c r="E6245" s="35"/>
      <c r="F6245" s="35">
        <f ca="1">IFERROR(VLOOKUP($E6245&amp;"-1",'PTE - Segment Emissions Calcs'!$I$8:$V$8919,16,FALSE),0)</f>
        <v>0</v>
      </c>
      <c r="G6245" s="35">
        <f ca="1">IFERROR(VLOOKUP($E6245&amp;"-2",'PTE - Segment Emissions Calcs'!$I$8:$V$8919,16,FALSE),0)</f>
        <v>0</v>
      </c>
      <c r="H6245" s="36">
        <f t="shared" ca="1" si="291"/>
        <v>0</v>
      </c>
      <c r="I6245" s="37">
        <f ca="1">IFERROR(VLOOKUP($E6245&amp;"-1",'PTE - Segment Emissions Calcs'!$I$8:$X$8919,18,FALSE),0)</f>
        <v>0</v>
      </c>
      <c r="J6245" s="37">
        <f ca="1">IFERROR(VLOOKUP($E6245&amp;"-2",'PTE - Segment Emissions Calcs'!$I$8:$X$8919,18,FALSE),0)</f>
        <v>0</v>
      </c>
      <c r="K6245" s="37">
        <f t="shared" ca="1" si="292"/>
        <v>0</v>
      </c>
      <c r="L6245" s="37">
        <f ca="1">IFERROR(VLOOKUP($E6245&amp;"-1",'PTE - Segment Emissions Calcs'!$I$8:$Z$8919,20,FALSE),0)</f>
        <v>0</v>
      </c>
      <c r="M6245" s="37">
        <f ca="1">IFERROR(VLOOKUP($E6245&amp;"-2",'PTE - Segment Emissions Calcs'!$I$8:$Z$8919,20,FALSE),0)</f>
        <v>0</v>
      </c>
      <c r="N6245" s="37">
        <f t="shared" ca="1" si="293"/>
        <v>0</v>
      </c>
      <c r="O6245" s="38">
        <f t="array" aca="1" ref="O6245" ca="1">IF($H6245="TOTAL HAP",H6245,MAX(IF('PTE - Segment Emissions Calcs'!$B$8:$B$8919=$B6245,'PTE - Segment Emissions Calcs'!$V$8:$V$8919,)))</f>
        <v>0</v>
      </c>
      <c r="P6245" s="38">
        <f t="array" aca="1" ref="P6245" ca="1">IF($H6245="TOTAL HAP",K6245,MAX(IF('PTE - Segment Emissions Calcs'!$B$8:$B$8919=$B6245,'PTE - Segment Emissions Calcs'!$X$8:$X$8919,)))</f>
        <v>0</v>
      </c>
      <c r="Q6245" s="38">
        <f t="array" aca="1" ref="Q6245" ca="1">IF($H6245="TOTAL HAP",N6245,MAX(IF('PTE - Segment Emissions Calcs'!$B$8:$B$8919=$B6245,'PTE - Segment Emissions Calcs'!$Z$8:$Z$8919,)))</f>
        <v>0</v>
      </c>
      <c r="R6245" s="39"/>
    </row>
    <row r="6246" spans="1:18" x14ac:dyDescent="0.25">
      <c r="A6246" s="40"/>
      <c r="B6246" s="40"/>
      <c r="C6246" s="34" t="s">
        <v>292</v>
      </c>
      <c r="D6246" s="35"/>
      <c r="E6246" s="35"/>
      <c r="F6246" s="35">
        <f ca="1">IFERROR(VLOOKUP($E6246&amp;"-1",'PTE - Segment Emissions Calcs'!$I$8:$V$8919,16,FALSE),0)</f>
        <v>0</v>
      </c>
      <c r="G6246" s="35">
        <f ca="1">IFERROR(VLOOKUP($E6246&amp;"-2",'PTE - Segment Emissions Calcs'!$I$8:$V$8919,16,FALSE),0)</f>
        <v>0</v>
      </c>
      <c r="H6246" s="36">
        <f t="shared" ca="1" si="291"/>
        <v>0</v>
      </c>
      <c r="I6246" s="37">
        <f ca="1">IFERROR(VLOOKUP($E6246&amp;"-1",'PTE - Segment Emissions Calcs'!$I$8:$X$8919,18,FALSE),0)</f>
        <v>0</v>
      </c>
      <c r="J6246" s="37">
        <f ca="1">IFERROR(VLOOKUP($E6246&amp;"-2",'PTE - Segment Emissions Calcs'!$I$8:$X$8919,18,FALSE),0)</f>
        <v>0</v>
      </c>
      <c r="K6246" s="37">
        <f t="shared" ca="1" si="292"/>
        <v>0</v>
      </c>
      <c r="L6246" s="37">
        <f ca="1">IFERROR(VLOOKUP($E6246&amp;"-1",'PTE - Segment Emissions Calcs'!$I$8:$Z$8919,20,FALSE),0)</f>
        <v>0</v>
      </c>
      <c r="M6246" s="37">
        <f ca="1">IFERROR(VLOOKUP($E6246&amp;"-2",'PTE - Segment Emissions Calcs'!$I$8:$Z$8919,20,FALSE),0)</f>
        <v>0</v>
      </c>
      <c r="N6246" s="37">
        <f t="shared" ca="1" si="293"/>
        <v>0</v>
      </c>
      <c r="O6246" s="38">
        <f t="array" aca="1" ref="O6246" ca="1">IF($H6246="TOTAL HAP",H6246,MAX(IF('PTE - Segment Emissions Calcs'!$B$8:$B$8919=$B6246,'PTE - Segment Emissions Calcs'!$V$8:$V$8919,)))</f>
        <v>0</v>
      </c>
      <c r="P6246" s="38">
        <f t="array" aca="1" ref="P6246" ca="1">IF($H6246="TOTAL HAP",K6246,MAX(IF('PTE - Segment Emissions Calcs'!$B$8:$B$8919=$B6246,'PTE - Segment Emissions Calcs'!$X$8:$X$8919,)))</f>
        <v>0</v>
      </c>
      <c r="Q6246" s="38">
        <f t="array" aca="1" ref="Q6246" ca="1">IF($H6246="TOTAL HAP",N6246,MAX(IF('PTE - Segment Emissions Calcs'!$B$8:$B$8919=$B6246,'PTE - Segment Emissions Calcs'!$Z$8:$Z$8919,)))</f>
        <v>0</v>
      </c>
      <c r="R6246" s="39"/>
    </row>
    <row r="6247" spans="1:18" x14ac:dyDescent="0.25">
      <c r="A6247" s="40"/>
      <c r="B6247" s="40"/>
      <c r="C6247" s="34" t="s">
        <v>66</v>
      </c>
      <c r="D6247" s="35"/>
      <c r="E6247" s="35"/>
      <c r="F6247" s="35">
        <f ca="1">IFERROR(VLOOKUP($E6247&amp;"-1",'PTE - Segment Emissions Calcs'!$I$8:$V$8919,16,FALSE),0)</f>
        <v>4.2787398322233581E-3</v>
      </c>
      <c r="G6247" s="35">
        <f ca="1">IFERROR(VLOOKUP($E6247&amp;"-2",'PTE - Segment Emissions Calcs'!$I$8:$V$8919,16,FALSE),0)</f>
        <v>0</v>
      </c>
      <c r="H6247" s="36">
        <f t="shared" ca="1" si="291"/>
        <v>4.2787398322233581E-3</v>
      </c>
      <c r="I6247" s="37">
        <f ca="1">IFERROR(VLOOKUP($E6247&amp;"-1",'PTE - Segment Emissions Calcs'!$I$8:$X$8919,18,FALSE),0)</f>
        <v>1.8740880465138308E-2</v>
      </c>
      <c r="J6247" s="37">
        <f ca="1">IFERROR(VLOOKUP($E6247&amp;"-2",'PTE - Segment Emissions Calcs'!$I$8:$X$8919,18,FALSE),0)</f>
        <v>0</v>
      </c>
      <c r="K6247" s="37">
        <f t="shared" ca="1" si="292"/>
        <v>1.8740880465138308E-2</v>
      </c>
      <c r="L6247" s="37">
        <f ca="1">IFERROR(VLOOKUP($E6247&amp;"-1",'PTE - Segment Emissions Calcs'!$I$8:$Z$8919,20,FALSE),0)</f>
        <v>1.8740880465138308E-2</v>
      </c>
      <c r="M6247" s="37">
        <f ca="1">IFERROR(VLOOKUP($E6247&amp;"-2",'PTE - Segment Emissions Calcs'!$I$8:$Z$8919,20,FALSE),0)</f>
        <v>0</v>
      </c>
      <c r="N6247" s="37">
        <f t="shared" ca="1" si="293"/>
        <v>1.8740880465138308E-2</v>
      </c>
      <c r="O6247" s="38">
        <f t="array" aca="1" ref="O6247" ca="1">IF($H6247="TOTAL HAP",H6247,MAX(IF('PTE - Segment Emissions Calcs'!$B$8:$B$8919=$B6247,'PTE - Segment Emissions Calcs'!$V$8:$V$8919,)))</f>
        <v>4.2787398322233581E-3</v>
      </c>
      <c r="P6247" s="38">
        <f t="array" aca="1" ref="P6247" ca="1">IF($H6247="TOTAL HAP",K6247,MAX(IF('PTE - Segment Emissions Calcs'!$B$8:$B$8919=$B6247,'PTE - Segment Emissions Calcs'!$X$8:$X$8919,)))</f>
        <v>1.8740880465138308E-2</v>
      </c>
      <c r="Q6247" s="38">
        <f t="array" aca="1" ref="Q6247" ca="1">IF($H6247="TOTAL HAP",N6247,MAX(IF('PTE - Segment Emissions Calcs'!$B$8:$B$8919=$B6247,'PTE - Segment Emissions Calcs'!$Z$8:$Z$8919,)))</f>
        <v>1.8740880465138308E-2</v>
      </c>
      <c r="R6247" s="39"/>
    </row>
    <row r="6248" spans="1:18" x14ac:dyDescent="0.25">
      <c r="A6248" s="40"/>
      <c r="B6248" s="40"/>
      <c r="C6248" s="34" t="s">
        <v>293</v>
      </c>
      <c r="D6248" s="35"/>
      <c r="E6248" s="35"/>
      <c r="F6248" s="35">
        <f ca="1">IFERROR(VLOOKUP($E6248&amp;"-1",'PTE - Segment Emissions Calcs'!$I$8:$V$8919,16,FALSE),0)</f>
        <v>0</v>
      </c>
      <c r="G6248" s="35">
        <f ca="1">IFERROR(VLOOKUP($E6248&amp;"-2",'PTE - Segment Emissions Calcs'!$I$8:$V$8919,16,FALSE),0)</f>
        <v>0</v>
      </c>
      <c r="H6248" s="36">
        <f t="shared" ca="1" si="291"/>
        <v>0</v>
      </c>
      <c r="I6248" s="37">
        <f ca="1">IFERROR(VLOOKUP($E6248&amp;"-1",'PTE - Segment Emissions Calcs'!$I$8:$X$8919,18,FALSE),0)</f>
        <v>0</v>
      </c>
      <c r="J6248" s="37">
        <f ca="1">IFERROR(VLOOKUP($E6248&amp;"-2",'PTE - Segment Emissions Calcs'!$I$8:$X$8919,18,FALSE),0)</f>
        <v>0</v>
      </c>
      <c r="K6248" s="37">
        <f t="shared" ca="1" si="292"/>
        <v>0</v>
      </c>
      <c r="L6248" s="37">
        <f ca="1">IFERROR(VLOOKUP($E6248&amp;"-1",'PTE - Segment Emissions Calcs'!$I$8:$Z$8919,20,FALSE),0)</f>
        <v>0</v>
      </c>
      <c r="M6248" s="37">
        <f ca="1">IFERROR(VLOOKUP($E6248&amp;"-2",'PTE - Segment Emissions Calcs'!$I$8:$Z$8919,20,FALSE),0)</f>
        <v>0</v>
      </c>
      <c r="N6248" s="37">
        <f t="shared" ca="1" si="293"/>
        <v>0</v>
      </c>
      <c r="O6248" s="38">
        <f t="array" aca="1" ref="O6248" ca="1">IF($H6248="TOTAL HAP",H6248,MAX(IF('PTE - Segment Emissions Calcs'!$B$8:$B$8919=$B6248,'PTE - Segment Emissions Calcs'!$V$8:$V$8919,)))</f>
        <v>0</v>
      </c>
      <c r="P6248" s="38">
        <f t="array" aca="1" ref="P6248" ca="1">IF($H6248="TOTAL HAP",K6248,MAX(IF('PTE - Segment Emissions Calcs'!$B$8:$B$8919=$B6248,'PTE - Segment Emissions Calcs'!$X$8:$X$8919,)))</f>
        <v>0</v>
      </c>
      <c r="Q6248" s="38">
        <f t="array" aca="1" ref="Q6248" ca="1">IF($H6248="TOTAL HAP",N6248,MAX(IF('PTE - Segment Emissions Calcs'!$B$8:$B$8919=$B6248,'PTE - Segment Emissions Calcs'!$Z$8:$Z$8919,)))</f>
        <v>0</v>
      </c>
      <c r="R6248" s="39"/>
    </row>
    <row r="6249" spans="1:18" x14ac:dyDescent="0.25">
      <c r="A6249" s="40"/>
      <c r="B6249" s="40"/>
      <c r="C6249" s="34" t="s">
        <v>48</v>
      </c>
      <c r="D6249" s="35"/>
      <c r="E6249" s="35"/>
      <c r="F6249" s="35">
        <f ca="1">IFERROR(VLOOKUP($E6249&amp;"-1",'PTE - Segment Emissions Calcs'!$I$8:$V$8919,16,FALSE),0)</f>
        <v>0</v>
      </c>
      <c r="G6249" s="35">
        <f ca="1">IFERROR(VLOOKUP($E6249&amp;"-2",'PTE - Segment Emissions Calcs'!$I$8:$V$8919,16,FALSE),0)</f>
        <v>0</v>
      </c>
      <c r="H6249" s="36">
        <f t="shared" ca="1" si="291"/>
        <v>0</v>
      </c>
      <c r="I6249" s="37">
        <f ca="1">IFERROR(VLOOKUP($E6249&amp;"-1",'PTE - Segment Emissions Calcs'!$I$8:$X$8919,18,FALSE),0)</f>
        <v>0</v>
      </c>
      <c r="J6249" s="37">
        <f ca="1">IFERROR(VLOOKUP($E6249&amp;"-2",'PTE - Segment Emissions Calcs'!$I$8:$X$8919,18,FALSE),0)</f>
        <v>0</v>
      </c>
      <c r="K6249" s="37">
        <f t="shared" ca="1" si="292"/>
        <v>0</v>
      </c>
      <c r="L6249" s="37">
        <f ca="1">IFERROR(VLOOKUP($E6249&amp;"-1",'PTE - Segment Emissions Calcs'!$I$8:$Z$8919,20,FALSE),0)</f>
        <v>0</v>
      </c>
      <c r="M6249" s="37">
        <f ca="1">IFERROR(VLOOKUP($E6249&amp;"-2",'PTE - Segment Emissions Calcs'!$I$8:$Z$8919,20,FALSE),0)</f>
        <v>0</v>
      </c>
      <c r="N6249" s="37">
        <f t="shared" ca="1" si="293"/>
        <v>0</v>
      </c>
      <c r="O6249" s="38">
        <f t="array" aca="1" ref="O6249" ca="1">IF($H6249="TOTAL HAP",H6249,MAX(IF('PTE - Segment Emissions Calcs'!$B$8:$B$8919=$B6249,'PTE - Segment Emissions Calcs'!$V$8:$V$8919,)))</f>
        <v>0</v>
      </c>
      <c r="P6249" s="38">
        <f t="array" aca="1" ref="P6249" ca="1">IF($H6249="TOTAL HAP",K6249,MAX(IF('PTE - Segment Emissions Calcs'!$B$8:$B$8919=$B6249,'PTE - Segment Emissions Calcs'!$X$8:$X$8919,)))</f>
        <v>0</v>
      </c>
      <c r="Q6249" s="38">
        <f t="array" aca="1" ref="Q6249" ca="1">IF($H6249="TOTAL HAP",N6249,MAX(IF('PTE - Segment Emissions Calcs'!$B$8:$B$8919=$B6249,'PTE - Segment Emissions Calcs'!$Z$8:$Z$8919,)))</f>
        <v>0</v>
      </c>
      <c r="R6249" s="39"/>
    </row>
    <row r="6250" spans="1:18" x14ac:dyDescent="0.25">
      <c r="A6250" s="40"/>
      <c r="B6250" s="40"/>
      <c r="C6250" s="34" t="s">
        <v>294</v>
      </c>
      <c r="D6250" s="35"/>
      <c r="E6250" s="35"/>
      <c r="F6250" s="35">
        <f ca="1">IFERROR(VLOOKUP($E6250&amp;"-1",'PTE - Segment Emissions Calcs'!$I$8:$V$8919,16,FALSE),0)</f>
        <v>0</v>
      </c>
      <c r="G6250" s="35">
        <f ca="1">IFERROR(VLOOKUP($E6250&amp;"-2",'PTE - Segment Emissions Calcs'!$I$8:$V$8919,16,FALSE),0)</f>
        <v>0</v>
      </c>
      <c r="H6250" s="36">
        <f t="shared" ca="1" si="291"/>
        <v>0</v>
      </c>
      <c r="I6250" s="37">
        <f ca="1">IFERROR(VLOOKUP($E6250&amp;"-1",'PTE - Segment Emissions Calcs'!$I$8:$X$8919,18,FALSE),0)</f>
        <v>0</v>
      </c>
      <c r="J6250" s="37">
        <f ca="1">IFERROR(VLOOKUP($E6250&amp;"-2",'PTE - Segment Emissions Calcs'!$I$8:$X$8919,18,FALSE),0)</f>
        <v>0</v>
      </c>
      <c r="K6250" s="37">
        <f t="shared" ca="1" si="292"/>
        <v>0</v>
      </c>
      <c r="L6250" s="37">
        <f ca="1">IFERROR(VLOOKUP($E6250&amp;"-1",'PTE - Segment Emissions Calcs'!$I$8:$Z$8919,20,FALSE),0)</f>
        <v>0</v>
      </c>
      <c r="M6250" s="37">
        <f ca="1">IFERROR(VLOOKUP($E6250&amp;"-2",'PTE - Segment Emissions Calcs'!$I$8:$Z$8919,20,FALSE),0)</f>
        <v>0</v>
      </c>
      <c r="N6250" s="37">
        <f t="shared" ca="1" si="293"/>
        <v>0</v>
      </c>
      <c r="O6250" s="38">
        <f t="array" aca="1" ref="O6250" ca="1">IF($H6250="TOTAL HAP",H6250,MAX(IF('PTE - Segment Emissions Calcs'!$B$8:$B$8919=$B6250,'PTE - Segment Emissions Calcs'!$V$8:$V$8919,)))</f>
        <v>0</v>
      </c>
      <c r="P6250" s="38">
        <f t="array" aca="1" ref="P6250" ca="1">IF($H6250="TOTAL HAP",K6250,MAX(IF('PTE - Segment Emissions Calcs'!$B$8:$B$8919=$B6250,'PTE - Segment Emissions Calcs'!$X$8:$X$8919,)))</f>
        <v>0</v>
      </c>
      <c r="Q6250" s="38">
        <f t="array" aca="1" ref="Q6250" ca="1">IF($H6250="TOTAL HAP",N6250,MAX(IF('PTE - Segment Emissions Calcs'!$B$8:$B$8919=$B6250,'PTE - Segment Emissions Calcs'!$Z$8:$Z$8919,)))</f>
        <v>0</v>
      </c>
      <c r="R6250" s="39"/>
    </row>
    <row r="6251" spans="1:18" x14ac:dyDescent="0.25">
      <c r="A6251" s="40"/>
      <c r="B6251" s="40"/>
      <c r="C6251" s="34" t="s">
        <v>50</v>
      </c>
      <c r="D6251" s="35"/>
      <c r="E6251" s="35"/>
      <c r="F6251" s="35">
        <f ca="1">IFERROR(VLOOKUP($E6251&amp;"-1",'PTE - Segment Emissions Calcs'!$I$8:$V$8919,16,FALSE),0)</f>
        <v>0</v>
      </c>
      <c r="G6251" s="35">
        <f ca="1">IFERROR(VLOOKUP($E6251&amp;"-2",'PTE - Segment Emissions Calcs'!$I$8:$V$8919,16,FALSE),0)</f>
        <v>0</v>
      </c>
      <c r="H6251" s="36">
        <f t="shared" ca="1" si="291"/>
        <v>0</v>
      </c>
      <c r="I6251" s="37">
        <f ca="1">IFERROR(VLOOKUP($E6251&amp;"-1",'PTE - Segment Emissions Calcs'!$I$8:$X$8919,18,FALSE),0)</f>
        <v>0</v>
      </c>
      <c r="J6251" s="37">
        <f ca="1">IFERROR(VLOOKUP($E6251&amp;"-2",'PTE - Segment Emissions Calcs'!$I$8:$X$8919,18,FALSE),0)</f>
        <v>0</v>
      </c>
      <c r="K6251" s="37">
        <f t="shared" ca="1" si="292"/>
        <v>0</v>
      </c>
      <c r="L6251" s="37">
        <f ca="1">IFERROR(VLOOKUP($E6251&amp;"-1",'PTE - Segment Emissions Calcs'!$I$8:$Z$8919,20,FALSE),0)</f>
        <v>0</v>
      </c>
      <c r="M6251" s="37">
        <f ca="1">IFERROR(VLOOKUP($E6251&amp;"-2",'PTE - Segment Emissions Calcs'!$I$8:$Z$8919,20,FALSE),0)</f>
        <v>0</v>
      </c>
      <c r="N6251" s="37">
        <f t="shared" ca="1" si="293"/>
        <v>0</v>
      </c>
      <c r="O6251" s="38">
        <f t="array" aca="1" ref="O6251" ca="1">IF($H6251="TOTAL HAP",H6251,MAX(IF('PTE - Segment Emissions Calcs'!$B$8:$B$8919=$B6251,'PTE - Segment Emissions Calcs'!$V$8:$V$8919,)))</f>
        <v>0</v>
      </c>
      <c r="P6251" s="38">
        <f t="array" aca="1" ref="P6251" ca="1">IF($H6251="TOTAL HAP",K6251,MAX(IF('PTE - Segment Emissions Calcs'!$B$8:$B$8919=$B6251,'PTE - Segment Emissions Calcs'!$X$8:$X$8919,)))</f>
        <v>0</v>
      </c>
      <c r="Q6251" s="38">
        <f t="array" aca="1" ref="Q6251" ca="1">IF($H6251="TOTAL HAP",N6251,MAX(IF('PTE - Segment Emissions Calcs'!$B$8:$B$8919=$B6251,'PTE - Segment Emissions Calcs'!$Z$8:$Z$8919,)))</f>
        <v>0</v>
      </c>
      <c r="R6251" s="39"/>
    </row>
    <row r="6252" spans="1:18" x14ac:dyDescent="0.25">
      <c r="A6252" s="40"/>
      <c r="B6252" s="40"/>
      <c r="C6252" s="34" t="s">
        <v>53</v>
      </c>
      <c r="D6252" s="35"/>
      <c r="E6252" s="35"/>
      <c r="F6252" s="35">
        <f ca="1">IFERROR(VLOOKUP($E6252&amp;"-1",'PTE - Segment Emissions Calcs'!$I$8:$V$8919,16,FALSE),0)</f>
        <v>4.5905685616727462E-3</v>
      </c>
      <c r="G6252" s="35">
        <f ca="1">IFERROR(VLOOKUP($E6252&amp;"-2",'PTE - Segment Emissions Calcs'!$I$8:$V$8919,16,FALSE),0)</f>
        <v>0</v>
      </c>
      <c r="H6252" s="36">
        <f t="shared" ca="1" si="291"/>
        <v>4.5905685616727462E-3</v>
      </c>
      <c r="I6252" s="37">
        <f ca="1">IFERROR(VLOOKUP($E6252&amp;"-1",'PTE - Segment Emissions Calcs'!$I$8:$X$8919,18,FALSE),0)</f>
        <v>2.0106690300126628E-2</v>
      </c>
      <c r="J6252" s="37">
        <f ca="1">IFERROR(VLOOKUP($E6252&amp;"-2",'PTE - Segment Emissions Calcs'!$I$8:$X$8919,18,FALSE),0)</f>
        <v>0</v>
      </c>
      <c r="K6252" s="37">
        <f t="shared" ca="1" si="292"/>
        <v>2.0106690300126628E-2</v>
      </c>
      <c r="L6252" s="37">
        <f ca="1">IFERROR(VLOOKUP($E6252&amp;"-1",'PTE - Segment Emissions Calcs'!$I$8:$Z$8919,20,FALSE),0)</f>
        <v>2.0106690300126628E-2</v>
      </c>
      <c r="M6252" s="37">
        <f ca="1">IFERROR(VLOOKUP($E6252&amp;"-2",'PTE - Segment Emissions Calcs'!$I$8:$Z$8919,20,FALSE),0)</f>
        <v>0</v>
      </c>
      <c r="N6252" s="37">
        <f t="shared" ca="1" si="293"/>
        <v>2.0106690300126628E-2</v>
      </c>
      <c r="O6252" s="38">
        <f t="array" aca="1" ref="O6252" ca="1">IF($H6252="TOTAL HAP",H6252,MAX(IF('PTE - Segment Emissions Calcs'!$B$8:$B$8919=$B6252,'PTE - Segment Emissions Calcs'!$V$8:$V$8919,)))</f>
        <v>4.5905685616727462E-3</v>
      </c>
      <c r="P6252" s="38">
        <f t="array" aca="1" ref="P6252" ca="1">IF($H6252="TOTAL HAP",K6252,MAX(IF('PTE - Segment Emissions Calcs'!$B$8:$B$8919=$B6252,'PTE - Segment Emissions Calcs'!$X$8:$X$8919,)))</f>
        <v>2.0106690300126628E-2</v>
      </c>
      <c r="Q6252" s="38">
        <f t="array" aca="1" ref="Q6252" ca="1">IF($H6252="TOTAL HAP",N6252,MAX(IF('PTE - Segment Emissions Calcs'!$B$8:$B$8919=$B6252,'PTE - Segment Emissions Calcs'!$Z$8:$Z$8919,)))</f>
        <v>2.0106690300126628E-2</v>
      </c>
      <c r="R6252" s="39"/>
    </row>
    <row r="6253" spans="1:18" x14ac:dyDescent="0.25">
      <c r="A6253" s="40"/>
      <c r="B6253" s="40"/>
      <c r="C6253" s="34" t="s">
        <v>209</v>
      </c>
      <c r="D6253" s="35"/>
      <c r="E6253" s="35"/>
      <c r="F6253" s="35">
        <f ca="1">IFERROR(VLOOKUP($E6253&amp;"-1",'PTE - Segment Emissions Calcs'!$I$8:$V$8919,16,FALSE),0)</f>
        <v>2.3008582101836593E-3</v>
      </c>
      <c r="G6253" s="35">
        <f ca="1">IFERROR(VLOOKUP($E6253&amp;"-2",'PTE - Segment Emissions Calcs'!$I$8:$V$8919,16,FALSE),0)</f>
        <v>0</v>
      </c>
      <c r="H6253" s="36">
        <f t="shared" ca="1" si="291"/>
        <v>2.3008582101836593E-3</v>
      </c>
      <c r="I6253" s="37">
        <f ca="1">IFERROR(VLOOKUP($E6253&amp;"-1",'PTE - Segment Emissions Calcs'!$I$8:$X$8919,18,FALSE),0)</f>
        <v>1.0077758960604427E-2</v>
      </c>
      <c r="J6253" s="37">
        <f ca="1">IFERROR(VLOOKUP($E6253&amp;"-2",'PTE - Segment Emissions Calcs'!$I$8:$X$8919,18,FALSE),0)</f>
        <v>0</v>
      </c>
      <c r="K6253" s="37">
        <f t="shared" ca="1" si="292"/>
        <v>1.0077758960604427E-2</v>
      </c>
      <c r="L6253" s="37">
        <f ca="1">IFERROR(VLOOKUP($E6253&amp;"-1",'PTE - Segment Emissions Calcs'!$I$8:$Z$8919,20,FALSE),0)</f>
        <v>1.0077758960604427E-2</v>
      </c>
      <c r="M6253" s="37">
        <f ca="1">IFERROR(VLOOKUP($E6253&amp;"-2",'PTE - Segment Emissions Calcs'!$I$8:$Z$8919,20,FALSE),0)</f>
        <v>0</v>
      </c>
      <c r="N6253" s="37">
        <f t="shared" ca="1" si="293"/>
        <v>1.0077758960604427E-2</v>
      </c>
      <c r="O6253" s="38">
        <f t="array" aca="1" ref="O6253" ca="1">IF($H6253="TOTAL HAP",H6253,MAX(IF('PTE - Segment Emissions Calcs'!$B$8:$B$8919=$B6253,'PTE - Segment Emissions Calcs'!$V$8:$V$8919,)))</f>
        <v>2.3008582101836593E-3</v>
      </c>
      <c r="P6253" s="38">
        <f t="array" aca="1" ref="P6253" ca="1">IF($H6253="TOTAL HAP",K6253,MAX(IF('PTE - Segment Emissions Calcs'!$B$8:$B$8919=$B6253,'PTE - Segment Emissions Calcs'!$X$8:$X$8919,)))</f>
        <v>1.0077758960604427E-2</v>
      </c>
      <c r="Q6253" s="38">
        <f t="array" aca="1" ref="Q6253" ca="1">IF($H6253="TOTAL HAP",N6253,MAX(IF('PTE - Segment Emissions Calcs'!$B$8:$B$8919=$B6253,'PTE - Segment Emissions Calcs'!$Z$8:$Z$8919,)))</f>
        <v>1.0077758960604427E-2</v>
      </c>
      <c r="R6253" s="39"/>
    </row>
    <row r="6254" spans="1:18" x14ac:dyDescent="0.25">
      <c r="A6254" s="40"/>
      <c r="B6254" s="40"/>
      <c r="C6254" s="34" t="s">
        <v>177</v>
      </c>
      <c r="D6254" s="35"/>
      <c r="E6254" s="35"/>
      <c r="F6254" s="35">
        <f ca="1">IFERROR(VLOOKUP($E6254&amp;"-1",'PTE - Segment Emissions Calcs'!$I$8:$V$8919,16,FALSE),0)</f>
        <v>5.0483590652247419E-3</v>
      </c>
      <c r="G6254" s="35">
        <f ca="1">IFERROR(VLOOKUP($E6254&amp;"-2",'PTE - Segment Emissions Calcs'!$I$8:$V$8919,16,FALSE),0)</f>
        <v>0</v>
      </c>
      <c r="H6254" s="36">
        <f t="shared" ca="1" si="291"/>
        <v>5.0483590652247419E-3</v>
      </c>
      <c r="I6254" s="37">
        <f ca="1">IFERROR(VLOOKUP($E6254&amp;"-1",'PTE - Segment Emissions Calcs'!$I$8:$X$8919,18,FALSE),0)</f>
        <v>2.2111812705684367E-2</v>
      </c>
      <c r="J6254" s="37">
        <f ca="1">IFERROR(VLOOKUP($E6254&amp;"-2",'PTE - Segment Emissions Calcs'!$I$8:$X$8919,18,FALSE),0)</f>
        <v>0</v>
      </c>
      <c r="K6254" s="37">
        <f t="shared" ca="1" si="292"/>
        <v>2.2111812705684367E-2</v>
      </c>
      <c r="L6254" s="37">
        <f ca="1">IFERROR(VLOOKUP($E6254&amp;"-1",'PTE - Segment Emissions Calcs'!$I$8:$Z$8919,20,FALSE),0)</f>
        <v>2.2111812705684367E-2</v>
      </c>
      <c r="M6254" s="37">
        <f ca="1">IFERROR(VLOOKUP($E6254&amp;"-2",'PTE - Segment Emissions Calcs'!$I$8:$Z$8919,20,FALSE),0)</f>
        <v>0</v>
      </c>
      <c r="N6254" s="37">
        <f t="shared" ca="1" si="293"/>
        <v>2.2111812705684367E-2</v>
      </c>
      <c r="O6254" s="38">
        <f t="array" aca="1" ref="O6254" ca="1">IF($H6254="TOTAL HAP",H6254,MAX(IF('PTE - Segment Emissions Calcs'!$B$8:$B$8919=$B6254,'PTE - Segment Emissions Calcs'!$V$8:$V$8919,)))</f>
        <v>5.0483590652247419E-3</v>
      </c>
      <c r="P6254" s="38">
        <f t="array" aca="1" ref="P6254" ca="1">IF($H6254="TOTAL HAP",K6254,MAX(IF('PTE - Segment Emissions Calcs'!$B$8:$B$8919=$B6254,'PTE - Segment Emissions Calcs'!$X$8:$X$8919,)))</f>
        <v>2.2111812705684367E-2</v>
      </c>
      <c r="Q6254" s="38">
        <f t="array" aca="1" ref="Q6254" ca="1">IF($H6254="TOTAL HAP",N6254,MAX(IF('PTE - Segment Emissions Calcs'!$B$8:$B$8919=$B6254,'PTE - Segment Emissions Calcs'!$Z$8:$Z$8919,)))</f>
        <v>2.2111812705684367E-2</v>
      </c>
      <c r="R6254" s="39"/>
    </row>
    <row r="6255" spans="1:18" x14ac:dyDescent="0.25">
      <c r="A6255" s="40"/>
      <c r="B6255" s="40"/>
      <c r="C6255" s="34" t="s">
        <v>210</v>
      </c>
      <c r="D6255" s="35"/>
      <c r="E6255" s="35"/>
      <c r="F6255" s="35">
        <f ca="1">IFERROR(VLOOKUP($E6255&amp;"-1",'PTE - Segment Emissions Calcs'!$I$8:$V$8919,16,FALSE),0)</f>
        <v>1.5101804220673085E-3</v>
      </c>
      <c r="G6255" s="35">
        <f ca="1">IFERROR(VLOOKUP($E6255&amp;"-2",'PTE - Segment Emissions Calcs'!$I$8:$V$8919,16,FALSE),0)</f>
        <v>0</v>
      </c>
      <c r="H6255" s="36">
        <f t="shared" ca="1" si="291"/>
        <v>1.5101804220673085E-3</v>
      </c>
      <c r="I6255" s="37">
        <f ca="1">IFERROR(VLOOKUP($E6255&amp;"-1",'PTE - Segment Emissions Calcs'!$I$8:$X$8919,18,FALSE),0)</f>
        <v>6.6145902486548112E-3</v>
      </c>
      <c r="J6255" s="37">
        <f ca="1">IFERROR(VLOOKUP($E6255&amp;"-2",'PTE - Segment Emissions Calcs'!$I$8:$X$8919,18,FALSE),0)</f>
        <v>0</v>
      </c>
      <c r="K6255" s="37">
        <f t="shared" ca="1" si="292"/>
        <v>6.6145902486548112E-3</v>
      </c>
      <c r="L6255" s="37">
        <f ca="1">IFERROR(VLOOKUP($E6255&amp;"-1",'PTE - Segment Emissions Calcs'!$I$8:$Z$8919,20,FALSE),0)</f>
        <v>6.6145902486548112E-3</v>
      </c>
      <c r="M6255" s="37">
        <f ca="1">IFERROR(VLOOKUP($E6255&amp;"-2",'PTE - Segment Emissions Calcs'!$I$8:$Z$8919,20,FALSE),0)</f>
        <v>0</v>
      </c>
      <c r="N6255" s="37">
        <f t="shared" ca="1" si="293"/>
        <v>6.6145902486548112E-3</v>
      </c>
      <c r="O6255" s="38">
        <f t="array" aca="1" ref="O6255" ca="1">IF($H6255="TOTAL HAP",H6255,MAX(IF('PTE - Segment Emissions Calcs'!$B$8:$B$8919=$B6255,'PTE - Segment Emissions Calcs'!$V$8:$V$8919,)))</f>
        <v>1.5101804220673085E-3</v>
      </c>
      <c r="P6255" s="38">
        <f t="array" aca="1" ref="P6255" ca="1">IF($H6255="TOTAL HAP",K6255,MAX(IF('PTE - Segment Emissions Calcs'!$B$8:$B$8919=$B6255,'PTE - Segment Emissions Calcs'!$X$8:$X$8919,)))</f>
        <v>6.6145902486548112E-3</v>
      </c>
      <c r="Q6255" s="38">
        <f t="array" aca="1" ref="Q6255" ca="1">IF($H6255="TOTAL HAP",N6255,MAX(IF('PTE - Segment Emissions Calcs'!$B$8:$B$8919=$B6255,'PTE - Segment Emissions Calcs'!$Z$8:$Z$8919,)))</f>
        <v>6.6145902486548112E-3</v>
      </c>
      <c r="R6255" s="39"/>
    </row>
    <row r="6256" spans="1:18" x14ac:dyDescent="0.25">
      <c r="A6256" s="40"/>
      <c r="B6256" s="40"/>
      <c r="C6256" s="34" t="s">
        <v>69</v>
      </c>
      <c r="D6256" s="35"/>
      <c r="E6256" s="35"/>
      <c r="F6256" s="35">
        <f ca="1">IFERROR(VLOOKUP($E6256&amp;"-1",'PTE - Segment Emissions Calcs'!$I$8:$V$8919,16,FALSE),0)</f>
        <v>1.2021201223005618E-2</v>
      </c>
      <c r="G6256" s="35">
        <f ca="1">IFERROR(VLOOKUP($E6256&amp;"-2",'PTE - Segment Emissions Calcs'!$I$8:$V$8919,16,FALSE),0)</f>
        <v>0</v>
      </c>
      <c r="H6256" s="36">
        <f t="shared" ca="1" si="291"/>
        <v>1.2021201223005618E-2</v>
      </c>
      <c r="I6256" s="37">
        <f ca="1">IFERROR(VLOOKUP($E6256&amp;"-1",'PTE - Segment Emissions Calcs'!$I$8:$X$8919,18,FALSE),0)</f>
        <v>5.2652861356764606E-2</v>
      </c>
      <c r="J6256" s="37">
        <f ca="1">IFERROR(VLOOKUP($E6256&amp;"-2",'PTE - Segment Emissions Calcs'!$I$8:$X$8919,18,FALSE),0)</f>
        <v>0</v>
      </c>
      <c r="K6256" s="37">
        <f t="shared" ca="1" si="292"/>
        <v>5.2652861356764606E-2</v>
      </c>
      <c r="L6256" s="37">
        <f ca="1">IFERROR(VLOOKUP($E6256&amp;"-1",'PTE - Segment Emissions Calcs'!$I$8:$Z$8919,20,FALSE),0)</f>
        <v>5.2652861356764606E-2</v>
      </c>
      <c r="M6256" s="37">
        <f ca="1">IFERROR(VLOOKUP($E6256&amp;"-2",'PTE - Segment Emissions Calcs'!$I$8:$Z$8919,20,FALSE),0)</f>
        <v>0</v>
      </c>
      <c r="N6256" s="37">
        <f t="shared" ca="1" si="293"/>
        <v>5.2652861356764606E-2</v>
      </c>
      <c r="O6256" s="38">
        <f t="array" aca="1" ref="O6256" ca="1">IF($H6256="TOTAL HAP",H6256,MAX(IF('PTE - Segment Emissions Calcs'!$B$8:$B$8919=$B6256,'PTE - Segment Emissions Calcs'!$V$8:$V$8919,)))</f>
        <v>1.2021201223005618E-2</v>
      </c>
      <c r="P6256" s="38">
        <f t="array" aca="1" ref="P6256" ca="1">IF($H6256="TOTAL HAP",K6256,MAX(IF('PTE - Segment Emissions Calcs'!$B$8:$B$8919=$B6256,'PTE - Segment Emissions Calcs'!$X$8:$X$8919,)))</f>
        <v>5.2652861356764606E-2</v>
      </c>
      <c r="Q6256" s="38">
        <f t="array" aca="1" ref="Q6256" ca="1">IF($H6256="TOTAL HAP",N6256,MAX(IF('PTE - Segment Emissions Calcs'!$B$8:$B$8919=$B6256,'PTE - Segment Emissions Calcs'!$Z$8:$Z$8919,)))</f>
        <v>5.2652861356764606E-2</v>
      </c>
      <c r="R6256" s="39"/>
    </row>
    <row r="6257" spans="1:18" x14ac:dyDescent="0.25">
      <c r="A6257" s="40"/>
      <c r="B6257" s="40"/>
      <c r="C6257" s="34" t="s">
        <v>179</v>
      </c>
      <c r="D6257" s="35"/>
      <c r="E6257" s="35"/>
      <c r="F6257" s="35">
        <f ca="1">IFERROR(VLOOKUP($E6257&amp;"-1",'PTE - Segment Emissions Calcs'!$I$8:$V$8919,16,FALSE),0)</f>
        <v>4.9865678642336628E-3</v>
      </c>
      <c r="G6257" s="35">
        <f ca="1">IFERROR(VLOOKUP($E6257&amp;"-2",'PTE - Segment Emissions Calcs'!$I$8:$V$8919,16,FALSE),0)</f>
        <v>0</v>
      </c>
      <c r="H6257" s="36">
        <f t="shared" ca="1" si="291"/>
        <v>4.9865678642336628E-3</v>
      </c>
      <c r="I6257" s="37">
        <f ca="1">IFERROR(VLOOKUP($E6257&amp;"-1",'PTE - Segment Emissions Calcs'!$I$8:$X$8919,18,FALSE),0)</f>
        <v>2.1841167245343442E-2</v>
      </c>
      <c r="J6257" s="37">
        <f ca="1">IFERROR(VLOOKUP($E6257&amp;"-2",'PTE - Segment Emissions Calcs'!$I$8:$X$8919,18,FALSE),0)</f>
        <v>0</v>
      </c>
      <c r="K6257" s="37">
        <f t="shared" ca="1" si="292"/>
        <v>2.1841167245343442E-2</v>
      </c>
      <c r="L6257" s="37">
        <f ca="1">IFERROR(VLOOKUP($E6257&amp;"-1",'PTE - Segment Emissions Calcs'!$I$8:$Z$8919,20,FALSE),0)</f>
        <v>2.1841167245343442E-2</v>
      </c>
      <c r="M6257" s="37">
        <f ca="1">IFERROR(VLOOKUP($E6257&amp;"-2",'PTE - Segment Emissions Calcs'!$I$8:$Z$8919,20,FALSE),0)</f>
        <v>0</v>
      </c>
      <c r="N6257" s="37">
        <f t="shared" ca="1" si="293"/>
        <v>2.1841167245343442E-2</v>
      </c>
      <c r="O6257" s="38">
        <f t="array" aca="1" ref="O6257" ca="1">IF($H6257="TOTAL HAP",H6257,MAX(IF('PTE - Segment Emissions Calcs'!$B$8:$B$8919=$B6257,'PTE - Segment Emissions Calcs'!$V$8:$V$8919,)))</f>
        <v>4.9865678642336628E-3</v>
      </c>
      <c r="P6257" s="38">
        <f t="array" aca="1" ref="P6257" ca="1">IF($H6257="TOTAL HAP",K6257,MAX(IF('PTE - Segment Emissions Calcs'!$B$8:$B$8919=$B6257,'PTE - Segment Emissions Calcs'!$X$8:$X$8919,)))</f>
        <v>2.1841167245343442E-2</v>
      </c>
      <c r="Q6257" s="38">
        <f t="array" aca="1" ref="Q6257" ca="1">IF($H6257="TOTAL HAP",N6257,MAX(IF('PTE - Segment Emissions Calcs'!$B$8:$B$8919=$B6257,'PTE - Segment Emissions Calcs'!$Z$8:$Z$8919,)))</f>
        <v>2.1841167245343442E-2</v>
      </c>
      <c r="R6257" s="39"/>
    </row>
    <row r="6258" spans="1:18" ht="15.75" thickBot="1" x14ac:dyDescent="0.3">
      <c r="A6258" s="42"/>
      <c r="B6258" s="42"/>
      <c r="C6258" s="43" t="s">
        <v>295</v>
      </c>
      <c r="D6258" s="44"/>
      <c r="E6258" s="44"/>
      <c r="F6258" s="44">
        <f ca="1">IFERROR(VLOOKUP($E6258&amp;"-1",'PTE - Segment Emissions Calcs'!$I$8:$V$8919,16,FALSE),0)</f>
        <v>0</v>
      </c>
      <c r="G6258" s="44">
        <f ca="1">IFERROR(VLOOKUP($E6258&amp;"-2",'PTE - Segment Emissions Calcs'!$I$8:$V$8919,16,FALSE),0)</f>
        <v>0</v>
      </c>
      <c r="H6258" s="45">
        <f t="shared" ca="1" si="291"/>
        <v>0</v>
      </c>
      <c r="I6258" s="46">
        <f ca="1">IFERROR(VLOOKUP($E6258&amp;"-1",'PTE - Segment Emissions Calcs'!$I$8:$X$8919,18,FALSE),0)</f>
        <v>0</v>
      </c>
      <c r="J6258" s="46">
        <f ca="1">IFERROR(VLOOKUP($E6258&amp;"-2",'PTE - Segment Emissions Calcs'!$I$8:$X$8919,18,FALSE),0)</f>
        <v>0</v>
      </c>
      <c r="K6258" s="46">
        <f t="shared" ca="1" si="292"/>
        <v>0</v>
      </c>
      <c r="L6258" s="46">
        <f ca="1">IFERROR(VLOOKUP($E6258&amp;"-1",'PTE - Segment Emissions Calcs'!$I$8:$Z$8919,20,FALSE),0)</f>
        <v>0</v>
      </c>
      <c r="M6258" s="46">
        <f ca="1">IFERROR(VLOOKUP($E6258&amp;"-2",'PTE - Segment Emissions Calcs'!$I$8:$Z$8919,20,FALSE),0)</f>
        <v>0</v>
      </c>
      <c r="N6258" s="46">
        <f t="shared" ca="1" si="293"/>
        <v>0</v>
      </c>
      <c r="O6258" s="47">
        <f t="array" aca="1" ref="O6258" ca="1">IF($H6258="TOTAL HAP",H6258,MAX(IF('PTE - Segment Emissions Calcs'!$B$8:$B$8919=$B6258,'PTE - Segment Emissions Calcs'!$V$8:$V$8919,)))</f>
        <v>0</v>
      </c>
      <c r="P6258" s="47">
        <f t="array" aca="1" ref="P6258" ca="1">IF($H6258="TOTAL HAP",K6258,MAX(IF('PTE - Segment Emissions Calcs'!$B$8:$B$8919=$B6258,'PTE - Segment Emissions Calcs'!$X$8:$X$8919,)))</f>
        <v>0</v>
      </c>
      <c r="Q6258" s="47">
        <f t="array" aca="1" ref="Q6258" ca="1">IF($H6258="TOTAL HAP",N6258,MAX(IF('PTE - Segment Emissions Calcs'!$B$8:$B$8919=$B6258,'PTE - Segment Emissions Calcs'!$Z$8:$Z$8919,)))</f>
        <v>0</v>
      </c>
      <c r="R6258" s="48"/>
    </row>
    <row r="6259" spans="1:18" ht="15.75" thickTop="1" x14ac:dyDescent="0.25">
      <c r="A6259" s="25" t="str">
        <f ca="1">VLOOKUP(#REF!,'PTE - Segment Emissions Calcs'!$C$8:$J$8919,8,FALSE)</f>
        <v>EQUI 122</v>
      </c>
      <c r="B6259" s="25" t="str">
        <f ca="1">VLOOKUP(A6259,'PTE - Segment Emissions Calcs'!$J$8:$O$8919,4,FALSE)</f>
        <v>Light Distillate - #2 oil, turbine, kerosene, distillate unifier charge, light cycle oil (APC 124)</v>
      </c>
      <c r="C6259" s="26" t="s">
        <v>24</v>
      </c>
      <c r="D6259" s="27"/>
      <c r="E6259" s="27"/>
      <c r="F6259" s="27">
        <f ca="1">IFERROR(VLOOKUP($E6259&amp;"-1",'PTE - Segment Emissions Calcs'!$I$8:$V$8919,16,FALSE),0)</f>
        <v>0.134027849776651</v>
      </c>
      <c r="G6259" s="27">
        <f ca="1">IFERROR(VLOOKUP($E6259&amp;"-2",'PTE - Segment Emissions Calcs'!$I$8:$V$8919,16,FALSE),0)</f>
        <v>0</v>
      </c>
      <c r="H6259" s="28">
        <f t="shared" ca="1" si="291"/>
        <v>0.134027849776651</v>
      </c>
      <c r="I6259" s="29">
        <f ca="1">IFERROR(VLOOKUP($E6259&amp;"-1",'PTE - Segment Emissions Calcs'!$I$8:$X$8919,18,FALSE),0)</f>
        <v>0.5870419820217313</v>
      </c>
      <c r="J6259" s="29">
        <f ca="1">IFERROR(VLOOKUP($E6259&amp;"-2",'PTE - Segment Emissions Calcs'!$I$8:$X$8919,18,FALSE),0)</f>
        <v>0</v>
      </c>
      <c r="K6259" s="29">
        <f t="shared" ca="1" si="292"/>
        <v>0.5870419820217313</v>
      </c>
      <c r="L6259" s="29">
        <f ca="1">IFERROR(VLOOKUP($E6259&amp;"-1",'PTE - Segment Emissions Calcs'!$I$8:$Z$8919,20,FALSE),0)</f>
        <v>0.5870419820217313</v>
      </c>
      <c r="M6259" s="29">
        <f ca="1">IFERROR(VLOOKUP($E6259&amp;"-2",'PTE - Segment Emissions Calcs'!$I$8:$Z$8919,20,FALSE),0)</f>
        <v>0</v>
      </c>
      <c r="N6259" s="29">
        <f t="shared" ca="1" si="293"/>
        <v>0.5870419820217313</v>
      </c>
      <c r="O6259" s="30">
        <f t="array" aca="1" ref="O6259" ca="1">IF($H6259="TOTAL HAP",H6259,MAX(IF('PTE - Segment Emissions Calcs'!$B$8:$B$8919=$B6259,'PTE - Segment Emissions Calcs'!$V$8:$V$8919,)))</f>
        <v>0.134027849776651</v>
      </c>
      <c r="P6259" s="30">
        <f t="array" aca="1" ref="P6259" ca="1">IF($H6259="TOTAL HAP",K6259,MAX(IF('PTE - Segment Emissions Calcs'!$B$8:$B$8919=$B6259,'PTE - Segment Emissions Calcs'!$X$8:$X$8919,)))</f>
        <v>0.5870419820217313</v>
      </c>
      <c r="Q6259" s="30">
        <f t="array" aca="1" ref="Q6259" ca="1">IF($H6259="TOTAL HAP",N6259,MAX(IF('PTE - Segment Emissions Calcs'!$B$8:$B$8919=$B6259,'PTE - Segment Emissions Calcs'!$Z$8:$Z$8919,)))</f>
        <v>0.5870419820217313</v>
      </c>
      <c r="R6259" s="31"/>
    </row>
    <row r="6260" spans="1:18" x14ac:dyDescent="0.25">
      <c r="A6260" s="32"/>
      <c r="B6260" s="33"/>
      <c r="C6260" s="34" t="s">
        <v>29</v>
      </c>
      <c r="D6260" s="35"/>
      <c r="E6260" s="35"/>
      <c r="F6260" s="35">
        <f ca="1">IFERROR(VLOOKUP($E6260&amp;"-1",'PTE - Segment Emissions Calcs'!$I$8:$V$8919,16,FALSE),0)</f>
        <v>3.3220062534548879E-2</v>
      </c>
      <c r="G6260" s="35">
        <f ca="1">IFERROR(VLOOKUP($E6260&amp;"-2",'PTE - Segment Emissions Calcs'!$I$8:$V$8919,16,FALSE),0)</f>
        <v>0</v>
      </c>
      <c r="H6260" s="36">
        <f t="shared" ca="1" si="291"/>
        <v>3.3220062534548879E-2</v>
      </c>
      <c r="I6260" s="37">
        <f ca="1">IFERROR(VLOOKUP($E6260&amp;"-1",'PTE - Segment Emissions Calcs'!$I$8:$X$8919,18,FALSE),0)</f>
        <v>0.14550387390132408</v>
      </c>
      <c r="J6260" s="37">
        <f ca="1">IFERROR(VLOOKUP($E6260&amp;"-2",'PTE - Segment Emissions Calcs'!$I$8:$X$8919,18,FALSE),0)</f>
        <v>0</v>
      </c>
      <c r="K6260" s="37">
        <f t="shared" ca="1" si="292"/>
        <v>0.14550387390132408</v>
      </c>
      <c r="L6260" s="37">
        <f ca="1">IFERROR(VLOOKUP($E6260&amp;"-1",'PTE - Segment Emissions Calcs'!$I$8:$Z$8919,20,FALSE),0)</f>
        <v>0.14550387390132408</v>
      </c>
      <c r="M6260" s="37">
        <f ca="1">IFERROR(VLOOKUP($E6260&amp;"-2",'PTE - Segment Emissions Calcs'!$I$8:$Z$8919,20,FALSE),0)</f>
        <v>0</v>
      </c>
      <c r="N6260" s="37">
        <f t="shared" ca="1" si="293"/>
        <v>0.14550387390132408</v>
      </c>
      <c r="O6260" s="38">
        <f t="array" aca="1" ref="O6260" ca="1">IF($H6260="TOTAL HAP",H6260,MAX(IF('PTE - Segment Emissions Calcs'!$B$8:$B$8919=$B6260,'PTE - Segment Emissions Calcs'!$V$8:$V$8919,)))</f>
        <v>3.3220062534548879E-2</v>
      </c>
      <c r="P6260" s="38">
        <f t="array" aca="1" ref="P6260" ca="1">IF($H6260="TOTAL HAP",K6260,MAX(IF('PTE - Segment Emissions Calcs'!$B$8:$B$8919=$B6260,'PTE - Segment Emissions Calcs'!$X$8:$X$8919,)))</f>
        <v>0.14550387390132408</v>
      </c>
      <c r="Q6260" s="38">
        <f t="array" aca="1" ref="Q6260" ca="1">IF($H6260="TOTAL HAP",N6260,MAX(IF('PTE - Segment Emissions Calcs'!$B$8:$B$8919=$B6260,'PTE - Segment Emissions Calcs'!$Z$8:$Z$8919,)))</f>
        <v>0.14550387390132408</v>
      </c>
      <c r="R6260" s="39"/>
    </row>
    <row r="6261" spans="1:18" x14ac:dyDescent="0.25">
      <c r="A6261" s="32"/>
      <c r="B6261" s="33"/>
      <c r="C6261" s="34" t="s">
        <v>37</v>
      </c>
      <c r="D6261" s="35"/>
      <c r="E6261" s="35"/>
      <c r="F6261" s="35">
        <f ca="1">IFERROR(VLOOKUP($E6261&amp;"-1",'PTE - Segment Emissions Calcs'!$I$8:$V$8919,16,FALSE),0)</f>
        <v>2.1575068778694091E-3</v>
      </c>
      <c r="G6261" s="35">
        <f ca="1">IFERROR(VLOOKUP($E6261&amp;"-2",'PTE - Segment Emissions Calcs'!$I$8:$V$8919,16,FALSE),0)</f>
        <v>0</v>
      </c>
      <c r="H6261" s="36">
        <f t="shared" ca="1" si="291"/>
        <v>2.1575068778694091E-3</v>
      </c>
      <c r="I6261" s="37">
        <f ca="1">IFERROR(VLOOKUP($E6261&amp;"-1",'PTE - Segment Emissions Calcs'!$I$8:$X$8919,18,FALSE),0)</f>
        <v>9.4498801250680105E-3</v>
      </c>
      <c r="J6261" s="37">
        <f ca="1">IFERROR(VLOOKUP($E6261&amp;"-2",'PTE - Segment Emissions Calcs'!$I$8:$X$8919,18,FALSE),0)</f>
        <v>0</v>
      </c>
      <c r="K6261" s="37">
        <f t="shared" ca="1" si="292"/>
        <v>9.4498801250680105E-3</v>
      </c>
      <c r="L6261" s="37">
        <f ca="1">IFERROR(VLOOKUP($E6261&amp;"-1",'PTE - Segment Emissions Calcs'!$I$8:$Z$8919,20,FALSE),0)</f>
        <v>9.4498801250680105E-3</v>
      </c>
      <c r="M6261" s="37">
        <f ca="1">IFERROR(VLOOKUP($E6261&amp;"-2",'PTE - Segment Emissions Calcs'!$I$8:$Z$8919,20,FALSE),0)</f>
        <v>0</v>
      </c>
      <c r="N6261" s="37">
        <f t="shared" ca="1" si="293"/>
        <v>9.4498801250680105E-3</v>
      </c>
      <c r="O6261" s="38">
        <f t="array" aca="1" ref="O6261" ca="1">IF($H6261="TOTAL HAP",H6261,MAX(IF('PTE - Segment Emissions Calcs'!$B$8:$B$8919=$B6261,'PTE - Segment Emissions Calcs'!$V$8:$V$8919,)))</f>
        <v>2.1575068778694091E-3</v>
      </c>
      <c r="P6261" s="38">
        <f t="array" aca="1" ref="P6261" ca="1">IF($H6261="TOTAL HAP",K6261,MAX(IF('PTE - Segment Emissions Calcs'!$B$8:$B$8919=$B6261,'PTE - Segment Emissions Calcs'!$X$8:$X$8919,)))</f>
        <v>9.4498801250680105E-3</v>
      </c>
      <c r="Q6261" s="38">
        <f t="array" aca="1" ref="Q6261" ca="1">IF($H6261="TOTAL HAP",N6261,MAX(IF('PTE - Segment Emissions Calcs'!$B$8:$B$8919=$B6261,'PTE - Segment Emissions Calcs'!$Z$8:$Z$8919,)))</f>
        <v>9.4498801250680105E-3</v>
      </c>
      <c r="R6261" s="39"/>
    </row>
    <row r="6262" spans="1:18" x14ac:dyDescent="0.25">
      <c r="A6262" s="40"/>
      <c r="B6262" s="40"/>
      <c r="C6262" s="34" t="s">
        <v>204</v>
      </c>
      <c r="D6262" s="35"/>
      <c r="E6262" s="35"/>
      <c r="F6262" s="35">
        <f ca="1">IFERROR(VLOOKUP($E6262&amp;"-1",'PTE - Segment Emissions Calcs'!$I$8:$V$8919,16,FALSE),0)</f>
        <v>0</v>
      </c>
      <c r="G6262" s="35">
        <f ca="1">IFERROR(VLOOKUP($E6262&amp;"-2",'PTE - Segment Emissions Calcs'!$I$8:$V$8919,16,FALSE),0)</f>
        <v>0</v>
      </c>
      <c r="H6262" s="36">
        <f t="shared" ca="1" si="291"/>
        <v>0</v>
      </c>
      <c r="I6262" s="37">
        <f ca="1">IFERROR(VLOOKUP($E6262&amp;"-1",'PTE - Segment Emissions Calcs'!$I$8:$X$8919,18,FALSE),0)</f>
        <v>0</v>
      </c>
      <c r="J6262" s="37">
        <f ca="1">IFERROR(VLOOKUP($E6262&amp;"-2",'PTE - Segment Emissions Calcs'!$I$8:$X$8919,18,FALSE),0)</f>
        <v>0</v>
      </c>
      <c r="K6262" s="37">
        <f t="shared" ca="1" si="292"/>
        <v>0</v>
      </c>
      <c r="L6262" s="37">
        <f ca="1">IFERROR(VLOOKUP($E6262&amp;"-1",'PTE - Segment Emissions Calcs'!$I$8:$Z$8919,20,FALSE),0)</f>
        <v>0</v>
      </c>
      <c r="M6262" s="37">
        <f ca="1">IFERROR(VLOOKUP($E6262&amp;"-2",'PTE - Segment Emissions Calcs'!$I$8:$Z$8919,20,FALSE),0)</f>
        <v>0</v>
      </c>
      <c r="N6262" s="37">
        <f t="shared" ca="1" si="293"/>
        <v>0</v>
      </c>
      <c r="O6262" s="38">
        <f t="array" aca="1" ref="O6262" ca="1">IF($H6262="TOTAL HAP",H6262,MAX(IF('PTE - Segment Emissions Calcs'!$B$8:$B$8919=$B6262,'PTE - Segment Emissions Calcs'!$V$8:$V$8919,)))</f>
        <v>0</v>
      </c>
      <c r="P6262" s="38">
        <f t="array" aca="1" ref="P6262" ca="1">IF($H6262="TOTAL HAP",K6262,MAX(IF('PTE - Segment Emissions Calcs'!$B$8:$B$8919=$B6262,'PTE - Segment Emissions Calcs'!$X$8:$X$8919,)))</f>
        <v>0</v>
      </c>
      <c r="Q6262" s="38">
        <f t="array" aca="1" ref="Q6262" ca="1">IF($H6262="TOTAL HAP",N6262,MAX(IF('PTE - Segment Emissions Calcs'!$B$8:$B$8919=$B6262,'PTE - Segment Emissions Calcs'!$Z$8:$Z$8919,)))</f>
        <v>0</v>
      </c>
      <c r="R6262" s="39"/>
    </row>
    <row r="6263" spans="1:18" x14ac:dyDescent="0.25">
      <c r="A6263" s="40"/>
      <c r="B6263" s="40"/>
      <c r="C6263" s="34" t="s">
        <v>205</v>
      </c>
      <c r="D6263" s="35"/>
      <c r="E6263" s="35"/>
      <c r="F6263" s="35">
        <f ca="1">IFERROR(VLOOKUP($E6263&amp;"-1",'PTE - Segment Emissions Calcs'!$I$8:$V$8919,16,FALSE),0)</f>
        <v>0</v>
      </c>
      <c r="G6263" s="35">
        <f ca="1">IFERROR(VLOOKUP($E6263&amp;"-2",'PTE - Segment Emissions Calcs'!$I$8:$V$8919,16,FALSE),0)</f>
        <v>0</v>
      </c>
      <c r="H6263" s="36">
        <f t="shared" ca="1" si="291"/>
        <v>0</v>
      </c>
      <c r="I6263" s="37">
        <f ca="1">IFERROR(VLOOKUP($E6263&amp;"-1",'PTE - Segment Emissions Calcs'!$I$8:$X$8919,18,FALSE),0)</f>
        <v>0</v>
      </c>
      <c r="J6263" s="37">
        <f ca="1">IFERROR(VLOOKUP($E6263&amp;"-2",'PTE - Segment Emissions Calcs'!$I$8:$X$8919,18,FALSE),0)</f>
        <v>0</v>
      </c>
      <c r="K6263" s="37">
        <f t="shared" ca="1" si="292"/>
        <v>0</v>
      </c>
      <c r="L6263" s="37">
        <f ca="1">IFERROR(VLOOKUP($E6263&amp;"-1",'PTE - Segment Emissions Calcs'!$I$8:$Z$8919,20,FALSE),0)</f>
        <v>0</v>
      </c>
      <c r="M6263" s="37">
        <f ca="1">IFERROR(VLOOKUP($E6263&amp;"-2",'PTE - Segment Emissions Calcs'!$I$8:$Z$8919,20,FALSE),0)</f>
        <v>0</v>
      </c>
      <c r="N6263" s="37">
        <f t="shared" ca="1" si="293"/>
        <v>0</v>
      </c>
      <c r="O6263" s="38">
        <f t="array" aca="1" ref="O6263" ca="1">IF($H6263="TOTAL HAP",H6263,MAX(IF('PTE - Segment Emissions Calcs'!$B$8:$B$8919=$B6263,'PTE - Segment Emissions Calcs'!$V$8:$V$8919,)))</f>
        <v>0</v>
      </c>
      <c r="P6263" s="38">
        <f t="array" aca="1" ref="P6263" ca="1">IF($H6263="TOTAL HAP",K6263,MAX(IF('PTE - Segment Emissions Calcs'!$B$8:$B$8919=$B6263,'PTE - Segment Emissions Calcs'!$X$8:$X$8919,)))</f>
        <v>0</v>
      </c>
      <c r="Q6263" s="38">
        <f t="array" aca="1" ref="Q6263" ca="1">IF($H6263="TOTAL HAP",N6263,MAX(IF('PTE - Segment Emissions Calcs'!$B$8:$B$8919=$B6263,'PTE - Segment Emissions Calcs'!$Z$8:$Z$8919,)))</f>
        <v>0</v>
      </c>
      <c r="R6263" s="39"/>
    </row>
    <row r="6264" spans="1:18" x14ac:dyDescent="0.25">
      <c r="A6264" s="40"/>
      <c r="B6264" s="40"/>
      <c r="C6264" s="34" t="s">
        <v>130</v>
      </c>
      <c r="D6264" s="35"/>
      <c r="E6264" s="35"/>
      <c r="F6264" s="35">
        <f ca="1">IFERROR(VLOOKUP($E6264&amp;"-1",'PTE - Segment Emissions Calcs'!$I$8:$V$8919,16,FALSE),0)</f>
        <v>3.3738270803239216E-4</v>
      </c>
      <c r="G6264" s="35">
        <f ca="1">IFERROR(VLOOKUP($E6264&amp;"-2",'PTE - Segment Emissions Calcs'!$I$8:$V$8919,16,FALSE),0)</f>
        <v>0</v>
      </c>
      <c r="H6264" s="36">
        <f t="shared" ca="1" si="291"/>
        <v>3.3738270803239216E-4</v>
      </c>
      <c r="I6264" s="37">
        <f ca="1">IFERROR(VLOOKUP($E6264&amp;"-1",'PTE - Segment Emissions Calcs'!$I$8:$X$8919,18,FALSE),0)</f>
        <v>1.4777362611818777E-3</v>
      </c>
      <c r="J6264" s="37">
        <f ca="1">IFERROR(VLOOKUP($E6264&amp;"-2",'PTE - Segment Emissions Calcs'!$I$8:$X$8919,18,FALSE),0)</f>
        <v>0</v>
      </c>
      <c r="K6264" s="37">
        <f t="shared" ca="1" si="292"/>
        <v>1.4777362611818777E-3</v>
      </c>
      <c r="L6264" s="37">
        <f ca="1">IFERROR(VLOOKUP($E6264&amp;"-1",'PTE - Segment Emissions Calcs'!$I$8:$Z$8919,20,FALSE),0)</f>
        <v>1.4777362611818777E-3</v>
      </c>
      <c r="M6264" s="37">
        <f ca="1">IFERROR(VLOOKUP($E6264&amp;"-2",'PTE - Segment Emissions Calcs'!$I$8:$Z$8919,20,FALSE),0)</f>
        <v>0</v>
      </c>
      <c r="N6264" s="37">
        <f t="shared" ca="1" si="293"/>
        <v>1.4777362611818777E-3</v>
      </c>
      <c r="O6264" s="38">
        <f t="array" aca="1" ref="O6264" ca="1">IF($H6264="TOTAL HAP",H6264,MAX(IF('PTE - Segment Emissions Calcs'!$B$8:$B$8919=$B6264,'PTE - Segment Emissions Calcs'!$V$8:$V$8919,)))</f>
        <v>3.3738270803239216E-4</v>
      </c>
      <c r="P6264" s="38">
        <f t="array" aca="1" ref="P6264" ca="1">IF($H6264="TOTAL HAP",K6264,MAX(IF('PTE - Segment Emissions Calcs'!$B$8:$B$8919=$B6264,'PTE - Segment Emissions Calcs'!$X$8:$X$8919,)))</f>
        <v>1.4777362611818777E-3</v>
      </c>
      <c r="Q6264" s="38">
        <f t="array" aca="1" ref="Q6264" ca="1">IF($H6264="TOTAL HAP",N6264,MAX(IF('PTE - Segment Emissions Calcs'!$B$8:$B$8919=$B6264,'PTE - Segment Emissions Calcs'!$Z$8:$Z$8919,)))</f>
        <v>1.4777362611818777E-3</v>
      </c>
      <c r="R6264" s="39"/>
    </row>
    <row r="6265" spans="1:18" x14ac:dyDescent="0.25">
      <c r="A6265" s="40"/>
      <c r="B6265" s="40"/>
      <c r="C6265" s="34" t="s">
        <v>173</v>
      </c>
      <c r="D6265" s="35"/>
      <c r="E6265" s="35"/>
      <c r="F6265" s="35">
        <f ca="1">IFERROR(VLOOKUP($E6265&amp;"-1",'PTE - Segment Emissions Calcs'!$I$8:$V$8919,16,FALSE),0)</f>
        <v>0</v>
      </c>
      <c r="G6265" s="35">
        <f ca="1">IFERROR(VLOOKUP($E6265&amp;"-2",'PTE - Segment Emissions Calcs'!$I$8:$V$8919,16,FALSE),0)</f>
        <v>0</v>
      </c>
      <c r="H6265" s="36">
        <f t="shared" ca="1" si="291"/>
        <v>0</v>
      </c>
      <c r="I6265" s="37">
        <f ca="1">IFERROR(VLOOKUP($E6265&amp;"-1",'PTE - Segment Emissions Calcs'!$I$8:$X$8919,18,FALSE),0)</f>
        <v>0</v>
      </c>
      <c r="J6265" s="37">
        <f ca="1">IFERROR(VLOOKUP($E6265&amp;"-2",'PTE - Segment Emissions Calcs'!$I$8:$X$8919,18,FALSE),0)</f>
        <v>0</v>
      </c>
      <c r="K6265" s="37">
        <f t="shared" ca="1" si="292"/>
        <v>0</v>
      </c>
      <c r="L6265" s="37">
        <f ca="1">IFERROR(VLOOKUP($E6265&amp;"-1",'PTE - Segment Emissions Calcs'!$I$8:$Z$8919,20,FALSE),0)</f>
        <v>0</v>
      </c>
      <c r="M6265" s="37">
        <f ca="1">IFERROR(VLOOKUP($E6265&amp;"-2",'PTE - Segment Emissions Calcs'!$I$8:$Z$8919,20,FALSE),0)</f>
        <v>0</v>
      </c>
      <c r="N6265" s="37">
        <f t="shared" ca="1" si="293"/>
        <v>0</v>
      </c>
      <c r="O6265" s="38">
        <f t="array" aca="1" ref="O6265" ca="1">IF($H6265="TOTAL HAP",H6265,MAX(IF('PTE - Segment Emissions Calcs'!$B$8:$B$8919=$B6265,'PTE - Segment Emissions Calcs'!$V$8:$V$8919,)))</f>
        <v>0</v>
      </c>
      <c r="P6265" s="38">
        <f t="array" aca="1" ref="P6265" ca="1">IF($H6265="TOTAL HAP",K6265,MAX(IF('PTE - Segment Emissions Calcs'!$B$8:$B$8919=$B6265,'PTE - Segment Emissions Calcs'!$X$8:$X$8919,)))</f>
        <v>0</v>
      </c>
      <c r="Q6265" s="38">
        <f t="array" aca="1" ref="Q6265" ca="1">IF($H6265="TOTAL HAP",N6265,MAX(IF('PTE - Segment Emissions Calcs'!$B$8:$B$8919=$B6265,'PTE - Segment Emissions Calcs'!$Z$8:$Z$8919,)))</f>
        <v>0</v>
      </c>
      <c r="R6265" s="39"/>
    </row>
    <row r="6266" spans="1:18" x14ac:dyDescent="0.25">
      <c r="A6266" s="40"/>
      <c r="B6266" s="40"/>
      <c r="C6266" s="34" t="s">
        <v>291</v>
      </c>
      <c r="D6266" s="35"/>
      <c r="E6266" s="35"/>
      <c r="F6266" s="35">
        <f ca="1">IFERROR(VLOOKUP($E6266&amp;"-1",'PTE - Segment Emissions Calcs'!$I$8:$V$8919,16,FALSE),0)</f>
        <v>0</v>
      </c>
      <c r="G6266" s="35">
        <f ca="1">IFERROR(VLOOKUP($E6266&amp;"-2",'PTE - Segment Emissions Calcs'!$I$8:$V$8919,16,FALSE),0)</f>
        <v>0</v>
      </c>
      <c r="H6266" s="36">
        <f t="shared" ca="1" si="291"/>
        <v>0</v>
      </c>
      <c r="I6266" s="37">
        <f ca="1">IFERROR(VLOOKUP($E6266&amp;"-1",'PTE - Segment Emissions Calcs'!$I$8:$X$8919,18,FALSE),0)</f>
        <v>0</v>
      </c>
      <c r="J6266" s="37">
        <f ca="1">IFERROR(VLOOKUP($E6266&amp;"-2",'PTE - Segment Emissions Calcs'!$I$8:$X$8919,18,FALSE),0)</f>
        <v>0</v>
      </c>
      <c r="K6266" s="37">
        <f t="shared" ca="1" si="292"/>
        <v>0</v>
      </c>
      <c r="L6266" s="37">
        <f ca="1">IFERROR(VLOOKUP($E6266&amp;"-1",'PTE - Segment Emissions Calcs'!$I$8:$Z$8919,20,FALSE),0)</f>
        <v>0</v>
      </c>
      <c r="M6266" s="37">
        <f ca="1">IFERROR(VLOOKUP($E6266&amp;"-2",'PTE - Segment Emissions Calcs'!$I$8:$Z$8919,20,FALSE),0)</f>
        <v>0</v>
      </c>
      <c r="N6266" s="37">
        <f t="shared" ca="1" si="293"/>
        <v>0</v>
      </c>
      <c r="O6266" s="38">
        <f t="array" aca="1" ref="O6266" ca="1">IF($H6266="TOTAL HAP",H6266,MAX(IF('PTE - Segment Emissions Calcs'!$B$8:$B$8919=$B6266,'PTE - Segment Emissions Calcs'!$V$8:$V$8919,)))</f>
        <v>0</v>
      </c>
      <c r="P6266" s="38">
        <f t="array" aca="1" ref="P6266" ca="1">IF($H6266="TOTAL HAP",K6266,MAX(IF('PTE - Segment Emissions Calcs'!$B$8:$B$8919=$B6266,'PTE - Segment Emissions Calcs'!$X$8:$X$8919,)))</f>
        <v>0</v>
      </c>
      <c r="Q6266" s="38">
        <f t="array" aca="1" ref="Q6266" ca="1">IF($H6266="TOTAL HAP",N6266,MAX(IF('PTE - Segment Emissions Calcs'!$B$8:$B$8919=$B6266,'PTE - Segment Emissions Calcs'!$Z$8:$Z$8919,)))</f>
        <v>0</v>
      </c>
      <c r="R6266" s="39"/>
    </row>
    <row r="6267" spans="1:18" x14ac:dyDescent="0.25">
      <c r="A6267" s="40"/>
      <c r="B6267" s="40"/>
      <c r="C6267" s="34" t="s">
        <v>292</v>
      </c>
      <c r="D6267" s="35"/>
      <c r="E6267" s="35"/>
      <c r="F6267" s="35">
        <f ca="1">IFERROR(VLOOKUP($E6267&amp;"-1",'PTE - Segment Emissions Calcs'!$I$8:$V$8919,16,FALSE),0)</f>
        <v>0</v>
      </c>
      <c r="G6267" s="35">
        <f ca="1">IFERROR(VLOOKUP($E6267&amp;"-2",'PTE - Segment Emissions Calcs'!$I$8:$V$8919,16,FALSE),0)</f>
        <v>0</v>
      </c>
      <c r="H6267" s="36">
        <f t="shared" ca="1" si="291"/>
        <v>0</v>
      </c>
      <c r="I6267" s="37">
        <f ca="1">IFERROR(VLOOKUP($E6267&amp;"-1",'PTE - Segment Emissions Calcs'!$I$8:$X$8919,18,FALSE),0)</f>
        <v>0</v>
      </c>
      <c r="J6267" s="37">
        <f ca="1">IFERROR(VLOOKUP($E6267&amp;"-2",'PTE - Segment Emissions Calcs'!$I$8:$X$8919,18,FALSE),0)</f>
        <v>0</v>
      </c>
      <c r="K6267" s="37">
        <f t="shared" ca="1" si="292"/>
        <v>0</v>
      </c>
      <c r="L6267" s="37">
        <f ca="1">IFERROR(VLOOKUP($E6267&amp;"-1",'PTE - Segment Emissions Calcs'!$I$8:$Z$8919,20,FALSE),0)</f>
        <v>0</v>
      </c>
      <c r="M6267" s="37">
        <f ca="1">IFERROR(VLOOKUP($E6267&amp;"-2",'PTE - Segment Emissions Calcs'!$I$8:$Z$8919,20,FALSE),0)</f>
        <v>0</v>
      </c>
      <c r="N6267" s="37">
        <f t="shared" ca="1" si="293"/>
        <v>0</v>
      </c>
      <c r="O6267" s="38">
        <f t="array" aca="1" ref="O6267" ca="1">IF($H6267="TOTAL HAP",H6267,MAX(IF('PTE - Segment Emissions Calcs'!$B$8:$B$8919=$B6267,'PTE - Segment Emissions Calcs'!$V$8:$V$8919,)))</f>
        <v>0</v>
      </c>
      <c r="P6267" s="38">
        <f t="array" aca="1" ref="P6267" ca="1">IF($H6267="TOTAL HAP",K6267,MAX(IF('PTE - Segment Emissions Calcs'!$B$8:$B$8919=$B6267,'PTE - Segment Emissions Calcs'!$X$8:$X$8919,)))</f>
        <v>0</v>
      </c>
      <c r="Q6267" s="38">
        <f t="array" aca="1" ref="Q6267" ca="1">IF($H6267="TOTAL HAP",N6267,MAX(IF('PTE - Segment Emissions Calcs'!$B$8:$B$8919=$B6267,'PTE - Segment Emissions Calcs'!$Z$8:$Z$8919,)))</f>
        <v>0</v>
      </c>
      <c r="R6267" s="39"/>
    </row>
    <row r="6268" spans="1:18" x14ac:dyDescent="0.25">
      <c r="A6268" s="40"/>
      <c r="B6268" s="40"/>
      <c r="C6268" s="34" t="s">
        <v>66</v>
      </c>
      <c r="D6268" s="35"/>
      <c r="E6268" s="35"/>
      <c r="F6268" s="35">
        <f ca="1">IFERROR(VLOOKUP($E6268&amp;"-1",'PTE - Segment Emissions Calcs'!$I$8:$V$8919,16,FALSE),0)</f>
        <v>2.2917217443008341E-3</v>
      </c>
      <c r="G6268" s="35">
        <f ca="1">IFERROR(VLOOKUP($E6268&amp;"-2",'PTE - Segment Emissions Calcs'!$I$8:$V$8919,16,FALSE),0)</f>
        <v>0</v>
      </c>
      <c r="H6268" s="36">
        <f t="shared" ca="1" si="291"/>
        <v>2.2917217443008341E-3</v>
      </c>
      <c r="I6268" s="37">
        <f ca="1">IFERROR(VLOOKUP($E6268&amp;"-1",'PTE - Segment Emissions Calcs'!$I$8:$X$8919,18,FALSE),0)</f>
        <v>1.0037741240037654E-2</v>
      </c>
      <c r="J6268" s="37">
        <f ca="1">IFERROR(VLOOKUP($E6268&amp;"-2",'PTE - Segment Emissions Calcs'!$I$8:$X$8919,18,FALSE),0)</f>
        <v>0</v>
      </c>
      <c r="K6268" s="37">
        <f t="shared" ca="1" si="292"/>
        <v>1.0037741240037654E-2</v>
      </c>
      <c r="L6268" s="37">
        <f ca="1">IFERROR(VLOOKUP($E6268&amp;"-1",'PTE - Segment Emissions Calcs'!$I$8:$Z$8919,20,FALSE),0)</f>
        <v>1.0037741240037654E-2</v>
      </c>
      <c r="M6268" s="37">
        <f ca="1">IFERROR(VLOOKUP($E6268&amp;"-2",'PTE - Segment Emissions Calcs'!$I$8:$Z$8919,20,FALSE),0)</f>
        <v>0</v>
      </c>
      <c r="N6268" s="37">
        <f t="shared" ca="1" si="293"/>
        <v>1.0037741240037654E-2</v>
      </c>
      <c r="O6268" s="38">
        <f t="array" aca="1" ref="O6268" ca="1">IF($H6268="TOTAL HAP",H6268,MAX(IF('PTE - Segment Emissions Calcs'!$B$8:$B$8919=$B6268,'PTE - Segment Emissions Calcs'!$V$8:$V$8919,)))</f>
        <v>2.2917217443008341E-3</v>
      </c>
      <c r="P6268" s="38">
        <f t="array" aca="1" ref="P6268" ca="1">IF($H6268="TOTAL HAP",K6268,MAX(IF('PTE - Segment Emissions Calcs'!$B$8:$B$8919=$B6268,'PTE - Segment Emissions Calcs'!$X$8:$X$8919,)))</f>
        <v>1.0037741240037654E-2</v>
      </c>
      <c r="Q6268" s="38">
        <f t="array" aca="1" ref="Q6268" ca="1">IF($H6268="TOTAL HAP",N6268,MAX(IF('PTE - Segment Emissions Calcs'!$B$8:$B$8919=$B6268,'PTE - Segment Emissions Calcs'!$Z$8:$Z$8919,)))</f>
        <v>1.0037741240037654E-2</v>
      </c>
      <c r="R6268" s="39"/>
    </row>
    <row r="6269" spans="1:18" x14ac:dyDescent="0.25">
      <c r="A6269" s="40"/>
      <c r="B6269" s="40"/>
      <c r="C6269" s="34" t="s">
        <v>293</v>
      </c>
      <c r="D6269" s="35"/>
      <c r="E6269" s="35"/>
      <c r="F6269" s="35">
        <f ca="1">IFERROR(VLOOKUP($E6269&amp;"-1",'PTE - Segment Emissions Calcs'!$I$8:$V$8919,16,FALSE),0)</f>
        <v>0</v>
      </c>
      <c r="G6269" s="35">
        <f ca="1">IFERROR(VLOOKUP($E6269&amp;"-2",'PTE - Segment Emissions Calcs'!$I$8:$V$8919,16,FALSE),0)</f>
        <v>0</v>
      </c>
      <c r="H6269" s="36">
        <f t="shared" ca="1" si="291"/>
        <v>0</v>
      </c>
      <c r="I6269" s="37">
        <f ca="1">IFERROR(VLOOKUP($E6269&amp;"-1",'PTE - Segment Emissions Calcs'!$I$8:$X$8919,18,FALSE),0)</f>
        <v>0</v>
      </c>
      <c r="J6269" s="37">
        <f ca="1">IFERROR(VLOOKUP($E6269&amp;"-2",'PTE - Segment Emissions Calcs'!$I$8:$X$8919,18,FALSE),0)</f>
        <v>0</v>
      </c>
      <c r="K6269" s="37">
        <f t="shared" ca="1" si="292"/>
        <v>0</v>
      </c>
      <c r="L6269" s="37">
        <f ca="1">IFERROR(VLOOKUP($E6269&amp;"-1",'PTE - Segment Emissions Calcs'!$I$8:$Z$8919,20,FALSE),0)</f>
        <v>0</v>
      </c>
      <c r="M6269" s="37">
        <f ca="1">IFERROR(VLOOKUP($E6269&amp;"-2",'PTE - Segment Emissions Calcs'!$I$8:$Z$8919,20,FALSE),0)</f>
        <v>0</v>
      </c>
      <c r="N6269" s="37">
        <f t="shared" ca="1" si="293"/>
        <v>0</v>
      </c>
      <c r="O6269" s="38">
        <f t="array" aca="1" ref="O6269" ca="1">IF($H6269="TOTAL HAP",H6269,MAX(IF('PTE - Segment Emissions Calcs'!$B$8:$B$8919=$B6269,'PTE - Segment Emissions Calcs'!$V$8:$V$8919,)))</f>
        <v>0</v>
      </c>
      <c r="P6269" s="38">
        <f t="array" aca="1" ref="P6269" ca="1">IF($H6269="TOTAL HAP",K6269,MAX(IF('PTE - Segment Emissions Calcs'!$B$8:$B$8919=$B6269,'PTE - Segment Emissions Calcs'!$X$8:$X$8919,)))</f>
        <v>0</v>
      </c>
      <c r="Q6269" s="38">
        <f t="array" aca="1" ref="Q6269" ca="1">IF($H6269="TOTAL HAP",N6269,MAX(IF('PTE - Segment Emissions Calcs'!$B$8:$B$8919=$B6269,'PTE - Segment Emissions Calcs'!$Z$8:$Z$8919,)))</f>
        <v>0</v>
      </c>
      <c r="R6269" s="39"/>
    </row>
    <row r="6270" spans="1:18" x14ac:dyDescent="0.25">
      <c r="A6270" s="40"/>
      <c r="B6270" s="40"/>
      <c r="C6270" s="34" t="s">
        <v>48</v>
      </c>
      <c r="D6270" s="35"/>
      <c r="E6270" s="35"/>
      <c r="F6270" s="35">
        <f ca="1">IFERROR(VLOOKUP($E6270&amp;"-1",'PTE - Segment Emissions Calcs'!$I$8:$V$8919,16,FALSE),0)</f>
        <v>0</v>
      </c>
      <c r="G6270" s="35">
        <f ca="1">IFERROR(VLOOKUP($E6270&amp;"-2",'PTE - Segment Emissions Calcs'!$I$8:$V$8919,16,FALSE),0)</f>
        <v>0</v>
      </c>
      <c r="H6270" s="36">
        <f t="shared" ca="1" si="291"/>
        <v>0</v>
      </c>
      <c r="I6270" s="37">
        <f ca="1">IFERROR(VLOOKUP($E6270&amp;"-1",'PTE - Segment Emissions Calcs'!$I$8:$X$8919,18,FALSE),0)</f>
        <v>0</v>
      </c>
      <c r="J6270" s="37">
        <f ca="1">IFERROR(VLOOKUP($E6270&amp;"-2",'PTE - Segment Emissions Calcs'!$I$8:$X$8919,18,FALSE),0)</f>
        <v>0</v>
      </c>
      <c r="K6270" s="37">
        <f t="shared" ca="1" si="292"/>
        <v>0</v>
      </c>
      <c r="L6270" s="37">
        <f ca="1">IFERROR(VLOOKUP($E6270&amp;"-1",'PTE - Segment Emissions Calcs'!$I$8:$Z$8919,20,FALSE),0)</f>
        <v>0</v>
      </c>
      <c r="M6270" s="37">
        <f ca="1">IFERROR(VLOOKUP($E6270&amp;"-2",'PTE - Segment Emissions Calcs'!$I$8:$Z$8919,20,FALSE),0)</f>
        <v>0</v>
      </c>
      <c r="N6270" s="37">
        <f t="shared" ca="1" si="293"/>
        <v>0</v>
      </c>
      <c r="O6270" s="38">
        <f t="array" aca="1" ref="O6270" ca="1">IF($H6270="TOTAL HAP",H6270,MAX(IF('PTE - Segment Emissions Calcs'!$B$8:$B$8919=$B6270,'PTE - Segment Emissions Calcs'!$V$8:$V$8919,)))</f>
        <v>0</v>
      </c>
      <c r="P6270" s="38">
        <f t="array" aca="1" ref="P6270" ca="1">IF($H6270="TOTAL HAP",K6270,MAX(IF('PTE - Segment Emissions Calcs'!$B$8:$B$8919=$B6270,'PTE - Segment Emissions Calcs'!$X$8:$X$8919,)))</f>
        <v>0</v>
      </c>
      <c r="Q6270" s="38">
        <f t="array" aca="1" ref="Q6270" ca="1">IF($H6270="TOTAL HAP",N6270,MAX(IF('PTE - Segment Emissions Calcs'!$B$8:$B$8919=$B6270,'PTE - Segment Emissions Calcs'!$Z$8:$Z$8919,)))</f>
        <v>0</v>
      </c>
      <c r="R6270" s="39"/>
    </row>
    <row r="6271" spans="1:18" x14ac:dyDescent="0.25">
      <c r="A6271" s="40"/>
      <c r="B6271" s="40"/>
      <c r="C6271" s="34" t="s">
        <v>294</v>
      </c>
      <c r="D6271" s="35"/>
      <c r="E6271" s="35"/>
      <c r="F6271" s="35">
        <f ca="1">IFERROR(VLOOKUP($E6271&amp;"-1",'PTE - Segment Emissions Calcs'!$I$8:$V$8919,16,FALSE),0)</f>
        <v>0</v>
      </c>
      <c r="G6271" s="35">
        <f ca="1">IFERROR(VLOOKUP($E6271&amp;"-2",'PTE - Segment Emissions Calcs'!$I$8:$V$8919,16,FALSE),0)</f>
        <v>0</v>
      </c>
      <c r="H6271" s="36">
        <f t="shared" ca="1" si="291"/>
        <v>0</v>
      </c>
      <c r="I6271" s="37">
        <f ca="1">IFERROR(VLOOKUP($E6271&amp;"-1",'PTE - Segment Emissions Calcs'!$I$8:$X$8919,18,FALSE),0)</f>
        <v>0</v>
      </c>
      <c r="J6271" s="37">
        <f ca="1">IFERROR(VLOOKUP($E6271&amp;"-2",'PTE - Segment Emissions Calcs'!$I$8:$X$8919,18,FALSE),0)</f>
        <v>0</v>
      </c>
      <c r="K6271" s="37">
        <f t="shared" ca="1" si="292"/>
        <v>0</v>
      </c>
      <c r="L6271" s="37">
        <f ca="1">IFERROR(VLOOKUP($E6271&amp;"-1",'PTE - Segment Emissions Calcs'!$I$8:$Z$8919,20,FALSE),0)</f>
        <v>0</v>
      </c>
      <c r="M6271" s="37">
        <f ca="1">IFERROR(VLOOKUP($E6271&amp;"-2",'PTE - Segment Emissions Calcs'!$I$8:$Z$8919,20,FALSE),0)</f>
        <v>0</v>
      </c>
      <c r="N6271" s="37">
        <f t="shared" ca="1" si="293"/>
        <v>0</v>
      </c>
      <c r="O6271" s="38">
        <f t="array" aca="1" ref="O6271" ca="1">IF($H6271="TOTAL HAP",H6271,MAX(IF('PTE - Segment Emissions Calcs'!$B$8:$B$8919=$B6271,'PTE - Segment Emissions Calcs'!$V$8:$V$8919,)))</f>
        <v>0</v>
      </c>
      <c r="P6271" s="38">
        <f t="array" aca="1" ref="P6271" ca="1">IF($H6271="TOTAL HAP",K6271,MAX(IF('PTE - Segment Emissions Calcs'!$B$8:$B$8919=$B6271,'PTE - Segment Emissions Calcs'!$X$8:$X$8919,)))</f>
        <v>0</v>
      </c>
      <c r="Q6271" s="38">
        <f t="array" aca="1" ref="Q6271" ca="1">IF($H6271="TOTAL HAP",N6271,MAX(IF('PTE - Segment Emissions Calcs'!$B$8:$B$8919=$B6271,'PTE - Segment Emissions Calcs'!$Z$8:$Z$8919,)))</f>
        <v>0</v>
      </c>
      <c r="R6271" s="39"/>
    </row>
    <row r="6272" spans="1:18" x14ac:dyDescent="0.25">
      <c r="A6272" s="40"/>
      <c r="B6272" s="40"/>
      <c r="C6272" s="34" t="s">
        <v>50</v>
      </c>
      <c r="D6272" s="35"/>
      <c r="E6272" s="35"/>
      <c r="F6272" s="35">
        <f ca="1">IFERROR(VLOOKUP($E6272&amp;"-1",'PTE - Segment Emissions Calcs'!$I$8:$V$8919,16,FALSE),0)</f>
        <v>0</v>
      </c>
      <c r="G6272" s="35">
        <f ca="1">IFERROR(VLOOKUP($E6272&amp;"-2",'PTE - Segment Emissions Calcs'!$I$8:$V$8919,16,FALSE),0)</f>
        <v>0</v>
      </c>
      <c r="H6272" s="36">
        <f t="shared" ca="1" si="291"/>
        <v>0</v>
      </c>
      <c r="I6272" s="37">
        <f ca="1">IFERROR(VLOOKUP($E6272&amp;"-1",'PTE - Segment Emissions Calcs'!$I$8:$X$8919,18,FALSE),0)</f>
        <v>0</v>
      </c>
      <c r="J6272" s="37">
        <f ca="1">IFERROR(VLOOKUP($E6272&amp;"-2",'PTE - Segment Emissions Calcs'!$I$8:$X$8919,18,FALSE),0)</f>
        <v>0</v>
      </c>
      <c r="K6272" s="37">
        <f t="shared" ca="1" si="292"/>
        <v>0</v>
      </c>
      <c r="L6272" s="37">
        <f ca="1">IFERROR(VLOOKUP($E6272&amp;"-1",'PTE - Segment Emissions Calcs'!$I$8:$Z$8919,20,FALSE),0)</f>
        <v>0</v>
      </c>
      <c r="M6272" s="37">
        <f ca="1">IFERROR(VLOOKUP($E6272&amp;"-2",'PTE - Segment Emissions Calcs'!$I$8:$Z$8919,20,FALSE),0)</f>
        <v>0</v>
      </c>
      <c r="N6272" s="37">
        <f t="shared" ca="1" si="293"/>
        <v>0</v>
      </c>
      <c r="O6272" s="38">
        <f t="array" aca="1" ref="O6272" ca="1">IF($H6272="TOTAL HAP",H6272,MAX(IF('PTE - Segment Emissions Calcs'!$B$8:$B$8919=$B6272,'PTE - Segment Emissions Calcs'!$V$8:$V$8919,)))</f>
        <v>0</v>
      </c>
      <c r="P6272" s="38">
        <f t="array" aca="1" ref="P6272" ca="1">IF($H6272="TOTAL HAP",K6272,MAX(IF('PTE - Segment Emissions Calcs'!$B$8:$B$8919=$B6272,'PTE - Segment Emissions Calcs'!$X$8:$X$8919,)))</f>
        <v>0</v>
      </c>
      <c r="Q6272" s="38">
        <f t="array" aca="1" ref="Q6272" ca="1">IF($H6272="TOTAL HAP",N6272,MAX(IF('PTE - Segment Emissions Calcs'!$B$8:$B$8919=$B6272,'PTE - Segment Emissions Calcs'!$Z$8:$Z$8919,)))</f>
        <v>0</v>
      </c>
      <c r="R6272" s="39"/>
    </row>
    <row r="6273" spans="1:18" x14ac:dyDescent="0.25">
      <c r="A6273" s="40"/>
      <c r="B6273" s="40"/>
      <c r="C6273" s="34" t="s">
        <v>53</v>
      </c>
      <c r="D6273" s="35"/>
      <c r="E6273" s="35"/>
      <c r="F6273" s="35">
        <f ca="1">IFERROR(VLOOKUP($E6273&amp;"-1",'PTE - Segment Emissions Calcs'!$I$8:$V$8919,16,FALSE),0)</f>
        <v>1.0420325137687833E-2</v>
      </c>
      <c r="G6273" s="35">
        <f ca="1">IFERROR(VLOOKUP($E6273&amp;"-2",'PTE - Segment Emissions Calcs'!$I$8:$V$8919,16,FALSE),0)</f>
        <v>0</v>
      </c>
      <c r="H6273" s="36">
        <f t="shared" ca="1" si="291"/>
        <v>1.0420325137687833E-2</v>
      </c>
      <c r="I6273" s="37">
        <f ca="1">IFERROR(VLOOKUP($E6273&amp;"-1",'PTE - Segment Emissions Calcs'!$I$8:$X$8919,18,FALSE),0)</f>
        <v>4.5641024103072712E-2</v>
      </c>
      <c r="J6273" s="37">
        <f ca="1">IFERROR(VLOOKUP($E6273&amp;"-2",'PTE - Segment Emissions Calcs'!$I$8:$X$8919,18,FALSE),0)</f>
        <v>0</v>
      </c>
      <c r="K6273" s="37">
        <f t="shared" ca="1" si="292"/>
        <v>4.5641024103072712E-2</v>
      </c>
      <c r="L6273" s="37">
        <f ca="1">IFERROR(VLOOKUP($E6273&amp;"-1",'PTE - Segment Emissions Calcs'!$I$8:$Z$8919,20,FALSE),0)</f>
        <v>4.5641024103072712E-2</v>
      </c>
      <c r="M6273" s="37">
        <f ca="1">IFERROR(VLOOKUP($E6273&amp;"-2",'PTE - Segment Emissions Calcs'!$I$8:$Z$8919,20,FALSE),0)</f>
        <v>0</v>
      </c>
      <c r="N6273" s="37">
        <f t="shared" ca="1" si="293"/>
        <v>4.5641024103072712E-2</v>
      </c>
      <c r="O6273" s="38">
        <f t="array" aca="1" ref="O6273" ca="1">IF($H6273="TOTAL HAP",H6273,MAX(IF('PTE - Segment Emissions Calcs'!$B$8:$B$8919=$B6273,'PTE - Segment Emissions Calcs'!$V$8:$V$8919,)))</f>
        <v>1.0420325137687833E-2</v>
      </c>
      <c r="P6273" s="38">
        <f t="array" aca="1" ref="P6273" ca="1">IF($H6273="TOTAL HAP",K6273,MAX(IF('PTE - Segment Emissions Calcs'!$B$8:$B$8919=$B6273,'PTE - Segment Emissions Calcs'!$X$8:$X$8919,)))</f>
        <v>4.5641024103072712E-2</v>
      </c>
      <c r="Q6273" s="38">
        <f t="array" aca="1" ref="Q6273" ca="1">IF($H6273="TOTAL HAP",N6273,MAX(IF('PTE - Segment Emissions Calcs'!$B$8:$B$8919=$B6273,'PTE - Segment Emissions Calcs'!$Z$8:$Z$8919,)))</f>
        <v>4.5641024103072712E-2</v>
      </c>
      <c r="R6273" s="39"/>
    </row>
    <row r="6274" spans="1:18" x14ac:dyDescent="0.25">
      <c r="A6274" s="40"/>
      <c r="B6274" s="40"/>
      <c r="C6274" s="34" t="s">
        <v>209</v>
      </c>
      <c r="D6274" s="35"/>
      <c r="E6274" s="35"/>
      <c r="F6274" s="35">
        <f ca="1">IFERROR(VLOOKUP($E6274&amp;"-1",'PTE - Segment Emissions Calcs'!$I$8:$V$8919,16,FALSE),0)</f>
        <v>6.6303665460046963E-4</v>
      </c>
      <c r="G6274" s="35">
        <f ca="1">IFERROR(VLOOKUP($E6274&amp;"-2",'PTE - Segment Emissions Calcs'!$I$8:$V$8919,16,FALSE),0)</f>
        <v>0</v>
      </c>
      <c r="H6274" s="36">
        <f t="shared" ca="1" si="291"/>
        <v>6.6303665460046963E-4</v>
      </c>
      <c r="I6274" s="37">
        <f ca="1">IFERROR(VLOOKUP($E6274&amp;"-1",'PTE - Segment Emissions Calcs'!$I$8:$X$8919,18,FALSE),0)</f>
        <v>2.9041005471500568E-3</v>
      </c>
      <c r="J6274" s="37">
        <f ca="1">IFERROR(VLOOKUP($E6274&amp;"-2",'PTE - Segment Emissions Calcs'!$I$8:$X$8919,18,FALSE),0)</f>
        <v>0</v>
      </c>
      <c r="K6274" s="37">
        <f t="shared" ca="1" si="292"/>
        <v>2.9041005471500568E-3</v>
      </c>
      <c r="L6274" s="37">
        <f ca="1">IFERROR(VLOOKUP($E6274&amp;"-1",'PTE - Segment Emissions Calcs'!$I$8:$Z$8919,20,FALSE),0)</f>
        <v>2.9041005471500568E-3</v>
      </c>
      <c r="M6274" s="37">
        <f ca="1">IFERROR(VLOOKUP($E6274&amp;"-2",'PTE - Segment Emissions Calcs'!$I$8:$Z$8919,20,FALSE),0)</f>
        <v>0</v>
      </c>
      <c r="N6274" s="37">
        <f t="shared" ca="1" si="293"/>
        <v>2.9041005471500568E-3</v>
      </c>
      <c r="O6274" s="38">
        <f t="array" aca="1" ref="O6274" ca="1">IF($H6274="TOTAL HAP",H6274,MAX(IF('PTE - Segment Emissions Calcs'!$B$8:$B$8919=$B6274,'PTE - Segment Emissions Calcs'!$V$8:$V$8919,)))</f>
        <v>6.6303665460046963E-4</v>
      </c>
      <c r="P6274" s="38">
        <f t="array" aca="1" ref="P6274" ca="1">IF($H6274="TOTAL HAP",K6274,MAX(IF('PTE - Segment Emissions Calcs'!$B$8:$B$8919=$B6274,'PTE - Segment Emissions Calcs'!$X$8:$X$8919,)))</f>
        <v>2.9041005471500568E-3</v>
      </c>
      <c r="Q6274" s="38">
        <f t="array" aca="1" ref="Q6274" ca="1">IF($H6274="TOTAL HAP",N6274,MAX(IF('PTE - Segment Emissions Calcs'!$B$8:$B$8919=$B6274,'PTE - Segment Emissions Calcs'!$Z$8:$Z$8919,)))</f>
        <v>2.9041005471500568E-3</v>
      </c>
      <c r="R6274" s="39"/>
    </row>
    <row r="6275" spans="1:18" x14ac:dyDescent="0.25">
      <c r="A6275" s="40"/>
      <c r="B6275" s="40"/>
      <c r="C6275" s="34" t="s">
        <v>177</v>
      </c>
      <c r="D6275" s="35"/>
      <c r="E6275" s="35"/>
      <c r="F6275" s="35">
        <f ca="1">IFERROR(VLOOKUP($E6275&amp;"-1",'PTE - Segment Emissions Calcs'!$I$8:$V$8919,16,FALSE),0)</f>
        <v>3.383063095702733E-3</v>
      </c>
      <c r="G6275" s="35">
        <f ca="1">IFERROR(VLOOKUP($E6275&amp;"-2",'PTE - Segment Emissions Calcs'!$I$8:$V$8919,16,FALSE),0)</f>
        <v>0</v>
      </c>
      <c r="H6275" s="36">
        <f t="shared" ca="1" si="291"/>
        <v>3.383063095702733E-3</v>
      </c>
      <c r="I6275" s="37">
        <f ca="1">IFERROR(VLOOKUP($E6275&amp;"-1",'PTE - Segment Emissions Calcs'!$I$8:$X$8919,18,FALSE),0)</f>
        <v>1.4817816359177971E-2</v>
      </c>
      <c r="J6275" s="37">
        <f ca="1">IFERROR(VLOOKUP($E6275&amp;"-2",'PTE - Segment Emissions Calcs'!$I$8:$X$8919,18,FALSE),0)</f>
        <v>0</v>
      </c>
      <c r="K6275" s="37">
        <f t="shared" ca="1" si="292"/>
        <v>1.4817816359177971E-2</v>
      </c>
      <c r="L6275" s="37">
        <f ca="1">IFERROR(VLOOKUP($E6275&amp;"-1",'PTE - Segment Emissions Calcs'!$I$8:$Z$8919,20,FALSE),0)</f>
        <v>1.4817816359177971E-2</v>
      </c>
      <c r="M6275" s="37">
        <f ca="1">IFERROR(VLOOKUP($E6275&amp;"-2",'PTE - Segment Emissions Calcs'!$I$8:$Z$8919,20,FALSE),0)</f>
        <v>0</v>
      </c>
      <c r="N6275" s="37">
        <f t="shared" ca="1" si="293"/>
        <v>1.4817816359177971E-2</v>
      </c>
      <c r="O6275" s="38">
        <f t="array" aca="1" ref="O6275" ca="1">IF($H6275="TOTAL HAP",H6275,MAX(IF('PTE - Segment Emissions Calcs'!$B$8:$B$8919=$B6275,'PTE - Segment Emissions Calcs'!$V$8:$V$8919,)))</f>
        <v>3.383063095702733E-3</v>
      </c>
      <c r="P6275" s="38">
        <f t="array" aca="1" ref="P6275" ca="1">IF($H6275="TOTAL HAP",K6275,MAX(IF('PTE - Segment Emissions Calcs'!$B$8:$B$8919=$B6275,'PTE - Segment Emissions Calcs'!$X$8:$X$8919,)))</f>
        <v>1.4817816359177971E-2</v>
      </c>
      <c r="Q6275" s="38">
        <f t="array" aca="1" ref="Q6275" ca="1">IF($H6275="TOTAL HAP",N6275,MAX(IF('PTE - Segment Emissions Calcs'!$B$8:$B$8919=$B6275,'PTE - Segment Emissions Calcs'!$Z$8:$Z$8919,)))</f>
        <v>1.4817816359177971E-2</v>
      </c>
      <c r="R6275" s="39"/>
    </row>
    <row r="6276" spans="1:18" x14ac:dyDescent="0.25">
      <c r="A6276" s="40"/>
      <c r="B6276" s="40"/>
      <c r="C6276" s="34" t="s">
        <v>210</v>
      </c>
      <c r="D6276" s="35"/>
      <c r="E6276" s="35"/>
      <c r="F6276" s="35">
        <f ca="1">IFERROR(VLOOKUP($E6276&amp;"-1",'PTE - Segment Emissions Calcs'!$I$8:$V$8919,16,FALSE),0)</f>
        <v>8.2261826429046473E-4</v>
      </c>
      <c r="G6276" s="35">
        <f ca="1">IFERROR(VLOOKUP($E6276&amp;"-2",'PTE - Segment Emissions Calcs'!$I$8:$V$8919,16,FALSE),0)</f>
        <v>0</v>
      </c>
      <c r="H6276" s="36">
        <f t="shared" ca="1" si="291"/>
        <v>8.2261826429046473E-4</v>
      </c>
      <c r="I6276" s="37">
        <f ca="1">IFERROR(VLOOKUP($E6276&amp;"-1",'PTE - Segment Emissions Calcs'!$I$8:$X$8919,18,FALSE),0)</f>
        <v>3.6030679975922355E-3</v>
      </c>
      <c r="J6276" s="37">
        <f ca="1">IFERROR(VLOOKUP($E6276&amp;"-2",'PTE - Segment Emissions Calcs'!$I$8:$X$8919,18,FALSE),0)</f>
        <v>0</v>
      </c>
      <c r="K6276" s="37">
        <f t="shared" ca="1" si="292"/>
        <v>3.6030679975922355E-3</v>
      </c>
      <c r="L6276" s="37">
        <f ca="1">IFERROR(VLOOKUP($E6276&amp;"-1",'PTE - Segment Emissions Calcs'!$I$8:$Z$8919,20,FALSE),0)</f>
        <v>3.6030679975922355E-3</v>
      </c>
      <c r="M6276" s="37">
        <f ca="1">IFERROR(VLOOKUP($E6276&amp;"-2",'PTE - Segment Emissions Calcs'!$I$8:$Z$8919,20,FALSE),0)</f>
        <v>0</v>
      </c>
      <c r="N6276" s="37">
        <f t="shared" ca="1" si="293"/>
        <v>3.6030679975922355E-3</v>
      </c>
      <c r="O6276" s="38">
        <f t="array" aca="1" ref="O6276" ca="1">IF($H6276="TOTAL HAP",H6276,MAX(IF('PTE - Segment Emissions Calcs'!$B$8:$B$8919=$B6276,'PTE - Segment Emissions Calcs'!$V$8:$V$8919,)))</f>
        <v>8.2261826429046473E-4</v>
      </c>
      <c r="P6276" s="38">
        <f t="array" aca="1" ref="P6276" ca="1">IF($H6276="TOTAL HAP",K6276,MAX(IF('PTE - Segment Emissions Calcs'!$B$8:$B$8919=$B6276,'PTE - Segment Emissions Calcs'!$X$8:$X$8919,)))</f>
        <v>3.6030679975922355E-3</v>
      </c>
      <c r="Q6276" s="38">
        <f t="array" aca="1" ref="Q6276" ca="1">IF($H6276="TOTAL HAP",N6276,MAX(IF('PTE - Segment Emissions Calcs'!$B$8:$B$8919=$B6276,'PTE - Segment Emissions Calcs'!$Z$8:$Z$8919,)))</f>
        <v>3.6030679975922355E-3</v>
      </c>
      <c r="R6276" s="39"/>
    </row>
    <row r="6277" spans="1:18" x14ac:dyDescent="0.25">
      <c r="A6277" s="40"/>
      <c r="B6277" s="40"/>
      <c r="C6277" s="34" t="s">
        <v>69</v>
      </c>
      <c r="D6277" s="35"/>
      <c r="E6277" s="35"/>
      <c r="F6277" s="35">
        <f ca="1">IFERROR(VLOOKUP($E6277&amp;"-1",'PTE - Segment Emissions Calcs'!$I$8:$V$8919,16,FALSE),0)</f>
        <v>1.0408926754057159E-2</v>
      </c>
      <c r="G6277" s="35">
        <f ca="1">IFERROR(VLOOKUP($E6277&amp;"-2",'PTE - Segment Emissions Calcs'!$I$8:$V$8919,16,FALSE),0)</f>
        <v>0</v>
      </c>
      <c r="H6277" s="36">
        <f t="shared" ca="1" si="291"/>
        <v>1.0408926754057159E-2</v>
      </c>
      <c r="I6277" s="37">
        <f ca="1">IFERROR(VLOOKUP($E6277&amp;"-1",'PTE - Segment Emissions Calcs'!$I$8:$X$8919,18,FALSE),0)</f>
        <v>4.5591099182770357E-2</v>
      </c>
      <c r="J6277" s="37">
        <f ca="1">IFERROR(VLOOKUP($E6277&amp;"-2",'PTE - Segment Emissions Calcs'!$I$8:$X$8919,18,FALSE),0)</f>
        <v>0</v>
      </c>
      <c r="K6277" s="37">
        <f t="shared" ca="1" si="292"/>
        <v>4.5591099182770357E-2</v>
      </c>
      <c r="L6277" s="37">
        <f ca="1">IFERROR(VLOOKUP($E6277&amp;"-1",'PTE - Segment Emissions Calcs'!$I$8:$Z$8919,20,FALSE),0)</f>
        <v>4.5591099182770357E-2</v>
      </c>
      <c r="M6277" s="37">
        <f ca="1">IFERROR(VLOOKUP($E6277&amp;"-2",'PTE - Segment Emissions Calcs'!$I$8:$Z$8919,20,FALSE),0)</f>
        <v>0</v>
      </c>
      <c r="N6277" s="37">
        <f t="shared" ca="1" si="293"/>
        <v>4.5591099182770357E-2</v>
      </c>
      <c r="O6277" s="38">
        <f t="array" aca="1" ref="O6277" ca="1">IF($H6277="TOTAL HAP",H6277,MAX(IF('PTE - Segment Emissions Calcs'!$B$8:$B$8919=$B6277,'PTE - Segment Emissions Calcs'!$V$8:$V$8919,)))</f>
        <v>1.0408926754057159E-2</v>
      </c>
      <c r="P6277" s="38">
        <f t="array" aca="1" ref="P6277" ca="1">IF($H6277="TOTAL HAP",K6277,MAX(IF('PTE - Segment Emissions Calcs'!$B$8:$B$8919=$B6277,'PTE - Segment Emissions Calcs'!$X$8:$X$8919,)))</f>
        <v>4.5591099182770357E-2</v>
      </c>
      <c r="Q6277" s="38">
        <f t="array" aca="1" ref="Q6277" ca="1">IF($H6277="TOTAL HAP",N6277,MAX(IF('PTE - Segment Emissions Calcs'!$B$8:$B$8919=$B6277,'PTE - Segment Emissions Calcs'!$Z$8:$Z$8919,)))</f>
        <v>4.5591099182770357E-2</v>
      </c>
      <c r="R6277" s="39"/>
    </row>
    <row r="6278" spans="1:18" x14ac:dyDescent="0.25">
      <c r="A6278" s="40"/>
      <c r="B6278" s="40"/>
      <c r="C6278" s="34" t="s">
        <v>179</v>
      </c>
      <c r="D6278" s="35"/>
      <c r="E6278" s="35"/>
      <c r="F6278" s="35">
        <f ca="1">IFERROR(VLOOKUP($E6278&amp;"-1",'PTE - Segment Emissions Calcs'!$I$8:$V$8919,16,FALSE),0)</f>
        <v>3.5580995622980505E-3</v>
      </c>
      <c r="G6278" s="35">
        <f ca="1">IFERROR(VLOOKUP($E6278&amp;"-2",'PTE - Segment Emissions Calcs'!$I$8:$V$8919,16,FALSE),0)</f>
        <v>0</v>
      </c>
      <c r="H6278" s="36">
        <f t="shared" ca="1" si="291"/>
        <v>3.5580995622980505E-3</v>
      </c>
      <c r="I6278" s="37">
        <f ca="1">IFERROR(VLOOKUP($E6278&amp;"-1",'PTE - Segment Emissions Calcs'!$I$8:$X$8919,18,FALSE),0)</f>
        <v>1.5584476082865461E-2</v>
      </c>
      <c r="J6278" s="37">
        <f ca="1">IFERROR(VLOOKUP($E6278&amp;"-2",'PTE - Segment Emissions Calcs'!$I$8:$X$8919,18,FALSE),0)</f>
        <v>0</v>
      </c>
      <c r="K6278" s="37">
        <f t="shared" ca="1" si="292"/>
        <v>1.5584476082865461E-2</v>
      </c>
      <c r="L6278" s="37">
        <f ca="1">IFERROR(VLOOKUP($E6278&amp;"-1",'PTE - Segment Emissions Calcs'!$I$8:$Z$8919,20,FALSE),0)</f>
        <v>1.5584476082865461E-2</v>
      </c>
      <c r="M6278" s="37">
        <f ca="1">IFERROR(VLOOKUP($E6278&amp;"-2",'PTE - Segment Emissions Calcs'!$I$8:$Z$8919,20,FALSE),0)</f>
        <v>0</v>
      </c>
      <c r="N6278" s="37">
        <f t="shared" ca="1" si="293"/>
        <v>1.5584476082865461E-2</v>
      </c>
      <c r="O6278" s="38">
        <f t="array" aca="1" ref="O6278" ca="1">IF($H6278="TOTAL HAP",H6278,MAX(IF('PTE - Segment Emissions Calcs'!$B$8:$B$8919=$B6278,'PTE - Segment Emissions Calcs'!$V$8:$V$8919,)))</f>
        <v>3.5580995622980505E-3</v>
      </c>
      <c r="P6278" s="38">
        <f t="array" aca="1" ref="P6278" ca="1">IF($H6278="TOTAL HAP",K6278,MAX(IF('PTE - Segment Emissions Calcs'!$B$8:$B$8919=$B6278,'PTE - Segment Emissions Calcs'!$X$8:$X$8919,)))</f>
        <v>1.5584476082865461E-2</v>
      </c>
      <c r="Q6278" s="38">
        <f t="array" aca="1" ref="Q6278" ca="1">IF($H6278="TOTAL HAP",N6278,MAX(IF('PTE - Segment Emissions Calcs'!$B$8:$B$8919=$B6278,'PTE - Segment Emissions Calcs'!$Z$8:$Z$8919,)))</f>
        <v>1.5584476082865461E-2</v>
      </c>
      <c r="R6278" s="39"/>
    </row>
    <row r="6279" spans="1:18" ht="15.75" thickBot="1" x14ac:dyDescent="0.3">
      <c r="A6279" s="42"/>
      <c r="B6279" s="42"/>
      <c r="C6279" s="43" t="s">
        <v>295</v>
      </c>
      <c r="D6279" s="44"/>
      <c r="E6279" s="44"/>
      <c r="F6279" s="44">
        <f ca="1">IFERROR(VLOOKUP($E6279&amp;"-1",'PTE - Segment Emissions Calcs'!$I$8:$V$8919,16,FALSE),0)</f>
        <v>0</v>
      </c>
      <c r="G6279" s="44">
        <f ca="1">IFERROR(VLOOKUP($E6279&amp;"-2",'PTE - Segment Emissions Calcs'!$I$8:$V$8919,16,FALSE),0)</f>
        <v>0</v>
      </c>
      <c r="H6279" s="45">
        <f t="shared" ca="1" si="291"/>
        <v>0</v>
      </c>
      <c r="I6279" s="46">
        <f ca="1">IFERROR(VLOOKUP($E6279&amp;"-1",'PTE - Segment Emissions Calcs'!$I$8:$X$8919,18,FALSE),0)</f>
        <v>0</v>
      </c>
      <c r="J6279" s="46">
        <f ca="1">IFERROR(VLOOKUP($E6279&amp;"-2",'PTE - Segment Emissions Calcs'!$I$8:$X$8919,18,FALSE),0)</f>
        <v>0</v>
      </c>
      <c r="K6279" s="46">
        <f t="shared" ca="1" si="292"/>
        <v>0</v>
      </c>
      <c r="L6279" s="46">
        <f ca="1">IFERROR(VLOOKUP($E6279&amp;"-1",'PTE - Segment Emissions Calcs'!$I$8:$Z$8919,20,FALSE),0)</f>
        <v>0</v>
      </c>
      <c r="M6279" s="46">
        <f ca="1">IFERROR(VLOOKUP($E6279&amp;"-2",'PTE - Segment Emissions Calcs'!$I$8:$Z$8919,20,FALSE),0)</f>
        <v>0</v>
      </c>
      <c r="N6279" s="46">
        <f t="shared" ca="1" si="293"/>
        <v>0</v>
      </c>
      <c r="O6279" s="47">
        <f t="array" aca="1" ref="O6279" ca="1">IF($H6279="TOTAL HAP",H6279,MAX(IF('PTE - Segment Emissions Calcs'!$B$8:$B$8919=$B6279,'PTE - Segment Emissions Calcs'!$V$8:$V$8919,)))</f>
        <v>0</v>
      </c>
      <c r="P6279" s="47">
        <f t="array" aca="1" ref="P6279" ca="1">IF($H6279="TOTAL HAP",K6279,MAX(IF('PTE - Segment Emissions Calcs'!$B$8:$B$8919=$B6279,'PTE - Segment Emissions Calcs'!$X$8:$X$8919,)))</f>
        <v>0</v>
      </c>
      <c r="Q6279" s="47">
        <f t="array" aca="1" ref="Q6279" ca="1">IF($H6279="TOTAL HAP",N6279,MAX(IF('PTE - Segment Emissions Calcs'!$B$8:$B$8919=$B6279,'PTE - Segment Emissions Calcs'!$Z$8:$Z$8919,)))</f>
        <v>0</v>
      </c>
      <c r="R6279" s="48"/>
    </row>
    <row r="6280" spans="1:18" ht="15.75" thickTop="1" x14ac:dyDescent="0.25">
      <c r="A6280" s="25" t="str">
        <f ca="1">VLOOKUP(#REF!,'PTE - Segment Emissions Calcs'!$C$8:$J$8919,8,FALSE)</f>
        <v>EQUI 123</v>
      </c>
      <c r="B6280" s="25" t="str">
        <f ca="1">VLOOKUP(A6280,'PTE - Segment Emissions Calcs'!$J$8:$O$8919,4,FALSE)</f>
        <v>Asphalt, Asphalt Flux, Vacuum Bottoms, No. 6 Fuel Oil and Slurry Oil (APC 118)</v>
      </c>
      <c r="C6280" s="26" t="s">
        <v>24</v>
      </c>
      <c r="D6280" s="27"/>
      <c r="E6280" s="27"/>
      <c r="F6280" s="27">
        <f ca="1">IFERROR(VLOOKUP($E6280&amp;"-1",'PTE - Segment Emissions Calcs'!$I$8:$V$8919,16,FALSE),0)</f>
        <v>9.8205974757226491E-2</v>
      </c>
      <c r="G6280" s="27">
        <f ca="1">IFERROR(VLOOKUP($E6280&amp;"-2",'PTE - Segment Emissions Calcs'!$I$8:$V$8919,16,FALSE),0)</f>
        <v>0</v>
      </c>
      <c r="H6280" s="28">
        <f t="shared" ca="1" si="291"/>
        <v>9.8205974757226491E-2</v>
      </c>
      <c r="I6280" s="29">
        <f ca="1">IFERROR(VLOOKUP($E6280&amp;"-1",'PTE - Segment Emissions Calcs'!$I$8:$X$8919,18,FALSE),0)</f>
        <v>0.43014216943665201</v>
      </c>
      <c r="J6280" s="29">
        <f ca="1">IFERROR(VLOOKUP($E6280&amp;"-2",'PTE - Segment Emissions Calcs'!$I$8:$X$8919,18,FALSE),0)</f>
        <v>0</v>
      </c>
      <c r="K6280" s="29">
        <f t="shared" ca="1" si="292"/>
        <v>0.43014216943665201</v>
      </c>
      <c r="L6280" s="29">
        <f ca="1">IFERROR(VLOOKUP($E6280&amp;"-1",'PTE - Segment Emissions Calcs'!$I$8:$Z$8919,20,FALSE),0)</f>
        <v>0.43014216943665201</v>
      </c>
      <c r="M6280" s="29">
        <f ca="1">IFERROR(VLOOKUP($E6280&amp;"-2",'PTE - Segment Emissions Calcs'!$I$8:$Z$8919,20,FALSE),0)</f>
        <v>0</v>
      </c>
      <c r="N6280" s="29">
        <f t="shared" ca="1" si="293"/>
        <v>0.43014216943665201</v>
      </c>
      <c r="O6280" s="30">
        <f t="array" aca="1" ref="O6280" ca="1">IF($H6280="TOTAL HAP",H6280,MAX(IF('PTE - Segment Emissions Calcs'!$B$8:$B$8919=$B6280,'PTE - Segment Emissions Calcs'!$V$8:$V$8919,)))</f>
        <v>9.8205974757226491E-2</v>
      </c>
      <c r="P6280" s="30">
        <f t="array" aca="1" ref="P6280" ca="1">IF($H6280="TOTAL HAP",K6280,MAX(IF('PTE - Segment Emissions Calcs'!$B$8:$B$8919=$B6280,'PTE - Segment Emissions Calcs'!$X$8:$X$8919,)))</f>
        <v>0.43014216943665201</v>
      </c>
      <c r="Q6280" s="30">
        <f t="array" aca="1" ref="Q6280" ca="1">IF($H6280="TOTAL HAP",N6280,MAX(IF('PTE - Segment Emissions Calcs'!$B$8:$B$8919=$B6280,'PTE - Segment Emissions Calcs'!$Z$8:$Z$8919,)))</f>
        <v>0.43014216943665201</v>
      </c>
      <c r="R6280" s="31"/>
    </row>
    <row r="6281" spans="1:18" x14ac:dyDescent="0.25">
      <c r="A6281" s="32"/>
      <c r="B6281" s="33"/>
      <c r="C6281" s="34" t="s">
        <v>29</v>
      </c>
      <c r="D6281" s="35"/>
      <c r="E6281" s="35"/>
      <c r="F6281" s="35">
        <f ca="1">IFERROR(VLOOKUP($E6281&amp;"-1",'PTE - Segment Emissions Calcs'!$I$8:$V$8919,16,FALSE),0)</f>
        <v>1.4271613367686637E-2</v>
      </c>
      <c r="G6281" s="35">
        <f ca="1">IFERROR(VLOOKUP($E6281&amp;"-2",'PTE - Segment Emissions Calcs'!$I$8:$V$8919,16,FALSE),0)</f>
        <v>0</v>
      </c>
      <c r="H6281" s="36">
        <f t="shared" ca="1" si="291"/>
        <v>1.4271613367686637E-2</v>
      </c>
      <c r="I6281" s="37">
        <f ca="1">IFERROR(VLOOKUP($E6281&amp;"-1",'PTE - Segment Emissions Calcs'!$I$8:$X$8919,18,FALSE),0)</f>
        <v>6.2509666550467469E-2</v>
      </c>
      <c r="J6281" s="37">
        <f ca="1">IFERROR(VLOOKUP($E6281&amp;"-2",'PTE - Segment Emissions Calcs'!$I$8:$X$8919,18,FALSE),0)</f>
        <v>0</v>
      </c>
      <c r="K6281" s="37">
        <f t="shared" ca="1" si="292"/>
        <v>6.2509666550467469E-2</v>
      </c>
      <c r="L6281" s="37">
        <f ca="1">IFERROR(VLOOKUP($E6281&amp;"-1",'PTE - Segment Emissions Calcs'!$I$8:$Z$8919,20,FALSE),0)</f>
        <v>6.2509666550467469E-2</v>
      </c>
      <c r="M6281" s="37">
        <f ca="1">IFERROR(VLOOKUP($E6281&amp;"-2",'PTE - Segment Emissions Calcs'!$I$8:$Z$8919,20,FALSE),0)</f>
        <v>0</v>
      </c>
      <c r="N6281" s="37">
        <f t="shared" ca="1" si="293"/>
        <v>6.2509666550467469E-2</v>
      </c>
      <c r="O6281" s="38">
        <f t="array" aca="1" ref="O6281" ca="1">IF($H6281="TOTAL HAP",H6281,MAX(IF('PTE - Segment Emissions Calcs'!$B$8:$B$8919=$B6281,'PTE - Segment Emissions Calcs'!$V$8:$V$8919,)))</f>
        <v>1.4271613367686637E-2</v>
      </c>
      <c r="P6281" s="38">
        <f t="array" aca="1" ref="P6281" ca="1">IF($H6281="TOTAL HAP",K6281,MAX(IF('PTE - Segment Emissions Calcs'!$B$8:$B$8919=$B6281,'PTE - Segment Emissions Calcs'!$X$8:$X$8919,)))</f>
        <v>6.2509666550467469E-2</v>
      </c>
      <c r="Q6281" s="38">
        <f t="array" aca="1" ref="Q6281" ca="1">IF($H6281="TOTAL HAP",N6281,MAX(IF('PTE - Segment Emissions Calcs'!$B$8:$B$8919=$B6281,'PTE - Segment Emissions Calcs'!$Z$8:$Z$8919,)))</f>
        <v>6.2509666550467469E-2</v>
      </c>
      <c r="R6281" s="39"/>
    </row>
    <row r="6282" spans="1:18" x14ac:dyDescent="0.25">
      <c r="A6282" s="32"/>
      <c r="B6282" s="33"/>
      <c r="C6282" s="34" t="s">
        <v>37</v>
      </c>
      <c r="D6282" s="35"/>
      <c r="E6282" s="35"/>
      <c r="F6282" s="35">
        <f ca="1">IFERROR(VLOOKUP($E6282&amp;"-1",'PTE - Segment Emissions Calcs'!$I$8:$V$8919,16,FALSE),0)</f>
        <v>1.1483088211364774E-3</v>
      </c>
      <c r="G6282" s="35">
        <f ca="1">IFERROR(VLOOKUP($E6282&amp;"-2",'PTE - Segment Emissions Calcs'!$I$8:$V$8919,16,FALSE),0)</f>
        <v>0</v>
      </c>
      <c r="H6282" s="36">
        <f t="shared" ca="1" si="291"/>
        <v>1.1483088211364774E-3</v>
      </c>
      <c r="I6282" s="37">
        <f ca="1">IFERROR(VLOOKUP($E6282&amp;"-1",'PTE - Segment Emissions Calcs'!$I$8:$X$8919,18,FALSE),0)</f>
        <v>5.0295926365777708E-3</v>
      </c>
      <c r="J6282" s="37">
        <f ca="1">IFERROR(VLOOKUP($E6282&amp;"-2",'PTE - Segment Emissions Calcs'!$I$8:$X$8919,18,FALSE),0)</f>
        <v>0</v>
      </c>
      <c r="K6282" s="37">
        <f t="shared" ca="1" si="292"/>
        <v>5.0295926365777708E-3</v>
      </c>
      <c r="L6282" s="37">
        <f ca="1">IFERROR(VLOOKUP($E6282&amp;"-1",'PTE - Segment Emissions Calcs'!$I$8:$Z$8919,20,FALSE),0)</f>
        <v>5.0295926365777708E-3</v>
      </c>
      <c r="M6282" s="37">
        <f ca="1">IFERROR(VLOOKUP($E6282&amp;"-2",'PTE - Segment Emissions Calcs'!$I$8:$Z$8919,20,FALSE),0)</f>
        <v>0</v>
      </c>
      <c r="N6282" s="37">
        <f t="shared" ca="1" si="293"/>
        <v>5.0295926365777708E-3</v>
      </c>
      <c r="O6282" s="38">
        <f t="array" aca="1" ref="O6282" ca="1">IF($H6282="TOTAL HAP",H6282,MAX(IF('PTE - Segment Emissions Calcs'!$B$8:$B$8919=$B6282,'PTE - Segment Emissions Calcs'!$V$8:$V$8919,)))</f>
        <v>1.1483088211364774E-3</v>
      </c>
      <c r="P6282" s="38">
        <f t="array" aca="1" ref="P6282" ca="1">IF($H6282="TOTAL HAP",K6282,MAX(IF('PTE - Segment Emissions Calcs'!$B$8:$B$8919=$B6282,'PTE - Segment Emissions Calcs'!$X$8:$X$8919,)))</f>
        <v>5.0295926365777708E-3</v>
      </c>
      <c r="Q6282" s="38">
        <f t="array" aca="1" ref="Q6282" ca="1">IF($H6282="TOTAL HAP",N6282,MAX(IF('PTE - Segment Emissions Calcs'!$B$8:$B$8919=$B6282,'PTE - Segment Emissions Calcs'!$Z$8:$Z$8919,)))</f>
        <v>5.0295926365777708E-3</v>
      </c>
      <c r="R6282" s="39"/>
    </row>
    <row r="6283" spans="1:18" x14ac:dyDescent="0.25">
      <c r="A6283" s="40"/>
      <c r="B6283" s="40"/>
      <c r="C6283" s="34" t="s">
        <v>204</v>
      </c>
      <c r="D6283" s="35"/>
      <c r="E6283" s="35"/>
      <c r="F6283" s="35">
        <f ca="1">IFERROR(VLOOKUP($E6283&amp;"-1",'PTE - Segment Emissions Calcs'!$I$8:$V$8919,16,FALSE),0)</f>
        <v>1.121936018979665E-4</v>
      </c>
      <c r="G6283" s="35">
        <f ca="1">IFERROR(VLOOKUP($E6283&amp;"-2",'PTE - Segment Emissions Calcs'!$I$8:$V$8919,16,FALSE),0)</f>
        <v>0</v>
      </c>
      <c r="H6283" s="36">
        <f t="shared" ref="H6283:H6346" ca="1" si="294">MAX(F6283:G6283)</f>
        <v>1.121936018979665E-4</v>
      </c>
      <c r="I6283" s="37">
        <f ca="1">IFERROR(VLOOKUP($E6283&amp;"-1",'PTE - Segment Emissions Calcs'!$I$8:$X$8919,18,FALSE),0)</f>
        <v>4.9140797631309332E-4</v>
      </c>
      <c r="J6283" s="37">
        <f ca="1">IFERROR(VLOOKUP($E6283&amp;"-2",'PTE - Segment Emissions Calcs'!$I$8:$X$8919,18,FALSE),0)</f>
        <v>0</v>
      </c>
      <c r="K6283" s="37">
        <f t="shared" ref="K6283:K6346" ca="1" si="295">MAX(I6283:J6283)</f>
        <v>4.9140797631309332E-4</v>
      </c>
      <c r="L6283" s="37">
        <f ca="1">IFERROR(VLOOKUP($E6283&amp;"-1",'PTE - Segment Emissions Calcs'!$I$8:$Z$8919,20,FALSE),0)</f>
        <v>4.9140797631309332E-4</v>
      </c>
      <c r="M6283" s="37">
        <f ca="1">IFERROR(VLOOKUP($E6283&amp;"-2",'PTE - Segment Emissions Calcs'!$I$8:$Z$8919,20,FALSE),0)</f>
        <v>0</v>
      </c>
      <c r="N6283" s="37">
        <f t="shared" ref="N6283:N6346" ca="1" si="296">MAX(L6283:M6283)</f>
        <v>4.9140797631309332E-4</v>
      </c>
      <c r="O6283" s="38">
        <f t="array" aca="1" ref="O6283" ca="1">IF($H6283="TOTAL HAP",H6283,MAX(IF('PTE - Segment Emissions Calcs'!$B$8:$B$8919=$B6283,'PTE - Segment Emissions Calcs'!$V$8:$V$8919,)))</f>
        <v>1.121936018979665E-4</v>
      </c>
      <c r="P6283" s="38">
        <f t="array" aca="1" ref="P6283" ca="1">IF($H6283="TOTAL HAP",K6283,MAX(IF('PTE - Segment Emissions Calcs'!$B$8:$B$8919=$B6283,'PTE - Segment Emissions Calcs'!$X$8:$X$8919,)))</f>
        <v>4.9140797631309332E-4</v>
      </c>
      <c r="Q6283" s="38">
        <f t="array" aca="1" ref="Q6283" ca="1">IF($H6283="TOTAL HAP",N6283,MAX(IF('PTE - Segment Emissions Calcs'!$B$8:$B$8919=$B6283,'PTE - Segment Emissions Calcs'!$Z$8:$Z$8919,)))</f>
        <v>4.9140797631309332E-4</v>
      </c>
      <c r="R6283" s="39"/>
    </row>
    <row r="6284" spans="1:18" x14ac:dyDescent="0.25">
      <c r="A6284" s="40"/>
      <c r="B6284" s="40"/>
      <c r="C6284" s="34" t="s">
        <v>205</v>
      </c>
      <c r="D6284" s="35"/>
      <c r="E6284" s="35"/>
      <c r="F6284" s="35">
        <f ca="1">IFERROR(VLOOKUP($E6284&amp;"-1",'PTE - Segment Emissions Calcs'!$I$8:$V$8919,16,FALSE),0)</f>
        <v>0</v>
      </c>
      <c r="G6284" s="35">
        <f ca="1">IFERROR(VLOOKUP($E6284&amp;"-2",'PTE - Segment Emissions Calcs'!$I$8:$V$8919,16,FALSE),0)</f>
        <v>0</v>
      </c>
      <c r="H6284" s="36">
        <f t="shared" ca="1" si="294"/>
        <v>0</v>
      </c>
      <c r="I6284" s="37">
        <f ca="1">IFERROR(VLOOKUP($E6284&amp;"-1",'PTE - Segment Emissions Calcs'!$I$8:$X$8919,18,FALSE),0)</f>
        <v>0</v>
      </c>
      <c r="J6284" s="37">
        <f ca="1">IFERROR(VLOOKUP($E6284&amp;"-2",'PTE - Segment Emissions Calcs'!$I$8:$X$8919,18,FALSE),0)</f>
        <v>0</v>
      </c>
      <c r="K6284" s="37">
        <f t="shared" ca="1" si="295"/>
        <v>0</v>
      </c>
      <c r="L6284" s="37">
        <f ca="1">IFERROR(VLOOKUP($E6284&amp;"-1",'PTE - Segment Emissions Calcs'!$I$8:$Z$8919,20,FALSE),0)</f>
        <v>0</v>
      </c>
      <c r="M6284" s="37">
        <f ca="1">IFERROR(VLOOKUP($E6284&amp;"-2",'PTE - Segment Emissions Calcs'!$I$8:$Z$8919,20,FALSE),0)</f>
        <v>0</v>
      </c>
      <c r="N6284" s="37">
        <f t="shared" ca="1" si="296"/>
        <v>0</v>
      </c>
      <c r="O6284" s="38">
        <f t="array" aca="1" ref="O6284" ca="1">IF($H6284="TOTAL HAP",H6284,MAX(IF('PTE - Segment Emissions Calcs'!$B$8:$B$8919=$B6284,'PTE - Segment Emissions Calcs'!$V$8:$V$8919,)))</f>
        <v>0</v>
      </c>
      <c r="P6284" s="38">
        <f t="array" aca="1" ref="P6284" ca="1">IF($H6284="TOTAL HAP",K6284,MAX(IF('PTE - Segment Emissions Calcs'!$B$8:$B$8919=$B6284,'PTE - Segment Emissions Calcs'!$X$8:$X$8919,)))</f>
        <v>0</v>
      </c>
      <c r="Q6284" s="38">
        <f t="array" aca="1" ref="Q6284" ca="1">IF($H6284="TOTAL HAP",N6284,MAX(IF('PTE - Segment Emissions Calcs'!$B$8:$B$8919=$B6284,'PTE - Segment Emissions Calcs'!$Z$8:$Z$8919,)))</f>
        <v>0</v>
      </c>
      <c r="R6284" s="39"/>
    </row>
    <row r="6285" spans="1:18" x14ac:dyDescent="0.25">
      <c r="A6285" s="40"/>
      <c r="B6285" s="40"/>
      <c r="C6285" s="34" t="s">
        <v>130</v>
      </c>
      <c r="D6285" s="35"/>
      <c r="E6285" s="35"/>
      <c r="F6285" s="35">
        <f ca="1">IFERROR(VLOOKUP($E6285&amp;"-1",'PTE - Segment Emissions Calcs'!$I$8:$V$8919,16,FALSE),0)</f>
        <v>0</v>
      </c>
      <c r="G6285" s="35">
        <f ca="1">IFERROR(VLOOKUP($E6285&amp;"-2",'PTE - Segment Emissions Calcs'!$I$8:$V$8919,16,FALSE),0)</f>
        <v>0</v>
      </c>
      <c r="H6285" s="36">
        <f t="shared" ca="1" si="294"/>
        <v>0</v>
      </c>
      <c r="I6285" s="37">
        <f ca="1">IFERROR(VLOOKUP($E6285&amp;"-1",'PTE - Segment Emissions Calcs'!$I$8:$X$8919,18,FALSE),0)</f>
        <v>0</v>
      </c>
      <c r="J6285" s="37">
        <f ca="1">IFERROR(VLOOKUP($E6285&amp;"-2",'PTE - Segment Emissions Calcs'!$I$8:$X$8919,18,FALSE),0)</f>
        <v>0</v>
      </c>
      <c r="K6285" s="37">
        <f t="shared" ca="1" si="295"/>
        <v>0</v>
      </c>
      <c r="L6285" s="37">
        <f ca="1">IFERROR(VLOOKUP($E6285&amp;"-1",'PTE - Segment Emissions Calcs'!$I$8:$Z$8919,20,FALSE),0)</f>
        <v>0</v>
      </c>
      <c r="M6285" s="37">
        <f ca="1">IFERROR(VLOOKUP($E6285&amp;"-2",'PTE - Segment Emissions Calcs'!$I$8:$Z$8919,20,FALSE),0)</f>
        <v>0</v>
      </c>
      <c r="N6285" s="37">
        <f t="shared" ca="1" si="296"/>
        <v>0</v>
      </c>
      <c r="O6285" s="38">
        <f t="array" aca="1" ref="O6285" ca="1">IF($H6285="TOTAL HAP",H6285,MAX(IF('PTE - Segment Emissions Calcs'!$B$8:$B$8919=$B6285,'PTE - Segment Emissions Calcs'!$V$8:$V$8919,)))</f>
        <v>0</v>
      </c>
      <c r="P6285" s="38">
        <f t="array" aca="1" ref="P6285" ca="1">IF($H6285="TOTAL HAP",K6285,MAX(IF('PTE - Segment Emissions Calcs'!$B$8:$B$8919=$B6285,'PTE - Segment Emissions Calcs'!$X$8:$X$8919,)))</f>
        <v>0</v>
      </c>
      <c r="Q6285" s="38">
        <f t="array" aca="1" ref="Q6285" ca="1">IF($H6285="TOTAL HAP",N6285,MAX(IF('PTE - Segment Emissions Calcs'!$B$8:$B$8919=$B6285,'PTE - Segment Emissions Calcs'!$Z$8:$Z$8919,)))</f>
        <v>0</v>
      </c>
      <c r="R6285" s="39"/>
    </row>
    <row r="6286" spans="1:18" x14ac:dyDescent="0.25">
      <c r="A6286" s="40"/>
      <c r="B6286" s="40"/>
      <c r="C6286" s="34" t="s">
        <v>173</v>
      </c>
      <c r="D6286" s="35"/>
      <c r="E6286" s="35"/>
      <c r="F6286" s="35">
        <f ca="1">IFERROR(VLOOKUP($E6286&amp;"-1",'PTE - Segment Emissions Calcs'!$I$8:$V$8919,16,FALSE),0)</f>
        <v>0</v>
      </c>
      <c r="G6286" s="35">
        <f ca="1">IFERROR(VLOOKUP($E6286&amp;"-2",'PTE - Segment Emissions Calcs'!$I$8:$V$8919,16,FALSE),0)</f>
        <v>0</v>
      </c>
      <c r="H6286" s="36">
        <f t="shared" ca="1" si="294"/>
        <v>0</v>
      </c>
      <c r="I6286" s="37">
        <f ca="1">IFERROR(VLOOKUP($E6286&amp;"-1",'PTE - Segment Emissions Calcs'!$I$8:$X$8919,18,FALSE),0)</f>
        <v>0</v>
      </c>
      <c r="J6286" s="37">
        <f ca="1">IFERROR(VLOOKUP($E6286&amp;"-2",'PTE - Segment Emissions Calcs'!$I$8:$X$8919,18,FALSE),0)</f>
        <v>0</v>
      </c>
      <c r="K6286" s="37">
        <f t="shared" ca="1" si="295"/>
        <v>0</v>
      </c>
      <c r="L6286" s="37">
        <f ca="1">IFERROR(VLOOKUP($E6286&amp;"-1",'PTE - Segment Emissions Calcs'!$I$8:$Z$8919,20,FALSE),0)</f>
        <v>0</v>
      </c>
      <c r="M6286" s="37">
        <f ca="1">IFERROR(VLOOKUP($E6286&amp;"-2",'PTE - Segment Emissions Calcs'!$I$8:$Z$8919,20,FALSE),0)</f>
        <v>0</v>
      </c>
      <c r="N6286" s="37">
        <f t="shared" ca="1" si="296"/>
        <v>0</v>
      </c>
      <c r="O6286" s="38">
        <f t="array" aca="1" ref="O6286" ca="1">IF($H6286="TOTAL HAP",H6286,MAX(IF('PTE - Segment Emissions Calcs'!$B$8:$B$8919=$B6286,'PTE - Segment Emissions Calcs'!$V$8:$V$8919,)))</f>
        <v>0</v>
      </c>
      <c r="P6286" s="38">
        <f t="array" aca="1" ref="P6286" ca="1">IF($H6286="TOTAL HAP",K6286,MAX(IF('PTE - Segment Emissions Calcs'!$B$8:$B$8919=$B6286,'PTE - Segment Emissions Calcs'!$X$8:$X$8919,)))</f>
        <v>0</v>
      </c>
      <c r="Q6286" s="38">
        <f t="array" aca="1" ref="Q6286" ca="1">IF($H6286="TOTAL HAP",N6286,MAX(IF('PTE - Segment Emissions Calcs'!$B$8:$B$8919=$B6286,'PTE - Segment Emissions Calcs'!$Z$8:$Z$8919,)))</f>
        <v>0</v>
      </c>
      <c r="R6286" s="39"/>
    </row>
    <row r="6287" spans="1:18" x14ac:dyDescent="0.25">
      <c r="A6287" s="40"/>
      <c r="B6287" s="40"/>
      <c r="C6287" s="34" t="s">
        <v>291</v>
      </c>
      <c r="D6287" s="35"/>
      <c r="E6287" s="35"/>
      <c r="F6287" s="35">
        <f ca="1">IFERROR(VLOOKUP($E6287&amp;"-1",'PTE - Segment Emissions Calcs'!$I$8:$V$8919,16,FALSE),0)</f>
        <v>0</v>
      </c>
      <c r="G6287" s="35">
        <f ca="1">IFERROR(VLOOKUP($E6287&amp;"-2",'PTE - Segment Emissions Calcs'!$I$8:$V$8919,16,FALSE),0)</f>
        <v>0</v>
      </c>
      <c r="H6287" s="36">
        <f t="shared" ca="1" si="294"/>
        <v>0</v>
      </c>
      <c r="I6287" s="37">
        <f ca="1">IFERROR(VLOOKUP($E6287&amp;"-1",'PTE - Segment Emissions Calcs'!$I$8:$X$8919,18,FALSE),0)</f>
        <v>0</v>
      </c>
      <c r="J6287" s="37">
        <f ca="1">IFERROR(VLOOKUP($E6287&amp;"-2",'PTE - Segment Emissions Calcs'!$I$8:$X$8919,18,FALSE),0)</f>
        <v>0</v>
      </c>
      <c r="K6287" s="37">
        <f t="shared" ca="1" si="295"/>
        <v>0</v>
      </c>
      <c r="L6287" s="37">
        <f ca="1">IFERROR(VLOOKUP($E6287&amp;"-1",'PTE - Segment Emissions Calcs'!$I$8:$Z$8919,20,FALSE),0)</f>
        <v>0</v>
      </c>
      <c r="M6287" s="37">
        <f ca="1">IFERROR(VLOOKUP($E6287&amp;"-2",'PTE - Segment Emissions Calcs'!$I$8:$Z$8919,20,FALSE),0)</f>
        <v>0</v>
      </c>
      <c r="N6287" s="37">
        <f t="shared" ca="1" si="296"/>
        <v>0</v>
      </c>
      <c r="O6287" s="38">
        <f t="array" aca="1" ref="O6287" ca="1">IF($H6287="TOTAL HAP",H6287,MAX(IF('PTE - Segment Emissions Calcs'!$B$8:$B$8919=$B6287,'PTE - Segment Emissions Calcs'!$V$8:$V$8919,)))</f>
        <v>0</v>
      </c>
      <c r="P6287" s="38">
        <f t="array" aca="1" ref="P6287" ca="1">IF($H6287="TOTAL HAP",K6287,MAX(IF('PTE - Segment Emissions Calcs'!$B$8:$B$8919=$B6287,'PTE - Segment Emissions Calcs'!$X$8:$X$8919,)))</f>
        <v>0</v>
      </c>
      <c r="Q6287" s="38">
        <f t="array" aca="1" ref="Q6287" ca="1">IF($H6287="TOTAL HAP",N6287,MAX(IF('PTE - Segment Emissions Calcs'!$B$8:$B$8919=$B6287,'PTE - Segment Emissions Calcs'!$Z$8:$Z$8919,)))</f>
        <v>0</v>
      </c>
      <c r="R6287" s="39"/>
    </row>
    <row r="6288" spans="1:18" x14ac:dyDescent="0.25">
      <c r="A6288" s="40"/>
      <c r="B6288" s="40"/>
      <c r="C6288" s="34" t="s">
        <v>292</v>
      </c>
      <c r="D6288" s="35"/>
      <c r="E6288" s="35"/>
      <c r="F6288" s="35">
        <f ca="1">IFERROR(VLOOKUP($E6288&amp;"-1",'PTE - Segment Emissions Calcs'!$I$8:$V$8919,16,FALSE),0)</f>
        <v>0</v>
      </c>
      <c r="G6288" s="35">
        <f ca="1">IFERROR(VLOOKUP($E6288&amp;"-2",'PTE - Segment Emissions Calcs'!$I$8:$V$8919,16,FALSE),0)</f>
        <v>0</v>
      </c>
      <c r="H6288" s="36">
        <f t="shared" ca="1" si="294"/>
        <v>0</v>
      </c>
      <c r="I6288" s="37">
        <f ca="1">IFERROR(VLOOKUP($E6288&amp;"-1",'PTE - Segment Emissions Calcs'!$I$8:$X$8919,18,FALSE),0)</f>
        <v>0</v>
      </c>
      <c r="J6288" s="37">
        <f ca="1">IFERROR(VLOOKUP($E6288&amp;"-2",'PTE - Segment Emissions Calcs'!$I$8:$X$8919,18,FALSE),0)</f>
        <v>0</v>
      </c>
      <c r="K6288" s="37">
        <f t="shared" ca="1" si="295"/>
        <v>0</v>
      </c>
      <c r="L6288" s="37">
        <f ca="1">IFERROR(VLOOKUP($E6288&amp;"-1",'PTE - Segment Emissions Calcs'!$I$8:$Z$8919,20,FALSE),0)</f>
        <v>0</v>
      </c>
      <c r="M6288" s="37">
        <f ca="1">IFERROR(VLOOKUP($E6288&amp;"-2",'PTE - Segment Emissions Calcs'!$I$8:$Z$8919,20,FALSE),0)</f>
        <v>0</v>
      </c>
      <c r="N6288" s="37">
        <f t="shared" ca="1" si="296"/>
        <v>0</v>
      </c>
      <c r="O6288" s="38">
        <f t="array" aca="1" ref="O6288" ca="1">IF($H6288="TOTAL HAP",H6288,MAX(IF('PTE - Segment Emissions Calcs'!$B$8:$B$8919=$B6288,'PTE - Segment Emissions Calcs'!$V$8:$V$8919,)))</f>
        <v>0</v>
      </c>
      <c r="P6288" s="38">
        <f t="array" aca="1" ref="P6288" ca="1">IF($H6288="TOTAL HAP",K6288,MAX(IF('PTE - Segment Emissions Calcs'!$B$8:$B$8919=$B6288,'PTE - Segment Emissions Calcs'!$X$8:$X$8919,)))</f>
        <v>0</v>
      </c>
      <c r="Q6288" s="38">
        <f t="array" aca="1" ref="Q6288" ca="1">IF($H6288="TOTAL HAP",N6288,MAX(IF('PTE - Segment Emissions Calcs'!$B$8:$B$8919=$B6288,'PTE - Segment Emissions Calcs'!$Z$8:$Z$8919,)))</f>
        <v>0</v>
      </c>
      <c r="R6288" s="39"/>
    </row>
    <row r="6289" spans="1:18" x14ac:dyDescent="0.25">
      <c r="A6289" s="40"/>
      <c r="B6289" s="40"/>
      <c r="C6289" s="34" t="s">
        <v>66</v>
      </c>
      <c r="D6289" s="35"/>
      <c r="E6289" s="35"/>
      <c r="F6289" s="35">
        <f ca="1">IFERROR(VLOOKUP($E6289&amp;"-1",'PTE - Segment Emissions Calcs'!$I$8:$V$8919,16,FALSE),0)</f>
        <v>8.45782413310226E-4</v>
      </c>
      <c r="G6289" s="35">
        <f ca="1">IFERROR(VLOOKUP($E6289&amp;"-2",'PTE - Segment Emissions Calcs'!$I$8:$V$8919,16,FALSE),0)</f>
        <v>0</v>
      </c>
      <c r="H6289" s="36">
        <f t="shared" ca="1" si="294"/>
        <v>8.45782413310226E-4</v>
      </c>
      <c r="I6289" s="37">
        <f ca="1">IFERROR(VLOOKUP($E6289&amp;"-1",'PTE - Segment Emissions Calcs'!$I$8:$X$8919,18,FALSE),0)</f>
        <v>3.7045269702987898E-3</v>
      </c>
      <c r="J6289" s="37">
        <f ca="1">IFERROR(VLOOKUP($E6289&amp;"-2",'PTE - Segment Emissions Calcs'!$I$8:$X$8919,18,FALSE),0)</f>
        <v>0</v>
      </c>
      <c r="K6289" s="37">
        <f t="shared" ca="1" si="295"/>
        <v>3.7045269702987898E-3</v>
      </c>
      <c r="L6289" s="37">
        <f ca="1">IFERROR(VLOOKUP($E6289&amp;"-1",'PTE - Segment Emissions Calcs'!$I$8:$Z$8919,20,FALSE),0)</f>
        <v>3.7045269702987898E-3</v>
      </c>
      <c r="M6289" s="37">
        <f ca="1">IFERROR(VLOOKUP($E6289&amp;"-2",'PTE - Segment Emissions Calcs'!$I$8:$Z$8919,20,FALSE),0)</f>
        <v>0</v>
      </c>
      <c r="N6289" s="37">
        <f t="shared" ca="1" si="296"/>
        <v>3.7045269702987898E-3</v>
      </c>
      <c r="O6289" s="38">
        <f t="array" aca="1" ref="O6289" ca="1">IF($H6289="TOTAL HAP",H6289,MAX(IF('PTE - Segment Emissions Calcs'!$B$8:$B$8919=$B6289,'PTE - Segment Emissions Calcs'!$V$8:$V$8919,)))</f>
        <v>8.45782413310226E-4</v>
      </c>
      <c r="P6289" s="38">
        <f t="array" aca="1" ref="P6289" ca="1">IF($H6289="TOTAL HAP",K6289,MAX(IF('PTE - Segment Emissions Calcs'!$B$8:$B$8919=$B6289,'PTE - Segment Emissions Calcs'!$X$8:$X$8919,)))</f>
        <v>3.7045269702987898E-3</v>
      </c>
      <c r="Q6289" s="38">
        <f t="array" aca="1" ref="Q6289" ca="1">IF($H6289="TOTAL HAP",N6289,MAX(IF('PTE - Segment Emissions Calcs'!$B$8:$B$8919=$B6289,'PTE - Segment Emissions Calcs'!$Z$8:$Z$8919,)))</f>
        <v>3.7045269702987898E-3</v>
      </c>
      <c r="R6289" s="39"/>
    </row>
    <row r="6290" spans="1:18" x14ac:dyDescent="0.25">
      <c r="A6290" s="40"/>
      <c r="B6290" s="40"/>
      <c r="C6290" s="34" t="s">
        <v>293</v>
      </c>
      <c r="D6290" s="35"/>
      <c r="E6290" s="35"/>
      <c r="F6290" s="35">
        <f ca="1">IFERROR(VLOOKUP($E6290&amp;"-1",'PTE - Segment Emissions Calcs'!$I$8:$V$8919,16,FALSE),0)</f>
        <v>0</v>
      </c>
      <c r="G6290" s="35">
        <f ca="1">IFERROR(VLOOKUP($E6290&amp;"-2",'PTE - Segment Emissions Calcs'!$I$8:$V$8919,16,FALSE),0)</f>
        <v>0</v>
      </c>
      <c r="H6290" s="36">
        <f t="shared" ca="1" si="294"/>
        <v>0</v>
      </c>
      <c r="I6290" s="37">
        <f ca="1">IFERROR(VLOOKUP($E6290&amp;"-1",'PTE - Segment Emissions Calcs'!$I$8:$X$8919,18,FALSE),0)</f>
        <v>0</v>
      </c>
      <c r="J6290" s="37">
        <f ca="1">IFERROR(VLOOKUP($E6290&amp;"-2",'PTE - Segment Emissions Calcs'!$I$8:$X$8919,18,FALSE),0)</f>
        <v>0</v>
      </c>
      <c r="K6290" s="37">
        <f t="shared" ca="1" si="295"/>
        <v>0</v>
      </c>
      <c r="L6290" s="37">
        <f ca="1">IFERROR(VLOOKUP($E6290&amp;"-1",'PTE - Segment Emissions Calcs'!$I$8:$Z$8919,20,FALSE),0)</f>
        <v>0</v>
      </c>
      <c r="M6290" s="37">
        <f ca="1">IFERROR(VLOOKUP($E6290&amp;"-2",'PTE - Segment Emissions Calcs'!$I$8:$Z$8919,20,FALSE),0)</f>
        <v>0</v>
      </c>
      <c r="N6290" s="37">
        <f t="shared" ca="1" si="296"/>
        <v>0</v>
      </c>
      <c r="O6290" s="38">
        <f t="array" aca="1" ref="O6290" ca="1">IF($H6290="TOTAL HAP",H6290,MAX(IF('PTE - Segment Emissions Calcs'!$B$8:$B$8919=$B6290,'PTE - Segment Emissions Calcs'!$V$8:$V$8919,)))</f>
        <v>0</v>
      </c>
      <c r="P6290" s="38">
        <f t="array" aca="1" ref="P6290" ca="1">IF($H6290="TOTAL HAP",K6290,MAX(IF('PTE - Segment Emissions Calcs'!$B$8:$B$8919=$B6290,'PTE - Segment Emissions Calcs'!$X$8:$X$8919,)))</f>
        <v>0</v>
      </c>
      <c r="Q6290" s="38">
        <f t="array" aca="1" ref="Q6290" ca="1">IF($H6290="TOTAL HAP",N6290,MAX(IF('PTE - Segment Emissions Calcs'!$B$8:$B$8919=$B6290,'PTE - Segment Emissions Calcs'!$Z$8:$Z$8919,)))</f>
        <v>0</v>
      </c>
      <c r="R6290" s="39"/>
    </row>
    <row r="6291" spans="1:18" x14ac:dyDescent="0.25">
      <c r="A6291" s="40"/>
      <c r="B6291" s="40"/>
      <c r="C6291" s="34" t="s">
        <v>48</v>
      </c>
      <c r="D6291" s="35"/>
      <c r="E6291" s="35"/>
      <c r="F6291" s="35">
        <f ca="1">IFERROR(VLOOKUP($E6291&amp;"-1",'PTE - Segment Emissions Calcs'!$I$8:$V$8919,16,FALSE),0)</f>
        <v>0</v>
      </c>
      <c r="G6291" s="35">
        <f ca="1">IFERROR(VLOOKUP($E6291&amp;"-2",'PTE - Segment Emissions Calcs'!$I$8:$V$8919,16,FALSE),0)</f>
        <v>0</v>
      </c>
      <c r="H6291" s="36">
        <f t="shared" ca="1" si="294"/>
        <v>0</v>
      </c>
      <c r="I6291" s="37">
        <f ca="1">IFERROR(VLOOKUP($E6291&amp;"-1",'PTE - Segment Emissions Calcs'!$I$8:$X$8919,18,FALSE),0)</f>
        <v>0</v>
      </c>
      <c r="J6291" s="37">
        <f ca="1">IFERROR(VLOOKUP($E6291&amp;"-2",'PTE - Segment Emissions Calcs'!$I$8:$X$8919,18,FALSE),0)</f>
        <v>0</v>
      </c>
      <c r="K6291" s="37">
        <f t="shared" ca="1" si="295"/>
        <v>0</v>
      </c>
      <c r="L6291" s="37">
        <f ca="1">IFERROR(VLOOKUP($E6291&amp;"-1",'PTE - Segment Emissions Calcs'!$I$8:$Z$8919,20,FALSE),0)</f>
        <v>0</v>
      </c>
      <c r="M6291" s="37">
        <f ca="1">IFERROR(VLOOKUP($E6291&amp;"-2",'PTE - Segment Emissions Calcs'!$I$8:$Z$8919,20,FALSE),0)</f>
        <v>0</v>
      </c>
      <c r="N6291" s="37">
        <f t="shared" ca="1" si="296"/>
        <v>0</v>
      </c>
      <c r="O6291" s="38">
        <f t="array" aca="1" ref="O6291" ca="1">IF($H6291="TOTAL HAP",H6291,MAX(IF('PTE - Segment Emissions Calcs'!$B$8:$B$8919=$B6291,'PTE - Segment Emissions Calcs'!$V$8:$V$8919,)))</f>
        <v>0</v>
      </c>
      <c r="P6291" s="38">
        <f t="array" aca="1" ref="P6291" ca="1">IF($H6291="TOTAL HAP",K6291,MAX(IF('PTE - Segment Emissions Calcs'!$B$8:$B$8919=$B6291,'PTE - Segment Emissions Calcs'!$X$8:$X$8919,)))</f>
        <v>0</v>
      </c>
      <c r="Q6291" s="38">
        <f t="array" aca="1" ref="Q6291" ca="1">IF($H6291="TOTAL HAP",N6291,MAX(IF('PTE - Segment Emissions Calcs'!$B$8:$B$8919=$B6291,'PTE - Segment Emissions Calcs'!$Z$8:$Z$8919,)))</f>
        <v>0</v>
      </c>
      <c r="R6291" s="39"/>
    </row>
    <row r="6292" spans="1:18" x14ac:dyDescent="0.25">
      <c r="A6292" s="40"/>
      <c r="B6292" s="40"/>
      <c r="C6292" s="34" t="s">
        <v>294</v>
      </c>
      <c r="D6292" s="35"/>
      <c r="E6292" s="35"/>
      <c r="F6292" s="35">
        <f ca="1">IFERROR(VLOOKUP($E6292&amp;"-1",'PTE - Segment Emissions Calcs'!$I$8:$V$8919,16,FALSE),0)</f>
        <v>0</v>
      </c>
      <c r="G6292" s="35">
        <f ca="1">IFERROR(VLOOKUP($E6292&amp;"-2",'PTE - Segment Emissions Calcs'!$I$8:$V$8919,16,FALSE),0)</f>
        <v>0</v>
      </c>
      <c r="H6292" s="36">
        <f t="shared" ca="1" si="294"/>
        <v>0</v>
      </c>
      <c r="I6292" s="37">
        <f ca="1">IFERROR(VLOOKUP($E6292&amp;"-1",'PTE - Segment Emissions Calcs'!$I$8:$X$8919,18,FALSE),0)</f>
        <v>0</v>
      </c>
      <c r="J6292" s="37">
        <f ca="1">IFERROR(VLOOKUP($E6292&amp;"-2",'PTE - Segment Emissions Calcs'!$I$8:$X$8919,18,FALSE),0)</f>
        <v>0</v>
      </c>
      <c r="K6292" s="37">
        <f t="shared" ca="1" si="295"/>
        <v>0</v>
      </c>
      <c r="L6292" s="37">
        <f ca="1">IFERROR(VLOOKUP($E6292&amp;"-1",'PTE - Segment Emissions Calcs'!$I$8:$Z$8919,20,FALSE),0)</f>
        <v>0</v>
      </c>
      <c r="M6292" s="37">
        <f ca="1">IFERROR(VLOOKUP($E6292&amp;"-2",'PTE - Segment Emissions Calcs'!$I$8:$Z$8919,20,FALSE),0)</f>
        <v>0</v>
      </c>
      <c r="N6292" s="37">
        <f t="shared" ca="1" si="296"/>
        <v>0</v>
      </c>
      <c r="O6292" s="38">
        <f t="array" aca="1" ref="O6292" ca="1">IF($H6292="TOTAL HAP",H6292,MAX(IF('PTE - Segment Emissions Calcs'!$B$8:$B$8919=$B6292,'PTE - Segment Emissions Calcs'!$V$8:$V$8919,)))</f>
        <v>0</v>
      </c>
      <c r="P6292" s="38">
        <f t="array" aca="1" ref="P6292" ca="1">IF($H6292="TOTAL HAP",K6292,MAX(IF('PTE - Segment Emissions Calcs'!$B$8:$B$8919=$B6292,'PTE - Segment Emissions Calcs'!$X$8:$X$8919,)))</f>
        <v>0</v>
      </c>
      <c r="Q6292" s="38">
        <f t="array" aca="1" ref="Q6292" ca="1">IF($H6292="TOTAL HAP",N6292,MAX(IF('PTE - Segment Emissions Calcs'!$B$8:$B$8919=$B6292,'PTE - Segment Emissions Calcs'!$Z$8:$Z$8919,)))</f>
        <v>0</v>
      </c>
      <c r="R6292" s="39"/>
    </row>
    <row r="6293" spans="1:18" x14ac:dyDescent="0.25">
      <c r="A6293" s="40"/>
      <c r="B6293" s="40"/>
      <c r="C6293" s="34" t="s">
        <v>50</v>
      </c>
      <c r="D6293" s="35"/>
      <c r="E6293" s="35"/>
      <c r="F6293" s="35">
        <f ca="1">IFERROR(VLOOKUP($E6293&amp;"-1",'PTE - Segment Emissions Calcs'!$I$8:$V$8919,16,FALSE),0)</f>
        <v>4.6067009374831493E-4</v>
      </c>
      <c r="G6293" s="35">
        <f ca="1">IFERROR(VLOOKUP($E6293&amp;"-2",'PTE - Segment Emissions Calcs'!$I$8:$V$8919,16,FALSE),0)</f>
        <v>0</v>
      </c>
      <c r="H6293" s="36">
        <f t="shared" ca="1" si="294"/>
        <v>4.6067009374831493E-4</v>
      </c>
      <c r="I6293" s="37">
        <f ca="1">IFERROR(VLOOKUP($E6293&amp;"-1",'PTE - Segment Emissions Calcs'!$I$8:$X$8919,18,FALSE),0)</f>
        <v>2.0177350106176193E-3</v>
      </c>
      <c r="J6293" s="37">
        <f ca="1">IFERROR(VLOOKUP($E6293&amp;"-2",'PTE - Segment Emissions Calcs'!$I$8:$X$8919,18,FALSE),0)</f>
        <v>0</v>
      </c>
      <c r="K6293" s="37">
        <f t="shared" ca="1" si="295"/>
        <v>2.0177350106176193E-3</v>
      </c>
      <c r="L6293" s="37">
        <f ca="1">IFERROR(VLOOKUP($E6293&amp;"-1",'PTE - Segment Emissions Calcs'!$I$8:$Z$8919,20,FALSE),0)</f>
        <v>2.0177350106176193E-3</v>
      </c>
      <c r="M6293" s="37">
        <f ca="1">IFERROR(VLOOKUP($E6293&amp;"-2",'PTE - Segment Emissions Calcs'!$I$8:$Z$8919,20,FALSE),0)</f>
        <v>0</v>
      </c>
      <c r="N6293" s="37">
        <f t="shared" ca="1" si="296"/>
        <v>2.0177350106176193E-3</v>
      </c>
      <c r="O6293" s="38">
        <f t="array" aca="1" ref="O6293" ca="1">IF($H6293="TOTAL HAP",H6293,MAX(IF('PTE - Segment Emissions Calcs'!$B$8:$B$8919=$B6293,'PTE - Segment Emissions Calcs'!$V$8:$V$8919,)))</f>
        <v>4.6067009374831493E-4</v>
      </c>
      <c r="P6293" s="38">
        <f t="array" aca="1" ref="P6293" ca="1">IF($H6293="TOTAL HAP",K6293,MAX(IF('PTE - Segment Emissions Calcs'!$B$8:$B$8919=$B6293,'PTE - Segment Emissions Calcs'!$X$8:$X$8919,)))</f>
        <v>2.0177350106176193E-3</v>
      </c>
      <c r="Q6293" s="38">
        <f t="array" aca="1" ref="Q6293" ca="1">IF($H6293="TOTAL HAP",N6293,MAX(IF('PTE - Segment Emissions Calcs'!$B$8:$B$8919=$B6293,'PTE - Segment Emissions Calcs'!$Z$8:$Z$8919,)))</f>
        <v>2.0177350106176193E-3</v>
      </c>
      <c r="R6293" s="39"/>
    </row>
    <row r="6294" spans="1:18" x14ac:dyDescent="0.25">
      <c r="A6294" s="40"/>
      <c r="B6294" s="40"/>
      <c r="C6294" s="34" t="s">
        <v>53</v>
      </c>
      <c r="D6294" s="35"/>
      <c r="E6294" s="35"/>
      <c r="F6294" s="35">
        <f ca="1">IFERROR(VLOOKUP($E6294&amp;"-1",'PTE - Segment Emissions Calcs'!$I$8:$V$8919,16,FALSE),0)</f>
        <v>3.8756720788199442E-3</v>
      </c>
      <c r="G6294" s="35">
        <f ca="1">IFERROR(VLOOKUP($E6294&amp;"-2",'PTE - Segment Emissions Calcs'!$I$8:$V$8919,16,FALSE),0)</f>
        <v>0</v>
      </c>
      <c r="H6294" s="36">
        <f t="shared" ca="1" si="294"/>
        <v>3.8756720788199442E-3</v>
      </c>
      <c r="I6294" s="37">
        <f ca="1">IFERROR(VLOOKUP($E6294&amp;"-1",'PTE - Segment Emissions Calcs'!$I$8:$X$8919,18,FALSE),0)</f>
        <v>1.6975443705231356E-2</v>
      </c>
      <c r="J6294" s="37">
        <f ca="1">IFERROR(VLOOKUP($E6294&amp;"-2",'PTE - Segment Emissions Calcs'!$I$8:$X$8919,18,FALSE),0)</f>
        <v>0</v>
      </c>
      <c r="K6294" s="37">
        <f t="shared" ca="1" si="295"/>
        <v>1.6975443705231356E-2</v>
      </c>
      <c r="L6294" s="37">
        <f ca="1">IFERROR(VLOOKUP($E6294&amp;"-1",'PTE - Segment Emissions Calcs'!$I$8:$Z$8919,20,FALSE),0)</f>
        <v>1.6975443705231356E-2</v>
      </c>
      <c r="M6294" s="37">
        <f ca="1">IFERROR(VLOOKUP($E6294&amp;"-2",'PTE - Segment Emissions Calcs'!$I$8:$Z$8919,20,FALSE),0)</f>
        <v>0</v>
      </c>
      <c r="N6294" s="37">
        <f t="shared" ca="1" si="296"/>
        <v>1.6975443705231356E-2</v>
      </c>
      <c r="O6294" s="38">
        <f t="array" aca="1" ref="O6294" ca="1">IF($H6294="TOTAL HAP",H6294,MAX(IF('PTE - Segment Emissions Calcs'!$B$8:$B$8919=$B6294,'PTE - Segment Emissions Calcs'!$V$8:$V$8919,)))</f>
        <v>3.8756720788199442E-3</v>
      </c>
      <c r="P6294" s="38">
        <f t="array" aca="1" ref="P6294" ca="1">IF($H6294="TOTAL HAP",K6294,MAX(IF('PTE - Segment Emissions Calcs'!$B$8:$B$8919=$B6294,'PTE - Segment Emissions Calcs'!$X$8:$X$8919,)))</f>
        <v>1.6975443705231356E-2</v>
      </c>
      <c r="Q6294" s="38">
        <f t="array" aca="1" ref="Q6294" ca="1">IF($H6294="TOTAL HAP",N6294,MAX(IF('PTE - Segment Emissions Calcs'!$B$8:$B$8919=$B6294,'PTE - Segment Emissions Calcs'!$Z$8:$Z$8919,)))</f>
        <v>1.6975443705231356E-2</v>
      </c>
      <c r="R6294" s="39"/>
    </row>
    <row r="6295" spans="1:18" x14ac:dyDescent="0.25">
      <c r="A6295" s="40"/>
      <c r="B6295" s="40"/>
      <c r="C6295" s="34" t="s">
        <v>209</v>
      </c>
      <c r="D6295" s="35"/>
      <c r="E6295" s="35"/>
      <c r="F6295" s="35">
        <f ca="1">IFERROR(VLOOKUP($E6295&amp;"-1",'PTE - Segment Emissions Calcs'!$I$8:$V$8919,16,FALSE),0)</f>
        <v>2.2662853907303544E-4</v>
      </c>
      <c r="G6295" s="35">
        <f ca="1">IFERROR(VLOOKUP($E6295&amp;"-2",'PTE - Segment Emissions Calcs'!$I$8:$V$8919,16,FALSE),0)</f>
        <v>0</v>
      </c>
      <c r="H6295" s="36">
        <f t="shared" ca="1" si="294"/>
        <v>2.2662853907303544E-4</v>
      </c>
      <c r="I6295" s="37">
        <f ca="1">IFERROR(VLOOKUP($E6295&amp;"-1",'PTE - Segment Emissions Calcs'!$I$8:$X$8919,18,FALSE),0)</f>
        <v>9.9263300113989518E-4</v>
      </c>
      <c r="J6295" s="37">
        <f ca="1">IFERROR(VLOOKUP($E6295&amp;"-2",'PTE - Segment Emissions Calcs'!$I$8:$X$8919,18,FALSE),0)</f>
        <v>0</v>
      </c>
      <c r="K6295" s="37">
        <f t="shared" ca="1" si="295"/>
        <v>9.9263300113989518E-4</v>
      </c>
      <c r="L6295" s="37">
        <f ca="1">IFERROR(VLOOKUP($E6295&amp;"-1",'PTE - Segment Emissions Calcs'!$I$8:$Z$8919,20,FALSE),0)</f>
        <v>9.9263300113989518E-4</v>
      </c>
      <c r="M6295" s="37">
        <f ca="1">IFERROR(VLOOKUP($E6295&amp;"-2",'PTE - Segment Emissions Calcs'!$I$8:$Z$8919,20,FALSE),0)</f>
        <v>0</v>
      </c>
      <c r="N6295" s="37">
        <f t="shared" ca="1" si="296"/>
        <v>9.9263300113989518E-4</v>
      </c>
      <c r="O6295" s="38">
        <f t="array" aca="1" ref="O6295" ca="1">IF($H6295="TOTAL HAP",H6295,MAX(IF('PTE - Segment Emissions Calcs'!$B$8:$B$8919=$B6295,'PTE - Segment Emissions Calcs'!$V$8:$V$8919,)))</f>
        <v>2.2662853907303544E-4</v>
      </c>
      <c r="P6295" s="38">
        <f t="array" aca="1" ref="P6295" ca="1">IF($H6295="TOTAL HAP",K6295,MAX(IF('PTE - Segment Emissions Calcs'!$B$8:$B$8919=$B6295,'PTE - Segment Emissions Calcs'!$X$8:$X$8919,)))</f>
        <v>9.9263300113989518E-4</v>
      </c>
      <c r="Q6295" s="38">
        <f t="array" aca="1" ref="Q6295" ca="1">IF($H6295="TOTAL HAP",N6295,MAX(IF('PTE - Segment Emissions Calcs'!$B$8:$B$8919=$B6295,'PTE - Segment Emissions Calcs'!$Z$8:$Z$8919,)))</f>
        <v>9.9263300113989518E-4</v>
      </c>
      <c r="R6295" s="39"/>
    </row>
    <row r="6296" spans="1:18" x14ac:dyDescent="0.25">
      <c r="A6296" s="40"/>
      <c r="B6296" s="40"/>
      <c r="C6296" s="34" t="s">
        <v>177</v>
      </c>
      <c r="D6296" s="35"/>
      <c r="E6296" s="35"/>
      <c r="F6296" s="35">
        <f ca="1">IFERROR(VLOOKUP($E6296&amp;"-1",'PTE - Segment Emissions Calcs'!$I$8:$V$8919,16,FALSE),0)</f>
        <v>3.2518474893221869E-3</v>
      </c>
      <c r="G6296" s="35">
        <f ca="1">IFERROR(VLOOKUP($E6296&amp;"-2",'PTE - Segment Emissions Calcs'!$I$8:$V$8919,16,FALSE),0)</f>
        <v>0</v>
      </c>
      <c r="H6296" s="36">
        <f t="shared" ca="1" si="294"/>
        <v>3.2518474893221869E-3</v>
      </c>
      <c r="I6296" s="37">
        <f ca="1">IFERROR(VLOOKUP($E6296&amp;"-1",'PTE - Segment Emissions Calcs'!$I$8:$X$8919,18,FALSE),0)</f>
        <v>1.4243092003231178E-2</v>
      </c>
      <c r="J6296" s="37">
        <f ca="1">IFERROR(VLOOKUP($E6296&amp;"-2",'PTE - Segment Emissions Calcs'!$I$8:$X$8919,18,FALSE),0)</f>
        <v>0</v>
      </c>
      <c r="K6296" s="37">
        <f t="shared" ca="1" si="295"/>
        <v>1.4243092003231178E-2</v>
      </c>
      <c r="L6296" s="37">
        <f ca="1">IFERROR(VLOOKUP($E6296&amp;"-1",'PTE - Segment Emissions Calcs'!$I$8:$Z$8919,20,FALSE),0)</f>
        <v>1.4243092003231178E-2</v>
      </c>
      <c r="M6296" s="37">
        <f ca="1">IFERROR(VLOOKUP($E6296&amp;"-2",'PTE - Segment Emissions Calcs'!$I$8:$Z$8919,20,FALSE),0)</f>
        <v>0</v>
      </c>
      <c r="N6296" s="37">
        <f t="shared" ca="1" si="296"/>
        <v>1.4243092003231178E-2</v>
      </c>
      <c r="O6296" s="38">
        <f t="array" aca="1" ref="O6296" ca="1">IF($H6296="TOTAL HAP",H6296,MAX(IF('PTE - Segment Emissions Calcs'!$B$8:$B$8919=$B6296,'PTE - Segment Emissions Calcs'!$V$8:$V$8919,)))</f>
        <v>3.2518474893221869E-3</v>
      </c>
      <c r="P6296" s="38">
        <f t="array" aca="1" ref="P6296" ca="1">IF($H6296="TOTAL HAP",K6296,MAX(IF('PTE - Segment Emissions Calcs'!$B$8:$B$8919=$B6296,'PTE - Segment Emissions Calcs'!$X$8:$X$8919,)))</f>
        <v>1.4243092003231178E-2</v>
      </c>
      <c r="Q6296" s="38">
        <f t="array" aca="1" ref="Q6296" ca="1">IF($H6296="TOTAL HAP",N6296,MAX(IF('PTE - Segment Emissions Calcs'!$B$8:$B$8919=$B6296,'PTE - Segment Emissions Calcs'!$Z$8:$Z$8919,)))</f>
        <v>1.4243092003231178E-2</v>
      </c>
      <c r="R6296" s="39"/>
    </row>
    <row r="6297" spans="1:18" x14ac:dyDescent="0.25">
      <c r="A6297" s="40"/>
      <c r="B6297" s="40"/>
      <c r="C6297" s="34" t="s">
        <v>210</v>
      </c>
      <c r="D6297" s="35"/>
      <c r="E6297" s="35"/>
      <c r="F6297" s="35">
        <f ca="1">IFERROR(VLOOKUP($E6297&amp;"-1",'PTE - Segment Emissions Calcs'!$I$8:$V$8919,16,FALSE),0)</f>
        <v>3.6373805228061105E-4</v>
      </c>
      <c r="G6297" s="35">
        <f ca="1">IFERROR(VLOOKUP($E6297&amp;"-2",'PTE - Segment Emissions Calcs'!$I$8:$V$8919,16,FALSE),0)</f>
        <v>0</v>
      </c>
      <c r="H6297" s="36">
        <f t="shared" ca="1" si="294"/>
        <v>3.6373805228061105E-4</v>
      </c>
      <c r="I6297" s="37">
        <f ca="1">IFERROR(VLOOKUP($E6297&amp;"-1",'PTE - Segment Emissions Calcs'!$I$8:$X$8919,18,FALSE),0)</f>
        <v>1.5931726689890765E-3</v>
      </c>
      <c r="J6297" s="37">
        <f ca="1">IFERROR(VLOOKUP($E6297&amp;"-2",'PTE - Segment Emissions Calcs'!$I$8:$X$8919,18,FALSE),0)</f>
        <v>0</v>
      </c>
      <c r="K6297" s="37">
        <f t="shared" ca="1" si="295"/>
        <v>1.5931726689890765E-3</v>
      </c>
      <c r="L6297" s="37">
        <f ca="1">IFERROR(VLOOKUP($E6297&amp;"-1",'PTE - Segment Emissions Calcs'!$I$8:$Z$8919,20,FALSE),0)</f>
        <v>1.5931726689890765E-3</v>
      </c>
      <c r="M6297" s="37">
        <f ca="1">IFERROR(VLOOKUP($E6297&amp;"-2",'PTE - Segment Emissions Calcs'!$I$8:$Z$8919,20,FALSE),0)</f>
        <v>0</v>
      </c>
      <c r="N6297" s="37">
        <f t="shared" ca="1" si="296"/>
        <v>1.5931726689890765E-3</v>
      </c>
      <c r="O6297" s="38">
        <f t="array" aca="1" ref="O6297" ca="1">IF($H6297="TOTAL HAP",H6297,MAX(IF('PTE - Segment Emissions Calcs'!$B$8:$B$8919=$B6297,'PTE - Segment Emissions Calcs'!$V$8:$V$8919,)))</f>
        <v>3.6373805228061105E-4</v>
      </c>
      <c r="P6297" s="38">
        <f t="array" aca="1" ref="P6297" ca="1">IF($H6297="TOTAL HAP",K6297,MAX(IF('PTE - Segment Emissions Calcs'!$B$8:$B$8919=$B6297,'PTE - Segment Emissions Calcs'!$X$8:$X$8919,)))</f>
        <v>1.5931726689890765E-3</v>
      </c>
      <c r="Q6297" s="38">
        <f t="array" aca="1" ref="Q6297" ca="1">IF($H6297="TOTAL HAP",N6297,MAX(IF('PTE - Segment Emissions Calcs'!$B$8:$B$8919=$B6297,'PTE - Segment Emissions Calcs'!$Z$8:$Z$8919,)))</f>
        <v>1.5931726689890765E-3</v>
      </c>
      <c r="R6297" s="39"/>
    </row>
    <row r="6298" spans="1:18" x14ac:dyDescent="0.25">
      <c r="A6298" s="40"/>
      <c r="B6298" s="40"/>
      <c r="C6298" s="34" t="s">
        <v>69</v>
      </c>
      <c r="D6298" s="35"/>
      <c r="E6298" s="35"/>
      <c r="F6298" s="35">
        <f ca="1">IFERROR(VLOOKUP($E6298&amp;"-1",'PTE - Segment Emissions Calcs'!$I$8:$V$8919,16,FALSE),0)</f>
        <v>3.2860683732534347E-3</v>
      </c>
      <c r="G6298" s="35">
        <f ca="1">IFERROR(VLOOKUP($E6298&amp;"-2",'PTE - Segment Emissions Calcs'!$I$8:$V$8919,16,FALSE),0)</f>
        <v>0</v>
      </c>
      <c r="H6298" s="36">
        <f t="shared" ca="1" si="294"/>
        <v>3.2860683732534347E-3</v>
      </c>
      <c r="I6298" s="37">
        <f ca="1">IFERROR(VLOOKUP($E6298&amp;"-1",'PTE - Segment Emissions Calcs'!$I$8:$X$8919,18,FALSE),0)</f>
        <v>1.4392979474850045E-2</v>
      </c>
      <c r="J6298" s="37">
        <f ca="1">IFERROR(VLOOKUP($E6298&amp;"-2",'PTE - Segment Emissions Calcs'!$I$8:$X$8919,18,FALSE),0)</f>
        <v>0</v>
      </c>
      <c r="K6298" s="37">
        <f t="shared" ca="1" si="295"/>
        <v>1.4392979474850045E-2</v>
      </c>
      <c r="L6298" s="37">
        <f ca="1">IFERROR(VLOOKUP($E6298&amp;"-1",'PTE - Segment Emissions Calcs'!$I$8:$Z$8919,20,FALSE),0)</f>
        <v>1.4392979474850045E-2</v>
      </c>
      <c r="M6298" s="37">
        <f ca="1">IFERROR(VLOOKUP($E6298&amp;"-2",'PTE - Segment Emissions Calcs'!$I$8:$Z$8919,20,FALSE),0)</f>
        <v>0</v>
      </c>
      <c r="N6298" s="37">
        <f t="shared" ca="1" si="296"/>
        <v>1.4392979474850045E-2</v>
      </c>
      <c r="O6298" s="38">
        <f t="array" aca="1" ref="O6298" ca="1">IF($H6298="TOTAL HAP",H6298,MAX(IF('PTE - Segment Emissions Calcs'!$B$8:$B$8919=$B6298,'PTE - Segment Emissions Calcs'!$V$8:$V$8919,)))</f>
        <v>3.2860683732534347E-3</v>
      </c>
      <c r="P6298" s="38">
        <f t="array" aca="1" ref="P6298" ca="1">IF($H6298="TOTAL HAP",K6298,MAX(IF('PTE - Segment Emissions Calcs'!$B$8:$B$8919=$B6298,'PTE - Segment Emissions Calcs'!$X$8:$X$8919,)))</f>
        <v>1.4392979474850045E-2</v>
      </c>
      <c r="Q6298" s="38">
        <f t="array" aca="1" ref="Q6298" ca="1">IF($H6298="TOTAL HAP",N6298,MAX(IF('PTE - Segment Emissions Calcs'!$B$8:$B$8919=$B6298,'PTE - Segment Emissions Calcs'!$Z$8:$Z$8919,)))</f>
        <v>1.4392979474850045E-2</v>
      </c>
      <c r="R6298" s="39"/>
    </row>
    <row r="6299" spans="1:18" x14ac:dyDescent="0.25">
      <c r="A6299" s="40"/>
      <c r="B6299" s="40"/>
      <c r="C6299" s="34" t="s">
        <v>179</v>
      </c>
      <c r="D6299" s="35"/>
      <c r="E6299" s="35"/>
      <c r="F6299" s="35">
        <f ca="1">IFERROR(VLOOKUP($E6299&amp;"-1",'PTE - Segment Emissions Calcs'!$I$8:$V$8919,16,FALSE),0)</f>
        <v>1.064441957125051E-3</v>
      </c>
      <c r="G6299" s="35">
        <f ca="1">IFERROR(VLOOKUP($E6299&amp;"-2",'PTE - Segment Emissions Calcs'!$I$8:$V$8919,16,FALSE),0)</f>
        <v>0</v>
      </c>
      <c r="H6299" s="36">
        <f t="shared" ca="1" si="294"/>
        <v>1.064441957125051E-3</v>
      </c>
      <c r="I6299" s="37">
        <f ca="1">IFERROR(VLOOKUP($E6299&amp;"-1",'PTE - Segment Emissions Calcs'!$I$8:$X$8919,18,FALSE),0)</f>
        <v>4.6622557722077237E-3</v>
      </c>
      <c r="J6299" s="37">
        <f ca="1">IFERROR(VLOOKUP($E6299&amp;"-2",'PTE - Segment Emissions Calcs'!$I$8:$X$8919,18,FALSE),0)</f>
        <v>0</v>
      </c>
      <c r="K6299" s="37">
        <f t="shared" ca="1" si="295"/>
        <v>4.6622557722077237E-3</v>
      </c>
      <c r="L6299" s="37">
        <f ca="1">IFERROR(VLOOKUP($E6299&amp;"-1",'PTE - Segment Emissions Calcs'!$I$8:$Z$8919,20,FALSE),0)</f>
        <v>4.6622557722077237E-3</v>
      </c>
      <c r="M6299" s="37">
        <f ca="1">IFERROR(VLOOKUP($E6299&amp;"-2",'PTE - Segment Emissions Calcs'!$I$8:$Z$8919,20,FALSE),0)</f>
        <v>0</v>
      </c>
      <c r="N6299" s="37">
        <f t="shared" ca="1" si="296"/>
        <v>4.6622557722077237E-3</v>
      </c>
      <c r="O6299" s="38">
        <f t="array" aca="1" ref="O6299" ca="1">IF($H6299="TOTAL HAP",H6299,MAX(IF('PTE - Segment Emissions Calcs'!$B$8:$B$8919=$B6299,'PTE - Segment Emissions Calcs'!$V$8:$V$8919,)))</f>
        <v>1.064441957125051E-3</v>
      </c>
      <c r="P6299" s="38">
        <f t="array" aca="1" ref="P6299" ca="1">IF($H6299="TOTAL HAP",K6299,MAX(IF('PTE - Segment Emissions Calcs'!$B$8:$B$8919=$B6299,'PTE - Segment Emissions Calcs'!$X$8:$X$8919,)))</f>
        <v>4.6622557722077237E-3</v>
      </c>
      <c r="Q6299" s="38">
        <f t="array" aca="1" ref="Q6299" ca="1">IF($H6299="TOTAL HAP",N6299,MAX(IF('PTE - Segment Emissions Calcs'!$B$8:$B$8919=$B6299,'PTE - Segment Emissions Calcs'!$Z$8:$Z$8919,)))</f>
        <v>4.6622557722077237E-3</v>
      </c>
      <c r="R6299" s="39"/>
    </row>
    <row r="6300" spans="1:18" ht="15.75" thickBot="1" x14ac:dyDescent="0.3">
      <c r="A6300" s="42"/>
      <c r="B6300" s="42"/>
      <c r="C6300" s="43" t="s">
        <v>295</v>
      </c>
      <c r="D6300" s="44"/>
      <c r="E6300" s="44"/>
      <c r="F6300" s="44">
        <f ca="1">IFERROR(VLOOKUP($E6300&amp;"-1",'PTE - Segment Emissions Calcs'!$I$8:$V$8919,16,FALSE),0)</f>
        <v>0</v>
      </c>
      <c r="G6300" s="44">
        <f ca="1">IFERROR(VLOOKUP($E6300&amp;"-2",'PTE - Segment Emissions Calcs'!$I$8:$V$8919,16,FALSE),0)</f>
        <v>0</v>
      </c>
      <c r="H6300" s="45">
        <f t="shared" ca="1" si="294"/>
        <v>0</v>
      </c>
      <c r="I6300" s="46">
        <f ca="1">IFERROR(VLOOKUP($E6300&amp;"-1",'PTE - Segment Emissions Calcs'!$I$8:$X$8919,18,FALSE),0)</f>
        <v>0</v>
      </c>
      <c r="J6300" s="46">
        <f ca="1">IFERROR(VLOOKUP($E6300&amp;"-2",'PTE - Segment Emissions Calcs'!$I$8:$X$8919,18,FALSE),0)</f>
        <v>0</v>
      </c>
      <c r="K6300" s="46">
        <f t="shared" ca="1" si="295"/>
        <v>0</v>
      </c>
      <c r="L6300" s="46">
        <f ca="1">IFERROR(VLOOKUP($E6300&amp;"-1",'PTE - Segment Emissions Calcs'!$I$8:$Z$8919,20,FALSE),0)</f>
        <v>0</v>
      </c>
      <c r="M6300" s="46">
        <f ca="1">IFERROR(VLOOKUP($E6300&amp;"-2",'PTE - Segment Emissions Calcs'!$I$8:$Z$8919,20,FALSE),0)</f>
        <v>0</v>
      </c>
      <c r="N6300" s="46">
        <f t="shared" ca="1" si="296"/>
        <v>0</v>
      </c>
      <c r="O6300" s="47">
        <f t="array" aca="1" ref="O6300" ca="1">IF($H6300="TOTAL HAP",H6300,MAX(IF('PTE - Segment Emissions Calcs'!$B$8:$B$8919=$B6300,'PTE - Segment Emissions Calcs'!$V$8:$V$8919,)))</f>
        <v>0</v>
      </c>
      <c r="P6300" s="47">
        <f t="array" aca="1" ref="P6300" ca="1">IF($H6300="TOTAL HAP",K6300,MAX(IF('PTE - Segment Emissions Calcs'!$B$8:$B$8919=$B6300,'PTE - Segment Emissions Calcs'!$X$8:$X$8919,)))</f>
        <v>0</v>
      </c>
      <c r="Q6300" s="47">
        <f t="array" aca="1" ref="Q6300" ca="1">IF($H6300="TOTAL HAP",N6300,MAX(IF('PTE - Segment Emissions Calcs'!$B$8:$B$8919=$B6300,'PTE - Segment Emissions Calcs'!$Z$8:$Z$8919,)))</f>
        <v>0</v>
      </c>
      <c r="R6300" s="48"/>
    </row>
    <row r="6301" spans="1:18" ht="15.75" thickTop="1" x14ac:dyDescent="0.25">
      <c r="A6301" s="25" t="str">
        <f ca="1">VLOOKUP(#REF!,'PTE - Segment Emissions Calcs'!$C$8:$J$8919,8,FALSE)</f>
        <v>EQUI 124</v>
      </c>
      <c r="B6301" s="25" t="str">
        <f ca="1">VLOOKUP(A6301,'PTE - Segment Emissions Calcs'!$J$8:$O$8919,4,FALSE)</f>
        <v>Asphalt, Asphalt Flux, Vacuum Bottoms, No. 6 Fuel Oil and Slurry Oil (APC 127)</v>
      </c>
      <c r="C6301" s="26" t="s">
        <v>24</v>
      </c>
      <c r="D6301" s="27"/>
      <c r="E6301" s="27"/>
      <c r="F6301" s="27">
        <f ca="1">IFERROR(VLOOKUP($E6301&amp;"-1",'PTE - Segment Emissions Calcs'!$I$8:$V$8919,16,FALSE),0)</f>
        <v>1.5059486593793119E-2</v>
      </c>
      <c r="G6301" s="27">
        <f ca="1">IFERROR(VLOOKUP($E6301&amp;"-2",'PTE - Segment Emissions Calcs'!$I$8:$V$8919,16,FALSE),0)</f>
        <v>0</v>
      </c>
      <c r="H6301" s="28">
        <f t="shared" ca="1" si="294"/>
        <v>1.5059486593793119E-2</v>
      </c>
      <c r="I6301" s="29">
        <f ca="1">IFERROR(VLOOKUP($E6301&amp;"-1",'PTE - Segment Emissions Calcs'!$I$8:$X$8919,18,FALSE),0)</f>
        <v>6.5960551280813864E-2</v>
      </c>
      <c r="J6301" s="29">
        <f ca="1">IFERROR(VLOOKUP($E6301&amp;"-2",'PTE - Segment Emissions Calcs'!$I$8:$X$8919,18,FALSE),0)</f>
        <v>0</v>
      </c>
      <c r="K6301" s="29">
        <f t="shared" ca="1" si="295"/>
        <v>6.5960551280813864E-2</v>
      </c>
      <c r="L6301" s="29">
        <f ca="1">IFERROR(VLOOKUP($E6301&amp;"-1",'PTE - Segment Emissions Calcs'!$I$8:$Z$8919,20,FALSE),0)</f>
        <v>6.5960551280813864E-2</v>
      </c>
      <c r="M6301" s="29">
        <f ca="1">IFERROR(VLOOKUP($E6301&amp;"-2",'PTE - Segment Emissions Calcs'!$I$8:$Z$8919,20,FALSE),0)</f>
        <v>0</v>
      </c>
      <c r="N6301" s="29">
        <f t="shared" ca="1" si="296"/>
        <v>6.5960551280813864E-2</v>
      </c>
      <c r="O6301" s="30">
        <f t="array" aca="1" ref="O6301" ca="1">IF($H6301="TOTAL HAP",H6301,MAX(IF('PTE - Segment Emissions Calcs'!$B$8:$B$8919=$B6301,'PTE - Segment Emissions Calcs'!$V$8:$V$8919,)))</f>
        <v>1.5059486593793119E-2</v>
      </c>
      <c r="P6301" s="30">
        <f t="array" aca="1" ref="P6301" ca="1">IF($H6301="TOTAL HAP",K6301,MAX(IF('PTE - Segment Emissions Calcs'!$B$8:$B$8919=$B6301,'PTE - Segment Emissions Calcs'!$X$8:$X$8919,)))</f>
        <v>6.5960551280813864E-2</v>
      </c>
      <c r="Q6301" s="30">
        <f t="array" aca="1" ref="Q6301" ca="1">IF($H6301="TOTAL HAP",N6301,MAX(IF('PTE - Segment Emissions Calcs'!$B$8:$B$8919=$B6301,'PTE - Segment Emissions Calcs'!$Z$8:$Z$8919,)))</f>
        <v>6.5960551280813864E-2</v>
      </c>
      <c r="R6301" s="31"/>
    </row>
    <row r="6302" spans="1:18" x14ac:dyDescent="0.25">
      <c r="A6302" s="32"/>
      <c r="B6302" s="33"/>
      <c r="C6302" s="34" t="s">
        <v>29</v>
      </c>
      <c r="D6302" s="35"/>
      <c r="E6302" s="35"/>
      <c r="F6302" s="35">
        <f ca="1">IFERROR(VLOOKUP($E6302&amp;"-1",'PTE - Segment Emissions Calcs'!$I$8:$V$8919,16,FALSE),0)</f>
        <v>2.6736633146698489E-3</v>
      </c>
      <c r="G6302" s="35">
        <f ca="1">IFERROR(VLOOKUP($E6302&amp;"-2",'PTE - Segment Emissions Calcs'!$I$8:$V$8919,16,FALSE),0)</f>
        <v>0</v>
      </c>
      <c r="H6302" s="36">
        <f t="shared" ca="1" si="294"/>
        <v>2.6736633146698489E-3</v>
      </c>
      <c r="I6302" s="37">
        <f ca="1">IFERROR(VLOOKUP($E6302&amp;"-1",'PTE - Segment Emissions Calcs'!$I$8:$X$8919,18,FALSE),0)</f>
        <v>1.1710645318253938E-2</v>
      </c>
      <c r="J6302" s="37">
        <f ca="1">IFERROR(VLOOKUP($E6302&amp;"-2",'PTE - Segment Emissions Calcs'!$I$8:$X$8919,18,FALSE),0)</f>
        <v>0</v>
      </c>
      <c r="K6302" s="37">
        <f t="shared" ca="1" si="295"/>
        <v>1.1710645318253938E-2</v>
      </c>
      <c r="L6302" s="37">
        <f ca="1">IFERROR(VLOOKUP($E6302&amp;"-1",'PTE - Segment Emissions Calcs'!$I$8:$Z$8919,20,FALSE),0)</f>
        <v>1.1710645318253938E-2</v>
      </c>
      <c r="M6302" s="37">
        <f ca="1">IFERROR(VLOOKUP($E6302&amp;"-2",'PTE - Segment Emissions Calcs'!$I$8:$Z$8919,20,FALSE),0)</f>
        <v>0</v>
      </c>
      <c r="N6302" s="37">
        <f t="shared" ca="1" si="296"/>
        <v>1.1710645318253938E-2</v>
      </c>
      <c r="O6302" s="38">
        <f t="array" aca="1" ref="O6302" ca="1">IF($H6302="TOTAL HAP",H6302,MAX(IF('PTE - Segment Emissions Calcs'!$B$8:$B$8919=$B6302,'PTE - Segment Emissions Calcs'!$V$8:$V$8919,)))</f>
        <v>2.6736633146698489E-3</v>
      </c>
      <c r="P6302" s="38">
        <f t="array" aca="1" ref="P6302" ca="1">IF($H6302="TOTAL HAP",K6302,MAX(IF('PTE - Segment Emissions Calcs'!$B$8:$B$8919=$B6302,'PTE - Segment Emissions Calcs'!$X$8:$X$8919,)))</f>
        <v>1.1710645318253938E-2</v>
      </c>
      <c r="Q6302" s="38">
        <f t="array" aca="1" ref="Q6302" ca="1">IF($H6302="TOTAL HAP",N6302,MAX(IF('PTE - Segment Emissions Calcs'!$B$8:$B$8919=$B6302,'PTE - Segment Emissions Calcs'!$Z$8:$Z$8919,)))</f>
        <v>1.1710645318253938E-2</v>
      </c>
      <c r="R6302" s="39"/>
    </row>
    <row r="6303" spans="1:18" x14ac:dyDescent="0.25">
      <c r="A6303" s="32"/>
      <c r="B6303" s="33"/>
      <c r="C6303" s="34" t="s">
        <v>37</v>
      </c>
      <c r="D6303" s="35"/>
      <c r="E6303" s="35"/>
      <c r="F6303" s="35">
        <f ca="1">IFERROR(VLOOKUP($E6303&amp;"-1",'PTE - Segment Emissions Calcs'!$I$8:$V$8919,16,FALSE),0)</f>
        <v>0</v>
      </c>
      <c r="G6303" s="35">
        <f ca="1">IFERROR(VLOOKUP($E6303&amp;"-2",'PTE - Segment Emissions Calcs'!$I$8:$V$8919,16,FALSE),0)</f>
        <v>0</v>
      </c>
      <c r="H6303" s="36">
        <f t="shared" ca="1" si="294"/>
        <v>0</v>
      </c>
      <c r="I6303" s="37">
        <f ca="1">IFERROR(VLOOKUP($E6303&amp;"-1",'PTE - Segment Emissions Calcs'!$I$8:$X$8919,18,FALSE),0)</f>
        <v>0</v>
      </c>
      <c r="J6303" s="37">
        <f ca="1">IFERROR(VLOOKUP($E6303&amp;"-2",'PTE - Segment Emissions Calcs'!$I$8:$X$8919,18,FALSE),0)</f>
        <v>0</v>
      </c>
      <c r="K6303" s="37">
        <f t="shared" ca="1" si="295"/>
        <v>0</v>
      </c>
      <c r="L6303" s="37">
        <f ca="1">IFERROR(VLOOKUP($E6303&amp;"-1",'PTE - Segment Emissions Calcs'!$I$8:$Z$8919,20,FALSE),0)</f>
        <v>0</v>
      </c>
      <c r="M6303" s="37">
        <f ca="1">IFERROR(VLOOKUP($E6303&amp;"-2",'PTE - Segment Emissions Calcs'!$I$8:$Z$8919,20,FALSE),0)</f>
        <v>0</v>
      </c>
      <c r="N6303" s="37">
        <f t="shared" ca="1" si="296"/>
        <v>0</v>
      </c>
      <c r="O6303" s="38">
        <f t="array" aca="1" ref="O6303" ca="1">IF($H6303="TOTAL HAP",H6303,MAX(IF('PTE - Segment Emissions Calcs'!$B$8:$B$8919=$B6303,'PTE - Segment Emissions Calcs'!$V$8:$V$8919,)))</f>
        <v>0</v>
      </c>
      <c r="P6303" s="38">
        <f t="array" aca="1" ref="P6303" ca="1">IF($H6303="TOTAL HAP",K6303,MAX(IF('PTE - Segment Emissions Calcs'!$B$8:$B$8919=$B6303,'PTE - Segment Emissions Calcs'!$X$8:$X$8919,)))</f>
        <v>0</v>
      </c>
      <c r="Q6303" s="38">
        <f t="array" aca="1" ref="Q6303" ca="1">IF($H6303="TOTAL HAP",N6303,MAX(IF('PTE - Segment Emissions Calcs'!$B$8:$B$8919=$B6303,'PTE - Segment Emissions Calcs'!$Z$8:$Z$8919,)))</f>
        <v>0</v>
      </c>
      <c r="R6303" s="39"/>
    </row>
    <row r="6304" spans="1:18" x14ac:dyDescent="0.25">
      <c r="A6304" s="40"/>
      <c r="B6304" s="40"/>
      <c r="C6304" s="34" t="s">
        <v>204</v>
      </c>
      <c r="D6304" s="35"/>
      <c r="E6304" s="35"/>
      <c r="F6304" s="35">
        <f ca="1">IFERROR(VLOOKUP($E6304&amp;"-1",'PTE - Segment Emissions Calcs'!$I$8:$V$8919,16,FALSE),0)</f>
        <v>5.7978194846950945E-4</v>
      </c>
      <c r="G6304" s="35">
        <f ca="1">IFERROR(VLOOKUP($E6304&amp;"-2",'PTE - Segment Emissions Calcs'!$I$8:$V$8919,16,FALSE),0)</f>
        <v>0</v>
      </c>
      <c r="H6304" s="36">
        <f t="shared" ca="1" si="294"/>
        <v>5.7978194846950945E-4</v>
      </c>
      <c r="I6304" s="37">
        <f ca="1">IFERROR(VLOOKUP($E6304&amp;"-1",'PTE - Segment Emissions Calcs'!$I$8:$X$8919,18,FALSE),0)</f>
        <v>2.5394449342964515E-3</v>
      </c>
      <c r="J6304" s="37">
        <f ca="1">IFERROR(VLOOKUP($E6304&amp;"-2",'PTE - Segment Emissions Calcs'!$I$8:$X$8919,18,FALSE),0)</f>
        <v>0</v>
      </c>
      <c r="K6304" s="37">
        <f t="shared" ca="1" si="295"/>
        <v>2.5394449342964515E-3</v>
      </c>
      <c r="L6304" s="37">
        <f ca="1">IFERROR(VLOOKUP($E6304&amp;"-1",'PTE - Segment Emissions Calcs'!$I$8:$Z$8919,20,FALSE),0)</f>
        <v>2.5394449342964515E-3</v>
      </c>
      <c r="M6304" s="37">
        <f ca="1">IFERROR(VLOOKUP($E6304&amp;"-2",'PTE - Segment Emissions Calcs'!$I$8:$Z$8919,20,FALSE),0)</f>
        <v>0</v>
      </c>
      <c r="N6304" s="37">
        <f t="shared" ca="1" si="296"/>
        <v>2.5394449342964515E-3</v>
      </c>
      <c r="O6304" s="38">
        <f t="array" aca="1" ref="O6304" ca="1">IF($H6304="TOTAL HAP",H6304,MAX(IF('PTE - Segment Emissions Calcs'!$B$8:$B$8919=$B6304,'PTE - Segment Emissions Calcs'!$V$8:$V$8919,)))</f>
        <v>5.7978194846950945E-4</v>
      </c>
      <c r="P6304" s="38">
        <f t="array" aca="1" ref="P6304" ca="1">IF($H6304="TOTAL HAP",K6304,MAX(IF('PTE - Segment Emissions Calcs'!$B$8:$B$8919=$B6304,'PTE - Segment Emissions Calcs'!$X$8:$X$8919,)))</f>
        <v>2.5394449342964515E-3</v>
      </c>
      <c r="Q6304" s="38">
        <f t="array" aca="1" ref="Q6304" ca="1">IF($H6304="TOTAL HAP",N6304,MAX(IF('PTE - Segment Emissions Calcs'!$B$8:$B$8919=$B6304,'PTE - Segment Emissions Calcs'!$Z$8:$Z$8919,)))</f>
        <v>2.5394449342964515E-3</v>
      </c>
      <c r="R6304" s="39"/>
    </row>
    <row r="6305" spans="1:18" x14ac:dyDescent="0.25">
      <c r="A6305" s="40"/>
      <c r="B6305" s="40"/>
      <c r="C6305" s="34" t="s">
        <v>205</v>
      </c>
      <c r="D6305" s="35"/>
      <c r="E6305" s="35"/>
      <c r="F6305" s="35">
        <f ca="1">IFERROR(VLOOKUP($E6305&amp;"-1",'PTE - Segment Emissions Calcs'!$I$8:$V$8919,16,FALSE),0)</f>
        <v>0</v>
      </c>
      <c r="G6305" s="35">
        <f ca="1">IFERROR(VLOOKUP($E6305&amp;"-2",'PTE - Segment Emissions Calcs'!$I$8:$V$8919,16,FALSE),0)</f>
        <v>0</v>
      </c>
      <c r="H6305" s="36">
        <f t="shared" ca="1" si="294"/>
        <v>0</v>
      </c>
      <c r="I6305" s="37">
        <f ca="1">IFERROR(VLOOKUP($E6305&amp;"-1",'PTE - Segment Emissions Calcs'!$I$8:$X$8919,18,FALSE),0)</f>
        <v>0</v>
      </c>
      <c r="J6305" s="37">
        <f ca="1">IFERROR(VLOOKUP($E6305&amp;"-2",'PTE - Segment Emissions Calcs'!$I$8:$X$8919,18,FALSE),0)</f>
        <v>0</v>
      </c>
      <c r="K6305" s="37">
        <f t="shared" ca="1" si="295"/>
        <v>0</v>
      </c>
      <c r="L6305" s="37">
        <f ca="1">IFERROR(VLOOKUP($E6305&amp;"-1",'PTE - Segment Emissions Calcs'!$I$8:$Z$8919,20,FALSE),0)</f>
        <v>0</v>
      </c>
      <c r="M6305" s="37">
        <f ca="1">IFERROR(VLOOKUP($E6305&amp;"-2",'PTE - Segment Emissions Calcs'!$I$8:$Z$8919,20,FALSE),0)</f>
        <v>0</v>
      </c>
      <c r="N6305" s="37">
        <f t="shared" ca="1" si="296"/>
        <v>0</v>
      </c>
      <c r="O6305" s="38">
        <f t="array" aca="1" ref="O6305" ca="1">IF($H6305="TOTAL HAP",H6305,MAX(IF('PTE - Segment Emissions Calcs'!$B$8:$B$8919=$B6305,'PTE - Segment Emissions Calcs'!$V$8:$V$8919,)))</f>
        <v>0</v>
      </c>
      <c r="P6305" s="38">
        <f t="array" aca="1" ref="P6305" ca="1">IF($H6305="TOTAL HAP",K6305,MAX(IF('PTE - Segment Emissions Calcs'!$B$8:$B$8919=$B6305,'PTE - Segment Emissions Calcs'!$X$8:$X$8919,)))</f>
        <v>0</v>
      </c>
      <c r="Q6305" s="38">
        <f t="array" aca="1" ref="Q6305" ca="1">IF($H6305="TOTAL HAP",N6305,MAX(IF('PTE - Segment Emissions Calcs'!$B$8:$B$8919=$B6305,'PTE - Segment Emissions Calcs'!$Z$8:$Z$8919,)))</f>
        <v>0</v>
      </c>
      <c r="R6305" s="39"/>
    </row>
    <row r="6306" spans="1:18" x14ac:dyDescent="0.25">
      <c r="A6306" s="40"/>
      <c r="B6306" s="40"/>
      <c r="C6306" s="34" t="s">
        <v>130</v>
      </c>
      <c r="D6306" s="35"/>
      <c r="E6306" s="35"/>
      <c r="F6306" s="35">
        <f ca="1">IFERROR(VLOOKUP($E6306&amp;"-1",'PTE - Segment Emissions Calcs'!$I$8:$V$8919,16,FALSE),0)</f>
        <v>2.9596406293273174E-4</v>
      </c>
      <c r="G6306" s="35">
        <f ca="1">IFERROR(VLOOKUP($E6306&amp;"-2",'PTE - Segment Emissions Calcs'!$I$8:$V$8919,16,FALSE),0)</f>
        <v>0</v>
      </c>
      <c r="H6306" s="36">
        <f t="shared" ca="1" si="294"/>
        <v>2.9596406293273174E-4</v>
      </c>
      <c r="I6306" s="37">
        <f ca="1">IFERROR(VLOOKUP($E6306&amp;"-1",'PTE - Segment Emissions Calcs'!$I$8:$X$8919,18,FALSE),0)</f>
        <v>1.296322595645365E-3</v>
      </c>
      <c r="J6306" s="37">
        <f ca="1">IFERROR(VLOOKUP($E6306&amp;"-2",'PTE - Segment Emissions Calcs'!$I$8:$X$8919,18,FALSE),0)</f>
        <v>0</v>
      </c>
      <c r="K6306" s="37">
        <f t="shared" ca="1" si="295"/>
        <v>1.296322595645365E-3</v>
      </c>
      <c r="L6306" s="37">
        <f ca="1">IFERROR(VLOOKUP($E6306&amp;"-1",'PTE - Segment Emissions Calcs'!$I$8:$Z$8919,20,FALSE),0)</f>
        <v>1.296322595645365E-3</v>
      </c>
      <c r="M6306" s="37">
        <f ca="1">IFERROR(VLOOKUP($E6306&amp;"-2",'PTE - Segment Emissions Calcs'!$I$8:$Z$8919,20,FALSE),0)</f>
        <v>0</v>
      </c>
      <c r="N6306" s="37">
        <f t="shared" ca="1" si="296"/>
        <v>1.296322595645365E-3</v>
      </c>
      <c r="O6306" s="38">
        <f t="array" aca="1" ref="O6306" ca="1">IF($H6306="TOTAL HAP",H6306,MAX(IF('PTE - Segment Emissions Calcs'!$B$8:$B$8919=$B6306,'PTE - Segment Emissions Calcs'!$V$8:$V$8919,)))</f>
        <v>2.9596406293273174E-4</v>
      </c>
      <c r="P6306" s="38">
        <f t="array" aca="1" ref="P6306" ca="1">IF($H6306="TOTAL HAP",K6306,MAX(IF('PTE - Segment Emissions Calcs'!$B$8:$B$8919=$B6306,'PTE - Segment Emissions Calcs'!$X$8:$X$8919,)))</f>
        <v>1.296322595645365E-3</v>
      </c>
      <c r="Q6306" s="38">
        <f t="array" aca="1" ref="Q6306" ca="1">IF($H6306="TOTAL HAP",N6306,MAX(IF('PTE - Segment Emissions Calcs'!$B$8:$B$8919=$B6306,'PTE - Segment Emissions Calcs'!$Z$8:$Z$8919,)))</f>
        <v>1.296322595645365E-3</v>
      </c>
      <c r="R6306" s="39"/>
    </row>
    <row r="6307" spans="1:18" x14ac:dyDescent="0.25">
      <c r="A6307" s="40"/>
      <c r="B6307" s="40"/>
      <c r="C6307" s="34" t="s">
        <v>173</v>
      </c>
      <c r="D6307" s="35"/>
      <c r="E6307" s="35"/>
      <c r="F6307" s="35">
        <f ca="1">IFERROR(VLOOKUP($E6307&amp;"-1",'PTE - Segment Emissions Calcs'!$I$8:$V$8919,16,FALSE),0)</f>
        <v>0</v>
      </c>
      <c r="G6307" s="35">
        <f ca="1">IFERROR(VLOOKUP($E6307&amp;"-2",'PTE - Segment Emissions Calcs'!$I$8:$V$8919,16,FALSE),0)</f>
        <v>0</v>
      </c>
      <c r="H6307" s="36">
        <f t="shared" ca="1" si="294"/>
        <v>0</v>
      </c>
      <c r="I6307" s="37">
        <f ca="1">IFERROR(VLOOKUP($E6307&amp;"-1",'PTE - Segment Emissions Calcs'!$I$8:$X$8919,18,FALSE),0)</f>
        <v>0</v>
      </c>
      <c r="J6307" s="37">
        <f ca="1">IFERROR(VLOOKUP($E6307&amp;"-2",'PTE - Segment Emissions Calcs'!$I$8:$X$8919,18,FALSE),0)</f>
        <v>0</v>
      </c>
      <c r="K6307" s="37">
        <f t="shared" ca="1" si="295"/>
        <v>0</v>
      </c>
      <c r="L6307" s="37">
        <f ca="1">IFERROR(VLOOKUP($E6307&amp;"-1",'PTE - Segment Emissions Calcs'!$I$8:$Z$8919,20,FALSE),0)</f>
        <v>0</v>
      </c>
      <c r="M6307" s="37">
        <f ca="1">IFERROR(VLOOKUP($E6307&amp;"-2",'PTE - Segment Emissions Calcs'!$I$8:$Z$8919,20,FALSE),0)</f>
        <v>0</v>
      </c>
      <c r="N6307" s="37">
        <f t="shared" ca="1" si="296"/>
        <v>0</v>
      </c>
      <c r="O6307" s="38">
        <f t="array" aca="1" ref="O6307" ca="1">IF($H6307="TOTAL HAP",H6307,MAX(IF('PTE - Segment Emissions Calcs'!$B$8:$B$8919=$B6307,'PTE - Segment Emissions Calcs'!$V$8:$V$8919,)))</f>
        <v>0</v>
      </c>
      <c r="P6307" s="38">
        <f t="array" aca="1" ref="P6307" ca="1">IF($H6307="TOTAL HAP",K6307,MAX(IF('PTE - Segment Emissions Calcs'!$B$8:$B$8919=$B6307,'PTE - Segment Emissions Calcs'!$X$8:$X$8919,)))</f>
        <v>0</v>
      </c>
      <c r="Q6307" s="38">
        <f t="array" aca="1" ref="Q6307" ca="1">IF($H6307="TOTAL HAP",N6307,MAX(IF('PTE - Segment Emissions Calcs'!$B$8:$B$8919=$B6307,'PTE - Segment Emissions Calcs'!$Z$8:$Z$8919,)))</f>
        <v>0</v>
      </c>
      <c r="R6307" s="39"/>
    </row>
    <row r="6308" spans="1:18" x14ac:dyDescent="0.25">
      <c r="A6308" s="40"/>
      <c r="B6308" s="40"/>
      <c r="C6308" s="34" t="s">
        <v>291</v>
      </c>
      <c r="D6308" s="35"/>
      <c r="E6308" s="35"/>
      <c r="F6308" s="35">
        <f ca="1">IFERROR(VLOOKUP($E6308&amp;"-1",'PTE - Segment Emissions Calcs'!$I$8:$V$8919,16,FALSE),0)</f>
        <v>0</v>
      </c>
      <c r="G6308" s="35">
        <f ca="1">IFERROR(VLOOKUP($E6308&amp;"-2",'PTE - Segment Emissions Calcs'!$I$8:$V$8919,16,FALSE),0)</f>
        <v>0</v>
      </c>
      <c r="H6308" s="36">
        <f t="shared" ca="1" si="294"/>
        <v>0</v>
      </c>
      <c r="I6308" s="37">
        <f ca="1">IFERROR(VLOOKUP($E6308&amp;"-1",'PTE - Segment Emissions Calcs'!$I$8:$X$8919,18,FALSE),0)</f>
        <v>0</v>
      </c>
      <c r="J6308" s="37">
        <f ca="1">IFERROR(VLOOKUP($E6308&amp;"-2",'PTE - Segment Emissions Calcs'!$I$8:$X$8919,18,FALSE),0)</f>
        <v>0</v>
      </c>
      <c r="K6308" s="37">
        <f t="shared" ca="1" si="295"/>
        <v>0</v>
      </c>
      <c r="L6308" s="37">
        <f ca="1">IFERROR(VLOOKUP($E6308&amp;"-1",'PTE - Segment Emissions Calcs'!$I$8:$Z$8919,20,FALSE),0)</f>
        <v>0</v>
      </c>
      <c r="M6308" s="37">
        <f ca="1">IFERROR(VLOOKUP($E6308&amp;"-2",'PTE - Segment Emissions Calcs'!$I$8:$Z$8919,20,FALSE),0)</f>
        <v>0</v>
      </c>
      <c r="N6308" s="37">
        <f t="shared" ca="1" si="296"/>
        <v>0</v>
      </c>
      <c r="O6308" s="38">
        <f t="array" aca="1" ref="O6308" ca="1">IF($H6308="TOTAL HAP",H6308,MAX(IF('PTE - Segment Emissions Calcs'!$B$8:$B$8919=$B6308,'PTE - Segment Emissions Calcs'!$V$8:$V$8919,)))</f>
        <v>0</v>
      </c>
      <c r="P6308" s="38">
        <f t="array" aca="1" ref="P6308" ca="1">IF($H6308="TOTAL HAP",K6308,MAX(IF('PTE - Segment Emissions Calcs'!$B$8:$B$8919=$B6308,'PTE - Segment Emissions Calcs'!$X$8:$X$8919,)))</f>
        <v>0</v>
      </c>
      <c r="Q6308" s="38">
        <f t="array" aca="1" ref="Q6308" ca="1">IF($H6308="TOTAL HAP",N6308,MAX(IF('PTE - Segment Emissions Calcs'!$B$8:$B$8919=$B6308,'PTE - Segment Emissions Calcs'!$Z$8:$Z$8919,)))</f>
        <v>0</v>
      </c>
      <c r="R6308" s="39"/>
    </row>
    <row r="6309" spans="1:18" x14ac:dyDescent="0.25">
      <c r="A6309" s="40"/>
      <c r="B6309" s="40"/>
      <c r="C6309" s="34" t="s">
        <v>292</v>
      </c>
      <c r="D6309" s="35"/>
      <c r="E6309" s="35"/>
      <c r="F6309" s="35">
        <f ca="1">IFERROR(VLOOKUP($E6309&amp;"-1",'PTE - Segment Emissions Calcs'!$I$8:$V$8919,16,FALSE),0)</f>
        <v>0</v>
      </c>
      <c r="G6309" s="35">
        <f ca="1">IFERROR(VLOOKUP($E6309&amp;"-2",'PTE - Segment Emissions Calcs'!$I$8:$V$8919,16,FALSE),0)</f>
        <v>0</v>
      </c>
      <c r="H6309" s="36">
        <f t="shared" ca="1" si="294"/>
        <v>0</v>
      </c>
      <c r="I6309" s="37">
        <f ca="1">IFERROR(VLOOKUP($E6309&amp;"-1",'PTE - Segment Emissions Calcs'!$I$8:$X$8919,18,FALSE),0)</f>
        <v>0</v>
      </c>
      <c r="J6309" s="37">
        <f ca="1">IFERROR(VLOOKUP($E6309&amp;"-2",'PTE - Segment Emissions Calcs'!$I$8:$X$8919,18,FALSE),0)</f>
        <v>0</v>
      </c>
      <c r="K6309" s="37">
        <f t="shared" ca="1" si="295"/>
        <v>0</v>
      </c>
      <c r="L6309" s="37">
        <f ca="1">IFERROR(VLOOKUP($E6309&amp;"-1",'PTE - Segment Emissions Calcs'!$I$8:$Z$8919,20,FALSE),0)</f>
        <v>0</v>
      </c>
      <c r="M6309" s="37">
        <f ca="1">IFERROR(VLOOKUP($E6309&amp;"-2",'PTE - Segment Emissions Calcs'!$I$8:$Z$8919,20,FALSE),0)</f>
        <v>0</v>
      </c>
      <c r="N6309" s="37">
        <f t="shared" ca="1" si="296"/>
        <v>0</v>
      </c>
      <c r="O6309" s="38">
        <f t="array" aca="1" ref="O6309" ca="1">IF($H6309="TOTAL HAP",H6309,MAX(IF('PTE - Segment Emissions Calcs'!$B$8:$B$8919=$B6309,'PTE - Segment Emissions Calcs'!$V$8:$V$8919,)))</f>
        <v>0</v>
      </c>
      <c r="P6309" s="38">
        <f t="array" aca="1" ref="P6309" ca="1">IF($H6309="TOTAL HAP",K6309,MAX(IF('PTE - Segment Emissions Calcs'!$B$8:$B$8919=$B6309,'PTE - Segment Emissions Calcs'!$X$8:$X$8919,)))</f>
        <v>0</v>
      </c>
      <c r="Q6309" s="38">
        <f t="array" aca="1" ref="Q6309" ca="1">IF($H6309="TOTAL HAP",N6309,MAX(IF('PTE - Segment Emissions Calcs'!$B$8:$B$8919=$B6309,'PTE - Segment Emissions Calcs'!$Z$8:$Z$8919,)))</f>
        <v>0</v>
      </c>
      <c r="R6309" s="39"/>
    </row>
    <row r="6310" spans="1:18" x14ac:dyDescent="0.25">
      <c r="A6310" s="40"/>
      <c r="B6310" s="40"/>
      <c r="C6310" s="34" t="s">
        <v>66</v>
      </c>
      <c r="D6310" s="35"/>
      <c r="E6310" s="35"/>
      <c r="F6310" s="35">
        <f ca="1">IFERROR(VLOOKUP($E6310&amp;"-1",'PTE - Segment Emissions Calcs'!$I$8:$V$8919,16,FALSE),0)</f>
        <v>0</v>
      </c>
      <c r="G6310" s="35">
        <f ca="1">IFERROR(VLOOKUP($E6310&amp;"-2",'PTE - Segment Emissions Calcs'!$I$8:$V$8919,16,FALSE),0)</f>
        <v>0</v>
      </c>
      <c r="H6310" s="36">
        <f t="shared" ca="1" si="294"/>
        <v>0</v>
      </c>
      <c r="I6310" s="37">
        <f ca="1">IFERROR(VLOOKUP($E6310&amp;"-1",'PTE - Segment Emissions Calcs'!$I$8:$X$8919,18,FALSE),0)</f>
        <v>0</v>
      </c>
      <c r="J6310" s="37">
        <f ca="1">IFERROR(VLOOKUP($E6310&amp;"-2",'PTE - Segment Emissions Calcs'!$I$8:$X$8919,18,FALSE),0)</f>
        <v>0</v>
      </c>
      <c r="K6310" s="37">
        <f t="shared" ca="1" si="295"/>
        <v>0</v>
      </c>
      <c r="L6310" s="37">
        <f ca="1">IFERROR(VLOOKUP($E6310&amp;"-1",'PTE - Segment Emissions Calcs'!$I$8:$Z$8919,20,FALSE),0)</f>
        <v>0</v>
      </c>
      <c r="M6310" s="37">
        <f ca="1">IFERROR(VLOOKUP($E6310&amp;"-2",'PTE - Segment Emissions Calcs'!$I$8:$Z$8919,20,FALSE),0)</f>
        <v>0</v>
      </c>
      <c r="N6310" s="37">
        <f t="shared" ca="1" si="296"/>
        <v>0</v>
      </c>
      <c r="O6310" s="38">
        <f t="array" aca="1" ref="O6310" ca="1">IF($H6310="TOTAL HAP",H6310,MAX(IF('PTE - Segment Emissions Calcs'!$B$8:$B$8919=$B6310,'PTE - Segment Emissions Calcs'!$V$8:$V$8919,)))</f>
        <v>0</v>
      </c>
      <c r="P6310" s="38">
        <f t="array" aca="1" ref="P6310" ca="1">IF($H6310="TOTAL HAP",K6310,MAX(IF('PTE - Segment Emissions Calcs'!$B$8:$B$8919=$B6310,'PTE - Segment Emissions Calcs'!$X$8:$X$8919,)))</f>
        <v>0</v>
      </c>
      <c r="Q6310" s="38">
        <f t="array" aca="1" ref="Q6310" ca="1">IF($H6310="TOTAL HAP",N6310,MAX(IF('PTE - Segment Emissions Calcs'!$B$8:$B$8919=$B6310,'PTE - Segment Emissions Calcs'!$Z$8:$Z$8919,)))</f>
        <v>0</v>
      </c>
      <c r="R6310" s="39"/>
    </row>
    <row r="6311" spans="1:18" x14ac:dyDescent="0.25">
      <c r="A6311" s="40"/>
      <c r="B6311" s="40"/>
      <c r="C6311" s="34" t="s">
        <v>293</v>
      </c>
      <c r="D6311" s="35"/>
      <c r="E6311" s="35"/>
      <c r="F6311" s="35">
        <f ca="1">IFERROR(VLOOKUP($E6311&amp;"-1",'PTE - Segment Emissions Calcs'!$I$8:$V$8919,16,FALSE),0)</f>
        <v>0</v>
      </c>
      <c r="G6311" s="35">
        <f ca="1">IFERROR(VLOOKUP($E6311&amp;"-2",'PTE - Segment Emissions Calcs'!$I$8:$V$8919,16,FALSE),0)</f>
        <v>0</v>
      </c>
      <c r="H6311" s="36">
        <f t="shared" ca="1" si="294"/>
        <v>0</v>
      </c>
      <c r="I6311" s="37">
        <f ca="1">IFERROR(VLOOKUP($E6311&amp;"-1",'PTE - Segment Emissions Calcs'!$I$8:$X$8919,18,FALSE),0)</f>
        <v>0</v>
      </c>
      <c r="J6311" s="37">
        <f ca="1">IFERROR(VLOOKUP($E6311&amp;"-2",'PTE - Segment Emissions Calcs'!$I$8:$X$8919,18,FALSE),0)</f>
        <v>0</v>
      </c>
      <c r="K6311" s="37">
        <f t="shared" ca="1" si="295"/>
        <v>0</v>
      </c>
      <c r="L6311" s="37">
        <f ca="1">IFERROR(VLOOKUP($E6311&amp;"-1",'PTE - Segment Emissions Calcs'!$I$8:$Z$8919,20,FALSE),0)</f>
        <v>0</v>
      </c>
      <c r="M6311" s="37">
        <f ca="1">IFERROR(VLOOKUP($E6311&amp;"-2",'PTE - Segment Emissions Calcs'!$I$8:$Z$8919,20,FALSE),0)</f>
        <v>0</v>
      </c>
      <c r="N6311" s="37">
        <f t="shared" ca="1" si="296"/>
        <v>0</v>
      </c>
      <c r="O6311" s="38">
        <f t="array" aca="1" ref="O6311" ca="1">IF($H6311="TOTAL HAP",H6311,MAX(IF('PTE - Segment Emissions Calcs'!$B$8:$B$8919=$B6311,'PTE - Segment Emissions Calcs'!$V$8:$V$8919,)))</f>
        <v>0</v>
      </c>
      <c r="P6311" s="38">
        <f t="array" aca="1" ref="P6311" ca="1">IF($H6311="TOTAL HAP",K6311,MAX(IF('PTE - Segment Emissions Calcs'!$B$8:$B$8919=$B6311,'PTE - Segment Emissions Calcs'!$X$8:$X$8919,)))</f>
        <v>0</v>
      </c>
      <c r="Q6311" s="38">
        <f t="array" aca="1" ref="Q6311" ca="1">IF($H6311="TOTAL HAP",N6311,MAX(IF('PTE - Segment Emissions Calcs'!$B$8:$B$8919=$B6311,'PTE - Segment Emissions Calcs'!$Z$8:$Z$8919,)))</f>
        <v>0</v>
      </c>
      <c r="R6311" s="39"/>
    </row>
    <row r="6312" spans="1:18" x14ac:dyDescent="0.25">
      <c r="A6312" s="40"/>
      <c r="B6312" s="40"/>
      <c r="C6312" s="34" t="s">
        <v>48</v>
      </c>
      <c r="D6312" s="35"/>
      <c r="E6312" s="35"/>
      <c r="F6312" s="35">
        <f ca="1">IFERROR(VLOOKUP($E6312&amp;"-1",'PTE - Segment Emissions Calcs'!$I$8:$V$8919,16,FALSE),0)</f>
        <v>0</v>
      </c>
      <c r="G6312" s="35">
        <f ca="1">IFERROR(VLOOKUP($E6312&amp;"-2",'PTE - Segment Emissions Calcs'!$I$8:$V$8919,16,FALSE),0)</f>
        <v>0</v>
      </c>
      <c r="H6312" s="36">
        <f t="shared" ca="1" si="294"/>
        <v>0</v>
      </c>
      <c r="I6312" s="37">
        <f ca="1">IFERROR(VLOOKUP($E6312&amp;"-1",'PTE - Segment Emissions Calcs'!$I$8:$X$8919,18,FALSE),0)</f>
        <v>0</v>
      </c>
      <c r="J6312" s="37">
        <f ca="1">IFERROR(VLOOKUP($E6312&amp;"-2",'PTE - Segment Emissions Calcs'!$I$8:$X$8919,18,FALSE),0)</f>
        <v>0</v>
      </c>
      <c r="K6312" s="37">
        <f t="shared" ca="1" si="295"/>
        <v>0</v>
      </c>
      <c r="L6312" s="37">
        <f ca="1">IFERROR(VLOOKUP($E6312&amp;"-1",'PTE - Segment Emissions Calcs'!$I$8:$Z$8919,20,FALSE),0)</f>
        <v>0</v>
      </c>
      <c r="M6312" s="37">
        <f ca="1">IFERROR(VLOOKUP($E6312&amp;"-2",'PTE - Segment Emissions Calcs'!$I$8:$Z$8919,20,FALSE),0)</f>
        <v>0</v>
      </c>
      <c r="N6312" s="37">
        <f t="shared" ca="1" si="296"/>
        <v>0</v>
      </c>
      <c r="O6312" s="38">
        <f t="array" aca="1" ref="O6312" ca="1">IF($H6312="TOTAL HAP",H6312,MAX(IF('PTE - Segment Emissions Calcs'!$B$8:$B$8919=$B6312,'PTE - Segment Emissions Calcs'!$V$8:$V$8919,)))</f>
        <v>0</v>
      </c>
      <c r="P6312" s="38">
        <f t="array" aca="1" ref="P6312" ca="1">IF($H6312="TOTAL HAP",K6312,MAX(IF('PTE - Segment Emissions Calcs'!$B$8:$B$8919=$B6312,'PTE - Segment Emissions Calcs'!$X$8:$X$8919,)))</f>
        <v>0</v>
      </c>
      <c r="Q6312" s="38">
        <f t="array" aca="1" ref="Q6312" ca="1">IF($H6312="TOTAL HAP",N6312,MAX(IF('PTE - Segment Emissions Calcs'!$B$8:$B$8919=$B6312,'PTE - Segment Emissions Calcs'!$Z$8:$Z$8919,)))</f>
        <v>0</v>
      </c>
      <c r="R6312" s="39"/>
    </row>
    <row r="6313" spans="1:18" x14ac:dyDescent="0.25">
      <c r="A6313" s="40"/>
      <c r="B6313" s="40"/>
      <c r="C6313" s="34" t="s">
        <v>294</v>
      </c>
      <c r="D6313" s="35"/>
      <c r="E6313" s="35"/>
      <c r="F6313" s="35">
        <f ca="1">IFERROR(VLOOKUP($E6313&amp;"-1",'PTE - Segment Emissions Calcs'!$I$8:$V$8919,16,FALSE),0)</f>
        <v>0</v>
      </c>
      <c r="G6313" s="35">
        <f ca="1">IFERROR(VLOOKUP($E6313&amp;"-2",'PTE - Segment Emissions Calcs'!$I$8:$V$8919,16,FALSE),0)</f>
        <v>0</v>
      </c>
      <c r="H6313" s="36">
        <f t="shared" ca="1" si="294"/>
        <v>0</v>
      </c>
      <c r="I6313" s="37">
        <f ca="1">IFERROR(VLOOKUP($E6313&amp;"-1",'PTE - Segment Emissions Calcs'!$I$8:$X$8919,18,FALSE),0)</f>
        <v>0</v>
      </c>
      <c r="J6313" s="37">
        <f ca="1">IFERROR(VLOOKUP($E6313&amp;"-2",'PTE - Segment Emissions Calcs'!$I$8:$X$8919,18,FALSE),0)</f>
        <v>0</v>
      </c>
      <c r="K6313" s="37">
        <f t="shared" ca="1" si="295"/>
        <v>0</v>
      </c>
      <c r="L6313" s="37">
        <f ca="1">IFERROR(VLOOKUP($E6313&amp;"-1",'PTE - Segment Emissions Calcs'!$I$8:$Z$8919,20,FALSE),0)</f>
        <v>0</v>
      </c>
      <c r="M6313" s="37">
        <f ca="1">IFERROR(VLOOKUP($E6313&amp;"-2",'PTE - Segment Emissions Calcs'!$I$8:$Z$8919,20,FALSE),0)</f>
        <v>0</v>
      </c>
      <c r="N6313" s="37">
        <f t="shared" ca="1" si="296"/>
        <v>0</v>
      </c>
      <c r="O6313" s="38">
        <f t="array" aca="1" ref="O6313" ca="1">IF($H6313="TOTAL HAP",H6313,MAX(IF('PTE - Segment Emissions Calcs'!$B$8:$B$8919=$B6313,'PTE - Segment Emissions Calcs'!$V$8:$V$8919,)))</f>
        <v>0</v>
      </c>
      <c r="P6313" s="38">
        <f t="array" aca="1" ref="P6313" ca="1">IF($H6313="TOTAL HAP",K6313,MAX(IF('PTE - Segment Emissions Calcs'!$B$8:$B$8919=$B6313,'PTE - Segment Emissions Calcs'!$X$8:$X$8919,)))</f>
        <v>0</v>
      </c>
      <c r="Q6313" s="38">
        <f t="array" aca="1" ref="Q6313" ca="1">IF($H6313="TOTAL HAP",N6313,MAX(IF('PTE - Segment Emissions Calcs'!$B$8:$B$8919=$B6313,'PTE - Segment Emissions Calcs'!$Z$8:$Z$8919,)))</f>
        <v>0</v>
      </c>
      <c r="R6313" s="39"/>
    </row>
    <row r="6314" spans="1:18" x14ac:dyDescent="0.25">
      <c r="A6314" s="40"/>
      <c r="B6314" s="40"/>
      <c r="C6314" s="34" t="s">
        <v>50</v>
      </c>
      <c r="D6314" s="35"/>
      <c r="E6314" s="35"/>
      <c r="F6314" s="35">
        <f ca="1">IFERROR(VLOOKUP($E6314&amp;"-1",'PTE - Segment Emissions Calcs'!$I$8:$V$8919,16,FALSE),0)</f>
        <v>0</v>
      </c>
      <c r="G6314" s="35">
        <f ca="1">IFERROR(VLOOKUP($E6314&amp;"-2",'PTE - Segment Emissions Calcs'!$I$8:$V$8919,16,FALSE),0)</f>
        <v>0</v>
      </c>
      <c r="H6314" s="36">
        <f t="shared" ca="1" si="294"/>
        <v>0</v>
      </c>
      <c r="I6314" s="37">
        <f ca="1">IFERROR(VLOOKUP($E6314&amp;"-1",'PTE - Segment Emissions Calcs'!$I$8:$X$8919,18,FALSE),0)</f>
        <v>0</v>
      </c>
      <c r="J6314" s="37">
        <f ca="1">IFERROR(VLOOKUP($E6314&amp;"-2",'PTE - Segment Emissions Calcs'!$I$8:$X$8919,18,FALSE),0)</f>
        <v>0</v>
      </c>
      <c r="K6314" s="37">
        <f t="shared" ca="1" si="295"/>
        <v>0</v>
      </c>
      <c r="L6314" s="37">
        <f ca="1">IFERROR(VLOOKUP($E6314&amp;"-1",'PTE - Segment Emissions Calcs'!$I$8:$Z$8919,20,FALSE),0)</f>
        <v>0</v>
      </c>
      <c r="M6314" s="37">
        <f ca="1">IFERROR(VLOOKUP($E6314&amp;"-2",'PTE - Segment Emissions Calcs'!$I$8:$Z$8919,20,FALSE),0)</f>
        <v>0</v>
      </c>
      <c r="N6314" s="37">
        <f t="shared" ca="1" si="296"/>
        <v>0</v>
      </c>
      <c r="O6314" s="38">
        <f t="array" aca="1" ref="O6314" ca="1">IF($H6314="TOTAL HAP",H6314,MAX(IF('PTE - Segment Emissions Calcs'!$B$8:$B$8919=$B6314,'PTE - Segment Emissions Calcs'!$V$8:$V$8919,)))</f>
        <v>0</v>
      </c>
      <c r="P6314" s="38">
        <f t="array" aca="1" ref="P6314" ca="1">IF($H6314="TOTAL HAP",K6314,MAX(IF('PTE - Segment Emissions Calcs'!$B$8:$B$8919=$B6314,'PTE - Segment Emissions Calcs'!$X$8:$X$8919,)))</f>
        <v>0</v>
      </c>
      <c r="Q6314" s="38">
        <f t="array" aca="1" ref="Q6314" ca="1">IF($H6314="TOTAL HAP",N6314,MAX(IF('PTE - Segment Emissions Calcs'!$B$8:$B$8919=$B6314,'PTE - Segment Emissions Calcs'!$Z$8:$Z$8919,)))</f>
        <v>0</v>
      </c>
      <c r="R6314" s="39"/>
    </row>
    <row r="6315" spans="1:18" x14ac:dyDescent="0.25">
      <c r="A6315" s="40"/>
      <c r="B6315" s="40"/>
      <c r="C6315" s="34" t="s">
        <v>53</v>
      </c>
      <c r="D6315" s="35"/>
      <c r="E6315" s="35"/>
      <c r="F6315" s="35">
        <f ca="1">IFERROR(VLOOKUP($E6315&amp;"-1",'PTE - Segment Emissions Calcs'!$I$8:$V$8919,16,FALSE),0)</f>
        <v>0</v>
      </c>
      <c r="G6315" s="35">
        <f ca="1">IFERROR(VLOOKUP($E6315&amp;"-2",'PTE - Segment Emissions Calcs'!$I$8:$V$8919,16,FALSE),0)</f>
        <v>0</v>
      </c>
      <c r="H6315" s="36">
        <f t="shared" ca="1" si="294"/>
        <v>0</v>
      </c>
      <c r="I6315" s="37">
        <f ca="1">IFERROR(VLOOKUP($E6315&amp;"-1",'PTE - Segment Emissions Calcs'!$I$8:$X$8919,18,FALSE),0)</f>
        <v>0</v>
      </c>
      <c r="J6315" s="37">
        <f ca="1">IFERROR(VLOOKUP($E6315&amp;"-2",'PTE - Segment Emissions Calcs'!$I$8:$X$8919,18,FALSE),0)</f>
        <v>0</v>
      </c>
      <c r="K6315" s="37">
        <f t="shared" ca="1" si="295"/>
        <v>0</v>
      </c>
      <c r="L6315" s="37">
        <f ca="1">IFERROR(VLOOKUP($E6315&amp;"-1",'PTE - Segment Emissions Calcs'!$I$8:$Z$8919,20,FALSE),0)</f>
        <v>0</v>
      </c>
      <c r="M6315" s="37">
        <f ca="1">IFERROR(VLOOKUP($E6315&amp;"-2",'PTE - Segment Emissions Calcs'!$I$8:$Z$8919,20,FALSE),0)</f>
        <v>0</v>
      </c>
      <c r="N6315" s="37">
        <f t="shared" ca="1" si="296"/>
        <v>0</v>
      </c>
      <c r="O6315" s="38">
        <f t="array" aca="1" ref="O6315" ca="1">IF($H6315="TOTAL HAP",H6315,MAX(IF('PTE - Segment Emissions Calcs'!$B$8:$B$8919=$B6315,'PTE - Segment Emissions Calcs'!$V$8:$V$8919,)))</f>
        <v>0</v>
      </c>
      <c r="P6315" s="38">
        <f t="array" aca="1" ref="P6315" ca="1">IF($H6315="TOTAL HAP",K6315,MAX(IF('PTE - Segment Emissions Calcs'!$B$8:$B$8919=$B6315,'PTE - Segment Emissions Calcs'!$X$8:$X$8919,)))</f>
        <v>0</v>
      </c>
      <c r="Q6315" s="38">
        <f t="array" aca="1" ref="Q6315" ca="1">IF($H6315="TOTAL HAP",N6315,MAX(IF('PTE - Segment Emissions Calcs'!$B$8:$B$8919=$B6315,'PTE - Segment Emissions Calcs'!$Z$8:$Z$8919,)))</f>
        <v>0</v>
      </c>
      <c r="R6315" s="39"/>
    </row>
    <row r="6316" spans="1:18" x14ac:dyDescent="0.25">
      <c r="A6316" s="40"/>
      <c r="B6316" s="40"/>
      <c r="C6316" s="34" t="s">
        <v>209</v>
      </c>
      <c r="D6316" s="35"/>
      <c r="E6316" s="35"/>
      <c r="F6316" s="35">
        <f ca="1">IFERROR(VLOOKUP($E6316&amp;"-1",'PTE - Segment Emissions Calcs'!$I$8:$V$8919,16,FALSE),0)</f>
        <v>0</v>
      </c>
      <c r="G6316" s="35">
        <f ca="1">IFERROR(VLOOKUP($E6316&amp;"-2",'PTE - Segment Emissions Calcs'!$I$8:$V$8919,16,FALSE),0)</f>
        <v>0</v>
      </c>
      <c r="H6316" s="36">
        <f t="shared" ca="1" si="294"/>
        <v>0</v>
      </c>
      <c r="I6316" s="37">
        <f ca="1">IFERROR(VLOOKUP($E6316&amp;"-1",'PTE - Segment Emissions Calcs'!$I$8:$X$8919,18,FALSE),0)</f>
        <v>0</v>
      </c>
      <c r="J6316" s="37">
        <f ca="1">IFERROR(VLOOKUP($E6316&amp;"-2",'PTE - Segment Emissions Calcs'!$I$8:$X$8919,18,FALSE),0)</f>
        <v>0</v>
      </c>
      <c r="K6316" s="37">
        <f t="shared" ca="1" si="295"/>
        <v>0</v>
      </c>
      <c r="L6316" s="37">
        <f ca="1">IFERROR(VLOOKUP($E6316&amp;"-1",'PTE - Segment Emissions Calcs'!$I$8:$Z$8919,20,FALSE),0)</f>
        <v>0</v>
      </c>
      <c r="M6316" s="37">
        <f ca="1">IFERROR(VLOOKUP($E6316&amp;"-2",'PTE - Segment Emissions Calcs'!$I$8:$Z$8919,20,FALSE),0)</f>
        <v>0</v>
      </c>
      <c r="N6316" s="37">
        <f t="shared" ca="1" si="296"/>
        <v>0</v>
      </c>
      <c r="O6316" s="38">
        <f t="array" aca="1" ref="O6316" ca="1">IF($H6316="TOTAL HAP",H6316,MAX(IF('PTE - Segment Emissions Calcs'!$B$8:$B$8919=$B6316,'PTE - Segment Emissions Calcs'!$V$8:$V$8919,)))</f>
        <v>0</v>
      </c>
      <c r="P6316" s="38">
        <f t="array" aca="1" ref="P6316" ca="1">IF($H6316="TOTAL HAP",K6316,MAX(IF('PTE - Segment Emissions Calcs'!$B$8:$B$8919=$B6316,'PTE - Segment Emissions Calcs'!$X$8:$X$8919,)))</f>
        <v>0</v>
      </c>
      <c r="Q6316" s="38">
        <f t="array" aca="1" ref="Q6316" ca="1">IF($H6316="TOTAL HAP",N6316,MAX(IF('PTE - Segment Emissions Calcs'!$B$8:$B$8919=$B6316,'PTE - Segment Emissions Calcs'!$Z$8:$Z$8919,)))</f>
        <v>0</v>
      </c>
      <c r="R6316" s="39"/>
    </row>
    <row r="6317" spans="1:18" x14ac:dyDescent="0.25">
      <c r="A6317" s="40"/>
      <c r="B6317" s="40"/>
      <c r="C6317" s="34" t="s">
        <v>177</v>
      </c>
      <c r="D6317" s="35"/>
      <c r="E6317" s="35"/>
      <c r="F6317" s="35">
        <f ca="1">IFERROR(VLOOKUP($E6317&amp;"-1",'PTE - Segment Emissions Calcs'!$I$8:$V$8919,16,FALSE),0)</f>
        <v>1.7979173032676076E-3</v>
      </c>
      <c r="G6317" s="35">
        <f ca="1">IFERROR(VLOOKUP($E6317&amp;"-2",'PTE - Segment Emissions Calcs'!$I$8:$V$8919,16,FALSE),0)</f>
        <v>0</v>
      </c>
      <c r="H6317" s="36">
        <f t="shared" ca="1" si="294"/>
        <v>1.7979173032676076E-3</v>
      </c>
      <c r="I6317" s="37">
        <f ca="1">IFERROR(VLOOKUP($E6317&amp;"-1",'PTE - Segment Emissions Calcs'!$I$8:$X$8919,18,FALSE),0)</f>
        <v>7.8748777883121228E-3</v>
      </c>
      <c r="J6317" s="37">
        <f ca="1">IFERROR(VLOOKUP($E6317&amp;"-2",'PTE - Segment Emissions Calcs'!$I$8:$X$8919,18,FALSE),0)</f>
        <v>0</v>
      </c>
      <c r="K6317" s="37">
        <f t="shared" ca="1" si="295"/>
        <v>7.8748777883121228E-3</v>
      </c>
      <c r="L6317" s="37">
        <f ca="1">IFERROR(VLOOKUP($E6317&amp;"-1",'PTE - Segment Emissions Calcs'!$I$8:$Z$8919,20,FALSE),0)</f>
        <v>7.8748777883121228E-3</v>
      </c>
      <c r="M6317" s="37">
        <f ca="1">IFERROR(VLOOKUP($E6317&amp;"-2",'PTE - Segment Emissions Calcs'!$I$8:$Z$8919,20,FALSE),0)</f>
        <v>0</v>
      </c>
      <c r="N6317" s="37">
        <f t="shared" ca="1" si="296"/>
        <v>7.8748777883121228E-3</v>
      </c>
      <c r="O6317" s="38">
        <f t="array" aca="1" ref="O6317" ca="1">IF($H6317="TOTAL HAP",H6317,MAX(IF('PTE - Segment Emissions Calcs'!$B$8:$B$8919=$B6317,'PTE - Segment Emissions Calcs'!$V$8:$V$8919,)))</f>
        <v>1.7979173032676076E-3</v>
      </c>
      <c r="P6317" s="38">
        <f t="array" aca="1" ref="P6317" ca="1">IF($H6317="TOTAL HAP",K6317,MAX(IF('PTE - Segment Emissions Calcs'!$B$8:$B$8919=$B6317,'PTE - Segment Emissions Calcs'!$X$8:$X$8919,)))</f>
        <v>7.8748777883121228E-3</v>
      </c>
      <c r="Q6317" s="38">
        <f t="array" aca="1" ref="Q6317" ca="1">IF($H6317="TOTAL HAP",N6317,MAX(IF('PTE - Segment Emissions Calcs'!$B$8:$B$8919=$B6317,'PTE - Segment Emissions Calcs'!$Z$8:$Z$8919,)))</f>
        <v>7.8748777883121228E-3</v>
      </c>
      <c r="R6317" s="39"/>
    </row>
    <row r="6318" spans="1:18" x14ac:dyDescent="0.25">
      <c r="A6318" s="40"/>
      <c r="B6318" s="40"/>
      <c r="C6318" s="34" t="s">
        <v>210</v>
      </c>
      <c r="D6318" s="35"/>
      <c r="E6318" s="35"/>
      <c r="F6318" s="35">
        <f ca="1">IFERROR(VLOOKUP($E6318&amp;"-1",'PTE - Segment Emissions Calcs'!$I$8:$V$8919,16,FALSE),0)</f>
        <v>5.6261874514477376E-4</v>
      </c>
      <c r="G6318" s="35">
        <f ca="1">IFERROR(VLOOKUP($E6318&amp;"-2",'PTE - Segment Emissions Calcs'!$I$8:$V$8919,16,FALSE),0)</f>
        <v>0</v>
      </c>
      <c r="H6318" s="36">
        <f t="shared" ca="1" si="294"/>
        <v>5.6261874514477376E-4</v>
      </c>
      <c r="I6318" s="37">
        <f ca="1">IFERROR(VLOOKUP($E6318&amp;"-1",'PTE - Segment Emissions Calcs'!$I$8:$X$8919,18,FALSE),0)</f>
        <v>2.4642701037341092E-3</v>
      </c>
      <c r="J6318" s="37">
        <f ca="1">IFERROR(VLOOKUP($E6318&amp;"-2",'PTE - Segment Emissions Calcs'!$I$8:$X$8919,18,FALSE),0)</f>
        <v>0</v>
      </c>
      <c r="K6318" s="37">
        <f t="shared" ca="1" si="295"/>
        <v>2.4642701037341092E-3</v>
      </c>
      <c r="L6318" s="37">
        <f ca="1">IFERROR(VLOOKUP($E6318&amp;"-1",'PTE - Segment Emissions Calcs'!$I$8:$Z$8919,20,FALSE),0)</f>
        <v>2.4642701037341092E-3</v>
      </c>
      <c r="M6318" s="37">
        <f ca="1">IFERROR(VLOOKUP($E6318&amp;"-2",'PTE - Segment Emissions Calcs'!$I$8:$Z$8919,20,FALSE),0)</f>
        <v>0</v>
      </c>
      <c r="N6318" s="37">
        <f t="shared" ca="1" si="296"/>
        <v>2.4642701037341092E-3</v>
      </c>
      <c r="O6318" s="38">
        <f t="array" aca="1" ref="O6318" ca="1">IF($H6318="TOTAL HAP",H6318,MAX(IF('PTE - Segment Emissions Calcs'!$B$8:$B$8919=$B6318,'PTE - Segment Emissions Calcs'!$V$8:$V$8919,)))</f>
        <v>5.6261874514477376E-4</v>
      </c>
      <c r="P6318" s="38">
        <f t="array" aca="1" ref="P6318" ca="1">IF($H6318="TOTAL HAP",K6318,MAX(IF('PTE - Segment Emissions Calcs'!$B$8:$B$8919=$B6318,'PTE - Segment Emissions Calcs'!$X$8:$X$8919,)))</f>
        <v>2.4642701037341092E-3</v>
      </c>
      <c r="Q6318" s="38">
        <f t="array" aca="1" ref="Q6318" ca="1">IF($H6318="TOTAL HAP",N6318,MAX(IF('PTE - Segment Emissions Calcs'!$B$8:$B$8919=$B6318,'PTE - Segment Emissions Calcs'!$Z$8:$Z$8919,)))</f>
        <v>2.4642701037341092E-3</v>
      </c>
      <c r="R6318" s="39"/>
    </row>
    <row r="6319" spans="1:18" x14ac:dyDescent="0.25">
      <c r="A6319" s="40"/>
      <c r="B6319" s="40"/>
      <c r="C6319" s="34" t="s">
        <v>69</v>
      </c>
      <c r="D6319" s="35"/>
      <c r="E6319" s="35"/>
      <c r="F6319" s="35">
        <f ca="1">IFERROR(VLOOKUP($E6319&amp;"-1",'PTE - Segment Emissions Calcs'!$I$8:$V$8919,16,FALSE),0)</f>
        <v>0</v>
      </c>
      <c r="G6319" s="35">
        <f ca="1">IFERROR(VLOOKUP($E6319&amp;"-2",'PTE - Segment Emissions Calcs'!$I$8:$V$8919,16,FALSE),0)</f>
        <v>0</v>
      </c>
      <c r="H6319" s="36">
        <f t="shared" ca="1" si="294"/>
        <v>0</v>
      </c>
      <c r="I6319" s="37">
        <f ca="1">IFERROR(VLOOKUP($E6319&amp;"-1",'PTE - Segment Emissions Calcs'!$I$8:$X$8919,18,FALSE),0)</f>
        <v>0</v>
      </c>
      <c r="J6319" s="37">
        <f ca="1">IFERROR(VLOOKUP($E6319&amp;"-2",'PTE - Segment Emissions Calcs'!$I$8:$X$8919,18,FALSE),0)</f>
        <v>0</v>
      </c>
      <c r="K6319" s="37">
        <f t="shared" ca="1" si="295"/>
        <v>0</v>
      </c>
      <c r="L6319" s="37">
        <f ca="1">IFERROR(VLOOKUP($E6319&amp;"-1",'PTE - Segment Emissions Calcs'!$I$8:$Z$8919,20,FALSE),0)</f>
        <v>0</v>
      </c>
      <c r="M6319" s="37">
        <f ca="1">IFERROR(VLOOKUP($E6319&amp;"-2",'PTE - Segment Emissions Calcs'!$I$8:$Z$8919,20,FALSE),0)</f>
        <v>0</v>
      </c>
      <c r="N6319" s="37">
        <f t="shared" ca="1" si="296"/>
        <v>0</v>
      </c>
      <c r="O6319" s="38">
        <f t="array" aca="1" ref="O6319" ca="1">IF($H6319="TOTAL HAP",H6319,MAX(IF('PTE - Segment Emissions Calcs'!$B$8:$B$8919=$B6319,'PTE - Segment Emissions Calcs'!$V$8:$V$8919,)))</f>
        <v>0</v>
      </c>
      <c r="P6319" s="38">
        <f t="array" aca="1" ref="P6319" ca="1">IF($H6319="TOTAL HAP",K6319,MAX(IF('PTE - Segment Emissions Calcs'!$B$8:$B$8919=$B6319,'PTE - Segment Emissions Calcs'!$X$8:$X$8919,)))</f>
        <v>0</v>
      </c>
      <c r="Q6319" s="38">
        <f t="array" aca="1" ref="Q6319" ca="1">IF($H6319="TOTAL HAP",N6319,MAX(IF('PTE - Segment Emissions Calcs'!$B$8:$B$8919=$B6319,'PTE - Segment Emissions Calcs'!$Z$8:$Z$8919,)))</f>
        <v>0</v>
      </c>
      <c r="R6319" s="39"/>
    </row>
    <row r="6320" spans="1:18" x14ac:dyDescent="0.25">
      <c r="A6320" s="40"/>
      <c r="B6320" s="40"/>
      <c r="C6320" s="34" t="s">
        <v>179</v>
      </c>
      <c r="D6320" s="35"/>
      <c r="E6320" s="35"/>
      <c r="F6320" s="35">
        <f ca="1">IFERROR(VLOOKUP($E6320&amp;"-1",'PTE - Segment Emissions Calcs'!$I$8:$V$8919,16,FALSE),0)</f>
        <v>0</v>
      </c>
      <c r="G6320" s="35">
        <f ca="1">IFERROR(VLOOKUP($E6320&amp;"-2",'PTE - Segment Emissions Calcs'!$I$8:$V$8919,16,FALSE),0)</f>
        <v>0</v>
      </c>
      <c r="H6320" s="36">
        <f t="shared" ca="1" si="294"/>
        <v>0</v>
      </c>
      <c r="I6320" s="37">
        <f ca="1">IFERROR(VLOOKUP($E6320&amp;"-1",'PTE - Segment Emissions Calcs'!$I$8:$X$8919,18,FALSE),0)</f>
        <v>0</v>
      </c>
      <c r="J6320" s="37">
        <f ca="1">IFERROR(VLOOKUP($E6320&amp;"-2",'PTE - Segment Emissions Calcs'!$I$8:$X$8919,18,FALSE),0)</f>
        <v>0</v>
      </c>
      <c r="K6320" s="37">
        <f t="shared" ca="1" si="295"/>
        <v>0</v>
      </c>
      <c r="L6320" s="37">
        <f ca="1">IFERROR(VLOOKUP($E6320&amp;"-1",'PTE - Segment Emissions Calcs'!$I$8:$Z$8919,20,FALSE),0)</f>
        <v>0</v>
      </c>
      <c r="M6320" s="37">
        <f ca="1">IFERROR(VLOOKUP($E6320&amp;"-2",'PTE - Segment Emissions Calcs'!$I$8:$Z$8919,20,FALSE),0)</f>
        <v>0</v>
      </c>
      <c r="N6320" s="37">
        <f t="shared" ca="1" si="296"/>
        <v>0</v>
      </c>
      <c r="O6320" s="38">
        <f t="array" aca="1" ref="O6320" ca="1">IF($H6320="TOTAL HAP",H6320,MAX(IF('PTE - Segment Emissions Calcs'!$B$8:$B$8919=$B6320,'PTE - Segment Emissions Calcs'!$V$8:$V$8919,)))</f>
        <v>0</v>
      </c>
      <c r="P6320" s="38">
        <f t="array" aca="1" ref="P6320" ca="1">IF($H6320="TOTAL HAP",K6320,MAX(IF('PTE - Segment Emissions Calcs'!$B$8:$B$8919=$B6320,'PTE - Segment Emissions Calcs'!$X$8:$X$8919,)))</f>
        <v>0</v>
      </c>
      <c r="Q6320" s="38">
        <f t="array" aca="1" ref="Q6320" ca="1">IF($H6320="TOTAL HAP",N6320,MAX(IF('PTE - Segment Emissions Calcs'!$B$8:$B$8919=$B6320,'PTE - Segment Emissions Calcs'!$Z$8:$Z$8919,)))</f>
        <v>0</v>
      </c>
      <c r="R6320" s="39"/>
    </row>
    <row r="6321" spans="1:18" ht="15.75" thickBot="1" x14ac:dyDescent="0.3">
      <c r="A6321" s="42"/>
      <c r="B6321" s="42"/>
      <c r="C6321" s="43" t="s">
        <v>295</v>
      </c>
      <c r="D6321" s="44"/>
      <c r="E6321" s="44"/>
      <c r="F6321" s="44">
        <f ca="1">IFERROR(VLOOKUP($E6321&amp;"-1",'PTE - Segment Emissions Calcs'!$I$8:$V$8919,16,FALSE),0)</f>
        <v>0</v>
      </c>
      <c r="G6321" s="44">
        <f ca="1">IFERROR(VLOOKUP($E6321&amp;"-2",'PTE - Segment Emissions Calcs'!$I$8:$V$8919,16,FALSE),0)</f>
        <v>0</v>
      </c>
      <c r="H6321" s="45">
        <f t="shared" ca="1" si="294"/>
        <v>0</v>
      </c>
      <c r="I6321" s="46">
        <f ca="1">IFERROR(VLOOKUP($E6321&amp;"-1",'PTE - Segment Emissions Calcs'!$I$8:$X$8919,18,FALSE),0)</f>
        <v>0</v>
      </c>
      <c r="J6321" s="46">
        <f ca="1">IFERROR(VLOOKUP($E6321&amp;"-2",'PTE - Segment Emissions Calcs'!$I$8:$X$8919,18,FALSE),0)</f>
        <v>0</v>
      </c>
      <c r="K6321" s="46">
        <f t="shared" ca="1" si="295"/>
        <v>0</v>
      </c>
      <c r="L6321" s="46">
        <f ca="1">IFERROR(VLOOKUP($E6321&amp;"-1",'PTE - Segment Emissions Calcs'!$I$8:$Z$8919,20,FALSE),0)</f>
        <v>0</v>
      </c>
      <c r="M6321" s="46">
        <f ca="1">IFERROR(VLOOKUP($E6321&amp;"-2",'PTE - Segment Emissions Calcs'!$I$8:$Z$8919,20,FALSE),0)</f>
        <v>0</v>
      </c>
      <c r="N6321" s="46">
        <f t="shared" ca="1" si="296"/>
        <v>0</v>
      </c>
      <c r="O6321" s="47">
        <f t="array" aca="1" ref="O6321" ca="1">IF($H6321="TOTAL HAP",H6321,MAX(IF('PTE - Segment Emissions Calcs'!$B$8:$B$8919=$B6321,'PTE - Segment Emissions Calcs'!$V$8:$V$8919,)))</f>
        <v>0</v>
      </c>
      <c r="P6321" s="47">
        <f t="array" aca="1" ref="P6321" ca="1">IF($H6321="TOTAL HAP",K6321,MAX(IF('PTE - Segment Emissions Calcs'!$B$8:$B$8919=$B6321,'PTE - Segment Emissions Calcs'!$X$8:$X$8919,)))</f>
        <v>0</v>
      </c>
      <c r="Q6321" s="47">
        <f t="array" aca="1" ref="Q6321" ca="1">IF($H6321="TOTAL HAP",N6321,MAX(IF('PTE - Segment Emissions Calcs'!$B$8:$B$8919=$B6321,'PTE - Segment Emissions Calcs'!$Z$8:$Z$8919,)))</f>
        <v>0</v>
      </c>
      <c r="R6321" s="48"/>
    </row>
    <row r="6322" spans="1:18" ht="15.75" thickTop="1" x14ac:dyDescent="0.25">
      <c r="A6322" s="25" t="str">
        <f ca="1">VLOOKUP(#REF!,'PTE - Segment Emissions Calcs'!$C$8:$J$8919,8,FALSE)</f>
        <v>EQUI 125</v>
      </c>
      <c r="B6322" s="25" t="str">
        <f ca="1">VLOOKUP(A6322,'PTE - Segment Emissions Calcs'!$J$8:$O$8919,4,FALSE)</f>
        <v>Asphalt, Asphalt Flux, Vacuum Bottoms, No. 6 Fuel Oil and Slurry Oil (APC 148)</v>
      </c>
      <c r="C6322" s="26" t="s">
        <v>24</v>
      </c>
      <c r="D6322" s="27"/>
      <c r="E6322" s="27"/>
      <c r="F6322" s="27">
        <f ca="1">IFERROR(VLOOKUP($E6322&amp;"-1",'PTE - Segment Emissions Calcs'!$I$8:$V$8919,16,FALSE),0)</f>
        <v>1.8089532219849334</v>
      </c>
      <c r="G6322" s="27">
        <f ca="1">IFERROR(VLOOKUP($E6322&amp;"-2",'PTE - Segment Emissions Calcs'!$I$8:$V$8919,16,FALSE),0)</f>
        <v>0</v>
      </c>
      <c r="H6322" s="28">
        <f t="shared" ca="1" si="294"/>
        <v>1.8089532219849334</v>
      </c>
      <c r="I6322" s="29">
        <f ca="1">IFERROR(VLOOKUP($E6322&amp;"-1",'PTE - Segment Emissions Calcs'!$I$8:$X$8919,18,FALSE),0)</f>
        <v>7.9232151122940078</v>
      </c>
      <c r="J6322" s="29">
        <f ca="1">IFERROR(VLOOKUP($E6322&amp;"-2",'PTE - Segment Emissions Calcs'!$I$8:$X$8919,18,FALSE),0)</f>
        <v>0</v>
      </c>
      <c r="K6322" s="29">
        <f t="shared" ca="1" si="295"/>
        <v>7.9232151122940078</v>
      </c>
      <c r="L6322" s="29">
        <f ca="1">IFERROR(VLOOKUP($E6322&amp;"-1",'PTE - Segment Emissions Calcs'!$I$8:$Z$8919,20,FALSE),0)</f>
        <v>7.9232151122940078</v>
      </c>
      <c r="M6322" s="29">
        <f ca="1">IFERROR(VLOOKUP($E6322&amp;"-2",'PTE - Segment Emissions Calcs'!$I$8:$Z$8919,20,FALSE),0)</f>
        <v>0</v>
      </c>
      <c r="N6322" s="29">
        <f t="shared" ca="1" si="296"/>
        <v>7.9232151122940078</v>
      </c>
      <c r="O6322" s="30">
        <f t="array" aca="1" ref="O6322" ca="1">IF($H6322="TOTAL HAP",H6322,MAX(IF('PTE - Segment Emissions Calcs'!$B$8:$B$8919=$B6322,'PTE - Segment Emissions Calcs'!$V$8:$V$8919,)))</f>
        <v>1.8089532219849334</v>
      </c>
      <c r="P6322" s="30">
        <f t="array" aca="1" ref="P6322" ca="1">IF($H6322="TOTAL HAP",K6322,MAX(IF('PTE - Segment Emissions Calcs'!$B$8:$B$8919=$B6322,'PTE - Segment Emissions Calcs'!$X$8:$X$8919,)))</f>
        <v>7.9232151122940078</v>
      </c>
      <c r="Q6322" s="30">
        <f t="array" aca="1" ref="Q6322" ca="1">IF($H6322="TOTAL HAP",N6322,MAX(IF('PTE - Segment Emissions Calcs'!$B$8:$B$8919=$B6322,'PTE - Segment Emissions Calcs'!$Z$8:$Z$8919,)))</f>
        <v>7.9232151122940078</v>
      </c>
      <c r="R6322" s="31"/>
    </row>
    <row r="6323" spans="1:18" x14ac:dyDescent="0.25">
      <c r="A6323" s="32"/>
      <c r="B6323" s="33"/>
      <c r="C6323" s="34" t="s">
        <v>29</v>
      </c>
      <c r="D6323" s="35"/>
      <c r="E6323" s="35"/>
      <c r="F6323" s="35">
        <f ca="1">IFERROR(VLOOKUP($E6323&amp;"-1",'PTE - Segment Emissions Calcs'!$I$8:$V$8919,16,FALSE),0)</f>
        <v>0.23526522903281677</v>
      </c>
      <c r="G6323" s="35">
        <f ca="1">IFERROR(VLOOKUP($E6323&amp;"-2",'PTE - Segment Emissions Calcs'!$I$8:$V$8919,16,FALSE),0)</f>
        <v>0</v>
      </c>
      <c r="H6323" s="36">
        <f t="shared" ca="1" si="294"/>
        <v>0.23526522903281677</v>
      </c>
      <c r="I6323" s="37">
        <f ca="1">IFERROR(VLOOKUP($E6323&amp;"-1",'PTE - Segment Emissions Calcs'!$I$8:$X$8919,18,FALSE),0)</f>
        <v>1.0304617031637373</v>
      </c>
      <c r="J6323" s="37">
        <f ca="1">IFERROR(VLOOKUP($E6323&amp;"-2",'PTE - Segment Emissions Calcs'!$I$8:$X$8919,18,FALSE),0)</f>
        <v>0</v>
      </c>
      <c r="K6323" s="37">
        <f t="shared" ca="1" si="295"/>
        <v>1.0304617031637373</v>
      </c>
      <c r="L6323" s="37">
        <f ca="1">IFERROR(VLOOKUP($E6323&amp;"-1",'PTE - Segment Emissions Calcs'!$I$8:$Z$8919,20,FALSE),0)</f>
        <v>1.0304617031637373</v>
      </c>
      <c r="M6323" s="37">
        <f ca="1">IFERROR(VLOOKUP($E6323&amp;"-2",'PTE - Segment Emissions Calcs'!$I$8:$Z$8919,20,FALSE),0)</f>
        <v>0</v>
      </c>
      <c r="N6323" s="37">
        <f t="shared" ca="1" si="296"/>
        <v>1.0304617031637373</v>
      </c>
      <c r="O6323" s="38">
        <f t="array" aca="1" ref="O6323" ca="1">IF($H6323="TOTAL HAP",H6323,MAX(IF('PTE - Segment Emissions Calcs'!$B$8:$B$8919=$B6323,'PTE - Segment Emissions Calcs'!$V$8:$V$8919,)))</f>
        <v>0.23526522903281677</v>
      </c>
      <c r="P6323" s="38">
        <f t="array" aca="1" ref="P6323" ca="1">IF($H6323="TOTAL HAP",K6323,MAX(IF('PTE - Segment Emissions Calcs'!$B$8:$B$8919=$B6323,'PTE - Segment Emissions Calcs'!$X$8:$X$8919,)))</f>
        <v>1.0304617031637373</v>
      </c>
      <c r="Q6323" s="38">
        <f t="array" aca="1" ref="Q6323" ca="1">IF($H6323="TOTAL HAP",N6323,MAX(IF('PTE - Segment Emissions Calcs'!$B$8:$B$8919=$B6323,'PTE - Segment Emissions Calcs'!$Z$8:$Z$8919,)))</f>
        <v>1.0304617031637373</v>
      </c>
      <c r="R6323" s="39"/>
    </row>
    <row r="6324" spans="1:18" x14ac:dyDescent="0.25">
      <c r="A6324" s="32"/>
      <c r="B6324" s="33"/>
      <c r="C6324" s="34" t="s">
        <v>37</v>
      </c>
      <c r="D6324" s="35"/>
      <c r="E6324" s="35"/>
      <c r="F6324" s="35">
        <f ca="1">IFERROR(VLOOKUP($E6324&amp;"-1",'PTE - Segment Emissions Calcs'!$I$8:$V$8919,16,FALSE),0)</f>
        <v>9.1198798121166925E-3</v>
      </c>
      <c r="G6324" s="35">
        <f ca="1">IFERROR(VLOOKUP($E6324&amp;"-2",'PTE - Segment Emissions Calcs'!$I$8:$V$8919,16,FALSE),0)</f>
        <v>0</v>
      </c>
      <c r="H6324" s="36">
        <f t="shared" ca="1" si="294"/>
        <v>9.1198798121166925E-3</v>
      </c>
      <c r="I6324" s="37">
        <f ca="1">IFERROR(VLOOKUP($E6324&amp;"-1",'PTE - Segment Emissions Calcs'!$I$8:$X$8919,18,FALSE),0)</f>
        <v>3.9945073577071111E-2</v>
      </c>
      <c r="J6324" s="37">
        <f ca="1">IFERROR(VLOOKUP($E6324&amp;"-2",'PTE - Segment Emissions Calcs'!$I$8:$X$8919,18,FALSE),0)</f>
        <v>0</v>
      </c>
      <c r="K6324" s="37">
        <f t="shared" ca="1" si="295"/>
        <v>3.9945073577071111E-2</v>
      </c>
      <c r="L6324" s="37">
        <f ca="1">IFERROR(VLOOKUP($E6324&amp;"-1",'PTE - Segment Emissions Calcs'!$I$8:$Z$8919,20,FALSE),0)</f>
        <v>3.9945073577071111E-2</v>
      </c>
      <c r="M6324" s="37">
        <f ca="1">IFERROR(VLOOKUP($E6324&amp;"-2",'PTE - Segment Emissions Calcs'!$I$8:$Z$8919,20,FALSE),0)</f>
        <v>0</v>
      </c>
      <c r="N6324" s="37">
        <f t="shared" ca="1" si="296"/>
        <v>3.9945073577071111E-2</v>
      </c>
      <c r="O6324" s="38">
        <f t="array" aca="1" ref="O6324" ca="1">IF($H6324="TOTAL HAP",H6324,MAX(IF('PTE - Segment Emissions Calcs'!$B$8:$B$8919=$B6324,'PTE - Segment Emissions Calcs'!$V$8:$V$8919,)))</f>
        <v>9.1198798121166925E-3</v>
      </c>
      <c r="P6324" s="38">
        <f t="array" aca="1" ref="P6324" ca="1">IF($H6324="TOTAL HAP",K6324,MAX(IF('PTE - Segment Emissions Calcs'!$B$8:$B$8919=$B6324,'PTE - Segment Emissions Calcs'!$X$8:$X$8919,)))</f>
        <v>3.9945073577071111E-2</v>
      </c>
      <c r="Q6324" s="38">
        <f t="array" aca="1" ref="Q6324" ca="1">IF($H6324="TOTAL HAP",N6324,MAX(IF('PTE - Segment Emissions Calcs'!$B$8:$B$8919=$B6324,'PTE - Segment Emissions Calcs'!$Z$8:$Z$8919,)))</f>
        <v>3.9945073577071111E-2</v>
      </c>
      <c r="R6324" s="39"/>
    </row>
    <row r="6325" spans="1:18" x14ac:dyDescent="0.25">
      <c r="A6325" s="40"/>
      <c r="B6325" s="40"/>
      <c r="C6325" s="34" t="s">
        <v>204</v>
      </c>
      <c r="D6325" s="35"/>
      <c r="E6325" s="35"/>
      <c r="F6325" s="35">
        <f ca="1">IFERROR(VLOOKUP($E6325&amp;"-1",'PTE - Segment Emissions Calcs'!$I$8:$V$8919,16,FALSE),0)</f>
        <v>3.1543447298377396E-3</v>
      </c>
      <c r="G6325" s="35">
        <f ca="1">IFERROR(VLOOKUP($E6325&amp;"-2",'PTE - Segment Emissions Calcs'!$I$8:$V$8919,16,FALSE),0)</f>
        <v>0</v>
      </c>
      <c r="H6325" s="36">
        <f t="shared" ca="1" si="294"/>
        <v>3.1543447298377396E-3</v>
      </c>
      <c r="I6325" s="37">
        <f ca="1">IFERROR(VLOOKUP($E6325&amp;"-1",'PTE - Segment Emissions Calcs'!$I$8:$X$8919,18,FALSE),0)</f>
        <v>1.38160299166893E-2</v>
      </c>
      <c r="J6325" s="37">
        <f ca="1">IFERROR(VLOOKUP($E6325&amp;"-2",'PTE - Segment Emissions Calcs'!$I$8:$X$8919,18,FALSE),0)</f>
        <v>0</v>
      </c>
      <c r="K6325" s="37">
        <f t="shared" ca="1" si="295"/>
        <v>1.38160299166893E-2</v>
      </c>
      <c r="L6325" s="37">
        <f ca="1">IFERROR(VLOOKUP($E6325&amp;"-1",'PTE - Segment Emissions Calcs'!$I$8:$Z$8919,20,FALSE),0)</f>
        <v>1.38160299166893E-2</v>
      </c>
      <c r="M6325" s="37">
        <f ca="1">IFERROR(VLOOKUP($E6325&amp;"-2",'PTE - Segment Emissions Calcs'!$I$8:$Z$8919,20,FALSE),0)</f>
        <v>0</v>
      </c>
      <c r="N6325" s="37">
        <f t="shared" ca="1" si="296"/>
        <v>1.38160299166893E-2</v>
      </c>
      <c r="O6325" s="38">
        <f t="array" aca="1" ref="O6325" ca="1">IF($H6325="TOTAL HAP",H6325,MAX(IF('PTE - Segment Emissions Calcs'!$B$8:$B$8919=$B6325,'PTE - Segment Emissions Calcs'!$V$8:$V$8919,)))</f>
        <v>3.1543447298377396E-3</v>
      </c>
      <c r="P6325" s="38">
        <f t="array" aca="1" ref="P6325" ca="1">IF($H6325="TOTAL HAP",K6325,MAX(IF('PTE - Segment Emissions Calcs'!$B$8:$B$8919=$B6325,'PTE - Segment Emissions Calcs'!$X$8:$X$8919,)))</f>
        <v>1.38160299166893E-2</v>
      </c>
      <c r="Q6325" s="38">
        <f t="array" aca="1" ref="Q6325" ca="1">IF($H6325="TOTAL HAP",N6325,MAX(IF('PTE - Segment Emissions Calcs'!$B$8:$B$8919=$B6325,'PTE - Segment Emissions Calcs'!$Z$8:$Z$8919,)))</f>
        <v>1.38160299166893E-2</v>
      </c>
      <c r="R6325" s="39"/>
    </row>
    <row r="6326" spans="1:18" x14ac:dyDescent="0.25">
      <c r="A6326" s="40"/>
      <c r="B6326" s="40"/>
      <c r="C6326" s="34" t="s">
        <v>205</v>
      </c>
      <c r="D6326" s="35"/>
      <c r="E6326" s="35"/>
      <c r="F6326" s="35">
        <f ca="1">IFERROR(VLOOKUP($E6326&amp;"-1",'PTE - Segment Emissions Calcs'!$I$8:$V$8919,16,FALSE),0)</f>
        <v>0</v>
      </c>
      <c r="G6326" s="35">
        <f ca="1">IFERROR(VLOOKUP($E6326&amp;"-2",'PTE - Segment Emissions Calcs'!$I$8:$V$8919,16,FALSE),0)</f>
        <v>0</v>
      </c>
      <c r="H6326" s="36">
        <f t="shared" ca="1" si="294"/>
        <v>0</v>
      </c>
      <c r="I6326" s="37">
        <f ca="1">IFERROR(VLOOKUP($E6326&amp;"-1",'PTE - Segment Emissions Calcs'!$I$8:$X$8919,18,FALSE),0)</f>
        <v>0</v>
      </c>
      <c r="J6326" s="37">
        <f ca="1">IFERROR(VLOOKUP($E6326&amp;"-2",'PTE - Segment Emissions Calcs'!$I$8:$X$8919,18,FALSE),0)</f>
        <v>0</v>
      </c>
      <c r="K6326" s="37">
        <f t="shared" ca="1" si="295"/>
        <v>0</v>
      </c>
      <c r="L6326" s="37">
        <f ca="1">IFERROR(VLOOKUP($E6326&amp;"-1",'PTE - Segment Emissions Calcs'!$I$8:$Z$8919,20,FALSE),0)</f>
        <v>0</v>
      </c>
      <c r="M6326" s="37">
        <f ca="1">IFERROR(VLOOKUP($E6326&amp;"-2",'PTE - Segment Emissions Calcs'!$I$8:$Z$8919,20,FALSE),0)</f>
        <v>0</v>
      </c>
      <c r="N6326" s="37">
        <f t="shared" ca="1" si="296"/>
        <v>0</v>
      </c>
      <c r="O6326" s="38">
        <f t="array" aca="1" ref="O6326" ca="1">IF($H6326="TOTAL HAP",H6326,MAX(IF('PTE - Segment Emissions Calcs'!$B$8:$B$8919=$B6326,'PTE - Segment Emissions Calcs'!$V$8:$V$8919,)))</f>
        <v>0</v>
      </c>
      <c r="P6326" s="38">
        <f t="array" aca="1" ref="P6326" ca="1">IF($H6326="TOTAL HAP",K6326,MAX(IF('PTE - Segment Emissions Calcs'!$B$8:$B$8919=$B6326,'PTE - Segment Emissions Calcs'!$X$8:$X$8919,)))</f>
        <v>0</v>
      </c>
      <c r="Q6326" s="38">
        <f t="array" aca="1" ref="Q6326" ca="1">IF($H6326="TOTAL HAP",N6326,MAX(IF('PTE - Segment Emissions Calcs'!$B$8:$B$8919=$B6326,'PTE - Segment Emissions Calcs'!$Z$8:$Z$8919,)))</f>
        <v>0</v>
      </c>
      <c r="R6326" s="39"/>
    </row>
    <row r="6327" spans="1:18" x14ac:dyDescent="0.25">
      <c r="A6327" s="40"/>
      <c r="B6327" s="40"/>
      <c r="C6327" s="34" t="s">
        <v>130</v>
      </c>
      <c r="D6327" s="35"/>
      <c r="E6327" s="35"/>
      <c r="F6327" s="35">
        <f ca="1">IFERROR(VLOOKUP($E6327&amp;"-1",'PTE - Segment Emissions Calcs'!$I$8:$V$8919,16,FALSE),0)</f>
        <v>0</v>
      </c>
      <c r="G6327" s="35">
        <f ca="1">IFERROR(VLOOKUP($E6327&amp;"-2",'PTE - Segment Emissions Calcs'!$I$8:$V$8919,16,FALSE),0)</f>
        <v>0</v>
      </c>
      <c r="H6327" s="36">
        <f t="shared" ca="1" si="294"/>
        <v>0</v>
      </c>
      <c r="I6327" s="37">
        <f ca="1">IFERROR(VLOOKUP($E6327&amp;"-1",'PTE - Segment Emissions Calcs'!$I$8:$X$8919,18,FALSE),0)</f>
        <v>0</v>
      </c>
      <c r="J6327" s="37">
        <f ca="1">IFERROR(VLOOKUP($E6327&amp;"-2",'PTE - Segment Emissions Calcs'!$I$8:$X$8919,18,FALSE),0)</f>
        <v>0</v>
      </c>
      <c r="K6327" s="37">
        <f t="shared" ca="1" si="295"/>
        <v>0</v>
      </c>
      <c r="L6327" s="37">
        <f ca="1">IFERROR(VLOOKUP($E6327&amp;"-1",'PTE - Segment Emissions Calcs'!$I$8:$Z$8919,20,FALSE),0)</f>
        <v>0</v>
      </c>
      <c r="M6327" s="37">
        <f ca="1">IFERROR(VLOOKUP($E6327&amp;"-2",'PTE - Segment Emissions Calcs'!$I$8:$Z$8919,20,FALSE),0)</f>
        <v>0</v>
      </c>
      <c r="N6327" s="37">
        <f t="shared" ca="1" si="296"/>
        <v>0</v>
      </c>
      <c r="O6327" s="38">
        <f t="array" aca="1" ref="O6327" ca="1">IF($H6327="TOTAL HAP",H6327,MAX(IF('PTE - Segment Emissions Calcs'!$B$8:$B$8919=$B6327,'PTE - Segment Emissions Calcs'!$V$8:$V$8919,)))</f>
        <v>0</v>
      </c>
      <c r="P6327" s="38">
        <f t="array" aca="1" ref="P6327" ca="1">IF($H6327="TOTAL HAP",K6327,MAX(IF('PTE - Segment Emissions Calcs'!$B$8:$B$8919=$B6327,'PTE - Segment Emissions Calcs'!$X$8:$X$8919,)))</f>
        <v>0</v>
      </c>
      <c r="Q6327" s="38">
        <f t="array" aca="1" ref="Q6327" ca="1">IF($H6327="TOTAL HAP",N6327,MAX(IF('PTE - Segment Emissions Calcs'!$B$8:$B$8919=$B6327,'PTE - Segment Emissions Calcs'!$Z$8:$Z$8919,)))</f>
        <v>0</v>
      </c>
      <c r="R6327" s="39"/>
    </row>
    <row r="6328" spans="1:18" x14ac:dyDescent="0.25">
      <c r="A6328" s="40"/>
      <c r="B6328" s="40"/>
      <c r="C6328" s="34" t="s">
        <v>173</v>
      </c>
      <c r="D6328" s="35"/>
      <c r="E6328" s="35"/>
      <c r="F6328" s="35">
        <f ca="1">IFERROR(VLOOKUP($E6328&amp;"-1",'PTE - Segment Emissions Calcs'!$I$8:$V$8919,16,FALSE),0)</f>
        <v>0</v>
      </c>
      <c r="G6328" s="35">
        <f ca="1">IFERROR(VLOOKUP($E6328&amp;"-2",'PTE - Segment Emissions Calcs'!$I$8:$V$8919,16,FALSE),0)</f>
        <v>0</v>
      </c>
      <c r="H6328" s="36">
        <f t="shared" ca="1" si="294"/>
        <v>0</v>
      </c>
      <c r="I6328" s="37">
        <f ca="1">IFERROR(VLOOKUP($E6328&amp;"-1",'PTE - Segment Emissions Calcs'!$I$8:$X$8919,18,FALSE),0)</f>
        <v>0</v>
      </c>
      <c r="J6328" s="37">
        <f ca="1">IFERROR(VLOOKUP($E6328&amp;"-2",'PTE - Segment Emissions Calcs'!$I$8:$X$8919,18,FALSE),0)</f>
        <v>0</v>
      </c>
      <c r="K6328" s="37">
        <f t="shared" ca="1" si="295"/>
        <v>0</v>
      </c>
      <c r="L6328" s="37">
        <f ca="1">IFERROR(VLOOKUP($E6328&amp;"-1",'PTE - Segment Emissions Calcs'!$I$8:$Z$8919,20,FALSE),0)</f>
        <v>0</v>
      </c>
      <c r="M6328" s="37">
        <f ca="1">IFERROR(VLOOKUP($E6328&amp;"-2",'PTE - Segment Emissions Calcs'!$I$8:$Z$8919,20,FALSE),0)</f>
        <v>0</v>
      </c>
      <c r="N6328" s="37">
        <f t="shared" ca="1" si="296"/>
        <v>0</v>
      </c>
      <c r="O6328" s="38">
        <f t="array" aca="1" ref="O6328" ca="1">IF($H6328="TOTAL HAP",H6328,MAX(IF('PTE - Segment Emissions Calcs'!$B$8:$B$8919=$B6328,'PTE - Segment Emissions Calcs'!$V$8:$V$8919,)))</f>
        <v>0</v>
      </c>
      <c r="P6328" s="38">
        <f t="array" aca="1" ref="P6328" ca="1">IF($H6328="TOTAL HAP",K6328,MAX(IF('PTE - Segment Emissions Calcs'!$B$8:$B$8919=$B6328,'PTE - Segment Emissions Calcs'!$X$8:$X$8919,)))</f>
        <v>0</v>
      </c>
      <c r="Q6328" s="38">
        <f t="array" aca="1" ref="Q6328" ca="1">IF($H6328="TOTAL HAP",N6328,MAX(IF('PTE - Segment Emissions Calcs'!$B$8:$B$8919=$B6328,'PTE - Segment Emissions Calcs'!$Z$8:$Z$8919,)))</f>
        <v>0</v>
      </c>
      <c r="R6328" s="39"/>
    </row>
    <row r="6329" spans="1:18" x14ac:dyDescent="0.25">
      <c r="A6329" s="40"/>
      <c r="B6329" s="40"/>
      <c r="C6329" s="34" t="s">
        <v>291</v>
      </c>
      <c r="D6329" s="35"/>
      <c r="E6329" s="35"/>
      <c r="F6329" s="35">
        <f ca="1">IFERROR(VLOOKUP($E6329&amp;"-1",'PTE - Segment Emissions Calcs'!$I$8:$V$8919,16,FALSE),0)</f>
        <v>0</v>
      </c>
      <c r="G6329" s="35">
        <f ca="1">IFERROR(VLOOKUP($E6329&amp;"-2",'PTE - Segment Emissions Calcs'!$I$8:$V$8919,16,FALSE),0)</f>
        <v>0</v>
      </c>
      <c r="H6329" s="36">
        <f t="shared" ca="1" si="294"/>
        <v>0</v>
      </c>
      <c r="I6329" s="37">
        <f ca="1">IFERROR(VLOOKUP($E6329&amp;"-1",'PTE - Segment Emissions Calcs'!$I$8:$X$8919,18,FALSE),0)</f>
        <v>0</v>
      </c>
      <c r="J6329" s="37">
        <f ca="1">IFERROR(VLOOKUP($E6329&amp;"-2",'PTE - Segment Emissions Calcs'!$I$8:$X$8919,18,FALSE),0)</f>
        <v>0</v>
      </c>
      <c r="K6329" s="37">
        <f t="shared" ca="1" si="295"/>
        <v>0</v>
      </c>
      <c r="L6329" s="37">
        <f ca="1">IFERROR(VLOOKUP($E6329&amp;"-1",'PTE - Segment Emissions Calcs'!$I$8:$Z$8919,20,FALSE),0)</f>
        <v>0</v>
      </c>
      <c r="M6329" s="37">
        <f ca="1">IFERROR(VLOOKUP($E6329&amp;"-2",'PTE - Segment Emissions Calcs'!$I$8:$Z$8919,20,FALSE),0)</f>
        <v>0</v>
      </c>
      <c r="N6329" s="37">
        <f t="shared" ca="1" si="296"/>
        <v>0</v>
      </c>
      <c r="O6329" s="38">
        <f t="array" aca="1" ref="O6329" ca="1">IF($H6329="TOTAL HAP",H6329,MAX(IF('PTE - Segment Emissions Calcs'!$B$8:$B$8919=$B6329,'PTE - Segment Emissions Calcs'!$V$8:$V$8919,)))</f>
        <v>0</v>
      </c>
      <c r="P6329" s="38">
        <f t="array" aca="1" ref="P6329" ca="1">IF($H6329="TOTAL HAP",K6329,MAX(IF('PTE - Segment Emissions Calcs'!$B$8:$B$8919=$B6329,'PTE - Segment Emissions Calcs'!$X$8:$X$8919,)))</f>
        <v>0</v>
      </c>
      <c r="Q6329" s="38">
        <f t="array" aca="1" ref="Q6329" ca="1">IF($H6329="TOTAL HAP",N6329,MAX(IF('PTE - Segment Emissions Calcs'!$B$8:$B$8919=$B6329,'PTE - Segment Emissions Calcs'!$Z$8:$Z$8919,)))</f>
        <v>0</v>
      </c>
      <c r="R6329" s="39"/>
    </row>
    <row r="6330" spans="1:18" x14ac:dyDescent="0.25">
      <c r="A6330" s="40"/>
      <c r="B6330" s="40"/>
      <c r="C6330" s="34" t="s">
        <v>292</v>
      </c>
      <c r="D6330" s="35"/>
      <c r="E6330" s="35"/>
      <c r="F6330" s="35">
        <f ca="1">IFERROR(VLOOKUP($E6330&amp;"-1",'PTE - Segment Emissions Calcs'!$I$8:$V$8919,16,FALSE),0)</f>
        <v>0</v>
      </c>
      <c r="G6330" s="35">
        <f ca="1">IFERROR(VLOOKUP($E6330&amp;"-2",'PTE - Segment Emissions Calcs'!$I$8:$V$8919,16,FALSE),0)</f>
        <v>0</v>
      </c>
      <c r="H6330" s="36">
        <f t="shared" ca="1" si="294"/>
        <v>0</v>
      </c>
      <c r="I6330" s="37">
        <f ca="1">IFERROR(VLOOKUP($E6330&amp;"-1",'PTE - Segment Emissions Calcs'!$I$8:$X$8919,18,FALSE),0)</f>
        <v>0</v>
      </c>
      <c r="J6330" s="37">
        <f ca="1">IFERROR(VLOOKUP($E6330&amp;"-2",'PTE - Segment Emissions Calcs'!$I$8:$X$8919,18,FALSE),0)</f>
        <v>0</v>
      </c>
      <c r="K6330" s="37">
        <f t="shared" ca="1" si="295"/>
        <v>0</v>
      </c>
      <c r="L6330" s="37">
        <f ca="1">IFERROR(VLOOKUP($E6330&amp;"-1",'PTE - Segment Emissions Calcs'!$I$8:$Z$8919,20,FALSE),0)</f>
        <v>0</v>
      </c>
      <c r="M6330" s="37">
        <f ca="1">IFERROR(VLOOKUP($E6330&amp;"-2",'PTE - Segment Emissions Calcs'!$I$8:$Z$8919,20,FALSE),0)</f>
        <v>0</v>
      </c>
      <c r="N6330" s="37">
        <f t="shared" ca="1" si="296"/>
        <v>0</v>
      </c>
      <c r="O6330" s="38">
        <f t="array" aca="1" ref="O6330" ca="1">IF($H6330="TOTAL HAP",H6330,MAX(IF('PTE - Segment Emissions Calcs'!$B$8:$B$8919=$B6330,'PTE - Segment Emissions Calcs'!$V$8:$V$8919,)))</f>
        <v>0</v>
      </c>
      <c r="P6330" s="38">
        <f t="array" aca="1" ref="P6330" ca="1">IF($H6330="TOTAL HAP",K6330,MAX(IF('PTE - Segment Emissions Calcs'!$B$8:$B$8919=$B6330,'PTE - Segment Emissions Calcs'!$X$8:$X$8919,)))</f>
        <v>0</v>
      </c>
      <c r="Q6330" s="38">
        <f t="array" aca="1" ref="Q6330" ca="1">IF($H6330="TOTAL HAP",N6330,MAX(IF('PTE - Segment Emissions Calcs'!$B$8:$B$8919=$B6330,'PTE - Segment Emissions Calcs'!$Z$8:$Z$8919,)))</f>
        <v>0</v>
      </c>
      <c r="R6330" s="39"/>
    </row>
    <row r="6331" spans="1:18" x14ac:dyDescent="0.25">
      <c r="A6331" s="40"/>
      <c r="B6331" s="40"/>
      <c r="C6331" s="34" t="s">
        <v>66</v>
      </c>
      <c r="D6331" s="35"/>
      <c r="E6331" s="35"/>
      <c r="F6331" s="35">
        <f ca="1">IFERROR(VLOOKUP($E6331&amp;"-1",'PTE - Segment Emissions Calcs'!$I$8:$V$8919,16,FALSE),0)</f>
        <v>1.2506388047163476E-2</v>
      </c>
      <c r="G6331" s="35">
        <f ca="1">IFERROR(VLOOKUP($E6331&amp;"-2",'PTE - Segment Emissions Calcs'!$I$8:$V$8919,16,FALSE),0)</f>
        <v>0</v>
      </c>
      <c r="H6331" s="36">
        <f t="shared" ca="1" si="294"/>
        <v>1.2506388047163476E-2</v>
      </c>
      <c r="I6331" s="37">
        <f ca="1">IFERROR(VLOOKUP($E6331&amp;"-1",'PTE - Segment Emissions Calcs'!$I$8:$X$8919,18,FALSE),0)</f>
        <v>5.4777979646576026E-2</v>
      </c>
      <c r="J6331" s="37">
        <f ca="1">IFERROR(VLOOKUP($E6331&amp;"-2",'PTE - Segment Emissions Calcs'!$I$8:$X$8919,18,FALSE),0)</f>
        <v>0</v>
      </c>
      <c r="K6331" s="37">
        <f t="shared" ca="1" si="295"/>
        <v>5.4777979646576026E-2</v>
      </c>
      <c r="L6331" s="37">
        <f ca="1">IFERROR(VLOOKUP($E6331&amp;"-1",'PTE - Segment Emissions Calcs'!$I$8:$Z$8919,20,FALSE),0)</f>
        <v>5.4777979646576026E-2</v>
      </c>
      <c r="M6331" s="37">
        <f ca="1">IFERROR(VLOOKUP($E6331&amp;"-2",'PTE - Segment Emissions Calcs'!$I$8:$Z$8919,20,FALSE),0)</f>
        <v>0</v>
      </c>
      <c r="N6331" s="37">
        <f t="shared" ca="1" si="296"/>
        <v>5.4777979646576026E-2</v>
      </c>
      <c r="O6331" s="38">
        <f t="array" aca="1" ref="O6331" ca="1">IF($H6331="TOTAL HAP",H6331,MAX(IF('PTE - Segment Emissions Calcs'!$B$8:$B$8919=$B6331,'PTE - Segment Emissions Calcs'!$V$8:$V$8919,)))</f>
        <v>1.2506388047163476E-2</v>
      </c>
      <c r="P6331" s="38">
        <f t="array" aca="1" ref="P6331" ca="1">IF($H6331="TOTAL HAP",K6331,MAX(IF('PTE - Segment Emissions Calcs'!$B$8:$B$8919=$B6331,'PTE - Segment Emissions Calcs'!$X$8:$X$8919,)))</f>
        <v>5.4777979646576026E-2</v>
      </c>
      <c r="Q6331" s="38">
        <f t="array" aca="1" ref="Q6331" ca="1">IF($H6331="TOTAL HAP",N6331,MAX(IF('PTE - Segment Emissions Calcs'!$B$8:$B$8919=$B6331,'PTE - Segment Emissions Calcs'!$Z$8:$Z$8919,)))</f>
        <v>5.4777979646576026E-2</v>
      </c>
      <c r="R6331" s="39"/>
    </row>
    <row r="6332" spans="1:18" x14ac:dyDescent="0.25">
      <c r="A6332" s="40"/>
      <c r="B6332" s="40"/>
      <c r="C6332" s="34" t="s">
        <v>293</v>
      </c>
      <c r="D6332" s="35"/>
      <c r="E6332" s="35"/>
      <c r="F6332" s="35">
        <f ca="1">IFERROR(VLOOKUP($E6332&amp;"-1",'PTE - Segment Emissions Calcs'!$I$8:$V$8919,16,FALSE),0)</f>
        <v>0</v>
      </c>
      <c r="G6332" s="35">
        <f ca="1">IFERROR(VLOOKUP($E6332&amp;"-2",'PTE - Segment Emissions Calcs'!$I$8:$V$8919,16,FALSE),0)</f>
        <v>0</v>
      </c>
      <c r="H6332" s="36">
        <f t="shared" ca="1" si="294"/>
        <v>0</v>
      </c>
      <c r="I6332" s="37">
        <f ca="1">IFERROR(VLOOKUP($E6332&amp;"-1",'PTE - Segment Emissions Calcs'!$I$8:$X$8919,18,FALSE),0)</f>
        <v>0</v>
      </c>
      <c r="J6332" s="37">
        <f ca="1">IFERROR(VLOOKUP($E6332&amp;"-2",'PTE - Segment Emissions Calcs'!$I$8:$X$8919,18,FALSE),0)</f>
        <v>0</v>
      </c>
      <c r="K6332" s="37">
        <f t="shared" ca="1" si="295"/>
        <v>0</v>
      </c>
      <c r="L6332" s="37">
        <f ca="1">IFERROR(VLOOKUP($E6332&amp;"-1",'PTE - Segment Emissions Calcs'!$I$8:$Z$8919,20,FALSE),0)</f>
        <v>0</v>
      </c>
      <c r="M6332" s="37">
        <f ca="1">IFERROR(VLOOKUP($E6332&amp;"-2",'PTE - Segment Emissions Calcs'!$I$8:$Z$8919,20,FALSE),0)</f>
        <v>0</v>
      </c>
      <c r="N6332" s="37">
        <f t="shared" ca="1" si="296"/>
        <v>0</v>
      </c>
      <c r="O6332" s="38">
        <f t="array" aca="1" ref="O6332" ca="1">IF($H6332="TOTAL HAP",H6332,MAX(IF('PTE - Segment Emissions Calcs'!$B$8:$B$8919=$B6332,'PTE - Segment Emissions Calcs'!$V$8:$V$8919,)))</f>
        <v>0</v>
      </c>
      <c r="P6332" s="38">
        <f t="array" aca="1" ref="P6332" ca="1">IF($H6332="TOTAL HAP",K6332,MAX(IF('PTE - Segment Emissions Calcs'!$B$8:$B$8919=$B6332,'PTE - Segment Emissions Calcs'!$X$8:$X$8919,)))</f>
        <v>0</v>
      </c>
      <c r="Q6332" s="38">
        <f t="array" aca="1" ref="Q6332" ca="1">IF($H6332="TOTAL HAP",N6332,MAX(IF('PTE - Segment Emissions Calcs'!$B$8:$B$8919=$B6332,'PTE - Segment Emissions Calcs'!$Z$8:$Z$8919,)))</f>
        <v>0</v>
      </c>
      <c r="R6332" s="39"/>
    </row>
    <row r="6333" spans="1:18" x14ac:dyDescent="0.25">
      <c r="A6333" s="40"/>
      <c r="B6333" s="40"/>
      <c r="C6333" s="34" t="s">
        <v>48</v>
      </c>
      <c r="D6333" s="35"/>
      <c r="E6333" s="35"/>
      <c r="F6333" s="35">
        <f ca="1">IFERROR(VLOOKUP($E6333&amp;"-1",'PTE - Segment Emissions Calcs'!$I$8:$V$8919,16,FALSE),0)</f>
        <v>0</v>
      </c>
      <c r="G6333" s="35">
        <f ca="1">IFERROR(VLOOKUP($E6333&amp;"-2",'PTE - Segment Emissions Calcs'!$I$8:$V$8919,16,FALSE),0)</f>
        <v>0</v>
      </c>
      <c r="H6333" s="36">
        <f t="shared" ca="1" si="294"/>
        <v>0</v>
      </c>
      <c r="I6333" s="37">
        <f ca="1">IFERROR(VLOOKUP($E6333&amp;"-1",'PTE - Segment Emissions Calcs'!$I$8:$X$8919,18,FALSE),0)</f>
        <v>0</v>
      </c>
      <c r="J6333" s="37">
        <f ca="1">IFERROR(VLOOKUP($E6333&amp;"-2",'PTE - Segment Emissions Calcs'!$I$8:$X$8919,18,FALSE),0)</f>
        <v>0</v>
      </c>
      <c r="K6333" s="37">
        <f t="shared" ca="1" si="295"/>
        <v>0</v>
      </c>
      <c r="L6333" s="37">
        <f ca="1">IFERROR(VLOOKUP($E6333&amp;"-1",'PTE - Segment Emissions Calcs'!$I$8:$Z$8919,20,FALSE),0)</f>
        <v>0</v>
      </c>
      <c r="M6333" s="37">
        <f ca="1">IFERROR(VLOOKUP($E6333&amp;"-2",'PTE - Segment Emissions Calcs'!$I$8:$Z$8919,20,FALSE),0)</f>
        <v>0</v>
      </c>
      <c r="N6333" s="37">
        <f t="shared" ca="1" si="296"/>
        <v>0</v>
      </c>
      <c r="O6333" s="38">
        <f t="array" aca="1" ref="O6333" ca="1">IF($H6333="TOTAL HAP",H6333,MAX(IF('PTE - Segment Emissions Calcs'!$B$8:$B$8919=$B6333,'PTE - Segment Emissions Calcs'!$V$8:$V$8919,)))</f>
        <v>0</v>
      </c>
      <c r="P6333" s="38">
        <f t="array" aca="1" ref="P6333" ca="1">IF($H6333="TOTAL HAP",K6333,MAX(IF('PTE - Segment Emissions Calcs'!$B$8:$B$8919=$B6333,'PTE - Segment Emissions Calcs'!$X$8:$X$8919,)))</f>
        <v>0</v>
      </c>
      <c r="Q6333" s="38">
        <f t="array" aca="1" ref="Q6333" ca="1">IF($H6333="TOTAL HAP",N6333,MAX(IF('PTE - Segment Emissions Calcs'!$B$8:$B$8919=$B6333,'PTE - Segment Emissions Calcs'!$Z$8:$Z$8919,)))</f>
        <v>0</v>
      </c>
      <c r="R6333" s="39"/>
    </row>
    <row r="6334" spans="1:18" x14ac:dyDescent="0.25">
      <c r="A6334" s="40"/>
      <c r="B6334" s="40"/>
      <c r="C6334" s="34" t="s">
        <v>294</v>
      </c>
      <c r="D6334" s="35"/>
      <c r="E6334" s="35"/>
      <c r="F6334" s="35">
        <f ca="1">IFERROR(VLOOKUP($E6334&amp;"-1",'PTE - Segment Emissions Calcs'!$I$8:$V$8919,16,FALSE),0)</f>
        <v>0</v>
      </c>
      <c r="G6334" s="35">
        <f ca="1">IFERROR(VLOOKUP($E6334&amp;"-2",'PTE - Segment Emissions Calcs'!$I$8:$V$8919,16,FALSE),0)</f>
        <v>0</v>
      </c>
      <c r="H6334" s="36">
        <f t="shared" ca="1" si="294"/>
        <v>0</v>
      </c>
      <c r="I6334" s="37">
        <f ca="1">IFERROR(VLOOKUP($E6334&amp;"-1",'PTE - Segment Emissions Calcs'!$I$8:$X$8919,18,FALSE),0)</f>
        <v>0</v>
      </c>
      <c r="J6334" s="37">
        <f ca="1">IFERROR(VLOOKUP($E6334&amp;"-2",'PTE - Segment Emissions Calcs'!$I$8:$X$8919,18,FALSE),0)</f>
        <v>0</v>
      </c>
      <c r="K6334" s="37">
        <f t="shared" ca="1" si="295"/>
        <v>0</v>
      </c>
      <c r="L6334" s="37">
        <f ca="1">IFERROR(VLOOKUP($E6334&amp;"-1",'PTE - Segment Emissions Calcs'!$I$8:$Z$8919,20,FALSE),0)</f>
        <v>0</v>
      </c>
      <c r="M6334" s="37">
        <f ca="1">IFERROR(VLOOKUP($E6334&amp;"-2",'PTE - Segment Emissions Calcs'!$I$8:$Z$8919,20,FALSE),0)</f>
        <v>0</v>
      </c>
      <c r="N6334" s="37">
        <f t="shared" ca="1" si="296"/>
        <v>0</v>
      </c>
      <c r="O6334" s="38">
        <f t="array" aca="1" ref="O6334" ca="1">IF($H6334="TOTAL HAP",H6334,MAX(IF('PTE - Segment Emissions Calcs'!$B$8:$B$8919=$B6334,'PTE - Segment Emissions Calcs'!$V$8:$V$8919,)))</f>
        <v>0</v>
      </c>
      <c r="P6334" s="38">
        <f t="array" aca="1" ref="P6334" ca="1">IF($H6334="TOTAL HAP",K6334,MAX(IF('PTE - Segment Emissions Calcs'!$B$8:$B$8919=$B6334,'PTE - Segment Emissions Calcs'!$X$8:$X$8919,)))</f>
        <v>0</v>
      </c>
      <c r="Q6334" s="38">
        <f t="array" aca="1" ref="Q6334" ca="1">IF($H6334="TOTAL HAP",N6334,MAX(IF('PTE - Segment Emissions Calcs'!$B$8:$B$8919=$B6334,'PTE - Segment Emissions Calcs'!$Z$8:$Z$8919,)))</f>
        <v>0</v>
      </c>
      <c r="R6334" s="39"/>
    </row>
    <row r="6335" spans="1:18" x14ac:dyDescent="0.25">
      <c r="A6335" s="40"/>
      <c r="B6335" s="40"/>
      <c r="C6335" s="34" t="s">
        <v>50</v>
      </c>
      <c r="D6335" s="35"/>
      <c r="E6335" s="35"/>
      <c r="F6335" s="35">
        <f ca="1">IFERROR(VLOOKUP($E6335&amp;"-1",'PTE - Segment Emissions Calcs'!$I$8:$V$8919,16,FALSE),0)</f>
        <v>1.8028755781288382E-2</v>
      </c>
      <c r="G6335" s="35">
        <f ca="1">IFERROR(VLOOKUP($E6335&amp;"-2",'PTE - Segment Emissions Calcs'!$I$8:$V$8919,16,FALSE),0)</f>
        <v>0</v>
      </c>
      <c r="H6335" s="36">
        <f t="shared" ca="1" si="294"/>
        <v>1.8028755781288382E-2</v>
      </c>
      <c r="I6335" s="37">
        <f ca="1">IFERROR(VLOOKUP($E6335&amp;"-1",'PTE - Segment Emissions Calcs'!$I$8:$X$8919,18,FALSE),0)</f>
        <v>7.8965950322043107E-2</v>
      </c>
      <c r="J6335" s="37">
        <f ca="1">IFERROR(VLOOKUP($E6335&amp;"-2",'PTE - Segment Emissions Calcs'!$I$8:$X$8919,18,FALSE),0)</f>
        <v>0</v>
      </c>
      <c r="K6335" s="37">
        <f t="shared" ca="1" si="295"/>
        <v>7.8965950322043107E-2</v>
      </c>
      <c r="L6335" s="37">
        <f ca="1">IFERROR(VLOOKUP($E6335&amp;"-1",'PTE - Segment Emissions Calcs'!$I$8:$Z$8919,20,FALSE),0)</f>
        <v>7.8965950322043107E-2</v>
      </c>
      <c r="M6335" s="37">
        <f ca="1">IFERROR(VLOOKUP($E6335&amp;"-2",'PTE - Segment Emissions Calcs'!$I$8:$Z$8919,20,FALSE),0)</f>
        <v>0</v>
      </c>
      <c r="N6335" s="37">
        <f t="shared" ca="1" si="296"/>
        <v>7.8965950322043107E-2</v>
      </c>
      <c r="O6335" s="38">
        <f t="array" aca="1" ref="O6335" ca="1">IF($H6335="TOTAL HAP",H6335,MAX(IF('PTE - Segment Emissions Calcs'!$B$8:$B$8919=$B6335,'PTE - Segment Emissions Calcs'!$V$8:$V$8919,)))</f>
        <v>1.8028755781288382E-2</v>
      </c>
      <c r="P6335" s="38">
        <f t="array" aca="1" ref="P6335" ca="1">IF($H6335="TOTAL HAP",K6335,MAX(IF('PTE - Segment Emissions Calcs'!$B$8:$B$8919=$B6335,'PTE - Segment Emissions Calcs'!$X$8:$X$8919,)))</f>
        <v>7.8965950322043107E-2</v>
      </c>
      <c r="Q6335" s="38">
        <f t="array" aca="1" ref="Q6335" ca="1">IF($H6335="TOTAL HAP",N6335,MAX(IF('PTE - Segment Emissions Calcs'!$B$8:$B$8919=$B6335,'PTE - Segment Emissions Calcs'!$Z$8:$Z$8919,)))</f>
        <v>7.8965950322043107E-2</v>
      </c>
      <c r="R6335" s="39"/>
    </row>
    <row r="6336" spans="1:18" x14ac:dyDescent="0.25">
      <c r="A6336" s="40"/>
      <c r="B6336" s="40"/>
      <c r="C6336" s="34" t="s">
        <v>53</v>
      </c>
      <c r="D6336" s="35"/>
      <c r="E6336" s="35"/>
      <c r="F6336" s="35">
        <f ca="1">IFERROR(VLOOKUP($E6336&amp;"-1",'PTE - Segment Emissions Calcs'!$I$8:$V$8919,16,FALSE),0)</f>
        <v>4.285385314861153E-2</v>
      </c>
      <c r="G6336" s="35">
        <f ca="1">IFERROR(VLOOKUP($E6336&amp;"-2",'PTE - Segment Emissions Calcs'!$I$8:$V$8919,16,FALSE),0)</f>
        <v>0</v>
      </c>
      <c r="H6336" s="36">
        <f t="shared" ca="1" si="294"/>
        <v>4.285385314861153E-2</v>
      </c>
      <c r="I6336" s="37">
        <f ca="1">IFERROR(VLOOKUP($E6336&amp;"-1",'PTE - Segment Emissions Calcs'!$I$8:$X$8919,18,FALSE),0)</f>
        <v>0.18769987679091849</v>
      </c>
      <c r="J6336" s="37">
        <f ca="1">IFERROR(VLOOKUP($E6336&amp;"-2",'PTE - Segment Emissions Calcs'!$I$8:$X$8919,18,FALSE),0)</f>
        <v>0</v>
      </c>
      <c r="K6336" s="37">
        <f t="shared" ca="1" si="295"/>
        <v>0.18769987679091849</v>
      </c>
      <c r="L6336" s="37">
        <f ca="1">IFERROR(VLOOKUP($E6336&amp;"-1",'PTE - Segment Emissions Calcs'!$I$8:$Z$8919,20,FALSE),0)</f>
        <v>0.18769987679091849</v>
      </c>
      <c r="M6336" s="37">
        <f ca="1">IFERROR(VLOOKUP($E6336&amp;"-2",'PTE - Segment Emissions Calcs'!$I$8:$Z$8919,20,FALSE),0)</f>
        <v>0</v>
      </c>
      <c r="N6336" s="37">
        <f t="shared" ca="1" si="296"/>
        <v>0.18769987679091849</v>
      </c>
      <c r="O6336" s="38">
        <f t="array" aca="1" ref="O6336" ca="1">IF($H6336="TOTAL HAP",H6336,MAX(IF('PTE - Segment Emissions Calcs'!$B$8:$B$8919=$B6336,'PTE - Segment Emissions Calcs'!$V$8:$V$8919,)))</f>
        <v>4.285385314861153E-2</v>
      </c>
      <c r="P6336" s="38">
        <f t="array" aca="1" ref="P6336" ca="1">IF($H6336="TOTAL HAP",K6336,MAX(IF('PTE - Segment Emissions Calcs'!$B$8:$B$8919=$B6336,'PTE - Segment Emissions Calcs'!$X$8:$X$8919,)))</f>
        <v>0.18769987679091849</v>
      </c>
      <c r="Q6336" s="38">
        <f t="array" aca="1" ref="Q6336" ca="1">IF($H6336="TOTAL HAP",N6336,MAX(IF('PTE - Segment Emissions Calcs'!$B$8:$B$8919=$B6336,'PTE - Segment Emissions Calcs'!$Z$8:$Z$8919,)))</f>
        <v>0.18769987679091849</v>
      </c>
      <c r="R6336" s="39"/>
    </row>
    <row r="6337" spans="1:18" x14ac:dyDescent="0.25">
      <c r="A6337" s="40"/>
      <c r="B6337" s="40"/>
      <c r="C6337" s="34" t="s">
        <v>209</v>
      </c>
      <c r="D6337" s="35"/>
      <c r="E6337" s="35"/>
      <c r="F6337" s="35">
        <f ca="1">IFERROR(VLOOKUP($E6337&amp;"-1",'PTE - Segment Emissions Calcs'!$I$8:$V$8919,16,FALSE),0)</f>
        <v>5.7324304220643151E-3</v>
      </c>
      <c r="G6337" s="35">
        <f ca="1">IFERROR(VLOOKUP($E6337&amp;"-2",'PTE - Segment Emissions Calcs'!$I$8:$V$8919,16,FALSE),0)</f>
        <v>0</v>
      </c>
      <c r="H6337" s="36">
        <f t="shared" ca="1" si="294"/>
        <v>5.7324304220643151E-3</v>
      </c>
      <c r="I6337" s="37">
        <f ca="1">IFERROR(VLOOKUP($E6337&amp;"-1",'PTE - Segment Emissions Calcs'!$I$8:$X$8919,18,FALSE),0)</f>
        <v>2.51080452486417E-2</v>
      </c>
      <c r="J6337" s="37">
        <f ca="1">IFERROR(VLOOKUP($E6337&amp;"-2",'PTE - Segment Emissions Calcs'!$I$8:$X$8919,18,FALSE),0)</f>
        <v>0</v>
      </c>
      <c r="K6337" s="37">
        <f t="shared" ca="1" si="295"/>
        <v>2.51080452486417E-2</v>
      </c>
      <c r="L6337" s="37">
        <f ca="1">IFERROR(VLOOKUP($E6337&amp;"-1",'PTE - Segment Emissions Calcs'!$I$8:$Z$8919,20,FALSE),0)</f>
        <v>2.51080452486417E-2</v>
      </c>
      <c r="M6337" s="37">
        <f ca="1">IFERROR(VLOOKUP($E6337&amp;"-2",'PTE - Segment Emissions Calcs'!$I$8:$Z$8919,20,FALSE),0)</f>
        <v>0</v>
      </c>
      <c r="N6337" s="37">
        <f t="shared" ca="1" si="296"/>
        <v>2.51080452486417E-2</v>
      </c>
      <c r="O6337" s="38">
        <f t="array" aca="1" ref="O6337" ca="1">IF($H6337="TOTAL HAP",H6337,MAX(IF('PTE - Segment Emissions Calcs'!$B$8:$B$8919=$B6337,'PTE - Segment Emissions Calcs'!$V$8:$V$8919,)))</f>
        <v>5.7324304220643151E-3</v>
      </c>
      <c r="P6337" s="38">
        <f t="array" aca="1" ref="P6337" ca="1">IF($H6337="TOTAL HAP",K6337,MAX(IF('PTE - Segment Emissions Calcs'!$B$8:$B$8919=$B6337,'PTE - Segment Emissions Calcs'!$X$8:$X$8919,)))</f>
        <v>2.51080452486417E-2</v>
      </c>
      <c r="Q6337" s="38">
        <f t="array" aca="1" ref="Q6337" ca="1">IF($H6337="TOTAL HAP",N6337,MAX(IF('PTE - Segment Emissions Calcs'!$B$8:$B$8919=$B6337,'PTE - Segment Emissions Calcs'!$Z$8:$Z$8919,)))</f>
        <v>2.51080452486417E-2</v>
      </c>
      <c r="R6337" s="39"/>
    </row>
    <row r="6338" spans="1:18" x14ac:dyDescent="0.25">
      <c r="A6338" s="40"/>
      <c r="B6338" s="40"/>
      <c r="C6338" s="34" t="s">
        <v>177</v>
      </c>
      <c r="D6338" s="35"/>
      <c r="E6338" s="35"/>
      <c r="F6338" s="35">
        <f ca="1">IFERROR(VLOOKUP($E6338&amp;"-1",'PTE - Segment Emissions Calcs'!$I$8:$V$8919,16,FALSE),0)</f>
        <v>7.5517155580512044E-2</v>
      </c>
      <c r="G6338" s="35">
        <f ca="1">IFERROR(VLOOKUP($E6338&amp;"-2",'PTE - Segment Emissions Calcs'!$I$8:$V$8919,16,FALSE),0)</f>
        <v>0</v>
      </c>
      <c r="H6338" s="36">
        <f t="shared" ca="1" si="294"/>
        <v>7.5517155580512044E-2</v>
      </c>
      <c r="I6338" s="37">
        <f ca="1">IFERROR(VLOOKUP($E6338&amp;"-1",'PTE - Segment Emissions Calcs'!$I$8:$X$8919,18,FALSE),0)</f>
        <v>0.33076514144264274</v>
      </c>
      <c r="J6338" s="37">
        <f ca="1">IFERROR(VLOOKUP($E6338&amp;"-2",'PTE - Segment Emissions Calcs'!$I$8:$X$8919,18,FALSE),0)</f>
        <v>0</v>
      </c>
      <c r="K6338" s="37">
        <f t="shared" ca="1" si="295"/>
        <v>0.33076514144264274</v>
      </c>
      <c r="L6338" s="37">
        <f ca="1">IFERROR(VLOOKUP($E6338&amp;"-1",'PTE - Segment Emissions Calcs'!$I$8:$Z$8919,20,FALSE),0)</f>
        <v>0.33076514144264274</v>
      </c>
      <c r="M6338" s="37">
        <f ca="1">IFERROR(VLOOKUP($E6338&amp;"-2",'PTE - Segment Emissions Calcs'!$I$8:$Z$8919,20,FALSE),0)</f>
        <v>0</v>
      </c>
      <c r="N6338" s="37">
        <f t="shared" ca="1" si="296"/>
        <v>0.33076514144264274</v>
      </c>
      <c r="O6338" s="38">
        <f t="array" aca="1" ref="O6338" ca="1">IF($H6338="TOTAL HAP",H6338,MAX(IF('PTE - Segment Emissions Calcs'!$B$8:$B$8919=$B6338,'PTE - Segment Emissions Calcs'!$V$8:$V$8919,)))</f>
        <v>7.5517155580512044E-2</v>
      </c>
      <c r="P6338" s="38">
        <f t="array" aca="1" ref="P6338" ca="1">IF($H6338="TOTAL HAP",K6338,MAX(IF('PTE - Segment Emissions Calcs'!$B$8:$B$8919=$B6338,'PTE - Segment Emissions Calcs'!$X$8:$X$8919,)))</f>
        <v>0.33076514144264274</v>
      </c>
      <c r="Q6338" s="38">
        <f t="array" aca="1" ref="Q6338" ca="1">IF($H6338="TOTAL HAP",N6338,MAX(IF('PTE - Segment Emissions Calcs'!$B$8:$B$8919=$B6338,'PTE - Segment Emissions Calcs'!$Z$8:$Z$8919,)))</f>
        <v>0.33076514144264274</v>
      </c>
      <c r="R6338" s="39"/>
    </row>
    <row r="6339" spans="1:18" x14ac:dyDescent="0.25">
      <c r="A6339" s="40"/>
      <c r="B6339" s="40"/>
      <c r="C6339" s="34" t="s">
        <v>210</v>
      </c>
      <c r="D6339" s="35"/>
      <c r="E6339" s="35"/>
      <c r="F6339" s="35">
        <f ca="1">IFERROR(VLOOKUP($E6339&amp;"-1",'PTE - Segment Emissions Calcs'!$I$8:$V$8919,16,FALSE),0)</f>
        <v>8.1719914586319536E-3</v>
      </c>
      <c r="G6339" s="35">
        <f ca="1">IFERROR(VLOOKUP($E6339&amp;"-2",'PTE - Segment Emissions Calcs'!$I$8:$V$8919,16,FALSE),0)</f>
        <v>0</v>
      </c>
      <c r="H6339" s="36">
        <f t="shared" ca="1" si="294"/>
        <v>8.1719914586319536E-3</v>
      </c>
      <c r="I6339" s="37">
        <f ca="1">IFERROR(VLOOKUP($E6339&amp;"-1",'PTE - Segment Emissions Calcs'!$I$8:$X$8919,18,FALSE),0)</f>
        <v>3.5793322588807956E-2</v>
      </c>
      <c r="J6339" s="37">
        <f ca="1">IFERROR(VLOOKUP($E6339&amp;"-2",'PTE - Segment Emissions Calcs'!$I$8:$X$8919,18,FALSE),0)</f>
        <v>0</v>
      </c>
      <c r="K6339" s="37">
        <f t="shared" ca="1" si="295"/>
        <v>3.5793322588807956E-2</v>
      </c>
      <c r="L6339" s="37">
        <f ca="1">IFERROR(VLOOKUP($E6339&amp;"-1",'PTE - Segment Emissions Calcs'!$I$8:$Z$8919,20,FALSE),0)</f>
        <v>3.5793322588807956E-2</v>
      </c>
      <c r="M6339" s="37">
        <f ca="1">IFERROR(VLOOKUP($E6339&amp;"-2",'PTE - Segment Emissions Calcs'!$I$8:$Z$8919,20,FALSE),0)</f>
        <v>0</v>
      </c>
      <c r="N6339" s="37">
        <f t="shared" ca="1" si="296"/>
        <v>3.5793322588807956E-2</v>
      </c>
      <c r="O6339" s="38">
        <f t="array" aca="1" ref="O6339" ca="1">IF($H6339="TOTAL HAP",H6339,MAX(IF('PTE - Segment Emissions Calcs'!$B$8:$B$8919=$B6339,'PTE - Segment Emissions Calcs'!$V$8:$V$8919,)))</f>
        <v>8.1719914586319536E-3</v>
      </c>
      <c r="P6339" s="38">
        <f t="array" aca="1" ref="P6339" ca="1">IF($H6339="TOTAL HAP",K6339,MAX(IF('PTE - Segment Emissions Calcs'!$B$8:$B$8919=$B6339,'PTE - Segment Emissions Calcs'!$X$8:$X$8919,)))</f>
        <v>3.5793322588807956E-2</v>
      </c>
      <c r="Q6339" s="38">
        <f t="array" aca="1" ref="Q6339" ca="1">IF($H6339="TOTAL HAP",N6339,MAX(IF('PTE - Segment Emissions Calcs'!$B$8:$B$8919=$B6339,'PTE - Segment Emissions Calcs'!$Z$8:$Z$8919,)))</f>
        <v>3.5793322588807956E-2</v>
      </c>
      <c r="R6339" s="39"/>
    </row>
    <row r="6340" spans="1:18" x14ac:dyDescent="0.25">
      <c r="A6340" s="40"/>
      <c r="B6340" s="40"/>
      <c r="C6340" s="34" t="s">
        <v>69</v>
      </c>
      <c r="D6340" s="35"/>
      <c r="E6340" s="35"/>
      <c r="F6340" s="35">
        <f ca="1">IFERROR(VLOOKUP($E6340&amp;"-1",'PTE - Segment Emissions Calcs'!$I$8:$V$8919,16,FALSE),0)</f>
        <v>5.0878128337289809E-2</v>
      </c>
      <c r="G6340" s="35">
        <f ca="1">IFERROR(VLOOKUP($E6340&amp;"-2",'PTE - Segment Emissions Calcs'!$I$8:$V$8919,16,FALSE),0)</f>
        <v>0</v>
      </c>
      <c r="H6340" s="36">
        <f t="shared" ca="1" si="294"/>
        <v>5.0878128337289809E-2</v>
      </c>
      <c r="I6340" s="37">
        <f ca="1">IFERROR(VLOOKUP($E6340&amp;"-1",'PTE - Segment Emissions Calcs'!$I$8:$X$8919,18,FALSE),0)</f>
        <v>0.22284620211732936</v>
      </c>
      <c r="J6340" s="37">
        <f ca="1">IFERROR(VLOOKUP($E6340&amp;"-2",'PTE - Segment Emissions Calcs'!$I$8:$X$8919,18,FALSE),0)</f>
        <v>0</v>
      </c>
      <c r="K6340" s="37">
        <f t="shared" ca="1" si="295"/>
        <v>0.22284620211732936</v>
      </c>
      <c r="L6340" s="37">
        <f ca="1">IFERROR(VLOOKUP($E6340&amp;"-1",'PTE - Segment Emissions Calcs'!$I$8:$Z$8919,20,FALSE),0)</f>
        <v>0.22284620211732936</v>
      </c>
      <c r="M6340" s="37">
        <f ca="1">IFERROR(VLOOKUP($E6340&amp;"-2",'PTE - Segment Emissions Calcs'!$I$8:$Z$8919,20,FALSE),0)</f>
        <v>0</v>
      </c>
      <c r="N6340" s="37">
        <f t="shared" ca="1" si="296"/>
        <v>0.22284620211732936</v>
      </c>
      <c r="O6340" s="38">
        <f t="array" aca="1" ref="O6340" ca="1">IF($H6340="TOTAL HAP",H6340,MAX(IF('PTE - Segment Emissions Calcs'!$B$8:$B$8919=$B6340,'PTE - Segment Emissions Calcs'!$V$8:$V$8919,)))</f>
        <v>5.0878128337289809E-2</v>
      </c>
      <c r="P6340" s="38">
        <f t="array" aca="1" ref="P6340" ca="1">IF($H6340="TOTAL HAP",K6340,MAX(IF('PTE - Segment Emissions Calcs'!$B$8:$B$8919=$B6340,'PTE - Segment Emissions Calcs'!$X$8:$X$8919,)))</f>
        <v>0.22284620211732936</v>
      </c>
      <c r="Q6340" s="38">
        <f t="array" aca="1" ref="Q6340" ca="1">IF($H6340="TOTAL HAP",N6340,MAX(IF('PTE - Segment Emissions Calcs'!$B$8:$B$8919=$B6340,'PTE - Segment Emissions Calcs'!$Z$8:$Z$8919,)))</f>
        <v>0.22284620211732936</v>
      </c>
      <c r="R6340" s="39"/>
    </row>
    <row r="6341" spans="1:18" x14ac:dyDescent="0.25">
      <c r="A6341" s="40"/>
      <c r="B6341" s="40"/>
      <c r="C6341" s="34" t="s">
        <v>179</v>
      </c>
      <c r="D6341" s="35"/>
      <c r="E6341" s="35"/>
      <c r="F6341" s="35">
        <f ca="1">IFERROR(VLOOKUP($E6341&amp;"-1",'PTE - Segment Emissions Calcs'!$I$8:$V$8919,16,FALSE),0)</f>
        <v>1.7474293173932821E-2</v>
      </c>
      <c r="G6341" s="35">
        <f ca="1">IFERROR(VLOOKUP($E6341&amp;"-2",'PTE - Segment Emissions Calcs'!$I$8:$V$8919,16,FALSE),0)</f>
        <v>0</v>
      </c>
      <c r="H6341" s="36">
        <f t="shared" ca="1" si="294"/>
        <v>1.7474293173932821E-2</v>
      </c>
      <c r="I6341" s="37">
        <f ca="1">IFERROR(VLOOKUP($E6341&amp;"-1",'PTE - Segment Emissions Calcs'!$I$8:$X$8919,18,FALSE),0)</f>
        <v>7.6537404101825759E-2</v>
      </c>
      <c r="J6341" s="37">
        <f ca="1">IFERROR(VLOOKUP($E6341&amp;"-2",'PTE - Segment Emissions Calcs'!$I$8:$X$8919,18,FALSE),0)</f>
        <v>0</v>
      </c>
      <c r="K6341" s="37">
        <f t="shared" ca="1" si="295"/>
        <v>7.6537404101825759E-2</v>
      </c>
      <c r="L6341" s="37">
        <f ca="1">IFERROR(VLOOKUP($E6341&amp;"-1",'PTE - Segment Emissions Calcs'!$I$8:$Z$8919,20,FALSE),0)</f>
        <v>7.6537404101825759E-2</v>
      </c>
      <c r="M6341" s="37">
        <f ca="1">IFERROR(VLOOKUP($E6341&amp;"-2",'PTE - Segment Emissions Calcs'!$I$8:$Z$8919,20,FALSE),0)</f>
        <v>0</v>
      </c>
      <c r="N6341" s="37">
        <f t="shared" ca="1" si="296"/>
        <v>7.6537404101825759E-2</v>
      </c>
      <c r="O6341" s="38">
        <f t="array" aca="1" ref="O6341" ca="1">IF($H6341="TOTAL HAP",H6341,MAX(IF('PTE - Segment Emissions Calcs'!$B$8:$B$8919=$B6341,'PTE - Segment Emissions Calcs'!$V$8:$V$8919,)))</f>
        <v>1.7474293173932821E-2</v>
      </c>
      <c r="P6341" s="38">
        <f t="array" aca="1" ref="P6341" ca="1">IF($H6341="TOTAL HAP",K6341,MAX(IF('PTE - Segment Emissions Calcs'!$B$8:$B$8919=$B6341,'PTE - Segment Emissions Calcs'!$X$8:$X$8919,)))</f>
        <v>7.6537404101825759E-2</v>
      </c>
      <c r="Q6341" s="38">
        <f t="array" aca="1" ref="Q6341" ca="1">IF($H6341="TOTAL HAP",N6341,MAX(IF('PTE - Segment Emissions Calcs'!$B$8:$B$8919=$B6341,'PTE - Segment Emissions Calcs'!$Z$8:$Z$8919,)))</f>
        <v>7.6537404101825759E-2</v>
      </c>
      <c r="R6341" s="39"/>
    </row>
    <row r="6342" spans="1:18" ht="15.75" thickBot="1" x14ac:dyDescent="0.3">
      <c r="A6342" s="42"/>
      <c r="B6342" s="42"/>
      <c r="C6342" s="43" t="s">
        <v>295</v>
      </c>
      <c r="D6342" s="44"/>
      <c r="E6342" s="44"/>
      <c r="F6342" s="44">
        <f ca="1">IFERROR(VLOOKUP($E6342&amp;"-1",'PTE - Segment Emissions Calcs'!$I$8:$V$8919,16,FALSE),0)</f>
        <v>0</v>
      </c>
      <c r="G6342" s="44">
        <f ca="1">IFERROR(VLOOKUP($E6342&amp;"-2",'PTE - Segment Emissions Calcs'!$I$8:$V$8919,16,FALSE),0)</f>
        <v>0</v>
      </c>
      <c r="H6342" s="45">
        <f t="shared" ca="1" si="294"/>
        <v>0</v>
      </c>
      <c r="I6342" s="46">
        <f ca="1">IFERROR(VLOOKUP($E6342&amp;"-1",'PTE - Segment Emissions Calcs'!$I$8:$X$8919,18,FALSE),0)</f>
        <v>0</v>
      </c>
      <c r="J6342" s="46">
        <f ca="1">IFERROR(VLOOKUP($E6342&amp;"-2",'PTE - Segment Emissions Calcs'!$I$8:$X$8919,18,FALSE),0)</f>
        <v>0</v>
      </c>
      <c r="K6342" s="46">
        <f t="shared" ca="1" si="295"/>
        <v>0</v>
      </c>
      <c r="L6342" s="46">
        <f ca="1">IFERROR(VLOOKUP($E6342&amp;"-1",'PTE - Segment Emissions Calcs'!$I$8:$Z$8919,20,FALSE),0)</f>
        <v>0</v>
      </c>
      <c r="M6342" s="46">
        <f ca="1">IFERROR(VLOOKUP($E6342&amp;"-2",'PTE - Segment Emissions Calcs'!$I$8:$Z$8919,20,FALSE),0)</f>
        <v>0</v>
      </c>
      <c r="N6342" s="46">
        <f t="shared" ca="1" si="296"/>
        <v>0</v>
      </c>
      <c r="O6342" s="47">
        <f t="array" aca="1" ref="O6342" ca="1">IF($H6342="TOTAL HAP",H6342,MAX(IF('PTE - Segment Emissions Calcs'!$B$8:$B$8919=$B6342,'PTE - Segment Emissions Calcs'!$V$8:$V$8919,)))</f>
        <v>0</v>
      </c>
      <c r="P6342" s="47">
        <f t="array" aca="1" ref="P6342" ca="1">IF($H6342="TOTAL HAP",K6342,MAX(IF('PTE - Segment Emissions Calcs'!$B$8:$B$8919=$B6342,'PTE - Segment Emissions Calcs'!$X$8:$X$8919,)))</f>
        <v>0</v>
      </c>
      <c r="Q6342" s="47">
        <f t="array" aca="1" ref="Q6342" ca="1">IF($H6342="TOTAL HAP",N6342,MAX(IF('PTE - Segment Emissions Calcs'!$B$8:$B$8919=$B6342,'PTE - Segment Emissions Calcs'!$Z$8:$Z$8919,)))</f>
        <v>0</v>
      </c>
      <c r="R6342" s="48"/>
    </row>
    <row r="6343" spans="1:18" ht="15.75" thickTop="1" x14ac:dyDescent="0.25">
      <c r="A6343" s="25" t="str">
        <f ca="1">VLOOKUP(#REF!,'PTE - Segment Emissions Calcs'!$C$8:$J$8919,8,FALSE)</f>
        <v>EQUI 126</v>
      </c>
      <c r="B6343" s="25" t="str">
        <f ca="1">VLOOKUP(A6343,'PTE - Segment Emissions Calcs'!$J$8:$O$8919,4,FALSE)</f>
        <v>Asphalt, Asphalt Flux, Vacuum Bottoms, No. 6 Fuel Oil and Slurry Oil (APC 120)</v>
      </c>
      <c r="C6343" s="26" t="s">
        <v>24</v>
      </c>
      <c r="D6343" s="27"/>
      <c r="E6343" s="27"/>
      <c r="F6343" s="27">
        <f ca="1">IFERROR(VLOOKUP($E6343&amp;"-1",'PTE - Segment Emissions Calcs'!$I$8:$V$8919,16,FALSE),0)</f>
        <v>2.2409980275691321</v>
      </c>
      <c r="G6343" s="27">
        <f ca="1">IFERROR(VLOOKUP($E6343&amp;"-2",'PTE - Segment Emissions Calcs'!$I$8:$V$8919,16,FALSE),0)</f>
        <v>0</v>
      </c>
      <c r="H6343" s="28">
        <f t="shared" ca="1" si="294"/>
        <v>2.2409980275691321</v>
      </c>
      <c r="I6343" s="29">
        <f ca="1">IFERROR(VLOOKUP($E6343&amp;"-1",'PTE - Segment Emissions Calcs'!$I$8:$X$8919,18,FALSE),0)</f>
        <v>9.8155713607528003</v>
      </c>
      <c r="J6343" s="29">
        <f ca="1">IFERROR(VLOOKUP($E6343&amp;"-2",'PTE - Segment Emissions Calcs'!$I$8:$X$8919,18,FALSE),0)</f>
        <v>0</v>
      </c>
      <c r="K6343" s="29">
        <f t="shared" ca="1" si="295"/>
        <v>9.8155713607528003</v>
      </c>
      <c r="L6343" s="29">
        <f ca="1">IFERROR(VLOOKUP($E6343&amp;"-1",'PTE - Segment Emissions Calcs'!$I$8:$Z$8919,20,FALSE),0)</f>
        <v>9.8155713607528003</v>
      </c>
      <c r="M6343" s="29">
        <f ca="1">IFERROR(VLOOKUP($E6343&amp;"-2",'PTE - Segment Emissions Calcs'!$I$8:$Z$8919,20,FALSE),0)</f>
        <v>0</v>
      </c>
      <c r="N6343" s="29">
        <f t="shared" ca="1" si="296"/>
        <v>9.8155713607528003</v>
      </c>
      <c r="O6343" s="30">
        <f t="array" aca="1" ref="O6343" ca="1">IF($H6343="TOTAL HAP",H6343,MAX(IF('PTE - Segment Emissions Calcs'!$B$8:$B$8919=$B6343,'PTE - Segment Emissions Calcs'!$V$8:$V$8919,)))</f>
        <v>2.2409980275691321</v>
      </c>
      <c r="P6343" s="30">
        <f t="array" aca="1" ref="P6343" ca="1">IF($H6343="TOTAL HAP",K6343,MAX(IF('PTE - Segment Emissions Calcs'!$B$8:$B$8919=$B6343,'PTE - Segment Emissions Calcs'!$X$8:$X$8919,)))</f>
        <v>9.8155713607528003</v>
      </c>
      <c r="Q6343" s="30">
        <f t="array" aca="1" ref="Q6343" ca="1">IF($H6343="TOTAL HAP",N6343,MAX(IF('PTE - Segment Emissions Calcs'!$B$8:$B$8919=$B6343,'PTE - Segment Emissions Calcs'!$Z$8:$Z$8919,)))</f>
        <v>9.8155713607528003</v>
      </c>
      <c r="R6343" s="31"/>
    </row>
    <row r="6344" spans="1:18" x14ac:dyDescent="0.25">
      <c r="A6344" s="32"/>
      <c r="B6344" s="33"/>
      <c r="C6344" s="34" t="s">
        <v>29</v>
      </c>
      <c r="D6344" s="35"/>
      <c r="E6344" s="35"/>
      <c r="F6344" s="35">
        <f ca="1">IFERROR(VLOOKUP($E6344&amp;"-1",'PTE - Segment Emissions Calcs'!$I$8:$V$8919,16,FALSE),0)</f>
        <v>0.29487091156557982</v>
      </c>
      <c r="G6344" s="35">
        <f ca="1">IFERROR(VLOOKUP($E6344&amp;"-2",'PTE - Segment Emissions Calcs'!$I$8:$V$8919,16,FALSE),0)</f>
        <v>0</v>
      </c>
      <c r="H6344" s="36">
        <f t="shared" ca="1" si="294"/>
        <v>0.29487091156557982</v>
      </c>
      <c r="I6344" s="37">
        <f ca="1">IFERROR(VLOOKUP($E6344&amp;"-1",'PTE - Segment Emissions Calcs'!$I$8:$X$8919,18,FALSE),0)</f>
        <v>1.2915345926572395</v>
      </c>
      <c r="J6344" s="37">
        <f ca="1">IFERROR(VLOOKUP($E6344&amp;"-2",'PTE - Segment Emissions Calcs'!$I$8:$X$8919,18,FALSE),0)</f>
        <v>0</v>
      </c>
      <c r="K6344" s="37">
        <f t="shared" ca="1" si="295"/>
        <v>1.2915345926572395</v>
      </c>
      <c r="L6344" s="37">
        <f ca="1">IFERROR(VLOOKUP($E6344&amp;"-1",'PTE - Segment Emissions Calcs'!$I$8:$Z$8919,20,FALSE),0)</f>
        <v>1.2915345926572395</v>
      </c>
      <c r="M6344" s="37">
        <f ca="1">IFERROR(VLOOKUP($E6344&amp;"-2",'PTE - Segment Emissions Calcs'!$I$8:$Z$8919,20,FALSE),0)</f>
        <v>0</v>
      </c>
      <c r="N6344" s="37">
        <f t="shared" ca="1" si="296"/>
        <v>1.2915345926572395</v>
      </c>
      <c r="O6344" s="38">
        <f t="array" aca="1" ref="O6344" ca="1">IF($H6344="TOTAL HAP",H6344,MAX(IF('PTE - Segment Emissions Calcs'!$B$8:$B$8919=$B6344,'PTE - Segment Emissions Calcs'!$V$8:$V$8919,)))</f>
        <v>0.29487091156557982</v>
      </c>
      <c r="P6344" s="38">
        <f t="array" aca="1" ref="P6344" ca="1">IF($H6344="TOTAL HAP",K6344,MAX(IF('PTE - Segment Emissions Calcs'!$B$8:$B$8919=$B6344,'PTE - Segment Emissions Calcs'!$X$8:$X$8919,)))</f>
        <v>1.2915345926572395</v>
      </c>
      <c r="Q6344" s="38">
        <f t="array" aca="1" ref="Q6344" ca="1">IF($H6344="TOTAL HAP",N6344,MAX(IF('PTE - Segment Emissions Calcs'!$B$8:$B$8919=$B6344,'PTE - Segment Emissions Calcs'!$Z$8:$Z$8919,)))</f>
        <v>1.2915345926572395</v>
      </c>
      <c r="R6344" s="39"/>
    </row>
    <row r="6345" spans="1:18" x14ac:dyDescent="0.25">
      <c r="A6345" s="32"/>
      <c r="B6345" s="33"/>
      <c r="C6345" s="34" t="s">
        <v>37</v>
      </c>
      <c r="D6345" s="35"/>
      <c r="E6345" s="35"/>
      <c r="F6345" s="35">
        <f ca="1">IFERROR(VLOOKUP($E6345&amp;"-1",'PTE - Segment Emissions Calcs'!$I$8:$V$8919,16,FALSE),0)</f>
        <v>1.2062264065624077E-2</v>
      </c>
      <c r="G6345" s="35">
        <f ca="1">IFERROR(VLOOKUP($E6345&amp;"-2",'PTE - Segment Emissions Calcs'!$I$8:$V$8919,16,FALSE),0)</f>
        <v>0</v>
      </c>
      <c r="H6345" s="36">
        <f t="shared" ca="1" si="294"/>
        <v>1.2062264065624077E-2</v>
      </c>
      <c r="I6345" s="37">
        <f ca="1">IFERROR(VLOOKUP($E6345&amp;"-1",'PTE - Segment Emissions Calcs'!$I$8:$X$8919,18,FALSE),0)</f>
        <v>5.2832716607433453E-2</v>
      </c>
      <c r="J6345" s="37">
        <f ca="1">IFERROR(VLOOKUP($E6345&amp;"-2",'PTE - Segment Emissions Calcs'!$I$8:$X$8919,18,FALSE),0)</f>
        <v>0</v>
      </c>
      <c r="K6345" s="37">
        <f t="shared" ca="1" si="295"/>
        <v>5.2832716607433453E-2</v>
      </c>
      <c r="L6345" s="37">
        <f ca="1">IFERROR(VLOOKUP($E6345&amp;"-1",'PTE - Segment Emissions Calcs'!$I$8:$Z$8919,20,FALSE),0)</f>
        <v>5.2832716607433453E-2</v>
      </c>
      <c r="M6345" s="37">
        <f ca="1">IFERROR(VLOOKUP($E6345&amp;"-2",'PTE - Segment Emissions Calcs'!$I$8:$Z$8919,20,FALSE),0)</f>
        <v>0</v>
      </c>
      <c r="N6345" s="37">
        <f t="shared" ca="1" si="296"/>
        <v>5.2832716607433453E-2</v>
      </c>
      <c r="O6345" s="38">
        <f t="array" aca="1" ref="O6345" ca="1">IF($H6345="TOTAL HAP",H6345,MAX(IF('PTE - Segment Emissions Calcs'!$B$8:$B$8919=$B6345,'PTE - Segment Emissions Calcs'!$V$8:$V$8919,)))</f>
        <v>1.2062264065624077E-2</v>
      </c>
      <c r="P6345" s="38">
        <f t="array" aca="1" ref="P6345" ca="1">IF($H6345="TOTAL HAP",K6345,MAX(IF('PTE - Segment Emissions Calcs'!$B$8:$B$8919=$B6345,'PTE - Segment Emissions Calcs'!$X$8:$X$8919,)))</f>
        <v>5.2832716607433453E-2</v>
      </c>
      <c r="Q6345" s="38">
        <f t="array" aca="1" ref="Q6345" ca="1">IF($H6345="TOTAL HAP",N6345,MAX(IF('PTE - Segment Emissions Calcs'!$B$8:$B$8919=$B6345,'PTE - Segment Emissions Calcs'!$Z$8:$Z$8919,)))</f>
        <v>5.2832716607433453E-2</v>
      </c>
      <c r="R6345" s="39"/>
    </row>
    <row r="6346" spans="1:18" x14ac:dyDescent="0.25">
      <c r="A6346" s="40"/>
      <c r="B6346" s="40"/>
      <c r="C6346" s="34" t="s">
        <v>204</v>
      </c>
      <c r="D6346" s="35"/>
      <c r="E6346" s="35"/>
      <c r="F6346" s="35">
        <f ca="1">IFERROR(VLOOKUP($E6346&amp;"-1",'PTE - Segment Emissions Calcs'!$I$8:$V$8919,16,FALSE),0)</f>
        <v>3.8464295364107944E-3</v>
      </c>
      <c r="G6346" s="35">
        <f ca="1">IFERROR(VLOOKUP($E6346&amp;"-2",'PTE - Segment Emissions Calcs'!$I$8:$V$8919,16,FALSE),0)</f>
        <v>0</v>
      </c>
      <c r="H6346" s="36">
        <f t="shared" ca="1" si="294"/>
        <v>3.8464295364107944E-3</v>
      </c>
      <c r="I6346" s="37">
        <f ca="1">IFERROR(VLOOKUP($E6346&amp;"-1",'PTE - Segment Emissions Calcs'!$I$8:$X$8919,18,FALSE),0)</f>
        <v>1.6847361369479279E-2</v>
      </c>
      <c r="J6346" s="37">
        <f ca="1">IFERROR(VLOOKUP($E6346&amp;"-2",'PTE - Segment Emissions Calcs'!$I$8:$X$8919,18,FALSE),0)</f>
        <v>0</v>
      </c>
      <c r="K6346" s="37">
        <f t="shared" ca="1" si="295"/>
        <v>1.6847361369479279E-2</v>
      </c>
      <c r="L6346" s="37">
        <f ca="1">IFERROR(VLOOKUP($E6346&amp;"-1",'PTE - Segment Emissions Calcs'!$I$8:$Z$8919,20,FALSE),0)</f>
        <v>1.6847361369479279E-2</v>
      </c>
      <c r="M6346" s="37">
        <f ca="1">IFERROR(VLOOKUP($E6346&amp;"-2",'PTE - Segment Emissions Calcs'!$I$8:$Z$8919,20,FALSE),0)</f>
        <v>0</v>
      </c>
      <c r="N6346" s="37">
        <f t="shared" ca="1" si="296"/>
        <v>1.6847361369479279E-2</v>
      </c>
      <c r="O6346" s="38">
        <f t="array" aca="1" ref="O6346" ca="1">IF($H6346="TOTAL HAP",H6346,MAX(IF('PTE - Segment Emissions Calcs'!$B$8:$B$8919=$B6346,'PTE - Segment Emissions Calcs'!$V$8:$V$8919,)))</f>
        <v>3.8464295364107944E-3</v>
      </c>
      <c r="P6346" s="38">
        <f t="array" aca="1" ref="P6346" ca="1">IF($H6346="TOTAL HAP",K6346,MAX(IF('PTE - Segment Emissions Calcs'!$B$8:$B$8919=$B6346,'PTE - Segment Emissions Calcs'!$X$8:$X$8919,)))</f>
        <v>1.6847361369479279E-2</v>
      </c>
      <c r="Q6346" s="38">
        <f t="array" aca="1" ref="Q6346" ca="1">IF($H6346="TOTAL HAP",N6346,MAX(IF('PTE - Segment Emissions Calcs'!$B$8:$B$8919=$B6346,'PTE - Segment Emissions Calcs'!$Z$8:$Z$8919,)))</f>
        <v>1.6847361369479279E-2</v>
      </c>
      <c r="R6346" s="39"/>
    </row>
    <row r="6347" spans="1:18" x14ac:dyDescent="0.25">
      <c r="A6347" s="40"/>
      <c r="B6347" s="40"/>
      <c r="C6347" s="34" t="s">
        <v>205</v>
      </c>
      <c r="D6347" s="35"/>
      <c r="E6347" s="35"/>
      <c r="F6347" s="35">
        <f ca="1">IFERROR(VLOOKUP($E6347&amp;"-1",'PTE - Segment Emissions Calcs'!$I$8:$V$8919,16,FALSE),0)</f>
        <v>0</v>
      </c>
      <c r="G6347" s="35">
        <f ca="1">IFERROR(VLOOKUP($E6347&amp;"-2",'PTE - Segment Emissions Calcs'!$I$8:$V$8919,16,FALSE),0)</f>
        <v>0</v>
      </c>
      <c r="H6347" s="36">
        <f t="shared" ref="H6347:H6410" ca="1" si="297">MAX(F6347:G6347)</f>
        <v>0</v>
      </c>
      <c r="I6347" s="37">
        <f ca="1">IFERROR(VLOOKUP($E6347&amp;"-1",'PTE - Segment Emissions Calcs'!$I$8:$X$8919,18,FALSE),0)</f>
        <v>0</v>
      </c>
      <c r="J6347" s="37">
        <f ca="1">IFERROR(VLOOKUP($E6347&amp;"-2",'PTE - Segment Emissions Calcs'!$I$8:$X$8919,18,FALSE),0)</f>
        <v>0</v>
      </c>
      <c r="K6347" s="37">
        <f t="shared" ref="K6347:K6410" ca="1" si="298">MAX(I6347:J6347)</f>
        <v>0</v>
      </c>
      <c r="L6347" s="37">
        <f ca="1">IFERROR(VLOOKUP($E6347&amp;"-1",'PTE - Segment Emissions Calcs'!$I$8:$Z$8919,20,FALSE),0)</f>
        <v>0</v>
      </c>
      <c r="M6347" s="37">
        <f ca="1">IFERROR(VLOOKUP($E6347&amp;"-2",'PTE - Segment Emissions Calcs'!$I$8:$Z$8919,20,FALSE),0)</f>
        <v>0</v>
      </c>
      <c r="N6347" s="37">
        <f t="shared" ref="N6347:N6410" ca="1" si="299">MAX(L6347:M6347)</f>
        <v>0</v>
      </c>
      <c r="O6347" s="38">
        <f t="array" aca="1" ref="O6347" ca="1">IF($H6347="TOTAL HAP",H6347,MAX(IF('PTE - Segment Emissions Calcs'!$B$8:$B$8919=$B6347,'PTE - Segment Emissions Calcs'!$V$8:$V$8919,)))</f>
        <v>0</v>
      </c>
      <c r="P6347" s="38">
        <f t="array" aca="1" ref="P6347" ca="1">IF($H6347="TOTAL HAP",K6347,MAX(IF('PTE - Segment Emissions Calcs'!$B$8:$B$8919=$B6347,'PTE - Segment Emissions Calcs'!$X$8:$X$8919,)))</f>
        <v>0</v>
      </c>
      <c r="Q6347" s="38">
        <f t="array" aca="1" ref="Q6347" ca="1">IF($H6347="TOTAL HAP",N6347,MAX(IF('PTE - Segment Emissions Calcs'!$B$8:$B$8919=$B6347,'PTE - Segment Emissions Calcs'!$Z$8:$Z$8919,)))</f>
        <v>0</v>
      </c>
      <c r="R6347" s="39"/>
    </row>
    <row r="6348" spans="1:18" x14ac:dyDescent="0.25">
      <c r="A6348" s="40"/>
      <c r="B6348" s="40"/>
      <c r="C6348" s="34" t="s">
        <v>130</v>
      </c>
      <c r="D6348" s="35"/>
      <c r="E6348" s="35"/>
      <c r="F6348" s="35">
        <f ca="1">IFERROR(VLOOKUP($E6348&amp;"-1",'PTE - Segment Emissions Calcs'!$I$8:$V$8919,16,FALSE),0)</f>
        <v>0</v>
      </c>
      <c r="G6348" s="35">
        <f ca="1">IFERROR(VLOOKUP($E6348&amp;"-2",'PTE - Segment Emissions Calcs'!$I$8:$V$8919,16,FALSE),0)</f>
        <v>0</v>
      </c>
      <c r="H6348" s="36">
        <f t="shared" ca="1" si="297"/>
        <v>0</v>
      </c>
      <c r="I6348" s="37">
        <f ca="1">IFERROR(VLOOKUP($E6348&amp;"-1",'PTE - Segment Emissions Calcs'!$I$8:$X$8919,18,FALSE),0)</f>
        <v>0</v>
      </c>
      <c r="J6348" s="37">
        <f ca="1">IFERROR(VLOOKUP($E6348&amp;"-2",'PTE - Segment Emissions Calcs'!$I$8:$X$8919,18,FALSE),0)</f>
        <v>0</v>
      </c>
      <c r="K6348" s="37">
        <f t="shared" ca="1" si="298"/>
        <v>0</v>
      </c>
      <c r="L6348" s="37">
        <f ca="1">IFERROR(VLOOKUP($E6348&amp;"-1",'PTE - Segment Emissions Calcs'!$I$8:$Z$8919,20,FALSE),0)</f>
        <v>0</v>
      </c>
      <c r="M6348" s="37">
        <f ca="1">IFERROR(VLOOKUP($E6348&amp;"-2",'PTE - Segment Emissions Calcs'!$I$8:$Z$8919,20,FALSE),0)</f>
        <v>0</v>
      </c>
      <c r="N6348" s="37">
        <f t="shared" ca="1" si="299"/>
        <v>0</v>
      </c>
      <c r="O6348" s="38">
        <f t="array" aca="1" ref="O6348" ca="1">IF($H6348="TOTAL HAP",H6348,MAX(IF('PTE - Segment Emissions Calcs'!$B$8:$B$8919=$B6348,'PTE - Segment Emissions Calcs'!$V$8:$V$8919,)))</f>
        <v>0</v>
      </c>
      <c r="P6348" s="38">
        <f t="array" aca="1" ref="P6348" ca="1">IF($H6348="TOTAL HAP",K6348,MAX(IF('PTE - Segment Emissions Calcs'!$B$8:$B$8919=$B6348,'PTE - Segment Emissions Calcs'!$X$8:$X$8919,)))</f>
        <v>0</v>
      </c>
      <c r="Q6348" s="38">
        <f t="array" aca="1" ref="Q6348" ca="1">IF($H6348="TOTAL HAP",N6348,MAX(IF('PTE - Segment Emissions Calcs'!$B$8:$B$8919=$B6348,'PTE - Segment Emissions Calcs'!$Z$8:$Z$8919,)))</f>
        <v>0</v>
      </c>
      <c r="R6348" s="39"/>
    </row>
    <row r="6349" spans="1:18" x14ac:dyDescent="0.25">
      <c r="A6349" s="40"/>
      <c r="B6349" s="40"/>
      <c r="C6349" s="34" t="s">
        <v>173</v>
      </c>
      <c r="D6349" s="35"/>
      <c r="E6349" s="35"/>
      <c r="F6349" s="35">
        <f ca="1">IFERROR(VLOOKUP($E6349&amp;"-1",'PTE - Segment Emissions Calcs'!$I$8:$V$8919,16,FALSE),0)</f>
        <v>0</v>
      </c>
      <c r="G6349" s="35">
        <f ca="1">IFERROR(VLOOKUP($E6349&amp;"-2",'PTE - Segment Emissions Calcs'!$I$8:$V$8919,16,FALSE),0)</f>
        <v>0</v>
      </c>
      <c r="H6349" s="36">
        <f t="shared" ca="1" si="297"/>
        <v>0</v>
      </c>
      <c r="I6349" s="37">
        <f ca="1">IFERROR(VLOOKUP($E6349&amp;"-1",'PTE - Segment Emissions Calcs'!$I$8:$X$8919,18,FALSE),0)</f>
        <v>0</v>
      </c>
      <c r="J6349" s="37">
        <f ca="1">IFERROR(VLOOKUP($E6349&amp;"-2",'PTE - Segment Emissions Calcs'!$I$8:$X$8919,18,FALSE),0)</f>
        <v>0</v>
      </c>
      <c r="K6349" s="37">
        <f t="shared" ca="1" si="298"/>
        <v>0</v>
      </c>
      <c r="L6349" s="37">
        <f ca="1">IFERROR(VLOOKUP($E6349&amp;"-1",'PTE - Segment Emissions Calcs'!$I$8:$Z$8919,20,FALSE),0)</f>
        <v>0</v>
      </c>
      <c r="M6349" s="37">
        <f ca="1">IFERROR(VLOOKUP($E6349&amp;"-2",'PTE - Segment Emissions Calcs'!$I$8:$Z$8919,20,FALSE),0)</f>
        <v>0</v>
      </c>
      <c r="N6349" s="37">
        <f t="shared" ca="1" si="299"/>
        <v>0</v>
      </c>
      <c r="O6349" s="38">
        <f t="array" aca="1" ref="O6349" ca="1">IF($H6349="TOTAL HAP",H6349,MAX(IF('PTE - Segment Emissions Calcs'!$B$8:$B$8919=$B6349,'PTE - Segment Emissions Calcs'!$V$8:$V$8919,)))</f>
        <v>0</v>
      </c>
      <c r="P6349" s="38">
        <f t="array" aca="1" ref="P6349" ca="1">IF($H6349="TOTAL HAP",K6349,MAX(IF('PTE - Segment Emissions Calcs'!$B$8:$B$8919=$B6349,'PTE - Segment Emissions Calcs'!$X$8:$X$8919,)))</f>
        <v>0</v>
      </c>
      <c r="Q6349" s="38">
        <f t="array" aca="1" ref="Q6349" ca="1">IF($H6349="TOTAL HAP",N6349,MAX(IF('PTE - Segment Emissions Calcs'!$B$8:$B$8919=$B6349,'PTE - Segment Emissions Calcs'!$Z$8:$Z$8919,)))</f>
        <v>0</v>
      </c>
      <c r="R6349" s="39"/>
    </row>
    <row r="6350" spans="1:18" x14ac:dyDescent="0.25">
      <c r="A6350" s="40"/>
      <c r="B6350" s="40"/>
      <c r="C6350" s="34" t="s">
        <v>291</v>
      </c>
      <c r="D6350" s="35"/>
      <c r="E6350" s="35"/>
      <c r="F6350" s="35">
        <f ca="1">IFERROR(VLOOKUP($E6350&amp;"-1",'PTE - Segment Emissions Calcs'!$I$8:$V$8919,16,FALSE),0)</f>
        <v>0</v>
      </c>
      <c r="G6350" s="35">
        <f ca="1">IFERROR(VLOOKUP($E6350&amp;"-2",'PTE - Segment Emissions Calcs'!$I$8:$V$8919,16,FALSE),0)</f>
        <v>0</v>
      </c>
      <c r="H6350" s="36">
        <f t="shared" ca="1" si="297"/>
        <v>0</v>
      </c>
      <c r="I6350" s="37">
        <f ca="1">IFERROR(VLOOKUP($E6350&amp;"-1",'PTE - Segment Emissions Calcs'!$I$8:$X$8919,18,FALSE),0)</f>
        <v>0</v>
      </c>
      <c r="J6350" s="37">
        <f ca="1">IFERROR(VLOOKUP($E6350&amp;"-2",'PTE - Segment Emissions Calcs'!$I$8:$X$8919,18,FALSE),0)</f>
        <v>0</v>
      </c>
      <c r="K6350" s="37">
        <f t="shared" ca="1" si="298"/>
        <v>0</v>
      </c>
      <c r="L6350" s="37">
        <f ca="1">IFERROR(VLOOKUP($E6350&amp;"-1",'PTE - Segment Emissions Calcs'!$I$8:$Z$8919,20,FALSE),0)</f>
        <v>0</v>
      </c>
      <c r="M6350" s="37">
        <f ca="1">IFERROR(VLOOKUP($E6350&amp;"-2",'PTE - Segment Emissions Calcs'!$I$8:$Z$8919,20,FALSE),0)</f>
        <v>0</v>
      </c>
      <c r="N6350" s="37">
        <f t="shared" ca="1" si="299"/>
        <v>0</v>
      </c>
      <c r="O6350" s="38">
        <f t="array" aca="1" ref="O6350" ca="1">IF($H6350="TOTAL HAP",H6350,MAX(IF('PTE - Segment Emissions Calcs'!$B$8:$B$8919=$B6350,'PTE - Segment Emissions Calcs'!$V$8:$V$8919,)))</f>
        <v>0</v>
      </c>
      <c r="P6350" s="38">
        <f t="array" aca="1" ref="P6350" ca="1">IF($H6350="TOTAL HAP",K6350,MAX(IF('PTE - Segment Emissions Calcs'!$B$8:$B$8919=$B6350,'PTE - Segment Emissions Calcs'!$X$8:$X$8919,)))</f>
        <v>0</v>
      </c>
      <c r="Q6350" s="38">
        <f t="array" aca="1" ref="Q6350" ca="1">IF($H6350="TOTAL HAP",N6350,MAX(IF('PTE - Segment Emissions Calcs'!$B$8:$B$8919=$B6350,'PTE - Segment Emissions Calcs'!$Z$8:$Z$8919,)))</f>
        <v>0</v>
      </c>
      <c r="R6350" s="39"/>
    </row>
    <row r="6351" spans="1:18" x14ac:dyDescent="0.25">
      <c r="A6351" s="40"/>
      <c r="B6351" s="40"/>
      <c r="C6351" s="34" t="s">
        <v>292</v>
      </c>
      <c r="D6351" s="35"/>
      <c r="E6351" s="35"/>
      <c r="F6351" s="35">
        <f ca="1">IFERROR(VLOOKUP($E6351&amp;"-1",'PTE - Segment Emissions Calcs'!$I$8:$V$8919,16,FALSE),0)</f>
        <v>0</v>
      </c>
      <c r="G6351" s="35">
        <f ca="1">IFERROR(VLOOKUP($E6351&amp;"-2",'PTE - Segment Emissions Calcs'!$I$8:$V$8919,16,FALSE),0)</f>
        <v>0</v>
      </c>
      <c r="H6351" s="36">
        <f t="shared" ca="1" si="297"/>
        <v>0</v>
      </c>
      <c r="I6351" s="37">
        <f ca="1">IFERROR(VLOOKUP($E6351&amp;"-1",'PTE - Segment Emissions Calcs'!$I$8:$X$8919,18,FALSE),0)</f>
        <v>0</v>
      </c>
      <c r="J6351" s="37">
        <f ca="1">IFERROR(VLOOKUP($E6351&amp;"-2",'PTE - Segment Emissions Calcs'!$I$8:$X$8919,18,FALSE),0)</f>
        <v>0</v>
      </c>
      <c r="K6351" s="37">
        <f t="shared" ca="1" si="298"/>
        <v>0</v>
      </c>
      <c r="L6351" s="37">
        <f ca="1">IFERROR(VLOOKUP($E6351&amp;"-1",'PTE - Segment Emissions Calcs'!$I$8:$Z$8919,20,FALSE),0)</f>
        <v>0</v>
      </c>
      <c r="M6351" s="37">
        <f ca="1">IFERROR(VLOOKUP($E6351&amp;"-2",'PTE - Segment Emissions Calcs'!$I$8:$Z$8919,20,FALSE),0)</f>
        <v>0</v>
      </c>
      <c r="N6351" s="37">
        <f t="shared" ca="1" si="299"/>
        <v>0</v>
      </c>
      <c r="O6351" s="38">
        <f t="array" aca="1" ref="O6351" ca="1">IF($H6351="TOTAL HAP",H6351,MAX(IF('PTE - Segment Emissions Calcs'!$B$8:$B$8919=$B6351,'PTE - Segment Emissions Calcs'!$V$8:$V$8919,)))</f>
        <v>0</v>
      </c>
      <c r="P6351" s="38">
        <f t="array" aca="1" ref="P6351" ca="1">IF($H6351="TOTAL HAP",K6351,MAX(IF('PTE - Segment Emissions Calcs'!$B$8:$B$8919=$B6351,'PTE - Segment Emissions Calcs'!$X$8:$X$8919,)))</f>
        <v>0</v>
      </c>
      <c r="Q6351" s="38">
        <f t="array" aca="1" ref="Q6351" ca="1">IF($H6351="TOTAL HAP",N6351,MAX(IF('PTE - Segment Emissions Calcs'!$B$8:$B$8919=$B6351,'PTE - Segment Emissions Calcs'!$Z$8:$Z$8919,)))</f>
        <v>0</v>
      </c>
      <c r="R6351" s="39"/>
    </row>
    <row r="6352" spans="1:18" x14ac:dyDescent="0.25">
      <c r="A6352" s="40"/>
      <c r="B6352" s="40"/>
      <c r="C6352" s="34" t="s">
        <v>66</v>
      </c>
      <c r="D6352" s="35"/>
      <c r="E6352" s="35"/>
      <c r="F6352" s="35">
        <f ca="1">IFERROR(VLOOKUP($E6352&amp;"-1",'PTE - Segment Emissions Calcs'!$I$8:$V$8919,16,FALSE),0)</f>
        <v>1.5844373620243997E-2</v>
      </c>
      <c r="G6352" s="35">
        <f ca="1">IFERROR(VLOOKUP($E6352&amp;"-2",'PTE - Segment Emissions Calcs'!$I$8:$V$8919,16,FALSE),0)</f>
        <v>0</v>
      </c>
      <c r="H6352" s="36">
        <f t="shared" ca="1" si="297"/>
        <v>1.5844373620243997E-2</v>
      </c>
      <c r="I6352" s="37">
        <f ca="1">IFERROR(VLOOKUP($E6352&amp;"-1",'PTE - Segment Emissions Calcs'!$I$8:$X$8919,18,FALSE),0)</f>
        <v>6.9398356456668711E-2</v>
      </c>
      <c r="J6352" s="37">
        <f ca="1">IFERROR(VLOOKUP($E6352&amp;"-2",'PTE - Segment Emissions Calcs'!$I$8:$X$8919,18,FALSE),0)</f>
        <v>0</v>
      </c>
      <c r="K6352" s="37">
        <f t="shared" ca="1" si="298"/>
        <v>6.9398356456668711E-2</v>
      </c>
      <c r="L6352" s="37">
        <f ca="1">IFERROR(VLOOKUP($E6352&amp;"-1",'PTE - Segment Emissions Calcs'!$I$8:$Z$8919,20,FALSE),0)</f>
        <v>6.9398356456668711E-2</v>
      </c>
      <c r="M6352" s="37">
        <f ca="1">IFERROR(VLOOKUP($E6352&amp;"-2",'PTE - Segment Emissions Calcs'!$I$8:$Z$8919,20,FALSE),0)</f>
        <v>0</v>
      </c>
      <c r="N6352" s="37">
        <f t="shared" ca="1" si="299"/>
        <v>6.9398356456668711E-2</v>
      </c>
      <c r="O6352" s="38">
        <f t="array" aca="1" ref="O6352" ca="1">IF($H6352="TOTAL HAP",H6352,MAX(IF('PTE - Segment Emissions Calcs'!$B$8:$B$8919=$B6352,'PTE - Segment Emissions Calcs'!$V$8:$V$8919,)))</f>
        <v>1.5844373620243997E-2</v>
      </c>
      <c r="P6352" s="38">
        <f t="array" aca="1" ref="P6352" ca="1">IF($H6352="TOTAL HAP",K6352,MAX(IF('PTE - Segment Emissions Calcs'!$B$8:$B$8919=$B6352,'PTE - Segment Emissions Calcs'!$X$8:$X$8919,)))</f>
        <v>6.9398356456668711E-2</v>
      </c>
      <c r="Q6352" s="38">
        <f t="array" aca="1" ref="Q6352" ca="1">IF($H6352="TOTAL HAP",N6352,MAX(IF('PTE - Segment Emissions Calcs'!$B$8:$B$8919=$B6352,'PTE - Segment Emissions Calcs'!$Z$8:$Z$8919,)))</f>
        <v>6.9398356456668711E-2</v>
      </c>
      <c r="R6352" s="39"/>
    </row>
    <row r="6353" spans="1:18" x14ac:dyDescent="0.25">
      <c r="A6353" s="40"/>
      <c r="B6353" s="40"/>
      <c r="C6353" s="34" t="s">
        <v>293</v>
      </c>
      <c r="D6353" s="35"/>
      <c r="E6353" s="35"/>
      <c r="F6353" s="35">
        <f ca="1">IFERROR(VLOOKUP($E6353&amp;"-1",'PTE - Segment Emissions Calcs'!$I$8:$V$8919,16,FALSE),0)</f>
        <v>0</v>
      </c>
      <c r="G6353" s="35">
        <f ca="1">IFERROR(VLOOKUP($E6353&amp;"-2",'PTE - Segment Emissions Calcs'!$I$8:$V$8919,16,FALSE),0)</f>
        <v>0</v>
      </c>
      <c r="H6353" s="36">
        <f t="shared" ca="1" si="297"/>
        <v>0</v>
      </c>
      <c r="I6353" s="37">
        <f ca="1">IFERROR(VLOOKUP($E6353&amp;"-1",'PTE - Segment Emissions Calcs'!$I$8:$X$8919,18,FALSE),0)</f>
        <v>0</v>
      </c>
      <c r="J6353" s="37">
        <f ca="1">IFERROR(VLOOKUP($E6353&amp;"-2",'PTE - Segment Emissions Calcs'!$I$8:$X$8919,18,FALSE),0)</f>
        <v>0</v>
      </c>
      <c r="K6353" s="37">
        <f t="shared" ca="1" si="298"/>
        <v>0</v>
      </c>
      <c r="L6353" s="37">
        <f ca="1">IFERROR(VLOOKUP($E6353&amp;"-1",'PTE - Segment Emissions Calcs'!$I$8:$Z$8919,20,FALSE),0)</f>
        <v>0</v>
      </c>
      <c r="M6353" s="37">
        <f ca="1">IFERROR(VLOOKUP($E6353&amp;"-2",'PTE - Segment Emissions Calcs'!$I$8:$Z$8919,20,FALSE),0)</f>
        <v>0</v>
      </c>
      <c r="N6353" s="37">
        <f t="shared" ca="1" si="299"/>
        <v>0</v>
      </c>
      <c r="O6353" s="38">
        <f t="array" aca="1" ref="O6353" ca="1">IF($H6353="TOTAL HAP",H6353,MAX(IF('PTE - Segment Emissions Calcs'!$B$8:$B$8919=$B6353,'PTE - Segment Emissions Calcs'!$V$8:$V$8919,)))</f>
        <v>0</v>
      </c>
      <c r="P6353" s="38">
        <f t="array" aca="1" ref="P6353" ca="1">IF($H6353="TOTAL HAP",K6353,MAX(IF('PTE - Segment Emissions Calcs'!$B$8:$B$8919=$B6353,'PTE - Segment Emissions Calcs'!$X$8:$X$8919,)))</f>
        <v>0</v>
      </c>
      <c r="Q6353" s="38">
        <f t="array" aca="1" ref="Q6353" ca="1">IF($H6353="TOTAL HAP",N6353,MAX(IF('PTE - Segment Emissions Calcs'!$B$8:$B$8919=$B6353,'PTE - Segment Emissions Calcs'!$Z$8:$Z$8919,)))</f>
        <v>0</v>
      </c>
      <c r="R6353" s="39"/>
    </row>
    <row r="6354" spans="1:18" x14ac:dyDescent="0.25">
      <c r="A6354" s="40"/>
      <c r="B6354" s="40"/>
      <c r="C6354" s="34" t="s">
        <v>48</v>
      </c>
      <c r="D6354" s="35"/>
      <c r="E6354" s="35"/>
      <c r="F6354" s="35">
        <f ca="1">IFERROR(VLOOKUP($E6354&amp;"-1",'PTE - Segment Emissions Calcs'!$I$8:$V$8919,16,FALSE),0)</f>
        <v>0</v>
      </c>
      <c r="G6354" s="35">
        <f ca="1">IFERROR(VLOOKUP($E6354&amp;"-2",'PTE - Segment Emissions Calcs'!$I$8:$V$8919,16,FALSE),0)</f>
        <v>0</v>
      </c>
      <c r="H6354" s="36">
        <f t="shared" ca="1" si="297"/>
        <v>0</v>
      </c>
      <c r="I6354" s="37">
        <f ca="1">IFERROR(VLOOKUP($E6354&amp;"-1",'PTE - Segment Emissions Calcs'!$I$8:$X$8919,18,FALSE),0)</f>
        <v>0</v>
      </c>
      <c r="J6354" s="37">
        <f ca="1">IFERROR(VLOOKUP($E6354&amp;"-2",'PTE - Segment Emissions Calcs'!$I$8:$X$8919,18,FALSE),0)</f>
        <v>0</v>
      </c>
      <c r="K6354" s="37">
        <f t="shared" ca="1" si="298"/>
        <v>0</v>
      </c>
      <c r="L6354" s="37">
        <f ca="1">IFERROR(VLOOKUP($E6354&amp;"-1",'PTE - Segment Emissions Calcs'!$I$8:$Z$8919,20,FALSE),0)</f>
        <v>0</v>
      </c>
      <c r="M6354" s="37">
        <f ca="1">IFERROR(VLOOKUP($E6354&amp;"-2",'PTE - Segment Emissions Calcs'!$I$8:$Z$8919,20,FALSE),0)</f>
        <v>0</v>
      </c>
      <c r="N6354" s="37">
        <f t="shared" ca="1" si="299"/>
        <v>0</v>
      </c>
      <c r="O6354" s="38">
        <f t="array" aca="1" ref="O6354" ca="1">IF($H6354="TOTAL HAP",H6354,MAX(IF('PTE - Segment Emissions Calcs'!$B$8:$B$8919=$B6354,'PTE - Segment Emissions Calcs'!$V$8:$V$8919,)))</f>
        <v>0</v>
      </c>
      <c r="P6354" s="38">
        <f t="array" aca="1" ref="P6354" ca="1">IF($H6354="TOTAL HAP",K6354,MAX(IF('PTE - Segment Emissions Calcs'!$B$8:$B$8919=$B6354,'PTE - Segment Emissions Calcs'!$X$8:$X$8919,)))</f>
        <v>0</v>
      </c>
      <c r="Q6354" s="38">
        <f t="array" aca="1" ref="Q6354" ca="1">IF($H6354="TOTAL HAP",N6354,MAX(IF('PTE - Segment Emissions Calcs'!$B$8:$B$8919=$B6354,'PTE - Segment Emissions Calcs'!$Z$8:$Z$8919,)))</f>
        <v>0</v>
      </c>
      <c r="R6354" s="39"/>
    </row>
    <row r="6355" spans="1:18" x14ac:dyDescent="0.25">
      <c r="A6355" s="40"/>
      <c r="B6355" s="40"/>
      <c r="C6355" s="34" t="s">
        <v>294</v>
      </c>
      <c r="D6355" s="35"/>
      <c r="E6355" s="35"/>
      <c r="F6355" s="35">
        <f ca="1">IFERROR(VLOOKUP($E6355&amp;"-1",'PTE - Segment Emissions Calcs'!$I$8:$V$8919,16,FALSE),0)</f>
        <v>0</v>
      </c>
      <c r="G6355" s="35">
        <f ca="1">IFERROR(VLOOKUP($E6355&amp;"-2",'PTE - Segment Emissions Calcs'!$I$8:$V$8919,16,FALSE),0)</f>
        <v>0</v>
      </c>
      <c r="H6355" s="36">
        <f t="shared" ca="1" si="297"/>
        <v>0</v>
      </c>
      <c r="I6355" s="37">
        <f ca="1">IFERROR(VLOOKUP($E6355&amp;"-1",'PTE - Segment Emissions Calcs'!$I$8:$X$8919,18,FALSE),0)</f>
        <v>0</v>
      </c>
      <c r="J6355" s="37">
        <f ca="1">IFERROR(VLOOKUP($E6355&amp;"-2",'PTE - Segment Emissions Calcs'!$I$8:$X$8919,18,FALSE),0)</f>
        <v>0</v>
      </c>
      <c r="K6355" s="37">
        <f t="shared" ca="1" si="298"/>
        <v>0</v>
      </c>
      <c r="L6355" s="37">
        <f ca="1">IFERROR(VLOOKUP($E6355&amp;"-1",'PTE - Segment Emissions Calcs'!$I$8:$Z$8919,20,FALSE),0)</f>
        <v>0</v>
      </c>
      <c r="M6355" s="37">
        <f ca="1">IFERROR(VLOOKUP($E6355&amp;"-2",'PTE - Segment Emissions Calcs'!$I$8:$Z$8919,20,FALSE),0)</f>
        <v>0</v>
      </c>
      <c r="N6355" s="37">
        <f t="shared" ca="1" si="299"/>
        <v>0</v>
      </c>
      <c r="O6355" s="38">
        <f t="array" aca="1" ref="O6355" ca="1">IF($H6355="TOTAL HAP",H6355,MAX(IF('PTE - Segment Emissions Calcs'!$B$8:$B$8919=$B6355,'PTE - Segment Emissions Calcs'!$V$8:$V$8919,)))</f>
        <v>0</v>
      </c>
      <c r="P6355" s="38">
        <f t="array" aca="1" ref="P6355" ca="1">IF($H6355="TOTAL HAP",K6355,MAX(IF('PTE - Segment Emissions Calcs'!$B$8:$B$8919=$B6355,'PTE - Segment Emissions Calcs'!$X$8:$X$8919,)))</f>
        <v>0</v>
      </c>
      <c r="Q6355" s="38">
        <f t="array" aca="1" ref="Q6355" ca="1">IF($H6355="TOTAL HAP",N6355,MAX(IF('PTE - Segment Emissions Calcs'!$B$8:$B$8919=$B6355,'PTE - Segment Emissions Calcs'!$Z$8:$Z$8919,)))</f>
        <v>0</v>
      </c>
      <c r="R6355" s="39"/>
    </row>
    <row r="6356" spans="1:18" x14ac:dyDescent="0.25">
      <c r="A6356" s="40"/>
      <c r="B6356" s="40"/>
      <c r="C6356" s="34" t="s">
        <v>50</v>
      </c>
      <c r="D6356" s="35"/>
      <c r="E6356" s="35"/>
      <c r="F6356" s="35">
        <f ca="1">IFERROR(VLOOKUP($E6356&amp;"-1",'PTE - Segment Emissions Calcs'!$I$8:$V$8919,16,FALSE),0)</f>
        <v>2.15458282491829E-2</v>
      </c>
      <c r="G6356" s="35">
        <f ca="1">IFERROR(VLOOKUP($E6356&amp;"-2",'PTE - Segment Emissions Calcs'!$I$8:$V$8919,16,FALSE),0)</f>
        <v>0</v>
      </c>
      <c r="H6356" s="36">
        <f t="shared" ca="1" si="297"/>
        <v>2.15458282491829E-2</v>
      </c>
      <c r="I6356" s="37">
        <f ca="1">IFERROR(VLOOKUP($E6356&amp;"-1",'PTE - Segment Emissions Calcs'!$I$8:$X$8919,18,FALSE),0)</f>
        <v>9.4370727731421092E-2</v>
      </c>
      <c r="J6356" s="37">
        <f ca="1">IFERROR(VLOOKUP($E6356&amp;"-2",'PTE - Segment Emissions Calcs'!$I$8:$X$8919,18,FALSE),0)</f>
        <v>0</v>
      </c>
      <c r="K6356" s="37">
        <f t="shared" ca="1" si="298"/>
        <v>9.4370727731421092E-2</v>
      </c>
      <c r="L6356" s="37">
        <f ca="1">IFERROR(VLOOKUP($E6356&amp;"-1",'PTE - Segment Emissions Calcs'!$I$8:$Z$8919,20,FALSE),0)</f>
        <v>9.4370727731421092E-2</v>
      </c>
      <c r="M6356" s="37">
        <f ca="1">IFERROR(VLOOKUP($E6356&amp;"-2",'PTE - Segment Emissions Calcs'!$I$8:$Z$8919,20,FALSE),0)</f>
        <v>0</v>
      </c>
      <c r="N6356" s="37">
        <f t="shared" ca="1" si="299"/>
        <v>9.4370727731421092E-2</v>
      </c>
      <c r="O6356" s="38">
        <f t="array" aca="1" ref="O6356" ca="1">IF($H6356="TOTAL HAP",H6356,MAX(IF('PTE - Segment Emissions Calcs'!$B$8:$B$8919=$B6356,'PTE - Segment Emissions Calcs'!$V$8:$V$8919,)))</f>
        <v>2.15458282491829E-2</v>
      </c>
      <c r="P6356" s="38">
        <f t="array" aca="1" ref="P6356" ca="1">IF($H6356="TOTAL HAP",K6356,MAX(IF('PTE - Segment Emissions Calcs'!$B$8:$B$8919=$B6356,'PTE - Segment Emissions Calcs'!$X$8:$X$8919,)))</f>
        <v>9.4370727731421092E-2</v>
      </c>
      <c r="Q6356" s="38">
        <f t="array" aca="1" ref="Q6356" ca="1">IF($H6356="TOTAL HAP",N6356,MAX(IF('PTE - Segment Emissions Calcs'!$B$8:$B$8919=$B6356,'PTE - Segment Emissions Calcs'!$Z$8:$Z$8919,)))</f>
        <v>9.4370727731421092E-2</v>
      </c>
      <c r="R6356" s="39"/>
    </row>
    <row r="6357" spans="1:18" x14ac:dyDescent="0.25">
      <c r="A6357" s="40"/>
      <c r="B6357" s="40"/>
      <c r="C6357" s="34" t="s">
        <v>53</v>
      </c>
      <c r="D6357" s="35"/>
      <c r="E6357" s="35"/>
      <c r="F6357" s="35">
        <f ca="1">IFERROR(VLOOKUP($E6357&amp;"-1",'PTE - Segment Emissions Calcs'!$I$8:$V$8919,16,FALSE),0)</f>
        <v>5.5305738233116228E-2</v>
      </c>
      <c r="G6357" s="35">
        <f ca="1">IFERROR(VLOOKUP($E6357&amp;"-2",'PTE - Segment Emissions Calcs'!$I$8:$V$8919,16,FALSE),0)</f>
        <v>0</v>
      </c>
      <c r="H6357" s="36">
        <f t="shared" ca="1" si="297"/>
        <v>5.5305738233116228E-2</v>
      </c>
      <c r="I6357" s="37">
        <f ca="1">IFERROR(VLOOKUP($E6357&amp;"-1",'PTE - Segment Emissions Calcs'!$I$8:$X$8919,18,FALSE),0)</f>
        <v>0.24223913346104908</v>
      </c>
      <c r="J6357" s="37">
        <f ca="1">IFERROR(VLOOKUP($E6357&amp;"-2",'PTE - Segment Emissions Calcs'!$I$8:$X$8919,18,FALSE),0)</f>
        <v>0</v>
      </c>
      <c r="K6357" s="37">
        <f t="shared" ca="1" si="298"/>
        <v>0.24223913346104908</v>
      </c>
      <c r="L6357" s="37">
        <f ca="1">IFERROR(VLOOKUP($E6357&amp;"-1",'PTE - Segment Emissions Calcs'!$I$8:$Z$8919,20,FALSE),0)</f>
        <v>0.24223913346104908</v>
      </c>
      <c r="M6357" s="37">
        <f ca="1">IFERROR(VLOOKUP($E6357&amp;"-2",'PTE - Segment Emissions Calcs'!$I$8:$Z$8919,20,FALSE),0)</f>
        <v>0</v>
      </c>
      <c r="N6357" s="37">
        <f t="shared" ca="1" si="299"/>
        <v>0.24223913346104908</v>
      </c>
      <c r="O6357" s="38">
        <f t="array" aca="1" ref="O6357" ca="1">IF($H6357="TOTAL HAP",H6357,MAX(IF('PTE - Segment Emissions Calcs'!$B$8:$B$8919=$B6357,'PTE - Segment Emissions Calcs'!$V$8:$V$8919,)))</f>
        <v>5.5305738233116228E-2</v>
      </c>
      <c r="P6357" s="38">
        <f t="array" aca="1" ref="P6357" ca="1">IF($H6357="TOTAL HAP",K6357,MAX(IF('PTE - Segment Emissions Calcs'!$B$8:$B$8919=$B6357,'PTE - Segment Emissions Calcs'!$X$8:$X$8919,)))</f>
        <v>0.24223913346104908</v>
      </c>
      <c r="Q6357" s="38">
        <f t="array" aca="1" ref="Q6357" ca="1">IF($H6357="TOTAL HAP",N6357,MAX(IF('PTE - Segment Emissions Calcs'!$B$8:$B$8919=$B6357,'PTE - Segment Emissions Calcs'!$Z$8:$Z$8919,)))</f>
        <v>0.24223913346104908</v>
      </c>
      <c r="R6357" s="39"/>
    </row>
    <row r="6358" spans="1:18" x14ac:dyDescent="0.25">
      <c r="A6358" s="40"/>
      <c r="B6358" s="40"/>
      <c r="C6358" s="34" t="s">
        <v>209</v>
      </c>
      <c r="D6358" s="35"/>
      <c r="E6358" s="35"/>
      <c r="F6358" s="35">
        <f ca="1">IFERROR(VLOOKUP($E6358&amp;"-1",'PTE - Segment Emissions Calcs'!$I$8:$V$8919,16,FALSE),0)</f>
        <v>7.0268541780105749E-3</v>
      </c>
      <c r="G6358" s="35">
        <f ca="1">IFERROR(VLOOKUP($E6358&amp;"-2",'PTE - Segment Emissions Calcs'!$I$8:$V$8919,16,FALSE),0)</f>
        <v>0</v>
      </c>
      <c r="H6358" s="36">
        <f t="shared" ca="1" si="297"/>
        <v>7.0268541780105749E-3</v>
      </c>
      <c r="I6358" s="37">
        <f ca="1">IFERROR(VLOOKUP($E6358&amp;"-1",'PTE - Segment Emissions Calcs'!$I$8:$X$8919,18,FALSE),0)</f>
        <v>3.0777621299686315E-2</v>
      </c>
      <c r="J6358" s="37">
        <f ca="1">IFERROR(VLOOKUP($E6358&amp;"-2",'PTE - Segment Emissions Calcs'!$I$8:$X$8919,18,FALSE),0)</f>
        <v>0</v>
      </c>
      <c r="K6358" s="37">
        <f t="shared" ca="1" si="298"/>
        <v>3.0777621299686315E-2</v>
      </c>
      <c r="L6358" s="37">
        <f ca="1">IFERROR(VLOOKUP($E6358&amp;"-1",'PTE - Segment Emissions Calcs'!$I$8:$Z$8919,20,FALSE),0)</f>
        <v>3.0777621299686315E-2</v>
      </c>
      <c r="M6358" s="37">
        <f ca="1">IFERROR(VLOOKUP($E6358&amp;"-2",'PTE - Segment Emissions Calcs'!$I$8:$Z$8919,20,FALSE),0)</f>
        <v>0</v>
      </c>
      <c r="N6358" s="37">
        <f t="shared" ca="1" si="299"/>
        <v>3.0777621299686315E-2</v>
      </c>
      <c r="O6358" s="38">
        <f t="array" aca="1" ref="O6358" ca="1">IF($H6358="TOTAL HAP",H6358,MAX(IF('PTE - Segment Emissions Calcs'!$B$8:$B$8919=$B6358,'PTE - Segment Emissions Calcs'!$V$8:$V$8919,)))</f>
        <v>7.0268541780105749E-3</v>
      </c>
      <c r="P6358" s="38">
        <f t="array" aca="1" ref="P6358" ca="1">IF($H6358="TOTAL HAP",K6358,MAX(IF('PTE - Segment Emissions Calcs'!$B$8:$B$8919=$B6358,'PTE - Segment Emissions Calcs'!$X$8:$X$8919,)))</f>
        <v>3.0777621299686315E-2</v>
      </c>
      <c r="Q6358" s="38">
        <f t="array" aca="1" ref="Q6358" ca="1">IF($H6358="TOTAL HAP",N6358,MAX(IF('PTE - Segment Emissions Calcs'!$B$8:$B$8919=$B6358,'PTE - Segment Emissions Calcs'!$Z$8:$Z$8919,)))</f>
        <v>3.0777621299686315E-2</v>
      </c>
      <c r="R6358" s="39"/>
    </row>
    <row r="6359" spans="1:18" x14ac:dyDescent="0.25">
      <c r="A6359" s="40"/>
      <c r="B6359" s="40"/>
      <c r="C6359" s="34" t="s">
        <v>177</v>
      </c>
      <c r="D6359" s="35"/>
      <c r="E6359" s="35"/>
      <c r="F6359" s="35">
        <f ca="1">IFERROR(VLOOKUP($E6359&amp;"-1",'PTE - Segment Emissions Calcs'!$I$8:$V$8919,16,FALSE),0)</f>
        <v>9.3022266127023634E-2</v>
      </c>
      <c r="G6359" s="35">
        <f ca="1">IFERROR(VLOOKUP($E6359&amp;"-2",'PTE - Segment Emissions Calcs'!$I$8:$V$8919,16,FALSE),0)</f>
        <v>0</v>
      </c>
      <c r="H6359" s="36">
        <f t="shared" ca="1" si="297"/>
        <v>9.3022266127023634E-2</v>
      </c>
      <c r="I6359" s="37">
        <f ca="1">IFERROR(VLOOKUP($E6359&amp;"-1",'PTE - Segment Emissions Calcs'!$I$8:$X$8919,18,FALSE),0)</f>
        <v>0.40743752563636348</v>
      </c>
      <c r="J6359" s="37">
        <f ca="1">IFERROR(VLOOKUP($E6359&amp;"-2",'PTE - Segment Emissions Calcs'!$I$8:$X$8919,18,FALSE),0)</f>
        <v>0</v>
      </c>
      <c r="K6359" s="37">
        <f t="shared" ca="1" si="298"/>
        <v>0.40743752563636348</v>
      </c>
      <c r="L6359" s="37">
        <f ca="1">IFERROR(VLOOKUP($E6359&amp;"-1",'PTE - Segment Emissions Calcs'!$I$8:$Z$8919,20,FALSE),0)</f>
        <v>0.40743752563636348</v>
      </c>
      <c r="M6359" s="37">
        <f ca="1">IFERROR(VLOOKUP($E6359&amp;"-2",'PTE - Segment Emissions Calcs'!$I$8:$Z$8919,20,FALSE),0)</f>
        <v>0</v>
      </c>
      <c r="N6359" s="37">
        <f t="shared" ca="1" si="299"/>
        <v>0.40743752563636348</v>
      </c>
      <c r="O6359" s="38">
        <f t="array" aca="1" ref="O6359" ca="1">IF($H6359="TOTAL HAP",H6359,MAX(IF('PTE - Segment Emissions Calcs'!$B$8:$B$8919=$B6359,'PTE - Segment Emissions Calcs'!$V$8:$V$8919,)))</f>
        <v>9.3022266127023634E-2</v>
      </c>
      <c r="P6359" s="38">
        <f t="array" aca="1" ref="P6359" ca="1">IF($H6359="TOTAL HAP",K6359,MAX(IF('PTE - Segment Emissions Calcs'!$B$8:$B$8919=$B6359,'PTE - Segment Emissions Calcs'!$X$8:$X$8919,)))</f>
        <v>0.40743752563636348</v>
      </c>
      <c r="Q6359" s="38">
        <f t="array" aca="1" ref="Q6359" ca="1">IF($H6359="TOTAL HAP",N6359,MAX(IF('PTE - Segment Emissions Calcs'!$B$8:$B$8919=$B6359,'PTE - Segment Emissions Calcs'!$Z$8:$Z$8919,)))</f>
        <v>0.40743752563636348</v>
      </c>
      <c r="R6359" s="39"/>
    </row>
    <row r="6360" spans="1:18" x14ac:dyDescent="0.25">
      <c r="A6360" s="40"/>
      <c r="B6360" s="40"/>
      <c r="C6360" s="34" t="s">
        <v>210</v>
      </c>
      <c r="D6360" s="35"/>
      <c r="E6360" s="35"/>
      <c r="F6360" s="35">
        <f ca="1">IFERROR(VLOOKUP($E6360&amp;"-1",'PTE - Segment Emissions Calcs'!$I$8:$V$8919,16,FALSE),0)</f>
        <v>1.0084872563981054E-2</v>
      </c>
      <c r="G6360" s="35">
        <f ca="1">IFERROR(VLOOKUP($E6360&amp;"-2",'PTE - Segment Emissions Calcs'!$I$8:$V$8919,16,FALSE),0)</f>
        <v>0</v>
      </c>
      <c r="H6360" s="36">
        <f t="shared" ca="1" si="297"/>
        <v>1.0084872563981054E-2</v>
      </c>
      <c r="I6360" s="37">
        <f ca="1">IFERROR(VLOOKUP($E6360&amp;"-1",'PTE - Segment Emissions Calcs'!$I$8:$X$8919,18,FALSE),0)</f>
        <v>4.4171741830237019E-2</v>
      </c>
      <c r="J6360" s="37">
        <f ca="1">IFERROR(VLOOKUP($E6360&amp;"-2",'PTE - Segment Emissions Calcs'!$I$8:$X$8919,18,FALSE),0)</f>
        <v>0</v>
      </c>
      <c r="K6360" s="37">
        <f t="shared" ca="1" si="298"/>
        <v>4.4171741830237019E-2</v>
      </c>
      <c r="L6360" s="37">
        <f ca="1">IFERROR(VLOOKUP($E6360&amp;"-1",'PTE - Segment Emissions Calcs'!$I$8:$Z$8919,20,FALSE),0)</f>
        <v>4.4171741830237019E-2</v>
      </c>
      <c r="M6360" s="37">
        <f ca="1">IFERROR(VLOOKUP($E6360&amp;"-2",'PTE - Segment Emissions Calcs'!$I$8:$Z$8919,20,FALSE),0)</f>
        <v>0</v>
      </c>
      <c r="N6360" s="37">
        <f t="shared" ca="1" si="299"/>
        <v>4.4171741830237019E-2</v>
      </c>
      <c r="O6360" s="38">
        <f t="array" aca="1" ref="O6360" ca="1">IF($H6360="TOTAL HAP",H6360,MAX(IF('PTE - Segment Emissions Calcs'!$B$8:$B$8919=$B6360,'PTE - Segment Emissions Calcs'!$V$8:$V$8919,)))</f>
        <v>1.0084872563981054E-2</v>
      </c>
      <c r="P6360" s="38">
        <f t="array" aca="1" ref="P6360" ca="1">IF($H6360="TOTAL HAP",K6360,MAX(IF('PTE - Segment Emissions Calcs'!$B$8:$B$8919=$B6360,'PTE - Segment Emissions Calcs'!$X$8:$X$8919,)))</f>
        <v>4.4171741830237019E-2</v>
      </c>
      <c r="Q6360" s="38">
        <f t="array" aca="1" ref="Q6360" ca="1">IF($H6360="TOTAL HAP",N6360,MAX(IF('PTE - Segment Emissions Calcs'!$B$8:$B$8919=$B6360,'PTE - Segment Emissions Calcs'!$Z$8:$Z$8919,)))</f>
        <v>4.4171741830237019E-2</v>
      </c>
      <c r="R6360" s="39"/>
    </row>
    <row r="6361" spans="1:18" x14ac:dyDescent="0.25">
      <c r="A6361" s="40"/>
      <c r="B6361" s="40"/>
      <c r="C6361" s="34" t="s">
        <v>69</v>
      </c>
      <c r="D6361" s="35"/>
      <c r="E6361" s="35"/>
      <c r="F6361" s="35">
        <f ca="1">IFERROR(VLOOKUP($E6361&amp;"-1",'PTE - Segment Emissions Calcs'!$I$8:$V$8919,16,FALSE),0)</f>
        <v>6.4235217839834491E-2</v>
      </c>
      <c r="G6361" s="35">
        <f ca="1">IFERROR(VLOOKUP($E6361&amp;"-2",'PTE - Segment Emissions Calcs'!$I$8:$V$8919,16,FALSE),0)</f>
        <v>0</v>
      </c>
      <c r="H6361" s="36">
        <f t="shared" ca="1" si="297"/>
        <v>6.4235217839834491E-2</v>
      </c>
      <c r="I6361" s="37">
        <f ca="1">IFERROR(VLOOKUP($E6361&amp;"-1",'PTE - Segment Emissions Calcs'!$I$8:$X$8919,18,FALSE),0)</f>
        <v>0.28135025413847509</v>
      </c>
      <c r="J6361" s="37">
        <f ca="1">IFERROR(VLOOKUP($E6361&amp;"-2",'PTE - Segment Emissions Calcs'!$I$8:$X$8919,18,FALSE),0)</f>
        <v>0</v>
      </c>
      <c r="K6361" s="37">
        <f t="shared" ca="1" si="298"/>
        <v>0.28135025413847509</v>
      </c>
      <c r="L6361" s="37">
        <f ca="1">IFERROR(VLOOKUP($E6361&amp;"-1",'PTE - Segment Emissions Calcs'!$I$8:$Z$8919,20,FALSE),0)</f>
        <v>0.28135025413847509</v>
      </c>
      <c r="M6361" s="37">
        <f ca="1">IFERROR(VLOOKUP($E6361&amp;"-2",'PTE - Segment Emissions Calcs'!$I$8:$Z$8919,20,FALSE),0)</f>
        <v>0</v>
      </c>
      <c r="N6361" s="37">
        <f t="shared" ca="1" si="299"/>
        <v>0.28135025413847509</v>
      </c>
      <c r="O6361" s="38">
        <f t="array" aca="1" ref="O6361" ca="1">IF($H6361="TOTAL HAP",H6361,MAX(IF('PTE - Segment Emissions Calcs'!$B$8:$B$8919=$B6361,'PTE - Segment Emissions Calcs'!$V$8:$V$8919,)))</f>
        <v>6.4235217839834491E-2</v>
      </c>
      <c r="P6361" s="38">
        <f t="array" aca="1" ref="P6361" ca="1">IF($H6361="TOTAL HAP",K6361,MAX(IF('PTE - Segment Emissions Calcs'!$B$8:$B$8919=$B6361,'PTE - Segment Emissions Calcs'!$X$8:$X$8919,)))</f>
        <v>0.28135025413847509</v>
      </c>
      <c r="Q6361" s="38">
        <f t="array" aca="1" ref="Q6361" ca="1">IF($H6361="TOTAL HAP",N6361,MAX(IF('PTE - Segment Emissions Calcs'!$B$8:$B$8919=$B6361,'PTE - Segment Emissions Calcs'!$Z$8:$Z$8919,)))</f>
        <v>0.28135025413847509</v>
      </c>
      <c r="R6361" s="39"/>
    </row>
    <row r="6362" spans="1:18" x14ac:dyDescent="0.25">
      <c r="A6362" s="40"/>
      <c r="B6362" s="40"/>
      <c r="C6362" s="34" t="s">
        <v>179</v>
      </c>
      <c r="D6362" s="35"/>
      <c r="E6362" s="35"/>
      <c r="F6362" s="35">
        <f ca="1">IFERROR(VLOOKUP($E6362&amp;"-1",'PTE - Segment Emissions Calcs'!$I$8:$V$8919,16,FALSE),0)</f>
        <v>2.1981939716133089E-2</v>
      </c>
      <c r="G6362" s="35">
        <f ca="1">IFERROR(VLOOKUP($E6362&amp;"-2",'PTE - Segment Emissions Calcs'!$I$8:$V$8919,16,FALSE),0)</f>
        <v>0</v>
      </c>
      <c r="H6362" s="36">
        <f t="shared" ca="1" si="297"/>
        <v>2.1981939716133089E-2</v>
      </c>
      <c r="I6362" s="37">
        <f ca="1">IFERROR(VLOOKUP($E6362&amp;"-1",'PTE - Segment Emissions Calcs'!$I$8:$X$8919,18,FALSE),0)</f>
        <v>9.6280895956662935E-2</v>
      </c>
      <c r="J6362" s="37">
        <f ca="1">IFERROR(VLOOKUP($E6362&amp;"-2",'PTE - Segment Emissions Calcs'!$I$8:$X$8919,18,FALSE),0)</f>
        <v>0</v>
      </c>
      <c r="K6362" s="37">
        <f t="shared" ca="1" si="298"/>
        <v>9.6280895956662935E-2</v>
      </c>
      <c r="L6362" s="37">
        <f ca="1">IFERROR(VLOOKUP($E6362&amp;"-1",'PTE - Segment Emissions Calcs'!$I$8:$Z$8919,20,FALSE),0)</f>
        <v>9.6280895956662935E-2</v>
      </c>
      <c r="M6362" s="37">
        <f ca="1">IFERROR(VLOOKUP($E6362&amp;"-2",'PTE - Segment Emissions Calcs'!$I$8:$Z$8919,20,FALSE),0)</f>
        <v>0</v>
      </c>
      <c r="N6362" s="37">
        <f t="shared" ca="1" si="299"/>
        <v>9.6280895956662935E-2</v>
      </c>
      <c r="O6362" s="38">
        <f t="array" aca="1" ref="O6362" ca="1">IF($H6362="TOTAL HAP",H6362,MAX(IF('PTE - Segment Emissions Calcs'!$B$8:$B$8919=$B6362,'PTE - Segment Emissions Calcs'!$V$8:$V$8919,)))</f>
        <v>2.1981939716133089E-2</v>
      </c>
      <c r="P6362" s="38">
        <f t="array" aca="1" ref="P6362" ca="1">IF($H6362="TOTAL HAP",K6362,MAX(IF('PTE - Segment Emissions Calcs'!$B$8:$B$8919=$B6362,'PTE - Segment Emissions Calcs'!$X$8:$X$8919,)))</f>
        <v>9.6280895956662935E-2</v>
      </c>
      <c r="Q6362" s="38">
        <f t="array" aca="1" ref="Q6362" ca="1">IF($H6362="TOTAL HAP",N6362,MAX(IF('PTE - Segment Emissions Calcs'!$B$8:$B$8919=$B6362,'PTE - Segment Emissions Calcs'!$Z$8:$Z$8919,)))</f>
        <v>9.6280895956662935E-2</v>
      </c>
      <c r="R6362" s="39"/>
    </row>
    <row r="6363" spans="1:18" ht="15.75" thickBot="1" x14ac:dyDescent="0.3">
      <c r="A6363" s="42"/>
      <c r="B6363" s="42"/>
      <c r="C6363" s="43" t="s">
        <v>295</v>
      </c>
      <c r="D6363" s="44"/>
      <c r="E6363" s="44"/>
      <c r="F6363" s="44">
        <f ca="1">IFERROR(VLOOKUP($E6363&amp;"-1",'PTE - Segment Emissions Calcs'!$I$8:$V$8919,16,FALSE),0)</f>
        <v>0</v>
      </c>
      <c r="G6363" s="44">
        <f ca="1">IFERROR(VLOOKUP($E6363&amp;"-2",'PTE - Segment Emissions Calcs'!$I$8:$V$8919,16,FALSE),0)</f>
        <v>0</v>
      </c>
      <c r="H6363" s="45">
        <f t="shared" ca="1" si="297"/>
        <v>0</v>
      </c>
      <c r="I6363" s="46">
        <f ca="1">IFERROR(VLOOKUP($E6363&amp;"-1",'PTE - Segment Emissions Calcs'!$I$8:$X$8919,18,FALSE),0)</f>
        <v>0</v>
      </c>
      <c r="J6363" s="46">
        <f ca="1">IFERROR(VLOOKUP($E6363&amp;"-2",'PTE - Segment Emissions Calcs'!$I$8:$X$8919,18,FALSE),0)</f>
        <v>0</v>
      </c>
      <c r="K6363" s="46">
        <f t="shared" ca="1" si="298"/>
        <v>0</v>
      </c>
      <c r="L6363" s="46">
        <f ca="1">IFERROR(VLOOKUP($E6363&amp;"-1",'PTE - Segment Emissions Calcs'!$I$8:$Z$8919,20,FALSE),0)</f>
        <v>0</v>
      </c>
      <c r="M6363" s="46">
        <f ca="1">IFERROR(VLOOKUP($E6363&amp;"-2",'PTE - Segment Emissions Calcs'!$I$8:$Z$8919,20,FALSE),0)</f>
        <v>0</v>
      </c>
      <c r="N6363" s="46">
        <f t="shared" ca="1" si="299"/>
        <v>0</v>
      </c>
      <c r="O6363" s="47">
        <f t="array" aca="1" ref="O6363" ca="1">IF($H6363="TOTAL HAP",H6363,MAX(IF('PTE - Segment Emissions Calcs'!$B$8:$B$8919=$B6363,'PTE - Segment Emissions Calcs'!$V$8:$V$8919,)))</f>
        <v>0</v>
      </c>
      <c r="P6363" s="47">
        <f t="array" aca="1" ref="P6363" ca="1">IF($H6363="TOTAL HAP",K6363,MAX(IF('PTE - Segment Emissions Calcs'!$B$8:$B$8919=$B6363,'PTE - Segment Emissions Calcs'!$X$8:$X$8919,)))</f>
        <v>0</v>
      </c>
      <c r="Q6363" s="47">
        <f t="array" aca="1" ref="Q6363" ca="1">IF($H6363="TOTAL HAP",N6363,MAX(IF('PTE - Segment Emissions Calcs'!$B$8:$B$8919=$B6363,'PTE - Segment Emissions Calcs'!$Z$8:$Z$8919,)))</f>
        <v>0</v>
      </c>
      <c r="R6363" s="48"/>
    </row>
    <row r="6364" spans="1:18" ht="15.75" thickTop="1" x14ac:dyDescent="0.25">
      <c r="A6364" s="25" t="str">
        <f ca="1">VLOOKUP(#REF!,'PTE - Segment Emissions Calcs'!$C$8:$J$8919,8,FALSE)</f>
        <v>EQUI 127</v>
      </c>
      <c r="B6364" s="25" t="str">
        <f ca="1">VLOOKUP(A6364,'PTE - Segment Emissions Calcs'!$J$8:$O$8919,4,FALSE)</f>
        <v>Asphalt, Asphalt Flux, Vacuum Bottoms, No. 6 Fuel Oil and Slurry Oil (APC 129)</v>
      </c>
      <c r="C6364" s="26" t="s">
        <v>24</v>
      </c>
      <c r="D6364" s="27"/>
      <c r="E6364" s="27"/>
      <c r="F6364" s="27">
        <f ca="1">IFERROR(VLOOKUP($E6364&amp;"-1",'PTE - Segment Emissions Calcs'!$I$8:$V$8919,16,FALSE),0)</f>
        <v>0.73949324923653059</v>
      </c>
      <c r="G6364" s="27">
        <f ca="1">IFERROR(VLOOKUP($E6364&amp;"-2",'PTE - Segment Emissions Calcs'!$I$8:$V$8919,16,FALSE),0)</f>
        <v>0</v>
      </c>
      <c r="H6364" s="28">
        <f t="shared" ca="1" si="297"/>
        <v>0.73949324923653059</v>
      </c>
      <c r="I6364" s="29">
        <f ca="1">IFERROR(VLOOKUP($E6364&amp;"-1",'PTE - Segment Emissions Calcs'!$I$8:$X$8919,18,FALSE),0)</f>
        <v>3.238980431656004</v>
      </c>
      <c r="J6364" s="29">
        <f ca="1">IFERROR(VLOOKUP($E6364&amp;"-2",'PTE - Segment Emissions Calcs'!$I$8:$X$8919,18,FALSE),0)</f>
        <v>0</v>
      </c>
      <c r="K6364" s="29">
        <f t="shared" ca="1" si="298"/>
        <v>3.238980431656004</v>
      </c>
      <c r="L6364" s="29">
        <f ca="1">IFERROR(VLOOKUP($E6364&amp;"-1",'PTE - Segment Emissions Calcs'!$I$8:$Z$8919,20,FALSE),0)</f>
        <v>3.238980431656004</v>
      </c>
      <c r="M6364" s="29">
        <f ca="1">IFERROR(VLOOKUP($E6364&amp;"-2",'PTE - Segment Emissions Calcs'!$I$8:$Z$8919,20,FALSE),0)</f>
        <v>0</v>
      </c>
      <c r="N6364" s="29">
        <f t="shared" ca="1" si="299"/>
        <v>3.238980431656004</v>
      </c>
      <c r="O6364" s="30">
        <f t="array" aca="1" ref="O6364" ca="1">IF($H6364="TOTAL HAP",H6364,MAX(IF('PTE - Segment Emissions Calcs'!$B$8:$B$8919=$B6364,'PTE - Segment Emissions Calcs'!$V$8:$V$8919,)))</f>
        <v>0.73949324923653059</v>
      </c>
      <c r="P6364" s="30">
        <f t="array" aca="1" ref="P6364" ca="1">IF($H6364="TOTAL HAP",K6364,MAX(IF('PTE - Segment Emissions Calcs'!$B$8:$B$8919=$B6364,'PTE - Segment Emissions Calcs'!$X$8:$X$8919,)))</f>
        <v>3.238980431656004</v>
      </c>
      <c r="Q6364" s="30">
        <f t="array" aca="1" ref="Q6364" ca="1">IF($H6364="TOTAL HAP",N6364,MAX(IF('PTE - Segment Emissions Calcs'!$B$8:$B$8919=$B6364,'PTE - Segment Emissions Calcs'!$Z$8:$Z$8919,)))</f>
        <v>3.238980431656004</v>
      </c>
      <c r="R6364" s="31"/>
    </row>
    <row r="6365" spans="1:18" x14ac:dyDescent="0.25">
      <c r="A6365" s="32"/>
      <c r="B6365" s="33"/>
      <c r="C6365" s="34" t="s">
        <v>29</v>
      </c>
      <c r="D6365" s="35"/>
      <c r="E6365" s="35"/>
      <c r="F6365" s="35">
        <f ca="1">IFERROR(VLOOKUP($E6365&amp;"-1",'PTE - Segment Emissions Calcs'!$I$8:$V$8919,16,FALSE),0)</f>
        <v>9.7219697316877796E-2</v>
      </c>
      <c r="G6365" s="35">
        <f ca="1">IFERROR(VLOOKUP($E6365&amp;"-2",'PTE - Segment Emissions Calcs'!$I$8:$V$8919,16,FALSE),0)</f>
        <v>0</v>
      </c>
      <c r="H6365" s="36">
        <f t="shared" ca="1" si="297"/>
        <v>9.7219697316877796E-2</v>
      </c>
      <c r="I6365" s="37">
        <f ca="1">IFERROR(VLOOKUP($E6365&amp;"-1",'PTE - Segment Emissions Calcs'!$I$8:$X$8919,18,FALSE),0)</f>
        <v>0.42582227424792474</v>
      </c>
      <c r="J6365" s="37">
        <f ca="1">IFERROR(VLOOKUP($E6365&amp;"-2",'PTE - Segment Emissions Calcs'!$I$8:$X$8919,18,FALSE),0)</f>
        <v>0</v>
      </c>
      <c r="K6365" s="37">
        <f t="shared" ca="1" si="298"/>
        <v>0.42582227424792474</v>
      </c>
      <c r="L6365" s="37">
        <f ca="1">IFERROR(VLOOKUP($E6365&amp;"-1",'PTE - Segment Emissions Calcs'!$I$8:$Z$8919,20,FALSE),0)</f>
        <v>0.42582227424792474</v>
      </c>
      <c r="M6365" s="37">
        <f ca="1">IFERROR(VLOOKUP($E6365&amp;"-2",'PTE - Segment Emissions Calcs'!$I$8:$Z$8919,20,FALSE),0)</f>
        <v>0</v>
      </c>
      <c r="N6365" s="37">
        <f t="shared" ca="1" si="299"/>
        <v>0.42582227424792474</v>
      </c>
      <c r="O6365" s="38">
        <f t="array" aca="1" ref="O6365" ca="1">IF($H6365="TOTAL HAP",H6365,MAX(IF('PTE - Segment Emissions Calcs'!$B$8:$B$8919=$B6365,'PTE - Segment Emissions Calcs'!$V$8:$V$8919,)))</f>
        <v>9.7219697316877796E-2</v>
      </c>
      <c r="P6365" s="38">
        <f t="array" aca="1" ref="P6365" ca="1">IF($H6365="TOTAL HAP",K6365,MAX(IF('PTE - Segment Emissions Calcs'!$B$8:$B$8919=$B6365,'PTE - Segment Emissions Calcs'!$X$8:$X$8919,)))</f>
        <v>0.42582227424792474</v>
      </c>
      <c r="Q6365" s="38">
        <f t="array" aca="1" ref="Q6365" ca="1">IF($H6365="TOTAL HAP",N6365,MAX(IF('PTE - Segment Emissions Calcs'!$B$8:$B$8919=$B6365,'PTE - Segment Emissions Calcs'!$Z$8:$Z$8919,)))</f>
        <v>0.42582227424792474</v>
      </c>
      <c r="R6365" s="39"/>
    </row>
    <row r="6366" spans="1:18" x14ac:dyDescent="0.25">
      <c r="A6366" s="32"/>
      <c r="B6366" s="33"/>
      <c r="C6366" s="34" t="s">
        <v>37</v>
      </c>
      <c r="D6366" s="35"/>
      <c r="E6366" s="35"/>
      <c r="F6366" s="35">
        <f ca="1">IFERROR(VLOOKUP($E6366&amp;"-1",'PTE - Segment Emissions Calcs'!$I$8:$V$8919,16,FALSE),0)</f>
        <v>3.9374103351364322E-3</v>
      </c>
      <c r="G6366" s="35">
        <f ca="1">IFERROR(VLOOKUP($E6366&amp;"-2",'PTE - Segment Emissions Calcs'!$I$8:$V$8919,16,FALSE),0)</f>
        <v>0</v>
      </c>
      <c r="H6366" s="36">
        <f t="shared" ca="1" si="297"/>
        <v>3.9374103351364322E-3</v>
      </c>
      <c r="I6366" s="37">
        <f ca="1">IFERROR(VLOOKUP($E6366&amp;"-1",'PTE - Segment Emissions Calcs'!$I$8:$X$8919,18,FALSE),0)</f>
        <v>1.7245857267897572E-2</v>
      </c>
      <c r="J6366" s="37">
        <f ca="1">IFERROR(VLOOKUP($E6366&amp;"-2",'PTE - Segment Emissions Calcs'!$I$8:$X$8919,18,FALSE),0)</f>
        <v>0</v>
      </c>
      <c r="K6366" s="37">
        <f t="shared" ca="1" si="298"/>
        <v>1.7245857267897572E-2</v>
      </c>
      <c r="L6366" s="37">
        <f ca="1">IFERROR(VLOOKUP($E6366&amp;"-1",'PTE - Segment Emissions Calcs'!$I$8:$Z$8919,20,FALSE),0)</f>
        <v>1.7245857267897572E-2</v>
      </c>
      <c r="M6366" s="37">
        <f ca="1">IFERROR(VLOOKUP($E6366&amp;"-2",'PTE - Segment Emissions Calcs'!$I$8:$Z$8919,20,FALSE),0)</f>
        <v>0</v>
      </c>
      <c r="N6366" s="37">
        <f t="shared" ca="1" si="299"/>
        <v>1.7245857267897572E-2</v>
      </c>
      <c r="O6366" s="38">
        <f t="array" aca="1" ref="O6366" ca="1">IF($H6366="TOTAL HAP",H6366,MAX(IF('PTE - Segment Emissions Calcs'!$B$8:$B$8919=$B6366,'PTE - Segment Emissions Calcs'!$V$8:$V$8919,)))</f>
        <v>3.9374103351364322E-3</v>
      </c>
      <c r="P6366" s="38">
        <f t="array" aca="1" ref="P6366" ca="1">IF($H6366="TOTAL HAP",K6366,MAX(IF('PTE - Segment Emissions Calcs'!$B$8:$B$8919=$B6366,'PTE - Segment Emissions Calcs'!$X$8:$X$8919,)))</f>
        <v>1.7245857267897572E-2</v>
      </c>
      <c r="Q6366" s="38">
        <f t="array" aca="1" ref="Q6366" ca="1">IF($H6366="TOTAL HAP",N6366,MAX(IF('PTE - Segment Emissions Calcs'!$B$8:$B$8919=$B6366,'PTE - Segment Emissions Calcs'!$Z$8:$Z$8919,)))</f>
        <v>1.7245857267897572E-2</v>
      </c>
      <c r="R6366" s="39"/>
    </row>
    <row r="6367" spans="1:18" x14ac:dyDescent="0.25">
      <c r="A6367" s="40"/>
      <c r="B6367" s="40"/>
      <c r="C6367" s="34" t="s">
        <v>204</v>
      </c>
      <c r="D6367" s="35"/>
      <c r="E6367" s="35"/>
      <c r="F6367" s="35">
        <f ca="1">IFERROR(VLOOKUP($E6367&amp;"-1",'PTE - Segment Emissions Calcs'!$I$8:$V$8919,16,FALSE),0)</f>
        <v>1.2739986269618593E-3</v>
      </c>
      <c r="G6367" s="35">
        <f ca="1">IFERROR(VLOOKUP($E6367&amp;"-2",'PTE - Segment Emissions Calcs'!$I$8:$V$8919,16,FALSE),0)</f>
        <v>0</v>
      </c>
      <c r="H6367" s="36">
        <f t="shared" ca="1" si="297"/>
        <v>1.2739986269618593E-3</v>
      </c>
      <c r="I6367" s="37">
        <f ca="1">IFERROR(VLOOKUP($E6367&amp;"-1",'PTE - Segment Emissions Calcs'!$I$8:$X$8919,18,FALSE),0)</f>
        <v>5.5801139860929437E-3</v>
      </c>
      <c r="J6367" s="37">
        <f ca="1">IFERROR(VLOOKUP($E6367&amp;"-2",'PTE - Segment Emissions Calcs'!$I$8:$X$8919,18,FALSE),0)</f>
        <v>0</v>
      </c>
      <c r="K6367" s="37">
        <f t="shared" ca="1" si="298"/>
        <v>5.5801139860929437E-3</v>
      </c>
      <c r="L6367" s="37">
        <f ca="1">IFERROR(VLOOKUP($E6367&amp;"-1",'PTE - Segment Emissions Calcs'!$I$8:$Z$8919,20,FALSE),0)</f>
        <v>5.5801139860929437E-3</v>
      </c>
      <c r="M6367" s="37">
        <f ca="1">IFERROR(VLOOKUP($E6367&amp;"-2",'PTE - Segment Emissions Calcs'!$I$8:$Z$8919,20,FALSE),0)</f>
        <v>0</v>
      </c>
      <c r="N6367" s="37">
        <f t="shared" ca="1" si="299"/>
        <v>5.5801139860929437E-3</v>
      </c>
      <c r="O6367" s="38">
        <f t="array" aca="1" ref="O6367" ca="1">IF($H6367="TOTAL HAP",H6367,MAX(IF('PTE - Segment Emissions Calcs'!$B$8:$B$8919=$B6367,'PTE - Segment Emissions Calcs'!$V$8:$V$8919,)))</f>
        <v>1.2739986269618593E-3</v>
      </c>
      <c r="P6367" s="38">
        <f t="array" aca="1" ref="P6367" ca="1">IF($H6367="TOTAL HAP",K6367,MAX(IF('PTE - Segment Emissions Calcs'!$B$8:$B$8919=$B6367,'PTE - Segment Emissions Calcs'!$X$8:$X$8919,)))</f>
        <v>5.5801139860929437E-3</v>
      </c>
      <c r="Q6367" s="38">
        <f t="array" aca="1" ref="Q6367" ca="1">IF($H6367="TOTAL HAP",N6367,MAX(IF('PTE - Segment Emissions Calcs'!$B$8:$B$8919=$B6367,'PTE - Segment Emissions Calcs'!$Z$8:$Z$8919,)))</f>
        <v>5.5801139860929437E-3</v>
      </c>
      <c r="R6367" s="39"/>
    </row>
    <row r="6368" spans="1:18" x14ac:dyDescent="0.25">
      <c r="A6368" s="40"/>
      <c r="B6368" s="40"/>
      <c r="C6368" s="34" t="s">
        <v>205</v>
      </c>
      <c r="D6368" s="35"/>
      <c r="E6368" s="35"/>
      <c r="F6368" s="35">
        <f ca="1">IFERROR(VLOOKUP($E6368&amp;"-1",'PTE - Segment Emissions Calcs'!$I$8:$V$8919,16,FALSE),0)</f>
        <v>0</v>
      </c>
      <c r="G6368" s="35">
        <f ca="1">IFERROR(VLOOKUP($E6368&amp;"-2",'PTE - Segment Emissions Calcs'!$I$8:$V$8919,16,FALSE),0)</f>
        <v>0</v>
      </c>
      <c r="H6368" s="36">
        <f t="shared" ca="1" si="297"/>
        <v>0</v>
      </c>
      <c r="I6368" s="37">
        <f ca="1">IFERROR(VLOOKUP($E6368&amp;"-1",'PTE - Segment Emissions Calcs'!$I$8:$X$8919,18,FALSE),0)</f>
        <v>0</v>
      </c>
      <c r="J6368" s="37">
        <f ca="1">IFERROR(VLOOKUP($E6368&amp;"-2",'PTE - Segment Emissions Calcs'!$I$8:$X$8919,18,FALSE),0)</f>
        <v>0</v>
      </c>
      <c r="K6368" s="37">
        <f t="shared" ca="1" si="298"/>
        <v>0</v>
      </c>
      <c r="L6368" s="37">
        <f ca="1">IFERROR(VLOOKUP($E6368&amp;"-1",'PTE - Segment Emissions Calcs'!$I$8:$Z$8919,20,FALSE),0)</f>
        <v>0</v>
      </c>
      <c r="M6368" s="37">
        <f ca="1">IFERROR(VLOOKUP($E6368&amp;"-2",'PTE - Segment Emissions Calcs'!$I$8:$Z$8919,20,FALSE),0)</f>
        <v>0</v>
      </c>
      <c r="N6368" s="37">
        <f t="shared" ca="1" si="299"/>
        <v>0</v>
      </c>
      <c r="O6368" s="38">
        <f t="array" aca="1" ref="O6368" ca="1">IF($H6368="TOTAL HAP",H6368,MAX(IF('PTE - Segment Emissions Calcs'!$B$8:$B$8919=$B6368,'PTE - Segment Emissions Calcs'!$V$8:$V$8919,)))</f>
        <v>0</v>
      </c>
      <c r="P6368" s="38">
        <f t="array" aca="1" ref="P6368" ca="1">IF($H6368="TOTAL HAP",K6368,MAX(IF('PTE - Segment Emissions Calcs'!$B$8:$B$8919=$B6368,'PTE - Segment Emissions Calcs'!$X$8:$X$8919,)))</f>
        <v>0</v>
      </c>
      <c r="Q6368" s="38">
        <f t="array" aca="1" ref="Q6368" ca="1">IF($H6368="TOTAL HAP",N6368,MAX(IF('PTE - Segment Emissions Calcs'!$B$8:$B$8919=$B6368,'PTE - Segment Emissions Calcs'!$Z$8:$Z$8919,)))</f>
        <v>0</v>
      </c>
      <c r="R6368" s="39"/>
    </row>
    <row r="6369" spans="1:18" x14ac:dyDescent="0.25">
      <c r="A6369" s="40"/>
      <c r="B6369" s="40"/>
      <c r="C6369" s="34" t="s">
        <v>130</v>
      </c>
      <c r="D6369" s="35"/>
      <c r="E6369" s="35"/>
      <c r="F6369" s="35">
        <f ca="1">IFERROR(VLOOKUP($E6369&amp;"-1",'PTE - Segment Emissions Calcs'!$I$8:$V$8919,16,FALSE),0)</f>
        <v>0</v>
      </c>
      <c r="G6369" s="35">
        <f ca="1">IFERROR(VLOOKUP($E6369&amp;"-2",'PTE - Segment Emissions Calcs'!$I$8:$V$8919,16,FALSE),0)</f>
        <v>0</v>
      </c>
      <c r="H6369" s="36">
        <f t="shared" ca="1" si="297"/>
        <v>0</v>
      </c>
      <c r="I6369" s="37">
        <f ca="1">IFERROR(VLOOKUP($E6369&amp;"-1",'PTE - Segment Emissions Calcs'!$I$8:$X$8919,18,FALSE),0)</f>
        <v>0</v>
      </c>
      <c r="J6369" s="37">
        <f ca="1">IFERROR(VLOOKUP($E6369&amp;"-2",'PTE - Segment Emissions Calcs'!$I$8:$X$8919,18,FALSE),0)</f>
        <v>0</v>
      </c>
      <c r="K6369" s="37">
        <f t="shared" ca="1" si="298"/>
        <v>0</v>
      </c>
      <c r="L6369" s="37">
        <f ca="1">IFERROR(VLOOKUP($E6369&amp;"-1",'PTE - Segment Emissions Calcs'!$I$8:$Z$8919,20,FALSE),0)</f>
        <v>0</v>
      </c>
      <c r="M6369" s="37">
        <f ca="1">IFERROR(VLOOKUP($E6369&amp;"-2",'PTE - Segment Emissions Calcs'!$I$8:$Z$8919,20,FALSE),0)</f>
        <v>0</v>
      </c>
      <c r="N6369" s="37">
        <f t="shared" ca="1" si="299"/>
        <v>0</v>
      </c>
      <c r="O6369" s="38">
        <f t="array" aca="1" ref="O6369" ca="1">IF($H6369="TOTAL HAP",H6369,MAX(IF('PTE - Segment Emissions Calcs'!$B$8:$B$8919=$B6369,'PTE - Segment Emissions Calcs'!$V$8:$V$8919,)))</f>
        <v>0</v>
      </c>
      <c r="P6369" s="38">
        <f t="array" aca="1" ref="P6369" ca="1">IF($H6369="TOTAL HAP",K6369,MAX(IF('PTE - Segment Emissions Calcs'!$B$8:$B$8919=$B6369,'PTE - Segment Emissions Calcs'!$X$8:$X$8919,)))</f>
        <v>0</v>
      </c>
      <c r="Q6369" s="38">
        <f t="array" aca="1" ref="Q6369" ca="1">IF($H6369="TOTAL HAP",N6369,MAX(IF('PTE - Segment Emissions Calcs'!$B$8:$B$8919=$B6369,'PTE - Segment Emissions Calcs'!$Z$8:$Z$8919,)))</f>
        <v>0</v>
      </c>
      <c r="R6369" s="39"/>
    </row>
    <row r="6370" spans="1:18" x14ac:dyDescent="0.25">
      <c r="A6370" s="40"/>
      <c r="B6370" s="40"/>
      <c r="C6370" s="34" t="s">
        <v>173</v>
      </c>
      <c r="D6370" s="35"/>
      <c r="E6370" s="35"/>
      <c r="F6370" s="35">
        <f ca="1">IFERROR(VLOOKUP($E6370&amp;"-1",'PTE - Segment Emissions Calcs'!$I$8:$V$8919,16,FALSE),0)</f>
        <v>0</v>
      </c>
      <c r="G6370" s="35">
        <f ca="1">IFERROR(VLOOKUP($E6370&amp;"-2",'PTE - Segment Emissions Calcs'!$I$8:$V$8919,16,FALSE),0)</f>
        <v>0</v>
      </c>
      <c r="H6370" s="36">
        <f t="shared" ca="1" si="297"/>
        <v>0</v>
      </c>
      <c r="I6370" s="37">
        <f ca="1">IFERROR(VLOOKUP($E6370&amp;"-1",'PTE - Segment Emissions Calcs'!$I$8:$X$8919,18,FALSE),0)</f>
        <v>0</v>
      </c>
      <c r="J6370" s="37">
        <f ca="1">IFERROR(VLOOKUP($E6370&amp;"-2",'PTE - Segment Emissions Calcs'!$I$8:$X$8919,18,FALSE),0)</f>
        <v>0</v>
      </c>
      <c r="K6370" s="37">
        <f t="shared" ca="1" si="298"/>
        <v>0</v>
      </c>
      <c r="L6370" s="37">
        <f ca="1">IFERROR(VLOOKUP($E6370&amp;"-1",'PTE - Segment Emissions Calcs'!$I$8:$Z$8919,20,FALSE),0)</f>
        <v>0</v>
      </c>
      <c r="M6370" s="37">
        <f ca="1">IFERROR(VLOOKUP($E6370&amp;"-2",'PTE - Segment Emissions Calcs'!$I$8:$Z$8919,20,FALSE),0)</f>
        <v>0</v>
      </c>
      <c r="N6370" s="37">
        <f t="shared" ca="1" si="299"/>
        <v>0</v>
      </c>
      <c r="O6370" s="38">
        <f t="array" aca="1" ref="O6370" ca="1">IF($H6370="TOTAL HAP",H6370,MAX(IF('PTE - Segment Emissions Calcs'!$B$8:$B$8919=$B6370,'PTE - Segment Emissions Calcs'!$V$8:$V$8919,)))</f>
        <v>0</v>
      </c>
      <c r="P6370" s="38">
        <f t="array" aca="1" ref="P6370" ca="1">IF($H6370="TOTAL HAP",K6370,MAX(IF('PTE - Segment Emissions Calcs'!$B$8:$B$8919=$B6370,'PTE - Segment Emissions Calcs'!$X$8:$X$8919,)))</f>
        <v>0</v>
      </c>
      <c r="Q6370" s="38">
        <f t="array" aca="1" ref="Q6370" ca="1">IF($H6370="TOTAL HAP",N6370,MAX(IF('PTE - Segment Emissions Calcs'!$B$8:$B$8919=$B6370,'PTE - Segment Emissions Calcs'!$Z$8:$Z$8919,)))</f>
        <v>0</v>
      </c>
      <c r="R6370" s="39"/>
    </row>
    <row r="6371" spans="1:18" x14ac:dyDescent="0.25">
      <c r="A6371" s="40"/>
      <c r="B6371" s="40"/>
      <c r="C6371" s="34" t="s">
        <v>291</v>
      </c>
      <c r="D6371" s="35"/>
      <c r="E6371" s="35"/>
      <c r="F6371" s="35">
        <f ca="1">IFERROR(VLOOKUP($E6371&amp;"-1",'PTE - Segment Emissions Calcs'!$I$8:$V$8919,16,FALSE),0)</f>
        <v>0</v>
      </c>
      <c r="G6371" s="35">
        <f ca="1">IFERROR(VLOOKUP($E6371&amp;"-2",'PTE - Segment Emissions Calcs'!$I$8:$V$8919,16,FALSE),0)</f>
        <v>0</v>
      </c>
      <c r="H6371" s="36">
        <f t="shared" ca="1" si="297"/>
        <v>0</v>
      </c>
      <c r="I6371" s="37">
        <f ca="1">IFERROR(VLOOKUP($E6371&amp;"-1",'PTE - Segment Emissions Calcs'!$I$8:$X$8919,18,FALSE),0)</f>
        <v>0</v>
      </c>
      <c r="J6371" s="37">
        <f ca="1">IFERROR(VLOOKUP($E6371&amp;"-2",'PTE - Segment Emissions Calcs'!$I$8:$X$8919,18,FALSE),0)</f>
        <v>0</v>
      </c>
      <c r="K6371" s="37">
        <f t="shared" ca="1" si="298"/>
        <v>0</v>
      </c>
      <c r="L6371" s="37">
        <f ca="1">IFERROR(VLOOKUP($E6371&amp;"-1",'PTE - Segment Emissions Calcs'!$I$8:$Z$8919,20,FALSE),0)</f>
        <v>0</v>
      </c>
      <c r="M6371" s="37">
        <f ca="1">IFERROR(VLOOKUP($E6371&amp;"-2",'PTE - Segment Emissions Calcs'!$I$8:$Z$8919,20,FALSE),0)</f>
        <v>0</v>
      </c>
      <c r="N6371" s="37">
        <f t="shared" ca="1" si="299"/>
        <v>0</v>
      </c>
      <c r="O6371" s="38">
        <f t="array" aca="1" ref="O6371" ca="1">IF($H6371="TOTAL HAP",H6371,MAX(IF('PTE - Segment Emissions Calcs'!$B$8:$B$8919=$B6371,'PTE - Segment Emissions Calcs'!$V$8:$V$8919,)))</f>
        <v>0</v>
      </c>
      <c r="P6371" s="38">
        <f t="array" aca="1" ref="P6371" ca="1">IF($H6371="TOTAL HAP",K6371,MAX(IF('PTE - Segment Emissions Calcs'!$B$8:$B$8919=$B6371,'PTE - Segment Emissions Calcs'!$X$8:$X$8919,)))</f>
        <v>0</v>
      </c>
      <c r="Q6371" s="38">
        <f t="array" aca="1" ref="Q6371" ca="1">IF($H6371="TOTAL HAP",N6371,MAX(IF('PTE - Segment Emissions Calcs'!$B$8:$B$8919=$B6371,'PTE - Segment Emissions Calcs'!$Z$8:$Z$8919,)))</f>
        <v>0</v>
      </c>
      <c r="R6371" s="39"/>
    </row>
    <row r="6372" spans="1:18" x14ac:dyDescent="0.25">
      <c r="A6372" s="40"/>
      <c r="B6372" s="40"/>
      <c r="C6372" s="34" t="s">
        <v>292</v>
      </c>
      <c r="D6372" s="35"/>
      <c r="E6372" s="35"/>
      <c r="F6372" s="35">
        <f ca="1">IFERROR(VLOOKUP($E6372&amp;"-1",'PTE - Segment Emissions Calcs'!$I$8:$V$8919,16,FALSE),0)</f>
        <v>0</v>
      </c>
      <c r="G6372" s="35">
        <f ca="1">IFERROR(VLOOKUP($E6372&amp;"-2",'PTE - Segment Emissions Calcs'!$I$8:$V$8919,16,FALSE),0)</f>
        <v>0</v>
      </c>
      <c r="H6372" s="36">
        <f t="shared" ca="1" si="297"/>
        <v>0</v>
      </c>
      <c r="I6372" s="37">
        <f ca="1">IFERROR(VLOOKUP($E6372&amp;"-1",'PTE - Segment Emissions Calcs'!$I$8:$X$8919,18,FALSE),0)</f>
        <v>0</v>
      </c>
      <c r="J6372" s="37">
        <f ca="1">IFERROR(VLOOKUP($E6372&amp;"-2",'PTE - Segment Emissions Calcs'!$I$8:$X$8919,18,FALSE),0)</f>
        <v>0</v>
      </c>
      <c r="K6372" s="37">
        <f t="shared" ca="1" si="298"/>
        <v>0</v>
      </c>
      <c r="L6372" s="37">
        <f ca="1">IFERROR(VLOOKUP($E6372&amp;"-1",'PTE - Segment Emissions Calcs'!$I$8:$Z$8919,20,FALSE),0)</f>
        <v>0</v>
      </c>
      <c r="M6372" s="37">
        <f ca="1">IFERROR(VLOOKUP($E6372&amp;"-2",'PTE - Segment Emissions Calcs'!$I$8:$Z$8919,20,FALSE),0)</f>
        <v>0</v>
      </c>
      <c r="N6372" s="37">
        <f t="shared" ca="1" si="299"/>
        <v>0</v>
      </c>
      <c r="O6372" s="38">
        <f t="array" aca="1" ref="O6372" ca="1">IF($H6372="TOTAL HAP",H6372,MAX(IF('PTE - Segment Emissions Calcs'!$B$8:$B$8919=$B6372,'PTE - Segment Emissions Calcs'!$V$8:$V$8919,)))</f>
        <v>0</v>
      </c>
      <c r="P6372" s="38">
        <f t="array" aca="1" ref="P6372" ca="1">IF($H6372="TOTAL HAP",K6372,MAX(IF('PTE - Segment Emissions Calcs'!$B$8:$B$8919=$B6372,'PTE - Segment Emissions Calcs'!$X$8:$X$8919,)))</f>
        <v>0</v>
      </c>
      <c r="Q6372" s="38">
        <f t="array" aca="1" ref="Q6372" ca="1">IF($H6372="TOTAL HAP",N6372,MAX(IF('PTE - Segment Emissions Calcs'!$B$8:$B$8919=$B6372,'PTE - Segment Emissions Calcs'!$Z$8:$Z$8919,)))</f>
        <v>0</v>
      </c>
      <c r="R6372" s="39"/>
    </row>
    <row r="6373" spans="1:18" x14ac:dyDescent="0.25">
      <c r="A6373" s="40"/>
      <c r="B6373" s="40"/>
      <c r="C6373" s="34" t="s">
        <v>66</v>
      </c>
      <c r="D6373" s="35"/>
      <c r="E6373" s="35"/>
      <c r="F6373" s="35">
        <f ca="1">IFERROR(VLOOKUP($E6373&amp;"-1",'PTE - Segment Emissions Calcs'!$I$8:$V$8919,16,FALSE),0)</f>
        <v>5.2171041777787554E-3</v>
      </c>
      <c r="G6373" s="35">
        <f ca="1">IFERROR(VLOOKUP($E6373&amp;"-2",'PTE - Segment Emissions Calcs'!$I$8:$V$8919,16,FALSE),0)</f>
        <v>0</v>
      </c>
      <c r="H6373" s="36">
        <f t="shared" ca="1" si="297"/>
        <v>5.2171041777787554E-3</v>
      </c>
      <c r="I6373" s="37">
        <f ca="1">IFERROR(VLOOKUP($E6373&amp;"-1",'PTE - Segment Emissions Calcs'!$I$8:$X$8919,18,FALSE),0)</f>
        <v>2.2850916298670948E-2</v>
      </c>
      <c r="J6373" s="37">
        <f ca="1">IFERROR(VLOOKUP($E6373&amp;"-2",'PTE - Segment Emissions Calcs'!$I$8:$X$8919,18,FALSE),0)</f>
        <v>0</v>
      </c>
      <c r="K6373" s="37">
        <f t="shared" ca="1" si="298"/>
        <v>2.2850916298670948E-2</v>
      </c>
      <c r="L6373" s="37">
        <f ca="1">IFERROR(VLOOKUP($E6373&amp;"-1",'PTE - Segment Emissions Calcs'!$I$8:$Z$8919,20,FALSE),0)</f>
        <v>2.2850916298670948E-2</v>
      </c>
      <c r="M6373" s="37">
        <f ca="1">IFERROR(VLOOKUP($E6373&amp;"-2",'PTE - Segment Emissions Calcs'!$I$8:$Z$8919,20,FALSE),0)</f>
        <v>0</v>
      </c>
      <c r="N6373" s="37">
        <f t="shared" ca="1" si="299"/>
        <v>2.2850916298670948E-2</v>
      </c>
      <c r="O6373" s="38">
        <f t="array" aca="1" ref="O6373" ca="1">IF($H6373="TOTAL HAP",H6373,MAX(IF('PTE - Segment Emissions Calcs'!$B$8:$B$8919=$B6373,'PTE - Segment Emissions Calcs'!$V$8:$V$8919,)))</f>
        <v>5.2171041777787554E-3</v>
      </c>
      <c r="P6373" s="38">
        <f t="array" aca="1" ref="P6373" ca="1">IF($H6373="TOTAL HAP",K6373,MAX(IF('PTE - Segment Emissions Calcs'!$B$8:$B$8919=$B6373,'PTE - Segment Emissions Calcs'!$X$8:$X$8919,)))</f>
        <v>2.2850916298670948E-2</v>
      </c>
      <c r="Q6373" s="38">
        <f t="array" aca="1" ref="Q6373" ca="1">IF($H6373="TOTAL HAP",N6373,MAX(IF('PTE - Segment Emissions Calcs'!$B$8:$B$8919=$B6373,'PTE - Segment Emissions Calcs'!$Z$8:$Z$8919,)))</f>
        <v>2.2850916298670948E-2</v>
      </c>
      <c r="R6373" s="39"/>
    </row>
    <row r="6374" spans="1:18" x14ac:dyDescent="0.25">
      <c r="A6374" s="40"/>
      <c r="B6374" s="40"/>
      <c r="C6374" s="34" t="s">
        <v>293</v>
      </c>
      <c r="D6374" s="35"/>
      <c r="E6374" s="35"/>
      <c r="F6374" s="35">
        <f ca="1">IFERROR(VLOOKUP($E6374&amp;"-1",'PTE - Segment Emissions Calcs'!$I$8:$V$8919,16,FALSE),0)</f>
        <v>0</v>
      </c>
      <c r="G6374" s="35">
        <f ca="1">IFERROR(VLOOKUP($E6374&amp;"-2",'PTE - Segment Emissions Calcs'!$I$8:$V$8919,16,FALSE),0)</f>
        <v>0</v>
      </c>
      <c r="H6374" s="36">
        <f t="shared" ca="1" si="297"/>
        <v>0</v>
      </c>
      <c r="I6374" s="37">
        <f ca="1">IFERROR(VLOOKUP($E6374&amp;"-1",'PTE - Segment Emissions Calcs'!$I$8:$X$8919,18,FALSE),0)</f>
        <v>0</v>
      </c>
      <c r="J6374" s="37">
        <f ca="1">IFERROR(VLOOKUP($E6374&amp;"-2",'PTE - Segment Emissions Calcs'!$I$8:$X$8919,18,FALSE),0)</f>
        <v>0</v>
      </c>
      <c r="K6374" s="37">
        <f t="shared" ca="1" si="298"/>
        <v>0</v>
      </c>
      <c r="L6374" s="37">
        <f ca="1">IFERROR(VLOOKUP($E6374&amp;"-1",'PTE - Segment Emissions Calcs'!$I$8:$Z$8919,20,FALSE),0)</f>
        <v>0</v>
      </c>
      <c r="M6374" s="37">
        <f ca="1">IFERROR(VLOOKUP($E6374&amp;"-2",'PTE - Segment Emissions Calcs'!$I$8:$Z$8919,20,FALSE),0)</f>
        <v>0</v>
      </c>
      <c r="N6374" s="37">
        <f t="shared" ca="1" si="299"/>
        <v>0</v>
      </c>
      <c r="O6374" s="38">
        <f t="array" aca="1" ref="O6374" ca="1">IF($H6374="TOTAL HAP",H6374,MAX(IF('PTE - Segment Emissions Calcs'!$B$8:$B$8919=$B6374,'PTE - Segment Emissions Calcs'!$V$8:$V$8919,)))</f>
        <v>0</v>
      </c>
      <c r="P6374" s="38">
        <f t="array" aca="1" ref="P6374" ca="1">IF($H6374="TOTAL HAP",K6374,MAX(IF('PTE - Segment Emissions Calcs'!$B$8:$B$8919=$B6374,'PTE - Segment Emissions Calcs'!$X$8:$X$8919,)))</f>
        <v>0</v>
      </c>
      <c r="Q6374" s="38">
        <f t="array" aca="1" ref="Q6374" ca="1">IF($H6374="TOTAL HAP",N6374,MAX(IF('PTE - Segment Emissions Calcs'!$B$8:$B$8919=$B6374,'PTE - Segment Emissions Calcs'!$Z$8:$Z$8919,)))</f>
        <v>0</v>
      </c>
      <c r="R6374" s="39"/>
    </row>
    <row r="6375" spans="1:18" x14ac:dyDescent="0.25">
      <c r="A6375" s="40"/>
      <c r="B6375" s="40"/>
      <c r="C6375" s="34" t="s">
        <v>48</v>
      </c>
      <c r="D6375" s="35"/>
      <c r="E6375" s="35"/>
      <c r="F6375" s="35">
        <f ca="1">IFERROR(VLOOKUP($E6375&amp;"-1",'PTE - Segment Emissions Calcs'!$I$8:$V$8919,16,FALSE),0)</f>
        <v>0</v>
      </c>
      <c r="G6375" s="35">
        <f ca="1">IFERROR(VLOOKUP($E6375&amp;"-2",'PTE - Segment Emissions Calcs'!$I$8:$V$8919,16,FALSE),0)</f>
        <v>0</v>
      </c>
      <c r="H6375" s="36">
        <f t="shared" ca="1" si="297"/>
        <v>0</v>
      </c>
      <c r="I6375" s="37">
        <f ca="1">IFERROR(VLOOKUP($E6375&amp;"-1",'PTE - Segment Emissions Calcs'!$I$8:$X$8919,18,FALSE),0)</f>
        <v>0</v>
      </c>
      <c r="J6375" s="37">
        <f ca="1">IFERROR(VLOOKUP($E6375&amp;"-2",'PTE - Segment Emissions Calcs'!$I$8:$X$8919,18,FALSE),0)</f>
        <v>0</v>
      </c>
      <c r="K6375" s="37">
        <f t="shared" ca="1" si="298"/>
        <v>0</v>
      </c>
      <c r="L6375" s="37">
        <f ca="1">IFERROR(VLOOKUP($E6375&amp;"-1",'PTE - Segment Emissions Calcs'!$I$8:$Z$8919,20,FALSE),0)</f>
        <v>0</v>
      </c>
      <c r="M6375" s="37">
        <f ca="1">IFERROR(VLOOKUP($E6375&amp;"-2",'PTE - Segment Emissions Calcs'!$I$8:$Z$8919,20,FALSE),0)</f>
        <v>0</v>
      </c>
      <c r="N6375" s="37">
        <f t="shared" ca="1" si="299"/>
        <v>0</v>
      </c>
      <c r="O6375" s="38">
        <f t="array" aca="1" ref="O6375" ca="1">IF($H6375="TOTAL HAP",H6375,MAX(IF('PTE - Segment Emissions Calcs'!$B$8:$B$8919=$B6375,'PTE - Segment Emissions Calcs'!$V$8:$V$8919,)))</f>
        <v>0</v>
      </c>
      <c r="P6375" s="38">
        <f t="array" aca="1" ref="P6375" ca="1">IF($H6375="TOTAL HAP",K6375,MAX(IF('PTE - Segment Emissions Calcs'!$B$8:$B$8919=$B6375,'PTE - Segment Emissions Calcs'!$X$8:$X$8919,)))</f>
        <v>0</v>
      </c>
      <c r="Q6375" s="38">
        <f t="array" aca="1" ref="Q6375" ca="1">IF($H6375="TOTAL HAP",N6375,MAX(IF('PTE - Segment Emissions Calcs'!$B$8:$B$8919=$B6375,'PTE - Segment Emissions Calcs'!$Z$8:$Z$8919,)))</f>
        <v>0</v>
      </c>
      <c r="R6375" s="39"/>
    </row>
    <row r="6376" spans="1:18" x14ac:dyDescent="0.25">
      <c r="A6376" s="40"/>
      <c r="B6376" s="40"/>
      <c r="C6376" s="34" t="s">
        <v>294</v>
      </c>
      <c r="D6376" s="35"/>
      <c r="E6376" s="35"/>
      <c r="F6376" s="35">
        <f ca="1">IFERROR(VLOOKUP($E6376&amp;"-1",'PTE - Segment Emissions Calcs'!$I$8:$V$8919,16,FALSE),0)</f>
        <v>0</v>
      </c>
      <c r="G6376" s="35">
        <f ca="1">IFERROR(VLOOKUP($E6376&amp;"-2",'PTE - Segment Emissions Calcs'!$I$8:$V$8919,16,FALSE),0)</f>
        <v>0</v>
      </c>
      <c r="H6376" s="36">
        <f t="shared" ca="1" si="297"/>
        <v>0</v>
      </c>
      <c r="I6376" s="37">
        <f ca="1">IFERROR(VLOOKUP($E6376&amp;"-1",'PTE - Segment Emissions Calcs'!$I$8:$X$8919,18,FALSE),0)</f>
        <v>0</v>
      </c>
      <c r="J6376" s="37">
        <f ca="1">IFERROR(VLOOKUP($E6376&amp;"-2",'PTE - Segment Emissions Calcs'!$I$8:$X$8919,18,FALSE),0)</f>
        <v>0</v>
      </c>
      <c r="K6376" s="37">
        <f t="shared" ca="1" si="298"/>
        <v>0</v>
      </c>
      <c r="L6376" s="37">
        <f ca="1">IFERROR(VLOOKUP($E6376&amp;"-1",'PTE - Segment Emissions Calcs'!$I$8:$Z$8919,20,FALSE),0)</f>
        <v>0</v>
      </c>
      <c r="M6376" s="37">
        <f ca="1">IFERROR(VLOOKUP($E6376&amp;"-2",'PTE - Segment Emissions Calcs'!$I$8:$Z$8919,20,FALSE),0)</f>
        <v>0</v>
      </c>
      <c r="N6376" s="37">
        <f t="shared" ca="1" si="299"/>
        <v>0</v>
      </c>
      <c r="O6376" s="38">
        <f t="array" aca="1" ref="O6376" ca="1">IF($H6376="TOTAL HAP",H6376,MAX(IF('PTE - Segment Emissions Calcs'!$B$8:$B$8919=$B6376,'PTE - Segment Emissions Calcs'!$V$8:$V$8919,)))</f>
        <v>0</v>
      </c>
      <c r="P6376" s="38">
        <f t="array" aca="1" ref="P6376" ca="1">IF($H6376="TOTAL HAP",K6376,MAX(IF('PTE - Segment Emissions Calcs'!$B$8:$B$8919=$B6376,'PTE - Segment Emissions Calcs'!$X$8:$X$8919,)))</f>
        <v>0</v>
      </c>
      <c r="Q6376" s="38">
        <f t="array" aca="1" ref="Q6376" ca="1">IF($H6376="TOTAL HAP",N6376,MAX(IF('PTE - Segment Emissions Calcs'!$B$8:$B$8919=$B6376,'PTE - Segment Emissions Calcs'!$Z$8:$Z$8919,)))</f>
        <v>0</v>
      </c>
      <c r="R6376" s="39"/>
    </row>
    <row r="6377" spans="1:18" x14ac:dyDescent="0.25">
      <c r="A6377" s="40"/>
      <c r="B6377" s="40"/>
      <c r="C6377" s="34" t="s">
        <v>50</v>
      </c>
      <c r="D6377" s="35"/>
      <c r="E6377" s="35"/>
      <c r="F6377" s="35">
        <f ca="1">IFERROR(VLOOKUP($E6377&amp;"-1",'PTE - Segment Emissions Calcs'!$I$8:$V$8919,16,FALSE),0)</f>
        <v>7.1462843830245142E-3</v>
      </c>
      <c r="G6377" s="35">
        <f ca="1">IFERROR(VLOOKUP($E6377&amp;"-2",'PTE - Segment Emissions Calcs'!$I$8:$V$8919,16,FALSE),0)</f>
        <v>0</v>
      </c>
      <c r="H6377" s="36">
        <f t="shared" ca="1" si="297"/>
        <v>7.1462843830245142E-3</v>
      </c>
      <c r="I6377" s="37">
        <f ca="1">IFERROR(VLOOKUP($E6377&amp;"-1",'PTE - Segment Emissions Calcs'!$I$8:$X$8919,18,FALSE),0)</f>
        <v>3.1300725597647371E-2</v>
      </c>
      <c r="J6377" s="37">
        <f ca="1">IFERROR(VLOOKUP($E6377&amp;"-2",'PTE - Segment Emissions Calcs'!$I$8:$X$8919,18,FALSE),0)</f>
        <v>0</v>
      </c>
      <c r="K6377" s="37">
        <f t="shared" ca="1" si="298"/>
        <v>3.1300725597647371E-2</v>
      </c>
      <c r="L6377" s="37">
        <f ca="1">IFERROR(VLOOKUP($E6377&amp;"-1",'PTE - Segment Emissions Calcs'!$I$8:$Z$8919,20,FALSE),0)</f>
        <v>3.1300725597647371E-2</v>
      </c>
      <c r="M6377" s="37">
        <f ca="1">IFERROR(VLOOKUP($E6377&amp;"-2",'PTE - Segment Emissions Calcs'!$I$8:$Z$8919,20,FALSE),0)</f>
        <v>0</v>
      </c>
      <c r="N6377" s="37">
        <f t="shared" ca="1" si="299"/>
        <v>3.1300725597647371E-2</v>
      </c>
      <c r="O6377" s="38">
        <f t="array" aca="1" ref="O6377" ca="1">IF($H6377="TOTAL HAP",H6377,MAX(IF('PTE - Segment Emissions Calcs'!$B$8:$B$8919=$B6377,'PTE - Segment Emissions Calcs'!$V$8:$V$8919,)))</f>
        <v>7.1462843830245142E-3</v>
      </c>
      <c r="P6377" s="38">
        <f t="array" aca="1" ref="P6377" ca="1">IF($H6377="TOTAL HAP",K6377,MAX(IF('PTE - Segment Emissions Calcs'!$B$8:$B$8919=$B6377,'PTE - Segment Emissions Calcs'!$X$8:$X$8919,)))</f>
        <v>3.1300725597647371E-2</v>
      </c>
      <c r="Q6377" s="38">
        <f t="array" aca="1" ref="Q6377" ca="1">IF($H6377="TOTAL HAP",N6377,MAX(IF('PTE - Segment Emissions Calcs'!$B$8:$B$8919=$B6377,'PTE - Segment Emissions Calcs'!$Z$8:$Z$8919,)))</f>
        <v>3.1300725597647371E-2</v>
      </c>
      <c r="R6377" s="39"/>
    </row>
    <row r="6378" spans="1:18" x14ac:dyDescent="0.25">
      <c r="A6378" s="40"/>
      <c r="B6378" s="40"/>
      <c r="C6378" s="34" t="s">
        <v>53</v>
      </c>
      <c r="D6378" s="35"/>
      <c r="E6378" s="35"/>
      <c r="F6378" s="35">
        <f ca="1">IFERROR(VLOOKUP($E6378&amp;"-1",'PTE - Segment Emissions Calcs'!$I$8:$V$8919,16,FALSE),0)</f>
        <v>1.8144691202420096E-2</v>
      </c>
      <c r="G6378" s="35">
        <f ca="1">IFERROR(VLOOKUP($E6378&amp;"-2",'PTE - Segment Emissions Calcs'!$I$8:$V$8919,16,FALSE),0)</f>
        <v>0</v>
      </c>
      <c r="H6378" s="36">
        <f t="shared" ca="1" si="297"/>
        <v>1.8144691202420096E-2</v>
      </c>
      <c r="I6378" s="37">
        <f ca="1">IFERROR(VLOOKUP($E6378&amp;"-1",'PTE - Segment Emissions Calcs'!$I$8:$X$8919,18,FALSE),0)</f>
        <v>7.947374746660002E-2</v>
      </c>
      <c r="J6378" s="37">
        <f ca="1">IFERROR(VLOOKUP($E6378&amp;"-2",'PTE - Segment Emissions Calcs'!$I$8:$X$8919,18,FALSE),0)</f>
        <v>0</v>
      </c>
      <c r="K6378" s="37">
        <f t="shared" ca="1" si="298"/>
        <v>7.947374746660002E-2</v>
      </c>
      <c r="L6378" s="37">
        <f ca="1">IFERROR(VLOOKUP($E6378&amp;"-1",'PTE - Segment Emissions Calcs'!$I$8:$Z$8919,20,FALSE),0)</f>
        <v>7.947374746660002E-2</v>
      </c>
      <c r="M6378" s="37">
        <f ca="1">IFERROR(VLOOKUP($E6378&amp;"-2",'PTE - Segment Emissions Calcs'!$I$8:$Z$8919,20,FALSE),0)</f>
        <v>0</v>
      </c>
      <c r="N6378" s="37">
        <f t="shared" ca="1" si="299"/>
        <v>7.947374746660002E-2</v>
      </c>
      <c r="O6378" s="38">
        <f t="array" aca="1" ref="O6378" ca="1">IF($H6378="TOTAL HAP",H6378,MAX(IF('PTE - Segment Emissions Calcs'!$B$8:$B$8919=$B6378,'PTE - Segment Emissions Calcs'!$V$8:$V$8919,)))</f>
        <v>1.8144691202420096E-2</v>
      </c>
      <c r="P6378" s="38">
        <f t="array" aca="1" ref="P6378" ca="1">IF($H6378="TOTAL HAP",K6378,MAX(IF('PTE - Segment Emissions Calcs'!$B$8:$B$8919=$B6378,'PTE - Segment Emissions Calcs'!$X$8:$X$8919,)))</f>
        <v>7.947374746660002E-2</v>
      </c>
      <c r="Q6378" s="38">
        <f t="array" aca="1" ref="Q6378" ca="1">IF($H6378="TOTAL HAP",N6378,MAX(IF('PTE - Segment Emissions Calcs'!$B$8:$B$8919=$B6378,'PTE - Segment Emissions Calcs'!$Z$8:$Z$8919,)))</f>
        <v>7.947374746660002E-2</v>
      </c>
      <c r="R6378" s="39"/>
    </row>
    <row r="6379" spans="1:18" x14ac:dyDescent="0.25">
      <c r="A6379" s="40"/>
      <c r="B6379" s="40"/>
      <c r="C6379" s="34" t="s">
        <v>209</v>
      </c>
      <c r="D6379" s="35"/>
      <c r="E6379" s="35"/>
      <c r="F6379" s="35">
        <f ca="1">IFERROR(VLOOKUP($E6379&amp;"-1",'PTE - Segment Emissions Calcs'!$I$8:$V$8919,16,FALSE),0)</f>
        <v>2.3255671222811259E-3</v>
      </c>
      <c r="G6379" s="35">
        <f ca="1">IFERROR(VLOOKUP($E6379&amp;"-2",'PTE - Segment Emissions Calcs'!$I$8:$V$8919,16,FALSE),0)</f>
        <v>0</v>
      </c>
      <c r="H6379" s="36">
        <f t="shared" ca="1" si="297"/>
        <v>2.3255671222811259E-3</v>
      </c>
      <c r="I6379" s="37">
        <f ca="1">IFERROR(VLOOKUP($E6379&amp;"-1",'PTE - Segment Emissions Calcs'!$I$8:$X$8919,18,FALSE),0)</f>
        <v>1.0185983995591332E-2</v>
      </c>
      <c r="J6379" s="37">
        <f ca="1">IFERROR(VLOOKUP($E6379&amp;"-2",'PTE - Segment Emissions Calcs'!$I$8:$X$8919,18,FALSE),0)</f>
        <v>0</v>
      </c>
      <c r="K6379" s="37">
        <f t="shared" ca="1" si="298"/>
        <v>1.0185983995591332E-2</v>
      </c>
      <c r="L6379" s="37">
        <f ca="1">IFERROR(VLOOKUP($E6379&amp;"-1",'PTE - Segment Emissions Calcs'!$I$8:$Z$8919,20,FALSE),0)</f>
        <v>1.0185983995591332E-2</v>
      </c>
      <c r="M6379" s="37">
        <f ca="1">IFERROR(VLOOKUP($E6379&amp;"-2",'PTE - Segment Emissions Calcs'!$I$8:$Z$8919,20,FALSE),0)</f>
        <v>0</v>
      </c>
      <c r="N6379" s="37">
        <f t="shared" ca="1" si="299"/>
        <v>1.0185983995591332E-2</v>
      </c>
      <c r="O6379" s="38">
        <f t="array" aca="1" ref="O6379" ca="1">IF($H6379="TOTAL HAP",H6379,MAX(IF('PTE - Segment Emissions Calcs'!$B$8:$B$8919=$B6379,'PTE - Segment Emissions Calcs'!$V$8:$V$8919,)))</f>
        <v>2.3255671222811259E-3</v>
      </c>
      <c r="P6379" s="38">
        <f t="array" aca="1" ref="P6379" ca="1">IF($H6379="TOTAL HAP",K6379,MAX(IF('PTE - Segment Emissions Calcs'!$B$8:$B$8919=$B6379,'PTE - Segment Emissions Calcs'!$X$8:$X$8919,)))</f>
        <v>1.0185983995591332E-2</v>
      </c>
      <c r="Q6379" s="38">
        <f t="array" aca="1" ref="Q6379" ca="1">IF($H6379="TOTAL HAP",N6379,MAX(IF('PTE - Segment Emissions Calcs'!$B$8:$B$8919=$B6379,'PTE - Segment Emissions Calcs'!$Z$8:$Z$8919,)))</f>
        <v>1.0185983995591332E-2</v>
      </c>
      <c r="R6379" s="39"/>
    </row>
    <row r="6380" spans="1:18" x14ac:dyDescent="0.25">
      <c r="A6380" s="40"/>
      <c r="B6380" s="40"/>
      <c r="C6380" s="34" t="s">
        <v>177</v>
      </c>
      <c r="D6380" s="35"/>
      <c r="E6380" s="35"/>
      <c r="F6380" s="35">
        <f ca="1">IFERROR(VLOOKUP($E6380&amp;"-1",'PTE - Segment Emissions Calcs'!$I$8:$V$8919,16,FALSE),0)</f>
        <v>3.0765775775112508E-2</v>
      </c>
      <c r="G6380" s="35">
        <f ca="1">IFERROR(VLOOKUP($E6380&amp;"-2",'PTE - Segment Emissions Calcs'!$I$8:$V$8919,16,FALSE),0)</f>
        <v>0</v>
      </c>
      <c r="H6380" s="36">
        <f t="shared" ca="1" si="297"/>
        <v>3.0765775775112508E-2</v>
      </c>
      <c r="I6380" s="37">
        <f ca="1">IFERROR(VLOOKUP($E6380&amp;"-1",'PTE - Segment Emissions Calcs'!$I$8:$X$8919,18,FALSE),0)</f>
        <v>0.13475409789499279</v>
      </c>
      <c r="J6380" s="37">
        <f ca="1">IFERROR(VLOOKUP($E6380&amp;"-2",'PTE - Segment Emissions Calcs'!$I$8:$X$8919,18,FALSE),0)</f>
        <v>0</v>
      </c>
      <c r="K6380" s="37">
        <f t="shared" ca="1" si="298"/>
        <v>0.13475409789499279</v>
      </c>
      <c r="L6380" s="37">
        <f ca="1">IFERROR(VLOOKUP($E6380&amp;"-1",'PTE - Segment Emissions Calcs'!$I$8:$Z$8919,20,FALSE),0)</f>
        <v>0.13475409789499279</v>
      </c>
      <c r="M6380" s="37">
        <f ca="1">IFERROR(VLOOKUP($E6380&amp;"-2",'PTE - Segment Emissions Calcs'!$I$8:$Z$8919,20,FALSE),0)</f>
        <v>0</v>
      </c>
      <c r="N6380" s="37">
        <f t="shared" ca="1" si="299"/>
        <v>0.13475409789499279</v>
      </c>
      <c r="O6380" s="38">
        <f t="array" aca="1" ref="O6380" ca="1">IF($H6380="TOTAL HAP",H6380,MAX(IF('PTE - Segment Emissions Calcs'!$B$8:$B$8919=$B6380,'PTE - Segment Emissions Calcs'!$V$8:$V$8919,)))</f>
        <v>3.0765775775112508E-2</v>
      </c>
      <c r="P6380" s="38">
        <f t="array" aca="1" ref="P6380" ca="1">IF($H6380="TOTAL HAP",K6380,MAX(IF('PTE - Segment Emissions Calcs'!$B$8:$B$8919=$B6380,'PTE - Segment Emissions Calcs'!$X$8:$X$8919,)))</f>
        <v>0.13475409789499279</v>
      </c>
      <c r="Q6380" s="38">
        <f t="array" aca="1" ref="Q6380" ca="1">IF($H6380="TOTAL HAP",N6380,MAX(IF('PTE - Segment Emissions Calcs'!$B$8:$B$8919=$B6380,'PTE - Segment Emissions Calcs'!$Z$8:$Z$8919,)))</f>
        <v>0.13475409789499279</v>
      </c>
      <c r="R6380" s="39"/>
    </row>
    <row r="6381" spans="1:18" x14ac:dyDescent="0.25">
      <c r="A6381" s="40"/>
      <c r="B6381" s="40"/>
      <c r="C6381" s="34" t="s">
        <v>210</v>
      </c>
      <c r="D6381" s="35"/>
      <c r="E6381" s="35"/>
      <c r="F6381" s="35">
        <f ca="1">IFERROR(VLOOKUP($E6381&amp;"-1",'PTE - Segment Emissions Calcs'!$I$8:$V$8919,16,FALSE),0)</f>
        <v>3.3345148055504655E-3</v>
      </c>
      <c r="G6381" s="35">
        <f ca="1">IFERROR(VLOOKUP($E6381&amp;"-2",'PTE - Segment Emissions Calcs'!$I$8:$V$8919,16,FALSE),0)</f>
        <v>0</v>
      </c>
      <c r="H6381" s="36">
        <f t="shared" ca="1" si="297"/>
        <v>3.3345148055504655E-3</v>
      </c>
      <c r="I6381" s="37">
        <f ca="1">IFERROR(VLOOKUP($E6381&amp;"-1",'PTE - Segment Emissions Calcs'!$I$8:$X$8919,18,FALSE),0)</f>
        <v>1.460517484831104E-2</v>
      </c>
      <c r="J6381" s="37">
        <f ca="1">IFERROR(VLOOKUP($E6381&amp;"-2",'PTE - Segment Emissions Calcs'!$I$8:$X$8919,18,FALSE),0)</f>
        <v>0</v>
      </c>
      <c r="K6381" s="37">
        <f t="shared" ca="1" si="298"/>
        <v>1.460517484831104E-2</v>
      </c>
      <c r="L6381" s="37">
        <f ca="1">IFERROR(VLOOKUP($E6381&amp;"-1",'PTE - Segment Emissions Calcs'!$I$8:$Z$8919,20,FALSE),0)</f>
        <v>1.460517484831104E-2</v>
      </c>
      <c r="M6381" s="37">
        <f ca="1">IFERROR(VLOOKUP($E6381&amp;"-2",'PTE - Segment Emissions Calcs'!$I$8:$Z$8919,20,FALSE),0)</f>
        <v>0</v>
      </c>
      <c r="N6381" s="37">
        <f t="shared" ca="1" si="299"/>
        <v>1.460517484831104E-2</v>
      </c>
      <c r="O6381" s="38">
        <f t="array" aca="1" ref="O6381" ca="1">IF($H6381="TOTAL HAP",H6381,MAX(IF('PTE - Segment Emissions Calcs'!$B$8:$B$8919=$B6381,'PTE - Segment Emissions Calcs'!$V$8:$V$8919,)))</f>
        <v>3.3345148055504655E-3</v>
      </c>
      <c r="P6381" s="38">
        <f t="array" aca="1" ref="P6381" ca="1">IF($H6381="TOTAL HAP",K6381,MAX(IF('PTE - Segment Emissions Calcs'!$B$8:$B$8919=$B6381,'PTE - Segment Emissions Calcs'!$X$8:$X$8919,)))</f>
        <v>1.460517484831104E-2</v>
      </c>
      <c r="Q6381" s="38">
        <f t="array" aca="1" ref="Q6381" ca="1">IF($H6381="TOTAL HAP",N6381,MAX(IF('PTE - Segment Emissions Calcs'!$B$8:$B$8919=$B6381,'PTE - Segment Emissions Calcs'!$Z$8:$Z$8919,)))</f>
        <v>1.460517484831104E-2</v>
      </c>
      <c r="R6381" s="39"/>
    </row>
    <row r="6382" spans="1:18" x14ac:dyDescent="0.25">
      <c r="A6382" s="40"/>
      <c r="B6382" s="40"/>
      <c r="C6382" s="34" t="s">
        <v>69</v>
      </c>
      <c r="D6382" s="35"/>
      <c r="E6382" s="35"/>
      <c r="F6382" s="35">
        <f ca="1">IFERROR(VLOOKUP($E6382&amp;"-1",'PTE - Segment Emissions Calcs'!$I$8:$V$8919,16,FALSE),0)</f>
        <v>2.1162288996302691E-2</v>
      </c>
      <c r="G6382" s="35">
        <f ca="1">IFERROR(VLOOKUP($E6382&amp;"-2",'PTE - Segment Emissions Calcs'!$I$8:$V$8919,16,FALSE),0)</f>
        <v>0</v>
      </c>
      <c r="H6382" s="36">
        <f t="shared" ca="1" si="297"/>
        <v>2.1162288996302691E-2</v>
      </c>
      <c r="I6382" s="37">
        <f ca="1">IFERROR(VLOOKUP($E6382&amp;"-1",'PTE - Segment Emissions Calcs'!$I$8:$X$8919,18,FALSE),0)</f>
        <v>9.2690825803805776E-2</v>
      </c>
      <c r="J6382" s="37">
        <f ca="1">IFERROR(VLOOKUP($E6382&amp;"-2",'PTE - Segment Emissions Calcs'!$I$8:$X$8919,18,FALSE),0)</f>
        <v>0</v>
      </c>
      <c r="K6382" s="37">
        <f t="shared" ca="1" si="298"/>
        <v>9.2690825803805776E-2</v>
      </c>
      <c r="L6382" s="37">
        <f ca="1">IFERROR(VLOOKUP($E6382&amp;"-1",'PTE - Segment Emissions Calcs'!$I$8:$Z$8919,20,FALSE),0)</f>
        <v>9.2690825803805776E-2</v>
      </c>
      <c r="M6382" s="37">
        <f ca="1">IFERROR(VLOOKUP($E6382&amp;"-2",'PTE - Segment Emissions Calcs'!$I$8:$Z$8919,20,FALSE),0)</f>
        <v>0</v>
      </c>
      <c r="N6382" s="37">
        <f t="shared" ca="1" si="299"/>
        <v>9.2690825803805776E-2</v>
      </c>
      <c r="O6382" s="38">
        <f t="array" aca="1" ref="O6382" ca="1">IF($H6382="TOTAL HAP",H6382,MAX(IF('PTE - Segment Emissions Calcs'!$B$8:$B$8919=$B6382,'PTE - Segment Emissions Calcs'!$V$8:$V$8919,)))</f>
        <v>2.1162288996302691E-2</v>
      </c>
      <c r="P6382" s="38">
        <f t="array" aca="1" ref="P6382" ca="1">IF($H6382="TOTAL HAP",K6382,MAX(IF('PTE - Segment Emissions Calcs'!$B$8:$B$8919=$B6382,'PTE - Segment Emissions Calcs'!$X$8:$X$8919,)))</f>
        <v>9.2690825803805776E-2</v>
      </c>
      <c r="Q6382" s="38">
        <f t="array" aca="1" ref="Q6382" ca="1">IF($H6382="TOTAL HAP",N6382,MAX(IF('PTE - Segment Emissions Calcs'!$B$8:$B$8919=$B6382,'PTE - Segment Emissions Calcs'!$Z$8:$Z$8919,)))</f>
        <v>9.2690825803805776E-2</v>
      </c>
      <c r="R6382" s="39"/>
    </row>
    <row r="6383" spans="1:18" x14ac:dyDescent="0.25">
      <c r="A6383" s="40"/>
      <c r="B6383" s="40"/>
      <c r="C6383" s="34" t="s">
        <v>179</v>
      </c>
      <c r="D6383" s="35"/>
      <c r="E6383" s="35"/>
      <c r="F6383" s="35">
        <f ca="1">IFERROR(VLOOKUP($E6383&amp;"-1",'PTE - Segment Emissions Calcs'!$I$8:$V$8919,16,FALSE),0)</f>
        <v>7.2465766978598092E-3</v>
      </c>
      <c r="G6383" s="35">
        <f ca="1">IFERROR(VLOOKUP($E6383&amp;"-2",'PTE - Segment Emissions Calcs'!$I$8:$V$8919,16,FALSE),0)</f>
        <v>0</v>
      </c>
      <c r="H6383" s="36">
        <f t="shared" ca="1" si="297"/>
        <v>7.2465766978598092E-3</v>
      </c>
      <c r="I6383" s="37">
        <f ca="1">IFERROR(VLOOKUP($E6383&amp;"-1",'PTE - Segment Emissions Calcs'!$I$8:$X$8919,18,FALSE),0)</f>
        <v>3.1740005936625966E-2</v>
      </c>
      <c r="J6383" s="37">
        <f ca="1">IFERROR(VLOOKUP($E6383&amp;"-2",'PTE - Segment Emissions Calcs'!$I$8:$X$8919,18,FALSE),0)</f>
        <v>0</v>
      </c>
      <c r="K6383" s="37">
        <f t="shared" ca="1" si="298"/>
        <v>3.1740005936625966E-2</v>
      </c>
      <c r="L6383" s="37">
        <f ca="1">IFERROR(VLOOKUP($E6383&amp;"-1",'PTE - Segment Emissions Calcs'!$I$8:$Z$8919,20,FALSE),0)</f>
        <v>3.1740005936625966E-2</v>
      </c>
      <c r="M6383" s="37">
        <f ca="1">IFERROR(VLOOKUP($E6383&amp;"-2",'PTE - Segment Emissions Calcs'!$I$8:$Z$8919,20,FALSE),0)</f>
        <v>0</v>
      </c>
      <c r="N6383" s="37">
        <f t="shared" ca="1" si="299"/>
        <v>3.1740005936625966E-2</v>
      </c>
      <c r="O6383" s="38">
        <f t="array" aca="1" ref="O6383" ca="1">IF($H6383="TOTAL HAP",H6383,MAX(IF('PTE - Segment Emissions Calcs'!$B$8:$B$8919=$B6383,'PTE - Segment Emissions Calcs'!$V$8:$V$8919,)))</f>
        <v>7.2465766978598092E-3</v>
      </c>
      <c r="P6383" s="38">
        <f t="array" aca="1" ref="P6383" ca="1">IF($H6383="TOTAL HAP",K6383,MAX(IF('PTE - Segment Emissions Calcs'!$B$8:$B$8919=$B6383,'PTE - Segment Emissions Calcs'!$X$8:$X$8919,)))</f>
        <v>3.1740005936625966E-2</v>
      </c>
      <c r="Q6383" s="38">
        <f t="array" aca="1" ref="Q6383" ca="1">IF($H6383="TOTAL HAP",N6383,MAX(IF('PTE - Segment Emissions Calcs'!$B$8:$B$8919=$B6383,'PTE - Segment Emissions Calcs'!$Z$8:$Z$8919,)))</f>
        <v>3.1740005936625966E-2</v>
      </c>
      <c r="R6383" s="39"/>
    </row>
    <row r="6384" spans="1:18" ht="15.75" thickBot="1" x14ac:dyDescent="0.3">
      <c r="A6384" s="42"/>
      <c r="B6384" s="42"/>
      <c r="C6384" s="43" t="s">
        <v>295</v>
      </c>
      <c r="D6384" s="44"/>
      <c r="E6384" s="44"/>
      <c r="F6384" s="44">
        <f ca="1">IFERROR(VLOOKUP($E6384&amp;"-1",'PTE - Segment Emissions Calcs'!$I$8:$V$8919,16,FALSE),0)</f>
        <v>0</v>
      </c>
      <c r="G6384" s="44">
        <f ca="1">IFERROR(VLOOKUP($E6384&amp;"-2",'PTE - Segment Emissions Calcs'!$I$8:$V$8919,16,FALSE),0)</f>
        <v>0</v>
      </c>
      <c r="H6384" s="45">
        <f t="shared" ca="1" si="297"/>
        <v>0</v>
      </c>
      <c r="I6384" s="46">
        <f ca="1">IFERROR(VLOOKUP($E6384&amp;"-1",'PTE - Segment Emissions Calcs'!$I$8:$X$8919,18,FALSE),0)</f>
        <v>0</v>
      </c>
      <c r="J6384" s="46">
        <f ca="1">IFERROR(VLOOKUP($E6384&amp;"-2",'PTE - Segment Emissions Calcs'!$I$8:$X$8919,18,FALSE),0)</f>
        <v>0</v>
      </c>
      <c r="K6384" s="46">
        <f t="shared" ca="1" si="298"/>
        <v>0</v>
      </c>
      <c r="L6384" s="46">
        <f ca="1">IFERROR(VLOOKUP($E6384&amp;"-1",'PTE - Segment Emissions Calcs'!$I$8:$Z$8919,20,FALSE),0)</f>
        <v>0</v>
      </c>
      <c r="M6384" s="46">
        <f ca="1">IFERROR(VLOOKUP($E6384&amp;"-2",'PTE - Segment Emissions Calcs'!$I$8:$Z$8919,20,FALSE),0)</f>
        <v>0</v>
      </c>
      <c r="N6384" s="46">
        <f t="shared" ca="1" si="299"/>
        <v>0</v>
      </c>
      <c r="O6384" s="47">
        <f t="array" aca="1" ref="O6384" ca="1">IF($H6384="TOTAL HAP",H6384,MAX(IF('PTE - Segment Emissions Calcs'!$B$8:$B$8919=$B6384,'PTE - Segment Emissions Calcs'!$V$8:$V$8919,)))</f>
        <v>0</v>
      </c>
      <c r="P6384" s="47">
        <f t="array" aca="1" ref="P6384" ca="1">IF($H6384="TOTAL HAP",K6384,MAX(IF('PTE - Segment Emissions Calcs'!$B$8:$B$8919=$B6384,'PTE - Segment Emissions Calcs'!$X$8:$X$8919,)))</f>
        <v>0</v>
      </c>
      <c r="Q6384" s="47">
        <f t="array" aca="1" ref="Q6384" ca="1">IF($H6384="TOTAL HAP",N6384,MAX(IF('PTE - Segment Emissions Calcs'!$B$8:$B$8919=$B6384,'PTE - Segment Emissions Calcs'!$Z$8:$Z$8919,)))</f>
        <v>0</v>
      </c>
      <c r="R6384" s="48"/>
    </row>
    <row r="6385" spans="1:18" ht="15.75" thickTop="1" x14ac:dyDescent="0.25">
      <c r="A6385" s="25" t="str">
        <f ca="1">VLOOKUP(#REF!,'PTE - Segment Emissions Calcs'!$C$8:$J$8919,8,FALSE)</f>
        <v>EQUI 128</v>
      </c>
      <c r="B6385" s="25" t="str">
        <f ca="1">VLOOKUP(A6385,'PTE - Segment Emissions Calcs'!$J$8:$O$8919,4,FALSE)</f>
        <v>Asphalt, Asphalt Flux, Vacuum Bottoms, No. 6 Fuel Oil and Slurry Oil (APC 131)</v>
      </c>
      <c r="C6385" s="26" t="s">
        <v>24</v>
      </c>
      <c r="D6385" s="27"/>
      <c r="E6385" s="27"/>
      <c r="F6385" s="27">
        <f ca="1">IFERROR(VLOOKUP($E6385&amp;"-1",'PTE - Segment Emissions Calcs'!$I$8:$V$8919,16,FALSE),0)</f>
        <v>0.17372170094232212</v>
      </c>
      <c r="G6385" s="27">
        <f ca="1">IFERROR(VLOOKUP($E6385&amp;"-2",'PTE - Segment Emissions Calcs'!$I$8:$V$8919,16,FALSE),0)</f>
        <v>0</v>
      </c>
      <c r="H6385" s="28">
        <f t="shared" ca="1" si="297"/>
        <v>0.17372170094232212</v>
      </c>
      <c r="I6385" s="29">
        <f ca="1">IFERROR(VLOOKUP($E6385&amp;"-1",'PTE - Segment Emissions Calcs'!$I$8:$X$8919,18,FALSE),0)</f>
        <v>0.76090105012737097</v>
      </c>
      <c r="J6385" s="29">
        <f ca="1">IFERROR(VLOOKUP($E6385&amp;"-2",'PTE - Segment Emissions Calcs'!$I$8:$X$8919,18,FALSE),0)</f>
        <v>0</v>
      </c>
      <c r="K6385" s="29">
        <f t="shared" ca="1" si="298"/>
        <v>0.76090105012737097</v>
      </c>
      <c r="L6385" s="29">
        <f ca="1">IFERROR(VLOOKUP($E6385&amp;"-1",'PTE - Segment Emissions Calcs'!$I$8:$Z$8919,20,FALSE),0)</f>
        <v>0.76090105012737097</v>
      </c>
      <c r="M6385" s="29">
        <f ca="1">IFERROR(VLOOKUP($E6385&amp;"-2",'PTE - Segment Emissions Calcs'!$I$8:$Z$8919,20,FALSE),0)</f>
        <v>0</v>
      </c>
      <c r="N6385" s="29">
        <f t="shared" ca="1" si="299"/>
        <v>0.76090105012737097</v>
      </c>
      <c r="O6385" s="30">
        <f t="array" aca="1" ref="O6385" ca="1">IF($H6385="TOTAL HAP",H6385,MAX(IF('PTE - Segment Emissions Calcs'!$B$8:$B$8919=$B6385,'PTE - Segment Emissions Calcs'!$V$8:$V$8919,)))</f>
        <v>0.17372170094232212</v>
      </c>
      <c r="P6385" s="30">
        <f t="array" aca="1" ref="P6385" ca="1">IF($H6385="TOTAL HAP",K6385,MAX(IF('PTE - Segment Emissions Calcs'!$B$8:$B$8919=$B6385,'PTE - Segment Emissions Calcs'!$X$8:$X$8919,)))</f>
        <v>0.76090105012737097</v>
      </c>
      <c r="Q6385" s="30">
        <f t="array" aca="1" ref="Q6385" ca="1">IF($H6385="TOTAL HAP",N6385,MAX(IF('PTE - Segment Emissions Calcs'!$B$8:$B$8919=$B6385,'PTE - Segment Emissions Calcs'!$Z$8:$Z$8919,)))</f>
        <v>0.76090105012737097</v>
      </c>
      <c r="R6385" s="31"/>
    </row>
    <row r="6386" spans="1:18" x14ac:dyDescent="0.25">
      <c r="A6386" s="32"/>
      <c r="B6386" s="33"/>
      <c r="C6386" s="34" t="s">
        <v>29</v>
      </c>
      <c r="D6386" s="35"/>
      <c r="E6386" s="35"/>
      <c r="F6386" s="35">
        <f ca="1">IFERROR(VLOOKUP($E6386&amp;"-1",'PTE - Segment Emissions Calcs'!$I$8:$V$8919,16,FALSE),0)</f>
        <v>2.5042131376778069E-2</v>
      </c>
      <c r="G6386" s="35">
        <f ca="1">IFERROR(VLOOKUP($E6386&amp;"-2",'PTE - Segment Emissions Calcs'!$I$8:$V$8919,16,FALSE),0)</f>
        <v>0</v>
      </c>
      <c r="H6386" s="36">
        <f t="shared" ca="1" si="297"/>
        <v>2.5042131376778069E-2</v>
      </c>
      <c r="I6386" s="37">
        <f ca="1">IFERROR(VLOOKUP($E6386&amp;"-1",'PTE - Segment Emissions Calcs'!$I$8:$X$8919,18,FALSE),0)</f>
        <v>0.10968453543028794</v>
      </c>
      <c r="J6386" s="37">
        <f ca="1">IFERROR(VLOOKUP($E6386&amp;"-2",'PTE - Segment Emissions Calcs'!$I$8:$X$8919,18,FALSE),0)</f>
        <v>0</v>
      </c>
      <c r="K6386" s="37">
        <f t="shared" ca="1" si="298"/>
        <v>0.10968453543028794</v>
      </c>
      <c r="L6386" s="37">
        <f ca="1">IFERROR(VLOOKUP($E6386&amp;"-1",'PTE - Segment Emissions Calcs'!$I$8:$Z$8919,20,FALSE),0)</f>
        <v>0.10968453543028794</v>
      </c>
      <c r="M6386" s="37">
        <f ca="1">IFERROR(VLOOKUP($E6386&amp;"-2",'PTE - Segment Emissions Calcs'!$I$8:$Z$8919,20,FALSE),0)</f>
        <v>0</v>
      </c>
      <c r="N6386" s="37">
        <f t="shared" ca="1" si="299"/>
        <v>0.10968453543028794</v>
      </c>
      <c r="O6386" s="38">
        <f t="array" aca="1" ref="O6386" ca="1">IF($H6386="TOTAL HAP",H6386,MAX(IF('PTE - Segment Emissions Calcs'!$B$8:$B$8919=$B6386,'PTE - Segment Emissions Calcs'!$V$8:$V$8919,)))</f>
        <v>2.5042131376778069E-2</v>
      </c>
      <c r="P6386" s="38">
        <f t="array" aca="1" ref="P6386" ca="1">IF($H6386="TOTAL HAP",K6386,MAX(IF('PTE - Segment Emissions Calcs'!$B$8:$B$8919=$B6386,'PTE - Segment Emissions Calcs'!$X$8:$X$8919,)))</f>
        <v>0.10968453543028794</v>
      </c>
      <c r="Q6386" s="38">
        <f t="array" aca="1" ref="Q6386" ca="1">IF($H6386="TOTAL HAP",N6386,MAX(IF('PTE - Segment Emissions Calcs'!$B$8:$B$8919=$B6386,'PTE - Segment Emissions Calcs'!$Z$8:$Z$8919,)))</f>
        <v>0.10968453543028794</v>
      </c>
      <c r="R6386" s="39"/>
    </row>
    <row r="6387" spans="1:18" x14ac:dyDescent="0.25">
      <c r="A6387" s="32"/>
      <c r="B6387" s="33"/>
      <c r="C6387" s="34" t="s">
        <v>37</v>
      </c>
      <c r="D6387" s="35"/>
      <c r="E6387" s="35"/>
      <c r="F6387" s="35">
        <f ca="1">IFERROR(VLOOKUP($E6387&amp;"-1",'PTE - Segment Emissions Calcs'!$I$8:$V$8919,16,FALSE),0)</f>
        <v>1.776992046542316E-3</v>
      </c>
      <c r="G6387" s="35">
        <f ca="1">IFERROR(VLOOKUP($E6387&amp;"-2",'PTE - Segment Emissions Calcs'!$I$8:$V$8919,16,FALSE),0)</f>
        <v>0</v>
      </c>
      <c r="H6387" s="36">
        <f t="shared" ca="1" si="297"/>
        <v>1.776992046542316E-3</v>
      </c>
      <c r="I6387" s="37">
        <f ca="1">IFERROR(VLOOKUP($E6387&amp;"-1",'PTE - Segment Emissions Calcs'!$I$8:$X$8919,18,FALSE),0)</f>
        <v>7.7832251638553446E-3</v>
      </c>
      <c r="J6387" s="37">
        <f ca="1">IFERROR(VLOOKUP($E6387&amp;"-2",'PTE - Segment Emissions Calcs'!$I$8:$X$8919,18,FALSE),0)</f>
        <v>0</v>
      </c>
      <c r="K6387" s="37">
        <f t="shared" ca="1" si="298"/>
        <v>7.7832251638553446E-3</v>
      </c>
      <c r="L6387" s="37">
        <f ca="1">IFERROR(VLOOKUP($E6387&amp;"-1",'PTE - Segment Emissions Calcs'!$I$8:$Z$8919,20,FALSE),0)</f>
        <v>7.7832251638553446E-3</v>
      </c>
      <c r="M6387" s="37">
        <f ca="1">IFERROR(VLOOKUP($E6387&amp;"-2",'PTE - Segment Emissions Calcs'!$I$8:$Z$8919,20,FALSE),0)</f>
        <v>0</v>
      </c>
      <c r="N6387" s="37">
        <f t="shared" ca="1" si="299"/>
        <v>7.7832251638553446E-3</v>
      </c>
      <c r="O6387" s="38">
        <f t="array" aca="1" ref="O6387" ca="1">IF($H6387="TOTAL HAP",H6387,MAX(IF('PTE - Segment Emissions Calcs'!$B$8:$B$8919=$B6387,'PTE - Segment Emissions Calcs'!$V$8:$V$8919,)))</f>
        <v>1.776992046542316E-3</v>
      </c>
      <c r="P6387" s="38">
        <f t="array" aca="1" ref="P6387" ca="1">IF($H6387="TOTAL HAP",K6387,MAX(IF('PTE - Segment Emissions Calcs'!$B$8:$B$8919=$B6387,'PTE - Segment Emissions Calcs'!$X$8:$X$8919,)))</f>
        <v>7.7832251638553446E-3</v>
      </c>
      <c r="Q6387" s="38">
        <f t="array" aca="1" ref="Q6387" ca="1">IF($H6387="TOTAL HAP",N6387,MAX(IF('PTE - Segment Emissions Calcs'!$B$8:$B$8919=$B6387,'PTE - Segment Emissions Calcs'!$Z$8:$Z$8919,)))</f>
        <v>7.7832251638553446E-3</v>
      </c>
      <c r="R6387" s="39"/>
    </row>
    <row r="6388" spans="1:18" x14ac:dyDescent="0.25">
      <c r="A6388" s="40"/>
      <c r="B6388" s="40"/>
      <c r="C6388" s="34" t="s">
        <v>204</v>
      </c>
      <c r="D6388" s="35"/>
      <c r="E6388" s="35"/>
      <c r="F6388" s="35">
        <f ca="1">IFERROR(VLOOKUP($E6388&amp;"-1",'PTE - Segment Emissions Calcs'!$I$8:$V$8919,16,FALSE),0)</f>
        <v>2.2228412102646937E-4</v>
      </c>
      <c r="G6388" s="35">
        <f ca="1">IFERROR(VLOOKUP($E6388&amp;"-2",'PTE - Segment Emissions Calcs'!$I$8:$V$8919,16,FALSE),0)</f>
        <v>0</v>
      </c>
      <c r="H6388" s="36">
        <f t="shared" ca="1" si="297"/>
        <v>2.2228412102646937E-4</v>
      </c>
      <c r="I6388" s="37">
        <f ca="1">IFERROR(VLOOKUP($E6388&amp;"-1",'PTE - Segment Emissions Calcs'!$I$8:$X$8919,18,FALSE),0)</f>
        <v>9.7360445009593577E-4</v>
      </c>
      <c r="J6388" s="37">
        <f ca="1">IFERROR(VLOOKUP($E6388&amp;"-2",'PTE - Segment Emissions Calcs'!$I$8:$X$8919,18,FALSE),0)</f>
        <v>0</v>
      </c>
      <c r="K6388" s="37">
        <f t="shared" ca="1" si="298"/>
        <v>9.7360445009593577E-4</v>
      </c>
      <c r="L6388" s="37">
        <f ca="1">IFERROR(VLOOKUP($E6388&amp;"-1",'PTE - Segment Emissions Calcs'!$I$8:$Z$8919,20,FALSE),0)</f>
        <v>9.7360445009593577E-4</v>
      </c>
      <c r="M6388" s="37">
        <f ca="1">IFERROR(VLOOKUP($E6388&amp;"-2",'PTE - Segment Emissions Calcs'!$I$8:$Z$8919,20,FALSE),0)</f>
        <v>0</v>
      </c>
      <c r="N6388" s="37">
        <f t="shared" ca="1" si="299"/>
        <v>9.7360445009593577E-4</v>
      </c>
      <c r="O6388" s="38">
        <f t="array" aca="1" ref="O6388" ca="1">IF($H6388="TOTAL HAP",H6388,MAX(IF('PTE - Segment Emissions Calcs'!$B$8:$B$8919=$B6388,'PTE - Segment Emissions Calcs'!$V$8:$V$8919,)))</f>
        <v>2.2228412102646937E-4</v>
      </c>
      <c r="P6388" s="38">
        <f t="array" aca="1" ref="P6388" ca="1">IF($H6388="TOTAL HAP",K6388,MAX(IF('PTE - Segment Emissions Calcs'!$B$8:$B$8919=$B6388,'PTE - Segment Emissions Calcs'!$X$8:$X$8919,)))</f>
        <v>9.7360445009593577E-4</v>
      </c>
      <c r="Q6388" s="38">
        <f t="array" aca="1" ref="Q6388" ca="1">IF($H6388="TOTAL HAP",N6388,MAX(IF('PTE - Segment Emissions Calcs'!$B$8:$B$8919=$B6388,'PTE - Segment Emissions Calcs'!$Z$8:$Z$8919,)))</f>
        <v>9.7360445009593577E-4</v>
      </c>
      <c r="R6388" s="39"/>
    </row>
    <row r="6389" spans="1:18" x14ac:dyDescent="0.25">
      <c r="A6389" s="40"/>
      <c r="B6389" s="40"/>
      <c r="C6389" s="34" t="s">
        <v>205</v>
      </c>
      <c r="D6389" s="35"/>
      <c r="E6389" s="35"/>
      <c r="F6389" s="35">
        <f ca="1">IFERROR(VLOOKUP($E6389&amp;"-1",'PTE - Segment Emissions Calcs'!$I$8:$V$8919,16,FALSE),0)</f>
        <v>0</v>
      </c>
      <c r="G6389" s="35">
        <f ca="1">IFERROR(VLOOKUP($E6389&amp;"-2",'PTE - Segment Emissions Calcs'!$I$8:$V$8919,16,FALSE),0)</f>
        <v>0</v>
      </c>
      <c r="H6389" s="36">
        <f t="shared" ca="1" si="297"/>
        <v>0</v>
      </c>
      <c r="I6389" s="37">
        <f ca="1">IFERROR(VLOOKUP($E6389&amp;"-1",'PTE - Segment Emissions Calcs'!$I$8:$X$8919,18,FALSE),0)</f>
        <v>0</v>
      </c>
      <c r="J6389" s="37">
        <f ca="1">IFERROR(VLOOKUP($E6389&amp;"-2",'PTE - Segment Emissions Calcs'!$I$8:$X$8919,18,FALSE),0)</f>
        <v>0</v>
      </c>
      <c r="K6389" s="37">
        <f t="shared" ca="1" si="298"/>
        <v>0</v>
      </c>
      <c r="L6389" s="37">
        <f ca="1">IFERROR(VLOOKUP($E6389&amp;"-1",'PTE - Segment Emissions Calcs'!$I$8:$Z$8919,20,FALSE),0)</f>
        <v>0</v>
      </c>
      <c r="M6389" s="37">
        <f ca="1">IFERROR(VLOOKUP($E6389&amp;"-2",'PTE - Segment Emissions Calcs'!$I$8:$Z$8919,20,FALSE),0)</f>
        <v>0</v>
      </c>
      <c r="N6389" s="37">
        <f t="shared" ca="1" si="299"/>
        <v>0</v>
      </c>
      <c r="O6389" s="38">
        <f t="array" aca="1" ref="O6389" ca="1">IF($H6389="TOTAL HAP",H6389,MAX(IF('PTE - Segment Emissions Calcs'!$B$8:$B$8919=$B6389,'PTE - Segment Emissions Calcs'!$V$8:$V$8919,)))</f>
        <v>0</v>
      </c>
      <c r="P6389" s="38">
        <f t="array" aca="1" ref="P6389" ca="1">IF($H6389="TOTAL HAP",K6389,MAX(IF('PTE - Segment Emissions Calcs'!$B$8:$B$8919=$B6389,'PTE - Segment Emissions Calcs'!$X$8:$X$8919,)))</f>
        <v>0</v>
      </c>
      <c r="Q6389" s="38">
        <f t="array" aca="1" ref="Q6389" ca="1">IF($H6389="TOTAL HAP",N6389,MAX(IF('PTE - Segment Emissions Calcs'!$B$8:$B$8919=$B6389,'PTE - Segment Emissions Calcs'!$Z$8:$Z$8919,)))</f>
        <v>0</v>
      </c>
      <c r="R6389" s="39"/>
    </row>
    <row r="6390" spans="1:18" x14ac:dyDescent="0.25">
      <c r="A6390" s="40"/>
      <c r="B6390" s="40"/>
      <c r="C6390" s="34" t="s">
        <v>130</v>
      </c>
      <c r="D6390" s="35"/>
      <c r="E6390" s="35"/>
      <c r="F6390" s="35">
        <f ca="1">IFERROR(VLOOKUP($E6390&amp;"-1",'PTE - Segment Emissions Calcs'!$I$8:$V$8919,16,FALSE),0)</f>
        <v>0</v>
      </c>
      <c r="G6390" s="35">
        <f ca="1">IFERROR(VLOOKUP($E6390&amp;"-2",'PTE - Segment Emissions Calcs'!$I$8:$V$8919,16,FALSE),0)</f>
        <v>0</v>
      </c>
      <c r="H6390" s="36">
        <f t="shared" ca="1" si="297"/>
        <v>0</v>
      </c>
      <c r="I6390" s="37">
        <f ca="1">IFERROR(VLOOKUP($E6390&amp;"-1",'PTE - Segment Emissions Calcs'!$I$8:$X$8919,18,FALSE),0)</f>
        <v>0</v>
      </c>
      <c r="J6390" s="37">
        <f ca="1">IFERROR(VLOOKUP($E6390&amp;"-2",'PTE - Segment Emissions Calcs'!$I$8:$X$8919,18,FALSE),0)</f>
        <v>0</v>
      </c>
      <c r="K6390" s="37">
        <f t="shared" ca="1" si="298"/>
        <v>0</v>
      </c>
      <c r="L6390" s="37">
        <f ca="1">IFERROR(VLOOKUP($E6390&amp;"-1",'PTE - Segment Emissions Calcs'!$I$8:$Z$8919,20,FALSE),0)</f>
        <v>0</v>
      </c>
      <c r="M6390" s="37">
        <f ca="1">IFERROR(VLOOKUP($E6390&amp;"-2",'PTE - Segment Emissions Calcs'!$I$8:$Z$8919,20,FALSE),0)</f>
        <v>0</v>
      </c>
      <c r="N6390" s="37">
        <f t="shared" ca="1" si="299"/>
        <v>0</v>
      </c>
      <c r="O6390" s="38">
        <f t="array" aca="1" ref="O6390" ca="1">IF($H6390="TOTAL HAP",H6390,MAX(IF('PTE - Segment Emissions Calcs'!$B$8:$B$8919=$B6390,'PTE - Segment Emissions Calcs'!$V$8:$V$8919,)))</f>
        <v>0</v>
      </c>
      <c r="P6390" s="38">
        <f t="array" aca="1" ref="P6390" ca="1">IF($H6390="TOTAL HAP",K6390,MAX(IF('PTE - Segment Emissions Calcs'!$B$8:$B$8919=$B6390,'PTE - Segment Emissions Calcs'!$X$8:$X$8919,)))</f>
        <v>0</v>
      </c>
      <c r="Q6390" s="38">
        <f t="array" aca="1" ref="Q6390" ca="1">IF($H6390="TOTAL HAP",N6390,MAX(IF('PTE - Segment Emissions Calcs'!$B$8:$B$8919=$B6390,'PTE - Segment Emissions Calcs'!$Z$8:$Z$8919,)))</f>
        <v>0</v>
      </c>
      <c r="R6390" s="39"/>
    </row>
    <row r="6391" spans="1:18" x14ac:dyDescent="0.25">
      <c r="A6391" s="40"/>
      <c r="B6391" s="40"/>
      <c r="C6391" s="34" t="s">
        <v>173</v>
      </c>
      <c r="D6391" s="35"/>
      <c r="E6391" s="35"/>
      <c r="F6391" s="35">
        <f ca="1">IFERROR(VLOOKUP($E6391&amp;"-1",'PTE - Segment Emissions Calcs'!$I$8:$V$8919,16,FALSE),0)</f>
        <v>0</v>
      </c>
      <c r="G6391" s="35">
        <f ca="1">IFERROR(VLOOKUP($E6391&amp;"-2",'PTE - Segment Emissions Calcs'!$I$8:$V$8919,16,FALSE),0)</f>
        <v>0</v>
      </c>
      <c r="H6391" s="36">
        <f t="shared" ca="1" si="297"/>
        <v>0</v>
      </c>
      <c r="I6391" s="37">
        <f ca="1">IFERROR(VLOOKUP($E6391&amp;"-1",'PTE - Segment Emissions Calcs'!$I$8:$X$8919,18,FALSE),0)</f>
        <v>0</v>
      </c>
      <c r="J6391" s="37">
        <f ca="1">IFERROR(VLOOKUP($E6391&amp;"-2",'PTE - Segment Emissions Calcs'!$I$8:$X$8919,18,FALSE),0)</f>
        <v>0</v>
      </c>
      <c r="K6391" s="37">
        <f t="shared" ca="1" si="298"/>
        <v>0</v>
      </c>
      <c r="L6391" s="37">
        <f ca="1">IFERROR(VLOOKUP($E6391&amp;"-1",'PTE - Segment Emissions Calcs'!$I$8:$Z$8919,20,FALSE),0)</f>
        <v>0</v>
      </c>
      <c r="M6391" s="37">
        <f ca="1">IFERROR(VLOOKUP($E6391&amp;"-2",'PTE - Segment Emissions Calcs'!$I$8:$Z$8919,20,FALSE),0)</f>
        <v>0</v>
      </c>
      <c r="N6391" s="37">
        <f t="shared" ca="1" si="299"/>
        <v>0</v>
      </c>
      <c r="O6391" s="38">
        <f t="array" aca="1" ref="O6391" ca="1">IF($H6391="TOTAL HAP",H6391,MAX(IF('PTE - Segment Emissions Calcs'!$B$8:$B$8919=$B6391,'PTE - Segment Emissions Calcs'!$V$8:$V$8919,)))</f>
        <v>0</v>
      </c>
      <c r="P6391" s="38">
        <f t="array" aca="1" ref="P6391" ca="1">IF($H6391="TOTAL HAP",K6391,MAX(IF('PTE - Segment Emissions Calcs'!$B$8:$B$8919=$B6391,'PTE - Segment Emissions Calcs'!$X$8:$X$8919,)))</f>
        <v>0</v>
      </c>
      <c r="Q6391" s="38">
        <f t="array" aca="1" ref="Q6391" ca="1">IF($H6391="TOTAL HAP",N6391,MAX(IF('PTE - Segment Emissions Calcs'!$B$8:$B$8919=$B6391,'PTE - Segment Emissions Calcs'!$Z$8:$Z$8919,)))</f>
        <v>0</v>
      </c>
      <c r="R6391" s="39"/>
    </row>
    <row r="6392" spans="1:18" x14ac:dyDescent="0.25">
      <c r="A6392" s="40"/>
      <c r="B6392" s="40"/>
      <c r="C6392" s="34" t="s">
        <v>291</v>
      </c>
      <c r="D6392" s="35"/>
      <c r="E6392" s="35"/>
      <c r="F6392" s="35">
        <f ca="1">IFERROR(VLOOKUP($E6392&amp;"-1",'PTE - Segment Emissions Calcs'!$I$8:$V$8919,16,FALSE),0)</f>
        <v>0</v>
      </c>
      <c r="G6392" s="35">
        <f ca="1">IFERROR(VLOOKUP($E6392&amp;"-2",'PTE - Segment Emissions Calcs'!$I$8:$V$8919,16,FALSE),0)</f>
        <v>0</v>
      </c>
      <c r="H6392" s="36">
        <f t="shared" ca="1" si="297"/>
        <v>0</v>
      </c>
      <c r="I6392" s="37">
        <f ca="1">IFERROR(VLOOKUP($E6392&amp;"-1",'PTE - Segment Emissions Calcs'!$I$8:$X$8919,18,FALSE),0)</f>
        <v>0</v>
      </c>
      <c r="J6392" s="37">
        <f ca="1">IFERROR(VLOOKUP($E6392&amp;"-2",'PTE - Segment Emissions Calcs'!$I$8:$X$8919,18,FALSE),0)</f>
        <v>0</v>
      </c>
      <c r="K6392" s="37">
        <f t="shared" ca="1" si="298"/>
        <v>0</v>
      </c>
      <c r="L6392" s="37">
        <f ca="1">IFERROR(VLOOKUP($E6392&amp;"-1",'PTE - Segment Emissions Calcs'!$I$8:$Z$8919,20,FALSE),0)</f>
        <v>0</v>
      </c>
      <c r="M6392" s="37">
        <f ca="1">IFERROR(VLOOKUP($E6392&amp;"-2",'PTE - Segment Emissions Calcs'!$I$8:$Z$8919,20,FALSE),0)</f>
        <v>0</v>
      </c>
      <c r="N6392" s="37">
        <f t="shared" ca="1" si="299"/>
        <v>0</v>
      </c>
      <c r="O6392" s="38">
        <f t="array" aca="1" ref="O6392" ca="1">IF($H6392="TOTAL HAP",H6392,MAX(IF('PTE - Segment Emissions Calcs'!$B$8:$B$8919=$B6392,'PTE - Segment Emissions Calcs'!$V$8:$V$8919,)))</f>
        <v>0</v>
      </c>
      <c r="P6392" s="38">
        <f t="array" aca="1" ref="P6392" ca="1">IF($H6392="TOTAL HAP",K6392,MAX(IF('PTE - Segment Emissions Calcs'!$B$8:$B$8919=$B6392,'PTE - Segment Emissions Calcs'!$X$8:$X$8919,)))</f>
        <v>0</v>
      </c>
      <c r="Q6392" s="38">
        <f t="array" aca="1" ref="Q6392" ca="1">IF($H6392="TOTAL HAP",N6392,MAX(IF('PTE - Segment Emissions Calcs'!$B$8:$B$8919=$B6392,'PTE - Segment Emissions Calcs'!$Z$8:$Z$8919,)))</f>
        <v>0</v>
      </c>
      <c r="R6392" s="39"/>
    </row>
    <row r="6393" spans="1:18" x14ac:dyDescent="0.25">
      <c r="A6393" s="40"/>
      <c r="B6393" s="40"/>
      <c r="C6393" s="34" t="s">
        <v>292</v>
      </c>
      <c r="D6393" s="35"/>
      <c r="E6393" s="35"/>
      <c r="F6393" s="35">
        <f ca="1">IFERROR(VLOOKUP($E6393&amp;"-1",'PTE - Segment Emissions Calcs'!$I$8:$V$8919,16,FALSE),0)</f>
        <v>0</v>
      </c>
      <c r="G6393" s="35">
        <f ca="1">IFERROR(VLOOKUP($E6393&amp;"-2",'PTE - Segment Emissions Calcs'!$I$8:$V$8919,16,FALSE),0)</f>
        <v>0</v>
      </c>
      <c r="H6393" s="36">
        <f t="shared" ca="1" si="297"/>
        <v>0</v>
      </c>
      <c r="I6393" s="37">
        <f ca="1">IFERROR(VLOOKUP($E6393&amp;"-1",'PTE - Segment Emissions Calcs'!$I$8:$X$8919,18,FALSE),0)</f>
        <v>0</v>
      </c>
      <c r="J6393" s="37">
        <f ca="1">IFERROR(VLOOKUP($E6393&amp;"-2",'PTE - Segment Emissions Calcs'!$I$8:$X$8919,18,FALSE),0)</f>
        <v>0</v>
      </c>
      <c r="K6393" s="37">
        <f t="shared" ca="1" si="298"/>
        <v>0</v>
      </c>
      <c r="L6393" s="37">
        <f ca="1">IFERROR(VLOOKUP($E6393&amp;"-1",'PTE - Segment Emissions Calcs'!$I$8:$Z$8919,20,FALSE),0)</f>
        <v>0</v>
      </c>
      <c r="M6393" s="37">
        <f ca="1">IFERROR(VLOOKUP($E6393&amp;"-2",'PTE - Segment Emissions Calcs'!$I$8:$Z$8919,20,FALSE),0)</f>
        <v>0</v>
      </c>
      <c r="N6393" s="37">
        <f t="shared" ca="1" si="299"/>
        <v>0</v>
      </c>
      <c r="O6393" s="38">
        <f t="array" aca="1" ref="O6393" ca="1">IF($H6393="TOTAL HAP",H6393,MAX(IF('PTE - Segment Emissions Calcs'!$B$8:$B$8919=$B6393,'PTE - Segment Emissions Calcs'!$V$8:$V$8919,)))</f>
        <v>0</v>
      </c>
      <c r="P6393" s="38">
        <f t="array" aca="1" ref="P6393" ca="1">IF($H6393="TOTAL HAP",K6393,MAX(IF('PTE - Segment Emissions Calcs'!$B$8:$B$8919=$B6393,'PTE - Segment Emissions Calcs'!$X$8:$X$8919,)))</f>
        <v>0</v>
      </c>
      <c r="Q6393" s="38">
        <f t="array" aca="1" ref="Q6393" ca="1">IF($H6393="TOTAL HAP",N6393,MAX(IF('PTE - Segment Emissions Calcs'!$B$8:$B$8919=$B6393,'PTE - Segment Emissions Calcs'!$Z$8:$Z$8919,)))</f>
        <v>0</v>
      </c>
      <c r="R6393" s="39"/>
    </row>
    <row r="6394" spans="1:18" x14ac:dyDescent="0.25">
      <c r="A6394" s="40"/>
      <c r="B6394" s="40"/>
      <c r="C6394" s="34" t="s">
        <v>66</v>
      </c>
      <c r="D6394" s="35"/>
      <c r="E6394" s="35"/>
      <c r="F6394" s="35">
        <f ca="1">IFERROR(VLOOKUP($E6394&amp;"-1",'PTE - Segment Emissions Calcs'!$I$8:$V$8919,16,FALSE),0)</f>
        <v>1.4688813151488198E-3</v>
      </c>
      <c r="G6394" s="35">
        <f ca="1">IFERROR(VLOOKUP($E6394&amp;"-2",'PTE - Segment Emissions Calcs'!$I$8:$V$8919,16,FALSE),0)</f>
        <v>0</v>
      </c>
      <c r="H6394" s="36">
        <f t="shared" ca="1" si="297"/>
        <v>1.4688813151488198E-3</v>
      </c>
      <c r="I6394" s="37">
        <f ca="1">IFERROR(VLOOKUP($E6394&amp;"-1",'PTE - Segment Emissions Calcs'!$I$8:$X$8919,18,FALSE),0)</f>
        <v>6.4337001603518304E-3</v>
      </c>
      <c r="J6394" s="37">
        <f ca="1">IFERROR(VLOOKUP($E6394&amp;"-2",'PTE - Segment Emissions Calcs'!$I$8:$X$8919,18,FALSE),0)</f>
        <v>0</v>
      </c>
      <c r="K6394" s="37">
        <f t="shared" ca="1" si="298"/>
        <v>6.4337001603518304E-3</v>
      </c>
      <c r="L6394" s="37">
        <f ca="1">IFERROR(VLOOKUP($E6394&amp;"-1",'PTE - Segment Emissions Calcs'!$I$8:$Z$8919,20,FALSE),0)</f>
        <v>6.4337001603518304E-3</v>
      </c>
      <c r="M6394" s="37">
        <f ca="1">IFERROR(VLOOKUP($E6394&amp;"-2",'PTE - Segment Emissions Calcs'!$I$8:$Z$8919,20,FALSE),0)</f>
        <v>0</v>
      </c>
      <c r="N6394" s="37">
        <f t="shared" ca="1" si="299"/>
        <v>6.4337001603518304E-3</v>
      </c>
      <c r="O6394" s="38">
        <f t="array" aca="1" ref="O6394" ca="1">IF($H6394="TOTAL HAP",H6394,MAX(IF('PTE - Segment Emissions Calcs'!$B$8:$B$8919=$B6394,'PTE - Segment Emissions Calcs'!$V$8:$V$8919,)))</f>
        <v>1.4688813151488198E-3</v>
      </c>
      <c r="P6394" s="38">
        <f t="array" aca="1" ref="P6394" ca="1">IF($H6394="TOTAL HAP",K6394,MAX(IF('PTE - Segment Emissions Calcs'!$B$8:$B$8919=$B6394,'PTE - Segment Emissions Calcs'!$X$8:$X$8919,)))</f>
        <v>6.4337001603518304E-3</v>
      </c>
      <c r="Q6394" s="38">
        <f t="array" aca="1" ref="Q6394" ca="1">IF($H6394="TOTAL HAP",N6394,MAX(IF('PTE - Segment Emissions Calcs'!$B$8:$B$8919=$B6394,'PTE - Segment Emissions Calcs'!$Z$8:$Z$8919,)))</f>
        <v>6.4337001603518304E-3</v>
      </c>
      <c r="R6394" s="39"/>
    </row>
    <row r="6395" spans="1:18" x14ac:dyDescent="0.25">
      <c r="A6395" s="40"/>
      <c r="B6395" s="40"/>
      <c r="C6395" s="34" t="s">
        <v>293</v>
      </c>
      <c r="D6395" s="35"/>
      <c r="E6395" s="35"/>
      <c r="F6395" s="35">
        <f ca="1">IFERROR(VLOOKUP($E6395&amp;"-1",'PTE - Segment Emissions Calcs'!$I$8:$V$8919,16,FALSE),0)</f>
        <v>0</v>
      </c>
      <c r="G6395" s="35">
        <f ca="1">IFERROR(VLOOKUP($E6395&amp;"-2",'PTE - Segment Emissions Calcs'!$I$8:$V$8919,16,FALSE),0)</f>
        <v>0</v>
      </c>
      <c r="H6395" s="36">
        <f t="shared" ca="1" si="297"/>
        <v>0</v>
      </c>
      <c r="I6395" s="37">
        <f ca="1">IFERROR(VLOOKUP($E6395&amp;"-1",'PTE - Segment Emissions Calcs'!$I$8:$X$8919,18,FALSE),0)</f>
        <v>0</v>
      </c>
      <c r="J6395" s="37">
        <f ca="1">IFERROR(VLOOKUP($E6395&amp;"-2",'PTE - Segment Emissions Calcs'!$I$8:$X$8919,18,FALSE),0)</f>
        <v>0</v>
      </c>
      <c r="K6395" s="37">
        <f t="shared" ca="1" si="298"/>
        <v>0</v>
      </c>
      <c r="L6395" s="37">
        <f ca="1">IFERROR(VLOOKUP($E6395&amp;"-1",'PTE - Segment Emissions Calcs'!$I$8:$Z$8919,20,FALSE),0)</f>
        <v>0</v>
      </c>
      <c r="M6395" s="37">
        <f ca="1">IFERROR(VLOOKUP($E6395&amp;"-2",'PTE - Segment Emissions Calcs'!$I$8:$Z$8919,20,FALSE),0)</f>
        <v>0</v>
      </c>
      <c r="N6395" s="37">
        <f t="shared" ca="1" si="299"/>
        <v>0</v>
      </c>
      <c r="O6395" s="38">
        <f t="array" aca="1" ref="O6395" ca="1">IF($H6395="TOTAL HAP",H6395,MAX(IF('PTE - Segment Emissions Calcs'!$B$8:$B$8919=$B6395,'PTE - Segment Emissions Calcs'!$V$8:$V$8919,)))</f>
        <v>0</v>
      </c>
      <c r="P6395" s="38">
        <f t="array" aca="1" ref="P6395" ca="1">IF($H6395="TOTAL HAP",K6395,MAX(IF('PTE - Segment Emissions Calcs'!$B$8:$B$8919=$B6395,'PTE - Segment Emissions Calcs'!$X$8:$X$8919,)))</f>
        <v>0</v>
      </c>
      <c r="Q6395" s="38">
        <f t="array" aca="1" ref="Q6395" ca="1">IF($H6395="TOTAL HAP",N6395,MAX(IF('PTE - Segment Emissions Calcs'!$B$8:$B$8919=$B6395,'PTE - Segment Emissions Calcs'!$Z$8:$Z$8919,)))</f>
        <v>0</v>
      </c>
      <c r="R6395" s="39"/>
    </row>
    <row r="6396" spans="1:18" x14ac:dyDescent="0.25">
      <c r="A6396" s="40"/>
      <c r="B6396" s="40"/>
      <c r="C6396" s="34" t="s">
        <v>48</v>
      </c>
      <c r="D6396" s="35"/>
      <c r="E6396" s="35"/>
      <c r="F6396" s="35">
        <f ca="1">IFERROR(VLOOKUP($E6396&amp;"-1",'PTE - Segment Emissions Calcs'!$I$8:$V$8919,16,FALSE),0)</f>
        <v>0</v>
      </c>
      <c r="G6396" s="35">
        <f ca="1">IFERROR(VLOOKUP($E6396&amp;"-2",'PTE - Segment Emissions Calcs'!$I$8:$V$8919,16,FALSE),0)</f>
        <v>0</v>
      </c>
      <c r="H6396" s="36">
        <f t="shared" ca="1" si="297"/>
        <v>0</v>
      </c>
      <c r="I6396" s="37">
        <f ca="1">IFERROR(VLOOKUP($E6396&amp;"-1",'PTE - Segment Emissions Calcs'!$I$8:$X$8919,18,FALSE),0)</f>
        <v>0</v>
      </c>
      <c r="J6396" s="37">
        <f ca="1">IFERROR(VLOOKUP($E6396&amp;"-2",'PTE - Segment Emissions Calcs'!$I$8:$X$8919,18,FALSE),0)</f>
        <v>0</v>
      </c>
      <c r="K6396" s="37">
        <f t="shared" ca="1" si="298"/>
        <v>0</v>
      </c>
      <c r="L6396" s="37">
        <f ca="1">IFERROR(VLOOKUP($E6396&amp;"-1",'PTE - Segment Emissions Calcs'!$I$8:$Z$8919,20,FALSE),0)</f>
        <v>0</v>
      </c>
      <c r="M6396" s="37">
        <f ca="1">IFERROR(VLOOKUP($E6396&amp;"-2",'PTE - Segment Emissions Calcs'!$I$8:$Z$8919,20,FALSE),0)</f>
        <v>0</v>
      </c>
      <c r="N6396" s="37">
        <f t="shared" ca="1" si="299"/>
        <v>0</v>
      </c>
      <c r="O6396" s="38">
        <f t="array" aca="1" ref="O6396" ca="1">IF($H6396="TOTAL HAP",H6396,MAX(IF('PTE - Segment Emissions Calcs'!$B$8:$B$8919=$B6396,'PTE - Segment Emissions Calcs'!$V$8:$V$8919,)))</f>
        <v>0</v>
      </c>
      <c r="P6396" s="38">
        <f t="array" aca="1" ref="P6396" ca="1">IF($H6396="TOTAL HAP",K6396,MAX(IF('PTE - Segment Emissions Calcs'!$B$8:$B$8919=$B6396,'PTE - Segment Emissions Calcs'!$X$8:$X$8919,)))</f>
        <v>0</v>
      </c>
      <c r="Q6396" s="38">
        <f t="array" aca="1" ref="Q6396" ca="1">IF($H6396="TOTAL HAP",N6396,MAX(IF('PTE - Segment Emissions Calcs'!$B$8:$B$8919=$B6396,'PTE - Segment Emissions Calcs'!$Z$8:$Z$8919,)))</f>
        <v>0</v>
      </c>
      <c r="R6396" s="39"/>
    </row>
    <row r="6397" spans="1:18" x14ac:dyDescent="0.25">
      <c r="A6397" s="40"/>
      <c r="B6397" s="40"/>
      <c r="C6397" s="34" t="s">
        <v>294</v>
      </c>
      <c r="D6397" s="35"/>
      <c r="E6397" s="35"/>
      <c r="F6397" s="35">
        <f ca="1">IFERROR(VLOOKUP($E6397&amp;"-1",'PTE - Segment Emissions Calcs'!$I$8:$V$8919,16,FALSE),0)</f>
        <v>0</v>
      </c>
      <c r="G6397" s="35">
        <f ca="1">IFERROR(VLOOKUP($E6397&amp;"-2",'PTE - Segment Emissions Calcs'!$I$8:$V$8919,16,FALSE),0)</f>
        <v>0</v>
      </c>
      <c r="H6397" s="36">
        <f t="shared" ca="1" si="297"/>
        <v>0</v>
      </c>
      <c r="I6397" s="37">
        <f ca="1">IFERROR(VLOOKUP($E6397&amp;"-1",'PTE - Segment Emissions Calcs'!$I$8:$X$8919,18,FALSE),0)</f>
        <v>0</v>
      </c>
      <c r="J6397" s="37">
        <f ca="1">IFERROR(VLOOKUP($E6397&amp;"-2",'PTE - Segment Emissions Calcs'!$I$8:$X$8919,18,FALSE),0)</f>
        <v>0</v>
      </c>
      <c r="K6397" s="37">
        <f t="shared" ca="1" si="298"/>
        <v>0</v>
      </c>
      <c r="L6397" s="37">
        <f ca="1">IFERROR(VLOOKUP($E6397&amp;"-1",'PTE - Segment Emissions Calcs'!$I$8:$Z$8919,20,FALSE),0)</f>
        <v>0</v>
      </c>
      <c r="M6397" s="37">
        <f ca="1">IFERROR(VLOOKUP($E6397&amp;"-2",'PTE - Segment Emissions Calcs'!$I$8:$Z$8919,20,FALSE),0)</f>
        <v>0</v>
      </c>
      <c r="N6397" s="37">
        <f t="shared" ca="1" si="299"/>
        <v>0</v>
      </c>
      <c r="O6397" s="38">
        <f t="array" aca="1" ref="O6397" ca="1">IF($H6397="TOTAL HAP",H6397,MAX(IF('PTE - Segment Emissions Calcs'!$B$8:$B$8919=$B6397,'PTE - Segment Emissions Calcs'!$V$8:$V$8919,)))</f>
        <v>0</v>
      </c>
      <c r="P6397" s="38">
        <f t="array" aca="1" ref="P6397" ca="1">IF($H6397="TOTAL HAP",K6397,MAX(IF('PTE - Segment Emissions Calcs'!$B$8:$B$8919=$B6397,'PTE - Segment Emissions Calcs'!$X$8:$X$8919,)))</f>
        <v>0</v>
      </c>
      <c r="Q6397" s="38">
        <f t="array" aca="1" ref="Q6397" ca="1">IF($H6397="TOTAL HAP",N6397,MAX(IF('PTE - Segment Emissions Calcs'!$B$8:$B$8919=$B6397,'PTE - Segment Emissions Calcs'!$Z$8:$Z$8919,)))</f>
        <v>0</v>
      </c>
      <c r="R6397" s="39"/>
    </row>
    <row r="6398" spans="1:18" x14ac:dyDescent="0.25">
      <c r="A6398" s="40"/>
      <c r="B6398" s="40"/>
      <c r="C6398" s="34" t="s">
        <v>50</v>
      </c>
      <c r="D6398" s="35"/>
      <c r="E6398" s="35"/>
      <c r="F6398" s="35">
        <f ca="1">IFERROR(VLOOKUP($E6398&amp;"-1",'PTE - Segment Emissions Calcs'!$I$8:$V$8919,16,FALSE),0)</f>
        <v>9.7120678234398155E-4</v>
      </c>
      <c r="G6398" s="35">
        <f ca="1">IFERROR(VLOOKUP($E6398&amp;"-2",'PTE - Segment Emissions Calcs'!$I$8:$V$8919,16,FALSE),0)</f>
        <v>0</v>
      </c>
      <c r="H6398" s="36">
        <f t="shared" ca="1" si="297"/>
        <v>9.7120678234398155E-4</v>
      </c>
      <c r="I6398" s="37">
        <f ca="1">IFERROR(VLOOKUP($E6398&amp;"-1",'PTE - Segment Emissions Calcs'!$I$8:$X$8919,18,FALSE),0)</f>
        <v>4.2538857066666391E-3</v>
      </c>
      <c r="J6398" s="37">
        <f ca="1">IFERROR(VLOOKUP($E6398&amp;"-2",'PTE - Segment Emissions Calcs'!$I$8:$X$8919,18,FALSE),0)</f>
        <v>0</v>
      </c>
      <c r="K6398" s="37">
        <f t="shared" ca="1" si="298"/>
        <v>4.2538857066666391E-3</v>
      </c>
      <c r="L6398" s="37">
        <f ca="1">IFERROR(VLOOKUP($E6398&amp;"-1",'PTE - Segment Emissions Calcs'!$I$8:$Z$8919,20,FALSE),0)</f>
        <v>4.2538857066666391E-3</v>
      </c>
      <c r="M6398" s="37">
        <f ca="1">IFERROR(VLOOKUP($E6398&amp;"-2",'PTE - Segment Emissions Calcs'!$I$8:$Z$8919,20,FALSE),0)</f>
        <v>0</v>
      </c>
      <c r="N6398" s="37">
        <f t="shared" ca="1" si="299"/>
        <v>4.2538857066666391E-3</v>
      </c>
      <c r="O6398" s="38">
        <f t="array" aca="1" ref="O6398" ca="1">IF($H6398="TOTAL HAP",H6398,MAX(IF('PTE - Segment Emissions Calcs'!$B$8:$B$8919=$B6398,'PTE - Segment Emissions Calcs'!$V$8:$V$8919,)))</f>
        <v>9.7120678234398155E-4</v>
      </c>
      <c r="P6398" s="38">
        <f t="array" aca="1" ref="P6398" ca="1">IF($H6398="TOTAL HAP",K6398,MAX(IF('PTE - Segment Emissions Calcs'!$B$8:$B$8919=$B6398,'PTE - Segment Emissions Calcs'!$X$8:$X$8919,)))</f>
        <v>4.2538857066666391E-3</v>
      </c>
      <c r="Q6398" s="38">
        <f t="array" aca="1" ref="Q6398" ca="1">IF($H6398="TOTAL HAP",N6398,MAX(IF('PTE - Segment Emissions Calcs'!$B$8:$B$8919=$B6398,'PTE - Segment Emissions Calcs'!$Z$8:$Z$8919,)))</f>
        <v>4.2538857066666391E-3</v>
      </c>
      <c r="R6398" s="39"/>
    </row>
    <row r="6399" spans="1:18" x14ac:dyDescent="0.25">
      <c r="A6399" s="40"/>
      <c r="B6399" s="40"/>
      <c r="C6399" s="34" t="s">
        <v>53</v>
      </c>
      <c r="D6399" s="35"/>
      <c r="E6399" s="35"/>
      <c r="F6399" s="35">
        <f ca="1">IFERROR(VLOOKUP($E6399&amp;"-1",'PTE - Segment Emissions Calcs'!$I$8:$V$8919,16,FALSE),0)</f>
        <v>6.3551444710651496E-3</v>
      </c>
      <c r="G6399" s="35">
        <f ca="1">IFERROR(VLOOKUP($E6399&amp;"-2",'PTE - Segment Emissions Calcs'!$I$8:$V$8919,16,FALSE),0)</f>
        <v>0</v>
      </c>
      <c r="H6399" s="36">
        <f t="shared" ca="1" si="297"/>
        <v>6.3551444710651496E-3</v>
      </c>
      <c r="I6399" s="37">
        <f ca="1">IFERROR(VLOOKUP($E6399&amp;"-1",'PTE - Segment Emissions Calcs'!$I$8:$X$8919,18,FALSE),0)</f>
        <v>2.7835532783265355E-2</v>
      </c>
      <c r="J6399" s="37">
        <f ca="1">IFERROR(VLOOKUP($E6399&amp;"-2",'PTE - Segment Emissions Calcs'!$I$8:$X$8919,18,FALSE),0)</f>
        <v>0</v>
      </c>
      <c r="K6399" s="37">
        <f t="shared" ca="1" si="298"/>
        <v>2.7835532783265355E-2</v>
      </c>
      <c r="L6399" s="37">
        <f ca="1">IFERROR(VLOOKUP($E6399&amp;"-1",'PTE - Segment Emissions Calcs'!$I$8:$Z$8919,20,FALSE),0)</f>
        <v>2.7835532783265355E-2</v>
      </c>
      <c r="M6399" s="37">
        <f ca="1">IFERROR(VLOOKUP($E6399&amp;"-2",'PTE - Segment Emissions Calcs'!$I$8:$Z$8919,20,FALSE),0)</f>
        <v>0</v>
      </c>
      <c r="N6399" s="37">
        <f t="shared" ca="1" si="299"/>
        <v>2.7835532783265355E-2</v>
      </c>
      <c r="O6399" s="38">
        <f t="array" aca="1" ref="O6399" ca="1">IF($H6399="TOTAL HAP",H6399,MAX(IF('PTE - Segment Emissions Calcs'!$B$8:$B$8919=$B6399,'PTE - Segment Emissions Calcs'!$V$8:$V$8919,)))</f>
        <v>6.3551444710651496E-3</v>
      </c>
      <c r="P6399" s="38">
        <f t="array" aca="1" ref="P6399" ca="1">IF($H6399="TOTAL HAP",K6399,MAX(IF('PTE - Segment Emissions Calcs'!$B$8:$B$8919=$B6399,'PTE - Segment Emissions Calcs'!$X$8:$X$8919,)))</f>
        <v>2.7835532783265355E-2</v>
      </c>
      <c r="Q6399" s="38">
        <f t="array" aca="1" ref="Q6399" ca="1">IF($H6399="TOTAL HAP",N6399,MAX(IF('PTE - Segment Emissions Calcs'!$B$8:$B$8919=$B6399,'PTE - Segment Emissions Calcs'!$Z$8:$Z$8919,)))</f>
        <v>2.7835532783265355E-2</v>
      </c>
      <c r="R6399" s="39"/>
    </row>
    <row r="6400" spans="1:18" x14ac:dyDescent="0.25">
      <c r="A6400" s="40"/>
      <c r="B6400" s="40"/>
      <c r="C6400" s="34" t="s">
        <v>209</v>
      </c>
      <c r="D6400" s="35"/>
      <c r="E6400" s="35"/>
      <c r="F6400" s="35">
        <f ca="1">IFERROR(VLOOKUP($E6400&amp;"-1",'PTE - Segment Emissions Calcs'!$I$8:$V$8919,16,FALSE),0)</f>
        <v>4.380688297521239E-4</v>
      </c>
      <c r="G6400" s="35">
        <f ca="1">IFERROR(VLOOKUP($E6400&amp;"-2",'PTE - Segment Emissions Calcs'!$I$8:$V$8919,16,FALSE),0)</f>
        <v>0</v>
      </c>
      <c r="H6400" s="36">
        <f t="shared" ca="1" si="297"/>
        <v>4.380688297521239E-4</v>
      </c>
      <c r="I6400" s="37">
        <f ca="1">IFERROR(VLOOKUP($E6400&amp;"-1",'PTE - Segment Emissions Calcs'!$I$8:$X$8919,18,FALSE),0)</f>
        <v>1.9187414743143027E-3</v>
      </c>
      <c r="J6400" s="37">
        <f ca="1">IFERROR(VLOOKUP($E6400&amp;"-2",'PTE - Segment Emissions Calcs'!$I$8:$X$8919,18,FALSE),0)</f>
        <v>0</v>
      </c>
      <c r="K6400" s="37">
        <f t="shared" ca="1" si="298"/>
        <v>1.9187414743143027E-3</v>
      </c>
      <c r="L6400" s="37">
        <f ca="1">IFERROR(VLOOKUP($E6400&amp;"-1",'PTE - Segment Emissions Calcs'!$I$8:$Z$8919,20,FALSE),0)</f>
        <v>1.9187414743143027E-3</v>
      </c>
      <c r="M6400" s="37">
        <f ca="1">IFERROR(VLOOKUP($E6400&amp;"-2",'PTE - Segment Emissions Calcs'!$I$8:$Z$8919,20,FALSE),0)</f>
        <v>0</v>
      </c>
      <c r="N6400" s="37">
        <f t="shared" ca="1" si="299"/>
        <v>1.9187414743143027E-3</v>
      </c>
      <c r="O6400" s="38">
        <f t="array" aca="1" ref="O6400" ca="1">IF($H6400="TOTAL HAP",H6400,MAX(IF('PTE - Segment Emissions Calcs'!$B$8:$B$8919=$B6400,'PTE - Segment Emissions Calcs'!$V$8:$V$8919,)))</f>
        <v>4.380688297521239E-4</v>
      </c>
      <c r="P6400" s="38">
        <f t="array" aca="1" ref="P6400" ca="1">IF($H6400="TOTAL HAP",K6400,MAX(IF('PTE - Segment Emissions Calcs'!$B$8:$B$8919=$B6400,'PTE - Segment Emissions Calcs'!$X$8:$X$8919,)))</f>
        <v>1.9187414743143027E-3</v>
      </c>
      <c r="Q6400" s="38">
        <f t="array" aca="1" ref="Q6400" ca="1">IF($H6400="TOTAL HAP",N6400,MAX(IF('PTE - Segment Emissions Calcs'!$B$8:$B$8919=$B6400,'PTE - Segment Emissions Calcs'!$Z$8:$Z$8919,)))</f>
        <v>1.9187414743143027E-3</v>
      </c>
      <c r="R6400" s="39"/>
    </row>
    <row r="6401" spans="1:18" x14ac:dyDescent="0.25">
      <c r="A6401" s="40"/>
      <c r="B6401" s="40"/>
      <c r="C6401" s="34" t="s">
        <v>177</v>
      </c>
      <c r="D6401" s="35"/>
      <c r="E6401" s="35"/>
      <c r="F6401" s="35">
        <f ca="1">IFERROR(VLOOKUP($E6401&amp;"-1",'PTE - Segment Emissions Calcs'!$I$8:$V$8919,16,FALSE),0)</f>
        <v>6.1744778985709939E-3</v>
      </c>
      <c r="G6401" s="35">
        <f ca="1">IFERROR(VLOOKUP($E6401&amp;"-2",'PTE - Segment Emissions Calcs'!$I$8:$V$8919,16,FALSE),0)</f>
        <v>0</v>
      </c>
      <c r="H6401" s="36">
        <f t="shared" ca="1" si="297"/>
        <v>6.1744778985709939E-3</v>
      </c>
      <c r="I6401" s="37">
        <f ca="1">IFERROR(VLOOKUP($E6401&amp;"-1",'PTE - Segment Emissions Calcs'!$I$8:$X$8919,18,FALSE),0)</f>
        <v>2.7044213195740956E-2</v>
      </c>
      <c r="J6401" s="37">
        <f ca="1">IFERROR(VLOOKUP($E6401&amp;"-2",'PTE - Segment Emissions Calcs'!$I$8:$X$8919,18,FALSE),0)</f>
        <v>0</v>
      </c>
      <c r="K6401" s="37">
        <f t="shared" ca="1" si="298"/>
        <v>2.7044213195740956E-2</v>
      </c>
      <c r="L6401" s="37">
        <f ca="1">IFERROR(VLOOKUP($E6401&amp;"-1",'PTE - Segment Emissions Calcs'!$I$8:$Z$8919,20,FALSE),0)</f>
        <v>2.7044213195740956E-2</v>
      </c>
      <c r="M6401" s="37">
        <f ca="1">IFERROR(VLOOKUP($E6401&amp;"-2",'PTE - Segment Emissions Calcs'!$I$8:$Z$8919,20,FALSE),0)</f>
        <v>0</v>
      </c>
      <c r="N6401" s="37">
        <f t="shared" ca="1" si="299"/>
        <v>2.7044213195740956E-2</v>
      </c>
      <c r="O6401" s="38">
        <f t="array" aca="1" ref="O6401" ca="1">IF($H6401="TOTAL HAP",H6401,MAX(IF('PTE - Segment Emissions Calcs'!$B$8:$B$8919=$B6401,'PTE - Segment Emissions Calcs'!$V$8:$V$8919,)))</f>
        <v>6.1744778985709939E-3</v>
      </c>
      <c r="P6401" s="38">
        <f t="array" aca="1" ref="P6401" ca="1">IF($H6401="TOTAL HAP",K6401,MAX(IF('PTE - Segment Emissions Calcs'!$B$8:$B$8919=$B6401,'PTE - Segment Emissions Calcs'!$X$8:$X$8919,)))</f>
        <v>2.7044213195740956E-2</v>
      </c>
      <c r="Q6401" s="38">
        <f t="array" aca="1" ref="Q6401" ca="1">IF($H6401="TOTAL HAP",N6401,MAX(IF('PTE - Segment Emissions Calcs'!$B$8:$B$8919=$B6401,'PTE - Segment Emissions Calcs'!$Z$8:$Z$8919,)))</f>
        <v>2.7044213195740956E-2</v>
      </c>
      <c r="R6401" s="39"/>
    </row>
    <row r="6402" spans="1:18" x14ac:dyDescent="0.25">
      <c r="A6402" s="40"/>
      <c r="B6402" s="40"/>
      <c r="C6402" s="34" t="s">
        <v>210</v>
      </c>
      <c r="D6402" s="35"/>
      <c r="E6402" s="35"/>
      <c r="F6402" s="35">
        <f ca="1">IFERROR(VLOOKUP($E6402&amp;"-1",'PTE - Segment Emissions Calcs'!$I$8:$V$8919,16,FALSE),0)</f>
        <v>6.8577099694617344E-4</v>
      </c>
      <c r="G6402" s="35">
        <f ca="1">IFERROR(VLOOKUP($E6402&amp;"-2",'PTE - Segment Emissions Calcs'!$I$8:$V$8919,16,FALSE),0)</f>
        <v>0</v>
      </c>
      <c r="H6402" s="36">
        <f t="shared" ca="1" si="297"/>
        <v>6.8577099694617344E-4</v>
      </c>
      <c r="I6402" s="37">
        <f ca="1">IFERROR(VLOOKUP($E6402&amp;"-1",'PTE - Segment Emissions Calcs'!$I$8:$X$8919,18,FALSE),0)</f>
        <v>3.0036769666242397E-3</v>
      </c>
      <c r="J6402" s="37">
        <f ca="1">IFERROR(VLOOKUP($E6402&amp;"-2",'PTE - Segment Emissions Calcs'!$I$8:$X$8919,18,FALSE),0)</f>
        <v>0</v>
      </c>
      <c r="K6402" s="37">
        <f t="shared" ca="1" si="298"/>
        <v>3.0036769666242397E-3</v>
      </c>
      <c r="L6402" s="37">
        <f ca="1">IFERROR(VLOOKUP($E6402&amp;"-1",'PTE - Segment Emissions Calcs'!$I$8:$Z$8919,20,FALSE),0)</f>
        <v>3.0036769666242397E-3</v>
      </c>
      <c r="M6402" s="37">
        <f ca="1">IFERROR(VLOOKUP($E6402&amp;"-2",'PTE - Segment Emissions Calcs'!$I$8:$Z$8919,20,FALSE),0)</f>
        <v>0</v>
      </c>
      <c r="N6402" s="37">
        <f t="shared" ca="1" si="299"/>
        <v>3.0036769666242397E-3</v>
      </c>
      <c r="O6402" s="38">
        <f t="array" aca="1" ref="O6402" ca="1">IF($H6402="TOTAL HAP",H6402,MAX(IF('PTE - Segment Emissions Calcs'!$B$8:$B$8919=$B6402,'PTE - Segment Emissions Calcs'!$V$8:$V$8919,)))</f>
        <v>6.8577099694617344E-4</v>
      </c>
      <c r="P6402" s="38">
        <f t="array" aca="1" ref="P6402" ca="1">IF($H6402="TOTAL HAP",K6402,MAX(IF('PTE - Segment Emissions Calcs'!$B$8:$B$8919=$B6402,'PTE - Segment Emissions Calcs'!$X$8:$X$8919,)))</f>
        <v>3.0036769666242397E-3</v>
      </c>
      <c r="Q6402" s="38">
        <f t="array" aca="1" ref="Q6402" ca="1">IF($H6402="TOTAL HAP",N6402,MAX(IF('PTE - Segment Emissions Calcs'!$B$8:$B$8919=$B6402,'PTE - Segment Emissions Calcs'!$Z$8:$Z$8919,)))</f>
        <v>3.0036769666242397E-3</v>
      </c>
      <c r="R6402" s="39"/>
    </row>
    <row r="6403" spans="1:18" x14ac:dyDescent="0.25">
      <c r="A6403" s="40"/>
      <c r="B6403" s="40"/>
      <c r="C6403" s="34" t="s">
        <v>69</v>
      </c>
      <c r="D6403" s="35"/>
      <c r="E6403" s="35"/>
      <c r="F6403" s="35">
        <f ca="1">IFERROR(VLOOKUP($E6403&amp;"-1",'PTE - Segment Emissions Calcs'!$I$8:$V$8919,16,FALSE),0)</f>
        <v>5.7504270397061808E-3</v>
      </c>
      <c r="G6403" s="35">
        <f ca="1">IFERROR(VLOOKUP($E6403&amp;"-2",'PTE - Segment Emissions Calcs'!$I$8:$V$8919,16,FALSE),0)</f>
        <v>0</v>
      </c>
      <c r="H6403" s="36">
        <f t="shared" ca="1" si="297"/>
        <v>5.7504270397061808E-3</v>
      </c>
      <c r="I6403" s="37">
        <f ca="1">IFERROR(VLOOKUP($E6403&amp;"-1",'PTE - Segment Emissions Calcs'!$I$8:$X$8919,18,FALSE),0)</f>
        <v>2.5186870433913072E-2</v>
      </c>
      <c r="J6403" s="37">
        <f ca="1">IFERROR(VLOOKUP($E6403&amp;"-2",'PTE - Segment Emissions Calcs'!$I$8:$X$8919,18,FALSE),0)</f>
        <v>0</v>
      </c>
      <c r="K6403" s="37">
        <f t="shared" ca="1" si="298"/>
        <v>2.5186870433913072E-2</v>
      </c>
      <c r="L6403" s="37">
        <f ca="1">IFERROR(VLOOKUP($E6403&amp;"-1",'PTE - Segment Emissions Calcs'!$I$8:$Z$8919,20,FALSE),0)</f>
        <v>2.5186870433913072E-2</v>
      </c>
      <c r="M6403" s="37">
        <f ca="1">IFERROR(VLOOKUP($E6403&amp;"-2",'PTE - Segment Emissions Calcs'!$I$8:$Z$8919,20,FALSE),0)</f>
        <v>0</v>
      </c>
      <c r="N6403" s="37">
        <f t="shared" ca="1" si="299"/>
        <v>2.5186870433913072E-2</v>
      </c>
      <c r="O6403" s="38">
        <f t="array" aca="1" ref="O6403" ca="1">IF($H6403="TOTAL HAP",H6403,MAX(IF('PTE - Segment Emissions Calcs'!$B$8:$B$8919=$B6403,'PTE - Segment Emissions Calcs'!$V$8:$V$8919,)))</f>
        <v>5.7504270397061808E-3</v>
      </c>
      <c r="P6403" s="38">
        <f t="array" aca="1" ref="P6403" ca="1">IF($H6403="TOTAL HAP",K6403,MAX(IF('PTE - Segment Emissions Calcs'!$B$8:$B$8919=$B6403,'PTE - Segment Emissions Calcs'!$X$8:$X$8919,)))</f>
        <v>2.5186870433913072E-2</v>
      </c>
      <c r="Q6403" s="38">
        <f t="array" aca="1" ref="Q6403" ca="1">IF($H6403="TOTAL HAP",N6403,MAX(IF('PTE - Segment Emissions Calcs'!$B$8:$B$8919=$B6403,'PTE - Segment Emissions Calcs'!$Z$8:$Z$8919,)))</f>
        <v>2.5186870433913072E-2</v>
      </c>
      <c r="R6403" s="39"/>
    </row>
    <row r="6404" spans="1:18" x14ac:dyDescent="0.25">
      <c r="A6404" s="40"/>
      <c r="B6404" s="40"/>
      <c r="C6404" s="34" t="s">
        <v>179</v>
      </c>
      <c r="D6404" s="35"/>
      <c r="E6404" s="35"/>
      <c r="F6404" s="35">
        <f ca="1">IFERROR(VLOOKUP($E6404&amp;"-1",'PTE - Segment Emissions Calcs'!$I$8:$V$8919,16,FALSE),0)</f>
        <v>1.8846488726220322E-3</v>
      </c>
      <c r="G6404" s="35">
        <f ca="1">IFERROR(VLOOKUP($E6404&amp;"-2",'PTE - Segment Emissions Calcs'!$I$8:$V$8919,16,FALSE),0)</f>
        <v>0</v>
      </c>
      <c r="H6404" s="36">
        <f t="shared" ca="1" si="297"/>
        <v>1.8846488726220322E-3</v>
      </c>
      <c r="I6404" s="37">
        <f ca="1">IFERROR(VLOOKUP($E6404&amp;"-1",'PTE - Segment Emissions Calcs'!$I$8:$X$8919,18,FALSE),0)</f>
        <v>8.2547620620845013E-3</v>
      </c>
      <c r="J6404" s="37">
        <f ca="1">IFERROR(VLOOKUP($E6404&amp;"-2",'PTE - Segment Emissions Calcs'!$I$8:$X$8919,18,FALSE),0)</f>
        <v>0</v>
      </c>
      <c r="K6404" s="37">
        <f t="shared" ca="1" si="298"/>
        <v>8.2547620620845013E-3</v>
      </c>
      <c r="L6404" s="37">
        <f ca="1">IFERROR(VLOOKUP($E6404&amp;"-1",'PTE - Segment Emissions Calcs'!$I$8:$Z$8919,20,FALSE),0)</f>
        <v>8.2547620620845013E-3</v>
      </c>
      <c r="M6404" s="37">
        <f ca="1">IFERROR(VLOOKUP($E6404&amp;"-2",'PTE - Segment Emissions Calcs'!$I$8:$Z$8919,20,FALSE),0)</f>
        <v>0</v>
      </c>
      <c r="N6404" s="37">
        <f t="shared" ca="1" si="299"/>
        <v>8.2547620620845013E-3</v>
      </c>
      <c r="O6404" s="38">
        <f t="array" aca="1" ref="O6404" ca="1">IF($H6404="TOTAL HAP",H6404,MAX(IF('PTE - Segment Emissions Calcs'!$B$8:$B$8919=$B6404,'PTE - Segment Emissions Calcs'!$V$8:$V$8919,)))</f>
        <v>1.8846488726220322E-3</v>
      </c>
      <c r="P6404" s="38">
        <f t="array" aca="1" ref="P6404" ca="1">IF($H6404="TOTAL HAP",K6404,MAX(IF('PTE - Segment Emissions Calcs'!$B$8:$B$8919=$B6404,'PTE - Segment Emissions Calcs'!$X$8:$X$8919,)))</f>
        <v>8.2547620620845013E-3</v>
      </c>
      <c r="Q6404" s="38">
        <f t="array" aca="1" ref="Q6404" ca="1">IF($H6404="TOTAL HAP",N6404,MAX(IF('PTE - Segment Emissions Calcs'!$B$8:$B$8919=$B6404,'PTE - Segment Emissions Calcs'!$Z$8:$Z$8919,)))</f>
        <v>8.2547620620845013E-3</v>
      </c>
      <c r="R6404" s="39"/>
    </row>
    <row r="6405" spans="1:18" ht="15.75" thickBot="1" x14ac:dyDescent="0.3">
      <c r="A6405" s="42"/>
      <c r="B6405" s="42"/>
      <c r="C6405" s="43" t="s">
        <v>295</v>
      </c>
      <c r="D6405" s="44"/>
      <c r="E6405" s="44"/>
      <c r="F6405" s="44">
        <f ca="1">IFERROR(VLOOKUP($E6405&amp;"-1",'PTE - Segment Emissions Calcs'!$I$8:$V$8919,16,FALSE),0)</f>
        <v>0</v>
      </c>
      <c r="G6405" s="44">
        <f ca="1">IFERROR(VLOOKUP($E6405&amp;"-2",'PTE - Segment Emissions Calcs'!$I$8:$V$8919,16,FALSE),0)</f>
        <v>0</v>
      </c>
      <c r="H6405" s="45">
        <f t="shared" ca="1" si="297"/>
        <v>0</v>
      </c>
      <c r="I6405" s="46">
        <f ca="1">IFERROR(VLOOKUP($E6405&amp;"-1",'PTE - Segment Emissions Calcs'!$I$8:$X$8919,18,FALSE),0)</f>
        <v>0</v>
      </c>
      <c r="J6405" s="46">
        <f ca="1">IFERROR(VLOOKUP($E6405&amp;"-2",'PTE - Segment Emissions Calcs'!$I$8:$X$8919,18,FALSE),0)</f>
        <v>0</v>
      </c>
      <c r="K6405" s="46">
        <f t="shared" ca="1" si="298"/>
        <v>0</v>
      </c>
      <c r="L6405" s="46">
        <f ca="1">IFERROR(VLOOKUP($E6405&amp;"-1",'PTE - Segment Emissions Calcs'!$I$8:$Z$8919,20,FALSE),0)</f>
        <v>0</v>
      </c>
      <c r="M6405" s="46">
        <f ca="1">IFERROR(VLOOKUP($E6405&amp;"-2",'PTE - Segment Emissions Calcs'!$I$8:$Z$8919,20,FALSE),0)</f>
        <v>0</v>
      </c>
      <c r="N6405" s="46">
        <f t="shared" ca="1" si="299"/>
        <v>0</v>
      </c>
      <c r="O6405" s="47">
        <f t="array" aca="1" ref="O6405" ca="1">IF($H6405="TOTAL HAP",H6405,MAX(IF('PTE - Segment Emissions Calcs'!$B$8:$B$8919=$B6405,'PTE - Segment Emissions Calcs'!$V$8:$V$8919,)))</f>
        <v>0</v>
      </c>
      <c r="P6405" s="47">
        <f t="array" aca="1" ref="P6405" ca="1">IF($H6405="TOTAL HAP",K6405,MAX(IF('PTE - Segment Emissions Calcs'!$B$8:$B$8919=$B6405,'PTE - Segment Emissions Calcs'!$X$8:$X$8919,)))</f>
        <v>0</v>
      </c>
      <c r="Q6405" s="47">
        <f t="array" aca="1" ref="Q6405" ca="1">IF($H6405="TOTAL HAP",N6405,MAX(IF('PTE - Segment Emissions Calcs'!$B$8:$B$8919=$B6405,'PTE - Segment Emissions Calcs'!$Z$8:$Z$8919,)))</f>
        <v>0</v>
      </c>
      <c r="R6405" s="48"/>
    </row>
    <row r="6406" spans="1:18" ht="15.75" thickTop="1" x14ac:dyDescent="0.25">
      <c r="A6406" s="25" t="str">
        <f ca="1">VLOOKUP(#REF!,'PTE - Segment Emissions Calcs'!$C$8:$J$8919,8,FALSE)</f>
        <v>EQUI 137</v>
      </c>
      <c r="B6406" s="25" t="str">
        <f ca="1">VLOOKUP(A6406,'PTE - Segment Emissions Calcs'!$J$8:$O$8919,4,FALSE)</f>
        <v>Ethanol (APC 157)</v>
      </c>
      <c r="C6406" s="26" t="s">
        <v>24</v>
      </c>
      <c r="D6406" s="27"/>
      <c r="E6406" s="27"/>
      <c r="F6406" s="27">
        <f ca="1">IFERROR(VLOOKUP($E6406&amp;"-1",'PTE - Segment Emissions Calcs'!$I$8:$V$8919,16,FALSE),0)</f>
        <v>5.4881972410867771E-2</v>
      </c>
      <c r="G6406" s="27">
        <f ca="1">IFERROR(VLOOKUP($E6406&amp;"-2",'PTE - Segment Emissions Calcs'!$I$8:$V$8919,16,FALSE),0)</f>
        <v>0</v>
      </c>
      <c r="H6406" s="28">
        <f t="shared" ca="1" si="297"/>
        <v>5.4881972410867771E-2</v>
      </c>
      <c r="I6406" s="29">
        <f ca="1">IFERROR(VLOOKUP($E6406&amp;"-1",'PTE - Segment Emissions Calcs'!$I$8:$X$8919,18,FALSE),0)</f>
        <v>0.24038303915960083</v>
      </c>
      <c r="J6406" s="29">
        <f ca="1">IFERROR(VLOOKUP($E6406&amp;"-2",'PTE - Segment Emissions Calcs'!$I$8:$X$8919,18,FALSE),0)</f>
        <v>0</v>
      </c>
      <c r="K6406" s="29">
        <f t="shared" ca="1" si="298"/>
        <v>0.24038303915960083</v>
      </c>
      <c r="L6406" s="29">
        <f ca="1">IFERROR(VLOOKUP($E6406&amp;"-1",'PTE - Segment Emissions Calcs'!$I$8:$Z$8919,20,FALSE),0)</f>
        <v>0.24038303915960083</v>
      </c>
      <c r="M6406" s="29">
        <f ca="1">IFERROR(VLOOKUP($E6406&amp;"-2",'PTE - Segment Emissions Calcs'!$I$8:$Z$8919,20,FALSE),0)</f>
        <v>0</v>
      </c>
      <c r="N6406" s="29">
        <f t="shared" ca="1" si="299"/>
        <v>0.24038303915960083</v>
      </c>
      <c r="O6406" s="30">
        <f t="array" aca="1" ref="O6406" ca="1">IF($H6406="TOTAL HAP",H6406,MAX(IF('PTE - Segment Emissions Calcs'!$B$8:$B$8919=$B6406,'PTE - Segment Emissions Calcs'!$V$8:$V$8919,)))</f>
        <v>5.4881972410867771E-2</v>
      </c>
      <c r="P6406" s="30">
        <f t="array" aca="1" ref="P6406" ca="1">IF($H6406="TOTAL HAP",K6406,MAX(IF('PTE - Segment Emissions Calcs'!$B$8:$B$8919=$B6406,'PTE - Segment Emissions Calcs'!$X$8:$X$8919,)))</f>
        <v>0.24038303915960083</v>
      </c>
      <c r="Q6406" s="30">
        <f t="array" aca="1" ref="Q6406" ca="1">IF($H6406="TOTAL HAP",N6406,MAX(IF('PTE - Segment Emissions Calcs'!$B$8:$B$8919=$B6406,'PTE - Segment Emissions Calcs'!$Z$8:$Z$8919,)))</f>
        <v>0.24038303915960083</v>
      </c>
      <c r="R6406" s="31"/>
    </row>
    <row r="6407" spans="1:18" x14ac:dyDescent="0.25">
      <c r="A6407" s="32"/>
      <c r="B6407" s="33"/>
      <c r="C6407" s="34" t="s">
        <v>29</v>
      </c>
      <c r="D6407" s="35"/>
      <c r="E6407" s="35"/>
      <c r="F6407" s="35">
        <f ca="1">IFERROR(VLOOKUP($E6407&amp;"-1",'PTE - Segment Emissions Calcs'!$I$8:$V$8919,16,FALSE),0)</f>
        <v>1.1475167960384229E-4</v>
      </c>
      <c r="G6407" s="35">
        <f ca="1">IFERROR(VLOOKUP($E6407&amp;"-2",'PTE - Segment Emissions Calcs'!$I$8:$V$8919,16,FALSE),0)</f>
        <v>0</v>
      </c>
      <c r="H6407" s="36">
        <f t="shared" ca="1" si="297"/>
        <v>1.1475167960384229E-4</v>
      </c>
      <c r="I6407" s="37">
        <f ca="1">IFERROR(VLOOKUP($E6407&amp;"-1",'PTE - Segment Emissions Calcs'!$I$8:$X$8919,18,FALSE),0)</f>
        <v>5.0261235666482934E-4</v>
      </c>
      <c r="J6407" s="37">
        <f ca="1">IFERROR(VLOOKUP($E6407&amp;"-2",'PTE - Segment Emissions Calcs'!$I$8:$X$8919,18,FALSE),0)</f>
        <v>0</v>
      </c>
      <c r="K6407" s="37">
        <f t="shared" ca="1" si="298"/>
        <v>5.0261235666482934E-4</v>
      </c>
      <c r="L6407" s="37">
        <f ca="1">IFERROR(VLOOKUP($E6407&amp;"-1",'PTE - Segment Emissions Calcs'!$I$8:$Z$8919,20,FALSE),0)</f>
        <v>5.0261235666482934E-4</v>
      </c>
      <c r="M6407" s="37">
        <f ca="1">IFERROR(VLOOKUP($E6407&amp;"-2",'PTE - Segment Emissions Calcs'!$I$8:$Z$8919,20,FALSE),0)</f>
        <v>0</v>
      </c>
      <c r="N6407" s="37">
        <f t="shared" ca="1" si="299"/>
        <v>5.0261235666482934E-4</v>
      </c>
      <c r="O6407" s="38">
        <f t="array" aca="1" ref="O6407" ca="1">IF($H6407="TOTAL HAP",H6407,MAX(IF('PTE - Segment Emissions Calcs'!$B$8:$B$8919=$B6407,'PTE - Segment Emissions Calcs'!$V$8:$V$8919,)))</f>
        <v>1.1475167960384229E-4</v>
      </c>
      <c r="P6407" s="38">
        <f t="array" aca="1" ref="P6407" ca="1">IF($H6407="TOTAL HAP",K6407,MAX(IF('PTE - Segment Emissions Calcs'!$B$8:$B$8919=$B6407,'PTE - Segment Emissions Calcs'!$X$8:$X$8919,)))</f>
        <v>5.0261235666482934E-4</v>
      </c>
      <c r="Q6407" s="38">
        <f t="array" aca="1" ref="Q6407" ca="1">IF($H6407="TOTAL HAP",N6407,MAX(IF('PTE - Segment Emissions Calcs'!$B$8:$B$8919=$B6407,'PTE - Segment Emissions Calcs'!$Z$8:$Z$8919,)))</f>
        <v>5.0261235666482934E-4</v>
      </c>
      <c r="R6407" s="39"/>
    </row>
    <row r="6408" spans="1:18" x14ac:dyDescent="0.25">
      <c r="A6408" s="32"/>
      <c r="B6408" s="33"/>
      <c r="C6408" s="34" t="s">
        <v>37</v>
      </c>
      <c r="D6408" s="35"/>
      <c r="E6408" s="35"/>
      <c r="F6408" s="35">
        <f ca="1">IFERROR(VLOOKUP($E6408&amp;"-1",'PTE - Segment Emissions Calcs'!$I$8:$V$8919,16,FALSE),0)</f>
        <v>3.558881141811145E-6</v>
      </c>
      <c r="G6408" s="35">
        <f ca="1">IFERROR(VLOOKUP($E6408&amp;"-2",'PTE - Segment Emissions Calcs'!$I$8:$V$8919,16,FALSE),0)</f>
        <v>0</v>
      </c>
      <c r="H6408" s="36">
        <f t="shared" ca="1" si="297"/>
        <v>3.558881141811145E-6</v>
      </c>
      <c r="I6408" s="37">
        <f ca="1">IFERROR(VLOOKUP($E6408&amp;"-1",'PTE - Segment Emissions Calcs'!$I$8:$X$8919,18,FALSE),0)</f>
        <v>1.5587899401132816E-5</v>
      </c>
      <c r="J6408" s="37">
        <f ca="1">IFERROR(VLOOKUP($E6408&amp;"-2",'PTE - Segment Emissions Calcs'!$I$8:$X$8919,18,FALSE),0)</f>
        <v>0</v>
      </c>
      <c r="K6408" s="37">
        <f t="shared" ca="1" si="298"/>
        <v>1.5587899401132816E-5</v>
      </c>
      <c r="L6408" s="37">
        <f ca="1">IFERROR(VLOOKUP($E6408&amp;"-1",'PTE - Segment Emissions Calcs'!$I$8:$Z$8919,20,FALSE),0)</f>
        <v>1.5587899401132816E-5</v>
      </c>
      <c r="M6408" s="37">
        <f ca="1">IFERROR(VLOOKUP($E6408&amp;"-2",'PTE - Segment Emissions Calcs'!$I$8:$Z$8919,20,FALSE),0)</f>
        <v>0</v>
      </c>
      <c r="N6408" s="37">
        <f t="shared" ca="1" si="299"/>
        <v>1.5587899401132816E-5</v>
      </c>
      <c r="O6408" s="38">
        <f t="array" aca="1" ref="O6408" ca="1">IF($H6408="TOTAL HAP",H6408,MAX(IF('PTE - Segment Emissions Calcs'!$B$8:$B$8919=$B6408,'PTE - Segment Emissions Calcs'!$V$8:$V$8919,)))</f>
        <v>3.558881141811145E-6</v>
      </c>
      <c r="P6408" s="38">
        <f t="array" aca="1" ref="P6408" ca="1">IF($H6408="TOTAL HAP",K6408,MAX(IF('PTE - Segment Emissions Calcs'!$B$8:$B$8919=$B6408,'PTE - Segment Emissions Calcs'!$X$8:$X$8919,)))</f>
        <v>1.5587899401132816E-5</v>
      </c>
      <c r="Q6408" s="38">
        <f t="array" aca="1" ref="Q6408" ca="1">IF($H6408="TOTAL HAP",N6408,MAX(IF('PTE - Segment Emissions Calcs'!$B$8:$B$8919=$B6408,'PTE - Segment Emissions Calcs'!$Z$8:$Z$8919,)))</f>
        <v>1.5587899401132816E-5</v>
      </c>
      <c r="R6408" s="39"/>
    </row>
    <row r="6409" spans="1:18" x14ac:dyDescent="0.25">
      <c r="A6409" s="40"/>
      <c r="B6409" s="40"/>
      <c r="C6409" s="34" t="s">
        <v>204</v>
      </c>
      <c r="D6409" s="35"/>
      <c r="E6409" s="35"/>
      <c r="F6409" s="35">
        <f ca="1">IFERROR(VLOOKUP($E6409&amp;"-1",'PTE - Segment Emissions Calcs'!$I$8:$V$8919,16,FALSE),0)</f>
        <v>0</v>
      </c>
      <c r="G6409" s="35">
        <f ca="1">IFERROR(VLOOKUP($E6409&amp;"-2",'PTE - Segment Emissions Calcs'!$I$8:$V$8919,16,FALSE),0)</f>
        <v>0</v>
      </c>
      <c r="H6409" s="36">
        <f t="shared" ca="1" si="297"/>
        <v>0</v>
      </c>
      <c r="I6409" s="37">
        <f ca="1">IFERROR(VLOOKUP($E6409&amp;"-1",'PTE - Segment Emissions Calcs'!$I$8:$X$8919,18,FALSE),0)</f>
        <v>0</v>
      </c>
      <c r="J6409" s="37">
        <f ca="1">IFERROR(VLOOKUP($E6409&amp;"-2",'PTE - Segment Emissions Calcs'!$I$8:$X$8919,18,FALSE),0)</f>
        <v>0</v>
      </c>
      <c r="K6409" s="37">
        <f t="shared" ca="1" si="298"/>
        <v>0</v>
      </c>
      <c r="L6409" s="37">
        <f ca="1">IFERROR(VLOOKUP($E6409&amp;"-1",'PTE - Segment Emissions Calcs'!$I$8:$Z$8919,20,FALSE),0)</f>
        <v>0</v>
      </c>
      <c r="M6409" s="37">
        <f ca="1">IFERROR(VLOOKUP($E6409&amp;"-2",'PTE - Segment Emissions Calcs'!$I$8:$Z$8919,20,FALSE),0)</f>
        <v>0</v>
      </c>
      <c r="N6409" s="37">
        <f t="shared" ca="1" si="299"/>
        <v>0</v>
      </c>
      <c r="O6409" s="38">
        <f t="array" aca="1" ref="O6409" ca="1">IF($H6409="TOTAL HAP",H6409,MAX(IF('PTE - Segment Emissions Calcs'!$B$8:$B$8919=$B6409,'PTE - Segment Emissions Calcs'!$V$8:$V$8919,)))</f>
        <v>0</v>
      </c>
      <c r="P6409" s="38">
        <f t="array" aca="1" ref="P6409" ca="1">IF($H6409="TOTAL HAP",K6409,MAX(IF('PTE - Segment Emissions Calcs'!$B$8:$B$8919=$B6409,'PTE - Segment Emissions Calcs'!$X$8:$X$8919,)))</f>
        <v>0</v>
      </c>
      <c r="Q6409" s="38">
        <f t="array" aca="1" ref="Q6409" ca="1">IF($H6409="TOTAL HAP",N6409,MAX(IF('PTE - Segment Emissions Calcs'!$B$8:$B$8919=$B6409,'PTE - Segment Emissions Calcs'!$Z$8:$Z$8919,)))</f>
        <v>0</v>
      </c>
      <c r="R6409" s="39"/>
    </row>
    <row r="6410" spans="1:18" x14ac:dyDescent="0.25">
      <c r="A6410" s="40"/>
      <c r="B6410" s="40"/>
      <c r="C6410" s="34" t="s">
        <v>205</v>
      </c>
      <c r="D6410" s="35"/>
      <c r="E6410" s="35"/>
      <c r="F6410" s="35">
        <f ca="1">IFERROR(VLOOKUP($E6410&amp;"-1",'PTE - Segment Emissions Calcs'!$I$8:$V$8919,16,FALSE),0)</f>
        <v>0</v>
      </c>
      <c r="G6410" s="35">
        <f ca="1">IFERROR(VLOOKUP($E6410&amp;"-2",'PTE - Segment Emissions Calcs'!$I$8:$V$8919,16,FALSE),0)</f>
        <v>0</v>
      </c>
      <c r="H6410" s="36">
        <f t="shared" ca="1" si="297"/>
        <v>0</v>
      </c>
      <c r="I6410" s="37">
        <f ca="1">IFERROR(VLOOKUP($E6410&amp;"-1",'PTE - Segment Emissions Calcs'!$I$8:$X$8919,18,FALSE),0)</f>
        <v>0</v>
      </c>
      <c r="J6410" s="37">
        <f ca="1">IFERROR(VLOOKUP($E6410&amp;"-2",'PTE - Segment Emissions Calcs'!$I$8:$X$8919,18,FALSE),0)</f>
        <v>0</v>
      </c>
      <c r="K6410" s="37">
        <f t="shared" ca="1" si="298"/>
        <v>0</v>
      </c>
      <c r="L6410" s="37">
        <f ca="1">IFERROR(VLOOKUP($E6410&amp;"-1",'PTE - Segment Emissions Calcs'!$I$8:$Z$8919,20,FALSE),0)</f>
        <v>0</v>
      </c>
      <c r="M6410" s="37">
        <f ca="1">IFERROR(VLOOKUP($E6410&amp;"-2",'PTE - Segment Emissions Calcs'!$I$8:$Z$8919,20,FALSE),0)</f>
        <v>0</v>
      </c>
      <c r="N6410" s="37">
        <f t="shared" ca="1" si="299"/>
        <v>0</v>
      </c>
      <c r="O6410" s="38">
        <f t="array" aca="1" ref="O6410" ca="1">IF($H6410="TOTAL HAP",H6410,MAX(IF('PTE - Segment Emissions Calcs'!$B$8:$B$8919=$B6410,'PTE - Segment Emissions Calcs'!$V$8:$V$8919,)))</f>
        <v>0</v>
      </c>
      <c r="P6410" s="38">
        <f t="array" aca="1" ref="P6410" ca="1">IF($H6410="TOTAL HAP",K6410,MAX(IF('PTE - Segment Emissions Calcs'!$B$8:$B$8919=$B6410,'PTE - Segment Emissions Calcs'!$X$8:$X$8919,)))</f>
        <v>0</v>
      </c>
      <c r="Q6410" s="38">
        <f t="array" aca="1" ref="Q6410" ca="1">IF($H6410="TOTAL HAP",N6410,MAX(IF('PTE - Segment Emissions Calcs'!$B$8:$B$8919=$B6410,'PTE - Segment Emissions Calcs'!$Z$8:$Z$8919,)))</f>
        <v>0</v>
      </c>
      <c r="R6410" s="39"/>
    </row>
    <row r="6411" spans="1:18" x14ac:dyDescent="0.25">
      <c r="A6411" s="40"/>
      <c r="B6411" s="40"/>
      <c r="C6411" s="34" t="s">
        <v>130</v>
      </c>
      <c r="D6411" s="35"/>
      <c r="E6411" s="35"/>
      <c r="F6411" s="35">
        <f ca="1">IFERROR(VLOOKUP($E6411&amp;"-1",'PTE - Segment Emissions Calcs'!$I$8:$V$8919,16,FALSE),0)</f>
        <v>0</v>
      </c>
      <c r="G6411" s="35">
        <f ca="1">IFERROR(VLOOKUP($E6411&amp;"-2",'PTE - Segment Emissions Calcs'!$I$8:$V$8919,16,FALSE),0)</f>
        <v>0</v>
      </c>
      <c r="H6411" s="36">
        <f t="shared" ref="H6411:H6474" ca="1" si="300">MAX(F6411:G6411)</f>
        <v>0</v>
      </c>
      <c r="I6411" s="37">
        <f ca="1">IFERROR(VLOOKUP($E6411&amp;"-1",'PTE - Segment Emissions Calcs'!$I$8:$X$8919,18,FALSE),0)</f>
        <v>0</v>
      </c>
      <c r="J6411" s="37">
        <f ca="1">IFERROR(VLOOKUP($E6411&amp;"-2",'PTE - Segment Emissions Calcs'!$I$8:$X$8919,18,FALSE),0)</f>
        <v>0</v>
      </c>
      <c r="K6411" s="37">
        <f t="shared" ref="K6411:K6474" ca="1" si="301">MAX(I6411:J6411)</f>
        <v>0</v>
      </c>
      <c r="L6411" s="37">
        <f ca="1">IFERROR(VLOOKUP($E6411&amp;"-1",'PTE - Segment Emissions Calcs'!$I$8:$Z$8919,20,FALSE),0)</f>
        <v>0</v>
      </c>
      <c r="M6411" s="37">
        <f ca="1">IFERROR(VLOOKUP($E6411&amp;"-2",'PTE - Segment Emissions Calcs'!$I$8:$Z$8919,20,FALSE),0)</f>
        <v>0</v>
      </c>
      <c r="N6411" s="37">
        <f t="shared" ref="N6411:N6474" ca="1" si="302">MAX(L6411:M6411)</f>
        <v>0</v>
      </c>
      <c r="O6411" s="38">
        <f t="array" aca="1" ref="O6411" ca="1">IF($H6411="TOTAL HAP",H6411,MAX(IF('PTE - Segment Emissions Calcs'!$B$8:$B$8919=$B6411,'PTE - Segment Emissions Calcs'!$V$8:$V$8919,)))</f>
        <v>0</v>
      </c>
      <c r="P6411" s="38">
        <f t="array" aca="1" ref="P6411" ca="1">IF($H6411="TOTAL HAP",K6411,MAX(IF('PTE - Segment Emissions Calcs'!$B$8:$B$8919=$B6411,'PTE - Segment Emissions Calcs'!$X$8:$X$8919,)))</f>
        <v>0</v>
      </c>
      <c r="Q6411" s="38">
        <f t="array" aca="1" ref="Q6411" ca="1">IF($H6411="TOTAL HAP",N6411,MAX(IF('PTE - Segment Emissions Calcs'!$B$8:$B$8919=$B6411,'PTE - Segment Emissions Calcs'!$Z$8:$Z$8919,)))</f>
        <v>0</v>
      </c>
      <c r="R6411" s="39"/>
    </row>
    <row r="6412" spans="1:18" x14ac:dyDescent="0.25">
      <c r="A6412" s="40"/>
      <c r="B6412" s="40"/>
      <c r="C6412" s="34" t="s">
        <v>173</v>
      </c>
      <c r="D6412" s="35"/>
      <c r="E6412" s="35"/>
      <c r="F6412" s="35">
        <f ca="1">IFERROR(VLOOKUP($E6412&amp;"-1",'PTE - Segment Emissions Calcs'!$I$8:$V$8919,16,FALSE),0)</f>
        <v>2.525968765194772E-5</v>
      </c>
      <c r="G6412" s="35">
        <f ca="1">IFERROR(VLOOKUP($E6412&amp;"-2",'PTE - Segment Emissions Calcs'!$I$8:$V$8919,16,FALSE),0)</f>
        <v>0</v>
      </c>
      <c r="H6412" s="36">
        <f t="shared" ca="1" si="300"/>
        <v>2.525968765194772E-5</v>
      </c>
      <c r="I6412" s="37">
        <f ca="1">IFERROR(VLOOKUP($E6412&amp;"-1",'PTE - Segment Emissions Calcs'!$I$8:$X$8919,18,FALSE),0)</f>
        <v>1.10637431915531E-4</v>
      </c>
      <c r="J6412" s="37">
        <f ca="1">IFERROR(VLOOKUP($E6412&amp;"-2",'PTE - Segment Emissions Calcs'!$I$8:$X$8919,18,FALSE),0)</f>
        <v>0</v>
      </c>
      <c r="K6412" s="37">
        <f t="shared" ca="1" si="301"/>
        <v>1.10637431915531E-4</v>
      </c>
      <c r="L6412" s="37">
        <f ca="1">IFERROR(VLOOKUP($E6412&amp;"-1",'PTE - Segment Emissions Calcs'!$I$8:$Z$8919,20,FALSE),0)</f>
        <v>1.10637431915531E-4</v>
      </c>
      <c r="M6412" s="37">
        <f ca="1">IFERROR(VLOOKUP($E6412&amp;"-2",'PTE - Segment Emissions Calcs'!$I$8:$Z$8919,20,FALSE),0)</f>
        <v>0</v>
      </c>
      <c r="N6412" s="37">
        <f t="shared" ca="1" si="302"/>
        <v>1.10637431915531E-4</v>
      </c>
      <c r="O6412" s="38">
        <f t="array" aca="1" ref="O6412" ca="1">IF($H6412="TOTAL HAP",H6412,MAX(IF('PTE - Segment Emissions Calcs'!$B$8:$B$8919=$B6412,'PTE - Segment Emissions Calcs'!$V$8:$V$8919,)))</f>
        <v>2.525968765194772E-5</v>
      </c>
      <c r="P6412" s="38">
        <f t="array" aca="1" ref="P6412" ca="1">IF($H6412="TOTAL HAP",K6412,MAX(IF('PTE - Segment Emissions Calcs'!$B$8:$B$8919=$B6412,'PTE - Segment Emissions Calcs'!$X$8:$X$8919,)))</f>
        <v>1.10637431915531E-4</v>
      </c>
      <c r="Q6412" s="38">
        <f t="array" aca="1" ref="Q6412" ca="1">IF($H6412="TOTAL HAP",N6412,MAX(IF('PTE - Segment Emissions Calcs'!$B$8:$B$8919=$B6412,'PTE - Segment Emissions Calcs'!$Z$8:$Z$8919,)))</f>
        <v>1.10637431915531E-4</v>
      </c>
      <c r="R6412" s="39"/>
    </row>
    <row r="6413" spans="1:18" x14ac:dyDescent="0.25">
      <c r="A6413" s="40"/>
      <c r="B6413" s="40"/>
      <c r="C6413" s="34" t="s">
        <v>291</v>
      </c>
      <c r="D6413" s="35"/>
      <c r="E6413" s="35"/>
      <c r="F6413" s="35">
        <f ca="1">IFERROR(VLOOKUP($E6413&amp;"-1",'PTE - Segment Emissions Calcs'!$I$8:$V$8919,16,FALSE),0)</f>
        <v>0</v>
      </c>
      <c r="G6413" s="35">
        <f ca="1">IFERROR(VLOOKUP($E6413&amp;"-2",'PTE - Segment Emissions Calcs'!$I$8:$V$8919,16,FALSE),0)</f>
        <v>0</v>
      </c>
      <c r="H6413" s="36">
        <f t="shared" ca="1" si="300"/>
        <v>0</v>
      </c>
      <c r="I6413" s="37">
        <f ca="1">IFERROR(VLOOKUP($E6413&amp;"-1",'PTE - Segment Emissions Calcs'!$I$8:$X$8919,18,FALSE),0)</f>
        <v>0</v>
      </c>
      <c r="J6413" s="37">
        <f ca="1">IFERROR(VLOOKUP($E6413&amp;"-2",'PTE - Segment Emissions Calcs'!$I$8:$X$8919,18,FALSE),0)</f>
        <v>0</v>
      </c>
      <c r="K6413" s="37">
        <f t="shared" ca="1" si="301"/>
        <v>0</v>
      </c>
      <c r="L6413" s="37">
        <f ca="1">IFERROR(VLOOKUP($E6413&amp;"-1",'PTE - Segment Emissions Calcs'!$I$8:$Z$8919,20,FALSE),0)</f>
        <v>0</v>
      </c>
      <c r="M6413" s="37">
        <f ca="1">IFERROR(VLOOKUP($E6413&amp;"-2",'PTE - Segment Emissions Calcs'!$I$8:$Z$8919,20,FALSE),0)</f>
        <v>0</v>
      </c>
      <c r="N6413" s="37">
        <f t="shared" ca="1" si="302"/>
        <v>0</v>
      </c>
      <c r="O6413" s="38">
        <f t="array" aca="1" ref="O6413" ca="1">IF($H6413="TOTAL HAP",H6413,MAX(IF('PTE - Segment Emissions Calcs'!$B$8:$B$8919=$B6413,'PTE - Segment Emissions Calcs'!$V$8:$V$8919,)))</f>
        <v>0</v>
      </c>
      <c r="P6413" s="38">
        <f t="array" aca="1" ref="P6413" ca="1">IF($H6413="TOTAL HAP",K6413,MAX(IF('PTE - Segment Emissions Calcs'!$B$8:$B$8919=$B6413,'PTE - Segment Emissions Calcs'!$X$8:$X$8919,)))</f>
        <v>0</v>
      </c>
      <c r="Q6413" s="38">
        <f t="array" aca="1" ref="Q6413" ca="1">IF($H6413="TOTAL HAP",N6413,MAX(IF('PTE - Segment Emissions Calcs'!$B$8:$B$8919=$B6413,'PTE - Segment Emissions Calcs'!$Z$8:$Z$8919,)))</f>
        <v>0</v>
      </c>
      <c r="R6413" s="39"/>
    </row>
    <row r="6414" spans="1:18" x14ac:dyDescent="0.25">
      <c r="A6414" s="40"/>
      <c r="B6414" s="40"/>
      <c r="C6414" s="34" t="s">
        <v>292</v>
      </c>
      <c r="D6414" s="35"/>
      <c r="E6414" s="35"/>
      <c r="F6414" s="35">
        <f ca="1">IFERROR(VLOOKUP($E6414&amp;"-1",'PTE - Segment Emissions Calcs'!$I$8:$V$8919,16,FALSE),0)</f>
        <v>0</v>
      </c>
      <c r="G6414" s="35">
        <f ca="1">IFERROR(VLOOKUP($E6414&amp;"-2",'PTE - Segment Emissions Calcs'!$I$8:$V$8919,16,FALSE),0)</f>
        <v>0</v>
      </c>
      <c r="H6414" s="36">
        <f t="shared" ca="1" si="300"/>
        <v>0</v>
      </c>
      <c r="I6414" s="37">
        <f ca="1">IFERROR(VLOOKUP($E6414&amp;"-1",'PTE - Segment Emissions Calcs'!$I$8:$X$8919,18,FALSE),0)</f>
        <v>0</v>
      </c>
      <c r="J6414" s="37">
        <f ca="1">IFERROR(VLOOKUP($E6414&amp;"-2",'PTE - Segment Emissions Calcs'!$I$8:$X$8919,18,FALSE),0)</f>
        <v>0</v>
      </c>
      <c r="K6414" s="37">
        <f t="shared" ca="1" si="301"/>
        <v>0</v>
      </c>
      <c r="L6414" s="37">
        <f ca="1">IFERROR(VLOOKUP($E6414&amp;"-1",'PTE - Segment Emissions Calcs'!$I$8:$Z$8919,20,FALSE),0)</f>
        <v>0</v>
      </c>
      <c r="M6414" s="37">
        <f ca="1">IFERROR(VLOOKUP($E6414&amp;"-2",'PTE - Segment Emissions Calcs'!$I$8:$Z$8919,20,FALSE),0)</f>
        <v>0</v>
      </c>
      <c r="N6414" s="37">
        <f t="shared" ca="1" si="302"/>
        <v>0</v>
      </c>
      <c r="O6414" s="38">
        <f t="array" aca="1" ref="O6414" ca="1">IF($H6414="TOTAL HAP",H6414,MAX(IF('PTE - Segment Emissions Calcs'!$B$8:$B$8919=$B6414,'PTE - Segment Emissions Calcs'!$V$8:$V$8919,)))</f>
        <v>0</v>
      </c>
      <c r="P6414" s="38">
        <f t="array" aca="1" ref="P6414" ca="1">IF($H6414="TOTAL HAP",K6414,MAX(IF('PTE - Segment Emissions Calcs'!$B$8:$B$8919=$B6414,'PTE - Segment Emissions Calcs'!$X$8:$X$8919,)))</f>
        <v>0</v>
      </c>
      <c r="Q6414" s="38">
        <f t="array" aca="1" ref="Q6414" ca="1">IF($H6414="TOTAL HAP",N6414,MAX(IF('PTE - Segment Emissions Calcs'!$B$8:$B$8919=$B6414,'PTE - Segment Emissions Calcs'!$Z$8:$Z$8919,)))</f>
        <v>0</v>
      </c>
      <c r="R6414" s="39"/>
    </row>
    <row r="6415" spans="1:18" x14ac:dyDescent="0.25">
      <c r="A6415" s="40"/>
      <c r="B6415" s="40"/>
      <c r="C6415" s="34" t="s">
        <v>66</v>
      </c>
      <c r="D6415" s="35"/>
      <c r="E6415" s="35"/>
      <c r="F6415" s="35">
        <f ca="1">IFERROR(VLOOKUP($E6415&amp;"-1",'PTE - Segment Emissions Calcs'!$I$8:$V$8919,16,FALSE),0)</f>
        <v>0</v>
      </c>
      <c r="G6415" s="35">
        <f ca="1">IFERROR(VLOOKUP($E6415&amp;"-2",'PTE - Segment Emissions Calcs'!$I$8:$V$8919,16,FALSE),0)</f>
        <v>0</v>
      </c>
      <c r="H6415" s="36">
        <f t="shared" ca="1" si="300"/>
        <v>0</v>
      </c>
      <c r="I6415" s="37">
        <f ca="1">IFERROR(VLOOKUP($E6415&amp;"-1",'PTE - Segment Emissions Calcs'!$I$8:$X$8919,18,FALSE),0)</f>
        <v>0</v>
      </c>
      <c r="J6415" s="37">
        <f ca="1">IFERROR(VLOOKUP($E6415&amp;"-2",'PTE - Segment Emissions Calcs'!$I$8:$X$8919,18,FALSE),0)</f>
        <v>0</v>
      </c>
      <c r="K6415" s="37">
        <f t="shared" ca="1" si="301"/>
        <v>0</v>
      </c>
      <c r="L6415" s="37">
        <f ca="1">IFERROR(VLOOKUP($E6415&amp;"-1",'PTE - Segment Emissions Calcs'!$I$8:$Z$8919,20,FALSE),0)</f>
        <v>0</v>
      </c>
      <c r="M6415" s="37">
        <f ca="1">IFERROR(VLOOKUP($E6415&amp;"-2",'PTE - Segment Emissions Calcs'!$I$8:$Z$8919,20,FALSE),0)</f>
        <v>0</v>
      </c>
      <c r="N6415" s="37">
        <f t="shared" ca="1" si="302"/>
        <v>0</v>
      </c>
      <c r="O6415" s="38">
        <f t="array" aca="1" ref="O6415" ca="1">IF($H6415="TOTAL HAP",H6415,MAX(IF('PTE - Segment Emissions Calcs'!$B$8:$B$8919=$B6415,'PTE - Segment Emissions Calcs'!$V$8:$V$8919,)))</f>
        <v>0</v>
      </c>
      <c r="P6415" s="38">
        <f t="array" aca="1" ref="P6415" ca="1">IF($H6415="TOTAL HAP",K6415,MAX(IF('PTE - Segment Emissions Calcs'!$B$8:$B$8919=$B6415,'PTE - Segment Emissions Calcs'!$X$8:$X$8919,)))</f>
        <v>0</v>
      </c>
      <c r="Q6415" s="38">
        <f t="array" aca="1" ref="Q6415" ca="1">IF($H6415="TOTAL HAP",N6415,MAX(IF('PTE - Segment Emissions Calcs'!$B$8:$B$8919=$B6415,'PTE - Segment Emissions Calcs'!$Z$8:$Z$8919,)))</f>
        <v>0</v>
      </c>
      <c r="R6415" s="39"/>
    </row>
    <row r="6416" spans="1:18" x14ac:dyDescent="0.25">
      <c r="A6416" s="40"/>
      <c r="B6416" s="40"/>
      <c r="C6416" s="34" t="s">
        <v>293</v>
      </c>
      <c r="D6416" s="35"/>
      <c r="E6416" s="35"/>
      <c r="F6416" s="35">
        <f ca="1">IFERROR(VLOOKUP($E6416&amp;"-1",'PTE - Segment Emissions Calcs'!$I$8:$V$8919,16,FALSE),0)</f>
        <v>0</v>
      </c>
      <c r="G6416" s="35">
        <f ca="1">IFERROR(VLOOKUP($E6416&amp;"-2",'PTE - Segment Emissions Calcs'!$I$8:$V$8919,16,FALSE),0)</f>
        <v>0</v>
      </c>
      <c r="H6416" s="36">
        <f t="shared" ca="1" si="300"/>
        <v>0</v>
      </c>
      <c r="I6416" s="37">
        <f ca="1">IFERROR(VLOOKUP($E6416&amp;"-1",'PTE - Segment Emissions Calcs'!$I$8:$X$8919,18,FALSE),0)</f>
        <v>0</v>
      </c>
      <c r="J6416" s="37">
        <f ca="1">IFERROR(VLOOKUP($E6416&amp;"-2",'PTE - Segment Emissions Calcs'!$I$8:$X$8919,18,FALSE),0)</f>
        <v>0</v>
      </c>
      <c r="K6416" s="37">
        <f t="shared" ca="1" si="301"/>
        <v>0</v>
      </c>
      <c r="L6416" s="37">
        <f ca="1">IFERROR(VLOOKUP($E6416&amp;"-1",'PTE - Segment Emissions Calcs'!$I$8:$Z$8919,20,FALSE),0)</f>
        <v>0</v>
      </c>
      <c r="M6416" s="37">
        <f ca="1">IFERROR(VLOOKUP($E6416&amp;"-2",'PTE - Segment Emissions Calcs'!$I$8:$Z$8919,20,FALSE),0)</f>
        <v>0</v>
      </c>
      <c r="N6416" s="37">
        <f t="shared" ca="1" si="302"/>
        <v>0</v>
      </c>
      <c r="O6416" s="38">
        <f t="array" aca="1" ref="O6416" ca="1">IF($H6416="TOTAL HAP",H6416,MAX(IF('PTE - Segment Emissions Calcs'!$B$8:$B$8919=$B6416,'PTE - Segment Emissions Calcs'!$V$8:$V$8919,)))</f>
        <v>0</v>
      </c>
      <c r="P6416" s="38">
        <f t="array" aca="1" ref="P6416" ca="1">IF($H6416="TOTAL HAP",K6416,MAX(IF('PTE - Segment Emissions Calcs'!$B$8:$B$8919=$B6416,'PTE - Segment Emissions Calcs'!$X$8:$X$8919,)))</f>
        <v>0</v>
      </c>
      <c r="Q6416" s="38">
        <f t="array" aca="1" ref="Q6416" ca="1">IF($H6416="TOTAL HAP",N6416,MAX(IF('PTE - Segment Emissions Calcs'!$B$8:$B$8919=$B6416,'PTE - Segment Emissions Calcs'!$Z$8:$Z$8919,)))</f>
        <v>0</v>
      </c>
      <c r="R6416" s="39"/>
    </row>
    <row r="6417" spans="1:18" x14ac:dyDescent="0.25">
      <c r="A6417" s="40"/>
      <c r="B6417" s="40"/>
      <c r="C6417" s="34" t="s">
        <v>48</v>
      </c>
      <c r="D6417" s="35"/>
      <c r="E6417" s="35"/>
      <c r="F6417" s="35">
        <f ca="1">IFERROR(VLOOKUP($E6417&amp;"-1",'PTE - Segment Emissions Calcs'!$I$8:$V$8919,16,FALSE),0)</f>
        <v>1.1119279846203114E-4</v>
      </c>
      <c r="G6417" s="35">
        <f ca="1">IFERROR(VLOOKUP($E6417&amp;"-2",'PTE - Segment Emissions Calcs'!$I$8:$V$8919,16,FALSE),0)</f>
        <v>0</v>
      </c>
      <c r="H6417" s="36">
        <f t="shared" ca="1" si="300"/>
        <v>1.1119279846203114E-4</v>
      </c>
      <c r="I6417" s="37">
        <f ca="1">IFERROR(VLOOKUP($E6417&amp;"-1",'PTE - Segment Emissions Calcs'!$I$8:$X$8919,18,FALSE),0)</f>
        <v>4.8702445726369643E-4</v>
      </c>
      <c r="J6417" s="37">
        <f ca="1">IFERROR(VLOOKUP($E6417&amp;"-2",'PTE - Segment Emissions Calcs'!$I$8:$X$8919,18,FALSE),0)</f>
        <v>0</v>
      </c>
      <c r="K6417" s="37">
        <f t="shared" ca="1" si="301"/>
        <v>4.8702445726369643E-4</v>
      </c>
      <c r="L6417" s="37">
        <f ca="1">IFERROR(VLOOKUP($E6417&amp;"-1",'PTE - Segment Emissions Calcs'!$I$8:$Z$8919,20,FALSE),0)</f>
        <v>4.8702445726369643E-4</v>
      </c>
      <c r="M6417" s="37">
        <f ca="1">IFERROR(VLOOKUP($E6417&amp;"-2",'PTE - Segment Emissions Calcs'!$I$8:$Z$8919,20,FALSE),0)</f>
        <v>0</v>
      </c>
      <c r="N6417" s="37">
        <f t="shared" ca="1" si="302"/>
        <v>4.8702445726369643E-4</v>
      </c>
      <c r="O6417" s="38">
        <f t="array" aca="1" ref="O6417" ca="1">IF($H6417="TOTAL HAP",H6417,MAX(IF('PTE - Segment Emissions Calcs'!$B$8:$B$8919=$B6417,'PTE - Segment Emissions Calcs'!$V$8:$V$8919,)))</f>
        <v>1.1119279846203114E-4</v>
      </c>
      <c r="P6417" s="38">
        <f t="array" aca="1" ref="P6417" ca="1">IF($H6417="TOTAL HAP",K6417,MAX(IF('PTE - Segment Emissions Calcs'!$B$8:$B$8919=$B6417,'PTE - Segment Emissions Calcs'!$X$8:$X$8919,)))</f>
        <v>4.8702445726369643E-4</v>
      </c>
      <c r="Q6417" s="38">
        <f t="array" aca="1" ref="Q6417" ca="1">IF($H6417="TOTAL HAP",N6417,MAX(IF('PTE - Segment Emissions Calcs'!$B$8:$B$8919=$B6417,'PTE - Segment Emissions Calcs'!$Z$8:$Z$8919,)))</f>
        <v>4.8702445726369643E-4</v>
      </c>
      <c r="R6417" s="39"/>
    </row>
    <row r="6418" spans="1:18" x14ac:dyDescent="0.25">
      <c r="A6418" s="40"/>
      <c r="B6418" s="40"/>
      <c r="C6418" s="34" t="s">
        <v>294</v>
      </c>
      <c r="D6418" s="35"/>
      <c r="E6418" s="35"/>
      <c r="F6418" s="35">
        <f ca="1">IFERROR(VLOOKUP($E6418&amp;"-1",'PTE - Segment Emissions Calcs'!$I$8:$V$8919,16,FALSE),0)</f>
        <v>0</v>
      </c>
      <c r="G6418" s="35">
        <f ca="1">IFERROR(VLOOKUP($E6418&amp;"-2",'PTE - Segment Emissions Calcs'!$I$8:$V$8919,16,FALSE),0)</f>
        <v>0</v>
      </c>
      <c r="H6418" s="36">
        <f t="shared" ca="1" si="300"/>
        <v>0</v>
      </c>
      <c r="I6418" s="37">
        <f ca="1">IFERROR(VLOOKUP($E6418&amp;"-1",'PTE - Segment Emissions Calcs'!$I$8:$X$8919,18,FALSE),0)</f>
        <v>0</v>
      </c>
      <c r="J6418" s="37">
        <f ca="1">IFERROR(VLOOKUP($E6418&amp;"-2",'PTE - Segment Emissions Calcs'!$I$8:$X$8919,18,FALSE),0)</f>
        <v>0</v>
      </c>
      <c r="K6418" s="37">
        <f t="shared" ca="1" si="301"/>
        <v>0</v>
      </c>
      <c r="L6418" s="37">
        <f ca="1">IFERROR(VLOOKUP($E6418&amp;"-1",'PTE - Segment Emissions Calcs'!$I$8:$Z$8919,20,FALSE),0)</f>
        <v>0</v>
      </c>
      <c r="M6418" s="37">
        <f ca="1">IFERROR(VLOOKUP($E6418&amp;"-2",'PTE - Segment Emissions Calcs'!$I$8:$Z$8919,20,FALSE),0)</f>
        <v>0</v>
      </c>
      <c r="N6418" s="37">
        <f t="shared" ca="1" si="302"/>
        <v>0</v>
      </c>
      <c r="O6418" s="38">
        <f t="array" aca="1" ref="O6418" ca="1">IF($H6418="TOTAL HAP",H6418,MAX(IF('PTE - Segment Emissions Calcs'!$B$8:$B$8919=$B6418,'PTE - Segment Emissions Calcs'!$V$8:$V$8919,)))</f>
        <v>0</v>
      </c>
      <c r="P6418" s="38">
        <f t="array" aca="1" ref="P6418" ca="1">IF($H6418="TOTAL HAP",K6418,MAX(IF('PTE - Segment Emissions Calcs'!$B$8:$B$8919=$B6418,'PTE - Segment Emissions Calcs'!$X$8:$X$8919,)))</f>
        <v>0</v>
      </c>
      <c r="Q6418" s="38">
        <f t="array" aca="1" ref="Q6418" ca="1">IF($H6418="TOTAL HAP",N6418,MAX(IF('PTE - Segment Emissions Calcs'!$B$8:$B$8919=$B6418,'PTE - Segment Emissions Calcs'!$Z$8:$Z$8919,)))</f>
        <v>0</v>
      </c>
      <c r="R6418" s="39"/>
    </row>
    <row r="6419" spans="1:18" x14ac:dyDescent="0.25">
      <c r="A6419" s="40"/>
      <c r="B6419" s="40"/>
      <c r="C6419" s="34" t="s">
        <v>50</v>
      </c>
      <c r="D6419" s="35"/>
      <c r="E6419" s="35"/>
      <c r="F6419" s="35">
        <f ca="1">IFERROR(VLOOKUP($E6419&amp;"-1",'PTE - Segment Emissions Calcs'!$I$8:$V$8919,16,FALSE),0)</f>
        <v>0</v>
      </c>
      <c r="G6419" s="35">
        <f ca="1">IFERROR(VLOOKUP($E6419&amp;"-2",'PTE - Segment Emissions Calcs'!$I$8:$V$8919,16,FALSE),0)</f>
        <v>0</v>
      </c>
      <c r="H6419" s="36">
        <f t="shared" ca="1" si="300"/>
        <v>0</v>
      </c>
      <c r="I6419" s="37">
        <f ca="1">IFERROR(VLOOKUP($E6419&amp;"-1",'PTE - Segment Emissions Calcs'!$I$8:$X$8919,18,FALSE),0)</f>
        <v>0</v>
      </c>
      <c r="J6419" s="37">
        <f ca="1">IFERROR(VLOOKUP($E6419&amp;"-2",'PTE - Segment Emissions Calcs'!$I$8:$X$8919,18,FALSE),0)</f>
        <v>0</v>
      </c>
      <c r="K6419" s="37">
        <f t="shared" ca="1" si="301"/>
        <v>0</v>
      </c>
      <c r="L6419" s="37">
        <f ca="1">IFERROR(VLOOKUP($E6419&amp;"-1",'PTE - Segment Emissions Calcs'!$I$8:$Z$8919,20,FALSE),0)</f>
        <v>0</v>
      </c>
      <c r="M6419" s="37">
        <f ca="1">IFERROR(VLOOKUP($E6419&amp;"-2",'PTE - Segment Emissions Calcs'!$I$8:$Z$8919,20,FALSE),0)</f>
        <v>0</v>
      </c>
      <c r="N6419" s="37">
        <f t="shared" ca="1" si="302"/>
        <v>0</v>
      </c>
      <c r="O6419" s="38">
        <f t="array" aca="1" ref="O6419" ca="1">IF($H6419="TOTAL HAP",H6419,MAX(IF('PTE - Segment Emissions Calcs'!$B$8:$B$8919=$B6419,'PTE - Segment Emissions Calcs'!$V$8:$V$8919,)))</f>
        <v>0</v>
      </c>
      <c r="P6419" s="38">
        <f t="array" aca="1" ref="P6419" ca="1">IF($H6419="TOTAL HAP",K6419,MAX(IF('PTE - Segment Emissions Calcs'!$B$8:$B$8919=$B6419,'PTE - Segment Emissions Calcs'!$X$8:$X$8919,)))</f>
        <v>0</v>
      </c>
      <c r="Q6419" s="38">
        <f t="array" aca="1" ref="Q6419" ca="1">IF($H6419="TOTAL HAP",N6419,MAX(IF('PTE - Segment Emissions Calcs'!$B$8:$B$8919=$B6419,'PTE - Segment Emissions Calcs'!$Z$8:$Z$8919,)))</f>
        <v>0</v>
      </c>
      <c r="R6419" s="39"/>
    </row>
    <row r="6420" spans="1:18" x14ac:dyDescent="0.25">
      <c r="A6420" s="40"/>
      <c r="B6420" s="40"/>
      <c r="C6420" s="34" t="s">
        <v>53</v>
      </c>
      <c r="D6420" s="35"/>
      <c r="E6420" s="35"/>
      <c r="F6420" s="35">
        <f ca="1">IFERROR(VLOOKUP($E6420&amp;"-1",'PTE - Segment Emissions Calcs'!$I$8:$V$8919,16,FALSE),0)</f>
        <v>0</v>
      </c>
      <c r="G6420" s="35">
        <f ca="1">IFERROR(VLOOKUP($E6420&amp;"-2",'PTE - Segment Emissions Calcs'!$I$8:$V$8919,16,FALSE),0)</f>
        <v>0</v>
      </c>
      <c r="H6420" s="36">
        <f t="shared" ca="1" si="300"/>
        <v>0</v>
      </c>
      <c r="I6420" s="37">
        <f ca="1">IFERROR(VLOOKUP($E6420&amp;"-1",'PTE - Segment Emissions Calcs'!$I$8:$X$8919,18,FALSE),0)</f>
        <v>0</v>
      </c>
      <c r="J6420" s="37">
        <f ca="1">IFERROR(VLOOKUP($E6420&amp;"-2",'PTE - Segment Emissions Calcs'!$I$8:$X$8919,18,FALSE),0)</f>
        <v>0</v>
      </c>
      <c r="K6420" s="37">
        <f t="shared" ca="1" si="301"/>
        <v>0</v>
      </c>
      <c r="L6420" s="37">
        <f ca="1">IFERROR(VLOOKUP($E6420&amp;"-1",'PTE - Segment Emissions Calcs'!$I$8:$Z$8919,20,FALSE),0)</f>
        <v>0</v>
      </c>
      <c r="M6420" s="37">
        <f ca="1">IFERROR(VLOOKUP($E6420&amp;"-2",'PTE - Segment Emissions Calcs'!$I$8:$Z$8919,20,FALSE),0)</f>
        <v>0</v>
      </c>
      <c r="N6420" s="37">
        <f t="shared" ca="1" si="302"/>
        <v>0</v>
      </c>
      <c r="O6420" s="38">
        <f t="array" aca="1" ref="O6420" ca="1">IF($H6420="TOTAL HAP",H6420,MAX(IF('PTE - Segment Emissions Calcs'!$B$8:$B$8919=$B6420,'PTE - Segment Emissions Calcs'!$V$8:$V$8919,)))</f>
        <v>0</v>
      </c>
      <c r="P6420" s="38">
        <f t="array" aca="1" ref="P6420" ca="1">IF($H6420="TOTAL HAP",K6420,MAX(IF('PTE - Segment Emissions Calcs'!$B$8:$B$8919=$B6420,'PTE - Segment Emissions Calcs'!$X$8:$X$8919,)))</f>
        <v>0</v>
      </c>
      <c r="Q6420" s="38">
        <f t="array" aca="1" ref="Q6420" ca="1">IF($H6420="TOTAL HAP",N6420,MAX(IF('PTE - Segment Emissions Calcs'!$B$8:$B$8919=$B6420,'PTE - Segment Emissions Calcs'!$Z$8:$Z$8919,)))</f>
        <v>0</v>
      </c>
      <c r="R6420" s="39"/>
    </row>
    <row r="6421" spans="1:18" x14ac:dyDescent="0.25">
      <c r="A6421" s="40"/>
      <c r="B6421" s="40"/>
      <c r="C6421" s="34" t="s">
        <v>209</v>
      </c>
      <c r="D6421" s="35"/>
      <c r="E6421" s="35"/>
      <c r="F6421" s="35">
        <f ca="1">IFERROR(VLOOKUP($E6421&amp;"-1",'PTE - Segment Emissions Calcs'!$I$8:$V$8919,16,FALSE),0)</f>
        <v>0</v>
      </c>
      <c r="G6421" s="35">
        <f ca="1">IFERROR(VLOOKUP($E6421&amp;"-2",'PTE - Segment Emissions Calcs'!$I$8:$V$8919,16,FALSE),0)</f>
        <v>0</v>
      </c>
      <c r="H6421" s="36">
        <f t="shared" ca="1" si="300"/>
        <v>0</v>
      </c>
      <c r="I6421" s="37">
        <f ca="1">IFERROR(VLOOKUP($E6421&amp;"-1",'PTE - Segment Emissions Calcs'!$I$8:$X$8919,18,FALSE),0)</f>
        <v>0</v>
      </c>
      <c r="J6421" s="37">
        <f ca="1">IFERROR(VLOOKUP($E6421&amp;"-2",'PTE - Segment Emissions Calcs'!$I$8:$X$8919,18,FALSE),0)</f>
        <v>0</v>
      </c>
      <c r="K6421" s="37">
        <f t="shared" ca="1" si="301"/>
        <v>0</v>
      </c>
      <c r="L6421" s="37">
        <f ca="1">IFERROR(VLOOKUP($E6421&amp;"-1",'PTE - Segment Emissions Calcs'!$I$8:$Z$8919,20,FALSE),0)</f>
        <v>0</v>
      </c>
      <c r="M6421" s="37">
        <f ca="1">IFERROR(VLOOKUP($E6421&amp;"-2",'PTE - Segment Emissions Calcs'!$I$8:$Z$8919,20,FALSE),0)</f>
        <v>0</v>
      </c>
      <c r="N6421" s="37">
        <f t="shared" ca="1" si="302"/>
        <v>0</v>
      </c>
      <c r="O6421" s="38">
        <f t="array" aca="1" ref="O6421" ca="1">IF($H6421="TOTAL HAP",H6421,MAX(IF('PTE - Segment Emissions Calcs'!$B$8:$B$8919=$B6421,'PTE - Segment Emissions Calcs'!$V$8:$V$8919,)))</f>
        <v>0</v>
      </c>
      <c r="P6421" s="38">
        <f t="array" aca="1" ref="P6421" ca="1">IF($H6421="TOTAL HAP",K6421,MAX(IF('PTE - Segment Emissions Calcs'!$B$8:$B$8919=$B6421,'PTE - Segment Emissions Calcs'!$X$8:$X$8919,)))</f>
        <v>0</v>
      </c>
      <c r="Q6421" s="38">
        <f t="array" aca="1" ref="Q6421" ca="1">IF($H6421="TOTAL HAP",N6421,MAX(IF('PTE - Segment Emissions Calcs'!$B$8:$B$8919=$B6421,'PTE - Segment Emissions Calcs'!$Z$8:$Z$8919,)))</f>
        <v>0</v>
      </c>
      <c r="R6421" s="39"/>
    </row>
    <row r="6422" spans="1:18" x14ac:dyDescent="0.25">
      <c r="A6422" s="40"/>
      <c r="B6422" s="40"/>
      <c r="C6422" s="34" t="s">
        <v>177</v>
      </c>
      <c r="D6422" s="35"/>
      <c r="E6422" s="35"/>
      <c r="F6422" s="35">
        <f ca="1">IFERROR(VLOOKUP($E6422&amp;"-1",'PTE - Segment Emissions Calcs'!$I$8:$V$8919,16,FALSE),0)</f>
        <v>0</v>
      </c>
      <c r="G6422" s="35">
        <f ca="1">IFERROR(VLOOKUP($E6422&amp;"-2",'PTE - Segment Emissions Calcs'!$I$8:$V$8919,16,FALSE),0)</f>
        <v>0</v>
      </c>
      <c r="H6422" s="36">
        <f t="shared" ca="1" si="300"/>
        <v>0</v>
      </c>
      <c r="I6422" s="37">
        <f ca="1">IFERROR(VLOOKUP($E6422&amp;"-1",'PTE - Segment Emissions Calcs'!$I$8:$X$8919,18,FALSE),0)</f>
        <v>0</v>
      </c>
      <c r="J6422" s="37">
        <f ca="1">IFERROR(VLOOKUP($E6422&amp;"-2",'PTE - Segment Emissions Calcs'!$I$8:$X$8919,18,FALSE),0)</f>
        <v>0</v>
      </c>
      <c r="K6422" s="37">
        <f t="shared" ca="1" si="301"/>
        <v>0</v>
      </c>
      <c r="L6422" s="37">
        <f ca="1">IFERROR(VLOOKUP($E6422&amp;"-1",'PTE - Segment Emissions Calcs'!$I$8:$Z$8919,20,FALSE),0)</f>
        <v>0</v>
      </c>
      <c r="M6422" s="37">
        <f ca="1">IFERROR(VLOOKUP($E6422&amp;"-2",'PTE - Segment Emissions Calcs'!$I$8:$Z$8919,20,FALSE),0)</f>
        <v>0</v>
      </c>
      <c r="N6422" s="37">
        <f t="shared" ca="1" si="302"/>
        <v>0</v>
      </c>
      <c r="O6422" s="38">
        <f t="array" aca="1" ref="O6422" ca="1">IF($H6422="TOTAL HAP",H6422,MAX(IF('PTE - Segment Emissions Calcs'!$B$8:$B$8919=$B6422,'PTE - Segment Emissions Calcs'!$V$8:$V$8919,)))</f>
        <v>0</v>
      </c>
      <c r="P6422" s="38">
        <f t="array" aca="1" ref="P6422" ca="1">IF($H6422="TOTAL HAP",K6422,MAX(IF('PTE - Segment Emissions Calcs'!$B$8:$B$8919=$B6422,'PTE - Segment Emissions Calcs'!$X$8:$X$8919,)))</f>
        <v>0</v>
      </c>
      <c r="Q6422" s="38">
        <f t="array" aca="1" ref="Q6422" ca="1">IF($H6422="TOTAL HAP",N6422,MAX(IF('PTE - Segment Emissions Calcs'!$B$8:$B$8919=$B6422,'PTE - Segment Emissions Calcs'!$Z$8:$Z$8919,)))</f>
        <v>0</v>
      </c>
      <c r="R6422" s="39"/>
    </row>
    <row r="6423" spans="1:18" x14ac:dyDescent="0.25">
      <c r="A6423" s="40"/>
      <c r="B6423" s="40"/>
      <c r="C6423" s="34" t="s">
        <v>210</v>
      </c>
      <c r="D6423" s="35"/>
      <c r="E6423" s="35"/>
      <c r="F6423" s="35">
        <f ca="1">IFERROR(VLOOKUP($E6423&amp;"-1",'PTE - Segment Emissions Calcs'!$I$8:$V$8919,16,FALSE),0)</f>
        <v>0</v>
      </c>
      <c r="G6423" s="35">
        <f ca="1">IFERROR(VLOOKUP($E6423&amp;"-2",'PTE - Segment Emissions Calcs'!$I$8:$V$8919,16,FALSE),0)</f>
        <v>0</v>
      </c>
      <c r="H6423" s="36">
        <f t="shared" ca="1" si="300"/>
        <v>0</v>
      </c>
      <c r="I6423" s="37">
        <f ca="1">IFERROR(VLOOKUP($E6423&amp;"-1",'PTE - Segment Emissions Calcs'!$I$8:$X$8919,18,FALSE),0)</f>
        <v>0</v>
      </c>
      <c r="J6423" s="37">
        <f ca="1">IFERROR(VLOOKUP($E6423&amp;"-2",'PTE - Segment Emissions Calcs'!$I$8:$X$8919,18,FALSE),0)</f>
        <v>0</v>
      </c>
      <c r="K6423" s="37">
        <f t="shared" ca="1" si="301"/>
        <v>0</v>
      </c>
      <c r="L6423" s="37">
        <f ca="1">IFERROR(VLOOKUP($E6423&amp;"-1",'PTE - Segment Emissions Calcs'!$I$8:$Z$8919,20,FALSE),0)</f>
        <v>0</v>
      </c>
      <c r="M6423" s="37">
        <f ca="1">IFERROR(VLOOKUP($E6423&amp;"-2",'PTE - Segment Emissions Calcs'!$I$8:$Z$8919,20,FALSE),0)</f>
        <v>0</v>
      </c>
      <c r="N6423" s="37">
        <f t="shared" ca="1" si="302"/>
        <v>0</v>
      </c>
      <c r="O6423" s="38">
        <f t="array" aca="1" ref="O6423" ca="1">IF($H6423="TOTAL HAP",H6423,MAX(IF('PTE - Segment Emissions Calcs'!$B$8:$B$8919=$B6423,'PTE - Segment Emissions Calcs'!$V$8:$V$8919,)))</f>
        <v>0</v>
      </c>
      <c r="P6423" s="38">
        <f t="array" aca="1" ref="P6423" ca="1">IF($H6423="TOTAL HAP",K6423,MAX(IF('PTE - Segment Emissions Calcs'!$B$8:$B$8919=$B6423,'PTE - Segment Emissions Calcs'!$X$8:$X$8919,)))</f>
        <v>0</v>
      </c>
      <c r="Q6423" s="38">
        <f t="array" aca="1" ref="Q6423" ca="1">IF($H6423="TOTAL HAP",N6423,MAX(IF('PTE - Segment Emissions Calcs'!$B$8:$B$8919=$B6423,'PTE - Segment Emissions Calcs'!$Z$8:$Z$8919,)))</f>
        <v>0</v>
      </c>
      <c r="R6423" s="39"/>
    </row>
    <row r="6424" spans="1:18" x14ac:dyDescent="0.25">
      <c r="A6424" s="40"/>
      <c r="B6424" s="40"/>
      <c r="C6424" s="34" t="s">
        <v>69</v>
      </c>
      <c r="D6424" s="35"/>
      <c r="E6424" s="35"/>
      <c r="F6424" s="35">
        <f ca="1">IFERROR(VLOOKUP($E6424&amp;"-1",'PTE - Segment Emissions Calcs'!$I$8:$V$8919,16,FALSE),0)</f>
        <v>0</v>
      </c>
      <c r="G6424" s="35">
        <f ca="1">IFERROR(VLOOKUP($E6424&amp;"-2",'PTE - Segment Emissions Calcs'!$I$8:$V$8919,16,FALSE),0)</f>
        <v>0</v>
      </c>
      <c r="H6424" s="36">
        <f t="shared" ca="1" si="300"/>
        <v>0</v>
      </c>
      <c r="I6424" s="37">
        <f ca="1">IFERROR(VLOOKUP($E6424&amp;"-1",'PTE - Segment Emissions Calcs'!$I$8:$X$8919,18,FALSE),0)</f>
        <v>0</v>
      </c>
      <c r="J6424" s="37">
        <f ca="1">IFERROR(VLOOKUP($E6424&amp;"-2",'PTE - Segment Emissions Calcs'!$I$8:$X$8919,18,FALSE),0)</f>
        <v>0</v>
      </c>
      <c r="K6424" s="37">
        <f t="shared" ca="1" si="301"/>
        <v>0</v>
      </c>
      <c r="L6424" s="37">
        <f ca="1">IFERROR(VLOOKUP($E6424&amp;"-1",'PTE - Segment Emissions Calcs'!$I$8:$Z$8919,20,FALSE),0)</f>
        <v>0</v>
      </c>
      <c r="M6424" s="37">
        <f ca="1">IFERROR(VLOOKUP($E6424&amp;"-2",'PTE - Segment Emissions Calcs'!$I$8:$Z$8919,20,FALSE),0)</f>
        <v>0</v>
      </c>
      <c r="N6424" s="37">
        <f t="shared" ca="1" si="302"/>
        <v>0</v>
      </c>
      <c r="O6424" s="38">
        <f t="array" aca="1" ref="O6424" ca="1">IF($H6424="TOTAL HAP",H6424,MAX(IF('PTE - Segment Emissions Calcs'!$B$8:$B$8919=$B6424,'PTE - Segment Emissions Calcs'!$V$8:$V$8919,)))</f>
        <v>0</v>
      </c>
      <c r="P6424" s="38">
        <f t="array" aca="1" ref="P6424" ca="1">IF($H6424="TOTAL HAP",K6424,MAX(IF('PTE - Segment Emissions Calcs'!$B$8:$B$8919=$B6424,'PTE - Segment Emissions Calcs'!$X$8:$X$8919,)))</f>
        <v>0</v>
      </c>
      <c r="Q6424" s="38">
        <f t="array" aca="1" ref="Q6424" ca="1">IF($H6424="TOTAL HAP",N6424,MAX(IF('PTE - Segment Emissions Calcs'!$B$8:$B$8919=$B6424,'PTE - Segment Emissions Calcs'!$Z$8:$Z$8919,)))</f>
        <v>0</v>
      </c>
      <c r="R6424" s="39"/>
    </row>
    <row r="6425" spans="1:18" x14ac:dyDescent="0.25">
      <c r="A6425" s="40"/>
      <c r="B6425" s="40"/>
      <c r="C6425" s="34" t="s">
        <v>179</v>
      </c>
      <c r="D6425" s="35"/>
      <c r="E6425" s="35"/>
      <c r="F6425" s="35">
        <f ca="1">IFERROR(VLOOKUP($E6425&amp;"-1",'PTE - Segment Emissions Calcs'!$I$8:$V$8919,16,FALSE),0)</f>
        <v>0</v>
      </c>
      <c r="G6425" s="35">
        <f ca="1">IFERROR(VLOOKUP($E6425&amp;"-2",'PTE - Segment Emissions Calcs'!$I$8:$V$8919,16,FALSE),0)</f>
        <v>0</v>
      </c>
      <c r="H6425" s="36">
        <f t="shared" ca="1" si="300"/>
        <v>0</v>
      </c>
      <c r="I6425" s="37">
        <f ca="1">IFERROR(VLOOKUP($E6425&amp;"-1",'PTE - Segment Emissions Calcs'!$I$8:$X$8919,18,FALSE),0)</f>
        <v>0</v>
      </c>
      <c r="J6425" s="37">
        <f ca="1">IFERROR(VLOOKUP($E6425&amp;"-2",'PTE - Segment Emissions Calcs'!$I$8:$X$8919,18,FALSE),0)</f>
        <v>0</v>
      </c>
      <c r="K6425" s="37">
        <f t="shared" ca="1" si="301"/>
        <v>0</v>
      </c>
      <c r="L6425" s="37">
        <f ca="1">IFERROR(VLOOKUP($E6425&amp;"-1",'PTE - Segment Emissions Calcs'!$I$8:$Z$8919,20,FALSE),0)</f>
        <v>0</v>
      </c>
      <c r="M6425" s="37">
        <f ca="1">IFERROR(VLOOKUP($E6425&amp;"-2",'PTE - Segment Emissions Calcs'!$I$8:$Z$8919,20,FALSE),0)</f>
        <v>0</v>
      </c>
      <c r="N6425" s="37">
        <f t="shared" ca="1" si="302"/>
        <v>0</v>
      </c>
      <c r="O6425" s="38">
        <f t="array" aca="1" ref="O6425" ca="1">IF($H6425="TOTAL HAP",H6425,MAX(IF('PTE - Segment Emissions Calcs'!$B$8:$B$8919=$B6425,'PTE - Segment Emissions Calcs'!$V$8:$V$8919,)))</f>
        <v>0</v>
      </c>
      <c r="P6425" s="38">
        <f t="array" aca="1" ref="P6425" ca="1">IF($H6425="TOTAL HAP",K6425,MAX(IF('PTE - Segment Emissions Calcs'!$B$8:$B$8919=$B6425,'PTE - Segment Emissions Calcs'!$X$8:$X$8919,)))</f>
        <v>0</v>
      </c>
      <c r="Q6425" s="38">
        <f t="array" aca="1" ref="Q6425" ca="1">IF($H6425="TOTAL HAP",N6425,MAX(IF('PTE - Segment Emissions Calcs'!$B$8:$B$8919=$B6425,'PTE - Segment Emissions Calcs'!$Z$8:$Z$8919,)))</f>
        <v>0</v>
      </c>
      <c r="R6425" s="39"/>
    </row>
    <row r="6426" spans="1:18" ht="15.75" thickBot="1" x14ac:dyDescent="0.3">
      <c r="A6426" s="42"/>
      <c r="B6426" s="42"/>
      <c r="C6426" s="43" t="s">
        <v>295</v>
      </c>
      <c r="D6426" s="44"/>
      <c r="E6426" s="44"/>
      <c r="F6426" s="44">
        <f ca="1">IFERROR(VLOOKUP($E6426&amp;"-1",'PTE - Segment Emissions Calcs'!$I$8:$V$8919,16,FALSE),0)</f>
        <v>0</v>
      </c>
      <c r="G6426" s="44">
        <f ca="1">IFERROR(VLOOKUP($E6426&amp;"-2",'PTE - Segment Emissions Calcs'!$I$8:$V$8919,16,FALSE),0)</f>
        <v>0</v>
      </c>
      <c r="H6426" s="45">
        <f t="shared" ca="1" si="300"/>
        <v>0</v>
      </c>
      <c r="I6426" s="46">
        <f ca="1">IFERROR(VLOOKUP($E6426&amp;"-1",'PTE - Segment Emissions Calcs'!$I$8:$X$8919,18,FALSE),0)</f>
        <v>0</v>
      </c>
      <c r="J6426" s="46">
        <f ca="1">IFERROR(VLOOKUP($E6426&amp;"-2",'PTE - Segment Emissions Calcs'!$I$8:$X$8919,18,FALSE),0)</f>
        <v>0</v>
      </c>
      <c r="K6426" s="46">
        <f t="shared" ca="1" si="301"/>
        <v>0</v>
      </c>
      <c r="L6426" s="46">
        <f ca="1">IFERROR(VLOOKUP($E6426&amp;"-1",'PTE - Segment Emissions Calcs'!$I$8:$Z$8919,20,FALSE),0)</f>
        <v>0</v>
      </c>
      <c r="M6426" s="46">
        <f ca="1">IFERROR(VLOOKUP($E6426&amp;"-2",'PTE - Segment Emissions Calcs'!$I$8:$Z$8919,20,FALSE),0)</f>
        <v>0</v>
      </c>
      <c r="N6426" s="46">
        <f t="shared" ca="1" si="302"/>
        <v>0</v>
      </c>
      <c r="O6426" s="47">
        <f t="array" aca="1" ref="O6426" ca="1">IF($H6426="TOTAL HAP",H6426,MAX(IF('PTE - Segment Emissions Calcs'!$B$8:$B$8919=$B6426,'PTE - Segment Emissions Calcs'!$V$8:$V$8919,)))</f>
        <v>0</v>
      </c>
      <c r="P6426" s="47">
        <f t="array" aca="1" ref="P6426" ca="1">IF($H6426="TOTAL HAP",K6426,MAX(IF('PTE - Segment Emissions Calcs'!$B$8:$B$8919=$B6426,'PTE - Segment Emissions Calcs'!$X$8:$X$8919,)))</f>
        <v>0</v>
      </c>
      <c r="Q6426" s="47">
        <f t="array" aca="1" ref="Q6426" ca="1">IF($H6426="TOTAL HAP",N6426,MAX(IF('PTE - Segment Emissions Calcs'!$B$8:$B$8919=$B6426,'PTE - Segment Emissions Calcs'!$Z$8:$Z$8919,)))</f>
        <v>0</v>
      </c>
      <c r="R6426" s="48"/>
    </row>
    <row r="6427" spans="1:18" ht="15.75" thickTop="1" x14ac:dyDescent="0.25">
      <c r="A6427" s="25" t="str">
        <f ca="1">VLOOKUP(#REF!,'PTE - Segment Emissions Calcs'!$C$8:$J$8919,8,FALSE)</f>
        <v>EQUI 152</v>
      </c>
      <c r="B6427" s="25" t="str">
        <f ca="1">VLOOKUP(A6427,'PTE - Segment Emissions Calcs'!$J$8:$O$8919,4,FALSE)</f>
        <v>Alkylate (APC 155)</v>
      </c>
      <c r="C6427" s="26" t="s">
        <v>24</v>
      </c>
      <c r="D6427" s="27"/>
      <c r="E6427" s="27"/>
      <c r="F6427" s="27">
        <f ca="1">IFERROR(VLOOKUP($E6427&amp;"-1",'PTE - Segment Emissions Calcs'!$I$8:$V$8919,16,FALSE),0)</f>
        <v>0.47933421202515247</v>
      </c>
      <c r="G6427" s="27">
        <f ca="1">IFERROR(VLOOKUP($E6427&amp;"-2",'PTE - Segment Emissions Calcs'!$I$8:$V$8919,16,FALSE),0)</f>
        <v>0</v>
      </c>
      <c r="H6427" s="28">
        <f t="shared" ca="1" si="300"/>
        <v>0.47933421202515247</v>
      </c>
      <c r="I6427" s="29">
        <f ca="1">IFERROR(VLOOKUP($E6427&amp;"-1",'PTE - Segment Emissions Calcs'!$I$8:$X$8919,18,FALSE),0)</f>
        <v>2.0994838486701677</v>
      </c>
      <c r="J6427" s="29">
        <f ca="1">IFERROR(VLOOKUP($E6427&amp;"-2",'PTE - Segment Emissions Calcs'!$I$8:$X$8919,18,FALSE),0)</f>
        <v>0</v>
      </c>
      <c r="K6427" s="29">
        <f t="shared" ca="1" si="301"/>
        <v>2.0994838486701677</v>
      </c>
      <c r="L6427" s="29">
        <f ca="1">IFERROR(VLOOKUP($E6427&amp;"-1",'PTE - Segment Emissions Calcs'!$I$8:$Z$8919,20,FALSE),0)</f>
        <v>2.0994838486701677</v>
      </c>
      <c r="M6427" s="29">
        <f ca="1">IFERROR(VLOOKUP($E6427&amp;"-2",'PTE - Segment Emissions Calcs'!$I$8:$Z$8919,20,FALSE),0)</f>
        <v>0</v>
      </c>
      <c r="N6427" s="29">
        <f t="shared" ca="1" si="302"/>
        <v>2.0994838486701677</v>
      </c>
      <c r="O6427" s="30">
        <f t="array" aca="1" ref="O6427" ca="1">IF($H6427="TOTAL HAP",H6427,MAX(IF('PTE - Segment Emissions Calcs'!$B$8:$B$8919=$B6427,'PTE - Segment Emissions Calcs'!$V$8:$V$8919,)))</f>
        <v>0.47933421202515247</v>
      </c>
      <c r="P6427" s="30">
        <f t="array" aca="1" ref="P6427" ca="1">IF($H6427="TOTAL HAP",K6427,MAX(IF('PTE - Segment Emissions Calcs'!$B$8:$B$8919=$B6427,'PTE - Segment Emissions Calcs'!$X$8:$X$8919,)))</f>
        <v>2.0994838486701677</v>
      </c>
      <c r="Q6427" s="30">
        <f t="array" aca="1" ref="Q6427" ca="1">IF($H6427="TOTAL HAP",N6427,MAX(IF('PTE - Segment Emissions Calcs'!$B$8:$B$8919=$B6427,'PTE - Segment Emissions Calcs'!$Z$8:$Z$8919,)))</f>
        <v>2.0994838486701677</v>
      </c>
      <c r="R6427" s="31"/>
    </row>
    <row r="6428" spans="1:18" x14ac:dyDescent="0.25">
      <c r="A6428" s="32"/>
      <c r="B6428" s="33"/>
      <c r="C6428" s="34" t="s">
        <v>29</v>
      </c>
      <c r="D6428" s="35"/>
      <c r="E6428" s="35"/>
      <c r="F6428" s="35">
        <f ca="1">IFERROR(VLOOKUP($E6428&amp;"-1",'PTE - Segment Emissions Calcs'!$I$8:$V$8919,16,FALSE),0)</f>
        <v>3.4760778238993532E-5</v>
      </c>
      <c r="G6428" s="35">
        <f ca="1">IFERROR(VLOOKUP($E6428&amp;"-2",'PTE - Segment Emissions Calcs'!$I$8:$V$8919,16,FALSE),0)</f>
        <v>0</v>
      </c>
      <c r="H6428" s="36">
        <f t="shared" ca="1" si="300"/>
        <v>3.4760778238993532E-5</v>
      </c>
      <c r="I6428" s="37">
        <f ca="1">IFERROR(VLOOKUP($E6428&amp;"-1",'PTE - Segment Emissions Calcs'!$I$8:$X$8919,18,FALSE),0)</f>
        <v>1.5225220868679169E-4</v>
      </c>
      <c r="J6428" s="37">
        <f ca="1">IFERROR(VLOOKUP($E6428&amp;"-2",'PTE - Segment Emissions Calcs'!$I$8:$X$8919,18,FALSE),0)</f>
        <v>0</v>
      </c>
      <c r="K6428" s="37">
        <f t="shared" ca="1" si="301"/>
        <v>1.5225220868679169E-4</v>
      </c>
      <c r="L6428" s="37">
        <f ca="1">IFERROR(VLOOKUP($E6428&amp;"-1",'PTE - Segment Emissions Calcs'!$I$8:$Z$8919,20,FALSE),0)</f>
        <v>1.5225220868679169E-4</v>
      </c>
      <c r="M6428" s="37">
        <f ca="1">IFERROR(VLOOKUP($E6428&amp;"-2",'PTE - Segment Emissions Calcs'!$I$8:$Z$8919,20,FALSE),0)</f>
        <v>0</v>
      </c>
      <c r="N6428" s="37">
        <f t="shared" ca="1" si="302"/>
        <v>1.5225220868679169E-4</v>
      </c>
      <c r="O6428" s="38">
        <f t="array" aca="1" ref="O6428" ca="1">IF($H6428="TOTAL HAP",H6428,MAX(IF('PTE - Segment Emissions Calcs'!$B$8:$B$8919=$B6428,'PTE - Segment Emissions Calcs'!$V$8:$V$8919,)))</f>
        <v>3.4760778238993532E-5</v>
      </c>
      <c r="P6428" s="38">
        <f t="array" aca="1" ref="P6428" ca="1">IF($H6428="TOTAL HAP",K6428,MAX(IF('PTE - Segment Emissions Calcs'!$B$8:$B$8919=$B6428,'PTE - Segment Emissions Calcs'!$X$8:$X$8919,)))</f>
        <v>1.5225220868679169E-4</v>
      </c>
      <c r="Q6428" s="38">
        <f t="array" aca="1" ref="Q6428" ca="1">IF($H6428="TOTAL HAP",N6428,MAX(IF('PTE - Segment Emissions Calcs'!$B$8:$B$8919=$B6428,'PTE - Segment Emissions Calcs'!$Z$8:$Z$8919,)))</f>
        <v>1.5225220868679169E-4</v>
      </c>
      <c r="R6428" s="39"/>
    </row>
    <row r="6429" spans="1:18" x14ac:dyDescent="0.25">
      <c r="A6429" s="32"/>
      <c r="B6429" s="33"/>
      <c r="C6429" s="34" t="s">
        <v>37</v>
      </c>
      <c r="D6429" s="35"/>
      <c r="E6429" s="35"/>
      <c r="F6429" s="35">
        <f ca="1">IFERROR(VLOOKUP($E6429&amp;"-1",'PTE - Segment Emissions Calcs'!$I$8:$V$8919,16,FALSE),0)</f>
        <v>0</v>
      </c>
      <c r="G6429" s="35">
        <f ca="1">IFERROR(VLOOKUP($E6429&amp;"-2",'PTE - Segment Emissions Calcs'!$I$8:$V$8919,16,FALSE),0)</f>
        <v>0</v>
      </c>
      <c r="H6429" s="36">
        <f t="shared" ca="1" si="300"/>
        <v>0</v>
      </c>
      <c r="I6429" s="37">
        <f ca="1">IFERROR(VLOOKUP($E6429&amp;"-1",'PTE - Segment Emissions Calcs'!$I$8:$X$8919,18,FALSE),0)</f>
        <v>0</v>
      </c>
      <c r="J6429" s="37">
        <f ca="1">IFERROR(VLOOKUP($E6429&amp;"-2",'PTE - Segment Emissions Calcs'!$I$8:$X$8919,18,FALSE),0)</f>
        <v>0</v>
      </c>
      <c r="K6429" s="37">
        <f t="shared" ca="1" si="301"/>
        <v>0</v>
      </c>
      <c r="L6429" s="37">
        <f ca="1">IFERROR(VLOOKUP($E6429&amp;"-1",'PTE - Segment Emissions Calcs'!$I$8:$Z$8919,20,FALSE),0)</f>
        <v>0</v>
      </c>
      <c r="M6429" s="37">
        <f ca="1">IFERROR(VLOOKUP($E6429&amp;"-2",'PTE - Segment Emissions Calcs'!$I$8:$Z$8919,20,FALSE),0)</f>
        <v>0</v>
      </c>
      <c r="N6429" s="37">
        <f t="shared" ca="1" si="302"/>
        <v>0</v>
      </c>
      <c r="O6429" s="38">
        <f t="array" aca="1" ref="O6429" ca="1">IF($H6429="TOTAL HAP",H6429,MAX(IF('PTE - Segment Emissions Calcs'!$B$8:$B$8919=$B6429,'PTE - Segment Emissions Calcs'!$V$8:$V$8919,)))</f>
        <v>0</v>
      </c>
      <c r="P6429" s="38">
        <f t="array" aca="1" ref="P6429" ca="1">IF($H6429="TOTAL HAP",K6429,MAX(IF('PTE - Segment Emissions Calcs'!$B$8:$B$8919=$B6429,'PTE - Segment Emissions Calcs'!$X$8:$X$8919,)))</f>
        <v>0</v>
      </c>
      <c r="Q6429" s="38">
        <f t="array" aca="1" ref="Q6429" ca="1">IF($H6429="TOTAL HAP",N6429,MAX(IF('PTE - Segment Emissions Calcs'!$B$8:$B$8919=$B6429,'PTE - Segment Emissions Calcs'!$Z$8:$Z$8919,)))</f>
        <v>0</v>
      </c>
      <c r="R6429" s="39"/>
    </row>
    <row r="6430" spans="1:18" x14ac:dyDescent="0.25">
      <c r="A6430" s="40"/>
      <c r="B6430" s="40"/>
      <c r="C6430" s="34" t="s">
        <v>204</v>
      </c>
      <c r="D6430" s="35"/>
      <c r="E6430" s="35"/>
      <c r="F6430" s="35">
        <f ca="1">IFERROR(VLOOKUP($E6430&amp;"-1",'PTE - Segment Emissions Calcs'!$I$8:$V$8919,16,FALSE),0)</f>
        <v>2.2794529594011672E-6</v>
      </c>
      <c r="G6430" s="35">
        <f ca="1">IFERROR(VLOOKUP($E6430&amp;"-2",'PTE - Segment Emissions Calcs'!$I$8:$V$8919,16,FALSE),0)</f>
        <v>0</v>
      </c>
      <c r="H6430" s="36">
        <f t="shared" ca="1" si="300"/>
        <v>2.2794529594011672E-6</v>
      </c>
      <c r="I6430" s="37">
        <f ca="1">IFERROR(VLOOKUP($E6430&amp;"-1",'PTE - Segment Emissions Calcs'!$I$8:$X$8919,18,FALSE),0)</f>
        <v>9.9840039621771114E-6</v>
      </c>
      <c r="J6430" s="37">
        <f ca="1">IFERROR(VLOOKUP($E6430&amp;"-2",'PTE - Segment Emissions Calcs'!$I$8:$X$8919,18,FALSE),0)</f>
        <v>0</v>
      </c>
      <c r="K6430" s="37">
        <f t="shared" ca="1" si="301"/>
        <v>9.9840039621771114E-6</v>
      </c>
      <c r="L6430" s="37">
        <f ca="1">IFERROR(VLOOKUP($E6430&amp;"-1",'PTE - Segment Emissions Calcs'!$I$8:$Z$8919,20,FALSE),0)</f>
        <v>9.9840039621771114E-6</v>
      </c>
      <c r="M6430" s="37">
        <f ca="1">IFERROR(VLOOKUP($E6430&amp;"-2",'PTE - Segment Emissions Calcs'!$I$8:$Z$8919,20,FALSE),0)</f>
        <v>0</v>
      </c>
      <c r="N6430" s="37">
        <f t="shared" ca="1" si="302"/>
        <v>9.9840039621771114E-6</v>
      </c>
      <c r="O6430" s="38">
        <f t="array" aca="1" ref="O6430" ca="1">IF($H6430="TOTAL HAP",H6430,MAX(IF('PTE - Segment Emissions Calcs'!$B$8:$B$8919=$B6430,'PTE - Segment Emissions Calcs'!$V$8:$V$8919,)))</f>
        <v>2.2794529594011672E-6</v>
      </c>
      <c r="P6430" s="38">
        <f t="array" aca="1" ref="P6430" ca="1">IF($H6430="TOTAL HAP",K6430,MAX(IF('PTE - Segment Emissions Calcs'!$B$8:$B$8919=$B6430,'PTE - Segment Emissions Calcs'!$X$8:$X$8919,)))</f>
        <v>9.9840039621771114E-6</v>
      </c>
      <c r="Q6430" s="38">
        <f t="array" aca="1" ref="Q6430" ca="1">IF($H6430="TOTAL HAP",N6430,MAX(IF('PTE - Segment Emissions Calcs'!$B$8:$B$8919=$B6430,'PTE - Segment Emissions Calcs'!$Z$8:$Z$8919,)))</f>
        <v>9.9840039621771114E-6</v>
      </c>
      <c r="R6430" s="39"/>
    </row>
    <row r="6431" spans="1:18" x14ac:dyDescent="0.25">
      <c r="A6431" s="40"/>
      <c r="B6431" s="40"/>
      <c r="C6431" s="34" t="s">
        <v>205</v>
      </c>
      <c r="D6431" s="35"/>
      <c r="E6431" s="35"/>
      <c r="F6431" s="35">
        <f ca="1">IFERROR(VLOOKUP($E6431&amp;"-1",'PTE - Segment Emissions Calcs'!$I$8:$V$8919,16,FALSE),0)</f>
        <v>1.1618294822083445E-5</v>
      </c>
      <c r="G6431" s="35">
        <f ca="1">IFERROR(VLOOKUP($E6431&amp;"-2",'PTE - Segment Emissions Calcs'!$I$8:$V$8919,16,FALSE),0)</f>
        <v>0</v>
      </c>
      <c r="H6431" s="36">
        <f t="shared" ca="1" si="300"/>
        <v>1.1618294822083445E-5</v>
      </c>
      <c r="I6431" s="37">
        <f ca="1">IFERROR(VLOOKUP($E6431&amp;"-1",'PTE - Segment Emissions Calcs'!$I$8:$X$8919,18,FALSE),0)</f>
        <v>5.0888131320725491E-5</v>
      </c>
      <c r="J6431" s="37">
        <f ca="1">IFERROR(VLOOKUP($E6431&amp;"-2",'PTE - Segment Emissions Calcs'!$I$8:$X$8919,18,FALSE),0)</f>
        <v>0</v>
      </c>
      <c r="K6431" s="37">
        <f t="shared" ca="1" si="301"/>
        <v>5.0888131320725491E-5</v>
      </c>
      <c r="L6431" s="37">
        <f ca="1">IFERROR(VLOOKUP($E6431&amp;"-1",'PTE - Segment Emissions Calcs'!$I$8:$Z$8919,20,FALSE),0)</f>
        <v>5.0888131320725491E-5</v>
      </c>
      <c r="M6431" s="37">
        <f ca="1">IFERROR(VLOOKUP($E6431&amp;"-2",'PTE - Segment Emissions Calcs'!$I$8:$Z$8919,20,FALSE),0)</f>
        <v>0</v>
      </c>
      <c r="N6431" s="37">
        <f t="shared" ca="1" si="302"/>
        <v>5.0888131320725491E-5</v>
      </c>
      <c r="O6431" s="38">
        <f t="array" aca="1" ref="O6431" ca="1">IF($H6431="TOTAL HAP",H6431,MAX(IF('PTE - Segment Emissions Calcs'!$B$8:$B$8919=$B6431,'PTE - Segment Emissions Calcs'!$V$8:$V$8919,)))</f>
        <v>1.1618294822083445E-5</v>
      </c>
      <c r="P6431" s="38">
        <f t="array" aca="1" ref="P6431" ca="1">IF($H6431="TOTAL HAP",K6431,MAX(IF('PTE - Segment Emissions Calcs'!$B$8:$B$8919=$B6431,'PTE - Segment Emissions Calcs'!$X$8:$X$8919,)))</f>
        <v>5.0888131320725491E-5</v>
      </c>
      <c r="Q6431" s="38">
        <f t="array" aca="1" ref="Q6431" ca="1">IF($H6431="TOTAL HAP",N6431,MAX(IF('PTE - Segment Emissions Calcs'!$B$8:$B$8919=$B6431,'PTE - Segment Emissions Calcs'!$Z$8:$Z$8919,)))</f>
        <v>5.0888131320725491E-5</v>
      </c>
      <c r="R6431" s="39"/>
    </row>
    <row r="6432" spans="1:18" x14ac:dyDescent="0.25">
      <c r="A6432" s="40"/>
      <c r="B6432" s="40"/>
      <c r="C6432" s="34" t="s">
        <v>130</v>
      </c>
      <c r="D6432" s="35"/>
      <c r="E6432" s="35"/>
      <c r="F6432" s="35">
        <f ca="1">IFERROR(VLOOKUP($E6432&amp;"-1",'PTE - Segment Emissions Calcs'!$I$8:$V$8919,16,FALSE),0)</f>
        <v>0</v>
      </c>
      <c r="G6432" s="35">
        <f ca="1">IFERROR(VLOOKUP($E6432&amp;"-2",'PTE - Segment Emissions Calcs'!$I$8:$V$8919,16,FALSE),0)</f>
        <v>0</v>
      </c>
      <c r="H6432" s="36">
        <f t="shared" ca="1" si="300"/>
        <v>0</v>
      </c>
      <c r="I6432" s="37">
        <f ca="1">IFERROR(VLOOKUP($E6432&amp;"-1",'PTE - Segment Emissions Calcs'!$I$8:$X$8919,18,FALSE),0)</f>
        <v>0</v>
      </c>
      <c r="J6432" s="37">
        <f ca="1">IFERROR(VLOOKUP($E6432&amp;"-2",'PTE - Segment Emissions Calcs'!$I$8:$X$8919,18,FALSE),0)</f>
        <v>0</v>
      </c>
      <c r="K6432" s="37">
        <f t="shared" ca="1" si="301"/>
        <v>0</v>
      </c>
      <c r="L6432" s="37">
        <f ca="1">IFERROR(VLOOKUP($E6432&amp;"-1",'PTE - Segment Emissions Calcs'!$I$8:$Z$8919,20,FALSE),0)</f>
        <v>0</v>
      </c>
      <c r="M6432" s="37">
        <f ca="1">IFERROR(VLOOKUP($E6432&amp;"-2",'PTE - Segment Emissions Calcs'!$I$8:$Z$8919,20,FALSE),0)</f>
        <v>0</v>
      </c>
      <c r="N6432" s="37">
        <f t="shared" ca="1" si="302"/>
        <v>0</v>
      </c>
      <c r="O6432" s="38">
        <f t="array" aca="1" ref="O6432" ca="1">IF($H6432="TOTAL HAP",H6432,MAX(IF('PTE - Segment Emissions Calcs'!$B$8:$B$8919=$B6432,'PTE - Segment Emissions Calcs'!$V$8:$V$8919,)))</f>
        <v>0</v>
      </c>
      <c r="P6432" s="38">
        <f t="array" aca="1" ref="P6432" ca="1">IF($H6432="TOTAL HAP",K6432,MAX(IF('PTE - Segment Emissions Calcs'!$B$8:$B$8919=$B6432,'PTE - Segment Emissions Calcs'!$X$8:$X$8919,)))</f>
        <v>0</v>
      </c>
      <c r="Q6432" s="38">
        <f t="array" aca="1" ref="Q6432" ca="1">IF($H6432="TOTAL HAP",N6432,MAX(IF('PTE - Segment Emissions Calcs'!$B$8:$B$8919=$B6432,'PTE - Segment Emissions Calcs'!$Z$8:$Z$8919,)))</f>
        <v>0</v>
      </c>
      <c r="R6432" s="39"/>
    </row>
    <row r="6433" spans="1:18" x14ac:dyDescent="0.25">
      <c r="A6433" s="40"/>
      <c r="B6433" s="40"/>
      <c r="C6433" s="34" t="s">
        <v>173</v>
      </c>
      <c r="D6433" s="35"/>
      <c r="E6433" s="35"/>
      <c r="F6433" s="35">
        <f ca="1">IFERROR(VLOOKUP($E6433&amp;"-1",'PTE - Segment Emissions Calcs'!$I$8:$V$8919,16,FALSE),0)</f>
        <v>0</v>
      </c>
      <c r="G6433" s="35">
        <f ca="1">IFERROR(VLOOKUP($E6433&amp;"-2",'PTE - Segment Emissions Calcs'!$I$8:$V$8919,16,FALSE),0)</f>
        <v>0</v>
      </c>
      <c r="H6433" s="36">
        <f t="shared" ca="1" si="300"/>
        <v>0</v>
      </c>
      <c r="I6433" s="37">
        <f ca="1">IFERROR(VLOOKUP($E6433&amp;"-1",'PTE - Segment Emissions Calcs'!$I$8:$X$8919,18,FALSE),0)</f>
        <v>0</v>
      </c>
      <c r="J6433" s="37">
        <f ca="1">IFERROR(VLOOKUP($E6433&amp;"-2",'PTE - Segment Emissions Calcs'!$I$8:$X$8919,18,FALSE),0)</f>
        <v>0</v>
      </c>
      <c r="K6433" s="37">
        <f t="shared" ca="1" si="301"/>
        <v>0</v>
      </c>
      <c r="L6433" s="37">
        <f ca="1">IFERROR(VLOOKUP($E6433&amp;"-1",'PTE - Segment Emissions Calcs'!$I$8:$Z$8919,20,FALSE),0)</f>
        <v>0</v>
      </c>
      <c r="M6433" s="37">
        <f ca="1">IFERROR(VLOOKUP($E6433&amp;"-2",'PTE - Segment Emissions Calcs'!$I$8:$Z$8919,20,FALSE),0)</f>
        <v>0</v>
      </c>
      <c r="N6433" s="37">
        <f t="shared" ca="1" si="302"/>
        <v>0</v>
      </c>
      <c r="O6433" s="38">
        <f t="array" aca="1" ref="O6433" ca="1">IF($H6433="TOTAL HAP",H6433,MAX(IF('PTE - Segment Emissions Calcs'!$B$8:$B$8919=$B6433,'PTE - Segment Emissions Calcs'!$V$8:$V$8919,)))</f>
        <v>0</v>
      </c>
      <c r="P6433" s="38">
        <f t="array" aca="1" ref="P6433" ca="1">IF($H6433="TOTAL HAP",K6433,MAX(IF('PTE - Segment Emissions Calcs'!$B$8:$B$8919=$B6433,'PTE - Segment Emissions Calcs'!$X$8:$X$8919,)))</f>
        <v>0</v>
      </c>
      <c r="Q6433" s="38">
        <f t="array" aca="1" ref="Q6433" ca="1">IF($H6433="TOTAL HAP",N6433,MAX(IF('PTE - Segment Emissions Calcs'!$B$8:$B$8919=$B6433,'PTE - Segment Emissions Calcs'!$Z$8:$Z$8919,)))</f>
        <v>0</v>
      </c>
      <c r="R6433" s="39"/>
    </row>
    <row r="6434" spans="1:18" x14ac:dyDescent="0.25">
      <c r="A6434" s="40"/>
      <c r="B6434" s="40"/>
      <c r="C6434" s="34" t="s">
        <v>291</v>
      </c>
      <c r="D6434" s="35"/>
      <c r="E6434" s="35"/>
      <c r="F6434" s="35">
        <f ca="1">IFERROR(VLOOKUP($E6434&amp;"-1",'PTE - Segment Emissions Calcs'!$I$8:$V$8919,16,FALSE),0)</f>
        <v>4.3934408477721008E-6</v>
      </c>
      <c r="G6434" s="35">
        <f ca="1">IFERROR(VLOOKUP($E6434&amp;"-2",'PTE - Segment Emissions Calcs'!$I$8:$V$8919,16,FALSE),0)</f>
        <v>0</v>
      </c>
      <c r="H6434" s="36">
        <f t="shared" ca="1" si="300"/>
        <v>4.3934408477721008E-6</v>
      </c>
      <c r="I6434" s="37">
        <f ca="1">IFERROR(VLOOKUP($E6434&amp;"-1",'PTE - Segment Emissions Calcs'!$I$8:$X$8919,18,FALSE),0)</f>
        <v>1.92432709132418E-5</v>
      </c>
      <c r="J6434" s="37">
        <f ca="1">IFERROR(VLOOKUP($E6434&amp;"-2",'PTE - Segment Emissions Calcs'!$I$8:$X$8919,18,FALSE),0)</f>
        <v>0</v>
      </c>
      <c r="K6434" s="37">
        <f t="shared" ca="1" si="301"/>
        <v>1.92432709132418E-5</v>
      </c>
      <c r="L6434" s="37">
        <f ca="1">IFERROR(VLOOKUP($E6434&amp;"-1",'PTE - Segment Emissions Calcs'!$I$8:$Z$8919,20,FALSE),0)</f>
        <v>1.92432709132418E-5</v>
      </c>
      <c r="M6434" s="37">
        <f ca="1">IFERROR(VLOOKUP($E6434&amp;"-2",'PTE - Segment Emissions Calcs'!$I$8:$Z$8919,20,FALSE),0)</f>
        <v>0</v>
      </c>
      <c r="N6434" s="37">
        <f t="shared" ca="1" si="302"/>
        <v>1.92432709132418E-5</v>
      </c>
      <c r="O6434" s="38">
        <f t="array" aca="1" ref="O6434" ca="1">IF($H6434="TOTAL HAP",H6434,MAX(IF('PTE - Segment Emissions Calcs'!$B$8:$B$8919=$B6434,'PTE - Segment Emissions Calcs'!$V$8:$V$8919,)))</f>
        <v>4.3934408477721008E-6</v>
      </c>
      <c r="P6434" s="38">
        <f t="array" aca="1" ref="P6434" ca="1">IF($H6434="TOTAL HAP",K6434,MAX(IF('PTE - Segment Emissions Calcs'!$B$8:$B$8919=$B6434,'PTE - Segment Emissions Calcs'!$X$8:$X$8919,)))</f>
        <v>1.92432709132418E-5</v>
      </c>
      <c r="Q6434" s="38">
        <f t="array" aca="1" ref="Q6434" ca="1">IF($H6434="TOTAL HAP",N6434,MAX(IF('PTE - Segment Emissions Calcs'!$B$8:$B$8919=$B6434,'PTE - Segment Emissions Calcs'!$Z$8:$Z$8919,)))</f>
        <v>1.92432709132418E-5</v>
      </c>
      <c r="R6434" s="39"/>
    </row>
    <row r="6435" spans="1:18" x14ac:dyDescent="0.25">
      <c r="A6435" s="40"/>
      <c r="B6435" s="40"/>
      <c r="C6435" s="34" t="s">
        <v>292</v>
      </c>
      <c r="D6435" s="35"/>
      <c r="E6435" s="35"/>
      <c r="F6435" s="35">
        <f ca="1">IFERROR(VLOOKUP($E6435&amp;"-1",'PTE - Segment Emissions Calcs'!$I$8:$V$8919,16,FALSE),0)</f>
        <v>7.1592190563511558E-6</v>
      </c>
      <c r="G6435" s="35">
        <f ca="1">IFERROR(VLOOKUP($E6435&amp;"-2",'PTE - Segment Emissions Calcs'!$I$8:$V$8919,16,FALSE),0)</f>
        <v>0</v>
      </c>
      <c r="H6435" s="36">
        <f t="shared" ca="1" si="300"/>
        <v>7.1592190563511558E-6</v>
      </c>
      <c r="I6435" s="37">
        <f ca="1">IFERROR(VLOOKUP($E6435&amp;"-1",'PTE - Segment Emissions Calcs'!$I$8:$X$8919,18,FALSE),0)</f>
        <v>3.135737946681806E-5</v>
      </c>
      <c r="J6435" s="37">
        <f ca="1">IFERROR(VLOOKUP($E6435&amp;"-2",'PTE - Segment Emissions Calcs'!$I$8:$X$8919,18,FALSE),0)</f>
        <v>0</v>
      </c>
      <c r="K6435" s="37">
        <f t="shared" ca="1" si="301"/>
        <v>3.135737946681806E-5</v>
      </c>
      <c r="L6435" s="37">
        <f ca="1">IFERROR(VLOOKUP($E6435&amp;"-1",'PTE - Segment Emissions Calcs'!$I$8:$Z$8919,20,FALSE),0)</f>
        <v>3.135737946681806E-5</v>
      </c>
      <c r="M6435" s="37">
        <f ca="1">IFERROR(VLOOKUP($E6435&amp;"-2",'PTE - Segment Emissions Calcs'!$I$8:$Z$8919,20,FALSE),0)</f>
        <v>0</v>
      </c>
      <c r="N6435" s="37">
        <f t="shared" ca="1" si="302"/>
        <v>3.135737946681806E-5</v>
      </c>
      <c r="O6435" s="38">
        <f t="array" aca="1" ref="O6435" ca="1">IF($H6435="TOTAL HAP",H6435,MAX(IF('PTE - Segment Emissions Calcs'!$B$8:$B$8919=$B6435,'PTE - Segment Emissions Calcs'!$V$8:$V$8919,)))</f>
        <v>7.1592190563511558E-6</v>
      </c>
      <c r="P6435" s="38">
        <f t="array" aca="1" ref="P6435" ca="1">IF($H6435="TOTAL HAP",K6435,MAX(IF('PTE - Segment Emissions Calcs'!$B$8:$B$8919=$B6435,'PTE - Segment Emissions Calcs'!$X$8:$X$8919,)))</f>
        <v>3.135737946681806E-5</v>
      </c>
      <c r="Q6435" s="38">
        <f t="array" aca="1" ref="Q6435" ca="1">IF($H6435="TOTAL HAP",N6435,MAX(IF('PTE - Segment Emissions Calcs'!$B$8:$B$8919=$B6435,'PTE - Segment Emissions Calcs'!$Z$8:$Z$8919,)))</f>
        <v>3.135737946681806E-5</v>
      </c>
      <c r="R6435" s="39"/>
    </row>
    <row r="6436" spans="1:18" x14ac:dyDescent="0.25">
      <c r="A6436" s="40"/>
      <c r="B6436" s="40"/>
      <c r="C6436" s="34" t="s">
        <v>66</v>
      </c>
      <c r="D6436" s="35"/>
      <c r="E6436" s="35"/>
      <c r="F6436" s="35">
        <f ca="1">IFERROR(VLOOKUP($E6436&amp;"-1",'PTE - Segment Emissions Calcs'!$I$8:$V$8919,16,FALSE),0)</f>
        <v>0</v>
      </c>
      <c r="G6436" s="35">
        <f ca="1">IFERROR(VLOOKUP($E6436&amp;"-2",'PTE - Segment Emissions Calcs'!$I$8:$V$8919,16,FALSE),0)</f>
        <v>0</v>
      </c>
      <c r="H6436" s="36">
        <f t="shared" ca="1" si="300"/>
        <v>0</v>
      </c>
      <c r="I6436" s="37">
        <f ca="1">IFERROR(VLOOKUP($E6436&amp;"-1",'PTE - Segment Emissions Calcs'!$I$8:$X$8919,18,FALSE),0)</f>
        <v>0</v>
      </c>
      <c r="J6436" s="37">
        <f ca="1">IFERROR(VLOOKUP($E6436&amp;"-2",'PTE - Segment Emissions Calcs'!$I$8:$X$8919,18,FALSE),0)</f>
        <v>0</v>
      </c>
      <c r="K6436" s="37">
        <f t="shared" ca="1" si="301"/>
        <v>0</v>
      </c>
      <c r="L6436" s="37">
        <f ca="1">IFERROR(VLOOKUP($E6436&amp;"-1",'PTE - Segment Emissions Calcs'!$I$8:$Z$8919,20,FALSE),0)</f>
        <v>0</v>
      </c>
      <c r="M6436" s="37">
        <f ca="1">IFERROR(VLOOKUP($E6436&amp;"-2",'PTE - Segment Emissions Calcs'!$I$8:$Z$8919,20,FALSE),0)</f>
        <v>0</v>
      </c>
      <c r="N6436" s="37">
        <f t="shared" ca="1" si="302"/>
        <v>0</v>
      </c>
      <c r="O6436" s="38">
        <f t="array" aca="1" ref="O6436" ca="1">IF($H6436="TOTAL HAP",H6436,MAX(IF('PTE - Segment Emissions Calcs'!$B$8:$B$8919=$B6436,'PTE - Segment Emissions Calcs'!$V$8:$V$8919,)))</f>
        <v>0</v>
      </c>
      <c r="P6436" s="38">
        <f t="array" aca="1" ref="P6436" ca="1">IF($H6436="TOTAL HAP",K6436,MAX(IF('PTE - Segment Emissions Calcs'!$B$8:$B$8919=$B6436,'PTE - Segment Emissions Calcs'!$X$8:$X$8919,)))</f>
        <v>0</v>
      </c>
      <c r="Q6436" s="38">
        <f t="array" aca="1" ref="Q6436" ca="1">IF($H6436="TOTAL HAP",N6436,MAX(IF('PTE - Segment Emissions Calcs'!$B$8:$B$8919=$B6436,'PTE - Segment Emissions Calcs'!$Z$8:$Z$8919,)))</f>
        <v>0</v>
      </c>
      <c r="R6436" s="39"/>
    </row>
    <row r="6437" spans="1:18" x14ac:dyDescent="0.25">
      <c r="A6437" s="40"/>
      <c r="B6437" s="40"/>
      <c r="C6437" s="34" t="s">
        <v>293</v>
      </c>
      <c r="D6437" s="35"/>
      <c r="E6437" s="35"/>
      <c r="F6437" s="35">
        <f ca="1">IFERROR(VLOOKUP($E6437&amp;"-1",'PTE - Segment Emissions Calcs'!$I$8:$V$8919,16,FALSE),0)</f>
        <v>0</v>
      </c>
      <c r="G6437" s="35">
        <f ca="1">IFERROR(VLOOKUP($E6437&amp;"-2",'PTE - Segment Emissions Calcs'!$I$8:$V$8919,16,FALSE),0)</f>
        <v>0</v>
      </c>
      <c r="H6437" s="36">
        <f t="shared" ca="1" si="300"/>
        <v>0</v>
      </c>
      <c r="I6437" s="37">
        <f ca="1">IFERROR(VLOOKUP($E6437&amp;"-1",'PTE - Segment Emissions Calcs'!$I$8:$X$8919,18,FALSE),0)</f>
        <v>0</v>
      </c>
      <c r="J6437" s="37">
        <f ca="1">IFERROR(VLOOKUP($E6437&amp;"-2",'PTE - Segment Emissions Calcs'!$I$8:$X$8919,18,FALSE),0)</f>
        <v>0</v>
      </c>
      <c r="K6437" s="37">
        <f t="shared" ca="1" si="301"/>
        <v>0</v>
      </c>
      <c r="L6437" s="37">
        <f ca="1">IFERROR(VLOOKUP($E6437&amp;"-1",'PTE - Segment Emissions Calcs'!$I$8:$Z$8919,20,FALSE),0)</f>
        <v>0</v>
      </c>
      <c r="M6437" s="37">
        <f ca="1">IFERROR(VLOOKUP($E6437&amp;"-2",'PTE - Segment Emissions Calcs'!$I$8:$Z$8919,20,FALSE),0)</f>
        <v>0</v>
      </c>
      <c r="N6437" s="37">
        <f t="shared" ca="1" si="302"/>
        <v>0</v>
      </c>
      <c r="O6437" s="38">
        <f t="array" aca="1" ref="O6437" ca="1">IF($H6437="TOTAL HAP",H6437,MAX(IF('PTE - Segment Emissions Calcs'!$B$8:$B$8919=$B6437,'PTE - Segment Emissions Calcs'!$V$8:$V$8919,)))</f>
        <v>0</v>
      </c>
      <c r="P6437" s="38">
        <f t="array" aca="1" ref="P6437" ca="1">IF($H6437="TOTAL HAP",K6437,MAX(IF('PTE - Segment Emissions Calcs'!$B$8:$B$8919=$B6437,'PTE - Segment Emissions Calcs'!$X$8:$X$8919,)))</f>
        <v>0</v>
      </c>
      <c r="Q6437" s="38">
        <f t="array" aca="1" ref="Q6437" ca="1">IF($H6437="TOTAL HAP",N6437,MAX(IF('PTE - Segment Emissions Calcs'!$B$8:$B$8919=$B6437,'PTE - Segment Emissions Calcs'!$Z$8:$Z$8919,)))</f>
        <v>0</v>
      </c>
      <c r="R6437" s="39"/>
    </row>
    <row r="6438" spans="1:18" x14ac:dyDescent="0.25">
      <c r="A6438" s="40"/>
      <c r="B6438" s="40"/>
      <c r="C6438" s="34" t="s">
        <v>48</v>
      </c>
      <c r="D6438" s="35"/>
      <c r="E6438" s="35"/>
      <c r="F6438" s="35">
        <f ca="1">IFERROR(VLOOKUP($E6438&amp;"-1",'PTE - Segment Emissions Calcs'!$I$8:$V$8919,16,FALSE),0)</f>
        <v>0</v>
      </c>
      <c r="G6438" s="35">
        <f ca="1">IFERROR(VLOOKUP($E6438&amp;"-2",'PTE - Segment Emissions Calcs'!$I$8:$V$8919,16,FALSE),0)</f>
        <v>0</v>
      </c>
      <c r="H6438" s="36">
        <f t="shared" ca="1" si="300"/>
        <v>0</v>
      </c>
      <c r="I6438" s="37">
        <f ca="1">IFERROR(VLOOKUP($E6438&amp;"-1",'PTE - Segment Emissions Calcs'!$I$8:$X$8919,18,FALSE),0)</f>
        <v>0</v>
      </c>
      <c r="J6438" s="37">
        <f ca="1">IFERROR(VLOOKUP($E6438&amp;"-2",'PTE - Segment Emissions Calcs'!$I$8:$X$8919,18,FALSE),0)</f>
        <v>0</v>
      </c>
      <c r="K6438" s="37">
        <f t="shared" ca="1" si="301"/>
        <v>0</v>
      </c>
      <c r="L6438" s="37">
        <f ca="1">IFERROR(VLOOKUP($E6438&amp;"-1",'PTE - Segment Emissions Calcs'!$I$8:$Z$8919,20,FALSE),0)</f>
        <v>0</v>
      </c>
      <c r="M6438" s="37">
        <f ca="1">IFERROR(VLOOKUP($E6438&amp;"-2",'PTE - Segment Emissions Calcs'!$I$8:$Z$8919,20,FALSE),0)</f>
        <v>0</v>
      </c>
      <c r="N6438" s="37">
        <f t="shared" ca="1" si="302"/>
        <v>0</v>
      </c>
      <c r="O6438" s="38">
        <f t="array" aca="1" ref="O6438" ca="1">IF($H6438="TOTAL HAP",H6438,MAX(IF('PTE - Segment Emissions Calcs'!$B$8:$B$8919=$B6438,'PTE - Segment Emissions Calcs'!$V$8:$V$8919,)))</f>
        <v>0</v>
      </c>
      <c r="P6438" s="38">
        <f t="array" aca="1" ref="P6438" ca="1">IF($H6438="TOTAL HAP",K6438,MAX(IF('PTE - Segment Emissions Calcs'!$B$8:$B$8919=$B6438,'PTE - Segment Emissions Calcs'!$X$8:$X$8919,)))</f>
        <v>0</v>
      </c>
      <c r="Q6438" s="38">
        <f t="array" aca="1" ref="Q6438" ca="1">IF($H6438="TOTAL HAP",N6438,MAX(IF('PTE - Segment Emissions Calcs'!$B$8:$B$8919=$B6438,'PTE - Segment Emissions Calcs'!$Z$8:$Z$8919,)))</f>
        <v>0</v>
      </c>
      <c r="R6438" s="39"/>
    </row>
    <row r="6439" spans="1:18" x14ac:dyDescent="0.25">
      <c r="A6439" s="40"/>
      <c r="B6439" s="40"/>
      <c r="C6439" s="34" t="s">
        <v>294</v>
      </c>
      <c r="D6439" s="35"/>
      <c r="E6439" s="35"/>
      <c r="F6439" s="35">
        <f ca="1">IFERROR(VLOOKUP($E6439&amp;"-1",'PTE - Segment Emissions Calcs'!$I$8:$V$8919,16,FALSE),0)</f>
        <v>0</v>
      </c>
      <c r="G6439" s="35">
        <f ca="1">IFERROR(VLOOKUP($E6439&amp;"-2",'PTE - Segment Emissions Calcs'!$I$8:$V$8919,16,FALSE),0)</f>
        <v>0</v>
      </c>
      <c r="H6439" s="36">
        <f t="shared" ca="1" si="300"/>
        <v>0</v>
      </c>
      <c r="I6439" s="37">
        <f ca="1">IFERROR(VLOOKUP($E6439&amp;"-1",'PTE - Segment Emissions Calcs'!$I$8:$X$8919,18,FALSE),0)</f>
        <v>0</v>
      </c>
      <c r="J6439" s="37">
        <f ca="1">IFERROR(VLOOKUP($E6439&amp;"-2",'PTE - Segment Emissions Calcs'!$I$8:$X$8919,18,FALSE),0)</f>
        <v>0</v>
      </c>
      <c r="K6439" s="37">
        <f t="shared" ca="1" si="301"/>
        <v>0</v>
      </c>
      <c r="L6439" s="37">
        <f ca="1">IFERROR(VLOOKUP($E6439&amp;"-1",'PTE - Segment Emissions Calcs'!$I$8:$Z$8919,20,FALSE),0)</f>
        <v>0</v>
      </c>
      <c r="M6439" s="37">
        <f ca="1">IFERROR(VLOOKUP($E6439&amp;"-2",'PTE - Segment Emissions Calcs'!$I$8:$Z$8919,20,FALSE),0)</f>
        <v>0</v>
      </c>
      <c r="N6439" s="37">
        <f t="shared" ca="1" si="302"/>
        <v>0</v>
      </c>
      <c r="O6439" s="38">
        <f t="array" aca="1" ref="O6439" ca="1">IF($H6439="TOTAL HAP",H6439,MAX(IF('PTE - Segment Emissions Calcs'!$B$8:$B$8919=$B6439,'PTE - Segment Emissions Calcs'!$V$8:$V$8919,)))</f>
        <v>0</v>
      </c>
      <c r="P6439" s="38">
        <f t="array" aca="1" ref="P6439" ca="1">IF($H6439="TOTAL HAP",K6439,MAX(IF('PTE - Segment Emissions Calcs'!$B$8:$B$8919=$B6439,'PTE - Segment Emissions Calcs'!$X$8:$X$8919,)))</f>
        <v>0</v>
      </c>
      <c r="Q6439" s="38">
        <f t="array" aca="1" ref="Q6439" ca="1">IF($H6439="TOTAL HAP",N6439,MAX(IF('PTE - Segment Emissions Calcs'!$B$8:$B$8919=$B6439,'PTE - Segment Emissions Calcs'!$Z$8:$Z$8919,)))</f>
        <v>0</v>
      </c>
      <c r="R6439" s="39"/>
    </row>
    <row r="6440" spans="1:18" x14ac:dyDescent="0.25">
      <c r="A6440" s="40"/>
      <c r="B6440" s="40"/>
      <c r="C6440" s="34" t="s">
        <v>50</v>
      </c>
      <c r="D6440" s="35"/>
      <c r="E6440" s="35"/>
      <c r="F6440" s="35">
        <f ca="1">IFERROR(VLOOKUP($E6440&amp;"-1",'PTE - Segment Emissions Calcs'!$I$8:$V$8919,16,FALSE),0)</f>
        <v>0</v>
      </c>
      <c r="G6440" s="35">
        <f ca="1">IFERROR(VLOOKUP($E6440&amp;"-2",'PTE - Segment Emissions Calcs'!$I$8:$V$8919,16,FALSE),0)</f>
        <v>0</v>
      </c>
      <c r="H6440" s="36">
        <f t="shared" ca="1" si="300"/>
        <v>0</v>
      </c>
      <c r="I6440" s="37">
        <f ca="1">IFERROR(VLOOKUP($E6440&amp;"-1",'PTE - Segment Emissions Calcs'!$I$8:$X$8919,18,FALSE),0)</f>
        <v>0</v>
      </c>
      <c r="J6440" s="37">
        <f ca="1">IFERROR(VLOOKUP($E6440&amp;"-2",'PTE - Segment Emissions Calcs'!$I$8:$X$8919,18,FALSE),0)</f>
        <v>0</v>
      </c>
      <c r="K6440" s="37">
        <f t="shared" ca="1" si="301"/>
        <v>0</v>
      </c>
      <c r="L6440" s="37">
        <f ca="1">IFERROR(VLOOKUP($E6440&amp;"-1",'PTE - Segment Emissions Calcs'!$I$8:$Z$8919,20,FALSE),0)</f>
        <v>0</v>
      </c>
      <c r="M6440" s="37">
        <f ca="1">IFERROR(VLOOKUP($E6440&amp;"-2",'PTE - Segment Emissions Calcs'!$I$8:$Z$8919,20,FALSE),0)</f>
        <v>0</v>
      </c>
      <c r="N6440" s="37">
        <f t="shared" ca="1" si="302"/>
        <v>0</v>
      </c>
      <c r="O6440" s="38">
        <f t="array" aca="1" ref="O6440" ca="1">IF($H6440="TOTAL HAP",H6440,MAX(IF('PTE - Segment Emissions Calcs'!$B$8:$B$8919=$B6440,'PTE - Segment Emissions Calcs'!$V$8:$V$8919,)))</f>
        <v>0</v>
      </c>
      <c r="P6440" s="38">
        <f t="array" aca="1" ref="P6440" ca="1">IF($H6440="TOTAL HAP",K6440,MAX(IF('PTE - Segment Emissions Calcs'!$B$8:$B$8919=$B6440,'PTE - Segment Emissions Calcs'!$X$8:$X$8919,)))</f>
        <v>0</v>
      </c>
      <c r="Q6440" s="38">
        <f t="array" aca="1" ref="Q6440" ca="1">IF($H6440="TOTAL HAP",N6440,MAX(IF('PTE - Segment Emissions Calcs'!$B$8:$B$8919=$B6440,'PTE - Segment Emissions Calcs'!$Z$8:$Z$8919,)))</f>
        <v>0</v>
      </c>
      <c r="R6440" s="39"/>
    </row>
    <row r="6441" spans="1:18" x14ac:dyDescent="0.25">
      <c r="A6441" s="40"/>
      <c r="B6441" s="40"/>
      <c r="C6441" s="34" t="s">
        <v>53</v>
      </c>
      <c r="D6441" s="35"/>
      <c r="E6441" s="35"/>
      <c r="F6441" s="35">
        <f ca="1">IFERROR(VLOOKUP($E6441&amp;"-1",'PTE - Segment Emissions Calcs'!$I$8:$V$8919,16,FALSE),0)</f>
        <v>0</v>
      </c>
      <c r="G6441" s="35">
        <f ca="1">IFERROR(VLOOKUP($E6441&amp;"-2",'PTE - Segment Emissions Calcs'!$I$8:$V$8919,16,FALSE),0)</f>
        <v>0</v>
      </c>
      <c r="H6441" s="36">
        <f t="shared" ca="1" si="300"/>
        <v>0</v>
      </c>
      <c r="I6441" s="37">
        <f ca="1">IFERROR(VLOOKUP($E6441&amp;"-1",'PTE - Segment Emissions Calcs'!$I$8:$X$8919,18,FALSE),0)</f>
        <v>0</v>
      </c>
      <c r="J6441" s="37">
        <f ca="1">IFERROR(VLOOKUP($E6441&amp;"-2",'PTE - Segment Emissions Calcs'!$I$8:$X$8919,18,FALSE),0)</f>
        <v>0</v>
      </c>
      <c r="K6441" s="37">
        <f t="shared" ca="1" si="301"/>
        <v>0</v>
      </c>
      <c r="L6441" s="37">
        <f ca="1">IFERROR(VLOOKUP($E6441&amp;"-1",'PTE - Segment Emissions Calcs'!$I$8:$Z$8919,20,FALSE),0)</f>
        <v>0</v>
      </c>
      <c r="M6441" s="37">
        <f ca="1">IFERROR(VLOOKUP($E6441&amp;"-2",'PTE - Segment Emissions Calcs'!$I$8:$Z$8919,20,FALSE),0)</f>
        <v>0</v>
      </c>
      <c r="N6441" s="37">
        <f t="shared" ca="1" si="302"/>
        <v>0</v>
      </c>
      <c r="O6441" s="38">
        <f t="array" aca="1" ref="O6441" ca="1">IF($H6441="TOTAL HAP",H6441,MAX(IF('PTE - Segment Emissions Calcs'!$B$8:$B$8919=$B6441,'PTE - Segment Emissions Calcs'!$V$8:$V$8919,)))</f>
        <v>0</v>
      </c>
      <c r="P6441" s="38">
        <f t="array" aca="1" ref="P6441" ca="1">IF($H6441="TOTAL HAP",K6441,MAX(IF('PTE - Segment Emissions Calcs'!$B$8:$B$8919=$B6441,'PTE - Segment Emissions Calcs'!$X$8:$X$8919,)))</f>
        <v>0</v>
      </c>
      <c r="Q6441" s="38">
        <f t="array" aca="1" ref="Q6441" ca="1">IF($H6441="TOTAL HAP",N6441,MAX(IF('PTE - Segment Emissions Calcs'!$B$8:$B$8919=$B6441,'PTE - Segment Emissions Calcs'!$Z$8:$Z$8919,)))</f>
        <v>0</v>
      </c>
      <c r="R6441" s="39"/>
    </row>
    <row r="6442" spans="1:18" x14ac:dyDescent="0.25">
      <c r="A6442" s="40"/>
      <c r="B6442" s="40"/>
      <c r="C6442" s="34" t="s">
        <v>209</v>
      </c>
      <c r="D6442" s="35"/>
      <c r="E6442" s="35"/>
      <c r="F6442" s="35">
        <f ca="1">IFERROR(VLOOKUP($E6442&amp;"-1",'PTE - Segment Emissions Calcs'!$I$8:$V$8919,16,FALSE),0)</f>
        <v>0</v>
      </c>
      <c r="G6442" s="35">
        <f ca="1">IFERROR(VLOOKUP($E6442&amp;"-2",'PTE - Segment Emissions Calcs'!$I$8:$V$8919,16,FALSE),0)</f>
        <v>0</v>
      </c>
      <c r="H6442" s="36">
        <f t="shared" ca="1" si="300"/>
        <v>0</v>
      </c>
      <c r="I6442" s="37">
        <f ca="1">IFERROR(VLOOKUP($E6442&amp;"-1",'PTE - Segment Emissions Calcs'!$I$8:$X$8919,18,FALSE),0)</f>
        <v>0</v>
      </c>
      <c r="J6442" s="37">
        <f ca="1">IFERROR(VLOOKUP($E6442&amp;"-2",'PTE - Segment Emissions Calcs'!$I$8:$X$8919,18,FALSE),0)</f>
        <v>0</v>
      </c>
      <c r="K6442" s="37">
        <f t="shared" ca="1" si="301"/>
        <v>0</v>
      </c>
      <c r="L6442" s="37">
        <f ca="1">IFERROR(VLOOKUP($E6442&amp;"-1",'PTE - Segment Emissions Calcs'!$I$8:$Z$8919,20,FALSE),0)</f>
        <v>0</v>
      </c>
      <c r="M6442" s="37">
        <f ca="1">IFERROR(VLOOKUP($E6442&amp;"-2",'PTE - Segment Emissions Calcs'!$I$8:$Z$8919,20,FALSE),0)</f>
        <v>0</v>
      </c>
      <c r="N6442" s="37">
        <f t="shared" ca="1" si="302"/>
        <v>0</v>
      </c>
      <c r="O6442" s="38">
        <f t="array" aca="1" ref="O6442" ca="1">IF($H6442="TOTAL HAP",H6442,MAX(IF('PTE - Segment Emissions Calcs'!$B$8:$B$8919=$B6442,'PTE - Segment Emissions Calcs'!$V$8:$V$8919,)))</f>
        <v>0</v>
      </c>
      <c r="P6442" s="38">
        <f t="array" aca="1" ref="P6442" ca="1">IF($H6442="TOTAL HAP",K6442,MAX(IF('PTE - Segment Emissions Calcs'!$B$8:$B$8919=$B6442,'PTE - Segment Emissions Calcs'!$X$8:$X$8919,)))</f>
        <v>0</v>
      </c>
      <c r="Q6442" s="38">
        <f t="array" aca="1" ref="Q6442" ca="1">IF($H6442="TOTAL HAP",N6442,MAX(IF('PTE - Segment Emissions Calcs'!$B$8:$B$8919=$B6442,'PTE - Segment Emissions Calcs'!$Z$8:$Z$8919,)))</f>
        <v>0</v>
      </c>
      <c r="R6442" s="39"/>
    </row>
    <row r="6443" spans="1:18" x14ac:dyDescent="0.25">
      <c r="A6443" s="40"/>
      <c r="B6443" s="40"/>
      <c r="C6443" s="34" t="s">
        <v>177</v>
      </c>
      <c r="D6443" s="35"/>
      <c r="E6443" s="35"/>
      <c r="F6443" s="35">
        <f ca="1">IFERROR(VLOOKUP($E6443&amp;"-1",'PTE - Segment Emissions Calcs'!$I$8:$V$8919,16,FALSE),0)</f>
        <v>2.0863030457508921E-5</v>
      </c>
      <c r="G6443" s="35">
        <f ca="1">IFERROR(VLOOKUP($E6443&amp;"-2",'PTE - Segment Emissions Calcs'!$I$8:$V$8919,16,FALSE),0)</f>
        <v>0</v>
      </c>
      <c r="H6443" s="36">
        <f t="shared" ca="1" si="300"/>
        <v>2.0863030457508921E-5</v>
      </c>
      <c r="I6443" s="37">
        <f ca="1">IFERROR(VLOOKUP($E6443&amp;"-1",'PTE - Segment Emissions Calcs'!$I$8:$X$8919,18,FALSE),0)</f>
        <v>9.1380073403889069E-5</v>
      </c>
      <c r="J6443" s="37">
        <f ca="1">IFERROR(VLOOKUP($E6443&amp;"-2",'PTE - Segment Emissions Calcs'!$I$8:$X$8919,18,FALSE),0)</f>
        <v>0</v>
      </c>
      <c r="K6443" s="37">
        <f t="shared" ca="1" si="301"/>
        <v>9.1380073403889069E-5</v>
      </c>
      <c r="L6443" s="37">
        <f ca="1">IFERROR(VLOOKUP($E6443&amp;"-1",'PTE - Segment Emissions Calcs'!$I$8:$Z$8919,20,FALSE),0)</f>
        <v>9.1380073403889069E-5</v>
      </c>
      <c r="M6443" s="37">
        <f ca="1">IFERROR(VLOOKUP($E6443&amp;"-2",'PTE - Segment Emissions Calcs'!$I$8:$Z$8919,20,FALSE),0)</f>
        <v>0</v>
      </c>
      <c r="N6443" s="37">
        <f t="shared" ca="1" si="302"/>
        <v>9.1380073403889069E-5</v>
      </c>
      <c r="O6443" s="38">
        <f t="array" aca="1" ref="O6443" ca="1">IF($H6443="TOTAL HAP",H6443,MAX(IF('PTE - Segment Emissions Calcs'!$B$8:$B$8919=$B6443,'PTE - Segment Emissions Calcs'!$V$8:$V$8919,)))</f>
        <v>2.0863030457508921E-5</v>
      </c>
      <c r="P6443" s="38">
        <f t="array" aca="1" ref="P6443" ca="1">IF($H6443="TOTAL HAP",K6443,MAX(IF('PTE - Segment Emissions Calcs'!$B$8:$B$8919=$B6443,'PTE - Segment Emissions Calcs'!$X$8:$X$8919,)))</f>
        <v>9.1380073403889069E-5</v>
      </c>
      <c r="Q6443" s="38">
        <f t="array" aca="1" ref="Q6443" ca="1">IF($H6443="TOTAL HAP",N6443,MAX(IF('PTE - Segment Emissions Calcs'!$B$8:$B$8919=$B6443,'PTE - Segment Emissions Calcs'!$Z$8:$Z$8919,)))</f>
        <v>9.1380073403889069E-5</v>
      </c>
      <c r="R6443" s="39"/>
    </row>
    <row r="6444" spans="1:18" x14ac:dyDescent="0.25">
      <c r="A6444" s="40"/>
      <c r="B6444" s="40"/>
      <c r="C6444" s="34" t="s">
        <v>210</v>
      </c>
      <c r="D6444" s="35"/>
      <c r="E6444" s="35"/>
      <c r="F6444" s="35">
        <f ca="1">IFERROR(VLOOKUP($E6444&amp;"-1",'PTE - Segment Emissions Calcs'!$I$8:$V$8919,16,FALSE),0)</f>
        <v>0</v>
      </c>
      <c r="G6444" s="35">
        <f ca="1">IFERROR(VLOOKUP($E6444&amp;"-2",'PTE - Segment Emissions Calcs'!$I$8:$V$8919,16,FALSE),0)</f>
        <v>0</v>
      </c>
      <c r="H6444" s="36">
        <f t="shared" ca="1" si="300"/>
        <v>0</v>
      </c>
      <c r="I6444" s="37">
        <f ca="1">IFERROR(VLOOKUP($E6444&amp;"-1",'PTE - Segment Emissions Calcs'!$I$8:$X$8919,18,FALSE),0)</f>
        <v>0</v>
      </c>
      <c r="J6444" s="37">
        <f ca="1">IFERROR(VLOOKUP($E6444&amp;"-2",'PTE - Segment Emissions Calcs'!$I$8:$X$8919,18,FALSE),0)</f>
        <v>0</v>
      </c>
      <c r="K6444" s="37">
        <f t="shared" ca="1" si="301"/>
        <v>0</v>
      </c>
      <c r="L6444" s="37">
        <f ca="1">IFERROR(VLOOKUP($E6444&amp;"-1",'PTE - Segment Emissions Calcs'!$I$8:$Z$8919,20,FALSE),0)</f>
        <v>0</v>
      </c>
      <c r="M6444" s="37">
        <f ca="1">IFERROR(VLOOKUP($E6444&amp;"-2",'PTE - Segment Emissions Calcs'!$I$8:$Z$8919,20,FALSE),0)</f>
        <v>0</v>
      </c>
      <c r="N6444" s="37">
        <f t="shared" ca="1" si="302"/>
        <v>0</v>
      </c>
      <c r="O6444" s="38">
        <f t="array" aca="1" ref="O6444" ca="1">IF($H6444="TOTAL HAP",H6444,MAX(IF('PTE - Segment Emissions Calcs'!$B$8:$B$8919=$B6444,'PTE - Segment Emissions Calcs'!$V$8:$V$8919,)))</f>
        <v>0</v>
      </c>
      <c r="P6444" s="38">
        <f t="array" aca="1" ref="P6444" ca="1">IF($H6444="TOTAL HAP",K6444,MAX(IF('PTE - Segment Emissions Calcs'!$B$8:$B$8919=$B6444,'PTE - Segment Emissions Calcs'!$X$8:$X$8919,)))</f>
        <v>0</v>
      </c>
      <c r="Q6444" s="38">
        <f t="array" aca="1" ref="Q6444" ca="1">IF($H6444="TOTAL HAP",N6444,MAX(IF('PTE - Segment Emissions Calcs'!$B$8:$B$8919=$B6444,'PTE - Segment Emissions Calcs'!$Z$8:$Z$8919,)))</f>
        <v>0</v>
      </c>
      <c r="R6444" s="39"/>
    </row>
    <row r="6445" spans="1:18" x14ac:dyDescent="0.25">
      <c r="A6445" s="40"/>
      <c r="B6445" s="40"/>
      <c r="C6445" s="34" t="s">
        <v>69</v>
      </c>
      <c r="D6445" s="35"/>
      <c r="E6445" s="35"/>
      <c r="F6445" s="35">
        <f ca="1">IFERROR(VLOOKUP($E6445&amp;"-1",'PTE - Segment Emissions Calcs'!$I$8:$V$8919,16,FALSE),0)</f>
        <v>0</v>
      </c>
      <c r="G6445" s="35">
        <f ca="1">IFERROR(VLOOKUP($E6445&amp;"-2",'PTE - Segment Emissions Calcs'!$I$8:$V$8919,16,FALSE),0)</f>
        <v>0</v>
      </c>
      <c r="H6445" s="36">
        <f t="shared" ca="1" si="300"/>
        <v>0</v>
      </c>
      <c r="I6445" s="37">
        <f ca="1">IFERROR(VLOOKUP($E6445&amp;"-1",'PTE - Segment Emissions Calcs'!$I$8:$X$8919,18,FALSE),0)</f>
        <v>0</v>
      </c>
      <c r="J6445" s="37">
        <f ca="1">IFERROR(VLOOKUP($E6445&amp;"-2",'PTE - Segment Emissions Calcs'!$I$8:$X$8919,18,FALSE),0)</f>
        <v>0</v>
      </c>
      <c r="K6445" s="37">
        <f t="shared" ca="1" si="301"/>
        <v>0</v>
      </c>
      <c r="L6445" s="37">
        <f ca="1">IFERROR(VLOOKUP($E6445&amp;"-1",'PTE - Segment Emissions Calcs'!$I$8:$Z$8919,20,FALSE),0)</f>
        <v>0</v>
      </c>
      <c r="M6445" s="37">
        <f ca="1">IFERROR(VLOOKUP($E6445&amp;"-2",'PTE - Segment Emissions Calcs'!$I$8:$Z$8919,20,FALSE),0)</f>
        <v>0</v>
      </c>
      <c r="N6445" s="37">
        <f t="shared" ca="1" si="302"/>
        <v>0</v>
      </c>
      <c r="O6445" s="38">
        <f t="array" aca="1" ref="O6445" ca="1">IF($H6445="TOTAL HAP",H6445,MAX(IF('PTE - Segment Emissions Calcs'!$B$8:$B$8919=$B6445,'PTE - Segment Emissions Calcs'!$V$8:$V$8919,)))</f>
        <v>0</v>
      </c>
      <c r="P6445" s="38">
        <f t="array" aca="1" ref="P6445" ca="1">IF($H6445="TOTAL HAP",K6445,MAX(IF('PTE - Segment Emissions Calcs'!$B$8:$B$8919=$B6445,'PTE - Segment Emissions Calcs'!$X$8:$X$8919,)))</f>
        <v>0</v>
      </c>
      <c r="Q6445" s="38">
        <f t="array" aca="1" ref="Q6445" ca="1">IF($H6445="TOTAL HAP",N6445,MAX(IF('PTE - Segment Emissions Calcs'!$B$8:$B$8919=$B6445,'PTE - Segment Emissions Calcs'!$Z$8:$Z$8919,)))</f>
        <v>0</v>
      </c>
      <c r="R6445" s="39"/>
    </row>
    <row r="6446" spans="1:18" x14ac:dyDescent="0.25">
      <c r="A6446" s="40"/>
      <c r="B6446" s="40"/>
      <c r="C6446" s="34" t="s">
        <v>179</v>
      </c>
      <c r="D6446" s="35"/>
      <c r="E6446" s="35"/>
      <c r="F6446" s="35">
        <f ca="1">IFERROR(VLOOKUP($E6446&amp;"-1",'PTE - Segment Emissions Calcs'!$I$8:$V$8919,16,FALSE),0)</f>
        <v>0</v>
      </c>
      <c r="G6446" s="35">
        <f ca="1">IFERROR(VLOOKUP($E6446&amp;"-2",'PTE - Segment Emissions Calcs'!$I$8:$V$8919,16,FALSE),0)</f>
        <v>0</v>
      </c>
      <c r="H6446" s="36">
        <f t="shared" ca="1" si="300"/>
        <v>0</v>
      </c>
      <c r="I6446" s="37">
        <f ca="1">IFERROR(VLOOKUP($E6446&amp;"-1",'PTE - Segment Emissions Calcs'!$I$8:$X$8919,18,FALSE),0)</f>
        <v>0</v>
      </c>
      <c r="J6446" s="37">
        <f ca="1">IFERROR(VLOOKUP($E6446&amp;"-2",'PTE - Segment Emissions Calcs'!$I$8:$X$8919,18,FALSE),0)</f>
        <v>0</v>
      </c>
      <c r="K6446" s="37">
        <f t="shared" ca="1" si="301"/>
        <v>0</v>
      </c>
      <c r="L6446" s="37">
        <f ca="1">IFERROR(VLOOKUP($E6446&amp;"-1",'PTE - Segment Emissions Calcs'!$I$8:$Z$8919,20,FALSE),0)</f>
        <v>0</v>
      </c>
      <c r="M6446" s="37">
        <f ca="1">IFERROR(VLOOKUP($E6446&amp;"-2",'PTE - Segment Emissions Calcs'!$I$8:$Z$8919,20,FALSE),0)</f>
        <v>0</v>
      </c>
      <c r="N6446" s="37">
        <f t="shared" ca="1" si="302"/>
        <v>0</v>
      </c>
      <c r="O6446" s="38">
        <f t="array" aca="1" ref="O6446" ca="1">IF($H6446="TOTAL HAP",H6446,MAX(IF('PTE - Segment Emissions Calcs'!$B$8:$B$8919=$B6446,'PTE - Segment Emissions Calcs'!$V$8:$V$8919,)))</f>
        <v>0</v>
      </c>
      <c r="P6446" s="38">
        <f t="array" aca="1" ref="P6446" ca="1">IF($H6446="TOTAL HAP",K6446,MAX(IF('PTE - Segment Emissions Calcs'!$B$8:$B$8919=$B6446,'PTE - Segment Emissions Calcs'!$X$8:$X$8919,)))</f>
        <v>0</v>
      </c>
      <c r="Q6446" s="38">
        <f t="array" aca="1" ref="Q6446" ca="1">IF($H6446="TOTAL HAP",N6446,MAX(IF('PTE - Segment Emissions Calcs'!$B$8:$B$8919=$B6446,'PTE - Segment Emissions Calcs'!$Z$8:$Z$8919,)))</f>
        <v>0</v>
      </c>
      <c r="R6446" s="39"/>
    </row>
    <row r="6447" spans="1:18" ht="15.75" thickBot="1" x14ac:dyDescent="0.3">
      <c r="A6447" s="42"/>
      <c r="B6447" s="42"/>
      <c r="C6447" s="43" t="s">
        <v>295</v>
      </c>
      <c r="D6447" s="44"/>
      <c r="E6447" s="44"/>
      <c r="F6447" s="44">
        <f ca="1">IFERROR(VLOOKUP($E6447&amp;"-1",'PTE - Segment Emissions Calcs'!$I$8:$V$8919,16,FALSE),0)</f>
        <v>0</v>
      </c>
      <c r="G6447" s="44">
        <f ca="1">IFERROR(VLOOKUP($E6447&amp;"-2",'PTE - Segment Emissions Calcs'!$I$8:$V$8919,16,FALSE),0)</f>
        <v>0</v>
      </c>
      <c r="H6447" s="45">
        <f t="shared" ca="1" si="300"/>
        <v>0</v>
      </c>
      <c r="I6447" s="46">
        <f ca="1">IFERROR(VLOOKUP($E6447&amp;"-1",'PTE - Segment Emissions Calcs'!$I$8:$X$8919,18,FALSE),0)</f>
        <v>0</v>
      </c>
      <c r="J6447" s="46">
        <f ca="1">IFERROR(VLOOKUP($E6447&amp;"-2",'PTE - Segment Emissions Calcs'!$I$8:$X$8919,18,FALSE),0)</f>
        <v>0</v>
      </c>
      <c r="K6447" s="46">
        <f t="shared" ca="1" si="301"/>
        <v>0</v>
      </c>
      <c r="L6447" s="46">
        <f ca="1">IFERROR(VLOOKUP($E6447&amp;"-1",'PTE - Segment Emissions Calcs'!$I$8:$Z$8919,20,FALSE),0)</f>
        <v>0</v>
      </c>
      <c r="M6447" s="46">
        <f ca="1">IFERROR(VLOOKUP($E6447&amp;"-2",'PTE - Segment Emissions Calcs'!$I$8:$Z$8919,20,FALSE),0)</f>
        <v>0</v>
      </c>
      <c r="N6447" s="46">
        <f t="shared" ca="1" si="302"/>
        <v>0</v>
      </c>
      <c r="O6447" s="47">
        <f t="array" aca="1" ref="O6447" ca="1">IF($H6447="TOTAL HAP",H6447,MAX(IF('PTE - Segment Emissions Calcs'!$B$8:$B$8919=$B6447,'PTE - Segment Emissions Calcs'!$V$8:$V$8919,)))</f>
        <v>0</v>
      </c>
      <c r="P6447" s="47">
        <f t="array" aca="1" ref="P6447" ca="1">IF($H6447="TOTAL HAP",K6447,MAX(IF('PTE - Segment Emissions Calcs'!$B$8:$B$8919=$B6447,'PTE - Segment Emissions Calcs'!$X$8:$X$8919,)))</f>
        <v>0</v>
      </c>
      <c r="Q6447" s="47">
        <f t="array" aca="1" ref="Q6447" ca="1">IF($H6447="TOTAL HAP",N6447,MAX(IF('PTE - Segment Emissions Calcs'!$B$8:$B$8919=$B6447,'PTE - Segment Emissions Calcs'!$Z$8:$Z$8919,)))</f>
        <v>0</v>
      </c>
      <c r="R6447" s="48"/>
    </row>
    <row r="6448" spans="1:18" ht="15.75" thickTop="1" x14ac:dyDescent="0.25">
      <c r="A6448" s="25" t="str">
        <f ca="1">VLOOKUP(#REF!,'PTE - Segment Emissions Calcs'!$C$8:$J$8919,8,FALSE)</f>
        <v>EQUI 138</v>
      </c>
      <c r="B6448" s="25" t="str">
        <f ca="1">VLOOKUP(A6448,'PTE - Segment Emissions Calcs'!$J$8:$O$8919,4,FALSE)</f>
        <v>Alkylate (APC 161)</v>
      </c>
      <c r="C6448" s="26" t="s">
        <v>24</v>
      </c>
      <c r="D6448" s="27"/>
      <c r="E6448" s="27"/>
      <c r="F6448" s="27">
        <f ca="1">IFERROR(VLOOKUP($E6448&amp;"-1",'PTE - Segment Emissions Calcs'!$I$8:$V$8919,16,FALSE),0)</f>
        <v>0.47435808713968908</v>
      </c>
      <c r="G6448" s="27">
        <f ca="1">IFERROR(VLOOKUP($E6448&amp;"-2",'PTE - Segment Emissions Calcs'!$I$8:$V$8919,16,FALSE),0)</f>
        <v>0</v>
      </c>
      <c r="H6448" s="28">
        <f t="shared" ca="1" si="300"/>
        <v>0.47435808713968908</v>
      </c>
      <c r="I6448" s="29">
        <f ca="1">IFERROR(VLOOKUP($E6448&amp;"-1",'PTE - Segment Emissions Calcs'!$I$8:$X$8919,18,FALSE),0)</f>
        <v>2.0776884216718381</v>
      </c>
      <c r="J6448" s="29">
        <f ca="1">IFERROR(VLOOKUP($E6448&amp;"-2",'PTE - Segment Emissions Calcs'!$I$8:$X$8919,18,FALSE),0)</f>
        <v>0</v>
      </c>
      <c r="K6448" s="29">
        <f t="shared" ca="1" si="301"/>
        <v>2.0776884216718381</v>
      </c>
      <c r="L6448" s="29">
        <f ca="1">IFERROR(VLOOKUP($E6448&amp;"-1",'PTE - Segment Emissions Calcs'!$I$8:$Z$8919,20,FALSE),0)</f>
        <v>2.0776884216718381</v>
      </c>
      <c r="M6448" s="29">
        <f ca="1">IFERROR(VLOOKUP($E6448&amp;"-2",'PTE - Segment Emissions Calcs'!$I$8:$Z$8919,20,FALSE),0)</f>
        <v>0</v>
      </c>
      <c r="N6448" s="29">
        <f t="shared" ca="1" si="302"/>
        <v>2.0776884216718381</v>
      </c>
      <c r="O6448" s="30">
        <f t="array" aca="1" ref="O6448" ca="1">IF($H6448="TOTAL HAP",H6448,MAX(IF('PTE - Segment Emissions Calcs'!$B$8:$B$8919=$B6448,'PTE - Segment Emissions Calcs'!$V$8:$V$8919,)))</f>
        <v>0.47435808713968908</v>
      </c>
      <c r="P6448" s="30">
        <f t="array" aca="1" ref="P6448" ca="1">IF($H6448="TOTAL HAP",K6448,MAX(IF('PTE - Segment Emissions Calcs'!$B$8:$B$8919=$B6448,'PTE - Segment Emissions Calcs'!$X$8:$X$8919,)))</f>
        <v>2.0776884216718381</v>
      </c>
      <c r="Q6448" s="30">
        <f t="array" aca="1" ref="Q6448" ca="1">IF($H6448="TOTAL HAP",N6448,MAX(IF('PTE - Segment Emissions Calcs'!$B$8:$B$8919=$B6448,'PTE - Segment Emissions Calcs'!$Z$8:$Z$8919,)))</f>
        <v>2.0776884216718381</v>
      </c>
      <c r="R6448" s="31"/>
    </row>
    <row r="6449" spans="1:18" x14ac:dyDescent="0.25">
      <c r="A6449" s="32"/>
      <c r="B6449" s="33"/>
      <c r="C6449" s="34" t="s">
        <v>29</v>
      </c>
      <c r="D6449" s="35"/>
      <c r="E6449" s="35"/>
      <c r="F6449" s="35">
        <f ca="1">IFERROR(VLOOKUP($E6449&amp;"-1",'PTE - Segment Emissions Calcs'!$I$8:$V$8919,16,FALSE),0)</f>
        <v>4.3856390396221049E-5</v>
      </c>
      <c r="G6449" s="35">
        <f ca="1">IFERROR(VLOOKUP($E6449&amp;"-2",'PTE - Segment Emissions Calcs'!$I$8:$V$8919,16,FALSE),0)</f>
        <v>0</v>
      </c>
      <c r="H6449" s="36">
        <f t="shared" ca="1" si="300"/>
        <v>4.3856390396221049E-5</v>
      </c>
      <c r="I6449" s="37">
        <f ca="1">IFERROR(VLOOKUP($E6449&amp;"-1",'PTE - Segment Emissions Calcs'!$I$8:$X$8919,18,FALSE),0)</f>
        <v>1.9209098993544819E-4</v>
      </c>
      <c r="J6449" s="37">
        <f ca="1">IFERROR(VLOOKUP($E6449&amp;"-2",'PTE - Segment Emissions Calcs'!$I$8:$X$8919,18,FALSE),0)</f>
        <v>0</v>
      </c>
      <c r="K6449" s="37">
        <f t="shared" ca="1" si="301"/>
        <v>1.9209098993544819E-4</v>
      </c>
      <c r="L6449" s="37">
        <f ca="1">IFERROR(VLOOKUP($E6449&amp;"-1",'PTE - Segment Emissions Calcs'!$I$8:$Z$8919,20,FALSE),0)</f>
        <v>1.9209098993544819E-4</v>
      </c>
      <c r="M6449" s="37">
        <f ca="1">IFERROR(VLOOKUP($E6449&amp;"-2",'PTE - Segment Emissions Calcs'!$I$8:$Z$8919,20,FALSE),0)</f>
        <v>0</v>
      </c>
      <c r="N6449" s="37">
        <f t="shared" ca="1" si="302"/>
        <v>1.9209098993544819E-4</v>
      </c>
      <c r="O6449" s="38">
        <f t="array" aca="1" ref="O6449" ca="1">IF($H6449="TOTAL HAP",H6449,MAX(IF('PTE - Segment Emissions Calcs'!$B$8:$B$8919=$B6449,'PTE - Segment Emissions Calcs'!$V$8:$V$8919,)))</f>
        <v>4.3856390396221049E-5</v>
      </c>
      <c r="P6449" s="38">
        <f t="array" aca="1" ref="P6449" ca="1">IF($H6449="TOTAL HAP",K6449,MAX(IF('PTE - Segment Emissions Calcs'!$B$8:$B$8919=$B6449,'PTE - Segment Emissions Calcs'!$X$8:$X$8919,)))</f>
        <v>1.9209098993544819E-4</v>
      </c>
      <c r="Q6449" s="38">
        <f t="array" aca="1" ref="Q6449" ca="1">IF($H6449="TOTAL HAP",N6449,MAX(IF('PTE - Segment Emissions Calcs'!$B$8:$B$8919=$B6449,'PTE - Segment Emissions Calcs'!$Z$8:$Z$8919,)))</f>
        <v>1.9209098993544819E-4</v>
      </c>
      <c r="R6449" s="39"/>
    </row>
    <row r="6450" spans="1:18" x14ac:dyDescent="0.25">
      <c r="A6450" s="32"/>
      <c r="B6450" s="33"/>
      <c r="C6450" s="34" t="s">
        <v>37</v>
      </c>
      <c r="D6450" s="35"/>
      <c r="E6450" s="35"/>
      <c r="F6450" s="35">
        <f ca="1">IFERROR(VLOOKUP($E6450&amp;"-1",'PTE - Segment Emissions Calcs'!$I$8:$V$8919,16,FALSE),0)</f>
        <v>0</v>
      </c>
      <c r="G6450" s="35">
        <f ca="1">IFERROR(VLOOKUP($E6450&amp;"-2",'PTE - Segment Emissions Calcs'!$I$8:$V$8919,16,FALSE),0)</f>
        <v>0</v>
      </c>
      <c r="H6450" s="36">
        <f t="shared" ca="1" si="300"/>
        <v>0</v>
      </c>
      <c r="I6450" s="37">
        <f ca="1">IFERROR(VLOOKUP($E6450&amp;"-1",'PTE - Segment Emissions Calcs'!$I$8:$X$8919,18,FALSE),0)</f>
        <v>0</v>
      </c>
      <c r="J6450" s="37">
        <f ca="1">IFERROR(VLOOKUP($E6450&amp;"-2",'PTE - Segment Emissions Calcs'!$I$8:$X$8919,18,FALSE),0)</f>
        <v>0</v>
      </c>
      <c r="K6450" s="37">
        <f t="shared" ca="1" si="301"/>
        <v>0</v>
      </c>
      <c r="L6450" s="37">
        <f ca="1">IFERROR(VLOOKUP($E6450&amp;"-1",'PTE - Segment Emissions Calcs'!$I$8:$Z$8919,20,FALSE),0)</f>
        <v>0</v>
      </c>
      <c r="M6450" s="37">
        <f ca="1">IFERROR(VLOOKUP($E6450&amp;"-2",'PTE - Segment Emissions Calcs'!$I$8:$Z$8919,20,FALSE),0)</f>
        <v>0</v>
      </c>
      <c r="N6450" s="37">
        <f t="shared" ca="1" si="302"/>
        <v>0</v>
      </c>
      <c r="O6450" s="38">
        <f t="array" aca="1" ref="O6450" ca="1">IF($H6450="TOTAL HAP",H6450,MAX(IF('PTE - Segment Emissions Calcs'!$B$8:$B$8919=$B6450,'PTE - Segment Emissions Calcs'!$V$8:$V$8919,)))</f>
        <v>0</v>
      </c>
      <c r="P6450" s="38">
        <f t="array" aca="1" ref="P6450" ca="1">IF($H6450="TOTAL HAP",K6450,MAX(IF('PTE - Segment Emissions Calcs'!$B$8:$B$8919=$B6450,'PTE - Segment Emissions Calcs'!$X$8:$X$8919,)))</f>
        <v>0</v>
      </c>
      <c r="Q6450" s="38">
        <f t="array" aca="1" ref="Q6450" ca="1">IF($H6450="TOTAL HAP",N6450,MAX(IF('PTE - Segment Emissions Calcs'!$B$8:$B$8919=$B6450,'PTE - Segment Emissions Calcs'!$Z$8:$Z$8919,)))</f>
        <v>0</v>
      </c>
      <c r="R6450" s="39"/>
    </row>
    <row r="6451" spans="1:18" x14ac:dyDescent="0.25">
      <c r="A6451" s="40"/>
      <c r="B6451" s="40"/>
      <c r="C6451" s="34" t="s">
        <v>204</v>
      </c>
      <c r="D6451" s="35"/>
      <c r="E6451" s="35"/>
      <c r="F6451" s="35">
        <f ca="1">IFERROR(VLOOKUP($E6451&amp;"-1",'PTE - Segment Emissions Calcs'!$I$8:$V$8919,16,FALSE),0)</f>
        <v>2.9470357540442937E-6</v>
      </c>
      <c r="G6451" s="35">
        <f ca="1">IFERROR(VLOOKUP($E6451&amp;"-2",'PTE - Segment Emissions Calcs'!$I$8:$V$8919,16,FALSE),0)</f>
        <v>0</v>
      </c>
      <c r="H6451" s="36">
        <f t="shared" ca="1" si="300"/>
        <v>2.9470357540442937E-6</v>
      </c>
      <c r="I6451" s="37">
        <f ca="1">IFERROR(VLOOKUP($E6451&amp;"-1",'PTE - Segment Emissions Calcs'!$I$8:$X$8919,18,FALSE),0)</f>
        <v>1.2908016602714006E-5</v>
      </c>
      <c r="J6451" s="37">
        <f ca="1">IFERROR(VLOOKUP($E6451&amp;"-2",'PTE - Segment Emissions Calcs'!$I$8:$X$8919,18,FALSE),0)</f>
        <v>0</v>
      </c>
      <c r="K6451" s="37">
        <f t="shared" ca="1" si="301"/>
        <v>1.2908016602714006E-5</v>
      </c>
      <c r="L6451" s="37">
        <f ca="1">IFERROR(VLOOKUP($E6451&amp;"-1",'PTE - Segment Emissions Calcs'!$I$8:$Z$8919,20,FALSE),0)</f>
        <v>1.2908016602714006E-5</v>
      </c>
      <c r="M6451" s="37">
        <f ca="1">IFERROR(VLOOKUP($E6451&amp;"-2",'PTE - Segment Emissions Calcs'!$I$8:$Z$8919,20,FALSE),0)</f>
        <v>0</v>
      </c>
      <c r="N6451" s="37">
        <f t="shared" ca="1" si="302"/>
        <v>1.2908016602714006E-5</v>
      </c>
      <c r="O6451" s="38">
        <f t="array" aca="1" ref="O6451" ca="1">IF($H6451="TOTAL HAP",H6451,MAX(IF('PTE - Segment Emissions Calcs'!$B$8:$B$8919=$B6451,'PTE - Segment Emissions Calcs'!$V$8:$V$8919,)))</f>
        <v>2.9470357540442937E-6</v>
      </c>
      <c r="P6451" s="38">
        <f t="array" aca="1" ref="P6451" ca="1">IF($H6451="TOTAL HAP",K6451,MAX(IF('PTE - Segment Emissions Calcs'!$B$8:$B$8919=$B6451,'PTE - Segment Emissions Calcs'!$X$8:$X$8919,)))</f>
        <v>1.2908016602714006E-5</v>
      </c>
      <c r="Q6451" s="38">
        <f t="array" aca="1" ref="Q6451" ca="1">IF($H6451="TOTAL HAP",N6451,MAX(IF('PTE - Segment Emissions Calcs'!$B$8:$B$8919=$B6451,'PTE - Segment Emissions Calcs'!$Z$8:$Z$8919,)))</f>
        <v>1.2908016602714006E-5</v>
      </c>
      <c r="R6451" s="39"/>
    </row>
    <row r="6452" spans="1:18" x14ac:dyDescent="0.25">
      <c r="A6452" s="40"/>
      <c r="B6452" s="40"/>
      <c r="C6452" s="34" t="s">
        <v>205</v>
      </c>
      <c r="D6452" s="35"/>
      <c r="E6452" s="35"/>
      <c r="F6452" s="35">
        <f ca="1">IFERROR(VLOOKUP($E6452&amp;"-1",'PTE - Segment Emissions Calcs'!$I$8:$V$8919,16,FALSE),0)</f>
        <v>1.4687127768945679E-5</v>
      </c>
      <c r="G6452" s="35">
        <f ca="1">IFERROR(VLOOKUP($E6452&amp;"-2",'PTE - Segment Emissions Calcs'!$I$8:$V$8919,16,FALSE),0)</f>
        <v>0</v>
      </c>
      <c r="H6452" s="36">
        <f t="shared" ca="1" si="300"/>
        <v>1.4687127768945679E-5</v>
      </c>
      <c r="I6452" s="37">
        <f ca="1">IFERROR(VLOOKUP($E6452&amp;"-1",'PTE - Segment Emissions Calcs'!$I$8:$X$8919,18,FALSE),0)</f>
        <v>6.4329619627982075E-5</v>
      </c>
      <c r="J6452" s="37">
        <f ca="1">IFERROR(VLOOKUP($E6452&amp;"-2",'PTE - Segment Emissions Calcs'!$I$8:$X$8919,18,FALSE),0)</f>
        <v>0</v>
      </c>
      <c r="K6452" s="37">
        <f t="shared" ca="1" si="301"/>
        <v>6.4329619627982075E-5</v>
      </c>
      <c r="L6452" s="37">
        <f ca="1">IFERROR(VLOOKUP($E6452&amp;"-1",'PTE - Segment Emissions Calcs'!$I$8:$Z$8919,20,FALSE),0)</f>
        <v>6.4329619627982075E-5</v>
      </c>
      <c r="M6452" s="37">
        <f ca="1">IFERROR(VLOOKUP($E6452&amp;"-2",'PTE - Segment Emissions Calcs'!$I$8:$Z$8919,20,FALSE),0)</f>
        <v>0</v>
      </c>
      <c r="N6452" s="37">
        <f t="shared" ca="1" si="302"/>
        <v>6.4329619627982075E-5</v>
      </c>
      <c r="O6452" s="38">
        <f t="array" aca="1" ref="O6452" ca="1">IF($H6452="TOTAL HAP",H6452,MAX(IF('PTE - Segment Emissions Calcs'!$B$8:$B$8919=$B6452,'PTE - Segment Emissions Calcs'!$V$8:$V$8919,)))</f>
        <v>1.4687127768945679E-5</v>
      </c>
      <c r="P6452" s="38">
        <f t="array" aca="1" ref="P6452" ca="1">IF($H6452="TOTAL HAP",K6452,MAX(IF('PTE - Segment Emissions Calcs'!$B$8:$B$8919=$B6452,'PTE - Segment Emissions Calcs'!$X$8:$X$8919,)))</f>
        <v>6.4329619627982075E-5</v>
      </c>
      <c r="Q6452" s="38">
        <f t="array" aca="1" ref="Q6452" ca="1">IF($H6452="TOTAL HAP",N6452,MAX(IF('PTE - Segment Emissions Calcs'!$B$8:$B$8919=$B6452,'PTE - Segment Emissions Calcs'!$Z$8:$Z$8919,)))</f>
        <v>6.4329619627982075E-5</v>
      </c>
      <c r="R6452" s="39"/>
    </row>
    <row r="6453" spans="1:18" x14ac:dyDescent="0.25">
      <c r="A6453" s="40"/>
      <c r="B6453" s="40"/>
      <c r="C6453" s="34" t="s">
        <v>130</v>
      </c>
      <c r="D6453" s="35"/>
      <c r="E6453" s="35"/>
      <c r="F6453" s="35">
        <f ca="1">IFERROR(VLOOKUP($E6453&amp;"-1",'PTE - Segment Emissions Calcs'!$I$8:$V$8919,16,FALSE),0)</f>
        <v>0</v>
      </c>
      <c r="G6453" s="35">
        <f ca="1">IFERROR(VLOOKUP($E6453&amp;"-2",'PTE - Segment Emissions Calcs'!$I$8:$V$8919,16,FALSE),0)</f>
        <v>0</v>
      </c>
      <c r="H6453" s="36">
        <f t="shared" ca="1" si="300"/>
        <v>0</v>
      </c>
      <c r="I6453" s="37">
        <f ca="1">IFERROR(VLOOKUP($E6453&amp;"-1",'PTE - Segment Emissions Calcs'!$I$8:$X$8919,18,FALSE),0)</f>
        <v>0</v>
      </c>
      <c r="J6453" s="37">
        <f ca="1">IFERROR(VLOOKUP($E6453&amp;"-2",'PTE - Segment Emissions Calcs'!$I$8:$X$8919,18,FALSE),0)</f>
        <v>0</v>
      </c>
      <c r="K6453" s="37">
        <f t="shared" ca="1" si="301"/>
        <v>0</v>
      </c>
      <c r="L6453" s="37">
        <f ca="1">IFERROR(VLOOKUP($E6453&amp;"-1",'PTE - Segment Emissions Calcs'!$I$8:$Z$8919,20,FALSE),0)</f>
        <v>0</v>
      </c>
      <c r="M6453" s="37">
        <f ca="1">IFERROR(VLOOKUP($E6453&amp;"-2",'PTE - Segment Emissions Calcs'!$I$8:$Z$8919,20,FALSE),0)</f>
        <v>0</v>
      </c>
      <c r="N6453" s="37">
        <f t="shared" ca="1" si="302"/>
        <v>0</v>
      </c>
      <c r="O6453" s="38">
        <f t="array" aca="1" ref="O6453" ca="1">IF($H6453="TOTAL HAP",H6453,MAX(IF('PTE - Segment Emissions Calcs'!$B$8:$B$8919=$B6453,'PTE - Segment Emissions Calcs'!$V$8:$V$8919,)))</f>
        <v>0</v>
      </c>
      <c r="P6453" s="38">
        <f t="array" aca="1" ref="P6453" ca="1">IF($H6453="TOTAL HAP",K6453,MAX(IF('PTE - Segment Emissions Calcs'!$B$8:$B$8919=$B6453,'PTE - Segment Emissions Calcs'!$X$8:$X$8919,)))</f>
        <v>0</v>
      </c>
      <c r="Q6453" s="38">
        <f t="array" aca="1" ref="Q6453" ca="1">IF($H6453="TOTAL HAP",N6453,MAX(IF('PTE - Segment Emissions Calcs'!$B$8:$B$8919=$B6453,'PTE - Segment Emissions Calcs'!$Z$8:$Z$8919,)))</f>
        <v>0</v>
      </c>
      <c r="R6453" s="39"/>
    </row>
    <row r="6454" spans="1:18" x14ac:dyDescent="0.25">
      <c r="A6454" s="40"/>
      <c r="B6454" s="40"/>
      <c r="C6454" s="34" t="s">
        <v>173</v>
      </c>
      <c r="D6454" s="35"/>
      <c r="E6454" s="35"/>
      <c r="F6454" s="35">
        <f ca="1">IFERROR(VLOOKUP($E6454&amp;"-1",'PTE - Segment Emissions Calcs'!$I$8:$V$8919,16,FALSE),0)</f>
        <v>0</v>
      </c>
      <c r="G6454" s="35">
        <f ca="1">IFERROR(VLOOKUP($E6454&amp;"-2",'PTE - Segment Emissions Calcs'!$I$8:$V$8919,16,FALSE),0)</f>
        <v>0</v>
      </c>
      <c r="H6454" s="36">
        <f t="shared" ca="1" si="300"/>
        <v>0</v>
      </c>
      <c r="I6454" s="37">
        <f ca="1">IFERROR(VLOOKUP($E6454&amp;"-1",'PTE - Segment Emissions Calcs'!$I$8:$X$8919,18,FALSE),0)</f>
        <v>0</v>
      </c>
      <c r="J6454" s="37">
        <f ca="1">IFERROR(VLOOKUP($E6454&amp;"-2",'PTE - Segment Emissions Calcs'!$I$8:$X$8919,18,FALSE),0)</f>
        <v>0</v>
      </c>
      <c r="K6454" s="37">
        <f t="shared" ca="1" si="301"/>
        <v>0</v>
      </c>
      <c r="L6454" s="37">
        <f ca="1">IFERROR(VLOOKUP($E6454&amp;"-1",'PTE - Segment Emissions Calcs'!$I$8:$Z$8919,20,FALSE),0)</f>
        <v>0</v>
      </c>
      <c r="M6454" s="37">
        <f ca="1">IFERROR(VLOOKUP($E6454&amp;"-2",'PTE - Segment Emissions Calcs'!$I$8:$Z$8919,20,FALSE),0)</f>
        <v>0</v>
      </c>
      <c r="N6454" s="37">
        <f t="shared" ca="1" si="302"/>
        <v>0</v>
      </c>
      <c r="O6454" s="38">
        <f t="array" aca="1" ref="O6454" ca="1">IF($H6454="TOTAL HAP",H6454,MAX(IF('PTE - Segment Emissions Calcs'!$B$8:$B$8919=$B6454,'PTE - Segment Emissions Calcs'!$V$8:$V$8919,)))</f>
        <v>0</v>
      </c>
      <c r="P6454" s="38">
        <f t="array" aca="1" ref="P6454" ca="1">IF($H6454="TOTAL HAP",K6454,MAX(IF('PTE - Segment Emissions Calcs'!$B$8:$B$8919=$B6454,'PTE - Segment Emissions Calcs'!$X$8:$X$8919,)))</f>
        <v>0</v>
      </c>
      <c r="Q6454" s="38">
        <f t="array" aca="1" ref="Q6454" ca="1">IF($H6454="TOTAL HAP",N6454,MAX(IF('PTE - Segment Emissions Calcs'!$B$8:$B$8919=$B6454,'PTE - Segment Emissions Calcs'!$Z$8:$Z$8919,)))</f>
        <v>0</v>
      </c>
      <c r="R6454" s="39"/>
    </row>
    <row r="6455" spans="1:18" x14ac:dyDescent="0.25">
      <c r="A6455" s="40"/>
      <c r="B6455" s="40"/>
      <c r="C6455" s="34" t="s">
        <v>291</v>
      </c>
      <c r="D6455" s="35"/>
      <c r="E6455" s="35"/>
      <c r="F6455" s="35">
        <f ca="1">IFERROR(VLOOKUP($E6455&amp;"-1",'PTE - Segment Emissions Calcs'!$I$8:$V$8919,16,FALSE),0)</f>
        <v>5.7332762988381789E-6</v>
      </c>
      <c r="G6455" s="35">
        <f ca="1">IFERROR(VLOOKUP($E6455&amp;"-2",'PTE - Segment Emissions Calcs'!$I$8:$V$8919,16,FALSE),0)</f>
        <v>0</v>
      </c>
      <c r="H6455" s="36">
        <f t="shared" ca="1" si="300"/>
        <v>5.7332762988381789E-6</v>
      </c>
      <c r="I6455" s="37">
        <f ca="1">IFERROR(VLOOKUP($E6455&amp;"-1",'PTE - Segment Emissions Calcs'!$I$8:$X$8919,18,FALSE),0)</f>
        <v>2.5111750188911223E-5</v>
      </c>
      <c r="J6455" s="37">
        <f ca="1">IFERROR(VLOOKUP($E6455&amp;"-2",'PTE - Segment Emissions Calcs'!$I$8:$X$8919,18,FALSE),0)</f>
        <v>0</v>
      </c>
      <c r="K6455" s="37">
        <f t="shared" ca="1" si="301"/>
        <v>2.5111750188911223E-5</v>
      </c>
      <c r="L6455" s="37">
        <f ca="1">IFERROR(VLOOKUP($E6455&amp;"-1",'PTE - Segment Emissions Calcs'!$I$8:$Z$8919,20,FALSE),0)</f>
        <v>2.5111750188911223E-5</v>
      </c>
      <c r="M6455" s="37">
        <f ca="1">IFERROR(VLOOKUP($E6455&amp;"-2",'PTE - Segment Emissions Calcs'!$I$8:$Z$8919,20,FALSE),0)</f>
        <v>0</v>
      </c>
      <c r="N6455" s="37">
        <f t="shared" ca="1" si="302"/>
        <v>2.5111750188911223E-5</v>
      </c>
      <c r="O6455" s="38">
        <f t="array" aca="1" ref="O6455" ca="1">IF($H6455="TOTAL HAP",H6455,MAX(IF('PTE - Segment Emissions Calcs'!$B$8:$B$8919=$B6455,'PTE - Segment Emissions Calcs'!$V$8:$V$8919,)))</f>
        <v>5.7332762988381789E-6</v>
      </c>
      <c r="P6455" s="38">
        <f t="array" aca="1" ref="P6455" ca="1">IF($H6455="TOTAL HAP",K6455,MAX(IF('PTE - Segment Emissions Calcs'!$B$8:$B$8919=$B6455,'PTE - Segment Emissions Calcs'!$X$8:$X$8919,)))</f>
        <v>2.5111750188911223E-5</v>
      </c>
      <c r="Q6455" s="38">
        <f t="array" aca="1" ref="Q6455" ca="1">IF($H6455="TOTAL HAP",N6455,MAX(IF('PTE - Segment Emissions Calcs'!$B$8:$B$8919=$B6455,'PTE - Segment Emissions Calcs'!$Z$8:$Z$8919,)))</f>
        <v>2.5111750188911223E-5</v>
      </c>
      <c r="R6455" s="39"/>
    </row>
    <row r="6456" spans="1:18" x14ac:dyDescent="0.25">
      <c r="A6456" s="40"/>
      <c r="B6456" s="40"/>
      <c r="C6456" s="34" t="s">
        <v>292</v>
      </c>
      <c r="D6456" s="35"/>
      <c r="E6456" s="35"/>
      <c r="F6456" s="35">
        <f ca="1">IFERROR(VLOOKUP($E6456&amp;"-1",'PTE - Segment Emissions Calcs'!$I$8:$V$8919,16,FALSE),0)</f>
        <v>9.2336242812075928E-6</v>
      </c>
      <c r="G6456" s="35">
        <f ca="1">IFERROR(VLOOKUP($E6456&amp;"-2",'PTE - Segment Emissions Calcs'!$I$8:$V$8919,16,FALSE),0)</f>
        <v>0</v>
      </c>
      <c r="H6456" s="36">
        <f t="shared" ca="1" si="300"/>
        <v>9.2336242812075928E-6</v>
      </c>
      <c r="I6456" s="37">
        <f ca="1">IFERROR(VLOOKUP($E6456&amp;"-1",'PTE - Segment Emissions Calcs'!$I$8:$X$8919,18,FALSE),0)</f>
        <v>4.0443274351689254E-5</v>
      </c>
      <c r="J6456" s="37">
        <f ca="1">IFERROR(VLOOKUP($E6456&amp;"-2",'PTE - Segment Emissions Calcs'!$I$8:$X$8919,18,FALSE),0)</f>
        <v>0</v>
      </c>
      <c r="K6456" s="37">
        <f t="shared" ca="1" si="301"/>
        <v>4.0443274351689254E-5</v>
      </c>
      <c r="L6456" s="37">
        <f ca="1">IFERROR(VLOOKUP($E6456&amp;"-1",'PTE - Segment Emissions Calcs'!$I$8:$Z$8919,20,FALSE),0)</f>
        <v>4.0443274351689254E-5</v>
      </c>
      <c r="M6456" s="37">
        <f ca="1">IFERROR(VLOOKUP($E6456&amp;"-2",'PTE - Segment Emissions Calcs'!$I$8:$Z$8919,20,FALSE),0)</f>
        <v>0</v>
      </c>
      <c r="N6456" s="37">
        <f t="shared" ca="1" si="302"/>
        <v>4.0443274351689254E-5</v>
      </c>
      <c r="O6456" s="38">
        <f t="array" aca="1" ref="O6456" ca="1">IF($H6456="TOTAL HAP",H6456,MAX(IF('PTE - Segment Emissions Calcs'!$B$8:$B$8919=$B6456,'PTE - Segment Emissions Calcs'!$V$8:$V$8919,)))</f>
        <v>9.2336242812075928E-6</v>
      </c>
      <c r="P6456" s="38">
        <f t="array" aca="1" ref="P6456" ca="1">IF($H6456="TOTAL HAP",K6456,MAX(IF('PTE - Segment Emissions Calcs'!$B$8:$B$8919=$B6456,'PTE - Segment Emissions Calcs'!$X$8:$X$8919,)))</f>
        <v>4.0443274351689254E-5</v>
      </c>
      <c r="Q6456" s="38">
        <f t="array" aca="1" ref="Q6456" ca="1">IF($H6456="TOTAL HAP",N6456,MAX(IF('PTE - Segment Emissions Calcs'!$B$8:$B$8919=$B6456,'PTE - Segment Emissions Calcs'!$Z$8:$Z$8919,)))</f>
        <v>4.0443274351689254E-5</v>
      </c>
      <c r="R6456" s="39"/>
    </row>
    <row r="6457" spans="1:18" x14ac:dyDescent="0.25">
      <c r="A6457" s="40"/>
      <c r="B6457" s="40"/>
      <c r="C6457" s="34" t="s">
        <v>66</v>
      </c>
      <c r="D6457" s="35"/>
      <c r="E6457" s="35"/>
      <c r="F6457" s="35">
        <f ca="1">IFERROR(VLOOKUP($E6457&amp;"-1",'PTE - Segment Emissions Calcs'!$I$8:$V$8919,16,FALSE),0)</f>
        <v>0</v>
      </c>
      <c r="G6457" s="35">
        <f ca="1">IFERROR(VLOOKUP($E6457&amp;"-2",'PTE - Segment Emissions Calcs'!$I$8:$V$8919,16,FALSE),0)</f>
        <v>0</v>
      </c>
      <c r="H6457" s="36">
        <f t="shared" ca="1" si="300"/>
        <v>0</v>
      </c>
      <c r="I6457" s="37">
        <f ca="1">IFERROR(VLOOKUP($E6457&amp;"-1",'PTE - Segment Emissions Calcs'!$I$8:$X$8919,18,FALSE),0)</f>
        <v>0</v>
      </c>
      <c r="J6457" s="37">
        <f ca="1">IFERROR(VLOOKUP($E6457&amp;"-2",'PTE - Segment Emissions Calcs'!$I$8:$X$8919,18,FALSE),0)</f>
        <v>0</v>
      </c>
      <c r="K6457" s="37">
        <f t="shared" ca="1" si="301"/>
        <v>0</v>
      </c>
      <c r="L6457" s="37">
        <f ca="1">IFERROR(VLOOKUP($E6457&amp;"-1",'PTE - Segment Emissions Calcs'!$I$8:$Z$8919,20,FALSE),0)</f>
        <v>0</v>
      </c>
      <c r="M6457" s="37">
        <f ca="1">IFERROR(VLOOKUP($E6457&amp;"-2",'PTE - Segment Emissions Calcs'!$I$8:$Z$8919,20,FALSE),0)</f>
        <v>0</v>
      </c>
      <c r="N6457" s="37">
        <f t="shared" ca="1" si="302"/>
        <v>0</v>
      </c>
      <c r="O6457" s="38">
        <f t="array" aca="1" ref="O6457" ca="1">IF($H6457="TOTAL HAP",H6457,MAX(IF('PTE - Segment Emissions Calcs'!$B$8:$B$8919=$B6457,'PTE - Segment Emissions Calcs'!$V$8:$V$8919,)))</f>
        <v>0</v>
      </c>
      <c r="P6457" s="38">
        <f t="array" aca="1" ref="P6457" ca="1">IF($H6457="TOTAL HAP",K6457,MAX(IF('PTE - Segment Emissions Calcs'!$B$8:$B$8919=$B6457,'PTE - Segment Emissions Calcs'!$X$8:$X$8919,)))</f>
        <v>0</v>
      </c>
      <c r="Q6457" s="38">
        <f t="array" aca="1" ref="Q6457" ca="1">IF($H6457="TOTAL HAP",N6457,MAX(IF('PTE - Segment Emissions Calcs'!$B$8:$B$8919=$B6457,'PTE - Segment Emissions Calcs'!$Z$8:$Z$8919,)))</f>
        <v>0</v>
      </c>
      <c r="R6457" s="39"/>
    </row>
    <row r="6458" spans="1:18" x14ac:dyDescent="0.25">
      <c r="A6458" s="40"/>
      <c r="B6458" s="40"/>
      <c r="C6458" s="34" t="s">
        <v>293</v>
      </c>
      <c r="D6458" s="35"/>
      <c r="E6458" s="35"/>
      <c r="F6458" s="35">
        <f ca="1">IFERROR(VLOOKUP($E6458&amp;"-1",'PTE - Segment Emissions Calcs'!$I$8:$V$8919,16,FALSE),0)</f>
        <v>0</v>
      </c>
      <c r="G6458" s="35">
        <f ca="1">IFERROR(VLOOKUP($E6458&amp;"-2",'PTE - Segment Emissions Calcs'!$I$8:$V$8919,16,FALSE),0)</f>
        <v>0</v>
      </c>
      <c r="H6458" s="36">
        <f t="shared" ca="1" si="300"/>
        <v>0</v>
      </c>
      <c r="I6458" s="37">
        <f ca="1">IFERROR(VLOOKUP($E6458&amp;"-1",'PTE - Segment Emissions Calcs'!$I$8:$X$8919,18,FALSE),0)</f>
        <v>0</v>
      </c>
      <c r="J6458" s="37">
        <f ca="1">IFERROR(VLOOKUP($E6458&amp;"-2",'PTE - Segment Emissions Calcs'!$I$8:$X$8919,18,FALSE),0)</f>
        <v>0</v>
      </c>
      <c r="K6458" s="37">
        <f t="shared" ca="1" si="301"/>
        <v>0</v>
      </c>
      <c r="L6458" s="37">
        <f ca="1">IFERROR(VLOOKUP($E6458&amp;"-1",'PTE - Segment Emissions Calcs'!$I$8:$Z$8919,20,FALSE),0)</f>
        <v>0</v>
      </c>
      <c r="M6458" s="37">
        <f ca="1">IFERROR(VLOOKUP($E6458&amp;"-2",'PTE - Segment Emissions Calcs'!$I$8:$Z$8919,20,FALSE),0)</f>
        <v>0</v>
      </c>
      <c r="N6458" s="37">
        <f t="shared" ca="1" si="302"/>
        <v>0</v>
      </c>
      <c r="O6458" s="38">
        <f t="array" aca="1" ref="O6458" ca="1">IF($H6458="TOTAL HAP",H6458,MAX(IF('PTE - Segment Emissions Calcs'!$B$8:$B$8919=$B6458,'PTE - Segment Emissions Calcs'!$V$8:$V$8919,)))</f>
        <v>0</v>
      </c>
      <c r="P6458" s="38">
        <f t="array" aca="1" ref="P6458" ca="1">IF($H6458="TOTAL HAP",K6458,MAX(IF('PTE - Segment Emissions Calcs'!$B$8:$B$8919=$B6458,'PTE - Segment Emissions Calcs'!$X$8:$X$8919,)))</f>
        <v>0</v>
      </c>
      <c r="Q6458" s="38">
        <f t="array" aca="1" ref="Q6458" ca="1">IF($H6458="TOTAL HAP",N6458,MAX(IF('PTE - Segment Emissions Calcs'!$B$8:$B$8919=$B6458,'PTE - Segment Emissions Calcs'!$Z$8:$Z$8919,)))</f>
        <v>0</v>
      </c>
      <c r="R6458" s="39"/>
    </row>
    <row r="6459" spans="1:18" x14ac:dyDescent="0.25">
      <c r="A6459" s="40"/>
      <c r="B6459" s="40"/>
      <c r="C6459" s="34" t="s">
        <v>48</v>
      </c>
      <c r="D6459" s="35"/>
      <c r="E6459" s="35"/>
      <c r="F6459" s="35">
        <f ca="1">IFERROR(VLOOKUP($E6459&amp;"-1",'PTE - Segment Emissions Calcs'!$I$8:$V$8919,16,FALSE),0)</f>
        <v>0</v>
      </c>
      <c r="G6459" s="35">
        <f ca="1">IFERROR(VLOOKUP($E6459&amp;"-2",'PTE - Segment Emissions Calcs'!$I$8:$V$8919,16,FALSE),0)</f>
        <v>0</v>
      </c>
      <c r="H6459" s="36">
        <f t="shared" ca="1" si="300"/>
        <v>0</v>
      </c>
      <c r="I6459" s="37">
        <f ca="1">IFERROR(VLOOKUP($E6459&amp;"-1",'PTE - Segment Emissions Calcs'!$I$8:$X$8919,18,FALSE),0)</f>
        <v>0</v>
      </c>
      <c r="J6459" s="37">
        <f ca="1">IFERROR(VLOOKUP($E6459&amp;"-2",'PTE - Segment Emissions Calcs'!$I$8:$X$8919,18,FALSE),0)</f>
        <v>0</v>
      </c>
      <c r="K6459" s="37">
        <f t="shared" ca="1" si="301"/>
        <v>0</v>
      </c>
      <c r="L6459" s="37">
        <f ca="1">IFERROR(VLOOKUP($E6459&amp;"-1",'PTE - Segment Emissions Calcs'!$I$8:$Z$8919,20,FALSE),0)</f>
        <v>0</v>
      </c>
      <c r="M6459" s="37">
        <f ca="1">IFERROR(VLOOKUP($E6459&amp;"-2",'PTE - Segment Emissions Calcs'!$I$8:$Z$8919,20,FALSE),0)</f>
        <v>0</v>
      </c>
      <c r="N6459" s="37">
        <f t="shared" ca="1" si="302"/>
        <v>0</v>
      </c>
      <c r="O6459" s="38">
        <f t="array" aca="1" ref="O6459" ca="1">IF($H6459="TOTAL HAP",H6459,MAX(IF('PTE - Segment Emissions Calcs'!$B$8:$B$8919=$B6459,'PTE - Segment Emissions Calcs'!$V$8:$V$8919,)))</f>
        <v>0</v>
      </c>
      <c r="P6459" s="38">
        <f t="array" aca="1" ref="P6459" ca="1">IF($H6459="TOTAL HAP",K6459,MAX(IF('PTE - Segment Emissions Calcs'!$B$8:$B$8919=$B6459,'PTE - Segment Emissions Calcs'!$X$8:$X$8919,)))</f>
        <v>0</v>
      </c>
      <c r="Q6459" s="38">
        <f t="array" aca="1" ref="Q6459" ca="1">IF($H6459="TOTAL HAP",N6459,MAX(IF('PTE - Segment Emissions Calcs'!$B$8:$B$8919=$B6459,'PTE - Segment Emissions Calcs'!$Z$8:$Z$8919,)))</f>
        <v>0</v>
      </c>
      <c r="R6459" s="39"/>
    </row>
    <row r="6460" spans="1:18" x14ac:dyDescent="0.25">
      <c r="A6460" s="40"/>
      <c r="B6460" s="40"/>
      <c r="C6460" s="34" t="s">
        <v>294</v>
      </c>
      <c r="D6460" s="35"/>
      <c r="E6460" s="35"/>
      <c r="F6460" s="35">
        <f ca="1">IFERROR(VLOOKUP($E6460&amp;"-1",'PTE - Segment Emissions Calcs'!$I$8:$V$8919,16,FALSE),0)</f>
        <v>0</v>
      </c>
      <c r="G6460" s="35">
        <f ca="1">IFERROR(VLOOKUP($E6460&amp;"-2",'PTE - Segment Emissions Calcs'!$I$8:$V$8919,16,FALSE),0)</f>
        <v>0</v>
      </c>
      <c r="H6460" s="36">
        <f t="shared" ca="1" si="300"/>
        <v>0</v>
      </c>
      <c r="I6460" s="37">
        <f ca="1">IFERROR(VLOOKUP($E6460&amp;"-1",'PTE - Segment Emissions Calcs'!$I$8:$X$8919,18,FALSE),0)</f>
        <v>0</v>
      </c>
      <c r="J6460" s="37">
        <f ca="1">IFERROR(VLOOKUP($E6460&amp;"-2",'PTE - Segment Emissions Calcs'!$I$8:$X$8919,18,FALSE),0)</f>
        <v>0</v>
      </c>
      <c r="K6460" s="37">
        <f t="shared" ca="1" si="301"/>
        <v>0</v>
      </c>
      <c r="L6460" s="37">
        <f ca="1">IFERROR(VLOOKUP($E6460&amp;"-1",'PTE - Segment Emissions Calcs'!$I$8:$Z$8919,20,FALSE),0)</f>
        <v>0</v>
      </c>
      <c r="M6460" s="37">
        <f ca="1">IFERROR(VLOOKUP($E6460&amp;"-2",'PTE - Segment Emissions Calcs'!$I$8:$Z$8919,20,FALSE),0)</f>
        <v>0</v>
      </c>
      <c r="N6460" s="37">
        <f t="shared" ca="1" si="302"/>
        <v>0</v>
      </c>
      <c r="O6460" s="38">
        <f t="array" aca="1" ref="O6460" ca="1">IF($H6460="TOTAL HAP",H6460,MAX(IF('PTE - Segment Emissions Calcs'!$B$8:$B$8919=$B6460,'PTE - Segment Emissions Calcs'!$V$8:$V$8919,)))</f>
        <v>0</v>
      </c>
      <c r="P6460" s="38">
        <f t="array" aca="1" ref="P6460" ca="1">IF($H6460="TOTAL HAP",K6460,MAX(IF('PTE - Segment Emissions Calcs'!$B$8:$B$8919=$B6460,'PTE - Segment Emissions Calcs'!$X$8:$X$8919,)))</f>
        <v>0</v>
      </c>
      <c r="Q6460" s="38">
        <f t="array" aca="1" ref="Q6460" ca="1">IF($H6460="TOTAL HAP",N6460,MAX(IF('PTE - Segment Emissions Calcs'!$B$8:$B$8919=$B6460,'PTE - Segment Emissions Calcs'!$Z$8:$Z$8919,)))</f>
        <v>0</v>
      </c>
      <c r="R6460" s="39"/>
    </row>
    <row r="6461" spans="1:18" x14ac:dyDescent="0.25">
      <c r="A6461" s="40"/>
      <c r="B6461" s="40"/>
      <c r="C6461" s="34" t="s">
        <v>50</v>
      </c>
      <c r="D6461" s="35"/>
      <c r="E6461" s="35"/>
      <c r="F6461" s="35">
        <f ca="1">IFERROR(VLOOKUP($E6461&amp;"-1",'PTE - Segment Emissions Calcs'!$I$8:$V$8919,16,FALSE),0)</f>
        <v>0</v>
      </c>
      <c r="G6461" s="35">
        <f ca="1">IFERROR(VLOOKUP($E6461&amp;"-2",'PTE - Segment Emissions Calcs'!$I$8:$V$8919,16,FALSE),0)</f>
        <v>0</v>
      </c>
      <c r="H6461" s="36">
        <f t="shared" ca="1" si="300"/>
        <v>0</v>
      </c>
      <c r="I6461" s="37">
        <f ca="1">IFERROR(VLOOKUP($E6461&amp;"-1",'PTE - Segment Emissions Calcs'!$I$8:$X$8919,18,FALSE),0)</f>
        <v>0</v>
      </c>
      <c r="J6461" s="37">
        <f ca="1">IFERROR(VLOOKUP($E6461&amp;"-2",'PTE - Segment Emissions Calcs'!$I$8:$X$8919,18,FALSE),0)</f>
        <v>0</v>
      </c>
      <c r="K6461" s="37">
        <f t="shared" ca="1" si="301"/>
        <v>0</v>
      </c>
      <c r="L6461" s="37">
        <f ca="1">IFERROR(VLOOKUP($E6461&amp;"-1",'PTE - Segment Emissions Calcs'!$I$8:$Z$8919,20,FALSE),0)</f>
        <v>0</v>
      </c>
      <c r="M6461" s="37">
        <f ca="1">IFERROR(VLOOKUP($E6461&amp;"-2",'PTE - Segment Emissions Calcs'!$I$8:$Z$8919,20,FALSE),0)</f>
        <v>0</v>
      </c>
      <c r="N6461" s="37">
        <f t="shared" ca="1" si="302"/>
        <v>0</v>
      </c>
      <c r="O6461" s="38">
        <f t="array" aca="1" ref="O6461" ca="1">IF($H6461="TOTAL HAP",H6461,MAX(IF('PTE - Segment Emissions Calcs'!$B$8:$B$8919=$B6461,'PTE - Segment Emissions Calcs'!$V$8:$V$8919,)))</f>
        <v>0</v>
      </c>
      <c r="P6461" s="38">
        <f t="array" aca="1" ref="P6461" ca="1">IF($H6461="TOTAL HAP",K6461,MAX(IF('PTE - Segment Emissions Calcs'!$B$8:$B$8919=$B6461,'PTE - Segment Emissions Calcs'!$X$8:$X$8919,)))</f>
        <v>0</v>
      </c>
      <c r="Q6461" s="38">
        <f t="array" aca="1" ref="Q6461" ca="1">IF($H6461="TOTAL HAP",N6461,MAX(IF('PTE - Segment Emissions Calcs'!$B$8:$B$8919=$B6461,'PTE - Segment Emissions Calcs'!$Z$8:$Z$8919,)))</f>
        <v>0</v>
      </c>
      <c r="R6461" s="39"/>
    </row>
    <row r="6462" spans="1:18" x14ac:dyDescent="0.25">
      <c r="A6462" s="40"/>
      <c r="B6462" s="40"/>
      <c r="C6462" s="34" t="s">
        <v>53</v>
      </c>
      <c r="D6462" s="35"/>
      <c r="E6462" s="35"/>
      <c r="F6462" s="35">
        <f ca="1">IFERROR(VLOOKUP($E6462&amp;"-1",'PTE - Segment Emissions Calcs'!$I$8:$V$8919,16,FALSE),0)</f>
        <v>0</v>
      </c>
      <c r="G6462" s="35">
        <f ca="1">IFERROR(VLOOKUP($E6462&amp;"-2",'PTE - Segment Emissions Calcs'!$I$8:$V$8919,16,FALSE),0)</f>
        <v>0</v>
      </c>
      <c r="H6462" s="36">
        <f t="shared" ca="1" si="300"/>
        <v>0</v>
      </c>
      <c r="I6462" s="37">
        <f ca="1">IFERROR(VLOOKUP($E6462&amp;"-1",'PTE - Segment Emissions Calcs'!$I$8:$X$8919,18,FALSE),0)</f>
        <v>0</v>
      </c>
      <c r="J6462" s="37">
        <f ca="1">IFERROR(VLOOKUP($E6462&amp;"-2",'PTE - Segment Emissions Calcs'!$I$8:$X$8919,18,FALSE),0)</f>
        <v>0</v>
      </c>
      <c r="K6462" s="37">
        <f t="shared" ca="1" si="301"/>
        <v>0</v>
      </c>
      <c r="L6462" s="37">
        <f ca="1">IFERROR(VLOOKUP($E6462&amp;"-1",'PTE - Segment Emissions Calcs'!$I$8:$Z$8919,20,FALSE),0)</f>
        <v>0</v>
      </c>
      <c r="M6462" s="37">
        <f ca="1">IFERROR(VLOOKUP($E6462&amp;"-2",'PTE - Segment Emissions Calcs'!$I$8:$Z$8919,20,FALSE),0)</f>
        <v>0</v>
      </c>
      <c r="N6462" s="37">
        <f t="shared" ca="1" si="302"/>
        <v>0</v>
      </c>
      <c r="O6462" s="38">
        <f t="array" aca="1" ref="O6462" ca="1">IF($H6462="TOTAL HAP",H6462,MAX(IF('PTE - Segment Emissions Calcs'!$B$8:$B$8919=$B6462,'PTE - Segment Emissions Calcs'!$V$8:$V$8919,)))</f>
        <v>0</v>
      </c>
      <c r="P6462" s="38">
        <f t="array" aca="1" ref="P6462" ca="1">IF($H6462="TOTAL HAP",K6462,MAX(IF('PTE - Segment Emissions Calcs'!$B$8:$B$8919=$B6462,'PTE - Segment Emissions Calcs'!$X$8:$X$8919,)))</f>
        <v>0</v>
      </c>
      <c r="Q6462" s="38">
        <f t="array" aca="1" ref="Q6462" ca="1">IF($H6462="TOTAL HAP",N6462,MAX(IF('PTE - Segment Emissions Calcs'!$B$8:$B$8919=$B6462,'PTE - Segment Emissions Calcs'!$Z$8:$Z$8919,)))</f>
        <v>0</v>
      </c>
      <c r="R6462" s="39"/>
    </row>
    <row r="6463" spans="1:18" x14ac:dyDescent="0.25">
      <c r="A6463" s="40"/>
      <c r="B6463" s="40"/>
      <c r="C6463" s="34" t="s">
        <v>209</v>
      </c>
      <c r="D6463" s="35"/>
      <c r="E6463" s="35"/>
      <c r="F6463" s="35">
        <f ca="1">IFERROR(VLOOKUP($E6463&amp;"-1",'PTE - Segment Emissions Calcs'!$I$8:$V$8919,16,FALSE),0)</f>
        <v>0</v>
      </c>
      <c r="G6463" s="35">
        <f ca="1">IFERROR(VLOOKUP($E6463&amp;"-2",'PTE - Segment Emissions Calcs'!$I$8:$V$8919,16,FALSE),0)</f>
        <v>0</v>
      </c>
      <c r="H6463" s="36">
        <f t="shared" ca="1" si="300"/>
        <v>0</v>
      </c>
      <c r="I6463" s="37">
        <f ca="1">IFERROR(VLOOKUP($E6463&amp;"-1",'PTE - Segment Emissions Calcs'!$I$8:$X$8919,18,FALSE),0)</f>
        <v>0</v>
      </c>
      <c r="J6463" s="37">
        <f ca="1">IFERROR(VLOOKUP($E6463&amp;"-2",'PTE - Segment Emissions Calcs'!$I$8:$X$8919,18,FALSE),0)</f>
        <v>0</v>
      </c>
      <c r="K6463" s="37">
        <f t="shared" ca="1" si="301"/>
        <v>0</v>
      </c>
      <c r="L6463" s="37">
        <f ca="1">IFERROR(VLOOKUP($E6463&amp;"-1",'PTE - Segment Emissions Calcs'!$I$8:$Z$8919,20,FALSE),0)</f>
        <v>0</v>
      </c>
      <c r="M6463" s="37">
        <f ca="1">IFERROR(VLOOKUP($E6463&amp;"-2",'PTE - Segment Emissions Calcs'!$I$8:$Z$8919,20,FALSE),0)</f>
        <v>0</v>
      </c>
      <c r="N6463" s="37">
        <f t="shared" ca="1" si="302"/>
        <v>0</v>
      </c>
      <c r="O6463" s="38">
        <f t="array" aca="1" ref="O6463" ca="1">IF($H6463="TOTAL HAP",H6463,MAX(IF('PTE - Segment Emissions Calcs'!$B$8:$B$8919=$B6463,'PTE - Segment Emissions Calcs'!$V$8:$V$8919,)))</f>
        <v>0</v>
      </c>
      <c r="P6463" s="38">
        <f t="array" aca="1" ref="P6463" ca="1">IF($H6463="TOTAL HAP",K6463,MAX(IF('PTE - Segment Emissions Calcs'!$B$8:$B$8919=$B6463,'PTE - Segment Emissions Calcs'!$X$8:$X$8919,)))</f>
        <v>0</v>
      </c>
      <c r="Q6463" s="38">
        <f t="array" aca="1" ref="Q6463" ca="1">IF($H6463="TOTAL HAP",N6463,MAX(IF('PTE - Segment Emissions Calcs'!$B$8:$B$8919=$B6463,'PTE - Segment Emissions Calcs'!$Z$8:$Z$8919,)))</f>
        <v>0</v>
      </c>
      <c r="R6463" s="39"/>
    </row>
    <row r="6464" spans="1:18" x14ac:dyDescent="0.25">
      <c r="A6464" s="40"/>
      <c r="B6464" s="40"/>
      <c r="C6464" s="34" t="s">
        <v>177</v>
      </c>
      <c r="D6464" s="35"/>
      <c r="E6464" s="35"/>
      <c r="F6464" s="35">
        <f ca="1">IFERROR(VLOOKUP($E6464&amp;"-1",'PTE - Segment Emissions Calcs'!$I$8:$V$8919,16,FALSE),0)</f>
        <v>2.6222226873231075E-5</v>
      </c>
      <c r="G6464" s="35">
        <f ca="1">IFERROR(VLOOKUP($E6464&amp;"-2",'PTE - Segment Emissions Calcs'!$I$8:$V$8919,16,FALSE),0)</f>
        <v>0</v>
      </c>
      <c r="H6464" s="36">
        <f t="shared" ca="1" si="300"/>
        <v>2.6222226873231075E-5</v>
      </c>
      <c r="I6464" s="37">
        <f ca="1">IFERROR(VLOOKUP($E6464&amp;"-1",'PTE - Segment Emissions Calcs'!$I$8:$X$8919,18,FALSE),0)</f>
        <v>1.1485335370475211E-4</v>
      </c>
      <c r="J6464" s="37">
        <f ca="1">IFERROR(VLOOKUP($E6464&amp;"-2",'PTE - Segment Emissions Calcs'!$I$8:$X$8919,18,FALSE),0)</f>
        <v>0</v>
      </c>
      <c r="K6464" s="37">
        <f t="shared" ca="1" si="301"/>
        <v>1.1485335370475211E-4</v>
      </c>
      <c r="L6464" s="37">
        <f ca="1">IFERROR(VLOOKUP($E6464&amp;"-1",'PTE - Segment Emissions Calcs'!$I$8:$Z$8919,20,FALSE),0)</f>
        <v>1.1485335370475211E-4</v>
      </c>
      <c r="M6464" s="37">
        <f ca="1">IFERROR(VLOOKUP($E6464&amp;"-2",'PTE - Segment Emissions Calcs'!$I$8:$Z$8919,20,FALSE),0)</f>
        <v>0</v>
      </c>
      <c r="N6464" s="37">
        <f t="shared" ca="1" si="302"/>
        <v>1.1485335370475211E-4</v>
      </c>
      <c r="O6464" s="38">
        <f t="array" aca="1" ref="O6464" ca="1">IF($H6464="TOTAL HAP",H6464,MAX(IF('PTE - Segment Emissions Calcs'!$B$8:$B$8919=$B6464,'PTE - Segment Emissions Calcs'!$V$8:$V$8919,)))</f>
        <v>2.6222226873231075E-5</v>
      </c>
      <c r="P6464" s="38">
        <f t="array" aca="1" ref="P6464" ca="1">IF($H6464="TOTAL HAP",K6464,MAX(IF('PTE - Segment Emissions Calcs'!$B$8:$B$8919=$B6464,'PTE - Segment Emissions Calcs'!$X$8:$X$8919,)))</f>
        <v>1.1485335370475211E-4</v>
      </c>
      <c r="Q6464" s="38">
        <f t="array" aca="1" ref="Q6464" ca="1">IF($H6464="TOTAL HAP",N6464,MAX(IF('PTE - Segment Emissions Calcs'!$B$8:$B$8919=$B6464,'PTE - Segment Emissions Calcs'!$Z$8:$Z$8919,)))</f>
        <v>1.1485335370475211E-4</v>
      </c>
      <c r="R6464" s="39"/>
    </row>
    <row r="6465" spans="1:18" x14ac:dyDescent="0.25">
      <c r="A6465" s="40"/>
      <c r="B6465" s="40"/>
      <c r="C6465" s="34" t="s">
        <v>210</v>
      </c>
      <c r="D6465" s="35"/>
      <c r="E6465" s="35"/>
      <c r="F6465" s="35">
        <f ca="1">IFERROR(VLOOKUP($E6465&amp;"-1",'PTE - Segment Emissions Calcs'!$I$8:$V$8919,16,FALSE),0)</f>
        <v>0</v>
      </c>
      <c r="G6465" s="35">
        <f ca="1">IFERROR(VLOOKUP($E6465&amp;"-2",'PTE - Segment Emissions Calcs'!$I$8:$V$8919,16,FALSE),0)</f>
        <v>0</v>
      </c>
      <c r="H6465" s="36">
        <f t="shared" ca="1" si="300"/>
        <v>0</v>
      </c>
      <c r="I6465" s="37">
        <f ca="1">IFERROR(VLOOKUP($E6465&amp;"-1",'PTE - Segment Emissions Calcs'!$I$8:$X$8919,18,FALSE),0)</f>
        <v>0</v>
      </c>
      <c r="J6465" s="37">
        <f ca="1">IFERROR(VLOOKUP($E6465&amp;"-2",'PTE - Segment Emissions Calcs'!$I$8:$X$8919,18,FALSE),0)</f>
        <v>0</v>
      </c>
      <c r="K6465" s="37">
        <f t="shared" ca="1" si="301"/>
        <v>0</v>
      </c>
      <c r="L6465" s="37">
        <f ca="1">IFERROR(VLOOKUP($E6465&amp;"-1",'PTE - Segment Emissions Calcs'!$I$8:$Z$8919,20,FALSE),0)</f>
        <v>0</v>
      </c>
      <c r="M6465" s="37">
        <f ca="1">IFERROR(VLOOKUP($E6465&amp;"-2",'PTE - Segment Emissions Calcs'!$I$8:$Z$8919,20,FALSE),0)</f>
        <v>0</v>
      </c>
      <c r="N6465" s="37">
        <f t="shared" ca="1" si="302"/>
        <v>0</v>
      </c>
      <c r="O6465" s="38">
        <f t="array" aca="1" ref="O6465" ca="1">IF($H6465="TOTAL HAP",H6465,MAX(IF('PTE - Segment Emissions Calcs'!$B$8:$B$8919=$B6465,'PTE - Segment Emissions Calcs'!$V$8:$V$8919,)))</f>
        <v>0</v>
      </c>
      <c r="P6465" s="38">
        <f t="array" aca="1" ref="P6465" ca="1">IF($H6465="TOTAL HAP",K6465,MAX(IF('PTE - Segment Emissions Calcs'!$B$8:$B$8919=$B6465,'PTE - Segment Emissions Calcs'!$X$8:$X$8919,)))</f>
        <v>0</v>
      </c>
      <c r="Q6465" s="38">
        <f t="array" aca="1" ref="Q6465" ca="1">IF($H6465="TOTAL HAP",N6465,MAX(IF('PTE - Segment Emissions Calcs'!$B$8:$B$8919=$B6465,'PTE - Segment Emissions Calcs'!$Z$8:$Z$8919,)))</f>
        <v>0</v>
      </c>
      <c r="R6465" s="39"/>
    </row>
    <row r="6466" spans="1:18" x14ac:dyDescent="0.25">
      <c r="A6466" s="40"/>
      <c r="B6466" s="40"/>
      <c r="C6466" s="34" t="s">
        <v>69</v>
      </c>
      <c r="D6466" s="35"/>
      <c r="E6466" s="35"/>
      <c r="F6466" s="35">
        <f ca="1">IFERROR(VLOOKUP($E6466&amp;"-1",'PTE - Segment Emissions Calcs'!$I$8:$V$8919,16,FALSE),0)</f>
        <v>0</v>
      </c>
      <c r="G6466" s="35">
        <f ca="1">IFERROR(VLOOKUP($E6466&amp;"-2",'PTE - Segment Emissions Calcs'!$I$8:$V$8919,16,FALSE),0)</f>
        <v>0</v>
      </c>
      <c r="H6466" s="36">
        <f t="shared" ca="1" si="300"/>
        <v>0</v>
      </c>
      <c r="I6466" s="37">
        <f ca="1">IFERROR(VLOOKUP($E6466&amp;"-1",'PTE - Segment Emissions Calcs'!$I$8:$X$8919,18,FALSE),0)</f>
        <v>0</v>
      </c>
      <c r="J6466" s="37">
        <f ca="1">IFERROR(VLOOKUP($E6466&amp;"-2",'PTE - Segment Emissions Calcs'!$I$8:$X$8919,18,FALSE),0)</f>
        <v>0</v>
      </c>
      <c r="K6466" s="37">
        <f t="shared" ca="1" si="301"/>
        <v>0</v>
      </c>
      <c r="L6466" s="37">
        <f ca="1">IFERROR(VLOOKUP($E6466&amp;"-1",'PTE - Segment Emissions Calcs'!$I$8:$Z$8919,20,FALSE),0)</f>
        <v>0</v>
      </c>
      <c r="M6466" s="37">
        <f ca="1">IFERROR(VLOOKUP($E6466&amp;"-2",'PTE - Segment Emissions Calcs'!$I$8:$Z$8919,20,FALSE),0)</f>
        <v>0</v>
      </c>
      <c r="N6466" s="37">
        <f t="shared" ca="1" si="302"/>
        <v>0</v>
      </c>
      <c r="O6466" s="38">
        <f t="array" aca="1" ref="O6466" ca="1">IF($H6466="TOTAL HAP",H6466,MAX(IF('PTE - Segment Emissions Calcs'!$B$8:$B$8919=$B6466,'PTE - Segment Emissions Calcs'!$V$8:$V$8919,)))</f>
        <v>0</v>
      </c>
      <c r="P6466" s="38">
        <f t="array" aca="1" ref="P6466" ca="1">IF($H6466="TOTAL HAP",K6466,MAX(IF('PTE - Segment Emissions Calcs'!$B$8:$B$8919=$B6466,'PTE - Segment Emissions Calcs'!$X$8:$X$8919,)))</f>
        <v>0</v>
      </c>
      <c r="Q6466" s="38">
        <f t="array" aca="1" ref="Q6466" ca="1">IF($H6466="TOTAL HAP",N6466,MAX(IF('PTE - Segment Emissions Calcs'!$B$8:$B$8919=$B6466,'PTE - Segment Emissions Calcs'!$Z$8:$Z$8919,)))</f>
        <v>0</v>
      </c>
      <c r="R6466" s="39"/>
    </row>
    <row r="6467" spans="1:18" x14ac:dyDescent="0.25">
      <c r="A6467" s="40"/>
      <c r="B6467" s="40"/>
      <c r="C6467" s="34" t="s">
        <v>179</v>
      </c>
      <c r="D6467" s="35"/>
      <c r="E6467" s="35"/>
      <c r="F6467" s="35">
        <f ca="1">IFERROR(VLOOKUP($E6467&amp;"-1",'PTE - Segment Emissions Calcs'!$I$8:$V$8919,16,FALSE),0)</f>
        <v>0</v>
      </c>
      <c r="G6467" s="35">
        <f ca="1">IFERROR(VLOOKUP($E6467&amp;"-2",'PTE - Segment Emissions Calcs'!$I$8:$V$8919,16,FALSE),0)</f>
        <v>0</v>
      </c>
      <c r="H6467" s="36">
        <f t="shared" ca="1" si="300"/>
        <v>0</v>
      </c>
      <c r="I6467" s="37">
        <f ca="1">IFERROR(VLOOKUP($E6467&amp;"-1",'PTE - Segment Emissions Calcs'!$I$8:$X$8919,18,FALSE),0)</f>
        <v>0</v>
      </c>
      <c r="J6467" s="37">
        <f ca="1">IFERROR(VLOOKUP($E6467&amp;"-2",'PTE - Segment Emissions Calcs'!$I$8:$X$8919,18,FALSE),0)</f>
        <v>0</v>
      </c>
      <c r="K6467" s="37">
        <f t="shared" ca="1" si="301"/>
        <v>0</v>
      </c>
      <c r="L6467" s="37">
        <f ca="1">IFERROR(VLOOKUP($E6467&amp;"-1",'PTE - Segment Emissions Calcs'!$I$8:$Z$8919,20,FALSE),0)</f>
        <v>0</v>
      </c>
      <c r="M6467" s="37">
        <f ca="1">IFERROR(VLOOKUP($E6467&amp;"-2",'PTE - Segment Emissions Calcs'!$I$8:$Z$8919,20,FALSE),0)</f>
        <v>0</v>
      </c>
      <c r="N6467" s="37">
        <f t="shared" ca="1" si="302"/>
        <v>0</v>
      </c>
      <c r="O6467" s="38">
        <f t="array" aca="1" ref="O6467" ca="1">IF($H6467="TOTAL HAP",H6467,MAX(IF('PTE - Segment Emissions Calcs'!$B$8:$B$8919=$B6467,'PTE - Segment Emissions Calcs'!$V$8:$V$8919,)))</f>
        <v>0</v>
      </c>
      <c r="P6467" s="38">
        <f t="array" aca="1" ref="P6467" ca="1">IF($H6467="TOTAL HAP",K6467,MAX(IF('PTE - Segment Emissions Calcs'!$B$8:$B$8919=$B6467,'PTE - Segment Emissions Calcs'!$X$8:$X$8919,)))</f>
        <v>0</v>
      </c>
      <c r="Q6467" s="38">
        <f t="array" aca="1" ref="Q6467" ca="1">IF($H6467="TOTAL HAP",N6467,MAX(IF('PTE - Segment Emissions Calcs'!$B$8:$B$8919=$B6467,'PTE - Segment Emissions Calcs'!$Z$8:$Z$8919,)))</f>
        <v>0</v>
      </c>
      <c r="R6467" s="39"/>
    </row>
    <row r="6468" spans="1:18" ht="15.75" thickBot="1" x14ac:dyDescent="0.3">
      <c r="A6468" s="42"/>
      <c r="B6468" s="42"/>
      <c r="C6468" s="43" t="s">
        <v>295</v>
      </c>
      <c r="D6468" s="44"/>
      <c r="E6468" s="44"/>
      <c r="F6468" s="44">
        <f ca="1">IFERROR(VLOOKUP($E6468&amp;"-1",'PTE - Segment Emissions Calcs'!$I$8:$V$8919,16,FALSE),0)</f>
        <v>0</v>
      </c>
      <c r="G6468" s="44">
        <f ca="1">IFERROR(VLOOKUP($E6468&amp;"-2",'PTE - Segment Emissions Calcs'!$I$8:$V$8919,16,FALSE),0)</f>
        <v>0</v>
      </c>
      <c r="H6468" s="45">
        <f t="shared" ca="1" si="300"/>
        <v>0</v>
      </c>
      <c r="I6468" s="46">
        <f ca="1">IFERROR(VLOOKUP($E6468&amp;"-1",'PTE - Segment Emissions Calcs'!$I$8:$X$8919,18,FALSE),0)</f>
        <v>0</v>
      </c>
      <c r="J6468" s="46">
        <f ca="1">IFERROR(VLOOKUP($E6468&amp;"-2",'PTE - Segment Emissions Calcs'!$I$8:$X$8919,18,FALSE),0)</f>
        <v>0</v>
      </c>
      <c r="K6468" s="46">
        <f t="shared" ca="1" si="301"/>
        <v>0</v>
      </c>
      <c r="L6468" s="46">
        <f ca="1">IFERROR(VLOOKUP($E6468&amp;"-1",'PTE - Segment Emissions Calcs'!$I$8:$Z$8919,20,FALSE),0)</f>
        <v>0</v>
      </c>
      <c r="M6468" s="46">
        <f ca="1">IFERROR(VLOOKUP($E6468&amp;"-2",'PTE - Segment Emissions Calcs'!$I$8:$Z$8919,20,FALSE),0)</f>
        <v>0</v>
      </c>
      <c r="N6468" s="46">
        <f t="shared" ca="1" si="302"/>
        <v>0</v>
      </c>
      <c r="O6468" s="47">
        <f t="array" aca="1" ref="O6468" ca="1">IF($H6468="TOTAL HAP",H6468,MAX(IF('PTE - Segment Emissions Calcs'!$B$8:$B$8919=$B6468,'PTE - Segment Emissions Calcs'!$V$8:$V$8919,)))</f>
        <v>0</v>
      </c>
      <c r="P6468" s="47">
        <f t="array" aca="1" ref="P6468" ca="1">IF($H6468="TOTAL HAP",K6468,MAX(IF('PTE - Segment Emissions Calcs'!$B$8:$B$8919=$B6468,'PTE - Segment Emissions Calcs'!$X$8:$X$8919,)))</f>
        <v>0</v>
      </c>
      <c r="Q6468" s="47">
        <f t="array" aca="1" ref="Q6468" ca="1">IF($H6468="TOTAL HAP",N6468,MAX(IF('PTE - Segment Emissions Calcs'!$B$8:$B$8919=$B6468,'PTE - Segment Emissions Calcs'!$Z$8:$Z$8919,)))</f>
        <v>0</v>
      </c>
      <c r="R6468" s="48"/>
    </row>
    <row r="6469" spans="1:18" ht="15.75" thickTop="1" x14ac:dyDescent="0.25">
      <c r="A6469" s="25" t="str">
        <f ca="1">VLOOKUP(#REF!,'PTE - Segment Emissions Calcs'!$C$8:$J$8919,8,FALSE)</f>
        <v>EQUI 139</v>
      </c>
      <c r="B6469" s="25" t="str">
        <f ca="1">VLOOKUP(A6469,'PTE - Segment Emissions Calcs'!$J$8:$O$8919,4,FALSE)</f>
        <v>Alkylate (APC 79)</v>
      </c>
      <c r="C6469" s="26" t="s">
        <v>24</v>
      </c>
      <c r="D6469" s="27"/>
      <c r="E6469" s="27"/>
      <c r="F6469" s="27">
        <f ca="1">IFERROR(VLOOKUP($E6469&amp;"-1",'PTE - Segment Emissions Calcs'!$I$8:$V$8919,16,FALSE),0)</f>
        <v>0.42359866395099893</v>
      </c>
      <c r="G6469" s="27">
        <f ca="1">IFERROR(VLOOKUP($E6469&amp;"-2",'PTE - Segment Emissions Calcs'!$I$8:$V$8919,16,FALSE),0)</f>
        <v>0</v>
      </c>
      <c r="H6469" s="28">
        <f t="shared" ca="1" si="300"/>
        <v>0.42359866395099893</v>
      </c>
      <c r="I6469" s="29">
        <f ca="1">IFERROR(VLOOKUP($E6469&amp;"-1",'PTE - Segment Emissions Calcs'!$I$8:$X$8919,18,FALSE),0)</f>
        <v>1.8553621481053753</v>
      </c>
      <c r="J6469" s="29">
        <f ca="1">IFERROR(VLOOKUP($E6469&amp;"-2",'PTE - Segment Emissions Calcs'!$I$8:$X$8919,18,FALSE),0)</f>
        <v>0</v>
      </c>
      <c r="K6469" s="29">
        <f t="shared" ca="1" si="301"/>
        <v>1.8553621481053753</v>
      </c>
      <c r="L6469" s="29">
        <f ca="1">IFERROR(VLOOKUP($E6469&amp;"-1",'PTE - Segment Emissions Calcs'!$I$8:$Z$8919,20,FALSE),0)</f>
        <v>1.8553621481053753</v>
      </c>
      <c r="M6469" s="29">
        <f ca="1">IFERROR(VLOOKUP($E6469&amp;"-2",'PTE - Segment Emissions Calcs'!$I$8:$Z$8919,20,FALSE),0)</f>
        <v>0</v>
      </c>
      <c r="N6469" s="29">
        <f t="shared" ca="1" si="302"/>
        <v>1.8553621481053753</v>
      </c>
      <c r="O6469" s="30">
        <f t="array" aca="1" ref="O6469" ca="1">IF($H6469="TOTAL HAP",H6469,MAX(IF('PTE - Segment Emissions Calcs'!$B$8:$B$8919=$B6469,'PTE - Segment Emissions Calcs'!$V$8:$V$8919,)))</f>
        <v>0.42359866395099893</v>
      </c>
      <c r="P6469" s="30">
        <f t="array" aca="1" ref="P6469" ca="1">IF($H6469="TOTAL HAP",K6469,MAX(IF('PTE - Segment Emissions Calcs'!$B$8:$B$8919=$B6469,'PTE - Segment Emissions Calcs'!$X$8:$X$8919,)))</f>
        <v>1.8553621481053753</v>
      </c>
      <c r="Q6469" s="30">
        <f t="array" aca="1" ref="Q6469" ca="1">IF($H6469="TOTAL HAP",N6469,MAX(IF('PTE - Segment Emissions Calcs'!$B$8:$B$8919=$B6469,'PTE - Segment Emissions Calcs'!$Z$8:$Z$8919,)))</f>
        <v>1.8553621481053753</v>
      </c>
      <c r="R6469" s="31"/>
    </row>
    <row r="6470" spans="1:18" x14ac:dyDescent="0.25">
      <c r="A6470" s="32"/>
      <c r="B6470" s="33"/>
      <c r="C6470" s="34" t="s">
        <v>29</v>
      </c>
      <c r="D6470" s="35"/>
      <c r="E6470" s="35"/>
      <c r="F6470" s="35">
        <f ca="1">IFERROR(VLOOKUP($E6470&amp;"-1",'PTE - Segment Emissions Calcs'!$I$8:$V$8919,16,FALSE),0)</f>
        <v>3.3293782963565938E-5</v>
      </c>
      <c r="G6470" s="35">
        <f ca="1">IFERROR(VLOOKUP($E6470&amp;"-2",'PTE - Segment Emissions Calcs'!$I$8:$V$8919,16,FALSE),0)</f>
        <v>0</v>
      </c>
      <c r="H6470" s="36">
        <f t="shared" ca="1" si="300"/>
        <v>3.3293782963565938E-5</v>
      </c>
      <c r="I6470" s="37">
        <f ca="1">IFERROR(VLOOKUP($E6470&amp;"-1",'PTE - Segment Emissions Calcs'!$I$8:$X$8919,18,FALSE),0)</f>
        <v>1.458267693804188E-4</v>
      </c>
      <c r="J6470" s="37">
        <f ca="1">IFERROR(VLOOKUP($E6470&amp;"-2",'PTE - Segment Emissions Calcs'!$I$8:$X$8919,18,FALSE),0)</f>
        <v>0</v>
      </c>
      <c r="K6470" s="37">
        <f t="shared" ca="1" si="301"/>
        <v>1.458267693804188E-4</v>
      </c>
      <c r="L6470" s="37">
        <f ca="1">IFERROR(VLOOKUP($E6470&amp;"-1",'PTE - Segment Emissions Calcs'!$I$8:$Z$8919,20,FALSE),0)</f>
        <v>1.458267693804188E-4</v>
      </c>
      <c r="M6470" s="37">
        <f ca="1">IFERROR(VLOOKUP($E6470&amp;"-2",'PTE - Segment Emissions Calcs'!$I$8:$Z$8919,20,FALSE),0)</f>
        <v>0</v>
      </c>
      <c r="N6470" s="37">
        <f t="shared" ca="1" si="302"/>
        <v>1.458267693804188E-4</v>
      </c>
      <c r="O6470" s="38">
        <f t="array" aca="1" ref="O6470" ca="1">IF($H6470="TOTAL HAP",H6470,MAX(IF('PTE - Segment Emissions Calcs'!$B$8:$B$8919=$B6470,'PTE - Segment Emissions Calcs'!$V$8:$V$8919,)))</f>
        <v>3.3293782963565938E-5</v>
      </c>
      <c r="P6470" s="38">
        <f t="array" aca="1" ref="P6470" ca="1">IF($H6470="TOTAL HAP",K6470,MAX(IF('PTE - Segment Emissions Calcs'!$B$8:$B$8919=$B6470,'PTE - Segment Emissions Calcs'!$X$8:$X$8919,)))</f>
        <v>1.458267693804188E-4</v>
      </c>
      <c r="Q6470" s="38">
        <f t="array" aca="1" ref="Q6470" ca="1">IF($H6470="TOTAL HAP",N6470,MAX(IF('PTE - Segment Emissions Calcs'!$B$8:$B$8919=$B6470,'PTE - Segment Emissions Calcs'!$Z$8:$Z$8919,)))</f>
        <v>1.458267693804188E-4</v>
      </c>
      <c r="R6470" s="39"/>
    </row>
    <row r="6471" spans="1:18" x14ac:dyDescent="0.25">
      <c r="A6471" s="32"/>
      <c r="B6471" s="33"/>
      <c r="C6471" s="34" t="s">
        <v>37</v>
      </c>
      <c r="D6471" s="35"/>
      <c r="E6471" s="35"/>
      <c r="F6471" s="35">
        <f ca="1">IFERROR(VLOOKUP($E6471&amp;"-1",'PTE - Segment Emissions Calcs'!$I$8:$V$8919,16,FALSE),0)</f>
        <v>0</v>
      </c>
      <c r="G6471" s="35">
        <f ca="1">IFERROR(VLOOKUP($E6471&amp;"-2",'PTE - Segment Emissions Calcs'!$I$8:$V$8919,16,FALSE),0)</f>
        <v>0</v>
      </c>
      <c r="H6471" s="36">
        <f t="shared" ca="1" si="300"/>
        <v>0</v>
      </c>
      <c r="I6471" s="37">
        <f ca="1">IFERROR(VLOOKUP($E6471&amp;"-1",'PTE - Segment Emissions Calcs'!$I$8:$X$8919,18,FALSE),0)</f>
        <v>0</v>
      </c>
      <c r="J6471" s="37">
        <f ca="1">IFERROR(VLOOKUP($E6471&amp;"-2",'PTE - Segment Emissions Calcs'!$I$8:$X$8919,18,FALSE),0)</f>
        <v>0</v>
      </c>
      <c r="K6471" s="37">
        <f t="shared" ca="1" si="301"/>
        <v>0</v>
      </c>
      <c r="L6471" s="37">
        <f ca="1">IFERROR(VLOOKUP($E6471&amp;"-1",'PTE - Segment Emissions Calcs'!$I$8:$Z$8919,20,FALSE),0)</f>
        <v>0</v>
      </c>
      <c r="M6471" s="37">
        <f ca="1">IFERROR(VLOOKUP($E6471&amp;"-2",'PTE - Segment Emissions Calcs'!$I$8:$Z$8919,20,FALSE),0)</f>
        <v>0</v>
      </c>
      <c r="N6471" s="37">
        <f t="shared" ca="1" si="302"/>
        <v>0</v>
      </c>
      <c r="O6471" s="38">
        <f t="array" aca="1" ref="O6471" ca="1">IF($H6471="TOTAL HAP",H6471,MAX(IF('PTE - Segment Emissions Calcs'!$B$8:$B$8919=$B6471,'PTE - Segment Emissions Calcs'!$V$8:$V$8919,)))</f>
        <v>0</v>
      </c>
      <c r="P6471" s="38">
        <f t="array" aca="1" ref="P6471" ca="1">IF($H6471="TOTAL HAP",K6471,MAX(IF('PTE - Segment Emissions Calcs'!$B$8:$B$8919=$B6471,'PTE - Segment Emissions Calcs'!$X$8:$X$8919,)))</f>
        <v>0</v>
      </c>
      <c r="Q6471" s="38">
        <f t="array" aca="1" ref="Q6471" ca="1">IF($H6471="TOTAL HAP",N6471,MAX(IF('PTE - Segment Emissions Calcs'!$B$8:$B$8919=$B6471,'PTE - Segment Emissions Calcs'!$Z$8:$Z$8919,)))</f>
        <v>0</v>
      </c>
      <c r="R6471" s="39"/>
    </row>
    <row r="6472" spans="1:18" x14ac:dyDescent="0.25">
      <c r="A6472" s="40"/>
      <c r="B6472" s="40"/>
      <c r="C6472" s="34" t="s">
        <v>204</v>
      </c>
      <c r="D6472" s="35"/>
      <c r="E6472" s="35"/>
      <c r="F6472" s="35">
        <f ca="1">IFERROR(VLOOKUP($E6472&amp;"-1",'PTE - Segment Emissions Calcs'!$I$8:$V$8919,16,FALSE),0)</f>
        <v>2.2191739619010501E-6</v>
      </c>
      <c r="G6472" s="35">
        <f ca="1">IFERROR(VLOOKUP($E6472&amp;"-2",'PTE - Segment Emissions Calcs'!$I$8:$V$8919,16,FALSE),0)</f>
        <v>0</v>
      </c>
      <c r="H6472" s="36">
        <f t="shared" ca="1" si="300"/>
        <v>2.2191739619010501E-6</v>
      </c>
      <c r="I6472" s="37">
        <f ca="1">IFERROR(VLOOKUP($E6472&amp;"-1",'PTE - Segment Emissions Calcs'!$I$8:$X$8919,18,FALSE),0)</f>
        <v>9.7199819531265986E-6</v>
      </c>
      <c r="J6472" s="37">
        <f ca="1">IFERROR(VLOOKUP($E6472&amp;"-2",'PTE - Segment Emissions Calcs'!$I$8:$X$8919,18,FALSE),0)</f>
        <v>0</v>
      </c>
      <c r="K6472" s="37">
        <f t="shared" ca="1" si="301"/>
        <v>9.7199819531265986E-6</v>
      </c>
      <c r="L6472" s="37">
        <f ca="1">IFERROR(VLOOKUP($E6472&amp;"-1",'PTE - Segment Emissions Calcs'!$I$8:$Z$8919,20,FALSE),0)</f>
        <v>9.7199819531265986E-6</v>
      </c>
      <c r="M6472" s="37">
        <f ca="1">IFERROR(VLOOKUP($E6472&amp;"-2",'PTE - Segment Emissions Calcs'!$I$8:$Z$8919,20,FALSE),0)</f>
        <v>0</v>
      </c>
      <c r="N6472" s="37">
        <f t="shared" ca="1" si="302"/>
        <v>9.7199819531265986E-6</v>
      </c>
      <c r="O6472" s="38">
        <f t="array" aca="1" ref="O6472" ca="1">IF($H6472="TOTAL HAP",H6472,MAX(IF('PTE - Segment Emissions Calcs'!$B$8:$B$8919=$B6472,'PTE - Segment Emissions Calcs'!$V$8:$V$8919,)))</f>
        <v>2.2191739619010501E-6</v>
      </c>
      <c r="P6472" s="38">
        <f t="array" aca="1" ref="P6472" ca="1">IF($H6472="TOTAL HAP",K6472,MAX(IF('PTE - Segment Emissions Calcs'!$B$8:$B$8919=$B6472,'PTE - Segment Emissions Calcs'!$X$8:$X$8919,)))</f>
        <v>9.7199819531265986E-6</v>
      </c>
      <c r="Q6472" s="38">
        <f t="array" aca="1" ref="Q6472" ca="1">IF($H6472="TOTAL HAP",N6472,MAX(IF('PTE - Segment Emissions Calcs'!$B$8:$B$8919=$B6472,'PTE - Segment Emissions Calcs'!$Z$8:$Z$8919,)))</f>
        <v>9.7199819531265986E-6</v>
      </c>
      <c r="R6472" s="39"/>
    </row>
    <row r="6473" spans="1:18" x14ac:dyDescent="0.25">
      <c r="A6473" s="40"/>
      <c r="B6473" s="40"/>
      <c r="C6473" s="34" t="s">
        <v>205</v>
      </c>
      <c r="D6473" s="35"/>
      <c r="E6473" s="35"/>
      <c r="F6473" s="35">
        <f ca="1">IFERROR(VLOOKUP($E6473&amp;"-1",'PTE - Segment Emissions Calcs'!$I$8:$V$8919,16,FALSE),0)</f>
        <v>1.1142335664390989E-5</v>
      </c>
      <c r="G6473" s="35">
        <f ca="1">IFERROR(VLOOKUP($E6473&amp;"-2",'PTE - Segment Emissions Calcs'!$I$8:$V$8919,16,FALSE),0)</f>
        <v>0</v>
      </c>
      <c r="H6473" s="36">
        <f t="shared" ca="1" si="300"/>
        <v>1.1142335664390989E-5</v>
      </c>
      <c r="I6473" s="37">
        <f ca="1">IFERROR(VLOOKUP($E6473&amp;"-1",'PTE - Segment Emissions Calcs'!$I$8:$X$8919,18,FALSE),0)</f>
        <v>4.8803430210032536E-5</v>
      </c>
      <c r="J6473" s="37">
        <f ca="1">IFERROR(VLOOKUP($E6473&amp;"-2",'PTE - Segment Emissions Calcs'!$I$8:$X$8919,18,FALSE),0)</f>
        <v>0</v>
      </c>
      <c r="K6473" s="37">
        <f t="shared" ca="1" si="301"/>
        <v>4.8803430210032536E-5</v>
      </c>
      <c r="L6473" s="37">
        <f ca="1">IFERROR(VLOOKUP($E6473&amp;"-1",'PTE - Segment Emissions Calcs'!$I$8:$Z$8919,20,FALSE),0)</f>
        <v>4.8803430210032536E-5</v>
      </c>
      <c r="M6473" s="37">
        <f ca="1">IFERROR(VLOOKUP($E6473&amp;"-2",'PTE - Segment Emissions Calcs'!$I$8:$Z$8919,20,FALSE),0)</f>
        <v>0</v>
      </c>
      <c r="N6473" s="37">
        <f t="shared" ca="1" si="302"/>
        <v>4.8803430210032536E-5</v>
      </c>
      <c r="O6473" s="38">
        <f t="array" aca="1" ref="O6473" ca="1">IF($H6473="TOTAL HAP",H6473,MAX(IF('PTE - Segment Emissions Calcs'!$B$8:$B$8919=$B6473,'PTE - Segment Emissions Calcs'!$V$8:$V$8919,)))</f>
        <v>1.1142335664390989E-5</v>
      </c>
      <c r="P6473" s="38">
        <f t="array" aca="1" ref="P6473" ca="1">IF($H6473="TOTAL HAP",K6473,MAX(IF('PTE - Segment Emissions Calcs'!$B$8:$B$8919=$B6473,'PTE - Segment Emissions Calcs'!$X$8:$X$8919,)))</f>
        <v>4.8803430210032536E-5</v>
      </c>
      <c r="Q6473" s="38">
        <f t="array" aca="1" ref="Q6473" ca="1">IF($H6473="TOTAL HAP",N6473,MAX(IF('PTE - Segment Emissions Calcs'!$B$8:$B$8919=$B6473,'PTE - Segment Emissions Calcs'!$Z$8:$Z$8919,)))</f>
        <v>4.8803430210032536E-5</v>
      </c>
      <c r="R6473" s="39"/>
    </row>
    <row r="6474" spans="1:18" x14ac:dyDescent="0.25">
      <c r="A6474" s="40"/>
      <c r="B6474" s="40"/>
      <c r="C6474" s="34" t="s">
        <v>130</v>
      </c>
      <c r="D6474" s="35"/>
      <c r="E6474" s="35"/>
      <c r="F6474" s="35">
        <f ca="1">IFERROR(VLOOKUP($E6474&amp;"-1",'PTE - Segment Emissions Calcs'!$I$8:$V$8919,16,FALSE),0)</f>
        <v>0</v>
      </c>
      <c r="G6474" s="35">
        <f ca="1">IFERROR(VLOOKUP($E6474&amp;"-2",'PTE - Segment Emissions Calcs'!$I$8:$V$8919,16,FALSE),0)</f>
        <v>0</v>
      </c>
      <c r="H6474" s="36">
        <f t="shared" ca="1" si="300"/>
        <v>0</v>
      </c>
      <c r="I6474" s="37">
        <f ca="1">IFERROR(VLOOKUP($E6474&amp;"-1",'PTE - Segment Emissions Calcs'!$I$8:$X$8919,18,FALSE),0)</f>
        <v>0</v>
      </c>
      <c r="J6474" s="37">
        <f ca="1">IFERROR(VLOOKUP($E6474&amp;"-2",'PTE - Segment Emissions Calcs'!$I$8:$X$8919,18,FALSE),0)</f>
        <v>0</v>
      </c>
      <c r="K6474" s="37">
        <f t="shared" ca="1" si="301"/>
        <v>0</v>
      </c>
      <c r="L6474" s="37">
        <f ca="1">IFERROR(VLOOKUP($E6474&amp;"-1",'PTE - Segment Emissions Calcs'!$I$8:$Z$8919,20,FALSE),0)</f>
        <v>0</v>
      </c>
      <c r="M6474" s="37">
        <f ca="1">IFERROR(VLOOKUP($E6474&amp;"-2",'PTE - Segment Emissions Calcs'!$I$8:$Z$8919,20,FALSE),0)</f>
        <v>0</v>
      </c>
      <c r="N6474" s="37">
        <f t="shared" ca="1" si="302"/>
        <v>0</v>
      </c>
      <c r="O6474" s="38">
        <f t="array" aca="1" ref="O6474" ca="1">IF($H6474="TOTAL HAP",H6474,MAX(IF('PTE - Segment Emissions Calcs'!$B$8:$B$8919=$B6474,'PTE - Segment Emissions Calcs'!$V$8:$V$8919,)))</f>
        <v>0</v>
      </c>
      <c r="P6474" s="38">
        <f t="array" aca="1" ref="P6474" ca="1">IF($H6474="TOTAL HAP",K6474,MAX(IF('PTE - Segment Emissions Calcs'!$B$8:$B$8919=$B6474,'PTE - Segment Emissions Calcs'!$X$8:$X$8919,)))</f>
        <v>0</v>
      </c>
      <c r="Q6474" s="38">
        <f t="array" aca="1" ref="Q6474" ca="1">IF($H6474="TOTAL HAP",N6474,MAX(IF('PTE - Segment Emissions Calcs'!$B$8:$B$8919=$B6474,'PTE - Segment Emissions Calcs'!$Z$8:$Z$8919,)))</f>
        <v>0</v>
      </c>
      <c r="R6474" s="39"/>
    </row>
    <row r="6475" spans="1:18" x14ac:dyDescent="0.25">
      <c r="A6475" s="40"/>
      <c r="B6475" s="40"/>
      <c r="C6475" s="34" t="s">
        <v>173</v>
      </c>
      <c r="D6475" s="35"/>
      <c r="E6475" s="35"/>
      <c r="F6475" s="35">
        <f ca="1">IFERROR(VLOOKUP($E6475&amp;"-1",'PTE - Segment Emissions Calcs'!$I$8:$V$8919,16,FALSE),0)</f>
        <v>0</v>
      </c>
      <c r="G6475" s="35">
        <f ca="1">IFERROR(VLOOKUP($E6475&amp;"-2",'PTE - Segment Emissions Calcs'!$I$8:$V$8919,16,FALSE),0)</f>
        <v>0</v>
      </c>
      <c r="H6475" s="36">
        <f t="shared" ref="H6475:H6538" ca="1" si="303">MAX(F6475:G6475)</f>
        <v>0</v>
      </c>
      <c r="I6475" s="37">
        <f ca="1">IFERROR(VLOOKUP($E6475&amp;"-1",'PTE - Segment Emissions Calcs'!$I$8:$X$8919,18,FALSE),0)</f>
        <v>0</v>
      </c>
      <c r="J6475" s="37">
        <f ca="1">IFERROR(VLOOKUP($E6475&amp;"-2",'PTE - Segment Emissions Calcs'!$I$8:$X$8919,18,FALSE),0)</f>
        <v>0</v>
      </c>
      <c r="K6475" s="37">
        <f t="shared" ref="K6475:K6538" ca="1" si="304">MAX(I6475:J6475)</f>
        <v>0</v>
      </c>
      <c r="L6475" s="37">
        <f ca="1">IFERROR(VLOOKUP($E6475&amp;"-1",'PTE - Segment Emissions Calcs'!$I$8:$Z$8919,20,FALSE),0)</f>
        <v>0</v>
      </c>
      <c r="M6475" s="37">
        <f ca="1">IFERROR(VLOOKUP($E6475&amp;"-2",'PTE - Segment Emissions Calcs'!$I$8:$Z$8919,20,FALSE),0)</f>
        <v>0</v>
      </c>
      <c r="N6475" s="37">
        <f t="shared" ref="N6475:N6538" ca="1" si="305">MAX(L6475:M6475)</f>
        <v>0</v>
      </c>
      <c r="O6475" s="38">
        <f t="array" aca="1" ref="O6475" ca="1">IF($H6475="TOTAL HAP",H6475,MAX(IF('PTE - Segment Emissions Calcs'!$B$8:$B$8919=$B6475,'PTE - Segment Emissions Calcs'!$V$8:$V$8919,)))</f>
        <v>0</v>
      </c>
      <c r="P6475" s="38">
        <f t="array" aca="1" ref="P6475" ca="1">IF($H6475="TOTAL HAP",K6475,MAX(IF('PTE - Segment Emissions Calcs'!$B$8:$B$8919=$B6475,'PTE - Segment Emissions Calcs'!$X$8:$X$8919,)))</f>
        <v>0</v>
      </c>
      <c r="Q6475" s="38">
        <f t="array" aca="1" ref="Q6475" ca="1">IF($H6475="TOTAL HAP",N6475,MAX(IF('PTE - Segment Emissions Calcs'!$B$8:$B$8919=$B6475,'PTE - Segment Emissions Calcs'!$Z$8:$Z$8919,)))</f>
        <v>0</v>
      </c>
      <c r="R6475" s="39"/>
    </row>
    <row r="6476" spans="1:18" x14ac:dyDescent="0.25">
      <c r="A6476" s="40"/>
      <c r="B6476" s="40"/>
      <c r="C6476" s="34" t="s">
        <v>291</v>
      </c>
      <c r="D6476" s="35"/>
      <c r="E6476" s="35"/>
      <c r="F6476" s="35">
        <f ca="1">IFERROR(VLOOKUP($E6476&amp;"-1",'PTE - Segment Emissions Calcs'!$I$8:$V$8919,16,FALSE),0)</f>
        <v>4.3065408542728415E-6</v>
      </c>
      <c r="G6476" s="35">
        <f ca="1">IFERROR(VLOOKUP($E6476&amp;"-2",'PTE - Segment Emissions Calcs'!$I$8:$V$8919,16,FALSE),0)</f>
        <v>0</v>
      </c>
      <c r="H6476" s="36">
        <f t="shared" ca="1" si="303"/>
        <v>4.3065408542728415E-6</v>
      </c>
      <c r="I6476" s="37">
        <f ca="1">IFERROR(VLOOKUP($E6476&amp;"-1",'PTE - Segment Emissions Calcs'!$I$8:$X$8919,18,FALSE),0)</f>
        <v>1.8862648941715045E-5</v>
      </c>
      <c r="J6476" s="37">
        <f ca="1">IFERROR(VLOOKUP($E6476&amp;"-2",'PTE - Segment Emissions Calcs'!$I$8:$X$8919,18,FALSE),0)</f>
        <v>0</v>
      </c>
      <c r="K6476" s="37">
        <f t="shared" ca="1" si="304"/>
        <v>1.8862648941715045E-5</v>
      </c>
      <c r="L6476" s="37">
        <f ca="1">IFERROR(VLOOKUP($E6476&amp;"-1",'PTE - Segment Emissions Calcs'!$I$8:$Z$8919,20,FALSE),0)</f>
        <v>1.8862648941715045E-5</v>
      </c>
      <c r="M6476" s="37">
        <f ca="1">IFERROR(VLOOKUP($E6476&amp;"-2",'PTE - Segment Emissions Calcs'!$I$8:$Z$8919,20,FALSE),0)</f>
        <v>0</v>
      </c>
      <c r="N6476" s="37">
        <f t="shared" ca="1" si="305"/>
        <v>1.8862648941715045E-5</v>
      </c>
      <c r="O6476" s="38">
        <f t="array" aca="1" ref="O6476" ca="1">IF($H6476="TOTAL HAP",H6476,MAX(IF('PTE - Segment Emissions Calcs'!$B$8:$B$8919=$B6476,'PTE - Segment Emissions Calcs'!$V$8:$V$8919,)))</f>
        <v>4.3065408542728415E-6</v>
      </c>
      <c r="P6476" s="38">
        <f t="array" aca="1" ref="P6476" ca="1">IF($H6476="TOTAL HAP",K6476,MAX(IF('PTE - Segment Emissions Calcs'!$B$8:$B$8919=$B6476,'PTE - Segment Emissions Calcs'!$X$8:$X$8919,)))</f>
        <v>1.8862648941715045E-5</v>
      </c>
      <c r="Q6476" s="38">
        <f t="array" aca="1" ref="Q6476" ca="1">IF($H6476="TOTAL HAP",N6476,MAX(IF('PTE - Segment Emissions Calcs'!$B$8:$B$8919=$B6476,'PTE - Segment Emissions Calcs'!$Z$8:$Z$8919,)))</f>
        <v>1.8862648941715045E-5</v>
      </c>
      <c r="R6476" s="39"/>
    </row>
    <row r="6477" spans="1:18" x14ac:dyDescent="0.25">
      <c r="A6477" s="40"/>
      <c r="B6477" s="40"/>
      <c r="C6477" s="34" t="s">
        <v>292</v>
      </c>
      <c r="D6477" s="35"/>
      <c r="E6477" s="35"/>
      <c r="F6477" s="35">
        <f ca="1">IFERROR(VLOOKUP($E6477&amp;"-1",'PTE - Segment Emissions Calcs'!$I$8:$V$8919,16,FALSE),0)</f>
        <v>6.9657509162388325E-6</v>
      </c>
      <c r="G6477" s="35">
        <f ca="1">IFERROR(VLOOKUP($E6477&amp;"-2",'PTE - Segment Emissions Calcs'!$I$8:$V$8919,16,FALSE),0)</f>
        <v>0</v>
      </c>
      <c r="H6477" s="36">
        <f t="shared" ca="1" si="303"/>
        <v>6.9657509162388325E-6</v>
      </c>
      <c r="I6477" s="37">
        <f ca="1">IFERROR(VLOOKUP($E6477&amp;"-1",'PTE - Segment Emissions Calcs'!$I$8:$X$8919,18,FALSE),0)</f>
        <v>3.0509989013126084E-5</v>
      </c>
      <c r="J6477" s="37">
        <f ca="1">IFERROR(VLOOKUP($E6477&amp;"-2",'PTE - Segment Emissions Calcs'!$I$8:$X$8919,18,FALSE),0)</f>
        <v>0</v>
      </c>
      <c r="K6477" s="37">
        <f t="shared" ca="1" si="304"/>
        <v>3.0509989013126084E-5</v>
      </c>
      <c r="L6477" s="37">
        <f ca="1">IFERROR(VLOOKUP($E6477&amp;"-1",'PTE - Segment Emissions Calcs'!$I$8:$Z$8919,20,FALSE),0)</f>
        <v>3.0509989013126084E-5</v>
      </c>
      <c r="M6477" s="37">
        <f ca="1">IFERROR(VLOOKUP($E6477&amp;"-2",'PTE - Segment Emissions Calcs'!$I$8:$Z$8919,20,FALSE),0)</f>
        <v>0</v>
      </c>
      <c r="N6477" s="37">
        <f t="shared" ca="1" si="305"/>
        <v>3.0509989013126084E-5</v>
      </c>
      <c r="O6477" s="38">
        <f t="array" aca="1" ref="O6477" ca="1">IF($H6477="TOTAL HAP",H6477,MAX(IF('PTE - Segment Emissions Calcs'!$B$8:$B$8919=$B6477,'PTE - Segment Emissions Calcs'!$V$8:$V$8919,)))</f>
        <v>6.9657509162388325E-6</v>
      </c>
      <c r="P6477" s="38">
        <f t="array" aca="1" ref="P6477" ca="1">IF($H6477="TOTAL HAP",K6477,MAX(IF('PTE - Segment Emissions Calcs'!$B$8:$B$8919=$B6477,'PTE - Segment Emissions Calcs'!$X$8:$X$8919,)))</f>
        <v>3.0509989013126084E-5</v>
      </c>
      <c r="Q6477" s="38">
        <f t="array" aca="1" ref="Q6477" ca="1">IF($H6477="TOTAL HAP",N6477,MAX(IF('PTE - Segment Emissions Calcs'!$B$8:$B$8919=$B6477,'PTE - Segment Emissions Calcs'!$Z$8:$Z$8919,)))</f>
        <v>3.0509989013126084E-5</v>
      </c>
      <c r="R6477" s="39"/>
    </row>
    <row r="6478" spans="1:18" x14ac:dyDescent="0.25">
      <c r="A6478" s="40"/>
      <c r="B6478" s="40"/>
      <c r="C6478" s="34" t="s">
        <v>66</v>
      </c>
      <c r="D6478" s="35"/>
      <c r="E6478" s="35"/>
      <c r="F6478" s="35">
        <f ca="1">IFERROR(VLOOKUP($E6478&amp;"-1",'PTE - Segment Emissions Calcs'!$I$8:$V$8919,16,FALSE),0)</f>
        <v>0</v>
      </c>
      <c r="G6478" s="35">
        <f ca="1">IFERROR(VLOOKUP($E6478&amp;"-2",'PTE - Segment Emissions Calcs'!$I$8:$V$8919,16,FALSE),0)</f>
        <v>0</v>
      </c>
      <c r="H6478" s="36">
        <f t="shared" ca="1" si="303"/>
        <v>0</v>
      </c>
      <c r="I6478" s="37">
        <f ca="1">IFERROR(VLOOKUP($E6478&amp;"-1",'PTE - Segment Emissions Calcs'!$I$8:$X$8919,18,FALSE),0)</f>
        <v>0</v>
      </c>
      <c r="J6478" s="37">
        <f ca="1">IFERROR(VLOOKUP($E6478&amp;"-2",'PTE - Segment Emissions Calcs'!$I$8:$X$8919,18,FALSE),0)</f>
        <v>0</v>
      </c>
      <c r="K6478" s="37">
        <f t="shared" ca="1" si="304"/>
        <v>0</v>
      </c>
      <c r="L6478" s="37">
        <f ca="1">IFERROR(VLOOKUP($E6478&amp;"-1",'PTE - Segment Emissions Calcs'!$I$8:$Z$8919,20,FALSE),0)</f>
        <v>0</v>
      </c>
      <c r="M6478" s="37">
        <f ca="1">IFERROR(VLOOKUP($E6478&amp;"-2",'PTE - Segment Emissions Calcs'!$I$8:$Z$8919,20,FALSE),0)</f>
        <v>0</v>
      </c>
      <c r="N6478" s="37">
        <f t="shared" ca="1" si="305"/>
        <v>0</v>
      </c>
      <c r="O6478" s="38">
        <f t="array" aca="1" ref="O6478" ca="1">IF($H6478="TOTAL HAP",H6478,MAX(IF('PTE - Segment Emissions Calcs'!$B$8:$B$8919=$B6478,'PTE - Segment Emissions Calcs'!$V$8:$V$8919,)))</f>
        <v>0</v>
      </c>
      <c r="P6478" s="38">
        <f t="array" aca="1" ref="P6478" ca="1">IF($H6478="TOTAL HAP",K6478,MAX(IF('PTE - Segment Emissions Calcs'!$B$8:$B$8919=$B6478,'PTE - Segment Emissions Calcs'!$X$8:$X$8919,)))</f>
        <v>0</v>
      </c>
      <c r="Q6478" s="38">
        <f t="array" aca="1" ref="Q6478" ca="1">IF($H6478="TOTAL HAP",N6478,MAX(IF('PTE - Segment Emissions Calcs'!$B$8:$B$8919=$B6478,'PTE - Segment Emissions Calcs'!$Z$8:$Z$8919,)))</f>
        <v>0</v>
      </c>
      <c r="R6478" s="39"/>
    </row>
    <row r="6479" spans="1:18" x14ac:dyDescent="0.25">
      <c r="A6479" s="40"/>
      <c r="B6479" s="40"/>
      <c r="C6479" s="34" t="s">
        <v>293</v>
      </c>
      <c r="D6479" s="35"/>
      <c r="E6479" s="35"/>
      <c r="F6479" s="35">
        <f ca="1">IFERROR(VLOOKUP($E6479&amp;"-1",'PTE - Segment Emissions Calcs'!$I$8:$V$8919,16,FALSE),0)</f>
        <v>0</v>
      </c>
      <c r="G6479" s="35">
        <f ca="1">IFERROR(VLOOKUP($E6479&amp;"-2",'PTE - Segment Emissions Calcs'!$I$8:$V$8919,16,FALSE),0)</f>
        <v>0</v>
      </c>
      <c r="H6479" s="36">
        <f t="shared" ca="1" si="303"/>
        <v>0</v>
      </c>
      <c r="I6479" s="37">
        <f ca="1">IFERROR(VLOOKUP($E6479&amp;"-1",'PTE - Segment Emissions Calcs'!$I$8:$X$8919,18,FALSE),0)</f>
        <v>0</v>
      </c>
      <c r="J6479" s="37">
        <f ca="1">IFERROR(VLOOKUP($E6479&amp;"-2",'PTE - Segment Emissions Calcs'!$I$8:$X$8919,18,FALSE),0)</f>
        <v>0</v>
      </c>
      <c r="K6479" s="37">
        <f t="shared" ca="1" si="304"/>
        <v>0</v>
      </c>
      <c r="L6479" s="37">
        <f ca="1">IFERROR(VLOOKUP($E6479&amp;"-1",'PTE - Segment Emissions Calcs'!$I$8:$Z$8919,20,FALSE),0)</f>
        <v>0</v>
      </c>
      <c r="M6479" s="37">
        <f ca="1">IFERROR(VLOOKUP($E6479&amp;"-2",'PTE - Segment Emissions Calcs'!$I$8:$Z$8919,20,FALSE),0)</f>
        <v>0</v>
      </c>
      <c r="N6479" s="37">
        <f t="shared" ca="1" si="305"/>
        <v>0</v>
      </c>
      <c r="O6479" s="38">
        <f t="array" aca="1" ref="O6479" ca="1">IF($H6479="TOTAL HAP",H6479,MAX(IF('PTE - Segment Emissions Calcs'!$B$8:$B$8919=$B6479,'PTE - Segment Emissions Calcs'!$V$8:$V$8919,)))</f>
        <v>0</v>
      </c>
      <c r="P6479" s="38">
        <f t="array" aca="1" ref="P6479" ca="1">IF($H6479="TOTAL HAP",K6479,MAX(IF('PTE - Segment Emissions Calcs'!$B$8:$B$8919=$B6479,'PTE - Segment Emissions Calcs'!$X$8:$X$8919,)))</f>
        <v>0</v>
      </c>
      <c r="Q6479" s="38">
        <f t="array" aca="1" ref="Q6479" ca="1">IF($H6479="TOTAL HAP",N6479,MAX(IF('PTE - Segment Emissions Calcs'!$B$8:$B$8919=$B6479,'PTE - Segment Emissions Calcs'!$Z$8:$Z$8919,)))</f>
        <v>0</v>
      </c>
      <c r="R6479" s="39"/>
    </row>
    <row r="6480" spans="1:18" x14ac:dyDescent="0.25">
      <c r="A6480" s="40"/>
      <c r="B6480" s="40"/>
      <c r="C6480" s="34" t="s">
        <v>48</v>
      </c>
      <c r="D6480" s="35"/>
      <c r="E6480" s="35"/>
      <c r="F6480" s="35">
        <f ca="1">IFERROR(VLOOKUP($E6480&amp;"-1",'PTE - Segment Emissions Calcs'!$I$8:$V$8919,16,FALSE),0)</f>
        <v>0</v>
      </c>
      <c r="G6480" s="35">
        <f ca="1">IFERROR(VLOOKUP($E6480&amp;"-2",'PTE - Segment Emissions Calcs'!$I$8:$V$8919,16,FALSE),0)</f>
        <v>0</v>
      </c>
      <c r="H6480" s="36">
        <f t="shared" ca="1" si="303"/>
        <v>0</v>
      </c>
      <c r="I6480" s="37">
        <f ca="1">IFERROR(VLOOKUP($E6480&amp;"-1",'PTE - Segment Emissions Calcs'!$I$8:$X$8919,18,FALSE),0)</f>
        <v>0</v>
      </c>
      <c r="J6480" s="37">
        <f ca="1">IFERROR(VLOOKUP($E6480&amp;"-2",'PTE - Segment Emissions Calcs'!$I$8:$X$8919,18,FALSE),0)</f>
        <v>0</v>
      </c>
      <c r="K6480" s="37">
        <f t="shared" ca="1" si="304"/>
        <v>0</v>
      </c>
      <c r="L6480" s="37">
        <f ca="1">IFERROR(VLOOKUP($E6480&amp;"-1",'PTE - Segment Emissions Calcs'!$I$8:$Z$8919,20,FALSE),0)</f>
        <v>0</v>
      </c>
      <c r="M6480" s="37">
        <f ca="1">IFERROR(VLOOKUP($E6480&amp;"-2",'PTE - Segment Emissions Calcs'!$I$8:$Z$8919,20,FALSE),0)</f>
        <v>0</v>
      </c>
      <c r="N6480" s="37">
        <f t="shared" ca="1" si="305"/>
        <v>0</v>
      </c>
      <c r="O6480" s="38">
        <f t="array" aca="1" ref="O6480" ca="1">IF($H6480="TOTAL HAP",H6480,MAX(IF('PTE - Segment Emissions Calcs'!$B$8:$B$8919=$B6480,'PTE - Segment Emissions Calcs'!$V$8:$V$8919,)))</f>
        <v>0</v>
      </c>
      <c r="P6480" s="38">
        <f t="array" aca="1" ref="P6480" ca="1">IF($H6480="TOTAL HAP",K6480,MAX(IF('PTE - Segment Emissions Calcs'!$B$8:$B$8919=$B6480,'PTE - Segment Emissions Calcs'!$X$8:$X$8919,)))</f>
        <v>0</v>
      </c>
      <c r="Q6480" s="38">
        <f t="array" aca="1" ref="Q6480" ca="1">IF($H6480="TOTAL HAP",N6480,MAX(IF('PTE - Segment Emissions Calcs'!$B$8:$B$8919=$B6480,'PTE - Segment Emissions Calcs'!$Z$8:$Z$8919,)))</f>
        <v>0</v>
      </c>
      <c r="R6480" s="39"/>
    </row>
    <row r="6481" spans="1:18" x14ac:dyDescent="0.25">
      <c r="A6481" s="40"/>
      <c r="B6481" s="40"/>
      <c r="C6481" s="34" t="s">
        <v>294</v>
      </c>
      <c r="D6481" s="35"/>
      <c r="E6481" s="35"/>
      <c r="F6481" s="35">
        <f ca="1">IFERROR(VLOOKUP($E6481&amp;"-1",'PTE - Segment Emissions Calcs'!$I$8:$V$8919,16,FALSE),0)</f>
        <v>0</v>
      </c>
      <c r="G6481" s="35">
        <f ca="1">IFERROR(VLOOKUP($E6481&amp;"-2",'PTE - Segment Emissions Calcs'!$I$8:$V$8919,16,FALSE),0)</f>
        <v>0</v>
      </c>
      <c r="H6481" s="36">
        <f t="shared" ca="1" si="303"/>
        <v>0</v>
      </c>
      <c r="I6481" s="37">
        <f ca="1">IFERROR(VLOOKUP($E6481&amp;"-1",'PTE - Segment Emissions Calcs'!$I$8:$X$8919,18,FALSE),0)</f>
        <v>0</v>
      </c>
      <c r="J6481" s="37">
        <f ca="1">IFERROR(VLOOKUP($E6481&amp;"-2",'PTE - Segment Emissions Calcs'!$I$8:$X$8919,18,FALSE),0)</f>
        <v>0</v>
      </c>
      <c r="K6481" s="37">
        <f t="shared" ca="1" si="304"/>
        <v>0</v>
      </c>
      <c r="L6481" s="37">
        <f ca="1">IFERROR(VLOOKUP($E6481&amp;"-1",'PTE - Segment Emissions Calcs'!$I$8:$Z$8919,20,FALSE),0)</f>
        <v>0</v>
      </c>
      <c r="M6481" s="37">
        <f ca="1">IFERROR(VLOOKUP($E6481&amp;"-2",'PTE - Segment Emissions Calcs'!$I$8:$Z$8919,20,FALSE),0)</f>
        <v>0</v>
      </c>
      <c r="N6481" s="37">
        <f t="shared" ca="1" si="305"/>
        <v>0</v>
      </c>
      <c r="O6481" s="38">
        <f t="array" aca="1" ref="O6481" ca="1">IF($H6481="TOTAL HAP",H6481,MAX(IF('PTE - Segment Emissions Calcs'!$B$8:$B$8919=$B6481,'PTE - Segment Emissions Calcs'!$V$8:$V$8919,)))</f>
        <v>0</v>
      </c>
      <c r="P6481" s="38">
        <f t="array" aca="1" ref="P6481" ca="1">IF($H6481="TOTAL HAP",K6481,MAX(IF('PTE - Segment Emissions Calcs'!$B$8:$B$8919=$B6481,'PTE - Segment Emissions Calcs'!$X$8:$X$8919,)))</f>
        <v>0</v>
      </c>
      <c r="Q6481" s="38">
        <f t="array" aca="1" ref="Q6481" ca="1">IF($H6481="TOTAL HAP",N6481,MAX(IF('PTE - Segment Emissions Calcs'!$B$8:$B$8919=$B6481,'PTE - Segment Emissions Calcs'!$Z$8:$Z$8919,)))</f>
        <v>0</v>
      </c>
      <c r="R6481" s="39"/>
    </row>
    <row r="6482" spans="1:18" x14ac:dyDescent="0.25">
      <c r="A6482" s="40"/>
      <c r="B6482" s="40"/>
      <c r="C6482" s="34" t="s">
        <v>50</v>
      </c>
      <c r="D6482" s="35"/>
      <c r="E6482" s="35"/>
      <c r="F6482" s="35">
        <f ca="1">IFERROR(VLOOKUP($E6482&amp;"-1",'PTE - Segment Emissions Calcs'!$I$8:$V$8919,16,FALSE),0)</f>
        <v>0</v>
      </c>
      <c r="G6482" s="35">
        <f ca="1">IFERROR(VLOOKUP($E6482&amp;"-2",'PTE - Segment Emissions Calcs'!$I$8:$V$8919,16,FALSE),0)</f>
        <v>0</v>
      </c>
      <c r="H6482" s="36">
        <f t="shared" ca="1" si="303"/>
        <v>0</v>
      </c>
      <c r="I6482" s="37">
        <f ca="1">IFERROR(VLOOKUP($E6482&amp;"-1",'PTE - Segment Emissions Calcs'!$I$8:$X$8919,18,FALSE),0)</f>
        <v>0</v>
      </c>
      <c r="J6482" s="37">
        <f ca="1">IFERROR(VLOOKUP($E6482&amp;"-2",'PTE - Segment Emissions Calcs'!$I$8:$X$8919,18,FALSE),0)</f>
        <v>0</v>
      </c>
      <c r="K6482" s="37">
        <f t="shared" ca="1" si="304"/>
        <v>0</v>
      </c>
      <c r="L6482" s="37">
        <f ca="1">IFERROR(VLOOKUP($E6482&amp;"-1",'PTE - Segment Emissions Calcs'!$I$8:$Z$8919,20,FALSE),0)</f>
        <v>0</v>
      </c>
      <c r="M6482" s="37">
        <f ca="1">IFERROR(VLOOKUP($E6482&amp;"-2",'PTE - Segment Emissions Calcs'!$I$8:$Z$8919,20,FALSE),0)</f>
        <v>0</v>
      </c>
      <c r="N6482" s="37">
        <f t="shared" ca="1" si="305"/>
        <v>0</v>
      </c>
      <c r="O6482" s="38">
        <f t="array" aca="1" ref="O6482" ca="1">IF($H6482="TOTAL HAP",H6482,MAX(IF('PTE - Segment Emissions Calcs'!$B$8:$B$8919=$B6482,'PTE - Segment Emissions Calcs'!$V$8:$V$8919,)))</f>
        <v>0</v>
      </c>
      <c r="P6482" s="38">
        <f t="array" aca="1" ref="P6482" ca="1">IF($H6482="TOTAL HAP",K6482,MAX(IF('PTE - Segment Emissions Calcs'!$B$8:$B$8919=$B6482,'PTE - Segment Emissions Calcs'!$X$8:$X$8919,)))</f>
        <v>0</v>
      </c>
      <c r="Q6482" s="38">
        <f t="array" aca="1" ref="Q6482" ca="1">IF($H6482="TOTAL HAP",N6482,MAX(IF('PTE - Segment Emissions Calcs'!$B$8:$B$8919=$B6482,'PTE - Segment Emissions Calcs'!$Z$8:$Z$8919,)))</f>
        <v>0</v>
      </c>
      <c r="R6482" s="39"/>
    </row>
    <row r="6483" spans="1:18" x14ac:dyDescent="0.25">
      <c r="A6483" s="40"/>
      <c r="B6483" s="40"/>
      <c r="C6483" s="34" t="s">
        <v>53</v>
      </c>
      <c r="D6483" s="35"/>
      <c r="E6483" s="35"/>
      <c r="F6483" s="35">
        <f ca="1">IFERROR(VLOOKUP($E6483&amp;"-1",'PTE - Segment Emissions Calcs'!$I$8:$V$8919,16,FALSE),0)</f>
        <v>0</v>
      </c>
      <c r="G6483" s="35">
        <f ca="1">IFERROR(VLOOKUP($E6483&amp;"-2",'PTE - Segment Emissions Calcs'!$I$8:$V$8919,16,FALSE),0)</f>
        <v>0</v>
      </c>
      <c r="H6483" s="36">
        <f t="shared" ca="1" si="303"/>
        <v>0</v>
      </c>
      <c r="I6483" s="37">
        <f ca="1">IFERROR(VLOOKUP($E6483&amp;"-1",'PTE - Segment Emissions Calcs'!$I$8:$X$8919,18,FALSE),0)</f>
        <v>0</v>
      </c>
      <c r="J6483" s="37">
        <f ca="1">IFERROR(VLOOKUP($E6483&amp;"-2",'PTE - Segment Emissions Calcs'!$I$8:$X$8919,18,FALSE),0)</f>
        <v>0</v>
      </c>
      <c r="K6483" s="37">
        <f t="shared" ca="1" si="304"/>
        <v>0</v>
      </c>
      <c r="L6483" s="37">
        <f ca="1">IFERROR(VLOOKUP($E6483&amp;"-1",'PTE - Segment Emissions Calcs'!$I$8:$Z$8919,20,FALSE),0)</f>
        <v>0</v>
      </c>
      <c r="M6483" s="37">
        <f ca="1">IFERROR(VLOOKUP($E6483&amp;"-2",'PTE - Segment Emissions Calcs'!$I$8:$Z$8919,20,FALSE),0)</f>
        <v>0</v>
      </c>
      <c r="N6483" s="37">
        <f t="shared" ca="1" si="305"/>
        <v>0</v>
      </c>
      <c r="O6483" s="38">
        <f t="array" aca="1" ref="O6483" ca="1">IF($H6483="TOTAL HAP",H6483,MAX(IF('PTE - Segment Emissions Calcs'!$B$8:$B$8919=$B6483,'PTE - Segment Emissions Calcs'!$V$8:$V$8919,)))</f>
        <v>0</v>
      </c>
      <c r="P6483" s="38">
        <f t="array" aca="1" ref="P6483" ca="1">IF($H6483="TOTAL HAP",K6483,MAX(IF('PTE - Segment Emissions Calcs'!$B$8:$B$8919=$B6483,'PTE - Segment Emissions Calcs'!$X$8:$X$8919,)))</f>
        <v>0</v>
      </c>
      <c r="Q6483" s="38">
        <f t="array" aca="1" ref="Q6483" ca="1">IF($H6483="TOTAL HAP",N6483,MAX(IF('PTE - Segment Emissions Calcs'!$B$8:$B$8919=$B6483,'PTE - Segment Emissions Calcs'!$Z$8:$Z$8919,)))</f>
        <v>0</v>
      </c>
      <c r="R6483" s="39"/>
    </row>
    <row r="6484" spans="1:18" x14ac:dyDescent="0.25">
      <c r="A6484" s="40"/>
      <c r="B6484" s="40"/>
      <c r="C6484" s="34" t="s">
        <v>209</v>
      </c>
      <c r="D6484" s="35"/>
      <c r="E6484" s="35"/>
      <c r="F6484" s="35">
        <f ca="1">IFERROR(VLOOKUP($E6484&amp;"-1",'PTE - Segment Emissions Calcs'!$I$8:$V$8919,16,FALSE),0)</f>
        <v>0</v>
      </c>
      <c r="G6484" s="35">
        <f ca="1">IFERROR(VLOOKUP($E6484&amp;"-2",'PTE - Segment Emissions Calcs'!$I$8:$V$8919,16,FALSE),0)</f>
        <v>0</v>
      </c>
      <c r="H6484" s="36">
        <f t="shared" ca="1" si="303"/>
        <v>0</v>
      </c>
      <c r="I6484" s="37">
        <f ca="1">IFERROR(VLOOKUP($E6484&amp;"-1",'PTE - Segment Emissions Calcs'!$I$8:$X$8919,18,FALSE),0)</f>
        <v>0</v>
      </c>
      <c r="J6484" s="37">
        <f ca="1">IFERROR(VLOOKUP($E6484&amp;"-2",'PTE - Segment Emissions Calcs'!$I$8:$X$8919,18,FALSE),0)</f>
        <v>0</v>
      </c>
      <c r="K6484" s="37">
        <f t="shared" ca="1" si="304"/>
        <v>0</v>
      </c>
      <c r="L6484" s="37">
        <f ca="1">IFERROR(VLOOKUP($E6484&amp;"-1",'PTE - Segment Emissions Calcs'!$I$8:$Z$8919,20,FALSE),0)</f>
        <v>0</v>
      </c>
      <c r="M6484" s="37">
        <f ca="1">IFERROR(VLOOKUP($E6484&amp;"-2",'PTE - Segment Emissions Calcs'!$I$8:$Z$8919,20,FALSE),0)</f>
        <v>0</v>
      </c>
      <c r="N6484" s="37">
        <f t="shared" ca="1" si="305"/>
        <v>0</v>
      </c>
      <c r="O6484" s="38">
        <f t="array" aca="1" ref="O6484" ca="1">IF($H6484="TOTAL HAP",H6484,MAX(IF('PTE - Segment Emissions Calcs'!$B$8:$B$8919=$B6484,'PTE - Segment Emissions Calcs'!$V$8:$V$8919,)))</f>
        <v>0</v>
      </c>
      <c r="P6484" s="38">
        <f t="array" aca="1" ref="P6484" ca="1">IF($H6484="TOTAL HAP",K6484,MAX(IF('PTE - Segment Emissions Calcs'!$B$8:$B$8919=$B6484,'PTE - Segment Emissions Calcs'!$X$8:$X$8919,)))</f>
        <v>0</v>
      </c>
      <c r="Q6484" s="38">
        <f t="array" aca="1" ref="Q6484" ca="1">IF($H6484="TOTAL HAP",N6484,MAX(IF('PTE - Segment Emissions Calcs'!$B$8:$B$8919=$B6484,'PTE - Segment Emissions Calcs'!$Z$8:$Z$8919,)))</f>
        <v>0</v>
      </c>
      <c r="R6484" s="39"/>
    </row>
    <row r="6485" spans="1:18" x14ac:dyDescent="0.25">
      <c r="A6485" s="40"/>
      <c r="B6485" s="40"/>
      <c r="C6485" s="34" t="s">
        <v>177</v>
      </c>
      <c r="D6485" s="35"/>
      <c r="E6485" s="35"/>
      <c r="F6485" s="35">
        <f ca="1">IFERROR(VLOOKUP($E6485&amp;"-1",'PTE - Segment Emissions Calcs'!$I$8:$V$8919,16,FALSE),0)</f>
        <v>1.9932273337273898E-5</v>
      </c>
      <c r="G6485" s="35">
        <f ca="1">IFERROR(VLOOKUP($E6485&amp;"-2",'PTE - Segment Emissions Calcs'!$I$8:$V$8919,16,FALSE),0)</f>
        <v>0</v>
      </c>
      <c r="H6485" s="36">
        <f t="shared" ca="1" si="303"/>
        <v>1.9932273337273898E-5</v>
      </c>
      <c r="I6485" s="37">
        <f ca="1">IFERROR(VLOOKUP($E6485&amp;"-1",'PTE - Segment Emissions Calcs'!$I$8:$X$8919,18,FALSE),0)</f>
        <v>8.7303357217259679E-5</v>
      </c>
      <c r="J6485" s="37">
        <f ca="1">IFERROR(VLOOKUP($E6485&amp;"-2",'PTE - Segment Emissions Calcs'!$I$8:$X$8919,18,FALSE),0)</f>
        <v>0</v>
      </c>
      <c r="K6485" s="37">
        <f t="shared" ca="1" si="304"/>
        <v>8.7303357217259679E-5</v>
      </c>
      <c r="L6485" s="37">
        <f ca="1">IFERROR(VLOOKUP($E6485&amp;"-1",'PTE - Segment Emissions Calcs'!$I$8:$Z$8919,20,FALSE),0)</f>
        <v>8.7303357217259679E-5</v>
      </c>
      <c r="M6485" s="37">
        <f ca="1">IFERROR(VLOOKUP($E6485&amp;"-2",'PTE - Segment Emissions Calcs'!$I$8:$Z$8919,20,FALSE),0)</f>
        <v>0</v>
      </c>
      <c r="N6485" s="37">
        <f t="shared" ca="1" si="305"/>
        <v>8.7303357217259679E-5</v>
      </c>
      <c r="O6485" s="38">
        <f t="array" aca="1" ref="O6485" ca="1">IF($H6485="TOTAL HAP",H6485,MAX(IF('PTE - Segment Emissions Calcs'!$B$8:$B$8919=$B6485,'PTE - Segment Emissions Calcs'!$V$8:$V$8919,)))</f>
        <v>1.9932273337273898E-5</v>
      </c>
      <c r="P6485" s="38">
        <f t="array" aca="1" ref="P6485" ca="1">IF($H6485="TOTAL HAP",K6485,MAX(IF('PTE - Segment Emissions Calcs'!$B$8:$B$8919=$B6485,'PTE - Segment Emissions Calcs'!$X$8:$X$8919,)))</f>
        <v>8.7303357217259679E-5</v>
      </c>
      <c r="Q6485" s="38">
        <f t="array" aca="1" ref="Q6485" ca="1">IF($H6485="TOTAL HAP",N6485,MAX(IF('PTE - Segment Emissions Calcs'!$B$8:$B$8919=$B6485,'PTE - Segment Emissions Calcs'!$Z$8:$Z$8919,)))</f>
        <v>8.7303357217259679E-5</v>
      </c>
      <c r="R6485" s="39"/>
    </row>
    <row r="6486" spans="1:18" x14ac:dyDescent="0.25">
      <c r="A6486" s="40"/>
      <c r="B6486" s="40"/>
      <c r="C6486" s="34" t="s">
        <v>210</v>
      </c>
      <c r="D6486" s="35"/>
      <c r="E6486" s="35"/>
      <c r="F6486" s="35">
        <f ca="1">IFERROR(VLOOKUP($E6486&amp;"-1",'PTE - Segment Emissions Calcs'!$I$8:$V$8919,16,FALSE),0)</f>
        <v>0</v>
      </c>
      <c r="G6486" s="35">
        <f ca="1">IFERROR(VLOOKUP($E6486&amp;"-2",'PTE - Segment Emissions Calcs'!$I$8:$V$8919,16,FALSE),0)</f>
        <v>0</v>
      </c>
      <c r="H6486" s="36">
        <f t="shared" ca="1" si="303"/>
        <v>0</v>
      </c>
      <c r="I6486" s="37">
        <f ca="1">IFERROR(VLOOKUP($E6486&amp;"-1",'PTE - Segment Emissions Calcs'!$I$8:$X$8919,18,FALSE),0)</f>
        <v>0</v>
      </c>
      <c r="J6486" s="37">
        <f ca="1">IFERROR(VLOOKUP($E6486&amp;"-2",'PTE - Segment Emissions Calcs'!$I$8:$X$8919,18,FALSE),0)</f>
        <v>0</v>
      </c>
      <c r="K6486" s="37">
        <f t="shared" ca="1" si="304"/>
        <v>0</v>
      </c>
      <c r="L6486" s="37">
        <f ca="1">IFERROR(VLOOKUP($E6486&amp;"-1",'PTE - Segment Emissions Calcs'!$I$8:$Z$8919,20,FALSE),0)</f>
        <v>0</v>
      </c>
      <c r="M6486" s="37">
        <f ca="1">IFERROR(VLOOKUP($E6486&amp;"-2",'PTE - Segment Emissions Calcs'!$I$8:$Z$8919,20,FALSE),0)</f>
        <v>0</v>
      </c>
      <c r="N6486" s="37">
        <f t="shared" ca="1" si="305"/>
        <v>0</v>
      </c>
      <c r="O6486" s="38">
        <f t="array" aca="1" ref="O6486" ca="1">IF($H6486="TOTAL HAP",H6486,MAX(IF('PTE - Segment Emissions Calcs'!$B$8:$B$8919=$B6486,'PTE - Segment Emissions Calcs'!$V$8:$V$8919,)))</f>
        <v>0</v>
      </c>
      <c r="P6486" s="38">
        <f t="array" aca="1" ref="P6486" ca="1">IF($H6486="TOTAL HAP",K6486,MAX(IF('PTE - Segment Emissions Calcs'!$B$8:$B$8919=$B6486,'PTE - Segment Emissions Calcs'!$X$8:$X$8919,)))</f>
        <v>0</v>
      </c>
      <c r="Q6486" s="38">
        <f t="array" aca="1" ref="Q6486" ca="1">IF($H6486="TOTAL HAP",N6486,MAX(IF('PTE - Segment Emissions Calcs'!$B$8:$B$8919=$B6486,'PTE - Segment Emissions Calcs'!$Z$8:$Z$8919,)))</f>
        <v>0</v>
      </c>
      <c r="R6486" s="39"/>
    </row>
    <row r="6487" spans="1:18" x14ac:dyDescent="0.25">
      <c r="A6487" s="40"/>
      <c r="B6487" s="40"/>
      <c r="C6487" s="34" t="s">
        <v>69</v>
      </c>
      <c r="D6487" s="35"/>
      <c r="E6487" s="35"/>
      <c r="F6487" s="35">
        <f ca="1">IFERROR(VLOOKUP($E6487&amp;"-1",'PTE - Segment Emissions Calcs'!$I$8:$V$8919,16,FALSE),0)</f>
        <v>0</v>
      </c>
      <c r="G6487" s="35">
        <f ca="1">IFERROR(VLOOKUP($E6487&amp;"-2",'PTE - Segment Emissions Calcs'!$I$8:$V$8919,16,FALSE),0)</f>
        <v>0</v>
      </c>
      <c r="H6487" s="36">
        <f t="shared" ca="1" si="303"/>
        <v>0</v>
      </c>
      <c r="I6487" s="37">
        <f ca="1">IFERROR(VLOOKUP($E6487&amp;"-1",'PTE - Segment Emissions Calcs'!$I$8:$X$8919,18,FALSE),0)</f>
        <v>0</v>
      </c>
      <c r="J6487" s="37">
        <f ca="1">IFERROR(VLOOKUP($E6487&amp;"-2",'PTE - Segment Emissions Calcs'!$I$8:$X$8919,18,FALSE),0)</f>
        <v>0</v>
      </c>
      <c r="K6487" s="37">
        <f t="shared" ca="1" si="304"/>
        <v>0</v>
      </c>
      <c r="L6487" s="37">
        <f ca="1">IFERROR(VLOOKUP($E6487&amp;"-1",'PTE - Segment Emissions Calcs'!$I$8:$Z$8919,20,FALSE),0)</f>
        <v>0</v>
      </c>
      <c r="M6487" s="37">
        <f ca="1">IFERROR(VLOOKUP($E6487&amp;"-2",'PTE - Segment Emissions Calcs'!$I$8:$Z$8919,20,FALSE),0)</f>
        <v>0</v>
      </c>
      <c r="N6487" s="37">
        <f t="shared" ca="1" si="305"/>
        <v>0</v>
      </c>
      <c r="O6487" s="38">
        <f t="array" aca="1" ref="O6487" ca="1">IF($H6487="TOTAL HAP",H6487,MAX(IF('PTE - Segment Emissions Calcs'!$B$8:$B$8919=$B6487,'PTE - Segment Emissions Calcs'!$V$8:$V$8919,)))</f>
        <v>0</v>
      </c>
      <c r="P6487" s="38">
        <f t="array" aca="1" ref="P6487" ca="1">IF($H6487="TOTAL HAP",K6487,MAX(IF('PTE - Segment Emissions Calcs'!$B$8:$B$8919=$B6487,'PTE - Segment Emissions Calcs'!$X$8:$X$8919,)))</f>
        <v>0</v>
      </c>
      <c r="Q6487" s="38">
        <f t="array" aca="1" ref="Q6487" ca="1">IF($H6487="TOTAL HAP",N6487,MAX(IF('PTE - Segment Emissions Calcs'!$B$8:$B$8919=$B6487,'PTE - Segment Emissions Calcs'!$Z$8:$Z$8919,)))</f>
        <v>0</v>
      </c>
      <c r="R6487" s="39"/>
    </row>
    <row r="6488" spans="1:18" x14ac:dyDescent="0.25">
      <c r="A6488" s="40"/>
      <c r="B6488" s="40"/>
      <c r="C6488" s="34" t="s">
        <v>179</v>
      </c>
      <c r="D6488" s="35"/>
      <c r="E6488" s="35"/>
      <c r="F6488" s="35">
        <f ca="1">IFERROR(VLOOKUP($E6488&amp;"-1",'PTE - Segment Emissions Calcs'!$I$8:$V$8919,16,FALSE),0)</f>
        <v>0</v>
      </c>
      <c r="G6488" s="35">
        <f ca="1">IFERROR(VLOOKUP($E6488&amp;"-2",'PTE - Segment Emissions Calcs'!$I$8:$V$8919,16,FALSE),0)</f>
        <v>0</v>
      </c>
      <c r="H6488" s="36">
        <f t="shared" ca="1" si="303"/>
        <v>0</v>
      </c>
      <c r="I6488" s="37">
        <f ca="1">IFERROR(VLOOKUP($E6488&amp;"-1",'PTE - Segment Emissions Calcs'!$I$8:$X$8919,18,FALSE),0)</f>
        <v>0</v>
      </c>
      <c r="J6488" s="37">
        <f ca="1">IFERROR(VLOOKUP($E6488&amp;"-2",'PTE - Segment Emissions Calcs'!$I$8:$X$8919,18,FALSE),0)</f>
        <v>0</v>
      </c>
      <c r="K6488" s="37">
        <f t="shared" ca="1" si="304"/>
        <v>0</v>
      </c>
      <c r="L6488" s="37">
        <f ca="1">IFERROR(VLOOKUP($E6488&amp;"-1",'PTE - Segment Emissions Calcs'!$I$8:$Z$8919,20,FALSE),0)</f>
        <v>0</v>
      </c>
      <c r="M6488" s="37">
        <f ca="1">IFERROR(VLOOKUP($E6488&amp;"-2",'PTE - Segment Emissions Calcs'!$I$8:$Z$8919,20,FALSE),0)</f>
        <v>0</v>
      </c>
      <c r="N6488" s="37">
        <f t="shared" ca="1" si="305"/>
        <v>0</v>
      </c>
      <c r="O6488" s="38">
        <f t="array" aca="1" ref="O6488" ca="1">IF($H6488="TOTAL HAP",H6488,MAX(IF('PTE - Segment Emissions Calcs'!$B$8:$B$8919=$B6488,'PTE - Segment Emissions Calcs'!$V$8:$V$8919,)))</f>
        <v>0</v>
      </c>
      <c r="P6488" s="38">
        <f t="array" aca="1" ref="P6488" ca="1">IF($H6488="TOTAL HAP",K6488,MAX(IF('PTE - Segment Emissions Calcs'!$B$8:$B$8919=$B6488,'PTE - Segment Emissions Calcs'!$X$8:$X$8919,)))</f>
        <v>0</v>
      </c>
      <c r="Q6488" s="38">
        <f t="array" aca="1" ref="Q6488" ca="1">IF($H6488="TOTAL HAP",N6488,MAX(IF('PTE - Segment Emissions Calcs'!$B$8:$B$8919=$B6488,'PTE - Segment Emissions Calcs'!$Z$8:$Z$8919,)))</f>
        <v>0</v>
      </c>
      <c r="R6488" s="39"/>
    </row>
    <row r="6489" spans="1:18" ht="15.75" thickBot="1" x14ac:dyDescent="0.3">
      <c r="A6489" s="42"/>
      <c r="B6489" s="42"/>
      <c r="C6489" s="43" t="s">
        <v>295</v>
      </c>
      <c r="D6489" s="44"/>
      <c r="E6489" s="44"/>
      <c r="F6489" s="44">
        <f ca="1">IFERROR(VLOOKUP($E6489&amp;"-1",'PTE - Segment Emissions Calcs'!$I$8:$V$8919,16,FALSE),0)</f>
        <v>0</v>
      </c>
      <c r="G6489" s="44">
        <f ca="1">IFERROR(VLOOKUP($E6489&amp;"-2",'PTE - Segment Emissions Calcs'!$I$8:$V$8919,16,FALSE),0)</f>
        <v>0</v>
      </c>
      <c r="H6489" s="45">
        <f t="shared" ca="1" si="303"/>
        <v>0</v>
      </c>
      <c r="I6489" s="46">
        <f ca="1">IFERROR(VLOOKUP($E6489&amp;"-1",'PTE - Segment Emissions Calcs'!$I$8:$X$8919,18,FALSE),0)</f>
        <v>0</v>
      </c>
      <c r="J6489" s="46">
        <f ca="1">IFERROR(VLOOKUP($E6489&amp;"-2",'PTE - Segment Emissions Calcs'!$I$8:$X$8919,18,FALSE),0)</f>
        <v>0</v>
      </c>
      <c r="K6489" s="46">
        <f t="shared" ca="1" si="304"/>
        <v>0</v>
      </c>
      <c r="L6489" s="46">
        <f ca="1">IFERROR(VLOOKUP($E6489&amp;"-1",'PTE - Segment Emissions Calcs'!$I$8:$Z$8919,20,FALSE),0)</f>
        <v>0</v>
      </c>
      <c r="M6489" s="46">
        <f ca="1">IFERROR(VLOOKUP($E6489&amp;"-2",'PTE - Segment Emissions Calcs'!$I$8:$Z$8919,20,FALSE),0)</f>
        <v>0</v>
      </c>
      <c r="N6489" s="46">
        <f t="shared" ca="1" si="305"/>
        <v>0</v>
      </c>
      <c r="O6489" s="47">
        <f t="array" aca="1" ref="O6489" ca="1">IF($H6489="TOTAL HAP",H6489,MAX(IF('PTE - Segment Emissions Calcs'!$B$8:$B$8919=$B6489,'PTE - Segment Emissions Calcs'!$V$8:$V$8919,)))</f>
        <v>0</v>
      </c>
      <c r="P6489" s="47">
        <f t="array" aca="1" ref="P6489" ca="1">IF($H6489="TOTAL HAP",K6489,MAX(IF('PTE - Segment Emissions Calcs'!$B$8:$B$8919=$B6489,'PTE - Segment Emissions Calcs'!$X$8:$X$8919,)))</f>
        <v>0</v>
      </c>
      <c r="Q6489" s="47">
        <f t="array" aca="1" ref="Q6489" ca="1">IF($H6489="TOTAL HAP",N6489,MAX(IF('PTE - Segment Emissions Calcs'!$B$8:$B$8919=$B6489,'PTE - Segment Emissions Calcs'!$Z$8:$Z$8919,)))</f>
        <v>0</v>
      </c>
      <c r="R6489" s="48"/>
    </row>
    <row r="6490" spans="1:18" ht="15.75" thickTop="1" x14ac:dyDescent="0.25">
      <c r="A6490" s="25" t="str">
        <f ca="1">VLOOKUP(#REF!,'PTE - Segment Emissions Calcs'!$C$8:$J$8919,8,FALSE)</f>
        <v>EQUI 059</v>
      </c>
      <c r="B6490" s="25" t="str">
        <f ca="1">VLOOKUP(A6490,'PTE - Segment Emissions Calcs'!$J$8:$O$8919,4,FALSE)</f>
        <v>Heavy Naphtha (APC 71)</v>
      </c>
      <c r="C6490" s="26" t="s">
        <v>24</v>
      </c>
      <c r="D6490" s="27"/>
      <c r="E6490" s="27"/>
      <c r="F6490" s="27">
        <f ca="1">IFERROR(VLOOKUP($E6490&amp;"-1",'PTE - Segment Emissions Calcs'!$I$8:$V$8919,16,FALSE),0)</f>
        <v>0.27484511393430661</v>
      </c>
      <c r="G6490" s="27">
        <f ca="1">IFERROR(VLOOKUP($E6490&amp;"-2",'PTE - Segment Emissions Calcs'!$I$8:$V$8919,16,FALSE),0)</f>
        <v>0</v>
      </c>
      <c r="H6490" s="28">
        <f t="shared" ca="1" si="303"/>
        <v>0.27484511393430661</v>
      </c>
      <c r="I6490" s="29">
        <f ca="1">IFERROR(VLOOKUP($E6490&amp;"-1",'PTE - Segment Emissions Calcs'!$I$8:$X$8919,18,FALSE),0)</f>
        <v>1.2038215990322629</v>
      </c>
      <c r="J6490" s="29">
        <f ca="1">IFERROR(VLOOKUP($E6490&amp;"-2",'PTE - Segment Emissions Calcs'!$I$8:$X$8919,18,FALSE),0)</f>
        <v>0</v>
      </c>
      <c r="K6490" s="29">
        <f t="shared" ca="1" si="304"/>
        <v>1.2038215990322629</v>
      </c>
      <c r="L6490" s="29">
        <f ca="1">IFERROR(VLOOKUP($E6490&amp;"-1",'PTE - Segment Emissions Calcs'!$I$8:$Z$8919,20,FALSE),0)</f>
        <v>1.2038215990322629</v>
      </c>
      <c r="M6490" s="29">
        <f ca="1">IFERROR(VLOOKUP($E6490&amp;"-2",'PTE - Segment Emissions Calcs'!$I$8:$Z$8919,20,FALSE),0)</f>
        <v>0</v>
      </c>
      <c r="N6490" s="29">
        <f t="shared" ca="1" si="305"/>
        <v>1.2038215990322629</v>
      </c>
      <c r="O6490" s="30">
        <f t="array" aca="1" ref="O6490" ca="1">IF($H6490="TOTAL HAP",H6490,MAX(IF('PTE - Segment Emissions Calcs'!$B$8:$B$8919=$B6490,'PTE - Segment Emissions Calcs'!$V$8:$V$8919,)))</f>
        <v>0.27484511393430661</v>
      </c>
      <c r="P6490" s="30">
        <f t="array" aca="1" ref="P6490" ca="1">IF($H6490="TOTAL HAP",K6490,MAX(IF('PTE - Segment Emissions Calcs'!$B$8:$B$8919=$B6490,'PTE - Segment Emissions Calcs'!$X$8:$X$8919,)))</f>
        <v>1.2038215990322629</v>
      </c>
      <c r="Q6490" s="30">
        <f t="array" aca="1" ref="Q6490" ca="1">IF($H6490="TOTAL HAP",N6490,MAX(IF('PTE - Segment Emissions Calcs'!$B$8:$B$8919=$B6490,'PTE - Segment Emissions Calcs'!$Z$8:$Z$8919,)))</f>
        <v>1.2038215990322629</v>
      </c>
      <c r="R6490" s="31"/>
    </row>
    <row r="6491" spans="1:18" x14ac:dyDescent="0.25">
      <c r="A6491" s="32"/>
      <c r="B6491" s="33"/>
      <c r="C6491" s="34" t="s">
        <v>29</v>
      </c>
      <c r="D6491" s="35"/>
      <c r="E6491" s="35"/>
      <c r="F6491" s="35">
        <f ca="1">IFERROR(VLOOKUP($E6491&amp;"-1",'PTE - Segment Emissions Calcs'!$I$8:$V$8919,16,FALSE),0)</f>
        <v>1.4681672163319203E-2</v>
      </c>
      <c r="G6491" s="35">
        <f ca="1">IFERROR(VLOOKUP($E6491&amp;"-2",'PTE - Segment Emissions Calcs'!$I$8:$V$8919,16,FALSE),0)</f>
        <v>0</v>
      </c>
      <c r="H6491" s="36">
        <f t="shared" ca="1" si="303"/>
        <v>1.4681672163319203E-2</v>
      </c>
      <c r="I6491" s="37">
        <f ca="1">IFERROR(VLOOKUP($E6491&amp;"-1",'PTE - Segment Emissions Calcs'!$I$8:$X$8919,18,FALSE),0)</f>
        <v>6.4305724075338105E-2</v>
      </c>
      <c r="J6491" s="37">
        <f ca="1">IFERROR(VLOOKUP($E6491&amp;"-2",'PTE - Segment Emissions Calcs'!$I$8:$X$8919,18,FALSE),0)</f>
        <v>0</v>
      </c>
      <c r="K6491" s="37">
        <f t="shared" ca="1" si="304"/>
        <v>6.4305724075338105E-2</v>
      </c>
      <c r="L6491" s="37">
        <f ca="1">IFERROR(VLOOKUP($E6491&amp;"-1",'PTE - Segment Emissions Calcs'!$I$8:$Z$8919,20,FALSE),0)</f>
        <v>6.4305724075338105E-2</v>
      </c>
      <c r="M6491" s="37">
        <f ca="1">IFERROR(VLOOKUP($E6491&amp;"-2",'PTE - Segment Emissions Calcs'!$I$8:$Z$8919,20,FALSE),0)</f>
        <v>0</v>
      </c>
      <c r="N6491" s="37">
        <f t="shared" ca="1" si="305"/>
        <v>6.4305724075338105E-2</v>
      </c>
      <c r="O6491" s="38">
        <f t="array" aca="1" ref="O6491" ca="1">IF($H6491="TOTAL HAP",H6491,MAX(IF('PTE - Segment Emissions Calcs'!$B$8:$B$8919=$B6491,'PTE - Segment Emissions Calcs'!$V$8:$V$8919,)))</f>
        <v>1.4681672163319203E-2</v>
      </c>
      <c r="P6491" s="38">
        <f t="array" aca="1" ref="P6491" ca="1">IF($H6491="TOTAL HAP",K6491,MAX(IF('PTE - Segment Emissions Calcs'!$B$8:$B$8919=$B6491,'PTE - Segment Emissions Calcs'!$X$8:$X$8919,)))</f>
        <v>6.4305724075338105E-2</v>
      </c>
      <c r="Q6491" s="38">
        <f t="array" aca="1" ref="Q6491" ca="1">IF($H6491="TOTAL HAP",N6491,MAX(IF('PTE - Segment Emissions Calcs'!$B$8:$B$8919=$B6491,'PTE - Segment Emissions Calcs'!$Z$8:$Z$8919,)))</f>
        <v>6.4305724075338105E-2</v>
      </c>
      <c r="R6491" s="39"/>
    </row>
    <row r="6492" spans="1:18" x14ac:dyDescent="0.25">
      <c r="A6492" s="32"/>
      <c r="B6492" s="33"/>
      <c r="C6492" s="34" t="s">
        <v>37</v>
      </c>
      <c r="D6492" s="35"/>
      <c r="E6492" s="35"/>
      <c r="F6492" s="35">
        <f ca="1">IFERROR(VLOOKUP($E6492&amp;"-1",'PTE - Segment Emissions Calcs'!$I$8:$V$8919,16,FALSE),0)</f>
        <v>7.390727793987747E-4</v>
      </c>
      <c r="G6492" s="35">
        <f ca="1">IFERROR(VLOOKUP($E6492&amp;"-2",'PTE - Segment Emissions Calcs'!$I$8:$V$8919,16,FALSE),0)</f>
        <v>0</v>
      </c>
      <c r="H6492" s="36">
        <f t="shared" ca="1" si="303"/>
        <v>7.390727793987747E-4</v>
      </c>
      <c r="I6492" s="37">
        <f ca="1">IFERROR(VLOOKUP($E6492&amp;"-1",'PTE - Segment Emissions Calcs'!$I$8:$X$8919,18,FALSE),0)</f>
        <v>3.2371387737666333E-3</v>
      </c>
      <c r="J6492" s="37">
        <f ca="1">IFERROR(VLOOKUP($E6492&amp;"-2",'PTE - Segment Emissions Calcs'!$I$8:$X$8919,18,FALSE),0)</f>
        <v>0</v>
      </c>
      <c r="K6492" s="37">
        <f t="shared" ca="1" si="304"/>
        <v>3.2371387737666333E-3</v>
      </c>
      <c r="L6492" s="37">
        <f ca="1">IFERROR(VLOOKUP($E6492&amp;"-1",'PTE - Segment Emissions Calcs'!$I$8:$Z$8919,20,FALSE),0)</f>
        <v>3.2371387737666333E-3</v>
      </c>
      <c r="M6492" s="37">
        <f ca="1">IFERROR(VLOOKUP($E6492&amp;"-2",'PTE - Segment Emissions Calcs'!$I$8:$Z$8919,20,FALSE),0)</f>
        <v>0</v>
      </c>
      <c r="N6492" s="37">
        <f t="shared" ca="1" si="305"/>
        <v>3.2371387737666333E-3</v>
      </c>
      <c r="O6492" s="38">
        <f t="array" aca="1" ref="O6492" ca="1">IF($H6492="TOTAL HAP",H6492,MAX(IF('PTE - Segment Emissions Calcs'!$B$8:$B$8919=$B6492,'PTE - Segment Emissions Calcs'!$V$8:$V$8919,)))</f>
        <v>7.390727793987747E-4</v>
      </c>
      <c r="P6492" s="38">
        <f t="array" aca="1" ref="P6492" ca="1">IF($H6492="TOTAL HAP",K6492,MAX(IF('PTE - Segment Emissions Calcs'!$B$8:$B$8919=$B6492,'PTE - Segment Emissions Calcs'!$X$8:$X$8919,)))</f>
        <v>3.2371387737666333E-3</v>
      </c>
      <c r="Q6492" s="38">
        <f t="array" aca="1" ref="Q6492" ca="1">IF($H6492="TOTAL HAP",N6492,MAX(IF('PTE - Segment Emissions Calcs'!$B$8:$B$8919=$B6492,'PTE - Segment Emissions Calcs'!$Z$8:$Z$8919,)))</f>
        <v>3.2371387737666333E-3</v>
      </c>
      <c r="R6492" s="39"/>
    </row>
    <row r="6493" spans="1:18" x14ac:dyDescent="0.25">
      <c r="A6493" s="40"/>
      <c r="B6493" s="40"/>
      <c r="C6493" s="34" t="s">
        <v>204</v>
      </c>
      <c r="D6493" s="35"/>
      <c r="E6493" s="35"/>
      <c r="F6493" s="35">
        <f ca="1">IFERROR(VLOOKUP($E6493&amp;"-1",'PTE - Segment Emissions Calcs'!$I$8:$V$8919,16,FALSE),0)</f>
        <v>1.0082666620746147E-4</v>
      </c>
      <c r="G6493" s="35">
        <f ca="1">IFERROR(VLOOKUP($E6493&amp;"-2",'PTE - Segment Emissions Calcs'!$I$8:$V$8919,16,FALSE),0)</f>
        <v>0</v>
      </c>
      <c r="H6493" s="36">
        <f t="shared" ca="1" si="303"/>
        <v>1.0082666620746147E-4</v>
      </c>
      <c r="I6493" s="37">
        <f ca="1">IFERROR(VLOOKUP($E6493&amp;"-1",'PTE - Segment Emissions Calcs'!$I$8:$X$8919,18,FALSE),0)</f>
        <v>4.4162079798868125E-4</v>
      </c>
      <c r="J6493" s="37">
        <f ca="1">IFERROR(VLOOKUP($E6493&amp;"-2",'PTE - Segment Emissions Calcs'!$I$8:$X$8919,18,FALSE),0)</f>
        <v>0</v>
      </c>
      <c r="K6493" s="37">
        <f t="shared" ca="1" si="304"/>
        <v>4.4162079798868125E-4</v>
      </c>
      <c r="L6493" s="37">
        <f ca="1">IFERROR(VLOOKUP($E6493&amp;"-1",'PTE - Segment Emissions Calcs'!$I$8:$Z$8919,20,FALSE),0)</f>
        <v>4.4162079798868125E-4</v>
      </c>
      <c r="M6493" s="37">
        <f ca="1">IFERROR(VLOOKUP($E6493&amp;"-2",'PTE - Segment Emissions Calcs'!$I$8:$Z$8919,20,FALSE),0)</f>
        <v>0</v>
      </c>
      <c r="N6493" s="37">
        <f t="shared" ca="1" si="305"/>
        <v>4.4162079798868125E-4</v>
      </c>
      <c r="O6493" s="38">
        <f t="array" aca="1" ref="O6493" ca="1">IF($H6493="TOTAL HAP",H6493,MAX(IF('PTE - Segment Emissions Calcs'!$B$8:$B$8919=$B6493,'PTE - Segment Emissions Calcs'!$V$8:$V$8919,)))</f>
        <v>1.0082666620746147E-4</v>
      </c>
      <c r="P6493" s="38">
        <f t="array" aca="1" ref="P6493" ca="1">IF($H6493="TOTAL HAP",K6493,MAX(IF('PTE - Segment Emissions Calcs'!$B$8:$B$8919=$B6493,'PTE - Segment Emissions Calcs'!$X$8:$X$8919,)))</f>
        <v>4.4162079798868125E-4</v>
      </c>
      <c r="Q6493" s="38">
        <f t="array" aca="1" ref="Q6493" ca="1">IF($H6493="TOTAL HAP",N6493,MAX(IF('PTE - Segment Emissions Calcs'!$B$8:$B$8919=$B6493,'PTE - Segment Emissions Calcs'!$Z$8:$Z$8919,)))</f>
        <v>4.4162079798868125E-4</v>
      </c>
      <c r="R6493" s="39"/>
    </row>
    <row r="6494" spans="1:18" x14ac:dyDescent="0.25">
      <c r="A6494" s="40"/>
      <c r="B6494" s="40"/>
      <c r="C6494" s="34" t="s">
        <v>205</v>
      </c>
      <c r="D6494" s="35"/>
      <c r="E6494" s="35"/>
      <c r="F6494" s="35">
        <f ca="1">IFERROR(VLOOKUP($E6494&amp;"-1",'PTE - Segment Emissions Calcs'!$I$8:$V$8919,16,FALSE),0)</f>
        <v>2.084401748685084E-4</v>
      </c>
      <c r="G6494" s="35">
        <f ca="1">IFERROR(VLOOKUP($E6494&amp;"-2",'PTE - Segment Emissions Calcs'!$I$8:$V$8919,16,FALSE),0)</f>
        <v>0</v>
      </c>
      <c r="H6494" s="36">
        <f t="shared" ca="1" si="303"/>
        <v>2.084401748685084E-4</v>
      </c>
      <c r="I6494" s="37">
        <f ca="1">IFERROR(VLOOKUP($E6494&amp;"-1",'PTE - Segment Emissions Calcs'!$I$8:$X$8919,18,FALSE),0)</f>
        <v>9.1296796592406685E-4</v>
      </c>
      <c r="J6494" s="37">
        <f ca="1">IFERROR(VLOOKUP($E6494&amp;"-2",'PTE - Segment Emissions Calcs'!$I$8:$X$8919,18,FALSE),0)</f>
        <v>0</v>
      </c>
      <c r="K6494" s="37">
        <f t="shared" ca="1" si="304"/>
        <v>9.1296796592406685E-4</v>
      </c>
      <c r="L6494" s="37">
        <f ca="1">IFERROR(VLOOKUP($E6494&amp;"-1",'PTE - Segment Emissions Calcs'!$I$8:$Z$8919,20,FALSE),0)</f>
        <v>9.1296796592406685E-4</v>
      </c>
      <c r="M6494" s="37">
        <f ca="1">IFERROR(VLOOKUP($E6494&amp;"-2",'PTE - Segment Emissions Calcs'!$I$8:$Z$8919,20,FALSE),0)</f>
        <v>0</v>
      </c>
      <c r="N6494" s="37">
        <f t="shared" ca="1" si="305"/>
        <v>9.1296796592406685E-4</v>
      </c>
      <c r="O6494" s="38">
        <f t="array" aca="1" ref="O6494" ca="1">IF($H6494="TOTAL HAP",H6494,MAX(IF('PTE - Segment Emissions Calcs'!$B$8:$B$8919=$B6494,'PTE - Segment Emissions Calcs'!$V$8:$V$8919,)))</f>
        <v>2.084401748685084E-4</v>
      </c>
      <c r="P6494" s="38">
        <f t="array" aca="1" ref="P6494" ca="1">IF($H6494="TOTAL HAP",K6494,MAX(IF('PTE - Segment Emissions Calcs'!$B$8:$B$8919=$B6494,'PTE - Segment Emissions Calcs'!$X$8:$X$8919,)))</f>
        <v>9.1296796592406685E-4</v>
      </c>
      <c r="Q6494" s="38">
        <f t="array" aca="1" ref="Q6494" ca="1">IF($H6494="TOTAL HAP",N6494,MAX(IF('PTE - Segment Emissions Calcs'!$B$8:$B$8919=$B6494,'PTE - Segment Emissions Calcs'!$Z$8:$Z$8919,)))</f>
        <v>9.1296796592406685E-4</v>
      </c>
      <c r="R6494" s="39"/>
    </row>
    <row r="6495" spans="1:18" x14ac:dyDescent="0.25">
      <c r="A6495" s="40"/>
      <c r="B6495" s="40"/>
      <c r="C6495" s="34" t="s">
        <v>130</v>
      </c>
      <c r="D6495" s="35"/>
      <c r="E6495" s="35"/>
      <c r="F6495" s="35">
        <f ca="1">IFERROR(VLOOKUP($E6495&amp;"-1",'PTE - Segment Emissions Calcs'!$I$8:$V$8919,16,FALSE),0)</f>
        <v>1.4101958288446551E-4</v>
      </c>
      <c r="G6495" s="35">
        <f ca="1">IFERROR(VLOOKUP($E6495&amp;"-2",'PTE - Segment Emissions Calcs'!$I$8:$V$8919,16,FALSE),0)</f>
        <v>0</v>
      </c>
      <c r="H6495" s="36">
        <f t="shared" ca="1" si="303"/>
        <v>1.4101958288446551E-4</v>
      </c>
      <c r="I6495" s="37">
        <f ca="1">IFERROR(VLOOKUP($E6495&amp;"-1",'PTE - Segment Emissions Calcs'!$I$8:$X$8919,18,FALSE),0)</f>
        <v>6.1766577303395888E-4</v>
      </c>
      <c r="J6495" s="37">
        <f ca="1">IFERROR(VLOOKUP($E6495&amp;"-2",'PTE - Segment Emissions Calcs'!$I$8:$X$8919,18,FALSE),0)</f>
        <v>0</v>
      </c>
      <c r="K6495" s="37">
        <f t="shared" ca="1" si="304"/>
        <v>6.1766577303395888E-4</v>
      </c>
      <c r="L6495" s="37">
        <f ca="1">IFERROR(VLOOKUP($E6495&amp;"-1",'PTE - Segment Emissions Calcs'!$I$8:$Z$8919,20,FALSE),0)</f>
        <v>6.1766577303395888E-4</v>
      </c>
      <c r="M6495" s="37">
        <f ca="1">IFERROR(VLOOKUP($E6495&amp;"-2",'PTE - Segment Emissions Calcs'!$I$8:$Z$8919,20,FALSE),0)</f>
        <v>0</v>
      </c>
      <c r="N6495" s="37">
        <f t="shared" ca="1" si="305"/>
        <v>6.1766577303395888E-4</v>
      </c>
      <c r="O6495" s="38">
        <f t="array" aca="1" ref="O6495" ca="1">IF($H6495="TOTAL HAP",H6495,MAX(IF('PTE - Segment Emissions Calcs'!$B$8:$B$8919=$B6495,'PTE - Segment Emissions Calcs'!$V$8:$V$8919,)))</f>
        <v>1.4101958288446551E-4</v>
      </c>
      <c r="P6495" s="38">
        <f t="array" aca="1" ref="P6495" ca="1">IF($H6495="TOTAL HAP",K6495,MAX(IF('PTE - Segment Emissions Calcs'!$B$8:$B$8919=$B6495,'PTE - Segment Emissions Calcs'!$X$8:$X$8919,)))</f>
        <v>6.1766577303395888E-4</v>
      </c>
      <c r="Q6495" s="38">
        <f t="array" aca="1" ref="Q6495" ca="1">IF($H6495="TOTAL HAP",N6495,MAX(IF('PTE - Segment Emissions Calcs'!$B$8:$B$8919=$B6495,'PTE - Segment Emissions Calcs'!$Z$8:$Z$8919,)))</f>
        <v>6.1766577303395888E-4</v>
      </c>
      <c r="R6495" s="39"/>
    </row>
    <row r="6496" spans="1:18" x14ac:dyDescent="0.25">
      <c r="A6496" s="40"/>
      <c r="B6496" s="40"/>
      <c r="C6496" s="34" t="s">
        <v>173</v>
      </c>
      <c r="D6496" s="35"/>
      <c r="E6496" s="35"/>
      <c r="F6496" s="35">
        <f ca="1">IFERROR(VLOOKUP($E6496&amp;"-1",'PTE - Segment Emissions Calcs'!$I$8:$V$8919,16,FALSE),0)</f>
        <v>2.3593573324890396E-3</v>
      </c>
      <c r="G6496" s="35">
        <f ca="1">IFERROR(VLOOKUP($E6496&amp;"-2",'PTE - Segment Emissions Calcs'!$I$8:$V$8919,16,FALSE),0)</f>
        <v>0</v>
      </c>
      <c r="H6496" s="36">
        <f t="shared" ca="1" si="303"/>
        <v>2.3593573324890396E-3</v>
      </c>
      <c r="I6496" s="37">
        <f ca="1">IFERROR(VLOOKUP($E6496&amp;"-1",'PTE - Segment Emissions Calcs'!$I$8:$X$8919,18,FALSE),0)</f>
        <v>1.0333985116301994E-2</v>
      </c>
      <c r="J6496" s="37">
        <f ca="1">IFERROR(VLOOKUP($E6496&amp;"-2",'PTE - Segment Emissions Calcs'!$I$8:$X$8919,18,FALSE),0)</f>
        <v>0</v>
      </c>
      <c r="K6496" s="37">
        <f t="shared" ca="1" si="304"/>
        <v>1.0333985116301994E-2</v>
      </c>
      <c r="L6496" s="37">
        <f ca="1">IFERROR(VLOOKUP($E6496&amp;"-1",'PTE - Segment Emissions Calcs'!$I$8:$Z$8919,20,FALSE),0)</f>
        <v>1.0333985116301994E-2</v>
      </c>
      <c r="M6496" s="37">
        <f ca="1">IFERROR(VLOOKUP($E6496&amp;"-2",'PTE - Segment Emissions Calcs'!$I$8:$Z$8919,20,FALSE),0)</f>
        <v>0</v>
      </c>
      <c r="N6496" s="37">
        <f t="shared" ca="1" si="305"/>
        <v>1.0333985116301994E-2</v>
      </c>
      <c r="O6496" s="38">
        <f t="array" aca="1" ref="O6496" ca="1">IF($H6496="TOTAL HAP",H6496,MAX(IF('PTE - Segment Emissions Calcs'!$B$8:$B$8919=$B6496,'PTE - Segment Emissions Calcs'!$V$8:$V$8919,)))</f>
        <v>2.3593573324890396E-3</v>
      </c>
      <c r="P6496" s="38">
        <f t="array" aca="1" ref="P6496" ca="1">IF($H6496="TOTAL HAP",K6496,MAX(IF('PTE - Segment Emissions Calcs'!$B$8:$B$8919=$B6496,'PTE - Segment Emissions Calcs'!$X$8:$X$8919,)))</f>
        <v>1.0333985116301994E-2</v>
      </c>
      <c r="Q6496" s="38">
        <f t="array" aca="1" ref="Q6496" ca="1">IF($H6496="TOTAL HAP",N6496,MAX(IF('PTE - Segment Emissions Calcs'!$B$8:$B$8919=$B6496,'PTE - Segment Emissions Calcs'!$Z$8:$Z$8919,)))</f>
        <v>1.0333985116301994E-2</v>
      </c>
      <c r="R6496" s="39"/>
    </row>
    <row r="6497" spans="1:18" x14ac:dyDescent="0.25">
      <c r="A6497" s="40"/>
      <c r="B6497" s="40"/>
      <c r="C6497" s="34" t="s">
        <v>291</v>
      </c>
      <c r="D6497" s="35"/>
      <c r="E6497" s="35"/>
      <c r="F6497" s="35">
        <f ca="1">IFERROR(VLOOKUP($E6497&amp;"-1",'PTE - Segment Emissions Calcs'!$I$8:$V$8919,16,FALSE),0)</f>
        <v>6.757367519726172E-5</v>
      </c>
      <c r="G6497" s="35">
        <f ca="1">IFERROR(VLOOKUP($E6497&amp;"-2",'PTE - Segment Emissions Calcs'!$I$8:$V$8919,16,FALSE),0)</f>
        <v>0</v>
      </c>
      <c r="H6497" s="36">
        <f t="shared" ca="1" si="303"/>
        <v>6.757367519726172E-5</v>
      </c>
      <c r="I6497" s="37">
        <f ca="1">IFERROR(VLOOKUP($E6497&amp;"-1",'PTE - Segment Emissions Calcs'!$I$8:$X$8919,18,FALSE),0)</f>
        <v>2.9597269736400631E-4</v>
      </c>
      <c r="J6497" s="37">
        <f ca="1">IFERROR(VLOOKUP($E6497&amp;"-2",'PTE - Segment Emissions Calcs'!$I$8:$X$8919,18,FALSE),0)</f>
        <v>0</v>
      </c>
      <c r="K6497" s="37">
        <f t="shared" ca="1" si="304"/>
        <v>2.9597269736400631E-4</v>
      </c>
      <c r="L6497" s="37">
        <f ca="1">IFERROR(VLOOKUP($E6497&amp;"-1",'PTE - Segment Emissions Calcs'!$I$8:$Z$8919,20,FALSE),0)</f>
        <v>2.9597269736400631E-4</v>
      </c>
      <c r="M6497" s="37">
        <f ca="1">IFERROR(VLOOKUP($E6497&amp;"-2",'PTE - Segment Emissions Calcs'!$I$8:$Z$8919,20,FALSE),0)</f>
        <v>0</v>
      </c>
      <c r="N6497" s="37">
        <f t="shared" ca="1" si="305"/>
        <v>2.9597269736400631E-4</v>
      </c>
      <c r="O6497" s="38">
        <f t="array" aca="1" ref="O6497" ca="1">IF($H6497="TOTAL HAP",H6497,MAX(IF('PTE - Segment Emissions Calcs'!$B$8:$B$8919=$B6497,'PTE - Segment Emissions Calcs'!$V$8:$V$8919,)))</f>
        <v>6.757367519726172E-5</v>
      </c>
      <c r="P6497" s="38">
        <f t="array" aca="1" ref="P6497" ca="1">IF($H6497="TOTAL HAP",K6497,MAX(IF('PTE - Segment Emissions Calcs'!$B$8:$B$8919=$B6497,'PTE - Segment Emissions Calcs'!$X$8:$X$8919,)))</f>
        <v>2.9597269736400631E-4</v>
      </c>
      <c r="Q6497" s="38">
        <f t="array" aca="1" ref="Q6497" ca="1">IF($H6497="TOTAL HAP",N6497,MAX(IF('PTE - Segment Emissions Calcs'!$B$8:$B$8919=$B6497,'PTE - Segment Emissions Calcs'!$Z$8:$Z$8919,)))</f>
        <v>2.9597269736400631E-4</v>
      </c>
      <c r="R6497" s="39"/>
    </row>
    <row r="6498" spans="1:18" x14ac:dyDescent="0.25">
      <c r="A6498" s="40"/>
      <c r="B6498" s="40"/>
      <c r="C6498" s="34" t="s">
        <v>292</v>
      </c>
      <c r="D6498" s="35"/>
      <c r="E6498" s="35"/>
      <c r="F6498" s="35">
        <f ca="1">IFERROR(VLOOKUP($E6498&amp;"-1",'PTE - Segment Emissions Calcs'!$I$8:$V$8919,16,FALSE),0)</f>
        <v>6.3375665004544631E-5</v>
      </c>
      <c r="G6498" s="35">
        <f ca="1">IFERROR(VLOOKUP($E6498&amp;"-2",'PTE - Segment Emissions Calcs'!$I$8:$V$8919,16,FALSE),0)</f>
        <v>0</v>
      </c>
      <c r="H6498" s="36">
        <f t="shared" ca="1" si="303"/>
        <v>6.3375665004544631E-5</v>
      </c>
      <c r="I6498" s="37">
        <f ca="1">IFERROR(VLOOKUP($E6498&amp;"-1",'PTE - Segment Emissions Calcs'!$I$8:$X$8919,18,FALSE),0)</f>
        <v>2.7758541271990551E-4</v>
      </c>
      <c r="J6498" s="37">
        <f ca="1">IFERROR(VLOOKUP($E6498&amp;"-2",'PTE - Segment Emissions Calcs'!$I$8:$X$8919,18,FALSE),0)</f>
        <v>0</v>
      </c>
      <c r="K6498" s="37">
        <f t="shared" ca="1" si="304"/>
        <v>2.7758541271990551E-4</v>
      </c>
      <c r="L6498" s="37">
        <f ca="1">IFERROR(VLOOKUP($E6498&amp;"-1",'PTE - Segment Emissions Calcs'!$I$8:$Z$8919,20,FALSE),0)</f>
        <v>2.7758541271990551E-4</v>
      </c>
      <c r="M6498" s="37">
        <f ca="1">IFERROR(VLOOKUP($E6498&amp;"-2",'PTE - Segment Emissions Calcs'!$I$8:$Z$8919,20,FALSE),0)</f>
        <v>0</v>
      </c>
      <c r="N6498" s="37">
        <f t="shared" ca="1" si="305"/>
        <v>2.7758541271990551E-4</v>
      </c>
      <c r="O6498" s="38">
        <f t="array" aca="1" ref="O6498" ca="1">IF($H6498="TOTAL HAP",H6498,MAX(IF('PTE - Segment Emissions Calcs'!$B$8:$B$8919=$B6498,'PTE - Segment Emissions Calcs'!$V$8:$V$8919,)))</f>
        <v>6.3375665004544631E-5</v>
      </c>
      <c r="P6498" s="38">
        <f t="array" aca="1" ref="P6498" ca="1">IF($H6498="TOTAL HAP",K6498,MAX(IF('PTE - Segment Emissions Calcs'!$B$8:$B$8919=$B6498,'PTE - Segment Emissions Calcs'!$X$8:$X$8919,)))</f>
        <v>2.7758541271990551E-4</v>
      </c>
      <c r="Q6498" s="38">
        <f t="array" aca="1" ref="Q6498" ca="1">IF($H6498="TOTAL HAP",N6498,MAX(IF('PTE - Segment Emissions Calcs'!$B$8:$B$8919=$B6498,'PTE - Segment Emissions Calcs'!$Z$8:$Z$8919,)))</f>
        <v>2.7758541271990551E-4</v>
      </c>
      <c r="R6498" s="39"/>
    </row>
    <row r="6499" spans="1:18" x14ac:dyDescent="0.25">
      <c r="A6499" s="40"/>
      <c r="B6499" s="40"/>
      <c r="C6499" s="34" t="s">
        <v>66</v>
      </c>
      <c r="D6499" s="35"/>
      <c r="E6499" s="35"/>
      <c r="F6499" s="35">
        <f ca="1">IFERROR(VLOOKUP($E6499&amp;"-1",'PTE - Segment Emissions Calcs'!$I$8:$V$8919,16,FALSE),0)</f>
        <v>5.9371538511045164E-4</v>
      </c>
      <c r="G6499" s="35">
        <f ca="1">IFERROR(VLOOKUP($E6499&amp;"-2",'PTE - Segment Emissions Calcs'!$I$8:$V$8919,16,FALSE),0)</f>
        <v>0</v>
      </c>
      <c r="H6499" s="36">
        <f t="shared" ca="1" si="303"/>
        <v>5.9371538511045164E-4</v>
      </c>
      <c r="I6499" s="37">
        <f ca="1">IFERROR(VLOOKUP($E6499&amp;"-1",'PTE - Segment Emissions Calcs'!$I$8:$X$8919,18,FALSE),0)</f>
        <v>2.6004733867837785E-3</v>
      </c>
      <c r="J6499" s="37">
        <f ca="1">IFERROR(VLOOKUP($E6499&amp;"-2",'PTE - Segment Emissions Calcs'!$I$8:$X$8919,18,FALSE),0)</f>
        <v>0</v>
      </c>
      <c r="K6499" s="37">
        <f t="shared" ca="1" si="304"/>
        <v>2.6004733867837785E-3</v>
      </c>
      <c r="L6499" s="37">
        <f ca="1">IFERROR(VLOOKUP($E6499&amp;"-1",'PTE - Segment Emissions Calcs'!$I$8:$Z$8919,20,FALSE),0)</f>
        <v>2.6004733867837785E-3</v>
      </c>
      <c r="M6499" s="37">
        <f ca="1">IFERROR(VLOOKUP($E6499&amp;"-2",'PTE - Segment Emissions Calcs'!$I$8:$Z$8919,20,FALSE),0)</f>
        <v>0</v>
      </c>
      <c r="N6499" s="37">
        <f t="shared" ca="1" si="305"/>
        <v>2.6004733867837785E-3</v>
      </c>
      <c r="O6499" s="38">
        <f t="array" aca="1" ref="O6499" ca="1">IF($H6499="TOTAL HAP",H6499,MAX(IF('PTE - Segment Emissions Calcs'!$B$8:$B$8919=$B6499,'PTE - Segment Emissions Calcs'!$V$8:$V$8919,)))</f>
        <v>5.9371538511045164E-4</v>
      </c>
      <c r="P6499" s="38">
        <f t="array" aca="1" ref="P6499" ca="1">IF($H6499="TOTAL HAP",K6499,MAX(IF('PTE - Segment Emissions Calcs'!$B$8:$B$8919=$B6499,'PTE - Segment Emissions Calcs'!$X$8:$X$8919,)))</f>
        <v>2.6004733867837785E-3</v>
      </c>
      <c r="Q6499" s="38">
        <f t="array" aca="1" ref="Q6499" ca="1">IF($H6499="TOTAL HAP",N6499,MAX(IF('PTE - Segment Emissions Calcs'!$B$8:$B$8919=$B6499,'PTE - Segment Emissions Calcs'!$Z$8:$Z$8919,)))</f>
        <v>2.6004733867837785E-3</v>
      </c>
      <c r="R6499" s="39"/>
    </row>
    <row r="6500" spans="1:18" x14ac:dyDescent="0.25">
      <c r="A6500" s="40"/>
      <c r="B6500" s="40"/>
      <c r="C6500" s="34" t="s">
        <v>293</v>
      </c>
      <c r="D6500" s="35"/>
      <c r="E6500" s="35"/>
      <c r="F6500" s="35">
        <f ca="1">IFERROR(VLOOKUP($E6500&amp;"-1",'PTE - Segment Emissions Calcs'!$I$8:$V$8919,16,FALSE),0)</f>
        <v>1.4937990777339927E-3</v>
      </c>
      <c r="G6500" s="35">
        <f ca="1">IFERROR(VLOOKUP($E6500&amp;"-2",'PTE - Segment Emissions Calcs'!$I$8:$V$8919,16,FALSE),0)</f>
        <v>0</v>
      </c>
      <c r="H6500" s="36">
        <f t="shared" ca="1" si="303"/>
        <v>1.4937990777339927E-3</v>
      </c>
      <c r="I6500" s="37">
        <f ca="1">IFERROR(VLOOKUP($E6500&amp;"-1",'PTE - Segment Emissions Calcs'!$I$8:$X$8919,18,FALSE),0)</f>
        <v>6.5428399604748879E-3</v>
      </c>
      <c r="J6500" s="37">
        <f ca="1">IFERROR(VLOOKUP($E6500&amp;"-2",'PTE - Segment Emissions Calcs'!$I$8:$X$8919,18,FALSE),0)</f>
        <v>0</v>
      </c>
      <c r="K6500" s="37">
        <f t="shared" ca="1" si="304"/>
        <v>6.5428399604748879E-3</v>
      </c>
      <c r="L6500" s="37">
        <f ca="1">IFERROR(VLOOKUP($E6500&amp;"-1",'PTE - Segment Emissions Calcs'!$I$8:$Z$8919,20,FALSE),0)</f>
        <v>6.5428399604748879E-3</v>
      </c>
      <c r="M6500" s="37">
        <f ca="1">IFERROR(VLOOKUP($E6500&amp;"-2",'PTE - Segment Emissions Calcs'!$I$8:$Z$8919,20,FALSE),0)</f>
        <v>0</v>
      </c>
      <c r="N6500" s="37">
        <f t="shared" ca="1" si="305"/>
        <v>6.5428399604748879E-3</v>
      </c>
      <c r="O6500" s="38">
        <f t="array" aca="1" ref="O6500" ca="1">IF($H6500="TOTAL HAP",H6500,MAX(IF('PTE - Segment Emissions Calcs'!$B$8:$B$8919=$B6500,'PTE - Segment Emissions Calcs'!$V$8:$V$8919,)))</f>
        <v>1.4937990777339927E-3</v>
      </c>
      <c r="P6500" s="38">
        <f t="array" aca="1" ref="P6500" ca="1">IF($H6500="TOTAL HAP",K6500,MAX(IF('PTE - Segment Emissions Calcs'!$B$8:$B$8919=$B6500,'PTE - Segment Emissions Calcs'!$X$8:$X$8919,)))</f>
        <v>6.5428399604748879E-3</v>
      </c>
      <c r="Q6500" s="38">
        <f t="array" aca="1" ref="Q6500" ca="1">IF($H6500="TOTAL HAP",N6500,MAX(IF('PTE - Segment Emissions Calcs'!$B$8:$B$8919=$B6500,'PTE - Segment Emissions Calcs'!$Z$8:$Z$8919,)))</f>
        <v>6.5428399604748879E-3</v>
      </c>
      <c r="R6500" s="39"/>
    </row>
    <row r="6501" spans="1:18" x14ac:dyDescent="0.25">
      <c r="A6501" s="40"/>
      <c r="B6501" s="40"/>
      <c r="C6501" s="34" t="s">
        <v>48</v>
      </c>
      <c r="D6501" s="35"/>
      <c r="E6501" s="35"/>
      <c r="F6501" s="35">
        <f ca="1">IFERROR(VLOOKUP($E6501&amp;"-1",'PTE - Segment Emissions Calcs'!$I$8:$V$8919,16,FALSE),0)</f>
        <v>6.8273006049510013E-3</v>
      </c>
      <c r="G6501" s="35">
        <f ca="1">IFERROR(VLOOKUP($E6501&amp;"-2",'PTE - Segment Emissions Calcs'!$I$8:$V$8919,16,FALSE),0)</f>
        <v>0</v>
      </c>
      <c r="H6501" s="36">
        <f t="shared" ca="1" si="303"/>
        <v>6.8273006049510013E-3</v>
      </c>
      <c r="I6501" s="37">
        <f ca="1">IFERROR(VLOOKUP($E6501&amp;"-1",'PTE - Segment Emissions Calcs'!$I$8:$X$8919,18,FALSE),0)</f>
        <v>2.9903576649685387E-2</v>
      </c>
      <c r="J6501" s="37">
        <f ca="1">IFERROR(VLOOKUP($E6501&amp;"-2",'PTE - Segment Emissions Calcs'!$I$8:$X$8919,18,FALSE),0)</f>
        <v>0</v>
      </c>
      <c r="K6501" s="37">
        <f t="shared" ca="1" si="304"/>
        <v>2.9903576649685387E-2</v>
      </c>
      <c r="L6501" s="37">
        <f ca="1">IFERROR(VLOOKUP($E6501&amp;"-1",'PTE - Segment Emissions Calcs'!$I$8:$Z$8919,20,FALSE),0)</f>
        <v>2.9903576649685387E-2</v>
      </c>
      <c r="M6501" s="37">
        <f ca="1">IFERROR(VLOOKUP($E6501&amp;"-2",'PTE - Segment Emissions Calcs'!$I$8:$Z$8919,20,FALSE),0)</f>
        <v>0</v>
      </c>
      <c r="N6501" s="37">
        <f t="shared" ca="1" si="305"/>
        <v>2.9903576649685387E-2</v>
      </c>
      <c r="O6501" s="38">
        <f t="array" aca="1" ref="O6501" ca="1">IF($H6501="TOTAL HAP",H6501,MAX(IF('PTE - Segment Emissions Calcs'!$B$8:$B$8919=$B6501,'PTE - Segment Emissions Calcs'!$V$8:$V$8919,)))</f>
        <v>6.8273006049510013E-3</v>
      </c>
      <c r="P6501" s="38">
        <f t="array" aca="1" ref="P6501" ca="1">IF($H6501="TOTAL HAP",K6501,MAX(IF('PTE - Segment Emissions Calcs'!$B$8:$B$8919=$B6501,'PTE - Segment Emissions Calcs'!$X$8:$X$8919,)))</f>
        <v>2.9903576649685387E-2</v>
      </c>
      <c r="Q6501" s="38">
        <f t="array" aca="1" ref="Q6501" ca="1">IF($H6501="TOTAL HAP",N6501,MAX(IF('PTE - Segment Emissions Calcs'!$B$8:$B$8919=$B6501,'PTE - Segment Emissions Calcs'!$Z$8:$Z$8919,)))</f>
        <v>2.9903576649685387E-2</v>
      </c>
      <c r="R6501" s="39"/>
    </row>
    <row r="6502" spans="1:18" x14ac:dyDescent="0.25">
      <c r="A6502" s="40"/>
      <c r="B6502" s="40"/>
      <c r="C6502" s="34" t="s">
        <v>294</v>
      </c>
      <c r="D6502" s="35"/>
      <c r="E6502" s="35"/>
      <c r="F6502" s="35">
        <f ca="1">IFERROR(VLOOKUP($E6502&amp;"-1",'PTE - Segment Emissions Calcs'!$I$8:$V$8919,16,FALSE),0)</f>
        <v>3.1467135809584598E-4</v>
      </c>
      <c r="G6502" s="35">
        <f ca="1">IFERROR(VLOOKUP($E6502&amp;"-2",'PTE - Segment Emissions Calcs'!$I$8:$V$8919,16,FALSE),0)</f>
        <v>0</v>
      </c>
      <c r="H6502" s="36">
        <f t="shared" ca="1" si="303"/>
        <v>3.1467135809584598E-4</v>
      </c>
      <c r="I6502" s="37">
        <f ca="1">IFERROR(VLOOKUP($E6502&amp;"-1",'PTE - Segment Emissions Calcs'!$I$8:$X$8919,18,FALSE),0)</f>
        <v>1.3782605484598054E-3</v>
      </c>
      <c r="J6502" s="37">
        <f ca="1">IFERROR(VLOOKUP($E6502&amp;"-2",'PTE - Segment Emissions Calcs'!$I$8:$X$8919,18,FALSE),0)</f>
        <v>0</v>
      </c>
      <c r="K6502" s="37">
        <f t="shared" ca="1" si="304"/>
        <v>1.3782605484598054E-3</v>
      </c>
      <c r="L6502" s="37">
        <f ca="1">IFERROR(VLOOKUP($E6502&amp;"-1",'PTE - Segment Emissions Calcs'!$I$8:$Z$8919,20,FALSE),0)</f>
        <v>1.3782605484598054E-3</v>
      </c>
      <c r="M6502" s="37">
        <f ca="1">IFERROR(VLOOKUP($E6502&amp;"-2",'PTE - Segment Emissions Calcs'!$I$8:$Z$8919,20,FALSE),0)</f>
        <v>0</v>
      </c>
      <c r="N6502" s="37">
        <f t="shared" ca="1" si="305"/>
        <v>1.3782605484598054E-3</v>
      </c>
      <c r="O6502" s="38">
        <f t="array" aca="1" ref="O6502" ca="1">IF($H6502="TOTAL HAP",H6502,MAX(IF('PTE - Segment Emissions Calcs'!$B$8:$B$8919=$B6502,'PTE - Segment Emissions Calcs'!$V$8:$V$8919,)))</f>
        <v>3.1467135809584598E-4</v>
      </c>
      <c r="P6502" s="38">
        <f t="array" aca="1" ref="P6502" ca="1">IF($H6502="TOTAL HAP",K6502,MAX(IF('PTE - Segment Emissions Calcs'!$B$8:$B$8919=$B6502,'PTE - Segment Emissions Calcs'!$X$8:$X$8919,)))</f>
        <v>1.3782605484598054E-3</v>
      </c>
      <c r="Q6502" s="38">
        <f t="array" aca="1" ref="Q6502" ca="1">IF($H6502="TOTAL HAP",N6502,MAX(IF('PTE - Segment Emissions Calcs'!$B$8:$B$8919=$B6502,'PTE - Segment Emissions Calcs'!$Z$8:$Z$8919,)))</f>
        <v>1.3782605484598054E-3</v>
      </c>
      <c r="R6502" s="39"/>
    </row>
    <row r="6503" spans="1:18" x14ac:dyDescent="0.25">
      <c r="A6503" s="40"/>
      <c r="B6503" s="40"/>
      <c r="C6503" s="34" t="s">
        <v>50</v>
      </c>
      <c r="D6503" s="35"/>
      <c r="E6503" s="35"/>
      <c r="F6503" s="35">
        <f ca="1">IFERROR(VLOOKUP($E6503&amp;"-1",'PTE - Segment Emissions Calcs'!$I$8:$V$8919,16,FALSE),0)</f>
        <v>0</v>
      </c>
      <c r="G6503" s="35">
        <f ca="1">IFERROR(VLOOKUP($E6503&amp;"-2",'PTE - Segment Emissions Calcs'!$I$8:$V$8919,16,FALSE),0)</f>
        <v>0</v>
      </c>
      <c r="H6503" s="36">
        <f t="shared" ca="1" si="303"/>
        <v>0</v>
      </c>
      <c r="I6503" s="37">
        <f ca="1">IFERROR(VLOOKUP($E6503&amp;"-1",'PTE - Segment Emissions Calcs'!$I$8:$X$8919,18,FALSE),0)</f>
        <v>0</v>
      </c>
      <c r="J6503" s="37">
        <f ca="1">IFERROR(VLOOKUP($E6503&amp;"-2",'PTE - Segment Emissions Calcs'!$I$8:$X$8919,18,FALSE),0)</f>
        <v>0</v>
      </c>
      <c r="K6503" s="37">
        <f t="shared" ca="1" si="304"/>
        <v>0</v>
      </c>
      <c r="L6503" s="37">
        <f ca="1">IFERROR(VLOOKUP($E6503&amp;"-1",'PTE - Segment Emissions Calcs'!$I$8:$Z$8919,20,FALSE),0)</f>
        <v>0</v>
      </c>
      <c r="M6503" s="37">
        <f ca="1">IFERROR(VLOOKUP($E6503&amp;"-2",'PTE - Segment Emissions Calcs'!$I$8:$Z$8919,20,FALSE),0)</f>
        <v>0</v>
      </c>
      <c r="N6503" s="37">
        <f t="shared" ca="1" si="305"/>
        <v>0</v>
      </c>
      <c r="O6503" s="38">
        <f t="array" aca="1" ref="O6503" ca="1">IF($H6503="TOTAL HAP",H6503,MAX(IF('PTE - Segment Emissions Calcs'!$B$8:$B$8919=$B6503,'PTE - Segment Emissions Calcs'!$V$8:$V$8919,)))</f>
        <v>0</v>
      </c>
      <c r="P6503" s="38">
        <f t="array" aca="1" ref="P6503" ca="1">IF($H6503="TOTAL HAP",K6503,MAX(IF('PTE - Segment Emissions Calcs'!$B$8:$B$8919=$B6503,'PTE - Segment Emissions Calcs'!$X$8:$X$8919,)))</f>
        <v>0</v>
      </c>
      <c r="Q6503" s="38">
        <f t="array" aca="1" ref="Q6503" ca="1">IF($H6503="TOTAL HAP",N6503,MAX(IF('PTE - Segment Emissions Calcs'!$B$8:$B$8919=$B6503,'PTE - Segment Emissions Calcs'!$Z$8:$Z$8919,)))</f>
        <v>0</v>
      </c>
      <c r="R6503" s="39"/>
    </row>
    <row r="6504" spans="1:18" x14ac:dyDescent="0.25">
      <c r="A6504" s="40"/>
      <c r="B6504" s="40"/>
      <c r="C6504" s="34" t="s">
        <v>53</v>
      </c>
      <c r="D6504" s="35"/>
      <c r="E6504" s="35"/>
      <c r="F6504" s="35">
        <f ca="1">IFERROR(VLOOKUP($E6504&amp;"-1",'PTE - Segment Emissions Calcs'!$I$8:$V$8919,16,FALSE),0)</f>
        <v>2.5673671153947542E-3</v>
      </c>
      <c r="G6504" s="35">
        <f ca="1">IFERROR(VLOOKUP($E6504&amp;"-2",'PTE - Segment Emissions Calcs'!$I$8:$V$8919,16,FALSE),0)</f>
        <v>0</v>
      </c>
      <c r="H6504" s="36">
        <f t="shared" ca="1" si="303"/>
        <v>2.5673671153947542E-3</v>
      </c>
      <c r="I6504" s="37">
        <f ca="1">IFERROR(VLOOKUP($E6504&amp;"-1",'PTE - Segment Emissions Calcs'!$I$8:$X$8919,18,FALSE),0)</f>
        <v>1.1245067965429022E-2</v>
      </c>
      <c r="J6504" s="37">
        <f ca="1">IFERROR(VLOOKUP($E6504&amp;"-2",'PTE - Segment Emissions Calcs'!$I$8:$X$8919,18,FALSE),0)</f>
        <v>0</v>
      </c>
      <c r="K6504" s="37">
        <f t="shared" ca="1" si="304"/>
        <v>1.1245067965429022E-2</v>
      </c>
      <c r="L6504" s="37">
        <f ca="1">IFERROR(VLOOKUP($E6504&amp;"-1",'PTE - Segment Emissions Calcs'!$I$8:$Z$8919,20,FALSE),0)</f>
        <v>1.1245067965429022E-2</v>
      </c>
      <c r="M6504" s="37">
        <f ca="1">IFERROR(VLOOKUP($E6504&amp;"-2",'PTE - Segment Emissions Calcs'!$I$8:$Z$8919,20,FALSE),0)</f>
        <v>0</v>
      </c>
      <c r="N6504" s="37">
        <f t="shared" ca="1" si="305"/>
        <v>1.1245067965429022E-2</v>
      </c>
      <c r="O6504" s="38">
        <f t="array" aca="1" ref="O6504" ca="1">IF($H6504="TOTAL HAP",H6504,MAX(IF('PTE - Segment Emissions Calcs'!$B$8:$B$8919=$B6504,'PTE - Segment Emissions Calcs'!$V$8:$V$8919,)))</f>
        <v>2.5673671153947542E-3</v>
      </c>
      <c r="P6504" s="38">
        <f t="array" aca="1" ref="P6504" ca="1">IF($H6504="TOTAL HAP",K6504,MAX(IF('PTE - Segment Emissions Calcs'!$B$8:$B$8919=$B6504,'PTE - Segment Emissions Calcs'!$X$8:$X$8919,)))</f>
        <v>1.1245067965429022E-2</v>
      </c>
      <c r="Q6504" s="38">
        <f t="array" aca="1" ref="Q6504" ca="1">IF($H6504="TOTAL HAP",N6504,MAX(IF('PTE - Segment Emissions Calcs'!$B$8:$B$8919=$B6504,'PTE - Segment Emissions Calcs'!$Z$8:$Z$8919,)))</f>
        <v>1.1245067965429022E-2</v>
      </c>
      <c r="R6504" s="39"/>
    </row>
    <row r="6505" spans="1:18" x14ac:dyDescent="0.25">
      <c r="A6505" s="40"/>
      <c r="B6505" s="40"/>
      <c r="C6505" s="34" t="s">
        <v>209</v>
      </c>
      <c r="D6505" s="35"/>
      <c r="E6505" s="35"/>
      <c r="F6505" s="35">
        <f ca="1">IFERROR(VLOOKUP($E6505&amp;"-1",'PTE - Segment Emissions Calcs'!$I$8:$V$8919,16,FALSE),0)</f>
        <v>2.4132693969082926E-4</v>
      </c>
      <c r="G6505" s="35">
        <f ca="1">IFERROR(VLOOKUP($E6505&amp;"-2",'PTE - Segment Emissions Calcs'!$I$8:$V$8919,16,FALSE),0)</f>
        <v>0</v>
      </c>
      <c r="H6505" s="36">
        <f t="shared" ca="1" si="303"/>
        <v>2.4132693969082926E-4</v>
      </c>
      <c r="I6505" s="37">
        <f ca="1">IFERROR(VLOOKUP($E6505&amp;"-1",'PTE - Segment Emissions Calcs'!$I$8:$X$8919,18,FALSE),0)</f>
        <v>1.0570119958458321E-3</v>
      </c>
      <c r="J6505" s="37">
        <f ca="1">IFERROR(VLOOKUP($E6505&amp;"-2",'PTE - Segment Emissions Calcs'!$I$8:$X$8919,18,FALSE),0)</f>
        <v>0</v>
      </c>
      <c r="K6505" s="37">
        <f t="shared" ca="1" si="304"/>
        <v>1.0570119958458321E-3</v>
      </c>
      <c r="L6505" s="37">
        <f ca="1">IFERROR(VLOOKUP($E6505&amp;"-1",'PTE - Segment Emissions Calcs'!$I$8:$Z$8919,20,FALSE),0)</f>
        <v>1.0570119958458321E-3</v>
      </c>
      <c r="M6505" s="37">
        <f ca="1">IFERROR(VLOOKUP($E6505&amp;"-2",'PTE - Segment Emissions Calcs'!$I$8:$Z$8919,20,FALSE),0)</f>
        <v>0</v>
      </c>
      <c r="N6505" s="37">
        <f t="shared" ca="1" si="305"/>
        <v>1.0570119958458321E-3</v>
      </c>
      <c r="O6505" s="38">
        <f t="array" aca="1" ref="O6505" ca="1">IF($H6505="TOTAL HAP",H6505,MAX(IF('PTE - Segment Emissions Calcs'!$B$8:$B$8919=$B6505,'PTE - Segment Emissions Calcs'!$V$8:$V$8919,)))</f>
        <v>2.4132693969082926E-4</v>
      </c>
      <c r="P6505" s="38">
        <f t="array" aca="1" ref="P6505" ca="1">IF($H6505="TOTAL HAP",K6505,MAX(IF('PTE - Segment Emissions Calcs'!$B$8:$B$8919=$B6505,'PTE - Segment Emissions Calcs'!$X$8:$X$8919,)))</f>
        <v>1.0570119958458321E-3</v>
      </c>
      <c r="Q6505" s="38">
        <f t="array" aca="1" ref="Q6505" ca="1">IF($H6505="TOTAL HAP",N6505,MAX(IF('PTE - Segment Emissions Calcs'!$B$8:$B$8919=$B6505,'PTE - Segment Emissions Calcs'!$Z$8:$Z$8919,)))</f>
        <v>1.0570119958458321E-3</v>
      </c>
      <c r="R6505" s="39"/>
    </row>
    <row r="6506" spans="1:18" x14ac:dyDescent="0.25">
      <c r="A6506" s="40"/>
      <c r="B6506" s="40"/>
      <c r="C6506" s="34" t="s">
        <v>177</v>
      </c>
      <c r="D6506" s="35"/>
      <c r="E6506" s="35"/>
      <c r="F6506" s="35">
        <f ca="1">IFERROR(VLOOKUP($E6506&amp;"-1",'PTE - Segment Emissions Calcs'!$I$8:$V$8919,16,FALSE),0)</f>
        <v>5.8107268717166253E-4</v>
      </c>
      <c r="G6506" s="35">
        <f ca="1">IFERROR(VLOOKUP($E6506&amp;"-2",'PTE - Segment Emissions Calcs'!$I$8:$V$8919,16,FALSE),0)</f>
        <v>0</v>
      </c>
      <c r="H6506" s="36">
        <f t="shared" ca="1" si="303"/>
        <v>5.8107268717166253E-4</v>
      </c>
      <c r="I6506" s="37">
        <f ca="1">IFERROR(VLOOKUP($E6506&amp;"-1",'PTE - Segment Emissions Calcs'!$I$8:$X$8919,18,FALSE),0)</f>
        <v>2.5450983698118821E-3</v>
      </c>
      <c r="J6506" s="37">
        <f ca="1">IFERROR(VLOOKUP($E6506&amp;"-2",'PTE - Segment Emissions Calcs'!$I$8:$X$8919,18,FALSE),0)</f>
        <v>0</v>
      </c>
      <c r="K6506" s="37">
        <f t="shared" ca="1" si="304"/>
        <v>2.5450983698118821E-3</v>
      </c>
      <c r="L6506" s="37">
        <f ca="1">IFERROR(VLOOKUP($E6506&amp;"-1",'PTE - Segment Emissions Calcs'!$I$8:$Z$8919,20,FALSE),0)</f>
        <v>2.5450983698118821E-3</v>
      </c>
      <c r="M6506" s="37">
        <f ca="1">IFERROR(VLOOKUP($E6506&amp;"-2",'PTE - Segment Emissions Calcs'!$I$8:$Z$8919,20,FALSE),0)</f>
        <v>0</v>
      </c>
      <c r="N6506" s="37">
        <f t="shared" ca="1" si="305"/>
        <v>2.5450983698118821E-3</v>
      </c>
      <c r="O6506" s="38">
        <f t="array" aca="1" ref="O6506" ca="1">IF($H6506="TOTAL HAP",H6506,MAX(IF('PTE - Segment Emissions Calcs'!$B$8:$B$8919=$B6506,'PTE - Segment Emissions Calcs'!$V$8:$V$8919,)))</f>
        <v>5.8107268717166253E-4</v>
      </c>
      <c r="P6506" s="38">
        <f t="array" aca="1" ref="P6506" ca="1">IF($H6506="TOTAL HAP",K6506,MAX(IF('PTE - Segment Emissions Calcs'!$B$8:$B$8919=$B6506,'PTE - Segment Emissions Calcs'!$X$8:$X$8919,)))</f>
        <v>2.5450983698118821E-3</v>
      </c>
      <c r="Q6506" s="38">
        <f t="array" aca="1" ref="Q6506" ca="1">IF($H6506="TOTAL HAP",N6506,MAX(IF('PTE - Segment Emissions Calcs'!$B$8:$B$8919=$B6506,'PTE - Segment Emissions Calcs'!$Z$8:$Z$8919,)))</f>
        <v>2.5450983698118821E-3</v>
      </c>
      <c r="R6506" s="39"/>
    </row>
    <row r="6507" spans="1:18" x14ac:dyDescent="0.25">
      <c r="A6507" s="40"/>
      <c r="B6507" s="40"/>
      <c r="C6507" s="34" t="s">
        <v>210</v>
      </c>
      <c r="D6507" s="35"/>
      <c r="E6507" s="35"/>
      <c r="F6507" s="35">
        <f ca="1">IFERROR(VLOOKUP($E6507&amp;"-1",'PTE - Segment Emissions Calcs'!$I$8:$V$8919,16,FALSE),0)</f>
        <v>2.8489861005588131E-4</v>
      </c>
      <c r="G6507" s="35">
        <f ca="1">IFERROR(VLOOKUP($E6507&amp;"-2",'PTE - Segment Emissions Calcs'!$I$8:$V$8919,16,FALSE),0)</f>
        <v>0</v>
      </c>
      <c r="H6507" s="36">
        <f t="shared" ca="1" si="303"/>
        <v>2.8489861005588131E-4</v>
      </c>
      <c r="I6507" s="37">
        <f ca="1">IFERROR(VLOOKUP($E6507&amp;"-1",'PTE - Segment Emissions Calcs'!$I$8:$X$8919,18,FALSE),0)</f>
        <v>1.24785591204476E-3</v>
      </c>
      <c r="J6507" s="37">
        <f ca="1">IFERROR(VLOOKUP($E6507&amp;"-2",'PTE - Segment Emissions Calcs'!$I$8:$X$8919,18,FALSE),0)</f>
        <v>0</v>
      </c>
      <c r="K6507" s="37">
        <f t="shared" ca="1" si="304"/>
        <v>1.24785591204476E-3</v>
      </c>
      <c r="L6507" s="37">
        <f ca="1">IFERROR(VLOOKUP($E6507&amp;"-1",'PTE - Segment Emissions Calcs'!$I$8:$Z$8919,20,FALSE),0)</f>
        <v>1.24785591204476E-3</v>
      </c>
      <c r="M6507" s="37">
        <f ca="1">IFERROR(VLOOKUP($E6507&amp;"-2",'PTE - Segment Emissions Calcs'!$I$8:$Z$8919,20,FALSE),0)</f>
        <v>0</v>
      </c>
      <c r="N6507" s="37">
        <f t="shared" ca="1" si="305"/>
        <v>1.24785591204476E-3</v>
      </c>
      <c r="O6507" s="38">
        <f t="array" aca="1" ref="O6507" ca="1">IF($H6507="TOTAL HAP",H6507,MAX(IF('PTE - Segment Emissions Calcs'!$B$8:$B$8919=$B6507,'PTE - Segment Emissions Calcs'!$V$8:$V$8919,)))</f>
        <v>2.8489861005588131E-4</v>
      </c>
      <c r="P6507" s="38">
        <f t="array" aca="1" ref="P6507" ca="1">IF($H6507="TOTAL HAP",K6507,MAX(IF('PTE - Segment Emissions Calcs'!$B$8:$B$8919=$B6507,'PTE - Segment Emissions Calcs'!$X$8:$X$8919,)))</f>
        <v>1.24785591204476E-3</v>
      </c>
      <c r="Q6507" s="38">
        <f t="array" aca="1" ref="Q6507" ca="1">IF($H6507="TOTAL HAP",N6507,MAX(IF('PTE - Segment Emissions Calcs'!$B$8:$B$8919=$B6507,'PTE - Segment Emissions Calcs'!$Z$8:$Z$8919,)))</f>
        <v>1.24785591204476E-3</v>
      </c>
      <c r="R6507" s="39"/>
    </row>
    <row r="6508" spans="1:18" x14ac:dyDescent="0.25">
      <c r="A6508" s="40"/>
      <c r="B6508" s="40"/>
      <c r="C6508" s="34" t="s">
        <v>69</v>
      </c>
      <c r="D6508" s="35"/>
      <c r="E6508" s="35"/>
      <c r="F6508" s="35">
        <f ca="1">IFERROR(VLOOKUP($E6508&amp;"-1",'PTE - Segment Emissions Calcs'!$I$8:$V$8919,16,FALSE),0)</f>
        <v>1.0745986545754999E-3</v>
      </c>
      <c r="G6508" s="35">
        <f ca="1">IFERROR(VLOOKUP($E6508&amp;"-2",'PTE - Segment Emissions Calcs'!$I$8:$V$8919,16,FALSE),0)</f>
        <v>0</v>
      </c>
      <c r="H6508" s="36">
        <f t="shared" ca="1" si="303"/>
        <v>1.0745986545754999E-3</v>
      </c>
      <c r="I6508" s="37">
        <f ca="1">IFERROR(VLOOKUP($E6508&amp;"-1",'PTE - Segment Emissions Calcs'!$I$8:$X$8919,18,FALSE),0)</f>
        <v>4.7067421070406896E-3</v>
      </c>
      <c r="J6508" s="37">
        <f ca="1">IFERROR(VLOOKUP($E6508&amp;"-2",'PTE - Segment Emissions Calcs'!$I$8:$X$8919,18,FALSE),0)</f>
        <v>0</v>
      </c>
      <c r="K6508" s="37">
        <f t="shared" ca="1" si="304"/>
        <v>4.7067421070406896E-3</v>
      </c>
      <c r="L6508" s="37">
        <f ca="1">IFERROR(VLOOKUP($E6508&amp;"-1",'PTE - Segment Emissions Calcs'!$I$8:$Z$8919,20,FALSE),0)</f>
        <v>4.7067421070406896E-3</v>
      </c>
      <c r="M6508" s="37">
        <f ca="1">IFERROR(VLOOKUP($E6508&amp;"-2",'PTE - Segment Emissions Calcs'!$I$8:$Z$8919,20,FALSE),0)</f>
        <v>0</v>
      </c>
      <c r="N6508" s="37">
        <f t="shared" ca="1" si="305"/>
        <v>4.7067421070406896E-3</v>
      </c>
      <c r="O6508" s="38">
        <f t="array" aca="1" ref="O6508" ca="1">IF($H6508="TOTAL HAP",H6508,MAX(IF('PTE - Segment Emissions Calcs'!$B$8:$B$8919=$B6508,'PTE - Segment Emissions Calcs'!$V$8:$V$8919,)))</f>
        <v>1.0745986545754999E-3</v>
      </c>
      <c r="P6508" s="38">
        <f t="array" aca="1" ref="P6508" ca="1">IF($H6508="TOTAL HAP",K6508,MAX(IF('PTE - Segment Emissions Calcs'!$B$8:$B$8919=$B6508,'PTE - Segment Emissions Calcs'!$X$8:$X$8919,)))</f>
        <v>4.7067421070406896E-3</v>
      </c>
      <c r="Q6508" s="38">
        <f t="array" aca="1" ref="Q6508" ca="1">IF($H6508="TOTAL HAP",N6508,MAX(IF('PTE - Segment Emissions Calcs'!$B$8:$B$8919=$B6508,'PTE - Segment Emissions Calcs'!$Z$8:$Z$8919,)))</f>
        <v>4.7067421070406896E-3</v>
      </c>
      <c r="R6508" s="39"/>
    </row>
    <row r="6509" spans="1:18" x14ac:dyDescent="0.25">
      <c r="A6509" s="40"/>
      <c r="B6509" s="40"/>
      <c r="C6509" s="34" t="s">
        <v>179</v>
      </c>
      <c r="D6509" s="35"/>
      <c r="E6509" s="35"/>
      <c r="F6509" s="35">
        <f ca="1">IFERROR(VLOOKUP($E6509&amp;"-1",'PTE - Segment Emissions Calcs'!$I$8:$V$8919,16,FALSE),0)</f>
        <v>9.0821994266291695E-4</v>
      </c>
      <c r="G6509" s="35">
        <f ca="1">IFERROR(VLOOKUP($E6509&amp;"-2",'PTE - Segment Emissions Calcs'!$I$8:$V$8919,16,FALSE),0)</f>
        <v>0</v>
      </c>
      <c r="H6509" s="36">
        <f t="shared" ca="1" si="303"/>
        <v>9.0821994266291695E-4</v>
      </c>
      <c r="I6509" s="37">
        <f ca="1">IFERROR(VLOOKUP($E6509&amp;"-1",'PTE - Segment Emissions Calcs'!$I$8:$X$8919,18,FALSE),0)</f>
        <v>3.9780033488635768E-3</v>
      </c>
      <c r="J6509" s="37">
        <f ca="1">IFERROR(VLOOKUP($E6509&amp;"-2",'PTE - Segment Emissions Calcs'!$I$8:$X$8919,18,FALSE),0)</f>
        <v>0</v>
      </c>
      <c r="K6509" s="37">
        <f t="shared" ca="1" si="304"/>
        <v>3.9780033488635768E-3</v>
      </c>
      <c r="L6509" s="37">
        <f ca="1">IFERROR(VLOOKUP($E6509&amp;"-1",'PTE - Segment Emissions Calcs'!$I$8:$Z$8919,20,FALSE),0)</f>
        <v>3.9780033488635768E-3</v>
      </c>
      <c r="M6509" s="37">
        <f ca="1">IFERROR(VLOOKUP($E6509&amp;"-2",'PTE - Segment Emissions Calcs'!$I$8:$Z$8919,20,FALSE),0)</f>
        <v>0</v>
      </c>
      <c r="N6509" s="37">
        <f t="shared" ca="1" si="305"/>
        <v>3.9780033488635768E-3</v>
      </c>
      <c r="O6509" s="38">
        <f t="array" aca="1" ref="O6509" ca="1">IF($H6509="TOTAL HAP",H6509,MAX(IF('PTE - Segment Emissions Calcs'!$B$8:$B$8919=$B6509,'PTE - Segment Emissions Calcs'!$V$8:$V$8919,)))</f>
        <v>9.0821994266291695E-4</v>
      </c>
      <c r="P6509" s="38">
        <f t="array" aca="1" ref="P6509" ca="1">IF($H6509="TOTAL HAP",K6509,MAX(IF('PTE - Segment Emissions Calcs'!$B$8:$B$8919=$B6509,'PTE - Segment Emissions Calcs'!$X$8:$X$8919,)))</f>
        <v>3.9780033488635768E-3</v>
      </c>
      <c r="Q6509" s="38">
        <f t="array" aca="1" ref="Q6509" ca="1">IF($H6509="TOTAL HAP",N6509,MAX(IF('PTE - Segment Emissions Calcs'!$B$8:$B$8919=$B6509,'PTE - Segment Emissions Calcs'!$Z$8:$Z$8919,)))</f>
        <v>3.9780033488635768E-3</v>
      </c>
      <c r="R6509" s="39"/>
    </row>
    <row r="6510" spans="1:18" ht="15.75" thickBot="1" x14ac:dyDescent="0.3">
      <c r="A6510" s="42"/>
      <c r="B6510" s="42"/>
      <c r="C6510" s="43" t="s">
        <v>295</v>
      </c>
      <c r="D6510" s="44"/>
      <c r="E6510" s="44"/>
      <c r="F6510" s="44">
        <f ca="1">IFERROR(VLOOKUP($E6510&amp;"-1",'PTE - Segment Emissions Calcs'!$I$8:$V$8919,16,FALSE),0)</f>
        <v>3.8404027230703433E-4</v>
      </c>
      <c r="G6510" s="44">
        <f ca="1">IFERROR(VLOOKUP($E6510&amp;"-2",'PTE - Segment Emissions Calcs'!$I$8:$V$8919,16,FALSE),0)</f>
        <v>0</v>
      </c>
      <c r="H6510" s="45">
        <f t="shared" ca="1" si="303"/>
        <v>3.8404027230703433E-4</v>
      </c>
      <c r="I6510" s="46">
        <f ca="1">IFERROR(VLOOKUP($E6510&amp;"-1",'PTE - Segment Emissions Calcs'!$I$8:$X$8919,18,FALSE),0)</f>
        <v>1.6820963927048104E-3</v>
      </c>
      <c r="J6510" s="46">
        <f ca="1">IFERROR(VLOOKUP($E6510&amp;"-2",'PTE - Segment Emissions Calcs'!$I$8:$X$8919,18,FALSE),0)</f>
        <v>0</v>
      </c>
      <c r="K6510" s="46">
        <f t="shared" ca="1" si="304"/>
        <v>1.6820963927048104E-3</v>
      </c>
      <c r="L6510" s="46">
        <f ca="1">IFERROR(VLOOKUP($E6510&amp;"-1",'PTE - Segment Emissions Calcs'!$I$8:$Z$8919,20,FALSE),0)</f>
        <v>1.6820963927048104E-3</v>
      </c>
      <c r="M6510" s="46">
        <f ca="1">IFERROR(VLOOKUP($E6510&amp;"-2",'PTE - Segment Emissions Calcs'!$I$8:$Z$8919,20,FALSE),0)</f>
        <v>0</v>
      </c>
      <c r="N6510" s="46">
        <f t="shared" ca="1" si="305"/>
        <v>1.6820963927048104E-3</v>
      </c>
      <c r="O6510" s="47">
        <f t="array" aca="1" ref="O6510" ca="1">IF($H6510="TOTAL HAP",H6510,MAX(IF('PTE - Segment Emissions Calcs'!$B$8:$B$8919=$B6510,'PTE - Segment Emissions Calcs'!$V$8:$V$8919,)))</f>
        <v>3.8404027230703433E-4</v>
      </c>
      <c r="P6510" s="47">
        <f t="array" aca="1" ref="P6510" ca="1">IF($H6510="TOTAL HAP",K6510,MAX(IF('PTE - Segment Emissions Calcs'!$B$8:$B$8919=$B6510,'PTE - Segment Emissions Calcs'!$X$8:$X$8919,)))</f>
        <v>1.6820963927048104E-3</v>
      </c>
      <c r="Q6510" s="47">
        <f t="array" aca="1" ref="Q6510" ca="1">IF($H6510="TOTAL HAP",N6510,MAX(IF('PTE - Segment Emissions Calcs'!$B$8:$B$8919=$B6510,'PTE - Segment Emissions Calcs'!$Z$8:$Z$8919,)))</f>
        <v>1.6820963927048104E-3</v>
      </c>
      <c r="R6510" s="48"/>
    </row>
    <row r="6511" spans="1:18" ht="15.75" thickTop="1" x14ac:dyDescent="0.25">
      <c r="A6511" s="25" t="str">
        <f ca="1">VLOOKUP(#REF!,'PTE - Segment Emissions Calcs'!$C$8:$J$8919,8,FALSE)</f>
        <v>EQUI 140</v>
      </c>
      <c r="B6511" s="25" t="str">
        <f ca="1">VLOOKUP(A6511,'PTE - Segment Emissions Calcs'!$J$8:$O$8919,4,FALSE)</f>
        <v>Wastewater (APC 158)</v>
      </c>
      <c r="C6511" s="26" t="s">
        <v>24</v>
      </c>
      <c r="D6511" s="27"/>
      <c r="E6511" s="27"/>
      <c r="F6511" s="27">
        <f ca="1">IFERROR(VLOOKUP($E6511&amp;"-1",'PTE - Segment Emissions Calcs'!$I$8:$V$8919,16,FALSE),0)</f>
        <v>0.53095396710765919</v>
      </c>
      <c r="G6511" s="27">
        <f ca="1">IFERROR(VLOOKUP($E6511&amp;"-2",'PTE - Segment Emissions Calcs'!$I$8:$V$8919,16,FALSE),0)</f>
        <v>0</v>
      </c>
      <c r="H6511" s="28">
        <f t="shared" ca="1" si="303"/>
        <v>0.53095396710765919</v>
      </c>
      <c r="I6511" s="29">
        <f ca="1">IFERROR(VLOOKUP($E6511&amp;"-1",'PTE - Segment Emissions Calcs'!$I$8:$X$8919,18,FALSE),0)</f>
        <v>2.3255783759315474</v>
      </c>
      <c r="J6511" s="29">
        <f ca="1">IFERROR(VLOOKUP($E6511&amp;"-2",'PTE - Segment Emissions Calcs'!$I$8:$X$8919,18,FALSE),0)</f>
        <v>0</v>
      </c>
      <c r="K6511" s="29">
        <f t="shared" ca="1" si="304"/>
        <v>2.3255783759315474</v>
      </c>
      <c r="L6511" s="29">
        <f ca="1">IFERROR(VLOOKUP($E6511&amp;"-1",'PTE - Segment Emissions Calcs'!$I$8:$Z$8919,20,FALSE),0)</f>
        <v>2.3255783759315474</v>
      </c>
      <c r="M6511" s="29">
        <f ca="1">IFERROR(VLOOKUP($E6511&amp;"-2",'PTE - Segment Emissions Calcs'!$I$8:$Z$8919,20,FALSE),0)</f>
        <v>0</v>
      </c>
      <c r="N6511" s="29">
        <f t="shared" ca="1" si="305"/>
        <v>2.3255783759315474</v>
      </c>
      <c r="O6511" s="30">
        <f t="array" aca="1" ref="O6511" ca="1">IF($H6511="TOTAL HAP",H6511,MAX(IF('PTE - Segment Emissions Calcs'!$B$8:$B$8919=$B6511,'PTE - Segment Emissions Calcs'!$V$8:$V$8919,)))</f>
        <v>0.53095396710765919</v>
      </c>
      <c r="P6511" s="30">
        <f t="array" aca="1" ref="P6511" ca="1">IF($H6511="TOTAL HAP",K6511,MAX(IF('PTE - Segment Emissions Calcs'!$B$8:$B$8919=$B6511,'PTE - Segment Emissions Calcs'!$X$8:$X$8919,)))</f>
        <v>2.3255783759315474</v>
      </c>
      <c r="Q6511" s="30">
        <f t="array" aca="1" ref="Q6511" ca="1">IF($H6511="TOTAL HAP",N6511,MAX(IF('PTE - Segment Emissions Calcs'!$B$8:$B$8919=$B6511,'PTE - Segment Emissions Calcs'!$Z$8:$Z$8919,)))</f>
        <v>2.3255783759315474</v>
      </c>
      <c r="R6511" s="31"/>
    </row>
    <row r="6512" spans="1:18" x14ac:dyDescent="0.25">
      <c r="A6512" s="32"/>
      <c r="B6512" s="33"/>
      <c r="C6512" s="34" t="s">
        <v>29</v>
      </c>
      <c r="D6512" s="35"/>
      <c r="E6512" s="35"/>
      <c r="F6512" s="35">
        <f ca="1">IFERROR(VLOOKUP($E6512&amp;"-1",'PTE - Segment Emissions Calcs'!$I$8:$V$8919,16,FALSE),0)</f>
        <v>4.1668708669353504E-3</v>
      </c>
      <c r="G6512" s="35">
        <f ca="1">IFERROR(VLOOKUP($E6512&amp;"-2",'PTE - Segment Emissions Calcs'!$I$8:$V$8919,16,FALSE),0)</f>
        <v>0</v>
      </c>
      <c r="H6512" s="36">
        <f t="shared" ca="1" si="303"/>
        <v>4.1668708669353504E-3</v>
      </c>
      <c r="I6512" s="37">
        <f ca="1">IFERROR(VLOOKUP($E6512&amp;"-1",'PTE - Segment Emissions Calcs'!$I$8:$X$8919,18,FALSE),0)</f>
        <v>1.8250894397176837E-2</v>
      </c>
      <c r="J6512" s="37">
        <f ca="1">IFERROR(VLOOKUP($E6512&amp;"-2",'PTE - Segment Emissions Calcs'!$I$8:$X$8919,18,FALSE),0)</f>
        <v>0</v>
      </c>
      <c r="K6512" s="37">
        <f t="shared" ca="1" si="304"/>
        <v>1.8250894397176837E-2</v>
      </c>
      <c r="L6512" s="37">
        <f ca="1">IFERROR(VLOOKUP($E6512&amp;"-1",'PTE - Segment Emissions Calcs'!$I$8:$Z$8919,20,FALSE),0)</f>
        <v>1.8250894397176837E-2</v>
      </c>
      <c r="M6512" s="37">
        <f ca="1">IFERROR(VLOOKUP($E6512&amp;"-2",'PTE - Segment Emissions Calcs'!$I$8:$Z$8919,20,FALSE),0)</f>
        <v>0</v>
      </c>
      <c r="N6512" s="37">
        <f t="shared" ca="1" si="305"/>
        <v>1.8250894397176837E-2</v>
      </c>
      <c r="O6512" s="38">
        <f t="array" aca="1" ref="O6512" ca="1">IF($H6512="TOTAL HAP",H6512,MAX(IF('PTE - Segment Emissions Calcs'!$B$8:$B$8919=$B6512,'PTE - Segment Emissions Calcs'!$V$8:$V$8919,)))</f>
        <v>4.1668708669353504E-3</v>
      </c>
      <c r="P6512" s="38">
        <f t="array" aca="1" ref="P6512" ca="1">IF($H6512="TOTAL HAP",K6512,MAX(IF('PTE - Segment Emissions Calcs'!$B$8:$B$8919=$B6512,'PTE - Segment Emissions Calcs'!$X$8:$X$8919,)))</f>
        <v>1.8250894397176837E-2</v>
      </c>
      <c r="Q6512" s="38">
        <f t="array" aca="1" ref="Q6512" ca="1">IF($H6512="TOTAL HAP",N6512,MAX(IF('PTE - Segment Emissions Calcs'!$B$8:$B$8919=$B6512,'PTE - Segment Emissions Calcs'!$Z$8:$Z$8919,)))</f>
        <v>1.8250894397176837E-2</v>
      </c>
      <c r="R6512" s="39"/>
    </row>
    <row r="6513" spans="1:18" x14ac:dyDescent="0.25">
      <c r="A6513" s="32"/>
      <c r="B6513" s="33"/>
      <c r="C6513" s="34" t="s">
        <v>37</v>
      </c>
      <c r="D6513" s="35"/>
      <c r="E6513" s="35"/>
      <c r="F6513" s="35">
        <f ca="1">IFERROR(VLOOKUP($E6513&amp;"-1",'PTE - Segment Emissions Calcs'!$I$8:$V$8919,16,FALSE),0)</f>
        <v>6.3263649850591797E-4</v>
      </c>
      <c r="G6513" s="35">
        <f ca="1">IFERROR(VLOOKUP($E6513&amp;"-2",'PTE - Segment Emissions Calcs'!$I$8:$V$8919,16,FALSE),0)</f>
        <v>0</v>
      </c>
      <c r="H6513" s="36">
        <f t="shared" ca="1" si="303"/>
        <v>6.3263649850591797E-4</v>
      </c>
      <c r="I6513" s="37">
        <f ca="1">IFERROR(VLOOKUP($E6513&amp;"-1",'PTE - Segment Emissions Calcs'!$I$8:$X$8919,18,FALSE),0)</f>
        <v>2.7709478634559206E-3</v>
      </c>
      <c r="J6513" s="37">
        <f ca="1">IFERROR(VLOOKUP($E6513&amp;"-2",'PTE - Segment Emissions Calcs'!$I$8:$X$8919,18,FALSE),0)</f>
        <v>0</v>
      </c>
      <c r="K6513" s="37">
        <f t="shared" ca="1" si="304"/>
        <v>2.7709478634559206E-3</v>
      </c>
      <c r="L6513" s="37">
        <f ca="1">IFERROR(VLOOKUP($E6513&amp;"-1",'PTE - Segment Emissions Calcs'!$I$8:$Z$8919,20,FALSE),0)</f>
        <v>2.7709478634559206E-3</v>
      </c>
      <c r="M6513" s="37">
        <f ca="1">IFERROR(VLOOKUP($E6513&amp;"-2",'PTE - Segment Emissions Calcs'!$I$8:$Z$8919,20,FALSE),0)</f>
        <v>0</v>
      </c>
      <c r="N6513" s="37">
        <f t="shared" ca="1" si="305"/>
        <v>2.7709478634559206E-3</v>
      </c>
      <c r="O6513" s="38">
        <f t="array" aca="1" ref="O6513" ca="1">IF($H6513="TOTAL HAP",H6513,MAX(IF('PTE - Segment Emissions Calcs'!$B$8:$B$8919=$B6513,'PTE - Segment Emissions Calcs'!$V$8:$V$8919,)))</f>
        <v>6.3263649850591797E-4</v>
      </c>
      <c r="P6513" s="38">
        <f t="array" aca="1" ref="P6513" ca="1">IF($H6513="TOTAL HAP",K6513,MAX(IF('PTE - Segment Emissions Calcs'!$B$8:$B$8919=$B6513,'PTE - Segment Emissions Calcs'!$X$8:$X$8919,)))</f>
        <v>2.7709478634559206E-3</v>
      </c>
      <c r="Q6513" s="38">
        <f t="array" aca="1" ref="Q6513" ca="1">IF($H6513="TOTAL HAP",N6513,MAX(IF('PTE - Segment Emissions Calcs'!$B$8:$B$8919=$B6513,'PTE - Segment Emissions Calcs'!$Z$8:$Z$8919,)))</f>
        <v>2.7709478634559206E-3</v>
      </c>
      <c r="R6513" s="39"/>
    </row>
    <row r="6514" spans="1:18" x14ac:dyDescent="0.25">
      <c r="A6514" s="40"/>
      <c r="B6514" s="40"/>
      <c r="C6514" s="34" t="s">
        <v>204</v>
      </c>
      <c r="D6514" s="35"/>
      <c r="E6514" s="35"/>
      <c r="F6514" s="35">
        <f ca="1">IFERROR(VLOOKUP($E6514&amp;"-1",'PTE - Segment Emissions Calcs'!$I$8:$V$8919,16,FALSE),0)</f>
        <v>7.947557602508468E-5</v>
      </c>
      <c r="G6514" s="35">
        <f ca="1">IFERROR(VLOOKUP($E6514&amp;"-2",'PTE - Segment Emissions Calcs'!$I$8:$V$8919,16,FALSE),0)</f>
        <v>0</v>
      </c>
      <c r="H6514" s="36">
        <f t="shared" ca="1" si="303"/>
        <v>7.947557602508468E-5</v>
      </c>
      <c r="I6514" s="37">
        <f ca="1">IFERROR(VLOOKUP($E6514&amp;"-1",'PTE - Segment Emissions Calcs'!$I$8:$X$8919,18,FALSE),0)</f>
        <v>3.4810302298987091E-4</v>
      </c>
      <c r="J6514" s="37">
        <f ca="1">IFERROR(VLOOKUP($E6514&amp;"-2",'PTE - Segment Emissions Calcs'!$I$8:$X$8919,18,FALSE),0)</f>
        <v>0</v>
      </c>
      <c r="K6514" s="37">
        <f t="shared" ca="1" si="304"/>
        <v>3.4810302298987091E-4</v>
      </c>
      <c r="L6514" s="37">
        <f ca="1">IFERROR(VLOOKUP($E6514&amp;"-1",'PTE - Segment Emissions Calcs'!$I$8:$Z$8919,20,FALSE),0)</f>
        <v>3.4810302298987091E-4</v>
      </c>
      <c r="M6514" s="37">
        <f ca="1">IFERROR(VLOOKUP($E6514&amp;"-2",'PTE - Segment Emissions Calcs'!$I$8:$Z$8919,20,FALSE),0)</f>
        <v>0</v>
      </c>
      <c r="N6514" s="37">
        <f t="shared" ca="1" si="305"/>
        <v>3.4810302298987091E-4</v>
      </c>
      <c r="O6514" s="38">
        <f t="array" aca="1" ref="O6514" ca="1">IF($H6514="TOTAL HAP",H6514,MAX(IF('PTE - Segment Emissions Calcs'!$B$8:$B$8919=$B6514,'PTE - Segment Emissions Calcs'!$V$8:$V$8919,)))</f>
        <v>7.947557602508468E-5</v>
      </c>
      <c r="P6514" s="38">
        <f t="array" aca="1" ref="P6514" ca="1">IF($H6514="TOTAL HAP",K6514,MAX(IF('PTE - Segment Emissions Calcs'!$B$8:$B$8919=$B6514,'PTE - Segment Emissions Calcs'!$X$8:$X$8919,)))</f>
        <v>3.4810302298987091E-4</v>
      </c>
      <c r="Q6514" s="38">
        <f t="array" aca="1" ref="Q6514" ca="1">IF($H6514="TOTAL HAP",N6514,MAX(IF('PTE - Segment Emissions Calcs'!$B$8:$B$8919=$B6514,'PTE - Segment Emissions Calcs'!$Z$8:$Z$8919,)))</f>
        <v>3.4810302298987091E-4</v>
      </c>
      <c r="R6514" s="39"/>
    </row>
    <row r="6515" spans="1:18" x14ac:dyDescent="0.25">
      <c r="A6515" s="40"/>
      <c r="B6515" s="40"/>
      <c r="C6515" s="34" t="s">
        <v>205</v>
      </c>
      <c r="D6515" s="35"/>
      <c r="E6515" s="35"/>
      <c r="F6515" s="35">
        <f ca="1">IFERROR(VLOOKUP($E6515&amp;"-1",'PTE - Segment Emissions Calcs'!$I$8:$V$8919,16,FALSE),0)</f>
        <v>3.6750856887558189E-5</v>
      </c>
      <c r="G6515" s="35">
        <f ca="1">IFERROR(VLOOKUP($E6515&amp;"-2",'PTE - Segment Emissions Calcs'!$I$8:$V$8919,16,FALSE),0)</f>
        <v>0</v>
      </c>
      <c r="H6515" s="36">
        <f t="shared" ca="1" si="303"/>
        <v>3.6750856887558189E-5</v>
      </c>
      <c r="I6515" s="37">
        <f ca="1">IFERROR(VLOOKUP($E6515&amp;"-1",'PTE - Segment Emissions Calcs'!$I$8:$X$8919,18,FALSE),0)</f>
        <v>1.6096875316750487E-4</v>
      </c>
      <c r="J6515" s="37">
        <f ca="1">IFERROR(VLOOKUP($E6515&amp;"-2",'PTE - Segment Emissions Calcs'!$I$8:$X$8919,18,FALSE),0)</f>
        <v>0</v>
      </c>
      <c r="K6515" s="37">
        <f t="shared" ca="1" si="304"/>
        <v>1.6096875316750487E-4</v>
      </c>
      <c r="L6515" s="37">
        <f ca="1">IFERROR(VLOOKUP($E6515&amp;"-1",'PTE - Segment Emissions Calcs'!$I$8:$Z$8919,20,FALSE),0)</f>
        <v>1.6096875316750487E-4</v>
      </c>
      <c r="M6515" s="37">
        <f ca="1">IFERROR(VLOOKUP($E6515&amp;"-2",'PTE - Segment Emissions Calcs'!$I$8:$Z$8919,20,FALSE),0)</f>
        <v>0</v>
      </c>
      <c r="N6515" s="37">
        <f t="shared" ca="1" si="305"/>
        <v>1.6096875316750487E-4</v>
      </c>
      <c r="O6515" s="38">
        <f t="array" aca="1" ref="O6515" ca="1">IF($H6515="TOTAL HAP",H6515,MAX(IF('PTE - Segment Emissions Calcs'!$B$8:$B$8919=$B6515,'PTE - Segment Emissions Calcs'!$V$8:$V$8919,)))</f>
        <v>3.6750856887558189E-5</v>
      </c>
      <c r="P6515" s="38">
        <f t="array" aca="1" ref="P6515" ca="1">IF($H6515="TOTAL HAP",K6515,MAX(IF('PTE - Segment Emissions Calcs'!$B$8:$B$8919=$B6515,'PTE - Segment Emissions Calcs'!$X$8:$X$8919,)))</f>
        <v>1.6096875316750487E-4</v>
      </c>
      <c r="Q6515" s="38">
        <f t="array" aca="1" ref="Q6515" ca="1">IF($H6515="TOTAL HAP",N6515,MAX(IF('PTE - Segment Emissions Calcs'!$B$8:$B$8919=$B6515,'PTE - Segment Emissions Calcs'!$Z$8:$Z$8919,)))</f>
        <v>1.6096875316750487E-4</v>
      </c>
      <c r="R6515" s="39"/>
    </row>
    <row r="6516" spans="1:18" x14ac:dyDescent="0.25">
      <c r="A6516" s="40"/>
      <c r="B6516" s="40"/>
      <c r="C6516" s="34" t="s">
        <v>130</v>
      </c>
      <c r="D6516" s="35"/>
      <c r="E6516" s="35"/>
      <c r="F6516" s="35">
        <f ca="1">IFERROR(VLOOKUP($E6516&amp;"-1",'PTE - Segment Emissions Calcs'!$I$8:$V$8919,16,FALSE),0)</f>
        <v>5.4096411338983063E-5</v>
      </c>
      <c r="G6516" s="35">
        <f ca="1">IFERROR(VLOOKUP($E6516&amp;"-2",'PTE - Segment Emissions Calcs'!$I$8:$V$8919,16,FALSE),0)</f>
        <v>0</v>
      </c>
      <c r="H6516" s="36">
        <f t="shared" ca="1" si="303"/>
        <v>5.4096411338983063E-5</v>
      </c>
      <c r="I6516" s="37">
        <f ca="1">IFERROR(VLOOKUP($E6516&amp;"-1",'PTE - Segment Emissions Calcs'!$I$8:$X$8919,18,FALSE),0)</f>
        <v>2.3694228166474583E-4</v>
      </c>
      <c r="J6516" s="37">
        <f ca="1">IFERROR(VLOOKUP($E6516&amp;"-2",'PTE - Segment Emissions Calcs'!$I$8:$X$8919,18,FALSE),0)</f>
        <v>0</v>
      </c>
      <c r="K6516" s="37">
        <f t="shared" ca="1" si="304"/>
        <v>2.3694228166474583E-4</v>
      </c>
      <c r="L6516" s="37">
        <f ca="1">IFERROR(VLOOKUP($E6516&amp;"-1",'PTE - Segment Emissions Calcs'!$I$8:$Z$8919,20,FALSE),0)</f>
        <v>2.3694228166474583E-4</v>
      </c>
      <c r="M6516" s="37">
        <f ca="1">IFERROR(VLOOKUP($E6516&amp;"-2",'PTE - Segment Emissions Calcs'!$I$8:$Z$8919,20,FALSE),0)</f>
        <v>0</v>
      </c>
      <c r="N6516" s="37">
        <f t="shared" ca="1" si="305"/>
        <v>2.3694228166474583E-4</v>
      </c>
      <c r="O6516" s="38">
        <f t="array" aca="1" ref="O6516" ca="1">IF($H6516="TOTAL HAP",H6516,MAX(IF('PTE - Segment Emissions Calcs'!$B$8:$B$8919=$B6516,'PTE - Segment Emissions Calcs'!$V$8:$V$8919,)))</f>
        <v>5.4096411338983063E-5</v>
      </c>
      <c r="P6516" s="38">
        <f t="array" aca="1" ref="P6516" ca="1">IF($H6516="TOTAL HAP",K6516,MAX(IF('PTE - Segment Emissions Calcs'!$B$8:$B$8919=$B6516,'PTE - Segment Emissions Calcs'!$X$8:$X$8919,)))</f>
        <v>2.3694228166474583E-4</v>
      </c>
      <c r="Q6516" s="38">
        <f t="array" aca="1" ref="Q6516" ca="1">IF($H6516="TOTAL HAP",N6516,MAX(IF('PTE - Segment Emissions Calcs'!$B$8:$B$8919=$B6516,'PTE - Segment Emissions Calcs'!$Z$8:$Z$8919,)))</f>
        <v>2.3694228166474583E-4</v>
      </c>
      <c r="R6516" s="39"/>
    </row>
    <row r="6517" spans="1:18" x14ac:dyDescent="0.25">
      <c r="A6517" s="40"/>
      <c r="B6517" s="40"/>
      <c r="C6517" s="34" t="s">
        <v>173</v>
      </c>
      <c r="D6517" s="35"/>
      <c r="E6517" s="35"/>
      <c r="F6517" s="35">
        <f ca="1">IFERROR(VLOOKUP($E6517&amp;"-1",'PTE - Segment Emissions Calcs'!$I$8:$V$8919,16,FALSE),0)</f>
        <v>0</v>
      </c>
      <c r="G6517" s="35">
        <f ca="1">IFERROR(VLOOKUP($E6517&amp;"-2",'PTE - Segment Emissions Calcs'!$I$8:$V$8919,16,FALSE),0)</f>
        <v>0</v>
      </c>
      <c r="H6517" s="36">
        <f t="shared" ca="1" si="303"/>
        <v>0</v>
      </c>
      <c r="I6517" s="37">
        <f ca="1">IFERROR(VLOOKUP($E6517&amp;"-1",'PTE - Segment Emissions Calcs'!$I$8:$X$8919,18,FALSE),0)</f>
        <v>0</v>
      </c>
      <c r="J6517" s="37">
        <f ca="1">IFERROR(VLOOKUP($E6517&amp;"-2",'PTE - Segment Emissions Calcs'!$I$8:$X$8919,18,FALSE),0)</f>
        <v>0</v>
      </c>
      <c r="K6517" s="37">
        <f t="shared" ca="1" si="304"/>
        <v>0</v>
      </c>
      <c r="L6517" s="37">
        <f ca="1">IFERROR(VLOOKUP($E6517&amp;"-1",'PTE - Segment Emissions Calcs'!$I$8:$Z$8919,20,FALSE),0)</f>
        <v>0</v>
      </c>
      <c r="M6517" s="37">
        <f ca="1">IFERROR(VLOOKUP($E6517&amp;"-2",'PTE - Segment Emissions Calcs'!$I$8:$Z$8919,20,FALSE),0)</f>
        <v>0</v>
      </c>
      <c r="N6517" s="37">
        <f t="shared" ca="1" si="305"/>
        <v>0</v>
      </c>
      <c r="O6517" s="38">
        <f t="array" aca="1" ref="O6517" ca="1">IF($H6517="TOTAL HAP",H6517,MAX(IF('PTE - Segment Emissions Calcs'!$B$8:$B$8919=$B6517,'PTE - Segment Emissions Calcs'!$V$8:$V$8919,)))</f>
        <v>0</v>
      </c>
      <c r="P6517" s="38">
        <f t="array" aca="1" ref="P6517" ca="1">IF($H6517="TOTAL HAP",K6517,MAX(IF('PTE - Segment Emissions Calcs'!$B$8:$B$8919=$B6517,'PTE - Segment Emissions Calcs'!$X$8:$X$8919,)))</f>
        <v>0</v>
      </c>
      <c r="Q6517" s="38">
        <f t="array" aca="1" ref="Q6517" ca="1">IF($H6517="TOTAL HAP",N6517,MAX(IF('PTE - Segment Emissions Calcs'!$B$8:$B$8919=$B6517,'PTE - Segment Emissions Calcs'!$Z$8:$Z$8919,)))</f>
        <v>0</v>
      </c>
      <c r="R6517" s="39"/>
    </row>
    <row r="6518" spans="1:18" x14ac:dyDescent="0.25">
      <c r="A6518" s="40"/>
      <c r="B6518" s="40"/>
      <c r="C6518" s="34" t="s">
        <v>291</v>
      </c>
      <c r="D6518" s="35"/>
      <c r="E6518" s="35"/>
      <c r="F6518" s="35">
        <f ca="1">IFERROR(VLOOKUP($E6518&amp;"-1",'PTE - Segment Emissions Calcs'!$I$8:$V$8919,16,FALSE),0)</f>
        <v>0</v>
      </c>
      <c r="G6518" s="35">
        <f ca="1">IFERROR(VLOOKUP($E6518&amp;"-2",'PTE - Segment Emissions Calcs'!$I$8:$V$8919,16,FALSE),0)</f>
        <v>0</v>
      </c>
      <c r="H6518" s="36">
        <f t="shared" ca="1" si="303"/>
        <v>0</v>
      </c>
      <c r="I6518" s="37">
        <f ca="1">IFERROR(VLOOKUP($E6518&amp;"-1",'PTE - Segment Emissions Calcs'!$I$8:$X$8919,18,FALSE),0)</f>
        <v>0</v>
      </c>
      <c r="J6518" s="37">
        <f ca="1">IFERROR(VLOOKUP($E6518&amp;"-2",'PTE - Segment Emissions Calcs'!$I$8:$X$8919,18,FALSE),0)</f>
        <v>0</v>
      </c>
      <c r="K6518" s="37">
        <f t="shared" ca="1" si="304"/>
        <v>0</v>
      </c>
      <c r="L6518" s="37">
        <f ca="1">IFERROR(VLOOKUP($E6518&amp;"-1",'PTE - Segment Emissions Calcs'!$I$8:$Z$8919,20,FALSE),0)</f>
        <v>0</v>
      </c>
      <c r="M6518" s="37">
        <f ca="1">IFERROR(VLOOKUP($E6518&amp;"-2",'PTE - Segment Emissions Calcs'!$I$8:$Z$8919,20,FALSE),0)</f>
        <v>0</v>
      </c>
      <c r="N6518" s="37">
        <f t="shared" ca="1" si="305"/>
        <v>0</v>
      </c>
      <c r="O6518" s="38">
        <f t="array" aca="1" ref="O6518" ca="1">IF($H6518="TOTAL HAP",H6518,MAX(IF('PTE - Segment Emissions Calcs'!$B$8:$B$8919=$B6518,'PTE - Segment Emissions Calcs'!$V$8:$V$8919,)))</f>
        <v>0</v>
      </c>
      <c r="P6518" s="38">
        <f t="array" aca="1" ref="P6518" ca="1">IF($H6518="TOTAL HAP",K6518,MAX(IF('PTE - Segment Emissions Calcs'!$B$8:$B$8919=$B6518,'PTE - Segment Emissions Calcs'!$X$8:$X$8919,)))</f>
        <v>0</v>
      </c>
      <c r="Q6518" s="38">
        <f t="array" aca="1" ref="Q6518" ca="1">IF($H6518="TOTAL HAP",N6518,MAX(IF('PTE - Segment Emissions Calcs'!$B$8:$B$8919=$B6518,'PTE - Segment Emissions Calcs'!$Z$8:$Z$8919,)))</f>
        <v>0</v>
      </c>
      <c r="R6518" s="39"/>
    </row>
    <row r="6519" spans="1:18" x14ac:dyDescent="0.25">
      <c r="A6519" s="40"/>
      <c r="B6519" s="40"/>
      <c r="C6519" s="34" t="s">
        <v>292</v>
      </c>
      <c r="D6519" s="35"/>
      <c r="E6519" s="35"/>
      <c r="F6519" s="35">
        <f ca="1">IFERROR(VLOOKUP($E6519&amp;"-1",'PTE - Segment Emissions Calcs'!$I$8:$V$8919,16,FALSE),0)</f>
        <v>0</v>
      </c>
      <c r="G6519" s="35">
        <f ca="1">IFERROR(VLOOKUP($E6519&amp;"-2",'PTE - Segment Emissions Calcs'!$I$8:$V$8919,16,FALSE),0)</f>
        <v>0</v>
      </c>
      <c r="H6519" s="36">
        <f t="shared" ca="1" si="303"/>
        <v>0</v>
      </c>
      <c r="I6519" s="37">
        <f ca="1">IFERROR(VLOOKUP($E6519&amp;"-1",'PTE - Segment Emissions Calcs'!$I$8:$X$8919,18,FALSE),0)</f>
        <v>0</v>
      </c>
      <c r="J6519" s="37">
        <f ca="1">IFERROR(VLOOKUP($E6519&amp;"-2",'PTE - Segment Emissions Calcs'!$I$8:$X$8919,18,FALSE),0)</f>
        <v>0</v>
      </c>
      <c r="K6519" s="37">
        <f t="shared" ca="1" si="304"/>
        <v>0</v>
      </c>
      <c r="L6519" s="37">
        <f ca="1">IFERROR(VLOOKUP($E6519&amp;"-1",'PTE - Segment Emissions Calcs'!$I$8:$Z$8919,20,FALSE),0)</f>
        <v>0</v>
      </c>
      <c r="M6519" s="37">
        <f ca="1">IFERROR(VLOOKUP($E6519&amp;"-2",'PTE - Segment Emissions Calcs'!$I$8:$Z$8919,20,FALSE),0)</f>
        <v>0</v>
      </c>
      <c r="N6519" s="37">
        <f t="shared" ca="1" si="305"/>
        <v>0</v>
      </c>
      <c r="O6519" s="38">
        <f t="array" aca="1" ref="O6519" ca="1">IF($H6519="TOTAL HAP",H6519,MAX(IF('PTE - Segment Emissions Calcs'!$B$8:$B$8919=$B6519,'PTE - Segment Emissions Calcs'!$V$8:$V$8919,)))</f>
        <v>0</v>
      </c>
      <c r="P6519" s="38">
        <f t="array" aca="1" ref="P6519" ca="1">IF($H6519="TOTAL HAP",K6519,MAX(IF('PTE - Segment Emissions Calcs'!$B$8:$B$8919=$B6519,'PTE - Segment Emissions Calcs'!$X$8:$X$8919,)))</f>
        <v>0</v>
      </c>
      <c r="Q6519" s="38">
        <f t="array" aca="1" ref="Q6519" ca="1">IF($H6519="TOTAL HAP",N6519,MAX(IF('PTE - Segment Emissions Calcs'!$B$8:$B$8919=$B6519,'PTE - Segment Emissions Calcs'!$Z$8:$Z$8919,)))</f>
        <v>0</v>
      </c>
      <c r="R6519" s="39"/>
    </row>
    <row r="6520" spans="1:18" x14ac:dyDescent="0.25">
      <c r="A6520" s="40"/>
      <c r="B6520" s="40"/>
      <c r="C6520" s="34" t="s">
        <v>66</v>
      </c>
      <c r="D6520" s="35"/>
      <c r="E6520" s="35"/>
      <c r="F6520" s="35">
        <f ca="1">IFERROR(VLOOKUP($E6520&amp;"-1",'PTE - Segment Emissions Calcs'!$I$8:$V$8919,16,FALSE),0)</f>
        <v>2.4926742451367482E-4</v>
      </c>
      <c r="G6520" s="35">
        <f ca="1">IFERROR(VLOOKUP($E6520&amp;"-2",'PTE - Segment Emissions Calcs'!$I$8:$V$8919,16,FALSE),0)</f>
        <v>0</v>
      </c>
      <c r="H6520" s="36">
        <f t="shared" ca="1" si="303"/>
        <v>2.4926742451367482E-4</v>
      </c>
      <c r="I6520" s="37">
        <f ca="1">IFERROR(VLOOKUP($E6520&amp;"-1",'PTE - Segment Emissions Calcs'!$I$8:$X$8919,18,FALSE),0)</f>
        <v>1.0917913193698959E-3</v>
      </c>
      <c r="J6520" s="37">
        <f ca="1">IFERROR(VLOOKUP($E6520&amp;"-2",'PTE - Segment Emissions Calcs'!$I$8:$X$8919,18,FALSE),0)</f>
        <v>0</v>
      </c>
      <c r="K6520" s="37">
        <f t="shared" ca="1" si="304"/>
        <v>1.0917913193698959E-3</v>
      </c>
      <c r="L6520" s="37">
        <f ca="1">IFERROR(VLOOKUP($E6520&amp;"-1",'PTE - Segment Emissions Calcs'!$I$8:$Z$8919,20,FALSE),0)</f>
        <v>1.0917913193698959E-3</v>
      </c>
      <c r="M6520" s="37">
        <f ca="1">IFERROR(VLOOKUP($E6520&amp;"-2",'PTE - Segment Emissions Calcs'!$I$8:$Z$8919,20,FALSE),0)</f>
        <v>0</v>
      </c>
      <c r="N6520" s="37">
        <f t="shared" ca="1" si="305"/>
        <v>1.0917913193698959E-3</v>
      </c>
      <c r="O6520" s="38">
        <f t="array" aca="1" ref="O6520" ca="1">IF($H6520="TOTAL HAP",H6520,MAX(IF('PTE - Segment Emissions Calcs'!$B$8:$B$8919=$B6520,'PTE - Segment Emissions Calcs'!$V$8:$V$8919,)))</f>
        <v>2.4926742451367482E-4</v>
      </c>
      <c r="P6520" s="38">
        <f t="array" aca="1" ref="P6520" ca="1">IF($H6520="TOTAL HAP",K6520,MAX(IF('PTE - Segment Emissions Calcs'!$B$8:$B$8919=$B6520,'PTE - Segment Emissions Calcs'!$X$8:$X$8919,)))</f>
        <v>1.0917913193698959E-3</v>
      </c>
      <c r="Q6520" s="38">
        <f t="array" aca="1" ref="Q6520" ca="1">IF($H6520="TOTAL HAP",N6520,MAX(IF('PTE - Segment Emissions Calcs'!$B$8:$B$8919=$B6520,'PTE - Segment Emissions Calcs'!$Z$8:$Z$8919,)))</f>
        <v>1.0917913193698959E-3</v>
      </c>
      <c r="R6520" s="39"/>
    </row>
    <row r="6521" spans="1:18" x14ac:dyDescent="0.25">
      <c r="A6521" s="40"/>
      <c r="B6521" s="40"/>
      <c r="C6521" s="34" t="s">
        <v>293</v>
      </c>
      <c r="D6521" s="35"/>
      <c r="E6521" s="35"/>
      <c r="F6521" s="35">
        <f ca="1">IFERROR(VLOOKUP($E6521&amp;"-1",'PTE - Segment Emissions Calcs'!$I$8:$V$8919,16,FALSE),0)</f>
        <v>0</v>
      </c>
      <c r="G6521" s="35">
        <f ca="1">IFERROR(VLOOKUP($E6521&amp;"-2",'PTE - Segment Emissions Calcs'!$I$8:$V$8919,16,FALSE),0)</f>
        <v>0</v>
      </c>
      <c r="H6521" s="36">
        <f t="shared" ca="1" si="303"/>
        <v>0</v>
      </c>
      <c r="I6521" s="37">
        <f ca="1">IFERROR(VLOOKUP($E6521&amp;"-1",'PTE - Segment Emissions Calcs'!$I$8:$X$8919,18,FALSE),0)</f>
        <v>0</v>
      </c>
      <c r="J6521" s="37">
        <f ca="1">IFERROR(VLOOKUP($E6521&amp;"-2",'PTE - Segment Emissions Calcs'!$I$8:$X$8919,18,FALSE),0)</f>
        <v>0</v>
      </c>
      <c r="K6521" s="37">
        <f t="shared" ca="1" si="304"/>
        <v>0</v>
      </c>
      <c r="L6521" s="37">
        <f ca="1">IFERROR(VLOOKUP($E6521&amp;"-1",'PTE - Segment Emissions Calcs'!$I$8:$Z$8919,20,FALSE),0)</f>
        <v>0</v>
      </c>
      <c r="M6521" s="37">
        <f ca="1">IFERROR(VLOOKUP($E6521&amp;"-2",'PTE - Segment Emissions Calcs'!$I$8:$Z$8919,20,FALSE),0)</f>
        <v>0</v>
      </c>
      <c r="N6521" s="37">
        <f t="shared" ca="1" si="305"/>
        <v>0</v>
      </c>
      <c r="O6521" s="38">
        <f t="array" aca="1" ref="O6521" ca="1">IF($H6521="TOTAL HAP",H6521,MAX(IF('PTE - Segment Emissions Calcs'!$B$8:$B$8919=$B6521,'PTE - Segment Emissions Calcs'!$V$8:$V$8919,)))</f>
        <v>0</v>
      </c>
      <c r="P6521" s="38">
        <f t="array" aca="1" ref="P6521" ca="1">IF($H6521="TOTAL HAP",K6521,MAX(IF('PTE - Segment Emissions Calcs'!$B$8:$B$8919=$B6521,'PTE - Segment Emissions Calcs'!$X$8:$X$8919,)))</f>
        <v>0</v>
      </c>
      <c r="Q6521" s="38">
        <f t="array" aca="1" ref="Q6521" ca="1">IF($H6521="TOTAL HAP",N6521,MAX(IF('PTE - Segment Emissions Calcs'!$B$8:$B$8919=$B6521,'PTE - Segment Emissions Calcs'!$Z$8:$Z$8919,)))</f>
        <v>0</v>
      </c>
      <c r="R6521" s="39"/>
    </row>
    <row r="6522" spans="1:18" x14ac:dyDescent="0.25">
      <c r="A6522" s="40"/>
      <c r="B6522" s="40"/>
      <c r="C6522" s="34" t="s">
        <v>48</v>
      </c>
      <c r="D6522" s="35"/>
      <c r="E6522" s="35"/>
      <c r="F6522" s="35">
        <f ca="1">IFERROR(VLOOKUP($E6522&amp;"-1",'PTE - Segment Emissions Calcs'!$I$8:$V$8919,16,FALSE),0)</f>
        <v>0</v>
      </c>
      <c r="G6522" s="35">
        <f ca="1">IFERROR(VLOOKUP($E6522&amp;"-2",'PTE - Segment Emissions Calcs'!$I$8:$V$8919,16,FALSE),0)</f>
        <v>0</v>
      </c>
      <c r="H6522" s="36">
        <f t="shared" ca="1" si="303"/>
        <v>0</v>
      </c>
      <c r="I6522" s="37">
        <f ca="1">IFERROR(VLOOKUP($E6522&amp;"-1",'PTE - Segment Emissions Calcs'!$I$8:$X$8919,18,FALSE),0)</f>
        <v>0</v>
      </c>
      <c r="J6522" s="37">
        <f ca="1">IFERROR(VLOOKUP($E6522&amp;"-2",'PTE - Segment Emissions Calcs'!$I$8:$X$8919,18,FALSE),0)</f>
        <v>0</v>
      </c>
      <c r="K6522" s="37">
        <f t="shared" ca="1" si="304"/>
        <v>0</v>
      </c>
      <c r="L6522" s="37">
        <f ca="1">IFERROR(VLOOKUP($E6522&amp;"-1",'PTE - Segment Emissions Calcs'!$I$8:$Z$8919,20,FALSE),0)</f>
        <v>0</v>
      </c>
      <c r="M6522" s="37">
        <f ca="1">IFERROR(VLOOKUP($E6522&amp;"-2",'PTE - Segment Emissions Calcs'!$I$8:$Z$8919,20,FALSE),0)</f>
        <v>0</v>
      </c>
      <c r="N6522" s="37">
        <f t="shared" ca="1" si="305"/>
        <v>0</v>
      </c>
      <c r="O6522" s="38">
        <f t="array" aca="1" ref="O6522" ca="1">IF($H6522="TOTAL HAP",H6522,MAX(IF('PTE - Segment Emissions Calcs'!$B$8:$B$8919=$B6522,'PTE - Segment Emissions Calcs'!$V$8:$V$8919,)))</f>
        <v>0</v>
      </c>
      <c r="P6522" s="38">
        <f t="array" aca="1" ref="P6522" ca="1">IF($H6522="TOTAL HAP",K6522,MAX(IF('PTE - Segment Emissions Calcs'!$B$8:$B$8919=$B6522,'PTE - Segment Emissions Calcs'!$X$8:$X$8919,)))</f>
        <v>0</v>
      </c>
      <c r="Q6522" s="38">
        <f t="array" aca="1" ref="Q6522" ca="1">IF($H6522="TOTAL HAP",N6522,MAX(IF('PTE - Segment Emissions Calcs'!$B$8:$B$8919=$B6522,'PTE - Segment Emissions Calcs'!$Z$8:$Z$8919,)))</f>
        <v>0</v>
      </c>
      <c r="R6522" s="39"/>
    </row>
    <row r="6523" spans="1:18" x14ac:dyDescent="0.25">
      <c r="A6523" s="40"/>
      <c r="B6523" s="40"/>
      <c r="C6523" s="34" t="s">
        <v>294</v>
      </c>
      <c r="D6523" s="35"/>
      <c r="E6523" s="35"/>
      <c r="F6523" s="35">
        <f ca="1">IFERROR(VLOOKUP($E6523&amp;"-1",'PTE - Segment Emissions Calcs'!$I$8:$V$8919,16,FALSE),0)</f>
        <v>0</v>
      </c>
      <c r="G6523" s="35">
        <f ca="1">IFERROR(VLOOKUP($E6523&amp;"-2",'PTE - Segment Emissions Calcs'!$I$8:$V$8919,16,FALSE),0)</f>
        <v>0</v>
      </c>
      <c r="H6523" s="36">
        <f t="shared" ca="1" si="303"/>
        <v>0</v>
      </c>
      <c r="I6523" s="37">
        <f ca="1">IFERROR(VLOOKUP($E6523&amp;"-1",'PTE - Segment Emissions Calcs'!$I$8:$X$8919,18,FALSE),0)</f>
        <v>0</v>
      </c>
      <c r="J6523" s="37">
        <f ca="1">IFERROR(VLOOKUP($E6523&amp;"-2",'PTE - Segment Emissions Calcs'!$I$8:$X$8919,18,FALSE),0)</f>
        <v>0</v>
      </c>
      <c r="K6523" s="37">
        <f t="shared" ca="1" si="304"/>
        <v>0</v>
      </c>
      <c r="L6523" s="37">
        <f ca="1">IFERROR(VLOOKUP($E6523&amp;"-1",'PTE - Segment Emissions Calcs'!$I$8:$Z$8919,20,FALSE),0)</f>
        <v>0</v>
      </c>
      <c r="M6523" s="37">
        <f ca="1">IFERROR(VLOOKUP($E6523&amp;"-2",'PTE - Segment Emissions Calcs'!$I$8:$Z$8919,20,FALSE),0)</f>
        <v>0</v>
      </c>
      <c r="N6523" s="37">
        <f t="shared" ca="1" si="305"/>
        <v>0</v>
      </c>
      <c r="O6523" s="38">
        <f t="array" aca="1" ref="O6523" ca="1">IF($H6523="TOTAL HAP",H6523,MAX(IF('PTE - Segment Emissions Calcs'!$B$8:$B$8919=$B6523,'PTE - Segment Emissions Calcs'!$V$8:$V$8919,)))</f>
        <v>0</v>
      </c>
      <c r="P6523" s="38">
        <f t="array" aca="1" ref="P6523" ca="1">IF($H6523="TOTAL HAP",K6523,MAX(IF('PTE - Segment Emissions Calcs'!$B$8:$B$8919=$B6523,'PTE - Segment Emissions Calcs'!$X$8:$X$8919,)))</f>
        <v>0</v>
      </c>
      <c r="Q6523" s="38">
        <f t="array" aca="1" ref="Q6523" ca="1">IF($H6523="TOTAL HAP",N6523,MAX(IF('PTE - Segment Emissions Calcs'!$B$8:$B$8919=$B6523,'PTE - Segment Emissions Calcs'!$Z$8:$Z$8919,)))</f>
        <v>0</v>
      </c>
      <c r="R6523" s="39"/>
    </row>
    <row r="6524" spans="1:18" x14ac:dyDescent="0.25">
      <c r="A6524" s="40"/>
      <c r="B6524" s="40"/>
      <c r="C6524" s="34" t="s">
        <v>50</v>
      </c>
      <c r="D6524" s="35"/>
      <c r="E6524" s="35"/>
      <c r="F6524" s="35">
        <f ca="1">IFERROR(VLOOKUP($E6524&amp;"-1",'PTE - Segment Emissions Calcs'!$I$8:$V$8919,16,FALSE),0)</f>
        <v>1.6956886849502727E-4</v>
      </c>
      <c r="G6524" s="35">
        <f ca="1">IFERROR(VLOOKUP($E6524&amp;"-2",'PTE - Segment Emissions Calcs'!$I$8:$V$8919,16,FALSE),0)</f>
        <v>0</v>
      </c>
      <c r="H6524" s="36">
        <f t="shared" ca="1" si="303"/>
        <v>1.6956886849502727E-4</v>
      </c>
      <c r="I6524" s="37">
        <f ca="1">IFERROR(VLOOKUP($E6524&amp;"-1",'PTE - Segment Emissions Calcs'!$I$8:$X$8919,18,FALSE),0)</f>
        <v>7.4271164400821943E-4</v>
      </c>
      <c r="J6524" s="37">
        <f ca="1">IFERROR(VLOOKUP($E6524&amp;"-2",'PTE - Segment Emissions Calcs'!$I$8:$X$8919,18,FALSE),0)</f>
        <v>0</v>
      </c>
      <c r="K6524" s="37">
        <f t="shared" ca="1" si="304"/>
        <v>7.4271164400821943E-4</v>
      </c>
      <c r="L6524" s="37">
        <f ca="1">IFERROR(VLOOKUP($E6524&amp;"-1",'PTE - Segment Emissions Calcs'!$I$8:$Z$8919,20,FALSE),0)</f>
        <v>7.4271164400821943E-4</v>
      </c>
      <c r="M6524" s="37">
        <f ca="1">IFERROR(VLOOKUP($E6524&amp;"-2",'PTE - Segment Emissions Calcs'!$I$8:$Z$8919,20,FALSE),0)</f>
        <v>0</v>
      </c>
      <c r="N6524" s="37">
        <f t="shared" ca="1" si="305"/>
        <v>7.4271164400821943E-4</v>
      </c>
      <c r="O6524" s="38">
        <f t="array" aca="1" ref="O6524" ca="1">IF($H6524="TOTAL HAP",H6524,MAX(IF('PTE - Segment Emissions Calcs'!$B$8:$B$8919=$B6524,'PTE - Segment Emissions Calcs'!$V$8:$V$8919,)))</f>
        <v>1.6956886849502727E-4</v>
      </c>
      <c r="P6524" s="38">
        <f t="array" aca="1" ref="P6524" ca="1">IF($H6524="TOTAL HAP",K6524,MAX(IF('PTE - Segment Emissions Calcs'!$B$8:$B$8919=$B6524,'PTE - Segment Emissions Calcs'!$X$8:$X$8919,)))</f>
        <v>7.4271164400821943E-4</v>
      </c>
      <c r="Q6524" s="38">
        <f t="array" aca="1" ref="Q6524" ca="1">IF($H6524="TOTAL HAP",N6524,MAX(IF('PTE - Segment Emissions Calcs'!$B$8:$B$8919=$B6524,'PTE - Segment Emissions Calcs'!$Z$8:$Z$8919,)))</f>
        <v>7.4271164400821943E-4</v>
      </c>
      <c r="R6524" s="39"/>
    </row>
    <row r="6525" spans="1:18" x14ac:dyDescent="0.25">
      <c r="A6525" s="40"/>
      <c r="B6525" s="40"/>
      <c r="C6525" s="34" t="s">
        <v>53</v>
      </c>
      <c r="D6525" s="35"/>
      <c r="E6525" s="35"/>
      <c r="F6525" s="35">
        <f ca="1">IFERROR(VLOOKUP($E6525&amp;"-1",'PTE - Segment Emissions Calcs'!$I$8:$V$8919,16,FALSE),0)</f>
        <v>1.2702172770808621E-3</v>
      </c>
      <c r="G6525" s="35">
        <f ca="1">IFERROR(VLOOKUP($E6525&amp;"-2",'PTE - Segment Emissions Calcs'!$I$8:$V$8919,16,FALSE),0)</f>
        <v>0</v>
      </c>
      <c r="H6525" s="36">
        <f t="shared" ca="1" si="303"/>
        <v>1.2702172770808621E-3</v>
      </c>
      <c r="I6525" s="37">
        <f ca="1">IFERROR(VLOOKUP($E6525&amp;"-1",'PTE - Segment Emissions Calcs'!$I$8:$X$8919,18,FALSE),0)</f>
        <v>5.5635516736141756E-3</v>
      </c>
      <c r="J6525" s="37">
        <f ca="1">IFERROR(VLOOKUP($E6525&amp;"-2",'PTE - Segment Emissions Calcs'!$I$8:$X$8919,18,FALSE),0)</f>
        <v>0</v>
      </c>
      <c r="K6525" s="37">
        <f t="shared" ca="1" si="304"/>
        <v>5.5635516736141756E-3</v>
      </c>
      <c r="L6525" s="37">
        <f ca="1">IFERROR(VLOOKUP($E6525&amp;"-1",'PTE - Segment Emissions Calcs'!$I$8:$Z$8919,20,FALSE),0)</f>
        <v>5.5635516736141756E-3</v>
      </c>
      <c r="M6525" s="37">
        <f ca="1">IFERROR(VLOOKUP($E6525&amp;"-2",'PTE - Segment Emissions Calcs'!$I$8:$Z$8919,20,FALSE),0)</f>
        <v>0</v>
      </c>
      <c r="N6525" s="37">
        <f t="shared" ca="1" si="305"/>
        <v>5.5635516736141756E-3</v>
      </c>
      <c r="O6525" s="38">
        <f t="array" aca="1" ref="O6525" ca="1">IF($H6525="TOTAL HAP",H6525,MAX(IF('PTE - Segment Emissions Calcs'!$B$8:$B$8919=$B6525,'PTE - Segment Emissions Calcs'!$V$8:$V$8919,)))</f>
        <v>1.2702172770808621E-3</v>
      </c>
      <c r="P6525" s="38">
        <f t="array" aca="1" ref="P6525" ca="1">IF($H6525="TOTAL HAP",K6525,MAX(IF('PTE - Segment Emissions Calcs'!$B$8:$B$8919=$B6525,'PTE - Segment Emissions Calcs'!$X$8:$X$8919,)))</f>
        <v>5.5635516736141756E-3</v>
      </c>
      <c r="Q6525" s="38">
        <f t="array" aca="1" ref="Q6525" ca="1">IF($H6525="TOTAL HAP",N6525,MAX(IF('PTE - Segment Emissions Calcs'!$B$8:$B$8919=$B6525,'PTE - Segment Emissions Calcs'!$Z$8:$Z$8919,)))</f>
        <v>5.5635516736141756E-3</v>
      </c>
      <c r="R6525" s="39"/>
    </row>
    <row r="6526" spans="1:18" x14ac:dyDescent="0.25">
      <c r="A6526" s="40"/>
      <c r="B6526" s="40"/>
      <c r="C6526" s="34" t="s">
        <v>209</v>
      </c>
      <c r="D6526" s="35"/>
      <c r="E6526" s="35"/>
      <c r="F6526" s="35">
        <f ca="1">IFERROR(VLOOKUP($E6526&amp;"-1",'PTE - Segment Emissions Calcs'!$I$8:$V$8919,16,FALSE),0)</f>
        <v>0</v>
      </c>
      <c r="G6526" s="35">
        <f ca="1">IFERROR(VLOOKUP($E6526&amp;"-2",'PTE - Segment Emissions Calcs'!$I$8:$V$8919,16,FALSE),0)</f>
        <v>0</v>
      </c>
      <c r="H6526" s="36">
        <f t="shared" ca="1" si="303"/>
        <v>0</v>
      </c>
      <c r="I6526" s="37">
        <f ca="1">IFERROR(VLOOKUP($E6526&amp;"-1",'PTE - Segment Emissions Calcs'!$I$8:$X$8919,18,FALSE),0)</f>
        <v>0</v>
      </c>
      <c r="J6526" s="37">
        <f ca="1">IFERROR(VLOOKUP($E6526&amp;"-2",'PTE - Segment Emissions Calcs'!$I$8:$X$8919,18,FALSE),0)</f>
        <v>0</v>
      </c>
      <c r="K6526" s="37">
        <f t="shared" ca="1" si="304"/>
        <v>0</v>
      </c>
      <c r="L6526" s="37">
        <f ca="1">IFERROR(VLOOKUP($E6526&amp;"-1",'PTE - Segment Emissions Calcs'!$I$8:$Z$8919,20,FALSE),0)</f>
        <v>0</v>
      </c>
      <c r="M6526" s="37">
        <f ca="1">IFERROR(VLOOKUP($E6526&amp;"-2",'PTE - Segment Emissions Calcs'!$I$8:$Z$8919,20,FALSE),0)</f>
        <v>0</v>
      </c>
      <c r="N6526" s="37">
        <f t="shared" ca="1" si="305"/>
        <v>0</v>
      </c>
      <c r="O6526" s="38">
        <f t="array" aca="1" ref="O6526" ca="1">IF($H6526="TOTAL HAP",H6526,MAX(IF('PTE - Segment Emissions Calcs'!$B$8:$B$8919=$B6526,'PTE - Segment Emissions Calcs'!$V$8:$V$8919,)))</f>
        <v>0</v>
      </c>
      <c r="P6526" s="38">
        <f t="array" aca="1" ref="P6526" ca="1">IF($H6526="TOTAL HAP",K6526,MAX(IF('PTE - Segment Emissions Calcs'!$B$8:$B$8919=$B6526,'PTE - Segment Emissions Calcs'!$X$8:$X$8919,)))</f>
        <v>0</v>
      </c>
      <c r="Q6526" s="38">
        <f t="array" aca="1" ref="Q6526" ca="1">IF($H6526="TOTAL HAP",N6526,MAX(IF('PTE - Segment Emissions Calcs'!$B$8:$B$8919=$B6526,'PTE - Segment Emissions Calcs'!$Z$8:$Z$8919,)))</f>
        <v>0</v>
      </c>
      <c r="R6526" s="39"/>
    </row>
    <row r="6527" spans="1:18" x14ac:dyDescent="0.25">
      <c r="A6527" s="40"/>
      <c r="B6527" s="40"/>
      <c r="C6527" s="34" t="s">
        <v>177</v>
      </c>
      <c r="D6527" s="35"/>
      <c r="E6527" s="35"/>
      <c r="F6527" s="35">
        <f ca="1">IFERROR(VLOOKUP($E6527&amp;"-1",'PTE - Segment Emissions Calcs'!$I$8:$V$8919,16,FALSE),0)</f>
        <v>5.0613266428715454E-4</v>
      </c>
      <c r="G6527" s="35">
        <f ca="1">IFERROR(VLOOKUP($E6527&amp;"-2",'PTE - Segment Emissions Calcs'!$I$8:$V$8919,16,FALSE),0)</f>
        <v>0</v>
      </c>
      <c r="H6527" s="36">
        <f t="shared" ca="1" si="303"/>
        <v>5.0613266428715454E-4</v>
      </c>
      <c r="I6527" s="37">
        <f ca="1">IFERROR(VLOOKUP($E6527&amp;"-1",'PTE - Segment Emissions Calcs'!$I$8:$X$8919,18,FALSE),0)</f>
        <v>2.2168610695777369E-3</v>
      </c>
      <c r="J6527" s="37">
        <f ca="1">IFERROR(VLOOKUP($E6527&amp;"-2",'PTE - Segment Emissions Calcs'!$I$8:$X$8919,18,FALSE),0)</f>
        <v>0</v>
      </c>
      <c r="K6527" s="37">
        <f t="shared" ca="1" si="304"/>
        <v>2.2168610695777369E-3</v>
      </c>
      <c r="L6527" s="37">
        <f ca="1">IFERROR(VLOOKUP($E6527&amp;"-1",'PTE - Segment Emissions Calcs'!$I$8:$Z$8919,20,FALSE),0)</f>
        <v>2.2168610695777369E-3</v>
      </c>
      <c r="M6527" s="37">
        <f ca="1">IFERROR(VLOOKUP($E6527&amp;"-2",'PTE - Segment Emissions Calcs'!$I$8:$Z$8919,20,FALSE),0)</f>
        <v>0</v>
      </c>
      <c r="N6527" s="37">
        <f t="shared" ca="1" si="305"/>
        <v>2.2168610695777369E-3</v>
      </c>
      <c r="O6527" s="38">
        <f t="array" aca="1" ref="O6527" ca="1">IF($H6527="TOTAL HAP",H6527,MAX(IF('PTE - Segment Emissions Calcs'!$B$8:$B$8919=$B6527,'PTE - Segment Emissions Calcs'!$V$8:$V$8919,)))</f>
        <v>5.0613266428715454E-4</v>
      </c>
      <c r="P6527" s="38">
        <f t="array" aca="1" ref="P6527" ca="1">IF($H6527="TOTAL HAP",K6527,MAX(IF('PTE - Segment Emissions Calcs'!$B$8:$B$8919=$B6527,'PTE - Segment Emissions Calcs'!$X$8:$X$8919,)))</f>
        <v>2.2168610695777369E-3</v>
      </c>
      <c r="Q6527" s="38">
        <f t="array" aca="1" ref="Q6527" ca="1">IF($H6527="TOTAL HAP",N6527,MAX(IF('PTE - Segment Emissions Calcs'!$B$8:$B$8919=$B6527,'PTE - Segment Emissions Calcs'!$Z$8:$Z$8919,)))</f>
        <v>2.2168610695777369E-3</v>
      </c>
      <c r="R6527" s="39"/>
    </row>
    <row r="6528" spans="1:18" x14ac:dyDescent="0.25">
      <c r="A6528" s="40"/>
      <c r="B6528" s="40"/>
      <c r="C6528" s="34" t="s">
        <v>210</v>
      </c>
      <c r="D6528" s="35"/>
      <c r="E6528" s="35"/>
      <c r="F6528" s="35">
        <f ca="1">IFERROR(VLOOKUP($E6528&amp;"-1",'PTE - Segment Emissions Calcs'!$I$8:$V$8919,16,FALSE),0)</f>
        <v>1.3747652459318029E-4</v>
      </c>
      <c r="G6528" s="35">
        <f ca="1">IFERROR(VLOOKUP($E6528&amp;"-2",'PTE - Segment Emissions Calcs'!$I$8:$V$8919,16,FALSE),0)</f>
        <v>0</v>
      </c>
      <c r="H6528" s="36">
        <f t="shared" ca="1" si="303"/>
        <v>1.3747652459318029E-4</v>
      </c>
      <c r="I6528" s="37">
        <f ca="1">IFERROR(VLOOKUP($E6528&amp;"-1",'PTE - Segment Emissions Calcs'!$I$8:$X$8919,18,FALSE),0)</f>
        <v>6.0214717771812963E-4</v>
      </c>
      <c r="J6528" s="37">
        <f ca="1">IFERROR(VLOOKUP($E6528&amp;"-2",'PTE - Segment Emissions Calcs'!$I$8:$X$8919,18,FALSE),0)</f>
        <v>0</v>
      </c>
      <c r="K6528" s="37">
        <f t="shared" ca="1" si="304"/>
        <v>6.0214717771812963E-4</v>
      </c>
      <c r="L6528" s="37">
        <f ca="1">IFERROR(VLOOKUP($E6528&amp;"-1",'PTE - Segment Emissions Calcs'!$I$8:$Z$8919,20,FALSE),0)</f>
        <v>6.0214717771812963E-4</v>
      </c>
      <c r="M6528" s="37">
        <f ca="1">IFERROR(VLOOKUP($E6528&amp;"-2",'PTE - Segment Emissions Calcs'!$I$8:$Z$8919,20,FALSE),0)</f>
        <v>0</v>
      </c>
      <c r="N6528" s="37">
        <f t="shared" ca="1" si="305"/>
        <v>6.0214717771812963E-4</v>
      </c>
      <c r="O6528" s="38">
        <f t="array" aca="1" ref="O6528" ca="1">IF($H6528="TOTAL HAP",H6528,MAX(IF('PTE - Segment Emissions Calcs'!$B$8:$B$8919=$B6528,'PTE - Segment Emissions Calcs'!$V$8:$V$8919,)))</f>
        <v>1.3747652459318029E-4</v>
      </c>
      <c r="P6528" s="38">
        <f t="array" aca="1" ref="P6528" ca="1">IF($H6528="TOTAL HAP",K6528,MAX(IF('PTE - Segment Emissions Calcs'!$B$8:$B$8919=$B6528,'PTE - Segment Emissions Calcs'!$X$8:$X$8919,)))</f>
        <v>6.0214717771812963E-4</v>
      </c>
      <c r="Q6528" s="38">
        <f t="array" aca="1" ref="Q6528" ca="1">IF($H6528="TOTAL HAP",N6528,MAX(IF('PTE - Segment Emissions Calcs'!$B$8:$B$8919=$B6528,'PTE - Segment Emissions Calcs'!$Z$8:$Z$8919,)))</f>
        <v>6.0214717771812963E-4</v>
      </c>
      <c r="R6528" s="39"/>
    </row>
    <row r="6529" spans="1:18" x14ac:dyDescent="0.25">
      <c r="A6529" s="40"/>
      <c r="B6529" s="40"/>
      <c r="C6529" s="34" t="s">
        <v>69</v>
      </c>
      <c r="D6529" s="35"/>
      <c r="E6529" s="35"/>
      <c r="F6529" s="35">
        <f ca="1">IFERROR(VLOOKUP($E6529&amp;"-1",'PTE - Segment Emissions Calcs'!$I$8:$V$8919,16,FALSE),0)</f>
        <v>1.1687252898010881E-3</v>
      </c>
      <c r="G6529" s="35">
        <f ca="1">IFERROR(VLOOKUP($E6529&amp;"-2",'PTE - Segment Emissions Calcs'!$I$8:$V$8919,16,FALSE),0)</f>
        <v>0</v>
      </c>
      <c r="H6529" s="36">
        <f t="shared" ca="1" si="303"/>
        <v>1.1687252898010881E-3</v>
      </c>
      <c r="I6529" s="37">
        <f ca="1">IFERROR(VLOOKUP($E6529&amp;"-1",'PTE - Segment Emissions Calcs'!$I$8:$X$8919,18,FALSE),0)</f>
        <v>5.1190167693287662E-3</v>
      </c>
      <c r="J6529" s="37">
        <f ca="1">IFERROR(VLOOKUP($E6529&amp;"-2",'PTE - Segment Emissions Calcs'!$I$8:$X$8919,18,FALSE),0)</f>
        <v>0</v>
      </c>
      <c r="K6529" s="37">
        <f t="shared" ca="1" si="304"/>
        <v>5.1190167693287662E-3</v>
      </c>
      <c r="L6529" s="37">
        <f ca="1">IFERROR(VLOOKUP($E6529&amp;"-1",'PTE - Segment Emissions Calcs'!$I$8:$Z$8919,20,FALSE),0)</f>
        <v>5.1190167693287662E-3</v>
      </c>
      <c r="M6529" s="37">
        <f ca="1">IFERROR(VLOOKUP($E6529&amp;"-2",'PTE - Segment Emissions Calcs'!$I$8:$Z$8919,20,FALSE),0)</f>
        <v>0</v>
      </c>
      <c r="N6529" s="37">
        <f t="shared" ca="1" si="305"/>
        <v>5.1190167693287662E-3</v>
      </c>
      <c r="O6529" s="38">
        <f t="array" aca="1" ref="O6529" ca="1">IF($H6529="TOTAL HAP",H6529,MAX(IF('PTE - Segment Emissions Calcs'!$B$8:$B$8919=$B6529,'PTE - Segment Emissions Calcs'!$V$8:$V$8919,)))</f>
        <v>1.1687252898010881E-3</v>
      </c>
      <c r="P6529" s="38">
        <f t="array" aca="1" ref="P6529" ca="1">IF($H6529="TOTAL HAP",K6529,MAX(IF('PTE - Segment Emissions Calcs'!$B$8:$B$8919=$B6529,'PTE - Segment Emissions Calcs'!$X$8:$X$8919,)))</f>
        <v>5.1190167693287662E-3</v>
      </c>
      <c r="Q6529" s="38">
        <f t="array" aca="1" ref="Q6529" ca="1">IF($H6529="TOTAL HAP",N6529,MAX(IF('PTE - Segment Emissions Calcs'!$B$8:$B$8919=$B6529,'PTE - Segment Emissions Calcs'!$Z$8:$Z$8919,)))</f>
        <v>5.1190167693287662E-3</v>
      </c>
      <c r="R6529" s="39"/>
    </row>
    <row r="6530" spans="1:18" x14ac:dyDescent="0.25">
      <c r="A6530" s="40"/>
      <c r="B6530" s="40"/>
      <c r="C6530" s="34" t="s">
        <v>179</v>
      </c>
      <c r="D6530" s="35"/>
      <c r="E6530" s="35"/>
      <c r="F6530" s="35">
        <f ca="1">IFERROR(VLOOKUP($E6530&amp;"-1",'PTE - Segment Emissions Calcs'!$I$8:$V$8919,16,FALSE),0)</f>
        <v>0</v>
      </c>
      <c r="G6530" s="35">
        <f ca="1">IFERROR(VLOOKUP($E6530&amp;"-2",'PTE - Segment Emissions Calcs'!$I$8:$V$8919,16,FALSE),0)</f>
        <v>0</v>
      </c>
      <c r="H6530" s="36">
        <f t="shared" ca="1" si="303"/>
        <v>0</v>
      </c>
      <c r="I6530" s="37">
        <f ca="1">IFERROR(VLOOKUP($E6530&amp;"-1",'PTE - Segment Emissions Calcs'!$I$8:$X$8919,18,FALSE),0)</f>
        <v>0</v>
      </c>
      <c r="J6530" s="37">
        <f ca="1">IFERROR(VLOOKUP($E6530&amp;"-2",'PTE - Segment Emissions Calcs'!$I$8:$X$8919,18,FALSE),0)</f>
        <v>0</v>
      </c>
      <c r="K6530" s="37">
        <f t="shared" ca="1" si="304"/>
        <v>0</v>
      </c>
      <c r="L6530" s="37">
        <f ca="1">IFERROR(VLOOKUP($E6530&amp;"-1",'PTE - Segment Emissions Calcs'!$I$8:$Z$8919,20,FALSE),0)</f>
        <v>0</v>
      </c>
      <c r="M6530" s="37">
        <f ca="1">IFERROR(VLOOKUP($E6530&amp;"-2",'PTE - Segment Emissions Calcs'!$I$8:$Z$8919,20,FALSE),0)</f>
        <v>0</v>
      </c>
      <c r="N6530" s="37">
        <f t="shared" ca="1" si="305"/>
        <v>0</v>
      </c>
      <c r="O6530" s="38">
        <f t="array" aca="1" ref="O6530" ca="1">IF($H6530="TOTAL HAP",H6530,MAX(IF('PTE - Segment Emissions Calcs'!$B$8:$B$8919=$B6530,'PTE - Segment Emissions Calcs'!$V$8:$V$8919,)))</f>
        <v>0</v>
      </c>
      <c r="P6530" s="38">
        <f t="array" aca="1" ref="P6530" ca="1">IF($H6530="TOTAL HAP",K6530,MAX(IF('PTE - Segment Emissions Calcs'!$B$8:$B$8919=$B6530,'PTE - Segment Emissions Calcs'!$X$8:$X$8919,)))</f>
        <v>0</v>
      </c>
      <c r="Q6530" s="38">
        <f t="array" aca="1" ref="Q6530" ca="1">IF($H6530="TOTAL HAP",N6530,MAX(IF('PTE - Segment Emissions Calcs'!$B$8:$B$8919=$B6530,'PTE - Segment Emissions Calcs'!$Z$8:$Z$8919,)))</f>
        <v>0</v>
      </c>
      <c r="R6530" s="39"/>
    </row>
    <row r="6531" spans="1:18" ht="15.75" thickBot="1" x14ac:dyDescent="0.3">
      <c r="A6531" s="42"/>
      <c r="B6531" s="42"/>
      <c r="C6531" s="43" t="s">
        <v>295</v>
      </c>
      <c r="D6531" s="44"/>
      <c r="E6531" s="44"/>
      <c r="F6531" s="44">
        <f ca="1">IFERROR(VLOOKUP($E6531&amp;"-1",'PTE - Segment Emissions Calcs'!$I$8:$V$8919,16,FALSE),0)</f>
        <v>0</v>
      </c>
      <c r="G6531" s="44">
        <f ca="1">IFERROR(VLOOKUP($E6531&amp;"-2",'PTE - Segment Emissions Calcs'!$I$8:$V$8919,16,FALSE),0)</f>
        <v>0</v>
      </c>
      <c r="H6531" s="45">
        <f t="shared" ca="1" si="303"/>
        <v>0</v>
      </c>
      <c r="I6531" s="46">
        <f ca="1">IFERROR(VLOOKUP($E6531&amp;"-1",'PTE - Segment Emissions Calcs'!$I$8:$X$8919,18,FALSE),0)</f>
        <v>0</v>
      </c>
      <c r="J6531" s="46">
        <f ca="1">IFERROR(VLOOKUP($E6531&amp;"-2",'PTE - Segment Emissions Calcs'!$I$8:$X$8919,18,FALSE),0)</f>
        <v>0</v>
      </c>
      <c r="K6531" s="46">
        <f t="shared" ca="1" si="304"/>
        <v>0</v>
      </c>
      <c r="L6531" s="46">
        <f ca="1">IFERROR(VLOOKUP($E6531&amp;"-1",'PTE - Segment Emissions Calcs'!$I$8:$Z$8919,20,FALSE),0)</f>
        <v>0</v>
      </c>
      <c r="M6531" s="46">
        <f ca="1">IFERROR(VLOOKUP($E6531&amp;"-2",'PTE - Segment Emissions Calcs'!$I$8:$Z$8919,20,FALSE),0)</f>
        <v>0</v>
      </c>
      <c r="N6531" s="46">
        <f t="shared" ca="1" si="305"/>
        <v>0</v>
      </c>
      <c r="O6531" s="47">
        <f t="array" aca="1" ref="O6531" ca="1">IF($H6531="TOTAL HAP",H6531,MAX(IF('PTE - Segment Emissions Calcs'!$B$8:$B$8919=$B6531,'PTE - Segment Emissions Calcs'!$V$8:$V$8919,)))</f>
        <v>0</v>
      </c>
      <c r="P6531" s="47">
        <f t="array" aca="1" ref="P6531" ca="1">IF($H6531="TOTAL HAP",K6531,MAX(IF('PTE - Segment Emissions Calcs'!$B$8:$B$8919=$B6531,'PTE - Segment Emissions Calcs'!$X$8:$X$8919,)))</f>
        <v>0</v>
      </c>
      <c r="Q6531" s="47">
        <f t="array" aca="1" ref="Q6531" ca="1">IF($H6531="TOTAL HAP",N6531,MAX(IF('PTE - Segment Emissions Calcs'!$B$8:$B$8919=$B6531,'PTE - Segment Emissions Calcs'!$Z$8:$Z$8919,)))</f>
        <v>0</v>
      </c>
      <c r="R6531" s="48"/>
    </row>
    <row r="6532" spans="1:18" ht="15.75" thickTop="1" x14ac:dyDescent="0.25">
      <c r="A6532" s="25" t="str">
        <f ca="1">VLOOKUP(#REF!,'PTE - Segment Emissions Calcs'!$C$8:$J$8919,8,FALSE)</f>
        <v>EQUI 141</v>
      </c>
      <c r="B6532" s="25" t="str">
        <f ca="1">VLOOKUP(A6532,'PTE - Segment Emissions Calcs'!$J$8:$O$8919,4,FALSE)</f>
        <v>Wastewater (APC 159)</v>
      </c>
      <c r="C6532" s="26" t="s">
        <v>24</v>
      </c>
      <c r="D6532" s="27"/>
      <c r="E6532" s="27"/>
      <c r="F6532" s="27">
        <f ca="1">IFERROR(VLOOKUP($E6532&amp;"-1",'PTE - Segment Emissions Calcs'!$I$8:$V$8919,16,FALSE),0)</f>
        <v>0.47601493697602731</v>
      </c>
      <c r="G6532" s="27">
        <f ca="1">IFERROR(VLOOKUP($E6532&amp;"-2",'PTE - Segment Emissions Calcs'!$I$8:$V$8919,16,FALSE),0)</f>
        <v>0</v>
      </c>
      <c r="H6532" s="28">
        <f t="shared" ca="1" si="303"/>
        <v>0.47601493697602731</v>
      </c>
      <c r="I6532" s="29">
        <f ca="1">IFERROR(VLOOKUP($E6532&amp;"-1",'PTE - Segment Emissions Calcs'!$I$8:$X$8919,18,FALSE),0)</f>
        <v>2.0849454239549994</v>
      </c>
      <c r="J6532" s="29">
        <f ca="1">IFERROR(VLOOKUP($E6532&amp;"-2",'PTE - Segment Emissions Calcs'!$I$8:$X$8919,18,FALSE),0)</f>
        <v>0</v>
      </c>
      <c r="K6532" s="29">
        <f t="shared" ca="1" si="304"/>
        <v>2.0849454239549994</v>
      </c>
      <c r="L6532" s="29">
        <f ca="1">IFERROR(VLOOKUP($E6532&amp;"-1",'PTE - Segment Emissions Calcs'!$I$8:$Z$8919,20,FALSE),0)</f>
        <v>2.0849454239549994</v>
      </c>
      <c r="M6532" s="29">
        <f ca="1">IFERROR(VLOOKUP($E6532&amp;"-2",'PTE - Segment Emissions Calcs'!$I$8:$Z$8919,20,FALSE),0)</f>
        <v>0</v>
      </c>
      <c r="N6532" s="29">
        <f t="shared" ca="1" si="305"/>
        <v>2.0849454239549994</v>
      </c>
      <c r="O6532" s="30">
        <f t="array" aca="1" ref="O6532" ca="1">IF($H6532="TOTAL HAP",H6532,MAX(IF('PTE - Segment Emissions Calcs'!$B$8:$B$8919=$B6532,'PTE - Segment Emissions Calcs'!$V$8:$V$8919,)))</f>
        <v>0.47601493697602731</v>
      </c>
      <c r="P6532" s="30">
        <f t="array" aca="1" ref="P6532" ca="1">IF($H6532="TOTAL HAP",K6532,MAX(IF('PTE - Segment Emissions Calcs'!$B$8:$B$8919=$B6532,'PTE - Segment Emissions Calcs'!$X$8:$X$8919,)))</f>
        <v>2.0849454239549994</v>
      </c>
      <c r="Q6532" s="30">
        <f t="array" aca="1" ref="Q6532" ca="1">IF($H6532="TOTAL HAP",N6532,MAX(IF('PTE - Segment Emissions Calcs'!$B$8:$B$8919=$B6532,'PTE - Segment Emissions Calcs'!$Z$8:$Z$8919,)))</f>
        <v>2.0849454239549994</v>
      </c>
      <c r="R6532" s="31"/>
    </row>
    <row r="6533" spans="1:18" x14ac:dyDescent="0.25">
      <c r="A6533" s="32"/>
      <c r="B6533" s="33"/>
      <c r="C6533" s="34" t="s">
        <v>29</v>
      </c>
      <c r="D6533" s="35"/>
      <c r="E6533" s="35"/>
      <c r="F6533" s="35">
        <f ca="1">IFERROR(VLOOKUP($E6533&amp;"-1",'PTE - Segment Emissions Calcs'!$I$8:$V$8919,16,FALSE),0)</f>
        <v>4.098993548726124E-3</v>
      </c>
      <c r="G6533" s="35">
        <f ca="1">IFERROR(VLOOKUP($E6533&amp;"-2",'PTE - Segment Emissions Calcs'!$I$8:$V$8919,16,FALSE),0)</f>
        <v>0</v>
      </c>
      <c r="H6533" s="36">
        <f t="shared" ca="1" si="303"/>
        <v>4.098993548726124E-3</v>
      </c>
      <c r="I6533" s="37">
        <f ca="1">IFERROR(VLOOKUP($E6533&amp;"-1",'PTE - Segment Emissions Calcs'!$I$8:$X$8919,18,FALSE),0)</f>
        <v>1.795359174342042E-2</v>
      </c>
      <c r="J6533" s="37">
        <f ca="1">IFERROR(VLOOKUP($E6533&amp;"-2",'PTE - Segment Emissions Calcs'!$I$8:$X$8919,18,FALSE),0)</f>
        <v>0</v>
      </c>
      <c r="K6533" s="37">
        <f t="shared" ca="1" si="304"/>
        <v>1.795359174342042E-2</v>
      </c>
      <c r="L6533" s="37">
        <f ca="1">IFERROR(VLOOKUP($E6533&amp;"-1",'PTE - Segment Emissions Calcs'!$I$8:$Z$8919,20,FALSE),0)</f>
        <v>1.795359174342042E-2</v>
      </c>
      <c r="M6533" s="37">
        <f ca="1">IFERROR(VLOOKUP($E6533&amp;"-2",'PTE - Segment Emissions Calcs'!$I$8:$Z$8919,20,FALSE),0)</f>
        <v>0</v>
      </c>
      <c r="N6533" s="37">
        <f t="shared" ca="1" si="305"/>
        <v>1.795359174342042E-2</v>
      </c>
      <c r="O6533" s="38">
        <f t="array" aca="1" ref="O6533" ca="1">IF($H6533="TOTAL HAP",H6533,MAX(IF('PTE - Segment Emissions Calcs'!$B$8:$B$8919=$B6533,'PTE - Segment Emissions Calcs'!$V$8:$V$8919,)))</f>
        <v>4.098993548726124E-3</v>
      </c>
      <c r="P6533" s="38">
        <f t="array" aca="1" ref="P6533" ca="1">IF($H6533="TOTAL HAP",K6533,MAX(IF('PTE - Segment Emissions Calcs'!$B$8:$B$8919=$B6533,'PTE - Segment Emissions Calcs'!$X$8:$X$8919,)))</f>
        <v>1.795359174342042E-2</v>
      </c>
      <c r="Q6533" s="38">
        <f t="array" aca="1" ref="Q6533" ca="1">IF($H6533="TOTAL HAP",N6533,MAX(IF('PTE - Segment Emissions Calcs'!$B$8:$B$8919=$B6533,'PTE - Segment Emissions Calcs'!$Z$8:$Z$8919,)))</f>
        <v>1.795359174342042E-2</v>
      </c>
      <c r="R6533" s="39"/>
    </row>
    <row r="6534" spans="1:18" x14ac:dyDescent="0.25">
      <c r="A6534" s="32"/>
      <c r="B6534" s="33"/>
      <c r="C6534" s="34" t="s">
        <v>37</v>
      </c>
      <c r="D6534" s="35"/>
      <c r="E6534" s="35"/>
      <c r="F6534" s="35">
        <f ca="1">IFERROR(VLOOKUP($E6534&amp;"-1",'PTE - Segment Emissions Calcs'!$I$8:$V$8919,16,FALSE),0)</f>
        <v>6.0464499869027554E-4</v>
      </c>
      <c r="G6534" s="35">
        <f ca="1">IFERROR(VLOOKUP($E6534&amp;"-2",'PTE - Segment Emissions Calcs'!$I$8:$V$8919,16,FALSE),0)</f>
        <v>0</v>
      </c>
      <c r="H6534" s="36">
        <f t="shared" ca="1" si="303"/>
        <v>6.0464499869027554E-4</v>
      </c>
      <c r="I6534" s="37">
        <f ca="1">IFERROR(VLOOKUP($E6534&amp;"-1",'PTE - Segment Emissions Calcs'!$I$8:$X$8919,18,FALSE),0)</f>
        <v>2.6483450942634068E-3</v>
      </c>
      <c r="J6534" s="37">
        <f ca="1">IFERROR(VLOOKUP($E6534&amp;"-2",'PTE - Segment Emissions Calcs'!$I$8:$X$8919,18,FALSE),0)</f>
        <v>0</v>
      </c>
      <c r="K6534" s="37">
        <f t="shared" ca="1" si="304"/>
        <v>2.6483450942634068E-3</v>
      </c>
      <c r="L6534" s="37">
        <f ca="1">IFERROR(VLOOKUP($E6534&amp;"-1",'PTE - Segment Emissions Calcs'!$I$8:$Z$8919,20,FALSE),0)</f>
        <v>2.6483450942634068E-3</v>
      </c>
      <c r="M6534" s="37">
        <f ca="1">IFERROR(VLOOKUP($E6534&amp;"-2",'PTE - Segment Emissions Calcs'!$I$8:$Z$8919,20,FALSE),0)</f>
        <v>0</v>
      </c>
      <c r="N6534" s="37">
        <f t="shared" ca="1" si="305"/>
        <v>2.6483450942634068E-3</v>
      </c>
      <c r="O6534" s="38">
        <f t="array" aca="1" ref="O6534" ca="1">IF($H6534="TOTAL HAP",H6534,MAX(IF('PTE - Segment Emissions Calcs'!$B$8:$B$8919=$B6534,'PTE - Segment Emissions Calcs'!$V$8:$V$8919,)))</f>
        <v>6.0464499869027554E-4</v>
      </c>
      <c r="P6534" s="38">
        <f t="array" aca="1" ref="P6534" ca="1">IF($H6534="TOTAL HAP",K6534,MAX(IF('PTE - Segment Emissions Calcs'!$B$8:$B$8919=$B6534,'PTE - Segment Emissions Calcs'!$X$8:$X$8919,)))</f>
        <v>2.6483450942634068E-3</v>
      </c>
      <c r="Q6534" s="38">
        <f t="array" aca="1" ref="Q6534" ca="1">IF($H6534="TOTAL HAP",N6534,MAX(IF('PTE - Segment Emissions Calcs'!$B$8:$B$8919=$B6534,'PTE - Segment Emissions Calcs'!$Z$8:$Z$8919,)))</f>
        <v>2.6483450942634068E-3</v>
      </c>
      <c r="R6534" s="39"/>
    </row>
    <row r="6535" spans="1:18" x14ac:dyDescent="0.25">
      <c r="A6535" s="40"/>
      <c r="B6535" s="40"/>
      <c r="C6535" s="34" t="s">
        <v>204</v>
      </c>
      <c r="D6535" s="35"/>
      <c r="E6535" s="35"/>
      <c r="F6535" s="35">
        <f ca="1">IFERROR(VLOOKUP($E6535&amp;"-1",'PTE - Segment Emissions Calcs'!$I$8:$V$8919,16,FALSE),0)</f>
        <v>7.958879315750575E-5</v>
      </c>
      <c r="G6535" s="35">
        <f ca="1">IFERROR(VLOOKUP($E6535&amp;"-2",'PTE - Segment Emissions Calcs'!$I$8:$V$8919,16,FALSE),0)</f>
        <v>0</v>
      </c>
      <c r="H6535" s="36">
        <f t="shared" ca="1" si="303"/>
        <v>7.958879315750575E-5</v>
      </c>
      <c r="I6535" s="37">
        <f ca="1">IFERROR(VLOOKUP($E6535&amp;"-1",'PTE - Segment Emissions Calcs'!$I$8:$X$8919,18,FALSE),0)</f>
        <v>3.4859891402987521E-4</v>
      </c>
      <c r="J6535" s="37">
        <f ca="1">IFERROR(VLOOKUP($E6535&amp;"-2",'PTE - Segment Emissions Calcs'!$I$8:$X$8919,18,FALSE),0)</f>
        <v>0</v>
      </c>
      <c r="K6535" s="37">
        <f t="shared" ca="1" si="304"/>
        <v>3.4859891402987521E-4</v>
      </c>
      <c r="L6535" s="37">
        <f ca="1">IFERROR(VLOOKUP($E6535&amp;"-1",'PTE - Segment Emissions Calcs'!$I$8:$Z$8919,20,FALSE),0)</f>
        <v>3.4859891402987521E-4</v>
      </c>
      <c r="M6535" s="37">
        <f ca="1">IFERROR(VLOOKUP($E6535&amp;"-2",'PTE - Segment Emissions Calcs'!$I$8:$Z$8919,20,FALSE),0)</f>
        <v>0</v>
      </c>
      <c r="N6535" s="37">
        <f t="shared" ca="1" si="305"/>
        <v>3.4859891402987521E-4</v>
      </c>
      <c r="O6535" s="38">
        <f t="array" aca="1" ref="O6535" ca="1">IF($H6535="TOTAL HAP",H6535,MAX(IF('PTE - Segment Emissions Calcs'!$B$8:$B$8919=$B6535,'PTE - Segment Emissions Calcs'!$V$8:$V$8919,)))</f>
        <v>7.958879315750575E-5</v>
      </c>
      <c r="P6535" s="38">
        <f t="array" aca="1" ref="P6535" ca="1">IF($H6535="TOTAL HAP",K6535,MAX(IF('PTE - Segment Emissions Calcs'!$B$8:$B$8919=$B6535,'PTE - Segment Emissions Calcs'!$X$8:$X$8919,)))</f>
        <v>3.4859891402987521E-4</v>
      </c>
      <c r="Q6535" s="38">
        <f t="array" aca="1" ref="Q6535" ca="1">IF($H6535="TOTAL HAP",N6535,MAX(IF('PTE - Segment Emissions Calcs'!$B$8:$B$8919=$B6535,'PTE - Segment Emissions Calcs'!$Z$8:$Z$8919,)))</f>
        <v>3.4859891402987521E-4</v>
      </c>
      <c r="R6535" s="39"/>
    </row>
    <row r="6536" spans="1:18" x14ac:dyDescent="0.25">
      <c r="A6536" s="40"/>
      <c r="B6536" s="40"/>
      <c r="C6536" s="34" t="s">
        <v>205</v>
      </c>
      <c r="D6536" s="35"/>
      <c r="E6536" s="35"/>
      <c r="F6536" s="35">
        <f ca="1">IFERROR(VLOOKUP($E6536&amp;"-1",'PTE - Segment Emissions Calcs'!$I$8:$V$8919,16,FALSE),0)</f>
        <v>3.6762719390025392E-5</v>
      </c>
      <c r="G6536" s="35">
        <f ca="1">IFERROR(VLOOKUP($E6536&amp;"-2",'PTE - Segment Emissions Calcs'!$I$8:$V$8919,16,FALSE),0)</f>
        <v>0</v>
      </c>
      <c r="H6536" s="36">
        <f t="shared" ca="1" si="303"/>
        <v>3.6762719390025392E-5</v>
      </c>
      <c r="I6536" s="37">
        <f ca="1">IFERROR(VLOOKUP($E6536&amp;"-1",'PTE - Segment Emissions Calcs'!$I$8:$X$8919,18,FALSE),0)</f>
        <v>1.6102071092831123E-4</v>
      </c>
      <c r="J6536" s="37">
        <f ca="1">IFERROR(VLOOKUP($E6536&amp;"-2",'PTE - Segment Emissions Calcs'!$I$8:$X$8919,18,FALSE),0)</f>
        <v>0</v>
      </c>
      <c r="K6536" s="37">
        <f t="shared" ca="1" si="304"/>
        <v>1.6102071092831123E-4</v>
      </c>
      <c r="L6536" s="37">
        <f ca="1">IFERROR(VLOOKUP($E6536&amp;"-1",'PTE - Segment Emissions Calcs'!$I$8:$Z$8919,20,FALSE),0)</f>
        <v>1.6102071092831123E-4</v>
      </c>
      <c r="M6536" s="37">
        <f ca="1">IFERROR(VLOOKUP($E6536&amp;"-2",'PTE - Segment Emissions Calcs'!$I$8:$Z$8919,20,FALSE),0)</f>
        <v>0</v>
      </c>
      <c r="N6536" s="37">
        <f t="shared" ca="1" si="305"/>
        <v>1.6102071092831123E-4</v>
      </c>
      <c r="O6536" s="38">
        <f t="array" aca="1" ref="O6536" ca="1">IF($H6536="TOTAL HAP",H6536,MAX(IF('PTE - Segment Emissions Calcs'!$B$8:$B$8919=$B6536,'PTE - Segment Emissions Calcs'!$V$8:$V$8919,)))</f>
        <v>3.6762719390025392E-5</v>
      </c>
      <c r="P6536" s="38">
        <f t="array" aca="1" ref="P6536" ca="1">IF($H6536="TOTAL HAP",K6536,MAX(IF('PTE - Segment Emissions Calcs'!$B$8:$B$8919=$B6536,'PTE - Segment Emissions Calcs'!$X$8:$X$8919,)))</f>
        <v>1.6102071092831123E-4</v>
      </c>
      <c r="Q6536" s="38">
        <f t="array" aca="1" ref="Q6536" ca="1">IF($H6536="TOTAL HAP",N6536,MAX(IF('PTE - Segment Emissions Calcs'!$B$8:$B$8919=$B6536,'PTE - Segment Emissions Calcs'!$Z$8:$Z$8919,)))</f>
        <v>1.6102071092831123E-4</v>
      </c>
      <c r="R6536" s="39"/>
    </row>
    <row r="6537" spans="1:18" x14ac:dyDescent="0.25">
      <c r="A6537" s="40"/>
      <c r="B6537" s="40"/>
      <c r="C6537" s="34" t="s">
        <v>130</v>
      </c>
      <c r="D6537" s="35"/>
      <c r="E6537" s="35"/>
      <c r="F6537" s="35">
        <f ca="1">IFERROR(VLOOKUP($E6537&amp;"-1",'PTE - Segment Emissions Calcs'!$I$8:$V$8919,16,FALSE),0)</f>
        <v>5.3919697524317511E-5</v>
      </c>
      <c r="G6537" s="35">
        <f ca="1">IFERROR(VLOOKUP($E6537&amp;"-2",'PTE - Segment Emissions Calcs'!$I$8:$V$8919,16,FALSE),0)</f>
        <v>0</v>
      </c>
      <c r="H6537" s="36">
        <f t="shared" ca="1" si="303"/>
        <v>5.3919697524317511E-5</v>
      </c>
      <c r="I6537" s="37">
        <f ca="1">IFERROR(VLOOKUP($E6537&amp;"-1",'PTE - Segment Emissions Calcs'!$I$8:$X$8919,18,FALSE),0)</f>
        <v>2.361682751565107E-4</v>
      </c>
      <c r="J6537" s="37">
        <f ca="1">IFERROR(VLOOKUP($E6537&amp;"-2",'PTE - Segment Emissions Calcs'!$I$8:$X$8919,18,FALSE),0)</f>
        <v>0</v>
      </c>
      <c r="K6537" s="37">
        <f t="shared" ca="1" si="304"/>
        <v>2.361682751565107E-4</v>
      </c>
      <c r="L6537" s="37">
        <f ca="1">IFERROR(VLOOKUP($E6537&amp;"-1",'PTE - Segment Emissions Calcs'!$I$8:$Z$8919,20,FALSE),0)</f>
        <v>2.361682751565107E-4</v>
      </c>
      <c r="M6537" s="37">
        <f ca="1">IFERROR(VLOOKUP($E6537&amp;"-2",'PTE - Segment Emissions Calcs'!$I$8:$Z$8919,20,FALSE),0)</f>
        <v>0</v>
      </c>
      <c r="N6537" s="37">
        <f t="shared" ca="1" si="305"/>
        <v>2.361682751565107E-4</v>
      </c>
      <c r="O6537" s="38">
        <f t="array" aca="1" ref="O6537" ca="1">IF($H6537="TOTAL HAP",H6537,MAX(IF('PTE - Segment Emissions Calcs'!$B$8:$B$8919=$B6537,'PTE - Segment Emissions Calcs'!$V$8:$V$8919,)))</f>
        <v>5.3919697524317511E-5</v>
      </c>
      <c r="P6537" s="38">
        <f t="array" aca="1" ref="P6537" ca="1">IF($H6537="TOTAL HAP",K6537,MAX(IF('PTE - Segment Emissions Calcs'!$B$8:$B$8919=$B6537,'PTE - Segment Emissions Calcs'!$X$8:$X$8919,)))</f>
        <v>2.361682751565107E-4</v>
      </c>
      <c r="Q6537" s="38">
        <f t="array" aca="1" ref="Q6537" ca="1">IF($H6537="TOTAL HAP",N6537,MAX(IF('PTE - Segment Emissions Calcs'!$B$8:$B$8919=$B6537,'PTE - Segment Emissions Calcs'!$Z$8:$Z$8919,)))</f>
        <v>2.361682751565107E-4</v>
      </c>
      <c r="R6537" s="39"/>
    </row>
    <row r="6538" spans="1:18" x14ac:dyDescent="0.25">
      <c r="A6538" s="40"/>
      <c r="B6538" s="40"/>
      <c r="C6538" s="34" t="s">
        <v>173</v>
      </c>
      <c r="D6538" s="35"/>
      <c r="E6538" s="35"/>
      <c r="F6538" s="35">
        <f ca="1">IFERROR(VLOOKUP($E6538&amp;"-1",'PTE - Segment Emissions Calcs'!$I$8:$V$8919,16,FALSE),0)</f>
        <v>0</v>
      </c>
      <c r="G6538" s="35">
        <f ca="1">IFERROR(VLOOKUP($E6538&amp;"-2",'PTE - Segment Emissions Calcs'!$I$8:$V$8919,16,FALSE),0)</f>
        <v>0</v>
      </c>
      <c r="H6538" s="36">
        <f t="shared" ca="1" si="303"/>
        <v>0</v>
      </c>
      <c r="I6538" s="37">
        <f ca="1">IFERROR(VLOOKUP($E6538&amp;"-1",'PTE - Segment Emissions Calcs'!$I$8:$X$8919,18,FALSE),0)</f>
        <v>0</v>
      </c>
      <c r="J6538" s="37">
        <f ca="1">IFERROR(VLOOKUP($E6538&amp;"-2",'PTE - Segment Emissions Calcs'!$I$8:$X$8919,18,FALSE),0)</f>
        <v>0</v>
      </c>
      <c r="K6538" s="37">
        <f t="shared" ca="1" si="304"/>
        <v>0</v>
      </c>
      <c r="L6538" s="37">
        <f ca="1">IFERROR(VLOOKUP($E6538&amp;"-1",'PTE - Segment Emissions Calcs'!$I$8:$Z$8919,20,FALSE),0)</f>
        <v>0</v>
      </c>
      <c r="M6538" s="37">
        <f ca="1">IFERROR(VLOOKUP($E6538&amp;"-2",'PTE - Segment Emissions Calcs'!$I$8:$Z$8919,20,FALSE),0)</f>
        <v>0</v>
      </c>
      <c r="N6538" s="37">
        <f t="shared" ca="1" si="305"/>
        <v>0</v>
      </c>
      <c r="O6538" s="38">
        <f t="array" aca="1" ref="O6538" ca="1">IF($H6538="TOTAL HAP",H6538,MAX(IF('PTE - Segment Emissions Calcs'!$B$8:$B$8919=$B6538,'PTE - Segment Emissions Calcs'!$V$8:$V$8919,)))</f>
        <v>0</v>
      </c>
      <c r="P6538" s="38">
        <f t="array" aca="1" ref="P6538" ca="1">IF($H6538="TOTAL HAP",K6538,MAX(IF('PTE - Segment Emissions Calcs'!$B$8:$B$8919=$B6538,'PTE - Segment Emissions Calcs'!$X$8:$X$8919,)))</f>
        <v>0</v>
      </c>
      <c r="Q6538" s="38">
        <f t="array" aca="1" ref="Q6538" ca="1">IF($H6538="TOTAL HAP",N6538,MAX(IF('PTE - Segment Emissions Calcs'!$B$8:$B$8919=$B6538,'PTE - Segment Emissions Calcs'!$Z$8:$Z$8919,)))</f>
        <v>0</v>
      </c>
      <c r="R6538" s="39"/>
    </row>
    <row r="6539" spans="1:18" x14ac:dyDescent="0.25">
      <c r="A6539" s="40"/>
      <c r="B6539" s="40"/>
      <c r="C6539" s="34" t="s">
        <v>291</v>
      </c>
      <c r="D6539" s="35"/>
      <c r="E6539" s="35"/>
      <c r="F6539" s="35">
        <f ca="1">IFERROR(VLOOKUP($E6539&amp;"-1",'PTE - Segment Emissions Calcs'!$I$8:$V$8919,16,FALSE),0)</f>
        <v>0</v>
      </c>
      <c r="G6539" s="35">
        <f ca="1">IFERROR(VLOOKUP($E6539&amp;"-2",'PTE - Segment Emissions Calcs'!$I$8:$V$8919,16,FALSE),0)</f>
        <v>0</v>
      </c>
      <c r="H6539" s="36">
        <f t="shared" ref="H6539:H6602" ca="1" si="306">MAX(F6539:G6539)</f>
        <v>0</v>
      </c>
      <c r="I6539" s="37">
        <f ca="1">IFERROR(VLOOKUP($E6539&amp;"-1",'PTE - Segment Emissions Calcs'!$I$8:$X$8919,18,FALSE),0)</f>
        <v>0</v>
      </c>
      <c r="J6539" s="37">
        <f ca="1">IFERROR(VLOOKUP($E6539&amp;"-2",'PTE - Segment Emissions Calcs'!$I$8:$X$8919,18,FALSE),0)</f>
        <v>0</v>
      </c>
      <c r="K6539" s="37">
        <f t="shared" ref="K6539:K6602" ca="1" si="307">MAX(I6539:J6539)</f>
        <v>0</v>
      </c>
      <c r="L6539" s="37">
        <f ca="1">IFERROR(VLOOKUP($E6539&amp;"-1",'PTE - Segment Emissions Calcs'!$I$8:$Z$8919,20,FALSE),0)</f>
        <v>0</v>
      </c>
      <c r="M6539" s="37">
        <f ca="1">IFERROR(VLOOKUP($E6539&amp;"-2",'PTE - Segment Emissions Calcs'!$I$8:$Z$8919,20,FALSE),0)</f>
        <v>0</v>
      </c>
      <c r="N6539" s="37">
        <f t="shared" ref="N6539:N6602" ca="1" si="308">MAX(L6539:M6539)</f>
        <v>0</v>
      </c>
      <c r="O6539" s="38">
        <f t="array" aca="1" ref="O6539" ca="1">IF($H6539="TOTAL HAP",H6539,MAX(IF('PTE - Segment Emissions Calcs'!$B$8:$B$8919=$B6539,'PTE - Segment Emissions Calcs'!$V$8:$V$8919,)))</f>
        <v>0</v>
      </c>
      <c r="P6539" s="38">
        <f t="array" aca="1" ref="P6539" ca="1">IF($H6539="TOTAL HAP",K6539,MAX(IF('PTE - Segment Emissions Calcs'!$B$8:$B$8919=$B6539,'PTE - Segment Emissions Calcs'!$X$8:$X$8919,)))</f>
        <v>0</v>
      </c>
      <c r="Q6539" s="38">
        <f t="array" aca="1" ref="Q6539" ca="1">IF($H6539="TOTAL HAP",N6539,MAX(IF('PTE - Segment Emissions Calcs'!$B$8:$B$8919=$B6539,'PTE - Segment Emissions Calcs'!$Z$8:$Z$8919,)))</f>
        <v>0</v>
      </c>
      <c r="R6539" s="39"/>
    </row>
    <row r="6540" spans="1:18" x14ac:dyDescent="0.25">
      <c r="A6540" s="40"/>
      <c r="B6540" s="40"/>
      <c r="C6540" s="34" t="s">
        <v>292</v>
      </c>
      <c r="D6540" s="35"/>
      <c r="E6540" s="35"/>
      <c r="F6540" s="35">
        <f ca="1">IFERROR(VLOOKUP($E6540&amp;"-1",'PTE - Segment Emissions Calcs'!$I$8:$V$8919,16,FALSE),0)</f>
        <v>0</v>
      </c>
      <c r="G6540" s="35">
        <f ca="1">IFERROR(VLOOKUP($E6540&amp;"-2",'PTE - Segment Emissions Calcs'!$I$8:$V$8919,16,FALSE),0)</f>
        <v>0</v>
      </c>
      <c r="H6540" s="36">
        <f t="shared" ca="1" si="306"/>
        <v>0</v>
      </c>
      <c r="I6540" s="37">
        <f ca="1">IFERROR(VLOOKUP($E6540&amp;"-1",'PTE - Segment Emissions Calcs'!$I$8:$X$8919,18,FALSE),0)</f>
        <v>0</v>
      </c>
      <c r="J6540" s="37">
        <f ca="1">IFERROR(VLOOKUP($E6540&amp;"-2",'PTE - Segment Emissions Calcs'!$I$8:$X$8919,18,FALSE),0)</f>
        <v>0</v>
      </c>
      <c r="K6540" s="37">
        <f t="shared" ca="1" si="307"/>
        <v>0</v>
      </c>
      <c r="L6540" s="37">
        <f ca="1">IFERROR(VLOOKUP($E6540&amp;"-1",'PTE - Segment Emissions Calcs'!$I$8:$Z$8919,20,FALSE),0)</f>
        <v>0</v>
      </c>
      <c r="M6540" s="37">
        <f ca="1">IFERROR(VLOOKUP($E6540&amp;"-2",'PTE - Segment Emissions Calcs'!$I$8:$Z$8919,20,FALSE),0)</f>
        <v>0</v>
      </c>
      <c r="N6540" s="37">
        <f t="shared" ca="1" si="308"/>
        <v>0</v>
      </c>
      <c r="O6540" s="38">
        <f t="array" aca="1" ref="O6540" ca="1">IF($H6540="TOTAL HAP",H6540,MAX(IF('PTE - Segment Emissions Calcs'!$B$8:$B$8919=$B6540,'PTE - Segment Emissions Calcs'!$V$8:$V$8919,)))</f>
        <v>0</v>
      </c>
      <c r="P6540" s="38">
        <f t="array" aca="1" ref="P6540" ca="1">IF($H6540="TOTAL HAP",K6540,MAX(IF('PTE - Segment Emissions Calcs'!$B$8:$B$8919=$B6540,'PTE - Segment Emissions Calcs'!$X$8:$X$8919,)))</f>
        <v>0</v>
      </c>
      <c r="Q6540" s="38">
        <f t="array" aca="1" ref="Q6540" ca="1">IF($H6540="TOTAL HAP",N6540,MAX(IF('PTE - Segment Emissions Calcs'!$B$8:$B$8919=$B6540,'PTE - Segment Emissions Calcs'!$Z$8:$Z$8919,)))</f>
        <v>0</v>
      </c>
      <c r="R6540" s="39"/>
    </row>
    <row r="6541" spans="1:18" x14ac:dyDescent="0.25">
      <c r="A6541" s="40"/>
      <c r="B6541" s="40"/>
      <c r="C6541" s="34" t="s">
        <v>66</v>
      </c>
      <c r="D6541" s="35"/>
      <c r="E6541" s="35"/>
      <c r="F6541" s="35">
        <f ca="1">IFERROR(VLOOKUP($E6541&amp;"-1",'PTE - Segment Emissions Calcs'!$I$8:$V$8919,16,FALSE),0)</f>
        <v>2.4709830467998367E-4</v>
      </c>
      <c r="G6541" s="35">
        <f ca="1">IFERROR(VLOOKUP($E6541&amp;"-2",'PTE - Segment Emissions Calcs'!$I$8:$V$8919,16,FALSE),0)</f>
        <v>0</v>
      </c>
      <c r="H6541" s="36">
        <f t="shared" ca="1" si="306"/>
        <v>2.4709830467998367E-4</v>
      </c>
      <c r="I6541" s="37">
        <f ca="1">IFERROR(VLOOKUP($E6541&amp;"-1",'PTE - Segment Emissions Calcs'!$I$8:$X$8919,18,FALSE),0)</f>
        <v>1.0822905744983285E-3</v>
      </c>
      <c r="J6541" s="37">
        <f ca="1">IFERROR(VLOOKUP($E6541&amp;"-2",'PTE - Segment Emissions Calcs'!$I$8:$X$8919,18,FALSE),0)</f>
        <v>0</v>
      </c>
      <c r="K6541" s="37">
        <f t="shared" ca="1" si="307"/>
        <v>1.0822905744983285E-3</v>
      </c>
      <c r="L6541" s="37">
        <f ca="1">IFERROR(VLOOKUP($E6541&amp;"-1",'PTE - Segment Emissions Calcs'!$I$8:$Z$8919,20,FALSE),0)</f>
        <v>1.0822905744983285E-3</v>
      </c>
      <c r="M6541" s="37">
        <f ca="1">IFERROR(VLOOKUP($E6541&amp;"-2",'PTE - Segment Emissions Calcs'!$I$8:$Z$8919,20,FALSE),0)</f>
        <v>0</v>
      </c>
      <c r="N6541" s="37">
        <f t="shared" ca="1" si="308"/>
        <v>1.0822905744983285E-3</v>
      </c>
      <c r="O6541" s="38">
        <f t="array" aca="1" ref="O6541" ca="1">IF($H6541="TOTAL HAP",H6541,MAX(IF('PTE - Segment Emissions Calcs'!$B$8:$B$8919=$B6541,'PTE - Segment Emissions Calcs'!$V$8:$V$8919,)))</f>
        <v>2.4709830467998367E-4</v>
      </c>
      <c r="P6541" s="38">
        <f t="array" aca="1" ref="P6541" ca="1">IF($H6541="TOTAL HAP",K6541,MAX(IF('PTE - Segment Emissions Calcs'!$B$8:$B$8919=$B6541,'PTE - Segment Emissions Calcs'!$X$8:$X$8919,)))</f>
        <v>1.0822905744983285E-3</v>
      </c>
      <c r="Q6541" s="38">
        <f t="array" aca="1" ref="Q6541" ca="1">IF($H6541="TOTAL HAP",N6541,MAX(IF('PTE - Segment Emissions Calcs'!$B$8:$B$8919=$B6541,'PTE - Segment Emissions Calcs'!$Z$8:$Z$8919,)))</f>
        <v>1.0822905744983285E-3</v>
      </c>
      <c r="R6541" s="39"/>
    </row>
    <row r="6542" spans="1:18" x14ac:dyDescent="0.25">
      <c r="A6542" s="40"/>
      <c r="B6542" s="40"/>
      <c r="C6542" s="34" t="s">
        <v>293</v>
      </c>
      <c r="D6542" s="35"/>
      <c r="E6542" s="35"/>
      <c r="F6542" s="35">
        <f ca="1">IFERROR(VLOOKUP($E6542&amp;"-1",'PTE - Segment Emissions Calcs'!$I$8:$V$8919,16,FALSE),0)</f>
        <v>0</v>
      </c>
      <c r="G6542" s="35">
        <f ca="1">IFERROR(VLOOKUP($E6542&amp;"-2",'PTE - Segment Emissions Calcs'!$I$8:$V$8919,16,FALSE),0)</f>
        <v>0</v>
      </c>
      <c r="H6542" s="36">
        <f t="shared" ca="1" si="306"/>
        <v>0</v>
      </c>
      <c r="I6542" s="37">
        <f ca="1">IFERROR(VLOOKUP($E6542&amp;"-1",'PTE - Segment Emissions Calcs'!$I$8:$X$8919,18,FALSE),0)</f>
        <v>0</v>
      </c>
      <c r="J6542" s="37">
        <f ca="1">IFERROR(VLOOKUP($E6542&amp;"-2",'PTE - Segment Emissions Calcs'!$I$8:$X$8919,18,FALSE),0)</f>
        <v>0</v>
      </c>
      <c r="K6542" s="37">
        <f t="shared" ca="1" si="307"/>
        <v>0</v>
      </c>
      <c r="L6542" s="37">
        <f ca="1">IFERROR(VLOOKUP($E6542&amp;"-1",'PTE - Segment Emissions Calcs'!$I$8:$Z$8919,20,FALSE),0)</f>
        <v>0</v>
      </c>
      <c r="M6542" s="37">
        <f ca="1">IFERROR(VLOOKUP($E6542&amp;"-2",'PTE - Segment Emissions Calcs'!$I$8:$Z$8919,20,FALSE),0)</f>
        <v>0</v>
      </c>
      <c r="N6542" s="37">
        <f t="shared" ca="1" si="308"/>
        <v>0</v>
      </c>
      <c r="O6542" s="38">
        <f t="array" aca="1" ref="O6542" ca="1">IF($H6542="TOTAL HAP",H6542,MAX(IF('PTE - Segment Emissions Calcs'!$B$8:$B$8919=$B6542,'PTE - Segment Emissions Calcs'!$V$8:$V$8919,)))</f>
        <v>0</v>
      </c>
      <c r="P6542" s="38">
        <f t="array" aca="1" ref="P6542" ca="1">IF($H6542="TOTAL HAP",K6542,MAX(IF('PTE - Segment Emissions Calcs'!$B$8:$B$8919=$B6542,'PTE - Segment Emissions Calcs'!$X$8:$X$8919,)))</f>
        <v>0</v>
      </c>
      <c r="Q6542" s="38">
        <f t="array" aca="1" ref="Q6542" ca="1">IF($H6542="TOTAL HAP",N6542,MAX(IF('PTE - Segment Emissions Calcs'!$B$8:$B$8919=$B6542,'PTE - Segment Emissions Calcs'!$Z$8:$Z$8919,)))</f>
        <v>0</v>
      </c>
      <c r="R6542" s="39"/>
    </row>
    <row r="6543" spans="1:18" x14ac:dyDescent="0.25">
      <c r="A6543" s="40"/>
      <c r="B6543" s="40"/>
      <c r="C6543" s="34" t="s">
        <v>48</v>
      </c>
      <c r="D6543" s="35"/>
      <c r="E6543" s="35"/>
      <c r="F6543" s="35">
        <f ca="1">IFERROR(VLOOKUP($E6543&amp;"-1",'PTE - Segment Emissions Calcs'!$I$8:$V$8919,16,FALSE),0)</f>
        <v>0</v>
      </c>
      <c r="G6543" s="35">
        <f ca="1">IFERROR(VLOOKUP($E6543&amp;"-2",'PTE - Segment Emissions Calcs'!$I$8:$V$8919,16,FALSE),0)</f>
        <v>0</v>
      </c>
      <c r="H6543" s="36">
        <f t="shared" ca="1" si="306"/>
        <v>0</v>
      </c>
      <c r="I6543" s="37">
        <f ca="1">IFERROR(VLOOKUP($E6543&amp;"-1",'PTE - Segment Emissions Calcs'!$I$8:$X$8919,18,FALSE),0)</f>
        <v>0</v>
      </c>
      <c r="J6543" s="37">
        <f ca="1">IFERROR(VLOOKUP($E6543&amp;"-2",'PTE - Segment Emissions Calcs'!$I$8:$X$8919,18,FALSE),0)</f>
        <v>0</v>
      </c>
      <c r="K6543" s="37">
        <f t="shared" ca="1" si="307"/>
        <v>0</v>
      </c>
      <c r="L6543" s="37">
        <f ca="1">IFERROR(VLOOKUP($E6543&amp;"-1",'PTE - Segment Emissions Calcs'!$I$8:$Z$8919,20,FALSE),0)</f>
        <v>0</v>
      </c>
      <c r="M6543" s="37">
        <f ca="1">IFERROR(VLOOKUP($E6543&amp;"-2",'PTE - Segment Emissions Calcs'!$I$8:$Z$8919,20,FALSE),0)</f>
        <v>0</v>
      </c>
      <c r="N6543" s="37">
        <f t="shared" ca="1" si="308"/>
        <v>0</v>
      </c>
      <c r="O6543" s="38">
        <f t="array" aca="1" ref="O6543" ca="1">IF($H6543="TOTAL HAP",H6543,MAX(IF('PTE - Segment Emissions Calcs'!$B$8:$B$8919=$B6543,'PTE - Segment Emissions Calcs'!$V$8:$V$8919,)))</f>
        <v>0</v>
      </c>
      <c r="P6543" s="38">
        <f t="array" aca="1" ref="P6543" ca="1">IF($H6543="TOTAL HAP",K6543,MAX(IF('PTE - Segment Emissions Calcs'!$B$8:$B$8919=$B6543,'PTE - Segment Emissions Calcs'!$X$8:$X$8919,)))</f>
        <v>0</v>
      </c>
      <c r="Q6543" s="38">
        <f t="array" aca="1" ref="Q6543" ca="1">IF($H6543="TOTAL HAP",N6543,MAX(IF('PTE - Segment Emissions Calcs'!$B$8:$B$8919=$B6543,'PTE - Segment Emissions Calcs'!$Z$8:$Z$8919,)))</f>
        <v>0</v>
      </c>
      <c r="R6543" s="39"/>
    </row>
    <row r="6544" spans="1:18" x14ac:dyDescent="0.25">
      <c r="A6544" s="40"/>
      <c r="B6544" s="40"/>
      <c r="C6544" s="34" t="s">
        <v>294</v>
      </c>
      <c r="D6544" s="35"/>
      <c r="E6544" s="35"/>
      <c r="F6544" s="35">
        <f ca="1">IFERROR(VLOOKUP($E6544&amp;"-1",'PTE - Segment Emissions Calcs'!$I$8:$V$8919,16,FALSE),0)</f>
        <v>0</v>
      </c>
      <c r="G6544" s="35">
        <f ca="1">IFERROR(VLOOKUP($E6544&amp;"-2",'PTE - Segment Emissions Calcs'!$I$8:$V$8919,16,FALSE),0)</f>
        <v>0</v>
      </c>
      <c r="H6544" s="36">
        <f t="shared" ca="1" si="306"/>
        <v>0</v>
      </c>
      <c r="I6544" s="37">
        <f ca="1">IFERROR(VLOOKUP($E6544&amp;"-1",'PTE - Segment Emissions Calcs'!$I$8:$X$8919,18,FALSE),0)</f>
        <v>0</v>
      </c>
      <c r="J6544" s="37">
        <f ca="1">IFERROR(VLOOKUP($E6544&amp;"-2",'PTE - Segment Emissions Calcs'!$I$8:$X$8919,18,FALSE),0)</f>
        <v>0</v>
      </c>
      <c r="K6544" s="37">
        <f t="shared" ca="1" si="307"/>
        <v>0</v>
      </c>
      <c r="L6544" s="37">
        <f ca="1">IFERROR(VLOOKUP($E6544&amp;"-1",'PTE - Segment Emissions Calcs'!$I$8:$Z$8919,20,FALSE),0)</f>
        <v>0</v>
      </c>
      <c r="M6544" s="37">
        <f ca="1">IFERROR(VLOOKUP($E6544&amp;"-2",'PTE - Segment Emissions Calcs'!$I$8:$Z$8919,20,FALSE),0)</f>
        <v>0</v>
      </c>
      <c r="N6544" s="37">
        <f t="shared" ca="1" si="308"/>
        <v>0</v>
      </c>
      <c r="O6544" s="38">
        <f t="array" aca="1" ref="O6544" ca="1">IF($H6544="TOTAL HAP",H6544,MAX(IF('PTE - Segment Emissions Calcs'!$B$8:$B$8919=$B6544,'PTE - Segment Emissions Calcs'!$V$8:$V$8919,)))</f>
        <v>0</v>
      </c>
      <c r="P6544" s="38">
        <f t="array" aca="1" ref="P6544" ca="1">IF($H6544="TOTAL HAP",K6544,MAX(IF('PTE - Segment Emissions Calcs'!$B$8:$B$8919=$B6544,'PTE - Segment Emissions Calcs'!$X$8:$X$8919,)))</f>
        <v>0</v>
      </c>
      <c r="Q6544" s="38">
        <f t="array" aca="1" ref="Q6544" ca="1">IF($H6544="TOTAL HAP",N6544,MAX(IF('PTE - Segment Emissions Calcs'!$B$8:$B$8919=$B6544,'PTE - Segment Emissions Calcs'!$Z$8:$Z$8919,)))</f>
        <v>0</v>
      </c>
      <c r="R6544" s="39"/>
    </row>
    <row r="6545" spans="1:18" x14ac:dyDescent="0.25">
      <c r="A6545" s="40"/>
      <c r="B6545" s="40"/>
      <c r="C6545" s="34" t="s">
        <v>50</v>
      </c>
      <c r="D6545" s="35"/>
      <c r="E6545" s="35"/>
      <c r="F6545" s="35">
        <f ca="1">IFERROR(VLOOKUP($E6545&amp;"-1",'PTE - Segment Emissions Calcs'!$I$8:$V$8919,16,FALSE),0)</f>
        <v>1.7001084938209732E-4</v>
      </c>
      <c r="G6545" s="35">
        <f ca="1">IFERROR(VLOOKUP($E6545&amp;"-2",'PTE - Segment Emissions Calcs'!$I$8:$V$8919,16,FALSE),0)</f>
        <v>0</v>
      </c>
      <c r="H6545" s="36">
        <f t="shared" ca="1" si="306"/>
        <v>1.7001084938209732E-4</v>
      </c>
      <c r="I6545" s="37">
        <f ca="1">IFERROR(VLOOKUP($E6545&amp;"-1",'PTE - Segment Emissions Calcs'!$I$8:$X$8919,18,FALSE),0)</f>
        <v>7.4464752029358629E-4</v>
      </c>
      <c r="J6545" s="37">
        <f ca="1">IFERROR(VLOOKUP($E6545&amp;"-2",'PTE - Segment Emissions Calcs'!$I$8:$X$8919,18,FALSE),0)</f>
        <v>0</v>
      </c>
      <c r="K6545" s="37">
        <f t="shared" ca="1" si="307"/>
        <v>7.4464752029358629E-4</v>
      </c>
      <c r="L6545" s="37">
        <f ca="1">IFERROR(VLOOKUP($E6545&amp;"-1",'PTE - Segment Emissions Calcs'!$I$8:$Z$8919,20,FALSE),0)</f>
        <v>7.4464752029358629E-4</v>
      </c>
      <c r="M6545" s="37">
        <f ca="1">IFERROR(VLOOKUP($E6545&amp;"-2",'PTE - Segment Emissions Calcs'!$I$8:$Z$8919,20,FALSE),0)</f>
        <v>0</v>
      </c>
      <c r="N6545" s="37">
        <f t="shared" ca="1" si="308"/>
        <v>7.4464752029358629E-4</v>
      </c>
      <c r="O6545" s="38">
        <f t="array" aca="1" ref="O6545" ca="1">IF($H6545="TOTAL HAP",H6545,MAX(IF('PTE - Segment Emissions Calcs'!$B$8:$B$8919=$B6545,'PTE - Segment Emissions Calcs'!$V$8:$V$8919,)))</f>
        <v>1.7001084938209732E-4</v>
      </c>
      <c r="P6545" s="38">
        <f t="array" aca="1" ref="P6545" ca="1">IF($H6545="TOTAL HAP",K6545,MAX(IF('PTE - Segment Emissions Calcs'!$B$8:$B$8919=$B6545,'PTE - Segment Emissions Calcs'!$X$8:$X$8919,)))</f>
        <v>7.4464752029358629E-4</v>
      </c>
      <c r="Q6545" s="38">
        <f t="array" aca="1" ref="Q6545" ca="1">IF($H6545="TOTAL HAP",N6545,MAX(IF('PTE - Segment Emissions Calcs'!$B$8:$B$8919=$B6545,'PTE - Segment Emissions Calcs'!$Z$8:$Z$8919,)))</f>
        <v>7.4464752029358629E-4</v>
      </c>
      <c r="R6545" s="39"/>
    </row>
    <row r="6546" spans="1:18" x14ac:dyDescent="0.25">
      <c r="A6546" s="40"/>
      <c r="B6546" s="40"/>
      <c r="C6546" s="34" t="s">
        <v>53</v>
      </c>
      <c r="D6546" s="35"/>
      <c r="E6546" s="35"/>
      <c r="F6546" s="35">
        <f ca="1">IFERROR(VLOOKUP($E6546&amp;"-1",'PTE - Segment Emissions Calcs'!$I$8:$V$8919,16,FALSE),0)</f>
        <v>1.2408337519845144E-3</v>
      </c>
      <c r="G6546" s="35">
        <f ca="1">IFERROR(VLOOKUP($E6546&amp;"-2",'PTE - Segment Emissions Calcs'!$I$8:$V$8919,16,FALSE),0)</f>
        <v>0</v>
      </c>
      <c r="H6546" s="36">
        <f t="shared" ca="1" si="306"/>
        <v>1.2408337519845144E-3</v>
      </c>
      <c r="I6546" s="37">
        <f ca="1">IFERROR(VLOOKUP($E6546&amp;"-1",'PTE - Segment Emissions Calcs'!$I$8:$X$8919,18,FALSE),0)</f>
        <v>5.4348518336921735E-3</v>
      </c>
      <c r="J6546" s="37">
        <f ca="1">IFERROR(VLOOKUP($E6546&amp;"-2",'PTE - Segment Emissions Calcs'!$I$8:$X$8919,18,FALSE),0)</f>
        <v>0</v>
      </c>
      <c r="K6546" s="37">
        <f t="shared" ca="1" si="307"/>
        <v>5.4348518336921735E-3</v>
      </c>
      <c r="L6546" s="37">
        <f ca="1">IFERROR(VLOOKUP($E6546&amp;"-1",'PTE - Segment Emissions Calcs'!$I$8:$Z$8919,20,FALSE),0)</f>
        <v>5.4348518336921735E-3</v>
      </c>
      <c r="M6546" s="37">
        <f ca="1">IFERROR(VLOOKUP($E6546&amp;"-2",'PTE - Segment Emissions Calcs'!$I$8:$Z$8919,20,FALSE),0)</f>
        <v>0</v>
      </c>
      <c r="N6546" s="37">
        <f t="shared" ca="1" si="308"/>
        <v>5.4348518336921735E-3</v>
      </c>
      <c r="O6546" s="38">
        <f t="array" aca="1" ref="O6546" ca="1">IF($H6546="TOTAL HAP",H6546,MAX(IF('PTE - Segment Emissions Calcs'!$B$8:$B$8919=$B6546,'PTE - Segment Emissions Calcs'!$V$8:$V$8919,)))</f>
        <v>1.2408337519845144E-3</v>
      </c>
      <c r="P6546" s="38">
        <f t="array" aca="1" ref="P6546" ca="1">IF($H6546="TOTAL HAP",K6546,MAX(IF('PTE - Segment Emissions Calcs'!$B$8:$B$8919=$B6546,'PTE - Segment Emissions Calcs'!$X$8:$X$8919,)))</f>
        <v>5.4348518336921735E-3</v>
      </c>
      <c r="Q6546" s="38">
        <f t="array" aca="1" ref="Q6546" ca="1">IF($H6546="TOTAL HAP",N6546,MAX(IF('PTE - Segment Emissions Calcs'!$B$8:$B$8919=$B6546,'PTE - Segment Emissions Calcs'!$Z$8:$Z$8919,)))</f>
        <v>5.4348518336921735E-3</v>
      </c>
      <c r="R6546" s="39"/>
    </row>
    <row r="6547" spans="1:18" x14ac:dyDescent="0.25">
      <c r="A6547" s="40"/>
      <c r="B6547" s="40"/>
      <c r="C6547" s="34" t="s">
        <v>209</v>
      </c>
      <c r="D6547" s="35"/>
      <c r="E6547" s="35"/>
      <c r="F6547" s="35">
        <f ca="1">IFERROR(VLOOKUP($E6547&amp;"-1",'PTE - Segment Emissions Calcs'!$I$8:$V$8919,16,FALSE),0)</f>
        <v>0</v>
      </c>
      <c r="G6547" s="35">
        <f ca="1">IFERROR(VLOOKUP($E6547&amp;"-2",'PTE - Segment Emissions Calcs'!$I$8:$V$8919,16,FALSE),0)</f>
        <v>0</v>
      </c>
      <c r="H6547" s="36">
        <f t="shared" ca="1" si="306"/>
        <v>0</v>
      </c>
      <c r="I6547" s="37">
        <f ca="1">IFERROR(VLOOKUP($E6547&amp;"-1",'PTE - Segment Emissions Calcs'!$I$8:$X$8919,18,FALSE),0)</f>
        <v>0</v>
      </c>
      <c r="J6547" s="37">
        <f ca="1">IFERROR(VLOOKUP($E6547&amp;"-2",'PTE - Segment Emissions Calcs'!$I$8:$X$8919,18,FALSE),0)</f>
        <v>0</v>
      </c>
      <c r="K6547" s="37">
        <f t="shared" ca="1" si="307"/>
        <v>0</v>
      </c>
      <c r="L6547" s="37">
        <f ca="1">IFERROR(VLOOKUP($E6547&amp;"-1",'PTE - Segment Emissions Calcs'!$I$8:$Z$8919,20,FALSE),0)</f>
        <v>0</v>
      </c>
      <c r="M6547" s="37">
        <f ca="1">IFERROR(VLOOKUP($E6547&amp;"-2",'PTE - Segment Emissions Calcs'!$I$8:$Z$8919,20,FALSE),0)</f>
        <v>0</v>
      </c>
      <c r="N6547" s="37">
        <f t="shared" ca="1" si="308"/>
        <v>0</v>
      </c>
      <c r="O6547" s="38">
        <f t="array" aca="1" ref="O6547" ca="1">IF($H6547="TOTAL HAP",H6547,MAX(IF('PTE - Segment Emissions Calcs'!$B$8:$B$8919=$B6547,'PTE - Segment Emissions Calcs'!$V$8:$V$8919,)))</f>
        <v>0</v>
      </c>
      <c r="P6547" s="38">
        <f t="array" aca="1" ref="P6547" ca="1">IF($H6547="TOTAL HAP",K6547,MAX(IF('PTE - Segment Emissions Calcs'!$B$8:$B$8919=$B6547,'PTE - Segment Emissions Calcs'!$X$8:$X$8919,)))</f>
        <v>0</v>
      </c>
      <c r="Q6547" s="38">
        <f t="array" aca="1" ref="Q6547" ca="1">IF($H6547="TOTAL HAP",N6547,MAX(IF('PTE - Segment Emissions Calcs'!$B$8:$B$8919=$B6547,'PTE - Segment Emissions Calcs'!$Z$8:$Z$8919,)))</f>
        <v>0</v>
      </c>
      <c r="R6547" s="39"/>
    </row>
    <row r="6548" spans="1:18" x14ac:dyDescent="0.25">
      <c r="A6548" s="40"/>
      <c r="B6548" s="40"/>
      <c r="C6548" s="34" t="s">
        <v>177</v>
      </c>
      <c r="D6548" s="35"/>
      <c r="E6548" s="35"/>
      <c r="F6548" s="35">
        <f ca="1">IFERROR(VLOOKUP($E6548&amp;"-1",'PTE - Segment Emissions Calcs'!$I$8:$V$8919,16,FALSE),0)</f>
        <v>5.0613956309975342E-4</v>
      </c>
      <c r="G6548" s="35">
        <f ca="1">IFERROR(VLOOKUP($E6548&amp;"-2",'PTE - Segment Emissions Calcs'!$I$8:$V$8919,16,FALSE),0)</f>
        <v>0</v>
      </c>
      <c r="H6548" s="36">
        <f t="shared" ca="1" si="306"/>
        <v>5.0613956309975342E-4</v>
      </c>
      <c r="I6548" s="37">
        <f ca="1">IFERROR(VLOOKUP($E6548&amp;"-1",'PTE - Segment Emissions Calcs'!$I$8:$X$8919,18,FALSE),0)</f>
        <v>2.2168912863769199E-3</v>
      </c>
      <c r="J6548" s="37">
        <f ca="1">IFERROR(VLOOKUP($E6548&amp;"-2",'PTE - Segment Emissions Calcs'!$I$8:$X$8919,18,FALSE),0)</f>
        <v>0</v>
      </c>
      <c r="K6548" s="37">
        <f t="shared" ca="1" si="307"/>
        <v>2.2168912863769199E-3</v>
      </c>
      <c r="L6548" s="37">
        <f ca="1">IFERROR(VLOOKUP($E6548&amp;"-1",'PTE - Segment Emissions Calcs'!$I$8:$Z$8919,20,FALSE),0)</f>
        <v>2.2168912863769199E-3</v>
      </c>
      <c r="M6548" s="37">
        <f ca="1">IFERROR(VLOOKUP($E6548&amp;"-2",'PTE - Segment Emissions Calcs'!$I$8:$Z$8919,20,FALSE),0)</f>
        <v>0</v>
      </c>
      <c r="N6548" s="37">
        <f t="shared" ca="1" si="308"/>
        <v>2.2168912863769199E-3</v>
      </c>
      <c r="O6548" s="38">
        <f t="array" aca="1" ref="O6548" ca="1">IF($H6548="TOTAL HAP",H6548,MAX(IF('PTE - Segment Emissions Calcs'!$B$8:$B$8919=$B6548,'PTE - Segment Emissions Calcs'!$V$8:$V$8919,)))</f>
        <v>5.0613956309975342E-4</v>
      </c>
      <c r="P6548" s="38">
        <f t="array" aca="1" ref="P6548" ca="1">IF($H6548="TOTAL HAP",K6548,MAX(IF('PTE - Segment Emissions Calcs'!$B$8:$B$8919=$B6548,'PTE - Segment Emissions Calcs'!$X$8:$X$8919,)))</f>
        <v>2.2168912863769199E-3</v>
      </c>
      <c r="Q6548" s="38">
        <f t="array" aca="1" ref="Q6548" ca="1">IF($H6548="TOTAL HAP",N6548,MAX(IF('PTE - Segment Emissions Calcs'!$B$8:$B$8919=$B6548,'PTE - Segment Emissions Calcs'!$Z$8:$Z$8919,)))</f>
        <v>2.2168912863769199E-3</v>
      </c>
      <c r="R6548" s="39"/>
    </row>
    <row r="6549" spans="1:18" x14ac:dyDescent="0.25">
      <c r="A6549" s="40"/>
      <c r="B6549" s="40"/>
      <c r="C6549" s="34" t="s">
        <v>210</v>
      </c>
      <c r="D6549" s="35"/>
      <c r="E6549" s="35"/>
      <c r="F6549" s="35">
        <f ca="1">IFERROR(VLOOKUP($E6549&amp;"-1",'PTE - Segment Emissions Calcs'!$I$8:$V$8919,16,FALSE),0)</f>
        <v>1.3740577308209425E-4</v>
      </c>
      <c r="G6549" s="35">
        <f ca="1">IFERROR(VLOOKUP($E6549&amp;"-2",'PTE - Segment Emissions Calcs'!$I$8:$V$8919,16,FALSE),0)</f>
        <v>0</v>
      </c>
      <c r="H6549" s="36">
        <f t="shared" ca="1" si="306"/>
        <v>1.3740577308209425E-4</v>
      </c>
      <c r="I6549" s="37">
        <f ca="1">IFERROR(VLOOKUP($E6549&amp;"-1",'PTE - Segment Emissions Calcs'!$I$8:$X$8919,18,FALSE),0)</f>
        <v>6.0183728609957278E-4</v>
      </c>
      <c r="J6549" s="37">
        <f ca="1">IFERROR(VLOOKUP($E6549&amp;"-2",'PTE - Segment Emissions Calcs'!$I$8:$X$8919,18,FALSE),0)</f>
        <v>0</v>
      </c>
      <c r="K6549" s="37">
        <f t="shared" ca="1" si="307"/>
        <v>6.0183728609957278E-4</v>
      </c>
      <c r="L6549" s="37">
        <f ca="1">IFERROR(VLOOKUP($E6549&amp;"-1",'PTE - Segment Emissions Calcs'!$I$8:$Z$8919,20,FALSE),0)</f>
        <v>6.0183728609957278E-4</v>
      </c>
      <c r="M6549" s="37">
        <f ca="1">IFERROR(VLOOKUP($E6549&amp;"-2",'PTE - Segment Emissions Calcs'!$I$8:$Z$8919,20,FALSE),0)</f>
        <v>0</v>
      </c>
      <c r="N6549" s="37">
        <f t="shared" ca="1" si="308"/>
        <v>6.0183728609957278E-4</v>
      </c>
      <c r="O6549" s="38">
        <f t="array" aca="1" ref="O6549" ca="1">IF($H6549="TOTAL HAP",H6549,MAX(IF('PTE - Segment Emissions Calcs'!$B$8:$B$8919=$B6549,'PTE - Segment Emissions Calcs'!$V$8:$V$8919,)))</f>
        <v>1.3740577308209425E-4</v>
      </c>
      <c r="P6549" s="38">
        <f t="array" aca="1" ref="P6549" ca="1">IF($H6549="TOTAL HAP",K6549,MAX(IF('PTE - Segment Emissions Calcs'!$B$8:$B$8919=$B6549,'PTE - Segment Emissions Calcs'!$X$8:$X$8919,)))</f>
        <v>6.0183728609957278E-4</v>
      </c>
      <c r="Q6549" s="38">
        <f t="array" aca="1" ref="Q6549" ca="1">IF($H6549="TOTAL HAP",N6549,MAX(IF('PTE - Segment Emissions Calcs'!$B$8:$B$8919=$B6549,'PTE - Segment Emissions Calcs'!$Z$8:$Z$8919,)))</f>
        <v>6.0183728609957278E-4</v>
      </c>
      <c r="R6549" s="39"/>
    </row>
    <row r="6550" spans="1:18" x14ac:dyDescent="0.25">
      <c r="A6550" s="40"/>
      <c r="B6550" s="40"/>
      <c r="C6550" s="34" t="s">
        <v>69</v>
      </c>
      <c r="D6550" s="35"/>
      <c r="E6550" s="35"/>
      <c r="F6550" s="35">
        <f ca="1">IFERROR(VLOOKUP($E6550&amp;"-1",'PTE - Segment Emissions Calcs'!$I$8:$V$8919,16,FALSE),0)</f>
        <v>1.1599948708176512E-3</v>
      </c>
      <c r="G6550" s="35">
        <f ca="1">IFERROR(VLOOKUP($E6550&amp;"-2",'PTE - Segment Emissions Calcs'!$I$8:$V$8919,16,FALSE),0)</f>
        <v>0</v>
      </c>
      <c r="H6550" s="36">
        <f t="shared" ca="1" si="306"/>
        <v>1.1599948708176512E-3</v>
      </c>
      <c r="I6550" s="37">
        <f ca="1">IFERROR(VLOOKUP($E6550&amp;"-1",'PTE - Segment Emissions Calcs'!$I$8:$X$8919,18,FALSE),0)</f>
        <v>5.0807775341813119E-3</v>
      </c>
      <c r="J6550" s="37">
        <f ca="1">IFERROR(VLOOKUP($E6550&amp;"-2",'PTE - Segment Emissions Calcs'!$I$8:$X$8919,18,FALSE),0)</f>
        <v>0</v>
      </c>
      <c r="K6550" s="37">
        <f t="shared" ca="1" si="307"/>
        <v>5.0807775341813119E-3</v>
      </c>
      <c r="L6550" s="37">
        <f ca="1">IFERROR(VLOOKUP($E6550&amp;"-1",'PTE - Segment Emissions Calcs'!$I$8:$Z$8919,20,FALSE),0)</f>
        <v>5.0807775341813119E-3</v>
      </c>
      <c r="M6550" s="37">
        <f ca="1">IFERROR(VLOOKUP($E6550&amp;"-2",'PTE - Segment Emissions Calcs'!$I$8:$Z$8919,20,FALSE),0)</f>
        <v>0</v>
      </c>
      <c r="N6550" s="37">
        <f t="shared" ca="1" si="308"/>
        <v>5.0807775341813119E-3</v>
      </c>
      <c r="O6550" s="38">
        <f t="array" aca="1" ref="O6550" ca="1">IF($H6550="TOTAL HAP",H6550,MAX(IF('PTE - Segment Emissions Calcs'!$B$8:$B$8919=$B6550,'PTE - Segment Emissions Calcs'!$V$8:$V$8919,)))</f>
        <v>1.1599948708176512E-3</v>
      </c>
      <c r="P6550" s="38">
        <f t="array" aca="1" ref="P6550" ca="1">IF($H6550="TOTAL HAP",K6550,MAX(IF('PTE - Segment Emissions Calcs'!$B$8:$B$8919=$B6550,'PTE - Segment Emissions Calcs'!$X$8:$X$8919,)))</f>
        <v>5.0807775341813119E-3</v>
      </c>
      <c r="Q6550" s="38">
        <f t="array" aca="1" ref="Q6550" ca="1">IF($H6550="TOTAL HAP",N6550,MAX(IF('PTE - Segment Emissions Calcs'!$B$8:$B$8919=$B6550,'PTE - Segment Emissions Calcs'!$Z$8:$Z$8919,)))</f>
        <v>5.0807775341813119E-3</v>
      </c>
      <c r="R6550" s="39"/>
    </row>
    <row r="6551" spans="1:18" x14ac:dyDescent="0.25">
      <c r="A6551" s="40"/>
      <c r="B6551" s="40"/>
      <c r="C6551" s="34" t="s">
        <v>179</v>
      </c>
      <c r="D6551" s="35"/>
      <c r="E6551" s="35"/>
      <c r="F6551" s="35">
        <f ca="1">IFERROR(VLOOKUP($E6551&amp;"-1",'PTE - Segment Emissions Calcs'!$I$8:$V$8919,16,FALSE),0)</f>
        <v>0</v>
      </c>
      <c r="G6551" s="35">
        <f ca="1">IFERROR(VLOOKUP($E6551&amp;"-2",'PTE - Segment Emissions Calcs'!$I$8:$V$8919,16,FALSE),0)</f>
        <v>0</v>
      </c>
      <c r="H6551" s="36">
        <f t="shared" ca="1" si="306"/>
        <v>0</v>
      </c>
      <c r="I6551" s="37">
        <f ca="1">IFERROR(VLOOKUP($E6551&amp;"-1",'PTE - Segment Emissions Calcs'!$I$8:$X$8919,18,FALSE),0)</f>
        <v>0</v>
      </c>
      <c r="J6551" s="37">
        <f ca="1">IFERROR(VLOOKUP($E6551&amp;"-2",'PTE - Segment Emissions Calcs'!$I$8:$X$8919,18,FALSE),0)</f>
        <v>0</v>
      </c>
      <c r="K6551" s="37">
        <f t="shared" ca="1" si="307"/>
        <v>0</v>
      </c>
      <c r="L6551" s="37">
        <f ca="1">IFERROR(VLOOKUP($E6551&amp;"-1",'PTE - Segment Emissions Calcs'!$I$8:$Z$8919,20,FALSE),0)</f>
        <v>0</v>
      </c>
      <c r="M6551" s="37">
        <f ca="1">IFERROR(VLOOKUP($E6551&amp;"-2",'PTE - Segment Emissions Calcs'!$I$8:$Z$8919,20,FALSE),0)</f>
        <v>0</v>
      </c>
      <c r="N6551" s="37">
        <f t="shared" ca="1" si="308"/>
        <v>0</v>
      </c>
      <c r="O6551" s="38">
        <f t="array" aca="1" ref="O6551" ca="1">IF($H6551="TOTAL HAP",H6551,MAX(IF('PTE - Segment Emissions Calcs'!$B$8:$B$8919=$B6551,'PTE - Segment Emissions Calcs'!$V$8:$V$8919,)))</f>
        <v>0</v>
      </c>
      <c r="P6551" s="38">
        <f t="array" aca="1" ref="P6551" ca="1">IF($H6551="TOTAL HAP",K6551,MAX(IF('PTE - Segment Emissions Calcs'!$B$8:$B$8919=$B6551,'PTE - Segment Emissions Calcs'!$X$8:$X$8919,)))</f>
        <v>0</v>
      </c>
      <c r="Q6551" s="38">
        <f t="array" aca="1" ref="Q6551" ca="1">IF($H6551="TOTAL HAP",N6551,MAX(IF('PTE - Segment Emissions Calcs'!$B$8:$B$8919=$B6551,'PTE - Segment Emissions Calcs'!$Z$8:$Z$8919,)))</f>
        <v>0</v>
      </c>
      <c r="R6551" s="39"/>
    </row>
    <row r="6552" spans="1:18" ht="15.75" thickBot="1" x14ac:dyDescent="0.3">
      <c r="A6552" s="42"/>
      <c r="B6552" s="42"/>
      <c r="C6552" s="43" t="s">
        <v>295</v>
      </c>
      <c r="D6552" s="44"/>
      <c r="E6552" s="44"/>
      <c r="F6552" s="44">
        <f ca="1">IFERROR(VLOOKUP($E6552&amp;"-1",'PTE - Segment Emissions Calcs'!$I$8:$V$8919,16,FALSE),0)</f>
        <v>0</v>
      </c>
      <c r="G6552" s="44">
        <f ca="1">IFERROR(VLOOKUP($E6552&amp;"-2",'PTE - Segment Emissions Calcs'!$I$8:$V$8919,16,FALSE),0)</f>
        <v>0</v>
      </c>
      <c r="H6552" s="45">
        <f t="shared" ca="1" si="306"/>
        <v>0</v>
      </c>
      <c r="I6552" s="46">
        <f ca="1">IFERROR(VLOOKUP($E6552&amp;"-1",'PTE - Segment Emissions Calcs'!$I$8:$X$8919,18,FALSE),0)</f>
        <v>0</v>
      </c>
      <c r="J6552" s="46">
        <f ca="1">IFERROR(VLOOKUP($E6552&amp;"-2",'PTE - Segment Emissions Calcs'!$I$8:$X$8919,18,FALSE),0)</f>
        <v>0</v>
      </c>
      <c r="K6552" s="46">
        <f t="shared" ca="1" si="307"/>
        <v>0</v>
      </c>
      <c r="L6552" s="46">
        <f ca="1">IFERROR(VLOOKUP($E6552&amp;"-1",'PTE - Segment Emissions Calcs'!$I$8:$Z$8919,20,FALSE),0)</f>
        <v>0</v>
      </c>
      <c r="M6552" s="46">
        <f ca="1">IFERROR(VLOOKUP($E6552&amp;"-2",'PTE - Segment Emissions Calcs'!$I$8:$Z$8919,20,FALSE),0)</f>
        <v>0</v>
      </c>
      <c r="N6552" s="46">
        <f t="shared" ca="1" si="308"/>
        <v>0</v>
      </c>
      <c r="O6552" s="47">
        <f t="array" aca="1" ref="O6552" ca="1">IF($H6552="TOTAL HAP",H6552,MAX(IF('PTE - Segment Emissions Calcs'!$B$8:$B$8919=$B6552,'PTE - Segment Emissions Calcs'!$V$8:$V$8919,)))</f>
        <v>0</v>
      </c>
      <c r="P6552" s="47">
        <f t="array" aca="1" ref="P6552" ca="1">IF($H6552="TOTAL HAP",K6552,MAX(IF('PTE - Segment Emissions Calcs'!$B$8:$B$8919=$B6552,'PTE - Segment Emissions Calcs'!$X$8:$X$8919,)))</f>
        <v>0</v>
      </c>
      <c r="Q6552" s="47">
        <f t="array" aca="1" ref="Q6552" ca="1">IF($H6552="TOTAL HAP",N6552,MAX(IF('PTE - Segment Emissions Calcs'!$B$8:$B$8919=$B6552,'PTE - Segment Emissions Calcs'!$Z$8:$Z$8919,)))</f>
        <v>0</v>
      </c>
      <c r="R6552" s="48"/>
    </row>
    <row r="6553" spans="1:18" ht="15.75" thickTop="1" x14ac:dyDescent="0.25">
      <c r="A6553" s="25" t="str">
        <f ca="1">VLOOKUP(#REF!,'PTE - Segment Emissions Calcs'!$C$8:$J$8919,8,FALSE)</f>
        <v>EQUI 142</v>
      </c>
      <c r="B6553" s="25" t="str">
        <f ca="1">VLOOKUP(A6553,'PTE - Segment Emissions Calcs'!$J$8:$O$8919,4,FALSE)</f>
        <v>API Slop Oil (APC 14T-2)</v>
      </c>
      <c r="C6553" s="26" t="s">
        <v>24</v>
      </c>
      <c r="D6553" s="27"/>
      <c r="E6553" s="27"/>
      <c r="F6553" s="27">
        <f ca="1">IFERROR(VLOOKUP($E6553&amp;"-1",'PTE - Segment Emissions Calcs'!$I$8:$V$8919,16,FALSE),0)</f>
        <v>9.4409774605209926E-2</v>
      </c>
      <c r="G6553" s="27">
        <f ca="1">IFERROR(VLOOKUP($E6553&amp;"-2",'PTE - Segment Emissions Calcs'!$I$8:$V$8919,16,FALSE),0)</f>
        <v>0</v>
      </c>
      <c r="H6553" s="28">
        <f t="shared" ca="1" si="306"/>
        <v>9.4409774605209926E-2</v>
      </c>
      <c r="I6553" s="29">
        <f ca="1">IFERROR(VLOOKUP($E6553&amp;"-1",'PTE - Segment Emissions Calcs'!$I$8:$X$8919,18,FALSE),0)</f>
        <v>0.41351481277081947</v>
      </c>
      <c r="J6553" s="29">
        <f ca="1">IFERROR(VLOOKUP($E6553&amp;"-2",'PTE - Segment Emissions Calcs'!$I$8:$X$8919,18,FALSE),0)</f>
        <v>0</v>
      </c>
      <c r="K6553" s="29">
        <f t="shared" ca="1" si="307"/>
        <v>0.41351481277081947</v>
      </c>
      <c r="L6553" s="29">
        <f ca="1">IFERROR(VLOOKUP($E6553&amp;"-1",'PTE - Segment Emissions Calcs'!$I$8:$Z$8919,20,FALSE),0)</f>
        <v>0.41351481277081947</v>
      </c>
      <c r="M6553" s="29">
        <f ca="1">IFERROR(VLOOKUP($E6553&amp;"-2",'PTE - Segment Emissions Calcs'!$I$8:$Z$8919,20,FALSE),0)</f>
        <v>0</v>
      </c>
      <c r="N6553" s="29">
        <f t="shared" ca="1" si="308"/>
        <v>0.41351481277081947</v>
      </c>
      <c r="O6553" s="30">
        <f t="array" aca="1" ref="O6553" ca="1">IF($H6553="TOTAL HAP",H6553,MAX(IF('PTE - Segment Emissions Calcs'!$B$8:$B$8919=$B6553,'PTE - Segment Emissions Calcs'!$V$8:$V$8919,)))</f>
        <v>9.4409774605209926E-2</v>
      </c>
      <c r="P6553" s="30">
        <f t="array" aca="1" ref="P6553" ca="1">IF($H6553="TOTAL HAP",K6553,MAX(IF('PTE - Segment Emissions Calcs'!$B$8:$B$8919=$B6553,'PTE - Segment Emissions Calcs'!$X$8:$X$8919,)))</f>
        <v>0.41351481277081947</v>
      </c>
      <c r="Q6553" s="30">
        <f t="array" aca="1" ref="Q6553" ca="1">IF($H6553="TOTAL HAP",N6553,MAX(IF('PTE - Segment Emissions Calcs'!$B$8:$B$8919=$B6553,'PTE - Segment Emissions Calcs'!$Z$8:$Z$8919,)))</f>
        <v>0.41351481277081947</v>
      </c>
      <c r="R6553" s="31"/>
    </row>
    <row r="6554" spans="1:18" x14ac:dyDescent="0.25">
      <c r="A6554" s="32"/>
      <c r="B6554" s="33"/>
      <c r="C6554" s="34" t="s">
        <v>29</v>
      </c>
      <c r="D6554" s="35"/>
      <c r="E6554" s="35"/>
      <c r="F6554" s="35">
        <f ca="1">IFERROR(VLOOKUP($E6554&amp;"-1",'PTE - Segment Emissions Calcs'!$I$8:$V$8919,16,FALSE),0)</f>
        <v>5.8684735225345138E-4</v>
      </c>
      <c r="G6554" s="35">
        <f ca="1">IFERROR(VLOOKUP($E6554&amp;"-2",'PTE - Segment Emissions Calcs'!$I$8:$V$8919,16,FALSE),0)</f>
        <v>0</v>
      </c>
      <c r="H6554" s="36">
        <f t="shared" ca="1" si="306"/>
        <v>5.8684735225345138E-4</v>
      </c>
      <c r="I6554" s="37">
        <f ca="1">IFERROR(VLOOKUP($E6554&amp;"-1",'PTE - Segment Emissions Calcs'!$I$8:$X$8919,18,FALSE),0)</f>
        <v>2.570391402870117E-3</v>
      </c>
      <c r="J6554" s="37">
        <f ca="1">IFERROR(VLOOKUP($E6554&amp;"-2",'PTE - Segment Emissions Calcs'!$I$8:$X$8919,18,FALSE),0)</f>
        <v>0</v>
      </c>
      <c r="K6554" s="37">
        <f t="shared" ca="1" si="307"/>
        <v>2.570391402870117E-3</v>
      </c>
      <c r="L6554" s="37">
        <f ca="1">IFERROR(VLOOKUP($E6554&amp;"-1",'PTE - Segment Emissions Calcs'!$I$8:$Z$8919,20,FALSE),0)</f>
        <v>2.570391402870117E-3</v>
      </c>
      <c r="M6554" s="37">
        <f ca="1">IFERROR(VLOOKUP($E6554&amp;"-2",'PTE - Segment Emissions Calcs'!$I$8:$Z$8919,20,FALSE),0)</f>
        <v>0</v>
      </c>
      <c r="N6554" s="37">
        <f t="shared" ca="1" si="308"/>
        <v>2.570391402870117E-3</v>
      </c>
      <c r="O6554" s="38">
        <f t="array" aca="1" ref="O6554" ca="1">IF($H6554="TOTAL HAP",H6554,MAX(IF('PTE - Segment Emissions Calcs'!$B$8:$B$8919=$B6554,'PTE - Segment Emissions Calcs'!$V$8:$V$8919,)))</f>
        <v>5.8684735225345138E-4</v>
      </c>
      <c r="P6554" s="38">
        <f t="array" aca="1" ref="P6554" ca="1">IF($H6554="TOTAL HAP",K6554,MAX(IF('PTE - Segment Emissions Calcs'!$B$8:$B$8919=$B6554,'PTE - Segment Emissions Calcs'!$X$8:$X$8919,)))</f>
        <v>2.570391402870117E-3</v>
      </c>
      <c r="Q6554" s="38">
        <f t="array" aca="1" ref="Q6554" ca="1">IF($H6554="TOTAL HAP",N6554,MAX(IF('PTE - Segment Emissions Calcs'!$B$8:$B$8919=$B6554,'PTE - Segment Emissions Calcs'!$Z$8:$Z$8919,)))</f>
        <v>2.570391402870117E-3</v>
      </c>
      <c r="R6554" s="39"/>
    </row>
    <row r="6555" spans="1:18" x14ac:dyDescent="0.25">
      <c r="A6555" s="32"/>
      <c r="B6555" s="33"/>
      <c r="C6555" s="34" t="s">
        <v>37</v>
      </c>
      <c r="D6555" s="35"/>
      <c r="E6555" s="35"/>
      <c r="F6555" s="35">
        <f ca="1">IFERROR(VLOOKUP($E6555&amp;"-1",'PTE - Segment Emissions Calcs'!$I$8:$V$8919,16,FALSE),0)</f>
        <v>2.1860587033097027E-4</v>
      </c>
      <c r="G6555" s="35">
        <f ca="1">IFERROR(VLOOKUP($E6555&amp;"-2",'PTE - Segment Emissions Calcs'!$I$8:$V$8919,16,FALSE),0)</f>
        <v>0</v>
      </c>
      <c r="H6555" s="36">
        <f t="shared" ca="1" si="306"/>
        <v>2.1860587033097027E-4</v>
      </c>
      <c r="I6555" s="37">
        <f ca="1">IFERROR(VLOOKUP($E6555&amp;"-1",'PTE - Segment Emissions Calcs'!$I$8:$X$8919,18,FALSE),0)</f>
        <v>9.5749371204964973E-4</v>
      </c>
      <c r="J6555" s="37">
        <f ca="1">IFERROR(VLOOKUP($E6555&amp;"-2",'PTE - Segment Emissions Calcs'!$I$8:$X$8919,18,FALSE),0)</f>
        <v>0</v>
      </c>
      <c r="K6555" s="37">
        <f t="shared" ca="1" si="307"/>
        <v>9.5749371204964973E-4</v>
      </c>
      <c r="L6555" s="37">
        <f ca="1">IFERROR(VLOOKUP($E6555&amp;"-1",'PTE - Segment Emissions Calcs'!$I$8:$Z$8919,20,FALSE),0)</f>
        <v>9.5749371204964973E-4</v>
      </c>
      <c r="M6555" s="37">
        <f ca="1">IFERROR(VLOOKUP($E6555&amp;"-2",'PTE - Segment Emissions Calcs'!$I$8:$Z$8919,20,FALSE),0)</f>
        <v>0</v>
      </c>
      <c r="N6555" s="37">
        <f t="shared" ca="1" si="308"/>
        <v>9.5749371204964973E-4</v>
      </c>
      <c r="O6555" s="38">
        <f t="array" aca="1" ref="O6555" ca="1">IF($H6555="TOTAL HAP",H6555,MAX(IF('PTE - Segment Emissions Calcs'!$B$8:$B$8919=$B6555,'PTE - Segment Emissions Calcs'!$V$8:$V$8919,)))</f>
        <v>2.1860587033097027E-4</v>
      </c>
      <c r="P6555" s="38">
        <f t="array" aca="1" ref="P6555" ca="1">IF($H6555="TOTAL HAP",K6555,MAX(IF('PTE - Segment Emissions Calcs'!$B$8:$B$8919=$B6555,'PTE - Segment Emissions Calcs'!$X$8:$X$8919,)))</f>
        <v>9.5749371204964973E-4</v>
      </c>
      <c r="Q6555" s="38">
        <f t="array" aca="1" ref="Q6555" ca="1">IF($H6555="TOTAL HAP",N6555,MAX(IF('PTE - Segment Emissions Calcs'!$B$8:$B$8919=$B6555,'PTE - Segment Emissions Calcs'!$Z$8:$Z$8919,)))</f>
        <v>9.5749371204964973E-4</v>
      </c>
      <c r="R6555" s="39"/>
    </row>
    <row r="6556" spans="1:18" x14ac:dyDescent="0.25">
      <c r="A6556" s="40"/>
      <c r="B6556" s="40"/>
      <c r="C6556" s="34" t="s">
        <v>204</v>
      </c>
      <c r="D6556" s="35"/>
      <c r="E6556" s="35"/>
      <c r="F6556" s="35">
        <f ca="1">IFERROR(VLOOKUP($E6556&amp;"-1",'PTE - Segment Emissions Calcs'!$I$8:$V$8919,16,FALSE),0)</f>
        <v>1.2274265779068498E-6</v>
      </c>
      <c r="G6556" s="35">
        <f ca="1">IFERROR(VLOOKUP($E6556&amp;"-2",'PTE - Segment Emissions Calcs'!$I$8:$V$8919,16,FALSE),0)</f>
        <v>0</v>
      </c>
      <c r="H6556" s="36">
        <f t="shared" ca="1" si="306"/>
        <v>1.2274265779068498E-6</v>
      </c>
      <c r="I6556" s="37">
        <f ca="1">IFERROR(VLOOKUP($E6556&amp;"-1",'PTE - Segment Emissions Calcs'!$I$8:$X$8919,18,FALSE),0)</f>
        <v>5.3761284112320022E-6</v>
      </c>
      <c r="J6556" s="37">
        <f ca="1">IFERROR(VLOOKUP($E6556&amp;"-2",'PTE - Segment Emissions Calcs'!$I$8:$X$8919,18,FALSE),0)</f>
        <v>0</v>
      </c>
      <c r="K6556" s="37">
        <f t="shared" ca="1" si="307"/>
        <v>5.3761284112320022E-6</v>
      </c>
      <c r="L6556" s="37">
        <f ca="1">IFERROR(VLOOKUP($E6556&amp;"-1",'PTE - Segment Emissions Calcs'!$I$8:$Z$8919,20,FALSE),0)</f>
        <v>5.3761284112320022E-6</v>
      </c>
      <c r="M6556" s="37">
        <f ca="1">IFERROR(VLOOKUP($E6556&amp;"-2",'PTE - Segment Emissions Calcs'!$I$8:$Z$8919,20,FALSE),0)</f>
        <v>0</v>
      </c>
      <c r="N6556" s="37">
        <f t="shared" ca="1" si="308"/>
        <v>5.3761284112320022E-6</v>
      </c>
      <c r="O6556" s="38">
        <f t="array" aca="1" ref="O6556" ca="1">IF($H6556="TOTAL HAP",H6556,MAX(IF('PTE - Segment Emissions Calcs'!$B$8:$B$8919=$B6556,'PTE - Segment Emissions Calcs'!$V$8:$V$8919,)))</f>
        <v>1.2274265779068498E-6</v>
      </c>
      <c r="P6556" s="38">
        <f t="array" aca="1" ref="P6556" ca="1">IF($H6556="TOTAL HAP",K6556,MAX(IF('PTE - Segment Emissions Calcs'!$B$8:$B$8919=$B6556,'PTE - Segment Emissions Calcs'!$X$8:$X$8919,)))</f>
        <v>5.3761284112320022E-6</v>
      </c>
      <c r="Q6556" s="38">
        <f t="array" aca="1" ref="Q6556" ca="1">IF($H6556="TOTAL HAP",N6556,MAX(IF('PTE - Segment Emissions Calcs'!$B$8:$B$8919=$B6556,'PTE - Segment Emissions Calcs'!$Z$8:$Z$8919,)))</f>
        <v>5.3761284112320022E-6</v>
      </c>
      <c r="R6556" s="39"/>
    </row>
    <row r="6557" spans="1:18" x14ac:dyDescent="0.25">
      <c r="A6557" s="40"/>
      <c r="B6557" s="40"/>
      <c r="C6557" s="34" t="s">
        <v>205</v>
      </c>
      <c r="D6557" s="35"/>
      <c r="E6557" s="35"/>
      <c r="F6557" s="35">
        <f ca="1">IFERROR(VLOOKUP($E6557&amp;"-1",'PTE - Segment Emissions Calcs'!$I$8:$V$8919,16,FALSE),0)</f>
        <v>8.3802603520482301E-7</v>
      </c>
      <c r="G6557" s="35">
        <f ca="1">IFERROR(VLOOKUP($E6557&amp;"-2",'PTE - Segment Emissions Calcs'!$I$8:$V$8919,16,FALSE),0)</f>
        <v>0</v>
      </c>
      <c r="H6557" s="36">
        <f t="shared" ca="1" si="306"/>
        <v>8.3802603520482301E-7</v>
      </c>
      <c r="I6557" s="37">
        <f ca="1">IFERROR(VLOOKUP($E6557&amp;"-1",'PTE - Segment Emissions Calcs'!$I$8:$X$8919,18,FALSE),0)</f>
        <v>3.6705540341971244E-6</v>
      </c>
      <c r="J6557" s="37">
        <f ca="1">IFERROR(VLOOKUP($E6557&amp;"-2",'PTE - Segment Emissions Calcs'!$I$8:$X$8919,18,FALSE),0)</f>
        <v>0</v>
      </c>
      <c r="K6557" s="37">
        <f t="shared" ca="1" si="307"/>
        <v>3.6705540341971244E-6</v>
      </c>
      <c r="L6557" s="37">
        <f ca="1">IFERROR(VLOOKUP($E6557&amp;"-1",'PTE - Segment Emissions Calcs'!$I$8:$Z$8919,20,FALSE),0)</f>
        <v>3.6705540341971244E-6</v>
      </c>
      <c r="M6557" s="37">
        <f ca="1">IFERROR(VLOOKUP($E6557&amp;"-2",'PTE - Segment Emissions Calcs'!$I$8:$Z$8919,20,FALSE),0)</f>
        <v>0</v>
      </c>
      <c r="N6557" s="37">
        <f t="shared" ca="1" si="308"/>
        <v>3.6705540341971244E-6</v>
      </c>
      <c r="O6557" s="38">
        <f t="array" aca="1" ref="O6557" ca="1">IF($H6557="TOTAL HAP",H6557,MAX(IF('PTE - Segment Emissions Calcs'!$B$8:$B$8919=$B6557,'PTE - Segment Emissions Calcs'!$V$8:$V$8919,)))</f>
        <v>8.3802603520482301E-7</v>
      </c>
      <c r="P6557" s="38">
        <f t="array" aca="1" ref="P6557" ca="1">IF($H6557="TOTAL HAP",K6557,MAX(IF('PTE - Segment Emissions Calcs'!$B$8:$B$8919=$B6557,'PTE - Segment Emissions Calcs'!$X$8:$X$8919,)))</f>
        <v>3.6705540341971244E-6</v>
      </c>
      <c r="Q6557" s="38">
        <f t="array" aca="1" ref="Q6557" ca="1">IF($H6557="TOTAL HAP",N6557,MAX(IF('PTE - Segment Emissions Calcs'!$B$8:$B$8919=$B6557,'PTE - Segment Emissions Calcs'!$Z$8:$Z$8919,)))</f>
        <v>3.6705540341971244E-6</v>
      </c>
      <c r="R6557" s="39"/>
    </row>
    <row r="6558" spans="1:18" x14ac:dyDescent="0.25">
      <c r="A6558" s="40"/>
      <c r="B6558" s="40"/>
      <c r="C6558" s="34" t="s">
        <v>130</v>
      </c>
      <c r="D6558" s="35"/>
      <c r="E6558" s="35"/>
      <c r="F6558" s="35">
        <f ca="1">IFERROR(VLOOKUP($E6558&amp;"-1",'PTE - Segment Emissions Calcs'!$I$8:$V$8919,16,FALSE),0)</f>
        <v>2.5483695807085556E-6</v>
      </c>
      <c r="G6558" s="35">
        <f ca="1">IFERROR(VLOOKUP($E6558&amp;"-2",'PTE - Segment Emissions Calcs'!$I$8:$V$8919,16,FALSE),0)</f>
        <v>0</v>
      </c>
      <c r="H6558" s="36">
        <f t="shared" ca="1" si="306"/>
        <v>2.5483695807085556E-6</v>
      </c>
      <c r="I6558" s="37">
        <f ca="1">IFERROR(VLOOKUP($E6558&amp;"-1",'PTE - Segment Emissions Calcs'!$I$8:$X$8919,18,FALSE),0)</f>
        <v>1.1161858763503475E-5</v>
      </c>
      <c r="J6558" s="37">
        <f ca="1">IFERROR(VLOOKUP($E6558&amp;"-2",'PTE - Segment Emissions Calcs'!$I$8:$X$8919,18,FALSE),0)</f>
        <v>0</v>
      </c>
      <c r="K6558" s="37">
        <f t="shared" ca="1" si="307"/>
        <v>1.1161858763503475E-5</v>
      </c>
      <c r="L6558" s="37">
        <f ca="1">IFERROR(VLOOKUP($E6558&amp;"-1",'PTE - Segment Emissions Calcs'!$I$8:$Z$8919,20,FALSE),0)</f>
        <v>1.1161858763503475E-5</v>
      </c>
      <c r="M6558" s="37">
        <f ca="1">IFERROR(VLOOKUP($E6558&amp;"-2",'PTE - Segment Emissions Calcs'!$I$8:$Z$8919,20,FALSE),0)</f>
        <v>0</v>
      </c>
      <c r="N6558" s="37">
        <f t="shared" ca="1" si="308"/>
        <v>1.1161858763503475E-5</v>
      </c>
      <c r="O6558" s="38">
        <f t="array" aca="1" ref="O6558" ca="1">IF($H6558="TOTAL HAP",H6558,MAX(IF('PTE - Segment Emissions Calcs'!$B$8:$B$8919=$B6558,'PTE - Segment Emissions Calcs'!$V$8:$V$8919,)))</f>
        <v>2.5483695807085556E-6</v>
      </c>
      <c r="P6558" s="38">
        <f t="array" aca="1" ref="P6558" ca="1">IF($H6558="TOTAL HAP",K6558,MAX(IF('PTE - Segment Emissions Calcs'!$B$8:$B$8919=$B6558,'PTE - Segment Emissions Calcs'!$X$8:$X$8919,)))</f>
        <v>1.1161858763503475E-5</v>
      </c>
      <c r="Q6558" s="38">
        <f t="array" aca="1" ref="Q6558" ca="1">IF($H6558="TOTAL HAP",N6558,MAX(IF('PTE - Segment Emissions Calcs'!$B$8:$B$8919=$B6558,'PTE - Segment Emissions Calcs'!$Z$8:$Z$8919,)))</f>
        <v>1.1161858763503475E-5</v>
      </c>
      <c r="R6558" s="39"/>
    </row>
    <row r="6559" spans="1:18" x14ac:dyDescent="0.25">
      <c r="A6559" s="40"/>
      <c r="B6559" s="40"/>
      <c r="C6559" s="34" t="s">
        <v>173</v>
      </c>
      <c r="D6559" s="35"/>
      <c r="E6559" s="35"/>
      <c r="F6559" s="35">
        <f ca="1">IFERROR(VLOOKUP($E6559&amp;"-1",'PTE - Segment Emissions Calcs'!$I$8:$V$8919,16,FALSE),0)</f>
        <v>0</v>
      </c>
      <c r="G6559" s="35">
        <f ca="1">IFERROR(VLOOKUP($E6559&amp;"-2",'PTE - Segment Emissions Calcs'!$I$8:$V$8919,16,FALSE),0)</f>
        <v>0</v>
      </c>
      <c r="H6559" s="36">
        <f t="shared" ca="1" si="306"/>
        <v>0</v>
      </c>
      <c r="I6559" s="37">
        <f ca="1">IFERROR(VLOOKUP($E6559&amp;"-1",'PTE - Segment Emissions Calcs'!$I$8:$X$8919,18,FALSE),0)</f>
        <v>0</v>
      </c>
      <c r="J6559" s="37">
        <f ca="1">IFERROR(VLOOKUP($E6559&amp;"-2",'PTE - Segment Emissions Calcs'!$I$8:$X$8919,18,FALSE),0)</f>
        <v>0</v>
      </c>
      <c r="K6559" s="37">
        <f t="shared" ca="1" si="307"/>
        <v>0</v>
      </c>
      <c r="L6559" s="37">
        <f ca="1">IFERROR(VLOOKUP($E6559&amp;"-1",'PTE - Segment Emissions Calcs'!$I$8:$Z$8919,20,FALSE),0)</f>
        <v>0</v>
      </c>
      <c r="M6559" s="37">
        <f ca="1">IFERROR(VLOOKUP($E6559&amp;"-2",'PTE - Segment Emissions Calcs'!$I$8:$Z$8919,20,FALSE),0)</f>
        <v>0</v>
      </c>
      <c r="N6559" s="37">
        <f t="shared" ca="1" si="308"/>
        <v>0</v>
      </c>
      <c r="O6559" s="38">
        <f t="array" aca="1" ref="O6559" ca="1">IF($H6559="TOTAL HAP",H6559,MAX(IF('PTE - Segment Emissions Calcs'!$B$8:$B$8919=$B6559,'PTE - Segment Emissions Calcs'!$V$8:$V$8919,)))</f>
        <v>0</v>
      </c>
      <c r="P6559" s="38">
        <f t="array" aca="1" ref="P6559" ca="1">IF($H6559="TOTAL HAP",K6559,MAX(IF('PTE - Segment Emissions Calcs'!$B$8:$B$8919=$B6559,'PTE - Segment Emissions Calcs'!$X$8:$X$8919,)))</f>
        <v>0</v>
      </c>
      <c r="Q6559" s="38">
        <f t="array" aca="1" ref="Q6559" ca="1">IF($H6559="TOTAL HAP",N6559,MAX(IF('PTE - Segment Emissions Calcs'!$B$8:$B$8919=$B6559,'PTE - Segment Emissions Calcs'!$Z$8:$Z$8919,)))</f>
        <v>0</v>
      </c>
      <c r="R6559" s="39"/>
    </row>
    <row r="6560" spans="1:18" x14ac:dyDescent="0.25">
      <c r="A6560" s="40"/>
      <c r="B6560" s="40"/>
      <c r="C6560" s="34" t="s">
        <v>291</v>
      </c>
      <c r="D6560" s="35"/>
      <c r="E6560" s="35"/>
      <c r="F6560" s="35">
        <f ca="1">IFERROR(VLOOKUP($E6560&amp;"-1",'PTE - Segment Emissions Calcs'!$I$8:$V$8919,16,FALSE),0)</f>
        <v>0</v>
      </c>
      <c r="G6560" s="35">
        <f ca="1">IFERROR(VLOOKUP($E6560&amp;"-2",'PTE - Segment Emissions Calcs'!$I$8:$V$8919,16,FALSE),0)</f>
        <v>0</v>
      </c>
      <c r="H6560" s="36">
        <f t="shared" ca="1" si="306"/>
        <v>0</v>
      </c>
      <c r="I6560" s="37">
        <f ca="1">IFERROR(VLOOKUP($E6560&amp;"-1",'PTE - Segment Emissions Calcs'!$I$8:$X$8919,18,FALSE),0)</f>
        <v>0</v>
      </c>
      <c r="J6560" s="37">
        <f ca="1">IFERROR(VLOOKUP($E6560&amp;"-2",'PTE - Segment Emissions Calcs'!$I$8:$X$8919,18,FALSE),0)</f>
        <v>0</v>
      </c>
      <c r="K6560" s="37">
        <f t="shared" ca="1" si="307"/>
        <v>0</v>
      </c>
      <c r="L6560" s="37">
        <f ca="1">IFERROR(VLOOKUP($E6560&amp;"-1",'PTE - Segment Emissions Calcs'!$I$8:$Z$8919,20,FALSE),0)</f>
        <v>0</v>
      </c>
      <c r="M6560" s="37">
        <f ca="1">IFERROR(VLOOKUP($E6560&amp;"-2",'PTE - Segment Emissions Calcs'!$I$8:$Z$8919,20,FALSE),0)</f>
        <v>0</v>
      </c>
      <c r="N6560" s="37">
        <f t="shared" ca="1" si="308"/>
        <v>0</v>
      </c>
      <c r="O6560" s="38">
        <f t="array" aca="1" ref="O6560" ca="1">IF($H6560="TOTAL HAP",H6560,MAX(IF('PTE - Segment Emissions Calcs'!$B$8:$B$8919=$B6560,'PTE - Segment Emissions Calcs'!$V$8:$V$8919,)))</f>
        <v>0</v>
      </c>
      <c r="P6560" s="38">
        <f t="array" aca="1" ref="P6560" ca="1">IF($H6560="TOTAL HAP",K6560,MAX(IF('PTE - Segment Emissions Calcs'!$B$8:$B$8919=$B6560,'PTE - Segment Emissions Calcs'!$X$8:$X$8919,)))</f>
        <v>0</v>
      </c>
      <c r="Q6560" s="38">
        <f t="array" aca="1" ref="Q6560" ca="1">IF($H6560="TOTAL HAP",N6560,MAX(IF('PTE - Segment Emissions Calcs'!$B$8:$B$8919=$B6560,'PTE - Segment Emissions Calcs'!$Z$8:$Z$8919,)))</f>
        <v>0</v>
      </c>
      <c r="R6560" s="39"/>
    </row>
    <row r="6561" spans="1:18" x14ac:dyDescent="0.25">
      <c r="A6561" s="40"/>
      <c r="B6561" s="40"/>
      <c r="C6561" s="34" t="s">
        <v>292</v>
      </c>
      <c r="D6561" s="35"/>
      <c r="E6561" s="35"/>
      <c r="F6561" s="35">
        <f ca="1">IFERROR(VLOOKUP($E6561&amp;"-1",'PTE - Segment Emissions Calcs'!$I$8:$V$8919,16,FALSE),0)</f>
        <v>0</v>
      </c>
      <c r="G6561" s="35">
        <f ca="1">IFERROR(VLOOKUP($E6561&amp;"-2",'PTE - Segment Emissions Calcs'!$I$8:$V$8919,16,FALSE),0)</f>
        <v>0</v>
      </c>
      <c r="H6561" s="36">
        <f t="shared" ca="1" si="306"/>
        <v>0</v>
      </c>
      <c r="I6561" s="37">
        <f ca="1">IFERROR(VLOOKUP($E6561&amp;"-1",'PTE - Segment Emissions Calcs'!$I$8:$X$8919,18,FALSE),0)</f>
        <v>0</v>
      </c>
      <c r="J6561" s="37">
        <f ca="1">IFERROR(VLOOKUP($E6561&amp;"-2",'PTE - Segment Emissions Calcs'!$I$8:$X$8919,18,FALSE),0)</f>
        <v>0</v>
      </c>
      <c r="K6561" s="37">
        <f t="shared" ca="1" si="307"/>
        <v>0</v>
      </c>
      <c r="L6561" s="37">
        <f ca="1">IFERROR(VLOOKUP($E6561&amp;"-1",'PTE - Segment Emissions Calcs'!$I$8:$Z$8919,20,FALSE),0)</f>
        <v>0</v>
      </c>
      <c r="M6561" s="37">
        <f ca="1">IFERROR(VLOOKUP($E6561&amp;"-2",'PTE - Segment Emissions Calcs'!$I$8:$Z$8919,20,FALSE),0)</f>
        <v>0</v>
      </c>
      <c r="N6561" s="37">
        <f t="shared" ca="1" si="308"/>
        <v>0</v>
      </c>
      <c r="O6561" s="38">
        <f t="array" aca="1" ref="O6561" ca="1">IF($H6561="TOTAL HAP",H6561,MAX(IF('PTE - Segment Emissions Calcs'!$B$8:$B$8919=$B6561,'PTE - Segment Emissions Calcs'!$V$8:$V$8919,)))</f>
        <v>0</v>
      </c>
      <c r="P6561" s="38">
        <f t="array" aca="1" ref="P6561" ca="1">IF($H6561="TOTAL HAP",K6561,MAX(IF('PTE - Segment Emissions Calcs'!$B$8:$B$8919=$B6561,'PTE - Segment Emissions Calcs'!$X$8:$X$8919,)))</f>
        <v>0</v>
      </c>
      <c r="Q6561" s="38">
        <f t="array" aca="1" ref="Q6561" ca="1">IF($H6561="TOTAL HAP",N6561,MAX(IF('PTE - Segment Emissions Calcs'!$B$8:$B$8919=$B6561,'PTE - Segment Emissions Calcs'!$Z$8:$Z$8919,)))</f>
        <v>0</v>
      </c>
      <c r="R6561" s="39"/>
    </row>
    <row r="6562" spans="1:18" x14ac:dyDescent="0.25">
      <c r="A6562" s="40"/>
      <c r="B6562" s="40"/>
      <c r="C6562" s="34" t="s">
        <v>66</v>
      </c>
      <c r="D6562" s="35"/>
      <c r="E6562" s="35"/>
      <c r="F6562" s="35">
        <f ca="1">IFERROR(VLOOKUP($E6562&amp;"-1",'PTE - Segment Emissions Calcs'!$I$8:$V$8919,16,FALSE),0)</f>
        <v>2.1167322182192474E-5</v>
      </c>
      <c r="G6562" s="35">
        <f ca="1">IFERROR(VLOOKUP($E6562&amp;"-2",'PTE - Segment Emissions Calcs'!$I$8:$V$8919,16,FALSE),0)</f>
        <v>0</v>
      </c>
      <c r="H6562" s="36">
        <f t="shared" ca="1" si="306"/>
        <v>2.1167322182192474E-5</v>
      </c>
      <c r="I6562" s="37">
        <f ca="1">IFERROR(VLOOKUP($E6562&amp;"-1",'PTE - Segment Emissions Calcs'!$I$8:$X$8919,18,FALSE),0)</f>
        <v>9.2712871158003024E-5</v>
      </c>
      <c r="J6562" s="37">
        <f ca="1">IFERROR(VLOOKUP($E6562&amp;"-2",'PTE - Segment Emissions Calcs'!$I$8:$X$8919,18,FALSE),0)</f>
        <v>0</v>
      </c>
      <c r="K6562" s="37">
        <f t="shared" ca="1" si="307"/>
        <v>9.2712871158003024E-5</v>
      </c>
      <c r="L6562" s="37">
        <f ca="1">IFERROR(VLOOKUP($E6562&amp;"-1",'PTE - Segment Emissions Calcs'!$I$8:$Z$8919,20,FALSE),0)</f>
        <v>9.2712871158003024E-5</v>
      </c>
      <c r="M6562" s="37">
        <f ca="1">IFERROR(VLOOKUP($E6562&amp;"-2",'PTE - Segment Emissions Calcs'!$I$8:$Z$8919,20,FALSE),0)</f>
        <v>0</v>
      </c>
      <c r="N6562" s="37">
        <f t="shared" ca="1" si="308"/>
        <v>9.2712871158003024E-5</v>
      </c>
      <c r="O6562" s="38">
        <f t="array" aca="1" ref="O6562" ca="1">IF($H6562="TOTAL HAP",H6562,MAX(IF('PTE - Segment Emissions Calcs'!$B$8:$B$8919=$B6562,'PTE - Segment Emissions Calcs'!$V$8:$V$8919,)))</f>
        <v>2.1167322182192474E-5</v>
      </c>
      <c r="P6562" s="38">
        <f t="array" aca="1" ref="P6562" ca="1">IF($H6562="TOTAL HAP",K6562,MAX(IF('PTE - Segment Emissions Calcs'!$B$8:$B$8919=$B6562,'PTE - Segment Emissions Calcs'!$X$8:$X$8919,)))</f>
        <v>9.2712871158003024E-5</v>
      </c>
      <c r="Q6562" s="38">
        <f t="array" aca="1" ref="Q6562" ca="1">IF($H6562="TOTAL HAP",N6562,MAX(IF('PTE - Segment Emissions Calcs'!$B$8:$B$8919=$B6562,'PTE - Segment Emissions Calcs'!$Z$8:$Z$8919,)))</f>
        <v>9.2712871158003024E-5</v>
      </c>
      <c r="R6562" s="39"/>
    </row>
    <row r="6563" spans="1:18" x14ac:dyDescent="0.25">
      <c r="A6563" s="40"/>
      <c r="B6563" s="40"/>
      <c r="C6563" s="34" t="s">
        <v>293</v>
      </c>
      <c r="D6563" s="35"/>
      <c r="E6563" s="35"/>
      <c r="F6563" s="35">
        <f ca="1">IFERROR(VLOOKUP($E6563&amp;"-1",'PTE - Segment Emissions Calcs'!$I$8:$V$8919,16,FALSE),0)</f>
        <v>0</v>
      </c>
      <c r="G6563" s="35">
        <f ca="1">IFERROR(VLOOKUP($E6563&amp;"-2",'PTE - Segment Emissions Calcs'!$I$8:$V$8919,16,FALSE),0)</f>
        <v>0</v>
      </c>
      <c r="H6563" s="36">
        <f t="shared" ca="1" si="306"/>
        <v>0</v>
      </c>
      <c r="I6563" s="37">
        <f ca="1">IFERROR(VLOOKUP($E6563&amp;"-1",'PTE - Segment Emissions Calcs'!$I$8:$X$8919,18,FALSE),0)</f>
        <v>0</v>
      </c>
      <c r="J6563" s="37">
        <f ca="1">IFERROR(VLOOKUP($E6563&amp;"-2",'PTE - Segment Emissions Calcs'!$I$8:$X$8919,18,FALSE),0)</f>
        <v>0</v>
      </c>
      <c r="K6563" s="37">
        <f t="shared" ca="1" si="307"/>
        <v>0</v>
      </c>
      <c r="L6563" s="37">
        <f ca="1">IFERROR(VLOOKUP($E6563&amp;"-1",'PTE - Segment Emissions Calcs'!$I$8:$Z$8919,20,FALSE),0)</f>
        <v>0</v>
      </c>
      <c r="M6563" s="37">
        <f ca="1">IFERROR(VLOOKUP($E6563&amp;"-2",'PTE - Segment Emissions Calcs'!$I$8:$Z$8919,20,FALSE),0)</f>
        <v>0</v>
      </c>
      <c r="N6563" s="37">
        <f t="shared" ca="1" si="308"/>
        <v>0</v>
      </c>
      <c r="O6563" s="38">
        <f t="array" aca="1" ref="O6563" ca="1">IF($H6563="TOTAL HAP",H6563,MAX(IF('PTE - Segment Emissions Calcs'!$B$8:$B$8919=$B6563,'PTE - Segment Emissions Calcs'!$V$8:$V$8919,)))</f>
        <v>0</v>
      </c>
      <c r="P6563" s="38">
        <f t="array" aca="1" ref="P6563" ca="1">IF($H6563="TOTAL HAP",K6563,MAX(IF('PTE - Segment Emissions Calcs'!$B$8:$B$8919=$B6563,'PTE - Segment Emissions Calcs'!$X$8:$X$8919,)))</f>
        <v>0</v>
      </c>
      <c r="Q6563" s="38">
        <f t="array" aca="1" ref="Q6563" ca="1">IF($H6563="TOTAL HAP",N6563,MAX(IF('PTE - Segment Emissions Calcs'!$B$8:$B$8919=$B6563,'PTE - Segment Emissions Calcs'!$Z$8:$Z$8919,)))</f>
        <v>0</v>
      </c>
      <c r="R6563" s="39"/>
    </row>
    <row r="6564" spans="1:18" x14ac:dyDescent="0.25">
      <c r="A6564" s="40"/>
      <c r="B6564" s="40"/>
      <c r="C6564" s="34" t="s">
        <v>48</v>
      </c>
      <c r="D6564" s="35"/>
      <c r="E6564" s="35"/>
      <c r="F6564" s="35">
        <f ca="1">IFERROR(VLOOKUP($E6564&amp;"-1",'PTE - Segment Emissions Calcs'!$I$8:$V$8919,16,FALSE),0)</f>
        <v>0</v>
      </c>
      <c r="G6564" s="35">
        <f ca="1">IFERROR(VLOOKUP($E6564&amp;"-2",'PTE - Segment Emissions Calcs'!$I$8:$V$8919,16,FALSE),0)</f>
        <v>0</v>
      </c>
      <c r="H6564" s="36">
        <f t="shared" ca="1" si="306"/>
        <v>0</v>
      </c>
      <c r="I6564" s="37">
        <f ca="1">IFERROR(VLOOKUP($E6564&amp;"-1",'PTE - Segment Emissions Calcs'!$I$8:$X$8919,18,FALSE),0)</f>
        <v>0</v>
      </c>
      <c r="J6564" s="37">
        <f ca="1">IFERROR(VLOOKUP($E6564&amp;"-2",'PTE - Segment Emissions Calcs'!$I$8:$X$8919,18,FALSE),0)</f>
        <v>0</v>
      </c>
      <c r="K6564" s="37">
        <f t="shared" ca="1" si="307"/>
        <v>0</v>
      </c>
      <c r="L6564" s="37">
        <f ca="1">IFERROR(VLOOKUP($E6564&amp;"-1",'PTE - Segment Emissions Calcs'!$I$8:$Z$8919,20,FALSE),0)</f>
        <v>0</v>
      </c>
      <c r="M6564" s="37">
        <f ca="1">IFERROR(VLOOKUP($E6564&amp;"-2",'PTE - Segment Emissions Calcs'!$I$8:$Z$8919,20,FALSE),0)</f>
        <v>0</v>
      </c>
      <c r="N6564" s="37">
        <f t="shared" ca="1" si="308"/>
        <v>0</v>
      </c>
      <c r="O6564" s="38">
        <f t="array" aca="1" ref="O6564" ca="1">IF($H6564="TOTAL HAP",H6564,MAX(IF('PTE - Segment Emissions Calcs'!$B$8:$B$8919=$B6564,'PTE - Segment Emissions Calcs'!$V$8:$V$8919,)))</f>
        <v>0</v>
      </c>
      <c r="P6564" s="38">
        <f t="array" aca="1" ref="P6564" ca="1">IF($H6564="TOTAL HAP",K6564,MAX(IF('PTE - Segment Emissions Calcs'!$B$8:$B$8919=$B6564,'PTE - Segment Emissions Calcs'!$X$8:$X$8919,)))</f>
        <v>0</v>
      </c>
      <c r="Q6564" s="38">
        <f t="array" aca="1" ref="Q6564" ca="1">IF($H6564="TOTAL HAP",N6564,MAX(IF('PTE - Segment Emissions Calcs'!$B$8:$B$8919=$B6564,'PTE - Segment Emissions Calcs'!$Z$8:$Z$8919,)))</f>
        <v>0</v>
      </c>
      <c r="R6564" s="39"/>
    </row>
    <row r="6565" spans="1:18" x14ac:dyDescent="0.25">
      <c r="A6565" s="40"/>
      <c r="B6565" s="40"/>
      <c r="C6565" s="34" t="s">
        <v>294</v>
      </c>
      <c r="D6565" s="35"/>
      <c r="E6565" s="35"/>
      <c r="F6565" s="35">
        <f ca="1">IFERROR(VLOOKUP($E6565&amp;"-1",'PTE - Segment Emissions Calcs'!$I$8:$V$8919,16,FALSE),0)</f>
        <v>0</v>
      </c>
      <c r="G6565" s="35">
        <f ca="1">IFERROR(VLOOKUP($E6565&amp;"-2",'PTE - Segment Emissions Calcs'!$I$8:$V$8919,16,FALSE),0)</f>
        <v>0</v>
      </c>
      <c r="H6565" s="36">
        <f t="shared" ca="1" si="306"/>
        <v>0</v>
      </c>
      <c r="I6565" s="37">
        <f ca="1">IFERROR(VLOOKUP($E6565&amp;"-1",'PTE - Segment Emissions Calcs'!$I$8:$X$8919,18,FALSE),0)</f>
        <v>0</v>
      </c>
      <c r="J6565" s="37">
        <f ca="1">IFERROR(VLOOKUP($E6565&amp;"-2",'PTE - Segment Emissions Calcs'!$I$8:$X$8919,18,FALSE),0)</f>
        <v>0</v>
      </c>
      <c r="K6565" s="37">
        <f t="shared" ca="1" si="307"/>
        <v>0</v>
      </c>
      <c r="L6565" s="37">
        <f ca="1">IFERROR(VLOOKUP($E6565&amp;"-1",'PTE - Segment Emissions Calcs'!$I$8:$Z$8919,20,FALSE),0)</f>
        <v>0</v>
      </c>
      <c r="M6565" s="37">
        <f ca="1">IFERROR(VLOOKUP($E6565&amp;"-2",'PTE - Segment Emissions Calcs'!$I$8:$Z$8919,20,FALSE),0)</f>
        <v>0</v>
      </c>
      <c r="N6565" s="37">
        <f t="shared" ca="1" si="308"/>
        <v>0</v>
      </c>
      <c r="O6565" s="38">
        <f t="array" aca="1" ref="O6565" ca="1">IF($H6565="TOTAL HAP",H6565,MAX(IF('PTE - Segment Emissions Calcs'!$B$8:$B$8919=$B6565,'PTE - Segment Emissions Calcs'!$V$8:$V$8919,)))</f>
        <v>0</v>
      </c>
      <c r="P6565" s="38">
        <f t="array" aca="1" ref="P6565" ca="1">IF($H6565="TOTAL HAP",K6565,MAX(IF('PTE - Segment Emissions Calcs'!$B$8:$B$8919=$B6565,'PTE - Segment Emissions Calcs'!$X$8:$X$8919,)))</f>
        <v>0</v>
      </c>
      <c r="Q6565" s="38">
        <f t="array" aca="1" ref="Q6565" ca="1">IF($H6565="TOTAL HAP",N6565,MAX(IF('PTE - Segment Emissions Calcs'!$B$8:$B$8919=$B6565,'PTE - Segment Emissions Calcs'!$Z$8:$Z$8919,)))</f>
        <v>0</v>
      </c>
      <c r="R6565" s="39"/>
    </row>
    <row r="6566" spans="1:18" x14ac:dyDescent="0.25">
      <c r="A6566" s="40"/>
      <c r="B6566" s="40"/>
      <c r="C6566" s="34" t="s">
        <v>50</v>
      </c>
      <c r="D6566" s="35"/>
      <c r="E6566" s="35"/>
      <c r="F6566" s="35">
        <f ca="1">IFERROR(VLOOKUP($E6566&amp;"-1",'PTE - Segment Emissions Calcs'!$I$8:$V$8919,16,FALSE),0)</f>
        <v>1.3293963823164879E-6</v>
      </c>
      <c r="G6566" s="35">
        <f ca="1">IFERROR(VLOOKUP($E6566&amp;"-2",'PTE - Segment Emissions Calcs'!$I$8:$V$8919,16,FALSE),0)</f>
        <v>0</v>
      </c>
      <c r="H6566" s="36">
        <f t="shared" ca="1" si="306"/>
        <v>1.3293963823164879E-6</v>
      </c>
      <c r="I6566" s="37">
        <f ca="1">IFERROR(VLOOKUP($E6566&amp;"-1",'PTE - Segment Emissions Calcs'!$I$8:$X$8919,18,FALSE),0)</f>
        <v>5.8227561545462172E-6</v>
      </c>
      <c r="J6566" s="37">
        <f ca="1">IFERROR(VLOOKUP($E6566&amp;"-2",'PTE - Segment Emissions Calcs'!$I$8:$X$8919,18,FALSE),0)</f>
        <v>0</v>
      </c>
      <c r="K6566" s="37">
        <f t="shared" ca="1" si="307"/>
        <v>5.8227561545462172E-6</v>
      </c>
      <c r="L6566" s="37">
        <f ca="1">IFERROR(VLOOKUP($E6566&amp;"-1",'PTE - Segment Emissions Calcs'!$I$8:$Z$8919,20,FALSE),0)</f>
        <v>5.8227561545462172E-6</v>
      </c>
      <c r="M6566" s="37">
        <f ca="1">IFERROR(VLOOKUP($E6566&amp;"-2",'PTE - Segment Emissions Calcs'!$I$8:$Z$8919,20,FALSE),0)</f>
        <v>0</v>
      </c>
      <c r="N6566" s="37">
        <f t="shared" ca="1" si="308"/>
        <v>5.8227561545462172E-6</v>
      </c>
      <c r="O6566" s="38">
        <f t="array" aca="1" ref="O6566" ca="1">IF($H6566="TOTAL HAP",H6566,MAX(IF('PTE - Segment Emissions Calcs'!$B$8:$B$8919=$B6566,'PTE - Segment Emissions Calcs'!$V$8:$V$8919,)))</f>
        <v>1.3293963823164879E-6</v>
      </c>
      <c r="P6566" s="38">
        <f t="array" aca="1" ref="P6566" ca="1">IF($H6566="TOTAL HAP",K6566,MAX(IF('PTE - Segment Emissions Calcs'!$B$8:$B$8919=$B6566,'PTE - Segment Emissions Calcs'!$X$8:$X$8919,)))</f>
        <v>5.8227561545462172E-6</v>
      </c>
      <c r="Q6566" s="38">
        <f t="array" aca="1" ref="Q6566" ca="1">IF($H6566="TOTAL HAP",N6566,MAX(IF('PTE - Segment Emissions Calcs'!$B$8:$B$8919=$B6566,'PTE - Segment Emissions Calcs'!$Z$8:$Z$8919,)))</f>
        <v>5.8227561545462172E-6</v>
      </c>
      <c r="R6566" s="39"/>
    </row>
    <row r="6567" spans="1:18" x14ac:dyDescent="0.25">
      <c r="A6567" s="40"/>
      <c r="B6567" s="40"/>
      <c r="C6567" s="34" t="s">
        <v>53</v>
      </c>
      <c r="D6567" s="35"/>
      <c r="E6567" s="35"/>
      <c r="F6567" s="35">
        <f ca="1">IFERROR(VLOOKUP($E6567&amp;"-1",'PTE - Segment Emissions Calcs'!$I$8:$V$8919,16,FALSE),0)</f>
        <v>2.3930090032000441E-4</v>
      </c>
      <c r="G6567" s="35">
        <f ca="1">IFERROR(VLOOKUP($E6567&amp;"-2",'PTE - Segment Emissions Calcs'!$I$8:$V$8919,16,FALSE),0)</f>
        <v>0</v>
      </c>
      <c r="H6567" s="36">
        <f t="shared" ca="1" si="306"/>
        <v>2.3930090032000441E-4</v>
      </c>
      <c r="I6567" s="37">
        <f ca="1">IFERROR(VLOOKUP($E6567&amp;"-1",'PTE - Segment Emissions Calcs'!$I$8:$X$8919,18,FALSE),0)</f>
        <v>1.0481379434016194E-3</v>
      </c>
      <c r="J6567" s="37">
        <f ca="1">IFERROR(VLOOKUP($E6567&amp;"-2",'PTE - Segment Emissions Calcs'!$I$8:$X$8919,18,FALSE),0)</f>
        <v>0</v>
      </c>
      <c r="K6567" s="37">
        <f t="shared" ca="1" si="307"/>
        <v>1.0481379434016194E-3</v>
      </c>
      <c r="L6567" s="37">
        <f ca="1">IFERROR(VLOOKUP($E6567&amp;"-1",'PTE - Segment Emissions Calcs'!$I$8:$Z$8919,20,FALSE),0)</f>
        <v>1.0481379434016194E-3</v>
      </c>
      <c r="M6567" s="37">
        <f ca="1">IFERROR(VLOOKUP($E6567&amp;"-2",'PTE - Segment Emissions Calcs'!$I$8:$Z$8919,20,FALSE),0)</f>
        <v>0</v>
      </c>
      <c r="N6567" s="37">
        <f t="shared" ca="1" si="308"/>
        <v>1.0481379434016194E-3</v>
      </c>
      <c r="O6567" s="38">
        <f t="array" aca="1" ref="O6567" ca="1">IF($H6567="TOTAL HAP",H6567,MAX(IF('PTE - Segment Emissions Calcs'!$B$8:$B$8919=$B6567,'PTE - Segment Emissions Calcs'!$V$8:$V$8919,)))</f>
        <v>2.3930090032000441E-4</v>
      </c>
      <c r="P6567" s="38">
        <f t="array" aca="1" ref="P6567" ca="1">IF($H6567="TOTAL HAP",K6567,MAX(IF('PTE - Segment Emissions Calcs'!$B$8:$B$8919=$B6567,'PTE - Segment Emissions Calcs'!$X$8:$X$8919,)))</f>
        <v>1.0481379434016194E-3</v>
      </c>
      <c r="Q6567" s="38">
        <f t="array" aca="1" ref="Q6567" ca="1">IF($H6567="TOTAL HAP",N6567,MAX(IF('PTE - Segment Emissions Calcs'!$B$8:$B$8919=$B6567,'PTE - Segment Emissions Calcs'!$Z$8:$Z$8919,)))</f>
        <v>1.0481379434016194E-3</v>
      </c>
      <c r="R6567" s="39"/>
    </row>
    <row r="6568" spans="1:18" x14ac:dyDescent="0.25">
      <c r="A6568" s="40"/>
      <c r="B6568" s="40"/>
      <c r="C6568" s="34" t="s">
        <v>209</v>
      </c>
      <c r="D6568" s="35"/>
      <c r="E6568" s="35"/>
      <c r="F6568" s="35">
        <f ca="1">IFERROR(VLOOKUP($E6568&amp;"-1",'PTE - Segment Emissions Calcs'!$I$8:$V$8919,16,FALSE),0)</f>
        <v>0</v>
      </c>
      <c r="G6568" s="35">
        <f ca="1">IFERROR(VLOOKUP($E6568&amp;"-2",'PTE - Segment Emissions Calcs'!$I$8:$V$8919,16,FALSE),0)</f>
        <v>0</v>
      </c>
      <c r="H6568" s="36">
        <f t="shared" ca="1" si="306"/>
        <v>0</v>
      </c>
      <c r="I6568" s="37">
        <f ca="1">IFERROR(VLOOKUP($E6568&amp;"-1",'PTE - Segment Emissions Calcs'!$I$8:$X$8919,18,FALSE),0)</f>
        <v>0</v>
      </c>
      <c r="J6568" s="37">
        <f ca="1">IFERROR(VLOOKUP($E6568&amp;"-2",'PTE - Segment Emissions Calcs'!$I$8:$X$8919,18,FALSE),0)</f>
        <v>0</v>
      </c>
      <c r="K6568" s="37">
        <f t="shared" ca="1" si="307"/>
        <v>0</v>
      </c>
      <c r="L6568" s="37">
        <f ca="1">IFERROR(VLOOKUP($E6568&amp;"-1",'PTE - Segment Emissions Calcs'!$I$8:$Z$8919,20,FALSE),0)</f>
        <v>0</v>
      </c>
      <c r="M6568" s="37">
        <f ca="1">IFERROR(VLOOKUP($E6568&amp;"-2",'PTE - Segment Emissions Calcs'!$I$8:$Z$8919,20,FALSE),0)</f>
        <v>0</v>
      </c>
      <c r="N6568" s="37">
        <f t="shared" ca="1" si="308"/>
        <v>0</v>
      </c>
      <c r="O6568" s="38">
        <f t="array" aca="1" ref="O6568" ca="1">IF($H6568="TOTAL HAP",H6568,MAX(IF('PTE - Segment Emissions Calcs'!$B$8:$B$8919=$B6568,'PTE - Segment Emissions Calcs'!$V$8:$V$8919,)))</f>
        <v>0</v>
      </c>
      <c r="P6568" s="38">
        <f t="array" aca="1" ref="P6568" ca="1">IF($H6568="TOTAL HAP",K6568,MAX(IF('PTE - Segment Emissions Calcs'!$B$8:$B$8919=$B6568,'PTE - Segment Emissions Calcs'!$X$8:$X$8919,)))</f>
        <v>0</v>
      </c>
      <c r="Q6568" s="38">
        <f t="array" aca="1" ref="Q6568" ca="1">IF($H6568="TOTAL HAP",N6568,MAX(IF('PTE - Segment Emissions Calcs'!$B$8:$B$8919=$B6568,'PTE - Segment Emissions Calcs'!$Z$8:$Z$8919,)))</f>
        <v>0</v>
      </c>
      <c r="R6568" s="39"/>
    </row>
    <row r="6569" spans="1:18" x14ac:dyDescent="0.25">
      <c r="A6569" s="40"/>
      <c r="B6569" s="40"/>
      <c r="C6569" s="34" t="s">
        <v>177</v>
      </c>
      <c r="D6569" s="35"/>
      <c r="E6569" s="35"/>
      <c r="F6569" s="35">
        <f ca="1">IFERROR(VLOOKUP($E6569&amp;"-1",'PTE - Segment Emissions Calcs'!$I$8:$V$8919,16,FALSE),0)</f>
        <v>1.2585103585844072E-5</v>
      </c>
      <c r="G6569" s="35">
        <f ca="1">IFERROR(VLOOKUP($E6569&amp;"-2",'PTE - Segment Emissions Calcs'!$I$8:$V$8919,16,FALSE),0)</f>
        <v>0</v>
      </c>
      <c r="H6569" s="36">
        <f t="shared" ca="1" si="306"/>
        <v>1.2585103585844072E-5</v>
      </c>
      <c r="I6569" s="37">
        <f ca="1">IFERROR(VLOOKUP($E6569&amp;"-1",'PTE - Segment Emissions Calcs'!$I$8:$X$8919,18,FALSE),0)</f>
        <v>5.5122753705997033E-5</v>
      </c>
      <c r="J6569" s="37">
        <f ca="1">IFERROR(VLOOKUP($E6569&amp;"-2",'PTE - Segment Emissions Calcs'!$I$8:$X$8919,18,FALSE),0)</f>
        <v>0</v>
      </c>
      <c r="K6569" s="37">
        <f t="shared" ca="1" si="307"/>
        <v>5.5122753705997033E-5</v>
      </c>
      <c r="L6569" s="37">
        <f ca="1">IFERROR(VLOOKUP($E6569&amp;"-1",'PTE - Segment Emissions Calcs'!$I$8:$Z$8919,20,FALSE),0)</f>
        <v>5.5122753705997033E-5</v>
      </c>
      <c r="M6569" s="37">
        <f ca="1">IFERROR(VLOOKUP($E6569&amp;"-2",'PTE - Segment Emissions Calcs'!$I$8:$Z$8919,20,FALSE),0)</f>
        <v>0</v>
      </c>
      <c r="N6569" s="37">
        <f t="shared" ca="1" si="308"/>
        <v>5.5122753705997033E-5</v>
      </c>
      <c r="O6569" s="38">
        <f t="array" aca="1" ref="O6569" ca="1">IF($H6569="TOTAL HAP",H6569,MAX(IF('PTE - Segment Emissions Calcs'!$B$8:$B$8919=$B6569,'PTE - Segment Emissions Calcs'!$V$8:$V$8919,)))</f>
        <v>1.2585103585844072E-5</v>
      </c>
      <c r="P6569" s="38">
        <f t="array" aca="1" ref="P6569" ca="1">IF($H6569="TOTAL HAP",K6569,MAX(IF('PTE - Segment Emissions Calcs'!$B$8:$B$8919=$B6569,'PTE - Segment Emissions Calcs'!$X$8:$X$8919,)))</f>
        <v>5.5122753705997033E-5</v>
      </c>
      <c r="Q6569" s="38">
        <f t="array" aca="1" ref="Q6569" ca="1">IF($H6569="TOTAL HAP",N6569,MAX(IF('PTE - Segment Emissions Calcs'!$B$8:$B$8919=$B6569,'PTE - Segment Emissions Calcs'!$Z$8:$Z$8919,)))</f>
        <v>5.5122753705997033E-5</v>
      </c>
      <c r="R6569" s="39"/>
    </row>
    <row r="6570" spans="1:18" x14ac:dyDescent="0.25">
      <c r="A6570" s="40"/>
      <c r="B6570" s="40"/>
      <c r="C6570" s="34" t="s">
        <v>210</v>
      </c>
      <c r="D6570" s="35"/>
      <c r="E6570" s="35"/>
      <c r="F6570" s="35">
        <f ca="1">IFERROR(VLOOKUP($E6570&amp;"-1",'PTE - Segment Emissions Calcs'!$I$8:$V$8919,16,FALSE),0)</f>
        <v>3.9030940539260072E-6</v>
      </c>
      <c r="G6570" s="35">
        <f ca="1">IFERROR(VLOOKUP($E6570&amp;"-2",'PTE - Segment Emissions Calcs'!$I$8:$V$8919,16,FALSE),0)</f>
        <v>0</v>
      </c>
      <c r="H6570" s="36">
        <f t="shared" ca="1" si="306"/>
        <v>3.9030940539260072E-6</v>
      </c>
      <c r="I6570" s="37">
        <f ca="1">IFERROR(VLOOKUP($E6570&amp;"-1",'PTE - Segment Emissions Calcs'!$I$8:$X$8919,18,FALSE),0)</f>
        <v>1.7095551956195909E-5</v>
      </c>
      <c r="J6570" s="37">
        <f ca="1">IFERROR(VLOOKUP($E6570&amp;"-2",'PTE - Segment Emissions Calcs'!$I$8:$X$8919,18,FALSE),0)</f>
        <v>0</v>
      </c>
      <c r="K6570" s="37">
        <f t="shared" ca="1" si="307"/>
        <v>1.7095551956195909E-5</v>
      </c>
      <c r="L6570" s="37">
        <f ca="1">IFERROR(VLOOKUP($E6570&amp;"-1",'PTE - Segment Emissions Calcs'!$I$8:$Z$8919,20,FALSE),0)</f>
        <v>1.7095551956195909E-5</v>
      </c>
      <c r="M6570" s="37">
        <f ca="1">IFERROR(VLOOKUP($E6570&amp;"-2",'PTE - Segment Emissions Calcs'!$I$8:$Z$8919,20,FALSE),0)</f>
        <v>0</v>
      </c>
      <c r="N6570" s="37">
        <f t="shared" ca="1" si="308"/>
        <v>1.7095551956195909E-5</v>
      </c>
      <c r="O6570" s="38">
        <f t="array" aca="1" ref="O6570" ca="1">IF($H6570="TOTAL HAP",H6570,MAX(IF('PTE - Segment Emissions Calcs'!$B$8:$B$8919=$B6570,'PTE - Segment Emissions Calcs'!$V$8:$V$8919,)))</f>
        <v>3.9030940539260072E-6</v>
      </c>
      <c r="P6570" s="38">
        <f t="array" aca="1" ref="P6570" ca="1">IF($H6570="TOTAL HAP",K6570,MAX(IF('PTE - Segment Emissions Calcs'!$B$8:$B$8919=$B6570,'PTE - Segment Emissions Calcs'!$X$8:$X$8919,)))</f>
        <v>1.7095551956195909E-5</v>
      </c>
      <c r="Q6570" s="38">
        <f t="array" aca="1" ref="Q6570" ca="1">IF($H6570="TOTAL HAP",N6570,MAX(IF('PTE - Segment Emissions Calcs'!$B$8:$B$8919=$B6570,'PTE - Segment Emissions Calcs'!$Z$8:$Z$8919,)))</f>
        <v>1.7095551956195909E-5</v>
      </c>
      <c r="R6570" s="39"/>
    </row>
    <row r="6571" spans="1:18" x14ac:dyDescent="0.25">
      <c r="A6571" s="40"/>
      <c r="B6571" s="40"/>
      <c r="C6571" s="34" t="s">
        <v>69</v>
      </c>
      <c r="D6571" s="35"/>
      <c r="E6571" s="35"/>
      <c r="F6571" s="35">
        <f ca="1">IFERROR(VLOOKUP($E6571&amp;"-1",'PTE - Segment Emissions Calcs'!$I$8:$V$8919,16,FALSE),0)</f>
        <v>8.924493725830344E-5</v>
      </c>
      <c r="G6571" s="35">
        <f ca="1">IFERROR(VLOOKUP($E6571&amp;"-2",'PTE - Segment Emissions Calcs'!$I$8:$V$8919,16,FALSE),0)</f>
        <v>0</v>
      </c>
      <c r="H6571" s="36">
        <f t="shared" ca="1" si="306"/>
        <v>8.924493725830344E-5</v>
      </c>
      <c r="I6571" s="37">
        <f ca="1">IFERROR(VLOOKUP($E6571&amp;"-1",'PTE - Segment Emissions Calcs'!$I$8:$X$8919,18,FALSE),0)</f>
        <v>3.9089282519136906E-4</v>
      </c>
      <c r="J6571" s="37">
        <f ca="1">IFERROR(VLOOKUP($E6571&amp;"-2",'PTE - Segment Emissions Calcs'!$I$8:$X$8919,18,FALSE),0)</f>
        <v>0</v>
      </c>
      <c r="K6571" s="37">
        <f t="shared" ca="1" si="307"/>
        <v>3.9089282519136906E-4</v>
      </c>
      <c r="L6571" s="37">
        <f ca="1">IFERROR(VLOOKUP($E6571&amp;"-1",'PTE - Segment Emissions Calcs'!$I$8:$Z$8919,20,FALSE),0)</f>
        <v>3.9089282519136906E-4</v>
      </c>
      <c r="M6571" s="37">
        <f ca="1">IFERROR(VLOOKUP($E6571&amp;"-2",'PTE - Segment Emissions Calcs'!$I$8:$Z$8919,20,FALSE),0)</f>
        <v>0</v>
      </c>
      <c r="N6571" s="37">
        <f t="shared" ca="1" si="308"/>
        <v>3.9089282519136906E-4</v>
      </c>
      <c r="O6571" s="38">
        <f t="array" aca="1" ref="O6571" ca="1">IF($H6571="TOTAL HAP",H6571,MAX(IF('PTE - Segment Emissions Calcs'!$B$8:$B$8919=$B6571,'PTE - Segment Emissions Calcs'!$V$8:$V$8919,)))</f>
        <v>8.924493725830344E-5</v>
      </c>
      <c r="P6571" s="38">
        <f t="array" aca="1" ref="P6571" ca="1">IF($H6571="TOTAL HAP",K6571,MAX(IF('PTE - Segment Emissions Calcs'!$B$8:$B$8919=$B6571,'PTE - Segment Emissions Calcs'!$X$8:$X$8919,)))</f>
        <v>3.9089282519136906E-4</v>
      </c>
      <c r="Q6571" s="38">
        <f t="array" aca="1" ref="Q6571" ca="1">IF($H6571="TOTAL HAP",N6571,MAX(IF('PTE - Segment Emissions Calcs'!$B$8:$B$8919=$B6571,'PTE - Segment Emissions Calcs'!$Z$8:$Z$8919,)))</f>
        <v>3.9089282519136906E-4</v>
      </c>
      <c r="R6571" s="39"/>
    </row>
    <row r="6572" spans="1:18" x14ac:dyDescent="0.25">
      <c r="A6572" s="40"/>
      <c r="B6572" s="40"/>
      <c r="C6572" s="34" t="s">
        <v>179</v>
      </c>
      <c r="D6572" s="35"/>
      <c r="E6572" s="35"/>
      <c r="F6572" s="35">
        <f ca="1">IFERROR(VLOOKUP($E6572&amp;"-1",'PTE - Segment Emissions Calcs'!$I$8:$V$8919,16,FALSE),0)</f>
        <v>0</v>
      </c>
      <c r="G6572" s="35">
        <f ca="1">IFERROR(VLOOKUP($E6572&amp;"-2",'PTE - Segment Emissions Calcs'!$I$8:$V$8919,16,FALSE),0)</f>
        <v>0</v>
      </c>
      <c r="H6572" s="36">
        <f t="shared" ca="1" si="306"/>
        <v>0</v>
      </c>
      <c r="I6572" s="37">
        <f ca="1">IFERROR(VLOOKUP($E6572&amp;"-1",'PTE - Segment Emissions Calcs'!$I$8:$X$8919,18,FALSE),0)</f>
        <v>0</v>
      </c>
      <c r="J6572" s="37">
        <f ca="1">IFERROR(VLOOKUP($E6572&amp;"-2",'PTE - Segment Emissions Calcs'!$I$8:$X$8919,18,FALSE),0)</f>
        <v>0</v>
      </c>
      <c r="K6572" s="37">
        <f t="shared" ca="1" si="307"/>
        <v>0</v>
      </c>
      <c r="L6572" s="37">
        <f ca="1">IFERROR(VLOOKUP($E6572&amp;"-1",'PTE - Segment Emissions Calcs'!$I$8:$Z$8919,20,FALSE),0)</f>
        <v>0</v>
      </c>
      <c r="M6572" s="37">
        <f ca="1">IFERROR(VLOOKUP($E6572&amp;"-2",'PTE - Segment Emissions Calcs'!$I$8:$Z$8919,20,FALSE),0)</f>
        <v>0</v>
      </c>
      <c r="N6572" s="37">
        <f t="shared" ca="1" si="308"/>
        <v>0</v>
      </c>
      <c r="O6572" s="38">
        <f t="array" aca="1" ref="O6572" ca="1">IF($H6572="TOTAL HAP",H6572,MAX(IF('PTE - Segment Emissions Calcs'!$B$8:$B$8919=$B6572,'PTE - Segment Emissions Calcs'!$V$8:$V$8919,)))</f>
        <v>0</v>
      </c>
      <c r="P6572" s="38">
        <f t="array" aca="1" ref="P6572" ca="1">IF($H6572="TOTAL HAP",K6572,MAX(IF('PTE - Segment Emissions Calcs'!$B$8:$B$8919=$B6572,'PTE - Segment Emissions Calcs'!$X$8:$X$8919,)))</f>
        <v>0</v>
      </c>
      <c r="Q6572" s="38">
        <f t="array" aca="1" ref="Q6572" ca="1">IF($H6572="TOTAL HAP",N6572,MAX(IF('PTE - Segment Emissions Calcs'!$B$8:$B$8919=$B6572,'PTE - Segment Emissions Calcs'!$Z$8:$Z$8919,)))</f>
        <v>0</v>
      </c>
      <c r="R6572" s="39"/>
    </row>
    <row r="6573" spans="1:18" ht="15.75" thickBot="1" x14ac:dyDescent="0.3">
      <c r="A6573" s="42"/>
      <c r="B6573" s="42"/>
      <c r="C6573" s="43" t="s">
        <v>295</v>
      </c>
      <c r="D6573" s="44"/>
      <c r="E6573" s="44"/>
      <c r="F6573" s="44">
        <f ca="1">IFERROR(VLOOKUP($E6573&amp;"-1",'PTE - Segment Emissions Calcs'!$I$8:$V$8919,16,FALSE),0)</f>
        <v>0</v>
      </c>
      <c r="G6573" s="44">
        <f ca="1">IFERROR(VLOOKUP($E6573&amp;"-2",'PTE - Segment Emissions Calcs'!$I$8:$V$8919,16,FALSE),0)</f>
        <v>0</v>
      </c>
      <c r="H6573" s="45">
        <f t="shared" ca="1" si="306"/>
        <v>0</v>
      </c>
      <c r="I6573" s="46">
        <f ca="1">IFERROR(VLOOKUP($E6573&amp;"-1",'PTE - Segment Emissions Calcs'!$I$8:$X$8919,18,FALSE),0)</f>
        <v>0</v>
      </c>
      <c r="J6573" s="46">
        <f ca="1">IFERROR(VLOOKUP($E6573&amp;"-2",'PTE - Segment Emissions Calcs'!$I$8:$X$8919,18,FALSE),0)</f>
        <v>0</v>
      </c>
      <c r="K6573" s="46">
        <f t="shared" ca="1" si="307"/>
        <v>0</v>
      </c>
      <c r="L6573" s="46">
        <f ca="1">IFERROR(VLOOKUP($E6573&amp;"-1",'PTE - Segment Emissions Calcs'!$I$8:$Z$8919,20,FALSE),0)</f>
        <v>0</v>
      </c>
      <c r="M6573" s="46">
        <f ca="1">IFERROR(VLOOKUP($E6573&amp;"-2",'PTE - Segment Emissions Calcs'!$I$8:$Z$8919,20,FALSE),0)</f>
        <v>0</v>
      </c>
      <c r="N6573" s="46">
        <f t="shared" ca="1" si="308"/>
        <v>0</v>
      </c>
      <c r="O6573" s="47">
        <f t="array" aca="1" ref="O6573" ca="1">IF($H6573="TOTAL HAP",H6573,MAX(IF('PTE - Segment Emissions Calcs'!$B$8:$B$8919=$B6573,'PTE - Segment Emissions Calcs'!$V$8:$V$8919,)))</f>
        <v>0</v>
      </c>
      <c r="P6573" s="47">
        <f t="array" aca="1" ref="P6573" ca="1">IF($H6573="TOTAL HAP",K6573,MAX(IF('PTE - Segment Emissions Calcs'!$B$8:$B$8919=$B6573,'PTE - Segment Emissions Calcs'!$X$8:$X$8919,)))</f>
        <v>0</v>
      </c>
      <c r="Q6573" s="47">
        <f t="array" aca="1" ref="Q6573" ca="1">IF($H6573="TOTAL HAP",N6573,MAX(IF('PTE - Segment Emissions Calcs'!$B$8:$B$8919=$B6573,'PTE - Segment Emissions Calcs'!$Z$8:$Z$8919,)))</f>
        <v>0</v>
      </c>
      <c r="R6573" s="48"/>
    </row>
    <row r="6574" spans="1:18" ht="15.75" thickTop="1" x14ac:dyDescent="0.25">
      <c r="A6574" s="25" t="str">
        <f ca="1">VLOOKUP(#REF!,'PTE - Segment Emissions Calcs'!$C$8:$J$8919,8,FALSE)</f>
        <v>EQUI 143</v>
      </c>
      <c r="B6574" s="25" t="str">
        <f ca="1">VLOOKUP(A6574,'PTE - Segment Emissions Calcs'!$J$8:$O$8919,4,FALSE)</f>
        <v>DGF Slop (APC 14T-9)</v>
      </c>
      <c r="C6574" s="26" t="s">
        <v>24</v>
      </c>
      <c r="D6574" s="27"/>
      <c r="E6574" s="27"/>
      <c r="F6574" s="27">
        <f ca="1">IFERROR(VLOOKUP($E6574&amp;"-1",'PTE - Segment Emissions Calcs'!$I$8:$V$8919,16,FALSE),0)</f>
        <v>6.7939737424156113E-2</v>
      </c>
      <c r="G6574" s="27">
        <f ca="1">IFERROR(VLOOKUP($E6574&amp;"-2",'PTE - Segment Emissions Calcs'!$I$8:$V$8919,16,FALSE),0)</f>
        <v>0</v>
      </c>
      <c r="H6574" s="28">
        <f t="shared" ca="1" si="306"/>
        <v>6.7939737424156113E-2</v>
      </c>
      <c r="I6574" s="29">
        <f ca="1">IFERROR(VLOOKUP($E6574&amp;"-1",'PTE - Segment Emissions Calcs'!$I$8:$X$8919,18,FALSE),0)</f>
        <v>0.29757604991780379</v>
      </c>
      <c r="J6574" s="29">
        <f ca="1">IFERROR(VLOOKUP($E6574&amp;"-2",'PTE - Segment Emissions Calcs'!$I$8:$X$8919,18,FALSE),0)</f>
        <v>0</v>
      </c>
      <c r="K6574" s="29">
        <f t="shared" ca="1" si="307"/>
        <v>0.29757604991780379</v>
      </c>
      <c r="L6574" s="29">
        <f ca="1">IFERROR(VLOOKUP($E6574&amp;"-1",'PTE - Segment Emissions Calcs'!$I$8:$Z$8919,20,FALSE),0)</f>
        <v>0.29757604991780379</v>
      </c>
      <c r="M6574" s="29">
        <f ca="1">IFERROR(VLOOKUP($E6574&amp;"-2",'PTE - Segment Emissions Calcs'!$I$8:$Z$8919,20,FALSE),0)</f>
        <v>0</v>
      </c>
      <c r="N6574" s="29">
        <f t="shared" ca="1" si="308"/>
        <v>0.29757604991780379</v>
      </c>
      <c r="O6574" s="30">
        <f t="array" aca="1" ref="O6574" ca="1">IF($H6574="TOTAL HAP",H6574,MAX(IF('PTE - Segment Emissions Calcs'!$B$8:$B$8919=$B6574,'PTE - Segment Emissions Calcs'!$V$8:$V$8919,)))</f>
        <v>6.7939737424156113E-2</v>
      </c>
      <c r="P6574" s="30">
        <f t="array" aca="1" ref="P6574" ca="1">IF($H6574="TOTAL HAP",K6574,MAX(IF('PTE - Segment Emissions Calcs'!$B$8:$B$8919=$B6574,'PTE - Segment Emissions Calcs'!$X$8:$X$8919,)))</f>
        <v>0.29757604991780379</v>
      </c>
      <c r="Q6574" s="30">
        <f t="array" aca="1" ref="Q6574" ca="1">IF($H6574="TOTAL HAP",N6574,MAX(IF('PTE - Segment Emissions Calcs'!$B$8:$B$8919=$B6574,'PTE - Segment Emissions Calcs'!$Z$8:$Z$8919,)))</f>
        <v>0.29757604991780379</v>
      </c>
      <c r="R6574" s="31"/>
    </row>
    <row r="6575" spans="1:18" x14ac:dyDescent="0.25">
      <c r="A6575" s="32"/>
      <c r="B6575" s="33"/>
      <c r="C6575" s="34" t="s">
        <v>29</v>
      </c>
      <c r="D6575" s="35"/>
      <c r="E6575" s="35"/>
      <c r="F6575" s="35">
        <f ca="1">IFERROR(VLOOKUP($E6575&amp;"-1",'PTE - Segment Emissions Calcs'!$I$8:$V$8919,16,FALSE),0)</f>
        <v>3.6484336324656234E-4</v>
      </c>
      <c r="G6575" s="35">
        <f ca="1">IFERROR(VLOOKUP($E6575&amp;"-2",'PTE - Segment Emissions Calcs'!$I$8:$V$8919,16,FALSE),0)</f>
        <v>0</v>
      </c>
      <c r="H6575" s="36">
        <f t="shared" ca="1" si="306"/>
        <v>3.6484336324656234E-4</v>
      </c>
      <c r="I6575" s="37">
        <f ca="1">IFERROR(VLOOKUP($E6575&amp;"-1",'PTE - Segment Emissions Calcs'!$I$8:$X$8919,18,FALSE),0)</f>
        <v>1.5980139310199431E-3</v>
      </c>
      <c r="J6575" s="37">
        <f ca="1">IFERROR(VLOOKUP($E6575&amp;"-2",'PTE - Segment Emissions Calcs'!$I$8:$X$8919,18,FALSE),0)</f>
        <v>0</v>
      </c>
      <c r="K6575" s="37">
        <f t="shared" ca="1" si="307"/>
        <v>1.5980139310199431E-3</v>
      </c>
      <c r="L6575" s="37">
        <f ca="1">IFERROR(VLOOKUP($E6575&amp;"-1",'PTE - Segment Emissions Calcs'!$I$8:$Z$8919,20,FALSE),0)</f>
        <v>1.5980139310199431E-3</v>
      </c>
      <c r="M6575" s="37">
        <f ca="1">IFERROR(VLOOKUP($E6575&amp;"-2",'PTE - Segment Emissions Calcs'!$I$8:$Z$8919,20,FALSE),0)</f>
        <v>0</v>
      </c>
      <c r="N6575" s="37">
        <f t="shared" ca="1" si="308"/>
        <v>1.5980139310199431E-3</v>
      </c>
      <c r="O6575" s="38">
        <f t="array" aca="1" ref="O6575" ca="1">IF($H6575="TOTAL HAP",H6575,MAX(IF('PTE - Segment Emissions Calcs'!$B$8:$B$8919=$B6575,'PTE - Segment Emissions Calcs'!$V$8:$V$8919,)))</f>
        <v>3.6484336324656234E-4</v>
      </c>
      <c r="P6575" s="38">
        <f t="array" aca="1" ref="P6575" ca="1">IF($H6575="TOTAL HAP",K6575,MAX(IF('PTE - Segment Emissions Calcs'!$B$8:$B$8919=$B6575,'PTE - Segment Emissions Calcs'!$X$8:$X$8919,)))</f>
        <v>1.5980139310199431E-3</v>
      </c>
      <c r="Q6575" s="38">
        <f t="array" aca="1" ref="Q6575" ca="1">IF($H6575="TOTAL HAP",N6575,MAX(IF('PTE - Segment Emissions Calcs'!$B$8:$B$8919=$B6575,'PTE - Segment Emissions Calcs'!$Z$8:$Z$8919,)))</f>
        <v>1.5980139310199431E-3</v>
      </c>
      <c r="R6575" s="39"/>
    </row>
    <row r="6576" spans="1:18" x14ac:dyDescent="0.25">
      <c r="A6576" s="32"/>
      <c r="B6576" s="33"/>
      <c r="C6576" s="34" t="s">
        <v>37</v>
      </c>
      <c r="D6576" s="35"/>
      <c r="E6576" s="35"/>
      <c r="F6576" s="35">
        <f ca="1">IFERROR(VLOOKUP($E6576&amp;"-1",'PTE - Segment Emissions Calcs'!$I$8:$V$8919,16,FALSE),0)</f>
        <v>1.4037309616289273E-4</v>
      </c>
      <c r="G6576" s="35">
        <f ca="1">IFERROR(VLOOKUP($E6576&amp;"-2",'PTE - Segment Emissions Calcs'!$I$8:$V$8919,16,FALSE),0)</f>
        <v>0</v>
      </c>
      <c r="H6576" s="36">
        <f t="shared" ca="1" si="306"/>
        <v>1.4037309616289273E-4</v>
      </c>
      <c r="I6576" s="37">
        <f ca="1">IFERROR(VLOOKUP($E6576&amp;"-1",'PTE - Segment Emissions Calcs'!$I$8:$X$8919,18,FALSE),0)</f>
        <v>6.1483416119347011E-4</v>
      </c>
      <c r="J6576" s="37">
        <f ca="1">IFERROR(VLOOKUP($E6576&amp;"-2",'PTE - Segment Emissions Calcs'!$I$8:$X$8919,18,FALSE),0)</f>
        <v>0</v>
      </c>
      <c r="K6576" s="37">
        <f t="shared" ca="1" si="307"/>
        <v>6.1483416119347011E-4</v>
      </c>
      <c r="L6576" s="37">
        <f ca="1">IFERROR(VLOOKUP($E6576&amp;"-1",'PTE - Segment Emissions Calcs'!$I$8:$Z$8919,20,FALSE),0)</f>
        <v>6.1483416119347011E-4</v>
      </c>
      <c r="M6576" s="37">
        <f ca="1">IFERROR(VLOOKUP($E6576&amp;"-2",'PTE - Segment Emissions Calcs'!$I$8:$Z$8919,20,FALSE),0)</f>
        <v>0</v>
      </c>
      <c r="N6576" s="37">
        <f t="shared" ca="1" si="308"/>
        <v>6.1483416119347011E-4</v>
      </c>
      <c r="O6576" s="38">
        <f t="array" aca="1" ref="O6576" ca="1">IF($H6576="TOTAL HAP",H6576,MAX(IF('PTE - Segment Emissions Calcs'!$B$8:$B$8919=$B6576,'PTE - Segment Emissions Calcs'!$V$8:$V$8919,)))</f>
        <v>1.4037309616289273E-4</v>
      </c>
      <c r="P6576" s="38">
        <f t="array" aca="1" ref="P6576" ca="1">IF($H6576="TOTAL HAP",K6576,MAX(IF('PTE - Segment Emissions Calcs'!$B$8:$B$8919=$B6576,'PTE - Segment Emissions Calcs'!$X$8:$X$8919,)))</f>
        <v>6.1483416119347011E-4</v>
      </c>
      <c r="Q6576" s="38">
        <f t="array" aca="1" ref="Q6576" ca="1">IF($H6576="TOTAL HAP",N6576,MAX(IF('PTE - Segment Emissions Calcs'!$B$8:$B$8919=$B6576,'PTE - Segment Emissions Calcs'!$Z$8:$Z$8919,)))</f>
        <v>6.1483416119347011E-4</v>
      </c>
      <c r="R6576" s="39"/>
    </row>
    <row r="6577" spans="1:18" x14ac:dyDescent="0.25">
      <c r="A6577" s="40"/>
      <c r="B6577" s="40"/>
      <c r="C6577" s="34" t="s">
        <v>204</v>
      </c>
      <c r="D6577" s="35"/>
      <c r="E6577" s="35"/>
      <c r="F6577" s="35">
        <f ca="1">IFERROR(VLOOKUP($E6577&amp;"-1",'PTE - Segment Emissions Calcs'!$I$8:$V$8919,16,FALSE),0)</f>
        <v>7.8253407679789325E-7</v>
      </c>
      <c r="G6577" s="35">
        <f ca="1">IFERROR(VLOOKUP($E6577&amp;"-2",'PTE - Segment Emissions Calcs'!$I$8:$V$8919,16,FALSE),0)</f>
        <v>0</v>
      </c>
      <c r="H6577" s="36">
        <f t="shared" ca="1" si="306"/>
        <v>7.8253407679789325E-7</v>
      </c>
      <c r="I6577" s="37">
        <f ca="1">IFERROR(VLOOKUP($E6577&amp;"-1",'PTE - Segment Emissions Calcs'!$I$8:$X$8919,18,FALSE),0)</f>
        <v>3.4274992563747728E-6</v>
      </c>
      <c r="J6577" s="37">
        <f ca="1">IFERROR(VLOOKUP($E6577&amp;"-2",'PTE - Segment Emissions Calcs'!$I$8:$X$8919,18,FALSE),0)</f>
        <v>0</v>
      </c>
      <c r="K6577" s="37">
        <f t="shared" ca="1" si="307"/>
        <v>3.4274992563747728E-6</v>
      </c>
      <c r="L6577" s="37">
        <f ca="1">IFERROR(VLOOKUP($E6577&amp;"-1",'PTE - Segment Emissions Calcs'!$I$8:$Z$8919,20,FALSE),0)</f>
        <v>3.4274992563747728E-6</v>
      </c>
      <c r="M6577" s="37">
        <f ca="1">IFERROR(VLOOKUP($E6577&amp;"-2",'PTE - Segment Emissions Calcs'!$I$8:$Z$8919,20,FALSE),0)</f>
        <v>0</v>
      </c>
      <c r="N6577" s="37">
        <f t="shared" ca="1" si="308"/>
        <v>3.4274992563747728E-6</v>
      </c>
      <c r="O6577" s="38">
        <f t="array" aca="1" ref="O6577" ca="1">IF($H6577="TOTAL HAP",H6577,MAX(IF('PTE - Segment Emissions Calcs'!$B$8:$B$8919=$B6577,'PTE - Segment Emissions Calcs'!$V$8:$V$8919,)))</f>
        <v>7.8253407679789325E-7</v>
      </c>
      <c r="P6577" s="38">
        <f t="array" aca="1" ref="P6577" ca="1">IF($H6577="TOTAL HAP",K6577,MAX(IF('PTE - Segment Emissions Calcs'!$B$8:$B$8919=$B6577,'PTE - Segment Emissions Calcs'!$X$8:$X$8919,)))</f>
        <v>3.4274992563747728E-6</v>
      </c>
      <c r="Q6577" s="38">
        <f t="array" aca="1" ref="Q6577" ca="1">IF($H6577="TOTAL HAP",N6577,MAX(IF('PTE - Segment Emissions Calcs'!$B$8:$B$8919=$B6577,'PTE - Segment Emissions Calcs'!$Z$8:$Z$8919,)))</f>
        <v>3.4274992563747728E-6</v>
      </c>
      <c r="R6577" s="39"/>
    </row>
    <row r="6578" spans="1:18" x14ac:dyDescent="0.25">
      <c r="A6578" s="40"/>
      <c r="B6578" s="40"/>
      <c r="C6578" s="34" t="s">
        <v>205</v>
      </c>
      <c r="D6578" s="35"/>
      <c r="E6578" s="35"/>
      <c r="F6578" s="35">
        <f ca="1">IFERROR(VLOOKUP($E6578&amp;"-1",'PTE - Segment Emissions Calcs'!$I$8:$V$8919,16,FALSE),0)</f>
        <v>5.1255844590147504E-7</v>
      </c>
      <c r="G6578" s="35">
        <f ca="1">IFERROR(VLOOKUP($E6578&amp;"-2",'PTE - Segment Emissions Calcs'!$I$8:$V$8919,16,FALSE),0)</f>
        <v>0</v>
      </c>
      <c r="H6578" s="36">
        <f t="shared" ca="1" si="306"/>
        <v>5.1255844590147504E-7</v>
      </c>
      <c r="I6578" s="37">
        <f ca="1">IFERROR(VLOOKUP($E6578&amp;"-1",'PTE - Segment Emissions Calcs'!$I$8:$X$8919,18,FALSE),0)</f>
        <v>2.2450059930484606E-6</v>
      </c>
      <c r="J6578" s="37">
        <f ca="1">IFERROR(VLOOKUP($E6578&amp;"-2",'PTE - Segment Emissions Calcs'!$I$8:$X$8919,18,FALSE),0)</f>
        <v>0</v>
      </c>
      <c r="K6578" s="37">
        <f t="shared" ca="1" si="307"/>
        <v>2.2450059930484606E-6</v>
      </c>
      <c r="L6578" s="37">
        <f ca="1">IFERROR(VLOOKUP($E6578&amp;"-1",'PTE - Segment Emissions Calcs'!$I$8:$Z$8919,20,FALSE),0)</f>
        <v>2.2450059930484606E-6</v>
      </c>
      <c r="M6578" s="37">
        <f ca="1">IFERROR(VLOOKUP($E6578&amp;"-2",'PTE - Segment Emissions Calcs'!$I$8:$Z$8919,20,FALSE),0)</f>
        <v>0</v>
      </c>
      <c r="N6578" s="37">
        <f t="shared" ca="1" si="308"/>
        <v>2.2450059930484606E-6</v>
      </c>
      <c r="O6578" s="38">
        <f t="array" aca="1" ref="O6578" ca="1">IF($H6578="TOTAL HAP",H6578,MAX(IF('PTE - Segment Emissions Calcs'!$B$8:$B$8919=$B6578,'PTE - Segment Emissions Calcs'!$V$8:$V$8919,)))</f>
        <v>5.1255844590147504E-7</v>
      </c>
      <c r="P6578" s="38">
        <f t="array" aca="1" ref="P6578" ca="1">IF($H6578="TOTAL HAP",K6578,MAX(IF('PTE - Segment Emissions Calcs'!$B$8:$B$8919=$B6578,'PTE - Segment Emissions Calcs'!$X$8:$X$8919,)))</f>
        <v>2.2450059930484606E-6</v>
      </c>
      <c r="Q6578" s="38">
        <f t="array" aca="1" ref="Q6578" ca="1">IF($H6578="TOTAL HAP",N6578,MAX(IF('PTE - Segment Emissions Calcs'!$B$8:$B$8919=$B6578,'PTE - Segment Emissions Calcs'!$Z$8:$Z$8919,)))</f>
        <v>2.2450059930484606E-6</v>
      </c>
      <c r="R6578" s="39"/>
    </row>
    <row r="6579" spans="1:18" x14ac:dyDescent="0.25">
      <c r="A6579" s="40"/>
      <c r="B6579" s="40"/>
      <c r="C6579" s="34" t="s">
        <v>130</v>
      </c>
      <c r="D6579" s="35"/>
      <c r="E6579" s="35"/>
      <c r="F6579" s="35">
        <f ca="1">IFERROR(VLOOKUP($E6579&amp;"-1",'PTE - Segment Emissions Calcs'!$I$8:$V$8919,16,FALSE),0)</f>
        <v>1.5059824082695627E-6</v>
      </c>
      <c r="G6579" s="35">
        <f ca="1">IFERROR(VLOOKUP($E6579&amp;"-2",'PTE - Segment Emissions Calcs'!$I$8:$V$8919,16,FALSE),0)</f>
        <v>0</v>
      </c>
      <c r="H6579" s="36">
        <f t="shared" ca="1" si="306"/>
        <v>1.5059824082695627E-6</v>
      </c>
      <c r="I6579" s="37">
        <f ca="1">IFERROR(VLOOKUP($E6579&amp;"-1",'PTE - Segment Emissions Calcs'!$I$8:$X$8919,18,FALSE),0)</f>
        <v>6.5962029482206849E-6</v>
      </c>
      <c r="J6579" s="37">
        <f ca="1">IFERROR(VLOOKUP($E6579&amp;"-2",'PTE - Segment Emissions Calcs'!$I$8:$X$8919,18,FALSE),0)</f>
        <v>0</v>
      </c>
      <c r="K6579" s="37">
        <f t="shared" ca="1" si="307"/>
        <v>6.5962029482206849E-6</v>
      </c>
      <c r="L6579" s="37">
        <f ca="1">IFERROR(VLOOKUP($E6579&amp;"-1",'PTE - Segment Emissions Calcs'!$I$8:$Z$8919,20,FALSE),0)</f>
        <v>6.5962029482206849E-6</v>
      </c>
      <c r="M6579" s="37">
        <f ca="1">IFERROR(VLOOKUP($E6579&amp;"-2",'PTE - Segment Emissions Calcs'!$I$8:$Z$8919,20,FALSE),0)</f>
        <v>0</v>
      </c>
      <c r="N6579" s="37">
        <f t="shared" ca="1" si="308"/>
        <v>6.5962029482206849E-6</v>
      </c>
      <c r="O6579" s="38">
        <f t="array" aca="1" ref="O6579" ca="1">IF($H6579="TOTAL HAP",H6579,MAX(IF('PTE - Segment Emissions Calcs'!$B$8:$B$8919=$B6579,'PTE - Segment Emissions Calcs'!$V$8:$V$8919,)))</f>
        <v>1.5059824082695627E-6</v>
      </c>
      <c r="P6579" s="38">
        <f t="array" aca="1" ref="P6579" ca="1">IF($H6579="TOTAL HAP",K6579,MAX(IF('PTE - Segment Emissions Calcs'!$B$8:$B$8919=$B6579,'PTE - Segment Emissions Calcs'!$X$8:$X$8919,)))</f>
        <v>6.5962029482206849E-6</v>
      </c>
      <c r="Q6579" s="38">
        <f t="array" aca="1" ref="Q6579" ca="1">IF($H6579="TOTAL HAP",N6579,MAX(IF('PTE - Segment Emissions Calcs'!$B$8:$B$8919=$B6579,'PTE - Segment Emissions Calcs'!$Z$8:$Z$8919,)))</f>
        <v>6.5962029482206849E-6</v>
      </c>
      <c r="R6579" s="39"/>
    </row>
    <row r="6580" spans="1:18" x14ac:dyDescent="0.25">
      <c r="A6580" s="40"/>
      <c r="B6580" s="40"/>
      <c r="C6580" s="34" t="s">
        <v>173</v>
      </c>
      <c r="D6580" s="35"/>
      <c r="E6580" s="35"/>
      <c r="F6580" s="35">
        <f ca="1">IFERROR(VLOOKUP($E6580&amp;"-1",'PTE - Segment Emissions Calcs'!$I$8:$V$8919,16,FALSE),0)</f>
        <v>0</v>
      </c>
      <c r="G6580" s="35">
        <f ca="1">IFERROR(VLOOKUP($E6580&amp;"-2",'PTE - Segment Emissions Calcs'!$I$8:$V$8919,16,FALSE),0)</f>
        <v>0</v>
      </c>
      <c r="H6580" s="36">
        <f t="shared" ca="1" si="306"/>
        <v>0</v>
      </c>
      <c r="I6580" s="37">
        <f ca="1">IFERROR(VLOOKUP($E6580&amp;"-1",'PTE - Segment Emissions Calcs'!$I$8:$X$8919,18,FALSE),0)</f>
        <v>0</v>
      </c>
      <c r="J6580" s="37">
        <f ca="1">IFERROR(VLOOKUP($E6580&amp;"-2",'PTE - Segment Emissions Calcs'!$I$8:$X$8919,18,FALSE),0)</f>
        <v>0</v>
      </c>
      <c r="K6580" s="37">
        <f t="shared" ca="1" si="307"/>
        <v>0</v>
      </c>
      <c r="L6580" s="37">
        <f ca="1">IFERROR(VLOOKUP($E6580&amp;"-1",'PTE - Segment Emissions Calcs'!$I$8:$Z$8919,20,FALSE),0)</f>
        <v>0</v>
      </c>
      <c r="M6580" s="37">
        <f ca="1">IFERROR(VLOOKUP($E6580&amp;"-2",'PTE - Segment Emissions Calcs'!$I$8:$Z$8919,20,FALSE),0)</f>
        <v>0</v>
      </c>
      <c r="N6580" s="37">
        <f t="shared" ca="1" si="308"/>
        <v>0</v>
      </c>
      <c r="O6580" s="38">
        <f t="array" aca="1" ref="O6580" ca="1">IF($H6580="TOTAL HAP",H6580,MAX(IF('PTE - Segment Emissions Calcs'!$B$8:$B$8919=$B6580,'PTE - Segment Emissions Calcs'!$V$8:$V$8919,)))</f>
        <v>0</v>
      </c>
      <c r="P6580" s="38">
        <f t="array" aca="1" ref="P6580" ca="1">IF($H6580="TOTAL HAP",K6580,MAX(IF('PTE - Segment Emissions Calcs'!$B$8:$B$8919=$B6580,'PTE - Segment Emissions Calcs'!$X$8:$X$8919,)))</f>
        <v>0</v>
      </c>
      <c r="Q6580" s="38">
        <f t="array" aca="1" ref="Q6580" ca="1">IF($H6580="TOTAL HAP",N6580,MAX(IF('PTE - Segment Emissions Calcs'!$B$8:$B$8919=$B6580,'PTE - Segment Emissions Calcs'!$Z$8:$Z$8919,)))</f>
        <v>0</v>
      </c>
      <c r="R6580" s="39"/>
    </row>
    <row r="6581" spans="1:18" x14ac:dyDescent="0.25">
      <c r="A6581" s="40"/>
      <c r="B6581" s="40"/>
      <c r="C6581" s="34" t="s">
        <v>291</v>
      </c>
      <c r="D6581" s="35"/>
      <c r="E6581" s="35"/>
      <c r="F6581" s="35">
        <f ca="1">IFERROR(VLOOKUP($E6581&amp;"-1",'PTE - Segment Emissions Calcs'!$I$8:$V$8919,16,FALSE),0)</f>
        <v>0</v>
      </c>
      <c r="G6581" s="35">
        <f ca="1">IFERROR(VLOOKUP($E6581&amp;"-2",'PTE - Segment Emissions Calcs'!$I$8:$V$8919,16,FALSE),0)</f>
        <v>0</v>
      </c>
      <c r="H6581" s="36">
        <f t="shared" ca="1" si="306"/>
        <v>0</v>
      </c>
      <c r="I6581" s="37">
        <f ca="1">IFERROR(VLOOKUP($E6581&amp;"-1",'PTE - Segment Emissions Calcs'!$I$8:$X$8919,18,FALSE),0)</f>
        <v>0</v>
      </c>
      <c r="J6581" s="37">
        <f ca="1">IFERROR(VLOOKUP($E6581&amp;"-2",'PTE - Segment Emissions Calcs'!$I$8:$X$8919,18,FALSE),0)</f>
        <v>0</v>
      </c>
      <c r="K6581" s="37">
        <f t="shared" ca="1" si="307"/>
        <v>0</v>
      </c>
      <c r="L6581" s="37">
        <f ca="1">IFERROR(VLOOKUP($E6581&amp;"-1",'PTE - Segment Emissions Calcs'!$I$8:$Z$8919,20,FALSE),0)</f>
        <v>0</v>
      </c>
      <c r="M6581" s="37">
        <f ca="1">IFERROR(VLOOKUP($E6581&amp;"-2",'PTE - Segment Emissions Calcs'!$I$8:$Z$8919,20,FALSE),0)</f>
        <v>0</v>
      </c>
      <c r="N6581" s="37">
        <f t="shared" ca="1" si="308"/>
        <v>0</v>
      </c>
      <c r="O6581" s="38">
        <f t="array" aca="1" ref="O6581" ca="1">IF($H6581="TOTAL HAP",H6581,MAX(IF('PTE - Segment Emissions Calcs'!$B$8:$B$8919=$B6581,'PTE - Segment Emissions Calcs'!$V$8:$V$8919,)))</f>
        <v>0</v>
      </c>
      <c r="P6581" s="38">
        <f t="array" aca="1" ref="P6581" ca="1">IF($H6581="TOTAL HAP",K6581,MAX(IF('PTE - Segment Emissions Calcs'!$B$8:$B$8919=$B6581,'PTE - Segment Emissions Calcs'!$X$8:$X$8919,)))</f>
        <v>0</v>
      </c>
      <c r="Q6581" s="38">
        <f t="array" aca="1" ref="Q6581" ca="1">IF($H6581="TOTAL HAP",N6581,MAX(IF('PTE - Segment Emissions Calcs'!$B$8:$B$8919=$B6581,'PTE - Segment Emissions Calcs'!$Z$8:$Z$8919,)))</f>
        <v>0</v>
      </c>
      <c r="R6581" s="39"/>
    </row>
    <row r="6582" spans="1:18" x14ac:dyDescent="0.25">
      <c r="A6582" s="40"/>
      <c r="B6582" s="40"/>
      <c r="C6582" s="34" t="s">
        <v>292</v>
      </c>
      <c r="D6582" s="35"/>
      <c r="E6582" s="35"/>
      <c r="F6582" s="35">
        <f ca="1">IFERROR(VLOOKUP($E6582&amp;"-1",'PTE - Segment Emissions Calcs'!$I$8:$V$8919,16,FALSE),0)</f>
        <v>0</v>
      </c>
      <c r="G6582" s="35">
        <f ca="1">IFERROR(VLOOKUP($E6582&amp;"-2",'PTE - Segment Emissions Calcs'!$I$8:$V$8919,16,FALSE),0)</f>
        <v>0</v>
      </c>
      <c r="H6582" s="36">
        <f t="shared" ca="1" si="306"/>
        <v>0</v>
      </c>
      <c r="I6582" s="37">
        <f ca="1">IFERROR(VLOOKUP($E6582&amp;"-1",'PTE - Segment Emissions Calcs'!$I$8:$X$8919,18,FALSE),0)</f>
        <v>0</v>
      </c>
      <c r="J6582" s="37">
        <f ca="1">IFERROR(VLOOKUP($E6582&amp;"-2",'PTE - Segment Emissions Calcs'!$I$8:$X$8919,18,FALSE),0)</f>
        <v>0</v>
      </c>
      <c r="K6582" s="37">
        <f t="shared" ca="1" si="307"/>
        <v>0</v>
      </c>
      <c r="L6582" s="37">
        <f ca="1">IFERROR(VLOOKUP($E6582&amp;"-1",'PTE - Segment Emissions Calcs'!$I$8:$Z$8919,20,FALSE),0)</f>
        <v>0</v>
      </c>
      <c r="M6582" s="37">
        <f ca="1">IFERROR(VLOOKUP($E6582&amp;"-2",'PTE - Segment Emissions Calcs'!$I$8:$Z$8919,20,FALSE),0)</f>
        <v>0</v>
      </c>
      <c r="N6582" s="37">
        <f t="shared" ca="1" si="308"/>
        <v>0</v>
      </c>
      <c r="O6582" s="38">
        <f t="array" aca="1" ref="O6582" ca="1">IF($H6582="TOTAL HAP",H6582,MAX(IF('PTE - Segment Emissions Calcs'!$B$8:$B$8919=$B6582,'PTE - Segment Emissions Calcs'!$V$8:$V$8919,)))</f>
        <v>0</v>
      </c>
      <c r="P6582" s="38">
        <f t="array" aca="1" ref="P6582" ca="1">IF($H6582="TOTAL HAP",K6582,MAX(IF('PTE - Segment Emissions Calcs'!$B$8:$B$8919=$B6582,'PTE - Segment Emissions Calcs'!$X$8:$X$8919,)))</f>
        <v>0</v>
      </c>
      <c r="Q6582" s="38">
        <f t="array" aca="1" ref="Q6582" ca="1">IF($H6582="TOTAL HAP",N6582,MAX(IF('PTE - Segment Emissions Calcs'!$B$8:$B$8919=$B6582,'PTE - Segment Emissions Calcs'!$Z$8:$Z$8919,)))</f>
        <v>0</v>
      </c>
      <c r="R6582" s="39"/>
    </row>
    <row r="6583" spans="1:18" x14ac:dyDescent="0.25">
      <c r="A6583" s="40"/>
      <c r="B6583" s="40"/>
      <c r="C6583" s="34" t="s">
        <v>66</v>
      </c>
      <c r="D6583" s="35"/>
      <c r="E6583" s="35"/>
      <c r="F6583" s="35">
        <f ca="1">IFERROR(VLOOKUP($E6583&amp;"-1",'PTE - Segment Emissions Calcs'!$I$8:$V$8919,16,FALSE),0)</f>
        <v>1.2592817556243307E-5</v>
      </c>
      <c r="G6583" s="35">
        <f ca="1">IFERROR(VLOOKUP($E6583&amp;"-2",'PTE - Segment Emissions Calcs'!$I$8:$V$8919,16,FALSE),0)</f>
        <v>0</v>
      </c>
      <c r="H6583" s="36">
        <f t="shared" ca="1" si="306"/>
        <v>1.2592817556243307E-5</v>
      </c>
      <c r="I6583" s="37">
        <f ca="1">IFERROR(VLOOKUP($E6583&amp;"-1",'PTE - Segment Emissions Calcs'!$I$8:$X$8919,18,FALSE),0)</f>
        <v>5.5156540896345683E-5</v>
      </c>
      <c r="J6583" s="37">
        <f ca="1">IFERROR(VLOOKUP($E6583&amp;"-2",'PTE - Segment Emissions Calcs'!$I$8:$X$8919,18,FALSE),0)</f>
        <v>0</v>
      </c>
      <c r="K6583" s="37">
        <f t="shared" ca="1" si="307"/>
        <v>5.5156540896345683E-5</v>
      </c>
      <c r="L6583" s="37">
        <f ca="1">IFERROR(VLOOKUP($E6583&amp;"-1",'PTE - Segment Emissions Calcs'!$I$8:$Z$8919,20,FALSE),0)</f>
        <v>5.5156540896345683E-5</v>
      </c>
      <c r="M6583" s="37">
        <f ca="1">IFERROR(VLOOKUP($E6583&amp;"-2",'PTE - Segment Emissions Calcs'!$I$8:$Z$8919,20,FALSE),0)</f>
        <v>0</v>
      </c>
      <c r="N6583" s="37">
        <f t="shared" ca="1" si="308"/>
        <v>5.5156540896345683E-5</v>
      </c>
      <c r="O6583" s="38">
        <f t="array" aca="1" ref="O6583" ca="1">IF($H6583="TOTAL HAP",H6583,MAX(IF('PTE - Segment Emissions Calcs'!$B$8:$B$8919=$B6583,'PTE - Segment Emissions Calcs'!$V$8:$V$8919,)))</f>
        <v>1.2592817556243307E-5</v>
      </c>
      <c r="P6583" s="38">
        <f t="array" aca="1" ref="P6583" ca="1">IF($H6583="TOTAL HAP",K6583,MAX(IF('PTE - Segment Emissions Calcs'!$B$8:$B$8919=$B6583,'PTE - Segment Emissions Calcs'!$X$8:$X$8919,)))</f>
        <v>5.5156540896345683E-5</v>
      </c>
      <c r="Q6583" s="38">
        <f t="array" aca="1" ref="Q6583" ca="1">IF($H6583="TOTAL HAP",N6583,MAX(IF('PTE - Segment Emissions Calcs'!$B$8:$B$8919=$B6583,'PTE - Segment Emissions Calcs'!$Z$8:$Z$8919,)))</f>
        <v>5.5156540896345683E-5</v>
      </c>
      <c r="R6583" s="39"/>
    </row>
    <row r="6584" spans="1:18" x14ac:dyDescent="0.25">
      <c r="A6584" s="40"/>
      <c r="B6584" s="40"/>
      <c r="C6584" s="34" t="s">
        <v>293</v>
      </c>
      <c r="D6584" s="35"/>
      <c r="E6584" s="35"/>
      <c r="F6584" s="35">
        <f ca="1">IFERROR(VLOOKUP($E6584&amp;"-1",'PTE - Segment Emissions Calcs'!$I$8:$V$8919,16,FALSE),0)</f>
        <v>0</v>
      </c>
      <c r="G6584" s="35">
        <f ca="1">IFERROR(VLOOKUP($E6584&amp;"-2",'PTE - Segment Emissions Calcs'!$I$8:$V$8919,16,FALSE),0)</f>
        <v>0</v>
      </c>
      <c r="H6584" s="36">
        <f t="shared" ca="1" si="306"/>
        <v>0</v>
      </c>
      <c r="I6584" s="37">
        <f ca="1">IFERROR(VLOOKUP($E6584&amp;"-1",'PTE - Segment Emissions Calcs'!$I$8:$X$8919,18,FALSE),0)</f>
        <v>0</v>
      </c>
      <c r="J6584" s="37">
        <f ca="1">IFERROR(VLOOKUP($E6584&amp;"-2",'PTE - Segment Emissions Calcs'!$I$8:$X$8919,18,FALSE),0)</f>
        <v>0</v>
      </c>
      <c r="K6584" s="37">
        <f t="shared" ca="1" si="307"/>
        <v>0</v>
      </c>
      <c r="L6584" s="37">
        <f ca="1">IFERROR(VLOOKUP($E6584&amp;"-1",'PTE - Segment Emissions Calcs'!$I$8:$Z$8919,20,FALSE),0)</f>
        <v>0</v>
      </c>
      <c r="M6584" s="37">
        <f ca="1">IFERROR(VLOOKUP($E6584&amp;"-2",'PTE - Segment Emissions Calcs'!$I$8:$Z$8919,20,FALSE),0)</f>
        <v>0</v>
      </c>
      <c r="N6584" s="37">
        <f t="shared" ca="1" si="308"/>
        <v>0</v>
      </c>
      <c r="O6584" s="38">
        <f t="array" aca="1" ref="O6584" ca="1">IF($H6584="TOTAL HAP",H6584,MAX(IF('PTE - Segment Emissions Calcs'!$B$8:$B$8919=$B6584,'PTE - Segment Emissions Calcs'!$V$8:$V$8919,)))</f>
        <v>0</v>
      </c>
      <c r="P6584" s="38">
        <f t="array" aca="1" ref="P6584" ca="1">IF($H6584="TOTAL HAP",K6584,MAX(IF('PTE - Segment Emissions Calcs'!$B$8:$B$8919=$B6584,'PTE - Segment Emissions Calcs'!$X$8:$X$8919,)))</f>
        <v>0</v>
      </c>
      <c r="Q6584" s="38">
        <f t="array" aca="1" ref="Q6584" ca="1">IF($H6584="TOTAL HAP",N6584,MAX(IF('PTE - Segment Emissions Calcs'!$B$8:$B$8919=$B6584,'PTE - Segment Emissions Calcs'!$Z$8:$Z$8919,)))</f>
        <v>0</v>
      </c>
      <c r="R6584" s="39"/>
    </row>
    <row r="6585" spans="1:18" x14ac:dyDescent="0.25">
      <c r="A6585" s="40"/>
      <c r="B6585" s="40"/>
      <c r="C6585" s="34" t="s">
        <v>48</v>
      </c>
      <c r="D6585" s="35"/>
      <c r="E6585" s="35"/>
      <c r="F6585" s="35">
        <f ca="1">IFERROR(VLOOKUP($E6585&amp;"-1",'PTE - Segment Emissions Calcs'!$I$8:$V$8919,16,FALSE),0)</f>
        <v>0</v>
      </c>
      <c r="G6585" s="35">
        <f ca="1">IFERROR(VLOOKUP($E6585&amp;"-2",'PTE - Segment Emissions Calcs'!$I$8:$V$8919,16,FALSE),0)</f>
        <v>0</v>
      </c>
      <c r="H6585" s="36">
        <f t="shared" ca="1" si="306"/>
        <v>0</v>
      </c>
      <c r="I6585" s="37">
        <f ca="1">IFERROR(VLOOKUP($E6585&amp;"-1",'PTE - Segment Emissions Calcs'!$I$8:$X$8919,18,FALSE),0)</f>
        <v>0</v>
      </c>
      <c r="J6585" s="37">
        <f ca="1">IFERROR(VLOOKUP($E6585&amp;"-2",'PTE - Segment Emissions Calcs'!$I$8:$X$8919,18,FALSE),0)</f>
        <v>0</v>
      </c>
      <c r="K6585" s="37">
        <f t="shared" ca="1" si="307"/>
        <v>0</v>
      </c>
      <c r="L6585" s="37">
        <f ca="1">IFERROR(VLOOKUP($E6585&amp;"-1",'PTE - Segment Emissions Calcs'!$I$8:$Z$8919,20,FALSE),0)</f>
        <v>0</v>
      </c>
      <c r="M6585" s="37">
        <f ca="1">IFERROR(VLOOKUP($E6585&amp;"-2",'PTE - Segment Emissions Calcs'!$I$8:$Z$8919,20,FALSE),0)</f>
        <v>0</v>
      </c>
      <c r="N6585" s="37">
        <f t="shared" ca="1" si="308"/>
        <v>0</v>
      </c>
      <c r="O6585" s="38">
        <f t="array" aca="1" ref="O6585" ca="1">IF($H6585="TOTAL HAP",H6585,MAX(IF('PTE - Segment Emissions Calcs'!$B$8:$B$8919=$B6585,'PTE - Segment Emissions Calcs'!$V$8:$V$8919,)))</f>
        <v>0</v>
      </c>
      <c r="P6585" s="38">
        <f t="array" aca="1" ref="P6585" ca="1">IF($H6585="TOTAL HAP",K6585,MAX(IF('PTE - Segment Emissions Calcs'!$B$8:$B$8919=$B6585,'PTE - Segment Emissions Calcs'!$X$8:$X$8919,)))</f>
        <v>0</v>
      </c>
      <c r="Q6585" s="38">
        <f t="array" aca="1" ref="Q6585" ca="1">IF($H6585="TOTAL HAP",N6585,MAX(IF('PTE - Segment Emissions Calcs'!$B$8:$B$8919=$B6585,'PTE - Segment Emissions Calcs'!$Z$8:$Z$8919,)))</f>
        <v>0</v>
      </c>
      <c r="R6585" s="39"/>
    </row>
    <row r="6586" spans="1:18" x14ac:dyDescent="0.25">
      <c r="A6586" s="40"/>
      <c r="B6586" s="40"/>
      <c r="C6586" s="34" t="s">
        <v>294</v>
      </c>
      <c r="D6586" s="35"/>
      <c r="E6586" s="35"/>
      <c r="F6586" s="35">
        <f ca="1">IFERROR(VLOOKUP($E6586&amp;"-1",'PTE - Segment Emissions Calcs'!$I$8:$V$8919,16,FALSE),0)</f>
        <v>0</v>
      </c>
      <c r="G6586" s="35">
        <f ca="1">IFERROR(VLOOKUP($E6586&amp;"-2",'PTE - Segment Emissions Calcs'!$I$8:$V$8919,16,FALSE),0)</f>
        <v>0</v>
      </c>
      <c r="H6586" s="36">
        <f t="shared" ca="1" si="306"/>
        <v>0</v>
      </c>
      <c r="I6586" s="37">
        <f ca="1">IFERROR(VLOOKUP($E6586&amp;"-1",'PTE - Segment Emissions Calcs'!$I$8:$X$8919,18,FALSE),0)</f>
        <v>0</v>
      </c>
      <c r="J6586" s="37">
        <f ca="1">IFERROR(VLOOKUP($E6586&amp;"-2",'PTE - Segment Emissions Calcs'!$I$8:$X$8919,18,FALSE),0)</f>
        <v>0</v>
      </c>
      <c r="K6586" s="37">
        <f t="shared" ca="1" si="307"/>
        <v>0</v>
      </c>
      <c r="L6586" s="37">
        <f ca="1">IFERROR(VLOOKUP($E6586&amp;"-1",'PTE - Segment Emissions Calcs'!$I$8:$Z$8919,20,FALSE),0)</f>
        <v>0</v>
      </c>
      <c r="M6586" s="37">
        <f ca="1">IFERROR(VLOOKUP($E6586&amp;"-2",'PTE - Segment Emissions Calcs'!$I$8:$Z$8919,20,FALSE),0)</f>
        <v>0</v>
      </c>
      <c r="N6586" s="37">
        <f t="shared" ca="1" si="308"/>
        <v>0</v>
      </c>
      <c r="O6586" s="38">
        <f t="array" aca="1" ref="O6586" ca="1">IF($H6586="TOTAL HAP",H6586,MAX(IF('PTE - Segment Emissions Calcs'!$B$8:$B$8919=$B6586,'PTE - Segment Emissions Calcs'!$V$8:$V$8919,)))</f>
        <v>0</v>
      </c>
      <c r="P6586" s="38">
        <f t="array" aca="1" ref="P6586" ca="1">IF($H6586="TOTAL HAP",K6586,MAX(IF('PTE - Segment Emissions Calcs'!$B$8:$B$8919=$B6586,'PTE - Segment Emissions Calcs'!$X$8:$X$8919,)))</f>
        <v>0</v>
      </c>
      <c r="Q6586" s="38">
        <f t="array" aca="1" ref="Q6586" ca="1">IF($H6586="TOTAL HAP",N6586,MAX(IF('PTE - Segment Emissions Calcs'!$B$8:$B$8919=$B6586,'PTE - Segment Emissions Calcs'!$Z$8:$Z$8919,)))</f>
        <v>0</v>
      </c>
      <c r="R6586" s="39"/>
    </row>
    <row r="6587" spans="1:18" x14ac:dyDescent="0.25">
      <c r="A6587" s="40"/>
      <c r="B6587" s="40"/>
      <c r="C6587" s="34" t="s">
        <v>50</v>
      </c>
      <c r="D6587" s="35"/>
      <c r="E6587" s="35"/>
      <c r="F6587" s="35">
        <f ca="1">IFERROR(VLOOKUP($E6587&amp;"-1",'PTE - Segment Emissions Calcs'!$I$8:$V$8919,16,FALSE),0)</f>
        <v>9.979954464136602E-7</v>
      </c>
      <c r="G6587" s="35">
        <f ca="1">IFERROR(VLOOKUP($E6587&amp;"-2",'PTE - Segment Emissions Calcs'!$I$8:$V$8919,16,FALSE),0)</f>
        <v>0</v>
      </c>
      <c r="H6587" s="36">
        <f t="shared" ca="1" si="306"/>
        <v>9.979954464136602E-7</v>
      </c>
      <c r="I6587" s="37">
        <f ca="1">IFERROR(VLOOKUP($E6587&amp;"-1",'PTE - Segment Emissions Calcs'!$I$8:$X$8919,18,FALSE),0)</f>
        <v>4.371220055291831E-6</v>
      </c>
      <c r="J6587" s="37">
        <f ca="1">IFERROR(VLOOKUP($E6587&amp;"-2",'PTE - Segment Emissions Calcs'!$I$8:$X$8919,18,FALSE),0)</f>
        <v>0</v>
      </c>
      <c r="K6587" s="37">
        <f t="shared" ca="1" si="307"/>
        <v>4.371220055291831E-6</v>
      </c>
      <c r="L6587" s="37">
        <f ca="1">IFERROR(VLOOKUP($E6587&amp;"-1",'PTE - Segment Emissions Calcs'!$I$8:$Z$8919,20,FALSE),0)</f>
        <v>4.371220055291831E-6</v>
      </c>
      <c r="M6587" s="37">
        <f ca="1">IFERROR(VLOOKUP($E6587&amp;"-2",'PTE - Segment Emissions Calcs'!$I$8:$Z$8919,20,FALSE),0)</f>
        <v>0</v>
      </c>
      <c r="N6587" s="37">
        <f t="shared" ca="1" si="308"/>
        <v>4.371220055291831E-6</v>
      </c>
      <c r="O6587" s="38">
        <f t="array" aca="1" ref="O6587" ca="1">IF($H6587="TOTAL HAP",H6587,MAX(IF('PTE - Segment Emissions Calcs'!$B$8:$B$8919=$B6587,'PTE - Segment Emissions Calcs'!$V$8:$V$8919,)))</f>
        <v>9.979954464136602E-7</v>
      </c>
      <c r="P6587" s="38">
        <f t="array" aca="1" ref="P6587" ca="1">IF($H6587="TOTAL HAP",K6587,MAX(IF('PTE - Segment Emissions Calcs'!$B$8:$B$8919=$B6587,'PTE - Segment Emissions Calcs'!$X$8:$X$8919,)))</f>
        <v>4.371220055291831E-6</v>
      </c>
      <c r="Q6587" s="38">
        <f t="array" aca="1" ref="Q6587" ca="1">IF($H6587="TOTAL HAP",N6587,MAX(IF('PTE - Segment Emissions Calcs'!$B$8:$B$8919=$B6587,'PTE - Segment Emissions Calcs'!$Z$8:$Z$8919,)))</f>
        <v>4.371220055291831E-6</v>
      </c>
      <c r="R6587" s="39"/>
    </row>
    <row r="6588" spans="1:18" x14ac:dyDescent="0.25">
      <c r="A6588" s="40"/>
      <c r="B6588" s="40"/>
      <c r="C6588" s="34" t="s">
        <v>53</v>
      </c>
      <c r="D6588" s="35"/>
      <c r="E6588" s="35"/>
      <c r="F6588" s="35">
        <f ca="1">IFERROR(VLOOKUP($E6588&amp;"-1",'PTE - Segment Emissions Calcs'!$I$8:$V$8919,16,FALSE),0)</f>
        <v>1.4736649888497615E-4</v>
      </c>
      <c r="G6588" s="35">
        <f ca="1">IFERROR(VLOOKUP($E6588&amp;"-2",'PTE - Segment Emissions Calcs'!$I$8:$V$8919,16,FALSE),0)</f>
        <v>0</v>
      </c>
      <c r="H6588" s="36">
        <f t="shared" ca="1" si="306"/>
        <v>1.4736649888497615E-4</v>
      </c>
      <c r="I6588" s="37">
        <f ca="1">IFERROR(VLOOKUP($E6588&amp;"-1",'PTE - Segment Emissions Calcs'!$I$8:$X$8919,18,FALSE),0)</f>
        <v>6.454652651161955E-4</v>
      </c>
      <c r="J6588" s="37">
        <f ca="1">IFERROR(VLOOKUP($E6588&amp;"-2",'PTE - Segment Emissions Calcs'!$I$8:$X$8919,18,FALSE),0)</f>
        <v>0</v>
      </c>
      <c r="K6588" s="37">
        <f t="shared" ca="1" si="307"/>
        <v>6.454652651161955E-4</v>
      </c>
      <c r="L6588" s="37">
        <f ca="1">IFERROR(VLOOKUP($E6588&amp;"-1",'PTE - Segment Emissions Calcs'!$I$8:$Z$8919,20,FALSE),0)</f>
        <v>6.454652651161955E-4</v>
      </c>
      <c r="M6588" s="37">
        <f ca="1">IFERROR(VLOOKUP($E6588&amp;"-2",'PTE - Segment Emissions Calcs'!$I$8:$Z$8919,20,FALSE),0)</f>
        <v>0</v>
      </c>
      <c r="N6588" s="37">
        <f t="shared" ca="1" si="308"/>
        <v>6.454652651161955E-4</v>
      </c>
      <c r="O6588" s="38">
        <f t="array" aca="1" ref="O6588" ca="1">IF($H6588="TOTAL HAP",H6588,MAX(IF('PTE - Segment Emissions Calcs'!$B$8:$B$8919=$B6588,'PTE - Segment Emissions Calcs'!$V$8:$V$8919,)))</f>
        <v>1.4736649888497615E-4</v>
      </c>
      <c r="P6588" s="38">
        <f t="array" aca="1" ref="P6588" ca="1">IF($H6588="TOTAL HAP",K6588,MAX(IF('PTE - Segment Emissions Calcs'!$B$8:$B$8919=$B6588,'PTE - Segment Emissions Calcs'!$X$8:$X$8919,)))</f>
        <v>6.454652651161955E-4</v>
      </c>
      <c r="Q6588" s="38">
        <f t="array" aca="1" ref="Q6588" ca="1">IF($H6588="TOTAL HAP",N6588,MAX(IF('PTE - Segment Emissions Calcs'!$B$8:$B$8919=$B6588,'PTE - Segment Emissions Calcs'!$Z$8:$Z$8919,)))</f>
        <v>6.454652651161955E-4</v>
      </c>
      <c r="R6588" s="39"/>
    </row>
    <row r="6589" spans="1:18" x14ac:dyDescent="0.25">
      <c r="A6589" s="40"/>
      <c r="B6589" s="40"/>
      <c r="C6589" s="34" t="s">
        <v>209</v>
      </c>
      <c r="D6589" s="35"/>
      <c r="E6589" s="35"/>
      <c r="F6589" s="35">
        <f ca="1">IFERROR(VLOOKUP($E6589&amp;"-1",'PTE - Segment Emissions Calcs'!$I$8:$V$8919,16,FALSE),0)</f>
        <v>0</v>
      </c>
      <c r="G6589" s="35">
        <f ca="1">IFERROR(VLOOKUP($E6589&amp;"-2",'PTE - Segment Emissions Calcs'!$I$8:$V$8919,16,FALSE),0)</f>
        <v>0</v>
      </c>
      <c r="H6589" s="36">
        <f t="shared" ca="1" si="306"/>
        <v>0</v>
      </c>
      <c r="I6589" s="37">
        <f ca="1">IFERROR(VLOOKUP($E6589&amp;"-1",'PTE - Segment Emissions Calcs'!$I$8:$X$8919,18,FALSE),0)</f>
        <v>0</v>
      </c>
      <c r="J6589" s="37">
        <f ca="1">IFERROR(VLOOKUP($E6589&amp;"-2",'PTE - Segment Emissions Calcs'!$I$8:$X$8919,18,FALSE),0)</f>
        <v>0</v>
      </c>
      <c r="K6589" s="37">
        <f t="shared" ca="1" si="307"/>
        <v>0</v>
      </c>
      <c r="L6589" s="37">
        <f ca="1">IFERROR(VLOOKUP($E6589&amp;"-1",'PTE - Segment Emissions Calcs'!$I$8:$Z$8919,20,FALSE),0)</f>
        <v>0</v>
      </c>
      <c r="M6589" s="37">
        <f ca="1">IFERROR(VLOOKUP($E6589&amp;"-2",'PTE - Segment Emissions Calcs'!$I$8:$Z$8919,20,FALSE),0)</f>
        <v>0</v>
      </c>
      <c r="N6589" s="37">
        <f t="shared" ca="1" si="308"/>
        <v>0</v>
      </c>
      <c r="O6589" s="38">
        <f t="array" aca="1" ref="O6589" ca="1">IF($H6589="TOTAL HAP",H6589,MAX(IF('PTE - Segment Emissions Calcs'!$B$8:$B$8919=$B6589,'PTE - Segment Emissions Calcs'!$V$8:$V$8919,)))</f>
        <v>0</v>
      </c>
      <c r="P6589" s="38">
        <f t="array" aca="1" ref="P6589" ca="1">IF($H6589="TOTAL HAP",K6589,MAX(IF('PTE - Segment Emissions Calcs'!$B$8:$B$8919=$B6589,'PTE - Segment Emissions Calcs'!$X$8:$X$8919,)))</f>
        <v>0</v>
      </c>
      <c r="Q6589" s="38">
        <f t="array" aca="1" ref="Q6589" ca="1">IF($H6589="TOTAL HAP",N6589,MAX(IF('PTE - Segment Emissions Calcs'!$B$8:$B$8919=$B6589,'PTE - Segment Emissions Calcs'!$Z$8:$Z$8919,)))</f>
        <v>0</v>
      </c>
      <c r="R6589" s="39"/>
    </row>
    <row r="6590" spans="1:18" x14ac:dyDescent="0.25">
      <c r="A6590" s="40"/>
      <c r="B6590" s="40"/>
      <c r="C6590" s="34" t="s">
        <v>177</v>
      </c>
      <c r="D6590" s="35"/>
      <c r="E6590" s="35"/>
      <c r="F6590" s="35">
        <f ca="1">IFERROR(VLOOKUP($E6590&amp;"-1",'PTE - Segment Emissions Calcs'!$I$8:$V$8919,16,FALSE),0)</f>
        <v>7.6419460272054256E-6</v>
      </c>
      <c r="G6590" s="35">
        <f ca="1">IFERROR(VLOOKUP($E6590&amp;"-2",'PTE - Segment Emissions Calcs'!$I$8:$V$8919,16,FALSE),0)</f>
        <v>0</v>
      </c>
      <c r="H6590" s="36">
        <f t="shared" ca="1" si="306"/>
        <v>7.6419460272054256E-6</v>
      </c>
      <c r="I6590" s="37">
        <f ca="1">IFERROR(VLOOKUP($E6590&amp;"-1",'PTE - Segment Emissions Calcs'!$I$8:$X$8919,18,FALSE),0)</f>
        <v>3.3471723599159763E-5</v>
      </c>
      <c r="J6590" s="37">
        <f ca="1">IFERROR(VLOOKUP($E6590&amp;"-2",'PTE - Segment Emissions Calcs'!$I$8:$X$8919,18,FALSE),0)</f>
        <v>0</v>
      </c>
      <c r="K6590" s="37">
        <f t="shared" ca="1" si="307"/>
        <v>3.3471723599159763E-5</v>
      </c>
      <c r="L6590" s="37">
        <f ca="1">IFERROR(VLOOKUP($E6590&amp;"-1",'PTE - Segment Emissions Calcs'!$I$8:$Z$8919,20,FALSE),0)</f>
        <v>3.3471723599159763E-5</v>
      </c>
      <c r="M6590" s="37">
        <f ca="1">IFERROR(VLOOKUP($E6590&amp;"-2",'PTE - Segment Emissions Calcs'!$I$8:$Z$8919,20,FALSE),0)</f>
        <v>0</v>
      </c>
      <c r="N6590" s="37">
        <f t="shared" ca="1" si="308"/>
        <v>3.3471723599159763E-5</v>
      </c>
      <c r="O6590" s="38">
        <f t="array" aca="1" ref="O6590" ca="1">IF($H6590="TOTAL HAP",H6590,MAX(IF('PTE - Segment Emissions Calcs'!$B$8:$B$8919=$B6590,'PTE - Segment Emissions Calcs'!$V$8:$V$8919,)))</f>
        <v>7.6419460272054256E-6</v>
      </c>
      <c r="P6590" s="38">
        <f t="array" aca="1" ref="P6590" ca="1">IF($H6590="TOTAL HAP",K6590,MAX(IF('PTE - Segment Emissions Calcs'!$B$8:$B$8919=$B6590,'PTE - Segment Emissions Calcs'!$X$8:$X$8919,)))</f>
        <v>3.3471723599159763E-5</v>
      </c>
      <c r="Q6590" s="38">
        <f t="array" aca="1" ref="Q6590" ca="1">IF($H6590="TOTAL HAP",N6590,MAX(IF('PTE - Segment Emissions Calcs'!$B$8:$B$8919=$B6590,'PTE - Segment Emissions Calcs'!$Z$8:$Z$8919,)))</f>
        <v>3.3471723599159763E-5</v>
      </c>
      <c r="R6590" s="39"/>
    </row>
    <row r="6591" spans="1:18" x14ac:dyDescent="0.25">
      <c r="A6591" s="40"/>
      <c r="B6591" s="40"/>
      <c r="C6591" s="34" t="s">
        <v>210</v>
      </c>
      <c r="D6591" s="35"/>
      <c r="E6591" s="35"/>
      <c r="F6591" s="35">
        <f ca="1">IFERROR(VLOOKUP($E6591&amp;"-1",'PTE - Segment Emissions Calcs'!$I$8:$V$8919,16,FALSE),0)</f>
        <v>2.3459980074966668E-6</v>
      </c>
      <c r="G6591" s="35">
        <f ca="1">IFERROR(VLOOKUP($E6591&amp;"-2",'PTE - Segment Emissions Calcs'!$I$8:$V$8919,16,FALSE),0)</f>
        <v>0</v>
      </c>
      <c r="H6591" s="36">
        <f t="shared" ca="1" si="306"/>
        <v>2.3459980074966668E-6</v>
      </c>
      <c r="I6591" s="37">
        <f ca="1">IFERROR(VLOOKUP($E6591&amp;"-1",'PTE - Segment Emissions Calcs'!$I$8:$X$8919,18,FALSE),0)</f>
        <v>1.0275471272835402E-5</v>
      </c>
      <c r="J6591" s="37">
        <f ca="1">IFERROR(VLOOKUP($E6591&amp;"-2",'PTE - Segment Emissions Calcs'!$I$8:$X$8919,18,FALSE),0)</f>
        <v>0</v>
      </c>
      <c r="K6591" s="37">
        <f t="shared" ca="1" si="307"/>
        <v>1.0275471272835402E-5</v>
      </c>
      <c r="L6591" s="37">
        <f ca="1">IFERROR(VLOOKUP($E6591&amp;"-1",'PTE - Segment Emissions Calcs'!$I$8:$Z$8919,20,FALSE),0)</f>
        <v>1.0275471272835402E-5</v>
      </c>
      <c r="M6591" s="37">
        <f ca="1">IFERROR(VLOOKUP($E6591&amp;"-2",'PTE - Segment Emissions Calcs'!$I$8:$Z$8919,20,FALSE),0)</f>
        <v>0</v>
      </c>
      <c r="N6591" s="37">
        <f t="shared" ca="1" si="308"/>
        <v>1.0275471272835402E-5</v>
      </c>
      <c r="O6591" s="38">
        <f t="array" aca="1" ref="O6591" ca="1">IF($H6591="TOTAL HAP",H6591,MAX(IF('PTE - Segment Emissions Calcs'!$B$8:$B$8919=$B6591,'PTE - Segment Emissions Calcs'!$V$8:$V$8919,)))</f>
        <v>2.3459980074966668E-6</v>
      </c>
      <c r="P6591" s="38">
        <f t="array" aca="1" ref="P6591" ca="1">IF($H6591="TOTAL HAP",K6591,MAX(IF('PTE - Segment Emissions Calcs'!$B$8:$B$8919=$B6591,'PTE - Segment Emissions Calcs'!$X$8:$X$8919,)))</f>
        <v>1.0275471272835402E-5</v>
      </c>
      <c r="Q6591" s="38">
        <f t="array" aca="1" ref="Q6591" ca="1">IF($H6591="TOTAL HAP",N6591,MAX(IF('PTE - Segment Emissions Calcs'!$B$8:$B$8919=$B6591,'PTE - Segment Emissions Calcs'!$Z$8:$Z$8919,)))</f>
        <v>1.0275471272835402E-5</v>
      </c>
      <c r="R6591" s="39"/>
    </row>
    <row r="6592" spans="1:18" x14ac:dyDescent="0.25">
      <c r="A6592" s="40"/>
      <c r="B6592" s="40"/>
      <c r="C6592" s="34" t="s">
        <v>69</v>
      </c>
      <c r="D6592" s="35"/>
      <c r="E6592" s="35"/>
      <c r="F6592" s="35">
        <f ca="1">IFERROR(VLOOKUP($E6592&amp;"-1",'PTE - Segment Emissions Calcs'!$I$8:$V$8919,16,FALSE),0)</f>
        <v>5.3069934237862076E-5</v>
      </c>
      <c r="G6592" s="35">
        <f ca="1">IFERROR(VLOOKUP($E6592&amp;"-2",'PTE - Segment Emissions Calcs'!$I$8:$V$8919,16,FALSE),0)</f>
        <v>0</v>
      </c>
      <c r="H6592" s="36">
        <f t="shared" ca="1" si="306"/>
        <v>5.3069934237862076E-5</v>
      </c>
      <c r="I6592" s="37">
        <f ca="1">IFERROR(VLOOKUP($E6592&amp;"-1",'PTE - Segment Emissions Calcs'!$I$8:$X$8919,18,FALSE),0)</f>
        <v>2.324463119618359E-4</v>
      </c>
      <c r="J6592" s="37">
        <f ca="1">IFERROR(VLOOKUP($E6592&amp;"-2",'PTE - Segment Emissions Calcs'!$I$8:$X$8919,18,FALSE),0)</f>
        <v>0</v>
      </c>
      <c r="K6592" s="37">
        <f t="shared" ca="1" si="307"/>
        <v>2.324463119618359E-4</v>
      </c>
      <c r="L6592" s="37">
        <f ca="1">IFERROR(VLOOKUP($E6592&amp;"-1",'PTE - Segment Emissions Calcs'!$I$8:$Z$8919,20,FALSE),0)</f>
        <v>2.324463119618359E-4</v>
      </c>
      <c r="M6592" s="37">
        <f ca="1">IFERROR(VLOOKUP($E6592&amp;"-2",'PTE - Segment Emissions Calcs'!$I$8:$Z$8919,20,FALSE),0)</f>
        <v>0</v>
      </c>
      <c r="N6592" s="37">
        <f t="shared" ca="1" si="308"/>
        <v>2.324463119618359E-4</v>
      </c>
      <c r="O6592" s="38">
        <f t="array" aca="1" ref="O6592" ca="1">IF($H6592="TOTAL HAP",H6592,MAX(IF('PTE - Segment Emissions Calcs'!$B$8:$B$8919=$B6592,'PTE - Segment Emissions Calcs'!$V$8:$V$8919,)))</f>
        <v>5.3069934237862076E-5</v>
      </c>
      <c r="P6592" s="38">
        <f t="array" aca="1" ref="P6592" ca="1">IF($H6592="TOTAL HAP",K6592,MAX(IF('PTE - Segment Emissions Calcs'!$B$8:$B$8919=$B6592,'PTE - Segment Emissions Calcs'!$X$8:$X$8919,)))</f>
        <v>2.324463119618359E-4</v>
      </c>
      <c r="Q6592" s="38">
        <f t="array" aca="1" ref="Q6592" ca="1">IF($H6592="TOTAL HAP",N6592,MAX(IF('PTE - Segment Emissions Calcs'!$B$8:$B$8919=$B6592,'PTE - Segment Emissions Calcs'!$Z$8:$Z$8919,)))</f>
        <v>2.324463119618359E-4</v>
      </c>
      <c r="R6592" s="39"/>
    </row>
    <row r="6593" spans="1:18" x14ac:dyDescent="0.25">
      <c r="A6593" s="40"/>
      <c r="B6593" s="40"/>
      <c r="C6593" s="34" t="s">
        <v>179</v>
      </c>
      <c r="D6593" s="35"/>
      <c r="E6593" s="35"/>
      <c r="F6593" s="35">
        <f ca="1">IFERROR(VLOOKUP($E6593&amp;"-1",'PTE - Segment Emissions Calcs'!$I$8:$V$8919,16,FALSE),0)</f>
        <v>0</v>
      </c>
      <c r="G6593" s="35">
        <f ca="1">IFERROR(VLOOKUP($E6593&amp;"-2",'PTE - Segment Emissions Calcs'!$I$8:$V$8919,16,FALSE),0)</f>
        <v>0</v>
      </c>
      <c r="H6593" s="36">
        <f t="shared" ca="1" si="306"/>
        <v>0</v>
      </c>
      <c r="I6593" s="37">
        <f ca="1">IFERROR(VLOOKUP($E6593&amp;"-1",'PTE - Segment Emissions Calcs'!$I$8:$X$8919,18,FALSE),0)</f>
        <v>0</v>
      </c>
      <c r="J6593" s="37">
        <f ca="1">IFERROR(VLOOKUP($E6593&amp;"-2",'PTE - Segment Emissions Calcs'!$I$8:$X$8919,18,FALSE),0)</f>
        <v>0</v>
      </c>
      <c r="K6593" s="37">
        <f t="shared" ca="1" si="307"/>
        <v>0</v>
      </c>
      <c r="L6593" s="37">
        <f ca="1">IFERROR(VLOOKUP($E6593&amp;"-1",'PTE - Segment Emissions Calcs'!$I$8:$Z$8919,20,FALSE),0)</f>
        <v>0</v>
      </c>
      <c r="M6593" s="37">
        <f ca="1">IFERROR(VLOOKUP($E6593&amp;"-2",'PTE - Segment Emissions Calcs'!$I$8:$Z$8919,20,FALSE),0)</f>
        <v>0</v>
      </c>
      <c r="N6593" s="37">
        <f t="shared" ca="1" si="308"/>
        <v>0</v>
      </c>
      <c r="O6593" s="38">
        <f t="array" aca="1" ref="O6593" ca="1">IF($H6593="TOTAL HAP",H6593,MAX(IF('PTE - Segment Emissions Calcs'!$B$8:$B$8919=$B6593,'PTE - Segment Emissions Calcs'!$V$8:$V$8919,)))</f>
        <v>0</v>
      </c>
      <c r="P6593" s="38">
        <f t="array" aca="1" ref="P6593" ca="1">IF($H6593="TOTAL HAP",K6593,MAX(IF('PTE - Segment Emissions Calcs'!$B$8:$B$8919=$B6593,'PTE - Segment Emissions Calcs'!$X$8:$X$8919,)))</f>
        <v>0</v>
      </c>
      <c r="Q6593" s="38">
        <f t="array" aca="1" ref="Q6593" ca="1">IF($H6593="TOTAL HAP",N6593,MAX(IF('PTE - Segment Emissions Calcs'!$B$8:$B$8919=$B6593,'PTE - Segment Emissions Calcs'!$Z$8:$Z$8919,)))</f>
        <v>0</v>
      </c>
      <c r="R6593" s="39"/>
    </row>
    <row r="6594" spans="1:18" ht="15.75" thickBot="1" x14ac:dyDescent="0.3">
      <c r="A6594" s="42"/>
      <c r="B6594" s="42"/>
      <c r="C6594" s="43" t="s">
        <v>295</v>
      </c>
      <c r="D6594" s="44"/>
      <c r="E6594" s="44"/>
      <c r="F6594" s="44">
        <f ca="1">IFERROR(VLOOKUP($E6594&amp;"-1",'PTE - Segment Emissions Calcs'!$I$8:$V$8919,16,FALSE),0)</f>
        <v>0</v>
      </c>
      <c r="G6594" s="44">
        <f ca="1">IFERROR(VLOOKUP($E6594&amp;"-2",'PTE - Segment Emissions Calcs'!$I$8:$V$8919,16,FALSE),0)</f>
        <v>0</v>
      </c>
      <c r="H6594" s="45">
        <f t="shared" ca="1" si="306"/>
        <v>0</v>
      </c>
      <c r="I6594" s="46">
        <f ca="1">IFERROR(VLOOKUP($E6594&amp;"-1",'PTE - Segment Emissions Calcs'!$I$8:$X$8919,18,FALSE),0)</f>
        <v>0</v>
      </c>
      <c r="J6594" s="46">
        <f ca="1">IFERROR(VLOOKUP($E6594&amp;"-2",'PTE - Segment Emissions Calcs'!$I$8:$X$8919,18,FALSE),0)</f>
        <v>0</v>
      </c>
      <c r="K6594" s="46">
        <f t="shared" ca="1" si="307"/>
        <v>0</v>
      </c>
      <c r="L6594" s="46">
        <f ca="1">IFERROR(VLOOKUP($E6594&amp;"-1",'PTE - Segment Emissions Calcs'!$I$8:$Z$8919,20,FALSE),0)</f>
        <v>0</v>
      </c>
      <c r="M6594" s="46">
        <f ca="1">IFERROR(VLOOKUP($E6594&amp;"-2",'PTE - Segment Emissions Calcs'!$I$8:$Z$8919,20,FALSE),0)</f>
        <v>0</v>
      </c>
      <c r="N6594" s="46">
        <f t="shared" ca="1" si="308"/>
        <v>0</v>
      </c>
      <c r="O6594" s="47">
        <f t="array" aca="1" ref="O6594" ca="1">IF($H6594="TOTAL HAP",H6594,MAX(IF('PTE - Segment Emissions Calcs'!$B$8:$B$8919=$B6594,'PTE - Segment Emissions Calcs'!$V$8:$V$8919,)))</f>
        <v>0</v>
      </c>
      <c r="P6594" s="47">
        <f t="array" aca="1" ref="P6594" ca="1">IF($H6594="TOTAL HAP",K6594,MAX(IF('PTE - Segment Emissions Calcs'!$B$8:$B$8919=$B6594,'PTE - Segment Emissions Calcs'!$X$8:$X$8919,)))</f>
        <v>0</v>
      </c>
      <c r="Q6594" s="47">
        <f t="array" aca="1" ref="Q6594" ca="1">IF($H6594="TOTAL HAP",N6594,MAX(IF('PTE - Segment Emissions Calcs'!$B$8:$B$8919=$B6594,'PTE - Segment Emissions Calcs'!$Z$8:$Z$8919,)))</f>
        <v>0</v>
      </c>
      <c r="R6594" s="48"/>
    </row>
    <row r="6595" spans="1:18" ht="15.75" thickTop="1" x14ac:dyDescent="0.25">
      <c r="A6595" s="25" t="str">
        <f ca="1">VLOOKUP(#REF!,'PTE - Segment Emissions Calcs'!$C$8:$J$8919,8,FALSE)</f>
        <v>EQUI 153</v>
      </c>
      <c r="B6595" s="25" t="str">
        <f ca="1">VLOOKUP(A6595,'PTE - Segment Emissions Calcs'!$J$8:$O$8919,4,FALSE)</f>
        <v>Stormwater (APC 146)</v>
      </c>
      <c r="C6595" s="26" t="s">
        <v>24</v>
      </c>
      <c r="D6595" s="27"/>
      <c r="E6595" s="27"/>
      <c r="F6595" s="27">
        <f ca="1">IFERROR(VLOOKUP($E6595&amp;"-1",'PTE - Segment Emissions Calcs'!$I$8:$V$8919,16,FALSE),0)</f>
        <v>5.8446696287139589E-2</v>
      </c>
      <c r="G6595" s="27">
        <f ca="1">IFERROR(VLOOKUP($E6595&amp;"-2",'PTE - Segment Emissions Calcs'!$I$8:$V$8919,16,FALSE),0)</f>
        <v>0</v>
      </c>
      <c r="H6595" s="28">
        <f t="shared" ca="1" si="306"/>
        <v>5.8446696287139589E-2</v>
      </c>
      <c r="I6595" s="29">
        <f ca="1">IFERROR(VLOOKUP($E6595&amp;"-1",'PTE - Segment Emissions Calcs'!$I$8:$X$8919,18,FALSE),0)</f>
        <v>0.2559965297376714</v>
      </c>
      <c r="J6595" s="29">
        <f ca="1">IFERROR(VLOOKUP($E6595&amp;"-2",'PTE - Segment Emissions Calcs'!$I$8:$X$8919,18,FALSE),0)</f>
        <v>0</v>
      </c>
      <c r="K6595" s="29">
        <f t="shared" ca="1" si="307"/>
        <v>0.2559965297376714</v>
      </c>
      <c r="L6595" s="29">
        <f ca="1">IFERROR(VLOOKUP($E6595&amp;"-1",'PTE - Segment Emissions Calcs'!$I$8:$Z$8919,20,FALSE),0)</f>
        <v>0.2559965297376714</v>
      </c>
      <c r="M6595" s="29">
        <f ca="1">IFERROR(VLOOKUP($E6595&amp;"-2",'PTE - Segment Emissions Calcs'!$I$8:$Z$8919,20,FALSE),0)</f>
        <v>0</v>
      </c>
      <c r="N6595" s="29">
        <f t="shared" ca="1" si="308"/>
        <v>0.2559965297376714</v>
      </c>
      <c r="O6595" s="30">
        <f t="array" aca="1" ref="O6595" ca="1">IF($H6595="TOTAL HAP",H6595,MAX(IF('PTE - Segment Emissions Calcs'!$B$8:$B$8919=$B6595,'PTE - Segment Emissions Calcs'!$V$8:$V$8919,)))</f>
        <v>5.8446696287139589E-2</v>
      </c>
      <c r="P6595" s="30">
        <f t="array" aca="1" ref="P6595" ca="1">IF($H6595="TOTAL HAP",K6595,MAX(IF('PTE - Segment Emissions Calcs'!$B$8:$B$8919=$B6595,'PTE - Segment Emissions Calcs'!$X$8:$X$8919,)))</f>
        <v>0.2559965297376714</v>
      </c>
      <c r="Q6595" s="30">
        <f t="array" aca="1" ref="Q6595" ca="1">IF($H6595="TOTAL HAP",N6595,MAX(IF('PTE - Segment Emissions Calcs'!$B$8:$B$8919=$B6595,'PTE - Segment Emissions Calcs'!$Z$8:$Z$8919,)))</f>
        <v>0.2559965297376714</v>
      </c>
      <c r="R6595" s="31"/>
    </row>
    <row r="6596" spans="1:18" x14ac:dyDescent="0.25">
      <c r="A6596" s="32"/>
      <c r="B6596" s="33"/>
      <c r="C6596" s="34" t="s">
        <v>29</v>
      </c>
      <c r="D6596" s="35"/>
      <c r="E6596" s="35"/>
      <c r="F6596" s="35">
        <f ca="1">IFERROR(VLOOKUP($E6596&amp;"-1",'PTE - Segment Emissions Calcs'!$I$8:$V$8919,16,FALSE),0)</f>
        <v>9.8802253640361973E-4</v>
      </c>
      <c r="G6596" s="35">
        <f ca="1">IFERROR(VLOOKUP($E6596&amp;"-2",'PTE - Segment Emissions Calcs'!$I$8:$V$8919,16,FALSE),0)</f>
        <v>0</v>
      </c>
      <c r="H6596" s="36">
        <f t="shared" ca="1" si="306"/>
        <v>9.8802253640361973E-4</v>
      </c>
      <c r="I6596" s="37">
        <f ca="1">IFERROR(VLOOKUP($E6596&amp;"-1",'PTE - Segment Emissions Calcs'!$I$8:$X$8919,18,FALSE),0)</f>
        <v>4.3275387094478552E-3</v>
      </c>
      <c r="J6596" s="37">
        <f ca="1">IFERROR(VLOOKUP($E6596&amp;"-2",'PTE - Segment Emissions Calcs'!$I$8:$X$8919,18,FALSE),0)</f>
        <v>0</v>
      </c>
      <c r="K6596" s="37">
        <f t="shared" ca="1" si="307"/>
        <v>4.3275387094478552E-3</v>
      </c>
      <c r="L6596" s="37">
        <f ca="1">IFERROR(VLOOKUP($E6596&amp;"-1",'PTE - Segment Emissions Calcs'!$I$8:$Z$8919,20,FALSE),0)</f>
        <v>4.3275387094478552E-3</v>
      </c>
      <c r="M6596" s="37">
        <f ca="1">IFERROR(VLOOKUP($E6596&amp;"-2",'PTE - Segment Emissions Calcs'!$I$8:$Z$8919,20,FALSE),0)</f>
        <v>0</v>
      </c>
      <c r="N6596" s="37">
        <f t="shared" ca="1" si="308"/>
        <v>4.3275387094478552E-3</v>
      </c>
      <c r="O6596" s="38">
        <f t="array" aca="1" ref="O6596" ca="1">IF($H6596="TOTAL HAP",H6596,MAX(IF('PTE - Segment Emissions Calcs'!$B$8:$B$8919=$B6596,'PTE - Segment Emissions Calcs'!$V$8:$V$8919,)))</f>
        <v>9.8802253640361973E-4</v>
      </c>
      <c r="P6596" s="38">
        <f t="array" aca="1" ref="P6596" ca="1">IF($H6596="TOTAL HAP",K6596,MAX(IF('PTE - Segment Emissions Calcs'!$B$8:$B$8919=$B6596,'PTE - Segment Emissions Calcs'!$X$8:$X$8919,)))</f>
        <v>4.3275387094478552E-3</v>
      </c>
      <c r="Q6596" s="38">
        <f t="array" aca="1" ref="Q6596" ca="1">IF($H6596="TOTAL HAP",N6596,MAX(IF('PTE - Segment Emissions Calcs'!$B$8:$B$8919=$B6596,'PTE - Segment Emissions Calcs'!$Z$8:$Z$8919,)))</f>
        <v>4.3275387094478552E-3</v>
      </c>
      <c r="R6596" s="39"/>
    </row>
    <row r="6597" spans="1:18" x14ac:dyDescent="0.25">
      <c r="A6597" s="32"/>
      <c r="B6597" s="33"/>
      <c r="C6597" s="34" t="s">
        <v>37</v>
      </c>
      <c r="D6597" s="35"/>
      <c r="E6597" s="35"/>
      <c r="F6597" s="35">
        <f ca="1">IFERROR(VLOOKUP($E6597&amp;"-1",'PTE - Segment Emissions Calcs'!$I$8:$V$8919,16,FALSE),0)</f>
        <v>3.7043611140021303E-4</v>
      </c>
      <c r="G6597" s="35">
        <f ca="1">IFERROR(VLOOKUP($E6597&amp;"-2",'PTE - Segment Emissions Calcs'!$I$8:$V$8919,16,FALSE),0)</f>
        <v>0</v>
      </c>
      <c r="H6597" s="36">
        <f t="shared" ca="1" si="306"/>
        <v>3.7043611140021303E-4</v>
      </c>
      <c r="I6597" s="37">
        <f ca="1">IFERROR(VLOOKUP($E6597&amp;"-1",'PTE - Segment Emissions Calcs'!$I$8:$X$8919,18,FALSE),0)</f>
        <v>1.6225101679329329E-3</v>
      </c>
      <c r="J6597" s="37">
        <f ca="1">IFERROR(VLOOKUP($E6597&amp;"-2",'PTE - Segment Emissions Calcs'!$I$8:$X$8919,18,FALSE),0)</f>
        <v>0</v>
      </c>
      <c r="K6597" s="37">
        <f t="shared" ca="1" si="307"/>
        <v>1.6225101679329329E-3</v>
      </c>
      <c r="L6597" s="37">
        <f ca="1">IFERROR(VLOOKUP($E6597&amp;"-1",'PTE - Segment Emissions Calcs'!$I$8:$Z$8919,20,FALSE),0)</f>
        <v>1.6225101679329329E-3</v>
      </c>
      <c r="M6597" s="37">
        <f ca="1">IFERROR(VLOOKUP($E6597&amp;"-2",'PTE - Segment Emissions Calcs'!$I$8:$Z$8919,20,FALSE),0)</f>
        <v>0</v>
      </c>
      <c r="N6597" s="37">
        <f t="shared" ca="1" si="308"/>
        <v>1.6225101679329329E-3</v>
      </c>
      <c r="O6597" s="38">
        <f t="array" aca="1" ref="O6597" ca="1">IF($H6597="TOTAL HAP",H6597,MAX(IF('PTE - Segment Emissions Calcs'!$B$8:$B$8919=$B6597,'PTE - Segment Emissions Calcs'!$V$8:$V$8919,)))</f>
        <v>3.7043611140021303E-4</v>
      </c>
      <c r="P6597" s="38">
        <f t="array" aca="1" ref="P6597" ca="1">IF($H6597="TOTAL HAP",K6597,MAX(IF('PTE - Segment Emissions Calcs'!$B$8:$B$8919=$B6597,'PTE - Segment Emissions Calcs'!$X$8:$X$8919,)))</f>
        <v>1.6225101679329329E-3</v>
      </c>
      <c r="Q6597" s="38">
        <f t="array" aca="1" ref="Q6597" ca="1">IF($H6597="TOTAL HAP",N6597,MAX(IF('PTE - Segment Emissions Calcs'!$B$8:$B$8919=$B6597,'PTE - Segment Emissions Calcs'!$Z$8:$Z$8919,)))</f>
        <v>1.6225101679329329E-3</v>
      </c>
      <c r="R6597" s="39"/>
    </row>
    <row r="6598" spans="1:18" x14ac:dyDescent="0.25">
      <c r="A6598" s="40"/>
      <c r="B6598" s="40"/>
      <c r="C6598" s="34" t="s">
        <v>204</v>
      </c>
      <c r="D6598" s="35"/>
      <c r="E6598" s="35"/>
      <c r="F6598" s="35">
        <f ca="1">IFERROR(VLOOKUP($E6598&amp;"-1",'PTE - Segment Emissions Calcs'!$I$8:$V$8919,16,FALSE),0)</f>
        <v>2.917419630476581E-6</v>
      </c>
      <c r="G6598" s="35">
        <f ca="1">IFERROR(VLOOKUP($E6598&amp;"-2",'PTE - Segment Emissions Calcs'!$I$8:$V$8919,16,FALSE),0)</f>
        <v>0</v>
      </c>
      <c r="H6598" s="36">
        <f t="shared" ca="1" si="306"/>
        <v>2.917419630476581E-6</v>
      </c>
      <c r="I6598" s="37">
        <f ca="1">IFERROR(VLOOKUP($E6598&amp;"-1",'PTE - Segment Emissions Calcs'!$I$8:$X$8919,18,FALSE),0)</f>
        <v>1.2778297981487425E-5</v>
      </c>
      <c r="J6598" s="37">
        <f ca="1">IFERROR(VLOOKUP($E6598&amp;"-2",'PTE - Segment Emissions Calcs'!$I$8:$X$8919,18,FALSE),0)</f>
        <v>0</v>
      </c>
      <c r="K6598" s="37">
        <f t="shared" ca="1" si="307"/>
        <v>1.2778297981487425E-5</v>
      </c>
      <c r="L6598" s="37">
        <f ca="1">IFERROR(VLOOKUP($E6598&amp;"-1",'PTE - Segment Emissions Calcs'!$I$8:$Z$8919,20,FALSE),0)</f>
        <v>1.2778297981487425E-5</v>
      </c>
      <c r="M6598" s="37">
        <f ca="1">IFERROR(VLOOKUP($E6598&amp;"-2",'PTE - Segment Emissions Calcs'!$I$8:$Z$8919,20,FALSE),0)</f>
        <v>0</v>
      </c>
      <c r="N6598" s="37">
        <f t="shared" ca="1" si="308"/>
        <v>1.2778297981487425E-5</v>
      </c>
      <c r="O6598" s="38">
        <f t="array" aca="1" ref="O6598" ca="1">IF($H6598="TOTAL HAP",H6598,MAX(IF('PTE - Segment Emissions Calcs'!$B$8:$B$8919=$B6598,'PTE - Segment Emissions Calcs'!$V$8:$V$8919,)))</f>
        <v>2.917419630476581E-6</v>
      </c>
      <c r="P6598" s="38">
        <f t="array" aca="1" ref="P6598" ca="1">IF($H6598="TOTAL HAP",K6598,MAX(IF('PTE - Segment Emissions Calcs'!$B$8:$B$8919=$B6598,'PTE - Segment Emissions Calcs'!$X$8:$X$8919,)))</f>
        <v>1.2778297981487425E-5</v>
      </c>
      <c r="Q6598" s="38">
        <f t="array" aca="1" ref="Q6598" ca="1">IF($H6598="TOTAL HAP",N6598,MAX(IF('PTE - Segment Emissions Calcs'!$B$8:$B$8919=$B6598,'PTE - Segment Emissions Calcs'!$Z$8:$Z$8919,)))</f>
        <v>1.2778297981487425E-5</v>
      </c>
      <c r="R6598" s="39"/>
    </row>
    <row r="6599" spans="1:18" x14ac:dyDescent="0.25">
      <c r="A6599" s="40"/>
      <c r="B6599" s="40"/>
      <c r="C6599" s="34" t="s">
        <v>205</v>
      </c>
      <c r="D6599" s="35"/>
      <c r="E6599" s="35"/>
      <c r="F6599" s="35">
        <f ca="1">IFERROR(VLOOKUP($E6599&amp;"-1",'PTE - Segment Emissions Calcs'!$I$8:$V$8919,16,FALSE),0)</f>
        <v>1.7341683590631782E-6</v>
      </c>
      <c r="G6599" s="35">
        <f ca="1">IFERROR(VLOOKUP($E6599&amp;"-2",'PTE - Segment Emissions Calcs'!$I$8:$V$8919,16,FALSE),0)</f>
        <v>0</v>
      </c>
      <c r="H6599" s="36">
        <f t="shared" ca="1" si="306"/>
        <v>1.7341683590631782E-6</v>
      </c>
      <c r="I6599" s="37">
        <f ca="1">IFERROR(VLOOKUP($E6599&amp;"-1",'PTE - Segment Emissions Calcs'!$I$8:$X$8919,18,FALSE),0)</f>
        <v>7.5956574126967211E-6</v>
      </c>
      <c r="J6599" s="37">
        <f ca="1">IFERROR(VLOOKUP($E6599&amp;"-2",'PTE - Segment Emissions Calcs'!$I$8:$X$8919,18,FALSE),0)</f>
        <v>0</v>
      </c>
      <c r="K6599" s="37">
        <f t="shared" ca="1" si="307"/>
        <v>7.5956574126967211E-6</v>
      </c>
      <c r="L6599" s="37">
        <f ca="1">IFERROR(VLOOKUP($E6599&amp;"-1",'PTE - Segment Emissions Calcs'!$I$8:$Z$8919,20,FALSE),0)</f>
        <v>7.5956574126967211E-6</v>
      </c>
      <c r="M6599" s="37">
        <f ca="1">IFERROR(VLOOKUP($E6599&amp;"-2",'PTE - Segment Emissions Calcs'!$I$8:$Z$8919,20,FALSE),0)</f>
        <v>0</v>
      </c>
      <c r="N6599" s="37">
        <f t="shared" ca="1" si="308"/>
        <v>7.5956574126967211E-6</v>
      </c>
      <c r="O6599" s="38">
        <f t="array" aca="1" ref="O6599" ca="1">IF($H6599="TOTAL HAP",H6599,MAX(IF('PTE - Segment Emissions Calcs'!$B$8:$B$8919=$B6599,'PTE - Segment Emissions Calcs'!$V$8:$V$8919,)))</f>
        <v>1.7341683590631782E-6</v>
      </c>
      <c r="P6599" s="38">
        <f t="array" aca="1" ref="P6599" ca="1">IF($H6599="TOTAL HAP",K6599,MAX(IF('PTE - Segment Emissions Calcs'!$B$8:$B$8919=$B6599,'PTE - Segment Emissions Calcs'!$X$8:$X$8919,)))</f>
        <v>7.5956574126967211E-6</v>
      </c>
      <c r="Q6599" s="38">
        <f t="array" aca="1" ref="Q6599" ca="1">IF($H6599="TOTAL HAP",N6599,MAX(IF('PTE - Segment Emissions Calcs'!$B$8:$B$8919=$B6599,'PTE - Segment Emissions Calcs'!$Z$8:$Z$8919,)))</f>
        <v>7.5956574126967211E-6</v>
      </c>
      <c r="R6599" s="39"/>
    </row>
    <row r="6600" spans="1:18" x14ac:dyDescent="0.25">
      <c r="A6600" s="40"/>
      <c r="B6600" s="40"/>
      <c r="C6600" s="34" t="s">
        <v>130</v>
      </c>
      <c r="D6600" s="35"/>
      <c r="E6600" s="35"/>
      <c r="F6600" s="35">
        <f ca="1">IFERROR(VLOOKUP($E6600&amp;"-1",'PTE - Segment Emissions Calcs'!$I$8:$V$8919,16,FALSE),0)</f>
        <v>4.4760964384417059E-6</v>
      </c>
      <c r="G6600" s="35">
        <f ca="1">IFERROR(VLOOKUP($E6600&amp;"-2",'PTE - Segment Emissions Calcs'!$I$8:$V$8919,16,FALSE),0)</f>
        <v>0</v>
      </c>
      <c r="H6600" s="36">
        <f t="shared" ca="1" si="306"/>
        <v>4.4760964384417059E-6</v>
      </c>
      <c r="I6600" s="37">
        <f ca="1">IFERROR(VLOOKUP($E6600&amp;"-1",'PTE - Segment Emissions Calcs'!$I$8:$X$8919,18,FALSE),0)</f>
        <v>1.9605302400374672E-5</v>
      </c>
      <c r="J6600" s="37">
        <f ca="1">IFERROR(VLOOKUP($E6600&amp;"-2",'PTE - Segment Emissions Calcs'!$I$8:$X$8919,18,FALSE),0)</f>
        <v>0</v>
      </c>
      <c r="K6600" s="37">
        <f t="shared" ca="1" si="307"/>
        <v>1.9605302400374672E-5</v>
      </c>
      <c r="L6600" s="37">
        <f ca="1">IFERROR(VLOOKUP($E6600&amp;"-1",'PTE - Segment Emissions Calcs'!$I$8:$Z$8919,20,FALSE),0)</f>
        <v>1.9605302400374672E-5</v>
      </c>
      <c r="M6600" s="37">
        <f ca="1">IFERROR(VLOOKUP($E6600&amp;"-2",'PTE - Segment Emissions Calcs'!$I$8:$Z$8919,20,FALSE),0)</f>
        <v>0</v>
      </c>
      <c r="N6600" s="37">
        <f t="shared" ca="1" si="308"/>
        <v>1.9605302400374672E-5</v>
      </c>
      <c r="O6600" s="38">
        <f t="array" aca="1" ref="O6600" ca="1">IF($H6600="TOTAL HAP",H6600,MAX(IF('PTE - Segment Emissions Calcs'!$B$8:$B$8919=$B6600,'PTE - Segment Emissions Calcs'!$V$8:$V$8919,)))</f>
        <v>4.4760964384417059E-6</v>
      </c>
      <c r="P6600" s="38">
        <f t="array" aca="1" ref="P6600" ca="1">IF($H6600="TOTAL HAP",K6600,MAX(IF('PTE - Segment Emissions Calcs'!$B$8:$B$8919=$B6600,'PTE - Segment Emissions Calcs'!$X$8:$X$8919,)))</f>
        <v>1.9605302400374672E-5</v>
      </c>
      <c r="Q6600" s="38">
        <f t="array" aca="1" ref="Q6600" ca="1">IF($H6600="TOTAL HAP",N6600,MAX(IF('PTE - Segment Emissions Calcs'!$B$8:$B$8919=$B6600,'PTE - Segment Emissions Calcs'!$Z$8:$Z$8919,)))</f>
        <v>1.9605302400374672E-5</v>
      </c>
      <c r="R6600" s="39"/>
    </row>
    <row r="6601" spans="1:18" x14ac:dyDescent="0.25">
      <c r="A6601" s="40"/>
      <c r="B6601" s="40"/>
      <c r="C6601" s="34" t="s">
        <v>173</v>
      </c>
      <c r="D6601" s="35"/>
      <c r="E6601" s="35"/>
      <c r="F6601" s="35">
        <f ca="1">IFERROR(VLOOKUP($E6601&amp;"-1",'PTE - Segment Emissions Calcs'!$I$8:$V$8919,16,FALSE),0)</f>
        <v>0</v>
      </c>
      <c r="G6601" s="35">
        <f ca="1">IFERROR(VLOOKUP($E6601&amp;"-2",'PTE - Segment Emissions Calcs'!$I$8:$V$8919,16,FALSE),0)</f>
        <v>0</v>
      </c>
      <c r="H6601" s="36">
        <f t="shared" ca="1" si="306"/>
        <v>0</v>
      </c>
      <c r="I6601" s="37">
        <f ca="1">IFERROR(VLOOKUP($E6601&amp;"-1",'PTE - Segment Emissions Calcs'!$I$8:$X$8919,18,FALSE),0)</f>
        <v>0</v>
      </c>
      <c r="J6601" s="37">
        <f ca="1">IFERROR(VLOOKUP($E6601&amp;"-2",'PTE - Segment Emissions Calcs'!$I$8:$X$8919,18,FALSE),0)</f>
        <v>0</v>
      </c>
      <c r="K6601" s="37">
        <f t="shared" ca="1" si="307"/>
        <v>0</v>
      </c>
      <c r="L6601" s="37">
        <f ca="1">IFERROR(VLOOKUP($E6601&amp;"-1",'PTE - Segment Emissions Calcs'!$I$8:$Z$8919,20,FALSE),0)</f>
        <v>0</v>
      </c>
      <c r="M6601" s="37">
        <f ca="1">IFERROR(VLOOKUP($E6601&amp;"-2",'PTE - Segment Emissions Calcs'!$I$8:$Z$8919,20,FALSE),0)</f>
        <v>0</v>
      </c>
      <c r="N6601" s="37">
        <f t="shared" ca="1" si="308"/>
        <v>0</v>
      </c>
      <c r="O6601" s="38">
        <f t="array" aca="1" ref="O6601" ca="1">IF($H6601="TOTAL HAP",H6601,MAX(IF('PTE - Segment Emissions Calcs'!$B$8:$B$8919=$B6601,'PTE - Segment Emissions Calcs'!$V$8:$V$8919,)))</f>
        <v>0</v>
      </c>
      <c r="P6601" s="38">
        <f t="array" aca="1" ref="P6601" ca="1">IF($H6601="TOTAL HAP",K6601,MAX(IF('PTE - Segment Emissions Calcs'!$B$8:$B$8919=$B6601,'PTE - Segment Emissions Calcs'!$X$8:$X$8919,)))</f>
        <v>0</v>
      </c>
      <c r="Q6601" s="38">
        <f t="array" aca="1" ref="Q6601" ca="1">IF($H6601="TOTAL HAP",N6601,MAX(IF('PTE - Segment Emissions Calcs'!$B$8:$B$8919=$B6601,'PTE - Segment Emissions Calcs'!$Z$8:$Z$8919,)))</f>
        <v>0</v>
      </c>
      <c r="R6601" s="39"/>
    </row>
    <row r="6602" spans="1:18" x14ac:dyDescent="0.25">
      <c r="A6602" s="40"/>
      <c r="B6602" s="40"/>
      <c r="C6602" s="34" t="s">
        <v>291</v>
      </c>
      <c r="D6602" s="35"/>
      <c r="E6602" s="35"/>
      <c r="F6602" s="35">
        <f ca="1">IFERROR(VLOOKUP($E6602&amp;"-1",'PTE - Segment Emissions Calcs'!$I$8:$V$8919,16,FALSE),0)</f>
        <v>0</v>
      </c>
      <c r="G6602" s="35">
        <f ca="1">IFERROR(VLOOKUP($E6602&amp;"-2",'PTE - Segment Emissions Calcs'!$I$8:$V$8919,16,FALSE),0)</f>
        <v>0</v>
      </c>
      <c r="H6602" s="36">
        <f t="shared" ca="1" si="306"/>
        <v>0</v>
      </c>
      <c r="I6602" s="37">
        <f ca="1">IFERROR(VLOOKUP($E6602&amp;"-1",'PTE - Segment Emissions Calcs'!$I$8:$X$8919,18,FALSE),0)</f>
        <v>0</v>
      </c>
      <c r="J6602" s="37">
        <f ca="1">IFERROR(VLOOKUP($E6602&amp;"-2",'PTE - Segment Emissions Calcs'!$I$8:$X$8919,18,FALSE),0)</f>
        <v>0</v>
      </c>
      <c r="K6602" s="37">
        <f t="shared" ca="1" si="307"/>
        <v>0</v>
      </c>
      <c r="L6602" s="37">
        <f ca="1">IFERROR(VLOOKUP($E6602&amp;"-1",'PTE - Segment Emissions Calcs'!$I$8:$Z$8919,20,FALSE),0)</f>
        <v>0</v>
      </c>
      <c r="M6602" s="37">
        <f ca="1">IFERROR(VLOOKUP($E6602&amp;"-2",'PTE - Segment Emissions Calcs'!$I$8:$Z$8919,20,FALSE),0)</f>
        <v>0</v>
      </c>
      <c r="N6602" s="37">
        <f t="shared" ca="1" si="308"/>
        <v>0</v>
      </c>
      <c r="O6602" s="38">
        <f t="array" aca="1" ref="O6602" ca="1">IF($H6602="TOTAL HAP",H6602,MAX(IF('PTE - Segment Emissions Calcs'!$B$8:$B$8919=$B6602,'PTE - Segment Emissions Calcs'!$V$8:$V$8919,)))</f>
        <v>0</v>
      </c>
      <c r="P6602" s="38">
        <f t="array" aca="1" ref="P6602" ca="1">IF($H6602="TOTAL HAP",K6602,MAX(IF('PTE - Segment Emissions Calcs'!$B$8:$B$8919=$B6602,'PTE - Segment Emissions Calcs'!$X$8:$X$8919,)))</f>
        <v>0</v>
      </c>
      <c r="Q6602" s="38">
        <f t="array" aca="1" ref="Q6602" ca="1">IF($H6602="TOTAL HAP",N6602,MAX(IF('PTE - Segment Emissions Calcs'!$B$8:$B$8919=$B6602,'PTE - Segment Emissions Calcs'!$Z$8:$Z$8919,)))</f>
        <v>0</v>
      </c>
      <c r="R6602" s="39"/>
    </row>
    <row r="6603" spans="1:18" x14ac:dyDescent="0.25">
      <c r="A6603" s="40"/>
      <c r="B6603" s="40"/>
      <c r="C6603" s="34" t="s">
        <v>292</v>
      </c>
      <c r="D6603" s="35"/>
      <c r="E6603" s="35"/>
      <c r="F6603" s="35">
        <f ca="1">IFERROR(VLOOKUP($E6603&amp;"-1",'PTE - Segment Emissions Calcs'!$I$8:$V$8919,16,FALSE),0)</f>
        <v>0</v>
      </c>
      <c r="G6603" s="35">
        <f ca="1">IFERROR(VLOOKUP($E6603&amp;"-2",'PTE - Segment Emissions Calcs'!$I$8:$V$8919,16,FALSE),0)</f>
        <v>0</v>
      </c>
      <c r="H6603" s="36">
        <f t="shared" ref="H6603:H6666" ca="1" si="309">MAX(F6603:G6603)</f>
        <v>0</v>
      </c>
      <c r="I6603" s="37">
        <f ca="1">IFERROR(VLOOKUP($E6603&amp;"-1",'PTE - Segment Emissions Calcs'!$I$8:$X$8919,18,FALSE),0)</f>
        <v>0</v>
      </c>
      <c r="J6603" s="37">
        <f ca="1">IFERROR(VLOOKUP($E6603&amp;"-2",'PTE - Segment Emissions Calcs'!$I$8:$X$8919,18,FALSE),0)</f>
        <v>0</v>
      </c>
      <c r="K6603" s="37">
        <f t="shared" ref="K6603:K6666" ca="1" si="310">MAX(I6603:J6603)</f>
        <v>0</v>
      </c>
      <c r="L6603" s="37">
        <f ca="1">IFERROR(VLOOKUP($E6603&amp;"-1",'PTE - Segment Emissions Calcs'!$I$8:$Z$8919,20,FALSE),0)</f>
        <v>0</v>
      </c>
      <c r="M6603" s="37">
        <f ca="1">IFERROR(VLOOKUP($E6603&amp;"-2",'PTE - Segment Emissions Calcs'!$I$8:$Z$8919,20,FALSE),0)</f>
        <v>0</v>
      </c>
      <c r="N6603" s="37">
        <f t="shared" ref="N6603:N6666" ca="1" si="311">MAX(L6603:M6603)</f>
        <v>0</v>
      </c>
      <c r="O6603" s="38">
        <f t="array" aca="1" ref="O6603" ca="1">IF($H6603="TOTAL HAP",H6603,MAX(IF('PTE - Segment Emissions Calcs'!$B$8:$B$8919=$B6603,'PTE - Segment Emissions Calcs'!$V$8:$V$8919,)))</f>
        <v>0</v>
      </c>
      <c r="P6603" s="38">
        <f t="array" aca="1" ref="P6603" ca="1">IF($H6603="TOTAL HAP",K6603,MAX(IF('PTE - Segment Emissions Calcs'!$B$8:$B$8919=$B6603,'PTE - Segment Emissions Calcs'!$X$8:$X$8919,)))</f>
        <v>0</v>
      </c>
      <c r="Q6603" s="38">
        <f t="array" aca="1" ref="Q6603" ca="1">IF($H6603="TOTAL HAP",N6603,MAX(IF('PTE - Segment Emissions Calcs'!$B$8:$B$8919=$B6603,'PTE - Segment Emissions Calcs'!$Z$8:$Z$8919,)))</f>
        <v>0</v>
      </c>
      <c r="R6603" s="39"/>
    </row>
    <row r="6604" spans="1:18" x14ac:dyDescent="0.25">
      <c r="A6604" s="40"/>
      <c r="B6604" s="40"/>
      <c r="C6604" s="34" t="s">
        <v>66</v>
      </c>
      <c r="D6604" s="35"/>
      <c r="E6604" s="35"/>
      <c r="F6604" s="35">
        <f ca="1">IFERROR(VLOOKUP($E6604&amp;"-1",'PTE - Segment Emissions Calcs'!$I$8:$V$8919,16,FALSE),0)</f>
        <v>3.5145673560259132E-5</v>
      </c>
      <c r="G6604" s="35">
        <f ca="1">IFERROR(VLOOKUP($E6604&amp;"-2",'PTE - Segment Emissions Calcs'!$I$8:$V$8919,16,FALSE),0)</f>
        <v>0</v>
      </c>
      <c r="H6604" s="36">
        <f t="shared" ca="1" si="309"/>
        <v>3.5145673560259132E-5</v>
      </c>
      <c r="I6604" s="37">
        <f ca="1">IFERROR(VLOOKUP($E6604&amp;"-1",'PTE - Segment Emissions Calcs'!$I$8:$X$8919,18,FALSE),0)</f>
        <v>1.53938050193935E-4</v>
      </c>
      <c r="J6604" s="37">
        <f ca="1">IFERROR(VLOOKUP($E6604&amp;"-2",'PTE - Segment Emissions Calcs'!$I$8:$X$8919,18,FALSE),0)</f>
        <v>0</v>
      </c>
      <c r="K6604" s="37">
        <f t="shared" ca="1" si="310"/>
        <v>1.53938050193935E-4</v>
      </c>
      <c r="L6604" s="37">
        <f ca="1">IFERROR(VLOOKUP($E6604&amp;"-1",'PTE - Segment Emissions Calcs'!$I$8:$Z$8919,20,FALSE),0)</f>
        <v>1.53938050193935E-4</v>
      </c>
      <c r="M6604" s="37">
        <f ca="1">IFERROR(VLOOKUP($E6604&amp;"-2",'PTE - Segment Emissions Calcs'!$I$8:$Z$8919,20,FALSE),0)</f>
        <v>0</v>
      </c>
      <c r="N6604" s="37">
        <f t="shared" ca="1" si="311"/>
        <v>1.53938050193935E-4</v>
      </c>
      <c r="O6604" s="38">
        <f t="array" aca="1" ref="O6604" ca="1">IF($H6604="TOTAL HAP",H6604,MAX(IF('PTE - Segment Emissions Calcs'!$B$8:$B$8919=$B6604,'PTE - Segment Emissions Calcs'!$V$8:$V$8919,)))</f>
        <v>3.5145673560259132E-5</v>
      </c>
      <c r="P6604" s="38">
        <f t="array" aca="1" ref="P6604" ca="1">IF($H6604="TOTAL HAP",K6604,MAX(IF('PTE - Segment Emissions Calcs'!$B$8:$B$8919=$B6604,'PTE - Segment Emissions Calcs'!$X$8:$X$8919,)))</f>
        <v>1.53938050193935E-4</v>
      </c>
      <c r="Q6604" s="38">
        <f t="array" aca="1" ref="Q6604" ca="1">IF($H6604="TOTAL HAP",N6604,MAX(IF('PTE - Segment Emissions Calcs'!$B$8:$B$8919=$B6604,'PTE - Segment Emissions Calcs'!$Z$8:$Z$8919,)))</f>
        <v>1.53938050193935E-4</v>
      </c>
      <c r="R6604" s="39"/>
    </row>
    <row r="6605" spans="1:18" x14ac:dyDescent="0.25">
      <c r="A6605" s="40"/>
      <c r="B6605" s="40"/>
      <c r="C6605" s="34" t="s">
        <v>293</v>
      </c>
      <c r="D6605" s="35"/>
      <c r="E6605" s="35"/>
      <c r="F6605" s="35">
        <f ca="1">IFERROR(VLOOKUP($E6605&amp;"-1",'PTE - Segment Emissions Calcs'!$I$8:$V$8919,16,FALSE),0)</f>
        <v>0</v>
      </c>
      <c r="G6605" s="35">
        <f ca="1">IFERROR(VLOOKUP($E6605&amp;"-2",'PTE - Segment Emissions Calcs'!$I$8:$V$8919,16,FALSE),0)</f>
        <v>0</v>
      </c>
      <c r="H6605" s="36">
        <f t="shared" ca="1" si="309"/>
        <v>0</v>
      </c>
      <c r="I6605" s="37">
        <f ca="1">IFERROR(VLOOKUP($E6605&amp;"-1",'PTE - Segment Emissions Calcs'!$I$8:$X$8919,18,FALSE),0)</f>
        <v>0</v>
      </c>
      <c r="J6605" s="37">
        <f ca="1">IFERROR(VLOOKUP($E6605&amp;"-2",'PTE - Segment Emissions Calcs'!$I$8:$X$8919,18,FALSE),0)</f>
        <v>0</v>
      </c>
      <c r="K6605" s="37">
        <f t="shared" ca="1" si="310"/>
        <v>0</v>
      </c>
      <c r="L6605" s="37">
        <f ca="1">IFERROR(VLOOKUP($E6605&amp;"-1",'PTE - Segment Emissions Calcs'!$I$8:$Z$8919,20,FALSE),0)</f>
        <v>0</v>
      </c>
      <c r="M6605" s="37">
        <f ca="1">IFERROR(VLOOKUP($E6605&amp;"-2",'PTE - Segment Emissions Calcs'!$I$8:$Z$8919,20,FALSE),0)</f>
        <v>0</v>
      </c>
      <c r="N6605" s="37">
        <f t="shared" ca="1" si="311"/>
        <v>0</v>
      </c>
      <c r="O6605" s="38">
        <f t="array" aca="1" ref="O6605" ca="1">IF($H6605="TOTAL HAP",H6605,MAX(IF('PTE - Segment Emissions Calcs'!$B$8:$B$8919=$B6605,'PTE - Segment Emissions Calcs'!$V$8:$V$8919,)))</f>
        <v>0</v>
      </c>
      <c r="P6605" s="38">
        <f t="array" aca="1" ref="P6605" ca="1">IF($H6605="TOTAL HAP",K6605,MAX(IF('PTE - Segment Emissions Calcs'!$B$8:$B$8919=$B6605,'PTE - Segment Emissions Calcs'!$X$8:$X$8919,)))</f>
        <v>0</v>
      </c>
      <c r="Q6605" s="38">
        <f t="array" aca="1" ref="Q6605" ca="1">IF($H6605="TOTAL HAP",N6605,MAX(IF('PTE - Segment Emissions Calcs'!$B$8:$B$8919=$B6605,'PTE - Segment Emissions Calcs'!$Z$8:$Z$8919,)))</f>
        <v>0</v>
      </c>
      <c r="R6605" s="39"/>
    </row>
    <row r="6606" spans="1:18" x14ac:dyDescent="0.25">
      <c r="A6606" s="40"/>
      <c r="B6606" s="40"/>
      <c r="C6606" s="34" t="s">
        <v>48</v>
      </c>
      <c r="D6606" s="35"/>
      <c r="E6606" s="35"/>
      <c r="F6606" s="35">
        <f ca="1">IFERROR(VLOOKUP($E6606&amp;"-1",'PTE - Segment Emissions Calcs'!$I$8:$V$8919,16,FALSE),0)</f>
        <v>0</v>
      </c>
      <c r="G6606" s="35">
        <f ca="1">IFERROR(VLOOKUP($E6606&amp;"-2",'PTE - Segment Emissions Calcs'!$I$8:$V$8919,16,FALSE),0)</f>
        <v>0</v>
      </c>
      <c r="H6606" s="36">
        <f t="shared" ca="1" si="309"/>
        <v>0</v>
      </c>
      <c r="I6606" s="37">
        <f ca="1">IFERROR(VLOOKUP($E6606&amp;"-1",'PTE - Segment Emissions Calcs'!$I$8:$X$8919,18,FALSE),0)</f>
        <v>0</v>
      </c>
      <c r="J6606" s="37">
        <f ca="1">IFERROR(VLOOKUP($E6606&amp;"-2",'PTE - Segment Emissions Calcs'!$I$8:$X$8919,18,FALSE),0)</f>
        <v>0</v>
      </c>
      <c r="K6606" s="37">
        <f t="shared" ca="1" si="310"/>
        <v>0</v>
      </c>
      <c r="L6606" s="37">
        <f ca="1">IFERROR(VLOOKUP($E6606&amp;"-1",'PTE - Segment Emissions Calcs'!$I$8:$Z$8919,20,FALSE),0)</f>
        <v>0</v>
      </c>
      <c r="M6606" s="37">
        <f ca="1">IFERROR(VLOOKUP($E6606&amp;"-2",'PTE - Segment Emissions Calcs'!$I$8:$Z$8919,20,FALSE),0)</f>
        <v>0</v>
      </c>
      <c r="N6606" s="37">
        <f t="shared" ca="1" si="311"/>
        <v>0</v>
      </c>
      <c r="O6606" s="38">
        <f t="array" aca="1" ref="O6606" ca="1">IF($H6606="TOTAL HAP",H6606,MAX(IF('PTE - Segment Emissions Calcs'!$B$8:$B$8919=$B6606,'PTE - Segment Emissions Calcs'!$V$8:$V$8919,)))</f>
        <v>0</v>
      </c>
      <c r="P6606" s="38">
        <f t="array" aca="1" ref="P6606" ca="1">IF($H6606="TOTAL HAP",K6606,MAX(IF('PTE - Segment Emissions Calcs'!$B$8:$B$8919=$B6606,'PTE - Segment Emissions Calcs'!$X$8:$X$8919,)))</f>
        <v>0</v>
      </c>
      <c r="Q6606" s="38">
        <f t="array" aca="1" ref="Q6606" ca="1">IF($H6606="TOTAL HAP",N6606,MAX(IF('PTE - Segment Emissions Calcs'!$B$8:$B$8919=$B6606,'PTE - Segment Emissions Calcs'!$Z$8:$Z$8919,)))</f>
        <v>0</v>
      </c>
      <c r="R6606" s="39"/>
    </row>
    <row r="6607" spans="1:18" x14ac:dyDescent="0.25">
      <c r="A6607" s="40"/>
      <c r="B6607" s="40"/>
      <c r="C6607" s="34" t="s">
        <v>294</v>
      </c>
      <c r="D6607" s="35"/>
      <c r="E6607" s="35"/>
      <c r="F6607" s="35">
        <f ca="1">IFERROR(VLOOKUP($E6607&amp;"-1",'PTE - Segment Emissions Calcs'!$I$8:$V$8919,16,FALSE),0)</f>
        <v>0</v>
      </c>
      <c r="G6607" s="35">
        <f ca="1">IFERROR(VLOOKUP($E6607&amp;"-2",'PTE - Segment Emissions Calcs'!$I$8:$V$8919,16,FALSE),0)</f>
        <v>0</v>
      </c>
      <c r="H6607" s="36">
        <f t="shared" ca="1" si="309"/>
        <v>0</v>
      </c>
      <c r="I6607" s="37">
        <f ca="1">IFERROR(VLOOKUP($E6607&amp;"-1",'PTE - Segment Emissions Calcs'!$I$8:$X$8919,18,FALSE),0)</f>
        <v>0</v>
      </c>
      <c r="J6607" s="37">
        <f ca="1">IFERROR(VLOOKUP($E6607&amp;"-2",'PTE - Segment Emissions Calcs'!$I$8:$X$8919,18,FALSE),0)</f>
        <v>0</v>
      </c>
      <c r="K6607" s="37">
        <f t="shared" ca="1" si="310"/>
        <v>0</v>
      </c>
      <c r="L6607" s="37">
        <f ca="1">IFERROR(VLOOKUP($E6607&amp;"-1",'PTE - Segment Emissions Calcs'!$I$8:$Z$8919,20,FALSE),0)</f>
        <v>0</v>
      </c>
      <c r="M6607" s="37">
        <f ca="1">IFERROR(VLOOKUP($E6607&amp;"-2",'PTE - Segment Emissions Calcs'!$I$8:$Z$8919,20,FALSE),0)</f>
        <v>0</v>
      </c>
      <c r="N6607" s="37">
        <f t="shared" ca="1" si="311"/>
        <v>0</v>
      </c>
      <c r="O6607" s="38">
        <f t="array" aca="1" ref="O6607" ca="1">IF($H6607="TOTAL HAP",H6607,MAX(IF('PTE - Segment Emissions Calcs'!$B$8:$B$8919=$B6607,'PTE - Segment Emissions Calcs'!$V$8:$V$8919,)))</f>
        <v>0</v>
      </c>
      <c r="P6607" s="38">
        <f t="array" aca="1" ref="P6607" ca="1">IF($H6607="TOTAL HAP",K6607,MAX(IF('PTE - Segment Emissions Calcs'!$B$8:$B$8919=$B6607,'PTE - Segment Emissions Calcs'!$X$8:$X$8919,)))</f>
        <v>0</v>
      </c>
      <c r="Q6607" s="38">
        <f t="array" aca="1" ref="Q6607" ca="1">IF($H6607="TOTAL HAP",N6607,MAX(IF('PTE - Segment Emissions Calcs'!$B$8:$B$8919=$B6607,'PTE - Segment Emissions Calcs'!$Z$8:$Z$8919,)))</f>
        <v>0</v>
      </c>
      <c r="R6607" s="39"/>
    </row>
    <row r="6608" spans="1:18" x14ac:dyDescent="0.25">
      <c r="A6608" s="40"/>
      <c r="B6608" s="40"/>
      <c r="C6608" s="34" t="s">
        <v>50</v>
      </c>
      <c r="D6608" s="35"/>
      <c r="E6608" s="35"/>
      <c r="F6608" s="35">
        <f ca="1">IFERROR(VLOOKUP($E6608&amp;"-1",'PTE - Segment Emissions Calcs'!$I$8:$V$8919,16,FALSE),0)</f>
        <v>4.5111187598929191E-6</v>
      </c>
      <c r="G6608" s="35">
        <f ca="1">IFERROR(VLOOKUP($E6608&amp;"-2",'PTE - Segment Emissions Calcs'!$I$8:$V$8919,16,FALSE),0)</f>
        <v>0</v>
      </c>
      <c r="H6608" s="36">
        <f t="shared" ca="1" si="309"/>
        <v>4.5111187598929191E-6</v>
      </c>
      <c r="I6608" s="37">
        <f ca="1">IFERROR(VLOOKUP($E6608&amp;"-1",'PTE - Segment Emissions Calcs'!$I$8:$X$8919,18,FALSE),0)</f>
        <v>1.9758700168330984E-5</v>
      </c>
      <c r="J6608" s="37">
        <f ca="1">IFERROR(VLOOKUP($E6608&amp;"-2",'PTE - Segment Emissions Calcs'!$I$8:$X$8919,18,FALSE),0)</f>
        <v>0</v>
      </c>
      <c r="K6608" s="37">
        <f t="shared" ca="1" si="310"/>
        <v>1.9758700168330984E-5</v>
      </c>
      <c r="L6608" s="37">
        <f ca="1">IFERROR(VLOOKUP($E6608&amp;"-1",'PTE - Segment Emissions Calcs'!$I$8:$Z$8919,20,FALSE),0)</f>
        <v>1.9758700168330984E-5</v>
      </c>
      <c r="M6608" s="37">
        <f ca="1">IFERROR(VLOOKUP($E6608&amp;"-2",'PTE - Segment Emissions Calcs'!$I$8:$Z$8919,20,FALSE),0)</f>
        <v>0</v>
      </c>
      <c r="N6608" s="37">
        <f t="shared" ca="1" si="311"/>
        <v>1.9758700168330984E-5</v>
      </c>
      <c r="O6608" s="38">
        <f t="array" aca="1" ref="O6608" ca="1">IF($H6608="TOTAL HAP",H6608,MAX(IF('PTE - Segment Emissions Calcs'!$B$8:$B$8919=$B6608,'PTE - Segment Emissions Calcs'!$V$8:$V$8919,)))</f>
        <v>4.5111187598929191E-6</v>
      </c>
      <c r="P6608" s="38">
        <f t="array" aca="1" ref="P6608" ca="1">IF($H6608="TOTAL HAP",K6608,MAX(IF('PTE - Segment Emissions Calcs'!$B$8:$B$8919=$B6608,'PTE - Segment Emissions Calcs'!$X$8:$X$8919,)))</f>
        <v>1.9758700168330984E-5</v>
      </c>
      <c r="Q6608" s="38">
        <f t="array" aca="1" ref="Q6608" ca="1">IF($H6608="TOTAL HAP",N6608,MAX(IF('PTE - Segment Emissions Calcs'!$B$8:$B$8919=$B6608,'PTE - Segment Emissions Calcs'!$Z$8:$Z$8919,)))</f>
        <v>1.9758700168330984E-5</v>
      </c>
      <c r="R6608" s="39"/>
    </row>
    <row r="6609" spans="1:18" x14ac:dyDescent="0.25">
      <c r="A6609" s="40"/>
      <c r="B6609" s="40"/>
      <c r="C6609" s="34" t="s">
        <v>53</v>
      </c>
      <c r="D6609" s="35"/>
      <c r="E6609" s="35"/>
      <c r="F6609" s="35">
        <f ca="1">IFERROR(VLOOKUP($E6609&amp;"-1",'PTE - Segment Emissions Calcs'!$I$8:$V$8919,16,FALSE),0)</f>
        <v>3.9396685650299357E-4</v>
      </c>
      <c r="G6609" s="35">
        <f ca="1">IFERROR(VLOOKUP($E6609&amp;"-2",'PTE - Segment Emissions Calcs'!$I$8:$V$8919,16,FALSE),0)</f>
        <v>0</v>
      </c>
      <c r="H6609" s="36">
        <f t="shared" ca="1" si="309"/>
        <v>3.9396685650299357E-4</v>
      </c>
      <c r="I6609" s="37">
        <f ca="1">IFERROR(VLOOKUP($E6609&amp;"-1",'PTE - Segment Emissions Calcs'!$I$8:$X$8919,18,FALSE),0)</f>
        <v>1.7255748314831119E-3</v>
      </c>
      <c r="J6609" s="37">
        <f ca="1">IFERROR(VLOOKUP($E6609&amp;"-2",'PTE - Segment Emissions Calcs'!$I$8:$X$8919,18,FALSE),0)</f>
        <v>0</v>
      </c>
      <c r="K6609" s="37">
        <f t="shared" ca="1" si="310"/>
        <v>1.7255748314831119E-3</v>
      </c>
      <c r="L6609" s="37">
        <f ca="1">IFERROR(VLOOKUP($E6609&amp;"-1",'PTE - Segment Emissions Calcs'!$I$8:$Z$8919,20,FALSE),0)</f>
        <v>1.7255748314831119E-3</v>
      </c>
      <c r="M6609" s="37">
        <f ca="1">IFERROR(VLOOKUP($E6609&amp;"-2",'PTE - Segment Emissions Calcs'!$I$8:$Z$8919,20,FALSE),0)</f>
        <v>0</v>
      </c>
      <c r="N6609" s="37">
        <f t="shared" ca="1" si="311"/>
        <v>1.7255748314831119E-3</v>
      </c>
      <c r="O6609" s="38">
        <f t="array" aca="1" ref="O6609" ca="1">IF($H6609="TOTAL HAP",H6609,MAX(IF('PTE - Segment Emissions Calcs'!$B$8:$B$8919=$B6609,'PTE - Segment Emissions Calcs'!$V$8:$V$8919,)))</f>
        <v>3.9396685650299357E-4</v>
      </c>
      <c r="P6609" s="38">
        <f t="array" aca="1" ref="P6609" ca="1">IF($H6609="TOTAL HAP",K6609,MAX(IF('PTE - Segment Emissions Calcs'!$B$8:$B$8919=$B6609,'PTE - Segment Emissions Calcs'!$X$8:$X$8919,)))</f>
        <v>1.7255748314831119E-3</v>
      </c>
      <c r="Q6609" s="38">
        <f t="array" aca="1" ref="Q6609" ca="1">IF($H6609="TOTAL HAP",N6609,MAX(IF('PTE - Segment Emissions Calcs'!$B$8:$B$8919=$B6609,'PTE - Segment Emissions Calcs'!$Z$8:$Z$8919,)))</f>
        <v>1.7255748314831119E-3</v>
      </c>
      <c r="R6609" s="39"/>
    </row>
    <row r="6610" spans="1:18" x14ac:dyDescent="0.25">
      <c r="A6610" s="40"/>
      <c r="B6610" s="40"/>
      <c r="C6610" s="34" t="s">
        <v>209</v>
      </c>
      <c r="D6610" s="35"/>
      <c r="E6610" s="35"/>
      <c r="F6610" s="35">
        <f ca="1">IFERROR(VLOOKUP($E6610&amp;"-1",'PTE - Segment Emissions Calcs'!$I$8:$V$8919,16,FALSE),0)</f>
        <v>0</v>
      </c>
      <c r="G6610" s="35">
        <f ca="1">IFERROR(VLOOKUP($E6610&amp;"-2",'PTE - Segment Emissions Calcs'!$I$8:$V$8919,16,FALSE),0)</f>
        <v>0</v>
      </c>
      <c r="H6610" s="36">
        <f t="shared" ca="1" si="309"/>
        <v>0</v>
      </c>
      <c r="I6610" s="37">
        <f ca="1">IFERROR(VLOOKUP($E6610&amp;"-1",'PTE - Segment Emissions Calcs'!$I$8:$X$8919,18,FALSE),0)</f>
        <v>0</v>
      </c>
      <c r="J6610" s="37">
        <f ca="1">IFERROR(VLOOKUP($E6610&amp;"-2",'PTE - Segment Emissions Calcs'!$I$8:$X$8919,18,FALSE),0)</f>
        <v>0</v>
      </c>
      <c r="K6610" s="37">
        <f t="shared" ca="1" si="310"/>
        <v>0</v>
      </c>
      <c r="L6610" s="37">
        <f ca="1">IFERROR(VLOOKUP($E6610&amp;"-1",'PTE - Segment Emissions Calcs'!$I$8:$Z$8919,20,FALSE),0)</f>
        <v>0</v>
      </c>
      <c r="M6610" s="37">
        <f ca="1">IFERROR(VLOOKUP($E6610&amp;"-2",'PTE - Segment Emissions Calcs'!$I$8:$Z$8919,20,FALSE),0)</f>
        <v>0</v>
      </c>
      <c r="N6610" s="37">
        <f t="shared" ca="1" si="311"/>
        <v>0</v>
      </c>
      <c r="O6610" s="38">
        <f t="array" aca="1" ref="O6610" ca="1">IF($H6610="TOTAL HAP",H6610,MAX(IF('PTE - Segment Emissions Calcs'!$B$8:$B$8919=$B6610,'PTE - Segment Emissions Calcs'!$V$8:$V$8919,)))</f>
        <v>0</v>
      </c>
      <c r="P6610" s="38">
        <f t="array" aca="1" ref="P6610" ca="1">IF($H6610="TOTAL HAP",K6610,MAX(IF('PTE - Segment Emissions Calcs'!$B$8:$B$8919=$B6610,'PTE - Segment Emissions Calcs'!$X$8:$X$8919,)))</f>
        <v>0</v>
      </c>
      <c r="Q6610" s="38">
        <f t="array" aca="1" ref="Q6610" ca="1">IF($H6610="TOTAL HAP",N6610,MAX(IF('PTE - Segment Emissions Calcs'!$B$8:$B$8919=$B6610,'PTE - Segment Emissions Calcs'!$Z$8:$Z$8919,)))</f>
        <v>0</v>
      </c>
      <c r="R6610" s="39"/>
    </row>
    <row r="6611" spans="1:18" x14ac:dyDescent="0.25">
      <c r="A6611" s="40"/>
      <c r="B6611" s="40"/>
      <c r="C6611" s="34" t="s">
        <v>177</v>
      </c>
      <c r="D6611" s="35"/>
      <c r="E6611" s="35"/>
      <c r="F6611" s="35">
        <f ca="1">IFERROR(VLOOKUP($E6611&amp;"-1",'PTE - Segment Emissions Calcs'!$I$8:$V$8919,16,FALSE),0)</f>
        <v>2.5375344380034963E-5</v>
      </c>
      <c r="G6611" s="35">
        <f ca="1">IFERROR(VLOOKUP($E6611&amp;"-2",'PTE - Segment Emissions Calcs'!$I$8:$V$8919,16,FALSE),0)</f>
        <v>0</v>
      </c>
      <c r="H6611" s="36">
        <f t="shared" ca="1" si="309"/>
        <v>2.5375344380034963E-5</v>
      </c>
      <c r="I6611" s="37">
        <f ca="1">IFERROR(VLOOKUP($E6611&amp;"-1",'PTE - Segment Emissions Calcs'!$I$8:$X$8919,18,FALSE),0)</f>
        <v>1.1114400838455315E-4</v>
      </c>
      <c r="J6611" s="37">
        <f ca="1">IFERROR(VLOOKUP($E6611&amp;"-2",'PTE - Segment Emissions Calcs'!$I$8:$X$8919,18,FALSE),0)</f>
        <v>0</v>
      </c>
      <c r="K6611" s="37">
        <f t="shared" ca="1" si="310"/>
        <v>1.1114400838455315E-4</v>
      </c>
      <c r="L6611" s="37">
        <f ca="1">IFERROR(VLOOKUP($E6611&amp;"-1",'PTE - Segment Emissions Calcs'!$I$8:$Z$8919,20,FALSE),0)</f>
        <v>1.1114400838455315E-4</v>
      </c>
      <c r="M6611" s="37">
        <f ca="1">IFERROR(VLOOKUP($E6611&amp;"-2",'PTE - Segment Emissions Calcs'!$I$8:$Z$8919,20,FALSE),0)</f>
        <v>0</v>
      </c>
      <c r="N6611" s="37">
        <f t="shared" ca="1" si="311"/>
        <v>1.1114400838455315E-4</v>
      </c>
      <c r="O6611" s="38">
        <f t="array" aca="1" ref="O6611" ca="1">IF($H6611="TOTAL HAP",H6611,MAX(IF('PTE - Segment Emissions Calcs'!$B$8:$B$8919=$B6611,'PTE - Segment Emissions Calcs'!$V$8:$V$8919,)))</f>
        <v>2.5375344380034963E-5</v>
      </c>
      <c r="P6611" s="38">
        <f t="array" aca="1" ref="P6611" ca="1">IF($H6611="TOTAL HAP",K6611,MAX(IF('PTE - Segment Emissions Calcs'!$B$8:$B$8919=$B6611,'PTE - Segment Emissions Calcs'!$X$8:$X$8919,)))</f>
        <v>1.1114400838455315E-4</v>
      </c>
      <c r="Q6611" s="38">
        <f t="array" aca="1" ref="Q6611" ca="1">IF($H6611="TOTAL HAP",N6611,MAX(IF('PTE - Segment Emissions Calcs'!$B$8:$B$8919=$B6611,'PTE - Segment Emissions Calcs'!$Z$8:$Z$8919,)))</f>
        <v>1.1114400838455315E-4</v>
      </c>
      <c r="R6611" s="39"/>
    </row>
    <row r="6612" spans="1:18" x14ac:dyDescent="0.25">
      <c r="A6612" s="40"/>
      <c r="B6612" s="40"/>
      <c r="C6612" s="34" t="s">
        <v>210</v>
      </c>
      <c r="D6612" s="35"/>
      <c r="E6612" s="35"/>
      <c r="F6612" s="35">
        <f ca="1">IFERROR(VLOOKUP($E6612&amp;"-1",'PTE - Segment Emissions Calcs'!$I$8:$V$8919,16,FALSE),0)</f>
        <v>7.583724717970425E-6</v>
      </c>
      <c r="G6612" s="35">
        <f ca="1">IFERROR(VLOOKUP($E6612&amp;"-2",'PTE - Segment Emissions Calcs'!$I$8:$V$8919,16,FALSE),0)</f>
        <v>0</v>
      </c>
      <c r="H6612" s="36">
        <f t="shared" ca="1" si="309"/>
        <v>7.583724717970425E-6</v>
      </c>
      <c r="I6612" s="37">
        <f ca="1">IFERROR(VLOOKUP($E6612&amp;"-1",'PTE - Segment Emissions Calcs'!$I$8:$X$8919,18,FALSE),0)</f>
        <v>3.3216714264710462E-5</v>
      </c>
      <c r="J6612" s="37">
        <f ca="1">IFERROR(VLOOKUP($E6612&amp;"-2",'PTE - Segment Emissions Calcs'!$I$8:$X$8919,18,FALSE),0)</f>
        <v>0</v>
      </c>
      <c r="K6612" s="37">
        <f t="shared" ca="1" si="310"/>
        <v>3.3216714264710462E-5</v>
      </c>
      <c r="L6612" s="37">
        <f ca="1">IFERROR(VLOOKUP($E6612&amp;"-1",'PTE - Segment Emissions Calcs'!$I$8:$Z$8919,20,FALSE),0)</f>
        <v>3.3216714264710462E-5</v>
      </c>
      <c r="M6612" s="37">
        <f ca="1">IFERROR(VLOOKUP($E6612&amp;"-2",'PTE - Segment Emissions Calcs'!$I$8:$Z$8919,20,FALSE),0)</f>
        <v>0</v>
      </c>
      <c r="N6612" s="37">
        <f t="shared" ca="1" si="311"/>
        <v>3.3216714264710462E-5</v>
      </c>
      <c r="O6612" s="38">
        <f t="array" aca="1" ref="O6612" ca="1">IF($H6612="TOTAL HAP",H6612,MAX(IF('PTE - Segment Emissions Calcs'!$B$8:$B$8919=$B6612,'PTE - Segment Emissions Calcs'!$V$8:$V$8919,)))</f>
        <v>7.583724717970425E-6</v>
      </c>
      <c r="P6612" s="38">
        <f t="array" aca="1" ref="P6612" ca="1">IF($H6612="TOTAL HAP",K6612,MAX(IF('PTE - Segment Emissions Calcs'!$B$8:$B$8919=$B6612,'PTE - Segment Emissions Calcs'!$X$8:$X$8919,)))</f>
        <v>3.3216714264710462E-5</v>
      </c>
      <c r="Q6612" s="38">
        <f t="array" aca="1" ref="Q6612" ca="1">IF($H6612="TOTAL HAP",N6612,MAX(IF('PTE - Segment Emissions Calcs'!$B$8:$B$8919=$B6612,'PTE - Segment Emissions Calcs'!$Z$8:$Z$8919,)))</f>
        <v>3.3216714264710462E-5</v>
      </c>
      <c r="R6612" s="39"/>
    </row>
    <row r="6613" spans="1:18" x14ac:dyDescent="0.25">
      <c r="A6613" s="40"/>
      <c r="B6613" s="40"/>
      <c r="C6613" s="34" t="s">
        <v>69</v>
      </c>
      <c r="D6613" s="35"/>
      <c r="E6613" s="35"/>
      <c r="F6613" s="35">
        <f ca="1">IFERROR(VLOOKUP($E6613&amp;"-1",'PTE - Segment Emissions Calcs'!$I$8:$V$8919,16,FALSE),0)</f>
        <v>1.4945974737224456E-4</v>
      </c>
      <c r="G6613" s="35">
        <f ca="1">IFERROR(VLOOKUP($E6613&amp;"-2",'PTE - Segment Emissions Calcs'!$I$8:$V$8919,16,FALSE),0)</f>
        <v>0</v>
      </c>
      <c r="H6613" s="36">
        <f t="shared" ca="1" si="309"/>
        <v>1.4945974737224456E-4</v>
      </c>
      <c r="I6613" s="37">
        <f ca="1">IFERROR(VLOOKUP($E6613&amp;"-1",'PTE - Segment Emissions Calcs'!$I$8:$X$8919,18,FALSE),0)</f>
        <v>6.5463369349043126E-4</v>
      </c>
      <c r="J6613" s="37">
        <f ca="1">IFERROR(VLOOKUP($E6613&amp;"-2",'PTE - Segment Emissions Calcs'!$I$8:$X$8919,18,FALSE),0)</f>
        <v>0</v>
      </c>
      <c r="K6613" s="37">
        <f t="shared" ca="1" si="310"/>
        <v>6.5463369349043126E-4</v>
      </c>
      <c r="L6613" s="37">
        <f ca="1">IFERROR(VLOOKUP($E6613&amp;"-1",'PTE - Segment Emissions Calcs'!$I$8:$Z$8919,20,FALSE),0)</f>
        <v>6.5463369349043126E-4</v>
      </c>
      <c r="M6613" s="37">
        <f ca="1">IFERROR(VLOOKUP($E6613&amp;"-2",'PTE - Segment Emissions Calcs'!$I$8:$Z$8919,20,FALSE),0)</f>
        <v>0</v>
      </c>
      <c r="N6613" s="37">
        <f t="shared" ca="1" si="311"/>
        <v>6.5463369349043126E-4</v>
      </c>
      <c r="O6613" s="38">
        <f t="array" aca="1" ref="O6613" ca="1">IF($H6613="TOTAL HAP",H6613,MAX(IF('PTE - Segment Emissions Calcs'!$B$8:$B$8919=$B6613,'PTE - Segment Emissions Calcs'!$V$8:$V$8919,)))</f>
        <v>1.4945974737224456E-4</v>
      </c>
      <c r="P6613" s="38">
        <f t="array" aca="1" ref="P6613" ca="1">IF($H6613="TOTAL HAP",K6613,MAX(IF('PTE - Segment Emissions Calcs'!$B$8:$B$8919=$B6613,'PTE - Segment Emissions Calcs'!$X$8:$X$8919,)))</f>
        <v>6.5463369349043126E-4</v>
      </c>
      <c r="Q6613" s="38">
        <f t="array" aca="1" ref="Q6613" ca="1">IF($H6613="TOTAL HAP",N6613,MAX(IF('PTE - Segment Emissions Calcs'!$B$8:$B$8919=$B6613,'PTE - Segment Emissions Calcs'!$Z$8:$Z$8919,)))</f>
        <v>6.5463369349043126E-4</v>
      </c>
      <c r="R6613" s="39"/>
    </row>
    <row r="6614" spans="1:18" x14ac:dyDescent="0.25">
      <c r="A6614" s="40"/>
      <c r="B6614" s="40"/>
      <c r="C6614" s="34" t="s">
        <v>179</v>
      </c>
      <c r="D6614" s="35"/>
      <c r="E6614" s="35"/>
      <c r="F6614" s="35">
        <f ca="1">IFERROR(VLOOKUP($E6614&amp;"-1",'PTE - Segment Emissions Calcs'!$I$8:$V$8919,16,FALSE),0)</f>
        <v>0</v>
      </c>
      <c r="G6614" s="35">
        <f ca="1">IFERROR(VLOOKUP($E6614&amp;"-2",'PTE - Segment Emissions Calcs'!$I$8:$V$8919,16,FALSE),0)</f>
        <v>0</v>
      </c>
      <c r="H6614" s="36">
        <f t="shared" ca="1" si="309"/>
        <v>0</v>
      </c>
      <c r="I6614" s="37">
        <f ca="1">IFERROR(VLOOKUP($E6614&amp;"-1",'PTE - Segment Emissions Calcs'!$I$8:$X$8919,18,FALSE),0)</f>
        <v>0</v>
      </c>
      <c r="J6614" s="37">
        <f ca="1">IFERROR(VLOOKUP($E6614&amp;"-2",'PTE - Segment Emissions Calcs'!$I$8:$X$8919,18,FALSE),0)</f>
        <v>0</v>
      </c>
      <c r="K6614" s="37">
        <f t="shared" ca="1" si="310"/>
        <v>0</v>
      </c>
      <c r="L6614" s="37">
        <f ca="1">IFERROR(VLOOKUP($E6614&amp;"-1",'PTE - Segment Emissions Calcs'!$I$8:$Z$8919,20,FALSE),0)</f>
        <v>0</v>
      </c>
      <c r="M6614" s="37">
        <f ca="1">IFERROR(VLOOKUP($E6614&amp;"-2",'PTE - Segment Emissions Calcs'!$I$8:$Z$8919,20,FALSE),0)</f>
        <v>0</v>
      </c>
      <c r="N6614" s="37">
        <f t="shared" ca="1" si="311"/>
        <v>0</v>
      </c>
      <c r="O6614" s="38">
        <f t="array" aca="1" ref="O6614" ca="1">IF($H6614="TOTAL HAP",H6614,MAX(IF('PTE - Segment Emissions Calcs'!$B$8:$B$8919=$B6614,'PTE - Segment Emissions Calcs'!$V$8:$V$8919,)))</f>
        <v>0</v>
      </c>
      <c r="P6614" s="38">
        <f t="array" aca="1" ref="P6614" ca="1">IF($H6614="TOTAL HAP",K6614,MAX(IF('PTE - Segment Emissions Calcs'!$B$8:$B$8919=$B6614,'PTE - Segment Emissions Calcs'!$X$8:$X$8919,)))</f>
        <v>0</v>
      </c>
      <c r="Q6614" s="38">
        <f t="array" aca="1" ref="Q6614" ca="1">IF($H6614="TOTAL HAP",N6614,MAX(IF('PTE - Segment Emissions Calcs'!$B$8:$B$8919=$B6614,'PTE - Segment Emissions Calcs'!$Z$8:$Z$8919,)))</f>
        <v>0</v>
      </c>
      <c r="R6614" s="39"/>
    </row>
    <row r="6615" spans="1:18" ht="15.75" thickBot="1" x14ac:dyDescent="0.3">
      <c r="A6615" s="42"/>
      <c r="B6615" s="42"/>
      <c r="C6615" s="43" t="s">
        <v>295</v>
      </c>
      <c r="D6615" s="44"/>
      <c r="E6615" s="44"/>
      <c r="F6615" s="44">
        <f ca="1">IFERROR(VLOOKUP($E6615&amp;"-1",'PTE - Segment Emissions Calcs'!$I$8:$V$8919,16,FALSE),0)</f>
        <v>0</v>
      </c>
      <c r="G6615" s="44">
        <f ca="1">IFERROR(VLOOKUP($E6615&amp;"-2",'PTE - Segment Emissions Calcs'!$I$8:$V$8919,16,FALSE),0)</f>
        <v>0</v>
      </c>
      <c r="H6615" s="45">
        <f t="shared" ca="1" si="309"/>
        <v>0</v>
      </c>
      <c r="I6615" s="46">
        <f ca="1">IFERROR(VLOOKUP($E6615&amp;"-1",'PTE - Segment Emissions Calcs'!$I$8:$X$8919,18,FALSE),0)</f>
        <v>0</v>
      </c>
      <c r="J6615" s="46">
        <f ca="1">IFERROR(VLOOKUP($E6615&amp;"-2",'PTE - Segment Emissions Calcs'!$I$8:$X$8919,18,FALSE),0)</f>
        <v>0</v>
      </c>
      <c r="K6615" s="46">
        <f t="shared" ca="1" si="310"/>
        <v>0</v>
      </c>
      <c r="L6615" s="46">
        <f ca="1">IFERROR(VLOOKUP($E6615&amp;"-1",'PTE - Segment Emissions Calcs'!$I$8:$Z$8919,20,FALSE),0)</f>
        <v>0</v>
      </c>
      <c r="M6615" s="46">
        <f ca="1">IFERROR(VLOOKUP($E6615&amp;"-2",'PTE - Segment Emissions Calcs'!$I$8:$Z$8919,20,FALSE),0)</f>
        <v>0</v>
      </c>
      <c r="N6615" s="46">
        <f t="shared" ca="1" si="311"/>
        <v>0</v>
      </c>
      <c r="O6615" s="47">
        <f t="array" aca="1" ref="O6615" ca="1">IF($H6615="TOTAL HAP",H6615,MAX(IF('PTE - Segment Emissions Calcs'!$B$8:$B$8919=$B6615,'PTE - Segment Emissions Calcs'!$V$8:$V$8919,)))</f>
        <v>0</v>
      </c>
      <c r="P6615" s="47">
        <f t="array" aca="1" ref="P6615" ca="1">IF($H6615="TOTAL HAP",K6615,MAX(IF('PTE - Segment Emissions Calcs'!$B$8:$B$8919=$B6615,'PTE - Segment Emissions Calcs'!$X$8:$X$8919,)))</f>
        <v>0</v>
      </c>
      <c r="Q6615" s="47">
        <f t="array" aca="1" ref="Q6615" ca="1">IF($H6615="TOTAL HAP",N6615,MAX(IF('PTE - Segment Emissions Calcs'!$B$8:$B$8919=$B6615,'PTE - Segment Emissions Calcs'!$Z$8:$Z$8919,)))</f>
        <v>0</v>
      </c>
      <c r="R6615" s="48"/>
    </row>
    <row r="6616" spans="1:18" ht="15.75" thickTop="1" x14ac:dyDescent="0.25">
      <c r="A6616" s="25" t="str">
        <f ca="1">VLOOKUP(#REF!,'PTE - Segment Emissions Calcs'!$C$8:$J$8919,8,FALSE)</f>
        <v>EQUI 144</v>
      </c>
      <c r="B6616" s="25" t="str">
        <f ca="1">VLOOKUP(A6616,'PTE - Segment Emissions Calcs'!$J$8:$O$8919,4,FALSE)</f>
        <v>Light Distillate - #2 oil, turbine, kerosene, distillate unifier charge, light cycle oil (APC 140)</v>
      </c>
      <c r="C6616" s="26" t="s">
        <v>24</v>
      </c>
      <c r="D6616" s="27"/>
      <c r="E6616" s="27"/>
      <c r="F6616" s="27">
        <f ca="1">IFERROR(VLOOKUP($E6616&amp;"-1",'PTE - Segment Emissions Calcs'!$I$8:$V$8919,16,FALSE),0)</f>
        <v>0.1934650500008018</v>
      </c>
      <c r="G6616" s="27">
        <f ca="1">IFERROR(VLOOKUP($E6616&amp;"-2",'PTE - Segment Emissions Calcs'!$I$8:$V$8919,16,FALSE),0)</f>
        <v>0</v>
      </c>
      <c r="H6616" s="28">
        <f t="shared" ca="1" si="309"/>
        <v>0.1934650500008018</v>
      </c>
      <c r="I6616" s="29">
        <f ca="1">IFERROR(VLOOKUP($E6616&amp;"-1",'PTE - Segment Emissions Calcs'!$I$8:$X$8919,18,FALSE),0)</f>
        <v>0.84737691900351197</v>
      </c>
      <c r="J6616" s="29">
        <f ca="1">IFERROR(VLOOKUP($E6616&amp;"-2",'PTE - Segment Emissions Calcs'!$I$8:$X$8919,18,FALSE),0)</f>
        <v>0</v>
      </c>
      <c r="K6616" s="29">
        <f t="shared" ca="1" si="310"/>
        <v>0.84737691900351197</v>
      </c>
      <c r="L6616" s="29">
        <f ca="1">IFERROR(VLOOKUP($E6616&amp;"-1",'PTE - Segment Emissions Calcs'!$I$8:$Z$8919,20,FALSE),0)</f>
        <v>0.84737691900351197</v>
      </c>
      <c r="M6616" s="29">
        <f ca="1">IFERROR(VLOOKUP($E6616&amp;"-2",'PTE - Segment Emissions Calcs'!$I$8:$Z$8919,20,FALSE),0)</f>
        <v>0</v>
      </c>
      <c r="N6616" s="29">
        <f t="shared" ca="1" si="311"/>
        <v>0.84737691900351197</v>
      </c>
      <c r="O6616" s="30">
        <f t="array" aca="1" ref="O6616" ca="1">IF($H6616="TOTAL HAP",H6616,MAX(IF('PTE - Segment Emissions Calcs'!$B$8:$B$8919=$B6616,'PTE - Segment Emissions Calcs'!$V$8:$V$8919,)))</f>
        <v>0.1934650500008018</v>
      </c>
      <c r="P6616" s="30">
        <f t="array" aca="1" ref="P6616" ca="1">IF($H6616="TOTAL HAP",K6616,MAX(IF('PTE - Segment Emissions Calcs'!$B$8:$B$8919=$B6616,'PTE - Segment Emissions Calcs'!$X$8:$X$8919,)))</f>
        <v>0.84737691900351197</v>
      </c>
      <c r="Q6616" s="30">
        <f t="array" aca="1" ref="Q6616" ca="1">IF($H6616="TOTAL HAP",N6616,MAX(IF('PTE - Segment Emissions Calcs'!$B$8:$B$8919=$B6616,'PTE - Segment Emissions Calcs'!$Z$8:$Z$8919,)))</f>
        <v>0.84737691900351197</v>
      </c>
      <c r="R6616" s="31"/>
    </row>
    <row r="6617" spans="1:18" x14ac:dyDescent="0.25">
      <c r="A6617" s="32"/>
      <c r="B6617" s="33"/>
      <c r="C6617" s="34" t="s">
        <v>29</v>
      </c>
      <c r="D6617" s="35"/>
      <c r="E6617" s="35"/>
      <c r="F6617" s="35">
        <f ca="1">IFERROR(VLOOKUP($E6617&amp;"-1",'PTE - Segment Emissions Calcs'!$I$8:$V$8919,16,FALSE),0)</f>
        <v>8.3923968870685713E-3</v>
      </c>
      <c r="G6617" s="35">
        <f ca="1">IFERROR(VLOOKUP($E6617&amp;"-2",'PTE - Segment Emissions Calcs'!$I$8:$V$8919,16,FALSE),0)</f>
        <v>0</v>
      </c>
      <c r="H6617" s="36">
        <f t="shared" ca="1" si="309"/>
        <v>8.3923968870685713E-3</v>
      </c>
      <c r="I6617" s="37">
        <f ca="1">IFERROR(VLOOKUP($E6617&amp;"-1",'PTE - Segment Emissions Calcs'!$I$8:$X$8919,18,FALSE),0)</f>
        <v>3.6758698365360346E-2</v>
      </c>
      <c r="J6617" s="37">
        <f ca="1">IFERROR(VLOOKUP($E6617&amp;"-2",'PTE - Segment Emissions Calcs'!$I$8:$X$8919,18,FALSE),0)</f>
        <v>0</v>
      </c>
      <c r="K6617" s="37">
        <f t="shared" ca="1" si="310"/>
        <v>3.6758698365360346E-2</v>
      </c>
      <c r="L6617" s="37">
        <f ca="1">IFERROR(VLOOKUP($E6617&amp;"-1",'PTE - Segment Emissions Calcs'!$I$8:$Z$8919,20,FALSE),0)</f>
        <v>3.6758698365360346E-2</v>
      </c>
      <c r="M6617" s="37">
        <f ca="1">IFERROR(VLOOKUP($E6617&amp;"-2",'PTE - Segment Emissions Calcs'!$I$8:$Z$8919,20,FALSE),0)</f>
        <v>0</v>
      </c>
      <c r="N6617" s="37">
        <f t="shared" ca="1" si="311"/>
        <v>3.6758698365360346E-2</v>
      </c>
      <c r="O6617" s="38">
        <f t="array" aca="1" ref="O6617" ca="1">IF($H6617="TOTAL HAP",H6617,MAX(IF('PTE - Segment Emissions Calcs'!$B$8:$B$8919=$B6617,'PTE - Segment Emissions Calcs'!$V$8:$V$8919,)))</f>
        <v>8.3923968870685713E-3</v>
      </c>
      <c r="P6617" s="38">
        <f t="array" aca="1" ref="P6617" ca="1">IF($H6617="TOTAL HAP",K6617,MAX(IF('PTE - Segment Emissions Calcs'!$B$8:$B$8919=$B6617,'PTE - Segment Emissions Calcs'!$X$8:$X$8919,)))</f>
        <v>3.6758698365360346E-2</v>
      </c>
      <c r="Q6617" s="38">
        <f t="array" aca="1" ref="Q6617" ca="1">IF($H6617="TOTAL HAP",N6617,MAX(IF('PTE - Segment Emissions Calcs'!$B$8:$B$8919=$B6617,'PTE - Segment Emissions Calcs'!$Z$8:$Z$8919,)))</f>
        <v>3.6758698365360346E-2</v>
      </c>
      <c r="R6617" s="39"/>
    </row>
    <row r="6618" spans="1:18" x14ac:dyDescent="0.25">
      <c r="A6618" s="32"/>
      <c r="B6618" s="33"/>
      <c r="C6618" s="34" t="s">
        <v>37</v>
      </c>
      <c r="D6618" s="35"/>
      <c r="E6618" s="35"/>
      <c r="F6618" s="35">
        <f ca="1">IFERROR(VLOOKUP($E6618&amp;"-1",'PTE - Segment Emissions Calcs'!$I$8:$V$8919,16,FALSE),0)</f>
        <v>0</v>
      </c>
      <c r="G6618" s="35">
        <f ca="1">IFERROR(VLOOKUP($E6618&amp;"-2",'PTE - Segment Emissions Calcs'!$I$8:$V$8919,16,FALSE),0)</f>
        <v>0</v>
      </c>
      <c r="H6618" s="36">
        <f t="shared" ca="1" si="309"/>
        <v>0</v>
      </c>
      <c r="I6618" s="37">
        <f ca="1">IFERROR(VLOOKUP($E6618&amp;"-1",'PTE - Segment Emissions Calcs'!$I$8:$X$8919,18,FALSE),0)</f>
        <v>0</v>
      </c>
      <c r="J6618" s="37">
        <f ca="1">IFERROR(VLOOKUP($E6618&amp;"-2",'PTE - Segment Emissions Calcs'!$I$8:$X$8919,18,FALSE),0)</f>
        <v>0</v>
      </c>
      <c r="K6618" s="37">
        <f t="shared" ca="1" si="310"/>
        <v>0</v>
      </c>
      <c r="L6618" s="37">
        <f ca="1">IFERROR(VLOOKUP($E6618&amp;"-1",'PTE - Segment Emissions Calcs'!$I$8:$Z$8919,20,FALSE),0)</f>
        <v>0</v>
      </c>
      <c r="M6618" s="37">
        <f ca="1">IFERROR(VLOOKUP($E6618&amp;"-2",'PTE - Segment Emissions Calcs'!$I$8:$Z$8919,20,FALSE),0)</f>
        <v>0</v>
      </c>
      <c r="N6618" s="37">
        <f t="shared" ca="1" si="311"/>
        <v>0</v>
      </c>
      <c r="O6618" s="38">
        <f t="array" aca="1" ref="O6618" ca="1">IF($H6618="TOTAL HAP",H6618,MAX(IF('PTE - Segment Emissions Calcs'!$B$8:$B$8919=$B6618,'PTE - Segment Emissions Calcs'!$V$8:$V$8919,)))</f>
        <v>0</v>
      </c>
      <c r="P6618" s="38">
        <f t="array" aca="1" ref="P6618" ca="1">IF($H6618="TOTAL HAP",K6618,MAX(IF('PTE - Segment Emissions Calcs'!$B$8:$B$8919=$B6618,'PTE - Segment Emissions Calcs'!$X$8:$X$8919,)))</f>
        <v>0</v>
      </c>
      <c r="Q6618" s="38">
        <f t="array" aca="1" ref="Q6618" ca="1">IF($H6618="TOTAL HAP",N6618,MAX(IF('PTE - Segment Emissions Calcs'!$B$8:$B$8919=$B6618,'PTE - Segment Emissions Calcs'!$Z$8:$Z$8919,)))</f>
        <v>0</v>
      </c>
      <c r="R6618" s="39"/>
    </row>
    <row r="6619" spans="1:18" x14ac:dyDescent="0.25">
      <c r="A6619" s="40"/>
      <c r="B6619" s="40"/>
      <c r="C6619" s="34" t="s">
        <v>204</v>
      </c>
      <c r="D6619" s="35"/>
      <c r="E6619" s="35"/>
      <c r="F6619" s="35">
        <f ca="1">IFERROR(VLOOKUP($E6619&amp;"-1",'PTE - Segment Emissions Calcs'!$I$8:$V$8919,16,FALSE),0)</f>
        <v>1.4519594656633308E-4</v>
      </c>
      <c r="G6619" s="35">
        <f ca="1">IFERROR(VLOOKUP($E6619&amp;"-2",'PTE - Segment Emissions Calcs'!$I$8:$V$8919,16,FALSE),0)</f>
        <v>0</v>
      </c>
      <c r="H6619" s="36">
        <f t="shared" ca="1" si="309"/>
        <v>1.4519594656633308E-4</v>
      </c>
      <c r="I6619" s="37">
        <f ca="1">IFERROR(VLOOKUP($E6619&amp;"-1",'PTE - Segment Emissions Calcs'!$I$8:$X$8919,18,FALSE),0)</f>
        <v>6.3595824596053888E-4</v>
      </c>
      <c r="J6619" s="37">
        <f ca="1">IFERROR(VLOOKUP($E6619&amp;"-2",'PTE - Segment Emissions Calcs'!$I$8:$X$8919,18,FALSE),0)</f>
        <v>0</v>
      </c>
      <c r="K6619" s="37">
        <f t="shared" ca="1" si="310"/>
        <v>6.3595824596053888E-4</v>
      </c>
      <c r="L6619" s="37">
        <f ca="1">IFERROR(VLOOKUP($E6619&amp;"-1",'PTE - Segment Emissions Calcs'!$I$8:$Z$8919,20,FALSE),0)</f>
        <v>6.3595824596053888E-4</v>
      </c>
      <c r="M6619" s="37">
        <f ca="1">IFERROR(VLOOKUP($E6619&amp;"-2",'PTE - Segment Emissions Calcs'!$I$8:$Z$8919,20,FALSE),0)</f>
        <v>0</v>
      </c>
      <c r="N6619" s="37">
        <f t="shared" ca="1" si="311"/>
        <v>6.3595824596053888E-4</v>
      </c>
      <c r="O6619" s="38">
        <f t="array" aca="1" ref="O6619" ca="1">IF($H6619="TOTAL HAP",H6619,MAX(IF('PTE - Segment Emissions Calcs'!$B$8:$B$8919=$B6619,'PTE - Segment Emissions Calcs'!$V$8:$V$8919,)))</f>
        <v>1.4519594656633308E-4</v>
      </c>
      <c r="P6619" s="38">
        <f t="array" aca="1" ref="P6619" ca="1">IF($H6619="TOTAL HAP",K6619,MAX(IF('PTE - Segment Emissions Calcs'!$B$8:$B$8919=$B6619,'PTE - Segment Emissions Calcs'!$X$8:$X$8919,)))</f>
        <v>6.3595824596053888E-4</v>
      </c>
      <c r="Q6619" s="38">
        <f t="array" aca="1" ref="Q6619" ca="1">IF($H6619="TOTAL HAP",N6619,MAX(IF('PTE - Segment Emissions Calcs'!$B$8:$B$8919=$B6619,'PTE - Segment Emissions Calcs'!$Z$8:$Z$8919,)))</f>
        <v>6.3595824596053888E-4</v>
      </c>
      <c r="R6619" s="39"/>
    </row>
    <row r="6620" spans="1:18" x14ac:dyDescent="0.25">
      <c r="A6620" s="40"/>
      <c r="B6620" s="40"/>
      <c r="C6620" s="34" t="s">
        <v>205</v>
      </c>
      <c r="D6620" s="35"/>
      <c r="E6620" s="35"/>
      <c r="F6620" s="35">
        <f ca="1">IFERROR(VLOOKUP($E6620&amp;"-1",'PTE - Segment Emissions Calcs'!$I$8:$V$8919,16,FALSE),0)</f>
        <v>1.4648260781700609E-4</v>
      </c>
      <c r="G6620" s="35">
        <f ca="1">IFERROR(VLOOKUP($E6620&amp;"-2",'PTE - Segment Emissions Calcs'!$I$8:$V$8919,16,FALSE),0)</f>
        <v>0</v>
      </c>
      <c r="H6620" s="36">
        <f t="shared" ca="1" si="309"/>
        <v>1.4648260781700609E-4</v>
      </c>
      <c r="I6620" s="37">
        <f ca="1">IFERROR(VLOOKUP($E6620&amp;"-1",'PTE - Segment Emissions Calcs'!$I$8:$X$8919,18,FALSE),0)</f>
        <v>6.415938222384867E-4</v>
      </c>
      <c r="J6620" s="37">
        <f ca="1">IFERROR(VLOOKUP($E6620&amp;"-2",'PTE - Segment Emissions Calcs'!$I$8:$X$8919,18,FALSE),0)</f>
        <v>0</v>
      </c>
      <c r="K6620" s="37">
        <f t="shared" ca="1" si="310"/>
        <v>6.415938222384867E-4</v>
      </c>
      <c r="L6620" s="37">
        <f ca="1">IFERROR(VLOOKUP($E6620&amp;"-1",'PTE - Segment Emissions Calcs'!$I$8:$Z$8919,20,FALSE),0)</f>
        <v>6.415938222384867E-4</v>
      </c>
      <c r="M6620" s="37">
        <f ca="1">IFERROR(VLOOKUP($E6620&amp;"-2",'PTE - Segment Emissions Calcs'!$I$8:$Z$8919,20,FALSE),0)</f>
        <v>0</v>
      </c>
      <c r="N6620" s="37">
        <f t="shared" ca="1" si="311"/>
        <v>6.415938222384867E-4</v>
      </c>
      <c r="O6620" s="38">
        <f t="array" aca="1" ref="O6620" ca="1">IF($H6620="TOTAL HAP",H6620,MAX(IF('PTE - Segment Emissions Calcs'!$B$8:$B$8919=$B6620,'PTE - Segment Emissions Calcs'!$V$8:$V$8919,)))</f>
        <v>1.4648260781700609E-4</v>
      </c>
      <c r="P6620" s="38">
        <f t="array" aca="1" ref="P6620" ca="1">IF($H6620="TOTAL HAP",K6620,MAX(IF('PTE - Segment Emissions Calcs'!$B$8:$B$8919=$B6620,'PTE - Segment Emissions Calcs'!$X$8:$X$8919,)))</f>
        <v>6.415938222384867E-4</v>
      </c>
      <c r="Q6620" s="38">
        <f t="array" aca="1" ref="Q6620" ca="1">IF($H6620="TOTAL HAP",N6620,MAX(IF('PTE - Segment Emissions Calcs'!$B$8:$B$8919=$B6620,'PTE - Segment Emissions Calcs'!$Z$8:$Z$8919,)))</f>
        <v>6.415938222384867E-4</v>
      </c>
      <c r="R6620" s="39"/>
    </row>
    <row r="6621" spans="1:18" x14ac:dyDescent="0.25">
      <c r="A6621" s="40"/>
      <c r="B6621" s="40"/>
      <c r="C6621" s="34" t="s">
        <v>130</v>
      </c>
      <c r="D6621" s="35"/>
      <c r="E6621" s="35"/>
      <c r="F6621" s="35">
        <f ca="1">IFERROR(VLOOKUP($E6621&amp;"-1",'PTE - Segment Emissions Calcs'!$I$8:$V$8919,16,FALSE),0)</f>
        <v>2.4441289916185218E-4</v>
      </c>
      <c r="G6621" s="35">
        <f ca="1">IFERROR(VLOOKUP($E6621&amp;"-2",'PTE - Segment Emissions Calcs'!$I$8:$V$8919,16,FALSE),0)</f>
        <v>0</v>
      </c>
      <c r="H6621" s="36">
        <f t="shared" ca="1" si="309"/>
        <v>2.4441289916185218E-4</v>
      </c>
      <c r="I6621" s="37">
        <f ca="1">IFERROR(VLOOKUP($E6621&amp;"-1",'PTE - Segment Emissions Calcs'!$I$8:$X$8919,18,FALSE),0)</f>
        <v>1.0705284983289125E-3</v>
      </c>
      <c r="J6621" s="37">
        <f ca="1">IFERROR(VLOOKUP($E6621&amp;"-2",'PTE - Segment Emissions Calcs'!$I$8:$X$8919,18,FALSE),0)</f>
        <v>0</v>
      </c>
      <c r="K6621" s="37">
        <f t="shared" ca="1" si="310"/>
        <v>1.0705284983289125E-3</v>
      </c>
      <c r="L6621" s="37">
        <f ca="1">IFERROR(VLOOKUP($E6621&amp;"-1",'PTE - Segment Emissions Calcs'!$I$8:$Z$8919,20,FALSE),0)</f>
        <v>1.0705284983289125E-3</v>
      </c>
      <c r="M6621" s="37">
        <f ca="1">IFERROR(VLOOKUP($E6621&amp;"-2",'PTE - Segment Emissions Calcs'!$I$8:$Z$8919,20,FALSE),0)</f>
        <v>0</v>
      </c>
      <c r="N6621" s="37">
        <f t="shared" ca="1" si="311"/>
        <v>1.0705284983289125E-3</v>
      </c>
      <c r="O6621" s="38">
        <f t="array" aca="1" ref="O6621" ca="1">IF($H6621="TOTAL HAP",H6621,MAX(IF('PTE - Segment Emissions Calcs'!$B$8:$B$8919=$B6621,'PTE - Segment Emissions Calcs'!$V$8:$V$8919,)))</f>
        <v>2.4441289916185218E-4</v>
      </c>
      <c r="P6621" s="38">
        <f t="array" aca="1" ref="P6621" ca="1">IF($H6621="TOTAL HAP",K6621,MAX(IF('PTE - Segment Emissions Calcs'!$B$8:$B$8919=$B6621,'PTE - Segment Emissions Calcs'!$X$8:$X$8919,)))</f>
        <v>1.0705284983289125E-3</v>
      </c>
      <c r="Q6621" s="38">
        <f t="array" aca="1" ref="Q6621" ca="1">IF($H6621="TOTAL HAP",N6621,MAX(IF('PTE - Segment Emissions Calcs'!$B$8:$B$8919=$B6621,'PTE - Segment Emissions Calcs'!$Z$8:$Z$8919,)))</f>
        <v>1.0705284983289125E-3</v>
      </c>
      <c r="R6621" s="39"/>
    </row>
    <row r="6622" spans="1:18" x14ac:dyDescent="0.25">
      <c r="A6622" s="40"/>
      <c r="B6622" s="40"/>
      <c r="C6622" s="34" t="s">
        <v>173</v>
      </c>
      <c r="D6622" s="35"/>
      <c r="E6622" s="35"/>
      <c r="F6622" s="35">
        <f ca="1">IFERROR(VLOOKUP($E6622&amp;"-1",'PTE - Segment Emissions Calcs'!$I$8:$V$8919,16,FALSE),0)</f>
        <v>0</v>
      </c>
      <c r="G6622" s="35">
        <f ca="1">IFERROR(VLOOKUP($E6622&amp;"-2",'PTE - Segment Emissions Calcs'!$I$8:$V$8919,16,FALSE),0)</f>
        <v>0</v>
      </c>
      <c r="H6622" s="36">
        <f t="shared" ca="1" si="309"/>
        <v>0</v>
      </c>
      <c r="I6622" s="37">
        <f ca="1">IFERROR(VLOOKUP($E6622&amp;"-1",'PTE - Segment Emissions Calcs'!$I$8:$X$8919,18,FALSE),0)</f>
        <v>0</v>
      </c>
      <c r="J6622" s="37">
        <f ca="1">IFERROR(VLOOKUP($E6622&amp;"-2",'PTE - Segment Emissions Calcs'!$I$8:$X$8919,18,FALSE),0)</f>
        <v>0</v>
      </c>
      <c r="K6622" s="37">
        <f t="shared" ca="1" si="310"/>
        <v>0</v>
      </c>
      <c r="L6622" s="37">
        <f ca="1">IFERROR(VLOOKUP($E6622&amp;"-1",'PTE - Segment Emissions Calcs'!$I$8:$Z$8919,20,FALSE),0)</f>
        <v>0</v>
      </c>
      <c r="M6622" s="37">
        <f ca="1">IFERROR(VLOOKUP($E6622&amp;"-2",'PTE - Segment Emissions Calcs'!$I$8:$Z$8919,20,FALSE),0)</f>
        <v>0</v>
      </c>
      <c r="N6622" s="37">
        <f t="shared" ca="1" si="311"/>
        <v>0</v>
      </c>
      <c r="O6622" s="38">
        <f t="array" aca="1" ref="O6622" ca="1">IF($H6622="TOTAL HAP",H6622,MAX(IF('PTE - Segment Emissions Calcs'!$B$8:$B$8919=$B6622,'PTE - Segment Emissions Calcs'!$V$8:$V$8919,)))</f>
        <v>0</v>
      </c>
      <c r="P6622" s="38">
        <f t="array" aca="1" ref="P6622" ca="1">IF($H6622="TOTAL HAP",K6622,MAX(IF('PTE - Segment Emissions Calcs'!$B$8:$B$8919=$B6622,'PTE - Segment Emissions Calcs'!$X$8:$X$8919,)))</f>
        <v>0</v>
      </c>
      <c r="Q6622" s="38">
        <f t="array" aca="1" ref="Q6622" ca="1">IF($H6622="TOTAL HAP",N6622,MAX(IF('PTE - Segment Emissions Calcs'!$B$8:$B$8919=$B6622,'PTE - Segment Emissions Calcs'!$Z$8:$Z$8919,)))</f>
        <v>0</v>
      </c>
      <c r="R6622" s="39"/>
    </row>
    <row r="6623" spans="1:18" x14ac:dyDescent="0.25">
      <c r="A6623" s="40"/>
      <c r="B6623" s="40"/>
      <c r="C6623" s="34" t="s">
        <v>291</v>
      </c>
      <c r="D6623" s="35"/>
      <c r="E6623" s="35"/>
      <c r="F6623" s="35">
        <f ca="1">IFERROR(VLOOKUP($E6623&amp;"-1",'PTE - Segment Emissions Calcs'!$I$8:$V$8919,16,FALSE),0)</f>
        <v>0</v>
      </c>
      <c r="G6623" s="35">
        <f ca="1">IFERROR(VLOOKUP($E6623&amp;"-2",'PTE - Segment Emissions Calcs'!$I$8:$V$8919,16,FALSE),0)</f>
        <v>0</v>
      </c>
      <c r="H6623" s="36">
        <f t="shared" ca="1" si="309"/>
        <v>0</v>
      </c>
      <c r="I6623" s="37">
        <f ca="1">IFERROR(VLOOKUP($E6623&amp;"-1",'PTE - Segment Emissions Calcs'!$I$8:$X$8919,18,FALSE),0)</f>
        <v>0</v>
      </c>
      <c r="J6623" s="37">
        <f ca="1">IFERROR(VLOOKUP($E6623&amp;"-2",'PTE - Segment Emissions Calcs'!$I$8:$X$8919,18,FALSE),0)</f>
        <v>0</v>
      </c>
      <c r="K6623" s="37">
        <f t="shared" ca="1" si="310"/>
        <v>0</v>
      </c>
      <c r="L6623" s="37">
        <f ca="1">IFERROR(VLOOKUP($E6623&amp;"-1",'PTE - Segment Emissions Calcs'!$I$8:$Z$8919,20,FALSE),0)</f>
        <v>0</v>
      </c>
      <c r="M6623" s="37">
        <f ca="1">IFERROR(VLOOKUP($E6623&amp;"-2",'PTE - Segment Emissions Calcs'!$I$8:$Z$8919,20,FALSE),0)</f>
        <v>0</v>
      </c>
      <c r="N6623" s="37">
        <f t="shared" ca="1" si="311"/>
        <v>0</v>
      </c>
      <c r="O6623" s="38">
        <f t="array" aca="1" ref="O6623" ca="1">IF($H6623="TOTAL HAP",H6623,MAX(IF('PTE - Segment Emissions Calcs'!$B$8:$B$8919=$B6623,'PTE - Segment Emissions Calcs'!$V$8:$V$8919,)))</f>
        <v>0</v>
      </c>
      <c r="P6623" s="38">
        <f t="array" aca="1" ref="P6623" ca="1">IF($H6623="TOTAL HAP",K6623,MAX(IF('PTE - Segment Emissions Calcs'!$B$8:$B$8919=$B6623,'PTE - Segment Emissions Calcs'!$X$8:$X$8919,)))</f>
        <v>0</v>
      </c>
      <c r="Q6623" s="38">
        <f t="array" aca="1" ref="Q6623" ca="1">IF($H6623="TOTAL HAP",N6623,MAX(IF('PTE - Segment Emissions Calcs'!$B$8:$B$8919=$B6623,'PTE - Segment Emissions Calcs'!$Z$8:$Z$8919,)))</f>
        <v>0</v>
      </c>
      <c r="R6623" s="39"/>
    </row>
    <row r="6624" spans="1:18" x14ac:dyDescent="0.25">
      <c r="A6624" s="40"/>
      <c r="B6624" s="40"/>
      <c r="C6624" s="34" t="s">
        <v>292</v>
      </c>
      <c r="D6624" s="35"/>
      <c r="E6624" s="35"/>
      <c r="F6624" s="35">
        <f ca="1">IFERROR(VLOOKUP($E6624&amp;"-1",'PTE - Segment Emissions Calcs'!$I$8:$V$8919,16,FALSE),0)</f>
        <v>0</v>
      </c>
      <c r="G6624" s="35">
        <f ca="1">IFERROR(VLOOKUP($E6624&amp;"-2",'PTE - Segment Emissions Calcs'!$I$8:$V$8919,16,FALSE),0)</f>
        <v>0</v>
      </c>
      <c r="H6624" s="36">
        <f t="shared" ca="1" si="309"/>
        <v>0</v>
      </c>
      <c r="I6624" s="37">
        <f ca="1">IFERROR(VLOOKUP($E6624&amp;"-1",'PTE - Segment Emissions Calcs'!$I$8:$X$8919,18,FALSE),0)</f>
        <v>0</v>
      </c>
      <c r="J6624" s="37">
        <f ca="1">IFERROR(VLOOKUP($E6624&amp;"-2",'PTE - Segment Emissions Calcs'!$I$8:$X$8919,18,FALSE),0)</f>
        <v>0</v>
      </c>
      <c r="K6624" s="37">
        <f t="shared" ca="1" si="310"/>
        <v>0</v>
      </c>
      <c r="L6624" s="37">
        <f ca="1">IFERROR(VLOOKUP($E6624&amp;"-1",'PTE - Segment Emissions Calcs'!$I$8:$Z$8919,20,FALSE),0)</f>
        <v>0</v>
      </c>
      <c r="M6624" s="37">
        <f ca="1">IFERROR(VLOOKUP($E6624&amp;"-2",'PTE - Segment Emissions Calcs'!$I$8:$Z$8919,20,FALSE),0)</f>
        <v>0</v>
      </c>
      <c r="N6624" s="37">
        <f t="shared" ca="1" si="311"/>
        <v>0</v>
      </c>
      <c r="O6624" s="38">
        <f t="array" aca="1" ref="O6624" ca="1">IF($H6624="TOTAL HAP",H6624,MAX(IF('PTE - Segment Emissions Calcs'!$B$8:$B$8919=$B6624,'PTE - Segment Emissions Calcs'!$V$8:$V$8919,)))</f>
        <v>0</v>
      </c>
      <c r="P6624" s="38">
        <f t="array" aca="1" ref="P6624" ca="1">IF($H6624="TOTAL HAP",K6624,MAX(IF('PTE - Segment Emissions Calcs'!$B$8:$B$8919=$B6624,'PTE - Segment Emissions Calcs'!$X$8:$X$8919,)))</f>
        <v>0</v>
      </c>
      <c r="Q6624" s="38">
        <f t="array" aca="1" ref="Q6624" ca="1">IF($H6624="TOTAL HAP",N6624,MAX(IF('PTE - Segment Emissions Calcs'!$B$8:$B$8919=$B6624,'PTE - Segment Emissions Calcs'!$Z$8:$Z$8919,)))</f>
        <v>0</v>
      </c>
      <c r="R6624" s="39"/>
    </row>
    <row r="6625" spans="1:18" x14ac:dyDescent="0.25">
      <c r="A6625" s="40"/>
      <c r="B6625" s="40"/>
      <c r="C6625" s="34" t="s">
        <v>66</v>
      </c>
      <c r="D6625" s="35"/>
      <c r="E6625" s="35"/>
      <c r="F6625" s="35">
        <f ca="1">IFERROR(VLOOKUP($E6625&amp;"-1",'PTE - Segment Emissions Calcs'!$I$8:$V$8919,16,FALSE),0)</f>
        <v>1.0241996385560704E-3</v>
      </c>
      <c r="G6625" s="35">
        <f ca="1">IFERROR(VLOOKUP($E6625&amp;"-2",'PTE - Segment Emissions Calcs'!$I$8:$V$8919,16,FALSE),0)</f>
        <v>0</v>
      </c>
      <c r="H6625" s="36">
        <f t="shared" ca="1" si="309"/>
        <v>1.0241996385560704E-3</v>
      </c>
      <c r="I6625" s="37">
        <f ca="1">IFERROR(VLOOKUP($E6625&amp;"-1",'PTE - Segment Emissions Calcs'!$I$8:$X$8919,18,FALSE),0)</f>
        <v>4.485994416875588E-3</v>
      </c>
      <c r="J6625" s="37">
        <f ca="1">IFERROR(VLOOKUP($E6625&amp;"-2",'PTE - Segment Emissions Calcs'!$I$8:$X$8919,18,FALSE),0)</f>
        <v>0</v>
      </c>
      <c r="K6625" s="37">
        <f t="shared" ca="1" si="310"/>
        <v>4.485994416875588E-3</v>
      </c>
      <c r="L6625" s="37">
        <f ca="1">IFERROR(VLOOKUP($E6625&amp;"-1",'PTE - Segment Emissions Calcs'!$I$8:$Z$8919,20,FALSE),0)</f>
        <v>4.485994416875588E-3</v>
      </c>
      <c r="M6625" s="37">
        <f ca="1">IFERROR(VLOOKUP($E6625&amp;"-2",'PTE - Segment Emissions Calcs'!$I$8:$Z$8919,20,FALSE),0)</f>
        <v>0</v>
      </c>
      <c r="N6625" s="37">
        <f t="shared" ca="1" si="311"/>
        <v>4.485994416875588E-3</v>
      </c>
      <c r="O6625" s="38">
        <f t="array" aca="1" ref="O6625" ca="1">IF($H6625="TOTAL HAP",H6625,MAX(IF('PTE - Segment Emissions Calcs'!$B$8:$B$8919=$B6625,'PTE - Segment Emissions Calcs'!$V$8:$V$8919,)))</f>
        <v>1.0241996385560704E-3</v>
      </c>
      <c r="P6625" s="38">
        <f t="array" aca="1" ref="P6625" ca="1">IF($H6625="TOTAL HAP",K6625,MAX(IF('PTE - Segment Emissions Calcs'!$B$8:$B$8919=$B6625,'PTE - Segment Emissions Calcs'!$X$8:$X$8919,)))</f>
        <v>4.485994416875588E-3</v>
      </c>
      <c r="Q6625" s="38">
        <f t="array" aca="1" ref="Q6625" ca="1">IF($H6625="TOTAL HAP",N6625,MAX(IF('PTE - Segment Emissions Calcs'!$B$8:$B$8919=$B6625,'PTE - Segment Emissions Calcs'!$Z$8:$Z$8919,)))</f>
        <v>4.485994416875588E-3</v>
      </c>
      <c r="R6625" s="39"/>
    </row>
    <row r="6626" spans="1:18" x14ac:dyDescent="0.25">
      <c r="A6626" s="40"/>
      <c r="B6626" s="40"/>
      <c r="C6626" s="34" t="s">
        <v>293</v>
      </c>
      <c r="D6626" s="35"/>
      <c r="E6626" s="35"/>
      <c r="F6626" s="35">
        <f ca="1">IFERROR(VLOOKUP($E6626&amp;"-1",'PTE - Segment Emissions Calcs'!$I$8:$V$8919,16,FALSE),0)</f>
        <v>0</v>
      </c>
      <c r="G6626" s="35">
        <f ca="1">IFERROR(VLOOKUP($E6626&amp;"-2",'PTE - Segment Emissions Calcs'!$I$8:$V$8919,16,FALSE),0)</f>
        <v>0</v>
      </c>
      <c r="H6626" s="36">
        <f t="shared" ca="1" si="309"/>
        <v>0</v>
      </c>
      <c r="I6626" s="37">
        <f ca="1">IFERROR(VLOOKUP($E6626&amp;"-1",'PTE - Segment Emissions Calcs'!$I$8:$X$8919,18,FALSE),0)</f>
        <v>0</v>
      </c>
      <c r="J6626" s="37">
        <f ca="1">IFERROR(VLOOKUP($E6626&amp;"-2",'PTE - Segment Emissions Calcs'!$I$8:$X$8919,18,FALSE),0)</f>
        <v>0</v>
      </c>
      <c r="K6626" s="37">
        <f t="shared" ca="1" si="310"/>
        <v>0</v>
      </c>
      <c r="L6626" s="37">
        <f ca="1">IFERROR(VLOOKUP($E6626&amp;"-1",'PTE - Segment Emissions Calcs'!$I$8:$Z$8919,20,FALSE),0)</f>
        <v>0</v>
      </c>
      <c r="M6626" s="37">
        <f ca="1">IFERROR(VLOOKUP($E6626&amp;"-2",'PTE - Segment Emissions Calcs'!$I$8:$Z$8919,20,FALSE),0)</f>
        <v>0</v>
      </c>
      <c r="N6626" s="37">
        <f t="shared" ca="1" si="311"/>
        <v>0</v>
      </c>
      <c r="O6626" s="38">
        <f t="array" aca="1" ref="O6626" ca="1">IF($H6626="TOTAL HAP",H6626,MAX(IF('PTE - Segment Emissions Calcs'!$B$8:$B$8919=$B6626,'PTE - Segment Emissions Calcs'!$V$8:$V$8919,)))</f>
        <v>0</v>
      </c>
      <c r="P6626" s="38">
        <f t="array" aca="1" ref="P6626" ca="1">IF($H6626="TOTAL HAP",K6626,MAX(IF('PTE - Segment Emissions Calcs'!$B$8:$B$8919=$B6626,'PTE - Segment Emissions Calcs'!$X$8:$X$8919,)))</f>
        <v>0</v>
      </c>
      <c r="Q6626" s="38">
        <f t="array" aca="1" ref="Q6626" ca="1">IF($H6626="TOTAL HAP",N6626,MAX(IF('PTE - Segment Emissions Calcs'!$B$8:$B$8919=$B6626,'PTE - Segment Emissions Calcs'!$Z$8:$Z$8919,)))</f>
        <v>0</v>
      </c>
      <c r="R6626" s="39"/>
    </row>
    <row r="6627" spans="1:18" x14ac:dyDescent="0.25">
      <c r="A6627" s="40"/>
      <c r="B6627" s="40"/>
      <c r="C6627" s="34" t="s">
        <v>48</v>
      </c>
      <c r="D6627" s="35"/>
      <c r="E6627" s="35"/>
      <c r="F6627" s="35">
        <f ca="1">IFERROR(VLOOKUP($E6627&amp;"-1",'PTE - Segment Emissions Calcs'!$I$8:$V$8919,16,FALSE),0)</f>
        <v>0</v>
      </c>
      <c r="G6627" s="35">
        <f ca="1">IFERROR(VLOOKUP($E6627&amp;"-2",'PTE - Segment Emissions Calcs'!$I$8:$V$8919,16,FALSE),0)</f>
        <v>0</v>
      </c>
      <c r="H6627" s="36">
        <f t="shared" ca="1" si="309"/>
        <v>0</v>
      </c>
      <c r="I6627" s="37">
        <f ca="1">IFERROR(VLOOKUP($E6627&amp;"-1",'PTE - Segment Emissions Calcs'!$I$8:$X$8919,18,FALSE),0)</f>
        <v>0</v>
      </c>
      <c r="J6627" s="37">
        <f ca="1">IFERROR(VLOOKUP($E6627&amp;"-2",'PTE - Segment Emissions Calcs'!$I$8:$X$8919,18,FALSE),0)</f>
        <v>0</v>
      </c>
      <c r="K6627" s="37">
        <f t="shared" ca="1" si="310"/>
        <v>0</v>
      </c>
      <c r="L6627" s="37">
        <f ca="1">IFERROR(VLOOKUP($E6627&amp;"-1",'PTE - Segment Emissions Calcs'!$I$8:$Z$8919,20,FALSE),0)</f>
        <v>0</v>
      </c>
      <c r="M6627" s="37">
        <f ca="1">IFERROR(VLOOKUP($E6627&amp;"-2",'PTE - Segment Emissions Calcs'!$I$8:$Z$8919,20,FALSE),0)</f>
        <v>0</v>
      </c>
      <c r="N6627" s="37">
        <f t="shared" ca="1" si="311"/>
        <v>0</v>
      </c>
      <c r="O6627" s="38">
        <f t="array" aca="1" ref="O6627" ca="1">IF($H6627="TOTAL HAP",H6627,MAX(IF('PTE - Segment Emissions Calcs'!$B$8:$B$8919=$B6627,'PTE - Segment Emissions Calcs'!$V$8:$V$8919,)))</f>
        <v>0</v>
      </c>
      <c r="P6627" s="38">
        <f t="array" aca="1" ref="P6627" ca="1">IF($H6627="TOTAL HAP",K6627,MAX(IF('PTE - Segment Emissions Calcs'!$B$8:$B$8919=$B6627,'PTE - Segment Emissions Calcs'!$X$8:$X$8919,)))</f>
        <v>0</v>
      </c>
      <c r="Q6627" s="38">
        <f t="array" aca="1" ref="Q6627" ca="1">IF($H6627="TOTAL HAP",N6627,MAX(IF('PTE - Segment Emissions Calcs'!$B$8:$B$8919=$B6627,'PTE - Segment Emissions Calcs'!$Z$8:$Z$8919,)))</f>
        <v>0</v>
      </c>
      <c r="R6627" s="39"/>
    </row>
    <row r="6628" spans="1:18" x14ac:dyDescent="0.25">
      <c r="A6628" s="40"/>
      <c r="B6628" s="40"/>
      <c r="C6628" s="34" t="s">
        <v>294</v>
      </c>
      <c r="D6628" s="35"/>
      <c r="E6628" s="35"/>
      <c r="F6628" s="35">
        <f ca="1">IFERROR(VLOOKUP($E6628&amp;"-1",'PTE - Segment Emissions Calcs'!$I$8:$V$8919,16,FALSE),0)</f>
        <v>0</v>
      </c>
      <c r="G6628" s="35">
        <f ca="1">IFERROR(VLOOKUP($E6628&amp;"-2",'PTE - Segment Emissions Calcs'!$I$8:$V$8919,16,FALSE),0)</f>
        <v>0</v>
      </c>
      <c r="H6628" s="36">
        <f t="shared" ca="1" si="309"/>
        <v>0</v>
      </c>
      <c r="I6628" s="37">
        <f ca="1">IFERROR(VLOOKUP($E6628&amp;"-1",'PTE - Segment Emissions Calcs'!$I$8:$X$8919,18,FALSE),0)</f>
        <v>0</v>
      </c>
      <c r="J6628" s="37">
        <f ca="1">IFERROR(VLOOKUP($E6628&amp;"-2",'PTE - Segment Emissions Calcs'!$I$8:$X$8919,18,FALSE),0)</f>
        <v>0</v>
      </c>
      <c r="K6628" s="37">
        <f t="shared" ca="1" si="310"/>
        <v>0</v>
      </c>
      <c r="L6628" s="37">
        <f ca="1">IFERROR(VLOOKUP($E6628&amp;"-1",'PTE - Segment Emissions Calcs'!$I$8:$Z$8919,20,FALSE),0)</f>
        <v>0</v>
      </c>
      <c r="M6628" s="37">
        <f ca="1">IFERROR(VLOOKUP($E6628&amp;"-2",'PTE - Segment Emissions Calcs'!$I$8:$Z$8919,20,FALSE),0)</f>
        <v>0</v>
      </c>
      <c r="N6628" s="37">
        <f t="shared" ca="1" si="311"/>
        <v>0</v>
      </c>
      <c r="O6628" s="38">
        <f t="array" aca="1" ref="O6628" ca="1">IF($H6628="TOTAL HAP",H6628,MAX(IF('PTE - Segment Emissions Calcs'!$B$8:$B$8919=$B6628,'PTE - Segment Emissions Calcs'!$V$8:$V$8919,)))</f>
        <v>0</v>
      </c>
      <c r="P6628" s="38">
        <f t="array" aca="1" ref="P6628" ca="1">IF($H6628="TOTAL HAP",K6628,MAX(IF('PTE - Segment Emissions Calcs'!$B$8:$B$8919=$B6628,'PTE - Segment Emissions Calcs'!$X$8:$X$8919,)))</f>
        <v>0</v>
      </c>
      <c r="Q6628" s="38">
        <f t="array" aca="1" ref="Q6628" ca="1">IF($H6628="TOTAL HAP",N6628,MAX(IF('PTE - Segment Emissions Calcs'!$B$8:$B$8919=$B6628,'PTE - Segment Emissions Calcs'!$Z$8:$Z$8919,)))</f>
        <v>0</v>
      </c>
      <c r="R6628" s="39"/>
    </row>
    <row r="6629" spans="1:18" x14ac:dyDescent="0.25">
      <c r="A6629" s="40"/>
      <c r="B6629" s="40"/>
      <c r="C6629" s="34" t="s">
        <v>50</v>
      </c>
      <c r="D6629" s="35"/>
      <c r="E6629" s="35"/>
      <c r="F6629" s="35">
        <f ca="1">IFERROR(VLOOKUP($E6629&amp;"-1",'PTE - Segment Emissions Calcs'!$I$8:$V$8919,16,FALSE),0)</f>
        <v>0</v>
      </c>
      <c r="G6629" s="35">
        <f ca="1">IFERROR(VLOOKUP($E6629&amp;"-2",'PTE - Segment Emissions Calcs'!$I$8:$V$8919,16,FALSE),0)</f>
        <v>0</v>
      </c>
      <c r="H6629" s="36">
        <f t="shared" ca="1" si="309"/>
        <v>0</v>
      </c>
      <c r="I6629" s="37">
        <f ca="1">IFERROR(VLOOKUP($E6629&amp;"-1",'PTE - Segment Emissions Calcs'!$I$8:$X$8919,18,FALSE),0)</f>
        <v>0</v>
      </c>
      <c r="J6629" s="37">
        <f ca="1">IFERROR(VLOOKUP($E6629&amp;"-2",'PTE - Segment Emissions Calcs'!$I$8:$X$8919,18,FALSE),0)</f>
        <v>0</v>
      </c>
      <c r="K6629" s="37">
        <f t="shared" ca="1" si="310"/>
        <v>0</v>
      </c>
      <c r="L6629" s="37">
        <f ca="1">IFERROR(VLOOKUP($E6629&amp;"-1",'PTE - Segment Emissions Calcs'!$I$8:$Z$8919,20,FALSE),0)</f>
        <v>0</v>
      </c>
      <c r="M6629" s="37">
        <f ca="1">IFERROR(VLOOKUP($E6629&amp;"-2",'PTE - Segment Emissions Calcs'!$I$8:$Z$8919,20,FALSE),0)</f>
        <v>0</v>
      </c>
      <c r="N6629" s="37">
        <f t="shared" ca="1" si="311"/>
        <v>0</v>
      </c>
      <c r="O6629" s="38">
        <f t="array" aca="1" ref="O6629" ca="1">IF($H6629="TOTAL HAP",H6629,MAX(IF('PTE - Segment Emissions Calcs'!$B$8:$B$8919=$B6629,'PTE - Segment Emissions Calcs'!$V$8:$V$8919,)))</f>
        <v>0</v>
      </c>
      <c r="P6629" s="38">
        <f t="array" aca="1" ref="P6629" ca="1">IF($H6629="TOTAL HAP",K6629,MAX(IF('PTE - Segment Emissions Calcs'!$B$8:$B$8919=$B6629,'PTE - Segment Emissions Calcs'!$X$8:$X$8919,)))</f>
        <v>0</v>
      </c>
      <c r="Q6629" s="38">
        <f t="array" aca="1" ref="Q6629" ca="1">IF($H6629="TOTAL HAP",N6629,MAX(IF('PTE - Segment Emissions Calcs'!$B$8:$B$8919=$B6629,'PTE - Segment Emissions Calcs'!$Z$8:$Z$8919,)))</f>
        <v>0</v>
      </c>
      <c r="R6629" s="39"/>
    </row>
    <row r="6630" spans="1:18" x14ac:dyDescent="0.25">
      <c r="A6630" s="40"/>
      <c r="B6630" s="40"/>
      <c r="C6630" s="34" t="s">
        <v>53</v>
      </c>
      <c r="D6630" s="35"/>
      <c r="E6630" s="35"/>
      <c r="F6630" s="35">
        <f ca="1">IFERROR(VLOOKUP($E6630&amp;"-1",'PTE - Segment Emissions Calcs'!$I$8:$V$8919,16,FALSE),0)</f>
        <v>1.1602327233373397E-3</v>
      </c>
      <c r="G6630" s="35">
        <f ca="1">IFERROR(VLOOKUP($E6630&amp;"-2",'PTE - Segment Emissions Calcs'!$I$8:$V$8919,16,FALSE),0)</f>
        <v>0</v>
      </c>
      <c r="H6630" s="36">
        <f t="shared" ca="1" si="309"/>
        <v>1.1602327233373397E-3</v>
      </c>
      <c r="I6630" s="37">
        <f ca="1">IFERROR(VLOOKUP($E6630&amp;"-1",'PTE - Segment Emissions Calcs'!$I$8:$X$8919,18,FALSE),0)</f>
        <v>5.0818193282175473E-3</v>
      </c>
      <c r="J6630" s="37">
        <f ca="1">IFERROR(VLOOKUP($E6630&amp;"-2",'PTE - Segment Emissions Calcs'!$I$8:$X$8919,18,FALSE),0)</f>
        <v>0</v>
      </c>
      <c r="K6630" s="37">
        <f t="shared" ca="1" si="310"/>
        <v>5.0818193282175473E-3</v>
      </c>
      <c r="L6630" s="37">
        <f ca="1">IFERROR(VLOOKUP($E6630&amp;"-1",'PTE - Segment Emissions Calcs'!$I$8:$Z$8919,20,FALSE),0)</f>
        <v>5.0818193282175473E-3</v>
      </c>
      <c r="M6630" s="37">
        <f ca="1">IFERROR(VLOOKUP($E6630&amp;"-2",'PTE - Segment Emissions Calcs'!$I$8:$Z$8919,20,FALSE),0)</f>
        <v>0</v>
      </c>
      <c r="N6630" s="37">
        <f t="shared" ca="1" si="311"/>
        <v>5.0818193282175473E-3</v>
      </c>
      <c r="O6630" s="38">
        <f t="array" aca="1" ref="O6630" ca="1">IF($H6630="TOTAL HAP",H6630,MAX(IF('PTE - Segment Emissions Calcs'!$B$8:$B$8919=$B6630,'PTE - Segment Emissions Calcs'!$V$8:$V$8919,)))</f>
        <v>1.1602327233373397E-3</v>
      </c>
      <c r="P6630" s="38">
        <f t="array" aca="1" ref="P6630" ca="1">IF($H6630="TOTAL HAP",K6630,MAX(IF('PTE - Segment Emissions Calcs'!$B$8:$B$8919=$B6630,'PTE - Segment Emissions Calcs'!$X$8:$X$8919,)))</f>
        <v>5.0818193282175473E-3</v>
      </c>
      <c r="Q6630" s="38">
        <f t="array" aca="1" ref="Q6630" ca="1">IF($H6630="TOTAL HAP",N6630,MAX(IF('PTE - Segment Emissions Calcs'!$B$8:$B$8919=$B6630,'PTE - Segment Emissions Calcs'!$Z$8:$Z$8919,)))</f>
        <v>5.0818193282175473E-3</v>
      </c>
      <c r="R6630" s="39"/>
    </row>
    <row r="6631" spans="1:18" x14ac:dyDescent="0.25">
      <c r="A6631" s="40"/>
      <c r="B6631" s="40"/>
      <c r="C6631" s="34" t="s">
        <v>209</v>
      </c>
      <c r="D6631" s="35"/>
      <c r="E6631" s="35"/>
      <c r="F6631" s="35">
        <f ca="1">IFERROR(VLOOKUP($E6631&amp;"-1",'PTE - Segment Emissions Calcs'!$I$8:$V$8919,16,FALSE),0)</f>
        <v>5.0545189434838091E-4</v>
      </c>
      <c r="G6631" s="35">
        <f ca="1">IFERROR(VLOOKUP($E6631&amp;"-2",'PTE - Segment Emissions Calcs'!$I$8:$V$8919,16,FALSE),0)</f>
        <v>0</v>
      </c>
      <c r="H6631" s="36">
        <f t="shared" ca="1" si="309"/>
        <v>5.0545189434838091E-4</v>
      </c>
      <c r="I6631" s="37">
        <f ca="1">IFERROR(VLOOKUP($E6631&amp;"-1",'PTE - Segment Emissions Calcs'!$I$8:$X$8919,18,FALSE),0)</f>
        <v>2.2138792972459082E-3</v>
      </c>
      <c r="J6631" s="37">
        <f ca="1">IFERROR(VLOOKUP($E6631&amp;"-2",'PTE - Segment Emissions Calcs'!$I$8:$X$8919,18,FALSE),0)</f>
        <v>0</v>
      </c>
      <c r="K6631" s="37">
        <f t="shared" ca="1" si="310"/>
        <v>2.2138792972459082E-3</v>
      </c>
      <c r="L6631" s="37">
        <f ca="1">IFERROR(VLOOKUP($E6631&amp;"-1",'PTE - Segment Emissions Calcs'!$I$8:$Z$8919,20,FALSE),0)</f>
        <v>2.2138792972459082E-3</v>
      </c>
      <c r="M6631" s="37">
        <f ca="1">IFERROR(VLOOKUP($E6631&amp;"-2",'PTE - Segment Emissions Calcs'!$I$8:$Z$8919,20,FALSE),0)</f>
        <v>0</v>
      </c>
      <c r="N6631" s="37">
        <f t="shared" ca="1" si="311"/>
        <v>2.2138792972459082E-3</v>
      </c>
      <c r="O6631" s="38">
        <f t="array" aca="1" ref="O6631" ca="1">IF($H6631="TOTAL HAP",H6631,MAX(IF('PTE - Segment Emissions Calcs'!$B$8:$B$8919=$B6631,'PTE - Segment Emissions Calcs'!$V$8:$V$8919,)))</f>
        <v>5.0545189434838091E-4</v>
      </c>
      <c r="P6631" s="38">
        <f t="array" aca="1" ref="P6631" ca="1">IF($H6631="TOTAL HAP",K6631,MAX(IF('PTE - Segment Emissions Calcs'!$B$8:$B$8919=$B6631,'PTE - Segment Emissions Calcs'!$X$8:$X$8919,)))</f>
        <v>2.2138792972459082E-3</v>
      </c>
      <c r="Q6631" s="38">
        <f t="array" aca="1" ref="Q6631" ca="1">IF($H6631="TOTAL HAP",N6631,MAX(IF('PTE - Segment Emissions Calcs'!$B$8:$B$8919=$B6631,'PTE - Segment Emissions Calcs'!$Z$8:$Z$8919,)))</f>
        <v>2.2138792972459082E-3</v>
      </c>
      <c r="R6631" s="39"/>
    </row>
    <row r="6632" spans="1:18" x14ac:dyDescent="0.25">
      <c r="A6632" s="40"/>
      <c r="B6632" s="40"/>
      <c r="C6632" s="34" t="s">
        <v>177</v>
      </c>
      <c r="D6632" s="35"/>
      <c r="E6632" s="35"/>
      <c r="F6632" s="35">
        <f ca="1">IFERROR(VLOOKUP($E6632&amp;"-1",'PTE - Segment Emissions Calcs'!$I$8:$V$8919,16,FALSE),0)</f>
        <v>1.1248842353908737E-3</v>
      </c>
      <c r="G6632" s="35">
        <f ca="1">IFERROR(VLOOKUP($E6632&amp;"-2",'PTE - Segment Emissions Calcs'!$I$8:$V$8919,16,FALSE),0)</f>
        <v>0</v>
      </c>
      <c r="H6632" s="36">
        <f t="shared" ca="1" si="309"/>
        <v>1.1248842353908737E-3</v>
      </c>
      <c r="I6632" s="37">
        <f ca="1">IFERROR(VLOOKUP($E6632&amp;"-1",'PTE - Segment Emissions Calcs'!$I$8:$X$8919,18,FALSE),0)</f>
        <v>4.9269929510120268E-3</v>
      </c>
      <c r="J6632" s="37">
        <f ca="1">IFERROR(VLOOKUP($E6632&amp;"-2",'PTE - Segment Emissions Calcs'!$I$8:$X$8919,18,FALSE),0)</f>
        <v>0</v>
      </c>
      <c r="K6632" s="37">
        <f t="shared" ca="1" si="310"/>
        <v>4.9269929510120268E-3</v>
      </c>
      <c r="L6632" s="37">
        <f ca="1">IFERROR(VLOOKUP($E6632&amp;"-1",'PTE - Segment Emissions Calcs'!$I$8:$Z$8919,20,FALSE),0)</f>
        <v>4.9269929510120268E-3</v>
      </c>
      <c r="M6632" s="37">
        <f ca="1">IFERROR(VLOOKUP($E6632&amp;"-2",'PTE - Segment Emissions Calcs'!$I$8:$Z$8919,20,FALSE),0)</f>
        <v>0</v>
      </c>
      <c r="N6632" s="37">
        <f t="shared" ca="1" si="311"/>
        <v>4.9269929510120268E-3</v>
      </c>
      <c r="O6632" s="38">
        <f t="array" aca="1" ref="O6632" ca="1">IF($H6632="TOTAL HAP",H6632,MAX(IF('PTE - Segment Emissions Calcs'!$B$8:$B$8919=$B6632,'PTE - Segment Emissions Calcs'!$V$8:$V$8919,)))</f>
        <v>1.1248842353908737E-3</v>
      </c>
      <c r="P6632" s="38">
        <f t="array" aca="1" ref="P6632" ca="1">IF($H6632="TOTAL HAP",K6632,MAX(IF('PTE - Segment Emissions Calcs'!$B$8:$B$8919=$B6632,'PTE - Segment Emissions Calcs'!$X$8:$X$8919,)))</f>
        <v>4.9269929510120268E-3</v>
      </c>
      <c r="Q6632" s="38">
        <f t="array" aca="1" ref="Q6632" ca="1">IF($H6632="TOTAL HAP",N6632,MAX(IF('PTE - Segment Emissions Calcs'!$B$8:$B$8919=$B6632,'PTE - Segment Emissions Calcs'!$Z$8:$Z$8919,)))</f>
        <v>4.9269929510120268E-3</v>
      </c>
      <c r="R6632" s="39"/>
    </row>
    <row r="6633" spans="1:18" x14ac:dyDescent="0.25">
      <c r="A6633" s="40"/>
      <c r="B6633" s="40"/>
      <c r="C6633" s="34" t="s">
        <v>210</v>
      </c>
      <c r="D6633" s="35"/>
      <c r="E6633" s="35"/>
      <c r="F6633" s="35">
        <f ca="1">IFERROR(VLOOKUP($E6633&amp;"-1",'PTE - Segment Emissions Calcs'!$I$8:$V$8919,16,FALSE),0)</f>
        <v>3.3853728495618091E-4</v>
      </c>
      <c r="G6633" s="35">
        <f ca="1">IFERROR(VLOOKUP($E6633&amp;"-2",'PTE - Segment Emissions Calcs'!$I$8:$V$8919,16,FALSE),0)</f>
        <v>0</v>
      </c>
      <c r="H6633" s="36">
        <f t="shared" ca="1" si="309"/>
        <v>3.3853728495618091E-4</v>
      </c>
      <c r="I6633" s="37">
        <f ca="1">IFERROR(VLOOKUP($E6633&amp;"-1",'PTE - Segment Emissions Calcs'!$I$8:$X$8919,18,FALSE),0)</f>
        <v>1.4827933081080725E-3</v>
      </c>
      <c r="J6633" s="37">
        <f ca="1">IFERROR(VLOOKUP($E6633&amp;"-2",'PTE - Segment Emissions Calcs'!$I$8:$X$8919,18,FALSE),0)</f>
        <v>0</v>
      </c>
      <c r="K6633" s="37">
        <f t="shared" ca="1" si="310"/>
        <v>1.4827933081080725E-3</v>
      </c>
      <c r="L6633" s="37">
        <f ca="1">IFERROR(VLOOKUP($E6633&amp;"-1",'PTE - Segment Emissions Calcs'!$I$8:$Z$8919,20,FALSE),0)</f>
        <v>1.4827933081080725E-3</v>
      </c>
      <c r="M6633" s="37">
        <f ca="1">IFERROR(VLOOKUP($E6633&amp;"-2",'PTE - Segment Emissions Calcs'!$I$8:$Z$8919,20,FALSE),0)</f>
        <v>0</v>
      </c>
      <c r="N6633" s="37">
        <f t="shared" ca="1" si="311"/>
        <v>1.4827933081080725E-3</v>
      </c>
      <c r="O6633" s="38">
        <f t="array" aca="1" ref="O6633" ca="1">IF($H6633="TOTAL HAP",H6633,MAX(IF('PTE - Segment Emissions Calcs'!$B$8:$B$8919=$B6633,'PTE - Segment Emissions Calcs'!$V$8:$V$8919,)))</f>
        <v>3.3853728495618091E-4</v>
      </c>
      <c r="P6633" s="38">
        <f t="array" aca="1" ref="P6633" ca="1">IF($H6633="TOTAL HAP",K6633,MAX(IF('PTE - Segment Emissions Calcs'!$B$8:$B$8919=$B6633,'PTE - Segment Emissions Calcs'!$X$8:$X$8919,)))</f>
        <v>1.4827933081080725E-3</v>
      </c>
      <c r="Q6633" s="38">
        <f t="array" aca="1" ref="Q6633" ca="1">IF($H6633="TOTAL HAP",N6633,MAX(IF('PTE - Segment Emissions Calcs'!$B$8:$B$8919=$B6633,'PTE - Segment Emissions Calcs'!$Z$8:$Z$8919,)))</f>
        <v>1.4827933081080725E-3</v>
      </c>
      <c r="R6633" s="39"/>
    </row>
    <row r="6634" spans="1:18" x14ac:dyDescent="0.25">
      <c r="A6634" s="40"/>
      <c r="B6634" s="40"/>
      <c r="C6634" s="34" t="s">
        <v>69</v>
      </c>
      <c r="D6634" s="35"/>
      <c r="E6634" s="35"/>
      <c r="F6634" s="35">
        <f ca="1">IFERROR(VLOOKUP($E6634&amp;"-1",'PTE - Segment Emissions Calcs'!$I$8:$V$8919,16,FALSE),0)</f>
        <v>2.8651881580035975E-3</v>
      </c>
      <c r="G6634" s="35">
        <f ca="1">IFERROR(VLOOKUP($E6634&amp;"-2",'PTE - Segment Emissions Calcs'!$I$8:$V$8919,16,FALSE),0)</f>
        <v>0</v>
      </c>
      <c r="H6634" s="36">
        <f t="shared" ca="1" si="309"/>
        <v>2.8651881580035975E-3</v>
      </c>
      <c r="I6634" s="37">
        <f ca="1">IFERROR(VLOOKUP($E6634&amp;"-1",'PTE - Segment Emissions Calcs'!$I$8:$X$8919,18,FALSE),0)</f>
        <v>1.2549524132055756E-2</v>
      </c>
      <c r="J6634" s="37">
        <f ca="1">IFERROR(VLOOKUP($E6634&amp;"-2",'PTE - Segment Emissions Calcs'!$I$8:$X$8919,18,FALSE),0)</f>
        <v>0</v>
      </c>
      <c r="K6634" s="37">
        <f t="shared" ca="1" si="310"/>
        <v>1.2549524132055756E-2</v>
      </c>
      <c r="L6634" s="37">
        <f ca="1">IFERROR(VLOOKUP($E6634&amp;"-1",'PTE - Segment Emissions Calcs'!$I$8:$Z$8919,20,FALSE),0)</f>
        <v>1.2549524132055756E-2</v>
      </c>
      <c r="M6634" s="37">
        <f ca="1">IFERROR(VLOOKUP($E6634&amp;"-2",'PTE - Segment Emissions Calcs'!$I$8:$Z$8919,20,FALSE),0)</f>
        <v>0</v>
      </c>
      <c r="N6634" s="37">
        <f t="shared" ca="1" si="311"/>
        <v>1.2549524132055756E-2</v>
      </c>
      <c r="O6634" s="38">
        <f t="array" aca="1" ref="O6634" ca="1">IF($H6634="TOTAL HAP",H6634,MAX(IF('PTE - Segment Emissions Calcs'!$B$8:$B$8919=$B6634,'PTE - Segment Emissions Calcs'!$V$8:$V$8919,)))</f>
        <v>2.8651881580035975E-3</v>
      </c>
      <c r="P6634" s="38">
        <f t="array" aca="1" ref="P6634" ca="1">IF($H6634="TOTAL HAP",K6634,MAX(IF('PTE - Segment Emissions Calcs'!$B$8:$B$8919=$B6634,'PTE - Segment Emissions Calcs'!$X$8:$X$8919,)))</f>
        <v>1.2549524132055756E-2</v>
      </c>
      <c r="Q6634" s="38">
        <f t="array" aca="1" ref="Q6634" ca="1">IF($H6634="TOTAL HAP",N6634,MAX(IF('PTE - Segment Emissions Calcs'!$B$8:$B$8919=$B6634,'PTE - Segment Emissions Calcs'!$Z$8:$Z$8919,)))</f>
        <v>1.2549524132055756E-2</v>
      </c>
      <c r="R6634" s="39"/>
    </row>
    <row r="6635" spans="1:18" x14ac:dyDescent="0.25">
      <c r="A6635" s="40"/>
      <c r="B6635" s="40"/>
      <c r="C6635" s="34" t="s">
        <v>179</v>
      </c>
      <c r="D6635" s="35"/>
      <c r="E6635" s="35"/>
      <c r="F6635" s="35">
        <f ca="1">IFERROR(VLOOKUP($E6635&amp;"-1",'PTE - Segment Emissions Calcs'!$I$8:$V$8919,16,FALSE),0)</f>
        <v>1.1763487838871182E-3</v>
      </c>
      <c r="G6635" s="35">
        <f ca="1">IFERROR(VLOOKUP($E6635&amp;"-2",'PTE - Segment Emissions Calcs'!$I$8:$V$8919,16,FALSE),0)</f>
        <v>0</v>
      </c>
      <c r="H6635" s="36">
        <f t="shared" ca="1" si="309"/>
        <v>1.1763487838871182E-3</v>
      </c>
      <c r="I6635" s="37">
        <f ca="1">IFERROR(VLOOKUP($E6635&amp;"-1",'PTE - Segment Emissions Calcs'!$I$8:$X$8919,18,FALSE),0)</f>
        <v>5.1524076734255778E-3</v>
      </c>
      <c r="J6635" s="37">
        <f ca="1">IFERROR(VLOOKUP($E6635&amp;"-2",'PTE - Segment Emissions Calcs'!$I$8:$X$8919,18,FALSE),0)</f>
        <v>0</v>
      </c>
      <c r="K6635" s="37">
        <f t="shared" ca="1" si="310"/>
        <v>5.1524076734255778E-3</v>
      </c>
      <c r="L6635" s="37">
        <f ca="1">IFERROR(VLOOKUP($E6635&amp;"-1",'PTE - Segment Emissions Calcs'!$I$8:$Z$8919,20,FALSE),0)</f>
        <v>5.1524076734255778E-3</v>
      </c>
      <c r="M6635" s="37">
        <f ca="1">IFERROR(VLOOKUP($E6635&amp;"-2",'PTE - Segment Emissions Calcs'!$I$8:$Z$8919,20,FALSE),0)</f>
        <v>0</v>
      </c>
      <c r="N6635" s="37">
        <f t="shared" ca="1" si="311"/>
        <v>5.1524076734255778E-3</v>
      </c>
      <c r="O6635" s="38">
        <f t="array" aca="1" ref="O6635" ca="1">IF($H6635="TOTAL HAP",H6635,MAX(IF('PTE - Segment Emissions Calcs'!$B$8:$B$8919=$B6635,'PTE - Segment Emissions Calcs'!$V$8:$V$8919,)))</f>
        <v>1.1763487838871182E-3</v>
      </c>
      <c r="P6635" s="38">
        <f t="array" aca="1" ref="P6635" ca="1">IF($H6635="TOTAL HAP",K6635,MAX(IF('PTE - Segment Emissions Calcs'!$B$8:$B$8919=$B6635,'PTE - Segment Emissions Calcs'!$X$8:$X$8919,)))</f>
        <v>5.1524076734255778E-3</v>
      </c>
      <c r="Q6635" s="38">
        <f t="array" aca="1" ref="Q6635" ca="1">IF($H6635="TOTAL HAP",N6635,MAX(IF('PTE - Segment Emissions Calcs'!$B$8:$B$8919=$B6635,'PTE - Segment Emissions Calcs'!$Z$8:$Z$8919,)))</f>
        <v>5.1524076734255778E-3</v>
      </c>
      <c r="R6635" s="39"/>
    </row>
    <row r="6636" spans="1:18" ht="15.75" thickBot="1" x14ac:dyDescent="0.3">
      <c r="A6636" s="42"/>
      <c r="B6636" s="42"/>
      <c r="C6636" s="43" t="s">
        <v>295</v>
      </c>
      <c r="D6636" s="44"/>
      <c r="E6636" s="44"/>
      <c r="F6636" s="44">
        <f ca="1">IFERROR(VLOOKUP($E6636&amp;"-1",'PTE - Segment Emissions Calcs'!$I$8:$V$8919,16,FALSE),0)</f>
        <v>0</v>
      </c>
      <c r="G6636" s="44">
        <f ca="1">IFERROR(VLOOKUP($E6636&amp;"-2",'PTE - Segment Emissions Calcs'!$I$8:$V$8919,16,FALSE),0)</f>
        <v>0</v>
      </c>
      <c r="H6636" s="45">
        <f t="shared" ca="1" si="309"/>
        <v>0</v>
      </c>
      <c r="I6636" s="46">
        <f ca="1">IFERROR(VLOOKUP($E6636&amp;"-1",'PTE - Segment Emissions Calcs'!$I$8:$X$8919,18,FALSE),0)</f>
        <v>0</v>
      </c>
      <c r="J6636" s="46">
        <f ca="1">IFERROR(VLOOKUP($E6636&amp;"-2",'PTE - Segment Emissions Calcs'!$I$8:$X$8919,18,FALSE),0)</f>
        <v>0</v>
      </c>
      <c r="K6636" s="46">
        <f t="shared" ca="1" si="310"/>
        <v>0</v>
      </c>
      <c r="L6636" s="46">
        <f ca="1">IFERROR(VLOOKUP($E6636&amp;"-1",'PTE - Segment Emissions Calcs'!$I$8:$Z$8919,20,FALSE),0)</f>
        <v>0</v>
      </c>
      <c r="M6636" s="46">
        <f ca="1">IFERROR(VLOOKUP($E6636&amp;"-2",'PTE - Segment Emissions Calcs'!$I$8:$Z$8919,20,FALSE),0)</f>
        <v>0</v>
      </c>
      <c r="N6636" s="46">
        <f t="shared" ca="1" si="311"/>
        <v>0</v>
      </c>
      <c r="O6636" s="47">
        <f t="array" aca="1" ref="O6636" ca="1">IF($H6636="TOTAL HAP",H6636,MAX(IF('PTE - Segment Emissions Calcs'!$B$8:$B$8919=$B6636,'PTE - Segment Emissions Calcs'!$V$8:$V$8919,)))</f>
        <v>0</v>
      </c>
      <c r="P6636" s="47">
        <f t="array" aca="1" ref="P6636" ca="1">IF($H6636="TOTAL HAP",K6636,MAX(IF('PTE - Segment Emissions Calcs'!$B$8:$B$8919=$B6636,'PTE - Segment Emissions Calcs'!$X$8:$X$8919,)))</f>
        <v>0</v>
      </c>
      <c r="Q6636" s="47">
        <f t="array" aca="1" ref="Q6636" ca="1">IF($H6636="TOTAL HAP",N6636,MAX(IF('PTE - Segment Emissions Calcs'!$B$8:$B$8919=$B6636,'PTE - Segment Emissions Calcs'!$Z$8:$Z$8919,)))</f>
        <v>0</v>
      </c>
      <c r="R6636" s="48"/>
    </row>
    <row r="6637" spans="1:18" ht="15.75" thickTop="1" x14ac:dyDescent="0.25">
      <c r="A6637" s="25" t="str">
        <f ca="1">VLOOKUP(#REF!,'PTE - Segment Emissions Calcs'!$C$8:$J$8919,8,FALSE)</f>
        <v>EQUI 145</v>
      </c>
      <c r="B6637" s="25" t="str">
        <f ca="1">VLOOKUP(A6637,'PTE - Segment Emissions Calcs'!$J$8:$O$8919,4,FALSE)</f>
        <v>Cat Naphtha/Cat Gasoline (APC 142)</v>
      </c>
      <c r="C6637" s="26" t="s">
        <v>24</v>
      </c>
      <c r="D6637" s="27"/>
      <c r="E6637" s="27"/>
      <c r="F6637" s="27">
        <f ca="1">IFERROR(VLOOKUP($E6637&amp;"-1",'PTE - Segment Emissions Calcs'!$I$8:$V$8919,16,FALSE),0)</f>
        <v>0.52544063787396189</v>
      </c>
      <c r="G6637" s="27">
        <f ca="1">IFERROR(VLOOKUP($E6637&amp;"-2",'PTE - Segment Emissions Calcs'!$I$8:$V$8919,16,FALSE),0)</f>
        <v>0</v>
      </c>
      <c r="H6637" s="28">
        <f t="shared" ca="1" si="309"/>
        <v>0.52544063787396189</v>
      </c>
      <c r="I6637" s="29">
        <f ca="1">IFERROR(VLOOKUP($E6637&amp;"-1",'PTE - Segment Emissions Calcs'!$I$8:$X$8919,18,FALSE),0)</f>
        <v>2.301429993887953</v>
      </c>
      <c r="J6637" s="29">
        <f ca="1">IFERROR(VLOOKUP($E6637&amp;"-2",'PTE - Segment Emissions Calcs'!$I$8:$X$8919,18,FALSE),0)</f>
        <v>0</v>
      </c>
      <c r="K6637" s="29">
        <f t="shared" ca="1" si="310"/>
        <v>2.301429993887953</v>
      </c>
      <c r="L6637" s="29">
        <f ca="1">IFERROR(VLOOKUP($E6637&amp;"-1",'PTE - Segment Emissions Calcs'!$I$8:$Z$8919,20,FALSE),0)</f>
        <v>2.301429993887953</v>
      </c>
      <c r="M6637" s="29">
        <f ca="1">IFERROR(VLOOKUP($E6637&amp;"-2",'PTE - Segment Emissions Calcs'!$I$8:$Z$8919,20,FALSE),0)</f>
        <v>0</v>
      </c>
      <c r="N6637" s="29">
        <f t="shared" ca="1" si="311"/>
        <v>2.301429993887953</v>
      </c>
      <c r="O6637" s="30">
        <f t="array" aca="1" ref="O6637" ca="1">IF($H6637="TOTAL HAP",H6637,MAX(IF('PTE - Segment Emissions Calcs'!$B$8:$B$8919=$B6637,'PTE - Segment Emissions Calcs'!$V$8:$V$8919,)))</f>
        <v>0.52544063787396189</v>
      </c>
      <c r="P6637" s="30">
        <f t="array" aca="1" ref="P6637" ca="1">IF($H6637="TOTAL HAP",K6637,MAX(IF('PTE - Segment Emissions Calcs'!$B$8:$B$8919=$B6637,'PTE - Segment Emissions Calcs'!$X$8:$X$8919,)))</f>
        <v>2.301429993887953</v>
      </c>
      <c r="Q6637" s="30">
        <f t="array" aca="1" ref="Q6637" ca="1">IF($H6637="TOTAL HAP",N6637,MAX(IF('PTE - Segment Emissions Calcs'!$B$8:$B$8919=$B6637,'PTE - Segment Emissions Calcs'!$Z$8:$Z$8919,)))</f>
        <v>2.301429993887953</v>
      </c>
      <c r="R6637" s="31"/>
    </row>
    <row r="6638" spans="1:18" x14ac:dyDescent="0.25">
      <c r="A6638" s="32"/>
      <c r="B6638" s="33"/>
      <c r="C6638" s="34" t="s">
        <v>29</v>
      </c>
      <c r="D6638" s="35"/>
      <c r="E6638" s="35"/>
      <c r="F6638" s="35">
        <f ca="1">IFERROR(VLOOKUP($E6638&amp;"-1",'PTE - Segment Emissions Calcs'!$I$8:$V$8919,16,FALSE),0)</f>
        <v>5.7539679563710093E-5</v>
      </c>
      <c r="G6638" s="35">
        <f ca="1">IFERROR(VLOOKUP($E6638&amp;"-2",'PTE - Segment Emissions Calcs'!$I$8:$V$8919,16,FALSE),0)</f>
        <v>0</v>
      </c>
      <c r="H6638" s="36">
        <f t="shared" ca="1" si="309"/>
        <v>5.7539679563710093E-5</v>
      </c>
      <c r="I6638" s="37">
        <f ca="1">IFERROR(VLOOKUP($E6638&amp;"-1",'PTE - Segment Emissions Calcs'!$I$8:$X$8919,18,FALSE),0)</f>
        <v>2.5202379648905021E-4</v>
      </c>
      <c r="J6638" s="37">
        <f ca="1">IFERROR(VLOOKUP($E6638&amp;"-2",'PTE - Segment Emissions Calcs'!$I$8:$X$8919,18,FALSE),0)</f>
        <v>0</v>
      </c>
      <c r="K6638" s="37">
        <f t="shared" ca="1" si="310"/>
        <v>2.5202379648905021E-4</v>
      </c>
      <c r="L6638" s="37">
        <f ca="1">IFERROR(VLOOKUP($E6638&amp;"-1",'PTE - Segment Emissions Calcs'!$I$8:$Z$8919,20,FALSE),0)</f>
        <v>2.5202379648905021E-4</v>
      </c>
      <c r="M6638" s="37">
        <f ca="1">IFERROR(VLOOKUP($E6638&amp;"-2",'PTE - Segment Emissions Calcs'!$I$8:$Z$8919,20,FALSE),0)</f>
        <v>0</v>
      </c>
      <c r="N6638" s="37">
        <f t="shared" ca="1" si="311"/>
        <v>2.5202379648905021E-4</v>
      </c>
      <c r="O6638" s="38">
        <f t="array" aca="1" ref="O6638" ca="1">IF($H6638="TOTAL HAP",H6638,MAX(IF('PTE - Segment Emissions Calcs'!$B$8:$B$8919=$B6638,'PTE - Segment Emissions Calcs'!$V$8:$V$8919,)))</f>
        <v>5.7539679563710093E-5</v>
      </c>
      <c r="P6638" s="38">
        <f t="array" aca="1" ref="P6638" ca="1">IF($H6638="TOTAL HAP",K6638,MAX(IF('PTE - Segment Emissions Calcs'!$B$8:$B$8919=$B6638,'PTE - Segment Emissions Calcs'!$X$8:$X$8919,)))</f>
        <v>2.5202379648905021E-4</v>
      </c>
      <c r="Q6638" s="38">
        <f t="array" aca="1" ref="Q6638" ca="1">IF($H6638="TOTAL HAP",N6638,MAX(IF('PTE - Segment Emissions Calcs'!$B$8:$B$8919=$B6638,'PTE - Segment Emissions Calcs'!$Z$8:$Z$8919,)))</f>
        <v>2.5202379648905021E-4</v>
      </c>
      <c r="R6638" s="39"/>
    </row>
    <row r="6639" spans="1:18" x14ac:dyDescent="0.25">
      <c r="A6639" s="32"/>
      <c r="B6639" s="33"/>
      <c r="C6639" s="34" t="s">
        <v>37</v>
      </c>
      <c r="D6639" s="35"/>
      <c r="E6639" s="35"/>
      <c r="F6639" s="35">
        <f ca="1">IFERROR(VLOOKUP($E6639&amp;"-1",'PTE - Segment Emissions Calcs'!$I$8:$V$8919,16,FALSE),0)</f>
        <v>0</v>
      </c>
      <c r="G6639" s="35">
        <f ca="1">IFERROR(VLOOKUP($E6639&amp;"-2",'PTE - Segment Emissions Calcs'!$I$8:$V$8919,16,FALSE),0)</f>
        <v>0</v>
      </c>
      <c r="H6639" s="36">
        <f t="shared" ca="1" si="309"/>
        <v>0</v>
      </c>
      <c r="I6639" s="37">
        <f ca="1">IFERROR(VLOOKUP($E6639&amp;"-1",'PTE - Segment Emissions Calcs'!$I$8:$X$8919,18,FALSE),0)</f>
        <v>0</v>
      </c>
      <c r="J6639" s="37">
        <f ca="1">IFERROR(VLOOKUP($E6639&amp;"-2",'PTE - Segment Emissions Calcs'!$I$8:$X$8919,18,FALSE),0)</f>
        <v>0</v>
      </c>
      <c r="K6639" s="37">
        <f t="shared" ca="1" si="310"/>
        <v>0</v>
      </c>
      <c r="L6639" s="37">
        <f ca="1">IFERROR(VLOOKUP($E6639&amp;"-1",'PTE - Segment Emissions Calcs'!$I$8:$Z$8919,20,FALSE),0)</f>
        <v>0</v>
      </c>
      <c r="M6639" s="37">
        <f ca="1">IFERROR(VLOOKUP($E6639&amp;"-2",'PTE - Segment Emissions Calcs'!$I$8:$Z$8919,20,FALSE),0)</f>
        <v>0</v>
      </c>
      <c r="N6639" s="37">
        <f t="shared" ca="1" si="311"/>
        <v>0</v>
      </c>
      <c r="O6639" s="38">
        <f t="array" aca="1" ref="O6639" ca="1">IF($H6639="TOTAL HAP",H6639,MAX(IF('PTE - Segment Emissions Calcs'!$B$8:$B$8919=$B6639,'PTE - Segment Emissions Calcs'!$V$8:$V$8919,)))</f>
        <v>0</v>
      </c>
      <c r="P6639" s="38">
        <f t="array" aca="1" ref="P6639" ca="1">IF($H6639="TOTAL HAP",K6639,MAX(IF('PTE - Segment Emissions Calcs'!$B$8:$B$8919=$B6639,'PTE - Segment Emissions Calcs'!$X$8:$X$8919,)))</f>
        <v>0</v>
      </c>
      <c r="Q6639" s="38">
        <f t="array" aca="1" ref="Q6639" ca="1">IF($H6639="TOTAL HAP",N6639,MAX(IF('PTE - Segment Emissions Calcs'!$B$8:$B$8919=$B6639,'PTE - Segment Emissions Calcs'!$Z$8:$Z$8919,)))</f>
        <v>0</v>
      </c>
      <c r="R6639" s="39"/>
    </row>
    <row r="6640" spans="1:18" x14ac:dyDescent="0.25">
      <c r="A6640" s="40"/>
      <c r="B6640" s="40"/>
      <c r="C6640" s="34" t="s">
        <v>204</v>
      </c>
      <c r="D6640" s="35"/>
      <c r="E6640" s="35"/>
      <c r="F6640" s="35">
        <f ca="1">IFERROR(VLOOKUP($E6640&amp;"-1",'PTE - Segment Emissions Calcs'!$I$8:$V$8919,16,FALSE),0)</f>
        <v>3.91652405770583E-6</v>
      </c>
      <c r="G6640" s="35">
        <f ca="1">IFERROR(VLOOKUP($E6640&amp;"-2",'PTE - Segment Emissions Calcs'!$I$8:$V$8919,16,FALSE),0)</f>
        <v>0</v>
      </c>
      <c r="H6640" s="36">
        <f t="shared" ca="1" si="309"/>
        <v>3.91652405770583E-6</v>
      </c>
      <c r="I6640" s="37">
        <f ca="1">IFERROR(VLOOKUP($E6640&amp;"-1",'PTE - Segment Emissions Calcs'!$I$8:$X$8919,18,FALSE),0)</f>
        <v>1.7154375372751534E-5</v>
      </c>
      <c r="J6640" s="37">
        <f ca="1">IFERROR(VLOOKUP($E6640&amp;"-2",'PTE - Segment Emissions Calcs'!$I$8:$X$8919,18,FALSE),0)</f>
        <v>0</v>
      </c>
      <c r="K6640" s="37">
        <f t="shared" ca="1" si="310"/>
        <v>1.7154375372751534E-5</v>
      </c>
      <c r="L6640" s="37">
        <f ca="1">IFERROR(VLOOKUP($E6640&amp;"-1",'PTE - Segment Emissions Calcs'!$I$8:$Z$8919,20,FALSE),0)</f>
        <v>1.7154375372751534E-5</v>
      </c>
      <c r="M6640" s="37">
        <f ca="1">IFERROR(VLOOKUP($E6640&amp;"-2",'PTE - Segment Emissions Calcs'!$I$8:$Z$8919,20,FALSE),0)</f>
        <v>0</v>
      </c>
      <c r="N6640" s="37">
        <f t="shared" ca="1" si="311"/>
        <v>1.7154375372751534E-5</v>
      </c>
      <c r="O6640" s="38">
        <f t="array" aca="1" ref="O6640" ca="1">IF($H6640="TOTAL HAP",H6640,MAX(IF('PTE - Segment Emissions Calcs'!$B$8:$B$8919=$B6640,'PTE - Segment Emissions Calcs'!$V$8:$V$8919,)))</f>
        <v>3.91652405770583E-6</v>
      </c>
      <c r="P6640" s="38">
        <f t="array" aca="1" ref="P6640" ca="1">IF($H6640="TOTAL HAP",K6640,MAX(IF('PTE - Segment Emissions Calcs'!$B$8:$B$8919=$B6640,'PTE - Segment Emissions Calcs'!$X$8:$X$8919,)))</f>
        <v>1.7154375372751534E-5</v>
      </c>
      <c r="Q6640" s="38">
        <f t="array" aca="1" ref="Q6640" ca="1">IF($H6640="TOTAL HAP",N6640,MAX(IF('PTE - Segment Emissions Calcs'!$B$8:$B$8919=$B6640,'PTE - Segment Emissions Calcs'!$Z$8:$Z$8919,)))</f>
        <v>1.7154375372751534E-5</v>
      </c>
      <c r="R6640" s="39"/>
    </row>
    <row r="6641" spans="1:18" x14ac:dyDescent="0.25">
      <c r="A6641" s="40"/>
      <c r="B6641" s="40"/>
      <c r="C6641" s="34" t="s">
        <v>205</v>
      </c>
      <c r="D6641" s="35"/>
      <c r="E6641" s="35"/>
      <c r="F6641" s="35">
        <f ca="1">IFERROR(VLOOKUP($E6641&amp;"-1",'PTE - Segment Emissions Calcs'!$I$8:$V$8919,16,FALSE),0)</f>
        <v>1.9289626440350125E-5</v>
      </c>
      <c r="G6641" s="35">
        <f ca="1">IFERROR(VLOOKUP($E6641&amp;"-2",'PTE - Segment Emissions Calcs'!$I$8:$V$8919,16,FALSE),0)</f>
        <v>0</v>
      </c>
      <c r="H6641" s="36">
        <f t="shared" ca="1" si="309"/>
        <v>1.9289626440350125E-5</v>
      </c>
      <c r="I6641" s="37">
        <f ca="1">IFERROR(VLOOKUP($E6641&amp;"-1",'PTE - Segment Emissions Calcs'!$I$8:$X$8919,18,FALSE),0)</f>
        <v>8.4488563808733555E-5</v>
      </c>
      <c r="J6641" s="37">
        <f ca="1">IFERROR(VLOOKUP($E6641&amp;"-2",'PTE - Segment Emissions Calcs'!$I$8:$X$8919,18,FALSE),0)</f>
        <v>0</v>
      </c>
      <c r="K6641" s="37">
        <f t="shared" ca="1" si="310"/>
        <v>8.4488563808733555E-5</v>
      </c>
      <c r="L6641" s="37">
        <f ca="1">IFERROR(VLOOKUP($E6641&amp;"-1",'PTE - Segment Emissions Calcs'!$I$8:$Z$8919,20,FALSE),0)</f>
        <v>8.4488563808733555E-5</v>
      </c>
      <c r="M6641" s="37">
        <f ca="1">IFERROR(VLOOKUP($E6641&amp;"-2",'PTE - Segment Emissions Calcs'!$I$8:$Z$8919,20,FALSE),0)</f>
        <v>0</v>
      </c>
      <c r="N6641" s="37">
        <f t="shared" ca="1" si="311"/>
        <v>8.4488563808733555E-5</v>
      </c>
      <c r="O6641" s="38">
        <f t="array" aca="1" ref="O6641" ca="1">IF($H6641="TOTAL HAP",H6641,MAX(IF('PTE - Segment Emissions Calcs'!$B$8:$B$8919=$B6641,'PTE - Segment Emissions Calcs'!$V$8:$V$8919,)))</f>
        <v>1.9289626440350125E-5</v>
      </c>
      <c r="P6641" s="38">
        <f t="array" aca="1" ref="P6641" ca="1">IF($H6641="TOTAL HAP",K6641,MAX(IF('PTE - Segment Emissions Calcs'!$B$8:$B$8919=$B6641,'PTE - Segment Emissions Calcs'!$X$8:$X$8919,)))</f>
        <v>8.4488563808733555E-5</v>
      </c>
      <c r="Q6641" s="38">
        <f t="array" aca="1" ref="Q6641" ca="1">IF($H6641="TOTAL HAP",N6641,MAX(IF('PTE - Segment Emissions Calcs'!$B$8:$B$8919=$B6641,'PTE - Segment Emissions Calcs'!$Z$8:$Z$8919,)))</f>
        <v>8.4488563808733555E-5</v>
      </c>
      <c r="R6641" s="39"/>
    </row>
    <row r="6642" spans="1:18" x14ac:dyDescent="0.25">
      <c r="A6642" s="40"/>
      <c r="B6642" s="40"/>
      <c r="C6642" s="34" t="s">
        <v>130</v>
      </c>
      <c r="D6642" s="35"/>
      <c r="E6642" s="35"/>
      <c r="F6642" s="35">
        <f ca="1">IFERROR(VLOOKUP($E6642&amp;"-1",'PTE - Segment Emissions Calcs'!$I$8:$V$8919,16,FALSE),0)</f>
        <v>0</v>
      </c>
      <c r="G6642" s="35">
        <f ca="1">IFERROR(VLOOKUP($E6642&amp;"-2",'PTE - Segment Emissions Calcs'!$I$8:$V$8919,16,FALSE),0)</f>
        <v>0</v>
      </c>
      <c r="H6642" s="36">
        <f t="shared" ca="1" si="309"/>
        <v>0</v>
      </c>
      <c r="I6642" s="37">
        <f ca="1">IFERROR(VLOOKUP($E6642&amp;"-1",'PTE - Segment Emissions Calcs'!$I$8:$X$8919,18,FALSE),0)</f>
        <v>0</v>
      </c>
      <c r="J6642" s="37">
        <f ca="1">IFERROR(VLOOKUP($E6642&amp;"-2",'PTE - Segment Emissions Calcs'!$I$8:$X$8919,18,FALSE),0)</f>
        <v>0</v>
      </c>
      <c r="K6642" s="37">
        <f t="shared" ca="1" si="310"/>
        <v>0</v>
      </c>
      <c r="L6642" s="37">
        <f ca="1">IFERROR(VLOOKUP($E6642&amp;"-1",'PTE - Segment Emissions Calcs'!$I$8:$Z$8919,20,FALSE),0)</f>
        <v>0</v>
      </c>
      <c r="M6642" s="37">
        <f ca="1">IFERROR(VLOOKUP($E6642&amp;"-2",'PTE - Segment Emissions Calcs'!$I$8:$Z$8919,20,FALSE),0)</f>
        <v>0</v>
      </c>
      <c r="N6642" s="37">
        <f t="shared" ca="1" si="311"/>
        <v>0</v>
      </c>
      <c r="O6642" s="38">
        <f t="array" aca="1" ref="O6642" ca="1">IF($H6642="TOTAL HAP",H6642,MAX(IF('PTE - Segment Emissions Calcs'!$B$8:$B$8919=$B6642,'PTE - Segment Emissions Calcs'!$V$8:$V$8919,)))</f>
        <v>0</v>
      </c>
      <c r="P6642" s="38">
        <f t="array" aca="1" ref="P6642" ca="1">IF($H6642="TOTAL HAP",K6642,MAX(IF('PTE - Segment Emissions Calcs'!$B$8:$B$8919=$B6642,'PTE - Segment Emissions Calcs'!$X$8:$X$8919,)))</f>
        <v>0</v>
      </c>
      <c r="Q6642" s="38">
        <f t="array" aca="1" ref="Q6642" ca="1">IF($H6642="TOTAL HAP",N6642,MAX(IF('PTE - Segment Emissions Calcs'!$B$8:$B$8919=$B6642,'PTE - Segment Emissions Calcs'!$Z$8:$Z$8919,)))</f>
        <v>0</v>
      </c>
      <c r="R6642" s="39"/>
    </row>
    <row r="6643" spans="1:18" x14ac:dyDescent="0.25">
      <c r="A6643" s="40"/>
      <c r="B6643" s="40"/>
      <c r="C6643" s="34" t="s">
        <v>173</v>
      </c>
      <c r="D6643" s="35"/>
      <c r="E6643" s="35"/>
      <c r="F6643" s="35">
        <f ca="1">IFERROR(VLOOKUP($E6643&amp;"-1",'PTE - Segment Emissions Calcs'!$I$8:$V$8919,16,FALSE),0)</f>
        <v>0</v>
      </c>
      <c r="G6643" s="35">
        <f ca="1">IFERROR(VLOOKUP($E6643&amp;"-2",'PTE - Segment Emissions Calcs'!$I$8:$V$8919,16,FALSE),0)</f>
        <v>0</v>
      </c>
      <c r="H6643" s="36">
        <f t="shared" ca="1" si="309"/>
        <v>0</v>
      </c>
      <c r="I6643" s="37">
        <f ca="1">IFERROR(VLOOKUP($E6643&amp;"-1",'PTE - Segment Emissions Calcs'!$I$8:$X$8919,18,FALSE),0)</f>
        <v>0</v>
      </c>
      <c r="J6643" s="37">
        <f ca="1">IFERROR(VLOOKUP($E6643&amp;"-2",'PTE - Segment Emissions Calcs'!$I$8:$X$8919,18,FALSE),0)</f>
        <v>0</v>
      </c>
      <c r="K6643" s="37">
        <f t="shared" ca="1" si="310"/>
        <v>0</v>
      </c>
      <c r="L6643" s="37">
        <f ca="1">IFERROR(VLOOKUP($E6643&amp;"-1",'PTE - Segment Emissions Calcs'!$I$8:$Z$8919,20,FALSE),0)</f>
        <v>0</v>
      </c>
      <c r="M6643" s="37">
        <f ca="1">IFERROR(VLOOKUP($E6643&amp;"-2",'PTE - Segment Emissions Calcs'!$I$8:$Z$8919,20,FALSE),0)</f>
        <v>0</v>
      </c>
      <c r="N6643" s="37">
        <f t="shared" ca="1" si="311"/>
        <v>0</v>
      </c>
      <c r="O6643" s="38">
        <f t="array" aca="1" ref="O6643" ca="1">IF($H6643="TOTAL HAP",H6643,MAX(IF('PTE - Segment Emissions Calcs'!$B$8:$B$8919=$B6643,'PTE - Segment Emissions Calcs'!$V$8:$V$8919,)))</f>
        <v>0</v>
      </c>
      <c r="P6643" s="38">
        <f t="array" aca="1" ref="P6643" ca="1">IF($H6643="TOTAL HAP",K6643,MAX(IF('PTE - Segment Emissions Calcs'!$B$8:$B$8919=$B6643,'PTE - Segment Emissions Calcs'!$X$8:$X$8919,)))</f>
        <v>0</v>
      </c>
      <c r="Q6643" s="38">
        <f t="array" aca="1" ref="Q6643" ca="1">IF($H6643="TOTAL HAP",N6643,MAX(IF('PTE - Segment Emissions Calcs'!$B$8:$B$8919=$B6643,'PTE - Segment Emissions Calcs'!$Z$8:$Z$8919,)))</f>
        <v>0</v>
      </c>
      <c r="R6643" s="39"/>
    </row>
    <row r="6644" spans="1:18" x14ac:dyDescent="0.25">
      <c r="A6644" s="40"/>
      <c r="B6644" s="40"/>
      <c r="C6644" s="34" t="s">
        <v>291</v>
      </c>
      <c r="D6644" s="35"/>
      <c r="E6644" s="35"/>
      <c r="F6644" s="35">
        <f ca="1">IFERROR(VLOOKUP($E6644&amp;"-1",'PTE - Segment Emissions Calcs'!$I$8:$V$8919,16,FALSE),0)</f>
        <v>7.6566373368210947E-6</v>
      </c>
      <c r="G6644" s="35">
        <f ca="1">IFERROR(VLOOKUP($E6644&amp;"-2",'PTE - Segment Emissions Calcs'!$I$8:$V$8919,16,FALSE),0)</f>
        <v>0</v>
      </c>
      <c r="H6644" s="36">
        <f t="shared" ca="1" si="309"/>
        <v>7.6566373368210947E-6</v>
      </c>
      <c r="I6644" s="37">
        <f ca="1">IFERROR(VLOOKUP($E6644&amp;"-1",'PTE - Segment Emissions Calcs'!$I$8:$X$8919,18,FALSE),0)</f>
        <v>3.3536071535276392E-5</v>
      </c>
      <c r="J6644" s="37">
        <f ca="1">IFERROR(VLOOKUP($E6644&amp;"-2",'PTE - Segment Emissions Calcs'!$I$8:$X$8919,18,FALSE),0)</f>
        <v>0</v>
      </c>
      <c r="K6644" s="37">
        <f t="shared" ca="1" si="310"/>
        <v>3.3536071535276392E-5</v>
      </c>
      <c r="L6644" s="37">
        <f ca="1">IFERROR(VLOOKUP($E6644&amp;"-1",'PTE - Segment Emissions Calcs'!$I$8:$Z$8919,20,FALSE),0)</f>
        <v>3.3536071535276392E-5</v>
      </c>
      <c r="M6644" s="37">
        <f ca="1">IFERROR(VLOOKUP($E6644&amp;"-2",'PTE - Segment Emissions Calcs'!$I$8:$Z$8919,20,FALSE),0)</f>
        <v>0</v>
      </c>
      <c r="N6644" s="37">
        <f t="shared" ca="1" si="311"/>
        <v>3.3536071535276392E-5</v>
      </c>
      <c r="O6644" s="38">
        <f t="array" aca="1" ref="O6644" ca="1">IF($H6644="TOTAL HAP",H6644,MAX(IF('PTE - Segment Emissions Calcs'!$B$8:$B$8919=$B6644,'PTE - Segment Emissions Calcs'!$V$8:$V$8919,)))</f>
        <v>7.6566373368210947E-6</v>
      </c>
      <c r="P6644" s="38">
        <f t="array" aca="1" ref="P6644" ca="1">IF($H6644="TOTAL HAP",K6644,MAX(IF('PTE - Segment Emissions Calcs'!$B$8:$B$8919=$B6644,'PTE - Segment Emissions Calcs'!$X$8:$X$8919,)))</f>
        <v>3.3536071535276392E-5</v>
      </c>
      <c r="Q6644" s="38">
        <f t="array" aca="1" ref="Q6644" ca="1">IF($H6644="TOTAL HAP",N6644,MAX(IF('PTE - Segment Emissions Calcs'!$B$8:$B$8919=$B6644,'PTE - Segment Emissions Calcs'!$Z$8:$Z$8919,)))</f>
        <v>3.3536071535276392E-5</v>
      </c>
      <c r="R6644" s="39"/>
    </row>
    <row r="6645" spans="1:18" x14ac:dyDescent="0.25">
      <c r="A6645" s="40"/>
      <c r="B6645" s="40"/>
      <c r="C6645" s="34" t="s">
        <v>292</v>
      </c>
      <c r="D6645" s="35"/>
      <c r="E6645" s="35"/>
      <c r="F6645" s="35">
        <f ca="1">IFERROR(VLOOKUP($E6645&amp;"-1",'PTE - Segment Emissions Calcs'!$I$8:$V$8919,16,FALSE),0)</f>
        <v>1.2258430413892583E-5</v>
      </c>
      <c r="G6645" s="35">
        <f ca="1">IFERROR(VLOOKUP($E6645&amp;"-2",'PTE - Segment Emissions Calcs'!$I$8:$V$8919,16,FALSE),0)</f>
        <v>0</v>
      </c>
      <c r="H6645" s="36">
        <f t="shared" ca="1" si="309"/>
        <v>1.2258430413892583E-5</v>
      </c>
      <c r="I6645" s="37">
        <f ca="1">IFERROR(VLOOKUP($E6645&amp;"-1",'PTE - Segment Emissions Calcs'!$I$8:$X$8919,18,FALSE),0)</f>
        <v>5.3691925212849515E-5</v>
      </c>
      <c r="J6645" s="37">
        <f ca="1">IFERROR(VLOOKUP($E6645&amp;"-2",'PTE - Segment Emissions Calcs'!$I$8:$X$8919,18,FALSE),0)</f>
        <v>0</v>
      </c>
      <c r="K6645" s="37">
        <f t="shared" ca="1" si="310"/>
        <v>5.3691925212849515E-5</v>
      </c>
      <c r="L6645" s="37">
        <f ca="1">IFERROR(VLOOKUP($E6645&amp;"-1",'PTE - Segment Emissions Calcs'!$I$8:$Z$8919,20,FALSE),0)</f>
        <v>5.3691925212849515E-5</v>
      </c>
      <c r="M6645" s="37">
        <f ca="1">IFERROR(VLOOKUP($E6645&amp;"-2",'PTE - Segment Emissions Calcs'!$I$8:$Z$8919,20,FALSE),0)</f>
        <v>0</v>
      </c>
      <c r="N6645" s="37">
        <f t="shared" ca="1" si="311"/>
        <v>5.3691925212849515E-5</v>
      </c>
      <c r="O6645" s="38">
        <f t="array" aca="1" ref="O6645" ca="1">IF($H6645="TOTAL HAP",H6645,MAX(IF('PTE - Segment Emissions Calcs'!$B$8:$B$8919=$B6645,'PTE - Segment Emissions Calcs'!$V$8:$V$8919,)))</f>
        <v>1.2258430413892583E-5</v>
      </c>
      <c r="P6645" s="38">
        <f t="array" aca="1" ref="P6645" ca="1">IF($H6645="TOTAL HAP",K6645,MAX(IF('PTE - Segment Emissions Calcs'!$B$8:$B$8919=$B6645,'PTE - Segment Emissions Calcs'!$X$8:$X$8919,)))</f>
        <v>5.3691925212849515E-5</v>
      </c>
      <c r="Q6645" s="38">
        <f t="array" aca="1" ref="Q6645" ca="1">IF($H6645="TOTAL HAP",N6645,MAX(IF('PTE - Segment Emissions Calcs'!$B$8:$B$8919=$B6645,'PTE - Segment Emissions Calcs'!$Z$8:$Z$8919,)))</f>
        <v>5.3691925212849515E-5</v>
      </c>
      <c r="R6645" s="39"/>
    </row>
    <row r="6646" spans="1:18" x14ac:dyDescent="0.25">
      <c r="A6646" s="40"/>
      <c r="B6646" s="40"/>
      <c r="C6646" s="34" t="s">
        <v>66</v>
      </c>
      <c r="D6646" s="35"/>
      <c r="E6646" s="35"/>
      <c r="F6646" s="35">
        <f ca="1">IFERROR(VLOOKUP($E6646&amp;"-1",'PTE - Segment Emissions Calcs'!$I$8:$V$8919,16,FALSE),0)</f>
        <v>0</v>
      </c>
      <c r="G6646" s="35">
        <f ca="1">IFERROR(VLOOKUP($E6646&amp;"-2",'PTE - Segment Emissions Calcs'!$I$8:$V$8919,16,FALSE),0)</f>
        <v>0</v>
      </c>
      <c r="H6646" s="36">
        <f t="shared" ca="1" si="309"/>
        <v>0</v>
      </c>
      <c r="I6646" s="37">
        <f ca="1">IFERROR(VLOOKUP($E6646&amp;"-1",'PTE - Segment Emissions Calcs'!$I$8:$X$8919,18,FALSE),0)</f>
        <v>0</v>
      </c>
      <c r="J6646" s="37">
        <f ca="1">IFERROR(VLOOKUP($E6646&amp;"-2",'PTE - Segment Emissions Calcs'!$I$8:$X$8919,18,FALSE),0)</f>
        <v>0</v>
      </c>
      <c r="K6646" s="37">
        <f t="shared" ca="1" si="310"/>
        <v>0</v>
      </c>
      <c r="L6646" s="37">
        <f ca="1">IFERROR(VLOOKUP($E6646&amp;"-1",'PTE - Segment Emissions Calcs'!$I$8:$Z$8919,20,FALSE),0)</f>
        <v>0</v>
      </c>
      <c r="M6646" s="37">
        <f ca="1">IFERROR(VLOOKUP($E6646&amp;"-2",'PTE - Segment Emissions Calcs'!$I$8:$Z$8919,20,FALSE),0)</f>
        <v>0</v>
      </c>
      <c r="N6646" s="37">
        <f t="shared" ca="1" si="311"/>
        <v>0</v>
      </c>
      <c r="O6646" s="38">
        <f t="array" aca="1" ref="O6646" ca="1">IF($H6646="TOTAL HAP",H6646,MAX(IF('PTE - Segment Emissions Calcs'!$B$8:$B$8919=$B6646,'PTE - Segment Emissions Calcs'!$V$8:$V$8919,)))</f>
        <v>0</v>
      </c>
      <c r="P6646" s="38">
        <f t="array" aca="1" ref="P6646" ca="1">IF($H6646="TOTAL HAP",K6646,MAX(IF('PTE - Segment Emissions Calcs'!$B$8:$B$8919=$B6646,'PTE - Segment Emissions Calcs'!$X$8:$X$8919,)))</f>
        <v>0</v>
      </c>
      <c r="Q6646" s="38">
        <f t="array" aca="1" ref="Q6646" ca="1">IF($H6646="TOTAL HAP",N6646,MAX(IF('PTE - Segment Emissions Calcs'!$B$8:$B$8919=$B6646,'PTE - Segment Emissions Calcs'!$Z$8:$Z$8919,)))</f>
        <v>0</v>
      </c>
      <c r="R6646" s="39"/>
    </row>
    <row r="6647" spans="1:18" x14ac:dyDescent="0.25">
      <c r="A6647" s="40"/>
      <c r="B6647" s="40"/>
      <c r="C6647" s="34" t="s">
        <v>293</v>
      </c>
      <c r="D6647" s="35"/>
      <c r="E6647" s="35"/>
      <c r="F6647" s="35">
        <f ca="1">IFERROR(VLOOKUP($E6647&amp;"-1",'PTE - Segment Emissions Calcs'!$I$8:$V$8919,16,FALSE),0)</f>
        <v>0</v>
      </c>
      <c r="G6647" s="35">
        <f ca="1">IFERROR(VLOOKUP($E6647&amp;"-2",'PTE - Segment Emissions Calcs'!$I$8:$V$8919,16,FALSE),0)</f>
        <v>0</v>
      </c>
      <c r="H6647" s="36">
        <f t="shared" ca="1" si="309"/>
        <v>0</v>
      </c>
      <c r="I6647" s="37">
        <f ca="1">IFERROR(VLOOKUP($E6647&amp;"-1",'PTE - Segment Emissions Calcs'!$I$8:$X$8919,18,FALSE),0)</f>
        <v>0</v>
      </c>
      <c r="J6647" s="37">
        <f ca="1">IFERROR(VLOOKUP($E6647&amp;"-2",'PTE - Segment Emissions Calcs'!$I$8:$X$8919,18,FALSE),0)</f>
        <v>0</v>
      </c>
      <c r="K6647" s="37">
        <f t="shared" ca="1" si="310"/>
        <v>0</v>
      </c>
      <c r="L6647" s="37">
        <f ca="1">IFERROR(VLOOKUP($E6647&amp;"-1",'PTE - Segment Emissions Calcs'!$I$8:$Z$8919,20,FALSE),0)</f>
        <v>0</v>
      </c>
      <c r="M6647" s="37">
        <f ca="1">IFERROR(VLOOKUP($E6647&amp;"-2",'PTE - Segment Emissions Calcs'!$I$8:$Z$8919,20,FALSE),0)</f>
        <v>0</v>
      </c>
      <c r="N6647" s="37">
        <f t="shared" ca="1" si="311"/>
        <v>0</v>
      </c>
      <c r="O6647" s="38">
        <f t="array" aca="1" ref="O6647" ca="1">IF($H6647="TOTAL HAP",H6647,MAX(IF('PTE - Segment Emissions Calcs'!$B$8:$B$8919=$B6647,'PTE - Segment Emissions Calcs'!$V$8:$V$8919,)))</f>
        <v>0</v>
      </c>
      <c r="P6647" s="38">
        <f t="array" aca="1" ref="P6647" ca="1">IF($H6647="TOTAL HAP",K6647,MAX(IF('PTE - Segment Emissions Calcs'!$B$8:$B$8919=$B6647,'PTE - Segment Emissions Calcs'!$X$8:$X$8919,)))</f>
        <v>0</v>
      </c>
      <c r="Q6647" s="38">
        <f t="array" aca="1" ref="Q6647" ca="1">IF($H6647="TOTAL HAP",N6647,MAX(IF('PTE - Segment Emissions Calcs'!$B$8:$B$8919=$B6647,'PTE - Segment Emissions Calcs'!$Z$8:$Z$8919,)))</f>
        <v>0</v>
      </c>
      <c r="R6647" s="39"/>
    </row>
    <row r="6648" spans="1:18" x14ac:dyDescent="0.25">
      <c r="A6648" s="40"/>
      <c r="B6648" s="40"/>
      <c r="C6648" s="34" t="s">
        <v>48</v>
      </c>
      <c r="D6648" s="35"/>
      <c r="E6648" s="35"/>
      <c r="F6648" s="35">
        <f ca="1">IFERROR(VLOOKUP($E6648&amp;"-1",'PTE - Segment Emissions Calcs'!$I$8:$V$8919,16,FALSE),0)</f>
        <v>0</v>
      </c>
      <c r="G6648" s="35">
        <f ca="1">IFERROR(VLOOKUP($E6648&amp;"-2",'PTE - Segment Emissions Calcs'!$I$8:$V$8919,16,FALSE),0)</f>
        <v>0</v>
      </c>
      <c r="H6648" s="36">
        <f t="shared" ca="1" si="309"/>
        <v>0</v>
      </c>
      <c r="I6648" s="37">
        <f ca="1">IFERROR(VLOOKUP($E6648&amp;"-1",'PTE - Segment Emissions Calcs'!$I$8:$X$8919,18,FALSE),0)</f>
        <v>0</v>
      </c>
      <c r="J6648" s="37">
        <f ca="1">IFERROR(VLOOKUP($E6648&amp;"-2",'PTE - Segment Emissions Calcs'!$I$8:$X$8919,18,FALSE),0)</f>
        <v>0</v>
      </c>
      <c r="K6648" s="37">
        <f t="shared" ca="1" si="310"/>
        <v>0</v>
      </c>
      <c r="L6648" s="37">
        <f ca="1">IFERROR(VLOOKUP($E6648&amp;"-1",'PTE - Segment Emissions Calcs'!$I$8:$Z$8919,20,FALSE),0)</f>
        <v>0</v>
      </c>
      <c r="M6648" s="37">
        <f ca="1">IFERROR(VLOOKUP($E6648&amp;"-2",'PTE - Segment Emissions Calcs'!$I$8:$Z$8919,20,FALSE),0)</f>
        <v>0</v>
      </c>
      <c r="N6648" s="37">
        <f t="shared" ca="1" si="311"/>
        <v>0</v>
      </c>
      <c r="O6648" s="38">
        <f t="array" aca="1" ref="O6648" ca="1">IF($H6648="TOTAL HAP",H6648,MAX(IF('PTE - Segment Emissions Calcs'!$B$8:$B$8919=$B6648,'PTE - Segment Emissions Calcs'!$V$8:$V$8919,)))</f>
        <v>0</v>
      </c>
      <c r="P6648" s="38">
        <f t="array" aca="1" ref="P6648" ca="1">IF($H6648="TOTAL HAP",K6648,MAX(IF('PTE - Segment Emissions Calcs'!$B$8:$B$8919=$B6648,'PTE - Segment Emissions Calcs'!$X$8:$X$8919,)))</f>
        <v>0</v>
      </c>
      <c r="Q6648" s="38">
        <f t="array" aca="1" ref="Q6648" ca="1">IF($H6648="TOTAL HAP",N6648,MAX(IF('PTE - Segment Emissions Calcs'!$B$8:$B$8919=$B6648,'PTE - Segment Emissions Calcs'!$Z$8:$Z$8919,)))</f>
        <v>0</v>
      </c>
      <c r="R6648" s="39"/>
    </row>
    <row r="6649" spans="1:18" x14ac:dyDescent="0.25">
      <c r="A6649" s="40"/>
      <c r="B6649" s="40"/>
      <c r="C6649" s="34" t="s">
        <v>294</v>
      </c>
      <c r="D6649" s="35"/>
      <c r="E6649" s="35"/>
      <c r="F6649" s="35">
        <f ca="1">IFERROR(VLOOKUP($E6649&amp;"-1",'PTE - Segment Emissions Calcs'!$I$8:$V$8919,16,FALSE),0)</f>
        <v>0</v>
      </c>
      <c r="G6649" s="35">
        <f ca="1">IFERROR(VLOOKUP($E6649&amp;"-2",'PTE - Segment Emissions Calcs'!$I$8:$V$8919,16,FALSE),0)</f>
        <v>0</v>
      </c>
      <c r="H6649" s="36">
        <f t="shared" ca="1" si="309"/>
        <v>0</v>
      </c>
      <c r="I6649" s="37">
        <f ca="1">IFERROR(VLOOKUP($E6649&amp;"-1",'PTE - Segment Emissions Calcs'!$I$8:$X$8919,18,FALSE),0)</f>
        <v>0</v>
      </c>
      <c r="J6649" s="37">
        <f ca="1">IFERROR(VLOOKUP($E6649&amp;"-2",'PTE - Segment Emissions Calcs'!$I$8:$X$8919,18,FALSE),0)</f>
        <v>0</v>
      </c>
      <c r="K6649" s="37">
        <f t="shared" ca="1" si="310"/>
        <v>0</v>
      </c>
      <c r="L6649" s="37">
        <f ca="1">IFERROR(VLOOKUP($E6649&amp;"-1",'PTE - Segment Emissions Calcs'!$I$8:$Z$8919,20,FALSE),0)</f>
        <v>0</v>
      </c>
      <c r="M6649" s="37">
        <f ca="1">IFERROR(VLOOKUP($E6649&amp;"-2",'PTE - Segment Emissions Calcs'!$I$8:$Z$8919,20,FALSE),0)</f>
        <v>0</v>
      </c>
      <c r="N6649" s="37">
        <f t="shared" ca="1" si="311"/>
        <v>0</v>
      </c>
      <c r="O6649" s="38">
        <f t="array" aca="1" ref="O6649" ca="1">IF($H6649="TOTAL HAP",H6649,MAX(IF('PTE - Segment Emissions Calcs'!$B$8:$B$8919=$B6649,'PTE - Segment Emissions Calcs'!$V$8:$V$8919,)))</f>
        <v>0</v>
      </c>
      <c r="P6649" s="38">
        <f t="array" aca="1" ref="P6649" ca="1">IF($H6649="TOTAL HAP",K6649,MAX(IF('PTE - Segment Emissions Calcs'!$B$8:$B$8919=$B6649,'PTE - Segment Emissions Calcs'!$X$8:$X$8919,)))</f>
        <v>0</v>
      </c>
      <c r="Q6649" s="38">
        <f t="array" aca="1" ref="Q6649" ca="1">IF($H6649="TOTAL HAP",N6649,MAX(IF('PTE - Segment Emissions Calcs'!$B$8:$B$8919=$B6649,'PTE - Segment Emissions Calcs'!$Z$8:$Z$8919,)))</f>
        <v>0</v>
      </c>
      <c r="R6649" s="39"/>
    </row>
    <row r="6650" spans="1:18" x14ac:dyDescent="0.25">
      <c r="A6650" s="40"/>
      <c r="B6650" s="40"/>
      <c r="C6650" s="34" t="s">
        <v>50</v>
      </c>
      <c r="D6650" s="35"/>
      <c r="E6650" s="35"/>
      <c r="F6650" s="35">
        <f ca="1">IFERROR(VLOOKUP($E6650&amp;"-1",'PTE - Segment Emissions Calcs'!$I$8:$V$8919,16,FALSE),0)</f>
        <v>0</v>
      </c>
      <c r="G6650" s="35">
        <f ca="1">IFERROR(VLOOKUP($E6650&amp;"-2",'PTE - Segment Emissions Calcs'!$I$8:$V$8919,16,FALSE),0)</f>
        <v>0</v>
      </c>
      <c r="H6650" s="36">
        <f t="shared" ca="1" si="309"/>
        <v>0</v>
      </c>
      <c r="I6650" s="37">
        <f ca="1">IFERROR(VLOOKUP($E6650&amp;"-1",'PTE - Segment Emissions Calcs'!$I$8:$X$8919,18,FALSE),0)</f>
        <v>0</v>
      </c>
      <c r="J6650" s="37">
        <f ca="1">IFERROR(VLOOKUP($E6650&amp;"-2",'PTE - Segment Emissions Calcs'!$I$8:$X$8919,18,FALSE),0)</f>
        <v>0</v>
      </c>
      <c r="K6650" s="37">
        <f t="shared" ca="1" si="310"/>
        <v>0</v>
      </c>
      <c r="L6650" s="37">
        <f ca="1">IFERROR(VLOOKUP($E6650&amp;"-1",'PTE - Segment Emissions Calcs'!$I$8:$Z$8919,20,FALSE),0)</f>
        <v>0</v>
      </c>
      <c r="M6650" s="37">
        <f ca="1">IFERROR(VLOOKUP($E6650&amp;"-2",'PTE - Segment Emissions Calcs'!$I$8:$Z$8919,20,FALSE),0)</f>
        <v>0</v>
      </c>
      <c r="N6650" s="37">
        <f t="shared" ca="1" si="311"/>
        <v>0</v>
      </c>
      <c r="O6650" s="38">
        <f t="array" aca="1" ref="O6650" ca="1">IF($H6650="TOTAL HAP",H6650,MAX(IF('PTE - Segment Emissions Calcs'!$B$8:$B$8919=$B6650,'PTE - Segment Emissions Calcs'!$V$8:$V$8919,)))</f>
        <v>0</v>
      </c>
      <c r="P6650" s="38">
        <f t="array" aca="1" ref="P6650" ca="1">IF($H6650="TOTAL HAP",K6650,MAX(IF('PTE - Segment Emissions Calcs'!$B$8:$B$8919=$B6650,'PTE - Segment Emissions Calcs'!$X$8:$X$8919,)))</f>
        <v>0</v>
      </c>
      <c r="Q6650" s="38">
        <f t="array" aca="1" ref="Q6650" ca="1">IF($H6650="TOTAL HAP",N6650,MAX(IF('PTE - Segment Emissions Calcs'!$B$8:$B$8919=$B6650,'PTE - Segment Emissions Calcs'!$Z$8:$Z$8919,)))</f>
        <v>0</v>
      </c>
      <c r="R6650" s="39"/>
    </row>
    <row r="6651" spans="1:18" x14ac:dyDescent="0.25">
      <c r="A6651" s="40"/>
      <c r="B6651" s="40"/>
      <c r="C6651" s="34" t="s">
        <v>53</v>
      </c>
      <c r="D6651" s="35"/>
      <c r="E6651" s="35"/>
      <c r="F6651" s="35">
        <f ca="1">IFERROR(VLOOKUP($E6651&amp;"-1",'PTE - Segment Emissions Calcs'!$I$8:$V$8919,16,FALSE),0)</f>
        <v>0</v>
      </c>
      <c r="G6651" s="35">
        <f ca="1">IFERROR(VLOOKUP($E6651&amp;"-2",'PTE - Segment Emissions Calcs'!$I$8:$V$8919,16,FALSE),0)</f>
        <v>0</v>
      </c>
      <c r="H6651" s="36">
        <f t="shared" ca="1" si="309"/>
        <v>0</v>
      </c>
      <c r="I6651" s="37">
        <f ca="1">IFERROR(VLOOKUP($E6651&amp;"-1",'PTE - Segment Emissions Calcs'!$I$8:$X$8919,18,FALSE),0)</f>
        <v>0</v>
      </c>
      <c r="J6651" s="37">
        <f ca="1">IFERROR(VLOOKUP($E6651&amp;"-2",'PTE - Segment Emissions Calcs'!$I$8:$X$8919,18,FALSE),0)</f>
        <v>0</v>
      </c>
      <c r="K6651" s="37">
        <f t="shared" ca="1" si="310"/>
        <v>0</v>
      </c>
      <c r="L6651" s="37">
        <f ca="1">IFERROR(VLOOKUP($E6651&amp;"-1",'PTE - Segment Emissions Calcs'!$I$8:$Z$8919,20,FALSE),0)</f>
        <v>0</v>
      </c>
      <c r="M6651" s="37">
        <f ca="1">IFERROR(VLOOKUP($E6651&amp;"-2",'PTE - Segment Emissions Calcs'!$I$8:$Z$8919,20,FALSE),0)</f>
        <v>0</v>
      </c>
      <c r="N6651" s="37">
        <f t="shared" ca="1" si="311"/>
        <v>0</v>
      </c>
      <c r="O6651" s="38">
        <f t="array" aca="1" ref="O6651" ca="1">IF($H6651="TOTAL HAP",H6651,MAX(IF('PTE - Segment Emissions Calcs'!$B$8:$B$8919=$B6651,'PTE - Segment Emissions Calcs'!$V$8:$V$8919,)))</f>
        <v>0</v>
      </c>
      <c r="P6651" s="38">
        <f t="array" aca="1" ref="P6651" ca="1">IF($H6651="TOTAL HAP",K6651,MAX(IF('PTE - Segment Emissions Calcs'!$B$8:$B$8919=$B6651,'PTE - Segment Emissions Calcs'!$X$8:$X$8919,)))</f>
        <v>0</v>
      </c>
      <c r="Q6651" s="38">
        <f t="array" aca="1" ref="Q6651" ca="1">IF($H6651="TOTAL HAP",N6651,MAX(IF('PTE - Segment Emissions Calcs'!$B$8:$B$8919=$B6651,'PTE - Segment Emissions Calcs'!$Z$8:$Z$8919,)))</f>
        <v>0</v>
      </c>
      <c r="R6651" s="39"/>
    </row>
    <row r="6652" spans="1:18" x14ac:dyDescent="0.25">
      <c r="A6652" s="40"/>
      <c r="B6652" s="40"/>
      <c r="C6652" s="34" t="s">
        <v>209</v>
      </c>
      <c r="D6652" s="35"/>
      <c r="E6652" s="35"/>
      <c r="F6652" s="35">
        <f ca="1">IFERROR(VLOOKUP($E6652&amp;"-1",'PTE - Segment Emissions Calcs'!$I$8:$V$8919,16,FALSE),0)</f>
        <v>0</v>
      </c>
      <c r="G6652" s="35">
        <f ca="1">IFERROR(VLOOKUP($E6652&amp;"-2",'PTE - Segment Emissions Calcs'!$I$8:$V$8919,16,FALSE),0)</f>
        <v>0</v>
      </c>
      <c r="H6652" s="36">
        <f t="shared" ca="1" si="309"/>
        <v>0</v>
      </c>
      <c r="I6652" s="37">
        <f ca="1">IFERROR(VLOOKUP($E6652&amp;"-1",'PTE - Segment Emissions Calcs'!$I$8:$X$8919,18,FALSE),0)</f>
        <v>0</v>
      </c>
      <c r="J6652" s="37">
        <f ca="1">IFERROR(VLOOKUP($E6652&amp;"-2",'PTE - Segment Emissions Calcs'!$I$8:$X$8919,18,FALSE),0)</f>
        <v>0</v>
      </c>
      <c r="K6652" s="37">
        <f t="shared" ca="1" si="310"/>
        <v>0</v>
      </c>
      <c r="L6652" s="37">
        <f ca="1">IFERROR(VLOOKUP($E6652&amp;"-1",'PTE - Segment Emissions Calcs'!$I$8:$Z$8919,20,FALSE),0)</f>
        <v>0</v>
      </c>
      <c r="M6652" s="37">
        <f ca="1">IFERROR(VLOOKUP($E6652&amp;"-2",'PTE - Segment Emissions Calcs'!$I$8:$Z$8919,20,FALSE),0)</f>
        <v>0</v>
      </c>
      <c r="N6652" s="37">
        <f t="shared" ca="1" si="311"/>
        <v>0</v>
      </c>
      <c r="O6652" s="38">
        <f t="array" aca="1" ref="O6652" ca="1">IF($H6652="TOTAL HAP",H6652,MAX(IF('PTE - Segment Emissions Calcs'!$B$8:$B$8919=$B6652,'PTE - Segment Emissions Calcs'!$V$8:$V$8919,)))</f>
        <v>0</v>
      </c>
      <c r="P6652" s="38">
        <f t="array" aca="1" ref="P6652" ca="1">IF($H6652="TOTAL HAP",K6652,MAX(IF('PTE - Segment Emissions Calcs'!$B$8:$B$8919=$B6652,'PTE - Segment Emissions Calcs'!$X$8:$X$8919,)))</f>
        <v>0</v>
      </c>
      <c r="Q6652" s="38">
        <f t="array" aca="1" ref="Q6652" ca="1">IF($H6652="TOTAL HAP",N6652,MAX(IF('PTE - Segment Emissions Calcs'!$B$8:$B$8919=$B6652,'PTE - Segment Emissions Calcs'!$Z$8:$Z$8919,)))</f>
        <v>0</v>
      </c>
      <c r="R6652" s="39"/>
    </row>
    <row r="6653" spans="1:18" x14ac:dyDescent="0.25">
      <c r="A6653" s="40"/>
      <c r="B6653" s="40"/>
      <c r="C6653" s="34" t="s">
        <v>177</v>
      </c>
      <c r="D6653" s="35"/>
      <c r="E6653" s="35"/>
      <c r="F6653" s="35">
        <f ca="1">IFERROR(VLOOKUP($E6653&amp;"-1",'PTE - Segment Emissions Calcs'!$I$8:$V$8919,16,FALSE),0)</f>
        <v>3.4333529065654139E-5</v>
      </c>
      <c r="G6653" s="35">
        <f ca="1">IFERROR(VLOOKUP($E6653&amp;"-2",'PTE - Segment Emissions Calcs'!$I$8:$V$8919,16,FALSE),0)</f>
        <v>0</v>
      </c>
      <c r="H6653" s="36">
        <f t="shared" ca="1" si="309"/>
        <v>3.4333529065654139E-5</v>
      </c>
      <c r="I6653" s="37">
        <f ca="1">IFERROR(VLOOKUP($E6653&amp;"-1",'PTE - Segment Emissions Calcs'!$I$8:$X$8919,18,FALSE),0)</f>
        <v>1.5038085730756511E-4</v>
      </c>
      <c r="J6653" s="37">
        <f ca="1">IFERROR(VLOOKUP($E6653&amp;"-2",'PTE - Segment Emissions Calcs'!$I$8:$X$8919,18,FALSE),0)</f>
        <v>0</v>
      </c>
      <c r="K6653" s="37">
        <f t="shared" ca="1" si="310"/>
        <v>1.5038085730756511E-4</v>
      </c>
      <c r="L6653" s="37">
        <f ca="1">IFERROR(VLOOKUP($E6653&amp;"-1",'PTE - Segment Emissions Calcs'!$I$8:$Z$8919,20,FALSE),0)</f>
        <v>1.5038085730756511E-4</v>
      </c>
      <c r="M6653" s="37">
        <f ca="1">IFERROR(VLOOKUP($E6653&amp;"-2",'PTE - Segment Emissions Calcs'!$I$8:$Z$8919,20,FALSE),0)</f>
        <v>0</v>
      </c>
      <c r="N6653" s="37">
        <f t="shared" ca="1" si="311"/>
        <v>1.5038085730756511E-4</v>
      </c>
      <c r="O6653" s="38">
        <f t="array" aca="1" ref="O6653" ca="1">IF($H6653="TOTAL HAP",H6653,MAX(IF('PTE - Segment Emissions Calcs'!$B$8:$B$8919=$B6653,'PTE - Segment Emissions Calcs'!$V$8:$V$8919,)))</f>
        <v>3.4333529065654139E-5</v>
      </c>
      <c r="P6653" s="38">
        <f t="array" aca="1" ref="P6653" ca="1">IF($H6653="TOTAL HAP",K6653,MAX(IF('PTE - Segment Emissions Calcs'!$B$8:$B$8919=$B6653,'PTE - Segment Emissions Calcs'!$X$8:$X$8919,)))</f>
        <v>1.5038085730756511E-4</v>
      </c>
      <c r="Q6653" s="38">
        <f t="array" aca="1" ref="Q6653" ca="1">IF($H6653="TOTAL HAP",N6653,MAX(IF('PTE - Segment Emissions Calcs'!$B$8:$B$8919=$B6653,'PTE - Segment Emissions Calcs'!$Z$8:$Z$8919,)))</f>
        <v>1.5038085730756511E-4</v>
      </c>
      <c r="R6653" s="39"/>
    </row>
    <row r="6654" spans="1:18" x14ac:dyDescent="0.25">
      <c r="A6654" s="40"/>
      <c r="B6654" s="40"/>
      <c r="C6654" s="34" t="s">
        <v>210</v>
      </c>
      <c r="D6654" s="35"/>
      <c r="E6654" s="35"/>
      <c r="F6654" s="35">
        <f ca="1">IFERROR(VLOOKUP($E6654&amp;"-1",'PTE - Segment Emissions Calcs'!$I$8:$V$8919,16,FALSE),0)</f>
        <v>0</v>
      </c>
      <c r="G6654" s="35">
        <f ca="1">IFERROR(VLOOKUP($E6654&amp;"-2",'PTE - Segment Emissions Calcs'!$I$8:$V$8919,16,FALSE),0)</f>
        <v>0</v>
      </c>
      <c r="H6654" s="36">
        <f t="shared" ca="1" si="309"/>
        <v>0</v>
      </c>
      <c r="I6654" s="37">
        <f ca="1">IFERROR(VLOOKUP($E6654&amp;"-1",'PTE - Segment Emissions Calcs'!$I$8:$X$8919,18,FALSE),0)</f>
        <v>0</v>
      </c>
      <c r="J6654" s="37">
        <f ca="1">IFERROR(VLOOKUP($E6654&amp;"-2",'PTE - Segment Emissions Calcs'!$I$8:$X$8919,18,FALSE),0)</f>
        <v>0</v>
      </c>
      <c r="K6654" s="37">
        <f t="shared" ca="1" si="310"/>
        <v>0</v>
      </c>
      <c r="L6654" s="37">
        <f ca="1">IFERROR(VLOOKUP($E6654&amp;"-1",'PTE - Segment Emissions Calcs'!$I$8:$Z$8919,20,FALSE),0)</f>
        <v>0</v>
      </c>
      <c r="M6654" s="37">
        <f ca="1">IFERROR(VLOOKUP($E6654&amp;"-2",'PTE - Segment Emissions Calcs'!$I$8:$Z$8919,20,FALSE),0)</f>
        <v>0</v>
      </c>
      <c r="N6654" s="37">
        <f t="shared" ca="1" si="311"/>
        <v>0</v>
      </c>
      <c r="O6654" s="38">
        <f t="array" aca="1" ref="O6654" ca="1">IF($H6654="TOTAL HAP",H6654,MAX(IF('PTE - Segment Emissions Calcs'!$B$8:$B$8919=$B6654,'PTE - Segment Emissions Calcs'!$V$8:$V$8919,)))</f>
        <v>0</v>
      </c>
      <c r="P6654" s="38">
        <f t="array" aca="1" ref="P6654" ca="1">IF($H6654="TOTAL HAP",K6654,MAX(IF('PTE - Segment Emissions Calcs'!$B$8:$B$8919=$B6654,'PTE - Segment Emissions Calcs'!$X$8:$X$8919,)))</f>
        <v>0</v>
      </c>
      <c r="Q6654" s="38">
        <f t="array" aca="1" ref="Q6654" ca="1">IF($H6654="TOTAL HAP",N6654,MAX(IF('PTE - Segment Emissions Calcs'!$B$8:$B$8919=$B6654,'PTE - Segment Emissions Calcs'!$Z$8:$Z$8919,)))</f>
        <v>0</v>
      </c>
      <c r="R6654" s="39"/>
    </row>
    <row r="6655" spans="1:18" x14ac:dyDescent="0.25">
      <c r="A6655" s="40"/>
      <c r="B6655" s="40"/>
      <c r="C6655" s="34" t="s">
        <v>69</v>
      </c>
      <c r="D6655" s="35"/>
      <c r="E6655" s="35"/>
      <c r="F6655" s="35">
        <f ca="1">IFERROR(VLOOKUP($E6655&amp;"-1",'PTE - Segment Emissions Calcs'!$I$8:$V$8919,16,FALSE),0)</f>
        <v>0</v>
      </c>
      <c r="G6655" s="35">
        <f ca="1">IFERROR(VLOOKUP($E6655&amp;"-2",'PTE - Segment Emissions Calcs'!$I$8:$V$8919,16,FALSE),0)</f>
        <v>0</v>
      </c>
      <c r="H6655" s="36">
        <f t="shared" ca="1" si="309"/>
        <v>0</v>
      </c>
      <c r="I6655" s="37">
        <f ca="1">IFERROR(VLOOKUP($E6655&amp;"-1",'PTE - Segment Emissions Calcs'!$I$8:$X$8919,18,FALSE),0)</f>
        <v>0</v>
      </c>
      <c r="J6655" s="37">
        <f ca="1">IFERROR(VLOOKUP($E6655&amp;"-2",'PTE - Segment Emissions Calcs'!$I$8:$X$8919,18,FALSE),0)</f>
        <v>0</v>
      </c>
      <c r="K6655" s="37">
        <f t="shared" ca="1" si="310"/>
        <v>0</v>
      </c>
      <c r="L6655" s="37">
        <f ca="1">IFERROR(VLOOKUP($E6655&amp;"-1",'PTE - Segment Emissions Calcs'!$I$8:$Z$8919,20,FALSE),0)</f>
        <v>0</v>
      </c>
      <c r="M6655" s="37">
        <f ca="1">IFERROR(VLOOKUP($E6655&amp;"-2",'PTE - Segment Emissions Calcs'!$I$8:$Z$8919,20,FALSE),0)</f>
        <v>0</v>
      </c>
      <c r="N6655" s="37">
        <f t="shared" ca="1" si="311"/>
        <v>0</v>
      </c>
      <c r="O6655" s="38">
        <f t="array" aca="1" ref="O6655" ca="1">IF($H6655="TOTAL HAP",H6655,MAX(IF('PTE - Segment Emissions Calcs'!$B$8:$B$8919=$B6655,'PTE - Segment Emissions Calcs'!$V$8:$V$8919,)))</f>
        <v>0</v>
      </c>
      <c r="P6655" s="38">
        <f t="array" aca="1" ref="P6655" ca="1">IF($H6655="TOTAL HAP",K6655,MAX(IF('PTE - Segment Emissions Calcs'!$B$8:$B$8919=$B6655,'PTE - Segment Emissions Calcs'!$X$8:$X$8919,)))</f>
        <v>0</v>
      </c>
      <c r="Q6655" s="38">
        <f t="array" aca="1" ref="Q6655" ca="1">IF($H6655="TOTAL HAP",N6655,MAX(IF('PTE - Segment Emissions Calcs'!$B$8:$B$8919=$B6655,'PTE - Segment Emissions Calcs'!$Z$8:$Z$8919,)))</f>
        <v>0</v>
      </c>
      <c r="R6655" s="39"/>
    </row>
    <row r="6656" spans="1:18" x14ac:dyDescent="0.25">
      <c r="A6656" s="40"/>
      <c r="B6656" s="40"/>
      <c r="C6656" s="34" t="s">
        <v>179</v>
      </c>
      <c r="D6656" s="35"/>
      <c r="E6656" s="35"/>
      <c r="F6656" s="35">
        <f ca="1">IFERROR(VLOOKUP($E6656&amp;"-1",'PTE - Segment Emissions Calcs'!$I$8:$V$8919,16,FALSE),0)</f>
        <v>0</v>
      </c>
      <c r="G6656" s="35">
        <f ca="1">IFERROR(VLOOKUP($E6656&amp;"-2",'PTE - Segment Emissions Calcs'!$I$8:$V$8919,16,FALSE),0)</f>
        <v>0</v>
      </c>
      <c r="H6656" s="36">
        <f t="shared" ca="1" si="309"/>
        <v>0</v>
      </c>
      <c r="I6656" s="37">
        <f ca="1">IFERROR(VLOOKUP($E6656&amp;"-1",'PTE - Segment Emissions Calcs'!$I$8:$X$8919,18,FALSE),0)</f>
        <v>0</v>
      </c>
      <c r="J6656" s="37">
        <f ca="1">IFERROR(VLOOKUP($E6656&amp;"-2",'PTE - Segment Emissions Calcs'!$I$8:$X$8919,18,FALSE),0)</f>
        <v>0</v>
      </c>
      <c r="K6656" s="37">
        <f t="shared" ca="1" si="310"/>
        <v>0</v>
      </c>
      <c r="L6656" s="37">
        <f ca="1">IFERROR(VLOOKUP($E6656&amp;"-1",'PTE - Segment Emissions Calcs'!$I$8:$Z$8919,20,FALSE),0)</f>
        <v>0</v>
      </c>
      <c r="M6656" s="37">
        <f ca="1">IFERROR(VLOOKUP($E6656&amp;"-2",'PTE - Segment Emissions Calcs'!$I$8:$Z$8919,20,FALSE),0)</f>
        <v>0</v>
      </c>
      <c r="N6656" s="37">
        <f t="shared" ca="1" si="311"/>
        <v>0</v>
      </c>
      <c r="O6656" s="38">
        <f t="array" aca="1" ref="O6656" ca="1">IF($H6656="TOTAL HAP",H6656,MAX(IF('PTE - Segment Emissions Calcs'!$B$8:$B$8919=$B6656,'PTE - Segment Emissions Calcs'!$V$8:$V$8919,)))</f>
        <v>0</v>
      </c>
      <c r="P6656" s="38">
        <f t="array" aca="1" ref="P6656" ca="1">IF($H6656="TOTAL HAP",K6656,MAX(IF('PTE - Segment Emissions Calcs'!$B$8:$B$8919=$B6656,'PTE - Segment Emissions Calcs'!$X$8:$X$8919,)))</f>
        <v>0</v>
      </c>
      <c r="Q6656" s="38">
        <f t="array" aca="1" ref="Q6656" ca="1">IF($H6656="TOTAL HAP",N6656,MAX(IF('PTE - Segment Emissions Calcs'!$B$8:$B$8919=$B6656,'PTE - Segment Emissions Calcs'!$Z$8:$Z$8919,)))</f>
        <v>0</v>
      </c>
      <c r="R6656" s="39"/>
    </row>
    <row r="6657" spans="1:18" ht="15.75" thickBot="1" x14ac:dyDescent="0.3">
      <c r="A6657" s="42"/>
      <c r="B6657" s="42"/>
      <c r="C6657" s="43" t="s">
        <v>295</v>
      </c>
      <c r="D6657" s="44"/>
      <c r="E6657" s="44"/>
      <c r="F6657" s="44">
        <f ca="1">IFERROR(VLOOKUP($E6657&amp;"-1",'PTE - Segment Emissions Calcs'!$I$8:$V$8919,16,FALSE),0)</f>
        <v>0</v>
      </c>
      <c r="G6657" s="44">
        <f ca="1">IFERROR(VLOOKUP($E6657&amp;"-2",'PTE - Segment Emissions Calcs'!$I$8:$V$8919,16,FALSE),0)</f>
        <v>0</v>
      </c>
      <c r="H6657" s="45">
        <f t="shared" ca="1" si="309"/>
        <v>0</v>
      </c>
      <c r="I6657" s="46">
        <f ca="1">IFERROR(VLOOKUP($E6657&amp;"-1",'PTE - Segment Emissions Calcs'!$I$8:$X$8919,18,FALSE),0)</f>
        <v>0</v>
      </c>
      <c r="J6657" s="46">
        <f ca="1">IFERROR(VLOOKUP($E6657&amp;"-2",'PTE - Segment Emissions Calcs'!$I$8:$X$8919,18,FALSE),0)</f>
        <v>0</v>
      </c>
      <c r="K6657" s="46">
        <f t="shared" ca="1" si="310"/>
        <v>0</v>
      </c>
      <c r="L6657" s="46">
        <f ca="1">IFERROR(VLOOKUP($E6657&amp;"-1",'PTE - Segment Emissions Calcs'!$I$8:$Z$8919,20,FALSE),0)</f>
        <v>0</v>
      </c>
      <c r="M6657" s="46">
        <f ca="1">IFERROR(VLOOKUP($E6657&amp;"-2",'PTE - Segment Emissions Calcs'!$I$8:$Z$8919,20,FALSE),0)</f>
        <v>0</v>
      </c>
      <c r="N6657" s="46">
        <f t="shared" ca="1" si="311"/>
        <v>0</v>
      </c>
      <c r="O6657" s="47">
        <f t="array" aca="1" ref="O6657" ca="1">IF($H6657="TOTAL HAP",H6657,MAX(IF('PTE - Segment Emissions Calcs'!$B$8:$B$8919=$B6657,'PTE - Segment Emissions Calcs'!$V$8:$V$8919,)))</f>
        <v>0</v>
      </c>
      <c r="P6657" s="47">
        <f t="array" aca="1" ref="P6657" ca="1">IF($H6657="TOTAL HAP",K6657,MAX(IF('PTE - Segment Emissions Calcs'!$B$8:$B$8919=$B6657,'PTE - Segment Emissions Calcs'!$X$8:$X$8919,)))</f>
        <v>0</v>
      </c>
      <c r="Q6657" s="47">
        <f t="array" aca="1" ref="Q6657" ca="1">IF($H6657="TOTAL HAP",N6657,MAX(IF('PTE - Segment Emissions Calcs'!$B$8:$B$8919=$B6657,'PTE - Segment Emissions Calcs'!$Z$8:$Z$8919,)))</f>
        <v>0</v>
      </c>
      <c r="R6657" s="48"/>
    </row>
    <row r="6658" spans="1:18" ht="15.75" thickTop="1" x14ac:dyDescent="0.25">
      <c r="A6658" s="25" t="str">
        <f ca="1">VLOOKUP(#REF!,'PTE - Segment Emissions Calcs'!$C$8:$J$8919,8,FALSE)</f>
        <v>EQUI 060</v>
      </c>
      <c r="B6658" s="25" t="str">
        <f ca="1">VLOOKUP(A6658,'PTE - Segment Emissions Calcs'!$J$8:$O$8919,4,FALSE)</f>
        <v>Cat Naphtha/Cat Gasoline (APC 151)</v>
      </c>
      <c r="C6658" s="26" t="s">
        <v>24</v>
      </c>
      <c r="D6658" s="27"/>
      <c r="E6658" s="27"/>
      <c r="F6658" s="27">
        <f ca="1">IFERROR(VLOOKUP($E6658&amp;"-1",'PTE - Segment Emissions Calcs'!$I$8:$V$8919,16,FALSE),0)</f>
        <v>0.64042549641114244</v>
      </c>
      <c r="G6658" s="27">
        <f ca="1">IFERROR(VLOOKUP($E6658&amp;"-2",'PTE - Segment Emissions Calcs'!$I$8:$V$8919,16,FALSE),0)</f>
        <v>0</v>
      </c>
      <c r="H6658" s="28">
        <f t="shared" ca="1" si="309"/>
        <v>0.64042549641114244</v>
      </c>
      <c r="I6658" s="29">
        <f ca="1">IFERROR(VLOOKUP($E6658&amp;"-1",'PTE - Segment Emissions Calcs'!$I$8:$X$8919,18,FALSE),0)</f>
        <v>2.8050636742808037</v>
      </c>
      <c r="J6658" s="29">
        <f ca="1">IFERROR(VLOOKUP($E6658&amp;"-2",'PTE - Segment Emissions Calcs'!$I$8:$X$8919,18,FALSE),0)</f>
        <v>0</v>
      </c>
      <c r="K6658" s="29">
        <f t="shared" ca="1" si="310"/>
        <v>2.8050636742808037</v>
      </c>
      <c r="L6658" s="29">
        <f ca="1">IFERROR(VLOOKUP($E6658&amp;"-1",'PTE - Segment Emissions Calcs'!$I$8:$Z$8919,20,FALSE),0)</f>
        <v>2.8050636742808037</v>
      </c>
      <c r="M6658" s="29">
        <f ca="1">IFERROR(VLOOKUP($E6658&amp;"-2",'PTE - Segment Emissions Calcs'!$I$8:$Z$8919,20,FALSE),0)</f>
        <v>0</v>
      </c>
      <c r="N6658" s="29">
        <f t="shared" ca="1" si="311"/>
        <v>2.8050636742808037</v>
      </c>
      <c r="O6658" s="30">
        <f t="array" aca="1" ref="O6658" ca="1">IF($H6658="TOTAL HAP",H6658,MAX(IF('PTE - Segment Emissions Calcs'!$B$8:$B$8919=$B6658,'PTE - Segment Emissions Calcs'!$V$8:$V$8919,)))</f>
        <v>0.64042549641114244</v>
      </c>
      <c r="P6658" s="30">
        <f t="array" aca="1" ref="P6658" ca="1">IF($H6658="TOTAL HAP",K6658,MAX(IF('PTE - Segment Emissions Calcs'!$B$8:$B$8919=$B6658,'PTE - Segment Emissions Calcs'!$X$8:$X$8919,)))</f>
        <v>2.8050636742808037</v>
      </c>
      <c r="Q6658" s="30">
        <f t="array" aca="1" ref="Q6658" ca="1">IF($H6658="TOTAL HAP",N6658,MAX(IF('PTE - Segment Emissions Calcs'!$B$8:$B$8919=$B6658,'PTE - Segment Emissions Calcs'!$Z$8:$Z$8919,)))</f>
        <v>2.8050636742808037</v>
      </c>
      <c r="R6658" s="31"/>
    </row>
    <row r="6659" spans="1:18" x14ac:dyDescent="0.25">
      <c r="A6659" s="32"/>
      <c r="B6659" s="33"/>
      <c r="C6659" s="34" t="s">
        <v>29</v>
      </c>
      <c r="D6659" s="35"/>
      <c r="E6659" s="35"/>
      <c r="F6659" s="35">
        <f ca="1">IFERROR(VLOOKUP($E6659&amp;"-1",'PTE - Segment Emissions Calcs'!$I$8:$V$8919,16,FALSE),0)</f>
        <v>1.5143287375705057E-2</v>
      </c>
      <c r="G6659" s="35">
        <f ca="1">IFERROR(VLOOKUP($E6659&amp;"-2",'PTE - Segment Emissions Calcs'!$I$8:$V$8919,16,FALSE),0)</f>
        <v>0</v>
      </c>
      <c r="H6659" s="36">
        <f t="shared" ca="1" si="309"/>
        <v>1.5143287375705057E-2</v>
      </c>
      <c r="I6659" s="37">
        <f ca="1">IFERROR(VLOOKUP($E6659&amp;"-1",'PTE - Segment Emissions Calcs'!$I$8:$X$8919,18,FALSE),0)</f>
        <v>6.6327598705588145E-2</v>
      </c>
      <c r="J6659" s="37">
        <f ca="1">IFERROR(VLOOKUP($E6659&amp;"-2",'PTE - Segment Emissions Calcs'!$I$8:$X$8919,18,FALSE),0)</f>
        <v>0</v>
      </c>
      <c r="K6659" s="37">
        <f t="shared" ca="1" si="310"/>
        <v>6.6327598705588145E-2</v>
      </c>
      <c r="L6659" s="37">
        <f ca="1">IFERROR(VLOOKUP($E6659&amp;"-1",'PTE - Segment Emissions Calcs'!$I$8:$Z$8919,20,FALSE),0)</f>
        <v>6.6327598705588145E-2</v>
      </c>
      <c r="M6659" s="37">
        <f ca="1">IFERROR(VLOOKUP($E6659&amp;"-2",'PTE - Segment Emissions Calcs'!$I$8:$Z$8919,20,FALSE),0)</f>
        <v>0</v>
      </c>
      <c r="N6659" s="37">
        <f t="shared" ca="1" si="311"/>
        <v>6.6327598705588145E-2</v>
      </c>
      <c r="O6659" s="38">
        <f t="array" aca="1" ref="O6659" ca="1">IF($H6659="TOTAL HAP",H6659,MAX(IF('PTE - Segment Emissions Calcs'!$B$8:$B$8919=$B6659,'PTE - Segment Emissions Calcs'!$V$8:$V$8919,)))</f>
        <v>1.5143287375705057E-2</v>
      </c>
      <c r="P6659" s="38">
        <f t="array" aca="1" ref="P6659" ca="1">IF($H6659="TOTAL HAP",K6659,MAX(IF('PTE - Segment Emissions Calcs'!$B$8:$B$8919=$B6659,'PTE - Segment Emissions Calcs'!$X$8:$X$8919,)))</f>
        <v>6.6327598705588145E-2</v>
      </c>
      <c r="Q6659" s="38">
        <f t="array" aca="1" ref="Q6659" ca="1">IF($H6659="TOTAL HAP",N6659,MAX(IF('PTE - Segment Emissions Calcs'!$B$8:$B$8919=$B6659,'PTE - Segment Emissions Calcs'!$Z$8:$Z$8919,)))</f>
        <v>6.6327598705588145E-2</v>
      </c>
      <c r="R6659" s="39"/>
    </row>
    <row r="6660" spans="1:18" x14ac:dyDescent="0.25">
      <c r="A6660" s="32"/>
      <c r="B6660" s="33"/>
      <c r="C6660" s="34" t="s">
        <v>37</v>
      </c>
      <c r="D6660" s="35"/>
      <c r="E6660" s="35"/>
      <c r="F6660" s="35">
        <f ca="1">IFERROR(VLOOKUP($E6660&amp;"-1",'PTE - Segment Emissions Calcs'!$I$8:$V$8919,16,FALSE),0)</f>
        <v>2.6605873810219209E-3</v>
      </c>
      <c r="G6660" s="35">
        <f ca="1">IFERROR(VLOOKUP($E6660&amp;"-2",'PTE - Segment Emissions Calcs'!$I$8:$V$8919,16,FALSE),0)</f>
        <v>0</v>
      </c>
      <c r="H6660" s="36">
        <f t="shared" ca="1" si="309"/>
        <v>2.6605873810219209E-3</v>
      </c>
      <c r="I6660" s="37">
        <f ca="1">IFERROR(VLOOKUP($E6660&amp;"-1",'PTE - Segment Emissions Calcs'!$I$8:$X$8919,18,FALSE),0)</f>
        <v>1.1653372728876014E-2</v>
      </c>
      <c r="J6660" s="37">
        <f ca="1">IFERROR(VLOOKUP($E6660&amp;"-2",'PTE - Segment Emissions Calcs'!$I$8:$X$8919,18,FALSE),0)</f>
        <v>0</v>
      </c>
      <c r="K6660" s="37">
        <f t="shared" ca="1" si="310"/>
        <v>1.1653372728876014E-2</v>
      </c>
      <c r="L6660" s="37">
        <f ca="1">IFERROR(VLOOKUP($E6660&amp;"-1",'PTE - Segment Emissions Calcs'!$I$8:$Z$8919,20,FALSE),0)</f>
        <v>1.1653372728876014E-2</v>
      </c>
      <c r="M6660" s="37">
        <f ca="1">IFERROR(VLOOKUP($E6660&amp;"-2",'PTE - Segment Emissions Calcs'!$I$8:$Z$8919,20,FALSE),0)</f>
        <v>0</v>
      </c>
      <c r="N6660" s="37">
        <f t="shared" ca="1" si="311"/>
        <v>1.1653372728876014E-2</v>
      </c>
      <c r="O6660" s="38">
        <f t="array" aca="1" ref="O6660" ca="1">IF($H6660="TOTAL HAP",H6660,MAX(IF('PTE - Segment Emissions Calcs'!$B$8:$B$8919=$B6660,'PTE - Segment Emissions Calcs'!$V$8:$V$8919,)))</f>
        <v>2.6605873810219209E-3</v>
      </c>
      <c r="P6660" s="38">
        <f t="array" aca="1" ref="P6660" ca="1">IF($H6660="TOTAL HAP",K6660,MAX(IF('PTE - Segment Emissions Calcs'!$B$8:$B$8919=$B6660,'PTE - Segment Emissions Calcs'!$X$8:$X$8919,)))</f>
        <v>1.1653372728876014E-2</v>
      </c>
      <c r="Q6660" s="38">
        <f t="array" aca="1" ref="Q6660" ca="1">IF($H6660="TOTAL HAP",N6660,MAX(IF('PTE - Segment Emissions Calcs'!$B$8:$B$8919=$B6660,'PTE - Segment Emissions Calcs'!$Z$8:$Z$8919,)))</f>
        <v>1.1653372728876014E-2</v>
      </c>
      <c r="R6660" s="39"/>
    </row>
    <row r="6661" spans="1:18" x14ac:dyDescent="0.25">
      <c r="A6661" s="40"/>
      <c r="B6661" s="40"/>
      <c r="C6661" s="34" t="s">
        <v>204</v>
      </c>
      <c r="D6661" s="35"/>
      <c r="E6661" s="35"/>
      <c r="F6661" s="35">
        <f ca="1">IFERROR(VLOOKUP($E6661&amp;"-1",'PTE - Segment Emissions Calcs'!$I$8:$V$8919,16,FALSE),0)</f>
        <v>3.5607049366334059E-5</v>
      </c>
      <c r="G6661" s="35">
        <f ca="1">IFERROR(VLOOKUP($E6661&amp;"-2",'PTE - Segment Emissions Calcs'!$I$8:$V$8919,16,FALSE),0)</f>
        <v>0</v>
      </c>
      <c r="H6661" s="36">
        <f t="shared" ca="1" si="309"/>
        <v>3.5607049366334059E-5</v>
      </c>
      <c r="I6661" s="37">
        <f ca="1">IFERROR(VLOOKUP($E6661&amp;"-1",'PTE - Segment Emissions Calcs'!$I$8:$X$8919,18,FALSE),0)</f>
        <v>1.5595887622454319E-4</v>
      </c>
      <c r="J6661" s="37">
        <f ca="1">IFERROR(VLOOKUP($E6661&amp;"-2",'PTE - Segment Emissions Calcs'!$I$8:$X$8919,18,FALSE),0)</f>
        <v>0</v>
      </c>
      <c r="K6661" s="37">
        <f t="shared" ca="1" si="310"/>
        <v>1.5595887622454319E-4</v>
      </c>
      <c r="L6661" s="37">
        <f ca="1">IFERROR(VLOOKUP($E6661&amp;"-1",'PTE - Segment Emissions Calcs'!$I$8:$Z$8919,20,FALSE),0)</f>
        <v>1.5595887622454319E-4</v>
      </c>
      <c r="M6661" s="37">
        <f ca="1">IFERROR(VLOOKUP($E6661&amp;"-2",'PTE - Segment Emissions Calcs'!$I$8:$Z$8919,20,FALSE),0)</f>
        <v>0</v>
      </c>
      <c r="N6661" s="37">
        <f t="shared" ca="1" si="311"/>
        <v>1.5595887622454319E-4</v>
      </c>
      <c r="O6661" s="38">
        <f t="array" aca="1" ref="O6661" ca="1">IF($H6661="TOTAL HAP",H6661,MAX(IF('PTE - Segment Emissions Calcs'!$B$8:$B$8919=$B6661,'PTE - Segment Emissions Calcs'!$V$8:$V$8919,)))</f>
        <v>3.5607049366334059E-5</v>
      </c>
      <c r="P6661" s="38">
        <f t="array" aca="1" ref="P6661" ca="1">IF($H6661="TOTAL HAP",K6661,MAX(IF('PTE - Segment Emissions Calcs'!$B$8:$B$8919=$B6661,'PTE - Segment Emissions Calcs'!$X$8:$X$8919,)))</f>
        <v>1.5595887622454319E-4</v>
      </c>
      <c r="Q6661" s="38">
        <f t="array" aca="1" ref="Q6661" ca="1">IF($H6661="TOTAL HAP",N6661,MAX(IF('PTE - Segment Emissions Calcs'!$B$8:$B$8919=$B6661,'PTE - Segment Emissions Calcs'!$Z$8:$Z$8919,)))</f>
        <v>1.5595887622454319E-4</v>
      </c>
      <c r="R6661" s="39"/>
    </row>
    <row r="6662" spans="1:18" x14ac:dyDescent="0.25">
      <c r="A6662" s="40"/>
      <c r="B6662" s="40"/>
      <c r="C6662" s="34" t="s">
        <v>205</v>
      </c>
      <c r="D6662" s="35"/>
      <c r="E6662" s="35"/>
      <c r="F6662" s="35">
        <f ca="1">IFERROR(VLOOKUP($E6662&amp;"-1",'PTE - Segment Emissions Calcs'!$I$8:$V$8919,16,FALSE),0)</f>
        <v>5.6375994685544739E-6</v>
      </c>
      <c r="G6662" s="35">
        <f ca="1">IFERROR(VLOOKUP($E6662&amp;"-2",'PTE - Segment Emissions Calcs'!$I$8:$V$8919,16,FALSE),0)</f>
        <v>0</v>
      </c>
      <c r="H6662" s="36">
        <f t="shared" ca="1" si="309"/>
        <v>5.6375994685544739E-6</v>
      </c>
      <c r="I6662" s="37">
        <f ca="1">IFERROR(VLOOKUP($E6662&amp;"-1",'PTE - Segment Emissions Calcs'!$I$8:$X$8919,18,FALSE),0)</f>
        <v>2.4692685672268597E-5</v>
      </c>
      <c r="J6662" s="37">
        <f ca="1">IFERROR(VLOOKUP($E6662&amp;"-2",'PTE - Segment Emissions Calcs'!$I$8:$X$8919,18,FALSE),0)</f>
        <v>0</v>
      </c>
      <c r="K6662" s="37">
        <f t="shared" ca="1" si="310"/>
        <v>2.4692685672268597E-5</v>
      </c>
      <c r="L6662" s="37">
        <f ca="1">IFERROR(VLOOKUP($E6662&amp;"-1",'PTE - Segment Emissions Calcs'!$I$8:$Z$8919,20,FALSE),0)</f>
        <v>2.4692685672268597E-5</v>
      </c>
      <c r="M6662" s="37">
        <f ca="1">IFERROR(VLOOKUP($E6662&amp;"-2",'PTE - Segment Emissions Calcs'!$I$8:$Z$8919,20,FALSE),0)</f>
        <v>0</v>
      </c>
      <c r="N6662" s="37">
        <f t="shared" ca="1" si="311"/>
        <v>2.4692685672268597E-5</v>
      </c>
      <c r="O6662" s="38">
        <f t="array" aca="1" ref="O6662" ca="1">IF($H6662="TOTAL HAP",H6662,MAX(IF('PTE - Segment Emissions Calcs'!$B$8:$B$8919=$B6662,'PTE - Segment Emissions Calcs'!$V$8:$V$8919,)))</f>
        <v>5.6375994685544739E-6</v>
      </c>
      <c r="P6662" s="38">
        <f t="array" aca="1" ref="P6662" ca="1">IF($H6662="TOTAL HAP",K6662,MAX(IF('PTE - Segment Emissions Calcs'!$B$8:$B$8919=$B6662,'PTE - Segment Emissions Calcs'!$X$8:$X$8919,)))</f>
        <v>2.4692685672268597E-5</v>
      </c>
      <c r="Q6662" s="38">
        <f t="array" aca="1" ref="Q6662" ca="1">IF($H6662="TOTAL HAP",N6662,MAX(IF('PTE - Segment Emissions Calcs'!$B$8:$B$8919=$B6662,'PTE - Segment Emissions Calcs'!$Z$8:$Z$8919,)))</f>
        <v>2.4692685672268597E-5</v>
      </c>
      <c r="R6662" s="39"/>
    </row>
    <row r="6663" spans="1:18" x14ac:dyDescent="0.25">
      <c r="A6663" s="40"/>
      <c r="B6663" s="40"/>
      <c r="C6663" s="34" t="s">
        <v>130</v>
      </c>
      <c r="D6663" s="35"/>
      <c r="E6663" s="35"/>
      <c r="F6663" s="35">
        <f ca="1">IFERROR(VLOOKUP($E6663&amp;"-1",'PTE - Segment Emissions Calcs'!$I$8:$V$8919,16,FALSE),0)</f>
        <v>1.0920422499926016E-5</v>
      </c>
      <c r="G6663" s="35">
        <f ca="1">IFERROR(VLOOKUP($E6663&amp;"-2",'PTE - Segment Emissions Calcs'!$I$8:$V$8919,16,FALSE),0)</f>
        <v>0</v>
      </c>
      <c r="H6663" s="36">
        <f t="shared" ca="1" si="309"/>
        <v>1.0920422499926016E-5</v>
      </c>
      <c r="I6663" s="37">
        <f ca="1">IFERROR(VLOOKUP($E6663&amp;"-1",'PTE - Segment Emissions Calcs'!$I$8:$X$8919,18,FALSE),0)</f>
        <v>4.7831450549675947E-5</v>
      </c>
      <c r="J6663" s="37">
        <f ca="1">IFERROR(VLOOKUP($E6663&amp;"-2",'PTE - Segment Emissions Calcs'!$I$8:$X$8919,18,FALSE),0)</f>
        <v>0</v>
      </c>
      <c r="K6663" s="37">
        <f t="shared" ca="1" si="310"/>
        <v>4.7831450549675947E-5</v>
      </c>
      <c r="L6663" s="37">
        <f ca="1">IFERROR(VLOOKUP($E6663&amp;"-1",'PTE - Segment Emissions Calcs'!$I$8:$Z$8919,20,FALSE),0)</f>
        <v>4.7831450549675947E-5</v>
      </c>
      <c r="M6663" s="37">
        <f ca="1">IFERROR(VLOOKUP($E6663&amp;"-2",'PTE - Segment Emissions Calcs'!$I$8:$Z$8919,20,FALSE),0)</f>
        <v>0</v>
      </c>
      <c r="N6663" s="37">
        <f t="shared" ca="1" si="311"/>
        <v>4.7831450549675947E-5</v>
      </c>
      <c r="O6663" s="38">
        <f t="array" aca="1" ref="O6663" ca="1">IF($H6663="TOTAL HAP",H6663,MAX(IF('PTE - Segment Emissions Calcs'!$B$8:$B$8919=$B6663,'PTE - Segment Emissions Calcs'!$V$8:$V$8919,)))</f>
        <v>1.0920422499926016E-5</v>
      </c>
      <c r="P6663" s="38">
        <f t="array" aca="1" ref="P6663" ca="1">IF($H6663="TOTAL HAP",K6663,MAX(IF('PTE - Segment Emissions Calcs'!$B$8:$B$8919=$B6663,'PTE - Segment Emissions Calcs'!$X$8:$X$8919,)))</f>
        <v>4.7831450549675947E-5</v>
      </c>
      <c r="Q6663" s="38">
        <f t="array" aca="1" ref="Q6663" ca="1">IF($H6663="TOTAL HAP",N6663,MAX(IF('PTE - Segment Emissions Calcs'!$B$8:$B$8919=$B6663,'PTE - Segment Emissions Calcs'!$Z$8:$Z$8919,)))</f>
        <v>4.7831450549675947E-5</v>
      </c>
      <c r="R6663" s="39"/>
    </row>
    <row r="6664" spans="1:18" x14ac:dyDescent="0.25">
      <c r="A6664" s="40"/>
      <c r="B6664" s="40"/>
      <c r="C6664" s="34" t="s">
        <v>173</v>
      </c>
      <c r="D6664" s="35"/>
      <c r="E6664" s="35"/>
      <c r="F6664" s="35">
        <f ca="1">IFERROR(VLOOKUP($E6664&amp;"-1",'PTE - Segment Emissions Calcs'!$I$8:$V$8919,16,FALSE),0)</f>
        <v>8.0321201298926221E-4</v>
      </c>
      <c r="G6664" s="35">
        <f ca="1">IFERROR(VLOOKUP($E6664&amp;"-2",'PTE - Segment Emissions Calcs'!$I$8:$V$8919,16,FALSE),0)</f>
        <v>0</v>
      </c>
      <c r="H6664" s="36">
        <f t="shared" ca="1" si="309"/>
        <v>8.0321201298926221E-4</v>
      </c>
      <c r="I6664" s="37">
        <f ca="1">IFERROR(VLOOKUP($E6664&amp;"-1",'PTE - Segment Emissions Calcs'!$I$8:$X$8919,18,FALSE),0)</f>
        <v>3.5180686168929686E-3</v>
      </c>
      <c r="J6664" s="37">
        <f ca="1">IFERROR(VLOOKUP($E6664&amp;"-2",'PTE - Segment Emissions Calcs'!$I$8:$X$8919,18,FALSE),0)</f>
        <v>0</v>
      </c>
      <c r="K6664" s="37">
        <f t="shared" ca="1" si="310"/>
        <v>3.5180686168929686E-3</v>
      </c>
      <c r="L6664" s="37">
        <f ca="1">IFERROR(VLOOKUP($E6664&amp;"-1",'PTE - Segment Emissions Calcs'!$I$8:$Z$8919,20,FALSE),0)</f>
        <v>3.5180686168929686E-3</v>
      </c>
      <c r="M6664" s="37">
        <f ca="1">IFERROR(VLOOKUP($E6664&amp;"-2",'PTE - Segment Emissions Calcs'!$I$8:$Z$8919,20,FALSE),0)</f>
        <v>0</v>
      </c>
      <c r="N6664" s="37">
        <f t="shared" ca="1" si="311"/>
        <v>3.5180686168929686E-3</v>
      </c>
      <c r="O6664" s="38">
        <f t="array" aca="1" ref="O6664" ca="1">IF($H6664="TOTAL HAP",H6664,MAX(IF('PTE - Segment Emissions Calcs'!$B$8:$B$8919=$B6664,'PTE - Segment Emissions Calcs'!$V$8:$V$8919,)))</f>
        <v>8.0321201298926221E-4</v>
      </c>
      <c r="P6664" s="38">
        <f t="array" aca="1" ref="P6664" ca="1">IF($H6664="TOTAL HAP",K6664,MAX(IF('PTE - Segment Emissions Calcs'!$B$8:$B$8919=$B6664,'PTE - Segment Emissions Calcs'!$X$8:$X$8919,)))</f>
        <v>3.5180686168929686E-3</v>
      </c>
      <c r="Q6664" s="38">
        <f t="array" aca="1" ref="Q6664" ca="1">IF($H6664="TOTAL HAP",N6664,MAX(IF('PTE - Segment Emissions Calcs'!$B$8:$B$8919=$B6664,'PTE - Segment Emissions Calcs'!$Z$8:$Z$8919,)))</f>
        <v>3.5180686168929686E-3</v>
      </c>
      <c r="R6664" s="39"/>
    </row>
    <row r="6665" spans="1:18" x14ac:dyDescent="0.25">
      <c r="A6665" s="40"/>
      <c r="B6665" s="40"/>
      <c r="C6665" s="34" t="s">
        <v>291</v>
      </c>
      <c r="D6665" s="35"/>
      <c r="E6665" s="35"/>
      <c r="F6665" s="35">
        <f ca="1">IFERROR(VLOOKUP($E6665&amp;"-1",'PTE - Segment Emissions Calcs'!$I$8:$V$8919,16,FALSE),0)</f>
        <v>7.2742053745067798E-6</v>
      </c>
      <c r="G6665" s="35">
        <f ca="1">IFERROR(VLOOKUP($E6665&amp;"-2",'PTE - Segment Emissions Calcs'!$I$8:$V$8919,16,FALSE),0)</f>
        <v>0</v>
      </c>
      <c r="H6665" s="36">
        <f t="shared" ca="1" si="309"/>
        <v>7.2742053745067798E-6</v>
      </c>
      <c r="I6665" s="37">
        <f ca="1">IFERROR(VLOOKUP($E6665&amp;"-1",'PTE - Segment Emissions Calcs'!$I$8:$X$8919,18,FALSE),0)</f>
        <v>3.1861019540339695E-5</v>
      </c>
      <c r="J6665" s="37">
        <f ca="1">IFERROR(VLOOKUP($E6665&amp;"-2",'PTE - Segment Emissions Calcs'!$I$8:$X$8919,18,FALSE),0)</f>
        <v>0</v>
      </c>
      <c r="K6665" s="37">
        <f t="shared" ca="1" si="310"/>
        <v>3.1861019540339695E-5</v>
      </c>
      <c r="L6665" s="37">
        <f ca="1">IFERROR(VLOOKUP($E6665&amp;"-1",'PTE - Segment Emissions Calcs'!$I$8:$Z$8919,20,FALSE),0)</f>
        <v>3.1861019540339695E-5</v>
      </c>
      <c r="M6665" s="37">
        <f ca="1">IFERROR(VLOOKUP($E6665&amp;"-2",'PTE - Segment Emissions Calcs'!$I$8:$Z$8919,20,FALSE),0)</f>
        <v>0</v>
      </c>
      <c r="N6665" s="37">
        <f t="shared" ca="1" si="311"/>
        <v>3.1861019540339695E-5</v>
      </c>
      <c r="O6665" s="38">
        <f t="array" aca="1" ref="O6665" ca="1">IF($H6665="TOTAL HAP",H6665,MAX(IF('PTE - Segment Emissions Calcs'!$B$8:$B$8919=$B6665,'PTE - Segment Emissions Calcs'!$V$8:$V$8919,)))</f>
        <v>7.2742053745067798E-6</v>
      </c>
      <c r="P6665" s="38">
        <f t="array" aca="1" ref="P6665" ca="1">IF($H6665="TOTAL HAP",K6665,MAX(IF('PTE - Segment Emissions Calcs'!$B$8:$B$8919=$B6665,'PTE - Segment Emissions Calcs'!$X$8:$X$8919,)))</f>
        <v>3.1861019540339695E-5</v>
      </c>
      <c r="Q6665" s="38">
        <f t="array" aca="1" ref="Q6665" ca="1">IF($H6665="TOTAL HAP",N6665,MAX(IF('PTE - Segment Emissions Calcs'!$B$8:$B$8919=$B6665,'PTE - Segment Emissions Calcs'!$Z$8:$Z$8919,)))</f>
        <v>3.1861019540339695E-5</v>
      </c>
      <c r="R6665" s="39"/>
    </row>
    <row r="6666" spans="1:18" x14ac:dyDescent="0.25">
      <c r="A6666" s="40"/>
      <c r="B6666" s="40"/>
      <c r="C6666" s="34" t="s">
        <v>292</v>
      </c>
      <c r="D6666" s="35"/>
      <c r="E6666" s="35"/>
      <c r="F6666" s="35">
        <f ca="1">IFERROR(VLOOKUP($E6666&amp;"-1",'PTE - Segment Emissions Calcs'!$I$8:$V$8919,16,FALSE),0)</f>
        <v>7.3404667986450229E-5</v>
      </c>
      <c r="G6666" s="35">
        <f ca="1">IFERROR(VLOOKUP($E6666&amp;"-2",'PTE - Segment Emissions Calcs'!$I$8:$V$8919,16,FALSE),0)</f>
        <v>0</v>
      </c>
      <c r="H6666" s="36">
        <f t="shared" ca="1" si="309"/>
        <v>7.3404667986450229E-5</v>
      </c>
      <c r="I6666" s="37">
        <f ca="1">IFERROR(VLOOKUP($E6666&amp;"-1",'PTE - Segment Emissions Calcs'!$I$8:$X$8919,18,FALSE),0)</f>
        <v>3.2151244578065201E-4</v>
      </c>
      <c r="J6666" s="37">
        <f ca="1">IFERROR(VLOOKUP($E6666&amp;"-2",'PTE - Segment Emissions Calcs'!$I$8:$X$8919,18,FALSE),0)</f>
        <v>0</v>
      </c>
      <c r="K6666" s="37">
        <f t="shared" ca="1" si="310"/>
        <v>3.2151244578065201E-4</v>
      </c>
      <c r="L6666" s="37">
        <f ca="1">IFERROR(VLOOKUP($E6666&amp;"-1",'PTE - Segment Emissions Calcs'!$I$8:$Z$8919,20,FALSE),0)</f>
        <v>3.2151244578065201E-4</v>
      </c>
      <c r="M6666" s="37">
        <f ca="1">IFERROR(VLOOKUP($E6666&amp;"-2",'PTE - Segment Emissions Calcs'!$I$8:$Z$8919,20,FALSE),0)</f>
        <v>0</v>
      </c>
      <c r="N6666" s="37">
        <f t="shared" ca="1" si="311"/>
        <v>3.2151244578065201E-4</v>
      </c>
      <c r="O6666" s="38">
        <f t="array" aca="1" ref="O6666" ca="1">IF($H6666="TOTAL HAP",H6666,MAX(IF('PTE - Segment Emissions Calcs'!$B$8:$B$8919=$B6666,'PTE - Segment Emissions Calcs'!$V$8:$V$8919,)))</f>
        <v>7.3404667986450229E-5</v>
      </c>
      <c r="P6666" s="38">
        <f t="array" aca="1" ref="P6666" ca="1">IF($H6666="TOTAL HAP",K6666,MAX(IF('PTE - Segment Emissions Calcs'!$B$8:$B$8919=$B6666,'PTE - Segment Emissions Calcs'!$X$8:$X$8919,)))</f>
        <v>3.2151244578065201E-4</v>
      </c>
      <c r="Q6666" s="38">
        <f t="array" aca="1" ref="Q6666" ca="1">IF($H6666="TOTAL HAP",N6666,MAX(IF('PTE - Segment Emissions Calcs'!$B$8:$B$8919=$B6666,'PTE - Segment Emissions Calcs'!$Z$8:$Z$8919,)))</f>
        <v>3.2151244578065201E-4</v>
      </c>
      <c r="R6666" s="39"/>
    </row>
    <row r="6667" spans="1:18" x14ac:dyDescent="0.25">
      <c r="A6667" s="40"/>
      <c r="B6667" s="40"/>
      <c r="C6667" s="34" t="s">
        <v>66</v>
      </c>
      <c r="D6667" s="35"/>
      <c r="E6667" s="35"/>
      <c r="F6667" s="35">
        <f ca="1">IFERROR(VLOOKUP($E6667&amp;"-1",'PTE - Segment Emissions Calcs'!$I$8:$V$8919,16,FALSE),0)</f>
        <v>4.8542486691100797E-4</v>
      </c>
      <c r="G6667" s="35">
        <f ca="1">IFERROR(VLOOKUP($E6667&amp;"-2",'PTE - Segment Emissions Calcs'!$I$8:$V$8919,16,FALSE),0)</f>
        <v>0</v>
      </c>
      <c r="H6667" s="36">
        <f t="shared" ref="H6667:H6730" ca="1" si="312">MAX(F6667:G6667)</f>
        <v>4.8542486691100797E-4</v>
      </c>
      <c r="I6667" s="37">
        <f ca="1">IFERROR(VLOOKUP($E6667&amp;"-1",'PTE - Segment Emissions Calcs'!$I$8:$X$8919,18,FALSE),0)</f>
        <v>2.1261609170702151E-3</v>
      </c>
      <c r="J6667" s="37">
        <f ca="1">IFERROR(VLOOKUP($E6667&amp;"-2",'PTE - Segment Emissions Calcs'!$I$8:$X$8919,18,FALSE),0)</f>
        <v>0</v>
      </c>
      <c r="K6667" s="37">
        <f t="shared" ref="K6667:K6730" ca="1" si="313">MAX(I6667:J6667)</f>
        <v>2.1261609170702151E-3</v>
      </c>
      <c r="L6667" s="37">
        <f ca="1">IFERROR(VLOOKUP($E6667&amp;"-1",'PTE - Segment Emissions Calcs'!$I$8:$Z$8919,20,FALSE),0)</f>
        <v>2.1261609170702151E-3</v>
      </c>
      <c r="M6667" s="37">
        <f ca="1">IFERROR(VLOOKUP($E6667&amp;"-2",'PTE - Segment Emissions Calcs'!$I$8:$Z$8919,20,FALSE),0)</f>
        <v>0</v>
      </c>
      <c r="N6667" s="37">
        <f t="shared" ref="N6667:N6730" ca="1" si="314">MAX(L6667:M6667)</f>
        <v>2.1261609170702151E-3</v>
      </c>
      <c r="O6667" s="38">
        <f t="array" aca="1" ref="O6667" ca="1">IF($H6667="TOTAL HAP",H6667,MAX(IF('PTE - Segment Emissions Calcs'!$B$8:$B$8919=$B6667,'PTE - Segment Emissions Calcs'!$V$8:$V$8919,)))</f>
        <v>4.8542486691100797E-4</v>
      </c>
      <c r="P6667" s="38">
        <f t="array" aca="1" ref="P6667" ca="1">IF($H6667="TOTAL HAP",K6667,MAX(IF('PTE - Segment Emissions Calcs'!$B$8:$B$8919=$B6667,'PTE - Segment Emissions Calcs'!$X$8:$X$8919,)))</f>
        <v>2.1261609170702151E-3</v>
      </c>
      <c r="Q6667" s="38">
        <f t="array" aca="1" ref="Q6667" ca="1">IF($H6667="TOTAL HAP",N6667,MAX(IF('PTE - Segment Emissions Calcs'!$B$8:$B$8919=$B6667,'PTE - Segment Emissions Calcs'!$Z$8:$Z$8919,)))</f>
        <v>2.1261609170702151E-3</v>
      </c>
      <c r="R6667" s="39"/>
    </row>
    <row r="6668" spans="1:18" x14ac:dyDescent="0.25">
      <c r="A6668" s="40"/>
      <c r="B6668" s="40"/>
      <c r="C6668" s="34" t="s">
        <v>293</v>
      </c>
      <c r="D6668" s="35"/>
      <c r="E6668" s="35"/>
      <c r="F6668" s="35">
        <f ca="1">IFERROR(VLOOKUP($E6668&amp;"-1",'PTE - Segment Emissions Calcs'!$I$8:$V$8919,16,FALSE),0)</f>
        <v>1.3389474128457505E-4</v>
      </c>
      <c r="G6668" s="35">
        <f ca="1">IFERROR(VLOOKUP($E6668&amp;"-2",'PTE - Segment Emissions Calcs'!$I$8:$V$8919,16,FALSE),0)</f>
        <v>0</v>
      </c>
      <c r="H6668" s="36">
        <f t="shared" ca="1" si="312"/>
        <v>1.3389474128457505E-4</v>
      </c>
      <c r="I6668" s="37">
        <f ca="1">IFERROR(VLOOKUP($E6668&amp;"-1",'PTE - Segment Emissions Calcs'!$I$8:$X$8919,18,FALSE),0)</f>
        <v>5.8645896682643877E-4</v>
      </c>
      <c r="J6668" s="37">
        <f ca="1">IFERROR(VLOOKUP($E6668&amp;"-2",'PTE - Segment Emissions Calcs'!$I$8:$X$8919,18,FALSE),0)</f>
        <v>0</v>
      </c>
      <c r="K6668" s="37">
        <f t="shared" ca="1" si="313"/>
        <v>5.8645896682643877E-4</v>
      </c>
      <c r="L6668" s="37">
        <f ca="1">IFERROR(VLOOKUP($E6668&amp;"-1",'PTE - Segment Emissions Calcs'!$I$8:$Z$8919,20,FALSE),0)</f>
        <v>5.8645896682643877E-4</v>
      </c>
      <c r="M6668" s="37">
        <f ca="1">IFERROR(VLOOKUP($E6668&amp;"-2",'PTE - Segment Emissions Calcs'!$I$8:$Z$8919,20,FALSE),0)</f>
        <v>0</v>
      </c>
      <c r="N6668" s="37">
        <f t="shared" ca="1" si="314"/>
        <v>5.8645896682643877E-4</v>
      </c>
      <c r="O6668" s="38">
        <f t="array" aca="1" ref="O6668" ca="1">IF($H6668="TOTAL HAP",H6668,MAX(IF('PTE - Segment Emissions Calcs'!$B$8:$B$8919=$B6668,'PTE - Segment Emissions Calcs'!$V$8:$V$8919,)))</f>
        <v>1.3389474128457505E-4</v>
      </c>
      <c r="P6668" s="38">
        <f t="array" aca="1" ref="P6668" ca="1">IF($H6668="TOTAL HAP",K6668,MAX(IF('PTE - Segment Emissions Calcs'!$B$8:$B$8919=$B6668,'PTE - Segment Emissions Calcs'!$X$8:$X$8919,)))</f>
        <v>5.8645896682643877E-4</v>
      </c>
      <c r="Q6668" s="38">
        <f t="array" aca="1" ref="Q6668" ca="1">IF($H6668="TOTAL HAP",N6668,MAX(IF('PTE - Segment Emissions Calcs'!$B$8:$B$8919=$B6668,'PTE - Segment Emissions Calcs'!$Z$8:$Z$8919,)))</f>
        <v>5.8645896682643877E-4</v>
      </c>
      <c r="R6668" s="39"/>
    </row>
    <row r="6669" spans="1:18" x14ac:dyDescent="0.25">
      <c r="A6669" s="40"/>
      <c r="B6669" s="40"/>
      <c r="C6669" s="34" t="s">
        <v>48</v>
      </c>
      <c r="D6669" s="35"/>
      <c r="E6669" s="35"/>
      <c r="F6669" s="35">
        <f ca="1">IFERROR(VLOOKUP($E6669&amp;"-1",'PTE - Segment Emissions Calcs'!$I$8:$V$8919,16,FALSE),0)</f>
        <v>4.3179062588816408E-3</v>
      </c>
      <c r="G6669" s="35">
        <f ca="1">IFERROR(VLOOKUP($E6669&amp;"-2",'PTE - Segment Emissions Calcs'!$I$8:$V$8919,16,FALSE),0)</f>
        <v>0</v>
      </c>
      <c r="H6669" s="36">
        <f t="shared" ca="1" si="312"/>
        <v>4.3179062588816408E-3</v>
      </c>
      <c r="I6669" s="37">
        <f ca="1">IFERROR(VLOOKUP($E6669&amp;"-1",'PTE - Segment Emissions Calcs'!$I$8:$X$8919,18,FALSE),0)</f>
        <v>1.8912429413901588E-2</v>
      </c>
      <c r="J6669" s="37">
        <f ca="1">IFERROR(VLOOKUP($E6669&amp;"-2",'PTE - Segment Emissions Calcs'!$I$8:$X$8919,18,FALSE),0)</f>
        <v>0</v>
      </c>
      <c r="K6669" s="37">
        <f t="shared" ca="1" si="313"/>
        <v>1.8912429413901588E-2</v>
      </c>
      <c r="L6669" s="37">
        <f ca="1">IFERROR(VLOOKUP($E6669&amp;"-1",'PTE - Segment Emissions Calcs'!$I$8:$Z$8919,20,FALSE),0)</f>
        <v>1.8912429413901588E-2</v>
      </c>
      <c r="M6669" s="37">
        <f ca="1">IFERROR(VLOOKUP($E6669&amp;"-2",'PTE - Segment Emissions Calcs'!$I$8:$Z$8919,20,FALSE),0)</f>
        <v>0</v>
      </c>
      <c r="N6669" s="37">
        <f t="shared" ca="1" si="314"/>
        <v>1.8912429413901588E-2</v>
      </c>
      <c r="O6669" s="38">
        <f t="array" aca="1" ref="O6669" ca="1">IF($H6669="TOTAL HAP",H6669,MAX(IF('PTE - Segment Emissions Calcs'!$B$8:$B$8919=$B6669,'PTE - Segment Emissions Calcs'!$V$8:$V$8919,)))</f>
        <v>4.3179062588816408E-3</v>
      </c>
      <c r="P6669" s="38">
        <f t="array" aca="1" ref="P6669" ca="1">IF($H6669="TOTAL HAP",K6669,MAX(IF('PTE - Segment Emissions Calcs'!$B$8:$B$8919=$B6669,'PTE - Segment Emissions Calcs'!$X$8:$X$8919,)))</f>
        <v>1.8912429413901588E-2</v>
      </c>
      <c r="Q6669" s="38">
        <f t="array" aca="1" ref="Q6669" ca="1">IF($H6669="TOTAL HAP",N6669,MAX(IF('PTE - Segment Emissions Calcs'!$B$8:$B$8919=$B6669,'PTE - Segment Emissions Calcs'!$Z$8:$Z$8919,)))</f>
        <v>1.8912429413901588E-2</v>
      </c>
      <c r="R6669" s="39"/>
    </row>
    <row r="6670" spans="1:18" x14ac:dyDescent="0.25">
      <c r="A6670" s="40"/>
      <c r="B6670" s="40"/>
      <c r="C6670" s="34" t="s">
        <v>294</v>
      </c>
      <c r="D6670" s="35"/>
      <c r="E6670" s="35"/>
      <c r="F6670" s="35">
        <f ca="1">IFERROR(VLOOKUP($E6670&amp;"-1",'PTE - Segment Emissions Calcs'!$I$8:$V$8919,16,FALSE),0)</f>
        <v>1.2337181681095247E-4</v>
      </c>
      <c r="G6670" s="35">
        <f ca="1">IFERROR(VLOOKUP($E6670&amp;"-2",'PTE - Segment Emissions Calcs'!$I$8:$V$8919,16,FALSE),0)</f>
        <v>0</v>
      </c>
      <c r="H6670" s="36">
        <f t="shared" ca="1" si="312"/>
        <v>1.2337181681095247E-4</v>
      </c>
      <c r="I6670" s="37">
        <f ca="1">IFERROR(VLOOKUP($E6670&amp;"-1",'PTE - Segment Emissions Calcs'!$I$8:$X$8919,18,FALSE),0)</f>
        <v>5.403685576319719E-4</v>
      </c>
      <c r="J6670" s="37">
        <f ca="1">IFERROR(VLOOKUP($E6670&amp;"-2",'PTE - Segment Emissions Calcs'!$I$8:$X$8919,18,FALSE),0)</f>
        <v>0</v>
      </c>
      <c r="K6670" s="37">
        <f t="shared" ca="1" si="313"/>
        <v>5.403685576319719E-4</v>
      </c>
      <c r="L6670" s="37">
        <f ca="1">IFERROR(VLOOKUP($E6670&amp;"-1",'PTE - Segment Emissions Calcs'!$I$8:$Z$8919,20,FALSE),0)</f>
        <v>5.403685576319719E-4</v>
      </c>
      <c r="M6670" s="37">
        <f ca="1">IFERROR(VLOOKUP($E6670&amp;"-2",'PTE - Segment Emissions Calcs'!$I$8:$Z$8919,20,FALSE),0)</f>
        <v>0</v>
      </c>
      <c r="N6670" s="37">
        <f t="shared" ca="1" si="314"/>
        <v>5.403685576319719E-4</v>
      </c>
      <c r="O6670" s="38">
        <f t="array" aca="1" ref="O6670" ca="1">IF($H6670="TOTAL HAP",H6670,MAX(IF('PTE - Segment Emissions Calcs'!$B$8:$B$8919=$B6670,'PTE - Segment Emissions Calcs'!$V$8:$V$8919,)))</f>
        <v>1.2337181681095247E-4</v>
      </c>
      <c r="P6670" s="38">
        <f t="array" aca="1" ref="P6670" ca="1">IF($H6670="TOTAL HAP",K6670,MAX(IF('PTE - Segment Emissions Calcs'!$B$8:$B$8919=$B6670,'PTE - Segment Emissions Calcs'!$X$8:$X$8919,)))</f>
        <v>5.403685576319719E-4</v>
      </c>
      <c r="Q6670" s="38">
        <f t="array" aca="1" ref="Q6670" ca="1">IF($H6670="TOTAL HAP",N6670,MAX(IF('PTE - Segment Emissions Calcs'!$B$8:$B$8919=$B6670,'PTE - Segment Emissions Calcs'!$Z$8:$Z$8919,)))</f>
        <v>5.403685576319719E-4</v>
      </c>
      <c r="R6670" s="39"/>
    </row>
    <row r="6671" spans="1:18" x14ac:dyDescent="0.25">
      <c r="A6671" s="40"/>
      <c r="B6671" s="40"/>
      <c r="C6671" s="34" t="s">
        <v>50</v>
      </c>
      <c r="D6671" s="35"/>
      <c r="E6671" s="35"/>
      <c r="F6671" s="35">
        <f ca="1">IFERROR(VLOOKUP($E6671&amp;"-1",'PTE - Segment Emissions Calcs'!$I$8:$V$8919,16,FALSE),0)</f>
        <v>0</v>
      </c>
      <c r="G6671" s="35">
        <f ca="1">IFERROR(VLOOKUP($E6671&amp;"-2",'PTE - Segment Emissions Calcs'!$I$8:$V$8919,16,FALSE),0)</f>
        <v>0</v>
      </c>
      <c r="H6671" s="36">
        <f t="shared" ca="1" si="312"/>
        <v>0</v>
      </c>
      <c r="I6671" s="37">
        <f ca="1">IFERROR(VLOOKUP($E6671&amp;"-1",'PTE - Segment Emissions Calcs'!$I$8:$X$8919,18,FALSE),0)</f>
        <v>0</v>
      </c>
      <c r="J6671" s="37">
        <f ca="1">IFERROR(VLOOKUP($E6671&amp;"-2",'PTE - Segment Emissions Calcs'!$I$8:$X$8919,18,FALSE),0)</f>
        <v>0</v>
      </c>
      <c r="K6671" s="37">
        <f t="shared" ca="1" si="313"/>
        <v>0</v>
      </c>
      <c r="L6671" s="37">
        <f ca="1">IFERROR(VLOOKUP($E6671&amp;"-1",'PTE - Segment Emissions Calcs'!$I$8:$Z$8919,20,FALSE),0)</f>
        <v>0</v>
      </c>
      <c r="M6671" s="37">
        <f ca="1">IFERROR(VLOOKUP($E6671&amp;"-2",'PTE - Segment Emissions Calcs'!$I$8:$Z$8919,20,FALSE),0)</f>
        <v>0</v>
      </c>
      <c r="N6671" s="37">
        <f t="shared" ca="1" si="314"/>
        <v>0</v>
      </c>
      <c r="O6671" s="38">
        <f t="array" aca="1" ref="O6671" ca="1">IF($H6671="TOTAL HAP",H6671,MAX(IF('PTE - Segment Emissions Calcs'!$B$8:$B$8919=$B6671,'PTE - Segment Emissions Calcs'!$V$8:$V$8919,)))</f>
        <v>0</v>
      </c>
      <c r="P6671" s="38">
        <f t="array" aca="1" ref="P6671" ca="1">IF($H6671="TOTAL HAP",K6671,MAX(IF('PTE - Segment Emissions Calcs'!$B$8:$B$8919=$B6671,'PTE - Segment Emissions Calcs'!$X$8:$X$8919,)))</f>
        <v>0</v>
      </c>
      <c r="Q6671" s="38">
        <f t="array" aca="1" ref="Q6671" ca="1">IF($H6671="TOTAL HAP",N6671,MAX(IF('PTE - Segment Emissions Calcs'!$B$8:$B$8919=$B6671,'PTE - Segment Emissions Calcs'!$Z$8:$Z$8919,)))</f>
        <v>0</v>
      </c>
      <c r="R6671" s="39"/>
    </row>
    <row r="6672" spans="1:18" x14ac:dyDescent="0.25">
      <c r="A6672" s="40"/>
      <c r="B6672" s="40"/>
      <c r="C6672" s="34" t="s">
        <v>53</v>
      </c>
      <c r="D6672" s="35"/>
      <c r="E6672" s="35"/>
      <c r="F6672" s="35">
        <f ca="1">IFERROR(VLOOKUP($E6672&amp;"-1",'PTE - Segment Emissions Calcs'!$I$8:$V$8919,16,FALSE),0)</f>
        <v>4.0059810353138461E-3</v>
      </c>
      <c r="G6672" s="35">
        <f ca="1">IFERROR(VLOOKUP($E6672&amp;"-2",'PTE - Segment Emissions Calcs'!$I$8:$V$8919,16,FALSE),0)</f>
        <v>0</v>
      </c>
      <c r="H6672" s="36">
        <f t="shared" ca="1" si="312"/>
        <v>4.0059810353138461E-3</v>
      </c>
      <c r="I6672" s="37">
        <f ca="1">IFERROR(VLOOKUP($E6672&amp;"-1",'PTE - Segment Emissions Calcs'!$I$8:$X$8919,18,FALSE),0)</f>
        <v>1.7546196934674647E-2</v>
      </c>
      <c r="J6672" s="37">
        <f ca="1">IFERROR(VLOOKUP($E6672&amp;"-2",'PTE - Segment Emissions Calcs'!$I$8:$X$8919,18,FALSE),0)</f>
        <v>0</v>
      </c>
      <c r="K6672" s="37">
        <f t="shared" ca="1" si="313"/>
        <v>1.7546196934674647E-2</v>
      </c>
      <c r="L6672" s="37">
        <f ca="1">IFERROR(VLOOKUP($E6672&amp;"-1",'PTE - Segment Emissions Calcs'!$I$8:$Z$8919,20,FALSE),0)</f>
        <v>1.7546196934674647E-2</v>
      </c>
      <c r="M6672" s="37">
        <f ca="1">IFERROR(VLOOKUP($E6672&amp;"-2",'PTE - Segment Emissions Calcs'!$I$8:$Z$8919,20,FALSE),0)</f>
        <v>0</v>
      </c>
      <c r="N6672" s="37">
        <f t="shared" ca="1" si="314"/>
        <v>1.7546196934674647E-2</v>
      </c>
      <c r="O6672" s="38">
        <f t="array" aca="1" ref="O6672" ca="1">IF($H6672="TOTAL HAP",H6672,MAX(IF('PTE - Segment Emissions Calcs'!$B$8:$B$8919=$B6672,'PTE - Segment Emissions Calcs'!$V$8:$V$8919,)))</f>
        <v>4.0059810353138461E-3</v>
      </c>
      <c r="P6672" s="38">
        <f t="array" aca="1" ref="P6672" ca="1">IF($H6672="TOTAL HAP",K6672,MAX(IF('PTE - Segment Emissions Calcs'!$B$8:$B$8919=$B6672,'PTE - Segment Emissions Calcs'!$X$8:$X$8919,)))</f>
        <v>1.7546196934674647E-2</v>
      </c>
      <c r="Q6672" s="38">
        <f t="array" aca="1" ref="Q6672" ca="1">IF($H6672="TOTAL HAP",N6672,MAX(IF('PTE - Segment Emissions Calcs'!$B$8:$B$8919=$B6672,'PTE - Segment Emissions Calcs'!$Z$8:$Z$8919,)))</f>
        <v>1.7546196934674647E-2</v>
      </c>
      <c r="R6672" s="39"/>
    </row>
    <row r="6673" spans="1:18" x14ac:dyDescent="0.25">
      <c r="A6673" s="40"/>
      <c r="B6673" s="40"/>
      <c r="C6673" s="34" t="s">
        <v>209</v>
      </c>
      <c r="D6673" s="35"/>
      <c r="E6673" s="35"/>
      <c r="F6673" s="35">
        <f ca="1">IFERROR(VLOOKUP($E6673&amp;"-1",'PTE - Segment Emissions Calcs'!$I$8:$V$8919,16,FALSE),0)</f>
        <v>1.3059460870958677E-4</v>
      </c>
      <c r="G6673" s="35">
        <f ca="1">IFERROR(VLOOKUP($E6673&amp;"-2",'PTE - Segment Emissions Calcs'!$I$8:$V$8919,16,FALSE),0)</f>
        <v>0</v>
      </c>
      <c r="H6673" s="36">
        <f t="shared" ca="1" si="312"/>
        <v>1.3059460870958677E-4</v>
      </c>
      <c r="I6673" s="37">
        <f ca="1">IFERROR(VLOOKUP($E6673&amp;"-1",'PTE - Segment Emissions Calcs'!$I$8:$X$8919,18,FALSE),0)</f>
        <v>5.7200438614799008E-4</v>
      </c>
      <c r="J6673" s="37">
        <f ca="1">IFERROR(VLOOKUP($E6673&amp;"-2",'PTE - Segment Emissions Calcs'!$I$8:$X$8919,18,FALSE),0)</f>
        <v>0</v>
      </c>
      <c r="K6673" s="37">
        <f t="shared" ca="1" si="313"/>
        <v>5.7200438614799008E-4</v>
      </c>
      <c r="L6673" s="37">
        <f ca="1">IFERROR(VLOOKUP($E6673&amp;"-1",'PTE - Segment Emissions Calcs'!$I$8:$Z$8919,20,FALSE),0)</f>
        <v>5.7200438614799008E-4</v>
      </c>
      <c r="M6673" s="37">
        <f ca="1">IFERROR(VLOOKUP($E6673&amp;"-2",'PTE - Segment Emissions Calcs'!$I$8:$Z$8919,20,FALSE),0)</f>
        <v>0</v>
      </c>
      <c r="N6673" s="37">
        <f t="shared" ca="1" si="314"/>
        <v>5.7200438614799008E-4</v>
      </c>
      <c r="O6673" s="38">
        <f t="array" aca="1" ref="O6673" ca="1">IF($H6673="TOTAL HAP",H6673,MAX(IF('PTE - Segment Emissions Calcs'!$B$8:$B$8919=$B6673,'PTE - Segment Emissions Calcs'!$V$8:$V$8919,)))</f>
        <v>1.3059460870958677E-4</v>
      </c>
      <c r="P6673" s="38">
        <f t="array" aca="1" ref="P6673" ca="1">IF($H6673="TOTAL HAP",K6673,MAX(IF('PTE - Segment Emissions Calcs'!$B$8:$B$8919=$B6673,'PTE - Segment Emissions Calcs'!$X$8:$X$8919,)))</f>
        <v>5.7200438614799008E-4</v>
      </c>
      <c r="Q6673" s="38">
        <f t="array" aca="1" ref="Q6673" ca="1">IF($H6673="TOTAL HAP",N6673,MAX(IF('PTE - Segment Emissions Calcs'!$B$8:$B$8919=$B6673,'PTE - Segment Emissions Calcs'!$Z$8:$Z$8919,)))</f>
        <v>5.7200438614799008E-4</v>
      </c>
      <c r="R6673" s="39"/>
    </row>
    <row r="6674" spans="1:18" x14ac:dyDescent="0.25">
      <c r="A6674" s="40"/>
      <c r="B6674" s="40"/>
      <c r="C6674" s="34" t="s">
        <v>177</v>
      </c>
      <c r="D6674" s="35"/>
      <c r="E6674" s="35"/>
      <c r="F6674" s="35">
        <f ca="1">IFERROR(VLOOKUP($E6674&amp;"-1",'PTE - Segment Emissions Calcs'!$I$8:$V$8919,16,FALSE),0)</f>
        <v>6.6322459824604224E-4</v>
      </c>
      <c r="G6674" s="35">
        <f ca="1">IFERROR(VLOOKUP($E6674&amp;"-2",'PTE - Segment Emissions Calcs'!$I$8:$V$8919,16,FALSE),0)</f>
        <v>0</v>
      </c>
      <c r="H6674" s="36">
        <f t="shared" ca="1" si="312"/>
        <v>6.6322459824604224E-4</v>
      </c>
      <c r="I6674" s="37">
        <f ca="1">IFERROR(VLOOKUP($E6674&amp;"-1",'PTE - Segment Emissions Calcs'!$I$8:$X$8919,18,FALSE),0)</f>
        <v>2.904923740317665E-3</v>
      </c>
      <c r="J6674" s="37">
        <f ca="1">IFERROR(VLOOKUP($E6674&amp;"-2",'PTE - Segment Emissions Calcs'!$I$8:$X$8919,18,FALSE),0)</f>
        <v>0</v>
      </c>
      <c r="K6674" s="37">
        <f t="shared" ca="1" si="313"/>
        <v>2.904923740317665E-3</v>
      </c>
      <c r="L6674" s="37">
        <f ca="1">IFERROR(VLOOKUP($E6674&amp;"-1",'PTE - Segment Emissions Calcs'!$I$8:$Z$8919,20,FALSE),0)</f>
        <v>2.904923740317665E-3</v>
      </c>
      <c r="M6674" s="37">
        <f ca="1">IFERROR(VLOOKUP($E6674&amp;"-2",'PTE - Segment Emissions Calcs'!$I$8:$Z$8919,20,FALSE),0)</f>
        <v>0</v>
      </c>
      <c r="N6674" s="37">
        <f t="shared" ca="1" si="314"/>
        <v>2.904923740317665E-3</v>
      </c>
      <c r="O6674" s="38">
        <f t="array" aca="1" ref="O6674" ca="1">IF($H6674="TOTAL HAP",H6674,MAX(IF('PTE - Segment Emissions Calcs'!$B$8:$B$8919=$B6674,'PTE - Segment Emissions Calcs'!$V$8:$V$8919,)))</f>
        <v>6.6322459824604224E-4</v>
      </c>
      <c r="P6674" s="38">
        <f t="array" aca="1" ref="P6674" ca="1">IF($H6674="TOTAL HAP",K6674,MAX(IF('PTE - Segment Emissions Calcs'!$B$8:$B$8919=$B6674,'PTE - Segment Emissions Calcs'!$X$8:$X$8919,)))</f>
        <v>2.904923740317665E-3</v>
      </c>
      <c r="Q6674" s="38">
        <f t="array" aca="1" ref="Q6674" ca="1">IF($H6674="TOTAL HAP",N6674,MAX(IF('PTE - Segment Emissions Calcs'!$B$8:$B$8919=$B6674,'PTE - Segment Emissions Calcs'!$Z$8:$Z$8919,)))</f>
        <v>2.904923740317665E-3</v>
      </c>
      <c r="R6674" s="39"/>
    </row>
    <row r="6675" spans="1:18" x14ac:dyDescent="0.25">
      <c r="A6675" s="40"/>
      <c r="B6675" s="40"/>
      <c r="C6675" s="34" t="s">
        <v>210</v>
      </c>
      <c r="D6675" s="35"/>
      <c r="E6675" s="35"/>
      <c r="F6675" s="35">
        <f ca="1">IFERROR(VLOOKUP($E6675&amp;"-1",'PTE - Segment Emissions Calcs'!$I$8:$V$8919,16,FALSE),0)</f>
        <v>2.2559559949002287E-4</v>
      </c>
      <c r="G6675" s="35">
        <f ca="1">IFERROR(VLOOKUP($E6675&amp;"-2",'PTE - Segment Emissions Calcs'!$I$8:$V$8919,16,FALSE),0)</f>
        <v>0</v>
      </c>
      <c r="H6675" s="36">
        <f t="shared" ca="1" si="312"/>
        <v>2.2559559949002287E-4</v>
      </c>
      <c r="I6675" s="37">
        <f ca="1">IFERROR(VLOOKUP($E6675&amp;"-1",'PTE - Segment Emissions Calcs'!$I$8:$X$8919,18,FALSE),0)</f>
        <v>9.8810872576630005E-4</v>
      </c>
      <c r="J6675" s="37">
        <f ca="1">IFERROR(VLOOKUP($E6675&amp;"-2",'PTE - Segment Emissions Calcs'!$I$8:$X$8919,18,FALSE),0)</f>
        <v>0</v>
      </c>
      <c r="K6675" s="37">
        <f t="shared" ca="1" si="313"/>
        <v>9.8810872576630005E-4</v>
      </c>
      <c r="L6675" s="37">
        <f ca="1">IFERROR(VLOOKUP($E6675&amp;"-1",'PTE - Segment Emissions Calcs'!$I$8:$Z$8919,20,FALSE),0)</f>
        <v>9.8810872576630005E-4</v>
      </c>
      <c r="M6675" s="37">
        <f ca="1">IFERROR(VLOOKUP($E6675&amp;"-2",'PTE - Segment Emissions Calcs'!$I$8:$Z$8919,20,FALSE),0)</f>
        <v>0</v>
      </c>
      <c r="N6675" s="37">
        <f t="shared" ca="1" si="314"/>
        <v>9.8810872576630005E-4</v>
      </c>
      <c r="O6675" s="38">
        <f t="array" aca="1" ref="O6675" ca="1">IF($H6675="TOTAL HAP",H6675,MAX(IF('PTE - Segment Emissions Calcs'!$B$8:$B$8919=$B6675,'PTE - Segment Emissions Calcs'!$V$8:$V$8919,)))</f>
        <v>2.2559559949002287E-4</v>
      </c>
      <c r="P6675" s="38">
        <f t="array" aca="1" ref="P6675" ca="1">IF($H6675="TOTAL HAP",K6675,MAX(IF('PTE - Segment Emissions Calcs'!$B$8:$B$8919=$B6675,'PTE - Segment Emissions Calcs'!$X$8:$X$8919,)))</f>
        <v>9.8810872576630005E-4</v>
      </c>
      <c r="Q6675" s="38">
        <f t="array" aca="1" ref="Q6675" ca="1">IF($H6675="TOTAL HAP",N6675,MAX(IF('PTE - Segment Emissions Calcs'!$B$8:$B$8919=$B6675,'PTE - Segment Emissions Calcs'!$Z$8:$Z$8919,)))</f>
        <v>9.8810872576630005E-4</v>
      </c>
      <c r="R6675" s="39"/>
    </row>
    <row r="6676" spans="1:18" x14ac:dyDescent="0.25">
      <c r="A6676" s="40"/>
      <c r="B6676" s="40"/>
      <c r="C6676" s="34" t="s">
        <v>69</v>
      </c>
      <c r="D6676" s="35"/>
      <c r="E6676" s="35"/>
      <c r="F6676" s="35">
        <f ca="1">IFERROR(VLOOKUP($E6676&amp;"-1",'PTE - Segment Emissions Calcs'!$I$8:$V$8919,16,FALSE),0)</f>
        <v>1.4702887699107894E-3</v>
      </c>
      <c r="G6676" s="35">
        <f ca="1">IFERROR(VLOOKUP($E6676&amp;"-2",'PTE - Segment Emissions Calcs'!$I$8:$V$8919,16,FALSE),0)</f>
        <v>0</v>
      </c>
      <c r="H6676" s="36">
        <f t="shared" ca="1" si="312"/>
        <v>1.4702887699107894E-3</v>
      </c>
      <c r="I6676" s="37">
        <f ca="1">IFERROR(VLOOKUP($E6676&amp;"-1",'PTE - Segment Emissions Calcs'!$I$8:$X$8919,18,FALSE),0)</f>
        <v>6.4398648122092573E-3</v>
      </c>
      <c r="J6676" s="37">
        <f ca="1">IFERROR(VLOOKUP($E6676&amp;"-2",'PTE - Segment Emissions Calcs'!$I$8:$X$8919,18,FALSE),0)</f>
        <v>0</v>
      </c>
      <c r="K6676" s="37">
        <f t="shared" ca="1" si="313"/>
        <v>6.4398648122092573E-3</v>
      </c>
      <c r="L6676" s="37">
        <f ca="1">IFERROR(VLOOKUP($E6676&amp;"-1",'PTE - Segment Emissions Calcs'!$I$8:$Z$8919,20,FALSE),0)</f>
        <v>6.4398648122092573E-3</v>
      </c>
      <c r="M6676" s="37">
        <f ca="1">IFERROR(VLOOKUP($E6676&amp;"-2",'PTE - Segment Emissions Calcs'!$I$8:$Z$8919,20,FALSE),0)</f>
        <v>0</v>
      </c>
      <c r="N6676" s="37">
        <f t="shared" ca="1" si="314"/>
        <v>6.4398648122092573E-3</v>
      </c>
      <c r="O6676" s="38">
        <f t="array" aca="1" ref="O6676" ca="1">IF($H6676="TOTAL HAP",H6676,MAX(IF('PTE - Segment Emissions Calcs'!$B$8:$B$8919=$B6676,'PTE - Segment Emissions Calcs'!$V$8:$V$8919,)))</f>
        <v>1.4702887699107894E-3</v>
      </c>
      <c r="P6676" s="38">
        <f t="array" aca="1" ref="P6676" ca="1">IF($H6676="TOTAL HAP",K6676,MAX(IF('PTE - Segment Emissions Calcs'!$B$8:$B$8919=$B6676,'PTE - Segment Emissions Calcs'!$X$8:$X$8919,)))</f>
        <v>6.4398648122092573E-3</v>
      </c>
      <c r="Q6676" s="38">
        <f t="array" aca="1" ref="Q6676" ca="1">IF($H6676="TOTAL HAP",N6676,MAX(IF('PTE - Segment Emissions Calcs'!$B$8:$B$8919=$B6676,'PTE - Segment Emissions Calcs'!$Z$8:$Z$8919,)))</f>
        <v>6.4398648122092573E-3</v>
      </c>
      <c r="R6676" s="39"/>
    </row>
    <row r="6677" spans="1:18" x14ac:dyDescent="0.25">
      <c r="A6677" s="40"/>
      <c r="B6677" s="40"/>
      <c r="C6677" s="34" t="s">
        <v>179</v>
      </c>
      <c r="D6677" s="35"/>
      <c r="E6677" s="35"/>
      <c r="F6677" s="35">
        <f ca="1">IFERROR(VLOOKUP($E6677&amp;"-1",'PTE - Segment Emissions Calcs'!$I$8:$V$8919,16,FALSE),0)</f>
        <v>6.4856609282120694E-4</v>
      </c>
      <c r="G6677" s="35">
        <f ca="1">IFERROR(VLOOKUP($E6677&amp;"-2",'PTE - Segment Emissions Calcs'!$I$8:$V$8919,16,FALSE),0)</f>
        <v>0</v>
      </c>
      <c r="H6677" s="36">
        <f t="shared" ca="1" si="312"/>
        <v>6.4856609282120694E-4</v>
      </c>
      <c r="I6677" s="37">
        <f ca="1">IFERROR(VLOOKUP($E6677&amp;"-1",'PTE - Segment Emissions Calcs'!$I$8:$X$8919,18,FALSE),0)</f>
        <v>2.8407194865568862E-3</v>
      </c>
      <c r="J6677" s="37">
        <f ca="1">IFERROR(VLOOKUP($E6677&amp;"-2",'PTE - Segment Emissions Calcs'!$I$8:$X$8919,18,FALSE),0)</f>
        <v>0</v>
      </c>
      <c r="K6677" s="37">
        <f t="shared" ca="1" si="313"/>
        <v>2.8407194865568862E-3</v>
      </c>
      <c r="L6677" s="37">
        <f ca="1">IFERROR(VLOOKUP($E6677&amp;"-1",'PTE - Segment Emissions Calcs'!$I$8:$Z$8919,20,FALSE),0)</f>
        <v>2.8407194865568862E-3</v>
      </c>
      <c r="M6677" s="37">
        <f ca="1">IFERROR(VLOOKUP($E6677&amp;"-2",'PTE - Segment Emissions Calcs'!$I$8:$Z$8919,20,FALSE),0)</f>
        <v>0</v>
      </c>
      <c r="N6677" s="37">
        <f t="shared" ca="1" si="314"/>
        <v>2.8407194865568862E-3</v>
      </c>
      <c r="O6677" s="38">
        <f t="array" aca="1" ref="O6677" ca="1">IF($H6677="TOTAL HAP",H6677,MAX(IF('PTE - Segment Emissions Calcs'!$B$8:$B$8919=$B6677,'PTE - Segment Emissions Calcs'!$V$8:$V$8919,)))</f>
        <v>6.4856609282120694E-4</v>
      </c>
      <c r="P6677" s="38">
        <f t="array" aca="1" ref="P6677" ca="1">IF($H6677="TOTAL HAP",K6677,MAX(IF('PTE - Segment Emissions Calcs'!$B$8:$B$8919=$B6677,'PTE - Segment Emissions Calcs'!$X$8:$X$8919,)))</f>
        <v>2.8407194865568862E-3</v>
      </c>
      <c r="Q6677" s="38">
        <f t="array" aca="1" ref="Q6677" ca="1">IF($H6677="TOTAL HAP",N6677,MAX(IF('PTE - Segment Emissions Calcs'!$B$8:$B$8919=$B6677,'PTE - Segment Emissions Calcs'!$Z$8:$Z$8919,)))</f>
        <v>2.8407194865568862E-3</v>
      </c>
      <c r="R6677" s="39"/>
    </row>
    <row r="6678" spans="1:18" ht="15.75" thickBot="1" x14ac:dyDescent="0.3">
      <c r="A6678" s="42"/>
      <c r="B6678" s="42"/>
      <c r="C6678" s="43" t="s">
        <v>295</v>
      </c>
      <c r="D6678" s="44"/>
      <c r="E6678" s="44"/>
      <c r="F6678" s="44">
        <f ca="1">IFERROR(VLOOKUP($E6678&amp;"-1",'PTE - Segment Emissions Calcs'!$I$8:$V$8919,16,FALSE),0)</f>
        <v>5.8517687574324785E-4</v>
      </c>
      <c r="G6678" s="44">
        <f ca="1">IFERROR(VLOOKUP($E6678&amp;"-2",'PTE - Segment Emissions Calcs'!$I$8:$V$8919,16,FALSE),0)</f>
        <v>0</v>
      </c>
      <c r="H6678" s="45">
        <f t="shared" ca="1" si="312"/>
        <v>5.8517687574324785E-4</v>
      </c>
      <c r="I6678" s="46">
        <f ca="1">IFERROR(VLOOKUP($E6678&amp;"-1",'PTE - Segment Emissions Calcs'!$I$8:$X$8919,18,FALSE),0)</f>
        <v>2.5630747157554252E-3</v>
      </c>
      <c r="J6678" s="46">
        <f ca="1">IFERROR(VLOOKUP($E6678&amp;"-2",'PTE - Segment Emissions Calcs'!$I$8:$X$8919,18,FALSE),0)</f>
        <v>0</v>
      </c>
      <c r="K6678" s="46">
        <f t="shared" ca="1" si="313"/>
        <v>2.5630747157554252E-3</v>
      </c>
      <c r="L6678" s="46">
        <f ca="1">IFERROR(VLOOKUP($E6678&amp;"-1",'PTE - Segment Emissions Calcs'!$I$8:$Z$8919,20,FALSE),0)</f>
        <v>2.5630747157554252E-3</v>
      </c>
      <c r="M6678" s="46">
        <f ca="1">IFERROR(VLOOKUP($E6678&amp;"-2",'PTE - Segment Emissions Calcs'!$I$8:$Z$8919,20,FALSE),0)</f>
        <v>0</v>
      </c>
      <c r="N6678" s="46">
        <f t="shared" ca="1" si="314"/>
        <v>2.5630747157554252E-3</v>
      </c>
      <c r="O6678" s="47">
        <f t="array" aca="1" ref="O6678" ca="1">IF($H6678="TOTAL HAP",H6678,MAX(IF('PTE - Segment Emissions Calcs'!$B$8:$B$8919=$B6678,'PTE - Segment Emissions Calcs'!$V$8:$V$8919,)))</f>
        <v>5.8517687574324785E-4</v>
      </c>
      <c r="P6678" s="47">
        <f t="array" aca="1" ref="P6678" ca="1">IF($H6678="TOTAL HAP",K6678,MAX(IF('PTE - Segment Emissions Calcs'!$B$8:$B$8919=$B6678,'PTE - Segment Emissions Calcs'!$X$8:$X$8919,)))</f>
        <v>2.5630747157554252E-3</v>
      </c>
      <c r="Q6678" s="47">
        <f t="array" aca="1" ref="Q6678" ca="1">IF($H6678="TOTAL HAP",N6678,MAX(IF('PTE - Segment Emissions Calcs'!$B$8:$B$8919=$B6678,'PTE - Segment Emissions Calcs'!$Z$8:$Z$8919,)))</f>
        <v>2.5630747157554252E-3</v>
      </c>
      <c r="R6678" s="48"/>
    </row>
    <row r="6679" spans="1:18" ht="15.75" thickTop="1" x14ac:dyDescent="0.25">
      <c r="A6679" s="25" t="str">
        <f ca="1">VLOOKUP(#REF!,'PTE - Segment Emissions Calcs'!$C$8:$J$8919,8,FALSE)</f>
        <v>EQUI 154</v>
      </c>
      <c r="B6679" s="25" t="str">
        <f ca="1">VLOOKUP(A6679,'PTE - Segment Emissions Calcs'!$J$8:$O$8919,4,FALSE)</f>
        <v>Gasoline (APC 134)</v>
      </c>
      <c r="C6679" s="26" t="s">
        <v>24</v>
      </c>
      <c r="D6679" s="27"/>
      <c r="E6679" s="27"/>
      <c r="F6679" s="27">
        <f ca="1">IFERROR(VLOOKUP($E6679&amp;"-1",'PTE - Segment Emissions Calcs'!$I$8:$V$8919,16,FALSE),0)</f>
        <v>0.62449881219725156</v>
      </c>
      <c r="G6679" s="27">
        <f ca="1">IFERROR(VLOOKUP($E6679&amp;"-2",'PTE - Segment Emissions Calcs'!$I$8:$V$8919,16,FALSE),0)</f>
        <v>0</v>
      </c>
      <c r="H6679" s="28">
        <f t="shared" ca="1" si="312"/>
        <v>0.62449881219725156</v>
      </c>
      <c r="I6679" s="29">
        <f ca="1">IFERROR(VLOOKUP($E6679&amp;"-1",'PTE - Segment Emissions Calcs'!$I$8:$X$8919,18,FALSE),0)</f>
        <v>2.7353047974239617</v>
      </c>
      <c r="J6679" s="29">
        <f ca="1">IFERROR(VLOOKUP($E6679&amp;"-2",'PTE - Segment Emissions Calcs'!$I$8:$X$8919,18,FALSE),0)</f>
        <v>0</v>
      </c>
      <c r="K6679" s="29">
        <f t="shared" ca="1" si="313"/>
        <v>2.7353047974239617</v>
      </c>
      <c r="L6679" s="29">
        <f ca="1">IFERROR(VLOOKUP($E6679&amp;"-1",'PTE - Segment Emissions Calcs'!$I$8:$Z$8919,20,FALSE),0)</f>
        <v>2.7353047974239617</v>
      </c>
      <c r="M6679" s="29">
        <f ca="1">IFERROR(VLOOKUP($E6679&amp;"-2",'PTE - Segment Emissions Calcs'!$I$8:$Z$8919,20,FALSE),0)</f>
        <v>0</v>
      </c>
      <c r="N6679" s="29">
        <f t="shared" ca="1" si="314"/>
        <v>2.7353047974239617</v>
      </c>
      <c r="O6679" s="30">
        <f t="array" aca="1" ref="O6679" ca="1">IF($H6679="TOTAL HAP",H6679,MAX(IF('PTE - Segment Emissions Calcs'!$B$8:$B$8919=$B6679,'PTE - Segment Emissions Calcs'!$V$8:$V$8919,)))</f>
        <v>0.62449881219725156</v>
      </c>
      <c r="P6679" s="30">
        <f t="array" aca="1" ref="P6679" ca="1">IF($H6679="TOTAL HAP",K6679,MAX(IF('PTE - Segment Emissions Calcs'!$B$8:$B$8919=$B6679,'PTE - Segment Emissions Calcs'!$X$8:$X$8919,)))</f>
        <v>2.7353047974239617</v>
      </c>
      <c r="Q6679" s="30">
        <f t="array" aca="1" ref="Q6679" ca="1">IF($H6679="TOTAL HAP",N6679,MAX(IF('PTE - Segment Emissions Calcs'!$B$8:$B$8919=$B6679,'PTE - Segment Emissions Calcs'!$Z$8:$Z$8919,)))</f>
        <v>2.7353047974239617</v>
      </c>
      <c r="R6679" s="31"/>
    </row>
    <row r="6680" spans="1:18" x14ac:dyDescent="0.25">
      <c r="A6680" s="32"/>
      <c r="B6680" s="33"/>
      <c r="C6680" s="34" t="s">
        <v>29</v>
      </c>
      <c r="D6680" s="35"/>
      <c r="E6680" s="35"/>
      <c r="F6680" s="35">
        <f ca="1">IFERROR(VLOOKUP($E6680&amp;"-1",'PTE - Segment Emissions Calcs'!$I$8:$V$8919,16,FALSE),0)</f>
        <v>1.0952899974625962E-2</v>
      </c>
      <c r="G6680" s="35">
        <f ca="1">IFERROR(VLOOKUP($E6680&amp;"-2",'PTE - Segment Emissions Calcs'!$I$8:$V$8919,16,FALSE),0)</f>
        <v>0</v>
      </c>
      <c r="H6680" s="36">
        <f t="shared" ca="1" si="312"/>
        <v>1.0952899974625962E-2</v>
      </c>
      <c r="I6680" s="37">
        <f ca="1">IFERROR(VLOOKUP($E6680&amp;"-1",'PTE - Segment Emissions Calcs'!$I$8:$X$8919,18,FALSE),0)</f>
        <v>4.7973701888861714E-2</v>
      </c>
      <c r="J6680" s="37">
        <f ca="1">IFERROR(VLOOKUP($E6680&amp;"-2",'PTE - Segment Emissions Calcs'!$I$8:$X$8919,18,FALSE),0)</f>
        <v>0</v>
      </c>
      <c r="K6680" s="37">
        <f t="shared" ca="1" si="313"/>
        <v>4.7973701888861714E-2</v>
      </c>
      <c r="L6680" s="37">
        <f ca="1">IFERROR(VLOOKUP($E6680&amp;"-1",'PTE - Segment Emissions Calcs'!$I$8:$Z$8919,20,FALSE),0)</f>
        <v>4.7973701888861714E-2</v>
      </c>
      <c r="M6680" s="37">
        <f ca="1">IFERROR(VLOOKUP($E6680&amp;"-2",'PTE - Segment Emissions Calcs'!$I$8:$Z$8919,20,FALSE),0)</f>
        <v>0</v>
      </c>
      <c r="N6680" s="37">
        <f t="shared" ca="1" si="314"/>
        <v>4.7973701888861714E-2</v>
      </c>
      <c r="O6680" s="38">
        <f t="array" aca="1" ref="O6680" ca="1">IF($H6680="TOTAL HAP",H6680,MAX(IF('PTE - Segment Emissions Calcs'!$B$8:$B$8919=$B6680,'PTE - Segment Emissions Calcs'!$V$8:$V$8919,)))</f>
        <v>1.0952899974625962E-2</v>
      </c>
      <c r="P6680" s="38">
        <f t="array" aca="1" ref="P6680" ca="1">IF($H6680="TOTAL HAP",K6680,MAX(IF('PTE - Segment Emissions Calcs'!$B$8:$B$8919=$B6680,'PTE - Segment Emissions Calcs'!$X$8:$X$8919,)))</f>
        <v>4.7973701888861714E-2</v>
      </c>
      <c r="Q6680" s="38">
        <f t="array" aca="1" ref="Q6680" ca="1">IF($H6680="TOTAL HAP",N6680,MAX(IF('PTE - Segment Emissions Calcs'!$B$8:$B$8919=$B6680,'PTE - Segment Emissions Calcs'!$Z$8:$Z$8919,)))</f>
        <v>4.7973701888861714E-2</v>
      </c>
      <c r="R6680" s="39"/>
    </row>
    <row r="6681" spans="1:18" x14ac:dyDescent="0.25">
      <c r="A6681" s="32"/>
      <c r="B6681" s="33"/>
      <c r="C6681" s="34" t="s">
        <v>37</v>
      </c>
      <c r="D6681" s="35"/>
      <c r="E6681" s="35"/>
      <c r="F6681" s="35">
        <f ca="1">IFERROR(VLOOKUP($E6681&amp;"-1",'PTE - Segment Emissions Calcs'!$I$8:$V$8919,16,FALSE),0)</f>
        <v>7.6688757322225672E-4</v>
      </c>
      <c r="G6681" s="35">
        <f ca="1">IFERROR(VLOOKUP($E6681&amp;"-2",'PTE - Segment Emissions Calcs'!$I$8:$V$8919,16,FALSE),0)</f>
        <v>0</v>
      </c>
      <c r="H6681" s="36">
        <f t="shared" ca="1" si="312"/>
        <v>7.6688757322225672E-4</v>
      </c>
      <c r="I6681" s="37">
        <f ca="1">IFERROR(VLOOKUP($E6681&amp;"-1",'PTE - Segment Emissions Calcs'!$I$8:$X$8919,18,FALSE),0)</f>
        <v>3.3589675707134843E-3</v>
      </c>
      <c r="J6681" s="37">
        <f ca="1">IFERROR(VLOOKUP($E6681&amp;"-2",'PTE - Segment Emissions Calcs'!$I$8:$X$8919,18,FALSE),0)</f>
        <v>0</v>
      </c>
      <c r="K6681" s="37">
        <f t="shared" ca="1" si="313"/>
        <v>3.3589675707134843E-3</v>
      </c>
      <c r="L6681" s="37">
        <f ca="1">IFERROR(VLOOKUP($E6681&amp;"-1",'PTE - Segment Emissions Calcs'!$I$8:$Z$8919,20,FALSE),0)</f>
        <v>3.3589675707134843E-3</v>
      </c>
      <c r="M6681" s="37">
        <f ca="1">IFERROR(VLOOKUP($E6681&amp;"-2",'PTE - Segment Emissions Calcs'!$I$8:$Z$8919,20,FALSE),0)</f>
        <v>0</v>
      </c>
      <c r="N6681" s="37">
        <f t="shared" ca="1" si="314"/>
        <v>3.3589675707134843E-3</v>
      </c>
      <c r="O6681" s="38">
        <f t="array" aca="1" ref="O6681" ca="1">IF($H6681="TOTAL HAP",H6681,MAX(IF('PTE - Segment Emissions Calcs'!$B$8:$B$8919=$B6681,'PTE - Segment Emissions Calcs'!$V$8:$V$8919,)))</f>
        <v>7.6688757322225672E-4</v>
      </c>
      <c r="P6681" s="38">
        <f t="array" aca="1" ref="P6681" ca="1">IF($H6681="TOTAL HAP",K6681,MAX(IF('PTE - Segment Emissions Calcs'!$B$8:$B$8919=$B6681,'PTE - Segment Emissions Calcs'!$X$8:$X$8919,)))</f>
        <v>3.3589675707134843E-3</v>
      </c>
      <c r="Q6681" s="38">
        <f t="array" aca="1" ref="Q6681" ca="1">IF($H6681="TOTAL HAP",N6681,MAX(IF('PTE - Segment Emissions Calcs'!$B$8:$B$8919=$B6681,'PTE - Segment Emissions Calcs'!$Z$8:$Z$8919,)))</f>
        <v>3.3589675707134843E-3</v>
      </c>
      <c r="R6681" s="39"/>
    </row>
    <row r="6682" spans="1:18" x14ac:dyDescent="0.25">
      <c r="A6682" s="40"/>
      <c r="B6682" s="40"/>
      <c r="C6682" s="34" t="s">
        <v>204</v>
      </c>
      <c r="D6682" s="35"/>
      <c r="E6682" s="35"/>
      <c r="F6682" s="35">
        <f ca="1">IFERROR(VLOOKUP($E6682&amp;"-1",'PTE - Segment Emissions Calcs'!$I$8:$V$8919,16,FALSE),0)</f>
        <v>1.3305919716762012E-5</v>
      </c>
      <c r="G6682" s="35">
        <f ca="1">IFERROR(VLOOKUP($E6682&amp;"-2",'PTE - Segment Emissions Calcs'!$I$8:$V$8919,16,FALSE),0)</f>
        <v>0</v>
      </c>
      <c r="H6682" s="36">
        <f t="shared" ca="1" si="312"/>
        <v>1.3305919716762012E-5</v>
      </c>
      <c r="I6682" s="37">
        <f ca="1">IFERROR(VLOOKUP($E6682&amp;"-1",'PTE - Segment Emissions Calcs'!$I$8:$X$8919,18,FALSE),0)</f>
        <v>5.8279928359417615E-5</v>
      </c>
      <c r="J6682" s="37">
        <f ca="1">IFERROR(VLOOKUP($E6682&amp;"-2",'PTE - Segment Emissions Calcs'!$I$8:$X$8919,18,FALSE),0)</f>
        <v>0</v>
      </c>
      <c r="K6682" s="37">
        <f t="shared" ca="1" si="313"/>
        <v>5.8279928359417615E-5</v>
      </c>
      <c r="L6682" s="37">
        <f ca="1">IFERROR(VLOOKUP($E6682&amp;"-1",'PTE - Segment Emissions Calcs'!$I$8:$Z$8919,20,FALSE),0)</f>
        <v>5.8279928359417615E-5</v>
      </c>
      <c r="M6682" s="37">
        <f ca="1">IFERROR(VLOOKUP($E6682&amp;"-2",'PTE - Segment Emissions Calcs'!$I$8:$Z$8919,20,FALSE),0)</f>
        <v>0</v>
      </c>
      <c r="N6682" s="37">
        <f t="shared" ca="1" si="314"/>
        <v>5.8279928359417615E-5</v>
      </c>
      <c r="O6682" s="38">
        <f t="array" aca="1" ref="O6682" ca="1">IF($H6682="TOTAL HAP",H6682,MAX(IF('PTE - Segment Emissions Calcs'!$B$8:$B$8919=$B6682,'PTE - Segment Emissions Calcs'!$V$8:$V$8919,)))</f>
        <v>1.3305919716762012E-5</v>
      </c>
      <c r="P6682" s="38">
        <f t="array" aca="1" ref="P6682" ca="1">IF($H6682="TOTAL HAP",K6682,MAX(IF('PTE - Segment Emissions Calcs'!$B$8:$B$8919=$B6682,'PTE - Segment Emissions Calcs'!$X$8:$X$8919,)))</f>
        <v>5.8279928359417615E-5</v>
      </c>
      <c r="Q6682" s="38">
        <f t="array" aca="1" ref="Q6682" ca="1">IF($H6682="TOTAL HAP",N6682,MAX(IF('PTE - Segment Emissions Calcs'!$B$8:$B$8919=$B6682,'PTE - Segment Emissions Calcs'!$Z$8:$Z$8919,)))</f>
        <v>5.8279928359417615E-5</v>
      </c>
      <c r="R6682" s="39"/>
    </row>
    <row r="6683" spans="1:18" x14ac:dyDescent="0.25">
      <c r="A6683" s="40"/>
      <c r="B6683" s="40"/>
      <c r="C6683" s="34" t="s">
        <v>205</v>
      </c>
      <c r="D6683" s="35"/>
      <c r="E6683" s="35"/>
      <c r="F6683" s="35">
        <f ca="1">IFERROR(VLOOKUP($E6683&amp;"-1",'PTE - Segment Emissions Calcs'!$I$8:$V$8919,16,FALSE),0)</f>
        <v>4.1162807572749319E-6</v>
      </c>
      <c r="G6683" s="35">
        <f ca="1">IFERROR(VLOOKUP($E6683&amp;"-2",'PTE - Segment Emissions Calcs'!$I$8:$V$8919,16,FALSE),0)</f>
        <v>0</v>
      </c>
      <c r="H6683" s="36">
        <f t="shared" ca="1" si="312"/>
        <v>4.1162807572749319E-6</v>
      </c>
      <c r="I6683" s="37">
        <f ca="1">IFERROR(VLOOKUP($E6683&amp;"-1",'PTE - Segment Emissions Calcs'!$I$8:$X$8919,18,FALSE),0)</f>
        <v>1.8029309716864202E-5</v>
      </c>
      <c r="J6683" s="37">
        <f ca="1">IFERROR(VLOOKUP($E6683&amp;"-2",'PTE - Segment Emissions Calcs'!$I$8:$X$8919,18,FALSE),0)</f>
        <v>0</v>
      </c>
      <c r="K6683" s="37">
        <f t="shared" ca="1" si="313"/>
        <v>1.8029309716864202E-5</v>
      </c>
      <c r="L6683" s="37">
        <f ca="1">IFERROR(VLOOKUP($E6683&amp;"-1",'PTE - Segment Emissions Calcs'!$I$8:$Z$8919,20,FALSE),0)</f>
        <v>1.8029309716864202E-5</v>
      </c>
      <c r="M6683" s="37">
        <f ca="1">IFERROR(VLOOKUP($E6683&amp;"-2",'PTE - Segment Emissions Calcs'!$I$8:$Z$8919,20,FALSE),0)</f>
        <v>0</v>
      </c>
      <c r="N6683" s="37">
        <f t="shared" ca="1" si="314"/>
        <v>1.8029309716864202E-5</v>
      </c>
      <c r="O6683" s="38">
        <f t="array" aca="1" ref="O6683" ca="1">IF($H6683="TOTAL HAP",H6683,MAX(IF('PTE - Segment Emissions Calcs'!$B$8:$B$8919=$B6683,'PTE - Segment Emissions Calcs'!$V$8:$V$8919,)))</f>
        <v>4.1162807572749319E-6</v>
      </c>
      <c r="P6683" s="38">
        <f t="array" aca="1" ref="P6683" ca="1">IF($H6683="TOTAL HAP",K6683,MAX(IF('PTE - Segment Emissions Calcs'!$B$8:$B$8919=$B6683,'PTE - Segment Emissions Calcs'!$X$8:$X$8919,)))</f>
        <v>1.8029309716864202E-5</v>
      </c>
      <c r="Q6683" s="38">
        <f t="array" aca="1" ref="Q6683" ca="1">IF($H6683="TOTAL HAP",N6683,MAX(IF('PTE - Segment Emissions Calcs'!$B$8:$B$8919=$B6683,'PTE - Segment Emissions Calcs'!$Z$8:$Z$8919,)))</f>
        <v>1.8029309716864202E-5</v>
      </c>
      <c r="R6683" s="39"/>
    </row>
    <row r="6684" spans="1:18" x14ac:dyDescent="0.25">
      <c r="A6684" s="40"/>
      <c r="B6684" s="40"/>
      <c r="C6684" s="34" t="s">
        <v>130</v>
      </c>
      <c r="D6684" s="35"/>
      <c r="E6684" s="35"/>
      <c r="F6684" s="35">
        <f ca="1">IFERROR(VLOOKUP($E6684&amp;"-1",'PTE - Segment Emissions Calcs'!$I$8:$V$8919,16,FALSE),0)</f>
        <v>1.062153914188728E-5</v>
      </c>
      <c r="G6684" s="35">
        <f ca="1">IFERROR(VLOOKUP($E6684&amp;"-2",'PTE - Segment Emissions Calcs'!$I$8:$V$8919,16,FALSE),0)</f>
        <v>0</v>
      </c>
      <c r="H6684" s="36">
        <f t="shared" ca="1" si="312"/>
        <v>1.062153914188728E-5</v>
      </c>
      <c r="I6684" s="37">
        <f ca="1">IFERROR(VLOOKUP($E6684&amp;"-1",'PTE - Segment Emissions Calcs'!$I$8:$X$8919,18,FALSE),0)</f>
        <v>4.6522341441466287E-5</v>
      </c>
      <c r="J6684" s="37">
        <f ca="1">IFERROR(VLOOKUP($E6684&amp;"-2",'PTE - Segment Emissions Calcs'!$I$8:$X$8919,18,FALSE),0)</f>
        <v>0</v>
      </c>
      <c r="K6684" s="37">
        <f t="shared" ca="1" si="313"/>
        <v>4.6522341441466287E-5</v>
      </c>
      <c r="L6684" s="37">
        <f ca="1">IFERROR(VLOOKUP($E6684&amp;"-1",'PTE - Segment Emissions Calcs'!$I$8:$Z$8919,20,FALSE),0)</f>
        <v>4.6522341441466287E-5</v>
      </c>
      <c r="M6684" s="37">
        <f ca="1">IFERROR(VLOOKUP($E6684&amp;"-2",'PTE - Segment Emissions Calcs'!$I$8:$Z$8919,20,FALSE),0)</f>
        <v>0</v>
      </c>
      <c r="N6684" s="37">
        <f t="shared" ca="1" si="314"/>
        <v>4.6522341441466287E-5</v>
      </c>
      <c r="O6684" s="38">
        <f t="array" aca="1" ref="O6684" ca="1">IF($H6684="TOTAL HAP",H6684,MAX(IF('PTE - Segment Emissions Calcs'!$B$8:$B$8919=$B6684,'PTE - Segment Emissions Calcs'!$V$8:$V$8919,)))</f>
        <v>1.062153914188728E-5</v>
      </c>
      <c r="P6684" s="38">
        <f t="array" aca="1" ref="P6684" ca="1">IF($H6684="TOTAL HAP",K6684,MAX(IF('PTE - Segment Emissions Calcs'!$B$8:$B$8919=$B6684,'PTE - Segment Emissions Calcs'!$X$8:$X$8919,)))</f>
        <v>4.6522341441466287E-5</v>
      </c>
      <c r="Q6684" s="38">
        <f t="array" aca="1" ref="Q6684" ca="1">IF($H6684="TOTAL HAP",N6684,MAX(IF('PTE - Segment Emissions Calcs'!$B$8:$B$8919=$B6684,'PTE - Segment Emissions Calcs'!$Z$8:$Z$8919,)))</f>
        <v>4.6522341441466287E-5</v>
      </c>
      <c r="R6684" s="39"/>
    </row>
    <row r="6685" spans="1:18" x14ac:dyDescent="0.25">
      <c r="A6685" s="40"/>
      <c r="B6685" s="40"/>
      <c r="C6685" s="34" t="s">
        <v>173</v>
      </c>
      <c r="D6685" s="35"/>
      <c r="E6685" s="35"/>
      <c r="F6685" s="35">
        <f ca="1">IFERROR(VLOOKUP($E6685&amp;"-1",'PTE - Segment Emissions Calcs'!$I$8:$V$8919,16,FALSE),0)</f>
        <v>2.0831611668054202E-3</v>
      </c>
      <c r="G6685" s="35">
        <f ca="1">IFERROR(VLOOKUP($E6685&amp;"-2",'PTE - Segment Emissions Calcs'!$I$8:$V$8919,16,FALSE),0)</f>
        <v>0</v>
      </c>
      <c r="H6685" s="36">
        <f t="shared" ca="1" si="312"/>
        <v>2.0831611668054202E-3</v>
      </c>
      <c r="I6685" s="37">
        <f ca="1">IFERROR(VLOOKUP($E6685&amp;"-1",'PTE - Segment Emissions Calcs'!$I$8:$X$8919,18,FALSE),0)</f>
        <v>9.1242459106077398E-3</v>
      </c>
      <c r="J6685" s="37">
        <f ca="1">IFERROR(VLOOKUP($E6685&amp;"-2",'PTE - Segment Emissions Calcs'!$I$8:$X$8919,18,FALSE),0)</f>
        <v>0</v>
      </c>
      <c r="K6685" s="37">
        <f t="shared" ca="1" si="313"/>
        <v>9.1242459106077398E-3</v>
      </c>
      <c r="L6685" s="37">
        <f ca="1">IFERROR(VLOOKUP($E6685&amp;"-1",'PTE - Segment Emissions Calcs'!$I$8:$Z$8919,20,FALSE),0)</f>
        <v>9.1242459106077398E-3</v>
      </c>
      <c r="M6685" s="37">
        <f ca="1">IFERROR(VLOOKUP($E6685&amp;"-2",'PTE - Segment Emissions Calcs'!$I$8:$Z$8919,20,FALSE),0)</f>
        <v>0</v>
      </c>
      <c r="N6685" s="37">
        <f t="shared" ca="1" si="314"/>
        <v>9.1242459106077398E-3</v>
      </c>
      <c r="O6685" s="38">
        <f t="array" aca="1" ref="O6685" ca="1">IF($H6685="TOTAL HAP",H6685,MAX(IF('PTE - Segment Emissions Calcs'!$B$8:$B$8919=$B6685,'PTE - Segment Emissions Calcs'!$V$8:$V$8919,)))</f>
        <v>2.0831611668054202E-3</v>
      </c>
      <c r="P6685" s="38">
        <f t="array" aca="1" ref="P6685" ca="1">IF($H6685="TOTAL HAP",K6685,MAX(IF('PTE - Segment Emissions Calcs'!$B$8:$B$8919=$B6685,'PTE - Segment Emissions Calcs'!$X$8:$X$8919,)))</f>
        <v>9.1242459106077398E-3</v>
      </c>
      <c r="Q6685" s="38">
        <f t="array" aca="1" ref="Q6685" ca="1">IF($H6685="TOTAL HAP",N6685,MAX(IF('PTE - Segment Emissions Calcs'!$B$8:$B$8919=$B6685,'PTE - Segment Emissions Calcs'!$Z$8:$Z$8919,)))</f>
        <v>9.1242459106077398E-3</v>
      </c>
      <c r="R6685" s="39"/>
    </row>
    <row r="6686" spans="1:18" x14ac:dyDescent="0.25">
      <c r="A6686" s="40"/>
      <c r="B6686" s="40"/>
      <c r="C6686" s="34" t="s">
        <v>291</v>
      </c>
      <c r="D6686" s="35"/>
      <c r="E6686" s="35"/>
      <c r="F6686" s="35">
        <f ca="1">IFERROR(VLOOKUP($E6686&amp;"-1",'PTE - Segment Emissions Calcs'!$I$8:$V$8919,16,FALSE),0)</f>
        <v>1.5910526269988786E-6</v>
      </c>
      <c r="G6686" s="35">
        <f ca="1">IFERROR(VLOOKUP($E6686&amp;"-2",'PTE - Segment Emissions Calcs'!$I$8:$V$8919,16,FALSE),0)</f>
        <v>0</v>
      </c>
      <c r="H6686" s="36">
        <f t="shared" ca="1" si="312"/>
        <v>1.5910526269988786E-6</v>
      </c>
      <c r="I6686" s="37">
        <f ca="1">IFERROR(VLOOKUP($E6686&amp;"-1",'PTE - Segment Emissions Calcs'!$I$8:$X$8919,18,FALSE),0)</f>
        <v>6.9688105062550889E-6</v>
      </c>
      <c r="J6686" s="37">
        <f ca="1">IFERROR(VLOOKUP($E6686&amp;"-2",'PTE - Segment Emissions Calcs'!$I$8:$X$8919,18,FALSE),0)</f>
        <v>0</v>
      </c>
      <c r="K6686" s="37">
        <f t="shared" ca="1" si="313"/>
        <v>6.9688105062550889E-6</v>
      </c>
      <c r="L6686" s="37">
        <f ca="1">IFERROR(VLOOKUP($E6686&amp;"-1",'PTE - Segment Emissions Calcs'!$I$8:$Z$8919,20,FALSE),0)</f>
        <v>6.9688105062550889E-6</v>
      </c>
      <c r="M6686" s="37">
        <f ca="1">IFERROR(VLOOKUP($E6686&amp;"-2",'PTE - Segment Emissions Calcs'!$I$8:$Z$8919,20,FALSE),0)</f>
        <v>0</v>
      </c>
      <c r="N6686" s="37">
        <f t="shared" ca="1" si="314"/>
        <v>6.9688105062550889E-6</v>
      </c>
      <c r="O6686" s="38">
        <f t="array" aca="1" ref="O6686" ca="1">IF($H6686="TOTAL HAP",H6686,MAX(IF('PTE - Segment Emissions Calcs'!$B$8:$B$8919=$B6686,'PTE - Segment Emissions Calcs'!$V$8:$V$8919,)))</f>
        <v>1.5910526269988786E-6</v>
      </c>
      <c r="P6686" s="38">
        <f t="array" aca="1" ref="P6686" ca="1">IF($H6686="TOTAL HAP",K6686,MAX(IF('PTE - Segment Emissions Calcs'!$B$8:$B$8919=$B6686,'PTE - Segment Emissions Calcs'!$X$8:$X$8919,)))</f>
        <v>6.9688105062550889E-6</v>
      </c>
      <c r="Q6686" s="38">
        <f t="array" aca="1" ref="Q6686" ca="1">IF($H6686="TOTAL HAP",N6686,MAX(IF('PTE - Segment Emissions Calcs'!$B$8:$B$8919=$B6686,'PTE - Segment Emissions Calcs'!$Z$8:$Z$8919,)))</f>
        <v>6.9688105062550889E-6</v>
      </c>
      <c r="R6686" s="39"/>
    </row>
    <row r="6687" spans="1:18" x14ac:dyDescent="0.25">
      <c r="A6687" s="40"/>
      <c r="B6687" s="40"/>
      <c r="C6687" s="34" t="s">
        <v>292</v>
      </c>
      <c r="D6687" s="35"/>
      <c r="E6687" s="35"/>
      <c r="F6687" s="35">
        <f ca="1">IFERROR(VLOOKUP($E6687&amp;"-1",'PTE - Segment Emissions Calcs'!$I$8:$V$8919,16,FALSE),0)</f>
        <v>2.2169660810826168E-5</v>
      </c>
      <c r="G6687" s="35">
        <f ca="1">IFERROR(VLOOKUP($E6687&amp;"-2",'PTE - Segment Emissions Calcs'!$I$8:$V$8919,16,FALSE),0)</f>
        <v>0</v>
      </c>
      <c r="H6687" s="36">
        <f t="shared" ca="1" si="312"/>
        <v>2.2169660810826168E-5</v>
      </c>
      <c r="I6687" s="37">
        <f ca="1">IFERROR(VLOOKUP($E6687&amp;"-1",'PTE - Segment Emissions Calcs'!$I$8:$X$8919,18,FALSE),0)</f>
        <v>9.7103114351418615E-5</v>
      </c>
      <c r="J6687" s="37">
        <f ca="1">IFERROR(VLOOKUP($E6687&amp;"-2",'PTE - Segment Emissions Calcs'!$I$8:$X$8919,18,FALSE),0)</f>
        <v>0</v>
      </c>
      <c r="K6687" s="37">
        <f t="shared" ca="1" si="313"/>
        <v>9.7103114351418615E-5</v>
      </c>
      <c r="L6687" s="37">
        <f ca="1">IFERROR(VLOOKUP($E6687&amp;"-1",'PTE - Segment Emissions Calcs'!$I$8:$Z$8919,20,FALSE),0)</f>
        <v>9.7103114351418615E-5</v>
      </c>
      <c r="M6687" s="37">
        <f ca="1">IFERROR(VLOOKUP($E6687&amp;"-2",'PTE - Segment Emissions Calcs'!$I$8:$Z$8919,20,FALSE),0)</f>
        <v>0</v>
      </c>
      <c r="N6687" s="37">
        <f t="shared" ca="1" si="314"/>
        <v>9.7103114351418615E-5</v>
      </c>
      <c r="O6687" s="38">
        <f t="array" aca="1" ref="O6687" ca="1">IF($H6687="TOTAL HAP",H6687,MAX(IF('PTE - Segment Emissions Calcs'!$B$8:$B$8919=$B6687,'PTE - Segment Emissions Calcs'!$V$8:$V$8919,)))</f>
        <v>2.2169660810826168E-5</v>
      </c>
      <c r="P6687" s="38">
        <f t="array" aca="1" ref="P6687" ca="1">IF($H6687="TOTAL HAP",K6687,MAX(IF('PTE - Segment Emissions Calcs'!$B$8:$B$8919=$B6687,'PTE - Segment Emissions Calcs'!$X$8:$X$8919,)))</f>
        <v>9.7103114351418615E-5</v>
      </c>
      <c r="Q6687" s="38">
        <f t="array" aca="1" ref="Q6687" ca="1">IF($H6687="TOTAL HAP",N6687,MAX(IF('PTE - Segment Emissions Calcs'!$B$8:$B$8919=$B6687,'PTE - Segment Emissions Calcs'!$Z$8:$Z$8919,)))</f>
        <v>9.7103114351418615E-5</v>
      </c>
      <c r="R6687" s="39"/>
    </row>
    <row r="6688" spans="1:18" x14ac:dyDescent="0.25">
      <c r="A6688" s="40"/>
      <c r="B6688" s="40"/>
      <c r="C6688" s="34" t="s">
        <v>66</v>
      </c>
      <c r="D6688" s="35"/>
      <c r="E6688" s="35"/>
      <c r="F6688" s="35">
        <f ca="1">IFERROR(VLOOKUP($E6688&amp;"-1",'PTE - Segment Emissions Calcs'!$I$8:$V$8919,16,FALSE),0)</f>
        <v>2.3185510239504494E-4</v>
      </c>
      <c r="G6688" s="35">
        <f ca="1">IFERROR(VLOOKUP($E6688&amp;"-2",'PTE - Segment Emissions Calcs'!$I$8:$V$8919,16,FALSE),0)</f>
        <v>0</v>
      </c>
      <c r="H6688" s="36">
        <f t="shared" ca="1" si="312"/>
        <v>2.3185510239504494E-4</v>
      </c>
      <c r="I6688" s="37">
        <f ca="1">IFERROR(VLOOKUP($E6688&amp;"-1",'PTE - Segment Emissions Calcs'!$I$8:$X$8919,18,FALSE),0)</f>
        <v>1.0155253484902969E-3</v>
      </c>
      <c r="J6688" s="37">
        <f ca="1">IFERROR(VLOOKUP($E6688&amp;"-2",'PTE - Segment Emissions Calcs'!$I$8:$X$8919,18,FALSE),0)</f>
        <v>0</v>
      </c>
      <c r="K6688" s="37">
        <f t="shared" ca="1" si="313"/>
        <v>1.0155253484902969E-3</v>
      </c>
      <c r="L6688" s="37">
        <f ca="1">IFERROR(VLOOKUP($E6688&amp;"-1",'PTE - Segment Emissions Calcs'!$I$8:$Z$8919,20,FALSE),0)</f>
        <v>1.0155253484902969E-3</v>
      </c>
      <c r="M6688" s="37">
        <f ca="1">IFERROR(VLOOKUP($E6688&amp;"-2",'PTE - Segment Emissions Calcs'!$I$8:$Z$8919,20,FALSE),0)</f>
        <v>0</v>
      </c>
      <c r="N6688" s="37">
        <f t="shared" ca="1" si="314"/>
        <v>1.0155253484902969E-3</v>
      </c>
      <c r="O6688" s="38">
        <f t="array" aca="1" ref="O6688" ca="1">IF($H6688="TOTAL HAP",H6688,MAX(IF('PTE - Segment Emissions Calcs'!$B$8:$B$8919=$B6688,'PTE - Segment Emissions Calcs'!$V$8:$V$8919,)))</f>
        <v>2.3185510239504494E-4</v>
      </c>
      <c r="P6688" s="38">
        <f t="array" aca="1" ref="P6688" ca="1">IF($H6688="TOTAL HAP",K6688,MAX(IF('PTE - Segment Emissions Calcs'!$B$8:$B$8919=$B6688,'PTE - Segment Emissions Calcs'!$X$8:$X$8919,)))</f>
        <v>1.0155253484902969E-3</v>
      </c>
      <c r="Q6688" s="38">
        <f t="array" aca="1" ref="Q6688" ca="1">IF($H6688="TOTAL HAP",N6688,MAX(IF('PTE - Segment Emissions Calcs'!$B$8:$B$8919=$B6688,'PTE - Segment Emissions Calcs'!$Z$8:$Z$8919,)))</f>
        <v>1.0155253484902969E-3</v>
      </c>
      <c r="R6688" s="39"/>
    </row>
    <row r="6689" spans="1:18" x14ac:dyDescent="0.25">
      <c r="A6689" s="40"/>
      <c r="B6689" s="40"/>
      <c r="C6689" s="34" t="s">
        <v>293</v>
      </c>
      <c r="D6689" s="35"/>
      <c r="E6689" s="35"/>
      <c r="F6689" s="35">
        <f ca="1">IFERROR(VLOOKUP($E6689&amp;"-1",'PTE - Segment Emissions Calcs'!$I$8:$V$8919,16,FALSE),0)</f>
        <v>4.1989238426822591E-5</v>
      </c>
      <c r="G6689" s="35">
        <f ca="1">IFERROR(VLOOKUP($E6689&amp;"-2",'PTE - Segment Emissions Calcs'!$I$8:$V$8919,16,FALSE),0)</f>
        <v>0</v>
      </c>
      <c r="H6689" s="36">
        <f t="shared" ca="1" si="312"/>
        <v>4.1989238426822591E-5</v>
      </c>
      <c r="I6689" s="37">
        <f ca="1">IFERROR(VLOOKUP($E6689&amp;"-1",'PTE - Segment Emissions Calcs'!$I$8:$X$8919,18,FALSE),0)</f>
        <v>1.8391286430948295E-4</v>
      </c>
      <c r="J6689" s="37">
        <f ca="1">IFERROR(VLOOKUP($E6689&amp;"-2",'PTE - Segment Emissions Calcs'!$I$8:$X$8919,18,FALSE),0)</f>
        <v>0</v>
      </c>
      <c r="K6689" s="37">
        <f t="shared" ca="1" si="313"/>
        <v>1.8391286430948295E-4</v>
      </c>
      <c r="L6689" s="37">
        <f ca="1">IFERROR(VLOOKUP($E6689&amp;"-1",'PTE - Segment Emissions Calcs'!$I$8:$Z$8919,20,FALSE),0)</f>
        <v>1.8391286430948295E-4</v>
      </c>
      <c r="M6689" s="37">
        <f ca="1">IFERROR(VLOOKUP($E6689&amp;"-2",'PTE - Segment Emissions Calcs'!$I$8:$Z$8919,20,FALSE),0)</f>
        <v>0</v>
      </c>
      <c r="N6689" s="37">
        <f t="shared" ca="1" si="314"/>
        <v>1.8391286430948295E-4</v>
      </c>
      <c r="O6689" s="38">
        <f t="array" aca="1" ref="O6689" ca="1">IF($H6689="TOTAL HAP",H6689,MAX(IF('PTE - Segment Emissions Calcs'!$B$8:$B$8919=$B6689,'PTE - Segment Emissions Calcs'!$V$8:$V$8919,)))</f>
        <v>4.1989238426822591E-5</v>
      </c>
      <c r="P6689" s="38">
        <f t="array" aca="1" ref="P6689" ca="1">IF($H6689="TOTAL HAP",K6689,MAX(IF('PTE - Segment Emissions Calcs'!$B$8:$B$8919=$B6689,'PTE - Segment Emissions Calcs'!$X$8:$X$8919,)))</f>
        <v>1.8391286430948295E-4</v>
      </c>
      <c r="Q6689" s="38">
        <f t="array" aca="1" ref="Q6689" ca="1">IF($H6689="TOTAL HAP",N6689,MAX(IF('PTE - Segment Emissions Calcs'!$B$8:$B$8919=$B6689,'PTE - Segment Emissions Calcs'!$Z$8:$Z$8919,)))</f>
        <v>1.8391286430948295E-4</v>
      </c>
      <c r="R6689" s="39"/>
    </row>
    <row r="6690" spans="1:18" x14ac:dyDescent="0.25">
      <c r="A6690" s="40"/>
      <c r="B6690" s="40"/>
      <c r="C6690" s="34" t="s">
        <v>48</v>
      </c>
      <c r="D6690" s="35"/>
      <c r="E6690" s="35"/>
      <c r="F6690" s="35">
        <f ca="1">IFERROR(VLOOKUP($E6690&amp;"-1",'PTE - Segment Emissions Calcs'!$I$8:$V$8919,16,FALSE),0)</f>
        <v>5.7693636397925189E-3</v>
      </c>
      <c r="G6690" s="35">
        <f ca="1">IFERROR(VLOOKUP($E6690&amp;"-2",'PTE - Segment Emissions Calcs'!$I$8:$V$8919,16,FALSE),0)</f>
        <v>0</v>
      </c>
      <c r="H6690" s="36">
        <f t="shared" ca="1" si="312"/>
        <v>5.7693636397925189E-3</v>
      </c>
      <c r="I6690" s="37">
        <f ca="1">IFERROR(VLOOKUP($E6690&amp;"-1",'PTE - Segment Emissions Calcs'!$I$8:$X$8919,18,FALSE),0)</f>
        <v>2.5269812742291235E-2</v>
      </c>
      <c r="J6690" s="37">
        <f ca="1">IFERROR(VLOOKUP($E6690&amp;"-2",'PTE - Segment Emissions Calcs'!$I$8:$X$8919,18,FALSE),0)</f>
        <v>0</v>
      </c>
      <c r="K6690" s="37">
        <f t="shared" ca="1" si="313"/>
        <v>2.5269812742291235E-2</v>
      </c>
      <c r="L6690" s="37">
        <f ca="1">IFERROR(VLOOKUP($E6690&amp;"-1",'PTE - Segment Emissions Calcs'!$I$8:$Z$8919,20,FALSE),0)</f>
        <v>2.5269812742291235E-2</v>
      </c>
      <c r="M6690" s="37">
        <f ca="1">IFERROR(VLOOKUP($E6690&amp;"-2",'PTE - Segment Emissions Calcs'!$I$8:$Z$8919,20,FALSE),0)</f>
        <v>0</v>
      </c>
      <c r="N6690" s="37">
        <f t="shared" ca="1" si="314"/>
        <v>2.5269812742291235E-2</v>
      </c>
      <c r="O6690" s="38">
        <f t="array" aca="1" ref="O6690" ca="1">IF($H6690="TOTAL HAP",H6690,MAX(IF('PTE - Segment Emissions Calcs'!$B$8:$B$8919=$B6690,'PTE - Segment Emissions Calcs'!$V$8:$V$8919,)))</f>
        <v>5.7693636397925189E-3</v>
      </c>
      <c r="P6690" s="38">
        <f t="array" aca="1" ref="P6690" ca="1">IF($H6690="TOTAL HAP",K6690,MAX(IF('PTE - Segment Emissions Calcs'!$B$8:$B$8919=$B6690,'PTE - Segment Emissions Calcs'!$X$8:$X$8919,)))</f>
        <v>2.5269812742291235E-2</v>
      </c>
      <c r="Q6690" s="38">
        <f t="array" aca="1" ref="Q6690" ca="1">IF($H6690="TOTAL HAP",N6690,MAX(IF('PTE - Segment Emissions Calcs'!$B$8:$B$8919=$B6690,'PTE - Segment Emissions Calcs'!$Z$8:$Z$8919,)))</f>
        <v>2.5269812742291235E-2</v>
      </c>
      <c r="R6690" s="39"/>
    </row>
    <row r="6691" spans="1:18" x14ac:dyDescent="0.25">
      <c r="A6691" s="40"/>
      <c r="B6691" s="40"/>
      <c r="C6691" s="34" t="s">
        <v>294</v>
      </c>
      <c r="D6691" s="35"/>
      <c r="E6691" s="35"/>
      <c r="F6691" s="35">
        <f ca="1">IFERROR(VLOOKUP($E6691&amp;"-1",'PTE - Segment Emissions Calcs'!$I$8:$V$8919,16,FALSE),0)</f>
        <v>5.508770712081293E-5</v>
      </c>
      <c r="G6691" s="35">
        <f ca="1">IFERROR(VLOOKUP($E6691&amp;"-2",'PTE - Segment Emissions Calcs'!$I$8:$V$8919,16,FALSE),0)</f>
        <v>0</v>
      </c>
      <c r="H6691" s="36">
        <f t="shared" ca="1" si="312"/>
        <v>5.508770712081293E-5</v>
      </c>
      <c r="I6691" s="37">
        <f ca="1">IFERROR(VLOOKUP($E6691&amp;"-1",'PTE - Segment Emissions Calcs'!$I$8:$X$8919,18,FALSE),0)</f>
        <v>2.4128415718916064E-4</v>
      </c>
      <c r="J6691" s="37">
        <f ca="1">IFERROR(VLOOKUP($E6691&amp;"-2",'PTE - Segment Emissions Calcs'!$I$8:$X$8919,18,FALSE),0)</f>
        <v>0</v>
      </c>
      <c r="K6691" s="37">
        <f t="shared" ca="1" si="313"/>
        <v>2.4128415718916064E-4</v>
      </c>
      <c r="L6691" s="37">
        <f ca="1">IFERROR(VLOOKUP($E6691&amp;"-1",'PTE - Segment Emissions Calcs'!$I$8:$Z$8919,20,FALSE),0)</f>
        <v>2.4128415718916064E-4</v>
      </c>
      <c r="M6691" s="37">
        <f ca="1">IFERROR(VLOOKUP($E6691&amp;"-2",'PTE - Segment Emissions Calcs'!$I$8:$Z$8919,20,FALSE),0)</f>
        <v>0</v>
      </c>
      <c r="N6691" s="37">
        <f t="shared" ca="1" si="314"/>
        <v>2.4128415718916064E-4</v>
      </c>
      <c r="O6691" s="38">
        <f t="array" aca="1" ref="O6691" ca="1">IF($H6691="TOTAL HAP",H6691,MAX(IF('PTE - Segment Emissions Calcs'!$B$8:$B$8919=$B6691,'PTE - Segment Emissions Calcs'!$V$8:$V$8919,)))</f>
        <v>5.508770712081293E-5</v>
      </c>
      <c r="P6691" s="38">
        <f t="array" aca="1" ref="P6691" ca="1">IF($H6691="TOTAL HAP",K6691,MAX(IF('PTE - Segment Emissions Calcs'!$B$8:$B$8919=$B6691,'PTE - Segment Emissions Calcs'!$X$8:$X$8919,)))</f>
        <v>2.4128415718916064E-4</v>
      </c>
      <c r="Q6691" s="38">
        <f t="array" aca="1" ref="Q6691" ca="1">IF($H6691="TOTAL HAP",N6691,MAX(IF('PTE - Segment Emissions Calcs'!$B$8:$B$8919=$B6691,'PTE - Segment Emissions Calcs'!$Z$8:$Z$8919,)))</f>
        <v>2.4128415718916064E-4</v>
      </c>
      <c r="R6691" s="39"/>
    </row>
    <row r="6692" spans="1:18" x14ac:dyDescent="0.25">
      <c r="A6692" s="40"/>
      <c r="B6692" s="40"/>
      <c r="C6692" s="34" t="s">
        <v>50</v>
      </c>
      <c r="D6692" s="35"/>
      <c r="E6692" s="35"/>
      <c r="F6692" s="35">
        <f ca="1">IFERROR(VLOOKUP($E6692&amp;"-1",'PTE - Segment Emissions Calcs'!$I$8:$V$8919,16,FALSE),0)</f>
        <v>0</v>
      </c>
      <c r="G6692" s="35">
        <f ca="1">IFERROR(VLOOKUP($E6692&amp;"-2",'PTE - Segment Emissions Calcs'!$I$8:$V$8919,16,FALSE),0)</f>
        <v>0</v>
      </c>
      <c r="H6692" s="36">
        <f t="shared" ca="1" si="312"/>
        <v>0</v>
      </c>
      <c r="I6692" s="37">
        <f ca="1">IFERROR(VLOOKUP($E6692&amp;"-1",'PTE - Segment Emissions Calcs'!$I$8:$X$8919,18,FALSE),0)</f>
        <v>0</v>
      </c>
      <c r="J6692" s="37">
        <f ca="1">IFERROR(VLOOKUP($E6692&amp;"-2",'PTE - Segment Emissions Calcs'!$I$8:$X$8919,18,FALSE),0)</f>
        <v>0</v>
      </c>
      <c r="K6692" s="37">
        <f t="shared" ca="1" si="313"/>
        <v>0</v>
      </c>
      <c r="L6692" s="37">
        <f ca="1">IFERROR(VLOOKUP($E6692&amp;"-1",'PTE - Segment Emissions Calcs'!$I$8:$Z$8919,20,FALSE),0)</f>
        <v>0</v>
      </c>
      <c r="M6692" s="37">
        <f ca="1">IFERROR(VLOOKUP($E6692&amp;"-2",'PTE - Segment Emissions Calcs'!$I$8:$Z$8919,20,FALSE),0)</f>
        <v>0</v>
      </c>
      <c r="N6692" s="37">
        <f t="shared" ca="1" si="314"/>
        <v>0</v>
      </c>
      <c r="O6692" s="38">
        <f t="array" aca="1" ref="O6692" ca="1">IF($H6692="TOTAL HAP",H6692,MAX(IF('PTE - Segment Emissions Calcs'!$B$8:$B$8919=$B6692,'PTE - Segment Emissions Calcs'!$V$8:$V$8919,)))</f>
        <v>0</v>
      </c>
      <c r="P6692" s="38">
        <f t="array" aca="1" ref="P6692" ca="1">IF($H6692="TOTAL HAP",K6692,MAX(IF('PTE - Segment Emissions Calcs'!$B$8:$B$8919=$B6692,'PTE - Segment Emissions Calcs'!$X$8:$X$8919,)))</f>
        <v>0</v>
      </c>
      <c r="Q6692" s="38">
        <f t="array" aca="1" ref="Q6692" ca="1">IF($H6692="TOTAL HAP",N6692,MAX(IF('PTE - Segment Emissions Calcs'!$B$8:$B$8919=$B6692,'PTE - Segment Emissions Calcs'!$Z$8:$Z$8919,)))</f>
        <v>0</v>
      </c>
      <c r="R6692" s="39"/>
    </row>
    <row r="6693" spans="1:18" x14ac:dyDescent="0.25">
      <c r="A6693" s="40"/>
      <c r="B6693" s="40"/>
      <c r="C6693" s="34" t="s">
        <v>53</v>
      </c>
      <c r="D6693" s="35"/>
      <c r="E6693" s="35"/>
      <c r="F6693" s="35">
        <f ca="1">IFERROR(VLOOKUP($E6693&amp;"-1",'PTE - Segment Emissions Calcs'!$I$8:$V$8919,16,FALSE),0)</f>
        <v>2.609984803509983E-3</v>
      </c>
      <c r="G6693" s="35">
        <f ca="1">IFERROR(VLOOKUP($E6693&amp;"-2",'PTE - Segment Emissions Calcs'!$I$8:$V$8919,16,FALSE),0)</f>
        <v>0</v>
      </c>
      <c r="H6693" s="36">
        <f t="shared" ca="1" si="312"/>
        <v>2.609984803509983E-3</v>
      </c>
      <c r="I6693" s="37">
        <f ca="1">IFERROR(VLOOKUP($E6693&amp;"-1",'PTE - Segment Emissions Calcs'!$I$8:$X$8919,18,FALSE),0)</f>
        <v>1.1431733439373726E-2</v>
      </c>
      <c r="J6693" s="37">
        <f ca="1">IFERROR(VLOOKUP($E6693&amp;"-2",'PTE - Segment Emissions Calcs'!$I$8:$X$8919,18,FALSE),0)</f>
        <v>0</v>
      </c>
      <c r="K6693" s="37">
        <f t="shared" ca="1" si="313"/>
        <v>1.1431733439373726E-2</v>
      </c>
      <c r="L6693" s="37">
        <f ca="1">IFERROR(VLOOKUP($E6693&amp;"-1",'PTE - Segment Emissions Calcs'!$I$8:$Z$8919,20,FALSE),0)</f>
        <v>1.1431733439373726E-2</v>
      </c>
      <c r="M6693" s="37">
        <f ca="1">IFERROR(VLOOKUP($E6693&amp;"-2",'PTE - Segment Emissions Calcs'!$I$8:$Z$8919,20,FALSE),0)</f>
        <v>0</v>
      </c>
      <c r="N6693" s="37">
        <f t="shared" ca="1" si="314"/>
        <v>1.1431733439373726E-2</v>
      </c>
      <c r="O6693" s="38">
        <f t="array" aca="1" ref="O6693" ca="1">IF($H6693="TOTAL HAP",H6693,MAX(IF('PTE - Segment Emissions Calcs'!$B$8:$B$8919=$B6693,'PTE - Segment Emissions Calcs'!$V$8:$V$8919,)))</f>
        <v>2.609984803509983E-3</v>
      </c>
      <c r="P6693" s="38">
        <f t="array" aca="1" ref="P6693" ca="1">IF($H6693="TOTAL HAP",K6693,MAX(IF('PTE - Segment Emissions Calcs'!$B$8:$B$8919=$B6693,'PTE - Segment Emissions Calcs'!$X$8:$X$8919,)))</f>
        <v>1.1431733439373726E-2</v>
      </c>
      <c r="Q6693" s="38">
        <f t="array" aca="1" ref="Q6693" ca="1">IF($H6693="TOTAL HAP",N6693,MAX(IF('PTE - Segment Emissions Calcs'!$B$8:$B$8919=$B6693,'PTE - Segment Emissions Calcs'!$Z$8:$Z$8919,)))</f>
        <v>1.1431733439373726E-2</v>
      </c>
      <c r="R6693" s="39"/>
    </row>
    <row r="6694" spans="1:18" x14ac:dyDescent="0.25">
      <c r="A6694" s="40"/>
      <c r="B6694" s="40"/>
      <c r="C6694" s="34" t="s">
        <v>209</v>
      </c>
      <c r="D6694" s="35"/>
      <c r="E6694" s="35"/>
      <c r="F6694" s="35">
        <f ca="1">IFERROR(VLOOKUP($E6694&amp;"-1",'PTE - Segment Emissions Calcs'!$I$8:$V$8919,16,FALSE),0)</f>
        <v>4.2939273706117649E-5</v>
      </c>
      <c r="G6694" s="35">
        <f ca="1">IFERROR(VLOOKUP($E6694&amp;"-2",'PTE - Segment Emissions Calcs'!$I$8:$V$8919,16,FALSE),0)</f>
        <v>0</v>
      </c>
      <c r="H6694" s="36">
        <f t="shared" ca="1" si="312"/>
        <v>4.2939273706117649E-5</v>
      </c>
      <c r="I6694" s="37">
        <f ca="1">IFERROR(VLOOKUP($E6694&amp;"-1",'PTE - Segment Emissions Calcs'!$I$8:$X$8919,18,FALSE),0)</f>
        <v>1.8807401883279531E-4</v>
      </c>
      <c r="J6694" s="37">
        <f ca="1">IFERROR(VLOOKUP($E6694&amp;"-2",'PTE - Segment Emissions Calcs'!$I$8:$X$8919,18,FALSE),0)</f>
        <v>0</v>
      </c>
      <c r="K6694" s="37">
        <f t="shared" ca="1" si="313"/>
        <v>1.8807401883279531E-4</v>
      </c>
      <c r="L6694" s="37">
        <f ca="1">IFERROR(VLOOKUP($E6694&amp;"-1",'PTE - Segment Emissions Calcs'!$I$8:$Z$8919,20,FALSE),0)</f>
        <v>1.8807401883279531E-4</v>
      </c>
      <c r="M6694" s="37">
        <f ca="1">IFERROR(VLOOKUP($E6694&amp;"-2",'PTE - Segment Emissions Calcs'!$I$8:$Z$8919,20,FALSE),0)</f>
        <v>0</v>
      </c>
      <c r="N6694" s="37">
        <f t="shared" ca="1" si="314"/>
        <v>1.8807401883279531E-4</v>
      </c>
      <c r="O6694" s="38">
        <f t="array" aca="1" ref="O6694" ca="1">IF($H6694="TOTAL HAP",H6694,MAX(IF('PTE - Segment Emissions Calcs'!$B$8:$B$8919=$B6694,'PTE - Segment Emissions Calcs'!$V$8:$V$8919,)))</f>
        <v>4.2939273706117649E-5</v>
      </c>
      <c r="P6694" s="38">
        <f t="array" aca="1" ref="P6694" ca="1">IF($H6694="TOTAL HAP",K6694,MAX(IF('PTE - Segment Emissions Calcs'!$B$8:$B$8919=$B6694,'PTE - Segment Emissions Calcs'!$X$8:$X$8919,)))</f>
        <v>1.8807401883279531E-4</v>
      </c>
      <c r="Q6694" s="38">
        <f t="array" aca="1" ref="Q6694" ca="1">IF($H6694="TOTAL HAP",N6694,MAX(IF('PTE - Segment Emissions Calcs'!$B$8:$B$8919=$B6694,'PTE - Segment Emissions Calcs'!$Z$8:$Z$8919,)))</f>
        <v>1.8807401883279531E-4</v>
      </c>
      <c r="R6694" s="39"/>
    </row>
    <row r="6695" spans="1:18" x14ac:dyDescent="0.25">
      <c r="A6695" s="40"/>
      <c r="B6695" s="40"/>
      <c r="C6695" s="34" t="s">
        <v>177</v>
      </c>
      <c r="D6695" s="35"/>
      <c r="E6695" s="35"/>
      <c r="F6695" s="35">
        <f ca="1">IFERROR(VLOOKUP($E6695&amp;"-1",'PTE - Segment Emissions Calcs'!$I$8:$V$8919,16,FALSE),0)</f>
        <v>2.3225800158809451E-4</v>
      </c>
      <c r="G6695" s="35">
        <f ca="1">IFERROR(VLOOKUP($E6695&amp;"-2",'PTE - Segment Emissions Calcs'!$I$8:$V$8919,16,FALSE),0)</f>
        <v>0</v>
      </c>
      <c r="H6695" s="36">
        <f t="shared" ca="1" si="312"/>
        <v>2.3225800158809451E-4</v>
      </c>
      <c r="I6695" s="37">
        <f ca="1">IFERROR(VLOOKUP($E6695&amp;"-1",'PTE - Segment Emissions Calcs'!$I$8:$X$8919,18,FALSE),0)</f>
        <v>1.0172900469558538E-3</v>
      </c>
      <c r="J6695" s="37">
        <f ca="1">IFERROR(VLOOKUP($E6695&amp;"-2",'PTE - Segment Emissions Calcs'!$I$8:$X$8919,18,FALSE),0)</f>
        <v>0</v>
      </c>
      <c r="K6695" s="37">
        <f t="shared" ca="1" si="313"/>
        <v>1.0172900469558538E-3</v>
      </c>
      <c r="L6695" s="37">
        <f ca="1">IFERROR(VLOOKUP($E6695&amp;"-1",'PTE - Segment Emissions Calcs'!$I$8:$Z$8919,20,FALSE),0)</f>
        <v>1.0172900469558538E-3</v>
      </c>
      <c r="M6695" s="37">
        <f ca="1">IFERROR(VLOOKUP($E6695&amp;"-2",'PTE - Segment Emissions Calcs'!$I$8:$Z$8919,20,FALSE),0)</f>
        <v>0</v>
      </c>
      <c r="N6695" s="37">
        <f t="shared" ca="1" si="314"/>
        <v>1.0172900469558538E-3</v>
      </c>
      <c r="O6695" s="38">
        <f t="array" aca="1" ref="O6695" ca="1">IF($H6695="TOTAL HAP",H6695,MAX(IF('PTE - Segment Emissions Calcs'!$B$8:$B$8919=$B6695,'PTE - Segment Emissions Calcs'!$V$8:$V$8919,)))</f>
        <v>2.3225800158809451E-4</v>
      </c>
      <c r="P6695" s="38">
        <f t="array" aca="1" ref="P6695" ca="1">IF($H6695="TOTAL HAP",K6695,MAX(IF('PTE - Segment Emissions Calcs'!$B$8:$B$8919=$B6695,'PTE - Segment Emissions Calcs'!$X$8:$X$8919,)))</f>
        <v>1.0172900469558538E-3</v>
      </c>
      <c r="Q6695" s="38">
        <f t="array" aca="1" ref="Q6695" ca="1">IF($H6695="TOTAL HAP",N6695,MAX(IF('PTE - Segment Emissions Calcs'!$B$8:$B$8919=$B6695,'PTE - Segment Emissions Calcs'!$Z$8:$Z$8919,)))</f>
        <v>1.0172900469558538E-3</v>
      </c>
      <c r="R6695" s="39"/>
    </row>
    <row r="6696" spans="1:18" x14ac:dyDescent="0.25">
      <c r="A6696" s="40"/>
      <c r="B6696" s="40"/>
      <c r="C6696" s="34" t="s">
        <v>210</v>
      </c>
      <c r="D6696" s="35"/>
      <c r="E6696" s="35"/>
      <c r="F6696" s="35">
        <f ca="1">IFERROR(VLOOKUP($E6696&amp;"-1",'PTE - Segment Emissions Calcs'!$I$8:$V$8919,16,FALSE),0)</f>
        <v>8.3369744679302171E-5</v>
      </c>
      <c r="G6696" s="35">
        <f ca="1">IFERROR(VLOOKUP($E6696&amp;"-2",'PTE - Segment Emissions Calcs'!$I$8:$V$8919,16,FALSE),0)</f>
        <v>0</v>
      </c>
      <c r="H6696" s="36">
        <f t="shared" ca="1" si="312"/>
        <v>8.3369744679302171E-5</v>
      </c>
      <c r="I6696" s="37">
        <f ca="1">IFERROR(VLOOKUP($E6696&amp;"-1",'PTE - Segment Emissions Calcs'!$I$8:$X$8919,18,FALSE),0)</f>
        <v>3.6515948169534349E-4</v>
      </c>
      <c r="J6696" s="37">
        <f ca="1">IFERROR(VLOOKUP($E6696&amp;"-2",'PTE - Segment Emissions Calcs'!$I$8:$X$8919,18,FALSE),0)</f>
        <v>0</v>
      </c>
      <c r="K6696" s="37">
        <f t="shared" ca="1" si="313"/>
        <v>3.6515948169534349E-4</v>
      </c>
      <c r="L6696" s="37">
        <f ca="1">IFERROR(VLOOKUP($E6696&amp;"-1",'PTE - Segment Emissions Calcs'!$I$8:$Z$8919,20,FALSE),0)</f>
        <v>3.6515948169534349E-4</v>
      </c>
      <c r="M6696" s="37">
        <f ca="1">IFERROR(VLOOKUP($E6696&amp;"-2",'PTE - Segment Emissions Calcs'!$I$8:$Z$8919,20,FALSE),0)</f>
        <v>0</v>
      </c>
      <c r="N6696" s="37">
        <f t="shared" ca="1" si="314"/>
        <v>3.6515948169534349E-4</v>
      </c>
      <c r="O6696" s="38">
        <f t="array" aca="1" ref="O6696" ca="1">IF($H6696="TOTAL HAP",H6696,MAX(IF('PTE - Segment Emissions Calcs'!$B$8:$B$8919=$B6696,'PTE - Segment Emissions Calcs'!$V$8:$V$8919,)))</f>
        <v>8.3369744679302171E-5</v>
      </c>
      <c r="P6696" s="38">
        <f t="array" aca="1" ref="P6696" ca="1">IF($H6696="TOTAL HAP",K6696,MAX(IF('PTE - Segment Emissions Calcs'!$B$8:$B$8919=$B6696,'PTE - Segment Emissions Calcs'!$X$8:$X$8919,)))</f>
        <v>3.6515948169534349E-4</v>
      </c>
      <c r="Q6696" s="38">
        <f t="array" aca="1" ref="Q6696" ca="1">IF($H6696="TOTAL HAP",N6696,MAX(IF('PTE - Segment Emissions Calcs'!$B$8:$B$8919=$B6696,'PTE - Segment Emissions Calcs'!$Z$8:$Z$8919,)))</f>
        <v>3.6515948169534349E-4</v>
      </c>
      <c r="R6696" s="39"/>
    </row>
    <row r="6697" spans="1:18" x14ac:dyDescent="0.25">
      <c r="A6697" s="40"/>
      <c r="B6697" s="40"/>
      <c r="C6697" s="34" t="s">
        <v>69</v>
      </c>
      <c r="D6697" s="35"/>
      <c r="E6697" s="35"/>
      <c r="F6697" s="35">
        <f ca="1">IFERROR(VLOOKUP($E6697&amp;"-1",'PTE - Segment Emissions Calcs'!$I$8:$V$8919,16,FALSE),0)</f>
        <v>6.4425042408868937E-4</v>
      </c>
      <c r="G6697" s="35">
        <f ca="1">IFERROR(VLOOKUP($E6697&amp;"-2",'PTE - Segment Emissions Calcs'!$I$8:$V$8919,16,FALSE),0)</f>
        <v>0</v>
      </c>
      <c r="H6697" s="36">
        <f t="shared" ca="1" si="312"/>
        <v>6.4425042408868937E-4</v>
      </c>
      <c r="I6697" s="37">
        <f ca="1">IFERROR(VLOOKUP($E6697&amp;"-1",'PTE - Segment Emissions Calcs'!$I$8:$X$8919,18,FALSE),0)</f>
        <v>2.8218168575084596E-3</v>
      </c>
      <c r="J6697" s="37">
        <f ca="1">IFERROR(VLOOKUP($E6697&amp;"-2",'PTE - Segment Emissions Calcs'!$I$8:$X$8919,18,FALSE),0)</f>
        <v>0</v>
      </c>
      <c r="K6697" s="37">
        <f t="shared" ca="1" si="313"/>
        <v>2.8218168575084596E-3</v>
      </c>
      <c r="L6697" s="37">
        <f ca="1">IFERROR(VLOOKUP($E6697&amp;"-1",'PTE - Segment Emissions Calcs'!$I$8:$Z$8919,20,FALSE),0)</f>
        <v>2.8218168575084596E-3</v>
      </c>
      <c r="M6697" s="37">
        <f ca="1">IFERROR(VLOOKUP($E6697&amp;"-2",'PTE - Segment Emissions Calcs'!$I$8:$Z$8919,20,FALSE),0)</f>
        <v>0</v>
      </c>
      <c r="N6697" s="37">
        <f t="shared" ca="1" si="314"/>
        <v>2.8218168575084596E-3</v>
      </c>
      <c r="O6697" s="38">
        <f t="array" aca="1" ref="O6697" ca="1">IF($H6697="TOTAL HAP",H6697,MAX(IF('PTE - Segment Emissions Calcs'!$B$8:$B$8919=$B6697,'PTE - Segment Emissions Calcs'!$V$8:$V$8919,)))</f>
        <v>6.4425042408868937E-4</v>
      </c>
      <c r="P6697" s="38">
        <f t="array" aca="1" ref="P6697" ca="1">IF($H6697="TOTAL HAP",K6697,MAX(IF('PTE - Segment Emissions Calcs'!$B$8:$B$8919=$B6697,'PTE - Segment Emissions Calcs'!$X$8:$X$8919,)))</f>
        <v>2.8218168575084596E-3</v>
      </c>
      <c r="Q6697" s="38">
        <f t="array" aca="1" ref="Q6697" ca="1">IF($H6697="TOTAL HAP",N6697,MAX(IF('PTE - Segment Emissions Calcs'!$B$8:$B$8919=$B6697,'PTE - Segment Emissions Calcs'!$Z$8:$Z$8919,)))</f>
        <v>2.8218168575084596E-3</v>
      </c>
      <c r="R6697" s="39"/>
    </row>
    <row r="6698" spans="1:18" x14ac:dyDescent="0.25">
      <c r="A6698" s="40"/>
      <c r="B6698" s="40"/>
      <c r="C6698" s="34" t="s">
        <v>179</v>
      </c>
      <c r="D6698" s="35"/>
      <c r="E6698" s="35"/>
      <c r="F6698" s="35">
        <f ca="1">IFERROR(VLOOKUP($E6698&amp;"-1",'PTE - Segment Emissions Calcs'!$I$8:$V$8919,16,FALSE),0)</f>
        <v>2.8578720356503377E-4</v>
      </c>
      <c r="G6698" s="35">
        <f ca="1">IFERROR(VLOOKUP($E6698&amp;"-2",'PTE - Segment Emissions Calcs'!$I$8:$V$8919,16,FALSE),0)</f>
        <v>0</v>
      </c>
      <c r="H6698" s="36">
        <f t="shared" ca="1" si="312"/>
        <v>2.8578720356503377E-4</v>
      </c>
      <c r="I6698" s="37">
        <f ca="1">IFERROR(VLOOKUP($E6698&amp;"-1",'PTE - Segment Emissions Calcs'!$I$8:$X$8919,18,FALSE),0)</f>
        <v>1.251747951614848E-3</v>
      </c>
      <c r="J6698" s="37">
        <f ca="1">IFERROR(VLOOKUP($E6698&amp;"-2",'PTE - Segment Emissions Calcs'!$I$8:$X$8919,18,FALSE),0)</f>
        <v>0</v>
      </c>
      <c r="K6698" s="37">
        <f t="shared" ca="1" si="313"/>
        <v>1.251747951614848E-3</v>
      </c>
      <c r="L6698" s="37">
        <f ca="1">IFERROR(VLOOKUP($E6698&amp;"-1",'PTE - Segment Emissions Calcs'!$I$8:$Z$8919,20,FALSE),0)</f>
        <v>1.251747951614848E-3</v>
      </c>
      <c r="M6698" s="37">
        <f ca="1">IFERROR(VLOOKUP($E6698&amp;"-2",'PTE - Segment Emissions Calcs'!$I$8:$Z$8919,20,FALSE),0)</f>
        <v>0</v>
      </c>
      <c r="N6698" s="37">
        <f t="shared" ca="1" si="314"/>
        <v>1.251747951614848E-3</v>
      </c>
      <c r="O6698" s="38">
        <f t="array" aca="1" ref="O6698" ca="1">IF($H6698="TOTAL HAP",H6698,MAX(IF('PTE - Segment Emissions Calcs'!$B$8:$B$8919=$B6698,'PTE - Segment Emissions Calcs'!$V$8:$V$8919,)))</f>
        <v>2.8578720356503377E-4</v>
      </c>
      <c r="P6698" s="38">
        <f t="array" aca="1" ref="P6698" ca="1">IF($H6698="TOTAL HAP",K6698,MAX(IF('PTE - Segment Emissions Calcs'!$B$8:$B$8919=$B6698,'PTE - Segment Emissions Calcs'!$X$8:$X$8919,)))</f>
        <v>1.251747951614848E-3</v>
      </c>
      <c r="Q6698" s="38">
        <f t="array" aca="1" ref="Q6698" ca="1">IF($H6698="TOTAL HAP",N6698,MAX(IF('PTE - Segment Emissions Calcs'!$B$8:$B$8919=$B6698,'PTE - Segment Emissions Calcs'!$Z$8:$Z$8919,)))</f>
        <v>1.251747951614848E-3</v>
      </c>
      <c r="R6698" s="39"/>
    </row>
    <row r="6699" spans="1:18" ht="15.75" thickBot="1" x14ac:dyDescent="0.3">
      <c r="A6699" s="42"/>
      <c r="B6699" s="42"/>
      <c r="C6699" s="43" t="s">
        <v>295</v>
      </c>
      <c r="D6699" s="44"/>
      <c r="E6699" s="44"/>
      <c r="F6699" s="44">
        <f ca="1">IFERROR(VLOOKUP($E6699&amp;"-1",'PTE - Segment Emissions Calcs'!$I$8:$V$8919,16,FALSE),0)</f>
        <v>2.8644250602148446E-4</v>
      </c>
      <c r="G6699" s="44">
        <f ca="1">IFERROR(VLOOKUP($E6699&amp;"-2",'PTE - Segment Emissions Calcs'!$I$8:$V$8919,16,FALSE),0)</f>
        <v>0</v>
      </c>
      <c r="H6699" s="45">
        <f t="shared" ca="1" si="312"/>
        <v>2.8644250602148446E-4</v>
      </c>
      <c r="I6699" s="46">
        <f ca="1">IFERROR(VLOOKUP($E6699&amp;"-1",'PTE - Segment Emissions Calcs'!$I$8:$X$8919,18,FALSE),0)</f>
        <v>1.2546181763741021E-3</v>
      </c>
      <c r="J6699" s="46">
        <f ca="1">IFERROR(VLOOKUP($E6699&amp;"-2",'PTE - Segment Emissions Calcs'!$I$8:$X$8919,18,FALSE),0)</f>
        <v>0</v>
      </c>
      <c r="K6699" s="46">
        <f t="shared" ca="1" si="313"/>
        <v>1.2546181763741021E-3</v>
      </c>
      <c r="L6699" s="46">
        <f ca="1">IFERROR(VLOOKUP($E6699&amp;"-1",'PTE - Segment Emissions Calcs'!$I$8:$Z$8919,20,FALSE),0)</f>
        <v>1.2546181763741021E-3</v>
      </c>
      <c r="M6699" s="46">
        <f ca="1">IFERROR(VLOOKUP($E6699&amp;"-2",'PTE - Segment Emissions Calcs'!$I$8:$Z$8919,20,FALSE),0)</f>
        <v>0</v>
      </c>
      <c r="N6699" s="46">
        <f t="shared" ca="1" si="314"/>
        <v>1.2546181763741021E-3</v>
      </c>
      <c r="O6699" s="47">
        <f t="array" aca="1" ref="O6699" ca="1">IF($H6699="TOTAL HAP",H6699,MAX(IF('PTE - Segment Emissions Calcs'!$B$8:$B$8919=$B6699,'PTE - Segment Emissions Calcs'!$V$8:$V$8919,)))</f>
        <v>2.8644250602148446E-4</v>
      </c>
      <c r="P6699" s="47">
        <f t="array" aca="1" ref="P6699" ca="1">IF($H6699="TOTAL HAP",K6699,MAX(IF('PTE - Segment Emissions Calcs'!$B$8:$B$8919=$B6699,'PTE - Segment Emissions Calcs'!$X$8:$X$8919,)))</f>
        <v>1.2546181763741021E-3</v>
      </c>
      <c r="Q6699" s="47">
        <f t="array" aca="1" ref="Q6699" ca="1">IF($H6699="TOTAL HAP",N6699,MAX(IF('PTE - Segment Emissions Calcs'!$B$8:$B$8919=$B6699,'PTE - Segment Emissions Calcs'!$Z$8:$Z$8919,)))</f>
        <v>1.2546181763741021E-3</v>
      </c>
      <c r="R6699" s="48"/>
    </row>
    <row r="6700" spans="1:18" ht="15.75" thickTop="1" x14ac:dyDescent="0.25">
      <c r="A6700" s="25" t="str">
        <f ca="1">VLOOKUP(#REF!,'PTE - Segment Emissions Calcs'!$C$8:$J$8919,8,FALSE)</f>
        <v>EQUI 068</v>
      </c>
      <c r="B6700" s="25" t="str">
        <f ca="1">VLOOKUP(A6700,'PTE - Segment Emissions Calcs'!$J$8:$O$8919,4,FALSE)</f>
        <v>Gasoline (APC 135)</v>
      </c>
      <c r="C6700" s="26" t="s">
        <v>24</v>
      </c>
      <c r="D6700" s="27"/>
      <c r="E6700" s="27"/>
      <c r="F6700" s="27">
        <f ca="1">IFERROR(VLOOKUP($E6700&amp;"-1",'PTE - Segment Emissions Calcs'!$I$8:$V$8919,16,FALSE),0)</f>
        <v>0.91158210459368805</v>
      </c>
      <c r="G6700" s="27">
        <f ca="1">IFERROR(VLOOKUP($E6700&amp;"-2",'PTE - Segment Emissions Calcs'!$I$8:$V$8919,16,FALSE),0)</f>
        <v>0</v>
      </c>
      <c r="H6700" s="28">
        <f t="shared" ca="1" si="312"/>
        <v>0.91158210459368805</v>
      </c>
      <c r="I6700" s="29">
        <f ca="1">IFERROR(VLOOKUP($E6700&amp;"-1",'PTE - Segment Emissions Calcs'!$I$8:$X$8919,18,FALSE),0)</f>
        <v>3.9927296181203538</v>
      </c>
      <c r="J6700" s="29">
        <f ca="1">IFERROR(VLOOKUP($E6700&amp;"-2",'PTE - Segment Emissions Calcs'!$I$8:$X$8919,18,FALSE),0)</f>
        <v>0</v>
      </c>
      <c r="K6700" s="29">
        <f t="shared" ca="1" si="313"/>
        <v>3.9927296181203538</v>
      </c>
      <c r="L6700" s="29">
        <f ca="1">IFERROR(VLOOKUP($E6700&amp;"-1",'PTE - Segment Emissions Calcs'!$I$8:$Z$8919,20,FALSE),0)</f>
        <v>3.9927296181203538</v>
      </c>
      <c r="M6700" s="29">
        <f ca="1">IFERROR(VLOOKUP($E6700&amp;"-2",'PTE - Segment Emissions Calcs'!$I$8:$Z$8919,20,FALSE),0)</f>
        <v>0</v>
      </c>
      <c r="N6700" s="29">
        <f t="shared" ca="1" si="314"/>
        <v>3.9927296181203538</v>
      </c>
      <c r="O6700" s="30">
        <f t="array" aca="1" ref="O6700" ca="1">IF($H6700="TOTAL HAP",H6700,MAX(IF('PTE - Segment Emissions Calcs'!$B$8:$B$8919=$B6700,'PTE - Segment Emissions Calcs'!$V$8:$V$8919,)))</f>
        <v>0.91158210459368805</v>
      </c>
      <c r="P6700" s="30">
        <f t="array" aca="1" ref="P6700" ca="1">IF($H6700="TOTAL HAP",K6700,MAX(IF('PTE - Segment Emissions Calcs'!$B$8:$B$8919=$B6700,'PTE - Segment Emissions Calcs'!$X$8:$X$8919,)))</f>
        <v>3.9927296181203538</v>
      </c>
      <c r="Q6700" s="30">
        <f t="array" aca="1" ref="Q6700" ca="1">IF($H6700="TOTAL HAP",N6700,MAX(IF('PTE - Segment Emissions Calcs'!$B$8:$B$8919=$B6700,'PTE - Segment Emissions Calcs'!$Z$8:$Z$8919,)))</f>
        <v>3.9927296181203538</v>
      </c>
      <c r="R6700" s="31"/>
    </row>
    <row r="6701" spans="1:18" x14ac:dyDescent="0.25">
      <c r="A6701" s="32"/>
      <c r="B6701" s="33"/>
      <c r="C6701" s="34" t="s">
        <v>29</v>
      </c>
      <c r="D6701" s="35"/>
      <c r="E6701" s="35"/>
      <c r="F6701" s="35">
        <f ca="1">IFERROR(VLOOKUP($E6701&amp;"-1",'PTE - Segment Emissions Calcs'!$I$8:$V$8919,16,FALSE),0)</f>
        <v>2.2921584443894583E-2</v>
      </c>
      <c r="G6701" s="35">
        <f ca="1">IFERROR(VLOOKUP($E6701&amp;"-2",'PTE - Segment Emissions Calcs'!$I$8:$V$8919,16,FALSE),0)</f>
        <v>0</v>
      </c>
      <c r="H6701" s="36">
        <f t="shared" ca="1" si="312"/>
        <v>2.2921584443894583E-2</v>
      </c>
      <c r="I6701" s="37">
        <f ca="1">IFERROR(VLOOKUP($E6701&amp;"-1",'PTE - Segment Emissions Calcs'!$I$8:$X$8919,18,FALSE),0)</f>
        <v>0.10039653986425827</v>
      </c>
      <c r="J6701" s="37">
        <f ca="1">IFERROR(VLOOKUP($E6701&amp;"-2",'PTE - Segment Emissions Calcs'!$I$8:$X$8919,18,FALSE),0)</f>
        <v>0</v>
      </c>
      <c r="K6701" s="37">
        <f t="shared" ca="1" si="313"/>
        <v>0.10039653986425827</v>
      </c>
      <c r="L6701" s="37">
        <f ca="1">IFERROR(VLOOKUP($E6701&amp;"-1",'PTE - Segment Emissions Calcs'!$I$8:$Z$8919,20,FALSE),0)</f>
        <v>0.10039653986425827</v>
      </c>
      <c r="M6701" s="37">
        <f ca="1">IFERROR(VLOOKUP($E6701&amp;"-2",'PTE - Segment Emissions Calcs'!$I$8:$Z$8919,20,FALSE),0)</f>
        <v>0</v>
      </c>
      <c r="N6701" s="37">
        <f t="shared" ca="1" si="314"/>
        <v>0.10039653986425827</v>
      </c>
      <c r="O6701" s="38">
        <f t="array" aca="1" ref="O6701" ca="1">IF($H6701="TOTAL HAP",H6701,MAX(IF('PTE - Segment Emissions Calcs'!$B$8:$B$8919=$B6701,'PTE - Segment Emissions Calcs'!$V$8:$V$8919,)))</f>
        <v>2.2921584443894583E-2</v>
      </c>
      <c r="P6701" s="38">
        <f t="array" aca="1" ref="P6701" ca="1">IF($H6701="TOTAL HAP",K6701,MAX(IF('PTE - Segment Emissions Calcs'!$B$8:$B$8919=$B6701,'PTE - Segment Emissions Calcs'!$X$8:$X$8919,)))</f>
        <v>0.10039653986425827</v>
      </c>
      <c r="Q6701" s="38">
        <f t="array" aca="1" ref="Q6701" ca="1">IF($H6701="TOTAL HAP",N6701,MAX(IF('PTE - Segment Emissions Calcs'!$B$8:$B$8919=$B6701,'PTE - Segment Emissions Calcs'!$Z$8:$Z$8919,)))</f>
        <v>0.10039653986425827</v>
      </c>
      <c r="R6701" s="39"/>
    </row>
    <row r="6702" spans="1:18" x14ac:dyDescent="0.25">
      <c r="A6702" s="32"/>
      <c r="B6702" s="33"/>
      <c r="C6702" s="34" t="s">
        <v>37</v>
      </c>
      <c r="D6702" s="35"/>
      <c r="E6702" s="35"/>
      <c r="F6702" s="35">
        <f ca="1">IFERROR(VLOOKUP($E6702&amp;"-1",'PTE - Segment Emissions Calcs'!$I$8:$V$8919,16,FALSE),0)</f>
        <v>1.3152529618939387E-3</v>
      </c>
      <c r="G6702" s="35">
        <f ca="1">IFERROR(VLOOKUP($E6702&amp;"-2",'PTE - Segment Emissions Calcs'!$I$8:$V$8919,16,FALSE),0)</f>
        <v>0</v>
      </c>
      <c r="H6702" s="36">
        <f t="shared" ca="1" si="312"/>
        <v>1.3152529618939387E-3</v>
      </c>
      <c r="I6702" s="37">
        <f ca="1">IFERROR(VLOOKUP($E6702&amp;"-1",'PTE - Segment Emissions Calcs'!$I$8:$X$8919,18,FALSE),0)</f>
        <v>5.7608079730954512E-3</v>
      </c>
      <c r="J6702" s="37">
        <f ca="1">IFERROR(VLOOKUP($E6702&amp;"-2",'PTE - Segment Emissions Calcs'!$I$8:$X$8919,18,FALSE),0)</f>
        <v>0</v>
      </c>
      <c r="K6702" s="37">
        <f t="shared" ca="1" si="313"/>
        <v>5.7608079730954512E-3</v>
      </c>
      <c r="L6702" s="37">
        <f ca="1">IFERROR(VLOOKUP($E6702&amp;"-1",'PTE - Segment Emissions Calcs'!$I$8:$Z$8919,20,FALSE),0)</f>
        <v>5.7608079730954512E-3</v>
      </c>
      <c r="M6702" s="37">
        <f ca="1">IFERROR(VLOOKUP($E6702&amp;"-2",'PTE - Segment Emissions Calcs'!$I$8:$Z$8919,20,FALSE),0)</f>
        <v>0</v>
      </c>
      <c r="N6702" s="37">
        <f t="shared" ca="1" si="314"/>
        <v>5.7608079730954512E-3</v>
      </c>
      <c r="O6702" s="38">
        <f t="array" aca="1" ref="O6702" ca="1">IF($H6702="TOTAL HAP",H6702,MAX(IF('PTE - Segment Emissions Calcs'!$B$8:$B$8919=$B6702,'PTE - Segment Emissions Calcs'!$V$8:$V$8919,)))</f>
        <v>1.3152529618939387E-3</v>
      </c>
      <c r="P6702" s="38">
        <f t="array" aca="1" ref="P6702" ca="1">IF($H6702="TOTAL HAP",K6702,MAX(IF('PTE - Segment Emissions Calcs'!$B$8:$B$8919=$B6702,'PTE - Segment Emissions Calcs'!$X$8:$X$8919,)))</f>
        <v>5.7608079730954512E-3</v>
      </c>
      <c r="Q6702" s="38">
        <f t="array" aca="1" ref="Q6702" ca="1">IF($H6702="TOTAL HAP",N6702,MAX(IF('PTE - Segment Emissions Calcs'!$B$8:$B$8919=$B6702,'PTE - Segment Emissions Calcs'!$Z$8:$Z$8919,)))</f>
        <v>5.7608079730954512E-3</v>
      </c>
      <c r="R6702" s="39"/>
    </row>
    <row r="6703" spans="1:18" x14ac:dyDescent="0.25">
      <c r="A6703" s="40"/>
      <c r="B6703" s="40"/>
      <c r="C6703" s="34" t="s">
        <v>204</v>
      </c>
      <c r="D6703" s="35"/>
      <c r="E6703" s="35"/>
      <c r="F6703" s="35">
        <f ca="1">IFERROR(VLOOKUP($E6703&amp;"-1",'PTE - Segment Emissions Calcs'!$I$8:$V$8919,16,FALSE),0)</f>
        <v>7.1791131323305194E-5</v>
      </c>
      <c r="G6703" s="35">
        <f ca="1">IFERROR(VLOOKUP($E6703&amp;"-2",'PTE - Segment Emissions Calcs'!$I$8:$V$8919,16,FALSE),0)</f>
        <v>0</v>
      </c>
      <c r="H6703" s="36">
        <f t="shared" ca="1" si="312"/>
        <v>7.1791131323305194E-5</v>
      </c>
      <c r="I6703" s="37">
        <f ca="1">IFERROR(VLOOKUP($E6703&amp;"-1",'PTE - Segment Emissions Calcs'!$I$8:$X$8919,18,FALSE),0)</f>
        <v>3.1444515519607675E-4</v>
      </c>
      <c r="J6703" s="37">
        <f ca="1">IFERROR(VLOOKUP($E6703&amp;"-2",'PTE - Segment Emissions Calcs'!$I$8:$X$8919,18,FALSE),0)</f>
        <v>0</v>
      </c>
      <c r="K6703" s="37">
        <f t="shared" ca="1" si="313"/>
        <v>3.1444515519607675E-4</v>
      </c>
      <c r="L6703" s="37">
        <f ca="1">IFERROR(VLOOKUP($E6703&amp;"-1",'PTE - Segment Emissions Calcs'!$I$8:$Z$8919,20,FALSE),0)</f>
        <v>3.1444515519607675E-4</v>
      </c>
      <c r="M6703" s="37">
        <f ca="1">IFERROR(VLOOKUP($E6703&amp;"-2",'PTE - Segment Emissions Calcs'!$I$8:$Z$8919,20,FALSE),0)</f>
        <v>0</v>
      </c>
      <c r="N6703" s="37">
        <f t="shared" ca="1" si="314"/>
        <v>3.1444515519607675E-4</v>
      </c>
      <c r="O6703" s="38">
        <f t="array" aca="1" ref="O6703" ca="1">IF($H6703="TOTAL HAP",H6703,MAX(IF('PTE - Segment Emissions Calcs'!$B$8:$B$8919=$B6703,'PTE - Segment Emissions Calcs'!$V$8:$V$8919,)))</f>
        <v>7.1791131323305194E-5</v>
      </c>
      <c r="P6703" s="38">
        <f t="array" aca="1" ref="P6703" ca="1">IF($H6703="TOTAL HAP",K6703,MAX(IF('PTE - Segment Emissions Calcs'!$B$8:$B$8919=$B6703,'PTE - Segment Emissions Calcs'!$X$8:$X$8919,)))</f>
        <v>3.1444515519607675E-4</v>
      </c>
      <c r="Q6703" s="38">
        <f t="array" aca="1" ref="Q6703" ca="1">IF($H6703="TOTAL HAP",N6703,MAX(IF('PTE - Segment Emissions Calcs'!$B$8:$B$8919=$B6703,'PTE - Segment Emissions Calcs'!$Z$8:$Z$8919,)))</f>
        <v>3.1444515519607675E-4</v>
      </c>
      <c r="R6703" s="39"/>
    </row>
    <row r="6704" spans="1:18" x14ac:dyDescent="0.25">
      <c r="A6704" s="40"/>
      <c r="B6704" s="40"/>
      <c r="C6704" s="34" t="s">
        <v>205</v>
      </c>
      <c r="D6704" s="35"/>
      <c r="E6704" s="35"/>
      <c r="F6704" s="35">
        <f ca="1">IFERROR(VLOOKUP($E6704&amp;"-1",'PTE - Segment Emissions Calcs'!$I$8:$V$8919,16,FALSE),0)</f>
        <v>2.0468446893078056E-5</v>
      </c>
      <c r="G6704" s="35">
        <f ca="1">IFERROR(VLOOKUP($E6704&amp;"-2",'PTE - Segment Emissions Calcs'!$I$8:$V$8919,16,FALSE),0)</f>
        <v>0</v>
      </c>
      <c r="H6704" s="36">
        <f t="shared" ca="1" si="312"/>
        <v>2.0468446893078056E-5</v>
      </c>
      <c r="I6704" s="37">
        <f ca="1">IFERROR(VLOOKUP($E6704&amp;"-1",'PTE - Segment Emissions Calcs'!$I$8:$X$8919,18,FALSE),0)</f>
        <v>8.9651797391681885E-5</v>
      </c>
      <c r="J6704" s="37">
        <f ca="1">IFERROR(VLOOKUP($E6704&amp;"-2",'PTE - Segment Emissions Calcs'!$I$8:$X$8919,18,FALSE),0)</f>
        <v>0</v>
      </c>
      <c r="K6704" s="37">
        <f t="shared" ca="1" si="313"/>
        <v>8.9651797391681885E-5</v>
      </c>
      <c r="L6704" s="37">
        <f ca="1">IFERROR(VLOOKUP($E6704&amp;"-1",'PTE - Segment Emissions Calcs'!$I$8:$Z$8919,20,FALSE),0)</f>
        <v>8.9651797391681885E-5</v>
      </c>
      <c r="M6704" s="37">
        <f ca="1">IFERROR(VLOOKUP($E6704&amp;"-2",'PTE - Segment Emissions Calcs'!$I$8:$Z$8919,20,FALSE),0)</f>
        <v>0</v>
      </c>
      <c r="N6704" s="37">
        <f t="shared" ca="1" si="314"/>
        <v>8.9651797391681885E-5</v>
      </c>
      <c r="O6704" s="38">
        <f t="array" aca="1" ref="O6704" ca="1">IF($H6704="TOTAL HAP",H6704,MAX(IF('PTE - Segment Emissions Calcs'!$B$8:$B$8919=$B6704,'PTE - Segment Emissions Calcs'!$V$8:$V$8919,)))</f>
        <v>2.0468446893078056E-5</v>
      </c>
      <c r="P6704" s="38">
        <f t="array" aca="1" ref="P6704" ca="1">IF($H6704="TOTAL HAP",K6704,MAX(IF('PTE - Segment Emissions Calcs'!$B$8:$B$8919=$B6704,'PTE - Segment Emissions Calcs'!$X$8:$X$8919,)))</f>
        <v>8.9651797391681885E-5</v>
      </c>
      <c r="Q6704" s="38">
        <f t="array" aca="1" ref="Q6704" ca="1">IF($H6704="TOTAL HAP",N6704,MAX(IF('PTE - Segment Emissions Calcs'!$B$8:$B$8919=$B6704,'PTE - Segment Emissions Calcs'!$Z$8:$Z$8919,)))</f>
        <v>8.9651797391681885E-5</v>
      </c>
      <c r="R6704" s="39"/>
    </row>
    <row r="6705" spans="1:18" x14ac:dyDescent="0.25">
      <c r="A6705" s="40"/>
      <c r="B6705" s="40"/>
      <c r="C6705" s="34" t="s">
        <v>130</v>
      </c>
      <c r="D6705" s="35"/>
      <c r="E6705" s="35"/>
      <c r="F6705" s="35">
        <f ca="1">IFERROR(VLOOKUP($E6705&amp;"-1",'PTE - Segment Emissions Calcs'!$I$8:$V$8919,16,FALSE),0)</f>
        <v>4.246823208126767E-5</v>
      </c>
      <c r="G6705" s="35">
        <f ca="1">IFERROR(VLOOKUP($E6705&amp;"-2",'PTE - Segment Emissions Calcs'!$I$8:$V$8919,16,FALSE),0)</f>
        <v>0</v>
      </c>
      <c r="H6705" s="36">
        <f t="shared" ca="1" si="312"/>
        <v>4.246823208126767E-5</v>
      </c>
      <c r="I6705" s="37">
        <f ca="1">IFERROR(VLOOKUP($E6705&amp;"-1",'PTE - Segment Emissions Calcs'!$I$8:$X$8919,18,FALSE),0)</f>
        <v>1.8601085651595239E-4</v>
      </c>
      <c r="J6705" s="37">
        <f ca="1">IFERROR(VLOOKUP($E6705&amp;"-2",'PTE - Segment Emissions Calcs'!$I$8:$X$8919,18,FALSE),0)</f>
        <v>0</v>
      </c>
      <c r="K6705" s="37">
        <f t="shared" ca="1" si="313"/>
        <v>1.8601085651595239E-4</v>
      </c>
      <c r="L6705" s="37">
        <f ca="1">IFERROR(VLOOKUP($E6705&amp;"-1",'PTE - Segment Emissions Calcs'!$I$8:$Z$8919,20,FALSE),0)</f>
        <v>1.8601085651595239E-4</v>
      </c>
      <c r="M6705" s="37">
        <f ca="1">IFERROR(VLOOKUP($E6705&amp;"-2",'PTE - Segment Emissions Calcs'!$I$8:$Z$8919,20,FALSE),0)</f>
        <v>0</v>
      </c>
      <c r="N6705" s="37">
        <f t="shared" ca="1" si="314"/>
        <v>1.8601085651595239E-4</v>
      </c>
      <c r="O6705" s="38">
        <f t="array" aca="1" ref="O6705" ca="1">IF($H6705="TOTAL HAP",H6705,MAX(IF('PTE - Segment Emissions Calcs'!$B$8:$B$8919=$B6705,'PTE - Segment Emissions Calcs'!$V$8:$V$8919,)))</f>
        <v>4.246823208126767E-5</v>
      </c>
      <c r="P6705" s="38">
        <f t="array" aca="1" ref="P6705" ca="1">IF($H6705="TOTAL HAP",K6705,MAX(IF('PTE - Segment Emissions Calcs'!$B$8:$B$8919=$B6705,'PTE - Segment Emissions Calcs'!$X$8:$X$8919,)))</f>
        <v>1.8601085651595239E-4</v>
      </c>
      <c r="Q6705" s="38">
        <f t="array" aca="1" ref="Q6705" ca="1">IF($H6705="TOTAL HAP",N6705,MAX(IF('PTE - Segment Emissions Calcs'!$B$8:$B$8919=$B6705,'PTE - Segment Emissions Calcs'!$Z$8:$Z$8919,)))</f>
        <v>1.8601085651595239E-4</v>
      </c>
      <c r="R6705" s="39"/>
    </row>
    <row r="6706" spans="1:18" x14ac:dyDescent="0.25">
      <c r="A6706" s="40"/>
      <c r="B6706" s="40"/>
      <c r="C6706" s="34" t="s">
        <v>173</v>
      </c>
      <c r="D6706" s="35"/>
      <c r="E6706" s="35"/>
      <c r="F6706" s="35">
        <f ca="1">IFERROR(VLOOKUP($E6706&amp;"-1",'PTE - Segment Emissions Calcs'!$I$8:$V$8919,16,FALSE),0)</f>
        <v>3.5474366672743353E-3</v>
      </c>
      <c r="G6706" s="35">
        <f ca="1">IFERROR(VLOOKUP($E6706&amp;"-2",'PTE - Segment Emissions Calcs'!$I$8:$V$8919,16,FALSE),0)</f>
        <v>0</v>
      </c>
      <c r="H6706" s="36">
        <f t="shared" ca="1" si="312"/>
        <v>3.5474366672743353E-3</v>
      </c>
      <c r="I6706" s="37">
        <f ca="1">IFERROR(VLOOKUP($E6706&amp;"-1",'PTE - Segment Emissions Calcs'!$I$8:$X$8919,18,FALSE),0)</f>
        <v>1.5537772602661589E-2</v>
      </c>
      <c r="J6706" s="37">
        <f ca="1">IFERROR(VLOOKUP($E6706&amp;"-2",'PTE - Segment Emissions Calcs'!$I$8:$X$8919,18,FALSE),0)</f>
        <v>0</v>
      </c>
      <c r="K6706" s="37">
        <f t="shared" ca="1" si="313"/>
        <v>1.5537772602661589E-2</v>
      </c>
      <c r="L6706" s="37">
        <f ca="1">IFERROR(VLOOKUP($E6706&amp;"-1",'PTE - Segment Emissions Calcs'!$I$8:$Z$8919,20,FALSE),0)</f>
        <v>1.5537772602661589E-2</v>
      </c>
      <c r="M6706" s="37">
        <f ca="1">IFERROR(VLOOKUP($E6706&amp;"-2",'PTE - Segment Emissions Calcs'!$I$8:$Z$8919,20,FALSE),0)</f>
        <v>0</v>
      </c>
      <c r="N6706" s="37">
        <f t="shared" ca="1" si="314"/>
        <v>1.5537772602661589E-2</v>
      </c>
      <c r="O6706" s="38">
        <f t="array" aca="1" ref="O6706" ca="1">IF($H6706="TOTAL HAP",H6706,MAX(IF('PTE - Segment Emissions Calcs'!$B$8:$B$8919=$B6706,'PTE - Segment Emissions Calcs'!$V$8:$V$8919,)))</f>
        <v>3.5474366672743353E-3</v>
      </c>
      <c r="P6706" s="38">
        <f t="array" aca="1" ref="P6706" ca="1">IF($H6706="TOTAL HAP",K6706,MAX(IF('PTE - Segment Emissions Calcs'!$B$8:$B$8919=$B6706,'PTE - Segment Emissions Calcs'!$X$8:$X$8919,)))</f>
        <v>1.5537772602661589E-2</v>
      </c>
      <c r="Q6706" s="38">
        <f t="array" aca="1" ref="Q6706" ca="1">IF($H6706="TOTAL HAP",N6706,MAX(IF('PTE - Segment Emissions Calcs'!$B$8:$B$8919=$B6706,'PTE - Segment Emissions Calcs'!$Z$8:$Z$8919,)))</f>
        <v>1.5537772602661589E-2</v>
      </c>
      <c r="R6706" s="39"/>
    </row>
    <row r="6707" spans="1:18" x14ac:dyDescent="0.25">
      <c r="A6707" s="40"/>
      <c r="B6707" s="40"/>
      <c r="C6707" s="34" t="s">
        <v>291</v>
      </c>
      <c r="D6707" s="35"/>
      <c r="E6707" s="35"/>
      <c r="F6707" s="35">
        <f ca="1">IFERROR(VLOOKUP($E6707&amp;"-1",'PTE - Segment Emissions Calcs'!$I$8:$V$8919,16,FALSE),0)</f>
        <v>8.8560937205051195E-6</v>
      </c>
      <c r="G6707" s="35">
        <f ca="1">IFERROR(VLOOKUP($E6707&amp;"-2",'PTE - Segment Emissions Calcs'!$I$8:$V$8919,16,FALSE),0)</f>
        <v>0</v>
      </c>
      <c r="H6707" s="36">
        <f t="shared" ca="1" si="312"/>
        <v>8.8560937205051195E-6</v>
      </c>
      <c r="I6707" s="37">
        <f ca="1">IFERROR(VLOOKUP($E6707&amp;"-1",'PTE - Segment Emissions Calcs'!$I$8:$X$8919,18,FALSE),0)</f>
        <v>3.8789690495812421E-5</v>
      </c>
      <c r="J6707" s="37">
        <f ca="1">IFERROR(VLOOKUP($E6707&amp;"-2",'PTE - Segment Emissions Calcs'!$I$8:$X$8919,18,FALSE),0)</f>
        <v>0</v>
      </c>
      <c r="K6707" s="37">
        <f t="shared" ca="1" si="313"/>
        <v>3.8789690495812421E-5</v>
      </c>
      <c r="L6707" s="37">
        <f ca="1">IFERROR(VLOOKUP($E6707&amp;"-1",'PTE - Segment Emissions Calcs'!$I$8:$Z$8919,20,FALSE),0)</f>
        <v>3.8789690495812421E-5</v>
      </c>
      <c r="M6707" s="37">
        <f ca="1">IFERROR(VLOOKUP($E6707&amp;"-2",'PTE - Segment Emissions Calcs'!$I$8:$Z$8919,20,FALSE),0)</f>
        <v>0</v>
      </c>
      <c r="N6707" s="37">
        <f t="shared" ca="1" si="314"/>
        <v>3.8789690495812421E-5</v>
      </c>
      <c r="O6707" s="38">
        <f t="array" aca="1" ref="O6707" ca="1">IF($H6707="TOTAL HAP",H6707,MAX(IF('PTE - Segment Emissions Calcs'!$B$8:$B$8919=$B6707,'PTE - Segment Emissions Calcs'!$V$8:$V$8919,)))</f>
        <v>8.8560937205051195E-6</v>
      </c>
      <c r="P6707" s="38">
        <f t="array" aca="1" ref="P6707" ca="1">IF($H6707="TOTAL HAP",K6707,MAX(IF('PTE - Segment Emissions Calcs'!$B$8:$B$8919=$B6707,'PTE - Segment Emissions Calcs'!$X$8:$X$8919,)))</f>
        <v>3.8789690495812421E-5</v>
      </c>
      <c r="Q6707" s="38">
        <f t="array" aca="1" ref="Q6707" ca="1">IF($H6707="TOTAL HAP",N6707,MAX(IF('PTE - Segment Emissions Calcs'!$B$8:$B$8919=$B6707,'PTE - Segment Emissions Calcs'!$Z$8:$Z$8919,)))</f>
        <v>3.8789690495812421E-5</v>
      </c>
      <c r="R6707" s="39"/>
    </row>
    <row r="6708" spans="1:18" x14ac:dyDescent="0.25">
      <c r="A6708" s="40"/>
      <c r="B6708" s="40"/>
      <c r="C6708" s="34" t="s">
        <v>292</v>
      </c>
      <c r="D6708" s="35"/>
      <c r="E6708" s="35"/>
      <c r="F6708" s="35">
        <f ca="1">IFERROR(VLOOKUP($E6708&amp;"-1",'PTE - Segment Emissions Calcs'!$I$8:$V$8919,16,FALSE),0)</f>
        <v>1.1808421943082677E-4</v>
      </c>
      <c r="G6708" s="35">
        <f ca="1">IFERROR(VLOOKUP($E6708&amp;"-2",'PTE - Segment Emissions Calcs'!$I$8:$V$8919,16,FALSE),0)</f>
        <v>0</v>
      </c>
      <c r="H6708" s="36">
        <f t="shared" ca="1" si="312"/>
        <v>1.1808421943082677E-4</v>
      </c>
      <c r="I6708" s="37">
        <f ca="1">IFERROR(VLOOKUP($E6708&amp;"-1",'PTE - Segment Emissions Calcs'!$I$8:$X$8919,18,FALSE),0)</f>
        <v>5.1720888110702123E-4</v>
      </c>
      <c r="J6708" s="37">
        <f ca="1">IFERROR(VLOOKUP($E6708&amp;"-2",'PTE - Segment Emissions Calcs'!$I$8:$X$8919,18,FALSE),0)</f>
        <v>0</v>
      </c>
      <c r="K6708" s="37">
        <f t="shared" ca="1" si="313"/>
        <v>5.1720888110702123E-4</v>
      </c>
      <c r="L6708" s="37">
        <f ca="1">IFERROR(VLOOKUP($E6708&amp;"-1",'PTE - Segment Emissions Calcs'!$I$8:$Z$8919,20,FALSE),0)</f>
        <v>5.1720888110702123E-4</v>
      </c>
      <c r="M6708" s="37">
        <f ca="1">IFERROR(VLOOKUP($E6708&amp;"-2",'PTE - Segment Emissions Calcs'!$I$8:$Z$8919,20,FALSE),0)</f>
        <v>0</v>
      </c>
      <c r="N6708" s="37">
        <f t="shared" ca="1" si="314"/>
        <v>5.1720888110702123E-4</v>
      </c>
      <c r="O6708" s="38">
        <f t="array" aca="1" ref="O6708" ca="1">IF($H6708="TOTAL HAP",H6708,MAX(IF('PTE - Segment Emissions Calcs'!$B$8:$B$8919=$B6708,'PTE - Segment Emissions Calcs'!$V$8:$V$8919,)))</f>
        <v>1.1808421943082677E-4</v>
      </c>
      <c r="P6708" s="38">
        <f t="array" aca="1" ref="P6708" ca="1">IF($H6708="TOTAL HAP",K6708,MAX(IF('PTE - Segment Emissions Calcs'!$B$8:$B$8919=$B6708,'PTE - Segment Emissions Calcs'!$X$8:$X$8919,)))</f>
        <v>5.1720888110702123E-4</v>
      </c>
      <c r="Q6708" s="38">
        <f t="array" aca="1" ref="Q6708" ca="1">IF($H6708="TOTAL HAP",N6708,MAX(IF('PTE - Segment Emissions Calcs'!$B$8:$B$8919=$B6708,'PTE - Segment Emissions Calcs'!$Z$8:$Z$8919,)))</f>
        <v>5.1720888110702123E-4</v>
      </c>
      <c r="R6708" s="39"/>
    </row>
    <row r="6709" spans="1:18" x14ac:dyDescent="0.25">
      <c r="A6709" s="40"/>
      <c r="B6709" s="40"/>
      <c r="C6709" s="34" t="s">
        <v>66</v>
      </c>
      <c r="D6709" s="35"/>
      <c r="E6709" s="35"/>
      <c r="F6709" s="35">
        <f ca="1">IFERROR(VLOOKUP($E6709&amp;"-1",'PTE - Segment Emissions Calcs'!$I$8:$V$8919,16,FALSE),0)</f>
        <v>7.2923476671304097E-4</v>
      </c>
      <c r="G6709" s="35">
        <f ca="1">IFERROR(VLOOKUP($E6709&amp;"-2",'PTE - Segment Emissions Calcs'!$I$8:$V$8919,16,FALSE),0)</f>
        <v>0</v>
      </c>
      <c r="H6709" s="36">
        <f t="shared" ca="1" si="312"/>
        <v>7.2923476671304097E-4</v>
      </c>
      <c r="I6709" s="37">
        <f ca="1">IFERROR(VLOOKUP($E6709&amp;"-1",'PTE - Segment Emissions Calcs'!$I$8:$X$8919,18,FALSE),0)</f>
        <v>3.1940482782031195E-3</v>
      </c>
      <c r="J6709" s="37">
        <f ca="1">IFERROR(VLOOKUP($E6709&amp;"-2",'PTE - Segment Emissions Calcs'!$I$8:$X$8919,18,FALSE),0)</f>
        <v>0</v>
      </c>
      <c r="K6709" s="37">
        <f t="shared" ca="1" si="313"/>
        <v>3.1940482782031195E-3</v>
      </c>
      <c r="L6709" s="37">
        <f ca="1">IFERROR(VLOOKUP($E6709&amp;"-1",'PTE - Segment Emissions Calcs'!$I$8:$Z$8919,20,FALSE),0)</f>
        <v>3.1940482782031195E-3</v>
      </c>
      <c r="M6709" s="37">
        <f ca="1">IFERROR(VLOOKUP($E6709&amp;"-2",'PTE - Segment Emissions Calcs'!$I$8:$Z$8919,20,FALSE),0)</f>
        <v>0</v>
      </c>
      <c r="N6709" s="37">
        <f t="shared" ca="1" si="314"/>
        <v>3.1940482782031195E-3</v>
      </c>
      <c r="O6709" s="38">
        <f t="array" aca="1" ref="O6709" ca="1">IF($H6709="TOTAL HAP",H6709,MAX(IF('PTE - Segment Emissions Calcs'!$B$8:$B$8919=$B6709,'PTE - Segment Emissions Calcs'!$V$8:$V$8919,)))</f>
        <v>7.2923476671304097E-4</v>
      </c>
      <c r="P6709" s="38">
        <f t="array" aca="1" ref="P6709" ca="1">IF($H6709="TOTAL HAP",K6709,MAX(IF('PTE - Segment Emissions Calcs'!$B$8:$B$8919=$B6709,'PTE - Segment Emissions Calcs'!$X$8:$X$8919,)))</f>
        <v>3.1940482782031195E-3</v>
      </c>
      <c r="Q6709" s="38">
        <f t="array" aca="1" ref="Q6709" ca="1">IF($H6709="TOTAL HAP",N6709,MAX(IF('PTE - Segment Emissions Calcs'!$B$8:$B$8919=$B6709,'PTE - Segment Emissions Calcs'!$Z$8:$Z$8919,)))</f>
        <v>3.1940482782031195E-3</v>
      </c>
      <c r="R6709" s="39"/>
    </row>
    <row r="6710" spans="1:18" x14ac:dyDescent="0.25">
      <c r="A6710" s="40"/>
      <c r="B6710" s="40"/>
      <c r="C6710" s="34" t="s">
        <v>293</v>
      </c>
      <c r="D6710" s="35"/>
      <c r="E6710" s="35"/>
      <c r="F6710" s="35">
        <f ca="1">IFERROR(VLOOKUP($E6710&amp;"-1",'PTE - Segment Emissions Calcs'!$I$8:$V$8919,16,FALSE),0)</f>
        <v>1.1249706007145137E-4</v>
      </c>
      <c r="G6710" s="35">
        <f ca="1">IFERROR(VLOOKUP($E6710&amp;"-2",'PTE - Segment Emissions Calcs'!$I$8:$V$8919,16,FALSE),0)</f>
        <v>0</v>
      </c>
      <c r="H6710" s="36">
        <f t="shared" ca="1" si="312"/>
        <v>1.1249706007145137E-4</v>
      </c>
      <c r="I6710" s="37">
        <f ca="1">IFERROR(VLOOKUP($E6710&amp;"-1",'PTE - Segment Emissions Calcs'!$I$8:$X$8919,18,FALSE),0)</f>
        <v>4.9273712311295693E-4</v>
      </c>
      <c r="J6710" s="37">
        <f ca="1">IFERROR(VLOOKUP($E6710&amp;"-2",'PTE - Segment Emissions Calcs'!$I$8:$X$8919,18,FALSE),0)</f>
        <v>0</v>
      </c>
      <c r="K6710" s="37">
        <f t="shared" ca="1" si="313"/>
        <v>4.9273712311295693E-4</v>
      </c>
      <c r="L6710" s="37">
        <f ca="1">IFERROR(VLOOKUP($E6710&amp;"-1",'PTE - Segment Emissions Calcs'!$I$8:$Z$8919,20,FALSE),0)</f>
        <v>4.9273712311295693E-4</v>
      </c>
      <c r="M6710" s="37">
        <f ca="1">IFERROR(VLOOKUP($E6710&amp;"-2",'PTE - Segment Emissions Calcs'!$I$8:$Z$8919,20,FALSE),0)</f>
        <v>0</v>
      </c>
      <c r="N6710" s="37">
        <f t="shared" ca="1" si="314"/>
        <v>4.9273712311295693E-4</v>
      </c>
      <c r="O6710" s="38">
        <f t="array" aca="1" ref="O6710" ca="1">IF($H6710="TOTAL HAP",H6710,MAX(IF('PTE - Segment Emissions Calcs'!$B$8:$B$8919=$B6710,'PTE - Segment Emissions Calcs'!$V$8:$V$8919,)))</f>
        <v>1.1249706007145137E-4</v>
      </c>
      <c r="P6710" s="38">
        <f t="array" aca="1" ref="P6710" ca="1">IF($H6710="TOTAL HAP",K6710,MAX(IF('PTE - Segment Emissions Calcs'!$B$8:$B$8919=$B6710,'PTE - Segment Emissions Calcs'!$X$8:$X$8919,)))</f>
        <v>4.9273712311295693E-4</v>
      </c>
      <c r="Q6710" s="38">
        <f t="array" aca="1" ref="Q6710" ca="1">IF($H6710="TOTAL HAP",N6710,MAX(IF('PTE - Segment Emissions Calcs'!$B$8:$B$8919=$B6710,'PTE - Segment Emissions Calcs'!$Z$8:$Z$8919,)))</f>
        <v>4.9273712311295693E-4</v>
      </c>
      <c r="R6710" s="39"/>
    </row>
    <row r="6711" spans="1:18" x14ac:dyDescent="0.25">
      <c r="A6711" s="40"/>
      <c r="B6711" s="40"/>
      <c r="C6711" s="34" t="s">
        <v>48</v>
      </c>
      <c r="D6711" s="35"/>
      <c r="E6711" s="35"/>
      <c r="F6711" s="35">
        <f ca="1">IFERROR(VLOOKUP($E6711&amp;"-1",'PTE - Segment Emissions Calcs'!$I$8:$V$8919,16,FALSE),0)</f>
        <v>9.3542613309931053E-3</v>
      </c>
      <c r="G6711" s="35">
        <f ca="1">IFERROR(VLOOKUP($E6711&amp;"-2",'PTE - Segment Emissions Calcs'!$I$8:$V$8919,16,FALSE),0)</f>
        <v>0</v>
      </c>
      <c r="H6711" s="36">
        <f t="shared" ca="1" si="312"/>
        <v>9.3542613309931053E-3</v>
      </c>
      <c r="I6711" s="37">
        <f ca="1">IFERROR(VLOOKUP($E6711&amp;"-1",'PTE - Segment Emissions Calcs'!$I$8:$X$8919,18,FALSE),0)</f>
        <v>4.0971664629749806E-2</v>
      </c>
      <c r="J6711" s="37">
        <f ca="1">IFERROR(VLOOKUP($E6711&amp;"-2",'PTE - Segment Emissions Calcs'!$I$8:$X$8919,18,FALSE),0)</f>
        <v>0</v>
      </c>
      <c r="K6711" s="37">
        <f t="shared" ca="1" si="313"/>
        <v>4.0971664629749806E-2</v>
      </c>
      <c r="L6711" s="37">
        <f ca="1">IFERROR(VLOOKUP($E6711&amp;"-1",'PTE - Segment Emissions Calcs'!$I$8:$Z$8919,20,FALSE),0)</f>
        <v>4.0971664629749806E-2</v>
      </c>
      <c r="M6711" s="37">
        <f ca="1">IFERROR(VLOOKUP($E6711&amp;"-2",'PTE - Segment Emissions Calcs'!$I$8:$Z$8919,20,FALSE),0)</f>
        <v>0</v>
      </c>
      <c r="N6711" s="37">
        <f t="shared" ca="1" si="314"/>
        <v>4.0971664629749806E-2</v>
      </c>
      <c r="O6711" s="38">
        <f t="array" aca="1" ref="O6711" ca="1">IF($H6711="TOTAL HAP",H6711,MAX(IF('PTE - Segment Emissions Calcs'!$B$8:$B$8919=$B6711,'PTE - Segment Emissions Calcs'!$V$8:$V$8919,)))</f>
        <v>9.3542613309931053E-3</v>
      </c>
      <c r="P6711" s="38">
        <f t="array" aca="1" ref="P6711" ca="1">IF($H6711="TOTAL HAP",K6711,MAX(IF('PTE - Segment Emissions Calcs'!$B$8:$B$8919=$B6711,'PTE - Segment Emissions Calcs'!$X$8:$X$8919,)))</f>
        <v>4.0971664629749806E-2</v>
      </c>
      <c r="Q6711" s="38">
        <f t="array" aca="1" ref="Q6711" ca="1">IF($H6711="TOTAL HAP",N6711,MAX(IF('PTE - Segment Emissions Calcs'!$B$8:$B$8919=$B6711,'PTE - Segment Emissions Calcs'!$Z$8:$Z$8919,)))</f>
        <v>4.0971664629749806E-2</v>
      </c>
      <c r="R6711" s="39"/>
    </row>
    <row r="6712" spans="1:18" x14ac:dyDescent="0.25">
      <c r="A6712" s="40"/>
      <c r="B6712" s="40"/>
      <c r="C6712" s="34" t="s">
        <v>294</v>
      </c>
      <c r="D6712" s="35"/>
      <c r="E6712" s="35"/>
      <c r="F6712" s="35">
        <f ca="1">IFERROR(VLOOKUP($E6712&amp;"-1",'PTE - Segment Emissions Calcs'!$I$8:$V$8919,16,FALSE),0)</f>
        <v>2.5749604839068622E-4</v>
      </c>
      <c r="G6712" s="35">
        <f ca="1">IFERROR(VLOOKUP($E6712&amp;"-2",'PTE - Segment Emissions Calcs'!$I$8:$V$8919,16,FALSE),0)</f>
        <v>0</v>
      </c>
      <c r="H6712" s="36">
        <f t="shared" ca="1" si="312"/>
        <v>2.5749604839068622E-4</v>
      </c>
      <c r="I6712" s="37">
        <f ca="1">IFERROR(VLOOKUP($E6712&amp;"-1",'PTE - Segment Emissions Calcs'!$I$8:$X$8919,18,FALSE),0)</f>
        <v>1.1278326919512056E-3</v>
      </c>
      <c r="J6712" s="37">
        <f ca="1">IFERROR(VLOOKUP($E6712&amp;"-2",'PTE - Segment Emissions Calcs'!$I$8:$X$8919,18,FALSE),0)</f>
        <v>0</v>
      </c>
      <c r="K6712" s="37">
        <f t="shared" ca="1" si="313"/>
        <v>1.1278326919512056E-3</v>
      </c>
      <c r="L6712" s="37">
        <f ca="1">IFERROR(VLOOKUP($E6712&amp;"-1",'PTE - Segment Emissions Calcs'!$I$8:$Z$8919,20,FALSE),0)</f>
        <v>1.1278326919512056E-3</v>
      </c>
      <c r="M6712" s="37">
        <f ca="1">IFERROR(VLOOKUP($E6712&amp;"-2",'PTE - Segment Emissions Calcs'!$I$8:$Z$8919,20,FALSE),0)</f>
        <v>0</v>
      </c>
      <c r="N6712" s="37">
        <f t="shared" ca="1" si="314"/>
        <v>1.1278326919512056E-3</v>
      </c>
      <c r="O6712" s="38">
        <f t="array" aca="1" ref="O6712" ca="1">IF($H6712="TOTAL HAP",H6712,MAX(IF('PTE - Segment Emissions Calcs'!$B$8:$B$8919=$B6712,'PTE - Segment Emissions Calcs'!$V$8:$V$8919,)))</f>
        <v>2.5749604839068622E-4</v>
      </c>
      <c r="P6712" s="38">
        <f t="array" aca="1" ref="P6712" ca="1">IF($H6712="TOTAL HAP",K6712,MAX(IF('PTE - Segment Emissions Calcs'!$B$8:$B$8919=$B6712,'PTE - Segment Emissions Calcs'!$X$8:$X$8919,)))</f>
        <v>1.1278326919512056E-3</v>
      </c>
      <c r="Q6712" s="38">
        <f t="array" aca="1" ref="Q6712" ca="1">IF($H6712="TOTAL HAP",N6712,MAX(IF('PTE - Segment Emissions Calcs'!$B$8:$B$8919=$B6712,'PTE - Segment Emissions Calcs'!$Z$8:$Z$8919,)))</f>
        <v>1.1278326919512056E-3</v>
      </c>
      <c r="R6712" s="39"/>
    </row>
    <row r="6713" spans="1:18" x14ac:dyDescent="0.25">
      <c r="A6713" s="40"/>
      <c r="B6713" s="40"/>
      <c r="C6713" s="34" t="s">
        <v>50</v>
      </c>
      <c r="D6713" s="35"/>
      <c r="E6713" s="35"/>
      <c r="F6713" s="35">
        <f ca="1">IFERROR(VLOOKUP($E6713&amp;"-1",'PTE - Segment Emissions Calcs'!$I$8:$V$8919,16,FALSE),0)</f>
        <v>0</v>
      </c>
      <c r="G6713" s="35">
        <f ca="1">IFERROR(VLOOKUP($E6713&amp;"-2",'PTE - Segment Emissions Calcs'!$I$8:$V$8919,16,FALSE),0)</f>
        <v>0</v>
      </c>
      <c r="H6713" s="36">
        <f t="shared" ca="1" si="312"/>
        <v>0</v>
      </c>
      <c r="I6713" s="37">
        <f ca="1">IFERROR(VLOOKUP($E6713&amp;"-1",'PTE - Segment Emissions Calcs'!$I$8:$X$8919,18,FALSE),0)</f>
        <v>0</v>
      </c>
      <c r="J6713" s="37">
        <f ca="1">IFERROR(VLOOKUP($E6713&amp;"-2",'PTE - Segment Emissions Calcs'!$I$8:$X$8919,18,FALSE),0)</f>
        <v>0</v>
      </c>
      <c r="K6713" s="37">
        <f t="shared" ca="1" si="313"/>
        <v>0</v>
      </c>
      <c r="L6713" s="37">
        <f ca="1">IFERROR(VLOOKUP($E6713&amp;"-1",'PTE - Segment Emissions Calcs'!$I$8:$Z$8919,20,FALSE),0)</f>
        <v>0</v>
      </c>
      <c r="M6713" s="37">
        <f ca="1">IFERROR(VLOOKUP($E6713&amp;"-2",'PTE - Segment Emissions Calcs'!$I$8:$Z$8919,20,FALSE),0)</f>
        <v>0</v>
      </c>
      <c r="N6713" s="37">
        <f t="shared" ca="1" si="314"/>
        <v>0</v>
      </c>
      <c r="O6713" s="38">
        <f t="array" aca="1" ref="O6713" ca="1">IF($H6713="TOTAL HAP",H6713,MAX(IF('PTE - Segment Emissions Calcs'!$B$8:$B$8919=$B6713,'PTE - Segment Emissions Calcs'!$V$8:$V$8919,)))</f>
        <v>0</v>
      </c>
      <c r="P6713" s="38">
        <f t="array" aca="1" ref="P6713" ca="1">IF($H6713="TOTAL HAP",K6713,MAX(IF('PTE - Segment Emissions Calcs'!$B$8:$B$8919=$B6713,'PTE - Segment Emissions Calcs'!$X$8:$X$8919,)))</f>
        <v>0</v>
      </c>
      <c r="Q6713" s="38">
        <f t="array" aca="1" ref="Q6713" ca="1">IF($H6713="TOTAL HAP",N6713,MAX(IF('PTE - Segment Emissions Calcs'!$B$8:$B$8919=$B6713,'PTE - Segment Emissions Calcs'!$Z$8:$Z$8919,)))</f>
        <v>0</v>
      </c>
      <c r="R6713" s="39"/>
    </row>
    <row r="6714" spans="1:18" x14ac:dyDescent="0.25">
      <c r="A6714" s="40"/>
      <c r="B6714" s="40"/>
      <c r="C6714" s="34" t="s">
        <v>53</v>
      </c>
      <c r="D6714" s="35"/>
      <c r="E6714" s="35"/>
      <c r="F6714" s="35">
        <f ca="1">IFERROR(VLOOKUP($E6714&amp;"-1",'PTE - Segment Emissions Calcs'!$I$8:$V$8919,16,FALSE),0)</f>
        <v>5.7253922272667975E-3</v>
      </c>
      <c r="G6714" s="35">
        <f ca="1">IFERROR(VLOOKUP($E6714&amp;"-2",'PTE - Segment Emissions Calcs'!$I$8:$V$8919,16,FALSE),0)</f>
        <v>0</v>
      </c>
      <c r="H6714" s="36">
        <f t="shared" ca="1" si="312"/>
        <v>5.7253922272667975E-3</v>
      </c>
      <c r="I6714" s="37">
        <f ca="1">IFERROR(VLOOKUP($E6714&amp;"-1",'PTE - Segment Emissions Calcs'!$I$8:$X$8919,18,FALSE),0)</f>
        <v>2.5077217955428572E-2</v>
      </c>
      <c r="J6714" s="37">
        <f ca="1">IFERROR(VLOOKUP($E6714&amp;"-2",'PTE - Segment Emissions Calcs'!$I$8:$X$8919,18,FALSE),0)</f>
        <v>0</v>
      </c>
      <c r="K6714" s="37">
        <f t="shared" ca="1" si="313"/>
        <v>2.5077217955428572E-2</v>
      </c>
      <c r="L6714" s="37">
        <f ca="1">IFERROR(VLOOKUP($E6714&amp;"-1",'PTE - Segment Emissions Calcs'!$I$8:$Z$8919,20,FALSE),0)</f>
        <v>2.5077217955428572E-2</v>
      </c>
      <c r="M6714" s="37">
        <f ca="1">IFERROR(VLOOKUP($E6714&amp;"-2",'PTE - Segment Emissions Calcs'!$I$8:$Z$8919,20,FALSE),0)</f>
        <v>0</v>
      </c>
      <c r="N6714" s="37">
        <f t="shared" ca="1" si="314"/>
        <v>2.5077217955428572E-2</v>
      </c>
      <c r="O6714" s="38">
        <f t="array" aca="1" ref="O6714" ca="1">IF($H6714="TOTAL HAP",H6714,MAX(IF('PTE - Segment Emissions Calcs'!$B$8:$B$8919=$B6714,'PTE - Segment Emissions Calcs'!$V$8:$V$8919,)))</f>
        <v>5.7253922272667975E-3</v>
      </c>
      <c r="P6714" s="38">
        <f t="array" aca="1" ref="P6714" ca="1">IF($H6714="TOTAL HAP",K6714,MAX(IF('PTE - Segment Emissions Calcs'!$B$8:$B$8919=$B6714,'PTE - Segment Emissions Calcs'!$X$8:$X$8919,)))</f>
        <v>2.5077217955428572E-2</v>
      </c>
      <c r="Q6714" s="38">
        <f t="array" aca="1" ref="Q6714" ca="1">IF($H6714="TOTAL HAP",N6714,MAX(IF('PTE - Segment Emissions Calcs'!$B$8:$B$8919=$B6714,'PTE - Segment Emissions Calcs'!$Z$8:$Z$8919,)))</f>
        <v>2.5077217955428572E-2</v>
      </c>
      <c r="R6714" s="39"/>
    </row>
    <row r="6715" spans="1:18" x14ac:dyDescent="0.25">
      <c r="A6715" s="40"/>
      <c r="B6715" s="40"/>
      <c r="C6715" s="34" t="s">
        <v>209</v>
      </c>
      <c r="D6715" s="35"/>
      <c r="E6715" s="35"/>
      <c r="F6715" s="35">
        <f ca="1">IFERROR(VLOOKUP($E6715&amp;"-1",'PTE - Segment Emissions Calcs'!$I$8:$V$8919,16,FALSE),0)</f>
        <v>2.20488374384065E-4</v>
      </c>
      <c r="G6715" s="35">
        <f ca="1">IFERROR(VLOOKUP($E6715&amp;"-2",'PTE - Segment Emissions Calcs'!$I$8:$V$8919,16,FALSE),0)</f>
        <v>0</v>
      </c>
      <c r="H6715" s="36">
        <f t="shared" ca="1" si="312"/>
        <v>2.20488374384065E-4</v>
      </c>
      <c r="I6715" s="37">
        <f ca="1">IFERROR(VLOOKUP($E6715&amp;"-1",'PTE - Segment Emissions Calcs'!$I$8:$X$8919,18,FALSE),0)</f>
        <v>9.6573907980220474E-4</v>
      </c>
      <c r="J6715" s="37">
        <f ca="1">IFERROR(VLOOKUP($E6715&amp;"-2",'PTE - Segment Emissions Calcs'!$I$8:$X$8919,18,FALSE),0)</f>
        <v>0</v>
      </c>
      <c r="K6715" s="37">
        <f t="shared" ca="1" si="313"/>
        <v>9.6573907980220474E-4</v>
      </c>
      <c r="L6715" s="37">
        <f ca="1">IFERROR(VLOOKUP($E6715&amp;"-1",'PTE - Segment Emissions Calcs'!$I$8:$Z$8919,20,FALSE),0)</f>
        <v>9.6573907980220474E-4</v>
      </c>
      <c r="M6715" s="37">
        <f ca="1">IFERROR(VLOOKUP($E6715&amp;"-2",'PTE - Segment Emissions Calcs'!$I$8:$Z$8919,20,FALSE),0)</f>
        <v>0</v>
      </c>
      <c r="N6715" s="37">
        <f t="shared" ca="1" si="314"/>
        <v>9.6573907980220474E-4</v>
      </c>
      <c r="O6715" s="38">
        <f t="array" aca="1" ref="O6715" ca="1">IF($H6715="TOTAL HAP",H6715,MAX(IF('PTE - Segment Emissions Calcs'!$B$8:$B$8919=$B6715,'PTE - Segment Emissions Calcs'!$V$8:$V$8919,)))</f>
        <v>2.20488374384065E-4</v>
      </c>
      <c r="P6715" s="38">
        <f t="array" aca="1" ref="P6715" ca="1">IF($H6715="TOTAL HAP",K6715,MAX(IF('PTE - Segment Emissions Calcs'!$B$8:$B$8919=$B6715,'PTE - Segment Emissions Calcs'!$X$8:$X$8919,)))</f>
        <v>9.6573907980220474E-4</v>
      </c>
      <c r="Q6715" s="38">
        <f t="array" aca="1" ref="Q6715" ca="1">IF($H6715="TOTAL HAP",N6715,MAX(IF('PTE - Segment Emissions Calcs'!$B$8:$B$8919=$B6715,'PTE - Segment Emissions Calcs'!$Z$8:$Z$8919,)))</f>
        <v>9.6573907980220474E-4</v>
      </c>
      <c r="R6715" s="39"/>
    </row>
    <row r="6716" spans="1:18" x14ac:dyDescent="0.25">
      <c r="A6716" s="40"/>
      <c r="B6716" s="40"/>
      <c r="C6716" s="34" t="s">
        <v>177</v>
      </c>
      <c r="D6716" s="35"/>
      <c r="E6716" s="35"/>
      <c r="F6716" s="35">
        <f ca="1">IFERROR(VLOOKUP($E6716&amp;"-1",'PTE - Segment Emissions Calcs'!$I$8:$V$8919,16,FALSE),0)</f>
        <v>1.1306173217393006E-3</v>
      </c>
      <c r="G6716" s="35">
        <f ca="1">IFERROR(VLOOKUP($E6716&amp;"-2",'PTE - Segment Emissions Calcs'!$I$8:$V$8919,16,FALSE),0)</f>
        <v>0</v>
      </c>
      <c r="H6716" s="36">
        <f t="shared" ca="1" si="312"/>
        <v>1.1306173217393006E-3</v>
      </c>
      <c r="I6716" s="37">
        <f ca="1">IFERROR(VLOOKUP($E6716&amp;"-1",'PTE - Segment Emissions Calcs'!$I$8:$X$8919,18,FALSE),0)</f>
        <v>4.9521038692181369E-3</v>
      </c>
      <c r="J6716" s="37">
        <f ca="1">IFERROR(VLOOKUP($E6716&amp;"-2",'PTE - Segment Emissions Calcs'!$I$8:$X$8919,18,FALSE),0)</f>
        <v>0</v>
      </c>
      <c r="K6716" s="37">
        <f t="shared" ca="1" si="313"/>
        <v>4.9521038692181369E-3</v>
      </c>
      <c r="L6716" s="37">
        <f ca="1">IFERROR(VLOOKUP($E6716&amp;"-1",'PTE - Segment Emissions Calcs'!$I$8:$Z$8919,20,FALSE),0)</f>
        <v>4.9521038692181369E-3</v>
      </c>
      <c r="M6716" s="37">
        <f ca="1">IFERROR(VLOOKUP($E6716&amp;"-2",'PTE - Segment Emissions Calcs'!$I$8:$Z$8919,20,FALSE),0)</f>
        <v>0</v>
      </c>
      <c r="N6716" s="37">
        <f t="shared" ca="1" si="314"/>
        <v>4.9521038692181369E-3</v>
      </c>
      <c r="O6716" s="38">
        <f t="array" aca="1" ref="O6716" ca="1">IF($H6716="TOTAL HAP",H6716,MAX(IF('PTE - Segment Emissions Calcs'!$B$8:$B$8919=$B6716,'PTE - Segment Emissions Calcs'!$V$8:$V$8919,)))</f>
        <v>1.1306173217393006E-3</v>
      </c>
      <c r="P6716" s="38">
        <f t="array" aca="1" ref="P6716" ca="1">IF($H6716="TOTAL HAP",K6716,MAX(IF('PTE - Segment Emissions Calcs'!$B$8:$B$8919=$B6716,'PTE - Segment Emissions Calcs'!$X$8:$X$8919,)))</f>
        <v>4.9521038692181369E-3</v>
      </c>
      <c r="Q6716" s="38">
        <f t="array" aca="1" ref="Q6716" ca="1">IF($H6716="TOTAL HAP",N6716,MAX(IF('PTE - Segment Emissions Calcs'!$B$8:$B$8919=$B6716,'PTE - Segment Emissions Calcs'!$Z$8:$Z$8919,)))</f>
        <v>4.9521038692181369E-3</v>
      </c>
      <c r="R6716" s="39"/>
    </row>
    <row r="6717" spans="1:18" x14ac:dyDescent="0.25">
      <c r="A6717" s="40"/>
      <c r="B6717" s="40"/>
      <c r="C6717" s="34" t="s">
        <v>210</v>
      </c>
      <c r="D6717" s="35"/>
      <c r="E6717" s="35"/>
      <c r="F6717" s="35">
        <f ca="1">IFERROR(VLOOKUP($E6717&amp;"-1",'PTE - Segment Emissions Calcs'!$I$8:$V$8919,16,FALSE),0)</f>
        <v>3.9201472771243533E-4</v>
      </c>
      <c r="G6717" s="35">
        <f ca="1">IFERROR(VLOOKUP($E6717&amp;"-2",'PTE - Segment Emissions Calcs'!$I$8:$V$8919,16,FALSE),0)</f>
        <v>0</v>
      </c>
      <c r="H6717" s="36">
        <f t="shared" ca="1" si="312"/>
        <v>3.9201472771243533E-4</v>
      </c>
      <c r="I6717" s="37">
        <f ca="1">IFERROR(VLOOKUP($E6717&amp;"-1",'PTE - Segment Emissions Calcs'!$I$8:$X$8919,18,FALSE),0)</f>
        <v>1.7170245073804668E-3</v>
      </c>
      <c r="J6717" s="37">
        <f ca="1">IFERROR(VLOOKUP($E6717&amp;"-2",'PTE - Segment Emissions Calcs'!$I$8:$X$8919,18,FALSE),0)</f>
        <v>0</v>
      </c>
      <c r="K6717" s="37">
        <f t="shared" ca="1" si="313"/>
        <v>1.7170245073804668E-3</v>
      </c>
      <c r="L6717" s="37">
        <f ca="1">IFERROR(VLOOKUP($E6717&amp;"-1",'PTE - Segment Emissions Calcs'!$I$8:$Z$8919,20,FALSE),0)</f>
        <v>1.7170245073804668E-3</v>
      </c>
      <c r="M6717" s="37">
        <f ca="1">IFERROR(VLOOKUP($E6717&amp;"-2",'PTE - Segment Emissions Calcs'!$I$8:$Z$8919,20,FALSE),0)</f>
        <v>0</v>
      </c>
      <c r="N6717" s="37">
        <f t="shared" ca="1" si="314"/>
        <v>1.7170245073804668E-3</v>
      </c>
      <c r="O6717" s="38">
        <f t="array" aca="1" ref="O6717" ca="1">IF($H6717="TOTAL HAP",H6717,MAX(IF('PTE - Segment Emissions Calcs'!$B$8:$B$8919=$B6717,'PTE - Segment Emissions Calcs'!$V$8:$V$8919,)))</f>
        <v>3.9201472771243533E-4</v>
      </c>
      <c r="P6717" s="38">
        <f t="array" aca="1" ref="P6717" ca="1">IF($H6717="TOTAL HAP",K6717,MAX(IF('PTE - Segment Emissions Calcs'!$B$8:$B$8919=$B6717,'PTE - Segment Emissions Calcs'!$X$8:$X$8919,)))</f>
        <v>1.7170245073804668E-3</v>
      </c>
      <c r="Q6717" s="38">
        <f t="array" aca="1" ref="Q6717" ca="1">IF($H6717="TOTAL HAP",N6717,MAX(IF('PTE - Segment Emissions Calcs'!$B$8:$B$8919=$B6717,'PTE - Segment Emissions Calcs'!$Z$8:$Z$8919,)))</f>
        <v>1.7170245073804668E-3</v>
      </c>
      <c r="R6717" s="39"/>
    </row>
    <row r="6718" spans="1:18" x14ac:dyDescent="0.25">
      <c r="A6718" s="40"/>
      <c r="B6718" s="40"/>
      <c r="C6718" s="34" t="s">
        <v>69</v>
      </c>
      <c r="D6718" s="35"/>
      <c r="E6718" s="35"/>
      <c r="F6718" s="35">
        <f ca="1">IFERROR(VLOOKUP($E6718&amp;"-1",'PTE - Segment Emissions Calcs'!$I$8:$V$8919,16,FALSE),0)</f>
        <v>2.1197666651611999E-3</v>
      </c>
      <c r="G6718" s="35">
        <f ca="1">IFERROR(VLOOKUP($E6718&amp;"-2",'PTE - Segment Emissions Calcs'!$I$8:$V$8919,16,FALSE),0)</f>
        <v>0</v>
      </c>
      <c r="H6718" s="36">
        <f t="shared" ca="1" si="312"/>
        <v>2.1197666651611999E-3</v>
      </c>
      <c r="I6718" s="37">
        <f ca="1">IFERROR(VLOOKUP($E6718&amp;"-1",'PTE - Segment Emissions Calcs'!$I$8:$X$8919,18,FALSE),0)</f>
        <v>9.2845779934060541E-3</v>
      </c>
      <c r="J6718" s="37">
        <f ca="1">IFERROR(VLOOKUP($E6718&amp;"-2",'PTE - Segment Emissions Calcs'!$I$8:$X$8919,18,FALSE),0)</f>
        <v>0</v>
      </c>
      <c r="K6718" s="37">
        <f t="shared" ca="1" si="313"/>
        <v>9.2845779934060541E-3</v>
      </c>
      <c r="L6718" s="37">
        <f ca="1">IFERROR(VLOOKUP($E6718&amp;"-1",'PTE - Segment Emissions Calcs'!$I$8:$Z$8919,20,FALSE),0)</f>
        <v>9.2845779934060541E-3</v>
      </c>
      <c r="M6718" s="37">
        <f ca="1">IFERROR(VLOOKUP($E6718&amp;"-2",'PTE - Segment Emissions Calcs'!$I$8:$Z$8919,20,FALSE),0)</f>
        <v>0</v>
      </c>
      <c r="N6718" s="37">
        <f t="shared" ca="1" si="314"/>
        <v>9.2845779934060541E-3</v>
      </c>
      <c r="O6718" s="38">
        <f t="array" aca="1" ref="O6718" ca="1">IF($H6718="TOTAL HAP",H6718,MAX(IF('PTE - Segment Emissions Calcs'!$B$8:$B$8919=$B6718,'PTE - Segment Emissions Calcs'!$V$8:$V$8919,)))</f>
        <v>2.1197666651611999E-3</v>
      </c>
      <c r="P6718" s="38">
        <f t="array" aca="1" ref="P6718" ca="1">IF($H6718="TOTAL HAP",K6718,MAX(IF('PTE - Segment Emissions Calcs'!$B$8:$B$8919=$B6718,'PTE - Segment Emissions Calcs'!$X$8:$X$8919,)))</f>
        <v>9.2845779934060541E-3</v>
      </c>
      <c r="Q6718" s="38">
        <f t="array" aca="1" ref="Q6718" ca="1">IF($H6718="TOTAL HAP",N6718,MAX(IF('PTE - Segment Emissions Calcs'!$B$8:$B$8919=$B6718,'PTE - Segment Emissions Calcs'!$Z$8:$Z$8919,)))</f>
        <v>9.2845779934060541E-3</v>
      </c>
      <c r="R6718" s="39"/>
    </row>
    <row r="6719" spans="1:18" x14ac:dyDescent="0.25">
      <c r="A6719" s="40"/>
      <c r="B6719" s="40"/>
      <c r="C6719" s="34" t="s">
        <v>179</v>
      </c>
      <c r="D6719" s="35"/>
      <c r="E6719" s="35"/>
      <c r="F6719" s="35">
        <f ca="1">IFERROR(VLOOKUP($E6719&amp;"-1",'PTE - Segment Emissions Calcs'!$I$8:$V$8919,16,FALSE),0)</f>
        <v>1.014858140810536E-3</v>
      </c>
      <c r="G6719" s="35">
        <f ca="1">IFERROR(VLOOKUP($E6719&amp;"-2",'PTE - Segment Emissions Calcs'!$I$8:$V$8919,16,FALSE),0)</f>
        <v>0</v>
      </c>
      <c r="H6719" s="36">
        <f t="shared" ca="1" si="312"/>
        <v>1.014858140810536E-3</v>
      </c>
      <c r="I6719" s="37">
        <f ca="1">IFERROR(VLOOKUP($E6719&amp;"-1",'PTE - Segment Emissions Calcs'!$I$8:$X$8919,18,FALSE),0)</f>
        <v>4.4450786567501472E-3</v>
      </c>
      <c r="J6719" s="37">
        <f ca="1">IFERROR(VLOOKUP($E6719&amp;"-2",'PTE - Segment Emissions Calcs'!$I$8:$X$8919,18,FALSE),0)</f>
        <v>0</v>
      </c>
      <c r="K6719" s="37">
        <f t="shared" ca="1" si="313"/>
        <v>4.4450786567501472E-3</v>
      </c>
      <c r="L6719" s="37">
        <f ca="1">IFERROR(VLOOKUP($E6719&amp;"-1",'PTE - Segment Emissions Calcs'!$I$8:$Z$8919,20,FALSE),0)</f>
        <v>4.4450786567501472E-3</v>
      </c>
      <c r="M6719" s="37">
        <f ca="1">IFERROR(VLOOKUP($E6719&amp;"-2",'PTE - Segment Emissions Calcs'!$I$8:$Z$8919,20,FALSE),0)</f>
        <v>0</v>
      </c>
      <c r="N6719" s="37">
        <f t="shared" ca="1" si="314"/>
        <v>4.4450786567501472E-3</v>
      </c>
      <c r="O6719" s="38">
        <f t="array" aca="1" ref="O6719" ca="1">IF($H6719="TOTAL HAP",H6719,MAX(IF('PTE - Segment Emissions Calcs'!$B$8:$B$8919=$B6719,'PTE - Segment Emissions Calcs'!$V$8:$V$8919,)))</f>
        <v>1.014858140810536E-3</v>
      </c>
      <c r="P6719" s="38">
        <f t="array" aca="1" ref="P6719" ca="1">IF($H6719="TOTAL HAP",K6719,MAX(IF('PTE - Segment Emissions Calcs'!$B$8:$B$8919=$B6719,'PTE - Segment Emissions Calcs'!$X$8:$X$8919,)))</f>
        <v>4.4450786567501472E-3</v>
      </c>
      <c r="Q6719" s="38">
        <f t="array" aca="1" ref="Q6719" ca="1">IF($H6719="TOTAL HAP",N6719,MAX(IF('PTE - Segment Emissions Calcs'!$B$8:$B$8919=$B6719,'PTE - Segment Emissions Calcs'!$Z$8:$Z$8919,)))</f>
        <v>4.4450786567501472E-3</v>
      </c>
      <c r="R6719" s="39"/>
    </row>
    <row r="6720" spans="1:18" ht="15.75" thickBot="1" x14ac:dyDescent="0.3">
      <c r="A6720" s="42"/>
      <c r="B6720" s="42"/>
      <c r="C6720" s="43" t="s">
        <v>295</v>
      </c>
      <c r="D6720" s="44"/>
      <c r="E6720" s="44"/>
      <c r="F6720" s="44">
        <f ca="1">IFERROR(VLOOKUP($E6720&amp;"-1",'PTE - Segment Emissions Calcs'!$I$8:$V$8919,16,FALSE),0)</f>
        <v>9.1948879624426181E-4</v>
      </c>
      <c r="G6720" s="44">
        <f ca="1">IFERROR(VLOOKUP($E6720&amp;"-2",'PTE - Segment Emissions Calcs'!$I$8:$V$8919,16,FALSE),0)</f>
        <v>0</v>
      </c>
      <c r="H6720" s="45">
        <f t="shared" ca="1" si="312"/>
        <v>9.1948879624426181E-4</v>
      </c>
      <c r="I6720" s="46">
        <f ca="1">IFERROR(VLOOKUP($E6720&amp;"-1",'PTE - Segment Emissions Calcs'!$I$8:$X$8919,18,FALSE),0)</f>
        <v>4.0273609275498666E-3</v>
      </c>
      <c r="J6720" s="46">
        <f ca="1">IFERROR(VLOOKUP($E6720&amp;"-2",'PTE - Segment Emissions Calcs'!$I$8:$X$8919,18,FALSE),0)</f>
        <v>0</v>
      </c>
      <c r="K6720" s="46">
        <f t="shared" ca="1" si="313"/>
        <v>4.0273609275498666E-3</v>
      </c>
      <c r="L6720" s="46">
        <f ca="1">IFERROR(VLOOKUP($E6720&amp;"-1",'PTE - Segment Emissions Calcs'!$I$8:$Z$8919,20,FALSE),0)</f>
        <v>4.0273609275498666E-3</v>
      </c>
      <c r="M6720" s="46">
        <f ca="1">IFERROR(VLOOKUP($E6720&amp;"-2",'PTE - Segment Emissions Calcs'!$I$8:$Z$8919,20,FALSE),0)</f>
        <v>0</v>
      </c>
      <c r="N6720" s="46">
        <f t="shared" ca="1" si="314"/>
        <v>4.0273609275498666E-3</v>
      </c>
      <c r="O6720" s="47">
        <f t="array" aca="1" ref="O6720" ca="1">IF($H6720="TOTAL HAP",H6720,MAX(IF('PTE - Segment Emissions Calcs'!$B$8:$B$8919=$B6720,'PTE - Segment Emissions Calcs'!$V$8:$V$8919,)))</f>
        <v>9.1948879624426181E-4</v>
      </c>
      <c r="P6720" s="47">
        <f t="array" aca="1" ref="P6720" ca="1">IF($H6720="TOTAL HAP",K6720,MAX(IF('PTE - Segment Emissions Calcs'!$B$8:$B$8919=$B6720,'PTE - Segment Emissions Calcs'!$X$8:$X$8919,)))</f>
        <v>4.0273609275498666E-3</v>
      </c>
      <c r="Q6720" s="47">
        <f t="array" aca="1" ref="Q6720" ca="1">IF($H6720="TOTAL HAP",N6720,MAX(IF('PTE - Segment Emissions Calcs'!$B$8:$B$8919=$B6720,'PTE - Segment Emissions Calcs'!$Z$8:$Z$8919,)))</f>
        <v>4.0273609275498666E-3</v>
      </c>
      <c r="R6720" s="48"/>
    </row>
    <row r="6721" spans="1:18" ht="15.75" thickTop="1" x14ac:dyDescent="0.25">
      <c r="A6721" s="25" t="str">
        <f ca="1">VLOOKUP(#REF!,'PTE - Segment Emissions Calcs'!$C$8:$J$8919,8,FALSE)</f>
        <v>EQUI 069</v>
      </c>
      <c r="B6721" s="25" t="str">
        <f ca="1">VLOOKUP(A6721,'PTE - Segment Emissions Calcs'!$J$8:$O$8919,4,FALSE)</f>
        <v>Gasoline (APC 136)</v>
      </c>
      <c r="C6721" s="26" t="s">
        <v>24</v>
      </c>
      <c r="D6721" s="27"/>
      <c r="E6721" s="27"/>
      <c r="F6721" s="27">
        <f ca="1">IFERROR(VLOOKUP($E6721&amp;"-1",'PTE - Segment Emissions Calcs'!$I$8:$V$8919,16,FALSE),0)</f>
        <v>0.88311429278878184</v>
      </c>
      <c r="G6721" s="27">
        <f ca="1">IFERROR(VLOOKUP($E6721&amp;"-2",'PTE - Segment Emissions Calcs'!$I$8:$V$8919,16,FALSE),0)</f>
        <v>0</v>
      </c>
      <c r="H6721" s="28">
        <f t="shared" ca="1" si="312"/>
        <v>0.88311429278878184</v>
      </c>
      <c r="I6721" s="29">
        <f ca="1">IFERROR(VLOOKUP($E6721&amp;"-1",'PTE - Segment Emissions Calcs'!$I$8:$X$8919,18,FALSE),0)</f>
        <v>3.8680406024148648</v>
      </c>
      <c r="J6721" s="29">
        <f ca="1">IFERROR(VLOOKUP($E6721&amp;"-2",'PTE - Segment Emissions Calcs'!$I$8:$X$8919,18,FALSE),0)</f>
        <v>0</v>
      </c>
      <c r="K6721" s="29">
        <f t="shared" ca="1" si="313"/>
        <v>3.8680406024148648</v>
      </c>
      <c r="L6721" s="29">
        <f ca="1">IFERROR(VLOOKUP($E6721&amp;"-1",'PTE - Segment Emissions Calcs'!$I$8:$Z$8919,20,FALSE),0)</f>
        <v>3.8680406024148648</v>
      </c>
      <c r="M6721" s="29">
        <f ca="1">IFERROR(VLOOKUP($E6721&amp;"-2",'PTE - Segment Emissions Calcs'!$I$8:$Z$8919,20,FALSE),0)</f>
        <v>0</v>
      </c>
      <c r="N6721" s="29">
        <f t="shared" ca="1" si="314"/>
        <v>3.8680406024148648</v>
      </c>
      <c r="O6721" s="30">
        <f t="array" aca="1" ref="O6721" ca="1">IF($H6721="TOTAL HAP",H6721,MAX(IF('PTE - Segment Emissions Calcs'!$B$8:$B$8919=$B6721,'PTE - Segment Emissions Calcs'!$V$8:$V$8919,)))</f>
        <v>0.88311429278878184</v>
      </c>
      <c r="P6721" s="30">
        <f t="array" aca="1" ref="P6721" ca="1">IF($H6721="TOTAL HAP",K6721,MAX(IF('PTE - Segment Emissions Calcs'!$B$8:$B$8919=$B6721,'PTE - Segment Emissions Calcs'!$X$8:$X$8919,)))</f>
        <v>3.8680406024148648</v>
      </c>
      <c r="Q6721" s="30">
        <f t="array" aca="1" ref="Q6721" ca="1">IF($H6721="TOTAL HAP",N6721,MAX(IF('PTE - Segment Emissions Calcs'!$B$8:$B$8919=$B6721,'PTE - Segment Emissions Calcs'!$Z$8:$Z$8919,)))</f>
        <v>3.8680406024148648</v>
      </c>
      <c r="R6721" s="31"/>
    </row>
    <row r="6722" spans="1:18" x14ac:dyDescent="0.25">
      <c r="A6722" s="32"/>
      <c r="B6722" s="33"/>
      <c r="C6722" s="34" t="s">
        <v>29</v>
      </c>
      <c r="D6722" s="35"/>
      <c r="E6722" s="35"/>
      <c r="F6722" s="35">
        <f ca="1">IFERROR(VLOOKUP($E6722&amp;"-1",'PTE - Segment Emissions Calcs'!$I$8:$V$8919,16,FALSE),0)</f>
        <v>2.0806005129754133E-2</v>
      </c>
      <c r="G6722" s="35">
        <f ca="1">IFERROR(VLOOKUP($E6722&amp;"-2",'PTE - Segment Emissions Calcs'!$I$8:$V$8919,16,FALSE),0)</f>
        <v>0</v>
      </c>
      <c r="H6722" s="36">
        <f t="shared" ca="1" si="312"/>
        <v>2.0806005129754133E-2</v>
      </c>
      <c r="I6722" s="37">
        <f ca="1">IFERROR(VLOOKUP($E6722&amp;"-1",'PTE - Segment Emissions Calcs'!$I$8:$X$8919,18,FALSE),0)</f>
        <v>9.1130302468323113E-2</v>
      </c>
      <c r="J6722" s="37">
        <f ca="1">IFERROR(VLOOKUP($E6722&amp;"-2",'PTE - Segment Emissions Calcs'!$I$8:$X$8919,18,FALSE),0)</f>
        <v>0</v>
      </c>
      <c r="K6722" s="37">
        <f t="shared" ca="1" si="313"/>
        <v>9.1130302468323113E-2</v>
      </c>
      <c r="L6722" s="37">
        <f ca="1">IFERROR(VLOOKUP($E6722&amp;"-1",'PTE - Segment Emissions Calcs'!$I$8:$Z$8919,20,FALSE),0)</f>
        <v>9.1130302468323113E-2</v>
      </c>
      <c r="M6722" s="37">
        <f ca="1">IFERROR(VLOOKUP($E6722&amp;"-2",'PTE - Segment Emissions Calcs'!$I$8:$Z$8919,20,FALSE),0)</f>
        <v>0</v>
      </c>
      <c r="N6722" s="37">
        <f t="shared" ca="1" si="314"/>
        <v>9.1130302468323113E-2</v>
      </c>
      <c r="O6722" s="38">
        <f t="array" aca="1" ref="O6722" ca="1">IF($H6722="TOTAL HAP",H6722,MAX(IF('PTE - Segment Emissions Calcs'!$B$8:$B$8919=$B6722,'PTE - Segment Emissions Calcs'!$V$8:$V$8919,)))</f>
        <v>2.0806005129754133E-2</v>
      </c>
      <c r="P6722" s="38">
        <f t="array" aca="1" ref="P6722" ca="1">IF($H6722="TOTAL HAP",K6722,MAX(IF('PTE - Segment Emissions Calcs'!$B$8:$B$8919=$B6722,'PTE - Segment Emissions Calcs'!$X$8:$X$8919,)))</f>
        <v>9.1130302468323113E-2</v>
      </c>
      <c r="Q6722" s="38">
        <f t="array" aca="1" ref="Q6722" ca="1">IF($H6722="TOTAL HAP",N6722,MAX(IF('PTE - Segment Emissions Calcs'!$B$8:$B$8919=$B6722,'PTE - Segment Emissions Calcs'!$Z$8:$Z$8919,)))</f>
        <v>9.1130302468323113E-2</v>
      </c>
      <c r="R6722" s="39"/>
    </row>
    <row r="6723" spans="1:18" x14ac:dyDescent="0.25">
      <c r="A6723" s="32"/>
      <c r="B6723" s="33"/>
      <c r="C6723" s="34" t="s">
        <v>37</v>
      </c>
      <c r="D6723" s="35"/>
      <c r="E6723" s="35"/>
      <c r="F6723" s="35">
        <f ca="1">IFERROR(VLOOKUP($E6723&amp;"-1",'PTE - Segment Emissions Calcs'!$I$8:$V$8919,16,FALSE),0)</f>
        <v>1.2325425275938413E-3</v>
      </c>
      <c r="G6723" s="35">
        <f ca="1">IFERROR(VLOOKUP($E6723&amp;"-2",'PTE - Segment Emissions Calcs'!$I$8:$V$8919,16,FALSE),0)</f>
        <v>0</v>
      </c>
      <c r="H6723" s="36">
        <f t="shared" ca="1" si="312"/>
        <v>1.2325425275938413E-3</v>
      </c>
      <c r="I6723" s="37">
        <f ca="1">IFERROR(VLOOKUP($E6723&amp;"-1",'PTE - Segment Emissions Calcs'!$I$8:$X$8919,18,FALSE),0)</f>
        <v>5.3985362708610252E-3</v>
      </c>
      <c r="J6723" s="37">
        <f ca="1">IFERROR(VLOOKUP($E6723&amp;"-2",'PTE - Segment Emissions Calcs'!$I$8:$X$8919,18,FALSE),0)</f>
        <v>0</v>
      </c>
      <c r="K6723" s="37">
        <f t="shared" ca="1" si="313"/>
        <v>5.3985362708610252E-3</v>
      </c>
      <c r="L6723" s="37">
        <f ca="1">IFERROR(VLOOKUP($E6723&amp;"-1",'PTE - Segment Emissions Calcs'!$I$8:$Z$8919,20,FALSE),0)</f>
        <v>5.3985362708610252E-3</v>
      </c>
      <c r="M6723" s="37">
        <f ca="1">IFERROR(VLOOKUP($E6723&amp;"-2",'PTE - Segment Emissions Calcs'!$I$8:$Z$8919,20,FALSE),0)</f>
        <v>0</v>
      </c>
      <c r="N6723" s="37">
        <f t="shared" ca="1" si="314"/>
        <v>5.3985362708610252E-3</v>
      </c>
      <c r="O6723" s="38">
        <f t="array" aca="1" ref="O6723" ca="1">IF($H6723="TOTAL HAP",H6723,MAX(IF('PTE - Segment Emissions Calcs'!$B$8:$B$8919=$B6723,'PTE - Segment Emissions Calcs'!$V$8:$V$8919,)))</f>
        <v>1.2325425275938413E-3</v>
      </c>
      <c r="P6723" s="38">
        <f t="array" aca="1" ref="P6723" ca="1">IF($H6723="TOTAL HAP",K6723,MAX(IF('PTE - Segment Emissions Calcs'!$B$8:$B$8919=$B6723,'PTE - Segment Emissions Calcs'!$X$8:$X$8919,)))</f>
        <v>5.3985362708610252E-3</v>
      </c>
      <c r="Q6723" s="38">
        <f t="array" aca="1" ref="Q6723" ca="1">IF($H6723="TOTAL HAP",N6723,MAX(IF('PTE - Segment Emissions Calcs'!$B$8:$B$8919=$B6723,'PTE - Segment Emissions Calcs'!$Z$8:$Z$8919,)))</f>
        <v>5.3985362708610252E-3</v>
      </c>
      <c r="R6723" s="39"/>
    </row>
    <row r="6724" spans="1:18" x14ac:dyDescent="0.25">
      <c r="A6724" s="40"/>
      <c r="B6724" s="40"/>
      <c r="C6724" s="34" t="s">
        <v>204</v>
      </c>
      <c r="D6724" s="35"/>
      <c r="E6724" s="35"/>
      <c r="F6724" s="35">
        <f ca="1">IFERROR(VLOOKUP($E6724&amp;"-1",'PTE - Segment Emissions Calcs'!$I$8:$V$8919,16,FALSE),0)</f>
        <v>5.9299537141804982E-5</v>
      </c>
      <c r="G6724" s="35">
        <f ca="1">IFERROR(VLOOKUP($E6724&amp;"-2",'PTE - Segment Emissions Calcs'!$I$8:$V$8919,16,FALSE),0)</f>
        <v>0</v>
      </c>
      <c r="H6724" s="36">
        <f t="shared" ca="1" si="312"/>
        <v>5.9299537141804982E-5</v>
      </c>
      <c r="I6724" s="37">
        <f ca="1">IFERROR(VLOOKUP($E6724&amp;"-1",'PTE - Segment Emissions Calcs'!$I$8:$X$8919,18,FALSE),0)</f>
        <v>2.5973197268110582E-4</v>
      </c>
      <c r="J6724" s="37">
        <f ca="1">IFERROR(VLOOKUP($E6724&amp;"-2",'PTE - Segment Emissions Calcs'!$I$8:$X$8919,18,FALSE),0)</f>
        <v>0</v>
      </c>
      <c r="K6724" s="37">
        <f t="shared" ca="1" si="313"/>
        <v>2.5973197268110582E-4</v>
      </c>
      <c r="L6724" s="37">
        <f ca="1">IFERROR(VLOOKUP($E6724&amp;"-1",'PTE - Segment Emissions Calcs'!$I$8:$Z$8919,20,FALSE),0)</f>
        <v>2.5973197268110582E-4</v>
      </c>
      <c r="M6724" s="37">
        <f ca="1">IFERROR(VLOOKUP($E6724&amp;"-2",'PTE - Segment Emissions Calcs'!$I$8:$Z$8919,20,FALSE),0)</f>
        <v>0</v>
      </c>
      <c r="N6724" s="37">
        <f t="shared" ca="1" si="314"/>
        <v>2.5973197268110582E-4</v>
      </c>
      <c r="O6724" s="38">
        <f t="array" aca="1" ref="O6724" ca="1">IF($H6724="TOTAL HAP",H6724,MAX(IF('PTE - Segment Emissions Calcs'!$B$8:$B$8919=$B6724,'PTE - Segment Emissions Calcs'!$V$8:$V$8919,)))</f>
        <v>5.9299537141804982E-5</v>
      </c>
      <c r="P6724" s="38">
        <f t="array" aca="1" ref="P6724" ca="1">IF($H6724="TOTAL HAP",K6724,MAX(IF('PTE - Segment Emissions Calcs'!$B$8:$B$8919=$B6724,'PTE - Segment Emissions Calcs'!$X$8:$X$8919,)))</f>
        <v>2.5973197268110582E-4</v>
      </c>
      <c r="Q6724" s="38">
        <f t="array" aca="1" ref="Q6724" ca="1">IF($H6724="TOTAL HAP",N6724,MAX(IF('PTE - Segment Emissions Calcs'!$B$8:$B$8919=$B6724,'PTE - Segment Emissions Calcs'!$Z$8:$Z$8919,)))</f>
        <v>2.5973197268110582E-4</v>
      </c>
      <c r="R6724" s="39"/>
    </row>
    <row r="6725" spans="1:18" x14ac:dyDescent="0.25">
      <c r="A6725" s="40"/>
      <c r="B6725" s="40"/>
      <c r="C6725" s="34" t="s">
        <v>205</v>
      </c>
      <c r="D6725" s="35"/>
      <c r="E6725" s="35"/>
      <c r="F6725" s="35">
        <f ca="1">IFERROR(VLOOKUP($E6725&amp;"-1",'PTE - Segment Emissions Calcs'!$I$8:$V$8919,16,FALSE),0)</f>
        <v>1.6998113256147525E-5</v>
      </c>
      <c r="G6725" s="35">
        <f ca="1">IFERROR(VLOOKUP($E6725&amp;"-2",'PTE - Segment Emissions Calcs'!$I$8:$V$8919,16,FALSE),0)</f>
        <v>0</v>
      </c>
      <c r="H6725" s="36">
        <f t="shared" ca="1" si="312"/>
        <v>1.6998113256147525E-5</v>
      </c>
      <c r="I6725" s="37">
        <f ca="1">IFERROR(VLOOKUP($E6725&amp;"-1",'PTE - Segment Emissions Calcs'!$I$8:$X$8919,18,FALSE),0)</f>
        <v>7.4451736061926168E-5</v>
      </c>
      <c r="J6725" s="37">
        <f ca="1">IFERROR(VLOOKUP($E6725&amp;"-2",'PTE - Segment Emissions Calcs'!$I$8:$X$8919,18,FALSE),0)</f>
        <v>0</v>
      </c>
      <c r="K6725" s="37">
        <f t="shared" ca="1" si="313"/>
        <v>7.4451736061926168E-5</v>
      </c>
      <c r="L6725" s="37">
        <f ca="1">IFERROR(VLOOKUP($E6725&amp;"-1",'PTE - Segment Emissions Calcs'!$I$8:$Z$8919,20,FALSE),0)</f>
        <v>7.4451736061926168E-5</v>
      </c>
      <c r="M6725" s="37">
        <f ca="1">IFERROR(VLOOKUP($E6725&amp;"-2",'PTE - Segment Emissions Calcs'!$I$8:$Z$8919,20,FALSE),0)</f>
        <v>0</v>
      </c>
      <c r="N6725" s="37">
        <f t="shared" ca="1" si="314"/>
        <v>7.4451736061926168E-5</v>
      </c>
      <c r="O6725" s="38">
        <f t="array" aca="1" ref="O6725" ca="1">IF($H6725="TOTAL HAP",H6725,MAX(IF('PTE - Segment Emissions Calcs'!$B$8:$B$8919=$B6725,'PTE - Segment Emissions Calcs'!$V$8:$V$8919,)))</f>
        <v>1.6998113256147525E-5</v>
      </c>
      <c r="P6725" s="38">
        <f t="array" aca="1" ref="P6725" ca="1">IF($H6725="TOTAL HAP",K6725,MAX(IF('PTE - Segment Emissions Calcs'!$B$8:$B$8919=$B6725,'PTE - Segment Emissions Calcs'!$X$8:$X$8919,)))</f>
        <v>7.4451736061926168E-5</v>
      </c>
      <c r="Q6725" s="38">
        <f t="array" aca="1" ref="Q6725" ca="1">IF($H6725="TOTAL HAP",N6725,MAX(IF('PTE - Segment Emissions Calcs'!$B$8:$B$8919=$B6725,'PTE - Segment Emissions Calcs'!$Z$8:$Z$8919,)))</f>
        <v>7.4451736061926168E-5</v>
      </c>
      <c r="R6725" s="39"/>
    </row>
    <row r="6726" spans="1:18" x14ac:dyDescent="0.25">
      <c r="A6726" s="40"/>
      <c r="B6726" s="40"/>
      <c r="C6726" s="34" t="s">
        <v>130</v>
      </c>
      <c r="D6726" s="35"/>
      <c r="E6726" s="35"/>
      <c r="F6726" s="35">
        <f ca="1">IFERROR(VLOOKUP($E6726&amp;"-1",'PTE - Segment Emissions Calcs'!$I$8:$V$8919,16,FALSE),0)</f>
        <v>3.5855396948112768E-5</v>
      </c>
      <c r="G6726" s="35">
        <f ca="1">IFERROR(VLOOKUP($E6726&amp;"-2",'PTE - Segment Emissions Calcs'!$I$8:$V$8919,16,FALSE),0)</f>
        <v>0</v>
      </c>
      <c r="H6726" s="36">
        <f t="shared" ca="1" si="312"/>
        <v>3.5855396948112768E-5</v>
      </c>
      <c r="I6726" s="37">
        <f ca="1">IFERROR(VLOOKUP($E6726&amp;"-1",'PTE - Segment Emissions Calcs'!$I$8:$X$8919,18,FALSE),0)</f>
        <v>1.5704663863273395E-4</v>
      </c>
      <c r="J6726" s="37">
        <f ca="1">IFERROR(VLOOKUP($E6726&amp;"-2",'PTE - Segment Emissions Calcs'!$I$8:$X$8919,18,FALSE),0)</f>
        <v>0</v>
      </c>
      <c r="K6726" s="37">
        <f t="shared" ca="1" si="313"/>
        <v>1.5704663863273395E-4</v>
      </c>
      <c r="L6726" s="37">
        <f ca="1">IFERROR(VLOOKUP($E6726&amp;"-1",'PTE - Segment Emissions Calcs'!$I$8:$Z$8919,20,FALSE),0)</f>
        <v>1.5704663863273395E-4</v>
      </c>
      <c r="M6726" s="37">
        <f ca="1">IFERROR(VLOOKUP($E6726&amp;"-2",'PTE - Segment Emissions Calcs'!$I$8:$Z$8919,20,FALSE),0)</f>
        <v>0</v>
      </c>
      <c r="N6726" s="37">
        <f t="shared" ca="1" si="314"/>
        <v>1.5704663863273395E-4</v>
      </c>
      <c r="O6726" s="38">
        <f t="array" aca="1" ref="O6726" ca="1">IF($H6726="TOTAL HAP",H6726,MAX(IF('PTE - Segment Emissions Calcs'!$B$8:$B$8919=$B6726,'PTE - Segment Emissions Calcs'!$V$8:$V$8919,)))</f>
        <v>3.5855396948112768E-5</v>
      </c>
      <c r="P6726" s="38">
        <f t="array" aca="1" ref="P6726" ca="1">IF($H6726="TOTAL HAP",K6726,MAX(IF('PTE - Segment Emissions Calcs'!$B$8:$B$8919=$B6726,'PTE - Segment Emissions Calcs'!$X$8:$X$8919,)))</f>
        <v>1.5704663863273395E-4</v>
      </c>
      <c r="Q6726" s="38">
        <f t="array" aca="1" ref="Q6726" ca="1">IF($H6726="TOTAL HAP",N6726,MAX(IF('PTE - Segment Emissions Calcs'!$B$8:$B$8919=$B6726,'PTE - Segment Emissions Calcs'!$Z$8:$Z$8919,)))</f>
        <v>1.5704663863273395E-4</v>
      </c>
      <c r="R6726" s="39"/>
    </row>
    <row r="6727" spans="1:18" x14ac:dyDescent="0.25">
      <c r="A6727" s="40"/>
      <c r="B6727" s="40"/>
      <c r="C6727" s="34" t="s">
        <v>173</v>
      </c>
      <c r="D6727" s="35"/>
      <c r="E6727" s="35"/>
      <c r="F6727" s="35">
        <f ca="1">IFERROR(VLOOKUP($E6727&amp;"-1",'PTE - Segment Emissions Calcs'!$I$8:$V$8919,16,FALSE),0)</f>
        <v>3.3279434280818702E-3</v>
      </c>
      <c r="G6727" s="35">
        <f ca="1">IFERROR(VLOOKUP($E6727&amp;"-2",'PTE - Segment Emissions Calcs'!$I$8:$V$8919,16,FALSE),0)</f>
        <v>0</v>
      </c>
      <c r="H6727" s="36">
        <f t="shared" ca="1" si="312"/>
        <v>3.3279434280818702E-3</v>
      </c>
      <c r="I6727" s="37">
        <f ca="1">IFERROR(VLOOKUP($E6727&amp;"-1",'PTE - Segment Emissions Calcs'!$I$8:$X$8919,18,FALSE),0)</f>
        <v>1.4576392214998592E-2</v>
      </c>
      <c r="J6727" s="37">
        <f ca="1">IFERROR(VLOOKUP($E6727&amp;"-2",'PTE - Segment Emissions Calcs'!$I$8:$X$8919,18,FALSE),0)</f>
        <v>0</v>
      </c>
      <c r="K6727" s="37">
        <f t="shared" ca="1" si="313"/>
        <v>1.4576392214998592E-2</v>
      </c>
      <c r="L6727" s="37">
        <f ca="1">IFERROR(VLOOKUP($E6727&amp;"-1",'PTE - Segment Emissions Calcs'!$I$8:$Z$8919,20,FALSE),0)</f>
        <v>1.4576392214998592E-2</v>
      </c>
      <c r="M6727" s="37">
        <f ca="1">IFERROR(VLOOKUP($E6727&amp;"-2",'PTE - Segment Emissions Calcs'!$I$8:$Z$8919,20,FALSE),0)</f>
        <v>0</v>
      </c>
      <c r="N6727" s="37">
        <f t="shared" ca="1" si="314"/>
        <v>1.4576392214998592E-2</v>
      </c>
      <c r="O6727" s="38">
        <f t="array" aca="1" ref="O6727" ca="1">IF($H6727="TOTAL HAP",H6727,MAX(IF('PTE - Segment Emissions Calcs'!$B$8:$B$8919=$B6727,'PTE - Segment Emissions Calcs'!$V$8:$V$8919,)))</f>
        <v>3.3279434280818702E-3</v>
      </c>
      <c r="P6727" s="38">
        <f t="array" aca="1" ref="P6727" ca="1">IF($H6727="TOTAL HAP",K6727,MAX(IF('PTE - Segment Emissions Calcs'!$B$8:$B$8919=$B6727,'PTE - Segment Emissions Calcs'!$X$8:$X$8919,)))</f>
        <v>1.4576392214998592E-2</v>
      </c>
      <c r="Q6727" s="38">
        <f t="array" aca="1" ref="Q6727" ca="1">IF($H6727="TOTAL HAP",N6727,MAX(IF('PTE - Segment Emissions Calcs'!$B$8:$B$8919=$B6727,'PTE - Segment Emissions Calcs'!$Z$8:$Z$8919,)))</f>
        <v>1.4576392214998592E-2</v>
      </c>
      <c r="R6727" s="39"/>
    </row>
    <row r="6728" spans="1:18" x14ac:dyDescent="0.25">
      <c r="A6728" s="40"/>
      <c r="B6728" s="40"/>
      <c r="C6728" s="34" t="s">
        <v>291</v>
      </c>
      <c r="D6728" s="35"/>
      <c r="E6728" s="35"/>
      <c r="F6728" s="35">
        <f ca="1">IFERROR(VLOOKUP($E6728&amp;"-1",'PTE - Segment Emissions Calcs'!$I$8:$V$8919,16,FALSE),0)</f>
        <v>7.3009241068733992E-6</v>
      </c>
      <c r="G6728" s="35">
        <f ca="1">IFERROR(VLOOKUP($E6728&amp;"-2",'PTE - Segment Emissions Calcs'!$I$8:$V$8919,16,FALSE),0)</f>
        <v>0</v>
      </c>
      <c r="H6728" s="36">
        <f t="shared" ca="1" si="312"/>
        <v>7.3009241068733992E-6</v>
      </c>
      <c r="I6728" s="37">
        <f ca="1">IFERROR(VLOOKUP($E6728&amp;"-1",'PTE - Segment Emissions Calcs'!$I$8:$X$8919,18,FALSE),0)</f>
        <v>3.1978047588105492E-5</v>
      </c>
      <c r="J6728" s="37">
        <f ca="1">IFERROR(VLOOKUP($E6728&amp;"-2",'PTE - Segment Emissions Calcs'!$I$8:$X$8919,18,FALSE),0)</f>
        <v>0</v>
      </c>
      <c r="K6728" s="37">
        <f t="shared" ca="1" si="313"/>
        <v>3.1978047588105492E-5</v>
      </c>
      <c r="L6728" s="37">
        <f ca="1">IFERROR(VLOOKUP($E6728&amp;"-1",'PTE - Segment Emissions Calcs'!$I$8:$Z$8919,20,FALSE),0)</f>
        <v>3.1978047588105492E-5</v>
      </c>
      <c r="M6728" s="37">
        <f ca="1">IFERROR(VLOOKUP($E6728&amp;"-2",'PTE - Segment Emissions Calcs'!$I$8:$Z$8919,20,FALSE),0)</f>
        <v>0</v>
      </c>
      <c r="N6728" s="37">
        <f t="shared" ca="1" si="314"/>
        <v>3.1978047588105492E-5</v>
      </c>
      <c r="O6728" s="38">
        <f t="array" aca="1" ref="O6728" ca="1">IF($H6728="TOTAL HAP",H6728,MAX(IF('PTE - Segment Emissions Calcs'!$B$8:$B$8919=$B6728,'PTE - Segment Emissions Calcs'!$V$8:$V$8919,)))</f>
        <v>7.3009241068733992E-6</v>
      </c>
      <c r="P6728" s="38">
        <f t="array" aca="1" ref="P6728" ca="1">IF($H6728="TOTAL HAP",K6728,MAX(IF('PTE - Segment Emissions Calcs'!$B$8:$B$8919=$B6728,'PTE - Segment Emissions Calcs'!$X$8:$X$8919,)))</f>
        <v>3.1978047588105492E-5</v>
      </c>
      <c r="Q6728" s="38">
        <f t="array" aca="1" ref="Q6728" ca="1">IF($H6728="TOTAL HAP",N6728,MAX(IF('PTE - Segment Emissions Calcs'!$B$8:$B$8919=$B6728,'PTE - Segment Emissions Calcs'!$Z$8:$Z$8919,)))</f>
        <v>3.1978047588105492E-5</v>
      </c>
      <c r="R6728" s="39"/>
    </row>
    <row r="6729" spans="1:18" x14ac:dyDescent="0.25">
      <c r="A6729" s="40"/>
      <c r="B6729" s="40"/>
      <c r="C6729" s="34" t="s">
        <v>292</v>
      </c>
      <c r="D6729" s="35"/>
      <c r="E6729" s="35"/>
      <c r="F6729" s="35">
        <f ca="1">IFERROR(VLOOKUP($E6729&amp;"-1",'PTE - Segment Emissions Calcs'!$I$8:$V$8919,16,FALSE),0)</f>
        <v>9.7617671131564355E-5</v>
      </c>
      <c r="G6729" s="35">
        <f ca="1">IFERROR(VLOOKUP($E6729&amp;"-2",'PTE - Segment Emissions Calcs'!$I$8:$V$8919,16,FALSE),0)</f>
        <v>0</v>
      </c>
      <c r="H6729" s="36">
        <f t="shared" ca="1" si="312"/>
        <v>9.7617671131564355E-5</v>
      </c>
      <c r="I6729" s="37">
        <f ca="1">IFERROR(VLOOKUP($E6729&amp;"-1",'PTE - Segment Emissions Calcs'!$I$8:$X$8919,18,FALSE),0)</f>
        <v>4.2756539955625188E-4</v>
      </c>
      <c r="J6729" s="37">
        <f ca="1">IFERROR(VLOOKUP($E6729&amp;"-2",'PTE - Segment Emissions Calcs'!$I$8:$X$8919,18,FALSE),0)</f>
        <v>0</v>
      </c>
      <c r="K6729" s="37">
        <f t="shared" ca="1" si="313"/>
        <v>4.2756539955625188E-4</v>
      </c>
      <c r="L6729" s="37">
        <f ca="1">IFERROR(VLOOKUP($E6729&amp;"-1",'PTE - Segment Emissions Calcs'!$I$8:$Z$8919,20,FALSE),0)</f>
        <v>4.2756539955625188E-4</v>
      </c>
      <c r="M6729" s="37">
        <f ca="1">IFERROR(VLOOKUP($E6729&amp;"-2",'PTE - Segment Emissions Calcs'!$I$8:$Z$8919,20,FALSE),0)</f>
        <v>0</v>
      </c>
      <c r="N6729" s="37">
        <f t="shared" ca="1" si="314"/>
        <v>4.2756539955625188E-4</v>
      </c>
      <c r="O6729" s="38">
        <f t="array" aca="1" ref="O6729" ca="1">IF($H6729="TOTAL HAP",H6729,MAX(IF('PTE - Segment Emissions Calcs'!$B$8:$B$8919=$B6729,'PTE - Segment Emissions Calcs'!$V$8:$V$8919,)))</f>
        <v>9.7617671131564355E-5</v>
      </c>
      <c r="P6729" s="38">
        <f t="array" aca="1" ref="P6729" ca="1">IF($H6729="TOTAL HAP",K6729,MAX(IF('PTE - Segment Emissions Calcs'!$B$8:$B$8919=$B6729,'PTE - Segment Emissions Calcs'!$X$8:$X$8919,)))</f>
        <v>4.2756539955625188E-4</v>
      </c>
      <c r="Q6729" s="38">
        <f t="array" aca="1" ref="Q6729" ca="1">IF($H6729="TOTAL HAP",N6729,MAX(IF('PTE - Segment Emissions Calcs'!$B$8:$B$8919=$B6729,'PTE - Segment Emissions Calcs'!$Z$8:$Z$8919,)))</f>
        <v>4.2756539955625188E-4</v>
      </c>
      <c r="R6729" s="39"/>
    </row>
    <row r="6730" spans="1:18" x14ac:dyDescent="0.25">
      <c r="A6730" s="40"/>
      <c r="B6730" s="40"/>
      <c r="C6730" s="34" t="s">
        <v>66</v>
      </c>
      <c r="D6730" s="35"/>
      <c r="E6730" s="35"/>
      <c r="F6730" s="35">
        <f ca="1">IFERROR(VLOOKUP($E6730&amp;"-1",'PTE - Segment Emissions Calcs'!$I$8:$V$8919,16,FALSE),0)</f>
        <v>6.2960942731516019E-4</v>
      </c>
      <c r="G6730" s="35">
        <f ca="1">IFERROR(VLOOKUP($E6730&amp;"-2",'PTE - Segment Emissions Calcs'!$I$8:$V$8919,16,FALSE),0)</f>
        <v>0</v>
      </c>
      <c r="H6730" s="36">
        <f t="shared" ca="1" si="312"/>
        <v>6.2960942731516019E-4</v>
      </c>
      <c r="I6730" s="37">
        <f ca="1">IFERROR(VLOOKUP($E6730&amp;"-1",'PTE - Segment Emissions Calcs'!$I$8:$X$8919,18,FALSE),0)</f>
        <v>2.7576892916404017E-3</v>
      </c>
      <c r="J6730" s="37">
        <f ca="1">IFERROR(VLOOKUP($E6730&amp;"-2",'PTE - Segment Emissions Calcs'!$I$8:$X$8919,18,FALSE),0)</f>
        <v>0</v>
      </c>
      <c r="K6730" s="37">
        <f t="shared" ca="1" si="313"/>
        <v>2.7576892916404017E-3</v>
      </c>
      <c r="L6730" s="37">
        <f ca="1">IFERROR(VLOOKUP($E6730&amp;"-1",'PTE - Segment Emissions Calcs'!$I$8:$Z$8919,20,FALSE),0)</f>
        <v>2.7576892916404017E-3</v>
      </c>
      <c r="M6730" s="37">
        <f ca="1">IFERROR(VLOOKUP($E6730&amp;"-2",'PTE - Segment Emissions Calcs'!$I$8:$Z$8919,20,FALSE),0)</f>
        <v>0</v>
      </c>
      <c r="N6730" s="37">
        <f t="shared" ca="1" si="314"/>
        <v>2.7576892916404017E-3</v>
      </c>
      <c r="O6730" s="38">
        <f t="array" aca="1" ref="O6730" ca="1">IF($H6730="TOTAL HAP",H6730,MAX(IF('PTE - Segment Emissions Calcs'!$B$8:$B$8919=$B6730,'PTE - Segment Emissions Calcs'!$V$8:$V$8919,)))</f>
        <v>6.2960942731516019E-4</v>
      </c>
      <c r="P6730" s="38">
        <f t="array" aca="1" ref="P6730" ca="1">IF($H6730="TOTAL HAP",K6730,MAX(IF('PTE - Segment Emissions Calcs'!$B$8:$B$8919=$B6730,'PTE - Segment Emissions Calcs'!$X$8:$X$8919,)))</f>
        <v>2.7576892916404017E-3</v>
      </c>
      <c r="Q6730" s="38">
        <f t="array" aca="1" ref="Q6730" ca="1">IF($H6730="TOTAL HAP",N6730,MAX(IF('PTE - Segment Emissions Calcs'!$B$8:$B$8919=$B6730,'PTE - Segment Emissions Calcs'!$Z$8:$Z$8919,)))</f>
        <v>2.7576892916404017E-3</v>
      </c>
      <c r="R6730" s="39"/>
    </row>
    <row r="6731" spans="1:18" x14ac:dyDescent="0.25">
      <c r="A6731" s="40"/>
      <c r="B6731" s="40"/>
      <c r="C6731" s="34" t="s">
        <v>293</v>
      </c>
      <c r="D6731" s="35"/>
      <c r="E6731" s="35"/>
      <c r="F6731" s="35">
        <f ca="1">IFERROR(VLOOKUP($E6731&amp;"-1",'PTE - Segment Emissions Calcs'!$I$8:$V$8919,16,FALSE),0)</f>
        <v>9.8858443421933159E-5</v>
      </c>
      <c r="G6731" s="35">
        <f ca="1">IFERROR(VLOOKUP($E6731&amp;"-2",'PTE - Segment Emissions Calcs'!$I$8:$V$8919,16,FALSE),0)</f>
        <v>0</v>
      </c>
      <c r="H6731" s="36">
        <f t="shared" ref="H6731:H6794" ca="1" si="315">MAX(F6731:G6731)</f>
        <v>9.8858443421933159E-5</v>
      </c>
      <c r="I6731" s="37">
        <f ca="1">IFERROR(VLOOKUP($E6731&amp;"-1",'PTE - Segment Emissions Calcs'!$I$8:$X$8919,18,FALSE),0)</f>
        <v>4.3299998218806725E-4</v>
      </c>
      <c r="J6731" s="37">
        <f ca="1">IFERROR(VLOOKUP($E6731&amp;"-2",'PTE - Segment Emissions Calcs'!$I$8:$X$8919,18,FALSE),0)</f>
        <v>0</v>
      </c>
      <c r="K6731" s="37">
        <f t="shared" ref="K6731:K6794" ca="1" si="316">MAX(I6731:J6731)</f>
        <v>4.3299998218806725E-4</v>
      </c>
      <c r="L6731" s="37">
        <f ca="1">IFERROR(VLOOKUP($E6731&amp;"-1",'PTE - Segment Emissions Calcs'!$I$8:$Z$8919,20,FALSE),0)</f>
        <v>4.3299998218806725E-4</v>
      </c>
      <c r="M6731" s="37">
        <f ca="1">IFERROR(VLOOKUP($E6731&amp;"-2",'PTE - Segment Emissions Calcs'!$I$8:$Z$8919,20,FALSE),0)</f>
        <v>0</v>
      </c>
      <c r="N6731" s="37">
        <f t="shared" ref="N6731:N6794" ca="1" si="317">MAX(L6731:M6731)</f>
        <v>4.3299998218806725E-4</v>
      </c>
      <c r="O6731" s="38">
        <f t="array" aca="1" ref="O6731" ca="1">IF($H6731="TOTAL HAP",H6731,MAX(IF('PTE - Segment Emissions Calcs'!$B$8:$B$8919=$B6731,'PTE - Segment Emissions Calcs'!$V$8:$V$8919,)))</f>
        <v>9.8858443421933159E-5</v>
      </c>
      <c r="P6731" s="38">
        <f t="array" aca="1" ref="P6731" ca="1">IF($H6731="TOTAL HAP",K6731,MAX(IF('PTE - Segment Emissions Calcs'!$B$8:$B$8919=$B6731,'PTE - Segment Emissions Calcs'!$X$8:$X$8919,)))</f>
        <v>4.3299998218806725E-4</v>
      </c>
      <c r="Q6731" s="38">
        <f t="array" aca="1" ref="Q6731" ca="1">IF($H6731="TOTAL HAP",N6731,MAX(IF('PTE - Segment Emissions Calcs'!$B$8:$B$8919=$B6731,'PTE - Segment Emissions Calcs'!$Z$8:$Z$8919,)))</f>
        <v>4.3299998218806725E-4</v>
      </c>
      <c r="R6731" s="39"/>
    </row>
    <row r="6732" spans="1:18" x14ac:dyDescent="0.25">
      <c r="A6732" s="40"/>
      <c r="B6732" s="40"/>
      <c r="C6732" s="34" t="s">
        <v>48</v>
      </c>
      <c r="D6732" s="35"/>
      <c r="E6732" s="35"/>
      <c r="F6732" s="35">
        <f ca="1">IFERROR(VLOOKUP($E6732&amp;"-1",'PTE - Segment Emissions Calcs'!$I$8:$V$8919,16,FALSE),0)</f>
        <v>8.8500857291345589E-3</v>
      </c>
      <c r="G6732" s="35">
        <f ca="1">IFERROR(VLOOKUP($E6732&amp;"-2",'PTE - Segment Emissions Calcs'!$I$8:$V$8919,16,FALSE),0)</f>
        <v>0</v>
      </c>
      <c r="H6732" s="36">
        <f t="shared" ca="1" si="315"/>
        <v>8.8500857291345589E-3</v>
      </c>
      <c r="I6732" s="37">
        <f ca="1">IFERROR(VLOOKUP($E6732&amp;"-1",'PTE - Segment Emissions Calcs'!$I$8:$X$8919,18,FALSE),0)</f>
        <v>3.8763375493609364E-2</v>
      </c>
      <c r="J6732" s="37">
        <f ca="1">IFERROR(VLOOKUP($E6732&amp;"-2",'PTE - Segment Emissions Calcs'!$I$8:$X$8919,18,FALSE),0)</f>
        <v>0</v>
      </c>
      <c r="K6732" s="37">
        <f t="shared" ca="1" si="316"/>
        <v>3.8763375493609364E-2</v>
      </c>
      <c r="L6732" s="37">
        <f ca="1">IFERROR(VLOOKUP($E6732&amp;"-1",'PTE - Segment Emissions Calcs'!$I$8:$Z$8919,20,FALSE),0)</f>
        <v>3.8763375493609364E-2</v>
      </c>
      <c r="M6732" s="37">
        <f ca="1">IFERROR(VLOOKUP($E6732&amp;"-2",'PTE - Segment Emissions Calcs'!$I$8:$Z$8919,20,FALSE),0)</f>
        <v>0</v>
      </c>
      <c r="N6732" s="37">
        <f t="shared" ca="1" si="317"/>
        <v>3.8763375493609364E-2</v>
      </c>
      <c r="O6732" s="38">
        <f t="array" aca="1" ref="O6732" ca="1">IF($H6732="TOTAL HAP",H6732,MAX(IF('PTE - Segment Emissions Calcs'!$B$8:$B$8919=$B6732,'PTE - Segment Emissions Calcs'!$V$8:$V$8919,)))</f>
        <v>8.8500857291345589E-3</v>
      </c>
      <c r="P6732" s="38">
        <f t="array" aca="1" ref="P6732" ca="1">IF($H6732="TOTAL HAP",K6732,MAX(IF('PTE - Segment Emissions Calcs'!$B$8:$B$8919=$B6732,'PTE - Segment Emissions Calcs'!$X$8:$X$8919,)))</f>
        <v>3.8763375493609364E-2</v>
      </c>
      <c r="Q6732" s="38">
        <f t="array" aca="1" ref="Q6732" ca="1">IF($H6732="TOTAL HAP",N6732,MAX(IF('PTE - Segment Emissions Calcs'!$B$8:$B$8919=$B6732,'PTE - Segment Emissions Calcs'!$Z$8:$Z$8919,)))</f>
        <v>3.8763375493609364E-2</v>
      </c>
      <c r="R6732" s="39"/>
    </row>
    <row r="6733" spans="1:18" x14ac:dyDescent="0.25">
      <c r="A6733" s="40"/>
      <c r="B6733" s="40"/>
      <c r="C6733" s="34" t="s">
        <v>294</v>
      </c>
      <c r="D6733" s="35"/>
      <c r="E6733" s="35"/>
      <c r="F6733" s="35">
        <f ca="1">IFERROR(VLOOKUP($E6733&amp;"-1",'PTE - Segment Emissions Calcs'!$I$8:$V$8919,16,FALSE),0)</f>
        <v>2.1477133583630031E-4</v>
      </c>
      <c r="G6733" s="35">
        <f ca="1">IFERROR(VLOOKUP($E6733&amp;"-2",'PTE - Segment Emissions Calcs'!$I$8:$V$8919,16,FALSE),0)</f>
        <v>0</v>
      </c>
      <c r="H6733" s="36">
        <f t="shared" ca="1" si="315"/>
        <v>2.1477133583630031E-4</v>
      </c>
      <c r="I6733" s="37">
        <f ca="1">IFERROR(VLOOKUP($E6733&amp;"-1",'PTE - Segment Emissions Calcs'!$I$8:$X$8919,18,FALSE),0)</f>
        <v>9.4069845096299537E-4</v>
      </c>
      <c r="J6733" s="37">
        <f ca="1">IFERROR(VLOOKUP($E6733&amp;"-2",'PTE - Segment Emissions Calcs'!$I$8:$X$8919,18,FALSE),0)</f>
        <v>0</v>
      </c>
      <c r="K6733" s="37">
        <f t="shared" ca="1" si="316"/>
        <v>9.4069845096299537E-4</v>
      </c>
      <c r="L6733" s="37">
        <f ca="1">IFERROR(VLOOKUP($E6733&amp;"-1",'PTE - Segment Emissions Calcs'!$I$8:$Z$8919,20,FALSE),0)</f>
        <v>9.4069845096299537E-4</v>
      </c>
      <c r="M6733" s="37">
        <f ca="1">IFERROR(VLOOKUP($E6733&amp;"-2",'PTE - Segment Emissions Calcs'!$I$8:$Z$8919,20,FALSE),0)</f>
        <v>0</v>
      </c>
      <c r="N6733" s="37">
        <f t="shared" ca="1" si="317"/>
        <v>9.4069845096299537E-4</v>
      </c>
      <c r="O6733" s="38">
        <f t="array" aca="1" ref="O6733" ca="1">IF($H6733="TOTAL HAP",H6733,MAX(IF('PTE - Segment Emissions Calcs'!$B$8:$B$8919=$B6733,'PTE - Segment Emissions Calcs'!$V$8:$V$8919,)))</f>
        <v>2.1477133583630031E-4</v>
      </c>
      <c r="P6733" s="38">
        <f t="array" aca="1" ref="P6733" ca="1">IF($H6733="TOTAL HAP",K6733,MAX(IF('PTE - Segment Emissions Calcs'!$B$8:$B$8919=$B6733,'PTE - Segment Emissions Calcs'!$X$8:$X$8919,)))</f>
        <v>9.4069845096299537E-4</v>
      </c>
      <c r="Q6733" s="38">
        <f t="array" aca="1" ref="Q6733" ca="1">IF($H6733="TOTAL HAP",N6733,MAX(IF('PTE - Segment Emissions Calcs'!$B$8:$B$8919=$B6733,'PTE - Segment Emissions Calcs'!$Z$8:$Z$8919,)))</f>
        <v>9.4069845096299537E-4</v>
      </c>
      <c r="R6733" s="39"/>
    </row>
    <row r="6734" spans="1:18" x14ac:dyDescent="0.25">
      <c r="A6734" s="40"/>
      <c r="B6734" s="40"/>
      <c r="C6734" s="34" t="s">
        <v>50</v>
      </c>
      <c r="D6734" s="35"/>
      <c r="E6734" s="35"/>
      <c r="F6734" s="35">
        <f ca="1">IFERROR(VLOOKUP($E6734&amp;"-1",'PTE - Segment Emissions Calcs'!$I$8:$V$8919,16,FALSE),0)</f>
        <v>0</v>
      </c>
      <c r="G6734" s="35">
        <f ca="1">IFERROR(VLOOKUP($E6734&amp;"-2",'PTE - Segment Emissions Calcs'!$I$8:$V$8919,16,FALSE),0)</f>
        <v>0</v>
      </c>
      <c r="H6734" s="36">
        <f t="shared" ca="1" si="315"/>
        <v>0</v>
      </c>
      <c r="I6734" s="37">
        <f ca="1">IFERROR(VLOOKUP($E6734&amp;"-1",'PTE - Segment Emissions Calcs'!$I$8:$X$8919,18,FALSE),0)</f>
        <v>0</v>
      </c>
      <c r="J6734" s="37">
        <f ca="1">IFERROR(VLOOKUP($E6734&amp;"-2",'PTE - Segment Emissions Calcs'!$I$8:$X$8919,18,FALSE),0)</f>
        <v>0</v>
      </c>
      <c r="K6734" s="37">
        <f t="shared" ca="1" si="316"/>
        <v>0</v>
      </c>
      <c r="L6734" s="37">
        <f ca="1">IFERROR(VLOOKUP($E6734&amp;"-1",'PTE - Segment Emissions Calcs'!$I$8:$Z$8919,20,FALSE),0)</f>
        <v>0</v>
      </c>
      <c r="M6734" s="37">
        <f ca="1">IFERROR(VLOOKUP($E6734&amp;"-2",'PTE - Segment Emissions Calcs'!$I$8:$Z$8919,20,FALSE),0)</f>
        <v>0</v>
      </c>
      <c r="N6734" s="37">
        <f t="shared" ca="1" si="317"/>
        <v>0</v>
      </c>
      <c r="O6734" s="38">
        <f t="array" aca="1" ref="O6734" ca="1">IF($H6734="TOTAL HAP",H6734,MAX(IF('PTE - Segment Emissions Calcs'!$B$8:$B$8919=$B6734,'PTE - Segment Emissions Calcs'!$V$8:$V$8919,)))</f>
        <v>0</v>
      </c>
      <c r="P6734" s="38">
        <f t="array" aca="1" ref="P6734" ca="1">IF($H6734="TOTAL HAP",K6734,MAX(IF('PTE - Segment Emissions Calcs'!$B$8:$B$8919=$B6734,'PTE - Segment Emissions Calcs'!$X$8:$X$8919,)))</f>
        <v>0</v>
      </c>
      <c r="Q6734" s="38">
        <f t="array" aca="1" ref="Q6734" ca="1">IF($H6734="TOTAL HAP",N6734,MAX(IF('PTE - Segment Emissions Calcs'!$B$8:$B$8919=$B6734,'PTE - Segment Emissions Calcs'!$Z$8:$Z$8919,)))</f>
        <v>0</v>
      </c>
      <c r="R6734" s="39"/>
    </row>
    <row r="6735" spans="1:18" x14ac:dyDescent="0.25">
      <c r="A6735" s="40"/>
      <c r="B6735" s="40"/>
      <c r="C6735" s="34" t="s">
        <v>53</v>
      </c>
      <c r="D6735" s="35"/>
      <c r="E6735" s="35"/>
      <c r="F6735" s="35">
        <f ca="1">IFERROR(VLOOKUP($E6735&amp;"-1",'PTE - Segment Emissions Calcs'!$I$8:$V$8919,16,FALSE),0)</f>
        <v>5.1640211180447957E-3</v>
      </c>
      <c r="G6735" s="35">
        <f ca="1">IFERROR(VLOOKUP($E6735&amp;"-2",'PTE - Segment Emissions Calcs'!$I$8:$V$8919,16,FALSE),0)</f>
        <v>0</v>
      </c>
      <c r="H6735" s="36">
        <f t="shared" ca="1" si="315"/>
        <v>5.1640211180447957E-3</v>
      </c>
      <c r="I6735" s="37">
        <f ca="1">IFERROR(VLOOKUP($E6735&amp;"-1",'PTE - Segment Emissions Calcs'!$I$8:$X$8919,18,FALSE),0)</f>
        <v>2.2618412497036205E-2</v>
      </c>
      <c r="J6735" s="37">
        <f ca="1">IFERROR(VLOOKUP($E6735&amp;"-2",'PTE - Segment Emissions Calcs'!$I$8:$X$8919,18,FALSE),0)</f>
        <v>0</v>
      </c>
      <c r="K6735" s="37">
        <f t="shared" ca="1" si="316"/>
        <v>2.2618412497036205E-2</v>
      </c>
      <c r="L6735" s="37">
        <f ca="1">IFERROR(VLOOKUP($E6735&amp;"-1",'PTE - Segment Emissions Calcs'!$I$8:$Z$8919,20,FALSE),0)</f>
        <v>2.2618412497036205E-2</v>
      </c>
      <c r="M6735" s="37">
        <f ca="1">IFERROR(VLOOKUP($E6735&amp;"-2",'PTE - Segment Emissions Calcs'!$I$8:$Z$8919,20,FALSE),0)</f>
        <v>0</v>
      </c>
      <c r="N6735" s="37">
        <f t="shared" ca="1" si="317"/>
        <v>2.2618412497036205E-2</v>
      </c>
      <c r="O6735" s="38">
        <f t="array" aca="1" ref="O6735" ca="1">IF($H6735="TOTAL HAP",H6735,MAX(IF('PTE - Segment Emissions Calcs'!$B$8:$B$8919=$B6735,'PTE - Segment Emissions Calcs'!$V$8:$V$8919,)))</f>
        <v>5.1640211180447957E-3</v>
      </c>
      <c r="P6735" s="38">
        <f t="array" aca="1" ref="P6735" ca="1">IF($H6735="TOTAL HAP",K6735,MAX(IF('PTE - Segment Emissions Calcs'!$B$8:$B$8919=$B6735,'PTE - Segment Emissions Calcs'!$X$8:$X$8919,)))</f>
        <v>2.2618412497036205E-2</v>
      </c>
      <c r="Q6735" s="38">
        <f t="array" aca="1" ref="Q6735" ca="1">IF($H6735="TOTAL HAP",N6735,MAX(IF('PTE - Segment Emissions Calcs'!$B$8:$B$8919=$B6735,'PTE - Segment Emissions Calcs'!$Z$8:$Z$8919,)))</f>
        <v>2.2618412497036205E-2</v>
      </c>
      <c r="R6735" s="39"/>
    </row>
    <row r="6736" spans="1:18" x14ac:dyDescent="0.25">
      <c r="A6736" s="40"/>
      <c r="B6736" s="40"/>
      <c r="C6736" s="34" t="s">
        <v>209</v>
      </c>
      <c r="D6736" s="35"/>
      <c r="E6736" s="35"/>
      <c r="F6736" s="35">
        <f ca="1">IFERROR(VLOOKUP($E6736&amp;"-1",'PTE - Segment Emissions Calcs'!$I$8:$V$8919,16,FALSE),0)</f>
        <v>1.8270914969256352E-4</v>
      </c>
      <c r="G6736" s="35">
        <f ca="1">IFERROR(VLOOKUP($E6736&amp;"-2",'PTE - Segment Emissions Calcs'!$I$8:$V$8919,16,FALSE),0)</f>
        <v>0</v>
      </c>
      <c r="H6736" s="36">
        <f t="shared" ca="1" si="315"/>
        <v>1.8270914969256352E-4</v>
      </c>
      <c r="I6736" s="37">
        <f ca="1">IFERROR(VLOOKUP($E6736&amp;"-1",'PTE - Segment Emissions Calcs'!$I$8:$X$8919,18,FALSE),0)</f>
        <v>8.0026607565342818E-4</v>
      </c>
      <c r="J6736" s="37">
        <f ca="1">IFERROR(VLOOKUP($E6736&amp;"-2",'PTE - Segment Emissions Calcs'!$I$8:$X$8919,18,FALSE),0)</f>
        <v>0</v>
      </c>
      <c r="K6736" s="37">
        <f t="shared" ca="1" si="316"/>
        <v>8.0026607565342818E-4</v>
      </c>
      <c r="L6736" s="37">
        <f ca="1">IFERROR(VLOOKUP($E6736&amp;"-1",'PTE - Segment Emissions Calcs'!$I$8:$Z$8919,20,FALSE),0)</f>
        <v>8.0026607565342818E-4</v>
      </c>
      <c r="M6736" s="37">
        <f ca="1">IFERROR(VLOOKUP($E6736&amp;"-2",'PTE - Segment Emissions Calcs'!$I$8:$Z$8919,20,FALSE),0)</f>
        <v>0</v>
      </c>
      <c r="N6736" s="37">
        <f t="shared" ca="1" si="317"/>
        <v>8.0026607565342818E-4</v>
      </c>
      <c r="O6736" s="38">
        <f t="array" aca="1" ref="O6736" ca="1">IF($H6736="TOTAL HAP",H6736,MAX(IF('PTE - Segment Emissions Calcs'!$B$8:$B$8919=$B6736,'PTE - Segment Emissions Calcs'!$V$8:$V$8919,)))</f>
        <v>1.8270914969256352E-4</v>
      </c>
      <c r="P6736" s="38">
        <f t="array" aca="1" ref="P6736" ca="1">IF($H6736="TOTAL HAP",K6736,MAX(IF('PTE - Segment Emissions Calcs'!$B$8:$B$8919=$B6736,'PTE - Segment Emissions Calcs'!$X$8:$X$8919,)))</f>
        <v>8.0026607565342818E-4</v>
      </c>
      <c r="Q6736" s="38">
        <f t="array" aca="1" ref="Q6736" ca="1">IF($H6736="TOTAL HAP",N6736,MAX(IF('PTE - Segment Emissions Calcs'!$B$8:$B$8919=$B6736,'PTE - Segment Emissions Calcs'!$Z$8:$Z$8919,)))</f>
        <v>8.0026607565342818E-4</v>
      </c>
      <c r="R6736" s="39"/>
    </row>
    <row r="6737" spans="1:18" x14ac:dyDescent="0.25">
      <c r="A6737" s="40"/>
      <c r="B6737" s="40"/>
      <c r="C6737" s="34" t="s">
        <v>177</v>
      </c>
      <c r="D6737" s="35"/>
      <c r="E6737" s="35"/>
      <c r="F6737" s="35">
        <f ca="1">IFERROR(VLOOKUP($E6737&amp;"-1",'PTE - Segment Emissions Calcs'!$I$8:$V$8919,16,FALSE),0)</f>
        <v>9.4030276027099141E-4</v>
      </c>
      <c r="G6737" s="35">
        <f ca="1">IFERROR(VLOOKUP($E6737&amp;"-2",'PTE - Segment Emissions Calcs'!$I$8:$V$8919,16,FALSE),0)</f>
        <v>0</v>
      </c>
      <c r="H6737" s="36">
        <f t="shared" ca="1" si="315"/>
        <v>9.4030276027099141E-4</v>
      </c>
      <c r="I6737" s="37">
        <f ca="1">IFERROR(VLOOKUP($E6737&amp;"-1",'PTE - Segment Emissions Calcs'!$I$8:$X$8919,18,FALSE),0)</f>
        <v>4.1185260899869423E-3</v>
      </c>
      <c r="J6737" s="37">
        <f ca="1">IFERROR(VLOOKUP($E6737&amp;"-2",'PTE - Segment Emissions Calcs'!$I$8:$X$8919,18,FALSE),0)</f>
        <v>0</v>
      </c>
      <c r="K6737" s="37">
        <f t="shared" ca="1" si="316"/>
        <v>4.1185260899869423E-3</v>
      </c>
      <c r="L6737" s="37">
        <f ca="1">IFERROR(VLOOKUP($E6737&amp;"-1",'PTE - Segment Emissions Calcs'!$I$8:$Z$8919,20,FALSE),0)</f>
        <v>4.1185260899869423E-3</v>
      </c>
      <c r="M6737" s="37">
        <f ca="1">IFERROR(VLOOKUP($E6737&amp;"-2",'PTE - Segment Emissions Calcs'!$I$8:$Z$8919,20,FALSE),0)</f>
        <v>0</v>
      </c>
      <c r="N6737" s="37">
        <f t="shared" ca="1" si="317"/>
        <v>4.1185260899869423E-3</v>
      </c>
      <c r="O6737" s="38">
        <f t="array" aca="1" ref="O6737" ca="1">IF($H6737="TOTAL HAP",H6737,MAX(IF('PTE - Segment Emissions Calcs'!$B$8:$B$8919=$B6737,'PTE - Segment Emissions Calcs'!$V$8:$V$8919,)))</f>
        <v>9.4030276027099141E-4</v>
      </c>
      <c r="P6737" s="38">
        <f t="array" aca="1" ref="P6737" ca="1">IF($H6737="TOTAL HAP",K6737,MAX(IF('PTE - Segment Emissions Calcs'!$B$8:$B$8919=$B6737,'PTE - Segment Emissions Calcs'!$X$8:$X$8919,)))</f>
        <v>4.1185260899869423E-3</v>
      </c>
      <c r="Q6737" s="38">
        <f t="array" aca="1" ref="Q6737" ca="1">IF($H6737="TOTAL HAP",N6737,MAX(IF('PTE - Segment Emissions Calcs'!$B$8:$B$8919=$B6737,'PTE - Segment Emissions Calcs'!$Z$8:$Z$8919,)))</f>
        <v>4.1185260899869423E-3</v>
      </c>
      <c r="R6737" s="39"/>
    </row>
    <row r="6738" spans="1:18" x14ac:dyDescent="0.25">
      <c r="A6738" s="40"/>
      <c r="B6738" s="40"/>
      <c r="C6738" s="34" t="s">
        <v>210</v>
      </c>
      <c r="D6738" s="35"/>
      <c r="E6738" s="35"/>
      <c r="F6738" s="35">
        <f ca="1">IFERROR(VLOOKUP($E6738&amp;"-1",'PTE - Segment Emissions Calcs'!$I$8:$V$8919,16,FALSE),0)</f>
        <v>3.2682895278942031E-4</v>
      </c>
      <c r="G6738" s="35">
        <f ca="1">IFERROR(VLOOKUP($E6738&amp;"-2",'PTE - Segment Emissions Calcs'!$I$8:$V$8919,16,FALSE),0)</f>
        <v>0</v>
      </c>
      <c r="H6738" s="36">
        <f t="shared" ca="1" si="315"/>
        <v>3.2682895278942031E-4</v>
      </c>
      <c r="I6738" s="37">
        <f ca="1">IFERROR(VLOOKUP($E6738&amp;"-1",'PTE - Segment Emissions Calcs'!$I$8:$X$8919,18,FALSE),0)</f>
        <v>1.431510813217661E-3</v>
      </c>
      <c r="J6738" s="37">
        <f ca="1">IFERROR(VLOOKUP($E6738&amp;"-2",'PTE - Segment Emissions Calcs'!$I$8:$X$8919,18,FALSE),0)</f>
        <v>0</v>
      </c>
      <c r="K6738" s="37">
        <f t="shared" ca="1" si="316"/>
        <v>1.431510813217661E-3</v>
      </c>
      <c r="L6738" s="37">
        <f ca="1">IFERROR(VLOOKUP($E6738&amp;"-1",'PTE - Segment Emissions Calcs'!$I$8:$Z$8919,20,FALSE),0)</f>
        <v>1.431510813217661E-3</v>
      </c>
      <c r="M6738" s="37">
        <f ca="1">IFERROR(VLOOKUP($E6738&amp;"-2",'PTE - Segment Emissions Calcs'!$I$8:$Z$8919,20,FALSE),0)</f>
        <v>0</v>
      </c>
      <c r="N6738" s="37">
        <f t="shared" ca="1" si="317"/>
        <v>1.431510813217661E-3</v>
      </c>
      <c r="O6738" s="38">
        <f t="array" aca="1" ref="O6738" ca="1">IF($H6738="TOTAL HAP",H6738,MAX(IF('PTE - Segment Emissions Calcs'!$B$8:$B$8919=$B6738,'PTE - Segment Emissions Calcs'!$V$8:$V$8919,)))</f>
        <v>3.2682895278942031E-4</v>
      </c>
      <c r="P6738" s="38">
        <f t="array" aca="1" ref="P6738" ca="1">IF($H6738="TOTAL HAP",K6738,MAX(IF('PTE - Segment Emissions Calcs'!$B$8:$B$8919=$B6738,'PTE - Segment Emissions Calcs'!$X$8:$X$8919,)))</f>
        <v>1.431510813217661E-3</v>
      </c>
      <c r="Q6738" s="38">
        <f t="array" aca="1" ref="Q6738" ca="1">IF($H6738="TOTAL HAP",N6738,MAX(IF('PTE - Segment Emissions Calcs'!$B$8:$B$8919=$B6738,'PTE - Segment Emissions Calcs'!$Z$8:$Z$8919,)))</f>
        <v>1.431510813217661E-3</v>
      </c>
      <c r="R6738" s="39"/>
    </row>
    <row r="6739" spans="1:18" x14ac:dyDescent="0.25">
      <c r="A6739" s="40"/>
      <c r="B6739" s="40"/>
      <c r="C6739" s="34" t="s">
        <v>69</v>
      </c>
      <c r="D6739" s="35"/>
      <c r="E6739" s="35"/>
      <c r="F6739" s="35">
        <f ca="1">IFERROR(VLOOKUP($E6739&amp;"-1",'PTE - Segment Emissions Calcs'!$I$8:$V$8919,16,FALSE),0)</f>
        <v>1.8217925358377512E-3</v>
      </c>
      <c r="G6739" s="35">
        <f ca="1">IFERROR(VLOOKUP($E6739&amp;"-2",'PTE - Segment Emissions Calcs'!$I$8:$V$8919,16,FALSE),0)</f>
        <v>0</v>
      </c>
      <c r="H6739" s="36">
        <f t="shared" ca="1" si="315"/>
        <v>1.8217925358377512E-3</v>
      </c>
      <c r="I6739" s="37">
        <f ca="1">IFERROR(VLOOKUP($E6739&amp;"-1",'PTE - Segment Emissions Calcs'!$I$8:$X$8919,18,FALSE),0)</f>
        <v>7.9794513069693512E-3</v>
      </c>
      <c r="J6739" s="37">
        <f ca="1">IFERROR(VLOOKUP($E6739&amp;"-2",'PTE - Segment Emissions Calcs'!$I$8:$X$8919,18,FALSE),0)</f>
        <v>0</v>
      </c>
      <c r="K6739" s="37">
        <f t="shared" ca="1" si="316"/>
        <v>7.9794513069693512E-3</v>
      </c>
      <c r="L6739" s="37">
        <f ca="1">IFERROR(VLOOKUP($E6739&amp;"-1",'PTE - Segment Emissions Calcs'!$I$8:$Z$8919,20,FALSE),0)</f>
        <v>7.9794513069693512E-3</v>
      </c>
      <c r="M6739" s="37">
        <f ca="1">IFERROR(VLOOKUP($E6739&amp;"-2",'PTE - Segment Emissions Calcs'!$I$8:$Z$8919,20,FALSE),0)</f>
        <v>0</v>
      </c>
      <c r="N6739" s="37">
        <f t="shared" ca="1" si="317"/>
        <v>7.9794513069693512E-3</v>
      </c>
      <c r="O6739" s="38">
        <f t="array" aca="1" ref="O6739" ca="1">IF($H6739="TOTAL HAP",H6739,MAX(IF('PTE - Segment Emissions Calcs'!$B$8:$B$8919=$B6739,'PTE - Segment Emissions Calcs'!$V$8:$V$8919,)))</f>
        <v>1.8217925358377512E-3</v>
      </c>
      <c r="P6739" s="38">
        <f t="array" aca="1" ref="P6739" ca="1">IF($H6739="TOTAL HAP",K6739,MAX(IF('PTE - Segment Emissions Calcs'!$B$8:$B$8919=$B6739,'PTE - Segment Emissions Calcs'!$X$8:$X$8919,)))</f>
        <v>7.9794513069693512E-3</v>
      </c>
      <c r="Q6739" s="38">
        <f t="array" aca="1" ref="Q6739" ca="1">IF($H6739="TOTAL HAP",N6739,MAX(IF('PTE - Segment Emissions Calcs'!$B$8:$B$8919=$B6739,'PTE - Segment Emissions Calcs'!$Z$8:$Z$8919,)))</f>
        <v>7.9794513069693512E-3</v>
      </c>
      <c r="R6739" s="39"/>
    </row>
    <row r="6740" spans="1:18" x14ac:dyDescent="0.25">
      <c r="A6740" s="40"/>
      <c r="B6740" s="40"/>
      <c r="C6740" s="34" t="s">
        <v>179</v>
      </c>
      <c r="D6740" s="35"/>
      <c r="E6740" s="35"/>
      <c r="F6740" s="35">
        <f ca="1">IFERROR(VLOOKUP($E6740&amp;"-1",'PTE - Segment Emissions Calcs'!$I$8:$V$8919,16,FALSE),0)</f>
        <v>8.658272556838195E-4</v>
      </c>
      <c r="G6740" s="35">
        <f ca="1">IFERROR(VLOOKUP($E6740&amp;"-2",'PTE - Segment Emissions Calcs'!$I$8:$V$8919,16,FALSE),0)</f>
        <v>0</v>
      </c>
      <c r="H6740" s="36">
        <f t="shared" ca="1" si="315"/>
        <v>8.658272556838195E-4</v>
      </c>
      <c r="I6740" s="37">
        <f ca="1">IFERROR(VLOOKUP($E6740&amp;"-1",'PTE - Segment Emissions Calcs'!$I$8:$X$8919,18,FALSE),0)</f>
        <v>3.792323379895129E-3</v>
      </c>
      <c r="J6740" s="37">
        <f ca="1">IFERROR(VLOOKUP($E6740&amp;"-2",'PTE - Segment Emissions Calcs'!$I$8:$X$8919,18,FALSE),0)</f>
        <v>0</v>
      </c>
      <c r="K6740" s="37">
        <f t="shared" ca="1" si="316"/>
        <v>3.792323379895129E-3</v>
      </c>
      <c r="L6740" s="37">
        <f ca="1">IFERROR(VLOOKUP($E6740&amp;"-1",'PTE - Segment Emissions Calcs'!$I$8:$Z$8919,20,FALSE),0)</f>
        <v>3.792323379895129E-3</v>
      </c>
      <c r="M6740" s="37">
        <f ca="1">IFERROR(VLOOKUP($E6740&amp;"-2",'PTE - Segment Emissions Calcs'!$I$8:$Z$8919,20,FALSE),0)</f>
        <v>0</v>
      </c>
      <c r="N6740" s="37">
        <f t="shared" ca="1" si="317"/>
        <v>3.792323379895129E-3</v>
      </c>
      <c r="O6740" s="38">
        <f t="array" aca="1" ref="O6740" ca="1">IF($H6740="TOTAL HAP",H6740,MAX(IF('PTE - Segment Emissions Calcs'!$B$8:$B$8919=$B6740,'PTE - Segment Emissions Calcs'!$V$8:$V$8919,)))</f>
        <v>8.658272556838195E-4</v>
      </c>
      <c r="P6740" s="38">
        <f t="array" aca="1" ref="P6740" ca="1">IF($H6740="TOTAL HAP",K6740,MAX(IF('PTE - Segment Emissions Calcs'!$B$8:$B$8919=$B6740,'PTE - Segment Emissions Calcs'!$X$8:$X$8919,)))</f>
        <v>3.792323379895129E-3</v>
      </c>
      <c r="Q6740" s="38">
        <f t="array" aca="1" ref="Q6740" ca="1">IF($H6740="TOTAL HAP",N6740,MAX(IF('PTE - Segment Emissions Calcs'!$B$8:$B$8919=$B6740,'PTE - Segment Emissions Calcs'!$Z$8:$Z$8919,)))</f>
        <v>3.792323379895129E-3</v>
      </c>
      <c r="R6740" s="39"/>
    </row>
    <row r="6741" spans="1:18" ht="15.75" thickBot="1" x14ac:dyDescent="0.3">
      <c r="A6741" s="42"/>
      <c r="B6741" s="42"/>
      <c r="C6741" s="43" t="s">
        <v>295</v>
      </c>
      <c r="D6741" s="44"/>
      <c r="E6741" s="44"/>
      <c r="F6741" s="44">
        <f ca="1">IFERROR(VLOOKUP($E6741&amp;"-1",'PTE - Segment Emissions Calcs'!$I$8:$V$8919,16,FALSE),0)</f>
        <v>7.9219024299828156E-4</v>
      </c>
      <c r="G6741" s="44">
        <f ca="1">IFERROR(VLOOKUP($E6741&amp;"-2",'PTE - Segment Emissions Calcs'!$I$8:$V$8919,16,FALSE),0)</f>
        <v>0</v>
      </c>
      <c r="H6741" s="45">
        <f t="shared" ca="1" si="315"/>
        <v>7.9219024299828156E-4</v>
      </c>
      <c r="I6741" s="46">
        <f ca="1">IFERROR(VLOOKUP($E6741&amp;"-1",'PTE - Segment Emissions Calcs'!$I$8:$X$8919,18,FALSE),0)</f>
        <v>3.4697932643324735E-3</v>
      </c>
      <c r="J6741" s="46">
        <f ca="1">IFERROR(VLOOKUP($E6741&amp;"-2",'PTE - Segment Emissions Calcs'!$I$8:$X$8919,18,FALSE),0)</f>
        <v>0</v>
      </c>
      <c r="K6741" s="46">
        <f t="shared" ca="1" si="316"/>
        <v>3.4697932643324735E-3</v>
      </c>
      <c r="L6741" s="46">
        <f ca="1">IFERROR(VLOOKUP($E6741&amp;"-1",'PTE - Segment Emissions Calcs'!$I$8:$Z$8919,20,FALSE),0)</f>
        <v>3.4697932643324735E-3</v>
      </c>
      <c r="M6741" s="46">
        <f ca="1">IFERROR(VLOOKUP($E6741&amp;"-2",'PTE - Segment Emissions Calcs'!$I$8:$Z$8919,20,FALSE),0)</f>
        <v>0</v>
      </c>
      <c r="N6741" s="46">
        <f t="shared" ca="1" si="317"/>
        <v>3.4697932643324735E-3</v>
      </c>
      <c r="O6741" s="47">
        <f t="array" aca="1" ref="O6741" ca="1">IF($H6741="TOTAL HAP",H6741,MAX(IF('PTE - Segment Emissions Calcs'!$B$8:$B$8919=$B6741,'PTE - Segment Emissions Calcs'!$V$8:$V$8919,)))</f>
        <v>7.9219024299828156E-4</v>
      </c>
      <c r="P6741" s="47">
        <f t="array" aca="1" ref="P6741" ca="1">IF($H6741="TOTAL HAP",K6741,MAX(IF('PTE - Segment Emissions Calcs'!$B$8:$B$8919=$B6741,'PTE - Segment Emissions Calcs'!$X$8:$X$8919,)))</f>
        <v>3.4697932643324735E-3</v>
      </c>
      <c r="Q6741" s="47">
        <f t="array" aca="1" ref="Q6741" ca="1">IF($H6741="TOTAL HAP",N6741,MAX(IF('PTE - Segment Emissions Calcs'!$B$8:$B$8919=$B6741,'PTE - Segment Emissions Calcs'!$Z$8:$Z$8919,)))</f>
        <v>3.4697932643324735E-3</v>
      </c>
      <c r="R6741" s="48"/>
    </row>
    <row r="6742" spans="1:18" ht="15.75" thickTop="1" x14ac:dyDescent="0.25">
      <c r="A6742" s="25" t="str">
        <f ca="1">VLOOKUP(#REF!,'PTE - Segment Emissions Calcs'!$C$8:$J$8919,8,FALSE)</f>
        <v>EQUI 070</v>
      </c>
      <c r="B6742" s="25" t="str">
        <f ca="1">VLOOKUP(A6742,'PTE - Segment Emissions Calcs'!$J$8:$O$8919,4,FALSE)</f>
        <v>Gasoline (APC 137)</v>
      </c>
      <c r="C6742" s="26" t="s">
        <v>24</v>
      </c>
      <c r="D6742" s="27"/>
      <c r="E6742" s="27"/>
      <c r="F6742" s="27">
        <f ca="1">IFERROR(VLOOKUP($E6742&amp;"-1",'PTE - Segment Emissions Calcs'!$I$8:$V$8919,16,FALSE),0)</f>
        <v>0.9213936558589223</v>
      </c>
      <c r="G6742" s="27">
        <f ca="1">IFERROR(VLOOKUP($E6742&amp;"-2",'PTE - Segment Emissions Calcs'!$I$8:$V$8919,16,FALSE),0)</f>
        <v>0</v>
      </c>
      <c r="H6742" s="28">
        <f t="shared" ca="1" si="315"/>
        <v>0.9213936558589223</v>
      </c>
      <c r="I6742" s="29">
        <f ca="1">IFERROR(VLOOKUP($E6742&amp;"-1",'PTE - Segment Emissions Calcs'!$I$8:$X$8919,18,FALSE),0)</f>
        <v>4.0357042126620799</v>
      </c>
      <c r="J6742" s="29">
        <f ca="1">IFERROR(VLOOKUP($E6742&amp;"-2",'PTE - Segment Emissions Calcs'!$I$8:$X$8919,18,FALSE),0)</f>
        <v>0</v>
      </c>
      <c r="K6742" s="29">
        <f t="shared" ca="1" si="316"/>
        <v>4.0357042126620799</v>
      </c>
      <c r="L6742" s="29">
        <f ca="1">IFERROR(VLOOKUP($E6742&amp;"-1",'PTE - Segment Emissions Calcs'!$I$8:$Z$8919,20,FALSE),0)</f>
        <v>4.0357042126620799</v>
      </c>
      <c r="M6742" s="29">
        <f ca="1">IFERROR(VLOOKUP($E6742&amp;"-2",'PTE - Segment Emissions Calcs'!$I$8:$Z$8919,20,FALSE),0)</f>
        <v>0</v>
      </c>
      <c r="N6742" s="29">
        <f t="shared" ca="1" si="317"/>
        <v>4.0357042126620799</v>
      </c>
      <c r="O6742" s="30">
        <f t="array" aca="1" ref="O6742" ca="1">IF($H6742="TOTAL HAP",H6742,MAX(IF('PTE - Segment Emissions Calcs'!$B$8:$B$8919=$B6742,'PTE - Segment Emissions Calcs'!$V$8:$V$8919,)))</f>
        <v>0.9213936558589223</v>
      </c>
      <c r="P6742" s="30">
        <f t="array" aca="1" ref="P6742" ca="1">IF($H6742="TOTAL HAP",K6742,MAX(IF('PTE - Segment Emissions Calcs'!$B$8:$B$8919=$B6742,'PTE - Segment Emissions Calcs'!$X$8:$X$8919,)))</f>
        <v>4.0357042126620799</v>
      </c>
      <c r="Q6742" s="30">
        <f t="array" aca="1" ref="Q6742" ca="1">IF($H6742="TOTAL HAP",N6742,MAX(IF('PTE - Segment Emissions Calcs'!$B$8:$B$8919=$B6742,'PTE - Segment Emissions Calcs'!$Z$8:$Z$8919,)))</f>
        <v>4.0357042126620799</v>
      </c>
      <c r="R6742" s="31"/>
    </row>
    <row r="6743" spans="1:18" x14ac:dyDescent="0.25">
      <c r="A6743" s="32"/>
      <c r="B6743" s="33"/>
      <c r="C6743" s="34" t="s">
        <v>29</v>
      </c>
      <c r="D6743" s="35"/>
      <c r="E6743" s="35"/>
      <c r="F6743" s="35">
        <f ca="1">IFERROR(VLOOKUP($E6743&amp;"-1",'PTE - Segment Emissions Calcs'!$I$8:$V$8919,16,FALSE),0)</f>
        <v>2.1680281592558373E-2</v>
      </c>
      <c r="G6743" s="35">
        <f ca="1">IFERROR(VLOOKUP($E6743&amp;"-2",'PTE - Segment Emissions Calcs'!$I$8:$V$8919,16,FALSE),0)</f>
        <v>0</v>
      </c>
      <c r="H6743" s="36">
        <f t="shared" ca="1" si="315"/>
        <v>2.1680281592558373E-2</v>
      </c>
      <c r="I6743" s="37">
        <f ca="1">IFERROR(VLOOKUP($E6743&amp;"-1",'PTE - Segment Emissions Calcs'!$I$8:$X$8919,18,FALSE),0)</f>
        <v>9.4959633375405667E-2</v>
      </c>
      <c r="J6743" s="37">
        <f ca="1">IFERROR(VLOOKUP($E6743&amp;"-2",'PTE - Segment Emissions Calcs'!$I$8:$X$8919,18,FALSE),0)</f>
        <v>0</v>
      </c>
      <c r="K6743" s="37">
        <f t="shared" ca="1" si="316"/>
        <v>9.4959633375405667E-2</v>
      </c>
      <c r="L6743" s="37">
        <f ca="1">IFERROR(VLOOKUP($E6743&amp;"-1",'PTE - Segment Emissions Calcs'!$I$8:$Z$8919,20,FALSE),0)</f>
        <v>9.4959633375405667E-2</v>
      </c>
      <c r="M6743" s="37">
        <f ca="1">IFERROR(VLOOKUP($E6743&amp;"-2",'PTE - Segment Emissions Calcs'!$I$8:$Z$8919,20,FALSE),0)</f>
        <v>0</v>
      </c>
      <c r="N6743" s="37">
        <f t="shared" ca="1" si="317"/>
        <v>9.4959633375405667E-2</v>
      </c>
      <c r="O6743" s="38">
        <f t="array" aca="1" ref="O6743" ca="1">IF($H6743="TOTAL HAP",H6743,MAX(IF('PTE - Segment Emissions Calcs'!$B$8:$B$8919=$B6743,'PTE - Segment Emissions Calcs'!$V$8:$V$8919,)))</f>
        <v>2.1680281592558373E-2</v>
      </c>
      <c r="P6743" s="38">
        <f t="array" aca="1" ref="P6743" ca="1">IF($H6743="TOTAL HAP",K6743,MAX(IF('PTE - Segment Emissions Calcs'!$B$8:$B$8919=$B6743,'PTE - Segment Emissions Calcs'!$X$8:$X$8919,)))</f>
        <v>9.4959633375405667E-2</v>
      </c>
      <c r="Q6743" s="38">
        <f t="array" aca="1" ref="Q6743" ca="1">IF($H6743="TOTAL HAP",N6743,MAX(IF('PTE - Segment Emissions Calcs'!$B$8:$B$8919=$B6743,'PTE - Segment Emissions Calcs'!$Z$8:$Z$8919,)))</f>
        <v>9.4959633375405667E-2</v>
      </c>
      <c r="R6743" s="39"/>
    </row>
    <row r="6744" spans="1:18" x14ac:dyDescent="0.25">
      <c r="A6744" s="32"/>
      <c r="B6744" s="33"/>
      <c r="C6744" s="34" t="s">
        <v>37</v>
      </c>
      <c r="D6744" s="35"/>
      <c r="E6744" s="35"/>
      <c r="F6744" s="35">
        <f ca="1">IFERROR(VLOOKUP($E6744&amp;"-1",'PTE - Segment Emissions Calcs'!$I$8:$V$8919,16,FALSE),0)</f>
        <v>1.2796287932750792E-3</v>
      </c>
      <c r="G6744" s="35">
        <f ca="1">IFERROR(VLOOKUP($E6744&amp;"-2",'PTE - Segment Emissions Calcs'!$I$8:$V$8919,16,FALSE),0)</f>
        <v>0</v>
      </c>
      <c r="H6744" s="36">
        <f t="shared" ca="1" si="315"/>
        <v>1.2796287932750792E-3</v>
      </c>
      <c r="I6744" s="37">
        <f ca="1">IFERROR(VLOOKUP($E6744&amp;"-1",'PTE - Segment Emissions Calcs'!$I$8:$X$8919,18,FALSE),0)</f>
        <v>5.6047741145448466E-3</v>
      </c>
      <c r="J6744" s="37">
        <f ca="1">IFERROR(VLOOKUP($E6744&amp;"-2",'PTE - Segment Emissions Calcs'!$I$8:$X$8919,18,FALSE),0)</f>
        <v>0</v>
      </c>
      <c r="K6744" s="37">
        <f t="shared" ca="1" si="316"/>
        <v>5.6047741145448466E-3</v>
      </c>
      <c r="L6744" s="37">
        <f ca="1">IFERROR(VLOOKUP($E6744&amp;"-1",'PTE - Segment Emissions Calcs'!$I$8:$Z$8919,20,FALSE),0)</f>
        <v>5.6047741145448466E-3</v>
      </c>
      <c r="M6744" s="37">
        <f ca="1">IFERROR(VLOOKUP($E6744&amp;"-2",'PTE - Segment Emissions Calcs'!$I$8:$Z$8919,20,FALSE),0)</f>
        <v>0</v>
      </c>
      <c r="N6744" s="37">
        <f t="shared" ca="1" si="317"/>
        <v>5.6047741145448466E-3</v>
      </c>
      <c r="O6744" s="38">
        <f t="array" aca="1" ref="O6744" ca="1">IF($H6744="TOTAL HAP",H6744,MAX(IF('PTE - Segment Emissions Calcs'!$B$8:$B$8919=$B6744,'PTE - Segment Emissions Calcs'!$V$8:$V$8919,)))</f>
        <v>1.2796287932750792E-3</v>
      </c>
      <c r="P6744" s="38">
        <f t="array" aca="1" ref="P6744" ca="1">IF($H6744="TOTAL HAP",K6744,MAX(IF('PTE - Segment Emissions Calcs'!$B$8:$B$8919=$B6744,'PTE - Segment Emissions Calcs'!$X$8:$X$8919,)))</f>
        <v>5.6047741145448466E-3</v>
      </c>
      <c r="Q6744" s="38">
        <f t="array" aca="1" ref="Q6744" ca="1">IF($H6744="TOTAL HAP",N6744,MAX(IF('PTE - Segment Emissions Calcs'!$B$8:$B$8919=$B6744,'PTE - Segment Emissions Calcs'!$Z$8:$Z$8919,)))</f>
        <v>5.6047741145448466E-3</v>
      </c>
      <c r="R6744" s="39"/>
    </row>
    <row r="6745" spans="1:18" x14ac:dyDescent="0.25">
      <c r="A6745" s="40"/>
      <c r="B6745" s="40"/>
      <c r="C6745" s="34" t="s">
        <v>204</v>
      </c>
      <c r="D6745" s="35"/>
      <c r="E6745" s="35"/>
      <c r="F6745" s="35">
        <f ca="1">IFERROR(VLOOKUP($E6745&amp;"-1",'PTE - Segment Emissions Calcs'!$I$8:$V$8919,16,FALSE),0)</f>
        <v>6.2468626091279704E-5</v>
      </c>
      <c r="G6745" s="35">
        <f ca="1">IFERROR(VLOOKUP($E6745&amp;"-2",'PTE - Segment Emissions Calcs'!$I$8:$V$8919,16,FALSE),0)</f>
        <v>0</v>
      </c>
      <c r="H6745" s="36">
        <f t="shared" ca="1" si="315"/>
        <v>6.2468626091279704E-5</v>
      </c>
      <c r="I6745" s="37">
        <f ca="1">IFERROR(VLOOKUP($E6745&amp;"-1",'PTE - Segment Emissions Calcs'!$I$8:$X$8919,18,FALSE),0)</f>
        <v>2.7361258227980511E-4</v>
      </c>
      <c r="J6745" s="37">
        <f ca="1">IFERROR(VLOOKUP($E6745&amp;"-2",'PTE - Segment Emissions Calcs'!$I$8:$X$8919,18,FALSE),0)</f>
        <v>0</v>
      </c>
      <c r="K6745" s="37">
        <f t="shared" ca="1" si="316"/>
        <v>2.7361258227980511E-4</v>
      </c>
      <c r="L6745" s="37">
        <f ca="1">IFERROR(VLOOKUP($E6745&amp;"-1",'PTE - Segment Emissions Calcs'!$I$8:$Z$8919,20,FALSE),0)</f>
        <v>2.7361258227980511E-4</v>
      </c>
      <c r="M6745" s="37">
        <f ca="1">IFERROR(VLOOKUP($E6745&amp;"-2",'PTE - Segment Emissions Calcs'!$I$8:$Z$8919,20,FALSE),0)</f>
        <v>0</v>
      </c>
      <c r="N6745" s="37">
        <f t="shared" ca="1" si="317"/>
        <v>2.7361258227980511E-4</v>
      </c>
      <c r="O6745" s="38">
        <f t="array" aca="1" ref="O6745" ca="1">IF($H6745="TOTAL HAP",H6745,MAX(IF('PTE - Segment Emissions Calcs'!$B$8:$B$8919=$B6745,'PTE - Segment Emissions Calcs'!$V$8:$V$8919,)))</f>
        <v>6.2468626091279704E-5</v>
      </c>
      <c r="P6745" s="38">
        <f t="array" aca="1" ref="P6745" ca="1">IF($H6745="TOTAL HAP",K6745,MAX(IF('PTE - Segment Emissions Calcs'!$B$8:$B$8919=$B6745,'PTE - Segment Emissions Calcs'!$X$8:$X$8919,)))</f>
        <v>2.7361258227980511E-4</v>
      </c>
      <c r="Q6745" s="38">
        <f t="array" aca="1" ref="Q6745" ca="1">IF($H6745="TOTAL HAP",N6745,MAX(IF('PTE - Segment Emissions Calcs'!$B$8:$B$8919=$B6745,'PTE - Segment Emissions Calcs'!$Z$8:$Z$8919,)))</f>
        <v>2.7361258227980511E-4</v>
      </c>
      <c r="R6745" s="39"/>
    </row>
    <row r="6746" spans="1:18" x14ac:dyDescent="0.25">
      <c r="A6746" s="40"/>
      <c r="B6746" s="40"/>
      <c r="C6746" s="34" t="s">
        <v>205</v>
      </c>
      <c r="D6746" s="35"/>
      <c r="E6746" s="35"/>
      <c r="F6746" s="35">
        <f ca="1">IFERROR(VLOOKUP($E6746&amp;"-1",'PTE - Segment Emissions Calcs'!$I$8:$V$8919,16,FALSE),0)</f>
        <v>1.7899254621357245E-5</v>
      </c>
      <c r="G6746" s="35">
        <f ca="1">IFERROR(VLOOKUP($E6746&amp;"-2",'PTE - Segment Emissions Calcs'!$I$8:$V$8919,16,FALSE),0)</f>
        <v>0</v>
      </c>
      <c r="H6746" s="36">
        <f t="shared" ca="1" si="315"/>
        <v>1.7899254621357245E-5</v>
      </c>
      <c r="I6746" s="37">
        <f ca="1">IFERROR(VLOOKUP($E6746&amp;"-1",'PTE - Segment Emissions Calcs'!$I$8:$X$8919,18,FALSE),0)</f>
        <v>7.8398735241544734E-5</v>
      </c>
      <c r="J6746" s="37">
        <f ca="1">IFERROR(VLOOKUP($E6746&amp;"-2",'PTE - Segment Emissions Calcs'!$I$8:$X$8919,18,FALSE),0)</f>
        <v>0</v>
      </c>
      <c r="K6746" s="37">
        <f t="shared" ca="1" si="316"/>
        <v>7.8398735241544734E-5</v>
      </c>
      <c r="L6746" s="37">
        <f ca="1">IFERROR(VLOOKUP($E6746&amp;"-1",'PTE - Segment Emissions Calcs'!$I$8:$Z$8919,20,FALSE),0)</f>
        <v>7.8398735241544734E-5</v>
      </c>
      <c r="M6746" s="37">
        <f ca="1">IFERROR(VLOOKUP($E6746&amp;"-2",'PTE - Segment Emissions Calcs'!$I$8:$Z$8919,20,FALSE),0)</f>
        <v>0</v>
      </c>
      <c r="N6746" s="37">
        <f t="shared" ca="1" si="317"/>
        <v>7.8398735241544734E-5</v>
      </c>
      <c r="O6746" s="38">
        <f t="array" aca="1" ref="O6746" ca="1">IF($H6746="TOTAL HAP",H6746,MAX(IF('PTE - Segment Emissions Calcs'!$B$8:$B$8919=$B6746,'PTE - Segment Emissions Calcs'!$V$8:$V$8919,)))</f>
        <v>1.7899254621357245E-5</v>
      </c>
      <c r="P6746" s="38">
        <f t="array" aca="1" ref="P6746" ca="1">IF($H6746="TOTAL HAP",K6746,MAX(IF('PTE - Segment Emissions Calcs'!$B$8:$B$8919=$B6746,'PTE - Segment Emissions Calcs'!$X$8:$X$8919,)))</f>
        <v>7.8398735241544734E-5</v>
      </c>
      <c r="Q6746" s="38">
        <f t="array" aca="1" ref="Q6746" ca="1">IF($H6746="TOTAL HAP",N6746,MAX(IF('PTE - Segment Emissions Calcs'!$B$8:$B$8919=$B6746,'PTE - Segment Emissions Calcs'!$Z$8:$Z$8919,)))</f>
        <v>7.8398735241544734E-5</v>
      </c>
      <c r="R6746" s="39"/>
    </row>
    <row r="6747" spans="1:18" x14ac:dyDescent="0.25">
      <c r="A6747" s="40"/>
      <c r="B6747" s="40"/>
      <c r="C6747" s="34" t="s">
        <v>130</v>
      </c>
      <c r="D6747" s="35"/>
      <c r="E6747" s="35"/>
      <c r="F6747" s="35">
        <f ca="1">IFERROR(VLOOKUP($E6747&amp;"-1",'PTE - Segment Emissions Calcs'!$I$8:$V$8919,16,FALSE),0)</f>
        <v>3.770424751090659E-5</v>
      </c>
      <c r="G6747" s="35">
        <f ca="1">IFERROR(VLOOKUP($E6747&amp;"-2",'PTE - Segment Emissions Calcs'!$I$8:$V$8919,16,FALSE),0)</f>
        <v>0</v>
      </c>
      <c r="H6747" s="36">
        <f t="shared" ca="1" si="315"/>
        <v>3.770424751090659E-5</v>
      </c>
      <c r="I6747" s="37">
        <f ca="1">IFERROR(VLOOKUP($E6747&amp;"-1",'PTE - Segment Emissions Calcs'!$I$8:$X$8919,18,FALSE),0)</f>
        <v>1.6514460409777087E-4</v>
      </c>
      <c r="J6747" s="37">
        <f ca="1">IFERROR(VLOOKUP($E6747&amp;"-2",'PTE - Segment Emissions Calcs'!$I$8:$X$8919,18,FALSE),0)</f>
        <v>0</v>
      </c>
      <c r="K6747" s="37">
        <f t="shared" ca="1" si="316"/>
        <v>1.6514460409777087E-4</v>
      </c>
      <c r="L6747" s="37">
        <f ca="1">IFERROR(VLOOKUP($E6747&amp;"-1",'PTE - Segment Emissions Calcs'!$I$8:$Z$8919,20,FALSE),0)</f>
        <v>1.6514460409777087E-4</v>
      </c>
      <c r="M6747" s="37">
        <f ca="1">IFERROR(VLOOKUP($E6747&amp;"-2",'PTE - Segment Emissions Calcs'!$I$8:$Z$8919,20,FALSE),0)</f>
        <v>0</v>
      </c>
      <c r="N6747" s="37">
        <f t="shared" ca="1" si="317"/>
        <v>1.6514460409777087E-4</v>
      </c>
      <c r="O6747" s="38">
        <f t="array" aca="1" ref="O6747" ca="1">IF($H6747="TOTAL HAP",H6747,MAX(IF('PTE - Segment Emissions Calcs'!$B$8:$B$8919=$B6747,'PTE - Segment Emissions Calcs'!$V$8:$V$8919,)))</f>
        <v>3.770424751090659E-5</v>
      </c>
      <c r="P6747" s="38">
        <f t="array" aca="1" ref="P6747" ca="1">IF($H6747="TOTAL HAP",K6747,MAX(IF('PTE - Segment Emissions Calcs'!$B$8:$B$8919=$B6747,'PTE - Segment Emissions Calcs'!$X$8:$X$8919,)))</f>
        <v>1.6514460409777087E-4</v>
      </c>
      <c r="Q6747" s="38">
        <f t="array" aca="1" ref="Q6747" ca="1">IF($H6747="TOTAL HAP",N6747,MAX(IF('PTE - Segment Emissions Calcs'!$B$8:$B$8919=$B6747,'PTE - Segment Emissions Calcs'!$Z$8:$Z$8919,)))</f>
        <v>1.6514460409777087E-4</v>
      </c>
      <c r="R6747" s="39"/>
    </row>
    <row r="6748" spans="1:18" x14ac:dyDescent="0.25">
      <c r="A6748" s="40"/>
      <c r="B6748" s="40"/>
      <c r="C6748" s="34" t="s">
        <v>173</v>
      </c>
      <c r="D6748" s="35"/>
      <c r="E6748" s="35"/>
      <c r="F6748" s="35">
        <f ca="1">IFERROR(VLOOKUP($E6748&amp;"-1",'PTE - Segment Emissions Calcs'!$I$8:$V$8919,16,FALSE),0)</f>
        <v>3.4534130215711674E-3</v>
      </c>
      <c r="G6748" s="35">
        <f ca="1">IFERROR(VLOOKUP($E6748&amp;"-2",'PTE - Segment Emissions Calcs'!$I$8:$V$8919,16,FALSE),0)</f>
        <v>0</v>
      </c>
      <c r="H6748" s="36">
        <f t="shared" ca="1" si="315"/>
        <v>3.4534130215711674E-3</v>
      </c>
      <c r="I6748" s="37">
        <f ca="1">IFERROR(VLOOKUP($E6748&amp;"-1",'PTE - Segment Emissions Calcs'!$I$8:$X$8919,18,FALSE),0)</f>
        <v>1.5125949034481714E-2</v>
      </c>
      <c r="J6748" s="37">
        <f ca="1">IFERROR(VLOOKUP($E6748&amp;"-2",'PTE - Segment Emissions Calcs'!$I$8:$X$8919,18,FALSE),0)</f>
        <v>0</v>
      </c>
      <c r="K6748" s="37">
        <f t="shared" ca="1" si="316"/>
        <v>1.5125949034481714E-2</v>
      </c>
      <c r="L6748" s="37">
        <f ca="1">IFERROR(VLOOKUP($E6748&amp;"-1",'PTE - Segment Emissions Calcs'!$I$8:$Z$8919,20,FALSE),0)</f>
        <v>1.5125949034481714E-2</v>
      </c>
      <c r="M6748" s="37">
        <f ca="1">IFERROR(VLOOKUP($E6748&amp;"-2",'PTE - Segment Emissions Calcs'!$I$8:$Z$8919,20,FALSE),0)</f>
        <v>0</v>
      </c>
      <c r="N6748" s="37">
        <f t="shared" ca="1" si="317"/>
        <v>1.5125949034481714E-2</v>
      </c>
      <c r="O6748" s="38">
        <f t="array" aca="1" ref="O6748" ca="1">IF($H6748="TOTAL HAP",H6748,MAX(IF('PTE - Segment Emissions Calcs'!$B$8:$B$8919=$B6748,'PTE - Segment Emissions Calcs'!$V$8:$V$8919,)))</f>
        <v>3.4534130215711674E-3</v>
      </c>
      <c r="P6748" s="38">
        <f t="array" aca="1" ref="P6748" ca="1">IF($H6748="TOTAL HAP",K6748,MAX(IF('PTE - Segment Emissions Calcs'!$B$8:$B$8919=$B6748,'PTE - Segment Emissions Calcs'!$X$8:$X$8919,)))</f>
        <v>1.5125949034481714E-2</v>
      </c>
      <c r="Q6748" s="38">
        <f t="array" aca="1" ref="Q6748" ca="1">IF($H6748="TOTAL HAP",N6748,MAX(IF('PTE - Segment Emissions Calcs'!$B$8:$B$8919=$B6748,'PTE - Segment Emissions Calcs'!$Z$8:$Z$8919,)))</f>
        <v>1.5125949034481714E-2</v>
      </c>
      <c r="R6748" s="39"/>
    </row>
    <row r="6749" spans="1:18" x14ac:dyDescent="0.25">
      <c r="A6749" s="40"/>
      <c r="B6749" s="40"/>
      <c r="C6749" s="34" t="s">
        <v>291</v>
      </c>
      <c r="D6749" s="35"/>
      <c r="E6749" s="35"/>
      <c r="F6749" s="35">
        <f ca="1">IFERROR(VLOOKUP($E6749&amp;"-1",'PTE - Segment Emissions Calcs'!$I$8:$V$8919,16,FALSE),0)</f>
        <v>7.6918510164895556E-6</v>
      </c>
      <c r="G6749" s="35">
        <f ca="1">IFERROR(VLOOKUP($E6749&amp;"-2",'PTE - Segment Emissions Calcs'!$I$8:$V$8919,16,FALSE),0)</f>
        <v>0</v>
      </c>
      <c r="H6749" s="36">
        <f t="shared" ca="1" si="315"/>
        <v>7.6918510164895556E-6</v>
      </c>
      <c r="I6749" s="37">
        <f ca="1">IFERROR(VLOOKUP($E6749&amp;"-1",'PTE - Segment Emissions Calcs'!$I$8:$X$8919,18,FALSE),0)</f>
        <v>3.3690307452224254E-5</v>
      </c>
      <c r="J6749" s="37">
        <f ca="1">IFERROR(VLOOKUP($E6749&amp;"-2",'PTE - Segment Emissions Calcs'!$I$8:$X$8919,18,FALSE),0)</f>
        <v>0</v>
      </c>
      <c r="K6749" s="37">
        <f t="shared" ca="1" si="316"/>
        <v>3.3690307452224254E-5</v>
      </c>
      <c r="L6749" s="37">
        <f ca="1">IFERROR(VLOOKUP($E6749&amp;"-1",'PTE - Segment Emissions Calcs'!$I$8:$Z$8919,20,FALSE),0)</f>
        <v>3.3690307452224254E-5</v>
      </c>
      <c r="M6749" s="37">
        <f ca="1">IFERROR(VLOOKUP($E6749&amp;"-2",'PTE - Segment Emissions Calcs'!$I$8:$Z$8919,20,FALSE),0)</f>
        <v>0</v>
      </c>
      <c r="N6749" s="37">
        <f t="shared" ca="1" si="317"/>
        <v>3.3690307452224254E-5</v>
      </c>
      <c r="O6749" s="38">
        <f t="array" aca="1" ref="O6749" ca="1">IF($H6749="TOTAL HAP",H6749,MAX(IF('PTE - Segment Emissions Calcs'!$B$8:$B$8919=$B6749,'PTE - Segment Emissions Calcs'!$V$8:$V$8919,)))</f>
        <v>7.6918510164895556E-6</v>
      </c>
      <c r="P6749" s="38">
        <f t="array" aca="1" ref="P6749" ca="1">IF($H6749="TOTAL HAP",K6749,MAX(IF('PTE - Segment Emissions Calcs'!$B$8:$B$8919=$B6749,'PTE - Segment Emissions Calcs'!$X$8:$X$8919,)))</f>
        <v>3.3690307452224254E-5</v>
      </c>
      <c r="Q6749" s="38">
        <f t="array" aca="1" ref="Q6749" ca="1">IF($H6749="TOTAL HAP",N6749,MAX(IF('PTE - Segment Emissions Calcs'!$B$8:$B$8919=$B6749,'PTE - Segment Emissions Calcs'!$Z$8:$Z$8919,)))</f>
        <v>3.3690307452224254E-5</v>
      </c>
      <c r="R6749" s="39"/>
    </row>
    <row r="6750" spans="1:18" x14ac:dyDescent="0.25">
      <c r="A6750" s="40"/>
      <c r="B6750" s="40"/>
      <c r="C6750" s="34" t="s">
        <v>292</v>
      </c>
      <c r="D6750" s="35"/>
      <c r="E6750" s="35"/>
      <c r="F6750" s="35">
        <f ca="1">IFERROR(VLOOKUP($E6750&amp;"-1",'PTE - Segment Emissions Calcs'!$I$8:$V$8919,16,FALSE),0)</f>
        <v>1.0281869120888678E-4</v>
      </c>
      <c r="G6750" s="35">
        <f ca="1">IFERROR(VLOOKUP($E6750&amp;"-2",'PTE - Segment Emissions Calcs'!$I$8:$V$8919,16,FALSE),0)</f>
        <v>0</v>
      </c>
      <c r="H6750" s="36">
        <f t="shared" ca="1" si="315"/>
        <v>1.0281869120888678E-4</v>
      </c>
      <c r="I6750" s="37">
        <f ca="1">IFERROR(VLOOKUP($E6750&amp;"-1",'PTE - Segment Emissions Calcs'!$I$8:$X$8919,18,FALSE),0)</f>
        <v>4.5034586749492404E-4</v>
      </c>
      <c r="J6750" s="37">
        <f ca="1">IFERROR(VLOOKUP($E6750&amp;"-2",'PTE - Segment Emissions Calcs'!$I$8:$X$8919,18,FALSE),0)</f>
        <v>0</v>
      </c>
      <c r="K6750" s="37">
        <f t="shared" ca="1" si="316"/>
        <v>4.5034586749492404E-4</v>
      </c>
      <c r="L6750" s="37">
        <f ca="1">IFERROR(VLOOKUP($E6750&amp;"-1",'PTE - Segment Emissions Calcs'!$I$8:$Z$8919,20,FALSE),0)</f>
        <v>4.5034586749492404E-4</v>
      </c>
      <c r="M6750" s="37">
        <f ca="1">IFERROR(VLOOKUP($E6750&amp;"-2",'PTE - Segment Emissions Calcs'!$I$8:$Z$8919,20,FALSE),0)</f>
        <v>0</v>
      </c>
      <c r="N6750" s="37">
        <f t="shared" ca="1" si="317"/>
        <v>4.5034586749492404E-4</v>
      </c>
      <c r="O6750" s="38">
        <f t="array" aca="1" ref="O6750" ca="1">IF($H6750="TOTAL HAP",H6750,MAX(IF('PTE - Segment Emissions Calcs'!$B$8:$B$8919=$B6750,'PTE - Segment Emissions Calcs'!$V$8:$V$8919,)))</f>
        <v>1.0281869120888678E-4</v>
      </c>
      <c r="P6750" s="38">
        <f t="array" aca="1" ref="P6750" ca="1">IF($H6750="TOTAL HAP",K6750,MAX(IF('PTE - Segment Emissions Calcs'!$B$8:$B$8919=$B6750,'PTE - Segment Emissions Calcs'!$X$8:$X$8919,)))</f>
        <v>4.5034586749492404E-4</v>
      </c>
      <c r="Q6750" s="38">
        <f t="array" aca="1" ref="Q6750" ca="1">IF($H6750="TOTAL HAP",N6750,MAX(IF('PTE - Segment Emissions Calcs'!$B$8:$B$8919=$B6750,'PTE - Segment Emissions Calcs'!$Z$8:$Z$8919,)))</f>
        <v>4.5034586749492404E-4</v>
      </c>
      <c r="R6750" s="39"/>
    </row>
    <row r="6751" spans="1:18" x14ac:dyDescent="0.25">
      <c r="A6751" s="40"/>
      <c r="B6751" s="40"/>
      <c r="C6751" s="34" t="s">
        <v>66</v>
      </c>
      <c r="D6751" s="35"/>
      <c r="E6751" s="35"/>
      <c r="F6751" s="35">
        <f ca="1">IFERROR(VLOOKUP($E6751&amp;"-1",'PTE - Segment Emissions Calcs'!$I$8:$V$8919,16,FALSE),0)</f>
        <v>6.6061002593352459E-4</v>
      </c>
      <c r="G6751" s="35">
        <f ca="1">IFERROR(VLOOKUP($E6751&amp;"-2",'PTE - Segment Emissions Calcs'!$I$8:$V$8919,16,FALSE),0)</f>
        <v>0</v>
      </c>
      <c r="H6751" s="36">
        <f t="shared" ca="1" si="315"/>
        <v>6.6061002593352459E-4</v>
      </c>
      <c r="I6751" s="37">
        <f ca="1">IFERROR(VLOOKUP($E6751&amp;"-1",'PTE - Segment Emissions Calcs'!$I$8:$X$8919,18,FALSE),0)</f>
        <v>2.8934719135888377E-3</v>
      </c>
      <c r="J6751" s="37">
        <f ca="1">IFERROR(VLOOKUP($E6751&amp;"-2",'PTE - Segment Emissions Calcs'!$I$8:$X$8919,18,FALSE),0)</f>
        <v>0</v>
      </c>
      <c r="K6751" s="37">
        <f t="shared" ca="1" si="316"/>
        <v>2.8934719135888377E-3</v>
      </c>
      <c r="L6751" s="37">
        <f ca="1">IFERROR(VLOOKUP($E6751&amp;"-1",'PTE - Segment Emissions Calcs'!$I$8:$Z$8919,20,FALSE),0)</f>
        <v>2.8934719135888377E-3</v>
      </c>
      <c r="M6751" s="37">
        <f ca="1">IFERROR(VLOOKUP($E6751&amp;"-2",'PTE - Segment Emissions Calcs'!$I$8:$Z$8919,20,FALSE),0)</f>
        <v>0</v>
      </c>
      <c r="N6751" s="37">
        <f t="shared" ca="1" si="317"/>
        <v>2.8934719135888377E-3</v>
      </c>
      <c r="O6751" s="38">
        <f t="array" aca="1" ref="O6751" ca="1">IF($H6751="TOTAL HAP",H6751,MAX(IF('PTE - Segment Emissions Calcs'!$B$8:$B$8919=$B6751,'PTE - Segment Emissions Calcs'!$V$8:$V$8919,)))</f>
        <v>6.6061002593352459E-4</v>
      </c>
      <c r="P6751" s="38">
        <f t="array" aca="1" ref="P6751" ca="1">IF($H6751="TOTAL HAP",K6751,MAX(IF('PTE - Segment Emissions Calcs'!$B$8:$B$8919=$B6751,'PTE - Segment Emissions Calcs'!$X$8:$X$8919,)))</f>
        <v>2.8934719135888377E-3</v>
      </c>
      <c r="Q6751" s="38">
        <f t="array" aca="1" ref="Q6751" ca="1">IF($H6751="TOTAL HAP",N6751,MAX(IF('PTE - Segment Emissions Calcs'!$B$8:$B$8919=$B6751,'PTE - Segment Emissions Calcs'!$Z$8:$Z$8919,)))</f>
        <v>2.8934719135888377E-3</v>
      </c>
      <c r="R6751" s="39"/>
    </row>
    <row r="6752" spans="1:18" x14ac:dyDescent="0.25">
      <c r="A6752" s="40"/>
      <c r="B6752" s="40"/>
      <c r="C6752" s="34" t="s">
        <v>293</v>
      </c>
      <c r="D6752" s="35"/>
      <c r="E6752" s="35"/>
      <c r="F6752" s="35">
        <f ca="1">IFERROR(VLOOKUP($E6752&amp;"-1",'PTE - Segment Emissions Calcs'!$I$8:$V$8919,16,FALSE),0)</f>
        <v>1.0347282106947593E-4</v>
      </c>
      <c r="G6752" s="35">
        <f ca="1">IFERROR(VLOOKUP($E6752&amp;"-2",'PTE - Segment Emissions Calcs'!$I$8:$V$8919,16,FALSE),0)</f>
        <v>0</v>
      </c>
      <c r="H6752" s="36">
        <f t="shared" ca="1" si="315"/>
        <v>1.0347282106947593E-4</v>
      </c>
      <c r="I6752" s="37">
        <f ca="1">IFERROR(VLOOKUP($E6752&amp;"-1",'PTE - Segment Emissions Calcs'!$I$8:$X$8919,18,FALSE),0)</f>
        <v>4.5321095628430457E-4</v>
      </c>
      <c r="J6752" s="37">
        <f ca="1">IFERROR(VLOOKUP($E6752&amp;"-2",'PTE - Segment Emissions Calcs'!$I$8:$X$8919,18,FALSE),0)</f>
        <v>0</v>
      </c>
      <c r="K6752" s="37">
        <f t="shared" ca="1" si="316"/>
        <v>4.5321095628430457E-4</v>
      </c>
      <c r="L6752" s="37">
        <f ca="1">IFERROR(VLOOKUP($E6752&amp;"-1",'PTE - Segment Emissions Calcs'!$I$8:$Z$8919,20,FALSE),0)</f>
        <v>4.5321095628430457E-4</v>
      </c>
      <c r="M6752" s="37">
        <f ca="1">IFERROR(VLOOKUP($E6752&amp;"-2",'PTE - Segment Emissions Calcs'!$I$8:$Z$8919,20,FALSE),0)</f>
        <v>0</v>
      </c>
      <c r="N6752" s="37">
        <f t="shared" ca="1" si="317"/>
        <v>4.5321095628430457E-4</v>
      </c>
      <c r="O6752" s="38">
        <f t="array" aca="1" ref="O6752" ca="1">IF($H6752="TOTAL HAP",H6752,MAX(IF('PTE - Segment Emissions Calcs'!$B$8:$B$8919=$B6752,'PTE - Segment Emissions Calcs'!$V$8:$V$8919,)))</f>
        <v>1.0347282106947593E-4</v>
      </c>
      <c r="P6752" s="38">
        <f t="array" aca="1" ref="P6752" ca="1">IF($H6752="TOTAL HAP",K6752,MAX(IF('PTE - Segment Emissions Calcs'!$B$8:$B$8919=$B6752,'PTE - Segment Emissions Calcs'!$X$8:$X$8919,)))</f>
        <v>4.5321095628430457E-4</v>
      </c>
      <c r="Q6752" s="38">
        <f t="array" aca="1" ref="Q6752" ca="1">IF($H6752="TOTAL HAP",N6752,MAX(IF('PTE - Segment Emissions Calcs'!$B$8:$B$8919=$B6752,'PTE - Segment Emissions Calcs'!$Z$8:$Z$8919,)))</f>
        <v>4.5321095628430457E-4</v>
      </c>
      <c r="R6752" s="39"/>
    </row>
    <row r="6753" spans="1:18" x14ac:dyDescent="0.25">
      <c r="A6753" s="40"/>
      <c r="B6753" s="40"/>
      <c r="C6753" s="34" t="s">
        <v>48</v>
      </c>
      <c r="D6753" s="35"/>
      <c r="E6753" s="35"/>
      <c r="F6753" s="35">
        <f ca="1">IFERROR(VLOOKUP($E6753&amp;"-1",'PTE - Segment Emissions Calcs'!$I$8:$V$8919,16,FALSE),0)</f>
        <v>9.1695760426443122E-3</v>
      </c>
      <c r="G6753" s="35">
        <f ca="1">IFERROR(VLOOKUP($E6753&amp;"-2",'PTE - Segment Emissions Calcs'!$I$8:$V$8919,16,FALSE),0)</f>
        <v>0</v>
      </c>
      <c r="H6753" s="36">
        <f t="shared" ca="1" si="315"/>
        <v>9.1695760426443122E-3</v>
      </c>
      <c r="I6753" s="37">
        <f ca="1">IFERROR(VLOOKUP($E6753&amp;"-1",'PTE - Segment Emissions Calcs'!$I$8:$X$8919,18,FALSE),0)</f>
        <v>4.0162743066782088E-2</v>
      </c>
      <c r="J6753" s="37">
        <f ca="1">IFERROR(VLOOKUP($E6753&amp;"-2",'PTE - Segment Emissions Calcs'!$I$8:$X$8919,18,FALSE),0)</f>
        <v>0</v>
      </c>
      <c r="K6753" s="37">
        <f t="shared" ca="1" si="316"/>
        <v>4.0162743066782088E-2</v>
      </c>
      <c r="L6753" s="37">
        <f ca="1">IFERROR(VLOOKUP($E6753&amp;"-1",'PTE - Segment Emissions Calcs'!$I$8:$Z$8919,20,FALSE),0)</f>
        <v>4.0162743066782088E-2</v>
      </c>
      <c r="M6753" s="37">
        <f ca="1">IFERROR(VLOOKUP($E6753&amp;"-2",'PTE - Segment Emissions Calcs'!$I$8:$Z$8919,20,FALSE),0)</f>
        <v>0</v>
      </c>
      <c r="N6753" s="37">
        <f t="shared" ca="1" si="317"/>
        <v>4.0162743066782088E-2</v>
      </c>
      <c r="O6753" s="38">
        <f t="array" aca="1" ref="O6753" ca="1">IF($H6753="TOTAL HAP",H6753,MAX(IF('PTE - Segment Emissions Calcs'!$B$8:$B$8919=$B6753,'PTE - Segment Emissions Calcs'!$V$8:$V$8919,)))</f>
        <v>9.1695760426443122E-3</v>
      </c>
      <c r="P6753" s="38">
        <f t="array" aca="1" ref="P6753" ca="1">IF($H6753="TOTAL HAP",K6753,MAX(IF('PTE - Segment Emissions Calcs'!$B$8:$B$8919=$B6753,'PTE - Segment Emissions Calcs'!$X$8:$X$8919,)))</f>
        <v>4.0162743066782088E-2</v>
      </c>
      <c r="Q6753" s="38">
        <f t="array" aca="1" ref="Q6753" ca="1">IF($H6753="TOTAL HAP",N6753,MAX(IF('PTE - Segment Emissions Calcs'!$B$8:$B$8919=$B6753,'PTE - Segment Emissions Calcs'!$Z$8:$Z$8919,)))</f>
        <v>4.0162743066782088E-2</v>
      </c>
      <c r="R6753" s="39"/>
    </row>
    <row r="6754" spans="1:18" x14ac:dyDescent="0.25">
      <c r="A6754" s="40"/>
      <c r="B6754" s="40"/>
      <c r="C6754" s="34" t="s">
        <v>294</v>
      </c>
      <c r="D6754" s="35"/>
      <c r="E6754" s="35"/>
      <c r="F6754" s="35">
        <f ca="1">IFERROR(VLOOKUP($E6754&amp;"-1",'PTE - Segment Emissions Calcs'!$I$8:$V$8919,16,FALSE),0)</f>
        <v>2.260817970221102E-4</v>
      </c>
      <c r="G6754" s="35">
        <f ca="1">IFERROR(VLOOKUP($E6754&amp;"-2",'PTE - Segment Emissions Calcs'!$I$8:$V$8919,16,FALSE),0)</f>
        <v>0</v>
      </c>
      <c r="H6754" s="36">
        <f t="shared" ca="1" si="315"/>
        <v>2.260817970221102E-4</v>
      </c>
      <c r="I6754" s="37">
        <f ca="1">IFERROR(VLOOKUP($E6754&amp;"-1",'PTE - Segment Emissions Calcs'!$I$8:$X$8919,18,FALSE),0)</f>
        <v>9.9023827095684274E-4</v>
      </c>
      <c r="J6754" s="37">
        <f ca="1">IFERROR(VLOOKUP($E6754&amp;"-2",'PTE - Segment Emissions Calcs'!$I$8:$X$8919,18,FALSE),0)</f>
        <v>0</v>
      </c>
      <c r="K6754" s="37">
        <f t="shared" ca="1" si="316"/>
        <v>9.9023827095684274E-4</v>
      </c>
      <c r="L6754" s="37">
        <f ca="1">IFERROR(VLOOKUP($E6754&amp;"-1",'PTE - Segment Emissions Calcs'!$I$8:$Z$8919,20,FALSE),0)</f>
        <v>9.9023827095684274E-4</v>
      </c>
      <c r="M6754" s="37">
        <f ca="1">IFERROR(VLOOKUP($E6754&amp;"-2",'PTE - Segment Emissions Calcs'!$I$8:$Z$8919,20,FALSE),0)</f>
        <v>0</v>
      </c>
      <c r="N6754" s="37">
        <f t="shared" ca="1" si="317"/>
        <v>9.9023827095684274E-4</v>
      </c>
      <c r="O6754" s="38">
        <f t="array" aca="1" ref="O6754" ca="1">IF($H6754="TOTAL HAP",H6754,MAX(IF('PTE - Segment Emissions Calcs'!$B$8:$B$8919=$B6754,'PTE - Segment Emissions Calcs'!$V$8:$V$8919,)))</f>
        <v>2.260817970221102E-4</v>
      </c>
      <c r="P6754" s="38">
        <f t="array" aca="1" ref="P6754" ca="1">IF($H6754="TOTAL HAP",K6754,MAX(IF('PTE - Segment Emissions Calcs'!$B$8:$B$8919=$B6754,'PTE - Segment Emissions Calcs'!$X$8:$X$8919,)))</f>
        <v>9.9023827095684274E-4</v>
      </c>
      <c r="Q6754" s="38">
        <f t="array" aca="1" ref="Q6754" ca="1">IF($H6754="TOTAL HAP",N6754,MAX(IF('PTE - Segment Emissions Calcs'!$B$8:$B$8919=$B6754,'PTE - Segment Emissions Calcs'!$Z$8:$Z$8919,)))</f>
        <v>9.9023827095684274E-4</v>
      </c>
      <c r="R6754" s="39"/>
    </row>
    <row r="6755" spans="1:18" x14ac:dyDescent="0.25">
      <c r="A6755" s="40"/>
      <c r="B6755" s="40"/>
      <c r="C6755" s="34" t="s">
        <v>50</v>
      </c>
      <c r="D6755" s="35"/>
      <c r="E6755" s="35"/>
      <c r="F6755" s="35">
        <f ca="1">IFERROR(VLOOKUP($E6755&amp;"-1",'PTE - Segment Emissions Calcs'!$I$8:$V$8919,16,FALSE),0)</f>
        <v>0</v>
      </c>
      <c r="G6755" s="35">
        <f ca="1">IFERROR(VLOOKUP($E6755&amp;"-2",'PTE - Segment Emissions Calcs'!$I$8:$V$8919,16,FALSE),0)</f>
        <v>0</v>
      </c>
      <c r="H6755" s="36">
        <f t="shared" ca="1" si="315"/>
        <v>0</v>
      </c>
      <c r="I6755" s="37">
        <f ca="1">IFERROR(VLOOKUP($E6755&amp;"-1",'PTE - Segment Emissions Calcs'!$I$8:$X$8919,18,FALSE),0)</f>
        <v>0</v>
      </c>
      <c r="J6755" s="37">
        <f ca="1">IFERROR(VLOOKUP($E6755&amp;"-2",'PTE - Segment Emissions Calcs'!$I$8:$X$8919,18,FALSE),0)</f>
        <v>0</v>
      </c>
      <c r="K6755" s="37">
        <f t="shared" ca="1" si="316"/>
        <v>0</v>
      </c>
      <c r="L6755" s="37">
        <f ca="1">IFERROR(VLOOKUP($E6755&amp;"-1",'PTE - Segment Emissions Calcs'!$I$8:$Z$8919,20,FALSE),0)</f>
        <v>0</v>
      </c>
      <c r="M6755" s="37">
        <f ca="1">IFERROR(VLOOKUP($E6755&amp;"-2",'PTE - Segment Emissions Calcs'!$I$8:$Z$8919,20,FALSE),0)</f>
        <v>0</v>
      </c>
      <c r="N6755" s="37">
        <f t="shared" ca="1" si="317"/>
        <v>0</v>
      </c>
      <c r="O6755" s="38">
        <f t="array" aca="1" ref="O6755" ca="1">IF($H6755="TOTAL HAP",H6755,MAX(IF('PTE - Segment Emissions Calcs'!$B$8:$B$8919=$B6755,'PTE - Segment Emissions Calcs'!$V$8:$V$8919,)))</f>
        <v>0</v>
      </c>
      <c r="P6755" s="38">
        <f t="array" aca="1" ref="P6755" ca="1">IF($H6755="TOTAL HAP",K6755,MAX(IF('PTE - Segment Emissions Calcs'!$B$8:$B$8919=$B6755,'PTE - Segment Emissions Calcs'!$X$8:$X$8919,)))</f>
        <v>0</v>
      </c>
      <c r="Q6755" s="38">
        <f t="array" aca="1" ref="Q6755" ca="1">IF($H6755="TOTAL HAP",N6755,MAX(IF('PTE - Segment Emissions Calcs'!$B$8:$B$8919=$B6755,'PTE - Segment Emissions Calcs'!$Z$8:$Z$8919,)))</f>
        <v>0</v>
      </c>
      <c r="R6755" s="39"/>
    </row>
    <row r="6756" spans="1:18" x14ac:dyDescent="0.25">
      <c r="A6756" s="40"/>
      <c r="B6756" s="40"/>
      <c r="C6756" s="34" t="s">
        <v>53</v>
      </c>
      <c r="D6756" s="35"/>
      <c r="E6756" s="35"/>
      <c r="F6756" s="35">
        <f ca="1">IFERROR(VLOOKUP($E6756&amp;"-1",'PTE - Segment Emissions Calcs'!$I$8:$V$8919,16,FALSE),0)</f>
        <v>5.3906802709648045E-3</v>
      </c>
      <c r="G6756" s="35">
        <f ca="1">IFERROR(VLOOKUP($E6756&amp;"-2",'PTE - Segment Emissions Calcs'!$I$8:$V$8919,16,FALSE),0)</f>
        <v>0</v>
      </c>
      <c r="H6756" s="36">
        <f t="shared" ca="1" si="315"/>
        <v>5.3906802709648045E-3</v>
      </c>
      <c r="I6756" s="37">
        <f ca="1">IFERROR(VLOOKUP($E6756&amp;"-1",'PTE - Segment Emissions Calcs'!$I$8:$X$8919,18,FALSE),0)</f>
        <v>2.3611179586825844E-2</v>
      </c>
      <c r="J6756" s="37">
        <f ca="1">IFERROR(VLOOKUP($E6756&amp;"-2",'PTE - Segment Emissions Calcs'!$I$8:$X$8919,18,FALSE),0)</f>
        <v>0</v>
      </c>
      <c r="K6756" s="37">
        <f t="shared" ca="1" si="316"/>
        <v>2.3611179586825844E-2</v>
      </c>
      <c r="L6756" s="37">
        <f ca="1">IFERROR(VLOOKUP($E6756&amp;"-1",'PTE - Segment Emissions Calcs'!$I$8:$Z$8919,20,FALSE),0)</f>
        <v>2.3611179586825844E-2</v>
      </c>
      <c r="M6756" s="37">
        <f ca="1">IFERROR(VLOOKUP($E6756&amp;"-2",'PTE - Segment Emissions Calcs'!$I$8:$Z$8919,20,FALSE),0)</f>
        <v>0</v>
      </c>
      <c r="N6756" s="37">
        <f t="shared" ca="1" si="317"/>
        <v>2.3611179586825844E-2</v>
      </c>
      <c r="O6756" s="38">
        <f t="array" aca="1" ref="O6756" ca="1">IF($H6756="TOTAL HAP",H6756,MAX(IF('PTE - Segment Emissions Calcs'!$B$8:$B$8919=$B6756,'PTE - Segment Emissions Calcs'!$V$8:$V$8919,)))</f>
        <v>5.3906802709648045E-3</v>
      </c>
      <c r="P6756" s="38">
        <f t="array" aca="1" ref="P6756" ca="1">IF($H6756="TOTAL HAP",K6756,MAX(IF('PTE - Segment Emissions Calcs'!$B$8:$B$8919=$B6756,'PTE - Segment Emissions Calcs'!$X$8:$X$8919,)))</f>
        <v>2.3611179586825844E-2</v>
      </c>
      <c r="Q6756" s="38">
        <f t="array" aca="1" ref="Q6756" ca="1">IF($H6756="TOTAL HAP",N6756,MAX(IF('PTE - Segment Emissions Calcs'!$B$8:$B$8919=$B6756,'PTE - Segment Emissions Calcs'!$Z$8:$Z$8919,)))</f>
        <v>2.3611179586825844E-2</v>
      </c>
      <c r="R6756" s="39"/>
    </row>
    <row r="6757" spans="1:18" x14ac:dyDescent="0.25">
      <c r="A6757" s="40"/>
      <c r="B6757" s="40"/>
      <c r="C6757" s="34" t="s">
        <v>209</v>
      </c>
      <c r="D6757" s="35"/>
      <c r="E6757" s="35"/>
      <c r="F6757" s="35">
        <f ca="1">IFERROR(VLOOKUP($E6757&amp;"-1",'PTE - Segment Emissions Calcs'!$I$8:$V$8919,16,FALSE),0)</f>
        <v>1.9242691867186364E-4</v>
      </c>
      <c r="G6757" s="35">
        <f ca="1">IFERROR(VLOOKUP($E6757&amp;"-2",'PTE - Segment Emissions Calcs'!$I$8:$V$8919,16,FALSE),0)</f>
        <v>0</v>
      </c>
      <c r="H6757" s="36">
        <f t="shared" ca="1" si="315"/>
        <v>1.9242691867186364E-4</v>
      </c>
      <c r="I6757" s="37">
        <f ca="1">IFERROR(VLOOKUP($E6757&amp;"-1",'PTE - Segment Emissions Calcs'!$I$8:$X$8919,18,FALSE),0)</f>
        <v>8.4282990378276284E-4</v>
      </c>
      <c r="J6757" s="37">
        <f ca="1">IFERROR(VLOOKUP($E6757&amp;"-2",'PTE - Segment Emissions Calcs'!$I$8:$X$8919,18,FALSE),0)</f>
        <v>0</v>
      </c>
      <c r="K6757" s="37">
        <f t="shared" ca="1" si="316"/>
        <v>8.4282990378276284E-4</v>
      </c>
      <c r="L6757" s="37">
        <f ca="1">IFERROR(VLOOKUP($E6757&amp;"-1",'PTE - Segment Emissions Calcs'!$I$8:$Z$8919,20,FALSE),0)</f>
        <v>8.4282990378276284E-4</v>
      </c>
      <c r="M6757" s="37">
        <f ca="1">IFERROR(VLOOKUP($E6757&amp;"-2",'PTE - Segment Emissions Calcs'!$I$8:$Z$8919,20,FALSE),0)</f>
        <v>0</v>
      </c>
      <c r="N6757" s="37">
        <f t="shared" ca="1" si="317"/>
        <v>8.4282990378276284E-4</v>
      </c>
      <c r="O6757" s="38">
        <f t="array" aca="1" ref="O6757" ca="1">IF($H6757="TOTAL HAP",H6757,MAX(IF('PTE - Segment Emissions Calcs'!$B$8:$B$8919=$B6757,'PTE - Segment Emissions Calcs'!$V$8:$V$8919,)))</f>
        <v>1.9242691867186364E-4</v>
      </c>
      <c r="P6757" s="38">
        <f t="array" aca="1" ref="P6757" ca="1">IF($H6757="TOTAL HAP",K6757,MAX(IF('PTE - Segment Emissions Calcs'!$B$8:$B$8919=$B6757,'PTE - Segment Emissions Calcs'!$X$8:$X$8919,)))</f>
        <v>8.4282990378276284E-4</v>
      </c>
      <c r="Q6757" s="38">
        <f t="array" aca="1" ref="Q6757" ca="1">IF($H6757="TOTAL HAP",N6757,MAX(IF('PTE - Segment Emissions Calcs'!$B$8:$B$8919=$B6757,'PTE - Segment Emissions Calcs'!$Z$8:$Z$8919,)))</f>
        <v>8.4282990378276284E-4</v>
      </c>
      <c r="R6757" s="39"/>
    </row>
    <row r="6758" spans="1:18" x14ac:dyDescent="0.25">
      <c r="A6758" s="40"/>
      <c r="B6758" s="40"/>
      <c r="C6758" s="34" t="s">
        <v>177</v>
      </c>
      <c r="D6758" s="35"/>
      <c r="E6758" s="35"/>
      <c r="F6758" s="35">
        <f ca="1">IFERROR(VLOOKUP($E6758&amp;"-1",'PTE - Segment Emissions Calcs'!$I$8:$V$8919,16,FALSE),0)</f>
        <v>9.900408612296028E-4</v>
      </c>
      <c r="G6758" s="35">
        <f ca="1">IFERROR(VLOOKUP($E6758&amp;"-2",'PTE - Segment Emissions Calcs'!$I$8:$V$8919,16,FALSE),0)</f>
        <v>0</v>
      </c>
      <c r="H6758" s="36">
        <f t="shared" ca="1" si="315"/>
        <v>9.900408612296028E-4</v>
      </c>
      <c r="I6758" s="37">
        <f ca="1">IFERROR(VLOOKUP($E6758&amp;"-1",'PTE - Segment Emissions Calcs'!$I$8:$X$8919,18,FALSE),0)</f>
        <v>4.3363789721856602E-3</v>
      </c>
      <c r="J6758" s="37">
        <f ca="1">IFERROR(VLOOKUP($E6758&amp;"-2",'PTE - Segment Emissions Calcs'!$I$8:$X$8919,18,FALSE),0)</f>
        <v>0</v>
      </c>
      <c r="K6758" s="37">
        <f t="shared" ca="1" si="316"/>
        <v>4.3363789721856602E-3</v>
      </c>
      <c r="L6758" s="37">
        <f ca="1">IFERROR(VLOOKUP($E6758&amp;"-1",'PTE - Segment Emissions Calcs'!$I$8:$Z$8919,20,FALSE),0)</f>
        <v>4.3363789721856602E-3</v>
      </c>
      <c r="M6758" s="37">
        <f ca="1">IFERROR(VLOOKUP($E6758&amp;"-2",'PTE - Segment Emissions Calcs'!$I$8:$Z$8919,20,FALSE),0)</f>
        <v>0</v>
      </c>
      <c r="N6758" s="37">
        <f t="shared" ca="1" si="317"/>
        <v>4.3363789721856602E-3</v>
      </c>
      <c r="O6758" s="38">
        <f t="array" aca="1" ref="O6758" ca="1">IF($H6758="TOTAL HAP",H6758,MAX(IF('PTE - Segment Emissions Calcs'!$B$8:$B$8919=$B6758,'PTE - Segment Emissions Calcs'!$V$8:$V$8919,)))</f>
        <v>9.900408612296028E-4</v>
      </c>
      <c r="P6758" s="38">
        <f t="array" aca="1" ref="P6758" ca="1">IF($H6758="TOTAL HAP",K6758,MAX(IF('PTE - Segment Emissions Calcs'!$B$8:$B$8919=$B6758,'PTE - Segment Emissions Calcs'!$X$8:$X$8919,)))</f>
        <v>4.3363789721856602E-3</v>
      </c>
      <c r="Q6758" s="38">
        <f t="array" aca="1" ref="Q6758" ca="1">IF($H6758="TOTAL HAP",N6758,MAX(IF('PTE - Segment Emissions Calcs'!$B$8:$B$8919=$B6758,'PTE - Segment Emissions Calcs'!$Z$8:$Z$8919,)))</f>
        <v>4.3363789721856602E-3</v>
      </c>
      <c r="R6758" s="39"/>
    </row>
    <row r="6759" spans="1:18" x14ac:dyDescent="0.25">
      <c r="A6759" s="40"/>
      <c r="B6759" s="40"/>
      <c r="C6759" s="34" t="s">
        <v>210</v>
      </c>
      <c r="D6759" s="35"/>
      <c r="E6759" s="35"/>
      <c r="F6759" s="35">
        <f ca="1">IFERROR(VLOOKUP($E6759&amp;"-1",'PTE - Segment Emissions Calcs'!$I$8:$V$8919,16,FALSE),0)</f>
        <v>3.4405289783966911E-4</v>
      </c>
      <c r="G6759" s="35">
        <f ca="1">IFERROR(VLOOKUP($E6759&amp;"-2",'PTE - Segment Emissions Calcs'!$I$8:$V$8919,16,FALSE),0)</f>
        <v>0</v>
      </c>
      <c r="H6759" s="36">
        <f t="shared" ca="1" si="315"/>
        <v>3.4405289783966911E-4</v>
      </c>
      <c r="I6759" s="37">
        <f ca="1">IFERROR(VLOOKUP($E6759&amp;"-1",'PTE - Segment Emissions Calcs'!$I$8:$X$8919,18,FALSE),0)</f>
        <v>1.5069516925377505E-3</v>
      </c>
      <c r="J6759" s="37">
        <f ca="1">IFERROR(VLOOKUP($E6759&amp;"-2",'PTE - Segment Emissions Calcs'!$I$8:$X$8919,18,FALSE),0)</f>
        <v>0</v>
      </c>
      <c r="K6759" s="37">
        <f t="shared" ca="1" si="316"/>
        <v>1.5069516925377505E-3</v>
      </c>
      <c r="L6759" s="37">
        <f ca="1">IFERROR(VLOOKUP($E6759&amp;"-1",'PTE - Segment Emissions Calcs'!$I$8:$Z$8919,20,FALSE),0)</f>
        <v>1.5069516925377505E-3</v>
      </c>
      <c r="M6759" s="37">
        <f ca="1">IFERROR(VLOOKUP($E6759&amp;"-2",'PTE - Segment Emissions Calcs'!$I$8:$Z$8919,20,FALSE),0)</f>
        <v>0</v>
      </c>
      <c r="N6759" s="37">
        <f t="shared" ca="1" si="317"/>
        <v>1.5069516925377505E-3</v>
      </c>
      <c r="O6759" s="38">
        <f t="array" aca="1" ref="O6759" ca="1">IF($H6759="TOTAL HAP",H6759,MAX(IF('PTE - Segment Emissions Calcs'!$B$8:$B$8919=$B6759,'PTE - Segment Emissions Calcs'!$V$8:$V$8919,)))</f>
        <v>3.4405289783966911E-4</v>
      </c>
      <c r="P6759" s="38">
        <f t="array" aca="1" ref="P6759" ca="1">IF($H6759="TOTAL HAP",K6759,MAX(IF('PTE - Segment Emissions Calcs'!$B$8:$B$8919=$B6759,'PTE - Segment Emissions Calcs'!$X$8:$X$8919,)))</f>
        <v>1.5069516925377505E-3</v>
      </c>
      <c r="Q6759" s="38">
        <f t="array" aca="1" ref="Q6759" ca="1">IF($H6759="TOTAL HAP",N6759,MAX(IF('PTE - Segment Emissions Calcs'!$B$8:$B$8919=$B6759,'PTE - Segment Emissions Calcs'!$Z$8:$Z$8919,)))</f>
        <v>1.5069516925377505E-3</v>
      </c>
      <c r="R6759" s="39"/>
    </row>
    <row r="6760" spans="1:18" x14ac:dyDescent="0.25">
      <c r="A6760" s="40"/>
      <c r="B6760" s="40"/>
      <c r="C6760" s="34" t="s">
        <v>69</v>
      </c>
      <c r="D6760" s="35"/>
      <c r="E6760" s="35"/>
      <c r="F6760" s="35">
        <f ca="1">IFERROR(VLOOKUP($E6760&amp;"-1",'PTE - Segment Emissions Calcs'!$I$8:$V$8919,16,FALSE),0)</f>
        <v>1.9123371148478646E-3</v>
      </c>
      <c r="G6760" s="35">
        <f ca="1">IFERROR(VLOOKUP($E6760&amp;"-2",'PTE - Segment Emissions Calcs'!$I$8:$V$8919,16,FALSE),0)</f>
        <v>0</v>
      </c>
      <c r="H6760" s="36">
        <f t="shared" ca="1" si="315"/>
        <v>1.9123371148478646E-3</v>
      </c>
      <c r="I6760" s="37">
        <f ca="1">IFERROR(VLOOKUP($E6760&amp;"-1",'PTE - Segment Emissions Calcs'!$I$8:$X$8919,18,FALSE),0)</f>
        <v>8.3760365630336474E-3</v>
      </c>
      <c r="J6760" s="37">
        <f ca="1">IFERROR(VLOOKUP($E6760&amp;"-2",'PTE - Segment Emissions Calcs'!$I$8:$X$8919,18,FALSE),0)</f>
        <v>0</v>
      </c>
      <c r="K6760" s="37">
        <f t="shared" ca="1" si="316"/>
        <v>8.3760365630336474E-3</v>
      </c>
      <c r="L6760" s="37">
        <f ca="1">IFERROR(VLOOKUP($E6760&amp;"-1",'PTE - Segment Emissions Calcs'!$I$8:$Z$8919,20,FALSE),0)</f>
        <v>8.3760365630336474E-3</v>
      </c>
      <c r="M6760" s="37">
        <f ca="1">IFERROR(VLOOKUP($E6760&amp;"-2",'PTE - Segment Emissions Calcs'!$I$8:$Z$8919,20,FALSE),0)</f>
        <v>0</v>
      </c>
      <c r="N6760" s="37">
        <f t="shared" ca="1" si="317"/>
        <v>8.3760365630336474E-3</v>
      </c>
      <c r="O6760" s="38">
        <f t="array" aca="1" ref="O6760" ca="1">IF($H6760="TOTAL HAP",H6760,MAX(IF('PTE - Segment Emissions Calcs'!$B$8:$B$8919=$B6760,'PTE - Segment Emissions Calcs'!$V$8:$V$8919,)))</f>
        <v>1.9123371148478646E-3</v>
      </c>
      <c r="P6760" s="38">
        <f t="array" aca="1" ref="P6760" ca="1">IF($H6760="TOTAL HAP",K6760,MAX(IF('PTE - Segment Emissions Calcs'!$B$8:$B$8919=$B6760,'PTE - Segment Emissions Calcs'!$X$8:$X$8919,)))</f>
        <v>8.3760365630336474E-3</v>
      </c>
      <c r="Q6760" s="38">
        <f t="array" aca="1" ref="Q6760" ca="1">IF($H6760="TOTAL HAP",N6760,MAX(IF('PTE - Segment Emissions Calcs'!$B$8:$B$8919=$B6760,'PTE - Segment Emissions Calcs'!$Z$8:$Z$8919,)))</f>
        <v>8.3760365630336474E-3</v>
      </c>
      <c r="R6760" s="39"/>
    </row>
    <row r="6761" spans="1:18" x14ac:dyDescent="0.25">
      <c r="A6761" s="40"/>
      <c r="B6761" s="40"/>
      <c r="C6761" s="34" t="s">
        <v>179</v>
      </c>
      <c r="D6761" s="35"/>
      <c r="E6761" s="35"/>
      <c r="F6761" s="35">
        <f ca="1">IFERROR(VLOOKUP($E6761&amp;"-1",'PTE - Segment Emissions Calcs'!$I$8:$V$8919,16,FALSE),0)</f>
        <v>9.095248908409366E-4</v>
      </c>
      <c r="G6761" s="35">
        <f ca="1">IFERROR(VLOOKUP($E6761&amp;"-2",'PTE - Segment Emissions Calcs'!$I$8:$V$8919,16,FALSE),0)</f>
        <v>0</v>
      </c>
      <c r="H6761" s="36">
        <f t="shared" ca="1" si="315"/>
        <v>9.095248908409366E-4</v>
      </c>
      <c r="I6761" s="37">
        <f ca="1">IFERROR(VLOOKUP($E6761&amp;"-1",'PTE - Segment Emissions Calcs'!$I$8:$X$8919,18,FALSE),0)</f>
        <v>3.9837190218833026E-3</v>
      </c>
      <c r="J6761" s="37">
        <f ca="1">IFERROR(VLOOKUP($E6761&amp;"-2",'PTE - Segment Emissions Calcs'!$I$8:$X$8919,18,FALSE),0)</f>
        <v>0</v>
      </c>
      <c r="K6761" s="37">
        <f t="shared" ca="1" si="316"/>
        <v>3.9837190218833026E-3</v>
      </c>
      <c r="L6761" s="37">
        <f ca="1">IFERROR(VLOOKUP($E6761&amp;"-1",'PTE - Segment Emissions Calcs'!$I$8:$Z$8919,20,FALSE),0)</f>
        <v>3.9837190218833026E-3</v>
      </c>
      <c r="M6761" s="37">
        <f ca="1">IFERROR(VLOOKUP($E6761&amp;"-2",'PTE - Segment Emissions Calcs'!$I$8:$Z$8919,20,FALSE),0)</f>
        <v>0</v>
      </c>
      <c r="N6761" s="37">
        <f t="shared" ca="1" si="317"/>
        <v>3.9837190218833026E-3</v>
      </c>
      <c r="O6761" s="38">
        <f t="array" aca="1" ref="O6761" ca="1">IF($H6761="TOTAL HAP",H6761,MAX(IF('PTE - Segment Emissions Calcs'!$B$8:$B$8919=$B6761,'PTE - Segment Emissions Calcs'!$V$8:$V$8919,)))</f>
        <v>9.095248908409366E-4</v>
      </c>
      <c r="P6761" s="38">
        <f t="array" aca="1" ref="P6761" ca="1">IF($H6761="TOTAL HAP",K6761,MAX(IF('PTE - Segment Emissions Calcs'!$B$8:$B$8919=$B6761,'PTE - Segment Emissions Calcs'!$X$8:$X$8919,)))</f>
        <v>3.9837190218833026E-3</v>
      </c>
      <c r="Q6761" s="38">
        <f t="array" aca="1" ref="Q6761" ca="1">IF($H6761="TOTAL HAP",N6761,MAX(IF('PTE - Segment Emissions Calcs'!$B$8:$B$8919=$B6761,'PTE - Segment Emissions Calcs'!$Z$8:$Z$8919,)))</f>
        <v>3.9837190218833026E-3</v>
      </c>
      <c r="R6761" s="39"/>
    </row>
    <row r="6762" spans="1:18" ht="15.75" thickBot="1" x14ac:dyDescent="0.3">
      <c r="A6762" s="42"/>
      <c r="B6762" s="42"/>
      <c r="C6762" s="43" t="s">
        <v>295</v>
      </c>
      <c r="D6762" s="44"/>
      <c r="E6762" s="44"/>
      <c r="F6762" s="44">
        <f ca="1">IFERROR(VLOOKUP($E6762&amp;"-1",'PTE - Segment Emissions Calcs'!$I$8:$V$8919,16,FALSE),0)</f>
        <v>8.3130274890472742E-4</v>
      </c>
      <c r="G6762" s="44">
        <f ca="1">IFERROR(VLOOKUP($E6762&amp;"-2",'PTE - Segment Emissions Calcs'!$I$8:$V$8919,16,FALSE),0)</f>
        <v>0</v>
      </c>
      <c r="H6762" s="45">
        <f t="shared" ca="1" si="315"/>
        <v>8.3130274890472742E-4</v>
      </c>
      <c r="I6762" s="46">
        <f ca="1">IFERROR(VLOOKUP($E6762&amp;"-1",'PTE - Segment Emissions Calcs'!$I$8:$X$8919,18,FALSE),0)</f>
        <v>3.641106040202706E-3</v>
      </c>
      <c r="J6762" s="46">
        <f ca="1">IFERROR(VLOOKUP($E6762&amp;"-2",'PTE - Segment Emissions Calcs'!$I$8:$X$8919,18,FALSE),0)</f>
        <v>0</v>
      </c>
      <c r="K6762" s="46">
        <f t="shared" ca="1" si="316"/>
        <v>3.641106040202706E-3</v>
      </c>
      <c r="L6762" s="46">
        <f ca="1">IFERROR(VLOOKUP($E6762&amp;"-1",'PTE - Segment Emissions Calcs'!$I$8:$Z$8919,20,FALSE),0)</f>
        <v>3.641106040202706E-3</v>
      </c>
      <c r="M6762" s="46">
        <f ca="1">IFERROR(VLOOKUP($E6762&amp;"-2",'PTE - Segment Emissions Calcs'!$I$8:$Z$8919,20,FALSE),0)</f>
        <v>0</v>
      </c>
      <c r="N6762" s="46">
        <f t="shared" ca="1" si="317"/>
        <v>3.641106040202706E-3</v>
      </c>
      <c r="O6762" s="47">
        <f t="array" aca="1" ref="O6762" ca="1">IF($H6762="TOTAL HAP",H6762,MAX(IF('PTE - Segment Emissions Calcs'!$B$8:$B$8919=$B6762,'PTE - Segment Emissions Calcs'!$V$8:$V$8919,)))</f>
        <v>8.3130274890472742E-4</v>
      </c>
      <c r="P6762" s="47">
        <f t="array" aca="1" ref="P6762" ca="1">IF($H6762="TOTAL HAP",K6762,MAX(IF('PTE - Segment Emissions Calcs'!$B$8:$B$8919=$B6762,'PTE - Segment Emissions Calcs'!$X$8:$X$8919,)))</f>
        <v>3.641106040202706E-3</v>
      </c>
      <c r="Q6762" s="47">
        <f t="array" aca="1" ref="Q6762" ca="1">IF($H6762="TOTAL HAP",N6762,MAX(IF('PTE - Segment Emissions Calcs'!$B$8:$B$8919=$B6762,'PTE - Segment Emissions Calcs'!$Z$8:$Z$8919,)))</f>
        <v>3.641106040202706E-3</v>
      </c>
      <c r="R6762" s="48"/>
    </row>
    <row r="6763" spans="1:18" ht="15.75" thickTop="1" x14ac:dyDescent="0.25">
      <c r="A6763" s="25" t="str">
        <f ca="1">VLOOKUP(#REF!,'PTE - Segment Emissions Calcs'!$C$8:$J$8919,8,FALSE)</f>
        <v>EQUI 155</v>
      </c>
      <c r="B6763" s="25" t="str">
        <f ca="1">VLOOKUP(A6763,'PTE - Segment Emissions Calcs'!$J$8:$O$8919,4,FALSE)</f>
        <v>Gasoline (APC 145)</v>
      </c>
      <c r="C6763" s="26" t="s">
        <v>24</v>
      </c>
      <c r="D6763" s="27"/>
      <c r="E6763" s="27"/>
      <c r="F6763" s="27">
        <f ca="1">IFERROR(VLOOKUP($E6763&amp;"-1",'PTE - Segment Emissions Calcs'!$I$8:$V$8919,16,FALSE),0)</f>
        <v>0.85059737576186856</v>
      </c>
      <c r="G6763" s="27">
        <f ca="1">IFERROR(VLOOKUP($E6763&amp;"-2",'PTE - Segment Emissions Calcs'!$I$8:$V$8919,16,FALSE),0)</f>
        <v>0</v>
      </c>
      <c r="H6763" s="28">
        <f t="shared" ca="1" si="315"/>
        <v>0.85059737576186856</v>
      </c>
      <c r="I6763" s="29">
        <f ca="1">IFERROR(VLOOKUP($E6763&amp;"-1",'PTE - Segment Emissions Calcs'!$I$8:$X$8919,18,FALSE),0)</f>
        <v>3.7256165058369843</v>
      </c>
      <c r="J6763" s="29">
        <f ca="1">IFERROR(VLOOKUP($E6763&amp;"-2",'PTE - Segment Emissions Calcs'!$I$8:$X$8919,18,FALSE),0)</f>
        <v>0</v>
      </c>
      <c r="K6763" s="29">
        <f t="shared" ca="1" si="316"/>
        <v>3.7256165058369843</v>
      </c>
      <c r="L6763" s="29">
        <f ca="1">IFERROR(VLOOKUP($E6763&amp;"-1",'PTE - Segment Emissions Calcs'!$I$8:$Z$8919,20,FALSE),0)</f>
        <v>3.7256165058369843</v>
      </c>
      <c r="M6763" s="29">
        <f ca="1">IFERROR(VLOOKUP($E6763&amp;"-2",'PTE - Segment Emissions Calcs'!$I$8:$Z$8919,20,FALSE),0)</f>
        <v>0</v>
      </c>
      <c r="N6763" s="29">
        <f t="shared" ca="1" si="317"/>
        <v>3.7256165058369843</v>
      </c>
      <c r="O6763" s="30">
        <f t="array" aca="1" ref="O6763" ca="1">IF($H6763="TOTAL HAP",H6763,MAX(IF('PTE - Segment Emissions Calcs'!$B$8:$B$8919=$B6763,'PTE - Segment Emissions Calcs'!$V$8:$V$8919,)))</f>
        <v>0.85059737576186856</v>
      </c>
      <c r="P6763" s="30">
        <f t="array" aca="1" ref="P6763" ca="1">IF($H6763="TOTAL HAP",K6763,MAX(IF('PTE - Segment Emissions Calcs'!$B$8:$B$8919=$B6763,'PTE - Segment Emissions Calcs'!$X$8:$X$8919,)))</f>
        <v>3.7256165058369843</v>
      </c>
      <c r="Q6763" s="30">
        <f t="array" aca="1" ref="Q6763" ca="1">IF($H6763="TOTAL HAP",N6763,MAX(IF('PTE - Segment Emissions Calcs'!$B$8:$B$8919=$B6763,'PTE - Segment Emissions Calcs'!$Z$8:$Z$8919,)))</f>
        <v>3.7256165058369843</v>
      </c>
      <c r="R6763" s="31"/>
    </row>
    <row r="6764" spans="1:18" x14ac:dyDescent="0.25">
      <c r="A6764" s="32"/>
      <c r="B6764" s="33"/>
      <c r="C6764" s="34" t="s">
        <v>29</v>
      </c>
      <c r="D6764" s="35"/>
      <c r="E6764" s="35"/>
      <c r="F6764" s="35">
        <f ca="1">IFERROR(VLOOKUP($E6764&amp;"-1",'PTE - Segment Emissions Calcs'!$I$8:$V$8919,16,FALSE),0)</f>
        <v>1.4462595901469495E-2</v>
      </c>
      <c r="G6764" s="35">
        <f ca="1">IFERROR(VLOOKUP($E6764&amp;"-2",'PTE - Segment Emissions Calcs'!$I$8:$V$8919,16,FALSE),0)</f>
        <v>0</v>
      </c>
      <c r="H6764" s="36">
        <f t="shared" ca="1" si="315"/>
        <v>1.4462595901469495E-2</v>
      </c>
      <c r="I6764" s="37">
        <f ca="1">IFERROR(VLOOKUP($E6764&amp;"-1",'PTE - Segment Emissions Calcs'!$I$8:$X$8919,18,FALSE),0)</f>
        <v>6.3346170048436387E-2</v>
      </c>
      <c r="J6764" s="37">
        <f ca="1">IFERROR(VLOOKUP($E6764&amp;"-2",'PTE - Segment Emissions Calcs'!$I$8:$X$8919,18,FALSE),0)</f>
        <v>0</v>
      </c>
      <c r="K6764" s="37">
        <f t="shared" ca="1" si="316"/>
        <v>6.3346170048436387E-2</v>
      </c>
      <c r="L6764" s="37">
        <f ca="1">IFERROR(VLOOKUP($E6764&amp;"-1",'PTE - Segment Emissions Calcs'!$I$8:$Z$8919,20,FALSE),0)</f>
        <v>6.3346170048436387E-2</v>
      </c>
      <c r="M6764" s="37">
        <f ca="1">IFERROR(VLOOKUP($E6764&amp;"-2",'PTE - Segment Emissions Calcs'!$I$8:$Z$8919,20,FALSE),0)</f>
        <v>0</v>
      </c>
      <c r="N6764" s="37">
        <f t="shared" ca="1" si="317"/>
        <v>6.3346170048436387E-2</v>
      </c>
      <c r="O6764" s="38">
        <f t="array" aca="1" ref="O6764" ca="1">IF($H6764="TOTAL HAP",H6764,MAX(IF('PTE - Segment Emissions Calcs'!$B$8:$B$8919=$B6764,'PTE - Segment Emissions Calcs'!$V$8:$V$8919,)))</f>
        <v>1.4462595901469495E-2</v>
      </c>
      <c r="P6764" s="38">
        <f t="array" aca="1" ref="P6764" ca="1">IF($H6764="TOTAL HAP",K6764,MAX(IF('PTE - Segment Emissions Calcs'!$B$8:$B$8919=$B6764,'PTE - Segment Emissions Calcs'!$X$8:$X$8919,)))</f>
        <v>6.3346170048436387E-2</v>
      </c>
      <c r="Q6764" s="38">
        <f t="array" aca="1" ref="Q6764" ca="1">IF($H6764="TOTAL HAP",N6764,MAX(IF('PTE - Segment Emissions Calcs'!$B$8:$B$8919=$B6764,'PTE - Segment Emissions Calcs'!$Z$8:$Z$8919,)))</f>
        <v>6.3346170048436387E-2</v>
      </c>
      <c r="R6764" s="39"/>
    </row>
    <row r="6765" spans="1:18" x14ac:dyDescent="0.25">
      <c r="A6765" s="32"/>
      <c r="B6765" s="33"/>
      <c r="C6765" s="34" t="s">
        <v>37</v>
      </c>
      <c r="D6765" s="35"/>
      <c r="E6765" s="35"/>
      <c r="F6765" s="35">
        <f ca="1">IFERROR(VLOOKUP($E6765&amp;"-1",'PTE - Segment Emissions Calcs'!$I$8:$V$8919,16,FALSE),0)</f>
        <v>1.0379597484974693E-3</v>
      </c>
      <c r="G6765" s="35">
        <f ca="1">IFERROR(VLOOKUP($E6765&amp;"-2",'PTE - Segment Emissions Calcs'!$I$8:$V$8919,16,FALSE),0)</f>
        <v>0</v>
      </c>
      <c r="H6765" s="36">
        <f t="shared" ca="1" si="315"/>
        <v>1.0379597484974693E-3</v>
      </c>
      <c r="I6765" s="37">
        <f ca="1">IFERROR(VLOOKUP($E6765&amp;"-1",'PTE - Segment Emissions Calcs'!$I$8:$X$8919,18,FALSE),0)</f>
        <v>4.5462636984189156E-3</v>
      </c>
      <c r="J6765" s="37">
        <f ca="1">IFERROR(VLOOKUP($E6765&amp;"-2",'PTE - Segment Emissions Calcs'!$I$8:$X$8919,18,FALSE),0)</f>
        <v>0</v>
      </c>
      <c r="K6765" s="37">
        <f t="shared" ca="1" si="316"/>
        <v>4.5462636984189156E-3</v>
      </c>
      <c r="L6765" s="37">
        <f ca="1">IFERROR(VLOOKUP($E6765&amp;"-1",'PTE - Segment Emissions Calcs'!$I$8:$Z$8919,20,FALSE),0)</f>
        <v>4.5462636984189156E-3</v>
      </c>
      <c r="M6765" s="37">
        <f ca="1">IFERROR(VLOOKUP($E6765&amp;"-2",'PTE - Segment Emissions Calcs'!$I$8:$Z$8919,20,FALSE),0)</f>
        <v>0</v>
      </c>
      <c r="N6765" s="37">
        <f t="shared" ca="1" si="317"/>
        <v>4.5462636984189156E-3</v>
      </c>
      <c r="O6765" s="38">
        <f t="array" aca="1" ref="O6765" ca="1">IF($H6765="TOTAL HAP",H6765,MAX(IF('PTE - Segment Emissions Calcs'!$B$8:$B$8919=$B6765,'PTE - Segment Emissions Calcs'!$V$8:$V$8919,)))</f>
        <v>1.0379597484974693E-3</v>
      </c>
      <c r="P6765" s="38">
        <f t="array" aca="1" ref="P6765" ca="1">IF($H6765="TOTAL HAP",K6765,MAX(IF('PTE - Segment Emissions Calcs'!$B$8:$B$8919=$B6765,'PTE - Segment Emissions Calcs'!$X$8:$X$8919,)))</f>
        <v>4.5462636984189156E-3</v>
      </c>
      <c r="Q6765" s="38">
        <f t="array" aca="1" ref="Q6765" ca="1">IF($H6765="TOTAL HAP",N6765,MAX(IF('PTE - Segment Emissions Calcs'!$B$8:$B$8919=$B6765,'PTE - Segment Emissions Calcs'!$Z$8:$Z$8919,)))</f>
        <v>4.5462636984189156E-3</v>
      </c>
      <c r="R6765" s="39"/>
    </row>
    <row r="6766" spans="1:18" x14ac:dyDescent="0.25">
      <c r="A6766" s="40"/>
      <c r="B6766" s="40"/>
      <c r="C6766" s="34" t="s">
        <v>204</v>
      </c>
      <c r="D6766" s="35"/>
      <c r="E6766" s="35"/>
      <c r="F6766" s="35">
        <f ca="1">IFERROR(VLOOKUP($E6766&amp;"-1",'PTE - Segment Emissions Calcs'!$I$8:$V$8919,16,FALSE),0)</f>
        <v>1.3678466996778907E-5</v>
      </c>
      <c r="G6766" s="35">
        <f ca="1">IFERROR(VLOOKUP($E6766&amp;"-2",'PTE - Segment Emissions Calcs'!$I$8:$V$8919,16,FALSE),0)</f>
        <v>0</v>
      </c>
      <c r="H6766" s="36">
        <f t="shared" ca="1" si="315"/>
        <v>1.3678466996778907E-5</v>
      </c>
      <c r="I6766" s="37">
        <f ca="1">IFERROR(VLOOKUP($E6766&amp;"-1",'PTE - Segment Emissions Calcs'!$I$8:$X$8919,18,FALSE),0)</f>
        <v>5.9911685445891611E-5</v>
      </c>
      <c r="J6766" s="37">
        <f ca="1">IFERROR(VLOOKUP($E6766&amp;"-2",'PTE - Segment Emissions Calcs'!$I$8:$X$8919,18,FALSE),0)</f>
        <v>0</v>
      </c>
      <c r="K6766" s="37">
        <f t="shared" ca="1" si="316"/>
        <v>5.9911685445891611E-5</v>
      </c>
      <c r="L6766" s="37">
        <f ca="1">IFERROR(VLOOKUP($E6766&amp;"-1",'PTE - Segment Emissions Calcs'!$I$8:$Z$8919,20,FALSE),0)</f>
        <v>5.9911685445891611E-5</v>
      </c>
      <c r="M6766" s="37">
        <f ca="1">IFERROR(VLOOKUP($E6766&amp;"-2",'PTE - Segment Emissions Calcs'!$I$8:$Z$8919,20,FALSE),0)</f>
        <v>0</v>
      </c>
      <c r="N6766" s="37">
        <f t="shared" ca="1" si="317"/>
        <v>5.9911685445891611E-5</v>
      </c>
      <c r="O6766" s="38">
        <f t="array" aca="1" ref="O6766" ca="1">IF($H6766="TOTAL HAP",H6766,MAX(IF('PTE - Segment Emissions Calcs'!$B$8:$B$8919=$B6766,'PTE - Segment Emissions Calcs'!$V$8:$V$8919,)))</f>
        <v>1.3678466996778907E-5</v>
      </c>
      <c r="P6766" s="38">
        <f t="array" aca="1" ref="P6766" ca="1">IF($H6766="TOTAL HAP",K6766,MAX(IF('PTE - Segment Emissions Calcs'!$B$8:$B$8919=$B6766,'PTE - Segment Emissions Calcs'!$X$8:$X$8919,)))</f>
        <v>5.9911685445891611E-5</v>
      </c>
      <c r="Q6766" s="38">
        <f t="array" aca="1" ref="Q6766" ca="1">IF($H6766="TOTAL HAP",N6766,MAX(IF('PTE - Segment Emissions Calcs'!$B$8:$B$8919=$B6766,'PTE - Segment Emissions Calcs'!$Z$8:$Z$8919,)))</f>
        <v>5.9911685445891611E-5</v>
      </c>
      <c r="R6766" s="39"/>
    </row>
    <row r="6767" spans="1:18" x14ac:dyDescent="0.25">
      <c r="A6767" s="40"/>
      <c r="B6767" s="40"/>
      <c r="C6767" s="34" t="s">
        <v>205</v>
      </c>
      <c r="D6767" s="35"/>
      <c r="E6767" s="35"/>
      <c r="F6767" s="35">
        <f ca="1">IFERROR(VLOOKUP($E6767&amp;"-1",'PTE - Segment Emissions Calcs'!$I$8:$V$8919,16,FALSE),0)</f>
        <v>4.3916219816512019E-6</v>
      </c>
      <c r="G6767" s="35">
        <f ca="1">IFERROR(VLOOKUP($E6767&amp;"-2",'PTE - Segment Emissions Calcs'!$I$8:$V$8919,16,FALSE),0)</f>
        <v>0</v>
      </c>
      <c r="H6767" s="36">
        <f t="shared" ca="1" si="315"/>
        <v>4.3916219816512019E-6</v>
      </c>
      <c r="I6767" s="37">
        <f ca="1">IFERROR(VLOOKUP($E6767&amp;"-1",'PTE - Segment Emissions Calcs'!$I$8:$X$8919,18,FALSE),0)</f>
        <v>1.9235304279632264E-5</v>
      </c>
      <c r="J6767" s="37">
        <f ca="1">IFERROR(VLOOKUP($E6767&amp;"-2",'PTE - Segment Emissions Calcs'!$I$8:$X$8919,18,FALSE),0)</f>
        <v>0</v>
      </c>
      <c r="K6767" s="37">
        <f t="shared" ca="1" si="316"/>
        <v>1.9235304279632264E-5</v>
      </c>
      <c r="L6767" s="37">
        <f ca="1">IFERROR(VLOOKUP($E6767&amp;"-1",'PTE - Segment Emissions Calcs'!$I$8:$Z$8919,20,FALSE),0)</f>
        <v>1.9235304279632264E-5</v>
      </c>
      <c r="M6767" s="37">
        <f ca="1">IFERROR(VLOOKUP($E6767&amp;"-2",'PTE - Segment Emissions Calcs'!$I$8:$Z$8919,20,FALSE),0)</f>
        <v>0</v>
      </c>
      <c r="N6767" s="37">
        <f t="shared" ca="1" si="317"/>
        <v>1.9235304279632264E-5</v>
      </c>
      <c r="O6767" s="38">
        <f t="array" aca="1" ref="O6767" ca="1">IF($H6767="TOTAL HAP",H6767,MAX(IF('PTE - Segment Emissions Calcs'!$B$8:$B$8919=$B6767,'PTE - Segment Emissions Calcs'!$V$8:$V$8919,)))</f>
        <v>4.3916219816512019E-6</v>
      </c>
      <c r="P6767" s="38">
        <f t="array" aca="1" ref="P6767" ca="1">IF($H6767="TOTAL HAP",K6767,MAX(IF('PTE - Segment Emissions Calcs'!$B$8:$B$8919=$B6767,'PTE - Segment Emissions Calcs'!$X$8:$X$8919,)))</f>
        <v>1.9235304279632264E-5</v>
      </c>
      <c r="Q6767" s="38">
        <f t="array" aca="1" ref="Q6767" ca="1">IF($H6767="TOTAL HAP",N6767,MAX(IF('PTE - Segment Emissions Calcs'!$B$8:$B$8919=$B6767,'PTE - Segment Emissions Calcs'!$Z$8:$Z$8919,)))</f>
        <v>1.9235304279632264E-5</v>
      </c>
      <c r="R6767" s="39"/>
    </row>
    <row r="6768" spans="1:18" x14ac:dyDescent="0.25">
      <c r="A6768" s="40"/>
      <c r="B6768" s="40"/>
      <c r="C6768" s="34" t="s">
        <v>130</v>
      </c>
      <c r="D6768" s="35"/>
      <c r="E6768" s="35"/>
      <c r="F6768" s="35">
        <f ca="1">IFERROR(VLOOKUP($E6768&amp;"-1",'PTE - Segment Emissions Calcs'!$I$8:$V$8919,16,FALSE),0)</f>
        <v>1.2276448008620655E-5</v>
      </c>
      <c r="G6768" s="35">
        <f ca="1">IFERROR(VLOOKUP($E6768&amp;"-2",'PTE - Segment Emissions Calcs'!$I$8:$V$8919,16,FALSE),0)</f>
        <v>0</v>
      </c>
      <c r="H6768" s="36">
        <f t="shared" ca="1" si="315"/>
        <v>1.2276448008620655E-5</v>
      </c>
      <c r="I6768" s="37">
        <f ca="1">IFERROR(VLOOKUP($E6768&amp;"-1",'PTE - Segment Emissions Calcs'!$I$8:$X$8919,18,FALSE),0)</f>
        <v>5.3770842277758467E-5</v>
      </c>
      <c r="J6768" s="37">
        <f ca="1">IFERROR(VLOOKUP($E6768&amp;"-2",'PTE - Segment Emissions Calcs'!$I$8:$X$8919,18,FALSE),0)</f>
        <v>0</v>
      </c>
      <c r="K6768" s="37">
        <f t="shared" ca="1" si="316"/>
        <v>5.3770842277758467E-5</v>
      </c>
      <c r="L6768" s="37">
        <f ca="1">IFERROR(VLOOKUP($E6768&amp;"-1",'PTE - Segment Emissions Calcs'!$I$8:$Z$8919,20,FALSE),0)</f>
        <v>5.3770842277758467E-5</v>
      </c>
      <c r="M6768" s="37">
        <f ca="1">IFERROR(VLOOKUP($E6768&amp;"-2",'PTE - Segment Emissions Calcs'!$I$8:$Z$8919,20,FALSE),0)</f>
        <v>0</v>
      </c>
      <c r="N6768" s="37">
        <f t="shared" ca="1" si="317"/>
        <v>5.3770842277758467E-5</v>
      </c>
      <c r="O6768" s="38">
        <f t="array" aca="1" ref="O6768" ca="1">IF($H6768="TOTAL HAP",H6768,MAX(IF('PTE - Segment Emissions Calcs'!$B$8:$B$8919=$B6768,'PTE - Segment Emissions Calcs'!$V$8:$V$8919,)))</f>
        <v>1.2276448008620655E-5</v>
      </c>
      <c r="P6768" s="38">
        <f t="array" aca="1" ref="P6768" ca="1">IF($H6768="TOTAL HAP",K6768,MAX(IF('PTE - Segment Emissions Calcs'!$B$8:$B$8919=$B6768,'PTE - Segment Emissions Calcs'!$X$8:$X$8919,)))</f>
        <v>5.3770842277758467E-5</v>
      </c>
      <c r="Q6768" s="38">
        <f t="array" aca="1" ref="Q6768" ca="1">IF($H6768="TOTAL HAP",N6768,MAX(IF('PTE - Segment Emissions Calcs'!$B$8:$B$8919=$B6768,'PTE - Segment Emissions Calcs'!$Z$8:$Z$8919,)))</f>
        <v>5.3770842277758467E-5</v>
      </c>
      <c r="R6768" s="39"/>
    </row>
    <row r="6769" spans="1:18" x14ac:dyDescent="0.25">
      <c r="A6769" s="40"/>
      <c r="B6769" s="40"/>
      <c r="C6769" s="34" t="s">
        <v>173</v>
      </c>
      <c r="D6769" s="35"/>
      <c r="E6769" s="35"/>
      <c r="F6769" s="35">
        <f ca="1">IFERROR(VLOOKUP($E6769&amp;"-1",'PTE - Segment Emissions Calcs'!$I$8:$V$8919,16,FALSE),0)</f>
        <v>2.8199286450885427E-3</v>
      </c>
      <c r="G6769" s="35">
        <f ca="1">IFERROR(VLOOKUP($E6769&amp;"-2",'PTE - Segment Emissions Calcs'!$I$8:$V$8919,16,FALSE),0)</f>
        <v>0</v>
      </c>
      <c r="H6769" s="36">
        <f t="shared" ca="1" si="315"/>
        <v>2.8199286450885427E-3</v>
      </c>
      <c r="I6769" s="37">
        <f ca="1">IFERROR(VLOOKUP($E6769&amp;"-1",'PTE - Segment Emissions Calcs'!$I$8:$X$8919,18,FALSE),0)</f>
        <v>1.2351287465487816E-2</v>
      </c>
      <c r="J6769" s="37">
        <f ca="1">IFERROR(VLOOKUP($E6769&amp;"-2",'PTE - Segment Emissions Calcs'!$I$8:$X$8919,18,FALSE),0)</f>
        <v>0</v>
      </c>
      <c r="K6769" s="37">
        <f t="shared" ca="1" si="316"/>
        <v>1.2351287465487816E-2</v>
      </c>
      <c r="L6769" s="37">
        <f ca="1">IFERROR(VLOOKUP($E6769&amp;"-1",'PTE - Segment Emissions Calcs'!$I$8:$Z$8919,20,FALSE),0)</f>
        <v>1.2351287465487816E-2</v>
      </c>
      <c r="M6769" s="37">
        <f ca="1">IFERROR(VLOOKUP($E6769&amp;"-2",'PTE - Segment Emissions Calcs'!$I$8:$Z$8919,20,FALSE),0)</f>
        <v>0</v>
      </c>
      <c r="N6769" s="37">
        <f t="shared" ca="1" si="317"/>
        <v>1.2351287465487816E-2</v>
      </c>
      <c r="O6769" s="38">
        <f t="array" aca="1" ref="O6769" ca="1">IF($H6769="TOTAL HAP",H6769,MAX(IF('PTE - Segment Emissions Calcs'!$B$8:$B$8919=$B6769,'PTE - Segment Emissions Calcs'!$V$8:$V$8919,)))</f>
        <v>2.8199286450885427E-3</v>
      </c>
      <c r="P6769" s="38">
        <f t="array" aca="1" ref="P6769" ca="1">IF($H6769="TOTAL HAP",K6769,MAX(IF('PTE - Segment Emissions Calcs'!$B$8:$B$8919=$B6769,'PTE - Segment Emissions Calcs'!$X$8:$X$8919,)))</f>
        <v>1.2351287465487816E-2</v>
      </c>
      <c r="Q6769" s="38">
        <f t="array" aca="1" ref="Q6769" ca="1">IF($H6769="TOTAL HAP",N6769,MAX(IF('PTE - Segment Emissions Calcs'!$B$8:$B$8919=$B6769,'PTE - Segment Emissions Calcs'!$Z$8:$Z$8919,)))</f>
        <v>1.2351287465487816E-2</v>
      </c>
      <c r="R6769" s="39"/>
    </row>
    <row r="6770" spans="1:18" x14ac:dyDescent="0.25">
      <c r="A6770" s="40"/>
      <c r="B6770" s="40"/>
      <c r="C6770" s="34" t="s">
        <v>291</v>
      </c>
      <c r="D6770" s="35"/>
      <c r="E6770" s="35"/>
      <c r="F6770" s="35">
        <f ca="1">IFERROR(VLOOKUP($E6770&amp;"-1",'PTE - Segment Emissions Calcs'!$I$8:$V$8919,16,FALSE),0)</f>
        <v>1.6101104487922719E-6</v>
      </c>
      <c r="G6770" s="35">
        <f ca="1">IFERROR(VLOOKUP($E6770&amp;"-2",'PTE - Segment Emissions Calcs'!$I$8:$V$8919,16,FALSE),0)</f>
        <v>0</v>
      </c>
      <c r="H6770" s="36">
        <f t="shared" ca="1" si="315"/>
        <v>1.6101104487922719E-6</v>
      </c>
      <c r="I6770" s="37">
        <f ca="1">IFERROR(VLOOKUP($E6770&amp;"-1",'PTE - Segment Emissions Calcs'!$I$8:$X$8919,18,FALSE),0)</f>
        <v>7.0522837657101512E-6</v>
      </c>
      <c r="J6770" s="37">
        <f ca="1">IFERROR(VLOOKUP($E6770&amp;"-2",'PTE - Segment Emissions Calcs'!$I$8:$X$8919,18,FALSE),0)</f>
        <v>0</v>
      </c>
      <c r="K6770" s="37">
        <f t="shared" ca="1" si="316"/>
        <v>7.0522837657101512E-6</v>
      </c>
      <c r="L6770" s="37">
        <f ca="1">IFERROR(VLOOKUP($E6770&amp;"-1",'PTE - Segment Emissions Calcs'!$I$8:$Z$8919,20,FALSE),0)</f>
        <v>7.0522837657101512E-6</v>
      </c>
      <c r="M6770" s="37">
        <f ca="1">IFERROR(VLOOKUP($E6770&amp;"-2",'PTE - Segment Emissions Calcs'!$I$8:$Z$8919,20,FALSE),0)</f>
        <v>0</v>
      </c>
      <c r="N6770" s="37">
        <f t="shared" ca="1" si="317"/>
        <v>7.0522837657101512E-6</v>
      </c>
      <c r="O6770" s="38">
        <f t="array" aca="1" ref="O6770" ca="1">IF($H6770="TOTAL HAP",H6770,MAX(IF('PTE - Segment Emissions Calcs'!$B$8:$B$8919=$B6770,'PTE - Segment Emissions Calcs'!$V$8:$V$8919,)))</f>
        <v>1.6101104487922719E-6</v>
      </c>
      <c r="P6770" s="38">
        <f t="array" aca="1" ref="P6770" ca="1">IF($H6770="TOTAL HAP",K6770,MAX(IF('PTE - Segment Emissions Calcs'!$B$8:$B$8919=$B6770,'PTE - Segment Emissions Calcs'!$X$8:$X$8919,)))</f>
        <v>7.0522837657101512E-6</v>
      </c>
      <c r="Q6770" s="38">
        <f t="array" aca="1" ref="Q6770" ca="1">IF($H6770="TOTAL HAP",N6770,MAX(IF('PTE - Segment Emissions Calcs'!$B$8:$B$8919=$B6770,'PTE - Segment Emissions Calcs'!$Z$8:$Z$8919,)))</f>
        <v>7.0522837657101512E-6</v>
      </c>
      <c r="R6770" s="39"/>
    </row>
    <row r="6771" spans="1:18" x14ac:dyDescent="0.25">
      <c r="A6771" s="40"/>
      <c r="B6771" s="40"/>
      <c r="C6771" s="34" t="s">
        <v>292</v>
      </c>
      <c r="D6771" s="35"/>
      <c r="E6771" s="35"/>
      <c r="F6771" s="35">
        <f ca="1">IFERROR(VLOOKUP($E6771&amp;"-1",'PTE - Segment Emissions Calcs'!$I$8:$V$8919,16,FALSE),0)</f>
        <v>2.2918584912183327E-5</v>
      </c>
      <c r="G6771" s="35">
        <f ca="1">IFERROR(VLOOKUP($E6771&amp;"-2",'PTE - Segment Emissions Calcs'!$I$8:$V$8919,16,FALSE),0)</f>
        <v>0</v>
      </c>
      <c r="H6771" s="36">
        <f t="shared" ca="1" si="315"/>
        <v>2.2918584912183327E-5</v>
      </c>
      <c r="I6771" s="37">
        <f ca="1">IFERROR(VLOOKUP($E6771&amp;"-1",'PTE - Segment Emissions Calcs'!$I$8:$X$8919,18,FALSE),0)</f>
        <v>1.0038340191536297E-4</v>
      </c>
      <c r="J6771" s="37">
        <f ca="1">IFERROR(VLOOKUP($E6771&amp;"-2",'PTE - Segment Emissions Calcs'!$I$8:$X$8919,18,FALSE),0)</f>
        <v>0</v>
      </c>
      <c r="K6771" s="37">
        <f t="shared" ca="1" si="316"/>
        <v>1.0038340191536297E-4</v>
      </c>
      <c r="L6771" s="37">
        <f ca="1">IFERROR(VLOOKUP($E6771&amp;"-1",'PTE - Segment Emissions Calcs'!$I$8:$Z$8919,20,FALSE),0)</f>
        <v>1.0038340191536297E-4</v>
      </c>
      <c r="M6771" s="37">
        <f ca="1">IFERROR(VLOOKUP($E6771&amp;"-2",'PTE - Segment Emissions Calcs'!$I$8:$Z$8919,20,FALSE),0)</f>
        <v>0</v>
      </c>
      <c r="N6771" s="37">
        <f t="shared" ca="1" si="317"/>
        <v>1.0038340191536297E-4</v>
      </c>
      <c r="O6771" s="38">
        <f t="array" aca="1" ref="O6771" ca="1">IF($H6771="TOTAL HAP",H6771,MAX(IF('PTE - Segment Emissions Calcs'!$B$8:$B$8919=$B6771,'PTE - Segment Emissions Calcs'!$V$8:$V$8919,)))</f>
        <v>2.2918584912183327E-5</v>
      </c>
      <c r="P6771" s="38">
        <f t="array" aca="1" ref="P6771" ca="1">IF($H6771="TOTAL HAP",K6771,MAX(IF('PTE - Segment Emissions Calcs'!$B$8:$B$8919=$B6771,'PTE - Segment Emissions Calcs'!$X$8:$X$8919,)))</f>
        <v>1.0038340191536297E-4</v>
      </c>
      <c r="Q6771" s="38">
        <f t="array" aca="1" ref="Q6771" ca="1">IF($H6771="TOTAL HAP",N6771,MAX(IF('PTE - Segment Emissions Calcs'!$B$8:$B$8919=$B6771,'PTE - Segment Emissions Calcs'!$Z$8:$Z$8919,)))</f>
        <v>1.0038340191536297E-4</v>
      </c>
      <c r="R6771" s="39"/>
    </row>
    <row r="6772" spans="1:18" x14ac:dyDescent="0.25">
      <c r="A6772" s="40"/>
      <c r="B6772" s="40"/>
      <c r="C6772" s="34" t="s">
        <v>66</v>
      </c>
      <c r="D6772" s="35"/>
      <c r="E6772" s="35"/>
      <c r="F6772" s="35">
        <f ca="1">IFERROR(VLOOKUP($E6772&amp;"-1",'PTE - Segment Emissions Calcs'!$I$8:$V$8919,16,FALSE),0)</f>
        <v>2.8568510930502194E-4</v>
      </c>
      <c r="G6772" s="35">
        <f ca="1">IFERROR(VLOOKUP($E6772&amp;"-2",'PTE - Segment Emissions Calcs'!$I$8:$V$8919,16,FALSE),0)</f>
        <v>0</v>
      </c>
      <c r="H6772" s="36">
        <f t="shared" ca="1" si="315"/>
        <v>2.8568510930502194E-4</v>
      </c>
      <c r="I6772" s="37">
        <f ca="1">IFERROR(VLOOKUP($E6772&amp;"-1",'PTE - Segment Emissions Calcs'!$I$8:$X$8919,18,FALSE),0)</f>
        <v>1.2513007787559962E-3</v>
      </c>
      <c r="J6772" s="37">
        <f ca="1">IFERROR(VLOOKUP($E6772&amp;"-2",'PTE - Segment Emissions Calcs'!$I$8:$X$8919,18,FALSE),0)</f>
        <v>0</v>
      </c>
      <c r="K6772" s="37">
        <f t="shared" ca="1" si="316"/>
        <v>1.2513007787559962E-3</v>
      </c>
      <c r="L6772" s="37">
        <f ca="1">IFERROR(VLOOKUP($E6772&amp;"-1",'PTE - Segment Emissions Calcs'!$I$8:$Z$8919,20,FALSE),0)</f>
        <v>1.2513007787559962E-3</v>
      </c>
      <c r="M6772" s="37">
        <f ca="1">IFERROR(VLOOKUP($E6772&amp;"-2",'PTE - Segment Emissions Calcs'!$I$8:$Z$8919,20,FALSE),0)</f>
        <v>0</v>
      </c>
      <c r="N6772" s="37">
        <f t="shared" ca="1" si="317"/>
        <v>1.2513007787559962E-3</v>
      </c>
      <c r="O6772" s="38">
        <f t="array" aca="1" ref="O6772" ca="1">IF($H6772="TOTAL HAP",H6772,MAX(IF('PTE - Segment Emissions Calcs'!$B$8:$B$8919=$B6772,'PTE - Segment Emissions Calcs'!$V$8:$V$8919,)))</f>
        <v>2.8568510930502194E-4</v>
      </c>
      <c r="P6772" s="38">
        <f t="array" aca="1" ref="P6772" ca="1">IF($H6772="TOTAL HAP",K6772,MAX(IF('PTE - Segment Emissions Calcs'!$B$8:$B$8919=$B6772,'PTE - Segment Emissions Calcs'!$X$8:$X$8919,)))</f>
        <v>1.2513007787559962E-3</v>
      </c>
      <c r="Q6772" s="38">
        <f t="array" aca="1" ref="Q6772" ca="1">IF($H6772="TOTAL HAP",N6772,MAX(IF('PTE - Segment Emissions Calcs'!$B$8:$B$8919=$B6772,'PTE - Segment Emissions Calcs'!$Z$8:$Z$8919,)))</f>
        <v>1.2513007787559962E-3</v>
      </c>
      <c r="R6772" s="39"/>
    </row>
    <row r="6773" spans="1:18" x14ac:dyDescent="0.25">
      <c r="A6773" s="40"/>
      <c r="B6773" s="40"/>
      <c r="C6773" s="34" t="s">
        <v>293</v>
      </c>
      <c r="D6773" s="35"/>
      <c r="E6773" s="35"/>
      <c r="F6773" s="35">
        <f ca="1">IFERROR(VLOOKUP($E6773&amp;"-1",'PTE - Segment Emissions Calcs'!$I$8:$V$8919,16,FALSE),0)</f>
        <v>5.3383700519696484E-5</v>
      </c>
      <c r="G6773" s="35">
        <f ca="1">IFERROR(VLOOKUP($E6773&amp;"-2",'PTE - Segment Emissions Calcs'!$I$8:$V$8919,16,FALSE),0)</f>
        <v>0</v>
      </c>
      <c r="H6773" s="36">
        <f t="shared" ca="1" si="315"/>
        <v>5.3383700519696484E-5</v>
      </c>
      <c r="I6773" s="37">
        <f ca="1">IFERROR(VLOOKUP($E6773&amp;"-1",'PTE - Segment Emissions Calcs'!$I$8:$X$8919,18,FALSE),0)</f>
        <v>2.3382060827627061E-4</v>
      </c>
      <c r="J6773" s="37">
        <f ca="1">IFERROR(VLOOKUP($E6773&amp;"-2",'PTE - Segment Emissions Calcs'!$I$8:$X$8919,18,FALSE),0)</f>
        <v>0</v>
      </c>
      <c r="K6773" s="37">
        <f t="shared" ca="1" si="316"/>
        <v>2.3382060827627061E-4</v>
      </c>
      <c r="L6773" s="37">
        <f ca="1">IFERROR(VLOOKUP($E6773&amp;"-1",'PTE - Segment Emissions Calcs'!$I$8:$Z$8919,20,FALSE),0)</f>
        <v>2.3382060827627061E-4</v>
      </c>
      <c r="M6773" s="37">
        <f ca="1">IFERROR(VLOOKUP($E6773&amp;"-2",'PTE - Segment Emissions Calcs'!$I$8:$Z$8919,20,FALSE),0)</f>
        <v>0</v>
      </c>
      <c r="N6773" s="37">
        <f t="shared" ca="1" si="317"/>
        <v>2.3382060827627061E-4</v>
      </c>
      <c r="O6773" s="38">
        <f t="array" aca="1" ref="O6773" ca="1">IF($H6773="TOTAL HAP",H6773,MAX(IF('PTE - Segment Emissions Calcs'!$B$8:$B$8919=$B6773,'PTE - Segment Emissions Calcs'!$V$8:$V$8919,)))</f>
        <v>5.3383700519696484E-5</v>
      </c>
      <c r="P6773" s="38">
        <f t="array" aca="1" ref="P6773" ca="1">IF($H6773="TOTAL HAP",K6773,MAX(IF('PTE - Segment Emissions Calcs'!$B$8:$B$8919=$B6773,'PTE - Segment Emissions Calcs'!$X$8:$X$8919,)))</f>
        <v>2.3382060827627061E-4</v>
      </c>
      <c r="Q6773" s="38">
        <f t="array" aca="1" ref="Q6773" ca="1">IF($H6773="TOTAL HAP",N6773,MAX(IF('PTE - Segment Emissions Calcs'!$B$8:$B$8919=$B6773,'PTE - Segment Emissions Calcs'!$Z$8:$Z$8919,)))</f>
        <v>2.3382060827627061E-4</v>
      </c>
      <c r="R6773" s="39"/>
    </row>
    <row r="6774" spans="1:18" x14ac:dyDescent="0.25">
      <c r="A6774" s="40"/>
      <c r="B6774" s="40"/>
      <c r="C6774" s="34" t="s">
        <v>48</v>
      </c>
      <c r="D6774" s="35"/>
      <c r="E6774" s="35"/>
      <c r="F6774" s="35">
        <f ca="1">IFERROR(VLOOKUP($E6774&amp;"-1",'PTE - Segment Emissions Calcs'!$I$8:$V$8919,16,FALSE),0)</f>
        <v>7.8434118570079401E-3</v>
      </c>
      <c r="G6774" s="35">
        <f ca="1">IFERROR(VLOOKUP($E6774&amp;"-2",'PTE - Segment Emissions Calcs'!$I$8:$V$8919,16,FALSE),0)</f>
        <v>0</v>
      </c>
      <c r="H6774" s="36">
        <f t="shared" ca="1" si="315"/>
        <v>7.8434118570079401E-3</v>
      </c>
      <c r="I6774" s="37">
        <f ca="1">IFERROR(VLOOKUP($E6774&amp;"-1",'PTE - Segment Emissions Calcs'!$I$8:$X$8919,18,FALSE),0)</f>
        <v>3.4354143933694778E-2</v>
      </c>
      <c r="J6774" s="37">
        <f ca="1">IFERROR(VLOOKUP($E6774&amp;"-2",'PTE - Segment Emissions Calcs'!$I$8:$X$8919,18,FALSE),0)</f>
        <v>0</v>
      </c>
      <c r="K6774" s="37">
        <f t="shared" ca="1" si="316"/>
        <v>3.4354143933694778E-2</v>
      </c>
      <c r="L6774" s="37">
        <f ca="1">IFERROR(VLOOKUP($E6774&amp;"-1",'PTE - Segment Emissions Calcs'!$I$8:$Z$8919,20,FALSE),0)</f>
        <v>3.4354143933694778E-2</v>
      </c>
      <c r="M6774" s="37">
        <f ca="1">IFERROR(VLOOKUP($E6774&amp;"-2",'PTE - Segment Emissions Calcs'!$I$8:$Z$8919,20,FALSE),0)</f>
        <v>0</v>
      </c>
      <c r="N6774" s="37">
        <f t="shared" ca="1" si="317"/>
        <v>3.4354143933694778E-2</v>
      </c>
      <c r="O6774" s="38">
        <f t="array" aca="1" ref="O6774" ca="1">IF($H6774="TOTAL HAP",H6774,MAX(IF('PTE - Segment Emissions Calcs'!$B$8:$B$8919=$B6774,'PTE - Segment Emissions Calcs'!$V$8:$V$8919,)))</f>
        <v>7.8434118570079401E-3</v>
      </c>
      <c r="P6774" s="38">
        <f t="array" aca="1" ref="P6774" ca="1">IF($H6774="TOTAL HAP",K6774,MAX(IF('PTE - Segment Emissions Calcs'!$B$8:$B$8919=$B6774,'PTE - Segment Emissions Calcs'!$X$8:$X$8919,)))</f>
        <v>3.4354143933694778E-2</v>
      </c>
      <c r="Q6774" s="38">
        <f t="array" aca="1" ref="Q6774" ca="1">IF($H6774="TOTAL HAP",N6774,MAX(IF('PTE - Segment Emissions Calcs'!$B$8:$B$8919=$B6774,'PTE - Segment Emissions Calcs'!$Z$8:$Z$8919,)))</f>
        <v>3.4354143933694778E-2</v>
      </c>
      <c r="R6774" s="39"/>
    </row>
    <row r="6775" spans="1:18" x14ac:dyDescent="0.25">
      <c r="A6775" s="40"/>
      <c r="B6775" s="40"/>
      <c r="C6775" s="34" t="s">
        <v>294</v>
      </c>
      <c r="D6775" s="35"/>
      <c r="E6775" s="35"/>
      <c r="F6775" s="35">
        <f ca="1">IFERROR(VLOOKUP($E6775&amp;"-1",'PTE - Segment Emissions Calcs'!$I$8:$V$8919,16,FALSE),0)</f>
        <v>6.0281390072463568E-5</v>
      </c>
      <c r="G6775" s="35">
        <f ca="1">IFERROR(VLOOKUP($E6775&amp;"-2",'PTE - Segment Emissions Calcs'!$I$8:$V$8919,16,FALSE),0)</f>
        <v>0</v>
      </c>
      <c r="H6775" s="36">
        <f t="shared" ca="1" si="315"/>
        <v>6.0281390072463568E-5</v>
      </c>
      <c r="I6775" s="37">
        <f ca="1">IFERROR(VLOOKUP($E6775&amp;"-1",'PTE - Segment Emissions Calcs'!$I$8:$X$8919,18,FALSE),0)</f>
        <v>2.6403248851739042E-4</v>
      </c>
      <c r="J6775" s="37">
        <f ca="1">IFERROR(VLOOKUP($E6775&amp;"-2",'PTE - Segment Emissions Calcs'!$I$8:$X$8919,18,FALSE),0)</f>
        <v>0</v>
      </c>
      <c r="K6775" s="37">
        <f t="shared" ca="1" si="316"/>
        <v>2.6403248851739042E-4</v>
      </c>
      <c r="L6775" s="37">
        <f ca="1">IFERROR(VLOOKUP($E6775&amp;"-1",'PTE - Segment Emissions Calcs'!$I$8:$Z$8919,20,FALSE),0)</f>
        <v>2.6403248851739042E-4</v>
      </c>
      <c r="M6775" s="37">
        <f ca="1">IFERROR(VLOOKUP($E6775&amp;"-2",'PTE - Segment Emissions Calcs'!$I$8:$Z$8919,20,FALSE),0)</f>
        <v>0</v>
      </c>
      <c r="N6775" s="37">
        <f t="shared" ca="1" si="317"/>
        <v>2.6403248851739042E-4</v>
      </c>
      <c r="O6775" s="38">
        <f t="array" aca="1" ref="O6775" ca="1">IF($H6775="TOTAL HAP",H6775,MAX(IF('PTE - Segment Emissions Calcs'!$B$8:$B$8919=$B6775,'PTE - Segment Emissions Calcs'!$V$8:$V$8919,)))</f>
        <v>6.0281390072463568E-5</v>
      </c>
      <c r="P6775" s="38">
        <f t="array" aca="1" ref="P6775" ca="1">IF($H6775="TOTAL HAP",K6775,MAX(IF('PTE - Segment Emissions Calcs'!$B$8:$B$8919=$B6775,'PTE - Segment Emissions Calcs'!$X$8:$X$8919,)))</f>
        <v>2.6403248851739042E-4</v>
      </c>
      <c r="Q6775" s="38">
        <f t="array" aca="1" ref="Q6775" ca="1">IF($H6775="TOTAL HAP",N6775,MAX(IF('PTE - Segment Emissions Calcs'!$B$8:$B$8919=$B6775,'PTE - Segment Emissions Calcs'!$Z$8:$Z$8919,)))</f>
        <v>2.6403248851739042E-4</v>
      </c>
      <c r="R6775" s="39"/>
    </row>
    <row r="6776" spans="1:18" x14ac:dyDescent="0.25">
      <c r="A6776" s="40"/>
      <c r="B6776" s="40"/>
      <c r="C6776" s="34" t="s">
        <v>50</v>
      </c>
      <c r="D6776" s="35"/>
      <c r="E6776" s="35"/>
      <c r="F6776" s="35">
        <f ca="1">IFERROR(VLOOKUP($E6776&amp;"-1",'PTE - Segment Emissions Calcs'!$I$8:$V$8919,16,FALSE),0)</f>
        <v>0</v>
      </c>
      <c r="G6776" s="35">
        <f ca="1">IFERROR(VLOOKUP($E6776&amp;"-2",'PTE - Segment Emissions Calcs'!$I$8:$V$8919,16,FALSE),0)</f>
        <v>0</v>
      </c>
      <c r="H6776" s="36">
        <f t="shared" ca="1" si="315"/>
        <v>0</v>
      </c>
      <c r="I6776" s="37">
        <f ca="1">IFERROR(VLOOKUP($E6776&amp;"-1",'PTE - Segment Emissions Calcs'!$I$8:$X$8919,18,FALSE),0)</f>
        <v>0</v>
      </c>
      <c r="J6776" s="37">
        <f ca="1">IFERROR(VLOOKUP($E6776&amp;"-2",'PTE - Segment Emissions Calcs'!$I$8:$X$8919,18,FALSE),0)</f>
        <v>0</v>
      </c>
      <c r="K6776" s="37">
        <f t="shared" ca="1" si="316"/>
        <v>0</v>
      </c>
      <c r="L6776" s="37">
        <f ca="1">IFERROR(VLOOKUP($E6776&amp;"-1",'PTE - Segment Emissions Calcs'!$I$8:$Z$8919,20,FALSE),0)</f>
        <v>0</v>
      </c>
      <c r="M6776" s="37">
        <f ca="1">IFERROR(VLOOKUP($E6776&amp;"-2",'PTE - Segment Emissions Calcs'!$I$8:$Z$8919,20,FALSE),0)</f>
        <v>0</v>
      </c>
      <c r="N6776" s="37">
        <f t="shared" ca="1" si="317"/>
        <v>0</v>
      </c>
      <c r="O6776" s="38">
        <f t="array" aca="1" ref="O6776" ca="1">IF($H6776="TOTAL HAP",H6776,MAX(IF('PTE - Segment Emissions Calcs'!$B$8:$B$8919=$B6776,'PTE - Segment Emissions Calcs'!$V$8:$V$8919,)))</f>
        <v>0</v>
      </c>
      <c r="P6776" s="38">
        <f t="array" aca="1" ref="P6776" ca="1">IF($H6776="TOTAL HAP",K6776,MAX(IF('PTE - Segment Emissions Calcs'!$B$8:$B$8919=$B6776,'PTE - Segment Emissions Calcs'!$X$8:$X$8919,)))</f>
        <v>0</v>
      </c>
      <c r="Q6776" s="38">
        <f t="array" aca="1" ref="Q6776" ca="1">IF($H6776="TOTAL HAP",N6776,MAX(IF('PTE - Segment Emissions Calcs'!$B$8:$B$8919=$B6776,'PTE - Segment Emissions Calcs'!$Z$8:$Z$8919,)))</f>
        <v>0</v>
      </c>
      <c r="R6776" s="39"/>
    </row>
    <row r="6777" spans="1:18" x14ac:dyDescent="0.25">
      <c r="A6777" s="40"/>
      <c r="B6777" s="40"/>
      <c r="C6777" s="34" t="s">
        <v>53</v>
      </c>
      <c r="D6777" s="35"/>
      <c r="E6777" s="35"/>
      <c r="F6777" s="35">
        <f ca="1">IFERROR(VLOOKUP($E6777&amp;"-1",'PTE - Segment Emissions Calcs'!$I$8:$V$8919,16,FALSE),0)</f>
        <v>3.4313422149137287E-3</v>
      </c>
      <c r="G6777" s="35">
        <f ca="1">IFERROR(VLOOKUP($E6777&amp;"-2",'PTE - Segment Emissions Calcs'!$I$8:$V$8919,16,FALSE),0)</f>
        <v>0</v>
      </c>
      <c r="H6777" s="36">
        <f t="shared" ca="1" si="315"/>
        <v>3.4313422149137287E-3</v>
      </c>
      <c r="I6777" s="37">
        <f ca="1">IFERROR(VLOOKUP($E6777&amp;"-1",'PTE - Segment Emissions Calcs'!$I$8:$X$8919,18,FALSE),0)</f>
        <v>1.5029278901322132E-2</v>
      </c>
      <c r="J6777" s="37">
        <f ca="1">IFERROR(VLOOKUP($E6777&amp;"-2",'PTE - Segment Emissions Calcs'!$I$8:$X$8919,18,FALSE),0)</f>
        <v>0</v>
      </c>
      <c r="K6777" s="37">
        <f t="shared" ca="1" si="316"/>
        <v>1.5029278901322132E-2</v>
      </c>
      <c r="L6777" s="37">
        <f ca="1">IFERROR(VLOOKUP($E6777&amp;"-1",'PTE - Segment Emissions Calcs'!$I$8:$Z$8919,20,FALSE),0)</f>
        <v>1.5029278901322132E-2</v>
      </c>
      <c r="M6777" s="37">
        <f ca="1">IFERROR(VLOOKUP($E6777&amp;"-2",'PTE - Segment Emissions Calcs'!$I$8:$Z$8919,20,FALSE),0)</f>
        <v>0</v>
      </c>
      <c r="N6777" s="37">
        <f t="shared" ca="1" si="317"/>
        <v>1.5029278901322132E-2</v>
      </c>
      <c r="O6777" s="38">
        <f t="array" aca="1" ref="O6777" ca="1">IF($H6777="TOTAL HAP",H6777,MAX(IF('PTE - Segment Emissions Calcs'!$B$8:$B$8919=$B6777,'PTE - Segment Emissions Calcs'!$V$8:$V$8919,)))</f>
        <v>3.4313422149137287E-3</v>
      </c>
      <c r="P6777" s="38">
        <f t="array" aca="1" ref="P6777" ca="1">IF($H6777="TOTAL HAP",K6777,MAX(IF('PTE - Segment Emissions Calcs'!$B$8:$B$8919=$B6777,'PTE - Segment Emissions Calcs'!$X$8:$X$8919,)))</f>
        <v>1.5029278901322132E-2</v>
      </c>
      <c r="Q6777" s="38">
        <f t="array" aca="1" ref="Q6777" ca="1">IF($H6777="TOTAL HAP",N6777,MAX(IF('PTE - Segment Emissions Calcs'!$B$8:$B$8919=$B6777,'PTE - Segment Emissions Calcs'!$Z$8:$Z$8919,)))</f>
        <v>1.5029278901322132E-2</v>
      </c>
      <c r="R6777" s="39"/>
    </row>
    <row r="6778" spans="1:18" x14ac:dyDescent="0.25">
      <c r="A6778" s="40"/>
      <c r="B6778" s="40"/>
      <c r="C6778" s="34" t="s">
        <v>209</v>
      </c>
      <c r="D6778" s="35"/>
      <c r="E6778" s="35"/>
      <c r="F6778" s="35">
        <f ca="1">IFERROR(VLOOKUP($E6778&amp;"-1",'PTE - Segment Emissions Calcs'!$I$8:$V$8919,16,FALSE),0)</f>
        <v>4.5170484540494055E-5</v>
      </c>
      <c r="G6778" s="35">
        <f ca="1">IFERROR(VLOOKUP($E6778&amp;"-2",'PTE - Segment Emissions Calcs'!$I$8:$V$8919,16,FALSE),0)</f>
        <v>0</v>
      </c>
      <c r="H6778" s="36">
        <f t="shared" ca="1" si="315"/>
        <v>4.5170484540494055E-5</v>
      </c>
      <c r="I6778" s="37">
        <f ca="1">IFERROR(VLOOKUP($E6778&amp;"-1",'PTE - Segment Emissions Calcs'!$I$8:$X$8919,18,FALSE),0)</f>
        <v>1.9784672228736398E-4</v>
      </c>
      <c r="J6778" s="37">
        <f ca="1">IFERROR(VLOOKUP($E6778&amp;"-2",'PTE - Segment Emissions Calcs'!$I$8:$X$8919,18,FALSE),0)</f>
        <v>0</v>
      </c>
      <c r="K6778" s="37">
        <f t="shared" ca="1" si="316"/>
        <v>1.9784672228736398E-4</v>
      </c>
      <c r="L6778" s="37">
        <f ca="1">IFERROR(VLOOKUP($E6778&amp;"-1",'PTE - Segment Emissions Calcs'!$I$8:$Z$8919,20,FALSE),0)</f>
        <v>1.9784672228736398E-4</v>
      </c>
      <c r="M6778" s="37">
        <f ca="1">IFERROR(VLOOKUP($E6778&amp;"-2",'PTE - Segment Emissions Calcs'!$I$8:$Z$8919,20,FALSE),0)</f>
        <v>0</v>
      </c>
      <c r="N6778" s="37">
        <f t="shared" ca="1" si="317"/>
        <v>1.9784672228736398E-4</v>
      </c>
      <c r="O6778" s="38">
        <f t="array" aca="1" ref="O6778" ca="1">IF($H6778="TOTAL HAP",H6778,MAX(IF('PTE - Segment Emissions Calcs'!$B$8:$B$8919=$B6778,'PTE - Segment Emissions Calcs'!$V$8:$V$8919,)))</f>
        <v>4.5170484540494055E-5</v>
      </c>
      <c r="P6778" s="38">
        <f t="array" aca="1" ref="P6778" ca="1">IF($H6778="TOTAL HAP",K6778,MAX(IF('PTE - Segment Emissions Calcs'!$B$8:$B$8919=$B6778,'PTE - Segment Emissions Calcs'!$X$8:$X$8919,)))</f>
        <v>1.9784672228736398E-4</v>
      </c>
      <c r="Q6778" s="38">
        <f t="array" aca="1" ref="Q6778" ca="1">IF($H6778="TOTAL HAP",N6778,MAX(IF('PTE - Segment Emissions Calcs'!$B$8:$B$8919=$B6778,'PTE - Segment Emissions Calcs'!$Z$8:$Z$8919,)))</f>
        <v>1.9784672228736398E-4</v>
      </c>
      <c r="R6778" s="39"/>
    </row>
    <row r="6779" spans="1:18" x14ac:dyDescent="0.25">
      <c r="A6779" s="40"/>
      <c r="B6779" s="40"/>
      <c r="C6779" s="34" t="s">
        <v>177</v>
      </c>
      <c r="D6779" s="35"/>
      <c r="E6779" s="35"/>
      <c r="F6779" s="35">
        <f ca="1">IFERROR(VLOOKUP($E6779&amp;"-1",'PTE - Segment Emissions Calcs'!$I$8:$V$8919,16,FALSE),0)</f>
        <v>2.5002437872229734E-4</v>
      </c>
      <c r="G6779" s="35">
        <f ca="1">IFERROR(VLOOKUP($E6779&amp;"-2",'PTE - Segment Emissions Calcs'!$I$8:$V$8919,16,FALSE),0)</f>
        <v>0</v>
      </c>
      <c r="H6779" s="36">
        <f t="shared" ca="1" si="315"/>
        <v>2.5002437872229734E-4</v>
      </c>
      <c r="I6779" s="37">
        <f ca="1">IFERROR(VLOOKUP($E6779&amp;"-1",'PTE - Segment Emissions Calcs'!$I$8:$X$8919,18,FALSE),0)</f>
        <v>1.0951067788036624E-3</v>
      </c>
      <c r="J6779" s="37">
        <f ca="1">IFERROR(VLOOKUP($E6779&amp;"-2",'PTE - Segment Emissions Calcs'!$I$8:$X$8919,18,FALSE),0)</f>
        <v>0</v>
      </c>
      <c r="K6779" s="37">
        <f t="shared" ca="1" si="316"/>
        <v>1.0951067788036624E-3</v>
      </c>
      <c r="L6779" s="37">
        <f ca="1">IFERROR(VLOOKUP($E6779&amp;"-1",'PTE - Segment Emissions Calcs'!$I$8:$Z$8919,20,FALSE),0)</f>
        <v>1.0951067788036624E-3</v>
      </c>
      <c r="M6779" s="37">
        <f ca="1">IFERROR(VLOOKUP($E6779&amp;"-2",'PTE - Segment Emissions Calcs'!$I$8:$Z$8919,20,FALSE),0)</f>
        <v>0</v>
      </c>
      <c r="N6779" s="37">
        <f t="shared" ca="1" si="317"/>
        <v>1.0951067788036624E-3</v>
      </c>
      <c r="O6779" s="38">
        <f t="array" aca="1" ref="O6779" ca="1">IF($H6779="TOTAL HAP",H6779,MAX(IF('PTE - Segment Emissions Calcs'!$B$8:$B$8919=$B6779,'PTE - Segment Emissions Calcs'!$V$8:$V$8919,)))</f>
        <v>2.5002437872229734E-4</v>
      </c>
      <c r="P6779" s="38">
        <f t="array" aca="1" ref="P6779" ca="1">IF($H6779="TOTAL HAP",K6779,MAX(IF('PTE - Segment Emissions Calcs'!$B$8:$B$8919=$B6779,'PTE - Segment Emissions Calcs'!$X$8:$X$8919,)))</f>
        <v>1.0951067788036624E-3</v>
      </c>
      <c r="Q6779" s="38">
        <f t="array" aca="1" ref="Q6779" ca="1">IF($H6779="TOTAL HAP",N6779,MAX(IF('PTE - Segment Emissions Calcs'!$B$8:$B$8919=$B6779,'PTE - Segment Emissions Calcs'!$Z$8:$Z$8919,)))</f>
        <v>1.0951067788036624E-3</v>
      </c>
      <c r="R6779" s="39"/>
    </row>
    <row r="6780" spans="1:18" x14ac:dyDescent="0.25">
      <c r="A6780" s="40"/>
      <c r="B6780" s="40"/>
      <c r="C6780" s="34" t="s">
        <v>210</v>
      </c>
      <c r="D6780" s="35"/>
      <c r="E6780" s="35"/>
      <c r="F6780" s="35">
        <f ca="1">IFERROR(VLOOKUP($E6780&amp;"-1",'PTE - Segment Emissions Calcs'!$I$8:$V$8919,16,FALSE),0)</f>
        <v>9.1017470486126254E-5</v>
      </c>
      <c r="G6780" s="35">
        <f ca="1">IFERROR(VLOOKUP($E6780&amp;"-2",'PTE - Segment Emissions Calcs'!$I$8:$V$8919,16,FALSE),0)</f>
        <v>0</v>
      </c>
      <c r="H6780" s="36">
        <f t="shared" ca="1" si="315"/>
        <v>9.1017470486126254E-5</v>
      </c>
      <c r="I6780" s="37">
        <f ca="1">IFERROR(VLOOKUP($E6780&amp;"-1",'PTE - Segment Emissions Calcs'!$I$8:$X$8919,18,FALSE),0)</f>
        <v>3.9865652072923295E-4</v>
      </c>
      <c r="J6780" s="37">
        <f ca="1">IFERROR(VLOOKUP($E6780&amp;"-2",'PTE - Segment Emissions Calcs'!$I$8:$X$8919,18,FALSE),0)</f>
        <v>0</v>
      </c>
      <c r="K6780" s="37">
        <f t="shared" ca="1" si="316"/>
        <v>3.9865652072923295E-4</v>
      </c>
      <c r="L6780" s="37">
        <f ca="1">IFERROR(VLOOKUP($E6780&amp;"-1",'PTE - Segment Emissions Calcs'!$I$8:$Z$8919,20,FALSE),0)</f>
        <v>3.9865652072923295E-4</v>
      </c>
      <c r="M6780" s="37">
        <f ca="1">IFERROR(VLOOKUP($E6780&amp;"-2",'PTE - Segment Emissions Calcs'!$I$8:$Z$8919,20,FALSE),0)</f>
        <v>0</v>
      </c>
      <c r="N6780" s="37">
        <f t="shared" ca="1" si="317"/>
        <v>3.9865652072923295E-4</v>
      </c>
      <c r="O6780" s="38">
        <f t="array" aca="1" ref="O6780" ca="1">IF($H6780="TOTAL HAP",H6780,MAX(IF('PTE - Segment Emissions Calcs'!$B$8:$B$8919=$B6780,'PTE - Segment Emissions Calcs'!$V$8:$V$8919,)))</f>
        <v>9.1017470486126254E-5</v>
      </c>
      <c r="P6780" s="38">
        <f t="array" aca="1" ref="P6780" ca="1">IF($H6780="TOTAL HAP",K6780,MAX(IF('PTE - Segment Emissions Calcs'!$B$8:$B$8919=$B6780,'PTE - Segment Emissions Calcs'!$X$8:$X$8919,)))</f>
        <v>3.9865652072923295E-4</v>
      </c>
      <c r="Q6780" s="38">
        <f t="array" aca="1" ref="Q6780" ca="1">IF($H6780="TOTAL HAP",N6780,MAX(IF('PTE - Segment Emissions Calcs'!$B$8:$B$8919=$B6780,'PTE - Segment Emissions Calcs'!$Z$8:$Z$8919,)))</f>
        <v>3.9865652072923295E-4</v>
      </c>
      <c r="R6780" s="39"/>
    </row>
    <row r="6781" spans="1:18" x14ac:dyDescent="0.25">
      <c r="A6781" s="40"/>
      <c r="B6781" s="40"/>
      <c r="C6781" s="34" t="s">
        <v>69</v>
      </c>
      <c r="D6781" s="35"/>
      <c r="E6781" s="35"/>
      <c r="F6781" s="35">
        <f ca="1">IFERROR(VLOOKUP($E6781&amp;"-1",'PTE - Segment Emissions Calcs'!$I$8:$V$8919,16,FALSE),0)</f>
        <v>7.8543162405251069E-4</v>
      </c>
      <c r="G6781" s="35">
        <f ca="1">IFERROR(VLOOKUP($E6781&amp;"-2",'PTE - Segment Emissions Calcs'!$I$8:$V$8919,16,FALSE),0)</f>
        <v>0</v>
      </c>
      <c r="H6781" s="36">
        <f t="shared" ca="1" si="315"/>
        <v>7.8543162405251069E-4</v>
      </c>
      <c r="I6781" s="37">
        <f ca="1">IFERROR(VLOOKUP($E6781&amp;"-1",'PTE - Segment Emissions Calcs'!$I$8:$X$8919,18,FALSE),0)</f>
        <v>3.4401905133499967E-3</v>
      </c>
      <c r="J6781" s="37">
        <f ca="1">IFERROR(VLOOKUP($E6781&amp;"-2",'PTE - Segment Emissions Calcs'!$I$8:$X$8919,18,FALSE),0)</f>
        <v>0</v>
      </c>
      <c r="K6781" s="37">
        <f t="shared" ca="1" si="316"/>
        <v>3.4401905133499967E-3</v>
      </c>
      <c r="L6781" s="37">
        <f ca="1">IFERROR(VLOOKUP($E6781&amp;"-1",'PTE - Segment Emissions Calcs'!$I$8:$Z$8919,20,FALSE),0)</f>
        <v>3.4401905133499967E-3</v>
      </c>
      <c r="M6781" s="37">
        <f ca="1">IFERROR(VLOOKUP($E6781&amp;"-2",'PTE - Segment Emissions Calcs'!$I$8:$Z$8919,20,FALSE),0)</f>
        <v>0</v>
      </c>
      <c r="N6781" s="37">
        <f t="shared" ca="1" si="317"/>
        <v>3.4401905133499967E-3</v>
      </c>
      <c r="O6781" s="38">
        <f t="array" aca="1" ref="O6781" ca="1">IF($H6781="TOTAL HAP",H6781,MAX(IF('PTE - Segment Emissions Calcs'!$B$8:$B$8919=$B6781,'PTE - Segment Emissions Calcs'!$V$8:$V$8919,)))</f>
        <v>7.8543162405251069E-4</v>
      </c>
      <c r="P6781" s="38">
        <f t="array" aca="1" ref="P6781" ca="1">IF($H6781="TOTAL HAP",K6781,MAX(IF('PTE - Segment Emissions Calcs'!$B$8:$B$8919=$B6781,'PTE - Segment Emissions Calcs'!$X$8:$X$8919,)))</f>
        <v>3.4401905133499967E-3</v>
      </c>
      <c r="Q6781" s="38">
        <f t="array" aca="1" ref="Q6781" ca="1">IF($H6781="TOTAL HAP",N6781,MAX(IF('PTE - Segment Emissions Calcs'!$B$8:$B$8919=$B6781,'PTE - Segment Emissions Calcs'!$Z$8:$Z$8919,)))</f>
        <v>3.4401905133499967E-3</v>
      </c>
      <c r="R6781" s="39"/>
    </row>
    <row r="6782" spans="1:18" x14ac:dyDescent="0.25">
      <c r="A6782" s="40"/>
      <c r="B6782" s="40"/>
      <c r="C6782" s="34" t="s">
        <v>179</v>
      </c>
      <c r="D6782" s="35"/>
      <c r="E6782" s="35"/>
      <c r="F6782" s="35">
        <f ca="1">IFERROR(VLOOKUP($E6782&amp;"-1",'PTE - Segment Emissions Calcs'!$I$8:$V$8919,16,FALSE),0)</f>
        <v>3.4175192035937395E-4</v>
      </c>
      <c r="G6782" s="35">
        <f ca="1">IFERROR(VLOOKUP($E6782&amp;"-2",'PTE - Segment Emissions Calcs'!$I$8:$V$8919,16,FALSE),0)</f>
        <v>0</v>
      </c>
      <c r="H6782" s="36">
        <f t="shared" ca="1" si="315"/>
        <v>3.4175192035937395E-4</v>
      </c>
      <c r="I6782" s="37">
        <f ca="1">IFERROR(VLOOKUP($E6782&amp;"-1",'PTE - Segment Emissions Calcs'!$I$8:$X$8919,18,FALSE),0)</f>
        <v>1.4968734111740578E-3</v>
      </c>
      <c r="J6782" s="37">
        <f ca="1">IFERROR(VLOOKUP($E6782&amp;"-2",'PTE - Segment Emissions Calcs'!$I$8:$X$8919,18,FALSE),0)</f>
        <v>0</v>
      </c>
      <c r="K6782" s="37">
        <f t="shared" ca="1" si="316"/>
        <v>1.4968734111740578E-3</v>
      </c>
      <c r="L6782" s="37">
        <f ca="1">IFERROR(VLOOKUP($E6782&amp;"-1",'PTE - Segment Emissions Calcs'!$I$8:$Z$8919,20,FALSE),0)</f>
        <v>1.4968734111740578E-3</v>
      </c>
      <c r="M6782" s="37">
        <f ca="1">IFERROR(VLOOKUP($E6782&amp;"-2",'PTE - Segment Emissions Calcs'!$I$8:$Z$8919,20,FALSE),0)</f>
        <v>0</v>
      </c>
      <c r="N6782" s="37">
        <f t="shared" ca="1" si="317"/>
        <v>1.4968734111740578E-3</v>
      </c>
      <c r="O6782" s="38">
        <f t="array" aca="1" ref="O6782" ca="1">IF($H6782="TOTAL HAP",H6782,MAX(IF('PTE - Segment Emissions Calcs'!$B$8:$B$8919=$B6782,'PTE - Segment Emissions Calcs'!$V$8:$V$8919,)))</f>
        <v>3.4175192035937395E-4</v>
      </c>
      <c r="P6782" s="38">
        <f t="array" aca="1" ref="P6782" ca="1">IF($H6782="TOTAL HAP",K6782,MAX(IF('PTE - Segment Emissions Calcs'!$B$8:$B$8919=$B6782,'PTE - Segment Emissions Calcs'!$X$8:$X$8919,)))</f>
        <v>1.4968734111740578E-3</v>
      </c>
      <c r="Q6782" s="38">
        <f t="array" aca="1" ref="Q6782" ca="1">IF($H6782="TOTAL HAP",N6782,MAX(IF('PTE - Segment Emissions Calcs'!$B$8:$B$8919=$B6782,'PTE - Segment Emissions Calcs'!$Z$8:$Z$8919,)))</f>
        <v>1.4968734111740578E-3</v>
      </c>
      <c r="R6782" s="39"/>
    </row>
    <row r="6783" spans="1:18" ht="15.75" thickBot="1" x14ac:dyDescent="0.3">
      <c r="A6783" s="42"/>
      <c r="B6783" s="42"/>
      <c r="C6783" s="43" t="s">
        <v>295</v>
      </c>
      <c r="D6783" s="44"/>
      <c r="E6783" s="44"/>
      <c r="F6783" s="44">
        <f ca="1">IFERROR(VLOOKUP($E6783&amp;"-1",'PTE - Segment Emissions Calcs'!$I$8:$V$8919,16,FALSE),0)</f>
        <v>3.511906370111452E-4</v>
      </c>
      <c r="G6783" s="44">
        <f ca="1">IFERROR(VLOOKUP($E6783&amp;"-2",'PTE - Segment Emissions Calcs'!$I$8:$V$8919,16,FALSE),0)</f>
        <v>0</v>
      </c>
      <c r="H6783" s="45">
        <f t="shared" ca="1" si="315"/>
        <v>3.511906370111452E-4</v>
      </c>
      <c r="I6783" s="46">
        <f ca="1">IFERROR(VLOOKUP($E6783&amp;"-1",'PTE - Segment Emissions Calcs'!$I$8:$X$8919,18,FALSE),0)</f>
        <v>1.5382149901088161E-3</v>
      </c>
      <c r="J6783" s="46">
        <f ca="1">IFERROR(VLOOKUP($E6783&amp;"-2",'PTE - Segment Emissions Calcs'!$I$8:$X$8919,18,FALSE),0)</f>
        <v>0</v>
      </c>
      <c r="K6783" s="46">
        <f t="shared" ca="1" si="316"/>
        <v>1.5382149901088161E-3</v>
      </c>
      <c r="L6783" s="46">
        <f ca="1">IFERROR(VLOOKUP($E6783&amp;"-1",'PTE - Segment Emissions Calcs'!$I$8:$Z$8919,20,FALSE),0)</f>
        <v>1.5382149901088161E-3</v>
      </c>
      <c r="M6783" s="46">
        <f ca="1">IFERROR(VLOOKUP($E6783&amp;"-2",'PTE - Segment Emissions Calcs'!$I$8:$Z$8919,20,FALSE),0)</f>
        <v>0</v>
      </c>
      <c r="N6783" s="46">
        <f t="shared" ca="1" si="317"/>
        <v>1.5382149901088161E-3</v>
      </c>
      <c r="O6783" s="47">
        <f t="array" aca="1" ref="O6783" ca="1">IF($H6783="TOTAL HAP",H6783,MAX(IF('PTE - Segment Emissions Calcs'!$B$8:$B$8919=$B6783,'PTE - Segment Emissions Calcs'!$V$8:$V$8919,)))</f>
        <v>3.511906370111452E-4</v>
      </c>
      <c r="P6783" s="47">
        <f t="array" aca="1" ref="P6783" ca="1">IF($H6783="TOTAL HAP",K6783,MAX(IF('PTE - Segment Emissions Calcs'!$B$8:$B$8919=$B6783,'PTE - Segment Emissions Calcs'!$X$8:$X$8919,)))</f>
        <v>1.5382149901088161E-3</v>
      </c>
      <c r="Q6783" s="47">
        <f t="array" aca="1" ref="Q6783" ca="1">IF($H6783="TOTAL HAP",N6783,MAX(IF('PTE - Segment Emissions Calcs'!$B$8:$B$8919=$B6783,'PTE - Segment Emissions Calcs'!$Z$8:$Z$8919,)))</f>
        <v>1.5382149901088161E-3</v>
      </c>
      <c r="R6783" s="48"/>
    </row>
    <row r="6784" spans="1:18" ht="15.75" thickTop="1" x14ac:dyDescent="0.25">
      <c r="A6784" s="25" t="str">
        <f ca="1">VLOOKUP(#REF!,'PTE - Segment Emissions Calcs'!$C$8:$J$8919,8,FALSE)</f>
        <v>EQUI 071</v>
      </c>
      <c r="B6784" s="25" t="str">
        <f ca="1">VLOOKUP(A6784,'PTE - Segment Emissions Calcs'!$J$8:$O$8919,4,FALSE)</f>
        <v>Gasoline (APC 87)</v>
      </c>
      <c r="C6784" s="26" t="s">
        <v>24</v>
      </c>
      <c r="D6784" s="27"/>
      <c r="E6784" s="27"/>
      <c r="F6784" s="27">
        <f ca="1">IFERROR(VLOOKUP($E6784&amp;"-1",'PTE - Segment Emissions Calcs'!$I$8:$V$8919,16,FALSE),0)</f>
        <v>1.2506203425560243</v>
      </c>
      <c r="G6784" s="27">
        <f ca="1">IFERROR(VLOOKUP($E6784&amp;"-2",'PTE - Segment Emissions Calcs'!$I$8:$V$8919,16,FALSE),0)</f>
        <v>0</v>
      </c>
      <c r="H6784" s="28">
        <f t="shared" ca="1" si="315"/>
        <v>1.2506203425560243</v>
      </c>
      <c r="I6784" s="29">
        <f ca="1">IFERROR(VLOOKUP($E6784&amp;"-1",'PTE - Segment Emissions Calcs'!$I$8:$X$8919,18,FALSE),0)</f>
        <v>5.4777171003953864</v>
      </c>
      <c r="J6784" s="29">
        <f ca="1">IFERROR(VLOOKUP($E6784&amp;"-2",'PTE - Segment Emissions Calcs'!$I$8:$X$8919,18,FALSE),0)</f>
        <v>0</v>
      </c>
      <c r="K6784" s="29">
        <f t="shared" ca="1" si="316"/>
        <v>5.4777171003953864</v>
      </c>
      <c r="L6784" s="29">
        <f ca="1">IFERROR(VLOOKUP($E6784&amp;"-1",'PTE - Segment Emissions Calcs'!$I$8:$Z$8919,20,FALSE),0)</f>
        <v>5.4777171003953864</v>
      </c>
      <c r="M6784" s="29">
        <f ca="1">IFERROR(VLOOKUP($E6784&amp;"-2",'PTE - Segment Emissions Calcs'!$I$8:$Z$8919,20,FALSE),0)</f>
        <v>0</v>
      </c>
      <c r="N6784" s="29">
        <f t="shared" ca="1" si="317"/>
        <v>5.4777171003953864</v>
      </c>
      <c r="O6784" s="30">
        <f t="array" aca="1" ref="O6784" ca="1">IF($H6784="TOTAL HAP",H6784,MAX(IF('PTE - Segment Emissions Calcs'!$B$8:$B$8919=$B6784,'PTE - Segment Emissions Calcs'!$V$8:$V$8919,)))</f>
        <v>1.2506203425560243</v>
      </c>
      <c r="P6784" s="30">
        <f t="array" aca="1" ref="P6784" ca="1">IF($H6784="TOTAL HAP",K6784,MAX(IF('PTE - Segment Emissions Calcs'!$B$8:$B$8919=$B6784,'PTE - Segment Emissions Calcs'!$X$8:$X$8919,)))</f>
        <v>5.4777171003953864</v>
      </c>
      <c r="Q6784" s="30">
        <f t="array" aca="1" ref="Q6784" ca="1">IF($H6784="TOTAL HAP",N6784,MAX(IF('PTE - Segment Emissions Calcs'!$B$8:$B$8919=$B6784,'PTE - Segment Emissions Calcs'!$Z$8:$Z$8919,)))</f>
        <v>5.4777171003953864</v>
      </c>
      <c r="R6784" s="31"/>
    </row>
    <row r="6785" spans="1:18" x14ac:dyDescent="0.25">
      <c r="A6785" s="32"/>
      <c r="B6785" s="33"/>
      <c r="C6785" s="34" t="s">
        <v>29</v>
      </c>
      <c r="D6785" s="35"/>
      <c r="E6785" s="35"/>
      <c r="F6785" s="35">
        <f ca="1">IFERROR(VLOOKUP($E6785&amp;"-1",'PTE - Segment Emissions Calcs'!$I$8:$V$8919,16,FALSE),0)</f>
        <v>2.6274099823222166E-2</v>
      </c>
      <c r="G6785" s="35">
        <f ca="1">IFERROR(VLOOKUP($E6785&amp;"-2",'PTE - Segment Emissions Calcs'!$I$8:$V$8919,16,FALSE),0)</f>
        <v>0</v>
      </c>
      <c r="H6785" s="36">
        <f t="shared" ca="1" si="315"/>
        <v>2.6274099823222166E-2</v>
      </c>
      <c r="I6785" s="37">
        <f ca="1">IFERROR(VLOOKUP($E6785&amp;"-1",'PTE - Segment Emissions Calcs'!$I$8:$X$8919,18,FALSE),0)</f>
        <v>0.11508055722571309</v>
      </c>
      <c r="J6785" s="37">
        <f ca="1">IFERROR(VLOOKUP($E6785&amp;"-2",'PTE - Segment Emissions Calcs'!$I$8:$X$8919,18,FALSE),0)</f>
        <v>0</v>
      </c>
      <c r="K6785" s="37">
        <f t="shared" ca="1" si="316"/>
        <v>0.11508055722571309</v>
      </c>
      <c r="L6785" s="37">
        <f ca="1">IFERROR(VLOOKUP($E6785&amp;"-1",'PTE - Segment Emissions Calcs'!$I$8:$Z$8919,20,FALSE),0)</f>
        <v>0.11508055722571309</v>
      </c>
      <c r="M6785" s="37">
        <f ca="1">IFERROR(VLOOKUP($E6785&amp;"-2",'PTE - Segment Emissions Calcs'!$I$8:$Z$8919,20,FALSE),0)</f>
        <v>0</v>
      </c>
      <c r="N6785" s="37">
        <f t="shared" ca="1" si="317"/>
        <v>0.11508055722571309</v>
      </c>
      <c r="O6785" s="38">
        <f t="array" aca="1" ref="O6785" ca="1">IF($H6785="TOTAL HAP",H6785,MAX(IF('PTE - Segment Emissions Calcs'!$B$8:$B$8919=$B6785,'PTE - Segment Emissions Calcs'!$V$8:$V$8919,)))</f>
        <v>2.6274099823222166E-2</v>
      </c>
      <c r="P6785" s="38">
        <f t="array" aca="1" ref="P6785" ca="1">IF($H6785="TOTAL HAP",K6785,MAX(IF('PTE - Segment Emissions Calcs'!$B$8:$B$8919=$B6785,'PTE - Segment Emissions Calcs'!$X$8:$X$8919,)))</f>
        <v>0.11508055722571309</v>
      </c>
      <c r="Q6785" s="38">
        <f t="array" aca="1" ref="Q6785" ca="1">IF($H6785="TOTAL HAP",N6785,MAX(IF('PTE - Segment Emissions Calcs'!$B$8:$B$8919=$B6785,'PTE - Segment Emissions Calcs'!$Z$8:$Z$8919,)))</f>
        <v>0.11508055722571309</v>
      </c>
      <c r="R6785" s="39"/>
    </row>
    <row r="6786" spans="1:18" x14ac:dyDescent="0.25">
      <c r="A6786" s="32"/>
      <c r="B6786" s="33"/>
      <c r="C6786" s="34" t="s">
        <v>37</v>
      </c>
      <c r="D6786" s="35"/>
      <c r="E6786" s="35"/>
      <c r="F6786" s="35">
        <f ca="1">IFERROR(VLOOKUP($E6786&amp;"-1",'PTE - Segment Emissions Calcs'!$I$8:$V$8919,16,FALSE),0)</f>
        <v>1.7207844491224401E-3</v>
      </c>
      <c r="G6786" s="35">
        <f ca="1">IFERROR(VLOOKUP($E6786&amp;"-2",'PTE - Segment Emissions Calcs'!$I$8:$V$8919,16,FALSE),0)</f>
        <v>0</v>
      </c>
      <c r="H6786" s="36">
        <f t="shared" ca="1" si="315"/>
        <v>1.7207844491224401E-3</v>
      </c>
      <c r="I6786" s="37">
        <f ca="1">IFERROR(VLOOKUP($E6786&amp;"-1",'PTE - Segment Emissions Calcs'!$I$8:$X$8919,18,FALSE),0)</f>
        <v>7.5370358871562878E-3</v>
      </c>
      <c r="J6786" s="37">
        <f ca="1">IFERROR(VLOOKUP($E6786&amp;"-2",'PTE - Segment Emissions Calcs'!$I$8:$X$8919,18,FALSE),0)</f>
        <v>0</v>
      </c>
      <c r="K6786" s="37">
        <f t="shared" ca="1" si="316"/>
        <v>7.5370358871562878E-3</v>
      </c>
      <c r="L6786" s="37">
        <f ca="1">IFERROR(VLOOKUP($E6786&amp;"-1",'PTE - Segment Emissions Calcs'!$I$8:$Z$8919,20,FALSE),0)</f>
        <v>7.5370358871562878E-3</v>
      </c>
      <c r="M6786" s="37">
        <f ca="1">IFERROR(VLOOKUP($E6786&amp;"-2",'PTE - Segment Emissions Calcs'!$I$8:$Z$8919,20,FALSE),0)</f>
        <v>0</v>
      </c>
      <c r="N6786" s="37">
        <f t="shared" ca="1" si="317"/>
        <v>7.5370358871562878E-3</v>
      </c>
      <c r="O6786" s="38">
        <f t="array" aca="1" ref="O6786" ca="1">IF($H6786="TOTAL HAP",H6786,MAX(IF('PTE - Segment Emissions Calcs'!$B$8:$B$8919=$B6786,'PTE - Segment Emissions Calcs'!$V$8:$V$8919,)))</f>
        <v>1.7207844491224401E-3</v>
      </c>
      <c r="P6786" s="38">
        <f t="array" aca="1" ref="P6786" ca="1">IF($H6786="TOTAL HAP",K6786,MAX(IF('PTE - Segment Emissions Calcs'!$B$8:$B$8919=$B6786,'PTE - Segment Emissions Calcs'!$X$8:$X$8919,)))</f>
        <v>7.5370358871562878E-3</v>
      </c>
      <c r="Q6786" s="38">
        <f t="array" aca="1" ref="Q6786" ca="1">IF($H6786="TOTAL HAP",N6786,MAX(IF('PTE - Segment Emissions Calcs'!$B$8:$B$8919=$B6786,'PTE - Segment Emissions Calcs'!$Z$8:$Z$8919,)))</f>
        <v>7.5370358871562878E-3</v>
      </c>
      <c r="R6786" s="39"/>
    </row>
    <row r="6787" spans="1:18" x14ac:dyDescent="0.25">
      <c r="A6787" s="40"/>
      <c r="B6787" s="40"/>
      <c r="C6787" s="34" t="s">
        <v>204</v>
      </c>
      <c r="D6787" s="35"/>
      <c r="E6787" s="35"/>
      <c r="F6787" s="35">
        <f ca="1">IFERROR(VLOOKUP($E6787&amp;"-1",'PTE - Segment Emissions Calcs'!$I$8:$V$8919,16,FALSE),0)</f>
        <v>4.9716677019555587E-5</v>
      </c>
      <c r="G6787" s="35">
        <f ca="1">IFERROR(VLOOKUP($E6787&amp;"-2",'PTE - Segment Emissions Calcs'!$I$8:$V$8919,16,FALSE),0)</f>
        <v>0</v>
      </c>
      <c r="H6787" s="36">
        <f t="shared" ca="1" si="315"/>
        <v>4.9716677019555587E-5</v>
      </c>
      <c r="I6787" s="37">
        <f ca="1">IFERROR(VLOOKUP($E6787&amp;"-1",'PTE - Segment Emissions Calcs'!$I$8:$X$8919,18,FALSE),0)</f>
        <v>2.1775904534565346E-4</v>
      </c>
      <c r="J6787" s="37">
        <f ca="1">IFERROR(VLOOKUP($E6787&amp;"-2",'PTE - Segment Emissions Calcs'!$I$8:$X$8919,18,FALSE),0)</f>
        <v>0</v>
      </c>
      <c r="K6787" s="37">
        <f t="shared" ca="1" si="316"/>
        <v>2.1775904534565346E-4</v>
      </c>
      <c r="L6787" s="37">
        <f ca="1">IFERROR(VLOOKUP($E6787&amp;"-1",'PTE - Segment Emissions Calcs'!$I$8:$Z$8919,20,FALSE),0)</f>
        <v>2.1775904534565346E-4</v>
      </c>
      <c r="M6787" s="37">
        <f ca="1">IFERROR(VLOOKUP($E6787&amp;"-2",'PTE - Segment Emissions Calcs'!$I$8:$Z$8919,20,FALSE),0)</f>
        <v>0</v>
      </c>
      <c r="N6787" s="37">
        <f t="shared" ca="1" si="317"/>
        <v>2.1775904534565346E-4</v>
      </c>
      <c r="O6787" s="38">
        <f t="array" aca="1" ref="O6787" ca="1">IF($H6787="TOTAL HAP",H6787,MAX(IF('PTE - Segment Emissions Calcs'!$B$8:$B$8919=$B6787,'PTE - Segment Emissions Calcs'!$V$8:$V$8919,)))</f>
        <v>4.9716677019555587E-5</v>
      </c>
      <c r="P6787" s="38">
        <f t="array" aca="1" ref="P6787" ca="1">IF($H6787="TOTAL HAP",K6787,MAX(IF('PTE - Segment Emissions Calcs'!$B$8:$B$8919=$B6787,'PTE - Segment Emissions Calcs'!$X$8:$X$8919,)))</f>
        <v>2.1775904534565346E-4</v>
      </c>
      <c r="Q6787" s="38">
        <f t="array" aca="1" ref="Q6787" ca="1">IF($H6787="TOTAL HAP",N6787,MAX(IF('PTE - Segment Emissions Calcs'!$B$8:$B$8919=$B6787,'PTE - Segment Emissions Calcs'!$Z$8:$Z$8919,)))</f>
        <v>2.1775904534565346E-4</v>
      </c>
      <c r="R6787" s="39"/>
    </row>
    <row r="6788" spans="1:18" x14ac:dyDescent="0.25">
      <c r="A6788" s="40"/>
      <c r="B6788" s="40"/>
      <c r="C6788" s="34" t="s">
        <v>205</v>
      </c>
      <c r="D6788" s="35"/>
      <c r="E6788" s="35"/>
      <c r="F6788" s="35">
        <f ca="1">IFERROR(VLOOKUP($E6788&amp;"-1",'PTE - Segment Emissions Calcs'!$I$8:$V$8919,16,FALSE),0)</f>
        <v>1.4703920417325298E-5</v>
      </c>
      <c r="G6788" s="35">
        <f ca="1">IFERROR(VLOOKUP($E6788&amp;"-2",'PTE - Segment Emissions Calcs'!$I$8:$V$8919,16,FALSE),0)</f>
        <v>0</v>
      </c>
      <c r="H6788" s="36">
        <f t="shared" ca="1" si="315"/>
        <v>1.4703920417325298E-5</v>
      </c>
      <c r="I6788" s="37">
        <f ca="1">IFERROR(VLOOKUP($E6788&amp;"-1",'PTE - Segment Emissions Calcs'!$I$8:$X$8919,18,FALSE),0)</f>
        <v>6.44031714278848E-5</v>
      </c>
      <c r="J6788" s="37">
        <f ca="1">IFERROR(VLOOKUP($E6788&amp;"-2",'PTE - Segment Emissions Calcs'!$I$8:$X$8919,18,FALSE),0)</f>
        <v>0</v>
      </c>
      <c r="K6788" s="37">
        <f t="shared" ca="1" si="316"/>
        <v>6.44031714278848E-5</v>
      </c>
      <c r="L6788" s="37">
        <f ca="1">IFERROR(VLOOKUP($E6788&amp;"-1",'PTE - Segment Emissions Calcs'!$I$8:$Z$8919,20,FALSE),0)</f>
        <v>6.44031714278848E-5</v>
      </c>
      <c r="M6788" s="37">
        <f ca="1">IFERROR(VLOOKUP($E6788&amp;"-2",'PTE - Segment Emissions Calcs'!$I$8:$Z$8919,20,FALSE),0)</f>
        <v>0</v>
      </c>
      <c r="N6788" s="37">
        <f t="shared" ca="1" si="317"/>
        <v>6.44031714278848E-5</v>
      </c>
      <c r="O6788" s="38">
        <f t="array" aca="1" ref="O6788" ca="1">IF($H6788="TOTAL HAP",H6788,MAX(IF('PTE - Segment Emissions Calcs'!$B$8:$B$8919=$B6788,'PTE - Segment Emissions Calcs'!$V$8:$V$8919,)))</f>
        <v>1.4703920417325298E-5</v>
      </c>
      <c r="P6788" s="38">
        <f t="array" aca="1" ref="P6788" ca="1">IF($H6788="TOTAL HAP",K6788,MAX(IF('PTE - Segment Emissions Calcs'!$B$8:$B$8919=$B6788,'PTE - Segment Emissions Calcs'!$X$8:$X$8919,)))</f>
        <v>6.44031714278848E-5</v>
      </c>
      <c r="Q6788" s="38">
        <f t="array" aca="1" ref="Q6788" ca="1">IF($H6788="TOTAL HAP",N6788,MAX(IF('PTE - Segment Emissions Calcs'!$B$8:$B$8919=$B6788,'PTE - Segment Emissions Calcs'!$Z$8:$Z$8919,)))</f>
        <v>6.44031714278848E-5</v>
      </c>
      <c r="R6788" s="39"/>
    </row>
    <row r="6789" spans="1:18" x14ac:dyDescent="0.25">
      <c r="A6789" s="40"/>
      <c r="B6789" s="40"/>
      <c r="C6789" s="34" t="s">
        <v>130</v>
      </c>
      <c r="D6789" s="35"/>
      <c r="E6789" s="35"/>
      <c r="F6789" s="35">
        <f ca="1">IFERROR(VLOOKUP($E6789&amp;"-1",'PTE - Segment Emissions Calcs'!$I$8:$V$8919,16,FALSE),0)</f>
        <v>3.3885653821416074E-5</v>
      </c>
      <c r="G6789" s="35">
        <f ca="1">IFERROR(VLOOKUP($E6789&amp;"-2",'PTE - Segment Emissions Calcs'!$I$8:$V$8919,16,FALSE),0)</f>
        <v>0</v>
      </c>
      <c r="H6789" s="36">
        <f t="shared" ca="1" si="315"/>
        <v>3.3885653821416074E-5</v>
      </c>
      <c r="I6789" s="37">
        <f ca="1">IFERROR(VLOOKUP($E6789&amp;"-1",'PTE - Segment Emissions Calcs'!$I$8:$X$8919,18,FALSE),0)</f>
        <v>1.484191637378024E-4</v>
      </c>
      <c r="J6789" s="37">
        <f ca="1">IFERROR(VLOOKUP($E6789&amp;"-2",'PTE - Segment Emissions Calcs'!$I$8:$X$8919,18,FALSE),0)</f>
        <v>0</v>
      </c>
      <c r="K6789" s="37">
        <f t="shared" ca="1" si="316"/>
        <v>1.484191637378024E-4</v>
      </c>
      <c r="L6789" s="37">
        <f ca="1">IFERROR(VLOOKUP($E6789&amp;"-1",'PTE - Segment Emissions Calcs'!$I$8:$Z$8919,20,FALSE),0)</f>
        <v>1.484191637378024E-4</v>
      </c>
      <c r="M6789" s="37">
        <f ca="1">IFERROR(VLOOKUP($E6789&amp;"-2",'PTE - Segment Emissions Calcs'!$I$8:$Z$8919,20,FALSE),0)</f>
        <v>0</v>
      </c>
      <c r="N6789" s="37">
        <f t="shared" ca="1" si="317"/>
        <v>1.484191637378024E-4</v>
      </c>
      <c r="O6789" s="38">
        <f t="array" aca="1" ref="O6789" ca="1">IF($H6789="TOTAL HAP",H6789,MAX(IF('PTE - Segment Emissions Calcs'!$B$8:$B$8919=$B6789,'PTE - Segment Emissions Calcs'!$V$8:$V$8919,)))</f>
        <v>3.3885653821416074E-5</v>
      </c>
      <c r="P6789" s="38">
        <f t="array" aca="1" ref="P6789" ca="1">IF($H6789="TOTAL HAP",K6789,MAX(IF('PTE - Segment Emissions Calcs'!$B$8:$B$8919=$B6789,'PTE - Segment Emissions Calcs'!$X$8:$X$8919,)))</f>
        <v>1.484191637378024E-4</v>
      </c>
      <c r="Q6789" s="38">
        <f t="array" aca="1" ref="Q6789" ca="1">IF($H6789="TOTAL HAP",N6789,MAX(IF('PTE - Segment Emissions Calcs'!$B$8:$B$8919=$B6789,'PTE - Segment Emissions Calcs'!$Z$8:$Z$8919,)))</f>
        <v>1.484191637378024E-4</v>
      </c>
      <c r="R6789" s="39"/>
    </row>
    <row r="6790" spans="1:18" x14ac:dyDescent="0.25">
      <c r="A6790" s="40"/>
      <c r="B6790" s="40"/>
      <c r="C6790" s="34" t="s">
        <v>173</v>
      </c>
      <c r="D6790" s="35"/>
      <c r="E6790" s="35"/>
      <c r="F6790" s="35">
        <f ca="1">IFERROR(VLOOKUP($E6790&amp;"-1",'PTE - Segment Emissions Calcs'!$I$8:$V$8919,16,FALSE),0)</f>
        <v>4.6554749753113245E-3</v>
      </c>
      <c r="G6790" s="35">
        <f ca="1">IFERROR(VLOOKUP($E6790&amp;"-2",'PTE - Segment Emissions Calcs'!$I$8:$V$8919,16,FALSE),0)</f>
        <v>0</v>
      </c>
      <c r="H6790" s="36">
        <f t="shared" ca="1" si="315"/>
        <v>4.6554749753113245E-3</v>
      </c>
      <c r="I6790" s="37">
        <f ca="1">IFERROR(VLOOKUP($E6790&amp;"-1",'PTE - Segment Emissions Calcs'!$I$8:$X$8919,18,FALSE),0)</f>
        <v>2.03909803918636E-2</v>
      </c>
      <c r="J6790" s="37">
        <f ca="1">IFERROR(VLOOKUP($E6790&amp;"-2",'PTE - Segment Emissions Calcs'!$I$8:$X$8919,18,FALSE),0)</f>
        <v>0</v>
      </c>
      <c r="K6790" s="37">
        <f t="shared" ca="1" si="316"/>
        <v>2.03909803918636E-2</v>
      </c>
      <c r="L6790" s="37">
        <f ca="1">IFERROR(VLOOKUP($E6790&amp;"-1",'PTE - Segment Emissions Calcs'!$I$8:$Z$8919,20,FALSE),0)</f>
        <v>2.03909803918636E-2</v>
      </c>
      <c r="M6790" s="37">
        <f ca="1">IFERROR(VLOOKUP($E6790&amp;"-2",'PTE - Segment Emissions Calcs'!$I$8:$Z$8919,20,FALSE),0)</f>
        <v>0</v>
      </c>
      <c r="N6790" s="37">
        <f t="shared" ca="1" si="317"/>
        <v>2.03909803918636E-2</v>
      </c>
      <c r="O6790" s="38">
        <f t="array" aca="1" ref="O6790" ca="1">IF($H6790="TOTAL HAP",H6790,MAX(IF('PTE - Segment Emissions Calcs'!$B$8:$B$8919=$B6790,'PTE - Segment Emissions Calcs'!$V$8:$V$8919,)))</f>
        <v>4.6554749753113245E-3</v>
      </c>
      <c r="P6790" s="38">
        <f t="array" aca="1" ref="P6790" ca="1">IF($H6790="TOTAL HAP",K6790,MAX(IF('PTE - Segment Emissions Calcs'!$B$8:$B$8919=$B6790,'PTE - Segment Emissions Calcs'!$X$8:$X$8919,)))</f>
        <v>2.03909803918636E-2</v>
      </c>
      <c r="Q6790" s="38">
        <f t="array" aca="1" ref="Q6790" ca="1">IF($H6790="TOTAL HAP",N6790,MAX(IF('PTE - Segment Emissions Calcs'!$B$8:$B$8919=$B6790,'PTE - Segment Emissions Calcs'!$Z$8:$Z$8919,)))</f>
        <v>2.03909803918636E-2</v>
      </c>
      <c r="R6790" s="39"/>
    </row>
    <row r="6791" spans="1:18" x14ac:dyDescent="0.25">
      <c r="A6791" s="40"/>
      <c r="B6791" s="40"/>
      <c r="C6791" s="34" t="s">
        <v>291</v>
      </c>
      <c r="D6791" s="35"/>
      <c r="E6791" s="35"/>
      <c r="F6791" s="35">
        <f ca="1">IFERROR(VLOOKUP($E6791&amp;"-1",'PTE - Segment Emissions Calcs'!$I$8:$V$8919,16,FALSE),0)</f>
        <v>6.0479492014700434E-6</v>
      </c>
      <c r="G6791" s="35">
        <f ca="1">IFERROR(VLOOKUP($E6791&amp;"-2",'PTE - Segment Emissions Calcs'!$I$8:$V$8919,16,FALSE),0)</f>
        <v>0</v>
      </c>
      <c r="H6791" s="36">
        <f t="shared" ca="1" si="315"/>
        <v>6.0479492014700434E-6</v>
      </c>
      <c r="I6791" s="37">
        <f ca="1">IFERROR(VLOOKUP($E6791&amp;"-1",'PTE - Segment Emissions Calcs'!$I$8:$X$8919,18,FALSE),0)</f>
        <v>2.6490017502438791E-5</v>
      </c>
      <c r="J6791" s="37">
        <f ca="1">IFERROR(VLOOKUP($E6791&amp;"-2",'PTE - Segment Emissions Calcs'!$I$8:$X$8919,18,FALSE),0)</f>
        <v>0</v>
      </c>
      <c r="K6791" s="37">
        <f t="shared" ca="1" si="316"/>
        <v>2.6490017502438791E-5</v>
      </c>
      <c r="L6791" s="37">
        <f ca="1">IFERROR(VLOOKUP($E6791&amp;"-1",'PTE - Segment Emissions Calcs'!$I$8:$Z$8919,20,FALSE),0)</f>
        <v>2.6490017502438791E-5</v>
      </c>
      <c r="M6791" s="37">
        <f ca="1">IFERROR(VLOOKUP($E6791&amp;"-2",'PTE - Segment Emissions Calcs'!$I$8:$Z$8919,20,FALSE),0)</f>
        <v>0</v>
      </c>
      <c r="N6791" s="37">
        <f t="shared" ca="1" si="317"/>
        <v>2.6490017502438791E-5</v>
      </c>
      <c r="O6791" s="38">
        <f t="array" aca="1" ref="O6791" ca="1">IF($H6791="TOTAL HAP",H6791,MAX(IF('PTE - Segment Emissions Calcs'!$B$8:$B$8919=$B6791,'PTE - Segment Emissions Calcs'!$V$8:$V$8919,)))</f>
        <v>6.0479492014700434E-6</v>
      </c>
      <c r="P6791" s="38">
        <f t="array" aca="1" ref="P6791" ca="1">IF($H6791="TOTAL HAP",K6791,MAX(IF('PTE - Segment Emissions Calcs'!$B$8:$B$8919=$B6791,'PTE - Segment Emissions Calcs'!$X$8:$X$8919,)))</f>
        <v>2.6490017502438791E-5</v>
      </c>
      <c r="Q6791" s="38">
        <f t="array" aca="1" ref="Q6791" ca="1">IF($H6791="TOTAL HAP",N6791,MAX(IF('PTE - Segment Emissions Calcs'!$B$8:$B$8919=$B6791,'PTE - Segment Emissions Calcs'!$Z$8:$Z$8919,)))</f>
        <v>2.6490017502438791E-5</v>
      </c>
      <c r="R6791" s="39"/>
    </row>
    <row r="6792" spans="1:18" x14ac:dyDescent="0.25">
      <c r="A6792" s="40"/>
      <c r="B6792" s="40"/>
      <c r="C6792" s="34" t="s">
        <v>292</v>
      </c>
      <c r="D6792" s="35"/>
      <c r="E6792" s="35"/>
      <c r="F6792" s="35">
        <f ca="1">IFERROR(VLOOKUP($E6792&amp;"-1",'PTE - Segment Emissions Calcs'!$I$8:$V$8919,16,FALSE),0)</f>
        <v>8.2179243309734841E-5</v>
      </c>
      <c r="G6792" s="35">
        <f ca="1">IFERROR(VLOOKUP($E6792&amp;"-2",'PTE - Segment Emissions Calcs'!$I$8:$V$8919,16,FALSE),0)</f>
        <v>0</v>
      </c>
      <c r="H6792" s="36">
        <f t="shared" ca="1" si="315"/>
        <v>8.2179243309734841E-5</v>
      </c>
      <c r="I6792" s="37">
        <f ca="1">IFERROR(VLOOKUP($E6792&amp;"-1",'PTE - Segment Emissions Calcs'!$I$8:$X$8919,18,FALSE),0)</f>
        <v>3.5994508569663856E-4</v>
      </c>
      <c r="J6792" s="37">
        <f ca="1">IFERROR(VLOOKUP($E6792&amp;"-2",'PTE - Segment Emissions Calcs'!$I$8:$X$8919,18,FALSE),0)</f>
        <v>0</v>
      </c>
      <c r="K6792" s="37">
        <f t="shared" ca="1" si="316"/>
        <v>3.5994508569663856E-4</v>
      </c>
      <c r="L6792" s="37">
        <f ca="1">IFERROR(VLOOKUP($E6792&amp;"-1",'PTE - Segment Emissions Calcs'!$I$8:$Z$8919,20,FALSE),0)</f>
        <v>3.5994508569663856E-4</v>
      </c>
      <c r="M6792" s="37">
        <f ca="1">IFERROR(VLOOKUP($E6792&amp;"-2",'PTE - Segment Emissions Calcs'!$I$8:$Z$8919,20,FALSE),0)</f>
        <v>0</v>
      </c>
      <c r="N6792" s="37">
        <f t="shared" ca="1" si="317"/>
        <v>3.5994508569663856E-4</v>
      </c>
      <c r="O6792" s="38">
        <f t="array" aca="1" ref="O6792" ca="1">IF($H6792="TOTAL HAP",H6792,MAX(IF('PTE - Segment Emissions Calcs'!$B$8:$B$8919=$B6792,'PTE - Segment Emissions Calcs'!$V$8:$V$8919,)))</f>
        <v>8.2179243309734841E-5</v>
      </c>
      <c r="P6792" s="38">
        <f t="array" aca="1" ref="P6792" ca="1">IF($H6792="TOTAL HAP",K6792,MAX(IF('PTE - Segment Emissions Calcs'!$B$8:$B$8919=$B6792,'PTE - Segment Emissions Calcs'!$X$8:$X$8919,)))</f>
        <v>3.5994508569663856E-4</v>
      </c>
      <c r="Q6792" s="38">
        <f t="array" aca="1" ref="Q6792" ca="1">IF($H6792="TOTAL HAP",N6792,MAX(IF('PTE - Segment Emissions Calcs'!$B$8:$B$8919=$B6792,'PTE - Segment Emissions Calcs'!$Z$8:$Z$8919,)))</f>
        <v>3.5994508569663856E-4</v>
      </c>
      <c r="R6792" s="39"/>
    </row>
    <row r="6793" spans="1:18" x14ac:dyDescent="0.25">
      <c r="A6793" s="40"/>
      <c r="B6793" s="40"/>
      <c r="C6793" s="34" t="s">
        <v>66</v>
      </c>
      <c r="D6793" s="35"/>
      <c r="E6793" s="35"/>
      <c r="F6793" s="35">
        <f ca="1">IFERROR(VLOOKUP($E6793&amp;"-1",'PTE - Segment Emissions Calcs'!$I$8:$V$8919,16,FALSE),0)</f>
        <v>6.6047793307530368E-4</v>
      </c>
      <c r="G6793" s="35">
        <f ca="1">IFERROR(VLOOKUP($E6793&amp;"-2",'PTE - Segment Emissions Calcs'!$I$8:$V$8919,16,FALSE),0)</f>
        <v>0</v>
      </c>
      <c r="H6793" s="36">
        <f t="shared" ca="1" si="315"/>
        <v>6.6047793307530368E-4</v>
      </c>
      <c r="I6793" s="37">
        <f ca="1">IFERROR(VLOOKUP($E6793&amp;"-1",'PTE - Segment Emissions Calcs'!$I$8:$X$8919,18,FALSE),0)</f>
        <v>2.8928933468698303E-3</v>
      </c>
      <c r="J6793" s="37">
        <f ca="1">IFERROR(VLOOKUP($E6793&amp;"-2",'PTE - Segment Emissions Calcs'!$I$8:$X$8919,18,FALSE),0)</f>
        <v>0</v>
      </c>
      <c r="K6793" s="37">
        <f t="shared" ca="1" si="316"/>
        <v>2.8928933468698303E-3</v>
      </c>
      <c r="L6793" s="37">
        <f ca="1">IFERROR(VLOOKUP($E6793&amp;"-1",'PTE - Segment Emissions Calcs'!$I$8:$Z$8919,20,FALSE),0)</f>
        <v>2.8928933468698303E-3</v>
      </c>
      <c r="M6793" s="37">
        <f ca="1">IFERROR(VLOOKUP($E6793&amp;"-2",'PTE - Segment Emissions Calcs'!$I$8:$Z$8919,20,FALSE),0)</f>
        <v>0</v>
      </c>
      <c r="N6793" s="37">
        <f t="shared" ca="1" si="317"/>
        <v>2.8928933468698303E-3</v>
      </c>
      <c r="O6793" s="38">
        <f t="array" aca="1" ref="O6793" ca="1">IF($H6793="TOTAL HAP",H6793,MAX(IF('PTE - Segment Emissions Calcs'!$B$8:$B$8919=$B6793,'PTE - Segment Emissions Calcs'!$V$8:$V$8919,)))</f>
        <v>6.6047793307530368E-4</v>
      </c>
      <c r="P6793" s="38">
        <f t="array" aca="1" ref="P6793" ca="1">IF($H6793="TOTAL HAP",K6793,MAX(IF('PTE - Segment Emissions Calcs'!$B$8:$B$8919=$B6793,'PTE - Segment Emissions Calcs'!$X$8:$X$8919,)))</f>
        <v>2.8928933468698303E-3</v>
      </c>
      <c r="Q6793" s="38">
        <f t="array" aca="1" ref="Q6793" ca="1">IF($H6793="TOTAL HAP",N6793,MAX(IF('PTE - Segment Emissions Calcs'!$B$8:$B$8919=$B6793,'PTE - Segment Emissions Calcs'!$Z$8:$Z$8919,)))</f>
        <v>2.8928933468698303E-3</v>
      </c>
      <c r="R6793" s="39"/>
    </row>
    <row r="6794" spans="1:18" x14ac:dyDescent="0.25">
      <c r="A6794" s="40"/>
      <c r="B6794" s="40"/>
      <c r="C6794" s="34" t="s">
        <v>293</v>
      </c>
      <c r="D6794" s="35"/>
      <c r="E6794" s="35"/>
      <c r="F6794" s="35">
        <f ca="1">IFERROR(VLOOKUP($E6794&amp;"-1",'PTE - Segment Emissions Calcs'!$I$8:$V$8919,16,FALSE),0)</f>
        <v>1.1126988672644267E-4</v>
      </c>
      <c r="G6794" s="35">
        <f ca="1">IFERROR(VLOOKUP($E6794&amp;"-2",'PTE - Segment Emissions Calcs'!$I$8:$V$8919,16,FALSE),0)</f>
        <v>0</v>
      </c>
      <c r="H6794" s="36">
        <f t="shared" ca="1" si="315"/>
        <v>1.1126988672644267E-4</v>
      </c>
      <c r="I6794" s="37">
        <f ca="1">IFERROR(VLOOKUP($E6794&amp;"-1",'PTE - Segment Emissions Calcs'!$I$8:$X$8919,18,FALSE),0)</f>
        <v>4.8736210386181897E-4</v>
      </c>
      <c r="J6794" s="37">
        <f ca="1">IFERROR(VLOOKUP($E6794&amp;"-2",'PTE - Segment Emissions Calcs'!$I$8:$X$8919,18,FALSE),0)</f>
        <v>0</v>
      </c>
      <c r="K6794" s="37">
        <f t="shared" ca="1" si="316"/>
        <v>4.8736210386181897E-4</v>
      </c>
      <c r="L6794" s="37">
        <f ca="1">IFERROR(VLOOKUP($E6794&amp;"-1",'PTE - Segment Emissions Calcs'!$I$8:$Z$8919,20,FALSE),0)</f>
        <v>4.8736210386181897E-4</v>
      </c>
      <c r="M6794" s="37">
        <f ca="1">IFERROR(VLOOKUP($E6794&amp;"-2",'PTE - Segment Emissions Calcs'!$I$8:$Z$8919,20,FALSE),0)</f>
        <v>0</v>
      </c>
      <c r="N6794" s="37">
        <f t="shared" ca="1" si="317"/>
        <v>4.8736210386181897E-4</v>
      </c>
      <c r="O6794" s="38">
        <f t="array" aca="1" ref="O6794" ca="1">IF($H6794="TOTAL HAP",H6794,MAX(IF('PTE - Segment Emissions Calcs'!$B$8:$B$8919=$B6794,'PTE - Segment Emissions Calcs'!$V$8:$V$8919,)))</f>
        <v>1.1126988672644267E-4</v>
      </c>
      <c r="P6794" s="38">
        <f t="array" aca="1" ref="P6794" ca="1">IF($H6794="TOTAL HAP",K6794,MAX(IF('PTE - Segment Emissions Calcs'!$B$8:$B$8919=$B6794,'PTE - Segment Emissions Calcs'!$X$8:$X$8919,)))</f>
        <v>4.8736210386181897E-4</v>
      </c>
      <c r="Q6794" s="38">
        <f t="array" aca="1" ref="Q6794" ca="1">IF($H6794="TOTAL HAP",N6794,MAX(IF('PTE - Segment Emissions Calcs'!$B$8:$B$8919=$B6794,'PTE - Segment Emissions Calcs'!$Z$8:$Z$8919,)))</f>
        <v>4.8736210386181897E-4</v>
      </c>
      <c r="R6794" s="39"/>
    </row>
    <row r="6795" spans="1:18" x14ac:dyDescent="0.25">
      <c r="A6795" s="40"/>
      <c r="B6795" s="40"/>
      <c r="C6795" s="34" t="s">
        <v>48</v>
      </c>
      <c r="D6795" s="35"/>
      <c r="E6795" s="35"/>
      <c r="F6795" s="35">
        <f ca="1">IFERROR(VLOOKUP($E6795&amp;"-1",'PTE - Segment Emissions Calcs'!$I$8:$V$8919,16,FALSE),0)</f>
        <v>1.2664473593639806E-2</v>
      </c>
      <c r="G6795" s="35">
        <f ca="1">IFERROR(VLOOKUP($E6795&amp;"-2",'PTE - Segment Emissions Calcs'!$I$8:$V$8919,16,FALSE),0)</f>
        <v>0</v>
      </c>
      <c r="H6795" s="36">
        <f t="shared" ref="H6795:H6858" ca="1" si="318">MAX(F6795:G6795)</f>
        <v>1.2664473593639806E-2</v>
      </c>
      <c r="I6795" s="37">
        <f ca="1">IFERROR(VLOOKUP($E6795&amp;"-1",'PTE - Segment Emissions Calcs'!$I$8:$X$8919,18,FALSE),0)</f>
        <v>5.5470394340142358E-2</v>
      </c>
      <c r="J6795" s="37">
        <f ca="1">IFERROR(VLOOKUP($E6795&amp;"-2",'PTE - Segment Emissions Calcs'!$I$8:$X$8919,18,FALSE),0)</f>
        <v>0</v>
      </c>
      <c r="K6795" s="37">
        <f t="shared" ref="K6795:K6858" ca="1" si="319">MAX(I6795:J6795)</f>
        <v>5.5470394340142358E-2</v>
      </c>
      <c r="L6795" s="37">
        <f ca="1">IFERROR(VLOOKUP($E6795&amp;"-1",'PTE - Segment Emissions Calcs'!$I$8:$Z$8919,20,FALSE),0)</f>
        <v>5.5470394340142358E-2</v>
      </c>
      <c r="M6795" s="37">
        <f ca="1">IFERROR(VLOOKUP($E6795&amp;"-2",'PTE - Segment Emissions Calcs'!$I$8:$Z$8919,20,FALSE),0)</f>
        <v>0</v>
      </c>
      <c r="N6795" s="37">
        <f t="shared" ref="N6795:N6858" ca="1" si="320">MAX(L6795:M6795)</f>
        <v>5.5470394340142358E-2</v>
      </c>
      <c r="O6795" s="38">
        <f t="array" aca="1" ref="O6795" ca="1">IF($H6795="TOTAL HAP",H6795,MAX(IF('PTE - Segment Emissions Calcs'!$B$8:$B$8919=$B6795,'PTE - Segment Emissions Calcs'!$V$8:$V$8919,)))</f>
        <v>1.2664473593639806E-2</v>
      </c>
      <c r="P6795" s="38">
        <f t="array" aca="1" ref="P6795" ca="1">IF($H6795="TOTAL HAP",K6795,MAX(IF('PTE - Segment Emissions Calcs'!$B$8:$B$8919=$B6795,'PTE - Segment Emissions Calcs'!$X$8:$X$8919,)))</f>
        <v>5.5470394340142358E-2</v>
      </c>
      <c r="Q6795" s="38">
        <f t="array" aca="1" ref="Q6795" ca="1">IF($H6795="TOTAL HAP",N6795,MAX(IF('PTE - Segment Emissions Calcs'!$B$8:$B$8919=$B6795,'PTE - Segment Emissions Calcs'!$Z$8:$Z$8919,)))</f>
        <v>5.5470394340142358E-2</v>
      </c>
      <c r="R6795" s="39"/>
    </row>
    <row r="6796" spans="1:18" x14ac:dyDescent="0.25">
      <c r="A6796" s="40"/>
      <c r="B6796" s="40"/>
      <c r="C6796" s="34" t="s">
        <v>294</v>
      </c>
      <c r="D6796" s="35"/>
      <c r="E6796" s="35"/>
      <c r="F6796" s="35">
        <f ca="1">IFERROR(VLOOKUP($E6796&amp;"-1",'PTE - Segment Emissions Calcs'!$I$8:$V$8919,16,FALSE),0)</f>
        <v>1.9038615279429554E-4</v>
      </c>
      <c r="G6796" s="35">
        <f ca="1">IFERROR(VLOOKUP($E6796&amp;"-2",'PTE - Segment Emissions Calcs'!$I$8:$V$8919,16,FALSE),0)</f>
        <v>0</v>
      </c>
      <c r="H6796" s="36">
        <f t="shared" ca="1" si="318"/>
        <v>1.9038615279429554E-4</v>
      </c>
      <c r="I6796" s="37">
        <f ca="1">IFERROR(VLOOKUP($E6796&amp;"-1",'PTE - Segment Emissions Calcs'!$I$8:$X$8919,18,FALSE),0)</f>
        <v>8.3389134923901446E-4</v>
      </c>
      <c r="J6796" s="37">
        <f ca="1">IFERROR(VLOOKUP($E6796&amp;"-2",'PTE - Segment Emissions Calcs'!$I$8:$X$8919,18,FALSE),0)</f>
        <v>0</v>
      </c>
      <c r="K6796" s="37">
        <f t="shared" ca="1" si="319"/>
        <v>8.3389134923901446E-4</v>
      </c>
      <c r="L6796" s="37">
        <f ca="1">IFERROR(VLOOKUP($E6796&amp;"-1",'PTE - Segment Emissions Calcs'!$I$8:$Z$8919,20,FALSE),0)</f>
        <v>8.3389134923901446E-4</v>
      </c>
      <c r="M6796" s="37">
        <f ca="1">IFERROR(VLOOKUP($E6796&amp;"-2",'PTE - Segment Emissions Calcs'!$I$8:$Z$8919,20,FALSE),0)</f>
        <v>0</v>
      </c>
      <c r="N6796" s="37">
        <f t="shared" ca="1" si="320"/>
        <v>8.3389134923901446E-4</v>
      </c>
      <c r="O6796" s="38">
        <f t="array" aca="1" ref="O6796" ca="1">IF($H6796="TOTAL HAP",H6796,MAX(IF('PTE - Segment Emissions Calcs'!$B$8:$B$8919=$B6796,'PTE - Segment Emissions Calcs'!$V$8:$V$8919,)))</f>
        <v>1.9038615279429554E-4</v>
      </c>
      <c r="P6796" s="38">
        <f t="array" aca="1" ref="P6796" ca="1">IF($H6796="TOTAL HAP",K6796,MAX(IF('PTE - Segment Emissions Calcs'!$B$8:$B$8919=$B6796,'PTE - Segment Emissions Calcs'!$X$8:$X$8919,)))</f>
        <v>8.3389134923901446E-4</v>
      </c>
      <c r="Q6796" s="38">
        <f t="array" aca="1" ref="Q6796" ca="1">IF($H6796="TOTAL HAP",N6796,MAX(IF('PTE - Segment Emissions Calcs'!$B$8:$B$8919=$B6796,'PTE - Segment Emissions Calcs'!$Z$8:$Z$8919,)))</f>
        <v>8.3389134923901446E-4</v>
      </c>
      <c r="R6796" s="39"/>
    </row>
    <row r="6797" spans="1:18" x14ac:dyDescent="0.25">
      <c r="A6797" s="40"/>
      <c r="B6797" s="40"/>
      <c r="C6797" s="34" t="s">
        <v>50</v>
      </c>
      <c r="D6797" s="35"/>
      <c r="E6797" s="35"/>
      <c r="F6797" s="35">
        <f ca="1">IFERROR(VLOOKUP($E6797&amp;"-1",'PTE - Segment Emissions Calcs'!$I$8:$V$8919,16,FALSE),0)</f>
        <v>0</v>
      </c>
      <c r="G6797" s="35">
        <f ca="1">IFERROR(VLOOKUP($E6797&amp;"-2",'PTE - Segment Emissions Calcs'!$I$8:$V$8919,16,FALSE),0)</f>
        <v>0</v>
      </c>
      <c r="H6797" s="36">
        <f t="shared" ca="1" si="318"/>
        <v>0</v>
      </c>
      <c r="I6797" s="37">
        <f ca="1">IFERROR(VLOOKUP($E6797&amp;"-1",'PTE - Segment Emissions Calcs'!$I$8:$X$8919,18,FALSE),0)</f>
        <v>0</v>
      </c>
      <c r="J6797" s="37">
        <f ca="1">IFERROR(VLOOKUP($E6797&amp;"-2",'PTE - Segment Emissions Calcs'!$I$8:$X$8919,18,FALSE),0)</f>
        <v>0</v>
      </c>
      <c r="K6797" s="37">
        <f t="shared" ca="1" si="319"/>
        <v>0</v>
      </c>
      <c r="L6797" s="37">
        <f ca="1">IFERROR(VLOOKUP($E6797&amp;"-1",'PTE - Segment Emissions Calcs'!$I$8:$Z$8919,20,FALSE),0)</f>
        <v>0</v>
      </c>
      <c r="M6797" s="37">
        <f ca="1">IFERROR(VLOOKUP($E6797&amp;"-2",'PTE - Segment Emissions Calcs'!$I$8:$Z$8919,20,FALSE),0)</f>
        <v>0</v>
      </c>
      <c r="N6797" s="37">
        <f t="shared" ca="1" si="320"/>
        <v>0</v>
      </c>
      <c r="O6797" s="38">
        <f t="array" aca="1" ref="O6797" ca="1">IF($H6797="TOTAL HAP",H6797,MAX(IF('PTE - Segment Emissions Calcs'!$B$8:$B$8919=$B6797,'PTE - Segment Emissions Calcs'!$V$8:$V$8919,)))</f>
        <v>0</v>
      </c>
      <c r="P6797" s="38">
        <f t="array" aca="1" ref="P6797" ca="1">IF($H6797="TOTAL HAP",K6797,MAX(IF('PTE - Segment Emissions Calcs'!$B$8:$B$8919=$B6797,'PTE - Segment Emissions Calcs'!$X$8:$X$8919,)))</f>
        <v>0</v>
      </c>
      <c r="Q6797" s="38">
        <f t="array" aca="1" ref="Q6797" ca="1">IF($H6797="TOTAL HAP",N6797,MAX(IF('PTE - Segment Emissions Calcs'!$B$8:$B$8919=$B6797,'PTE - Segment Emissions Calcs'!$Z$8:$Z$8919,)))</f>
        <v>0</v>
      </c>
      <c r="R6797" s="39"/>
    </row>
    <row r="6798" spans="1:18" x14ac:dyDescent="0.25">
      <c r="A6798" s="40"/>
      <c r="B6798" s="40"/>
      <c r="C6798" s="34" t="s">
        <v>53</v>
      </c>
      <c r="D6798" s="35"/>
      <c r="E6798" s="35"/>
      <c r="F6798" s="35">
        <f ca="1">IFERROR(VLOOKUP($E6798&amp;"-1",'PTE - Segment Emissions Calcs'!$I$8:$V$8919,16,FALSE),0)</f>
        <v>6.4073253779881089E-3</v>
      </c>
      <c r="G6798" s="35">
        <f ca="1">IFERROR(VLOOKUP($E6798&amp;"-2",'PTE - Segment Emissions Calcs'!$I$8:$V$8919,16,FALSE),0)</f>
        <v>0</v>
      </c>
      <c r="H6798" s="36">
        <f t="shared" ca="1" si="318"/>
        <v>6.4073253779881089E-3</v>
      </c>
      <c r="I6798" s="37">
        <f ca="1">IFERROR(VLOOKUP($E6798&amp;"-1",'PTE - Segment Emissions Calcs'!$I$8:$X$8919,18,FALSE),0)</f>
        <v>2.8064085155587917E-2</v>
      </c>
      <c r="J6798" s="37">
        <f ca="1">IFERROR(VLOOKUP($E6798&amp;"-2",'PTE - Segment Emissions Calcs'!$I$8:$X$8919,18,FALSE),0)</f>
        <v>0</v>
      </c>
      <c r="K6798" s="37">
        <f t="shared" ca="1" si="319"/>
        <v>2.8064085155587917E-2</v>
      </c>
      <c r="L6798" s="37">
        <f ca="1">IFERROR(VLOOKUP($E6798&amp;"-1",'PTE - Segment Emissions Calcs'!$I$8:$Z$8919,20,FALSE),0)</f>
        <v>2.8064085155587917E-2</v>
      </c>
      <c r="M6798" s="37">
        <f ca="1">IFERROR(VLOOKUP($E6798&amp;"-2",'PTE - Segment Emissions Calcs'!$I$8:$Z$8919,20,FALSE),0)</f>
        <v>0</v>
      </c>
      <c r="N6798" s="37">
        <f t="shared" ca="1" si="320"/>
        <v>2.8064085155587917E-2</v>
      </c>
      <c r="O6798" s="38">
        <f t="array" aca="1" ref="O6798" ca="1">IF($H6798="TOTAL HAP",H6798,MAX(IF('PTE - Segment Emissions Calcs'!$B$8:$B$8919=$B6798,'PTE - Segment Emissions Calcs'!$V$8:$V$8919,)))</f>
        <v>6.4073253779881089E-3</v>
      </c>
      <c r="P6798" s="38">
        <f t="array" aca="1" ref="P6798" ca="1">IF($H6798="TOTAL HAP",K6798,MAX(IF('PTE - Segment Emissions Calcs'!$B$8:$B$8919=$B6798,'PTE - Segment Emissions Calcs'!$X$8:$X$8919,)))</f>
        <v>2.8064085155587917E-2</v>
      </c>
      <c r="Q6798" s="38">
        <f t="array" aca="1" ref="Q6798" ca="1">IF($H6798="TOTAL HAP",N6798,MAX(IF('PTE - Segment Emissions Calcs'!$B$8:$B$8919=$B6798,'PTE - Segment Emissions Calcs'!$Z$8:$Z$8919,)))</f>
        <v>2.8064085155587917E-2</v>
      </c>
      <c r="R6798" s="39"/>
    </row>
    <row r="6799" spans="1:18" x14ac:dyDescent="0.25">
      <c r="A6799" s="40"/>
      <c r="B6799" s="40"/>
      <c r="C6799" s="34" t="s">
        <v>209</v>
      </c>
      <c r="D6799" s="35"/>
      <c r="E6799" s="35"/>
      <c r="F6799" s="35">
        <f ca="1">IFERROR(VLOOKUP($E6799&amp;"-1",'PTE - Segment Emissions Calcs'!$I$8:$V$8919,16,FALSE),0)</f>
        <v>1.5609353442210634E-4</v>
      </c>
      <c r="G6799" s="35">
        <f ca="1">IFERROR(VLOOKUP($E6799&amp;"-2",'PTE - Segment Emissions Calcs'!$I$8:$V$8919,16,FALSE),0)</f>
        <v>0</v>
      </c>
      <c r="H6799" s="36">
        <f t="shared" ca="1" si="318"/>
        <v>1.5609353442210634E-4</v>
      </c>
      <c r="I6799" s="37">
        <f ca="1">IFERROR(VLOOKUP($E6799&amp;"-1",'PTE - Segment Emissions Calcs'!$I$8:$X$8919,18,FALSE),0)</f>
        <v>6.8368968076882577E-4</v>
      </c>
      <c r="J6799" s="37">
        <f ca="1">IFERROR(VLOOKUP($E6799&amp;"-2",'PTE - Segment Emissions Calcs'!$I$8:$X$8919,18,FALSE),0)</f>
        <v>0</v>
      </c>
      <c r="K6799" s="37">
        <f t="shared" ca="1" si="319"/>
        <v>6.8368968076882577E-4</v>
      </c>
      <c r="L6799" s="37">
        <f ca="1">IFERROR(VLOOKUP($E6799&amp;"-1",'PTE - Segment Emissions Calcs'!$I$8:$Z$8919,20,FALSE),0)</f>
        <v>6.8368968076882577E-4</v>
      </c>
      <c r="M6799" s="37">
        <f ca="1">IFERROR(VLOOKUP($E6799&amp;"-2",'PTE - Segment Emissions Calcs'!$I$8:$Z$8919,20,FALSE),0)</f>
        <v>0</v>
      </c>
      <c r="N6799" s="37">
        <f t="shared" ca="1" si="320"/>
        <v>6.8368968076882577E-4</v>
      </c>
      <c r="O6799" s="38">
        <f t="array" aca="1" ref="O6799" ca="1">IF($H6799="TOTAL HAP",H6799,MAX(IF('PTE - Segment Emissions Calcs'!$B$8:$B$8919=$B6799,'PTE - Segment Emissions Calcs'!$V$8:$V$8919,)))</f>
        <v>1.5609353442210634E-4</v>
      </c>
      <c r="P6799" s="38">
        <f t="array" aca="1" ref="P6799" ca="1">IF($H6799="TOTAL HAP",K6799,MAX(IF('PTE - Segment Emissions Calcs'!$B$8:$B$8919=$B6799,'PTE - Segment Emissions Calcs'!$X$8:$X$8919,)))</f>
        <v>6.8368968076882577E-4</v>
      </c>
      <c r="Q6799" s="38">
        <f t="array" aca="1" ref="Q6799" ca="1">IF($H6799="TOTAL HAP",N6799,MAX(IF('PTE - Segment Emissions Calcs'!$B$8:$B$8919=$B6799,'PTE - Segment Emissions Calcs'!$Z$8:$Z$8919,)))</f>
        <v>6.8368968076882577E-4</v>
      </c>
      <c r="R6799" s="39"/>
    </row>
    <row r="6800" spans="1:18" x14ac:dyDescent="0.25">
      <c r="A6800" s="40"/>
      <c r="B6800" s="40"/>
      <c r="C6800" s="34" t="s">
        <v>177</v>
      </c>
      <c r="D6800" s="35"/>
      <c r="E6800" s="35"/>
      <c r="F6800" s="35">
        <f ca="1">IFERROR(VLOOKUP($E6800&amp;"-1",'PTE - Segment Emissions Calcs'!$I$8:$V$8919,16,FALSE),0)</f>
        <v>8.2019751553049215E-4</v>
      </c>
      <c r="G6800" s="35">
        <f ca="1">IFERROR(VLOOKUP($E6800&amp;"-2",'PTE - Segment Emissions Calcs'!$I$8:$V$8919,16,FALSE),0)</f>
        <v>0</v>
      </c>
      <c r="H6800" s="36">
        <f t="shared" ca="1" si="318"/>
        <v>8.2019751553049215E-4</v>
      </c>
      <c r="I6800" s="37">
        <f ca="1">IFERROR(VLOOKUP($E6800&amp;"-1",'PTE - Segment Emissions Calcs'!$I$8:$X$8919,18,FALSE),0)</f>
        <v>3.5924651180235558E-3</v>
      </c>
      <c r="J6800" s="37">
        <f ca="1">IFERROR(VLOOKUP($E6800&amp;"-2",'PTE - Segment Emissions Calcs'!$I$8:$X$8919,18,FALSE),0)</f>
        <v>0</v>
      </c>
      <c r="K6800" s="37">
        <f t="shared" ca="1" si="319"/>
        <v>3.5924651180235558E-3</v>
      </c>
      <c r="L6800" s="37">
        <f ca="1">IFERROR(VLOOKUP($E6800&amp;"-1",'PTE - Segment Emissions Calcs'!$I$8:$Z$8919,20,FALSE),0)</f>
        <v>3.5924651180235558E-3</v>
      </c>
      <c r="M6800" s="37">
        <f ca="1">IFERROR(VLOOKUP($E6800&amp;"-2",'PTE - Segment Emissions Calcs'!$I$8:$Z$8919,20,FALSE),0)</f>
        <v>0</v>
      </c>
      <c r="N6800" s="37">
        <f t="shared" ca="1" si="320"/>
        <v>3.5924651180235558E-3</v>
      </c>
      <c r="O6800" s="38">
        <f t="array" aca="1" ref="O6800" ca="1">IF($H6800="TOTAL HAP",H6800,MAX(IF('PTE - Segment Emissions Calcs'!$B$8:$B$8919=$B6800,'PTE - Segment Emissions Calcs'!$V$8:$V$8919,)))</f>
        <v>8.2019751553049215E-4</v>
      </c>
      <c r="P6800" s="38">
        <f t="array" aca="1" ref="P6800" ca="1">IF($H6800="TOTAL HAP",K6800,MAX(IF('PTE - Segment Emissions Calcs'!$B$8:$B$8919=$B6800,'PTE - Segment Emissions Calcs'!$X$8:$X$8919,)))</f>
        <v>3.5924651180235558E-3</v>
      </c>
      <c r="Q6800" s="38">
        <f t="array" aca="1" ref="Q6800" ca="1">IF($H6800="TOTAL HAP",N6800,MAX(IF('PTE - Segment Emissions Calcs'!$B$8:$B$8919=$B6800,'PTE - Segment Emissions Calcs'!$Z$8:$Z$8919,)))</f>
        <v>3.5924651180235558E-3</v>
      </c>
      <c r="R6800" s="39"/>
    </row>
    <row r="6801" spans="1:18" x14ac:dyDescent="0.25">
      <c r="A6801" s="40"/>
      <c r="B6801" s="40"/>
      <c r="C6801" s="34" t="s">
        <v>210</v>
      </c>
      <c r="D6801" s="35"/>
      <c r="E6801" s="35"/>
      <c r="F6801" s="35">
        <f ca="1">IFERROR(VLOOKUP($E6801&amp;"-1",'PTE - Segment Emissions Calcs'!$I$8:$V$8919,16,FALSE),0)</f>
        <v>2.8903730803164329E-4</v>
      </c>
      <c r="G6801" s="35">
        <f ca="1">IFERROR(VLOOKUP($E6801&amp;"-2",'PTE - Segment Emissions Calcs'!$I$8:$V$8919,16,FALSE),0)</f>
        <v>0</v>
      </c>
      <c r="H6801" s="36">
        <f t="shared" ca="1" si="318"/>
        <v>2.8903730803164329E-4</v>
      </c>
      <c r="I6801" s="37">
        <f ca="1">IFERROR(VLOOKUP($E6801&amp;"-1",'PTE - Segment Emissions Calcs'!$I$8:$X$8919,18,FALSE),0)</f>
        <v>1.2659834091785975E-3</v>
      </c>
      <c r="J6801" s="37">
        <f ca="1">IFERROR(VLOOKUP($E6801&amp;"-2",'PTE - Segment Emissions Calcs'!$I$8:$X$8919,18,FALSE),0)</f>
        <v>0</v>
      </c>
      <c r="K6801" s="37">
        <f t="shared" ca="1" si="319"/>
        <v>1.2659834091785975E-3</v>
      </c>
      <c r="L6801" s="37">
        <f ca="1">IFERROR(VLOOKUP($E6801&amp;"-1",'PTE - Segment Emissions Calcs'!$I$8:$Z$8919,20,FALSE),0)</f>
        <v>1.2659834091785975E-3</v>
      </c>
      <c r="M6801" s="37">
        <f ca="1">IFERROR(VLOOKUP($E6801&amp;"-2",'PTE - Segment Emissions Calcs'!$I$8:$Z$8919,20,FALSE),0)</f>
        <v>0</v>
      </c>
      <c r="N6801" s="37">
        <f t="shared" ca="1" si="320"/>
        <v>1.2659834091785975E-3</v>
      </c>
      <c r="O6801" s="38">
        <f t="array" aca="1" ref="O6801" ca="1">IF($H6801="TOTAL HAP",H6801,MAX(IF('PTE - Segment Emissions Calcs'!$B$8:$B$8919=$B6801,'PTE - Segment Emissions Calcs'!$V$8:$V$8919,)))</f>
        <v>2.8903730803164329E-4</v>
      </c>
      <c r="P6801" s="38">
        <f t="array" aca="1" ref="P6801" ca="1">IF($H6801="TOTAL HAP",K6801,MAX(IF('PTE - Segment Emissions Calcs'!$B$8:$B$8919=$B6801,'PTE - Segment Emissions Calcs'!$X$8:$X$8919,)))</f>
        <v>1.2659834091785975E-3</v>
      </c>
      <c r="Q6801" s="38">
        <f t="array" aca="1" ref="Q6801" ca="1">IF($H6801="TOTAL HAP",N6801,MAX(IF('PTE - Segment Emissions Calcs'!$B$8:$B$8919=$B6801,'PTE - Segment Emissions Calcs'!$Z$8:$Z$8919,)))</f>
        <v>1.2659834091785975E-3</v>
      </c>
      <c r="R6801" s="39"/>
    </row>
    <row r="6802" spans="1:18" x14ac:dyDescent="0.25">
      <c r="A6802" s="40"/>
      <c r="B6802" s="40"/>
      <c r="C6802" s="34" t="s">
        <v>69</v>
      </c>
      <c r="D6802" s="35"/>
      <c r="E6802" s="35"/>
      <c r="F6802" s="35">
        <f ca="1">IFERROR(VLOOKUP($E6802&amp;"-1",'PTE - Segment Emissions Calcs'!$I$8:$V$8919,16,FALSE),0)</f>
        <v>1.8725445876810933E-3</v>
      </c>
      <c r="G6802" s="35">
        <f ca="1">IFERROR(VLOOKUP($E6802&amp;"-2",'PTE - Segment Emissions Calcs'!$I$8:$V$8919,16,FALSE),0)</f>
        <v>0</v>
      </c>
      <c r="H6802" s="36">
        <f t="shared" ca="1" si="318"/>
        <v>1.8725445876810933E-3</v>
      </c>
      <c r="I6802" s="37">
        <f ca="1">IFERROR(VLOOKUP($E6802&amp;"-1",'PTE - Segment Emissions Calcs'!$I$8:$X$8919,18,FALSE),0)</f>
        <v>8.201745294043189E-3</v>
      </c>
      <c r="J6802" s="37">
        <f ca="1">IFERROR(VLOOKUP($E6802&amp;"-2",'PTE - Segment Emissions Calcs'!$I$8:$X$8919,18,FALSE),0)</f>
        <v>0</v>
      </c>
      <c r="K6802" s="37">
        <f t="shared" ca="1" si="319"/>
        <v>8.201745294043189E-3</v>
      </c>
      <c r="L6802" s="37">
        <f ca="1">IFERROR(VLOOKUP($E6802&amp;"-1",'PTE - Segment Emissions Calcs'!$I$8:$Z$8919,20,FALSE),0)</f>
        <v>8.201745294043189E-3</v>
      </c>
      <c r="M6802" s="37">
        <f ca="1">IFERROR(VLOOKUP($E6802&amp;"-2",'PTE - Segment Emissions Calcs'!$I$8:$Z$8919,20,FALSE),0)</f>
        <v>0</v>
      </c>
      <c r="N6802" s="37">
        <f t="shared" ca="1" si="320"/>
        <v>8.201745294043189E-3</v>
      </c>
      <c r="O6802" s="38">
        <f t="array" aca="1" ref="O6802" ca="1">IF($H6802="TOTAL HAP",H6802,MAX(IF('PTE - Segment Emissions Calcs'!$B$8:$B$8919=$B6802,'PTE - Segment Emissions Calcs'!$V$8:$V$8919,)))</f>
        <v>1.8725445876810933E-3</v>
      </c>
      <c r="P6802" s="38">
        <f t="array" aca="1" ref="P6802" ca="1">IF($H6802="TOTAL HAP",K6802,MAX(IF('PTE - Segment Emissions Calcs'!$B$8:$B$8919=$B6802,'PTE - Segment Emissions Calcs'!$X$8:$X$8919,)))</f>
        <v>8.201745294043189E-3</v>
      </c>
      <c r="Q6802" s="38">
        <f t="array" aca="1" ref="Q6802" ca="1">IF($H6802="TOTAL HAP",N6802,MAX(IF('PTE - Segment Emissions Calcs'!$B$8:$B$8919=$B6802,'PTE - Segment Emissions Calcs'!$Z$8:$Z$8919,)))</f>
        <v>8.201745294043189E-3</v>
      </c>
      <c r="R6802" s="39"/>
    </row>
    <row r="6803" spans="1:18" x14ac:dyDescent="0.25">
      <c r="A6803" s="40"/>
      <c r="B6803" s="40"/>
      <c r="C6803" s="34" t="s">
        <v>179</v>
      </c>
      <c r="D6803" s="35"/>
      <c r="E6803" s="35"/>
      <c r="F6803" s="35">
        <f ca="1">IFERROR(VLOOKUP($E6803&amp;"-1",'PTE - Segment Emissions Calcs'!$I$8:$V$8919,16,FALSE),0)</f>
        <v>8.6054556149513185E-4</v>
      </c>
      <c r="G6803" s="35">
        <f ca="1">IFERROR(VLOOKUP($E6803&amp;"-2",'PTE - Segment Emissions Calcs'!$I$8:$V$8919,16,FALSE),0)</f>
        <v>0</v>
      </c>
      <c r="H6803" s="36">
        <f t="shared" ca="1" si="318"/>
        <v>8.6054556149513185E-4</v>
      </c>
      <c r="I6803" s="37">
        <f ca="1">IFERROR(VLOOKUP($E6803&amp;"-1",'PTE - Segment Emissions Calcs'!$I$8:$X$8919,18,FALSE),0)</f>
        <v>3.7691895593486777E-3</v>
      </c>
      <c r="J6803" s="37">
        <f ca="1">IFERROR(VLOOKUP($E6803&amp;"-2",'PTE - Segment Emissions Calcs'!$I$8:$X$8919,18,FALSE),0)</f>
        <v>0</v>
      </c>
      <c r="K6803" s="37">
        <f t="shared" ca="1" si="319"/>
        <v>3.7691895593486777E-3</v>
      </c>
      <c r="L6803" s="37">
        <f ca="1">IFERROR(VLOOKUP($E6803&amp;"-1",'PTE - Segment Emissions Calcs'!$I$8:$Z$8919,20,FALSE),0)</f>
        <v>3.7691895593486777E-3</v>
      </c>
      <c r="M6803" s="37">
        <f ca="1">IFERROR(VLOOKUP($E6803&amp;"-2",'PTE - Segment Emissions Calcs'!$I$8:$Z$8919,20,FALSE),0)</f>
        <v>0</v>
      </c>
      <c r="N6803" s="37">
        <f t="shared" ca="1" si="320"/>
        <v>3.7691895593486777E-3</v>
      </c>
      <c r="O6803" s="38">
        <f t="array" aca="1" ref="O6803" ca="1">IF($H6803="TOTAL HAP",H6803,MAX(IF('PTE - Segment Emissions Calcs'!$B$8:$B$8919=$B6803,'PTE - Segment Emissions Calcs'!$V$8:$V$8919,)))</f>
        <v>8.6054556149513185E-4</v>
      </c>
      <c r="P6803" s="38">
        <f t="array" aca="1" ref="P6803" ca="1">IF($H6803="TOTAL HAP",K6803,MAX(IF('PTE - Segment Emissions Calcs'!$B$8:$B$8919=$B6803,'PTE - Segment Emissions Calcs'!$X$8:$X$8919,)))</f>
        <v>3.7691895593486777E-3</v>
      </c>
      <c r="Q6803" s="38">
        <f t="array" aca="1" ref="Q6803" ca="1">IF($H6803="TOTAL HAP",N6803,MAX(IF('PTE - Segment Emissions Calcs'!$B$8:$B$8919=$B6803,'PTE - Segment Emissions Calcs'!$Z$8:$Z$8919,)))</f>
        <v>3.7691895593486777E-3</v>
      </c>
      <c r="R6803" s="39"/>
    </row>
    <row r="6804" spans="1:18" ht="15.75" thickBot="1" x14ac:dyDescent="0.3">
      <c r="A6804" s="42"/>
      <c r="B6804" s="42"/>
      <c r="C6804" s="43" t="s">
        <v>295</v>
      </c>
      <c r="D6804" s="44"/>
      <c r="E6804" s="44"/>
      <c r="F6804" s="44">
        <f ca="1">IFERROR(VLOOKUP($E6804&amp;"-1",'PTE - Segment Emissions Calcs'!$I$8:$V$8919,16,FALSE),0)</f>
        <v>8.2296486621508895E-4</v>
      </c>
      <c r="G6804" s="44">
        <f ca="1">IFERROR(VLOOKUP($E6804&amp;"-2",'PTE - Segment Emissions Calcs'!$I$8:$V$8919,16,FALSE),0)</f>
        <v>0</v>
      </c>
      <c r="H6804" s="45">
        <f t="shared" ca="1" si="318"/>
        <v>8.2296486621508895E-4</v>
      </c>
      <c r="I6804" s="46">
        <f ca="1">IFERROR(VLOOKUP($E6804&amp;"-1",'PTE - Segment Emissions Calcs'!$I$8:$X$8919,18,FALSE),0)</f>
        <v>3.6045861140220894E-3</v>
      </c>
      <c r="J6804" s="46">
        <f ca="1">IFERROR(VLOOKUP($E6804&amp;"-2",'PTE - Segment Emissions Calcs'!$I$8:$X$8919,18,FALSE),0)</f>
        <v>0</v>
      </c>
      <c r="K6804" s="46">
        <f t="shared" ca="1" si="319"/>
        <v>3.6045861140220894E-3</v>
      </c>
      <c r="L6804" s="46">
        <f ca="1">IFERROR(VLOOKUP($E6804&amp;"-1",'PTE - Segment Emissions Calcs'!$I$8:$Z$8919,20,FALSE),0)</f>
        <v>3.6045861140220894E-3</v>
      </c>
      <c r="M6804" s="46">
        <f ca="1">IFERROR(VLOOKUP($E6804&amp;"-2",'PTE - Segment Emissions Calcs'!$I$8:$Z$8919,20,FALSE),0)</f>
        <v>0</v>
      </c>
      <c r="N6804" s="46">
        <f t="shared" ca="1" si="320"/>
        <v>3.6045861140220894E-3</v>
      </c>
      <c r="O6804" s="47">
        <f t="array" aca="1" ref="O6804" ca="1">IF($H6804="TOTAL HAP",H6804,MAX(IF('PTE - Segment Emissions Calcs'!$B$8:$B$8919=$B6804,'PTE - Segment Emissions Calcs'!$V$8:$V$8919,)))</f>
        <v>8.2296486621508895E-4</v>
      </c>
      <c r="P6804" s="47">
        <f t="array" aca="1" ref="P6804" ca="1">IF($H6804="TOTAL HAP",K6804,MAX(IF('PTE - Segment Emissions Calcs'!$B$8:$B$8919=$B6804,'PTE - Segment Emissions Calcs'!$X$8:$X$8919,)))</f>
        <v>3.6045861140220894E-3</v>
      </c>
      <c r="Q6804" s="47">
        <f t="array" aca="1" ref="Q6804" ca="1">IF($H6804="TOTAL HAP",N6804,MAX(IF('PTE - Segment Emissions Calcs'!$B$8:$B$8919=$B6804,'PTE - Segment Emissions Calcs'!$Z$8:$Z$8919,)))</f>
        <v>3.6045861140220894E-3</v>
      </c>
      <c r="R6804" s="48"/>
    </row>
    <row r="6805" spans="1:18" ht="15.75" thickTop="1" x14ac:dyDescent="0.25">
      <c r="A6805" s="25" t="str">
        <f ca="1">VLOOKUP(#REF!,'PTE - Segment Emissions Calcs'!$C$8:$J$8919,8,FALSE)</f>
        <v>EQUI 072</v>
      </c>
      <c r="B6805" s="25" t="str">
        <f ca="1">VLOOKUP(A6805,'PTE - Segment Emissions Calcs'!$J$8:$O$8919,4,FALSE)</f>
        <v>Gasoline or Natural Gasoline (APC 88)</v>
      </c>
      <c r="C6805" s="26" t="s">
        <v>24</v>
      </c>
      <c r="D6805" s="27"/>
      <c r="E6805" s="27"/>
      <c r="F6805" s="27">
        <f ca="1">IFERROR(VLOOKUP($E6805&amp;"-1",'PTE - Segment Emissions Calcs'!$I$8:$V$8919,16,FALSE),0)</f>
        <v>1.4469497133135147</v>
      </c>
      <c r="G6805" s="27">
        <f ca="1">IFERROR(VLOOKUP($E6805&amp;"-2",'PTE - Segment Emissions Calcs'!$I$8:$V$8919,16,FALSE),0)</f>
        <v>0</v>
      </c>
      <c r="H6805" s="28">
        <f t="shared" ca="1" si="318"/>
        <v>1.4469497133135147</v>
      </c>
      <c r="I6805" s="29">
        <f ca="1">IFERROR(VLOOKUP($E6805&amp;"-1",'PTE - Segment Emissions Calcs'!$I$8:$X$8919,18,FALSE),0)</f>
        <v>6.3376397443131944</v>
      </c>
      <c r="J6805" s="29">
        <f ca="1">IFERROR(VLOOKUP($E6805&amp;"-2",'PTE - Segment Emissions Calcs'!$I$8:$X$8919,18,FALSE),0)</f>
        <v>0</v>
      </c>
      <c r="K6805" s="29">
        <f t="shared" ca="1" si="319"/>
        <v>6.3376397443131944</v>
      </c>
      <c r="L6805" s="29">
        <f ca="1">IFERROR(VLOOKUP($E6805&amp;"-1",'PTE - Segment Emissions Calcs'!$I$8:$Z$8919,20,FALSE),0)</f>
        <v>6.3376397443131944</v>
      </c>
      <c r="M6805" s="29">
        <f ca="1">IFERROR(VLOOKUP($E6805&amp;"-2",'PTE - Segment Emissions Calcs'!$I$8:$Z$8919,20,FALSE),0)</f>
        <v>0</v>
      </c>
      <c r="N6805" s="29">
        <f t="shared" ca="1" si="320"/>
        <v>6.3376397443131944</v>
      </c>
      <c r="O6805" s="30">
        <f t="array" aca="1" ref="O6805" ca="1">IF($H6805="TOTAL HAP",H6805,MAX(IF('PTE - Segment Emissions Calcs'!$B$8:$B$8919=$B6805,'PTE - Segment Emissions Calcs'!$V$8:$V$8919,)))</f>
        <v>1.4469497133135147</v>
      </c>
      <c r="P6805" s="30">
        <f t="array" aca="1" ref="P6805" ca="1">IF($H6805="TOTAL HAP",K6805,MAX(IF('PTE - Segment Emissions Calcs'!$B$8:$B$8919=$B6805,'PTE - Segment Emissions Calcs'!$X$8:$X$8919,)))</f>
        <v>6.3376397443131944</v>
      </c>
      <c r="Q6805" s="30">
        <f t="array" aca="1" ref="Q6805" ca="1">IF($H6805="TOTAL HAP",N6805,MAX(IF('PTE - Segment Emissions Calcs'!$B$8:$B$8919=$B6805,'PTE - Segment Emissions Calcs'!$Z$8:$Z$8919,)))</f>
        <v>6.3376397443131944</v>
      </c>
      <c r="R6805" s="31"/>
    </row>
    <row r="6806" spans="1:18" x14ac:dyDescent="0.25">
      <c r="A6806" s="32"/>
      <c r="B6806" s="33"/>
      <c r="C6806" s="34" t="s">
        <v>29</v>
      </c>
      <c r="D6806" s="35"/>
      <c r="E6806" s="35"/>
      <c r="F6806" s="35">
        <f ca="1">IFERROR(VLOOKUP($E6806&amp;"-1",'PTE - Segment Emissions Calcs'!$I$8:$V$8919,16,FALSE),0)</f>
        <v>2.8637581394602214E-2</v>
      </c>
      <c r="G6806" s="35">
        <f ca="1">IFERROR(VLOOKUP($E6806&amp;"-2",'PTE - Segment Emissions Calcs'!$I$8:$V$8919,16,FALSE),0)</f>
        <v>0</v>
      </c>
      <c r="H6806" s="36">
        <f t="shared" ca="1" si="318"/>
        <v>2.8637581394602214E-2</v>
      </c>
      <c r="I6806" s="37">
        <f ca="1">IFERROR(VLOOKUP($E6806&amp;"-1",'PTE - Segment Emissions Calcs'!$I$8:$X$8919,18,FALSE),0)</f>
        <v>0.12543260650835769</v>
      </c>
      <c r="J6806" s="37">
        <f ca="1">IFERROR(VLOOKUP($E6806&amp;"-2",'PTE - Segment Emissions Calcs'!$I$8:$X$8919,18,FALSE),0)</f>
        <v>0</v>
      </c>
      <c r="K6806" s="37">
        <f t="shared" ca="1" si="319"/>
        <v>0.12543260650835769</v>
      </c>
      <c r="L6806" s="37">
        <f ca="1">IFERROR(VLOOKUP($E6806&amp;"-1",'PTE - Segment Emissions Calcs'!$I$8:$Z$8919,20,FALSE),0)</f>
        <v>0.12543260650835769</v>
      </c>
      <c r="M6806" s="37">
        <f ca="1">IFERROR(VLOOKUP($E6806&amp;"-2",'PTE - Segment Emissions Calcs'!$I$8:$Z$8919,20,FALSE),0)</f>
        <v>0</v>
      </c>
      <c r="N6806" s="37">
        <f t="shared" ca="1" si="320"/>
        <v>0.12543260650835769</v>
      </c>
      <c r="O6806" s="38">
        <f t="array" aca="1" ref="O6806" ca="1">IF($H6806="TOTAL HAP",H6806,MAX(IF('PTE - Segment Emissions Calcs'!$B$8:$B$8919=$B6806,'PTE - Segment Emissions Calcs'!$V$8:$V$8919,)))</f>
        <v>2.8637581394602214E-2</v>
      </c>
      <c r="P6806" s="38">
        <f t="array" aca="1" ref="P6806" ca="1">IF($H6806="TOTAL HAP",K6806,MAX(IF('PTE - Segment Emissions Calcs'!$B$8:$B$8919=$B6806,'PTE - Segment Emissions Calcs'!$X$8:$X$8919,)))</f>
        <v>0.12543260650835769</v>
      </c>
      <c r="Q6806" s="38">
        <f t="array" aca="1" ref="Q6806" ca="1">IF($H6806="TOTAL HAP",N6806,MAX(IF('PTE - Segment Emissions Calcs'!$B$8:$B$8919=$B6806,'PTE - Segment Emissions Calcs'!$Z$8:$Z$8919,)))</f>
        <v>0.12543260650835769</v>
      </c>
      <c r="R6806" s="39"/>
    </row>
    <row r="6807" spans="1:18" x14ac:dyDescent="0.25">
      <c r="A6807" s="32"/>
      <c r="B6807" s="33"/>
      <c r="C6807" s="34" t="s">
        <v>37</v>
      </c>
      <c r="D6807" s="35"/>
      <c r="E6807" s="35"/>
      <c r="F6807" s="35">
        <f ca="1">IFERROR(VLOOKUP($E6807&amp;"-1",'PTE - Segment Emissions Calcs'!$I$8:$V$8919,16,FALSE),0)</f>
        <v>1.9488663446014017E-3</v>
      </c>
      <c r="G6807" s="35">
        <f ca="1">IFERROR(VLOOKUP($E6807&amp;"-2",'PTE - Segment Emissions Calcs'!$I$8:$V$8919,16,FALSE),0)</f>
        <v>0</v>
      </c>
      <c r="H6807" s="36">
        <f t="shared" ca="1" si="318"/>
        <v>1.9488663446014017E-3</v>
      </c>
      <c r="I6807" s="37">
        <f ca="1">IFERROR(VLOOKUP($E6807&amp;"-1",'PTE - Segment Emissions Calcs'!$I$8:$X$8919,18,FALSE),0)</f>
        <v>8.5360345893541398E-3</v>
      </c>
      <c r="J6807" s="37">
        <f ca="1">IFERROR(VLOOKUP($E6807&amp;"-2",'PTE - Segment Emissions Calcs'!$I$8:$X$8919,18,FALSE),0)</f>
        <v>0</v>
      </c>
      <c r="K6807" s="37">
        <f t="shared" ca="1" si="319"/>
        <v>8.5360345893541398E-3</v>
      </c>
      <c r="L6807" s="37">
        <f ca="1">IFERROR(VLOOKUP($E6807&amp;"-1",'PTE - Segment Emissions Calcs'!$I$8:$Z$8919,20,FALSE),0)</f>
        <v>8.5360345893541398E-3</v>
      </c>
      <c r="M6807" s="37">
        <f ca="1">IFERROR(VLOOKUP($E6807&amp;"-2",'PTE - Segment Emissions Calcs'!$I$8:$Z$8919,20,FALSE),0)</f>
        <v>0</v>
      </c>
      <c r="N6807" s="37">
        <f t="shared" ca="1" si="320"/>
        <v>8.5360345893541398E-3</v>
      </c>
      <c r="O6807" s="38">
        <f t="array" aca="1" ref="O6807" ca="1">IF($H6807="TOTAL HAP",H6807,MAX(IF('PTE - Segment Emissions Calcs'!$B$8:$B$8919=$B6807,'PTE - Segment Emissions Calcs'!$V$8:$V$8919,)))</f>
        <v>1.9488663446014017E-3</v>
      </c>
      <c r="P6807" s="38">
        <f t="array" aca="1" ref="P6807" ca="1">IF($H6807="TOTAL HAP",K6807,MAX(IF('PTE - Segment Emissions Calcs'!$B$8:$B$8919=$B6807,'PTE - Segment Emissions Calcs'!$X$8:$X$8919,)))</f>
        <v>8.5360345893541398E-3</v>
      </c>
      <c r="Q6807" s="38">
        <f t="array" aca="1" ref="Q6807" ca="1">IF($H6807="TOTAL HAP",N6807,MAX(IF('PTE - Segment Emissions Calcs'!$B$8:$B$8919=$B6807,'PTE - Segment Emissions Calcs'!$Z$8:$Z$8919,)))</f>
        <v>8.5360345893541398E-3</v>
      </c>
      <c r="R6807" s="39"/>
    </row>
    <row r="6808" spans="1:18" x14ac:dyDescent="0.25">
      <c r="A6808" s="40"/>
      <c r="B6808" s="40"/>
      <c r="C6808" s="34" t="s">
        <v>204</v>
      </c>
      <c r="D6808" s="35"/>
      <c r="E6808" s="35"/>
      <c r="F6808" s="35">
        <f ca="1">IFERROR(VLOOKUP($E6808&amp;"-1",'PTE - Segment Emissions Calcs'!$I$8:$V$8919,16,FALSE),0)</f>
        <v>4.2966131977473304E-5</v>
      </c>
      <c r="G6808" s="35">
        <f ca="1">IFERROR(VLOOKUP($E6808&amp;"-2",'PTE - Segment Emissions Calcs'!$I$8:$V$8919,16,FALSE),0)</f>
        <v>0</v>
      </c>
      <c r="H6808" s="36">
        <f t="shared" ca="1" si="318"/>
        <v>4.2966131977473304E-5</v>
      </c>
      <c r="I6808" s="37">
        <f ca="1">IFERROR(VLOOKUP($E6808&amp;"-1",'PTE - Segment Emissions Calcs'!$I$8:$X$8919,18,FALSE),0)</f>
        <v>1.8819165806133306E-4</v>
      </c>
      <c r="J6808" s="37">
        <f ca="1">IFERROR(VLOOKUP($E6808&amp;"-2",'PTE - Segment Emissions Calcs'!$I$8:$X$8919,18,FALSE),0)</f>
        <v>0</v>
      </c>
      <c r="K6808" s="37">
        <f t="shared" ca="1" si="319"/>
        <v>1.8819165806133306E-4</v>
      </c>
      <c r="L6808" s="37">
        <f ca="1">IFERROR(VLOOKUP($E6808&amp;"-1",'PTE - Segment Emissions Calcs'!$I$8:$Z$8919,20,FALSE),0)</f>
        <v>1.8819165806133306E-4</v>
      </c>
      <c r="M6808" s="37">
        <f ca="1">IFERROR(VLOOKUP($E6808&amp;"-2",'PTE - Segment Emissions Calcs'!$I$8:$Z$8919,20,FALSE),0)</f>
        <v>0</v>
      </c>
      <c r="N6808" s="37">
        <f t="shared" ca="1" si="320"/>
        <v>1.8819165806133306E-4</v>
      </c>
      <c r="O6808" s="38">
        <f t="array" aca="1" ref="O6808" ca="1">IF($H6808="TOTAL HAP",H6808,MAX(IF('PTE - Segment Emissions Calcs'!$B$8:$B$8919=$B6808,'PTE - Segment Emissions Calcs'!$V$8:$V$8919,)))</f>
        <v>4.2966131977473304E-5</v>
      </c>
      <c r="P6808" s="38">
        <f t="array" aca="1" ref="P6808" ca="1">IF($H6808="TOTAL HAP",K6808,MAX(IF('PTE - Segment Emissions Calcs'!$B$8:$B$8919=$B6808,'PTE - Segment Emissions Calcs'!$X$8:$X$8919,)))</f>
        <v>1.8819165806133306E-4</v>
      </c>
      <c r="Q6808" s="38">
        <f t="array" aca="1" ref="Q6808" ca="1">IF($H6808="TOTAL HAP",N6808,MAX(IF('PTE - Segment Emissions Calcs'!$B$8:$B$8919=$B6808,'PTE - Segment Emissions Calcs'!$Z$8:$Z$8919,)))</f>
        <v>1.8819165806133306E-4</v>
      </c>
      <c r="R6808" s="39"/>
    </row>
    <row r="6809" spans="1:18" x14ac:dyDescent="0.25">
      <c r="A6809" s="40"/>
      <c r="B6809" s="40"/>
      <c r="C6809" s="34" t="s">
        <v>205</v>
      </c>
      <c r="D6809" s="35"/>
      <c r="E6809" s="35"/>
      <c r="F6809" s="35">
        <f ca="1">IFERROR(VLOOKUP($E6809&amp;"-1",'PTE - Segment Emissions Calcs'!$I$8:$V$8919,16,FALSE),0)</f>
        <v>1.300998991402514E-5</v>
      </c>
      <c r="G6809" s="35">
        <f ca="1">IFERROR(VLOOKUP($E6809&amp;"-2",'PTE - Segment Emissions Calcs'!$I$8:$V$8919,16,FALSE),0)</f>
        <v>0</v>
      </c>
      <c r="H6809" s="36">
        <f t="shared" ca="1" si="318"/>
        <v>1.300998991402514E-5</v>
      </c>
      <c r="I6809" s="37">
        <f ca="1">IFERROR(VLOOKUP($E6809&amp;"-1",'PTE - Segment Emissions Calcs'!$I$8:$X$8919,18,FALSE),0)</f>
        <v>5.6983755823430115E-5</v>
      </c>
      <c r="J6809" s="37">
        <f ca="1">IFERROR(VLOOKUP($E6809&amp;"-2",'PTE - Segment Emissions Calcs'!$I$8:$X$8919,18,FALSE),0)</f>
        <v>0</v>
      </c>
      <c r="K6809" s="37">
        <f t="shared" ca="1" si="319"/>
        <v>5.6983755823430115E-5</v>
      </c>
      <c r="L6809" s="37">
        <f ca="1">IFERROR(VLOOKUP($E6809&amp;"-1",'PTE - Segment Emissions Calcs'!$I$8:$Z$8919,20,FALSE),0)</f>
        <v>5.6983755823430115E-5</v>
      </c>
      <c r="M6809" s="37">
        <f ca="1">IFERROR(VLOOKUP($E6809&amp;"-2",'PTE - Segment Emissions Calcs'!$I$8:$Z$8919,20,FALSE),0)</f>
        <v>0</v>
      </c>
      <c r="N6809" s="37">
        <f t="shared" ca="1" si="320"/>
        <v>5.6983755823430115E-5</v>
      </c>
      <c r="O6809" s="38">
        <f t="array" aca="1" ref="O6809" ca="1">IF($H6809="TOTAL HAP",H6809,MAX(IF('PTE - Segment Emissions Calcs'!$B$8:$B$8919=$B6809,'PTE - Segment Emissions Calcs'!$V$8:$V$8919,)))</f>
        <v>1.300998991402514E-5</v>
      </c>
      <c r="P6809" s="38">
        <f t="array" aca="1" ref="P6809" ca="1">IF($H6809="TOTAL HAP",K6809,MAX(IF('PTE - Segment Emissions Calcs'!$B$8:$B$8919=$B6809,'PTE - Segment Emissions Calcs'!$X$8:$X$8919,)))</f>
        <v>5.6983755823430115E-5</v>
      </c>
      <c r="Q6809" s="38">
        <f t="array" aca="1" ref="Q6809" ca="1">IF($H6809="TOTAL HAP",N6809,MAX(IF('PTE - Segment Emissions Calcs'!$B$8:$B$8919=$B6809,'PTE - Segment Emissions Calcs'!$Z$8:$Z$8919,)))</f>
        <v>5.6983755823430115E-5</v>
      </c>
      <c r="R6809" s="39"/>
    </row>
    <row r="6810" spans="1:18" x14ac:dyDescent="0.25">
      <c r="A6810" s="40"/>
      <c r="B6810" s="40"/>
      <c r="C6810" s="34" t="s">
        <v>130</v>
      </c>
      <c r="D6810" s="35"/>
      <c r="E6810" s="35"/>
      <c r="F6810" s="35">
        <f ca="1">IFERROR(VLOOKUP($E6810&amp;"-1",'PTE - Segment Emissions Calcs'!$I$8:$V$8919,16,FALSE),0)</f>
        <v>3.1842190757843906E-5</v>
      </c>
      <c r="G6810" s="35">
        <f ca="1">IFERROR(VLOOKUP($E6810&amp;"-2",'PTE - Segment Emissions Calcs'!$I$8:$V$8919,16,FALSE),0)</f>
        <v>0</v>
      </c>
      <c r="H6810" s="36">
        <f t="shared" ca="1" si="318"/>
        <v>3.1842190757843906E-5</v>
      </c>
      <c r="I6810" s="37">
        <f ca="1">IFERROR(VLOOKUP($E6810&amp;"-1",'PTE - Segment Emissions Calcs'!$I$8:$X$8919,18,FALSE),0)</f>
        <v>1.3946879551935632E-4</v>
      </c>
      <c r="J6810" s="37">
        <f ca="1">IFERROR(VLOOKUP($E6810&amp;"-2",'PTE - Segment Emissions Calcs'!$I$8:$X$8919,18,FALSE),0)</f>
        <v>0</v>
      </c>
      <c r="K6810" s="37">
        <f t="shared" ca="1" si="319"/>
        <v>1.3946879551935632E-4</v>
      </c>
      <c r="L6810" s="37">
        <f ca="1">IFERROR(VLOOKUP($E6810&amp;"-1",'PTE - Segment Emissions Calcs'!$I$8:$Z$8919,20,FALSE),0)</f>
        <v>1.3946879551935632E-4</v>
      </c>
      <c r="M6810" s="37">
        <f ca="1">IFERROR(VLOOKUP($E6810&amp;"-2",'PTE - Segment Emissions Calcs'!$I$8:$Z$8919,20,FALSE),0)</f>
        <v>0</v>
      </c>
      <c r="N6810" s="37">
        <f t="shared" ca="1" si="320"/>
        <v>1.3946879551935632E-4</v>
      </c>
      <c r="O6810" s="38">
        <f t="array" aca="1" ref="O6810" ca="1">IF($H6810="TOTAL HAP",H6810,MAX(IF('PTE - Segment Emissions Calcs'!$B$8:$B$8919=$B6810,'PTE - Segment Emissions Calcs'!$V$8:$V$8919,)))</f>
        <v>3.1842190757843906E-5</v>
      </c>
      <c r="P6810" s="38">
        <f t="array" aca="1" ref="P6810" ca="1">IF($H6810="TOTAL HAP",K6810,MAX(IF('PTE - Segment Emissions Calcs'!$B$8:$B$8919=$B6810,'PTE - Segment Emissions Calcs'!$X$8:$X$8919,)))</f>
        <v>1.3946879551935632E-4</v>
      </c>
      <c r="Q6810" s="38">
        <f t="array" aca="1" ref="Q6810" ca="1">IF($H6810="TOTAL HAP",N6810,MAX(IF('PTE - Segment Emissions Calcs'!$B$8:$B$8919=$B6810,'PTE - Segment Emissions Calcs'!$Z$8:$Z$8919,)))</f>
        <v>1.3946879551935632E-4</v>
      </c>
      <c r="R6810" s="39"/>
    </row>
    <row r="6811" spans="1:18" x14ac:dyDescent="0.25">
      <c r="A6811" s="40"/>
      <c r="B6811" s="40"/>
      <c r="C6811" s="34" t="s">
        <v>173</v>
      </c>
      <c r="D6811" s="35"/>
      <c r="E6811" s="35"/>
      <c r="F6811" s="35">
        <f ca="1">IFERROR(VLOOKUP($E6811&amp;"-1",'PTE - Segment Emissions Calcs'!$I$8:$V$8919,16,FALSE),0)</f>
        <v>5.2768511806788668E-3</v>
      </c>
      <c r="G6811" s="35">
        <f ca="1">IFERROR(VLOOKUP($E6811&amp;"-2",'PTE - Segment Emissions Calcs'!$I$8:$V$8919,16,FALSE),0)</f>
        <v>0</v>
      </c>
      <c r="H6811" s="36">
        <f t="shared" ca="1" si="318"/>
        <v>5.2768511806788668E-3</v>
      </c>
      <c r="I6811" s="37">
        <f ca="1">IFERROR(VLOOKUP($E6811&amp;"-1",'PTE - Segment Emissions Calcs'!$I$8:$X$8919,18,FALSE),0)</f>
        <v>2.311260817137344E-2</v>
      </c>
      <c r="J6811" s="37">
        <f ca="1">IFERROR(VLOOKUP($E6811&amp;"-2",'PTE - Segment Emissions Calcs'!$I$8:$X$8919,18,FALSE),0)</f>
        <v>0</v>
      </c>
      <c r="K6811" s="37">
        <f t="shared" ca="1" si="319"/>
        <v>2.311260817137344E-2</v>
      </c>
      <c r="L6811" s="37">
        <f ca="1">IFERROR(VLOOKUP($E6811&amp;"-1",'PTE - Segment Emissions Calcs'!$I$8:$Z$8919,20,FALSE),0)</f>
        <v>2.311260817137344E-2</v>
      </c>
      <c r="M6811" s="37">
        <f ca="1">IFERROR(VLOOKUP($E6811&amp;"-2",'PTE - Segment Emissions Calcs'!$I$8:$Z$8919,20,FALSE),0)</f>
        <v>0</v>
      </c>
      <c r="N6811" s="37">
        <f t="shared" ca="1" si="320"/>
        <v>2.311260817137344E-2</v>
      </c>
      <c r="O6811" s="38">
        <f t="array" aca="1" ref="O6811" ca="1">IF($H6811="TOTAL HAP",H6811,MAX(IF('PTE - Segment Emissions Calcs'!$B$8:$B$8919=$B6811,'PTE - Segment Emissions Calcs'!$V$8:$V$8919,)))</f>
        <v>5.2768511806788668E-3</v>
      </c>
      <c r="P6811" s="38">
        <f t="array" aca="1" ref="P6811" ca="1">IF($H6811="TOTAL HAP",K6811,MAX(IF('PTE - Segment Emissions Calcs'!$B$8:$B$8919=$B6811,'PTE - Segment Emissions Calcs'!$X$8:$X$8919,)))</f>
        <v>2.311260817137344E-2</v>
      </c>
      <c r="Q6811" s="38">
        <f t="array" aca="1" ref="Q6811" ca="1">IF($H6811="TOTAL HAP",N6811,MAX(IF('PTE - Segment Emissions Calcs'!$B$8:$B$8919=$B6811,'PTE - Segment Emissions Calcs'!$Z$8:$Z$8919,)))</f>
        <v>2.311260817137344E-2</v>
      </c>
      <c r="R6811" s="39"/>
    </row>
    <row r="6812" spans="1:18" x14ac:dyDescent="0.25">
      <c r="A6812" s="40"/>
      <c r="B6812" s="40"/>
      <c r="C6812" s="34" t="s">
        <v>291</v>
      </c>
      <c r="D6812" s="35"/>
      <c r="E6812" s="35"/>
      <c r="F6812" s="35">
        <f ca="1">IFERROR(VLOOKUP($E6812&amp;"-1",'PTE - Segment Emissions Calcs'!$I$8:$V$8919,16,FALSE),0)</f>
        <v>5.1779824218930123E-6</v>
      </c>
      <c r="G6812" s="35">
        <f ca="1">IFERROR(VLOOKUP($E6812&amp;"-2",'PTE - Segment Emissions Calcs'!$I$8:$V$8919,16,FALSE),0)</f>
        <v>0</v>
      </c>
      <c r="H6812" s="36">
        <f t="shared" ca="1" si="318"/>
        <v>5.1779824218930123E-6</v>
      </c>
      <c r="I6812" s="37">
        <f ca="1">IFERROR(VLOOKUP($E6812&amp;"-1",'PTE - Segment Emissions Calcs'!$I$8:$X$8919,18,FALSE),0)</f>
        <v>2.2679563007891397E-5</v>
      </c>
      <c r="J6812" s="37">
        <f ca="1">IFERROR(VLOOKUP($E6812&amp;"-2",'PTE - Segment Emissions Calcs'!$I$8:$X$8919,18,FALSE),0)</f>
        <v>0</v>
      </c>
      <c r="K6812" s="37">
        <f t="shared" ca="1" si="319"/>
        <v>2.2679563007891397E-5</v>
      </c>
      <c r="L6812" s="37">
        <f ca="1">IFERROR(VLOOKUP($E6812&amp;"-1",'PTE - Segment Emissions Calcs'!$I$8:$Z$8919,20,FALSE),0)</f>
        <v>2.2679563007891397E-5</v>
      </c>
      <c r="M6812" s="37">
        <f ca="1">IFERROR(VLOOKUP($E6812&amp;"-2",'PTE - Segment Emissions Calcs'!$I$8:$Z$8919,20,FALSE),0)</f>
        <v>0</v>
      </c>
      <c r="N6812" s="37">
        <f t="shared" ca="1" si="320"/>
        <v>2.2679563007891397E-5</v>
      </c>
      <c r="O6812" s="38">
        <f t="array" aca="1" ref="O6812" ca="1">IF($H6812="TOTAL HAP",H6812,MAX(IF('PTE - Segment Emissions Calcs'!$B$8:$B$8919=$B6812,'PTE - Segment Emissions Calcs'!$V$8:$V$8919,)))</f>
        <v>5.1779824218930123E-6</v>
      </c>
      <c r="P6812" s="38">
        <f t="array" aca="1" ref="P6812" ca="1">IF($H6812="TOTAL HAP",K6812,MAX(IF('PTE - Segment Emissions Calcs'!$B$8:$B$8919=$B6812,'PTE - Segment Emissions Calcs'!$X$8:$X$8919,)))</f>
        <v>2.2679563007891397E-5</v>
      </c>
      <c r="Q6812" s="38">
        <f t="array" aca="1" ref="Q6812" ca="1">IF($H6812="TOTAL HAP",N6812,MAX(IF('PTE - Segment Emissions Calcs'!$B$8:$B$8919=$B6812,'PTE - Segment Emissions Calcs'!$Z$8:$Z$8919,)))</f>
        <v>2.2679563007891397E-5</v>
      </c>
      <c r="R6812" s="39"/>
    </row>
    <row r="6813" spans="1:18" x14ac:dyDescent="0.25">
      <c r="A6813" s="40"/>
      <c r="B6813" s="40"/>
      <c r="C6813" s="34" t="s">
        <v>292</v>
      </c>
      <c r="D6813" s="35"/>
      <c r="E6813" s="35"/>
      <c r="F6813" s="35">
        <f ca="1">IFERROR(VLOOKUP($E6813&amp;"-1",'PTE - Segment Emissions Calcs'!$I$8:$V$8919,16,FALSE),0)</f>
        <v>7.1248632450088211E-5</v>
      </c>
      <c r="G6813" s="35">
        <f ca="1">IFERROR(VLOOKUP($E6813&amp;"-2",'PTE - Segment Emissions Calcs'!$I$8:$V$8919,16,FALSE),0)</f>
        <v>0</v>
      </c>
      <c r="H6813" s="36">
        <f t="shared" ca="1" si="318"/>
        <v>7.1248632450088211E-5</v>
      </c>
      <c r="I6813" s="37">
        <f ca="1">IFERROR(VLOOKUP($E6813&amp;"-1",'PTE - Segment Emissions Calcs'!$I$8:$X$8919,18,FALSE),0)</f>
        <v>3.1206901013138639E-4</v>
      </c>
      <c r="J6813" s="37">
        <f ca="1">IFERROR(VLOOKUP($E6813&amp;"-2",'PTE - Segment Emissions Calcs'!$I$8:$X$8919,18,FALSE),0)</f>
        <v>0</v>
      </c>
      <c r="K6813" s="37">
        <f t="shared" ca="1" si="319"/>
        <v>3.1206901013138639E-4</v>
      </c>
      <c r="L6813" s="37">
        <f ca="1">IFERROR(VLOOKUP($E6813&amp;"-1",'PTE - Segment Emissions Calcs'!$I$8:$Z$8919,20,FALSE),0)</f>
        <v>3.1206901013138639E-4</v>
      </c>
      <c r="M6813" s="37">
        <f ca="1">IFERROR(VLOOKUP($E6813&amp;"-2",'PTE - Segment Emissions Calcs'!$I$8:$Z$8919,20,FALSE),0)</f>
        <v>0</v>
      </c>
      <c r="N6813" s="37">
        <f t="shared" ca="1" si="320"/>
        <v>3.1206901013138639E-4</v>
      </c>
      <c r="O6813" s="38">
        <f t="array" aca="1" ref="O6813" ca="1">IF($H6813="TOTAL HAP",H6813,MAX(IF('PTE - Segment Emissions Calcs'!$B$8:$B$8919=$B6813,'PTE - Segment Emissions Calcs'!$V$8:$V$8919,)))</f>
        <v>7.1248632450088211E-5</v>
      </c>
      <c r="P6813" s="38">
        <f t="array" aca="1" ref="P6813" ca="1">IF($H6813="TOTAL HAP",K6813,MAX(IF('PTE - Segment Emissions Calcs'!$B$8:$B$8919=$B6813,'PTE - Segment Emissions Calcs'!$X$8:$X$8919,)))</f>
        <v>3.1206901013138639E-4</v>
      </c>
      <c r="Q6813" s="38">
        <f t="array" aca="1" ref="Q6813" ca="1">IF($H6813="TOTAL HAP",N6813,MAX(IF('PTE - Segment Emissions Calcs'!$B$8:$B$8919=$B6813,'PTE - Segment Emissions Calcs'!$Z$8:$Z$8919,)))</f>
        <v>3.1206901013138639E-4</v>
      </c>
      <c r="R6813" s="39"/>
    </row>
    <row r="6814" spans="1:18" x14ac:dyDescent="0.25">
      <c r="A6814" s="40"/>
      <c r="B6814" s="40"/>
      <c r="C6814" s="34" t="s">
        <v>66</v>
      </c>
      <c r="D6814" s="35"/>
      <c r="E6814" s="35"/>
      <c r="F6814" s="35">
        <f ca="1">IFERROR(VLOOKUP($E6814&amp;"-1",'PTE - Segment Emissions Calcs'!$I$8:$V$8919,16,FALSE),0)</f>
        <v>6.5956106344427698E-4</v>
      </c>
      <c r="G6814" s="35">
        <f ca="1">IFERROR(VLOOKUP($E6814&amp;"-2",'PTE - Segment Emissions Calcs'!$I$8:$V$8919,16,FALSE),0)</f>
        <v>0</v>
      </c>
      <c r="H6814" s="36">
        <f t="shared" ca="1" si="318"/>
        <v>6.5956106344427698E-4</v>
      </c>
      <c r="I6814" s="37">
        <f ca="1">IFERROR(VLOOKUP($E6814&amp;"-1",'PTE - Segment Emissions Calcs'!$I$8:$X$8919,18,FALSE),0)</f>
        <v>2.8888774578859329E-3</v>
      </c>
      <c r="J6814" s="37">
        <f ca="1">IFERROR(VLOOKUP($E6814&amp;"-2",'PTE - Segment Emissions Calcs'!$I$8:$X$8919,18,FALSE),0)</f>
        <v>0</v>
      </c>
      <c r="K6814" s="37">
        <f t="shared" ca="1" si="319"/>
        <v>2.8888774578859329E-3</v>
      </c>
      <c r="L6814" s="37">
        <f ca="1">IFERROR(VLOOKUP($E6814&amp;"-1",'PTE - Segment Emissions Calcs'!$I$8:$Z$8919,20,FALSE),0)</f>
        <v>2.8888774578859329E-3</v>
      </c>
      <c r="M6814" s="37">
        <f ca="1">IFERROR(VLOOKUP($E6814&amp;"-2",'PTE - Segment Emissions Calcs'!$I$8:$Z$8919,20,FALSE),0)</f>
        <v>0</v>
      </c>
      <c r="N6814" s="37">
        <f t="shared" ca="1" si="320"/>
        <v>2.8888774578859329E-3</v>
      </c>
      <c r="O6814" s="38">
        <f t="array" aca="1" ref="O6814" ca="1">IF($H6814="TOTAL HAP",H6814,MAX(IF('PTE - Segment Emissions Calcs'!$B$8:$B$8919=$B6814,'PTE - Segment Emissions Calcs'!$V$8:$V$8919,)))</f>
        <v>6.5956106344427698E-4</v>
      </c>
      <c r="P6814" s="38">
        <f t="array" aca="1" ref="P6814" ca="1">IF($H6814="TOTAL HAP",K6814,MAX(IF('PTE - Segment Emissions Calcs'!$B$8:$B$8919=$B6814,'PTE - Segment Emissions Calcs'!$X$8:$X$8919,)))</f>
        <v>2.8888774578859329E-3</v>
      </c>
      <c r="Q6814" s="38">
        <f t="array" aca="1" ref="Q6814" ca="1">IF($H6814="TOTAL HAP",N6814,MAX(IF('PTE - Segment Emissions Calcs'!$B$8:$B$8919=$B6814,'PTE - Segment Emissions Calcs'!$Z$8:$Z$8919,)))</f>
        <v>2.8888774578859329E-3</v>
      </c>
      <c r="R6814" s="39"/>
    </row>
    <row r="6815" spans="1:18" x14ac:dyDescent="0.25">
      <c r="A6815" s="40"/>
      <c r="B6815" s="40"/>
      <c r="C6815" s="34" t="s">
        <v>293</v>
      </c>
      <c r="D6815" s="35"/>
      <c r="E6815" s="35"/>
      <c r="F6815" s="35">
        <f ca="1">IFERROR(VLOOKUP($E6815&amp;"-1",'PTE - Segment Emissions Calcs'!$I$8:$V$8919,16,FALSE),0)</f>
        <v>1.1519285347244324E-4</v>
      </c>
      <c r="G6815" s="35">
        <f ca="1">IFERROR(VLOOKUP($E6815&amp;"-2",'PTE - Segment Emissions Calcs'!$I$8:$V$8919,16,FALSE),0)</f>
        <v>0</v>
      </c>
      <c r="H6815" s="36">
        <f t="shared" ca="1" si="318"/>
        <v>1.1519285347244324E-4</v>
      </c>
      <c r="I6815" s="37">
        <f ca="1">IFERROR(VLOOKUP($E6815&amp;"-1",'PTE - Segment Emissions Calcs'!$I$8:$X$8919,18,FALSE),0)</f>
        <v>5.0454469820930136E-4</v>
      </c>
      <c r="J6815" s="37">
        <f ca="1">IFERROR(VLOOKUP($E6815&amp;"-2",'PTE - Segment Emissions Calcs'!$I$8:$X$8919,18,FALSE),0)</f>
        <v>0</v>
      </c>
      <c r="K6815" s="37">
        <f t="shared" ca="1" si="319"/>
        <v>5.0454469820930136E-4</v>
      </c>
      <c r="L6815" s="37">
        <f ca="1">IFERROR(VLOOKUP($E6815&amp;"-1",'PTE - Segment Emissions Calcs'!$I$8:$Z$8919,20,FALSE),0)</f>
        <v>5.0454469820930136E-4</v>
      </c>
      <c r="M6815" s="37">
        <f ca="1">IFERROR(VLOOKUP($E6815&amp;"-2",'PTE - Segment Emissions Calcs'!$I$8:$Z$8919,20,FALSE),0)</f>
        <v>0</v>
      </c>
      <c r="N6815" s="37">
        <f t="shared" ca="1" si="320"/>
        <v>5.0454469820930136E-4</v>
      </c>
      <c r="O6815" s="38">
        <f t="array" aca="1" ref="O6815" ca="1">IF($H6815="TOTAL HAP",H6815,MAX(IF('PTE - Segment Emissions Calcs'!$B$8:$B$8919=$B6815,'PTE - Segment Emissions Calcs'!$V$8:$V$8919,)))</f>
        <v>1.1519285347244324E-4</v>
      </c>
      <c r="P6815" s="38">
        <f t="array" aca="1" ref="P6815" ca="1">IF($H6815="TOTAL HAP",K6815,MAX(IF('PTE - Segment Emissions Calcs'!$B$8:$B$8919=$B6815,'PTE - Segment Emissions Calcs'!$X$8:$X$8919,)))</f>
        <v>5.0454469820930136E-4</v>
      </c>
      <c r="Q6815" s="38">
        <f t="array" aca="1" ref="Q6815" ca="1">IF($H6815="TOTAL HAP",N6815,MAX(IF('PTE - Segment Emissions Calcs'!$B$8:$B$8919=$B6815,'PTE - Segment Emissions Calcs'!$Z$8:$Z$8919,)))</f>
        <v>5.0454469820930136E-4</v>
      </c>
      <c r="R6815" s="39"/>
    </row>
    <row r="6816" spans="1:18" x14ac:dyDescent="0.25">
      <c r="A6816" s="40"/>
      <c r="B6816" s="40"/>
      <c r="C6816" s="34" t="s">
        <v>48</v>
      </c>
      <c r="D6816" s="35"/>
      <c r="E6816" s="35"/>
      <c r="F6816" s="35">
        <f ca="1">IFERROR(VLOOKUP($E6816&amp;"-1",'PTE - Segment Emissions Calcs'!$I$8:$V$8919,16,FALSE),0)</f>
        <v>1.4471917480654798E-2</v>
      </c>
      <c r="G6816" s="35">
        <f ca="1">IFERROR(VLOOKUP($E6816&amp;"-2",'PTE - Segment Emissions Calcs'!$I$8:$V$8919,16,FALSE),0)</f>
        <v>0</v>
      </c>
      <c r="H6816" s="36">
        <f t="shared" ca="1" si="318"/>
        <v>1.4471917480654798E-2</v>
      </c>
      <c r="I6816" s="37">
        <f ca="1">IFERROR(VLOOKUP($E6816&amp;"-1",'PTE - Segment Emissions Calcs'!$I$8:$X$8919,18,FALSE),0)</f>
        <v>6.3386998565268013E-2</v>
      </c>
      <c r="J6816" s="37">
        <f ca="1">IFERROR(VLOOKUP($E6816&amp;"-2",'PTE - Segment Emissions Calcs'!$I$8:$X$8919,18,FALSE),0)</f>
        <v>0</v>
      </c>
      <c r="K6816" s="37">
        <f t="shared" ca="1" si="319"/>
        <v>6.3386998565268013E-2</v>
      </c>
      <c r="L6816" s="37">
        <f ca="1">IFERROR(VLOOKUP($E6816&amp;"-1",'PTE - Segment Emissions Calcs'!$I$8:$Z$8919,20,FALSE),0)</f>
        <v>6.3386998565268013E-2</v>
      </c>
      <c r="M6816" s="37">
        <f ca="1">IFERROR(VLOOKUP($E6816&amp;"-2",'PTE - Segment Emissions Calcs'!$I$8:$Z$8919,20,FALSE),0)</f>
        <v>0</v>
      </c>
      <c r="N6816" s="37">
        <f t="shared" ca="1" si="320"/>
        <v>6.3386998565268013E-2</v>
      </c>
      <c r="O6816" s="38">
        <f t="array" aca="1" ref="O6816" ca="1">IF($H6816="TOTAL HAP",H6816,MAX(IF('PTE - Segment Emissions Calcs'!$B$8:$B$8919=$B6816,'PTE - Segment Emissions Calcs'!$V$8:$V$8919,)))</f>
        <v>1.4471917480654798E-2</v>
      </c>
      <c r="P6816" s="38">
        <f t="array" aca="1" ref="P6816" ca="1">IF($H6816="TOTAL HAP",K6816,MAX(IF('PTE - Segment Emissions Calcs'!$B$8:$B$8919=$B6816,'PTE - Segment Emissions Calcs'!$X$8:$X$8919,)))</f>
        <v>6.3386998565268013E-2</v>
      </c>
      <c r="Q6816" s="38">
        <f t="array" aca="1" ref="Q6816" ca="1">IF($H6816="TOTAL HAP",N6816,MAX(IF('PTE - Segment Emissions Calcs'!$B$8:$B$8919=$B6816,'PTE - Segment Emissions Calcs'!$Z$8:$Z$8919,)))</f>
        <v>6.3386998565268013E-2</v>
      </c>
      <c r="R6816" s="39"/>
    </row>
    <row r="6817" spans="1:18" x14ac:dyDescent="0.25">
      <c r="A6817" s="40"/>
      <c r="B6817" s="40"/>
      <c r="C6817" s="34" t="s">
        <v>294</v>
      </c>
      <c r="D6817" s="35"/>
      <c r="E6817" s="35"/>
      <c r="F6817" s="35">
        <f ca="1">IFERROR(VLOOKUP($E6817&amp;"-1",'PTE - Segment Emissions Calcs'!$I$8:$V$8919,16,FALSE),0)</f>
        <v>1.7143427666816043E-4</v>
      </c>
      <c r="G6817" s="35">
        <f ca="1">IFERROR(VLOOKUP($E6817&amp;"-2",'PTE - Segment Emissions Calcs'!$I$8:$V$8919,16,FALSE),0)</f>
        <v>0</v>
      </c>
      <c r="H6817" s="36">
        <f t="shared" ca="1" si="318"/>
        <v>1.7143427666816043E-4</v>
      </c>
      <c r="I6817" s="37">
        <f ca="1">IFERROR(VLOOKUP($E6817&amp;"-1",'PTE - Segment Emissions Calcs'!$I$8:$X$8919,18,FALSE),0)</f>
        <v>7.5088213180654259E-4</v>
      </c>
      <c r="J6817" s="37">
        <f ca="1">IFERROR(VLOOKUP($E6817&amp;"-2",'PTE - Segment Emissions Calcs'!$I$8:$X$8919,18,FALSE),0)</f>
        <v>0</v>
      </c>
      <c r="K6817" s="37">
        <f t="shared" ca="1" si="319"/>
        <v>7.5088213180654259E-4</v>
      </c>
      <c r="L6817" s="37">
        <f ca="1">IFERROR(VLOOKUP($E6817&amp;"-1",'PTE - Segment Emissions Calcs'!$I$8:$Z$8919,20,FALSE),0)</f>
        <v>7.5088213180654259E-4</v>
      </c>
      <c r="M6817" s="37">
        <f ca="1">IFERROR(VLOOKUP($E6817&amp;"-2",'PTE - Segment Emissions Calcs'!$I$8:$Z$8919,20,FALSE),0)</f>
        <v>0</v>
      </c>
      <c r="N6817" s="37">
        <f t="shared" ca="1" si="320"/>
        <v>7.5088213180654259E-4</v>
      </c>
      <c r="O6817" s="38">
        <f t="array" aca="1" ref="O6817" ca="1">IF($H6817="TOTAL HAP",H6817,MAX(IF('PTE - Segment Emissions Calcs'!$B$8:$B$8919=$B6817,'PTE - Segment Emissions Calcs'!$V$8:$V$8919,)))</f>
        <v>1.7143427666816043E-4</v>
      </c>
      <c r="P6817" s="38">
        <f t="array" aca="1" ref="P6817" ca="1">IF($H6817="TOTAL HAP",K6817,MAX(IF('PTE - Segment Emissions Calcs'!$B$8:$B$8919=$B6817,'PTE - Segment Emissions Calcs'!$X$8:$X$8919,)))</f>
        <v>7.5088213180654259E-4</v>
      </c>
      <c r="Q6817" s="38">
        <f t="array" aca="1" ref="Q6817" ca="1">IF($H6817="TOTAL HAP",N6817,MAX(IF('PTE - Segment Emissions Calcs'!$B$8:$B$8919=$B6817,'PTE - Segment Emissions Calcs'!$Z$8:$Z$8919,)))</f>
        <v>7.5088213180654259E-4</v>
      </c>
      <c r="R6817" s="39"/>
    </row>
    <row r="6818" spans="1:18" x14ac:dyDescent="0.25">
      <c r="A6818" s="40"/>
      <c r="B6818" s="40"/>
      <c r="C6818" s="34" t="s">
        <v>50</v>
      </c>
      <c r="D6818" s="35"/>
      <c r="E6818" s="35"/>
      <c r="F6818" s="35">
        <f ca="1">IFERROR(VLOOKUP($E6818&amp;"-1",'PTE - Segment Emissions Calcs'!$I$8:$V$8919,16,FALSE),0)</f>
        <v>0</v>
      </c>
      <c r="G6818" s="35">
        <f ca="1">IFERROR(VLOOKUP($E6818&amp;"-2",'PTE - Segment Emissions Calcs'!$I$8:$V$8919,16,FALSE),0)</f>
        <v>0</v>
      </c>
      <c r="H6818" s="36">
        <f t="shared" ca="1" si="318"/>
        <v>0</v>
      </c>
      <c r="I6818" s="37">
        <f ca="1">IFERROR(VLOOKUP($E6818&amp;"-1",'PTE - Segment Emissions Calcs'!$I$8:$X$8919,18,FALSE),0)</f>
        <v>0</v>
      </c>
      <c r="J6818" s="37">
        <f ca="1">IFERROR(VLOOKUP($E6818&amp;"-2",'PTE - Segment Emissions Calcs'!$I$8:$X$8919,18,FALSE),0)</f>
        <v>0</v>
      </c>
      <c r="K6818" s="37">
        <f t="shared" ca="1" si="319"/>
        <v>0</v>
      </c>
      <c r="L6818" s="37">
        <f ca="1">IFERROR(VLOOKUP($E6818&amp;"-1",'PTE - Segment Emissions Calcs'!$I$8:$Z$8919,20,FALSE),0)</f>
        <v>0</v>
      </c>
      <c r="M6818" s="37">
        <f ca="1">IFERROR(VLOOKUP($E6818&amp;"-2",'PTE - Segment Emissions Calcs'!$I$8:$Z$8919,20,FALSE),0)</f>
        <v>0</v>
      </c>
      <c r="N6818" s="37">
        <f t="shared" ca="1" si="320"/>
        <v>0</v>
      </c>
      <c r="O6818" s="38">
        <f t="array" aca="1" ref="O6818" ca="1">IF($H6818="TOTAL HAP",H6818,MAX(IF('PTE - Segment Emissions Calcs'!$B$8:$B$8919=$B6818,'PTE - Segment Emissions Calcs'!$V$8:$V$8919,)))</f>
        <v>0</v>
      </c>
      <c r="P6818" s="38">
        <f t="array" aca="1" ref="P6818" ca="1">IF($H6818="TOTAL HAP",K6818,MAX(IF('PTE - Segment Emissions Calcs'!$B$8:$B$8919=$B6818,'PTE - Segment Emissions Calcs'!$X$8:$X$8919,)))</f>
        <v>0</v>
      </c>
      <c r="Q6818" s="38">
        <f t="array" aca="1" ref="Q6818" ca="1">IF($H6818="TOTAL HAP",N6818,MAX(IF('PTE - Segment Emissions Calcs'!$B$8:$B$8919=$B6818,'PTE - Segment Emissions Calcs'!$Z$8:$Z$8919,)))</f>
        <v>0</v>
      </c>
      <c r="R6818" s="39"/>
    </row>
    <row r="6819" spans="1:18" x14ac:dyDescent="0.25">
      <c r="A6819" s="40"/>
      <c r="B6819" s="40"/>
      <c r="C6819" s="34" t="s">
        <v>53</v>
      </c>
      <c r="D6819" s="35"/>
      <c r="E6819" s="35"/>
      <c r="F6819" s="35">
        <f ca="1">IFERROR(VLOOKUP($E6819&amp;"-1",'PTE - Segment Emissions Calcs'!$I$8:$V$8919,16,FALSE),0)</f>
        <v>6.9304177640713161E-3</v>
      </c>
      <c r="G6819" s="35">
        <f ca="1">IFERROR(VLOOKUP($E6819&amp;"-2",'PTE - Segment Emissions Calcs'!$I$8:$V$8919,16,FALSE),0)</f>
        <v>0</v>
      </c>
      <c r="H6819" s="36">
        <f t="shared" ca="1" si="318"/>
        <v>6.9304177640713161E-3</v>
      </c>
      <c r="I6819" s="37">
        <f ca="1">IFERROR(VLOOKUP($E6819&amp;"-1",'PTE - Segment Emissions Calcs'!$I$8:$X$8919,18,FALSE),0)</f>
        <v>3.0355229806632366E-2</v>
      </c>
      <c r="J6819" s="37">
        <f ca="1">IFERROR(VLOOKUP($E6819&amp;"-2",'PTE - Segment Emissions Calcs'!$I$8:$X$8919,18,FALSE),0)</f>
        <v>0</v>
      </c>
      <c r="K6819" s="37">
        <f t="shared" ca="1" si="319"/>
        <v>3.0355229806632366E-2</v>
      </c>
      <c r="L6819" s="37">
        <f ca="1">IFERROR(VLOOKUP($E6819&amp;"-1",'PTE - Segment Emissions Calcs'!$I$8:$Z$8919,20,FALSE),0)</f>
        <v>3.0355229806632366E-2</v>
      </c>
      <c r="M6819" s="37">
        <f ca="1">IFERROR(VLOOKUP($E6819&amp;"-2",'PTE - Segment Emissions Calcs'!$I$8:$Z$8919,20,FALSE),0)</f>
        <v>0</v>
      </c>
      <c r="N6819" s="37">
        <f t="shared" ca="1" si="320"/>
        <v>3.0355229806632366E-2</v>
      </c>
      <c r="O6819" s="38">
        <f t="array" aca="1" ref="O6819" ca="1">IF($H6819="TOTAL HAP",H6819,MAX(IF('PTE - Segment Emissions Calcs'!$B$8:$B$8919=$B6819,'PTE - Segment Emissions Calcs'!$V$8:$V$8919,)))</f>
        <v>6.9304177640713161E-3</v>
      </c>
      <c r="P6819" s="38">
        <f t="array" aca="1" ref="P6819" ca="1">IF($H6819="TOTAL HAP",K6819,MAX(IF('PTE - Segment Emissions Calcs'!$B$8:$B$8919=$B6819,'PTE - Segment Emissions Calcs'!$X$8:$X$8919,)))</f>
        <v>3.0355229806632366E-2</v>
      </c>
      <c r="Q6819" s="38">
        <f t="array" aca="1" ref="Q6819" ca="1">IF($H6819="TOTAL HAP",N6819,MAX(IF('PTE - Segment Emissions Calcs'!$B$8:$B$8919=$B6819,'PTE - Segment Emissions Calcs'!$Z$8:$Z$8919,)))</f>
        <v>3.0355229806632366E-2</v>
      </c>
      <c r="R6819" s="39"/>
    </row>
    <row r="6820" spans="1:18" x14ac:dyDescent="0.25">
      <c r="A6820" s="40"/>
      <c r="B6820" s="40"/>
      <c r="C6820" s="34" t="s">
        <v>209</v>
      </c>
      <c r="D6820" s="35"/>
      <c r="E6820" s="35"/>
      <c r="F6820" s="35">
        <f ca="1">IFERROR(VLOOKUP($E6820&amp;"-1",'PTE - Segment Emissions Calcs'!$I$8:$V$8919,16,FALSE),0)</f>
        <v>1.3684404886537085E-4</v>
      </c>
      <c r="G6820" s="35">
        <f ca="1">IFERROR(VLOOKUP($E6820&amp;"-2",'PTE - Segment Emissions Calcs'!$I$8:$V$8919,16,FALSE),0)</f>
        <v>0</v>
      </c>
      <c r="H6820" s="36">
        <f t="shared" ca="1" si="318"/>
        <v>1.3684404886537085E-4</v>
      </c>
      <c r="I6820" s="37">
        <f ca="1">IFERROR(VLOOKUP($E6820&amp;"-1",'PTE - Segment Emissions Calcs'!$I$8:$X$8919,18,FALSE),0)</f>
        <v>5.9937693403032432E-4</v>
      </c>
      <c r="J6820" s="37">
        <f ca="1">IFERROR(VLOOKUP($E6820&amp;"-2",'PTE - Segment Emissions Calcs'!$I$8:$X$8919,18,FALSE),0)</f>
        <v>0</v>
      </c>
      <c r="K6820" s="37">
        <f t="shared" ca="1" si="319"/>
        <v>5.9937693403032432E-4</v>
      </c>
      <c r="L6820" s="37">
        <f ca="1">IFERROR(VLOOKUP($E6820&amp;"-1",'PTE - Segment Emissions Calcs'!$I$8:$Z$8919,20,FALSE),0)</f>
        <v>5.9937693403032432E-4</v>
      </c>
      <c r="M6820" s="37">
        <f ca="1">IFERROR(VLOOKUP($E6820&amp;"-2",'PTE - Segment Emissions Calcs'!$I$8:$Z$8919,20,FALSE),0)</f>
        <v>0</v>
      </c>
      <c r="N6820" s="37">
        <f t="shared" ca="1" si="320"/>
        <v>5.9937693403032432E-4</v>
      </c>
      <c r="O6820" s="38">
        <f t="array" aca="1" ref="O6820" ca="1">IF($H6820="TOTAL HAP",H6820,MAX(IF('PTE - Segment Emissions Calcs'!$B$8:$B$8919=$B6820,'PTE - Segment Emissions Calcs'!$V$8:$V$8919,)))</f>
        <v>1.3684404886537085E-4</v>
      </c>
      <c r="P6820" s="38">
        <f t="array" aca="1" ref="P6820" ca="1">IF($H6820="TOTAL HAP",K6820,MAX(IF('PTE - Segment Emissions Calcs'!$B$8:$B$8919=$B6820,'PTE - Segment Emissions Calcs'!$X$8:$X$8919,)))</f>
        <v>5.9937693403032432E-4</v>
      </c>
      <c r="Q6820" s="38">
        <f t="array" aca="1" ref="Q6820" ca="1">IF($H6820="TOTAL HAP",N6820,MAX(IF('PTE - Segment Emissions Calcs'!$B$8:$B$8919=$B6820,'PTE - Segment Emissions Calcs'!$Z$8:$Z$8919,)))</f>
        <v>5.9937693403032432E-4</v>
      </c>
      <c r="R6820" s="39"/>
    </row>
    <row r="6821" spans="1:18" x14ac:dyDescent="0.25">
      <c r="A6821" s="40"/>
      <c r="B6821" s="40"/>
      <c r="C6821" s="34" t="s">
        <v>177</v>
      </c>
      <c r="D6821" s="35"/>
      <c r="E6821" s="35"/>
      <c r="F6821" s="35">
        <f ca="1">IFERROR(VLOOKUP($E6821&amp;"-1",'PTE - Segment Emissions Calcs'!$I$8:$V$8919,16,FALSE),0)</f>
        <v>7.3011590006843443E-4</v>
      </c>
      <c r="G6821" s="35">
        <f ca="1">IFERROR(VLOOKUP($E6821&amp;"-2",'PTE - Segment Emissions Calcs'!$I$8:$V$8919,16,FALSE),0)</f>
        <v>0</v>
      </c>
      <c r="H6821" s="36">
        <f t="shared" ca="1" si="318"/>
        <v>7.3011590006843443E-4</v>
      </c>
      <c r="I6821" s="37">
        <f ca="1">IFERROR(VLOOKUP($E6821&amp;"-1",'PTE - Segment Emissions Calcs'!$I$8:$X$8919,18,FALSE),0)</f>
        <v>3.1979076422997432E-3</v>
      </c>
      <c r="J6821" s="37">
        <f ca="1">IFERROR(VLOOKUP($E6821&amp;"-2",'PTE - Segment Emissions Calcs'!$I$8:$X$8919,18,FALSE),0)</f>
        <v>0</v>
      </c>
      <c r="K6821" s="37">
        <f t="shared" ca="1" si="319"/>
        <v>3.1979076422997432E-3</v>
      </c>
      <c r="L6821" s="37">
        <f ca="1">IFERROR(VLOOKUP($E6821&amp;"-1",'PTE - Segment Emissions Calcs'!$I$8:$Z$8919,20,FALSE),0)</f>
        <v>3.1979076422997432E-3</v>
      </c>
      <c r="M6821" s="37">
        <f ca="1">IFERROR(VLOOKUP($E6821&amp;"-2",'PTE - Segment Emissions Calcs'!$I$8:$Z$8919,20,FALSE),0)</f>
        <v>0</v>
      </c>
      <c r="N6821" s="37">
        <f t="shared" ca="1" si="320"/>
        <v>3.1979076422997432E-3</v>
      </c>
      <c r="O6821" s="38">
        <f t="array" aca="1" ref="O6821" ca="1">IF($H6821="TOTAL HAP",H6821,MAX(IF('PTE - Segment Emissions Calcs'!$B$8:$B$8919=$B6821,'PTE - Segment Emissions Calcs'!$V$8:$V$8919,)))</f>
        <v>7.3011590006843443E-4</v>
      </c>
      <c r="P6821" s="38">
        <f t="array" aca="1" ref="P6821" ca="1">IF($H6821="TOTAL HAP",K6821,MAX(IF('PTE - Segment Emissions Calcs'!$B$8:$B$8919=$B6821,'PTE - Segment Emissions Calcs'!$X$8:$X$8919,)))</f>
        <v>3.1979076422997432E-3</v>
      </c>
      <c r="Q6821" s="38">
        <f t="array" aca="1" ref="Q6821" ca="1">IF($H6821="TOTAL HAP",N6821,MAX(IF('PTE - Segment Emissions Calcs'!$B$8:$B$8919=$B6821,'PTE - Segment Emissions Calcs'!$Z$8:$Z$8919,)))</f>
        <v>3.1979076422997432E-3</v>
      </c>
      <c r="R6821" s="39"/>
    </row>
    <row r="6822" spans="1:18" x14ac:dyDescent="0.25">
      <c r="A6822" s="40"/>
      <c r="B6822" s="40"/>
      <c r="C6822" s="34" t="s">
        <v>210</v>
      </c>
      <c r="D6822" s="35"/>
      <c r="E6822" s="35"/>
      <c r="F6822" s="35">
        <f ca="1">IFERROR(VLOOKUP($E6822&amp;"-1",'PTE - Segment Emissions Calcs'!$I$8:$V$8919,16,FALSE),0)</f>
        <v>2.5983265579230462E-4</v>
      </c>
      <c r="G6822" s="35">
        <f ca="1">IFERROR(VLOOKUP($E6822&amp;"-2",'PTE - Segment Emissions Calcs'!$I$8:$V$8919,16,FALSE),0)</f>
        <v>0</v>
      </c>
      <c r="H6822" s="36">
        <f t="shared" ca="1" si="318"/>
        <v>2.5983265579230462E-4</v>
      </c>
      <c r="I6822" s="37">
        <f ca="1">IFERROR(VLOOKUP($E6822&amp;"-1",'PTE - Segment Emissions Calcs'!$I$8:$X$8919,18,FALSE),0)</f>
        <v>1.1380670323702941E-3</v>
      </c>
      <c r="J6822" s="37">
        <f ca="1">IFERROR(VLOOKUP($E6822&amp;"-2",'PTE - Segment Emissions Calcs'!$I$8:$X$8919,18,FALSE),0)</f>
        <v>0</v>
      </c>
      <c r="K6822" s="37">
        <f t="shared" ca="1" si="319"/>
        <v>1.1380670323702941E-3</v>
      </c>
      <c r="L6822" s="37">
        <f ca="1">IFERROR(VLOOKUP($E6822&amp;"-1",'PTE - Segment Emissions Calcs'!$I$8:$Z$8919,20,FALSE),0)</f>
        <v>1.1380670323702941E-3</v>
      </c>
      <c r="M6822" s="37">
        <f ca="1">IFERROR(VLOOKUP($E6822&amp;"-2",'PTE - Segment Emissions Calcs'!$I$8:$Z$8919,20,FALSE),0)</f>
        <v>0</v>
      </c>
      <c r="N6822" s="37">
        <f t="shared" ca="1" si="320"/>
        <v>1.1380670323702941E-3</v>
      </c>
      <c r="O6822" s="38">
        <f t="array" aca="1" ref="O6822" ca="1">IF($H6822="TOTAL HAP",H6822,MAX(IF('PTE - Segment Emissions Calcs'!$B$8:$B$8919=$B6822,'PTE - Segment Emissions Calcs'!$V$8:$V$8919,)))</f>
        <v>2.5983265579230462E-4</v>
      </c>
      <c r="P6822" s="38">
        <f t="array" aca="1" ref="P6822" ca="1">IF($H6822="TOTAL HAP",K6822,MAX(IF('PTE - Segment Emissions Calcs'!$B$8:$B$8919=$B6822,'PTE - Segment Emissions Calcs'!$X$8:$X$8919,)))</f>
        <v>1.1380670323702941E-3</v>
      </c>
      <c r="Q6822" s="38">
        <f t="array" aca="1" ref="Q6822" ca="1">IF($H6822="TOTAL HAP",N6822,MAX(IF('PTE - Segment Emissions Calcs'!$B$8:$B$8919=$B6822,'PTE - Segment Emissions Calcs'!$Z$8:$Z$8919,)))</f>
        <v>1.1380670323702941E-3</v>
      </c>
      <c r="R6822" s="39"/>
    </row>
    <row r="6823" spans="1:18" x14ac:dyDescent="0.25">
      <c r="A6823" s="40"/>
      <c r="B6823" s="40"/>
      <c r="C6823" s="34" t="s">
        <v>69</v>
      </c>
      <c r="D6823" s="35"/>
      <c r="E6823" s="35"/>
      <c r="F6823" s="35">
        <f ca="1">IFERROR(VLOOKUP($E6823&amp;"-1",'PTE - Segment Emissions Calcs'!$I$8:$V$8919,16,FALSE),0)</f>
        <v>1.8492950532810531E-3</v>
      </c>
      <c r="G6823" s="35">
        <f ca="1">IFERROR(VLOOKUP($E6823&amp;"-2",'PTE - Segment Emissions Calcs'!$I$8:$V$8919,16,FALSE),0)</f>
        <v>0</v>
      </c>
      <c r="H6823" s="36">
        <f t="shared" ca="1" si="318"/>
        <v>1.8492950532810531E-3</v>
      </c>
      <c r="I6823" s="37">
        <f ca="1">IFERROR(VLOOKUP($E6823&amp;"-1",'PTE - Segment Emissions Calcs'!$I$8:$X$8919,18,FALSE),0)</f>
        <v>8.0999123333710121E-3</v>
      </c>
      <c r="J6823" s="37">
        <f ca="1">IFERROR(VLOOKUP($E6823&amp;"-2",'PTE - Segment Emissions Calcs'!$I$8:$X$8919,18,FALSE),0)</f>
        <v>0</v>
      </c>
      <c r="K6823" s="37">
        <f t="shared" ca="1" si="319"/>
        <v>8.0999123333710121E-3</v>
      </c>
      <c r="L6823" s="37">
        <f ca="1">IFERROR(VLOOKUP($E6823&amp;"-1",'PTE - Segment Emissions Calcs'!$I$8:$Z$8919,20,FALSE),0)</f>
        <v>8.0999123333710121E-3</v>
      </c>
      <c r="M6823" s="37">
        <f ca="1">IFERROR(VLOOKUP($E6823&amp;"-2",'PTE - Segment Emissions Calcs'!$I$8:$Z$8919,20,FALSE),0)</f>
        <v>0</v>
      </c>
      <c r="N6823" s="37">
        <f t="shared" ca="1" si="320"/>
        <v>8.0999123333710121E-3</v>
      </c>
      <c r="O6823" s="38">
        <f t="array" aca="1" ref="O6823" ca="1">IF($H6823="TOTAL HAP",H6823,MAX(IF('PTE - Segment Emissions Calcs'!$B$8:$B$8919=$B6823,'PTE - Segment Emissions Calcs'!$V$8:$V$8919,)))</f>
        <v>1.8492950532810531E-3</v>
      </c>
      <c r="P6823" s="38">
        <f t="array" aca="1" ref="P6823" ca="1">IF($H6823="TOTAL HAP",K6823,MAX(IF('PTE - Segment Emissions Calcs'!$B$8:$B$8919=$B6823,'PTE - Segment Emissions Calcs'!$X$8:$X$8919,)))</f>
        <v>8.0999123333710121E-3</v>
      </c>
      <c r="Q6823" s="38">
        <f t="array" aca="1" ref="Q6823" ca="1">IF($H6823="TOTAL HAP",N6823,MAX(IF('PTE - Segment Emissions Calcs'!$B$8:$B$8919=$B6823,'PTE - Segment Emissions Calcs'!$Z$8:$Z$8919,)))</f>
        <v>8.0999123333710121E-3</v>
      </c>
      <c r="R6823" s="39"/>
    </row>
    <row r="6824" spans="1:18" x14ac:dyDescent="0.25">
      <c r="A6824" s="40"/>
      <c r="B6824" s="40"/>
      <c r="C6824" s="34" t="s">
        <v>179</v>
      </c>
      <c r="D6824" s="35"/>
      <c r="E6824" s="35"/>
      <c r="F6824" s="35">
        <f ca="1">IFERROR(VLOOKUP($E6824&amp;"-1",'PTE - Segment Emissions Calcs'!$I$8:$V$8919,16,FALSE),0)</f>
        <v>8.3378722619150618E-4</v>
      </c>
      <c r="G6824" s="35">
        <f ca="1">IFERROR(VLOOKUP($E6824&amp;"-2",'PTE - Segment Emissions Calcs'!$I$8:$V$8919,16,FALSE),0)</f>
        <v>0</v>
      </c>
      <c r="H6824" s="36">
        <f t="shared" ca="1" si="318"/>
        <v>8.3378722619150618E-4</v>
      </c>
      <c r="I6824" s="37">
        <f ca="1">IFERROR(VLOOKUP($E6824&amp;"-1",'PTE - Segment Emissions Calcs'!$I$8:$X$8919,18,FALSE),0)</f>
        <v>3.6519880507187969E-3</v>
      </c>
      <c r="J6824" s="37">
        <f ca="1">IFERROR(VLOOKUP($E6824&amp;"-2",'PTE - Segment Emissions Calcs'!$I$8:$X$8919,18,FALSE),0)</f>
        <v>0</v>
      </c>
      <c r="K6824" s="37">
        <f t="shared" ca="1" si="319"/>
        <v>3.6519880507187969E-3</v>
      </c>
      <c r="L6824" s="37">
        <f ca="1">IFERROR(VLOOKUP($E6824&amp;"-1",'PTE - Segment Emissions Calcs'!$I$8:$Z$8919,20,FALSE),0)</f>
        <v>3.6519880507187969E-3</v>
      </c>
      <c r="M6824" s="37">
        <f ca="1">IFERROR(VLOOKUP($E6824&amp;"-2",'PTE - Segment Emissions Calcs'!$I$8:$Z$8919,20,FALSE),0)</f>
        <v>0</v>
      </c>
      <c r="N6824" s="37">
        <f t="shared" ca="1" si="320"/>
        <v>3.6519880507187969E-3</v>
      </c>
      <c r="O6824" s="38">
        <f t="array" aca="1" ref="O6824" ca="1">IF($H6824="TOTAL HAP",H6824,MAX(IF('PTE - Segment Emissions Calcs'!$B$8:$B$8919=$B6824,'PTE - Segment Emissions Calcs'!$V$8:$V$8919,)))</f>
        <v>8.3378722619150618E-4</v>
      </c>
      <c r="P6824" s="38">
        <f t="array" aca="1" ref="P6824" ca="1">IF($H6824="TOTAL HAP",K6824,MAX(IF('PTE - Segment Emissions Calcs'!$B$8:$B$8919=$B6824,'PTE - Segment Emissions Calcs'!$X$8:$X$8919,)))</f>
        <v>3.6519880507187969E-3</v>
      </c>
      <c r="Q6824" s="38">
        <f t="array" aca="1" ref="Q6824" ca="1">IF($H6824="TOTAL HAP",N6824,MAX(IF('PTE - Segment Emissions Calcs'!$B$8:$B$8919=$B6824,'PTE - Segment Emissions Calcs'!$Z$8:$Z$8919,)))</f>
        <v>3.6519880507187969E-3</v>
      </c>
      <c r="R6824" s="39"/>
    </row>
    <row r="6825" spans="1:18" ht="15.75" thickBot="1" x14ac:dyDescent="0.3">
      <c r="A6825" s="42"/>
      <c r="B6825" s="42"/>
      <c r="C6825" s="43" t="s">
        <v>295</v>
      </c>
      <c r="D6825" s="44"/>
      <c r="E6825" s="44"/>
      <c r="F6825" s="44">
        <f ca="1">IFERROR(VLOOKUP($E6825&amp;"-1",'PTE - Segment Emissions Calcs'!$I$8:$V$8919,16,FALSE),0)</f>
        <v>8.1752392410655876E-4</v>
      </c>
      <c r="G6825" s="44">
        <f ca="1">IFERROR(VLOOKUP($E6825&amp;"-2",'PTE - Segment Emissions Calcs'!$I$8:$V$8919,16,FALSE),0)</f>
        <v>0</v>
      </c>
      <c r="H6825" s="45">
        <f t="shared" ca="1" si="318"/>
        <v>8.1752392410655876E-4</v>
      </c>
      <c r="I6825" s="46">
        <f ca="1">IFERROR(VLOOKUP($E6825&amp;"-1",'PTE - Segment Emissions Calcs'!$I$8:$X$8919,18,FALSE),0)</f>
        <v>3.580754787586727E-3</v>
      </c>
      <c r="J6825" s="46">
        <f ca="1">IFERROR(VLOOKUP($E6825&amp;"-2",'PTE - Segment Emissions Calcs'!$I$8:$X$8919,18,FALSE),0)</f>
        <v>0</v>
      </c>
      <c r="K6825" s="46">
        <f t="shared" ca="1" si="319"/>
        <v>3.580754787586727E-3</v>
      </c>
      <c r="L6825" s="46">
        <f ca="1">IFERROR(VLOOKUP($E6825&amp;"-1",'PTE - Segment Emissions Calcs'!$I$8:$Z$8919,20,FALSE),0)</f>
        <v>3.580754787586727E-3</v>
      </c>
      <c r="M6825" s="46">
        <f ca="1">IFERROR(VLOOKUP($E6825&amp;"-2",'PTE - Segment Emissions Calcs'!$I$8:$Z$8919,20,FALSE),0)</f>
        <v>0</v>
      </c>
      <c r="N6825" s="46">
        <f t="shared" ca="1" si="320"/>
        <v>3.580754787586727E-3</v>
      </c>
      <c r="O6825" s="47">
        <f t="array" aca="1" ref="O6825" ca="1">IF($H6825="TOTAL HAP",H6825,MAX(IF('PTE - Segment Emissions Calcs'!$B$8:$B$8919=$B6825,'PTE - Segment Emissions Calcs'!$V$8:$V$8919,)))</f>
        <v>8.1752392410655876E-4</v>
      </c>
      <c r="P6825" s="47">
        <f t="array" aca="1" ref="P6825" ca="1">IF($H6825="TOTAL HAP",K6825,MAX(IF('PTE - Segment Emissions Calcs'!$B$8:$B$8919=$B6825,'PTE - Segment Emissions Calcs'!$X$8:$X$8919,)))</f>
        <v>3.580754787586727E-3</v>
      </c>
      <c r="Q6825" s="47">
        <f t="array" aca="1" ref="Q6825" ca="1">IF($H6825="TOTAL HAP",N6825,MAX(IF('PTE - Segment Emissions Calcs'!$B$8:$B$8919=$B6825,'PTE - Segment Emissions Calcs'!$Z$8:$Z$8919,)))</f>
        <v>3.580754787586727E-3</v>
      </c>
      <c r="R6825" s="48"/>
    </row>
    <row r="6826" spans="1:18" ht="15.75" thickTop="1" x14ac:dyDescent="0.25">
      <c r="A6826" s="25" t="str">
        <f ca="1">VLOOKUP(#REF!,'PTE - Segment Emissions Calcs'!$C$8:$J$8919,8,FALSE)</f>
        <v>EQUI 073</v>
      </c>
      <c r="B6826" s="25" t="str">
        <f ca="1">VLOOKUP(A6826,'PTE - Segment Emissions Calcs'!$J$8:$O$8919,4,FALSE)</f>
        <v>Gasoline or Natural Gasoline (APC 89)</v>
      </c>
      <c r="C6826" s="26" t="s">
        <v>24</v>
      </c>
      <c r="D6826" s="27"/>
      <c r="E6826" s="27"/>
      <c r="F6826" s="27">
        <f ca="1">IFERROR(VLOOKUP($E6826&amp;"-1",'PTE - Segment Emissions Calcs'!$I$8:$V$8919,16,FALSE),0)</f>
        <v>1.3957430614894835</v>
      </c>
      <c r="G6826" s="27">
        <f ca="1">IFERROR(VLOOKUP($E6826&amp;"-2",'PTE - Segment Emissions Calcs'!$I$8:$V$8919,16,FALSE),0)</f>
        <v>0</v>
      </c>
      <c r="H6826" s="28">
        <f t="shared" ca="1" si="318"/>
        <v>1.3957430614894835</v>
      </c>
      <c r="I6826" s="29">
        <f ca="1">IFERROR(VLOOKUP($E6826&amp;"-1",'PTE - Segment Emissions Calcs'!$I$8:$X$8919,18,FALSE),0)</f>
        <v>6.1133546093239373</v>
      </c>
      <c r="J6826" s="29">
        <f ca="1">IFERROR(VLOOKUP($E6826&amp;"-2",'PTE - Segment Emissions Calcs'!$I$8:$X$8919,18,FALSE),0)</f>
        <v>0</v>
      </c>
      <c r="K6826" s="29">
        <f t="shared" ca="1" si="319"/>
        <v>6.1133546093239373</v>
      </c>
      <c r="L6826" s="29">
        <f ca="1">IFERROR(VLOOKUP($E6826&amp;"-1",'PTE - Segment Emissions Calcs'!$I$8:$Z$8919,20,FALSE),0)</f>
        <v>6.1133546093239373</v>
      </c>
      <c r="M6826" s="29">
        <f ca="1">IFERROR(VLOOKUP($E6826&amp;"-2",'PTE - Segment Emissions Calcs'!$I$8:$Z$8919,20,FALSE),0)</f>
        <v>0</v>
      </c>
      <c r="N6826" s="29">
        <f t="shared" ca="1" si="320"/>
        <v>6.1133546093239373</v>
      </c>
      <c r="O6826" s="30">
        <f t="array" aca="1" ref="O6826" ca="1">IF($H6826="TOTAL HAP",H6826,MAX(IF('PTE - Segment Emissions Calcs'!$B$8:$B$8919=$B6826,'PTE - Segment Emissions Calcs'!$V$8:$V$8919,)))</f>
        <v>1.3957430614894835</v>
      </c>
      <c r="P6826" s="30">
        <f t="array" aca="1" ref="P6826" ca="1">IF($H6826="TOTAL HAP",K6826,MAX(IF('PTE - Segment Emissions Calcs'!$B$8:$B$8919=$B6826,'PTE - Segment Emissions Calcs'!$X$8:$X$8919,)))</f>
        <v>6.1133546093239373</v>
      </c>
      <c r="Q6826" s="30">
        <f t="array" aca="1" ref="Q6826" ca="1">IF($H6826="TOTAL HAP",N6826,MAX(IF('PTE - Segment Emissions Calcs'!$B$8:$B$8919=$B6826,'PTE - Segment Emissions Calcs'!$Z$8:$Z$8919,)))</f>
        <v>6.1133546093239373</v>
      </c>
      <c r="R6826" s="31"/>
    </row>
    <row r="6827" spans="1:18" x14ac:dyDescent="0.25">
      <c r="A6827" s="32"/>
      <c r="B6827" s="33"/>
      <c r="C6827" s="34" t="s">
        <v>29</v>
      </c>
      <c r="D6827" s="35"/>
      <c r="E6827" s="35"/>
      <c r="F6827" s="35">
        <f ca="1">IFERROR(VLOOKUP($E6827&amp;"-1",'PTE - Segment Emissions Calcs'!$I$8:$V$8919,16,FALSE),0)</f>
        <v>2.7089998861562561E-2</v>
      </c>
      <c r="G6827" s="35">
        <f ca="1">IFERROR(VLOOKUP($E6827&amp;"-2",'PTE - Segment Emissions Calcs'!$I$8:$V$8919,16,FALSE),0)</f>
        <v>0</v>
      </c>
      <c r="H6827" s="36">
        <f t="shared" ca="1" si="318"/>
        <v>2.7089998861562561E-2</v>
      </c>
      <c r="I6827" s="37">
        <f ca="1">IFERROR(VLOOKUP($E6827&amp;"-1",'PTE - Segment Emissions Calcs'!$I$8:$X$8919,18,FALSE),0)</f>
        <v>0.11865419501364402</v>
      </c>
      <c r="J6827" s="37">
        <f ca="1">IFERROR(VLOOKUP($E6827&amp;"-2",'PTE - Segment Emissions Calcs'!$I$8:$X$8919,18,FALSE),0)</f>
        <v>0</v>
      </c>
      <c r="K6827" s="37">
        <f t="shared" ca="1" si="319"/>
        <v>0.11865419501364402</v>
      </c>
      <c r="L6827" s="37">
        <f ca="1">IFERROR(VLOOKUP($E6827&amp;"-1",'PTE - Segment Emissions Calcs'!$I$8:$Z$8919,20,FALSE),0)</f>
        <v>0.11865419501364402</v>
      </c>
      <c r="M6827" s="37">
        <f ca="1">IFERROR(VLOOKUP($E6827&amp;"-2",'PTE - Segment Emissions Calcs'!$I$8:$Z$8919,20,FALSE),0)</f>
        <v>0</v>
      </c>
      <c r="N6827" s="37">
        <f t="shared" ca="1" si="320"/>
        <v>0.11865419501364402</v>
      </c>
      <c r="O6827" s="38">
        <f t="array" aca="1" ref="O6827" ca="1">IF($H6827="TOTAL HAP",H6827,MAX(IF('PTE - Segment Emissions Calcs'!$B$8:$B$8919=$B6827,'PTE - Segment Emissions Calcs'!$V$8:$V$8919,)))</f>
        <v>2.7089998861562561E-2</v>
      </c>
      <c r="P6827" s="38">
        <f t="array" aca="1" ref="P6827" ca="1">IF($H6827="TOTAL HAP",K6827,MAX(IF('PTE - Segment Emissions Calcs'!$B$8:$B$8919=$B6827,'PTE - Segment Emissions Calcs'!$X$8:$X$8919,)))</f>
        <v>0.11865419501364402</v>
      </c>
      <c r="Q6827" s="38">
        <f t="array" aca="1" ref="Q6827" ca="1">IF($H6827="TOTAL HAP",N6827,MAX(IF('PTE - Segment Emissions Calcs'!$B$8:$B$8919=$B6827,'PTE - Segment Emissions Calcs'!$Z$8:$Z$8919,)))</f>
        <v>0.11865419501364402</v>
      </c>
      <c r="R6827" s="39"/>
    </row>
    <row r="6828" spans="1:18" x14ac:dyDescent="0.25">
      <c r="A6828" s="32"/>
      <c r="B6828" s="33"/>
      <c r="C6828" s="34" t="s">
        <v>37</v>
      </c>
      <c r="D6828" s="35"/>
      <c r="E6828" s="35"/>
      <c r="F6828" s="35">
        <f ca="1">IFERROR(VLOOKUP($E6828&amp;"-1",'PTE - Segment Emissions Calcs'!$I$8:$V$8919,16,FALSE),0)</f>
        <v>1.9066474071039534E-3</v>
      </c>
      <c r="G6828" s="35">
        <f ca="1">IFERROR(VLOOKUP($E6828&amp;"-2",'PTE - Segment Emissions Calcs'!$I$8:$V$8919,16,FALSE),0)</f>
        <v>0</v>
      </c>
      <c r="H6828" s="36">
        <f t="shared" ca="1" si="318"/>
        <v>1.9066474071039534E-3</v>
      </c>
      <c r="I6828" s="37">
        <f ca="1">IFERROR(VLOOKUP($E6828&amp;"-1",'PTE - Segment Emissions Calcs'!$I$8:$X$8919,18,FALSE),0)</f>
        <v>8.3511156431153154E-3</v>
      </c>
      <c r="J6828" s="37">
        <f ca="1">IFERROR(VLOOKUP($E6828&amp;"-2",'PTE - Segment Emissions Calcs'!$I$8:$X$8919,18,FALSE),0)</f>
        <v>0</v>
      </c>
      <c r="K6828" s="37">
        <f t="shared" ca="1" si="319"/>
        <v>8.3511156431153154E-3</v>
      </c>
      <c r="L6828" s="37">
        <f ca="1">IFERROR(VLOOKUP($E6828&amp;"-1",'PTE - Segment Emissions Calcs'!$I$8:$Z$8919,20,FALSE),0)</f>
        <v>8.3511156431153154E-3</v>
      </c>
      <c r="M6828" s="37">
        <f ca="1">IFERROR(VLOOKUP($E6828&amp;"-2",'PTE - Segment Emissions Calcs'!$I$8:$Z$8919,20,FALSE),0)</f>
        <v>0</v>
      </c>
      <c r="N6828" s="37">
        <f t="shared" ca="1" si="320"/>
        <v>8.3511156431153154E-3</v>
      </c>
      <c r="O6828" s="38">
        <f t="array" aca="1" ref="O6828" ca="1">IF($H6828="TOTAL HAP",H6828,MAX(IF('PTE - Segment Emissions Calcs'!$B$8:$B$8919=$B6828,'PTE - Segment Emissions Calcs'!$V$8:$V$8919,)))</f>
        <v>1.9066474071039534E-3</v>
      </c>
      <c r="P6828" s="38">
        <f t="array" aca="1" ref="P6828" ca="1">IF($H6828="TOTAL HAP",K6828,MAX(IF('PTE - Segment Emissions Calcs'!$B$8:$B$8919=$B6828,'PTE - Segment Emissions Calcs'!$X$8:$X$8919,)))</f>
        <v>8.3511156431153154E-3</v>
      </c>
      <c r="Q6828" s="38">
        <f t="array" aca="1" ref="Q6828" ca="1">IF($H6828="TOTAL HAP",N6828,MAX(IF('PTE - Segment Emissions Calcs'!$B$8:$B$8919=$B6828,'PTE - Segment Emissions Calcs'!$Z$8:$Z$8919,)))</f>
        <v>8.3511156431153154E-3</v>
      </c>
      <c r="R6828" s="39"/>
    </row>
    <row r="6829" spans="1:18" x14ac:dyDescent="0.25">
      <c r="A6829" s="40"/>
      <c r="B6829" s="40"/>
      <c r="C6829" s="34" t="s">
        <v>204</v>
      </c>
      <c r="D6829" s="35"/>
      <c r="E6829" s="35"/>
      <c r="F6829" s="35">
        <f ca="1">IFERROR(VLOOKUP($E6829&amp;"-1",'PTE - Segment Emissions Calcs'!$I$8:$V$8919,16,FALSE),0)</f>
        <v>3.1085193007817266E-5</v>
      </c>
      <c r="G6829" s="35">
        <f ca="1">IFERROR(VLOOKUP($E6829&amp;"-2",'PTE - Segment Emissions Calcs'!$I$8:$V$8919,16,FALSE),0)</f>
        <v>0</v>
      </c>
      <c r="H6829" s="36">
        <f t="shared" ca="1" si="318"/>
        <v>3.1085193007817266E-5</v>
      </c>
      <c r="I6829" s="37">
        <f ca="1">IFERROR(VLOOKUP($E6829&amp;"-1",'PTE - Segment Emissions Calcs'!$I$8:$X$8919,18,FALSE),0)</f>
        <v>1.3615314537423961E-4</v>
      </c>
      <c r="J6829" s="37">
        <f ca="1">IFERROR(VLOOKUP($E6829&amp;"-2",'PTE - Segment Emissions Calcs'!$I$8:$X$8919,18,FALSE),0)</f>
        <v>0</v>
      </c>
      <c r="K6829" s="37">
        <f t="shared" ca="1" si="319"/>
        <v>1.3615314537423961E-4</v>
      </c>
      <c r="L6829" s="37">
        <f ca="1">IFERROR(VLOOKUP($E6829&amp;"-1",'PTE - Segment Emissions Calcs'!$I$8:$Z$8919,20,FALSE),0)</f>
        <v>1.3615314537423961E-4</v>
      </c>
      <c r="M6829" s="37">
        <f ca="1">IFERROR(VLOOKUP($E6829&amp;"-2",'PTE - Segment Emissions Calcs'!$I$8:$Z$8919,20,FALSE),0)</f>
        <v>0</v>
      </c>
      <c r="N6829" s="37">
        <f t="shared" ca="1" si="320"/>
        <v>1.3615314537423961E-4</v>
      </c>
      <c r="O6829" s="38">
        <f t="array" aca="1" ref="O6829" ca="1">IF($H6829="TOTAL HAP",H6829,MAX(IF('PTE - Segment Emissions Calcs'!$B$8:$B$8919=$B6829,'PTE - Segment Emissions Calcs'!$V$8:$V$8919,)))</f>
        <v>3.1085193007817266E-5</v>
      </c>
      <c r="P6829" s="38">
        <f t="array" aca="1" ref="P6829" ca="1">IF($H6829="TOTAL HAP",K6829,MAX(IF('PTE - Segment Emissions Calcs'!$B$8:$B$8919=$B6829,'PTE - Segment Emissions Calcs'!$X$8:$X$8919,)))</f>
        <v>1.3615314537423961E-4</v>
      </c>
      <c r="Q6829" s="38">
        <f t="array" aca="1" ref="Q6829" ca="1">IF($H6829="TOTAL HAP",N6829,MAX(IF('PTE - Segment Emissions Calcs'!$B$8:$B$8919=$B6829,'PTE - Segment Emissions Calcs'!$Z$8:$Z$8919,)))</f>
        <v>1.3615314537423961E-4</v>
      </c>
      <c r="R6829" s="39"/>
    </row>
    <row r="6830" spans="1:18" x14ac:dyDescent="0.25">
      <c r="A6830" s="40"/>
      <c r="B6830" s="40"/>
      <c r="C6830" s="34" t="s">
        <v>205</v>
      </c>
      <c r="D6830" s="35"/>
      <c r="E6830" s="35"/>
      <c r="F6830" s="35">
        <f ca="1">IFERROR(VLOOKUP($E6830&amp;"-1",'PTE - Segment Emissions Calcs'!$I$8:$V$8919,16,FALSE),0)</f>
        <v>9.7285892729401519E-6</v>
      </c>
      <c r="G6830" s="35">
        <f ca="1">IFERROR(VLOOKUP($E6830&amp;"-2",'PTE - Segment Emissions Calcs'!$I$8:$V$8919,16,FALSE),0)</f>
        <v>0</v>
      </c>
      <c r="H6830" s="36">
        <f t="shared" ca="1" si="318"/>
        <v>9.7285892729401519E-6</v>
      </c>
      <c r="I6830" s="37">
        <f ca="1">IFERROR(VLOOKUP($E6830&amp;"-1",'PTE - Segment Emissions Calcs'!$I$8:$X$8919,18,FALSE),0)</f>
        <v>4.2611221015477867E-5</v>
      </c>
      <c r="J6830" s="37">
        <f ca="1">IFERROR(VLOOKUP($E6830&amp;"-2",'PTE - Segment Emissions Calcs'!$I$8:$X$8919,18,FALSE),0)</f>
        <v>0</v>
      </c>
      <c r="K6830" s="37">
        <f t="shared" ca="1" si="319"/>
        <v>4.2611221015477867E-5</v>
      </c>
      <c r="L6830" s="37">
        <f ca="1">IFERROR(VLOOKUP($E6830&amp;"-1",'PTE - Segment Emissions Calcs'!$I$8:$Z$8919,20,FALSE),0)</f>
        <v>4.2611221015477867E-5</v>
      </c>
      <c r="M6830" s="37">
        <f ca="1">IFERROR(VLOOKUP($E6830&amp;"-2",'PTE - Segment Emissions Calcs'!$I$8:$Z$8919,20,FALSE),0)</f>
        <v>0</v>
      </c>
      <c r="N6830" s="37">
        <f t="shared" ca="1" si="320"/>
        <v>4.2611221015477867E-5</v>
      </c>
      <c r="O6830" s="38">
        <f t="array" aca="1" ref="O6830" ca="1">IF($H6830="TOTAL HAP",H6830,MAX(IF('PTE - Segment Emissions Calcs'!$B$8:$B$8919=$B6830,'PTE - Segment Emissions Calcs'!$V$8:$V$8919,)))</f>
        <v>9.7285892729401519E-6</v>
      </c>
      <c r="P6830" s="38">
        <f t="array" aca="1" ref="P6830" ca="1">IF($H6830="TOTAL HAP",K6830,MAX(IF('PTE - Segment Emissions Calcs'!$B$8:$B$8919=$B6830,'PTE - Segment Emissions Calcs'!$X$8:$X$8919,)))</f>
        <v>4.2611221015477867E-5</v>
      </c>
      <c r="Q6830" s="38">
        <f t="array" aca="1" ref="Q6830" ca="1">IF($H6830="TOTAL HAP",N6830,MAX(IF('PTE - Segment Emissions Calcs'!$B$8:$B$8919=$B6830,'PTE - Segment Emissions Calcs'!$Z$8:$Z$8919,)))</f>
        <v>4.2611221015477867E-5</v>
      </c>
      <c r="R6830" s="39"/>
    </row>
    <row r="6831" spans="1:18" x14ac:dyDescent="0.25">
      <c r="A6831" s="40"/>
      <c r="B6831" s="40"/>
      <c r="C6831" s="34" t="s">
        <v>130</v>
      </c>
      <c r="D6831" s="35"/>
      <c r="E6831" s="35"/>
      <c r="F6831" s="35">
        <f ca="1">IFERROR(VLOOKUP($E6831&amp;"-1",'PTE - Segment Emissions Calcs'!$I$8:$V$8919,16,FALSE),0)</f>
        <v>2.5720859204872463E-5</v>
      </c>
      <c r="G6831" s="35">
        <f ca="1">IFERROR(VLOOKUP($E6831&amp;"-2",'PTE - Segment Emissions Calcs'!$I$8:$V$8919,16,FALSE),0)</f>
        <v>0</v>
      </c>
      <c r="H6831" s="36">
        <f t="shared" ca="1" si="318"/>
        <v>2.5720859204872463E-5</v>
      </c>
      <c r="I6831" s="37">
        <f ca="1">IFERROR(VLOOKUP($E6831&amp;"-1",'PTE - Segment Emissions Calcs'!$I$8:$X$8919,18,FALSE),0)</f>
        <v>1.1265736331734138E-4</v>
      </c>
      <c r="J6831" s="37">
        <f ca="1">IFERROR(VLOOKUP($E6831&amp;"-2",'PTE - Segment Emissions Calcs'!$I$8:$X$8919,18,FALSE),0)</f>
        <v>0</v>
      </c>
      <c r="K6831" s="37">
        <f t="shared" ca="1" si="319"/>
        <v>1.1265736331734138E-4</v>
      </c>
      <c r="L6831" s="37">
        <f ca="1">IFERROR(VLOOKUP($E6831&amp;"-1",'PTE - Segment Emissions Calcs'!$I$8:$Z$8919,20,FALSE),0)</f>
        <v>1.1265736331734138E-4</v>
      </c>
      <c r="M6831" s="37">
        <f ca="1">IFERROR(VLOOKUP($E6831&amp;"-2",'PTE - Segment Emissions Calcs'!$I$8:$Z$8919,20,FALSE),0)</f>
        <v>0</v>
      </c>
      <c r="N6831" s="37">
        <f t="shared" ca="1" si="320"/>
        <v>1.1265736331734138E-4</v>
      </c>
      <c r="O6831" s="38">
        <f t="array" aca="1" ref="O6831" ca="1">IF($H6831="TOTAL HAP",H6831,MAX(IF('PTE - Segment Emissions Calcs'!$B$8:$B$8919=$B6831,'PTE - Segment Emissions Calcs'!$V$8:$V$8919,)))</f>
        <v>2.5720859204872463E-5</v>
      </c>
      <c r="P6831" s="38">
        <f t="array" aca="1" ref="P6831" ca="1">IF($H6831="TOTAL HAP",K6831,MAX(IF('PTE - Segment Emissions Calcs'!$B$8:$B$8919=$B6831,'PTE - Segment Emissions Calcs'!$X$8:$X$8919,)))</f>
        <v>1.1265736331734138E-4</v>
      </c>
      <c r="Q6831" s="38">
        <f t="array" aca="1" ref="Q6831" ca="1">IF($H6831="TOTAL HAP",N6831,MAX(IF('PTE - Segment Emissions Calcs'!$B$8:$B$8919=$B6831,'PTE - Segment Emissions Calcs'!$Z$8:$Z$8919,)))</f>
        <v>1.1265736331734138E-4</v>
      </c>
      <c r="R6831" s="39"/>
    </row>
    <row r="6832" spans="1:18" x14ac:dyDescent="0.25">
      <c r="A6832" s="40"/>
      <c r="B6832" s="40"/>
      <c r="C6832" s="34" t="s">
        <v>173</v>
      </c>
      <c r="D6832" s="35"/>
      <c r="E6832" s="35"/>
      <c r="F6832" s="35">
        <f ca="1">IFERROR(VLOOKUP($E6832&amp;"-1",'PTE - Segment Emissions Calcs'!$I$8:$V$8919,16,FALSE),0)</f>
        <v>5.1682807453904689E-3</v>
      </c>
      <c r="G6832" s="35">
        <f ca="1">IFERROR(VLOOKUP($E6832&amp;"-2",'PTE - Segment Emissions Calcs'!$I$8:$V$8919,16,FALSE),0)</f>
        <v>0</v>
      </c>
      <c r="H6832" s="36">
        <f t="shared" ca="1" si="318"/>
        <v>5.1682807453904689E-3</v>
      </c>
      <c r="I6832" s="37">
        <f ca="1">IFERROR(VLOOKUP($E6832&amp;"-1",'PTE - Segment Emissions Calcs'!$I$8:$X$8919,18,FALSE),0)</f>
        <v>2.2637069664810255E-2</v>
      </c>
      <c r="J6832" s="37">
        <f ca="1">IFERROR(VLOOKUP($E6832&amp;"-2",'PTE - Segment Emissions Calcs'!$I$8:$X$8919,18,FALSE),0)</f>
        <v>0</v>
      </c>
      <c r="K6832" s="37">
        <f t="shared" ca="1" si="319"/>
        <v>2.2637069664810255E-2</v>
      </c>
      <c r="L6832" s="37">
        <f ca="1">IFERROR(VLOOKUP($E6832&amp;"-1",'PTE - Segment Emissions Calcs'!$I$8:$Z$8919,20,FALSE),0)</f>
        <v>2.2637069664810255E-2</v>
      </c>
      <c r="M6832" s="37">
        <f ca="1">IFERROR(VLOOKUP($E6832&amp;"-2",'PTE - Segment Emissions Calcs'!$I$8:$Z$8919,20,FALSE),0)</f>
        <v>0</v>
      </c>
      <c r="N6832" s="37">
        <f t="shared" ca="1" si="320"/>
        <v>2.2637069664810255E-2</v>
      </c>
      <c r="O6832" s="38">
        <f t="array" aca="1" ref="O6832" ca="1">IF($H6832="TOTAL HAP",H6832,MAX(IF('PTE - Segment Emissions Calcs'!$B$8:$B$8919=$B6832,'PTE - Segment Emissions Calcs'!$V$8:$V$8919,)))</f>
        <v>5.1682807453904689E-3</v>
      </c>
      <c r="P6832" s="38">
        <f t="array" aca="1" ref="P6832" ca="1">IF($H6832="TOTAL HAP",K6832,MAX(IF('PTE - Segment Emissions Calcs'!$B$8:$B$8919=$B6832,'PTE - Segment Emissions Calcs'!$X$8:$X$8919,)))</f>
        <v>2.2637069664810255E-2</v>
      </c>
      <c r="Q6832" s="38">
        <f t="array" aca="1" ref="Q6832" ca="1">IF($H6832="TOTAL HAP",N6832,MAX(IF('PTE - Segment Emissions Calcs'!$B$8:$B$8919=$B6832,'PTE - Segment Emissions Calcs'!$Z$8:$Z$8919,)))</f>
        <v>2.2637069664810255E-2</v>
      </c>
      <c r="R6832" s="39"/>
    </row>
    <row r="6833" spans="1:18" x14ac:dyDescent="0.25">
      <c r="A6833" s="40"/>
      <c r="B6833" s="40"/>
      <c r="C6833" s="34" t="s">
        <v>291</v>
      </c>
      <c r="D6833" s="35"/>
      <c r="E6833" s="35"/>
      <c r="F6833" s="35">
        <f ca="1">IFERROR(VLOOKUP($E6833&amp;"-1",'PTE - Segment Emissions Calcs'!$I$8:$V$8919,16,FALSE),0)</f>
        <v>3.6960649791991122E-6</v>
      </c>
      <c r="G6833" s="35">
        <f ca="1">IFERROR(VLOOKUP($E6833&amp;"-2",'PTE - Segment Emissions Calcs'!$I$8:$V$8919,16,FALSE),0)</f>
        <v>0</v>
      </c>
      <c r="H6833" s="36">
        <f t="shared" ca="1" si="318"/>
        <v>3.6960649791991122E-6</v>
      </c>
      <c r="I6833" s="37">
        <f ca="1">IFERROR(VLOOKUP($E6833&amp;"-1",'PTE - Segment Emissions Calcs'!$I$8:$X$8919,18,FALSE),0)</f>
        <v>1.6188764608892112E-5</v>
      </c>
      <c r="J6833" s="37">
        <f ca="1">IFERROR(VLOOKUP($E6833&amp;"-2",'PTE - Segment Emissions Calcs'!$I$8:$X$8919,18,FALSE),0)</f>
        <v>0</v>
      </c>
      <c r="K6833" s="37">
        <f t="shared" ca="1" si="319"/>
        <v>1.6188764608892112E-5</v>
      </c>
      <c r="L6833" s="37">
        <f ca="1">IFERROR(VLOOKUP($E6833&amp;"-1",'PTE - Segment Emissions Calcs'!$I$8:$Z$8919,20,FALSE),0)</f>
        <v>1.6188764608892112E-5</v>
      </c>
      <c r="M6833" s="37">
        <f ca="1">IFERROR(VLOOKUP($E6833&amp;"-2",'PTE - Segment Emissions Calcs'!$I$8:$Z$8919,20,FALSE),0)</f>
        <v>0</v>
      </c>
      <c r="N6833" s="37">
        <f t="shared" ca="1" si="320"/>
        <v>1.6188764608892112E-5</v>
      </c>
      <c r="O6833" s="38">
        <f t="array" aca="1" ref="O6833" ca="1">IF($H6833="TOTAL HAP",H6833,MAX(IF('PTE - Segment Emissions Calcs'!$B$8:$B$8919=$B6833,'PTE - Segment Emissions Calcs'!$V$8:$V$8919,)))</f>
        <v>3.6960649791991122E-6</v>
      </c>
      <c r="P6833" s="38">
        <f t="array" aca="1" ref="P6833" ca="1">IF($H6833="TOTAL HAP",K6833,MAX(IF('PTE - Segment Emissions Calcs'!$B$8:$B$8919=$B6833,'PTE - Segment Emissions Calcs'!$X$8:$X$8919,)))</f>
        <v>1.6188764608892112E-5</v>
      </c>
      <c r="Q6833" s="38">
        <f t="array" aca="1" ref="Q6833" ca="1">IF($H6833="TOTAL HAP",N6833,MAX(IF('PTE - Segment Emissions Calcs'!$B$8:$B$8919=$B6833,'PTE - Segment Emissions Calcs'!$Z$8:$Z$8919,)))</f>
        <v>1.6188764608892112E-5</v>
      </c>
      <c r="R6833" s="39"/>
    </row>
    <row r="6834" spans="1:18" x14ac:dyDescent="0.25">
      <c r="A6834" s="40"/>
      <c r="B6834" s="40"/>
      <c r="C6834" s="34" t="s">
        <v>292</v>
      </c>
      <c r="D6834" s="35"/>
      <c r="E6834" s="35"/>
      <c r="F6834" s="35">
        <f ca="1">IFERROR(VLOOKUP($E6834&amp;"-1",'PTE - Segment Emissions Calcs'!$I$8:$V$8919,16,FALSE),0)</f>
        <v>5.1805632295497281E-5</v>
      </c>
      <c r="G6834" s="35">
        <f ca="1">IFERROR(VLOOKUP($E6834&amp;"-2",'PTE - Segment Emissions Calcs'!$I$8:$V$8919,16,FALSE),0)</f>
        <v>0</v>
      </c>
      <c r="H6834" s="36">
        <f t="shared" ca="1" si="318"/>
        <v>5.1805632295497281E-5</v>
      </c>
      <c r="I6834" s="37">
        <f ca="1">IFERROR(VLOOKUP($E6834&amp;"-1",'PTE - Segment Emissions Calcs'!$I$8:$X$8919,18,FALSE),0)</f>
        <v>2.2690866945427809E-4</v>
      </c>
      <c r="J6834" s="37">
        <f ca="1">IFERROR(VLOOKUP($E6834&amp;"-2",'PTE - Segment Emissions Calcs'!$I$8:$X$8919,18,FALSE),0)</f>
        <v>0</v>
      </c>
      <c r="K6834" s="37">
        <f t="shared" ca="1" si="319"/>
        <v>2.2690866945427809E-4</v>
      </c>
      <c r="L6834" s="37">
        <f ca="1">IFERROR(VLOOKUP($E6834&amp;"-1",'PTE - Segment Emissions Calcs'!$I$8:$Z$8919,20,FALSE),0)</f>
        <v>2.2690866945427809E-4</v>
      </c>
      <c r="M6834" s="37">
        <f ca="1">IFERROR(VLOOKUP($E6834&amp;"-2",'PTE - Segment Emissions Calcs'!$I$8:$Z$8919,20,FALSE),0)</f>
        <v>0</v>
      </c>
      <c r="N6834" s="37">
        <f t="shared" ca="1" si="320"/>
        <v>2.2690866945427809E-4</v>
      </c>
      <c r="O6834" s="38">
        <f t="array" aca="1" ref="O6834" ca="1">IF($H6834="TOTAL HAP",H6834,MAX(IF('PTE - Segment Emissions Calcs'!$B$8:$B$8919=$B6834,'PTE - Segment Emissions Calcs'!$V$8:$V$8919,)))</f>
        <v>5.1805632295497281E-5</v>
      </c>
      <c r="P6834" s="38">
        <f t="array" aca="1" ref="P6834" ca="1">IF($H6834="TOTAL HAP",K6834,MAX(IF('PTE - Segment Emissions Calcs'!$B$8:$B$8919=$B6834,'PTE - Segment Emissions Calcs'!$X$8:$X$8919,)))</f>
        <v>2.2690866945427809E-4</v>
      </c>
      <c r="Q6834" s="38">
        <f t="array" aca="1" ref="Q6834" ca="1">IF($H6834="TOTAL HAP",N6834,MAX(IF('PTE - Segment Emissions Calcs'!$B$8:$B$8919=$B6834,'PTE - Segment Emissions Calcs'!$Z$8:$Z$8919,)))</f>
        <v>2.2690866945427809E-4</v>
      </c>
      <c r="R6834" s="39"/>
    </row>
    <row r="6835" spans="1:18" x14ac:dyDescent="0.25">
      <c r="A6835" s="40"/>
      <c r="B6835" s="40"/>
      <c r="C6835" s="34" t="s">
        <v>66</v>
      </c>
      <c r="D6835" s="35"/>
      <c r="E6835" s="35"/>
      <c r="F6835" s="35">
        <f ca="1">IFERROR(VLOOKUP($E6835&amp;"-1",'PTE - Segment Emissions Calcs'!$I$8:$V$8919,16,FALSE),0)</f>
        <v>5.7092446655613975E-4</v>
      </c>
      <c r="G6835" s="35">
        <f ca="1">IFERROR(VLOOKUP($E6835&amp;"-2",'PTE - Segment Emissions Calcs'!$I$8:$V$8919,16,FALSE),0)</f>
        <v>0</v>
      </c>
      <c r="H6835" s="36">
        <f t="shared" ca="1" si="318"/>
        <v>5.7092446655613975E-4</v>
      </c>
      <c r="I6835" s="37">
        <f ca="1">IFERROR(VLOOKUP($E6835&amp;"-1",'PTE - Segment Emissions Calcs'!$I$8:$X$8919,18,FALSE),0)</f>
        <v>2.500649163515892E-3</v>
      </c>
      <c r="J6835" s="37">
        <f ca="1">IFERROR(VLOOKUP($E6835&amp;"-2",'PTE - Segment Emissions Calcs'!$I$8:$X$8919,18,FALSE),0)</f>
        <v>0</v>
      </c>
      <c r="K6835" s="37">
        <f t="shared" ca="1" si="319"/>
        <v>2.500649163515892E-3</v>
      </c>
      <c r="L6835" s="37">
        <f ca="1">IFERROR(VLOOKUP($E6835&amp;"-1",'PTE - Segment Emissions Calcs'!$I$8:$Z$8919,20,FALSE),0)</f>
        <v>2.500649163515892E-3</v>
      </c>
      <c r="M6835" s="37">
        <f ca="1">IFERROR(VLOOKUP($E6835&amp;"-2",'PTE - Segment Emissions Calcs'!$I$8:$Z$8919,20,FALSE),0)</f>
        <v>0</v>
      </c>
      <c r="N6835" s="37">
        <f t="shared" ca="1" si="320"/>
        <v>2.500649163515892E-3</v>
      </c>
      <c r="O6835" s="38">
        <f t="array" aca="1" ref="O6835" ca="1">IF($H6835="TOTAL HAP",H6835,MAX(IF('PTE - Segment Emissions Calcs'!$B$8:$B$8919=$B6835,'PTE - Segment Emissions Calcs'!$V$8:$V$8919,)))</f>
        <v>5.7092446655613975E-4</v>
      </c>
      <c r="P6835" s="38">
        <f t="array" aca="1" ref="P6835" ca="1">IF($H6835="TOTAL HAP",K6835,MAX(IF('PTE - Segment Emissions Calcs'!$B$8:$B$8919=$B6835,'PTE - Segment Emissions Calcs'!$X$8:$X$8919,)))</f>
        <v>2.500649163515892E-3</v>
      </c>
      <c r="Q6835" s="38">
        <f t="array" aca="1" ref="Q6835" ca="1">IF($H6835="TOTAL HAP",N6835,MAX(IF('PTE - Segment Emissions Calcs'!$B$8:$B$8919=$B6835,'PTE - Segment Emissions Calcs'!$Z$8:$Z$8919,)))</f>
        <v>2.500649163515892E-3</v>
      </c>
      <c r="R6835" s="39"/>
    </row>
    <row r="6836" spans="1:18" x14ac:dyDescent="0.25">
      <c r="A6836" s="40"/>
      <c r="B6836" s="40"/>
      <c r="C6836" s="34" t="s">
        <v>293</v>
      </c>
      <c r="D6836" s="35"/>
      <c r="E6836" s="35"/>
      <c r="F6836" s="35">
        <f ca="1">IFERROR(VLOOKUP($E6836&amp;"-1",'PTE - Segment Emissions Calcs'!$I$8:$V$8919,16,FALSE),0)</f>
        <v>1.0362603262774003E-4</v>
      </c>
      <c r="G6836" s="35">
        <f ca="1">IFERROR(VLOOKUP($E6836&amp;"-2",'PTE - Segment Emissions Calcs'!$I$8:$V$8919,16,FALSE),0)</f>
        <v>0</v>
      </c>
      <c r="H6836" s="36">
        <f t="shared" ca="1" si="318"/>
        <v>1.0362603262774003E-4</v>
      </c>
      <c r="I6836" s="37">
        <f ca="1">IFERROR(VLOOKUP($E6836&amp;"-1",'PTE - Segment Emissions Calcs'!$I$8:$X$8919,18,FALSE),0)</f>
        <v>4.538820229095013E-4</v>
      </c>
      <c r="J6836" s="37">
        <f ca="1">IFERROR(VLOOKUP($E6836&amp;"-2",'PTE - Segment Emissions Calcs'!$I$8:$X$8919,18,FALSE),0)</f>
        <v>0</v>
      </c>
      <c r="K6836" s="37">
        <f t="shared" ca="1" si="319"/>
        <v>4.538820229095013E-4</v>
      </c>
      <c r="L6836" s="37">
        <f ca="1">IFERROR(VLOOKUP($E6836&amp;"-1",'PTE - Segment Emissions Calcs'!$I$8:$Z$8919,20,FALSE),0)</f>
        <v>4.538820229095013E-4</v>
      </c>
      <c r="M6836" s="37">
        <f ca="1">IFERROR(VLOOKUP($E6836&amp;"-2",'PTE - Segment Emissions Calcs'!$I$8:$Z$8919,20,FALSE),0)</f>
        <v>0</v>
      </c>
      <c r="N6836" s="37">
        <f t="shared" ca="1" si="320"/>
        <v>4.538820229095013E-4</v>
      </c>
      <c r="O6836" s="38">
        <f t="array" aca="1" ref="O6836" ca="1">IF($H6836="TOTAL HAP",H6836,MAX(IF('PTE - Segment Emissions Calcs'!$B$8:$B$8919=$B6836,'PTE - Segment Emissions Calcs'!$V$8:$V$8919,)))</f>
        <v>1.0362603262774003E-4</v>
      </c>
      <c r="P6836" s="38">
        <f t="array" aca="1" ref="P6836" ca="1">IF($H6836="TOTAL HAP",K6836,MAX(IF('PTE - Segment Emissions Calcs'!$B$8:$B$8919=$B6836,'PTE - Segment Emissions Calcs'!$X$8:$X$8919,)))</f>
        <v>4.538820229095013E-4</v>
      </c>
      <c r="Q6836" s="38">
        <f t="array" aca="1" ref="Q6836" ca="1">IF($H6836="TOTAL HAP",N6836,MAX(IF('PTE - Segment Emissions Calcs'!$B$8:$B$8919=$B6836,'PTE - Segment Emissions Calcs'!$Z$8:$Z$8919,)))</f>
        <v>4.538820229095013E-4</v>
      </c>
      <c r="R6836" s="39"/>
    </row>
    <row r="6837" spans="1:18" x14ac:dyDescent="0.25">
      <c r="A6837" s="40"/>
      <c r="B6837" s="40"/>
      <c r="C6837" s="34" t="s">
        <v>48</v>
      </c>
      <c r="D6837" s="35"/>
      <c r="E6837" s="35"/>
      <c r="F6837" s="35">
        <f ca="1">IFERROR(VLOOKUP($E6837&amp;"-1",'PTE - Segment Emissions Calcs'!$I$8:$V$8919,16,FALSE),0)</f>
        <v>1.4279709627592986E-2</v>
      </c>
      <c r="G6837" s="35">
        <f ca="1">IFERROR(VLOOKUP($E6837&amp;"-2",'PTE - Segment Emissions Calcs'!$I$8:$V$8919,16,FALSE),0)</f>
        <v>0</v>
      </c>
      <c r="H6837" s="36">
        <f t="shared" ca="1" si="318"/>
        <v>1.4279709627592986E-2</v>
      </c>
      <c r="I6837" s="37">
        <f ca="1">IFERROR(VLOOKUP($E6837&amp;"-1",'PTE - Segment Emissions Calcs'!$I$8:$X$8919,18,FALSE),0)</f>
        <v>6.2545128168857281E-2</v>
      </c>
      <c r="J6837" s="37">
        <f ca="1">IFERROR(VLOOKUP($E6837&amp;"-2",'PTE - Segment Emissions Calcs'!$I$8:$X$8919,18,FALSE),0)</f>
        <v>0</v>
      </c>
      <c r="K6837" s="37">
        <f t="shared" ca="1" si="319"/>
        <v>6.2545128168857281E-2</v>
      </c>
      <c r="L6837" s="37">
        <f ca="1">IFERROR(VLOOKUP($E6837&amp;"-1",'PTE - Segment Emissions Calcs'!$I$8:$Z$8919,20,FALSE),0)</f>
        <v>6.2545128168857281E-2</v>
      </c>
      <c r="M6837" s="37">
        <f ca="1">IFERROR(VLOOKUP($E6837&amp;"-2",'PTE - Segment Emissions Calcs'!$I$8:$Z$8919,20,FALSE),0)</f>
        <v>0</v>
      </c>
      <c r="N6837" s="37">
        <f t="shared" ca="1" si="320"/>
        <v>6.2545128168857281E-2</v>
      </c>
      <c r="O6837" s="38">
        <f t="array" aca="1" ref="O6837" ca="1">IF($H6837="TOTAL HAP",H6837,MAX(IF('PTE - Segment Emissions Calcs'!$B$8:$B$8919=$B6837,'PTE - Segment Emissions Calcs'!$V$8:$V$8919,)))</f>
        <v>1.4279709627592986E-2</v>
      </c>
      <c r="P6837" s="38">
        <f t="array" aca="1" ref="P6837" ca="1">IF($H6837="TOTAL HAP",K6837,MAX(IF('PTE - Segment Emissions Calcs'!$B$8:$B$8919=$B6837,'PTE - Segment Emissions Calcs'!$X$8:$X$8919,)))</f>
        <v>6.2545128168857281E-2</v>
      </c>
      <c r="Q6837" s="38">
        <f t="array" aca="1" ref="Q6837" ca="1">IF($H6837="TOTAL HAP",N6837,MAX(IF('PTE - Segment Emissions Calcs'!$B$8:$B$8919=$B6837,'PTE - Segment Emissions Calcs'!$Z$8:$Z$8919,)))</f>
        <v>6.2545128168857281E-2</v>
      </c>
      <c r="R6837" s="39"/>
    </row>
    <row r="6838" spans="1:18" x14ac:dyDescent="0.25">
      <c r="A6838" s="40"/>
      <c r="B6838" s="40"/>
      <c r="C6838" s="34" t="s">
        <v>294</v>
      </c>
      <c r="D6838" s="35"/>
      <c r="E6838" s="35"/>
      <c r="F6838" s="35">
        <f ca="1">IFERROR(VLOOKUP($E6838&amp;"-1",'PTE - Segment Emissions Calcs'!$I$8:$V$8919,16,FALSE),0)</f>
        <v>1.3124023637588411E-4</v>
      </c>
      <c r="G6838" s="35">
        <f ca="1">IFERROR(VLOOKUP($E6838&amp;"-2",'PTE - Segment Emissions Calcs'!$I$8:$V$8919,16,FALSE),0)</f>
        <v>0</v>
      </c>
      <c r="H6838" s="36">
        <f t="shared" ca="1" si="318"/>
        <v>1.3124023637588411E-4</v>
      </c>
      <c r="I6838" s="37">
        <f ca="1">IFERROR(VLOOKUP($E6838&amp;"-1",'PTE - Segment Emissions Calcs'!$I$8:$X$8919,18,FALSE),0)</f>
        <v>5.7483223532637238E-4</v>
      </c>
      <c r="J6838" s="37">
        <f ca="1">IFERROR(VLOOKUP($E6838&amp;"-2",'PTE - Segment Emissions Calcs'!$I$8:$X$8919,18,FALSE),0)</f>
        <v>0</v>
      </c>
      <c r="K6838" s="37">
        <f t="shared" ca="1" si="319"/>
        <v>5.7483223532637238E-4</v>
      </c>
      <c r="L6838" s="37">
        <f ca="1">IFERROR(VLOOKUP($E6838&amp;"-1",'PTE - Segment Emissions Calcs'!$I$8:$Z$8919,20,FALSE),0)</f>
        <v>5.7483223532637238E-4</v>
      </c>
      <c r="M6838" s="37">
        <f ca="1">IFERROR(VLOOKUP($E6838&amp;"-2",'PTE - Segment Emissions Calcs'!$I$8:$Z$8919,20,FALSE),0)</f>
        <v>0</v>
      </c>
      <c r="N6838" s="37">
        <f t="shared" ca="1" si="320"/>
        <v>5.7483223532637238E-4</v>
      </c>
      <c r="O6838" s="38">
        <f t="array" aca="1" ref="O6838" ca="1">IF($H6838="TOTAL HAP",H6838,MAX(IF('PTE - Segment Emissions Calcs'!$B$8:$B$8919=$B6838,'PTE - Segment Emissions Calcs'!$V$8:$V$8919,)))</f>
        <v>1.3124023637588411E-4</v>
      </c>
      <c r="P6838" s="38">
        <f t="array" aca="1" ref="P6838" ca="1">IF($H6838="TOTAL HAP",K6838,MAX(IF('PTE - Segment Emissions Calcs'!$B$8:$B$8919=$B6838,'PTE - Segment Emissions Calcs'!$X$8:$X$8919,)))</f>
        <v>5.7483223532637238E-4</v>
      </c>
      <c r="Q6838" s="38">
        <f t="array" aca="1" ref="Q6838" ca="1">IF($H6838="TOTAL HAP",N6838,MAX(IF('PTE - Segment Emissions Calcs'!$B$8:$B$8919=$B6838,'PTE - Segment Emissions Calcs'!$Z$8:$Z$8919,)))</f>
        <v>5.7483223532637238E-4</v>
      </c>
      <c r="R6838" s="39"/>
    </row>
    <row r="6839" spans="1:18" x14ac:dyDescent="0.25">
      <c r="A6839" s="40"/>
      <c r="B6839" s="40"/>
      <c r="C6839" s="34" t="s">
        <v>50</v>
      </c>
      <c r="D6839" s="35"/>
      <c r="E6839" s="35"/>
      <c r="F6839" s="35">
        <f ca="1">IFERROR(VLOOKUP($E6839&amp;"-1",'PTE - Segment Emissions Calcs'!$I$8:$V$8919,16,FALSE),0)</f>
        <v>0</v>
      </c>
      <c r="G6839" s="35">
        <f ca="1">IFERROR(VLOOKUP($E6839&amp;"-2",'PTE - Segment Emissions Calcs'!$I$8:$V$8919,16,FALSE),0)</f>
        <v>0</v>
      </c>
      <c r="H6839" s="36">
        <f t="shared" ca="1" si="318"/>
        <v>0</v>
      </c>
      <c r="I6839" s="37">
        <f ca="1">IFERROR(VLOOKUP($E6839&amp;"-1",'PTE - Segment Emissions Calcs'!$I$8:$X$8919,18,FALSE),0)</f>
        <v>0</v>
      </c>
      <c r="J6839" s="37">
        <f ca="1">IFERROR(VLOOKUP($E6839&amp;"-2",'PTE - Segment Emissions Calcs'!$I$8:$X$8919,18,FALSE),0)</f>
        <v>0</v>
      </c>
      <c r="K6839" s="37">
        <f t="shared" ca="1" si="319"/>
        <v>0</v>
      </c>
      <c r="L6839" s="37">
        <f ca="1">IFERROR(VLOOKUP($E6839&amp;"-1",'PTE - Segment Emissions Calcs'!$I$8:$Z$8919,20,FALSE),0)</f>
        <v>0</v>
      </c>
      <c r="M6839" s="37">
        <f ca="1">IFERROR(VLOOKUP($E6839&amp;"-2",'PTE - Segment Emissions Calcs'!$I$8:$Z$8919,20,FALSE),0)</f>
        <v>0</v>
      </c>
      <c r="N6839" s="37">
        <f t="shared" ca="1" si="320"/>
        <v>0</v>
      </c>
      <c r="O6839" s="38">
        <f t="array" aca="1" ref="O6839" ca="1">IF($H6839="TOTAL HAP",H6839,MAX(IF('PTE - Segment Emissions Calcs'!$B$8:$B$8919=$B6839,'PTE - Segment Emissions Calcs'!$V$8:$V$8919,)))</f>
        <v>0</v>
      </c>
      <c r="P6839" s="38">
        <f t="array" aca="1" ref="P6839" ca="1">IF($H6839="TOTAL HAP",K6839,MAX(IF('PTE - Segment Emissions Calcs'!$B$8:$B$8919=$B6839,'PTE - Segment Emissions Calcs'!$X$8:$X$8919,)))</f>
        <v>0</v>
      </c>
      <c r="Q6839" s="38">
        <f t="array" aca="1" ref="Q6839" ca="1">IF($H6839="TOTAL HAP",N6839,MAX(IF('PTE - Segment Emissions Calcs'!$B$8:$B$8919=$B6839,'PTE - Segment Emissions Calcs'!$Z$8:$Z$8919,)))</f>
        <v>0</v>
      </c>
      <c r="R6839" s="39"/>
    </row>
    <row r="6840" spans="1:18" x14ac:dyDescent="0.25">
      <c r="A6840" s="40"/>
      <c r="B6840" s="40"/>
      <c r="C6840" s="34" t="s">
        <v>53</v>
      </c>
      <c r="D6840" s="35"/>
      <c r="E6840" s="35"/>
      <c r="F6840" s="35">
        <f ca="1">IFERROR(VLOOKUP($E6840&amp;"-1",'PTE - Segment Emissions Calcs'!$I$8:$V$8919,16,FALSE),0)</f>
        <v>6.499703130357604E-3</v>
      </c>
      <c r="G6840" s="35">
        <f ca="1">IFERROR(VLOOKUP($E6840&amp;"-2",'PTE - Segment Emissions Calcs'!$I$8:$V$8919,16,FALSE),0)</f>
        <v>0</v>
      </c>
      <c r="H6840" s="36">
        <f t="shared" ca="1" si="318"/>
        <v>6.499703130357604E-3</v>
      </c>
      <c r="I6840" s="37">
        <f ca="1">IFERROR(VLOOKUP($E6840&amp;"-1",'PTE - Segment Emissions Calcs'!$I$8:$X$8919,18,FALSE),0)</f>
        <v>2.8468699710966307E-2</v>
      </c>
      <c r="J6840" s="37">
        <f ca="1">IFERROR(VLOOKUP($E6840&amp;"-2",'PTE - Segment Emissions Calcs'!$I$8:$X$8919,18,FALSE),0)</f>
        <v>0</v>
      </c>
      <c r="K6840" s="37">
        <f t="shared" ca="1" si="319"/>
        <v>2.8468699710966307E-2</v>
      </c>
      <c r="L6840" s="37">
        <f ca="1">IFERROR(VLOOKUP($E6840&amp;"-1",'PTE - Segment Emissions Calcs'!$I$8:$Z$8919,20,FALSE),0)</f>
        <v>2.8468699710966307E-2</v>
      </c>
      <c r="M6840" s="37">
        <f ca="1">IFERROR(VLOOKUP($E6840&amp;"-2",'PTE - Segment Emissions Calcs'!$I$8:$Z$8919,20,FALSE),0)</f>
        <v>0</v>
      </c>
      <c r="N6840" s="37">
        <f t="shared" ca="1" si="320"/>
        <v>2.8468699710966307E-2</v>
      </c>
      <c r="O6840" s="38">
        <f t="array" aca="1" ref="O6840" ca="1">IF($H6840="TOTAL HAP",H6840,MAX(IF('PTE - Segment Emissions Calcs'!$B$8:$B$8919=$B6840,'PTE - Segment Emissions Calcs'!$V$8:$V$8919,)))</f>
        <v>6.499703130357604E-3</v>
      </c>
      <c r="P6840" s="38">
        <f t="array" aca="1" ref="P6840" ca="1">IF($H6840="TOTAL HAP",K6840,MAX(IF('PTE - Segment Emissions Calcs'!$B$8:$B$8919=$B6840,'PTE - Segment Emissions Calcs'!$X$8:$X$8919,)))</f>
        <v>2.8468699710966307E-2</v>
      </c>
      <c r="Q6840" s="38">
        <f t="array" aca="1" ref="Q6840" ca="1">IF($H6840="TOTAL HAP",N6840,MAX(IF('PTE - Segment Emissions Calcs'!$B$8:$B$8919=$B6840,'PTE - Segment Emissions Calcs'!$Z$8:$Z$8919,)))</f>
        <v>2.8468699710966307E-2</v>
      </c>
      <c r="R6840" s="39"/>
    </row>
    <row r="6841" spans="1:18" x14ac:dyDescent="0.25">
      <c r="A6841" s="40"/>
      <c r="B6841" s="40"/>
      <c r="C6841" s="34" t="s">
        <v>209</v>
      </c>
      <c r="D6841" s="35"/>
      <c r="E6841" s="35"/>
      <c r="F6841" s="35">
        <f ca="1">IFERROR(VLOOKUP($E6841&amp;"-1",'PTE - Segment Emissions Calcs'!$I$8:$V$8919,16,FALSE),0)</f>
        <v>1.0103590316311451E-4</v>
      </c>
      <c r="G6841" s="35">
        <f ca="1">IFERROR(VLOOKUP($E6841&amp;"-2",'PTE - Segment Emissions Calcs'!$I$8:$V$8919,16,FALSE),0)</f>
        <v>0</v>
      </c>
      <c r="H6841" s="36">
        <f t="shared" ca="1" si="318"/>
        <v>1.0103590316311451E-4</v>
      </c>
      <c r="I6841" s="37">
        <f ca="1">IFERROR(VLOOKUP($E6841&amp;"-1",'PTE - Segment Emissions Calcs'!$I$8:$X$8919,18,FALSE),0)</f>
        <v>4.4253725585444154E-4</v>
      </c>
      <c r="J6841" s="37">
        <f ca="1">IFERROR(VLOOKUP($E6841&amp;"-2",'PTE - Segment Emissions Calcs'!$I$8:$X$8919,18,FALSE),0)</f>
        <v>0</v>
      </c>
      <c r="K6841" s="37">
        <f t="shared" ca="1" si="319"/>
        <v>4.4253725585444154E-4</v>
      </c>
      <c r="L6841" s="37">
        <f ca="1">IFERROR(VLOOKUP($E6841&amp;"-1",'PTE - Segment Emissions Calcs'!$I$8:$Z$8919,20,FALSE),0)</f>
        <v>4.4253725585444154E-4</v>
      </c>
      <c r="M6841" s="37">
        <f ca="1">IFERROR(VLOOKUP($E6841&amp;"-2",'PTE - Segment Emissions Calcs'!$I$8:$Z$8919,20,FALSE),0)</f>
        <v>0</v>
      </c>
      <c r="N6841" s="37">
        <f t="shared" ca="1" si="320"/>
        <v>4.4253725585444154E-4</v>
      </c>
      <c r="O6841" s="38">
        <f t="array" aca="1" ref="O6841" ca="1">IF($H6841="TOTAL HAP",H6841,MAX(IF('PTE - Segment Emissions Calcs'!$B$8:$B$8919=$B6841,'PTE - Segment Emissions Calcs'!$V$8:$V$8919,)))</f>
        <v>1.0103590316311451E-4</v>
      </c>
      <c r="P6841" s="38">
        <f t="array" aca="1" ref="P6841" ca="1">IF($H6841="TOTAL HAP",K6841,MAX(IF('PTE - Segment Emissions Calcs'!$B$8:$B$8919=$B6841,'PTE - Segment Emissions Calcs'!$X$8:$X$8919,)))</f>
        <v>4.4253725585444154E-4</v>
      </c>
      <c r="Q6841" s="38">
        <f t="array" aca="1" ref="Q6841" ca="1">IF($H6841="TOTAL HAP",N6841,MAX(IF('PTE - Segment Emissions Calcs'!$B$8:$B$8919=$B6841,'PTE - Segment Emissions Calcs'!$Z$8:$Z$8919,)))</f>
        <v>4.4253725585444154E-4</v>
      </c>
      <c r="R6841" s="39"/>
    </row>
    <row r="6842" spans="1:18" x14ac:dyDescent="0.25">
      <c r="A6842" s="40"/>
      <c r="B6842" s="40"/>
      <c r="C6842" s="34" t="s">
        <v>177</v>
      </c>
      <c r="D6842" s="35"/>
      <c r="E6842" s="35"/>
      <c r="F6842" s="35">
        <f ca="1">IFERROR(VLOOKUP($E6842&amp;"-1",'PTE - Segment Emissions Calcs'!$I$8:$V$8919,16,FALSE),0)</f>
        <v>5.5046776119476717E-4</v>
      </c>
      <c r="G6842" s="35">
        <f ca="1">IFERROR(VLOOKUP($E6842&amp;"-2",'PTE - Segment Emissions Calcs'!$I$8:$V$8919,16,FALSE),0)</f>
        <v>0</v>
      </c>
      <c r="H6842" s="36">
        <f t="shared" ca="1" si="318"/>
        <v>5.5046776119476717E-4</v>
      </c>
      <c r="I6842" s="37">
        <f ca="1">IFERROR(VLOOKUP($E6842&amp;"-1",'PTE - Segment Emissions Calcs'!$I$8:$X$8919,18,FALSE),0)</f>
        <v>2.4110487940330804E-3</v>
      </c>
      <c r="J6842" s="37">
        <f ca="1">IFERROR(VLOOKUP($E6842&amp;"-2",'PTE - Segment Emissions Calcs'!$I$8:$X$8919,18,FALSE),0)</f>
        <v>0</v>
      </c>
      <c r="K6842" s="37">
        <f t="shared" ca="1" si="319"/>
        <v>2.4110487940330804E-3</v>
      </c>
      <c r="L6842" s="37">
        <f ca="1">IFERROR(VLOOKUP($E6842&amp;"-1",'PTE - Segment Emissions Calcs'!$I$8:$Z$8919,20,FALSE),0)</f>
        <v>2.4110487940330804E-3</v>
      </c>
      <c r="M6842" s="37">
        <f ca="1">IFERROR(VLOOKUP($E6842&amp;"-2",'PTE - Segment Emissions Calcs'!$I$8:$Z$8919,20,FALSE),0)</f>
        <v>0</v>
      </c>
      <c r="N6842" s="37">
        <f t="shared" ca="1" si="320"/>
        <v>2.4110487940330804E-3</v>
      </c>
      <c r="O6842" s="38">
        <f t="array" aca="1" ref="O6842" ca="1">IF($H6842="TOTAL HAP",H6842,MAX(IF('PTE - Segment Emissions Calcs'!$B$8:$B$8919=$B6842,'PTE - Segment Emissions Calcs'!$V$8:$V$8919,)))</f>
        <v>5.5046776119476717E-4</v>
      </c>
      <c r="P6842" s="38">
        <f t="array" aca="1" ref="P6842" ca="1">IF($H6842="TOTAL HAP",K6842,MAX(IF('PTE - Segment Emissions Calcs'!$B$8:$B$8919=$B6842,'PTE - Segment Emissions Calcs'!$X$8:$X$8919,)))</f>
        <v>2.4110487940330804E-3</v>
      </c>
      <c r="Q6842" s="38">
        <f t="array" aca="1" ref="Q6842" ca="1">IF($H6842="TOTAL HAP",N6842,MAX(IF('PTE - Segment Emissions Calcs'!$B$8:$B$8919=$B6842,'PTE - Segment Emissions Calcs'!$Z$8:$Z$8919,)))</f>
        <v>2.4110487940330804E-3</v>
      </c>
      <c r="R6842" s="39"/>
    </row>
    <row r="6843" spans="1:18" x14ac:dyDescent="0.25">
      <c r="A6843" s="40"/>
      <c r="B6843" s="40"/>
      <c r="C6843" s="34" t="s">
        <v>210</v>
      </c>
      <c r="D6843" s="35"/>
      <c r="E6843" s="35"/>
      <c r="F6843" s="35">
        <f ca="1">IFERROR(VLOOKUP($E6843&amp;"-1",'PTE - Segment Emissions Calcs'!$I$8:$V$8919,16,FALSE),0)</f>
        <v>1.9847712124429674E-4</v>
      </c>
      <c r="G6843" s="35">
        <f ca="1">IFERROR(VLOOKUP($E6843&amp;"-2",'PTE - Segment Emissions Calcs'!$I$8:$V$8919,16,FALSE),0)</f>
        <v>0</v>
      </c>
      <c r="H6843" s="36">
        <f t="shared" ca="1" si="318"/>
        <v>1.9847712124429674E-4</v>
      </c>
      <c r="I6843" s="37">
        <f ca="1">IFERROR(VLOOKUP($E6843&amp;"-1",'PTE - Segment Emissions Calcs'!$I$8:$X$8919,18,FALSE),0)</f>
        <v>8.6932979105001972E-4</v>
      </c>
      <c r="J6843" s="37">
        <f ca="1">IFERROR(VLOOKUP($E6843&amp;"-2",'PTE - Segment Emissions Calcs'!$I$8:$X$8919,18,FALSE),0)</f>
        <v>0</v>
      </c>
      <c r="K6843" s="37">
        <f t="shared" ca="1" si="319"/>
        <v>8.6932979105001972E-4</v>
      </c>
      <c r="L6843" s="37">
        <f ca="1">IFERROR(VLOOKUP($E6843&amp;"-1",'PTE - Segment Emissions Calcs'!$I$8:$Z$8919,20,FALSE),0)</f>
        <v>8.6932979105001972E-4</v>
      </c>
      <c r="M6843" s="37">
        <f ca="1">IFERROR(VLOOKUP($E6843&amp;"-2",'PTE - Segment Emissions Calcs'!$I$8:$Z$8919,20,FALSE),0)</f>
        <v>0</v>
      </c>
      <c r="N6843" s="37">
        <f t="shared" ca="1" si="320"/>
        <v>8.6932979105001972E-4</v>
      </c>
      <c r="O6843" s="38">
        <f t="array" aca="1" ref="O6843" ca="1">IF($H6843="TOTAL HAP",H6843,MAX(IF('PTE - Segment Emissions Calcs'!$B$8:$B$8919=$B6843,'PTE - Segment Emissions Calcs'!$V$8:$V$8919,)))</f>
        <v>1.9847712124429674E-4</v>
      </c>
      <c r="P6843" s="38">
        <f t="array" aca="1" ref="P6843" ca="1">IF($H6843="TOTAL HAP",K6843,MAX(IF('PTE - Segment Emissions Calcs'!$B$8:$B$8919=$B6843,'PTE - Segment Emissions Calcs'!$X$8:$X$8919,)))</f>
        <v>8.6932979105001972E-4</v>
      </c>
      <c r="Q6843" s="38">
        <f t="array" aca="1" ref="Q6843" ca="1">IF($H6843="TOTAL HAP",N6843,MAX(IF('PTE - Segment Emissions Calcs'!$B$8:$B$8919=$B6843,'PTE - Segment Emissions Calcs'!$Z$8:$Z$8919,)))</f>
        <v>8.6932979105001972E-4</v>
      </c>
      <c r="R6843" s="39"/>
    </row>
    <row r="6844" spans="1:18" x14ac:dyDescent="0.25">
      <c r="A6844" s="40"/>
      <c r="B6844" s="40"/>
      <c r="C6844" s="34" t="s">
        <v>69</v>
      </c>
      <c r="D6844" s="35"/>
      <c r="E6844" s="35"/>
      <c r="F6844" s="35">
        <f ca="1">IFERROR(VLOOKUP($E6844&amp;"-1",'PTE - Segment Emissions Calcs'!$I$8:$V$8919,16,FALSE),0)</f>
        <v>1.5817534722215639E-3</v>
      </c>
      <c r="G6844" s="35">
        <f ca="1">IFERROR(VLOOKUP($E6844&amp;"-2",'PTE - Segment Emissions Calcs'!$I$8:$V$8919,16,FALSE),0)</f>
        <v>0</v>
      </c>
      <c r="H6844" s="36">
        <f t="shared" ca="1" si="318"/>
        <v>1.5817534722215639E-3</v>
      </c>
      <c r="I6844" s="37">
        <f ca="1">IFERROR(VLOOKUP($E6844&amp;"-1",'PTE - Segment Emissions Calcs'!$I$8:$X$8919,18,FALSE),0)</f>
        <v>6.9280802083304506E-3</v>
      </c>
      <c r="J6844" s="37">
        <f ca="1">IFERROR(VLOOKUP($E6844&amp;"-2",'PTE - Segment Emissions Calcs'!$I$8:$X$8919,18,FALSE),0)</f>
        <v>0</v>
      </c>
      <c r="K6844" s="37">
        <f t="shared" ca="1" si="319"/>
        <v>6.9280802083304506E-3</v>
      </c>
      <c r="L6844" s="37">
        <f ca="1">IFERROR(VLOOKUP($E6844&amp;"-1",'PTE - Segment Emissions Calcs'!$I$8:$Z$8919,20,FALSE),0)</f>
        <v>6.9280802083304506E-3</v>
      </c>
      <c r="M6844" s="37">
        <f ca="1">IFERROR(VLOOKUP($E6844&amp;"-2",'PTE - Segment Emissions Calcs'!$I$8:$Z$8919,20,FALSE),0)</f>
        <v>0</v>
      </c>
      <c r="N6844" s="37">
        <f t="shared" ca="1" si="320"/>
        <v>6.9280802083304506E-3</v>
      </c>
      <c r="O6844" s="38">
        <f t="array" aca="1" ref="O6844" ca="1">IF($H6844="TOTAL HAP",H6844,MAX(IF('PTE - Segment Emissions Calcs'!$B$8:$B$8919=$B6844,'PTE - Segment Emissions Calcs'!$V$8:$V$8919,)))</f>
        <v>1.5817534722215639E-3</v>
      </c>
      <c r="P6844" s="38">
        <f t="array" aca="1" ref="P6844" ca="1">IF($H6844="TOTAL HAP",K6844,MAX(IF('PTE - Segment Emissions Calcs'!$B$8:$B$8919=$B6844,'PTE - Segment Emissions Calcs'!$X$8:$X$8919,)))</f>
        <v>6.9280802083304506E-3</v>
      </c>
      <c r="Q6844" s="38">
        <f t="array" aca="1" ref="Q6844" ca="1">IF($H6844="TOTAL HAP",N6844,MAX(IF('PTE - Segment Emissions Calcs'!$B$8:$B$8919=$B6844,'PTE - Segment Emissions Calcs'!$Z$8:$Z$8919,)))</f>
        <v>6.9280802083304506E-3</v>
      </c>
      <c r="R6844" s="39"/>
    </row>
    <row r="6845" spans="1:18" x14ac:dyDescent="0.25">
      <c r="A6845" s="40"/>
      <c r="B6845" s="40"/>
      <c r="C6845" s="34" t="s">
        <v>179</v>
      </c>
      <c r="D6845" s="35"/>
      <c r="E6845" s="35"/>
      <c r="F6845" s="35">
        <f ca="1">IFERROR(VLOOKUP($E6845&amp;"-1",'PTE - Segment Emissions Calcs'!$I$8:$V$8919,16,FALSE),0)</f>
        <v>6.9815279914006332E-4</v>
      </c>
      <c r="G6845" s="35">
        <f ca="1">IFERROR(VLOOKUP($E6845&amp;"-2",'PTE - Segment Emissions Calcs'!$I$8:$V$8919,16,FALSE),0)</f>
        <v>0</v>
      </c>
      <c r="H6845" s="36">
        <f t="shared" ca="1" si="318"/>
        <v>6.9815279914006332E-4</v>
      </c>
      <c r="I6845" s="37">
        <f ca="1">IFERROR(VLOOKUP($E6845&amp;"-1",'PTE - Segment Emissions Calcs'!$I$8:$X$8919,18,FALSE),0)</f>
        <v>3.0579092602334773E-3</v>
      </c>
      <c r="J6845" s="37">
        <f ca="1">IFERROR(VLOOKUP($E6845&amp;"-2",'PTE - Segment Emissions Calcs'!$I$8:$X$8919,18,FALSE),0)</f>
        <v>0</v>
      </c>
      <c r="K6845" s="37">
        <f t="shared" ca="1" si="319"/>
        <v>3.0579092602334773E-3</v>
      </c>
      <c r="L6845" s="37">
        <f ca="1">IFERROR(VLOOKUP($E6845&amp;"-1",'PTE - Segment Emissions Calcs'!$I$8:$Z$8919,20,FALSE),0)</f>
        <v>3.0579092602334773E-3</v>
      </c>
      <c r="M6845" s="37">
        <f ca="1">IFERROR(VLOOKUP($E6845&amp;"-2",'PTE - Segment Emissions Calcs'!$I$8:$Z$8919,20,FALSE),0)</f>
        <v>0</v>
      </c>
      <c r="N6845" s="37">
        <f t="shared" ca="1" si="320"/>
        <v>3.0579092602334773E-3</v>
      </c>
      <c r="O6845" s="38">
        <f t="array" aca="1" ref="O6845" ca="1">IF($H6845="TOTAL HAP",H6845,MAX(IF('PTE - Segment Emissions Calcs'!$B$8:$B$8919=$B6845,'PTE - Segment Emissions Calcs'!$V$8:$V$8919,)))</f>
        <v>6.9815279914006332E-4</v>
      </c>
      <c r="P6845" s="38">
        <f t="array" aca="1" ref="P6845" ca="1">IF($H6845="TOTAL HAP",K6845,MAX(IF('PTE - Segment Emissions Calcs'!$B$8:$B$8919=$B6845,'PTE - Segment Emissions Calcs'!$X$8:$X$8919,)))</f>
        <v>3.0579092602334773E-3</v>
      </c>
      <c r="Q6845" s="38">
        <f t="array" aca="1" ref="Q6845" ca="1">IF($H6845="TOTAL HAP",N6845,MAX(IF('PTE - Segment Emissions Calcs'!$B$8:$B$8919=$B6845,'PTE - Segment Emissions Calcs'!$Z$8:$Z$8919,)))</f>
        <v>3.0579092602334773E-3</v>
      </c>
      <c r="R6845" s="39"/>
    </row>
    <row r="6846" spans="1:18" ht="15.75" thickBot="1" x14ac:dyDescent="0.3">
      <c r="A6846" s="42"/>
      <c r="B6846" s="42"/>
      <c r="C6846" s="43" t="s">
        <v>295</v>
      </c>
      <c r="D6846" s="44"/>
      <c r="E6846" s="44"/>
      <c r="F6846" s="44">
        <f ca="1">IFERROR(VLOOKUP($E6846&amp;"-1",'PTE - Segment Emissions Calcs'!$I$8:$V$8919,16,FALSE),0)</f>
        <v>7.0382941637085576E-4</v>
      </c>
      <c r="G6846" s="44">
        <f ca="1">IFERROR(VLOOKUP($E6846&amp;"-2",'PTE - Segment Emissions Calcs'!$I$8:$V$8919,16,FALSE),0)</f>
        <v>0</v>
      </c>
      <c r="H6846" s="45">
        <f t="shared" ca="1" si="318"/>
        <v>7.0382941637085576E-4</v>
      </c>
      <c r="I6846" s="46">
        <f ca="1">IFERROR(VLOOKUP($E6846&amp;"-1",'PTE - Segment Emissions Calcs'!$I$8:$X$8919,18,FALSE),0)</f>
        <v>3.0827728437043483E-3</v>
      </c>
      <c r="J6846" s="46">
        <f ca="1">IFERROR(VLOOKUP($E6846&amp;"-2",'PTE - Segment Emissions Calcs'!$I$8:$X$8919,18,FALSE),0)</f>
        <v>0</v>
      </c>
      <c r="K6846" s="46">
        <f t="shared" ca="1" si="319"/>
        <v>3.0827728437043483E-3</v>
      </c>
      <c r="L6846" s="46">
        <f ca="1">IFERROR(VLOOKUP($E6846&amp;"-1",'PTE - Segment Emissions Calcs'!$I$8:$Z$8919,20,FALSE),0)</f>
        <v>3.0827728437043483E-3</v>
      </c>
      <c r="M6846" s="46">
        <f ca="1">IFERROR(VLOOKUP($E6846&amp;"-2",'PTE - Segment Emissions Calcs'!$I$8:$Z$8919,20,FALSE),0)</f>
        <v>0</v>
      </c>
      <c r="N6846" s="46">
        <f t="shared" ca="1" si="320"/>
        <v>3.0827728437043483E-3</v>
      </c>
      <c r="O6846" s="47">
        <f t="array" aca="1" ref="O6846" ca="1">IF($H6846="TOTAL HAP",H6846,MAX(IF('PTE - Segment Emissions Calcs'!$B$8:$B$8919=$B6846,'PTE - Segment Emissions Calcs'!$V$8:$V$8919,)))</f>
        <v>7.0382941637085576E-4</v>
      </c>
      <c r="P6846" s="47">
        <f t="array" aca="1" ref="P6846" ca="1">IF($H6846="TOTAL HAP",K6846,MAX(IF('PTE - Segment Emissions Calcs'!$B$8:$B$8919=$B6846,'PTE - Segment Emissions Calcs'!$X$8:$X$8919,)))</f>
        <v>3.0827728437043483E-3</v>
      </c>
      <c r="Q6846" s="47">
        <f t="array" aca="1" ref="Q6846" ca="1">IF($H6846="TOTAL HAP",N6846,MAX(IF('PTE - Segment Emissions Calcs'!$B$8:$B$8919=$B6846,'PTE - Segment Emissions Calcs'!$Z$8:$Z$8919,)))</f>
        <v>3.0827728437043483E-3</v>
      </c>
      <c r="R6846" s="48"/>
    </row>
    <row r="6847" spans="1:18" ht="15.75" thickTop="1" x14ac:dyDescent="0.25">
      <c r="A6847" s="25" t="str">
        <f ca="1">VLOOKUP(#REF!,'PTE - Segment Emissions Calcs'!$C$8:$J$8919,8,FALSE)</f>
        <v>EQUI 156</v>
      </c>
      <c r="B6847" s="25" t="str">
        <f ca="1">VLOOKUP(A6847,'PTE - Segment Emissions Calcs'!$J$8:$O$8919,4,FALSE)</f>
        <v>Natural Gasoline (APC 153)</v>
      </c>
      <c r="C6847" s="26" t="s">
        <v>24</v>
      </c>
      <c r="D6847" s="27"/>
      <c r="E6847" s="27"/>
      <c r="F6847" s="27">
        <f ca="1">IFERROR(VLOOKUP($E6847&amp;"-1",'PTE - Segment Emissions Calcs'!$I$8:$V$8919,16,FALSE),0)</f>
        <v>0.32057295867775409</v>
      </c>
      <c r="G6847" s="27">
        <f ca="1">IFERROR(VLOOKUP($E6847&amp;"-2",'PTE - Segment Emissions Calcs'!$I$8:$V$8919,16,FALSE),0)</f>
        <v>0</v>
      </c>
      <c r="H6847" s="28">
        <f t="shared" ca="1" si="318"/>
        <v>0.32057295867775409</v>
      </c>
      <c r="I6847" s="29">
        <f ca="1">IFERROR(VLOOKUP($E6847&amp;"-1",'PTE - Segment Emissions Calcs'!$I$8:$X$8919,18,FALSE),0)</f>
        <v>1.4041095590085628</v>
      </c>
      <c r="J6847" s="29">
        <f ca="1">IFERROR(VLOOKUP($E6847&amp;"-2",'PTE - Segment Emissions Calcs'!$I$8:$X$8919,18,FALSE),0)</f>
        <v>0</v>
      </c>
      <c r="K6847" s="29">
        <f t="shared" ca="1" si="319"/>
        <v>1.4041095590085628</v>
      </c>
      <c r="L6847" s="29">
        <f ca="1">IFERROR(VLOOKUP($E6847&amp;"-1",'PTE - Segment Emissions Calcs'!$I$8:$Z$8919,20,FALSE),0)</f>
        <v>1.4041095590085628</v>
      </c>
      <c r="M6847" s="29">
        <f ca="1">IFERROR(VLOOKUP($E6847&amp;"-2",'PTE - Segment Emissions Calcs'!$I$8:$Z$8919,20,FALSE),0)</f>
        <v>0</v>
      </c>
      <c r="N6847" s="29">
        <f t="shared" ca="1" si="320"/>
        <v>1.4041095590085628</v>
      </c>
      <c r="O6847" s="30">
        <f t="array" aca="1" ref="O6847" ca="1">IF($H6847="TOTAL HAP",H6847,MAX(IF('PTE - Segment Emissions Calcs'!$B$8:$B$8919=$B6847,'PTE - Segment Emissions Calcs'!$V$8:$V$8919,)))</f>
        <v>0.32057295867775409</v>
      </c>
      <c r="P6847" s="30">
        <f t="array" aca="1" ref="P6847" ca="1">IF($H6847="TOTAL HAP",K6847,MAX(IF('PTE - Segment Emissions Calcs'!$B$8:$B$8919=$B6847,'PTE - Segment Emissions Calcs'!$X$8:$X$8919,)))</f>
        <v>1.4041095590085628</v>
      </c>
      <c r="Q6847" s="30">
        <f t="array" aca="1" ref="Q6847" ca="1">IF($H6847="TOTAL HAP",N6847,MAX(IF('PTE - Segment Emissions Calcs'!$B$8:$B$8919=$B6847,'PTE - Segment Emissions Calcs'!$Z$8:$Z$8919,)))</f>
        <v>1.4041095590085628</v>
      </c>
      <c r="R6847" s="31"/>
    </row>
    <row r="6848" spans="1:18" x14ac:dyDescent="0.25">
      <c r="A6848" s="32"/>
      <c r="B6848" s="33"/>
      <c r="C6848" s="34" t="s">
        <v>29</v>
      </c>
      <c r="D6848" s="35"/>
      <c r="E6848" s="35"/>
      <c r="F6848" s="35">
        <f ca="1">IFERROR(VLOOKUP($E6848&amp;"-1",'PTE - Segment Emissions Calcs'!$I$8:$V$8919,16,FALSE),0)</f>
        <v>2.0174176023976025E-2</v>
      </c>
      <c r="G6848" s="35">
        <f ca="1">IFERROR(VLOOKUP($E6848&amp;"-2",'PTE - Segment Emissions Calcs'!$I$8:$V$8919,16,FALSE),0)</f>
        <v>0</v>
      </c>
      <c r="H6848" s="36">
        <f t="shared" ca="1" si="318"/>
        <v>2.0174176023976025E-2</v>
      </c>
      <c r="I6848" s="37">
        <f ca="1">IFERROR(VLOOKUP($E6848&amp;"-1",'PTE - Segment Emissions Calcs'!$I$8:$X$8919,18,FALSE),0)</f>
        <v>8.8362890985014986E-2</v>
      </c>
      <c r="J6848" s="37">
        <f ca="1">IFERROR(VLOOKUP($E6848&amp;"-2",'PTE - Segment Emissions Calcs'!$I$8:$X$8919,18,FALSE),0)</f>
        <v>0</v>
      </c>
      <c r="K6848" s="37">
        <f t="shared" ca="1" si="319"/>
        <v>8.8362890985014986E-2</v>
      </c>
      <c r="L6848" s="37">
        <f ca="1">IFERROR(VLOOKUP($E6848&amp;"-1",'PTE - Segment Emissions Calcs'!$I$8:$Z$8919,20,FALSE),0)</f>
        <v>8.8362890985014986E-2</v>
      </c>
      <c r="M6848" s="37">
        <f ca="1">IFERROR(VLOOKUP($E6848&amp;"-2",'PTE - Segment Emissions Calcs'!$I$8:$Z$8919,20,FALSE),0)</f>
        <v>0</v>
      </c>
      <c r="N6848" s="37">
        <f t="shared" ca="1" si="320"/>
        <v>8.8362890985014986E-2</v>
      </c>
      <c r="O6848" s="38">
        <f t="array" aca="1" ref="O6848" ca="1">IF($H6848="TOTAL HAP",H6848,MAX(IF('PTE - Segment Emissions Calcs'!$B$8:$B$8919=$B6848,'PTE - Segment Emissions Calcs'!$V$8:$V$8919,)))</f>
        <v>2.0174176023976025E-2</v>
      </c>
      <c r="P6848" s="38">
        <f t="array" aca="1" ref="P6848" ca="1">IF($H6848="TOTAL HAP",K6848,MAX(IF('PTE - Segment Emissions Calcs'!$B$8:$B$8919=$B6848,'PTE - Segment Emissions Calcs'!$X$8:$X$8919,)))</f>
        <v>8.8362890985014986E-2</v>
      </c>
      <c r="Q6848" s="38">
        <f t="array" aca="1" ref="Q6848" ca="1">IF($H6848="TOTAL HAP",N6848,MAX(IF('PTE - Segment Emissions Calcs'!$B$8:$B$8919=$B6848,'PTE - Segment Emissions Calcs'!$Z$8:$Z$8919,)))</f>
        <v>8.8362890985014986E-2</v>
      </c>
      <c r="R6848" s="39"/>
    </row>
    <row r="6849" spans="1:18" x14ac:dyDescent="0.25">
      <c r="A6849" s="32"/>
      <c r="B6849" s="33"/>
      <c r="C6849" s="34" t="s">
        <v>37</v>
      </c>
      <c r="D6849" s="35"/>
      <c r="E6849" s="35"/>
      <c r="F6849" s="35">
        <f ca="1">IFERROR(VLOOKUP($E6849&amp;"-1",'PTE - Segment Emissions Calcs'!$I$8:$V$8919,16,FALSE),0)</f>
        <v>7.2085248733673023E-4</v>
      </c>
      <c r="G6849" s="35">
        <f ca="1">IFERROR(VLOOKUP($E6849&amp;"-2",'PTE - Segment Emissions Calcs'!$I$8:$V$8919,16,FALSE),0)</f>
        <v>0</v>
      </c>
      <c r="H6849" s="36">
        <f t="shared" ca="1" si="318"/>
        <v>7.2085248733673023E-4</v>
      </c>
      <c r="I6849" s="37">
        <f ca="1">IFERROR(VLOOKUP($E6849&amp;"-1",'PTE - Segment Emissions Calcs'!$I$8:$X$8919,18,FALSE),0)</f>
        <v>3.1573338945348785E-3</v>
      </c>
      <c r="J6849" s="37">
        <f ca="1">IFERROR(VLOOKUP($E6849&amp;"-2",'PTE - Segment Emissions Calcs'!$I$8:$X$8919,18,FALSE),0)</f>
        <v>0</v>
      </c>
      <c r="K6849" s="37">
        <f t="shared" ca="1" si="319"/>
        <v>3.1573338945348785E-3</v>
      </c>
      <c r="L6849" s="37">
        <f ca="1">IFERROR(VLOOKUP($E6849&amp;"-1",'PTE - Segment Emissions Calcs'!$I$8:$Z$8919,20,FALSE),0)</f>
        <v>3.1573338945348785E-3</v>
      </c>
      <c r="M6849" s="37">
        <f ca="1">IFERROR(VLOOKUP($E6849&amp;"-2",'PTE - Segment Emissions Calcs'!$I$8:$Z$8919,20,FALSE),0)</f>
        <v>0</v>
      </c>
      <c r="N6849" s="37">
        <f t="shared" ca="1" si="320"/>
        <v>3.1573338945348785E-3</v>
      </c>
      <c r="O6849" s="38">
        <f t="array" aca="1" ref="O6849" ca="1">IF($H6849="TOTAL HAP",H6849,MAX(IF('PTE - Segment Emissions Calcs'!$B$8:$B$8919=$B6849,'PTE - Segment Emissions Calcs'!$V$8:$V$8919,)))</f>
        <v>7.2085248733673023E-4</v>
      </c>
      <c r="P6849" s="38">
        <f t="array" aca="1" ref="P6849" ca="1">IF($H6849="TOTAL HAP",K6849,MAX(IF('PTE - Segment Emissions Calcs'!$B$8:$B$8919=$B6849,'PTE - Segment Emissions Calcs'!$X$8:$X$8919,)))</f>
        <v>3.1573338945348785E-3</v>
      </c>
      <c r="Q6849" s="38">
        <f t="array" aca="1" ref="Q6849" ca="1">IF($H6849="TOTAL HAP",N6849,MAX(IF('PTE - Segment Emissions Calcs'!$B$8:$B$8919=$B6849,'PTE - Segment Emissions Calcs'!$Z$8:$Z$8919,)))</f>
        <v>3.1573338945348785E-3</v>
      </c>
      <c r="R6849" s="39"/>
    </row>
    <row r="6850" spans="1:18" x14ac:dyDescent="0.25">
      <c r="A6850" s="40"/>
      <c r="B6850" s="40"/>
      <c r="C6850" s="34" t="s">
        <v>204</v>
      </c>
      <c r="D6850" s="35"/>
      <c r="E6850" s="35"/>
      <c r="F6850" s="35">
        <f ca="1">IFERROR(VLOOKUP($E6850&amp;"-1",'PTE - Segment Emissions Calcs'!$I$8:$V$8919,16,FALSE),0)</f>
        <v>1.0743516994620336E-5</v>
      </c>
      <c r="G6850" s="35">
        <f ca="1">IFERROR(VLOOKUP($E6850&amp;"-2",'PTE - Segment Emissions Calcs'!$I$8:$V$8919,16,FALSE),0)</f>
        <v>0</v>
      </c>
      <c r="H6850" s="36">
        <f t="shared" ca="1" si="318"/>
        <v>1.0743516994620336E-5</v>
      </c>
      <c r="I6850" s="37">
        <f ca="1">IFERROR(VLOOKUP($E6850&amp;"-1",'PTE - Segment Emissions Calcs'!$I$8:$X$8919,18,FALSE),0)</f>
        <v>4.705660443643707E-5</v>
      </c>
      <c r="J6850" s="37">
        <f ca="1">IFERROR(VLOOKUP($E6850&amp;"-2",'PTE - Segment Emissions Calcs'!$I$8:$X$8919,18,FALSE),0)</f>
        <v>0</v>
      </c>
      <c r="K6850" s="37">
        <f t="shared" ca="1" si="319"/>
        <v>4.705660443643707E-5</v>
      </c>
      <c r="L6850" s="37">
        <f ca="1">IFERROR(VLOOKUP($E6850&amp;"-1",'PTE - Segment Emissions Calcs'!$I$8:$Z$8919,20,FALSE),0)</f>
        <v>4.705660443643707E-5</v>
      </c>
      <c r="M6850" s="37">
        <f ca="1">IFERROR(VLOOKUP($E6850&amp;"-2",'PTE - Segment Emissions Calcs'!$I$8:$Z$8919,20,FALSE),0)</f>
        <v>0</v>
      </c>
      <c r="N6850" s="37">
        <f t="shared" ca="1" si="320"/>
        <v>4.705660443643707E-5</v>
      </c>
      <c r="O6850" s="38">
        <f t="array" aca="1" ref="O6850" ca="1">IF($H6850="TOTAL HAP",H6850,MAX(IF('PTE - Segment Emissions Calcs'!$B$8:$B$8919=$B6850,'PTE - Segment Emissions Calcs'!$V$8:$V$8919,)))</f>
        <v>1.0743516994620336E-5</v>
      </c>
      <c r="P6850" s="38">
        <f t="array" aca="1" ref="P6850" ca="1">IF($H6850="TOTAL HAP",K6850,MAX(IF('PTE - Segment Emissions Calcs'!$B$8:$B$8919=$B6850,'PTE - Segment Emissions Calcs'!$X$8:$X$8919,)))</f>
        <v>4.705660443643707E-5</v>
      </c>
      <c r="Q6850" s="38">
        <f t="array" aca="1" ref="Q6850" ca="1">IF($H6850="TOTAL HAP",N6850,MAX(IF('PTE - Segment Emissions Calcs'!$B$8:$B$8919=$B6850,'PTE - Segment Emissions Calcs'!$Z$8:$Z$8919,)))</f>
        <v>4.705660443643707E-5</v>
      </c>
      <c r="R6850" s="39"/>
    </row>
    <row r="6851" spans="1:18" x14ac:dyDescent="0.25">
      <c r="A6851" s="40"/>
      <c r="B6851" s="40"/>
      <c r="C6851" s="34" t="s">
        <v>205</v>
      </c>
      <c r="D6851" s="35"/>
      <c r="E6851" s="35"/>
      <c r="F6851" s="35">
        <f ca="1">IFERROR(VLOOKUP($E6851&amp;"-1",'PTE - Segment Emissions Calcs'!$I$8:$V$8919,16,FALSE),0)</f>
        <v>0</v>
      </c>
      <c r="G6851" s="35">
        <f ca="1">IFERROR(VLOOKUP($E6851&amp;"-2",'PTE - Segment Emissions Calcs'!$I$8:$V$8919,16,FALSE),0)</f>
        <v>0</v>
      </c>
      <c r="H6851" s="36">
        <f t="shared" ca="1" si="318"/>
        <v>0</v>
      </c>
      <c r="I6851" s="37">
        <f ca="1">IFERROR(VLOOKUP($E6851&amp;"-1",'PTE - Segment Emissions Calcs'!$I$8:$X$8919,18,FALSE),0)</f>
        <v>0</v>
      </c>
      <c r="J6851" s="37">
        <f ca="1">IFERROR(VLOOKUP($E6851&amp;"-2",'PTE - Segment Emissions Calcs'!$I$8:$X$8919,18,FALSE),0)</f>
        <v>0</v>
      </c>
      <c r="K6851" s="37">
        <f t="shared" ca="1" si="319"/>
        <v>0</v>
      </c>
      <c r="L6851" s="37">
        <f ca="1">IFERROR(VLOOKUP($E6851&amp;"-1",'PTE - Segment Emissions Calcs'!$I$8:$Z$8919,20,FALSE),0)</f>
        <v>0</v>
      </c>
      <c r="M6851" s="37">
        <f ca="1">IFERROR(VLOOKUP($E6851&amp;"-2",'PTE - Segment Emissions Calcs'!$I$8:$Z$8919,20,FALSE),0)</f>
        <v>0</v>
      </c>
      <c r="N6851" s="37">
        <f t="shared" ca="1" si="320"/>
        <v>0</v>
      </c>
      <c r="O6851" s="38">
        <f t="array" aca="1" ref="O6851" ca="1">IF($H6851="TOTAL HAP",H6851,MAX(IF('PTE - Segment Emissions Calcs'!$B$8:$B$8919=$B6851,'PTE - Segment Emissions Calcs'!$V$8:$V$8919,)))</f>
        <v>0</v>
      </c>
      <c r="P6851" s="38">
        <f t="array" aca="1" ref="P6851" ca="1">IF($H6851="TOTAL HAP",K6851,MAX(IF('PTE - Segment Emissions Calcs'!$B$8:$B$8919=$B6851,'PTE - Segment Emissions Calcs'!$X$8:$X$8919,)))</f>
        <v>0</v>
      </c>
      <c r="Q6851" s="38">
        <f t="array" aca="1" ref="Q6851" ca="1">IF($H6851="TOTAL HAP",N6851,MAX(IF('PTE - Segment Emissions Calcs'!$B$8:$B$8919=$B6851,'PTE - Segment Emissions Calcs'!$Z$8:$Z$8919,)))</f>
        <v>0</v>
      </c>
      <c r="R6851" s="39"/>
    </row>
    <row r="6852" spans="1:18" x14ac:dyDescent="0.25">
      <c r="A6852" s="40"/>
      <c r="B6852" s="40"/>
      <c r="C6852" s="34" t="s">
        <v>130</v>
      </c>
      <c r="D6852" s="35"/>
      <c r="E6852" s="35"/>
      <c r="F6852" s="35">
        <f ca="1">IFERROR(VLOOKUP($E6852&amp;"-1",'PTE - Segment Emissions Calcs'!$I$8:$V$8919,16,FALSE),0)</f>
        <v>0</v>
      </c>
      <c r="G6852" s="35">
        <f ca="1">IFERROR(VLOOKUP($E6852&amp;"-2",'PTE - Segment Emissions Calcs'!$I$8:$V$8919,16,FALSE),0)</f>
        <v>0</v>
      </c>
      <c r="H6852" s="36">
        <f t="shared" ca="1" si="318"/>
        <v>0</v>
      </c>
      <c r="I6852" s="37">
        <f ca="1">IFERROR(VLOOKUP($E6852&amp;"-1",'PTE - Segment Emissions Calcs'!$I$8:$X$8919,18,FALSE),0)</f>
        <v>0</v>
      </c>
      <c r="J6852" s="37">
        <f ca="1">IFERROR(VLOOKUP($E6852&amp;"-2",'PTE - Segment Emissions Calcs'!$I$8:$X$8919,18,FALSE),0)</f>
        <v>0</v>
      </c>
      <c r="K6852" s="37">
        <f t="shared" ca="1" si="319"/>
        <v>0</v>
      </c>
      <c r="L6852" s="37">
        <f ca="1">IFERROR(VLOOKUP($E6852&amp;"-1",'PTE - Segment Emissions Calcs'!$I$8:$Z$8919,20,FALSE),0)</f>
        <v>0</v>
      </c>
      <c r="M6852" s="37">
        <f ca="1">IFERROR(VLOOKUP($E6852&amp;"-2",'PTE - Segment Emissions Calcs'!$I$8:$Z$8919,20,FALSE),0)</f>
        <v>0</v>
      </c>
      <c r="N6852" s="37">
        <f t="shared" ca="1" si="320"/>
        <v>0</v>
      </c>
      <c r="O6852" s="38">
        <f t="array" aca="1" ref="O6852" ca="1">IF($H6852="TOTAL HAP",H6852,MAX(IF('PTE - Segment Emissions Calcs'!$B$8:$B$8919=$B6852,'PTE - Segment Emissions Calcs'!$V$8:$V$8919,)))</f>
        <v>0</v>
      </c>
      <c r="P6852" s="38">
        <f t="array" aca="1" ref="P6852" ca="1">IF($H6852="TOTAL HAP",K6852,MAX(IF('PTE - Segment Emissions Calcs'!$B$8:$B$8919=$B6852,'PTE - Segment Emissions Calcs'!$X$8:$X$8919,)))</f>
        <v>0</v>
      </c>
      <c r="Q6852" s="38">
        <f t="array" aca="1" ref="Q6852" ca="1">IF($H6852="TOTAL HAP",N6852,MAX(IF('PTE - Segment Emissions Calcs'!$B$8:$B$8919=$B6852,'PTE - Segment Emissions Calcs'!$Z$8:$Z$8919,)))</f>
        <v>0</v>
      </c>
      <c r="R6852" s="39"/>
    </row>
    <row r="6853" spans="1:18" x14ac:dyDescent="0.25">
      <c r="A6853" s="40"/>
      <c r="B6853" s="40"/>
      <c r="C6853" s="34" t="s">
        <v>173</v>
      </c>
      <c r="D6853" s="35"/>
      <c r="E6853" s="35"/>
      <c r="F6853" s="35">
        <f ca="1">IFERROR(VLOOKUP($E6853&amp;"-1",'PTE - Segment Emissions Calcs'!$I$8:$V$8919,16,FALSE),0)</f>
        <v>3.902886821011092E-3</v>
      </c>
      <c r="G6853" s="35">
        <f ca="1">IFERROR(VLOOKUP($E6853&amp;"-2",'PTE - Segment Emissions Calcs'!$I$8:$V$8919,16,FALSE),0)</f>
        <v>0</v>
      </c>
      <c r="H6853" s="36">
        <f t="shared" ca="1" si="318"/>
        <v>3.902886821011092E-3</v>
      </c>
      <c r="I6853" s="37">
        <f ca="1">IFERROR(VLOOKUP($E6853&amp;"-1",'PTE - Segment Emissions Calcs'!$I$8:$X$8919,18,FALSE),0)</f>
        <v>1.7094644276028581E-2</v>
      </c>
      <c r="J6853" s="37">
        <f ca="1">IFERROR(VLOOKUP($E6853&amp;"-2",'PTE - Segment Emissions Calcs'!$I$8:$X$8919,18,FALSE),0)</f>
        <v>0</v>
      </c>
      <c r="K6853" s="37">
        <f t="shared" ca="1" si="319"/>
        <v>1.7094644276028581E-2</v>
      </c>
      <c r="L6853" s="37">
        <f ca="1">IFERROR(VLOOKUP($E6853&amp;"-1",'PTE - Segment Emissions Calcs'!$I$8:$Z$8919,20,FALSE),0)</f>
        <v>1.7094644276028581E-2</v>
      </c>
      <c r="M6853" s="37">
        <f ca="1">IFERROR(VLOOKUP($E6853&amp;"-2",'PTE - Segment Emissions Calcs'!$I$8:$Z$8919,20,FALSE),0)</f>
        <v>0</v>
      </c>
      <c r="N6853" s="37">
        <f t="shared" ca="1" si="320"/>
        <v>1.7094644276028581E-2</v>
      </c>
      <c r="O6853" s="38">
        <f t="array" aca="1" ref="O6853" ca="1">IF($H6853="TOTAL HAP",H6853,MAX(IF('PTE - Segment Emissions Calcs'!$B$8:$B$8919=$B6853,'PTE - Segment Emissions Calcs'!$V$8:$V$8919,)))</f>
        <v>3.902886821011092E-3</v>
      </c>
      <c r="P6853" s="38">
        <f t="array" aca="1" ref="P6853" ca="1">IF($H6853="TOTAL HAP",K6853,MAX(IF('PTE - Segment Emissions Calcs'!$B$8:$B$8919=$B6853,'PTE - Segment Emissions Calcs'!$X$8:$X$8919,)))</f>
        <v>1.7094644276028581E-2</v>
      </c>
      <c r="Q6853" s="38">
        <f t="array" aca="1" ref="Q6853" ca="1">IF($H6853="TOTAL HAP",N6853,MAX(IF('PTE - Segment Emissions Calcs'!$B$8:$B$8919=$B6853,'PTE - Segment Emissions Calcs'!$Z$8:$Z$8919,)))</f>
        <v>1.7094644276028581E-2</v>
      </c>
      <c r="R6853" s="39"/>
    </row>
    <row r="6854" spans="1:18" x14ac:dyDescent="0.25">
      <c r="A6854" s="40"/>
      <c r="B6854" s="40"/>
      <c r="C6854" s="34" t="s">
        <v>291</v>
      </c>
      <c r="D6854" s="35"/>
      <c r="E6854" s="35"/>
      <c r="F6854" s="35">
        <f ca="1">IFERROR(VLOOKUP($E6854&amp;"-1",'PTE - Segment Emissions Calcs'!$I$8:$V$8919,16,FALSE),0)</f>
        <v>0</v>
      </c>
      <c r="G6854" s="35">
        <f ca="1">IFERROR(VLOOKUP($E6854&amp;"-2",'PTE - Segment Emissions Calcs'!$I$8:$V$8919,16,FALSE),0)</f>
        <v>0</v>
      </c>
      <c r="H6854" s="36">
        <f t="shared" ca="1" si="318"/>
        <v>0</v>
      </c>
      <c r="I6854" s="37">
        <f ca="1">IFERROR(VLOOKUP($E6854&amp;"-1",'PTE - Segment Emissions Calcs'!$I$8:$X$8919,18,FALSE),0)</f>
        <v>0</v>
      </c>
      <c r="J6854" s="37">
        <f ca="1">IFERROR(VLOOKUP($E6854&amp;"-2",'PTE - Segment Emissions Calcs'!$I$8:$X$8919,18,FALSE),0)</f>
        <v>0</v>
      </c>
      <c r="K6854" s="37">
        <f t="shared" ca="1" si="319"/>
        <v>0</v>
      </c>
      <c r="L6854" s="37">
        <f ca="1">IFERROR(VLOOKUP($E6854&amp;"-1",'PTE - Segment Emissions Calcs'!$I$8:$Z$8919,20,FALSE),0)</f>
        <v>0</v>
      </c>
      <c r="M6854" s="37">
        <f ca="1">IFERROR(VLOOKUP($E6854&amp;"-2",'PTE - Segment Emissions Calcs'!$I$8:$Z$8919,20,FALSE),0)</f>
        <v>0</v>
      </c>
      <c r="N6854" s="37">
        <f t="shared" ca="1" si="320"/>
        <v>0</v>
      </c>
      <c r="O6854" s="38">
        <f t="array" aca="1" ref="O6854" ca="1">IF($H6854="TOTAL HAP",H6854,MAX(IF('PTE - Segment Emissions Calcs'!$B$8:$B$8919=$B6854,'PTE - Segment Emissions Calcs'!$V$8:$V$8919,)))</f>
        <v>0</v>
      </c>
      <c r="P6854" s="38">
        <f t="array" aca="1" ref="P6854" ca="1">IF($H6854="TOTAL HAP",K6854,MAX(IF('PTE - Segment Emissions Calcs'!$B$8:$B$8919=$B6854,'PTE - Segment Emissions Calcs'!$X$8:$X$8919,)))</f>
        <v>0</v>
      </c>
      <c r="Q6854" s="38">
        <f t="array" aca="1" ref="Q6854" ca="1">IF($H6854="TOTAL HAP",N6854,MAX(IF('PTE - Segment Emissions Calcs'!$B$8:$B$8919=$B6854,'PTE - Segment Emissions Calcs'!$Z$8:$Z$8919,)))</f>
        <v>0</v>
      </c>
      <c r="R6854" s="39"/>
    </row>
    <row r="6855" spans="1:18" x14ac:dyDescent="0.25">
      <c r="A6855" s="40"/>
      <c r="B6855" s="40"/>
      <c r="C6855" s="34" t="s">
        <v>292</v>
      </c>
      <c r="D6855" s="35"/>
      <c r="E6855" s="35"/>
      <c r="F6855" s="35">
        <f ca="1">IFERROR(VLOOKUP($E6855&amp;"-1",'PTE - Segment Emissions Calcs'!$I$8:$V$8919,16,FALSE),0)</f>
        <v>9.1613471676080083E-6</v>
      </c>
      <c r="G6855" s="35">
        <f ca="1">IFERROR(VLOOKUP($E6855&amp;"-2",'PTE - Segment Emissions Calcs'!$I$8:$V$8919,16,FALSE),0)</f>
        <v>0</v>
      </c>
      <c r="H6855" s="36">
        <f t="shared" ca="1" si="318"/>
        <v>9.1613471676080083E-6</v>
      </c>
      <c r="I6855" s="37">
        <f ca="1">IFERROR(VLOOKUP($E6855&amp;"-1",'PTE - Segment Emissions Calcs'!$I$8:$X$8919,18,FALSE),0)</f>
        <v>4.0126700594123082E-5</v>
      </c>
      <c r="J6855" s="37">
        <f ca="1">IFERROR(VLOOKUP($E6855&amp;"-2",'PTE - Segment Emissions Calcs'!$I$8:$X$8919,18,FALSE),0)</f>
        <v>0</v>
      </c>
      <c r="K6855" s="37">
        <f t="shared" ca="1" si="319"/>
        <v>4.0126700594123082E-5</v>
      </c>
      <c r="L6855" s="37">
        <f ca="1">IFERROR(VLOOKUP($E6855&amp;"-1",'PTE - Segment Emissions Calcs'!$I$8:$Z$8919,20,FALSE),0)</f>
        <v>4.0126700594123082E-5</v>
      </c>
      <c r="M6855" s="37">
        <f ca="1">IFERROR(VLOOKUP($E6855&amp;"-2",'PTE - Segment Emissions Calcs'!$I$8:$Z$8919,20,FALSE),0)</f>
        <v>0</v>
      </c>
      <c r="N6855" s="37">
        <f t="shared" ca="1" si="320"/>
        <v>4.0126700594123082E-5</v>
      </c>
      <c r="O6855" s="38">
        <f t="array" aca="1" ref="O6855" ca="1">IF($H6855="TOTAL HAP",H6855,MAX(IF('PTE - Segment Emissions Calcs'!$B$8:$B$8919=$B6855,'PTE - Segment Emissions Calcs'!$V$8:$V$8919,)))</f>
        <v>9.1613471676080083E-6</v>
      </c>
      <c r="P6855" s="38">
        <f t="array" aca="1" ref="P6855" ca="1">IF($H6855="TOTAL HAP",K6855,MAX(IF('PTE - Segment Emissions Calcs'!$B$8:$B$8919=$B6855,'PTE - Segment Emissions Calcs'!$X$8:$X$8919,)))</f>
        <v>4.0126700594123082E-5</v>
      </c>
      <c r="Q6855" s="38">
        <f t="array" aca="1" ref="Q6855" ca="1">IF($H6855="TOTAL HAP",N6855,MAX(IF('PTE - Segment Emissions Calcs'!$B$8:$B$8919=$B6855,'PTE - Segment Emissions Calcs'!$Z$8:$Z$8919,)))</f>
        <v>4.0126700594123082E-5</v>
      </c>
      <c r="R6855" s="39"/>
    </row>
    <row r="6856" spans="1:18" x14ac:dyDescent="0.25">
      <c r="A6856" s="40"/>
      <c r="B6856" s="40"/>
      <c r="C6856" s="34" t="s">
        <v>66</v>
      </c>
      <c r="D6856" s="35"/>
      <c r="E6856" s="35"/>
      <c r="F6856" s="35">
        <f ca="1">IFERROR(VLOOKUP($E6856&amp;"-1",'PTE - Segment Emissions Calcs'!$I$8:$V$8919,16,FALSE),0)</f>
        <v>4.6816197648814789E-5</v>
      </c>
      <c r="G6856" s="35">
        <f ca="1">IFERROR(VLOOKUP($E6856&amp;"-2",'PTE - Segment Emissions Calcs'!$I$8:$V$8919,16,FALSE),0)</f>
        <v>0</v>
      </c>
      <c r="H6856" s="36">
        <f t="shared" ca="1" si="318"/>
        <v>4.6816197648814789E-5</v>
      </c>
      <c r="I6856" s="37">
        <f ca="1">IFERROR(VLOOKUP($E6856&amp;"-1",'PTE - Segment Emissions Calcs'!$I$8:$X$8919,18,FALSE),0)</f>
        <v>2.0505494570180878E-4</v>
      </c>
      <c r="J6856" s="37">
        <f ca="1">IFERROR(VLOOKUP($E6856&amp;"-2",'PTE - Segment Emissions Calcs'!$I$8:$X$8919,18,FALSE),0)</f>
        <v>0</v>
      </c>
      <c r="K6856" s="37">
        <f t="shared" ca="1" si="319"/>
        <v>2.0505494570180878E-4</v>
      </c>
      <c r="L6856" s="37">
        <f ca="1">IFERROR(VLOOKUP($E6856&amp;"-1",'PTE - Segment Emissions Calcs'!$I$8:$Z$8919,20,FALSE),0)</f>
        <v>2.0505494570180878E-4</v>
      </c>
      <c r="M6856" s="37">
        <f ca="1">IFERROR(VLOOKUP($E6856&amp;"-2",'PTE - Segment Emissions Calcs'!$I$8:$Z$8919,20,FALSE),0)</f>
        <v>0</v>
      </c>
      <c r="N6856" s="37">
        <f t="shared" ca="1" si="320"/>
        <v>2.0505494570180878E-4</v>
      </c>
      <c r="O6856" s="38">
        <f t="array" aca="1" ref="O6856" ca="1">IF($H6856="TOTAL HAP",H6856,MAX(IF('PTE - Segment Emissions Calcs'!$B$8:$B$8919=$B6856,'PTE - Segment Emissions Calcs'!$V$8:$V$8919,)))</f>
        <v>4.6816197648814789E-5</v>
      </c>
      <c r="P6856" s="38">
        <f t="array" aca="1" ref="P6856" ca="1">IF($H6856="TOTAL HAP",K6856,MAX(IF('PTE - Segment Emissions Calcs'!$B$8:$B$8919=$B6856,'PTE - Segment Emissions Calcs'!$X$8:$X$8919,)))</f>
        <v>2.0505494570180878E-4</v>
      </c>
      <c r="Q6856" s="38">
        <f t="array" aca="1" ref="Q6856" ca="1">IF($H6856="TOTAL HAP",N6856,MAX(IF('PTE - Segment Emissions Calcs'!$B$8:$B$8919=$B6856,'PTE - Segment Emissions Calcs'!$Z$8:$Z$8919,)))</f>
        <v>2.0505494570180878E-4</v>
      </c>
      <c r="R6856" s="39"/>
    </row>
    <row r="6857" spans="1:18" x14ac:dyDescent="0.25">
      <c r="A6857" s="40"/>
      <c r="B6857" s="40"/>
      <c r="C6857" s="34" t="s">
        <v>293</v>
      </c>
      <c r="D6857" s="35"/>
      <c r="E6857" s="35"/>
      <c r="F6857" s="35">
        <f ca="1">IFERROR(VLOOKUP($E6857&amp;"-1",'PTE - Segment Emissions Calcs'!$I$8:$V$8919,16,FALSE),0)</f>
        <v>2.9489315506352989E-5</v>
      </c>
      <c r="G6857" s="35">
        <f ca="1">IFERROR(VLOOKUP($E6857&amp;"-2",'PTE - Segment Emissions Calcs'!$I$8:$V$8919,16,FALSE),0)</f>
        <v>0</v>
      </c>
      <c r="H6857" s="36">
        <f t="shared" ca="1" si="318"/>
        <v>2.9489315506352989E-5</v>
      </c>
      <c r="I6857" s="37">
        <f ca="1">IFERROR(VLOOKUP($E6857&amp;"-1",'PTE - Segment Emissions Calcs'!$I$8:$X$8919,18,FALSE),0)</f>
        <v>1.2916320191782611E-4</v>
      </c>
      <c r="J6857" s="37">
        <f ca="1">IFERROR(VLOOKUP($E6857&amp;"-2",'PTE - Segment Emissions Calcs'!$I$8:$X$8919,18,FALSE),0)</f>
        <v>0</v>
      </c>
      <c r="K6857" s="37">
        <f t="shared" ca="1" si="319"/>
        <v>1.2916320191782611E-4</v>
      </c>
      <c r="L6857" s="37">
        <f ca="1">IFERROR(VLOOKUP($E6857&amp;"-1",'PTE - Segment Emissions Calcs'!$I$8:$Z$8919,20,FALSE),0)</f>
        <v>1.2916320191782611E-4</v>
      </c>
      <c r="M6857" s="37">
        <f ca="1">IFERROR(VLOOKUP($E6857&amp;"-2",'PTE - Segment Emissions Calcs'!$I$8:$Z$8919,20,FALSE),0)</f>
        <v>0</v>
      </c>
      <c r="N6857" s="37">
        <f t="shared" ca="1" si="320"/>
        <v>1.2916320191782611E-4</v>
      </c>
      <c r="O6857" s="38">
        <f t="array" aca="1" ref="O6857" ca="1">IF($H6857="TOTAL HAP",H6857,MAX(IF('PTE - Segment Emissions Calcs'!$B$8:$B$8919=$B6857,'PTE - Segment Emissions Calcs'!$V$8:$V$8919,)))</f>
        <v>2.9489315506352989E-5</v>
      </c>
      <c r="P6857" s="38">
        <f t="array" aca="1" ref="P6857" ca="1">IF($H6857="TOTAL HAP",K6857,MAX(IF('PTE - Segment Emissions Calcs'!$B$8:$B$8919=$B6857,'PTE - Segment Emissions Calcs'!$X$8:$X$8919,)))</f>
        <v>1.2916320191782611E-4</v>
      </c>
      <c r="Q6857" s="38">
        <f t="array" aca="1" ref="Q6857" ca="1">IF($H6857="TOTAL HAP",N6857,MAX(IF('PTE - Segment Emissions Calcs'!$B$8:$B$8919=$B6857,'PTE - Segment Emissions Calcs'!$Z$8:$Z$8919,)))</f>
        <v>1.2916320191782611E-4</v>
      </c>
      <c r="R6857" s="39"/>
    </row>
    <row r="6858" spans="1:18" x14ac:dyDescent="0.25">
      <c r="A6858" s="40"/>
      <c r="B6858" s="40"/>
      <c r="C6858" s="34" t="s">
        <v>48</v>
      </c>
      <c r="D6858" s="35"/>
      <c r="E6858" s="35"/>
      <c r="F6858" s="35">
        <f ca="1">IFERROR(VLOOKUP($E6858&amp;"-1",'PTE - Segment Emissions Calcs'!$I$8:$V$8919,16,FALSE),0)</f>
        <v>1.8314611558775423E-2</v>
      </c>
      <c r="G6858" s="35">
        <f ca="1">IFERROR(VLOOKUP($E6858&amp;"-2",'PTE - Segment Emissions Calcs'!$I$8:$V$8919,16,FALSE),0)</f>
        <v>0</v>
      </c>
      <c r="H6858" s="36">
        <f t="shared" ca="1" si="318"/>
        <v>1.8314611558775423E-2</v>
      </c>
      <c r="I6858" s="37">
        <f ca="1">IFERROR(VLOOKUP($E6858&amp;"-1",'PTE - Segment Emissions Calcs'!$I$8:$X$8919,18,FALSE),0)</f>
        <v>8.0217998627436365E-2</v>
      </c>
      <c r="J6858" s="37">
        <f ca="1">IFERROR(VLOOKUP($E6858&amp;"-2",'PTE - Segment Emissions Calcs'!$I$8:$X$8919,18,FALSE),0)</f>
        <v>0</v>
      </c>
      <c r="K6858" s="37">
        <f t="shared" ca="1" si="319"/>
        <v>8.0217998627436365E-2</v>
      </c>
      <c r="L6858" s="37">
        <f ca="1">IFERROR(VLOOKUP($E6858&amp;"-1",'PTE - Segment Emissions Calcs'!$I$8:$Z$8919,20,FALSE),0)</f>
        <v>8.0217998627436365E-2</v>
      </c>
      <c r="M6858" s="37">
        <f ca="1">IFERROR(VLOOKUP($E6858&amp;"-2",'PTE - Segment Emissions Calcs'!$I$8:$Z$8919,20,FALSE),0)</f>
        <v>0</v>
      </c>
      <c r="N6858" s="37">
        <f t="shared" ca="1" si="320"/>
        <v>8.0217998627436365E-2</v>
      </c>
      <c r="O6858" s="38">
        <f t="array" aca="1" ref="O6858" ca="1">IF($H6858="TOTAL HAP",H6858,MAX(IF('PTE - Segment Emissions Calcs'!$B$8:$B$8919=$B6858,'PTE - Segment Emissions Calcs'!$V$8:$V$8919,)))</f>
        <v>1.8314611558775423E-2</v>
      </c>
      <c r="P6858" s="38">
        <f t="array" aca="1" ref="P6858" ca="1">IF($H6858="TOTAL HAP",K6858,MAX(IF('PTE - Segment Emissions Calcs'!$B$8:$B$8919=$B6858,'PTE - Segment Emissions Calcs'!$X$8:$X$8919,)))</f>
        <v>8.0217998627436365E-2</v>
      </c>
      <c r="Q6858" s="38">
        <f t="array" aca="1" ref="Q6858" ca="1">IF($H6858="TOTAL HAP",N6858,MAX(IF('PTE - Segment Emissions Calcs'!$B$8:$B$8919=$B6858,'PTE - Segment Emissions Calcs'!$Z$8:$Z$8919,)))</f>
        <v>8.0217998627436365E-2</v>
      </c>
      <c r="R6858" s="39"/>
    </row>
    <row r="6859" spans="1:18" x14ac:dyDescent="0.25">
      <c r="A6859" s="40"/>
      <c r="B6859" s="40"/>
      <c r="C6859" s="34" t="s">
        <v>294</v>
      </c>
      <c r="D6859" s="35"/>
      <c r="E6859" s="35"/>
      <c r="F6859" s="35">
        <f ca="1">IFERROR(VLOOKUP($E6859&amp;"-1",'PTE - Segment Emissions Calcs'!$I$8:$V$8919,16,FALSE),0)</f>
        <v>2.3717242891762418E-5</v>
      </c>
      <c r="G6859" s="35">
        <f ca="1">IFERROR(VLOOKUP($E6859&amp;"-2",'PTE - Segment Emissions Calcs'!$I$8:$V$8919,16,FALSE),0)</f>
        <v>0</v>
      </c>
      <c r="H6859" s="36">
        <f t="shared" ref="H6859:H6922" ca="1" si="321">MAX(F6859:G6859)</f>
        <v>2.3717242891762418E-5</v>
      </c>
      <c r="I6859" s="37">
        <f ca="1">IFERROR(VLOOKUP($E6859&amp;"-1",'PTE - Segment Emissions Calcs'!$I$8:$X$8919,18,FALSE),0)</f>
        <v>1.038815238659194E-4</v>
      </c>
      <c r="J6859" s="37">
        <f ca="1">IFERROR(VLOOKUP($E6859&amp;"-2",'PTE - Segment Emissions Calcs'!$I$8:$X$8919,18,FALSE),0)</f>
        <v>0</v>
      </c>
      <c r="K6859" s="37">
        <f t="shared" ref="K6859:K6922" ca="1" si="322">MAX(I6859:J6859)</f>
        <v>1.038815238659194E-4</v>
      </c>
      <c r="L6859" s="37">
        <f ca="1">IFERROR(VLOOKUP($E6859&amp;"-1",'PTE - Segment Emissions Calcs'!$I$8:$Z$8919,20,FALSE),0)</f>
        <v>1.038815238659194E-4</v>
      </c>
      <c r="M6859" s="37">
        <f ca="1">IFERROR(VLOOKUP($E6859&amp;"-2",'PTE - Segment Emissions Calcs'!$I$8:$Z$8919,20,FALSE),0)</f>
        <v>0</v>
      </c>
      <c r="N6859" s="37">
        <f t="shared" ref="N6859:N6922" ca="1" si="323">MAX(L6859:M6859)</f>
        <v>1.038815238659194E-4</v>
      </c>
      <c r="O6859" s="38">
        <f t="array" aca="1" ref="O6859" ca="1">IF($H6859="TOTAL HAP",H6859,MAX(IF('PTE - Segment Emissions Calcs'!$B$8:$B$8919=$B6859,'PTE - Segment Emissions Calcs'!$V$8:$V$8919,)))</f>
        <v>2.3717242891762418E-5</v>
      </c>
      <c r="P6859" s="38">
        <f t="array" aca="1" ref="P6859" ca="1">IF($H6859="TOTAL HAP",K6859,MAX(IF('PTE - Segment Emissions Calcs'!$B$8:$B$8919=$B6859,'PTE - Segment Emissions Calcs'!$X$8:$X$8919,)))</f>
        <v>1.038815238659194E-4</v>
      </c>
      <c r="Q6859" s="38">
        <f t="array" aca="1" ref="Q6859" ca="1">IF($H6859="TOTAL HAP",N6859,MAX(IF('PTE - Segment Emissions Calcs'!$B$8:$B$8919=$B6859,'PTE - Segment Emissions Calcs'!$Z$8:$Z$8919,)))</f>
        <v>1.038815238659194E-4</v>
      </c>
      <c r="R6859" s="39"/>
    </row>
    <row r="6860" spans="1:18" x14ac:dyDescent="0.25">
      <c r="A6860" s="40"/>
      <c r="B6860" s="40"/>
      <c r="C6860" s="34" t="s">
        <v>50</v>
      </c>
      <c r="D6860" s="35"/>
      <c r="E6860" s="35"/>
      <c r="F6860" s="35">
        <f ca="1">IFERROR(VLOOKUP($E6860&amp;"-1",'PTE - Segment Emissions Calcs'!$I$8:$V$8919,16,FALSE),0)</f>
        <v>0</v>
      </c>
      <c r="G6860" s="35">
        <f ca="1">IFERROR(VLOOKUP($E6860&amp;"-2",'PTE - Segment Emissions Calcs'!$I$8:$V$8919,16,FALSE),0)</f>
        <v>0</v>
      </c>
      <c r="H6860" s="36">
        <f t="shared" ca="1" si="321"/>
        <v>0</v>
      </c>
      <c r="I6860" s="37">
        <f ca="1">IFERROR(VLOOKUP($E6860&amp;"-1",'PTE - Segment Emissions Calcs'!$I$8:$X$8919,18,FALSE),0)</f>
        <v>0</v>
      </c>
      <c r="J6860" s="37">
        <f ca="1">IFERROR(VLOOKUP($E6860&amp;"-2",'PTE - Segment Emissions Calcs'!$I$8:$X$8919,18,FALSE),0)</f>
        <v>0</v>
      </c>
      <c r="K6860" s="37">
        <f t="shared" ca="1" si="322"/>
        <v>0</v>
      </c>
      <c r="L6860" s="37">
        <f ca="1">IFERROR(VLOOKUP($E6860&amp;"-1",'PTE - Segment Emissions Calcs'!$I$8:$Z$8919,20,FALSE),0)</f>
        <v>0</v>
      </c>
      <c r="M6860" s="37">
        <f ca="1">IFERROR(VLOOKUP($E6860&amp;"-2",'PTE - Segment Emissions Calcs'!$I$8:$Z$8919,20,FALSE),0)</f>
        <v>0</v>
      </c>
      <c r="N6860" s="37">
        <f t="shared" ca="1" si="323"/>
        <v>0</v>
      </c>
      <c r="O6860" s="38">
        <f t="array" aca="1" ref="O6860" ca="1">IF($H6860="TOTAL HAP",H6860,MAX(IF('PTE - Segment Emissions Calcs'!$B$8:$B$8919=$B6860,'PTE - Segment Emissions Calcs'!$V$8:$V$8919,)))</f>
        <v>0</v>
      </c>
      <c r="P6860" s="38">
        <f t="array" aca="1" ref="P6860" ca="1">IF($H6860="TOTAL HAP",K6860,MAX(IF('PTE - Segment Emissions Calcs'!$B$8:$B$8919=$B6860,'PTE - Segment Emissions Calcs'!$X$8:$X$8919,)))</f>
        <v>0</v>
      </c>
      <c r="Q6860" s="38">
        <f t="array" aca="1" ref="Q6860" ca="1">IF($H6860="TOTAL HAP",N6860,MAX(IF('PTE - Segment Emissions Calcs'!$B$8:$B$8919=$B6860,'PTE - Segment Emissions Calcs'!$Z$8:$Z$8919,)))</f>
        <v>0</v>
      </c>
      <c r="R6860" s="39"/>
    </row>
    <row r="6861" spans="1:18" x14ac:dyDescent="0.25">
      <c r="A6861" s="40"/>
      <c r="B6861" s="40"/>
      <c r="C6861" s="34" t="s">
        <v>53</v>
      </c>
      <c r="D6861" s="35"/>
      <c r="E6861" s="35"/>
      <c r="F6861" s="35">
        <f ca="1">IFERROR(VLOOKUP($E6861&amp;"-1",'PTE - Segment Emissions Calcs'!$I$8:$V$8919,16,FALSE),0)</f>
        <v>7.0057412340795706E-4</v>
      </c>
      <c r="G6861" s="35">
        <f ca="1">IFERROR(VLOOKUP($E6861&amp;"-2",'PTE - Segment Emissions Calcs'!$I$8:$V$8919,16,FALSE),0)</f>
        <v>0</v>
      </c>
      <c r="H6861" s="36">
        <f t="shared" ca="1" si="321"/>
        <v>7.0057412340795706E-4</v>
      </c>
      <c r="I6861" s="37">
        <f ca="1">IFERROR(VLOOKUP($E6861&amp;"-1",'PTE - Segment Emissions Calcs'!$I$8:$X$8919,18,FALSE),0)</f>
        <v>3.068514660526852E-3</v>
      </c>
      <c r="J6861" s="37">
        <f ca="1">IFERROR(VLOOKUP($E6861&amp;"-2",'PTE - Segment Emissions Calcs'!$I$8:$X$8919,18,FALSE),0)</f>
        <v>0</v>
      </c>
      <c r="K6861" s="37">
        <f t="shared" ca="1" si="322"/>
        <v>3.068514660526852E-3</v>
      </c>
      <c r="L6861" s="37">
        <f ca="1">IFERROR(VLOOKUP($E6861&amp;"-1",'PTE - Segment Emissions Calcs'!$I$8:$Z$8919,20,FALSE),0)</f>
        <v>3.068514660526852E-3</v>
      </c>
      <c r="M6861" s="37">
        <f ca="1">IFERROR(VLOOKUP($E6861&amp;"-2",'PTE - Segment Emissions Calcs'!$I$8:$Z$8919,20,FALSE),0)</f>
        <v>0</v>
      </c>
      <c r="N6861" s="37">
        <f t="shared" ca="1" si="323"/>
        <v>3.068514660526852E-3</v>
      </c>
      <c r="O6861" s="38">
        <f t="array" aca="1" ref="O6861" ca="1">IF($H6861="TOTAL HAP",H6861,MAX(IF('PTE - Segment Emissions Calcs'!$B$8:$B$8919=$B6861,'PTE - Segment Emissions Calcs'!$V$8:$V$8919,)))</f>
        <v>7.0057412340795706E-4</v>
      </c>
      <c r="P6861" s="38">
        <f t="array" aca="1" ref="P6861" ca="1">IF($H6861="TOTAL HAP",K6861,MAX(IF('PTE - Segment Emissions Calcs'!$B$8:$B$8919=$B6861,'PTE - Segment Emissions Calcs'!$X$8:$X$8919,)))</f>
        <v>3.068514660526852E-3</v>
      </c>
      <c r="Q6861" s="38">
        <f t="array" aca="1" ref="Q6861" ca="1">IF($H6861="TOTAL HAP",N6861,MAX(IF('PTE - Segment Emissions Calcs'!$B$8:$B$8919=$B6861,'PTE - Segment Emissions Calcs'!$Z$8:$Z$8919,)))</f>
        <v>3.068514660526852E-3</v>
      </c>
      <c r="R6861" s="39"/>
    </row>
    <row r="6862" spans="1:18" x14ac:dyDescent="0.25">
      <c r="A6862" s="40"/>
      <c r="B6862" s="40"/>
      <c r="C6862" s="34" t="s">
        <v>209</v>
      </c>
      <c r="D6862" s="35"/>
      <c r="E6862" s="35"/>
      <c r="F6862" s="35">
        <f ca="1">IFERROR(VLOOKUP($E6862&amp;"-1",'PTE - Segment Emissions Calcs'!$I$8:$V$8919,16,FALSE),0)</f>
        <v>1.6282994489736723E-5</v>
      </c>
      <c r="G6862" s="35">
        <f ca="1">IFERROR(VLOOKUP($E6862&amp;"-2",'PTE - Segment Emissions Calcs'!$I$8:$V$8919,16,FALSE),0)</f>
        <v>0</v>
      </c>
      <c r="H6862" s="36">
        <f t="shared" ca="1" si="321"/>
        <v>1.6282994489736723E-5</v>
      </c>
      <c r="I6862" s="37">
        <f ca="1">IFERROR(VLOOKUP($E6862&amp;"-1",'PTE - Segment Emissions Calcs'!$I$8:$X$8919,18,FALSE),0)</f>
        <v>7.1319515865046859E-5</v>
      </c>
      <c r="J6862" s="37">
        <f ca="1">IFERROR(VLOOKUP($E6862&amp;"-2",'PTE - Segment Emissions Calcs'!$I$8:$X$8919,18,FALSE),0)</f>
        <v>0</v>
      </c>
      <c r="K6862" s="37">
        <f t="shared" ca="1" si="322"/>
        <v>7.1319515865046859E-5</v>
      </c>
      <c r="L6862" s="37">
        <f ca="1">IFERROR(VLOOKUP($E6862&amp;"-1",'PTE - Segment Emissions Calcs'!$I$8:$Z$8919,20,FALSE),0)</f>
        <v>7.1319515865046859E-5</v>
      </c>
      <c r="M6862" s="37">
        <f ca="1">IFERROR(VLOOKUP($E6862&amp;"-2",'PTE - Segment Emissions Calcs'!$I$8:$Z$8919,20,FALSE),0)</f>
        <v>0</v>
      </c>
      <c r="N6862" s="37">
        <f t="shared" ca="1" si="323"/>
        <v>7.1319515865046859E-5</v>
      </c>
      <c r="O6862" s="38">
        <f t="array" aca="1" ref="O6862" ca="1">IF($H6862="TOTAL HAP",H6862,MAX(IF('PTE - Segment Emissions Calcs'!$B$8:$B$8919=$B6862,'PTE - Segment Emissions Calcs'!$V$8:$V$8919,)))</f>
        <v>1.6282994489736723E-5</v>
      </c>
      <c r="P6862" s="38">
        <f t="array" aca="1" ref="P6862" ca="1">IF($H6862="TOTAL HAP",K6862,MAX(IF('PTE - Segment Emissions Calcs'!$B$8:$B$8919=$B6862,'PTE - Segment Emissions Calcs'!$X$8:$X$8919,)))</f>
        <v>7.1319515865046859E-5</v>
      </c>
      <c r="Q6862" s="38">
        <f t="array" aca="1" ref="Q6862" ca="1">IF($H6862="TOTAL HAP",N6862,MAX(IF('PTE - Segment Emissions Calcs'!$B$8:$B$8919=$B6862,'PTE - Segment Emissions Calcs'!$Z$8:$Z$8919,)))</f>
        <v>7.1319515865046859E-5</v>
      </c>
      <c r="R6862" s="39"/>
    </row>
    <row r="6863" spans="1:18" x14ac:dyDescent="0.25">
      <c r="A6863" s="40"/>
      <c r="B6863" s="40"/>
      <c r="C6863" s="34" t="s">
        <v>177</v>
      </c>
      <c r="D6863" s="35"/>
      <c r="E6863" s="35"/>
      <c r="F6863" s="35">
        <f ca="1">IFERROR(VLOOKUP($E6863&amp;"-1",'PTE - Segment Emissions Calcs'!$I$8:$V$8919,16,FALSE),0)</f>
        <v>7.4186902775598198E-5</v>
      </c>
      <c r="G6863" s="35">
        <f ca="1">IFERROR(VLOOKUP($E6863&amp;"-2",'PTE - Segment Emissions Calcs'!$I$8:$V$8919,16,FALSE),0)</f>
        <v>0</v>
      </c>
      <c r="H6863" s="36">
        <f t="shared" ca="1" si="321"/>
        <v>7.4186902775598198E-5</v>
      </c>
      <c r="I6863" s="37">
        <f ca="1">IFERROR(VLOOKUP($E6863&amp;"-1",'PTE - Segment Emissions Calcs'!$I$8:$X$8919,18,FALSE),0)</f>
        <v>3.2493863415712008E-4</v>
      </c>
      <c r="J6863" s="37">
        <f ca="1">IFERROR(VLOOKUP($E6863&amp;"-2",'PTE - Segment Emissions Calcs'!$I$8:$X$8919,18,FALSE),0)</f>
        <v>0</v>
      </c>
      <c r="K6863" s="37">
        <f t="shared" ca="1" si="322"/>
        <v>3.2493863415712008E-4</v>
      </c>
      <c r="L6863" s="37">
        <f ca="1">IFERROR(VLOOKUP($E6863&amp;"-1",'PTE - Segment Emissions Calcs'!$I$8:$Z$8919,20,FALSE),0)</f>
        <v>3.2493863415712008E-4</v>
      </c>
      <c r="M6863" s="37">
        <f ca="1">IFERROR(VLOOKUP($E6863&amp;"-2",'PTE - Segment Emissions Calcs'!$I$8:$Z$8919,20,FALSE),0)</f>
        <v>0</v>
      </c>
      <c r="N6863" s="37">
        <f t="shared" ca="1" si="323"/>
        <v>3.2493863415712008E-4</v>
      </c>
      <c r="O6863" s="38">
        <f t="array" aca="1" ref="O6863" ca="1">IF($H6863="TOTAL HAP",H6863,MAX(IF('PTE - Segment Emissions Calcs'!$B$8:$B$8919=$B6863,'PTE - Segment Emissions Calcs'!$V$8:$V$8919,)))</f>
        <v>7.4186902775598198E-5</v>
      </c>
      <c r="P6863" s="38">
        <f t="array" aca="1" ref="P6863" ca="1">IF($H6863="TOTAL HAP",K6863,MAX(IF('PTE - Segment Emissions Calcs'!$B$8:$B$8919=$B6863,'PTE - Segment Emissions Calcs'!$X$8:$X$8919,)))</f>
        <v>3.2493863415712008E-4</v>
      </c>
      <c r="Q6863" s="38">
        <f t="array" aca="1" ref="Q6863" ca="1">IF($H6863="TOTAL HAP",N6863,MAX(IF('PTE - Segment Emissions Calcs'!$B$8:$B$8919=$B6863,'PTE - Segment Emissions Calcs'!$Z$8:$Z$8919,)))</f>
        <v>3.2493863415712008E-4</v>
      </c>
      <c r="R6863" s="39"/>
    </row>
    <row r="6864" spans="1:18" x14ac:dyDescent="0.25">
      <c r="A6864" s="40"/>
      <c r="B6864" s="40"/>
      <c r="C6864" s="34" t="s">
        <v>210</v>
      </c>
      <c r="D6864" s="35"/>
      <c r="E6864" s="35"/>
      <c r="F6864" s="35">
        <f ca="1">IFERROR(VLOOKUP($E6864&amp;"-1",'PTE - Segment Emissions Calcs'!$I$8:$V$8919,16,FALSE),0)</f>
        <v>2.237712362823717E-5</v>
      </c>
      <c r="G6864" s="35">
        <f ca="1">IFERROR(VLOOKUP($E6864&amp;"-2",'PTE - Segment Emissions Calcs'!$I$8:$V$8919,16,FALSE),0)</f>
        <v>0</v>
      </c>
      <c r="H6864" s="36">
        <f t="shared" ca="1" si="321"/>
        <v>2.237712362823717E-5</v>
      </c>
      <c r="I6864" s="37">
        <f ca="1">IFERROR(VLOOKUP($E6864&amp;"-1",'PTE - Segment Emissions Calcs'!$I$8:$X$8919,18,FALSE),0)</f>
        <v>9.8011801491678806E-5</v>
      </c>
      <c r="J6864" s="37">
        <f ca="1">IFERROR(VLOOKUP($E6864&amp;"-2",'PTE - Segment Emissions Calcs'!$I$8:$X$8919,18,FALSE),0)</f>
        <v>0</v>
      </c>
      <c r="K6864" s="37">
        <f t="shared" ca="1" si="322"/>
        <v>9.8011801491678806E-5</v>
      </c>
      <c r="L6864" s="37">
        <f ca="1">IFERROR(VLOOKUP($E6864&amp;"-1",'PTE - Segment Emissions Calcs'!$I$8:$Z$8919,20,FALSE),0)</f>
        <v>9.8011801491678806E-5</v>
      </c>
      <c r="M6864" s="37">
        <f ca="1">IFERROR(VLOOKUP($E6864&amp;"-2",'PTE - Segment Emissions Calcs'!$I$8:$Z$8919,20,FALSE),0)</f>
        <v>0</v>
      </c>
      <c r="N6864" s="37">
        <f t="shared" ca="1" si="323"/>
        <v>9.8011801491678806E-5</v>
      </c>
      <c r="O6864" s="38">
        <f t="array" aca="1" ref="O6864" ca="1">IF($H6864="TOTAL HAP",H6864,MAX(IF('PTE - Segment Emissions Calcs'!$B$8:$B$8919=$B6864,'PTE - Segment Emissions Calcs'!$V$8:$V$8919,)))</f>
        <v>2.237712362823717E-5</v>
      </c>
      <c r="P6864" s="38">
        <f t="array" aca="1" ref="P6864" ca="1">IF($H6864="TOTAL HAP",K6864,MAX(IF('PTE - Segment Emissions Calcs'!$B$8:$B$8919=$B6864,'PTE - Segment Emissions Calcs'!$X$8:$X$8919,)))</f>
        <v>9.8011801491678806E-5</v>
      </c>
      <c r="Q6864" s="38">
        <f t="array" aca="1" ref="Q6864" ca="1">IF($H6864="TOTAL HAP",N6864,MAX(IF('PTE - Segment Emissions Calcs'!$B$8:$B$8919=$B6864,'PTE - Segment Emissions Calcs'!$Z$8:$Z$8919,)))</f>
        <v>9.8011801491678806E-5</v>
      </c>
      <c r="R6864" s="39"/>
    </row>
    <row r="6865" spans="1:18" x14ac:dyDescent="0.25">
      <c r="A6865" s="40"/>
      <c r="B6865" s="40"/>
      <c r="C6865" s="34" t="s">
        <v>69</v>
      </c>
      <c r="D6865" s="35"/>
      <c r="E6865" s="35"/>
      <c r="F6865" s="35">
        <f ca="1">IFERROR(VLOOKUP($E6865&amp;"-1",'PTE - Segment Emissions Calcs'!$I$8:$V$8919,16,FALSE),0)</f>
        <v>1.4419666131138648E-4</v>
      </c>
      <c r="G6865" s="35">
        <f ca="1">IFERROR(VLOOKUP($E6865&amp;"-2",'PTE - Segment Emissions Calcs'!$I$8:$V$8919,16,FALSE),0)</f>
        <v>0</v>
      </c>
      <c r="H6865" s="36">
        <f t="shared" ca="1" si="321"/>
        <v>1.4419666131138648E-4</v>
      </c>
      <c r="I6865" s="37">
        <f ca="1">IFERROR(VLOOKUP($E6865&amp;"-1",'PTE - Segment Emissions Calcs'!$I$8:$X$8919,18,FALSE),0)</f>
        <v>6.3158137654387278E-4</v>
      </c>
      <c r="J6865" s="37">
        <f ca="1">IFERROR(VLOOKUP($E6865&amp;"-2",'PTE - Segment Emissions Calcs'!$I$8:$X$8919,18,FALSE),0)</f>
        <v>0</v>
      </c>
      <c r="K6865" s="37">
        <f t="shared" ca="1" si="322"/>
        <v>6.3158137654387278E-4</v>
      </c>
      <c r="L6865" s="37">
        <f ca="1">IFERROR(VLOOKUP($E6865&amp;"-1",'PTE - Segment Emissions Calcs'!$I$8:$Z$8919,20,FALSE),0)</f>
        <v>6.3158137654387278E-4</v>
      </c>
      <c r="M6865" s="37">
        <f ca="1">IFERROR(VLOOKUP($E6865&amp;"-2",'PTE - Segment Emissions Calcs'!$I$8:$Z$8919,20,FALSE),0)</f>
        <v>0</v>
      </c>
      <c r="N6865" s="37">
        <f t="shared" ca="1" si="323"/>
        <v>6.3158137654387278E-4</v>
      </c>
      <c r="O6865" s="38">
        <f t="array" aca="1" ref="O6865" ca="1">IF($H6865="TOTAL HAP",H6865,MAX(IF('PTE - Segment Emissions Calcs'!$B$8:$B$8919=$B6865,'PTE - Segment Emissions Calcs'!$V$8:$V$8919,)))</f>
        <v>1.4419666131138648E-4</v>
      </c>
      <c r="P6865" s="38">
        <f t="array" aca="1" ref="P6865" ca="1">IF($H6865="TOTAL HAP",K6865,MAX(IF('PTE - Segment Emissions Calcs'!$B$8:$B$8919=$B6865,'PTE - Segment Emissions Calcs'!$X$8:$X$8919,)))</f>
        <v>6.3158137654387278E-4</v>
      </c>
      <c r="Q6865" s="38">
        <f t="array" aca="1" ref="Q6865" ca="1">IF($H6865="TOTAL HAP",N6865,MAX(IF('PTE - Segment Emissions Calcs'!$B$8:$B$8919=$B6865,'PTE - Segment Emissions Calcs'!$Z$8:$Z$8919,)))</f>
        <v>6.3158137654387278E-4</v>
      </c>
      <c r="R6865" s="39"/>
    </row>
    <row r="6866" spans="1:18" x14ac:dyDescent="0.25">
      <c r="A6866" s="40"/>
      <c r="B6866" s="40"/>
      <c r="C6866" s="34" t="s">
        <v>179</v>
      </c>
      <c r="D6866" s="35"/>
      <c r="E6866" s="35"/>
      <c r="F6866" s="35">
        <f ca="1">IFERROR(VLOOKUP($E6866&amp;"-1",'PTE - Segment Emissions Calcs'!$I$8:$V$8919,16,FALSE),0)</f>
        <v>6.8637243998709069E-5</v>
      </c>
      <c r="G6866" s="35">
        <f ca="1">IFERROR(VLOOKUP($E6866&amp;"-2",'PTE - Segment Emissions Calcs'!$I$8:$V$8919,16,FALSE),0)</f>
        <v>0</v>
      </c>
      <c r="H6866" s="36">
        <f t="shared" ca="1" si="321"/>
        <v>6.8637243998709069E-5</v>
      </c>
      <c r="I6866" s="37">
        <f ca="1">IFERROR(VLOOKUP($E6866&amp;"-1",'PTE - Segment Emissions Calcs'!$I$8:$X$8919,18,FALSE),0)</f>
        <v>3.006311287143457E-4</v>
      </c>
      <c r="J6866" s="37">
        <f ca="1">IFERROR(VLOOKUP($E6866&amp;"-2",'PTE - Segment Emissions Calcs'!$I$8:$X$8919,18,FALSE),0)</f>
        <v>0</v>
      </c>
      <c r="K6866" s="37">
        <f t="shared" ca="1" si="322"/>
        <v>3.006311287143457E-4</v>
      </c>
      <c r="L6866" s="37">
        <f ca="1">IFERROR(VLOOKUP($E6866&amp;"-1",'PTE - Segment Emissions Calcs'!$I$8:$Z$8919,20,FALSE),0)</f>
        <v>3.006311287143457E-4</v>
      </c>
      <c r="M6866" s="37">
        <f ca="1">IFERROR(VLOOKUP($E6866&amp;"-2",'PTE - Segment Emissions Calcs'!$I$8:$Z$8919,20,FALSE),0)</f>
        <v>0</v>
      </c>
      <c r="N6866" s="37">
        <f t="shared" ca="1" si="323"/>
        <v>3.006311287143457E-4</v>
      </c>
      <c r="O6866" s="38">
        <f t="array" aca="1" ref="O6866" ca="1">IF($H6866="TOTAL HAP",H6866,MAX(IF('PTE - Segment Emissions Calcs'!$B$8:$B$8919=$B6866,'PTE - Segment Emissions Calcs'!$V$8:$V$8919,)))</f>
        <v>6.8637243998709069E-5</v>
      </c>
      <c r="P6866" s="38">
        <f t="array" aca="1" ref="P6866" ca="1">IF($H6866="TOTAL HAP",K6866,MAX(IF('PTE - Segment Emissions Calcs'!$B$8:$B$8919=$B6866,'PTE - Segment Emissions Calcs'!$X$8:$X$8919,)))</f>
        <v>3.006311287143457E-4</v>
      </c>
      <c r="Q6866" s="38">
        <f t="array" aca="1" ref="Q6866" ca="1">IF($H6866="TOTAL HAP",N6866,MAX(IF('PTE - Segment Emissions Calcs'!$B$8:$B$8919=$B6866,'PTE - Segment Emissions Calcs'!$Z$8:$Z$8919,)))</f>
        <v>3.006311287143457E-4</v>
      </c>
      <c r="R6866" s="39"/>
    </row>
    <row r="6867" spans="1:18" ht="15.75" thickBot="1" x14ac:dyDescent="0.3">
      <c r="A6867" s="42"/>
      <c r="B6867" s="42"/>
      <c r="C6867" s="43" t="s">
        <v>295</v>
      </c>
      <c r="D6867" s="44"/>
      <c r="E6867" s="44"/>
      <c r="F6867" s="44">
        <f ca="1">IFERROR(VLOOKUP($E6867&amp;"-1",'PTE - Segment Emissions Calcs'!$I$8:$V$8919,16,FALSE),0)</f>
        <v>5.3557094345289369E-5</v>
      </c>
      <c r="G6867" s="44">
        <f ca="1">IFERROR(VLOOKUP($E6867&amp;"-2",'PTE - Segment Emissions Calcs'!$I$8:$V$8919,16,FALSE),0)</f>
        <v>0</v>
      </c>
      <c r="H6867" s="45">
        <f t="shared" ca="1" si="321"/>
        <v>5.3557094345289369E-5</v>
      </c>
      <c r="I6867" s="46">
        <f ca="1">IFERROR(VLOOKUP($E6867&amp;"-1",'PTE - Segment Emissions Calcs'!$I$8:$X$8919,18,FALSE),0)</f>
        <v>2.3458007323236743E-4</v>
      </c>
      <c r="J6867" s="46">
        <f ca="1">IFERROR(VLOOKUP($E6867&amp;"-2",'PTE - Segment Emissions Calcs'!$I$8:$X$8919,18,FALSE),0)</f>
        <v>0</v>
      </c>
      <c r="K6867" s="46">
        <f t="shared" ca="1" si="322"/>
        <v>2.3458007323236743E-4</v>
      </c>
      <c r="L6867" s="46">
        <f ca="1">IFERROR(VLOOKUP($E6867&amp;"-1",'PTE - Segment Emissions Calcs'!$I$8:$Z$8919,20,FALSE),0)</f>
        <v>2.3458007323236743E-4</v>
      </c>
      <c r="M6867" s="46">
        <f ca="1">IFERROR(VLOOKUP($E6867&amp;"-2",'PTE - Segment Emissions Calcs'!$I$8:$Z$8919,20,FALSE),0)</f>
        <v>0</v>
      </c>
      <c r="N6867" s="46">
        <f t="shared" ca="1" si="323"/>
        <v>2.3458007323236743E-4</v>
      </c>
      <c r="O6867" s="47">
        <f t="array" aca="1" ref="O6867" ca="1">IF($H6867="TOTAL HAP",H6867,MAX(IF('PTE - Segment Emissions Calcs'!$B$8:$B$8919=$B6867,'PTE - Segment Emissions Calcs'!$V$8:$V$8919,)))</f>
        <v>5.3557094345289369E-5</v>
      </c>
      <c r="P6867" s="47">
        <f t="array" aca="1" ref="P6867" ca="1">IF($H6867="TOTAL HAP",K6867,MAX(IF('PTE - Segment Emissions Calcs'!$B$8:$B$8919=$B6867,'PTE - Segment Emissions Calcs'!$X$8:$X$8919,)))</f>
        <v>2.3458007323236743E-4</v>
      </c>
      <c r="Q6867" s="47">
        <f t="array" aca="1" ref="Q6867" ca="1">IF($H6867="TOTAL HAP",N6867,MAX(IF('PTE - Segment Emissions Calcs'!$B$8:$B$8919=$B6867,'PTE - Segment Emissions Calcs'!$Z$8:$Z$8919,)))</f>
        <v>2.3458007323236743E-4</v>
      </c>
      <c r="R6867" s="48"/>
    </row>
    <row r="6868" spans="1:18" ht="15.75" thickTop="1" x14ac:dyDescent="0.25">
      <c r="A6868" s="25" t="str">
        <f ca="1">VLOOKUP(#REF!,'PTE - Segment Emissions Calcs'!$C$8:$J$8919,8,FALSE)</f>
        <v>EQUI 157</v>
      </c>
      <c r="B6868" s="25" t="str">
        <f ca="1">VLOOKUP(A6868,'PTE - Segment Emissions Calcs'!$J$8:$O$8919,4,FALSE)</f>
        <v>Light Distillate - #2 oil, turbine, kerosene, distillate unifier charge, light cycle oil (APC 91)</v>
      </c>
      <c r="C6868" s="26" t="s">
        <v>24</v>
      </c>
      <c r="D6868" s="27"/>
      <c r="E6868" s="27"/>
      <c r="F6868" s="27">
        <f ca="1">IFERROR(VLOOKUP($E6868&amp;"-1",'PTE - Segment Emissions Calcs'!$I$8:$V$8919,16,FALSE),0)</f>
        <v>0.33563536884916018</v>
      </c>
      <c r="G6868" s="27">
        <f ca="1">IFERROR(VLOOKUP($E6868&amp;"-2",'PTE - Segment Emissions Calcs'!$I$8:$V$8919,16,FALSE),0)</f>
        <v>0</v>
      </c>
      <c r="H6868" s="28">
        <f t="shared" ca="1" si="321"/>
        <v>0.33563536884916018</v>
      </c>
      <c r="I6868" s="29">
        <f ca="1">IFERROR(VLOOKUP($E6868&amp;"-1",'PTE - Segment Emissions Calcs'!$I$8:$X$8919,18,FALSE),0)</f>
        <v>1.4700829155593214</v>
      </c>
      <c r="J6868" s="29">
        <f ca="1">IFERROR(VLOOKUP($E6868&amp;"-2",'PTE - Segment Emissions Calcs'!$I$8:$X$8919,18,FALSE),0)</f>
        <v>0</v>
      </c>
      <c r="K6868" s="29">
        <f t="shared" ca="1" si="322"/>
        <v>1.4700829155593214</v>
      </c>
      <c r="L6868" s="29">
        <f ca="1">IFERROR(VLOOKUP($E6868&amp;"-1",'PTE - Segment Emissions Calcs'!$I$8:$Z$8919,20,FALSE),0)</f>
        <v>1.4700829155593214</v>
      </c>
      <c r="M6868" s="29">
        <f ca="1">IFERROR(VLOOKUP($E6868&amp;"-2",'PTE - Segment Emissions Calcs'!$I$8:$Z$8919,20,FALSE),0)</f>
        <v>0</v>
      </c>
      <c r="N6868" s="29">
        <f t="shared" ca="1" si="323"/>
        <v>1.4700829155593214</v>
      </c>
      <c r="O6868" s="30">
        <f t="array" aca="1" ref="O6868" ca="1">IF($H6868="TOTAL HAP",H6868,MAX(IF('PTE - Segment Emissions Calcs'!$B$8:$B$8919=$B6868,'PTE - Segment Emissions Calcs'!$V$8:$V$8919,)))</f>
        <v>0.33563536884916018</v>
      </c>
      <c r="P6868" s="30">
        <f t="array" aca="1" ref="P6868" ca="1">IF($H6868="TOTAL HAP",K6868,MAX(IF('PTE - Segment Emissions Calcs'!$B$8:$B$8919=$B6868,'PTE - Segment Emissions Calcs'!$X$8:$X$8919,)))</f>
        <v>1.4700829155593214</v>
      </c>
      <c r="Q6868" s="30">
        <f t="array" aca="1" ref="Q6868" ca="1">IF($H6868="TOTAL HAP",N6868,MAX(IF('PTE - Segment Emissions Calcs'!$B$8:$B$8919=$B6868,'PTE - Segment Emissions Calcs'!$Z$8:$Z$8919,)))</f>
        <v>1.4700829155593214</v>
      </c>
      <c r="R6868" s="31"/>
    </row>
    <row r="6869" spans="1:18" x14ac:dyDescent="0.25">
      <c r="A6869" s="32"/>
      <c r="B6869" s="33"/>
      <c r="C6869" s="34" t="s">
        <v>29</v>
      </c>
      <c r="D6869" s="35"/>
      <c r="E6869" s="35"/>
      <c r="F6869" s="35">
        <f ca="1">IFERROR(VLOOKUP($E6869&amp;"-1",'PTE - Segment Emissions Calcs'!$I$8:$V$8919,16,FALSE),0)</f>
        <v>2.7260176762982952E-2</v>
      </c>
      <c r="G6869" s="35">
        <f ca="1">IFERROR(VLOOKUP($E6869&amp;"-2",'PTE - Segment Emissions Calcs'!$I$8:$V$8919,16,FALSE),0)</f>
        <v>0</v>
      </c>
      <c r="H6869" s="36">
        <f t="shared" ca="1" si="321"/>
        <v>2.7260176762982952E-2</v>
      </c>
      <c r="I6869" s="37">
        <f ca="1">IFERROR(VLOOKUP($E6869&amp;"-1",'PTE - Segment Emissions Calcs'!$I$8:$X$8919,18,FALSE),0)</f>
        <v>0.11939957422186533</v>
      </c>
      <c r="J6869" s="37">
        <f ca="1">IFERROR(VLOOKUP($E6869&amp;"-2",'PTE - Segment Emissions Calcs'!$I$8:$X$8919,18,FALSE),0)</f>
        <v>0</v>
      </c>
      <c r="K6869" s="37">
        <f t="shared" ca="1" si="322"/>
        <v>0.11939957422186533</v>
      </c>
      <c r="L6869" s="37">
        <f ca="1">IFERROR(VLOOKUP($E6869&amp;"-1",'PTE - Segment Emissions Calcs'!$I$8:$Z$8919,20,FALSE),0)</f>
        <v>0.11939957422186533</v>
      </c>
      <c r="M6869" s="37">
        <f ca="1">IFERROR(VLOOKUP($E6869&amp;"-2",'PTE - Segment Emissions Calcs'!$I$8:$Z$8919,20,FALSE),0)</f>
        <v>0</v>
      </c>
      <c r="N6869" s="37">
        <f t="shared" ca="1" si="323"/>
        <v>0.11939957422186533</v>
      </c>
      <c r="O6869" s="38">
        <f t="array" aca="1" ref="O6869" ca="1">IF($H6869="TOTAL HAP",H6869,MAX(IF('PTE - Segment Emissions Calcs'!$B$8:$B$8919=$B6869,'PTE - Segment Emissions Calcs'!$V$8:$V$8919,)))</f>
        <v>2.7260176762982952E-2</v>
      </c>
      <c r="P6869" s="38">
        <f t="array" aca="1" ref="P6869" ca="1">IF($H6869="TOTAL HAP",K6869,MAX(IF('PTE - Segment Emissions Calcs'!$B$8:$B$8919=$B6869,'PTE - Segment Emissions Calcs'!$X$8:$X$8919,)))</f>
        <v>0.11939957422186533</v>
      </c>
      <c r="Q6869" s="38">
        <f t="array" aca="1" ref="Q6869" ca="1">IF($H6869="TOTAL HAP",N6869,MAX(IF('PTE - Segment Emissions Calcs'!$B$8:$B$8919=$B6869,'PTE - Segment Emissions Calcs'!$Z$8:$Z$8919,)))</f>
        <v>0.11939957422186533</v>
      </c>
      <c r="R6869" s="39"/>
    </row>
    <row r="6870" spans="1:18" x14ac:dyDescent="0.25">
      <c r="A6870" s="32"/>
      <c r="B6870" s="33"/>
      <c r="C6870" s="34" t="s">
        <v>37</v>
      </c>
      <c r="D6870" s="35"/>
      <c r="E6870" s="35"/>
      <c r="F6870" s="35">
        <f ca="1">IFERROR(VLOOKUP($E6870&amp;"-1",'PTE - Segment Emissions Calcs'!$I$8:$V$8919,16,FALSE),0)</f>
        <v>0</v>
      </c>
      <c r="G6870" s="35">
        <f ca="1">IFERROR(VLOOKUP($E6870&amp;"-2",'PTE - Segment Emissions Calcs'!$I$8:$V$8919,16,FALSE),0)</f>
        <v>0</v>
      </c>
      <c r="H6870" s="36">
        <f t="shared" ca="1" si="321"/>
        <v>0</v>
      </c>
      <c r="I6870" s="37">
        <f ca="1">IFERROR(VLOOKUP($E6870&amp;"-1",'PTE - Segment Emissions Calcs'!$I$8:$X$8919,18,FALSE),0)</f>
        <v>0</v>
      </c>
      <c r="J6870" s="37">
        <f ca="1">IFERROR(VLOOKUP($E6870&amp;"-2",'PTE - Segment Emissions Calcs'!$I$8:$X$8919,18,FALSE),0)</f>
        <v>0</v>
      </c>
      <c r="K6870" s="37">
        <f t="shared" ca="1" si="322"/>
        <v>0</v>
      </c>
      <c r="L6870" s="37">
        <f ca="1">IFERROR(VLOOKUP($E6870&amp;"-1",'PTE - Segment Emissions Calcs'!$I$8:$Z$8919,20,FALSE),0)</f>
        <v>0</v>
      </c>
      <c r="M6870" s="37">
        <f ca="1">IFERROR(VLOOKUP($E6870&amp;"-2",'PTE - Segment Emissions Calcs'!$I$8:$Z$8919,20,FALSE),0)</f>
        <v>0</v>
      </c>
      <c r="N6870" s="37">
        <f t="shared" ca="1" si="323"/>
        <v>0</v>
      </c>
      <c r="O6870" s="38">
        <f t="array" aca="1" ref="O6870" ca="1">IF($H6870="TOTAL HAP",H6870,MAX(IF('PTE - Segment Emissions Calcs'!$B$8:$B$8919=$B6870,'PTE - Segment Emissions Calcs'!$V$8:$V$8919,)))</f>
        <v>0</v>
      </c>
      <c r="P6870" s="38">
        <f t="array" aca="1" ref="P6870" ca="1">IF($H6870="TOTAL HAP",K6870,MAX(IF('PTE - Segment Emissions Calcs'!$B$8:$B$8919=$B6870,'PTE - Segment Emissions Calcs'!$X$8:$X$8919,)))</f>
        <v>0</v>
      </c>
      <c r="Q6870" s="38">
        <f t="array" aca="1" ref="Q6870" ca="1">IF($H6870="TOTAL HAP",N6870,MAX(IF('PTE - Segment Emissions Calcs'!$B$8:$B$8919=$B6870,'PTE - Segment Emissions Calcs'!$Z$8:$Z$8919,)))</f>
        <v>0</v>
      </c>
      <c r="R6870" s="39"/>
    </row>
    <row r="6871" spans="1:18" x14ac:dyDescent="0.25">
      <c r="A6871" s="40"/>
      <c r="B6871" s="40"/>
      <c r="C6871" s="34" t="s">
        <v>204</v>
      </c>
      <c r="D6871" s="35"/>
      <c r="E6871" s="35"/>
      <c r="F6871" s="35">
        <f ca="1">IFERROR(VLOOKUP($E6871&amp;"-1",'PTE - Segment Emissions Calcs'!$I$8:$V$8919,16,FALSE),0)</f>
        <v>0</v>
      </c>
      <c r="G6871" s="35">
        <f ca="1">IFERROR(VLOOKUP($E6871&amp;"-2",'PTE - Segment Emissions Calcs'!$I$8:$V$8919,16,FALSE),0)</f>
        <v>0</v>
      </c>
      <c r="H6871" s="36">
        <f t="shared" ca="1" si="321"/>
        <v>0</v>
      </c>
      <c r="I6871" s="37">
        <f ca="1">IFERROR(VLOOKUP($E6871&amp;"-1",'PTE - Segment Emissions Calcs'!$I$8:$X$8919,18,FALSE),0)</f>
        <v>0</v>
      </c>
      <c r="J6871" s="37">
        <f ca="1">IFERROR(VLOOKUP($E6871&amp;"-2",'PTE - Segment Emissions Calcs'!$I$8:$X$8919,18,FALSE),0)</f>
        <v>0</v>
      </c>
      <c r="K6871" s="37">
        <f t="shared" ca="1" si="322"/>
        <v>0</v>
      </c>
      <c r="L6871" s="37">
        <f ca="1">IFERROR(VLOOKUP($E6871&amp;"-1",'PTE - Segment Emissions Calcs'!$I$8:$Z$8919,20,FALSE),0)</f>
        <v>0</v>
      </c>
      <c r="M6871" s="37">
        <f ca="1">IFERROR(VLOOKUP($E6871&amp;"-2",'PTE - Segment Emissions Calcs'!$I$8:$Z$8919,20,FALSE),0)</f>
        <v>0</v>
      </c>
      <c r="N6871" s="37">
        <f t="shared" ca="1" si="323"/>
        <v>0</v>
      </c>
      <c r="O6871" s="38">
        <f t="array" aca="1" ref="O6871" ca="1">IF($H6871="TOTAL HAP",H6871,MAX(IF('PTE - Segment Emissions Calcs'!$B$8:$B$8919=$B6871,'PTE - Segment Emissions Calcs'!$V$8:$V$8919,)))</f>
        <v>0</v>
      </c>
      <c r="P6871" s="38">
        <f t="array" aca="1" ref="P6871" ca="1">IF($H6871="TOTAL HAP",K6871,MAX(IF('PTE - Segment Emissions Calcs'!$B$8:$B$8919=$B6871,'PTE - Segment Emissions Calcs'!$X$8:$X$8919,)))</f>
        <v>0</v>
      </c>
      <c r="Q6871" s="38">
        <f t="array" aca="1" ref="Q6871" ca="1">IF($H6871="TOTAL HAP",N6871,MAX(IF('PTE - Segment Emissions Calcs'!$B$8:$B$8919=$B6871,'PTE - Segment Emissions Calcs'!$Z$8:$Z$8919,)))</f>
        <v>0</v>
      </c>
      <c r="R6871" s="39"/>
    </row>
    <row r="6872" spans="1:18" x14ac:dyDescent="0.25">
      <c r="A6872" s="40"/>
      <c r="B6872" s="40"/>
      <c r="C6872" s="34" t="s">
        <v>205</v>
      </c>
      <c r="D6872" s="35"/>
      <c r="E6872" s="35"/>
      <c r="F6872" s="35">
        <f ca="1">IFERROR(VLOOKUP($E6872&amp;"-1",'PTE - Segment Emissions Calcs'!$I$8:$V$8919,16,FALSE),0)</f>
        <v>3.0694792658383333E-4</v>
      </c>
      <c r="G6872" s="35">
        <f ca="1">IFERROR(VLOOKUP($E6872&amp;"-2",'PTE - Segment Emissions Calcs'!$I$8:$V$8919,16,FALSE),0)</f>
        <v>0</v>
      </c>
      <c r="H6872" s="36">
        <f t="shared" ca="1" si="321"/>
        <v>3.0694792658383333E-4</v>
      </c>
      <c r="I6872" s="37">
        <f ca="1">IFERROR(VLOOKUP($E6872&amp;"-1",'PTE - Segment Emissions Calcs'!$I$8:$X$8919,18,FALSE),0)</f>
        <v>1.3444319184371901E-3</v>
      </c>
      <c r="J6872" s="37">
        <f ca="1">IFERROR(VLOOKUP($E6872&amp;"-2",'PTE - Segment Emissions Calcs'!$I$8:$X$8919,18,FALSE),0)</f>
        <v>0</v>
      </c>
      <c r="K6872" s="37">
        <f t="shared" ca="1" si="322"/>
        <v>1.3444319184371901E-3</v>
      </c>
      <c r="L6872" s="37">
        <f ca="1">IFERROR(VLOOKUP($E6872&amp;"-1",'PTE - Segment Emissions Calcs'!$I$8:$Z$8919,20,FALSE),0)</f>
        <v>1.3444319184371901E-3</v>
      </c>
      <c r="M6872" s="37">
        <f ca="1">IFERROR(VLOOKUP($E6872&amp;"-2",'PTE - Segment Emissions Calcs'!$I$8:$Z$8919,20,FALSE),0)</f>
        <v>0</v>
      </c>
      <c r="N6872" s="37">
        <f t="shared" ca="1" si="323"/>
        <v>1.3444319184371901E-3</v>
      </c>
      <c r="O6872" s="38">
        <f t="array" aca="1" ref="O6872" ca="1">IF($H6872="TOTAL HAP",H6872,MAX(IF('PTE - Segment Emissions Calcs'!$B$8:$B$8919=$B6872,'PTE - Segment Emissions Calcs'!$V$8:$V$8919,)))</f>
        <v>3.0694792658383333E-4</v>
      </c>
      <c r="P6872" s="38">
        <f t="array" aca="1" ref="P6872" ca="1">IF($H6872="TOTAL HAP",K6872,MAX(IF('PTE - Segment Emissions Calcs'!$B$8:$B$8919=$B6872,'PTE - Segment Emissions Calcs'!$X$8:$X$8919,)))</f>
        <v>1.3444319184371901E-3</v>
      </c>
      <c r="Q6872" s="38">
        <f t="array" aca="1" ref="Q6872" ca="1">IF($H6872="TOTAL HAP",N6872,MAX(IF('PTE - Segment Emissions Calcs'!$B$8:$B$8919=$B6872,'PTE - Segment Emissions Calcs'!$Z$8:$Z$8919,)))</f>
        <v>1.3444319184371901E-3</v>
      </c>
      <c r="R6872" s="39"/>
    </row>
    <row r="6873" spans="1:18" x14ac:dyDescent="0.25">
      <c r="A6873" s="40"/>
      <c r="B6873" s="40"/>
      <c r="C6873" s="34" t="s">
        <v>130</v>
      </c>
      <c r="D6873" s="35"/>
      <c r="E6873" s="35"/>
      <c r="F6873" s="35">
        <f ca="1">IFERROR(VLOOKUP($E6873&amp;"-1",'PTE - Segment Emissions Calcs'!$I$8:$V$8919,16,FALSE),0)</f>
        <v>4.5000838599722578E-4</v>
      </c>
      <c r="G6873" s="35">
        <f ca="1">IFERROR(VLOOKUP($E6873&amp;"-2",'PTE - Segment Emissions Calcs'!$I$8:$V$8919,16,FALSE),0)</f>
        <v>0</v>
      </c>
      <c r="H6873" s="36">
        <f t="shared" ca="1" si="321"/>
        <v>4.5000838599722578E-4</v>
      </c>
      <c r="I6873" s="37">
        <f ca="1">IFERROR(VLOOKUP($E6873&amp;"-1",'PTE - Segment Emissions Calcs'!$I$8:$X$8919,18,FALSE),0)</f>
        <v>1.9710367306678489E-3</v>
      </c>
      <c r="J6873" s="37">
        <f ca="1">IFERROR(VLOOKUP($E6873&amp;"-2",'PTE - Segment Emissions Calcs'!$I$8:$X$8919,18,FALSE),0)</f>
        <v>0</v>
      </c>
      <c r="K6873" s="37">
        <f t="shared" ca="1" si="322"/>
        <v>1.9710367306678489E-3</v>
      </c>
      <c r="L6873" s="37">
        <f ca="1">IFERROR(VLOOKUP($E6873&amp;"-1",'PTE - Segment Emissions Calcs'!$I$8:$Z$8919,20,FALSE),0)</f>
        <v>1.9710367306678489E-3</v>
      </c>
      <c r="M6873" s="37">
        <f ca="1">IFERROR(VLOOKUP($E6873&amp;"-2",'PTE - Segment Emissions Calcs'!$I$8:$Z$8919,20,FALSE),0)</f>
        <v>0</v>
      </c>
      <c r="N6873" s="37">
        <f t="shared" ca="1" si="323"/>
        <v>1.9710367306678489E-3</v>
      </c>
      <c r="O6873" s="38">
        <f t="array" aca="1" ref="O6873" ca="1">IF($H6873="TOTAL HAP",H6873,MAX(IF('PTE - Segment Emissions Calcs'!$B$8:$B$8919=$B6873,'PTE - Segment Emissions Calcs'!$V$8:$V$8919,)))</f>
        <v>4.5000838599722578E-4</v>
      </c>
      <c r="P6873" s="38">
        <f t="array" aca="1" ref="P6873" ca="1">IF($H6873="TOTAL HAP",K6873,MAX(IF('PTE - Segment Emissions Calcs'!$B$8:$B$8919=$B6873,'PTE - Segment Emissions Calcs'!$X$8:$X$8919,)))</f>
        <v>1.9710367306678489E-3</v>
      </c>
      <c r="Q6873" s="38">
        <f t="array" aca="1" ref="Q6873" ca="1">IF($H6873="TOTAL HAP",N6873,MAX(IF('PTE - Segment Emissions Calcs'!$B$8:$B$8919=$B6873,'PTE - Segment Emissions Calcs'!$Z$8:$Z$8919,)))</f>
        <v>1.9710367306678489E-3</v>
      </c>
      <c r="R6873" s="39"/>
    </row>
    <row r="6874" spans="1:18" x14ac:dyDescent="0.25">
      <c r="A6874" s="40"/>
      <c r="B6874" s="40"/>
      <c r="C6874" s="34" t="s">
        <v>173</v>
      </c>
      <c r="D6874" s="35"/>
      <c r="E6874" s="35"/>
      <c r="F6874" s="35">
        <f ca="1">IFERROR(VLOOKUP($E6874&amp;"-1",'PTE - Segment Emissions Calcs'!$I$8:$V$8919,16,FALSE),0)</f>
        <v>0</v>
      </c>
      <c r="G6874" s="35">
        <f ca="1">IFERROR(VLOOKUP($E6874&amp;"-2",'PTE - Segment Emissions Calcs'!$I$8:$V$8919,16,FALSE),0)</f>
        <v>0</v>
      </c>
      <c r="H6874" s="36">
        <f t="shared" ca="1" si="321"/>
        <v>0</v>
      </c>
      <c r="I6874" s="37">
        <f ca="1">IFERROR(VLOOKUP($E6874&amp;"-1",'PTE - Segment Emissions Calcs'!$I$8:$X$8919,18,FALSE),0)</f>
        <v>0</v>
      </c>
      <c r="J6874" s="37">
        <f ca="1">IFERROR(VLOOKUP($E6874&amp;"-2",'PTE - Segment Emissions Calcs'!$I$8:$X$8919,18,FALSE),0)</f>
        <v>0</v>
      </c>
      <c r="K6874" s="37">
        <f t="shared" ca="1" si="322"/>
        <v>0</v>
      </c>
      <c r="L6874" s="37">
        <f ca="1">IFERROR(VLOOKUP($E6874&amp;"-1",'PTE - Segment Emissions Calcs'!$I$8:$Z$8919,20,FALSE),0)</f>
        <v>0</v>
      </c>
      <c r="M6874" s="37">
        <f ca="1">IFERROR(VLOOKUP($E6874&amp;"-2",'PTE - Segment Emissions Calcs'!$I$8:$Z$8919,20,FALSE),0)</f>
        <v>0</v>
      </c>
      <c r="N6874" s="37">
        <f t="shared" ca="1" si="323"/>
        <v>0</v>
      </c>
      <c r="O6874" s="38">
        <f t="array" aca="1" ref="O6874" ca="1">IF($H6874="TOTAL HAP",H6874,MAX(IF('PTE - Segment Emissions Calcs'!$B$8:$B$8919=$B6874,'PTE - Segment Emissions Calcs'!$V$8:$V$8919,)))</f>
        <v>0</v>
      </c>
      <c r="P6874" s="38">
        <f t="array" aca="1" ref="P6874" ca="1">IF($H6874="TOTAL HAP",K6874,MAX(IF('PTE - Segment Emissions Calcs'!$B$8:$B$8919=$B6874,'PTE - Segment Emissions Calcs'!$X$8:$X$8919,)))</f>
        <v>0</v>
      </c>
      <c r="Q6874" s="38">
        <f t="array" aca="1" ref="Q6874" ca="1">IF($H6874="TOTAL HAP",N6874,MAX(IF('PTE - Segment Emissions Calcs'!$B$8:$B$8919=$B6874,'PTE - Segment Emissions Calcs'!$Z$8:$Z$8919,)))</f>
        <v>0</v>
      </c>
      <c r="R6874" s="39"/>
    </row>
    <row r="6875" spans="1:18" x14ac:dyDescent="0.25">
      <c r="A6875" s="40"/>
      <c r="B6875" s="40"/>
      <c r="C6875" s="34" t="s">
        <v>291</v>
      </c>
      <c r="D6875" s="35"/>
      <c r="E6875" s="35"/>
      <c r="F6875" s="35">
        <f ca="1">IFERROR(VLOOKUP($E6875&amp;"-1",'PTE - Segment Emissions Calcs'!$I$8:$V$8919,16,FALSE),0)</f>
        <v>0</v>
      </c>
      <c r="G6875" s="35">
        <f ca="1">IFERROR(VLOOKUP($E6875&amp;"-2",'PTE - Segment Emissions Calcs'!$I$8:$V$8919,16,FALSE),0)</f>
        <v>0</v>
      </c>
      <c r="H6875" s="36">
        <f t="shared" ca="1" si="321"/>
        <v>0</v>
      </c>
      <c r="I6875" s="37">
        <f ca="1">IFERROR(VLOOKUP($E6875&amp;"-1",'PTE - Segment Emissions Calcs'!$I$8:$X$8919,18,FALSE),0)</f>
        <v>0</v>
      </c>
      <c r="J6875" s="37">
        <f ca="1">IFERROR(VLOOKUP($E6875&amp;"-2",'PTE - Segment Emissions Calcs'!$I$8:$X$8919,18,FALSE),0)</f>
        <v>0</v>
      </c>
      <c r="K6875" s="37">
        <f t="shared" ca="1" si="322"/>
        <v>0</v>
      </c>
      <c r="L6875" s="37">
        <f ca="1">IFERROR(VLOOKUP($E6875&amp;"-1",'PTE - Segment Emissions Calcs'!$I$8:$Z$8919,20,FALSE),0)</f>
        <v>0</v>
      </c>
      <c r="M6875" s="37">
        <f ca="1">IFERROR(VLOOKUP($E6875&amp;"-2",'PTE - Segment Emissions Calcs'!$I$8:$Z$8919,20,FALSE),0)</f>
        <v>0</v>
      </c>
      <c r="N6875" s="37">
        <f t="shared" ca="1" si="323"/>
        <v>0</v>
      </c>
      <c r="O6875" s="38">
        <f t="array" aca="1" ref="O6875" ca="1">IF($H6875="TOTAL HAP",H6875,MAX(IF('PTE - Segment Emissions Calcs'!$B$8:$B$8919=$B6875,'PTE - Segment Emissions Calcs'!$V$8:$V$8919,)))</f>
        <v>0</v>
      </c>
      <c r="P6875" s="38">
        <f t="array" aca="1" ref="P6875" ca="1">IF($H6875="TOTAL HAP",K6875,MAX(IF('PTE - Segment Emissions Calcs'!$B$8:$B$8919=$B6875,'PTE - Segment Emissions Calcs'!$X$8:$X$8919,)))</f>
        <v>0</v>
      </c>
      <c r="Q6875" s="38">
        <f t="array" aca="1" ref="Q6875" ca="1">IF($H6875="TOTAL HAP",N6875,MAX(IF('PTE - Segment Emissions Calcs'!$B$8:$B$8919=$B6875,'PTE - Segment Emissions Calcs'!$Z$8:$Z$8919,)))</f>
        <v>0</v>
      </c>
      <c r="R6875" s="39"/>
    </row>
    <row r="6876" spans="1:18" x14ac:dyDescent="0.25">
      <c r="A6876" s="40"/>
      <c r="B6876" s="40"/>
      <c r="C6876" s="34" t="s">
        <v>292</v>
      </c>
      <c r="D6876" s="35"/>
      <c r="E6876" s="35"/>
      <c r="F6876" s="35">
        <f ca="1">IFERROR(VLOOKUP($E6876&amp;"-1",'PTE - Segment Emissions Calcs'!$I$8:$V$8919,16,FALSE),0)</f>
        <v>0</v>
      </c>
      <c r="G6876" s="35">
        <f ca="1">IFERROR(VLOOKUP($E6876&amp;"-2",'PTE - Segment Emissions Calcs'!$I$8:$V$8919,16,FALSE),0)</f>
        <v>0</v>
      </c>
      <c r="H6876" s="36">
        <f t="shared" ca="1" si="321"/>
        <v>0</v>
      </c>
      <c r="I6876" s="37">
        <f ca="1">IFERROR(VLOOKUP($E6876&amp;"-1",'PTE - Segment Emissions Calcs'!$I$8:$X$8919,18,FALSE),0)</f>
        <v>0</v>
      </c>
      <c r="J6876" s="37">
        <f ca="1">IFERROR(VLOOKUP($E6876&amp;"-2",'PTE - Segment Emissions Calcs'!$I$8:$X$8919,18,FALSE),0)</f>
        <v>0</v>
      </c>
      <c r="K6876" s="37">
        <f t="shared" ca="1" si="322"/>
        <v>0</v>
      </c>
      <c r="L6876" s="37">
        <f ca="1">IFERROR(VLOOKUP($E6876&amp;"-1",'PTE - Segment Emissions Calcs'!$I$8:$Z$8919,20,FALSE),0)</f>
        <v>0</v>
      </c>
      <c r="M6876" s="37">
        <f ca="1">IFERROR(VLOOKUP($E6876&amp;"-2",'PTE - Segment Emissions Calcs'!$I$8:$Z$8919,20,FALSE),0)</f>
        <v>0</v>
      </c>
      <c r="N6876" s="37">
        <f t="shared" ca="1" si="323"/>
        <v>0</v>
      </c>
      <c r="O6876" s="38">
        <f t="array" aca="1" ref="O6876" ca="1">IF($H6876="TOTAL HAP",H6876,MAX(IF('PTE - Segment Emissions Calcs'!$B$8:$B$8919=$B6876,'PTE - Segment Emissions Calcs'!$V$8:$V$8919,)))</f>
        <v>0</v>
      </c>
      <c r="P6876" s="38">
        <f t="array" aca="1" ref="P6876" ca="1">IF($H6876="TOTAL HAP",K6876,MAX(IF('PTE - Segment Emissions Calcs'!$B$8:$B$8919=$B6876,'PTE - Segment Emissions Calcs'!$X$8:$X$8919,)))</f>
        <v>0</v>
      </c>
      <c r="Q6876" s="38">
        <f t="array" aca="1" ref="Q6876" ca="1">IF($H6876="TOTAL HAP",N6876,MAX(IF('PTE - Segment Emissions Calcs'!$B$8:$B$8919=$B6876,'PTE - Segment Emissions Calcs'!$Z$8:$Z$8919,)))</f>
        <v>0</v>
      </c>
      <c r="R6876" s="39"/>
    </row>
    <row r="6877" spans="1:18" x14ac:dyDescent="0.25">
      <c r="A6877" s="40"/>
      <c r="B6877" s="40"/>
      <c r="C6877" s="34" t="s">
        <v>66</v>
      </c>
      <c r="D6877" s="35"/>
      <c r="E6877" s="35"/>
      <c r="F6877" s="35">
        <f ca="1">IFERROR(VLOOKUP($E6877&amp;"-1",'PTE - Segment Emissions Calcs'!$I$8:$V$8919,16,FALSE),0)</f>
        <v>2.5709659657135414E-3</v>
      </c>
      <c r="G6877" s="35">
        <f ca="1">IFERROR(VLOOKUP($E6877&amp;"-2",'PTE - Segment Emissions Calcs'!$I$8:$V$8919,16,FALSE),0)</f>
        <v>0</v>
      </c>
      <c r="H6877" s="36">
        <f t="shared" ca="1" si="321"/>
        <v>2.5709659657135414E-3</v>
      </c>
      <c r="I6877" s="37">
        <f ca="1">IFERROR(VLOOKUP($E6877&amp;"-1",'PTE - Segment Emissions Calcs'!$I$8:$X$8919,18,FALSE),0)</f>
        <v>1.1260830929825312E-2</v>
      </c>
      <c r="J6877" s="37">
        <f ca="1">IFERROR(VLOOKUP($E6877&amp;"-2",'PTE - Segment Emissions Calcs'!$I$8:$X$8919,18,FALSE),0)</f>
        <v>0</v>
      </c>
      <c r="K6877" s="37">
        <f t="shared" ca="1" si="322"/>
        <v>1.1260830929825312E-2</v>
      </c>
      <c r="L6877" s="37">
        <f ca="1">IFERROR(VLOOKUP($E6877&amp;"-1",'PTE - Segment Emissions Calcs'!$I$8:$Z$8919,20,FALSE),0)</f>
        <v>1.1260830929825312E-2</v>
      </c>
      <c r="M6877" s="37">
        <f ca="1">IFERROR(VLOOKUP($E6877&amp;"-2",'PTE - Segment Emissions Calcs'!$I$8:$Z$8919,20,FALSE),0)</f>
        <v>0</v>
      </c>
      <c r="N6877" s="37">
        <f t="shared" ca="1" si="323"/>
        <v>1.1260830929825312E-2</v>
      </c>
      <c r="O6877" s="38">
        <f t="array" aca="1" ref="O6877" ca="1">IF($H6877="TOTAL HAP",H6877,MAX(IF('PTE - Segment Emissions Calcs'!$B$8:$B$8919=$B6877,'PTE - Segment Emissions Calcs'!$V$8:$V$8919,)))</f>
        <v>2.5709659657135414E-3</v>
      </c>
      <c r="P6877" s="38">
        <f t="array" aca="1" ref="P6877" ca="1">IF($H6877="TOTAL HAP",K6877,MAX(IF('PTE - Segment Emissions Calcs'!$B$8:$B$8919=$B6877,'PTE - Segment Emissions Calcs'!$X$8:$X$8919,)))</f>
        <v>1.1260830929825312E-2</v>
      </c>
      <c r="Q6877" s="38">
        <f t="array" aca="1" ref="Q6877" ca="1">IF($H6877="TOTAL HAP",N6877,MAX(IF('PTE - Segment Emissions Calcs'!$B$8:$B$8919=$B6877,'PTE - Segment Emissions Calcs'!$Z$8:$Z$8919,)))</f>
        <v>1.1260830929825312E-2</v>
      </c>
      <c r="R6877" s="39"/>
    </row>
    <row r="6878" spans="1:18" x14ac:dyDescent="0.25">
      <c r="A6878" s="40"/>
      <c r="B6878" s="40"/>
      <c r="C6878" s="34" t="s">
        <v>293</v>
      </c>
      <c r="D6878" s="35"/>
      <c r="E6878" s="35"/>
      <c r="F6878" s="35">
        <f ca="1">IFERROR(VLOOKUP($E6878&amp;"-1",'PTE - Segment Emissions Calcs'!$I$8:$V$8919,16,FALSE),0)</f>
        <v>0</v>
      </c>
      <c r="G6878" s="35">
        <f ca="1">IFERROR(VLOOKUP($E6878&amp;"-2",'PTE - Segment Emissions Calcs'!$I$8:$V$8919,16,FALSE),0)</f>
        <v>0</v>
      </c>
      <c r="H6878" s="36">
        <f t="shared" ca="1" si="321"/>
        <v>0</v>
      </c>
      <c r="I6878" s="37">
        <f ca="1">IFERROR(VLOOKUP($E6878&amp;"-1",'PTE - Segment Emissions Calcs'!$I$8:$X$8919,18,FALSE),0)</f>
        <v>0</v>
      </c>
      <c r="J6878" s="37">
        <f ca="1">IFERROR(VLOOKUP($E6878&amp;"-2",'PTE - Segment Emissions Calcs'!$I$8:$X$8919,18,FALSE),0)</f>
        <v>0</v>
      </c>
      <c r="K6878" s="37">
        <f t="shared" ca="1" si="322"/>
        <v>0</v>
      </c>
      <c r="L6878" s="37">
        <f ca="1">IFERROR(VLOOKUP($E6878&amp;"-1",'PTE - Segment Emissions Calcs'!$I$8:$Z$8919,20,FALSE),0)</f>
        <v>0</v>
      </c>
      <c r="M6878" s="37">
        <f ca="1">IFERROR(VLOOKUP($E6878&amp;"-2",'PTE - Segment Emissions Calcs'!$I$8:$Z$8919,20,FALSE),0)</f>
        <v>0</v>
      </c>
      <c r="N6878" s="37">
        <f t="shared" ca="1" si="323"/>
        <v>0</v>
      </c>
      <c r="O6878" s="38">
        <f t="array" aca="1" ref="O6878" ca="1">IF($H6878="TOTAL HAP",H6878,MAX(IF('PTE - Segment Emissions Calcs'!$B$8:$B$8919=$B6878,'PTE - Segment Emissions Calcs'!$V$8:$V$8919,)))</f>
        <v>0</v>
      </c>
      <c r="P6878" s="38">
        <f t="array" aca="1" ref="P6878" ca="1">IF($H6878="TOTAL HAP",K6878,MAX(IF('PTE - Segment Emissions Calcs'!$B$8:$B$8919=$B6878,'PTE - Segment Emissions Calcs'!$X$8:$X$8919,)))</f>
        <v>0</v>
      </c>
      <c r="Q6878" s="38">
        <f t="array" aca="1" ref="Q6878" ca="1">IF($H6878="TOTAL HAP",N6878,MAX(IF('PTE - Segment Emissions Calcs'!$B$8:$B$8919=$B6878,'PTE - Segment Emissions Calcs'!$Z$8:$Z$8919,)))</f>
        <v>0</v>
      </c>
      <c r="R6878" s="39"/>
    </row>
    <row r="6879" spans="1:18" x14ac:dyDescent="0.25">
      <c r="A6879" s="40"/>
      <c r="B6879" s="40"/>
      <c r="C6879" s="34" t="s">
        <v>48</v>
      </c>
      <c r="D6879" s="35"/>
      <c r="E6879" s="35"/>
      <c r="F6879" s="35">
        <f ca="1">IFERROR(VLOOKUP($E6879&amp;"-1",'PTE - Segment Emissions Calcs'!$I$8:$V$8919,16,FALSE),0)</f>
        <v>0</v>
      </c>
      <c r="G6879" s="35">
        <f ca="1">IFERROR(VLOOKUP($E6879&amp;"-2",'PTE - Segment Emissions Calcs'!$I$8:$V$8919,16,FALSE),0)</f>
        <v>0</v>
      </c>
      <c r="H6879" s="36">
        <f t="shared" ca="1" si="321"/>
        <v>0</v>
      </c>
      <c r="I6879" s="37">
        <f ca="1">IFERROR(VLOOKUP($E6879&amp;"-1",'PTE - Segment Emissions Calcs'!$I$8:$X$8919,18,FALSE),0)</f>
        <v>0</v>
      </c>
      <c r="J6879" s="37">
        <f ca="1">IFERROR(VLOOKUP($E6879&amp;"-2",'PTE - Segment Emissions Calcs'!$I$8:$X$8919,18,FALSE),0)</f>
        <v>0</v>
      </c>
      <c r="K6879" s="37">
        <f t="shared" ca="1" si="322"/>
        <v>0</v>
      </c>
      <c r="L6879" s="37">
        <f ca="1">IFERROR(VLOOKUP($E6879&amp;"-1",'PTE - Segment Emissions Calcs'!$I$8:$Z$8919,20,FALSE),0)</f>
        <v>0</v>
      </c>
      <c r="M6879" s="37">
        <f ca="1">IFERROR(VLOOKUP($E6879&amp;"-2",'PTE - Segment Emissions Calcs'!$I$8:$Z$8919,20,FALSE),0)</f>
        <v>0</v>
      </c>
      <c r="N6879" s="37">
        <f t="shared" ca="1" si="323"/>
        <v>0</v>
      </c>
      <c r="O6879" s="38">
        <f t="array" aca="1" ref="O6879" ca="1">IF($H6879="TOTAL HAP",H6879,MAX(IF('PTE - Segment Emissions Calcs'!$B$8:$B$8919=$B6879,'PTE - Segment Emissions Calcs'!$V$8:$V$8919,)))</f>
        <v>0</v>
      </c>
      <c r="P6879" s="38">
        <f t="array" aca="1" ref="P6879" ca="1">IF($H6879="TOTAL HAP",K6879,MAX(IF('PTE - Segment Emissions Calcs'!$B$8:$B$8919=$B6879,'PTE - Segment Emissions Calcs'!$X$8:$X$8919,)))</f>
        <v>0</v>
      </c>
      <c r="Q6879" s="38">
        <f t="array" aca="1" ref="Q6879" ca="1">IF($H6879="TOTAL HAP",N6879,MAX(IF('PTE - Segment Emissions Calcs'!$B$8:$B$8919=$B6879,'PTE - Segment Emissions Calcs'!$Z$8:$Z$8919,)))</f>
        <v>0</v>
      </c>
      <c r="R6879" s="39"/>
    </row>
    <row r="6880" spans="1:18" x14ac:dyDescent="0.25">
      <c r="A6880" s="40"/>
      <c r="B6880" s="40"/>
      <c r="C6880" s="34" t="s">
        <v>294</v>
      </c>
      <c r="D6880" s="35"/>
      <c r="E6880" s="35"/>
      <c r="F6880" s="35">
        <f ca="1">IFERROR(VLOOKUP($E6880&amp;"-1",'PTE - Segment Emissions Calcs'!$I$8:$V$8919,16,FALSE),0)</f>
        <v>0</v>
      </c>
      <c r="G6880" s="35">
        <f ca="1">IFERROR(VLOOKUP($E6880&amp;"-2",'PTE - Segment Emissions Calcs'!$I$8:$V$8919,16,FALSE),0)</f>
        <v>0</v>
      </c>
      <c r="H6880" s="36">
        <f t="shared" ca="1" si="321"/>
        <v>0</v>
      </c>
      <c r="I6880" s="37">
        <f ca="1">IFERROR(VLOOKUP($E6880&amp;"-1",'PTE - Segment Emissions Calcs'!$I$8:$X$8919,18,FALSE),0)</f>
        <v>0</v>
      </c>
      <c r="J6880" s="37">
        <f ca="1">IFERROR(VLOOKUP($E6880&amp;"-2",'PTE - Segment Emissions Calcs'!$I$8:$X$8919,18,FALSE),0)</f>
        <v>0</v>
      </c>
      <c r="K6880" s="37">
        <f t="shared" ca="1" si="322"/>
        <v>0</v>
      </c>
      <c r="L6880" s="37">
        <f ca="1">IFERROR(VLOOKUP($E6880&amp;"-1",'PTE - Segment Emissions Calcs'!$I$8:$Z$8919,20,FALSE),0)</f>
        <v>0</v>
      </c>
      <c r="M6880" s="37">
        <f ca="1">IFERROR(VLOOKUP($E6880&amp;"-2",'PTE - Segment Emissions Calcs'!$I$8:$Z$8919,20,FALSE),0)</f>
        <v>0</v>
      </c>
      <c r="N6880" s="37">
        <f t="shared" ca="1" si="323"/>
        <v>0</v>
      </c>
      <c r="O6880" s="38">
        <f t="array" aca="1" ref="O6880" ca="1">IF($H6880="TOTAL HAP",H6880,MAX(IF('PTE - Segment Emissions Calcs'!$B$8:$B$8919=$B6880,'PTE - Segment Emissions Calcs'!$V$8:$V$8919,)))</f>
        <v>0</v>
      </c>
      <c r="P6880" s="38">
        <f t="array" aca="1" ref="P6880" ca="1">IF($H6880="TOTAL HAP",K6880,MAX(IF('PTE - Segment Emissions Calcs'!$B$8:$B$8919=$B6880,'PTE - Segment Emissions Calcs'!$X$8:$X$8919,)))</f>
        <v>0</v>
      </c>
      <c r="Q6880" s="38">
        <f t="array" aca="1" ref="Q6880" ca="1">IF($H6880="TOTAL HAP",N6880,MAX(IF('PTE - Segment Emissions Calcs'!$B$8:$B$8919=$B6880,'PTE - Segment Emissions Calcs'!$Z$8:$Z$8919,)))</f>
        <v>0</v>
      </c>
      <c r="R6880" s="39"/>
    </row>
    <row r="6881" spans="1:18" x14ac:dyDescent="0.25">
      <c r="A6881" s="40"/>
      <c r="B6881" s="40"/>
      <c r="C6881" s="34" t="s">
        <v>50</v>
      </c>
      <c r="D6881" s="35"/>
      <c r="E6881" s="35"/>
      <c r="F6881" s="35">
        <f ca="1">IFERROR(VLOOKUP($E6881&amp;"-1",'PTE - Segment Emissions Calcs'!$I$8:$V$8919,16,FALSE),0)</f>
        <v>0</v>
      </c>
      <c r="G6881" s="35">
        <f ca="1">IFERROR(VLOOKUP($E6881&amp;"-2",'PTE - Segment Emissions Calcs'!$I$8:$V$8919,16,FALSE),0)</f>
        <v>0</v>
      </c>
      <c r="H6881" s="36">
        <f t="shared" ca="1" si="321"/>
        <v>0</v>
      </c>
      <c r="I6881" s="37">
        <f ca="1">IFERROR(VLOOKUP($E6881&amp;"-1",'PTE - Segment Emissions Calcs'!$I$8:$X$8919,18,FALSE),0)</f>
        <v>0</v>
      </c>
      <c r="J6881" s="37">
        <f ca="1">IFERROR(VLOOKUP($E6881&amp;"-2",'PTE - Segment Emissions Calcs'!$I$8:$X$8919,18,FALSE),0)</f>
        <v>0</v>
      </c>
      <c r="K6881" s="37">
        <f t="shared" ca="1" si="322"/>
        <v>0</v>
      </c>
      <c r="L6881" s="37">
        <f ca="1">IFERROR(VLOOKUP($E6881&amp;"-1",'PTE - Segment Emissions Calcs'!$I$8:$Z$8919,20,FALSE),0)</f>
        <v>0</v>
      </c>
      <c r="M6881" s="37">
        <f ca="1">IFERROR(VLOOKUP($E6881&amp;"-2",'PTE - Segment Emissions Calcs'!$I$8:$Z$8919,20,FALSE),0)</f>
        <v>0</v>
      </c>
      <c r="N6881" s="37">
        <f t="shared" ca="1" si="323"/>
        <v>0</v>
      </c>
      <c r="O6881" s="38">
        <f t="array" aca="1" ref="O6881" ca="1">IF($H6881="TOTAL HAP",H6881,MAX(IF('PTE - Segment Emissions Calcs'!$B$8:$B$8919=$B6881,'PTE - Segment Emissions Calcs'!$V$8:$V$8919,)))</f>
        <v>0</v>
      </c>
      <c r="P6881" s="38">
        <f t="array" aca="1" ref="P6881" ca="1">IF($H6881="TOTAL HAP",K6881,MAX(IF('PTE - Segment Emissions Calcs'!$B$8:$B$8919=$B6881,'PTE - Segment Emissions Calcs'!$X$8:$X$8919,)))</f>
        <v>0</v>
      </c>
      <c r="Q6881" s="38">
        <f t="array" aca="1" ref="Q6881" ca="1">IF($H6881="TOTAL HAP",N6881,MAX(IF('PTE - Segment Emissions Calcs'!$B$8:$B$8919=$B6881,'PTE - Segment Emissions Calcs'!$Z$8:$Z$8919,)))</f>
        <v>0</v>
      </c>
      <c r="R6881" s="39"/>
    </row>
    <row r="6882" spans="1:18" x14ac:dyDescent="0.25">
      <c r="A6882" s="40"/>
      <c r="B6882" s="40"/>
      <c r="C6882" s="34" t="s">
        <v>53</v>
      </c>
      <c r="D6882" s="35"/>
      <c r="E6882" s="35"/>
      <c r="F6882" s="35">
        <f ca="1">IFERROR(VLOOKUP($E6882&amp;"-1",'PTE - Segment Emissions Calcs'!$I$8:$V$8919,16,FALSE),0)</f>
        <v>9.0940767004799097E-3</v>
      </c>
      <c r="G6882" s="35">
        <f ca="1">IFERROR(VLOOKUP($E6882&amp;"-2",'PTE - Segment Emissions Calcs'!$I$8:$V$8919,16,FALSE),0)</f>
        <v>0</v>
      </c>
      <c r="H6882" s="36">
        <f t="shared" ca="1" si="321"/>
        <v>9.0940767004799097E-3</v>
      </c>
      <c r="I6882" s="37">
        <f ca="1">IFERROR(VLOOKUP($E6882&amp;"-1",'PTE - Segment Emissions Calcs'!$I$8:$X$8919,18,FALSE),0)</f>
        <v>3.9832055948102005E-2</v>
      </c>
      <c r="J6882" s="37">
        <f ca="1">IFERROR(VLOOKUP($E6882&amp;"-2",'PTE - Segment Emissions Calcs'!$I$8:$X$8919,18,FALSE),0)</f>
        <v>0</v>
      </c>
      <c r="K6882" s="37">
        <f t="shared" ca="1" si="322"/>
        <v>3.9832055948102005E-2</v>
      </c>
      <c r="L6882" s="37">
        <f ca="1">IFERROR(VLOOKUP($E6882&amp;"-1",'PTE - Segment Emissions Calcs'!$I$8:$Z$8919,20,FALSE),0)</f>
        <v>3.9832055948102005E-2</v>
      </c>
      <c r="M6882" s="37">
        <f ca="1">IFERROR(VLOOKUP($E6882&amp;"-2",'PTE - Segment Emissions Calcs'!$I$8:$Z$8919,20,FALSE),0)</f>
        <v>0</v>
      </c>
      <c r="N6882" s="37">
        <f t="shared" ca="1" si="323"/>
        <v>3.9832055948102005E-2</v>
      </c>
      <c r="O6882" s="38">
        <f t="array" aca="1" ref="O6882" ca="1">IF($H6882="TOTAL HAP",H6882,MAX(IF('PTE - Segment Emissions Calcs'!$B$8:$B$8919=$B6882,'PTE - Segment Emissions Calcs'!$V$8:$V$8919,)))</f>
        <v>9.0940767004799097E-3</v>
      </c>
      <c r="P6882" s="38">
        <f t="array" aca="1" ref="P6882" ca="1">IF($H6882="TOTAL HAP",K6882,MAX(IF('PTE - Segment Emissions Calcs'!$B$8:$B$8919=$B6882,'PTE - Segment Emissions Calcs'!$X$8:$X$8919,)))</f>
        <v>3.9832055948102005E-2</v>
      </c>
      <c r="Q6882" s="38">
        <f t="array" aca="1" ref="Q6882" ca="1">IF($H6882="TOTAL HAP",N6882,MAX(IF('PTE - Segment Emissions Calcs'!$B$8:$B$8919=$B6882,'PTE - Segment Emissions Calcs'!$Z$8:$Z$8919,)))</f>
        <v>3.9832055948102005E-2</v>
      </c>
      <c r="R6882" s="39"/>
    </row>
    <row r="6883" spans="1:18" x14ac:dyDescent="0.25">
      <c r="A6883" s="40"/>
      <c r="B6883" s="40"/>
      <c r="C6883" s="34" t="s">
        <v>209</v>
      </c>
      <c r="D6883" s="35"/>
      <c r="E6883" s="35"/>
      <c r="F6883" s="35">
        <f ca="1">IFERROR(VLOOKUP($E6883&amp;"-1",'PTE - Segment Emissions Calcs'!$I$8:$V$8919,16,FALSE),0)</f>
        <v>8.5037817628728517E-4</v>
      </c>
      <c r="G6883" s="35">
        <f ca="1">IFERROR(VLOOKUP($E6883&amp;"-2",'PTE - Segment Emissions Calcs'!$I$8:$V$8919,16,FALSE),0)</f>
        <v>0</v>
      </c>
      <c r="H6883" s="36">
        <f t="shared" ca="1" si="321"/>
        <v>8.5037817628728517E-4</v>
      </c>
      <c r="I6883" s="37">
        <f ca="1">IFERROR(VLOOKUP($E6883&amp;"-1",'PTE - Segment Emissions Calcs'!$I$8:$X$8919,18,FALSE),0)</f>
        <v>3.7246564121383094E-3</v>
      </c>
      <c r="J6883" s="37">
        <f ca="1">IFERROR(VLOOKUP($E6883&amp;"-2",'PTE - Segment Emissions Calcs'!$I$8:$X$8919,18,FALSE),0)</f>
        <v>0</v>
      </c>
      <c r="K6883" s="37">
        <f t="shared" ca="1" si="322"/>
        <v>3.7246564121383094E-3</v>
      </c>
      <c r="L6883" s="37">
        <f ca="1">IFERROR(VLOOKUP($E6883&amp;"-1",'PTE - Segment Emissions Calcs'!$I$8:$Z$8919,20,FALSE),0)</f>
        <v>3.7246564121383094E-3</v>
      </c>
      <c r="M6883" s="37">
        <f ca="1">IFERROR(VLOOKUP($E6883&amp;"-2",'PTE - Segment Emissions Calcs'!$I$8:$Z$8919,20,FALSE),0)</f>
        <v>0</v>
      </c>
      <c r="N6883" s="37">
        <f t="shared" ca="1" si="323"/>
        <v>3.7246564121383094E-3</v>
      </c>
      <c r="O6883" s="38">
        <f t="array" aca="1" ref="O6883" ca="1">IF($H6883="TOTAL HAP",H6883,MAX(IF('PTE - Segment Emissions Calcs'!$B$8:$B$8919=$B6883,'PTE - Segment Emissions Calcs'!$V$8:$V$8919,)))</f>
        <v>8.5037817628728517E-4</v>
      </c>
      <c r="P6883" s="38">
        <f t="array" aca="1" ref="P6883" ca="1">IF($H6883="TOTAL HAP",K6883,MAX(IF('PTE - Segment Emissions Calcs'!$B$8:$B$8919=$B6883,'PTE - Segment Emissions Calcs'!$X$8:$X$8919,)))</f>
        <v>3.7246564121383094E-3</v>
      </c>
      <c r="Q6883" s="38">
        <f t="array" aca="1" ref="Q6883" ca="1">IF($H6883="TOTAL HAP",N6883,MAX(IF('PTE - Segment Emissions Calcs'!$B$8:$B$8919=$B6883,'PTE - Segment Emissions Calcs'!$Z$8:$Z$8919,)))</f>
        <v>3.7246564121383094E-3</v>
      </c>
      <c r="R6883" s="39"/>
    </row>
    <row r="6884" spans="1:18" x14ac:dyDescent="0.25">
      <c r="A6884" s="40"/>
      <c r="B6884" s="40"/>
      <c r="C6884" s="34" t="s">
        <v>177</v>
      </c>
      <c r="D6884" s="35"/>
      <c r="E6884" s="35"/>
      <c r="F6884" s="35">
        <f ca="1">IFERROR(VLOOKUP($E6884&amp;"-1",'PTE - Segment Emissions Calcs'!$I$8:$V$8919,16,FALSE),0)</f>
        <v>3.1550380348398721E-3</v>
      </c>
      <c r="G6884" s="35">
        <f ca="1">IFERROR(VLOOKUP($E6884&amp;"-2",'PTE - Segment Emissions Calcs'!$I$8:$V$8919,16,FALSE),0)</f>
        <v>0</v>
      </c>
      <c r="H6884" s="36">
        <f t="shared" ca="1" si="321"/>
        <v>3.1550380348398721E-3</v>
      </c>
      <c r="I6884" s="37">
        <f ca="1">IFERROR(VLOOKUP($E6884&amp;"-1",'PTE - Segment Emissions Calcs'!$I$8:$X$8919,18,FALSE),0)</f>
        <v>1.381906659259864E-2</v>
      </c>
      <c r="J6884" s="37">
        <f ca="1">IFERROR(VLOOKUP($E6884&amp;"-2",'PTE - Segment Emissions Calcs'!$I$8:$X$8919,18,FALSE),0)</f>
        <v>0</v>
      </c>
      <c r="K6884" s="37">
        <f t="shared" ca="1" si="322"/>
        <v>1.381906659259864E-2</v>
      </c>
      <c r="L6884" s="37">
        <f ca="1">IFERROR(VLOOKUP($E6884&amp;"-1",'PTE - Segment Emissions Calcs'!$I$8:$Z$8919,20,FALSE),0)</f>
        <v>1.381906659259864E-2</v>
      </c>
      <c r="M6884" s="37">
        <f ca="1">IFERROR(VLOOKUP($E6884&amp;"-2",'PTE - Segment Emissions Calcs'!$I$8:$Z$8919,20,FALSE),0)</f>
        <v>0</v>
      </c>
      <c r="N6884" s="37">
        <f t="shared" ca="1" si="323"/>
        <v>1.381906659259864E-2</v>
      </c>
      <c r="O6884" s="38">
        <f t="array" aca="1" ref="O6884" ca="1">IF($H6884="TOTAL HAP",H6884,MAX(IF('PTE - Segment Emissions Calcs'!$B$8:$B$8919=$B6884,'PTE - Segment Emissions Calcs'!$V$8:$V$8919,)))</f>
        <v>3.1550380348398721E-3</v>
      </c>
      <c r="P6884" s="38">
        <f t="array" aca="1" ref="P6884" ca="1">IF($H6884="TOTAL HAP",K6884,MAX(IF('PTE - Segment Emissions Calcs'!$B$8:$B$8919=$B6884,'PTE - Segment Emissions Calcs'!$X$8:$X$8919,)))</f>
        <v>1.381906659259864E-2</v>
      </c>
      <c r="Q6884" s="38">
        <f t="array" aca="1" ref="Q6884" ca="1">IF($H6884="TOTAL HAP",N6884,MAX(IF('PTE - Segment Emissions Calcs'!$B$8:$B$8919=$B6884,'PTE - Segment Emissions Calcs'!$Z$8:$Z$8919,)))</f>
        <v>1.381906659259864E-2</v>
      </c>
      <c r="R6884" s="39"/>
    </row>
    <row r="6885" spans="1:18" x14ac:dyDescent="0.25">
      <c r="A6885" s="40"/>
      <c r="B6885" s="40"/>
      <c r="C6885" s="34" t="s">
        <v>210</v>
      </c>
      <c r="D6885" s="35"/>
      <c r="E6885" s="35"/>
      <c r="F6885" s="35">
        <f ca="1">IFERROR(VLOOKUP($E6885&amp;"-1",'PTE - Segment Emissions Calcs'!$I$8:$V$8919,16,FALSE),0)</f>
        <v>7.5622296705044566E-4</v>
      </c>
      <c r="G6885" s="35">
        <f ca="1">IFERROR(VLOOKUP($E6885&amp;"-2",'PTE - Segment Emissions Calcs'!$I$8:$V$8919,16,FALSE),0)</f>
        <v>0</v>
      </c>
      <c r="H6885" s="36">
        <f t="shared" ca="1" si="321"/>
        <v>7.5622296705044566E-4</v>
      </c>
      <c r="I6885" s="37">
        <f ca="1">IFERROR(VLOOKUP($E6885&amp;"-1",'PTE - Segment Emissions Calcs'!$I$8:$X$8919,18,FALSE),0)</f>
        <v>3.312256595680952E-3</v>
      </c>
      <c r="J6885" s="37">
        <f ca="1">IFERROR(VLOOKUP($E6885&amp;"-2",'PTE - Segment Emissions Calcs'!$I$8:$X$8919,18,FALSE),0)</f>
        <v>0</v>
      </c>
      <c r="K6885" s="37">
        <f t="shared" ca="1" si="322"/>
        <v>3.312256595680952E-3</v>
      </c>
      <c r="L6885" s="37">
        <f ca="1">IFERROR(VLOOKUP($E6885&amp;"-1",'PTE - Segment Emissions Calcs'!$I$8:$Z$8919,20,FALSE),0)</f>
        <v>3.312256595680952E-3</v>
      </c>
      <c r="M6885" s="37">
        <f ca="1">IFERROR(VLOOKUP($E6885&amp;"-2",'PTE - Segment Emissions Calcs'!$I$8:$Z$8919,20,FALSE),0)</f>
        <v>0</v>
      </c>
      <c r="N6885" s="37">
        <f t="shared" ca="1" si="323"/>
        <v>3.312256595680952E-3</v>
      </c>
      <c r="O6885" s="38">
        <f t="array" aca="1" ref="O6885" ca="1">IF($H6885="TOTAL HAP",H6885,MAX(IF('PTE - Segment Emissions Calcs'!$B$8:$B$8919=$B6885,'PTE - Segment Emissions Calcs'!$V$8:$V$8919,)))</f>
        <v>7.5622296705044566E-4</v>
      </c>
      <c r="P6885" s="38">
        <f t="array" aca="1" ref="P6885" ca="1">IF($H6885="TOTAL HAP",K6885,MAX(IF('PTE - Segment Emissions Calcs'!$B$8:$B$8919=$B6885,'PTE - Segment Emissions Calcs'!$X$8:$X$8919,)))</f>
        <v>3.312256595680952E-3</v>
      </c>
      <c r="Q6885" s="38">
        <f t="array" aca="1" ref="Q6885" ca="1">IF($H6885="TOTAL HAP",N6885,MAX(IF('PTE - Segment Emissions Calcs'!$B$8:$B$8919=$B6885,'PTE - Segment Emissions Calcs'!$Z$8:$Z$8919,)))</f>
        <v>3.312256595680952E-3</v>
      </c>
      <c r="R6885" s="39"/>
    </row>
    <row r="6886" spans="1:18" x14ac:dyDescent="0.25">
      <c r="A6886" s="40"/>
      <c r="B6886" s="40"/>
      <c r="C6886" s="34" t="s">
        <v>69</v>
      </c>
      <c r="D6886" s="35"/>
      <c r="E6886" s="35"/>
      <c r="F6886" s="35">
        <f ca="1">IFERROR(VLOOKUP($E6886&amp;"-1",'PTE - Segment Emissions Calcs'!$I$8:$V$8919,16,FALSE),0)</f>
        <v>8.1430120245084558E-3</v>
      </c>
      <c r="G6886" s="35">
        <f ca="1">IFERROR(VLOOKUP($E6886&amp;"-2",'PTE - Segment Emissions Calcs'!$I$8:$V$8919,16,FALSE),0)</f>
        <v>0</v>
      </c>
      <c r="H6886" s="36">
        <f t="shared" ca="1" si="321"/>
        <v>8.1430120245084558E-3</v>
      </c>
      <c r="I6886" s="37">
        <f ca="1">IFERROR(VLOOKUP($E6886&amp;"-1",'PTE - Segment Emissions Calcs'!$I$8:$X$8919,18,FALSE),0)</f>
        <v>3.5666392667347037E-2</v>
      </c>
      <c r="J6886" s="37">
        <f ca="1">IFERROR(VLOOKUP($E6886&amp;"-2",'PTE - Segment Emissions Calcs'!$I$8:$X$8919,18,FALSE),0)</f>
        <v>0</v>
      </c>
      <c r="K6886" s="37">
        <f t="shared" ca="1" si="322"/>
        <v>3.5666392667347037E-2</v>
      </c>
      <c r="L6886" s="37">
        <f ca="1">IFERROR(VLOOKUP($E6886&amp;"-1",'PTE - Segment Emissions Calcs'!$I$8:$Z$8919,20,FALSE),0)</f>
        <v>3.5666392667347037E-2</v>
      </c>
      <c r="M6886" s="37">
        <f ca="1">IFERROR(VLOOKUP($E6886&amp;"-2",'PTE - Segment Emissions Calcs'!$I$8:$Z$8919,20,FALSE),0)</f>
        <v>0</v>
      </c>
      <c r="N6886" s="37">
        <f t="shared" ca="1" si="323"/>
        <v>3.5666392667347037E-2</v>
      </c>
      <c r="O6886" s="38">
        <f t="array" aca="1" ref="O6886" ca="1">IF($H6886="TOTAL HAP",H6886,MAX(IF('PTE - Segment Emissions Calcs'!$B$8:$B$8919=$B6886,'PTE - Segment Emissions Calcs'!$V$8:$V$8919,)))</f>
        <v>8.1430120245084558E-3</v>
      </c>
      <c r="P6886" s="38">
        <f t="array" aca="1" ref="P6886" ca="1">IF($H6886="TOTAL HAP",K6886,MAX(IF('PTE - Segment Emissions Calcs'!$B$8:$B$8919=$B6886,'PTE - Segment Emissions Calcs'!$X$8:$X$8919,)))</f>
        <v>3.5666392667347037E-2</v>
      </c>
      <c r="Q6886" s="38">
        <f t="array" aca="1" ref="Q6886" ca="1">IF($H6886="TOTAL HAP",N6886,MAX(IF('PTE - Segment Emissions Calcs'!$B$8:$B$8919=$B6886,'PTE - Segment Emissions Calcs'!$Z$8:$Z$8919,)))</f>
        <v>3.5666392667347037E-2</v>
      </c>
      <c r="R6886" s="39"/>
    </row>
    <row r="6887" spans="1:18" x14ac:dyDescent="0.25">
      <c r="A6887" s="40"/>
      <c r="B6887" s="40"/>
      <c r="C6887" s="34" t="s">
        <v>179</v>
      </c>
      <c r="D6887" s="35"/>
      <c r="E6887" s="35"/>
      <c r="F6887" s="35">
        <f ca="1">IFERROR(VLOOKUP($E6887&amp;"-1",'PTE - Segment Emissions Calcs'!$I$8:$V$8919,16,FALSE),0)</f>
        <v>2.689749548572826E-3</v>
      </c>
      <c r="G6887" s="35">
        <f ca="1">IFERROR(VLOOKUP($E6887&amp;"-2",'PTE - Segment Emissions Calcs'!$I$8:$V$8919,16,FALSE),0)</f>
        <v>0</v>
      </c>
      <c r="H6887" s="36">
        <f t="shared" ca="1" si="321"/>
        <v>2.689749548572826E-3</v>
      </c>
      <c r="I6887" s="37">
        <f ca="1">IFERROR(VLOOKUP($E6887&amp;"-1",'PTE - Segment Emissions Calcs'!$I$8:$X$8919,18,FALSE),0)</f>
        <v>1.1781103022748977E-2</v>
      </c>
      <c r="J6887" s="37">
        <f ca="1">IFERROR(VLOOKUP($E6887&amp;"-2",'PTE - Segment Emissions Calcs'!$I$8:$X$8919,18,FALSE),0)</f>
        <v>0</v>
      </c>
      <c r="K6887" s="37">
        <f t="shared" ca="1" si="322"/>
        <v>1.1781103022748977E-2</v>
      </c>
      <c r="L6887" s="37">
        <f ca="1">IFERROR(VLOOKUP($E6887&amp;"-1",'PTE - Segment Emissions Calcs'!$I$8:$Z$8919,20,FALSE),0)</f>
        <v>1.1781103022748977E-2</v>
      </c>
      <c r="M6887" s="37">
        <f ca="1">IFERROR(VLOOKUP($E6887&amp;"-2",'PTE - Segment Emissions Calcs'!$I$8:$Z$8919,20,FALSE),0)</f>
        <v>0</v>
      </c>
      <c r="N6887" s="37">
        <f t="shared" ca="1" si="323"/>
        <v>1.1781103022748977E-2</v>
      </c>
      <c r="O6887" s="38">
        <f t="array" aca="1" ref="O6887" ca="1">IF($H6887="TOTAL HAP",H6887,MAX(IF('PTE - Segment Emissions Calcs'!$B$8:$B$8919=$B6887,'PTE - Segment Emissions Calcs'!$V$8:$V$8919,)))</f>
        <v>2.689749548572826E-3</v>
      </c>
      <c r="P6887" s="38">
        <f t="array" aca="1" ref="P6887" ca="1">IF($H6887="TOTAL HAP",K6887,MAX(IF('PTE - Segment Emissions Calcs'!$B$8:$B$8919=$B6887,'PTE - Segment Emissions Calcs'!$X$8:$X$8919,)))</f>
        <v>1.1781103022748977E-2</v>
      </c>
      <c r="Q6887" s="38">
        <f t="array" aca="1" ref="Q6887" ca="1">IF($H6887="TOTAL HAP",N6887,MAX(IF('PTE - Segment Emissions Calcs'!$B$8:$B$8919=$B6887,'PTE - Segment Emissions Calcs'!$Z$8:$Z$8919,)))</f>
        <v>1.1781103022748977E-2</v>
      </c>
      <c r="R6887" s="39"/>
    </row>
    <row r="6888" spans="1:18" ht="15.75" thickBot="1" x14ac:dyDescent="0.3">
      <c r="A6888" s="42"/>
      <c r="B6888" s="42"/>
      <c r="C6888" s="43" t="s">
        <v>295</v>
      </c>
      <c r="D6888" s="44"/>
      <c r="E6888" s="44"/>
      <c r="F6888" s="44">
        <f ca="1">IFERROR(VLOOKUP($E6888&amp;"-1",'PTE - Segment Emissions Calcs'!$I$8:$V$8919,16,FALSE),0)</f>
        <v>0</v>
      </c>
      <c r="G6888" s="44">
        <f ca="1">IFERROR(VLOOKUP($E6888&amp;"-2",'PTE - Segment Emissions Calcs'!$I$8:$V$8919,16,FALSE),0)</f>
        <v>0</v>
      </c>
      <c r="H6888" s="45">
        <f t="shared" ca="1" si="321"/>
        <v>0</v>
      </c>
      <c r="I6888" s="46">
        <f ca="1">IFERROR(VLOOKUP($E6888&amp;"-1",'PTE - Segment Emissions Calcs'!$I$8:$X$8919,18,FALSE),0)</f>
        <v>0</v>
      </c>
      <c r="J6888" s="46">
        <f ca="1">IFERROR(VLOOKUP($E6888&amp;"-2",'PTE - Segment Emissions Calcs'!$I$8:$X$8919,18,FALSE),0)</f>
        <v>0</v>
      </c>
      <c r="K6888" s="46">
        <f t="shared" ca="1" si="322"/>
        <v>0</v>
      </c>
      <c r="L6888" s="46">
        <f ca="1">IFERROR(VLOOKUP($E6888&amp;"-1",'PTE - Segment Emissions Calcs'!$I$8:$Z$8919,20,FALSE),0)</f>
        <v>0</v>
      </c>
      <c r="M6888" s="46">
        <f ca="1">IFERROR(VLOOKUP($E6888&amp;"-2",'PTE - Segment Emissions Calcs'!$I$8:$Z$8919,20,FALSE),0)</f>
        <v>0</v>
      </c>
      <c r="N6888" s="46">
        <f t="shared" ca="1" si="323"/>
        <v>0</v>
      </c>
      <c r="O6888" s="47">
        <f t="array" aca="1" ref="O6888" ca="1">IF($H6888="TOTAL HAP",H6888,MAX(IF('PTE - Segment Emissions Calcs'!$B$8:$B$8919=$B6888,'PTE - Segment Emissions Calcs'!$V$8:$V$8919,)))</f>
        <v>0</v>
      </c>
      <c r="P6888" s="47">
        <f t="array" aca="1" ref="P6888" ca="1">IF($H6888="TOTAL HAP",K6888,MAX(IF('PTE - Segment Emissions Calcs'!$B$8:$B$8919=$B6888,'PTE - Segment Emissions Calcs'!$X$8:$X$8919,)))</f>
        <v>0</v>
      </c>
      <c r="Q6888" s="47">
        <f t="array" aca="1" ref="Q6888" ca="1">IF($H6888="TOTAL HAP",N6888,MAX(IF('PTE - Segment Emissions Calcs'!$B$8:$B$8919=$B6888,'PTE - Segment Emissions Calcs'!$Z$8:$Z$8919,)))</f>
        <v>0</v>
      </c>
      <c r="R6888" s="48"/>
    </row>
    <row r="6889" spans="1:18" ht="15.75" thickTop="1" x14ac:dyDescent="0.25">
      <c r="A6889" s="25" t="str">
        <f ca="1">VLOOKUP(#REF!,'PTE - Segment Emissions Calcs'!$C$8:$J$8919,8,FALSE)</f>
        <v>EQUI 158</v>
      </c>
      <c r="B6889" s="25" t="str">
        <f ca="1">VLOOKUP(A6889,'PTE - Segment Emissions Calcs'!$J$8:$O$8919,4,FALSE)</f>
        <v>Slop Oil MPC Tank ID 109</v>
      </c>
      <c r="C6889" s="26" t="s">
        <v>24</v>
      </c>
      <c r="D6889" s="27"/>
      <c r="E6889" s="27"/>
      <c r="F6889" s="27">
        <f ca="1">IFERROR(VLOOKUP($E6889&amp;"-1",'PTE - Segment Emissions Calcs'!$I$8:$V$8919,16,FALSE),0)</f>
        <v>9.9827897904536098E-2</v>
      </c>
      <c r="G6889" s="27">
        <f ca="1">IFERROR(VLOOKUP($E6889&amp;"-2",'PTE - Segment Emissions Calcs'!$I$8:$V$8919,16,FALSE),0)</f>
        <v>0</v>
      </c>
      <c r="H6889" s="28">
        <f t="shared" ca="1" si="321"/>
        <v>9.9827897904536098E-2</v>
      </c>
      <c r="I6889" s="29">
        <f ca="1">IFERROR(VLOOKUP($E6889&amp;"-1",'PTE - Segment Emissions Calcs'!$I$8:$X$8919,18,FALSE),0)</f>
        <v>0.43724619282186816</v>
      </c>
      <c r="J6889" s="29">
        <f ca="1">IFERROR(VLOOKUP($E6889&amp;"-2",'PTE - Segment Emissions Calcs'!$I$8:$X$8919,18,FALSE),0)</f>
        <v>0</v>
      </c>
      <c r="K6889" s="29">
        <f t="shared" ca="1" si="322"/>
        <v>0.43724619282186816</v>
      </c>
      <c r="L6889" s="29">
        <f ca="1">IFERROR(VLOOKUP($E6889&amp;"-1",'PTE - Segment Emissions Calcs'!$I$8:$Z$8919,20,FALSE),0)</f>
        <v>0.43724619282186816</v>
      </c>
      <c r="M6889" s="29">
        <f ca="1">IFERROR(VLOOKUP($E6889&amp;"-2",'PTE - Segment Emissions Calcs'!$I$8:$Z$8919,20,FALSE),0)</f>
        <v>0</v>
      </c>
      <c r="N6889" s="29">
        <f t="shared" ca="1" si="323"/>
        <v>0.43724619282186816</v>
      </c>
      <c r="O6889" s="30">
        <f t="array" aca="1" ref="O6889" ca="1">IF($H6889="TOTAL HAP",H6889,MAX(IF('PTE - Segment Emissions Calcs'!$B$8:$B$8919=$B6889,'PTE - Segment Emissions Calcs'!$V$8:$V$8919,)))</f>
        <v>9.9827897904536098E-2</v>
      </c>
      <c r="P6889" s="30">
        <f t="array" aca="1" ref="P6889" ca="1">IF($H6889="TOTAL HAP",K6889,MAX(IF('PTE - Segment Emissions Calcs'!$B$8:$B$8919=$B6889,'PTE - Segment Emissions Calcs'!$X$8:$X$8919,)))</f>
        <v>0.43724619282186816</v>
      </c>
      <c r="Q6889" s="30">
        <f t="array" aca="1" ref="Q6889" ca="1">IF($H6889="TOTAL HAP",N6889,MAX(IF('PTE - Segment Emissions Calcs'!$B$8:$B$8919=$B6889,'PTE - Segment Emissions Calcs'!$Z$8:$Z$8919,)))</f>
        <v>0.43724619282186816</v>
      </c>
      <c r="R6889" s="31"/>
    </row>
    <row r="6890" spans="1:18" x14ac:dyDescent="0.25">
      <c r="A6890" s="32"/>
      <c r="B6890" s="33"/>
      <c r="C6890" s="34" t="s">
        <v>29</v>
      </c>
      <c r="D6890" s="35"/>
      <c r="E6890" s="35"/>
      <c r="F6890" s="35">
        <f ca="1">IFERROR(VLOOKUP($E6890&amp;"-1",'PTE - Segment Emissions Calcs'!$I$8:$V$8919,16,FALSE),0)</f>
        <v>6.3032706132552872E-4</v>
      </c>
      <c r="G6890" s="35">
        <f ca="1">IFERROR(VLOOKUP($E6890&amp;"-2",'PTE - Segment Emissions Calcs'!$I$8:$V$8919,16,FALSE),0)</f>
        <v>0</v>
      </c>
      <c r="H6890" s="36">
        <f t="shared" ca="1" si="321"/>
        <v>6.3032706132552872E-4</v>
      </c>
      <c r="I6890" s="37">
        <f ca="1">IFERROR(VLOOKUP($E6890&amp;"-1",'PTE - Segment Emissions Calcs'!$I$8:$X$8919,18,FALSE),0)</f>
        <v>2.7608325286058158E-3</v>
      </c>
      <c r="J6890" s="37">
        <f ca="1">IFERROR(VLOOKUP($E6890&amp;"-2",'PTE - Segment Emissions Calcs'!$I$8:$X$8919,18,FALSE),0)</f>
        <v>0</v>
      </c>
      <c r="K6890" s="37">
        <f t="shared" ca="1" si="322"/>
        <v>2.7608325286058158E-3</v>
      </c>
      <c r="L6890" s="37">
        <f ca="1">IFERROR(VLOOKUP($E6890&amp;"-1",'PTE - Segment Emissions Calcs'!$I$8:$Z$8919,20,FALSE),0)</f>
        <v>2.7608325286058158E-3</v>
      </c>
      <c r="M6890" s="37">
        <f ca="1">IFERROR(VLOOKUP($E6890&amp;"-2",'PTE - Segment Emissions Calcs'!$I$8:$Z$8919,20,FALSE),0)</f>
        <v>0</v>
      </c>
      <c r="N6890" s="37">
        <f t="shared" ca="1" si="323"/>
        <v>2.7608325286058158E-3</v>
      </c>
      <c r="O6890" s="38">
        <f t="array" aca="1" ref="O6890" ca="1">IF($H6890="TOTAL HAP",H6890,MAX(IF('PTE - Segment Emissions Calcs'!$B$8:$B$8919=$B6890,'PTE - Segment Emissions Calcs'!$V$8:$V$8919,)))</f>
        <v>6.3032706132552872E-4</v>
      </c>
      <c r="P6890" s="38">
        <f t="array" aca="1" ref="P6890" ca="1">IF($H6890="TOTAL HAP",K6890,MAX(IF('PTE - Segment Emissions Calcs'!$B$8:$B$8919=$B6890,'PTE - Segment Emissions Calcs'!$X$8:$X$8919,)))</f>
        <v>2.7608325286058158E-3</v>
      </c>
      <c r="Q6890" s="38">
        <f t="array" aca="1" ref="Q6890" ca="1">IF($H6890="TOTAL HAP",N6890,MAX(IF('PTE - Segment Emissions Calcs'!$B$8:$B$8919=$B6890,'PTE - Segment Emissions Calcs'!$Z$8:$Z$8919,)))</f>
        <v>2.7608325286058158E-3</v>
      </c>
      <c r="R6890" s="39"/>
    </row>
    <row r="6891" spans="1:18" x14ac:dyDescent="0.25">
      <c r="A6891" s="32"/>
      <c r="B6891" s="33"/>
      <c r="C6891" s="34" t="s">
        <v>37</v>
      </c>
      <c r="D6891" s="35"/>
      <c r="E6891" s="35"/>
      <c r="F6891" s="35">
        <f ca="1">IFERROR(VLOOKUP($E6891&amp;"-1",'PTE - Segment Emissions Calcs'!$I$8:$V$8919,16,FALSE),0)</f>
        <v>1.8875551597082903E-4</v>
      </c>
      <c r="G6891" s="35">
        <f ca="1">IFERROR(VLOOKUP($E6891&amp;"-2",'PTE - Segment Emissions Calcs'!$I$8:$V$8919,16,FALSE),0)</f>
        <v>0</v>
      </c>
      <c r="H6891" s="36">
        <f t="shared" ca="1" si="321"/>
        <v>1.8875551597082903E-4</v>
      </c>
      <c r="I6891" s="37">
        <f ca="1">IFERROR(VLOOKUP($E6891&amp;"-1",'PTE - Segment Emissions Calcs'!$I$8:$X$8919,18,FALSE),0)</f>
        <v>8.2674915995223114E-4</v>
      </c>
      <c r="J6891" s="37">
        <f ca="1">IFERROR(VLOOKUP($E6891&amp;"-2",'PTE - Segment Emissions Calcs'!$I$8:$X$8919,18,FALSE),0)</f>
        <v>0</v>
      </c>
      <c r="K6891" s="37">
        <f t="shared" ca="1" si="322"/>
        <v>8.2674915995223114E-4</v>
      </c>
      <c r="L6891" s="37">
        <f ca="1">IFERROR(VLOOKUP($E6891&amp;"-1",'PTE - Segment Emissions Calcs'!$I$8:$Z$8919,20,FALSE),0)</f>
        <v>8.2674915995223114E-4</v>
      </c>
      <c r="M6891" s="37">
        <f ca="1">IFERROR(VLOOKUP($E6891&amp;"-2",'PTE - Segment Emissions Calcs'!$I$8:$Z$8919,20,FALSE),0)</f>
        <v>0</v>
      </c>
      <c r="N6891" s="37">
        <f t="shared" ca="1" si="323"/>
        <v>8.2674915995223114E-4</v>
      </c>
      <c r="O6891" s="38">
        <f t="array" aca="1" ref="O6891" ca="1">IF($H6891="TOTAL HAP",H6891,MAX(IF('PTE - Segment Emissions Calcs'!$B$8:$B$8919=$B6891,'PTE - Segment Emissions Calcs'!$V$8:$V$8919,)))</f>
        <v>1.8875551597082903E-4</v>
      </c>
      <c r="P6891" s="38">
        <f t="array" aca="1" ref="P6891" ca="1">IF($H6891="TOTAL HAP",K6891,MAX(IF('PTE - Segment Emissions Calcs'!$B$8:$B$8919=$B6891,'PTE - Segment Emissions Calcs'!$X$8:$X$8919,)))</f>
        <v>8.2674915995223114E-4</v>
      </c>
      <c r="Q6891" s="38">
        <f t="array" aca="1" ref="Q6891" ca="1">IF($H6891="TOTAL HAP",N6891,MAX(IF('PTE - Segment Emissions Calcs'!$B$8:$B$8919=$B6891,'PTE - Segment Emissions Calcs'!$Z$8:$Z$8919,)))</f>
        <v>8.2674915995223114E-4</v>
      </c>
      <c r="R6891" s="39"/>
    </row>
    <row r="6892" spans="1:18" x14ac:dyDescent="0.25">
      <c r="A6892" s="40"/>
      <c r="B6892" s="40"/>
      <c r="C6892" s="34" t="s">
        <v>204</v>
      </c>
      <c r="D6892" s="35"/>
      <c r="E6892" s="35"/>
      <c r="F6892" s="35">
        <f ca="1">IFERROR(VLOOKUP($E6892&amp;"-1",'PTE - Segment Emissions Calcs'!$I$8:$V$8919,16,FALSE),0)</f>
        <v>5.4127564722147751E-6</v>
      </c>
      <c r="G6892" s="35">
        <f ca="1">IFERROR(VLOOKUP($E6892&amp;"-2",'PTE - Segment Emissions Calcs'!$I$8:$V$8919,16,FALSE),0)</f>
        <v>0</v>
      </c>
      <c r="H6892" s="36">
        <f t="shared" ca="1" si="321"/>
        <v>5.4127564722147751E-6</v>
      </c>
      <c r="I6892" s="37">
        <f ca="1">IFERROR(VLOOKUP($E6892&amp;"-1",'PTE - Segment Emissions Calcs'!$I$8:$X$8919,18,FALSE),0)</f>
        <v>2.3707873348300717E-5</v>
      </c>
      <c r="J6892" s="37">
        <f ca="1">IFERROR(VLOOKUP($E6892&amp;"-2",'PTE - Segment Emissions Calcs'!$I$8:$X$8919,18,FALSE),0)</f>
        <v>0</v>
      </c>
      <c r="K6892" s="37">
        <f t="shared" ca="1" si="322"/>
        <v>2.3707873348300717E-5</v>
      </c>
      <c r="L6892" s="37">
        <f ca="1">IFERROR(VLOOKUP($E6892&amp;"-1",'PTE - Segment Emissions Calcs'!$I$8:$Z$8919,20,FALSE),0)</f>
        <v>2.3707873348300717E-5</v>
      </c>
      <c r="M6892" s="37">
        <f ca="1">IFERROR(VLOOKUP($E6892&amp;"-2",'PTE - Segment Emissions Calcs'!$I$8:$Z$8919,20,FALSE),0)</f>
        <v>0</v>
      </c>
      <c r="N6892" s="37">
        <f t="shared" ca="1" si="323"/>
        <v>2.3707873348300717E-5</v>
      </c>
      <c r="O6892" s="38">
        <f t="array" aca="1" ref="O6892" ca="1">IF($H6892="TOTAL HAP",H6892,MAX(IF('PTE - Segment Emissions Calcs'!$B$8:$B$8919=$B6892,'PTE - Segment Emissions Calcs'!$V$8:$V$8919,)))</f>
        <v>5.4127564722147751E-6</v>
      </c>
      <c r="P6892" s="38">
        <f t="array" aca="1" ref="P6892" ca="1">IF($H6892="TOTAL HAP",K6892,MAX(IF('PTE - Segment Emissions Calcs'!$B$8:$B$8919=$B6892,'PTE - Segment Emissions Calcs'!$X$8:$X$8919,)))</f>
        <v>2.3707873348300717E-5</v>
      </c>
      <c r="Q6892" s="38">
        <f t="array" aca="1" ref="Q6892" ca="1">IF($H6892="TOTAL HAP",N6892,MAX(IF('PTE - Segment Emissions Calcs'!$B$8:$B$8919=$B6892,'PTE - Segment Emissions Calcs'!$Z$8:$Z$8919,)))</f>
        <v>2.3707873348300717E-5</v>
      </c>
      <c r="R6892" s="39"/>
    </row>
    <row r="6893" spans="1:18" x14ac:dyDescent="0.25">
      <c r="A6893" s="40"/>
      <c r="B6893" s="40"/>
      <c r="C6893" s="34" t="s">
        <v>205</v>
      </c>
      <c r="D6893" s="35"/>
      <c r="E6893" s="35"/>
      <c r="F6893" s="35">
        <f ca="1">IFERROR(VLOOKUP($E6893&amp;"-1",'PTE - Segment Emissions Calcs'!$I$8:$V$8919,16,FALSE),0)</f>
        <v>2.6574395828278955E-6</v>
      </c>
      <c r="G6893" s="35">
        <f ca="1">IFERROR(VLOOKUP($E6893&amp;"-2",'PTE - Segment Emissions Calcs'!$I$8:$V$8919,16,FALSE),0)</f>
        <v>0</v>
      </c>
      <c r="H6893" s="36">
        <f t="shared" ca="1" si="321"/>
        <v>2.6574395828278955E-6</v>
      </c>
      <c r="I6893" s="37">
        <f ca="1">IFERROR(VLOOKUP($E6893&amp;"-1",'PTE - Segment Emissions Calcs'!$I$8:$X$8919,18,FALSE),0)</f>
        <v>1.1639585372786183E-5</v>
      </c>
      <c r="J6893" s="37">
        <f ca="1">IFERROR(VLOOKUP($E6893&amp;"-2",'PTE - Segment Emissions Calcs'!$I$8:$X$8919,18,FALSE),0)</f>
        <v>0</v>
      </c>
      <c r="K6893" s="37">
        <f t="shared" ca="1" si="322"/>
        <v>1.1639585372786183E-5</v>
      </c>
      <c r="L6893" s="37">
        <f ca="1">IFERROR(VLOOKUP($E6893&amp;"-1",'PTE - Segment Emissions Calcs'!$I$8:$Z$8919,20,FALSE),0)</f>
        <v>1.1639585372786183E-5</v>
      </c>
      <c r="M6893" s="37">
        <f ca="1">IFERROR(VLOOKUP($E6893&amp;"-2",'PTE - Segment Emissions Calcs'!$I$8:$Z$8919,20,FALSE),0)</f>
        <v>0</v>
      </c>
      <c r="N6893" s="37">
        <f t="shared" ca="1" si="323"/>
        <v>1.1639585372786183E-5</v>
      </c>
      <c r="O6893" s="38">
        <f t="array" aca="1" ref="O6893" ca="1">IF($H6893="TOTAL HAP",H6893,MAX(IF('PTE - Segment Emissions Calcs'!$B$8:$B$8919=$B6893,'PTE - Segment Emissions Calcs'!$V$8:$V$8919,)))</f>
        <v>2.6574395828278955E-6</v>
      </c>
      <c r="P6893" s="38">
        <f t="array" aca="1" ref="P6893" ca="1">IF($H6893="TOTAL HAP",K6893,MAX(IF('PTE - Segment Emissions Calcs'!$B$8:$B$8919=$B6893,'PTE - Segment Emissions Calcs'!$X$8:$X$8919,)))</f>
        <v>1.1639585372786183E-5</v>
      </c>
      <c r="Q6893" s="38">
        <f t="array" aca="1" ref="Q6893" ca="1">IF($H6893="TOTAL HAP",N6893,MAX(IF('PTE - Segment Emissions Calcs'!$B$8:$B$8919=$B6893,'PTE - Segment Emissions Calcs'!$Z$8:$Z$8919,)))</f>
        <v>1.1639585372786183E-5</v>
      </c>
      <c r="R6893" s="39"/>
    </row>
    <row r="6894" spans="1:18" x14ac:dyDescent="0.25">
      <c r="A6894" s="40"/>
      <c r="B6894" s="40"/>
      <c r="C6894" s="34" t="s">
        <v>130</v>
      </c>
      <c r="D6894" s="35"/>
      <c r="E6894" s="35"/>
      <c r="F6894" s="35">
        <f ca="1">IFERROR(VLOOKUP($E6894&amp;"-1",'PTE - Segment Emissions Calcs'!$I$8:$V$8919,16,FALSE),0)</f>
        <v>4.6895156762565649E-6</v>
      </c>
      <c r="G6894" s="35">
        <f ca="1">IFERROR(VLOOKUP($E6894&amp;"-2",'PTE - Segment Emissions Calcs'!$I$8:$V$8919,16,FALSE),0)</f>
        <v>0</v>
      </c>
      <c r="H6894" s="36">
        <f t="shared" ca="1" si="321"/>
        <v>4.6895156762565649E-6</v>
      </c>
      <c r="I6894" s="37">
        <f ca="1">IFERROR(VLOOKUP($E6894&amp;"-1",'PTE - Segment Emissions Calcs'!$I$8:$X$8919,18,FALSE),0)</f>
        <v>2.0540078662003753E-5</v>
      </c>
      <c r="J6894" s="37">
        <f ca="1">IFERROR(VLOOKUP($E6894&amp;"-2",'PTE - Segment Emissions Calcs'!$I$8:$X$8919,18,FALSE),0)</f>
        <v>0</v>
      </c>
      <c r="K6894" s="37">
        <f t="shared" ca="1" si="322"/>
        <v>2.0540078662003753E-5</v>
      </c>
      <c r="L6894" s="37">
        <f ca="1">IFERROR(VLOOKUP($E6894&amp;"-1",'PTE - Segment Emissions Calcs'!$I$8:$Z$8919,20,FALSE),0)</f>
        <v>2.0540078662003753E-5</v>
      </c>
      <c r="M6894" s="37">
        <f ca="1">IFERROR(VLOOKUP($E6894&amp;"-2",'PTE - Segment Emissions Calcs'!$I$8:$Z$8919,20,FALSE),0)</f>
        <v>0</v>
      </c>
      <c r="N6894" s="37">
        <f t="shared" ca="1" si="323"/>
        <v>2.0540078662003753E-5</v>
      </c>
      <c r="O6894" s="38">
        <f t="array" aca="1" ref="O6894" ca="1">IF($H6894="TOTAL HAP",H6894,MAX(IF('PTE - Segment Emissions Calcs'!$B$8:$B$8919=$B6894,'PTE - Segment Emissions Calcs'!$V$8:$V$8919,)))</f>
        <v>4.6895156762565649E-6</v>
      </c>
      <c r="P6894" s="38">
        <f t="array" aca="1" ref="P6894" ca="1">IF($H6894="TOTAL HAP",K6894,MAX(IF('PTE - Segment Emissions Calcs'!$B$8:$B$8919=$B6894,'PTE - Segment Emissions Calcs'!$X$8:$X$8919,)))</f>
        <v>2.0540078662003753E-5</v>
      </c>
      <c r="Q6894" s="38">
        <f t="array" aca="1" ref="Q6894" ca="1">IF($H6894="TOTAL HAP",N6894,MAX(IF('PTE - Segment Emissions Calcs'!$B$8:$B$8919=$B6894,'PTE - Segment Emissions Calcs'!$Z$8:$Z$8919,)))</f>
        <v>2.0540078662003753E-5</v>
      </c>
      <c r="R6894" s="39"/>
    </row>
    <row r="6895" spans="1:18" x14ac:dyDescent="0.25">
      <c r="A6895" s="40"/>
      <c r="B6895" s="40"/>
      <c r="C6895" s="34" t="s">
        <v>173</v>
      </c>
      <c r="D6895" s="35"/>
      <c r="E6895" s="35"/>
      <c r="F6895" s="35">
        <f ca="1">IFERROR(VLOOKUP($E6895&amp;"-1",'PTE - Segment Emissions Calcs'!$I$8:$V$8919,16,FALSE),0)</f>
        <v>0</v>
      </c>
      <c r="G6895" s="35">
        <f ca="1">IFERROR(VLOOKUP($E6895&amp;"-2",'PTE - Segment Emissions Calcs'!$I$8:$V$8919,16,FALSE),0)</f>
        <v>0</v>
      </c>
      <c r="H6895" s="36">
        <f t="shared" ca="1" si="321"/>
        <v>0</v>
      </c>
      <c r="I6895" s="37">
        <f ca="1">IFERROR(VLOOKUP($E6895&amp;"-1",'PTE - Segment Emissions Calcs'!$I$8:$X$8919,18,FALSE),0)</f>
        <v>0</v>
      </c>
      <c r="J6895" s="37">
        <f ca="1">IFERROR(VLOOKUP($E6895&amp;"-2",'PTE - Segment Emissions Calcs'!$I$8:$X$8919,18,FALSE),0)</f>
        <v>0</v>
      </c>
      <c r="K6895" s="37">
        <f t="shared" ca="1" si="322"/>
        <v>0</v>
      </c>
      <c r="L6895" s="37">
        <f ca="1">IFERROR(VLOOKUP($E6895&amp;"-1",'PTE - Segment Emissions Calcs'!$I$8:$Z$8919,20,FALSE),0)</f>
        <v>0</v>
      </c>
      <c r="M6895" s="37">
        <f ca="1">IFERROR(VLOOKUP($E6895&amp;"-2",'PTE - Segment Emissions Calcs'!$I$8:$Z$8919,20,FALSE),0)</f>
        <v>0</v>
      </c>
      <c r="N6895" s="37">
        <f t="shared" ca="1" si="323"/>
        <v>0</v>
      </c>
      <c r="O6895" s="38">
        <f t="array" aca="1" ref="O6895" ca="1">IF($H6895="TOTAL HAP",H6895,MAX(IF('PTE - Segment Emissions Calcs'!$B$8:$B$8919=$B6895,'PTE - Segment Emissions Calcs'!$V$8:$V$8919,)))</f>
        <v>0</v>
      </c>
      <c r="P6895" s="38">
        <f t="array" aca="1" ref="P6895" ca="1">IF($H6895="TOTAL HAP",K6895,MAX(IF('PTE - Segment Emissions Calcs'!$B$8:$B$8919=$B6895,'PTE - Segment Emissions Calcs'!$X$8:$X$8919,)))</f>
        <v>0</v>
      </c>
      <c r="Q6895" s="38">
        <f t="array" aca="1" ref="Q6895" ca="1">IF($H6895="TOTAL HAP",N6895,MAX(IF('PTE - Segment Emissions Calcs'!$B$8:$B$8919=$B6895,'PTE - Segment Emissions Calcs'!$Z$8:$Z$8919,)))</f>
        <v>0</v>
      </c>
      <c r="R6895" s="39"/>
    </row>
    <row r="6896" spans="1:18" x14ac:dyDescent="0.25">
      <c r="A6896" s="40"/>
      <c r="B6896" s="40"/>
      <c r="C6896" s="34" t="s">
        <v>291</v>
      </c>
      <c r="D6896" s="35"/>
      <c r="E6896" s="35"/>
      <c r="F6896" s="35">
        <f ca="1">IFERROR(VLOOKUP($E6896&amp;"-1",'PTE - Segment Emissions Calcs'!$I$8:$V$8919,16,FALSE),0)</f>
        <v>0</v>
      </c>
      <c r="G6896" s="35">
        <f ca="1">IFERROR(VLOOKUP($E6896&amp;"-2",'PTE - Segment Emissions Calcs'!$I$8:$V$8919,16,FALSE),0)</f>
        <v>0</v>
      </c>
      <c r="H6896" s="36">
        <f t="shared" ca="1" si="321"/>
        <v>0</v>
      </c>
      <c r="I6896" s="37">
        <f ca="1">IFERROR(VLOOKUP($E6896&amp;"-1",'PTE - Segment Emissions Calcs'!$I$8:$X$8919,18,FALSE),0)</f>
        <v>0</v>
      </c>
      <c r="J6896" s="37">
        <f ca="1">IFERROR(VLOOKUP($E6896&amp;"-2",'PTE - Segment Emissions Calcs'!$I$8:$X$8919,18,FALSE),0)</f>
        <v>0</v>
      </c>
      <c r="K6896" s="37">
        <f t="shared" ca="1" si="322"/>
        <v>0</v>
      </c>
      <c r="L6896" s="37">
        <f ca="1">IFERROR(VLOOKUP($E6896&amp;"-1",'PTE - Segment Emissions Calcs'!$I$8:$Z$8919,20,FALSE),0)</f>
        <v>0</v>
      </c>
      <c r="M6896" s="37">
        <f ca="1">IFERROR(VLOOKUP($E6896&amp;"-2",'PTE - Segment Emissions Calcs'!$I$8:$Z$8919,20,FALSE),0)</f>
        <v>0</v>
      </c>
      <c r="N6896" s="37">
        <f t="shared" ca="1" si="323"/>
        <v>0</v>
      </c>
      <c r="O6896" s="38">
        <f t="array" aca="1" ref="O6896" ca="1">IF($H6896="TOTAL HAP",H6896,MAX(IF('PTE - Segment Emissions Calcs'!$B$8:$B$8919=$B6896,'PTE - Segment Emissions Calcs'!$V$8:$V$8919,)))</f>
        <v>0</v>
      </c>
      <c r="P6896" s="38">
        <f t="array" aca="1" ref="P6896" ca="1">IF($H6896="TOTAL HAP",K6896,MAX(IF('PTE - Segment Emissions Calcs'!$B$8:$B$8919=$B6896,'PTE - Segment Emissions Calcs'!$X$8:$X$8919,)))</f>
        <v>0</v>
      </c>
      <c r="Q6896" s="38">
        <f t="array" aca="1" ref="Q6896" ca="1">IF($H6896="TOTAL HAP",N6896,MAX(IF('PTE - Segment Emissions Calcs'!$B$8:$B$8919=$B6896,'PTE - Segment Emissions Calcs'!$Z$8:$Z$8919,)))</f>
        <v>0</v>
      </c>
      <c r="R6896" s="39"/>
    </row>
    <row r="6897" spans="1:18" x14ac:dyDescent="0.25">
      <c r="A6897" s="40"/>
      <c r="B6897" s="40"/>
      <c r="C6897" s="34" t="s">
        <v>292</v>
      </c>
      <c r="D6897" s="35"/>
      <c r="E6897" s="35"/>
      <c r="F6897" s="35">
        <f ca="1">IFERROR(VLOOKUP($E6897&amp;"-1",'PTE - Segment Emissions Calcs'!$I$8:$V$8919,16,FALSE),0)</f>
        <v>0</v>
      </c>
      <c r="G6897" s="35">
        <f ca="1">IFERROR(VLOOKUP($E6897&amp;"-2",'PTE - Segment Emissions Calcs'!$I$8:$V$8919,16,FALSE),0)</f>
        <v>0</v>
      </c>
      <c r="H6897" s="36">
        <f t="shared" ca="1" si="321"/>
        <v>0</v>
      </c>
      <c r="I6897" s="37">
        <f ca="1">IFERROR(VLOOKUP($E6897&amp;"-1",'PTE - Segment Emissions Calcs'!$I$8:$X$8919,18,FALSE),0)</f>
        <v>0</v>
      </c>
      <c r="J6897" s="37">
        <f ca="1">IFERROR(VLOOKUP($E6897&amp;"-2",'PTE - Segment Emissions Calcs'!$I$8:$X$8919,18,FALSE),0)</f>
        <v>0</v>
      </c>
      <c r="K6897" s="37">
        <f t="shared" ca="1" si="322"/>
        <v>0</v>
      </c>
      <c r="L6897" s="37">
        <f ca="1">IFERROR(VLOOKUP($E6897&amp;"-1",'PTE - Segment Emissions Calcs'!$I$8:$Z$8919,20,FALSE),0)</f>
        <v>0</v>
      </c>
      <c r="M6897" s="37">
        <f ca="1">IFERROR(VLOOKUP($E6897&amp;"-2",'PTE - Segment Emissions Calcs'!$I$8:$Z$8919,20,FALSE),0)</f>
        <v>0</v>
      </c>
      <c r="N6897" s="37">
        <f t="shared" ca="1" si="323"/>
        <v>0</v>
      </c>
      <c r="O6897" s="38">
        <f t="array" aca="1" ref="O6897" ca="1">IF($H6897="TOTAL HAP",H6897,MAX(IF('PTE - Segment Emissions Calcs'!$B$8:$B$8919=$B6897,'PTE - Segment Emissions Calcs'!$V$8:$V$8919,)))</f>
        <v>0</v>
      </c>
      <c r="P6897" s="38">
        <f t="array" aca="1" ref="P6897" ca="1">IF($H6897="TOTAL HAP",K6897,MAX(IF('PTE - Segment Emissions Calcs'!$B$8:$B$8919=$B6897,'PTE - Segment Emissions Calcs'!$X$8:$X$8919,)))</f>
        <v>0</v>
      </c>
      <c r="Q6897" s="38">
        <f t="array" aca="1" ref="Q6897" ca="1">IF($H6897="TOTAL HAP",N6897,MAX(IF('PTE - Segment Emissions Calcs'!$B$8:$B$8919=$B6897,'PTE - Segment Emissions Calcs'!$Z$8:$Z$8919,)))</f>
        <v>0</v>
      </c>
      <c r="R6897" s="39"/>
    </row>
    <row r="6898" spans="1:18" x14ac:dyDescent="0.25">
      <c r="A6898" s="40"/>
      <c r="B6898" s="40"/>
      <c r="C6898" s="34" t="s">
        <v>66</v>
      </c>
      <c r="D6898" s="35"/>
      <c r="E6898" s="35"/>
      <c r="F6898" s="35">
        <f ca="1">IFERROR(VLOOKUP($E6898&amp;"-1",'PTE - Segment Emissions Calcs'!$I$8:$V$8919,16,FALSE),0)</f>
        <v>2.7569014145105094E-5</v>
      </c>
      <c r="G6898" s="35">
        <f ca="1">IFERROR(VLOOKUP($E6898&amp;"-2",'PTE - Segment Emissions Calcs'!$I$8:$V$8919,16,FALSE),0)</f>
        <v>0</v>
      </c>
      <c r="H6898" s="36">
        <f t="shared" ca="1" si="321"/>
        <v>2.7569014145105094E-5</v>
      </c>
      <c r="I6898" s="37">
        <f ca="1">IFERROR(VLOOKUP($E6898&amp;"-1",'PTE - Segment Emissions Calcs'!$I$8:$X$8919,18,FALSE),0)</f>
        <v>1.2075228195556031E-4</v>
      </c>
      <c r="J6898" s="37">
        <f ca="1">IFERROR(VLOOKUP($E6898&amp;"-2",'PTE - Segment Emissions Calcs'!$I$8:$X$8919,18,FALSE),0)</f>
        <v>0</v>
      </c>
      <c r="K6898" s="37">
        <f t="shared" ca="1" si="322"/>
        <v>1.2075228195556031E-4</v>
      </c>
      <c r="L6898" s="37">
        <f ca="1">IFERROR(VLOOKUP($E6898&amp;"-1",'PTE - Segment Emissions Calcs'!$I$8:$Z$8919,20,FALSE),0)</f>
        <v>1.2075228195556031E-4</v>
      </c>
      <c r="M6898" s="37">
        <f ca="1">IFERROR(VLOOKUP($E6898&amp;"-2",'PTE - Segment Emissions Calcs'!$I$8:$Z$8919,20,FALSE),0)</f>
        <v>0</v>
      </c>
      <c r="N6898" s="37">
        <f t="shared" ca="1" si="323"/>
        <v>1.2075228195556031E-4</v>
      </c>
      <c r="O6898" s="38">
        <f t="array" aca="1" ref="O6898" ca="1">IF($H6898="TOTAL HAP",H6898,MAX(IF('PTE - Segment Emissions Calcs'!$B$8:$B$8919=$B6898,'PTE - Segment Emissions Calcs'!$V$8:$V$8919,)))</f>
        <v>2.7569014145105094E-5</v>
      </c>
      <c r="P6898" s="38">
        <f t="array" aca="1" ref="P6898" ca="1">IF($H6898="TOTAL HAP",K6898,MAX(IF('PTE - Segment Emissions Calcs'!$B$8:$B$8919=$B6898,'PTE - Segment Emissions Calcs'!$X$8:$X$8919,)))</f>
        <v>1.2075228195556031E-4</v>
      </c>
      <c r="Q6898" s="38">
        <f t="array" aca="1" ref="Q6898" ca="1">IF($H6898="TOTAL HAP",N6898,MAX(IF('PTE - Segment Emissions Calcs'!$B$8:$B$8919=$B6898,'PTE - Segment Emissions Calcs'!$Z$8:$Z$8919,)))</f>
        <v>1.2075228195556031E-4</v>
      </c>
      <c r="R6898" s="39"/>
    </row>
    <row r="6899" spans="1:18" x14ac:dyDescent="0.25">
      <c r="A6899" s="40"/>
      <c r="B6899" s="40"/>
      <c r="C6899" s="34" t="s">
        <v>293</v>
      </c>
      <c r="D6899" s="35"/>
      <c r="E6899" s="35"/>
      <c r="F6899" s="35">
        <f ca="1">IFERROR(VLOOKUP($E6899&amp;"-1",'PTE - Segment Emissions Calcs'!$I$8:$V$8919,16,FALSE),0)</f>
        <v>0</v>
      </c>
      <c r="G6899" s="35">
        <f ca="1">IFERROR(VLOOKUP($E6899&amp;"-2",'PTE - Segment Emissions Calcs'!$I$8:$V$8919,16,FALSE),0)</f>
        <v>0</v>
      </c>
      <c r="H6899" s="36">
        <f t="shared" ca="1" si="321"/>
        <v>0</v>
      </c>
      <c r="I6899" s="37">
        <f ca="1">IFERROR(VLOOKUP($E6899&amp;"-1",'PTE - Segment Emissions Calcs'!$I$8:$X$8919,18,FALSE),0)</f>
        <v>0</v>
      </c>
      <c r="J6899" s="37">
        <f ca="1">IFERROR(VLOOKUP($E6899&amp;"-2",'PTE - Segment Emissions Calcs'!$I$8:$X$8919,18,FALSE),0)</f>
        <v>0</v>
      </c>
      <c r="K6899" s="37">
        <f t="shared" ca="1" si="322"/>
        <v>0</v>
      </c>
      <c r="L6899" s="37">
        <f ca="1">IFERROR(VLOOKUP($E6899&amp;"-1",'PTE - Segment Emissions Calcs'!$I$8:$Z$8919,20,FALSE),0)</f>
        <v>0</v>
      </c>
      <c r="M6899" s="37">
        <f ca="1">IFERROR(VLOOKUP($E6899&amp;"-2",'PTE - Segment Emissions Calcs'!$I$8:$Z$8919,20,FALSE),0)</f>
        <v>0</v>
      </c>
      <c r="N6899" s="37">
        <f t="shared" ca="1" si="323"/>
        <v>0</v>
      </c>
      <c r="O6899" s="38">
        <f t="array" aca="1" ref="O6899" ca="1">IF($H6899="TOTAL HAP",H6899,MAX(IF('PTE - Segment Emissions Calcs'!$B$8:$B$8919=$B6899,'PTE - Segment Emissions Calcs'!$V$8:$V$8919,)))</f>
        <v>0</v>
      </c>
      <c r="P6899" s="38">
        <f t="array" aca="1" ref="P6899" ca="1">IF($H6899="TOTAL HAP",K6899,MAX(IF('PTE - Segment Emissions Calcs'!$B$8:$B$8919=$B6899,'PTE - Segment Emissions Calcs'!$X$8:$X$8919,)))</f>
        <v>0</v>
      </c>
      <c r="Q6899" s="38">
        <f t="array" aca="1" ref="Q6899" ca="1">IF($H6899="TOTAL HAP",N6899,MAX(IF('PTE - Segment Emissions Calcs'!$B$8:$B$8919=$B6899,'PTE - Segment Emissions Calcs'!$Z$8:$Z$8919,)))</f>
        <v>0</v>
      </c>
      <c r="R6899" s="39"/>
    </row>
    <row r="6900" spans="1:18" x14ac:dyDescent="0.25">
      <c r="A6900" s="40"/>
      <c r="B6900" s="40"/>
      <c r="C6900" s="34" t="s">
        <v>48</v>
      </c>
      <c r="D6900" s="35"/>
      <c r="E6900" s="35"/>
      <c r="F6900" s="35">
        <f ca="1">IFERROR(VLOOKUP($E6900&amp;"-1",'PTE - Segment Emissions Calcs'!$I$8:$V$8919,16,FALSE),0)</f>
        <v>0</v>
      </c>
      <c r="G6900" s="35">
        <f ca="1">IFERROR(VLOOKUP($E6900&amp;"-2",'PTE - Segment Emissions Calcs'!$I$8:$V$8919,16,FALSE),0)</f>
        <v>0</v>
      </c>
      <c r="H6900" s="36">
        <f t="shared" ca="1" si="321"/>
        <v>0</v>
      </c>
      <c r="I6900" s="37">
        <f ca="1">IFERROR(VLOOKUP($E6900&amp;"-1",'PTE - Segment Emissions Calcs'!$I$8:$X$8919,18,FALSE),0)</f>
        <v>0</v>
      </c>
      <c r="J6900" s="37">
        <f ca="1">IFERROR(VLOOKUP($E6900&amp;"-2",'PTE - Segment Emissions Calcs'!$I$8:$X$8919,18,FALSE),0)</f>
        <v>0</v>
      </c>
      <c r="K6900" s="37">
        <f t="shared" ca="1" si="322"/>
        <v>0</v>
      </c>
      <c r="L6900" s="37">
        <f ca="1">IFERROR(VLOOKUP($E6900&amp;"-1",'PTE - Segment Emissions Calcs'!$I$8:$Z$8919,20,FALSE),0)</f>
        <v>0</v>
      </c>
      <c r="M6900" s="37">
        <f ca="1">IFERROR(VLOOKUP($E6900&amp;"-2",'PTE - Segment Emissions Calcs'!$I$8:$Z$8919,20,FALSE),0)</f>
        <v>0</v>
      </c>
      <c r="N6900" s="37">
        <f t="shared" ca="1" si="323"/>
        <v>0</v>
      </c>
      <c r="O6900" s="38">
        <f t="array" aca="1" ref="O6900" ca="1">IF($H6900="TOTAL HAP",H6900,MAX(IF('PTE - Segment Emissions Calcs'!$B$8:$B$8919=$B6900,'PTE - Segment Emissions Calcs'!$V$8:$V$8919,)))</f>
        <v>0</v>
      </c>
      <c r="P6900" s="38">
        <f t="array" aca="1" ref="P6900" ca="1">IF($H6900="TOTAL HAP",K6900,MAX(IF('PTE - Segment Emissions Calcs'!$B$8:$B$8919=$B6900,'PTE - Segment Emissions Calcs'!$X$8:$X$8919,)))</f>
        <v>0</v>
      </c>
      <c r="Q6900" s="38">
        <f t="array" aca="1" ref="Q6900" ca="1">IF($H6900="TOTAL HAP",N6900,MAX(IF('PTE - Segment Emissions Calcs'!$B$8:$B$8919=$B6900,'PTE - Segment Emissions Calcs'!$Z$8:$Z$8919,)))</f>
        <v>0</v>
      </c>
      <c r="R6900" s="39"/>
    </row>
    <row r="6901" spans="1:18" x14ac:dyDescent="0.25">
      <c r="A6901" s="40"/>
      <c r="B6901" s="40"/>
      <c r="C6901" s="34" t="s">
        <v>294</v>
      </c>
      <c r="D6901" s="35"/>
      <c r="E6901" s="35"/>
      <c r="F6901" s="35">
        <f ca="1">IFERROR(VLOOKUP($E6901&amp;"-1",'PTE - Segment Emissions Calcs'!$I$8:$V$8919,16,FALSE),0)</f>
        <v>0</v>
      </c>
      <c r="G6901" s="35">
        <f ca="1">IFERROR(VLOOKUP($E6901&amp;"-2",'PTE - Segment Emissions Calcs'!$I$8:$V$8919,16,FALSE),0)</f>
        <v>0</v>
      </c>
      <c r="H6901" s="36">
        <f t="shared" ca="1" si="321"/>
        <v>0</v>
      </c>
      <c r="I6901" s="37">
        <f ca="1">IFERROR(VLOOKUP($E6901&amp;"-1",'PTE - Segment Emissions Calcs'!$I$8:$X$8919,18,FALSE),0)</f>
        <v>0</v>
      </c>
      <c r="J6901" s="37">
        <f ca="1">IFERROR(VLOOKUP($E6901&amp;"-2",'PTE - Segment Emissions Calcs'!$I$8:$X$8919,18,FALSE),0)</f>
        <v>0</v>
      </c>
      <c r="K6901" s="37">
        <f t="shared" ca="1" si="322"/>
        <v>0</v>
      </c>
      <c r="L6901" s="37">
        <f ca="1">IFERROR(VLOOKUP($E6901&amp;"-1",'PTE - Segment Emissions Calcs'!$I$8:$Z$8919,20,FALSE),0)</f>
        <v>0</v>
      </c>
      <c r="M6901" s="37">
        <f ca="1">IFERROR(VLOOKUP($E6901&amp;"-2",'PTE - Segment Emissions Calcs'!$I$8:$Z$8919,20,FALSE),0)</f>
        <v>0</v>
      </c>
      <c r="N6901" s="37">
        <f t="shared" ca="1" si="323"/>
        <v>0</v>
      </c>
      <c r="O6901" s="38">
        <f t="array" aca="1" ref="O6901" ca="1">IF($H6901="TOTAL HAP",H6901,MAX(IF('PTE - Segment Emissions Calcs'!$B$8:$B$8919=$B6901,'PTE - Segment Emissions Calcs'!$V$8:$V$8919,)))</f>
        <v>0</v>
      </c>
      <c r="P6901" s="38">
        <f t="array" aca="1" ref="P6901" ca="1">IF($H6901="TOTAL HAP",K6901,MAX(IF('PTE - Segment Emissions Calcs'!$B$8:$B$8919=$B6901,'PTE - Segment Emissions Calcs'!$X$8:$X$8919,)))</f>
        <v>0</v>
      </c>
      <c r="Q6901" s="38">
        <f t="array" aca="1" ref="Q6901" ca="1">IF($H6901="TOTAL HAP",N6901,MAX(IF('PTE - Segment Emissions Calcs'!$B$8:$B$8919=$B6901,'PTE - Segment Emissions Calcs'!$Z$8:$Z$8919,)))</f>
        <v>0</v>
      </c>
      <c r="R6901" s="39"/>
    </row>
    <row r="6902" spans="1:18" x14ac:dyDescent="0.25">
      <c r="A6902" s="40"/>
      <c r="B6902" s="40"/>
      <c r="C6902" s="34" t="s">
        <v>50</v>
      </c>
      <c r="D6902" s="35"/>
      <c r="E6902" s="35"/>
      <c r="F6902" s="35">
        <f ca="1">IFERROR(VLOOKUP($E6902&amp;"-1",'PTE - Segment Emissions Calcs'!$I$8:$V$8919,16,FALSE),0)</f>
        <v>1.0875436372565039E-5</v>
      </c>
      <c r="G6902" s="35">
        <f ca="1">IFERROR(VLOOKUP($E6902&amp;"-2",'PTE - Segment Emissions Calcs'!$I$8:$V$8919,16,FALSE),0)</f>
        <v>0</v>
      </c>
      <c r="H6902" s="36">
        <f t="shared" ca="1" si="321"/>
        <v>1.0875436372565039E-5</v>
      </c>
      <c r="I6902" s="37">
        <f ca="1">IFERROR(VLOOKUP($E6902&amp;"-1",'PTE - Segment Emissions Calcs'!$I$8:$X$8919,18,FALSE),0)</f>
        <v>4.763441131183487E-5</v>
      </c>
      <c r="J6902" s="37">
        <f ca="1">IFERROR(VLOOKUP($E6902&amp;"-2",'PTE - Segment Emissions Calcs'!$I$8:$X$8919,18,FALSE),0)</f>
        <v>0</v>
      </c>
      <c r="K6902" s="37">
        <f t="shared" ca="1" si="322"/>
        <v>4.763441131183487E-5</v>
      </c>
      <c r="L6902" s="37">
        <f ca="1">IFERROR(VLOOKUP($E6902&amp;"-1",'PTE - Segment Emissions Calcs'!$I$8:$Z$8919,20,FALSE),0)</f>
        <v>4.763441131183487E-5</v>
      </c>
      <c r="M6902" s="37">
        <f ca="1">IFERROR(VLOOKUP($E6902&amp;"-2",'PTE - Segment Emissions Calcs'!$I$8:$Z$8919,20,FALSE),0)</f>
        <v>0</v>
      </c>
      <c r="N6902" s="37">
        <f t="shared" ca="1" si="323"/>
        <v>4.763441131183487E-5</v>
      </c>
      <c r="O6902" s="38">
        <f t="array" aca="1" ref="O6902" ca="1">IF($H6902="TOTAL HAP",H6902,MAX(IF('PTE - Segment Emissions Calcs'!$B$8:$B$8919=$B6902,'PTE - Segment Emissions Calcs'!$V$8:$V$8919,)))</f>
        <v>1.0875436372565039E-5</v>
      </c>
      <c r="P6902" s="38">
        <f t="array" aca="1" ref="P6902" ca="1">IF($H6902="TOTAL HAP",K6902,MAX(IF('PTE - Segment Emissions Calcs'!$B$8:$B$8919=$B6902,'PTE - Segment Emissions Calcs'!$X$8:$X$8919,)))</f>
        <v>4.763441131183487E-5</v>
      </c>
      <c r="Q6902" s="38">
        <f t="array" aca="1" ref="Q6902" ca="1">IF($H6902="TOTAL HAP",N6902,MAX(IF('PTE - Segment Emissions Calcs'!$B$8:$B$8919=$B6902,'PTE - Segment Emissions Calcs'!$Z$8:$Z$8919,)))</f>
        <v>4.763441131183487E-5</v>
      </c>
      <c r="R6902" s="39"/>
    </row>
    <row r="6903" spans="1:18" x14ac:dyDescent="0.25">
      <c r="A6903" s="40"/>
      <c r="B6903" s="40"/>
      <c r="C6903" s="34" t="s">
        <v>53</v>
      </c>
      <c r="D6903" s="35"/>
      <c r="E6903" s="35"/>
      <c r="F6903" s="35">
        <f ca="1">IFERROR(VLOOKUP($E6903&amp;"-1",'PTE - Segment Emissions Calcs'!$I$8:$V$8919,16,FALSE),0)</f>
        <v>2.3018776050261517E-4</v>
      </c>
      <c r="G6903" s="35">
        <f ca="1">IFERROR(VLOOKUP($E6903&amp;"-2",'PTE - Segment Emissions Calcs'!$I$8:$V$8919,16,FALSE),0)</f>
        <v>0</v>
      </c>
      <c r="H6903" s="36">
        <f t="shared" ca="1" si="321"/>
        <v>2.3018776050261517E-4</v>
      </c>
      <c r="I6903" s="37">
        <f ca="1">IFERROR(VLOOKUP($E6903&amp;"-1",'PTE - Segment Emissions Calcs'!$I$8:$X$8919,18,FALSE),0)</f>
        <v>1.0082223910014545E-3</v>
      </c>
      <c r="J6903" s="37">
        <f ca="1">IFERROR(VLOOKUP($E6903&amp;"-2",'PTE - Segment Emissions Calcs'!$I$8:$X$8919,18,FALSE),0)</f>
        <v>0</v>
      </c>
      <c r="K6903" s="37">
        <f t="shared" ca="1" si="322"/>
        <v>1.0082223910014545E-3</v>
      </c>
      <c r="L6903" s="37">
        <f ca="1">IFERROR(VLOOKUP($E6903&amp;"-1",'PTE - Segment Emissions Calcs'!$I$8:$Z$8919,20,FALSE),0)</f>
        <v>1.0082223910014545E-3</v>
      </c>
      <c r="M6903" s="37">
        <f ca="1">IFERROR(VLOOKUP($E6903&amp;"-2",'PTE - Segment Emissions Calcs'!$I$8:$Z$8919,20,FALSE),0)</f>
        <v>0</v>
      </c>
      <c r="N6903" s="37">
        <f t="shared" ca="1" si="323"/>
        <v>1.0082223910014545E-3</v>
      </c>
      <c r="O6903" s="38">
        <f t="array" aca="1" ref="O6903" ca="1">IF($H6903="TOTAL HAP",H6903,MAX(IF('PTE - Segment Emissions Calcs'!$B$8:$B$8919=$B6903,'PTE - Segment Emissions Calcs'!$V$8:$V$8919,)))</f>
        <v>2.3018776050261517E-4</v>
      </c>
      <c r="P6903" s="38">
        <f t="array" aca="1" ref="P6903" ca="1">IF($H6903="TOTAL HAP",K6903,MAX(IF('PTE - Segment Emissions Calcs'!$B$8:$B$8919=$B6903,'PTE - Segment Emissions Calcs'!$X$8:$X$8919,)))</f>
        <v>1.0082223910014545E-3</v>
      </c>
      <c r="Q6903" s="38">
        <f t="array" aca="1" ref="Q6903" ca="1">IF($H6903="TOTAL HAP",N6903,MAX(IF('PTE - Segment Emissions Calcs'!$B$8:$B$8919=$B6903,'PTE - Segment Emissions Calcs'!$Z$8:$Z$8919,)))</f>
        <v>1.0082223910014545E-3</v>
      </c>
      <c r="R6903" s="39"/>
    </row>
    <row r="6904" spans="1:18" x14ac:dyDescent="0.25">
      <c r="A6904" s="40"/>
      <c r="B6904" s="40"/>
      <c r="C6904" s="34" t="s">
        <v>209</v>
      </c>
      <c r="D6904" s="35"/>
      <c r="E6904" s="35"/>
      <c r="F6904" s="35">
        <f ca="1">IFERROR(VLOOKUP($E6904&amp;"-1",'PTE - Segment Emissions Calcs'!$I$8:$V$8919,16,FALSE),0)</f>
        <v>0</v>
      </c>
      <c r="G6904" s="35">
        <f ca="1">IFERROR(VLOOKUP($E6904&amp;"-2",'PTE - Segment Emissions Calcs'!$I$8:$V$8919,16,FALSE),0)</f>
        <v>0</v>
      </c>
      <c r="H6904" s="36">
        <f t="shared" ca="1" si="321"/>
        <v>0</v>
      </c>
      <c r="I6904" s="37">
        <f ca="1">IFERROR(VLOOKUP($E6904&amp;"-1",'PTE - Segment Emissions Calcs'!$I$8:$X$8919,18,FALSE),0)</f>
        <v>0</v>
      </c>
      <c r="J6904" s="37">
        <f ca="1">IFERROR(VLOOKUP($E6904&amp;"-2",'PTE - Segment Emissions Calcs'!$I$8:$X$8919,18,FALSE),0)</f>
        <v>0</v>
      </c>
      <c r="K6904" s="37">
        <f t="shared" ca="1" si="322"/>
        <v>0</v>
      </c>
      <c r="L6904" s="37">
        <f ca="1">IFERROR(VLOOKUP($E6904&amp;"-1",'PTE - Segment Emissions Calcs'!$I$8:$Z$8919,20,FALSE),0)</f>
        <v>0</v>
      </c>
      <c r="M6904" s="37">
        <f ca="1">IFERROR(VLOOKUP($E6904&amp;"-2",'PTE - Segment Emissions Calcs'!$I$8:$Z$8919,20,FALSE),0)</f>
        <v>0</v>
      </c>
      <c r="N6904" s="37">
        <f t="shared" ca="1" si="323"/>
        <v>0</v>
      </c>
      <c r="O6904" s="38">
        <f t="array" aca="1" ref="O6904" ca="1">IF($H6904="TOTAL HAP",H6904,MAX(IF('PTE - Segment Emissions Calcs'!$B$8:$B$8919=$B6904,'PTE - Segment Emissions Calcs'!$V$8:$V$8919,)))</f>
        <v>0</v>
      </c>
      <c r="P6904" s="38">
        <f t="array" aca="1" ref="P6904" ca="1">IF($H6904="TOTAL HAP",K6904,MAX(IF('PTE - Segment Emissions Calcs'!$B$8:$B$8919=$B6904,'PTE - Segment Emissions Calcs'!$X$8:$X$8919,)))</f>
        <v>0</v>
      </c>
      <c r="Q6904" s="38">
        <f t="array" aca="1" ref="Q6904" ca="1">IF($H6904="TOTAL HAP",N6904,MAX(IF('PTE - Segment Emissions Calcs'!$B$8:$B$8919=$B6904,'PTE - Segment Emissions Calcs'!$Z$8:$Z$8919,)))</f>
        <v>0</v>
      </c>
      <c r="R6904" s="39"/>
    </row>
    <row r="6905" spans="1:18" x14ac:dyDescent="0.25">
      <c r="A6905" s="40"/>
      <c r="B6905" s="40"/>
      <c r="C6905" s="34" t="s">
        <v>177</v>
      </c>
      <c r="D6905" s="35"/>
      <c r="E6905" s="35"/>
      <c r="F6905" s="35">
        <f ca="1">IFERROR(VLOOKUP($E6905&amp;"-1",'PTE - Segment Emissions Calcs'!$I$8:$V$8919,16,FALSE),0)</f>
        <v>3.7197995658049121E-5</v>
      </c>
      <c r="G6905" s="35">
        <f ca="1">IFERROR(VLOOKUP($E6905&amp;"-2",'PTE - Segment Emissions Calcs'!$I$8:$V$8919,16,FALSE),0)</f>
        <v>0</v>
      </c>
      <c r="H6905" s="36">
        <f t="shared" ca="1" si="321"/>
        <v>3.7197995658049121E-5</v>
      </c>
      <c r="I6905" s="37">
        <f ca="1">IFERROR(VLOOKUP($E6905&amp;"-1",'PTE - Segment Emissions Calcs'!$I$8:$X$8919,18,FALSE),0)</f>
        <v>1.6292722098225514E-4</v>
      </c>
      <c r="J6905" s="37">
        <f ca="1">IFERROR(VLOOKUP($E6905&amp;"-2",'PTE - Segment Emissions Calcs'!$I$8:$X$8919,18,FALSE),0)</f>
        <v>0</v>
      </c>
      <c r="K6905" s="37">
        <f t="shared" ca="1" si="322"/>
        <v>1.6292722098225514E-4</v>
      </c>
      <c r="L6905" s="37">
        <f ca="1">IFERROR(VLOOKUP($E6905&amp;"-1",'PTE - Segment Emissions Calcs'!$I$8:$Z$8919,20,FALSE),0)</f>
        <v>1.6292722098225514E-4</v>
      </c>
      <c r="M6905" s="37">
        <f ca="1">IFERROR(VLOOKUP($E6905&amp;"-2",'PTE - Segment Emissions Calcs'!$I$8:$Z$8919,20,FALSE),0)</f>
        <v>0</v>
      </c>
      <c r="N6905" s="37">
        <f t="shared" ca="1" si="323"/>
        <v>1.6292722098225514E-4</v>
      </c>
      <c r="O6905" s="38">
        <f t="array" aca="1" ref="O6905" ca="1">IF($H6905="TOTAL HAP",H6905,MAX(IF('PTE - Segment Emissions Calcs'!$B$8:$B$8919=$B6905,'PTE - Segment Emissions Calcs'!$V$8:$V$8919,)))</f>
        <v>3.7197995658049121E-5</v>
      </c>
      <c r="P6905" s="38">
        <f t="array" aca="1" ref="P6905" ca="1">IF($H6905="TOTAL HAP",K6905,MAX(IF('PTE - Segment Emissions Calcs'!$B$8:$B$8919=$B6905,'PTE - Segment Emissions Calcs'!$X$8:$X$8919,)))</f>
        <v>1.6292722098225514E-4</v>
      </c>
      <c r="Q6905" s="38">
        <f t="array" aca="1" ref="Q6905" ca="1">IF($H6905="TOTAL HAP",N6905,MAX(IF('PTE - Segment Emissions Calcs'!$B$8:$B$8919=$B6905,'PTE - Segment Emissions Calcs'!$Z$8:$Z$8919,)))</f>
        <v>1.6292722098225514E-4</v>
      </c>
      <c r="R6905" s="39"/>
    </row>
    <row r="6906" spans="1:18" x14ac:dyDescent="0.25">
      <c r="A6906" s="40"/>
      <c r="B6906" s="40"/>
      <c r="C6906" s="34" t="s">
        <v>210</v>
      </c>
      <c r="D6906" s="35"/>
      <c r="E6906" s="35"/>
      <c r="F6906" s="35">
        <f ca="1">IFERROR(VLOOKUP($E6906&amp;"-1",'PTE - Segment Emissions Calcs'!$I$8:$V$8919,16,FALSE),0)</f>
        <v>1.0381273903578525E-5</v>
      </c>
      <c r="G6906" s="35">
        <f ca="1">IFERROR(VLOOKUP($E6906&amp;"-2",'PTE - Segment Emissions Calcs'!$I$8:$V$8919,16,FALSE),0)</f>
        <v>0</v>
      </c>
      <c r="H6906" s="36">
        <f t="shared" ca="1" si="321"/>
        <v>1.0381273903578525E-5</v>
      </c>
      <c r="I6906" s="37">
        <f ca="1">IFERROR(VLOOKUP($E6906&amp;"-1",'PTE - Segment Emissions Calcs'!$I$8:$X$8919,18,FALSE),0)</f>
        <v>4.546997969767394E-5</v>
      </c>
      <c r="J6906" s="37">
        <f ca="1">IFERROR(VLOOKUP($E6906&amp;"-2",'PTE - Segment Emissions Calcs'!$I$8:$X$8919,18,FALSE),0)</f>
        <v>0</v>
      </c>
      <c r="K6906" s="37">
        <f t="shared" ca="1" si="322"/>
        <v>4.546997969767394E-5</v>
      </c>
      <c r="L6906" s="37">
        <f ca="1">IFERROR(VLOOKUP($E6906&amp;"-1",'PTE - Segment Emissions Calcs'!$I$8:$Z$8919,20,FALSE),0)</f>
        <v>4.546997969767394E-5</v>
      </c>
      <c r="M6906" s="37">
        <f ca="1">IFERROR(VLOOKUP($E6906&amp;"-2",'PTE - Segment Emissions Calcs'!$I$8:$Z$8919,20,FALSE),0)</f>
        <v>0</v>
      </c>
      <c r="N6906" s="37">
        <f t="shared" ca="1" si="323"/>
        <v>4.546997969767394E-5</v>
      </c>
      <c r="O6906" s="38">
        <f t="array" aca="1" ref="O6906" ca="1">IF($H6906="TOTAL HAP",H6906,MAX(IF('PTE - Segment Emissions Calcs'!$B$8:$B$8919=$B6906,'PTE - Segment Emissions Calcs'!$V$8:$V$8919,)))</f>
        <v>1.0381273903578525E-5</v>
      </c>
      <c r="P6906" s="38">
        <f t="array" aca="1" ref="P6906" ca="1">IF($H6906="TOTAL HAP",K6906,MAX(IF('PTE - Segment Emissions Calcs'!$B$8:$B$8919=$B6906,'PTE - Segment Emissions Calcs'!$X$8:$X$8919,)))</f>
        <v>4.546997969767394E-5</v>
      </c>
      <c r="Q6906" s="38">
        <f t="array" aca="1" ref="Q6906" ca="1">IF($H6906="TOTAL HAP",N6906,MAX(IF('PTE - Segment Emissions Calcs'!$B$8:$B$8919=$B6906,'PTE - Segment Emissions Calcs'!$Z$8:$Z$8919,)))</f>
        <v>4.546997969767394E-5</v>
      </c>
      <c r="R6906" s="39"/>
    </row>
    <row r="6907" spans="1:18" x14ac:dyDescent="0.25">
      <c r="A6907" s="40"/>
      <c r="B6907" s="40"/>
      <c r="C6907" s="34" t="s">
        <v>69</v>
      </c>
      <c r="D6907" s="35"/>
      <c r="E6907" s="35"/>
      <c r="F6907" s="35">
        <f ca="1">IFERROR(VLOOKUP($E6907&amp;"-1",'PTE - Segment Emissions Calcs'!$I$8:$V$8919,16,FALSE),0)</f>
        <v>1.2298162694506605E-4</v>
      </c>
      <c r="G6907" s="35">
        <f ca="1">IFERROR(VLOOKUP($E6907&amp;"-2",'PTE - Segment Emissions Calcs'!$I$8:$V$8919,16,FALSE),0)</f>
        <v>0</v>
      </c>
      <c r="H6907" s="36">
        <f t="shared" ca="1" si="321"/>
        <v>1.2298162694506605E-4</v>
      </c>
      <c r="I6907" s="37">
        <f ca="1">IFERROR(VLOOKUP($E6907&amp;"-1",'PTE - Segment Emissions Calcs'!$I$8:$X$8919,18,FALSE),0)</f>
        <v>5.3865952601938921E-4</v>
      </c>
      <c r="J6907" s="37">
        <f ca="1">IFERROR(VLOOKUP($E6907&amp;"-2",'PTE - Segment Emissions Calcs'!$I$8:$X$8919,18,FALSE),0)</f>
        <v>0</v>
      </c>
      <c r="K6907" s="37">
        <f t="shared" ca="1" si="322"/>
        <v>5.3865952601938921E-4</v>
      </c>
      <c r="L6907" s="37">
        <f ca="1">IFERROR(VLOOKUP($E6907&amp;"-1",'PTE - Segment Emissions Calcs'!$I$8:$Z$8919,20,FALSE),0)</f>
        <v>5.3865952601938921E-4</v>
      </c>
      <c r="M6907" s="37">
        <f ca="1">IFERROR(VLOOKUP($E6907&amp;"-2",'PTE - Segment Emissions Calcs'!$I$8:$Z$8919,20,FALSE),0)</f>
        <v>0</v>
      </c>
      <c r="N6907" s="37">
        <f t="shared" ca="1" si="323"/>
        <v>5.3865952601938921E-4</v>
      </c>
      <c r="O6907" s="38">
        <f t="array" aca="1" ref="O6907" ca="1">IF($H6907="TOTAL HAP",H6907,MAX(IF('PTE - Segment Emissions Calcs'!$B$8:$B$8919=$B6907,'PTE - Segment Emissions Calcs'!$V$8:$V$8919,)))</f>
        <v>1.2298162694506605E-4</v>
      </c>
      <c r="P6907" s="38">
        <f t="array" aca="1" ref="P6907" ca="1">IF($H6907="TOTAL HAP",K6907,MAX(IF('PTE - Segment Emissions Calcs'!$B$8:$B$8919=$B6907,'PTE - Segment Emissions Calcs'!$X$8:$X$8919,)))</f>
        <v>5.3865952601938921E-4</v>
      </c>
      <c r="Q6907" s="38">
        <f t="array" aca="1" ref="Q6907" ca="1">IF($H6907="TOTAL HAP",N6907,MAX(IF('PTE - Segment Emissions Calcs'!$B$8:$B$8919=$B6907,'PTE - Segment Emissions Calcs'!$Z$8:$Z$8919,)))</f>
        <v>5.3865952601938921E-4</v>
      </c>
      <c r="R6907" s="39"/>
    </row>
    <row r="6908" spans="1:18" x14ac:dyDescent="0.25">
      <c r="A6908" s="40"/>
      <c r="B6908" s="40"/>
      <c r="C6908" s="34" t="s">
        <v>179</v>
      </c>
      <c r="D6908" s="35"/>
      <c r="E6908" s="35"/>
      <c r="F6908" s="35">
        <f ca="1">IFERROR(VLOOKUP($E6908&amp;"-1",'PTE - Segment Emissions Calcs'!$I$8:$V$8919,16,FALSE),0)</f>
        <v>0</v>
      </c>
      <c r="G6908" s="35">
        <f ca="1">IFERROR(VLOOKUP($E6908&amp;"-2",'PTE - Segment Emissions Calcs'!$I$8:$V$8919,16,FALSE),0)</f>
        <v>0</v>
      </c>
      <c r="H6908" s="36">
        <f t="shared" ca="1" si="321"/>
        <v>0</v>
      </c>
      <c r="I6908" s="37">
        <f ca="1">IFERROR(VLOOKUP($E6908&amp;"-1",'PTE - Segment Emissions Calcs'!$I$8:$X$8919,18,FALSE),0)</f>
        <v>0</v>
      </c>
      <c r="J6908" s="37">
        <f ca="1">IFERROR(VLOOKUP($E6908&amp;"-2",'PTE - Segment Emissions Calcs'!$I$8:$X$8919,18,FALSE),0)</f>
        <v>0</v>
      </c>
      <c r="K6908" s="37">
        <f t="shared" ca="1" si="322"/>
        <v>0</v>
      </c>
      <c r="L6908" s="37">
        <f ca="1">IFERROR(VLOOKUP($E6908&amp;"-1",'PTE - Segment Emissions Calcs'!$I$8:$Z$8919,20,FALSE),0)</f>
        <v>0</v>
      </c>
      <c r="M6908" s="37">
        <f ca="1">IFERROR(VLOOKUP($E6908&amp;"-2",'PTE - Segment Emissions Calcs'!$I$8:$Z$8919,20,FALSE),0)</f>
        <v>0</v>
      </c>
      <c r="N6908" s="37">
        <f t="shared" ca="1" si="323"/>
        <v>0</v>
      </c>
      <c r="O6908" s="38">
        <f t="array" aca="1" ref="O6908" ca="1">IF($H6908="TOTAL HAP",H6908,MAX(IF('PTE - Segment Emissions Calcs'!$B$8:$B$8919=$B6908,'PTE - Segment Emissions Calcs'!$V$8:$V$8919,)))</f>
        <v>0</v>
      </c>
      <c r="P6908" s="38">
        <f t="array" aca="1" ref="P6908" ca="1">IF($H6908="TOTAL HAP",K6908,MAX(IF('PTE - Segment Emissions Calcs'!$B$8:$B$8919=$B6908,'PTE - Segment Emissions Calcs'!$X$8:$X$8919,)))</f>
        <v>0</v>
      </c>
      <c r="Q6908" s="38">
        <f t="array" aca="1" ref="Q6908" ca="1">IF($H6908="TOTAL HAP",N6908,MAX(IF('PTE - Segment Emissions Calcs'!$B$8:$B$8919=$B6908,'PTE - Segment Emissions Calcs'!$Z$8:$Z$8919,)))</f>
        <v>0</v>
      </c>
      <c r="R6908" s="39"/>
    </row>
    <row r="6909" spans="1:18" ht="15.75" thickBot="1" x14ac:dyDescent="0.3">
      <c r="A6909" s="42"/>
      <c r="B6909" s="42"/>
      <c r="C6909" s="43" t="s">
        <v>295</v>
      </c>
      <c r="D6909" s="44"/>
      <c r="E6909" s="44"/>
      <c r="F6909" s="44">
        <f ca="1">IFERROR(VLOOKUP($E6909&amp;"-1",'PTE - Segment Emissions Calcs'!$I$8:$V$8919,16,FALSE),0)</f>
        <v>0</v>
      </c>
      <c r="G6909" s="44">
        <f ca="1">IFERROR(VLOOKUP($E6909&amp;"-2",'PTE - Segment Emissions Calcs'!$I$8:$V$8919,16,FALSE),0)</f>
        <v>0</v>
      </c>
      <c r="H6909" s="45">
        <f t="shared" ca="1" si="321"/>
        <v>0</v>
      </c>
      <c r="I6909" s="46">
        <f ca="1">IFERROR(VLOOKUP($E6909&amp;"-1",'PTE - Segment Emissions Calcs'!$I$8:$X$8919,18,FALSE),0)</f>
        <v>0</v>
      </c>
      <c r="J6909" s="46">
        <f ca="1">IFERROR(VLOOKUP($E6909&amp;"-2",'PTE - Segment Emissions Calcs'!$I$8:$X$8919,18,FALSE),0)</f>
        <v>0</v>
      </c>
      <c r="K6909" s="46">
        <f t="shared" ca="1" si="322"/>
        <v>0</v>
      </c>
      <c r="L6909" s="46">
        <f ca="1">IFERROR(VLOOKUP($E6909&amp;"-1",'PTE - Segment Emissions Calcs'!$I$8:$Z$8919,20,FALSE),0)</f>
        <v>0</v>
      </c>
      <c r="M6909" s="46">
        <f ca="1">IFERROR(VLOOKUP($E6909&amp;"-2",'PTE - Segment Emissions Calcs'!$I$8:$Z$8919,20,FALSE),0)</f>
        <v>0</v>
      </c>
      <c r="N6909" s="46">
        <f t="shared" ca="1" si="323"/>
        <v>0</v>
      </c>
      <c r="O6909" s="47">
        <f t="array" aca="1" ref="O6909" ca="1">IF($H6909="TOTAL HAP",H6909,MAX(IF('PTE - Segment Emissions Calcs'!$B$8:$B$8919=$B6909,'PTE - Segment Emissions Calcs'!$V$8:$V$8919,)))</f>
        <v>0</v>
      </c>
      <c r="P6909" s="47">
        <f t="array" aca="1" ref="P6909" ca="1">IF($H6909="TOTAL HAP",K6909,MAX(IF('PTE - Segment Emissions Calcs'!$B$8:$B$8919=$B6909,'PTE - Segment Emissions Calcs'!$X$8:$X$8919,)))</f>
        <v>0</v>
      </c>
      <c r="Q6909" s="47">
        <f t="array" aca="1" ref="Q6909" ca="1">IF($H6909="TOTAL HAP",N6909,MAX(IF('PTE - Segment Emissions Calcs'!$B$8:$B$8919=$B6909,'PTE - Segment Emissions Calcs'!$Z$8:$Z$8919,)))</f>
        <v>0</v>
      </c>
      <c r="R6909" s="48"/>
    </row>
    <row r="6910" spans="1:18" ht="15.75" thickTop="1" x14ac:dyDescent="0.25">
      <c r="A6910" s="25" t="str">
        <f ca="1">VLOOKUP(#REF!,'PTE - Segment Emissions Calcs'!$C$8:$J$8919,8,FALSE)</f>
        <v>EQUI 074</v>
      </c>
      <c r="B6910" s="25" t="str">
        <f ca="1">VLOOKUP(A6910,'PTE - Segment Emissions Calcs'!$J$8:$O$8919,4,FALSE)</f>
        <v>Light Distillate - #2 oil, turbine, kerosene, distillate unifier charge, light cycle oil (APC 95)</v>
      </c>
      <c r="C6910" s="26" t="s">
        <v>24</v>
      </c>
      <c r="D6910" s="27"/>
      <c r="E6910" s="27"/>
      <c r="F6910" s="27">
        <f ca="1">IFERROR(VLOOKUP($E6910&amp;"-1",'PTE - Segment Emissions Calcs'!$I$8:$V$8919,16,FALSE),0)</f>
        <v>0.23500760711991778</v>
      </c>
      <c r="G6910" s="27">
        <f ca="1">IFERROR(VLOOKUP($E6910&amp;"-2",'PTE - Segment Emissions Calcs'!$I$8:$V$8919,16,FALSE),0)</f>
        <v>0</v>
      </c>
      <c r="H6910" s="28">
        <f t="shared" ca="1" si="321"/>
        <v>0.23500760711991778</v>
      </c>
      <c r="I6910" s="29">
        <f ca="1">IFERROR(VLOOKUP($E6910&amp;"-1",'PTE - Segment Emissions Calcs'!$I$8:$X$8919,18,FALSE),0)</f>
        <v>1.0293333191852398</v>
      </c>
      <c r="J6910" s="29">
        <f ca="1">IFERROR(VLOOKUP($E6910&amp;"-2",'PTE - Segment Emissions Calcs'!$I$8:$X$8919,18,FALSE),0)</f>
        <v>0</v>
      </c>
      <c r="K6910" s="29">
        <f t="shared" ca="1" si="322"/>
        <v>1.0293333191852398</v>
      </c>
      <c r="L6910" s="29">
        <f ca="1">IFERROR(VLOOKUP($E6910&amp;"-1",'PTE - Segment Emissions Calcs'!$I$8:$Z$8919,20,FALSE),0)</f>
        <v>1.0293333191852398</v>
      </c>
      <c r="M6910" s="29">
        <f ca="1">IFERROR(VLOOKUP($E6910&amp;"-2",'PTE - Segment Emissions Calcs'!$I$8:$Z$8919,20,FALSE),0)</f>
        <v>0</v>
      </c>
      <c r="N6910" s="29">
        <f t="shared" ca="1" si="323"/>
        <v>1.0293333191852398</v>
      </c>
      <c r="O6910" s="30">
        <f t="array" aca="1" ref="O6910" ca="1">IF($H6910="TOTAL HAP",H6910,MAX(IF('PTE - Segment Emissions Calcs'!$B$8:$B$8919=$B6910,'PTE - Segment Emissions Calcs'!$V$8:$V$8919,)))</f>
        <v>0.23500760711991778</v>
      </c>
      <c r="P6910" s="30">
        <f t="array" aca="1" ref="P6910" ca="1">IF($H6910="TOTAL HAP",K6910,MAX(IF('PTE - Segment Emissions Calcs'!$B$8:$B$8919=$B6910,'PTE - Segment Emissions Calcs'!$X$8:$X$8919,)))</f>
        <v>1.0293333191852398</v>
      </c>
      <c r="Q6910" s="30">
        <f t="array" aca="1" ref="Q6910" ca="1">IF($H6910="TOTAL HAP",N6910,MAX(IF('PTE - Segment Emissions Calcs'!$B$8:$B$8919=$B6910,'PTE - Segment Emissions Calcs'!$Z$8:$Z$8919,)))</f>
        <v>1.0293333191852398</v>
      </c>
      <c r="R6910" s="31"/>
    </row>
    <row r="6911" spans="1:18" x14ac:dyDescent="0.25">
      <c r="A6911" s="32"/>
      <c r="B6911" s="33"/>
      <c r="C6911" s="34" t="s">
        <v>29</v>
      </c>
      <c r="D6911" s="35"/>
      <c r="E6911" s="35"/>
      <c r="F6911" s="35">
        <f ca="1">IFERROR(VLOOKUP($E6911&amp;"-1",'PTE - Segment Emissions Calcs'!$I$8:$V$8919,16,FALSE),0)</f>
        <v>1.0264679697938957E-2</v>
      </c>
      <c r="G6911" s="35">
        <f ca="1">IFERROR(VLOOKUP($E6911&amp;"-2",'PTE - Segment Emissions Calcs'!$I$8:$V$8919,16,FALSE),0)</f>
        <v>0</v>
      </c>
      <c r="H6911" s="36">
        <f t="shared" ca="1" si="321"/>
        <v>1.0264679697938957E-2</v>
      </c>
      <c r="I6911" s="37">
        <f ca="1">IFERROR(VLOOKUP($E6911&amp;"-1",'PTE - Segment Emissions Calcs'!$I$8:$X$8919,18,FALSE),0)</f>
        <v>4.4959297076972632E-2</v>
      </c>
      <c r="J6911" s="37">
        <f ca="1">IFERROR(VLOOKUP($E6911&amp;"-2",'PTE - Segment Emissions Calcs'!$I$8:$X$8919,18,FALSE),0)</f>
        <v>0</v>
      </c>
      <c r="K6911" s="37">
        <f t="shared" ca="1" si="322"/>
        <v>4.4959297076972632E-2</v>
      </c>
      <c r="L6911" s="37">
        <f ca="1">IFERROR(VLOOKUP($E6911&amp;"-1",'PTE - Segment Emissions Calcs'!$I$8:$Z$8919,20,FALSE),0)</f>
        <v>4.4959297076972632E-2</v>
      </c>
      <c r="M6911" s="37">
        <f ca="1">IFERROR(VLOOKUP($E6911&amp;"-2",'PTE - Segment Emissions Calcs'!$I$8:$Z$8919,20,FALSE),0)</f>
        <v>0</v>
      </c>
      <c r="N6911" s="37">
        <f t="shared" ca="1" si="323"/>
        <v>4.4959297076972632E-2</v>
      </c>
      <c r="O6911" s="38">
        <f t="array" aca="1" ref="O6911" ca="1">IF($H6911="TOTAL HAP",H6911,MAX(IF('PTE - Segment Emissions Calcs'!$B$8:$B$8919=$B6911,'PTE - Segment Emissions Calcs'!$V$8:$V$8919,)))</f>
        <v>1.0264679697938957E-2</v>
      </c>
      <c r="P6911" s="38">
        <f t="array" aca="1" ref="P6911" ca="1">IF($H6911="TOTAL HAP",K6911,MAX(IF('PTE - Segment Emissions Calcs'!$B$8:$B$8919=$B6911,'PTE - Segment Emissions Calcs'!$X$8:$X$8919,)))</f>
        <v>4.4959297076972632E-2</v>
      </c>
      <c r="Q6911" s="38">
        <f t="array" aca="1" ref="Q6911" ca="1">IF($H6911="TOTAL HAP",N6911,MAX(IF('PTE - Segment Emissions Calcs'!$B$8:$B$8919=$B6911,'PTE - Segment Emissions Calcs'!$Z$8:$Z$8919,)))</f>
        <v>4.4959297076972632E-2</v>
      </c>
      <c r="R6911" s="39"/>
    </row>
    <row r="6912" spans="1:18" x14ac:dyDescent="0.25">
      <c r="A6912" s="32"/>
      <c r="B6912" s="33"/>
      <c r="C6912" s="34" t="s">
        <v>37</v>
      </c>
      <c r="D6912" s="35"/>
      <c r="E6912" s="35"/>
      <c r="F6912" s="35">
        <f ca="1">IFERROR(VLOOKUP($E6912&amp;"-1",'PTE - Segment Emissions Calcs'!$I$8:$V$8919,16,FALSE),0)</f>
        <v>0</v>
      </c>
      <c r="G6912" s="35">
        <f ca="1">IFERROR(VLOOKUP($E6912&amp;"-2",'PTE - Segment Emissions Calcs'!$I$8:$V$8919,16,FALSE),0)</f>
        <v>0</v>
      </c>
      <c r="H6912" s="36">
        <f t="shared" ca="1" si="321"/>
        <v>0</v>
      </c>
      <c r="I6912" s="37">
        <f ca="1">IFERROR(VLOOKUP($E6912&amp;"-1",'PTE - Segment Emissions Calcs'!$I$8:$X$8919,18,FALSE),0)</f>
        <v>0</v>
      </c>
      <c r="J6912" s="37">
        <f ca="1">IFERROR(VLOOKUP($E6912&amp;"-2",'PTE - Segment Emissions Calcs'!$I$8:$X$8919,18,FALSE),0)</f>
        <v>0</v>
      </c>
      <c r="K6912" s="37">
        <f t="shared" ca="1" si="322"/>
        <v>0</v>
      </c>
      <c r="L6912" s="37">
        <f ca="1">IFERROR(VLOOKUP($E6912&amp;"-1",'PTE - Segment Emissions Calcs'!$I$8:$Z$8919,20,FALSE),0)</f>
        <v>0</v>
      </c>
      <c r="M6912" s="37">
        <f ca="1">IFERROR(VLOOKUP($E6912&amp;"-2",'PTE - Segment Emissions Calcs'!$I$8:$Z$8919,20,FALSE),0)</f>
        <v>0</v>
      </c>
      <c r="N6912" s="37">
        <f t="shared" ca="1" si="323"/>
        <v>0</v>
      </c>
      <c r="O6912" s="38">
        <f t="array" aca="1" ref="O6912" ca="1">IF($H6912="TOTAL HAP",H6912,MAX(IF('PTE - Segment Emissions Calcs'!$B$8:$B$8919=$B6912,'PTE - Segment Emissions Calcs'!$V$8:$V$8919,)))</f>
        <v>0</v>
      </c>
      <c r="P6912" s="38">
        <f t="array" aca="1" ref="P6912" ca="1">IF($H6912="TOTAL HAP",K6912,MAX(IF('PTE - Segment Emissions Calcs'!$B$8:$B$8919=$B6912,'PTE - Segment Emissions Calcs'!$X$8:$X$8919,)))</f>
        <v>0</v>
      </c>
      <c r="Q6912" s="38">
        <f t="array" aca="1" ref="Q6912" ca="1">IF($H6912="TOTAL HAP",N6912,MAX(IF('PTE - Segment Emissions Calcs'!$B$8:$B$8919=$B6912,'PTE - Segment Emissions Calcs'!$Z$8:$Z$8919,)))</f>
        <v>0</v>
      </c>
      <c r="R6912" s="39"/>
    </row>
    <row r="6913" spans="1:18" x14ac:dyDescent="0.25">
      <c r="A6913" s="40"/>
      <c r="B6913" s="40"/>
      <c r="C6913" s="34" t="s">
        <v>204</v>
      </c>
      <c r="D6913" s="35"/>
      <c r="E6913" s="35"/>
      <c r="F6913" s="35">
        <f ca="1">IFERROR(VLOOKUP($E6913&amp;"-1",'PTE - Segment Emissions Calcs'!$I$8:$V$8919,16,FALSE),0)</f>
        <v>1.8069997641939392E-4</v>
      </c>
      <c r="G6913" s="35">
        <f ca="1">IFERROR(VLOOKUP($E6913&amp;"-2",'PTE - Segment Emissions Calcs'!$I$8:$V$8919,16,FALSE),0)</f>
        <v>0</v>
      </c>
      <c r="H6913" s="36">
        <f t="shared" ca="1" si="321"/>
        <v>1.8069997641939392E-4</v>
      </c>
      <c r="I6913" s="37">
        <f ca="1">IFERROR(VLOOKUP($E6913&amp;"-1",'PTE - Segment Emissions Calcs'!$I$8:$X$8919,18,FALSE),0)</f>
        <v>7.9146589671694537E-4</v>
      </c>
      <c r="J6913" s="37">
        <f ca="1">IFERROR(VLOOKUP($E6913&amp;"-2",'PTE - Segment Emissions Calcs'!$I$8:$X$8919,18,FALSE),0)</f>
        <v>0</v>
      </c>
      <c r="K6913" s="37">
        <f t="shared" ca="1" si="322"/>
        <v>7.9146589671694537E-4</v>
      </c>
      <c r="L6913" s="37">
        <f ca="1">IFERROR(VLOOKUP($E6913&amp;"-1",'PTE - Segment Emissions Calcs'!$I$8:$Z$8919,20,FALSE),0)</f>
        <v>7.9146589671694537E-4</v>
      </c>
      <c r="M6913" s="37">
        <f ca="1">IFERROR(VLOOKUP($E6913&amp;"-2",'PTE - Segment Emissions Calcs'!$I$8:$Z$8919,20,FALSE),0)</f>
        <v>0</v>
      </c>
      <c r="N6913" s="37">
        <f t="shared" ca="1" si="323"/>
        <v>7.9146589671694537E-4</v>
      </c>
      <c r="O6913" s="38">
        <f t="array" aca="1" ref="O6913" ca="1">IF($H6913="TOTAL HAP",H6913,MAX(IF('PTE - Segment Emissions Calcs'!$B$8:$B$8919=$B6913,'PTE - Segment Emissions Calcs'!$V$8:$V$8919,)))</f>
        <v>1.8069997641939392E-4</v>
      </c>
      <c r="P6913" s="38">
        <f t="array" aca="1" ref="P6913" ca="1">IF($H6913="TOTAL HAP",K6913,MAX(IF('PTE - Segment Emissions Calcs'!$B$8:$B$8919=$B6913,'PTE - Segment Emissions Calcs'!$X$8:$X$8919,)))</f>
        <v>7.9146589671694537E-4</v>
      </c>
      <c r="Q6913" s="38">
        <f t="array" aca="1" ref="Q6913" ca="1">IF($H6913="TOTAL HAP",N6913,MAX(IF('PTE - Segment Emissions Calcs'!$B$8:$B$8919=$B6913,'PTE - Segment Emissions Calcs'!$Z$8:$Z$8919,)))</f>
        <v>7.9146589671694537E-4</v>
      </c>
      <c r="R6913" s="39"/>
    </row>
    <row r="6914" spans="1:18" x14ac:dyDescent="0.25">
      <c r="A6914" s="40"/>
      <c r="B6914" s="40"/>
      <c r="C6914" s="34" t="s">
        <v>205</v>
      </c>
      <c r="D6914" s="35"/>
      <c r="E6914" s="35"/>
      <c r="F6914" s="35">
        <f ca="1">IFERROR(VLOOKUP($E6914&amp;"-1",'PTE - Segment Emissions Calcs'!$I$8:$V$8919,16,FALSE),0)</f>
        <v>1.8120875637081966E-4</v>
      </c>
      <c r="G6914" s="35">
        <f ca="1">IFERROR(VLOOKUP($E6914&amp;"-2",'PTE - Segment Emissions Calcs'!$I$8:$V$8919,16,FALSE),0)</f>
        <v>0</v>
      </c>
      <c r="H6914" s="36">
        <f t="shared" ca="1" si="321"/>
        <v>1.8120875637081966E-4</v>
      </c>
      <c r="I6914" s="37">
        <f ca="1">IFERROR(VLOOKUP($E6914&amp;"-1",'PTE - Segment Emissions Calcs'!$I$8:$X$8919,18,FALSE),0)</f>
        <v>7.9369435290419009E-4</v>
      </c>
      <c r="J6914" s="37">
        <f ca="1">IFERROR(VLOOKUP($E6914&amp;"-2",'PTE - Segment Emissions Calcs'!$I$8:$X$8919,18,FALSE),0)</f>
        <v>0</v>
      </c>
      <c r="K6914" s="37">
        <f t="shared" ca="1" si="322"/>
        <v>7.9369435290419009E-4</v>
      </c>
      <c r="L6914" s="37">
        <f ca="1">IFERROR(VLOOKUP($E6914&amp;"-1",'PTE - Segment Emissions Calcs'!$I$8:$Z$8919,20,FALSE),0)</f>
        <v>7.9369435290419009E-4</v>
      </c>
      <c r="M6914" s="37">
        <f ca="1">IFERROR(VLOOKUP($E6914&amp;"-2",'PTE - Segment Emissions Calcs'!$I$8:$Z$8919,20,FALSE),0)</f>
        <v>0</v>
      </c>
      <c r="N6914" s="37">
        <f t="shared" ca="1" si="323"/>
        <v>7.9369435290419009E-4</v>
      </c>
      <c r="O6914" s="38">
        <f t="array" aca="1" ref="O6914" ca="1">IF($H6914="TOTAL HAP",H6914,MAX(IF('PTE - Segment Emissions Calcs'!$B$8:$B$8919=$B6914,'PTE - Segment Emissions Calcs'!$V$8:$V$8919,)))</f>
        <v>1.8120875637081966E-4</v>
      </c>
      <c r="P6914" s="38">
        <f t="array" aca="1" ref="P6914" ca="1">IF($H6914="TOTAL HAP",K6914,MAX(IF('PTE - Segment Emissions Calcs'!$B$8:$B$8919=$B6914,'PTE - Segment Emissions Calcs'!$X$8:$X$8919,)))</f>
        <v>7.9369435290419009E-4</v>
      </c>
      <c r="Q6914" s="38">
        <f t="array" aca="1" ref="Q6914" ca="1">IF($H6914="TOTAL HAP",N6914,MAX(IF('PTE - Segment Emissions Calcs'!$B$8:$B$8919=$B6914,'PTE - Segment Emissions Calcs'!$Z$8:$Z$8919,)))</f>
        <v>7.9369435290419009E-4</v>
      </c>
      <c r="R6914" s="39"/>
    </row>
    <row r="6915" spans="1:18" x14ac:dyDescent="0.25">
      <c r="A6915" s="40"/>
      <c r="B6915" s="40"/>
      <c r="C6915" s="34" t="s">
        <v>130</v>
      </c>
      <c r="D6915" s="35"/>
      <c r="E6915" s="35"/>
      <c r="F6915" s="35">
        <f ca="1">IFERROR(VLOOKUP($E6915&amp;"-1",'PTE - Segment Emissions Calcs'!$I$8:$V$8919,16,FALSE),0)</f>
        <v>3.0011848699040974E-4</v>
      </c>
      <c r="G6915" s="35">
        <f ca="1">IFERROR(VLOOKUP($E6915&amp;"-2",'PTE - Segment Emissions Calcs'!$I$8:$V$8919,16,FALSE),0)</f>
        <v>0</v>
      </c>
      <c r="H6915" s="36">
        <f t="shared" ca="1" si="321"/>
        <v>3.0011848699040974E-4</v>
      </c>
      <c r="I6915" s="37">
        <f ca="1">IFERROR(VLOOKUP($E6915&amp;"-1",'PTE - Segment Emissions Calcs'!$I$8:$X$8919,18,FALSE),0)</f>
        <v>1.3145189730179947E-3</v>
      </c>
      <c r="J6915" s="37">
        <f ca="1">IFERROR(VLOOKUP($E6915&amp;"-2",'PTE - Segment Emissions Calcs'!$I$8:$X$8919,18,FALSE),0)</f>
        <v>0</v>
      </c>
      <c r="K6915" s="37">
        <f t="shared" ca="1" si="322"/>
        <v>1.3145189730179947E-3</v>
      </c>
      <c r="L6915" s="37">
        <f ca="1">IFERROR(VLOOKUP($E6915&amp;"-1",'PTE - Segment Emissions Calcs'!$I$8:$Z$8919,20,FALSE),0)</f>
        <v>1.3145189730179947E-3</v>
      </c>
      <c r="M6915" s="37">
        <f ca="1">IFERROR(VLOOKUP($E6915&amp;"-2",'PTE - Segment Emissions Calcs'!$I$8:$Z$8919,20,FALSE),0)</f>
        <v>0</v>
      </c>
      <c r="N6915" s="37">
        <f t="shared" ca="1" si="323"/>
        <v>1.3145189730179947E-3</v>
      </c>
      <c r="O6915" s="38">
        <f t="array" aca="1" ref="O6915" ca="1">IF($H6915="TOTAL HAP",H6915,MAX(IF('PTE - Segment Emissions Calcs'!$B$8:$B$8919=$B6915,'PTE - Segment Emissions Calcs'!$V$8:$V$8919,)))</f>
        <v>3.0011848699040974E-4</v>
      </c>
      <c r="P6915" s="38">
        <f t="array" aca="1" ref="P6915" ca="1">IF($H6915="TOTAL HAP",K6915,MAX(IF('PTE - Segment Emissions Calcs'!$B$8:$B$8919=$B6915,'PTE - Segment Emissions Calcs'!$X$8:$X$8919,)))</f>
        <v>1.3145189730179947E-3</v>
      </c>
      <c r="Q6915" s="38">
        <f t="array" aca="1" ref="Q6915" ca="1">IF($H6915="TOTAL HAP",N6915,MAX(IF('PTE - Segment Emissions Calcs'!$B$8:$B$8919=$B6915,'PTE - Segment Emissions Calcs'!$Z$8:$Z$8919,)))</f>
        <v>1.3145189730179947E-3</v>
      </c>
      <c r="R6915" s="39"/>
    </row>
    <row r="6916" spans="1:18" x14ac:dyDescent="0.25">
      <c r="A6916" s="40"/>
      <c r="B6916" s="40"/>
      <c r="C6916" s="34" t="s">
        <v>173</v>
      </c>
      <c r="D6916" s="35"/>
      <c r="E6916" s="35"/>
      <c r="F6916" s="35">
        <f ca="1">IFERROR(VLOOKUP($E6916&amp;"-1",'PTE - Segment Emissions Calcs'!$I$8:$V$8919,16,FALSE),0)</f>
        <v>0</v>
      </c>
      <c r="G6916" s="35">
        <f ca="1">IFERROR(VLOOKUP($E6916&amp;"-2",'PTE - Segment Emissions Calcs'!$I$8:$V$8919,16,FALSE),0)</f>
        <v>0</v>
      </c>
      <c r="H6916" s="36">
        <f t="shared" ca="1" si="321"/>
        <v>0</v>
      </c>
      <c r="I6916" s="37">
        <f ca="1">IFERROR(VLOOKUP($E6916&amp;"-1",'PTE - Segment Emissions Calcs'!$I$8:$X$8919,18,FALSE),0)</f>
        <v>0</v>
      </c>
      <c r="J6916" s="37">
        <f ca="1">IFERROR(VLOOKUP($E6916&amp;"-2",'PTE - Segment Emissions Calcs'!$I$8:$X$8919,18,FALSE),0)</f>
        <v>0</v>
      </c>
      <c r="K6916" s="37">
        <f t="shared" ca="1" si="322"/>
        <v>0</v>
      </c>
      <c r="L6916" s="37">
        <f ca="1">IFERROR(VLOOKUP($E6916&amp;"-1",'PTE - Segment Emissions Calcs'!$I$8:$Z$8919,20,FALSE),0)</f>
        <v>0</v>
      </c>
      <c r="M6916" s="37">
        <f ca="1">IFERROR(VLOOKUP($E6916&amp;"-2",'PTE - Segment Emissions Calcs'!$I$8:$Z$8919,20,FALSE),0)</f>
        <v>0</v>
      </c>
      <c r="N6916" s="37">
        <f t="shared" ca="1" si="323"/>
        <v>0</v>
      </c>
      <c r="O6916" s="38">
        <f t="array" aca="1" ref="O6916" ca="1">IF($H6916="TOTAL HAP",H6916,MAX(IF('PTE - Segment Emissions Calcs'!$B$8:$B$8919=$B6916,'PTE - Segment Emissions Calcs'!$V$8:$V$8919,)))</f>
        <v>0</v>
      </c>
      <c r="P6916" s="38">
        <f t="array" aca="1" ref="P6916" ca="1">IF($H6916="TOTAL HAP",K6916,MAX(IF('PTE - Segment Emissions Calcs'!$B$8:$B$8919=$B6916,'PTE - Segment Emissions Calcs'!$X$8:$X$8919,)))</f>
        <v>0</v>
      </c>
      <c r="Q6916" s="38">
        <f t="array" aca="1" ref="Q6916" ca="1">IF($H6916="TOTAL HAP",N6916,MAX(IF('PTE - Segment Emissions Calcs'!$B$8:$B$8919=$B6916,'PTE - Segment Emissions Calcs'!$Z$8:$Z$8919,)))</f>
        <v>0</v>
      </c>
      <c r="R6916" s="39"/>
    </row>
    <row r="6917" spans="1:18" x14ac:dyDescent="0.25">
      <c r="A6917" s="40"/>
      <c r="B6917" s="40"/>
      <c r="C6917" s="34" t="s">
        <v>291</v>
      </c>
      <c r="D6917" s="35"/>
      <c r="E6917" s="35"/>
      <c r="F6917" s="35">
        <f ca="1">IFERROR(VLOOKUP($E6917&amp;"-1",'PTE - Segment Emissions Calcs'!$I$8:$V$8919,16,FALSE),0)</f>
        <v>0</v>
      </c>
      <c r="G6917" s="35">
        <f ca="1">IFERROR(VLOOKUP($E6917&amp;"-2",'PTE - Segment Emissions Calcs'!$I$8:$V$8919,16,FALSE),0)</f>
        <v>0</v>
      </c>
      <c r="H6917" s="36">
        <f t="shared" ca="1" si="321"/>
        <v>0</v>
      </c>
      <c r="I6917" s="37">
        <f ca="1">IFERROR(VLOOKUP($E6917&amp;"-1",'PTE - Segment Emissions Calcs'!$I$8:$X$8919,18,FALSE),0)</f>
        <v>0</v>
      </c>
      <c r="J6917" s="37">
        <f ca="1">IFERROR(VLOOKUP($E6917&amp;"-2",'PTE - Segment Emissions Calcs'!$I$8:$X$8919,18,FALSE),0)</f>
        <v>0</v>
      </c>
      <c r="K6917" s="37">
        <f t="shared" ca="1" si="322"/>
        <v>0</v>
      </c>
      <c r="L6917" s="37">
        <f ca="1">IFERROR(VLOOKUP($E6917&amp;"-1",'PTE - Segment Emissions Calcs'!$I$8:$Z$8919,20,FALSE),0)</f>
        <v>0</v>
      </c>
      <c r="M6917" s="37">
        <f ca="1">IFERROR(VLOOKUP($E6917&amp;"-2",'PTE - Segment Emissions Calcs'!$I$8:$Z$8919,20,FALSE),0)</f>
        <v>0</v>
      </c>
      <c r="N6917" s="37">
        <f t="shared" ca="1" si="323"/>
        <v>0</v>
      </c>
      <c r="O6917" s="38">
        <f t="array" aca="1" ref="O6917" ca="1">IF($H6917="TOTAL HAP",H6917,MAX(IF('PTE - Segment Emissions Calcs'!$B$8:$B$8919=$B6917,'PTE - Segment Emissions Calcs'!$V$8:$V$8919,)))</f>
        <v>0</v>
      </c>
      <c r="P6917" s="38">
        <f t="array" aca="1" ref="P6917" ca="1">IF($H6917="TOTAL HAP",K6917,MAX(IF('PTE - Segment Emissions Calcs'!$B$8:$B$8919=$B6917,'PTE - Segment Emissions Calcs'!$X$8:$X$8919,)))</f>
        <v>0</v>
      </c>
      <c r="Q6917" s="38">
        <f t="array" aca="1" ref="Q6917" ca="1">IF($H6917="TOTAL HAP",N6917,MAX(IF('PTE - Segment Emissions Calcs'!$B$8:$B$8919=$B6917,'PTE - Segment Emissions Calcs'!$Z$8:$Z$8919,)))</f>
        <v>0</v>
      </c>
      <c r="R6917" s="39"/>
    </row>
    <row r="6918" spans="1:18" x14ac:dyDescent="0.25">
      <c r="A6918" s="40"/>
      <c r="B6918" s="40"/>
      <c r="C6918" s="34" t="s">
        <v>292</v>
      </c>
      <c r="D6918" s="35"/>
      <c r="E6918" s="35"/>
      <c r="F6918" s="35">
        <f ca="1">IFERROR(VLOOKUP($E6918&amp;"-1",'PTE - Segment Emissions Calcs'!$I$8:$V$8919,16,FALSE),0)</f>
        <v>0</v>
      </c>
      <c r="G6918" s="35">
        <f ca="1">IFERROR(VLOOKUP($E6918&amp;"-2",'PTE - Segment Emissions Calcs'!$I$8:$V$8919,16,FALSE),0)</f>
        <v>0</v>
      </c>
      <c r="H6918" s="36">
        <f t="shared" ca="1" si="321"/>
        <v>0</v>
      </c>
      <c r="I6918" s="37">
        <f ca="1">IFERROR(VLOOKUP($E6918&amp;"-1",'PTE - Segment Emissions Calcs'!$I$8:$X$8919,18,FALSE),0)</f>
        <v>0</v>
      </c>
      <c r="J6918" s="37">
        <f ca="1">IFERROR(VLOOKUP($E6918&amp;"-2",'PTE - Segment Emissions Calcs'!$I$8:$X$8919,18,FALSE),0)</f>
        <v>0</v>
      </c>
      <c r="K6918" s="37">
        <f t="shared" ca="1" si="322"/>
        <v>0</v>
      </c>
      <c r="L6918" s="37">
        <f ca="1">IFERROR(VLOOKUP($E6918&amp;"-1",'PTE - Segment Emissions Calcs'!$I$8:$Z$8919,20,FALSE),0)</f>
        <v>0</v>
      </c>
      <c r="M6918" s="37">
        <f ca="1">IFERROR(VLOOKUP($E6918&amp;"-2",'PTE - Segment Emissions Calcs'!$I$8:$Z$8919,20,FALSE),0)</f>
        <v>0</v>
      </c>
      <c r="N6918" s="37">
        <f t="shared" ca="1" si="323"/>
        <v>0</v>
      </c>
      <c r="O6918" s="38">
        <f t="array" aca="1" ref="O6918" ca="1">IF($H6918="TOTAL HAP",H6918,MAX(IF('PTE - Segment Emissions Calcs'!$B$8:$B$8919=$B6918,'PTE - Segment Emissions Calcs'!$V$8:$V$8919,)))</f>
        <v>0</v>
      </c>
      <c r="P6918" s="38">
        <f t="array" aca="1" ref="P6918" ca="1">IF($H6918="TOTAL HAP",K6918,MAX(IF('PTE - Segment Emissions Calcs'!$B$8:$B$8919=$B6918,'PTE - Segment Emissions Calcs'!$X$8:$X$8919,)))</f>
        <v>0</v>
      </c>
      <c r="Q6918" s="38">
        <f t="array" aca="1" ref="Q6918" ca="1">IF($H6918="TOTAL HAP",N6918,MAX(IF('PTE - Segment Emissions Calcs'!$B$8:$B$8919=$B6918,'PTE - Segment Emissions Calcs'!$Z$8:$Z$8919,)))</f>
        <v>0</v>
      </c>
      <c r="R6918" s="39"/>
    </row>
    <row r="6919" spans="1:18" x14ac:dyDescent="0.25">
      <c r="A6919" s="40"/>
      <c r="B6919" s="40"/>
      <c r="C6919" s="34" t="s">
        <v>66</v>
      </c>
      <c r="D6919" s="35"/>
      <c r="E6919" s="35"/>
      <c r="F6919" s="35">
        <f ca="1">IFERROR(VLOOKUP($E6919&amp;"-1",'PTE - Segment Emissions Calcs'!$I$8:$V$8919,16,FALSE),0)</f>
        <v>1.2491511586393677E-3</v>
      </c>
      <c r="G6919" s="35">
        <f ca="1">IFERROR(VLOOKUP($E6919&amp;"-2",'PTE - Segment Emissions Calcs'!$I$8:$V$8919,16,FALSE),0)</f>
        <v>0</v>
      </c>
      <c r="H6919" s="36">
        <f t="shared" ca="1" si="321"/>
        <v>1.2491511586393677E-3</v>
      </c>
      <c r="I6919" s="37">
        <f ca="1">IFERROR(VLOOKUP($E6919&amp;"-1",'PTE - Segment Emissions Calcs'!$I$8:$X$8919,18,FALSE),0)</f>
        <v>5.4712820748404299E-3</v>
      </c>
      <c r="J6919" s="37">
        <f ca="1">IFERROR(VLOOKUP($E6919&amp;"-2",'PTE - Segment Emissions Calcs'!$I$8:$X$8919,18,FALSE),0)</f>
        <v>0</v>
      </c>
      <c r="K6919" s="37">
        <f t="shared" ca="1" si="322"/>
        <v>5.4712820748404299E-3</v>
      </c>
      <c r="L6919" s="37">
        <f ca="1">IFERROR(VLOOKUP($E6919&amp;"-1",'PTE - Segment Emissions Calcs'!$I$8:$Z$8919,20,FALSE),0)</f>
        <v>5.4712820748404299E-3</v>
      </c>
      <c r="M6919" s="37">
        <f ca="1">IFERROR(VLOOKUP($E6919&amp;"-2",'PTE - Segment Emissions Calcs'!$I$8:$Z$8919,20,FALSE),0)</f>
        <v>0</v>
      </c>
      <c r="N6919" s="37">
        <f t="shared" ca="1" si="323"/>
        <v>5.4712820748404299E-3</v>
      </c>
      <c r="O6919" s="38">
        <f t="array" aca="1" ref="O6919" ca="1">IF($H6919="TOTAL HAP",H6919,MAX(IF('PTE - Segment Emissions Calcs'!$B$8:$B$8919=$B6919,'PTE - Segment Emissions Calcs'!$V$8:$V$8919,)))</f>
        <v>1.2491511586393677E-3</v>
      </c>
      <c r="P6919" s="38">
        <f t="array" aca="1" ref="P6919" ca="1">IF($H6919="TOTAL HAP",K6919,MAX(IF('PTE - Segment Emissions Calcs'!$B$8:$B$8919=$B6919,'PTE - Segment Emissions Calcs'!$X$8:$X$8919,)))</f>
        <v>5.4712820748404299E-3</v>
      </c>
      <c r="Q6919" s="38">
        <f t="array" aca="1" ref="Q6919" ca="1">IF($H6919="TOTAL HAP",N6919,MAX(IF('PTE - Segment Emissions Calcs'!$B$8:$B$8919=$B6919,'PTE - Segment Emissions Calcs'!$Z$8:$Z$8919,)))</f>
        <v>5.4712820748404299E-3</v>
      </c>
      <c r="R6919" s="39"/>
    </row>
    <row r="6920" spans="1:18" x14ac:dyDescent="0.25">
      <c r="A6920" s="40"/>
      <c r="B6920" s="40"/>
      <c r="C6920" s="34" t="s">
        <v>293</v>
      </c>
      <c r="D6920" s="35"/>
      <c r="E6920" s="35"/>
      <c r="F6920" s="35">
        <f ca="1">IFERROR(VLOOKUP($E6920&amp;"-1",'PTE - Segment Emissions Calcs'!$I$8:$V$8919,16,FALSE),0)</f>
        <v>0</v>
      </c>
      <c r="G6920" s="35">
        <f ca="1">IFERROR(VLOOKUP($E6920&amp;"-2",'PTE - Segment Emissions Calcs'!$I$8:$V$8919,16,FALSE),0)</f>
        <v>0</v>
      </c>
      <c r="H6920" s="36">
        <f t="shared" ca="1" si="321"/>
        <v>0</v>
      </c>
      <c r="I6920" s="37">
        <f ca="1">IFERROR(VLOOKUP($E6920&amp;"-1",'PTE - Segment Emissions Calcs'!$I$8:$X$8919,18,FALSE),0)</f>
        <v>0</v>
      </c>
      <c r="J6920" s="37">
        <f ca="1">IFERROR(VLOOKUP($E6920&amp;"-2",'PTE - Segment Emissions Calcs'!$I$8:$X$8919,18,FALSE),0)</f>
        <v>0</v>
      </c>
      <c r="K6920" s="37">
        <f t="shared" ca="1" si="322"/>
        <v>0</v>
      </c>
      <c r="L6920" s="37">
        <f ca="1">IFERROR(VLOOKUP($E6920&amp;"-1",'PTE - Segment Emissions Calcs'!$I$8:$Z$8919,20,FALSE),0)</f>
        <v>0</v>
      </c>
      <c r="M6920" s="37">
        <f ca="1">IFERROR(VLOOKUP($E6920&amp;"-2",'PTE - Segment Emissions Calcs'!$I$8:$Z$8919,20,FALSE),0)</f>
        <v>0</v>
      </c>
      <c r="N6920" s="37">
        <f t="shared" ca="1" si="323"/>
        <v>0</v>
      </c>
      <c r="O6920" s="38">
        <f t="array" aca="1" ref="O6920" ca="1">IF($H6920="TOTAL HAP",H6920,MAX(IF('PTE - Segment Emissions Calcs'!$B$8:$B$8919=$B6920,'PTE - Segment Emissions Calcs'!$V$8:$V$8919,)))</f>
        <v>0</v>
      </c>
      <c r="P6920" s="38">
        <f t="array" aca="1" ref="P6920" ca="1">IF($H6920="TOTAL HAP",K6920,MAX(IF('PTE - Segment Emissions Calcs'!$B$8:$B$8919=$B6920,'PTE - Segment Emissions Calcs'!$X$8:$X$8919,)))</f>
        <v>0</v>
      </c>
      <c r="Q6920" s="38">
        <f t="array" aca="1" ref="Q6920" ca="1">IF($H6920="TOTAL HAP",N6920,MAX(IF('PTE - Segment Emissions Calcs'!$B$8:$B$8919=$B6920,'PTE - Segment Emissions Calcs'!$Z$8:$Z$8919,)))</f>
        <v>0</v>
      </c>
      <c r="R6920" s="39"/>
    </row>
    <row r="6921" spans="1:18" x14ac:dyDescent="0.25">
      <c r="A6921" s="40"/>
      <c r="B6921" s="40"/>
      <c r="C6921" s="34" t="s">
        <v>48</v>
      </c>
      <c r="D6921" s="35"/>
      <c r="E6921" s="35"/>
      <c r="F6921" s="35">
        <f ca="1">IFERROR(VLOOKUP($E6921&amp;"-1",'PTE - Segment Emissions Calcs'!$I$8:$V$8919,16,FALSE),0)</f>
        <v>0</v>
      </c>
      <c r="G6921" s="35">
        <f ca="1">IFERROR(VLOOKUP($E6921&amp;"-2",'PTE - Segment Emissions Calcs'!$I$8:$V$8919,16,FALSE),0)</f>
        <v>0</v>
      </c>
      <c r="H6921" s="36">
        <f t="shared" ca="1" si="321"/>
        <v>0</v>
      </c>
      <c r="I6921" s="37">
        <f ca="1">IFERROR(VLOOKUP($E6921&amp;"-1",'PTE - Segment Emissions Calcs'!$I$8:$X$8919,18,FALSE),0)</f>
        <v>0</v>
      </c>
      <c r="J6921" s="37">
        <f ca="1">IFERROR(VLOOKUP($E6921&amp;"-2",'PTE - Segment Emissions Calcs'!$I$8:$X$8919,18,FALSE),0)</f>
        <v>0</v>
      </c>
      <c r="K6921" s="37">
        <f t="shared" ca="1" si="322"/>
        <v>0</v>
      </c>
      <c r="L6921" s="37">
        <f ca="1">IFERROR(VLOOKUP($E6921&amp;"-1",'PTE - Segment Emissions Calcs'!$I$8:$Z$8919,20,FALSE),0)</f>
        <v>0</v>
      </c>
      <c r="M6921" s="37">
        <f ca="1">IFERROR(VLOOKUP($E6921&amp;"-2",'PTE - Segment Emissions Calcs'!$I$8:$Z$8919,20,FALSE),0)</f>
        <v>0</v>
      </c>
      <c r="N6921" s="37">
        <f t="shared" ca="1" si="323"/>
        <v>0</v>
      </c>
      <c r="O6921" s="38">
        <f t="array" aca="1" ref="O6921" ca="1">IF($H6921="TOTAL HAP",H6921,MAX(IF('PTE - Segment Emissions Calcs'!$B$8:$B$8919=$B6921,'PTE - Segment Emissions Calcs'!$V$8:$V$8919,)))</f>
        <v>0</v>
      </c>
      <c r="P6921" s="38">
        <f t="array" aca="1" ref="P6921" ca="1">IF($H6921="TOTAL HAP",K6921,MAX(IF('PTE - Segment Emissions Calcs'!$B$8:$B$8919=$B6921,'PTE - Segment Emissions Calcs'!$X$8:$X$8919,)))</f>
        <v>0</v>
      </c>
      <c r="Q6921" s="38">
        <f t="array" aca="1" ref="Q6921" ca="1">IF($H6921="TOTAL HAP",N6921,MAX(IF('PTE - Segment Emissions Calcs'!$B$8:$B$8919=$B6921,'PTE - Segment Emissions Calcs'!$Z$8:$Z$8919,)))</f>
        <v>0</v>
      </c>
      <c r="R6921" s="39"/>
    </row>
    <row r="6922" spans="1:18" x14ac:dyDescent="0.25">
      <c r="A6922" s="40"/>
      <c r="B6922" s="40"/>
      <c r="C6922" s="34" t="s">
        <v>294</v>
      </c>
      <c r="D6922" s="35"/>
      <c r="E6922" s="35"/>
      <c r="F6922" s="35">
        <f ca="1">IFERROR(VLOOKUP($E6922&amp;"-1",'PTE - Segment Emissions Calcs'!$I$8:$V$8919,16,FALSE),0)</f>
        <v>0</v>
      </c>
      <c r="G6922" s="35">
        <f ca="1">IFERROR(VLOOKUP($E6922&amp;"-2",'PTE - Segment Emissions Calcs'!$I$8:$V$8919,16,FALSE),0)</f>
        <v>0</v>
      </c>
      <c r="H6922" s="36">
        <f t="shared" ca="1" si="321"/>
        <v>0</v>
      </c>
      <c r="I6922" s="37">
        <f ca="1">IFERROR(VLOOKUP($E6922&amp;"-1",'PTE - Segment Emissions Calcs'!$I$8:$X$8919,18,FALSE),0)</f>
        <v>0</v>
      </c>
      <c r="J6922" s="37">
        <f ca="1">IFERROR(VLOOKUP($E6922&amp;"-2",'PTE - Segment Emissions Calcs'!$I$8:$X$8919,18,FALSE),0)</f>
        <v>0</v>
      </c>
      <c r="K6922" s="37">
        <f t="shared" ca="1" si="322"/>
        <v>0</v>
      </c>
      <c r="L6922" s="37">
        <f ca="1">IFERROR(VLOOKUP($E6922&amp;"-1",'PTE - Segment Emissions Calcs'!$I$8:$Z$8919,20,FALSE),0)</f>
        <v>0</v>
      </c>
      <c r="M6922" s="37">
        <f ca="1">IFERROR(VLOOKUP($E6922&amp;"-2",'PTE - Segment Emissions Calcs'!$I$8:$Z$8919,20,FALSE),0)</f>
        <v>0</v>
      </c>
      <c r="N6922" s="37">
        <f t="shared" ca="1" si="323"/>
        <v>0</v>
      </c>
      <c r="O6922" s="38">
        <f t="array" aca="1" ref="O6922" ca="1">IF($H6922="TOTAL HAP",H6922,MAX(IF('PTE - Segment Emissions Calcs'!$B$8:$B$8919=$B6922,'PTE - Segment Emissions Calcs'!$V$8:$V$8919,)))</f>
        <v>0</v>
      </c>
      <c r="P6922" s="38">
        <f t="array" aca="1" ref="P6922" ca="1">IF($H6922="TOTAL HAP",K6922,MAX(IF('PTE - Segment Emissions Calcs'!$B$8:$B$8919=$B6922,'PTE - Segment Emissions Calcs'!$X$8:$X$8919,)))</f>
        <v>0</v>
      </c>
      <c r="Q6922" s="38">
        <f t="array" aca="1" ref="Q6922" ca="1">IF($H6922="TOTAL HAP",N6922,MAX(IF('PTE - Segment Emissions Calcs'!$B$8:$B$8919=$B6922,'PTE - Segment Emissions Calcs'!$Z$8:$Z$8919,)))</f>
        <v>0</v>
      </c>
      <c r="R6922" s="39"/>
    </row>
    <row r="6923" spans="1:18" x14ac:dyDescent="0.25">
      <c r="A6923" s="40"/>
      <c r="B6923" s="40"/>
      <c r="C6923" s="34" t="s">
        <v>50</v>
      </c>
      <c r="D6923" s="35"/>
      <c r="E6923" s="35"/>
      <c r="F6923" s="35">
        <f ca="1">IFERROR(VLOOKUP($E6923&amp;"-1",'PTE - Segment Emissions Calcs'!$I$8:$V$8919,16,FALSE),0)</f>
        <v>0</v>
      </c>
      <c r="G6923" s="35">
        <f ca="1">IFERROR(VLOOKUP($E6923&amp;"-2",'PTE - Segment Emissions Calcs'!$I$8:$V$8919,16,FALSE),0)</f>
        <v>0</v>
      </c>
      <c r="H6923" s="36">
        <f t="shared" ref="H6923:H6986" ca="1" si="324">MAX(F6923:G6923)</f>
        <v>0</v>
      </c>
      <c r="I6923" s="37">
        <f ca="1">IFERROR(VLOOKUP($E6923&amp;"-1",'PTE - Segment Emissions Calcs'!$I$8:$X$8919,18,FALSE),0)</f>
        <v>0</v>
      </c>
      <c r="J6923" s="37">
        <f ca="1">IFERROR(VLOOKUP($E6923&amp;"-2",'PTE - Segment Emissions Calcs'!$I$8:$X$8919,18,FALSE),0)</f>
        <v>0</v>
      </c>
      <c r="K6923" s="37">
        <f t="shared" ref="K6923:K6986" ca="1" si="325">MAX(I6923:J6923)</f>
        <v>0</v>
      </c>
      <c r="L6923" s="37">
        <f ca="1">IFERROR(VLOOKUP($E6923&amp;"-1",'PTE - Segment Emissions Calcs'!$I$8:$Z$8919,20,FALSE),0)</f>
        <v>0</v>
      </c>
      <c r="M6923" s="37">
        <f ca="1">IFERROR(VLOOKUP($E6923&amp;"-2",'PTE - Segment Emissions Calcs'!$I$8:$Z$8919,20,FALSE),0)</f>
        <v>0</v>
      </c>
      <c r="N6923" s="37">
        <f t="shared" ref="N6923:N6986" ca="1" si="326">MAX(L6923:M6923)</f>
        <v>0</v>
      </c>
      <c r="O6923" s="38">
        <f t="array" aca="1" ref="O6923" ca="1">IF($H6923="TOTAL HAP",H6923,MAX(IF('PTE - Segment Emissions Calcs'!$B$8:$B$8919=$B6923,'PTE - Segment Emissions Calcs'!$V$8:$V$8919,)))</f>
        <v>0</v>
      </c>
      <c r="P6923" s="38">
        <f t="array" aca="1" ref="P6923" ca="1">IF($H6923="TOTAL HAP",K6923,MAX(IF('PTE - Segment Emissions Calcs'!$B$8:$B$8919=$B6923,'PTE - Segment Emissions Calcs'!$X$8:$X$8919,)))</f>
        <v>0</v>
      </c>
      <c r="Q6923" s="38">
        <f t="array" aca="1" ref="Q6923" ca="1">IF($H6923="TOTAL HAP",N6923,MAX(IF('PTE - Segment Emissions Calcs'!$B$8:$B$8919=$B6923,'PTE - Segment Emissions Calcs'!$Z$8:$Z$8919,)))</f>
        <v>0</v>
      </c>
      <c r="R6923" s="39"/>
    </row>
    <row r="6924" spans="1:18" x14ac:dyDescent="0.25">
      <c r="A6924" s="40"/>
      <c r="B6924" s="40"/>
      <c r="C6924" s="34" t="s">
        <v>53</v>
      </c>
      <c r="D6924" s="35"/>
      <c r="E6924" s="35"/>
      <c r="F6924" s="35">
        <f ca="1">IFERROR(VLOOKUP($E6924&amp;"-1",'PTE - Segment Emissions Calcs'!$I$8:$V$8919,16,FALSE),0)</f>
        <v>1.4011761576366805E-3</v>
      </c>
      <c r="G6924" s="35">
        <f ca="1">IFERROR(VLOOKUP($E6924&amp;"-2",'PTE - Segment Emissions Calcs'!$I$8:$V$8919,16,FALSE),0)</f>
        <v>0</v>
      </c>
      <c r="H6924" s="36">
        <f t="shared" ca="1" si="324"/>
        <v>1.4011761576366805E-3</v>
      </c>
      <c r="I6924" s="37">
        <f ca="1">IFERROR(VLOOKUP($E6924&amp;"-1",'PTE - Segment Emissions Calcs'!$I$8:$X$8919,18,FALSE),0)</f>
        <v>6.1371515704486601E-3</v>
      </c>
      <c r="J6924" s="37">
        <f ca="1">IFERROR(VLOOKUP($E6924&amp;"-2",'PTE - Segment Emissions Calcs'!$I$8:$X$8919,18,FALSE),0)</f>
        <v>0</v>
      </c>
      <c r="K6924" s="37">
        <f t="shared" ca="1" si="325"/>
        <v>6.1371515704486601E-3</v>
      </c>
      <c r="L6924" s="37">
        <f ca="1">IFERROR(VLOOKUP($E6924&amp;"-1",'PTE - Segment Emissions Calcs'!$I$8:$Z$8919,20,FALSE),0)</f>
        <v>6.1371515704486601E-3</v>
      </c>
      <c r="M6924" s="37">
        <f ca="1">IFERROR(VLOOKUP($E6924&amp;"-2",'PTE - Segment Emissions Calcs'!$I$8:$Z$8919,20,FALSE),0)</f>
        <v>0</v>
      </c>
      <c r="N6924" s="37">
        <f t="shared" ca="1" si="326"/>
        <v>6.1371515704486601E-3</v>
      </c>
      <c r="O6924" s="38">
        <f t="array" aca="1" ref="O6924" ca="1">IF($H6924="TOTAL HAP",H6924,MAX(IF('PTE - Segment Emissions Calcs'!$B$8:$B$8919=$B6924,'PTE - Segment Emissions Calcs'!$V$8:$V$8919,)))</f>
        <v>1.4011761576366805E-3</v>
      </c>
      <c r="P6924" s="38">
        <f t="array" aca="1" ref="P6924" ca="1">IF($H6924="TOTAL HAP",K6924,MAX(IF('PTE - Segment Emissions Calcs'!$B$8:$B$8919=$B6924,'PTE - Segment Emissions Calcs'!$X$8:$X$8919,)))</f>
        <v>6.1371515704486601E-3</v>
      </c>
      <c r="Q6924" s="38">
        <f t="array" aca="1" ref="Q6924" ca="1">IF($H6924="TOTAL HAP",N6924,MAX(IF('PTE - Segment Emissions Calcs'!$B$8:$B$8919=$B6924,'PTE - Segment Emissions Calcs'!$Z$8:$Z$8919,)))</f>
        <v>6.1371515704486601E-3</v>
      </c>
      <c r="R6924" s="39"/>
    </row>
    <row r="6925" spans="1:18" x14ac:dyDescent="0.25">
      <c r="A6925" s="40"/>
      <c r="B6925" s="40"/>
      <c r="C6925" s="34" t="s">
        <v>209</v>
      </c>
      <c r="D6925" s="35"/>
      <c r="E6925" s="35"/>
      <c r="F6925" s="35">
        <f ca="1">IFERROR(VLOOKUP($E6925&amp;"-1",'PTE - Segment Emissions Calcs'!$I$8:$V$8919,16,FALSE),0)</f>
        <v>6.2636174618347696E-4</v>
      </c>
      <c r="G6925" s="35">
        <f ca="1">IFERROR(VLOOKUP($E6925&amp;"-2",'PTE - Segment Emissions Calcs'!$I$8:$V$8919,16,FALSE),0)</f>
        <v>0</v>
      </c>
      <c r="H6925" s="36">
        <f t="shared" ca="1" si="324"/>
        <v>6.2636174618347696E-4</v>
      </c>
      <c r="I6925" s="37">
        <f ca="1">IFERROR(VLOOKUP($E6925&amp;"-1",'PTE - Segment Emissions Calcs'!$I$8:$X$8919,18,FALSE),0)</f>
        <v>2.7434644482836291E-3</v>
      </c>
      <c r="J6925" s="37">
        <f ca="1">IFERROR(VLOOKUP($E6925&amp;"-2",'PTE - Segment Emissions Calcs'!$I$8:$X$8919,18,FALSE),0)</f>
        <v>0</v>
      </c>
      <c r="K6925" s="37">
        <f t="shared" ca="1" si="325"/>
        <v>2.7434644482836291E-3</v>
      </c>
      <c r="L6925" s="37">
        <f ca="1">IFERROR(VLOOKUP($E6925&amp;"-1",'PTE - Segment Emissions Calcs'!$I$8:$Z$8919,20,FALSE),0)</f>
        <v>2.7434644482836291E-3</v>
      </c>
      <c r="M6925" s="37">
        <f ca="1">IFERROR(VLOOKUP($E6925&amp;"-2",'PTE - Segment Emissions Calcs'!$I$8:$Z$8919,20,FALSE),0)</f>
        <v>0</v>
      </c>
      <c r="N6925" s="37">
        <f t="shared" ca="1" si="326"/>
        <v>2.7434644482836291E-3</v>
      </c>
      <c r="O6925" s="38">
        <f t="array" aca="1" ref="O6925" ca="1">IF($H6925="TOTAL HAP",H6925,MAX(IF('PTE - Segment Emissions Calcs'!$B$8:$B$8919=$B6925,'PTE - Segment Emissions Calcs'!$V$8:$V$8919,)))</f>
        <v>6.2636174618347696E-4</v>
      </c>
      <c r="P6925" s="38">
        <f t="array" aca="1" ref="P6925" ca="1">IF($H6925="TOTAL HAP",K6925,MAX(IF('PTE - Segment Emissions Calcs'!$B$8:$B$8919=$B6925,'PTE - Segment Emissions Calcs'!$X$8:$X$8919,)))</f>
        <v>2.7434644482836291E-3</v>
      </c>
      <c r="Q6925" s="38">
        <f t="array" aca="1" ref="Q6925" ca="1">IF($H6925="TOTAL HAP",N6925,MAX(IF('PTE - Segment Emissions Calcs'!$B$8:$B$8919=$B6925,'PTE - Segment Emissions Calcs'!$Z$8:$Z$8919,)))</f>
        <v>2.7434644482836291E-3</v>
      </c>
      <c r="R6925" s="39"/>
    </row>
    <row r="6926" spans="1:18" x14ac:dyDescent="0.25">
      <c r="A6926" s="40"/>
      <c r="B6926" s="40"/>
      <c r="C6926" s="34" t="s">
        <v>177</v>
      </c>
      <c r="D6926" s="35"/>
      <c r="E6926" s="35"/>
      <c r="F6926" s="35">
        <f ca="1">IFERROR(VLOOKUP($E6926&amp;"-1",'PTE - Segment Emissions Calcs'!$I$8:$V$8919,16,FALSE),0)</f>
        <v>1.3902542313977586E-3</v>
      </c>
      <c r="G6926" s="35">
        <f ca="1">IFERROR(VLOOKUP($E6926&amp;"-2",'PTE - Segment Emissions Calcs'!$I$8:$V$8919,16,FALSE),0)</f>
        <v>0</v>
      </c>
      <c r="H6926" s="36">
        <f t="shared" ca="1" si="324"/>
        <v>1.3902542313977586E-3</v>
      </c>
      <c r="I6926" s="37">
        <f ca="1">IFERROR(VLOOKUP($E6926&amp;"-1",'PTE - Segment Emissions Calcs'!$I$8:$X$8919,18,FALSE),0)</f>
        <v>6.0893135335221829E-3</v>
      </c>
      <c r="J6926" s="37">
        <f ca="1">IFERROR(VLOOKUP($E6926&amp;"-2",'PTE - Segment Emissions Calcs'!$I$8:$X$8919,18,FALSE),0)</f>
        <v>0</v>
      </c>
      <c r="K6926" s="37">
        <f t="shared" ca="1" si="325"/>
        <v>6.0893135335221829E-3</v>
      </c>
      <c r="L6926" s="37">
        <f ca="1">IFERROR(VLOOKUP($E6926&amp;"-1",'PTE - Segment Emissions Calcs'!$I$8:$Z$8919,20,FALSE),0)</f>
        <v>6.0893135335221829E-3</v>
      </c>
      <c r="M6926" s="37">
        <f ca="1">IFERROR(VLOOKUP($E6926&amp;"-2",'PTE - Segment Emissions Calcs'!$I$8:$Z$8919,20,FALSE),0)</f>
        <v>0</v>
      </c>
      <c r="N6926" s="37">
        <f t="shared" ca="1" si="326"/>
        <v>6.0893135335221829E-3</v>
      </c>
      <c r="O6926" s="38">
        <f t="array" aca="1" ref="O6926" ca="1">IF($H6926="TOTAL HAP",H6926,MAX(IF('PTE - Segment Emissions Calcs'!$B$8:$B$8919=$B6926,'PTE - Segment Emissions Calcs'!$V$8:$V$8919,)))</f>
        <v>1.3902542313977586E-3</v>
      </c>
      <c r="P6926" s="38">
        <f t="array" aca="1" ref="P6926" ca="1">IF($H6926="TOTAL HAP",K6926,MAX(IF('PTE - Segment Emissions Calcs'!$B$8:$B$8919=$B6926,'PTE - Segment Emissions Calcs'!$X$8:$X$8919,)))</f>
        <v>6.0893135335221829E-3</v>
      </c>
      <c r="Q6926" s="38">
        <f t="array" aca="1" ref="Q6926" ca="1">IF($H6926="TOTAL HAP",N6926,MAX(IF('PTE - Segment Emissions Calcs'!$B$8:$B$8919=$B6926,'PTE - Segment Emissions Calcs'!$Z$8:$Z$8919,)))</f>
        <v>6.0893135335221829E-3</v>
      </c>
      <c r="R6926" s="39"/>
    </row>
    <row r="6927" spans="1:18" x14ac:dyDescent="0.25">
      <c r="A6927" s="40"/>
      <c r="B6927" s="40"/>
      <c r="C6927" s="34" t="s">
        <v>210</v>
      </c>
      <c r="D6927" s="35"/>
      <c r="E6927" s="35"/>
      <c r="F6927" s="35">
        <f ca="1">IFERROR(VLOOKUP($E6927&amp;"-1",'PTE - Segment Emissions Calcs'!$I$8:$V$8919,16,FALSE),0)</f>
        <v>4.1792724658702452E-4</v>
      </c>
      <c r="G6927" s="35">
        <f ca="1">IFERROR(VLOOKUP($E6927&amp;"-2",'PTE - Segment Emissions Calcs'!$I$8:$V$8919,16,FALSE),0)</f>
        <v>0</v>
      </c>
      <c r="H6927" s="36">
        <f t="shared" ca="1" si="324"/>
        <v>4.1792724658702452E-4</v>
      </c>
      <c r="I6927" s="37">
        <f ca="1">IFERROR(VLOOKUP($E6927&amp;"-1",'PTE - Segment Emissions Calcs'!$I$8:$X$8919,18,FALSE),0)</f>
        <v>1.8305213400511672E-3</v>
      </c>
      <c r="J6927" s="37">
        <f ca="1">IFERROR(VLOOKUP($E6927&amp;"-2",'PTE - Segment Emissions Calcs'!$I$8:$X$8919,18,FALSE),0)</f>
        <v>0</v>
      </c>
      <c r="K6927" s="37">
        <f t="shared" ca="1" si="325"/>
        <v>1.8305213400511672E-3</v>
      </c>
      <c r="L6927" s="37">
        <f ca="1">IFERROR(VLOOKUP($E6927&amp;"-1",'PTE - Segment Emissions Calcs'!$I$8:$Z$8919,20,FALSE),0)</f>
        <v>1.8305213400511672E-3</v>
      </c>
      <c r="M6927" s="37">
        <f ca="1">IFERROR(VLOOKUP($E6927&amp;"-2",'PTE - Segment Emissions Calcs'!$I$8:$Z$8919,20,FALSE),0)</f>
        <v>0</v>
      </c>
      <c r="N6927" s="37">
        <f t="shared" ca="1" si="326"/>
        <v>1.8305213400511672E-3</v>
      </c>
      <c r="O6927" s="38">
        <f t="array" aca="1" ref="O6927" ca="1">IF($H6927="TOTAL HAP",H6927,MAX(IF('PTE - Segment Emissions Calcs'!$B$8:$B$8919=$B6927,'PTE - Segment Emissions Calcs'!$V$8:$V$8919,)))</f>
        <v>4.1792724658702452E-4</v>
      </c>
      <c r="P6927" s="38">
        <f t="array" aca="1" ref="P6927" ca="1">IF($H6927="TOTAL HAP",K6927,MAX(IF('PTE - Segment Emissions Calcs'!$B$8:$B$8919=$B6927,'PTE - Segment Emissions Calcs'!$X$8:$X$8919,)))</f>
        <v>1.8305213400511672E-3</v>
      </c>
      <c r="Q6927" s="38">
        <f t="array" aca="1" ref="Q6927" ca="1">IF($H6927="TOTAL HAP",N6927,MAX(IF('PTE - Segment Emissions Calcs'!$B$8:$B$8919=$B6927,'PTE - Segment Emissions Calcs'!$Z$8:$Z$8919,)))</f>
        <v>1.8305213400511672E-3</v>
      </c>
      <c r="R6927" s="39"/>
    </row>
    <row r="6928" spans="1:18" x14ac:dyDescent="0.25">
      <c r="A6928" s="40"/>
      <c r="B6928" s="40"/>
      <c r="C6928" s="34" t="s">
        <v>69</v>
      </c>
      <c r="D6928" s="35"/>
      <c r="E6928" s="35"/>
      <c r="F6928" s="35">
        <f ca="1">IFERROR(VLOOKUP($E6928&amp;"-1",'PTE - Segment Emissions Calcs'!$I$8:$V$8919,16,FALSE),0)</f>
        <v>3.4971702688093515E-3</v>
      </c>
      <c r="G6928" s="35">
        <f ca="1">IFERROR(VLOOKUP($E6928&amp;"-2",'PTE - Segment Emissions Calcs'!$I$8:$V$8919,16,FALSE),0)</f>
        <v>0</v>
      </c>
      <c r="H6928" s="36">
        <f t="shared" ca="1" si="324"/>
        <v>3.4971702688093515E-3</v>
      </c>
      <c r="I6928" s="37">
        <f ca="1">IFERROR(VLOOKUP($E6928&amp;"-1",'PTE - Segment Emissions Calcs'!$I$8:$X$8919,18,FALSE),0)</f>
        <v>1.531760577738496E-2</v>
      </c>
      <c r="J6928" s="37">
        <f ca="1">IFERROR(VLOOKUP($E6928&amp;"-2",'PTE - Segment Emissions Calcs'!$I$8:$X$8919,18,FALSE),0)</f>
        <v>0</v>
      </c>
      <c r="K6928" s="37">
        <f t="shared" ca="1" si="325"/>
        <v>1.531760577738496E-2</v>
      </c>
      <c r="L6928" s="37">
        <f ca="1">IFERROR(VLOOKUP($E6928&amp;"-1",'PTE - Segment Emissions Calcs'!$I$8:$Z$8919,20,FALSE),0)</f>
        <v>1.531760577738496E-2</v>
      </c>
      <c r="M6928" s="37">
        <f ca="1">IFERROR(VLOOKUP($E6928&amp;"-2",'PTE - Segment Emissions Calcs'!$I$8:$Z$8919,20,FALSE),0)</f>
        <v>0</v>
      </c>
      <c r="N6928" s="37">
        <f t="shared" ca="1" si="326"/>
        <v>1.531760577738496E-2</v>
      </c>
      <c r="O6928" s="38">
        <f t="array" aca="1" ref="O6928" ca="1">IF($H6928="TOTAL HAP",H6928,MAX(IF('PTE - Segment Emissions Calcs'!$B$8:$B$8919=$B6928,'PTE - Segment Emissions Calcs'!$V$8:$V$8919,)))</f>
        <v>3.4971702688093515E-3</v>
      </c>
      <c r="P6928" s="38">
        <f t="array" aca="1" ref="P6928" ca="1">IF($H6928="TOTAL HAP",K6928,MAX(IF('PTE - Segment Emissions Calcs'!$B$8:$B$8919=$B6928,'PTE - Segment Emissions Calcs'!$X$8:$X$8919,)))</f>
        <v>1.531760577738496E-2</v>
      </c>
      <c r="Q6928" s="38">
        <f t="array" aca="1" ref="Q6928" ca="1">IF($H6928="TOTAL HAP",N6928,MAX(IF('PTE - Segment Emissions Calcs'!$B$8:$B$8919=$B6928,'PTE - Segment Emissions Calcs'!$Z$8:$Z$8919,)))</f>
        <v>1.531760577738496E-2</v>
      </c>
      <c r="R6928" s="39"/>
    </row>
    <row r="6929" spans="1:18" x14ac:dyDescent="0.25">
      <c r="A6929" s="40"/>
      <c r="B6929" s="40"/>
      <c r="C6929" s="34" t="s">
        <v>179</v>
      </c>
      <c r="D6929" s="35"/>
      <c r="E6929" s="35"/>
      <c r="F6929" s="35">
        <f ca="1">IFERROR(VLOOKUP($E6929&amp;"-1",'PTE - Segment Emissions Calcs'!$I$8:$V$8919,16,FALSE),0)</f>
        <v>1.4385389154916981E-3</v>
      </c>
      <c r="G6929" s="35">
        <f ca="1">IFERROR(VLOOKUP($E6929&amp;"-2",'PTE - Segment Emissions Calcs'!$I$8:$V$8919,16,FALSE),0)</f>
        <v>0</v>
      </c>
      <c r="H6929" s="36">
        <f t="shared" ca="1" si="324"/>
        <v>1.4385389154916981E-3</v>
      </c>
      <c r="I6929" s="37">
        <f ca="1">IFERROR(VLOOKUP($E6929&amp;"-1",'PTE - Segment Emissions Calcs'!$I$8:$X$8919,18,FALSE),0)</f>
        <v>6.3008004498536375E-3</v>
      </c>
      <c r="J6929" s="37">
        <f ca="1">IFERROR(VLOOKUP($E6929&amp;"-2",'PTE - Segment Emissions Calcs'!$I$8:$X$8919,18,FALSE),0)</f>
        <v>0</v>
      </c>
      <c r="K6929" s="37">
        <f t="shared" ca="1" si="325"/>
        <v>6.3008004498536375E-3</v>
      </c>
      <c r="L6929" s="37">
        <f ca="1">IFERROR(VLOOKUP($E6929&amp;"-1",'PTE - Segment Emissions Calcs'!$I$8:$Z$8919,20,FALSE),0)</f>
        <v>6.3008004498536375E-3</v>
      </c>
      <c r="M6929" s="37">
        <f ca="1">IFERROR(VLOOKUP($E6929&amp;"-2",'PTE - Segment Emissions Calcs'!$I$8:$Z$8919,20,FALSE),0)</f>
        <v>0</v>
      </c>
      <c r="N6929" s="37">
        <f t="shared" ca="1" si="326"/>
        <v>6.3008004498536375E-3</v>
      </c>
      <c r="O6929" s="38">
        <f t="array" aca="1" ref="O6929" ca="1">IF($H6929="TOTAL HAP",H6929,MAX(IF('PTE - Segment Emissions Calcs'!$B$8:$B$8919=$B6929,'PTE - Segment Emissions Calcs'!$V$8:$V$8919,)))</f>
        <v>1.4385389154916981E-3</v>
      </c>
      <c r="P6929" s="38">
        <f t="array" aca="1" ref="P6929" ca="1">IF($H6929="TOTAL HAP",K6929,MAX(IF('PTE - Segment Emissions Calcs'!$B$8:$B$8919=$B6929,'PTE - Segment Emissions Calcs'!$X$8:$X$8919,)))</f>
        <v>6.3008004498536375E-3</v>
      </c>
      <c r="Q6929" s="38">
        <f t="array" aca="1" ref="Q6929" ca="1">IF($H6929="TOTAL HAP",N6929,MAX(IF('PTE - Segment Emissions Calcs'!$B$8:$B$8919=$B6929,'PTE - Segment Emissions Calcs'!$Z$8:$Z$8919,)))</f>
        <v>6.3008004498536375E-3</v>
      </c>
      <c r="R6929" s="39"/>
    </row>
    <row r="6930" spans="1:18" ht="15.75" thickBot="1" x14ac:dyDescent="0.3">
      <c r="A6930" s="42"/>
      <c r="B6930" s="42"/>
      <c r="C6930" s="43" t="s">
        <v>295</v>
      </c>
      <c r="D6930" s="44"/>
      <c r="E6930" s="44"/>
      <c r="F6930" s="44">
        <f ca="1">IFERROR(VLOOKUP($E6930&amp;"-1",'PTE - Segment Emissions Calcs'!$I$8:$V$8919,16,FALSE),0)</f>
        <v>0</v>
      </c>
      <c r="G6930" s="44">
        <f ca="1">IFERROR(VLOOKUP($E6930&amp;"-2",'PTE - Segment Emissions Calcs'!$I$8:$V$8919,16,FALSE),0)</f>
        <v>0</v>
      </c>
      <c r="H6930" s="45">
        <f t="shared" ca="1" si="324"/>
        <v>0</v>
      </c>
      <c r="I6930" s="46">
        <f ca="1">IFERROR(VLOOKUP($E6930&amp;"-1",'PTE - Segment Emissions Calcs'!$I$8:$X$8919,18,FALSE),0)</f>
        <v>0</v>
      </c>
      <c r="J6930" s="46">
        <f ca="1">IFERROR(VLOOKUP($E6930&amp;"-2",'PTE - Segment Emissions Calcs'!$I$8:$X$8919,18,FALSE),0)</f>
        <v>0</v>
      </c>
      <c r="K6930" s="46">
        <f t="shared" ca="1" si="325"/>
        <v>0</v>
      </c>
      <c r="L6930" s="46">
        <f ca="1">IFERROR(VLOOKUP($E6930&amp;"-1",'PTE - Segment Emissions Calcs'!$I$8:$Z$8919,20,FALSE),0)</f>
        <v>0</v>
      </c>
      <c r="M6930" s="46">
        <f ca="1">IFERROR(VLOOKUP($E6930&amp;"-2",'PTE - Segment Emissions Calcs'!$I$8:$Z$8919,20,FALSE),0)</f>
        <v>0</v>
      </c>
      <c r="N6930" s="46">
        <f t="shared" ca="1" si="326"/>
        <v>0</v>
      </c>
      <c r="O6930" s="47">
        <f t="array" aca="1" ref="O6930" ca="1">IF($H6930="TOTAL HAP",H6930,MAX(IF('PTE - Segment Emissions Calcs'!$B$8:$B$8919=$B6930,'PTE - Segment Emissions Calcs'!$V$8:$V$8919,)))</f>
        <v>0</v>
      </c>
      <c r="P6930" s="47">
        <f t="array" aca="1" ref="P6930" ca="1">IF($H6930="TOTAL HAP",K6930,MAX(IF('PTE - Segment Emissions Calcs'!$B$8:$B$8919=$B6930,'PTE - Segment Emissions Calcs'!$X$8:$X$8919,)))</f>
        <v>0</v>
      </c>
      <c r="Q6930" s="47">
        <f t="array" aca="1" ref="Q6930" ca="1">IF($H6930="TOTAL HAP",N6930,MAX(IF('PTE - Segment Emissions Calcs'!$B$8:$B$8919=$B6930,'PTE - Segment Emissions Calcs'!$Z$8:$Z$8919,)))</f>
        <v>0</v>
      </c>
      <c r="R6930" s="48"/>
    </row>
    <row r="6931" spans="1:18" ht="15.75" thickTop="1" x14ac:dyDescent="0.25">
      <c r="A6931" s="25" t="str">
        <f ca="1">VLOOKUP(#REF!,'PTE - Segment Emissions Calcs'!$C$8:$J$8919,8,FALSE)</f>
        <v>EQUI 075</v>
      </c>
      <c r="B6931" s="25" t="str">
        <f ca="1">VLOOKUP(A6931,'PTE - Segment Emissions Calcs'!$J$8:$O$8919,4,FALSE)</f>
        <v>Light Distillate - #2 oil, turbine, kerosene, distillate unifier charge, light cycle oil (APC 96)</v>
      </c>
      <c r="C6931" s="26" t="s">
        <v>24</v>
      </c>
      <c r="D6931" s="27"/>
      <c r="E6931" s="27"/>
      <c r="F6931" s="27">
        <f ca="1">IFERROR(VLOOKUP($E6931&amp;"-1",'PTE - Segment Emissions Calcs'!$I$8:$V$8919,16,FALSE),0)</f>
        <v>0.22621332291545129</v>
      </c>
      <c r="G6931" s="27">
        <f ca="1">IFERROR(VLOOKUP($E6931&amp;"-2",'PTE - Segment Emissions Calcs'!$I$8:$V$8919,16,FALSE),0)</f>
        <v>0</v>
      </c>
      <c r="H6931" s="28">
        <f t="shared" ca="1" si="324"/>
        <v>0.22621332291545129</v>
      </c>
      <c r="I6931" s="29">
        <f ca="1">IFERROR(VLOOKUP($E6931&amp;"-1",'PTE - Segment Emissions Calcs'!$I$8:$X$8919,18,FALSE),0)</f>
        <v>0.99081435436967658</v>
      </c>
      <c r="J6931" s="29">
        <f ca="1">IFERROR(VLOOKUP($E6931&amp;"-2",'PTE - Segment Emissions Calcs'!$I$8:$X$8919,18,FALSE),0)</f>
        <v>0</v>
      </c>
      <c r="K6931" s="29">
        <f t="shared" ca="1" si="325"/>
        <v>0.99081435436967658</v>
      </c>
      <c r="L6931" s="29">
        <f ca="1">IFERROR(VLOOKUP($E6931&amp;"-1",'PTE - Segment Emissions Calcs'!$I$8:$Z$8919,20,FALSE),0)</f>
        <v>0.99081435436967658</v>
      </c>
      <c r="M6931" s="29">
        <f ca="1">IFERROR(VLOOKUP($E6931&amp;"-2",'PTE - Segment Emissions Calcs'!$I$8:$Z$8919,20,FALSE),0)</f>
        <v>0</v>
      </c>
      <c r="N6931" s="29">
        <f t="shared" ca="1" si="326"/>
        <v>0.99081435436967658</v>
      </c>
      <c r="O6931" s="30">
        <f t="array" aca="1" ref="O6931" ca="1">IF($H6931="TOTAL HAP",H6931,MAX(IF('PTE - Segment Emissions Calcs'!$B$8:$B$8919=$B6931,'PTE - Segment Emissions Calcs'!$V$8:$V$8919,)))</f>
        <v>0.22621332291545129</v>
      </c>
      <c r="P6931" s="30">
        <f t="array" aca="1" ref="P6931" ca="1">IF($H6931="TOTAL HAP",K6931,MAX(IF('PTE - Segment Emissions Calcs'!$B$8:$B$8919=$B6931,'PTE - Segment Emissions Calcs'!$X$8:$X$8919,)))</f>
        <v>0.99081435436967658</v>
      </c>
      <c r="Q6931" s="30">
        <f t="array" aca="1" ref="Q6931" ca="1">IF($H6931="TOTAL HAP",N6931,MAX(IF('PTE - Segment Emissions Calcs'!$B$8:$B$8919=$B6931,'PTE - Segment Emissions Calcs'!$Z$8:$Z$8919,)))</f>
        <v>0.99081435436967658</v>
      </c>
      <c r="R6931" s="31"/>
    </row>
    <row r="6932" spans="1:18" x14ac:dyDescent="0.25">
      <c r="A6932" s="32"/>
      <c r="B6932" s="33"/>
      <c r="C6932" s="34" t="s">
        <v>29</v>
      </c>
      <c r="D6932" s="35"/>
      <c r="E6932" s="35"/>
      <c r="F6932" s="35">
        <f ca="1">IFERROR(VLOOKUP($E6932&amp;"-1",'PTE - Segment Emissions Calcs'!$I$8:$V$8919,16,FALSE),0)</f>
        <v>9.8692053343232781E-3</v>
      </c>
      <c r="G6932" s="35">
        <f ca="1">IFERROR(VLOOKUP($E6932&amp;"-2",'PTE - Segment Emissions Calcs'!$I$8:$V$8919,16,FALSE),0)</f>
        <v>0</v>
      </c>
      <c r="H6932" s="36">
        <f t="shared" ca="1" si="324"/>
        <v>9.8692053343232781E-3</v>
      </c>
      <c r="I6932" s="37">
        <f ca="1">IFERROR(VLOOKUP($E6932&amp;"-1",'PTE - Segment Emissions Calcs'!$I$8:$X$8919,18,FALSE),0)</f>
        <v>4.3227119364335959E-2</v>
      </c>
      <c r="J6932" s="37">
        <f ca="1">IFERROR(VLOOKUP($E6932&amp;"-2",'PTE - Segment Emissions Calcs'!$I$8:$X$8919,18,FALSE),0)</f>
        <v>0</v>
      </c>
      <c r="K6932" s="37">
        <f t="shared" ca="1" si="325"/>
        <v>4.3227119364335959E-2</v>
      </c>
      <c r="L6932" s="37">
        <f ca="1">IFERROR(VLOOKUP($E6932&amp;"-1",'PTE - Segment Emissions Calcs'!$I$8:$Z$8919,20,FALSE),0)</f>
        <v>4.3227119364335959E-2</v>
      </c>
      <c r="M6932" s="37">
        <f ca="1">IFERROR(VLOOKUP($E6932&amp;"-2",'PTE - Segment Emissions Calcs'!$I$8:$Z$8919,20,FALSE),0)</f>
        <v>0</v>
      </c>
      <c r="N6932" s="37">
        <f t="shared" ca="1" si="326"/>
        <v>4.3227119364335959E-2</v>
      </c>
      <c r="O6932" s="38">
        <f t="array" aca="1" ref="O6932" ca="1">IF($H6932="TOTAL HAP",H6932,MAX(IF('PTE - Segment Emissions Calcs'!$B$8:$B$8919=$B6932,'PTE - Segment Emissions Calcs'!$V$8:$V$8919,)))</f>
        <v>9.8692053343232781E-3</v>
      </c>
      <c r="P6932" s="38">
        <f t="array" aca="1" ref="P6932" ca="1">IF($H6932="TOTAL HAP",K6932,MAX(IF('PTE - Segment Emissions Calcs'!$B$8:$B$8919=$B6932,'PTE - Segment Emissions Calcs'!$X$8:$X$8919,)))</f>
        <v>4.3227119364335959E-2</v>
      </c>
      <c r="Q6932" s="38">
        <f t="array" aca="1" ref="Q6932" ca="1">IF($H6932="TOTAL HAP",N6932,MAX(IF('PTE - Segment Emissions Calcs'!$B$8:$B$8919=$B6932,'PTE - Segment Emissions Calcs'!$Z$8:$Z$8919,)))</f>
        <v>4.3227119364335959E-2</v>
      </c>
      <c r="R6932" s="39"/>
    </row>
    <row r="6933" spans="1:18" x14ac:dyDescent="0.25">
      <c r="A6933" s="32"/>
      <c r="B6933" s="33"/>
      <c r="C6933" s="34" t="s">
        <v>37</v>
      </c>
      <c r="D6933" s="35"/>
      <c r="E6933" s="35"/>
      <c r="F6933" s="35">
        <f ca="1">IFERROR(VLOOKUP($E6933&amp;"-1",'PTE - Segment Emissions Calcs'!$I$8:$V$8919,16,FALSE),0)</f>
        <v>0</v>
      </c>
      <c r="G6933" s="35">
        <f ca="1">IFERROR(VLOOKUP($E6933&amp;"-2",'PTE - Segment Emissions Calcs'!$I$8:$V$8919,16,FALSE),0)</f>
        <v>0</v>
      </c>
      <c r="H6933" s="36">
        <f t="shared" ca="1" si="324"/>
        <v>0</v>
      </c>
      <c r="I6933" s="37">
        <f ca="1">IFERROR(VLOOKUP($E6933&amp;"-1",'PTE - Segment Emissions Calcs'!$I$8:$X$8919,18,FALSE),0)</f>
        <v>0</v>
      </c>
      <c r="J6933" s="37">
        <f ca="1">IFERROR(VLOOKUP($E6933&amp;"-2",'PTE - Segment Emissions Calcs'!$I$8:$X$8919,18,FALSE),0)</f>
        <v>0</v>
      </c>
      <c r="K6933" s="37">
        <f t="shared" ca="1" si="325"/>
        <v>0</v>
      </c>
      <c r="L6933" s="37">
        <f ca="1">IFERROR(VLOOKUP($E6933&amp;"-1",'PTE - Segment Emissions Calcs'!$I$8:$Z$8919,20,FALSE),0)</f>
        <v>0</v>
      </c>
      <c r="M6933" s="37">
        <f ca="1">IFERROR(VLOOKUP($E6933&amp;"-2",'PTE - Segment Emissions Calcs'!$I$8:$Z$8919,20,FALSE),0)</f>
        <v>0</v>
      </c>
      <c r="N6933" s="37">
        <f t="shared" ca="1" si="326"/>
        <v>0</v>
      </c>
      <c r="O6933" s="38">
        <f t="array" aca="1" ref="O6933" ca="1">IF($H6933="TOTAL HAP",H6933,MAX(IF('PTE - Segment Emissions Calcs'!$B$8:$B$8919=$B6933,'PTE - Segment Emissions Calcs'!$V$8:$V$8919,)))</f>
        <v>0</v>
      </c>
      <c r="P6933" s="38">
        <f t="array" aca="1" ref="P6933" ca="1">IF($H6933="TOTAL HAP",K6933,MAX(IF('PTE - Segment Emissions Calcs'!$B$8:$B$8919=$B6933,'PTE - Segment Emissions Calcs'!$X$8:$X$8919,)))</f>
        <v>0</v>
      </c>
      <c r="Q6933" s="38">
        <f t="array" aca="1" ref="Q6933" ca="1">IF($H6933="TOTAL HAP",N6933,MAX(IF('PTE - Segment Emissions Calcs'!$B$8:$B$8919=$B6933,'PTE - Segment Emissions Calcs'!$Z$8:$Z$8919,)))</f>
        <v>0</v>
      </c>
      <c r="R6933" s="39"/>
    </row>
    <row r="6934" spans="1:18" x14ac:dyDescent="0.25">
      <c r="A6934" s="40"/>
      <c r="B6934" s="40"/>
      <c r="C6934" s="34" t="s">
        <v>204</v>
      </c>
      <c r="D6934" s="35"/>
      <c r="E6934" s="35"/>
      <c r="F6934" s="35">
        <f ca="1">IFERROR(VLOOKUP($E6934&amp;"-1",'PTE - Segment Emissions Calcs'!$I$8:$V$8919,16,FALSE),0)</f>
        <v>1.7339174668526064E-4</v>
      </c>
      <c r="G6934" s="35">
        <f ca="1">IFERROR(VLOOKUP($E6934&amp;"-2",'PTE - Segment Emissions Calcs'!$I$8:$V$8919,16,FALSE),0)</f>
        <v>0</v>
      </c>
      <c r="H6934" s="36">
        <f t="shared" ca="1" si="324"/>
        <v>1.7339174668526064E-4</v>
      </c>
      <c r="I6934" s="37">
        <f ca="1">IFERROR(VLOOKUP($E6934&amp;"-1",'PTE - Segment Emissions Calcs'!$I$8:$X$8919,18,FALSE),0)</f>
        <v>7.5945585048144159E-4</v>
      </c>
      <c r="J6934" s="37">
        <f ca="1">IFERROR(VLOOKUP($E6934&amp;"-2",'PTE - Segment Emissions Calcs'!$I$8:$X$8919,18,FALSE),0)</f>
        <v>0</v>
      </c>
      <c r="K6934" s="37">
        <f t="shared" ca="1" si="325"/>
        <v>7.5945585048144159E-4</v>
      </c>
      <c r="L6934" s="37">
        <f ca="1">IFERROR(VLOOKUP($E6934&amp;"-1",'PTE - Segment Emissions Calcs'!$I$8:$Z$8919,20,FALSE),0)</f>
        <v>7.5945585048144159E-4</v>
      </c>
      <c r="M6934" s="37">
        <f ca="1">IFERROR(VLOOKUP($E6934&amp;"-2",'PTE - Segment Emissions Calcs'!$I$8:$Z$8919,20,FALSE),0)</f>
        <v>0</v>
      </c>
      <c r="N6934" s="37">
        <f t="shared" ca="1" si="326"/>
        <v>7.5945585048144159E-4</v>
      </c>
      <c r="O6934" s="38">
        <f t="array" aca="1" ref="O6934" ca="1">IF($H6934="TOTAL HAP",H6934,MAX(IF('PTE - Segment Emissions Calcs'!$B$8:$B$8919=$B6934,'PTE - Segment Emissions Calcs'!$V$8:$V$8919,)))</f>
        <v>1.7339174668526064E-4</v>
      </c>
      <c r="P6934" s="38">
        <f t="array" aca="1" ref="P6934" ca="1">IF($H6934="TOTAL HAP",K6934,MAX(IF('PTE - Segment Emissions Calcs'!$B$8:$B$8919=$B6934,'PTE - Segment Emissions Calcs'!$X$8:$X$8919,)))</f>
        <v>7.5945585048144159E-4</v>
      </c>
      <c r="Q6934" s="38">
        <f t="array" aca="1" ref="Q6934" ca="1">IF($H6934="TOTAL HAP",N6934,MAX(IF('PTE - Segment Emissions Calcs'!$B$8:$B$8919=$B6934,'PTE - Segment Emissions Calcs'!$Z$8:$Z$8919,)))</f>
        <v>7.5945585048144159E-4</v>
      </c>
      <c r="R6934" s="39"/>
    </row>
    <row r="6935" spans="1:18" x14ac:dyDescent="0.25">
      <c r="A6935" s="40"/>
      <c r="B6935" s="40"/>
      <c r="C6935" s="34" t="s">
        <v>205</v>
      </c>
      <c r="D6935" s="35"/>
      <c r="E6935" s="35"/>
      <c r="F6935" s="35">
        <f ca="1">IFERROR(VLOOKUP($E6935&amp;"-1",'PTE - Segment Emissions Calcs'!$I$8:$V$8919,16,FALSE),0)</f>
        <v>1.7398001214911528E-4</v>
      </c>
      <c r="G6935" s="35">
        <f ca="1">IFERROR(VLOOKUP($E6935&amp;"-2",'PTE - Segment Emissions Calcs'!$I$8:$V$8919,16,FALSE),0)</f>
        <v>0</v>
      </c>
      <c r="H6935" s="36">
        <f t="shared" ca="1" si="324"/>
        <v>1.7398001214911528E-4</v>
      </c>
      <c r="I6935" s="37">
        <f ca="1">IFERROR(VLOOKUP($E6935&amp;"-1",'PTE - Segment Emissions Calcs'!$I$8:$X$8919,18,FALSE),0)</f>
        <v>7.6203245321312496E-4</v>
      </c>
      <c r="J6935" s="37">
        <f ca="1">IFERROR(VLOOKUP($E6935&amp;"-2",'PTE - Segment Emissions Calcs'!$I$8:$X$8919,18,FALSE),0)</f>
        <v>0</v>
      </c>
      <c r="K6935" s="37">
        <f t="shared" ca="1" si="325"/>
        <v>7.6203245321312496E-4</v>
      </c>
      <c r="L6935" s="37">
        <f ca="1">IFERROR(VLOOKUP($E6935&amp;"-1",'PTE - Segment Emissions Calcs'!$I$8:$Z$8919,20,FALSE),0)</f>
        <v>7.6203245321312496E-4</v>
      </c>
      <c r="M6935" s="37">
        <f ca="1">IFERROR(VLOOKUP($E6935&amp;"-2",'PTE - Segment Emissions Calcs'!$I$8:$Z$8919,20,FALSE),0)</f>
        <v>0</v>
      </c>
      <c r="N6935" s="37">
        <f t="shared" ca="1" si="326"/>
        <v>7.6203245321312496E-4</v>
      </c>
      <c r="O6935" s="38">
        <f t="array" aca="1" ref="O6935" ca="1">IF($H6935="TOTAL HAP",H6935,MAX(IF('PTE - Segment Emissions Calcs'!$B$8:$B$8919=$B6935,'PTE - Segment Emissions Calcs'!$V$8:$V$8919,)))</f>
        <v>1.7398001214911528E-4</v>
      </c>
      <c r="P6935" s="38">
        <f t="array" aca="1" ref="P6935" ca="1">IF($H6935="TOTAL HAP",K6935,MAX(IF('PTE - Segment Emissions Calcs'!$B$8:$B$8919=$B6935,'PTE - Segment Emissions Calcs'!$X$8:$X$8919,)))</f>
        <v>7.6203245321312496E-4</v>
      </c>
      <c r="Q6935" s="38">
        <f t="array" aca="1" ref="Q6935" ca="1">IF($H6935="TOTAL HAP",N6935,MAX(IF('PTE - Segment Emissions Calcs'!$B$8:$B$8919=$B6935,'PTE - Segment Emissions Calcs'!$Z$8:$Z$8919,)))</f>
        <v>7.6203245321312496E-4</v>
      </c>
      <c r="R6935" s="39"/>
    </row>
    <row r="6936" spans="1:18" x14ac:dyDescent="0.25">
      <c r="A6936" s="40"/>
      <c r="B6936" s="40"/>
      <c r="C6936" s="34" t="s">
        <v>130</v>
      </c>
      <c r="D6936" s="35"/>
      <c r="E6936" s="35"/>
      <c r="F6936" s="35">
        <f ca="1">IFERROR(VLOOKUP($E6936&amp;"-1",'PTE - Segment Emissions Calcs'!$I$8:$V$8919,16,FALSE),0)</f>
        <v>2.8838326785555986E-4</v>
      </c>
      <c r="G6936" s="35">
        <f ca="1">IFERROR(VLOOKUP($E6936&amp;"-2",'PTE - Segment Emissions Calcs'!$I$8:$V$8919,16,FALSE),0)</f>
        <v>0</v>
      </c>
      <c r="H6936" s="36">
        <f t="shared" ca="1" si="324"/>
        <v>2.8838326785555986E-4</v>
      </c>
      <c r="I6936" s="37">
        <f ca="1">IFERROR(VLOOKUP($E6936&amp;"-1",'PTE - Segment Emissions Calcs'!$I$8:$X$8919,18,FALSE),0)</f>
        <v>1.2631187132073523E-3</v>
      </c>
      <c r="J6936" s="37">
        <f ca="1">IFERROR(VLOOKUP($E6936&amp;"-2",'PTE - Segment Emissions Calcs'!$I$8:$X$8919,18,FALSE),0)</f>
        <v>0</v>
      </c>
      <c r="K6936" s="37">
        <f t="shared" ca="1" si="325"/>
        <v>1.2631187132073523E-3</v>
      </c>
      <c r="L6936" s="37">
        <f ca="1">IFERROR(VLOOKUP($E6936&amp;"-1",'PTE - Segment Emissions Calcs'!$I$8:$Z$8919,20,FALSE),0)</f>
        <v>1.2631187132073523E-3</v>
      </c>
      <c r="M6936" s="37">
        <f ca="1">IFERROR(VLOOKUP($E6936&amp;"-2",'PTE - Segment Emissions Calcs'!$I$8:$Z$8919,20,FALSE),0)</f>
        <v>0</v>
      </c>
      <c r="N6936" s="37">
        <f t="shared" ca="1" si="326"/>
        <v>1.2631187132073523E-3</v>
      </c>
      <c r="O6936" s="38">
        <f t="array" aca="1" ref="O6936" ca="1">IF($H6936="TOTAL HAP",H6936,MAX(IF('PTE - Segment Emissions Calcs'!$B$8:$B$8919=$B6936,'PTE - Segment Emissions Calcs'!$V$8:$V$8919,)))</f>
        <v>2.8838326785555986E-4</v>
      </c>
      <c r="P6936" s="38">
        <f t="array" aca="1" ref="P6936" ca="1">IF($H6936="TOTAL HAP",K6936,MAX(IF('PTE - Segment Emissions Calcs'!$B$8:$B$8919=$B6936,'PTE - Segment Emissions Calcs'!$X$8:$X$8919,)))</f>
        <v>1.2631187132073523E-3</v>
      </c>
      <c r="Q6936" s="38">
        <f t="array" aca="1" ref="Q6936" ca="1">IF($H6936="TOTAL HAP",N6936,MAX(IF('PTE - Segment Emissions Calcs'!$B$8:$B$8919=$B6936,'PTE - Segment Emissions Calcs'!$Z$8:$Z$8919,)))</f>
        <v>1.2631187132073523E-3</v>
      </c>
      <c r="R6936" s="39"/>
    </row>
    <row r="6937" spans="1:18" x14ac:dyDescent="0.25">
      <c r="A6937" s="40"/>
      <c r="B6937" s="40"/>
      <c r="C6937" s="34" t="s">
        <v>173</v>
      </c>
      <c r="D6937" s="35"/>
      <c r="E6937" s="35"/>
      <c r="F6937" s="35">
        <f ca="1">IFERROR(VLOOKUP($E6937&amp;"-1",'PTE - Segment Emissions Calcs'!$I$8:$V$8919,16,FALSE),0)</f>
        <v>0</v>
      </c>
      <c r="G6937" s="35">
        <f ca="1">IFERROR(VLOOKUP($E6937&amp;"-2",'PTE - Segment Emissions Calcs'!$I$8:$V$8919,16,FALSE),0)</f>
        <v>0</v>
      </c>
      <c r="H6937" s="36">
        <f t="shared" ca="1" si="324"/>
        <v>0</v>
      </c>
      <c r="I6937" s="37">
        <f ca="1">IFERROR(VLOOKUP($E6937&amp;"-1",'PTE - Segment Emissions Calcs'!$I$8:$X$8919,18,FALSE),0)</f>
        <v>0</v>
      </c>
      <c r="J6937" s="37">
        <f ca="1">IFERROR(VLOOKUP($E6937&amp;"-2",'PTE - Segment Emissions Calcs'!$I$8:$X$8919,18,FALSE),0)</f>
        <v>0</v>
      </c>
      <c r="K6937" s="37">
        <f t="shared" ca="1" si="325"/>
        <v>0</v>
      </c>
      <c r="L6937" s="37">
        <f ca="1">IFERROR(VLOOKUP($E6937&amp;"-1",'PTE - Segment Emissions Calcs'!$I$8:$Z$8919,20,FALSE),0)</f>
        <v>0</v>
      </c>
      <c r="M6937" s="37">
        <f ca="1">IFERROR(VLOOKUP($E6937&amp;"-2",'PTE - Segment Emissions Calcs'!$I$8:$Z$8919,20,FALSE),0)</f>
        <v>0</v>
      </c>
      <c r="N6937" s="37">
        <f t="shared" ca="1" si="326"/>
        <v>0</v>
      </c>
      <c r="O6937" s="38">
        <f t="array" aca="1" ref="O6937" ca="1">IF($H6937="TOTAL HAP",H6937,MAX(IF('PTE - Segment Emissions Calcs'!$B$8:$B$8919=$B6937,'PTE - Segment Emissions Calcs'!$V$8:$V$8919,)))</f>
        <v>0</v>
      </c>
      <c r="P6937" s="38">
        <f t="array" aca="1" ref="P6937" ca="1">IF($H6937="TOTAL HAP",K6937,MAX(IF('PTE - Segment Emissions Calcs'!$B$8:$B$8919=$B6937,'PTE - Segment Emissions Calcs'!$X$8:$X$8919,)))</f>
        <v>0</v>
      </c>
      <c r="Q6937" s="38">
        <f t="array" aca="1" ref="Q6937" ca="1">IF($H6937="TOTAL HAP",N6937,MAX(IF('PTE - Segment Emissions Calcs'!$B$8:$B$8919=$B6937,'PTE - Segment Emissions Calcs'!$Z$8:$Z$8919,)))</f>
        <v>0</v>
      </c>
      <c r="R6937" s="39"/>
    </row>
    <row r="6938" spans="1:18" x14ac:dyDescent="0.25">
      <c r="A6938" s="40"/>
      <c r="B6938" s="40"/>
      <c r="C6938" s="34" t="s">
        <v>291</v>
      </c>
      <c r="D6938" s="35"/>
      <c r="E6938" s="35"/>
      <c r="F6938" s="35">
        <f ca="1">IFERROR(VLOOKUP($E6938&amp;"-1",'PTE - Segment Emissions Calcs'!$I$8:$V$8919,16,FALSE),0)</f>
        <v>0</v>
      </c>
      <c r="G6938" s="35">
        <f ca="1">IFERROR(VLOOKUP($E6938&amp;"-2",'PTE - Segment Emissions Calcs'!$I$8:$V$8919,16,FALSE),0)</f>
        <v>0</v>
      </c>
      <c r="H6938" s="36">
        <f t="shared" ca="1" si="324"/>
        <v>0</v>
      </c>
      <c r="I6938" s="37">
        <f ca="1">IFERROR(VLOOKUP($E6938&amp;"-1",'PTE - Segment Emissions Calcs'!$I$8:$X$8919,18,FALSE),0)</f>
        <v>0</v>
      </c>
      <c r="J6938" s="37">
        <f ca="1">IFERROR(VLOOKUP($E6938&amp;"-2",'PTE - Segment Emissions Calcs'!$I$8:$X$8919,18,FALSE),0)</f>
        <v>0</v>
      </c>
      <c r="K6938" s="37">
        <f t="shared" ca="1" si="325"/>
        <v>0</v>
      </c>
      <c r="L6938" s="37">
        <f ca="1">IFERROR(VLOOKUP($E6938&amp;"-1",'PTE - Segment Emissions Calcs'!$I$8:$Z$8919,20,FALSE),0)</f>
        <v>0</v>
      </c>
      <c r="M6938" s="37">
        <f ca="1">IFERROR(VLOOKUP($E6938&amp;"-2",'PTE - Segment Emissions Calcs'!$I$8:$Z$8919,20,FALSE),0)</f>
        <v>0</v>
      </c>
      <c r="N6938" s="37">
        <f t="shared" ca="1" si="326"/>
        <v>0</v>
      </c>
      <c r="O6938" s="38">
        <f t="array" aca="1" ref="O6938" ca="1">IF($H6938="TOTAL HAP",H6938,MAX(IF('PTE - Segment Emissions Calcs'!$B$8:$B$8919=$B6938,'PTE - Segment Emissions Calcs'!$V$8:$V$8919,)))</f>
        <v>0</v>
      </c>
      <c r="P6938" s="38">
        <f t="array" aca="1" ref="P6938" ca="1">IF($H6938="TOTAL HAP",K6938,MAX(IF('PTE - Segment Emissions Calcs'!$B$8:$B$8919=$B6938,'PTE - Segment Emissions Calcs'!$X$8:$X$8919,)))</f>
        <v>0</v>
      </c>
      <c r="Q6938" s="38">
        <f t="array" aca="1" ref="Q6938" ca="1">IF($H6938="TOTAL HAP",N6938,MAX(IF('PTE - Segment Emissions Calcs'!$B$8:$B$8919=$B6938,'PTE - Segment Emissions Calcs'!$Z$8:$Z$8919,)))</f>
        <v>0</v>
      </c>
      <c r="R6938" s="39"/>
    </row>
    <row r="6939" spans="1:18" x14ac:dyDescent="0.25">
      <c r="A6939" s="40"/>
      <c r="B6939" s="40"/>
      <c r="C6939" s="34" t="s">
        <v>292</v>
      </c>
      <c r="D6939" s="35"/>
      <c r="E6939" s="35"/>
      <c r="F6939" s="35">
        <f ca="1">IFERROR(VLOOKUP($E6939&amp;"-1",'PTE - Segment Emissions Calcs'!$I$8:$V$8919,16,FALSE),0)</f>
        <v>0</v>
      </c>
      <c r="G6939" s="35">
        <f ca="1">IFERROR(VLOOKUP($E6939&amp;"-2",'PTE - Segment Emissions Calcs'!$I$8:$V$8919,16,FALSE),0)</f>
        <v>0</v>
      </c>
      <c r="H6939" s="36">
        <f t="shared" ca="1" si="324"/>
        <v>0</v>
      </c>
      <c r="I6939" s="37">
        <f ca="1">IFERROR(VLOOKUP($E6939&amp;"-1",'PTE - Segment Emissions Calcs'!$I$8:$X$8919,18,FALSE),0)</f>
        <v>0</v>
      </c>
      <c r="J6939" s="37">
        <f ca="1">IFERROR(VLOOKUP($E6939&amp;"-2",'PTE - Segment Emissions Calcs'!$I$8:$X$8919,18,FALSE),0)</f>
        <v>0</v>
      </c>
      <c r="K6939" s="37">
        <f t="shared" ca="1" si="325"/>
        <v>0</v>
      </c>
      <c r="L6939" s="37">
        <f ca="1">IFERROR(VLOOKUP($E6939&amp;"-1",'PTE - Segment Emissions Calcs'!$I$8:$Z$8919,20,FALSE),0)</f>
        <v>0</v>
      </c>
      <c r="M6939" s="37">
        <f ca="1">IFERROR(VLOOKUP($E6939&amp;"-2",'PTE - Segment Emissions Calcs'!$I$8:$Z$8919,20,FALSE),0)</f>
        <v>0</v>
      </c>
      <c r="N6939" s="37">
        <f t="shared" ca="1" si="326"/>
        <v>0</v>
      </c>
      <c r="O6939" s="38">
        <f t="array" aca="1" ref="O6939" ca="1">IF($H6939="TOTAL HAP",H6939,MAX(IF('PTE - Segment Emissions Calcs'!$B$8:$B$8919=$B6939,'PTE - Segment Emissions Calcs'!$V$8:$V$8919,)))</f>
        <v>0</v>
      </c>
      <c r="P6939" s="38">
        <f t="array" aca="1" ref="P6939" ca="1">IF($H6939="TOTAL HAP",K6939,MAX(IF('PTE - Segment Emissions Calcs'!$B$8:$B$8919=$B6939,'PTE - Segment Emissions Calcs'!$X$8:$X$8919,)))</f>
        <v>0</v>
      </c>
      <c r="Q6939" s="38">
        <f t="array" aca="1" ref="Q6939" ca="1">IF($H6939="TOTAL HAP",N6939,MAX(IF('PTE - Segment Emissions Calcs'!$B$8:$B$8919=$B6939,'PTE - Segment Emissions Calcs'!$Z$8:$Z$8919,)))</f>
        <v>0</v>
      </c>
      <c r="R6939" s="39"/>
    </row>
    <row r="6940" spans="1:18" x14ac:dyDescent="0.25">
      <c r="A6940" s="40"/>
      <c r="B6940" s="40"/>
      <c r="C6940" s="34" t="s">
        <v>66</v>
      </c>
      <c r="D6940" s="35"/>
      <c r="E6940" s="35"/>
      <c r="F6940" s="35">
        <f ca="1">IFERROR(VLOOKUP($E6940&amp;"-1",'PTE - Segment Emissions Calcs'!$I$8:$V$8919,16,FALSE),0)</f>
        <v>1.2013828530962364E-3</v>
      </c>
      <c r="G6940" s="35">
        <f ca="1">IFERROR(VLOOKUP($E6940&amp;"-2",'PTE - Segment Emissions Calcs'!$I$8:$V$8919,16,FALSE),0)</f>
        <v>0</v>
      </c>
      <c r="H6940" s="36">
        <f t="shared" ca="1" si="324"/>
        <v>1.2013828530962364E-3</v>
      </c>
      <c r="I6940" s="37">
        <f ca="1">IFERROR(VLOOKUP($E6940&amp;"-1",'PTE - Segment Emissions Calcs'!$I$8:$X$8919,18,FALSE),0)</f>
        <v>5.2620568965615153E-3</v>
      </c>
      <c r="J6940" s="37">
        <f ca="1">IFERROR(VLOOKUP($E6940&amp;"-2",'PTE - Segment Emissions Calcs'!$I$8:$X$8919,18,FALSE),0)</f>
        <v>0</v>
      </c>
      <c r="K6940" s="37">
        <f t="shared" ca="1" si="325"/>
        <v>5.2620568965615153E-3</v>
      </c>
      <c r="L6940" s="37">
        <f ca="1">IFERROR(VLOOKUP($E6940&amp;"-1",'PTE - Segment Emissions Calcs'!$I$8:$Z$8919,20,FALSE),0)</f>
        <v>5.2620568965615153E-3</v>
      </c>
      <c r="M6940" s="37">
        <f ca="1">IFERROR(VLOOKUP($E6940&amp;"-2",'PTE - Segment Emissions Calcs'!$I$8:$Z$8919,20,FALSE),0)</f>
        <v>0</v>
      </c>
      <c r="N6940" s="37">
        <f t="shared" ca="1" si="326"/>
        <v>5.2620568965615153E-3</v>
      </c>
      <c r="O6940" s="38">
        <f t="array" aca="1" ref="O6940" ca="1">IF($H6940="TOTAL HAP",H6940,MAX(IF('PTE - Segment Emissions Calcs'!$B$8:$B$8919=$B6940,'PTE - Segment Emissions Calcs'!$V$8:$V$8919,)))</f>
        <v>1.2013828530962364E-3</v>
      </c>
      <c r="P6940" s="38">
        <f t="array" aca="1" ref="P6940" ca="1">IF($H6940="TOTAL HAP",K6940,MAX(IF('PTE - Segment Emissions Calcs'!$B$8:$B$8919=$B6940,'PTE - Segment Emissions Calcs'!$X$8:$X$8919,)))</f>
        <v>5.2620568965615153E-3</v>
      </c>
      <c r="Q6940" s="38">
        <f t="array" aca="1" ref="Q6940" ca="1">IF($H6940="TOTAL HAP",N6940,MAX(IF('PTE - Segment Emissions Calcs'!$B$8:$B$8919=$B6940,'PTE - Segment Emissions Calcs'!$Z$8:$Z$8919,)))</f>
        <v>5.2620568965615153E-3</v>
      </c>
      <c r="R6940" s="39"/>
    </row>
    <row r="6941" spans="1:18" x14ac:dyDescent="0.25">
      <c r="A6941" s="40"/>
      <c r="B6941" s="40"/>
      <c r="C6941" s="34" t="s">
        <v>293</v>
      </c>
      <c r="D6941" s="35"/>
      <c r="E6941" s="35"/>
      <c r="F6941" s="35">
        <f ca="1">IFERROR(VLOOKUP($E6941&amp;"-1",'PTE - Segment Emissions Calcs'!$I$8:$V$8919,16,FALSE),0)</f>
        <v>0</v>
      </c>
      <c r="G6941" s="35">
        <f ca="1">IFERROR(VLOOKUP($E6941&amp;"-2",'PTE - Segment Emissions Calcs'!$I$8:$V$8919,16,FALSE),0)</f>
        <v>0</v>
      </c>
      <c r="H6941" s="36">
        <f t="shared" ca="1" si="324"/>
        <v>0</v>
      </c>
      <c r="I6941" s="37">
        <f ca="1">IFERROR(VLOOKUP($E6941&amp;"-1",'PTE - Segment Emissions Calcs'!$I$8:$X$8919,18,FALSE),0)</f>
        <v>0</v>
      </c>
      <c r="J6941" s="37">
        <f ca="1">IFERROR(VLOOKUP($E6941&amp;"-2",'PTE - Segment Emissions Calcs'!$I$8:$X$8919,18,FALSE),0)</f>
        <v>0</v>
      </c>
      <c r="K6941" s="37">
        <f t="shared" ca="1" si="325"/>
        <v>0</v>
      </c>
      <c r="L6941" s="37">
        <f ca="1">IFERROR(VLOOKUP($E6941&amp;"-1",'PTE - Segment Emissions Calcs'!$I$8:$Z$8919,20,FALSE),0)</f>
        <v>0</v>
      </c>
      <c r="M6941" s="37">
        <f ca="1">IFERROR(VLOOKUP($E6941&amp;"-2",'PTE - Segment Emissions Calcs'!$I$8:$Z$8919,20,FALSE),0)</f>
        <v>0</v>
      </c>
      <c r="N6941" s="37">
        <f t="shared" ca="1" si="326"/>
        <v>0</v>
      </c>
      <c r="O6941" s="38">
        <f t="array" aca="1" ref="O6941" ca="1">IF($H6941="TOTAL HAP",H6941,MAX(IF('PTE - Segment Emissions Calcs'!$B$8:$B$8919=$B6941,'PTE - Segment Emissions Calcs'!$V$8:$V$8919,)))</f>
        <v>0</v>
      </c>
      <c r="P6941" s="38">
        <f t="array" aca="1" ref="P6941" ca="1">IF($H6941="TOTAL HAP",K6941,MAX(IF('PTE - Segment Emissions Calcs'!$B$8:$B$8919=$B6941,'PTE - Segment Emissions Calcs'!$X$8:$X$8919,)))</f>
        <v>0</v>
      </c>
      <c r="Q6941" s="38">
        <f t="array" aca="1" ref="Q6941" ca="1">IF($H6941="TOTAL HAP",N6941,MAX(IF('PTE - Segment Emissions Calcs'!$B$8:$B$8919=$B6941,'PTE - Segment Emissions Calcs'!$Z$8:$Z$8919,)))</f>
        <v>0</v>
      </c>
      <c r="R6941" s="39"/>
    </row>
    <row r="6942" spans="1:18" x14ac:dyDescent="0.25">
      <c r="A6942" s="40"/>
      <c r="B6942" s="40"/>
      <c r="C6942" s="34" t="s">
        <v>48</v>
      </c>
      <c r="D6942" s="35"/>
      <c r="E6942" s="35"/>
      <c r="F6942" s="35">
        <f ca="1">IFERROR(VLOOKUP($E6942&amp;"-1",'PTE - Segment Emissions Calcs'!$I$8:$V$8919,16,FALSE),0)</f>
        <v>0</v>
      </c>
      <c r="G6942" s="35">
        <f ca="1">IFERROR(VLOOKUP($E6942&amp;"-2",'PTE - Segment Emissions Calcs'!$I$8:$V$8919,16,FALSE),0)</f>
        <v>0</v>
      </c>
      <c r="H6942" s="36">
        <f t="shared" ca="1" si="324"/>
        <v>0</v>
      </c>
      <c r="I6942" s="37">
        <f ca="1">IFERROR(VLOOKUP($E6942&amp;"-1",'PTE - Segment Emissions Calcs'!$I$8:$X$8919,18,FALSE),0)</f>
        <v>0</v>
      </c>
      <c r="J6942" s="37">
        <f ca="1">IFERROR(VLOOKUP($E6942&amp;"-2",'PTE - Segment Emissions Calcs'!$I$8:$X$8919,18,FALSE),0)</f>
        <v>0</v>
      </c>
      <c r="K6942" s="37">
        <f t="shared" ca="1" si="325"/>
        <v>0</v>
      </c>
      <c r="L6942" s="37">
        <f ca="1">IFERROR(VLOOKUP($E6942&amp;"-1",'PTE - Segment Emissions Calcs'!$I$8:$Z$8919,20,FALSE),0)</f>
        <v>0</v>
      </c>
      <c r="M6942" s="37">
        <f ca="1">IFERROR(VLOOKUP($E6942&amp;"-2",'PTE - Segment Emissions Calcs'!$I$8:$Z$8919,20,FALSE),0)</f>
        <v>0</v>
      </c>
      <c r="N6942" s="37">
        <f t="shared" ca="1" si="326"/>
        <v>0</v>
      </c>
      <c r="O6942" s="38">
        <f t="array" aca="1" ref="O6942" ca="1">IF($H6942="TOTAL HAP",H6942,MAX(IF('PTE - Segment Emissions Calcs'!$B$8:$B$8919=$B6942,'PTE - Segment Emissions Calcs'!$V$8:$V$8919,)))</f>
        <v>0</v>
      </c>
      <c r="P6942" s="38">
        <f t="array" aca="1" ref="P6942" ca="1">IF($H6942="TOTAL HAP",K6942,MAX(IF('PTE - Segment Emissions Calcs'!$B$8:$B$8919=$B6942,'PTE - Segment Emissions Calcs'!$X$8:$X$8919,)))</f>
        <v>0</v>
      </c>
      <c r="Q6942" s="38">
        <f t="array" aca="1" ref="Q6942" ca="1">IF($H6942="TOTAL HAP",N6942,MAX(IF('PTE - Segment Emissions Calcs'!$B$8:$B$8919=$B6942,'PTE - Segment Emissions Calcs'!$Z$8:$Z$8919,)))</f>
        <v>0</v>
      </c>
      <c r="R6942" s="39"/>
    </row>
    <row r="6943" spans="1:18" x14ac:dyDescent="0.25">
      <c r="A6943" s="40"/>
      <c r="B6943" s="40"/>
      <c r="C6943" s="34" t="s">
        <v>294</v>
      </c>
      <c r="D6943" s="35"/>
      <c r="E6943" s="35"/>
      <c r="F6943" s="35">
        <f ca="1">IFERROR(VLOOKUP($E6943&amp;"-1",'PTE - Segment Emissions Calcs'!$I$8:$V$8919,16,FALSE),0)</f>
        <v>0</v>
      </c>
      <c r="G6943" s="35">
        <f ca="1">IFERROR(VLOOKUP($E6943&amp;"-2",'PTE - Segment Emissions Calcs'!$I$8:$V$8919,16,FALSE),0)</f>
        <v>0</v>
      </c>
      <c r="H6943" s="36">
        <f t="shared" ca="1" si="324"/>
        <v>0</v>
      </c>
      <c r="I6943" s="37">
        <f ca="1">IFERROR(VLOOKUP($E6943&amp;"-1",'PTE - Segment Emissions Calcs'!$I$8:$X$8919,18,FALSE),0)</f>
        <v>0</v>
      </c>
      <c r="J6943" s="37">
        <f ca="1">IFERROR(VLOOKUP($E6943&amp;"-2",'PTE - Segment Emissions Calcs'!$I$8:$X$8919,18,FALSE),0)</f>
        <v>0</v>
      </c>
      <c r="K6943" s="37">
        <f t="shared" ca="1" si="325"/>
        <v>0</v>
      </c>
      <c r="L6943" s="37">
        <f ca="1">IFERROR(VLOOKUP($E6943&amp;"-1",'PTE - Segment Emissions Calcs'!$I$8:$Z$8919,20,FALSE),0)</f>
        <v>0</v>
      </c>
      <c r="M6943" s="37">
        <f ca="1">IFERROR(VLOOKUP($E6943&amp;"-2",'PTE - Segment Emissions Calcs'!$I$8:$Z$8919,20,FALSE),0)</f>
        <v>0</v>
      </c>
      <c r="N6943" s="37">
        <f t="shared" ca="1" si="326"/>
        <v>0</v>
      </c>
      <c r="O6943" s="38">
        <f t="array" aca="1" ref="O6943" ca="1">IF($H6943="TOTAL HAP",H6943,MAX(IF('PTE - Segment Emissions Calcs'!$B$8:$B$8919=$B6943,'PTE - Segment Emissions Calcs'!$V$8:$V$8919,)))</f>
        <v>0</v>
      </c>
      <c r="P6943" s="38">
        <f t="array" aca="1" ref="P6943" ca="1">IF($H6943="TOTAL HAP",K6943,MAX(IF('PTE - Segment Emissions Calcs'!$B$8:$B$8919=$B6943,'PTE - Segment Emissions Calcs'!$X$8:$X$8919,)))</f>
        <v>0</v>
      </c>
      <c r="Q6943" s="38">
        <f t="array" aca="1" ref="Q6943" ca="1">IF($H6943="TOTAL HAP",N6943,MAX(IF('PTE - Segment Emissions Calcs'!$B$8:$B$8919=$B6943,'PTE - Segment Emissions Calcs'!$Z$8:$Z$8919,)))</f>
        <v>0</v>
      </c>
      <c r="R6943" s="39"/>
    </row>
    <row r="6944" spans="1:18" x14ac:dyDescent="0.25">
      <c r="A6944" s="40"/>
      <c r="B6944" s="40"/>
      <c r="C6944" s="34" t="s">
        <v>50</v>
      </c>
      <c r="D6944" s="35"/>
      <c r="E6944" s="35"/>
      <c r="F6944" s="35">
        <f ca="1">IFERROR(VLOOKUP($E6944&amp;"-1",'PTE - Segment Emissions Calcs'!$I$8:$V$8919,16,FALSE),0)</f>
        <v>0</v>
      </c>
      <c r="G6944" s="35">
        <f ca="1">IFERROR(VLOOKUP($E6944&amp;"-2",'PTE - Segment Emissions Calcs'!$I$8:$V$8919,16,FALSE),0)</f>
        <v>0</v>
      </c>
      <c r="H6944" s="36">
        <f t="shared" ca="1" si="324"/>
        <v>0</v>
      </c>
      <c r="I6944" s="37">
        <f ca="1">IFERROR(VLOOKUP($E6944&amp;"-1",'PTE - Segment Emissions Calcs'!$I$8:$X$8919,18,FALSE),0)</f>
        <v>0</v>
      </c>
      <c r="J6944" s="37">
        <f ca="1">IFERROR(VLOOKUP($E6944&amp;"-2",'PTE - Segment Emissions Calcs'!$I$8:$X$8919,18,FALSE),0)</f>
        <v>0</v>
      </c>
      <c r="K6944" s="37">
        <f t="shared" ca="1" si="325"/>
        <v>0</v>
      </c>
      <c r="L6944" s="37">
        <f ca="1">IFERROR(VLOOKUP($E6944&amp;"-1",'PTE - Segment Emissions Calcs'!$I$8:$Z$8919,20,FALSE),0)</f>
        <v>0</v>
      </c>
      <c r="M6944" s="37">
        <f ca="1">IFERROR(VLOOKUP($E6944&amp;"-2",'PTE - Segment Emissions Calcs'!$I$8:$Z$8919,20,FALSE),0)</f>
        <v>0</v>
      </c>
      <c r="N6944" s="37">
        <f t="shared" ca="1" si="326"/>
        <v>0</v>
      </c>
      <c r="O6944" s="38">
        <f t="array" aca="1" ref="O6944" ca="1">IF($H6944="TOTAL HAP",H6944,MAX(IF('PTE - Segment Emissions Calcs'!$B$8:$B$8919=$B6944,'PTE - Segment Emissions Calcs'!$V$8:$V$8919,)))</f>
        <v>0</v>
      </c>
      <c r="P6944" s="38">
        <f t="array" aca="1" ref="P6944" ca="1">IF($H6944="TOTAL HAP",K6944,MAX(IF('PTE - Segment Emissions Calcs'!$B$8:$B$8919=$B6944,'PTE - Segment Emissions Calcs'!$X$8:$X$8919,)))</f>
        <v>0</v>
      </c>
      <c r="Q6944" s="38">
        <f t="array" aca="1" ref="Q6944" ca="1">IF($H6944="TOTAL HAP",N6944,MAX(IF('PTE - Segment Emissions Calcs'!$B$8:$B$8919=$B6944,'PTE - Segment Emissions Calcs'!$Z$8:$Z$8919,)))</f>
        <v>0</v>
      </c>
      <c r="R6944" s="39"/>
    </row>
    <row r="6945" spans="1:18" x14ac:dyDescent="0.25">
      <c r="A6945" s="40"/>
      <c r="B6945" s="40"/>
      <c r="C6945" s="34" t="s">
        <v>53</v>
      </c>
      <c r="D6945" s="35"/>
      <c r="E6945" s="35"/>
      <c r="F6945" s="35">
        <f ca="1">IFERROR(VLOOKUP($E6945&amp;"-1",'PTE - Segment Emissions Calcs'!$I$8:$V$8919,16,FALSE),0)</f>
        <v>1.3496378985922617E-3</v>
      </c>
      <c r="G6945" s="35">
        <f ca="1">IFERROR(VLOOKUP($E6945&amp;"-2",'PTE - Segment Emissions Calcs'!$I$8:$V$8919,16,FALSE),0)</f>
        <v>0</v>
      </c>
      <c r="H6945" s="36">
        <f t="shared" ca="1" si="324"/>
        <v>1.3496378985922617E-3</v>
      </c>
      <c r="I6945" s="37">
        <f ca="1">IFERROR(VLOOKUP($E6945&amp;"-1",'PTE - Segment Emissions Calcs'!$I$8:$X$8919,18,FALSE),0)</f>
        <v>5.9114139958341061E-3</v>
      </c>
      <c r="J6945" s="37">
        <f ca="1">IFERROR(VLOOKUP($E6945&amp;"-2",'PTE - Segment Emissions Calcs'!$I$8:$X$8919,18,FALSE),0)</f>
        <v>0</v>
      </c>
      <c r="K6945" s="37">
        <f t="shared" ca="1" si="325"/>
        <v>5.9114139958341061E-3</v>
      </c>
      <c r="L6945" s="37">
        <f ca="1">IFERROR(VLOOKUP($E6945&amp;"-1",'PTE - Segment Emissions Calcs'!$I$8:$Z$8919,20,FALSE),0)</f>
        <v>5.9114139958341061E-3</v>
      </c>
      <c r="M6945" s="37">
        <f ca="1">IFERROR(VLOOKUP($E6945&amp;"-2",'PTE - Segment Emissions Calcs'!$I$8:$Z$8919,20,FALSE),0)</f>
        <v>0</v>
      </c>
      <c r="N6945" s="37">
        <f t="shared" ca="1" si="326"/>
        <v>5.9114139958341061E-3</v>
      </c>
      <c r="O6945" s="38">
        <f t="array" aca="1" ref="O6945" ca="1">IF($H6945="TOTAL HAP",H6945,MAX(IF('PTE - Segment Emissions Calcs'!$B$8:$B$8919=$B6945,'PTE - Segment Emissions Calcs'!$V$8:$V$8919,)))</f>
        <v>1.3496378985922617E-3</v>
      </c>
      <c r="P6945" s="38">
        <f t="array" aca="1" ref="P6945" ca="1">IF($H6945="TOTAL HAP",K6945,MAX(IF('PTE - Segment Emissions Calcs'!$B$8:$B$8919=$B6945,'PTE - Segment Emissions Calcs'!$X$8:$X$8919,)))</f>
        <v>5.9114139958341061E-3</v>
      </c>
      <c r="Q6945" s="38">
        <f t="array" aca="1" ref="Q6945" ca="1">IF($H6945="TOTAL HAP",N6945,MAX(IF('PTE - Segment Emissions Calcs'!$B$8:$B$8919=$B6945,'PTE - Segment Emissions Calcs'!$Z$8:$Z$8919,)))</f>
        <v>5.9114139958341061E-3</v>
      </c>
      <c r="R6945" s="39"/>
    </row>
    <row r="6946" spans="1:18" x14ac:dyDescent="0.25">
      <c r="A6946" s="40"/>
      <c r="B6946" s="40"/>
      <c r="C6946" s="34" t="s">
        <v>209</v>
      </c>
      <c r="D6946" s="35"/>
      <c r="E6946" s="35"/>
      <c r="F6946" s="35">
        <f ca="1">IFERROR(VLOOKUP($E6946&amp;"-1",'PTE - Segment Emissions Calcs'!$I$8:$V$8919,16,FALSE),0)</f>
        <v>6.012838587428677E-4</v>
      </c>
      <c r="G6946" s="35">
        <f ca="1">IFERROR(VLOOKUP($E6946&amp;"-2",'PTE - Segment Emissions Calcs'!$I$8:$V$8919,16,FALSE),0)</f>
        <v>0</v>
      </c>
      <c r="H6946" s="36">
        <f t="shared" ca="1" si="324"/>
        <v>6.012838587428677E-4</v>
      </c>
      <c r="I6946" s="37">
        <f ca="1">IFERROR(VLOOKUP($E6946&amp;"-1",'PTE - Segment Emissions Calcs'!$I$8:$X$8919,18,FALSE),0)</f>
        <v>2.6336233012937606E-3</v>
      </c>
      <c r="J6946" s="37">
        <f ca="1">IFERROR(VLOOKUP($E6946&amp;"-2",'PTE - Segment Emissions Calcs'!$I$8:$X$8919,18,FALSE),0)</f>
        <v>0</v>
      </c>
      <c r="K6946" s="37">
        <f t="shared" ca="1" si="325"/>
        <v>2.6336233012937606E-3</v>
      </c>
      <c r="L6946" s="37">
        <f ca="1">IFERROR(VLOOKUP($E6946&amp;"-1",'PTE - Segment Emissions Calcs'!$I$8:$Z$8919,20,FALSE),0)</f>
        <v>2.6336233012937606E-3</v>
      </c>
      <c r="M6946" s="37">
        <f ca="1">IFERROR(VLOOKUP($E6946&amp;"-2",'PTE - Segment Emissions Calcs'!$I$8:$Z$8919,20,FALSE),0)</f>
        <v>0</v>
      </c>
      <c r="N6946" s="37">
        <f t="shared" ca="1" si="326"/>
        <v>2.6336233012937606E-3</v>
      </c>
      <c r="O6946" s="38">
        <f t="array" aca="1" ref="O6946" ca="1">IF($H6946="TOTAL HAP",H6946,MAX(IF('PTE - Segment Emissions Calcs'!$B$8:$B$8919=$B6946,'PTE - Segment Emissions Calcs'!$V$8:$V$8919,)))</f>
        <v>6.012838587428677E-4</v>
      </c>
      <c r="P6946" s="38">
        <f t="array" aca="1" ref="P6946" ca="1">IF($H6946="TOTAL HAP",K6946,MAX(IF('PTE - Segment Emissions Calcs'!$B$8:$B$8919=$B6946,'PTE - Segment Emissions Calcs'!$X$8:$X$8919,)))</f>
        <v>2.6336233012937606E-3</v>
      </c>
      <c r="Q6946" s="38">
        <f t="array" aca="1" ref="Q6946" ca="1">IF($H6946="TOTAL HAP",N6946,MAX(IF('PTE - Segment Emissions Calcs'!$B$8:$B$8919=$B6946,'PTE - Segment Emissions Calcs'!$Z$8:$Z$8919,)))</f>
        <v>2.6336233012937606E-3</v>
      </c>
      <c r="R6946" s="39"/>
    </row>
    <row r="6947" spans="1:18" x14ac:dyDescent="0.25">
      <c r="A6947" s="40"/>
      <c r="B6947" s="40"/>
      <c r="C6947" s="34" t="s">
        <v>177</v>
      </c>
      <c r="D6947" s="35"/>
      <c r="E6947" s="35"/>
      <c r="F6947" s="35">
        <f ca="1">IFERROR(VLOOKUP($E6947&amp;"-1",'PTE - Segment Emissions Calcs'!$I$8:$V$8919,16,FALSE),0)</f>
        <v>1.3349542986343789E-3</v>
      </c>
      <c r="G6947" s="35">
        <f ca="1">IFERROR(VLOOKUP($E6947&amp;"-2",'PTE - Segment Emissions Calcs'!$I$8:$V$8919,16,FALSE),0)</f>
        <v>0</v>
      </c>
      <c r="H6947" s="36">
        <f t="shared" ca="1" si="324"/>
        <v>1.3349542986343789E-3</v>
      </c>
      <c r="I6947" s="37">
        <f ca="1">IFERROR(VLOOKUP($E6947&amp;"-1",'PTE - Segment Emissions Calcs'!$I$8:$X$8919,18,FALSE),0)</f>
        <v>5.8470998280185796E-3</v>
      </c>
      <c r="J6947" s="37">
        <f ca="1">IFERROR(VLOOKUP($E6947&amp;"-2",'PTE - Segment Emissions Calcs'!$I$8:$X$8919,18,FALSE),0)</f>
        <v>0</v>
      </c>
      <c r="K6947" s="37">
        <f t="shared" ca="1" si="325"/>
        <v>5.8470998280185796E-3</v>
      </c>
      <c r="L6947" s="37">
        <f ca="1">IFERROR(VLOOKUP($E6947&amp;"-1",'PTE - Segment Emissions Calcs'!$I$8:$Z$8919,20,FALSE),0)</f>
        <v>5.8470998280185796E-3</v>
      </c>
      <c r="M6947" s="37">
        <f ca="1">IFERROR(VLOOKUP($E6947&amp;"-2",'PTE - Segment Emissions Calcs'!$I$8:$Z$8919,20,FALSE),0)</f>
        <v>0</v>
      </c>
      <c r="N6947" s="37">
        <f t="shared" ca="1" si="326"/>
        <v>5.8470998280185796E-3</v>
      </c>
      <c r="O6947" s="38">
        <f t="array" aca="1" ref="O6947" ca="1">IF($H6947="TOTAL HAP",H6947,MAX(IF('PTE - Segment Emissions Calcs'!$B$8:$B$8919=$B6947,'PTE - Segment Emissions Calcs'!$V$8:$V$8919,)))</f>
        <v>1.3349542986343789E-3</v>
      </c>
      <c r="P6947" s="38">
        <f t="array" aca="1" ref="P6947" ca="1">IF($H6947="TOTAL HAP",K6947,MAX(IF('PTE - Segment Emissions Calcs'!$B$8:$B$8919=$B6947,'PTE - Segment Emissions Calcs'!$X$8:$X$8919,)))</f>
        <v>5.8470998280185796E-3</v>
      </c>
      <c r="Q6947" s="38">
        <f t="array" aca="1" ref="Q6947" ca="1">IF($H6947="TOTAL HAP",N6947,MAX(IF('PTE - Segment Emissions Calcs'!$B$8:$B$8919=$B6947,'PTE - Segment Emissions Calcs'!$Z$8:$Z$8919,)))</f>
        <v>5.8470998280185796E-3</v>
      </c>
      <c r="R6947" s="39"/>
    </row>
    <row r="6948" spans="1:18" x14ac:dyDescent="0.25">
      <c r="A6948" s="40"/>
      <c r="B6948" s="40"/>
      <c r="C6948" s="34" t="s">
        <v>210</v>
      </c>
      <c r="D6948" s="35"/>
      <c r="E6948" s="35"/>
      <c r="F6948" s="35">
        <f ca="1">IFERROR(VLOOKUP($E6948&amp;"-1",'PTE - Segment Emissions Calcs'!$I$8:$V$8919,16,FALSE),0)</f>
        <v>4.0135305617744509E-4</v>
      </c>
      <c r="G6948" s="35">
        <f ca="1">IFERROR(VLOOKUP($E6948&amp;"-2",'PTE - Segment Emissions Calcs'!$I$8:$V$8919,16,FALSE),0)</f>
        <v>0</v>
      </c>
      <c r="H6948" s="36">
        <f t="shared" ca="1" si="324"/>
        <v>4.0135305617744509E-4</v>
      </c>
      <c r="I6948" s="37">
        <f ca="1">IFERROR(VLOOKUP($E6948&amp;"-1",'PTE - Segment Emissions Calcs'!$I$8:$X$8919,18,FALSE),0)</f>
        <v>1.7579263860572094E-3</v>
      </c>
      <c r="J6948" s="37">
        <f ca="1">IFERROR(VLOOKUP($E6948&amp;"-2",'PTE - Segment Emissions Calcs'!$I$8:$X$8919,18,FALSE),0)</f>
        <v>0</v>
      </c>
      <c r="K6948" s="37">
        <f t="shared" ca="1" si="325"/>
        <v>1.7579263860572094E-3</v>
      </c>
      <c r="L6948" s="37">
        <f ca="1">IFERROR(VLOOKUP($E6948&amp;"-1",'PTE - Segment Emissions Calcs'!$I$8:$Z$8919,20,FALSE),0)</f>
        <v>1.7579263860572094E-3</v>
      </c>
      <c r="M6948" s="37">
        <f ca="1">IFERROR(VLOOKUP($E6948&amp;"-2",'PTE - Segment Emissions Calcs'!$I$8:$Z$8919,20,FALSE),0)</f>
        <v>0</v>
      </c>
      <c r="N6948" s="37">
        <f t="shared" ca="1" si="326"/>
        <v>1.7579263860572094E-3</v>
      </c>
      <c r="O6948" s="38">
        <f t="array" aca="1" ref="O6948" ca="1">IF($H6948="TOTAL HAP",H6948,MAX(IF('PTE - Segment Emissions Calcs'!$B$8:$B$8919=$B6948,'PTE - Segment Emissions Calcs'!$V$8:$V$8919,)))</f>
        <v>4.0135305617744509E-4</v>
      </c>
      <c r="P6948" s="38">
        <f t="array" aca="1" ref="P6948" ca="1">IF($H6948="TOTAL HAP",K6948,MAX(IF('PTE - Segment Emissions Calcs'!$B$8:$B$8919=$B6948,'PTE - Segment Emissions Calcs'!$X$8:$X$8919,)))</f>
        <v>1.7579263860572094E-3</v>
      </c>
      <c r="Q6948" s="38">
        <f t="array" aca="1" ref="Q6948" ca="1">IF($H6948="TOTAL HAP",N6948,MAX(IF('PTE - Segment Emissions Calcs'!$B$8:$B$8919=$B6948,'PTE - Segment Emissions Calcs'!$Z$8:$Z$8919,)))</f>
        <v>1.7579263860572094E-3</v>
      </c>
      <c r="R6948" s="39"/>
    </row>
    <row r="6949" spans="1:18" x14ac:dyDescent="0.25">
      <c r="A6949" s="40"/>
      <c r="B6949" s="40"/>
      <c r="C6949" s="34" t="s">
        <v>69</v>
      </c>
      <c r="D6949" s="35"/>
      <c r="E6949" s="35"/>
      <c r="F6949" s="35">
        <f ca="1">IFERROR(VLOOKUP($E6949&amp;"-1",'PTE - Segment Emissions Calcs'!$I$8:$V$8919,16,FALSE),0)</f>
        <v>3.3631404391584554E-3</v>
      </c>
      <c r="G6949" s="35">
        <f ca="1">IFERROR(VLOOKUP($E6949&amp;"-2",'PTE - Segment Emissions Calcs'!$I$8:$V$8919,16,FALSE),0)</f>
        <v>0</v>
      </c>
      <c r="H6949" s="36">
        <f t="shared" ca="1" si="324"/>
        <v>3.3631404391584554E-3</v>
      </c>
      <c r="I6949" s="37">
        <f ca="1">IFERROR(VLOOKUP($E6949&amp;"-1",'PTE - Segment Emissions Calcs'!$I$8:$X$8919,18,FALSE),0)</f>
        <v>1.4730555123514035E-2</v>
      </c>
      <c r="J6949" s="37">
        <f ca="1">IFERROR(VLOOKUP($E6949&amp;"-2",'PTE - Segment Emissions Calcs'!$I$8:$X$8919,18,FALSE),0)</f>
        <v>0</v>
      </c>
      <c r="K6949" s="37">
        <f t="shared" ca="1" si="325"/>
        <v>1.4730555123514035E-2</v>
      </c>
      <c r="L6949" s="37">
        <f ca="1">IFERROR(VLOOKUP($E6949&amp;"-1",'PTE - Segment Emissions Calcs'!$I$8:$Z$8919,20,FALSE),0)</f>
        <v>1.4730555123514035E-2</v>
      </c>
      <c r="M6949" s="37">
        <f ca="1">IFERROR(VLOOKUP($E6949&amp;"-2",'PTE - Segment Emissions Calcs'!$I$8:$Z$8919,20,FALSE),0)</f>
        <v>0</v>
      </c>
      <c r="N6949" s="37">
        <f t="shared" ca="1" si="326"/>
        <v>1.4730555123514035E-2</v>
      </c>
      <c r="O6949" s="38">
        <f t="array" aca="1" ref="O6949" ca="1">IF($H6949="TOTAL HAP",H6949,MAX(IF('PTE - Segment Emissions Calcs'!$B$8:$B$8919=$B6949,'PTE - Segment Emissions Calcs'!$V$8:$V$8919,)))</f>
        <v>3.3631404391584554E-3</v>
      </c>
      <c r="P6949" s="38">
        <f t="array" aca="1" ref="P6949" ca="1">IF($H6949="TOTAL HAP",K6949,MAX(IF('PTE - Segment Emissions Calcs'!$B$8:$B$8919=$B6949,'PTE - Segment Emissions Calcs'!$X$8:$X$8919,)))</f>
        <v>1.4730555123514035E-2</v>
      </c>
      <c r="Q6949" s="38">
        <f t="array" aca="1" ref="Q6949" ca="1">IF($H6949="TOTAL HAP",N6949,MAX(IF('PTE - Segment Emissions Calcs'!$B$8:$B$8919=$B6949,'PTE - Segment Emissions Calcs'!$Z$8:$Z$8919,)))</f>
        <v>1.4730555123514035E-2</v>
      </c>
      <c r="R6949" s="39"/>
    </row>
    <row r="6950" spans="1:18" x14ac:dyDescent="0.25">
      <c r="A6950" s="40"/>
      <c r="B6950" s="40"/>
      <c r="C6950" s="34" t="s">
        <v>179</v>
      </c>
      <c r="D6950" s="35"/>
      <c r="E6950" s="35"/>
      <c r="F6950" s="35">
        <f ca="1">IFERROR(VLOOKUP($E6950&amp;"-1",'PTE - Segment Emissions Calcs'!$I$8:$V$8919,16,FALSE),0)</f>
        <v>1.3830509594091422E-3</v>
      </c>
      <c r="G6950" s="35">
        <f ca="1">IFERROR(VLOOKUP($E6950&amp;"-2",'PTE - Segment Emissions Calcs'!$I$8:$V$8919,16,FALSE),0)</f>
        <v>0</v>
      </c>
      <c r="H6950" s="36">
        <f t="shared" ca="1" si="324"/>
        <v>1.3830509594091422E-3</v>
      </c>
      <c r="I6950" s="37">
        <f ca="1">IFERROR(VLOOKUP($E6950&amp;"-1",'PTE - Segment Emissions Calcs'!$I$8:$X$8919,18,FALSE),0)</f>
        <v>6.057763202212043E-3</v>
      </c>
      <c r="J6950" s="37">
        <f ca="1">IFERROR(VLOOKUP($E6950&amp;"-2",'PTE - Segment Emissions Calcs'!$I$8:$X$8919,18,FALSE),0)</f>
        <v>0</v>
      </c>
      <c r="K6950" s="37">
        <f t="shared" ca="1" si="325"/>
        <v>6.057763202212043E-3</v>
      </c>
      <c r="L6950" s="37">
        <f ca="1">IFERROR(VLOOKUP($E6950&amp;"-1",'PTE - Segment Emissions Calcs'!$I$8:$Z$8919,20,FALSE),0)</f>
        <v>6.057763202212043E-3</v>
      </c>
      <c r="M6950" s="37">
        <f ca="1">IFERROR(VLOOKUP($E6950&amp;"-2",'PTE - Segment Emissions Calcs'!$I$8:$Z$8919,20,FALSE),0)</f>
        <v>0</v>
      </c>
      <c r="N6950" s="37">
        <f t="shared" ca="1" si="326"/>
        <v>6.057763202212043E-3</v>
      </c>
      <c r="O6950" s="38">
        <f t="array" aca="1" ref="O6950" ca="1">IF($H6950="TOTAL HAP",H6950,MAX(IF('PTE - Segment Emissions Calcs'!$B$8:$B$8919=$B6950,'PTE - Segment Emissions Calcs'!$V$8:$V$8919,)))</f>
        <v>1.3830509594091422E-3</v>
      </c>
      <c r="P6950" s="38">
        <f t="array" aca="1" ref="P6950" ca="1">IF($H6950="TOTAL HAP",K6950,MAX(IF('PTE - Segment Emissions Calcs'!$B$8:$B$8919=$B6950,'PTE - Segment Emissions Calcs'!$X$8:$X$8919,)))</f>
        <v>6.057763202212043E-3</v>
      </c>
      <c r="Q6950" s="38">
        <f t="array" aca="1" ref="Q6950" ca="1">IF($H6950="TOTAL HAP",N6950,MAX(IF('PTE - Segment Emissions Calcs'!$B$8:$B$8919=$B6950,'PTE - Segment Emissions Calcs'!$Z$8:$Z$8919,)))</f>
        <v>6.057763202212043E-3</v>
      </c>
      <c r="R6950" s="39"/>
    </row>
    <row r="6951" spans="1:18" ht="15.75" thickBot="1" x14ac:dyDescent="0.3">
      <c r="A6951" s="42"/>
      <c r="B6951" s="42"/>
      <c r="C6951" s="43" t="s">
        <v>295</v>
      </c>
      <c r="D6951" s="44"/>
      <c r="E6951" s="44"/>
      <c r="F6951" s="44">
        <f ca="1">IFERROR(VLOOKUP($E6951&amp;"-1",'PTE - Segment Emissions Calcs'!$I$8:$V$8919,16,FALSE),0)</f>
        <v>0</v>
      </c>
      <c r="G6951" s="44">
        <f ca="1">IFERROR(VLOOKUP($E6951&amp;"-2",'PTE - Segment Emissions Calcs'!$I$8:$V$8919,16,FALSE),0)</f>
        <v>0</v>
      </c>
      <c r="H6951" s="45">
        <f t="shared" ca="1" si="324"/>
        <v>0</v>
      </c>
      <c r="I6951" s="46">
        <f ca="1">IFERROR(VLOOKUP($E6951&amp;"-1",'PTE - Segment Emissions Calcs'!$I$8:$X$8919,18,FALSE),0)</f>
        <v>0</v>
      </c>
      <c r="J6951" s="46">
        <f ca="1">IFERROR(VLOOKUP($E6951&amp;"-2",'PTE - Segment Emissions Calcs'!$I$8:$X$8919,18,FALSE),0)</f>
        <v>0</v>
      </c>
      <c r="K6951" s="46">
        <f t="shared" ca="1" si="325"/>
        <v>0</v>
      </c>
      <c r="L6951" s="46">
        <f ca="1">IFERROR(VLOOKUP($E6951&amp;"-1",'PTE - Segment Emissions Calcs'!$I$8:$Z$8919,20,FALSE),0)</f>
        <v>0</v>
      </c>
      <c r="M6951" s="46">
        <f ca="1">IFERROR(VLOOKUP($E6951&amp;"-2",'PTE - Segment Emissions Calcs'!$I$8:$Z$8919,20,FALSE),0)</f>
        <v>0</v>
      </c>
      <c r="N6951" s="46">
        <f t="shared" ca="1" si="326"/>
        <v>0</v>
      </c>
      <c r="O6951" s="47">
        <f t="array" aca="1" ref="O6951" ca="1">IF($H6951="TOTAL HAP",H6951,MAX(IF('PTE - Segment Emissions Calcs'!$B$8:$B$8919=$B6951,'PTE - Segment Emissions Calcs'!$V$8:$V$8919,)))</f>
        <v>0</v>
      </c>
      <c r="P6951" s="47">
        <f t="array" aca="1" ref="P6951" ca="1">IF($H6951="TOTAL HAP",K6951,MAX(IF('PTE - Segment Emissions Calcs'!$B$8:$B$8919=$B6951,'PTE - Segment Emissions Calcs'!$X$8:$X$8919,)))</f>
        <v>0</v>
      </c>
      <c r="Q6951" s="47">
        <f t="array" aca="1" ref="Q6951" ca="1">IF($H6951="TOTAL HAP",N6951,MAX(IF('PTE - Segment Emissions Calcs'!$B$8:$B$8919=$B6951,'PTE - Segment Emissions Calcs'!$Z$8:$Z$8919,)))</f>
        <v>0</v>
      </c>
      <c r="R6951" s="48"/>
    </row>
    <row r="6952" spans="1:18" ht="15.75" thickTop="1" x14ac:dyDescent="0.25">
      <c r="A6952" s="25" t="str">
        <f ca="1">VLOOKUP(#REF!,'PTE - Segment Emissions Calcs'!$C$8:$J$8919,8,FALSE)</f>
        <v>EQUI 078</v>
      </c>
      <c r="B6952" s="25" t="str">
        <f ca="1">VLOOKUP(A6952,'PTE - Segment Emissions Calcs'!$J$8:$O$8919,4,FALSE)</f>
        <v>Diesel/Fuel Additive (APC 215)</v>
      </c>
      <c r="C6952" s="26" t="s">
        <v>24</v>
      </c>
      <c r="D6952" s="27"/>
      <c r="E6952" s="27"/>
      <c r="F6952" s="27">
        <f ca="1">IFERROR(VLOOKUP($E6952&amp;"-1",'PTE - Segment Emissions Calcs'!$I$8:$V$8919,16,FALSE),0)</f>
        <v>1.2595737071849238E-3</v>
      </c>
      <c r="G6952" s="27">
        <f ca="1">IFERROR(VLOOKUP($E6952&amp;"-2",'PTE - Segment Emissions Calcs'!$I$8:$V$8919,16,FALSE),0)</f>
        <v>0</v>
      </c>
      <c r="H6952" s="28">
        <f t="shared" ca="1" si="324"/>
        <v>1.2595737071849238E-3</v>
      </c>
      <c r="I6952" s="29">
        <f ca="1">IFERROR(VLOOKUP($E6952&amp;"-1",'PTE - Segment Emissions Calcs'!$I$8:$X$8919,18,FALSE),0)</f>
        <v>5.5169328374699671E-3</v>
      </c>
      <c r="J6952" s="29">
        <f ca="1">IFERROR(VLOOKUP($E6952&amp;"-2",'PTE - Segment Emissions Calcs'!$I$8:$X$8919,18,FALSE),0)</f>
        <v>0</v>
      </c>
      <c r="K6952" s="29">
        <f t="shared" ca="1" si="325"/>
        <v>5.5169328374699671E-3</v>
      </c>
      <c r="L6952" s="29">
        <f ca="1">IFERROR(VLOOKUP($E6952&amp;"-1",'PTE - Segment Emissions Calcs'!$I$8:$Z$8919,20,FALSE),0)</f>
        <v>5.5169328374699671E-3</v>
      </c>
      <c r="M6952" s="29">
        <f ca="1">IFERROR(VLOOKUP($E6952&amp;"-2",'PTE - Segment Emissions Calcs'!$I$8:$Z$8919,20,FALSE),0)</f>
        <v>0</v>
      </c>
      <c r="N6952" s="29">
        <f t="shared" ca="1" si="326"/>
        <v>5.5169328374699671E-3</v>
      </c>
      <c r="O6952" s="30">
        <f t="array" aca="1" ref="O6952" ca="1">IF($H6952="TOTAL HAP",H6952,MAX(IF('PTE - Segment Emissions Calcs'!$B$8:$B$8919=$B6952,'PTE - Segment Emissions Calcs'!$V$8:$V$8919,)))</f>
        <v>1.2595737071849238E-3</v>
      </c>
      <c r="P6952" s="30">
        <f t="array" aca="1" ref="P6952" ca="1">IF($H6952="TOTAL HAP",K6952,MAX(IF('PTE - Segment Emissions Calcs'!$B$8:$B$8919=$B6952,'PTE - Segment Emissions Calcs'!$X$8:$X$8919,)))</f>
        <v>5.5169328374699671E-3</v>
      </c>
      <c r="Q6952" s="30">
        <f t="array" aca="1" ref="Q6952" ca="1">IF($H6952="TOTAL HAP",N6952,MAX(IF('PTE - Segment Emissions Calcs'!$B$8:$B$8919=$B6952,'PTE - Segment Emissions Calcs'!$Z$8:$Z$8919,)))</f>
        <v>5.5169328374699671E-3</v>
      </c>
      <c r="R6952" s="31"/>
    </row>
    <row r="6953" spans="1:18" x14ac:dyDescent="0.25">
      <c r="A6953" s="32"/>
      <c r="B6953" s="33"/>
      <c r="C6953" s="34" t="s">
        <v>29</v>
      </c>
      <c r="D6953" s="35"/>
      <c r="E6953" s="35"/>
      <c r="F6953" s="35">
        <f ca="1">IFERROR(VLOOKUP($E6953&amp;"-1",'PTE - Segment Emissions Calcs'!$I$8:$V$8919,16,FALSE),0)</f>
        <v>4.7803710248581606E-4</v>
      </c>
      <c r="G6953" s="35">
        <f ca="1">IFERROR(VLOOKUP($E6953&amp;"-2",'PTE - Segment Emissions Calcs'!$I$8:$V$8919,16,FALSE),0)</f>
        <v>0</v>
      </c>
      <c r="H6953" s="36">
        <f t="shared" ca="1" si="324"/>
        <v>4.7803710248581606E-4</v>
      </c>
      <c r="I6953" s="37">
        <f ca="1">IFERROR(VLOOKUP($E6953&amp;"-1",'PTE - Segment Emissions Calcs'!$I$8:$X$8919,18,FALSE),0)</f>
        <v>2.0938025088878742E-3</v>
      </c>
      <c r="J6953" s="37">
        <f ca="1">IFERROR(VLOOKUP($E6953&amp;"-2",'PTE - Segment Emissions Calcs'!$I$8:$X$8919,18,FALSE),0)</f>
        <v>0</v>
      </c>
      <c r="K6953" s="37">
        <f t="shared" ca="1" si="325"/>
        <v>2.0938025088878742E-3</v>
      </c>
      <c r="L6953" s="37">
        <f ca="1">IFERROR(VLOOKUP($E6953&amp;"-1",'PTE - Segment Emissions Calcs'!$I$8:$Z$8919,20,FALSE),0)</f>
        <v>2.0938025088878742E-3</v>
      </c>
      <c r="M6953" s="37">
        <f ca="1">IFERROR(VLOOKUP($E6953&amp;"-2",'PTE - Segment Emissions Calcs'!$I$8:$Z$8919,20,FALSE),0)</f>
        <v>0</v>
      </c>
      <c r="N6953" s="37">
        <f t="shared" ca="1" si="326"/>
        <v>2.0938025088878742E-3</v>
      </c>
      <c r="O6953" s="38">
        <f t="array" aca="1" ref="O6953" ca="1">IF($H6953="TOTAL HAP",H6953,MAX(IF('PTE - Segment Emissions Calcs'!$B$8:$B$8919=$B6953,'PTE - Segment Emissions Calcs'!$V$8:$V$8919,)))</f>
        <v>4.7803710248581606E-4</v>
      </c>
      <c r="P6953" s="38">
        <f t="array" aca="1" ref="P6953" ca="1">IF($H6953="TOTAL HAP",K6953,MAX(IF('PTE - Segment Emissions Calcs'!$B$8:$B$8919=$B6953,'PTE - Segment Emissions Calcs'!$X$8:$X$8919,)))</f>
        <v>2.0938025088878742E-3</v>
      </c>
      <c r="Q6953" s="38">
        <f t="array" aca="1" ref="Q6953" ca="1">IF($H6953="TOTAL HAP",N6953,MAX(IF('PTE - Segment Emissions Calcs'!$B$8:$B$8919=$B6953,'PTE - Segment Emissions Calcs'!$Z$8:$Z$8919,)))</f>
        <v>2.0938025088878742E-3</v>
      </c>
      <c r="R6953" s="39"/>
    </row>
    <row r="6954" spans="1:18" x14ac:dyDescent="0.25">
      <c r="A6954" s="32"/>
      <c r="B6954" s="33"/>
      <c r="C6954" s="34" t="s">
        <v>37</v>
      </c>
      <c r="D6954" s="35"/>
      <c r="E6954" s="35"/>
      <c r="F6954" s="35">
        <f ca="1">IFERROR(VLOOKUP($E6954&amp;"-1",'PTE - Segment Emissions Calcs'!$I$8:$V$8919,16,FALSE),0)</f>
        <v>0</v>
      </c>
      <c r="G6954" s="35">
        <f ca="1">IFERROR(VLOOKUP($E6954&amp;"-2",'PTE - Segment Emissions Calcs'!$I$8:$V$8919,16,FALSE),0)</f>
        <v>0</v>
      </c>
      <c r="H6954" s="36">
        <f t="shared" ca="1" si="324"/>
        <v>0</v>
      </c>
      <c r="I6954" s="37">
        <f ca="1">IFERROR(VLOOKUP($E6954&amp;"-1",'PTE - Segment Emissions Calcs'!$I$8:$X$8919,18,FALSE),0)</f>
        <v>0</v>
      </c>
      <c r="J6954" s="37">
        <f ca="1">IFERROR(VLOOKUP($E6954&amp;"-2",'PTE - Segment Emissions Calcs'!$I$8:$X$8919,18,FALSE),0)</f>
        <v>0</v>
      </c>
      <c r="K6954" s="37">
        <f t="shared" ca="1" si="325"/>
        <v>0</v>
      </c>
      <c r="L6954" s="37">
        <f ca="1">IFERROR(VLOOKUP($E6954&amp;"-1",'PTE - Segment Emissions Calcs'!$I$8:$Z$8919,20,FALSE),0)</f>
        <v>0</v>
      </c>
      <c r="M6954" s="37">
        <f ca="1">IFERROR(VLOOKUP($E6954&amp;"-2",'PTE - Segment Emissions Calcs'!$I$8:$Z$8919,20,FALSE),0)</f>
        <v>0</v>
      </c>
      <c r="N6954" s="37">
        <f t="shared" ca="1" si="326"/>
        <v>0</v>
      </c>
      <c r="O6954" s="38">
        <f t="array" aca="1" ref="O6954" ca="1">IF($H6954="TOTAL HAP",H6954,MAX(IF('PTE - Segment Emissions Calcs'!$B$8:$B$8919=$B6954,'PTE - Segment Emissions Calcs'!$V$8:$V$8919,)))</f>
        <v>0</v>
      </c>
      <c r="P6954" s="38">
        <f t="array" aca="1" ref="P6954" ca="1">IF($H6954="TOTAL HAP",K6954,MAX(IF('PTE - Segment Emissions Calcs'!$B$8:$B$8919=$B6954,'PTE - Segment Emissions Calcs'!$X$8:$X$8919,)))</f>
        <v>0</v>
      </c>
      <c r="Q6954" s="38">
        <f t="array" aca="1" ref="Q6954" ca="1">IF($H6954="TOTAL HAP",N6954,MAX(IF('PTE - Segment Emissions Calcs'!$B$8:$B$8919=$B6954,'PTE - Segment Emissions Calcs'!$Z$8:$Z$8919,)))</f>
        <v>0</v>
      </c>
      <c r="R6954" s="39"/>
    </row>
    <row r="6955" spans="1:18" x14ac:dyDescent="0.25">
      <c r="A6955" s="40"/>
      <c r="B6955" s="40"/>
      <c r="C6955" s="34" t="s">
        <v>204</v>
      </c>
      <c r="D6955" s="35"/>
      <c r="E6955" s="35"/>
      <c r="F6955" s="35">
        <f ca="1">IFERROR(VLOOKUP($E6955&amp;"-1",'PTE - Segment Emissions Calcs'!$I$8:$V$8919,16,FALSE),0)</f>
        <v>0</v>
      </c>
      <c r="G6955" s="35">
        <f ca="1">IFERROR(VLOOKUP($E6955&amp;"-2",'PTE - Segment Emissions Calcs'!$I$8:$V$8919,16,FALSE),0)</f>
        <v>0</v>
      </c>
      <c r="H6955" s="36">
        <f t="shared" ca="1" si="324"/>
        <v>0</v>
      </c>
      <c r="I6955" s="37">
        <f ca="1">IFERROR(VLOOKUP($E6955&amp;"-1",'PTE - Segment Emissions Calcs'!$I$8:$X$8919,18,FALSE),0)</f>
        <v>0</v>
      </c>
      <c r="J6955" s="37">
        <f ca="1">IFERROR(VLOOKUP($E6955&amp;"-2",'PTE - Segment Emissions Calcs'!$I$8:$X$8919,18,FALSE),0)</f>
        <v>0</v>
      </c>
      <c r="K6955" s="37">
        <f t="shared" ca="1" si="325"/>
        <v>0</v>
      </c>
      <c r="L6955" s="37">
        <f ca="1">IFERROR(VLOOKUP($E6955&amp;"-1",'PTE - Segment Emissions Calcs'!$I$8:$Z$8919,20,FALSE),0)</f>
        <v>0</v>
      </c>
      <c r="M6955" s="37">
        <f ca="1">IFERROR(VLOOKUP($E6955&amp;"-2",'PTE - Segment Emissions Calcs'!$I$8:$Z$8919,20,FALSE),0)</f>
        <v>0</v>
      </c>
      <c r="N6955" s="37">
        <f t="shared" ca="1" si="326"/>
        <v>0</v>
      </c>
      <c r="O6955" s="38">
        <f t="array" aca="1" ref="O6955" ca="1">IF($H6955="TOTAL HAP",H6955,MAX(IF('PTE - Segment Emissions Calcs'!$B$8:$B$8919=$B6955,'PTE - Segment Emissions Calcs'!$V$8:$V$8919,)))</f>
        <v>0</v>
      </c>
      <c r="P6955" s="38">
        <f t="array" aca="1" ref="P6955" ca="1">IF($H6955="TOTAL HAP",K6955,MAX(IF('PTE - Segment Emissions Calcs'!$B$8:$B$8919=$B6955,'PTE - Segment Emissions Calcs'!$X$8:$X$8919,)))</f>
        <v>0</v>
      </c>
      <c r="Q6955" s="38">
        <f t="array" aca="1" ref="Q6955" ca="1">IF($H6955="TOTAL HAP",N6955,MAX(IF('PTE - Segment Emissions Calcs'!$B$8:$B$8919=$B6955,'PTE - Segment Emissions Calcs'!$Z$8:$Z$8919,)))</f>
        <v>0</v>
      </c>
      <c r="R6955" s="39"/>
    </row>
    <row r="6956" spans="1:18" x14ac:dyDescent="0.25">
      <c r="A6956" s="40"/>
      <c r="B6956" s="40"/>
      <c r="C6956" s="34" t="s">
        <v>205</v>
      </c>
      <c r="D6956" s="35"/>
      <c r="E6956" s="35"/>
      <c r="F6956" s="35">
        <f ca="1">IFERROR(VLOOKUP($E6956&amp;"-1",'PTE - Segment Emissions Calcs'!$I$8:$V$8919,16,FALSE),0)</f>
        <v>0</v>
      </c>
      <c r="G6956" s="35">
        <f ca="1">IFERROR(VLOOKUP($E6956&amp;"-2",'PTE - Segment Emissions Calcs'!$I$8:$V$8919,16,FALSE),0)</f>
        <v>0</v>
      </c>
      <c r="H6956" s="36">
        <f t="shared" ca="1" si="324"/>
        <v>0</v>
      </c>
      <c r="I6956" s="37">
        <f ca="1">IFERROR(VLOOKUP($E6956&amp;"-1",'PTE - Segment Emissions Calcs'!$I$8:$X$8919,18,FALSE),0)</f>
        <v>0</v>
      </c>
      <c r="J6956" s="37">
        <f ca="1">IFERROR(VLOOKUP($E6956&amp;"-2",'PTE - Segment Emissions Calcs'!$I$8:$X$8919,18,FALSE),0)</f>
        <v>0</v>
      </c>
      <c r="K6956" s="37">
        <f t="shared" ca="1" si="325"/>
        <v>0</v>
      </c>
      <c r="L6956" s="37">
        <f ca="1">IFERROR(VLOOKUP($E6956&amp;"-1",'PTE - Segment Emissions Calcs'!$I$8:$Z$8919,20,FALSE),0)</f>
        <v>0</v>
      </c>
      <c r="M6956" s="37">
        <f ca="1">IFERROR(VLOOKUP($E6956&amp;"-2",'PTE - Segment Emissions Calcs'!$I$8:$Z$8919,20,FALSE),0)</f>
        <v>0</v>
      </c>
      <c r="N6956" s="37">
        <f t="shared" ca="1" si="326"/>
        <v>0</v>
      </c>
      <c r="O6956" s="38">
        <f t="array" aca="1" ref="O6956" ca="1">IF($H6956="TOTAL HAP",H6956,MAX(IF('PTE - Segment Emissions Calcs'!$B$8:$B$8919=$B6956,'PTE - Segment Emissions Calcs'!$V$8:$V$8919,)))</f>
        <v>0</v>
      </c>
      <c r="P6956" s="38">
        <f t="array" aca="1" ref="P6956" ca="1">IF($H6956="TOTAL HAP",K6956,MAX(IF('PTE - Segment Emissions Calcs'!$B$8:$B$8919=$B6956,'PTE - Segment Emissions Calcs'!$X$8:$X$8919,)))</f>
        <v>0</v>
      </c>
      <c r="Q6956" s="38">
        <f t="array" aca="1" ref="Q6956" ca="1">IF($H6956="TOTAL HAP",N6956,MAX(IF('PTE - Segment Emissions Calcs'!$B$8:$B$8919=$B6956,'PTE - Segment Emissions Calcs'!$Z$8:$Z$8919,)))</f>
        <v>0</v>
      </c>
      <c r="R6956" s="39"/>
    </row>
    <row r="6957" spans="1:18" x14ac:dyDescent="0.25">
      <c r="A6957" s="40"/>
      <c r="B6957" s="40"/>
      <c r="C6957" s="34" t="s">
        <v>130</v>
      </c>
      <c r="D6957" s="35"/>
      <c r="E6957" s="35"/>
      <c r="F6957" s="35">
        <f ca="1">IFERROR(VLOOKUP($E6957&amp;"-1",'PTE - Segment Emissions Calcs'!$I$8:$V$8919,16,FALSE),0)</f>
        <v>6.926154132628485E-5</v>
      </c>
      <c r="G6957" s="35">
        <f ca="1">IFERROR(VLOOKUP($E6957&amp;"-2",'PTE - Segment Emissions Calcs'!$I$8:$V$8919,16,FALSE),0)</f>
        <v>0</v>
      </c>
      <c r="H6957" s="36">
        <f t="shared" ca="1" si="324"/>
        <v>6.926154132628485E-5</v>
      </c>
      <c r="I6957" s="37">
        <f ca="1">IFERROR(VLOOKUP($E6957&amp;"-1",'PTE - Segment Emissions Calcs'!$I$8:$X$8919,18,FALSE),0)</f>
        <v>3.0336555100912764E-4</v>
      </c>
      <c r="J6957" s="37">
        <f ca="1">IFERROR(VLOOKUP($E6957&amp;"-2",'PTE - Segment Emissions Calcs'!$I$8:$X$8919,18,FALSE),0)</f>
        <v>0</v>
      </c>
      <c r="K6957" s="37">
        <f t="shared" ca="1" si="325"/>
        <v>3.0336555100912764E-4</v>
      </c>
      <c r="L6957" s="37">
        <f ca="1">IFERROR(VLOOKUP($E6957&amp;"-1",'PTE - Segment Emissions Calcs'!$I$8:$Z$8919,20,FALSE),0)</f>
        <v>3.0336555100912764E-4</v>
      </c>
      <c r="M6957" s="37">
        <f ca="1">IFERROR(VLOOKUP($E6957&amp;"-2",'PTE - Segment Emissions Calcs'!$I$8:$Z$8919,20,FALSE),0)</f>
        <v>0</v>
      </c>
      <c r="N6957" s="37">
        <f t="shared" ca="1" si="326"/>
        <v>3.0336555100912764E-4</v>
      </c>
      <c r="O6957" s="38">
        <f t="array" aca="1" ref="O6957" ca="1">IF($H6957="TOTAL HAP",H6957,MAX(IF('PTE - Segment Emissions Calcs'!$B$8:$B$8919=$B6957,'PTE - Segment Emissions Calcs'!$V$8:$V$8919,)))</f>
        <v>6.926154132628485E-5</v>
      </c>
      <c r="P6957" s="38">
        <f t="array" aca="1" ref="P6957" ca="1">IF($H6957="TOTAL HAP",K6957,MAX(IF('PTE - Segment Emissions Calcs'!$B$8:$B$8919=$B6957,'PTE - Segment Emissions Calcs'!$X$8:$X$8919,)))</f>
        <v>3.0336555100912764E-4</v>
      </c>
      <c r="Q6957" s="38">
        <f t="array" aca="1" ref="Q6957" ca="1">IF($H6957="TOTAL HAP",N6957,MAX(IF('PTE - Segment Emissions Calcs'!$B$8:$B$8919=$B6957,'PTE - Segment Emissions Calcs'!$Z$8:$Z$8919,)))</f>
        <v>3.0336555100912764E-4</v>
      </c>
      <c r="R6957" s="39"/>
    </row>
    <row r="6958" spans="1:18" x14ac:dyDescent="0.25">
      <c r="A6958" s="40"/>
      <c r="B6958" s="40"/>
      <c r="C6958" s="34" t="s">
        <v>173</v>
      </c>
      <c r="D6958" s="35"/>
      <c r="E6958" s="35"/>
      <c r="F6958" s="35">
        <f ca="1">IFERROR(VLOOKUP($E6958&amp;"-1",'PTE - Segment Emissions Calcs'!$I$8:$V$8919,16,FALSE),0)</f>
        <v>0</v>
      </c>
      <c r="G6958" s="35">
        <f ca="1">IFERROR(VLOOKUP($E6958&amp;"-2",'PTE - Segment Emissions Calcs'!$I$8:$V$8919,16,FALSE),0)</f>
        <v>0</v>
      </c>
      <c r="H6958" s="36">
        <f t="shared" ca="1" si="324"/>
        <v>0</v>
      </c>
      <c r="I6958" s="37">
        <f ca="1">IFERROR(VLOOKUP($E6958&amp;"-1",'PTE - Segment Emissions Calcs'!$I$8:$X$8919,18,FALSE),0)</f>
        <v>0</v>
      </c>
      <c r="J6958" s="37">
        <f ca="1">IFERROR(VLOOKUP($E6958&amp;"-2",'PTE - Segment Emissions Calcs'!$I$8:$X$8919,18,FALSE),0)</f>
        <v>0</v>
      </c>
      <c r="K6958" s="37">
        <f t="shared" ca="1" si="325"/>
        <v>0</v>
      </c>
      <c r="L6958" s="37">
        <f ca="1">IFERROR(VLOOKUP($E6958&amp;"-1",'PTE - Segment Emissions Calcs'!$I$8:$Z$8919,20,FALSE),0)</f>
        <v>0</v>
      </c>
      <c r="M6958" s="37">
        <f ca="1">IFERROR(VLOOKUP($E6958&amp;"-2",'PTE - Segment Emissions Calcs'!$I$8:$Z$8919,20,FALSE),0)</f>
        <v>0</v>
      </c>
      <c r="N6958" s="37">
        <f t="shared" ca="1" si="326"/>
        <v>0</v>
      </c>
      <c r="O6958" s="38">
        <f t="array" aca="1" ref="O6958" ca="1">IF($H6958="TOTAL HAP",H6958,MAX(IF('PTE - Segment Emissions Calcs'!$B$8:$B$8919=$B6958,'PTE - Segment Emissions Calcs'!$V$8:$V$8919,)))</f>
        <v>0</v>
      </c>
      <c r="P6958" s="38">
        <f t="array" aca="1" ref="P6958" ca="1">IF($H6958="TOTAL HAP",K6958,MAX(IF('PTE - Segment Emissions Calcs'!$B$8:$B$8919=$B6958,'PTE - Segment Emissions Calcs'!$X$8:$X$8919,)))</f>
        <v>0</v>
      </c>
      <c r="Q6958" s="38">
        <f t="array" aca="1" ref="Q6958" ca="1">IF($H6958="TOTAL HAP",N6958,MAX(IF('PTE - Segment Emissions Calcs'!$B$8:$B$8919=$B6958,'PTE - Segment Emissions Calcs'!$Z$8:$Z$8919,)))</f>
        <v>0</v>
      </c>
      <c r="R6958" s="39"/>
    </row>
    <row r="6959" spans="1:18" x14ac:dyDescent="0.25">
      <c r="A6959" s="40"/>
      <c r="B6959" s="40"/>
      <c r="C6959" s="34" t="s">
        <v>291</v>
      </c>
      <c r="D6959" s="35"/>
      <c r="E6959" s="35"/>
      <c r="F6959" s="35">
        <f ca="1">IFERROR(VLOOKUP($E6959&amp;"-1",'PTE - Segment Emissions Calcs'!$I$8:$V$8919,16,FALSE),0)</f>
        <v>0</v>
      </c>
      <c r="G6959" s="35">
        <f ca="1">IFERROR(VLOOKUP($E6959&amp;"-2",'PTE - Segment Emissions Calcs'!$I$8:$V$8919,16,FALSE),0)</f>
        <v>0</v>
      </c>
      <c r="H6959" s="36">
        <f t="shared" ca="1" si="324"/>
        <v>0</v>
      </c>
      <c r="I6959" s="37">
        <f ca="1">IFERROR(VLOOKUP($E6959&amp;"-1",'PTE - Segment Emissions Calcs'!$I$8:$X$8919,18,FALSE),0)</f>
        <v>0</v>
      </c>
      <c r="J6959" s="37">
        <f ca="1">IFERROR(VLOOKUP($E6959&amp;"-2",'PTE - Segment Emissions Calcs'!$I$8:$X$8919,18,FALSE),0)</f>
        <v>0</v>
      </c>
      <c r="K6959" s="37">
        <f t="shared" ca="1" si="325"/>
        <v>0</v>
      </c>
      <c r="L6959" s="37">
        <f ca="1">IFERROR(VLOOKUP($E6959&amp;"-1",'PTE - Segment Emissions Calcs'!$I$8:$Z$8919,20,FALSE),0)</f>
        <v>0</v>
      </c>
      <c r="M6959" s="37">
        <f ca="1">IFERROR(VLOOKUP($E6959&amp;"-2",'PTE - Segment Emissions Calcs'!$I$8:$Z$8919,20,FALSE),0)</f>
        <v>0</v>
      </c>
      <c r="N6959" s="37">
        <f t="shared" ca="1" si="326"/>
        <v>0</v>
      </c>
      <c r="O6959" s="38">
        <f t="array" aca="1" ref="O6959" ca="1">IF($H6959="TOTAL HAP",H6959,MAX(IF('PTE - Segment Emissions Calcs'!$B$8:$B$8919=$B6959,'PTE - Segment Emissions Calcs'!$V$8:$V$8919,)))</f>
        <v>0</v>
      </c>
      <c r="P6959" s="38">
        <f t="array" aca="1" ref="P6959" ca="1">IF($H6959="TOTAL HAP",K6959,MAX(IF('PTE - Segment Emissions Calcs'!$B$8:$B$8919=$B6959,'PTE - Segment Emissions Calcs'!$X$8:$X$8919,)))</f>
        <v>0</v>
      </c>
      <c r="Q6959" s="38">
        <f t="array" aca="1" ref="Q6959" ca="1">IF($H6959="TOTAL HAP",N6959,MAX(IF('PTE - Segment Emissions Calcs'!$B$8:$B$8919=$B6959,'PTE - Segment Emissions Calcs'!$Z$8:$Z$8919,)))</f>
        <v>0</v>
      </c>
      <c r="R6959" s="39"/>
    </row>
    <row r="6960" spans="1:18" x14ac:dyDescent="0.25">
      <c r="A6960" s="40"/>
      <c r="B6960" s="40"/>
      <c r="C6960" s="34" t="s">
        <v>292</v>
      </c>
      <c r="D6960" s="35"/>
      <c r="E6960" s="35"/>
      <c r="F6960" s="35">
        <f ca="1">IFERROR(VLOOKUP($E6960&amp;"-1",'PTE - Segment Emissions Calcs'!$I$8:$V$8919,16,FALSE),0)</f>
        <v>0</v>
      </c>
      <c r="G6960" s="35">
        <f ca="1">IFERROR(VLOOKUP($E6960&amp;"-2",'PTE - Segment Emissions Calcs'!$I$8:$V$8919,16,FALSE),0)</f>
        <v>0</v>
      </c>
      <c r="H6960" s="36">
        <f t="shared" ca="1" si="324"/>
        <v>0</v>
      </c>
      <c r="I6960" s="37">
        <f ca="1">IFERROR(VLOOKUP($E6960&amp;"-1",'PTE - Segment Emissions Calcs'!$I$8:$X$8919,18,FALSE),0)</f>
        <v>0</v>
      </c>
      <c r="J6960" s="37">
        <f ca="1">IFERROR(VLOOKUP($E6960&amp;"-2",'PTE - Segment Emissions Calcs'!$I$8:$X$8919,18,FALSE),0)</f>
        <v>0</v>
      </c>
      <c r="K6960" s="37">
        <f t="shared" ca="1" si="325"/>
        <v>0</v>
      </c>
      <c r="L6960" s="37">
        <f ca="1">IFERROR(VLOOKUP($E6960&amp;"-1",'PTE - Segment Emissions Calcs'!$I$8:$Z$8919,20,FALSE),0)</f>
        <v>0</v>
      </c>
      <c r="M6960" s="37">
        <f ca="1">IFERROR(VLOOKUP($E6960&amp;"-2",'PTE - Segment Emissions Calcs'!$I$8:$Z$8919,20,FALSE),0)</f>
        <v>0</v>
      </c>
      <c r="N6960" s="37">
        <f t="shared" ca="1" si="326"/>
        <v>0</v>
      </c>
      <c r="O6960" s="38">
        <f t="array" aca="1" ref="O6960" ca="1">IF($H6960="TOTAL HAP",H6960,MAX(IF('PTE - Segment Emissions Calcs'!$B$8:$B$8919=$B6960,'PTE - Segment Emissions Calcs'!$V$8:$V$8919,)))</f>
        <v>0</v>
      </c>
      <c r="P6960" s="38">
        <f t="array" aca="1" ref="P6960" ca="1">IF($H6960="TOTAL HAP",K6960,MAX(IF('PTE - Segment Emissions Calcs'!$B$8:$B$8919=$B6960,'PTE - Segment Emissions Calcs'!$X$8:$X$8919,)))</f>
        <v>0</v>
      </c>
      <c r="Q6960" s="38">
        <f t="array" aca="1" ref="Q6960" ca="1">IF($H6960="TOTAL HAP",N6960,MAX(IF('PTE - Segment Emissions Calcs'!$B$8:$B$8919=$B6960,'PTE - Segment Emissions Calcs'!$Z$8:$Z$8919,)))</f>
        <v>0</v>
      </c>
      <c r="R6960" s="39"/>
    </row>
    <row r="6961" spans="1:18" x14ac:dyDescent="0.25">
      <c r="A6961" s="40"/>
      <c r="B6961" s="40"/>
      <c r="C6961" s="34" t="s">
        <v>66</v>
      </c>
      <c r="D6961" s="35"/>
      <c r="E6961" s="35"/>
      <c r="F6961" s="35">
        <f ca="1">IFERROR(VLOOKUP($E6961&amp;"-1",'PTE - Segment Emissions Calcs'!$I$8:$V$8919,16,FALSE),0)</f>
        <v>4.7077481157336965E-5</v>
      </c>
      <c r="G6961" s="35">
        <f ca="1">IFERROR(VLOOKUP($E6961&amp;"-2",'PTE - Segment Emissions Calcs'!$I$8:$V$8919,16,FALSE),0)</f>
        <v>0</v>
      </c>
      <c r="H6961" s="36">
        <f t="shared" ca="1" si="324"/>
        <v>4.7077481157336965E-5</v>
      </c>
      <c r="I6961" s="37">
        <f ca="1">IFERROR(VLOOKUP($E6961&amp;"-1",'PTE - Segment Emissions Calcs'!$I$8:$X$8919,18,FALSE),0)</f>
        <v>2.0619936746913591E-4</v>
      </c>
      <c r="J6961" s="37">
        <f ca="1">IFERROR(VLOOKUP($E6961&amp;"-2",'PTE - Segment Emissions Calcs'!$I$8:$X$8919,18,FALSE),0)</f>
        <v>0</v>
      </c>
      <c r="K6961" s="37">
        <f t="shared" ca="1" si="325"/>
        <v>2.0619936746913591E-4</v>
      </c>
      <c r="L6961" s="37">
        <f ca="1">IFERROR(VLOOKUP($E6961&amp;"-1",'PTE - Segment Emissions Calcs'!$I$8:$Z$8919,20,FALSE),0)</f>
        <v>2.0619936746913591E-4</v>
      </c>
      <c r="M6961" s="37">
        <f ca="1">IFERROR(VLOOKUP($E6961&amp;"-2",'PTE - Segment Emissions Calcs'!$I$8:$Z$8919,20,FALSE),0)</f>
        <v>0</v>
      </c>
      <c r="N6961" s="37">
        <f t="shared" ca="1" si="326"/>
        <v>2.0619936746913591E-4</v>
      </c>
      <c r="O6961" s="38">
        <f t="array" aca="1" ref="O6961" ca="1">IF($H6961="TOTAL HAP",H6961,MAX(IF('PTE - Segment Emissions Calcs'!$B$8:$B$8919=$B6961,'PTE - Segment Emissions Calcs'!$V$8:$V$8919,)))</f>
        <v>4.7077481157336965E-5</v>
      </c>
      <c r="P6961" s="38">
        <f t="array" aca="1" ref="P6961" ca="1">IF($H6961="TOTAL HAP",K6961,MAX(IF('PTE - Segment Emissions Calcs'!$B$8:$B$8919=$B6961,'PTE - Segment Emissions Calcs'!$X$8:$X$8919,)))</f>
        <v>2.0619936746913591E-4</v>
      </c>
      <c r="Q6961" s="38">
        <f t="array" aca="1" ref="Q6961" ca="1">IF($H6961="TOTAL HAP",N6961,MAX(IF('PTE - Segment Emissions Calcs'!$B$8:$B$8919=$B6961,'PTE - Segment Emissions Calcs'!$Z$8:$Z$8919,)))</f>
        <v>2.0619936746913591E-4</v>
      </c>
      <c r="R6961" s="39"/>
    </row>
    <row r="6962" spans="1:18" x14ac:dyDescent="0.25">
      <c r="A6962" s="40"/>
      <c r="B6962" s="40"/>
      <c r="C6962" s="34" t="s">
        <v>293</v>
      </c>
      <c r="D6962" s="35"/>
      <c r="E6962" s="35"/>
      <c r="F6962" s="35">
        <f ca="1">IFERROR(VLOOKUP($E6962&amp;"-1",'PTE - Segment Emissions Calcs'!$I$8:$V$8919,16,FALSE),0)</f>
        <v>0</v>
      </c>
      <c r="G6962" s="35">
        <f ca="1">IFERROR(VLOOKUP($E6962&amp;"-2",'PTE - Segment Emissions Calcs'!$I$8:$V$8919,16,FALSE),0)</f>
        <v>0</v>
      </c>
      <c r="H6962" s="36">
        <f t="shared" ca="1" si="324"/>
        <v>0</v>
      </c>
      <c r="I6962" s="37">
        <f ca="1">IFERROR(VLOOKUP($E6962&amp;"-1",'PTE - Segment Emissions Calcs'!$I$8:$X$8919,18,FALSE),0)</f>
        <v>0</v>
      </c>
      <c r="J6962" s="37">
        <f ca="1">IFERROR(VLOOKUP($E6962&amp;"-2",'PTE - Segment Emissions Calcs'!$I$8:$X$8919,18,FALSE),0)</f>
        <v>0</v>
      </c>
      <c r="K6962" s="37">
        <f t="shared" ca="1" si="325"/>
        <v>0</v>
      </c>
      <c r="L6962" s="37">
        <f ca="1">IFERROR(VLOOKUP($E6962&amp;"-1",'PTE - Segment Emissions Calcs'!$I$8:$Z$8919,20,FALSE),0)</f>
        <v>0</v>
      </c>
      <c r="M6962" s="37">
        <f ca="1">IFERROR(VLOOKUP($E6962&amp;"-2",'PTE - Segment Emissions Calcs'!$I$8:$Z$8919,20,FALSE),0)</f>
        <v>0</v>
      </c>
      <c r="N6962" s="37">
        <f t="shared" ca="1" si="326"/>
        <v>0</v>
      </c>
      <c r="O6962" s="38">
        <f t="array" aca="1" ref="O6962" ca="1">IF($H6962="TOTAL HAP",H6962,MAX(IF('PTE - Segment Emissions Calcs'!$B$8:$B$8919=$B6962,'PTE - Segment Emissions Calcs'!$V$8:$V$8919,)))</f>
        <v>0</v>
      </c>
      <c r="P6962" s="38">
        <f t="array" aca="1" ref="P6962" ca="1">IF($H6962="TOTAL HAP",K6962,MAX(IF('PTE - Segment Emissions Calcs'!$B$8:$B$8919=$B6962,'PTE - Segment Emissions Calcs'!$X$8:$X$8919,)))</f>
        <v>0</v>
      </c>
      <c r="Q6962" s="38">
        <f t="array" aca="1" ref="Q6962" ca="1">IF($H6962="TOTAL HAP",N6962,MAX(IF('PTE - Segment Emissions Calcs'!$B$8:$B$8919=$B6962,'PTE - Segment Emissions Calcs'!$Z$8:$Z$8919,)))</f>
        <v>0</v>
      </c>
      <c r="R6962" s="39"/>
    </row>
    <row r="6963" spans="1:18" x14ac:dyDescent="0.25">
      <c r="A6963" s="40"/>
      <c r="B6963" s="40"/>
      <c r="C6963" s="34" t="s">
        <v>48</v>
      </c>
      <c r="D6963" s="35"/>
      <c r="E6963" s="35"/>
      <c r="F6963" s="35">
        <f ca="1">IFERROR(VLOOKUP($E6963&amp;"-1",'PTE - Segment Emissions Calcs'!$I$8:$V$8919,16,FALSE),0)</f>
        <v>0</v>
      </c>
      <c r="G6963" s="35">
        <f ca="1">IFERROR(VLOOKUP($E6963&amp;"-2",'PTE - Segment Emissions Calcs'!$I$8:$V$8919,16,FALSE),0)</f>
        <v>0</v>
      </c>
      <c r="H6963" s="36">
        <f t="shared" ca="1" si="324"/>
        <v>0</v>
      </c>
      <c r="I6963" s="37">
        <f ca="1">IFERROR(VLOOKUP($E6963&amp;"-1",'PTE - Segment Emissions Calcs'!$I$8:$X$8919,18,FALSE),0)</f>
        <v>0</v>
      </c>
      <c r="J6963" s="37">
        <f ca="1">IFERROR(VLOOKUP($E6963&amp;"-2",'PTE - Segment Emissions Calcs'!$I$8:$X$8919,18,FALSE),0)</f>
        <v>0</v>
      </c>
      <c r="K6963" s="37">
        <f t="shared" ca="1" si="325"/>
        <v>0</v>
      </c>
      <c r="L6963" s="37">
        <f ca="1">IFERROR(VLOOKUP($E6963&amp;"-1",'PTE - Segment Emissions Calcs'!$I$8:$Z$8919,20,FALSE),0)</f>
        <v>0</v>
      </c>
      <c r="M6963" s="37">
        <f ca="1">IFERROR(VLOOKUP($E6963&amp;"-2",'PTE - Segment Emissions Calcs'!$I$8:$Z$8919,20,FALSE),0)</f>
        <v>0</v>
      </c>
      <c r="N6963" s="37">
        <f t="shared" ca="1" si="326"/>
        <v>0</v>
      </c>
      <c r="O6963" s="38">
        <f t="array" aca="1" ref="O6963" ca="1">IF($H6963="TOTAL HAP",H6963,MAX(IF('PTE - Segment Emissions Calcs'!$B$8:$B$8919=$B6963,'PTE - Segment Emissions Calcs'!$V$8:$V$8919,)))</f>
        <v>0</v>
      </c>
      <c r="P6963" s="38">
        <f t="array" aca="1" ref="P6963" ca="1">IF($H6963="TOTAL HAP",K6963,MAX(IF('PTE - Segment Emissions Calcs'!$B$8:$B$8919=$B6963,'PTE - Segment Emissions Calcs'!$X$8:$X$8919,)))</f>
        <v>0</v>
      </c>
      <c r="Q6963" s="38">
        <f t="array" aca="1" ref="Q6963" ca="1">IF($H6963="TOTAL HAP",N6963,MAX(IF('PTE - Segment Emissions Calcs'!$B$8:$B$8919=$B6963,'PTE - Segment Emissions Calcs'!$Z$8:$Z$8919,)))</f>
        <v>0</v>
      </c>
      <c r="R6963" s="39"/>
    </row>
    <row r="6964" spans="1:18" x14ac:dyDescent="0.25">
      <c r="A6964" s="40"/>
      <c r="B6964" s="40"/>
      <c r="C6964" s="34" t="s">
        <v>294</v>
      </c>
      <c r="D6964" s="35"/>
      <c r="E6964" s="35"/>
      <c r="F6964" s="35">
        <f ca="1">IFERROR(VLOOKUP($E6964&amp;"-1",'PTE - Segment Emissions Calcs'!$I$8:$V$8919,16,FALSE),0)</f>
        <v>0</v>
      </c>
      <c r="G6964" s="35">
        <f ca="1">IFERROR(VLOOKUP($E6964&amp;"-2",'PTE - Segment Emissions Calcs'!$I$8:$V$8919,16,FALSE),0)</f>
        <v>0</v>
      </c>
      <c r="H6964" s="36">
        <f t="shared" ca="1" si="324"/>
        <v>0</v>
      </c>
      <c r="I6964" s="37">
        <f ca="1">IFERROR(VLOOKUP($E6964&amp;"-1",'PTE - Segment Emissions Calcs'!$I$8:$X$8919,18,FALSE),0)</f>
        <v>0</v>
      </c>
      <c r="J6964" s="37">
        <f ca="1">IFERROR(VLOOKUP($E6964&amp;"-2",'PTE - Segment Emissions Calcs'!$I$8:$X$8919,18,FALSE),0)</f>
        <v>0</v>
      </c>
      <c r="K6964" s="37">
        <f t="shared" ca="1" si="325"/>
        <v>0</v>
      </c>
      <c r="L6964" s="37">
        <f ca="1">IFERROR(VLOOKUP($E6964&amp;"-1",'PTE - Segment Emissions Calcs'!$I$8:$Z$8919,20,FALSE),0)</f>
        <v>0</v>
      </c>
      <c r="M6964" s="37">
        <f ca="1">IFERROR(VLOOKUP($E6964&amp;"-2",'PTE - Segment Emissions Calcs'!$I$8:$Z$8919,20,FALSE),0)</f>
        <v>0</v>
      </c>
      <c r="N6964" s="37">
        <f t="shared" ca="1" si="326"/>
        <v>0</v>
      </c>
      <c r="O6964" s="38">
        <f t="array" aca="1" ref="O6964" ca="1">IF($H6964="TOTAL HAP",H6964,MAX(IF('PTE - Segment Emissions Calcs'!$B$8:$B$8919=$B6964,'PTE - Segment Emissions Calcs'!$V$8:$V$8919,)))</f>
        <v>0</v>
      </c>
      <c r="P6964" s="38">
        <f t="array" aca="1" ref="P6964" ca="1">IF($H6964="TOTAL HAP",K6964,MAX(IF('PTE - Segment Emissions Calcs'!$B$8:$B$8919=$B6964,'PTE - Segment Emissions Calcs'!$X$8:$X$8919,)))</f>
        <v>0</v>
      </c>
      <c r="Q6964" s="38">
        <f t="array" aca="1" ref="Q6964" ca="1">IF($H6964="TOTAL HAP",N6964,MAX(IF('PTE - Segment Emissions Calcs'!$B$8:$B$8919=$B6964,'PTE - Segment Emissions Calcs'!$Z$8:$Z$8919,)))</f>
        <v>0</v>
      </c>
      <c r="R6964" s="39"/>
    </row>
    <row r="6965" spans="1:18" x14ac:dyDescent="0.25">
      <c r="A6965" s="40"/>
      <c r="B6965" s="40"/>
      <c r="C6965" s="34" t="s">
        <v>50</v>
      </c>
      <c r="D6965" s="35"/>
      <c r="E6965" s="35"/>
      <c r="F6965" s="35">
        <f ca="1">IFERROR(VLOOKUP($E6965&amp;"-1",'PTE - Segment Emissions Calcs'!$I$8:$V$8919,16,FALSE),0)</f>
        <v>0</v>
      </c>
      <c r="G6965" s="35">
        <f ca="1">IFERROR(VLOOKUP($E6965&amp;"-2",'PTE - Segment Emissions Calcs'!$I$8:$V$8919,16,FALSE),0)</f>
        <v>0</v>
      </c>
      <c r="H6965" s="36">
        <f t="shared" ca="1" si="324"/>
        <v>0</v>
      </c>
      <c r="I6965" s="37">
        <f ca="1">IFERROR(VLOOKUP($E6965&amp;"-1",'PTE - Segment Emissions Calcs'!$I$8:$X$8919,18,FALSE),0)</f>
        <v>0</v>
      </c>
      <c r="J6965" s="37">
        <f ca="1">IFERROR(VLOOKUP($E6965&amp;"-2",'PTE - Segment Emissions Calcs'!$I$8:$X$8919,18,FALSE),0)</f>
        <v>0</v>
      </c>
      <c r="K6965" s="37">
        <f t="shared" ca="1" si="325"/>
        <v>0</v>
      </c>
      <c r="L6965" s="37">
        <f ca="1">IFERROR(VLOOKUP($E6965&amp;"-1",'PTE - Segment Emissions Calcs'!$I$8:$Z$8919,20,FALSE),0)</f>
        <v>0</v>
      </c>
      <c r="M6965" s="37">
        <f ca="1">IFERROR(VLOOKUP($E6965&amp;"-2",'PTE - Segment Emissions Calcs'!$I$8:$Z$8919,20,FALSE),0)</f>
        <v>0</v>
      </c>
      <c r="N6965" s="37">
        <f t="shared" ca="1" si="326"/>
        <v>0</v>
      </c>
      <c r="O6965" s="38">
        <f t="array" aca="1" ref="O6965" ca="1">IF($H6965="TOTAL HAP",H6965,MAX(IF('PTE - Segment Emissions Calcs'!$B$8:$B$8919=$B6965,'PTE - Segment Emissions Calcs'!$V$8:$V$8919,)))</f>
        <v>0</v>
      </c>
      <c r="P6965" s="38">
        <f t="array" aca="1" ref="P6965" ca="1">IF($H6965="TOTAL HAP",K6965,MAX(IF('PTE - Segment Emissions Calcs'!$B$8:$B$8919=$B6965,'PTE - Segment Emissions Calcs'!$X$8:$X$8919,)))</f>
        <v>0</v>
      </c>
      <c r="Q6965" s="38">
        <f t="array" aca="1" ref="Q6965" ca="1">IF($H6965="TOTAL HAP",N6965,MAX(IF('PTE - Segment Emissions Calcs'!$B$8:$B$8919=$B6965,'PTE - Segment Emissions Calcs'!$Z$8:$Z$8919,)))</f>
        <v>0</v>
      </c>
      <c r="R6965" s="39"/>
    </row>
    <row r="6966" spans="1:18" x14ac:dyDescent="0.25">
      <c r="A6966" s="40"/>
      <c r="B6966" s="40"/>
      <c r="C6966" s="34" t="s">
        <v>53</v>
      </c>
      <c r="D6966" s="35"/>
      <c r="E6966" s="35"/>
      <c r="F6966" s="35">
        <f ca="1">IFERROR(VLOOKUP($E6966&amp;"-1",'PTE - Segment Emissions Calcs'!$I$8:$V$8919,16,FALSE),0)</f>
        <v>0</v>
      </c>
      <c r="G6966" s="35">
        <f ca="1">IFERROR(VLOOKUP($E6966&amp;"-2",'PTE - Segment Emissions Calcs'!$I$8:$V$8919,16,FALSE),0)</f>
        <v>0</v>
      </c>
      <c r="H6966" s="36">
        <f t="shared" ca="1" si="324"/>
        <v>0</v>
      </c>
      <c r="I6966" s="37">
        <f ca="1">IFERROR(VLOOKUP($E6966&amp;"-1",'PTE - Segment Emissions Calcs'!$I$8:$X$8919,18,FALSE),0)</f>
        <v>0</v>
      </c>
      <c r="J6966" s="37">
        <f ca="1">IFERROR(VLOOKUP($E6966&amp;"-2",'PTE - Segment Emissions Calcs'!$I$8:$X$8919,18,FALSE),0)</f>
        <v>0</v>
      </c>
      <c r="K6966" s="37">
        <f t="shared" ca="1" si="325"/>
        <v>0</v>
      </c>
      <c r="L6966" s="37">
        <f ca="1">IFERROR(VLOOKUP($E6966&amp;"-1",'PTE - Segment Emissions Calcs'!$I$8:$Z$8919,20,FALSE),0)</f>
        <v>0</v>
      </c>
      <c r="M6966" s="37">
        <f ca="1">IFERROR(VLOOKUP($E6966&amp;"-2",'PTE - Segment Emissions Calcs'!$I$8:$Z$8919,20,FALSE),0)</f>
        <v>0</v>
      </c>
      <c r="N6966" s="37">
        <f t="shared" ca="1" si="326"/>
        <v>0</v>
      </c>
      <c r="O6966" s="38">
        <f t="array" aca="1" ref="O6966" ca="1">IF($H6966="TOTAL HAP",H6966,MAX(IF('PTE - Segment Emissions Calcs'!$B$8:$B$8919=$B6966,'PTE - Segment Emissions Calcs'!$V$8:$V$8919,)))</f>
        <v>0</v>
      </c>
      <c r="P6966" s="38">
        <f t="array" aca="1" ref="P6966" ca="1">IF($H6966="TOTAL HAP",K6966,MAX(IF('PTE - Segment Emissions Calcs'!$B$8:$B$8919=$B6966,'PTE - Segment Emissions Calcs'!$X$8:$X$8919,)))</f>
        <v>0</v>
      </c>
      <c r="Q6966" s="38">
        <f t="array" aca="1" ref="Q6966" ca="1">IF($H6966="TOTAL HAP",N6966,MAX(IF('PTE - Segment Emissions Calcs'!$B$8:$B$8919=$B6966,'PTE - Segment Emissions Calcs'!$Z$8:$Z$8919,)))</f>
        <v>0</v>
      </c>
      <c r="R6966" s="39"/>
    </row>
    <row r="6967" spans="1:18" x14ac:dyDescent="0.25">
      <c r="A6967" s="40"/>
      <c r="B6967" s="40"/>
      <c r="C6967" s="34" t="s">
        <v>209</v>
      </c>
      <c r="D6967" s="35"/>
      <c r="E6967" s="35"/>
      <c r="F6967" s="35">
        <f ca="1">IFERROR(VLOOKUP($E6967&amp;"-1",'PTE - Segment Emissions Calcs'!$I$8:$V$8919,16,FALSE),0)</f>
        <v>0</v>
      </c>
      <c r="G6967" s="35">
        <f ca="1">IFERROR(VLOOKUP($E6967&amp;"-2",'PTE - Segment Emissions Calcs'!$I$8:$V$8919,16,FALSE),0)</f>
        <v>0</v>
      </c>
      <c r="H6967" s="36">
        <f t="shared" ca="1" si="324"/>
        <v>0</v>
      </c>
      <c r="I6967" s="37">
        <f ca="1">IFERROR(VLOOKUP($E6967&amp;"-1",'PTE - Segment Emissions Calcs'!$I$8:$X$8919,18,FALSE),0)</f>
        <v>0</v>
      </c>
      <c r="J6967" s="37">
        <f ca="1">IFERROR(VLOOKUP($E6967&amp;"-2",'PTE - Segment Emissions Calcs'!$I$8:$X$8919,18,FALSE),0)</f>
        <v>0</v>
      </c>
      <c r="K6967" s="37">
        <f t="shared" ca="1" si="325"/>
        <v>0</v>
      </c>
      <c r="L6967" s="37">
        <f ca="1">IFERROR(VLOOKUP($E6967&amp;"-1",'PTE - Segment Emissions Calcs'!$I$8:$Z$8919,20,FALSE),0)</f>
        <v>0</v>
      </c>
      <c r="M6967" s="37">
        <f ca="1">IFERROR(VLOOKUP($E6967&amp;"-2",'PTE - Segment Emissions Calcs'!$I$8:$Z$8919,20,FALSE),0)</f>
        <v>0</v>
      </c>
      <c r="N6967" s="37">
        <f t="shared" ca="1" si="326"/>
        <v>0</v>
      </c>
      <c r="O6967" s="38">
        <f t="array" aca="1" ref="O6967" ca="1">IF($H6967="TOTAL HAP",H6967,MAX(IF('PTE - Segment Emissions Calcs'!$B$8:$B$8919=$B6967,'PTE - Segment Emissions Calcs'!$V$8:$V$8919,)))</f>
        <v>0</v>
      </c>
      <c r="P6967" s="38">
        <f t="array" aca="1" ref="P6967" ca="1">IF($H6967="TOTAL HAP",K6967,MAX(IF('PTE - Segment Emissions Calcs'!$B$8:$B$8919=$B6967,'PTE - Segment Emissions Calcs'!$X$8:$X$8919,)))</f>
        <v>0</v>
      </c>
      <c r="Q6967" s="38">
        <f t="array" aca="1" ref="Q6967" ca="1">IF($H6967="TOTAL HAP",N6967,MAX(IF('PTE - Segment Emissions Calcs'!$B$8:$B$8919=$B6967,'PTE - Segment Emissions Calcs'!$Z$8:$Z$8919,)))</f>
        <v>0</v>
      </c>
      <c r="R6967" s="39"/>
    </row>
    <row r="6968" spans="1:18" x14ac:dyDescent="0.25">
      <c r="A6968" s="40"/>
      <c r="B6968" s="40"/>
      <c r="C6968" s="34" t="s">
        <v>177</v>
      </c>
      <c r="D6968" s="35"/>
      <c r="E6968" s="35"/>
      <c r="F6968" s="35">
        <f ca="1">IFERROR(VLOOKUP($E6968&amp;"-1",'PTE - Segment Emissions Calcs'!$I$8:$V$8919,16,FALSE),0)</f>
        <v>1.7545027084702854E-4</v>
      </c>
      <c r="G6968" s="35">
        <f ca="1">IFERROR(VLOOKUP($E6968&amp;"-2",'PTE - Segment Emissions Calcs'!$I$8:$V$8919,16,FALSE),0)</f>
        <v>0</v>
      </c>
      <c r="H6968" s="36">
        <f t="shared" ca="1" si="324"/>
        <v>1.7545027084702854E-4</v>
      </c>
      <c r="I6968" s="37">
        <f ca="1">IFERROR(VLOOKUP($E6968&amp;"-1",'PTE - Segment Emissions Calcs'!$I$8:$X$8919,18,FALSE),0)</f>
        <v>7.6847218630998499E-4</v>
      </c>
      <c r="J6968" s="37">
        <f ca="1">IFERROR(VLOOKUP($E6968&amp;"-2",'PTE - Segment Emissions Calcs'!$I$8:$X$8919,18,FALSE),0)</f>
        <v>0</v>
      </c>
      <c r="K6968" s="37">
        <f t="shared" ca="1" si="325"/>
        <v>7.6847218630998499E-4</v>
      </c>
      <c r="L6968" s="37">
        <f ca="1">IFERROR(VLOOKUP($E6968&amp;"-1",'PTE - Segment Emissions Calcs'!$I$8:$Z$8919,20,FALSE),0)</f>
        <v>7.6847218630998499E-4</v>
      </c>
      <c r="M6968" s="37">
        <f ca="1">IFERROR(VLOOKUP($E6968&amp;"-2",'PTE - Segment Emissions Calcs'!$I$8:$Z$8919,20,FALSE),0)</f>
        <v>0</v>
      </c>
      <c r="N6968" s="37">
        <f t="shared" ca="1" si="326"/>
        <v>7.6847218630998499E-4</v>
      </c>
      <c r="O6968" s="38">
        <f t="array" aca="1" ref="O6968" ca="1">IF($H6968="TOTAL HAP",H6968,MAX(IF('PTE - Segment Emissions Calcs'!$B$8:$B$8919=$B6968,'PTE - Segment Emissions Calcs'!$V$8:$V$8919,)))</f>
        <v>1.7545027084702854E-4</v>
      </c>
      <c r="P6968" s="38">
        <f t="array" aca="1" ref="P6968" ca="1">IF($H6968="TOTAL HAP",K6968,MAX(IF('PTE - Segment Emissions Calcs'!$B$8:$B$8919=$B6968,'PTE - Segment Emissions Calcs'!$X$8:$X$8919,)))</f>
        <v>7.6847218630998499E-4</v>
      </c>
      <c r="Q6968" s="38">
        <f t="array" aca="1" ref="Q6968" ca="1">IF($H6968="TOTAL HAP",N6968,MAX(IF('PTE - Segment Emissions Calcs'!$B$8:$B$8919=$B6968,'PTE - Segment Emissions Calcs'!$Z$8:$Z$8919,)))</f>
        <v>7.6847218630998499E-4</v>
      </c>
      <c r="R6968" s="39"/>
    </row>
    <row r="6969" spans="1:18" x14ac:dyDescent="0.25">
      <c r="A6969" s="40"/>
      <c r="B6969" s="40"/>
      <c r="C6969" s="34" t="s">
        <v>210</v>
      </c>
      <c r="D6969" s="35"/>
      <c r="E6969" s="35"/>
      <c r="F6969" s="35">
        <f ca="1">IFERROR(VLOOKUP($E6969&amp;"-1",'PTE - Segment Emissions Calcs'!$I$8:$V$8919,16,FALSE),0)</f>
        <v>0</v>
      </c>
      <c r="G6969" s="35">
        <f ca="1">IFERROR(VLOOKUP($E6969&amp;"-2",'PTE - Segment Emissions Calcs'!$I$8:$V$8919,16,FALSE),0)</f>
        <v>0</v>
      </c>
      <c r="H6969" s="36">
        <f t="shared" ca="1" si="324"/>
        <v>0</v>
      </c>
      <c r="I6969" s="37">
        <f ca="1">IFERROR(VLOOKUP($E6969&amp;"-1",'PTE - Segment Emissions Calcs'!$I$8:$X$8919,18,FALSE),0)</f>
        <v>0</v>
      </c>
      <c r="J6969" s="37">
        <f ca="1">IFERROR(VLOOKUP($E6969&amp;"-2",'PTE - Segment Emissions Calcs'!$I$8:$X$8919,18,FALSE),0)</f>
        <v>0</v>
      </c>
      <c r="K6969" s="37">
        <f t="shared" ca="1" si="325"/>
        <v>0</v>
      </c>
      <c r="L6969" s="37">
        <f ca="1">IFERROR(VLOOKUP($E6969&amp;"-1",'PTE - Segment Emissions Calcs'!$I$8:$Z$8919,20,FALSE),0)</f>
        <v>0</v>
      </c>
      <c r="M6969" s="37">
        <f ca="1">IFERROR(VLOOKUP($E6969&amp;"-2",'PTE - Segment Emissions Calcs'!$I$8:$Z$8919,20,FALSE),0)</f>
        <v>0</v>
      </c>
      <c r="N6969" s="37">
        <f t="shared" ca="1" si="326"/>
        <v>0</v>
      </c>
      <c r="O6969" s="38">
        <f t="array" aca="1" ref="O6969" ca="1">IF($H6969="TOTAL HAP",H6969,MAX(IF('PTE - Segment Emissions Calcs'!$B$8:$B$8919=$B6969,'PTE - Segment Emissions Calcs'!$V$8:$V$8919,)))</f>
        <v>0</v>
      </c>
      <c r="P6969" s="38">
        <f t="array" aca="1" ref="P6969" ca="1">IF($H6969="TOTAL HAP",K6969,MAX(IF('PTE - Segment Emissions Calcs'!$B$8:$B$8919=$B6969,'PTE - Segment Emissions Calcs'!$X$8:$X$8919,)))</f>
        <v>0</v>
      </c>
      <c r="Q6969" s="38">
        <f t="array" aca="1" ref="Q6969" ca="1">IF($H6969="TOTAL HAP",N6969,MAX(IF('PTE - Segment Emissions Calcs'!$B$8:$B$8919=$B6969,'PTE - Segment Emissions Calcs'!$Z$8:$Z$8919,)))</f>
        <v>0</v>
      </c>
      <c r="R6969" s="39"/>
    </row>
    <row r="6970" spans="1:18" x14ac:dyDescent="0.25">
      <c r="A6970" s="40"/>
      <c r="B6970" s="40"/>
      <c r="C6970" s="34" t="s">
        <v>69</v>
      </c>
      <c r="D6970" s="35"/>
      <c r="E6970" s="35"/>
      <c r="F6970" s="35">
        <f ca="1">IFERROR(VLOOKUP($E6970&amp;"-1",'PTE - Segment Emissions Calcs'!$I$8:$V$8919,16,FALSE),0)</f>
        <v>1.8624780915516573E-4</v>
      </c>
      <c r="G6970" s="35">
        <f ca="1">IFERROR(VLOOKUP($E6970&amp;"-2",'PTE - Segment Emissions Calcs'!$I$8:$V$8919,16,FALSE),0)</f>
        <v>0</v>
      </c>
      <c r="H6970" s="36">
        <f t="shared" ca="1" si="324"/>
        <v>1.8624780915516573E-4</v>
      </c>
      <c r="I6970" s="37">
        <f ca="1">IFERROR(VLOOKUP($E6970&amp;"-1",'PTE - Segment Emissions Calcs'!$I$8:$X$8919,18,FALSE),0)</f>
        <v>8.1576540409962592E-4</v>
      </c>
      <c r="J6970" s="37">
        <f ca="1">IFERROR(VLOOKUP($E6970&amp;"-2",'PTE - Segment Emissions Calcs'!$I$8:$X$8919,18,FALSE),0)</f>
        <v>0</v>
      </c>
      <c r="K6970" s="37">
        <f t="shared" ca="1" si="325"/>
        <v>8.1576540409962592E-4</v>
      </c>
      <c r="L6970" s="37">
        <f ca="1">IFERROR(VLOOKUP($E6970&amp;"-1",'PTE - Segment Emissions Calcs'!$I$8:$Z$8919,20,FALSE),0)</f>
        <v>8.1576540409962592E-4</v>
      </c>
      <c r="M6970" s="37">
        <f ca="1">IFERROR(VLOOKUP($E6970&amp;"-2",'PTE - Segment Emissions Calcs'!$I$8:$Z$8919,20,FALSE),0)</f>
        <v>0</v>
      </c>
      <c r="N6970" s="37">
        <f t="shared" ca="1" si="326"/>
        <v>8.1576540409962592E-4</v>
      </c>
      <c r="O6970" s="38">
        <f t="array" aca="1" ref="O6970" ca="1">IF($H6970="TOTAL HAP",H6970,MAX(IF('PTE - Segment Emissions Calcs'!$B$8:$B$8919=$B6970,'PTE - Segment Emissions Calcs'!$V$8:$V$8919,)))</f>
        <v>1.8624780915516573E-4</v>
      </c>
      <c r="P6970" s="38">
        <f t="array" aca="1" ref="P6970" ca="1">IF($H6970="TOTAL HAP",K6970,MAX(IF('PTE - Segment Emissions Calcs'!$B$8:$B$8919=$B6970,'PTE - Segment Emissions Calcs'!$X$8:$X$8919,)))</f>
        <v>8.1576540409962592E-4</v>
      </c>
      <c r="Q6970" s="38">
        <f t="array" aca="1" ref="Q6970" ca="1">IF($H6970="TOTAL HAP",N6970,MAX(IF('PTE - Segment Emissions Calcs'!$B$8:$B$8919=$B6970,'PTE - Segment Emissions Calcs'!$Z$8:$Z$8919,)))</f>
        <v>8.1576540409962592E-4</v>
      </c>
      <c r="R6970" s="39"/>
    </row>
    <row r="6971" spans="1:18" x14ac:dyDescent="0.25">
      <c r="A6971" s="40"/>
      <c r="B6971" s="40"/>
      <c r="C6971" s="34" t="s">
        <v>179</v>
      </c>
      <c r="D6971" s="35"/>
      <c r="E6971" s="35"/>
      <c r="F6971" s="35">
        <f ca="1">IFERROR(VLOOKUP($E6971&amp;"-1",'PTE - Segment Emissions Calcs'!$I$8:$V$8919,16,FALSE),0)</f>
        <v>0</v>
      </c>
      <c r="G6971" s="35">
        <f ca="1">IFERROR(VLOOKUP($E6971&amp;"-2",'PTE - Segment Emissions Calcs'!$I$8:$V$8919,16,FALSE),0)</f>
        <v>0</v>
      </c>
      <c r="H6971" s="36">
        <f t="shared" ca="1" si="324"/>
        <v>0</v>
      </c>
      <c r="I6971" s="37">
        <f ca="1">IFERROR(VLOOKUP($E6971&amp;"-1",'PTE - Segment Emissions Calcs'!$I$8:$X$8919,18,FALSE),0)</f>
        <v>0</v>
      </c>
      <c r="J6971" s="37">
        <f ca="1">IFERROR(VLOOKUP($E6971&amp;"-2",'PTE - Segment Emissions Calcs'!$I$8:$X$8919,18,FALSE),0)</f>
        <v>0</v>
      </c>
      <c r="K6971" s="37">
        <f t="shared" ca="1" si="325"/>
        <v>0</v>
      </c>
      <c r="L6971" s="37">
        <f ca="1">IFERROR(VLOOKUP($E6971&amp;"-1",'PTE - Segment Emissions Calcs'!$I$8:$Z$8919,20,FALSE),0)</f>
        <v>0</v>
      </c>
      <c r="M6971" s="37">
        <f ca="1">IFERROR(VLOOKUP($E6971&amp;"-2",'PTE - Segment Emissions Calcs'!$I$8:$Z$8919,20,FALSE),0)</f>
        <v>0</v>
      </c>
      <c r="N6971" s="37">
        <f t="shared" ca="1" si="326"/>
        <v>0</v>
      </c>
      <c r="O6971" s="38">
        <f t="array" aca="1" ref="O6971" ca="1">IF($H6971="TOTAL HAP",H6971,MAX(IF('PTE - Segment Emissions Calcs'!$B$8:$B$8919=$B6971,'PTE - Segment Emissions Calcs'!$V$8:$V$8919,)))</f>
        <v>0</v>
      </c>
      <c r="P6971" s="38">
        <f t="array" aca="1" ref="P6971" ca="1">IF($H6971="TOTAL HAP",K6971,MAX(IF('PTE - Segment Emissions Calcs'!$B$8:$B$8919=$B6971,'PTE - Segment Emissions Calcs'!$X$8:$X$8919,)))</f>
        <v>0</v>
      </c>
      <c r="Q6971" s="38">
        <f t="array" aca="1" ref="Q6971" ca="1">IF($H6971="TOTAL HAP",N6971,MAX(IF('PTE - Segment Emissions Calcs'!$B$8:$B$8919=$B6971,'PTE - Segment Emissions Calcs'!$Z$8:$Z$8919,)))</f>
        <v>0</v>
      </c>
      <c r="R6971" s="39"/>
    </row>
    <row r="6972" spans="1:18" ht="15.75" thickBot="1" x14ac:dyDescent="0.3">
      <c r="A6972" s="42"/>
      <c r="B6972" s="42"/>
      <c r="C6972" s="43" t="s">
        <v>295</v>
      </c>
      <c r="D6972" s="44"/>
      <c r="E6972" s="44"/>
      <c r="F6972" s="44">
        <f ca="1">IFERROR(VLOOKUP($E6972&amp;"-1",'PTE - Segment Emissions Calcs'!$I$8:$V$8919,16,FALSE),0)</f>
        <v>0</v>
      </c>
      <c r="G6972" s="44">
        <f ca="1">IFERROR(VLOOKUP($E6972&amp;"-2",'PTE - Segment Emissions Calcs'!$I$8:$V$8919,16,FALSE),0)</f>
        <v>0</v>
      </c>
      <c r="H6972" s="45">
        <f t="shared" ca="1" si="324"/>
        <v>0</v>
      </c>
      <c r="I6972" s="46">
        <f ca="1">IFERROR(VLOOKUP($E6972&amp;"-1",'PTE - Segment Emissions Calcs'!$I$8:$X$8919,18,FALSE),0)</f>
        <v>0</v>
      </c>
      <c r="J6972" s="46">
        <f ca="1">IFERROR(VLOOKUP($E6972&amp;"-2",'PTE - Segment Emissions Calcs'!$I$8:$X$8919,18,FALSE),0)</f>
        <v>0</v>
      </c>
      <c r="K6972" s="46">
        <f t="shared" ca="1" si="325"/>
        <v>0</v>
      </c>
      <c r="L6972" s="46">
        <f ca="1">IFERROR(VLOOKUP($E6972&amp;"-1",'PTE - Segment Emissions Calcs'!$I$8:$Z$8919,20,FALSE),0)</f>
        <v>0</v>
      </c>
      <c r="M6972" s="46">
        <f ca="1">IFERROR(VLOOKUP($E6972&amp;"-2",'PTE - Segment Emissions Calcs'!$I$8:$Z$8919,20,FALSE),0)</f>
        <v>0</v>
      </c>
      <c r="N6972" s="46">
        <f t="shared" ca="1" si="326"/>
        <v>0</v>
      </c>
      <c r="O6972" s="47">
        <f t="array" aca="1" ref="O6972" ca="1">IF($H6972="TOTAL HAP",H6972,MAX(IF('PTE - Segment Emissions Calcs'!$B$8:$B$8919=$B6972,'PTE - Segment Emissions Calcs'!$V$8:$V$8919,)))</f>
        <v>0</v>
      </c>
      <c r="P6972" s="47">
        <f t="array" aca="1" ref="P6972" ca="1">IF($H6972="TOTAL HAP",K6972,MAX(IF('PTE - Segment Emissions Calcs'!$B$8:$B$8919=$B6972,'PTE - Segment Emissions Calcs'!$X$8:$X$8919,)))</f>
        <v>0</v>
      </c>
      <c r="Q6972" s="47">
        <f t="array" aca="1" ref="Q6972" ca="1">IF($H6972="TOTAL HAP",N6972,MAX(IF('PTE - Segment Emissions Calcs'!$B$8:$B$8919=$B6972,'PTE - Segment Emissions Calcs'!$Z$8:$Z$8919,)))</f>
        <v>0</v>
      </c>
      <c r="R6972" s="48"/>
    </row>
    <row r="6973" spans="1:18" ht="15.75" thickTop="1" x14ac:dyDescent="0.25">
      <c r="A6973" s="25" t="str">
        <f ca="1">VLOOKUP(#REF!,'PTE - Segment Emissions Calcs'!$C$8:$J$8919,8,FALSE)</f>
        <v>EQUI 079</v>
      </c>
      <c r="B6973" s="25" t="str">
        <f ca="1">VLOOKUP(A6973,'PTE - Segment Emissions Calcs'!$J$8:$O$8919,4,FALSE)</f>
        <v>Diesel/Fuel Additive (APC 216)</v>
      </c>
      <c r="C6973" s="26" t="s">
        <v>24</v>
      </c>
      <c r="D6973" s="27"/>
      <c r="E6973" s="27"/>
      <c r="F6973" s="27">
        <f ca="1">IFERROR(VLOOKUP($E6973&amp;"-1",'PTE - Segment Emissions Calcs'!$I$8:$V$8919,16,FALSE),0)</f>
        <v>4.1172722802981592E-4</v>
      </c>
      <c r="G6973" s="27">
        <f ca="1">IFERROR(VLOOKUP($E6973&amp;"-2",'PTE - Segment Emissions Calcs'!$I$8:$V$8919,16,FALSE),0)</f>
        <v>0</v>
      </c>
      <c r="H6973" s="28">
        <f t="shared" ca="1" si="324"/>
        <v>4.1172722802981592E-4</v>
      </c>
      <c r="I6973" s="29">
        <f ca="1">IFERROR(VLOOKUP($E6973&amp;"-1",'PTE - Segment Emissions Calcs'!$I$8:$X$8919,18,FALSE),0)</f>
        <v>1.8033652587705936E-3</v>
      </c>
      <c r="J6973" s="29">
        <f ca="1">IFERROR(VLOOKUP($E6973&amp;"-2",'PTE - Segment Emissions Calcs'!$I$8:$X$8919,18,FALSE),0)</f>
        <v>0</v>
      </c>
      <c r="K6973" s="29">
        <f t="shared" ca="1" si="325"/>
        <v>1.8033652587705936E-3</v>
      </c>
      <c r="L6973" s="29">
        <f ca="1">IFERROR(VLOOKUP($E6973&amp;"-1",'PTE - Segment Emissions Calcs'!$I$8:$Z$8919,20,FALSE),0)</f>
        <v>1.8033652587705936E-3</v>
      </c>
      <c r="M6973" s="29">
        <f ca="1">IFERROR(VLOOKUP($E6973&amp;"-2",'PTE - Segment Emissions Calcs'!$I$8:$Z$8919,20,FALSE),0)</f>
        <v>0</v>
      </c>
      <c r="N6973" s="29">
        <f t="shared" ca="1" si="326"/>
        <v>1.8033652587705936E-3</v>
      </c>
      <c r="O6973" s="30">
        <f t="array" aca="1" ref="O6973" ca="1">IF($H6973="TOTAL HAP",H6973,MAX(IF('PTE - Segment Emissions Calcs'!$B$8:$B$8919=$B6973,'PTE - Segment Emissions Calcs'!$V$8:$V$8919,)))</f>
        <v>4.1172722802981592E-4</v>
      </c>
      <c r="P6973" s="30">
        <f t="array" aca="1" ref="P6973" ca="1">IF($H6973="TOTAL HAP",K6973,MAX(IF('PTE - Segment Emissions Calcs'!$B$8:$B$8919=$B6973,'PTE - Segment Emissions Calcs'!$X$8:$X$8919,)))</f>
        <v>1.8033652587705936E-3</v>
      </c>
      <c r="Q6973" s="30">
        <f t="array" aca="1" ref="Q6973" ca="1">IF($H6973="TOTAL HAP",N6973,MAX(IF('PTE - Segment Emissions Calcs'!$B$8:$B$8919=$B6973,'PTE - Segment Emissions Calcs'!$Z$8:$Z$8919,)))</f>
        <v>1.8033652587705936E-3</v>
      </c>
      <c r="R6973" s="31"/>
    </row>
    <row r="6974" spans="1:18" x14ac:dyDescent="0.25">
      <c r="A6974" s="32"/>
      <c r="B6974" s="33"/>
      <c r="C6974" s="34" t="s">
        <v>29</v>
      </c>
      <c r="D6974" s="35"/>
      <c r="E6974" s="35"/>
      <c r="F6974" s="35">
        <f ca="1">IFERROR(VLOOKUP($E6974&amp;"-1",'PTE - Segment Emissions Calcs'!$I$8:$V$8919,16,FALSE),0)</f>
        <v>2.7934866148919432E-4</v>
      </c>
      <c r="G6974" s="35">
        <f ca="1">IFERROR(VLOOKUP($E6974&amp;"-2",'PTE - Segment Emissions Calcs'!$I$8:$V$8919,16,FALSE),0)</f>
        <v>0</v>
      </c>
      <c r="H6974" s="36">
        <f t="shared" ca="1" si="324"/>
        <v>2.7934866148919432E-4</v>
      </c>
      <c r="I6974" s="37">
        <f ca="1">IFERROR(VLOOKUP($E6974&amp;"-1",'PTE - Segment Emissions Calcs'!$I$8:$X$8919,18,FALSE),0)</f>
        <v>1.2235471373226712E-3</v>
      </c>
      <c r="J6974" s="37">
        <f ca="1">IFERROR(VLOOKUP($E6974&amp;"-2",'PTE - Segment Emissions Calcs'!$I$8:$X$8919,18,FALSE),0)</f>
        <v>0</v>
      </c>
      <c r="K6974" s="37">
        <f t="shared" ca="1" si="325"/>
        <v>1.2235471373226712E-3</v>
      </c>
      <c r="L6974" s="37">
        <f ca="1">IFERROR(VLOOKUP($E6974&amp;"-1",'PTE - Segment Emissions Calcs'!$I$8:$Z$8919,20,FALSE),0)</f>
        <v>1.2235471373226712E-3</v>
      </c>
      <c r="M6974" s="37">
        <f ca="1">IFERROR(VLOOKUP($E6974&amp;"-2",'PTE - Segment Emissions Calcs'!$I$8:$Z$8919,20,FALSE),0)</f>
        <v>0</v>
      </c>
      <c r="N6974" s="37">
        <f t="shared" ca="1" si="326"/>
        <v>1.2235471373226712E-3</v>
      </c>
      <c r="O6974" s="38">
        <f t="array" aca="1" ref="O6974" ca="1">IF($H6974="TOTAL HAP",H6974,MAX(IF('PTE - Segment Emissions Calcs'!$B$8:$B$8919=$B6974,'PTE - Segment Emissions Calcs'!$V$8:$V$8919,)))</f>
        <v>2.7934866148919432E-4</v>
      </c>
      <c r="P6974" s="38">
        <f t="array" aca="1" ref="P6974" ca="1">IF($H6974="TOTAL HAP",K6974,MAX(IF('PTE - Segment Emissions Calcs'!$B$8:$B$8919=$B6974,'PTE - Segment Emissions Calcs'!$X$8:$X$8919,)))</f>
        <v>1.2235471373226712E-3</v>
      </c>
      <c r="Q6974" s="38">
        <f t="array" aca="1" ref="Q6974" ca="1">IF($H6974="TOTAL HAP",N6974,MAX(IF('PTE - Segment Emissions Calcs'!$B$8:$B$8919=$B6974,'PTE - Segment Emissions Calcs'!$Z$8:$Z$8919,)))</f>
        <v>1.2235471373226712E-3</v>
      </c>
      <c r="R6974" s="39"/>
    </row>
    <row r="6975" spans="1:18" x14ac:dyDescent="0.25">
      <c r="A6975" s="32"/>
      <c r="B6975" s="33"/>
      <c r="C6975" s="34" t="s">
        <v>37</v>
      </c>
      <c r="D6975" s="35"/>
      <c r="E6975" s="35"/>
      <c r="F6975" s="35">
        <f ca="1">IFERROR(VLOOKUP($E6975&amp;"-1",'PTE - Segment Emissions Calcs'!$I$8:$V$8919,16,FALSE),0)</f>
        <v>0</v>
      </c>
      <c r="G6975" s="35">
        <f ca="1">IFERROR(VLOOKUP($E6975&amp;"-2",'PTE - Segment Emissions Calcs'!$I$8:$V$8919,16,FALSE),0)</f>
        <v>0</v>
      </c>
      <c r="H6975" s="36">
        <f t="shared" ca="1" si="324"/>
        <v>0</v>
      </c>
      <c r="I6975" s="37">
        <f ca="1">IFERROR(VLOOKUP($E6975&amp;"-1",'PTE - Segment Emissions Calcs'!$I$8:$X$8919,18,FALSE),0)</f>
        <v>0</v>
      </c>
      <c r="J6975" s="37">
        <f ca="1">IFERROR(VLOOKUP($E6975&amp;"-2",'PTE - Segment Emissions Calcs'!$I$8:$X$8919,18,FALSE),0)</f>
        <v>0</v>
      </c>
      <c r="K6975" s="37">
        <f t="shared" ca="1" si="325"/>
        <v>0</v>
      </c>
      <c r="L6975" s="37">
        <f ca="1">IFERROR(VLOOKUP($E6975&amp;"-1",'PTE - Segment Emissions Calcs'!$I$8:$Z$8919,20,FALSE),0)</f>
        <v>0</v>
      </c>
      <c r="M6975" s="37">
        <f ca="1">IFERROR(VLOOKUP($E6975&amp;"-2",'PTE - Segment Emissions Calcs'!$I$8:$Z$8919,20,FALSE),0)</f>
        <v>0</v>
      </c>
      <c r="N6975" s="37">
        <f t="shared" ca="1" si="326"/>
        <v>0</v>
      </c>
      <c r="O6975" s="38">
        <f t="array" aca="1" ref="O6975" ca="1">IF($H6975="TOTAL HAP",H6975,MAX(IF('PTE - Segment Emissions Calcs'!$B$8:$B$8919=$B6975,'PTE - Segment Emissions Calcs'!$V$8:$V$8919,)))</f>
        <v>0</v>
      </c>
      <c r="P6975" s="38">
        <f t="array" aca="1" ref="P6975" ca="1">IF($H6975="TOTAL HAP",K6975,MAX(IF('PTE - Segment Emissions Calcs'!$B$8:$B$8919=$B6975,'PTE - Segment Emissions Calcs'!$X$8:$X$8919,)))</f>
        <v>0</v>
      </c>
      <c r="Q6975" s="38">
        <f t="array" aca="1" ref="Q6975" ca="1">IF($H6975="TOTAL HAP",N6975,MAX(IF('PTE - Segment Emissions Calcs'!$B$8:$B$8919=$B6975,'PTE - Segment Emissions Calcs'!$Z$8:$Z$8919,)))</f>
        <v>0</v>
      </c>
      <c r="R6975" s="39"/>
    </row>
    <row r="6976" spans="1:18" x14ac:dyDescent="0.25">
      <c r="A6976" s="40"/>
      <c r="B6976" s="40"/>
      <c r="C6976" s="34" t="s">
        <v>204</v>
      </c>
      <c r="D6976" s="35"/>
      <c r="E6976" s="35"/>
      <c r="F6976" s="35">
        <f ca="1">IFERROR(VLOOKUP($E6976&amp;"-1",'PTE - Segment Emissions Calcs'!$I$8:$V$8919,16,FALSE),0)</f>
        <v>0</v>
      </c>
      <c r="G6976" s="35">
        <f ca="1">IFERROR(VLOOKUP($E6976&amp;"-2",'PTE - Segment Emissions Calcs'!$I$8:$V$8919,16,FALSE),0)</f>
        <v>0</v>
      </c>
      <c r="H6976" s="36">
        <f t="shared" ca="1" si="324"/>
        <v>0</v>
      </c>
      <c r="I6976" s="37">
        <f ca="1">IFERROR(VLOOKUP($E6976&amp;"-1",'PTE - Segment Emissions Calcs'!$I$8:$X$8919,18,FALSE),0)</f>
        <v>0</v>
      </c>
      <c r="J6976" s="37">
        <f ca="1">IFERROR(VLOOKUP($E6976&amp;"-2",'PTE - Segment Emissions Calcs'!$I$8:$X$8919,18,FALSE),0)</f>
        <v>0</v>
      </c>
      <c r="K6976" s="37">
        <f t="shared" ca="1" si="325"/>
        <v>0</v>
      </c>
      <c r="L6976" s="37">
        <f ca="1">IFERROR(VLOOKUP($E6976&amp;"-1",'PTE - Segment Emissions Calcs'!$I$8:$Z$8919,20,FALSE),0)</f>
        <v>0</v>
      </c>
      <c r="M6976" s="37">
        <f ca="1">IFERROR(VLOOKUP($E6976&amp;"-2",'PTE - Segment Emissions Calcs'!$I$8:$Z$8919,20,FALSE),0)</f>
        <v>0</v>
      </c>
      <c r="N6976" s="37">
        <f t="shared" ca="1" si="326"/>
        <v>0</v>
      </c>
      <c r="O6976" s="38">
        <f t="array" aca="1" ref="O6976" ca="1">IF($H6976="TOTAL HAP",H6976,MAX(IF('PTE - Segment Emissions Calcs'!$B$8:$B$8919=$B6976,'PTE - Segment Emissions Calcs'!$V$8:$V$8919,)))</f>
        <v>0</v>
      </c>
      <c r="P6976" s="38">
        <f t="array" aca="1" ref="P6976" ca="1">IF($H6976="TOTAL HAP",K6976,MAX(IF('PTE - Segment Emissions Calcs'!$B$8:$B$8919=$B6976,'PTE - Segment Emissions Calcs'!$X$8:$X$8919,)))</f>
        <v>0</v>
      </c>
      <c r="Q6976" s="38">
        <f t="array" aca="1" ref="Q6976" ca="1">IF($H6976="TOTAL HAP",N6976,MAX(IF('PTE - Segment Emissions Calcs'!$B$8:$B$8919=$B6976,'PTE - Segment Emissions Calcs'!$Z$8:$Z$8919,)))</f>
        <v>0</v>
      </c>
      <c r="R6976" s="39"/>
    </row>
    <row r="6977" spans="1:18" x14ac:dyDescent="0.25">
      <c r="A6977" s="40"/>
      <c r="B6977" s="40"/>
      <c r="C6977" s="34" t="s">
        <v>205</v>
      </c>
      <c r="D6977" s="35"/>
      <c r="E6977" s="35"/>
      <c r="F6977" s="35">
        <f ca="1">IFERROR(VLOOKUP($E6977&amp;"-1",'PTE - Segment Emissions Calcs'!$I$8:$V$8919,16,FALSE),0)</f>
        <v>0</v>
      </c>
      <c r="G6977" s="35">
        <f ca="1">IFERROR(VLOOKUP($E6977&amp;"-2",'PTE - Segment Emissions Calcs'!$I$8:$V$8919,16,FALSE),0)</f>
        <v>0</v>
      </c>
      <c r="H6977" s="36">
        <f t="shared" ca="1" si="324"/>
        <v>0</v>
      </c>
      <c r="I6977" s="37">
        <f ca="1">IFERROR(VLOOKUP($E6977&amp;"-1",'PTE - Segment Emissions Calcs'!$I$8:$X$8919,18,FALSE),0)</f>
        <v>0</v>
      </c>
      <c r="J6977" s="37">
        <f ca="1">IFERROR(VLOOKUP($E6977&amp;"-2",'PTE - Segment Emissions Calcs'!$I$8:$X$8919,18,FALSE),0)</f>
        <v>0</v>
      </c>
      <c r="K6977" s="37">
        <f t="shared" ca="1" si="325"/>
        <v>0</v>
      </c>
      <c r="L6977" s="37">
        <f ca="1">IFERROR(VLOOKUP($E6977&amp;"-1",'PTE - Segment Emissions Calcs'!$I$8:$Z$8919,20,FALSE),0)</f>
        <v>0</v>
      </c>
      <c r="M6977" s="37">
        <f ca="1">IFERROR(VLOOKUP($E6977&amp;"-2",'PTE - Segment Emissions Calcs'!$I$8:$Z$8919,20,FALSE),0)</f>
        <v>0</v>
      </c>
      <c r="N6977" s="37">
        <f t="shared" ca="1" si="326"/>
        <v>0</v>
      </c>
      <c r="O6977" s="38">
        <f t="array" aca="1" ref="O6977" ca="1">IF($H6977="TOTAL HAP",H6977,MAX(IF('PTE - Segment Emissions Calcs'!$B$8:$B$8919=$B6977,'PTE - Segment Emissions Calcs'!$V$8:$V$8919,)))</f>
        <v>0</v>
      </c>
      <c r="P6977" s="38">
        <f t="array" aca="1" ref="P6977" ca="1">IF($H6977="TOTAL HAP",K6977,MAX(IF('PTE - Segment Emissions Calcs'!$B$8:$B$8919=$B6977,'PTE - Segment Emissions Calcs'!$X$8:$X$8919,)))</f>
        <v>0</v>
      </c>
      <c r="Q6977" s="38">
        <f t="array" aca="1" ref="Q6977" ca="1">IF($H6977="TOTAL HAP",N6977,MAX(IF('PTE - Segment Emissions Calcs'!$B$8:$B$8919=$B6977,'PTE - Segment Emissions Calcs'!$Z$8:$Z$8919,)))</f>
        <v>0</v>
      </c>
      <c r="R6977" s="39"/>
    </row>
    <row r="6978" spans="1:18" x14ac:dyDescent="0.25">
      <c r="A6978" s="40"/>
      <c r="B6978" s="40"/>
      <c r="C6978" s="34" t="s">
        <v>130</v>
      </c>
      <c r="D6978" s="35"/>
      <c r="E6978" s="35"/>
      <c r="F6978" s="35">
        <f ca="1">IFERROR(VLOOKUP($E6978&amp;"-1",'PTE - Segment Emissions Calcs'!$I$8:$V$8919,16,FALSE),0)</f>
        <v>5.6868890960560502E-5</v>
      </c>
      <c r="G6978" s="35">
        <f ca="1">IFERROR(VLOOKUP($E6978&amp;"-2",'PTE - Segment Emissions Calcs'!$I$8:$V$8919,16,FALSE),0)</f>
        <v>0</v>
      </c>
      <c r="H6978" s="36">
        <f t="shared" ca="1" si="324"/>
        <v>5.6868890960560502E-5</v>
      </c>
      <c r="I6978" s="37">
        <f ca="1">IFERROR(VLOOKUP($E6978&amp;"-1",'PTE - Segment Emissions Calcs'!$I$8:$X$8919,18,FALSE),0)</f>
        <v>2.4908574240725499E-4</v>
      </c>
      <c r="J6978" s="37">
        <f ca="1">IFERROR(VLOOKUP($E6978&amp;"-2",'PTE - Segment Emissions Calcs'!$I$8:$X$8919,18,FALSE),0)</f>
        <v>0</v>
      </c>
      <c r="K6978" s="37">
        <f t="shared" ca="1" si="325"/>
        <v>2.4908574240725499E-4</v>
      </c>
      <c r="L6978" s="37">
        <f ca="1">IFERROR(VLOOKUP($E6978&amp;"-1",'PTE - Segment Emissions Calcs'!$I$8:$Z$8919,20,FALSE),0)</f>
        <v>2.4908574240725499E-4</v>
      </c>
      <c r="M6978" s="37">
        <f ca="1">IFERROR(VLOOKUP($E6978&amp;"-2",'PTE - Segment Emissions Calcs'!$I$8:$Z$8919,20,FALSE),0)</f>
        <v>0</v>
      </c>
      <c r="N6978" s="37">
        <f t="shared" ca="1" si="326"/>
        <v>2.4908574240725499E-4</v>
      </c>
      <c r="O6978" s="38">
        <f t="array" aca="1" ref="O6978" ca="1">IF($H6978="TOTAL HAP",H6978,MAX(IF('PTE - Segment Emissions Calcs'!$B$8:$B$8919=$B6978,'PTE - Segment Emissions Calcs'!$V$8:$V$8919,)))</f>
        <v>5.6868890960560502E-5</v>
      </c>
      <c r="P6978" s="38">
        <f t="array" aca="1" ref="P6978" ca="1">IF($H6978="TOTAL HAP",K6978,MAX(IF('PTE - Segment Emissions Calcs'!$B$8:$B$8919=$B6978,'PTE - Segment Emissions Calcs'!$X$8:$X$8919,)))</f>
        <v>2.4908574240725499E-4</v>
      </c>
      <c r="Q6978" s="38">
        <f t="array" aca="1" ref="Q6978" ca="1">IF($H6978="TOTAL HAP",N6978,MAX(IF('PTE - Segment Emissions Calcs'!$B$8:$B$8919=$B6978,'PTE - Segment Emissions Calcs'!$Z$8:$Z$8919,)))</f>
        <v>2.4908574240725499E-4</v>
      </c>
      <c r="R6978" s="39"/>
    </row>
    <row r="6979" spans="1:18" x14ac:dyDescent="0.25">
      <c r="A6979" s="40"/>
      <c r="B6979" s="40"/>
      <c r="C6979" s="34" t="s">
        <v>173</v>
      </c>
      <c r="D6979" s="35"/>
      <c r="E6979" s="35"/>
      <c r="F6979" s="35">
        <f ca="1">IFERROR(VLOOKUP($E6979&amp;"-1",'PTE - Segment Emissions Calcs'!$I$8:$V$8919,16,FALSE),0)</f>
        <v>0</v>
      </c>
      <c r="G6979" s="35">
        <f ca="1">IFERROR(VLOOKUP($E6979&amp;"-2",'PTE - Segment Emissions Calcs'!$I$8:$V$8919,16,FALSE),0)</f>
        <v>0</v>
      </c>
      <c r="H6979" s="36">
        <f t="shared" ca="1" si="324"/>
        <v>0</v>
      </c>
      <c r="I6979" s="37">
        <f ca="1">IFERROR(VLOOKUP($E6979&amp;"-1",'PTE - Segment Emissions Calcs'!$I$8:$X$8919,18,FALSE),0)</f>
        <v>0</v>
      </c>
      <c r="J6979" s="37">
        <f ca="1">IFERROR(VLOOKUP($E6979&amp;"-2",'PTE - Segment Emissions Calcs'!$I$8:$X$8919,18,FALSE),0)</f>
        <v>0</v>
      </c>
      <c r="K6979" s="37">
        <f t="shared" ca="1" si="325"/>
        <v>0</v>
      </c>
      <c r="L6979" s="37">
        <f ca="1">IFERROR(VLOOKUP($E6979&amp;"-1",'PTE - Segment Emissions Calcs'!$I$8:$Z$8919,20,FALSE),0)</f>
        <v>0</v>
      </c>
      <c r="M6979" s="37">
        <f ca="1">IFERROR(VLOOKUP($E6979&amp;"-2",'PTE - Segment Emissions Calcs'!$I$8:$Z$8919,20,FALSE),0)</f>
        <v>0</v>
      </c>
      <c r="N6979" s="37">
        <f t="shared" ca="1" si="326"/>
        <v>0</v>
      </c>
      <c r="O6979" s="38">
        <f t="array" aca="1" ref="O6979" ca="1">IF($H6979="TOTAL HAP",H6979,MAX(IF('PTE - Segment Emissions Calcs'!$B$8:$B$8919=$B6979,'PTE - Segment Emissions Calcs'!$V$8:$V$8919,)))</f>
        <v>0</v>
      </c>
      <c r="P6979" s="38">
        <f t="array" aca="1" ref="P6979" ca="1">IF($H6979="TOTAL HAP",K6979,MAX(IF('PTE - Segment Emissions Calcs'!$B$8:$B$8919=$B6979,'PTE - Segment Emissions Calcs'!$X$8:$X$8919,)))</f>
        <v>0</v>
      </c>
      <c r="Q6979" s="38">
        <f t="array" aca="1" ref="Q6979" ca="1">IF($H6979="TOTAL HAP",N6979,MAX(IF('PTE - Segment Emissions Calcs'!$B$8:$B$8919=$B6979,'PTE - Segment Emissions Calcs'!$Z$8:$Z$8919,)))</f>
        <v>0</v>
      </c>
      <c r="R6979" s="39"/>
    </row>
    <row r="6980" spans="1:18" x14ac:dyDescent="0.25">
      <c r="A6980" s="40"/>
      <c r="B6980" s="40"/>
      <c r="C6980" s="34" t="s">
        <v>291</v>
      </c>
      <c r="D6980" s="35"/>
      <c r="E6980" s="35"/>
      <c r="F6980" s="35">
        <f ca="1">IFERROR(VLOOKUP($E6980&amp;"-1",'PTE - Segment Emissions Calcs'!$I$8:$V$8919,16,FALSE),0)</f>
        <v>0</v>
      </c>
      <c r="G6980" s="35">
        <f ca="1">IFERROR(VLOOKUP($E6980&amp;"-2",'PTE - Segment Emissions Calcs'!$I$8:$V$8919,16,FALSE),0)</f>
        <v>0</v>
      </c>
      <c r="H6980" s="36">
        <f t="shared" ca="1" si="324"/>
        <v>0</v>
      </c>
      <c r="I6980" s="37">
        <f ca="1">IFERROR(VLOOKUP($E6980&amp;"-1",'PTE - Segment Emissions Calcs'!$I$8:$X$8919,18,FALSE),0)</f>
        <v>0</v>
      </c>
      <c r="J6980" s="37">
        <f ca="1">IFERROR(VLOOKUP($E6980&amp;"-2",'PTE - Segment Emissions Calcs'!$I$8:$X$8919,18,FALSE),0)</f>
        <v>0</v>
      </c>
      <c r="K6980" s="37">
        <f t="shared" ca="1" si="325"/>
        <v>0</v>
      </c>
      <c r="L6980" s="37">
        <f ca="1">IFERROR(VLOOKUP($E6980&amp;"-1",'PTE - Segment Emissions Calcs'!$I$8:$Z$8919,20,FALSE),0)</f>
        <v>0</v>
      </c>
      <c r="M6980" s="37">
        <f ca="1">IFERROR(VLOOKUP($E6980&amp;"-2",'PTE - Segment Emissions Calcs'!$I$8:$Z$8919,20,FALSE),0)</f>
        <v>0</v>
      </c>
      <c r="N6980" s="37">
        <f t="shared" ca="1" si="326"/>
        <v>0</v>
      </c>
      <c r="O6980" s="38">
        <f t="array" aca="1" ref="O6980" ca="1">IF($H6980="TOTAL HAP",H6980,MAX(IF('PTE - Segment Emissions Calcs'!$B$8:$B$8919=$B6980,'PTE - Segment Emissions Calcs'!$V$8:$V$8919,)))</f>
        <v>0</v>
      </c>
      <c r="P6980" s="38">
        <f t="array" aca="1" ref="P6980" ca="1">IF($H6980="TOTAL HAP",K6980,MAX(IF('PTE - Segment Emissions Calcs'!$B$8:$B$8919=$B6980,'PTE - Segment Emissions Calcs'!$X$8:$X$8919,)))</f>
        <v>0</v>
      </c>
      <c r="Q6980" s="38">
        <f t="array" aca="1" ref="Q6980" ca="1">IF($H6980="TOTAL HAP",N6980,MAX(IF('PTE - Segment Emissions Calcs'!$B$8:$B$8919=$B6980,'PTE - Segment Emissions Calcs'!$Z$8:$Z$8919,)))</f>
        <v>0</v>
      </c>
      <c r="R6980" s="39"/>
    </row>
    <row r="6981" spans="1:18" x14ac:dyDescent="0.25">
      <c r="A6981" s="40"/>
      <c r="B6981" s="40"/>
      <c r="C6981" s="34" t="s">
        <v>292</v>
      </c>
      <c r="D6981" s="35"/>
      <c r="E6981" s="35"/>
      <c r="F6981" s="35">
        <f ca="1">IFERROR(VLOOKUP($E6981&amp;"-1",'PTE - Segment Emissions Calcs'!$I$8:$V$8919,16,FALSE),0)</f>
        <v>0</v>
      </c>
      <c r="G6981" s="35">
        <f ca="1">IFERROR(VLOOKUP($E6981&amp;"-2",'PTE - Segment Emissions Calcs'!$I$8:$V$8919,16,FALSE),0)</f>
        <v>0</v>
      </c>
      <c r="H6981" s="36">
        <f t="shared" ca="1" si="324"/>
        <v>0</v>
      </c>
      <c r="I6981" s="37">
        <f ca="1">IFERROR(VLOOKUP($E6981&amp;"-1",'PTE - Segment Emissions Calcs'!$I$8:$X$8919,18,FALSE),0)</f>
        <v>0</v>
      </c>
      <c r="J6981" s="37">
        <f ca="1">IFERROR(VLOOKUP($E6981&amp;"-2",'PTE - Segment Emissions Calcs'!$I$8:$X$8919,18,FALSE),0)</f>
        <v>0</v>
      </c>
      <c r="K6981" s="37">
        <f t="shared" ca="1" si="325"/>
        <v>0</v>
      </c>
      <c r="L6981" s="37">
        <f ca="1">IFERROR(VLOOKUP($E6981&amp;"-1",'PTE - Segment Emissions Calcs'!$I$8:$Z$8919,20,FALSE),0)</f>
        <v>0</v>
      </c>
      <c r="M6981" s="37">
        <f ca="1">IFERROR(VLOOKUP($E6981&amp;"-2",'PTE - Segment Emissions Calcs'!$I$8:$Z$8919,20,FALSE),0)</f>
        <v>0</v>
      </c>
      <c r="N6981" s="37">
        <f t="shared" ca="1" si="326"/>
        <v>0</v>
      </c>
      <c r="O6981" s="38">
        <f t="array" aca="1" ref="O6981" ca="1">IF($H6981="TOTAL HAP",H6981,MAX(IF('PTE - Segment Emissions Calcs'!$B$8:$B$8919=$B6981,'PTE - Segment Emissions Calcs'!$V$8:$V$8919,)))</f>
        <v>0</v>
      </c>
      <c r="P6981" s="38">
        <f t="array" aca="1" ref="P6981" ca="1">IF($H6981="TOTAL HAP",K6981,MAX(IF('PTE - Segment Emissions Calcs'!$B$8:$B$8919=$B6981,'PTE - Segment Emissions Calcs'!$X$8:$X$8919,)))</f>
        <v>0</v>
      </c>
      <c r="Q6981" s="38">
        <f t="array" aca="1" ref="Q6981" ca="1">IF($H6981="TOTAL HAP",N6981,MAX(IF('PTE - Segment Emissions Calcs'!$B$8:$B$8919=$B6981,'PTE - Segment Emissions Calcs'!$Z$8:$Z$8919,)))</f>
        <v>0</v>
      </c>
      <c r="R6981" s="39"/>
    </row>
    <row r="6982" spans="1:18" x14ac:dyDescent="0.25">
      <c r="A6982" s="40"/>
      <c r="B6982" s="40"/>
      <c r="C6982" s="34" t="s">
        <v>66</v>
      </c>
      <c r="D6982" s="35"/>
      <c r="E6982" s="35"/>
      <c r="F6982" s="35">
        <f ca="1">IFERROR(VLOOKUP($E6982&amp;"-1",'PTE - Segment Emissions Calcs'!$I$8:$V$8919,16,FALSE),0)</f>
        <v>0</v>
      </c>
      <c r="G6982" s="35">
        <f ca="1">IFERROR(VLOOKUP($E6982&amp;"-2",'PTE - Segment Emissions Calcs'!$I$8:$V$8919,16,FALSE),0)</f>
        <v>0</v>
      </c>
      <c r="H6982" s="36">
        <f t="shared" ca="1" si="324"/>
        <v>0</v>
      </c>
      <c r="I6982" s="37">
        <f ca="1">IFERROR(VLOOKUP($E6982&amp;"-1",'PTE - Segment Emissions Calcs'!$I$8:$X$8919,18,FALSE),0)</f>
        <v>0</v>
      </c>
      <c r="J6982" s="37">
        <f ca="1">IFERROR(VLOOKUP($E6982&amp;"-2",'PTE - Segment Emissions Calcs'!$I$8:$X$8919,18,FALSE),0)</f>
        <v>0</v>
      </c>
      <c r="K6982" s="37">
        <f t="shared" ca="1" si="325"/>
        <v>0</v>
      </c>
      <c r="L6982" s="37">
        <f ca="1">IFERROR(VLOOKUP($E6982&amp;"-1",'PTE - Segment Emissions Calcs'!$I$8:$Z$8919,20,FALSE),0)</f>
        <v>0</v>
      </c>
      <c r="M6982" s="37">
        <f ca="1">IFERROR(VLOOKUP($E6982&amp;"-2",'PTE - Segment Emissions Calcs'!$I$8:$Z$8919,20,FALSE),0)</f>
        <v>0</v>
      </c>
      <c r="N6982" s="37">
        <f t="shared" ca="1" si="326"/>
        <v>0</v>
      </c>
      <c r="O6982" s="38">
        <f t="array" aca="1" ref="O6982" ca="1">IF($H6982="TOTAL HAP",H6982,MAX(IF('PTE - Segment Emissions Calcs'!$B$8:$B$8919=$B6982,'PTE - Segment Emissions Calcs'!$V$8:$V$8919,)))</f>
        <v>0</v>
      </c>
      <c r="P6982" s="38">
        <f t="array" aca="1" ref="P6982" ca="1">IF($H6982="TOTAL HAP",K6982,MAX(IF('PTE - Segment Emissions Calcs'!$B$8:$B$8919=$B6982,'PTE - Segment Emissions Calcs'!$X$8:$X$8919,)))</f>
        <v>0</v>
      </c>
      <c r="Q6982" s="38">
        <f t="array" aca="1" ref="Q6982" ca="1">IF($H6982="TOTAL HAP",N6982,MAX(IF('PTE - Segment Emissions Calcs'!$B$8:$B$8919=$B6982,'PTE - Segment Emissions Calcs'!$Z$8:$Z$8919,)))</f>
        <v>0</v>
      </c>
      <c r="R6982" s="39"/>
    </row>
    <row r="6983" spans="1:18" x14ac:dyDescent="0.25">
      <c r="A6983" s="40"/>
      <c r="B6983" s="40"/>
      <c r="C6983" s="34" t="s">
        <v>293</v>
      </c>
      <c r="D6983" s="35"/>
      <c r="E6983" s="35"/>
      <c r="F6983" s="35">
        <f ca="1">IFERROR(VLOOKUP($E6983&amp;"-1",'PTE - Segment Emissions Calcs'!$I$8:$V$8919,16,FALSE),0)</f>
        <v>0</v>
      </c>
      <c r="G6983" s="35">
        <f ca="1">IFERROR(VLOOKUP($E6983&amp;"-2",'PTE - Segment Emissions Calcs'!$I$8:$V$8919,16,FALSE),0)</f>
        <v>0</v>
      </c>
      <c r="H6983" s="36">
        <f t="shared" ca="1" si="324"/>
        <v>0</v>
      </c>
      <c r="I6983" s="37">
        <f ca="1">IFERROR(VLOOKUP($E6983&amp;"-1",'PTE - Segment Emissions Calcs'!$I$8:$X$8919,18,FALSE),0)</f>
        <v>0</v>
      </c>
      <c r="J6983" s="37">
        <f ca="1">IFERROR(VLOOKUP($E6983&amp;"-2",'PTE - Segment Emissions Calcs'!$I$8:$X$8919,18,FALSE),0)</f>
        <v>0</v>
      </c>
      <c r="K6983" s="37">
        <f t="shared" ca="1" si="325"/>
        <v>0</v>
      </c>
      <c r="L6983" s="37">
        <f ca="1">IFERROR(VLOOKUP($E6983&amp;"-1",'PTE - Segment Emissions Calcs'!$I$8:$Z$8919,20,FALSE),0)</f>
        <v>0</v>
      </c>
      <c r="M6983" s="37">
        <f ca="1">IFERROR(VLOOKUP($E6983&amp;"-2",'PTE - Segment Emissions Calcs'!$I$8:$Z$8919,20,FALSE),0)</f>
        <v>0</v>
      </c>
      <c r="N6983" s="37">
        <f t="shared" ca="1" si="326"/>
        <v>0</v>
      </c>
      <c r="O6983" s="38">
        <f t="array" aca="1" ref="O6983" ca="1">IF($H6983="TOTAL HAP",H6983,MAX(IF('PTE - Segment Emissions Calcs'!$B$8:$B$8919=$B6983,'PTE - Segment Emissions Calcs'!$V$8:$V$8919,)))</f>
        <v>0</v>
      </c>
      <c r="P6983" s="38">
        <f t="array" aca="1" ref="P6983" ca="1">IF($H6983="TOTAL HAP",K6983,MAX(IF('PTE - Segment Emissions Calcs'!$B$8:$B$8919=$B6983,'PTE - Segment Emissions Calcs'!$X$8:$X$8919,)))</f>
        <v>0</v>
      </c>
      <c r="Q6983" s="38">
        <f t="array" aca="1" ref="Q6983" ca="1">IF($H6983="TOTAL HAP",N6983,MAX(IF('PTE - Segment Emissions Calcs'!$B$8:$B$8919=$B6983,'PTE - Segment Emissions Calcs'!$Z$8:$Z$8919,)))</f>
        <v>0</v>
      </c>
      <c r="R6983" s="39"/>
    </row>
    <row r="6984" spans="1:18" x14ac:dyDescent="0.25">
      <c r="A6984" s="40"/>
      <c r="B6984" s="40"/>
      <c r="C6984" s="34" t="s">
        <v>48</v>
      </c>
      <c r="D6984" s="35"/>
      <c r="E6984" s="35"/>
      <c r="F6984" s="35">
        <f ca="1">IFERROR(VLOOKUP($E6984&amp;"-1",'PTE - Segment Emissions Calcs'!$I$8:$V$8919,16,FALSE),0)</f>
        <v>0</v>
      </c>
      <c r="G6984" s="35">
        <f ca="1">IFERROR(VLOOKUP($E6984&amp;"-2",'PTE - Segment Emissions Calcs'!$I$8:$V$8919,16,FALSE),0)</f>
        <v>0</v>
      </c>
      <c r="H6984" s="36">
        <f t="shared" ca="1" si="324"/>
        <v>0</v>
      </c>
      <c r="I6984" s="37">
        <f ca="1">IFERROR(VLOOKUP($E6984&amp;"-1",'PTE - Segment Emissions Calcs'!$I$8:$X$8919,18,FALSE),0)</f>
        <v>0</v>
      </c>
      <c r="J6984" s="37">
        <f ca="1">IFERROR(VLOOKUP($E6984&amp;"-2",'PTE - Segment Emissions Calcs'!$I$8:$X$8919,18,FALSE),0)</f>
        <v>0</v>
      </c>
      <c r="K6984" s="37">
        <f t="shared" ca="1" si="325"/>
        <v>0</v>
      </c>
      <c r="L6984" s="37">
        <f ca="1">IFERROR(VLOOKUP($E6984&amp;"-1",'PTE - Segment Emissions Calcs'!$I$8:$Z$8919,20,FALSE),0)</f>
        <v>0</v>
      </c>
      <c r="M6984" s="37">
        <f ca="1">IFERROR(VLOOKUP($E6984&amp;"-2",'PTE - Segment Emissions Calcs'!$I$8:$Z$8919,20,FALSE),0)</f>
        <v>0</v>
      </c>
      <c r="N6984" s="37">
        <f t="shared" ca="1" si="326"/>
        <v>0</v>
      </c>
      <c r="O6984" s="38">
        <f t="array" aca="1" ref="O6984" ca="1">IF($H6984="TOTAL HAP",H6984,MAX(IF('PTE - Segment Emissions Calcs'!$B$8:$B$8919=$B6984,'PTE - Segment Emissions Calcs'!$V$8:$V$8919,)))</f>
        <v>0</v>
      </c>
      <c r="P6984" s="38">
        <f t="array" aca="1" ref="P6984" ca="1">IF($H6984="TOTAL HAP",K6984,MAX(IF('PTE - Segment Emissions Calcs'!$B$8:$B$8919=$B6984,'PTE - Segment Emissions Calcs'!$X$8:$X$8919,)))</f>
        <v>0</v>
      </c>
      <c r="Q6984" s="38">
        <f t="array" aca="1" ref="Q6984" ca="1">IF($H6984="TOTAL HAP",N6984,MAX(IF('PTE - Segment Emissions Calcs'!$B$8:$B$8919=$B6984,'PTE - Segment Emissions Calcs'!$Z$8:$Z$8919,)))</f>
        <v>0</v>
      </c>
      <c r="R6984" s="39"/>
    </row>
    <row r="6985" spans="1:18" x14ac:dyDescent="0.25">
      <c r="A6985" s="40"/>
      <c r="B6985" s="40"/>
      <c r="C6985" s="34" t="s">
        <v>294</v>
      </c>
      <c r="D6985" s="35"/>
      <c r="E6985" s="35"/>
      <c r="F6985" s="35">
        <f ca="1">IFERROR(VLOOKUP($E6985&amp;"-1",'PTE - Segment Emissions Calcs'!$I$8:$V$8919,16,FALSE),0)</f>
        <v>0</v>
      </c>
      <c r="G6985" s="35">
        <f ca="1">IFERROR(VLOOKUP($E6985&amp;"-2",'PTE - Segment Emissions Calcs'!$I$8:$V$8919,16,FALSE),0)</f>
        <v>0</v>
      </c>
      <c r="H6985" s="36">
        <f t="shared" ca="1" si="324"/>
        <v>0</v>
      </c>
      <c r="I6985" s="37">
        <f ca="1">IFERROR(VLOOKUP($E6985&amp;"-1",'PTE - Segment Emissions Calcs'!$I$8:$X$8919,18,FALSE),0)</f>
        <v>0</v>
      </c>
      <c r="J6985" s="37">
        <f ca="1">IFERROR(VLOOKUP($E6985&amp;"-2",'PTE - Segment Emissions Calcs'!$I$8:$X$8919,18,FALSE),0)</f>
        <v>0</v>
      </c>
      <c r="K6985" s="37">
        <f t="shared" ca="1" si="325"/>
        <v>0</v>
      </c>
      <c r="L6985" s="37">
        <f ca="1">IFERROR(VLOOKUP($E6985&amp;"-1",'PTE - Segment Emissions Calcs'!$I$8:$Z$8919,20,FALSE),0)</f>
        <v>0</v>
      </c>
      <c r="M6985" s="37">
        <f ca="1">IFERROR(VLOOKUP($E6985&amp;"-2",'PTE - Segment Emissions Calcs'!$I$8:$Z$8919,20,FALSE),0)</f>
        <v>0</v>
      </c>
      <c r="N6985" s="37">
        <f t="shared" ca="1" si="326"/>
        <v>0</v>
      </c>
      <c r="O6985" s="38">
        <f t="array" aca="1" ref="O6985" ca="1">IF($H6985="TOTAL HAP",H6985,MAX(IF('PTE - Segment Emissions Calcs'!$B$8:$B$8919=$B6985,'PTE - Segment Emissions Calcs'!$V$8:$V$8919,)))</f>
        <v>0</v>
      </c>
      <c r="P6985" s="38">
        <f t="array" aca="1" ref="P6985" ca="1">IF($H6985="TOTAL HAP",K6985,MAX(IF('PTE - Segment Emissions Calcs'!$B$8:$B$8919=$B6985,'PTE - Segment Emissions Calcs'!$X$8:$X$8919,)))</f>
        <v>0</v>
      </c>
      <c r="Q6985" s="38">
        <f t="array" aca="1" ref="Q6985" ca="1">IF($H6985="TOTAL HAP",N6985,MAX(IF('PTE - Segment Emissions Calcs'!$B$8:$B$8919=$B6985,'PTE - Segment Emissions Calcs'!$Z$8:$Z$8919,)))</f>
        <v>0</v>
      </c>
      <c r="R6985" s="39"/>
    </row>
    <row r="6986" spans="1:18" x14ac:dyDescent="0.25">
      <c r="A6986" s="40"/>
      <c r="B6986" s="40"/>
      <c r="C6986" s="34" t="s">
        <v>50</v>
      </c>
      <c r="D6986" s="35"/>
      <c r="E6986" s="35"/>
      <c r="F6986" s="35">
        <f ca="1">IFERROR(VLOOKUP($E6986&amp;"-1",'PTE - Segment Emissions Calcs'!$I$8:$V$8919,16,FALSE),0)</f>
        <v>0</v>
      </c>
      <c r="G6986" s="35">
        <f ca="1">IFERROR(VLOOKUP($E6986&amp;"-2",'PTE - Segment Emissions Calcs'!$I$8:$V$8919,16,FALSE),0)</f>
        <v>0</v>
      </c>
      <c r="H6986" s="36">
        <f t="shared" ca="1" si="324"/>
        <v>0</v>
      </c>
      <c r="I6986" s="37">
        <f ca="1">IFERROR(VLOOKUP($E6986&amp;"-1",'PTE - Segment Emissions Calcs'!$I$8:$X$8919,18,FALSE),0)</f>
        <v>0</v>
      </c>
      <c r="J6986" s="37">
        <f ca="1">IFERROR(VLOOKUP($E6986&amp;"-2",'PTE - Segment Emissions Calcs'!$I$8:$X$8919,18,FALSE),0)</f>
        <v>0</v>
      </c>
      <c r="K6986" s="37">
        <f t="shared" ca="1" si="325"/>
        <v>0</v>
      </c>
      <c r="L6986" s="37">
        <f ca="1">IFERROR(VLOOKUP($E6986&amp;"-1",'PTE - Segment Emissions Calcs'!$I$8:$Z$8919,20,FALSE),0)</f>
        <v>0</v>
      </c>
      <c r="M6986" s="37">
        <f ca="1">IFERROR(VLOOKUP($E6986&amp;"-2",'PTE - Segment Emissions Calcs'!$I$8:$Z$8919,20,FALSE),0)</f>
        <v>0</v>
      </c>
      <c r="N6986" s="37">
        <f t="shared" ca="1" si="326"/>
        <v>0</v>
      </c>
      <c r="O6986" s="38">
        <f t="array" aca="1" ref="O6986" ca="1">IF($H6986="TOTAL HAP",H6986,MAX(IF('PTE - Segment Emissions Calcs'!$B$8:$B$8919=$B6986,'PTE - Segment Emissions Calcs'!$V$8:$V$8919,)))</f>
        <v>0</v>
      </c>
      <c r="P6986" s="38">
        <f t="array" aca="1" ref="P6986" ca="1">IF($H6986="TOTAL HAP",K6986,MAX(IF('PTE - Segment Emissions Calcs'!$B$8:$B$8919=$B6986,'PTE - Segment Emissions Calcs'!$X$8:$X$8919,)))</f>
        <v>0</v>
      </c>
      <c r="Q6986" s="38">
        <f t="array" aca="1" ref="Q6986" ca="1">IF($H6986="TOTAL HAP",N6986,MAX(IF('PTE - Segment Emissions Calcs'!$B$8:$B$8919=$B6986,'PTE - Segment Emissions Calcs'!$Z$8:$Z$8919,)))</f>
        <v>0</v>
      </c>
      <c r="R6986" s="39"/>
    </row>
    <row r="6987" spans="1:18" x14ac:dyDescent="0.25">
      <c r="A6987" s="40"/>
      <c r="B6987" s="40"/>
      <c r="C6987" s="34" t="s">
        <v>53</v>
      </c>
      <c r="D6987" s="35"/>
      <c r="E6987" s="35"/>
      <c r="F6987" s="35">
        <f ca="1">IFERROR(VLOOKUP($E6987&amp;"-1",'PTE - Segment Emissions Calcs'!$I$8:$V$8919,16,FALSE),0)</f>
        <v>0</v>
      </c>
      <c r="G6987" s="35">
        <f ca="1">IFERROR(VLOOKUP($E6987&amp;"-2",'PTE - Segment Emissions Calcs'!$I$8:$V$8919,16,FALSE),0)</f>
        <v>0</v>
      </c>
      <c r="H6987" s="36">
        <f t="shared" ref="H6987:H7050" ca="1" si="327">MAX(F6987:G6987)</f>
        <v>0</v>
      </c>
      <c r="I6987" s="37">
        <f ca="1">IFERROR(VLOOKUP($E6987&amp;"-1",'PTE - Segment Emissions Calcs'!$I$8:$X$8919,18,FALSE),0)</f>
        <v>0</v>
      </c>
      <c r="J6987" s="37">
        <f ca="1">IFERROR(VLOOKUP($E6987&amp;"-2",'PTE - Segment Emissions Calcs'!$I$8:$X$8919,18,FALSE),0)</f>
        <v>0</v>
      </c>
      <c r="K6987" s="37">
        <f t="shared" ref="K6987:K7050" ca="1" si="328">MAX(I6987:J6987)</f>
        <v>0</v>
      </c>
      <c r="L6987" s="37">
        <f ca="1">IFERROR(VLOOKUP($E6987&amp;"-1",'PTE - Segment Emissions Calcs'!$I$8:$Z$8919,20,FALSE),0)</f>
        <v>0</v>
      </c>
      <c r="M6987" s="37">
        <f ca="1">IFERROR(VLOOKUP($E6987&amp;"-2",'PTE - Segment Emissions Calcs'!$I$8:$Z$8919,20,FALSE),0)</f>
        <v>0</v>
      </c>
      <c r="N6987" s="37">
        <f t="shared" ref="N6987:N7050" ca="1" si="329">MAX(L6987:M6987)</f>
        <v>0</v>
      </c>
      <c r="O6987" s="38">
        <f t="array" aca="1" ref="O6987" ca="1">IF($H6987="TOTAL HAP",H6987,MAX(IF('PTE - Segment Emissions Calcs'!$B$8:$B$8919=$B6987,'PTE - Segment Emissions Calcs'!$V$8:$V$8919,)))</f>
        <v>0</v>
      </c>
      <c r="P6987" s="38">
        <f t="array" aca="1" ref="P6987" ca="1">IF($H6987="TOTAL HAP",K6987,MAX(IF('PTE - Segment Emissions Calcs'!$B$8:$B$8919=$B6987,'PTE - Segment Emissions Calcs'!$X$8:$X$8919,)))</f>
        <v>0</v>
      </c>
      <c r="Q6987" s="38">
        <f t="array" aca="1" ref="Q6987" ca="1">IF($H6987="TOTAL HAP",N6987,MAX(IF('PTE - Segment Emissions Calcs'!$B$8:$B$8919=$B6987,'PTE - Segment Emissions Calcs'!$Z$8:$Z$8919,)))</f>
        <v>0</v>
      </c>
      <c r="R6987" s="39"/>
    </row>
    <row r="6988" spans="1:18" x14ac:dyDescent="0.25">
      <c r="A6988" s="40"/>
      <c r="B6988" s="40"/>
      <c r="C6988" s="34" t="s">
        <v>209</v>
      </c>
      <c r="D6988" s="35"/>
      <c r="E6988" s="35"/>
      <c r="F6988" s="35">
        <f ca="1">IFERROR(VLOOKUP($E6988&amp;"-1",'PTE - Segment Emissions Calcs'!$I$8:$V$8919,16,FALSE),0)</f>
        <v>1.7940865058127457E-5</v>
      </c>
      <c r="G6988" s="35">
        <f ca="1">IFERROR(VLOOKUP($E6988&amp;"-2",'PTE - Segment Emissions Calcs'!$I$8:$V$8919,16,FALSE),0)</f>
        <v>0</v>
      </c>
      <c r="H6988" s="36">
        <f t="shared" ca="1" si="327"/>
        <v>1.7940865058127457E-5</v>
      </c>
      <c r="I6988" s="37">
        <f ca="1">IFERROR(VLOOKUP($E6988&amp;"-1",'PTE - Segment Emissions Calcs'!$I$8:$X$8919,18,FALSE),0)</f>
        <v>7.8580988954598263E-5</v>
      </c>
      <c r="J6988" s="37">
        <f ca="1">IFERROR(VLOOKUP($E6988&amp;"-2",'PTE - Segment Emissions Calcs'!$I$8:$X$8919,18,FALSE),0)</f>
        <v>0</v>
      </c>
      <c r="K6988" s="37">
        <f t="shared" ca="1" si="328"/>
        <v>7.8580988954598263E-5</v>
      </c>
      <c r="L6988" s="37">
        <f ca="1">IFERROR(VLOOKUP($E6988&amp;"-1",'PTE - Segment Emissions Calcs'!$I$8:$Z$8919,20,FALSE),0)</f>
        <v>7.8580988954598263E-5</v>
      </c>
      <c r="M6988" s="37">
        <f ca="1">IFERROR(VLOOKUP($E6988&amp;"-2",'PTE - Segment Emissions Calcs'!$I$8:$Z$8919,20,FALSE),0)</f>
        <v>0</v>
      </c>
      <c r="N6988" s="37">
        <f t="shared" ca="1" si="329"/>
        <v>7.8580988954598263E-5</v>
      </c>
      <c r="O6988" s="38">
        <f t="array" aca="1" ref="O6988" ca="1">IF($H6988="TOTAL HAP",H6988,MAX(IF('PTE - Segment Emissions Calcs'!$B$8:$B$8919=$B6988,'PTE - Segment Emissions Calcs'!$V$8:$V$8919,)))</f>
        <v>1.7940865058127457E-5</v>
      </c>
      <c r="P6988" s="38">
        <f t="array" aca="1" ref="P6988" ca="1">IF($H6988="TOTAL HAP",K6988,MAX(IF('PTE - Segment Emissions Calcs'!$B$8:$B$8919=$B6988,'PTE - Segment Emissions Calcs'!$X$8:$X$8919,)))</f>
        <v>7.8580988954598263E-5</v>
      </c>
      <c r="Q6988" s="38">
        <f t="array" aca="1" ref="Q6988" ca="1">IF($H6988="TOTAL HAP",N6988,MAX(IF('PTE - Segment Emissions Calcs'!$B$8:$B$8919=$B6988,'PTE - Segment Emissions Calcs'!$Z$8:$Z$8919,)))</f>
        <v>7.8580988954598263E-5</v>
      </c>
      <c r="R6988" s="39"/>
    </row>
    <row r="6989" spans="1:18" x14ac:dyDescent="0.25">
      <c r="A6989" s="40"/>
      <c r="B6989" s="40"/>
      <c r="C6989" s="34" t="s">
        <v>177</v>
      </c>
      <c r="D6989" s="35"/>
      <c r="E6989" s="35"/>
      <c r="F6989" s="35">
        <f ca="1">IFERROR(VLOOKUP($E6989&amp;"-1",'PTE - Segment Emissions Calcs'!$I$8:$V$8919,16,FALSE),0)</f>
        <v>9.8912199510052296E-5</v>
      </c>
      <c r="G6989" s="35">
        <f ca="1">IFERROR(VLOOKUP($E6989&amp;"-2",'PTE - Segment Emissions Calcs'!$I$8:$V$8919,16,FALSE),0)</f>
        <v>0</v>
      </c>
      <c r="H6989" s="36">
        <f t="shared" ca="1" si="327"/>
        <v>9.8912199510052296E-5</v>
      </c>
      <c r="I6989" s="37">
        <f ca="1">IFERROR(VLOOKUP($E6989&amp;"-1",'PTE - Segment Emissions Calcs'!$I$8:$X$8919,18,FALSE),0)</f>
        <v>4.3323543385402906E-4</v>
      </c>
      <c r="J6989" s="37">
        <f ca="1">IFERROR(VLOOKUP($E6989&amp;"-2",'PTE - Segment Emissions Calcs'!$I$8:$X$8919,18,FALSE),0)</f>
        <v>0</v>
      </c>
      <c r="K6989" s="37">
        <f t="shared" ca="1" si="328"/>
        <v>4.3323543385402906E-4</v>
      </c>
      <c r="L6989" s="37">
        <f ca="1">IFERROR(VLOOKUP($E6989&amp;"-1",'PTE - Segment Emissions Calcs'!$I$8:$Z$8919,20,FALSE),0)</f>
        <v>4.3323543385402906E-4</v>
      </c>
      <c r="M6989" s="37">
        <f ca="1">IFERROR(VLOOKUP($E6989&amp;"-2",'PTE - Segment Emissions Calcs'!$I$8:$Z$8919,20,FALSE),0)</f>
        <v>0</v>
      </c>
      <c r="N6989" s="37">
        <f t="shared" ca="1" si="329"/>
        <v>4.3323543385402906E-4</v>
      </c>
      <c r="O6989" s="38">
        <f t="array" aca="1" ref="O6989" ca="1">IF($H6989="TOTAL HAP",H6989,MAX(IF('PTE - Segment Emissions Calcs'!$B$8:$B$8919=$B6989,'PTE - Segment Emissions Calcs'!$V$8:$V$8919,)))</f>
        <v>9.8912199510052296E-5</v>
      </c>
      <c r="P6989" s="38">
        <f t="array" aca="1" ref="P6989" ca="1">IF($H6989="TOTAL HAP",K6989,MAX(IF('PTE - Segment Emissions Calcs'!$B$8:$B$8919=$B6989,'PTE - Segment Emissions Calcs'!$X$8:$X$8919,)))</f>
        <v>4.3323543385402906E-4</v>
      </c>
      <c r="Q6989" s="38">
        <f t="array" aca="1" ref="Q6989" ca="1">IF($H6989="TOTAL HAP",N6989,MAX(IF('PTE - Segment Emissions Calcs'!$B$8:$B$8919=$B6989,'PTE - Segment Emissions Calcs'!$Z$8:$Z$8919,)))</f>
        <v>4.3323543385402906E-4</v>
      </c>
      <c r="R6989" s="39"/>
    </row>
    <row r="6990" spans="1:18" x14ac:dyDescent="0.25">
      <c r="A6990" s="40"/>
      <c r="B6990" s="40"/>
      <c r="C6990" s="34" t="s">
        <v>210</v>
      </c>
      <c r="D6990" s="35"/>
      <c r="E6990" s="35"/>
      <c r="F6990" s="35">
        <f ca="1">IFERROR(VLOOKUP($E6990&amp;"-1",'PTE - Segment Emissions Calcs'!$I$8:$V$8919,16,FALSE),0)</f>
        <v>5.9055800767893701E-5</v>
      </c>
      <c r="G6990" s="35">
        <f ca="1">IFERROR(VLOOKUP($E6990&amp;"-2",'PTE - Segment Emissions Calcs'!$I$8:$V$8919,16,FALSE),0)</f>
        <v>0</v>
      </c>
      <c r="H6990" s="36">
        <f t="shared" ca="1" si="327"/>
        <v>5.9055800767893701E-5</v>
      </c>
      <c r="I6990" s="37">
        <f ca="1">IFERROR(VLOOKUP($E6990&amp;"-1",'PTE - Segment Emissions Calcs'!$I$8:$X$8919,18,FALSE),0)</f>
        <v>2.5866440736337445E-4</v>
      </c>
      <c r="J6990" s="37">
        <f ca="1">IFERROR(VLOOKUP($E6990&amp;"-2",'PTE - Segment Emissions Calcs'!$I$8:$X$8919,18,FALSE),0)</f>
        <v>0</v>
      </c>
      <c r="K6990" s="37">
        <f t="shared" ca="1" si="328"/>
        <v>2.5866440736337445E-4</v>
      </c>
      <c r="L6990" s="37">
        <f ca="1">IFERROR(VLOOKUP($E6990&amp;"-1",'PTE - Segment Emissions Calcs'!$I$8:$Z$8919,20,FALSE),0)</f>
        <v>2.5866440736337445E-4</v>
      </c>
      <c r="M6990" s="37">
        <f ca="1">IFERROR(VLOOKUP($E6990&amp;"-2",'PTE - Segment Emissions Calcs'!$I$8:$Z$8919,20,FALSE),0)</f>
        <v>0</v>
      </c>
      <c r="N6990" s="37">
        <f t="shared" ca="1" si="329"/>
        <v>2.5866440736337445E-4</v>
      </c>
      <c r="O6990" s="38">
        <f t="array" aca="1" ref="O6990" ca="1">IF($H6990="TOTAL HAP",H6990,MAX(IF('PTE - Segment Emissions Calcs'!$B$8:$B$8919=$B6990,'PTE - Segment Emissions Calcs'!$V$8:$V$8919,)))</f>
        <v>5.9055800767893701E-5</v>
      </c>
      <c r="P6990" s="38">
        <f t="array" aca="1" ref="P6990" ca="1">IF($H6990="TOTAL HAP",K6990,MAX(IF('PTE - Segment Emissions Calcs'!$B$8:$B$8919=$B6990,'PTE - Segment Emissions Calcs'!$X$8:$X$8919,)))</f>
        <v>2.5866440736337445E-4</v>
      </c>
      <c r="Q6990" s="38">
        <f t="array" aca="1" ref="Q6990" ca="1">IF($H6990="TOTAL HAP",N6990,MAX(IF('PTE - Segment Emissions Calcs'!$B$8:$B$8919=$B6990,'PTE - Segment Emissions Calcs'!$Z$8:$Z$8919,)))</f>
        <v>2.5866440736337445E-4</v>
      </c>
      <c r="R6990" s="39"/>
    </row>
    <row r="6991" spans="1:18" x14ac:dyDescent="0.25">
      <c r="A6991" s="40"/>
      <c r="B6991" s="40"/>
      <c r="C6991" s="34" t="s">
        <v>69</v>
      </c>
      <c r="D6991" s="35"/>
      <c r="E6991" s="35"/>
      <c r="F6991" s="35">
        <f ca="1">IFERROR(VLOOKUP($E6991&amp;"-1",'PTE - Segment Emissions Calcs'!$I$8:$V$8919,16,FALSE),0)</f>
        <v>1.0562670596045408E-4</v>
      </c>
      <c r="G6991" s="35">
        <f ca="1">IFERROR(VLOOKUP($E6991&amp;"-2",'PTE - Segment Emissions Calcs'!$I$8:$V$8919,16,FALSE),0)</f>
        <v>0</v>
      </c>
      <c r="H6991" s="36">
        <f t="shared" ca="1" si="327"/>
        <v>1.0562670596045408E-4</v>
      </c>
      <c r="I6991" s="37">
        <f ca="1">IFERROR(VLOOKUP($E6991&amp;"-1",'PTE - Segment Emissions Calcs'!$I$8:$X$8919,18,FALSE),0)</f>
        <v>4.626449721067889E-4</v>
      </c>
      <c r="J6991" s="37">
        <f ca="1">IFERROR(VLOOKUP($E6991&amp;"-2",'PTE - Segment Emissions Calcs'!$I$8:$X$8919,18,FALSE),0)</f>
        <v>0</v>
      </c>
      <c r="K6991" s="37">
        <f t="shared" ca="1" si="328"/>
        <v>4.626449721067889E-4</v>
      </c>
      <c r="L6991" s="37">
        <f ca="1">IFERROR(VLOOKUP($E6991&amp;"-1",'PTE - Segment Emissions Calcs'!$I$8:$Z$8919,20,FALSE),0)</f>
        <v>4.626449721067889E-4</v>
      </c>
      <c r="M6991" s="37">
        <f ca="1">IFERROR(VLOOKUP($E6991&amp;"-2",'PTE - Segment Emissions Calcs'!$I$8:$Z$8919,20,FALSE),0)</f>
        <v>0</v>
      </c>
      <c r="N6991" s="37">
        <f t="shared" ca="1" si="329"/>
        <v>4.626449721067889E-4</v>
      </c>
      <c r="O6991" s="38">
        <f t="array" aca="1" ref="O6991" ca="1">IF($H6991="TOTAL HAP",H6991,MAX(IF('PTE - Segment Emissions Calcs'!$B$8:$B$8919=$B6991,'PTE - Segment Emissions Calcs'!$V$8:$V$8919,)))</f>
        <v>1.0562670596045408E-4</v>
      </c>
      <c r="P6991" s="38">
        <f t="array" aca="1" ref="P6991" ca="1">IF($H6991="TOTAL HAP",K6991,MAX(IF('PTE - Segment Emissions Calcs'!$B$8:$B$8919=$B6991,'PTE - Segment Emissions Calcs'!$X$8:$X$8919,)))</f>
        <v>4.626449721067889E-4</v>
      </c>
      <c r="Q6991" s="38">
        <f t="array" aca="1" ref="Q6991" ca="1">IF($H6991="TOTAL HAP",N6991,MAX(IF('PTE - Segment Emissions Calcs'!$B$8:$B$8919=$B6991,'PTE - Segment Emissions Calcs'!$Z$8:$Z$8919,)))</f>
        <v>4.626449721067889E-4</v>
      </c>
      <c r="R6991" s="39"/>
    </row>
    <row r="6992" spans="1:18" x14ac:dyDescent="0.25">
      <c r="A6992" s="40"/>
      <c r="B6992" s="40"/>
      <c r="C6992" s="34" t="s">
        <v>179</v>
      </c>
      <c r="D6992" s="35"/>
      <c r="E6992" s="35"/>
      <c r="F6992" s="35">
        <f ca="1">IFERROR(VLOOKUP($E6992&amp;"-1",'PTE - Segment Emissions Calcs'!$I$8:$V$8919,16,FALSE),0)</f>
        <v>0</v>
      </c>
      <c r="G6992" s="35">
        <f ca="1">IFERROR(VLOOKUP($E6992&amp;"-2",'PTE - Segment Emissions Calcs'!$I$8:$V$8919,16,FALSE),0)</f>
        <v>0</v>
      </c>
      <c r="H6992" s="36">
        <f t="shared" ca="1" si="327"/>
        <v>0</v>
      </c>
      <c r="I6992" s="37">
        <f ca="1">IFERROR(VLOOKUP($E6992&amp;"-1",'PTE - Segment Emissions Calcs'!$I$8:$X$8919,18,FALSE),0)</f>
        <v>0</v>
      </c>
      <c r="J6992" s="37">
        <f ca="1">IFERROR(VLOOKUP($E6992&amp;"-2",'PTE - Segment Emissions Calcs'!$I$8:$X$8919,18,FALSE),0)</f>
        <v>0</v>
      </c>
      <c r="K6992" s="37">
        <f t="shared" ca="1" si="328"/>
        <v>0</v>
      </c>
      <c r="L6992" s="37">
        <f ca="1">IFERROR(VLOOKUP($E6992&amp;"-1",'PTE - Segment Emissions Calcs'!$I$8:$Z$8919,20,FALSE),0)</f>
        <v>0</v>
      </c>
      <c r="M6992" s="37">
        <f ca="1">IFERROR(VLOOKUP($E6992&amp;"-2",'PTE - Segment Emissions Calcs'!$I$8:$Z$8919,20,FALSE),0)</f>
        <v>0</v>
      </c>
      <c r="N6992" s="37">
        <f t="shared" ca="1" si="329"/>
        <v>0</v>
      </c>
      <c r="O6992" s="38">
        <f t="array" aca="1" ref="O6992" ca="1">IF($H6992="TOTAL HAP",H6992,MAX(IF('PTE - Segment Emissions Calcs'!$B$8:$B$8919=$B6992,'PTE - Segment Emissions Calcs'!$V$8:$V$8919,)))</f>
        <v>0</v>
      </c>
      <c r="P6992" s="38">
        <f t="array" aca="1" ref="P6992" ca="1">IF($H6992="TOTAL HAP",K6992,MAX(IF('PTE - Segment Emissions Calcs'!$B$8:$B$8919=$B6992,'PTE - Segment Emissions Calcs'!$X$8:$X$8919,)))</f>
        <v>0</v>
      </c>
      <c r="Q6992" s="38">
        <f t="array" aca="1" ref="Q6992" ca="1">IF($H6992="TOTAL HAP",N6992,MAX(IF('PTE - Segment Emissions Calcs'!$B$8:$B$8919=$B6992,'PTE - Segment Emissions Calcs'!$Z$8:$Z$8919,)))</f>
        <v>0</v>
      </c>
      <c r="R6992" s="39"/>
    </row>
    <row r="6993" spans="1:18" ht="15.75" thickBot="1" x14ac:dyDescent="0.3">
      <c r="A6993" s="42"/>
      <c r="B6993" s="42"/>
      <c r="C6993" s="43" t="s">
        <v>295</v>
      </c>
      <c r="D6993" s="44"/>
      <c r="E6993" s="44"/>
      <c r="F6993" s="44">
        <f ca="1">IFERROR(VLOOKUP($E6993&amp;"-1",'PTE - Segment Emissions Calcs'!$I$8:$V$8919,16,FALSE),0)</f>
        <v>0</v>
      </c>
      <c r="G6993" s="44">
        <f ca="1">IFERROR(VLOOKUP($E6993&amp;"-2",'PTE - Segment Emissions Calcs'!$I$8:$V$8919,16,FALSE),0)</f>
        <v>0</v>
      </c>
      <c r="H6993" s="45">
        <f t="shared" ca="1" si="327"/>
        <v>0</v>
      </c>
      <c r="I6993" s="46">
        <f ca="1">IFERROR(VLOOKUP($E6993&amp;"-1",'PTE - Segment Emissions Calcs'!$I$8:$X$8919,18,FALSE),0)</f>
        <v>0</v>
      </c>
      <c r="J6993" s="46">
        <f ca="1">IFERROR(VLOOKUP($E6993&amp;"-2",'PTE - Segment Emissions Calcs'!$I$8:$X$8919,18,FALSE),0)</f>
        <v>0</v>
      </c>
      <c r="K6993" s="46">
        <f t="shared" ca="1" si="328"/>
        <v>0</v>
      </c>
      <c r="L6993" s="46">
        <f ca="1">IFERROR(VLOOKUP($E6993&amp;"-1",'PTE - Segment Emissions Calcs'!$I$8:$Z$8919,20,FALSE),0)</f>
        <v>0</v>
      </c>
      <c r="M6993" s="46">
        <f ca="1">IFERROR(VLOOKUP($E6993&amp;"-2",'PTE - Segment Emissions Calcs'!$I$8:$Z$8919,20,FALSE),0)</f>
        <v>0</v>
      </c>
      <c r="N6993" s="46">
        <f t="shared" ca="1" si="329"/>
        <v>0</v>
      </c>
      <c r="O6993" s="47">
        <f t="array" aca="1" ref="O6993" ca="1">IF($H6993="TOTAL HAP",H6993,MAX(IF('PTE - Segment Emissions Calcs'!$B$8:$B$8919=$B6993,'PTE - Segment Emissions Calcs'!$V$8:$V$8919,)))</f>
        <v>0</v>
      </c>
      <c r="P6993" s="47">
        <f t="array" aca="1" ref="P6993" ca="1">IF($H6993="TOTAL HAP",K6993,MAX(IF('PTE - Segment Emissions Calcs'!$B$8:$B$8919=$B6993,'PTE - Segment Emissions Calcs'!$X$8:$X$8919,)))</f>
        <v>0</v>
      </c>
      <c r="Q6993" s="47">
        <f t="array" aca="1" ref="Q6993" ca="1">IF($H6993="TOTAL HAP",N6993,MAX(IF('PTE - Segment Emissions Calcs'!$B$8:$B$8919=$B6993,'PTE - Segment Emissions Calcs'!$Z$8:$Z$8919,)))</f>
        <v>0</v>
      </c>
      <c r="R6993" s="48"/>
    </row>
    <row r="6994" spans="1:18" ht="15.75" thickTop="1" x14ac:dyDescent="0.25">
      <c r="A6994" s="25" t="str">
        <f ca="1">VLOOKUP(#REF!,'PTE - Segment Emissions Calcs'!$C$8:$J$8919,8,FALSE)</f>
        <v>EQUI 080</v>
      </c>
      <c r="B6994" s="25" t="str">
        <f ca="1">VLOOKUP(A6994,'PTE - Segment Emissions Calcs'!$J$8:$O$8919,4,FALSE)</f>
        <v>Gasoline/Fuel Additive (APC 217)</v>
      </c>
      <c r="C6994" s="26" t="s">
        <v>24</v>
      </c>
      <c r="D6994" s="27"/>
      <c r="E6994" s="27"/>
      <c r="F6994" s="27">
        <f ca="1">IFERROR(VLOOKUP($E6994&amp;"-1",'PTE - Segment Emissions Calcs'!$I$8:$V$8919,16,FALSE),0)</f>
        <v>9.8271355705925123E-4</v>
      </c>
      <c r="G6994" s="27">
        <f ca="1">IFERROR(VLOOKUP($E6994&amp;"-2",'PTE - Segment Emissions Calcs'!$I$8:$V$8919,16,FALSE),0)</f>
        <v>0</v>
      </c>
      <c r="H6994" s="28">
        <f t="shared" ca="1" si="327"/>
        <v>9.8271355705925123E-4</v>
      </c>
      <c r="I6994" s="29">
        <f ca="1">IFERROR(VLOOKUP($E6994&amp;"-1",'PTE - Segment Emissions Calcs'!$I$8:$X$8919,18,FALSE),0)</f>
        <v>4.30428537991952E-3</v>
      </c>
      <c r="J6994" s="29">
        <f ca="1">IFERROR(VLOOKUP($E6994&amp;"-2",'PTE - Segment Emissions Calcs'!$I$8:$X$8919,18,FALSE),0)</f>
        <v>0</v>
      </c>
      <c r="K6994" s="29">
        <f t="shared" ca="1" si="328"/>
        <v>4.30428537991952E-3</v>
      </c>
      <c r="L6994" s="29">
        <f ca="1">IFERROR(VLOOKUP($E6994&amp;"-1",'PTE - Segment Emissions Calcs'!$I$8:$Z$8919,20,FALSE),0)</f>
        <v>4.30428537991952E-3</v>
      </c>
      <c r="M6994" s="29">
        <f ca="1">IFERROR(VLOOKUP($E6994&amp;"-2",'PTE - Segment Emissions Calcs'!$I$8:$Z$8919,20,FALSE),0)</f>
        <v>0</v>
      </c>
      <c r="N6994" s="29">
        <f t="shared" ca="1" si="329"/>
        <v>4.30428537991952E-3</v>
      </c>
      <c r="O6994" s="30">
        <f t="array" aca="1" ref="O6994" ca="1">IF($H6994="TOTAL HAP",H6994,MAX(IF('PTE - Segment Emissions Calcs'!$B$8:$B$8919=$B6994,'PTE - Segment Emissions Calcs'!$V$8:$V$8919,)))</f>
        <v>9.8271355705925123E-4</v>
      </c>
      <c r="P6994" s="30">
        <f t="array" aca="1" ref="P6994" ca="1">IF($H6994="TOTAL HAP",K6994,MAX(IF('PTE - Segment Emissions Calcs'!$B$8:$B$8919=$B6994,'PTE - Segment Emissions Calcs'!$X$8:$X$8919,)))</f>
        <v>4.30428537991952E-3</v>
      </c>
      <c r="Q6994" s="30">
        <f t="array" aca="1" ref="Q6994" ca="1">IF($H6994="TOTAL HAP",N6994,MAX(IF('PTE - Segment Emissions Calcs'!$B$8:$B$8919=$B6994,'PTE - Segment Emissions Calcs'!$Z$8:$Z$8919,)))</f>
        <v>4.30428537991952E-3</v>
      </c>
      <c r="R6994" s="31"/>
    </row>
    <row r="6995" spans="1:18" x14ac:dyDescent="0.25">
      <c r="A6995" s="32"/>
      <c r="B6995" s="33"/>
      <c r="C6995" s="34" t="s">
        <v>29</v>
      </c>
      <c r="D6995" s="35"/>
      <c r="E6995" s="35"/>
      <c r="F6995" s="35">
        <f ca="1">IFERROR(VLOOKUP($E6995&amp;"-1",'PTE - Segment Emissions Calcs'!$I$8:$V$8919,16,FALSE),0)</f>
        <v>2.4482983249603214E-4</v>
      </c>
      <c r="G6995" s="35">
        <f ca="1">IFERROR(VLOOKUP($E6995&amp;"-2",'PTE - Segment Emissions Calcs'!$I$8:$V$8919,16,FALSE),0)</f>
        <v>0</v>
      </c>
      <c r="H6995" s="36">
        <f t="shared" ca="1" si="327"/>
        <v>2.4482983249603214E-4</v>
      </c>
      <c r="I6995" s="37">
        <f ca="1">IFERROR(VLOOKUP($E6995&amp;"-1",'PTE - Segment Emissions Calcs'!$I$8:$X$8919,18,FALSE),0)</f>
        <v>1.0723546663326206E-3</v>
      </c>
      <c r="J6995" s="37">
        <f ca="1">IFERROR(VLOOKUP($E6995&amp;"-2",'PTE - Segment Emissions Calcs'!$I$8:$X$8919,18,FALSE),0)</f>
        <v>0</v>
      </c>
      <c r="K6995" s="37">
        <f t="shared" ca="1" si="328"/>
        <v>1.0723546663326206E-3</v>
      </c>
      <c r="L6995" s="37">
        <f ca="1">IFERROR(VLOOKUP($E6995&amp;"-1",'PTE - Segment Emissions Calcs'!$I$8:$Z$8919,20,FALSE),0)</f>
        <v>1.0723546663326206E-3</v>
      </c>
      <c r="M6995" s="37">
        <f ca="1">IFERROR(VLOOKUP($E6995&amp;"-2",'PTE - Segment Emissions Calcs'!$I$8:$Z$8919,20,FALSE),0)</f>
        <v>0</v>
      </c>
      <c r="N6995" s="37">
        <f t="shared" ca="1" si="329"/>
        <v>1.0723546663326206E-3</v>
      </c>
      <c r="O6995" s="38">
        <f t="array" aca="1" ref="O6995" ca="1">IF($H6995="TOTAL HAP",H6995,MAX(IF('PTE - Segment Emissions Calcs'!$B$8:$B$8919=$B6995,'PTE - Segment Emissions Calcs'!$V$8:$V$8919,)))</f>
        <v>2.4482983249603214E-4</v>
      </c>
      <c r="P6995" s="38">
        <f t="array" aca="1" ref="P6995" ca="1">IF($H6995="TOTAL HAP",K6995,MAX(IF('PTE - Segment Emissions Calcs'!$B$8:$B$8919=$B6995,'PTE - Segment Emissions Calcs'!$X$8:$X$8919,)))</f>
        <v>1.0723546663326206E-3</v>
      </c>
      <c r="Q6995" s="38">
        <f t="array" aca="1" ref="Q6995" ca="1">IF($H6995="TOTAL HAP",N6995,MAX(IF('PTE - Segment Emissions Calcs'!$B$8:$B$8919=$B6995,'PTE - Segment Emissions Calcs'!$Z$8:$Z$8919,)))</f>
        <v>1.0723546663326206E-3</v>
      </c>
      <c r="R6995" s="39"/>
    </row>
    <row r="6996" spans="1:18" x14ac:dyDescent="0.25">
      <c r="A6996" s="32"/>
      <c r="B6996" s="33"/>
      <c r="C6996" s="34" t="s">
        <v>37</v>
      </c>
      <c r="D6996" s="35"/>
      <c r="E6996" s="35"/>
      <c r="F6996" s="35">
        <f ca="1">IFERROR(VLOOKUP($E6996&amp;"-1",'PTE - Segment Emissions Calcs'!$I$8:$V$8919,16,FALSE),0)</f>
        <v>0</v>
      </c>
      <c r="G6996" s="35">
        <f ca="1">IFERROR(VLOOKUP($E6996&amp;"-2",'PTE - Segment Emissions Calcs'!$I$8:$V$8919,16,FALSE),0)</f>
        <v>0</v>
      </c>
      <c r="H6996" s="36">
        <f t="shared" ca="1" si="327"/>
        <v>0</v>
      </c>
      <c r="I6996" s="37">
        <f ca="1">IFERROR(VLOOKUP($E6996&amp;"-1",'PTE - Segment Emissions Calcs'!$I$8:$X$8919,18,FALSE),0)</f>
        <v>0</v>
      </c>
      <c r="J6996" s="37">
        <f ca="1">IFERROR(VLOOKUP($E6996&amp;"-2",'PTE - Segment Emissions Calcs'!$I$8:$X$8919,18,FALSE),0)</f>
        <v>0</v>
      </c>
      <c r="K6996" s="37">
        <f t="shared" ca="1" si="328"/>
        <v>0</v>
      </c>
      <c r="L6996" s="37">
        <f ca="1">IFERROR(VLOOKUP($E6996&amp;"-1",'PTE - Segment Emissions Calcs'!$I$8:$Z$8919,20,FALSE),0)</f>
        <v>0</v>
      </c>
      <c r="M6996" s="37">
        <f ca="1">IFERROR(VLOOKUP($E6996&amp;"-2",'PTE - Segment Emissions Calcs'!$I$8:$Z$8919,20,FALSE),0)</f>
        <v>0</v>
      </c>
      <c r="N6996" s="37">
        <f t="shared" ca="1" si="329"/>
        <v>0</v>
      </c>
      <c r="O6996" s="38">
        <f t="array" aca="1" ref="O6996" ca="1">IF($H6996="TOTAL HAP",H6996,MAX(IF('PTE - Segment Emissions Calcs'!$B$8:$B$8919=$B6996,'PTE - Segment Emissions Calcs'!$V$8:$V$8919,)))</f>
        <v>0</v>
      </c>
      <c r="P6996" s="38">
        <f t="array" aca="1" ref="P6996" ca="1">IF($H6996="TOTAL HAP",K6996,MAX(IF('PTE - Segment Emissions Calcs'!$B$8:$B$8919=$B6996,'PTE - Segment Emissions Calcs'!$X$8:$X$8919,)))</f>
        <v>0</v>
      </c>
      <c r="Q6996" s="38">
        <f t="array" aca="1" ref="Q6996" ca="1">IF($H6996="TOTAL HAP",N6996,MAX(IF('PTE - Segment Emissions Calcs'!$B$8:$B$8919=$B6996,'PTE - Segment Emissions Calcs'!$Z$8:$Z$8919,)))</f>
        <v>0</v>
      </c>
      <c r="R6996" s="39"/>
    </row>
    <row r="6997" spans="1:18" x14ac:dyDescent="0.25">
      <c r="A6997" s="40"/>
      <c r="B6997" s="40"/>
      <c r="C6997" s="34" t="s">
        <v>204</v>
      </c>
      <c r="D6997" s="35"/>
      <c r="E6997" s="35"/>
      <c r="F6997" s="35">
        <f ca="1">IFERROR(VLOOKUP($E6997&amp;"-1",'PTE - Segment Emissions Calcs'!$I$8:$V$8919,16,FALSE),0)</f>
        <v>0</v>
      </c>
      <c r="G6997" s="35">
        <f ca="1">IFERROR(VLOOKUP($E6997&amp;"-2",'PTE - Segment Emissions Calcs'!$I$8:$V$8919,16,FALSE),0)</f>
        <v>0</v>
      </c>
      <c r="H6997" s="36">
        <f t="shared" ca="1" si="327"/>
        <v>0</v>
      </c>
      <c r="I6997" s="37">
        <f ca="1">IFERROR(VLOOKUP($E6997&amp;"-1",'PTE - Segment Emissions Calcs'!$I$8:$X$8919,18,FALSE),0)</f>
        <v>0</v>
      </c>
      <c r="J6997" s="37">
        <f ca="1">IFERROR(VLOOKUP($E6997&amp;"-2",'PTE - Segment Emissions Calcs'!$I$8:$X$8919,18,FALSE),0)</f>
        <v>0</v>
      </c>
      <c r="K6997" s="37">
        <f t="shared" ca="1" si="328"/>
        <v>0</v>
      </c>
      <c r="L6997" s="37">
        <f ca="1">IFERROR(VLOOKUP($E6997&amp;"-1",'PTE - Segment Emissions Calcs'!$I$8:$Z$8919,20,FALSE),0)</f>
        <v>0</v>
      </c>
      <c r="M6997" s="37">
        <f ca="1">IFERROR(VLOOKUP($E6997&amp;"-2",'PTE - Segment Emissions Calcs'!$I$8:$Z$8919,20,FALSE),0)</f>
        <v>0</v>
      </c>
      <c r="N6997" s="37">
        <f t="shared" ca="1" si="329"/>
        <v>0</v>
      </c>
      <c r="O6997" s="38">
        <f t="array" aca="1" ref="O6997" ca="1">IF($H6997="TOTAL HAP",H6997,MAX(IF('PTE - Segment Emissions Calcs'!$B$8:$B$8919=$B6997,'PTE - Segment Emissions Calcs'!$V$8:$V$8919,)))</f>
        <v>0</v>
      </c>
      <c r="P6997" s="38">
        <f t="array" aca="1" ref="P6997" ca="1">IF($H6997="TOTAL HAP",K6997,MAX(IF('PTE - Segment Emissions Calcs'!$B$8:$B$8919=$B6997,'PTE - Segment Emissions Calcs'!$X$8:$X$8919,)))</f>
        <v>0</v>
      </c>
      <c r="Q6997" s="38">
        <f t="array" aca="1" ref="Q6997" ca="1">IF($H6997="TOTAL HAP",N6997,MAX(IF('PTE - Segment Emissions Calcs'!$B$8:$B$8919=$B6997,'PTE - Segment Emissions Calcs'!$Z$8:$Z$8919,)))</f>
        <v>0</v>
      </c>
      <c r="R6997" s="39"/>
    </row>
    <row r="6998" spans="1:18" x14ac:dyDescent="0.25">
      <c r="A6998" s="40"/>
      <c r="B6998" s="40"/>
      <c r="C6998" s="34" t="s">
        <v>205</v>
      </c>
      <c r="D6998" s="35"/>
      <c r="E6998" s="35"/>
      <c r="F6998" s="35">
        <f ca="1">IFERROR(VLOOKUP($E6998&amp;"-1",'PTE - Segment Emissions Calcs'!$I$8:$V$8919,16,FALSE),0)</f>
        <v>0</v>
      </c>
      <c r="G6998" s="35">
        <f ca="1">IFERROR(VLOOKUP($E6998&amp;"-2",'PTE - Segment Emissions Calcs'!$I$8:$V$8919,16,FALSE),0)</f>
        <v>0</v>
      </c>
      <c r="H6998" s="36">
        <f t="shared" ca="1" si="327"/>
        <v>0</v>
      </c>
      <c r="I6998" s="37">
        <f ca="1">IFERROR(VLOOKUP($E6998&amp;"-1",'PTE - Segment Emissions Calcs'!$I$8:$X$8919,18,FALSE),0)</f>
        <v>0</v>
      </c>
      <c r="J6998" s="37">
        <f ca="1">IFERROR(VLOOKUP($E6998&amp;"-2",'PTE - Segment Emissions Calcs'!$I$8:$X$8919,18,FALSE),0)</f>
        <v>0</v>
      </c>
      <c r="K6998" s="37">
        <f t="shared" ca="1" si="328"/>
        <v>0</v>
      </c>
      <c r="L6998" s="37">
        <f ca="1">IFERROR(VLOOKUP($E6998&amp;"-1",'PTE - Segment Emissions Calcs'!$I$8:$Z$8919,20,FALSE),0)</f>
        <v>0</v>
      </c>
      <c r="M6998" s="37">
        <f ca="1">IFERROR(VLOOKUP($E6998&amp;"-2",'PTE - Segment Emissions Calcs'!$I$8:$Z$8919,20,FALSE),0)</f>
        <v>0</v>
      </c>
      <c r="N6998" s="37">
        <f t="shared" ca="1" si="329"/>
        <v>0</v>
      </c>
      <c r="O6998" s="38">
        <f t="array" aca="1" ref="O6998" ca="1">IF($H6998="TOTAL HAP",H6998,MAX(IF('PTE - Segment Emissions Calcs'!$B$8:$B$8919=$B6998,'PTE - Segment Emissions Calcs'!$V$8:$V$8919,)))</f>
        <v>0</v>
      </c>
      <c r="P6998" s="38">
        <f t="array" aca="1" ref="P6998" ca="1">IF($H6998="TOTAL HAP",K6998,MAX(IF('PTE - Segment Emissions Calcs'!$B$8:$B$8919=$B6998,'PTE - Segment Emissions Calcs'!$X$8:$X$8919,)))</f>
        <v>0</v>
      </c>
      <c r="Q6998" s="38">
        <f t="array" aca="1" ref="Q6998" ca="1">IF($H6998="TOTAL HAP",N6998,MAX(IF('PTE - Segment Emissions Calcs'!$B$8:$B$8919=$B6998,'PTE - Segment Emissions Calcs'!$Z$8:$Z$8919,)))</f>
        <v>0</v>
      </c>
      <c r="R6998" s="39"/>
    </row>
    <row r="6999" spans="1:18" x14ac:dyDescent="0.25">
      <c r="A6999" s="40"/>
      <c r="B6999" s="40"/>
      <c r="C6999" s="34" t="s">
        <v>130</v>
      </c>
      <c r="D6999" s="35"/>
      <c r="E6999" s="35"/>
      <c r="F6999" s="35">
        <f ca="1">IFERROR(VLOOKUP($E6999&amp;"-1",'PTE - Segment Emissions Calcs'!$I$8:$V$8919,16,FALSE),0)</f>
        <v>0</v>
      </c>
      <c r="G6999" s="35">
        <f ca="1">IFERROR(VLOOKUP($E6999&amp;"-2",'PTE - Segment Emissions Calcs'!$I$8:$V$8919,16,FALSE),0)</f>
        <v>0</v>
      </c>
      <c r="H6999" s="36">
        <f t="shared" ca="1" si="327"/>
        <v>0</v>
      </c>
      <c r="I6999" s="37">
        <f ca="1">IFERROR(VLOOKUP($E6999&amp;"-1",'PTE - Segment Emissions Calcs'!$I$8:$X$8919,18,FALSE),0)</f>
        <v>0</v>
      </c>
      <c r="J6999" s="37">
        <f ca="1">IFERROR(VLOOKUP($E6999&amp;"-2",'PTE - Segment Emissions Calcs'!$I$8:$X$8919,18,FALSE),0)</f>
        <v>0</v>
      </c>
      <c r="K6999" s="37">
        <f t="shared" ca="1" si="328"/>
        <v>0</v>
      </c>
      <c r="L6999" s="37">
        <f ca="1">IFERROR(VLOOKUP($E6999&amp;"-1",'PTE - Segment Emissions Calcs'!$I$8:$Z$8919,20,FALSE),0)</f>
        <v>0</v>
      </c>
      <c r="M6999" s="37">
        <f ca="1">IFERROR(VLOOKUP($E6999&amp;"-2",'PTE - Segment Emissions Calcs'!$I$8:$Z$8919,20,FALSE),0)</f>
        <v>0</v>
      </c>
      <c r="N6999" s="37">
        <f t="shared" ca="1" si="329"/>
        <v>0</v>
      </c>
      <c r="O6999" s="38">
        <f t="array" aca="1" ref="O6999" ca="1">IF($H6999="TOTAL HAP",H6999,MAX(IF('PTE - Segment Emissions Calcs'!$B$8:$B$8919=$B6999,'PTE - Segment Emissions Calcs'!$V$8:$V$8919,)))</f>
        <v>0</v>
      </c>
      <c r="P6999" s="38">
        <f t="array" aca="1" ref="P6999" ca="1">IF($H6999="TOTAL HAP",K6999,MAX(IF('PTE - Segment Emissions Calcs'!$B$8:$B$8919=$B6999,'PTE - Segment Emissions Calcs'!$X$8:$X$8919,)))</f>
        <v>0</v>
      </c>
      <c r="Q6999" s="38">
        <f t="array" aca="1" ref="Q6999" ca="1">IF($H6999="TOTAL HAP",N6999,MAX(IF('PTE - Segment Emissions Calcs'!$B$8:$B$8919=$B6999,'PTE - Segment Emissions Calcs'!$Z$8:$Z$8919,)))</f>
        <v>0</v>
      </c>
      <c r="R6999" s="39"/>
    </row>
    <row r="7000" spans="1:18" x14ac:dyDescent="0.25">
      <c r="A7000" s="40"/>
      <c r="B7000" s="40"/>
      <c r="C7000" s="34" t="s">
        <v>173</v>
      </c>
      <c r="D7000" s="35"/>
      <c r="E7000" s="35"/>
      <c r="F7000" s="35">
        <f ca="1">IFERROR(VLOOKUP($E7000&amp;"-1",'PTE - Segment Emissions Calcs'!$I$8:$V$8919,16,FALSE),0)</f>
        <v>0</v>
      </c>
      <c r="G7000" s="35">
        <f ca="1">IFERROR(VLOOKUP($E7000&amp;"-2",'PTE - Segment Emissions Calcs'!$I$8:$V$8919,16,FALSE),0)</f>
        <v>0</v>
      </c>
      <c r="H7000" s="36">
        <f t="shared" ca="1" si="327"/>
        <v>0</v>
      </c>
      <c r="I7000" s="37">
        <f ca="1">IFERROR(VLOOKUP($E7000&amp;"-1",'PTE - Segment Emissions Calcs'!$I$8:$X$8919,18,FALSE),0)</f>
        <v>0</v>
      </c>
      <c r="J7000" s="37">
        <f ca="1">IFERROR(VLOOKUP($E7000&amp;"-2",'PTE - Segment Emissions Calcs'!$I$8:$X$8919,18,FALSE),0)</f>
        <v>0</v>
      </c>
      <c r="K7000" s="37">
        <f t="shared" ca="1" si="328"/>
        <v>0</v>
      </c>
      <c r="L7000" s="37">
        <f ca="1">IFERROR(VLOOKUP($E7000&amp;"-1",'PTE - Segment Emissions Calcs'!$I$8:$Z$8919,20,FALSE),0)</f>
        <v>0</v>
      </c>
      <c r="M7000" s="37">
        <f ca="1">IFERROR(VLOOKUP($E7000&amp;"-2",'PTE - Segment Emissions Calcs'!$I$8:$Z$8919,20,FALSE),0)</f>
        <v>0</v>
      </c>
      <c r="N7000" s="37">
        <f t="shared" ca="1" si="329"/>
        <v>0</v>
      </c>
      <c r="O7000" s="38">
        <f t="array" aca="1" ref="O7000" ca="1">IF($H7000="TOTAL HAP",H7000,MAX(IF('PTE - Segment Emissions Calcs'!$B$8:$B$8919=$B7000,'PTE - Segment Emissions Calcs'!$V$8:$V$8919,)))</f>
        <v>0</v>
      </c>
      <c r="P7000" s="38">
        <f t="array" aca="1" ref="P7000" ca="1">IF($H7000="TOTAL HAP",K7000,MAX(IF('PTE - Segment Emissions Calcs'!$B$8:$B$8919=$B7000,'PTE - Segment Emissions Calcs'!$X$8:$X$8919,)))</f>
        <v>0</v>
      </c>
      <c r="Q7000" s="38">
        <f t="array" aca="1" ref="Q7000" ca="1">IF($H7000="TOTAL HAP",N7000,MAX(IF('PTE - Segment Emissions Calcs'!$B$8:$B$8919=$B7000,'PTE - Segment Emissions Calcs'!$Z$8:$Z$8919,)))</f>
        <v>0</v>
      </c>
      <c r="R7000" s="39"/>
    </row>
    <row r="7001" spans="1:18" x14ac:dyDescent="0.25">
      <c r="A7001" s="40"/>
      <c r="B7001" s="40"/>
      <c r="C7001" s="34" t="s">
        <v>291</v>
      </c>
      <c r="D7001" s="35"/>
      <c r="E7001" s="35"/>
      <c r="F7001" s="35">
        <f ca="1">IFERROR(VLOOKUP($E7001&amp;"-1",'PTE - Segment Emissions Calcs'!$I$8:$V$8919,16,FALSE),0)</f>
        <v>0</v>
      </c>
      <c r="G7001" s="35">
        <f ca="1">IFERROR(VLOOKUP($E7001&amp;"-2",'PTE - Segment Emissions Calcs'!$I$8:$V$8919,16,FALSE),0)</f>
        <v>0</v>
      </c>
      <c r="H7001" s="36">
        <f t="shared" ca="1" si="327"/>
        <v>0</v>
      </c>
      <c r="I7001" s="37">
        <f ca="1">IFERROR(VLOOKUP($E7001&amp;"-1",'PTE - Segment Emissions Calcs'!$I$8:$X$8919,18,FALSE),0)</f>
        <v>0</v>
      </c>
      <c r="J7001" s="37">
        <f ca="1">IFERROR(VLOOKUP($E7001&amp;"-2",'PTE - Segment Emissions Calcs'!$I$8:$X$8919,18,FALSE),0)</f>
        <v>0</v>
      </c>
      <c r="K7001" s="37">
        <f t="shared" ca="1" si="328"/>
        <v>0</v>
      </c>
      <c r="L7001" s="37">
        <f ca="1">IFERROR(VLOOKUP($E7001&amp;"-1",'PTE - Segment Emissions Calcs'!$I$8:$Z$8919,20,FALSE),0)</f>
        <v>0</v>
      </c>
      <c r="M7001" s="37">
        <f ca="1">IFERROR(VLOOKUP($E7001&amp;"-2",'PTE - Segment Emissions Calcs'!$I$8:$Z$8919,20,FALSE),0)</f>
        <v>0</v>
      </c>
      <c r="N7001" s="37">
        <f t="shared" ca="1" si="329"/>
        <v>0</v>
      </c>
      <c r="O7001" s="38">
        <f t="array" aca="1" ref="O7001" ca="1">IF($H7001="TOTAL HAP",H7001,MAX(IF('PTE - Segment Emissions Calcs'!$B$8:$B$8919=$B7001,'PTE - Segment Emissions Calcs'!$V$8:$V$8919,)))</f>
        <v>0</v>
      </c>
      <c r="P7001" s="38">
        <f t="array" aca="1" ref="P7001" ca="1">IF($H7001="TOTAL HAP",K7001,MAX(IF('PTE - Segment Emissions Calcs'!$B$8:$B$8919=$B7001,'PTE - Segment Emissions Calcs'!$X$8:$X$8919,)))</f>
        <v>0</v>
      </c>
      <c r="Q7001" s="38">
        <f t="array" aca="1" ref="Q7001" ca="1">IF($H7001="TOTAL HAP",N7001,MAX(IF('PTE - Segment Emissions Calcs'!$B$8:$B$8919=$B7001,'PTE - Segment Emissions Calcs'!$Z$8:$Z$8919,)))</f>
        <v>0</v>
      </c>
      <c r="R7001" s="39"/>
    </row>
    <row r="7002" spans="1:18" x14ac:dyDescent="0.25">
      <c r="A7002" s="40"/>
      <c r="B7002" s="40"/>
      <c r="C7002" s="34" t="s">
        <v>292</v>
      </c>
      <c r="D7002" s="35"/>
      <c r="E7002" s="35"/>
      <c r="F7002" s="35">
        <f ca="1">IFERROR(VLOOKUP($E7002&amp;"-1",'PTE - Segment Emissions Calcs'!$I$8:$V$8919,16,FALSE),0)</f>
        <v>0</v>
      </c>
      <c r="G7002" s="35">
        <f ca="1">IFERROR(VLOOKUP($E7002&amp;"-2",'PTE - Segment Emissions Calcs'!$I$8:$V$8919,16,FALSE),0)</f>
        <v>0</v>
      </c>
      <c r="H7002" s="36">
        <f t="shared" ca="1" si="327"/>
        <v>0</v>
      </c>
      <c r="I7002" s="37">
        <f ca="1">IFERROR(VLOOKUP($E7002&amp;"-1",'PTE - Segment Emissions Calcs'!$I$8:$X$8919,18,FALSE),0)</f>
        <v>0</v>
      </c>
      <c r="J7002" s="37">
        <f ca="1">IFERROR(VLOOKUP($E7002&amp;"-2",'PTE - Segment Emissions Calcs'!$I$8:$X$8919,18,FALSE),0)</f>
        <v>0</v>
      </c>
      <c r="K7002" s="37">
        <f t="shared" ca="1" si="328"/>
        <v>0</v>
      </c>
      <c r="L7002" s="37">
        <f ca="1">IFERROR(VLOOKUP($E7002&amp;"-1",'PTE - Segment Emissions Calcs'!$I$8:$Z$8919,20,FALSE),0)</f>
        <v>0</v>
      </c>
      <c r="M7002" s="37">
        <f ca="1">IFERROR(VLOOKUP($E7002&amp;"-2",'PTE - Segment Emissions Calcs'!$I$8:$Z$8919,20,FALSE),0)</f>
        <v>0</v>
      </c>
      <c r="N7002" s="37">
        <f t="shared" ca="1" si="329"/>
        <v>0</v>
      </c>
      <c r="O7002" s="38">
        <f t="array" aca="1" ref="O7002" ca="1">IF($H7002="TOTAL HAP",H7002,MAX(IF('PTE - Segment Emissions Calcs'!$B$8:$B$8919=$B7002,'PTE - Segment Emissions Calcs'!$V$8:$V$8919,)))</f>
        <v>0</v>
      </c>
      <c r="P7002" s="38">
        <f t="array" aca="1" ref="P7002" ca="1">IF($H7002="TOTAL HAP",K7002,MAX(IF('PTE - Segment Emissions Calcs'!$B$8:$B$8919=$B7002,'PTE - Segment Emissions Calcs'!$X$8:$X$8919,)))</f>
        <v>0</v>
      </c>
      <c r="Q7002" s="38">
        <f t="array" aca="1" ref="Q7002" ca="1">IF($H7002="TOTAL HAP",N7002,MAX(IF('PTE - Segment Emissions Calcs'!$B$8:$B$8919=$B7002,'PTE - Segment Emissions Calcs'!$Z$8:$Z$8919,)))</f>
        <v>0</v>
      </c>
      <c r="R7002" s="39"/>
    </row>
    <row r="7003" spans="1:18" x14ac:dyDescent="0.25">
      <c r="A7003" s="40"/>
      <c r="B7003" s="40"/>
      <c r="C7003" s="34" t="s">
        <v>66</v>
      </c>
      <c r="D7003" s="35"/>
      <c r="E7003" s="35"/>
      <c r="F7003" s="35">
        <f ca="1">IFERROR(VLOOKUP($E7003&amp;"-1",'PTE - Segment Emissions Calcs'!$I$8:$V$8919,16,FALSE),0)</f>
        <v>5.1195309863248789E-5</v>
      </c>
      <c r="G7003" s="35">
        <f ca="1">IFERROR(VLOOKUP($E7003&amp;"-2",'PTE - Segment Emissions Calcs'!$I$8:$V$8919,16,FALSE),0)</f>
        <v>0</v>
      </c>
      <c r="H7003" s="36">
        <f t="shared" ca="1" si="327"/>
        <v>5.1195309863248789E-5</v>
      </c>
      <c r="I7003" s="37">
        <f ca="1">IFERROR(VLOOKUP($E7003&amp;"-1",'PTE - Segment Emissions Calcs'!$I$8:$X$8919,18,FALSE),0)</f>
        <v>2.242354572010297E-4</v>
      </c>
      <c r="J7003" s="37">
        <f ca="1">IFERROR(VLOOKUP($E7003&amp;"-2",'PTE - Segment Emissions Calcs'!$I$8:$X$8919,18,FALSE),0)</f>
        <v>0</v>
      </c>
      <c r="K7003" s="37">
        <f t="shared" ca="1" si="328"/>
        <v>2.242354572010297E-4</v>
      </c>
      <c r="L7003" s="37">
        <f ca="1">IFERROR(VLOOKUP($E7003&amp;"-1",'PTE - Segment Emissions Calcs'!$I$8:$Z$8919,20,FALSE),0)</f>
        <v>2.242354572010297E-4</v>
      </c>
      <c r="M7003" s="37">
        <f ca="1">IFERROR(VLOOKUP($E7003&amp;"-2",'PTE - Segment Emissions Calcs'!$I$8:$Z$8919,20,FALSE),0)</f>
        <v>0</v>
      </c>
      <c r="N7003" s="37">
        <f t="shared" ca="1" si="329"/>
        <v>2.242354572010297E-4</v>
      </c>
      <c r="O7003" s="38">
        <f t="array" aca="1" ref="O7003" ca="1">IF($H7003="TOTAL HAP",H7003,MAX(IF('PTE - Segment Emissions Calcs'!$B$8:$B$8919=$B7003,'PTE - Segment Emissions Calcs'!$V$8:$V$8919,)))</f>
        <v>5.1195309863248789E-5</v>
      </c>
      <c r="P7003" s="38">
        <f t="array" aca="1" ref="P7003" ca="1">IF($H7003="TOTAL HAP",K7003,MAX(IF('PTE - Segment Emissions Calcs'!$B$8:$B$8919=$B7003,'PTE - Segment Emissions Calcs'!$X$8:$X$8919,)))</f>
        <v>2.242354572010297E-4</v>
      </c>
      <c r="Q7003" s="38">
        <f t="array" aca="1" ref="Q7003" ca="1">IF($H7003="TOTAL HAP",N7003,MAX(IF('PTE - Segment Emissions Calcs'!$B$8:$B$8919=$B7003,'PTE - Segment Emissions Calcs'!$Z$8:$Z$8919,)))</f>
        <v>2.242354572010297E-4</v>
      </c>
      <c r="R7003" s="39"/>
    </row>
    <row r="7004" spans="1:18" x14ac:dyDescent="0.25">
      <c r="A7004" s="40"/>
      <c r="B7004" s="40"/>
      <c r="C7004" s="34" t="s">
        <v>293</v>
      </c>
      <c r="D7004" s="35"/>
      <c r="E7004" s="35"/>
      <c r="F7004" s="35">
        <f ca="1">IFERROR(VLOOKUP($E7004&amp;"-1",'PTE - Segment Emissions Calcs'!$I$8:$V$8919,16,FALSE),0)</f>
        <v>0</v>
      </c>
      <c r="G7004" s="35">
        <f ca="1">IFERROR(VLOOKUP($E7004&amp;"-2",'PTE - Segment Emissions Calcs'!$I$8:$V$8919,16,FALSE),0)</f>
        <v>0</v>
      </c>
      <c r="H7004" s="36">
        <f t="shared" ca="1" si="327"/>
        <v>0</v>
      </c>
      <c r="I7004" s="37">
        <f ca="1">IFERROR(VLOOKUP($E7004&amp;"-1",'PTE - Segment Emissions Calcs'!$I$8:$X$8919,18,FALSE),0)</f>
        <v>0</v>
      </c>
      <c r="J7004" s="37">
        <f ca="1">IFERROR(VLOOKUP($E7004&amp;"-2",'PTE - Segment Emissions Calcs'!$I$8:$X$8919,18,FALSE),0)</f>
        <v>0</v>
      </c>
      <c r="K7004" s="37">
        <f t="shared" ca="1" si="328"/>
        <v>0</v>
      </c>
      <c r="L7004" s="37">
        <f ca="1">IFERROR(VLOOKUP($E7004&amp;"-1",'PTE - Segment Emissions Calcs'!$I$8:$Z$8919,20,FALSE),0)</f>
        <v>0</v>
      </c>
      <c r="M7004" s="37">
        <f ca="1">IFERROR(VLOOKUP($E7004&amp;"-2",'PTE - Segment Emissions Calcs'!$I$8:$Z$8919,20,FALSE),0)</f>
        <v>0</v>
      </c>
      <c r="N7004" s="37">
        <f t="shared" ca="1" si="329"/>
        <v>0</v>
      </c>
      <c r="O7004" s="38">
        <f t="array" aca="1" ref="O7004" ca="1">IF($H7004="TOTAL HAP",H7004,MAX(IF('PTE - Segment Emissions Calcs'!$B$8:$B$8919=$B7004,'PTE - Segment Emissions Calcs'!$V$8:$V$8919,)))</f>
        <v>0</v>
      </c>
      <c r="P7004" s="38">
        <f t="array" aca="1" ref="P7004" ca="1">IF($H7004="TOTAL HAP",K7004,MAX(IF('PTE - Segment Emissions Calcs'!$B$8:$B$8919=$B7004,'PTE - Segment Emissions Calcs'!$X$8:$X$8919,)))</f>
        <v>0</v>
      </c>
      <c r="Q7004" s="38">
        <f t="array" aca="1" ref="Q7004" ca="1">IF($H7004="TOTAL HAP",N7004,MAX(IF('PTE - Segment Emissions Calcs'!$B$8:$B$8919=$B7004,'PTE - Segment Emissions Calcs'!$Z$8:$Z$8919,)))</f>
        <v>0</v>
      </c>
      <c r="R7004" s="39"/>
    </row>
    <row r="7005" spans="1:18" x14ac:dyDescent="0.25">
      <c r="A7005" s="40"/>
      <c r="B7005" s="40"/>
      <c r="C7005" s="34" t="s">
        <v>48</v>
      </c>
      <c r="D7005" s="35"/>
      <c r="E7005" s="35"/>
      <c r="F7005" s="35">
        <f ca="1">IFERROR(VLOOKUP($E7005&amp;"-1",'PTE - Segment Emissions Calcs'!$I$8:$V$8919,16,FALSE),0)</f>
        <v>0</v>
      </c>
      <c r="G7005" s="35">
        <f ca="1">IFERROR(VLOOKUP($E7005&amp;"-2",'PTE - Segment Emissions Calcs'!$I$8:$V$8919,16,FALSE),0)</f>
        <v>0</v>
      </c>
      <c r="H7005" s="36">
        <f t="shared" ca="1" si="327"/>
        <v>0</v>
      </c>
      <c r="I7005" s="37">
        <f ca="1">IFERROR(VLOOKUP($E7005&amp;"-1",'PTE - Segment Emissions Calcs'!$I$8:$X$8919,18,FALSE),0)</f>
        <v>0</v>
      </c>
      <c r="J7005" s="37">
        <f ca="1">IFERROR(VLOOKUP($E7005&amp;"-2",'PTE - Segment Emissions Calcs'!$I$8:$X$8919,18,FALSE),0)</f>
        <v>0</v>
      </c>
      <c r="K7005" s="37">
        <f t="shared" ca="1" si="328"/>
        <v>0</v>
      </c>
      <c r="L7005" s="37">
        <f ca="1">IFERROR(VLOOKUP($E7005&amp;"-1",'PTE - Segment Emissions Calcs'!$I$8:$Z$8919,20,FALSE),0)</f>
        <v>0</v>
      </c>
      <c r="M7005" s="37">
        <f ca="1">IFERROR(VLOOKUP($E7005&amp;"-2",'PTE - Segment Emissions Calcs'!$I$8:$Z$8919,20,FALSE),0)</f>
        <v>0</v>
      </c>
      <c r="N7005" s="37">
        <f t="shared" ca="1" si="329"/>
        <v>0</v>
      </c>
      <c r="O7005" s="38">
        <f t="array" aca="1" ref="O7005" ca="1">IF($H7005="TOTAL HAP",H7005,MAX(IF('PTE - Segment Emissions Calcs'!$B$8:$B$8919=$B7005,'PTE - Segment Emissions Calcs'!$V$8:$V$8919,)))</f>
        <v>0</v>
      </c>
      <c r="P7005" s="38">
        <f t="array" aca="1" ref="P7005" ca="1">IF($H7005="TOTAL HAP",K7005,MAX(IF('PTE - Segment Emissions Calcs'!$B$8:$B$8919=$B7005,'PTE - Segment Emissions Calcs'!$X$8:$X$8919,)))</f>
        <v>0</v>
      </c>
      <c r="Q7005" s="38">
        <f t="array" aca="1" ref="Q7005" ca="1">IF($H7005="TOTAL HAP",N7005,MAX(IF('PTE - Segment Emissions Calcs'!$B$8:$B$8919=$B7005,'PTE - Segment Emissions Calcs'!$Z$8:$Z$8919,)))</f>
        <v>0</v>
      </c>
      <c r="R7005" s="39"/>
    </row>
    <row r="7006" spans="1:18" x14ac:dyDescent="0.25">
      <c r="A7006" s="40"/>
      <c r="B7006" s="40"/>
      <c r="C7006" s="34" t="s">
        <v>294</v>
      </c>
      <c r="D7006" s="35"/>
      <c r="E7006" s="35"/>
      <c r="F7006" s="35">
        <f ca="1">IFERROR(VLOOKUP($E7006&amp;"-1",'PTE - Segment Emissions Calcs'!$I$8:$V$8919,16,FALSE),0)</f>
        <v>0</v>
      </c>
      <c r="G7006" s="35">
        <f ca="1">IFERROR(VLOOKUP($E7006&amp;"-2",'PTE - Segment Emissions Calcs'!$I$8:$V$8919,16,FALSE),0)</f>
        <v>0</v>
      </c>
      <c r="H7006" s="36">
        <f t="shared" ca="1" si="327"/>
        <v>0</v>
      </c>
      <c r="I7006" s="37">
        <f ca="1">IFERROR(VLOOKUP($E7006&amp;"-1",'PTE - Segment Emissions Calcs'!$I$8:$X$8919,18,FALSE),0)</f>
        <v>0</v>
      </c>
      <c r="J7006" s="37">
        <f ca="1">IFERROR(VLOOKUP($E7006&amp;"-2",'PTE - Segment Emissions Calcs'!$I$8:$X$8919,18,FALSE),0)</f>
        <v>0</v>
      </c>
      <c r="K7006" s="37">
        <f t="shared" ca="1" si="328"/>
        <v>0</v>
      </c>
      <c r="L7006" s="37">
        <f ca="1">IFERROR(VLOOKUP($E7006&amp;"-1",'PTE - Segment Emissions Calcs'!$I$8:$Z$8919,20,FALSE),0)</f>
        <v>0</v>
      </c>
      <c r="M7006" s="37">
        <f ca="1">IFERROR(VLOOKUP($E7006&amp;"-2",'PTE - Segment Emissions Calcs'!$I$8:$Z$8919,20,FALSE),0)</f>
        <v>0</v>
      </c>
      <c r="N7006" s="37">
        <f t="shared" ca="1" si="329"/>
        <v>0</v>
      </c>
      <c r="O7006" s="38">
        <f t="array" aca="1" ref="O7006" ca="1">IF($H7006="TOTAL HAP",H7006,MAX(IF('PTE - Segment Emissions Calcs'!$B$8:$B$8919=$B7006,'PTE - Segment Emissions Calcs'!$V$8:$V$8919,)))</f>
        <v>0</v>
      </c>
      <c r="P7006" s="38">
        <f t="array" aca="1" ref="P7006" ca="1">IF($H7006="TOTAL HAP",K7006,MAX(IF('PTE - Segment Emissions Calcs'!$B$8:$B$8919=$B7006,'PTE - Segment Emissions Calcs'!$X$8:$X$8919,)))</f>
        <v>0</v>
      </c>
      <c r="Q7006" s="38">
        <f t="array" aca="1" ref="Q7006" ca="1">IF($H7006="TOTAL HAP",N7006,MAX(IF('PTE - Segment Emissions Calcs'!$B$8:$B$8919=$B7006,'PTE - Segment Emissions Calcs'!$Z$8:$Z$8919,)))</f>
        <v>0</v>
      </c>
      <c r="R7006" s="39"/>
    </row>
    <row r="7007" spans="1:18" x14ac:dyDescent="0.25">
      <c r="A7007" s="40"/>
      <c r="B7007" s="40"/>
      <c r="C7007" s="34" t="s">
        <v>50</v>
      </c>
      <c r="D7007" s="35"/>
      <c r="E7007" s="35"/>
      <c r="F7007" s="35">
        <f ca="1">IFERROR(VLOOKUP($E7007&amp;"-1",'PTE - Segment Emissions Calcs'!$I$8:$V$8919,16,FALSE),0)</f>
        <v>0</v>
      </c>
      <c r="G7007" s="35">
        <f ca="1">IFERROR(VLOOKUP($E7007&amp;"-2",'PTE - Segment Emissions Calcs'!$I$8:$V$8919,16,FALSE),0)</f>
        <v>0</v>
      </c>
      <c r="H7007" s="36">
        <f t="shared" ca="1" si="327"/>
        <v>0</v>
      </c>
      <c r="I7007" s="37">
        <f ca="1">IFERROR(VLOOKUP($E7007&amp;"-1",'PTE - Segment Emissions Calcs'!$I$8:$X$8919,18,FALSE),0)</f>
        <v>0</v>
      </c>
      <c r="J7007" s="37">
        <f ca="1">IFERROR(VLOOKUP($E7007&amp;"-2",'PTE - Segment Emissions Calcs'!$I$8:$X$8919,18,FALSE),0)</f>
        <v>0</v>
      </c>
      <c r="K7007" s="37">
        <f t="shared" ca="1" si="328"/>
        <v>0</v>
      </c>
      <c r="L7007" s="37">
        <f ca="1">IFERROR(VLOOKUP($E7007&amp;"-1",'PTE - Segment Emissions Calcs'!$I$8:$Z$8919,20,FALSE),0)</f>
        <v>0</v>
      </c>
      <c r="M7007" s="37">
        <f ca="1">IFERROR(VLOOKUP($E7007&amp;"-2",'PTE - Segment Emissions Calcs'!$I$8:$Z$8919,20,FALSE),0)</f>
        <v>0</v>
      </c>
      <c r="N7007" s="37">
        <f t="shared" ca="1" si="329"/>
        <v>0</v>
      </c>
      <c r="O7007" s="38">
        <f t="array" aca="1" ref="O7007" ca="1">IF($H7007="TOTAL HAP",H7007,MAX(IF('PTE - Segment Emissions Calcs'!$B$8:$B$8919=$B7007,'PTE - Segment Emissions Calcs'!$V$8:$V$8919,)))</f>
        <v>0</v>
      </c>
      <c r="P7007" s="38">
        <f t="array" aca="1" ref="P7007" ca="1">IF($H7007="TOTAL HAP",K7007,MAX(IF('PTE - Segment Emissions Calcs'!$B$8:$B$8919=$B7007,'PTE - Segment Emissions Calcs'!$X$8:$X$8919,)))</f>
        <v>0</v>
      </c>
      <c r="Q7007" s="38">
        <f t="array" aca="1" ref="Q7007" ca="1">IF($H7007="TOTAL HAP",N7007,MAX(IF('PTE - Segment Emissions Calcs'!$B$8:$B$8919=$B7007,'PTE - Segment Emissions Calcs'!$Z$8:$Z$8919,)))</f>
        <v>0</v>
      </c>
      <c r="R7007" s="39"/>
    </row>
    <row r="7008" spans="1:18" x14ac:dyDescent="0.25">
      <c r="A7008" s="40"/>
      <c r="B7008" s="40"/>
      <c r="C7008" s="34" t="s">
        <v>53</v>
      </c>
      <c r="D7008" s="35"/>
      <c r="E7008" s="35"/>
      <c r="F7008" s="35">
        <f ca="1">IFERROR(VLOOKUP($E7008&amp;"-1",'PTE - Segment Emissions Calcs'!$I$8:$V$8919,16,FALSE),0)</f>
        <v>0</v>
      </c>
      <c r="G7008" s="35">
        <f ca="1">IFERROR(VLOOKUP($E7008&amp;"-2",'PTE - Segment Emissions Calcs'!$I$8:$V$8919,16,FALSE),0)</f>
        <v>0</v>
      </c>
      <c r="H7008" s="36">
        <f t="shared" ca="1" si="327"/>
        <v>0</v>
      </c>
      <c r="I7008" s="37">
        <f ca="1">IFERROR(VLOOKUP($E7008&amp;"-1",'PTE - Segment Emissions Calcs'!$I$8:$X$8919,18,FALSE),0)</f>
        <v>0</v>
      </c>
      <c r="J7008" s="37">
        <f ca="1">IFERROR(VLOOKUP($E7008&amp;"-2",'PTE - Segment Emissions Calcs'!$I$8:$X$8919,18,FALSE),0)</f>
        <v>0</v>
      </c>
      <c r="K7008" s="37">
        <f t="shared" ca="1" si="328"/>
        <v>0</v>
      </c>
      <c r="L7008" s="37">
        <f ca="1">IFERROR(VLOOKUP($E7008&amp;"-1",'PTE - Segment Emissions Calcs'!$I$8:$Z$8919,20,FALSE),0)</f>
        <v>0</v>
      </c>
      <c r="M7008" s="37">
        <f ca="1">IFERROR(VLOOKUP($E7008&amp;"-2",'PTE - Segment Emissions Calcs'!$I$8:$Z$8919,20,FALSE),0)</f>
        <v>0</v>
      </c>
      <c r="N7008" s="37">
        <f t="shared" ca="1" si="329"/>
        <v>0</v>
      </c>
      <c r="O7008" s="38">
        <f t="array" aca="1" ref="O7008" ca="1">IF($H7008="TOTAL HAP",H7008,MAX(IF('PTE - Segment Emissions Calcs'!$B$8:$B$8919=$B7008,'PTE - Segment Emissions Calcs'!$V$8:$V$8919,)))</f>
        <v>0</v>
      </c>
      <c r="P7008" s="38">
        <f t="array" aca="1" ref="P7008" ca="1">IF($H7008="TOTAL HAP",K7008,MAX(IF('PTE - Segment Emissions Calcs'!$B$8:$B$8919=$B7008,'PTE - Segment Emissions Calcs'!$X$8:$X$8919,)))</f>
        <v>0</v>
      </c>
      <c r="Q7008" s="38">
        <f t="array" aca="1" ref="Q7008" ca="1">IF($H7008="TOTAL HAP",N7008,MAX(IF('PTE - Segment Emissions Calcs'!$B$8:$B$8919=$B7008,'PTE - Segment Emissions Calcs'!$Z$8:$Z$8919,)))</f>
        <v>0</v>
      </c>
      <c r="R7008" s="39"/>
    </row>
    <row r="7009" spans="1:18" x14ac:dyDescent="0.25">
      <c r="A7009" s="40"/>
      <c r="B7009" s="40"/>
      <c r="C7009" s="34" t="s">
        <v>209</v>
      </c>
      <c r="D7009" s="35"/>
      <c r="E7009" s="35"/>
      <c r="F7009" s="35">
        <f ca="1">IFERROR(VLOOKUP($E7009&amp;"-1",'PTE - Segment Emissions Calcs'!$I$8:$V$8919,16,FALSE),0)</f>
        <v>0</v>
      </c>
      <c r="G7009" s="35">
        <f ca="1">IFERROR(VLOOKUP($E7009&amp;"-2",'PTE - Segment Emissions Calcs'!$I$8:$V$8919,16,FALSE),0)</f>
        <v>0</v>
      </c>
      <c r="H7009" s="36">
        <f t="shared" ca="1" si="327"/>
        <v>0</v>
      </c>
      <c r="I7009" s="37">
        <f ca="1">IFERROR(VLOOKUP($E7009&amp;"-1",'PTE - Segment Emissions Calcs'!$I$8:$X$8919,18,FALSE),0)</f>
        <v>0</v>
      </c>
      <c r="J7009" s="37">
        <f ca="1">IFERROR(VLOOKUP($E7009&amp;"-2",'PTE - Segment Emissions Calcs'!$I$8:$X$8919,18,FALSE),0)</f>
        <v>0</v>
      </c>
      <c r="K7009" s="37">
        <f t="shared" ca="1" si="328"/>
        <v>0</v>
      </c>
      <c r="L7009" s="37">
        <f ca="1">IFERROR(VLOOKUP($E7009&amp;"-1",'PTE - Segment Emissions Calcs'!$I$8:$Z$8919,20,FALSE),0)</f>
        <v>0</v>
      </c>
      <c r="M7009" s="37">
        <f ca="1">IFERROR(VLOOKUP($E7009&amp;"-2",'PTE - Segment Emissions Calcs'!$I$8:$Z$8919,20,FALSE),0)</f>
        <v>0</v>
      </c>
      <c r="N7009" s="37">
        <f t="shared" ca="1" si="329"/>
        <v>0</v>
      </c>
      <c r="O7009" s="38">
        <f t="array" aca="1" ref="O7009" ca="1">IF($H7009="TOTAL HAP",H7009,MAX(IF('PTE - Segment Emissions Calcs'!$B$8:$B$8919=$B7009,'PTE - Segment Emissions Calcs'!$V$8:$V$8919,)))</f>
        <v>0</v>
      </c>
      <c r="P7009" s="38">
        <f t="array" aca="1" ref="P7009" ca="1">IF($H7009="TOTAL HAP",K7009,MAX(IF('PTE - Segment Emissions Calcs'!$B$8:$B$8919=$B7009,'PTE - Segment Emissions Calcs'!$X$8:$X$8919,)))</f>
        <v>0</v>
      </c>
      <c r="Q7009" s="38">
        <f t="array" aca="1" ref="Q7009" ca="1">IF($H7009="TOTAL HAP",N7009,MAX(IF('PTE - Segment Emissions Calcs'!$B$8:$B$8919=$B7009,'PTE - Segment Emissions Calcs'!$Z$8:$Z$8919,)))</f>
        <v>0</v>
      </c>
      <c r="R7009" s="39"/>
    </row>
    <row r="7010" spans="1:18" x14ac:dyDescent="0.25">
      <c r="A7010" s="40"/>
      <c r="B7010" s="40"/>
      <c r="C7010" s="34" t="s">
        <v>177</v>
      </c>
      <c r="D7010" s="35"/>
      <c r="E7010" s="35"/>
      <c r="F7010" s="35">
        <f ca="1">IFERROR(VLOOKUP($E7010&amp;"-1",'PTE - Segment Emissions Calcs'!$I$8:$V$8919,16,FALSE),0)</f>
        <v>0</v>
      </c>
      <c r="G7010" s="35">
        <f ca="1">IFERROR(VLOOKUP($E7010&amp;"-2",'PTE - Segment Emissions Calcs'!$I$8:$V$8919,16,FALSE),0)</f>
        <v>0</v>
      </c>
      <c r="H7010" s="36">
        <f t="shared" ca="1" si="327"/>
        <v>0</v>
      </c>
      <c r="I7010" s="37">
        <f ca="1">IFERROR(VLOOKUP($E7010&amp;"-1",'PTE - Segment Emissions Calcs'!$I$8:$X$8919,18,FALSE),0)</f>
        <v>0</v>
      </c>
      <c r="J7010" s="37">
        <f ca="1">IFERROR(VLOOKUP($E7010&amp;"-2",'PTE - Segment Emissions Calcs'!$I$8:$X$8919,18,FALSE),0)</f>
        <v>0</v>
      </c>
      <c r="K7010" s="37">
        <f t="shared" ca="1" si="328"/>
        <v>0</v>
      </c>
      <c r="L7010" s="37">
        <f ca="1">IFERROR(VLOOKUP($E7010&amp;"-1",'PTE - Segment Emissions Calcs'!$I$8:$Z$8919,20,FALSE),0)</f>
        <v>0</v>
      </c>
      <c r="M7010" s="37">
        <f ca="1">IFERROR(VLOOKUP($E7010&amp;"-2",'PTE - Segment Emissions Calcs'!$I$8:$Z$8919,20,FALSE),0)</f>
        <v>0</v>
      </c>
      <c r="N7010" s="37">
        <f t="shared" ca="1" si="329"/>
        <v>0</v>
      </c>
      <c r="O7010" s="38">
        <f t="array" aca="1" ref="O7010" ca="1">IF($H7010="TOTAL HAP",H7010,MAX(IF('PTE - Segment Emissions Calcs'!$B$8:$B$8919=$B7010,'PTE - Segment Emissions Calcs'!$V$8:$V$8919,)))</f>
        <v>0</v>
      </c>
      <c r="P7010" s="38">
        <f t="array" aca="1" ref="P7010" ca="1">IF($H7010="TOTAL HAP",K7010,MAX(IF('PTE - Segment Emissions Calcs'!$B$8:$B$8919=$B7010,'PTE - Segment Emissions Calcs'!$X$8:$X$8919,)))</f>
        <v>0</v>
      </c>
      <c r="Q7010" s="38">
        <f t="array" aca="1" ref="Q7010" ca="1">IF($H7010="TOTAL HAP",N7010,MAX(IF('PTE - Segment Emissions Calcs'!$B$8:$B$8919=$B7010,'PTE - Segment Emissions Calcs'!$Z$8:$Z$8919,)))</f>
        <v>0</v>
      </c>
      <c r="R7010" s="39"/>
    </row>
    <row r="7011" spans="1:18" x14ac:dyDescent="0.25">
      <c r="A7011" s="40"/>
      <c r="B7011" s="40"/>
      <c r="C7011" s="34" t="s">
        <v>210</v>
      </c>
      <c r="D7011" s="35"/>
      <c r="E7011" s="35"/>
      <c r="F7011" s="35">
        <f ca="1">IFERROR(VLOOKUP($E7011&amp;"-1",'PTE - Segment Emissions Calcs'!$I$8:$V$8919,16,FALSE),0)</f>
        <v>0</v>
      </c>
      <c r="G7011" s="35">
        <f ca="1">IFERROR(VLOOKUP($E7011&amp;"-2",'PTE - Segment Emissions Calcs'!$I$8:$V$8919,16,FALSE),0)</f>
        <v>0</v>
      </c>
      <c r="H7011" s="36">
        <f t="shared" ca="1" si="327"/>
        <v>0</v>
      </c>
      <c r="I7011" s="37">
        <f ca="1">IFERROR(VLOOKUP($E7011&amp;"-1",'PTE - Segment Emissions Calcs'!$I$8:$X$8919,18,FALSE),0)</f>
        <v>0</v>
      </c>
      <c r="J7011" s="37">
        <f ca="1">IFERROR(VLOOKUP($E7011&amp;"-2",'PTE - Segment Emissions Calcs'!$I$8:$X$8919,18,FALSE),0)</f>
        <v>0</v>
      </c>
      <c r="K7011" s="37">
        <f t="shared" ca="1" si="328"/>
        <v>0</v>
      </c>
      <c r="L7011" s="37">
        <f ca="1">IFERROR(VLOOKUP($E7011&amp;"-1",'PTE - Segment Emissions Calcs'!$I$8:$Z$8919,20,FALSE),0)</f>
        <v>0</v>
      </c>
      <c r="M7011" s="37">
        <f ca="1">IFERROR(VLOOKUP($E7011&amp;"-2",'PTE - Segment Emissions Calcs'!$I$8:$Z$8919,20,FALSE),0)</f>
        <v>0</v>
      </c>
      <c r="N7011" s="37">
        <f t="shared" ca="1" si="329"/>
        <v>0</v>
      </c>
      <c r="O7011" s="38">
        <f t="array" aca="1" ref="O7011" ca="1">IF($H7011="TOTAL HAP",H7011,MAX(IF('PTE - Segment Emissions Calcs'!$B$8:$B$8919=$B7011,'PTE - Segment Emissions Calcs'!$V$8:$V$8919,)))</f>
        <v>0</v>
      </c>
      <c r="P7011" s="38">
        <f t="array" aca="1" ref="P7011" ca="1">IF($H7011="TOTAL HAP",K7011,MAX(IF('PTE - Segment Emissions Calcs'!$B$8:$B$8919=$B7011,'PTE - Segment Emissions Calcs'!$X$8:$X$8919,)))</f>
        <v>0</v>
      </c>
      <c r="Q7011" s="38">
        <f t="array" aca="1" ref="Q7011" ca="1">IF($H7011="TOTAL HAP",N7011,MAX(IF('PTE - Segment Emissions Calcs'!$B$8:$B$8919=$B7011,'PTE - Segment Emissions Calcs'!$Z$8:$Z$8919,)))</f>
        <v>0</v>
      </c>
      <c r="R7011" s="39"/>
    </row>
    <row r="7012" spans="1:18" x14ac:dyDescent="0.25">
      <c r="A7012" s="40"/>
      <c r="B7012" s="40"/>
      <c r="C7012" s="34" t="s">
        <v>69</v>
      </c>
      <c r="D7012" s="35"/>
      <c r="E7012" s="35"/>
      <c r="F7012" s="35">
        <f ca="1">IFERROR(VLOOKUP($E7012&amp;"-1",'PTE - Segment Emissions Calcs'!$I$8:$V$8919,16,FALSE),0)</f>
        <v>1.9363452263278336E-4</v>
      </c>
      <c r="G7012" s="35">
        <f ca="1">IFERROR(VLOOKUP($E7012&amp;"-2",'PTE - Segment Emissions Calcs'!$I$8:$V$8919,16,FALSE),0)</f>
        <v>0</v>
      </c>
      <c r="H7012" s="36">
        <f t="shared" ca="1" si="327"/>
        <v>1.9363452263278336E-4</v>
      </c>
      <c r="I7012" s="37">
        <f ca="1">IFERROR(VLOOKUP($E7012&amp;"-1",'PTE - Segment Emissions Calcs'!$I$8:$X$8919,18,FALSE),0)</f>
        <v>8.481192091315911E-4</v>
      </c>
      <c r="J7012" s="37">
        <f ca="1">IFERROR(VLOOKUP($E7012&amp;"-2",'PTE - Segment Emissions Calcs'!$I$8:$X$8919,18,FALSE),0)</f>
        <v>0</v>
      </c>
      <c r="K7012" s="37">
        <f t="shared" ca="1" si="328"/>
        <v>8.481192091315911E-4</v>
      </c>
      <c r="L7012" s="37">
        <f ca="1">IFERROR(VLOOKUP($E7012&amp;"-1",'PTE - Segment Emissions Calcs'!$I$8:$Z$8919,20,FALSE),0)</f>
        <v>8.481192091315911E-4</v>
      </c>
      <c r="M7012" s="37">
        <f ca="1">IFERROR(VLOOKUP($E7012&amp;"-2",'PTE - Segment Emissions Calcs'!$I$8:$Z$8919,20,FALSE),0)</f>
        <v>0</v>
      </c>
      <c r="N7012" s="37">
        <f t="shared" ca="1" si="329"/>
        <v>8.481192091315911E-4</v>
      </c>
      <c r="O7012" s="38">
        <f t="array" aca="1" ref="O7012" ca="1">IF($H7012="TOTAL HAP",H7012,MAX(IF('PTE - Segment Emissions Calcs'!$B$8:$B$8919=$B7012,'PTE - Segment Emissions Calcs'!$V$8:$V$8919,)))</f>
        <v>1.9363452263278336E-4</v>
      </c>
      <c r="P7012" s="38">
        <f t="array" aca="1" ref="P7012" ca="1">IF($H7012="TOTAL HAP",K7012,MAX(IF('PTE - Segment Emissions Calcs'!$B$8:$B$8919=$B7012,'PTE - Segment Emissions Calcs'!$X$8:$X$8919,)))</f>
        <v>8.481192091315911E-4</v>
      </c>
      <c r="Q7012" s="38">
        <f t="array" aca="1" ref="Q7012" ca="1">IF($H7012="TOTAL HAP",N7012,MAX(IF('PTE - Segment Emissions Calcs'!$B$8:$B$8919=$B7012,'PTE - Segment Emissions Calcs'!$Z$8:$Z$8919,)))</f>
        <v>8.481192091315911E-4</v>
      </c>
      <c r="R7012" s="39"/>
    </row>
    <row r="7013" spans="1:18" x14ac:dyDescent="0.25">
      <c r="A7013" s="40"/>
      <c r="B7013" s="40"/>
      <c r="C7013" s="34" t="s">
        <v>179</v>
      </c>
      <c r="D7013" s="35"/>
      <c r="E7013" s="35"/>
      <c r="F7013" s="35">
        <f ca="1">IFERROR(VLOOKUP($E7013&amp;"-1",'PTE - Segment Emissions Calcs'!$I$8:$V$8919,16,FALSE),0)</f>
        <v>0</v>
      </c>
      <c r="G7013" s="35">
        <f ca="1">IFERROR(VLOOKUP($E7013&amp;"-2",'PTE - Segment Emissions Calcs'!$I$8:$V$8919,16,FALSE),0)</f>
        <v>0</v>
      </c>
      <c r="H7013" s="36">
        <f t="shared" ca="1" si="327"/>
        <v>0</v>
      </c>
      <c r="I7013" s="37">
        <f ca="1">IFERROR(VLOOKUP($E7013&amp;"-1",'PTE - Segment Emissions Calcs'!$I$8:$X$8919,18,FALSE),0)</f>
        <v>0</v>
      </c>
      <c r="J7013" s="37">
        <f ca="1">IFERROR(VLOOKUP($E7013&amp;"-2",'PTE - Segment Emissions Calcs'!$I$8:$X$8919,18,FALSE),0)</f>
        <v>0</v>
      </c>
      <c r="K7013" s="37">
        <f t="shared" ca="1" si="328"/>
        <v>0</v>
      </c>
      <c r="L7013" s="37">
        <f ca="1">IFERROR(VLOOKUP($E7013&amp;"-1",'PTE - Segment Emissions Calcs'!$I$8:$Z$8919,20,FALSE),0)</f>
        <v>0</v>
      </c>
      <c r="M7013" s="37">
        <f ca="1">IFERROR(VLOOKUP($E7013&amp;"-2",'PTE - Segment Emissions Calcs'!$I$8:$Z$8919,20,FALSE),0)</f>
        <v>0</v>
      </c>
      <c r="N7013" s="37">
        <f t="shared" ca="1" si="329"/>
        <v>0</v>
      </c>
      <c r="O7013" s="38">
        <f t="array" aca="1" ref="O7013" ca="1">IF($H7013="TOTAL HAP",H7013,MAX(IF('PTE - Segment Emissions Calcs'!$B$8:$B$8919=$B7013,'PTE - Segment Emissions Calcs'!$V$8:$V$8919,)))</f>
        <v>0</v>
      </c>
      <c r="P7013" s="38">
        <f t="array" aca="1" ref="P7013" ca="1">IF($H7013="TOTAL HAP",K7013,MAX(IF('PTE - Segment Emissions Calcs'!$B$8:$B$8919=$B7013,'PTE - Segment Emissions Calcs'!$X$8:$X$8919,)))</f>
        <v>0</v>
      </c>
      <c r="Q7013" s="38">
        <f t="array" aca="1" ref="Q7013" ca="1">IF($H7013="TOTAL HAP",N7013,MAX(IF('PTE - Segment Emissions Calcs'!$B$8:$B$8919=$B7013,'PTE - Segment Emissions Calcs'!$Z$8:$Z$8919,)))</f>
        <v>0</v>
      </c>
      <c r="R7013" s="39"/>
    </row>
    <row r="7014" spans="1:18" ht="15.75" thickBot="1" x14ac:dyDescent="0.3">
      <c r="A7014" s="42"/>
      <c r="B7014" s="42"/>
      <c r="C7014" s="43" t="s">
        <v>295</v>
      </c>
      <c r="D7014" s="44"/>
      <c r="E7014" s="44"/>
      <c r="F7014" s="44">
        <f ca="1">IFERROR(VLOOKUP($E7014&amp;"-1",'PTE - Segment Emissions Calcs'!$I$8:$V$8919,16,FALSE),0)</f>
        <v>0</v>
      </c>
      <c r="G7014" s="44">
        <f ca="1">IFERROR(VLOOKUP($E7014&amp;"-2",'PTE - Segment Emissions Calcs'!$I$8:$V$8919,16,FALSE),0)</f>
        <v>0</v>
      </c>
      <c r="H7014" s="45">
        <f t="shared" ca="1" si="327"/>
        <v>0</v>
      </c>
      <c r="I7014" s="46">
        <f ca="1">IFERROR(VLOOKUP($E7014&amp;"-1",'PTE - Segment Emissions Calcs'!$I$8:$X$8919,18,FALSE),0)</f>
        <v>0</v>
      </c>
      <c r="J7014" s="46">
        <f ca="1">IFERROR(VLOOKUP($E7014&amp;"-2",'PTE - Segment Emissions Calcs'!$I$8:$X$8919,18,FALSE),0)</f>
        <v>0</v>
      </c>
      <c r="K7014" s="46">
        <f t="shared" ca="1" si="328"/>
        <v>0</v>
      </c>
      <c r="L7014" s="46">
        <f ca="1">IFERROR(VLOOKUP($E7014&amp;"-1",'PTE - Segment Emissions Calcs'!$I$8:$Z$8919,20,FALSE),0)</f>
        <v>0</v>
      </c>
      <c r="M7014" s="46">
        <f ca="1">IFERROR(VLOOKUP($E7014&amp;"-2",'PTE - Segment Emissions Calcs'!$I$8:$Z$8919,20,FALSE),0)</f>
        <v>0</v>
      </c>
      <c r="N7014" s="46">
        <f t="shared" ca="1" si="329"/>
        <v>0</v>
      </c>
      <c r="O7014" s="47">
        <f t="array" aca="1" ref="O7014" ca="1">IF($H7014="TOTAL HAP",H7014,MAX(IF('PTE - Segment Emissions Calcs'!$B$8:$B$8919=$B7014,'PTE - Segment Emissions Calcs'!$V$8:$V$8919,)))</f>
        <v>0</v>
      </c>
      <c r="P7014" s="47">
        <f t="array" aca="1" ref="P7014" ca="1">IF($H7014="TOTAL HAP",K7014,MAX(IF('PTE - Segment Emissions Calcs'!$B$8:$B$8919=$B7014,'PTE - Segment Emissions Calcs'!$X$8:$X$8919,)))</f>
        <v>0</v>
      </c>
      <c r="Q7014" s="47">
        <f t="array" aca="1" ref="Q7014" ca="1">IF($H7014="TOTAL HAP",N7014,MAX(IF('PTE - Segment Emissions Calcs'!$B$8:$B$8919=$B7014,'PTE - Segment Emissions Calcs'!$Z$8:$Z$8919,)))</f>
        <v>0</v>
      </c>
      <c r="R7014" s="48"/>
    </row>
    <row r="7015" spans="1:18" ht="15.75" thickTop="1" x14ac:dyDescent="0.25">
      <c r="A7015" s="25" t="str">
        <f ca="1">VLOOKUP(#REF!,'PTE - Segment Emissions Calcs'!$C$8:$J$8919,8,FALSE)</f>
        <v>EQUI 081</v>
      </c>
      <c r="B7015" s="25" t="str">
        <f ca="1">VLOOKUP(A7015,'PTE - Segment Emissions Calcs'!$J$8:$O$8919,4,FALSE)</f>
        <v>Gasoline/Fuel Additive (APC 218)</v>
      </c>
      <c r="C7015" s="26" t="s">
        <v>24</v>
      </c>
      <c r="D7015" s="27"/>
      <c r="E7015" s="27"/>
      <c r="F7015" s="27">
        <f ca="1">IFERROR(VLOOKUP($E7015&amp;"-1",'PTE - Segment Emissions Calcs'!$I$8:$V$8919,16,FALSE),0)</f>
        <v>3.1826779526522781E-4</v>
      </c>
      <c r="G7015" s="27">
        <f ca="1">IFERROR(VLOOKUP($E7015&amp;"-2",'PTE - Segment Emissions Calcs'!$I$8:$V$8919,16,FALSE),0)</f>
        <v>0</v>
      </c>
      <c r="H7015" s="28">
        <f t="shared" ca="1" si="327"/>
        <v>3.1826779526522781E-4</v>
      </c>
      <c r="I7015" s="29">
        <f ca="1">IFERROR(VLOOKUP($E7015&amp;"-1",'PTE - Segment Emissions Calcs'!$I$8:$X$8919,18,FALSE),0)</f>
        <v>1.3940129432616979E-3</v>
      </c>
      <c r="J7015" s="29">
        <f ca="1">IFERROR(VLOOKUP($E7015&amp;"-2",'PTE - Segment Emissions Calcs'!$I$8:$X$8919,18,FALSE),0)</f>
        <v>0</v>
      </c>
      <c r="K7015" s="29">
        <f t="shared" ca="1" si="328"/>
        <v>1.3940129432616979E-3</v>
      </c>
      <c r="L7015" s="29">
        <f ca="1">IFERROR(VLOOKUP($E7015&amp;"-1",'PTE - Segment Emissions Calcs'!$I$8:$Z$8919,20,FALSE),0)</f>
        <v>1.3940129432616979E-3</v>
      </c>
      <c r="M7015" s="29">
        <f ca="1">IFERROR(VLOOKUP($E7015&amp;"-2",'PTE - Segment Emissions Calcs'!$I$8:$Z$8919,20,FALSE),0)</f>
        <v>0</v>
      </c>
      <c r="N7015" s="29">
        <f t="shared" ca="1" si="329"/>
        <v>1.3940129432616979E-3</v>
      </c>
      <c r="O7015" s="30">
        <f t="array" aca="1" ref="O7015" ca="1">IF($H7015="TOTAL HAP",H7015,MAX(IF('PTE - Segment Emissions Calcs'!$B$8:$B$8919=$B7015,'PTE - Segment Emissions Calcs'!$V$8:$V$8919,)))</f>
        <v>3.1826779526522781E-4</v>
      </c>
      <c r="P7015" s="30">
        <f t="array" aca="1" ref="P7015" ca="1">IF($H7015="TOTAL HAP",K7015,MAX(IF('PTE - Segment Emissions Calcs'!$B$8:$B$8919=$B7015,'PTE - Segment Emissions Calcs'!$X$8:$X$8919,)))</f>
        <v>1.3940129432616979E-3</v>
      </c>
      <c r="Q7015" s="30">
        <f t="array" aca="1" ref="Q7015" ca="1">IF($H7015="TOTAL HAP",N7015,MAX(IF('PTE - Segment Emissions Calcs'!$B$8:$B$8919=$B7015,'PTE - Segment Emissions Calcs'!$Z$8:$Z$8919,)))</f>
        <v>1.3940129432616979E-3</v>
      </c>
      <c r="R7015" s="31"/>
    </row>
    <row r="7016" spans="1:18" x14ac:dyDescent="0.25">
      <c r="A7016" s="32"/>
      <c r="B7016" s="33"/>
      <c r="C7016" s="34" t="s">
        <v>29</v>
      </c>
      <c r="D7016" s="35"/>
      <c r="E7016" s="35"/>
      <c r="F7016" s="35">
        <f ca="1">IFERROR(VLOOKUP($E7016&amp;"-1",'PTE - Segment Emissions Calcs'!$I$8:$V$8919,16,FALSE),0)</f>
        <v>7.4996066795813064E-6</v>
      </c>
      <c r="G7016" s="35">
        <f ca="1">IFERROR(VLOOKUP($E7016&amp;"-2",'PTE - Segment Emissions Calcs'!$I$8:$V$8919,16,FALSE),0)</f>
        <v>0</v>
      </c>
      <c r="H7016" s="36">
        <f t="shared" ca="1" si="327"/>
        <v>7.4996066795813064E-6</v>
      </c>
      <c r="I7016" s="37">
        <f ca="1">IFERROR(VLOOKUP($E7016&amp;"-1",'PTE - Segment Emissions Calcs'!$I$8:$X$8919,18,FALSE),0)</f>
        <v>3.2848277256566123E-5</v>
      </c>
      <c r="J7016" s="37">
        <f ca="1">IFERROR(VLOOKUP($E7016&amp;"-2",'PTE - Segment Emissions Calcs'!$I$8:$X$8919,18,FALSE),0)</f>
        <v>0</v>
      </c>
      <c r="K7016" s="37">
        <f t="shared" ca="1" si="328"/>
        <v>3.2848277256566123E-5</v>
      </c>
      <c r="L7016" s="37">
        <f ca="1">IFERROR(VLOOKUP($E7016&amp;"-1",'PTE - Segment Emissions Calcs'!$I$8:$Z$8919,20,FALSE),0)</f>
        <v>3.2848277256566123E-5</v>
      </c>
      <c r="M7016" s="37">
        <f ca="1">IFERROR(VLOOKUP($E7016&amp;"-2",'PTE - Segment Emissions Calcs'!$I$8:$Z$8919,20,FALSE),0)</f>
        <v>0</v>
      </c>
      <c r="N7016" s="37">
        <f t="shared" ca="1" si="329"/>
        <v>3.2848277256566123E-5</v>
      </c>
      <c r="O7016" s="38">
        <f t="array" aca="1" ref="O7016" ca="1">IF($H7016="TOTAL HAP",H7016,MAX(IF('PTE - Segment Emissions Calcs'!$B$8:$B$8919=$B7016,'PTE - Segment Emissions Calcs'!$V$8:$V$8919,)))</f>
        <v>7.4996066795813064E-6</v>
      </c>
      <c r="P7016" s="38">
        <f t="array" aca="1" ref="P7016" ca="1">IF($H7016="TOTAL HAP",K7016,MAX(IF('PTE - Segment Emissions Calcs'!$B$8:$B$8919=$B7016,'PTE - Segment Emissions Calcs'!$X$8:$X$8919,)))</f>
        <v>3.2848277256566123E-5</v>
      </c>
      <c r="Q7016" s="38">
        <f t="array" aca="1" ref="Q7016" ca="1">IF($H7016="TOTAL HAP",N7016,MAX(IF('PTE - Segment Emissions Calcs'!$B$8:$B$8919=$B7016,'PTE - Segment Emissions Calcs'!$Z$8:$Z$8919,)))</f>
        <v>3.2848277256566123E-5</v>
      </c>
      <c r="R7016" s="39"/>
    </row>
    <row r="7017" spans="1:18" x14ac:dyDescent="0.25">
      <c r="A7017" s="32"/>
      <c r="B7017" s="33"/>
      <c r="C7017" s="34" t="s">
        <v>37</v>
      </c>
      <c r="D7017" s="35"/>
      <c r="E7017" s="35"/>
      <c r="F7017" s="35">
        <f ca="1">IFERROR(VLOOKUP($E7017&amp;"-1",'PTE - Segment Emissions Calcs'!$I$8:$V$8919,16,FALSE),0)</f>
        <v>0</v>
      </c>
      <c r="G7017" s="35">
        <f ca="1">IFERROR(VLOOKUP($E7017&amp;"-2",'PTE - Segment Emissions Calcs'!$I$8:$V$8919,16,FALSE),0)</f>
        <v>0</v>
      </c>
      <c r="H7017" s="36">
        <f t="shared" ca="1" si="327"/>
        <v>0</v>
      </c>
      <c r="I7017" s="37">
        <f ca="1">IFERROR(VLOOKUP($E7017&amp;"-1",'PTE - Segment Emissions Calcs'!$I$8:$X$8919,18,FALSE),0)</f>
        <v>0</v>
      </c>
      <c r="J7017" s="37">
        <f ca="1">IFERROR(VLOOKUP($E7017&amp;"-2",'PTE - Segment Emissions Calcs'!$I$8:$X$8919,18,FALSE),0)</f>
        <v>0</v>
      </c>
      <c r="K7017" s="37">
        <f t="shared" ca="1" si="328"/>
        <v>0</v>
      </c>
      <c r="L7017" s="37">
        <f ca="1">IFERROR(VLOOKUP($E7017&amp;"-1",'PTE - Segment Emissions Calcs'!$I$8:$Z$8919,20,FALSE),0)</f>
        <v>0</v>
      </c>
      <c r="M7017" s="37">
        <f ca="1">IFERROR(VLOOKUP($E7017&amp;"-2",'PTE - Segment Emissions Calcs'!$I$8:$Z$8919,20,FALSE),0)</f>
        <v>0</v>
      </c>
      <c r="N7017" s="37">
        <f t="shared" ca="1" si="329"/>
        <v>0</v>
      </c>
      <c r="O7017" s="38">
        <f t="array" aca="1" ref="O7017" ca="1">IF($H7017="TOTAL HAP",H7017,MAX(IF('PTE - Segment Emissions Calcs'!$B$8:$B$8919=$B7017,'PTE - Segment Emissions Calcs'!$V$8:$V$8919,)))</f>
        <v>0</v>
      </c>
      <c r="P7017" s="38">
        <f t="array" aca="1" ref="P7017" ca="1">IF($H7017="TOTAL HAP",K7017,MAX(IF('PTE - Segment Emissions Calcs'!$B$8:$B$8919=$B7017,'PTE - Segment Emissions Calcs'!$X$8:$X$8919,)))</f>
        <v>0</v>
      </c>
      <c r="Q7017" s="38">
        <f t="array" aca="1" ref="Q7017" ca="1">IF($H7017="TOTAL HAP",N7017,MAX(IF('PTE - Segment Emissions Calcs'!$B$8:$B$8919=$B7017,'PTE - Segment Emissions Calcs'!$Z$8:$Z$8919,)))</f>
        <v>0</v>
      </c>
      <c r="R7017" s="39"/>
    </row>
    <row r="7018" spans="1:18" x14ac:dyDescent="0.25">
      <c r="A7018" s="40"/>
      <c r="B7018" s="40"/>
      <c r="C7018" s="34" t="s">
        <v>204</v>
      </c>
      <c r="D7018" s="35"/>
      <c r="E7018" s="35"/>
      <c r="F7018" s="35">
        <f ca="1">IFERROR(VLOOKUP($E7018&amp;"-1",'PTE - Segment Emissions Calcs'!$I$8:$V$8919,16,FALSE),0)</f>
        <v>0</v>
      </c>
      <c r="G7018" s="35">
        <f ca="1">IFERROR(VLOOKUP($E7018&amp;"-2",'PTE - Segment Emissions Calcs'!$I$8:$V$8919,16,FALSE),0)</f>
        <v>0</v>
      </c>
      <c r="H7018" s="36">
        <f t="shared" ca="1" si="327"/>
        <v>0</v>
      </c>
      <c r="I7018" s="37">
        <f ca="1">IFERROR(VLOOKUP($E7018&amp;"-1",'PTE - Segment Emissions Calcs'!$I$8:$X$8919,18,FALSE),0)</f>
        <v>0</v>
      </c>
      <c r="J7018" s="37">
        <f ca="1">IFERROR(VLOOKUP($E7018&amp;"-2",'PTE - Segment Emissions Calcs'!$I$8:$X$8919,18,FALSE),0)</f>
        <v>0</v>
      </c>
      <c r="K7018" s="37">
        <f t="shared" ca="1" si="328"/>
        <v>0</v>
      </c>
      <c r="L7018" s="37">
        <f ca="1">IFERROR(VLOOKUP($E7018&amp;"-1",'PTE - Segment Emissions Calcs'!$I$8:$Z$8919,20,FALSE),0)</f>
        <v>0</v>
      </c>
      <c r="M7018" s="37">
        <f ca="1">IFERROR(VLOOKUP($E7018&amp;"-2",'PTE - Segment Emissions Calcs'!$I$8:$Z$8919,20,FALSE),0)</f>
        <v>0</v>
      </c>
      <c r="N7018" s="37">
        <f t="shared" ca="1" si="329"/>
        <v>0</v>
      </c>
      <c r="O7018" s="38">
        <f t="array" aca="1" ref="O7018" ca="1">IF($H7018="TOTAL HAP",H7018,MAX(IF('PTE - Segment Emissions Calcs'!$B$8:$B$8919=$B7018,'PTE - Segment Emissions Calcs'!$V$8:$V$8919,)))</f>
        <v>0</v>
      </c>
      <c r="P7018" s="38">
        <f t="array" aca="1" ref="P7018" ca="1">IF($H7018="TOTAL HAP",K7018,MAX(IF('PTE - Segment Emissions Calcs'!$B$8:$B$8919=$B7018,'PTE - Segment Emissions Calcs'!$X$8:$X$8919,)))</f>
        <v>0</v>
      </c>
      <c r="Q7018" s="38">
        <f t="array" aca="1" ref="Q7018" ca="1">IF($H7018="TOTAL HAP",N7018,MAX(IF('PTE - Segment Emissions Calcs'!$B$8:$B$8919=$B7018,'PTE - Segment Emissions Calcs'!$Z$8:$Z$8919,)))</f>
        <v>0</v>
      </c>
      <c r="R7018" s="39"/>
    </row>
    <row r="7019" spans="1:18" x14ac:dyDescent="0.25">
      <c r="A7019" s="40"/>
      <c r="B7019" s="40"/>
      <c r="C7019" s="34" t="s">
        <v>205</v>
      </c>
      <c r="D7019" s="35"/>
      <c r="E7019" s="35"/>
      <c r="F7019" s="35">
        <f ca="1">IFERROR(VLOOKUP($E7019&amp;"-1",'PTE - Segment Emissions Calcs'!$I$8:$V$8919,16,FALSE),0)</f>
        <v>0</v>
      </c>
      <c r="G7019" s="35">
        <f ca="1">IFERROR(VLOOKUP($E7019&amp;"-2",'PTE - Segment Emissions Calcs'!$I$8:$V$8919,16,FALSE),0)</f>
        <v>0</v>
      </c>
      <c r="H7019" s="36">
        <f t="shared" ca="1" si="327"/>
        <v>0</v>
      </c>
      <c r="I7019" s="37">
        <f ca="1">IFERROR(VLOOKUP($E7019&amp;"-1",'PTE - Segment Emissions Calcs'!$I$8:$X$8919,18,FALSE),0)</f>
        <v>0</v>
      </c>
      <c r="J7019" s="37">
        <f ca="1">IFERROR(VLOOKUP($E7019&amp;"-2",'PTE - Segment Emissions Calcs'!$I$8:$X$8919,18,FALSE),0)</f>
        <v>0</v>
      </c>
      <c r="K7019" s="37">
        <f t="shared" ca="1" si="328"/>
        <v>0</v>
      </c>
      <c r="L7019" s="37">
        <f ca="1">IFERROR(VLOOKUP($E7019&amp;"-1",'PTE - Segment Emissions Calcs'!$I$8:$Z$8919,20,FALSE),0)</f>
        <v>0</v>
      </c>
      <c r="M7019" s="37">
        <f ca="1">IFERROR(VLOOKUP($E7019&amp;"-2",'PTE - Segment Emissions Calcs'!$I$8:$Z$8919,20,FALSE),0)</f>
        <v>0</v>
      </c>
      <c r="N7019" s="37">
        <f t="shared" ca="1" si="329"/>
        <v>0</v>
      </c>
      <c r="O7019" s="38">
        <f t="array" aca="1" ref="O7019" ca="1">IF($H7019="TOTAL HAP",H7019,MAX(IF('PTE - Segment Emissions Calcs'!$B$8:$B$8919=$B7019,'PTE - Segment Emissions Calcs'!$V$8:$V$8919,)))</f>
        <v>0</v>
      </c>
      <c r="P7019" s="38">
        <f t="array" aca="1" ref="P7019" ca="1">IF($H7019="TOTAL HAP",K7019,MAX(IF('PTE - Segment Emissions Calcs'!$B$8:$B$8919=$B7019,'PTE - Segment Emissions Calcs'!$X$8:$X$8919,)))</f>
        <v>0</v>
      </c>
      <c r="Q7019" s="38">
        <f t="array" aca="1" ref="Q7019" ca="1">IF($H7019="TOTAL HAP",N7019,MAX(IF('PTE - Segment Emissions Calcs'!$B$8:$B$8919=$B7019,'PTE - Segment Emissions Calcs'!$Z$8:$Z$8919,)))</f>
        <v>0</v>
      </c>
      <c r="R7019" s="39"/>
    </row>
    <row r="7020" spans="1:18" x14ac:dyDescent="0.25">
      <c r="A7020" s="40"/>
      <c r="B7020" s="40"/>
      <c r="C7020" s="34" t="s">
        <v>130</v>
      </c>
      <c r="D7020" s="35"/>
      <c r="E7020" s="35"/>
      <c r="F7020" s="35">
        <f ca="1">IFERROR(VLOOKUP($E7020&amp;"-1",'PTE - Segment Emissions Calcs'!$I$8:$V$8919,16,FALSE),0)</f>
        <v>0</v>
      </c>
      <c r="G7020" s="35">
        <f ca="1">IFERROR(VLOOKUP($E7020&amp;"-2",'PTE - Segment Emissions Calcs'!$I$8:$V$8919,16,FALSE),0)</f>
        <v>0</v>
      </c>
      <c r="H7020" s="36">
        <f t="shared" ca="1" si="327"/>
        <v>0</v>
      </c>
      <c r="I7020" s="37">
        <f ca="1">IFERROR(VLOOKUP($E7020&amp;"-1",'PTE - Segment Emissions Calcs'!$I$8:$X$8919,18,FALSE),0)</f>
        <v>0</v>
      </c>
      <c r="J7020" s="37">
        <f ca="1">IFERROR(VLOOKUP($E7020&amp;"-2",'PTE - Segment Emissions Calcs'!$I$8:$X$8919,18,FALSE),0)</f>
        <v>0</v>
      </c>
      <c r="K7020" s="37">
        <f t="shared" ca="1" si="328"/>
        <v>0</v>
      </c>
      <c r="L7020" s="37">
        <f ca="1">IFERROR(VLOOKUP($E7020&amp;"-1",'PTE - Segment Emissions Calcs'!$I$8:$Z$8919,20,FALSE),0)</f>
        <v>0</v>
      </c>
      <c r="M7020" s="37">
        <f ca="1">IFERROR(VLOOKUP($E7020&amp;"-2",'PTE - Segment Emissions Calcs'!$I$8:$Z$8919,20,FALSE),0)</f>
        <v>0</v>
      </c>
      <c r="N7020" s="37">
        <f t="shared" ca="1" si="329"/>
        <v>0</v>
      </c>
      <c r="O7020" s="38">
        <f t="array" aca="1" ref="O7020" ca="1">IF($H7020="TOTAL HAP",H7020,MAX(IF('PTE - Segment Emissions Calcs'!$B$8:$B$8919=$B7020,'PTE - Segment Emissions Calcs'!$V$8:$V$8919,)))</f>
        <v>0</v>
      </c>
      <c r="P7020" s="38">
        <f t="array" aca="1" ref="P7020" ca="1">IF($H7020="TOTAL HAP",K7020,MAX(IF('PTE - Segment Emissions Calcs'!$B$8:$B$8919=$B7020,'PTE - Segment Emissions Calcs'!$X$8:$X$8919,)))</f>
        <v>0</v>
      </c>
      <c r="Q7020" s="38">
        <f t="array" aca="1" ref="Q7020" ca="1">IF($H7020="TOTAL HAP",N7020,MAX(IF('PTE - Segment Emissions Calcs'!$B$8:$B$8919=$B7020,'PTE - Segment Emissions Calcs'!$Z$8:$Z$8919,)))</f>
        <v>0</v>
      </c>
      <c r="R7020" s="39"/>
    </row>
    <row r="7021" spans="1:18" x14ac:dyDescent="0.25">
      <c r="A7021" s="40"/>
      <c r="B7021" s="40"/>
      <c r="C7021" s="34" t="s">
        <v>173</v>
      </c>
      <c r="D7021" s="35"/>
      <c r="E7021" s="35"/>
      <c r="F7021" s="35">
        <f ca="1">IFERROR(VLOOKUP($E7021&amp;"-1",'PTE - Segment Emissions Calcs'!$I$8:$V$8919,16,FALSE),0)</f>
        <v>0</v>
      </c>
      <c r="G7021" s="35">
        <f ca="1">IFERROR(VLOOKUP($E7021&amp;"-2",'PTE - Segment Emissions Calcs'!$I$8:$V$8919,16,FALSE),0)</f>
        <v>0</v>
      </c>
      <c r="H7021" s="36">
        <f t="shared" ca="1" si="327"/>
        <v>0</v>
      </c>
      <c r="I7021" s="37">
        <f ca="1">IFERROR(VLOOKUP($E7021&amp;"-1",'PTE - Segment Emissions Calcs'!$I$8:$X$8919,18,FALSE),0)</f>
        <v>0</v>
      </c>
      <c r="J7021" s="37">
        <f ca="1">IFERROR(VLOOKUP($E7021&amp;"-2",'PTE - Segment Emissions Calcs'!$I$8:$X$8919,18,FALSE),0)</f>
        <v>0</v>
      </c>
      <c r="K7021" s="37">
        <f t="shared" ca="1" si="328"/>
        <v>0</v>
      </c>
      <c r="L7021" s="37">
        <f ca="1">IFERROR(VLOOKUP($E7021&amp;"-1",'PTE - Segment Emissions Calcs'!$I$8:$Z$8919,20,FALSE),0)</f>
        <v>0</v>
      </c>
      <c r="M7021" s="37">
        <f ca="1">IFERROR(VLOOKUP($E7021&amp;"-2",'PTE - Segment Emissions Calcs'!$I$8:$Z$8919,20,FALSE),0)</f>
        <v>0</v>
      </c>
      <c r="N7021" s="37">
        <f t="shared" ca="1" si="329"/>
        <v>0</v>
      </c>
      <c r="O7021" s="38">
        <f t="array" aca="1" ref="O7021" ca="1">IF($H7021="TOTAL HAP",H7021,MAX(IF('PTE - Segment Emissions Calcs'!$B$8:$B$8919=$B7021,'PTE - Segment Emissions Calcs'!$V$8:$V$8919,)))</f>
        <v>0</v>
      </c>
      <c r="P7021" s="38">
        <f t="array" aca="1" ref="P7021" ca="1">IF($H7021="TOTAL HAP",K7021,MAX(IF('PTE - Segment Emissions Calcs'!$B$8:$B$8919=$B7021,'PTE - Segment Emissions Calcs'!$X$8:$X$8919,)))</f>
        <v>0</v>
      </c>
      <c r="Q7021" s="38">
        <f t="array" aca="1" ref="Q7021" ca="1">IF($H7021="TOTAL HAP",N7021,MAX(IF('PTE - Segment Emissions Calcs'!$B$8:$B$8919=$B7021,'PTE - Segment Emissions Calcs'!$Z$8:$Z$8919,)))</f>
        <v>0</v>
      </c>
      <c r="R7021" s="39"/>
    </row>
    <row r="7022" spans="1:18" x14ac:dyDescent="0.25">
      <c r="A7022" s="40"/>
      <c r="B7022" s="40"/>
      <c r="C7022" s="34" t="s">
        <v>291</v>
      </c>
      <c r="D7022" s="35"/>
      <c r="E7022" s="35"/>
      <c r="F7022" s="35">
        <f ca="1">IFERROR(VLOOKUP($E7022&amp;"-1",'PTE - Segment Emissions Calcs'!$I$8:$V$8919,16,FALSE),0)</f>
        <v>0</v>
      </c>
      <c r="G7022" s="35">
        <f ca="1">IFERROR(VLOOKUP($E7022&amp;"-2",'PTE - Segment Emissions Calcs'!$I$8:$V$8919,16,FALSE),0)</f>
        <v>0</v>
      </c>
      <c r="H7022" s="36">
        <f t="shared" ca="1" si="327"/>
        <v>0</v>
      </c>
      <c r="I7022" s="37">
        <f ca="1">IFERROR(VLOOKUP($E7022&amp;"-1",'PTE - Segment Emissions Calcs'!$I$8:$X$8919,18,FALSE),0)</f>
        <v>0</v>
      </c>
      <c r="J7022" s="37">
        <f ca="1">IFERROR(VLOOKUP($E7022&amp;"-2",'PTE - Segment Emissions Calcs'!$I$8:$X$8919,18,FALSE),0)</f>
        <v>0</v>
      </c>
      <c r="K7022" s="37">
        <f t="shared" ca="1" si="328"/>
        <v>0</v>
      </c>
      <c r="L7022" s="37">
        <f ca="1">IFERROR(VLOOKUP($E7022&amp;"-1",'PTE - Segment Emissions Calcs'!$I$8:$Z$8919,20,FALSE),0)</f>
        <v>0</v>
      </c>
      <c r="M7022" s="37">
        <f ca="1">IFERROR(VLOOKUP($E7022&amp;"-2",'PTE - Segment Emissions Calcs'!$I$8:$Z$8919,20,FALSE),0)</f>
        <v>0</v>
      </c>
      <c r="N7022" s="37">
        <f t="shared" ca="1" si="329"/>
        <v>0</v>
      </c>
      <c r="O7022" s="38">
        <f t="array" aca="1" ref="O7022" ca="1">IF($H7022="TOTAL HAP",H7022,MAX(IF('PTE - Segment Emissions Calcs'!$B$8:$B$8919=$B7022,'PTE - Segment Emissions Calcs'!$V$8:$V$8919,)))</f>
        <v>0</v>
      </c>
      <c r="P7022" s="38">
        <f t="array" aca="1" ref="P7022" ca="1">IF($H7022="TOTAL HAP",K7022,MAX(IF('PTE - Segment Emissions Calcs'!$B$8:$B$8919=$B7022,'PTE - Segment Emissions Calcs'!$X$8:$X$8919,)))</f>
        <v>0</v>
      </c>
      <c r="Q7022" s="38">
        <f t="array" aca="1" ref="Q7022" ca="1">IF($H7022="TOTAL HAP",N7022,MAX(IF('PTE - Segment Emissions Calcs'!$B$8:$B$8919=$B7022,'PTE - Segment Emissions Calcs'!$Z$8:$Z$8919,)))</f>
        <v>0</v>
      </c>
      <c r="R7022" s="39"/>
    </row>
    <row r="7023" spans="1:18" x14ac:dyDescent="0.25">
      <c r="A7023" s="40"/>
      <c r="B7023" s="40"/>
      <c r="C7023" s="34" t="s">
        <v>292</v>
      </c>
      <c r="D7023" s="35"/>
      <c r="E7023" s="35"/>
      <c r="F7023" s="35">
        <f ca="1">IFERROR(VLOOKUP($E7023&amp;"-1",'PTE - Segment Emissions Calcs'!$I$8:$V$8919,16,FALSE),0)</f>
        <v>0</v>
      </c>
      <c r="G7023" s="35">
        <f ca="1">IFERROR(VLOOKUP($E7023&amp;"-2",'PTE - Segment Emissions Calcs'!$I$8:$V$8919,16,FALSE),0)</f>
        <v>0</v>
      </c>
      <c r="H7023" s="36">
        <f t="shared" ca="1" si="327"/>
        <v>0</v>
      </c>
      <c r="I7023" s="37">
        <f ca="1">IFERROR(VLOOKUP($E7023&amp;"-1",'PTE - Segment Emissions Calcs'!$I$8:$X$8919,18,FALSE),0)</f>
        <v>0</v>
      </c>
      <c r="J7023" s="37">
        <f ca="1">IFERROR(VLOOKUP($E7023&amp;"-2",'PTE - Segment Emissions Calcs'!$I$8:$X$8919,18,FALSE),0)</f>
        <v>0</v>
      </c>
      <c r="K7023" s="37">
        <f t="shared" ca="1" si="328"/>
        <v>0</v>
      </c>
      <c r="L7023" s="37">
        <f ca="1">IFERROR(VLOOKUP($E7023&amp;"-1",'PTE - Segment Emissions Calcs'!$I$8:$Z$8919,20,FALSE),0)</f>
        <v>0</v>
      </c>
      <c r="M7023" s="37">
        <f ca="1">IFERROR(VLOOKUP($E7023&amp;"-2",'PTE - Segment Emissions Calcs'!$I$8:$Z$8919,20,FALSE),0)</f>
        <v>0</v>
      </c>
      <c r="N7023" s="37">
        <f t="shared" ca="1" si="329"/>
        <v>0</v>
      </c>
      <c r="O7023" s="38">
        <f t="array" aca="1" ref="O7023" ca="1">IF($H7023="TOTAL HAP",H7023,MAX(IF('PTE - Segment Emissions Calcs'!$B$8:$B$8919=$B7023,'PTE - Segment Emissions Calcs'!$V$8:$V$8919,)))</f>
        <v>0</v>
      </c>
      <c r="P7023" s="38">
        <f t="array" aca="1" ref="P7023" ca="1">IF($H7023="TOTAL HAP",K7023,MAX(IF('PTE - Segment Emissions Calcs'!$B$8:$B$8919=$B7023,'PTE - Segment Emissions Calcs'!$X$8:$X$8919,)))</f>
        <v>0</v>
      </c>
      <c r="Q7023" s="38">
        <f t="array" aca="1" ref="Q7023" ca="1">IF($H7023="TOTAL HAP",N7023,MAX(IF('PTE - Segment Emissions Calcs'!$B$8:$B$8919=$B7023,'PTE - Segment Emissions Calcs'!$Z$8:$Z$8919,)))</f>
        <v>0</v>
      </c>
      <c r="R7023" s="39"/>
    </row>
    <row r="7024" spans="1:18" x14ac:dyDescent="0.25">
      <c r="A7024" s="40"/>
      <c r="B7024" s="40"/>
      <c r="C7024" s="34" t="s">
        <v>66</v>
      </c>
      <c r="D7024" s="35"/>
      <c r="E7024" s="35"/>
      <c r="F7024" s="35">
        <f ca="1">IFERROR(VLOOKUP($E7024&amp;"-1",'PTE - Segment Emissions Calcs'!$I$8:$V$8919,16,FALSE),0)</f>
        <v>0</v>
      </c>
      <c r="G7024" s="35">
        <f ca="1">IFERROR(VLOOKUP($E7024&amp;"-2",'PTE - Segment Emissions Calcs'!$I$8:$V$8919,16,FALSE),0)</f>
        <v>0</v>
      </c>
      <c r="H7024" s="36">
        <f t="shared" ca="1" si="327"/>
        <v>0</v>
      </c>
      <c r="I7024" s="37">
        <f ca="1">IFERROR(VLOOKUP($E7024&amp;"-1",'PTE - Segment Emissions Calcs'!$I$8:$X$8919,18,FALSE),0)</f>
        <v>0</v>
      </c>
      <c r="J7024" s="37">
        <f ca="1">IFERROR(VLOOKUP($E7024&amp;"-2",'PTE - Segment Emissions Calcs'!$I$8:$X$8919,18,FALSE),0)</f>
        <v>0</v>
      </c>
      <c r="K7024" s="37">
        <f t="shared" ca="1" si="328"/>
        <v>0</v>
      </c>
      <c r="L7024" s="37">
        <f ca="1">IFERROR(VLOOKUP($E7024&amp;"-1",'PTE - Segment Emissions Calcs'!$I$8:$Z$8919,20,FALSE),0)</f>
        <v>0</v>
      </c>
      <c r="M7024" s="37">
        <f ca="1">IFERROR(VLOOKUP($E7024&amp;"-2",'PTE - Segment Emissions Calcs'!$I$8:$Z$8919,20,FALSE),0)</f>
        <v>0</v>
      </c>
      <c r="N7024" s="37">
        <f t="shared" ca="1" si="329"/>
        <v>0</v>
      </c>
      <c r="O7024" s="38">
        <f t="array" aca="1" ref="O7024" ca="1">IF($H7024="TOTAL HAP",H7024,MAX(IF('PTE - Segment Emissions Calcs'!$B$8:$B$8919=$B7024,'PTE - Segment Emissions Calcs'!$V$8:$V$8919,)))</f>
        <v>0</v>
      </c>
      <c r="P7024" s="38">
        <f t="array" aca="1" ref="P7024" ca="1">IF($H7024="TOTAL HAP",K7024,MAX(IF('PTE - Segment Emissions Calcs'!$B$8:$B$8919=$B7024,'PTE - Segment Emissions Calcs'!$X$8:$X$8919,)))</f>
        <v>0</v>
      </c>
      <c r="Q7024" s="38">
        <f t="array" aca="1" ref="Q7024" ca="1">IF($H7024="TOTAL HAP",N7024,MAX(IF('PTE - Segment Emissions Calcs'!$B$8:$B$8919=$B7024,'PTE - Segment Emissions Calcs'!$Z$8:$Z$8919,)))</f>
        <v>0</v>
      </c>
      <c r="R7024" s="39"/>
    </row>
    <row r="7025" spans="1:18" x14ac:dyDescent="0.25">
      <c r="A7025" s="40"/>
      <c r="B7025" s="40"/>
      <c r="C7025" s="34" t="s">
        <v>293</v>
      </c>
      <c r="D7025" s="35"/>
      <c r="E7025" s="35"/>
      <c r="F7025" s="35">
        <f ca="1">IFERROR(VLOOKUP($E7025&amp;"-1",'PTE - Segment Emissions Calcs'!$I$8:$V$8919,16,FALSE),0)</f>
        <v>0</v>
      </c>
      <c r="G7025" s="35">
        <f ca="1">IFERROR(VLOOKUP($E7025&amp;"-2",'PTE - Segment Emissions Calcs'!$I$8:$V$8919,16,FALSE),0)</f>
        <v>0</v>
      </c>
      <c r="H7025" s="36">
        <f t="shared" ca="1" si="327"/>
        <v>0</v>
      </c>
      <c r="I7025" s="37">
        <f ca="1">IFERROR(VLOOKUP($E7025&amp;"-1",'PTE - Segment Emissions Calcs'!$I$8:$X$8919,18,FALSE),0)</f>
        <v>0</v>
      </c>
      <c r="J7025" s="37">
        <f ca="1">IFERROR(VLOOKUP($E7025&amp;"-2",'PTE - Segment Emissions Calcs'!$I$8:$X$8919,18,FALSE),0)</f>
        <v>0</v>
      </c>
      <c r="K7025" s="37">
        <f t="shared" ca="1" si="328"/>
        <v>0</v>
      </c>
      <c r="L7025" s="37">
        <f ca="1">IFERROR(VLOOKUP($E7025&amp;"-1",'PTE - Segment Emissions Calcs'!$I$8:$Z$8919,20,FALSE),0)</f>
        <v>0</v>
      </c>
      <c r="M7025" s="37">
        <f ca="1">IFERROR(VLOOKUP($E7025&amp;"-2",'PTE - Segment Emissions Calcs'!$I$8:$Z$8919,20,FALSE),0)</f>
        <v>0</v>
      </c>
      <c r="N7025" s="37">
        <f t="shared" ca="1" si="329"/>
        <v>0</v>
      </c>
      <c r="O7025" s="38">
        <f t="array" aca="1" ref="O7025" ca="1">IF($H7025="TOTAL HAP",H7025,MAX(IF('PTE - Segment Emissions Calcs'!$B$8:$B$8919=$B7025,'PTE - Segment Emissions Calcs'!$V$8:$V$8919,)))</f>
        <v>0</v>
      </c>
      <c r="P7025" s="38">
        <f t="array" aca="1" ref="P7025" ca="1">IF($H7025="TOTAL HAP",K7025,MAX(IF('PTE - Segment Emissions Calcs'!$B$8:$B$8919=$B7025,'PTE - Segment Emissions Calcs'!$X$8:$X$8919,)))</f>
        <v>0</v>
      </c>
      <c r="Q7025" s="38">
        <f t="array" aca="1" ref="Q7025" ca="1">IF($H7025="TOTAL HAP",N7025,MAX(IF('PTE - Segment Emissions Calcs'!$B$8:$B$8919=$B7025,'PTE - Segment Emissions Calcs'!$Z$8:$Z$8919,)))</f>
        <v>0</v>
      </c>
      <c r="R7025" s="39"/>
    </row>
    <row r="7026" spans="1:18" x14ac:dyDescent="0.25">
      <c r="A7026" s="40"/>
      <c r="B7026" s="40"/>
      <c r="C7026" s="34" t="s">
        <v>48</v>
      </c>
      <c r="D7026" s="35"/>
      <c r="E7026" s="35"/>
      <c r="F7026" s="35">
        <f ca="1">IFERROR(VLOOKUP($E7026&amp;"-1",'PTE - Segment Emissions Calcs'!$I$8:$V$8919,16,FALSE),0)</f>
        <v>0</v>
      </c>
      <c r="G7026" s="35">
        <f ca="1">IFERROR(VLOOKUP($E7026&amp;"-2",'PTE - Segment Emissions Calcs'!$I$8:$V$8919,16,FALSE),0)</f>
        <v>0</v>
      </c>
      <c r="H7026" s="36">
        <f t="shared" ca="1" si="327"/>
        <v>0</v>
      </c>
      <c r="I7026" s="37">
        <f ca="1">IFERROR(VLOOKUP($E7026&amp;"-1",'PTE - Segment Emissions Calcs'!$I$8:$X$8919,18,FALSE),0)</f>
        <v>0</v>
      </c>
      <c r="J7026" s="37">
        <f ca="1">IFERROR(VLOOKUP($E7026&amp;"-2",'PTE - Segment Emissions Calcs'!$I$8:$X$8919,18,FALSE),0)</f>
        <v>0</v>
      </c>
      <c r="K7026" s="37">
        <f t="shared" ca="1" si="328"/>
        <v>0</v>
      </c>
      <c r="L7026" s="37">
        <f ca="1">IFERROR(VLOOKUP($E7026&amp;"-1",'PTE - Segment Emissions Calcs'!$I$8:$Z$8919,20,FALSE),0)</f>
        <v>0</v>
      </c>
      <c r="M7026" s="37">
        <f ca="1">IFERROR(VLOOKUP($E7026&amp;"-2",'PTE - Segment Emissions Calcs'!$I$8:$Z$8919,20,FALSE),0)</f>
        <v>0</v>
      </c>
      <c r="N7026" s="37">
        <f t="shared" ca="1" si="329"/>
        <v>0</v>
      </c>
      <c r="O7026" s="38">
        <f t="array" aca="1" ref="O7026" ca="1">IF($H7026="TOTAL HAP",H7026,MAX(IF('PTE - Segment Emissions Calcs'!$B$8:$B$8919=$B7026,'PTE - Segment Emissions Calcs'!$V$8:$V$8919,)))</f>
        <v>0</v>
      </c>
      <c r="P7026" s="38">
        <f t="array" aca="1" ref="P7026" ca="1">IF($H7026="TOTAL HAP",K7026,MAX(IF('PTE - Segment Emissions Calcs'!$B$8:$B$8919=$B7026,'PTE - Segment Emissions Calcs'!$X$8:$X$8919,)))</f>
        <v>0</v>
      </c>
      <c r="Q7026" s="38">
        <f t="array" aca="1" ref="Q7026" ca="1">IF($H7026="TOTAL HAP",N7026,MAX(IF('PTE - Segment Emissions Calcs'!$B$8:$B$8919=$B7026,'PTE - Segment Emissions Calcs'!$Z$8:$Z$8919,)))</f>
        <v>0</v>
      </c>
      <c r="R7026" s="39"/>
    </row>
    <row r="7027" spans="1:18" x14ac:dyDescent="0.25">
      <c r="A7027" s="40"/>
      <c r="B7027" s="40"/>
      <c r="C7027" s="34" t="s">
        <v>294</v>
      </c>
      <c r="D7027" s="35"/>
      <c r="E7027" s="35"/>
      <c r="F7027" s="35">
        <f ca="1">IFERROR(VLOOKUP($E7027&amp;"-1",'PTE - Segment Emissions Calcs'!$I$8:$V$8919,16,FALSE),0)</f>
        <v>0</v>
      </c>
      <c r="G7027" s="35">
        <f ca="1">IFERROR(VLOOKUP($E7027&amp;"-2",'PTE - Segment Emissions Calcs'!$I$8:$V$8919,16,FALSE),0)</f>
        <v>0</v>
      </c>
      <c r="H7027" s="36">
        <f t="shared" ca="1" si="327"/>
        <v>0</v>
      </c>
      <c r="I7027" s="37">
        <f ca="1">IFERROR(VLOOKUP($E7027&amp;"-1",'PTE - Segment Emissions Calcs'!$I$8:$X$8919,18,FALSE),0)</f>
        <v>0</v>
      </c>
      <c r="J7027" s="37">
        <f ca="1">IFERROR(VLOOKUP($E7027&amp;"-2",'PTE - Segment Emissions Calcs'!$I$8:$X$8919,18,FALSE),0)</f>
        <v>0</v>
      </c>
      <c r="K7027" s="37">
        <f t="shared" ca="1" si="328"/>
        <v>0</v>
      </c>
      <c r="L7027" s="37">
        <f ca="1">IFERROR(VLOOKUP($E7027&amp;"-1",'PTE - Segment Emissions Calcs'!$I$8:$Z$8919,20,FALSE),0)</f>
        <v>0</v>
      </c>
      <c r="M7027" s="37">
        <f ca="1">IFERROR(VLOOKUP($E7027&amp;"-2",'PTE - Segment Emissions Calcs'!$I$8:$Z$8919,20,FALSE),0)</f>
        <v>0</v>
      </c>
      <c r="N7027" s="37">
        <f t="shared" ca="1" si="329"/>
        <v>0</v>
      </c>
      <c r="O7027" s="38">
        <f t="array" aca="1" ref="O7027" ca="1">IF($H7027="TOTAL HAP",H7027,MAX(IF('PTE - Segment Emissions Calcs'!$B$8:$B$8919=$B7027,'PTE - Segment Emissions Calcs'!$V$8:$V$8919,)))</f>
        <v>0</v>
      </c>
      <c r="P7027" s="38">
        <f t="array" aca="1" ref="P7027" ca="1">IF($H7027="TOTAL HAP",K7027,MAX(IF('PTE - Segment Emissions Calcs'!$B$8:$B$8919=$B7027,'PTE - Segment Emissions Calcs'!$X$8:$X$8919,)))</f>
        <v>0</v>
      </c>
      <c r="Q7027" s="38">
        <f t="array" aca="1" ref="Q7027" ca="1">IF($H7027="TOTAL HAP",N7027,MAX(IF('PTE - Segment Emissions Calcs'!$B$8:$B$8919=$B7027,'PTE - Segment Emissions Calcs'!$Z$8:$Z$8919,)))</f>
        <v>0</v>
      </c>
      <c r="R7027" s="39"/>
    </row>
    <row r="7028" spans="1:18" x14ac:dyDescent="0.25">
      <c r="A7028" s="40"/>
      <c r="B7028" s="40"/>
      <c r="C7028" s="34" t="s">
        <v>50</v>
      </c>
      <c r="D7028" s="35"/>
      <c r="E7028" s="35"/>
      <c r="F7028" s="35">
        <f ca="1">IFERROR(VLOOKUP($E7028&amp;"-1",'PTE - Segment Emissions Calcs'!$I$8:$V$8919,16,FALSE),0)</f>
        <v>4.1148282004498065E-6</v>
      </c>
      <c r="G7028" s="35">
        <f ca="1">IFERROR(VLOOKUP($E7028&amp;"-2",'PTE - Segment Emissions Calcs'!$I$8:$V$8919,16,FALSE),0)</f>
        <v>0</v>
      </c>
      <c r="H7028" s="36">
        <f t="shared" ca="1" si="327"/>
        <v>4.1148282004498065E-6</v>
      </c>
      <c r="I7028" s="37">
        <f ca="1">IFERROR(VLOOKUP($E7028&amp;"-1",'PTE - Segment Emissions Calcs'!$I$8:$X$8919,18,FALSE),0)</f>
        <v>1.8022947517970153E-5</v>
      </c>
      <c r="J7028" s="37">
        <f ca="1">IFERROR(VLOOKUP($E7028&amp;"-2",'PTE - Segment Emissions Calcs'!$I$8:$X$8919,18,FALSE),0)</f>
        <v>0</v>
      </c>
      <c r="K7028" s="37">
        <f t="shared" ca="1" si="328"/>
        <v>1.8022947517970153E-5</v>
      </c>
      <c r="L7028" s="37">
        <f ca="1">IFERROR(VLOOKUP($E7028&amp;"-1",'PTE - Segment Emissions Calcs'!$I$8:$Z$8919,20,FALSE),0)</f>
        <v>1.8022947517970153E-5</v>
      </c>
      <c r="M7028" s="37">
        <f ca="1">IFERROR(VLOOKUP($E7028&amp;"-2",'PTE - Segment Emissions Calcs'!$I$8:$Z$8919,20,FALSE),0)</f>
        <v>0</v>
      </c>
      <c r="N7028" s="37">
        <f t="shared" ca="1" si="329"/>
        <v>1.8022947517970153E-5</v>
      </c>
      <c r="O7028" s="38">
        <f t="array" aca="1" ref="O7028" ca="1">IF($H7028="TOTAL HAP",H7028,MAX(IF('PTE - Segment Emissions Calcs'!$B$8:$B$8919=$B7028,'PTE - Segment Emissions Calcs'!$V$8:$V$8919,)))</f>
        <v>4.1148282004498065E-6</v>
      </c>
      <c r="P7028" s="38">
        <f t="array" aca="1" ref="P7028" ca="1">IF($H7028="TOTAL HAP",K7028,MAX(IF('PTE - Segment Emissions Calcs'!$B$8:$B$8919=$B7028,'PTE - Segment Emissions Calcs'!$X$8:$X$8919,)))</f>
        <v>1.8022947517970153E-5</v>
      </c>
      <c r="Q7028" s="38">
        <f t="array" aca="1" ref="Q7028" ca="1">IF($H7028="TOTAL HAP",N7028,MAX(IF('PTE - Segment Emissions Calcs'!$B$8:$B$8919=$B7028,'PTE - Segment Emissions Calcs'!$Z$8:$Z$8919,)))</f>
        <v>1.8022947517970153E-5</v>
      </c>
      <c r="R7028" s="39"/>
    </row>
    <row r="7029" spans="1:18" x14ac:dyDescent="0.25">
      <c r="A7029" s="40"/>
      <c r="B7029" s="40"/>
      <c r="C7029" s="34" t="s">
        <v>53</v>
      </c>
      <c r="D7029" s="35"/>
      <c r="E7029" s="35"/>
      <c r="F7029" s="35">
        <f ca="1">IFERROR(VLOOKUP($E7029&amp;"-1",'PTE - Segment Emissions Calcs'!$I$8:$V$8919,16,FALSE),0)</f>
        <v>0</v>
      </c>
      <c r="G7029" s="35">
        <f ca="1">IFERROR(VLOOKUP($E7029&amp;"-2",'PTE - Segment Emissions Calcs'!$I$8:$V$8919,16,FALSE),0)</f>
        <v>0</v>
      </c>
      <c r="H7029" s="36">
        <f t="shared" ca="1" si="327"/>
        <v>0</v>
      </c>
      <c r="I7029" s="37">
        <f ca="1">IFERROR(VLOOKUP($E7029&amp;"-1",'PTE - Segment Emissions Calcs'!$I$8:$X$8919,18,FALSE),0)</f>
        <v>0</v>
      </c>
      <c r="J7029" s="37">
        <f ca="1">IFERROR(VLOOKUP($E7029&amp;"-2",'PTE - Segment Emissions Calcs'!$I$8:$X$8919,18,FALSE),0)</f>
        <v>0</v>
      </c>
      <c r="K7029" s="37">
        <f t="shared" ca="1" si="328"/>
        <v>0</v>
      </c>
      <c r="L7029" s="37">
        <f ca="1">IFERROR(VLOOKUP($E7029&amp;"-1",'PTE - Segment Emissions Calcs'!$I$8:$Z$8919,20,FALSE),0)</f>
        <v>0</v>
      </c>
      <c r="M7029" s="37">
        <f ca="1">IFERROR(VLOOKUP($E7029&amp;"-2",'PTE - Segment Emissions Calcs'!$I$8:$Z$8919,20,FALSE),0)</f>
        <v>0</v>
      </c>
      <c r="N7029" s="37">
        <f t="shared" ca="1" si="329"/>
        <v>0</v>
      </c>
      <c r="O7029" s="38">
        <f t="array" aca="1" ref="O7029" ca="1">IF($H7029="TOTAL HAP",H7029,MAX(IF('PTE - Segment Emissions Calcs'!$B$8:$B$8919=$B7029,'PTE - Segment Emissions Calcs'!$V$8:$V$8919,)))</f>
        <v>0</v>
      </c>
      <c r="P7029" s="38">
        <f t="array" aca="1" ref="P7029" ca="1">IF($H7029="TOTAL HAP",K7029,MAX(IF('PTE - Segment Emissions Calcs'!$B$8:$B$8919=$B7029,'PTE - Segment Emissions Calcs'!$X$8:$X$8919,)))</f>
        <v>0</v>
      </c>
      <c r="Q7029" s="38">
        <f t="array" aca="1" ref="Q7029" ca="1">IF($H7029="TOTAL HAP",N7029,MAX(IF('PTE - Segment Emissions Calcs'!$B$8:$B$8919=$B7029,'PTE - Segment Emissions Calcs'!$Z$8:$Z$8919,)))</f>
        <v>0</v>
      </c>
      <c r="R7029" s="39"/>
    </row>
    <row r="7030" spans="1:18" x14ac:dyDescent="0.25">
      <c r="A7030" s="40"/>
      <c r="B7030" s="40"/>
      <c r="C7030" s="34" t="s">
        <v>209</v>
      </c>
      <c r="D7030" s="35"/>
      <c r="E7030" s="35"/>
      <c r="F7030" s="35">
        <f ca="1">IFERROR(VLOOKUP($E7030&amp;"-1",'PTE - Segment Emissions Calcs'!$I$8:$V$8919,16,FALSE),0)</f>
        <v>0</v>
      </c>
      <c r="G7030" s="35">
        <f ca="1">IFERROR(VLOOKUP($E7030&amp;"-2",'PTE - Segment Emissions Calcs'!$I$8:$V$8919,16,FALSE),0)</f>
        <v>0</v>
      </c>
      <c r="H7030" s="36">
        <f t="shared" ca="1" si="327"/>
        <v>0</v>
      </c>
      <c r="I7030" s="37">
        <f ca="1">IFERROR(VLOOKUP($E7030&amp;"-1",'PTE - Segment Emissions Calcs'!$I$8:$X$8919,18,FALSE),0)</f>
        <v>0</v>
      </c>
      <c r="J7030" s="37">
        <f ca="1">IFERROR(VLOOKUP($E7030&amp;"-2",'PTE - Segment Emissions Calcs'!$I$8:$X$8919,18,FALSE),0)</f>
        <v>0</v>
      </c>
      <c r="K7030" s="37">
        <f t="shared" ca="1" si="328"/>
        <v>0</v>
      </c>
      <c r="L7030" s="37">
        <f ca="1">IFERROR(VLOOKUP($E7030&amp;"-1",'PTE - Segment Emissions Calcs'!$I$8:$Z$8919,20,FALSE),0)</f>
        <v>0</v>
      </c>
      <c r="M7030" s="37">
        <f ca="1">IFERROR(VLOOKUP($E7030&amp;"-2",'PTE - Segment Emissions Calcs'!$I$8:$Z$8919,20,FALSE),0)</f>
        <v>0</v>
      </c>
      <c r="N7030" s="37">
        <f t="shared" ca="1" si="329"/>
        <v>0</v>
      </c>
      <c r="O7030" s="38">
        <f t="array" aca="1" ref="O7030" ca="1">IF($H7030="TOTAL HAP",H7030,MAX(IF('PTE - Segment Emissions Calcs'!$B$8:$B$8919=$B7030,'PTE - Segment Emissions Calcs'!$V$8:$V$8919,)))</f>
        <v>0</v>
      </c>
      <c r="P7030" s="38">
        <f t="array" aca="1" ref="P7030" ca="1">IF($H7030="TOTAL HAP",K7030,MAX(IF('PTE - Segment Emissions Calcs'!$B$8:$B$8919=$B7030,'PTE - Segment Emissions Calcs'!$X$8:$X$8919,)))</f>
        <v>0</v>
      </c>
      <c r="Q7030" s="38">
        <f t="array" aca="1" ref="Q7030" ca="1">IF($H7030="TOTAL HAP",N7030,MAX(IF('PTE - Segment Emissions Calcs'!$B$8:$B$8919=$B7030,'PTE - Segment Emissions Calcs'!$Z$8:$Z$8919,)))</f>
        <v>0</v>
      </c>
      <c r="R7030" s="39"/>
    </row>
    <row r="7031" spans="1:18" x14ac:dyDescent="0.25">
      <c r="A7031" s="40"/>
      <c r="B7031" s="40"/>
      <c r="C7031" s="34" t="s">
        <v>177</v>
      </c>
      <c r="D7031" s="35"/>
      <c r="E7031" s="35"/>
      <c r="F7031" s="35">
        <f ca="1">IFERROR(VLOOKUP($E7031&amp;"-1",'PTE - Segment Emissions Calcs'!$I$8:$V$8919,16,FALSE),0)</f>
        <v>3.3847784791315003E-6</v>
      </c>
      <c r="G7031" s="35">
        <f ca="1">IFERROR(VLOOKUP($E7031&amp;"-2",'PTE - Segment Emissions Calcs'!$I$8:$V$8919,16,FALSE),0)</f>
        <v>0</v>
      </c>
      <c r="H7031" s="36">
        <f t="shared" ca="1" si="327"/>
        <v>3.3847784791315003E-6</v>
      </c>
      <c r="I7031" s="37">
        <f ca="1">IFERROR(VLOOKUP($E7031&amp;"-1",'PTE - Segment Emissions Calcs'!$I$8:$X$8919,18,FALSE),0)</f>
        <v>1.482532973859597E-5</v>
      </c>
      <c r="J7031" s="37">
        <f ca="1">IFERROR(VLOOKUP($E7031&amp;"-2",'PTE - Segment Emissions Calcs'!$I$8:$X$8919,18,FALSE),0)</f>
        <v>0</v>
      </c>
      <c r="K7031" s="37">
        <f t="shared" ca="1" si="328"/>
        <v>1.482532973859597E-5</v>
      </c>
      <c r="L7031" s="37">
        <f ca="1">IFERROR(VLOOKUP($E7031&amp;"-1",'PTE - Segment Emissions Calcs'!$I$8:$Z$8919,20,FALSE),0)</f>
        <v>1.482532973859597E-5</v>
      </c>
      <c r="M7031" s="37">
        <f ca="1">IFERROR(VLOOKUP($E7031&amp;"-2",'PTE - Segment Emissions Calcs'!$I$8:$Z$8919,20,FALSE),0)</f>
        <v>0</v>
      </c>
      <c r="N7031" s="37">
        <f t="shared" ca="1" si="329"/>
        <v>1.482532973859597E-5</v>
      </c>
      <c r="O7031" s="38">
        <f t="array" aca="1" ref="O7031" ca="1">IF($H7031="TOTAL HAP",H7031,MAX(IF('PTE - Segment Emissions Calcs'!$B$8:$B$8919=$B7031,'PTE - Segment Emissions Calcs'!$V$8:$V$8919,)))</f>
        <v>3.3847784791315003E-6</v>
      </c>
      <c r="P7031" s="38">
        <f t="array" aca="1" ref="P7031" ca="1">IF($H7031="TOTAL HAP",K7031,MAX(IF('PTE - Segment Emissions Calcs'!$B$8:$B$8919=$B7031,'PTE - Segment Emissions Calcs'!$X$8:$X$8919,)))</f>
        <v>1.482532973859597E-5</v>
      </c>
      <c r="Q7031" s="38">
        <f t="array" aca="1" ref="Q7031" ca="1">IF($H7031="TOTAL HAP",N7031,MAX(IF('PTE - Segment Emissions Calcs'!$B$8:$B$8919=$B7031,'PTE - Segment Emissions Calcs'!$Z$8:$Z$8919,)))</f>
        <v>1.482532973859597E-5</v>
      </c>
      <c r="R7031" s="39"/>
    </row>
    <row r="7032" spans="1:18" x14ac:dyDescent="0.25">
      <c r="A7032" s="40"/>
      <c r="B7032" s="40"/>
      <c r="C7032" s="34" t="s">
        <v>210</v>
      </c>
      <c r="D7032" s="35"/>
      <c r="E7032" s="35"/>
      <c r="F7032" s="35">
        <f ca="1">IFERROR(VLOOKUP($E7032&amp;"-1",'PTE - Segment Emissions Calcs'!$I$8:$V$8919,16,FALSE),0)</f>
        <v>0</v>
      </c>
      <c r="G7032" s="35">
        <f ca="1">IFERROR(VLOOKUP($E7032&amp;"-2",'PTE - Segment Emissions Calcs'!$I$8:$V$8919,16,FALSE),0)</f>
        <v>0</v>
      </c>
      <c r="H7032" s="36">
        <f t="shared" ca="1" si="327"/>
        <v>0</v>
      </c>
      <c r="I7032" s="37">
        <f ca="1">IFERROR(VLOOKUP($E7032&amp;"-1",'PTE - Segment Emissions Calcs'!$I$8:$X$8919,18,FALSE),0)</f>
        <v>0</v>
      </c>
      <c r="J7032" s="37">
        <f ca="1">IFERROR(VLOOKUP($E7032&amp;"-2",'PTE - Segment Emissions Calcs'!$I$8:$X$8919,18,FALSE),0)</f>
        <v>0</v>
      </c>
      <c r="K7032" s="37">
        <f t="shared" ca="1" si="328"/>
        <v>0</v>
      </c>
      <c r="L7032" s="37">
        <f ca="1">IFERROR(VLOOKUP($E7032&amp;"-1",'PTE - Segment Emissions Calcs'!$I$8:$Z$8919,20,FALSE),0)</f>
        <v>0</v>
      </c>
      <c r="M7032" s="37">
        <f ca="1">IFERROR(VLOOKUP($E7032&amp;"-2",'PTE - Segment Emissions Calcs'!$I$8:$Z$8919,20,FALSE),0)</f>
        <v>0</v>
      </c>
      <c r="N7032" s="37">
        <f t="shared" ca="1" si="329"/>
        <v>0</v>
      </c>
      <c r="O7032" s="38">
        <f t="array" aca="1" ref="O7032" ca="1">IF($H7032="TOTAL HAP",H7032,MAX(IF('PTE - Segment Emissions Calcs'!$B$8:$B$8919=$B7032,'PTE - Segment Emissions Calcs'!$V$8:$V$8919,)))</f>
        <v>0</v>
      </c>
      <c r="P7032" s="38">
        <f t="array" aca="1" ref="P7032" ca="1">IF($H7032="TOTAL HAP",K7032,MAX(IF('PTE - Segment Emissions Calcs'!$B$8:$B$8919=$B7032,'PTE - Segment Emissions Calcs'!$X$8:$X$8919,)))</f>
        <v>0</v>
      </c>
      <c r="Q7032" s="38">
        <f t="array" aca="1" ref="Q7032" ca="1">IF($H7032="TOTAL HAP",N7032,MAX(IF('PTE - Segment Emissions Calcs'!$B$8:$B$8919=$B7032,'PTE - Segment Emissions Calcs'!$Z$8:$Z$8919,)))</f>
        <v>0</v>
      </c>
      <c r="R7032" s="39"/>
    </row>
    <row r="7033" spans="1:18" x14ac:dyDescent="0.25">
      <c r="A7033" s="40"/>
      <c r="B7033" s="40"/>
      <c r="C7033" s="34" t="s">
        <v>69</v>
      </c>
      <c r="D7033" s="35"/>
      <c r="E7033" s="35"/>
      <c r="F7033" s="35">
        <f ca="1">IFERROR(VLOOKUP($E7033&amp;"-1",'PTE - Segment Emissions Calcs'!$I$8:$V$8919,16,FALSE),0)</f>
        <v>0</v>
      </c>
      <c r="G7033" s="35">
        <f ca="1">IFERROR(VLOOKUP($E7033&amp;"-2",'PTE - Segment Emissions Calcs'!$I$8:$V$8919,16,FALSE),0)</f>
        <v>0</v>
      </c>
      <c r="H7033" s="36">
        <f t="shared" ca="1" si="327"/>
        <v>0</v>
      </c>
      <c r="I7033" s="37">
        <f ca="1">IFERROR(VLOOKUP($E7033&amp;"-1",'PTE - Segment Emissions Calcs'!$I$8:$X$8919,18,FALSE),0)</f>
        <v>0</v>
      </c>
      <c r="J7033" s="37">
        <f ca="1">IFERROR(VLOOKUP($E7033&amp;"-2",'PTE - Segment Emissions Calcs'!$I$8:$X$8919,18,FALSE),0)</f>
        <v>0</v>
      </c>
      <c r="K7033" s="37">
        <f t="shared" ca="1" si="328"/>
        <v>0</v>
      </c>
      <c r="L7033" s="37">
        <f ca="1">IFERROR(VLOOKUP($E7033&amp;"-1",'PTE - Segment Emissions Calcs'!$I$8:$Z$8919,20,FALSE),0)</f>
        <v>0</v>
      </c>
      <c r="M7033" s="37">
        <f ca="1">IFERROR(VLOOKUP($E7033&amp;"-2",'PTE - Segment Emissions Calcs'!$I$8:$Z$8919,20,FALSE),0)</f>
        <v>0</v>
      </c>
      <c r="N7033" s="37">
        <f t="shared" ca="1" si="329"/>
        <v>0</v>
      </c>
      <c r="O7033" s="38">
        <f t="array" aca="1" ref="O7033" ca="1">IF($H7033="TOTAL HAP",H7033,MAX(IF('PTE - Segment Emissions Calcs'!$B$8:$B$8919=$B7033,'PTE - Segment Emissions Calcs'!$V$8:$V$8919,)))</f>
        <v>0</v>
      </c>
      <c r="P7033" s="38">
        <f t="array" aca="1" ref="P7033" ca="1">IF($H7033="TOTAL HAP",K7033,MAX(IF('PTE - Segment Emissions Calcs'!$B$8:$B$8919=$B7033,'PTE - Segment Emissions Calcs'!$X$8:$X$8919,)))</f>
        <v>0</v>
      </c>
      <c r="Q7033" s="38">
        <f t="array" aca="1" ref="Q7033" ca="1">IF($H7033="TOTAL HAP",N7033,MAX(IF('PTE - Segment Emissions Calcs'!$B$8:$B$8919=$B7033,'PTE - Segment Emissions Calcs'!$Z$8:$Z$8919,)))</f>
        <v>0</v>
      </c>
      <c r="R7033" s="39"/>
    </row>
    <row r="7034" spans="1:18" x14ac:dyDescent="0.25">
      <c r="A7034" s="40"/>
      <c r="B7034" s="40"/>
      <c r="C7034" s="34" t="s">
        <v>179</v>
      </c>
      <c r="D7034" s="35"/>
      <c r="E7034" s="35"/>
      <c r="F7034" s="35">
        <f ca="1">IFERROR(VLOOKUP($E7034&amp;"-1",'PTE - Segment Emissions Calcs'!$I$8:$V$8919,16,FALSE),0)</f>
        <v>0</v>
      </c>
      <c r="G7034" s="35">
        <f ca="1">IFERROR(VLOOKUP($E7034&amp;"-2",'PTE - Segment Emissions Calcs'!$I$8:$V$8919,16,FALSE),0)</f>
        <v>0</v>
      </c>
      <c r="H7034" s="36">
        <f t="shared" ca="1" si="327"/>
        <v>0</v>
      </c>
      <c r="I7034" s="37">
        <f ca="1">IFERROR(VLOOKUP($E7034&amp;"-1",'PTE - Segment Emissions Calcs'!$I$8:$X$8919,18,FALSE),0)</f>
        <v>0</v>
      </c>
      <c r="J7034" s="37">
        <f ca="1">IFERROR(VLOOKUP($E7034&amp;"-2",'PTE - Segment Emissions Calcs'!$I$8:$X$8919,18,FALSE),0)</f>
        <v>0</v>
      </c>
      <c r="K7034" s="37">
        <f t="shared" ca="1" si="328"/>
        <v>0</v>
      </c>
      <c r="L7034" s="37">
        <f ca="1">IFERROR(VLOOKUP($E7034&amp;"-1",'PTE - Segment Emissions Calcs'!$I$8:$Z$8919,20,FALSE),0)</f>
        <v>0</v>
      </c>
      <c r="M7034" s="37">
        <f ca="1">IFERROR(VLOOKUP($E7034&amp;"-2",'PTE - Segment Emissions Calcs'!$I$8:$Z$8919,20,FALSE),0)</f>
        <v>0</v>
      </c>
      <c r="N7034" s="37">
        <f t="shared" ca="1" si="329"/>
        <v>0</v>
      </c>
      <c r="O7034" s="38">
        <f t="array" aca="1" ref="O7034" ca="1">IF($H7034="TOTAL HAP",H7034,MAX(IF('PTE - Segment Emissions Calcs'!$B$8:$B$8919=$B7034,'PTE - Segment Emissions Calcs'!$V$8:$V$8919,)))</f>
        <v>0</v>
      </c>
      <c r="P7034" s="38">
        <f t="array" aca="1" ref="P7034" ca="1">IF($H7034="TOTAL HAP",K7034,MAX(IF('PTE - Segment Emissions Calcs'!$B$8:$B$8919=$B7034,'PTE - Segment Emissions Calcs'!$X$8:$X$8919,)))</f>
        <v>0</v>
      </c>
      <c r="Q7034" s="38">
        <f t="array" aca="1" ref="Q7034" ca="1">IF($H7034="TOTAL HAP",N7034,MAX(IF('PTE - Segment Emissions Calcs'!$B$8:$B$8919=$B7034,'PTE - Segment Emissions Calcs'!$Z$8:$Z$8919,)))</f>
        <v>0</v>
      </c>
      <c r="R7034" s="39"/>
    </row>
    <row r="7035" spans="1:18" ht="15.75" thickBot="1" x14ac:dyDescent="0.3">
      <c r="A7035" s="42"/>
      <c r="B7035" s="42"/>
      <c r="C7035" s="43" t="s">
        <v>295</v>
      </c>
      <c r="D7035" s="44"/>
      <c r="E7035" s="44"/>
      <c r="F7035" s="44">
        <f ca="1">IFERROR(VLOOKUP($E7035&amp;"-1",'PTE - Segment Emissions Calcs'!$I$8:$V$8919,16,FALSE),0)</f>
        <v>0</v>
      </c>
      <c r="G7035" s="44">
        <f ca="1">IFERROR(VLOOKUP($E7035&amp;"-2",'PTE - Segment Emissions Calcs'!$I$8:$V$8919,16,FALSE),0)</f>
        <v>0</v>
      </c>
      <c r="H7035" s="45">
        <f t="shared" ca="1" si="327"/>
        <v>0</v>
      </c>
      <c r="I7035" s="46">
        <f ca="1">IFERROR(VLOOKUP($E7035&amp;"-1",'PTE - Segment Emissions Calcs'!$I$8:$X$8919,18,FALSE),0)</f>
        <v>0</v>
      </c>
      <c r="J7035" s="46">
        <f ca="1">IFERROR(VLOOKUP($E7035&amp;"-2",'PTE - Segment Emissions Calcs'!$I$8:$X$8919,18,FALSE),0)</f>
        <v>0</v>
      </c>
      <c r="K7035" s="46">
        <f t="shared" ca="1" si="328"/>
        <v>0</v>
      </c>
      <c r="L7035" s="46">
        <f ca="1">IFERROR(VLOOKUP($E7035&amp;"-1",'PTE - Segment Emissions Calcs'!$I$8:$Z$8919,20,FALSE),0)</f>
        <v>0</v>
      </c>
      <c r="M7035" s="46">
        <f ca="1">IFERROR(VLOOKUP($E7035&amp;"-2",'PTE - Segment Emissions Calcs'!$I$8:$Z$8919,20,FALSE),0)</f>
        <v>0</v>
      </c>
      <c r="N7035" s="46">
        <f t="shared" ca="1" si="329"/>
        <v>0</v>
      </c>
      <c r="O7035" s="47">
        <f t="array" aca="1" ref="O7035" ca="1">IF($H7035="TOTAL HAP",H7035,MAX(IF('PTE - Segment Emissions Calcs'!$B$8:$B$8919=$B7035,'PTE - Segment Emissions Calcs'!$V$8:$V$8919,)))</f>
        <v>0</v>
      </c>
      <c r="P7035" s="47">
        <f t="array" aca="1" ref="P7035" ca="1">IF($H7035="TOTAL HAP",K7035,MAX(IF('PTE - Segment Emissions Calcs'!$B$8:$B$8919=$B7035,'PTE - Segment Emissions Calcs'!$X$8:$X$8919,)))</f>
        <v>0</v>
      </c>
      <c r="Q7035" s="47">
        <f t="array" aca="1" ref="Q7035" ca="1">IF($H7035="TOTAL HAP",N7035,MAX(IF('PTE - Segment Emissions Calcs'!$B$8:$B$8919=$B7035,'PTE - Segment Emissions Calcs'!$Z$8:$Z$8919,)))</f>
        <v>0</v>
      </c>
      <c r="R7035" s="48"/>
    </row>
    <row r="7036" spans="1:18" ht="15.75" thickTop="1" x14ac:dyDescent="0.25">
      <c r="A7036" s="25" t="str">
        <f ca="1">VLOOKUP(#REF!,'PTE - Segment Emissions Calcs'!$C$8:$J$8919,8,FALSE)</f>
        <v>EQUI 082</v>
      </c>
      <c r="B7036" s="25" t="str">
        <f ca="1">VLOOKUP(A7036,'PTE - Segment Emissions Calcs'!$J$8:$O$8919,4,FALSE)</f>
        <v>Gasoline/Fuel Additive (APC 219)</v>
      </c>
      <c r="C7036" s="26" t="s">
        <v>24</v>
      </c>
      <c r="D7036" s="27"/>
      <c r="E7036" s="27"/>
      <c r="F7036" s="27">
        <f ca="1">IFERROR(VLOOKUP($E7036&amp;"-1",'PTE - Segment Emissions Calcs'!$I$8:$V$8919,16,FALSE),0)</f>
        <v>1.6664217390940526E-4</v>
      </c>
      <c r="G7036" s="27">
        <f ca="1">IFERROR(VLOOKUP($E7036&amp;"-2",'PTE - Segment Emissions Calcs'!$I$8:$V$8919,16,FALSE),0)</f>
        <v>0</v>
      </c>
      <c r="H7036" s="28">
        <f t="shared" ca="1" si="327"/>
        <v>1.6664217390940526E-4</v>
      </c>
      <c r="I7036" s="29">
        <f ca="1">IFERROR(VLOOKUP($E7036&amp;"-1",'PTE - Segment Emissions Calcs'!$I$8:$X$8919,18,FALSE),0)</f>
        <v>7.2989272172319509E-4</v>
      </c>
      <c r="J7036" s="29">
        <f ca="1">IFERROR(VLOOKUP($E7036&amp;"-2",'PTE - Segment Emissions Calcs'!$I$8:$X$8919,18,FALSE),0)</f>
        <v>0</v>
      </c>
      <c r="K7036" s="29">
        <f t="shared" ca="1" si="328"/>
        <v>7.2989272172319509E-4</v>
      </c>
      <c r="L7036" s="29">
        <f ca="1">IFERROR(VLOOKUP($E7036&amp;"-1",'PTE - Segment Emissions Calcs'!$I$8:$Z$8919,20,FALSE),0)</f>
        <v>7.2989272172319509E-4</v>
      </c>
      <c r="M7036" s="29">
        <f ca="1">IFERROR(VLOOKUP($E7036&amp;"-2",'PTE - Segment Emissions Calcs'!$I$8:$Z$8919,20,FALSE),0)</f>
        <v>0</v>
      </c>
      <c r="N7036" s="29">
        <f t="shared" ca="1" si="329"/>
        <v>7.2989272172319509E-4</v>
      </c>
      <c r="O7036" s="30">
        <f t="array" aca="1" ref="O7036" ca="1">IF($H7036="TOTAL HAP",H7036,MAX(IF('PTE - Segment Emissions Calcs'!$B$8:$B$8919=$B7036,'PTE - Segment Emissions Calcs'!$V$8:$V$8919,)))</f>
        <v>1.6664217390940526E-4</v>
      </c>
      <c r="P7036" s="30">
        <f t="array" aca="1" ref="P7036" ca="1">IF($H7036="TOTAL HAP",K7036,MAX(IF('PTE - Segment Emissions Calcs'!$B$8:$B$8919=$B7036,'PTE - Segment Emissions Calcs'!$X$8:$X$8919,)))</f>
        <v>7.2989272172319509E-4</v>
      </c>
      <c r="Q7036" s="30">
        <f t="array" aca="1" ref="Q7036" ca="1">IF($H7036="TOTAL HAP",N7036,MAX(IF('PTE - Segment Emissions Calcs'!$B$8:$B$8919=$B7036,'PTE - Segment Emissions Calcs'!$Z$8:$Z$8919,)))</f>
        <v>7.2989272172319509E-4</v>
      </c>
      <c r="R7036" s="31"/>
    </row>
    <row r="7037" spans="1:18" x14ac:dyDescent="0.25">
      <c r="A7037" s="32"/>
      <c r="B7037" s="33"/>
      <c r="C7037" s="34" t="s">
        <v>29</v>
      </c>
      <c r="D7037" s="35"/>
      <c r="E7037" s="35"/>
      <c r="F7037" s="35">
        <f ca="1">IFERROR(VLOOKUP($E7037&amp;"-1",'PTE - Segment Emissions Calcs'!$I$8:$V$8919,16,FALSE),0)</f>
        <v>2.8783583904220184E-5</v>
      </c>
      <c r="G7037" s="35">
        <f ca="1">IFERROR(VLOOKUP($E7037&amp;"-2",'PTE - Segment Emissions Calcs'!$I$8:$V$8919,16,FALSE),0)</f>
        <v>0</v>
      </c>
      <c r="H7037" s="36">
        <f t="shared" ca="1" si="327"/>
        <v>2.8783583904220184E-5</v>
      </c>
      <c r="I7037" s="37">
        <f ca="1">IFERROR(VLOOKUP($E7037&amp;"-1",'PTE - Segment Emissions Calcs'!$I$8:$X$8919,18,FALSE),0)</f>
        <v>1.2607209750048441E-4</v>
      </c>
      <c r="J7037" s="37">
        <f ca="1">IFERROR(VLOOKUP($E7037&amp;"-2",'PTE - Segment Emissions Calcs'!$I$8:$X$8919,18,FALSE),0)</f>
        <v>0</v>
      </c>
      <c r="K7037" s="37">
        <f t="shared" ca="1" si="328"/>
        <v>1.2607209750048441E-4</v>
      </c>
      <c r="L7037" s="37">
        <f ca="1">IFERROR(VLOOKUP($E7037&amp;"-1",'PTE - Segment Emissions Calcs'!$I$8:$Z$8919,20,FALSE),0)</f>
        <v>1.2607209750048441E-4</v>
      </c>
      <c r="M7037" s="37">
        <f ca="1">IFERROR(VLOOKUP($E7037&amp;"-2",'PTE - Segment Emissions Calcs'!$I$8:$Z$8919,20,FALSE),0)</f>
        <v>0</v>
      </c>
      <c r="N7037" s="37">
        <f t="shared" ca="1" si="329"/>
        <v>1.2607209750048441E-4</v>
      </c>
      <c r="O7037" s="38">
        <f t="array" aca="1" ref="O7037" ca="1">IF($H7037="TOTAL HAP",H7037,MAX(IF('PTE - Segment Emissions Calcs'!$B$8:$B$8919=$B7037,'PTE - Segment Emissions Calcs'!$V$8:$V$8919,)))</f>
        <v>2.8783583904220184E-5</v>
      </c>
      <c r="P7037" s="38">
        <f t="array" aca="1" ref="P7037" ca="1">IF($H7037="TOTAL HAP",K7037,MAX(IF('PTE - Segment Emissions Calcs'!$B$8:$B$8919=$B7037,'PTE - Segment Emissions Calcs'!$X$8:$X$8919,)))</f>
        <v>1.2607209750048441E-4</v>
      </c>
      <c r="Q7037" s="38">
        <f t="array" aca="1" ref="Q7037" ca="1">IF($H7037="TOTAL HAP",N7037,MAX(IF('PTE - Segment Emissions Calcs'!$B$8:$B$8919=$B7037,'PTE - Segment Emissions Calcs'!$Z$8:$Z$8919,)))</f>
        <v>1.2607209750048441E-4</v>
      </c>
      <c r="R7037" s="39"/>
    </row>
    <row r="7038" spans="1:18" x14ac:dyDescent="0.25">
      <c r="A7038" s="32"/>
      <c r="B7038" s="33"/>
      <c r="C7038" s="34" t="s">
        <v>37</v>
      </c>
      <c r="D7038" s="35"/>
      <c r="E7038" s="35"/>
      <c r="F7038" s="35">
        <f ca="1">IFERROR(VLOOKUP($E7038&amp;"-1",'PTE - Segment Emissions Calcs'!$I$8:$V$8919,16,FALSE),0)</f>
        <v>0</v>
      </c>
      <c r="G7038" s="35">
        <f ca="1">IFERROR(VLOOKUP($E7038&amp;"-2",'PTE - Segment Emissions Calcs'!$I$8:$V$8919,16,FALSE),0)</f>
        <v>0</v>
      </c>
      <c r="H7038" s="36">
        <f t="shared" ca="1" si="327"/>
        <v>0</v>
      </c>
      <c r="I7038" s="37">
        <f ca="1">IFERROR(VLOOKUP($E7038&amp;"-1",'PTE - Segment Emissions Calcs'!$I$8:$X$8919,18,FALSE),0)</f>
        <v>0</v>
      </c>
      <c r="J7038" s="37">
        <f ca="1">IFERROR(VLOOKUP($E7038&amp;"-2",'PTE - Segment Emissions Calcs'!$I$8:$X$8919,18,FALSE),0)</f>
        <v>0</v>
      </c>
      <c r="K7038" s="37">
        <f t="shared" ca="1" si="328"/>
        <v>0</v>
      </c>
      <c r="L7038" s="37">
        <f ca="1">IFERROR(VLOOKUP($E7038&amp;"-1",'PTE - Segment Emissions Calcs'!$I$8:$Z$8919,20,FALSE),0)</f>
        <v>0</v>
      </c>
      <c r="M7038" s="37">
        <f ca="1">IFERROR(VLOOKUP($E7038&amp;"-2",'PTE - Segment Emissions Calcs'!$I$8:$Z$8919,20,FALSE),0)</f>
        <v>0</v>
      </c>
      <c r="N7038" s="37">
        <f t="shared" ca="1" si="329"/>
        <v>0</v>
      </c>
      <c r="O7038" s="38">
        <f t="array" aca="1" ref="O7038" ca="1">IF($H7038="TOTAL HAP",H7038,MAX(IF('PTE - Segment Emissions Calcs'!$B$8:$B$8919=$B7038,'PTE - Segment Emissions Calcs'!$V$8:$V$8919,)))</f>
        <v>0</v>
      </c>
      <c r="P7038" s="38">
        <f t="array" aca="1" ref="P7038" ca="1">IF($H7038="TOTAL HAP",K7038,MAX(IF('PTE - Segment Emissions Calcs'!$B$8:$B$8919=$B7038,'PTE - Segment Emissions Calcs'!$X$8:$X$8919,)))</f>
        <v>0</v>
      </c>
      <c r="Q7038" s="38">
        <f t="array" aca="1" ref="Q7038" ca="1">IF($H7038="TOTAL HAP",N7038,MAX(IF('PTE - Segment Emissions Calcs'!$B$8:$B$8919=$B7038,'PTE - Segment Emissions Calcs'!$Z$8:$Z$8919,)))</f>
        <v>0</v>
      </c>
      <c r="R7038" s="39"/>
    </row>
    <row r="7039" spans="1:18" x14ac:dyDescent="0.25">
      <c r="A7039" s="40"/>
      <c r="B7039" s="40"/>
      <c r="C7039" s="34" t="s">
        <v>204</v>
      </c>
      <c r="D7039" s="35"/>
      <c r="E7039" s="35"/>
      <c r="F7039" s="35">
        <f ca="1">IFERROR(VLOOKUP($E7039&amp;"-1",'PTE - Segment Emissions Calcs'!$I$8:$V$8919,16,FALSE),0)</f>
        <v>0</v>
      </c>
      <c r="G7039" s="35">
        <f ca="1">IFERROR(VLOOKUP($E7039&amp;"-2",'PTE - Segment Emissions Calcs'!$I$8:$V$8919,16,FALSE),0)</f>
        <v>0</v>
      </c>
      <c r="H7039" s="36">
        <f t="shared" ca="1" si="327"/>
        <v>0</v>
      </c>
      <c r="I7039" s="37">
        <f ca="1">IFERROR(VLOOKUP($E7039&amp;"-1",'PTE - Segment Emissions Calcs'!$I$8:$X$8919,18,FALSE),0)</f>
        <v>0</v>
      </c>
      <c r="J7039" s="37">
        <f ca="1">IFERROR(VLOOKUP($E7039&amp;"-2",'PTE - Segment Emissions Calcs'!$I$8:$X$8919,18,FALSE),0)</f>
        <v>0</v>
      </c>
      <c r="K7039" s="37">
        <f t="shared" ca="1" si="328"/>
        <v>0</v>
      </c>
      <c r="L7039" s="37">
        <f ca="1">IFERROR(VLOOKUP($E7039&amp;"-1",'PTE - Segment Emissions Calcs'!$I$8:$Z$8919,20,FALSE),0)</f>
        <v>0</v>
      </c>
      <c r="M7039" s="37">
        <f ca="1">IFERROR(VLOOKUP($E7039&amp;"-2",'PTE - Segment Emissions Calcs'!$I$8:$Z$8919,20,FALSE),0)</f>
        <v>0</v>
      </c>
      <c r="N7039" s="37">
        <f t="shared" ca="1" si="329"/>
        <v>0</v>
      </c>
      <c r="O7039" s="38">
        <f t="array" aca="1" ref="O7039" ca="1">IF($H7039="TOTAL HAP",H7039,MAX(IF('PTE - Segment Emissions Calcs'!$B$8:$B$8919=$B7039,'PTE - Segment Emissions Calcs'!$V$8:$V$8919,)))</f>
        <v>0</v>
      </c>
      <c r="P7039" s="38">
        <f t="array" aca="1" ref="P7039" ca="1">IF($H7039="TOTAL HAP",K7039,MAX(IF('PTE - Segment Emissions Calcs'!$B$8:$B$8919=$B7039,'PTE - Segment Emissions Calcs'!$X$8:$X$8919,)))</f>
        <v>0</v>
      </c>
      <c r="Q7039" s="38">
        <f t="array" aca="1" ref="Q7039" ca="1">IF($H7039="TOTAL HAP",N7039,MAX(IF('PTE - Segment Emissions Calcs'!$B$8:$B$8919=$B7039,'PTE - Segment Emissions Calcs'!$Z$8:$Z$8919,)))</f>
        <v>0</v>
      </c>
      <c r="R7039" s="39"/>
    </row>
    <row r="7040" spans="1:18" x14ac:dyDescent="0.25">
      <c r="A7040" s="40"/>
      <c r="B7040" s="40"/>
      <c r="C7040" s="34" t="s">
        <v>205</v>
      </c>
      <c r="D7040" s="35"/>
      <c r="E7040" s="35"/>
      <c r="F7040" s="35">
        <f ca="1">IFERROR(VLOOKUP($E7040&amp;"-1",'PTE - Segment Emissions Calcs'!$I$8:$V$8919,16,FALSE),0)</f>
        <v>0</v>
      </c>
      <c r="G7040" s="35">
        <f ca="1">IFERROR(VLOOKUP($E7040&amp;"-2",'PTE - Segment Emissions Calcs'!$I$8:$V$8919,16,FALSE),0)</f>
        <v>0</v>
      </c>
      <c r="H7040" s="36">
        <f t="shared" ca="1" si="327"/>
        <v>0</v>
      </c>
      <c r="I7040" s="37">
        <f ca="1">IFERROR(VLOOKUP($E7040&amp;"-1",'PTE - Segment Emissions Calcs'!$I$8:$X$8919,18,FALSE),0)</f>
        <v>0</v>
      </c>
      <c r="J7040" s="37">
        <f ca="1">IFERROR(VLOOKUP($E7040&amp;"-2",'PTE - Segment Emissions Calcs'!$I$8:$X$8919,18,FALSE),0)</f>
        <v>0</v>
      </c>
      <c r="K7040" s="37">
        <f t="shared" ca="1" si="328"/>
        <v>0</v>
      </c>
      <c r="L7040" s="37">
        <f ca="1">IFERROR(VLOOKUP($E7040&amp;"-1",'PTE - Segment Emissions Calcs'!$I$8:$Z$8919,20,FALSE),0)</f>
        <v>0</v>
      </c>
      <c r="M7040" s="37">
        <f ca="1">IFERROR(VLOOKUP($E7040&amp;"-2",'PTE - Segment Emissions Calcs'!$I$8:$Z$8919,20,FALSE),0)</f>
        <v>0</v>
      </c>
      <c r="N7040" s="37">
        <f t="shared" ca="1" si="329"/>
        <v>0</v>
      </c>
      <c r="O7040" s="38">
        <f t="array" aca="1" ref="O7040" ca="1">IF($H7040="TOTAL HAP",H7040,MAX(IF('PTE - Segment Emissions Calcs'!$B$8:$B$8919=$B7040,'PTE - Segment Emissions Calcs'!$V$8:$V$8919,)))</f>
        <v>0</v>
      </c>
      <c r="P7040" s="38">
        <f t="array" aca="1" ref="P7040" ca="1">IF($H7040="TOTAL HAP",K7040,MAX(IF('PTE - Segment Emissions Calcs'!$B$8:$B$8919=$B7040,'PTE - Segment Emissions Calcs'!$X$8:$X$8919,)))</f>
        <v>0</v>
      </c>
      <c r="Q7040" s="38">
        <f t="array" aca="1" ref="Q7040" ca="1">IF($H7040="TOTAL HAP",N7040,MAX(IF('PTE - Segment Emissions Calcs'!$B$8:$B$8919=$B7040,'PTE - Segment Emissions Calcs'!$Z$8:$Z$8919,)))</f>
        <v>0</v>
      </c>
      <c r="R7040" s="39"/>
    </row>
    <row r="7041" spans="1:18" x14ac:dyDescent="0.25">
      <c r="A7041" s="40"/>
      <c r="B7041" s="40"/>
      <c r="C7041" s="34" t="s">
        <v>130</v>
      </c>
      <c r="D7041" s="35"/>
      <c r="E7041" s="35"/>
      <c r="F7041" s="35">
        <f ca="1">IFERROR(VLOOKUP($E7041&amp;"-1",'PTE - Segment Emissions Calcs'!$I$8:$V$8919,16,FALSE),0)</f>
        <v>0</v>
      </c>
      <c r="G7041" s="35">
        <f ca="1">IFERROR(VLOOKUP($E7041&amp;"-2",'PTE - Segment Emissions Calcs'!$I$8:$V$8919,16,FALSE),0)</f>
        <v>0</v>
      </c>
      <c r="H7041" s="36">
        <f t="shared" ca="1" si="327"/>
        <v>0</v>
      </c>
      <c r="I7041" s="37">
        <f ca="1">IFERROR(VLOOKUP($E7041&amp;"-1",'PTE - Segment Emissions Calcs'!$I$8:$X$8919,18,FALSE),0)</f>
        <v>0</v>
      </c>
      <c r="J7041" s="37">
        <f ca="1">IFERROR(VLOOKUP($E7041&amp;"-2",'PTE - Segment Emissions Calcs'!$I$8:$X$8919,18,FALSE),0)</f>
        <v>0</v>
      </c>
      <c r="K7041" s="37">
        <f t="shared" ca="1" si="328"/>
        <v>0</v>
      </c>
      <c r="L7041" s="37">
        <f ca="1">IFERROR(VLOOKUP($E7041&amp;"-1",'PTE - Segment Emissions Calcs'!$I$8:$Z$8919,20,FALSE),0)</f>
        <v>0</v>
      </c>
      <c r="M7041" s="37">
        <f ca="1">IFERROR(VLOOKUP($E7041&amp;"-2",'PTE - Segment Emissions Calcs'!$I$8:$Z$8919,20,FALSE),0)</f>
        <v>0</v>
      </c>
      <c r="N7041" s="37">
        <f t="shared" ca="1" si="329"/>
        <v>0</v>
      </c>
      <c r="O7041" s="38">
        <f t="array" aca="1" ref="O7041" ca="1">IF($H7041="TOTAL HAP",H7041,MAX(IF('PTE - Segment Emissions Calcs'!$B$8:$B$8919=$B7041,'PTE - Segment Emissions Calcs'!$V$8:$V$8919,)))</f>
        <v>0</v>
      </c>
      <c r="P7041" s="38">
        <f t="array" aca="1" ref="P7041" ca="1">IF($H7041="TOTAL HAP",K7041,MAX(IF('PTE - Segment Emissions Calcs'!$B$8:$B$8919=$B7041,'PTE - Segment Emissions Calcs'!$X$8:$X$8919,)))</f>
        <v>0</v>
      </c>
      <c r="Q7041" s="38">
        <f t="array" aca="1" ref="Q7041" ca="1">IF($H7041="TOTAL HAP",N7041,MAX(IF('PTE - Segment Emissions Calcs'!$B$8:$B$8919=$B7041,'PTE - Segment Emissions Calcs'!$Z$8:$Z$8919,)))</f>
        <v>0</v>
      </c>
      <c r="R7041" s="39"/>
    </row>
    <row r="7042" spans="1:18" x14ac:dyDescent="0.25">
      <c r="A7042" s="40"/>
      <c r="B7042" s="40"/>
      <c r="C7042" s="34" t="s">
        <v>173</v>
      </c>
      <c r="D7042" s="35"/>
      <c r="E7042" s="35"/>
      <c r="F7042" s="35">
        <f ca="1">IFERROR(VLOOKUP($E7042&amp;"-1",'PTE - Segment Emissions Calcs'!$I$8:$V$8919,16,FALSE),0)</f>
        <v>0</v>
      </c>
      <c r="G7042" s="35">
        <f ca="1">IFERROR(VLOOKUP($E7042&amp;"-2",'PTE - Segment Emissions Calcs'!$I$8:$V$8919,16,FALSE),0)</f>
        <v>0</v>
      </c>
      <c r="H7042" s="36">
        <f t="shared" ca="1" si="327"/>
        <v>0</v>
      </c>
      <c r="I7042" s="37">
        <f ca="1">IFERROR(VLOOKUP($E7042&amp;"-1",'PTE - Segment Emissions Calcs'!$I$8:$X$8919,18,FALSE),0)</f>
        <v>0</v>
      </c>
      <c r="J7042" s="37">
        <f ca="1">IFERROR(VLOOKUP($E7042&amp;"-2",'PTE - Segment Emissions Calcs'!$I$8:$X$8919,18,FALSE),0)</f>
        <v>0</v>
      </c>
      <c r="K7042" s="37">
        <f t="shared" ca="1" si="328"/>
        <v>0</v>
      </c>
      <c r="L7042" s="37">
        <f ca="1">IFERROR(VLOOKUP($E7042&amp;"-1",'PTE - Segment Emissions Calcs'!$I$8:$Z$8919,20,FALSE),0)</f>
        <v>0</v>
      </c>
      <c r="M7042" s="37">
        <f ca="1">IFERROR(VLOOKUP($E7042&amp;"-2",'PTE - Segment Emissions Calcs'!$I$8:$Z$8919,20,FALSE),0)</f>
        <v>0</v>
      </c>
      <c r="N7042" s="37">
        <f t="shared" ca="1" si="329"/>
        <v>0</v>
      </c>
      <c r="O7042" s="38">
        <f t="array" aca="1" ref="O7042" ca="1">IF($H7042="TOTAL HAP",H7042,MAX(IF('PTE - Segment Emissions Calcs'!$B$8:$B$8919=$B7042,'PTE - Segment Emissions Calcs'!$V$8:$V$8919,)))</f>
        <v>0</v>
      </c>
      <c r="P7042" s="38">
        <f t="array" aca="1" ref="P7042" ca="1">IF($H7042="TOTAL HAP",K7042,MAX(IF('PTE - Segment Emissions Calcs'!$B$8:$B$8919=$B7042,'PTE - Segment Emissions Calcs'!$X$8:$X$8919,)))</f>
        <v>0</v>
      </c>
      <c r="Q7042" s="38">
        <f t="array" aca="1" ref="Q7042" ca="1">IF($H7042="TOTAL HAP",N7042,MAX(IF('PTE - Segment Emissions Calcs'!$B$8:$B$8919=$B7042,'PTE - Segment Emissions Calcs'!$Z$8:$Z$8919,)))</f>
        <v>0</v>
      </c>
      <c r="R7042" s="39"/>
    </row>
    <row r="7043" spans="1:18" x14ac:dyDescent="0.25">
      <c r="A7043" s="40"/>
      <c r="B7043" s="40"/>
      <c r="C7043" s="34" t="s">
        <v>291</v>
      </c>
      <c r="D7043" s="35"/>
      <c r="E7043" s="35"/>
      <c r="F7043" s="35">
        <f ca="1">IFERROR(VLOOKUP($E7043&amp;"-1",'PTE - Segment Emissions Calcs'!$I$8:$V$8919,16,FALSE),0)</f>
        <v>0</v>
      </c>
      <c r="G7043" s="35">
        <f ca="1">IFERROR(VLOOKUP($E7043&amp;"-2",'PTE - Segment Emissions Calcs'!$I$8:$V$8919,16,FALSE),0)</f>
        <v>0</v>
      </c>
      <c r="H7043" s="36">
        <f t="shared" ca="1" si="327"/>
        <v>0</v>
      </c>
      <c r="I7043" s="37">
        <f ca="1">IFERROR(VLOOKUP($E7043&amp;"-1",'PTE - Segment Emissions Calcs'!$I$8:$X$8919,18,FALSE),0)</f>
        <v>0</v>
      </c>
      <c r="J7043" s="37">
        <f ca="1">IFERROR(VLOOKUP($E7043&amp;"-2",'PTE - Segment Emissions Calcs'!$I$8:$X$8919,18,FALSE),0)</f>
        <v>0</v>
      </c>
      <c r="K7043" s="37">
        <f t="shared" ca="1" si="328"/>
        <v>0</v>
      </c>
      <c r="L7043" s="37">
        <f ca="1">IFERROR(VLOOKUP($E7043&amp;"-1",'PTE - Segment Emissions Calcs'!$I$8:$Z$8919,20,FALSE),0)</f>
        <v>0</v>
      </c>
      <c r="M7043" s="37">
        <f ca="1">IFERROR(VLOOKUP($E7043&amp;"-2",'PTE - Segment Emissions Calcs'!$I$8:$Z$8919,20,FALSE),0)</f>
        <v>0</v>
      </c>
      <c r="N7043" s="37">
        <f t="shared" ca="1" si="329"/>
        <v>0</v>
      </c>
      <c r="O7043" s="38">
        <f t="array" aca="1" ref="O7043" ca="1">IF($H7043="TOTAL HAP",H7043,MAX(IF('PTE - Segment Emissions Calcs'!$B$8:$B$8919=$B7043,'PTE - Segment Emissions Calcs'!$V$8:$V$8919,)))</f>
        <v>0</v>
      </c>
      <c r="P7043" s="38">
        <f t="array" aca="1" ref="P7043" ca="1">IF($H7043="TOTAL HAP",K7043,MAX(IF('PTE - Segment Emissions Calcs'!$B$8:$B$8919=$B7043,'PTE - Segment Emissions Calcs'!$X$8:$X$8919,)))</f>
        <v>0</v>
      </c>
      <c r="Q7043" s="38">
        <f t="array" aca="1" ref="Q7043" ca="1">IF($H7043="TOTAL HAP",N7043,MAX(IF('PTE - Segment Emissions Calcs'!$B$8:$B$8919=$B7043,'PTE - Segment Emissions Calcs'!$Z$8:$Z$8919,)))</f>
        <v>0</v>
      </c>
      <c r="R7043" s="39"/>
    </row>
    <row r="7044" spans="1:18" x14ac:dyDescent="0.25">
      <c r="A7044" s="40"/>
      <c r="B7044" s="40"/>
      <c r="C7044" s="34" t="s">
        <v>292</v>
      </c>
      <c r="D7044" s="35"/>
      <c r="E7044" s="35"/>
      <c r="F7044" s="35">
        <f ca="1">IFERROR(VLOOKUP($E7044&amp;"-1",'PTE - Segment Emissions Calcs'!$I$8:$V$8919,16,FALSE),0)</f>
        <v>0</v>
      </c>
      <c r="G7044" s="35">
        <f ca="1">IFERROR(VLOOKUP($E7044&amp;"-2",'PTE - Segment Emissions Calcs'!$I$8:$V$8919,16,FALSE),0)</f>
        <v>0</v>
      </c>
      <c r="H7044" s="36">
        <f t="shared" ca="1" si="327"/>
        <v>0</v>
      </c>
      <c r="I7044" s="37">
        <f ca="1">IFERROR(VLOOKUP($E7044&amp;"-1",'PTE - Segment Emissions Calcs'!$I$8:$X$8919,18,FALSE),0)</f>
        <v>0</v>
      </c>
      <c r="J7044" s="37">
        <f ca="1">IFERROR(VLOOKUP($E7044&amp;"-2",'PTE - Segment Emissions Calcs'!$I$8:$X$8919,18,FALSE),0)</f>
        <v>0</v>
      </c>
      <c r="K7044" s="37">
        <f t="shared" ca="1" si="328"/>
        <v>0</v>
      </c>
      <c r="L7044" s="37">
        <f ca="1">IFERROR(VLOOKUP($E7044&amp;"-1",'PTE - Segment Emissions Calcs'!$I$8:$Z$8919,20,FALSE),0)</f>
        <v>0</v>
      </c>
      <c r="M7044" s="37">
        <f ca="1">IFERROR(VLOOKUP($E7044&amp;"-2",'PTE - Segment Emissions Calcs'!$I$8:$Z$8919,20,FALSE),0)</f>
        <v>0</v>
      </c>
      <c r="N7044" s="37">
        <f t="shared" ca="1" si="329"/>
        <v>0</v>
      </c>
      <c r="O7044" s="38">
        <f t="array" aca="1" ref="O7044" ca="1">IF($H7044="TOTAL HAP",H7044,MAX(IF('PTE - Segment Emissions Calcs'!$B$8:$B$8919=$B7044,'PTE - Segment Emissions Calcs'!$V$8:$V$8919,)))</f>
        <v>0</v>
      </c>
      <c r="P7044" s="38">
        <f t="array" aca="1" ref="P7044" ca="1">IF($H7044="TOTAL HAP",K7044,MAX(IF('PTE - Segment Emissions Calcs'!$B$8:$B$8919=$B7044,'PTE - Segment Emissions Calcs'!$X$8:$X$8919,)))</f>
        <v>0</v>
      </c>
      <c r="Q7044" s="38">
        <f t="array" aca="1" ref="Q7044" ca="1">IF($H7044="TOTAL HAP",N7044,MAX(IF('PTE - Segment Emissions Calcs'!$B$8:$B$8919=$B7044,'PTE - Segment Emissions Calcs'!$Z$8:$Z$8919,)))</f>
        <v>0</v>
      </c>
      <c r="R7044" s="39"/>
    </row>
    <row r="7045" spans="1:18" x14ac:dyDescent="0.25">
      <c r="A7045" s="40"/>
      <c r="B7045" s="40"/>
      <c r="C7045" s="34" t="s">
        <v>66</v>
      </c>
      <c r="D7045" s="35"/>
      <c r="E7045" s="35"/>
      <c r="F7045" s="35">
        <f ca="1">IFERROR(VLOOKUP($E7045&amp;"-1",'PTE - Segment Emissions Calcs'!$I$8:$V$8919,16,FALSE),0)</f>
        <v>0</v>
      </c>
      <c r="G7045" s="35">
        <f ca="1">IFERROR(VLOOKUP($E7045&amp;"-2",'PTE - Segment Emissions Calcs'!$I$8:$V$8919,16,FALSE),0)</f>
        <v>0</v>
      </c>
      <c r="H7045" s="36">
        <f t="shared" ca="1" si="327"/>
        <v>0</v>
      </c>
      <c r="I7045" s="37">
        <f ca="1">IFERROR(VLOOKUP($E7045&amp;"-1",'PTE - Segment Emissions Calcs'!$I$8:$X$8919,18,FALSE),0)</f>
        <v>0</v>
      </c>
      <c r="J7045" s="37">
        <f ca="1">IFERROR(VLOOKUP($E7045&amp;"-2",'PTE - Segment Emissions Calcs'!$I$8:$X$8919,18,FALSE),0)</f>
        <v>0</v>
      </c>
      <c r="K7045" s="37">
        <f t="shared" ca="1" si="328"/>
        <v>0</v>
      </c>
      <c r="L7045" s="37">
        <f ca="1">IFERROR(VLOOKUP($E7045&amp;"-1",'PTE - Segment Emissions Calcs'!$I$8:$Z$8919,20,FALSE),0)</f>
        <v>0</v>
      </c>
      <c r="M7045" s="37">
        <f ca="1">IFERROR(VLOOKUP($E7045&amp;"-2",'PTE - Segment Emissions Calcs'!$I$8:$Z$8919,20,FALSE),0)</f>
        <v>0</v>
      </c>
      <c r="N7045" s="37">
        <f t="shared" ca="1" si="329"/>
        <v>0</v>
      </c>
      <c r="O7045" s="38">
        <f t="array" aca="1" ref="O7045" ca="1">IF($H7045="TOTAL HAP",H7045,MAX(IF('PTE - Segment Emissions Calcs'!$B$8:$B$8919=$B7045,'PTE - Segment Emissions Calcs'!$V$8:$V$8919,)))</f>
        <v>0</v>
      </c>
      <c r="P7045" s="38">
        <f t="array" aca="1" ref="P7045" ca="1">IF($H7045="TOTAL HAP",K7045,MAX(IF('PTE - Segment Emissions Calcs'!$B$8:$B$8919=$B7045,'PTE - Segment Emissions Calcs'!$X$8:$X$8919,)))</f>
        <v>0</v>
      </c>
      <c r="Q7045" s="38">
        <f t="array" aca="1" ref="Q7045" ca="1">IF($H7045="TOTAL HAP",N7045,MAX(IF('PTE - Segment Emissions Calcs'!$B$8:$B$8919=$B7045,'PTE - Segment Emissions Calcs'!$Z$8:$Z$8919,)))</f>
        <v>0</v>
      </c>
      <c r="R7045" s="39"/>
    </row>
    <row r="7046" spans="1:18" x14ac:dyDescent="0.25">
      <c r="A7046" s="40"/>
      <c r="B7046" s="40"/>
      <c r="C7046" s="34" t="s">
        <v>293</v>
      </c>
      <c r="D7046" s="35"/>
      <c r="E7046" s="35"/>
      <c r="F7046" s="35">
        <f ca="1">IFERROR(VLOOKUP($E7046&amp;"-1",'PTE - Segment Emissions Calcs'!$I$8:$V$8919,16,FALSE),0)</f>
        <v>0</v>
      </c>
      <c r="G7046" s="35">
        <f ca="1">IFERROR(VLOOKUP($E7046&amp;"-2",'PTE - Segment Emissions Calcs'!$I$8:$V$8919,16,FALSE),0)</f>
        <v>0</v>
      </c>
      <c r="H7046" s="36">
        <f t="shared" ca="1" si="327"/>
        <v>0</v>
      </c>
      <c r="I7046" s="37">
        <f ca="1">IFERROR(VLOOKUP($E7046&amp;"-1",'PTE - Segment Emissions Calcs'!$I$8:$X$8919,18,FALSE),0)</f>
        <v>0</v>
      </c>
      <c r="J7046" s="37">
        <f ca="1">IFERROR(VLOOKUP($E7046&amp;"-2",'PTE - Segment Emissions Calcs'!$I$8:$X$8919,18,FALSE),0)</f>
        <v>0</v>
      </c>
      <c r="K7046" s="37">
        <f t="shared" ca="1" si="328"/>
        <v>0</v>
      </c>
      <c r="L7046" s="37">
        <f ca="1">IFERROR(VLOOKUP($E7046&amp;"-1",'PTE - Segment Emissions Calcs'!$I$8:$Z$8919,20,FALSE),0)</f>
        <v>0</v>
      </c>
      <c r="M7046" s="37">
        <f ca="1">IFERROR(VLOOKUP($E7046&amp;"-2",'PTE - Segment Emissions Calcs'!$I$8:$Z$8919,20,FALSE),0)</f>
        <v>0</v>
      </c>
      <c r="N7046" s="37">
        <f t="shared" ca="1" si="329"/>
        <v>0</v>
      </c>
      <c r="O7046" s="38">
        <f t="array" aca="1" ref="O7046" ca="1">IF($H7046="TOTAL HAP",H7046,MAX(IF('PTE - Segment Emissions Calcs'!$B$8:$B$8919=$B7046,'PTE - Segment Emissions Calcs'!$V$8:$V$8919,)))</f>
        <v>0</v>
      </c>
      <c r="P7046" s="38">
        <f t="array" aca="1" ref="P7046" ca="1">IF($H7046="TOTAL HAP",K7046,MAX(IF('PTE - Segment Emissions Calcs'!$B$8:$B$8919=$B7046,'PTE - Segment Emissions Calcs'!$X$8:$X$8919,)))</f>
        <v>0</v>
      </c>
      <c r="Q7046" s="38">
        <f t="array" aca="1" ref="Q7046" ca="1">IF($H7046="TOTAL HAP",N7046,MAX(IF('PTE - Segment Emissions Calcs'!$B$8:$B$8919=$B7046,'PTE - Segment Emissions Calcs'!$Z$8:$Z$8919,)))</f>
        <v>0</v>
      </c>
      <c r="R7046" s="39"/>
    </row>
    <row r="7047" spans="1:18" x14ac:dyDescent="0.25">
      <c r="A7047" s="40"/>
      <c r="B7047" s="40"/>
      <c r="C7047" s="34" t="s">
        <v>48</v>
      </c>
      <c r="D7047" s="35"/>
      <c r="E7047" s="35"/>
      <c r="F7047" s="35">
        <f ca="1">IFERROR(VLOOKUP($E7047&amp;"-1",'PTE - Segment Emissions Calcs'!$I$8:$V$8919,16,FALSE),0)</f>
        <v>0</v>
      </c>
      <c r="G7047" s="35">
        <f ca="1">IFERROR(VLOOKUP($E7047&amp;"-2",'PTE - Segment Emissions Calcs'!$I$8:$V$8919,16,FALSE),0)</f>
        <v>0</v>
      </c>
      <c r="H7047" s="36">
        <f t="shared" ca="1" si="327"/>
        <v>0</v>
      </c>
      <c r="I7047" s="37">
        <f ca="1">IFERROR(VLOOKUP($E7047&amp;"-1",'PTE - Segment Emissions Calcs'!$I$8:$X$8919,18,FALSE),0)</f>
        <v>0</v>
      </c>
      <c r="J7047" s="37">
        <f ca="1">IFERROR(VLOOKUP($E7047&amp;"-2",'PTE - Segment Emissions Calcs'!$I$8:$X$8919,18,FALSE),0)</f>
        <v>0</v>
      </c>
      <c r="K7047" s="37">
        <f t="shared" ca="1" si="328"/>
        <v>0</v>
      </c>
      <c r="L7047" s="37">
        <f ca="1">IFERROR(VLOOKUP($E7047&amp;"-1",'PTE - Segment Emissions Calcs'!$I$8:$Z$8919,20,FALSE),0)</f>
        <v>0</v>
      </c>
      <c r="M7047" s="37">
        <f ca="1">IFERROR(VLOOKUP($E7047&amp;"-2",'PTE - Segment Emissions Calcs'!$I$8:$Z$8919,20,FALSE),0)</f>
        <v>0</v>
      </c>
      <c r="N7047" s="37">
        <f t="shared" ca="1" si="329"/>
        <v>0</v>
      </c>
      <c r="O7047" s="38">
        <f t="array" aca="1" ref="O7047" ca="1">IF($H7047="TOTAL HAP",H7047,MAX(IF('PTE - Segment Emissions Calcs'!$B$8:$B$8919=$B7047,'PTE - Segment Emissions Calcs'!$V$8:$V$8919,)))</f>
        <v>0</v>
      </c>
      <c r="P7047" s="38">
        <f t="array" aca="1" ref="P7047" ca="1">IF($H7047="TOTAL HAP",K7047,MAX(IF('PTE - Segment Emissions Calcs'!$B$8:$B$8919=$B7047,'PTE - Segment Emissions Calcs'!$X$8:$X$8919,)))</f>
        <v>0</v>
      </c>
      <c r="Q7047" s="38">
        <f t="array" aca="1" ref="Q7047" ca="1">IF($H7047="TOTAL HAP",N7047,MAX(IF('PTE - Segment Emissions Calcs'!$B$8:$B$8919=$B7047,'PTE - Segment Emissions Calcs'!$Z$8:$Z$8919,)))</f>
        <v>0</v>
      </c>
      <c r="R7047" s="39"/>
    </row>
    <row r="7048" spans="1:18" x14ac:dyDescent="0.25">
      <c r="A7048" s="40"/>
      <c r="B7048" s="40"/>
      <c r="C7048" s="34" t="s">
        <v>294</v>
      </c>
      <c r="D7048" s="35"/>
      <c r="E7048" s="35"/>
      <c r="F7048" s="35">
        <f ca="1">IFERROR(VLOOKUP($E7048&amp;"-1",'PTE - Segment Emissions Calcs'!$I$8:$V$8919,16,FALSE),0)</f>
        <v>0</v>
      </c>
      <c r="G7048" s="35">
        <f ca="1">IFERROR(VLOOKUP($E7048&amp;"-2",'PTE - Segment Emissions Calcs'!$I$8:$V$8919,16,FALSE),0)</f>
        <v>0</v>
      </c>
      <c r="H7048" s="36">
        <f t="shared" ca="1" si="327"/>
        <v>0</v>
      </c>
      <c r="I7048" s="37">
        <f ca="1">IFERROR(VLOOKUP($E7048&amp;"-1",'PTE - Segment Emissions Calcs'!$I$8:$X$8919,18,FALSE),0)</f>
        <v>0</v>
      </c>
      <c r="J7048" s="37">
        <f ca="1">IFERROR(VLOOKUP($E7048&amp;"-2",'PTE - Segment Emissions Calcs'!$I$8:$X$8919,18,FALSE),0)</f>
        <v>0</v>
      </c>
      <c r="K7048" s="37">
        <f t="shared" ca="1" si="328"/>
        <v>0</v>
      </c>
      <c r="L7048" s="37">
        <f ca="1">IFERROR(VLOOKUP($E7048&amp;"-1",'PTE - Segment Emissions Calcs'!$I$8:$Z$8919,20,FALSE),0)</f>
        <v>0</v>
      </c>
      <c r="M7048" s="37">
        <f ca="1">IFERROR(VLOOKUP($E7048&amp;"-2",'PTE - Segment Emissions Calcs'!$I$8:$Z$8919,20,FALSE),0)</f>
        <v>0</v>
      </c>
      <c r="N7048" s="37">
        <f t="shared" ca="1" si="329"/>
        <v>0</v>
      </c>
      <c r="O7048" s="38">
        <f t="array" aca="1" ref="O7048" ca="1">IF($H7048="TOTAL HAP",H7048,MAX(IF('PTE - Segment Emissions Calcs'!$B$8:$B$8919=$B7048,'PTE - Segment Emissions Calcs'!$V$8:$V$8919,)))</f>
        <v>0</v>
      </c>
      <c r="P7048" s="38">
        <f t="array" aca="1" ref="P7048" ca="1">IF($H7048="TOTAL HAP",K7048,MAX(IF('PTE - Segment Emissions Calcs'!$B$8:$B$8919=$B7048,'PTE - Segment Emissions Calcs'!$X$8:$X$8919,)))</f>
        <v>0</v>
      </c>
      <c r="Q7048" s="38">
        <f t="array" aca="1" ref="Q7048" ca="1">IF($H7048="TOTAL HAP",N7048,MAX(IF('PTE - Segment Emissions Calcs'!$B$8:$B$8919=$B7048,'PTE - Segment Emissions Calcs'!$Z$8:$Z$8919,)))</f>
        <v>0</v>
      </c>
      <c r="R7048" s="39"/>
    </row>
    <row r="7049" spans="1:18" x14ac:dyDescent="0.25">
      <c r="A7049" s="40"/>
      <c r="B7049" s="40"/>
      <c r="C7049" s="34" t="s">
        <v>50</v>
      </c>
      <c r="D7049" s="35"/>
      <c r="E7049" s="35"/>
      <c r="F7049" s="35">
        <f ca="1">IFERROR(VLOOKUP($E7049&amp;"-1",'PTE - Segment Emissions Calcs'!$I$8:$V$8919,16,FALSE),0)</f>
        <v>0</v>
      </c>
      <c r="G7049" s="35">
        <f ca="1">IFERROR(VLOOKUP($E7049&amp;"-2",'PTE - Segment Emissions Calcs'!$I$8:$V$8919,16,FALSE),0)</f>
        <v>0</v>
      </c>
      <c r="H7049" s="36">
        <f t="shared" ca="1" si="327"/>
        <v>0</v>
      </c>
      <c r="I7049" s="37">
        <f ca="1">IFERROR(VLOOKUP($E7049&amp;"-1",'PTE - Segment Emissions Calcs'!$I$8:$X$8919,18,FALSE),0)</f>
        <v>0</v>
      </c>
      <c r="J7049" s="37">
        <f ca="1">IFERROR(VLOOKUP($E7049&amp;"-2",'PTE - Segment Emissions Calcs'!$I$8:$X$8919,18,FALSE),0)</f>
        <v>0</v>
      </c>
      <c r="K7049" s="37">
        <f t="shared" ca="1" si="328"/>
        <v>0</v>
      </c>
      <c r="L7049" s="37">
        <f ca="1">IFERROR(VLOOKUP($E7049&amp;"-1",'PTE - Segment Emissions Calcs'!$I$8:$Z$8919,20,FALSE),0)</f>
        <v>0</v>
      </c>
      <c r="M7049" s="37">
        <f ca="1">IFERROR(VLOOKUP($E7049&amp;"-2",'PTE - Segment Emissions Calcs'!$I$8:$Z$8919,20,FALSE),0)</f>
        <v>0</v>
      </c>
      <c r="N7049" s="37">
        <f t="shared" ca="1" si="329"/>
        <v>0</v>
      </c>
      <c r="O7049" s="38">
        <f t="array" aca="1" ref="O7049" ca="1">IF($H7049="TOTAL HAP",H7049,MAX(IF('PTE - Segment Emissions Calcs'!$B$8:$B$8919=$B7049,'PTE - Segment Emissions Calcs'!$V$8:$V$8919,)))</f>
        <v>0</v>
      </c>
      <c r="P7049" s="38">
        <f t="array" aca="1" ref="P7049" ca="1">IF($H7049="TOTAL HAP",K7049,MAX(IF('PTE - Segment Emissions Calcs'!$B$8:$B$8919=$B7049,'PTE - Segment Emissions Calcs'!$X$8:$X$8919,)))</f>
        <v>0</v>
      </c>
      <c r="Q7049" s="38">
        <f t="array" aca="1" ref="Q7049" ca="1">IF($H7049="TOTAL HAP",N7049,MAX(IF('PTE - Segment Emissions Calcs'!$B$8:$B$8919=$B7049,'PTE - Segment Emissions Calcs'!$Z$8:$Z$8919,)))</f>
        <v>0</v>
      </c>
      <c r="R7049" s="39"/>
    </row>
    <row r="7050" spans="1:18" x14ac:dyDescent="0.25">
      <c r="A7050" s="40"/>
      <c r="B7050" s="40"/>
      <c r="C7050" s="34" t="s">
        <v>53</v>
      </c>
      <c r="D7050" s="35"/>
      <c r="E7050" s="35"/>
      <c r="F7050" s="35">
        <f ca="1">IFERROR(VLOOKUP($E7050&amp;"-1",'PTE - Segment Emissions Calcs'!$I$8:$V$8919,16,FALSE),0)</f>
        <v>0</v>
      </c>
      <c r="G7050" s="35">
        <f ca="1">IFERROR(VLOOKUP($E7050&amp;"-2",'PTE - Segment Emissions Calcs'!$I$8:$V$8919,16,FALSE),0)</f>
        <v>0</v>
      </c>
      <c r="H7050" s="36">
        <f t="shared" ca="1" si="327"/>
        <v>0</v>
      </c>
      <c r="I7050" s="37">
        <f ca="1">IFERROR(VLOOKUP($E7050&amp;"-1",'PTE - Segment Emissions Calcs'!$I$8:$X$8919,18,FALSE),0)</f>
        <v>0</v>
      </c>
      <c r="J7050" s="37">
        <f ca="1">IFERROR(VLOOKUP($E7050&amp;"-2",'PTE - Segment Emissions Calcs'!$I$8:$X$8919,18,FALSE),0)</f>
        <v>0</v>
      </c>
      <c r="K7050" s="37">
        <f t="shared" ca="1" si="328"/>
        <v>0</v>
      </c>
      <c r="L7050" s="37">
        <f ca="1">IFERROR(VLOOKUP($E7050&amp;"-1",'PTE - Segment Emissions Calcs'!$I$8:$Z$8919,20,FALSE),0)</f>
        <v>0</v>
      </c>
      <c r="M7050" s="37">
        <f ca="1">IFERROR(VLOOKUP($E7050&amp;"-2",'PTE - Segment Emissions Calcs'!$I$8:$Z$8919,20,FALSE),0)</f>
        <v>0</v>
      </c>
      <c r="N7050" s="37">
        <f t="shared" ca="1" si="329"/>
        <v>0</v>
      </c>
      <c r="O7050" s="38">
        <f t="array" aca="1" ref="O7050" ca="1">IF($H7050="TOTAL HAP",H7050,MAX(IF('PTE - Segment Emissions Calcs'!$B$8:$B$8919=$B7050,'PTE - Segment Emissions Calcs'!$V$8:$V$8919,)))</f>
        <v>0</v>
      </c>
      <c r="P7050" s="38">
        <f t="array" aca="1" ref="P7050" ca="1">IF($H7050="TOTAL HAP",K7050,MAX(IF('PTE - Segment Emissions Calcs'!$B$8:$B$8919=$B7050,'PTE - Segment Emissions Calcs'!$X$8:$X$8919,)))</f>
        <v>0</v>
      </c>
      <c r="Q7050" s="38">
        <f t="array" aca="1" ref="Q7050" ca="1">IF($H7050="TOTAL HAP",N7050,MAX(IF('PTE - Segment Emissions Calcs'!$B$8:$B$8919=$B7050,'PTE - Segment Emissions Calcs'!$Z$8:$Z$8919,)))</f>
        <v>0</v>
      </c>
      <c r="R7050" s="39"/>
    </row>
    <row r="7051" spans="1:18" x14ac:dyDescent="0.25">
      <c r="A7051" s="40"/>
      <c r="B7051" s="40"/>
      <c r="C7051" s="34" t="s">
        <v>209</v>
      </c>
      <c r="D7051" s="35"/>
      <c r="E7051" s="35"/>
      <c r="F7051" s="35">
        <f ca="1">IFERROR(VLOOKUP($E7051&amp;"-1",'PTE - Segment Emissions Calcs'!$I$8:$V$8919,16,FALSE),0)</f>
        <v>0</v>
      </c>
      <c r="G7051" s="35">
        <f ca="1">IFERROR(VLOOKUP($E7051&amp;"-2",'PTE - Segment Emissions Calcs'!$I$8:$V$8919,16,FALSE),0)</f>
        <v>0</v>
      </c>
      <c r="H7051" s="36">
        <f t="shared" ref="H7051:H7114" ca="1" si="330">MAX(F7051:G7051)</f>
        <v>0</v>
      </c>
      <c r="I7051" s="37">
        <f ca="1">IFERROR(VLOOKUP($E7051&amp;"-1",'PTE - Segment Emissions Calcs'!$I$8:$X$8919,18,FALSE),0)</f>
        <v>0</v>
      </c>
      <c r="J7051" s="37">
        <f ca="1">IFERROR(VLOOKUP($E7051&amp;"-2",'PTE - Segment Emissions Calcs'!$I$8:$X$8919,18,FALSE),0)</f>
        <v>0</v>
      </c>
      <c r="K7051" s="37">
        <f t="shared" ref="K7051:K7114" ca="1" si="331">MAX(I7051:J7051)</f>
        <v>0</v>
      </c>
      <c r="L7051" s="37">
        <f ca="1">IFERROR(VLOOKUP($E7051&amp;"-1",'PTE - Segment Emissions Calcs'!$I$8:$Z$8919,20,FALSE),0)</f>
        <v>0</v>
      </c>
      <c r="M7051" s="37">
        <f ca="1">IFERROR(VLOOKUP($E7051&amp;"-2",'PTE - Segment Emissions Calcs'!$I$8:$Z$8919,20,FALSE),0)</f>
        <v>0</v>
      </c>
      <c r="N7051" s="37">
        <f t="shared" ref="N7051:N7114" ca="1" si="332">MAX(L7051:M7051)</f>
        <v>0</v>
      </c>
      <c r="O7051" s="38">
        <f t="array" aca="1" ref="O7051" ca="1">IF($H7051="TOTAL HAP",H7051,MAX(IF('PTE - Segment Emissions Calcs'!$B$8:$B$8919=$B7051,'PTE - Segment Emissions Calcs'!$V$8:$V$8919,)))</f>
        <v>0</v>
      </c>
      <c r="P7051" s="38">
        <f t="array" aca="1" ref="P7051" ca="1">IF($H7051="TOTAL HAP",K7051,MAX(IF('PTE - Segment Emissions Calcs'!$B$8:$B$8919=$B7051,'PTE - Segment Emissions Calcs'!$X$8:$X$8919,)))</f>
        <v>0</v>
      </c>
      <c r="Q7051" s="38">
        <f t="array" aca="1" ref="Q7051" ca="1">IF($H7051="TOTAL HAP",N7051,MAX(IF('PTE - Segment Emissions Calcs'!$B$8:$B$8919=$B7051,'PTE - Segment Emissions Calcs'!$Z$8:$Z$8919,)))</f>
        <v>0</v>
      </c>
      <c r="R7051" s="39"/>
    </row>
    <row r="7052" spans="1:18" x14ac:dyDescent="0.25">
      <c r="A7052" s="40"/>
      <c r="B7052" s="40"/>
      <c r="C7052" s="34" t="s">
        <v>177</v>
      </c>
      <c r="D7052" s="35"/>
      <c r="E7052" s="35"/>
      <c r="F7052" s="35">
        <f ca="1">IFERROR(VLOOKUP($E7052&amp;"-1",'PTE - Segment Emissions Calcs'!$I$8:$V$8919,16,FALSE),0)</f>
        <v>2.8783583904220184E-5</v>
      </c>
      <c r="G7052" s="35">
        <f ca="1">IFERROR(VLOOKUP($E7052&amp;"-2",'PTE - Segment Emissions Calcs'!$I$8:$V$8919,16,FALSE),0)</f>
        <v>0</v>
      </c>
      <c r="H7052" s="36">
        <f t="shared" ca="1" si="330"/>
        <v>2.8783583904220184E-5</v>
      </c>
      <c r="I7052" s="37">
        <f ca="1">IFERROR(VLOOKUP($E7052&amp;"-1",'PTE - Segment Emissions Calcs'!$I$8:$X$8919,18,FALSE),0)</f>
        <v>1.2607209750048441E-4</v>
      </c>
      <c r="J7052" s="37">
        <f ca="1">IFERROR(VLOOKUP($E7052&amp;"-2",'PTE - Segment Emissions Calcs'!$I$8:$X$8919,18,FALSE),0)</f>
        <v>0</v>
      </c>
      <c r="K7052" s="37">
        <f t="shared" ca="1" si="331"/>
        <v>1.2607209750048441E-4</v>
      </c>
      <c r="L7052" s="37">
        <f ca="1">IFERROR(VLOOKUP($E7052&amp;"-1",'PTE - Segment Emissions Calcs'!$I$8:$Z$8919,20,FALSE),0)</f>
        <v>1.2607209750048441E-4</v>
      </c>
      <c r="M7052" s="37">
        <f ca="1">IFERROR(VLOOKUP($E7052&amp;"-2",'PTE - Segment Emissions Calcs'!$I$8:$Z$8919,20,FALSE),0)</f>
        <v>0</v>
      </c>
      <c r="N7052" s="37">
        <f t="shared" ca="1" si="332"/>
        <v>1.2607209750048441E-4</v>
      </c>
      <c r="O7052" s="38">
        <f t="array" aca="1" ref="O7052" ca="1">IF($H7052="TOTAL HAP",H7052,MAX(IF('PTE - Segment Emissions Calcs'!$B$8:$B$8919=$B7052,'PTE - Segment Emissions Calcs'!$V$8:$V$8919,)))</f>
        <v>2.8783583904220184E-5</v>
      </c>
      <c r="P7052" s="38">
        <f t="array" aca="1" ref="P7052" ca="1">IF($H7052="TOTAL HAP",K7052,MAX(IF('PTE - Segment Emissions Calcs'!$B$8:$B$8919=$B7052,'PTE - Segment Emissions Calcs'!$X$8:$X$8919,)))</f>
        <v>1.2607209750048441E-4</v>
      </c>
      <c r="Q7052" s="38">
        <f t="array" aca="1" ref="Q7052" ca="1">IF($H7052="TOTAL HAP",N7052,MAX(IF('PTE - Segment Emissions Calcs'!$B$8:$B$8919=$B7052,'PTE - Segment Emissions Calcs'!$Z$8:$Z$8919,)))</f>
        <v>1.2607209750048441E-4</v>
      </c>
      <c r="R7052" s="39"/>
    </row>
    <row r="7053" spans="1:18" x14ac:dyDescent="0.25">
      <c r="A7053" s="40"/>
      <c r="B7053" s="40"/>
      <c r="C7053" s="34" t="s">
        <v>210</v>
      </c>
      <c r="D7053" s="35"/>
      <c r="E7053" s="35"/>
      <c r="F7053" s="35">
        <f ca="1">IFERROR(VLOOKUP($E7053&amp;"-1",'PTE - Segment Emissions Calcs'!$I$8:$V$8919,16,FALSE),0)</f>
        <v>0</v>
      </c>
      <c r="G7053" s="35">
        <f ca="1">IFERROR(VLOOKUP($E7053&amp;"-2",'PTE - Segment Emissions Calcs'!$I$8:$V$8919,16,FALSE),0)</f>
        <v>0</v>
      </c>
      <c r="H7053" s="36">
        <f t="shared" ca="1" si="330"/>
        <v>0</v>
      </c>
      <c r="I7053" s="37">
        <f ca="1">IFERROR(VLOOKUP($E7053&amp;"-1",'PTE - Segment Emissions Calcs'!$I$8:$X$8919,18,FALSE),0)</f>
        <v>0</v>
      </c>
      <c r="J7053" s="37">
        <f ca="1">IFERROR(VLOOKUP($E7053&amp;"-2",'PTE - Segment Emissions Calcs'!$I$8:$X$8919,18,FALSE),0)</f>
        <v>0</v>
      </c>
      <c r="K7053" s="37">
        <f t="shared" ca="1" si="331"/>
        <v>0</v>
      </c>
      <c r="L7053" s="37">
        <f ca="1">IFERROR(VLOOKUP($E7053&amp;"-1",'PTE - Segment Emissions Calcs'!$I$8:$Z$8919,20,FALSE),0)</f>
        <v>0</v>
      </c>
      <c r="M7053" s="37">
        <f ca="1">IFERROR(VLOOKUP($E7053&amp;"-2",'PTE - Segment Emissions Calcs'!$I$8:$Z$8919,20,FALSE),0)</f>
        <v>0</v>
      </c>
      <c r="N7053" s="37">
        <f t="shared" ca="1" si="332"/>
        <v>0</v>
      </c>
      <c r="O7053" s="38">
        <f t="array" aca="1" ref="O7053" ca="1">IF($H7053="TOTAL HAP",H7053,MAX(IF('PTE - Segment Emissions Calcs'!$B$8:$B$8919=$B7053,'PTE - Segment Emissions Calcs'!$V$8:$V$8919,)))</f>
        <v>0</v>
      </c>
      <c r="P7053" s="38">
        <f t="array" aca="1" ref="P7053" ca="1">IF($H7053="TOTAL HAP",K7053,MAX(IF('PTE - Segment Emissions Calcs'!$B$8:$B$8919=$B7053,'PTE - Segment Emissions Calcs'!$X$8:$X$8919,)))</f>
        <v>0</v>
      </c>
      <c r="Q7053" s="38">
        <f t="array" aca="1" ref="Q7053" ca="1">IF($H7053="TOTAL HAP",N7053,MAX(IF('PTE - Segment Emissions Calcs'!$B$8:$B$8919=$B7053,'PTE - Segment Emissions Calcs'!$Z$8:$Z$8919,)))</f>
        <v>0</v>
      </c>
      <c r="R7053" s="39"/>
    </row>
    <row r="7054" spans="1:18" x14ac:dyDescent="0.25">
      <c r="A7054" s="40"/>
      <c r="B7054" s="40"/>
      <c r="C7054" s="34" t="s">
        <v>69</v>
      </c>
      <c r="D7054" s="35"/>
      <c r="E7054" s="35"/>
      <c r="F7054" s="35">
        <f ca="1">IFERROR(VLOOKUP($E7054&amp;"-1",'PTE - Segment Emissions Calcs'!$I$8:$V$8919,16,FALSE),0)</f>
        <v>0</v>
      </c>
      <c r="G7054" s="35">
        <f ca="1">IFERROR(VLOOKUP($E7054&amp;"-2",'PTE - Segment Emissions Calcs'!$I$8:$V$8919,16,FALSE),0)</f>
        <v>0</v>
      </c>
      <c r="H7054" s="36">
        <f t="shared" ca="1" si="330"/>
        <v>0</v>
      </c>
      <c r="I7054" s="37">
        <f ca="1">IFERROR(VLOOKUP($E7054&amp;"-1",'PTE - Segment Emissions Calcs'!$I$8:$X$8919,18,FALSE),0)</f>
        <v>0</v>
      </c>
      <c r="J7054" s="37">
        <f ca="1">IFERROR(VLOOKUP($E7054&amp;"-2",'PTE - Segment Emissions Calcs'!$I$8:$X$8919,18,FALSE),0)</f>
        <v>0</v>
      </c>
      <c r="K7054" s="37">
        <f t="shared" ca="1" si="331"/>
        <v>0</v>
      </c>
      <c r="L7054" s="37">
        <f ca="1">IFERROR(VLOOKUP($E7054&amp;"-1",'PTE - Segment Emissions Calcs'!$I$8:$Z$8919,20,FALSE),0)</f>
        <v>0</v>
      </c>
      <c r="M7054" s="37">
        <f ca="1">IFERROR(VLOOKUP($E7054&amp;"-2",'PTE - Segment Emissions Calcs'!$I$8:$Z$8919,20,FALSE),0)</f>
        <v>0</v>
      </c>
      <c r="N7054" s="37">
        <f t="shared" ca="1" si="332"/>
        <v>0</v>
      </c>
      <c r="O7054" s="38">
        <f t="array" aca="1" ref="O7054" ca="1">IF($H7054="TOTAL HAP",H7054,MAX(IF('PTE - Segment Emissions Calcs'!$B$8:$B$8919=$B7054,'PTE - Segment Emissions Calcs'!$V$8:$V$8919,)))</f>
        <v>0</v>
      </c>
      <c r="P7054" s="38">
        <f t="array" aca="1" ref="P7054" ca="1">IF($H7054="TOTAL HAP",K7054,MAX(IF('PTE - Segment Emissions Calcs'!$B$8:$B$8919=$B7054,'PTE - Segment Emissions Calcs'!$X$8:$X$8919,)))</f>
        <v>0</v>
      </c>
      <c r="Q7054" s="38">
        <f t="array" aca="1" ref="Q7054" ca="1">IF($H7054="TOTAL HAP",N7054,MAX(IF('PTE - Segment Emissions Calcs'!$B$8:$B$8919=$B7054,'PTE - Segment Emissions Calcs'!$Z$8:$Z$8919,)))</f>
        <v>0</v>
      </c>
      <c r="R7054" s="39"/>
    </row>
    <row r="7055" spans="1:18" x14ac:dyDescent="0.25">
      <c r="A7055" s="40"/>
      <c r="B7055" s="40"/>
      <c r="C7055" s="34" t="s">
        <v>179</v>
      </c>
      <c r="D7055" s="35"/>
      <c r="E7055" s="35"/>
      <c r="F7055" s="35">
        <f ca="1">IFERROR(VLOOKUP($E7055&amp;"-1",'PTE - Segment Emissions Calcs'!$I$8:$V$8919,16,FALSE),0)</f>
        <v>0</v>
      </c>
      <c r="G7055" s="35">
        <f ca="1">IFERROR(VLOOKUP($E7055&amp;"-2",'PTE - Segment Emissions Calcs'!$I$8:$V$8919,16,FALSE),0)</f>
        <v>0</v>
      </c>
      <c r="H7055" s="36">
        <f t="shared" ca="1" si="330"/>
        <v>0</v>
      </c>
      <c r="I7055" s="37">
        <f ca="1">IFERROR(VLOOKUP($E7055&amp;"-1",'PTE - Segment Emissions Calcs'!$I$8:$X$8919,18,FALSE),0)</f>
        <v>0</v>
      </c>
      <c r="J7055" s="37">
        <f ca="1">IFERROR(VLOOKUP($E7055&amp;"-2",'PTE - Segment Emissions Calcs'!$I$8:$X$8919,18,FALSE),0)</f>
        <v>0</v>
      </c>
      <c r="K7055" s="37">
        <f t="shared" ca="1" si="331"/>
        <v>0</v>
      </c>
      <c r="L7055" s="37">
        <f ca="1">IFERROR(VLOOKUP($E7055&amp;"-1",'PTE - Segment Emissions Calcs'!$I$8:$Z$8919,20,FALSE),0)</f>
        <v>0</v>
      </c>
      <c r="M7055" s="37">
        <f ca="1">IFERROR(VLOOKUP($E7055&amp;"-2",'PTE - Segment Emissions Calcs'!$I$8:$Z$8919,20,FALSE),0)</f>
        <v>0</v>
      </c>
      <c r="N7055" s="37">
        <f t="shared" ca="1" si="332"/>
        <v>0</v>
      </c>
      <c r="O7055" s="38">
        <f t="array" aca="1" ref="O7055" ca="1">IF($H7055="TOTAL HAP",H7055,MAX(IF('PTE - Segment Emissions Calcs'!$B$8:$B$8919=$B7055,'PTE - Segment Emissions Calcs'!$V$8:$V$8919,)))</f>
        <v>0</v>
      </c>
      <c r="P7055" s="38">
        <f t="array" aca="1" ref="P7055" ca="1">IF($H7055="TOTAL HAP",K7055,MAX(IF('PTE - Segment Emissions Calcs'!$B$8:$B$8919=$B7055,'PTE - Segment Emissions Calcs'!$X$8:$X$8919,)))</f>
        <v>0</v>
      </c>
      <c r="Q7055" s="38">
        <f t="array" aca="1" ref="Q7055" ca="1">IF($H7055="TOTAL HAP",N7055,MAX(IF('PTE - Segment Emissions Calcs'!$B$8:$B$8919=$B7055,'PTE - Segment Emissions Calcs'!$Z$8:$Z$8919,)))</f>
        <v>0</v>
      </c>
      <c r="R7055" s="39"/>
    </row>
    <row r="7056" spans="1:18" ht="15.75" thickBot="1" x14ac:dyDescent="0.3">
      <c r="A7056" s="42"/>
      <c r="B7056" s="42"/>
      <c r="C7056" s="43" t="s">
        <v>295</v>
      </c>
      <c r="D7056" s="44"/>
      <c r="E7056" s="44"/>
      <c r="F7056" s="44">
        <f ca="1">IFERROR(VLOOKUP($E7056&amp;"-1",'PTE - Segment Emissions Calcs'!$I$8:$V$8919,16,FALSE),0)</f>
        <v>0</v>
      </c>
      <c r="G7056" s="44">
        <f ca="1">IFERROR(VLOOKUP($E7056&amp;"-2",'PTE - Segment Emissions Calcs'!$I$8:$V$8919,16,FALSE),0)</f>
        <v>0</v>
      </c>
      <c r="H7056" s="45">
        <f t="shared" ca="1" si="330"/>
        <v>0</v>
      </c>
      <c r="I7056" s="46">
        <f ca="1">IFERROR(VLOOKUP($E7056&amp;"-1",'PTE - Segment Emissions Calcs'!$I$8:$X$8919,18,FALSE),0)</f>
        <v>0</v>
      </c>
      <c r="J7056" s="46">
        <f ca="1">IFERROR(VLOOKUP($E7056&amp;"-2",'PTE - Segment Emissions Calcs'!$I$8:$X$8919,18,FALSE),0)</f>
        <v>0</v>
      </c>
      <c r="K7056" s="46">
        <f t="shared" ca="1" si="331"/>
        <v>0</v>
      </c>
      <c r="L7056" s="46">
        <f ca="1">IFERROR(VLOOKUP($E7056&amp;"-1",'PTE - Segment Emissions Calcs'!$I$8:$Z$8919,20,FALSE),0)</f>
        <v>0</v>
      </c>
      <c r="M7056" s="46">
        <f ca="1">IFERROR(VLOOKUP($E7056&amp;"-2",'PTE - Segment Emissions Calcs'!$I$8:$Z$8919,20,FALSE),0)</f>
        <v>0</v>
      </c>
      <c r="N7056" s="46">
        <f t="shared" ca="1" si="332"/>
        <v>0</v>
      </c>
      <c r="O7056" s="47">
        <f t="array" aca="1" ref="O7056" ca="1">IF($H7056="TOTAL HAP",H7056,MAX(IF('PTE - Segment Emissions Calcs'!$B$8:$B$8919=$B7056,'PTE - Segment Emissions Calcs'!$V$8:$V$8919,)))</f>
        <v>0</v>
      </c>
      <c r="P7056" s="47">
        <f t="array" aca="1" ref="P7056" ca="1">IF($H7056="TOTAL HAP",K7056,MAX(IF('PTE - Segment Emissions Calcs'!$B$8:$B$8919=$B7056,'PTE - Segment Emissions Calcs'!$X$8:$X$8919,)))</f>
        <v>0</v>
      </c>
      <c r="Q7056" s="47">
        <f t="array" aca="1" ref="Q7056" ca="1">IF($H7056="TOTAL HAP",N7056,MAX(IF('PTE - Segment Emissions Calcs'!$B$8:$B$8919=$B7056,'PTE - Segment Emissions Calcs'!$Z$8:$Z$8919,)))</f>
        <v>0</v>
      </c>
      <c r="R7056" s="48"/>
    </row>
    <row r="7057" spans="1:18" ht="15.75" thickTop="1" x14ac:dyDescent="0.25">
      <c r="A7057" s="25" t="str">
        <f ca="1">VLOOKUP(#REF!,'PTE - Segment Emissions Calcs'!$C$8:$J$8919,8,FALSE)</f>
        <v>EQUI 083</v>
      </c>
      <c r="B7057" s="25" t="str">
        <f ca="1">VLOOKUP(A7057,'PTE - Segment Emissions Calcs'!$J$8:$O$8919,4,FALSE)</f>
        <v>Gasoline/Fuel Additive (APC 223)</v>
      </c>
      <c r="C7057" s="26" t="s">
        <v>24</v>
      </c>
      <c r="D7057" s="27"/>
      <c r="E7057" s="27"/>
      <c r="F7057" s="27">
        <f ca="1">IFERROR(VLOOKUP($E7057&amp;"-1",'PTE - Segment Emissions Calcs'!$I$8:$V$8919,16,FALSE),0)</f>
        <v>0.27155907061595291</v>
      </c>
      <c r="G7057" s="27">
        <f ca="1">IFERROR(VLOOKUP($E7057&amp;"-2",'PTE - Segment Emissions Calcs'!$I$8:$V$8919,16,FALSE),0)</f>
        <v>0</v>
      </c>
      <c r="H7057" s="28">
        <f t="shared" ca="1" si="330"/>
        <v>0.27155907061595291</v>
      </c>
      <c r="I7057" s="29">
        <f ca="1">IFERROR(VLOOKUP($E7057&amp;"-1",'PTE - Segment Emissions Calcs'!$I$8:$X$8919,18,FALSE),0)</f>
        <v>1.1894287292978738</v>
      </c>
      <c r="J7057" s="29">
        <f ca="1">IFERROR(VLOOKUP($E7057&amp;"-2",'PTE - Segment Emissions Calcs'!$I$8:$X$8919,18,FALSE),0)</f>
        <v>0</v>
      </c>
      <c r="K7057" s="29">
        <f t="shared" ca="1" si="331"/>
        <v>1.1894287292978738</v>
      </c>
      <c r="L7057" s="29">
        <f ca="1">IFERROR(VLOOKUP($E7057&amp;"-1",'PTE - Segment Emissions Calcs'!$I$8:$Z$8919,20,FALSE),0)</f>
        <v>1.1894287292978738</v>
      </c>
      <c r="M7057" s="29">
        <f ca="1">IFERROR(VLOOKUP($E7057&amp;"-2",'PTE - Segment Emissions Calcs'!$I$8:$Z$8919,20,FALSE),0)</f>
        <v>0</v>
      </c>
      <c r="N7057" s="29">
        <f t="shared" ca="1" si="332"/>
        <v>1.1894287292978738</v>
      </c>
      <c r="O7057" s="30">
        <f t="array" aca="1" ref="O7057" ca="1">IF($H7057="TOTAL HAP",H7057,MAX(IF('PTE - Segment Emissions Calcs'!$B$8:$B$8919=$B7057,'PTE - Segment Emissions Calcs'!$V$8:$V$8919,)))</f>
        <v>0.27155907061595291</v>
      </c>
      <c r="P7057" s="30">
        <f t="array" aca="1" ref="P7057" ca="1">IF($H7057="TOTAL HAP",K7057,MAX(IF('PTE - Segment Emissions Calcs'!$B$8:$B$8919=$B7057,'PTE - Segment Emissions Calcs'!$X$8:$X$8919,)))</f>
        <v>1.1894287292978738</v>
      </c>
      <c r="Q7057" s="30">
        <f t="array" aca="1" ref="Q7057" ca="1">IF($H7057="TOTAL HAP",N7057,MAX(IF('PTE - Segment Emissions Calcs'!$B$8:$B$8919=$B7057,'PTE - Segment Emissions Calcs'!$Z$8:$Z$8919,)))</f>
        <v>1.1894287292978738</v>
      </c>
      <c r="R7057" s="31"/>
    </row>
    <row r="7058" spans="1:18" x14ac:dyDescent="0.25">
      <c r="A7058" s="32"/>
      <c r="B7058" s="33"/>
      <c r="C7058" s="34" t="s">
        <v>29</v>
      </c>
      <c r="D7058" s="35"/>
      <c r="E7058" s="35"/>
      <c r="F7058" s="35">
        <f ca="1">IFERROR(VLOOKUP($E7058&amp;"-1",'PTE - Segment Emissions Calcs'!$I$8:$V$8919,16,FALSE),0)</f>
        <v>0.10000442227424616</v>
      </c>
      <c r="G7058" s="35">
        <f ca="1">IFERROR(VLOOKUP($E7058&amp;"-2",'PTE - Segment Emissions Calcs'!$I$8:$V$8919,16,FALSE),0)</f>
        <v>0</v>
      </c>
      <c r="H7058" s="36">
        <f t="shared" ca="1" si="330"/>
        <v>0.10000442227424616</v>
      </c>
      <c r="I7058" s="37">
        <f ca="1">IFERROR(VLOOKUP($E7058&amp;"-1",'PTE - Segment Emissions Calcs'!$I$8:$X$8919,18,FALSE),0)</f>
        <v>0.43801936956119819</v>
      </c>
      <c r="J7058" s="37">
        <f ca="1">IFERROR(VLOOKUP($E7058&amp;"-2",'PTE - Segment Emissions Calcs'!$I$8:$X$8919,18,FALSE),0)</f>
        <v>0</v>
      </c>
      <c r="K7058" s="37">
        <f t="shared" ca="1" si="331"/>
        <v>0.43801936956119819</v>
      </c>
      <c r="L7058" s="37">
        <f ca="1">IFERROR(VLOOKUP($E7058&amp;"-1",'PTE - Segment Emissions Calcs'!$I$8:$Z$8919,20,FALSE),0)</f>
        <v>0.43801936956119819</v>
      </c>
      <c r="M7058" s="37">
        <f ca="1">IFERROR(VLOOKUP($E7058&amp;"-2",'PTE - Segment Emissions Calcs'!$I$8:$Z$8919,20,FALSE),0)</f>
        <v>0</v>
      </c>
      <c r="N7058" s="37">
        <f t="shared" ca="1" si="332"/>
        <v>0.43801936956119819</v>
      </c>
      <c r="O7058" s="38">
        <f t="array" aca="1" ref="O7058" ca="1">IF($H7058="TOTAL HAP",H7058,MAX(IF('PTE - Segment Emissions Calcs'!$B$8:$B$8919=$B7058,'PTE - Segment Emissions Calcs'!$V$8:$V$8919,)))</f>
        <v>0.10000442227424616</v>
      </c>
      <c r="P7058" s="38">
        <f t="array" aca="1" ref="P7058" ca="1">IF($H7058="TOTAL HAP",K7058,MAX(IF('PTE - Segment Emissions Calcs'!$B$8:$B$8919=$B7058,'PTE - Segment Emissions Calcs'!$X$8:$X$8919,)))</f>
        <v>0.43801936956119819</v>
      </c>
      <c r="Q7058" s="38">
        <f t="array" aca="1" ref="Q7058" ca="1">IF($H7058="TOTAL HAP",N7058,MAX(IF('PTE - Segment Emissions Calcs'!$B$8:$B$8919=$B7058,'PTE - Segment Emissions Calcs'!$Z$8:$Z$8919,)))</f>
        <v>0.43801936956119819</v>
      </c>
      <c r="R7058" s="39"/>
    </row>
    <row r="7059" spans="1:18" x14ac:dyDescent="0.25">
      <c r="A7059" s="32"/>
      <c r="B7059" s="33"/>
      <c r="C7059" s="34" t="s">
        <v>37</v>
      </c>
      <c r="D7059" s="35"/>
      <c r="E7059" s="35"/>
      <c r="F7059" s="35">
        <f ca="1">IFERROR(VLOOKUP($E7059&amp;"-1",'PTE - Segment Emissions Calcs'!$I$8:$V$8919,16,FALSE),0)</f>
        <v>0</v>
      </c>
      <c r="G7059" s="35">
        <f ca="1">IFERROR(VLOOKUP($E7059&amp;"-2",'PTE - Segment Emissions Calcs'!$I$8:$V$8919,16,FALSE),0)</f>
        <v>0</v>
      </c>
      <c r="H7059" s="36">
        <f t="shared" ca="1" si="330"/>
        <v>0</v>
      </c>
      <c r="I7059" s="37">
        <f ca="1">IFERROR(VLOOKUP($E7059&amp;"-1",'PTE - Segment Emissions Calcs'!$I$8:$X$8919,18,FALSE),0)</f>
        <v>0</v>
      </c>
      <c r="J7059" s="37">
        <f ca="1">IFERROR(VLOOKUP($E7059&amp;"-2",'PTE - Segment Emissions Calcs'!$I$8:$X$8919,18,FALSE),0)</f>
        <v>0</v>
      </c>
      <c r="K7059" s="37">
        <f t="shared" ca="1" si="331"/>
        <v>0</v>
      </c>
      <c r="L7059" s="37">
        <f ca="1">IFERROR(VLOOKUP($E7059&amp;"-1",'PTE - Segment Emissions Calcs'!$I$8:$Z$8919,20,FALSE),0)</f>
        <v>0</v>
      </c>
      <c r="M7059" s="37">
        <f ca="1">IFERROR(VLOOKUP($E7059&amp;"-2",'PTE - Segment Emissions Calcs'!$I$8:$Z$8919,20,FALSE),0)</f>
        <v>0</v>
      </c>
      <c r="N7059" s="37">
        <f t="shared" ca="1" si="332"/>
        <v>0</v>
      </c>
      <c r="O7059" s="38">
        <f t="array" aca="1" ref="O7059" ca="1">IF($H7059="TOTAL HAP",H7059,MAX(IF('PTE - Segment Emissions Calcs'!$B$8:$B$8919=$B7059,'PTE - Segment Emissions Calcs'!$V$8:$V$8919,)))</f>
        <v>0</v>
      </c>
      <c r="P7059" s="38">
        <f t="array" aca="1" ref="P7059" ca="1">IF($H7059="TOTAL HAP",K7059,MAX(IF('PTE - Segment Emissions Calcs'!$B$8:$B$8919=$B7059,'PTE - Segment Emissions Calcs'!$X$8:$X$8919,)))</f>
        <v>0</v>
      </c>
      <c r="Q7059" s="38">
        <f t="array" aca="1" ref="Q7059" ca="1">IF($H7059="TOTAL HAP",N7059,MAX(IF('PTE - Segment Emissions Calcs'!$B$8:$B$8919=$B7059,'PTE - Segment Emissions Calcs'!$Z$8:$Z$8919,)))</f>
        <v>0</v>
      </c>
      <c r="R7059" s="39"/>
    </row>
    <row r="7060" spans="1:18" x14ac:dyDescent="0.25">
      <c r="A7060" s="40"/>
      <c r="B7060" s="40"/>
      <c r="C7060" s="34" t="s">
        <v>204</v>
      </c>
      <c r="D7060" s="35"/>
      <c r="E7060" s="35"/>
      <c r="F7060" s="35">
        <f ca="1">IFERROR(VLOOKUP($E7060&amp;"-1",'PTE - Segment Emissions Calcs'!$I$8:$V$8919,16,FALSE),0)</f>
        <v>0</v>
      </c>
      <c r="G7060" s="35">
        <f ca="1">IFERROR(VLOOKUP($E7060&amp;"-2",'PTE - Segment Emissions Calcs'!$I$8:$V$8919,16,FALSE),0)</f>
        <v>0</v>
      </c>
      <c r="H7060" s="36">
        <f t="shared" ca="1" si="330"/>
        <v>0</v>
      </c>
      <c r="I7060" s="37">
        <f ca="1">IFERROR(VLOOKUP($E7060&amp;"-1",'PTE - Segment Emissions Calcs'!$I$8:$X$8919,18,FALSE),0)</f>
        <v>0</v>
      </c>
      <c r="J7060" s="37">
        <f ca="1">IFERROR(VLOOKUP($E7060&amp;"-2",'PTE - Segment Emissions Calcs'!$I$8:$X$8919,18,FALSE),0)</f>
        <v>0</v>
      </c>
      <c r="K7060" s="37">
        <f t="shared" ca="1" si="331"/>
        <v>0</v>
      </c>
      <c r="L7060" s="37">
        <f ca="1">IFERROR(VLOOKUP($E7060&amp;"-1",'PTE - Segment Emissions Calcs'!$I$8:$Z$8919,20,FALSE),0)</f>
        <v>0</v>
      </c>
      <c r="M7060" s="37">
        <f ca="1">IFERROR(VLOOKUP($E7060&amp;"-2",'PTE - Segment Emissions Calcs'!$I$8:$Z$8919,20,FALSE),0)</f>
        <v>0</v>
      </c>
      <c r="N7060" s="37">
        <f t="shared" ca="1" si="332"/>
        <v>0</v>
      </c>
      <c r="O7060" s="38">
        <f t="array" aca="1" ref="O7060" ca="1">IF($H7060="TOTAL HAP",H7060,MAX(IF('PTE - Segment Emissions Calcs'!$B$8:$B$8919=$B7060,'PTE - Segment Emissions Calcs'!$V$8:$V$8919,)))</f>
        <v>0</v>
      </c>
      <c r="P7060" s="38">
        <f t="array" aca="1" ref="P7060" ca="1">IF($H7060="TOTAL HAP",K7060,MAX(IF('PTE - Segment Emissions Calcs'!$B$8:$B$8919=$B7060,'PTE - Segment Emissions Calcs'!$X$8:$X$8919,)))</f>
        <v>0</v>
      </c>
      <c r="Q7060" s="38">
        <f t="array" aca="1" ref="Q7060" ca="1">IF($H7060="TOTAL HAP",N7060,MAX(IF('PTE - Segment Emissions Calcs'!$B$8:$B$8919=$B7060,'PTE - Segment Emissions Calcs'!$Z$8:$Z$8919,)))</f>
        <v>0</v>
      </c>
      <c r="R7060" s="39"/>
    </row>
    <row r="7061" spans="1:18" x14ac:dyDescent="0.25">
      <c r="A7061" s="40"/>
      <c r="B7061" s="40"/>
      <c r="C7061" s="34" t="s">
        <v>205</v>
      </c>
      <c r="D7061" s="35"/>
      <c r="E7061" s="35"/>
      <c r="F7061" s="35">
        <f ca="1">IFERROR(VLOOKUP($E7061&amp;"-1",'PTE - Segment Emissions Calcs'!$I$8:$V$8919,16,FALSE),0)</f>
        <v>0</v>
      </c>
      <c r="G7061" s="35">
        <f ca="1">IFERROR(VLOOKUP($E7061&amp;"-2",'PTE - Segment Emissions Calcs'!$I$8:$V$8919,16,FALSE),0)</f>
        <v>0</v>
      </c>
      <c r="H7061" s="36">
        <f t="shared" ca="1" si="330"/>
        <v>0</v>
      </c>
      <c r="I7061" s="37">
        <f ca="1">IFERROR(VLOOKUP($E7061&amp;"-1",'PTE - Segment Emissions Calcs'!$I$8:$X$8919,18,FALSE),0)</f>
        <v>0</v>
      </c>
      <c r="J7061" s="37">
        <f ca="1">IFERROR(VLOOKUP($E7061&amp;"-2",'PTE - Segment Emissions Calcs'!$I$8:$X$8919,18,FALSE),0)</f>
        <v>0</v>
      </c>
      <c r="K7061" s="37">
        <f t="shared" ca="1" si="331"/>
        <v>0</v>
      </c>
      <c r="L7061" s="37">
        <f ca="1">IFERROR(VLOOKUP($E7061&amp;"-1",'PTE - Segment Emissions Calcs'!$I$8:$Z$8919,20,FALSE),0)</f>
        <v>0</v>
      </c>
      <c r="M7061" s="37">
        <f ca="1">IFERROR(VLOOKUP($E7061&amp;"-2",'PTE - Segment Emissions Calcs'!$I$8:$Z$8919,20,FALSE),0)</f>
        <v>0</v>
      </c>
      <c r="N7061" s="37">
        <f t="shared" ca="1" si="332"/>
        <v>0</v>
      </c>
      <c r="O7061" s="38">
        <f t="array" aca="1" ref="O7061" ca="1">IF($H7061="TOTAL HAP",H7061,MAX(IF('PTE - Segment Emissions Calcs'!$B$8:$B$8919=$B7061,'PTE - Segment Emissions Calcs'!$V$8:$V$8919,)))</f>
        <v>0</v>
      </c>
      <c r="P7061" s="38">
        <f t="array" aca="1" ref="P7061" ca="1">IF($H7061="TOTAL HAP",K7061,MAX(IF('PTE - Segment Emissions Calcs'!$B$8:$B$8919=$B7061,'PTE - Segment Emissions Calcs'!$X$8:$X$8919,)))</f>
        <v>0</v>
      </c>
      <c r="Q7061" s="38">
        <f t="array" aca="1" ref="Q7061" ca="1">IF($H7061="TOTAL HAP",N7061,MAX(IF('PTE - Segment Emissions Calcs'!$B$8:$B$8919=$B7061,'PTE - Segment Emissions Calcs'!$Z$8:$Z$8919,)))</f>
        <v>0</v>
      </c>
      <c r="R7061" s="39"/>
    </row>
    <row r="7062" spans="1:18" x14ac:dyDescent="0.25">
      <c r="A7062" s="40"/>
      <c r="B7062" s="40"/>
      <c r="C7062" s="34" t="s">
        <v>130</v>
      </c>
      <c r="D7062" s="35"/>
      <c r="E7062" s="35"/>
      <c r="F7062" s="35">
        <f ca="1">IFERROR(VLOOKUP($E7062&amp;"-1",'PTE - Segment Emissions Calcs'!$I$8:$V$8919,16,FALSE),0)</f>
        <v>1.4486572931066718E-2</v>
      </c>
      <c r="G7062" s="35">
        <f ca="1">IFERROR(VLOOKUP($E7062&amp;"-2",'PTE - Segment Emissions Calcs'!$I$8:$V$8919,16,FALSE),0)</f>
        <v>0</v>
      </c>
      <c r="H7062" s="36">
        <f t="shared" ca="1" si="330"/>
        <v>1.4486572931066718E-2</v>
      </c>
      <c r="I7062" s="37">
        <f ca="1">IFERROR(VLOOKUP($E7062&amp;"-1",'PTE - Segment Emissions Calcs'!$I$8:$X$8919,18,FALSE),0)</f>
        <v>6.3451189438072222E-2</v>
      </c>
      <c r="J7062" s="37">
        <f ca="1">IFERROR(VLOOKUP($E7062&amp;"-2",'PTE - Segment Emissions Calcs'!$I$8:$X$8919,18,FALSE),0)</f>
        <v>0</v>
      </c>
      <c r="K7062" s="37">
        <f t="shared" ca="1" si="331"/>
        <v>6.3451189438072222E-2</v>
      </c>
      <c r="L7062" s="37">
        <f ca="1">IFERROR(VLOOKUP($E7062&amp;"-1",'PTE - Segment Emissions Calcs'!$I$8:$Z$8919,20,FALSE),0)</f>
        <v>6.3451189438072222E-2</v>
      </c>
      <c r="M7062" s="37">
        <f ca="1">IFERROR(VLOOKUP($E7062&amp;"-2",'PTE - Segment Emissions Calcs'!$I$8:$Z$8919,20,FALSE),0)</f>
        <v>0</v>
      </c>
      <c r="N7062" s="37">
        <f t="shared" ca="1" si="332"/>
        <v>6.3451189438072222E-2</v>
      </c>
      <c r="O7062" s="38">
        <f t="array" aca="1" ref="O7062" ca="1">IF($H7062="TOTAL HAP",H7062,MAX(IF('PTE - Segment Emissions Calcs'!$B$8:$B$8919=$B7062,'PTE - Segment Emissions Calcs'!$V$8:$V$8919,)))</f>
        <v>1.4486572931066718E-2</v>
      </c>
      <c r="P7062" s="38">
        <f t="array" aca="1" ref="P7062" ca="1">IF($H7062="TOTAL HAP",K7062,MAX(IF('PTE - Segment Emissions Calcs'!$B$8:$B$8919=$B7062,'PTE - Segment Emissions Calcs'!$X$8:$X$8919,)))</f>
        <v>6.3451189438072222E-2</v>
      </c>
      <c r="Q7062" s="38">
        <f t="array" aca="1" ref="Q7062" ca="1">IF($H7062="TOTAL HAP",N7062,MAX(IF('PTE - Segment Emissions Calcs'!$B$8:$B$8919=$B7062,'PTE - Segment Emissions Calcs'!$Z$8:$Z$8919,)))</f>
        <v>6.3451189438072222E-2</v>
      </c>
      <c r="R7062" s="39"/>
    </row>
    <row r="7063" spans="1:18" x14ac:dyDescent="0.25">
      <c r="A7063" s="40"/>
      <c r="B7063" s="40"/>
      <c r="C7063" s="34" t="s">
        <v>173</v>
      </c>
      <c r="D7063" s="35"/>
      <c r="E7063" s="35"/>
      <c r="F7063" s="35">
        <f ca="1">IFERROR(VLOOKUP($E7063&amp;"-1",'PTE - Segment Emissions Calcs'!$I$8:$V$8919,16,FALSE),0)</f>
        <v>0</v>
      </c>
      <c r="G7063" s="35">
        <f ca="1">IFERROR(VLOOKUP($E7063&amp;"-2",'PTE - Segment Emissions Calcs'!$I$8:$V$8919,16,FALSE),0)</f>
        <v>0</v>
      </c>
      <c r="H7063" s="36">
        <f t="shared" ca="1" si="330"/>
        <v>0</v>
      </c>
      <c r="I7063" s="37">
        <f ca="1">IFERROR(VLOOKUP($E7063&amp;"-1",'PTE - Segment Emissions Calcs'!$I$8:$X$8919,18,FALSE),0)</f>
        <v>0</v>
      </c>
      <c r="J7063" s="37">
        <f ca="1">IFERROR(VLOOKUP($E7063&amp;"-2",'PTE - Segment Emissions Calcs'!$I$8:$X$8919,18,FALSE),0)</f>
        <v>0</v>
      </c>
      <c r="K7063" s="37">
        <f t="shared" ca="1" si="331"/>
        <v>0</v>
      </c>
      <c r="L7063" s="37">
        <f ca="1">IFERROR(VLOOKUP($E7063&amp;"-1",'PTE - Segment Emissions Calcs'!$I$8:$Z$8919,20,FALSE),0)</f>
        <v>0</v>
      </c>
      <c r="M7063" s="37">
        <f ca="1">IFERROR(VLOOKUP($E7063&amp;"-2",'PTE - Segment Emissions Calcs'!$I$8:$Z$8919,20,FALSE),0)</f>
        <v>0</v>
      </c>
      <c r="N7063" s="37">
        <f t="shared" ca="1" si="332"/>
        <v>0</v>
      </c>
      <c r="O7063" s="38">
        <f t="array" aca="1" ref="O7063" ca="1">IF($H7063="TOTAL HAP",H7063,MAX(IF('PTE - Segment Emissions Calcs'!$B$8:$B$8919=$B7063,'PTE - Segment Emissions Calcs'!$V$8:$V$8919,)))</f>
        <v>0</v>
      </c>
      <c r="P7063" s="38">
        <f t="array" aca="1" ref="P7063" ca="1">IF($H7063="TOTAL HAP",K7063,MAX(IF('PTE - Segment Emissions Calcs'!$B$8:$B$8919=$B7063,'PTE - Segment Emissions Calcs'!$X$8:$X$8919,)))</f>
        <v>0</v>
      </c>
      <c r="Q7063" s="38">
        <f t="array" aca="1" ref="Q7063" ca="1">IF($H7063="TOTAL HAP",N7063,MAX(IF('PTE - Segment Emissions Calcs'!$B$8:$B$8919=$B7063,'PTE - Segment Emissions Calcs'!$Z$8:$Z$8919,)))</f>
        <v>0</v>
      </c>
      <c r="R7063" s="39"/>
    </row>
    <row r="7064" spans="1:18" x14ac:dyDescent="0.25">
      <c r="A7064" s="40"/>
      <c r="B7064" s="40"/>
      <c r="C7064" s="34" t="s">
        <v>291</v>
      </c>
      <c r="D7064" s="35"/>
      <c r="E7064" s="35"/>
      <c r="F7064" s="35">
        <f ca="1">IFERROR(VLOOKUP($E7064&amp;"-1",'PTE - Segment Emissions Calcs'!$I$8:$V$8919,16,FALSE),0)</f>
        <v>0</v>
      </c>
      <c r="G7064" s="35">
        <f ca="1">IFERROR(VLOOKUP($E7064&amp;"-2",'PTE - Segment Emissions Calcs'!$I$8:$V$8919,16,FALSE),0)</f>
        <v>0</v>
      </c>
      <c r="H7064" s="36">
        <f t="shared" ca="1" si="330"/>
        <v>0</v>
      </c>
      <c r="I7064" s="37">
        <f ca="1">IFERROR(VLOOKUP($E7064&amp;"-1",'PTE - Segment Emissions Calcs'!$I$8:$X$8919,18,FALSE),0)</f>
        <v>0</v>
      </c>
      <c r="J7064" s="37">
        <f ca="1">IFERROR(VLOOKUP($E7064&amp;"-2",'PTE - Segment Emissions Calcs'!$I$8:$X$8919,18,FALSE),0)</f>
        <v>0</v>
      </c>
      <c r="K7064" s="37">
        <f t="shared" ca="1" si="331"/>
        <v>0</v>
      </c>
      <c r="L7064" s="37">
        <f ca="1">IFERROR(VLOOKUP($E7064&amp;"-1",'PTE - Segment Emissions Calcs'!$I$8:$Z$8919,20,FALSE),0)</f>
        <v>0</v>
      </c>
      <c r="M7064" s="37">
        <f ca="1">IFERROR(VLOOKUP($E7064&amp;"-2",'PTE - Segment Emissions Calcs'!$I$8:$Z$8919,20,FALSE),0)</f>
        <v>0</v>
      </c>
      <c r="N7064" s="37">
        <f t="shared" ca="1" si="332"/>
        <v>0</v>
      </c>
      <c r="O7064" s="38">
        <f t="array" aca="1" ref="O7064" ca="1">IF($H7064="TOTAL HAP",H7064,MAX(IF('PTE - Segment Emissions Calcs'!$B$8:$B$8919=$B7064,'PTE - Segment Emissions Calcs'!$V$8:$V$8919,)))</f>
        <v>0</v>
      </c>
      <c r="P7064" s="38">
        <f t="array" aca="1" ref="P7064" ca="1">IF($H7064="TOTAL HAP",K7064,MAX(IF('PTE - Segment Emissions Calcs'!$B$8:$B$8919=$B7064,'PTE - Segment Emissions Calcs'!$X$8:$X$8919,)))</f>
        <v>0</v>
      </c>
      <c r="Q7064" s="38">
        <f t="array" aca="1" ref="Q7064" ca="1">IF($H7064="TOTAL HAP",N7064,MAX(IF('PTE - Segment Emissions Calcs'!$B$8:$B$8919=$B7064,'PTE - Segment Emissions Calcs'!$Z$8:$Z$8919,)))</f>
        <v>0</v>
      </c>
      <c r="R7064" s="39"/>
    </row>
    <row r="7065" spans="1:18" x14ac:dyDescent="0.25">
      <c r="A7065" s="40"/>
      <c r="B7065" s="40"/>
      <c r="C7065" s="34" t="s">
        <v>292</v>
      </c>
      <c r="D7065" s="35"/>
      <c r="E7065" s="35"/>
      <c r="F7065" s="35">
        <f ca="1">IFERROR(VLOOKUP($E7065&amp;"-1",'PTE - Segment Emissions Calcs'!$I$8:$V$8919,16,FALSE),0)</f>
        <v>0</v>
      </c>
      <c r="G7065" s="35">
        <f ca="1">IFERROR(VLOOKUP($E7065&amp;"-2",'PTE - Segment Emissions Calcs'!$I$8:$V$8919,16,FALSE),0)</f>
        <v>0</v>
      </c>
      <c r="H7065" s="36">
        <f t="shared" ca="1" si="330"/>
        <v>0</v>
      </c>
      <c r="I7065" s="37">
        <f ca="1">IFERROR(VLOOKUP($E7065&amp;"-1",'PTE - Segment Emissions Calcs'!$I$8:$X$8919,18,FALSE),0)</f>
        <v>0</v>
      </c>
      <c r="J7065" s="37">
        <f ca="1">IFERROR(VLOOKUP($E7065&amp;"-2",'PTE - Segment Emissions Calcs'!$I$8:$X$8919,18,FALSE),0)</f>
        <v>0</v>
      </c>
      <c r="K7065" s="37">
        <f t="shared" ca="1" si="331"/>
        <v>0</v>
      </c>
      <c r="L7065" s="37">
        <f ca="1">IFERROR(VLOOKUP($E7065&amp;"-1",'PTE - Segment Emissions Calcs'!$I$8:$Z$8919,20,FALSE),0)</f>
        <v>0</v>
      </c>
      <c r="M7065" s="37">
        <f ca="1">IFERROR(VLOOKUP($E7065&amp;"-2",'PTE - Segment Emissions Calcs'!$I$8:$Z$8919,20,FALSE),0)</f>
        <v>0</v>
      </c>
      <c r="N7065" s="37">
        <f t="shared" ca="1" si="332"/>
        <v>0</v>
      </c>
      <c r="O7065" s="38">
        <f t="array" aca="1" ref="O7065" ca="1">IF($H7065="TOTAL HAP",H7065,MAX(IF('PTE - Segment Emissions Calcs'!$B$8:$B$8919=$B7065,'PTE - Segment Emissions Calcs'!$V$8:$V$8919,)))</f>
        <v>0</v>
      </c>
      <c r="P7065" s="38">
        <f t="array" aca="1" ref="P7065" ca="1">IF($H7065="TOTAL HAP",K7065,MAX(IF('PTE - Segment Emissions Calcs'!$B$8:$B$8919=$B7065,'PTE - Segment Emissions Calcs'!$X$8:$X$8919,)))</f>
        <v>0</v>
      </c>
      <c r="Q7065" s="38">
        <f t="array" aca="1" ref="Q7065" ca="1">IF($H7065="TOTAL HAP",N7065,MAX(IF('PTE - Segment Emissions Calcs'!$B$8:$B$8919=$B7065,'PTE - Segment Emissions Calcs'!$Z$8:$Z$8919,)))</f>
        <v>0</v>
      </c>
      <c r="R7065" s="39"/>
    </row>
    <row r="7066" spans="1:18" x14ac:dyDescent="0.25">
      <c r="A7066" s="40"/>
      <c r="B7066" s="40"/>
      <c r="C7066" s="34" t="s">
        <v>66</v>
      </c>
      <c r="D7066" s="35"/>
      <c r="E7066" s="35"/>
      <c r="F7066" s="35">
        <f ca="1">IFERROR(VLOOKUP($E7066&amp;"-1",'PTE - Segment Emissions Calcs'!$I$8:$V$8919,16,FALSE),0)</f>
        <v>9.8658292982238445E-3</v>
      </c>
      <c r="G7066" s="35">
        <f ca="1">IFERROR(VLOOKUP($E7066&amp;"-2",'PTE - Segment Emissions Calcs'!$I$8:$V$8919,16,FALSE),0)</f>
        <v>0</v>
      </c>
      <c r="H7066" s="36">
        <f t="shared" ca="1" si="330"/>
        <v>9.8658292982238445E-3</v>
      </c>
      <c r="I7066" s="37">
        <f ca="1">IFERROR(VLOOKUP($E7066&amp;"-1",'PTE - Segment Emissions Calcs'!$I$8:$X$8919,18,FALSE),0)</f>
        <v>4.3212332326220439E-2</v>
      </c>
      <c r="J7066" s="37">
        <f ca="1">IFERROR(VLOOKUP($E7066&amp;"-2",'PTE - Segment Emissions Calcs'!$I$8:$X$8919,18,FALSE),0)</f>
        <v>0</v>
      </c>
      <c r="K7066" s="37">
        <f t="shared" ca="1" si="331"/>
        <v>4.3212332326220439E-2</v>
      </c>
      <c r="L7066" s="37">
        <f ca="1">IFERROR(VLOOKUP($E7066&amp;"-1",'PTE - Segment Emissions Calcs'!$I$8:$Z$8919,20,FALSE),0)</f>
        <v>4.3212332326220439E-2</v>
      </c>
      <c r="M7066" s="37">
        <f ca="1">IFERROR(VLOOKUP($E7066&amp;"-2",'PTE - Segment Emissions Calcs'!$I$8:$Z$8919,20,FALSE),0)</f>
        <v>0</v>
      </c>
      <c r="N7066" s="37">
        <f t="shared" ca="1" si="332"/>
        <v>4.3212332326220439E-2</v>
      </c>
      <c r="O7066" s="38">
        <f t="array" aca="1" ref="O7066" ca="1">IF($H7066="TOTAL HAP",H7066,MAX(IF('PTE - Segment Emissions Calcs'!$B$8:$B$8919=$B7066,'PTE - Segment Emissions Calcs'!$V$8:$V$8919,)))</f>
        <v>9.8658292982238445E-3</v>
      </c>
      <c r="P7066" s="38">
        <f t="array" aca="1" ref="P7066" ca="1">IF($H7066="TOTAL HAP",K7066,MAX(IF('PTE - Segment Emissions Calcs'!$B$8:$B$8919=$B7066,'PTE - Segment Emissions Calcs'!$X$8:$X$8919,)))</f>
        <v>4.3212332326220439E-2</v>
      </c>
      <c r="Q7066" s="38">
        <f t="array" aca="1" ref="Q7066" ca="1">IF($H7066="TOTAL HAP",N7066,MAX(IF('PTE - Segment Emissions Calcs'!$B$8:$B$8919=$B7066,'PTE - Segment Emissions Calcs'!$Z$8:$Z$8919,)))</f>
        <v>4.3212332326220439E-2</v>
      </c>
      <c r="R7066" s="39"/>
    </row>
    <row r="7067" spans="1:18" x14ac:dyDescent="0.25">
      <c r="A7067" s="40"/>
      <c r="B7067" s="40"/>
      <c r="C7067" s="34" t="s">
        <v>293</v>
      </c>
      <c r="D7067" s="35"/>
      <c r="E7067" s="35"/>
      <c r="F7067" s="35">
        <f ca="1">IFERROR(VLOOKUP($E7067&amp;"-1",'PTE - Segment Emissions Calcs'!$I$8:$V$8919,16,FALSE),0)</f>
        <v>0</v>
      </c>
      <c r="G7067" s="35">
        <f ca="1">IFERROR(VLOOKUP($E7067&amp;"-2",'PTE - Segment Emissions Calcs'!$I$8:$V$8919,16,FALSE),0)</f>
        <v>0</v>
      </c>
      <c r="H7067" s="36">
        <f t="shared" ca="1" si="330"/>
        <v>0</v>
      </c>
      <c r="I7067" s="37">
        <f ca="1">IFERROR(VLOOKUP($E7067&amp;"-1",'PTE - Segment Emissions Calcs'!$I$8:$X$8919,18,FALSE),0)</f>
        <v>0</v>
      </c>
      <c r="J7067" s="37">
        <f ca="1">IFERROR(VLOOKUP($E7067&amp;"-2",'PTE - Segment Emissions Calcs'!$I$8:$X$8919,18,FALSE),0)</f>
        <v>0</v>
      </c>
      <c r="K7067" s="37">
        <f t="shared" ca="1" si="331"/>
        <v>0</v>
      </c>
      <c r="L7067" s="37">
        <f ca="1">IFERROR(VLOOKUP($E7067&amp;"-1",'PTE - Segment Emissions Calcs'!$I$8:$Z$8919,20,FALSE),0)</f>
        <v>0</v>
      </c>
      <c r="M7067" s="37">
        <f ca="1">IFERROR(VLOOKUP($E7067&amp;"-2",'PTE - Segment Emissions Calcs'!$I$8:$Z$8919,20,FALSE),0)</f>
        <v>0</v>
      </c>
      <c r="N7067" s="37">
        <f t="shared" ca="1" si="332"/>
        <v>0</v>
      </c>
      <c r="O7067" s="38">
        <f t="array" aca="1" ref="O7067" ca="1">IF($H7067="TOTAL HAP",H7067,MAX(IF('PTE - Segment Emissions Calcs'!$B$8:$B$8919=$B7067,'PTE - Segment Emissions Calcs'!$V$8:$V$8919,)))</f>
        <v>0</v>
      </c>
      <c r="P7067" s="38">
        <f t="array" aca="1" ref="P7067" ca="1">IF($H7067="TOTAL HAP",K7067,MAX(IF('PTE - Segment Emissions Calcs'!$B$8:$B$8919=$B7067,'PTE - Segment Emissions Calcs'!$X$8:$X$8919,)))</f>
        <v>0</v>
      </c>
      <c r="Q7067" s="38">
        <f t="array" aca="1" ref="Q7067" ca="1">IF($H7067="TOTAL HAP",N7067,MAX(IF('PTE - Segment Emissions Calcs'!$B$8:$B$8919=$B7067,'PTE - Segment Emissions Calcs'!$Z$8:$Z$8919,)))</f>
        <v>0</v>
      </c>
      <c r="R7067" s="39"/>
    </row>
    <row r="7068" spans="1:18" x14ac:dyDescent="0.25">
      <c r="A7068" s="40"/>
      <c r="B7068" s="40"/>
      <c r="C7068" s="34" t="s">
        <v>48</v>
      </c>
      <c r="D7068" s="35"/>
      <c r="E7068" s="35"/>
      <c r="F7068" s="35">
        <f ca="1">IFERROR(VLOOKUP($E7068&amp;"-1",'PTE - Segment Emissions Calcs'!$I$8:$V$8919,16,FALSE),0)</f>
        <v>0</v>
      </c>
      <c r="G7068" s="35">
        <f ca="1">IFERROR(VLOOKUP($E7068&amp;"-2",'PTE - Segment Emissions Calcs'!$I$8:$V$8919,16,FALSE),0)</f>
        <v>0</v>
      </c>
      <c r="H7068" s="36">
        <f t="shared" ca="1" si="330"/>
        <v>0</v>
      </c>
      <c r="I7068" s="37">
        <f ca="1">IFERROR(VLOOKUP($E7068&amp;"-1",'PTE - Segment Emissions Calcs'!$I$8:$X$8919,18,FALSE),0)</f>
        <v>0</v>
      </c>
      <c r="J7068" s="37">
        <f ca="1">IFERROR(VLOOKUP($E7068&amp;"-2",'PTE - Segment Emissions Calcs'!$I$8:$X$8919,18,FALSE),0)</f>
        <v>0</v>
      </c>
      <c r="K7068" s="37">
        <f t="shared" ca="1" si="331"/>
        <v>0</v>
      </c>
      <c r="L7068" s="37">
        <f ca="1">IFERROR(VLOOKUP($E7068&amp;"-1",'PTE - Segment Emissions Calcs'!$I$8:$Z$8919,20,FALSE),0)</f>
        <v>0</v>
      </c>
      <c r="M7068" s="37">
        <f ca="1">IFERROR(VLOOKUP($E7068&amp;"-2",'PTE - Segment Emissions Calcs'!$I$8:$Z$8919,20,FALSE),0)</f>
        <v>0</v>
      </c>
      <c r="N7068" s="37">
        <f t="shared" ca="1" si="332"/>
        <v>0</v>
      </c>
      <c r="O7068" s="38">
        <f t="array" aca="1" ref="O7068" ca="1">IF($H7068="TOTAL HAP",H7068,MAX(IF('PTE - Segment Emissions Calcs'!$B$8:$B$8919=$B7068,'PTE - Segment Emissions Calcs'!$V$8:$V$8919,)))</f>
        <v>0</v>
      </c>
      <c r="P7068" s="38">
        <f t="array" aca="1" ref="P7068" ca="1">IF($H7068="TOTAL HAP",K7068,MAX(IF('PTE - Segment Emissions Calcs'!$B$8:$B$8919=$B7068,'PTE - Segment Emissions Calcs'!$X$8:$X$8919,)))</f>
        <v>0</v>
      </c>
      <c r="Q7068" s="38">
        <f t="array" aca="1" ref="Q7068" ca="1">IF($H7068="TOTAL HAP",N7068,MAX(IF('PTE - Segment Emissions Calcs'!$B$8:$B$8919=$B7068,'PTE - Segment Emissions Calcs'!$Z$8:$Z$8919,)))</f>
        <v>0</v>
      </c>
      <c r="R7068" s="39"/>
    </row>
    <row r="7069" spans="1:18" x14ac:dyDescent="0.25">
      <c r="A7069" s="40"/>
      <c r="B7069" s="40"/>
      <c r="C7069" s="34" t="s">
        <v>294</v>
      </c>
      <c r="D7069" s="35"/>
      <c r="E7069" s="35"/>
      <c r="F7069" s="35">
        <f ca="1">IFERROR(VLOOKUP($E7069&amp;"-1",'PTE - Segment Emissions Calcs'!$I$8:$V$8919,16,FALSE),0)</f>
        <v>0</v>
      </c>
      <c r="G7069" s="35">
        <f ca="1">IFERROR(VLOOKUP($E7069&amp;"-2",'PTE - Segment Emissions Calcs'!$I$8:$V$8919,16,FALSE),0)</f>
        <v>0</v>
      </c>
      <c r="H7069" s="36">
        <f t="shared" ca="1" si="330"/>
        <v>0</v>
      </c>
      <c r="I7069" s="37">
        <f ca="1">IFERROR(VLOOKUP($E7069&amp;"-1",'PTE - Segment Emissions Calcs'!$I$8:$X$8919,18,FALSE),0)</f>
        <v>0</v>
      </c>
      <c r="J7069" s="37">
        <f ca="1">IFERROR(VLOOKUP($E7069&amp;"-2",'PTE - Segment Emissions Calcs'!$I$8:$X$8919,18,FALSE),0)</f>
        <v>0</v>
      </c>
      <c r="K7069" s="37">
        <f t="shared" ca="1" si="331"/>
        <v>0</v>
      </c>
      <c r="L7069" s="37">
        <f ca="1">IFERROR(VLOOKUP($E7069&amp;"-1",'PTE - Segment Emissions Calcs'!$I$8:$Z$8919,20,FALSE),0)</f>
        <v>0</v>
      </c>
      <c r="M7069" s="37">
        <f ca="1">IFERROR(VLOOKUP($E7069&amp;"-2",'PTE - Segment Emissions Calcs'!$I$8:$Z$8919,20,FALSE),0)</f>
        <v>0</v>
      </c>
      <c r="N7069" s="37">
        <f t="shared" ca="1" si="332"/>
        <v>0</v>
      </c>
      <c r="O7069" s="38">
        <f t="array" aca="1" ref="O7069" ca="1">IF($H7069="TOTAL HAP",H7069,MAX(IF('PTE - Segment Emissions Calcs'!$B$8:$B$8919=$B7069,'PTE - Segment Emissions Calcs'!$V$8:$V$8919,)))</f>
        <v>0</v>
      </c>
      <c r="P7069" s="38">
        <f t="array" aca="1" ref="P7069" ca="1">IF($H7069="TOTAL HAP",K7069,MAX(IF('PTE - Segment Emissions Calcs'!$B$8:$B$8919=$B7069,'PTE - Segment Emissions Calcs'!$X$8:$X$8919,)))</f>
        <v>0</v>
      </c>
      <c r="Q7069" s="38">
        <f t="array" aca="1" ref="Q7069" ca="1">IF($H7069="TOTAL HAP",N7069,MAX(IF('PTE - Segment Emissions Calcs'!$B$8:$B$8919=$B7069,'PTE - Segment Emissions Calcs'!$Z$8:$Z$8919,)))</f>
        <v>0</v>
      </c>
      <c r="R7069" s="39"/>
    </row>
    <row r="7070" spans="1:18" x14ac:dyDescent="0.25">
      <c r="A7070" s="40"/>
      <c r="B7070" s="40"/>
      <c r="C7070" s="34" t="s">
        <v>50</v>
      </c>
      <c r="D7070" s="35"/>
      <c r="E7070" s="35"/>
      <c r="F7070" s="35">
        <f ca="1">IFERROR(VLOOKUP($E7070&amp;"-1",'PTE - Segment Emissions Calcs'!$I$8:$V$8919,16,FALSE),0)</f>
        <v>0</v>
      </c>
      <c r="G7070" s="35">
        <f ca="1">IFERROR(VLOOKUP($E7070&amp;"-2",'PTE - Segment Emissions Calcs'!$I$8:$V$8919,16,FALSE),0)</f>
        <v>0</v>
      </c>
      <c r="H7070" s="36">
        <f t="shared" ca="1" si="330"/>
        <v>0</v>
      </c>
      <c r="I7070" s="37">
        <f ca="1">IFERROR(VLOOKUP($E7070&amp;"-1",'PTE - Segment Emissions Calcs'!$I$8:$X$8919,18,FALSE),0)</f>
        <v>0</v>
      </c>
      <c r="J7070" s="37">
        <f ca="1">IFERROR(VLOOKUP($E7070&amp;"-2",'PTE - Segment Emissions Calcs'!$I$8:$X$8919,18,FALSE),0)</f>
        <v>0</v>
      </c>
      <c r="K7070" s="37">
        <f t="shared" ca="1" si="331"/>
        <v>0</v>
      </c>
      <c r="L7070" s="37">
        <f ca="1">IFERROR(VLOOKUP($E7070&amp;"-1",'PTE - Segment Emissions Calcs'!$I$8:$Z$8919,20,FALSE),0)</f>
        <v>0</v>
      </c>
      <c r="M7070" s="37">
        <f ca="1">IFERROR(VLOOKUP($E7070&amp;"-2",'PTE - Segment Emissions Calcs'!$I$8:$Z$8919,20,FALSE),0)</f>
        <v>0</v>
      </c>
      <c r="N7070" s="37">
        <f t="shared" ca="1" si="332"/>
        <v>0</v>
      </c>
      <c r="O7070" s="38">
        <f t="array" aca="1" ref="O7070" ca="1">IF($H7070="TOTAL HAP",H7070,MAX(IF('PTE - Segment Emissions Calcs'!$B$8:$B$8919=$B7070,'PTE - Segment Emissions Calcs'!$V$8:$V$8919,)))</f>
        <v>0</v>
      </c>
      <c r="P7070" s="38">
        <f t="array" aca="1" ref="P7070" ca="1">IF($H7070="TOTAL HAP",K7070,MAX(IF('PTE - Segment Emissions Calcs'!$B$8:$B$8919=$B7070,'PTE - Segment Emissions Calcs'!$X$8:$X$8919,)))</f>
        <v>0</v>
      </c>
      <c r="Q7070" s="38">
        <f t="array" aca="1" ref="Q7070" ca="1">IF($H7070="TOTAL HAP",N7070,MAX(IF('PTE - Segment Emissions Calcs'!$B$8:$B$8919=$B7070,'PTE - Segment Emissions Calcs'!$Z$8:$Z$8919,)))</f>
        <v>0</v>
      </c>
      <c r="R7070" s="39"/>
    </row>
    <row r="7071" spans="1:18" x14ac:dyDescent="0.25">
      <c r="A7071" s="40"/>
      <c r="B7071" s="40"/>
      <c r="C7071" s="34" t="s">
        <v>53</v>
      </c>
      <c r="D7071" s="35"/>
      <c r="E7071" s="35"/>
      <c r="F7071" s="35">
        <f ca="1">IFERROR(VLOOKUP($E7071&amp;"-1",'PTE - Segment Emissions Calcs'!$I$8:$V$8919,16,FALSE),0)</f>
        <v>0</v>
      </c>
      <c r="G7071" s="35">
        <f ca="1">IFERROR(VLOOKUP($E7071&amp;"-2",'PTE - Segment Emissions Calcs'!$I$8:$V$8919,16,FALSE),0)</f>
        <v>0</v>
      </c>
      <c r="H7071" s="36">
        <f t="shared" ca="1" si="330"/>
        <v>0</v>
      </c>
      <c r="I7071" s="37">
        <f ca="1">IFERROR(VLOOKUP($E7071&amp;"-1",'PTE - Segment Emissions Calcs'!$I$8:$X$8919,18,FALSE),0)</f>
        <v>0</v>
      </c>
      <c r="J7071" s="37">
        <f ca="1">IFERROR(VLOOKUP($E7071&amp;"-2",'PTE - Segment Emissions Calcs'!$I$8:$X$8919,18,FALSE),0)</f>
        <v>0</v>
      </c>
      <c r="K7071" s="37">
        <f t="shared" ca="1" si="331"/>
        <v>0</v>
      </c>
      <c r="L7071" s="37">
        <f ca="1">IFERROR(VLOOKUP($E7071&amp;"-1",'PTE - Segment Emissions Calcs'!$I$8:$Z$8919,20,FALSE),0)</f>
        <v>0</v>
      </c>
      <c r="M7071" s="37">
        <f ca="1">IFERROR(VLOOKUP($E7071&amp;"-2",'PTE - Segment Emissions Calcs'!$I$8:$Z$8919,20,FALSE),0)</f>
        <v>0</v>
      </c>
      <c r="N7071" s="37">
        <f t="shared" ca="1" si="332"/>
        <v>0</v>
      </c>
      <c r="O7071" s="38">
        <f t="array" aca="1" ref="O7071" ca="1">IF($H7071="TOTAL HAP",H7071,MAX(IF('PTE - Segment Emissions Calcs'!$B$8:$B$8919=$B7071,'PTE - Segment Emissions Calcs'!$V$8:$V$8919,)))</f>
        <v>0</v>
      </c>
      <c r="P7071" s="38">
        <f t="array" aca="1" ref="P7071" ca="1">IF($H7071="TOTAL HAP",K7071,MAX(IF('PTE - Segment Emissions Calcs'!$B$8:$B$8919=$B7071,'PTE - Segment Emissions Calcs'!$X$8:$X$8919,)))</f>
        <v>0</v>
      </c>
      <c r="Q7071" s="38">
        <f t="array" aca="1" ref="Q7071" ca="1">IF($H7071="TOTAL HAP",N7071,MAX(IF('PTE - Segment Emissions Calcs'!$B$8:$B$8919=$B7071,'PTE - Segment Emissions Calcs'!$Z$8:$Z$8919,)))</f>
        <v>0</v>
      </c>
      <c r="R7071" s="39"/>
    </row>
    <row r="7072" spans="1:18" x14ac:dyDescent="0.25">
      <c r="A7072" s="40"/>
      <c r="B7072" s="40"/>
      <c r="C7072" s="34" t="s">
        <v>209</v>
      </c>
      <c r="D7072" s="35"/>
      <c r="E7072" s="35"/>
      <c r="F7072" s="35">
        <f ca="1">IFERROR(VLOOKUP($E7072&amp;"-1",'PTE - Segment Emissions Calcs'!$I$8:$V$8919,16,FALSE),0)</f>
        <v>0</v>
      </c>
      <c r="G7072" s="35">
        <f ca="1">IFERROR(VLOOKUP($E7072&amp;"-2",'PTE - Segment Emissions Calcs'!$I$8:$V$8919,16,FALSE),0)</f>
        <v>0</v>
      </c>
      <c r="H7072" s="36">
        <f t="shared" ca="1" si="330"/>
        <v>0</v>
      </c>
      <c r="I7072" s="37">
        <f ca="1">IFERROR(VLOOKUP($E7072&amp;"-1",'PTE - Segment Emissions Calcs'!$I$8:$X$8919,18,FALSE),0)</f>
        <v>0</v>
      </c>
      <c r="J7072" s="37">
        <f ca="1">IFERROR(VLOOKUP($E7072&amp;"-2",'PTE - Segment Emissions Calcs'!$I$8:$X$8919,18,FALSE),0)</f>
        <v>0</v>
      </c>
      <c r="K7072" s="37">
        <f t="shared" ca="1" si="331"/>
        <v>0</v>
      </c>
      <c r="L7072" s="37">
        <f ca="1">IFERROR(VLOOKUP($E7072&amp;"-1",'PTE - Segment Emissions Calcs'!$I$8:$Z$8919,20,FALSE),0)</f>
        <v>0</v>
      </c>
      <c r="M7072" s="37">
        <f ca="1">IFERROR(VLOOKUP($E7072&amp;"-2",'PTE - Segment Emissions Calcs'!$I$8:$Z$8919,20,FALSE),0)</f>
        <v>0</v>
      </c>
      <c r="N7072" s="37">
        <f t="shared" ca="1" si="332"/>
        <v>0</v>
      </c>
      <c r="O7072" s="38">
        <f t="array" aca="1" ref="O7072" ca="1">IF($H7072="TOTAL HAP",H7072,MAX(IF('PTE - Segment Emissions Calcs'!$B$8:$B$8919=$B7072,'PTE - Segment Emissions Calcs'!$V$8:$V$8919,)))</f>
        <v>0</v>
      </c>
      <c r="P7072" s="38">
        <f t="array" aca="1" ref="P7072" ca="1">IF($H7072="TOTAL HAP",K7072,MAX(IF('PTE - Segment Emissions Calcs'!$B$8:$B$8919=$B7072,'PTE - Segment Emissions Calcs'!$X$8:$X$8919,)))</f>
        <v>0</v>
      </c>
      <c r="Q7072" s="38">
        <f t="array" aca="1" ref="Q7072" ca="1">IF($H7072="TOTAL HAP",N7072,MAX(IF('PTE - Segment Emissions Calcs'!$B$8:$B$8919=$B7072,'PTE - Segment Emissions Calcs'!$Z$8:$Z$8919,)))</f>
        <v>0</v>
      </c>
      <c r="R7072" s="39"/>
    </row>
    <row r="7073" spans="1:18" x14ac:dyDescent="0.25">
      <c r="A7073" s="40"/>
      <c r="B7073" s="40"/>
      <c r="C7073" s="34" t="s">
        <v>177</v>
      </c>
      <c r="D7073" s="35"/>
      <c r="E7073" s="35"/>
      <c r="F7073" s="35">
        <f ca="1">IFERROR(VLOOKUP($E7073&amp;"-1",'PTE - Segment Emissions Calcs'!$I$8:$V$8919,16,FALSE),0)</f>
        <v>3.662919625764597E-2</v>
      </c>
      <c r="G7073" s="35">
        <f ca="1">IFERROR(VLOOKUP($E7073&amp;"-2",'PTE - Segment Emissions Calcs'!$I$8:$V$8919,16,FALSE),0)</f>
        <v>0</v>
      </c>
      <c r="H7073" s="36">
        <f t="shared" ca="1" si="330"/>
        <v>3.662919625764597E-2</v>
      </c>
      <c r="I7073" s="37">
        <f ca="1">IFERROR(VLOOKUP($E7073&amp;"-1",'PTE - Segment Emissions Calcs'!$I$8:$X$8919,18,FALSE),0)</f>
        <v>0.16043587960848935</v>
      </c>
      <c r="J7073" s="37">
        <f ca="1">IFERROR(VLOOKUP($E7073&amp;"-2",'PTE - Segment Emissions Calcs'!$I$8:$X$8919,18,FALSE),0)</f>
        <v>0</v>
      </c>
      <c r="K7073" s="37">
        <f t="shared" ca="1" si="331"/>
        <v>0.16043587960848935</v>
      </c>
      <c r="L7073" s="37">
        <f ca="1">IFERROR(VLOOKUP($E7073&amp;"-1",'PTE - Segment Emissions Calcs'!$I$8:$Z$8919,20,FALSE),0)</f>
        <v>0.16043587960848935</v>
      </c>
      <c r="M7073" s="37">
        <f ca="1">IFERROR(VLOOKUP($E7073&amp;"-2",'PTE - Segment Emissions Calcs'!$I$8:$Z$8919,20,FALSE),0)</f>
        <v>0</v>
      </c>
      <c r="N7073" s="37">
        <f t="shared" ca="1" si="332"/>
        <v>0.16043587960848935</v>
      </c>
      <c r="O7073" s="38">
        <f t="array" aca="1" ref="O7073" ca="1">IF($H7073="TOTAL HAP",H7073,MAX(IF('PTE - Segment Emissions Calcs'!$B$8:$B$8919=$B7073,'PTE - Segment Emissions Calcs'!$V$8:$V$8919,)))</f>
        <v>3.662919625764597E-2</v>
      </c>
      <c r="P7073" s="38">
        <f t="array" aca="1" ref="P7073" ca="1">IF($H7073="TOTAL HAP",K7073,MAX(IF('PTE - Segment Emissions Calcs'!$B$8:$B$8919=$B7073,'PTE - Segment Emissions Calcs'!$X$8:$X$8919,)))</f>
        <v>0.16043587960848935</v>
      </c>
      <c r="Q7073" s="38">
        <f t="array" aca="1" ref="Q7073" ca="1">IF($H7073="TOTAL HAP",N7073,MAX(IF('PTE - Segment Emissions Calcs'!$B$8:$B$8919=$B7073,'PTE - Segment Emissions Calcs'!$Z$8:$Z$8919,)))</f>
        <v>0.16043587960848935</v>
      </c>
      <c r="R7073" s="39"/>
    </row>
    <row r="7074" spans="1:18" x14ac:dyDescent="0.25">
      <c r="A7074" s="40"/>
      <c r="B7074" s="40"/>
      <c r="C7074" s="34" t="s">
        <v>210</v>
      </c>
      <c r="D7074" s="35"/>
      <c r="E7074" s="35"/>
      <c r="F7074" s="35">
        <f ca="1">IFERROR(VLOOKUP($E7074&amp;"-1",'PTE - Segment Emissions Calcs'!$I$8:$V$8919,16,FALSE),0)</f>
        <v>0</v>
      </c>
      <c r="G7074" s="35">
        <f ca="1">IFERROR(VLOOKUP($E7074&amp;"-2",'PTE - Segment Emissions Calcs'!$I$8:$V$8919,16,FALSE),0)</f>
        <v>0</v>
      </c>
      <c r="H7074" s="36">
        <f t="shared" ca="1" si="330"/>
        <v>0</v>
      </c>
      <c r="I7074" s="37">
        <f ca="1">IFERROR(VLOOKUP($E7074&amp;"-1",'PTE - Segment Emissions Calcs'!$I$8:$X$8919,18,FALSE),0)</f>
        <v>0</v>
      </c>
      <c r="J7074" s="37">
        <f ca="1">IFERROR(VLOOKUP($E7074&amp;"-2",'PTE - Segment Emissions Calcs'!$I$8:$X$8919,18,FALSE),0)</f>
        <v>0</v>
      </c>
      <c r="K7074" s="37">
        <f t="shared" ca="1" si="331"/>
        <v>0</v>
      </c>
      <c r="L7074" s="37">
        <f ca="1">IFERROR(VLOOKUP($E7074&amp;"-1",'PTE - Segment Emissions Calcs'!$I$8:$Z$8919,20,FALSE),0)</f>
        <v>0</v>
      </c>
      <c r="M7074" s="37">
        <f ca="1">IFERROR(VLOOKUP($E7074&amp;"-2",'PTE - Segment Emissions Calcs'!$I$8:$Z$8919,20,FALSE),0)</f>
        <v>0</v>
      </c>
      <c r="N7074" s="37">
        <f t="shared" ca="1" si="332"/>
        <v>0</v>
      </c>
      <c r="O7074" s="38">
        <f t="array" aca="1" ref="O7074" ca="1">IF($H7074="TOTAL HAP",H7074,MAX(IF('PTE - Segment Emissions Calcs'!$B$8:$B$8919=$B7074,'PTE - Segment Emissions Calcs'!$V$8:$V$8919,)))</f>
        <v>0</v>
      </c>
      <c r="P7074" s="38">
        <f t="array" aca="1" ref="P7074" ca="1">IF($H7074="TOTAL HAP",K7074,MAX(IF('PTE - Segment Emissions Calcs'!$B$8:$B$8919=$B7074,'PTE - Segment Emissions Calcs'!$X$8:$X$8919,)))</f>
        <v>0</v>
      </c>
      <c r="Q7074" s="38">
        <f t="array" aca="1" ref="Q7074" ca="1">IF($H7074="TOTAL HAP",N7074,MAX(IF('PTE - Segment Emissions Calcs'!$B$8:$B$8919=$B7074,'PTE - Segment Emissions Calcs'!$Z$8:$Z$8919,)))</f>
        <v>0</v>
      </c>
      <c r="R7074" s="39"/>
    </row>
    <row r="7075" spans="1:18" x14ac:dyDescent="0.25">
      <c r="A7075" s="40"/>
      <c r="B7075" s="40"/>
      <c r="C7075" s="34" t="s">
        <v>69</v>
      </c>
      <c r="D7075" s="35"/>
      <c r="E7075" s="35"/>
      <c r="F7075" s="35">
        <f ca="1">IFERROR(VLOOKUP($E7075&amp;"-1",'PTE - Segment Emissions Calcs'!$I$8:$V$8919,16,FALSE),0)</f>
        <v>3.9022823787309625E-2</v>
      </c>
      <c r="G7075" s="35">
        <f ca="1">IFERROR(VLOOKUP($E7075&amp;"-2",'PTE - Segment Emissions Calcs'!$I$8:$V$8919,16,FALSE),0)</f>
        <v>0</v>
      </c>
      <c r="H7075" s="36">
        <f t="shared" ca="1" si="330"/>
        <v>3.9022823787309625E-2</v>
      </c>
      <c r="I7075" s="37">
        <f ca="1">IFERROR(VLOOKUP($E7075&amp;"-1",'PTE - Segment Emissions Calcs'!$I$8:$X$8919,18,FALSE),0)</f>
        <v>0.17091996818841618</v>
      </c>
      <c r="J7075" s="37">
        <f ca="1">IFERROR(VLOOKUP($E7075&amp;"-2",'PTE - Segment Emissions Calcs'!$I$8:$X$8919,18,FALSE),0)</f>
        <v>0</v>
      </c>
      <c r="K7075" s="37">
        <f t="shared" ca="1" si="331"/>
        <v>0.17091996818841618</v>
      </c>
      <c r="L7075" s="37">
        <f ca="1">IFERROR(VLOOKUP($E7075&amp;"-1",'PTE - Segment Emissions Calcs'!$I$8:$Z$8919,20,FALSE),0)</f>
        <v>0.17091996818841618</v>
      </c>
      <c r="M7075" s="37">
        <f ca="1">IFERROR(VLOOKUP($E7075&amp;"-2",'PTE - Segment Emissions Calcs'!$I$8:$Z$8919,20,FALSE),0)</f>
        <v>0</v>
      </c>
      <c r="N7075" s="37">
        <f t="shared" ca="1" si="332"/>
        <v>0.17091996818841618</v>
      </c>
      <c r="O7075" s="38">
        <f t="array" aca="1" ref="O7075" ca="1">IF($H7075="TOTAL HAP",H7075,MAX(IF('PTE - Segment Emissions Calcs'!$B$8:$B$8919=$B7075,'PTE - Segment Emissions Calcs'!$V$8:$V$8919,)))</f>
        <v>3.9022823787309625E-2</v>
      </c>
      <c r="P7075" s="38">
        <f t="array" aca="1" ref="P7075" ca="1">IF($H7075="TOTAL HAP",K7075,MAX(IF('PTE - Segment Emissions Calcs'!$B$8:$B$8919=$B7075,'PTE - Segment Emissions Calcs'!$X$8:$X$8919,)))</f>
        <v>0.17091996818841618</v>
      </c>
      <c r="Q7075" s="38">
        <f t="array" aca="1" ref="Q7075" ca="1">IF($H7075="TOTAL HAP",N7075,MAX(IF('PTE - Segment Emissions Calcs'!$B$8:$B$8919=$B7075,'PTE - Segment Emissions Calcs'!$Z$8:$Z$8919,)))</f>
        <v>0.17091996818841618</v>
      </c>
      <c r="R7075" s="39"/>
    </row>
    <row r="7076" spans="1:18" x14ac:dyDescent="0.25">
      <c r="A7076" s="40"/>
      <c r="B7076" s="40"/>
      <c r="C7076" s="34" t="s">
        <v>179</v>
      </c>
      <c r="D7076" s="35"/>
      <c r="E7076" s="35"/>
      <c r="F7076" s="35">
        <f ca="1">IFERROR(VLOOKUP($E7076&amp;"-1",'PTE - Segment Emissions Calcs'!$I$8:$V$8919,16,FALSE),0)</f>
        <v>0</v>
      </c>
      <c r="G7076" s="35">
        <f ca="1">IFERROR(VLOOKUP($E7076&amp;"-2",'PTE - Segment Emissions Calcs'!$I$8:$V$8919,16,FALSE),0)</f>
        <v>0</v>
      </c>
      <c r="H7076" s="36">
        <f t="shared" ca="1" si="330"/>
        <v>0</v>
      </c>
      <c r="I7076" s="37">
        <f ca="1">IFERROR(VLOOKUP($E7076&amp;"-1",'PTE - Segment Emissions Calcs'!$I$8:$X$8919,18,FALSE),0)</f>
        <v>0</v>
      </c>
      <c r="J7076" s="37">
        <f ca="1">IFERROR(VLOOKUP($E7076&amp;"-2",'PTE - Segment Emissions Calcs'!$I$8:$X$8919,18,FALSE),0)</f>
        <v>0</v>
      </c>
      <c r="K7076" s="37">
        <f t="shared" ca="1" si="331"/>
        <v>0</v>
      </c>
      <c r="L7076" s="37">
        <f ca="1">IFERROR(VLOOKUP($E7076&amp;"-1",'PTE - Segment Emissions Calcs'!$I$8:$Z$8919,20,FALSE),0)</f>
        <v>0</v>
      </c>
      <c r="M7076" s="37">
        <f ca="1">IFERROR(VLOOKUP($E7076&amp;"-2",'PTE - Segment Emissions Calcs'!$I$8:$Z$8919,20,FALSE),0)</f>
        <v>0</v>
      </c>
      <c r="N7076" s="37">
        <f t="shared" ca="1" si="332"/>
        <v>0</v>
      </c>
      <c r="O7076" s="38">
        <f t="array" aca="1" ref="O7076" ca="1">IF($H7076="TOTAL HAP",H7076,MAX(IF('PTE - Segment Emissions Calcs'!$B$8:$B$8919=$B7076,'PTE - Segment Emissions Calcs'!$V$8:$V$8919,)))</f>
        <v>0</v>
      </c>
      <c r="P7076" s="38">
        <f t="array" aca="1" ref="P7076" ca="1">IF($H7076="TOTAL HAP",K7076,MAX(IF('PTE - Segment Emissions Calcs'!$B$8:$B$8919=$B7076,'PTE - Segment Emissions Calcs'!$X$8:$X$8919,)))</f>
        <v>0</v>
      </c>
      <c r="Q7076" s="38">
        <f t="array" aca="1" ref="Q7076" ca="1">IF($H7076="TOTAL HAP",N7076,MAX(IF('PTE - Segment Emissions Calcs'!$B$8:$B$8919=$B7076,'PTE - Segment Emissions Calcs'!$Z$8:$Z$8919,)))</f>
        <v>0</v>
      </c>
      <c r="R7076" s="39"/>
    </row>
    <row r="7077" spans="1:18" ht="15.75" thickBot="1" x14ac:dyDescent="0.3">
      <c r="A7077" s="42"/>
      <c r="B7077" s="42"/>
      <c r="C7077" s="43" t="s">
        <v>295</v>
      </c>
      <c r="D7077" s="44"/>
      <c r="E7077" s="44"/>
      <c r="F7077" s="44">
        <f ca="1">IFERROR(VLOOKUP($E7077&amp;"-1",'PTE - Segment Emissions Calcs'!$I$8:$V$8919,16,FALSE),0)</f>
        <v>0</v>
      </c>
      <c r="G7077" s="44">
        <f ca="1">IFERROR(VLOOKUP($E7077&amp;"-2",'PTE - Segment Emissions Calcs'!$I$8:$V$8919,16,FALSE),0)</f>
        <v>0</v>
      </c>
      <c r="H7077" s="45">
        <f t="shared" ca="1" si="330"/>
        <v>0</v>
      </c>
      <c r="I7077" s="46">
        <f ca="1">IFERROR(VLOOKUP($E7077&amp;"-1",'PTE - Segment Emissions Calcs'!$I$8:$X$8919,18,FALSE),0)</f>
        <v>0</v>
      </c>
      <c r="J7077" s="46">
        <f ca="1">IFERROR(VLOOKUP($E7077&amp;"-2",'PTE - Segment Emissions Calcs'!$I$8:$X$8919,18,FALSE),0)</f>
        <v>0</v>
      </c>
      <c r="K7077" s="46">
        <f t="shared" ca="1" si="331"/>
        <v>0</v>
      </c>
      <c r="L7077" s="46">
        <f ca="1">IFERROR(VLOOKUP($E7077&amp;"-1",'PTE - Segment Emissions Calcs'!$I$8:$Z$8919,20,FALSE),0)</f>
        <v>0</v>
      </c>
      <c r="M7077" s="46">
        <f ca="1">IFERROR(VLOOKUP($E7077&amp;"-2",'PTE - Segment Emissions Calcs'!$I$8:$Z$8919,20,FALSE),0)</f>
        <v>0</v>
      </c>
      <c r="N7077" s="46">
        <f t="shared" ca="1" si="332"/>
        <v>0</v>
      </c>
      <c r="O7077" s="47">
        <f t="array" aca="1" ref="O7077" ca="1">IF($H7077="TOTAL HAP",H7077,MAX(IF('PTE - Segment Emissions Calcs'!$B$8:$B$8919=$B7077,'PTE - Segment Emissions Calcs'!$V$8:$V$8919,)))</f>
        <v>0</v>
      </c>
      <c r="P7077" s="47">
        <f t="array" aca="1" ref="P7077" ca="1">IF($H7077="TOTAL HAP",K7077,MAX(IF('PTE - Segment Emissions Calcs'!$B$8:$B$8919=$B7077,'PTE - Segment Emissions Calcs'!$X$8:$X$8919,)))</f>
        <v>0</v>
      </c>
      <c r="Q7077" s="47">
        <f t="array" aca="1" ref="Q7077" ca="1">IF($H7077="TOTAL HAP",N7077,MAX(IF('PTE - Segment Emissions Calcs'!$B$8:$B$8919=$B7077,'PTE - Segment Emissions Calcs'!$Z$8:$Z$8919,)))</f>
        <v>0</v>
      </c>
      <c r="R7077" s="48"/>
    </row>
    <row r="7078" spans="1:18" ht="15.75" thickTop="1" x14ac:dyDescent="0.25">
      <c r="A7078" s="25" t="str">
        <f ca="1">VLOOKUP(#REF!,'PTE - Segment Emissions Calcs'!$C$8:$J$8919,8,FALSE)</f>
        <v>EQUI 084</v>
      </c>
      <c r="B7078" s="25" t="str">
        <f ca="1">VLOOKUP(A7078,'PTE - Segment Emissions Calcs'!$J$8:$O$8919,4,FALSE)</f>
        <v>Light Distillate - #2 oil, turbine, kerosene, distillate unifier charge, light cycle oil (APC 154)</v>
      </c>
      <c r="C7078" s="26" t="s">
        <v>24</v>
      </c>
      <c r="D7078" s="27"/>
      <c r="E7078" s="27"/>
      <c r="F7078" s="27">
        <f ca="1">IFERROR(VLOOKUP($E7078&amp;"-1",'PTE - Segment Emissions Calcs'!$I$8:$V$8919,16,FALSE),0)</f>
        <v>0.30527686941702775</v>
      </c>
      <c r="G7078" s="27">
        <f ca="1">IFERROR(VLOOKUP($E7078&amp;"-2",'PTE - Segment Emissions Calcs'!$I$8:$V$8919,16,FALSE),0)</f>
        <v>0</v>
      </c>
      <c r="H7078" s="28">
        <f t="shared" ca="1" si="330"/>
        <v>0.30527686941702775</v>
      </c>
      <c r="I7078" s="29">
        <f ca="1">IFERROR(VLOOKUP($E7078&amp;"-1",'PTE - Segment Emissions Calcs'!$I$8:$X$8919,18,FALSE),0)</f>
        <v>1.3371126880465816</v>
      </c>
      <c r="J7078" s="29">
        <f ca="1">IFERROR(VLOOKUP($E7078&amp;"-2",'PTE - Segment Emissions Calcs'!$I$8:$X$8919,18,FALSE),0)</f>
        <v>0</v>
      </c>
      <c r="K7078" s="29">
        <f t="shared" ca="1" si="331"/>
        <v>1.3371126880465816</v>
      </c>
      <c r="L7078" s="29">
        <f ca="1">IFERROR(VLOOKUP($E7078&amp;"-1",'PTE - Segment Emissions Calcs'!$I$8:$Z$8919,20,FALSE),0)</f>
        <v>1.3371126880465816</v>
      </c>
      <c r="M7078" s="29">
        <f ca="1">IFERROR(VLOOKUP($E7078&amp;"-2",'PTE - Segment Emissions Calcs'!$I$8:$Z$8919,20,FALSE),0)</f>
        <v>0</v>
      </c>
      <c r="N7078" s="29">
        <f t="shared" ca="1" si="332"/>
        <v>1.3371126880465816</v>
      </c>
      <c r="O7078" s="30">
        <f t="array" aca="1" ref="O7078" ca="1">IF($H7078="TOTAL HAP",H7078,MAX(IF('PTE - Segment Emissions Calcs'!$B$8:$B$8919=$B7078,'PTE - Segment Emissions Calcs'!$V$8:$V$8919,)))</f>
        <v>0.30527686941702775</v>
      </c>
      <c r="P7078" s="30">
        <f t="array" aca="1" ref="P7078" ca="1">IF($H7078="TOTAL HAP",K7078,MAX(IF('PTE - Segment Emissions Calcs'!$B$8:$B$8919=$B7078,'PTE - Segment Emissions Calcs'!$X$8:$X$8919,)))</f>
        <v>1.3371126880465816</v>
      </c>
      <c r="Q7078" s="30">
        <f t="array" aca="1" ref="Q7078" ca="1">IF($H7078="TOTAL HAP",N7078,MAX(IF('PTE - Segment Emissions Calcs'!$B$8:$B$8919=$B7078,'PTE - Segment Emissions Calcs'!$Z$8:$Z$8919,)))</f>
        <v>1.3371126880465816</v>
      </c>
      <c r="R7078" s="31"/>
    </row>
    <row r="7079" spans="1:18" x14ac:dyDescent="0.25">
      <c r="A7079" s="32"/>
      <c r="B7079" s="33"/>
      <c r="C7079" s="34" t="s">
        <v>29</v>
      </c>
      <c r="D7079" s="35"/>
      <c r="E7079" s="35"/>
      <c r="F7079" s="35">
        <f ca="1">IFERROR(VLOOKUP($E7079&amp;"-1",'PTE - Segment Emissions Calcs'!$I$8:$V$8919,16,FALSE),0)</f>
        <v>1.364750572731023E-2</v>
      </c>
      <c r="G7079" s="35">
        <f ca="1">IFERROR(VLOOKUP($E7079&amp;"-2",'PTE - Segment Emissions Calcs'!$I$8:$V$8919,16,FALSE),0)</f>
        <v>0</v>
      </c>
      <c r="H7079" s="36">
        <f t="shared" ca="1" si="330"/>
        <v>1.364750572731023E-2</v>
      </c>
      <c r="I7079" s="37">
        <f ca="1">IFERROR(VLOOKUP($E7079&amp;"-1",'PTE - Segment Emissions Calcs'!$I$8:$X$8919,18,FALSE),0)</f>
        <v>5.9776075085618809E-2</v>
      </c>
      <c r="J7079" s="37">
        <f ca="1">IFERROR(VLOOKUP($E7079&amp;"-2",'PTE - Segment Emissions Calcs'!$I$8:$X$8919,18,FALSE),0)</f>
        <v>0</v>
      </c>
      <c r="K7079" s="37">
        <f t="shared" ca="1" si="331"/>
        <v>5.9776075085618809E-2</v>
      </c>
      <c r="L7079" s="37">
        <f ca="1">IFERROR(VLOOKUP($E7079&amp;"-1",'PTE - Segment Emissions Calcs'!$I$8:$Z$8919,20,FALSE),0)</f>
        <v>5.9776075085618809E-2</v>
      </c>
      <c r="M7079" s="37">
        <f ca="1">IFERROR(VLOOKUP($E7079&amp;"-2",'PTE - Segment Emissions Calcs'!$I$8:$Z$8919,20,FALSE),0)</f>
        <v>0</v>
      </c>
      <c r="N7079" s="37">
        <f t="shared" ca="1" si="332"/>
        <v>5.9776075085618809E-2</v>
      </c>
      <c r="O7079" s="38">
        <f t="array" aca="1" ref="O7079" ca="1">IF($H7079="TOTAL HAP",H7079,MAX(IF('PTE - Segment Emissions Calcs'!$B$8:$B$8919=$B7079,'PTE - Segment Emissions Calcs'!$V$8:$V$8919,)))</f>
        <v>1.364750572731023E-2</v>
      </c>
      <c r="P7079" s="38">
        <f t="array" aca="1" ref="P7079" ca="1">IF($H7079="TOTAL HAP",K7079,MAX(IF('PTE - Segment Emissions Calcs'!$B$8:$B$8919=$B7079,'PTE - Segment Emissions Calcs'!$X$8:$X$8919,)))</f>
        <v>5.9776075085618809E-2</v>
      </c>
      <c r="Q7079" s="38">
        <f t="array" aca="1" ref="Q7079" ca="1">IF($H7079="TOTAL HAP",N7079,MAX(IF('PTE - Segment Emissions Calcs'!$B$8:$B$8919=$B7079,'PTE - Segment Emissions Calcs'!$Z$8:$Z$8919,)))</f>
        <v>5.9776075085618809E-2</v>
      </c>
      <c r="R7079" s="39"/>
    </row>
    <row r="7080" spans="1:18" x14ac:dyDescent="0.25">
      <c r="A7080" s="32"/>
      <c r="B7080" s="33"/>
      <c r="C7080" s="34" t="s">
        <v>37</v>
      </c>
      <c r="D7080" s="35"/>
      <c r="E7080" s="35"/>
      <c r="F7080" s="35">
        <f ca="1">IFERROR(VLOOKUP($E7080&amp;"-1",'PTE - Segment Emissions Calcs'!$I$8:$V$8919,16,FALSE),0)</f>
        <v>0</v>
      </c>
      <c r="G7080" s="35">
        <f ca="1">IFERROR(VLOOKUP($E7080&amp;"-2",'PTE - Segment Emissions Calcs'!$I$8:$V$8919,16,FALSE),0)</f>
        <v>0</v>
      </c>
      <c r="H7080" s="36">
        <f t="shared" ca="1" si="330"/>
        <v>0</v>
      </c>
      <c r="I7080" s="37">
        <f ca="1">IFERROR(VLOOKUP($E7080&amp;"-1",'PTE - Segment Emissions Calcs'!$I$8:$X$8919,18,FALSE),0)</f>
        <v>0</v>
      </c>
      <c r="J7080" s="37">
        <f ca="1">IFERROR(VLOOKUP($E7080&amp;"-2",'PTE - Segment Emissions Calcs'!$I$8:$X$8919,18,FALSE),0)</f>
        <v>0</v>
      </c>
      <c r="K7080" s="37">
        <f t="shared" ca="1" si="331"/>
        <v>0</v>
      </c>
      <c r="L7080" s="37">
        <f ca="1">IFERROR(VLOOKUP($E7080&amp;"-1",'PTE - Segment Emissions Calcs'!$I$8:$Z$8919,20,FALSE),0)</f>
        <v>0</v>
      </c>
      <c r="M7080" s="37">
        <f ca="1">IFERROR(VLOOKUP($E7080&amp;"-2",'PTE - Segment Emissions Calcs'!$I$8:$Z$8919,20,FALSE),0)</f>
        <v>0</v>
      </c>
      <c r="N7080" s="37">
        <f t="shared" ca="1" si="332"/>
        <v>0</v>
      </c>
      <c r="O7080" s="38">
        <f t="array" aca="1" ref="O7080" ca="1">IF($H7080="TOTAL HAP",H7080,MAX(IF('PTE - Segment Emissions Calcs'!$B$8:$B$8919=$B7080,'PTE - Segment Emissions Calcs'!$V$8:$V$8919,)))</f>
        <v>0</v>
      </c>
      <c r="P7080" s="38">
        <f t="array" aca="1" ref="P7080" ca="1">IF($H7080="TOTAL HAP",K7080,MAX(IF('PTE - Segment Emissions Calcs'!$B$8:$B$8919=$B7080,'PTE - Segment Emissions Calcs'!$X$8:$X$8919,)))</f>
        <v>0</v>
      </c>
      <c r="Q7080" s="38">
        <f t="array" aca="1" ref="Q7080" ca="1">IF($H7080="TOTAL HAP",N7080,MAX(IF('PTE - Segment Emissions Calcs'!$B$8:$B$8919=$B7080,'PTE - Segment Emissions Calcs'!$Z$8:$Z$8919,)))</f>
        <v>0</v>
      </c>
      <c r="R7080" s="39"/>
    </row>
    <row r="7081" spans="1:18" x14ac:dyDescent="0.25">
      <c r="A7081" s="40"/>
      <c r="B7081" s="40"/>
      <c r="C7081" s="34" t="s">
        <v>204</v>
      </c>
      <c r="D7081" s="35"/>
      <c r="E7081" s="35"/>
      <c r="F7081" s="35">
        <f ca="1">IFERROR(VLOOKUP($E7081&amp;"-1",'PTE - Segment Emissions Calcs'!$I$8:$V$8919,16,FALSE),0)</f>
        <v>2.5495815040701779E-4</v>
      </c>
      <c r="G7081" s="35">
        <f ca="1">IFERROR(VLOOKUP($E7081&amp;"-2",'PTE - Segment Emissions Calcs'!$I$8:$V$8919,16,FALSE),0)</f>
        <v>0</v>
      </c>
      <c r="H7081" s="36">
        <f t="shared" ca="1" si="330"/>
        <v>2.5495815040701779E-4</v>
      </c>
      <c r="I7081" s="37">
        <f ca="1">IFERROR(VLOOKUP($E7081&amp;"-1",'PTE - Segment Emissions Calcs'!$I$8:$X$8919,18,FALSE),0)</f>
        <v>1.1167166987827379E-3</v>
      </c>
      <c r="J7081" s="37">
        <f ca="1">IFERROR(VLOOKUP($E7081&amp;"-2",'PTE - Segment Emissions Calcs'!$I$8:$X$8919,18,FALSE),0)</f>
        <v>0</v>
      </c>
      <c r="K7081" s="37">
        <f t="shared" ca="1" si="331"/>
        <v>1.1167166987827379E-3</v>
      </c>
      <c r="L7081" s="37">
        <f ca="1">IFERROR(VLOOKUP($E7081&amp;"-1",'PTE - Segment Emissions Calcs'!$I$8:$Z$8919,20,FALSE),0)</f>
        <v>1.1167166987827379E-3</v>
      </c>
      <c r="M7081" s="37">
        <f ca="1">IFERROR(VLOOKUP($E7081&amp;"-2",'PTE - Segment Emissions Calcs'!$I$8:$Z$8919,20,FALSE),0)</f>
        <v>0</v>
      </c>
      <c r="N7081" s="37">
        <f t="shared" ca="1" si="332"/>
        <v>1.1167166987827379E-3</v>
      </c>
      <c r="O7081" s="38">
        <f t="array" aca="1" ref="O7081" ca="1">IF($H7081="TOTAL HAP",H7081,MAX(IF('PTE - Segment Emissions Calcs'!$B$8:$B$8919=$B7081,'PTE - Segment Emissions Calcs'!$V$8:$V$8919,)))</f>
        <v>2.5495815040701779E-4</v>
      </c>
      <c r="P7081" s="38">
        <f t="array" aca="1" ref="P7081" ca="1">IF($H7081="TOTAL HAP",K7081,MAX(IF('PTE - Segment Emissions Calcs'!$B$8:$B$8919=$B7081,'PTE - Segment Emissions Calcs'!$X$8:$X$8919,)))</f>
        <v>1.1167166987827379E-3</v>
      </c>
      <c r="Q7081" s="38">
        <f t="array" aca="1" ref="Q7081" ca="1">IF($H7081="TOTAL HAP",N7081,MAX(IF('PTE - Segment Emissions Calcs'!$B$8:$B$8919=$B7081,'PTE - Segment Emissions Calcs'!$Z$8:$Z$8919,)))</f>
        <v>1.1167166987827379E-3</v>
      </c>
      <c r="R7081" s="39"/>
    </row>
    <row r="7082" spans="1:18" x14ac:dyDescent="0.25">
      <c r="A7082" s="40"/>
      <c r="B7082" s="40"/>
      <c r="C7082" s="34" t="s">
        <v>205</v>
      </c>
      <c r="D7082" s="35"/>
      <c r="E7082" s="35"/>
      <c r="F7082" s="35">
        <f ca="1">IFERROR(VLOOKUP($E7082&amp;"-1",'PTE - Segment Emissions Calcs'!$I$8:$V$8919,16,FALSE),0)</f>
        <v>2.5047246661317915E-4</v>
      </c>
      <c r="G7082" s="35">
        <f ca="1">IFERROR(VLOOKUP($E7082&amp;"-2",'PTE - Segment Emissions Calcs'!$I$8:$V$8919,16,FALSE),0)</f>
        <v>0</v>
      </c>
      <c r="H7082" s="36">
        <f t="shared" ca="1" si="330"/>
        <v>2.5047246661317915E-4</v>
      </c>
      <c r="I7082" s="37">
        <f ca="1">IFERROR(VLOOKUP($E7082&amp;"-1",'PTE - Segment Emissions Calcs'!$I$8:$X$8919,18,FALSE),0)</f>
        <v>1.0970694037657246E-3</v>
      </c>
      <c r="J7082" s="37">
        <f ca="1">IFERROR(VLOOKUP($E7082&amp;"-2",'PTE - Segment Emissions Calcs'!$I$8:$X$8919,18,FALSE),0)</f>
        <v>0</v>
      </c>
      <c r="K7082" s="37">
        <f t="shared" ca="1" si="331"/>
        <v>1.0970694037657246E-3</v>
      </c>
      <c r="L7082" s="37">
        <f ca="1">IFERROR(VLOOKUP($E7082&amp;"-1",'PTE - Segment Emissions Calcs'!$I$8:$Z$8919,20,FALSE),0)</f>
        <v>1.0970694037657246E-3</v>
      </c>
      <c r="M7082" s="37">
        <f ca="1">IFERROR(VLOOKUP($E7082&amp;"-2",'PTE - Segment Emissions Calcs'!$I$8:$Z$8919,20,FALSE),0)</f>
        <v>0</v>
      </c>
      <c r="N7082" s="37">
        <f t="shared" ca="1" si="332"/>
        <v>1.0970694037657246E-3</v>
      </c>
      <c r="O7082" s="38">
        <f t="array" aca="1" ref="O7082" ca="1">IF($H7082="TOTAL HAP",H7082,MAX(IF('PTE - Segment Emissions Calcs'!$B$8:$B$8919=$B7082,'PTE - Segment Emissions Calcs'!$V$8:$V$8919,)))</f>
        <v>2.5047246661317915E-4</v>
      </c>
      <c r="P7082" s="38">
        <f t="array" aca="1" ref="P7082" ca="1">IF($H7082="TOTAL HAP",K7082,MAX(IF('PTE - Segment Emissions Calcs'!$B$8:$B$8919=$B7082,'PTE - Segment Emissions Calcs'!$X$8:$X$8919,)))</f>
        <v>1.0970694037657246E-3</v>
      </c>
      <c r="Q7082" s="38">
        <f t="array" aca="1" ref="Q7082" ca="1">IF($H7082="TOTAL HAP",N7082,MAX(IF('PTE - Segment Emissions Calcs'!$B$8:$B$8919=$B7082,'PTE - Segment Emissions Calcs'!$Z$8:$Z$8919,)))</f>
        <v>1.0970694037657246E-3</v>
      </c>
      <c r="R7082" s="39"/>
    </row>
    <row r="7083" spans="1:18" x14ac:dyDescent="0.25">
      <c r="A7083" s="40"/>
      <c r="B7083" s="40"/>
      <c r="C7083" s="34" t="s">
        <v>130</v>
      </c>
      <c r="D7083" s="35"/>
      <c r="E7083" s="35"/>
      <c r="F7083" s="35">
        <f ca="1">IFERROR(VLOOKUP($E7083&amp;"-1",'PTE - Segment Emissions Calcs'!$I$8:$V$8919,16,FALSE),0)</f>
        <v>4.0433537120148629E-4</v>
      </c>
      <c r="G7083" s="35">
        <f ca="1">IFERROR(VLOOKUP($E7083&amp;"-2",'PTE - Segment Emissions Calcs'!$I$8:$V$8919,16,FALSE),0)</f>
        <v>0</v>
      </c>
      <c r="H7083" s="36">
        <f t="shared" ca="1" si="330"/>
        <v>4.0433537120148629E-4</v>
      </c>
      <c r="I7083" s="37">
        <f ca="1">IFERROR(VLOOKUP($E7083&amp;"-1",'PTE - Segment Emissions Calcs'!$I$8:$X$8919,18,FALSE),0)</f>
        <v>1.77098892586251E-3</v>
      </c>
      <c r="J7083" s="37">
        <f ca="1">IFERROR(VLOOKUP($E7083&amp;"-2",'PTE - Segment Emissions Calcs'!$I$8:$X$8919,18,FALSE),0)</f>
        <v>0</v>
      </c>
      <c r="K7083" s="37">
        <f t="shared" ca="1" si="331"/>
        <v>1.77098892586251E-3</v>
      </c>
      <c r="L7083" s="37">
        <f ca="1">IFERROR(VLOOKUP($E7083&amp;"-1",'PTE - Segment Emissions Calcs'!$I$8:$Z$8919,20,FALSE),0)</f>
        <v>1.77098892586251E-3</v>
      </c>
      <c r="M7083" s="37">
        <f ca="1">IFERROR(VLOOKUP($E7083&amp;"-2",'PTE - Segment Emissions Calcs'!$I$8:$Z$8919,20,FALSE),0)</f>
        <v>0</v>
      </c>
      <c r="N7083" s="37">
        <f t="shared" ca="1" si="332"/>
        <v>1.77098892586251E-3</v>
      </c>
      <c r="O7083" s="38">
        <f t="array" aca="1" ref="O7083" ca="1">IF($H7083="TOTAL HAP",H7083,MAX(IF('PTE - Segment Emissions Calcs'!$B$8:$B$8919=$B7083,'PTE - Segment Emissions Calcs'!$V$8:$V$8919,)))</f>
        <v>4.0433537120148629E-4</v>
      </c>
      <c r="P7083" s="38">
        <f t="array" aca="1" ref="P7083" ca="1">IF($H7083="TOTAL HAP",K7083,MAX(IF('PTE - Segment Emissions Calcs'!$B$8:$B$8919=$B7083,'PTE - Segment Emissions Calcs'!$X$8:$X$8919,)))</f>
        <v>1.77098892586251E-3</v>
      </c>
      <c r="Q7083" s="38">
        <f t="array" aca="1" ref="Q7083" ca="1">IF($H7083="TOTAL HAP",N7083,MAX(IF('PTE - Segment Emissions Calcs'!$B$8:$B$8919=$B7083,'PTE - Segment Emissions Calcs'!$Z$8:$Z$8919,)))</f>
        <v>1.77098892586251E-3</v>
      </c>
      <c r="R7083" s="39"/>
    </row>
    <row r="7084" spans="1:18" x14ac:dyDescent="0.25">
      <c r="A7084" s="40"/>
      <c r="B7084" s="40"/>
      <c r="C7084" s="34" t="s">
        <v>173</v>
      </c>
      <c r="D7084" s="35"/>
      <c r="E7084" s="35"/>
      <c r="F7084" s="35">
        <f ca="1">IFERROR(VLOOKUP($E7084&amp;"-1",'PTE - Segment Emissions Calcs'!$I$8:$V$8919,16,FALSE),0)</f>
        <v>0</v>
      </c>
      <c r="G7084" s="35">
        <f ca="1">IFERROR(VLOOKUP($E7084&amp;"-2",'PTE - Segment Emissions Calcs'!$I$8:$V$8919,16,FALSE),0)</f>
        <v>0</v>
      </c>
      <c r="H7084" s="36">
        <f t="shared" ca="1" si="330"/>
        <v>0</v>
      </c>
      <c r="I7084" s="37">
        <f ca="1">IFERROR(VLOOKUP($E7084&amp;"-1",'PTE - Segment Emissions Calcs'!$I$8:$X$8919,18,FALSE),0)</f>
        <v>0</v>
      </c>
      <c r="J7084" s="37">
        <f ca="1">IFERROR(VLOOKUP($E7084&amp;"-2",'PTE - Segment Emissions Calcs'!$I$8:$X$8919,18,FALSE),0)</f>
        <v>0</v>
      </c>
      <c r="K7084" s="37">
        <f t="shared" ca="1" si="331"/>
        <v>0</v>
      </c>
      <c r="L7084" s="37">
        <f ca="1">IFERROR(VLOOKUP($E7084&amp;"-1",'PTE - Segment Emissions Calcs'!$I$8:$Z$8919,20,FALSE),0)</f>
        <v>0</v>
      </c>
      <c r="M7084" s="37">
        <f ca="1">IFERROR(VLOOKUP($E7084&amp;"-2",'PTE - Segment Emissions Calcs'!$I$8:$Z$8919,20,FALSE),0)</f>
        <v>0</v>
      </c>
      <c r="N7084" s="37">
        <f t="shared" ca="1" si="332"/>
        <v>0</v>
      </c>
      <c r="O7084" s="38">
        <f t="array" aca="1" ref="O7084" ca="1">IF($H7084="TOTAL HAP",H7084,MAX(IF('PTE - Segment Emissions Calcs'!$B$8:$B$8919=$B7084,'PTE - Segment Emissions Calcs'!$V$8:$V$8919,)))</f>
        <v>0</v>
      </c>
      <c r="P7084" s="38">
        <f t="array" aca="1" ref="P7084" ca="1">IF($H7084="TOTAL HAP",K7084,MAX(IF('PTE - Segment Emissions Calcs'!$B$8:$B$8919=$B7084,'PTE - Segment Emissions Calcs'!$X$8:$X$8919,)))</f>
        <v>0</v>
      </c>
      <c r="Q7084" s="38">
        <f t="array" aca="1" ref="Q7084" ca="1">IF($H7084="TOTAL HAP",N7084,MAX(IF('PTE - Segment Emissions Calcs'!$B$8:$B$8919=$B7084,'PTE - Segment Emissions Calcs'!$Z$8:$Z$8919,)))</f>
        <v>0</v>
      </c>
      <c r="R7084" s="39"/>
    </row>
    <row r="7085" spans="1:18" x14ac:dyDescent="0.25">
      <c r="A7085" s="40"/>
      <c r="B7085" s="40"/>
      <c r="C7085" s="34" t="s">
        <v>291</v>
      </c>
      <c r="D7085" s="35"/>
      <c r="E7085" s="35"/>
      <c r="F7085" s="35">
        <f ca="1">IFERROR(VLOOKUP($E7085&amp;"-1",'PTE - Segment Emissions Calcs'!$I$8:$V$8919,16,FALSE),0)</f>
        <v>0</v>
      </c>
      <c r="G7085" s="35">
        <f ca="1">IFERROR(VLOOKUP($E7085&amp;"-2",'PTE - Segment Emissions Calcs'!$I$8:$V$8919,16,FALSE),0)</f>
        <v>0</v>
      </c>
      <c r="H7085" s="36">
        <f t="shared" ca="1" si="330"/>
        <v>0</v>
      </c>
      <c r="I7085" s="37">
        <f ca="1">IFERROR(VLOOKUP($E7085&amp;"-1",'PTE - Segment Emissions Calcs'!$I$8:$X$8919,18,FALSE),0)</f>
        <v>0</v>
      </c>
      <c r="J7085" s="37">
        <f ca="1">IFERROR(VLOOKUP($E7085&amp;"-2",'PTE - Segment Emissions Calcs'!$I$8:$X$8919,18,FALSE),0)</f>
        <v>0</v>
      </c>
      <c r="K7085" s="37">
        <f t="shared" ca="1" si="331"/>
        <v>0</v>
      </c>
      <c r="L7085" s="37">
        <f ca="1">IFERROR(VLOOKUP($E7085&amp;"-1",'PTE - Segment Emissions Calcs'!$I$8:$Z$8919,20,FALSE),0)</f>
        <v>0</v>
      </c>
      <c r="M7085" s="37">
        <f ca="1">IFERROR(VLOOKUP($E7085&amp;"-2",'PTE - Segment Emissions Calcs'!$I$8:$Z$8919,20,FALSE),0)</f>
        <v>0</v>
      </c>
      <c r="N7085" s="37">
        <f t="shared" ca="1" si="332"/>
        <v>0</v>
      </c>
      <c r="O7085" s="38">
        <f t="array" aca="1" ref="O7085" ca="1">IF($H7085="TOTAL HAP",H7085,MAX(IF('PTE - Segment Emissions Calcs'!$B$8:$B$8919=$B7085,'PTE - Segment Emissions Calcs'!$V$8:$V$8919,)))</f>
        <v>0</v>
      </c>
      <c r="P7085" s="38">
        <f t="array" aca="1" ref="P7085" ca="1">IF($H7085="TOTAL HAP",K7085,MAX(IF('PTE - Segment Emissions Calcs'!$B$8:$B$8919=$B7085,'PTE - Segment Emissions Calcs'!$X$8:$X$8919,)))</f>
        <v>0</v>
      </c>
      <c r="Q7085" s="38">
        <f t="array" aca="1" ref="Q7085" ca="1">IF($H7085="TOTAL HAP",N7085,MAX(IF('PTE - Segment Emissions Calcs'!$B$8:$B$8919=$B7085,'PTE - Segment Emissions Calcs'!$Z$8:$Z$8919,)))</f>
        <v>0</v>
      </c>
      <c r="R7085" s="39"/>
    </row>
    <row r="7086" spans="1:18" x14ac:dyDescent="0.25">
      <c r="A7086" s="40"/>
      <c r="B7086" s="40"/>
      <c r="C7086" s="34" t="s">
        <v>292</v>
      </c>
      <c r="D7086" s="35"/>
      <c r="E7086" s="35"/>
      <c r="F7086" s="35">
        <f ca="1">IFERROR(VLOOKUP($E7086&amp;"-1",'PTE - Segment Emissions Calcs'!$I$8:$V$8919,16,FALSE),0)</f>
        <v>0</v>
      </c>
      <c r="G7086" s="35">
        <f ca="1">IFERROR(VLOOKUP($E7086&amp;"-2",'PTE - Segment Emissions Calcs'!$I$8:$V$8919,16,FALSE),0)</f>
        <v>0</v>
      </c>
      <c r="H7086" s="36">
        <f t="shared" ca="1" si="330"/>
        <v>0</v>
      </c>
      <c r="I7086" s="37">
        <f ca="1">IFERROR(VLOOKUP($E7086&amp;"-1",'PTE - Segment Emissions Calcs'!$I$8:$X$8919,18,FALSE),0)</f>
        <v>0</v>
      </c>
      <c r="J7086" s="37">
        <f ca="1">IFERROR(VLOOKUP($E7086&amp;"-2",'PTE - Segment Emissions Calcs'!$I$8:$X$8919,18,FALSE),0)</f>
        <v>0</v>
      </c>
      <c r="K7086" s="37">
        <f t="shared" ca="1" si="331"/>
        <v>0</v>
      </c>
      <c r="L7086" s="37">
        <f ca="1">IFERROR(VLOOKUP($E7086&amp;"-1",'PTE - Segment Emissions Calcs'!$I$8:$Z$8919,20,FALSE),0)</f>
        <v>0</v>
      </c>
      <c r="M7086" s="37">
        <f ca="1">IFERROR(VLOOKUP($E7086&amp;"-2",'PTE - Segment Emissions Calcs'!$I$8:$Z$8919,20,FALSE),0)</f>
        <v>0</v>
      </c>
      <c r="N7086" s="37">
        <f t="shared" ca="1" si="332"/>
        <v>0</v>
      </c>
      <c r="O7086" s="38">
        <f t="array" aca="1" ref="O7086" ca="1">IF($H7086="TOTAL HAP",H7086,MAX(IF('PTE - Segment Emissions Calcs'!$B$8:$B$8919=$B7086,'PTE - Segment Emissions Calcs'!$V$8:$V$8919,)))</f>
        <v>0</v>
      </c>
      <c r="P7086" s="38">
        <f t="array" aca="1" ref="P7086" ca="1">IF($H7086="TOTAL HAP",K7086,MAX(IF('PTE - Segment Emissions Calcs'!$B$8:$B$8919=$B7086,'PTE - Segment Emissions Calcs'!$X$8:$X$8919,)))</f>
        <v>0</v>
      </c>
      <c r="Q7086" s="38">
        <f t="array" aca="1" ref="Q7086" ca="1">IF($H7086="TOTAL HAP",N7086,MAX(IF('PTE - Segment Emissions Calcs'!$B$8:$B$8919=$B7086,'PTE - Segment Emissions Calcs'!$Z$8:$Z$8919,)))</f>
        <v>0</v>
      </c>
      <c r="R7086" s="39"/>
    </row>
    <row r="7087" spans="1:18" x14ac:dyDescent="0.25">
      <c r="A7087" s="40"/>
      <c r="B7087" s="40"/>
      <c r="C7087" s="34" t="s">
        <v>66</v>
      </c>
      <c r="D7087" s="35"/>
      <c r="E7087" s="35"/>
      <c r="F7087" s="35">
        <f ca="1">IFERROR(VLOOKUP($E7087&amp;"-1",'PTE - Segment Emissions Calcs'!$I$8:$V$8919,16,FALSE),0)</f>
        <v>1.6439125259419564E-3</v>
      </c>
      <c r="G7087" s="35">
        <f ca="1">IFERROR(VLOOKUP($E7087&amp;"-2",'PTE - Segment Emissions Calcs'!$I$8:$V$8919,16,FALSE),0)</f>
        <v>0</v>
      </c>
      <c r="H7087" s="36">
        <f t="shared" ca="1" si="330"/>
        <v>1.6439125259419564E-3</v>
      </c>
      <c r="I7087" s="37">
        <f ca="1">IFERROR(VLOOKUP($E7087&amp;"-1",'PTE - Segment Emissions Calcs'!$I$8:$X$8919,18,FALSE),0)</f>
        <v>7.2003368636257689E-3</v>
      </c>
      <c r="J7087" s="37">
        <f ca="1">IFERROR(VLOOKUP($E7087&amp;"-2",'PTE - Segment Emissions Calcs'!$I$8:$X$8919,18,FALSE),0)</f>
        <v>0</v>
      </c>
      <c r="K7087" s="37">
        <f t="shared" ca="1" si="331"/>
        <v>7.2003368636257689E-3</v>
      </c>
      <c r="L7087" s="37">
        <f ca="1">IFERROR(VLOOKUP($E7087&amp;"-1",'PTE - Segment Emissions Calcs'!$I$8:$Z$8919,20,FALSE),0)</f>
        <v>7.2003368636257689E-3</v>
      </c>
      <c r="M7087" s="37">
        <f ca="1">IFERROR(VLOOKUP($E7087&amp;"-2",'PTE - Segment Emissions Calcs'!$I$8:$Z$8919,20,FALSE),0)</f>
        <v>0</v>
      </c>
      <c r="N7087" s="37">
        <f t="shared" ca="1" si="332"/>
        <v>7.2003368636257689E-3</v>
      </c>
      <c r="O7087" s="38">
        <f t="array" aca="1" ref="O7087" ca="1">IF($H7087="TOTAL HAP",H7087,MAX(IF('PTE - Segment Emissions Calcs'!$B$8:$B$8919=$B7087,'PTE - Segment Emissions Calcs'!$V$8:$V$8919,)))</f>
        <v>1.6439125259419564E-3</v>
      </c>
      <c r="P7087" s="38">
        <f t="array" aca="1" ref="P7087" ca="1">IF($H7087="TOTAL HAP",K7087,MAX(IF('PTE - Segment Emissions Calcs'!$B$8:$B$8919=$B7087,'PTE - Segment Emissions Calcs'!$X$8:$X$8919,)))</f>
        <v>7.2003368636257689E-3</v>
      </c>
      <c r="Q7087" s="38">
        <f t="array" aca="1" ref="Q7087" ca="1">IF($H7087="TOTAL HAP",N7087,MAX(IF('PTE - Segment Emissions Calcs'!$B$8:$B$8919=$B7087,'PTE - Segment Emissions Calcs'!$Z$8:$Z$8919,)))</f>
        <v>7.2003368636257689E-3</v>
      </c>
      <c r="R7087" s="39"/>
    </row>
    <row r="7088" spans="1:18" x14ac:dyDescent="0.25">
      <c r="A7088" s="40"/>
      <c r="B7088" s="40"/>
      <c r="C7088" s="34" t="s">
        <v>293</v>
      </c>
      <c r="D7088" s="35"/>
      <c r="E7088" s="35"/>
      <c r="F7088" s="35">
        <f ca="1">IFERROR(VLOOKUP($E7088&amp;"-1",'PTE - Segment Emissions Calcs'!$I$8:$V$8919,16,FALSE),0)</f>
        <v>0</v>
      </c>
      <c r="G7088" s="35">
        <f ca="1">IFERROR(VLOOKUP($E7088&amp;"-2",'PTE - Segment Emissions Calcs'!$I$8:$V$8919,16,FALSE),0)</f>
        <v>0</v>
      </c>
      <c r="H7088" s="36">
        <f t="shared" ca="1" si="330"/>
        <v>0</v>
      </c>
      <c r="I7088" s="37">
        <f ca="1">IFERROR(VLOOKUP($E7088&amp;"-1",'PTE - Segment Emissions Calcs'!$I$8:$X$8919,18,FALSE),0)</f>
        <v>0</v>
      </c>
      <c r="J7088" s="37">
        <f ca="1">IFERROR(VLOOKUP($E7088&amp;"-2",'PTE - Segment Emissions Calcs'!$I$8:$X$8919,18,FALSE),0)</f>
        <v>0</v>
      </c>
      <c r="K7088" s="37">
        <f t="shared" ca="1" si="331"/>
        <v>0</v>
      </c>
      <c r="L7088" s="37">
        <f ca="1">IFERROR(VLOOKUP($E7088&amp;"-1",'PTE - Segment Emissions Calcs'!$I$8:$Z$8919,20,FALSE),0)</f>
        <v>0</v>
      </c>
      <c r="M7088" s="37">
        <f ca="1">IFERROR(VLOOKUP($E7088&amp;"-2",'PTE - Segment Emissions Calcs'!$I$8:$Z$8919,20,FALSE),0)</f>
        <v>0</v>
      </c>
      <c r="N7088" s="37">
        <f t="shared" ca="1" si="332"/>
        <v>0</v>
      </c>
      <c r="O7088" s="38">
        <f t="array" aca="1" ref="O7088" ca="1">IF($H7088="TOTAL HAP",H7088,MAX(IF('PTE - Segment Emissions Calcs'!$B$8:$B$8919=$B7088,'PTE - Segment Emissions Calcs'!$V$8:$V$8919,)))</f>
        <v>0</v>
      </c>
      <c r="P7088" s="38">
        <f t="array" aca="1" ref="P7088" ca="1">IF($H7088="TOTAL HAP",K7088,MAX(IF('PTE - Segment Emissions Calcs'!$B$8:$B$8919=$B7088,'PTE - Segment Emissions Calcs'!$X$8:$X$8919,)))</f>
        <v>0</v>
      </c>
      <c r="Q7088" s="38">
        <f t="array" aca="1" ref="Q7088" ca="1">IF($H7088="TOTAL HAP",N7088,MAX(IF('PTE - Segment Emissions Calcs'!$B$8:$B$8919=$B7088,'PTE - Segment Emissions Calcs'!$Z$8:$Z$8919,)))</f>
        <v>0</v>
      </c>
      <c r="R7088" s="39"/>
    </row>
    <row r="7089" spans="1:18" x14ac:dyDescent="0.25">
      <c r="A7089" s="40"/>
      <c r="B7089" s="40"/>
      <c r="C7089" s="34" t="s">
        <v>48</v>
      </c>
      <c r="D7089" s="35"/>
      <c r="E7089" s="35"/>
      <c r="F7089" s="35">
        <f ca="1">IFERROR(VLOOKUP($E7089&amp;"-1",'PTE - Segment Emissions Calcs'!$I$8:$V$8919,16,FALSE),0)</f>
        <v>0</v>
      </c>
      <c r="G7089" s="35">
        <f ca="1">IFERROR(VLOOKUP($E7089&amp;"-2",'PTE - Segment Emissions Calcs'!$I$8:$V$8919,16,FALSE),0)</f>
        <v>0</v>
      </c>
      <c r="H7089" s="36">
        <f t="shared" ca="1" si="330"/>
        <v>0</v>
      </c>
      <c r="I7089" s="37">
        <f ca="1">IFERROR(VLOOKUP($E7089&amp;"-1",'PTE - Segment Emissions Calcs'!$I$8:$X$8919,18,FALSE),0)</f>
        <v>0</v>
      </c>
      <c r="J7089" s="37">
        <f ca="1">IFERROR(VLOOKUP($E7089&amp;"-2",'PTE - Segment Emissions Calcs'!$I$8:$X$8919,18,FALSE),0)</f>
        <v>0</v>
      </c>
      <c r="K7089" s="37">
        <f t="shared" ca="1" si="331"/>
        <v>0</v>
      </c>
      <c r="L7089" s="37">
        <f ca="1">IFERROR(VLOOKUP($E7089&amp;"-1",'PTE - Segment Emissions Calcs'!$I$8:$Z$8919,20,FALSE),0)</f>
        <v>0</v>
      </c>
      <c r="M7089" s="37">
        <f ca="1">IFERROR(VLOOKUP($E7089&amp;"-2",'PTE - Segment Emissions Calcs'!$I$8:$Z$8919,20,FALSE),0)</f>
        <v>0</v>
      </c>
      <c r="N7089" s="37">
        <f t="shared" ca="1" si="332"/>
        <v>0</v>
      </c>
      <c r="O7089" s="38">
        <f t="array" aca="1" ref="O7089" ca="1">IF($H7089="TOTAL HAP",H7089,MAX(IF('PTE - Segment Emissions Calcs'!$B$8:$B$8919=$B7089,'PTE - Segment Emissions Calcs'!$V$8:$V$8919,)))</f>
        <v>0</v>
      </c>
      <c r="P7089" s="38">
        <f t="array" aca="1" ref="P7089" ca="1">IF($H7089="TOTAL HAP",K7089,MAX(IF('PTE - Segment Emissions Calcs'!$B$8:$B$8919=$B7089,'PTE - Segment Emissions Calcs'!$X$8:$X$8919,)))</f>
        <v>0</v>
      </c>
      <c r="Q7089" s="38">
        <f t="array" aca="1" ref="Q7089" ca="1">IF($H7089="TOTAL HAP",N7089,MAX(IF('PTE - Segment Emissions Calcs'!$B$8:$B$8919=$B7089,'PTE - Segment Emissions Calcs'!$Z$8:$Z$8919,)))</f>
        <v>0</v>
      </c>
      <c r="R7089" s="39"/>
    </row>
    <row r="7090" spans="1:18" x14ac:dyDescent="0.25">
      <c r="A7090" s="40"/>
      <c r="B7090" s="40"/>
      <c r="C7090" s="34" t="s">
        <v>294</v>
      </c>
      <c r="D7090" s="35"/>
      <c r="E7090" s="35"/>
      <c r="F7090" s="35">
        <f ca="1">IFERROR(VLOOKUP($E7090&amp;"-1",'PTE - Segment Emissions Calcs'!$I$8:$V$8919,16,FALSE),0)</f>
        <v>0</v>
      </c>
      <c r="G7090" s="35">
        <f ca="1">IFERROR(VLOOKUP($E7090&amp;"-2",'PTE - Segment Emissions Calcs'!$I$8:$V$8919,16,FALSE),0)</f>
        <v>0</v>
      </c>
      <c r="H7090" s="36">
        <f t="shared" ca="1" si="330"/>
        <v>0</v>
      </c>
      <c r="I7090" s="37">
        <f ca="1">IFERROR(VLOOKUP($E7090&amp;"-1",'PTE - Segment Emissions Calcs'!$I$8:$X$8919,18,FALSE),0)</f>
        <v>0</v>
      </c>
      <c r="J7090" s="37">
        <f ca="1">IFERROR(VLOOKUP($E7090&amp;"-2",'PTE - Segment Emissions Calcs'!$I$8:$X$8919,18,FALSE),0)</f>
        <v>0</v>
      </c>
      <c r="K7090" s="37">
        <f t="shared" ca="1" si="331"/>
        <v>0</v>
      </c>
      <c r="L7090" s="37">
        <f ca="1">IFERROR(VLOOKUP($E7090&amp;"-1",'PTE - Segment Emissions Calcs'!$I$8:$Z$8919,20,FALSE),0)</f>
        <v>0</v>
      </c>
      <c r="M7090" s="37">
        <f ca="1">IFERROR(VLOOKUP($E7090&amp;"-2",'PTE - Segment Emissions Calcs'!$I$8:$Z$8919,20,FALSE),0)</f>
        <v>0</v>
      </c>
      <c r="N7090" s="37">
        <f t="shared" ca="1" si="332"/>
        <v>0</v>
      </c>
      <c r="O7090" s="38">
        <f t="array" aca="1" ref="O7090" ca="1">IF($H7090="TOTAL HAP",H7090,MAX(IF('PTE - Segment Emissions Calcs'!$B$8:$B$8919=$B7090,'PTE - Segment Emissions Calcs'!$V$8:$V$8919,)))</f>
        <v>0</v>
      </c>
      <c r="P7090" s="38">
        <f t="array" aca="1" ref="P7090" ca="1">IF($H7090="TOTAL HAP",K7090,MAX(IF('PTE - Segment Emissions Calcs'!$B$8:$B$8919=$B7090,'PTE - Segment Emissions Calcs'!$X$8:$X$8919,)))</f>
        <v>0</v>
      </c>
      <c r="Q7090" s="38">
        <f t="array" aca="1" ref="Q7090" ca="1">IF($H7090="TOTAL HAP",N7090,MAX(IF('PTE - Segment Emissions Calcs'!$B$8:$B$8919=$B7090,'PTE - Segment Emissions Calcs'!$Z$8:$Z$8919,)))</f>
        <v>0</v>
      </c>
      <c r="R7090" s="39"/>
    </row>
    <row r="7091" spans="1:18" x14ac:dyDescent="0.25">
      <c r="A7091" s="40"/>
      <c r="B7091" s="40"/>
      <c r="C7091" s="34" t="s">
        <v>50</v>
      </c>
      <c r="D7091" s="35"/>
      <c r="E7091" s="35"/>
      <c r="F7091" s="35">
        <f ca="1">IFERROR(VLOOKUP($E7091&amp;"-1",'PTE - Segment Emissions Calcs'!$I$8:$V$8919,16,FALSE),0)</f>
        <v>0</v>
      </c>
      <c r="G7091" s="35">
        <f ca="1">IFERROR(VLOOKUP($E7091&amp;"-2",'PTE - Segment Emissions Calcs'!$I$8:$V$8919,16,FALSE),0)</f>
        <v>0</v>
      </c>
      <c r="H7091" s="36">
        <f t="shared" ca="1" si="330"/>
        <v>0</v>
      </c>
      <c r="I7091" s="37">
        <f ca="1">IFERROR(VLOOKUP($E7091&amp;"-1",'PTE - Segment Emissions Calcs'!$I$8:$X$8919,18,FALSE),0)</f>
        <v>0</v>
      </c>
      <c r="J7091" s="37">
        <f ca="1">IFERROR(VLOOKUP($E7091&amp;"-2",'PTE - Segment Emissions Calcs'!$I$8:$X$8919,18,FALSE),0)</f>
        <v>0</v>
      </c>
      <c r="K7091" s="37">
        <f t="shared" ca="1" si="331"/>
        <v>0</v>
      </c>
      <c r="L7091" s="37">
        <f ca="1">IFERROR(VLOOKUP($E7091&amp;"-1",'PTE - Segment Emissions Calcs'!$I$8:$Z$8919,20,FALSE),0)</f>
        <v>0</v>
      </c>
      <c r="M7091" s="37">
        <f ca="1">IFERROR(VLOOKUP($E7091&amp;"-2",'PTE - Segment Emissions Calcs'!$I$8:$Z$8919,20,FALSE),0)</f>
        <v>0</v>
      </c>
      <c r="N7091" s="37">
        <f t="shared" ca="1" si="332"/>
        <v>0</v>
      </c>
      <c r="O7091" s="38">
        <f t="array" aca="1" ref="O7091" ca="1">IF($H7091="TOTAL HAP",H7091,MAX(IF('PTE - Segment Emissions Calcs'!$B$8:$B$8919=$B7091,'PTE - Segment Emissions Calcs'!$V$8:$V$8919,)))</f>
        <v>0</v>
      </c>
      <c r="P7091" s="38">
        <f t="array" aca="1" ref="P7091" ca="1">IF($H7091="TOTAL HAP",K7091,MAX(IF('PTE - Segment Emissions Calcs'!$B$8:$B$8919=$B7091,'PTE - Segment Emissions Calcs'!$X$8:$X$8919,)))</f>
        <v>0</v>
      </c>
      <c r="Q7091" s="38">
        <f t="array" aca="1" ref="Q7091" ca="1">IF($H7091="TOTAL HAP",N7091,MAX(IF('PTE - Segment Emissions Calcs'!$B$8:$B$8919=$B7091,'PTE - Segment Emissions Calcs'!$Z$8:$Z$8919,)))</f>
        <v>0</v>
      </c>
      <c r="R7091" s="39"/>
    </row>
    <row r="7092" spans="1:18" x14ac:dyDescent="0.25">
      <c r="A7092" s="40"/>
      <c r="B7092" s="40"/>
      <c r="C7092" s="34" t="s">
        <v>53</v>
      </c>
      <c r="D7092" s="35"/>
      <c r="E7092" s="35"/>
      <c r="F7092" s="35">
        <f ca="1">IFERROR(VLOOKUP($E7092&amp;"-1",'PTE - Segment Emissions Calcs'!$I$8:$V$8919,16,FALSE),0)</f>
        <v>1.7810889269808891E-3</v>
      </c>
      <c r="G7092" s="35">
        <f ca="1">IFERROR(VLOOKUP($E7092&amp;"-2",'PTE - Segment Emissions Calcs'!$I$8:$V$8919,16,FALSE),0)</f>
        <v>0</v>
      </c>
      <c r="H7092" s="36">
        <f t="shared" ca="1" si="330"/>
        <v>1.7810889269808891E-3</v>
      </c>
      <c r="I7092" s="37">
        <f ca="1">IFERROR(VLOOKUP($E7092&amp;"-1",'PTE - Segment Emissions Calcs'!$I$8:$X$8919,18,FALSE),0)</f>
        <v>7.8011695001762938E-3</v>
      </c>
      <c r="J7092" s="37">
        <f ca="1">IFERROR(VLOOKUP($E7092&amp;"-2",'PTE - Segment Emissions Calcs'!$I$8:$X$8919,18,FALSE),0)</f>
        <v>0</v>
      </c>
      <c r="K7092" s="37">
        <f t="shared" ca="1" si="331"/>
        <v>7.8011695001762938E-3</v>
      </c>
      <c r="L7092" s="37">
        <f ca="1">IFERROR(VLOOKUP($E7092&amp;"-1",'PTE - Segment Emissions Calcs'!$I$8:$Z$8919,20,FALSE),0)</f>
        <v>7.8011695001762938E-3</v>
      </c>
      <c r="M7092" s="37">
        <f ca="1">IFERROR(VLOOKUP($E7092&amp;"-2",'PTE - Segment Emissions Calcs'!$I$8:$Z$8919,20,FALSE),0)</f>
        <v>0</v>
      </c>
      <c r="N7092" s="37">
        <f t="shared" ca="1" si="332"/>
        <v>7.8011695001762938E-3</v>
      </c>
      <c r="O7092" s="38">
        <f t="array" aca="1" ref="O7092" ca="1">IF($H7092="TOTAL HAP",H7092,MAX(IF('PTE - Segment Emissions Calcs'!$B$8:$B$8919=$B7092,'PTE - Segment Emissions Calcs'!$V$8:$V$8919,)))</f>
        <v>1.7810889269808891E-3</v>
      </c>
      <c r="P7092" s="38">
        <f t="array" aca="1" ref="P7092" ca="1">IF($H7092="TOTAL HAP",K7092,MAX(IF('PTE - Segment Emissions Calcs'!$B$8:$B$8919=$B7092,'PTE - Segment Emissions Calcs'!$X$8:$X$8919,)))</f>
        <v>7.8011695001762938E-3</v>
      </c>
      <c r="Q7092" s="38">
        <f t="array" aca="1" ref="Q7092" ca="1">IF($H7092="TOTAL HAP",N7092,MAX(IF('PTE - Segment Emissions Calcs'!$B$8:$B$8919=$B7092,'PTE - Segment Emissions Calcs'!$Z$8:$Z$8919,)))</f>
        <v>7.8011695001762938E-3</v>
      </c>
      <c r="R7092" s="39"/>
    </row>
    <row r="7093" spans="1:18" x14ac:dyDescent="0.25">
      <c r="A7093" s="40"/>
      <c r="B7093" s="40"/>
      <c r="C7093" s="34" t="s">
        <v>209</v>
      </c>
      <c r="D7093" s="35"/>
      <c r="E7093" s="35"/>
      <c r="F7093" s="35">
        <f ca="1">IFERROR(VLOOKUP($E7093&amp;"-1",'PTE - Segment Emissions Calcs'!$I$8:$V$8919,16,FALSE),0)</f>
        <v>8.7104076354668162E-4</v>
      </c>
      <c r="G7093" s="35">
        <f ca="1">IFERROR(VLOOKUP($E7093&amp;"-2",'PTE - Segment Emissions Calcs'!$I$8:$V$8919,16,FALSE),0)</f>
        <v>0</v>
      </c>
      <c r="H7093" s="36">
        <f t="shared" ca="1" si="330"/>
        <v>8.7104076354668162E-4</v>
      </c>
      <c r="I7093" s="37">
        <f ca="1">IFERROR(VLOOKUP($E7093&amp;"-1",'PTE - Segment Emissions Calcs'!$I$8:$X$8919,18,FALSE),0)</f>
        <v>3.8151585443344654E-3</v>
      </c>
      <c r="J7093" s="37">
        <f ca="1">IFERROR(VLOOKUP($E7093&amp;"-2",'PTE - Segment Emissions Calcs'!$I$8:$X$8919,18,FALSE),0)</f>
        <v>0</v>
      </c>
      <c r="K7093" s="37">
        <f t="shared" ca="1" si="331"/>
        <v>3.8151585443344654E-3</v>
      </c>
      <c r="L7093" s="37">
        <f ca="1">IFERROR(VLOOKUP($E7093&amp;"-1",'PTE - Segment Emissions Calcs'!$I$8:$Z$8919,20,FALSE),0)</f>
        <v>3.8151585443344654E-3</v>
      </c>
      <c r="M7093" s="37">
        <f ca="1">IFERROR(VLOOKUP($E7093&amp;"-2",'PTE - Segment Emissions Calcs'!$I$8:$Z$8919,20,FALSE),0)</f>
        <v>0</v>
      </c>
      <c r="N7093" s="37">
        <f t="shared" ca="1" si="332"/>
        <v>3.8151585443344654E-3</v>
      </c>
      <c r="O7093" s="38">
        <f t="array" aca="1" ref="O7093" ca="1">IF($H7093="TOTAL HAP",H7093,MAX(IF('PTE - Segment Emissions Calcs'!$B$8:$B$8919=$B7093,'PTE - Segment Emissions Calcs'!$V$8:$V$8919,)))</f>
        <v>8.7104076354668162E-4</v>
      </c>
      <c r="P7093" s="38">
        <f t="array" aca="1" ref="P7093" ca="1">IF($H7093="TOTAL HAP",K7093,MAX(IF('PTE - Segment Emissions Calcs'!$B$8:$B$8919=$B7093,'PTE - Segment Emissions Calcs'!$X$8:$X$8919,)))</f>
        <v>3.8151585443344654E-3</v>
      </c>
      <c r="Q7093" s="38">
        <f t="array" aca="1" ref="Q7093" ca="1">IF($H7093="TOTAL HAP",N7093,MAX(IF('PTE - Segment Emissions Calcs'!$B$8:$B$8919=$B7093,'PTE - Segment Emissions Calcs'!$Z$8:$Z$8919,)))</f>
        <v>3.8151585443344654E-3</v>
      </c>
      <c r="R7093" s="39"/>
    </row>
    <row r="7094" spans="1:18" x14ac:dyDescent="0.25">
      <c r="A7094" s="40"/>
      <c r="B7094" s="40"/>
      <c r="C7094" s="34" t="s">
        <v>177</v>
      </c>
      <c r="D7094" s="35"/>
      <c r="E7094" s="35"/>
      <c r="F7094" s="35">
        <f ca="1">IFERROR(VLOOKUP($E7094&amp;"-1",'PTE - Segment Emissions Calcs'!$I$8:$V$8919,16,FALSE),0)</f>
        <v>1.9157050706948928E-3</v>
      </c>
      <c r="G7094" s="35">
        <f ca="1">IFERROR(VLOOKUP($E7094&amp;"-2",'PTE - Segment Emissions Calcs'!$I$8:$V$8919,16,FALSE),0)</f>
        <v>0</v>
      </c>
      <c r="H7094" s="36">
        <f t="shared" ca="1" si="330"/>
        <v>1.9157050706948928E-3</v>
      </c>
      <c r="I7094" s="37">
        <f ca="1">IFERROR(VLOOKUP($E7094&amp;"-1",'PTE - Segment Emissions Calcs'!$I$8:$X$8919,18,FALSE),0)</f>
        <v>8.3907882096436303E-3</v>
      </c>
      <c r="J7094" s="37">
        <f ca="1">IFERROR(VLOOKUP($E7094&amp;"-2",'PTE - Segment Emissions Calcs'!$I$8:$X$8919,18,FALSE),0)</f>
        <v>0</v>
      </c>
      <c r="K7094" s="37">
        <f t="shared" ca="1" si="331"/>
        <v>8.3907882096436303E-3</v>
      </c>
      <c r="L7094" s="37">
        <f ca="1">IFERROR(VLOOKUP($E7094&amp;"-1",'PTE - Segment Emissions Calcs'!$I$8:$Z$8919,20,FALSE),0)</f>
        <v>8.3907882096436303E-3</v>
      </c>
      <c r="M7094" s="37">
        <f ca="1">IFERROR(VLOOKUP($E7094&amp;"-2",'PTE - Segment Emissions Calcs'!$I$8:$Z$8919,20,FALSE),0)</f>
        <v>0</v>
      </c>
      <c r="N7094" s="37">
        <f t="shared" ca="1" si="332"/>
        <v>8.3907882096436303E-3</v>
      </c>
      <c r="O7094" s="38">
        <f t="array" aca="1" ref="O7094" ca="1">IF($H7094="TOTAL HAP",H7094,MAX(IF('PTE - Segment Emissions Calcs'!$B$8:$B$8919=$B7094,'PTE - Segment Emissions Calcs'!$V$8:$V$8919,)))</f>
        <v>1.9157050706948928E-3</v>
      </c>
      <c r="P7094" s="38">
        <f t="array" aca="1" ref="P7094" ca="1">IF($H7094="TOTAL HAP",K7094,MAX(IF('PTE - Segment Emissions Calcs'!$B$8:$B$8919=$B7094,'PTE - Segment Emissions Calcs'!$X$8:$X$8919,)))</f>
        <v>8.3907882096436303E-3</v>
      </c>
      <c r="Q7094" s="38">
        <f t="array" aca="1" ref="Q7094" ca="1">IF($H7094="TOTAL HAP",N7094,MAX(IF('PTE - Segment Emissions Calcs'!$B$8:$B$8919=$B7094,'PTE - Segment Emissions Calcs'!$Z$8:$Z$8919,)))</f>
        <v>8.3907882096436303E-3</v>
      </c>
      <c r="R7094" s="39"/>
    </row>
    <row r="7095" spans="1:18" x14ac:dyDescent="0.25">
      <c r="A7095" s="40"/>
      <c r="B7095" s="40"/>
      <c r="C7095" s="34" t="s">
        <v>210</v>
      </c>
      <c r="D7095" s="35"/>
      <c r="E7095" s="35"/>
      <c r="F7095" s="35">
        <f ca="1">IFERROR(VLOOKUP($E7095&amp;"-1",'PTE - Segment Emissions Calcs'!$I$8:$V$8919,16,FALSE),0)</f>
        <v>5.7365259263838576E-4</v>
      </c>
      <c r="G7095" s="35">
        <f ca="1">IFERROR(VLOOKUP($E7095&amp;"-2",'PTE - Segment Emissions Calcs'!$I$8:$V$8919,16,FALSE),0)</f>
        <v>0</v>
      </c>
      <c r="H7095" s="36">
        <f t="shared" ca="1" si="330"/>
        <v>5.7365259263838576E-4</v>
      </c>
      <c r="I7095" s="37">
        <f ca="1">IFERROR(VLOOKUP($E7095&amp;"-1",'PTE - Segment Emissions Calcs'!$I$8:$X$8919,18,FALSE),0)</f>
        <v>2.5125983557561294E-3</v>
      </c>
      <c r="J7095" s="37">
        <f ca="1">IFERROR(VLOOKUP($E7095&amp;"-2",'PTE - Segment Emissions Calcs'!$I$8:$X$8919,18,FALSE),0)</f>
        <v>0</v>
      </c>
      <c r="K7095" s="37">
        <f t="shared" ca="1" si="331"/>
        <v>2.5125983557561294E-3</v>
      </c>
      <c r="L7095" s="37">
        <f ca="1">IFERROR(VLOOKUP($E7095&amp;"-1",'PTE - Segment Emissions Calcs'!$I$8:$Z$8919,20,FALSE),0)</f>
        <v>2.5125983557561294E-3</v>
      </c>
      <c r="M7095" s="37">
        <f ca="1">IFERROR(VLOOKUP($E7095&amp;"-2",'PTE - Segment Emissions Calcs'!$I$8:$Z$8919,20,FALSE),0)</f>
        <v>0</v>
      </c>
      <c r="N7095" s="37">
        <f t="shared" ca="1" si="332"/>
        <v>2.5125983557561294E-3</v>
      </c>
      <c r="O7095" s="38">
        <f t="array" aca="1" ref="O7095" ca="1">IF($H7095="TOTAL HAP",H7095,MAX(IF('PTE - Segment Emissions Calcs'!$B$8:$B$8919=$B7095,'PTE - Segment Emissions Calcs'!$V$8:$V$8919,)))</f>
        <v>5.7365259263838576E-4</v>
      </c>
      <c r="P7095" s="38">
        <f t="array" aca="1" ref="P7095" ca="1">IF($H7095="TOTAL HAP",K7095,MAX(IF('PTE - Segment Emissions Calcs'!$B$8:$B$8919=$B7095,'PTE - Segment Emissions Calcs'!$X$8:$X$8919,)))</f>
        <v>2.5125983557561294E-3</v>
      </c>
      <c r="Q7095" s="38">
        <f t="array" aca="1" ref="Q7095" ca="1">IF($H7095="TOTAL HAP",N7095,MAX(IF('PTE - Segment Emissions Calcs'!$B$8:$B$8919=$B7095,'PTE - Segment Emissions Calcs'!$Z$8:$Z$8919,)))</f>
        <v>2.5125983557561294E-3</v>
      </c>
      <c r="R7095" s="39"/>
    </row>
    <row r="7096" spans="1:18" x14ac:dyDescent="0.25">
      <c r="A7096" s="40"/>
      <c r="B7096" s="40"/>
      <c r="C7096" s="34" t="s">
        <v>69</v>
      </c>
      <c r="D7096" s="35"/>
      <c r="E7096" s="35"/>
      <c r="F7096" s="35">
        <f ca="1">IFERROR(VLOOKUP($E7096&amp;"-1",'PTE - Segment Emissions Calcs'!$I$8:$V$8919,16,FALSE),0)</f>
        <v>4.6150686164585699E-3</v>
      </c>
      <c r="G7096" s="35">
        <f ca="1">IFERROR(VLOOKUP($E7096&amp;"-2",'PTE - Segment Emissions Calcs'!$I$8:$V$8919,16,FALSE),0)</f>
        <v>0</v>
      </c>
      <c r="H7096" s="36">
        <f t="shared" ca="1" si="330"/>
        <v>4.6150686164585699E-3</v>
      </c>
      <c r="I7096" s="37">
        <f ca="1">IFERROR(VLOOKUP($E7096&amp;"-1",'PTE - Segment Emissions Calcs'!$I$8:$X$8919,18,FALSE),0)</f>
        <v>2.0214000540088539E-2</v>
      </c>
      <c r="J7096" s="37">
        <f ca="1">IFERROR(VLOOKUP($E7096&amp;"-2",'PTE - Segment Emissions Calcs'!$I$8:$X$8919,18,FALSE),0)</f>
        <v>0</v>
      </c>
      <c r="K7096" s="37">
        <f t="shared" ca="1" si="331"/>
        <v>2.0214000540088539E-2</v>
      </c>
      <c r="L7096" s="37">
        <f ca="1">IFERROR(VLOOKUP($E7096&amp;"-1",'PTE - Segment Emissions Calcs'!$I$8:$Z$8919,20,FALSE),0)</f>
        <v>2.0214000540088539E-2</v>
      </c>
      <c r="M7096" s="37">
        <f ca="1">IFERROR(VLOOKUP($E7096&amp;"-2",'PTE - Segment Emissions Calcs'!$I$8:$Z$8919,20,FALSE),0)</f>
        <v>0</v>
      </c>
      <c r="N7096" s="37">
        <f t="shared" ca="1" si="332"/>
        <v>2.0214000540088539E-2</v>
      </c>
      <c r="O7096" s="38">
        <f t="array" aca="1" ref="O7096" ca="1">IF($H7096="TOTAL HAP",H7096,MAX(IF('PTE - Segment Emissions Calcs'!$B$8:$B$8919=$B7096,'PTE - Segment Emissions Calcs'!$V$8:$V$8919,)))</f>
        <v>4.6150686164585699E-3</v>
      </c>
      <c r="P7096" s="38">
        <f t="array" aca="1" ref="P7096" ca="1">IF($H7096="TOTAL HAP",K7096,MAX(IF('PTE - Segment Emissions Calcs'!$B$8:$B$8919=$B7096,'PTE - Segment Emissions Calcs'!$X$8:$X$8919,)))</f>
        <v>2.0214000540088539E-2</v>
      </c>
      <c r="Q7096" s="38">
        <f t="array" aca="1" ref="Q7096" ca="1">IF($H7096="TOTAL HAP",N7096,MAX(IF('PTE - Segment Emissions Calcs'!$B$8:$B$8919=$B7096,'PTE - Segment Emissions Calcs'!$Z$8:$Z$8919,)))</f>
        <v>2.0214000540088539E-2</v>
      </c>
      <c r="R7096" s="39"/>
    </row>
    <row r="7097" spans="1:18" x14ac:dyDescent="0.25">
      <c r="A7097" s="40"/>
      <c r="B7097" s="40"/>
      <c r="C7097" s="34" t="s">
        <v>179</v>
      </c>
      <c r="D7097" s="35"/>
      <c r="E7097" s="35"/>
      <c r="F7097" s="35">
        <f ca="1">IFERROR(VLOOKUP($E7097&amp;"-1",'PTE - Segment Emissions Calcs'!$I$8:$V$8919,16,FALSE),0)</f>
        <v>1.9109238354655556E-3</v>
      </c>
      <c r="G7097" s="35">
        <f ca="1">IFERROR(VLOOKUP($E7097&amp;"-2",'PTE - Segment Emissions Calcs'!$I$8:$V$8919,16,FALSE),0)</f>
        <v>0</v>
      </c>
      <c r="H7097" s="36">
        <f t="shared" ca="1" si="330"/>
        <v>1.9109238354655556E-3</v>
      </c>
      <c r="I7097" s="37">
        <f ca="1">IFERROR(VLOOKUP($E7097&amp;"-1",'PTE - Segment Emissions Calcs'!$I$8:$X$8919,18,FALSE),0)</f>
        <v>8.3698463993391332E-3</v>
      </c>
      <c r="J7097" s="37">
        <f ca="1">IFERROR(VLOOKUP($E7097&amp;"-2",'PTE - Segment Emissions Calcs'!$I$8:$X$8919,18,FALSE),0)</f>
        <v>0</v>
      </c>
      <c r="K7097" s="37">
        <f t="shared" ca="1" si="331"/>
        <v>8.3698463993391332E-3</v>
      </c>
      <c r="L7097" s="37">
        <f ca="1">IFERROR(VLOOKUP($E7097&amp;"-1",'PTE - Segment Emissions Calcs'!$I$8:$Z$8919,20,FALSE),0)</f>
        <v>8.3698463993391332E-3</v>
      </c>
      <c r="M7097" s="37">
        <f ca="1">IFERROR(VLOOKUP($E7097&amp;"-2",'PTE - Segment Emissions Calcs'!$I$8:$Z$8919,20,FALSE),0)</f>
        <v>0</v>
      </c>
      <c r="N7097" s="37">
        <f t="shared" ca="1" si="332"/>
        <v>8.3698463993391332E-3</v>
      </c>
      <c r="O7097" s="38">
        <f t="array" aca="1" ref="O7097" ca="1">IF($H7097="TOTAL HAP",H7097,MAX(IF('PTE - Segment Emissions Calcs'!$B$8:$B$8919=$B7097,'PTE - Segment Emissions Calcs'!$V$8:$V$8919,)))</f>
        <v>1.9109238354655556E-3</v>
      </c>
      <c r="P7097" s="38">
        <f t="array" aca="1" ref="P7097" ca="1">IF($H7097="TOTAL HAP",K7097,MAX(IF('PTE - Segment Emissions Calcs'!$B$8:$B$8919=$B7097,'PTE - Segment Emissions Calcs'!$X$8:$X$8919,)))</f>
        <v>8.3698463993391332E-3</v>
      </c>
      <c r="Q7097" s="38">
        <f t="array" aca="1" ref="Q7097" ca="1">IF($H7097="TOTAL HAP",N7097,MAX(IF('PTE - Segment Emissions Calcs'!$B$8:$B$8919=$B7097,'PTE - Segment Emissions Calcs'!$Z$8:$Z$8919,)))</f>
        <v>8.3698463993391332E-3</v>
      </c>
      <c r="R7097" s="39"/>
    </row>
    <row r="7098" spans="1:18" ht="15.75" thickBot="1" x14ac:dyDescent="0.3">
      <c r="A7098" s="42"/>
      <c r="B7098" s="42"/>
      <c r="C7098" s="43" t="s">
        <v>295</v>
      </c>
      <c r="D7098" s="44"/>
      <c r="E7098" s="44"/>
      <c r="F7098" s="44">
        <f ca="1">IFERROR(VLOOKUP($E7098&amp;"-1",'PTE - Segment Emissions Calcs'!$I$8:$V$8919,16,FALSE),0)</f>
        <v>0</v>
      </c>
      <c r="G7098" s="44">
        <f ca="1">IFERROR(VLOOKUP($E7098&amp;"-2",'PTE - Segment Emissions Calcs'!$I$8:$V$8919,16,FALSE),0)</f>
        <v>0</v>
      </c>
      <c r="H7098" s="45">
        <f t="shared" ca="1" si="330"/>
        <v>0</v>
      </c>
      <c r="I7098" s="46">
        <f ca="1">IFERROR(VLOOKUP($E7098&amp;"-1",'PTE - Segment Emissions Calcs'!$I$8:$X$8919,18,FALSE),0)</f>
        <v>0</v>
      </c>
      <c r="J7098" s="46">
        <f ca="1">IFERROR(VLOOKUP($E7098&amp;"-2",'PTE - Segment Emissions Calcs'!$I$8:$X$8919,18,FALSE),0)</f>
        <v>0</v>
      </c>
      <c r="K7098" s="46">
        <f t="shared" ca="1" si="331"/>
        <v>0</v>
      </c>
      <c r="L7098" s="46">
        <f ca="1">IFERROR(VLOOKUP($E7098&amp;"-1",'PTE - Segment Emissions Calcs'!$I$8:$Z$8919,20,FALSE),0)</f>
        <v>0</v>
      </c>
      <c r="M7098" s="46">
        <f ca="1">IFERROR(VLOOKUP($E7098&amp;"-2",'PTE - Segment Emissions Calcs'!$I$8:$Z$8919,20,FALSE),0)</f>
        <v>0</v>
      </c>
      <c r="N7098" s="46">
        <f t="shared" ca="1" si="332"/>
        <v>0</v>
      </c>
      <c r="O7098" s="47">
        <f t="array" aca="1" ref="O7098" ca="1">IF($H7098="TOTAL HAP",H7098,MAX(IF('PTE - Segment Emissions Calcs'!$B$8:$B$8919=$B7098,'PTE - Segment Emissions Calcs'!$V$8:$V$8919,)))</f>
        <v>0</v>
      </c>
      <c r="P7098" s="47">
        <f t="array" aca="1" ref="P7098" ca="1">IF($H7098="TOTAL HAP",K7098,MAX(IF('PTE - Segment Emissions Calcs'!$B$8:$B$8919=$B7098,'PTE - Segment Emissions Calcs'!$X$8:$X$8919,)))</f>
        <v>0</v>
      </c>
      <c r="Q7098" s="47">
        <f t="array" aca="1" ref="Q7098" ca="1">IF($H7098="TOTAL HAP",N7098,MAX(IF('PTE - Segment Emissions Calcs'!$B$8:$B$8919=$B7098,'PTE - Segment Emissions Calcs'!$Z$8:$Z$8919,)))</f>
        <v>0</v>
      </c>
      <c r="R7098" s="48"/>
    </row>
    <row r="7099" spans="1:18" ht="15.75" thickTop="1" x14ac:dyDescent="0.25">
      <c r="A7099" s="25" t="str">
        <f ca="1">VLOOKUP(#REF!,'PTE - Segment Emissions Calcs'!$C$8:$J$8919,8,FALSE)</f>
        <v>EQUI 085</v>
      </c>
      <c r="B7099" s="25" t="str">
        <f ca="1">VLOOKUP(A7099,'PTE - Segment Emissions Calcs'!$J$8:$O$8919,4,FALSE)</f>
        <v>Fuel Additive (APC 7-T230)</v>
      </c>
      <c r="C7099" s="26" t="s">
        <v>24</v>
      </c>
      <c r="D7099" s="27"/>
      <c r="E7099" s="27"/>
      <c r="F7099" s="27">
        <f ca="1">IFERROR(VLOOKUP($E7099&amp;"-1",'PTE - Segment Emissions Calcs'!$I$8:$V$8919,16,FALSE),0)</f>
        <v>7.061646534846104E-4</v>
      </c>
      <c r="G7099" s="27">
        <f ca="1">IFERROR(VLOOKUP($E7099&amp;"-2",'PTE - Segment Emissions Calcs'!$I$8:$V$8919,16,FALSE),0)</f>
        <v>0</v>
      </c>
      <c r="H7099" s="28">
        <f t="shared" ca="1" si="330"/>
        <v>7.061646534846104E-4</v>
      </c>
      <c r="I7099" s="29">
        <f ca="1">IFERROR(VLOOKUP($E7099&amp;"-1",'PTE - Segment Emissions Calcs'!$I$8:$X$8919,18,FALSE),0)</f>
        <v>3.0930011822625936E-3</v>
      </c>
      <c r="J7099" s="29">
        <f ca="1">IFERROR(VLOOKUP($E7099&amp;"-2",'PTE - Segment Emissions Calcs'!$I$8:$X$8919,18,FALSE),0)</f>
        <v>0</v>
      </c>
      <c r="K7099" s="29">
        <f t="shared" ca="1" si="331"/>
        <v>3.0930011822625936E-3</v>
      </c>
      <c r="L7099" s="29">
        <f ca="1">IFERROR(VLOOKUP($E7099&amp;"-1",'PTE - Segment Emissions Calcs'!$I$8:$Z$8919,20,FALSE),0)</f>
        <v>3.0930011822625936E-3</v>
      </c>
      <c r="M7099" s="29">
        <f ca="1">IFERROR(VLOOKUP($E7099&amp;"-2",'PTE - Segment Emissions Calcs'!$I$8:$Z$8919,20,FALSE),0)</f>
        <v>0</v>
      </c>
      <c r="N7099" s="29">
        <f t="shared" ca="1" si="332"/>
        <v>3.0930011822625936E-3</v>
      </c>
      <c r="O7099" s="30">
        <f t="array" aca="1" ref="O7099" ca="1">IF($H7099="TOTAL HAP",H7099,MAX(IF('PTE - Segment Emissions Calcs'!$B$8:$B$8919=$B7099,'PTE - Segment Emissions Calcs'!$V$8:$V$8919,)))</f>
        <v>7.061646534846104E-4</v>
      </c>
      <c r="P7099" s="30">
        <f t="array" aca="1" ref="P7099" ca="1">IF($H7099="TOTAL HAP",K7099,MAX(IF('PTE - Segment Emissions Calcs'!$B$8:$B$8919=$B7099,'PTE - Segment Emissions Calcs'!$X$8:$X$8919,)))</f>
        <v>3.0930011822625936E-3</v>
      </c>
      <c r="Q7099" s="30">
        <f t="array" aca="1" ref="Q7099" ca="1">IF($H7099="TOTAL HAP",N7099,MAX(IF('PTE - Segment Emissions Calcs'!$B$8:$B$8919=$B7099,'PTE - Segment Emissions Calcs'!$Z$8:$Z$8919,)))</f>
        <v>3.0930011822625936E-3</v>
      </c>
      <c r="R7099" s="31"/>
    </row>
    <row r="7100" spans="1:18" x14ac:dyDescent="0.25">
      <c r="A7100" s="32"/>
      <c r="B7100" s="33"/>
      <c r="C7100" s="34" t="s">
        <v>29</v>
      </c>
      <c r="D7100" s="35"/>
      <c r="E7100" s="35"/>
      <c r="F7100" s="35">
        <f ca="1">IFERROR(VLOOKUP($E7100&amp;"-1",'PTE - Segment Emissions Calcs'!$I$8:$V$8919,16,FALSE),0)</f>
        <v>1.0916236756703776E-5</v>
      </c>
      <c r="G7100" s="35">
        <f ca="1">IFERROR(VLOOKUP($E7100&amp;"-2",'PTE - Segment Emissions Calcs'!$I$8:$V$8919,16,FALSE),0)</f>
        <v>0</v>
      </c>
      <c r="H7100" s="36">
        <f t="shared" ca="1" si="330"/>
        <v>1.0916236756703776E-5</v>
      </c>
      <c r="I7100" s="37">
        <f ca="1">IFERROR(VLOOKUP($E7100&amp;"-1",'PTE - Segment Emissions Calcs'!$I$8:$X$8919,18,FALSE),0)</f>
        <v>4.781311699436254E-5</v>
      </c>
      <c r="J7100" s="37">
        <f ca="1">IFERROR(VLOOKUP($E7100&amp;"-2",'PTE - Segment Emissions Calcs'!$I$8:$X$8919,18,FALSE),0)</f>
        <v>0</v>
      </c>
      <c r="K7100" s="37">
        <f t="shared" ca="1" si="331"/>
        <v>4.781311699436254E-5</v>
      </c>
      <c r="L7100" s="37">
        <f ca="1">IFERROR(VLOOKUP($E7100&amp;"-1",'PTE - Segment Emissions Calcs'!$I$8:$Z$8919,20,FALSE),0)</f>
        <v>4.781311699436254E-5</v>
      </c>
      <c r="M7100" s="37">
        <f ca="1">IFERROR(VLOOKUP($E7100&amp;"-2",'PTE - Segment Emissions Calcs'!$I$8:$Z$8919,20,FALSE),0)</f>
        <v>0</v>
      </c>
      <c r="N7100" s="37">
        <f t="shared" ca="1" si="332"/>
        <v>4.781311699436254E-5</v>
      </c>
      <c r="O7100" s="38">
        <f t="array" aca="1" ref="O7100" ca="1">IF($H7100="TOTAL HAP",H7100,MAX(IF('PTE - Segment Emissions Calcs'!$B$8:$B$8919=$B7100,'PTE - Segment Emissions Calcs'!$V$8:$V$8919,)))</f>
        <v>1.0916236756703776E-5</v>
      </c>
      <c r="P7100" s="38">
        <f t="array" aca="1" ref="P7100" ca="1">IF($H7100="TOTAL HAP",K7100,MAX(IF('PTE - Segment Emissions Calcs'!$B$8:$B$8919=$B7100,'PTE - Segment Emissions Calcs'!$X$8:$X$8919,)))</f>
        <v>4.781311699436254E-5</v>
      </c>
      <c r="Q7100" s="38">
        <f t="array" aca="1" ref="Q7100" ca="1">IF($H7100="TOTAL HAP",N7100,MAX(IF('PTE - Segment Emissions Calcs'!$B$8:$B$8919=$B7100,'PTE - Segment Emissions Calcs'!$Z$8:$Z$8919,)))</f>
        <v>4.781311699436254E-5</v>
      </c>
      <c r="R7100" s="39"/>
    </row>
    <row r="7101" spans="1:18" x14ac:dyDescent="0.25">
      <c r="A7101" s="32"/>
      <c r="B7101" s="33"/>
      <c r="C7101" s="34" t="s">
        <v>37</v>
      </c>
      <c r="D7101" s="35"/>
      <c r="E7101" s="35"/>
      <c r="F7101" s="35">
        <f ca="1">IFERROR(VLOOKUP($E7101&amp;"-1",'PTE - Segment Emissions Calcs'!$I$8:$V$8919,16,FALSE),0)</f>
        <v>0</v>
      </c>
      <c r="G7101" s="35">
        <f ca="1">IFERROR(VLOOKUP($E7101&amp;"-2",'PTE - Segment Emissions Calcs'!$I$8:$V$8919,16,FALSE),0)</f>
        <v>0</v>
      </c>
      <c r="H7101" s="36">
        <f t="shared" ca="1" si="330"/>
        <v>0</v>
      </c>
      <c r="I7101" s="37">
        <f ca="1">IFERROR(VLOOKUP($E7101&amp;"-1",'PTE - Segment Emissions Calcs'!$I$8:$X$8919,18,FALSE),0)</f>
        <v>0</v>
      </c>
      <c r="J7101" s="37">
        <f ca="1">IFERROR(VLOOKUP($E7101&amp;"-2",'PTE - Segment Emissions Calcs'!$I$8:$X$8919,18,FALSE),0)</f>
        <v>0</v>
      </c>
      <c r="K7101" s="37">
        <f t="shared" ca="1" si="331"/>
        <v>0</v>
      </c>
      <c r="L7101" s="37">
        <f ca="1">IFERROR(VLOOKUP($E7101&amp;"-1",'PTE - Segment Emissions Calcs'!$I$8:$Z$8919,20,FALSE),0)</f>
        <v>0</v>
      </c>
      <c r="M7101" s="37">
        <f ca="1">IFERROR(VLOOKUP($E7101&amp;"-2",'PTE - Segment Emissions Calcs'!$I$8:$Z$8919,20,FALSE),0)</f>
        <v>0</v>
      </c>
      <c r="N7101" s="37">
        <f t="shared" ca="1" si="332"/>
        <v>0</v>
      </c>
      <c r="O7101" s="38">
        <f t="array" aca="1" ref="O7101" ca="1">IF($H7101="TOTAL HAP",H7101,MAX(IF('PTE - Segment Emissions Calcs'!$B$8:$B$8919=$B7101,'PTE - Segment Emissions Calcs'!$V$8:$V$8919,)))</f>
        <v>0</v>
      </c>
      <c r="P7101" s="38">
        <f t="array" aca="1" ref="P7101" ca="1">IF($H7101="TOTAL HAP",K7101,MAX(IF('PTE - Segment Emissions Calcs'!$B$8:$B$8919=$B7101,'PTE - Segment Emissions Calcs'!$X$8:$X$8919,)))</f>
        <v>0</v>
      </c>
      <c r="Q7101" s="38">
        <f t="array" aca="1" ref="Q7101" ca="1">IF($H7101="TOTAL HAP",N7101,MAX(IF('PTE - Segment Emissions Calcs'!$B$8:$B$8919=$B7101,'PTE - Segment Emissions Calcs'!$Z$8:$Z$8919,)))</f>
        <v>0</v>
      </c>
      <c r="R7101" s="39"/>
    </row>
    <row r="7102" spans="1:18" x14ac:dyDescent="0.25">
      <c r="A7102" s="40"/>
      <c r="B7102" s="40"/>
      <c r="C7102" s="34" t="s">
        <v>204</v>
      </c>
      <c r="D7102" s="35"/>
      <c r="E7102" s="35"/>
      <c r="F7102" s="35">
        <f ca="1">IFERROR(VLOOKUP($E7102&amp;"-1",'PTE - Segment Emissions Calcs'!$I$8:$V$8919,16,FALSE),0)</f>
        <v>0</v>
      </c>
      <c r="G7102" s="35">
        <f ca="1">IFERROR(VLOOKUP($E7102&amp;"-2",'PTE - Segment Emissions Calcs'!$I$8:$V$8919,16,FALSE),0)</f>
        <v>0</v>
      </c>
      <c r="H7102" s="36">
        <f t="shared" ca="1" si="330"/>
        <v>0</v>
      </c>
      <c r="I7102" s="37">
        <f ca="1">IFERROR(VLOOKUP($E7102&amp;"-1",'PTE - Segment Emissions Calcs'!$I$8:$X$8919,18,FALSE),0)</f>
        <v>0</v>
      </c>
      <c r="J7102" s="37">
        <f ca="1">IFERROR(VLOOKUP($E7102&amp;"-2",'PTE - Segment Emissions Calcs'!$I$8:$X$8919,18,FALSE),0)</f>
        <v>0</v>
      </c>
      <c r="K7102" s="37">
        <f t="shared" ca="1" si="331"/>
        <v>0</v>
      </c>
      <c r="L7102" s="37">
        <f ca="1">IFERROR(VLOOKUP($E7102&amp;"-1",'PTE - Segment Emissions Calcs'!$I$8:$Z$8919,20,FALSE),0)</f>
        <v>0</v>
      </c>
      <c r="M7102" s="37">
        <f ca="1">IFERROR(VLOOKUP($E7102&amp;"-2",'PTE - Segment Emissions Calcs'!$I$8:$Z$8919,20,FALSE),0)</f>
        <v>0</v>
      </c>
      <c r="N7102" s="37">
        <f t="shared" ca="1" si="332"/>
        <v>0</v>
      </c>
      <c r="O7102" s="38">
        <f t="array" aca="1" ref="O7102" ca="1">IF($H7102="TOTAL HAP",H7102,MAX(IF('PTE - Segment Emissions Calcs'!$B$8:$B$8919=$B7102,'PTE - Segment Emissions Calcs'!$V$8:$V$8919,)))</f>
        <v>0</v>
      </c>
      <c r="P7102" s="38">
        <f t="array" aca="1" ref="P7102" ca="1">IF($H7102="TOTAL HAP",K7102,MAX(IF('PTE - Segment Emissions Calcs'!$B$8:$B$8919=$B7102,'PTE - Segment Emissions Calcs'!$X$8:$X$8919,)))</f>
        <v>0</v>
      </c>
      <c r="Q7102" s="38">
        <f t="array" aca="1" ref="Q7102" ca="1">IF($H7102="TOTAL HAP",N7102,MAX(IF('PTE - Segment Emissions Calcs'!$B$8:$B$8919=$B7102,'PTE - Segment Emissions Calcs'!$Z$8:$Z$8919,)))</f>
        <v>0</v>
      </c>
      <c r="R7102" s="39"/>
    </row>
    <row r="7103" spans="1:18" x14ac:dyDescent="0.25">
      <c r="A7103" s="40"/>
      <c r="B7103" s="40"/>
      <c r="C7103" s="34" t="s">
        <v>205</v>
      </c>
      <c r="D7103" s="35"/>
      <c r="E7103" s="35"/>
      <c r="F7103" s="35">
        <f ca="1">IFERROR(VLOOKUP($E7103&amp;"-1",'PTE - Segment Emissions Calcs'!$I$8:$V$8919,16,FALSE),0)</f>
        <v>0</v>
      </c>
      <c r="G7103" s="35">
        <f ca="1">IFERROR(VLOOKUP($E7103&amp;"-2",'PTE - Segment Emissions Calcs'!$I$8:$V$8919,16,FALSE),0)</f>
        <v>0</v>
      </c>
      <c r="H7103" s="36">
        <f t="shared" ca="1" si="330"/>
        <v>0</v>
      </c>
      <c r="I7103" s="37">
        <f ca="1">IFERROR(VLOOKUP($E7103&amp;"-1",'PTE - Segment Emissions Calcs'!$I$8:$X$8919,18,FALSE),0)</f>
        <v>0</v>
      </c>
      <c r="J7103" s="37">
        <f ca="1">IFERROR(VLOOKUP($E7103&amp;"-2",'PTE - Segment Emissions Calcs'!$I$8:$X$8919,18,FALSE),0)</f>
        <v>0</v>
      </c>
      <c r="K7103" s="37">
        <f t="shared" ca="1" si="331"/>
        <v>0</v>
      </c>
      <c r="L7103" s="37">
        <f ca="1">IFERROR(VLOOKUP($E7103&amp;"-1",'PTE - Segment Emissions Calcs'!$I$8:$Z$8919,20,FALSE),0)</f>
        <v>0</v>
      </c>
      <c r="M7103" s="37">
        <f ca="1">IFERROR(VLOOKUP($E7103&amp;"-2",'PTE - Segment Emissions Calcs'!$I$8:$Z$8919,20,FALSE),0)</f>
        <v>0</v>
      </c>
      <c r="N7103" s="37">
        <f t="shared" ca="1" si="332"/>
        <v>0</v>
      </c>
      <c r="O7103" s="38">
        <f t="array" aca="1" ref="O7103" ca="1">IF($H7103="TOTAL HAP",H7103,MAX(IF('PTE - Segment Emissions Calcs'!$B$8:$B$8919=$B7103,'PTE - Segment Emissions Calcs'!$V$8:$V$8919,)))</f>
        <v>0</v>
      </c>
      <c r="P7103" s="38">
        <f t="array" aca="1" ref="P7103" ca="1">IF($H7103="TOTAL HAP",K7103,MAX(IF('PTE - Segment Emissions Calcs'!$B$8:$B$8919=$B7103,'PTE - Segment Emissions Calcs'!$X$8:$X$8919,)))</f>
        <v>0</v>
      </c>
      <c r="Q7103" s="38">
        <f t="array" aca="1" ref="Q7103" ca="1">IF($H7103="TOTAL HAP",N7103,MAX(IF('PTE - Segment Emissions Calcs'!$B$8:$B$8919=$B7103,'PTE - Segment Emissions Calcs'!$Z$8:$Z$8919,)))</f>
        <v>0</v>
      </c>
      <c r="R7103" s="39"/>
    </row>
    <row r="7104" spans="1:18" x14ac:dyDescent="0.25">
      <c r="A7104" s="40"/>
      <c r="B7104" s="40"/>
      <c r="C7104" s="34" t="s">
        <v>130</v>
      </c>
      <c r="D7104" s="35"/>
      <c r="E7104" s="35"/>
      <c r="F7104" s="35">
        <f ca="1">IFERROR(VLOOKUP($E7104&amp;"-1",'PTE - Segment Emissions Calcs'!$I$8:$V$8919,16,FALSE),0)</f>
        <v>0</v>
      </c>
      <c r="G7104" s="35">
        <f ca="1">IFERROR(VLOOKUP($E7104&amp;"-2",'PTE - Segment Emissions Calcs'!$I$8:$V$8919,16,FALSE),0)</f>
        <v>0</v>
      </c>
      <c r="H7104" s="36">
        <f t="shared" ca="1" si="330"/>
        <v>0</v>
      </c>
      <c r="I7104" s="37">
        <f ca="1">IFERROR(VLOOKUP($E7104&amp;"-1",'PTE - Segment Emissions Calcs'!$I$8:$X$8919,18,FALSE),0)</f>
        <v>0</v>
      </c>
      <c r="J7104" s="37">
        <f ca="1">IFERROR(VLOOKUP($E7104&amp;"-2",'PTE - Segment Emissions Calcs'!$I$8:$X$8919,18,FALSE),0)</f>
        <v>0</v>
      </c>
      <c r="K7104" s="37">
        <f t="shared" ca="1" si="331"/>
        <v>0</v>
      </c>
      <c r="L7104" s="37">
        <f ca="1">IFERROR(VLOOKUP($E7104&amp;"-1",'PTE - Segment Emissions Calcs'!$I$8:$Z$8919,20,FALSE),0)</f>
        <v>0</v>
      </c>
      <c r="M7104" s="37">
        <f ca="1">IFERROR(VLOOKUP($E7104&amp;"-2",'PTE - Segment Emissions Calcs'!$I$8:$Z$8919,20,FALSE),0)</f>
        <v>0</v>
      </c>
      <c r="N7104" s="37">
        <f t="shared" ca="1" si="332"/>
        <v>0</v>
      </c>
      <c r="O7104" s="38">
        <f t="array" aca="1" ref="O7104" ca="1">IF($H7104="TOTAL HAP",H7104,MAX(IF('PTE - Segment Emissions Calcs'!$B$8:$B$8919=$B7104,'PTE - Segment Emissions Calcs'!$V$8:$V$8919,)))</f>
        <v>0</v>
      </c>
      <c r="P7104" s="38">
        <f t="array" aca="1" ref="P7104" ca="1">IF($H7104="TOTAL HAP",K7104,MAX(IF('PTE - Segment Emissions Calcs'!$B$8:$B$8919=$B7104,'PTE - Segment Emissions Calcs'!$X$8:$X$8919,)))</f>
        <v>0</v>
      </c>
      <c r="Q7104" s="38">
        <f t="array" aca="1" ref="Q7104" ca="1">IF($H7104="TOTAL HAP",N7104,MAX(IF('PTE - Segment Emissions Calcs'!$B$8:$B$8919=$B7104,'PTE - Segment Emissions Calcs'!$Z$8:$Z$8919,)))</f>
        <v>0</v>
      </c>
      <c r="R7104" s="39"/>
    </row>
    <row r="7105" spans="1:18" x14ac:dyDescent="0.25">
      <c r="A7105" s="40"/>
      <c r="B7105" s="40"/>
      <c r="C7105" s="34" t="s">
        <v>173</v>
      </c>
      <c r="D7105" s="35"/>
      <c r="E7105" s="35"/>
      <c r="F7105" s="35">
        <f ca="1">IFERROR(VLOOKUP($E7105&amp;"-1",'PTE - Segment Emissions Calcs'!$I$8:$V$8919,16,FALSE),0)</f>
        <v>0</v>
      </c>
      <c r="G7105" s="35">
        <f ca="1">IFERROR(VLOOKUP($E7105&amp;"-2",'PTE - Segment Emissions Calcs'!$I$8:$V$8919,16,FALSE),0)</f>
        <v>0</v>
      </c>
      <c r="H7105" s="36">
        <f t="shared" ca="1" si="330"/>
        <v>0</v>
      </c>
      <c r="I7105" s="37">
        <f ca="1">IFERROR(VLOOKUP($E7105&amp;"-1",'PTE - Segment Emissions Calcs'!$I$8:$X$8919,18,FALSE),0)</f>
        <v>0</v>
      </c>
      <c r="J7105" s="37">
        <f ca="1">IFERROR(VLOOKUP($E7105&amp;"-2",'PTE - Segment Emissions Calcs'!$I$8:$X$8919,18,FALSE),0)</f>
        <v>0</v>
      </c>
      <c r="K7105" s="37">
        <f t="shared" ca="1" si="331"/>
        <v>0</v>
      </c>
      <c r="L7105" s="37">
        <f ca="1">IFERROR(VLOOKUP($E7105&amp;"-1",'PTE - Segment Emissions Calcs'!$I$8:$Z$8919,20,FALSE),0)</f>
        <v>0</v>
      </c>
      <c r="M7105" s="37">
        <f ca="1">IFERROR(VLOOKUP($E7105&amp;"-2",'PTE - Segment Emissions Calcs'!$I$8:$Z$8919,20,FALSE),0)</f>
        <v>0</v>
      </c>
      <c r="N7105" s="37">
        <f t="shared" ca="1" si="332"/>
        <v>0</v>
      </c>
      <c r="O7105" s="38">
        <f t="array" aca="1" ref="O7105" ca="1">IF($H7105="TOTAL HAP",H7105,MAX(IF('PTE - Segment Emissions Calcs'!$B$8:$B$8919=$B7105,'PTE - Segment Emissions Calcs'!$V$8:$V$8919,)))</f>
        <v>0</v>
      </c>
      <c r="P7105" s="38">
        <f t="array" aca="1" ref="P7105" ca="1">IF($H7105="TOTAL HAP",K7105,MAX(IF('PTE - Segment Emissions Calcs'!$B$8:$B$8919=$B7105,'PTE - Segment Emissions Calcs'!$X$8:$X$8919,)))</f>
        <v>0</v>
      </c>
      <c r="Q7105" s="38">
        <f t="array" aca="1" ref="Q7105" ca="1">IF($H7105="TOTAL HAP",N7105,MAX(IF('PTE - Segment Emissions Calcs'!$B$8:$B$8919=$B7105,'PTE - Segment Emissions Calcs'!$Z$8:$Z$8919,)))</f>
        <v>0</v>
      </c>
      <c r="R7105" s="39"/>
    </row>
    <row r="7106" spans="1:18" x14ac:dyDescent="0.25">
      <c r="A7106" s="40"/>
      <c r="B7106" s="40"/>
      <c r="C7106" s="34" t="s">
        <v>291</v>
      </c>
      <c r="D7106" s="35"/>
      <c r="E7106" s="35"/>
      <c r="F7106" s="35">
        <f ca="1">IFERROR(VLOOKUP($E7106&amp;"-1",'PTE - Segment Emissions Calcs'!$I$8:$V$8919,16,FALSE),0)</f>
        <v>0</v>
      </c>
      <c r="G7106" s="35">
        <f ca="1">IFERROR(VLOOKUP($E7106&amp;"-2",'PTE - Segment Emissions Calcs'!$I$8:$V$8919,16,FALSE),0)</f>
        <v>0</v>
      </c>
      <c r="H7106" s="36">
        <f t="shared" ca="1" si="330"/>
        <v>0</v>
      </c>
      <c r="I7106" s="37">
        <f ca="1">IFERROR(VLOOKUP($E7106&amp;"-1",'PTE - Segment Emissions Calcs'!$I$8:$X$8919,18,FALSE),0)</f>
        <v>0</v>
      </c>
      <c r="J7106" s="37">
        <f ca="1">IFERROR(VLOOKUP($E7106&amp;"-2",'PTE - Segment Emissions Calcs'!$I$8:$X$8919,18,FALSE),0)</f>
        <v>0</v>
      </c>
      <c r="K7106" s="37">
        <f t="shared" ca="1" si="331"/>
        <v>0</v>
      </c>
      <c r="L7106" s="37">
        <f ca="1">IFERROR(VLOOKUP($E7106&amp;"-1",'PTE - Segment Emissions Calcs'!$I$8:$Z$8919,20,FALSE),0)</f>
        <v>0</v>
      </c>
      <c r="M7106" s="37">
        <f ca="1">IFERROR(VLOOKUP($E7106&amp;"-2",'PTE - Segment Emissions Calcs'!$I$8:$Z$8919,20,FALSE),0)</f>
        <v>0</v>
      </c>
      <c r="N7106" s="37">
        <f t="shared" ca="1" si="332"/>
        <v>0</v>
      </c>
      <c r="O7106" s="38">
        <f t="array" aca="1" ref="O7106" ca="1">IF($H7106="TOTAL HAP",H7106,MAX(IF('PTE - Segment Emissions Calcs'!$B$8:$B$8919=$B7106,'PTE - Segment Emissions Calcs'!$V$8:$V$8919,)))</f>
        <v>0</v>
      </c>
      <c r="P7106" s="38">
        <f t="array" aca="1" ref="P7106" ca="1">IF($H7106="TOTAL HAP",K7106,MAX(IF('PTE - Segment Emissions Calcs'!$B$8:$B$8919=$B7106,'PTE - Segment Emissions Calcs'!$X$8:$X$8919,)))</f>
        <v>0</v>
      </c>
      <c r="Q7106" s="38">
        <f t="array" aca="1" ref="Q7106" ca="1">IF($H7106="TOTAL HAP",N7106,MAX(IF('PTE - Segment Emissions Calcs'!$B$8:$B$8919=$B7106,'PTE - Segment Emissions Calcs'!$Z$8:$Z$8919,)))</f>
        <v>0</v>
      </c>
      <c r="R7106" s="39"/>
    </row>
    <row r="7107" spans="1:18" x14ac:dyDescent="0.25">
      <c r="A7107" s="40"/>
      <c r="B7107" s="40"/>
      <c r="C7107" s="34" t="s">
        <v>292</v>
      </c>
      <c r="D7107" s="35"/>
      <c r="E7107" s="35"/>
      <c r="F7107" s="35">
        <f ca="1">IFERROR(VLOOKUP($E7107&amp;"-1",'PTE - Segment Emissions Calcs'!$I$8:$V$8919,16,FALSE),0)</f>
        <v>0</v>
      </c>
      <c r="G7107" s="35">
        <f ca="1">IFERROR(VLOOKUP($E7107&amp;"-2",'PTE - Segment Emissions Calcs'!$I$8:$V$8919,16,FALSE),0)</f>
        <v>0</v>
      </c>
      <c r="H7107" s="36">
        <f t="shared" ca="1" si="330"/>
        <v>0</v>
      </c>
      <c r="I7107" s="37">
        <f ca="1">IFERROR(VLOOKUP($E7107&amp;"-1",'PTE - Segment Emissions Calcs'!$I$8:$X$8919,18,FALSE),0)</f>
        <v>0</v>
      </c>
      <c r="J7107" s="37">
        <f ca="1">IFERROR(VLOOKUP($E7107&amp;"-2",'PTE - Segment Emissions Calcs'!$I$8:$X$8919,18,FALSE),0)</f>
        <v>0</v>
      </c>
      <c r="K7107" s="37">
        <f t="shared" ca="1" si="331"/>
        <v>0</v>
      </c>
      <c r="L7107" s="37">
        <f ca="1">IFERROR(VLOOKUP($E7107&amp;"-1",'PTE - Segment Emissions Calcs'!$I$8:$Z$8919,20,FALSE),0)</f>
        <v>0</v>
      </c>
      <c r="M7107" s="37">
        <f ca="1">IFERROR(VLOOKUP($E7107&amp;"-2",'PTE - Segment Emissions Calcs'!$I$8:$Z$8919,20,FALSE),0)</f>
        <v>0</v>
      </c>
      <c r="N7107" s="37">
        <f t="shared" ca="1" si="332"/>
        <v>0</v>
      </c>
      <c r="O7107" s="38">
        <f t="array" aca="1" ref="O7107" ca="1">IF($H7107="TOTAL HAP",H7107,MAX(IF('PTE - Segment Emissions Calcs'!$B$8:$B$8919=$B7107,'PTE - Segment Emissions Calcs'!$V$8:$V$8919,)))</f>
        <v>0</v>
      </c>
      <c r="P7107" s="38">
        <f t="array" aca="1" ref="P7107" ca="1">IF($H7107="TOTAL HAP",K7107,MAX(IF('PTE - Segment Emissions Calcs'!$B$8:$B$8919=$B7107,'PTE - Segment Emissions Calcs'!$X$8:$X$8919,)))</f>
        <v>0</v>
      </c>
      <c r="Q7107" s="38">
        <f t="array" aca="1" ref="Q7107" ca="1">IF($H7107="TOTAL HAP",N7107,MAX(IF('PTE - Segment Emissions Calcs'!$B$8:$B$8919=$B7107,'PTE - Segment Emissions Calcs'!$Z$8:$Z$8919,)))</f>
        <v>0</v>
      </c>
      <c r="R7107" s="39"/>
    </row>
    <row r="7108" spans="1:18" x14ac:dyDescent="0.25">
      <c r="A7108" s="40"/>
      <c r="B7108" s="40"/>
      <c r="C7108" s="34" t="s">
        <v>66</v>
      </c>
      <c r="D7108" s="35"/>
      <c r="E7108" s="35"/>
      <c r="F7108" s="35">
        <f ca="1">IFERROR(VLOOKUP($E7108&amp;"-1",'PTE - Segment Emissions Calcs'!$I$8:$V$8919,16,FALSE),0)</f>
        <v>0</v>
      </c>
      <c r="G7108" s="35">
        <f ca="1">IFERROR(VLOOKUP($E7108&amp;"-2",'PTE - Segment Emissions Calcs'!$I$8:$V$8919,16,FALSE),0)</f>
        <v>0</v>
      </c>
      <c r="H7108" s="36">
        <f t="shared" ca="1" si="330"/>
        <v>0</v>
      </c>
      <c r="I7108" s="37">
        <f ca="1">IFERROR(VLOOKUP($E7108&amp;"-1",'PTE - Segment Emissions Calcs'!$I$8:$X$8919,18,FALSE),0)</f>
        <v>0</v>
      </c>
      <c r="J7108" s="37">
        <f ca="1">IFERROR(VLOOKUP($E7108&amp;"-2",'PTE - Segment Emissions Calcs'!$I$8:$X$8919,18,FALSE),0)</f>
        <v>0</v>
      </c>
      <c r="K7108" s="37">
        <f t="shared" ca="1" si="331"/>
        <v>0</v>
      </c>
      <c r="L7108" s="37">
        <f ca="1">IFERROR(VLOOKUP($E7108&amp;"-1",'PTE - Segment Emissions Calcs'!$I$8:$Z$8919,20,FALSE),0)</f>
        <v>0</v>
      </c>
      <c r="M7108" s="37">
        <f ca="1">IFERROR(VLOOKUP($E7108&amp;"-2",'PTE - Segment Emissions Calcs'!$I$8:$Z$8919,20,FALSE),0)</f>
        <v>0</v>
      </c>
      <c r="N7108" s="37">
        <f t="shared" ca="1" si="332"/>
        <v>0</v>
      </c>
      <c r="O7108" s="38">
        <f t="array" aca="1" ref="O7108" ca="1">IF($H7108="TOTAL HAP",H7108,MAX(IF('PTE - Segment Emissions Calcs'!$B$8:$B$8919=$B7108,'PTE - Segment Emissions Calcs'!$V$8:$V$8919,)))</f>
        <v>0</v>
      </c>
      <c r="P7108" s="38">
        <f t="array" aca="1" ref="P7108" ca="1">IF($H7108="TOTAL HAP",K7108,MAX(IF('PTE - Segment Emissions Calcs'!$B$8:$B$8919=$B7108,'PTE - Segment Emissions Calcs'!$X$8:$X$8919,)))</f>
        <v>0</v>
      </c>
      <c r="Q7108" s="38">
        <f t="array" aca="1" ref="Q7108" ca="1">IF($H7108="TOTAL HAP",N7108,MAX(IF('PTE - Segment Emissions Calcs'!$B$8:$B$8919=$B7108,'PTE - Segment Emissions Calcs'!$Z$8:$Z$8919,)))</f>
        <v>0</v>
      </c>
      <c r="R7108" s="39"/>
    </row>
    <row r="7109" spans="1:18" x14ac:dyDescent="0.25">
      <c r="A7109" s="40"/>
      <c r="B7109" s="40"/>
      <c r="C7109" s="34" t="s">
        <v>293</v>
      </c>
      <c r="D7109" s="35"/>
      <c r="E7109" s="35"/>
      <c r="F7109" s="35">
        <f ca="1">IFERROR(VLOOKUP($E7109&amp;"-1",'PTE - Segment Emissions Calcs'!$I$8:$V$8919,16,FALSE),0)</f>
        <v>0</v>
      </c>
      <c r="G7109" s="35">
        <f ca="1">IFERROR(VLOOKUP($E7109&amp;"-2",'PTE - Segment Emissions Calcs'!$I$8:$V$8919,16,FALSE),0)</f>
        <v>0</v>
      </c>
      <c r="H7109" s="36">
        <f t="shared" ca="1" si="330"/>
        <v>0</v>
      </c>
      <c r="I7109" s="37">
        <f ca="1">IFERROR(VLOOKUP($E7109&amp;"-1",'PTE - Segment Emissions Calcs'!$I$8:$X$8919,18,FALSE),0)</f>
        <v>0</v>
      </c>
      <c r="J7109" s="37">
        <f ca="1">IFERROR(VLOOKUP($E7109&amp;"-2",'PTE - Segment Emissions Calcs'!$I$8:$X$8919,18,FALSE),0)</f>
        <v>0</v>
      </c>
      <c r="K7109" s="37">
        <f t="shared" ca="1" si="331"/>
        <v>0</v>
      </c>
      <c r="L7109" s="37">
        <f ca="1">IFERROR(VLOOKUP($E7109&amp;"-1",'PTE - Segment Emissions Calcs'!$I$8:$Z$8919,20,FALSE),0)</f>
        <v>0</v>
      </c>
      <c r="M7109" s="37">
        <f ca="1">IFERROR(VLOOKUP($E7109&amp;"-2",'PTE - Segment Emissions Calcs'!$I$8:$Z$8919,20,FALSE),0)</f>
        <v>0</v>
      </c>
      <c r="N7109" s="37">
        <f t="shared" ca="1" si="332"/>
        <v>0</v>
      </c>
      <c r="O7109" s="38">
        <f t="array" aca="1" ref="O7109" ca="1">IF($H7109="TOTAL HAP",H7109,MAX(IF('PTE - Segment Emissions Calcs'!$B$8:$B$8919=$B7109,'PTE - Segment Emissions Calcs'!$V$8:$V$8919,)))</f>
        <v>0</v>
      </c>
      <c r="P7109" s="38">
        <f t="array" aca="1" ref="P7109" ca="1">IF($H7109="TOTAL HAP",K7109,MAX(IF('PTE - Segment Emissions Calcs'!$B$8:$B$8919=$B7109,'PTE - Segment Emissions Calcs'!$X$8:$X$8919,)))</f>
        <v>0</v>
      </c>
      <c r="Q7109" s="38">
        <f t="array" aca="1" ref="Q7109" ca="1">IF($H7109="TOTAL HAP",N7109,MAX(IF('PTE - Segment Emissions Calcs'!$B$8:$B$8919=$B7109,'PTE - Segment Emissions Calcs'!$Z$8:$Z$8919,)))</f>
        <v>0</v>
      </c>
      <c r="R7109" s="39"/>
    </row>
    <row r="7110" spans="1:18" x14ac:dyDescent="0.25">
      <c r="A7110" s="40"/>
      <c r="B7110" s="40"/>
      <c r="C7110" s="34" t="s">
        <v>48</v>
      </c>
      <c r="D7110" s="35"/>
      <c r="E7110" s="35"/>
      <c r="F7110" s="35">
        <f ca="1">IFERROR(VLOOKUP($E7110&amp;"-1",'PTE - Segment Emissions Calcs'!$I$8:$V$8919,16,FALSE),0)</f>
        <v>0</v>
      </c>
      <c r="G7110" s="35">
        <f ca="1">IFERROR(VLOOKUP($E7110&amp;"-2",'PTE - Segment Emissions Calcs'!$I$8:$V$8919,16,FALSE),0)</f>
        <v>0</v>
      </c>
      <c r="H7110" s="36">
        <f t="shared" ca="1" si="330"/>
        <v>0</v>
      </c>
      <c r="I7110" s="37">
        <f ca="1">IFERROR(VLOOKUP($E7110&amp;"-1",'PTE - Segment Emissions Calcs'!$I$8:$X$8919,18,FALSE),0)</f>
        <v>0</v>
      </c>
      <c r="J7110" s="37">
        <f ca="1">IFERROR(VLOOKUP($E7110&amp;"-2",'PTE - Segment Emissions Calcs'!$I$8:$X$8919,18,FALSE),0)</f>
        <v>0</v>
      </c>
      <c r="K7110" s="37">
        <f t="shared" ca="1" si="331"/>
        <v>0</v>
      </c>
      <c r="L7110" s="37">
        <f ca="1">IFERROR(VLOOKUP($E7110&amp;"-1",'PTE - Segment Emissions Calcs'!$I$8:$Z$8919,20,FALSE),0)</f>
        <v>0</v>
      </c>
      <c r="M7110" s="37">
        <f ca="1">IFERROR(VLOOKUP($E7110&amp;"-2",'PTE - Segment Emissions Calcs'!$I$8:$Z$8919,20,FALSE),0)</f>
        <v>0</v>
      </c>
      <c r="N7110" s="37">
        <f t="shared" ca="1" si="332"/>
        <v>0</v>
      </c>
      <c r="O7110" s="38">
        <f t="array" aca="1" ref="O7110" ca="1">IF($H7110="TOTAL HAP",H7110,MAX(IF('PTE - Segment Emissions Calcs'!$B$8:$B$8919=$B7110,'PTE - Segment Emissions Calcs'!$V$8:$V$8919,)))</f>
        <v>0</v>
      </c>
      <c r="P7110" s="38">
        <f t="array" aca="1" ref="P7110" ca="1">IF($H7110="TOTAL HAP",K7110,MAX(IF('PTE - Segment Emissions Calcs'!$B$8:$B$8919=$B7110,'PTE - Segment Emissions Calcs'!$X$8:$X$8919,)))</f>
        <v>0</v>
      </c>
      <c r="Q7110" s="38">
        <f t="array" aca="1" ref="Q7110" ca="1">IF($H7110="TOTAL HAP",N7110,MAX(IF('PTE - Segment Emissions Calcs'!$B$8:$B$8919=$B7110,'PTE - Segment Emissions Calcs'!$Z$8:$Z$8919,)))</f>
        <v>0</v>
      </c>
      <c r="R7110" s="39"/>
    </row>
    <row r="7111" spans="1:18" x14ac:dyDescent="0.25">
      <c r="A7111" s="40"/>
      <c r="B7111" s="40"/>
      <c r="C7111" s="34" t="s">
        <v>294</v>
      </c>
      <c r="D7111" s="35"/>
      <c r="E7111" s="35"/>
      <c r="F7111" s="35">
        <f ca="1">IFERROR(VLOOKUP($E7111&amp;"-1",'PTE - Segment Emissions Calcs'!$I$8:$V$8919,16,FALSE),0)</f>
        <v>0</v>
      </c>
      <c r="G7111" s="35">
        <f ca="1">IFERROR(VLOOKUP($E7111&amp;"-2",'PTE - Segment Emissions Calcs'!$I$8:$V$8919,16,FALSE),0)</f>
        <v>0</v>
      </c>
      <c r="H7111" s="36">
        <f t="shared" ca="1" si="330"/>
        <v>0</v>
      </c>
      <c r="I7111" s="37">
        <f ca="1">IFERROR(VLOOKUP($E7111&amp;"-1",'PTE - Segment Emissions Calcs'!$I$8:$X$8919,18,FALSE),0)</f>
        <v>0</v>
      </c>
      <c r="J7111" s="37">
        <f ca="1">IFERROR(VLOOKUP($E7111&amp;"-2",'PTE - Segment Emissions Calcs'!$I$8:$X$8919,18,FALSE),0)</f>
        <v>0</v>
      </c>
      <c r="K7111" s="37">
        <f t="shared" ca="1" si="331"/>
        <v>0</v>
      </c>
      <c r="L7111" s="37">
        <f ca="1">IFERROR(VLOOKUP($E7111&amp;"-1",'PTE - Segment Emissions Calcs'!$I$8:$Z$8919,20,FALSE),0)</f>
        <v>0</v>
      </c>
      <c r="M7111" s="37">
        <f ca="1">IFERROR(VLOOKUP($E7111&amp;"-2",'PTE - Segment Emissions Calcs'!$I$8:$Z$8919,20,FALSE),0)</f>
        <v>0</v>
      </c>
      <c r="N7111" s="37">
        <f t="shared" ca="1" si="332"/>
        <v>0</v>
      </c>
      <c r="O7111" s="38">
        <f t="array" aca="1" ref="O7111" ca="1">IF($H7111="TOTAL HAP",H7111,MAX(IF('PTE - Segment Emissions Calcs'!$B$8:$B$8919=$B7111,'PTE - Segment Emissions Calcs'!$V$8:$V$8919,)))</f>
        <v>0</v>
      </c>
      <c r="P7111" s="38">
        <f t="array" aca="1" ref="P7111" ca="1">IF($H7111="TOTAL HAP",K7111,MAX(IF('PTE - Segment Emissions Calcs'!$B$8:$B$8919=$B7111,'PTE - Segment Emissions Calcs'!$X$8:$X$8919,)))</f>
        <v>0</v>
      </c>
      <c r="Q7111" s="38">
        <f t="array" aca="1" ref="Q7111" ca="1">IF($H7111="TOTAL HAP",N7111,MAX(IF('PTE - Segment Emissions Calcs'!$B$8:$B$8919=$B7111,'PTE - Segment Emissions Calcs'!$Z$8:$Z$8919,)))</f>
        <v>0</v>
      </c>
      <c r="R7111" s="39"/>
    </row>
    <row r="7112" spans="1:18" x14ac:dyDescent="0.25">
      <c r="A7112" s="40"/>
      <c r="B7112" s="40"/>
      <c r="C7112" s="34" t="s">
        <v>50</v>
      </c>
      <c r="D7112" s="35"/>
      <c r="E7112" s="35"/>
      <c r="F7112" s="35">
        <f ca="1">IFERROR(VLOOKUP($E7112&amp;"-1",'PTE - Segment Emissions Calcs'!$I$8:$V$8919,16,FALSE),0)</f>
        <v>5.9239515642944181E-6</v>
      </c>
      <c r="G7112" s="35">
        <f ca="1">IFERROR(VLOOKUP($E7112&amp;"-2",'PTE - Segment Emissions Calcs'!$I$8:$V$8919,16,FALSE),0)</f>
        <v>0</v>
      </c>
      <c r="H7112" s="36">
        <f t="shared" ca="1" si="330"/>
        <v>5.9239515642944181E-6</v>
      </c>
      <c r="I7112" s="37">
        <f ca="1">IFERROR(VLOOKUP($E7112&amp;"-1",'PTE - Segment Emissions Calcs'!$I$8:$X$8919,18,FALSE),0)</f>
        <v>2.5946907851609551E-5</v>
      </c>
      <c r="J7112" s="37">
        <f ca="1">IFERROR(VLOOKUP($E7112&amp;"-2",'PTE - Segment Emissions Calcs'!$I$8:$X$8919,18,FALSE),0)</f>
        <v>0</v>
      </c>
      <c r="K7112" s="37">
        <f t="shared" ca="1" si="331"/>
        <v>2.5946907851609551E-5</v>
      </c>
      <c r="L7112" s="37">
        <f ca="1">IFERROR(VLOOKUP($E7112&amp;"-1",'PTE - Segment Emissions Calcs'!$I$8:$Z$8919,20,FALSE),0)</f>
        <v>2.5946907851609551E-5</v>
      </c>
      <c r="M7112" s="37">
        <f ca="1">IFERROR(VLOOKUP($E7112&amp;"-2",'PTE - Segment Emissions Calcs'!$I$8:$Z$8919,20,FALSE),0)</f>
        <v>0</v>
      </c>
      <c r="N7112" s="37">
        <f t="shared" ca="1" si="332"/>
        <v>2.5946907851609551E-5</v>
      </c>
      <c r="O7112" s="38">
        <f t="array" aca="1" ref="O7112" ca="1">IF($H7112="TOTAL HAP",H7112,MAX(IF('PTE - Segment Emissions Calcs'!$B$8:$B$8919=$B7112,'PTE - Segment Emissions Calcs'!$V$8:$V$8919,)))</f>
        <v>5.9239515642944181E-6</v>
      </c>
      <c r="P7112" s="38">
        <f t="array" aca="1" ref="P7112" ca="1">IF($H7112="TOTAL HAP",K7112,MAX(IF('PTE - Segment Emissions Calcs'!$B$8:$B$8919=$B7112,'PTE - Segment Emissions Calcs'!$X$8:$X$8919,)))</f>
        <v>2.5946907851609551E-5</v>
      </c>
      <c r="Q7112" s="38">
        <f t="array" aca="1" ref="Q7112" ca="1">IF($H7112="TOTAL HAP",N7112,MAX(IF('PTE - Segment Emissions Calcs'!$B$8:$B$8919=$B7112,'PTE - Segment Emissions Calcs'!$Z$8:$Z$8919,)))</f>
        <v>2.5946907851609551E-5</v>
      </c>
      <c r="R7112" s="39"/>
    </row>
    <row r="7113" spans="1:18" x14ac:dyDescent="0.25">
      <c r="A7113" s="40"/>
      <c r="B7113" s="40"/>
      <c r="C7113" s="34" t="s">
        <v>53</v>
      </c>
      <c r="D7113" s="35"/>
      <c r="E7113" s="35"/>
      <c r="F7113" s="35">
        <f ca="1">IFERROR(VLOOKUP($E7113&amp;"-1",'PTE - Segment Emissions Calcs'!$I$8:$V$8919,16,FALSE),0)</f>
        <v>0</v>
      </c>
      <c r="G7113" s="35">
        <f ca="1">IFERROR(VLOOKUP($E7113&amp;"-2",'PTE - Segment Emissions Calcs'!$I$8:$V$8919,16,FALSE),0)</f>
        <v>0</v>
      </c>
      <c r="H7113" s="36">
        <f t="shared" ca="1" si="330"/>
        <v>0</v>
      </c>
      <c r="I7113" s="37">
        <f ca="1">IFERROR(VLOOKUP($E7113&amp;"-1",'PTE - Segment Emissions Calcs'!$I$8:$X$8919,18,FALSE),0)</f>
        <v>0</v>
      </c>
      <c r="J7113" s="37">
        <f ca="1">IFERROR(VLOOKUP($E7113&amp;"-2",'PTE - Segment Emissions Calcs'!$I$8:$X$8919,18,FALSE),0)</f>
        <v>0</v>
      </c>
      <c r="K7113" s="37">
        <f t="shared" ca="1" si="331"/>
        <v>0</v>
      </c>
      <c r="L7113" s="37">
        <f ca="1">IFERROR(VLOOKUP($E7113&amp;"-1",'PTE - Segment Emissions Calcs'!$I$8:$Z$8919,20,FALSE),0)</f>
        <v>0</v>
      </c>
      <c r="M7113" s="37">
        <f ca="1">IFERROR(VLOOKUP($E7113&amp;"-2",'PTE - Segment Emissions Calcs'!$I$8:$Z$8919,20,FALSE),0)</f>
        <v>0</v>
      </c>
      <c r="N7113" s="37">
        <f t="shared" ca="1" si="332"/>
        <v>0</v>
      </c>
      <c r="O7113" s="38">
        <f t="array" aca="1" ref="O7113" ca="1">IF($H7113="TOTAL HAP",H7113,MAX(IF('PTE - Segment Emissions Calcs'!$B$8:$B$8919=$B7113,'PTE - Segment Emissions Calcs'!$V$8:$V$8919,)))</f>
        <v>0</v>
      </c>
      <c r="P7113" s="38">
        <f t="array" aca="1" ref="P7113" ca="1">IF($H7113="TOTAL HAP",K7113,MAX(IF('PTE - Segment Emissions Calcs'!$B$8:$B$8919=$B7113,'PTE - Segment Emissions Calcs'!$X$8:$X$8919,)))</f>
        <v>0</v>
      </c>
      <c r="Q7113" s="38">
        <f t="array" aca="1" ref="Q7113" ca="1">IF($H7113="TOTAL HAP",N7113,MAX(IF('PTE - Segment Emissions Calcs'!$B$8:$B$8919=$B7113,'PTE - Segment Emissions Calcs'!$Z$8:$Z$8919,)))</f>
        <v>0</v>
      </c>
      <c r="R7113" s="39"/>
    </row>
    <row r="7114" spans="1:18" x14ac:dyDescent="0.25">
      <c r="A7114" s="40"/>
      <c r="B7114" s="40"/>
      <c r="C7114" s="34" t="s">
        <v>209</v>
      </c>
      <c r="D7114" s="35"/>
      <c r="E7114" s="35"/>
      <c r="F7114" s="35">
        <f ca="1">IFERROR(VLOOKUP($E7114&amp;"-1",'PTE - Segment Emissions Calcs'!$I$8:$V$8919,16,FALSE),0)</f>
        <v>0</v>
      </c>
      <c r="G7114" s="35">
        <f ca="1">IFERROR(VLOOKUP($E7114&amp;"-2",'PTE - Segment Emissions Calcs'!$I$8:$V$8919,16,FALSE),0)</f>
        <v>0</v>
      </c>
      <c r="H7114" s="36">
        <f t="shared" ca="1" si="330"/>
        <v>0</v>
      </c>
      <c r="I7114" s="37">
        <f ca="1">IFERROR(VLOOKUP($E7114&amp;"-1",'PTE - Segment Emissions Calcs'!$I$8:$X$8919,18,FALSE),0)</f>
        <v>0</v>
      </c>
      <c r="J7114" s="37">
        <f ca="1">IFERROR(VLOOKUP($E7114&amp;"-2",'PTE - Segment Emissions Calcs'!$I$8:$X$8919,18,FALSE),0)</f>
        <v>0</v>
      </c>
      <c r="K7114" s="37">
        <f t="shared" ca="1" si="331"/>
        <v>0</v>
      </c>
      <c r="L7114" s="37">
        <f ca="1">IFERROR(VLOOKUP($E7114&amp;"-1",'PTE - Segment Emissions Calcs'!$I$8:$Z$8919,20,FALSE),0)</f>
        <v>0</v>
      </c>
      <c r="M7114" s="37">
        <f ca="1">IFERROR(VLOOKUP($E7114&amp;"-2",'PTE - Segment Emissions Calcs'!$I$8:$Z$8919,20,FALSE),0)</f>
        <v>0</v>
      </c>
      <c r="N7114" s="37">
        <f t="shared" ca="1" si="332"/>
        <v>0</v>
      </c>
      <c r="O7114" s="38">
        <f t="array" aca="1" ref="O7114" ca="1">IF($H7114="TOTAL HAP",H7114,MAX(IF('PTE - Segment Emissions Calcs'!$B$8:$B$8919=$B7114,'PTE - Segment Emissions Calcs'!$V$8:$V$8919,)))</f>
        <v>0</v>
      </c>
      <c r="P7114" s="38">
        <f t="array" aca="1" ref="P7114" ca="1">IF($H7114="TOTAL HAP",K7114,MAX(IF('PTE - Segment Emissions Calcs'!$B$8:$B$8919=$B7114,'PTE - Segment Emissions Calcs'!$X$8:$X$8919,)))</f>
        <v>0</v>
      </c>
      <c r="Q7114" s="38">
        <f t="array" aca="1" ref="Q7114" ca="1">IF($H7114="TOTAL HAP",N7114,MAX(IF('PTE - Segment Emissions Calcs'!$B$8:$B$8919=$B7114,'PTE - Segment Emissions Calcs'!$Z$8:$Z$8919,)))</f>
        <v>0</v>
      </c>
      <c r="R7114" s="39"/>
    </row>
    <row r="7115" spans="1:18" x14ac:dyDescent="0.25">
      <c r="A7115" s="40"/>
      <c r="B7115" s="40"/>
      <c r="C7115" s="34" t="s">
        <v>177</v>
      </c>
      <c r="D7115" s="35"/>
      <c r="E7115" s="35"/>
      <c r="F7115" s="35">
        <f ca="1">IFERROR(VLOOKUP($E7115&amp;"-1",'PTE - Segment Emissions Calcs'!$I$8:$V$8919,16,FALSE),0)</f>
        <v>4.9922851924093567E-6</v>
      </c>
      <c r="G7115" s="35">
        <f ca="1">IFERROR(VLOOKUP($E7115&amp;"-2",'PTE - Segment Emissions Calcs'!$I$8:$V$8919,16,FALSE),0)</f>
        <v>0</v>
      </c>
      <c r="H7115" s="36">
        <f t="shared" ref="H7115:H7178" ca="1" si="333">MAX(F7115:G7115)</f>
        <v>4.9922851924093567E-6</v>
      </c>
      <c r="I7115" s="37">
        <f ca="1">IFERROR(VLOOKUP($E7115&amp;"-1",'PTE - Segment Emissions Calcs'!$I$8:$X$8919,18,FALSE),0)</f>
        <v>2.1866209142752985E-5</v>
      </c>
      <c r="J7115" s="37">
        <f ca="1">IFERROR(VLOOKUP($E7115&amp;"-2",'PTE - Segment Emissions Calcs'!$I$8:$X$8919,18,FALSE),0)</f>
        <v>0</v>
      </c>
      <c r="K7115" s="37">
        <f t="shared" ref="K7115:K7178" ca="1" si="334">MAX(I7115:J7115)</f>
        <v>2.1866209142752985E-5</v>
      </c>
      <c r="L7115" s="37">
        <f ca="1">IFERROR(VLOOKUP($E7115&amp;"-1",'PTE - Segment Emissions Calcs'!$I$8:$Z$8919,20,FALSE),0)</f>
        <v>2.1866209142752985E-5</v>
      </c>
      <c r="M7115" s="37">
        <f ca="1">IFERROR(VLOOKUP($E7115&amp;"-2",'PTE - Segment Emissions Calcs'!$I$8:$Z$8919,20,FALSE),0)</f>
        <v>0</v>
      </c>
      <c r="N7115" s="37">
        <f t="shared" ref="N7115:N7178" ca="1" si="335">MAX(L7115:M7115)</f>
        <v>2.1866209142752985E-5</v>
      </c>
      <c r="O7115" s="38">
        <f t="array" aca="1" ref="O7115" ca="1">IF($H7115="TOTAL HAP",H7115,MAX(IF('PTE - Segment Emissions Calcs'!$B$8:$B$8919=$B7115,'PTE - Segment Emissions Calcs'!$V$8:$V$8919,)))</f>
        <v>4.9922851924093567E-6</v>
      </c>
      <c r="P7115" s="38">
        <f t="array" aca="1" ref="P7115" ca="1">IF($H7115="TOTAL HAP",K7115,MAX(IF('PTE - Segment Emissions Calcs'!$B$8:$B$8919=$B7115,'PTE - Segment Emissions Calcs'!$X$8:$X$8919,)))</f>
        <v>2.1866209142752985E-5</v>
      </c>
      <c r="Q7115" s="38">
        <f t="array" aca="1" ref="Q7115" ca="1">IF($H7115="TOTAL HAP",N7115,MAX(IF('PTE - Segment Emissions Calcs'!$B$8:$B$8919=$B7115,'PTE - Segment Emissions Calcs'!$Z$8:$Z$8919,)))</f>
        <v>2.1866209142752985E-5</v>
      </c>
      <c r="R7115" s="39"/>
    </row>
    <row r="7116" spans="1:18" x14ac:dyDescent="0.25">
      <c r="A7116" s="40"/>
      <c r="B7116" s="40"/>
      <c r="C7116" s="34" t="s">
        <v>210</v>
      </c>
      <c r="D7116" s="35"/>
      <c r="E7116" s="35"/>
      <c r="F7116" s="35">
        <f ca="1">IFERROR(VLOOKUP($E7116&amp;"-1",'PTE - Segment Emissions Calcs'!$I$8:$V$8919,16,FALSE),0)</f>
        <v>0</v>
      </c>
      <c r="G7116" s="35">
        <f ca="1">IFERROR(VLOOKUP($E7116&amp;"-2",'PTE - Segment Emissions Calcs'!$I$8:$V$8919,16,FALSE),0)</f>
        <v>0</v>
      </c>
      <c r="H7116" s="36">
        <f t="shared" ca="1" si="333"/>
        <v>0</v>
      </c>
      <c r="I7116" s="37">
        <f ca="1">IFERROR(VLOOKUP($E7116&amp;"-1",'PTE - Segment Emissions Calcs'!$I$8:$X$8919,18,FALSE),0)</f>
        <v>0</v>
      </c>
      <c r="J7116" s="37">
        <f ca="1">IFERROR(VLOOKUP($E7116&amp;"-2",'PTE - Segment Emissions Calcs'!$I$8:$X$8919,18,FALSE),0)</f>
        <v>0</v>
      </c>
      <c r="K7116" s="37">
        <f t="shared" ca="1" si="334"/>
        <v>0</v>
      </c>
      <c r="L7116" s="37">
        <f ca="1">IFERROR(VLOOKUP($E7116&amp;"-1",'PTE - Segment Emissions Calcs'!$I$8:$Z$8919,20,FALSE),0)</f>
        <v>0</v>
      </c>
      <c r="M7116" s="37">
        <f ca="1">IFERROR(VLOOKUP($E7116&amp;"-2",'PTE - Segment Emissions Calcs'!$I$8:$Z$8919,20,FALSE),0)</f>
        <v>0</v>
      </c>
      <c r="N7116" s="37">
        <f t="shared" ca="1" si="335"/>
        <v>0</v>
      </c>
      <c r="O7116" s="38">
        <f t="array" aca="1" ref="O7116" ca="1">IF($H7116="TOTAL HAP",H7116,MAX(IF('PTE - Segment Emissions Calcs'!$B$8:$B$8919=$B7116,'PTE - Segment Emissions Calcs'!$V$8:$V$8919,)))</f>
        <v>0</v>
      </c>
      <c r="P7116" s="38">
        <f t="array" aca="1" ref="P7116" ca="1">IF($H7116="TOTAL HAP",K7116,MAX(IF('PTE - Segment Emissions Calcs'!$B$8:$B$8919=$B7116,'PTE - Segment Emissions Calcs'!$X$8:$X$8919,)))</f>
        <v>0</v>
      </c>
      <c r="Q7116" s="38">
        <f t="array" aca="1" ref="Q7116" ca="1">IF($H7116="TOTAL HAP",N7116,MAX(IF('PTE - Segment Emissions Calcs'!$B$8:$B$8919=$B7116,'PTE - Segment Emissions Calcs'!$Z$8:$Z$8919,)))</f>
        <v>0</v>
      </c>
      <c r="R7116" s="39"/>
    </row>
    <row r="7117" spans="1:18" x14ac:dyDescent="0.25">
      <c r="A7117" s="40"/>
      <c r="B7117" s="40"/>
      <c r="C7117" s="34" t="s">
        <v>69</v>
      </c>
      <c r="D7117" s="35"/>
      <c r="E7117" s="35"/>
      <c r="F7117" s="35">
        <f ca="1">IFERROR(VLOOKUP($E7117&amp;"-1",'PTE - Segment Emissions Calcs'!$I$8:$V$8919,16,FALSE),0)</f>
        <v>0</v>
      </c>
      <c r="G7117" s="35">
        <f ca="1">IFERROR(VLOOKUP($E7117&amp;"-2",'PTE - Segment Emissions Calcs'!$I$8:$V$8919,16,FALSE),0)</f>
        <v>0</v>
      </c>
      <c r="H7117" s="36">
        <f t="shared" ca="1" si="333"/>
        <v>0</v>
      </c>
      <c r="I7117" s="37">
        <f ca="1">IFERROR(VLOOKUP($E7117&amp;"-1",'PTE - Segment Emissions Calcs'!$I$8:$X$8919,18,FALSE),0)</f>
        <v>0</v>
      </c>
      <c r="J7117" s="37">
        <f ca="1">IFERROR(VLOOKUP($E7117&amp;"-2",'PTE - Segment Emissions Calcs'!$I$8:$X$8919,18,FALSE),0)</f>
        <v>0</v>
      </c>
      <c r="K7117" s="37">
        <f t="shared" ca="1" si="334"/>
        <v>0</v>
      </c>
      <c r="L7117" s="37">
        <f ca="1">IFERROR(VLOOKUP($E7117&amp;"-1",'PTE - Segment Emissions Calcs'!$I$8:$Z$8919,20,FALSE),0)</f>
        <v>0</v>
      </c>
      <c r="M7117" s="37">
        <f ca="1">IFERROR(VLOOKUP($E7117&amp;"-2",'PTE - Segment Emissions Calcs'!$I$8:$Z$8919,20,FALSE),0)</f>
        <v>0</v>
      </c>
      <c r="N7117" s="37">
        <f t="shared" ca="1" si="335"/>
        <v>0</v>
      </c>
      <c r="O7117" s="38">
        <f t="array" aca="1" ref="O7117" ca="1">IF($H7117="TOTAL HAP",H7117,MAX(IF('PTE - Segment Emissions Calcs'!$B$8:$B$8919=$B7117,'PTE - Segment Emissions Calcs'!$V$8:$V$8919,)))</f>
        <v>0</v>
      </c>
      <c r="P7117" s="38">
        <f t="array" aca="1" ref="P7117" ca="1">IF($H7117="TOTAL HAP",K7117,MAX(IF('PTE - Segment Emissions Calcs'!$B$8:$B$8919=$B7117,'PTE - Segment Emissions Calcs'!$X$8:$X$8919,)))</f>
        <v>0</v>
      </c>
      <c r="Q7117" s="38">
        <f t="array" aca="1" ref="Q7117" ca="1">IF($H7117="TOTAL HAP",N7117,MAX(IF('PTE - Segment Emissions Calcs'!$B$8:$B$8919=$B7117,'PTE - Segment Emissions Calcs'!$Z$8:$Z$8919,)))</f>
        <v>0</v>
      </c>
      <c r="R7117" s="39"/>
    </row>
    <row r="7118" spans="1:18" x14ac:dyDescent="0.25">
      <c r="A7118" s="40"/>
      <c r="B7118" s="40"/>
      <c r="C7118" s="34" t="s">
        <v>179</v>
      </c>
      <c r="D7118" s="35"/>
      <c r="E7118" s="35"/>
      <c r="F7118" s="35">
        <f ca="1">IFERROR(VLOOKUP($E7118&amp;"-1",'PTE - Segment Emissions Calcs'!$I$8:$V$8919,16,FALSE),0)</f>
        <v>0</v>
      </c>
      <c r="G7118" s="35">
        <f ca="1">IFERROR(VLOOKUP($E7118&amp;"-2",'PTE - Segment Emissions Calcs'!$I$8:$V$8919,16,FALSE),0)</f>
        <v>0</v>
      </c>
      <c r="H7118" s="36">
        <f t="shared" ca="1" si="333"/>
        <v>0</v>
      </c>
      <c r="I7118" s="37">
        <f ca="1">IFERROR(VLOOKUP($E7118&amp;"-1",'PTE - Segment Emissions Calcs'!$I$8:$X$8919,18,FALSE),0)</f>
        <v>0</v>
      </c>
      <c r="J7118" s="37">
        <f ca="1">IFERROR(VLOOKUP($E7118&amp;"-2",'PTE - Segment Emissions Calcs'!$I$8:$X$8919,18,FALSE),0)</f>
        <v>0</v>
      </c>
      <c r="K7118" s="37">
        <f t="shared" ca="1" si="334"/>
        <v>0</v>
      </c>
      <c r="L7118" s="37">
        <f ca="1">IFERROR(VLOOKUP($E7118&amp;"-1",'PTE - Segment Emissions Calcs'!$I$8:$Z$8919,20,FALSE),0)</f>
        <v>0</v>
      </c>
      <c r="M7118" s="37">
        <f ca="1">IFERROR(VLOOKUP($E7118&amp;"-2",'PTE - Segment Emissions Calcs'!$I$8:$Z$8919,20,FALSE),0)</f>
        <v>0</v>
      </c>
      <c r="N7118" s="37">
        <f t="shared" ca="1" si="335"/>
        <v>0</v>
      </c>
      <c r="O7118" s="38">
        <f t="array" aca="1" ref="O7118" ca="1">IF($H7118="TOTAL HAP",H7118,MAX(IF('PTE - Segment Emissions Calcs'!$B$8:$B$8919=$B7118,'PTE - Segment Emissions Calcs'!$V$8:$V$8919,)))</f>
        <v>0</v>
      </c>
      <c r="P7118" s="38">
        <f t="array" aca="1" ref="P7118" ca="1">IF($H7118="TOTAL HAP",K7118,MAX(IF('PTE - Segment Emissions Calcs'!$B$8:$B$8919=$B7118,'PTE - Segment Emissions Calcs'!$X$8:$X$8919,)))</f>
        <v>0</v>
      </c>
      <c r="Q7118" s="38">
        <f t="array" aca="1" ref="Q7118" ca="1">IF($H7118="TOTAL HAP",N7118,MAX(IF('PTE - Segment Emissions Calcs'!$B$8:$B$8919=$B7118,'PTE - Segment Emissions Calcs'!$Z$8:$Z$8919,)))</f>
        <v>0</v>
      </c>
      <c r="R7118" s="39"/>
    </row>
    <row r="7119" spans="1:18" ht="15.75" thickBot="1" x14ac:dyDescent="0.3">
      <c r="A7119" s="42"/>
      <c r="B7119" s="42"/>
      <c r="C7119" s="43" t="s">
        <v>295</v>
      </c>
      <c r="D7119" s="44"/>
      <c r="E7119" s="44"/>
      <c r="F7119" s="44">
        <f ca="1">IFERROR(VLOOKUP($E7119&amp;"-1",'PTE - Segment Emissions Calcs'!$I$8:$V$8919,16,FALSE),0)</f>
        <v>0</v>
      </c>
      <c r="G7119" s="44">
        <f ca="1">IFERROR(VLOOKUP($E7119&amp;"-2",'PTE - Segment Emissions Calcs'!$I$8:$V$8919,16,FALSE),0)</f>
        <v>0</v>
      </c>
      <c r="H7119" s="45">
        <f t="shared" ca="1" si="333"/>
        <v>0</v>
      </c>
      <c r="I7119" s="46">
        <f ca="1">IFERROR(VLOOKUP($E7119&amp;"-1",'PTE - Segment Emissions Calcs'!$I$8:$X$8919,18,FALSE),0)</f>
        <v>0</v>
      </c>
      <c r="J7119" s="46">
        <f ca="1">IFERROR(VLOOKUP($E7119&amp;"-2",'PTE - Segment Emissions Calcs'!$I$8:$X$8919,18,FALSE),0)</f>
        <v>0</v>
      </c>
      <c r="K7119" s="46">
        <f t="shared" ca="1" si="334"/>
        <v>0</v>
      </c>
      <c r="L7119" s="46">
        <f ca="1">IFERROR(VLOOKUP($E7119&amp;"-1",'PTE - Segment Emissions Calcs'!$I$8:$Z$8919,20,FALSE),0)</f>
        <v>0</v>
      </c>
      <c r="M7119" s="46">
        <f ca="1">IFERROR(VLOOKUP($E7119&amp;"-2",'PTE - Segment Emissions Calcs'!$I$8:$Z$8919,20,FALSE),0)</f>
        <v>0</v>
      </c>
      <c r="N7119" s="46">
        <f t="shared" ca="1" si="335"/>
        <v>0</v>
      </c>
      <c r="O7119" s="47">
        <f t="array" aca="1" ref="O7119" ca="1">IF($H7119="TOTAL HAP",H7119,MAX(IF('PTE - Segment Emissions Calcs'!$B$8:$B$8919=$B7119,'PTE - Segment Emissions Calcs'!$V$8:$V$8919,)))</f>
        <v>0</v>
      </c>
      <c r="P7119" s="47">
        <f t="array" aca="1" ref="P7119" ca="1">IF($H7119="TOTAL HAP",K7119,MAX(IF('PTE - Segment Emissions Calcs'!$B$8:$B$8919=$B7119,'PTE - Segment Emissions Calcs'!$X$8:$X$8919,)))</f>
        <v>0</v>
      </c>
      <c r="Q7119" s="47">
        <f t="array" aca="1" ref="Q7119" ca="1">IF($H7119="TOTAL HAP",N7119,MAX(IF('PTE - Segment Emissions Calcs'!$B$8:$B$8919=$B7119,'PTE - Segment Emissions Calcs'!$Z$8:$Z$8919,)))</f>
        <v>0</v>
      </c>
      <c r="R7119" s="48"/>
    </row>
    <row r="7120" spans="1:18" ht="15.75" thickTop="1" x14ac:dyDescent="0.25">
      <c r="A7120" s="25" t="str">
        <f ca="1">VLOOKUP(#REF!,'PTE - Segment Emissions Calcs'!$C$8:$J$8919,8,FALSE)</f>
        <v>EQUI 086</v>
      </c>
      <c r="B7120" s="25" t="str">
        <f ca="1">VLOOKUP(A7120,'PTE - Segment Emissions Calcs'!$J$8:$O$8919,4,FALSE)</f>
        <v>Fuel Additive (APC 7-T206)</v>
      </c>
      <c r="C7120" s="26" t="s">
        <v>24</v>
      </c>
      <c r="D7120" s="27"/>
      <c r="E7120" s="27"/>
      <c r="F7120" s="27">
        <f ca="1">IFERROR(VLOOKUP($E7120&amp;"-1",'PTE - Segment Emissions Calcs'!$I$8:$V$8919,16,FALSE),0)</f>
        <v>9.8199082979355951E-2</v>
      </c>
      <c r="G7120" s="27">
        <f ca="1">IFERROR(VLOOKUP($E7120&amp;"-2",'PTE - Segment Emissions Calcs'!$I$8:$V$8919,16,FALSE),0)</f>
        <v>0</v>
      </c>
      <c r="H7120" s="28">
        <f t="shared" ca="1" si="333"/>
        <v>9.8199082979355951E-2</v>
      </c>
      <c r="I7120" s="29">
        <f ca="1">IFERROR(VLOOKUP($E7120&amp;"-1",'PTE - Segment Emissions Calcs'!$I$8:$X$8919,18,FALSE),0)</f>
        <v>0.43011198344957902</v>
      </c>
      <c r="J7120" s="29">
        <f ca="1">IFERROR(VLOOKUP($E7120&amp;"-2",'PTE - Segment Emissions Calcs'!$I$8:$X$8919,18,FALSE),0)</f>
        <v>0</v>
      </c>
      <c r="K7120" s="29">
        <f t="shared" ca="1" si="334"/>
        <v>0.43011198344957902</v>
      </c>
      <c r="L7120" s="29">
        <f ca="1">IFERROR(VLOOKUP($E7120&amp;"-1",'PTE - Segment Emissions Calcs'!$I$8:$Z$8919,20,FALSE),0)</f>
        <v>0.43011198344957902</v>
      </c>
      <c r="M7120" s="29">
        <f ca="1">IFERROR(VLOOKUP($E7120&amp;"-2",'PTE - Segment Emissions Calcs'!$I$8:$Z$8919,20,FALSE),0)</f>
        <v>0</v>
      </c>
      <c r="N7120" s="29">
        <f t="shared" ca="1" si="335"/>
        <v>0.43011198344957902</v>
      </c>
      <c r="O7120" s="30">
        <f t="array" aca="1" ref="O7120" ca="1">IF($H7120="TOTAL HAP",H7120,MAX(IF('PTE - Segment Emissions Calcs'!$B$8:$B$8919=$B7120,'PTE - Segment Emissions Calcs'!$V$8:$V$8919,)))</f>
        <v>9.8199082979355951E-2</v>
      </c>
      <c r="P7120" s="30">
        <f t="array" aca="1" ref="P7120" ca="1">IF($H7120="TOTAL HAP",K7120,MAX(IF('PTE - Segment Emissions Calcs'!$B$8:$B$8919=$B7120,'PTE - Segment Emissions Calcs'!$X$8:$X$8919,)))</f>
        <v>0.43011198344957902</v>
      </c>
      <c r="Q7120" s="30">
        <f t="array" aca="1" ref="Q7120" ca="1">IF($H7120="TOTAL HAP",N7120,MAX(IF('PTE - Segment Emissions Calcs'!$B$8:$B$8919=$B7120,'PTE - Segment Emissions Calcs'!$Z$8:$Z$8919,)))</f>
        <v>0.43011198344957902</v>
      </c>
      <c r="R7120" s="31"/>
    </row>
    <row r="7121" spans="1:18" x14ac:dyDescent="0.25">
      <c r="A7121" s="32"/>
      <c r="B7121" s="33"/>
      <c r="C7121" s="34" t="s">
        <v>29</v>
      </c>
      <c r="D7121" s="35"/>
      <c r="E7121" s="35"/>
      <c r="F7121" s="35">
        <f ca="1">IFERROR(VLOOKUP($E7121&amp;"-1",'PTE - Segment Emissions Calcs'!$I$8:$V$8919,16,FALSE),0)</f>
        <v>2.6700257917997343E-2</v>
      </c>
      <c r="G7121" s="35">
        <f ca="1">IFERROR(VLOOKUP($E7121&amp;"-2",'PTE - Segment Emissions Calcs'!$I$8:$V$8919,16,FALSE),0)</f>
        <v>0</v>
      </c>
      <c r="H7121" s="36">
        <f t="shared" ca="1" si="333"/>
        <v>2.6700257917997343E-2</v>
      </c>
      <c r="I7121" s="37">
        <f ca="1">IFERROR(VLOOKUP($E7121&amp;"-1",'PTE - Segment Emissions Calcs'!$I$8:$X$8919,18,FALSE),0)</f>
        <v>0.11694712968082836</v>
      </c>
      <c r="J7121" s="37">
        <f ca="1">IFERROR(VLOOKUP($E7121&amp;"-2",'PTE - Segment Emissions Calcs'!$I$8:$X$8919,18,FALSE),0)</f>
        <v>0</v>
      </c>
      <c r="K7121" s="37">
        <f t="shared" ca="1" si="334"/>
        <v>0.11694712968082836</v>
      </c>
      <c r="L7121" s="37">
        <f ca="1">IFERROR(VLOOKUP($E7121&amp;"-1",'PTE - Segment Emissions Calcs'!$I$8:$Z$8919,20,FALSE),0)</f>
        <v>0.11694712968082836</v>
      </c>
      <c r="M7121" s="37">
        <f ca="1">IFERROR(VLOOKUP($E7121&amp;"-2",'PTE - Segment Emissions Calcs'!$I$8:$Z$8919,20,FALSE),0)</f>
        <v>0</v>
      </c>
      <c r="N7121" s="37">
        <f t="shared" ca="1" si="335"/>
        <v>0.11694712968082836</v>
      </c>
      <c r="O7121" s="38">
        <f t="array" aca="1" ref="O7121" ca="1">IF($H7121="TOTAL HAP",H7121,MAX(IF('PTE - Segment Emissions Calcs'!$B$8:$B$8919=$B7121,'PTE - Segment Emissions Calcs'!$V$8:$V$8919,)))</f>
        <v>2.6700257917997343E-2</v>
      </c>
      <c r="P7121" s="38">
        <f t="array" aca="1" ref="P7121" ca="1">IF($H7121="TOTAL HAP",K7121,MAX(IF('PTE - Segment Emissions Calcs'!$B$8:$B$8919=$B7121,'PTE - Segment Emissions Calcs'!$X$8:$X$8919,)))</f>
        <v>0.11694712968082836</v>
      </c>
      <c r="Q7121" s="38">
        <f t="array" aca="1" ref="Q7121" ca="1">IF($H7121="TOTAL HAP",N7121,MAX(IF('PTE - Segment Emissions Calcs'!$B$8:$B$8919=$B7121,'PTE - Segment Emissions Calcs'!$Z$8:$Z$8919,)))</f>
        <v>0.11694712968082836</v>
      </c>
      <c r="R7121" s="39"/>
    </row>
    <row r="7122" spans="1:18" x14ac:dyDescent="0.25">
      <c r="A7122" s="32"/>
      <c r="B7122" s="33"/>
      <c r="C7122" s="34" t="s">
        <v>37</v>
      </c>
      <c r="D7122" s="35"/>
      <c r="E7122" s="35"/>
      <c r="F7122" s="35">
        <f ca="1">IFERROR(VLOOKUP($E7122&amp;"-1",'PTE - Segment Emissions Calcs'!$I$8:$V$8919,16,FALSE),0)</f>
        <v>0</v>
      </c>
      <c r="G7122" s="35">
        <f ca="1">IFERROR(VLOOKUP($E7122&amp;"-2",'PTE - Segment Emissions Calcs'!$I$8:$V$8919,16,FALSE),0)</f>
        <v>0</v>
      </c>
      <c r="H7122" s="36">
        <f t="shared" ca="1" si="333"/>
        <v>0</v>
      </c>
      <c r="I7122" s="37">
        <f ca="1">IFERROR(VLOOKUP($E7122&amp;"-1",'PTE - Segment Emissions Calcs'!$I$8:$X$8919,18,FALSE),0)</f>
        <v>0</v>
      </c>
      <c r="J7122" s="37">
        <f ca="1">IFERROR(VLOOKUP($E7122&amp;"-2",'PTE - Segment Emissions Calcs'!$I$8:$X$8919,18,FALSE),0)</f>
        <v>0</v>
      </c>
      <c r="K7122" s="37">
        <f t="shared" ca="1" si="334"/>
        <v>0</v>
      </c>
      <c r="L7122" s="37">
        <f ca="1">IFERROR(VLOOKUP($E7122&amp;"-1",'PTE - Segment Emissions Calcs'!$I$8:$Z$8919,20,FALSE),0)</f>
        <v>0</v>
      </c>
      <c r="M7122" s="37">
        <f ca="1">IFERROR(VLOOKUP($E7122&amp;"-2",'PTE - Segment Emissions Calcs'!$I$8:$Z$8919,20,FALSE),0)</f>
        <v>0</v>
      </c>
      <c r="N7122" s="37">
        <f t="shared" ca="1" si="335"/>
        <v>0</v>
      </c>
      <c r="O7122" s="38">
        <f t="array" aca="1" ref="O7122" ca="1">IF($H7122="TOTAL HAP",H7122,MAX(IF('PTE - Segment Emissions Calcs'!$B$8:$B$8919=$B7122,'PTE - Segment Emissions Calcs'!$V$8:$V$8919,)))</f>
        <v>0</v>
      </c>
      <c r="P7122" s="38">
        <f t="array" aca="1" ref="P7122" ca="1">IF($H7122="TOTAL HAP",K7122,MAX(IF('PTE - Segment Emissions Calcs'!$B$8:$B$8919=$B7122,'PTE - Segment Emissions Calcs'!$X$8:$X$8919,)))</f>
        <v>0</v>
      </c>
      <c r="Q7122" s="38">
        <f t="array" aca="1" ref="Q7122" ca="1">IF($H7122="TOTAL HAP",N7122,MAX(IF('PTE - Segment Emissions Calcs'!$B$8:$B$8919=$B7122,'PTE - Segment Emissions Calcs'!$Z$8:$Z$8919,)))</f>
        <v>0</v>
      </c>
      <c r="R7122" s="39"/>
    </row>
    <row r="7123" spans="1:18" x14ac:dyDescent="0.25">
      <c r="A7123" s="40"/>
      <c r="B7123" s="40"/>
      <c r="C7123" s="34" t="s">
        <v>204</v>
      </c>
      <c r="D7123" s="35"/>
      <c r="E7123" s="35"/>
      <c r="F7123" s="35">
        <f ca="1">IFERROR(VLOOKUP($E7123&amp;"-1",'PTE - Segment Emissions Calcs'!$I$8:$V$8919,16,FALSE),0)</f>
        <v>0</v>
      </c>
      <c r="G7123" s="35">
        <f ca="1">IFERROR(VLOOKUP($E7123&amp;"-2",'PTE - Segment Emissions Calcs'!$I$8:$V$8919,16,FALSE),0)</f>
        <v>0</v>
      </c>
      <c r="H7123" s="36">
        <f t="shared" ca="1" si="333"/>
        <v>0</v>
      </c>
      <c r="I7123" s="37">
        <f ca="1">IFERROR(VLOOKUP($E7123&amp;"-1",'PTE - Segment Emissions Calcs'!$I$8:$X$8919,18,FALSE),0)</f>
        <v>0</v>
      </c>
      <c r="J7123" s="37">
        <f ca="1">IFERROR(VLOOKUP($E7123&amp;"-2",'PTE - Segment Emissions Calcs'!$I$8:$X$8919,18,FALSE),0)</f>
        <v>0</v>
      </c>
      <c r="K7123" s="37">
        <f t="shared" ca="1" si="334"/>
        <v>0</v>
      </c>
      <c r="L7123" s="37">
        <f ca="1">IFERROR(VLOOKUP($E7123&amp;"-1",'PTE - Segment Emissions Calcs'!$I$8:$Z$8919,20,FALSE),0)</f>
        <v>0</v>
      </c>
      <c r="M7123" s="37">
        <f ca="1">IFERROR(VLOOKUP($E7123&amp;"-2",'PTE - Segment Emissions Calcs'!$I$8:$Z$8919,20,FALSE),0)</f>
        <v>0</v>
      </c>
      <c r="N7123" s="37">
        <f t="shared" ca="1" si="335"/>
        <v>0</v>
      </c>
      <c r="O7123" s="38">
        <f t="array" aca="1" ref="O7123" ca="1">IF($H7123="TOTAL HAP",H7123,MAX(IF('PTE - Segment Emissions Calcs'!$B$8:$B$8919=$B7123,'PTE - Segment Emissions Calcs'!$V$8:$V$8919,)))</f>
        <v>0</v>
      </c>
      <c r="P7123" s="38">
        <f t="array" aca="1" ref="P7123" ca="1">IF($H7123="TOTAL HAP",K7123,MAX(IF('PTE - Segment Emissions Calcs'!$B$8:$B$8919=$B7123,'PTE - Segment Emissions Calcs'!$X$8:$X$8919,)))</f>
        <v>0</v>
      </c>
      <c r="Q7123" s="38">
        <f t="array" aca="1" ref="Q7123" ca="1">IF($H7123="TOTAL HAP",N7123,MAX(IF('PTE - Segment Emissions Calcs'!$B$8:$B$8919=$B7123,'PTE - Segment Emissions Calcs'!$Z$8:$Z$8919,)))</f>
        <v>0</v>
      </c>
      <c r="R7123" s="39"/>
    </row>
    <row r="7124" spans="1:18" x14ac:dyDescent="0.25">
      <c r="A7124" s="40"/>
      <c r="B7124" s="40"/>
      <c r="C7124" s="34" t="s">
        <v>205</v>
      </c>
      <c r="D7124" s="35"/>
      <c r="E7124" s="35"/>
      <c r="F7124" s="35">
        <f ca="1">IFERROR(VLOOKUP($E7124&amp;"-1",'PTE - Segment Emissions Calcs'!$I$8:$V$8919,16,FALSE),0)</f>
        <v>0</v>
      </c>
      <c r="G7124" s="35">
        <f ca="1">IFERROR(VLOOKUP($E7124&amp;"-2",'PTE - Segment Emissions Calcs'!$I$8:$V$8919,16,FALSE),0)</f>
        <v>0</v>
      </c>
      <c r="H7124" s="36">
        <f t="shared" ca="1" si="333"/>
        <v>0</v>
      </c>
      <c r="I7124" s="37">
        <f ca="1">IFERROR(VLOOKUP($E7124&amp;"-1",'PTE - Segment Emissions Calcs'!$I$8:$X$8919,18,FALSE),0)</f>
        <v>0</v>
      </c>
      <c r="J7124" s="37">
        <f ca="1">IFERROR(VLOOKUP($E7124&amp;"-2",'PTE - Segment Emissions Calcs'!$I$8:$X$8919,18,FALSE),0)</f>
        <v>0</v>
      </c>
      <c r="K7124" s="37">
        <f t="shared" ca="1" si="334"/>
        <v>0</v>
      </c>
      <c r="L7124" s="37">
        <f ca="1">IFERROR(VLOOKUP($E7124&amp;"-1",'PTE - Segment Emissions Calcs'!$I$8:$Z$8919,20,FALSE),0)</f>
        <v>0</v>
      </c>
      <c r="M7124" s="37">
        <f ca="1">IFERROR(VLOOKUP($E7124&amp;"-2",'PTE - Segment Emissions Calcs'!$I$8:$Z$8919,20,FALSE),0)</f>
        <v>0</v>
      </c>
      <c r="N7124" s="37">
        <f t="shared" ca="1" si="335"/>
        <v>0</v>
      </c>
      <c r="O7124" s="38">
        <f t="array" aca="1" ref="O7124" ca="1">IF($H7124="TOTAL HAP",H7124,MAX(IF('PTE - Segment Emissions Calcs'!$B$8:$B$8919=$B7124,'PTE - Segment Emissions Calcs'!$V$8:$V$8919,)))</f>
        <v>0</v>
      </c>
      <c r="P7124" s="38">
        <f t="array" aca="1" ref="P7124" ca="1">IF($H7124="TOTAL HAP",K7124,MAX(IF('PTE - Segment Emissions Calcs'!$B$8:$B$8919=$B7124,'PTE - Segment Emissions Calcs'!$X$8:$X$8919,)))</f>
        <v>0</v>
      </c>
      <c r="Q7124" s="38">
        <f t="array" aca="1" ref="Q7124" ca="1">IF($H7124="TOTAL HAP",N7124,MAX(IF('PTE - Segment Emissions Calcs'!$B$8:$B$8919=$B7124,'PTE - Segment Emissions Calcs'!$Z$8:$Z$8919,)))</f>
        <v>0</v>
      </c>
      <c r="R7124" s="39"/>
    </row>
    <row r="7125" spans="1:18" x14ac:dyDescent="0.25">
      <c r="A7125" s="40"/>
      <c r="B7125" s="40"/>
      <c r="C7125" s="34" t="s">
        <v>130</v>
      </c>
      <c r="D7125" s="35"/>
      <c r="E7125" s="35"/>
      <c r="F7125" s="35">
        <f ca="1">IFERROR(VLOOKUP($E7125&amp;"-1",'PTE - Segment Emissions Calcs'!$I$8:$V$8919,16,FALSE),0)</f>
        <v>0</v>
      </c>
      <c r="G7125" s="35">
        <f ca="1">IFERROR(VLOOKUP($E7125&amp;"-2",'PTE - Segment Emissions Calcs'!$I$8:$V$8919,16,FALSE),0)</f>
        <v>0</v>
      </c>
      <c r="H7125" s="36">
        <f t="shared" ca="1" si="333"/>
        <v>0</v>
      </c>
      <c r="I7125" s="37">
        <f ca="1">IFERROR(VLOOKUP($E7125&amp;"-1",'PTE - Segment Emissions Calcs'!$I$8:$X$8919,18,FALSE),0)</f>
        <v>0</v>
      </c>
      <c r="J7125" s="37">
        <f ca="1">IFERROR(VLOOKUP($E7125&amp;"-2",'PTE - Segment Emissions Calcs'!$I$8:$X$8919,18,FALSE),0)</f>
        <v>0</v>
      </c>
      <c r="K7125" s="37">
        <f t="shared" ca="1" si="334"/>
        <v>0</v>
      </c>
      <c r="L7125" s="37">
        <f ca="1">IFERROR(VLOOKUP($E7125&amp;"-1",'PTE - Segment Emissions Calcs'!$I$8:$Z$8919,20,FALSE),0)</f>
        <v>0</v>
      </c>
      <c r="M7125" s="37">
        <f ca="1">IFERROR(VLOOKUP($E7125&amp;"-2",'PTE - Segment Emissions Calcs'!$I$8:$Z$8919,20,FALSE),0)</f>
        <v>0</v>
      </c>
      <c r="N7125" s="37">
        <f t="shared" ca="1" si="335"/>
        <v>0</v>
      </c>
      <c r="O7125" s="38">
        <f t="array" aca="1" ref="O7125" ca="1">IF($H7125="TOTAL HAP",H7125,MAX(IF('PTE - Segment Emissions Calcs'!$B$8:$B$8919=$B7125,'PTE - Segment Emissions Calcs'!$V$8:$V$8919,)))</f>
        <v>0</v>
      </c>
      <c r="P7125" s="38">
        <f t="array" aca="1" ref="P7125" ca="1">IF($H7125="TOTAL HAP",K7125,MAX(IF('PTE - Segment Emissions Calcs'!$B$8:$B$8919=$B7125,'PTE - Segment Emissions Calcs'!$X$8:$X$8919,)))</f>
        <v>0</v>
      </c>
      <c r="Q7125" s="38">
        <f t="array" aca="1" ref="Q7125" ca="1">IF($H7125="TOTAL HAP",N7125,MAX(IF('PTE - Segment Emissions Calcs'!$B$8:$B$8919=$B7125,'PTE - Segment Emissions Calcs'!$Z$8:$Z$8919,)))</f>
        <v>0</v>
      </c>
      <c r="R7125" s="39"/>
    </row>
    <row r="7126" spans="1:18" x14ac:dyDescent="0.25">
      <c r="A7126" s="40"/>
      <c r="B7126" s="40"/>
      <c r="C7126" s="34" t="s">
        <v>173</v>
      </c>
      <c r="D7126" s="35"/>
      <c r="E7126" s="35"/>
      <c r="F7126" s="35">
        <f ca="1">IFERROR(VLOOKUP($E7126&amp;"-1",'PTE - Segment Emissions Calcs'!$I$8:$V$8919,16,FALSE),0)</f>
        <v>0</v>
      </c>
      <c r="G7126" s="35">
        <f ca="1">IFERROR(VLOOKUP($E7126&amp;"-2",'PTE - Segment Emissions Calcs'!$I$8:$V$8919,16,FALSE),0)</f>
        <v>0</v>
      </c>
      <c r="H7126" s="36">
        <f t="shared" ca="1" si="333"/>
        <v>0</v>
      </c>
      <c r="I7126" s="37">
        <f ca="1">IFERROR(VLOOKUP($E7126&amp;"-1",'PTE - Segment Emissions Calcs'!$I$8:$X$8919,18,FALSE),0)</f>
        <v>0</v>
      </c>
      <c r="J7126" s="37">
        <f ca="1">IFERROR(VLOOKUP($E7126&amp;"-2",'PTE - Segment Emissions Calcs'!$I$8:$X$8919,18,FALSE),0)</f>
        <v>0</v>
      </c>
      <c r="K7126" s="37">
        <f t="shared" ca="1" si="334"/>
        <v>0</v>
      </c>
      <c r="L7126" s="37">
        <f ca="1">IFERROR(VLOOKUP($E7126&amp;"-1",'PTE - Segment Emissions Calcs'!$I$8:$Z$8919,20,FALSE),0)</f>
        <v>0</v>
      </c>
      <c r="M7126" s="37">
        <f ca="1">IFERROR(VLOOKUP($E7126&amp;"-2",'PTE - Segment Emissions Calcs'!$I$8:$Z$8919,20,FALSE),0)</f>
        <v>0</v>
      </c>
      <c r="N7126" s="37">
        <f t="shared" ca="1" si="335"/>
        <v>0</v>
      </c>
      <c r="O7126" s="38">
        <f t="array" aca="1" ref="O7126" ca="1">IF($H7126="TOTAL HAP",H7126,MAX(IF('PTE - Segment Emissions Calcs'!$B$8:$B$8919=$B7126,'PTE - Segment Emissions Calcs'!$V$8:$V$8919,)))</f>
        <v>0</v>
      </c>
      <c r="P7126" s="38">
        <f t="array" aca="1" ref="P7126" ca="1">IF($H7126="TOTAL HAP",K7126,MAX(IF('PTE - Segment Emissions Calcs'!$B$8:$B$8919=$B7126,'PTE - Segment Emissions Calcs'!$X$8:$X$8919,)))</f>
        <v>0</v>
      </c>
      <c r="Q7126" s="38">
        <f t="array" aca="1" ref="Q7126" ca="1">IF($H7126="TOTAL HAP",N7126,MAX(IF('PTE - Segment Emissions Calcs'!$B$8:$B$8919=$B7126,'PTE - Segment Emissions Calcs'!$Z$8:$Z$8919,)))</f>
        <v>0</v>
      </c>
      <c r="R7126" s="39"/>
    </row>
    <row r="7127" spans="1:18" x14ac:dyDescent="0.25">
      <c r="A7127" s="40"/>
      <c r="B7127" s="40"/>
      <c r="C7127" s="34" t="s">
        <v>291</v>
      </c>
      <c r="D7127" s="35"/>
      <c r="E7127" s="35"/>
      <c r="F7127" s="35">
        <f ca="1">IFERROR(VLOOKUP($E7127&amp;"-1",'PTE - Segment Emissions Calcs'!$I$8:$V$8919,16,FALSE),0)</f>
        <v>0</v>
      </c>
      <c r="G7127" s="35">
        <f ca="1">IFERROR(VLOOKUP($E7127&amp;"-2",'PTE - Segment Emissions Calcs'!$I$8:$V$8919,16,FALSE),0)</f>
        <v>0</v>
      </c>
      <c r="H7127" s="36">
        <f t="shared" ca="1" si="333"/>
        <v>0</v>
      </c>
      <c r="I7127" s="37">
        <f ca="1">IFERROR(VLOOKUP($E7127&amp;"-1",'PTE - Segment Emissions Calcs'!$I$8:$X$8919,18,FALSE),0)</f>
        <v>0</v>
      </c>
      <c r="J7127" s="37">
        <f ca="1">IFERROR(VLOOKUP($E7127&amp;"-2",'PTE - Segment Emissions Calcs'!$I$8:$X$8919,18,FALSE),0)</f>
        <v>0</v>
      </c>
      <c r="K7127" s="37">
        <f t="shared" ca="1" si="334"/>
        <v>0</v>
      </c>
      <c r="L7127" s="37">
        <f ca="1">IFERROR(VLOOKUP($E7127&amp;"-1",'PTE - Segment Emissions Calcs'!$I$8:$Z$8919,20,FALSE),0)</f>
        <v>0</v>
      </c>
      <c r="M7127" s="37">
        <f ca="1">IFERROR(VLOOKUP($E7127&amp;"-2",'PTE - Segment Emissions Calcs'!$I$8:$Z$8919,20,FALSE),0)</f>
        <v>0</v>
      </c>
      <c r="N7127" s="37">
        <f t="shared" ca="1" si="335"/>
        <v>0</v>
      </c>
      <c r="O7127" s="38">
        <f t="array" aca="1" ref="O7127" ca="1">IF($H7127="TOTAL HAP",H7127,MAX(IF('PTE - Segment Emissions Calcs'!$B$8:$B$8919=$B7127,'PTE - Segment Emissions Calcs'!$V$8:$V$8919,)))</f>
        <v>0</v>
      </c>
      <c r="P7127" s="38">
        <f t="array" aca="1" ref="P7127" ca="1">IF($H7127="TOTAL HAP",K7127,MAX(IF('PTE - Segment Emissions Calcs'!$B$8:$B$8919=$B7127,'PTE - Segment Emissions Calcs'!$X$8:$X$8919,)))</f>
        <v>0</v>
      </c>
      <c r="Q7127" s="38">
        <f t="array" aca="1" ref="Q7127" ca="1">IF($H7127="TOTAL HAP",N7127,MAX(IF('PTE - Segment Emissions Calcs'!$B$8:$B$8919=$B7127,'PTE - Segment Emissions Calcs'!$Z$8:$Z$8919,)))</f>
        <v>0</v>
      </c>
      <c r="R7127" s="39"/>
    </row>
    <row r="7128" spans="1:18" x14ac:dyDescent="0.25">
      <c r="A7128" s="40"/>
      <c r="B7128" s="40"/>
      <c r="C7128" s="34" t="s">
        <v>292</v>
      </c>
      <c r="D7128" s="35"/>
      <c r="E7128" s="35"/>
      <c r="F7128" s="35">
        <f ca="1">IFERROR(VLOOKUP($E7128&amp;"-1",'PTE - Segment Emissions Calcs'!$I$8:$V$8919,16,FALSE),0)</f>
        <v>0</v>
      </c>
      <c r="G7128" s="35">
        <f ca="1">IFERROR(VLOOKUP($E7128&amp;"-2",'PTE - Segment Emissions Calcs'!$I$8:$V$8919,16,FALSE),0)</f>
        <v>0</v>
      </c>
      <c r="H7128" s="36">
        <f t="shared" ca="1" si="333"/>
        <v>0</v>
      </c>
      <c r="I7128" s="37">
        <f ca="1">IFERROR(VLOOKUP($E7128&amp;"-1",'PTE - Segment Emissions Calcs'!$I$8:$X$8919,18,FALSE),0)</f>
        <v>0</v>
      </c>
      <c r="J7128" s="37">
        <f ca="1">IFERROR(VLOOKUP($E7128&amp;"-2",'PTE - Segment Emissions Calcs'!$I$8:$X$8919,18,FALSE),0)</f>
        <v>0</v>
      </c>
      <c r="K7128" s="37">
        <f t="shared" ca="1" si="334"/>
        <v>0</v>
      </c>
      <c r="L7128" s="37">
        <f ca="1">IFERROR(VLOOKUP($E7128&amp;"-1",'PTE - Segment Emissions Calcs'!$I$8:$Z$8919,20,FALSE),0)</f>
        <v>0</v>
      </c>
      <c r="M7128" s="37">
        <f ca="1">IFERROR(VLOOKUP($E7128&amp;"-2",'PTE - Segment Emissions Calcs'!$I$8:$Z$8919,20,FALSE),0)</f>
        <v>0</v>
      </c>
      <c r="N7128" s="37">
        <f t="shared" ca="1" si="335"/>
        <v>0</v>
      </c>
      <c r="O7128" s="38">
        <f t="array" aca="1" ref="O7128" ca="1">IF($H7128="TOTAL HAP",H7128,MAX(IF('PTE - Segment Emissions Calcs'!$B$8:$B$8919=$B7128,'PTE - Segment Emissions Calcs'!$V$8:$V$8919,)))</f>
        <v>0</v>
      </c>
      <c r="P7128" s="38">
        <f t="array" aca="1" ref="P7128" ca="1">IF($H7128="TOTAL HAP",K7128,MAX(IF('PTE - Segment Emissions Calcs'!$B$8:$B$8919=$B7128,'PTE - Segment Emissions Calcs'!$X$8:$X$8919,)))</f>
        <v>0</v>
      </c>
      <c r="Q7128" s="38">
        <f t="array" aca="1" ref="Q7128" ca="1">IF($H7128="TOTAL HAP",N7128,MAX(IF('PTE - Segment Emissions Calcs'!$B$8:$B$8919=$B7128,'PTE - Segment Emissions Calcs'!$Z$8:$Z$8919,)))</f>
        <v>0</v>
      </c>
      <c r="R7128" s="39"/>
    </row>
    <row r="7129" spans="1:18" x14ac:dyDescent="0.25">
      <c r="A7129" s="40"/>
      <c r="B7129" s="40"/>
      <c r="C7129" s="34" t="s">
        <v>66</v>
      </c>
      <c r="D7129" s="35"/>
      <c r="E7129" s="35"/>
      <c r="F7129" s="35">
        <f ca="1">IFERROR(VLOOKUP($E7129&amp;"-1",'PTE - Segment Emissions Calcs'!$I$8:$V$8919,16,FALSE),0)</f>
        <v>0</v>
      </c>
      <c r="G7129" s="35">
        <f ca="1">IFERROR(VLOOKUP($E7129&amp;"-2",'PTE - Segment Emissions Calcs'!$I$8:$V$8919,16,FALSE),0)</f>
        <v>0</v>
      </c>
      <c r="H7129" s="36">
        <f t="shared" ca="1" si="333"/>
        <v>0</v>
      </c>
      <c r="I7129" s="37">
        <f ca="1">IFERROR(VLOOKUP($E7129&amp;"-1",'PTE - Segment Emissions Calcs'!$I$8:$X$8919,18,FALSE),0)</f>
        <v>0</v>
      </c>
      <c r="J7129" s="37">
        <f ca="1">IFERROR(VLOOKUP($E7129&amp;"-2",'PTE - Segment Emissions Calcs'!$I$8:$X$8919,18,FALSE),0)</f>
        <v>0</v>
      </c>
      <c r="K7129" s="37">
        <f t="shared" ca="1" si="334"/>
        <v>0</v>
      </c>
      <c r="L7129" s="37">
        <f ca="1">IFERROR(VLOOKUP($E7129&amp;"-1",'PTE - Segment Emissions Calcs'!$I$8:$Z$8919,20,FALSE),0)</f>
        <v>0</v>
      </c>
      <c r="M7129" s="37">
        <f ca="1">IFERROR(VLOOKUP($E7129&amp;"-2",'PTE - Segment Emissions Calcs'!$I$8:$Z$8919,20,FALSE),0)</f>
        <v>0</v>
      </c>
      <c r="N7129" s="37">
        <f t="shared" ca="1" si="335"/>
        <v>0</v>
      </c>
      <c r="O7129" s="38">
        <f t="array" aca="1" ref="O7129" ca="1">IF($H7129="TOTAL HAP",H7129,MAX(IF('PTE - Segment Emissions Calcs'!$B$8:$B$8919=$B7129,'PTE - Segment Emissions Calcs'!$V$8:$V$8919,)))</f>
        <v>0</v>
      </c>
      <c r="P7129" s="38">
        <f t="array" aca="1" ref="P7129" ca="1">IF($H7129="TOTAL HAP",K7129,MAX(IF('PTE - Segment Emissions Calcs'!$B$8:$B$8919=$B7129,'PTE - Segment Emissions Calcs'!$X$8:$X$8919,)))</f>
        <v>0</v>
      </c>
      <c r="Q7129" s="38">
        <f t="array" aca="1" ref="Q7129" ca="1">IF($H7129="TOTAL HAP",N7129,MAX(IF('PTE - Segment Emissions Calcs'!$B$8:$B$8919=$B7129,'PTE - Segment Emissions Calcs'!$Z$8:$Z$8919,)))</f>
        <v>0</v>
      </c>
      <c r="R7129" s="39"/>
    </row>
    <row r="7130" spans="1:18" x14ac:dyDescent="0.25">
      <c r="A7130" s="40"/>
      <c r="B7130" s="40"/>
      <c r="C7130" s="34" t="s">
        <v>293</v>
      </c>
      <c r="D7130" s="35"/>
      <c r="E7130" s="35"/>
      <c r="F7130" s="35">
        <f ca="1">IFERROR(VLOOKUP($E7130&amp;"-1",'PTE - Segment Emissions Calcs'!$I$8:$V$8919,16,FALSE),0)</f>
        <v>0</v>
      </c>
      <c r="G7130" s="35">
        <f ca="1">IFERROR(VLOOKUP($E7130&amp;"-2",'PTE - Segment Emissions Calcs'!$I$8:$V$8919,16,FALSE),0)</f>
        <v>0</v>
      </c>
      <c r="H7130" s="36">
        <f t="shared" ca="1" si="333"/>
        <v>0</v>
      </c>
      <c r="I7130" s="37">
        <f ca="1">IFERROR(VLOOKUP($E7130&amp;"-1",'PTE - Segment Emissions Calcs'!$I$8:$X$8919,18,FALSE),0)</f>
        <v>0</v>
      </c>
      <c r="J7130" s="37">
        <f ca="1">IFERROR(VLOOKUP($E7130&amp;"-2",'PTE - Segment Emissions Calcs'!$I$8:$X$8919,18,FALSE),0)</f>
        <v>0</v>
      </c>
      <c r="K7130" s="37">
        <f t="shared" ca="1" si="334"/>
        <v>0</v>
      </c>
      <c r="L7130" s="37">
        <f ca="1">IFERROR(VLOOKUP($E7130&amp;"-1",'PTE - Segment Emissions Calcs'!$I$8:$Z$8919,20,FALSE),0)</f>
        <v>0</v>
      </c>
      <c r="M7130" s="37">
        <f ca="1">IFERROR(VLOOKUP($E7130&amp;"-2",'PTE - Segment Emissions Calcs'!$I$8:$Z$8919,20,FALSE),0)</f>
        <v>0</v>
      </c>
      <c r="N7130" s="37">
        <f t="shared" ca="1" si="335"/>
        <v>0</v>
      </c>
      <c r="O7130" s="38">
        <f t="array" aca="1" ref="O7130" ca="1">IF($H7130="TOTAL HAP",H7130,MAX(IF('PTE - Segment Emissions Calcs'!$B$8:$B$8919=$B7130,'PTE - Segment Emissions Calcs'!$V$8:$V$8919,)))</f>
        <v>0</v>
      </c>
      <c r="P7130" s="38">
        <f t="array" aca="1" ref="P7130" ca="1">IF($H7130="TOTAL HAP",K7130,MAX(IF('PTE - Segment Emissions Calcs'!$B$8:$B$8919=$B7130,'PTE - Segment Emissions Calcs'!$X$8:$X$8919,)))</f>
        <v>0</v>
      </c>
      <c r="Q7130" s="38">
        <f t="array" aca="1" ref="Q7130" ca="1">IF($H7130="TOTAL HAP",N7130,MAX(IF('PTE - Segment Emissions Calcs'!$B$8:$B$8919=$B7130,'PTE - Segment Emissions Calcs'!$Z$8:$Z$8919,)))</f>
        <v>0</v>
      </c>
      <c r="R7130" s="39"/>
    </row>
    <row r="7131" spans="1:18" x14ac:dyDescent="0.25">
      <c r="A7131" s="40"/>
      <c r="B7131" s="40"/>
      <c r="C7131" s="34" t="s">
        <v>48</v>
      </c>
      <c r="D7131" s="35"/>
      <c r="E7131" s="35"/>
      <c r="F7131" s="35">
        <f ca="1">IFERROR(VLOOKUP($E7131&amp;"-1",'PTE - Segment Emissions Calcs'!$I$8:$V$8919,16,FALSE),0)</f>
        <v>0</v>
      </c>
      <c r="G7131" s="35">
        <f ca="1">IFERROR(VLOOKUP($E7131&amp;"-2",'PTE - Segment Emissions Calcs'!$I$8:$V$8919,16,FALSE),0)</f>
        <v>0</v>
      </c>
      <c r="H7131" s="36">
        <f t="shared" ca="1" si="333"/>
        <v>0</v>
      </c>
      <c r="I7131" s="37">
        <f ca="1">IFERROR(VLOOKUP($E7131&amp;"-1",'PTE - Segment Emissions Calcs'!$I$8:$X$8919,18,FALSE),0)</f>
        <v>0</v>
      </c>
      <c r="J7131" s="37">
        <f ca="1">IFERROR(VLOOKUP($E7131&amp;"-2",'PTE - Segment Emissions Calcs'!$I$8:$X$8919,18,FALSE),0)</f>
        <v>0</v>
      </c>
      <c r="K7131" s="37">
        <f t="shared" ca="1" si="334"/>
        <v>0</v>
      </c>
      <c r="L7131" s="37">
        <f ca="1">IFERROR(VLOOKUP($E7131&amp;"-1",'PTE - Segment Emissions Calcs'!$I$8:$Z$8919,20,FALSE),0)</f>
        <v>0</v>
      </c>
      <c r="M7131" s="37">
        <f ca="1">IFERROR(VLOOKUP($E7131&amp;"-2",'PTE - Segment Emissions Calcs'!$I$8:$Z$8919,20,FALSE),0)</f>
        <v>0</v>
      </c>
      <c r="N7131" s="37">
        <f t="shared" ca="1" si="335"/>
        <v>0</v>
      </c>
      <c r="O7131" s="38">
        <f t="array" aca="1" ref="O7131" ca="1">IF($H7131="TOTAL HAP",H7131,MAX(IF('PTE - Segment Emissions Calcs'!$B$8:$B$8919=$B7131,'PTE - Segment Emissions Calcs'!$V$8:$V$8919,)))</f>
        <v>0</v>
      </c>
      <c r="P7131" s="38">
        <f t="array" aca="1" ref="P7131" ca="1">IF($H7131="TOTAL HAP",K7131,MAX(IF('PTE - Segment Emissions Calcs'!$B$8:$B$8919=$B7131,'PTE - Segment Emissions Calcs'!$X$8:$X$8919,)))</f>
        <v>0</v>
      </c>
      <c r="Q7131" s="38">
        <f t="array" aca="1" ref="Q7131" ca="1">IF($H7131="TOTAL HAP",N7131,MAX(IF('PTE - Segment Emissions Calcs'!$B$8:$B$8919=$B7131,'PTE - Segment Emissions Calcs'!$Z$8:$Z$8919,)))</f>
        <v>0</v>
      </c>
      <c r="R7131" s="39"/>
    </row>
    <row r="7132" spans="1:18" x14ac:dyDescent="0.25">
      <c r="A7132" s="40"/>
      <c r="B7132" s="40"/>
      <c r="C7132" s="34" t="s">
        <v>294</v>
      </c>
      <c r="D7132" s="35"/>
      <c r="E7132" s="35"/>
      <c r="F7132" s="35">
        <f ca="1">IFERROR(VLOOKUP($E7132&amp;"-1",'PTE - Segment Emissions Calcs'!$I$8:$V$8919,16,FALSE),0)</f>
        <v>0</v>
      </c>
      <c r="G7132" s="35">
        <f ca="1">IFERROR(VLOOKUP($E7132&amp;"-2",'PTE - Segment Emissions Calcs'!$I$8:$V$8919,16,FALSE),0)</f>
        <v>0</v>
      </c>
      <c r="H7132" s="36">
        <f t="shared" ca="1" si="333"/>
        <v>0</v>
      </c>
      <c r="I7132" s="37">
        <f ca="1">IFERROR(VLOOKUP($E7132&amp;"-1",'PTE - Segment Emissions Calcs'!$I$8:$X$8919,18,FALSE),0)</f>
        <v>0</v>
      </c>
      <c r="J7132" s="37">
        <f ca="1">IFERROR(VLOOKUP($E7132&amp;"-2",'PTE - Segment Emissions Calcs'!$I$8:$X$8919,18,FALSE),0)</f>
        <v>0</v>
      </c>
      <c r="K7132" s="37">
        <f t="shared" ca="1" si="334"/>
        <v>0</v>
      </c>
      <c r="L7132" s="37">
        <f ca="1">IFERROR(VLOOKUP($E7132&amp;"-1",'PTE - Segment Emissions Calcs'!$I$8:$Z$8919,20,FALSE),0)</f>
        <v>0</v>
      </c>
      <c r="M7132" s="37">
        <f ca="1">IFERROR(VLOOKUP($E7132&amp;"-2",'PTE - Segment Emissions Calcs'!$I$8:$Z$8919,20,FALSE),0)</f>
        <v>0</v>
      </c>
      <c r="N7132" s="37">
        <f t="shared" ca="1" si="335"/>
        <v>0</v>
      </c>
      <c r="O7132" s="38">
        <f t="array" aca="1" ref="O7132" ca="1">IF($H7132="TOTAL HAP",H7132,MAX(IF('PTE - Segment Emissions Calcs'!$B$8:$B$8919=$B7132,'PTE - Segment Emissions Calcs'!$V$8:$V$8919,)))</f>
        <v>0</v>
      </c>
      <c r="P7132" s="38">
        <f t="array" aca="1" ref="P7132" ca="1">IF($H7132="TOTAL HAP",K7132,MAX(IF('PTE - Segment Emissions Calcs'!$B$8:$B$8919=$B7132,'PTE - Segment Emissions Calcs'!$X$8:$X$8919,)))</f>
        <v>0</v>
      </c>
      <c r="Q7132" s="38">
        <f t="array" aca="1" ref="Q7132" ca="1">IF($H7132="TOTAL HAP",N7132,MAX(IF('PTE - Segment Emissions Calcs'!$B$8:$B$8919=$B7132,'PTE - Segment Emissions Calcs'!$Z$8:$Z$8919,)))</f>
        <v>0</v>
      </c>
      <c r="R7132" s="39"/>
    </row>
    <row r="7133" spans="1:18" x14ac:dyDescent="0.25">
      <c r="A7133" s="40"/>
      <c r="B7133" s="40"/>
      <c r="C7133" s="34" t="s">
        <v>50</v>
      </c>
      <c r="D7133" s="35"/>
      <c r="E7133" s="35"/>
      <c r="F7133" s="35">
        <f ca="1">IFERROR(VLOOKUP($E7133&amp;"-1",'PTE - Segment Emissions Calcs'!$I$8:$V$8919,16,FALSE),0)</f>
        <v>0</v>
      </c>
      <c r="G7133" s="35">
        <f ca="1">IFERROR(VLOOKUP($E7133&amp;"-2",'PTE - Segment Emissions Calcs'!$I$8:$V$8919,16,FALSE),0)</f>
        <v>0</v>
      </c>
      <c r="H7133" s="36">
        <f t="shared" ca="1" si="333"/>
        <v>0</v>
      </c>
      <c r="I7133" s="37">
        <f ca="1">IFERROR(VLOOKUP($E7133&amp;"-1",'PTE - Segment Emissions Calcs'!$I$8:$X$8919,18,FALSE),0)</f>
        <v>0</v>
      </c>
      <c r="J7133" s="37">
        <f ca="1">IFERROR(VLOOKUP($E7133&amp;"-2",'PTE - Segment Emissions Calcs'!$I$8:$X$8919,18,FALSE),0)</f>
        <v>0</v>
      </c>
      <c r="K7133" s="37">
        <f t="shared" ca="1" si="334"/>
        <v>0</v>
      </c>
      <c r="L7133" s="37">
        <f ca="1">IFERROR(VLOOKUP($E7133&amp;"-1",'PTE - Segment Emissions Calcs'!$I$8:$Z$8919,20,FALSE),0)</f>
        <v>0</v>
      </c>
      <c r="M7133" s="37">
        <f ca="1">IFERROR(VLOOKUP($E7133&amp;"-2",'PTE - Segment Emissions Calcs'!$I$8:$Z$8919,20,FALSE),0)</f>
        <v>0</v>
      </c>
      <c r="N7133" s="37">
        <f t="shared" ca="1" si="335"/>
        <v>0</v>
      </c>
      <c r="O7133" s="38">
        <f t="array" aca="1" ref="O7133" ca="1">IF($H7133="TOTAL HAP",H7133,MAX(IF('PTE - Segment Emissions Calcs'!$B$8:$B$8919=$B7133,'PTE - Segment Emissions Calcs'!$V$8:$V$8919,)))</f>
        <v>0</v>
      </c>
      <c r="P7133" s="38">
        <f t="array" aca="1" ref="P7133" ca="1">IF($H7133="TOTAL HAP",K7133,MAX(IF('PTE - Segment Emissions Calcs'!$B$8:$B$8919=$B7133,'PTE - Segment Emissions Calcs'!$X$8:$X$8919,)))</f>
        <v>0</v>
      </c>
      <c r="Q7133" s="38">
        <f t="array" aca="1" ref="Q7133" ca="1">IF($H7133="TOTAL HAP",N7133,MAX(IF('PTE - Segment Emissions Calcs'!$B$8:$B$8919=$B7133,'PTE - Segment Emissions Calcs'!$Z$8:$Z$8919,)))</f>
        <v>0</v>
      </c>
      <c r="R7133" s="39"/>
    </row>
    <row r="7134" spans="1:18" x14ac:dyDescent="0.25">
      <c r="A7134" s="40"/>
      <c r="B7134" s="40"/>
      <c r="C7134" s="34" t="s">
        <v>53</v>
      </c>
      <c r="D7134" s="35"/>
      <c r="E7134" s="35"/>
      <c r="F7134" s="35">
        <f ca="1">IFERROR(VLOOKUP($E7134&amp;"-1",'PTE - Segment Emissions Calcs'!$I$8:$V$8919,16,FALSE),0)</f>
        <v>0</v>
      </c>
      <c r="G7134" s="35">
        <f ca="1">IFERROR(VLOOKUP($E7134&amp;"-2",'PTE - Segment Emissions Calcs'!$I$8:$V$8919,16,FALSE),0)</f>
        <v>0</v>
      </c>
      <c r="H7134" s="36">
        <f t="shared" ca="1" si="333"/>
        <v>0</v>
      </c>
      <c r="I7134" s="37">
        <f ca="1">IFERROR(VLOOKUP($E7134&amp;"-1",'PTE - Segment Emissions Calcs'!$I$8:$X$8919,18,FALSE),0)</f>
        <v>0</v>
      </c>
      <c r="J7134" s="37">
        <f ca="1">IFERROR(VLOOKUP($E7134&amp;"-2",'PTE - Segment Emissions Calcs'!$I$8:$X$8919,18,FALSE),0)</f>
        <v>0</v>
      </c>
      <c r="K7134" s="37">
        <f t="shared" ca="1" si="334"/>
        <v>0</v>
      </c>
      <c r="L7134" s="37">
        <f ca="1">IFERROR(VLOOKUP($E7134&amp;"-1",'PTE - Segment Emissions Calcs'!$I$8:$Z$8919,20,FALSE),0)</f>
        <v>0</v>
      </c>
      <c r="M7134" s="37">
        <f ca="1">IFERROR(VLOOKUP($E7134&amp;"-2",'PTE - Segment Emissions Calcs'!$I$8:$Z$8919,20,FALSE),0)</f>
        <v>0</v>
      </c>
      <c r="N7134" s="37">
        <f t="shared" ca="1" si="335"/>
        <v>0</v>
      </c>
      <c r="O7134" s="38">
        <f t="array" aca="1" ref="O7134" ca="1">IF($H7134="TOTAL HAP",H7134,MAX(IF('PTE - Segment Emissions Calcs'!$B$8:$B$8919=$B7134,'PTE - Segment Emissions Calcs'!$V$8:$V$8919,)))</f>
        <v>0</v>
      </c>
      <c r="P7134" s="38">
        <f t="array" aca="1" ref="P7134" ca="1">IF($H7134="TOTAL HAP",K7134,MAX(IF('PTE - Segment Emissions Calcs'!$B$8:$B$8919=$B7134,'PTE - Segment Emissions Calcs'!$X$8:$X$8919,)))</f>
        <v>0</v>
      </c>
      <c r="Q7134" s="38">
        <f t="array" aca="1" ref="Q7134" ca="1">IF($H7134="TOTAL HAP",N7134,MAX(IF('PTE - Segment Emissions Calcs'!$B$8:$B$8919=$B7134,'PTE - Segment Emissions Calcs'!$Z$8:$Z$8919,)))</f>
        <v>0</v>
      </c>
      <c r="R7134" s="39"/>
    </row>
    <row r="7135" spans="1:18" x14ac:dyDescent="0.25">
      <c r="A7135" s="40"/>
      <c r="B7135" s="40"/>
      <c r="C7135" s="34" t="s">
        <v>209</v>
      </c>
      <c r="D7135" s="35"/>
      <c r="E7135" s="35"/>
      <c r="F7135" s="35">
        <f ca="1">IFERROR(VLOOKUP($E7135&amp;"-1",'PTE - Segment Emissions Calcs'!$I$8:$V$8919,16,FALSE),0)</f>
        <v>1.7277310332911324E-3</v>
      </c>
      <c r="G7135" s="35">
        <f ca="1">IFERROR(VLOOKUP($E7135&amp;"-2",'PTE - Segment Emissions Calcs'!$I$8:$V$8919,16,FALSE),0)</f>
        <v>0</v>
      </c>
      <c r="H7135" s="36">
        <f t="shared" ca="1" si="333"/>
        <v>1.7277310332911324E-3</v>
      </c>
      <c r="I7135" s="37">
        <f ca="1">IFERROR(VLOOKUP($E7135&amp;"-1",'PTE - Segment Emissions Calcs'!$I$8:$X$8919,18,FALSE),0)</f>
        <v>7.5674619258151591E-3</v>
      </c>
      <c r="J7135" s="37">
        <f ca="1">IFERROR(VLOOKUP($E7135&amp;"-2",'PTE - Segment Emissions Calcs'!$I$8:$X$8919,18,FALSE),0)</f>
        <v>0</v>
      </c>
      <c r="K7135" s="37">
        <f t="shared" ca="1" si="334"/>
        <v>7.5674619258151591E-3</v>
      </c>
      <c r="L7135" s="37">
        <f ca="1">IFERROR(VLOOKUP($E7135&amp;"-1",'PTE - Segment Emissions Calcs'!$I$8:$Z$8919,20,FALSE),0)</f>
        <v>7.5674619258151591E-3</v>
      </c>
      <c r="M7135" s="37">
        <f ca="1">IFERROR(VLOOKUP($E7135&amp;"-2",'PTE - Segment Emissions Calcs'!$I$8:$Z$8919,20,FALSE),0)</f>
        <v>0</v>
      </c>
      <c r="N7135" s="37">
        <f t="shared" ca="1" si="335"/>
        <v>7.5674619258151591E-3</v>
      </c>
      <c r="O7135" s="38">
        <f t="array" aca="1" ref="O7135" ca="1">IF($H7135="TOTAL HAP",H7135,MAX(IF('PTE - Segment Emissions Calcs'!$B$8:$B$8919=$B7135,'PTE - Segment Emissions Calcs'!$V$8:$V$8919,)))</f>
        <v>1.7277310332911324E-3</v>
      </c>
      <c r="P7135" s="38">
        <f t="array" aca="1" ref="P7135" ca="1">IF($H7135="TOTAL HAP",K7135,MAX(IF('PTE - Segment Emissions Calcs'!$B$8:$B$8919=$B7135,'PTE - Segment Emissions Calcs'!$X$8:$X$8919,)))</f>
        <v>7.5674619258151591E-3</v>
      </c>
      <c r="Q7135" s="38">
        <f t="array" aca="1" ref="Q7135" ca="1">IF($H7135="TOTAL HAP",N7135,MAX(IF('PTE - Segment Emissions Calcs'!$B$8:$B$8919=$B7135,'PTE - Segment Emissions Calcs'!$Z$8:$Z$8919,)))</f>
        <v>7.5674619258151591E-3</v>
      </c>
      <c r="R7135" s="39"/>
    </row>
    <row r="7136" spans="1:18" x14ac:dyDescent="0.25">
      <c r="A7136" s="40"/>
      <c r="B7136" s="40"/>
      <c r="C7136" s="34" t="s">
        <v>177</v>
      </c>
      <c r="D7136" s="35"/>
      <c r="E7136" s="35"/>
      <c r="F7136" s="35">
        <f ca="1">IFERROR(VLOOKUP($E7136&amp;"-1",'PTE - Segment Emissions Calcs'!$I$8:$V$8919,16,FALSE),0)</f>
        <v>1.4383032685045948E-2</v>
      </c>
      <c r="G7136" s="35">
        <f ca="1">IFERROR(VLOOKUP($E7136&amp;"-2",'PTE - Segment Emissions Calcs'!$I$8:$V$8919,16,FALSE),0)</f>
        <v>0</v>
      </c>
      <c r="H7136" s="36">
        <f t="shared" ca="1" si="333"/>
        <v>1.4383032685045948E-2</v>
      </c>
      <c r="I7136" s="37">
        <f ca="1">IFERROR(VLOOKUP($E7136&amp;"-1",'PTE - Segment Emissions Calcs'!$I$8:$X$8919,18,FALSE),0)</f>
        <v>6.299768316050125E-2</v>
      </c>
      <c r="J7136" s="37">
        <f ca="1">IFERROR(VLOOKUP($E7136&amp;"-2",'PTE - Segment Emissions Calcs'!$I$8:$X$8919,18,FALSE),0)</f>
        <v>0</v>
      </c>
      <c r="K7136" s="37">
        <f t="shared" ca="1" si="334"/>
        <v>6.299768316050125E-2</v>
      </c>
      <c r="L7136" s="37">
        <f ca="1">IFERROR(VLOOKUP($E7136&amp;"-1",'PTE - Segment Emissions Calcs'!$I$8:$Z$8919,20,FALSE),0)</f>
        <v>6.299768316050125E-2</v>
      </c>
      <c r="M7136" s="37">
        <f ca="1">IFERROR(VLOOKUP($E7136&amp;"-2",'PTE - Segment Emissions Calcs'!$I$8:$Z$8919,20,FALSE),0)</f>
        <v>0</v>
      </c>
      <c r="N7136" s="37">
        <f t="shared" ca="1" si="335"/>
        <v>6.299768316050125E-2</v>
      </c>
      <c r="O7136" s="38">
        <f t="array" aca="1" ref="O7136" ca="1">IF($H7136="TOTAL HAP",H7136,MAX(IF('PTE - Segment Emissions Calcs'!$B$8:$B$8919=$B7136,'PTE - Segment Emissions Calcs'!$V$8:$V$8919,)))</f>
        <v>1.4383032685045948E-2</v>
      </c>
      <c r="P7136" s="38">
        <f t="array" aca="1" ref="P7136" ca="1">IF($H7136="TOTAL HAP",K7136,MAX(IF('PTE - Segment Emissions Calcs'!$B$8:$B$8919=$B7136,'PTE - Segment Emissions Calcs'!$X$8:$X$8919,)))</f>
        <v>6.299768316050125E-2</v>
      </c>
      <c r="Q7136" s="38">
        <f t="array" aca="1" ref="Q7136" ca="1">IF($H7136="TOTAL HAP",N7136,MAX(IF('PTE - Segment Emissions Calcs'!$B$8:$B$8919=$B7136,'PTE - Segment Emissions Calcs'!$Z$8:$Z$8919,)))</f>
        <v>6.299768316050125E-2</v>
      </c>
      <c r="R7136" s="39"/>
    </row>
    <row r="7137" spans="1:18" x14ac:dyDescent="0.25">
      <c r="A7137" s="40"/>
      <c r="B7137" s="40"/>
      <c r="C7137" s="34" t="s">
        <v>210</v>
      </c>
      <c r="D7137" s="35"/>
      <c r="E7137" s="35"/>
      <c r="F7137" s="35">
        <f ca="1">IFERROR(VLOOKUP($E7137&amp;"-1",'PTE - Segment Emissions Calcs'!$I$8:$V$8919,16,FALSE),0)</f>
        <v>5.7416615868793857E-3</v>
      </c>
      <c r="G7137" s="35">
        <f ca="1">IFERROR(VLOOKUP($E7137&amp;"-2",'PTE - Segment Emissions Calcs'!$I$8:$V$8919,16,FALSE),0)</f>
        <v>0</v>
      </c>
      <c r="H7137" s="36">
        <f t="shared" ca="1" si="333"/>
        <v>5.7416615868793857E-3</v>
      </c>
      <c r="I7137" s="37">
        <f ca="1">IFERROR(VLOOKUP($E7137&amp;"-1",'PTE - Segment Emissions Calcs'!$I$8:$X$8919,18,FALSE),0)</f>
        <v>2.5148477750531709E-2</v>
      </c>
      <c r="J7137" s="37">
        <f ca="1">IFERROR(VLOOKUP($E7137&amp;"-2",'PTE - Segment Emissions Calcs'!$I$8:$X$8919,18,FALSE),0)</f>
        <v>0</v>
      </c>
      <c r="K7137" s="37">
        <f t="shared" ca="1" si="334"/>
        <v>2.5148477750531709E-2</v>
      </c>
      <c r="L7137" s="37">
        <f ca="1">IFERROR(VLOOKUP($E7137&amp;"-1",'PTE - Segment Emissions Calcs'!$I$8:$Z$8919,20,FALSE),0)</f>
        <v>2.5148477750531709E-2</v>
      </c>
      <c r="M7137" s="37">
        <f ca="1">IFERROR(VLOOKUP($E7137&amp;"-2",'PTE - Segment Emissions Calcs'!$I$8:$Z$8919,20,FALSE),0)</f>
        <v>0</v>
      </c>
      <c r="N7137" s="37">
        <f t="shared" ca="1" si="335"/>
        <v>2.5148477750531709E-2</v>
      </c>
      <c r="O7137" s="38">
        <f t="array" aca="1" ref="O7137" ca="1">IF($H7137="TOTAL HAP",H7137,MAX(IF('PTE - Segment Emissions Calcs'!$B$8:$B$8919=$B7137,'PTE - Segment Emissions Calcs'!$V$8:$V$8919,)))</f>
        <v>5.7416615868793857E-3</v>
      </c>
      <c r="P7137" s="38">
        <f t="array" aca="1" ref="P7137" ca="1">IF($H7137="TOTAL HAP",K7137,MAX(IF('PTE - Segment Emissions Calcs'!$B$8:$B$8919=$B7137,'PTE - Segment Emissions Calcs'!$X$8:$X$8919,)))</f>
        <v>2.5148477750531709E-2</v>
      </c>
      <c r="Q7137" s="38">
        <f t="array" aca="1" ref="Q7137" ca="1">IF($H7137="TOTAL HAP",N7137,MAX(IF('PTE - Segment Emissions Calcs'!$B$8:$B$8919=$B7137,'PTE - Segment Emissions Calcs'!$Z$8:$Z$8919,)))</f>
        <v>2.5148477750531709E-2</v>
      </c>
      <c r="R7137" s="39"/>
    </row>
    <row r="7138" spans="1:18" x14ac:dyDescent="0.25">
      <c r="A7138" s="40"/>
      <c r="B7138" s="40"/>
      <c r="C7138" s="34" t="s">
        <v>69</v>
      </c>
      <c r="D7138" s="35"/>
      <c r="E7138" s="35"/>
      <c r="F7138" s="35">
        <f ca="1">IFERROR(VLOOKUP($E7138&amp;"-1",'PTE - Segment Emissions Calcs'!$I$8:$V$8919,16,FALSE),0)</f>
        <v>1.0589494199660262E-2</v>
      </c>
      <c r="G7138" s="35">
        <f ca="1">IFERROR(VLOOKUP($E7138&amp;"-2",'PTE - Segment Emissions Calcs'!$I$8:$V$8919,16,FALSE),0)</f>
        <v>0</v>
      </c>
      <c r="H7138" s="36">
        <f t="shared" ca="1" si="333"/>
        <v>1.0589494199660262E-2</v>
      </c>
      <c r="I7138" s="37">
        <f ca="1">IFERROR(VLOOKUP($E7138&amp;"-1",'PTE - Segment Emissions Calcs'!$I$8:$X$8919,18,FALSE),0)</f>
        <v>4.6381984594511948E-2</v>
      </c>
      <c r="J7138" s="37">
        <f ca="1">IFERROR(VLOOKUP($E7138&amp;"-2",'PTE - Segment Emissions Calcs'!$I$8:$X$8919,18,FALSE),0)</f>
        <v>0</v>
      </c>
      <c r="K7138" s="37">
        <f t="shared" ca="1" si="334"/>
        <v>4.6381984594511948E-2</v>
      </c>
      <c r="L7138" s="37">
        <f ca="1">IFERROR(VLOOKUP($E7138&amp;"-1",'PTE - Segment Emissions Calcs'!$I$8:$Z$8919,20,FALSE),0)</f>
        <v>4.6381984594511948E-2</v>
      </c>
      <c r="M7138" s="37">
        <f ca="1">IFERROR(VLOOKUP($E7138&amp;"-2",'PTE - Segment Emissions Calcs'!$I$8:$Z$8919,20,FALSE),0)</f>
        <v>0</v>
      </c>
      <c r="N7138" s="37">
        <f t="shared" ca="1" si="335"/>
        <v>4.6381984594511948E-2</v>
      </c>
      <c r="O7138" s="38">
        <f t="array" aca="1" ref="O7138" ca="1">IF($H7138="TOTAL HAP",H7138,MAX(IF('PTE - Segment Emissions Calcs'!$B$8:$B$8919=$B7138,'PTE - Segment Emissions Calcs'!$V$8:$V$8919,)))</f>
        <v>1.0589494199660262E-2</v>
      </c>
      <c r="P7138" s="38">
        <f t="array" aca="1" ref="P7138" ca="1">IF($H7138="TOTAL HAP",K7138,MAX(IF('PTE - Segment Emissions Calcs'!$B$8:$B$8919=$B7138,'PTE - Segment Emissions Calcs'!$X$8:$X$8919,)))</f>
        <v>4.6381984594511948E-2</v>
      </c>
      <c r="Q7138" s="38">
        <f t="array" aca="1" ref="Q7138" ca="1">IF($H7138="TOTAL HAP",N7138,MAX(IF('PTE - Segment Emissions Calcs'!$B$8:$B$8919=$B7138,'PTE - Segment Emissions Calcs'!$Z$8:$Z$8919,)))</f>
        <v>4.6381984594511948E-2</v>
      </c>
      <c r="R7138" s="39"/>
    </row>
    <row r="7139" spans="1:18" x14ac:dyDescent="0.25">
      <c r="A7139" s="40"/>
      <c r="B7139" s="40"/>
      <c r="C7139" s="34" t="s">
        <v>179</v>
      </c>
      <c r="D7139" s="35"/>
      <c r="E7139" s="35"/>
      <c r="F7139" s="35">
        <f ca="1">IFERROR(VLOOKUP($E7139&amp;"-1",'PTE - Segment Emissions Calcs'!$I$8:$V$8919,16,FALSE),0)</f>
        <v>0</v>
      </c>
      <c r="G7139" s="35">
        <f ca="1">IFERROR(VLOOKUP($E7139&amp;"-2",'PTE - Segment Emissions Calcs'!$I$8:$V$8919,16,FALSE),0)</f>
        <v>0</v>
      </c>
      <c r="H7139" s="36">
        <f t="shared" ca="1" si="333"/>
        <v>0</v>
      </c>
      <c r="I7139" s="37">
        <f ca="1">IFERROR(VLOOKUP($E7139&amp;"-1",'PTE - Segment Emissions Calcs'!$I$8:$X$8919,18,FALSE),0)</f>
        <v>0</v>
      </c>
      <c r="J7139" s="37">
        <f ca="1">IFERROR(VLOOKUP($E7139&amp;"-2",'PTE - Segment Emissions Calcs'!$I$8:$X$8919,18,FALSE),0)</f>
        <v>0</v>
      </c>
      <c r="K7139" s="37">
        <f t="shared" ca="1" si="334"/>
        <v>0</v>
      </c>
      <c r="L7139" s="37">
        <f ca="1">IFERROR(VLOOKUP($E7139&amp;"-1",'PTE - Segment Emissions Calcs'!$I$8:$Z$8919,20,FALSE),0)</f>
        <v>0</v>
      </c>
      <c r="M7139" s="37">
        <f ca="1">IFERROR(VLOOKUP($E7139&amp;"-2",'PTE - Segment Emissions Calcs'!$I$8:$Z$8919,20,FALSE),0)</f>
        <v>0</v>
      </c>
      <c r="N7139" s="37">
        <f t="shared" ca="1" si="335"/>
        <v>0</v>
      </c>
      <c r="O7139" s="38">
        <f t="array" aca="1" ref="O7139" ca="1">IF($H7139="TOTAL HAP",H7139,MAX(IF('PTE - Segment Emissions Calcs'!$B$8:$B$8919=$B7139,'PTE - Segment Emissions Calcs'!$V$8:$V$8919,)))</f>
        <v>0</v>
      </c>
      <c r="P7139" s="38">
        <f t="array" aca="1" ref="P7139" ca="1">IF($H7139="TOTAL HAP",K7139,MAX(IF('PTE - Segment Emissions Calcs'!$B$8:$B$8919=$B7139,'PTE - Segment Emissions Calcs'!$X$8:$X$8919,)))</f>
        <v>0</v>
      </c>
      <c r="Q7139" s="38">
        <f t="array" aca="1" ref="Q7139" ca="1">IF($H7139="TOTAL HAP",N7139,MAX(IF('PTE - Segment Emissions Calcs'!$B$8:$B$8919=$B7139,'PTE - Segment Emissions Calcs'!$Z$8:$Z$8919,)))</f>
        <v>0</v>
      </c>
      <c r="R7139" s="39"/>
    </row>
    <row r="7140" spans="1:18" ht="15.75" thickBot="1" x14ac:dyDescent="0.3">
      <c r="A7140" s="42"/>
      <c r="B7140" s="42"/>
      <c r="C7140" s="43" t="s">
        <v>295</v>
      </c>
      <c r="D7140" s="44"/>
      <c r="E7140" s="44"/>
      <c r="F7140" s="44">
        <f ca="1">IFERROR(VLOOKUP($E7140&amp;"-1",'PTE - Segment Emissions Calcs'!$I$8:$V$8919,16,FALSE),0)</f>
        <v>0</v>
      </c>
      <c r="G7140" s="44">
        <f ca="1">IFERROR(VLOOKUP($E7140&amp;"-2",'PTE - Segment Emissions Calcs'!$I$8:$V$8919,16,FALSE),0)</f>
        <v>0</v>
      </c>
      <c r="H7140" s="45">
        <f t="shared" ca="1" si="333"/>
        <v>0</v>
      </c>
      <c r="I7140" s="46">
        <f ca="1">IFERROR(VLOOKUP($E7140&amp;"-1",'PTE - Segment Emissions Calcs'!$I$8:$X$8919,18,FALSE),0)</f>
        <v>0</v>
      </c>
      <c r="J7140" s="46">
        <f ca="1">IFERROR(VLOOKUP($E7140&amp;"-2",'PTE - Segment Emissions Calcs'!$I$8:$X$8919,18,FALSE),0)</f>
        <v>0</v>
      </c>
      <c r="K7140" s="46">
        <f t="shared" ca="1" si="334"/>
        <v>0</v>
      </c>
      <c r="L7140" s="46">
        <f ca="1">IFERROR(VLOOKUP($E7140&amp;"-1",'PTE - Segment Emissions Calcs'!$I$8:$Z$8919,20,FALSE),0)</f>
        <v>0</v>
      </c>
      <c r="M7140" s="46">
        <f ca="1">IFERROR(VLOOKUP($E7140&amp;"-2",'PTE - Segment Emissions Calcs'!$I$8:$Z$8919,20,FALSE),0)</f>
        <v>0</v>
      </c>
      <c r="N7140" s="46">
        <f t="shared" ca="1" si="335"/>
        <v>0</v>
      </c>
      <c r="O7140" s="47">
        <f t="array" aca="1" ref="O7140" ca="1">IF($H7140="TOTAL HAP",H7140,MAX(IF('PTE - Segment Emissions Calcs'!$B$8:$B$8919=$B7140,'PTE - Segment Emissions Calcs'!$V$8:$V$8919,)))</f>
        <v>0</v>
      </c>
      <c r="P7140" s="47">
        <f t="array" aca="1" ref="P7140" ca="1">IF($H7140="TOTAL HAP",K7140,MAX(IF('PTE - Segment Emissions Calcs'!$B$8:$B$8919=$B7140,'PTE - Segment Emissions Calcs'!$X$8:$X$8919,)))</f>
        <v>0</v>
      </c>
      <c r="Q7140" s="47">
        <f t="array" aca="1" ref="Q7140" ca="1">IF($H7140="TOTAL HAP",N7140,MAX(IF('PTE - Segment Emissions Calcs'!$B$8:$B$8919=$B7140,'PTE - Segment Emissions Calcs'!$Z$8:$Z$8919,)))</f>
        <v>0</v>
      </c>
      <c r="R7140" s="48"/>
    </row>
    <row r="7141" spans="1:18" ht="15.75" thickTop="1" x14ac:dyDescent="0.25">
      <c r="A7141" s="25" t="str">
        <f ca="1">VLOOKUP(#REF!,'PTE - Segment Emissions Calcs'!$C$8:$J$8919,8,FALSE)</f>
        <v>EQUI 088</v>
      </c>
      <c r="B7141" s="25" t="str">
        <f ca="1">VLOOKUP(A7141,'PTE - Segment Emissions Calcs'!$J$8:$O$8919,4,FALSE)</f>
        <v>Fuel Additive (APC 144)</v>
      </c>
      <c r="C7141" s="26" t="s">
        <v>24</v>
      </c>
      <c r="D7141" s="27"/>
      <c r="E7141" s="27"/>
      <c r="F7141" s="27">
        <f ca="1">IFERROR(VLOOKUP($E7141&amp;"-1",'PTE - Segment Emissions Calcs'!$I$8:$V$8919,16,FALSE),0)</f>
        <v>6.7316460380453429E-3</v>
      </c>
      <c r="G7141" s="27">
        <f ca="1">IFERROR(VLOOKUP($E7141&amp;"-2",'PTE - Segment Emissions Calcs'!$I$8:$V$8919,16,FALSE),0)</f>
        <v>0</v>
      </c>
      <c r="H7141" s="28">
        <f t="shared" ca="1" si="333"/>
        <v>6.7316460380453429E-3</v>
      </c>
      <c r="I7141" s="29">
        <f ca="1">IFERROR(VLOOKUP($E7141&amp;"-1",'PTE - Segment Emissions Calcs'!$I$8:$X$8919,18,FALSE),0)</f>
        <v>2.9484609646638602E-2</v>
      </c>
      <c r="J7141" s="29">
        <f ca="1">IFERROR(VLOOKUP($E7141&amp;"-2",'PTE - Segment Emissions Calcs'!$I$8:$X$8919,18,FALSE),0)</f>
        <v>0</v>
      </c>
      <c r="K7141" s="29">
        <f t="shared" ca="1" si="334"/>
        <v>2.9484609646638602E-2</v>
      </c>
      <c r="L7141" s="29">
        <f ca="1">IFERROR(VLOOKUP($E7141&amp;"-1",'PTE - Segment Emissions Calcs'!$I$8:$Z$8919,20,FALSE),0)</f>
        <v>2.9484609646638602E-2</v>
      </c>
      <c r="M7141" s="29">
        <f ca="1">IFERROR(VLOOKUP($E7141&amp;"-2",'PTE - Segment Emissions Calcs'!$I$8:$Z$8919,20,FALSE),0)</f>
        <v>0</v>
      </c>
      <c r="N7141" s="29">
        <f t="shared" ca="1" si="335"/>
        <v>2.9484609646638602E-2</v>
      </c>
      <c r="O7141" s="30">
        <f t="array" aca="1" ref="O7141" ca="1">IF($H7141="TOTAL HAP",H7141,MAX(IF('PTE - Segment Emissions Calcs'!$B$8:$B$8919=$B7141,'PTE - Segment Emissions Calcs'!$V$8:$V$8919,)))</f>
        <v>6.7316460380453429E-3</v>
      </c>
      <c r="P7141" s="30">
        <f t="array" aca="1" ref="P7141" ca="1">IF($H7141="TOTAL HAP",K7141,MAX(IF('PTE - Segment Emissions Calcs'!$B$8:$B$8919=$B7141,'PTE - Segment Emissions Calcs'!$X$8:$X$8919,)))</f>
        <v>2.9484609646638602E-2</v>
      </c>
      <c r="Q7141" s="30">
        <f t="array" aca="1" ref="Q7141" ca="1">IF($H7141="TOTAL HAP",N7141,MAX(IF('PTE - Segment Emissions Calcs'!$B$8:$B$8919=$B7141,'PTE - Segment Emissions Calcs'!$Z$8:$Z$8919,)))</f>
        <v>2.9484609646638602E-2</v>
      </c>
      <c r="R7141" s="31"/>
    </row>
    <row r="7142" spans="1:18" x14ac:dyDescent="0.25">
      <c r="A7142" s="32"/>
      <c r="B7142" s="33"/>
      <c r="C7142" s="34" t="s">
        <v>29</v>
      </c>
      <c r="D7142" s="35"/>
      <c r="E7142" s="35"/>
      <c r="F7142" s="35">
        <f ca="1">IFERROR(VLOOKUP($E7142&amp;"-1",'PTE - Segment Emissions Calcs'!$I$8:$V$8919,16,FALSE),0)</f>
        <v>5.8027047050558255E-4</v>
      </c>
      <c r="G7142" s="35">
        <f ca="1">IFERROR(VLOOKUP($E7142&amp;"-2",'PTE - Segment Emissions Calcs'!$I$8:$V$8919,16,FALSE),0)</f>
        <v>0</v>
      </c>
      <c r="H7142" s="36">
        <f t="shared" ca="1" si="333"/>
        <v>5.8027047050558255E-4</v>
      </c>
      <c r="I7142" s="37">
        <f ca="1">IFERROR(VLOOKUP($E7142&amp;"-1",'PTE - Segment Emissions Calcs'!$I$8:$X$8919,18,FALSE),0)</f>
        <v>2.5415846608144513E-3</v>
      </c>
      <c r="J7142" s="37">
        <f ca="1">IFERROR(VLOOKUP($E7142&amp;"-2",'PTE - Segment Emissions Calcs'!$I$8:$X$8919,18,FALSE),0)</f>
        <v>0</v>
      </c>
      <c r="K7142" s="37">
        <f t="shared" ca="1" si="334"/>
        <v>2.5415846608144513E-3</v>
      </c>
      <c r="L7142" s="37">
        <f ca="1">IFERROR(VLOOKUP($E7142&amp;"-1",'PTE - Segment Emissions Calcs'!$I$8:$Z$8919,20,FALSE),0)</f>
        <v>2.5415846608144513E-3</v>
      </c>
      <c r="M7142" s="37">
        <f ca="1">IFERROR(VLOOKUP($E7142&amp;"-2",'PTE - Segment Emissions Calcs'!$I$8:$Z$8919,20,FALSE),0)</f>
        <v>0</v>
      </c>
      <c r="N7142" s="37">
        <f t="shared" ca="1" si="335"/>
        <v>2.5415846608144513E-3</v>
      </c>
      <c r="O7142" s="38">
        <f t="array" aca="1" ref="O7142" ca="1">IF($H7142="TOTAL HAP",H7142,MAX(IF('PTE - Segment Emissions Calcs'!$B$8:$B$8919=$B7142,'PTE - Segment Emissions Calcs'!$V$8:$V$8919,)))</f>
        <v>5.8027047050558255E-4</v>
      </c>
      <c r="P7142" s="38">
        <f t="array" aca="1" ref="P7142" ca="1">IF($H7142="TOTAL HAP",K7142,MAX(IF('PTE - Segment Emissions Calcs'!$B$8:$B$8919=$B7142,'PTE - Segment Emissions Calcs'!$X$8:$X$8919,)))</f>
        <v>2.5415846608144513E-3</v>
      </c>
      <c r="Q7142" s="38">
        <f t="array" aca="1" ref="Q7142" ca="1">IF($H7142="TOTAL HAP",N7142,MAX(IF('PTE - Segment Emissions Calcs'!$B$8:$B$8919=$B7142,'PTE - Segment Emissions Calcs'!$Z$8:$Z$8919,)))</f>
        <v>2.5415846608144513E-3</v>
      </c>
      <c r="R7142" s="39"/>
    </row>
    <row r="7143" spans="1:18" x14ac:dyDescent="0.25">
      <c r="A7143" s="32"/>
      <c r="B7143" s="33"/>
      <c r="C7143" s="34" t="s">
        <v>37</v>
      </c>
      <c r="D7143" s="35"/>
      <c r="E7143" s="35"/>
      <c r="F7143" s="35">
        <f ca="1">IFERROR(VLOOKUP($E7143&amp;"-1",'PTE - Segment Emissions Calcs'!$I$8:$V$8919,16,FALSE),0)</f>
        <v>0</v>
      </c>
      <c r="G7143" s="35">
        <f ca="1">IFERROR(VLOOKUP($E7143&amp;"-2",'PTE - Segment Emissions Calcs'!$I$8:$V$8919,16,FALSE),0)</f>
        <v>0</v>
      </c>
      <c r="H7143" s="36">
        <f t="shared" ca="1" si="333"/>
        <v>0</v>
      </c>
      <c r="I7143" s="37">
        <f ca="1">IFERROR(VLOOKUP($E7143&amp;"-1",'PTE - Segment Emissions Calcs'!$I$8:$X$8919,18,FALSE),0)</f>
        <v>0</v>
      </c>
      <c r="J7143" s="37">
        <f ca="1">IFERROR(VLOOKUP($E7143&amp;"-2",'PTE - Segment Emissions Calcs'!$I$8:$X$8919,18,FALSE),0)</f>
        <v>0</v>
      </c>
      <c r="K7143" s="37">
        <f t="shared" ca="1" si="334"/>
        <v>0</v>
      </c>
      <c r="L7143" s="37">
        <f ca="1">IFERROR(VLOOKUP($E7143&amp;"-1",'PTE - Segment Emissions Calcs'!$I$8:$Z$8919,20,FALSE),0)</f>
        <v>0</v>
      </c>
      <c r="M7143" s="37">
        <f ca="1">IFERROR(VLOOKUP($E7143&amp;"-2",'PTE - Segment Emissions Calcs'!$I$8:$Z$8919,20,FALSE),0)</f>
        <v>0</v>
      </c>
      <c r="N7143" s="37">
        <f t="shared" ca="1" si="335"/>
        <v>0</v>
      </c>
      <c r="O7143" s="38">
        <f t="array" aca="1" ref="O7143" ca="1">IF($H7143="TOTAL HAP",H7143,MAX(IF('PTE - Segment Emissions Calcs'!$B$8:$B$8919=$B7143,'PTE - Segment Emissions Calcs'!$V$8:$V$8919,)))</f>
        <v>0</v>
      </c>
      <c r="P7143" s="38">
        <f t="array" aca="1" ref="P7143" ca="1">IF($H7143="TOTAL HAP",K7143,MAX(IF('PTE - Segment Emissions Calcs'!$B$8:$B$8919=$B7143,'PTE - Segment Emissions Calcs'!$X$8:$X$8919,)))</f>
        <v>0</v>
      </c>
      <c r="Q7143" s="38">
        <f t="array" aca="1" ref="Q7143" ca="1">IF($H7143="TOTAL HAP",N7143,MAX(IF('PTE - Segment Emissions Calcs'!$B$8:$B$8919=$B7143,'PTE - Segment Emissions Calcs'!$Z$8:$Z$8919,)))</f>
        <v>0</v>
      </c>
      <c r="R7143" s="39"/>
    </row>
    <row r="7144" spans="1:18" x14ac:dyDescent="0.25">
      <c r="A7144" s="40"/>
      <c r="B7144" s="40"/>
      <c r="C7144" s="34" t="s">
        <v>204</v>
      </c>
      <c r="D7144" s="35"/>
      <c r="E7144" s="35"/>
      <c r="F7144" s="35">
        <f ca="1">IFERROR(VLOOKUP($E7144&amp;"-1",'PTE - Segment Emissions Calcs'!$I$8:$V$8919,16,FALSE),0)</f>
        <v>0</v>
      </c>
      <c r="G7144" s="35">
        <f ca="1">IFERROR(VLOOKUP($E7144&amp;"-2",'PTE - Segment Emissions Calcs'!$I$8:$V$8919,16,FALSE),0)</f>
        <v>0</v>
      </c>
      <c r="H7144" s="36">
        <f t="shared" ca="1" si="333"/>
        <v>0</v>
      </c>
      <c r="I7144" s="37">
        <f ca="1">IFERROR(VLOOKUP($E7144&amp;"-1",'PTE - Segment Emissions Calcs'!$I$8:$X$8919,18,FALSE),0)</f>
        <v>0</v>
      </c>
      <c r="J7144" s="37">
        <f ca="1">IFERROR(VLOOKUP($E7144&amp;"-2",'PTE - Segment Emissions Calcs'!$I$8:$X$8919,18,FALSE),0)</f>
        <v>0</v>
      </c>
      <c r="K7144" s="37">
        <f t="shared" ca="1" si="334"/>
        <v>0</v>
      </c>
      <c r="L7144" s="37">
        <f ca="1">IFERROR(VLOOKUP($E7144&amp;"-1",'PTE - Segment Emissions Calcs'!$I$8:$Z$8919,20,FALSE),0)</f>
        <v>0</v>
      </c>
      <c r="M7144" s="37">
        <f ca="1">IFERROR(VLOOKUP($E7144&amp;"-2",'PTE - Segment Emissions Calcs'!$I$8:$Z$8919,20,FALSE),0)</f>
        <v>0</v>
      </c>
      <c r="N7144" s="37">
        <f t="shared" ca="1" si="335"/>
        <v>0</v>
      </c>
      <c r="O7144" s="38">
        <f t="array" aca="1" ref="O7144" ca="1">IF($H7144="TOTAL HAP",H7144,MAX(IF('PTE - Segment Emissions Calcs'!$B$8:$B$8919=$B7144,'PTE - Segment Emissions Calcs'!$V$8:$V$8919,)))</f>
        <v>0</v>
      </c>
      <c r="P7144" s="38">
        <f t="array" aca="1" ref="P7144" ca="1">IF($H7144="TOTAL HAP",K7144,MAX(IF('PTE - Segment Emissions Calcs'!$B$8:$B$8919=$B7144,'PTE - Segment Emissions Calcs'!$X$8:$X$8919,)))</f>
        <v>0</v>
      </c>
      <c r="Q7144" s="38">
        <f t="array" aca="1" ref="Q7144" ca="1">IF($H7144="TOTAL HAP",N7144,MAX(IF('PTE - Segment Emissions Calcs'!$B$8:$B$8919=$B7144,'PTE - Segment Emissions Calcs'!$Z$8:$Z$8919,)))</f>
        <v>0</v>
      </c>
      <c r="R7144" s="39"/>
    </row>
    <row r="7145" spans="1:18" x14ac:dyDescent="0.25">
      <c r="A7145" s="40"/>
      <c r="B7145" s="40"/>
      <c r="C7145" s="34" t="s">
        <v>205</v>
      </c>
      <c r="D7145" s="35"/>
      <c r="E7145" s="35"/>
      <c r="F7145" s="35">
        <f ca="1">IFERROR(VLOOKUP($E7145&amp;"-1",'PTE - Segment Emissions Calcs'!$I$8:$V$8919,16,FALSE),0)</f>
        <v>0</v>
      </c>
      <c r="G7145" s="35">
        <f ca="1">IFERROR(VLOOKUP($E7145&amp;"-2",'PTE - Segment Emissions Calcs'!$I$8:$V$8919,16,FALSE),0)</f>
        <v>0</v>
      </c>
      <c r="H7145" s="36">
        <f t="shared" ca="1" si="333"/>
        <v>0</v>
      </c>
      <c r="I7145" s="37">
        <f ca="1">IFERROR(VLOOKUP($E7145&amp;"-1",'PTE - Segment Emissions Calcs'!$I$8:$X$8919,18,FALSE),0)</f>
        <v>0</v>
      </c>
      <c r="J7145" s="37">
        <f ca="1">IFERROR(VLOOKUP($E7145&amp;"-2",'PTE - Segment Emissions Calcs'!$I$8:$X$8919,18,FALSE),0)</f>
        <v>0</v>
      </c>
      <c r="K7145" s="37">
        <f t="shared" ca="1" si="334"/>
        <v>0</v>
      </c>
      <c r="L7145" s="37">
        <f ca="1">IFERROR(VLOOKUP($E7145&amp;"-1",'PTE - Segment Emissions Calcs'!$I$8:$Z$8919,20,FALSE),0)</f>
        <v>0</v>
      </c>
      <c r="M7145" s="37">
        <f ca="1">IFERROR(VLOOKUP($E7145&amp;"-2",'PTE - Segment Emissions Calcs'!$I$8:$Z$8919,20,FALSE),0)</f>
        <v>0</v>
      </c>
      <c r="N7145" s="37">
        <f t="shared" ca="1" si="335"/>
        <v>0</v>
      </c>
      <c r="O7145" s="38">
        <f t="array" aca="1" ref="O7145" ca="1">IF($H7145="TOTAL HAP",H7145,MAX(IF('PTE - Segment Emissions Calcs'!$B$8:$B$8919=$B7145,'PTE - Segment Emissions Calcs'!$V$8:$V$8919,)))</f>
        <v>0</v>
      </c>
      <c r="P7145" s="38">
        <f t="array" aca="1" ref="P7145" ca="1">IF($H7145="TOTAL HAP",K7145,MAX(IF('PTE - Segment Emissions Calcs'!$B$8:$B$8919=$B7145,'PTE - Segment Emissions Calcs'!$X$8:$X$8919,)))</f>
        <v>0</v>
      </c>
      <c r="Q7145" s="38">
        <f t="array" aca="1" ref="Q7145" ca="1">IF($H7145="TOTAL HAP",N7145,MAX(IF('PTE - Segment Emissions Calcs'!$B$8:$B$8919=$B7145,'PTE - Segment Emissions Calcs'!$Z$8:$Z$8919,)))</f>
        <v>0</v>
      </c>
      <c r="R7145" s="39"/>
    </row>
    <row r="7146" spans="1:18" x14ac:dyDescent="0.25">
      <c r="A7146" s="40"/>
      <c r="B7146" s="40"/>
      <c r="C7146" s="34" t="s">
        <v>130</v>
      </c>
      <c r="D7146" s="35"/>
      <c r="E7146" s="35"/>
      <c r="F7146" s="35">
        <f ca="1">IFERROR(VLOOKUP($E7146&amp;"-1",'PTE - Segment Emissions Calcs'!$I$8:$V$8919,16,FALSE),0)</f>
        <v>1.2615761535203799E-4</v>
      </c>
      <c r="G7146" s="35">
        <f ca="1">IFERROR(VLOOKUP($E7146&amp;"-2",'PTE - Segment Emissions Calcs'!$I$8:$V$8919,16,FALSE),0)</f>
        <v>0</v>
      </c>
      <c r="H7146" s="36">
        <f t="shared" ca="1" si="333"/>
        <v>1.2615761535203799E-4</v>
      </c>
      <c r="I7146" s="37">
        <f ca="1">IFERROR(VLOOKUP($E7146&amp;"-1",'PTE - Segment Emissions Calcs'!$I$8:$X$8919,18,FALSE),0)</f>
        <v>5.5257035524192643E-4</v>
      </c>
      <c r="J7146" s="37">
        <f ca="1">IFERROR(VLOOKUP($E7146&amp;"-2",'PTE - Segment Emissions Calcs'!$I$8:$X$8919,18,FALSE),0)</f>
        <v>0</v>
      </c>
      <c r="K7146" s="37">
        <f t="shared" ca="1" si="334"/>
        <v>5.5257035524192643E-4</v>
      </c>
      <c r="L7146" s="37">
        <f ca="1">IFERROR(VLOOKUP($E7146&amp;"-1",'PTE - Segment Emissions Calcs'!$I$8:$Z$8919,20,FALSE),0)</f>
        <v>5.5257035524192643E-4</v>
      </c>
      <c r="M7146" s="37">
        <f ca="1">IFERROR(VLOOKUP($E7146&amp;"-2",'PTE - Segment Emissions Calcs'!$I$8:$Z$8919,20,FALSE),0)</f>
        <v>0</v>
      </c>
      <c r="N7146" s="37">
        <f t="shared" ca="1" si="335"/>
        <v>5.5257035524192643E-4</v>
      </c>
      <c r="O7146" s="38">
        <f t="array" aca="1" ref="O7146" ca="1">IF($H7146="TOTAL HAP",H7146,MAX(IF('PTE - Segment Emissions Calcs'!$B$8:$B$8919=$B7146,'PTE - Segment Emissions Calcs'!$V$8:$V$8919,)))</f>
        <v>1.2615761535203799E-4</v>
      </c>
      <c r="P7146" s="38">
        <f t="array" aca="1" ref="P7146" ca="1">IF($H7146="TOTAL HAP",K7146,MAX(IF('PTE - Segment Emissions Calcs'!$B$8:$B$8919=$B7146,'PTE - Segment Emissions Calcs'!$X$8:$X$8919,)))</f>
        <v>5.5257035524192643E-4</v>
      </c>
      <c r="Q7146" s="38">
        <f t="array" aca="1" ref="Q7146" ca="1">IF($H7146="TOTAL HAP",N7146,MAX(IF('PTE - Segment Emissions Calcs'!$B$8:$B$8919=$B7146,'PTE - Segment Emissions Calcs'!$Z$8:$Z$8919,)))</f>
        <v>5.5257035524192643E-4</v>
      </c>
      <c r="R7146" s="39"/>
    </row>
    <row r="7147" spans="1:18" x14ac:dyDescent="0.25">
      <c r="A7147" s="40"/>
      <c r="B7147" s="40"/>
      <c r="C7147" s="34" t="s">
        <v>173</v>
      </c>
      <c r="D7147" s="35"/>
      <c r="E7147" s="35"/>
      <c r="F7147" s="35">
        <f ca="1">IFERROR(VLOOKUP($E7147&amp;"-1",'PTE - Segment Emissions Calcs'!$I$8:$V$8919,16,FALSE),0)</f>
        <v>0</v>
      </c>
      <c r="G7147" s="35">
        <f ca="1">IFERROR(VLOOKUP($E7147&amp;"-2",'PTE - Segment Emissions Calcs'!$I$8:$V$8919,16,FALSE),0)</f>
        <v>0</v>
      </c>
      <c r="H7147" s="36">
        <f t="shared" ca="1" si="333"/>
        <v>0</v>
      </c>
      <c r="I7147" s="37">
        <f ca="1">IFERROR(VLOOKUP($E7147&amp;"-1",'PTE - Segment Emissions Calcs'!$I$8:$X$8919,18,FALSE),0)</f>
        <v>0</v>
      </c>
      <c r="J7147" s="37">
        <f ca="1">IFERROR(VLOOKUP($E7147&amp;"-2",'PTE - Segment Emissions Calcs'!$I$8:$X$8919,18,FALSE),0)</f>
        <v>0</v>
      </c>
      <c r="K7147" s="37">
        <f t="shared" ca="1" si="334"/>
        <v>0</v>
      </c>
      <c r="L7147" s="37">
        <f ca="1">IFERROR(VLOOKUP($E7147&amp;"-1",'PTE - Segment Emissions Calcs'!$I$8:$Z$8919,20,FALSE),0)</f>
        <v>0</v>
      </c>
      <c r="M7147" s="37">
        <f ca="1">IFERROR(VLOOKUP($E7147&amp;"-2",'PTE - Segment Emissions Calcs'!$I$8:$Z$8919,20,FALSE),0)</f>
        <v>0</v>
      </c>
      <c r="N7147" s="37">
        <f t="shared" ca="1" si="335"/>
        <v>0</v>
      </c>
      <c r="O7147" s="38">
        <f t="array" aca="1" ref="O7147" ca="1">IF($H7147="TOTAL HAP",H7147,MAX(IF('PTE - Segment Emissions Calcs'!$B$8:$B$8919=$B7147,'PTE - Segment Emissions Calcs'!$V$8:$V$8919,)))</f>
        <v>0</v>
      </c>
      <c r="P7147" s="38">
        <f t="array" aca="1" ref="P7147" ca="1">IF($H7147="TOTAL HAP",K7147,MAX(IF('PTE - Segment Emissions Calcs'!$B$8:$B$8919=$B7147,'PTE - Segment Emissions Calcs'!$X$8:$X$8919,)))</f>
        <v>0</v>
      </c>
      <c r="Q7147" s="38">
        <f t="array" aca="1" ref="Q7147" ca="1">IF($H7147="TOTAL HAP",N7147,MAX(IF('PTE - Segment Emissions Calcs'!$B$8:$B$8919=$B7147,'PTE - Segment Emissions Calcs'!$Z$8:$Z$8919,)))</f>
        <v>0</v>
      </c>
      <c r="R7147" s="39"/>
    </row>
    <row r="7148" spans="1:18" x14ac:dyDescent="0.25">
      <c r="A7148" s="40"/>
      <c r="B7148" s="40"/>
      <c r="C7148" s="34" t="s">
        <v>291</v>
      </c>
      <c r="D7148" s="35"/>
      <c r="E7148" s="35"/>
      <c r="F7148" s="35">
        <f ca="1">IFERROR(VLOOKUP($E7148&amp;"-1",'PTE - Segment Emissions Calcs'!$I$8:$V$8919,16,FALSE),0)</f>
        <v>0</v>
      </c>
      <c r="G7148" s="35">
        <f ca="1">IFERROR(VLOOKUP($E7148&amp;"-2",'PTE - Segment Emissions Calcs'!$I$8:$V$8919,16,FALSE),0)</f>
        <v>0</v>
      </c>
      <c r="H7148" s="36">
        <f t="shared" ca="1" si="333"/>
        <v>0</v>
      </c>
      <c r="I7148" s="37">
        <f ca="1">IFERROR(VLOOKUP($E7148&amp;"-1",'PTE - Segment Emissions Calcs'!$I$8:$X$8919,18,FALSE),0)</f>
        <v>0</v>
      </c>
      <c r="J7148" s="37">
        <f ca="1">IFERROR(VLOOKUP($E7148&amp;"-2",'PTE - Segment Emissions Calcs'!$I$8:$X$8919,18,FALSE),0)</f>
        <v>0</v>
      </c>
      <c r="K7148" s="37">
        <f t="shared" ca="1" si="334"/>
        <v>0</v>
      </c>
      <c r="L7148" s="37">
        <f ca="1">IFERROR(VLOOKUP($E7148&amp;"-1",'PTE - Segment Emissions Calcs'!$I$8:$Z$8919,20,FALSE),0)</f>
        <v>0</v>
      </c>
      <c r="M7148" s="37">
        <f ca="1">IFERROR(VLOOKUP($E7148&amp;"-2",'PTE - Segment Emissions Calcs'!$I$8:$Z$8919,20,FALSE),0)</f>
        <v>0</v>
      </c>
      <c r="N7148" s="37">
        <f t="shared" ca="1" si="335"/>
        <v>0</v>
      </c>
      <c r="O7148" s="38">
        <f t="array" aca="1" ref="O7148" ca="1">IF($H7148="TOTAL HAP",H7148,MAX(IF('PTE - Segment Emissions Calcs'!$B$8:$B$8919=$B7148,'PTE - Segment Emissions Calcs'!$V$8:$V$8919,)))</f>
        <v>0</v>
      </c>
      <c r="P7148" s="38">
        <f t="array" aca="1" ref="P7148" ca="1">IF($H7148="TOTAL HAP",K7148,MAX(IF('PTE - Segment Emissions Calcs'!$B$8:$B$8919=$B7148,'PTE - Segment Emissions Calcs'!$X$8:$X$8919,)))</f>
        <v>0</v>
      </c>
      <c r="Q7148" s="38">
        <f t="array" aca="1" ref="Q7148" ca="1">IF($H7148="TOTAL HAP",N7148,MAX(IF('PTE - Segment Emissions Calcs'!$B$8:$B$8919=$B7148,'PTE - Segment Emissions Calcs'!$Z$8:$Z$8919,)))</f>
        <v>0</v>
      </c>
      <c r="R7148" s="39"/>
    </row>
    <row r="7149" spans="1:18" x14ac:dyDescent="0.25">
      <c r="A7149" s="40"/>
      <c r="B7149" s="40"/>
      <c r="C7149" s="34" t="s">
        <v>292</v>
      </c>
      <c r="D7149" s="35"/>
      <c r="E7149" s="35"/>
      <c r="F7149" s="35">
        <f ca="1">IFERROR(VLOOKUP($E7149&amp;"-1",'PTE - Segment Emissions Calcs'!$I$8:$V$8919,16,FALSE),0)</f>
        <v>0</v>
      </c>
      <c r="G7149" s="35">
        <f ca="1">IFERROR(VLOOKUP($E7149&amp;"-2",'PTE - Segment Emissions Calcs'!$I$8:$V$8919,16,FALSE),0)</f>
        <v>0</v>
      </c>
      <c r="H7149" s="36">
        <f t="shared" ca="1" si="333"/>
        <v>0</v>
      </c>
      <c r="I7149" s="37">
        <f ca="1">IFERROR(VLOOKUP($E7149&amp;"-1",'PTE - Segment Emissions Calcs'!$I$8:$X$8919,18,FALSE),0)</f>
        <v>0</v>
      </c>
      <c r="J7149" s="37">
        <f ca="1">IFERROR(VLOOKUP($E7149&amp;"-2",'PTE - Segment Emissions Calcs'!$I$8:$X$8919,18,FALSE),0)</f>
        <v>0</v>
      </c>
      <c r="K7149" s="37">
        <f t="shared" ca="1" si="334"/>
        <v>0</v>
      </c>
      <c r="L7149" s="37">
        <f ca="1">IFERROR(VLOOKUP($E7149&amp;"-1",'PTE - Segment Emissions Calcs'!$I$8:$Z$8919,20,FALSE),0)</f>
        <v>0</v>
      </c>
      <c r="M7149" s="37">
        <f ca="1">IFERROR(VLOOKUP($E7149&amp;"-2",'PTE - Segment Emissions Calcs'!$I$8:$Z$8919,20,FALSE),0)</f>
        <v>0</v>
      </c>
      <c r="N7149" s="37">
        <f t="shared" ca="1" si="335"/>
        <v>0</v>
      </c>
      <c r="O7149" s="38">
        <f t="array" aca="1" ref="O7149" ca="1">IF($H7149="TOTAL HAP",H7149,MAX(IF('PTE - Segment Emissions Calcs'!$B$8:$B$8919=$B7149,'PTE - Segment Emissions Calcs'!$V$8:$V$8919,)))</f>
        <v>0</v>
      </c>
      <c r="P7149" s="38">
        <f t="array" aca="1" ref="P7149" ca="1">IF($H7149="TOTAL HAP",K7149,MAX(IF('PTE - Segment Emissions Calcs'!$B$8:$B$8919=$B7149,'PTE - Segment Emissions Calcs'!$X$8:$X$8919,)))</f>
        <v>0</v>
      </c>
      <c r="Q7149" s="38">
        <f t="array" aca="1" ref="Q7149" ca="1">IF($H7149="TOTAL HAP",N7149,MAX(IF('PTE - Segment Emissions Calcs'!$B$8:$B$8919=$B7149,'PTE - Segment Emissions Calcs'!$Z$8:$Z$8919,)))</f>
        <v>0</v>
      </c>
      <c r="R7149" s="39"/>
    </row>
    <row r="7150" spans="1:18" x14ac:dyDescent="0.25">
      <c r="A7150" s="40"/>
      <c r="B7150" s="40"/>
      <c r="C7150" s="34" t="s">
        <v>66</v>
      </c>
      <c r="D7150" s="35"/>
      <c r="E7150" s="35"/>
      <c r="F7150" s="35">
        <f ca="1">IFERROR(VLOOKUP($E7150&amp;"-1",'PTE - Segment Emissions Calcs'!$I$8:$V$8919,16,FALSE),0)</f>
        <v>0</v>
      </c>
      <c r="G7150" s="35">
        <f ca="1">IFERROR(VLOOKUP($E7150&amp;"-2",'PTE - Segment Emissions Calcs'!$I$8:$V$8919,16,FALSE),0)</f>
        <v>0</v>
      </c>
      <c r="H7150" s="36">
        <f t="shared" ca="1" si="333"/>
        <v>0</v>
      </c>
      <c r="I7150" s="37">
        <f ca="1">IFERROR(VLOOKUP($E7150&amp;"-1",'PTE - Segment Emissions Calcs'!$I$8:$X$8919,18,FALSE),0)</f>
        <v>0</v>
      </c>
      <c r="J7150" s="37">
        <f ca="1">IFERROR(VLOOKUP($E7150&amp;"-2",'PTE - Segment Emissions Calcs'!$I$8:$X$8919,18,FALSE),0)</f>
        <v>0</v>
      </c>
      <c r="K7150" s="37">
        <f t="shared" ca="1" si="334"/>
        <v>0</v>
      </c>
      <c r="L7150" s="37">
        <f ca="1">IFERROR(VLOOKUP($E7150&amp;"-1",'PTE - Segment Emissions Calcs'!$I$8:$Z$8919,20,FALSE),0)</f>
        <v>0</v>
      </c>
      <c r="M7150" s="37">
        <f ca="1">IFERROR(VLOOKUP($E7150&amp;"-2",'PTE - Segment Emissions Calcs'!$I$8:$Z$8919,20,FALSE),0)</f>
        <v>0</v>
      </c>
      <c r="N7150" s="37">
        <f t="shared" ca="1" si="335"/>
        <v>0</v>
      </c>
      <c r="O7150" s="38">
        <f t="array" aca="1" ref="O7150" ca="1">IF($H7150="TOTAL HAP",H7150,MAX(IF('PTE - Segment Emissions Calcs'!$B$8:$B$8919=$B7150,'PTE - Segment Emissions Calcs'!$V$8:$V$8919,)))</f>
        <v>0</v>
      </c>
      <c r="P7150" s="38">
        <f t="array" aca="1" ref="P7150" ca="1">IF($H7150="TOTAL HAP",K7150,MAX(IF('PTE - Segment Emissions Calcs'!$B$8:$B$8919=$B7150,'PTE - Segment Emissions Calcs'!$X$8:$X$8919,)))</f>
        <v>0</v>
      </c>
      <c r="Q7150" s="38">
        <f t="array" aca="1" ref="Q7150" ca="1">IF($H7150="TOTAL HAP",N7150,MAX(IF('PTE - Segment Emissions Calcs'!$B$8:$B$8919=$B7150,'PTE - Segment Emissions Calcs'!$Z$8:$Z$8919,)))</f>
        <v>0</v>
      </c>
      <c r="R7150" s="39"/>
    </row>
    <row r="7151" spans="1:18" x14ac:dyDescent="0.25">
      <c r="A7151" s="40"/>
      <c r="B7151" s="40"/>
      <c r="C7151" s="34" t="s">
        <v>293</v>
      </c>
      <c r="D7151" s="35"/>
      <c r="E7151" s="35"/>
      <c r="F7151" s="35">
        <f ca="1">IFERROR(VLOOKUP($E7151&amp;"-1",'PTE - Segment Emissions Calcs'!$I$8:$V$8919,16,FALSE),0)</f>
        <v>0</v>
      </c>
      <c r="G7151" s="35">
        <f ca="1">IFERROR(VLOOKUP($E7151&amp;"-2",'PTE - Segment Emissions Calcs'!$I$8:$V$8919,16,FALSE),0)</f>
        <v>0</v>
      </c>
      <c r="H7151" s="36">
        <f t="shared" ca="1" si="333"/>
        <v>0</v>
      </c>
      <c r="I7151" s="37">
        <f ca="1">IFERROR(VLOOKUP($E7151&amp;"-1",'PTE - Segment Emissions Calcs'!$I$8:$X$8919,18,FALSE),0)</f>
        <v>0</v>
      </c>
      <c r="J7151" s="37">
        <f ca="1">IFERROR(VLOOKUP($E7151&amp;"-2",'PTE - Segment Emissions Calcs'!$I$8:$X$8919,18,FALSE),0)</f>
        <v>0</v>
      </c>
      <c r="K7151" s="37">
        <f t="shared" ca="1" si="334"/>
        <v>0</v>
      </c>
      <c r="L7151" s="37">
        <f ca="1">IFERROR(VLOOKUP($E7151&amp;"-1",'PTE - Segment Emissions Calcs'!$I$8:$Z$8919,20,FALSE),0)</f>
        <v>0</v>
      </c>
      <c r="M7151" s="37">
        <f ca="1">IFERROR(VLOOKUP($E7151&amp;"-2",'PTE - Segment Emissions Calcs'!$I$8:$Z$8919,20,FALSE),0)</f>
        <v>0</v>
      </c>
      <c r="N7151" s="37">
        <f t="shared" ca="1" si="335"/>
        <v>0</v>
      </c>
      <c r="O7151" s="38">
        <f t="array" aca="1" ref="O7151" ca="1">IF($H7151="TOTAL HAP",H7151,MAX(IF('PTE - Segment Emissions Calcs'!$B$8:$B$8919=$B7151,'PTE - Segment Emissions Calcs'!$V$8:$V$8919,)))</f>
        <v>0</v>
      </c>
      <c r="P7151" s="38">
        <f t="array" aca="1" ref="P7151" ca="1">IF($H7151="TOTAL HAP",K7151,MAX(IF('PTE - Segment Emissions Calcs'!$B$8:$B$8919=$B7151,'PTE - Segment Emissions Calcs'!$X$8:$X$8919,)))</f>
        <v>0</v>
      </c>
      <c r="Q7151" s="38">
        <f t="array" aca="1" ref="Q7151" ca="1">IF($H7151="TOTAL HAP",N7151,MAX(IF('PTE - Segment Emissions Calcs'!$B$8:$B$8919=$B7151,'PTE - Segment Emissions Calcs'!$Z$8:$Z$8919,)))</f>
        <v>0</v>
      </c>
      <c r="R7151" s="39"/>
    </row>
    <row r="7152" spans="1:18" x14ac:dyDescent="0.25">
      <c r="A7152" s="40"/>
      <c r="B7152" s="40"/>
      <c r="C7152" s="34" t="s">
        <v>48</v>
      </c>
      <c r="D7152" s="35"/>
      <c r="E7152" s="35"/>
      <c r="F7152" s="35">
        <f ca="1">IFERROR(VLOOKUP($E7152&amp;"-1",'PTE - Segment Emissions Calcs'!$I$8:$V$8919,16,FALSE),0)</f>
        <v>0</v>
      </c>
      <c r="G7152" s="35">
        <f ca="1">IFERROR(VLOOKUP($E7152&amp;"-2",'PTE - Segment Emissions Calcs'!$I$8:$V$8919,16,FALSE),0)</f>
        <v>0</v>
      </c>
      <c r="H7152" s="36">
        <f t="shared" ca="1" si="333"/>
        <v>0</v>
      </c>
      <c r="I7152" s="37">
        <f ca="1">IFERROR(VLOOKUP($E7152&amp;"-1",'PTE - Segment Emissions Calcs'!$I$8:$X$8919,18,FALSE),0)</f>
        <v>0</v>
      </c>
      <c r="J7152" s="37">
        <f ca="1">IFERROR(VLOOKUP($E7152&amp;"-2",'PTE - Segment Emissions Calcs'!$I$8:$X$8919,18,FALSE),0)</f>
        <v>0</v>
      </c>
      <c r="K7152" s="37">
        <f t="shared" ca="1" si="334"/>
        <v>0</v>
      </c>
      <c r="L7152" s="37">
        <f ca="1">IFERROR(VLOOKUP($E7152&amp;"-1",'PTE - Segment Emissions Calcs'!$I$8:$Z$8919,20,FALSE),0)</f>
        <v>0</v>
      </c>
      <c r="M7152" s="37">
        <f ca="1">IFERROR(VLOOKUP($E7152&amp;"-2",'PTE - Segment Emissions Calcs'!$I$8:$Z$8919,20,FALSE),0)</f>
        <v>0</v>
      </c>
      <c r="N7152" s="37">
        <f t="shared" ca="1" si="335"/>
        <v>0</v>
      </c>
      <c r="O7152" s="38">
        <f t="array" aca="1" ref="O7152" ca="1">IF($H7152="TOTAL HAP",H7152,MAX(IF('PTE - Segment Emissions Calcs'!$B$8:$B$8919=$B7152,'PTE - Segment Emissions Calcs'!$V$8:$V$8919,)))</f>
        <v>0</v>
      </c>
      <c r="P7152" s="38">
        <f t="array" aca="1" ref="P7152" ca="1">IF($H7152="TOTAL HAP",K7152,MAX(IF('PTE - Segment Emissions Calcs'!$B$8:$B$8919=$B7152,'PTE - Segment Emissions Calcs'!$X$8:$X$8919,)))</f>
        <v>0</v>
      </c>
      <c r="Q7152" s="38">
        <f t="array" aca="1" ref="Q7152" ca="1">IF($H7152="TOTAL HAP",N7152,MAX(IF('PTE - Segment Emissions Calcs'!$B$8:$B$8919=$B7152,'PTE - Segment Emissions Calcs'!$Z$8:$Z$8919,)))</f>
        <v>0</v>
      </c>
      <c r="R7152" s="39"/>
    </row>
    <row r="7153" spans="1:18" x14ac:dyDescent="0.25">
      <c r="A7153" s="40"/>
      <c r="B7153" s="40"/>
      <c r="C7153" s="34" t="s">
        <v>294</v>
      </c>
      <c r="D7153" s="35"/>
      <c r="E7153" s="35"/>
      <c r="F7153" s="35">
        <f ca="1">IFERROR(VLOOKUP($E7153&amp;"-1",'PTE - Segment Emissions Calcs'!$I$8:$V$8919,16,FALSE),0)</f>
        <v>0</v>
      </c>
      <c r="G7153" s="35">
        <f ca="1">IFERROR(VLOOKUP($E7153&amp;"-2",'PTE - Segment Emissions Calcs'!$I$8:$V$8919,16,FALSE),0)</f>
        <v>0</v>
      </c>
      <c r="H7153" s="36">
        <f t="shared" ca="1" si="333"/>
        <v>0</v>
      </c>
      <c r="I7153" s="37">
        <f ca="1">IFERROR(VLOOKUP($E7153&amp;"-1",'PTE - Segment Emissions Calcs'!$I$8:$X$8919,18,FALSE),0)</f>
        <v>0</v>
      </c>
      <c r="J7153" s="37">
        <f ca="1">IFERROR(VLOOKUP($E7153&amp;"-2",'PTE - Segment Emissions Calcs'!$I$8:$X$8919,18,FALSE),0)</f>
        <v>0</v>
      </c>
      <c r="K7153" s="37">
        <f t="shared" ca="1" si="334"/>
        <v>0</v>
      </c>
      <c r="L7153" s="37">
        <f ca="1">IFERROR(VLOOKUP($E7153&amp;"-1",'PTE - Segment Emissions Calcs'!$I$8:$Z$8919,20,FALSE),0)</f>
        <v>0</v>
      </c>
      <c r="M7153" s="37">
        <f ca="1">IFERROR(VLOOKUP($E7153&amp;"-2",'PTE - Segment Emissions Calcs'!$I$8:$Z$8919,20,FALSE),0)</f>
        <v>0</v>
      </c>
      <c r="N7153" s="37">
        <f t="shared" ca="1" si="335"/>
        <v>0</v>
      </c>
      <c r="O7153" s="38">
        <f t="array" aca="1" ref="O7153" ca="1">IF($H7153="TOTAL HAP",H7153,MAX(IF('PTE - Segment Emissions Calcs'!$B$8:$B$8919=$B7153,'PTE - Segment Emissions Calcs'!$V$8:$V$8919,)))</f>
        <v>0</v>
      </c>
      <c r="P7153" s="38">
        <f t="array" aca="1" ref="P7153" ca="1">IF($H7153="TOTAL HAP",K7153,MAX(IF('PTE - Segment Emissions Calcs'!$B$8:$B$8919=$B7153,'PTE - Segment Emissions Calcs'!$X$8:$X$8919,)))</f>
        <v>0</v>
      </c>
      <c r="Q7153" s="38">
        <f t="array" aca="1" ref="Q7153" ca="1">IF($H7153="TOTAL HAP",N7153,MAX(IF('PTE - Segment Emissions Calcs'!$B$8:$B$8919=$B7153,'PTE - Segment Emissions Calcs'!$Z$8:$Z$8919,)))</f>
        <v>0</v>
      </c>
      <c r="R7153" s="39"/>
    </row>
    <row r="7154" spans="1:18" x14ac:dyDescent="0.25">
      <c r="A7154" s="40"/>
      <c r="B7154" s="40"/>
      <c r="C7154" s="34" t="s">
        <v>50</v>
      </c>
      <c r="D7154" s="35"/>
      <c r="E7154" s="35"/>
      <c r="F7154" s="35">
        <f ca="1">IFERROR(VLOOKUP($E7154&amp;"-1",'PTE - Segment Emissions Calcs'!$I$8:$V$8919,16,FALSE),0)</f>
        <v>0</v>
      </c>
      <c r="G7154" s="35">
        <f ca="1">IFERROR(VLOOKUP($E7154&amp;"-2",'PTE - Segment Emissions Calcs'!$I$8:$V$8919,16,FALSE),0)</f>
        <v>0</v>
      </c>
      <c r="H7154" s="36">
        <f t="shared" ca="1" si="333"/>
        <v>0</v>
      </c>
      <c r="I7154" s="37">
        <f ca="1">IFERROR(VLOOKUP($E7154&amp;"-1",'PTE - Segment Emissions Calcs'!$I$8:$X$8919,18,FALSE),0)</f>
        <v>0</v>
      </c>
      <c r="J7154" s="37">
        <f ca="1">IFERROR(VLOOKUP($E7154&amp;"-2",'PTE - Segment Emissions Calcs'!$I$8:$X$8919,18,FALSE),0)</f>
        <v>0</v>
      </c>
      <c r="K7154" s="37">
        <f t="shared" ca="1" si="334"/>
        <v>0</v>
      </c>
      <c r="L7154" s="37">
        <f ca="1">IFERROR(VLOOKUP($E7154&amp;"-1",'PTE - Segment Emissions Calcs'!$I$8:$Z$8919,20,FALSE),0)</f>
        <v>0</v>
      </c>
      <c r="M7154" s="37">
        <f ca="1">IFERROR(VLOOKUP($E7154&amp;"-2",'PTE - Segment Emissions Calcs'!$I$8:$Z$8919,20,FALSE),0)</f>
        <v>0</v>
      </c>
      <c r="N7154" s="37">
        <f t="shared" ca="1" si="335"/>
        <v>0</v>
      </c>
      <c r="O7154" s="38">
        <f t="array" aca="1" ref="O7154" ca="1">IF($H7154="TOTAL HAP",H7154,MAX(IF('PTE - Segment Emissions Calcs'!$B$8:$B$8919=$B7154,'PTE - Segment Emissions Calcs'!$V$8:$V$8919,)))</f>
        <v>0</v>
      </c>
      <c r="P7154" s="38">
        <f t="array" aca="1" ref="P7154" ca="1">IF($H7154="TOTAL HAP",K7154,MAX(IF('PTE - Segment Emissions Calcs'!$B$8:$B$8919=$B7154,'PTE - Segment Emissions Calcs'!$X$8:$X$8919,)))</f>
        <v>0</v>
      </c>
      <c r="Q7154" s="38">
        <f t="array" aca="1" ref="Q7154" ca="1">IF($H7154="TOTAL HAP",N7154,MAX(IF('PTE - Segment Emissions Calcs'!$B$8:$B$8919=$B7154,'PTE - Segment Emissions Calcs'!$Z$8:$Z$8919,)))</f>
        <v>0</v>
      </c>
      <c r="R7154" s="39"/>
    </row>
    <row r="7155" spans="1:18" x14ac:dyDescent="0.25">
      <c r="A7155" s="40"/>
      <c r="B7155" s="40"/>
      <c r="C7155" s="34" t="s">
        <v>53</v>
      </c>
      <c r="D7155" s="35"/>
      <c r="E7155" s="35"/>
      <c r="F7155" s="35">
        <f ca="1">IFERROR(VLOOKUP($E7155&amp;"-1",'PTE - Segment Emissions Calcs'!$I$8:$V$8919,16,FALSE),0)</f>
        <v>0</v>
      </c>
      <c r="G7155" s="35">
        <f ca="1">IFERROR(VLOOKUP($E7155&amp;"-2",'PTE - Segment Emissions Calcs'!$I$8:$V$8919,16,FALSE),0)</f>
        <v>0</v>
      </c>
      <c r="H7155" s="36">
        <f t="shared" ca="1" si="333"/>
        <v>0</v>
      </c>
      <c r="I7155" s="37">
        <f ca="1">IFERROR(VLOOKUP($E7155&amp;"-1",'PTE - Segment Emissions Calcs'!$I$8:$X$8919,18,FALSE),0)</f>
        <v>0</v>
      </c>
      <c r="J7155" s="37">
        <f ca="1">IFERROR(VLOOKUP($E7155&amp;"-2",'PTE - Segment Emissions Calcs'!$I$8:$X$8919,18,FALSE),0)</f>
        <v>0</v>
      </c>
      <c r="K7155" s="37">
        <f t="shared" ca="1" si="334"/>
        <v>0</v>
      </c>
      <c r="L7155" s="37">
        <f ca="1">IFERROR(VLOOKUP($E7155&amp;"-1",'PTE - Segment Emissions Calcs'!$I$8:$Z$8919,20,FALSE),0)</f>
        <v>0</v>
      </c>
      <c r="M7155" s="37">
        <f ca="1">IFERROR(VLOOKUP($E7155&amp;"-2",'PTE - Segment Emissions Calcs'!$I$8:$Z$8919,20,FALSE),0)</f>
        <v>0</v>
      </c>
      <c r="N7155" s="37">
        <f t="shared" ca="1" si="335"/>
        <v>0</v>
      </c>
      <c r="O7155" s="38">
        <f t="array" aca="1" ref="O7155" ca="1">IF($H7155="TOTAL HAP",H7155,MAX(IF('PTE - Segment Emissions Calcs'!$B$8:$B$8919=$B7155,'PTE - Segment Emissions Calcs'!$V$8:$V$8919,)))</f>
        <v>0</v>
      </c>
      <c r="P7155" s="38">
        <f t="array" aca="1" ref="P7155" ca="1">IF($H7155="TOTAL HAP",K7155,MAX(IF('PTE - Segment Emissions Calcs'!$B$8:$B$8919=$B7155,'PTE - Segment Emissions Calcs'!$X$8:$X$8919,)))</f>
        <v>0</v>
      </c>
      <c r="Q7155" s="38">
        <f t="array" aca="1" ref="Q7155" ca="1">IF($H7155="TOTAL HAP",N7155,MAX(IF('PTE - Segment Emissions Calcs'!$B$8:$B$8919=$B7155,'PTE - Segment Emissions Calcs'!$Z$8:$Z$8919,)))</f>
        <v>0</v>
      </c>
      <c r="R7155" s="39"/>
    </row>
    <row r="7156" spans="1:18" x14ac:dyDescent="0.25">
      <c r="A7156" s="40"/>
      <c r="B7156" s="40"/>
      <c r="C7156" s="34" t="s">
        <v>209</v>
      </c>
      <c r="D7156" s="35"/>
      <c r="E7156" s="35"/>
      <c r="F7156" s="35">
        <f ca="1">IFERROR(VLOOKUP($E7156&amp;"-1",'PTE - Segment Emissions Calcs'!$I$8:$V$8919,16,FALSE),0)</f>
        <v>0</v>
      </c>
      <c r="G7156" s="35">
        <f ca="1">IFERROR(VLOOKUP($E7156&amp;"-2",'PTE - Segment Emissions Calcs'!$I$8:$V$8919,16,FALSE),0)</f>
        <v>0</v>
      </c>
      <c r="H7156" s="36">
        <f t="shared" ca="1" si="333"/>
        <v>0</v>
      </c>
      <c r="I7156" s="37">
        <f ca="1">IFERROR(VLOOKUP($E7156&amp;"-1",'PTE - Segment Emissions Calcs'!$I$8:$X$8919,18,FALSE),0)</f>
        <v>0</v>
      </c>
      <c r="J7156" s="37">
        <f ca="1">IFERROR(VLOOKUP($E7156&amp;"-2",'PTE - Segment Emissions Calcs'!$I$8:$X$8919,18,FALSE),0)</f>
        <v>0</v>
      </c>
      <c r="K7156" s="37">
        <f t="shared" ca="1" si="334"/>
        <v>0</v>
      </c>
      <c r="L7156" s="37">
        <f ca="1">IFERROR(VLOOKUP($E7156&amp;"-1",'PTE - Segment Emissions Calcs'!$I$8:$Z$8919,20,FALSE),0)</f>
        <v>0</v>
      </c>
      <c r="M7156" s="37">
        <f ca="1">IFERROR(VLOOKUP($E7156&amp;"-2",'PTE - Segment Emissions Calcs'!$I$8:$Z$8919,20,FALSE),0)</f>
        <v>0</v>
      </c>
      <c r="N7156" s="37">
        <f t="shared" ca="1" si="335"/>
        <v>0</v>
      </c>
      <c r="O7156" s="38">
        <f t="array" aca="1" ref="O7156" ca="1">IF($H7156="TOTAL HAP",H7156,MAX(IF('PTE - Segment Emissions Calcs'!$B$8:$B$8919=$B7156,'PTE - Segment Emissions Calcs'!$V$8:$V$8919,)))</f>
        <v>0</v>
      </c>
      <c r="P7156" s="38">
        <f t="array" aca="1" ref="P7156" ca="1">IF($H7156="TOTAL HAP",K7156,MAX(IF('PTE - Segment Emissions Calcs'!$B$8:$B$8919=$B7156,'PTE - Segment Emissions Calcs'!$X$8:$X$8919,)))</f>
        <v>0</v>
      </c>
      <c r="Q7156" s="38">
        <f t="array" aca="1" ref="Q7156" ca="1">IF($H7156="TOTAL HAP",N7156,MAX(IF('PTE - Segment Emissions Calcs'!$B$8:$B$8919=$B7156,'PTE - Segment Emissions Calcs'!$Z$8:$Z$8919,)))</f>
        <v>0</v>
      </c>
      <c r="R7156" s="39"/>
    </row>
    <row r="7157" spans="1:18" x14ac:dyDescent="0.25">
      <c r="A7157" s="40"/>
      <c r="B7157" s="40"/>
      <c r="C7157" s="34" t="s">
        <v>177</v>
      </c>
      <c r="D7157" s="35"/>
      <c r="E7157" s="35"/>
      <c r="F7157" s="35">
        <f ca="1">IFERROR(VLOOKUP($E7157&amp;"-1",'PTE - Segment Emissions Calcs'!$I$8:$V$8919,16,FALSE),0)</f>
        <v>2.173173915607733E-4</v>
      </c>
      <c r="G7157" s="35">
        <f ca="1">IFERROR(VLOOKUP($E7157&amp;"-2",'PTE - Segment Emissions Calcs'!$I$8:$V$8919,16,FALSE),0)</f>
        <v>0</v>
      </c>
      <c r="H7157" s="36">
        <f t="shared" ca="1" si="333"/>
        <v>2.173173915607733E-4</v>
      </c>
      <c r="I7157" s="37">
        <f ca="1">IFERROR(VLOOKUP($E7157&amp;"-1",'PTE - Segment Emissions Calcs'!$I$8:$X$8919,18,FALSE),0)</f>
        <v>9.5185017503618711E-4</v>
      </c>
      <c r="J7157" s="37">
        <f ca="1">IFERROR(VLOOKUP($E7157&amp;"-2",'PTE - Segment Emissions Calcs'!$I$8:$X$8919,18,FALSE),0)</f>
        <v>0</v>
      </c>
      <c r="K7157" s="37">
        <f t="shared" ca="1" si="334"/>
        <v>9.5185017503618711E-4</v>
      </c>
      <c r="L7157" s="37">
        <f ca="1">IFERROR(VLOOKUP($E7157&amp;"-1",'PTE - Segment Emissions Calcs'!$I$8:$Z$8919,20,FALSE),0)</f>
        <v>9.5185017503618711E-4</v>
      </c>
      <c r="M7157" s="37">
        <f ca="1">IFERROR(VLOOKUP($E7157&amp;"-2",'PTE - Segment Emissions Calcs'!$I$8:$Z$8919,20,FALSE),0)</f>
        <v>0</v>
      </c>
      <c r="N7157" s="37">
        <f t="shared" ca="1" si="335"/>
        <v>9.5185017503618711E-4</v>
      </c>
      <c r="O7157" s="38">
        <f t="array" aca="1" ref="O7157" ca="1">IF($H7157="TOTAL HAP",H7157,MAX(IF('PTE - Segment Emissions Calcs'!$B$8:$B$8919=$B7157,'PTE - Segment Emissions Calcs'!$V$8:$V$8919,)))</f>
        <v>2.173173915607733E-4</v>
      </c>
      <c r="P7157" s="38">
        <f t="array" aca="1" ref="P7157" ca="1">IF($H7157="TOTAL HAP",K7157,MAX(IF('PTE - Segment Emissions Calcs'!$B$8:$B$8919=$B7157,'PTE - Segment Emissions Calcs'!$X$8:$X$8919,)))</f>
        <v>9.5185017503618711E-4</v>
      </c>
      <c r="Q7157" s="38">
        <f t="array" aca="1" ref="Q7157" ca="1">IF($H7157="TOTAL HAP",N7157,MAX(IF('PTE - Segment Emissions Calcs'!$B$8:$B$8919=$B7157,'PTE - Segment Emissions Calcs'!$Z$8:$Z$8919,)))</f>
        <v>9.5185017503618711E-4</v>
      </c>
      <c r="R7157" s="39"/>
    </row>
    <row r="7158" spans="1:18" x14ac:dyDescent="0.25">
      <c r="A7158" s="40"/>
      <c r="B7158" s="40"/>
      <c r="C7158" s="34" t="s">
        <v>210</v>
      </c>
      <c r="D7158" s="35"/>
      <c r="E7158" s="35"/>
      <c r="F7158" s="35">
        <f ca="1">IFERROR(VLOOKUP($E7158&amp;"-1",'PTE - Segment Emissions Calcs'!$I$8:$V$8919,16,FALSE),0)</f>
        <v>1.2997303672977918E-4</v>
      </c>
      <c r="G7158" s="35">
        <f ca="1">IFERROR(VLOOKUP($E7158&amp;"-2",'PTE - Segment Emissions Calcs'!$I$8:$V$8919,16,FALSE),0)</f>
        <v>0</v>
      </c>
      <c r="H7158" s="36">
        <f t="shared" ca="1" si="333"/>
        <v>1.2997303672977918E-4</v>
      </c>
      <c r="I7158" s="37">
        <f ca="1">IFERROR(VLOOKUP($E7158&amp;"-1",'PTE - Segment Emissions Calcs'!$I$8:$X$8919,18,FALSE),0)</f>
        <v>5.6928190087643285E-4</v>
      </c>
      <c r="J7158" s="37">
        <f ca="1">IFERROR(VLOOKUP($E7158&amp;"-2",'PTE - Segment Emissions Calcs'!$I$8:$X$8919,18,FALSE),0)</f>
        <v>0</v>
      </c>
      <c r="K7158" s="37">
        <f t="shared" ca="1" si="334"/>
        <v>5.6928190087643285E-4</v>
      </c>
      <c r="L7158" s="37">
        <f ca="1">IFERROR(VLOOKUP($E7158&amp;"-1",'PTE - Segment Emissions Calcs'!$I$8:$Z$8919,20,FALSE),0)</f>
        <v>5.6928190087643285E-4</v>
      </c>
      <c r="M7158" s="37">
        <f ca="1">IFERROR(VLOOKUP($E7158&amp;"-2",'PTE - Segment Emissions Calcs'!$I$8:$Z$8919,20,FALSE),0)</f>
        <v>0</v>
      </c>
      <c r="N7158" s="37">
        <f t="shared" ca="1" si="335"/>
        <v>5.6928190087643285E-4</v>
      </c>
      <c r="O7158" s="38">
        <f t="array" aca="1" ref="O7158" ca="1">IF($H7158="TOTAL HAP",H7158,MAX(IF('PTE - Segment Emissions Calcs'!$B$8:$B$8919=$B7158,'PTE - Segment Emissions Calcs'!$V$8:$V$8919,)))</f>
        <v>1.2997303672977918E-4</v>
      </c>
      <c r="P7158" s="38">
        <f t="array" aca="1" ref="P7158" ca="1">IF($H7158="TOTAL HAP",K7158,MAX(IF('PTE - Segment Emissions Calcs'!$B$8:$B$8919=$B7158,'PTE - Segment Emissions Calcs'!$X$8:$X$8919,)))</f>
        <v>5.6928190087643285E-4</v>
      </c>
      <c r="Q7158" s="38">
        <f t="array" aca="1" ref="Q7158" ca="1">IF($H7158="TOTAL HAP",N7158,MAX(IF('PTE - Segment Emissions Calcs'!$B$8:$B$8919=$B7158,'PTE - Segment Emissions Calcs'!$Z$8:$Z$8919,)))</f>
        <v>5.6928190087643285E-4</v>
      </c>
      <c r="R7158" s="39"/>
    </row>
    <row r="7159" spans="1:18" x14ac:dyDescent="0.25">
      <c r="A7159" s="40"/>
      <c r="B7159" s="40"/>
      <c r="C7159" s="34" t="s">
        <v>69</v>
      </c>
      <c r="D7159" s="35"/>
      <c r="E7159" s="35"/>
      <c r="F7159" s="35">
        <f ca="1">IFERROR(VLOOKUP($E7159&amp;"-1",'PTE - Segment Emissions Calcs'!$I$8:$V$8919,16,FALSE),0)</f>
        <v>2.3679546359277131E-4</v>
      </c>
      <c r="G7159" s="35">
        <f ca="1">IFERROR(VLOOKUP($E7159&amp;"-2",'PTE - Segment Emissions Calcs'!$I$8:$V$8919,16,FALSE),0)</f>
        <v>0</v>
      </c>
      <c r="H7159" s="36">
        <f t="shared" ca="1" si="333"/>
        <v>2.3679546359277131E-4</v>
      </c>
      <c r="I7159" s="37">
        <f ca="1">IFERROR(VLOOKUP($E7159&amp;"-1",'PTE - Segment Emissions Calcs'!$I$8:$X$8919,18,FALSE),0)</f>
        <v>1.0371641305363384E-3</v>
      </c>
      <c r="J7159" s="37">
        <f ca="1">IFERROR(VLOOKUP($E7159&amp;"-2",'PTE - Segment Emissions Calcs'!$I$8:$X$8919,18,FALSE),0)</f>
        <v>0</v>
      </c>
      <c r="K7159" s="37">
        <f t="shared" ca="1" si="334"/>
        <v>1.0371641305363384E-3</v>
      </c>
      <c r="L7159" s="37">
        <f ca="1">IFERROR(VLOOKUP($E7159&amp;"-1",'PTE - Segment Emissions Calcs'!$I$8:$Z$8919,20,FALSE),0)</f>
        <v>1.0371641305363384E-3</v>
      </c>
      <c r="M7159" s="37">
        <f ca="1">IFERROR(VLOOKUP($E7159&amp;"-2",'PTE - Segment Emissions Calcs'!$I$8:$Z$8919,20,FALSE),0)</f>
        <v>0</v>
      </c>
      <c r="N7159" s="37">
        <f t="shared" ca="1" si="335"/>
        <v>1.0371641305363384E-3</v>
      </c>
      <c r="O7159" s="38">
        <f t="array" aca="1" ref="O7159" ca="1">IF($H7159="TOTAL HAP",H7159,MAX(IF('PTE - Segment Emissions Calcs'!$B$8:$B$8919=$B7159,'PTE - Segment Emissions Calcs'!$V$8:$V$8919,)))</f>
        <v>2.3679546359277131E-4</v>
      </c>
      <c r="P7159" s="38">
        <f t="array" aca="1" ref="P7159" ca="1">IF($H7159="TOTAL HAP",K7159,MAX(IF('PTE - Segment Emissions Calcs'!$B$8:$B$8919=$B7159,'PTE - Segment Emissions Calcs'!$X$8:$X$8919,)))</f>
        <v>1.0371641305363384E-3</v>
      </c>
      <c r="Q7159" s="38">
        <f t="array" aca="1" ref="Q7159" ca="1">IF($H7159="TOTAL HAP",N7159,MAX(IF('PTE - Segment Emissions Calcs'!$B$8:$B$8919=$B7159,'PTE - Segment Emissions Calcs'!$Z$8:$Z$8919,)))</f>
        <v>1.0371641305363384E-3</v>
      </c>
      <c r="R7159" s="39"/>
    </row>
    <row r="7160" spans="1:18" x14ac:dyDescent="0.25">
      <c r="A7160" s="40"/>
      <c r="B7160" s="40"/>
      <c r="C7160" s="34" t="s">
        <v>179</v>
      </c>
      <c r="D7160" s="35"/>
      <c r="E7160" s="35"/>
      <c r="F7160" s="35">
        <f ca="1">IFERROR(VLOOKUP($E7160&amp;"-1",'PTE - Segment Emissions Calcs'!$I$8:$V$8919,16,FALSE),0)</f>
        <v>0</v>
      </c>
      <c r="G7160" s="35">
        <f ca="1">IFERROR(VLOOKUP($E7160&amp;"-2",'PTE - Segment Emissions Calcs'!$I$8:$V$8919,16,FALSE),0)</f>
        <v>0</v>
      </c>
      <c r="H7160" s="36">
        <f t="shared" ca="1" si="333"/>
        <v>0</v>
      </c>
      <c r="I7160" s="37">
        <f ca="1">IFERROR(VLOOKUP($E7160&amp;"-1",'PTE - Segment Emissions Calcs'!$I$8:$X$8919,18,FALSE),0)</f>
        <v>0</v>
      </c>
      <c r="J7160" s="37">
        <f ca="1">IFERROR(VLOOKUP($E7160&amp;"-2",'PTE - Segment Emissions Calcs'!$I$8:$X$8919,18,FALSE),0)</f>
        <v>0</v>
      </c>
      <c r="K7160" s="37">
        <f t="shared" ca="1" si="334"/>
        <v>0</v>
      </c>
      <c r="L7160" s="37">
        <f ca="1">IFERROR(VLOOKUP($E7160&amp;"-1",'PTE - Segment Emissions Calcs'!$I$8:$Z$8919,20,FALSE),0)</f>
        <v>0</v>
      </c>
      <c r="M7160" s="37">
        <f ca="1">IFERROR(VLOOKUP($E7160&amp;"-2",'PTE - Segment Emissions Calcs'!$I$8:$Z$8919,20,FALSE),0)</f>
        <v>0</v>
      </c>
      <c r="N7160" s="37">
        <f t="shared" ca="1" si="335"/>
        <v>0</v>
      </c>
      <c r="O7160" s="38">
        <f t="array" aca="1" ref="O7160" ca="1">IF($H7160="TOTAL HAP",H7160,MAX(IF('PTE - Segment Emissions Calcs'!$B$8:$B$8919=$B7160,'PTE - Segment Emissions Calcs'!$V$8:$V$8919,)))</f>
        <v>0</v>
      </c>
      <c r="P7160" s="38">
        <f t="array" aca="1" ref="P7160" ca="1">IF($H7160="TOTAL HAP",K7160,MAX(IF('PTE - Segment Emissions Calcs'!$B$8:$B$8919=$B7160,'PTE - Segment Emissions Calcs'!$X$8:$X$8919,)))</f>
        <v>0</v>
      </c>
      <c r="Q7160" s="38">
        <f t="array" aca="1" ref="Q7160" ca="1">IF($H7160="TOTAL HAP",N7160,MAX(IF('PTE - Segment Emissions Calcs'!$B$8:$B$8919=$B7160,'PTE - Segment Emissions Calcs'!$Z$8:$Z$8919,)))</f>
        <v>0</v>
      </c>
      <c r="R7160" s="39"/>
    </row>
    <row r="7161" spans="1:18" ht="15.75" thickBot="1" x14ac:dyDescent="0.3">
      <c r="A7161" s="42"/>
      <c r="B7161" s="42"/>
      <c r="C7161" s="43" t="s">
        <v>295</v>
      </c>
      <c r="D7161" s="44"/>
      <c r="E7161" s="44"/>
      <c r="F7161" s="44">
        <f ca="1">IFERROR(VLOOKUP($E7161&amp;"-1",'PTE - Segment Emissions Calcs'!$I$8:$V$8919,16,FALSE),0)</f>
        <v>0</v>
      </c>
      <c r="G7161" s="44">
        <f ca="1">IFERROR(VLOOKUP($E7161&amp;"-2",'PTE - Segment Emissions Calcs'!$I$8:$V$8919,16,FALSE),0)</f>
        <v>0</v>
      </c>
      <c r="H7161" s="45">
        <f t="shared" ca="1" si="333"/>
        <v>0</v>
      </c>
      <c r="I7161" s="46">
        <f ca="1">IFERROR(VLOOKUP($E7161&amp;"-1",'PTE - Segment Emissions Calcs'!$I$8:$X$8919,18,FALSE),0)</f>
        <v>0</v>
      </c>
      <c r="J7161" s="46">
        <f ca="1">IFERROR(VLOOKUP($E7161&amp;"-2",'PTE - Segment Emissions Calcs'!$I$8:$X$8919,18,FALSE),0)</f>
        <v>0</v>
      </c>
      <c r="K7161" s="46">
        <f t="shared" ca="1" si="334"/>
        <v>0</v>
      </c>
      <c r="L7161" s="46">
        <f ca="1">IFERROR(VLOOKUP($E7161&amp;"-1",'PTE - Segment Emissions Calcs'!$I$8:$Z$8919,20,FALSE),0)</f>
        <v>0</v>
      </c>
      <c r="M7161" s="46">
        <f ca="1">IFERROR(VLOOKUP($E7161&amp;"-2",'PTE - Segment Emissions Calcs'!$I$8:$Z$8919,20,FALSE),0)</f>
        <v>0</v>
      </c>
      <c r="N7161" s="46">
        <f t="shared" ca="1" si="335"/>
        <v>0</v>
      </c>
      <c r="O7161" s="47">
        <f t="array" aca="1" ref="O7161" ca="1">IF($H7161="TOTAL HAP",H7161,MAX(IF('PTE - Segment Emissions Calcs'!$B$8:$B$8919=$B7161,'PTE - Segment Emissions Calcs'!$V$8:$V$8919,)))</f>
        <v>0</v>
      </c>
      <c r="P7161" s="47">
        <f t="array" aca="1" ref="P7161" ca="1">IF($H7161="TOTAL HAP",K7161,MAX(IF('PTE - Segment Emissions Calcs'!$B$8:$B$8919=$B7161,'PTE - Segment Emissions Calcs'!$X$8:$X$8919,)))</f>
        <v>0</v>
      </c>
      <c r="Q7161" s="47">
        <f t="array" aca="1" ref="Q7161" ca="1">IF($H7161="TOTAL HAP",N7161,MAX(IF('PTE - Segment Emissions Calcs'!$B$8:$B$8919=$B7161,'PTE - Segment Emissions Calcs'!$Z$8:$Z$8919,)))</f>
        <v>0</v>
      </c>
      <c r="R7161" s="48"/>
    </row>
    <row r="7162" spans="1:18" ht="15.75" thickTop="1" x14ac:dyDescent="0.25">
      <c r="A7162" s="25" t="str">
        <f ca="1">VLOOKUP(#REF!,'PTE - Segment Emissions Calcs'!$C$8:$J$8919,8,FALSE)</f>
        <v>EQUI 089</v>
      </c>
      <c r="B7162" s="25" t="str">
        <f ca="1">VLOOKUP(A7162,'PTE - Segment Emissions Calcs'!$J$8:$O$8919,4,FALSE)</f>
        <v>Fuel Additive (APC T-207</v>
      </c>
      <c r="C7162" s="26" t="s">
        <v>24</v>
      </c>
      <c r="D7162" s="27"/>
      <c r="E7162" s="27"/>
      <c r="F7162" s="27">
        <f ca="1">IFERROR(VLOOKUP($E7162&amp;"-1",'PTE - Segment Emissions Calcs'!$I$8:$V$8919,16,FALSE),0)</f>
        <v>7.6549934957594004E-2</v>
      </c>
      <c r="G7162" s="27">
        <f ca="1">IFERROR(VLOOKUP($E7162&amp;"-2",'PTE - Segment Emissions Calcs'!$I$8:$V$8919,16,FALSE),0)</f>
        <v>0</v>
      </c>
      <c r="H7162" s="28">
        <f t="shared" ca="1" si="333"/>
        <v>7.6549934957594004E-2</v>
      </c>
      <c r="I7162" s="29">
        <f ca="1">IFERROR(VLOOKUP($E7162&amp;"-1",'PTE - Segment Emissions Calcs'!$I$8:$X$8919,18,FALSE),0)</f>
        <v>0.33528871511426173</v>
      </c>
      <c r="J7162" s="29">
        <f ca="1">IFERROR(VLOOKUP($E7162&amp;"-2",'PTE - Segment Emissions Calcs'!$I$8:$X$8919,18,FALSE),0)</f>
        <v>0</v>
      </c>
      <c r="K7162" s="29">
        <f t="shared" ca="1" si="334"/>
        <v>0.33528871511426173</v>
      </c>
      <c r="L7162" s="29">
        <f ca="1">IFERROR(VLOOKUP($E7162&amp;"-1",'PTE - Segment Emissions Calcs'!$I$8:$Z$8919,20,FALSE),0)</f>
        <v>0.33528871511426173</v>
      </c>
      <c r="M7162" s="29">
        <f ca="1">IFERROR(VLOOKUP($E7162&amp;"-2",'PTE - Segment Emissions Calcs'!$I$8:$Z$8919,20,FALSE),0)</f>
        <v>0</v>
      </c>
      <c r="N7162" s="29">
        <f t="shared" ca="1" si="335"/>
        <v>0.33528871511426173</v>
      </c>
      <c r="O7162" s="30">
        <f t="array" aca="1" ref="O7162" ca="1">IF($H7162="TOTAL HAP",H7162,MAX(IF('PTE - Segment Emissions Calcs'!$B$8:$B$8919=$B7162,'PTE - Segment Emissions Calcs'!$V$8:$V$8919,)))</f>
        <v>7.6549934957594004E-2</v>
      </c>
      <c r="P7162" s="30">
        <f t="array" aca="1" ref="P7162" ca="1">IF($H7162="TOTAL HAP",K7162,MAX(IF('PTE - Segment Emissions Calcs'!$B$8:$B$8919=$B7162,'PTE - Segment Emissions Calcs'!$X$8:$X$8919,)))</f>
        <v>0.33528871511426173</v>
      </c>
      <c r="Q7162" s="30">
        <f t="array" aca="1" ref="Q7162" ca="1">IF($H7162="TOTAL HAP",N7162,MAX(IF('PTE - Segment Emissions Calcs'!$B$8:$B$8919=$B7162,'PTE - Segment Emissions Calcs'!$Z$8:$Z$8919,)))</f>
        <v>0.33528871511426173</v>
      </c>
      <c r="R7162" s="31"/>
    </row>
    <row r="7163" spans="1:18" x14ac:dyDescent="0.25">
      <c r="A7163" s="32"/>
      <c r="B7163" s="33"/>
      <c r="C7163" s="34" t="s">
        <v>29</v>
      </c>
      <c r="D7163" s="35"/>
      <c r="E7163" s="35"/>
      <c r="F7163" s="35">
        <f ca="1">IFERROR(VLOOKUP($E7163&amp;"-1",'PTE - Segment Emissions Calcs'!$I$8:$V$8919,16,FALSE),0)</f>
        <v>1.0584311695686591E-3</v>
      </c>
      <c r="G7163" s="35">
        <f ca="1">IFERROR(VLOOKUP($E7163&amp;"-2",'PTE - Segment Emissions Calcs'!$I$8:$V$8919,16,FALSE),0)</f>
        <v>0</v>
      </c>
      <c r="H7163" s="36">
        <f t="shared" ca="1" si="333"/>
        <v>1.0584311695686591E-3</v>
      </c>
      <c r="I7163" s="37">
        <f ca="1">IFERROR(VLOOKUP($E7163&amp;"-1",'PTE - Segment Emissions Calcs'!$I$8:$X$8919,18,FALSE),0)</f>
        <v>4.6359285227107272E-3</v>
      </c>
      <c r="J7163" s="37">
        <f ca="1">IFERROR(VLOOKUP($E7163&amp;"-2",'PTE - Segment Emissions Calcs'!$I$8:$X$8919,18,FALSE),0)</f>
        <v>0</v>
      </c>
      <c r="K7163" s="37">
        <f t="shared" ca="1" si="334"/>
        <v>4.6359285227107272E-3</v>
      </c>
      <c r="L7163" s="37">
        <f ca="1">IFERROR(VLOOKUP($E7163&amp;"-1",'PTE - Segment Emissions Calcs'!$I$8:$Z$8919,20,FALSE),0)</f>
        <v>4.6359285227107272E-3</v>
      </c>
      <c r="M7163" s="37">
        <f ca="1">IFERROR(VLOOKUP($E7163&amp;"-2",'PTE - Segment Emissions Calcs'!$I$8:$Z$8919,20,FALSE),0)</f>
        <v>0</v>
      </c>
      <c r="N7163" s="37">
        <f t="shared" ca="1" si="335"/>
        <v>4.6359285227107272E-3</v>
      </c>
      <c r="O7163" s="38">
        <f t="array" aca="1" ref="O7163" ca="1">IF($H7163="TOTAL HAP",H7163,MAX(IF('PTE - Segment Emissions Calcs'!$B$8:$B$8919=$B7163,'PTE - Segment Emissions Calcs'!$V$8:$V$8919,)))</f>
        <v>1.0584311695686591E-3</v>
      </c>
      <c r="P7163" s="38">
        <f t="array" aca="1" ref="P7163" ca="1">IF($H7163="TOTAL HAP",K7163,MAX(IF('PTE - Segment Emissions Calcs'!$B$8:$B$8919=$B7163,'PTE - Segment Emissions Calcs'!$X$8:$X$8919,)))</f>
        <v>4.6359285227107272E-3</v>
      </c>
      <c r="Q7163" s="38">
        <f t="array" aca="1" ref="Q7163" ca="1">IF($H7163="TOTAL HAP",N7163,MAX(IF('PTE - Segment Emissions Calcs'!$B$8:$B$8919=$B7163,'PTE - Segment Emissions Calcs'!$Z$8:$Z$8919,)))</f>
        <v>4.6359285227107272E-3</v>
      </c>
      <c r="R7163" s="39"/>
    </row>
    <row r="7164" spans="1:18" x14ac:dyDescent="0.25">
      <c r="A7164" s="32"/>
      <c r="B7164" s="33"/>
      <c r="C7164" s="34" t="s">
        <v>37</v>
      </c>
      <c r="D7164" s="35"/>
      <c r="E7164" s="35"/>
      <c r="F7164" s="35">
        <f ca="1">IFERROR(VLOOKUP($E7164&amp;"-1",'PTE - Segment Emissions Calcs'!$I$8:$V$8919,16,FALSE),0)</f>
        <v>0</v>
      </c>
      <c r="G7164" s="35">
        <f ca="1">IFERROR(VLOOKUP($E7164&amp;"-2",'PTE - Segment Emissions Calcs'!$I$8:$V$8919,16,FALSE),0)</f>
        <v>0</v>
      </c>
      <c r="H7164" s="36">
        <f t="shared" ca="1" si="333"/>
        <v>0</v>
      </c>
      <c r="I7164" s="37">
        <f ca="1">IFERROR(VLOOKUP($E7164&amp;"-1",'PTE - Segment Emissions Calcs'!$I$8:$X$8919,18,FALSE),0)</f>
        <v>0</v>
      </c>
      <c r="J7164" s="37">
        <f ca="1">IFERROR(VLOOKUP($E7164&amp;"-2",'PTE - Segment Emissions Calcs'!$I$8:$X$8919,18,FALSE),0)</f>
        <v>0</v>
      </c>
      <c r="K7164" s="37">
        <f t="shared" ca="1" si="334"/>
        <v>0</v>
      </c>
      <c r="L7164" s="37">
        <f ca="1">IFERROR(VLOOKUP($E7164&amp;"-1",'PTE - Segment Emissions Calcs'!$I$8:$Z$8919,20,FALSE),0)</f>
        <v>0</v>
      </c>
      <c r="M7164" s="37">
        <f ca="1">IFERROR(VLOOKUP($E7164&amp;"-2",'PTE - Segment Emissions Calcs'!$I$8:$Z$8919,20,FALSE),0)</f>
        <v>0</v>
      </c>
      <c r="N7164" s="37">
        <f t="shared" ca="1" si="335"/>
        <v>0</v>
      </c>
      <c r="O7164" s="38">
        <f t="array" aca="1" ref="O7164" ca="1">IF($H7164="TOTAL HAP",H7164,MAX(IF('PTE - Segment Emissions Calcs'!$B$8:$B$8919=$B7164,'PTE - Segment Emissions Calcs'!$V$8:$V$8919,)))</f>
        <v>0</v>
      </c>
      <c r="P7164" s="38">
        <f t="array" aca="1" ref="P7164" ca="1">IF($H7164="TOTAL HAP",K7164,MAX(IF('PTE - Segment Emissions Calcs'!$B$8:$B$8919=$B7164,'PTE - Segment Emissions Calcs'!$X$8:$X$8919,)))</f>
        <v>0</v>
      </c>
      <c r="Q7164" s="38">
        <f t="array" aca="1" ref="Q7164" ca="1">IF($H7164="TOTAL HAP",N7164,MAX(IF('PTE - Segment Emissions Calcs'!$B$8:$B$8919=$B7164,'PTE - Segment Emissions Calcs'!$Z$8:$Z$8919,)))</f>
        <v>0</v>
      </c>
      <c r="R7164" s="39"/>
    </row>
    <row r="7165" spans="1:18" x14ac:dyDescent="0.25">
      <c r="A7165" s="40"/>
      <c r="B7165" s="40"/>
      <c r="C7165" s="34" t="s">
        <v>204</v>
      </c>
      <c r="D7165" s="35"/>
      <c r="E7165" s="35"/>
      <c r="F7165" s="35">
        <f ca="1">IFERROR(VLOOKUP($E7165&amp;"-1",'PTE - Segment Emissions Calcs'!$I$8:$V$8919,16,FALSE),0)</f>
        <v>0</v>
      </c>
      <c r="G7165" s="35">
        <f ca="1">IFERROR(VLOOKUP($E7165&amp;"-2",'PTE - Segment Emissions Calcs'!$I$8:$V$8919,16,FALSE),0)</f>
        <v>0</v>
      </c>
      <c r="H7165" s="36">
        <f t="shared" ca="1" si="333"/>
        <v>0</v>
      </c>
      <c r="I7165" s="37">
        <f ca="1">IFERROR(VLOOKUP($E7165&amp;"-1",'PTE - Segment Emissions Calcs'!$I$8:$X$8919,18,FALSE),0)</f>
        <v>0</v>
      </c>
      <c r="J7165" s="37">
        <f ca="1">IFERROR(VLOOKUP($E7165&amp;"-2",'PTE - Segment Emissions Calcs'!$I$8:$X$8919,18,FALSE),0)</f>
        <v>0</v>
      </c>
      <c r="K7165" s="37">
        <f t="shared" ca="1" si="334"/>
        <v>0</v>
      </c>
      <c r="L7165" s="37">
        <f ca="1">IFERROR(VLOOKUP($E7165&amp;"-1",'PTE - Segment Emissions Calcs'!$I$8:$Z$8919,20,FALSE),0)</f>
        <v>0</v>
      </c>
      <c r="M7165" s="37">
        <f ca="1">IFERROR(VLOOKUP($E7165&amp;"-2",'PTE - Segment Emissions Calcs'!$I$8:$Z$8919,20,FALSE),0)</f>
        <v>0</v>
      </c>
      <c r="N7165" s="37">
        <f t="shared" ca="1" si="335"/>
        <v>0</v>
      </c>
      <c r="O7165" s="38">
        <f t="array" aca="1" ref="O7165" ca="1">IF($H7165="TOTAL HAP",H7165,MAX(IF('PTE - Segment Emissions Calcs'!$B$8:$B$8919=$B7165,'PTE - Segment Emissions Calcs'!$V$8:$V$8919,)))</f>
        <v>0</v>
      </c>
      <c r="P7165" s="38">
        <f t="array" aca="1" ref="P7165" ca="1">IF($H7165="TOTAL HAP",K7165,MAX(IF('PTE - Segment Emissions Calcs'!$B$8:$B$8919=$B7165,'PTE - Segment Emissions Calcs'!$X$8:$X$8919,)))</f>
        <v>0</v>
      </c>
      <c r="Q7165" s="38">
        <f t="array" aca="1" ref="Q7165" ca="1">IF($H7165="TOTAL HAP",N7165,MAX(IF('PTE - Segment Emissions Calcs'!$B$8:$B$8919=$B7165,'PTE - Segment Emissions Calcs'!$Z$8:$Z$8919,)))</f>
        <v>0</v>
      </c>
      <c r="R7165" s="39"/>
    </row>
    <row r="7166" spans="1:18" x14ac:dyDescent="0.25">
      <c r="A7166" s="40"/>
      <c r="B7166" s="40"/>
      <c r="C7166" s="34" t="s">
        <v>205</v>
      </c>
      <c r="D7166" s="35"/>
      <c r="E7166" s="35"/>
      <c r="F7166" s="35">
        <f ca="1">IFERROR(VLOOKUP($E7166&amp;"-1",'PTE - Segment Emissions Calcs'!$I$8:$V$8919,16,FALSE),0)</f>
        <v>0</v>
      </c>
      <c r="G7166" s="35">
        <f ca="1">IFERROR(VLOOKUP($E7166&amp;"-2",'PTE - Segment Emissions Calcs'!$I$8:$V$8919,16,FALSE),0)</f>
        <v>0</v>
      </c>
      <c r="H7166" s="36">
        <f t="shared" ca="1" si="333"/>
        <v>0</v>
      </c>
      <c r="I7166" s="37">
        <f ca="1">IFERROR(VLOOKUP($E7166&amp;"-1",'PTE - Segment Emissions Calcs'!$I$8:$X$8919,18,FALSE),0)</f>
        <v>0</v>
      </c>
      <c r="J7166" s="37">
        <f ca="1">IFERROR(VLOOKUP($E7166&amp;"-2",'PTE - Segment Emissions Calcs'!$I$8:$X$8919,18,FALSE),0)</f>
        <v>0</v>
      </c>
      <c r="K7166" s="37">
        <f t="shared" ca="1" si="334"/>
        <v>0</v>
      </c>
      <c r="L7166" s="37">
        <f ca="1">IFERROR(VLOOKUP($E7166&amp;"-1",'PTE - Segment Emissions Calcs'!$I$8:$Z$8919,20,FALSE),0)</f>
        <v>0</v>
      </c>
      <c r="M7166" s="37">
        <f ca="1">IFERROR(VLOOKUP($E7166&amp;"-2",'PTE - Segment Emissions Calcs'!$I$8:$Z$8919,20,FALSE),0)</f>
        <v>0</v>
      </c>
      <c r="N7166" s="37">
        <f t="shared" ca="1" si="335"/>
        <v>0</v>
      </c>
      <c r="O7166" s="38">
        <f t="array" aca="1" ref="O7166" ca="1">IF($H7166="TOTAL HAP",H7166,MAX(IF('PTE - Segment Emissions Calcs'!$B$8:$B$8919=$B7166,'PTE - Segment Emissions Calcs'!$V$8:$V$8919,)))</f>
        <v>0</v>
      </c>
      <c r="P7166" s="38">
        <f t="array" aca="1" ref="P7166" ca="1">IF($H7166="TOTAL HAP",K7166,MAX(IF('PTE - Segment Emissions Calcs'!$B$8:$B$8919=$B7166,'PTE - Segment Emissions Calcs'!$X$8:$X$8919,)))</f>
        <v>0</v>
      </c>
      <c r="Q7166" s="38">
        <f t="array" aca="1" ref="Q7166" ca="1">IF($H7166="TOTAL HAP",N7166,MAX(IF('PTE - Segment Emissions Calcs'!$B$8:$B$8919=$B7166,'PTE - Segment Emissions Calcs'!$Z$8:$Z$8919,)))</f>
        <v>0</v>
      </c>
      <c r="R7166" s="39"/>
    </row>
    <row r="7167" spans="1:18" x14ac:dyDescent="0.25">
      <c r="A7167" s="40"/>
      <c r="B7167" s="40"/>
      <c r="C7167" s="34" t="s">
        <v>130</v>
      </c>
      <c r="D7167" s="35"/>
      <c r="E7167" s="35"/>
      <c r="F7167" s="35">
        <f ca="1">IFERROR(VLOOKUP($E7167&amp;"-1",'PTE - Segment Emissions Calcs'!$I$8:$V$8919,16,FALSE),0)</f>
        <v>0</v>
      </c>
      <c r="G7167" s="35">
        <f ca="1">IFERROR(VLOOKUP($E7167&amp;"-2",'PTE - Segment Emissions Calcs'!$I$8:$V$8919,16,FALSE),0)</f>
        <v>0</v>
      </c>
      <c r="H7167" s="36">
        <f t="shared" ca="1" si="333"/>
        <v>0</v>
      </c>
      <c r="I7167" s="37">
        <f ca="1">IFERROR(VLOOKUP($E7167&amp;"-1",'PTE - Segment Emissions Calcs'!$I$8:$X$8919,18,FALSE),0)</f>
        <v>0</v>
      </c>
      <c r="J7167" s="37">
        <f ca="1">IFERROR(VLOOKUP($E7167&amp;"-2",'PTE - Segment Emissions Calcs'!$I$8:$X$8919,18,FALSE),0)</f>
        <v>0</v>
      </c>
      <c r="K7167" s="37">
        <f t="shared" ca="1" si="334"/>
        <v>0</v>
      </c>
      <c r="L7167" s="37">
        <f ca="1">IFERROR(VLOOKUP($E7167&amp;"-1",'PTE - Segment Emissions Calcs'!$I$8:$Z$8919,20,FALSE),0)</f>
        <v>0</v>
      </c>
      <c r="M7167" s="37">
        <f ca="1">IFERROR(VLOOKUP($E7167&amp;"-2",'PTE - Segment Emissions Calcs'!$I$8:$Z$8919,20,FALSE),0)</f>
        <v>0</v>
      </c>
      <c r="N7167" s="37">
        <f t="shared" ca="1" si="335"/>
        <v>0</v>
      </c>
      <c r="O7167" s="38">
        <f t="array" aca="1" ref="O7167" ca="1">IF($H7167="TOTAL HAP",H7167,MAX(IF('PTE - Segment Emissions Calcs'!$B$8:$B$8919=$B7167,'PTE - Segment Emissions Calcs'!$V$8:$V$8919,)))</f>
        <v>0</v>
      </c>
      <c r="P7167" s="38">
        <f t="array" aca="1" ref="P7167" ca="1">IF($H7167="TOTAL HAP",K7167,MAX(IF('PTE - Segment Emissions Calcs'!$B$8:$B$8919=$B7167,'PTE - Segment Emissions Calcs'!$X$8:$X$8919,)))</f>
        <v>0</v>
      </c>
      <c r="Q7167" s="38">
        <f t="array" aca="1" ref="Q7167" ca="1">IF($H7167="TOTAL HAP",N7167,MAX(IF('PTE - Segment Emissions Calcs'!$B$8:$B$8919=$B7167,'PTE - Segment Emissions Calcs'!$Z$8:$Z$8919,)))</f>
        <v>0</v>
      </c>
      <c r="R7167" s="39"/>
    </row>
    <row r="7168" spans="1:18" x14ac:dyDescent="0.25">
      <c r="A7168" s="40"/>
      <c r="B7168" s="40"/>
      <c r="C7168" s="34" t="s">
        <v>173</v>
      </c>
      <c r="D7168" s="35"/>
      <c r="E7168" s="35"/>
      <c r="F7168" s="35">
        <f ca="1">IFERROR(VLOOKUP($E7168&amp;"-1",'PTE - Segment Emissions Calcs'!$I$8:$V$8919,16,FALSE),0)</f>
        <v>0</v>
      </c>
      <c r="G7168" s="35">
        <f ca="1">IFERROR(VLOOKUP($E7168&amp;"-2",'PTE - Segment Emissions Calcs'!$I$8:$V$8919,16,FALSE),0)</f>
        <v>0</v>
      </c>
      <c r="H7168" s="36">
        <f t="shared" ca="1" si="333"/>
        <v>0</v>
      </c>
      <c r="I7168" s="37">
        <f ca="1">IFERROR(VLOOKUP($E7168&amp;"-1",'PTE - Segment Emissions Calcs'!$I$8:$X$8919,18,FALSE),0)</f>
        <v>0</v>
      </c>
      <c r="J7168" s="37">
        <f ca="1">IFERROR(VLOOKUP($E7168&amp;"-2",'PTE - Segment Emissions Calcs'!$I$8:$X$8919,18,FALSE),0)</f>
        <v>0</v>
      </c>
      <c r="K7168" s="37">
        <f t="shared" ca="1" si="334"/>
        <v>0</v>
      </c>
      <c r="L7168" s="37">
        <f ca="1">IFERROR(VLOOKUP($E7168&amp;"-1",'PTE - Segment Emissions Calcs'!$I$8:$Z$8919,20,FALSE),0)</f>
        <v>0</v>
      </c>
      <c r="M7168" s="37">
        <f ca="1">IFERROR(VLOOKUP($E7168&amp;"-2",'PTE - Segment Emissions Calcs'!$I$8:$Z$8919,20,FALSE),0)</f>
        <v>0</v>
      </c>
      <c r="N7168" s="37">
        <f t="shared" ca="1" si="335"/>
        <v>0</v>
      </c>
      <c r="O7168" s="38">
        <f t="array" aca="1" ref="O7168" ca="1">IF($H7168="TOTAL HAP",H7168,MAX(IF('PTE - Segment Emissions Calcs'!$B$8:$B$8919=$B7168,'PTE - Segment Emissions Calcs'!$V$8:$V$8919,)))</f>
        <v>0</v>
      </c>
      <c r="P7168" s="38">
        <f t="array" aca="1" ref="P7168" ca="1">IF($H7168="TOTAL HAP",K7168,MAX(IF('PTE - Segment Emissions Calcs'!$B$8:$B$8919=$B7168,'PTE - Segment Emissions Calcs'!$X$8:$X$8919,)))</f>
        <v>0</v>
      </c>
      <c r="Q7168" s="38">
        <f t="array" aca="1" ref="Q7168" ca="1">IF($H7168="TOTAL HAP",N7168,MAX(IF('PTE - Segment Emissions Calcs'!$B$8:$B$8919=$B7168,'PTE - Segment Emissions Calcs'!$Z$8:$Z$8919,)))</f>
        <v>0</v>
      </c>
      <c r="R7168" s="39"/>
    </row>
    <row r="7169" spans="1:18" x14ac:dyDescent="0.25">
      <c r="A7169" s="40"/>
      <c r="B7169" s="40"/>
      <c r="C7169" s="34" t="s">
        <v>291</v>
      </c>
      <c r="D7169" s="35"/>
      <c r="E7169" s="35"/>
      <c r="F7169" s="35">
        <f ca="1">IFERROR(VLOOKUP($E7169&amp;"-1",'PTE - Segment Emissions Calcs'!$I$8:$V$8919,16,FALSE),0)</f>
        <v>0</v>
      </c>
      <c r="G7169" s="35">
        <f ca="1">IFERROR(VLOOKUP($E7169&amp;"-2",'PTE - Segment Emissions Calcs'!$I$8:$V$8919,16,FALSE),0)</f>
        <v>0</v>
      </c>
      <c r="H7169" s="36">
        <f t="shared" ca="1" si="333"/>
        <v>0</v>
      </c>
      <c r="I7169" s="37">
        <f ca="1">IFERROR(VLOOKUP($E7169&amp;"-1",'PTE - Segment Emissions Calcs'!$I$8:$X$8919,18,FALSE),0)</f>
        <v>0</v>
      </c>
      <c r="J7169" s="37">
        <f ca="1">IFERROR(VLOOKUP($E7169&amp;"-2",'PTE - Segment Emissions Calcs'!$I$8:$X$8919,18,FALSE),0)</f>
        <v>0</v>
      </c>
      <c r="K7169" s="37">
        <f t="shared" ca="1" si="334"/>
        <v>0</v>
      </c>
      <c r="L7169" s="37">
        <f ca="1">IFERROR(VLOOKUP($E7169&amp;"-1",'PTE - Segment Emissions Calcs'!$I$8:$Z$8919,20,FALSE),0)</f>
        <v>0</v>
      </c>
      <c r="M7169" s="37">
        <f ca="1">IFERROR(VLOOKUP($E7169&amp;"-2",'PTE - Segment Emissions Calcs'!$I$8:$Z$8919,20,FALSE),0)</f>
        <v>0</v>
      </c>
      <c r="N7169" s="37">
        <f t="shared" ca="1" si="335"/>
        <v>0</v>
      </c>
      <c r="O7169" s="38">
        <f t="array" aca="1" ref="O7169" ca="1">IF($H7169="TOTAL HAP",H7169,MAX(IF('PTE - Segment Emissions Calcs'!$B$8:$B$8919=$B7169,'PTE - Segment Emissions Calcs'!$V$8:$V$8919,)))</f>
        <v>0</v>
      </c>
      <c r="P7169" s="38">
        <f t="array" aca="1" ref="P7169" ca="1">IF($H7169="TOTAL HAP",K7169,MAX(IF('PTE - Segment Emissions Calcs'!$B$8:$B$8919=$B7169,'PTE - Segment Emissions Calcs'!$X$8:$X$8919,)))</f>
        <v>0</v>
      </c>
      <c r="Q7169" s="38">
        <f t="array" aca="1" ref="Q7169" ca="1">IF($H7169="TOTAL HAP",N7169,MAX(IF('PTE - Segment Emissions Calcs'!$B$8:$B$8919=$B7169,'PTE - Segment Emissions Calcs'!$Z$8:$Z$8919,)))</f>
        <v>0</v>
      </c>
      <c r="R7169" s="39"/>
    </row>
    <row r="7170" spans="1:18" x14ac:dyDescent="0.25">
      <c r="A7170" s="40"/>
      <c r="B7170" s="40"/>
      <c r="C7170" s="34" t="s">
        <v>292</v>
      </c>
      <c r="D7170" s="35"/>
      <c r="E7170" s="35"/>
      <c r="F7170" s="35">
        <f ca="1">IFERROR(VLOOKUP($E7170&amp;"-1",'PTE - Segment Emissions Calcs'!$I$8:$V$8919,16,FALSE),0)</f>
        <v>0</v>
      </c>
      <c r="G7170" s="35">
        <f ca="1">IFERROR(VLOOKUP($E7170&amp;"-2",'PTE - Segment Emissions Calcs'!$I$8:$V$8919,16,FALSE),0)</f>
        <v>0</v>
      </c>
      <c r="H7170" s="36">
        <f t="shared" ca="1" si="333"/>
        <v>0</v>
      </c>
      <c r="I7170" s="37">
        <f ca="1">IFERROR(VLOOKUP($E7170&amp;"-1",'PTE - Segment Emissions Calcs'!$I$8:$X$8919,18,FALSE),0)</f>
        <v>0</v>
      </c>
      <c r="J7170" s="37">
        <f ca="1">IFERROR(VLOOKUP($E7170&amp;"-2",'PTE - Segment Emissions Calcs'!$I$8:$X$8919,18,FALSE),0)</f>
        <v>0</v>
      </c>
      <c r="K7170" s="37">
        <f t="shared" ca="1" si="334"/>
        <v>0</v>
      </c>
      <c r="L7170" s="37">
        <f ca="1">IFERROR(VLOOKUP($E7170&amp;"-1",'PTE - Segment Emissions Calcs'!$I$8:$Z$8919,20,FALSE),0)</f>
        <v>0</v>
      </c>
      <c r="M7170" s="37">
        <f ca="1">IFERROR(VLOOKUP($E7170&amp;"-2",'PTE - Segment Emissions Calcs'!$I$8:$Z$8919,20,FALSE),0)</f>
        <v>0</v>
      </c>
      <c r="N7170" s="37">
        <f t="shared" ca="1" si="335"/>
        <v>0</v>
      </c>
      <c r="O7170" s="38">
        <f t="array" aca="1" ref="O7170" ca="1">IF($H7170="TOTAL HAP",H7170,MAX(IF('PTE - Segment Emissions Calcs'!$B$8:$B$8919=$B7170,'PTE - Segment Emissions Calcs'!$V$8:$V$8919,)))</f>
        <v>0</v>
      </c>
      <c r="P7170" s="38">
        <f t="array" aca="1" ref="P7170" ca="1">IF($H7170="TOTAL HAP",K7170,MAX(IF('PTE - Segment Emissions Calcs'!$B$8:$B$8919=$B7170,'PTE - Segment Emissions Calcs'!$X$8:$X$8919,)))</f>
        <v>0</v>
      </c>
      <c r="Q7170" s="38">
        <f t="array" aca="1" ref="Q7170" ca="1">IF($H7170="TOTAL HAP",N7170,MAX(IF('PTE - Segment Emissions Calcs'!$B$8:$B$8919=$B7170,'PTE - Segment Emissions Calcs'!$Z$8:$Z$8919,)))</f>
        <v>0</v>
      </c>
      <c r="R7170" s="39"/>
    </row>
    <row r="7171" spans="1:18" x14ac:dyDescent="0.25">
      <c r="A7171" s="40"/>
      <c r="B7171" s="40"/>
      <c r="C7171" s="34" t="s">
        <v>66</v>
      </c>
      <c r="D7171" s="35"/>
      <c r="E7171" s="35"/>
      <c r="F7171" s="35">
        <f ca="1">IFERROR(VLOOKUP($E7171&amp;"-1",'PTE - Segment Emissions Calcs'!$I$8:$V$8919,16,FALSE),0)</f>
        <v>0</v>
      </c>
      <c r="G7171" s="35">
        <f ca="1">IFERROR(VLOOKUP($E7171&amp;"-2",'PTE - Segment Emissions Calcs'!$I$8:$V$8919,16,FALSE),0)</f>
        <v>0</v>
      </c>
      <c r="H7171" s="36">
        <f t="shared" ca="1" si="333"/>
        <v>0</v>
      </c>
      <c r="I7171" s="37">
        <f ca="1">IFERROR(VLOOKUP($E7171&amp;"-1",'PTE - Segment Emissions Calcs'!$I$8:$X$8919,18,FALSE),0)</f>
        <v>0</v>
      </c>
      <c r="J7171" s="37">
        <f ca="1">IFERROR(VLOOKUP($E7171&amp;"-2",'PTE - Segment Emissions Calcs'!$I$8:$X$8919,18,FALSE),0)</f>
        <v>0</v>
      </c>
      <c r="K7171" s="37">
        <f t="shared" ca="1" si="334"/>
        <v>0</v>
      </c>
      <c r="L7171" s="37">
        <f ca="1">IFERROR(VLOOKUP($E7171&amp;"-1",'PTE - Segment Emissions Calcs'!$I$8:$Z$8919,20,FALSE),0)</f>
        <v>0</v>
      </c>
      <c r="M7171" s="37">
        <f ca="1">IFERROR(VLOOKUP($E7171&amp;"-2",'PTE - Segment Emissions Calcs'!$I$8:$Z$8919,20,FALSE),0)</f>
        <v>0</v>
      </c>
      <c r="N7171" s="37">
        <f t="shared" ca="1" si="335"/>
        <v>0</v>
      </c>
      <c r="O7171" s="38">
        <f t="array" aca="1" ref="O7171" ca="1">IF($H7171="TOTAL HAP",H7171,MAX(IF('PTE - Segment Emissions Calcs'!$B$8:$B$8919=$B7171,'PTE - Segment Emissions Calcs'!$V$8:$V$8919,)))</f>
        <v>0</v>
      </c>
      <c r="P7171" s="38">
        <f t="array" aca="1" ref="P7171" ca="1">IF($H7171="TOTAL HAP",K7171,MAX(IF('PTE - Segment Emissions Calcs'!$B$8:$B$8919=$B7171,'PTE - Segment Emissions Calcs'!$X$8:$X$8919,)))</f>
        <v>0</v>
      </c>
      <c r="Q7171" s="38">
        <f t="array" aca="1" ref="Q7171" ca="1">IF($H7171="TOTAL HAP",N7171,MAX(IF('PTE - Segment Emissions Calcs'!$B$8:$B$8919=$B7171,'PTE - Segment Emissions Calcs'!$Z$8:$Z$8919,)))</f>
        <v>0</v>
      </c>
      <c r="R7171" s="39"/>
    </row>
    <row r="7172" spans="1:18" x14ac:dyDescent="0.25">
      <c r="A7172" s="40"/>
      <c r="B7172" s="40"/>
      <c r="C7172" s="34" t="s">
        <v>293</v>
      </c>
      <c r="D7172" s="35"/>
      <c r="E7172" s="35"/>
      <c r="F7172" s="35">
        <f ca="1">IFERROR(VLOOKUP($E7172&amp;"-1",'PTE - Segment Emissions Calcs'!$I$8:$V$8919,16,FALSE),0)</f>
        <v>0</v>
      </c>
      <c r="G7172" s="35">
        <f ca="1">IFERROR(VLOOKUP($E7172&amp;"-2",'PTE - Segment Emissions Calcs'!$I$8:$V$8919,16,FALSE),0)</f>
        <v>0</v>
      </c>
      <c r="H7172" s="36">
        <f t="shared" ca="1" si="333"/>
        <v>0</v>
      </c>
      <c r="I7172" s="37">
        <f ca="1">IFERROR(VLOOKUP($E7172&amp;"-1",'PTE - Segment Emissions Calcs'!$I$8:$X$8919,18,FALSE),0)</f>
        <v>0</v>
      </c>
      <c r="J7172" s="37">
        <f ca="1">IFERROR(VLOOKUP($E7172&amp;"-2",'PTE - Segment Emissions Calcs'!$I$8:$X$8919,18,FALSE),0)</f>
        <v>0</v>
      </c>
      <c r="K7172" s="37">
        <f t="shared" ca="1" si="334"/>
        <v>0</v>
      </c>
      <c r="L7172" s="37">
        <f ca="1">IFERROR(VLOOKUP($E7172&amp;"-1",'PTE - Segment Emissions Calcs'!$I$8:$Z$8919,20,FALSE),0)</f>
        <v>0</v>
      </c>
      <c r="M7172" s="37">
        <f ca="1">IFERROR(VLOOKUP($E7172&amp;"-2",'PTE - Segment Emissions Calcs'!$I$8:$Z$8919,20,FALSE),0)</f>
        <v>0</v>
      </c>
      <c r="N7172" s="37">
        <f t="shared" ca="1" si="335"/>
        <v>0</v>
      </c>
      <c r="O7172" s="38">
        <f t="array" aca="1" ref="O7172" ca="1">IF($H7172="TOTAL HAP",H7172,MAX(IF('PTE - Segment Emissions Calcs'!$B$8:$B$8919=$B7172,'PTE - Segment Emissions Calcs'!$V$8:$V$8919,)))</f>
        <v>0</v>
      </c>
      <c r="P7172" s="38">
        <f t="array" aca="1" ref="P7172" ca="1">IF($H7172="TOTAL HAP",K7172,MAX(IF('PTE - Segment Emissions Calcs'!$B$8:$B$8919=$B7172,'PTE - Segment Emissions Calcs'!$X$8:$X$8919,)))</f>
        <v>0</v>
      </c>
      <c r="Q7172" s="38">
        <f t="array" aca="1" ref="Q7172" ca="1">IF($H7172="TOTAL HAP",N7172,MAX(IF('PTE - Segment Emissions Calcs'!$B$8:$B$8919=$B7172,'PTE - Segment Emissions Calcs'!$Z$8:$Z$8919,)))</f>
        <v>0</v>
      </c>
      <c r="R7172" s="39"/>
    </row>
    <row r="7173" spans="1:18" x14ac:dyDescent="0.25">
      <c r="A7173" s="40"/>
      <c r="B7173" s="40"/>
      <c r="C7173" s="34" t="s">
        <v>48</v>
      </c>
      <c r="D7173" s="35"/>
      <c r="E7173" s="35"/>
      <c r="F7173" s="35">
        <f ca="1">IFERROR(VLOOKUP($E7173&amp;"-1",'PTE - Segment Emissions Calcs'!$I$8:$V$8919,16,FALSE),0)</f>
        <v>0</v>
      </c>
      <c r="G7173" s="35">
        <f ca="1">IFERROR(VLOOKUP($E7173&amp;"-2",'PTE - Segment Emissions Calcs'!$I$8:$V$8919,16,FALSE),0)</f>
        <v>0</v>
      </c>
      <c r="H7173" s="36">
        <f t="shared" ca="1" si="333"/>
        <v>0</v>
      </c>
      <c r="I7173" s="37">
        <f ca="1">IFERROR(VLOOKUP($E7173&amp;"-1",'PTE - Segment Emissions Calcs'!$I$8:$X$8919,18,FALSE),0)</f>
        <v>0</v>
      </c>
      <c r="J7173" s="37">
        <f ca="1">IFERROR(VLOOKUP($E7173&amp;"-2",'PTE - Segment Emissions Calcs'!$I$8:$X$8919,18,FALSE),0)</f>
        <v>0</v>
      </c>
      <c r="K7173" s="37">
        <f t="shared" ca="1" si="334"/>
        <v>0</v>
      </c>
      <c r="L7173" s="37">
        <f ca="1">IFERROR(VLOOKUP($E7173&amp;"-1",'PTE - Segment Emissions Calcs'!$I$8:$Z$8919,20,FALSE),0)</f>
        <v>0</v>
      </c>
      <c r="M7173" s="37">
        <f ca="1">IFERROR(VLOOKUP($E7173&amp;"-2",'PTE - Segment Emissions Calcs'!$I$8:$Z$8919,20,FALSE),0)</f>
        <v>0</v>
      </c>
      <c r="N7173" s="37">
        <f t="shared" ca="1" si="335"/>
        <v>0</v>
      </c>
      <c r="O7173" s="38">
        <f t="array" aca="1" ref="O7173" ca="1">IF($H7173="TOTAL HAP",H7173,MAX(IF('PTE - Segment Emissions Calcs'!$B$8:$B$8919=$B7173,'PTE - Segment Emissions Calcs'!$V$8:$V$8919,)))</f>
        <v>0</v>
      </c>
      <c r="P7173" s="38">
        <f t="array" aca="1" ref="P7173" ca="1">IF($H7173="TOTAL HAP",K7173,MAX(IF('PTE - Segment Emissions Calcs'!$B$8:$B$8919=$B7173,'PTE - Segment Emissions Calcs'!$X$8:$X$8919,)))</f>
        <v>0</v>
      </c>
      <c r="Q7173" s="38">
        <f t="array" aca="1" ref="Q7173" ca="1">IF($H7173="TOTAL HAP",N7173,MAX(IF('PTE - Segment Emissions Calcs'!$B$8:$B$8919=$B7173,'PTE - Segment Emissions Calcs'!$Z$8:$Z$8919,)))</f>
        <v>0</v>
      </c>
      <c r="R7173" s="39"/>
    </row>
    <row r="7174" spans="1:18" x14ac:dyDescent="0.25">
      <c r="A7174" s="40"/>
      <c r="B7174" s="40"/>
      <c r="C7174" s="34" t="s">
        <v>294</v>
      </c>
      <c r="D7174" s="35"/>
      <c r="E7174" s="35"/>
      <c r="F7174" s="35">
        <f ca="1">IFERROR(VLOOKUP($E7174&amp;"-1",'PTE - Segment Emissions Calcs'!$I$8:$V$8919,16,FALSE),0)</f>
        <v>0</v>
      </c>
      <c r="G7174" s="35">
        <f ca="1">IFERROR(VLOOKUP($E7174&amp;"-2",'PTE - Segment Emissions Calcs'!$I$8:$V$8919,16,FALSE),0)</f>
        <v>0</v>
      </c>
      <c r="H7174" s="36">
        <f t="shared" ca="1" si="333"/>
        <v>0</v>
      </c>
      <c r="I7174" s="37">
        <f ca="1">IFERROR(VLOOKUP($E7174&amp;"-1",'PTE - Segment Emissions Calcs'!$I$8:$X$8919,18,FALSE),0)</f>
        <v>0</v>
      </c>
      <c r="J7174" s="37">
        <f ca="1">IFERROR(VLOOKUP($E7174&amp;"-2",'PTE - Segment Emissions Calcs'!$I$8:$X$8919,18,FALSE),0)</f>
        <v>0</v>
      </c>
      <c r="K7174" s="37">
        <f t="shared" ca="1" si="334"/>
        <v>0</v>
      </c>
      <c r="L7174" s="37">
        <f ca="1">IFERROR(VLOOKUP($E7174&amp;"-1",'PTE - Segment Emissions Calcs'!$I$8:$Z$8919,20,FALSE),0)</f>
        <v>0</v>
      </c>
      <c r="M7174" s="37">
        <f ca="1">IFERROR(VLOOKUP($E7174&amp;"-2",'PTE - Segment Emissions Calcs'!$I$8:$Z$8919,20,FALSE),0)</f>
        <v>0</v>
      </c>
      <c r="N7174" s="37">
        <f t="shared" ca="1" si="335"/>
        <v>0</v>
      </c>
      <c r="O7174" s="38">
        <f t="array" aca="1" ref="O7174" ca="1">IF($H7174="TOTAL HAP",H7174,MAX(IF('PTE - Segment Emissions Calcs'!$B$8:$B$8919=$B7174,'PTE - Segment Emissions Calcs'!$V$8:$V$8919,)))</f>
        <v>0</v>
      </c>
      <c r="P7174" s="38">
        <f t="array" aca="1" ref="P7174" ca="1">IF($H7174="TOTAL HAP",K7174,MAX(IF('PTE - Segment Emissions Calcs'!$B$8:$B$8919=$B7174,'PTE - Segment Emissions Calcs'!$X$8:$X$8919,)))</f>
        <v>0</v>
      </c>
      <c r="Q7174" s="38">
        <f t="array" aca="1" ref="Q7174" ca="1">IF($H7174="TOTAL HAP",N7174,MAX(IF('PTE - Segment Emissions Calcs'!$B$8:$B$8919=$B7174,'PTE - Segment Emissions Calcs'!$Z$8:$Z$8919,)))</f>
        <v>0</v>
      </c>
      <c r="R7174" s="39"/>
    </row>
    <row r="7175" spans="1:18" x14ac:dyDescent="0.25">
      <c r="A7175" s="40"/>
      <c r="B7175" s="40"/>
      <c r="C7175" s="34" t="s">
        <v>50</v>
      </c>
      <c r="D7175" s="35"/>
      <c r="E7175" s="35"/>
      <c r="F7175" s="35">
        <f ca="1">IFERROR(VLOOKUP($E7175&amp;"-1",'PTE - Segment Emissions Calcs'!$I$8:$V$8919,16,FALSE),0)</f>
        <v>5.7226733874998141E-4</v>
      </c>
      <c r="G7175" s="35">
        <f ca="1">IFERROR(VLOOKUP($E7175&amp;"-2",'PTE - Segment Emissions Calcs'!$I$8:$V$8919,16,FALSE),0)</f>
        <v>0</v>
      </c>
      <c r="H7175" s="36">
        <f t="shared" ca="1" si="333"/>
        <v>5.7226733874998141E-4</v>
      </c>
      <c r="I7175" s="37">
        <f ca="1">IFERROR(VLOOKUP($E7175&amp;"-1",'PTE - Segment Emissions Calcs'!$I$8:$X$8919,18,FALSE),0)</f>
        <v>2.5065309437249184E-3</v>
      </c>
      <c r="J7175" s="37">
        <f ca="1">IFERROR(VLOOKUP($E7175&amp;"-2",'PTE - Segment Emissions Calcs'!$I$8:$X$8919,18,FALSE),0)</f>
        <v>0</v>
      </c>
      <c r="K7175" s="37">
        <f t="shared" ca="1" si="334"/>
        <v>2.5065309437249184E-3</v>
      </c>
      <c r="L7175" s="37">
        <f ca="1">IFERROR(VLOOKUP($E7175&amp;"-1",'PTE - Segment Emissions Calcs'!$I$8:$Z$8919,20,FALSE),0)</f>
        <v>2.5065309437249184E-3</v>
      </c>
      <c r="M7175" s="37">
        <f ca="1">IFERROR(VLOOKUP($E7175&amp;"-2",'PTE - Segment Emissions Calcs'!$I$8:$Z$8919,20,FALSE),0)</f>
        <v>0</v>
      </c>
      <c r="N7175" s="37">
        <f t="shared" ca="1" si="335"/>
        <v>2.5065309437249184E-3</v>
      </c>
      <c r="O7175" s="38">
        <f t="array" aca="1" ref="O7175" ca="1">IF($H7175="TOTAL HAP",H7175,MAX(IF('PTE - Segment Emissions Calcs'!$B$8:$B$8919=$B7175,'PTE - Segment Emissions Calcs'!$V$8:$V$8919,)))</f>
        <v>5.7226733874998141E-4</v>
      </c>
      <c r="P7175" s="38">
        <f t="array" aca="1" ref="P7175" ca="1">IF($H7175="TOTAL HAP",K7175,MAX(IF('PTE - Segment Emissions Calcs'!$B$8:$B$8919=$B7175,'PTE - Segment Emissions Calcs'!$X$8:$X$8919,)))</f>
        <v>2.5065309437249184E-3</v>
      </c>
      <c r="Q7175" s="38">
        <f t="array" aca="1" ref="Q7175" ca="1">IF($H7175="TOTAL HAP",N7175,MAX(IF('PTE - Segment Emissions Calcs'!$B$8:$B$8919=$B7175,'PTE - Segment Emissions Calcs'!$Z$8:$Z$8919,)))</f>
        <v>2.5065309437249184E-3</v>
      </c>
      <c r="R7175" s="39"/>
    </row>
    <row r="7176" spans="1:18" x14ac:dyDescent="0.25">
      <c r="A7176" s="40"/>
      <c r="B7176" s="40"/>
      <c r="C7176" s="34" t="s">
        <v>53</v>
      </c>
      <c r="D7176" s="35"/>
      <c r="E7176" s="35"/>
      <c r="F7176" s="35">
        <f ca="1">IFERROR(VLOOKUP($E7176&amp;"-1",'PTE - Segment Emissions Calcs'!$I$8:$V$8919,16,FALSE),0)</f>
        <v>0</v>
      </c>
      <c r="G7176" s="35">
        <f ca="1">IFERROR(VLOOKUP($E7176&amp;"-2",'PTE - Segment Emissions Calcs'!$I$8:$V$8919,16,FALSE),0)</f>
        <v>0</v>
      </c>
      <c r="H7176" s="36">
        <f t="shared" ca="1" si="333"/>
        <v>0</v>
      </c>
      <c r="I7176" s="37">
        <f ca="1">IFERROR(VLOOKUP($E7176&amp;"-1",'PTE - Segment Emissions Calcs'!$I$8:$X$8919,18,FALSE),0)</f>
        <v>0</v>
      </c>
      <c r="J7176" s="37">
        <f ca="1">IFERROR(VLOOKUP($E7176&amp;"-2",'PTE - Segment Emissions Calcs'!$I$8:$X$8919,18,FALSE),0)</f>
        <v>0</v>
      </c>
      <c r="K7176" s="37">
        <f t="shared" ca="1" si="334"/>
        <v>0</v>
      </c>
      <c r="L7176" s="37">
        <f ca="1">IFERROR(VLOOKUP($E7176&amp;"-1",'PTE - Segment Emissions Calcs'!$I$8:$Z$8919,20,FALSE),0)</f>
        <v>0</v>
      </c>
      <c r="M7176" s="37">
        <f ca="1">IFERROR(VLOOKUP($E7176&amp;"-2",'PTE - Segment Emissions Calcs'!$I$8:$Z$8919,20,FALSE),0)</f>
        <v>0</v>
      </c>
      <c r="N7176" s="37">
        <f t="shared" ca="1" si="335"/>
        <v>0</v>
      </c>
      <c r="O7176" s="38">
        <f t="array" aca="1" ref="O7176" ca="1">IF($H7176="TOTAL HAP",H7176,MAX(IF('PTE - Segment Emissions Calcs'!$B$8:$B$8919=$B7176,'PTE - Segment Emissions Calcs'!$V$8:$V$8919,)))</f>
        <v>0</v>
      </c>
      <c r="P7176" s="38">
        <f t="array" aca="1" ref="P7176" ca="1">IF($H7176="TOTAL HAP",K7176,MAX(IF('PTE - Segment Emissions Calcs'!$B$8:$B$8919=$B7176,'PTE - Segment Emissions Calcs'!$X$8:$X$8919,)))</f>
        <v>0</v>
      </c>
      <c r="Q7176" s="38">
        <f t="array" aca="1" ref="Q7176" ca="1">IF($H7176="TOTAL HAP",N7176,MAX(IF('PTE - Segment Emissions Calcs'!$B$8:$B$8919=$B7176,'PTE - Segment Emissions Calcs'!$Z$8:$Z$8919,)))</f>
        <v>0</v>
      </c>
      <c r="R7176" s="39"/>
    </row>
    <row r="7177" spans="1:18" x14ac:dyDescent="0.25">
      <c r="A7177" s="40"/>
      <c r="B7177" s="40"/>
      <c r="C7177" s="34" t="s">
        <v>209</v>
      </c>
      <c r="D7177" s="35"/>
      <c r="E7177" s="35"/>
      <c r="F7177" s="35">
        <f ca="1">IFERROR(VLOOKUP($E7177&amp;"-1",'PTE - Segment Emissions Calcs'!$I$8:$V$8919,16,FALSE),0)</f>
        <v>0</v>
      </c>
      <c r="G7177" s="35">
        <f ca="1">IFERROR(VLOOKUP($E7177&amp;"-2",'PTE - Segment Emissions Calcs'!$I$8:$V$8919,16,FALSE),0)</f>
        <v>0</v>
      </c>
      <c r="H7177" s="36">
        <f t="shared" ca="1" si="333"/>
        <v>0</v>
      </c>
      <c r="I7177" s="37">
        <f ca="1">IFERROR(VLOOKUP($E7177&amp;"-1",'PTE - Segment Emissions Calcs'!$I$8:$X$8919,18,FALSE),0)</f>
        <v>0</v>
      </c>
      <c r="J7177" s="37">
        <f ca="1">IFERROR(VLOOKUP($E7177&amp;"-2",'PTE - Segment Emissions Calcs'!$I$8:$X$8919,18,FALSE),0)</f>
        <v>0</v>
      </c>
      <c r="K7177" s="37">
        <f t="shared" ca="1" si="334"/>
        <v>0</v>
      </c>
      <c r="L7177" s="37">
        <f ca="1">IFERROR(VLOOKUP($E7177&amp;"-1",'PTE - Segment Emissions Calcs'!$I$8:$Z$8919,20,FALSE),0)</f>
        <v>0</v>
      </c>
      <c r="M7177" s="37">
        <f ca="1">IFERROR(VLOOKUP($E7177&amp;"-2",'PTE - Segment Emissions Calcs'!$I$8:$Z$8919,20,FALSE),0)</f>
        <v>0</v>
      </c>
      <c r="N7177" s="37">
        <f t="shared" ca="1" si="335"/>
        <v>0</v>
      </c>
      <c r="O7177" s="38">
        <f t="array" aca="1" ref="O7177" ca="1">IF($H7177="TOTAL HAP",H7177,MAX(IF('PTE - Segment Emissions Calcs'!$B$8:$B$8919=$B7177,'PTE - Segment Emissions Calcs'!$V$8:$V$8919,)))</f>
        <v>0</v>
      </c>
      <c r="P7177" s="38">
        <f t="array" aca="1" ref="P7177" ca="1">IF($H7177="TOTAL HAP",K7177,MAX(IF('PTE - Segment Emissions Calcs'!$B$8:$B$8919=$B7177,'PTE - Segment Emissions Calcs'!$X$8:$X$8919,)))</f>
        <v>0</v>
      </c>
      <c r="Q7177" s="38">
        <f t="array" aca="1" ref="Q7177" ca="1">IF($H7177="TOTAL HAP",N7177,MAX(IF('PTE - Segment Emissions Calcs'!$B$8:$B$8919=$B7177,'PTE - Segment Emissions Calcs'!$Z$8:$Z$8919,)))</f>
        <v>0</v>
      </c>
      <c r="R7177" s="39"/>
    </row>
    <row r="7178" spans="1:18" x14ac:dyDescent="0.25">
      <c r="A7178" s="40"/>
      <c r="B7178" s="40"/>
      <c r="C7178" s="34" t="s">
        <v>177</v>
      </c>
      <c r="D7178" s="35"/>
      <c r="E7178" s="35"/>
      <c r="F7178" s="35">
        <f ca="1">IFERROR(VLOOKUP($E7178&amp;"-1",'PTE - Segment Emissions Calcs'!$I$8:$V$8919,16,FALSE),0)</f>
        <v>4.8616383081867765E-4</v>
      </c>
      <c r="G7178" s="35">
        <f ca="1">IFERROR(VLOOKUP($E7178&amp;"-2",'PTE - Segment Emissions Calcs'!$I$8:$V$8919,16,FALSE),0)</f>
        <v>0</v>
      </c>
      <c r="H7178" s="36">
        <f t="shared" ca="1" si="333"/>
        <v>4.8616383081867765E-4</v>
      </c>
      <c r="I7178" s="37">
        <f ca="1">IFERROR(VLOOKUP($E7178&amp;"-1",'PTE - Segment Emissions Calcs'!$I$8:$X$8919,18,FALSE),0)</f>
        <v>2.129397578985808E-3</v>
      </c>
      <c r="J7178" s="37">
        <f ca="1">IFERROR(VLOOKUP($E7178&amp;"-2",'PTE - Segment Emissions Calcs'!$I$8:$X$8919,18,FALSE),0)</f>
        <v>0</v>
      </c>
      <c r="K7178" s="37">
        <f t="shared" ca="1" si="334"/>
        <v>2.129397578985808E-3</v>
      </c>
      <c r="L7178" s="37">
        <f ca="1">IFERROR(VLOOKUP($E7178&amp;"-1",'PTE - Segment Emissions Calcs'!$I$8:$Z$8919,20,FALSE),0)</f>
        <v>2.129397578985808E-3</v>
      </c>
      <c r="M7178" s="37">
        <f ca="1">IFERROR(VLOOKUP($E7178&amp;"-2",'PTE - Segment Emissions Calcs'!$I$8:$Z$8919,20,FALSE),0)</f>
        <v>0</v>
      </c>
      <c r="N7178" s="37">
        <f t="shared" ca="1" si="335"/>
        <v>2.129397578985808E-3</v>
      </c>
      <c r="O7178" s="38">
        <f t="array" aca="1" ref="O7178" ca="1">IF($H7178="TOTAL HAP",H7178,MAX(IF('PTE - Segment Emissions Calcs'!$B$8:$B$8919=$B7178,'PTE - Segment Emissions Calcs'!$V$8:$V$8919,)))</f>
        <v>4.8616383081867765E-4</v>
      </c>
      <c r="P7178" s="38">
        <f t="array" aca="1" ref="P7178" ca="1">IF($H7178="TOTAL HAP",K7178,MAX(IF('PTE - Segment Emissions Calcs'!$B$8:$B$8919=$B7178,'PTE - Segment Emissions Calcs'!$X$8:$X$8919,)))</f>
        <v>2.129397578985808E-3</v>
      </c>
      <c r="Q7178" s="38">
        <f t="array" aca="1" ref="Q7178" ca="1">IF($H7178="TOTAL HAP",N7178,MAX(IF('PTE - Segment Emissions Calcs'!$B$8:$B$8919=$B7178,'PTE - Segment Emissions Calcs'!$Z$8:$Z$8919,)))</f>
        <v>2.129397578985808E-3</v>
      </c>
      <c r="R7178" s="39"/>
    </row>
    <row r="7179" spans="1:18" x14ac:dyDescent="0.25">
      <c r="A7179" s="40"/>
      <c r="B7179" s="40"/>
      <c r="C7179" s="34" t="s">
        <v>210</v>
      </c>
      <c r="D7179" s="35"/>
      <c r="E7179" s="35"/>
      <c r="F7179" s="35">
        <f ca="1">IFERROR(VLOOKUP($E7179&amp;"-1",'PTE - Segment Emissions Calcs'!$I$8:$V$8919,16,FALSE),0)</f>
        <v>0</v>
      </c>
      <c r="G7179" s="35">
        <f ca="1">IFERROR(VLOOKUP($E7179&amp;"-2",'PTE - Segment Emissions Calcs'!$I$8:$V$8919,16,FALSE),0)</f>
        <v>0</v>
      </c>
      <c r="H7179" s="36">
        <f t="shared" ref="H7179:H7242" ca="1" si="336">MAX(F7179:G7179)</f>
        <v>0</v>
      </c>
      <c r="I7179" s="37">
        <f ca="1">IFERROR(VLOOKUP($E7179&amp;"-1",'PTE - Segment Emissions Calcs'!$I$8:$X$8919,18,FALSE),0)</f>
        <v>0</v>
      </c>
      <c r="J7179" s="37">
        <f ca="1">IFERROR(VLOOKUP($E7179&amp;"-2",'PTE - Segment Emissions Calcs'!$I$8:$X$8919,18,FALSE),0)</f>
        <v>0</v>
      </c>
      <c r="K7179" s="37">
        <f t="shared" ref="K7179:K7242" ca="1" si="337">MAX(I7179:J7179)</f>
        <v>0</v>
      </c>
      <c r="L7179" s="37">
        <f ca="1">IFERROR(VLOOKUP($E7179&amp;"-1",'PTE - Segment Emissions Calcs'!$I$8:$Z$8919,20,FALSE),0)</f>
        <v>0</v>
      </c>
      <c r="M7179" s="37">
        <f ca="1">IFERROR(VLOOKUP($E7179&amp;"-2",'PTE - Segment Emissions Calcs'!$I$8:$Z$8919,20,FALSE),0)</f>
        <v>0</v>
      </c>
      <c r="N7179" s="37">
        <f t="shared" ref="N7179:N7242" ca="1" si="338">MAX(L7179:M7179)</f>
        <v>0</v>
      </c>
      <c r="O7179" s="38">
        <f t="array" aca="1" ref="O7179" ca="1">IF($H7179="TOTAL HAP",H7179,MAX(IF('PTE - Segment Emissions Calcs'!$B$8:$B$8919=$B7179,'PTE - Segment Emissions Calcs'!$V$8:$V$8919,)))</f>
        <v>0</v>
      </c>
      <c r="P7179" s="38">
        <f t="array" aca="1" ref="P7179" ca="1">IF($H7179="TOTAL HAP",K7179,MAX(IF('PTE - Segment Emissions Calcs'!$B$8:$B$8919=$B7179,'PTE - Segment Emissions Calcs'!$X$8:$X$8919,)))</f>
        <v>0</v>
      </c>
      <c r="Q7179" s="38">
        <f t="array" aca="1" ref="Q7179" ca="1">IF($H7179="TOTAL HAP",N7179,MAX(IF('PTE - Segment Emissions Calcs'!$B$8:$B$8919=$B7179,'PTE - Segment Emissions Calcs'!$Z$8:$Z$8919,)))</f>
        <v>0</v>
      </c>
      <c r="R7179" s="39"/>
    </row>
    <row r="7180" spans="1:18" x14ac:dyDescent="0.25">
      <c r="A7180" s="40"/>
      <c r="B7180" s="40"/>
      <c r="C7180" s="34" t="s">
        <v>69</v>
      </c>
      <c r="D7180" s="35"/>
      <c r="E7180" s="35"/>
      <c r="F7180" s="35">
        <f ca="1">IFERROR(VLOOKUP($E7180&amp;"-1",'PTE - Segment Emissions Calcs'!$I$8:$V$8919,16,FALSE),0)</f>
        <v>0</v>
      </c>
      <c r="G7180" s="35">
        <f ca="1">IFERROR(VLOOKUP($E7180&amp;"-2",'PTE - Segment Emissions Calcs'!$I$8:$V$8919,16,FALSE),0)</f>
        <v>0</v>
      </c>
      <c r="H7180" s="36">
        <f t="shared" ca="1" si="336"/>
        <v>0</v>
      </c>
      <c r="I7180" s="37">
        <f ca="1">IFERROR(VLOOKUP($E7180&amp;"-1",'PTE - Segment Emissions Calcs'!$I$8:$X$8919,18,FALSE),0)</f>
        <v>0</v>
      </c>
      <c r="J7180" s="37">
        <f ca="1">IFERROR(VLOOKUP($E7180&amp;"-2",'PTE - Segment Emissions Calcs'!$I$8:$X$8919,18,FALSE),0)</f>
        <v>0</v>
      </c>
      <c r="K7180" s="37">
        <f t="shared" ca="1" si="337"/>
        <v>0</v>
      </c>
      <c r="L7180" s="37">
        <f ca="1">IFERROR(VLOOKUP($E7180&amp;"-1",'PTE - Segment Emissions Calcs'!$I$8:$Z$8919,20,FALSE),0)</f>
        <v>0</v>
      </c>
      <c r="M7180" s="37">
        <f ca="1">IFERROR(VLOOKUP($E7180&amp;"-2",'PTE - Segment Emissions Calcs'!$I$8:$Z$8919,20,FALSE),0)</f>
        <v>0</v>
      </c>
      <c r="N7180" s="37">
        <f t="shared" ca="1" si="338"/>
        <v>0</v>
      </c>
      <c r="O7180" s="38">
        <f t="array" aca="1" ref="O7180" ca="1">IF($H7180="TOTAL HAP",H7180,MAX(IF('PTE - Segment Emissions Calcs'!$B$8:$B$8919=$B7180,'PTE - Segment Emissions Calcs'!$V$8:$V$8919,)))</f>
        <v>0</v>
      </c>
      <c r="P7180" s="38">
        <f t="array" aca="1" ref="P7180" ca="1">IF($H7180="TOTAL HAP",K7180,MAX(IF('PTE - Segment Emissions Calcs'!$B$8:$B$8919=$B7180,'PTE - Segment Emissions Calcs'!$X$8:$X$8919,)))</f>
        <v>0</v>
      </c>
      <c r="Q7180" s="38">
        <f t="array" aca="1" ref="Q7180" ca="1">IF($H7180="TOTAL HAP",N7180,MAX(IF('PTE - Segment Emissions Calcs'!$B$8:$B$8919=$B7180,'PTE - Segment Emissions Calcs'!$Z$8:$Z$8919,)))</f>
        <v>0</v>
      </c>
      <c r="R7180" s="39"/>
    </row>
    <row r="7181" spans="1:18" x14ac:dyDescent="0.25">
      <c r="A7181" s="40"/>
      <c r="B7181" s="40"/>
      <c r="C7181" s="34" t="s">
        <v>179</v>
      </c>
      <c r="D7181" s="35"/>
      <c r="E7181" s="35"/>
      <c r="F7181" s="35">
        <f ca="1">IFERROR(VLOOKUP($E7181&amp;"-1",'PTE - Segment Emissions Calcs'!$I$8:$V$8919,16,FALSE),0)</f>
        <v>0</v>
      </c>
      <c r="G7181" s="35">
        <f ca="1">IFERROR(VLOOKUP($E7181&amp;"-2",'PTE - Segment Emissions Calcs'!$I$8:$V$8919,16,FALSE),0)</f>
        <v>0</v>
      </c>
      <c r="H7181" s="36">
        <f t="shared" ca="1" si="336"/>
        <v>0</v>
      </c>
      <c r="I7181" s="37">
        <f ca="1">IFERROR(VLOOKUP($E7181&amp;"-1",'PTE - Segment Emissions Calcs'!$I$8:$X$8919,18,FALSE),0)</f>
        <v>0</v>
      </c>
      <c r="J7181" s="37">
        <f ca="1">IFERROR(VLOOKUP($E7181&amp;"-2",'PTE - Segment Emissions Calcs'!$I$8:$X$8919,18,FALSE),0)</f>
        <v>0</v>
      </c>
      <c r="K7181" s="37">
        <f t="shared" ca="1" si="337"/>
        <v>0</v>
      </c>
      <c r="L7181" s="37">
        <f ca="1">IFERROR(VLOOKUP($E7181&amp;"-1",'PTE - Segment Emissions Calcs'!$I$8:$Z$8919,20,FALSE),0)</f>
        <v>0</v>
      </c>
      <c r="M7181" s="37">
        <f ca="1">IFERROR(VLOOKUP($E7181&amp;"-2",'PTE - Segment Emissions Calcs'!$I$8:$Z$8919,20,FALSE),0)</f>
        <v>0</v>
      </c>
      <c r="N7181" s="37">
        <f t="shared" ca="1" si="338"/>
        <v>0</v>
      </c>
      <c r="O7181" s="38">
        <f t="array" aca="1" ref="O7181" ca="1">IF($H7181="TOTAL HAP",H7181,MAX(IF('PTE - Segment Emissions Calcs'!$B$8:$B$8919=$B7181,'PTE - Segment Emissions Calcs'!$V$8:$V$8919,)))</f>
        <v>0</v>
      </c>
      <c r="P7181" s="38">
        <f t="array" aca="1" ref="P7181" ca="1">IF($H7181="TOTAL HAP",K7181,MAX(IF('PTE - Segment Emissions Calcs'!$B$8:$B$8919=$B7181,'PTE - Segment Emissions Calcs'!$X$8:$X$8919,)))</f>
        <v>0</v>
      </c>
      <c r="Q7181" s="38">
        <f t="array" aca="1" ref="Q7181" ca="1">IF($H7181="TOTAL HAP",N7181,MAX(IF('PTE - Segment Emissions Calcs'!$B$8:$B$8919=$B7181,'PTE - Segment Emissions Calcs'!$Z$8:$Z$8919,)))</f>
        <v>0</v>
      </c>
      <c r="R7181" s="39"/>
    </row>
    <row r="7182" spans="1:18" ht="15.75" thickBot="1" x14ac:dyDescent="0.3">
      <c r="A7182" s="42"/>
      <c r="B7182" s="42"/>
      <c r="C7182" s="43" t="s">
        <v>295</v>
      </c>
      <c r="D7182" s="44"/>
      <c r="E7182" s="44"/>
      <c r="F7182" s="44">
        <f ca="1">IFERROR(VLOOKUP($E7182&amp;"-1",'PTE - Segment Emissions Calcs'!$I$8:$V$8919,16,FALSE),0)</f>
        <v>0</v>
      </c>
      <c r="G7182" s="44">
        <f ca="1">IFERROR(VLOOKUP($E7182&amp;"-2",'PTE - Segment Emissions Calcs'!$I$8:$V$8919,16,FALSE),0)</f>
        <v>0</v>
      </c>
      <c r="H7182" s="45">
        <f t="shared" ca="1" si="336"/>
        <v>0</v>
      </c>
      <c r="I7182" s="46">
        <f ca="1">IFERROR(VLOOKUP($E7182&amp;"-1",'PTE - Segment Emissions Calcs'!$I$8:$X$8919,18,FALSE),0)</f>
        <v>0</v>
      </c>
      <c r="J7182" s="46">
        <f ca="1">IFERROR(VLOOKUP($E7182&amp;"-2",'PTE - Segment Emissions Calcs'!$I$8:$X$8919,18,FALSE),0)</f>
        <v>0</v>
      </c>
      <c r="K7182" s="46">
        <f t="shared" ca="1" si="337"/>
        <v>0</v>
      </c>
      <c r="L7182" s="46">
        <f ca="1">IFERROR(VLOOKUP($E7182&amp;"-1",'PTE - Segment Emissions Calcs'!$I$8:$Z$8919,20,FALSE),0)</f>
        <v>0</v>
      </c>
      <c r="M7182" s="46">
        <f ca="1">IFERROR(VLOOKUP($E7182&amp;"-2",'PTE - Segment Emissions Calcs'!$I$8:$Z$8919,20,FALSE),0)</f>
        <v>0</v>
      </c>
      <c r="N7182" s="46">
        <f t="shared" ca="1" si="338"/>
        <v>0</v>
      </c>
      <c r="O7182" s="47">
        <f t="array" aca="1" ref="O7182" ca="1">IF($H7182="TOTAL HAP",H7182,MAX(IF('PTE - Segment Emissions Calcs'!$B$8:$B$8919=$B7182,'PTE - Segment Emissions Calcs'!$V$8:$V$8919,)))</f>
        <v>0</v>
      </c>
      <c r="P7182" s="47">
        <f t="array" aca="1" ref="P7182" ca="1">IF($H7182="TOTAL HAP",K7182,MAX(IF('PTE - Segment Emissions Calcs'!$B$8:$B$8919=$B7182,'PTE - Segment Emissions Calcs'!$X$8:$X$8919,)))</f>
        <v>0</v>
      </c>
      <c r="Q7182" s="47">
        <f t="array" aca="1" ref="Q7182" ca="1">IF($H7182="TOTAL HAP",N7182,MAX(IF('PTE - Segment Emissions Calcs'!$B$8:$B$8919=$B7182,'PTE - Segment Emissions Calcs'!$Z$8:$Z$8919,)))</f>
        <v>0</v>
      </c>
      <c r="R7182" s="48"/>
    </row>
    <row r="7183" spans="1:18" ht="15.75" thickTop="1" x14ac:dyDescent="0.25">
      <c r="A7183" s="25" t="str">
        <f ca="1">VLOOKUP(#REF!,'PTE - Segment Emissions Calcs'!$C$8:$J$8919,8,FALSE)</f>
        <v>EQUI 092</v>
      </c>
      <c r="B7183" s="25" t="str">
        <f ca="1">VLOOKUP(A7183,'PTE - Segment Emissions Calcs'!$J$8:$O$8919,4,FALSE)</f>
        <v>Light Distillate - #2 oil, turbine, kerosene, distillate unifier charge, light cycle oil (APC 163)</v>
      </c>
      <c r="C7183" s="26" t="s">
        <v>24</v>
      </c>
      <c r="D7183" s="27"/>
      <c r="E7183" s="27"/>
      <c r="F7183" s="27">
        <f ca="1">IFERROR(VLOOKUP($E7183&amp;"-1",'PTE - Segment Emissions Calcs'!$I$8:$V$8919,16,FALSE),0)</f>
        <v>0.61103587460334141</v>
      </c>
      <c r="G7183" s="27">
        <f ca="1">IFERROR(VLOOKUP($E7183&amp;"-2",'PTE - Segment Emissions Calcs'!$I$8:$V$8919,16,FALSE),0)</f>
        <v>0</v>
      </c>
      <c r="H7183" s="28">
        <f t="shared" ca="1" si="336"/>
        <v>0.61103587460334141</v>
      </c>
      <c r="I7183" s="29">
        <f ca="1">IFERROR(VLOOKUP($E7183&amp;"-1",'PTE - Segment Emissions Calcs'!$I$8:$X$8919,18,FALSE),0)</f>
        <v>2.6763371307626351</v>
      </c>
      <c r="J7183" s="29">
        <f ca="1">IFERROR(VLOOKUP($E7183&amp;"-2",'PTE - Segment Emissions Calcs'!$I$8:$X$8919,18,FALSE),0)</f>
        <v>0</v>
      </c>
      <c r="K7183" s="29">
        <f t="shared" ca="1" si="337"/>
        <v>2.6763371307626351</v>
      </c>
      <c r="L7183" s="29">
        <f ca="1">IFERROR(VLOOKUP($E7183&amp;"-1",'PTE - Segment Emissions Calcs'!$I$8:$Z$8919,20,FALSE),0)</f>
        <v>2.6763371307626351</v>
      </c>
      <c r="M7183" s="29">
        <f ca="1">IFERROR(VLOOKUP($E7183&amp;"-2",'PTE - Segment Emissions Calcs'!$I$8:$Z$8919,20,FALSE),0)</f>
        <v>0</v>
      </c>
      <c r="N7183" s="29">
        <f t="shared" ca="1" si="338"/>
        <v>2.6763371307626351</v>
      </c>
      <c r="O7183" s="30">
        <f t="array" aca="1" ref="O7183" ca="1">IF($H7183="TOTAL HAP",H7183,MAX(IF('PTE - Segment Emissions Calcs'!$B$8:$B$8919=$B7183,'PTE - Segment Emissions Calcs'!$V$8:$V$8919,)))</f>
        <v>0.61103587460334141</v>
      </c>
      <c r="P7183" s="30">
        <f t="array" aca="1" ref="P7183" ca="1">IF($H7183="TOTAL HAP",K7183,MAX(IF('PTE - Segment Emissions Calcs'!$B$8:$B$8919=$B7183,'PTE - Segment Emissions Calcs'!$X$8:$X$8919,)))</f>
        <v>2.6763371307626351</v>
      </c>
      <c r="Q7183" s="30">
        <f t="array" aca="1" ref="Q7183" ca="1">IF($H7183="TOTAL HAP",N7183,MAX(IF('PTE - Segment Emissions Calcs'!$B$8:$B$8919=$B7183,'PTE - Segment Emissions Calcs'!$Z$8:$Z$8919,)))</f>
        <v>2.6763371307626351</v>
      </c>
      <c r="R7183" s="31"/>
    </row>
    <row r="7184" spans="1:18" x14ac:dyDescent="0.25">
      <c r="A7184" s="32"/>
      <c r="B7184" s="33"/>
      <c r="C7184" s="34" t="s">
        <v>29</v>
      </c>
      <c r="D7184" s="35"/>
      <c r="E7184" s="35"/>
      <c r="F7184" s="35">
        <f ca="1">IFERROR(VLOOKUP($E7184&amp;"-1",'PTE - Segment Emissions Calcs'!$I$8:$V$8919,16,FALSE),0)</f>
        <v>6.6470325732855863E-4</v>
      </c>
      <c r="G7184" s="35">
        <f ca="1">IFERROR(VLOOKUP($E7184&amp;"-2",'PTE - Segment Emissions Calcs'!$I$8:$V$8919,16,FALSE),0)</f>
        <v>0</v>
      </c>
      <c r="H7184" s="36">
        <f t="shared" ca="1" si="336"/>
        <v>6.6470325732855863E-4</v>
      </c>
      <c r="I7184" s="37">
        <f ca="1">IFERROR(VLOOKUP($E7184&amp;"-1",'PTE - Segment Emissions Calcs'!$I$8:$X$8919,18,FALSE),0)</f>
        <v>2.911400267099087E-3</v>
      </c>
      <c r="J7184" s="37">
        <f ca="1">IFERROR(VLOOKUP($E7184&amp;"-2",'PTE - Segment Emissions Calcs'!$I$8:$X$8919,18,FALSE),0)</f>
        <v>0</v>
      </c>
      <c r="K7184" s="37">
        <f t="shared" ca="1" si="337"/>
        <v>2.911400267099087E-3</v>
      </c>
      <c r="L7184" s="37">
        <f ca="1">IFERROR(VLOOKUP($E7184&amp;"-1",'PTE - Segment Emissions Calcs'!$I$8:$Z$8919,20,FALSE),0)</f>
        <v>2.911400267099087E-3</v>
      </c>
      <c r="M7184" s="37">
        <f ca="1">IFERROR(VLOOKUP($E7184&amp;"-2",'PTE - Segment Emissions Calcs'!$I$8:$Z$8919,20,FALSE),0)</f>
        <v>0</v>
      </c>
      <c r="N7184" s="37">
        <f t="shared" ca="1" si="338"/>
        <v>2.911400267099087E-3</v>
      </c>
      <c r="O7184" s="38">
        <f t="array" aca="1" ref="O7184" ca="1">IF($H7184="TOTAL HAP",H7184,MAX(IF('PTE - Segment Emissions Calcs'!$B$8:$B$8919=$B7184,'PTE - Segment Emissions Calcs'!$V$8:$V$8919,)))</f>
        <v>6.6470325732855863E-4</v>
      </c>
      <c r="P7184" s="38">
        <f t="array" aca="1" ref="P7184" ca="1">IF($H7184="TOTAL HAP",K7184,MAX(IF('PTE - Segment Emissions Calcs'!$B$8:$B$8919=$B7184,'PTE - Segment Emissions Calcs'!$X$8:$X$8919,)))</f>
        <v>2.911400267099087E-3</v>
      </c>
      <c r="Q7184" s="38">
        <f t="array" aca="1" ref="Q7184" ca="1">IF($H7184="TOTAL HAP",N7184,MAX(IF('PTE - Segment Emissions Calcs'!$B$8:$B$8919=$B7184,'PTE - Segment Emissions Calcs'!$Z$8:$Z$8919,)))</f>
        <v>2.911400267099087E-3</v>
      </c>
      <c r="R7184" s="39"/>
    </row>
    <row r="7185" spans="1:18" x14ac:dyDescent="0.25">
      <c r="A7185" s="32"/>
      <c r="B7185" s="33"/>
      <c r="C7185" s="34" t="s">
        <v>37</v>
      </c>
      <c r="D7185" s="35"/>
      <c r="E7185" s="35"/>
      <c r="F7185" s="35">
        <f ca="1">IFERROR(VLOOKUP($E7185&amp;"-1",'PTE - Segment Emissions Calcs'!$I$8:$V$8919,16,FALSE),0)</f>
        <v>3.6185108397738146E-5</v>
      </c>
      <c r="G7185" s="35">
        <f ca="1">IFERROR(VLOOKUP($E7185&amp;"-2",'PTE - Segment Emissions Calcs'!$I$8:$V$8919,16,FALSE),0)</f>
        <v>0</v>
      </c>
      <c r="H7185" s="36">
        <f t="shared" ca="1" si="336"/>
        <v>3.6185108397738146E-5</v>
      </c>
      <c r="I7185" s="37">
        <f ca="1">IFERROR(VLOOKUP($E7185&amp;"-1",'PTE - Segment Emissions Calcs'!$I$8:$X$8919,18,FALSE),0)</f>
        <v>1.5849077478209309E-4</v>
      </c>
      <c r="J7185" s="37">
        <f ca="1">IFERROR(VLOOKUP($E7185&amp;"-2",'PTE - Segment Emissions Calcs'!$I$8:$X$8919,18,FALSE),0)</f>
        <v>0</v>
      </c>
      <c r="K7185" s="37">
        <f t="shared" ca="1" si="337"/>
        <v>1.5849077478209309E-4</v>
      </c>
      <c r="L7185" s="37">
        <f ca="1">IFERROR(VLOOKUP($E7185&amp;"-1",'PTE - Segment Emissions Calcs'!$I$8:$Z$8919,20,FALSE),0)</f>
        <v>1.5849077478209309E-4</v>
      </c>
      <c r="M7185" s="37">
        <f ca="1">IFERROR(VLOOKUP($E7185&amp;"-2",'PTE - Segment Emissions Calcs'!$I$8:$Z$8919,20,FALSE),0)</f>
        <v>0</v>
      </c>
      <c r="N7185" s="37">
        <f t="shared" ca="1" si="338"/>
        <v>1.5849077478209309E-4</v>
      </c>
      <c r="O7185" s="38">
        <f t="array" aca="1" ref="O7185" ca="1">IF($H7185="TOTAL HAP",H7185,MAX(IF('PTE - Segment Emissions Calcs'!$B$8:$B$8919=$B7185,'PTE - Segment Emissions Calcs'!$V$8:$V$8919,)))</f>
        <v>3.6185108397738146E-5</v>
      </c>
      <c r="P7185" s="38">
        <f t="array" aca="1" ref="P7185" ca="1">IF($H7185="TOTAL HAP",K7185,MAX(IF('PTE - Segment Emissions Calcs'!$B$8:$B$8919=$B7185,'PTE - Segment Emissions Calcs'!$X$8:$X$8919,)))</f>
        <v>1.5849077478209309E-4</v>
      </c>
      <c r="Q7185" s="38">
        <f t="array" aca="1" ref="Q7185" ca="1">IF($H7185="TOTAL HAP",N7185,MAX(IF('PTE - Segment Emissions Calcs'!$B$8:$B$8919=$B7185,'PTE - Segment Emissions Calcs'!$Z$8:$Z$8919,)))</f>
        <v>1.5849077478209309E-4</v>
      </c>
      <c r="R7185" s="39"/>
    </row>
    <row r="7186" spans="1:18" x14ac:dyDescent="0.25">
      <c r="A7186" s="40"/>
      <c r="B7186" s="40"/>
      <c r="C7186" s="34" t="s">
        <v>204</v>
      </c>
      <c r="D7186" s="35"/>
      <c r="E7186" s="35"/>
      <c r="F7186" s="35">
        <f ca="1">IFERROR(VLOOKUP($E7186&amp;"-1",'PTE - Segment Emissions Calcs'!$I$8:$V$8919,16,FALSE),0)</f>
        <v>0</v>
      </c>
      <c r="G7186" s="35">
        <f ca="1">IFERROR(VLOOKUP($E7186&amp;"-2",'PTE - Segment Emissions Calcs'!$I$8:$V$8919,16,FALSE),0)</f>
        <v>0</v>
      </c>
      <c r="H7186" s="36">
        <f t="shared" ca="1" si="336"/>
        <v>0</v>
      </c>
      <c r="I7186" s="37">
        <f ca="1">IFERROR(VLOOKUP($E7186&amp;"-1",'PTE - Segment Emissions Calcs'!$I$8:$X$8919,18,FALSE),0)</f>
        <v>0</v>
      </c>
      <c r="J7186" s="37">
        <f ca="1">IFERROR(VLOOKUP($E7186&amp;"-2",'PTE - Segment Emissions Calcs'!$I$8:$X$8919,18,FALSE),0)</f>
        <v>0</v>
      </c>
      <c r="K7186" s="37">
        <f t="shared" ca="1" si="337"/>
        <v>0</v>
      </c>
      <c r="L7186" s="37">
        <f ca="1">IFERROR(VLOOKUP($E7186&amp;"-1",'PTE - Segment Emissions Calcs'!$I$8:$Z$8919,20,FALSE),0)</f>
        <v>0</v>
      </c>
      <c r="M7186" s="37">
        <f ca="1">IFERROR(VLOOKUP($E7186&amp;"-2",'PTE - Segment Emissions Calcs'!$I$8:$Z$8919,20,FALSE),0)</f>
        <v>0</v>
      </c>
      <c r="N7186" s="37">
        <f t="shared" ca="1" si="338"/>
        <v>0</v>
      </c>
      <c r="O7186" s="38">
        <f t="array" aca="1" ref="O7186" ca="1">IF($H7186="TOTAL HAP",H7186,MAX(IF('PTE - Segment Emissions Calcs'!$B$8:$B$8919=$B7186,'PTE - Segment Emissions Calcs'!$V$8:$V$8919,)))</f>
        <v>0</v>
      </c>
      <c r="P7186" s="38">
        <f t="array" aca="1" ref="P7186" ca="1">IF($H7186="TOTAL HAP",K7186,MAX(IF('PTE - Segment Emissions Calcs'!$B$8:$B$8919=$B7186,'PTE - Segment Emissions Calcs'!$X$8:$X$8919,)))</f>
        <v>0</v>
      </c>
      <c r="Q7186" s="38">
        <f t="array" aca="1" ref="Q7186" ca="1">IF($H7186="TOTAL HAP",N7186,MAX(IF('PTE - Segment Emissions Calcs'!$B$8:$B$8919=$B7186,'PTE - Segment Emissions Calcs'!$Z$8:$Z$8919,)))</f>
        <v>0</v>
      </c>
      <c r="R7186" s="39"/>
    </row>
    <row r="7187" spans="1:18" x14ac:dyDescent="0.25">
      <c r="A7187" s="40"/>
      <c r="B7187" s="40"/>
      <c r="C7187" s="34" t="s">
        <v>205</v>
      </c>
      <c r="D7187" s="35"/>
      <c r="E7187" s="35"/>
      <c r="F7187" s="35">
        <f ca="1">IFERROR(VLOOKUP($E7187&amp;"-1",'PTE - Segment Emissions Calcs'!$I$8:$V$8919,16,FALSE),0)</f>
        <v>0</v>
      </c>
      <c r="G7187" s="35">
        <f ca="1">IFERROR(VLOOKUP($E7187&amp;"-2",'PTE - Segment Emissions Calcs'!$I$8:$V$8919,16,FALSE),0)</f>
        <v>0</v>
      </c>
      <c r="H7187" s="36">
        <f t="shared" ca="1" si="336"/>
        <v>0</v>
      </c>
      <c r="I7187" s="37">
        <f ca="1">IFERROR(VLOOKUP($E7187&amp;"-1",'PTE - Segment Emissions Calcs'!$I$8:$X$8919,18,FALSE),0)</f>
        <v>0</v>
      </c>
      <c r="J7187" s="37">
        <f ca="1">IFERROR(VLOOKUP($E7187&amp;"-2",'PTE - Segment Emissions Calcs'!$I$8:$X$8919,18,FALSE),0)</f>
        <v>0</v>
      </c>
      <c r="K7187" s="37">
        <f t="shared" ca="1" si="337"/>
        <v>0</v>
      </c>
      <c r="L7187" s="37">
        <f ca="1">IFERROR(VLOOKUP($E7187&amp;"-1",'PTE - Segment Emissions Calcs'!$I$8:$Z$8919,20,FALSE),0)</f>
        <v>0</v>
      </c>
      <c r="M7187" s="37">
        <f ca="1">IFERROR(VLOOKUP($E7187&amp;"-2",'PTE - Segment Emissions Calcs'!$I$8:$Z$8919,20,FALSE),0)</f>
        <v>0</v>
      </c>
      <c r="N7187" s="37">
        <f t="shared" ca="1" si="338"/>
        <v>0</v>
      </c>
      <c r="O7187" s="38">
        <f t="array" aca="1" ref="O7187" ca="1">IF($H7187="TOTAL HAP",H7187,MAX(IF('PTE - Segment Emissions Calcs'!$B$8:$B$8919=$B7187,'PTE - Segment Emissions Calcs'!$V$8:$V$8919,)))</f>
        <v>0</v>
      </c>
      <c r="P7187" s="38">
        <f t="array" aca="1" ref="P7187" ca="1">IF($H7187="TOTAL HAP",K7187,MAX(IF('PTE - Segment Emissions Calcs'!$B$8:$B$8919=$B7187,'PTE - Segment Emissions Calcs'!$X$8:$X$8919,)))</f>
        <v>0</v>
      </c>
      <c r="Q7187" s="38">
        <f t="array" aca="1" ref="Q7187" ca="1">IF($H7187="TOTAL HAP",N7187,MAX(IF('PTE - Segment Emissions Calcs'!$B$8:$B$8919=$B7187,'PTE - Segment Emissions Calcs'!$Z$8:$Z$8919,)))</f>
        <v>0</v>
      </c>
      <c r="R7187" s="39"/>
    </row>
    <row r="7188" spans="1:18" x14ac:dyDescent="0.25">
      <c r="A7188" s="40"/>
      <c r="B7188" s="40"/>
      <c r="C7188" s="34" t="s">
        <v>130</v>
      </c>
      <c r="D7188" s="35"/>
      <c r="E7188" s="35"/>
      <c r="F7188" s="35">
        <f ca="1">IFERROR(VLOOKUP($E7188&amp;"-1",'PTE - Segment Emissions Calcs'!$I$8:$V$8919,16,FALSE),0)</f>
        <v>7.4049260131959834E-6</v>
      </c>
      <c r="G7188" s="35">
        <f ca="1">IFERROR(VLOOKUP($E7188&amp;"-2",'PTE - Segment Emissions Calcs'!$I$8:$V$8919,16,FALSE),0)</f>
        <v>0</v>
      </c>
      <c r="H7188" s="36">
        <f t="shared" ca="1" si="336"/>
        <v>7.4049260131959834E-6</v>
      </c>
      <c r="I7188" s="37">
        <f ca="1">IFERROR(VLOOKUP($E7188&amp;"-1",'PTE - Segment Emissions Calcs'!$I$8:$X$8919,18,FALSE),0)</f>
        <v>3.2433575937798408E-5</v>
      </c>
      <c r="J7188" s="37">
        <f ca="1">IFERROR(VLOOKUP($E7188&amp;"-2",'PTE - Segment Emissions Calcs'!$I$8:$X$8919,18,FALSE),0)</f>
        <v>0</v>
      </c>
      <c r="K7188" s="37">
        <f t="shared" ca="1" si="337"/>
        <v>3.2433575937798408E-5</v>
      </c>
      <c r="L7188" s="37">
        <f ca="1">IFERROR(VLOOKUP($E7188&amp;"-1",'PTE - Segment Emissions Calcs'!$I$8:$Z$8919,20,FALSE),0)</f>
        <v>3.2433575937798408E-5</v>
      </c>
      <c r="M7188" s="37">
        <f ca="1">IFERROR(VLOOKUP($E7188&amp;"-2",'PTE - Segment Emissions Calcs'!$I$8:$Z$8919,20,FALSE),0)</f>
        <v>0</v>
      </c>
      <c r="N7188" s="37">
        <f t="shared" ca="1" si="338"/>
        <v>3.2433575937798408E-5</v>
      </c>
      <c r="O7188" s="38">
        <f t="array" aca="1" ref="O7188" ca="1">IF($H7188="TOTAL HAP",H7188,MAX(IF('PTE - Segment Emissions Calcs'!$B$8:$B$8919=$B7188,'PTE - Segment Emissions Calcs'!$V$8:$V$8919,)))</f>
        <v>7.4049260131959834E-6</v>
      </c>
      <c r="P7188" s="38">
        <f t="array" aca="1" ref="P7188" ca="1">IF($H7188="TOTAL HAP",K7188,MAX(IF('PTE - Segment Emissions Calcs'!$B$8:$B$8919=$B7188,'PTE - Segment Emissions Calcs'!$X$8:$X$8919,)))</f>
        <v>3.2433575937798408E-5</v>
      </c>
      <c r="Q7188" s="38">
        <f t="array" aca="1" ref="Q7188" ca="1">IF($H7188="TOTAL HAP",N7188,MAX(IF('PTE - Segment Emissions Calcs'!$B$8:$B$8919=$B7188,'PTE - Segment Emissions Calcs'!$Z$8:$Z$8919,)))</f>
        <v>3.2433575937798408E-5</v>
      </c>
      <c r="R7188" s="39"/>
    </row>
    <row r="7189" spans="1:18" x14ac:dyDescent="0.25">
      <c r="A7189" s="40"/>
      <c r="B7189" s="40"/>
      <c r="C7189" s="34" t="s">
        <v>173</v>
      </c>
      <c r="D7189" s="35"/>
      <c r="E7189" s="35"/>
      <c r="F7189" s="35">
        <f ca="1">IFERROR(VLOOKUP($E7189&amp;"-1",'PTE - Segment Emissions Calcs'!$I$8:$V$8919,16,FALSE),0)</f>
        <v>0</v>
      </c>
      <c r="G7189" s="35">
        <f ca="1">IFERROR(VLOOKUP($E7189&amp;"-2",'PTE - Segment Emissions Calcs'!$I$8:$V$8919,16,FALSE),0)</f>
        <v>0</v>
      </c>
      <c r="H7189" s="36">
        <f t="shared" ca="1" si="336"/>
        <v>0</v>
      </c>
      <c r="I7189" s="37">
        <f ca="1">IFERROR(VLOOKUP($E7189&amp;"-1",'PTE - Segment Emissions Calcs'!$I$8:$X$8919,18,FALSE),0)</f>
        <v>0</v>
      </c>
      <c r="J7189" s="37">
        <f ca="1">IFERROR(VLOOKUP($E7189&amp;"-2",'PTE - Segment Emissions Calcs'!$I$8:$X$8919,18,FALSE),0)</f>
        <v>0</v>
      </c>
      <c r="K7189" s="37">
        <f t="shared" ca="1" si="337"/>
        <v>0</v>
      </c>
      <c r="L7189" s="37">
        <f ca="1">IFERROR(VLOOKUP($E7189&amp;"-1",'PTE - Segment Emissions Calcs'!$I$8:$Z$8919,20,FALSE),0)</f>
        <v>0</v>
      </c>
      <c r="M7189" s="37">
        <f ca="1">IFERROR(VLOOKUP($E7189&amp;"-2",'PTE - Segment Emissions Calcs'!$I$8:$Z$8919,20,FALSE),0)</f>
        <v>0</v>
      </c>
      <c r="N7189" s="37">
        <f t="shared" ca="1" si="338"/>
        <v>0</v>
      </c>
      <c r="O7189" s="38">
        <f t="array" aca="1" ref="O7189" ca="1">IF($H7189="TOTAL HAP",H7189,MAX(IF('PTE - Segment Emissions Calcs'!$B$8:$B$8919=$B7189,'PTE - Segment Emissions Calcs'!$V$8:$V$8919,)))</f>
        <v>0</v>
      </c>
      <c r="P7189" s="38">
        <f t="array" aca="1" ref="P7189" ca="1">IF($H7189="TOTAL HAP",K7189,MAX(IF('PTE - Segment Emissions Calcs'!$B$8:$B$8919=$B7189,'PTE - Segment Emissions Calcs'!$X$8:$X$8919,)))</f>
        <v>0</v>
      </c>
      <c r="Q7189" s="38">
        <f t="array" aca="1" ref="Q7189" ca="1">IF($H7189="TOTAL HAP",N7189,MAX(IF('PTE - Segment Emissions Calcs'!$B$8:$B$8919=$B7189,'PTE - Segment Emissions Calcs'!$Z$8:$Z$8919,)))</f>
        <v>0</v>
      </c>
      <c r="R7189" s="39"/>
    </row>
    <row r="7190" spans="1:18" x14ac:dyDescent="0.25">
      <c r="A7190" s="40"/>
      <c r="B7190" s="40"/>
      <c r="C7190" s="34" t="s">
        <v>291</v>
      </c>
      <c r="D7190" s="35"/>
      <c r="E7190" s="35"/>
      <c r="F7190" s="35">
        <f ca="1">IFERROR(VLOOKUP($E7190&amp;"-1",'PTE - Segment Emissions Calcs'!$I$8:$V$8919,16,FALSE),0)</f>
        <v>0</v>
      </c>
      <c r="G7190" s="35">
        <f ca="1">IFERROR(VLOOKUP($E7190&amp;"-2",'PTE - Segment Emissions Calcs'!$I$8:$V$8919,16,FALSE),0)</f>
        <v>0</v>
      </c>
      <c r="H7190" s="36">
        <f t="shared" ca="1" si="336"/>
        <v>0</v>
      </c>
      <c r="I7190" s="37">
        <f ca="1">IFERROR(VLOOKUP($E7190&amp;"-1",'PTE - Segment Emissions Calcs'!$I$8:$X$8919,18,FALSE),0)</f>
        <v>0</v>
      </c>
      <c r="J7190" s="37">
        <f ca="1">IFERROR(VLOOKUP($E7190&amp;"-2",'PTE - Segment Emissions Calcs'!$I$8:$X$8919,18,FALSE),0)</f>
        <v>0</v>
      </c>
      <c r="K7190" s="37">
        <f t="shared" ca="1" si="337"/>
        <v>0</v>
      </c>
      <c r="L7190" s="37">
        <f ca="1">IFERROR(VLOOKUP($E7190&amp;"-1",'PTE - Segment Emissions Calcs'!$I$8:$Z$8919,20,FALSE),0)</f>
        <v>0</v>
      </c>
      <c r="M7190" s="37">
        <f ca="1">IFERROR(VLOOKUP($E7190&amp;"-2",'PTE - Segment Emissions Calcs'!$I$8:$Z$8919,20,FALSE),0)</f>
        <v>0</v>
      </c>
      <c r="N7190" s="37">
        <f t="shared" ca="1" si="338"/>
        <v>0</v>
      </c>
      <c r="O7190" s="38">
        <f t="array" aca="1" ref="O7190" ca="1">IF($H7190="TOTAL HAP",H7190,MAX(IF('PTE - Segment Emissions Calcs'!$B$8:$B$8919=$B7190,'PTE - Segment Emissions Calcs'!$V$8:$V$8919,)))</f>
        <v>0</v>
      </c>
      <c r="P7190" s="38">
        <f t="array" aca="1" ref="P7190" ca="1">IF($H7190="TOTAL HAP",K7190,MAX(IF('PTE - Segment Emissions Calcs'!$B$8:$B$8919=$B7190,'PTE - Segment Emissions Calcs'!$X$8:$X$8919,)))</f>
        <v>0</v>
      </c>
      <c r="Q7190" s="38">
        <f t="array" aca="1" ref="Q7190" ca="1">IF($H7190="TOTAL HAP",N7190,MAX(IF('PTE - Segment Emissions Calcs'!$B$8:$B$8919=$B7190,'PTE - Segment Emissions Calcs'!$Z$8:$Z$8919,)))</f>
        <v>0</v>
      </c>
      <c r="R7190" s="39"/>
    </row>
    <row r="7191" spans="1:18" x14ac:dyDescent="0.25">
      <c r="A7191" s="40"/>
      <c r="B7191" s="40"/>
      <c r="C7191" s="34" t="s">
        <v>292</v>
      </c>
      <c r="D7191" s="35"/>
      <c r="E7191" s="35"/>
      <c r="F7191" s="35">
        <f ca="1">IFERROR(VLOOKUP($E7191&amp;"-1",'PTE - Segment Emissions Calcs'!$I$8:$V$8919,16,FALSE),0)</f>
        <v>0</v>
      </c>
      <c r="G7191" s="35">
        <f ca="1">IFERROR(VLOOKUP($E7191&amp;"-2",'PTE - Segment Emissions Calcs'!$I$8:$V$8919,16,FALSE),0)</f>
        <v>0</v>
      </c>
      <c r="H7191" s="36">
        <f t="shared" ca="1" si="336"/>
        <v>0</v>
      </c>
      <c r="I7191" s="37">
        <f ca="1">IFERROR(VLOOKUP($E7191&amp;"-1",'PTE - Segment Emissions Calcs'!$I$8:$X$8919,18,FALSE),0)</f>
        <v>0</v>
      </c>
      <c r="J7191" s="37">
        <f ca="1">IFERROR(VLOOKUP($E7191&amp;"-2",'PTE - Segment Emissions Calcs'!$I$8:$X$8919,18,FALSE),0)</f>
        <v>0</v>
      </c>
      <c r="K7191" s="37">
        <f t="shared" ca="1" si="337"/>
        <v>0</v>
      </c>
      <c r="L7191" s="37">
        <f ca="1">IFERROR(VLOOKUP($E7191&amp;"-1",'PTE - Segment Emissions Calcs'!$I$8:$Z$8919,20,FALSE),0)</f>
        <v>0</v>
      </c>
      <c r="M7191" s="37">
        <f ca="1">IFERROR(VLOOKUP($E7191&amp;"-2",'PTE - Segment Emissions Calcs'!$I$8:$Z$8919,20,FALSE),0)</f>
        <v>0</v>
      </c>
      <c r="N7191" s="37">
        <f t="shared" ca="1" si="338"/>
        <v>0</v>
      </c>
      <c r="O7191" s="38">
        <f t="array" aca="1" ref="O7191" ca="1">IF($H7191="TOTAL HAP",H7191,MAX(IF('PTE - Segment Emissions Calcs'!$B$8:$B$8919=$B7191,'PTE - Segment Emissions Calcs'!$V$8:$V$8919,)))</f>
        <v>0</v>
      </c>
      <c r="P7191" s="38">
        <f t="array" aca="1" ref="P7191" ca="1">IF($H7191="TOTAL HAP",K7191,MAX(IF('PTE - Segment Emissions Calcs'!$B$8:$B$8919=$B7191,'PTE - Segment Emissions Calcs'!$X$8:$X$8919,)))</f>
        <v>0</v>
      </c>
      <c r="Q7191" s="38">
        <f t="array" aca="1" ref="Q7191" ca="1">IF($H7191="TOTAL HAP",N7191,MAX(IF('PTE - Segment Emissions Calcs'!$B$8:$B$8919=$B7191,'PTE - Segment Emissions Calcs'!$Z$8:$Z$8919,)))</f>
        <v>0</v>
      </c>
      <c r="R7191" s="39"/>
    </row>
    <row r="7192" spans="1:18" x14ac:dyDescent="0.25">
      <c r="A7192" s="40"/>
      <c r="B7192" s="40"/>
      <c r="C7192" s="34" t="s">
        <v>66</v>
      </c>
      <c r="D7192" s="35"/>
      <c r="E7192" s="35"/>
      <c r="F7192" s="35">
        <f ca="1">IFERROR(VLOOKUP($E7192&amp;"-1",'PTE - Segment Emissions Calcs'!$I$8:$V$8919,16,FALSE),0)</f>
        <v>4.4686472534751039E-5</v>
      </c>
      <c r="G7192" s="35">
        <f ca="1">IFERROR(VLOOKUP($E7192&amp;"-2",'PTE - Segment Emissions Calcs'!$I$8:$V$8919,16,FALSE),0)</f>
        <v>0</v>
      </c>
      <c r="H7192" s="36">
        <f t="shared" ca="1" si="336"/>
        <v>4.4686472534751039E-5</v>
      </c>
      <c r="I7192" s="37">
        <f ca="1">IFERROR(VLOOKUP($E7192&amp;"-1",'PTE - Segment Emissions Calcs'!$I$8:$X$8919,18,FALSE),0)</f>
        <v>1.9572674970220954E-4</v>
      </c>
      <c r="J7192" s="37">
        <f ca="1">IFERROR(VLOOKUP($E7192&amp;"-2",'PTE - Segment Emissions Calcs'!$I$8:$X$8919,18,FALSE),0)</f>
        <v>0</v>
      </c>
      <c r="K7192" s="37">
        <f t="shared" ca="1" si="337"/>
        <v>1.9572674970220954E-4</v>
      </c>
      <c r="L7192" s="37">
        <f ca="1">IFERROR(VLOOKUP($E7192&amp;"-1",'PTE - Segment Emissions Calcs'!$I$8:$Z$8919,20,FALSE),0)</f>
        <v>1.9572674970220954E-4</v>
      </c>
      <c r="M7192" s="37">
        <f ca="1">IFERROR(VLOOKUP($E7192&amp;"-2",'PTE - Segment Emissions Calcs'!$I$8:$Z$8919,20,FALSE),0)</f>
        <v>0</v>
      </c>
      <c r="N7192" s="37">
        <f t="shared" ca="1" si="338"/>
        <v>1.9572674970220954E-4</v>
      </c>
      <c r="O7192" s="38">
        <f t="array" aca="1" ref="O7192" ca="1">IF($H7192="TOTAL HAP",H7192,MAX(IF('PTE - Segment Emissions Calcs'!$B$8:$B$8919=$B7192,'PTE - Segment Emissions Calcs'!$V$8:$V$8919,)))</f>
        <v>4.4686472534751039E-5</v>
      </c>
      <c r="P7192" s="38">
        <f t="array" aca="1" ref="P7192" ca="1">IF($H7192="TOTAL HAP",K7192,MAX(IF('PTE - Segment Emissions Calcs'!$B$8:$B$8919=$B7192,'PTE - Segment Emissions Calcs'!$X$8:$X$8919,)))</f>
        <v>1.9572674970220954E-4</v>
      </c>
      <c r="Q7192" s="38">
        <f t="array" aca="1" ref="Q7192" ca="1">IF($H7192="TOTAL HAP",N7192,MAX(IF('PTE - Segment Emissions Calcs'!$B$8:$B$8919=$B7192,'PTE - Segment Emissions Calcs'!$Z$8:$Z$8919,)))</f>
        <v>1.9572674970220954E-4</v>
      </c>
      <c r="R7192" s="39"/>
    </row>
    <row r="7193" spans="1:18" x14ac:dyDescent="0.25">
      <c r="A7193" s="40"/>
      <c r="B7193" s="40"/>
      <c r="C7193" s="34" t="s">
        <v>293</v>
      </c>
      <c r="D7193" s="35"/>
      <c r="E7193" s="35"/>
      <c r="F7193" s="35">
        <f ca="1">IFERROR(VLOOKUP($E7193&amp;"-1",'PTE - Segment Emissions Calcs'!$I$8:$V$8919,16,FALSE),0)</f>
        <v>0</v>
      </c>
      <c r="G7193" s="35">
        <f ca="1">IFERROR(VLOOKUP($E7193&amp;"-2",'PTE - Segment Emissions Calcs'!$I$8:$V$8919,16,FALSE),0)</f>
        <v>0</v>
      </c>
      <c r="H7193" s="36">
        <f t="shared" ca="1" si="336"/>
        <v>0</v>
      </c>
      <c r="I7193" s="37">
        <f ca="1">IFERROR(VLOOKUP($E7193&amp;"-1",'PTE - Segment Emissions Calcs'!$I$8:$X$8919,18,FALSE),0)</f>
        <v>0</v>
      </c>
      <c r="J7193" s="37">
        <f ca="1">IFERROR(VLOOKUP($E7193&amp;"-2",'PTE - Segment Emissions Calcs'!$I$8:$X$8919,18,FALSE),0)</f>
        <v>0</v>
      </c>
      <c r="K7193" s="37">
        <f t="shared" ca="1" si="337"/>
        <v>0</v>
      </c>
      <c r="L7193" s="37">
        <f ca="1">IFERROR(VLOOKUP($E7193&amp;"-1",'PTE - Segment Emissions Calcs'!$I$8:$Z$8919,20,FALSE),0)</f>
        <v>0</v>
      </c>
      <c r="M7193" s="37">
        <f ca="1">IFERROR(VLOOKUP($E7193&amp;"-2",'PTE - Segment Emissions Calcs'!$I$8:$Z$8919,20,FALSE),0)</f>
        <v>0</v>
      </c>
      <c r="N7193" s="37">
        <f t="shared" ca="1" si="338"/>
        <v>0</v>
      </c>
      <c r="O7193" s="38">
        <f t="array" aca="1" ref="O7193" ca="1">IF($H7193="TOTAL HAP",H7193,MAX(IF('PTE - Segment Emissions Calcs'!$B$8:$B$8919=$B7193,'PTE - Segment Emissions Calcs'!$V$8:$V$8919,)))</f>
        <v>0</v>
      </c>
      <c r="P7193" s="38">
        <f t="array" aca="1" ref="P7193" ca="1">IF($H7193="TOTAL HAP",K7193,MAX(IF('PTE - Segment Emissions Calcs'!$B$8:$B$8919=$B7193,'PTE - Segment Emissions Calcs'!$X$8:$X$8919,)))</f>
        <v>0</v>
      </c>
      <c r="Q7193" s="38">
        <f t="array" aca="1" ref="Q7193" ca="1">IF($H7193="TOTAL HAP",N7193,MAX(IF('PTE - Segment Emissions Calcs'!$B$8:$B$8919=$B7193,'PTE - Segment Emissions Calcs'!$Z$8:$Z$8919,)))</f>
        <v>0</v>
      </c>
      <c r="R7193" s="39"/>
    </row>
    <row r="7194" spans="1:18" x14ac:dyDescent="0.25">
      <c r="A7194" s="40"/>
      <c r="B7194" s="40"/>
      <c r="C7194" s="34" t="s">
        <v>48</v>
      </c>
      <c r="D7194" s="35"/>
      <c r="E7194" s="35"/>
      <c r="F7194" s="35">
        <f ca="1">IFERROR(VLOOKUP($E7194&amp;"-1",'PTE - Segment Emissions Calcs'!$I$8:$V$8919,16,FALSE),0)</f>
        <v>0</v>
      </c>
      <c r="G7194" s="35">
        <f ca="1">IFERROR(VLOOKUP($E7194&amp;"-2",'PTE - Segment Emissions Calcs'!$I$8:$V$8919,16,FALSE),0)</f>
        <v>0</v>
      </c>
      <c r="H7194" s="36">
        <f t="shared" ca="1" si="336"/>
        <v>0</v>
      </c>
      <c r="I7194" s="37">
        <f ca="1">IFERROR(VLOOKUP($E7194&amp;"-1",'PTE - Segment Emissions Calcs'!$I$8:$X$8919,18,FALSE),0)</f>
        <v>0</v>
      </c>
      <c r="J7194" s="37">
        <f ca="1">IFERROR(VLOOKUP($E7194&amp;"-2",'PTE - Segment Emissions Calcs'!$I$8:$X$8919,18,FALSE),0)</f>
        <v>0</v>
      </c>
      <c r="K7194" s="37">
        <f t="shared" ca="1" si="337"/>
        <v>0</v>
      </c>
      <c r="L7194" s="37">
        <f ca="1">IFERROR(VLOOKUP($E7194&amp;"-1",'PTE - Segment Emissions Calcs'!$I$8:$Z$8919,20,FALSE),0)</f>
        <v>0</v>
      </c>
      <c r="M7194" s="37">
        <f ca="1">IFERROR(VLOOKUP($E7194&amp;"-2",'PTE - Segment Emissions Calcs'!$I$8:$Z$8919,20,FALSE),0)</f>
        <v>0</v>
      </c>
      <c r="N7194" s="37">
        <f t="shared" ca="1" si="338"/>
        <v>0</v>
      </c>
      <c r="O7194" s="38">
        <f t="array" aca="1" ref="O7194" ca="1">IF($H7194="TOTAL HAP",H7194,MAX(IF('PTE - Segment Emissions Calcs'!$B$8:$B$8919=$B7194,'PTE - Segment Emissions Calcs'!$V$8:$V$8919,)))</f>
        <v>0</v>
      </c>
      <c r="P7194" s="38">
        <f t="array" aca="1" ref="P7194" ca="1">IF($H7194="TOTAL HAP",K7194,MAX(IF('PTE - Segment Emissions Calcs'!$B$8:$B$8919=$B7194,'PTE - Segment Emissions Calcs'!$X$8:$X$8919,)))</f>
        <v>0</v>
      </c>
      <c r="Q7194" s="38">
        <f t="array" aca="1" ref="Q7194" ca="1">IF($H7194="TOTAL HAP",N7194,MAX(IF('PTE - Segment Emissions Calcs'!$B$8:$B$8919=$B7194,'PTE - Segment Emissions Calcs'!$Z$8:$Z$8919,)))</f>
        <v>0</v>
      </c>
      <c r="R7194" s="39"/>
    </row>
    <row r="7195" spans="1:18" x14ac:dyDescent="0.25">
      <c r="A7195" s="40"/>
      <c r="B7195" s="40"/>
      <c r="C7195" s="34" t="s">
        <v>294</v>
      </c>
      <c r="D7195" s="35"/>
      <c r="E7195" s="35"/>
      <c r="F7195" s="35">
        <f ca="1">IFERROR(VLOOKUP($E7195&amp;"-1",'PTE - Segment Emissions Calcs'!$I$8:$V$8919,16,FALSE),0)</f>
        <v>0</v>
      </c>
      <c r="G7195" s="35">
        <f ca="1">IFERROR(VLOOKUP($E7195&amp;"-2",'PTE - Segment Emissions Calcs'!$I$8:$V$8919,16,FALSE),0)</f>
        <v>0</v>
      </c>
      <c r="H7195" s="36">
        <f t="shared" ca="1" si="336"/>
        <v>0</v>
      </c>
      <c r="I7195" s="37">
        <f ca="1">IFERROR(VLOOKUP($E7195&amp;"-1",'PTE - Segment Emissions Calcs'!$I$8:$X$8919,18,FALSE),0)</f>
        <v>0</v>
      </c>
      <c r="J7195" s="37">
        <f ca="1">IFERROR(VLOOKUP($E7195&amp;"-2",'PTE - Segment Emissions Calcs'!$I$8:$X$8919,18,FALSE),0)</f>
        <v>0</v>
      </c>
      <c r="K7195" s="37">
        <f t="shared" ca="1" si="337"/>
        <v>0</v>
      </c>
      <c r="L7195" s="37">
        <f ca="1">IFERROR(VLOOKUP($E7195&amp;"-1",'PTE - Segment Emissions Calcs'!$I$8:$Z$8919,20,FALSE),0)</f>
        <v>0</v>
      </c>
      <c r="M7195" s="37">
        <f ca="1">IFERROR(VLOOKUP($E7195&amp;"-2",'PTE - Segment Emissions Calcs'!$I$8:$Z$8919,20,FALSE),0)</f>
        <v>0</v>
      </c>
      <c r="N7195" s="37">
        <f t="shared" ca="1" si="338"/>
        <v>0</v>
      </c>
      <c r="O7195" s="38">
        <f t="array" aca="1" ref="O7195" ca="1">IF($H7195="TOTAL HAP",H7195,MAX(IF('PTE - Segment Emissions Calcs'!$B$8:$B$8919=$B7195,'PTE - Segment Emissions Calcs'!$V$8:$V$8919,)))</f>
        <v>0</v>
      </c>
      <c r="P7195" s="38">
        <f t="array" aca="1" ref="P7195" ca="1">IF($H7195="TOTAL HAP",K7195,MAX(IF('PTE - Segment Emissions Calcs'!$B$8:$B$8919=$B7195,'PTE - Segment Emissions Calcs'!$X$8:$X$8919,)))</f>
        <v>0</v>
      </c>
      <c r="Q7195" s="38">
        <f t="array" aca="1" ref="Q7195" ca="1">IF($H7195="TOTAL HAP",N7195,MAX(IF('PTE - Segment Emissions Calcs'!$B$8:$B$8919=$B7195,'PTE - Segment Emissions Calcs'!$Z$8:$Z$8919,)))</f>
        <v>0</v>
      </c>
      <c r="R7195" s="39"/>
    </row>
    <row r="7196" spans="1:18" x14ac:dyDescent="0.25">
      <c r="A7196" s="40"/>
      <c r="B7196" s="40"/>
      <c r="C7196" s="34" t="s">
        <v>50</v>
      </c>
      <c r="D7196" s="35"/>
      <c r="E7196" s="35"/>
      <c r="F7196" s="35">
        <f ca="1">IFERROR(VLOOKUP($E7196&amp;"-1",'PTE - Segment Emissions Calcs'!$I$8:$V$8919,16,FALSE),0)</f>
        <v>0</v>
      </c>
      <c r="G7196" s="35">
        <f ca="1">IFERROR(VLOOKUP($E7196&amp;"-2",'PTE - Segment Emissions Calcs'!$I$8:$V$8919,16,FALSE),0)</f>
        <v>0</v>
      </c>
      <c r="H7196" s="36">
        <f t="shared" ca="1" si="336"/>
        <v>0</v>
      </c>
      <c r="I7196" s="37">
        <f ca="1">IFERROR(VLOOKUP($E7196&amp;"-1",'PTE - Segment Emissions Calcs'!$I$8:$X$8919,18,FALSE),0)</f>
        <v>0</v>
      </c>
      <c r="J7196" s="37">
        <f ca="1">IFERROR(VLOOKUP($E7196&amp;"-2",'PTE - Segment Emissions Calcs'!$I$8:$X$8919,18,FALSE),0)</f>
        <v>0</v>
      </c>
      <c r="K7196" s="37">
        <f t="shared" ca="1" si="337"/>
        <v>0</v>
      </c>
      <c r="L7196" s="37">
        <f ca="1">IFERROR(VLOOKUP($E7196&amp;"-1",'PTE - Segment Emissions Calcs'!$I$8:$Z$8919,20,FALSE),0)</f>
        <v>0</v>
      </c>
      <c r="M7196" s="37">
        <f ca="1">IFERROR(VLOOKUP($E7196&amp;"-2",'PTE - Segment Emissions Calcs'!$I$8:$Z$8919,20,FALSE),0)</f>
        <v>0</v>
      </c>
      <c r="N7196" s="37">
        <f t="shared" ca="1" si="338"/>
        <v>0</v>
      </c>
      <c r="O7196" s="38">
        <f t="array" aca="1" ref="O7196" ca="1">IF($H7196="TOTAL HAP",H7196,MAX(IF('PTE - Segment Emissions Calcs'!$B$8:$B$8919=$B7196,'PTE - Segment Emissions Calcs'!$V$8:$V$8919,)))</f>
        <v>0</v>
      </c>
      <c r="P7196" s="38">
        <f t="array" aca="1" ref="P7196" ca="1">IF($H7196="TOTAL HAP",K7196,MAX(IF('PTE - Segment Emissions Calcs'!$B$8:$B$8919=$B7196,'PTE - Segment Emissions Calcs'!$X$8:$X$8919,)))</f>
        <v>0</v>
      </c>
      <c r="Q7196" s="38">
        <f t="array" aca="1" ref="Q7196" ca="1">IF($H7196="TOTAL HAP",N7196,MAX(IF('PTE - Segment Emissions Calcs'!$B$8:$B$8919=$B7196,'PTE - Segment Emissions Calcs'!$Z$8:$Z$8919,)))</f>
        <v>0</v>
      </c>
      <c r="R7196" s="39"/>
    </row>
    <row r="7197" spans="1:18" x14ac:dyDescent="0.25">
      <c r="A7197" s="40"/>
      <c r="B7197" s="40"/>
      <c r="C7197" s="34" t="s">
        <v>53</v>
      </c>
      <c r="D7197" s="35"/>
      <c r="E7197" s="35"/>
      <c r="F7197" s="35">
        <f ca="1">IFERROR(VLOOKUP($E7197&amp;"-1",'PTE - Segment Emissions Calcs'!$I$8:$V$8919,16,FALSE),0)</f>
        <v>1.8438078406573114E-4</v>
      </c>
      <c r="G7197" s="35">
        <f ca="1">IFERROR(VLOOKUP($E7197&amp;"-2",'PTE - Segment Emissions Calcs'!$I$8:$V$8919,16,FALSE),0)</f>
        <v>0</v>
      </c>
      <c r="H7197" s="36">
        <f t="shared" ca="1" si="336"/>
        <v>1.8438078406573114E-4</v>
      </c>
      <c r="I7197" s="37">
        <f ca="1">IFERROR(VLOOKUP($E7197&amp;"-1",'PTE - Segment Emissions Calcs'!$I$8:$X$8919,18,FALSE),0)</f>
        <v>8.0758783420790232E-4</v>
      </c>
      <c r="J7197" s="37">
        <f ca="1">IFERROR(VLOOKUP($E7197&amp;"-2",'PTE - Segment Emissions Calcs'!$I$8:$X$8919,18,FALSE),0)</f>
        <v>0</v>
      </c>
      <c r="K7197" s="37">
        <f t="shared" ca="1" si="337"/>
        <v>8.0758783420790232E-4</v>
      </c>
      <c r="L7197" s="37">
        <f ca="1">IFERROR(VLOOKUP($E7197&amp;"-1",'PTE - Segment Emissions Calcs'!$I$8:$Z$8919,20,FALSE),0)</f>
        <v>8.0758783420790232E-4</v>
      </c>
      <c r="M7197" s="37">
        <f ca="1">IFERROR(VLOOKUP($E7197&amp;"-2",'PTE - Segment Emissions Calcs'!$I$8:$Z$8919,20,FALSE),0)</f>
        <v>0</v>
      </c>
      <c r="N7197" s="37">
        <f t="shared" ca="1" si="338"/>
        <v>8.0758783420790232E-4</v>
      </c>
      <c r="O7197" s="38">
        <f t="array" aca="1" ref="O7197" ca="1">IF($H7197="TOTAL HAP",H7197,MAX(IF('PTE - Segment Emissions Calcs'!$B$8:$B$8919=$B7197,'PTE - Segment Emissions Calcs'!$V$8:$V$8919,)))</f>
        <v>1.8438078406573114E-4</v>
      </c>
      <c r="P7197" s="38">
        <f t="array" aca="1" ref="P7197" ca="1">IF($H7197="TOTAL HAP",K7197,MAX(IF('PTE - Segment Emissions Calcs'!$B$8:$B$8919=$B7197,'PTE - Segment Emissions Calcs'!$X$8:$X$8919,)))</f>
        <v>8.0758783420790232E-4</v>
      </c>
      <c r="Q7197" s="38">
        <f t="array" aca="1" ref="Q7197" ca="1">IF($H7197="TOTAL HAP",N7197,MAX(IF('PTE - Segment Emissions Calcs'!$B$8:$B$8919=$B7197,'PTE - Segment Emissions Calcs'!$Z$8:$Z$8919,)))</f>
        <v>8.0758783420790232E-4</v>
      </c>
      <c r="R7197" s="39"/>
    </row>
    <row r="7198" spans="1:18" x14ac:dyDescent="0.25">
      <c r="A7198" s="40"/>
      <c r="B7198" s="40"/>
      <c r="C7198" s="34" t="s">
        <v>209</v>
      </c>
      <c r="D7198" s="35"/>
      <c r="E7198" s="35"/>
      <c r="F7198" s="35">
        <f ca="1">IFERROR(VLOOKUP($E7198&amp;"-1",'PTE - Segment Emissions Calcs'!$I$8:$V$8919,16,FALSE),0)</f>
        <v>2.0512416302153692E-5</v>
      </c>
      <c r="G7198" s="35">
        <f ca="1">IFERROR(VLOOKUP($E7198&amp;"-2",'PTE - Segment Emissions Calcs'!$I$8:$V$8919,16,FALSE),0)</f>
        <v>0</v>
      </c>
      <c r="H7198" s="36">
        <f t="shared" ca="1" si="336"/>
        <v>2.0512416302153692E-5</v>
      </c>
      <c r="I7198" s="37">
        <f ca="1">IFERROR(VLOOKUP($E7198&amp;"-1",'PTE - Segment Emissions Calcs'!$I$8:$X$8919,18,FALSE),0)</f>
        <v>8.9844383403433177E-5</v>
      </c>
      <c r="J7198" s="37">
        <f ca="1">IFERROR(VLOOKUP($E7198&amp;"-2",'PTE - Segment Emissions Calcs'!$I$8:$X$8919,18,FALSE),0)</f>
        <v>0</v>
      </c>
      <c r="K7198" s="37">
        <f t="shared" ca="1" si="337"/>
        <v>8.9844383403433177E-5</v>
      </c>
      <c r="L7198" s="37">
        <f ca="1">IFERROR(VLOOKUP($E7198&amp;"-1",'PTE - Segment Emissions Calcs'!$I$8:$Z$8919,20,FALSE),0)</f>
        <v>8.9844383403433177E-5</v>
      </c>
      <c r="M7198" s="37">
        <f ca="1">IFERROR(VLOOKUP($E7198&amp;"-2",'PTE - Segment Emissions Calcs'!$I$8:$Z$8919,20,FALSE),0)</f>
        <v>0</v>
      </c>
      <c r="N7198" s="37">
        <f t="shared" ca="1" si="338"/>
        <v>8.9844383403433177E-5</v>
      </c>
      <c r="O7198" s="38">
        <f t="array" aca="1" ref="O7198" ca="1">IF($H7198="TOTAL HAP",H7198,MAX(IF('PTE - Segment Emissions Calcs'!$B$8:$B$8919=$B7198,'PTE - Segment Emissions Calcs'!$V$8:$V$8919,)))</f>
        <v>2.0512416302153692E-5</v>
      </c>
      <c r="P7198" s="38">
        <f t="array" aca="1" ref="P7198" ca="1">IF($H7198="TOTAL HAP",K7198,MAX(IF('PTE - Segment Emissions Calcs'!$B$8:$B$8919=$B7198,'PTE - Segment Emissions Calcs'!$X$8:$X$8919,)))</f>
        <v>8.9844383403433177E-5</v>
      </c>
      <c r="Q7198" s="38">
        <f t="array" aca="1" ref="Q7198" ca="1">IF($H7198="TOTAL HAP",N7198,MAX(IF('PTE - Segment Emissions Calcs'!$B$8:$B$8919=$B7198,'PTE - Segment Emissions Calcs'!$Z$8:$Z$8919,)))</f>
        <v>8.9844383403433177E-5</v>
      </c>
      <c r="R7198" s="39"/>
    </row>
    <row r="7199" spans="1:18" x14ac:dyDescent="0.25">
      <c r="A7199" s="40"/>
      <c r="B7199" s="40"/>
      <c r="C7199" s="34" t="s">
        <v>177</v>
      </c>
      <c r="D7199" s="35"/>
      <c r="E7199" s="35"/>
      <c r="F7199" s="35">
        <f ca="1">IFERROR(VLOOKUP($E7199&amp;"-1",'PTE - Segment Emissions Calcs'!$I$8:$V$8919,16,FALSE),0)</f>
        <v>9.2615804584128319E-5</v>
      </c>
      <c r="G7199" s="35">
        <f ca="1">IFERROR(VLOOKUP($E7199&amp;"-2",'PTE - Segment Emissions Calcs'!$I$8:$V$8919,16,FALSE),0)</f>
        <v>0</v>
      </c>
      <c r="H7199" s="36">
        <f t="shared" ca="1" si="336"/>
        <v>9.2615804584128319E-5</v>
      </c>
      <c r="I7199" s="37">
        <f ca="1">IFERROR(VLOOKUP($E7199&amp;"-1",'PTE - Segment Emissions Calcs'!$I$8:$X$8919,18,FALSE),0)</f>
        <v>4.0565722407848203E-4</v>
      </c>
      <c r="J7199" s="37">
        <f ca="1">IFERROR(VLOOKUP($E7199&amp;"-2",'PTE - Segment Emissions Calcs'!$I$8:$X$8919,18,FALSE),0)</f>
        <v>0</v>
      </c>
      <c r="K7199" s="37">
        <f t="shared" ca="1" si="337"/>
        <v>4.0565722407848203E-4</v>
      </c>
      <c r="L7199" s="37">
        <f ca="1">IFERROR(VLOOKUP($E7199&amp;"-1",'PTE - Segment Emissions Calcs'!$I$8:$Z$8919,20,FALSE),0)</f>
        <v>4.0565722407848203E-4</v>
      </c>
      <c r="M7199" s="37">
        <f ca="1">IFERROR(VLOOKUP($E7199&amp;"-2",'PTE - Segment Emissions Calcs'!$I$8:$Z$8919,20,FALSE),0)</f>
        <v>0</v>
      </c>
      <c r="N7199" s="37">
        <f t="shared" ca="1" si="338"/>
        <v>4.0565722407848203E-4</v>
      </c>
      <c r="O7199" s="38">
        <f t="array" aca="1" ref="O7199" ca="1">IF($H7199="TOTAL HAP",H7199,MAX(IF('PTE - Segment Emissions Calcs'!$B$8:$B$8919=$B7199,'PTE - Segment Emissions Calcs'!$V$8:$V$8919,)))</f>
        <v>9.2615804584128319E-5</v>
      </c>
      <c r="P7199" s="38">
        <f t="array" aca="1" ref="P7199" ca="1">IF($H7199="TOTAL HAP",K7199,MAX(IF('PTE - Segment Emissions Calcs'!$B$8:$B$8919=$B7199,'PTE - Segment Emissions Calcs'!$X$8:$X$8919,)))</f>
        <v>4.0565722407848203E-4</v>
      </c>
      <c r="Q7199" s="38">
        <f t="array" aca="1" ref="Q7199" ca="1">IF($H7199="TOTAL HAP",N7199,MAX(IF('PTE - Segment Emissions Calcs'!$B$8:$B$8919=$B7199,'PTE - Segment Emissions Calcs'!$Z$8:$Z$8919,)))</f>
        <v>4.0565722407848203E-4</v>
      </c>
      <c r="R7199" s="39"/>
    </row>
    <row r="7200" spans="1:18" x14ac:dyDescent="0.25">
      <c r="A7200" s="40"/>
      <c r="B7200" s="40"/>
      <c r="C7200" s="34" t="s">
        <v>210</v>
      </c>
      <c r="D7200" s="35"/>
      <c r="E7200" s="35"/>
      <c r="F7200" s="35">
        <f ca="1">IFERROR(VLOOKUP($E7200&amp;"-1",'PTE - Segment Emissions Calcs'!$I$8:$V$8919,16,FALSE),0)</f>
        <v>2.1269929440554142E-5</v>
      </c>
      <c r="G7200" s="35">
        <f ca="1">IFERROR(VLOOKUP($E7200&amp;"-2",'PTE - Segment Emissions Calcs'!$I$8:$V$8919,16,FALSE),0)</f>
        <v>0</v>
      </c>
      <c r="H7200" s="36">
        <f t="shared" ca="1" si="336"/>
        <v>2.1269929440554142E-5</v>
      </c>
      <c r="I7200" s="37">
        <f ca="1">IFERROR(VLOOKUP($E7200&amp;"-1",'PTE - Segment Emissions Calcs'!$I$8:$X$8919,18,FALSE),0)</f>
        <v>9.316229094962713E-5</v>
      </c>
      <c r="J7200" s="37">
        <f ca="1">IFERROR(VLOOKUP($E7200&amp;"-2",'PTE - Segment Emissions Calcs'!$I$8:$X$8919,18,FALSE),0)</f>
        <v>0</v>
      </c>
      <c r="K7200" s="37">
        <f t="shared" ca="1" si="337"/>
        <v>9.316229094962713E-5</v>
      </c>
      <c r="L7200" s="37">
        <f ca="1">IFERROR(VLOOKUP($E7200&amp;"-1",'PTE - Segment Emissions Calcs'!$I$8:$Z$8919,20,FALSE),0)</f>
        <v>9.316229094962713E-5</v>
      </c>
      <c r="M7200" s="37">
        <f ca="1">IFERROR(VLOOKUP($E7200&amp;"-2",'PTE - Segment Emissions Calcs'!$I$8:$Z$8919,20,FALSE),0)</f>
        <v>0</v>
      </c>
      <c r="N7200" s="37">
        <f t="shared" ca="1" si="338"/>
        <v>9.316229094962713E-5</v>
      </c>
      <c r="O7200" s="38">
        <f t="array" aca="1" ref="O7200" ca="1">IF($H7200="TOTAL HAP",H7200,MAX(IF('PTE - Segment Emissions Calcs'!$B$8:$B$8919=$B7200,'PTE - Segment Emissions Calcs'!$V$8:$V$8919,)))</f>
        <v>2.1269929440554142E-5</v>
      </c>
      <c r="P7200" s="38">
        <f t="array" aca="1" ref="P7200" ca="1">IF($H7200="TOTAL HAP",K7200,MAX(IF('PTE - Segment Emissions Calcs'!$B$8:$B$8919=$B7200,'PTE - Segment Emissions Calcs'!$X$8:$X$8919,)))</f>
        <v>9.316229094962713E-5</v>
      </c>
      <c r="Q7200" s="38">
        <f t="array" aca="1" ref="Q7200" ca="1">IF($H7200="TOTAL HAP",N7200,MAX(IF('PTE - Segment Emissions Calcs'!$B$8:$B$8919=$B7200,'PTE - Segment Emissions Calcs'!$Z$8:$Z$8919,)))</f>
        <v>9.316229094962713E-5</v>
      </c>
      <c r="R7200" s="39"/>
    </row>
    <row r="7201" spans="1:18" x14ac:dyDescent="0.25">
      <c r="A7201" s="40"/>
      <c r="B7201" s="40"/>
      <c r="C7201" s="34" t="s">
        <v>69</v>
      </c>
      <c r="D7201" s="35"/>
      <c r="E7201" s="35"/>
      <c r="F7201" s="35">
        <f ca="1">IFERROR(VLOOKUP($E7201&amp;"-1",'PTE - Segment Emissions Calcs'!$I$8:$V$8919,16,FALSE),0)</f>
        <v>2.0612771023717814E-4</v>
      </c>
      <c r="G7201" s="35">
        <f ca="1">IFERROR(VLOOKUP($E7201&amp;"-2",'PTE - Segment Emissions Calcs'!$I$8:$V$8919,16,FALSE),0)</f>
        <v>0</v>
      </c>
      <c r="H7201" s="36">
        <f t="shared" ca="1" si="336"/>
        <v>2.0612771023717814E-4</v>
      </c>
      <c r="I7201" s="37">
        <f ca="1">IFERROR(VLOOKUP($E7201&amp;"-1",'PTE - Segment Emissions Calcs'!$I$8:$X$8919,18,FALSE),0)</f>
        <v>9.0283937083884022E-4</v>
      </c>
      <c r="J7201" s="37">
        <f ca="1">IFERROR(VLOOKUP($E7201&amp;"-2",'PTE - Segment Emissions Calcs'!$I$8:$X$8919,18,FALSE),0)</f>
        <v>0</v>
      </c>
      <c r="K7201" s="37">
        <f t="shared" ca="1" si="337"/>
        <v>9.0283937083884022E-4</v>
      </c>
      <c r="L7201" s="37">
        <f ca="1">IFERROR(VLOOKUP($E7201&amp;"-1",'PTE - Segment Emissions Calcs'!$I$8:$Z$8919,20,FALSE),0)</f>
        <v>9.0283937083884022E-4</v>
      </c>
      <c r="M7201" s="37">
        <f ca="1">IFERROR(VLOOKUP($E7201&amp;"-2",'PTE - Segment Emissions Calcs'!$I$8:$Z$8919,20,FALSE),0)</f>
        <v>0</v>
      </c>
      <c r="N7201" s="37">
        <f t="shared" ca="1" si="338"/>
        <v>9.0283937083884022E-4</v>
      </c>
      <c r="O7201" s="38">
        <f t="array" aca="1" ref="O7201" ca="1">IF($H7201="TOTAL HAP",H7201,MAX(IF('PTE - Segment Emissions Calcs'!$B$8:$B$8919=$B7201,'PTE - Segment Emissions Calcs'!$V$8:$V$8919,)))</f>
        <v>2.0612771023717814E-4</v>
      </c>
      <c r="P7201" s="38">
        <f t="array" aca="1" ref="P7201" ca="1">IF($H7201="TOTAL HAP",K7201,MAX(IF('PTE - Segment Emissions Calcs'!$B$8:$B$8919=$B7201,'PTE - Segment Emissions Calcs'!$X$8:$X$8919,)))</f>
        <v>9.0283937083884022E-4</v>
      </c>
      <c r="Q7201" s="38">
        <f t="array" aca="1" ref="Q7201" ca="1">IF($H7201="TOTAL HAP",N7201,MAX(IF('PTE - Segment Emissions Calcs'!$B$8:$B$8919=$B7201,'PTE - Segment Emissions Calcs'!$Z$8:$Z$8919,)))</f>
        <v>9.0283937083884022E-4</v>
      </c>
      <c r="R7201" s="39"/>
    </row>
    <row r="7202" spans="1:18" x14ac:dyDescent="0.25">
      <c r="A7202" s="40"/>
      <c r="B7202" s="40"/>
      <c r="C7202" s="34" t="s">
        <v>179</v>
      </c>
      <c r="D7202" s="35"/>
      <c r="E7202" s="35"/>
      <c r="F7202" s="35">
        <f ca="1">IFERROR(VLOOKUP($E7202&amp;"-1",'PTE - Segment Emissions Calcs'!$I$8:$V$8919,16,FALSE),0)</f>
        <v>7.2790035193682183E-5</v>
      </c>
      <c r="G7202" s="35">
        <f ca="1">IFERROR(VLOOKUP($E7202&amp;"-2",'PTE - Segment Emissions Calcs'!$I$8:$V$8919,16,FALSE),0)</f>
        <v>0</v>
      </c>
      <c r="H7202" s="36">
        <f t="shared" ca="1" si="336"/>
        <v>7.2790035193682183E-5</v>
      </c>
      <c r="I7202" s="37">
        <f ca="1">IFERROR(VLOOKUP($E7202&amp;"-1",'PTE - Segment Emissions Calcs'!$I$8:$X$8919,18,FALSE),0)</f>
        <v>3.1882035414832795E-4</v>
      </c>
      <c r="J7202" s="37">
        <f ca="1">IFERROR(VLOOKUP($E7202&amp;"-2",'PTE - Segment Emissions Calcs'!$I$8:$X$8919,18,FALSE),0)</f>
        <v>0</v>
      </c>
      <c r="K7202" s="37">
        <f t="shared" ca="1" si="337"/>
        <v>3.1882035414832795E-4</v>
      </c>
      <c r="L7202" s="37">
        <f ca="1">IFERROR(VLOOKUP($E7202&amp;"-1",'PTE - Segment Emissions Calcs'!$I$8:$Z$8919,20,FALSE),0)</f>
        <v>3.1882035414832795E-4</v>
      </c>
      <c r="M7202" s="37">
        <f ca="1">IFERROR(VLOOKUP($E7202&amp;"-2",'PTE - Segment Emissions Calcs'!$I$8:$Z$8919,20,FALSE),0)</f>
        <v>0</v>
      </c>
      <c r="N7202" s="37">
        <f t="shared" ca="1" si="338"/>
        <v>3.1882035414832795E-4</v>
      </c>
      <c r="O7202" s="38">
        <f t="array" aca="1" ref="O7202" ca="1">IF($H7202="TOTAL HAP",H7202,MAX(IF('PTE - Segment Emissions Calcs'!$B$8:$B$8919=$B7202,'PTE - Segment Emissions Calcs'!$V$8:$V$8919,)))</f>
        <v>7.2790035193682183E-5</v>
      </c>
      <c r="P7202" s="38">
        <f t="array" aca="1" ref="P7202" ca="1">IF($H7202="TOTAL HAP",K7202,MAX(IF('PTE - Segment Emissions Calcs'!$B$8:$B$8919=$B7202,'PTE - Segment Emissions Calcs'!$X$8:$X$8919,)))</f>
        <v>3.1882035414832795E-4</v>
      </c>
      <c r="Q7202" s="38">
        <f t="array" aca="1" ref="Q7202" ca="1">IF($H7202="TOTAL HAP",N7202,MAX(IF('PTE - Segment Emissions Calcs'!$B$8:$B$8919=$B7202,'PTE - Segment Emissions Calcs'!$Z$8:$Z$8919,)))</f>
        <v>3.1882035414832795E-4</v>
      </c>
      <c r="R7202" s="39"/>
    </row>
    <row r="7203" spans="1:18" ht="15.75" thickBot="1" x14ac:dyDescent="0.3">
      <c r="A7203" s="42"/>
      <c r="B7203" s="42"/>
      <c r="C7203" s="43" t="s">
        <v>295</v>
      </c>
      <c r="D7203" s="44"/>
      <c r="E7203" s="44"/>
      <c r="F7203" s="44">
        <f ca="1">IFERROR(VLOOKUP($E7203&amp;"-1",'PTE - Segment Emissions Calcs'!$I$8:$V$8919,16,FALSE),0)</f>
        <v>0</v>
      </c>
      <c r="G7203" s="44">
        <f ca="1">IFERROR(VLOOKUP($E7203&amp;"-2",'PTE - Segment Emissions Calcs'!$I$8:$V$8919,16,FALSE),0)</f>
        <v>0</v>
      </c>
      <c r="H7203" s="45">
        <f t="shared" ca="1" si="336"/>
        <v>0</v>
      </c>
      <c r="I7203" s="46">
        <f ca="1">IFERROR(VLOOKUP($E7203&amp;"-1",'PTE - Segment Emissions Calcs'!$I$8:$X$8919,18,FALSE),0)</f>
        <v>0</v>
      </c>
      <c r="J7203" s="46">
        <f ca="1">IFERROR(VLOOKUP($E7203&amp;"-2",'PTE - Segment Emissions Calcs'!$I$8:$X$8919,18,FALSE),0)</f>
        <v>0</v>
      </c>
      <c r="K7203" s="46">
        <f t="shared" ca="1" si="337"/>
        <v>0</v>
      </c>
      <c r="L7203" s="46">
        <f ca="1">IFERROR(VLOOKUP($E7203&amp;"-1",'PTE - Segment Emissions Calcs'!$I$8:$Z$8919,20,FALSE),0)</f>
        <v>0</v>
      </c>
      <c r="M7203" s="46">
        <f ca="1">IFERROR(VLOOKUP($E7203&amp;"-2",'PTE - Segment Emissions Calcs'!$I$8:$Z$8919,20,FALSE),0)</f>
        <v>0</v>
      </c>
      <c r="N7203" s="46">
        <f t="shared" ca="1" si="338"/>
        <v>0</v>
      </c>
      <c r="O7203" s="47">
        <f t="array" aca="1" ref="O7203" ca="1">IF($H7203="TOTAL HAP",H7203,MAX(IF('PTE - Segment Emissions Calcs'!$B$8:$B$8919=$B7203,'PTE - Segment Emissions Calcs'!$V$8:$V$8919,)))</f>
        <v>0</v>
      </c>
      <c r="P7203" s="47">
        <f t="array" aca="1" ref="P7203" ca="1">IF($H7203="TOTAL HAP",K7203,MAX(IF('PTE - Segment Emissions Calcs'!$B$8:$B$8919=$B7203,'PTE - Segment Emissions Calcs'!$X$8:$X$8919,)))</f>
        <v>0</v>
      </c>
      <c r="Q7203" s="47">
        <f t="array" aca="1" ref="Q7203" ca="1">IF($H7203="TOTAL HAP",N7203,MAX(IF('PTE - Segment Emissions Calcs'!$B$8:$B$8919=$B7203,'PTE - Segment Emissions Calcs'!$Z$8:$Z$8919,)))</f>
        <v>0</v>
      </c>
      <c r="R7203" s="48"/>
    </row>
    <row r="7204" spans="1:18" ht="15.75" thickTop="1" x14ac:dyDescent="0.25">
      <c r="A7204" s="25" t="str">
        <f ca="1">VLOOKUP(#REF!,'PTE - Segment Emissions Calcs'!$C$8:$J$8919,8,FALSE)</f>
        <v>EQUI 094</v>
      </c>
      <c r="B7204" s="25" t="str">
        <f ca="1">VLOOKUP(A7204,'PTE - Segment Emissions Calcs'!$J$8:$O$8919,4,FALSE)</f>
        <v>Fuel Additive</v>
      </c>
      <c r="C7204" s="26" t="s">
        <v>24</v>
      </c>
      <c r="D7204" s="27"/>
      <c r="E7204" s="27"/>
      <c r="F7204" s="27">
        <f ca="1">IFERROR(VLOOKUP($E7204&amp;"-1",'PTE - Segment Emissions Calcs'!$I$8:$V$8919,16,FALSE),0)</f>
        <v>0.41173799609368444</v>
      </c>
      <c r="G7204" s="27">
        <f ca="1">IFERROR(VLOOKUP($E7204&amp;"-2",'PTE - Segment Emissions Calcs'!$I$8:$V$8919,16,FALSE),0)</f>
        <v>0</v>
      </c>
      <c r="H7204" s="28">
        <f t="shared" ca="1" si="336"/>
        <v>0.41173799609368444</v>
      </c>
      <c r="I7204" s="29">
        <f ca="1">IFERROR(VLOOKUP($E7204&amp;"-1",'PTE - Segment Emissions Calcs'!$I$8:$X$8919,18,FALSE),0)</f>
        <v>1.8034124228903379</v>
      </c>
      <c r="J7204" s="29">
        <f ca="1">IFERROR(VLOOKUP($E7204&amp;"-2",'PTE - Segment Emissions Calcs'!$I$8:$X$8919,18,FALSE),0)</f>
        <v>0</v>
      </c>
      <c r="K7204" s="29">
        <f t="shared" ca="1" si="337"/>
        <v>1.8034124228903379</v>
      </c>
      <c r="L7204" s="29">
        <f ca="1">IFERROR(VLOOKUP($E7204&amp;"-1",'PTE - Segment Emissions Calcs'!$I$8:$Z$8919,20,FALSE),0)</f>
        <v>1.8034124228903379</v>
      </c>
      <c r="M7204" s="29">
        <f ca="1">IFERROR(VLOOKUP($E7204&amp;"-2",'PTE - Segment Emissions Calcs'!$I$8:$Z$8919,20,FALSE),0)</f>
        <v>0</v>
      </c>
      <c r="N7204" s="29">
        <f t="shared" ca="1" si="338"/>
        <v>1.8034124228903379</v>
      </c>
      <c r="O7204" s="30">
        <f t="array" aca="1" ref="O7204" ca="1">IF($H7204="TOTAL HAP",H7204,MAX(IF('PTE - Segment Emissions Calcs'!$B$8:$B$8919=$B7204,'PTE - Segment Emissions Calcs'!$V$8:$V$8919,)))</f>
        <v>0.41173799609368444</v>
      </c>
      <c r="P7204" s="30">
        <f t="array" aca="1" ref="P7204" ca="1">IF($H7204="TOTAL HAP",K7204,MAX(IF('PTE - Segment Emissions Calcs'!$B$8:$B$8919=$B7204,'PTE - Segment Emissions Calcs'!$X$8:$X$8919,)))</f>
        <v>1.8034124228903379</v>
      </c>
      <c r="Q7204" s="30">
        <f t="array" aca="1" ref="Q7204" ca="1">IF($H7204="TOTAL HAP",N7204,MAX(IF('PTE - Segment Emissions Calcs'!$B$8:$B$8919=$B7204,'PTE - Segment Emissions Calcs'!$Z$8:$Z$8919,)))</f>
        <v>1.8034124228903379</v>
      </c>
      <c r="R7204" s="31"/>
    </row>
    <row r="7205" spans="1:18" x14ac:dyDescent="0.25">
      <c r="A7205" s="32"/>
      <c r="B7205" s="33"/>
      <c r="C7205" s="34" t="s">
        <v>29</v>
      </c>
      <c r="D7205" s="35"/>
      <c r="E7205" s="35"/>
      <c r="F7205" s="35">
        <f ca="1">IFERROR(VLOOKUP($E7205&amp;"-1",'PTE - Segment Emissions Calcs'!$I$8:$V$8919,16,FALSE),0)</f>
        <v>5.0460487082326554E-2</v>
      </c>
      <c r="G7205" s="35">
        <f ca="1">IFERROR(VLOOKUP($E7205&amp;"-2",'PTE - Segment Emissions Calcs'!$I$8:$V$8919,16,FALSE),0)</f>
        <v>0</v>
      </c>
      <c r="H7205" s="36">
        <f t="shared" ca="1" si="336"/>
        <v>5.0460487082326554E-2</v>
      </c>
      <c r="I7205" s="37">
        <f ca="1">IFERROR(VLOOKUP($E7205&amp;"-1",'PTE - Segment Emissions Calcs'!$I$8:$X$8919,18,FALSE),0)</f>
        <v>0.22101693342059031</v>
      </c>
      <c r="J7205" s="37">
        <f ca="1">IFERROR(VLOOKUP($E7205&amp;"-2",'PTE - Segment Emissions Calcs'!$I$8:$X$8919,18,FALSE),0)</f>
        <v>0</v>
      </c>
      <c r="K7205" s="37">
        <f t="shared" ca="1" si="337"/>
        <v>0.22101693342059031</v>
      </c>
      <c r="L7205" s="37">
        <f ca="1">IFERROR(VLOOKUP($E7205&amp;"-1",'PTE - Segment Emissions Calcs'!$I$8:$Z$8919,20,FALSE),0)</f>
        <v>0.22101693342059031</v>
      </c>
      <c r="M7205" s="37">
        <f ca="1">IFERROR(VLOOKUP($E7205&amp;"-2",'PTE - Segment Emissions Calcs'!$I$8:$Z$8919,20,FALSE),0)</f>
        <v>0</v>
      </c>
      <c r="N7205" s="37">
        <f t="shared" ca="1" si="338"/>
        <v>0.22101693342059031</v>
      </c>
      <c r="O7205" s="38">
        <f t="array" aca="1" ref="O7205" ca="1">IF($H7205="TOTAL HAP",H7205,MAX(IF('PTE - Segment Emissions Calcs'!$B$8:$B$8919=$B7205,'PTE - Segment Emissions Calcs'!$V$8:$V$8919,)))</f>
        <v>5.0460487082326554E-2</v>
      </c>
      <c r="P7205" s="38">
        <f t="array" aca="1" ref="P7205" ca="1">IF($H7205="TOTAL HAP",K7205,MAX(IF('PTE - Segment Emissions Calcs'!$B$8:$B$8919=$B7205,'PTE - Segment Emissions Calcs'!$X$8:$X$8919,)))</f>
        <v>0.22101693342059031</v>
      </c>
      <c r="Q7205" s="38">
        <f t="array" aca="1" ref="Q7205" ca="1">IF($H7205="TOTAL HAP",N7205,MAX(IF('PTE - Segment Emissions Calcs'!$B$8:$B$8919=$B7205,'PTE - Segment Emissions Calcs'!$Z$8:$Z$8919,)))</f>
        <v>0.22101693342059031</v>
      </c>
      <c r="R7205" s="39"/>
    </row>
    <row r="7206" spans="1:18" x14ac:dyDescent="0.25">
      <c r="A7206" s="32"/>
      <c r="B7206" s="33"/>
      <c r="C7206" s="34" t="s">
        <v>37</v>
      </c>
      <c r="D7206" s="35"/>
      <c r="E7206" s="35"/>
      <c r="F7206" s="35">
        <f ca="1">IFERROR(VLOOKUP($E7206&amp;"-1",'PTE - Segment Emissions Calcs'!$I$8:$V$8919,16,FALSE),0)</f>
        <v>0</v>
      </c>
      <c r="G7206" s="35">
        <f ca="1">IFERROR(VLOOKUP($E7206&amp;"-2",'PTE - Segment Emissions Calcs'!$I$8:$V$8919,16,FALSE),0)</f>
        <v>0</v>
      </c>
      <c r="H7206" s="36">
        <f t="shared" ca="1" si="336"/>
        <v>0</v>
      </c>
      <c r="I7206" s="37">
        <f ca="1">IFERROR(VLOOKUP($E7206&amp;"-1",'PTE - Segment Emissions Calcs'!$I$8:$X$8919,18,FALSE),0)</f>
        <v>0</v>
      </c>
      <c r="J7206" s="37">
        <f ca="1">IFERROR(VLOOKUP($E7206&amp;"-2",'PTE - Segment Emissions Calcs'!$I$8:$X$8919,18,FALSE),0)</f>
        <v>0</v>
      </c>
      <c r="K7206" s="37">
        <f t="shared" ca="1" si="337"/>
        <v>0</v>
      </c>
      <c r="L7206" s="37">
        <f ca="1">IFERROR(VLOOKUP($E7206&amp;"-1",'PTE - Segment Emissions Calcs'!$I$8:$Z$8919,20,FALSE),0)</f>
        <v>0</v>
      </c>
      <c r="M7206" s="37">
        <f ca="1">IFERROR(VLOOKUP($E7206&amp;"-2",'PTE - Segment Emissions Calcs'!$I$8:$Z$8919,20,FALSE),0)</f>
        <v>0</v>
      </c>
      <c r="N7206" s="37">
        <f t="shared" ca="1" si="338"/>
        <v>0</v>
      </c>
      <c r="O7206" s="38">
        <f t="array" aca="1" ref="O7206" ca="1">IF($H7206="TOTAL HAP",H7206,MAX(IF('PTE - Segment Emissions Calcs'!$B$8:$B$8919=$B7206,'PTE - Segment Emissions Calcs'!$V$8:$V$8919,)))</f>
        <v>0</v>
      </c>
      <c r="P7206" s="38">
        <f t="array" aca="1" ref="P7206" ca="1">IF($H7206="TOTAL HAP",K7206,MAX(IF('PTE - Segment Emissions Calcs'!$B$8:$B$8919=$B7206,'PTE - Segment Emissions Calcs'!$X$8:$X$8919,)))</f>
        <v>0</v>
      </c>
      <c r="Q7206" s="38">
        <f t="array" aca="1" ref="Q7206" ca="1">IF($H7206="TOTAL HAP",N7206,MAX(IF('PTE - Segment Emissions Calcs'!$B$8:$B$8919=$B7206,'PTE - Segment Emissions Calcs'!$Z$8:$Z$8919,)))</f>
        <v>0</v>
      </c>
      <c r="R7206" s="39"/>
    </row>
    <row r="7207" spans="1:18" x14ac:dyDescent="0.25">
      <c r="A7207" s="40"/>
      <c r="B7207" s="40"/>
      <c r="C7207" s="34" t="s">
        <v>204</v>
      </c>
      <c r="D7207" s="35"/>
      <c r="E7207" s="35"/>
      <c r="F7207" s="35">
        <f ca="1">IFERROR(VLOOKUP($E7207&amp;"-1",'PTE - Segment Emissions Calcs'!$I$8:$V$8919,16,FALSE),0)</f>
        <v>0</v>
      </c>
      <c r="G7207" s="35">
        <f ca="1">IFERROR(VLOOKUP($E7207&amp;"-2",'PTE - Segment Emissions Calcs'!$I$8:$V$8919,16,FALSE),0)</f>
        <v>0</v>
      </c>
      <c r="H7207" s="36">
        <f t="shared" ca="1" si="336"/>
        <v>0</v>
      </c>
      <c r="I7207" s="37">
        <f ca="1">IFERROR(VLOOKUP($E7207&amp;"-1",'PTE - Segment Emissions Calcs'!$I$8:$X$8919,18,FALSE),0)</f>
        <v>0</v>
      </c>
      <c r="J7207" s="37">
        <f ca="1">IFERROR(VLOOKUP($E7207&amp;"-2",'PTE - Segment Emissions Calcs'!$I$8:$X$8919,18,FALSE),0)</f>
        <v>0</v>
      </c>
      <c r="K7207" s="37">
        <f t="shared" ca="1" si="337"/>
        <v>0</v>
      </c>
      <c r="L7207" s="37">
        <f ca="1">IFERROR(VLOOKUP($E7207&amp;"-1",'PTE - Segment Emissions Calcs'!$I$8:$Z$8919,20,FALSE),0)</f>
        <v>0</v>
      </c>
      <c r="M7207" s="37">
        <f ca="1">IFERROR(VLOOKUP($E7207&amp;"-2",'PTE - Segment Emissions Calcs'!$I$8:$Z$8919,20,FALSE),0)</f>
        <v>0</v>
      </c>
      <c r="N7207" s="37">
        <f t="shared" ca="1" si="338"/>
        <v>0</v>
      </c>
      <c r="O7207" s="38">
        <f t="array" aca="1" ref="O7207" ca="1">IF($H7207="TOTAL HAP",H7207,MAX(IF('PTE - Segment Emissions Calcs'!$B$8:$B$8919=$B7207,'PTE - Segment Emissions Calcs'!$V$8:$V$8919,)))</f>
        <v>0</v>
      </c>
      <c r="P7207" s="38">
        <f t="array" aca="1" ref="P7207" ca="1">IF($H7207="TOTAL HAP",K7207,MAX(IF('PTE - Segment Emissions Calcs'!$B$8:$B$8919=$B7207,'PTE - Segment Emissions Calcs'!$X$8:$X$8919,)))</f>
        <v>0</v>
      </c>
      <c r="Q7207" s="38">
        <f t="array" aca="1" ref="Q7207" ca="1">IF($H7207="TOTAL HAP",N7207,MAX(IF('PTE - Segment Emissions Calcs'!$B$8:$B$8919=$B7207,'PTE - Segment Emissions Calcs'!$Z$8:$Z$8919,)))</f>
        <v>0</v>
      </c>
      <c r="R7207" s="39"/>
    </row>
    <row r="7208" spans="1:18" x14ac:dyDescent="0.25">
      <c r="A7208" s="40"/>
      <c r="B7208" s="40"/>
      <c r="C7208" s="34" t="s">
        <v>205</v>
      </c>
      <c r="D7208" s="35"/>
      <c r="E7208" s="35"/>
      <c r="F7208" s="35">
        <f ca="1">IFERROR(VLOOKUP($E7208&amp;"-1",'PTE - Segment Emissions Calcs'!$I$8:$V$8919,16,FALSE),0)</f>
        <v>0</v>
      </c>
      <c r="G7208" s="35">
        <f ca="1">IFERROR(VLOOKUP($E7208&amp;"-2",'PTE - Segment Emissions Calcs'!$I$8:$V$8919,16,FALSE),0)</f>
        <v>0</v>
      </c>
      <c r="H7208" s="36">
        <f t="shared" ca="1" si="336"/>
        <v>0</v>
      </c>
      <c r="I7208" s="37">
        <f ca="1">IFERROR(VLOOKUP($E7208&amp;"-1",'PTE - Segment Emissions Calcs'!$I$8:$X$8919,18,FALSE),0)</f>
        <v>0</v>
      </c>
      <c r="J7208" s="37">
        <f ca="1">IFERROR(VLOOKUP($E7208&amp;"-2",'PTE - Segment Emissions Calcs'!$I$8:$X$8919,18,FALSE),0)</f>
        <v>0</v>
      </c>
      <c r="K7208" s="37">
        <f t="shared" ca="1" si="337"/>
        <v>0</v>
      </c>
      <c r="L7208" s="37">
        <f ca="1">IFERROR(VLOOKUP($E7208&amp;"-1",'PTE - Segment Emissions Calcs'!$I$8:$Z$8919,20,FALSE),0)</f>
        <v>0</v>
      </c>
      <c r="M7208" s="37">
        <f ca="1">IFERROR(VLOOKUP($E7208&amp;"-2",'PTE - Segment Emissions Calcs'!$I$8:$Z$8919,20,FALSE),0)</f>
        <v>0</v>
      </c>
      <c r="N7208" s="37">
        <f t="shared" ca="1" si="338"/>
        <v>0</v>
      </c>
      <c r="O7208" s="38">
        <f t="array" aca="1" ref="O7208" ca="1">IF($H7208="TOTAL HAP",H7208,MAX(IF('PTE - Segment Emissions Calcs'!$B$8:$B$8919=$B7208,'PTE - Segment Emissions Calcs'!$V$8:$V$8919,)))</f>
        <v>0</v>
      </c>
      <c r="P7208" s="38">
        <f t="array" aca="1" ref="P7208" ca="1">IF($H7208="TOTAL HAP",K7208,MAX(IF('PTE - Segment Emissions Calcs'!$B$8:$B$8919=$B7208,'PTE - Segment Emissions Calcs'!$X$8:$X$8919,)))</f>
        <v>0</v>
      </c>
      <c r="Q7208" s="38">
        <f t="array" aca="1" ref="Q7208" ca="1">IF($H7208="TOTAL HAP",N7208,MAX(IF('PTE - Segment Emissions Calcs'!$B$8:$B$8919=$B7208,'PTE - Segment Emissions Calcs'!$Z$8:$Z$8919,)))</f>
        <v>0</v>
      </c>
      <c r="R7208" s="39"/>
    </row>
    <row r="7209" spans="1:18" x14ac:dyDescent="0.25">
      <c r="A7209" s="40"/>
      <c r="B7209" s="40"/>
      <c r="C7209" s="34" t="s">
        <v>130</v>
      </c>
      <c r="D7209" s="35"/>
      <c r="E7209" s="35"/>
      <c r="F7209" s="35">
        <f ca="1">IFERROR(VLOOKUP($E7209&amp;"-1",'PTE - Segment Emissions Calcs'!$I$8:$V$8919,16,FALSE),0)</f>
        <v>1.0274877123941668E-2</v>
      </c>
      <c r="G7209" s="35">
        <f ca="1">IFERROR(VLOOKUP($E7209&amp;"-2",'PTE - Segment Emissions Calcs'!$I$8:$V$8919,16,FALSE),0)</f>
        <v>0</v>
      </c>
      <c r="H7209" s="36">
        <f t="shared" ca="1" si="336"/>
        <v>1.0274877123941668E-2</v>
      </c>
      <c r="I7209" s="37">
        <f ca="1">IFERROR(VLOOKUP($E7209&amp;"-1",'PTE - Segment Emissions Calcs'!$I$8:$X$8919,18,FALSE),0)</f>
        <v>4.5003961802864499E-2</v>
      </c>
      <c r="J7209" s="37">
        <f ca="1">IFERROR(VLOOKUP($E7209&amp;"-2",'PTE - Segment Emissions Calcs'!$I$8:$X$8919,18,FALSE),0)</f>
        <v>0</v>
      </c>
      <c r="K7209" s="37">
        <f t="shared" ca="1" si="337"/>
        <v>4.5003961802864499E-2</v>
      </c>
      <c r="L7209" s="37">
        <f ca="1">IFERROR(VLOOKUP($E7209&amp;"-1",'PTE - Segment Emissions Calcs'!$I$8:$Z$8919,20,FALSE),0)</f>
        <v>4.5003961802864499E-2</v>
      </c>
      <c r="M7209" s="37">
        <f ca="1">IFERROR(VLOOKUP($E7209&amp;"-2",'PTE - Segment Emissions Calcs'!$I$8:$Z$8919,20,FALSE),0)</f>
        <v>0</v>
      </c>
      <c r="N7209" s="37">
        <f t="shared" ca="1" si="338"/>
        <v>4.5003961802864499E-2</v>
      </c>
      <c r="O7209" s="38">
        <f t="array" aca="1" ref="O7209" ca="1">IF($H7209="TOTAL HAP",H7209,MAX(IF('PTE - Segment Emissions Calcs'!$B$8:$B$8919=$B7209,'PTE - Segment Emissions Calcs'!$V$8:$V$8919,)))</f>
        <v>1.0274877123941668E-2</v>
      </c>
      <c r="P7209" s="38">
        <f t="array" aca="1" ref="P7209" ca="1">IF($H7209="TOTAL HAP",K7209,MAX(IF('PTE - Segment Emissions Calcs'!$B$8:$B$8919=$B7209,'PTE - Segment Emissions Calcs'!$X$8:$X$8919,)))</f>
        <v>4.5003961802864499E-2</v>
      </c>
      <c r="Q7209" s="38">
        <f t="array" aca="1" ref="Q7209" ca="1">IF($H7209="TOTAL HAP",N7209,MAX(IF('PTE - Segment Emissions Calcs'!$B$8:$B$8919=$B7209,'PTE - Segment Emissions Calcs'!$Z$8:$Z$8919,)))</f>
        <v>4.5003961802864499E-2</v>
      </c>
      <c r="R7209" s="39"/>
    </row>
    <row r="7210" spans="1:18" x14ac:dyDescent="0.25">
      <c r="A7210" s="40"/>
      <c r="B7210" s="40"/>
      <c r="C7210" s="34" t="s">
        <v>173</v>
      </c>
      <c r="D7210" s="35"/>
      <c r="E7210" s="35"/>
      <c r="F7210" s="35">
        <f ca="1">IFERROR(VLOOKUP($E7210&amp;"-1",'PTE - Segment Emissions Calcs'!$I$8:$V$8919,16,FALSE),0)</f>
        <v>0</v>
      </c>
      <c r="G7210" s="35">
        <f ca="1">IFERROR(VLOOKUP($E7210&amp;"-2",'PTE - Segment Emissions Calcs'!$I$8:$V$8919,16,FALSE),0)</f>
        <v>0</v>
      </c>
      <c r="H7210" s="36">
        <f t="shared" ca="1" si="336"/>
        <v>0</v>
      </c>
      <c r="I7210" s="37">
        <f ca="1">IFERROR(VLOOKUP($E7210&amp;"-1",'PTE - Segment Emissions Calcs'!$I$8:$X$8919,18,FALSE),0)</f>
        <v>0</v>
      </c>
      <c r="J7210" s="37">
        <f ca="1">IFERROR(VLOOKUP($E7210&amp;"-2",'PTE - Segment Emissions Calcs'!$I$8:$X$8919,18,FALSE),0)</f>
        <v>0</v>
      </c>
      <c r="K7210" s="37">
        <f t="shared" ca="1" si="337"/>
        <v>0</v>
      </c>
      <c r="L7210" s="37">
        <f ca="1">IFERROR(VLOOKUP($E7210&amp;"-1",'PTE - Segment Emissions Calcs'!$I$8:$Z$8919,20,FALSE),0)</f>
        <v>0</v>
      </c>
      <c r="M7210" s="37">
        <f ca="1">IFERROR(VLOOKUP($E7210&amp;"-2",'PTE - Segment Emissions Calcs'!$I$8:$Z$8919,20,FALSE),0)</f>
        <v>0</v>
      </c>
      <c r="N7210" s="37">
        <f t="shared" ca="1" si="338"/>
        <v>0</v>
      </c>
      <c r="O7210" s="38">
        <f t="array" aca="1" ref="O7210" ca="1">IF($H7210="TOTAL HAP",H7210,MAX(IF('PTE - Segment Emissions Calcs'!$B$8:$B$8919=$B7210,'PTE - Segment Emissions Calcs'!$V$8:$V$8919,)))</f>
        <v>0</v>
      </c>
      <c r="P7210" s="38">
        <f t="array" aca="1" ref="P7210" ca="1">IF($H7210="TOTAL HAP",K7210,MAX(IF('PTE - Segment Emissions Calcs'!$B$8:$B$8919=$B7210,'PTE - Segment Emissions Calcs'!$X$8:$X$8919,)))</f>
        <v>0</v>
      </c>
      <c r="Q7210" s="38">
        <f t="array" aca="1" ref="Q7210" ca="1">IF($H7210="TOTAL HAP",N7210,MAX(IF('PTE - Segment Emissions Calcs'!$B$8:$B$8919=$B7210,'PTE - Segment Emissions Calcs'!$Z$8:$Z$8919,)))</f>
        <v>0</v>
      </c>
      <c r="R7210" s="39"/>
    </row>
    <row r="7211" spans="1:18" x14ac:dyDescent="0.25">
      <c r="A7211" s="40"/>
      <c r="B7211" s="40"/>
      <c r="C7211" s="34" t="s">
        <v>291</v>
      </c>
      <c r="D7211" s="35"/>
      <c r="E7211" s="35"/>
      <c r="F7211" s="35">
        <f ca="1">IFERROR(VLOOKUP($E7211&amp;"-1",'PTE - Segment Emissions Calcs'!$I$8:$V$8919,16,FALSE),0)</f>
        <v>0</v>
      </c>
      <c r="G7211" s="35">
        <f ca="1">IFERROR(VLOOKUP($E7211&amp;"-2",'PTE - Segment Emissions Calcs'!$I$8:$V$8919,16,FALSE),0)</f>
        <v>0</v>
      </c>
      <c r="H7211" s="36">
        <f t="shared" ca="1" si="336"/>
        <v>0</v>
      </c>
      <c r="I7211" s="37">
        <f ca="1">IFERROR(VLOOKUP($E7211&amp;"-1",'PTE - Segment Emissions Calcs'!$I$8:$X$8919,18,FALSE),0)</f>
        <v>0</v>
      </c>
      <c r="J7211" s="37">
        <f ca="1">IFERROR(VLOOKUP($E7211&amp;"-2",'PTE - Segment Emissions Calcs'!$I$8:$X$8919,18,FALSE),0)</f>
        <v>0</v>
      </c>
      <c r="K7211" s="37">
        <f t="shared" ca="1" si="337"/>
        <v>0</v>
      </c>
      <c r="L7211" s="37">
        <f ca="1">IFERROR(VLOOKUP($E7211&amp;"-1",'PTE - Segment Emissions Calcs'!$I$8:$Z$8919,20,FALSE),0)</f>
        <v>0</v>
      </c>
      <c r="M7211" s="37">
        <f ca="1">IFERROR(VLOOKUP($E7211&amp;"-2",'PTE - Segment Emissions Calcs'!$I$8:$Z$8919,20,FALSE),0)</f>
        <v>0</v>
      </c>
      <c r="N7211" s="37">
        <f t="shared" ca="1" si="338"/>
        <v>0</v>
      </c>
      <c r="O7211" s="38">
        <f t="array" aca="1" ref="O7211" ca="1">IF($H7211="TOTAL HAP",H7211,MAX(IF('PTE - Segment Emissions Calcs'!$B$8:$B$8919=$B7211,'PTE - Segment Emissions Calcs'!$V$8:$V$8919,)))</f>
        <v>0</v>
      </c>
      <c r="P7211" s="38">
        <f t="array" aca="1" ref="P7211" ca="1">IF($H7211="TOTAL HAP",K7211,MAX(IF('PTE - Segment Emissions Calcs'!$B$8:$B$8919=$B7211,'PTE - Segment Emissions Calcs'!$X$8:$X$8919,)))</f>
        <v>0</v>
      </c>
      <c r="Q7211" s="38">
        <f t="array" aca="1" ref="Q7211" ca="1">IF($H7211="TOTAL HAP",N7211,MAX(IF('PTE - Segment Emissions Calcs'!$B$8:$B$8919=$B7211,'PTE - Segment Emissions Calcs'!$Z$8:$Z$8919,)))</f>
        <v>0</v>
      </c>
      <c r="R7211" s="39"/>
    </row>
    <row r="7212" spans="1:18" x14ac:dyDescent="0.25">
      <c r="A7212" s="40"/>
      <c r="B7212" s="40"/>
      <c r="C7212" s="34" t="s">
        <v>292</v>
      </c>
      <c r="D7212" s="35"/>
      <c r="E7212" s="35"/>
      <c r="F7212" s="35">
        <f ca="1">IFERROR(VLOOKUP($E7212&amp;"-1",'PTE - Segment Emissions Calcs'!$I$8:$V$8919,16,FALSE),0)</f>
        <v>0</v>
      </c>
      <c r="G7212" s="35">
        <f ca="1">IFERROR(VLOOKUP($E7212&amp;"-2",'PTE - Segment Emissions Calcs'!$I$8:$V$8919,16,FALSE),0)</f>
        <v>0</v>
      </c>
      <c r="H7212" s="36">
        <f t="shared" ca="1" si="336"/>
        <v>0</v>
      </c>
      <c r="I7212" s="37">
        <f ca="1">IFERROR(VLOOKUP($E7212&amp;"-1",'PTE - Segment Emissions Calcs'!$I$8:$X$8919,18,FALSE),0)</f>
        <v>0</v>
      </c>
      <c r="J7212" s="37">
        <f ca="1">IFERROR(VLOOKUP($E7212&amp;"-2",'PTE - Segment Emissions Calcs'!$I$8:$X$8919,18,FALSE),0)</f>
        <v>0</v>
      </c>
      <c r="K7212" s="37">
        <f t="shared" ca="1" si="337"/>
        <v>0</v>
      </c>
      <c r="L7212" s="37">
        <f ca="1">IFERROR(VLOOKUP($E7212&amp;"-1",'PTE - Segment Emissions Calcs'!$I$8:$Z$8919,20,FALSE),0)</f>
        <v>0</v>
      </c>
      <c r="M7212" s="37">
        <f ca="1">IFERROR(VLOOKUP($E7212&amp;"-2",'PTE - Segment Emissions Calcs'!$I$8:$Z$8919,20,FALSE),0)</f>
        <v>0</v>
      </c>
      <c r="N7212" s="37">
        <f t="shared" ca="1" si="338"/>
        <v>0</v>
      </c>
      <c r="O7212" s="38">
        <f t="array" aca="1" ref="O7212" ca="1">IF($H7212="TOTAL HAP",H7212,MAX(IF('PTE - Segment Emissions Calcs'!$B$8:$B$8919=$B7212,'PTE - Segment Emissions Calcs'!$V$8:$V$8919,)))</f>
        <v>0</v>
      </c>
      <c r="P7212" s="38">
        <f t="array" aca="1" ref="P7212" ca="1">IF($H7212="TOTAL HAP",K7212,MAX(IF('PTE - Segment Emissions Calcs'!$B$8:$B$8919=$B7212,'PTE - Segment Emissions Calcs'!$X$8:$X$8919,)))</f>
        <v>0</v>
      </c>
      <c r="Q7212" s="38">
        <f t="array" aca="1" ref="Q7212" ca="1">IF($H7212="TOTAL HAP",N7212,MAX(IF('PTE - Segment Emissions Calcs'!$B$8:$B$8919=$B7212,'PTE - Segment Emissions Calcs'!$Z$8:$Z$8919,)))</f>
        <v>0</v>
      </c>
      <c r="R7212" s="39"/>
    </row>
    <row r="7213" spans="1:18" x14ac:dyDescent="0.25">
      <c r="A7213" s="40"/>
      <c r="B7213" s="40"/>
      <c r="C7213" s="34" t="s">
        <v>66</v>
      </c>
      <c r="D7213" s="35"/>
      <c r="E7213" s="35"/>
      <c r="F7213" s="35">
        <f ca="1">IFERROR(VLOOKUP($E7213&amp;"-1",'PTE - Segment Emissions Calcs'!$I$8:$V$8919,16,FALSE),0)</f>
        <v>0</v>
      </c>
      <c r="G7213" s="35">
        <f ca="1">IFERROR(VLOOKUP($E7213&amp;"-2",'PTE - Segment Emissions Calcs'!$I$8:$V$8919,16,FALSE),0)</f>
        <v>0</v>
      </c>
      <c r="H7213" s="36">
        <f t="shared" ca="1" si="336"/>
        <v>0</v>
      </c>
      <c r="I7213" s="37">
        <f ca="1">IFERROR(VLOOKUP($E7213&amp;"-1",'PTE - Segment Emissions Calcs'!$I$8:$X$8919,18,FALSE),0)</f>
        <v>0</v>
      </c>
      <c r="J7213" s="37">
        <f ca="1">IFERROR(VLOOKUP($E7213&amp;"-2",'PTE - Segment Emissions Calcs'!$I$8:$X$8919,18,FALSE),0)</f>
        <v>0</v>
      </c>
      <c r="K7213" s="37">
        <f t="shared" ca="1" si="337"/>
        <v>0</v>
      </c>
      <c r="L7213" s="37">
        <f ca="1">IFERROR(VLOOKUP($E7213&amp;"-1",'PTE - Segment Emissions Calcs'!$I$8:$Z$8919,20,FALSE),0)</f>
        <v>0</v>
      </c>
      <c r="M7213" s="37">
        <f ca="1">IFERROR(VLOOKUP($E7213&amp;"-2",'PTE - Segment Emissions Calcs'!$I$8:$Z$8919,20,FALSE),0)</f>
        <v>0</v>
      </c>
      <c r="N7213" s="37">
        <f t="shared" ca="1" si="338"/>
        <v>0</v>
      </c>
      <c r="O7213" s="38">
        <f t="array" aca="1" ref="O7213" ca="1">IF($H7213="TOTAL HAP",H7213,MAX(IF('PTE - Segment Emissions Calcs'!$B$8:$B$8919=$B7213,'PTE - Segment Emissions Calcs'!$V$8:$V$8919,)))</f>
        <v>0</v>
      </c>
      <c r="P7213" s="38">
        <f t="array" aca="1" ref="P7213" ca="1">IF($H7213="TOTAL HAP",K7213,MAX(IF('PTE - Segment Emissions Calcs'!$B$8:$B$8919=$B7213,'PTE - Segment Emissions Calcs'!$X$8:$X$8919,)))</f>
        <v>0</v>
      </c>
      <c r="Q7213" s="38">
        <f t="array" aca="1" ref="Q7213" ca="1">IF($H7213="TOTAL HAP",N7213,MAX(IF('PTE - Segment Emissions Calcs'!$B$8:$B$8919=$B7213,'PTE - Segment Emissions Calcs'!$Z$8:$Z$8919,)))</f>
        <v>0</v>
      </c>
      <c r="R7213" s="39"/>
    </row>
    <row r="7214" spans="1:18" x14ac:dyDescent="0.25">
      <c r="A7214" s="40"/>
      <c r="B7214" s="40"/>
      <c r="C7214" s="34" t="s">
        <v>293</v>
      </c>
      <c r="D7214" s="35"/>
      <c r="E7214" s="35"/>
      <c r="F7214" s="35">
        <f ca="1">IFERROR(VLOOKUP($E7214&amp;"-1",'PTE - Segment Emissions Calcs'!$I$8:$V$8919,16,FALSE),0)</f>
        <v>0</v>
      </c>
      <c r="G7214" s="35">
        <f ca="1">IFERROR(VLOOKUP($E7214&amp;"-2",'PTE - Segment Emissions Calcs'!$I$8:$V$8919,16,FALSE),0)</f>
        <v>0</v>
      </c>
      <c r="H7214" s="36">
        <f t="shared" ca="1" si="336"/>
        <v>0</v>
      </c>
      <c r="I7214" s="37">
        <f ca="1">IFERROR(VLOOKUP($E7214&amp;"-1",'PTE - Segment Emissions Calcs'!$I$8:$X$8919,18,FALSE),0)</f>
        <v>0</v>
      </c>
      <c r="J7214" s="37">
        <f ca="1">IFERROR(VLOOKUP($E7214&amp;"-2",'PTE - Segment Emissions Calcs'!$I$8:$X$8919,18,FALSE),0)</f>
        <v>0</v>
      </c>
      <c r="K7214" s="37">
        <f t="shared" ca="1" si="337"/>
        <v>0</v>
      </c>
      <c r="L7214" s="37">
        <f ca="1">IFERROR(VLOOKUP($E7214&amp;"-1",'PTE - Segment Emissions Calcs'!$I$8:$Z$8919,20,FALSE),0)</f>
        <v>0</v>
      </c>
      <c r="M7214" s="37">
        <f ca="1">IFERROR(VLOOKUP($E7214&amp;"-2",'PTE - Segment Emissions Calcs'!$I$8:$Z$8919,20,FALSE),0)</f>
        <v>0</v>
      </c>
      <c r="N7214" s="37">
        <f t="shared" ca="1" si="338"/>
        <v>0</v>
      </c>
      <c r="O7214" s="38">
        <f t="array" aca="1" ref="O7214" ca="1">IF($H7214="TOTAL HAP",H7214,MAX(IF('PTE - Segment Emissions Calcs'!$B$8:$B$8919=$B7214,'PTE - Segment Emissions Calcs'!$V$8:$V$8919,)))</f>
        <v>0</v>
      </c>
      <c r="P7214" s="38">
        <f t="array" aca="1" ref="P7214" ca="1">IF($H7214="TOTAL HAP",K7214,MAX(IF('PTE - Segment Emissions Calcs'!$B$8:$B$8919=$B7214,'PTE - Segment Emissions Calcs'!$X$8:$X$8919,)))</f>
        <v>0</v>
      </c>
      <c r="Q7214" s="38">
        <f t="array" aca="1" ref="Q7214" ca="1">IF($H7214="TOTAL HAP",N7214,MAX(IF('PTE - Segment Emissions Calcs'!$B$8:$B$8919=$B7214,'PTE - Segment Emissions Calcs'!$Z$8:$Z$8919,)))</f>
        <v>0</v>
      </c>
      <c r="R7214" s="39"/>
    </row>
    <row r="7215" spans="1:18" x14ac:dyDescent="0.25">
      <c r="A7215" s="40"/>
      <c r="B7215" s="40"/>
      <c r="C7215" s="34" t="s">
        <v>48</v>
      </c>
      <c r="D7215" s="35"/>
      <c r="E7215" s="35"/>
      <c r="F7215" s="35">
        <f ca="1">IFERROR(VLOOKUP($E7215&amp;"-1",'PTE - Segment Emissions Calcs'!$I$8:$V$8919,16,FALSE),0)</f>
        <v>0</v>
      </c>
      <c r="G7215" s="35">
        <f ca="1">IFERROR(VLOOKUP($E7215&amp;"-2",'PTE - Segment Emissions Calcs'!$I$8:$V$8919,16,FALSE),0)</f>
        <v>0</v>
      </c>
      <c r="H7215" s="36">
        <f t="shared" ca="1" si="336"/>
        <v>0</v>
      </c>
      <c r="I7215" s="37">
        <f ca="1">IFERROR(VLOOKUP($E7215&amp;"-1",'PTE - Segment Emissions Calcs'!$I$8:$X$8919,18,FALSE),0)</f>
        <v>0</v>
      </c>
      <c r="J7215" s="37">
        <f ca="1">IFERROR(VLOOKUP($E7215&amp;"-2",'PTE - Segment Emissions Calcs'!$I$8:$X$8919,18,FALSE),0)</f>
        <v>0</v>
      </c>
      <c r="K7215" s="37">
        <f t="shared" ca="1" si="337"/>
        <v>0</v>
      </c>
      <c r="L7215" s="37">
        <f ca="1">IFERROR(VLOOKUP($E7215&amp;"-1",'PTE - Segment Emissions Calcs'!$I$8:$Z$8919,20,FALSE),0)</f>
        <v>0</v>
      </c>
      <c r="M7215" s="37">
        <f ca="1">IFERROR(VLOOKUP($E7215&amp;"-2",'PTE - Segment Emissions Calcs'!$I$8:$Z$8919,20,FALSE),0)</f>
        <v>0</v>
      </c>
      <c r="N7215" s="37">
        <f t="shared" ca="1" si="338"/>
        <v>0</v>
      </c>
      <c r="O7215" s="38">
        <f t="array" aca="1" ref="O7215" ca="1">IF($H7215="TOTAL HAP",H7215,MAX(IF('PTE - Segment Emissions Calcs'!$B$8:$B$8919=$B7215,'PTE - Segment Emissions Calcs'!$V$8:$V$8919,)))</f>
        <v>0</v>
      </c>
      <c r="P7215" s="38">
        <f t="array" aca="1" ref="P7215" ca="1">IF($H7215="TOTAL HAP",K7215,MAX(IF('PTE - Segment Emissions Calcs'!$B$8:$B$8919=$B7215,'PTE - Segment Emissions Calcs'!$X$8:$X$8919,)))</f>
        <v>0</v>
      </c>
      <c r="Q7215" s="38">
        <f t="array" aca="1" ref="Q7215" ca="1">IF($H7215="TOTAL HAP",N7215,MAX(IF('PTE - Segment Emissions Calcs'!$B$8:$B$8919=$B7215,'PTE - Segment Emissions Calcs'!$Z$8:$Z$8919,)))</f>
        <v>0</v>
      </c>
      <c r="R7215" s="39"/>
    </row>
    <row r="7216" spans="1:18" x14ac:dyDescent="0.25">
      <c r="A7216" s="40"/>
      <c r="B7216" s="40"/>
      <c r="C7216" s="34" t="s">
        <v>294</v>
      </c>
      <c r="D7216" s="35"/>
      <c r="E7216" s="35"/>
      <c r="F7216" s="35">
        <f ca="1">IFERROR(VLOOKUP($E7216&amp;"-1",'PTE - Segment Emissions Calcs'!$I$8:$V$8919,16,FALSE),0)</f>
        <v>0</v>
      </c>
      <c r="G7216" s="35">
        <f ca="1">IFERROR(VLOOKUP($E7216&amp;"-2",'PTE - Segment Emissions Calcs'!$I$8:$V$8919,16,FALSE),0)</f>
        <v>0</v>
      </c>
      <c r="H7216" s="36">
        <f t="shared" ca="1" si="336"/>
        <v>0</v>
      </c>
      <c r="I7216" s="37">
        <f ca="1">IFERROR(VLOOKUP($E7216&amp;"-1",'PTE - Segment Emissions Calcs'!$I$8:$X$8919,18,FALSE),0)</f>
        <v>0</v>
      </c>
      <c r="J7216" s="37">
        <f ca="1">IFERROR(VLOOKUP($E7216&amp;"-2",'PTE - Segment Emissions Calcs'!$I$8:$X$8919,18,FALSE),0)</f>
        <v>0</v>
      </c>
      <c r="K7216" s="37">
        <f t="shared" ca="1" si="337"/>
        <v>0</v>
      </c>
      <c r="L7216" s="37">
        <f ca="1">IFERROR(VLOOKUP($E7216&amp;"-1",'PTE - Segment Emissions Calcs'!$I$8:$Z$8919,20,FALSE),0)</f>
        <v>0</v>
      </c>
      <c r="M7216" s="37">
        <f ca="1">IFERROR(VLOOKUP($E7216&amp;"-2",'PTE - Segment Emissions Calcs'!$I$8:$Z$8919,20,FALSE),0)</f>
        <v>0</v>
      </c>
      <c r="N7216" s="37">
        <f t="shared" ca="1" si="338"/>
        <v>0</v>
      </c>
      <c r="O7216" s="38">
        <f t="array" aca="1" ref="O7216" ca="1">IF($H7216="TOTAL HAP",H7216,MAX(IF('PTE - Segment Emissions Calcs'!$B$8:$B$8919=$B7216,'PTE - Segment Emissions Calcs'!$V$8:$V$8919,)))</f>
        <v>0</v>
      </c>
      <c r="P7216" s="38">
        <f t="array" aca="1" ref="P7216" ca="1">IF($H7216="TOTAL HAP",K7216,MAX(IF('PTE - Segment Emissions Calcs'!$B$8:$B$8919=$B7216,'PTE - Segment Emissions Calcs'!$X$8:$X$8919,)))</f>
        <v>0</v>
      </c>
      <c r="Q7216" s="38">
        <f t="array" aca="1" ref="Q7216" ca="1">IF($H7216="TOTAL HAP",N7216,MAX(IF('PTE - Segment Emissions Calcs'!$B$8:$B$8919=$B7216,'PTE - Segment Emissions Calcs'!$Z$8:$Z$8919,)))</f>
        <v>0</v>
      </c>
      <c r="R7216" s="39"/>
    </row>
    <row r="7217" spans="1:18" x14ac:dyDescent="0.25">
      <c r="A7217" s="40"/>
      <c r="B7217" s="40"/>
      <c r="C7217" s="34" t="s">
        <v>50</v>
      </c>
      <c r="D7217" s="35"/>
      <c r="E7217" s="35"/>
      <c r="F7217" s="35">
        <f ca="1">IFERROR(VLOOKUP($E7217&amp;"-1",'PTE - Segment Emissions Calcs'!$I$8:$V$8919,16,FALSE),0)</f>
        <v>0</v>
      </c>
      <c r="G7217" s="35">
        <f ca="1">IFERROR(VLOOKUP($E7217&amp;"-2",'PTE - Segment Emissions Calcs'!$I$8:$V$8919,16,FALSE),0)</f>
        <v>0</v>
      </c>
      <c r="H7217" s="36">
        <f t="shared" ca="1" si="336"/>
        <v>0</v>
      </c>
      <c r="I7217" s="37">
        <f ca="1">IFERROR(VLOOKUP($E7217&amp;"-1",'PTE - Segment Emissions Calcs'!$I$8:$X$8919,18,FALSE),0)</f>
        <v>0</v>
      </c>
      <c r="J7217" s="37">
        <f ca="1">IFERROR(VLOOKUP($E7217&amp;"-2",'PTE - Segment Emissions Calcs'!$I$8:$X$8919,18,FALSE),0)</f>
        <v>0</v>
      </c>
      <c r="K7217" s="37">
        <f t="shared" ca="1" si="337"/>
        <v>0</v>
      </c>
      <c r="L7217" s="37">
        <f ca="1">IFERROR(VLOOKUP($E7217&amp;"-1",'PTE - Segment Emissions Calcs'!$I$8:$Z$8919,20,FALSE),0)</f>
        <v>0</v>
      </c>
      <c r="M7217" s="37">
        <f ca="1">IFERROR(VLOOKUP($E7217&amp;"-2",'PTE - Segment Emissions Calcs'!$I$8:$Z$8919,20,FALSE),0)</f>
        <v>0</v>
      </c>
      <c r="N7217" s="37">
        <f t="shared" ca="1" si="338"/>
        <v>0</v>
      </c>
      <c r="O7217" s="38">
        <f t="array" aca="1" ref="O7217" ca="1">IF($H7217="TOTAL HAP",H7217,MAX(IF('PTE - Segment Emissions Calcs'!$B$8:$B$8919=$B7217,'PTE - Segment Emissions Calcs'!$V$8:$V$8919,)))</f>
        <v>0</v>
      </c>
      <c r="P7217" s="38">
        <f t="array" aca="1" ref="P7217" ca="1">IF($H7217="TOTAL HAP",K7217,MAX(IF('PTE - Segment Emissions Calcs'!$B$8:$B$8919=$B7217,'PTE - Segment Emissions Calcs'!$X$8:$X$8919,)))</f>
        <v>0</v>
      </c>
      <c r="Q7217" s="38">
        <f t="array" aca="1" ref="Q7217" ca="1">IF($H7217="TOTAL HAP",N7217,MAX(IF('PTE - Segment Emissions Calcs'!$B$8:$B$8919=$B7217,'PTE - Segment Emissions Calcs'!$Z$8:$Z$8919,)))</f>
        <v>0</v>
      </c>
      <c r="R7217" s="39"/>
    </row>
    <row r="7218" spans="1:18" x14ac:dyDescent="0.25">
      <c r="A7218" s="40"/>
      <c r="B7218" s="40"/>
      <c r="C7218" s="34" t="s">
        <v>53</v>
      </c>
      <c r="D7218" s="35"/>
      <c r="E7218" s="35"/>
      <c r="F7218" s="35">
        <f ca="1">IFERROR(VLOOKUP($E7218&amp;"-1",'PTE - Segment Emissions Calcs'!$I$8:$V$8919,16,FALSE),0)</f>
        <v>0</v>
      </c>
      <c r="G7218" s="35">
        <f ca="1">IFERROR(VLOOKUP($E7218&amp;"-2",'PTE - Segment Emissions Calcs'!$I$8:$V$8919,16,FALSE),0)</f>
        <v>0</v>
      </c>
      <c r="H7218" s="36">
        <f t="shared" ca="1" si="336"/>
        <v>0</v>
      </c>
      <c r="I7218" s="37">
        <f ca="1">IFERROR(VLOOKUP($E7218&amp;"-1",'PTE - Segment Emissions Calcs'!$I$8:$X$8919,18,FALSE),0)</f>
        <v>0</v>
      </c>
      <c r="J7218" s="37">
        <f ca="1">IFERROR(VLOOKUP($E7218&amp;"-2",'PTE - Segment Emissions Calcs'!$I$8:$X$8919,18,FALSE),0)</f>
        <v>0</v>
      </c>
      <c r="K7218" s="37">
        <f t="shared" ca="1" si="337"/>
        <v>0</v>
      </c>
      <c r="L7218" s="37">
        <f ca="1">IFERROR(VLOOKUP($E7218&amp;"-1",'PTE - Segment Emissions Calcs'!$I$8:$Z$8919,20,FALSE),0)</f>
        <v>0</v>
      </c>
      <c r="M7218" s="37">
        <f ca="1">IFERROR(VLOOKUP($E7218&amp;"-2",'PTE - Segment Emissions Calcs'!$I$8:$Z$8919,20,FALSE),0)</f>
        <v>0</v>
      </c>
      <c r="N7218" s="37">
        <f t="shared" ca="1" si="338"/>
        <v>0</v>
      </c>
      <c r="O7218" s="38">
        <f t="array" aca="1" ref="O7218" ca="1">IF($H7218="TOTAL HAP",H7218,MAX(IF('PTE - Segment Emissions Calcs'!$B$8:$B$8919=$B7218,'PTE - Segment Emissions Calcs'!$V$8:$V$8919,)))</f>
        <v>0</v>
      </c>
      <c r="P7218" s="38">
        <f t="array" aca="1" ref="P7218" ca="1">IF($H7218="TOTAL HAP",K7218,MAX(IF('PTE - Segment Emissions Calcs'!$B$8:$B$8919=$B7218,'PTE - Segment Emissions Calcs'!$X$8:$X$8919,)))</f>
        <v>0</v>
      </c>
      <c r="Q7218" s="38">
        <f t="array" aca="1" ref="Q7218" ca="1">IF($H7218="TOTAL HAP",N7218,MAX(IF('PTE - Segment Emissions Calcs'!$B$8:$B$8919=$B7218,'PTE - Segment Emissions Calcs'!$Z$8:$Z$8919,)))</f>
        <v>0</v>
      </c>
      <c r="R7218" s="39"/>
    </row>
    <row r="7219" spans="1:18" x14ac:dyDescent="0.25">
      <c r="A7219" s="40"/>
      <c r="B7219" s="40"/>
      <c r="C7219" s="34" t="s">
        <v>209</v>
      </c>
      <c r="D7219" s="35"/>
      <c r="E7219" s="35"/>
      <c r="F7219" s="35">
        <f ca="1">IFERROR(VLOOKUP($E7219&amp;"-1",'PTE - Segment Emissions Calcs'!$I$8:$V$8919,16,FALSE),0)</f>
        <v>3.2297859499500255E-3</v>
      </c>
      <c r="G7219" s="35">
        <f ca="1">IFERROR(VLOOKUP($E7219&amp;"-2",'PTE - Segment Emissions Calcs'!$I$8:$V$8919,16,FALSE),0)</f>
        <v>0</v>
      </c>
      <c r="H7219" s="36">
        <f t="shared" ca="1" si="336"/>
        <v>3.2297859499500255E-3</v>
      </c>
      <c r="I7219" s="37">
        <f ca="1">IFERROR(VLOOKUP($E7219&amp;"-1",'PTE - Segment Emissions Calcs'!$I$8:$X$8919,18,FALSE),0)</f>
        <v>1.4146462460781113E-2</v>
      </c>
      <c r="J7219" s="37">
        <f ca="1">IFERROR(VLOOKUP($E7219&amp;"-2",'PTE - Segment Emissions Calcs'!$I$8:$X$8919,18,FALSE),0)</f>
        <v>0</v>
      </c>
      <c r="K7219" s="37">
        <f t="shared" ca="1" si="337"/>
        <v>1.4146462460781113E-2</v>
      </c>
      <c r="L7219" s="37">
        <f ca="1">IFERROR(VLOOKUP($E7219&amp;"-1",'PTE - Segment Emissions Calcs'!$I$8:$Z$8919,20,FALSE),0)</f>
        <v>1.4146462460781113E-2</v>
      </c>
      <c r="M7219" s="37">
        <f ca="1">IFERROR(VLOOKUP($E7219&amp;"-2",'PTE - Segment Emissions Calcs'!$I$8:$Z$8919,20,FALSE),0)</f>
        <v>0</v>
      </c>
      <c r="N7219" s="37">
        <f t="shared" ca="1" si="338"/>
        <v>1.4146462460781113E-2</v>
      </c>
      <c r="O7219" s="38">
        <f t="array" aca="1" ref="O7219" ca="1">IF($H7219="TOTAL HAP",H7219,MAX(IF('PTE - Segment Emissions Calcs'!$B$8:$B$8919=$B7219,'PTE - Segment Emissions Calcs'!$V$8:$V$8919,)))</f>
        <v>3.2297859499500255E-3</v>
      </c>
      <c r="P7219" s="38">
        <f t="array" aca="1" ref="P7219" ca="1">IF($H7219="TOTAL HAP",K7219,MAX(IF('PTE - Segment Emissions Calcs'!$B$8:$B$8919=$B7219,'PTE - Segment Emissions Calcs'!$X$8:$X$8919,)))</f>
        <v>1.4146462460781113E-2</v>
      </c>
      <c r="Q7219" s="38">
        <f t="array" aca="1" ref="Q7219" ca="1">IF($H7219="TOTAL HAP",N7219,MAX(IF('PTE - Segment Emissions Calcs'!$B$8:$B$8919=$B7219,'PTE - Segment Emissions Calcs'!$Z$8:$Z$8919,)))</f>
        <v>1.4146462460781113E-2</v>
      </c>
      <c r="R7219" s="39"/>
    </row>
    <row r="7220" spans="1:18" x14ac:dyDescent="0.25">
      <c r="A7220" s="40"/>
      <c r="B7220" s="40"/>
      <c r="C7220" s="34" t="s">
        <v>177</v>
      </c>
      <c r="D7220" s="35"/>
      <c r="E7220" s="35"/>
      <c r="F7220" s="35">
        <f ca="1">IFERROR(VLOOKUP($E7220&amp;"-1",'PTE - Segment Emissions Calcs'!$I$8:$V$8919,16,FALSE),0)</f>
        <v>1.7825416284823228E-2</v>
      </c>
      <c r="G7220" s="35">
        <f ca="1">IFERROR(VLOOKUP($E7220&amp;"-2",'PTE - Segment Emissions Calcs'!$I$8:$V$8919,16,FALSE),0)</f>
        <v>0</v>
      </c>
      <c r="H7220" s="36">
        <f t="shared" ca="1" si="336"/>
        <v>1.7825416284823228E-2</v>
      </c>
      <c r="I7220" s="37">
        <f ca="1">IFERROR(VLOOKUP($E7220&amp;"-1",'PTE - Segment Emissions Calcs'!$I$8:$X$8919,18,FALSE),0)</f>
        <v>7.8075323327525731E-2</v>
      </c>
      <c r="J7220" s="37">
        <f ca="1">IFERROR(VLOOKUP($E7220&amp;"-2",'PTE - Segment Emissions Calcs'!$I$8:$X$8919,18,FALSE),0)</f>
        <v>0</v>
      </c>
      <c r="K7220" s="37">
        <f t="shared" ca="1" si="337"/>
        <v>7.8075323327525731E-2</v>
      </c>
      <c r="L7220" s="37">
        <f ca="1">IFERROR(VLOOKUP($E7220&amp;"-1",'PTE - Segment Emissions Calcs'!$I$8:$Z$8919,20,FALSE),0)</f>
        <v>7.8075323327525731E-2</v>
      </c>
      <c r="M7220" s="37">
        <f ca="1">IFERROR(VLOOKUP($E7220&amp;"-2",'PTE - Segment Emissions Calcs'!$I$8:$Z$8919,20,FALSE),0)</f>
        <v>0</v>
      </c>
      <c r="N7220" s="37">
        <f t="shared" ca="1" si="338"/>
        <v>7.8075323327525731E-2</v>
      </c>
      <c r="O7220" s="38">
        <f t="array" aca="1" ref="O7220" ca="1">IF($H7220="TOTAL HAP",H7220,MAX(IF('PTE - Segment Emissions Calcs'!$B$8:$B$8919=$B7220,'PTE - Segment Emissions Calcs'!$V$8:$V$8919,)))</f>
        <v>1.7825416284823228E-2</v>
      </c>
      <c r="P7220" s="38">
        <f t="array" aca="1" ref="P7220" ca="1">IF($H7220="TOTAL HAP",K7220,MAX(IF('PTE - Segment Emissions Calcs'!$B$8:$B$8919=$B7220,'PTE - Segment Emissions Calcs'!$X$8:$X$8919,)))</f>
        <v>7.8075323327525731E-2</v>
      </c>
      <c r="Q7220" s="38">
        <f t="array" aca="1" ref="Q7220" ca="1">IF($H7220="TOTAL HAP",N7220,MAX(IF('PTE - Segment Emissions Calcs'!$B$8:$B$8919=$B7220,'PTE - Segment Emissions Calcs'!$Z$8:$Z$8919,)))</f>
        <v>7.8075323327525731E-2</v>
      </c>
      <c r="R7220" s="39"/>
    </row>
    <row r="7221" spans="1:18" x14ac:dyDescent="0.25">
      <c r="A7221" s="40"/>
      <c r="B7221" s="40"/>
      <c r="C7221" s="34" t="s">
        <v>210</v>
      </c>
      <c r="D7221" s="35"/>
      <c r="E7221" s="35"/>
      <c r="F7221" s="35">
        <f ca="1">IFERROR(VLOOKUP($E7221&amp;"-1",'PTE - Segment Emissions Calcs'!$I$8:$V$8919,16,FALSE),0)</f>
        <v>0</v>
      </c>
      <c r="G7221" s="35">
        <f ca="1">IFERROR(VLOOKUP($E7221&amp;"-2",'PTE - Segment Emissions Calcs'!$I$8:$V$8919,16,FALSE),0)</f>
        <v>0</v>
      </c>
      <c r="H7221" s="36">
        <f t="shared" ca="1" si="336"/>
        <v>0</v>
      </c>
      <c r="I7221" s="37">
        <f ca="1">IFERROR(VLOOKUP($E7221&amp;"-1",'PTE - Segment Emissions Calcs'!$I$8:$X$8919,18,FALSE),0)</f>
        <v>0</v>
      </c>
      <c r="J7221" s="37">
        <f ca="1">IFERROR(VLOOKUP($E7221&amp;"-2",'PTE - Segment Emissions Calcs'!$I$8:$X$8919,18,FALSE),0)</f>
        <v>0</v>
      </c>
      <c r="K7221" s="37">
        <f t="shared" ca="1" si="337"/>
        <v>0</v>
      </c>
      <c r="L7221" s="37">
        <f ca="1">IFERROR(VLOOKUP($E7221&amp;"-1",'PTE - Segment Emissions Calcs'!$I$8:$Z$8919,20,FALSE),0)</f>
        <v>0</v>
      </c>
      <c r="M7221" s="37">
        <f ca="1">IFERROR(VLOOKUP($E7221&amp;"-2",'PTE - Segment Emissions Calcs'!$I$8:$Z$8919,20,FALSE),0)</f>
        <v>0</v>
      </c>
      <c r="N7221" s="37">
        <f t="shared" ca="1" si="338"/>
        <v>0</v>
      </c>
      <c r="O7221" s="38">
        <f t="array" aca="1" ref="O7221" ca="1">IF($H7221="TOTAL HAP",H7221,MAX(IF('PTE - Segment Emissions Calcs'!$B$8:$B$8919=$B7221,'PTE - Segment Emissions Calcs'!$V$8:$V$8919,)))</f>
        <v>0</v>
      </c>
      <c r="P7221" s="38">
        <f t="array" aca="1" ref="P7221" ca="1">IF($H7221="TOTAL HAP",K7221,MAX(IF('PTE - Segment Emissions Calcs'!$B$8:$B$8919=$B7221,'PTE - Segment Emissions Calcs'!$X$8:$X$8919,)))</f>
        <v>0</v>
      </c>
      <c r="Q7221" s="38">
        <f t="array" aca="1" ref="Q7221" ca="1">IF($H7221="TOTAL HAP",N7221,MAX(IF('PTE - Segment Emissions Calcs'!$B$8:$B$8919=$B7221,'PTE - Segment Emissions Calcs'!$Z$8:$Z$8919,)))</f>
        <v>0</v>
      </c>
      <c r="R7221" s="39"/>
    </row>
    <row r="7222" spans="1:18" x14ac:dyDescent="0.25">
      <c r="A7222" s="40"/>
      <c r="B7222" s="40"/>
      <c r="C7222" s="34" t="s">
        <v>69</v>
      </c>
      <c r="D7222" s="35"/>
      <c r="E7222" s="35"/>
      <c r="F7222" s="35">
        <f ca="1">IFERROR(VLOOKUP($E7222&amp;"-1",'PTE - Segment Emissions Calcs'!$I$8:$V$8919,16,FALSE),0)</f>
        <v>1.9130407723611631E-2</v>
      </c>
      <c r="G7222" s="35">
        <f ca="1">IFERROR(VLOOKUP($E7222&amp;"-2",'PTE - Segment Emissions Calcs'!$I$8:$V$8919,16,FALSE),0)</f>
        <v>0</v>
      </c>
      <c r="H7222" s="36">
        <f t="shared" ca="1" si="336"/>
        <v>1.9130407723611631E-2</v>
      </c>
      <c r="I7222" s="37">
        <f ca="1">IFERROR(VLOOKUP($E7222&amp;"-1",'PTE - Segment Emissions Calcs'!$I$8:$X$8919,18,FALSE),0)</f>
        <v>8.3791185829418954E-2</v>
      </c>
      <c r="J7222" s="37">
        <f ca="1">IFERROR(VLOOKUP($E7222&amp;"-2",'PTE - Segment Emissions Calcs'!$I$8:$X$8919,18,FALSE),0)</f>
        <v>0</v>
      </c>
      <c r="K7222" s="37">
        <f t="shared" ca="1" si="337"/>
        <v>8.3791185829418954E-2</v>
      </c>
      <c r="L7222" s="37">
        <f ca="1">IFERROR(VLOOKUP($E7222&amp;"-1",'PTE - Segment Emissions Calcs'!$I$8:$Z$8919,20,FALSE),0)</f>
        <v>8.3791185829418954E-2</v>
      </c>
      <c r="M7222" s="37">
        <f ca="1">IFERROR(VLOOKUP($E7222&amp;"-2",'PTE - Segment Emissions Calcs'!$I$8:$Z$8919,20,FALSE),0)</f>
        <v>0</v>
      </c>
      <c r="N7222" s="37">
        <f t="shared" ca="1" si="338"/>
        <v>8.3791185829418954E-2</v>
      </c>
      <c r="O7222" s="38">
        <f t="array" aca="1" ref="O7222" ca="1">IF($H7222="TOTAL HAP",H7222,MAX(IF('PTE - Segment Emissions Calcs'!$B$8:$B$8919=$B7222,'PTE - Segment Emissions Calcs'!$V$8:$V$8919,)))</f>
        <v>1.9130407723611631E-2</v>
      </c>
      <c r="P7222" s="38">
        <f t="array" aca="1" ref="P7222" ca="1">IF($H7222="TOTAL HAP",K7222,MAX(IF('PTE - Segment Emissions Calcs'!$B$8:$B$8919=$B7222,'PTE - Segment Emissions Calcs'!$X$8:$X$8919,)))</f>
        <v>8.3791185829418954E-2</v>
      </c>
      <c r="Q7222" s="38">
        <f t="array" aca="1" ref="Q7222" ca="1">IF($H7222="TOTAL HAP",N7222,MAX(IF('PTE - Segment Emissions Calcs'!$B$8:$B$8919=$B7222,'PTE - Segment Emissions Calcs'!$Z$8:$Z$8919,)))</f>
        <v>8.3791185829418954E-2</v>
      </c>
      <c r="R7222" s="39"/>
    </row>
    <row r="7223" spans="1:18" x14ac:dyDescent="0.25">
      <c r="A7223" s="40"/>
      <c r="B7223" s="40"/>
      <c r="C7223" s="34" t="s">
        <v>179</v>
      </c>
      <c r="D7223" s="35"/>
      <c r="E7223" s="35"/>
      <c r="F7223" s="35">
        <f ca="1">IFERROR(VLOOKUP($E7223&amp;"-1",'PTE - Segment Emissions Calcs'!$I$8:$V$8919,16,FALSE),0)</f>
        <v>0</v>
      </c>
      <c r="G7223" s="35">
        <f ca="1">IFERROR(VLOOKUP($E7223&amp;"-2",'PTE - Segment Emissions Calcs'!$I$8:$V$8919,16,FALSE),0)</f>
        <v>0</v>
      </c>
      <c r="H7223" s="36">
        <f t="shared" ca="1" si="336"/>
        <v>0</v>
      </c>
      <c r="I7223" s="37">
        <f ca="1">IFERROR(VLOOKUP($E7223&amp;"-1",'PTE - Segment Emissions Calcs'!$I$8:$X$8919,18,FALSE),0)</f>
        <v>0</v>
      </c>
      <c r="J7223" s="37">
        <f ca="1">IFERROR(VLOOKUP($E7223&amp;"-2",'PTE - Segment Emissions Calcs'!$I$8:$X$8919,18,FALSE),0)</f>
        <v>0</v>
      </c>
      <c r="K7223" s="37">
        <f t="shared" ca="1" si="337"/>
        <v>0</v>
      </c>
      <c r="L7223" s="37">
        <f ca="1">IFERROR(VLOOKUP($E7223&amp;"-1",'PTE - Segment Emissions Calcs'!$I$8:$Z$8919,20,FALSE),0)</f>
        <v>0</v>
      </c>
      <c r="M7223" s="37">
        <f ca="1">IFERROR(VLOOKUP($E7223&amp;"-2",'PTE - Segment Emissions Calcs'!$I$8:$Z$8919,20,FALSE),0)</f>
        <v>0</v>
      </c>
      <c r="N7223" s="37">
        <f t="shared" ca="1" si="338"/>
        <v>0</v>
      </c>
      <c r="O7223" s="38">
        <f t="array" aca="1" ref="O7223" ca="1">IF($H7223="TOTAL HAP",H7223,MAX(IF('PTE - Segment Emissions Calcs'!$B$8:$B$8919=$B7223,'PTE - Segment Emissions Calcs'!$V$8:$V$8919,)))</f>
        <v>0</v>
      </c>
      <c r="P7223" s="38">
        <f t="array" aca="1" ref="P7223" ca="1">IF($H7223="TOTAL HAP",K7223,MAX(IF('PTE - Segment Emissions Calcs'!$B$8:$B$8919=$B7223,'PTE - Segment Emissions Calcs'!$X$8:$X$8919,)))</f>
        <v>0</v>
      </c>
      <c r="Q7223" s="38">
        <f t="array" aca="1" ref="Q7223" ca="1">IF($H7223="TOTAL HAP",N7223,MAX(IF('PTE - Segment Emissions Calcs'!$B$8:$B$8919=$B7223,'PTE - Segment Emissions Calcs'!$Z$8:$Z$8919,)))</f>
        <v>0</v>
      </c>
      <c r="R7223" s="39"/>
    </row>
    <row r="7224" spans="1:18" ht="15.75" thickBot="1" x14ac:dyDescent="0.3">
      <c r="A7224" s="42"/>
      <c r="B7224" s="42"/>
      <c r="C7224" s="43" t="s">
        <v>295</v>
      </c>
      <c r="D7224" s="44"/>
      <c r="E7224" s="44"/>
      <c r="F7224" s="44">
        <f ca="1">IFERROR(VLOOKUP($E7224&amp;"-1",'PTE - Segment Emissions Calcs'!$I$8:$V$8919,16,FALSE),0)</f>
        <v>0</v>
      </c>
      <c r="G7224" s="44">
        <f ca="1">IFERROR(VLOOKUP($E7224&amp;"-2",'PTE - Segment Emissions Calcs'!$I$8:$V$8919,16,FALSE),0)</f>
        <v>0</v>
      </c>
      <c r="H7224" s="45">
        <f t="shared" ca="1" si="336"/>
        <v>0</v>
      </c>
      <c r="I7224" s="46">
        <f ca="1">IFERROR(VLOOKUP($E7224&amp;"-1",'PTE - Segment Emissions Calcs'!$I$8:$X$8919,18,FALSE),0)</f>
        <v>0</v>
      </c>
      <c r="J7224" s="46">
        <f ca="1">IFERROR(VLOOKUP($E7224&amp;"-2",'PTE - Segment Emissions Calcs'!$I$8:$X$8919,18,FALSE),0)</f>
        <v>0</v>
      </c>
      <c r="K7224" s="46">
        <f t="shared" ca="1" si="337"/>
        <v>0</v>
      </c>
      <c r="L7224" s="46">
        <f ca="1">IFERROR(VLOOKUP($E7224&amp;"-1",'PTE - Segment Emissions Calcs'!$I$8:$Z$8919,20,FALSE),0)</f>
        <v>0</v>
      </c>
      <c r="M7224" s="46">
        <f ca="1">IFERROR(VLOOKUP($E7224&amp;"-2",'PTE - Segment Emissions Calcs'!$I$8:$Z$8919,20,FALSE),0)</f>
        <v>0</v>
      </c>
      <c r="N7224" s="46">
        <f t="shared" ca="1" si="338"/>
        <v>0</v>
      </c>
      <c r="O7224" s="47">
        <f t="array" aca="1" ref="O7224" ca="1">IF($H7224="TOTAL HAP",H7224,MAX(IF('PTE - Segment Emissions Calcs'!$B$8:$B$8919=$B7224,'PTE - Segment Emissions Calcs'!$V$8:$V$8919,)))</f>
        <v>0</v>
      </c>
      <c r="P7224" s="47">
        <f t="array" aca="1" ref="P7224" ca="1">IF($H7224="TOTAL HAP",K7224,MAX(IF('PTE - Segment Emissions Calcs'!$B$8:$B$8919=$B7224,'PTE - Segment Emissions Calcs'!$X$8:$X$8919,)))</f>
        <v>0</v>
      </c>
      <c r="Q7224" s="47">
        <f t="array" aca="1" ref="Q7224" ca="1">IF($H7224="TOTAL HAP",N7224,MAX(IF('PTE - Segment Emissions Calcs'!$B$8:$B$8919=$B7224,'PTE - Segment Emissions Calcs'!$Z$8:$Z$8919,)))</f>
        <v>0</v>
      </c>
      <c r="R7224" s="48"/>
    </row>
    <row r="7225" spans="1:18" ht="15.75" thickTop="1" x14ac:dyDescent="0.25">
      <c r="A7225" s="25" t="str">
        <f ca="1">VLOOKUP(#REF!,'PTE - Segment Emissions Calcs'!$C$8:$J$8919,8,FALSE)</f>
        <v>EQUI 095</v>
      </c>
      <c r="B7225" s="25" t="str">
        <f ca="1">VLOOKUP(A7225,'PTE - Segment Emissions Calcs'!$J$8:$O$8919,4,FALSE)</f>
        <v>Vacuum bottoms, asphalt slurry, and light cycle oil (APC 165)</v>
      </c>
      <c r="C7225" s="26" t="s">
        <v>24</v>
      </c>
      <c r="D7225" s="27"/>
      <c r="E7225" s="27"/>
      <c r="F7225" s="27">
        <f ca="1">IFERROR(VLOOKUP($E7225&amp;"-1",'PTE - Segment Emissions Calcs'!$I$8:$V$8919,16,FALSE),0)</f>
        <v>0.31012573899856621</v>
      </c>
      <c r="G7225" s="27">
        <f ca="1">IFERROR(VLOOKUP($E7225&amp;"-2",'PTE - Segment Emissions Calcs'!$I$8:$V$8919,16,FALSE),0)</f>
        <v>0</v>
      </c>
      <c r="H7225" s="28">
        <f t="shared" ca="1" si="336"/>
        <v>0.31012573899856621</v>
      </c>
      <c r="I7225" s="29">
        <f ca="1">IFERROR(VLOOKUP($E7225&amp;"-1",'PTE - Segment Emissions Calcs'!$I$8:$X$8919,18,FALSE),0)</f>
        <v>1.35835073681372</v>
      </c>
      <c r="J7225" s="29">
        <f ca="1">IFERROR(VLOOKUP($E7225&amp;"-2",'PTE - Segment Emissions Calcs'!$I$8:$X$8919,18,FALSE),0)</f>
        <v>0</v>
      </c>
      <c r="K7225" s="29">
        <f t="shared" ca="1" si="337"/>
        <v>1.35835073681372</v>
      </c>
      <c r="L7225" s="29">
        <f ca="1">IFERROR(VLOOKUP($E7225&amp;"-1",'PTE - Segment Emissions Calcs'!$I$8:$Z$8919,20,FALSE),0)</f>
        <v>1.35835073681372</v>
      </c>
      <c r="M7225" s="29">
        <f ca="1">IFERROR(VLOOKUP($E7225&amp;"-2",'PTE - Segment Emissions Calcs'!$I$8:$Z$8919,20,FALSE),0)</f>
        <v>0</v>
      </c>
      <c r="N7225" s="29">
        <f t="shared" ca="1" si="338"/>
        <v>1.35835073681372</v>
      </c>
      <c r="O7225" s="30">
        <f t="array" aca="1" ref="O7225" ca="1">IF($H7225="TOTAL HAP",H7225,MAX(IF('PTE - Segment Emissions Calcs'!$B$8:$B$8919=$B7225,'PTE - Segment Emissions Calcs'!$V$8:$V$8919,)))</f>
        <v>0.31012573899856621</v>
      </c>
      <c r="P7225" s="30">
        <f t="array" aca="1" ref="P7225" ca="1">IF($H7225="TOTAL HAP",K7225,MAX(IF('PTE - Segment Emissions Calcs'!$B$8:$B$8919=$B7225,'PTE - Segment Emissions Calcs'!$X$8:$X$8919,)))</f>
        <v>1.35835073681372</v>
      </c>
      <c r="Q7225" s="30">
        <f t="array" aca="1" ref="Q7225" ca="1">IF($H7225="TOTAL HAP",N7225,MAX(IF('PTE - Segment Emissions Calcs'!$B$8:$B$8919=$B7225,'PTE - Segment Emissions Calcs'!$Z$8:$Z$8919,)))</f>
        <v>1.35835073681372</v>
      </c>
      <c r="R7225" s="31"/>
    </row>
    <row r="7226" spans="1:18" x14ac:dyDescent="0.25">
      <c r="A7226" s="32"/>
      <c r="B7226" s="33"/>
      <c r="C7226" s="34" t="s">
        <v>29</v>
      </c>
      <c r="D7226" s="35"/>
      <c r="E7226" s="35"/>
      <c r="F7226" s="35">
        <f ca="1">IFERROR(VLOOKUP($E7226&amp;"-1",'PTE - Segment Emissions Calcs'!$I$8:$V$8919,16,FALSE),0)</f>
        <v>1.473979044809208E-3</v>
      </c>
      <c r="G7226" s="35">
        <f ca="1">IFERROR(VLOOKUP($E7226&amp;"-2",'PTE - Segment Emissions Calcs'!$I$8:$V$8919,16,FALSE),0)</f>
        <v>0</v>
      </c>
      <c r="H7226" s="36">
        <f t="shared" ca="1" si="336"/>
        <v>1.473979044809208E-3</v>
      </c>
      <c r="I7226" s="37">
        <f ca="1">IFERROR(VLOOKUP($E7226&amp;"-1",'PTE - Segment Emissions Calcs'!$I$8:$X$8919,18,FALSE),0)</f>
        <v>6.456028216264331E-3</v>
      </c>
      <c r="J7226" s="37">
        <f ca="1">IFERROR(VLOOKUP($E7226&amp;"-2",'PTE - Segment Emissions Calcs'!$I$8:$X$8919,18,FALSE),0)</f>
        <v>0</v>
      </c>
      <c r="K7226" s="37">
        <f t="shared" ca="1" si="337"/>
        <v>6.456028216264331E-3</v>
      </c>
      <c r="L7226" s="37">
        <f ca="1">IFERROR(VLOOKUP($E7226&amp;"-1",'PTE - Segment Emissions Calcs'!$I$8:$Z$8919,20,FALSE),0)</f>
        <v>6.456028216264331E-3</v>
      </c>
      <c r="M7226" s="37">
        <f ca="1">IFERROR(VLOOKUP($E7226&amp;"-2",'PTE - Segment Emissions Calcs'!$I$8:$Z$8919,20,FALSE),0)</f>
        <v>0</v>
      </c>
      <c r="N7226" s="37">
        <f t="shared" ca="1" si="338"/>
        <v>6.456028216264331E-3</v>
      </c>
      <c r="O7226" s="38">
        <f t="array" aca="1" ref="O7226" ca="1">IF($H7226="TOTAL HAP",H7226,MAX(IF('PTE - Segment Emissions Calcs'!$B$8:$B$8919=$B7226,'PTE - Segment Emissions Calcs'!$V$8:$V$8919,)))</f>
        <v>1.473979044809208E-3</v>
      </c>
      <c r="P7226" s="38">
        <f t="array" aca="1" ref="P7226" ca="1">IF($H7226="TOTAL HAP",K7226,MAX(IF('PTE - Segment Emissions Calcs'!$B$8:$B$8919=$B7226,'PTE - Segment Emissions Calcs'!$X$8:$X$8919,)))</f>
        <v>6.456028216264331E-3</v>
      </c>
      <c r="Q7226" s="38">
        <f t="array" aca="1" ref="Q7226" ca="1">IF($H7226="TOTAL HAP",N7226,MAX(IF('PTE - Segment Emissions Calcs'!$B$8:$B$8919=$B7226,'PTE - Segment Emissions Calcs'!$Z$8:$Z$8919,)))</f>
        <v>6.456028216264331E-3</v>
      </c>
      <c r="R7226" s="39"/>
    </row>
    <row r="7227" spans="1:18" x14ac:dyDescent="0.25">
      <c r="A7227" s="32"/>
      <c r="B7227" s="33"/>
      <c r="C7227" s="34" t="s">
        <v>37</v>
      </c>
      <c r="D7227" s="35"/>
      <c r="E7227" s="35"/>
      <c r="F7227" s="35">
        <f ca="1">IFERROR(VLOOKUP($E7227&amp;"-1",'PTE - Segment Emissions Calcs'!$I$8:$V$8919,16,FALSE),0)</f>
        <v>5.9921741151882822E-4</v>
      </c>
      <c r="G7227" s="35">
        <f ca="1">IFERROR(VLOOKUP($E7227&amp;"-2",'PTE - Segment Emissions Calcs'!$I$8:$V$8919,16,FALSE),0)</f>
        <v>0</v>
      </c>
      <c r="H7227" s="36">
        <f t="shared" ca="1" si="336"/>
        <v>5.9921741151882822E-4</v>
      </c>
      <c r="I7227" s="37">
        <f ca="1">IFERROR(VLOOKUP($E7227&amp;"-1",'PTE - Segment Emissions Calcs'!$I$8:$X$8919,18,FALSE),0)</f>
        <v>2.6245722624524672E-3</v>
      </c>
      <c r="J7227" s="37">
        <f ca="1">IFERROR(VLOOKUP($E7227&amp;"-2",'PTE - Segment Emissions Calcs'!$I$8:$X$8919,18,FALSE),0)</f>
        <v>0</v>
      </c>
      <c r="K7227" s="37">
        <f t="shared" ca="1" si="337"/>
        <v>2.6245722624524672E-3</v>
      </c>
      <c r="L7227" s="37">
        <f ca="1">IFERROR(VLOOKUP($E7227&amp;"-1",'PTE - Segment Emissions Calcs'!$I$8:$Z$8919,20,FALSE),0)</f>
        <v>2.6245722624524672E-3</v>
      </c>
      <c r="M7227" s="37">
        <f ca="1">IFERROR(VLOOKUP($E7227&amp;"-2",'PTE - Segment Emissions Calcs'!$I$8:$Z$8919,20,FALSE),0)</f>
        <v>0</v>
      </c>
      <c r="N7227" s="37">
        <f t="shared" ca="1" si="338"/>
        <v>2.6245722624524672E-3</v>
      </c>
      <c r="O7227" s="38">
        <f t="array" aca="1" ref="O7227" ca="1">IF($H7227="TOTAL HAP",H7227,MAX(IF('PTE - Segment Emissions Calcs'!$B$8:$B$8919=$B7227,'PTE - Segment Emissions Calcs'!$V$8:$V$8919,)))</f>
        <v>5.9921741151882822E-4</v>
      </c>
      <c r="P7227" s="38">
        <f t="array" aca="1" ref="P7227" ca="1">IF($H7227="TOTAL HAP",K7227,MAX(IF('PTE - Segment Emissions Calcs'!$B$8:$B$8919=$B7227,'PTE - Segment Emissions Calcs'!$X$8:$X$8919,)))</f>
        <v>2.6245722624524672E-3</v>
      </c>
      <c r="Q7227" s="38">
        <f t="array" aca="1" ref="Q7227" ca="1">IF($H7227="TOTAL HAP",N7227,MAX(IF('PTE - Segment Emissions Calcs'!$B$8:$B$8919=$B7227,'PTE - Segment Emissions Calcs'!$Z$8:$Z$8919,)))</f>
        <v>2.6245722624524672E-3</v>
      </c>
      <c r="R7227" s="39"/>
    </row>
    <row r="7228" spans="1:18" x14ac:dyDescent="0.25">
      <c r="A7228" s="40"/>
      <c r="B7228" s="40"/>
      <c r="C7228" s="34" t="s">
        <v>204</v>
      </c>
      <c r="D7228" s="35"/>
      <c r="E7228" s="35"/>
      <c r="F7228" s="35">
        <f ca="1">IFERROR(VLOOKUP($E7228&amp;"-1",'PTE - Segment Emissions Calcs'!$I$8:$V$8919,16,FALSE),0)</f>
        <v>1.6327752982795179E-6</v>
      </c>
      <c r="G7228" s="35">
        <f ca="1">IFERROR(VLOOKUP($E7228&amp;"-2",'PTE - Segment Emissions Calcs'!$I$8:$V$8919,16,FALSE),0)</f>
        <v>0</v>
      </c>
      <c r="H7228" s="36">
        <f t="shared" ca="1" si="336"/>
        <v>1.6327752982795179E-6</v>
      </c>
      <c r="I7228" s="37">
        <f ca="1">IFERROR(VLOOKUP($E7228&amp;"-1",'PTE - Segment Emissions Calcs'!$I$8:$X$8919,18,FALSE),0)</f>
        <v>7.1515558064642887E-6</v>
      </c>
      <c r="J7228" s="37">
        <f ca="1">IFERROR(VLOOKUP($E7228&amp;"-2",'PTE - Segment Emissions Calcs'!$I$8:$X$8919,18,FALSE),0)</f>
        <v>0</v>
      </c>
      <c r="K7228" s="37">
        <f t="shared" ca="1" si="337"/>
        <v>7.1515558064642887E-6</v>
      </c>
      <c r="L7228" s="37">
        <f ca="1">IFERROR(VLOOKUP($E7228&amp;"-1",'PTE - Segment Emissions Calcs'!$I$8:$Z$8919,20,FALSE),0)</f>
        <v>7.1515558064642887E-6</v>
      </c>
      <c r="M7228" s="37">
        <f ca="1">IFERROR(VLOOKUP($E7228&amp;"-2",'PTE - Segment Emissions Calcs'!$I$8:$Z$8919,20,FALSE),0)</f>
        <v>0</v>
      </c>
      <c r="N7228" s="37">
        <f t="shared" ca="1" si="338"/>
        <v>7.1515558064642887E-6</v>
      </c>
      <c r="O7228" s="38">
        <f t="array" aca="1" ref="O7228" ca="1">IF($H7228="TOTAL HAP",H7228,MAX(IF('PTE - Segment Emissions Calcs'!$B$8:$B$8919=$B7228,'PTE - Segment Emissions Calcs'!$V$8:$V$8919,)))</f>
        <v>1.6327752982795179E-6</v>
      </c>
      <c r="P7228" s="38">
        <f t="array" aca="1" ref="P7228" ca="1">IF($H7228="TOTAL HAP",K7228,MAX(IF('PTE - Segment Emissions Calcs'!$B$8:$B$8919=$B7228,'PTE - Segment Emissions Calcs'!$X$8:$X$8919,)))</f>
        <v>7.1515558064642887E-6</v>
      </c>
      <c r="Q7228" s="38">
        <f t="array" aca="1" ref="Q7228" ca="1">IF($H7228="TOTAL HAP",N7228,MAX(IF('PTE - Segment Emissions Calcs'!$B$8:$B$8919=$B7228,'PTE - Segment Emissions Calcs'!$Z$8:$Z$8919,)))</f>
        <v>7.1515558064642887E-6</v>
      </c>
      <c r="R7228" s="39"/>
    </row>
    <row r="7229" spans="1:18" x14ac:dyDescent="0.25">
      <c r="A7229" s="40"/>
      <c r="B7229" s="40"/>
      <c r="C7229" s="34" t="s">
        <v>205</v>
      </c>
      <c r="D7229" s="35"/>
      <c r="E7229" s="35"/>
      <c r="F7229" s="35">
        <f ca="1">IFERROR(VLOOKUP($E7229&amp;"-1",'PTE - Segment Emissions Calcs'!$I$8:$V$8919,16,FALSE),0)</f>
        <v>1.3649430736834549E-6</v>
      </c>
      <c r="G7229" s="35">
        <f ca="1">IFERROR(VLOOKUP($E7229&amp;"-2",'PTE - Segment Emissions Calcs'!$I$8:$V$8919,16,FALSE),0)</f>
        <v>0</v>
      </c>
      <c r="H7229" s="36">
        <f t="shared" ca="1" si="336"/>
        <v>1.3649430736834549E-6</v>
      </c>
      <c r="I7229" s="37">
        <f ca="1">IFERROR(VLOOKUP($E7229&amp;"-1",'PTE - Segment Emissions Calcs'!$I$8:$X$8919,18,FALSE),0)</f>
        <v>5.9784506627335326E-6</v>
      </c>
      <c r="J7229" s="37">
        <f ca="1">IFERROR(VLOOKUP($E7229&amp;"-2",'PTE - Segment Emissions Calcs'!$I$8:$X$8919,18,FALSE),0)</f>
        <v>0</v>
      </c>
      <c r="K7229" s="37">
        <f t="shared" ca="1" si="337"/>
        <v>5.9784506627335326E-6</v>
      </c>
      <c r="L7229" s="37">
        <f ca="1">IFERROR(VLOOKUP($E7229&amp;"-1",'PTE - Segment Emissions Calcs'!$I$8:$Z$8919,20,FALSE),0)</f>
        <v>5.9784506627335326E-6</v>
      </c>
      <c r="M7229" s="37">
        <f ca="1">IFERROR(VLOOKUP($E7229&amp;"-2",'PTE - Segment Emissions Calcs'!$I$8:$Z$8919,20,FALSE),0)</f>
        <v>0</v>
      </c>
      <c r="N7229" s="37">
        <f t="shared" ca="1" si="338"/>
        <v>5.9784506627335326E-6</v>
      </c>
      <c r="O7229" s="38">
        <f t="array" aca="1" ref="O7229" ca="1">IF($H7229="TOTAL HAP",H7229,MAX(IF('PTE - Segment Emissions Calcs'!$B$8:$B$8919=$B7229,'PTE - Segment Emissions Calcs'!$V$8:$V$8919,)))</f>
        <v>1.3649430736834549E-6</v>
      </c>
      <c r="P7229" s="38">
        <f t="array" aca="1" ref="P7229" ca="1">IF($H7229="TOTAL HAP",K7229,MAX(IF('PTE - Segment Emissions Calcs'!$B$8:$B$8919=$B7229,'PTE - Segment Emissions Calcs'!$X$8:$X$8919,)))</f>
        <v>5.9784506627335326E-6</v>
      </c>
      <c r="Q7229" s="38">
        <f t="array" aca="1" ref="Q7229" ca="1">IF($H7229="TOTAL HAP",N7229,MAX(IF('PTE - Segment Emissions Calcs'!$B$8:$B$8919=$B7229,'PTE - Segment Emissions Calcs'!$Z$8:$Z$8919,)))</f>
        <v>5.9784506627335326E-6</v>
      </c>
      <c r="R7229" s="39"/>
    </row>
    <row r="7230" spans="1:18" x14ac:dyDescent="0.25">
      <c r="A7230" s="40"/>
      <c r="B7230" s="40"/>
      <c r="C7230" s="34" t="s">
        <v>130</v>
      </c>
      <c r="D7230" s="35"/>
      <c r="E7230" s="35"/>
      <c r="F7230" s="35">
        <f ca="1">IFERROR(VLOOKUP($E7230&amp;"-1",'PTE - Segment Emissions Calcs'!$I$8:$V$8919,16,FALSE),0)</f>
        <v>5.0911512280757808E-6</v>
      </c>
      <c r="G7230" s="35">
        <f ca="1">IFERROR(VLOOKUP($E7230&amp;"-2",'PTE - Segment Emissions Calcs'!$I$8:$V$8919,16,FALSE),0)</f>
        <v>0</v>
      </c>
      <c r="H7230" s="36">
        <f t="shared" ca="1" si="336"/>
        <v>5.0911512280757808E-6</v>
      </c>
      <c r="I7230" s="37">
        <f ca="1">IFERROR(VLOOKUP($E7230&amp;"-1",'PTE - Segment Emissions Calcs'!$I$8:$X$8919,18,FALSE),0)</f>
        <v>2.2299242378971919E-5</v>
      </c>
      <c r="J7230" s="37">
        <f ca="1">IFERROR(VLOOKUP($E7230&amp;"-2",'PTE - Segment Emissions Calcs'!$I$8:$X$8919,18,FALSE),0)</f>
        <v>0</v>
      </c>
      <c r="K7230" s="37">
        <f t="shared" ca="1" si="337"/>
        <v>2.2299242378971919E-5</v>
      </c>
      <c r="L7230" s="37">
        <f ca="1">IFERROR(VLOOKUP($E7230&amp;"-1",'PTE - Segment Emissions Calcs'!$I$8:$Z$8919,20,FALSE),0)</f>
        <v>2.2299242378971919E-5</v>
      </c>
      <c r="M7230" s="37">
        <f ca="1">IFERROR(VLOOKUP($E7230&amp;"-2",'PTE - Segment Emissions Calcs'!$I$8:$Z$8919,20,FALSE),0)</f>
        <v>0</v>
      </c>
      <c r="N7230" s="37">
        <f t="shared" ca="1" si="338"/>
        <v>2.2299242378971919E-5</v>
      </c>
      <c r="O7230" s="38">
        <f t="array" aca="1" ref="O7230" ca="1">IF($H7230="TOTAL HAP",H7230,MAX(IF('PTE - Segment Emissions Calcs'!$B$8:$B$8919=$B7230,'PTE - Segment Emissions Calcs'!$V$8:$V$8919,)))</f>
        <v>5.0911512280757808E-6</v>
      </c>
      <c r="P7230" s="38">
        <f t="array" aca="1" ref="P7230" ca="1">IF($H7230="TOTAL HAP",K7230,MAX(IF('PTE - Segment Emissions Calcs'!$B$8:$B$8919=$B7230,'PTE - Segment Emissions Calcs'!$X$8:$X$8919,)))</f>
        <v>2.2299242378971919E-5</v>
      </c>
      <c r="Q7230" s="38">
        <f t="array" aca="1" ref="Q7230" ca="1">IF($H7230="TOTAL HAP",N7230,MAX(IF('PTE - Segment Emissions Calcs'!$B$8:$B$8919=$B7230,'PTE - Segment Emissions Calcs'!$Z$8:$Z$8919,)))</f>
        <v>2.2299242378971919E-5</v>
      </c>
      <c r="R7230" s="39"/>
    </row>
    <row r="7231" spans="1:18" x14ac:dyDescent="0.25">
      <c r="A7231" s="40"/>
      <c r="B7231" s="40"/>
      <c r="C7231" s="34" t="s">
        <v>173</v>
      </c>
      <c r="D7231" s="35"/>
      <c r="E7231" s="35"/>
      <c r="F7231" s="35">
        <f ca="1">IFERROR(VLOOKUP($E7231&amp;"-1",'PTE - Segment Emissions Calcs'!$I$8:$V$8919,16,FALSE),0)</f>
        <v>0</v>
      </c>
      <c r="G7231" s="35">
        <f ca="1">IFERROR(VLOOKUP($E7231&amp;"-2",'PTE - Segment Emissions Calcs'!$I$8:$V$8919,16,FALSE),0)</f>
        <v>0</v>
      </c>
      <c r="H7231" s="36">
        <f t="shared" ca="1" si="336"/>
        <v>0</v>
      </c>
      <c r="I7231" s="37">
        <f ca="1">IFERROR(VLOOKUP($E7231&amp;"-1",'PTE - Segment Emissions Calcs'!$I$8:$X$8919,18,FALSE),0)</f>
        <v>0</v>
      </c>
      <c r="J7231" s="37">
        <f ca="1">IFERROR(VLOOKUP($E7231&amp;"-2",'PTE - Segment Emissions Calcs'!$I$8:$X$8919,18,FALSE),0)</f>
        <v>0</v>
      </c>
      <c r="K7231" s="37">
        <f t="shared" ca="1" si="337"/>
        <v>0</v>
      </c>
      <c r="L7231" s="37">
        <f ca="1">IFERROR(VLOOKUP($E7231&amp;"-1",'PTE - Segment Emissions Calcs'!$I$8:$Z$8919,20,FALSE),0)</f>
        <v>0</v>
      </c>
      <c r="M7231" s="37">
        <f ca="1">IFERROR(VLOOKUP($E7231&amp;"-2",'PTE - Segment Emissions Calcs'!$I$8:$Z$8919,20,FALSE),0)</f>
        <v>0</v>
      </c>
      <c r="N7231" s="37">
        <f t="shared" ca="1" si="338"/>
        <v>0</v>
      </c>
      <c r="O7231" s="38">
        <f t="array" aca="1" ref="O7231" ca="1">IF($H7231="TOTAL HAP",H7231,MAX(IF('PTE - Segment Emissions Calcs'!$B$8:$B$8919=$B7231,'PTE - Segment Emissions Calcs'!$V$8:$V$8919,)))</f>
        <v>0</v>
      </c>
      <c r="P7231" s="38">
        <f t="array" aca="1" ref="P7231" ca="1">IF($H7231="TOTAL HAP",K7231,MAX(IF('PTE - Segment Emissions Calcs'!$B$8:$B$8919=$B7231,'PTE - Segment Emissions Calcs'!$X$8:$X$8919,)))</f>
        <v>0</v>
      </c>
      <c r="Q7231" s="38">
        <f t="array" aca="1" ref="Q7231" ca="1">IF($H7231="TOTAL HAP",N7231,MAX(IF('PTE - Segment Emissions Calcs'!$B$8:$B$8919=$B7231,'PTE - Segment Emissions Calcs'!$Z$8:$Z$8919,)))</f>
        <v>0</v>
      </c>
      <c r="R7231" s="39"/>
    </row>
    <row r="7232" spans="1:18" x14ac:dyDescent="0.25">
      <c r="A7232" s="40"/>
      <c r="B7232" s="40"/>
      <c r="C7232" s="34" t="s">
        <v>291</v>
      </c>
      <c r="D7232" s="35"/>
      <c r="E7232" s="35"/>
      <c r="F7232" s="35">
        <f ca="1">IFERROR(VLOOKUP($E7232&amp;"-1",'PTE - Segment Emissions Calcs'!$I$8:$V$8919,16,FALSE),0)</f>
        <v>0</v>
      </c>
      <c r="G7232" s="35">
        <f ca="1">IFERROR(VLOOKUP($E7232&amp;"-2",'PTE - Segment Emissions Calcs'!$I$8:$V$8919,16,FALSE),0)</f>
        <v>0</v>
      </c>
      <c r="H7232" s="36">
        <f t="shared" ca="1" si="336"/>
        <v>0</v>
      </c>
      <c r="I7232" s="37">
        <f ca="1">IFERROR(VLOOKUP($E7232&amp;"-1",'PTE - Segment Emissions Calcs'!$I$8:$X$8919,18,FALSE),0)</f>
        <v>0</v>
      </c>
      <c r="J7232" s="37">
        <f ca="1">IFERROR(VLOOKUP($E7232&amp;"-2",'PTE - Segment Emissions Calcs'!$I$8:$X$8919,18,FALSE),0)</f>
        <v>0</v>
      </c>
      <c r="K7232" s="37">
        <f t="shared" ca="1" si="337"/>
        <v>0</v>
      </c>
      <c r="L7232" s="37">
        <f ca="1">IFERROR(VLOOKUP($E7232&amp;"-1",'PTE - Segment Emissions Calcs'!$I$8:$Z$8919,20,FALSE),0)</f>
        <v>0</v>
      </c>
      <c r="M7232" s="37">
        <f ca="1">IFERROR(VLOOKUP($E7232&amp;"-2",'PTE - Segment Emissions Calcs'!$I$8:$Z$8919,20,FALSE),0)</f>
        <v>0</v>
      </c>
      <c r="N7232" s="37">
        <f t="shared" ca="1" si="338"/>
        <v>0</v>
      </c>
      <c r="O7232" s="38">
        <f t="array" aca="1" ref="O7232" ca="1">IF($H7232="TOTAL HAP",H7232,MAX(IF('PTE - Segment Emissions Calcs'!$B$8:$B$8919=$B7232,'PTE - Segment Emissions Calcs'!$V$8:$V$8919,)))</f>
        <v>0</v>
      </c>
      <c r="P7232" s="38">
        <f t="array" aca="1" ref="P7232" ca="1">IF($H7232="TOTAL HAP",K7232,MAX(IF('PTE - Segment Emissions Calcs'!$B$8:$B$8919=$B7232,'PTE - Segment Emissions Calcs'!$X$8:$X$8919,)))</f>
        <v>0</v>
      </c>
      <c r="Q7232" s="38">
        <f t="array" aca="1" ref="Q7232" ca="1">IF($H7232="TOTAL HAP",N7232,MAX(IF('PTE - Segment Emissions Calcs'!$B$8:$B$8919=$B7232,'PTE - Segment Emissions Calcs'!$Z$8:$Z$8919,)))</f>
        <v>0</v>
      </c>
      <c r="R7232" s="39"/>
    </row>
    <row r="7233" spans="1:18" x14ac:dyDescent="0.25">
      <c r="A7233" s="40"/>
      <c r="B7233" s="40"/>
      <c r="C7233" s="34" t="s">
        <v>292</v>
      </c>
      <c r="D7233" s="35"/>
      <c r="E7233" s="35"/>
      <c r="F7233" s="35">
        <f ca="1">IFERROR(VLOOKUP($E7233&amp;"-1",'PTE - Segment Emissions Calcs'!$I$8:$V$8919,16,FALSE),0)</f>
        <v>0</v>
      </c>
      <c r="G7233" s="35">
        <f ca="1">IFERROR(VLOOKUP($E7233&amp;"-2",'PTE - Segment Emissions Calcs'!$I$8:$V$8919,16,FALSE),0)</f>
        <v>0</v>
      </c>
      <c r="H7233" s="36">
        <f t="shared" ca="1" si="336"/>
        <v>0</v>
      </c>
      <c r="I7233" s="37">
        <f ca="1">IFERROR(VLOOKUP($E7233&amp;"-1",'PTE - Segment Emissions Calcs'!$I$8:$X$8919,18,FALSE),0)</f>
        <v>0</v>
      </c>
      <c r="J7233" s="37">
        <f ca="1">IFERROR(VLOOKUP($E7233&amp;"-2",'PTE - Segment Emissions Calcs'!$I$8:$X$8919,18,FALSE),0)</f>
        <v>0</v>
      </c>
      <c r="K7233" s="37">
        <f t="shared" ca="1" si="337"/>
        <v>0</v>
      </c>
      <c r="L7233" s="37">
        <f ca="1">IFERROR(VLOOKUP($E7233&amp;"-1",'PTE - Segment Emissions Calcs'!$I$8:$Z$8919,20,FALSE),0)</f>
        <v>0</v>
      </c>
      <c r="M7233" s="37">
        <f ca="1">IFERROR(VLOOKUP($E7233&amp;"-2",'PTE - Segment Emissions Calcs'!$I$8:$Z$8919,20,FALSE),0)</f>
        <v>0</v>
      </c>
      <c r="N7233" s="37">
        <f t="shared" ca="1" si="338"/>
        <v>0</v>
      </c>
      <c r="O7233" s="38">
        <f t="array" aca="1" ref="O7233" ca="1">IF($H7233="TOTAL HAP",H7233,MAX(IF('PTE - Segment Emissions Calcs'!$B$8:$B$8919=$B7233,'PTE - Segment Emissions Calcs'!$V$8:$V$8919,)))</f>
        <v>0</v>
      </c>
      <c r="P7233" s="38">
        <f t="array" aca="1" ref="P7233" ca="1">IF($H7233="TOTAL HAP",K7233,MAX(IF('PTE - Segment Emissions Calcs'!$B$8:$B$8919=$B7233,'PTE - Segment Emissions Calcs'!$X$8:$X$8919,)))</f>
        <v>0</v>
      </c>
      <c r="Q7233" s="38">
        <f t="array" aca="1" ref="Q7233" ca="1">IF($H7233="TOTAL HAP",N7233,MAX(IF('PTE - Segment Emissions Calcs'!$B$8:$B$8919=$B7233,'PTE - Segment Emissions Calcs'!$Z$8:$Z$8919,)))</f>
        <v>0</v>
      </c>
      <c r="R7233" s="39"/>
    </row>
    <row r="7234" spans="1:18" x14ac:dyDescent="0.25">
      <c r="A7234" s="40"/>
      <c r="B7234" s="40"/>
      <c r="C7234" s="34" t="s">
        <v>66</v>
      </c>
      <c r="D7234" s="35"/>
      <c r="E7234" s="35"/>
      <c r="F7234" s="35">
        <f ca="1">IFERROR(VLOOKUP($E7234&amp;"-1",'PTE - Segment Emissions Calcs'!$I$8:$V$8919,16,FALSE),0)</f>
        <v>4.7232241845847396E-5</v>
      </c>
      <c r="G7234" s="35">
        <f ca="1">IFERROR(VLOOKUP($E7234&amp;"-2",'PTE - Segment Emissions Calcs'!$I$8:$V$8919,16,FALSE),0)</f>
        <v>0</v>
      </c>
      <c r="H7234" s="36">
        <f t="shared" ca="1" si="336"/>
        <v>4.7232241845847396E-5</v>
      </c>
      <c r="I7234" s="37">
        <f ca="1">IFERROR(VLOOKUP($E7234&amp;"-1",'PTE - Segment Emissions Calcs'!$I$8:$X$8919,18,FALSE),0)</f>
        <v>2.0687721928481159E-4</v>
      </c>
      <c r="J7234" s="37">
        <f ca="1">IFERROR(VLOOKUP($E7234&amp;"-2",'PTE - Segment Emissions Calcs'!$I$8:$X$8919,18,FALSE),0)</f>
        <v>0</v>
      </c>
      <c r="K7234" s="37">
        <f t="shared" ca="1" si="337"/>
        <v>2.0687721928481159E-4</v>
      </c>
      <c r="L7234" s="37">
        <f ca="1">IFERROR(VLOOKUP($E7234&amp;"-1",'PTE - Segment Emissions Calcs'!$I$8:$Z$8919,20,FALSE),0)</f>
        <v>2.0687721928481159E-4</v>
      </c>
      <c r="M7234" s="37">
        <f ca="1">IFERROR(VLOOKUP($E7234&amp;"-2",'PTE - Segment Emissions Calcs'!$I$8:$Z$8919,20,FALSE),0)</f>
        <v>0</v>
      </c>
      <c r="N7234" s="37">
        <f t="shared" ca="1" si="338"/>
        <v>2.0687721928481159E-4</v>
      </c>
      <c r="O7234" s="38">
        <f t="array" aca="1" ref="O7234" ca="1">IF($H7234="TOTAL HAP",H7234,MAX(IF('PTE - Segment Emissions Calcs'!$B$8:$B$8919=$B7234,'PTE - Segment Emissions Calcs'!$V$8:$V$8919,)))</f>
        <v>4.7232241845847396E-5</v>
      </c>
      <c r="P7234" s="38">
        <f t="array" aca="1" ref="P7234" ca="1">IF($H7234="TOTAL HAP",K7234,MAX(IF('PTE - Segment Emissions Calcs'!$B$8:$B$8919=$B7234,'PTE - Segment Emissions Calcs'!$X$8:$X$8919,)))</f>
        <v>2.0687721928481159E-4</v>
      </c>
      <c r="Q7234" s="38">
        <f t="array" aca="1" ref="Q7234" ca="1">IF($H7234="TOTAL HAP",N7234,MAX(IF('PTE - Segment Emissions Calcs'!$B$8:$B$8919=$B7234,'PTE - Segment Emissions Calcs'!$Z$8:$Z$8919,)))</f>
        <v>2.0687721928481159E-4</v>
      </c>
      <c r="R7234" s="39"/>
    </row>
    <row r="7235" spans="1:18" x14ac:dyDescent="0.25">
      <c r="A7235" s="40"/>
      <c r="B7235" s="40"/>
      <c r="C7235" s="34" t="s">
        <v>293</v>
      </c>
      <c r="D7235" s="35"/>
      <c r="E7235" s="35"/>
      <c r="F7235" s="35">
        <f ca="1">IFERROR(VLOOKUP($E7235&amp;"-1",'PTE - Segment Emissions Calcs'!$I$8:$V$8919,16,FALSE),0)</f>
        <v>0</v>
      </c>
      <c r="G7235" s="35">
        <f ca="1">IFERROR(VLOOKUP($E7235&amp;"-2",'PTE - Segment Emissions Calcs'!$I$8:$V$8919,16,FALSE),0)</f>
        <v>0</v>
      </c>
      <c r="H7235" s="36">
        <f t="shared" ca="1" si="336"/>
        <v>0</v>
      </c>
      <c r="I7235" s="37">
        <f ca="1">IFERROR(VLOOKUP($E7235&amp;"-1",'PTE - Segment Emissions Calcs'!$I$8:$X$8919,18,FALSE),0)</f>
        <v>0</v>
      </c>
      <c r="J7235" s="37">
        <f ca="1">IFERROR(VLOOKUP($E7235&amp;"-2",'PTE - Segment Emissions Calcs'!$I$8:$X$8919,18,FALSE),0)</f>
        <v>0</v>
      </c>
      <c r="K7235" s="37">
        <f t="shared" ca="1" si="337"/>
        <v>0</v>
      </c>
      <c r="L7235" s="37">
        <f ca="1">IFERROR(VLOOKUP($E7235&amp;"-1",'PTE - Segment Emissions Calcs'!$I$8:$Z$8919,20,FALSE),0)</f>
        <v>0</v>
      </c>
      <c r="M7235" s="37">
        <f ca="1">IFERROR(VLOOKUP($E7235&amp;"-2",'PTE - Segment Emissions Calcs'!$I$8:$Z$8919,20,FALSE),0)</f>
        <v>0</v>
      </c>
      <c r="N7235" s="37">
        <f t="shared" ca="1" si="338"/>
        <v>0</v>
      </c>
      <c r="O7235" s="38">
        <f t="array" aca="1" ref="O7235" ca="1">IF($H7235="TOTAL HAP",H7235,MAX(IF('PTE - Segment Emissions Calcs'!$B$8:$B$8919=$B7235,'PTE - Segment Emissions Calcs'!$V$8:$V$8919,)))</f>
        <v>0</v>
      </c>
      <c r="P7235" s="38">
        <f t="array" aca="1" ref="P7235" ca="1">IF($H7235="TOTAL HAP",K7235,MAX(IF('PTE - Segment Emissions Calcs'!$B$8:$B$8919=$B7235,'PTE - Segment Emissions Calcs'!$X$8:$X$8919,)))</f>
        <v>0</v>
      </c>
      <c r="Q7235" s="38">
        <f t="array" aca="1" ref="Q7235" ca="1">IF($H7235="TOTAL HAP",N7235,MAX(IF('PTE - Segment Emissions Calcs'!$B$8:$B$8919=$B7235,'PTE - Segment Emissions Calcs'!$Z$8:$Z$8919,)))</f>
        <v>0</v>
      </c>
      <c r="R7235" s="39"/>
    </row>
    <row r="7236" spans="1:18" x14ac:dyDescent="0.25">
      <c r="A7236" s="40"/>
      <c r="B7236" s="40"/>
      <c r="C7236" s="34" t="s">
        <v>48</v>
      </c>
      <c r="D7236" s="35"/>
      <c r="E7236" s="35"/>
      <c r="F7236" s="35">
        <f ca="1">IFERROR(VLOOKUP($E7236&amp;"-1",'PTE - Segment Emissions Calcs'!$I$8:$V$8919,16,FALSE),0)</f>
        <v>0</v>
      </c>
      <c r="G7236" s="35">
        <f ca="1">IFERROR(VLOOKUP($E7236&amp;"-2",'PTE - Segment Emissions Calcs'!$I$8:$V$8919,16,FALSE),0)</f>
        <v>0</v>
      </c>
      <c r="H7236" s="36">
        <f t="shared" ca="1" si="336"/>
        <v>0</v>
      </c>
      <c r="I7236" s="37">
        <f ca="1">IFERROR(VLOOKUP($E7236&amp;"-1",'PTE - Segment Emissions Calcs'!$I$8:$X$8919,18,FALSE),0)</f>
        <v>0</v>
      </c>
      <c r="J7236" s="37">
        <f ca="1">IFERROR(VLOOKUP($E7236&amp;"-2",'PTE - Segment Emissions Calcs'!$I$8:$X$8919,18,FALSE),0)</f>
        <v>0</v>
      </c>
      <c r="K7236" s="37">
        <f t="shared" ca="1" si="337"/>
        <v>0</v>
      </c>
      <c r="L7236" s="37">
        <f ca="1">IFERROR(VLOOKUP($E7236&amp;"-1",'PTE - Segment Emissions Calcs'!$I$8:$Z$8919,20,FALSE),0)</f>
        <v>0</v>
      </c>
      <c r="M7236" s="37">
        <f ca="1">IFERROR(VLOOKUP($E7236&amp;"-2",'PTE - Segment Emissions Calcs'!$I$8:$Z$8919,20,FALSE),0)</f>
        <v>0</v>
      </c>
      <c r="N7236" s="37">
        <f t="shared" ca="1" si="338"/>
        <v>0</v>
      </c>
      <c r="O7236" s="38">
        <f t="array" aca="1" ref="O7236" ca="1">IF($H7236="TOTAL HAP",H7236,MAX(IF('PTE - Segment Emissions Calcs'!$B$8:$B$8919=$B7236,'PTE - Segment Emissions Calcs'!$V$8:$V$8919,)))</f>
        <v>0</v>
      </c>
      <c r="P7236" s="38">
        <f t="array" aca="1" ref="P7236" ca="1">IF($H7236="TOTAL HAP",K7236,MAX(IF('PTE - Segment Emissions Calcs'!$B$8:$B$8919=$B7236,'PTE - Segment Emissions Calcs'!$X$8:$X$8919,)))</f>
        <v>0</v>
      </c>
      <c r="Q7236" s="38">
        <f t="array" aca="1" ref="Q7236" ca="1">IF($H7236="TOTAL HAP",N7236,MAX(IF('PTE - Segment Emissions Calcs'!$B$8:$B$8919=$B7236,'PTE - Segment Emissions Calcs'!$Z$8:$Z$8919,)))</f>
        <v>0</v>
      </c>
      <c r="R7236" s="39"/>
    </row>
    <row r="7237" spans="1:18" x14ac:dyDescent="0.25">
      <c r="A7237" s="40"/>
      <c r="B7237" s="40"/>
      <c r="C7237" s="34" t="s">
        <v>294</v>
      </c>
      <c r="D7237" s="35"/>
      <c r="E7237" s="35"/>
      <c r="F7237" s="35">
        <f ca="1">IFERROR(VLOOKUP($E7237&amp;"-1",'PTE - Segment Emissions Calcs'!$I$8:$V$8919,16,FALSE),0)</f>
        <v>0</v>
      </c>
      <c r="G7237" s="35">
        <f ca="1">IFERROR(VLOOKUP($E7237&amp;"-2",'PTE - Segment Emissions Calcs'!$I$8:$V$8919,16,FALSE),0)</f>
        <v>0</v>
      </c>
      <c r="H7237" s="36">
        <f t="shared" ca="1" si="336"/>
        <v>0</v>
      </c>
      <c r="I7237" s="37">
        <f ca="1">IFERROR(VLOOKUP($E7237&amp;"-1",'PTE - Segment Emissions Calcs'!$I$8:$X$8919,18,FALSE),0)</f>
        <v>0</v>
      </c>
      <c r="J7237" s="37">
        <f ca="1">IFERROR(VLOOKUP($E7237&amp;"-2",'PTE - Segment Emissions Calcs'!$I$8:$X$8919,18,FALSE),0)</f>
        <v>0</v>
      </c>
      <c r="K7237" s="37">
        <f t="shared" ca="1" si="337"/>
        <v>0</v>
      </c>
      <c r="L7237" s="37">
        <f ca="1">IFERROR(VLOOKUP($E7237&amp;"-1",'PTE - Segment Emissions Calcs'!$I$8:$Z$8919,20,FALSE),0)</f>
        <v>0</v>
      </c>
      <c r="M7237" s="37">
        <f ca="1">IFERROR(VLOOKUP($E7237&amp;"-2",'PTE - Segment Emissions Calcs'!$I$8:$Z$8919,20,FALSE),0)</f>
        <v>0</v>
      </c>
      <c r="N7237" s="37">
        <f t="shared" ca="1" si="338"/>
        <v>0</v>
      </c>
      <c r="O7237" s="38">
        <f t="array" aca="1" ref="O7237" ca="1">IF($H7237="TOTAL HAP",H7237,MAX(IF('PTE - Segment Emissions Calcs'!$B$8:$B$8919=$B7237,'PTE - Segment Emissions Calcs'!$V$8:$V$8919,)))</f>
        <v>0</v>
      </c>
      <c r="P7237" s="38">
        <f t="array" aca="1" ref="P7237" ca="1">IF($H7237="TOTAL HAP",K7237,MAX(IF('PTE - Segment Emissions Calcs'!$B$8:$B$8919=$B7237,'PTE - Segment Emissions Calcs'!$X$8:$X$8919,)))</f>
        <v>0</v>
      </c>
      <c r="Q7237" s="38">
        <f t="array" aca="1" ref="Q7237" ca="1">IF($H7237="TOTAL HAP",N7237,MAX(IF('PTE - Segment Emissions Calcs'!$B$8:$B$8919=$B7237,'PTE - Segment Emissions Calcs'!$Z$8:$Z$8919,)))</f>
        <v>0</v>
      </c>
      <c r="R7237" s="39"/>
    </row>
    <row r="7238" spans="1:18" x14ac:dyDescent="0.25">
      <c r="A7238" s="40"/>
      <c r="B7238" s="40"/>
      <c r="C7238" s="34" t="s">
        <v>50</v>
      </c>
      <c r="D7238" s="35"/>
      <c r="E7238" s="35"/>
      <c r="F7238" s="35">
        <f ca="1">IFERROR(VLOOKUP($E7238&amp;"-1",'PTE - Segment Emissions Calcs'!$I$8:$V$8919,16,FALSE),0)</f>
        <v>8.4959664800189301E-7</v>
      </c>
      <c r="G7238" s="35">
        <f ca="1">IFERROR(VLOOKUP($E7238&amp;"-2",'PTE - Segment Emissions Calcs'!$I$8:$V$8919,16,FALSE),0)</f>
        <v>0</v>
      </c>
      <c r="H7238" s="36">
        <f t="shared" ca="1" si="336"/>
        <v>8.4959664800189301E-7</v>
      </c>
      <c r="I7238" s="37">
        <f ca="1">IFERROR(VLOOKUP($E7238&amp;"-1",'PTE - Segment Emissions Calcs'!$I$8:$X$8919,18,FALSE),0)</f>
        <v>3.7212333182482916E-6</v>
      </c>
      <c r="J7238" s="37">
        <f ca="1">IFERROR(VLOOKUP($E7238&amp;"-2",'PTE - Segment Emissions Calcs'!$I$8:$X$8919,18,FALSE),0)</f>
        <v>0</v>
      </c>
      <c r="K7238" s="37">
        <f t="shared" ca="1" si="337"/>
        <v>3.7212333182482916E-6</v>
      </c>
      <c r="L7238" s="37">
        <f ca="1">IFERROR(VLOOKUP($E7238&amp;"-1",'PTE - Segment Emissions Calcs'!$I$8:$Z$8919,20,FALSE),0)</f>
        <v>3.7212333182482916E-6</v>
      </c>
      <c r="M7238" s="37">
        <f ca="1">IFERROR(VLOOKUP($E7238&amp;"-2",'PTE - Segment Emissions Calcs'!$I$8:$Z$8919,20,FALSE),0)</f>
        <v>0</v>
      </c>
      <c r="N7238" s="37">
        <f t="shared" ca="1" si="338"/>
        <v>3.7212333182482916E-6</v>
      </c>
      <c r="O7238" s="38">
        <f t="array" aca="1" ref="O7238" ca="1">IF($H7238="TOTAL HAP",H7238,MAX(IF('PTE - Segment Emissions Calcs'!$B$8:$B$8919=$B7238,'PTE - Segment Emissions Calcs'!$V$8:$V$8919,)))</f>
        <v>8.4959664800189301E-7</v>
      </c>
      <c r="P7238" s="38">
        <f t="array" aca="1" ref="P7238" ca="1">IF($H7238="TOTAL HAP",K7238,MAX(IF('PTE - Segment Emissions Calcs'!$B$8:$B$8919=$B7238,'PTE - Segment Emissions Calcs'!$X$8:$X$8919,)))</f>
        <v>3.7212333182482916E-6</v>
      </c>
      <c r="Q7238" s="38">
        <f t="array" aca="1" ref="Q7238" ca="1">IF($H7238="TOTAL HAP",N7238,MAX(IF('PTE - Segment Emissions Calcs'!$B$8:$B$8919=$B7238,'PTE - Segment Emissions Calcs'!$Z$8:$Z$8919,)))</f>
        <v>3.7212333182482916E-6</v>
      </c>
      <c r="R7238" s="39"/>
    </row>
    <row r="7239" spans="1:18" x14ac:dyDescent="0.25">
      <c r="A7239" s="40"/>
      <c r="B7239" s="40"/>
      <c r="C7239" s="34" t="s">
        <v>53</v>
      </c>
      <c r="D7239" s="35"/>
      <c r="E7239" s="35"/>
      <c r="F7239" s="35">
        <f ca="1">IFERROR(VLOOKUP($E7239&amp;"-1",'PTE - Segment Emissions Calcs'!$I$8:$V$8919,16,FALSE),0)</f>
        <v>6.0099116491505811E-4</v>
      </c>
      <c r="G7239" s="35">
        <f ca="1">IFERROR(VLOOKUP($E7239&amp;"-2",'PTE - Segment Emissions Calcs'!$I$8:$V$8919,16,FALSE),0)</f>
        <v>0</v>
      </c>
      <c r="H7239" s="36">
        <f t="shared" ca="1" si="336"/>
        <v>6.0099116491505811E-4</v>
      </c>
      <c r="I7239" s="37">
        <f ca="1">IFERROR(VLOOKUP($E7239&amp;"-1",'PTE - Segment Emissions Calcs'!$I$8:$X$8919,18,FALSE),0)</f>
        <v>2.6323413023279546E-3</v>
      </c>
      <c r="J7239" s="37">
        <f ca="1">IFERROR(VLOOKUP($E7239&amp;"-2",'PTE - Segment Emissions Calcs'!$I$8:$X$8919,18,FALSE),0)</f>
        <v>0</v>
      </c>
      <c r="K7239" s="37">
        <f t="shared" ca="1" si="337"/>
        <v>2.6323413023279546E-3</v>
      </c>
      <c r="L7239" s="37">
        <f ca="1">IFERROR(VLOOKUP($E7239&amp;"-1",'PTE - Segment Emissions Calcs'!$I$8:$Z$8919,20,FALSE),0)</f>
        <v>2.6323413023279546E-3</v>
      </c>
      <c r="M7239" s="37">
        <f ca="1">IFERROR(VLOOKUP($E7239&amp;"-2",'PTE - Segment Emissions Calcs'!$I$8:$Z$8919,20,FALSE),0)</f>
        <v>0</v>
      </c>
      <c r="N7239" s="37">
        <f t="shared" ca="1" si="338"/>
        <v>2.6323413023279546E-3</v>
      </c>
      <c r="O7239" s="38">
        <f t="array" aca="1" ref="O7239" ca="1">IF($H7239="TOTAL HAP",H7239,MAX(IF('PTE - Segment Emissions Calcs'!$B$8:$B$8919=$B7239,'PTE - Segment Emissions Calcs'!$V$8:$V$8919,)))</f>
        <v>6.0099116491505811E-4</v>
      </c>
      <c r="P7239" s="38">
        <f t="array" aca="1" ref="P7239" ca="1">IF($H7239="TOTAL HAP",K7239,MAX(IF('PTE - Segment Emissions Calcs'!$B$8:$B$8919=$B7239,'PTE - Segment Emissions Calcs'!$X$8:$X$8919,)))</f>
        <v>2.6323413023279546E-3</v>
      </c>
      <c r="Q7239" s="38">
        <f t="array" aca="1" ref="Q7239" ca="1">IF($H7239="TOTAL HAP",N7239,MAX(IF('PTE - Segment Emissions Calcs'!$B$8:$B$8919=$B7239,'PTE - Segment Emissions Calcs'!$Z$8:$Z$8919,)))</f>
        <v>2.6323413023279546E-3</v>
      </c>
      <c r="R7239" s="39"/>
    </row>
    <row r="7240" spans="1:18" x14ac:dyDescent="0.25">
      <c r="A7240" s="40"/>
      <c r="B7240" s="40"/>
      <c r="C7240" s="34" t="s">
        <v>209</v>
      </c>
      <c r="D7240" s="35"/>
      <c r="E7240" s="35"/>
      <c r="F7240" s="35">
        <f ca="1">IFERROR(VLOOKUP($E7240&amp;"-1",'PTE - Segment Emissions Calcs'!$I$8:$V$8919,16,FALSE),0)</f>
        <v>0</v>
      </c>
      <c r="G7240" s="35">
        <f ca="1">IFERROR(VLOOKUP($E7240&amp;"-2",'PTE - Segment Emissions Calcs'!$I$8:$V$8919,16,FALSE),0)</f>
        <v>0</v>
      </c>
      <c r="H7240" s="36">
        <f t="shared" ca="1" si="336"/>
        <v>0</v>
      </c>
      <c r="I7240" s="37">
        <f ca="1">IFERROR(VLOOKUP($E7240&amp;"-1",'PTE - Segment Emissions Calcs'!$I$8:$X$8919,18,FALSE),0)</f>
        <v>0</v>
      </c>
      <c r="J7240" s="37">
        <f ca="1">IFERROR(VLOOKUP($E7240&amp;"-2",'PTE - Segment Emissions Calcs'!$I$8:$X$8919,18,FALSE),0)</f>
        <v>0</v>
      </c>
      <c r="K7240" s="37">
        <f t="shared" ca="1" si="337"/>
        <v>0</v>
      </c>
      <c r="L7240" s="37">
        <f ca="1">IFERROR(VLOOKUP($E7240&amp;"-1",'PTE - Segment Emissions Calcs'!$I$8:$Z$8919,20,FALSE),0)</f>
        <v>0</v>
      </c>
      <c r="M7240" s="37">
        <f ca="1">IFERROR(VLOOKUP($E7240&amp;"-2",'PTE - Segment Emissions Calcs'!$I$8:$Z$8919,20,FALSE),0)</f>
        <v>0</v>
      </c>
      <c r="N7240" s="37">
        <f t="shared" ca="1" si="338"/>
        <v>0</v>
      </c>
      <c r="O7240" s="38">
        <f t="array" aca="1" ref="O7240" ca="1">IF($H7240="TOTAL HAP",H7240,MAX(IF('PTE - Segment Emissions Calcs'!$B$8:$B$8919=$B7240,'PTE - Segment Emissions Calcs'!$V$8:$V$8919,)))</f>
        <v>0</v>
      </c>
      <c r="P7240" s="38">
        <f t="array" aca="1" ref="P7240" ca="1">IF($H7240="TOTAL HAP",K7240,MAX(IF('PTE - Segment Emissions Calcs'!$B$8:$B$8919=$B7240,'PTE - Segment Emissions Calcs'!$X$8:$X$8919,)))</f>
        <v>0</v>
      </c>
      <c r="Q7240" s="38">
        <f t="array" aca="1" ref="Q7240" ca="1">IF($H7240="TOTAL HAP",N7240,MAX(IF('PTE - Segment Emissions Calcs'!$B$8:$B$8919=$B7240,'PTE - Segment Emissions Calcs'!$Z$8:$Z$8919,)))</f>
        <v>0</v>
      </c>
      <c r="R7240" s="39"/>
    </row>
    <row r="7241" spans="1:18" x14ac:dyDescent="0.25">
      <c r="A7241" s="40"/>
      <c r="B7241" s="40"/>
      <c r="C7241" s="34" t="s">
        <v>177</v>
      </c>
      <c r="D7241" s="35"/>
      <c r="E7241" s="35"/>
      <c r="F7241" s="35">
        <f ca="1">IFERROR(VLOOKUP($E7241&amp;"-1",'PTE - Segment Emissions Calcs'!$I$8:$V$8919,16,FALSE),0)</f>
        <v>2.1168876661816326E-5</v>
      </c>
      <c r="G7241" s="35">
        <f ca="1">IFERROR(VLOOKUP($E7241&amp;"-2",'PTE - Segment Emissions Calcs'!$I$8:$V$8919,16,FALSE),0)</f>
        <v>0</v>
      </c>
      <c r="H7241" s="36">
        <f t="shared" ca="1" si="336"/>
        <v>2.1168876661816326E-5</v>
      </c>
      <c r="I7241" s="37">
        <f ca="1">IFERROR(VLOOKUP($E7241&amp;"-1",'PTE - Segment Emissions Calcs'!$I$8:$X$8919,18,FALSE),0)</f>
        <v>9.2719679778755507E-5</v>
      </c>
      <c r="J7241" s="37">
        <f ca="1">IFERROR(VLOOKUP($E7241&amp;"-2",'PTE - Segment Emissions Calcs'!$I$8:$X$8919,18,FALSE),0)</f>
        <v>0</v>
      </c>
      <c r="K7241" s="37">
        <f t="shared" ca="1" si="337"/>
        <v>9.2719679778755507E-5</v>
      </c>
      <c r="L7241" s="37">
        <f ca="1">IFERROR(VLOOKUP($E7241&amp;"-1",'PTE - Segment Emissions Calcs'!$I$8:$Z$8919,20,FALSE),0)</f>
        <v>9.2719679778755507E-5</v>
      </c>
      <c r="M7241" s="37">
        <f ca="1">IFERROR(VLOOKUP($E7241&amp;"-2",'PTE - Segment Emissions Calcs'!$I$8:$Z$8919,20,FALSE),0)</f>
        <v>0</v>
      </c>
      <c r="N7241" s="37">
        <f t="shared" ca="1" si="338"/>
        <v>9.2719679778755507E-5</v>
      </c>
      <c r="O7241" s="38">
        <f t="array" aca="1" ref="O7241" ca="1">IF($H7241="TOTAL HAP",H7241,MAX(IF('PTE - Segment Emissions Calcs'!$B$8:$B$8919=$B7241,'PTE - Segment Emissions Calcs'!$V$8:$V$8919,)))</f>
        <v>2.1168876661816326E-5</v>
      </c>
      <c r="P7241" s="38">
        <f t="array" aca="1" ref="P7241" ca="1">IF($H7241="TOTAL HAP",K7241,MAX(IF('PTE - Segment Emissions Calcs'!$B$8:$B$8919=$B7241,'PTE - Segment Emissions Calcs'!$X$8:$X$8919,)))</f>
        <v>9.2719679778755507E-5</v>
      </c>
      <c r="Q7241" s="38">
        <f t="array" aca="1" ref="Q7241" ca="1">IF($H7241="TOTAL HAP",N7241,MAX(IF('PTE - Segment Emissions Calcs'!$B$8:$B$8919=$B7241,'PTE - Segment Emissions Calcs'!$Z$8:$Z$8919,)))</f>
        <v>9.2719679778755507E-5</v>
      </c>
      <c r="R7241" s="39"/>
    </row>
    <row r="7242" spans="1:18" x14ac:dyDescent="0.25">
      <c r="A7242" s="40"/>
      <c r="B7242" s="40"/>
      <c r="C7242" s="34" t="s">
        <v>210</v>
      </c>
      <c r="D7242" s="35"/>
      <c r="E7242" s="35"/>
      <c r="F7242" s="35">
        <f ca="1">IFERROR(VLOOKUP($E7242&amp;"-1",'PTE - Segment Emissions Calcs'!$I$8:$V$8919,16,FALSE),0)</f>
        <v>6.8460598346478593E-6</v>
      </c>
      <c r="G7242" s="35">
        <f ca="1">IFERROR(VLOOKUP($E7242&amp;"-2",'PTE - Segment Emissions Calcs'!$I$8:$V$8919,16,FALSE),0)</f>
        <v>0</v>
      </c>
      <c r="H7242" s="36">
        <f t="shared" ca="1" si="336"/>
        <v>6.8460598346478593E-6</v>
      </c>
      <c r="I7242" s="37">
        <f ca="1">IFERROR(VLOOKUP($E7242&amp;"-1",'PTE - Segment Emissions Calcs'!$I$8:$X$8919,18,FALSE),0)</f>
        <v>2.9985742075757625E-5</v>
      </c>
      <c r="J7242" s="37">
        <f ca="1">IFERROR(VLOOKUP($E7242&amp;"-2",'PTE - Segment Emissions Calcs'!$I$8:$X$8919,18,FALSE),0)</f>
        <v>0</v>
      </c>
      <c r="K7242" s="37">
        <f t="shared" ca="1" si="337"/>
        <v>2.9985742075757625E-5</v>
      </c>
      <c r="L7242" s="37">
        <f ca="1">IFERROR(VLOOKUP($E7242&amp;"-1",'PTE - Segment Emissions Calcs'!$I$8:$Z$8919,20,FALSE),0)</f>
        <v>2.9985742075757625E-5</v>
      </c>
      <c r="M7242" s="37">
        <f ca="1">IFERROR(VLOOKUP($E7242&amp;"-2",'PTE - Segment Emissions Calcs'!$I$8:$Z$8919,20,FALSE),0)</f>
        <v>0</v>
      </c>
      <c r="N7242" s="37">
        <f t="shared" ca="1" si="338"/>
        <v>2.9985742075757625E-5</v>
      </c>
      <c r="O7242" s="38">
        <f t="array" aca="1" ref="O7242" ca="1">IF($H7242="TOTAL HAP",H7242,MAX(IF('PTE - Segment Emissions Calcs'!$B$8:$B$8919=$B7242,'PTE - Segment Emissions Calcs'!$V$8:$V$8919,)))</f>
        <v>6.8460598346478593E-6</v>
      </c>
      <c r="P7242" s="38">
        <f t="array" aca="1" ref="P7242" ca="1">IF($H7242="TOTAL HAP",K7242,MAX(IF('PTE - Segment Emissions Calcs'!$B$8:$B$8919=$B7242,'PTE - Segment Emissions Calcs'!$X$8:$X$8919,)))</f>
        <v>2.9985742075757625E-5</v>
      </c>
      <c r="Q7242" s="38">
        <f t="array" aca="1" ref="Q7242" ca="1">IF($H7242="TOTAL HAP",N7242,MAX(IF('PTE - Segment Emissions Calcs'!$B$8:$B$8919=$B7242,'PTE - Segment Emissions Calcs'!$Z$8:$Z$8919,)))</f>
        <v>2.9985742075757625E-5</v>
      </c>
      <c r="R7242" s="39"/>
    </row>
    <row r="7243" spans="1:18" x14ac:dyDescent="0.25">
      <c r="A7243" s="40"/>
      <c r="B7243" s="40"/>
      <c r="C7243" s="34" t="s">
        <v>69</v>
      </c>
      <c r="D7243" s="35"/>
      <c r="E7243" s="35"/>
      <c r="F7243" s="35">
        <f ca="1">IFERROR(VLOOKUP($E7243&amp;"-1",'PTE - Segment Emissions Calcs'!$I$8:$V$8919,16,FALSE),0)</f>
        <v>1.9643088361961749E-4</v>
      </c>
      <c r="G7243" s="35">
        <f ca="1">IFERROR(VLOOKUP($E7243&amp;"-2",'PTE - Segment Emissions Calcs'!$I$8:$V$8919,16,FALSE),0)</f>
        <v>0</v>
      </c>
      <c r="H7243" s="36">
        <f t="shared" ref="H7243:H7306" ca="1" si="339">MAX(F7243:G7243)</f>
        <v>1.9643088361961749E-4</v>
      </c>
      <c r="I7243" s="37">
        <f ca="1">IFERROR(VLOOKUP($E7243&amp;"-1",'PTE - Segment Emissions Calcs'!$I$8:$X$8919,18,FALSE),0)</f>
        <v>8.6036727025392461E-4</v>
      </c>
      <c r="J7243" s="37">
        <f ca="1">IFERROR(VLOOKUP($E7243&amp;"-2",'PTE - Segment Emissions Calcs'!$I$8:$X$8919,18,FALSE),0)</f>
        <v>0</v>
      </c>
      <c r="K7243" s="37">
        <f t="shared" ref="K7243:K7306" ca="1" si="340">MAX(I7243:J7243)</f>
        <v>8.6036727025392461E-4</v>
      </c>
      <c r="L7243" s="37">
        <f ca="1">IFERROR(VLOOKUP($E7243&amp;"-1",'PTE - Segment Emissions Calcs'!$I$8:$Z$8919,20,FALSE),0)</f>
        <v>8.6036727025392461E-4</v>
      </c>
      <c r="M7243" s="37">
        <f ca="1">IFERROR(VLOOKUP($E7243&amp;"-2",'PTE - Segment Emissions Calcs'!$I$8:$Z$8919,20,FALSE),0)</f>
        <v>0</v>
      </c>
      <c r="N7243" s="37">
        <f t="shared" ref="N7243:N7306" ca="1" si="341">MAX(L7243:M7243)</f>
        <v>8.6036727025392461E-4</v>
      </c>
      <c r="O7243" s="38">
        <f t="array" aca="1" ref="O7243" ca="1">IF($H7243="TOTAL HAP",H7243,MAX(IF('PTE - Segment Emissions Calcs'!$B$8:$B$8919=$B7243,'PTE - Segment Emissions Calcs'!$V$8:$V$8919,)))</f>
        <v>1.9643088361961749E-4</v>
      </c>
      <c r="P7243" s="38">
        <f t="array" aca="1" ref="P7243" ca="1">IF($H7243="TOTAL HAP",K7243,MAX(IF('PTE - Segment Emissions Calcs'!$B$8:$B$8919=$B7243,'PTE - Segment Emissions Calcs'!$X$8:$X$8919,)))</f>
        <v>8.6036727025392461E-4</v>
      </c>
      <c r="Q7243" s="38">
        <f t="array" aca="1" ref="Q7243" ca="1">IF($H7243="TOTAL HAP",N7243,MAX(IF('PTE - Segment Emissions Calcs'!$B$8:$B$8919=$B7243,'PTE - Segment Emissions Calcs'!$Z$8:$Z$8919,)))</f>
        <v>8.6036727025392461E-4</v>
      </c>
      <c r="R7243" s="39"/>
    </row>
    <row r="7244" spans="1:18" x14ac:dyDescent="0.25">
      <c r="A7244" s="40"/>
      <c r="B7244" s="40"/>
      <c r="C7244" s="34" t="s">
        <v>179</v>
      </c>
      <c r="D7244" s="35"/>
      <c r="E7244" s="35"/>
      <c r="F7244" s="35">
        <f ca="1">IFERROR(VLOOKUP($E7244&amp;"-1",'PTE - Segment Emissions Calcs'!$I$8:$V$8919,16,FALSE),0)</f>
        <v>0</v>
      </c>
      <c r="G7244" s="35">
        <f ca="1">IFERROR(VLOOKUP($E7244&amp;"-2",'PTE - Segment Emissions Calcs'!$I$8:$V$8919,16,FALSE),0)</f>
        <v>0</v>
      </c>
      <c r="H7244" s="36">
        <f t="shared" ca="1" si="339"/>
        <v>0</v>
      </c>
      <c r="I7244" s="37">
        <f ca="1">IFERROR(VLOOKUP($E7244&amp;"-1",'PTE - Segment Emissions Calcs'!$I$8:$X$8919,18,FALSE),0)</f>
        <v>0</v>
      </c>
      <c r="J7244" s="37">
        <f ca="1">IFERROR(VLOOKUP($E7244&amp;"-2",'PTE - Segment Emissions Calcs'!$I$8:$X$8919,18,FALSE),0)</f>
        <v>0</v>
      </c>
      <c r="K7244" s="37">
        <f t="shared" ca="1" si="340"/>
        <v>0</v>
      </c>
      <c r="L7244" s="37">
        <f ca="1">IFERROR(VLOOKUP($E7244&amp;"-1",'PTE - Segment Emissions Calcs'!$I$8:$Z$8919,20,FALSE),0)</f>
        <v>0</v>
      </c>
      <c r="M7244" s="37">
        <f ca="1">IFERROR(VLOOKUP($E7244&amp;"-2",'PTE - Segment Emissions Calcs'!$I$8:$Z$8919,20,FALSE),0)</f>
        <v>0</v>
      </c>
      <c r="N7244" s="37">
        <f t="shared" ca="1" si="341"/>
        <v>0</v>
      </c>
      <c r="O7244" s="38">
        <f t="array" aca="1" ref="O7244" ca="1">IF($H7244="TOTAL HAP",H7244,MAX(IF('PTE - Segment Emissions Calcs'!$B$8:$B$8919=$B7244,'PTE - Segment Emissions Calcs'!$V$8:$V$8919,)))</f>
        <v>0</v>
      </c>
      <c r="P7244" s="38">
        <f t="array" aca="1" ref="P7244" ca="1">IF($H7244="TOTAL HAP",K7244,MAX(IF('PTE - Segment Emissions Calcs'!$B$8:$B$8919=$B7244,'PTE - Segment Emissions Calcs'!$X$8:$X$8919,)))</f>
        <v>0</v>
      </c>
      <c r="Q7244" s="38">
        <f t="array" aca="1" ref="Q7244" ca="1">IF($H7244="TOTAL HAP",N7244,MAX(IF('PTE - Segment Emissions Calcs'!$B$8:$B$8919=$B7244,'PTE - Segment Emissions Calcs'!$Z$8:$Z$8919,)))</f>
        <v>0</v>
      </c>
      <c r="R7244" s="39"/>
    </row>
    <row r="7245" spans="1:18" ht="15.75" thickBot="1" x14ac:dyDescent="0.3">
      <c r="A7245" s="42"/>
      <c r="B7245" s="42"/>
      <c r="C7245" s="43" t="s">
        <v>295</v>
      </c>
      <c r="D7245" s="44"/>
      <c r="E7245" s="44"/>
      <c r="F7245" s="44">
        <f ca="1">IFERROR(VLOOKUP($E7245&amp;"-1",'PTE - Segment Emissions Calcs'!$I$8:$V$8919,16,FALSE),0)</f>
        <v>0</v>
      </c>
      <c r="G7245" s="44">
        <f ca="1">IFERROR(VLOOKUP($E7245&amp;"-2",'PTE - Segment Emissions Calcs'!$I$8:$V$8919,16,FALSE),0)</f>
        <v>0</v>
      </c>
      <c r="H7245" s="45">
        <f t="shared" ca="1" si="339"/>
        <v>0</v>
      </c>
      <c r="I7245" s="46">
        <f ca="1">IFERROR(VLOOKUP($E7245&amp;"-1",'PTE - Segment Emissions Calcs'!$I$8:$X$8919,18,FALSE),0)</f>
        <v>0</v>
      </c>
      <c r="J7245" s="46">
        <f ca="1">IFERROR(VLOOKUP($E7245&amp;"-2",'PTE - Segment Emissions Calcs'!$I$8:$X$8919,18,FALSE),0)</f>
        <v>0</v>
      </c>
      <c r="K7245" s="46">
        <f t="shared" ca="1" si="340"/>
        <v>0</v>
      </c>
      <c r="L7245" s="46">
        <f ca="1">IFERROR(VLOOKUP($E7245&amp;"-1",'PTE - Segment Emissions Calcs'!$I$8:$Z$8919,20,FALSE),0)</f>
        <v>0</v>
      </c>
      <c r="M7245" s="46">
        <f ca="1">IFERROR(VLOOKUP($E7245&amp;"-2",'PTE - Segment Emissions Calcs'!$I$8:$Z$8919,20,FALSE),0)</f>
        <v>0</v>
      </c>
      <c r="N7245" s="46">
        <f t="shared" ca="1" si="341"/>
        <v>0</v>
      </c>
      <c r="O7245" s="47">
        <f t="array" aca="1" ref="O7245" ca="1">IF($H7245="TOTAL HAP",H7245,MAX(IF('PTE - Segment Emissions Calcs'!$B$8:$B$8919=$B7245,'PTE - Segment Emissions Calcs'!$V$8:$V$8919,)))</f>
        <v>0</v>
      </c>
      <c r="P7245" s="47">
        <f t="array" aca="1" ref="P7245" ca="1">IF($H7245="TOTAL HAP",K7245,MAX(IF('PTE - Segment Emissions Calcs'!$B$8:$B$8919=$B7245,'PTE - Segment Emissions Calcs'!$X$8:$X$8919,)))</f>
        <v>0</v>
      </c>
      <c r="Q7245" s="47">
        <f t="array" aca="1" ref="Q7245" ca="1">IF($H7245="TOTAL HAP",N7245,MAX(IF('PTE - Segment Emissions Calcs'!$B$8:$B$8919=$B7245,'PTE - Segment Emissions Calcs'!$Z$8:$Z$8919,)))</f>
        <v>0</v>
      </c>
      <c r="R7245" s="48"/>
    </row>
    <row r="7246" spans="1:18" ht="15.75" thickTop="1" x14ac:dyDescent="0.25">
      <c r="A7246" s="25" t="str">
        <f ca="1">VLOOKUP(#REF!,'PTE - Segment Emissions Calcs'!$C$8:$J$8919,8,FALSE)</f>
        <v>EQUI 093</v>
      </c>
      <c r="B7246" s="25" t="str">
        <f ca="1">VLOOKUP(A7246,'PTE - Segment Emissions Calcs'!$J$8:$O$8919,4,FALSE)</f>
        <v>Fuel Additive</v>
      </c>
      <c r="C7246" s="26" t="s">
        <v>24</v>
      </c>
      <c r="D7246" s="27"/>
      <c r="E7246" s="27"/>
      <c r="F7246" s="27">
        <f ca="1">IFERROR(VLOOKUP($E7246&amp;"-1",'PTE - Segment Emissions Calcs'!$I$8:$V$8919,16,FALSE),0)</f>
        <v>2.1372087397736653E-4</v>
      </c>
      <c r="G7246" s="27">
        <f ca="1">IFERROR(VLOOKUP($E7246&amp;"-2",'PTE - Segment Emissions Calcs'!$I$8:$V$8919,16,FALSE),0)</f>
        <v>0</v>
      </c>
      <c r="H7246" s="28">
        <f t="shared" ca="1" si="339"/>
        <v>2.1372087397736653E-4</v>
      </c>
      <c r="I7246" s="29">
        <f ca="1">IFERROR(VLOOKUP($E7246&amp;"-1",'PTE - Segment Emissions Calcs'!$I$8:$X$8919,18,FALSE),0)</f>
        <v>9.3609742802086538E-4</v>
      </c>
      <c r="J7246" s="29">
        <f ca="1">IFERROR(VLOOKUP($E7246&amp;"-2",'PTE - Segment Emissions Calcs'!$I$8:$X$8919,18,FALSE),0)</f>
        <v>0</v>
      </c>
      <c r="K7246" s="29">
        <f t="shared" ca="1" si="340"/>
        <v>9.3609742802086538E-4</v>
      </c>
      <c r="L7246" s="29">
        <f ca="1">IFERROR(VLOOKUP($E7246&amp;"-1",'PTE - Segment Emissions Calcs'!$I$8:$Z$8919,20,FALSE),0)</f>
        <v>9.3609742802086538E-4</v>
      </c>
      <c r="M7246" s="29">
        <f ca="1">IFERROR(VLOOKUP($E7246&amp;"-2",'PTE - Segment Emissions Calcs'!$I$8:$Z$8919,20,FALSE),0)</f>
        <v>0</v>
      </c>
      <c r="N7246" s="29">
        <f t="shared" ca="1" si="341"/>
        <v>9.3609742802086538E-4</v>
      </c>
      <c r="O7246" s="30">
        <f t="array" aca="1" ref="O7246" ca="1">IF($H7246="TOTAL HAP",H7246,MAX(IF('PTE - Segment Emissions Calcs'!$B$8:$B$8919=$B7246,'PTE - Segment Emissions Calcs'!$V$8:$V$8919,)))</f>
        <v>2.1372087397736653E-4</v>
      </c>
      <c r="P7246" s="30">
        <f t="array" aca="1" ref="P7246" ca="1">IF($H7246="TOTAL HAP",K7246,MAX(IF('PTE - Segment Emissions Calcs'!$B$8:$B$8919=$B7246,'PTE - Segment Emissions Calcs'!$X$8:$X$8919,)))</f>
        <v>9.3609742802086538E-4</v>
      </c>
      <c r="Q7246" s="30">
        <f t="array" aca="1" ref="Q7246" ca="1">IF($H7246="TOTAL HAP",N7246,MAX(IF('PTE - Segment Emissions Calcs'!$B$8:$B$8919=$B7246,'PTE - Segment Emissions Calcs'!$Z$8:$Z$8919,)))</f>
        <v>9.3609742802086538E-4</v>
      </c>
      <c r="R7246" s="31"/>
    </row>
    <row r="7247" spans="1:18" x14ac:dyDescent="0.25">
      <c r="A7247" s="32"/>
      <c r="B7247" s="33"/>
      <c r="C7247" s="34" t="s">
        <v>29</v>
      </c>
      <c r="D7247" s="35"/>
      <c r="E7247" s="35"/>
      <c r="F7247" s="35">
        <f ca="1">IFERROR(VLOOKUP($E7247&amp;"-1",'PTE - Segment Emissions Calcs'!$I$8:$V$8919,16,FALSE),0)</f>
        <v>0</v>
      </c>
      <c r="G7247" s="35">
        <f ca="1">IFERROR(VLOOKUP($E7247&amp;"-2",'PTE - Segment Emissions Calcs'!$I$8:$V$8919,16,FALSE),0)</f>
        <v>0</v>
      </c>
      <c r="H7247" s="36">
        <f t="shared" ca="1" si="339"/>
        <v>0</v>
      </c>
      <c r="I7247" s="37">
        <f ca="1">IFERROR(VLOOKUP($E7247&amp;"-1",'PTE - Segment Emissions Calcs'!$I$8:$X$8919,18,FALSE),0)</f>
        <v>0</v>
      </c>
      <c r="J7247" s="37">
        <f ca="1">IFERROR(VLOOKUP($E7247&amp;"-2",'PTE - Segment Emissions Calcs'!$I$8:$X$8919,18,FALSE),0)</f>
        <v>0</v>
      </c>
      <c r="K7247" s="37">
        <f t="shared" ca="1" si="340"/>
        <v>0</v>
      </c>
      <c r="L7247" s="37">
        <f ca="1">IFERROR(VLOOKUP($E7247&amp;"-1",'PTE - Segment Emissions Calcs'!$I$8:$Z$8919,20,FALSE),0)</f>
        <v>0</v>
      </c>
      <c r="M7247" s="37">
        <f ca="1">IFERROR(VLOOKUP($E7247&amp;"-2",'PTE - Segment Emissions Calcs'!$I$8:$Z$8919,20,FALSE),0)</f>
        <v>0</v>
      </c>
      <c r="N7247" s="37">
        <f t="shared" ca="1" si="341"/>
        <v>0</v>
      </c>
      <c r="O7247" s="38">
        <f t="array" aca="1" ref="O7247" ca="1">IF($H7247="TOTAL HAP",H7247,MAX(IF('PTE - Segment Emissions Calcs'!$B$8:$B$8919=$B7247,'PTE - Segment Emissions Calcs'!$V$8:$V$8919,)))</f>
        <v>0</v>
      </c>
      <c r="P7247" s="38">
        <f t="array" aca="1" ref="P7247" ca="1">IF($H7247="TOTAL HAP",K7247,MAX(IF('PTE - Segment Emissions Calcs'!$B$8:$B$8919=$B7247,'PTE - Segment Emissions Calcs'!$X$8:$X$8919,)))</f>
        <v>0</v>
      </c>
      <c r="Q7247" s="38">
        <f t="array" aca="1" ref="Q7247" ca="1">IF($H7247="TOTAL HAP",N7247,MAX(IF('PTE - Segment Emissions Calcs'!$B$8:$B$8919=$B7247,'PTE - Segment Emissions Calcs'!$Z$8:$Z$8919,)))</f>
        <v>0</v>
      </c>
      <c r="R7247" s="39"/>
    </row>
    <row r="7248" spans="1:18" x14ac:dyDescent="0.25">
      <c r="A7248" s="32"/>
      <c r="B7248" s="33"/>
      <c r="C7248" s="34" t="s">
        <v>37</v>
      </c>
      <c r="D7248" s="35"/>
      <c r="E7248" s="35"/>
      <c r="F7248" s="35">
        <f ca="1">IFERROR(VLOOKUP($E7248&amp;"-1",'PTE - Segment Emissions Calcs'!$I$8:$V$8919,16,FALSE),0)</f>
        <v>0</v>
      </c>
      <c r="G7248" s="35">
        <f ca="1">IFERROR(VLOOKUP($E7248&amp;"-2",'PTE - Segment Emissions Calcs'!$I$8:$V$8919,16,FALSE),0)</f>
        <v>0</v>
      </c>
      <c r="H7248" s="36">
        <f t="shared" ca="1" si="339"/>
        <v>0</v>
      </c>
      <c r="I7248" s="37">
        <f ca="1">IFERROR(VLOOKUP($E7248&amp;"-1",'PTE - Segment Emissions Calcs'!$I$8:$X$8919,18,FALSE),0)</f>
        <v>0</v>
      </c>
      <c r="J7248" s="37">
        <f ca="1">IFERROR(VLOOKUP($E7248&amp;"-2",'PTE - Segment Emissions Calcs'!$I$8:$X$8919,18,FALSE),0)</f>
        <v>0</v>
      </c>
      <c r="K7248" s="37">
        <f t="shared" ca="1" si="340"/>
        <v>0</v>
      </c>
      <c r="L7248" s="37">
        <f ca="1">IFERROR(VLOOKUP($E7248&amp;"-1",'PTE - Segment Emissions Calcs'!$I$8:$Z$8919,20,FALSE),0)</f>
        <v>0</v>
      </c>
      <c r="M7248" s="37">
        <f ca="1">IFERROR(VLOOKUP($E7248&amp;"-2",'PTE - Segment Emissions Calcs'!$I$8:$Z$8919,20,FALSE),0)</f>
        <v>0</v>
      </c>
      <c r="N7248" s="37">
        <f t="shared" ca="1" si="341"/>
        <v>0</v>
      </c>
      <c r="O7248" s="38">
        <f t="array" aca="1" ref="O7248" ca="1">IF($H7248="TOTAL HAP",H7248,MAX(IF('PTE - Segment Emissions Calcs'!$B$8:$B$8919=$B7248,'PTE - Segment Emissions Calcs'!$V$8:$V$8919,)))</f>
        <v>0</v>
      </c>
      <c r="P7248" s="38">
        <f t="array" aca="1" ref="P7248" ca="1">IF($H7248="TOTAL HAP",K7248,MAX(IF('PTE - Segment Emissions Calcs'!$B$8:$B$8919=$B7248,'PTE - Segment Emissions Calcs'!$X$8:$X$8919,)))</f>
        <v>0</v>
      </c>
      <c r="Q7248" s="38">
        <f t="array" aca="1" ref="Q7248" ca="1">IF($H7248="TOTAL HAP",N7248,MAX(IF('PTE - Segment Emissions Calcs'!$B$8:$B$8919=$B7248,'PTE - Segment Emissions Calcs'!$Z$8:$Z$8919,)))</f>
        <v>0</v>
      </c>
      <c r="R7248" s="39"/>
    </row>
    <row r="7249" spans="1:18" x14ac:dyDescent="0.25">
      <c r="A7249" s="40"/>
      <c r="B7249" s="40"/>
      <c r="C7249" s="34" t="s">
        <v>204</v>
      </c>
      <c r="D7249" s="35"/>
      <c r="E7249" s="35"/>
      <c r="F7249" s="35">
        <f ca="1">IFERROR(VLOOKUP($E7249&amp;"-1",'PTE - Segment Emissions Calcs'!$I$8:$V$8919,16,FALSE),0)</f>
        <v>0</v>
      </c>
      <c r="G7249" s="35">
        <f ca="1">IFERROR(VLOOKUP($E7249&amp;"-2",'PTE - Segment Emissions Calcs'!$I$8:$V$8919,16,FALSE),0)</f>
        <v>0</v>
      </c>
      <c r="H7249" s="36">
        <f t="shared" ca="1" si="339"/>
        <v>0</v>
      </c>
      <c r="I7249" s="37">
        <f ca="1">IFERROR(VLOOKUP($E7249&amp;"-1",'PTE - Segment Emissions Calcs'!$I$8:$X$8919,18,FALSE),0)</f>
        <v>0</v>
      </c>
      <c r="J7249" s="37">
        <f ca="1">IFERROR(VLOOKUP($E7249&amp;"-2",'PTE - Segment Emissions Calcs'!$I$8:$X$8919,18,FALSE),0)</f>
        <v>0</v>
      </c>
      <c r="K7249" s="37">
        <f t="shared" ca="1" si="340"/>
        <v>0</v>
      </c>
      <c r="L7249" s="37">
        <f ca="1">IFERROR(VLOOKUP($E7249&amp;"-1",'PTE - Segment Emissions Calcs'!$I$8:$Z$8919,20,FALSE),0)</f>
        <v>0</v>
      </c>
      <c r="M7249" s="37">
        <f ca="1">IFERROR(VLOOKUP($E7249&amp;"-2",'PTE - Segment Emissions Calcs'!$I$8:$Z$8919,20,FALSE),0)</f>
        <v>0</v>
      </c>
      <c r="N7249" s="37">
        <f t="shared" ca="1" si="341"/>
        <v>0</v>
      </c>
      <c r="O7249" s="38">
        <f t="array" aca="1" ref="O7249" ca="1">IF($H7249="TOTAL HAP",H7249,MAX(IF('PTE - Segment Emissions Calcs'!$B$8:$B$8919=$B7249,'PTE - Segment Emissions Calcs'!$V$8:$V$8919,)))</f>
        <v>0</v>
      </c>
      <c r="P7249" s="38">
        <f t="array" aca="1" ref="P7249" ca="1">IF($H7249="TOTAL HAP",K7249,MAX(IF('PTE - Segment Emissions Calcs'!$B$8:$B$8919=$B7249,'PTE - Segment Emissions Calcs'!$X$8:$X$8919,)))</f>
        <v>0</v>
      </c>
      <c r="Q7249" s="38">
        <f t="array" aca="1" ref="Q7249" ca="1">IF($H7249="TOTAL HAP",N7249,MAX(IF('PTE - Segment Emissions Calcs'!$B$8:$B$8919=$B7249,'PTE - Segment Emissions Calcs'!$Z$8:$Z$8919,)))</f>
        <v>0</v>
      </c>
      <c r="R7249" s="39"/>
    </row>
    <row r="7250" spans="1:18" x14ac:dyDescent="0.25">
      <c r="A7250" s="40"/>
      <c r="B7250" s="40"/>
      <c r="C7250" s="34" t="s">
        <v>205</v>
      </c>
      <c r="D7250" s="35"/>
      <c r="E7250" s="35"/>
      <c r="F7250" s="35">
        <f ca="1">IFERROR(VLOOKUP($E7250&amp;"-1",'PTE - Segment Emissions Calcs'!$I$8:$V$8919,16,FALSE),0)</f>
        <v>0</v>
      </c>
      <c r="G7250" s="35">
        <f ca="1">IFERROR(VLOOKUP($E7250&amp;"-2",'PTE - Segment Emissions Calcs'!$I$8:$V$8919,16,FALSE),0)</f>
        <v>0</v>
      </c>
      <c r="H7250" s="36">
        <f t="shared" ca="1" si="339"/>
        <v>0</v>
      </c>
      <c r="I7250" s="37">
        <f ca="1">IFERROR(VLOOKUP($E7250&amp;"-1",'PTE - Segment Emissions Calcs'!$I$8:$X$8919,18,FALSE),0)</f>
        <v>0</v>
      </c>
      <c r="J7250" s="37">
        <f ca="1">IFERROR(VLOOKUP($E7250&amp;"-2",'PTE - Segment Emissions Calcs'!$I$8:$X$8919,18,FALSE),0)</f>
        <v>0</v>
      </c>
      <c r="K7250" s="37">
        <f t="shared" ca="1" si="340"/>
        <v>0</v>
      </c>
      <c r="L7250" s="37">
        <f ca="1">IFERROR(VLOOKUP($E7250&amp;"-1",'PTE - Segment Emissions Calcs'!$I$8:$Z$8919,20,FALSE),0)</f>
        <v>0</v>
      </c>
      <c r="M7250" s="37">
        <f ca="1">IFERROR(VLOOKUP($E7250&amp;"-2",'PTE - Segment Emissions Calcs'!$I$8:$Z$8919,20,FALSE),0)</f>
        <v>0</v>
      </c>
      <c r="N7250" s="37">
        <f t="shared" ca="1" si="341"/>
        <v>0</v>
      </c>
      <c r="O7250" s="38">
        <f t="array" aca="1" ref="O7250" ca="1">IF($H7250="TOTAL HAP",H7250,MAX(IF('PTE - Segment Emissions Calcs'!$B$8:$B$8919=$B7250,'PTE - Segment Emissions Calcs'!$V$8:$V$8919,)))</f>
        <v>0</v>
      </c>
      <c r="P7250" s="38">
        <f t="array" aca="1" ref="P7250" ca="1">IF($H7250="TOTAL HAP",K7250,MAX(IF('PTE - Segment Emissions Calcs'!$B$8:$B$8919=$B7250,'PTE - Segment Emissions Calcs'!$X$8:$X$8919,)))</f>
        <v>0</v>
      </c>
      <c r="Q7250" s="38">
        <f t="array" aca="1" ref="Q7250" ca="1">IF($H7250="TOTAL HAP",N7250,MAX(IF('PTE - Segment Emissions Calcs'!$B$8:$B$8919=$B7250,'PTE - Segment Emissions Calcs'!$Z$8:$Z$8919,)))</f>
        <v>0</v>
      </c>
      <c r="R7250" s="39"/>
    </row>
    <row r="7251" spans="1:18" x14ac:dyDescent="0.25">
      <c r="A7251" s="40"/>
      <c r="B7251" s="40"/>
      <c r="C7251" s="34" t="s">
        <v>130</v>
      </c>
      <c r="D7251" s="35"/>
      <c r="E7251" s="35"/>
      <c r="F7251" s="35">
        <f ca="1">IFERROR(VLOOKUP($E7251&amp;"-1",'PTE - Segment Emissions Calcs'!$I$8:$V$8919,16,FALSE),0)</f>
        <v>5.5146216179587944E-6</v>
      </c>
      <c r="G7251" s="35">
        <f ca="1">IFERROR(VLOOKUP($E7251&amp;"-2",'PTE - Segment Emissions Calcs'!$I$8:$V$8919,16,FALSE),0)</f>
        <v>0</v>
      </c>
      <c r="H7251" s="36">
        <f t="shared" ca="1" si="339"/>
        <v>5.5146216179587944E-6</v>
      </c>
      <c r="I7251" s="37">
        <f ca="1">IFERROR(VLOOKUP($E7251&amp;"-1",'PTE - Segment Emissions Calcs'!$I$8:$X$8919,18,FALSE),0)</f>
        <v>2.4154042686659518E-5</v>
      </c>
      <c r="J7251" s="37">
        <f ca="1">IFERROR(VLOOKUP($E7251&amp;"-2",'PTE - Segment Emissions Calcs'!$I$8:$X$8919,18,FALSE),0)</f>
        <v>0</v>
      </c>
      <c r="K7251" s="37">
        <f t="shared" ca="1" si="340"/>
        <v>2.4154042686659518E-5</v>
      </c>
      <c r="L7251" s="37">
        <f ca="1">IFERROR(VLOOKUP($E7251&amp;"-1",'PTE - Segment Emissions Calcs'!$I$8:$Z$8919,20,FALSE),0)</f>
        <v>2.4154042686659518E-5</v>
      </c>
      <c r="M7251" s="37">
        <f ca="1">IFERROR(VLOOKUP($E7251&amp;"-2",'PTE - Segment Emissions Calcs'!$I$8:$Z$8919,20,FALSE),0)</f>
        <v>0</v>
      </c>
      <c r="N7251" s="37">
        <f t="shared" ca="1" si="341"/>
        <v>2.4154042686659518E-5</v>
      </c>
      <c r="O7251" s="38">
        <f t="array" aca="1" ref="O7251" ca="1">IF($H7251="TOTAL HAP",H7251,MAX(IF('PTE - Segment Emissions Calcs'!$B$8:$B$8919=$B7251,'PTE - Segment Emissions Calcs'!$V$8:$V$8919,)))</f>
        <v>5.5146216179587944E-6</v>
      </c>
      <c r="P7251" s="38">
        <f t="array" aca="1" ref="P7251" ca="1">IF($H7251="TOTAL HAP",K7251,MAX(IF('PTE - Segment Emissions Calcs'!$B$8:$B$8919=$B7251,'PTE - Segment Emissions Calcs'!$X$8:$X$8919,)))</f>
        <v>2.4154042686659518E-5</v>
      </c>
      <c r="Q7251" s="38">
        <f t="array" aca="1" ref="Q7251" ca="1">IF($H7251="TOTAL HAP",N7251,MAX(IF('PTE - Segment Emissions Calcs'!$B$8:$B$8919=$B7251,'PTE - Segment Emissions Calcs'!$Z$8:$Z$8919,)))</f>
        <v>2.4154042686659518E-5</v>
      </c>
      <c r="R7251" s="39"/>
    </row>
    <row r="7252" spans="1:18" x14ac:dyDescent="0.25">
      <c r="A7252" s="40"/>
      <c r="B7252" s="40"/>
      <c r="C7252" s="34" t="s">
        <v>173</v>
      </c>
      <c r="D7252" s="35"/>
      <c r="E7252" s="35"/>
      <c r="F7252" s="35">
        <f ca="1">IFERROR(VLOOKUP($E7252&amp;"-1",'PTE - Segment Emissions Calcs'!$I$8:$V$8919,16,FALSE),0)</f>
        <v>0</v>
      </c>
      <c r="G7252" s="35">
        <f ca="1">IFERROR(VLOOKUP($E7252&amp;"-2",'PTE - Segment Emissions Calcs'!$I$8:$V$8919,16,FALSE),0)</f>
        <v>0</v>
      </c>
      <c r="H7252" s="36">
        <f t="shared" ca="1" si="339"/>
        <v>0</v>
      </c>
      <c r="I7252" s="37">
        <f ca="1">IFERROR(VLOOKUP($E7252&amp;"-1",'PTE - Segment Emissions Calcs'!$I$8:$X$8919,18,FALSE),0)</f>
        <v>0</v>
      </c>
      <c r="J7252" s="37">
        <f ca="1">IFERROR(VLOOKUP($E7252&amp;"-2",'PTE - Segment Emissions Calcs'!$I$8:$X$8919,18,FALSE),0)</f>
        <v>0</v>
      </c>
      <c r="K7252" s="37">
        <f t="shared" ca="1" si="340"/>
        <v>0</v>
      </c>
      <c r="L7252" s="37">
        <f ca="1">IFERROR(VLOOKUP($E7252&amp;"-1",'PTE - Segment Emissions Calcs'!$I$8:$Z$8919,20,FALSE),0)</f>
        <v>0</v>
      </c>
      <c r="M7252" s="37">
        <f ca="1">IFERROR(VLOOKUP($E7252&amp;"-2",'PTE - Segment Emissions Calcs'!$I$8:$Z$8919,20,FALSE),0)</f>
        <v>0</v>
      </c>
      <c r="N7252" s="37">
        <f t="shared" ca="1" si="341"/>
        <v>0</v>
      </c>
      <c r="O7252" s="38">
        <f t="array" aca="1" ref="O7252" ca="1">IF($H7252="TOTAL HAP",H7252,MAX(IF('PTE - Segment Emissions Calcs'!$B$8:$B$8919=$B7252,'PTE - Segment Emissions Calcs'!$V$8:$V$8919,)))</f>
        <v>0</v>
      </c>
      <c r="P7252" s="38">
        <f t="array" aca="1" ref="P7252" ca="1">IF($H7252="TOTAL HAP",K7252,MAX(IF('PTE - Segment Emissions Calcs'!$B$8:$B$8919=$B7252,'PTE - Segment Emissions Calcs'!$X$8:$X$8919,)))</f>
        <v>0</v>
      </c>
      <c r="Q7252" s="38">
        <f t="array" aca="1" ref="Q7252" ca="1">IF($H7252="TOTAL HAP",N7252,MAX(IF('PTE - Segment Emissions Calcs'!$B$8:$B$8919=$B7252,'PTE - Segment Emissions Calcs'!$Z$8:$Z$8919,)))</f>
        <v>0</v>
      </c>
      <c r="R7252" s="39"/>
    </row>
    <row r="7253" spans="1:18" x14ac:dyDescent="0.25">
      <c r="A7253" s="40"/>
      <c r="B7253" s="40"/>
      <c r="C7253" s="34" t="s">
        <v>291</v>
      </c>
      <c r="D7253" s="35"/>
      <c r="E7253" s="35"/>
      <c r="F7253" s="35">
        <f ca="1">IFERROR(VLOOKUP($E7253&amp;"-1",'PTE - Segment Emissions Calcs'!$I$8:$V$8919,16,FALSE),0)</f>
        <v>0</v>
      </c>
      <c r="G7253" s="35">
        <f ca="1">IFERROR(VLOOKUP($E7253&amp;"-2",'PTE - Segment Emissions Calcs'!$I$8:$V$8919,16,FALSE),0)</f>
        <v>0</v>
      </c>
      <c r="H7253" s="36">
        <f t="shared" ca="1" si="339"/>
        <v>0</v>
      </c>
      <c r="I7253" s="37">
        <f ca="1">IFERROR(VLOOKUP($E7253&amp;"-1",'PTE - Segment Emissions Calcs'!$I$8:$X$8919,18,FALSE),0)</f>
        <v>0</v>
      </c>
      <c r="J7253" s="37">
        <f ca="1">IFERROR(VLOOKUP($E7253&amp;"-2",'PTE - Segment Emissions Calcs'!$I$8:$X$8919,18,FALSE),0)</f>
        <v>0</v>
      </c>
      <c r="K7253" s="37">
        <f t="shared" ca="1" si="340"/>
        <v>0</v>
      </c>
      <c r="L7253" s="37">
        <f ca="1">IFERROR(VLOOKUP($E7253&amp;"-1",'PTE - Segment Emissions Calcs'!$I$8:$Z$8919,20,FALSE),0)</f>
        <v>0</v>
      </c>
      <c r="M7253" s="37">
        <f ca="1">IFERROR(VLOOKUP($E7253&amp;"-2",'PTE - Segment Emissions Calcs'!$I$8:$Z$8919,20,FALSE),0)</f>
        <v>0</v>
      </c>
      <c r="N7253" s="37">
        <f t="shared" ca="1" si="341"/>
        <v>0</v>
      </c>
      <c r="O7253" s="38">
        <f t="array" aca="1" ref="O7253" ca="1">IF($H7253="TOTAL HAP",H7253,MAX(IF('PTE - Segment Emissions Calcs'!$B$8:$B$8919=$B7253,'PTE - Segment Emissions Calcs'!$V$8:$V$8919,)))</f>
        <v>0</v>
      </c>
      <c r="P7253" s="38">
        <f t="array" aca="1" ref="P7253" ca="1">IF($H7253="TOTAL HAP",K7253,MAX(IF('PTE - Segment Emissions Calcs'!$B$8:$B$8919=$B7253,'PTE - Segment Emissions Calcs'!$X$8:$X$8919,)))</f>
        <v>0</v>
      </c>
      <c r="Q7253" s="38">
        <f t="array" aca="1" ref="Q7253" ca="1">IF($H7253="TOTAL HAP",N7253,MAX(IF('PTE - Segment Emissions Calcs'!$B$8:$B$8919=$B7253,'PTE - Segment Emissions Calcs'!$Z$8:$Z$8919,)))</f>
        <v>0</v>
      </c>
      <c r="R7253" s="39"/>
    </row>
    <row r="7254" spans="1:18" x14ac:dyDescent="0.25">
      <c r="A7254" s="40"/>
      <c r="B7254" s="40"/>
      <c r="C7254" s="34" t="s">
        <v>292</v>
      </c>
      <c r="D7254" s="35"/>
      <c r="E7254" s="35"/>
      <c r="F7254" s="35">
        <f ca="1">IFERROR(VLOOKUP($E7254&amp;"-1",'PTE - Segment Emissions Calcs'!$I$8:$V$8919,16,FALSE),0)</f>
        <v>0</v>
      </c>
      <c r="G7254" s="35">
        <f ca="1">IFERROR(VLOOKUP($E7254&amp;"-2",'PTE - Segment Emissions Calcs'!$I$8:$V$8919,16,FALSE),0)</f>
        <v>0</v>
      </c>
      <c r="H7254" s="36">
        <f t="shared" ca="1" si="339"/>
        <v>0</v>
      </c>
      <c r="I7254" s="37">
        <f ca="1">IFERROR(VLOOKUP($E7254&amp;"-1",'PTE - Segment Emissions Calcs'!$I$8:$X$8919,18,FALSE),0)</f>
        <v>0</v>
      </c>
      <c r="J7254" s="37">
        <f ca="1">IFERROR(VLOOKUP($E7254&amp;"-2",'PTE - Segment Emissions Calcs'!$I$8:$X$8919,18,FALSE),0)</f>
        <v>0</v>
      </c>
      <c r="K7254" s="37">
        <f t="shared" ca="1" si="340"/>
        <v>0</v>
      </c>
      <c r="L7254" s="37">
        <f ca="1">IFERROR(VLOOKUP($E7254&amp;"-1",'PTE - Segment Emissions Calcs'!$I$8:$Z$8919,20,FALSE),0)</f>
        <v>0</v>
      </c>
      <c r="M7254" s="37">
        <f ca="1">IFERROR(VLOOKUP($E7254&amp;"-2",'PTE - Segment Emissions Calcs'!$I$8:$Z$8919,20,FALSE),0)</f>
        <v>0</v>
      </c>
      <c r="N7254" s="37">
        <f t="shared" ca="1" si="341"/>
        <v>0</v>
      </c>
      <c r="O7254" s="38">
        <f t="array" aca="1" ref="O7254" ca="1">IF($H7254="TOTAL HAP",H7254,MAX(IF('PTE - Segment Emissions Calcs'!$B$8:$B$8919=$B7254,'PTE - Segment Emissions Calcs'!$V$8:$V$8919,)))</f>
        <v>0</v>
      </c>
      <c r="P7254" s="38">
        <f t="array" aca="1" ref="P7254" ca="1">IF($H7254="TOTAL HAP",K7254,MAX(IF('PTE - Segment Emissions Calcs'!$B$8:$B$8919=$B7254,'PTE - Segment Emissions Calcs'!$X$8:$X$8919,)))</f>
        <v>0</v>
      </c>
      <c r="Q7254" s="38">
        <f t="array" aca="1" ref="Q7254" ca="1">IF($H7254="TOTAL HAP",N7254,MAX(IF('PTE - Segment Emissions Calcs'!$B$8:$B$8919=$B7254,'PTE - Segment Emissions Calcs'!$Z$8:$Z$8919,)))</f>
        <v>0</v>
      </c>
      <c r="R7254" s="39"/>
    </row>
    <row r="7255" spans="1:18" x14ac:dyDescent="0.25">
      <c r="A7255" s="40"/>
      <c r="B7255" s="40"/>
      <c r="C7255" s="34" t="s">
        <v>66</v>
      </c>
      <c r="D7255" s="35"/>
      <c r="E7255" s="35"/>
      <c r="F7255" s="35">
        <f ca="1">IFERROR(VLOOKUP($E7255&amp;"-1",'PTE - Segment Emissions Calcs'!$I$8:$V$8919,16,FALSE),0)</f>
        <v>0</v>
      </c>
      <c r="G7255" s="35">
        <f ca="1">IFERROR(VLOOKUP($E7255&amp;"-2",'PTE - Segment Emissions Calcs'!$I$8:$V$8919,16,FALSE),0)</f>
        <v>0</v>
      </c>
      <c r="H7255" s="36">
        <f t="shared" ca="1" si="339"/>
        <v>0</v>
      </c>
      <c r="I7255" s="37">
        <f ca="1">IFERROR(VLOOKUP($E7255&amp;"-1",'PTE - Segment Emissions Calcs'!$I$8:$X$8919,18,FALSE),0)</f>
        <v>0</v>
      </c>
      <c r="J7255" s="37">
        <f ca="1">IFERROR(VLOOKUP($E7255&amp;"-2",'PTE - Segment Emissions Calcs'!$I$8:$X$8919,18,FALSE),0)</f>
        <v>0</v>
      </c>
      <c r="K7255" s="37">
        <f t="shared" ca="1" si="340"/>
        <v>0</v>
      </c>
      <c r="L7255" s="37">
        <f ca="1">IFERROR(VLOOKUP($E7255&amp;"-1",'PTE - Segment Emissions Calcs'!$I$8:$Z$8919,20,FALSE),0)</f>
        <v>0</v>
      </c>
      <c r="M7255" s="37">
        <f ca="1">IFERROR(VLOOKUP($E7255&amp;"-2",'PTE - Segment Emissions Calcs'!$I$8:$Z$8919,20,FALSE),0)</f>
        <v>0</v>
      </c>
      <c r="N7255" s="37">
        <f t="shared" ca="1" si="341"/>
        <v>0</v>
      </c>
      <c r="O7255" s="38">
        <f t="array" aca="1" ref="O7255" ca="1">IF($H7255="TOTAL HAP",H7255,MAX(IF('PTE - Segment Emissions Calcs'!$B$8:$B$8919=$B7255,'PTE - Segment Emissions Calcs'!$V$8:$V$8919,)))</f>
        <v>0</v>
      </c>
      <c r="P7255" s="38">
        <f t="array" aca="1" ref="P7255" ca="1">IF($H7255="TOTAL HAP",K7255,MAX(IF('PTE - Segment Emissions Calcs'!$B$8:$B$8919=$B7255,'PTE - Segment Emissions Calcs'!$X$8:$X$8919,)))</f>
        <v>0</v>
      </c>
      <c r="Q7255" s="38">
        <f t="array" aca="1" ref="Q7255" ca="1">IF($H7255="TOTAL HAP",N7255,MAX(IF('PTE - Segment Emissions Calcs'!$B$8:$B$8919=$B7255,'PTE - Segment Emissions Calcs'!$Z$8:$Z$8919,)))</f>
        <v>0</v>
      </c>
      <c r="R7255" s="39"/>
    </row>
    <row r="7256" spans="1:18" x14ac:dyDescent="0.25">
      <c r="A7256" s="40"/>
      <c r="B7256" s="40"/>
      <c r="C7256" s="34" t="s">
        <v>293</v>
      </c>
      <c r="D7256" s="35"/>
      <c r="E7256" s="35"/>
      <c r="F7256" s="35">
        <f ca="1">IFERROR(VLOOKUP($E7256&amp;"-1",'PTE - Segment Emissions Calcs'!$I$8:$V$8919,16,FALSE),0)</f>
        <v>0</v>
      </c>
      <c r="G7256" s="35">
        <f ca="1">IFERROR(VLOOKUP($E7256&amp;"-2",'PTE - Segment Emissions Calcs'!$I$8:$V$8919,16,FALSE),0)</f>
        <v>0</v>
      </c>
      <c r="H7256" s="36">
        <f t="shared" ca="1" si="339"/>
        <v>0</v>
      </c>
      <c r="I7256" s="37">
        <f ca="1">IFERROR(VLOOKUP($E7256&amp;"-1",'PTE - Segment Emissions Calcs'!$I$8:$X$8919,18,FALSE),0)</f>
        <v>0</v>
      </c>
      <c r="J7256" s="37">
        <f ca="1">IFERROR(VLOOKUP($E7256&amp;"-2",'PTE - Segment Emissions Calcs'!$I$8:$X$8919,18,FALSE),0)</f>
        <v>0</v>
      </c>
      <c r="K7256" s="37">
        <f t="shared" ca="1" si="340"/>
        <v>0</v>
      </c>
      <c r="L7256" s="37">
        <f ca="1">IFERROR(VLOOKUP($E7256&amp;"-1",'PTE - Segment Emissions Calcs'!$I$8:$Z$8919,20,FALSE),0)</f>
        <v>0</v>
      </c>
      <c r="M7256" s="37">
        <f ca="1">IFERROR(VLOOKUP($E7256&amp;"-2",'PTE - Segment Emissions Calcs'!$I$8:$Z$8919,20,FALSE),0)</f>
        <v>0</v>
      </c>
      <c r="N7256" s="37">
        <f t="shared" ca="1" si="341"/>
        <v>0</v>
      </c>
      <c r="O7256" s="38">
        <f t="array" aca="1" ref="O7256" ca="1">IF($H7256="TOTAL HAP",H7256,MAX(IF('PTE - Segment Emissions Calcs'!$B$8:$B$8919=$B7256,'PTE - Segment Emissions Calcs'!$V$8:$V$8919,)))</f>
        <v>0</v>
      </c>
      <c r="P7256" s="38">
        <f t="array" aca="1" ref="P7256" ca="1">IF($H7256="TOTAL HAP",K7256,MAX(IF('PTE - Segment Emissions Calcs'!$B$8:$B$8919=$B7256,'PTE - Segment Emissions Calcs'!$X$8:$X$8919,)))</f>
        <v>0</v>
      </c>
      <c r="Q7256" s="38">
        <f t="array" aca="1" ref="Q7256" ca="1">IF($H7256="TOTAL HAP",N7256,MAX(IF('PTE - Segment Emissions Calcs'!$B$8:$B$8919=$B7256,'PTE - Segment Emissions Calcs'!$Z$8:$Z$8919,)))</f>
        <v>0</v>
      </c>
      <c r="R7256" s="39"/>
    </row>
    <row r="7257" spans="1:18" x14ac:dyDescent="0.25">
      <c r="A7257" s="40"/>
      <c r="B7257" s="40"/>
      <c r="C7257" s="34" t="s">
        <v>48</v>
      </c>
      <c r="D7257" s="35"/>
      <c r="E7257" s="35"/>
      <c r="F7257" s="35">
        <f ca="1">IFERROR(VLOOKUP($E7257&amp;"-1",'PTE - Segment Emissions Calcs'!$I$8:$V$8919,16,FALSE),0)</f>
        <v>0</v>
      </c>
      <c r="G7257" s="35">
        <f ca="1">IFERROR(VLOOKUP($E7257&amp;"-2",'PTE - Segment Emissions Calcs'!$I$8:$V$8919,16,FALSE),0)</f>
        <v>0</v>
      </c>
      <c r="H7257" s="36">
        <f t="shared" ca="1" si="339"/>
        <v>0</v>
      </c>
      <c r="I7257" s="37">
        <f ca="1">IFERROR(VLOOKUP($E7257&amp;"-1",'PTE - Segment Emissions Calcs'!$I$8:$X$8919,18,FALSE),0)</f>
        <v>0</v>
      </c>
      <c r="J7257" s="37">
        <f ca="1">IFERROR(VLOOKUP($E7257&amp;"-2",'PTE - Segment Emissions Calcs'!$I$8:$X$8919,18,FALSE),0)</f>
        <v>0</v>
      </c>
      <c r="K7257" s="37">
        <f t="shared" ca="1" si="340"/>
        <v>0</v>
      </c>
      <c r="L7257" s="37">
        <f ca="1">IFERROR(VLOOKUP($E7257&amp;"-1",'PTE - Segment Emissions Calcs'!$I$8:$Z$8919,20,FALSE),0)</f>
        <v>0</v>
      </c>
      <c r="M7257" s="37">
        <f ca="1">IFERROR(VLOOKUP($E7257&amp;"-2",'PTE - Segment Emissions Calcs'!$I$8:$Z$8919,20,FALSE),0)</f>
        <v>0</v>
      </c>
      <c r="N7257" s="37">
        <f t="shared" ca="1" si="341"/>
        <v>0</v>
      </c>
      <c r="O7257" s="38">
        <f t="array" aca="1" ref="O7257" ca="1">IF($H7257="TOTAL HAP",H7257,MAX(IF('PTE - Segment Emissions Calcs'!$B$8:$B$8919=$B7257,'PTE - Segment Emissions Calcs'!$V$8:$V$8919,)))</f>
        <v>0</v>
      </c>
      <c r="P7257" s="38">
        <f t="array" aca="1" ref="P7257" ca="1">IF($H7257="TOTAL HAP",K7257,MAX(IF('PTE - Segment Emissions Calcs'!$B$8:$B$8919=$B7257,'PTE - Segment Emissions Calcs'!$X$8:$X$8919,)))</f>
        <v>0</v>
      </c>
      <c r="Q7257" s="38">
        <f t="array" aca="1" ref="Q7257" ca="1">IF($H7257="TOTAL HAP",N7257,MAX(IF('PTE - Segment Emissions Calcs'!$B$8:$B$8919=$B7257,'PTE - Segment Emissions Calcs'!$Z$8:$Z$8919,)))</f>
        <v>0</v>
      </c>
      <c r="R7257" s="39"/>
    </row>
    <row r="7258" spans="1:18" x14ac:dyDescent="0.25">
      <c r="A7258" s="40"/>
      <c r="B7258" s="40"/>
      <c r="C7258" s="34" t="s">
        <v>294</v>
      </c>
      <c r="D7258" s="35"/>
      <c r="E7258" s="35"/>
      <c r="F7258" s="35">
        <f ca="1">IFERROR(VLOOKUP($E7258&amp;"-1",'PTE - Segment Emissions Calcs'!$I$8:$V$8919,16,FALSE),0)</f>
        <v>0</v>
      </c>
      <c r="G7258" s="35">
        <f ca="1">IFERROR(VLOOKUP($E7258&amp;"-2",'PTE - Segment Emissions Calcs'!$I$8:$V$8919,16,FALSE),0)</f>
        <v>0</v>
      </c>
      <c r="H7258" s="36">
        <f t="shared" ca="1" si="339"/>
        <v>0</v>
      </c>
      <c r="I7258" s="37">
        <f ca="1">IFERROR(VLOOKUP($E7258&amp;"-1",'PTE - Segment Emissions Calcs'!$I$8:$X$8919,18,FALSE),0)</f>
        <v>0</v>
      </c>
      <c r="J7258" s="37">
        <f ca="1">IFERROR(VLOOKUP($E7258&amp;"-2",'PTE - Segment Emissions Calcs'!$I$8:$X$8919,18,FALSE),0)</f>
        <v>0</v>
      </c>
      <c r="K7258" s="37">
        <f t="shared" ca="1" si="340"/>
        <v>0</v>
      </c>
      <c r="L7258" s="37">
        <f ca="1">IFERROR(VLOOKUP($E7258&amp;"-1",'PTE - Segment Emissions Calcs'!$I$8:$Z$8919,20,FALSE),0)</f>
        <v>0</v>
      </c>
      <c r="M7258" s="37">
        <f ca="1">IFERROR(VLOOKUP($E7258&amp;"-2",'PTE - Segment Emissions Calcs'!$I$8:$Z$8919,20,FALSE),0)</f>
        <v>0</v>
      </c>
      <c r="N7258" s="37">
        <f t="shared" ca="1" si="341"/>
        <v>0</v>
      </c>
      <c r="O7258" s="38">
        <f t="array" aca="1" ref="O7258" ca="1">IF($H7258="TOTAL HAP",H7258,MAX(IF('PTE - Segment Emissions Calcs'!$B$8:$B$8919=$B7258,'PTE - Segment Emissions Calcs'!$V$8:$V$8919,)))</f>
        <v>0</v>
      </c>
      <c r="P7258" s="38">
        <f t="array" aca="1" ref="P7258" ca="1">IF($H7258="TOTAL HAP",K7258,MAX(IF('PTE - Segment Emissions Calcs'!$B$8:$B$8919=$B7258,'PTE - Segment Emissions Calcs'!$X$8:$X$8919,)))</f>
        <v>0</v>
      </c>
      <c r="Q7258" s="38">
        <f t="array" aca="1" ref="Q7258" ca="1">IF($H7258="TOTAL HAP",N7258,MAX(IF('PTE - Segment Emissions Calcs'!$B$8:$B$8919=$B7258,'PTE - Segment Emissions Calcs'!$Z$8:$Z$8919,)))</f>
        <v>0</v>
      </c>
      <c r="R7258" s="39"/>
    </row>
    <row r="7259" spans="1:18" x14ac:dyDescent="0.25">
      <c r="A7259" s="40"/>
      <c r="B7259" s="40"/>
      <c r="C7259" s="34" t="s">
        <v>50</v>
      </c>
      <c r="D7259" s="35"/>
      <c r="E7259" s="35"/>
      <c r="F7259" s="35">
        <f ca="1">IFERROR(VLOOKUP($E7259&amp;"-1",'PTE - Segment Emissions Calcs'!$I$8:$V$8919,16,FALSE),0)</f>
        <v>0</v>
      </c>
      <c r="G7259" s="35">
        <f ca="1">IFERROR(VLOOKUP($E7259&amp;"-2",'PTE - Segment Emissions Calcs'!$I$8:$V$8919,16,FALSE),0)</f>
        <v>0</v>
      </c>
      <c r="H7259" s="36">
        <f t="shared" ca="1" si="339"/>
        <v>0</v>
      </c>
      <c r="I7259" s="37">
        <f ca="1">IFERROR(VLOOKUP($E7259&amp;"-1",'PTE - Segment Emissions Calcs'!$I$8:$X$8919,18,FALSE),0)</f>
        <v>0</v>
      </c>
      <c r="J7259" s="37">
        <f ca="1">IFERROR(VLOOKUP($E7259&amp;"-2",'PTE - Segment Emissions Calcs'!$I$8:$X$8919,18,FALSE),0)</f>
        <v>0</v>
      </c>
      <c r="K7259" s="37">
        <f t="shared" ca="1" si="340"/>
        <v>0</v>
      </c>
      <c r="L7259" s="37">
        <f ca="1">IFERROR(VLOOKUP($E7259&amp;"-1",'PTE - Segment Emissions Calcs'!$I$8:$Z$8919,20,FALSE),0)</f>
        <v>0</v>
      </c>
      <c r="M7259" s="37">
        <f ca="1">IFERROR(VLOOKUP($E7259&amp;"-2",'PTE - Segment Emissions Calcs'!$I$8:$Z$8919,20,FALSE),0)</f>
        <v>0</v>
      </c>
      <c r="N7259" s="37">
        <f t="shared" ca="1" si="341"/>
        <v>0</v>
      </c>
      <c r="O7259" s="38">
        <f t="array" aca="1" ref="O7259" ca="1">IF($H7259="TOTAL HAP",H7259,MAX(IF('PTE - Segment Emissions Calcs'!$B$8:$B$8919=$B7259,'PTE - Segment Emissions Calcs'!$V$8:$V$8919,)))</f>
        <v>0</v>
      </c>
      <c r="P7259" s="38">
        <f t="array" aca="1" ref="P7259" ca="1">IF($H7259="TOTAL HAP",K7259,MAX(IF('PTE - Segment Emissions Calcs'!$B$8:$B$8919=$B7259,'PTE - Segment Emissions Calcs'!$X$8:$X$8919,)))</f>
        <v>0</v>
      </c>
      <c r="Q7259" s="38">
        <f t="array" aca="1" ref="Q7259" ca="1">IF($H7259="TOTAL HAP",N7259,MAX(IF('PTE - Segment Emissions Calcs'!$B$8:$B$8919=$B7259,'PTE - Segment Emissions Calcs'!$Z$8:$Z$8919,)))</f>
        <v>0</v>
      </c>
      <c r="R7259" s="39"/>
    </row>
    <row r="7260" spans="1:18" x14ac:dyDescent="0.25">
      <c r="A7260" s="40"/>
      <c r="B7260" s="40"/>
      <c r="C7260" s="34" t="s">
        <v>53</v>
      </c>
      <c r="D7260" s="35"/>
      <c r="E7260" s="35"/>
      <c r="F7260" s="35">
        <f ca="1">IFERROR(VLOOKUP($E7260&amp;"-1",'PTE - Segment Emissions Calcs'!$I$8:$V$8919,16,FALSE),0)</f>
        <v>0</v>
      </c>
      <c r="G7260" s="35">
        <f ca="1">IFERROR(VLOOKUP($E7260&amp;"-2",'PTE - Segment Emissions Calcs'!$I$8:$V$8919,16,FALSE),0)</f>
        <v>0</v>
      </c>
      <c r="H7260" s="36">
        <f t="shared" ca="1" si="339"/>
        <v>0</v>
      </c>
      <c r="I7260" s="37">
        <f ca="1">IFERROR(VLOOKUP($E7260&amp;"-1",'PTE - Segment Emissions Calcs'!$I$8:$X$8919,18,FALSE),0)</f>
        <v>0</v>
      </c>
      <c r="J7260" s="37">
        <f ca="1">IFERROR(VLOOKUP($E7260&amp;"-2",'PTE - Segment Emissions Calcs'!$I$8:$X$8919,18,FALSE),0)</f>
        <v>0</v>
      </c>
      <c r="K7260" s="37">
        <f t="shared" ca="1" si="340"/>
        <v>0</v>
      </c>
      <c r="L7260" s="37">
        <f ca="1">IFERROR(VLOOKUP($E7260&amp;"-1",'PTE - Segment Emissions Calcs'!$I$8:$Z$8919,20,FALSE),0)</f>
        <v>0</v>
      </c>
      <c r="M7260" s="37">
        <f ca="1">IFERROR(VLOOKUP($E7260&amp;"-2",'PTE - Segment Emissions Calcs'!$I$8:$Z$8919,20,FALSE),0)</f>
        <v>0</v>
      </c>
      <c r="N7260" s="37">
        <f t="shared" ca="1" si="341"/>
        <v>0</v>
      </c>
      <c r="O7260" s="38">
        <f t="array" aca="1" ref="O7260" ca="1">IF($H7260="TOTAL HAP",H7260,MAX(IF('PTE - Segment Emissions Calcs'!$B$8:$B$8919=$B7260,'PTE - Segment Emissions Calcs'!$V$8:$V$8919,)))</f>
        <v>0</v>
      </c>
      <c r="P7260" s="38">
        <f t="array" aca="1" ref="P7260" ca="1">IF($H7260="TOTAL HAP",K7260,MAX(IF('PTE - Segment Emissions Calcs'!$B$8:$B$8919=$B7260,'PTE - Segment Emissions Calcs'!$X$8:$X$8919,)))</f>
        <v>0</v>
      </c>
      <c r="Q7260" s="38">
        <f t="array" aca="1" ref="Q7260" ca="1">IF($H7260="TOTAL HAP",N7260,MAX(IF('PTE - Segment Emissions Calcs'!$B$8:$B$8919=$B7260,'PTE - Segment Emissions Calcs'!$Z$8:$Z$8919,)))</f>
        <v>0</v>
      </c>
      <c r="R7260" s="39"/>
    </row>
    <row r="7261" spans="1:18" x14ac:dyDescent="0.25">
      <c r="A7261" s="40"/>
      <c r="B7261" s="40"/>
      <c r="C7261" s="34" t="s">
        <v>209</v>
      </c>
      <c r="D7261" s="35"/>
      <c r="E7261" s="35"/>
      <c r="F7261" s="35">
        <f ca="1">IFERROR(VLOOKUP($E7261&amp;"-1",'PTE - Segment Emissions Calcs'!$I$8:$V$8919,16,FALSE),0)</f>
        <v>1.7389448299161554E-6</v>
      </c>
      <c r="G7261" s="35">
        <f ca="1">IFERROR(VLOOKUP($E7261&amp;"-2",'PTE - Segment Emissions Calcs'!$I$8:$V$8919,16,FALSE),0)</f>
        <v>0</v>
      </c>
      <c r="H7261" s="36">
        <f t="shared" ca="1" si="339"/>
        <v>1.7389448299161554E-6</v>
      </c>
      <c r="I7261" s="37">
        <f ca="1">IFERROR(VLOOKUP($E7261&amp;"-1",'PTE - Segment Emissions Calcs'!$I$8:$X$8919,18,FALSE),0)</f>
        <v>7.6165783550327611E-6</v>
      </c>
      <c r="J7261" s="37">
        <f ca="1">IFERROR(VLOOKUP($E7261&amp;"-2",'PTE - Segment Emissions Calcs'!$I$8:$X$8919,18,FALSE),0)</f>
        <v>0</v>
      </c>
      <c r="K7261" s="37">
        <f t="shared" ca="1" si="340"/>
        <v>7.6165783550327611E-6</v>
      </c>
      <c r="L7261" s="37">
        <f ca="1">IFERROR(VLOOKUP($E7261&amp;"-1",'PTE - Segment Emissions Calcs'!$I$8:$Z$8919,20,FALSE),0)</f>
        <v>7.6165783550327611E-6</v>
      </c>
      <c r="M7261" s="37">
        <f ca="1">IFERROR(VLOOKUP($E7261&amp;"-2",'PTE - Segment Emissions Calcs'!$I$8:$Z$8919,20,FALSE),0)</f>
        <v>0</v>
      </c>
      <c r="N7261" s="37">
        <f t="shared" ca="1" si="341"/>
        <v>7.6165783550327611E-6</v>
      </c>
      <c r="O7261" s="38">
        <f t="array" aca="1" ref="O7261" ca="1">IF($H7261="TOTAL HAP",H7261,MAX(IF('PTE - Segment Emissions Calcs'!$B$8:$B$8919=$B7261,'PTE - Segment Emissions Calcs'!$V$8:$V$8919,)))</f>
        <v>1.7389448299161554E-6</v>
      </c>
      <c r="P7261" s="38">
        <f t="array" aca="1" ref="P7261" ca="1">IF($H7261="TOTAL HAP",K7261,MAX(IF('PTE - Segment Emissions Calcs'!$B$8:$B$8919=$B7261,'PTE - Segment Emissions Calcs'!$X$8:$X$8919,)))</f>
        <v>7.6165783550327611E-6</v>
      </c>
      <c r="Q7261" s="38">
        <f t="array" aca="1" ref="Q7261" ca="1">IF($H7261="TOTAL HAP",N7261,MAX(IF('PTE - Segment Emissions Calcs'!$B$8:$B$8919=$B7261,'PTE - Segment Emissions Calcs'!$Z$8:$Z$8919,)))</f>
        <v>7.6165783550327611E-6</v>
      </c>
      <c r="R7261" s="39"/>
    </row>
    <row r="7262" spans="1:18" x14ac:dyDescent="0.25">
      <c r="A7262" s="40"/>
      <c r="B7262" s="40"/>
      <c r="C7262" s="34" t="s">
        <v>177</v>
      </c>
      <c r="D7262" s="35"/>
      <c r="E7262" s="35"/>
      <c r="F7262" s="35">
        <f ca="1">IFERROR(VLOOKUP($E7262&amp;"-1",'PTE - Segment Emissions Calcs'!$I$8:$V$8919,16,FALSE),0)</f>
        <v>9.5884695754971576E-6</v>
      </c>
      <c r="G7262" s="35">
        <f ca="1">IFERROR(VLOOKUP($E7262&amp;"-2",'PTE - Segment Emissions Calcs'!$I$8:$V$8919,16,FALSE),0)</f>
        <v>0</v>
      </c>
      <c r="H7262" s="36">
        <f t="shared" ca="1" si="339"/>
        <v>9.5884695754971576E-6</v>
      </c>
      <c r="I7262" s="37">
        <f ca="1">IFERROR(VLOOKUP($E7262&amp;"-1",'PTE - Segment Emissions Calcs'!$I$8:$X$8919,18,FALSE),0)</f>
        <v>4.1997496740677547E-5</v>
      </c>
      <c r="J7262" s="37">
        <f ca="1">IFERROR(VLOOKUP($E7262&amp;"-2",'PTE - Segment Emissions Calcs'!$I$8:$X$8919,18,FALSE),0)</f>
        <v>0</v>
      </c>
      <c r="K7262" s="37">
        <f t="shared" ca="1" si="340"/>
        <v>4.1997496740677547E-5</v>
      </c>
      <c r="L7262" s="37">
        <f ca="1">IFERROR(VLOOKUP($E7262&amp;"-1",'PTE - Segment Emissions Calcs'!$I$8:$Z$8919,20,FALSE),0)</f>
        <v>4.1997496740677547E-5</v>
      </c>
      <c r="M7262" s="37">
        <f ca="1">IFERROR(VLOOKUP($E7262&amp;"-2",'PTE - Segment Emissions Calcs'!$I$8:$Z$8919,20,FALSE),0)</f>
        <v>0</v>
      </c>
      <c r="N7262" s="37">
        <f t="shared" ca="1" si="341"/>
        <v>4.1997496740677547E-5</v>
      </c>
      <c r="O7262" s="38">
        <f t="array" aca="1" ref="O7262" ca="1">IF($H7262="TOTAL HAP",H7262,MAX(IF('PTE - Segment Emissions Calcs'!$B$8:$B$8919=$B7262,'PTE - Segment Emissions Calcs'!$V$8:$V$8919,)))</f>
        <v>9.5884695754971576E-6</v>
      </c>
      <c r="P7262" s="38">
        <f t="array" aca="1" ref="P7262" ca="1">IF($H7262="TOTAL HAP",K7262,MAX(IF('PTE - Segment Emissions Calcs'!$B$8:$B$8919=$B7262,'PTE - Segment Emissions Calcs'!$X$8:$X$8919,)))</f>
        <v>4.1997496740677547E-5</v>
      </c>
      <c r="Q7262" s="38">
        <f t="array" aca="1" ref="Q7262" ca="1">IF($H7262="TOTAL HAP",N7262,MAX(IF('PTE - Segment Emissions Calcs'!$B$8:$B$8919=$B7262,'PTE - Segment Emissions Calcs'!$Z$8:$Z$8919,)))</f>
        <v>4.1997496740677547E-5</v>
      </c>
      <c r="R7262" s="39"/>
    </row>
    <row r="7263" spans="1:18" x14ac:dyDescent="0.25">
      <c r="A7263" s="40"/>
      <c r="B7263" s="40"/>
      <c r="C7263" s="34" t="s">
        <v>210</v>
      </c>
      <c r="D7263" s="35"/>
      <c r="E7263" s="35"/>
      <c r="F7263" s="35">
        <f ca="1">IFERROR(VLOOKUP($E7263&amp;"-1",'PTE - Segment Emissions Calcs'!$I$8:$V$8919,16,FALSE),0)</f>
        <v>0</v>
      </c>
      <c r="G7263" s="35">
        <f ca="1">IFERROR(VLOOKUP($E7263&amp;"-2",'PTE - Segment Emissions Calcs'!$I$8:$V$8919,16,FALSE),0)</f>
        <v>0</v>
      </c>
      <c r="H7263" s="36">
        <f t="shared" ca="1" si="339"/>
        <v>0</v>
      </c>
      <c r="I7263" s="37">
        <f ca="1">IFERROR(VLOOKUP($E7263&amp;"-1",'PTE - Segment Emissions Calcs'!$I$8:$X$8919,18,FALSE),0)</f>
        <v>0</v>
      </c>
      <c r="J7263" s="37">
        <f ca="1">IFERROR(VLOOKUP($E7263&amp;"-2",'PTE - Segment Emissions Calcs'!$I$8:$X$8919,18,FALSE),0)</f>
        <v>0</v>
      </c>
      <c r="K7263" s="37">
        <f t="shared" ca="1" si="340"/>
        <v>0</v>
      </c>
      <c r="L7263" s="37">
        <f ca="1">IFERROR(VLOOKUP($E7263&amp;"-1",'PTE - Segment Emissions Calcs'!$I$8:$Z$8919,20,FALSE),0)</f>
        <v>0</v>
      </c>
      <c r="M7263" s="37">
        <f ca="1">IFERROR(VLOOKUP($E7263&amp;"-2",'PTE - Segment Emissions Calcs'!$I$8:$Z$8919,20,FALSE),0)</f>
        <v>0</v>
      </c>
      <c r="N7263" s="37">
        <f t="shared" ca="1" si="341"/>
        <v>0</v>
      </c>
      <c r="O7263" s="38">
        <f t="array" aca="1" ref="O7263" ca="1">IF($H7263="TOTAL HAP",H7263,MAX(IF('PTE - Segment Emissions Calcs'!$B$8:$B$8919=$B7263,'PTE - Segment Emissions Calcs'!$V$8:$V$8919,)))</f>
        <v>0</v>
      </c>
      <c r="P7263" s="38">
        <f t="array" aca="1" ref="P7263" ca="1">IF($H7263="TOTAL HAP",K7263,MAX(IF('PTE - Segment Emissions Calcs'!$B$8:$B$8919=$B7263,'PTE - Segment Emissions Calcs'!$X$8:$X$8919,)))</f>
        <v>0</v>
      </c>
      <c r="Q7263" s="38">
        <f t="array" aca="1" ref="Q7263" ca="1">IF($H7263="TOTAL HAP",N7263,MAX(IF('PTE - Segment Emissions Calcs'!$B$8:$B$8919=$B7263,'PTE - Segment Emissions Calcs'!$Z$8:$Z$8919,)))</f>
        <v>0</v>
      </c>
      <c r="R7263" s="39"/>
    </row>
    <row r="7264" spans="1:18" x14ac:dyDescent="0.25">
      <c r="A7264" s="40"/>
      <c r="B7264" s="40"/>
      <c r="C7264" s="34" t="s">
        <v>69</v>
      </c>
      <c r="D7264" s="35"/>
      <c r="E7264" s="35"/>
      <c r="F7264" s="35">
        <f ca="1">IFERROR(VLOOKUP($E7264&amp;"-1",'PTE - Segment Emissions Calcs'!$I$8:$V$8919,16,FALSE),0)</f>
        <v>1.024618107630398E-5</v>
      </c>
      <c r="G7264" s="35">
        <f ca="1">IFERROR(VLOOKUP($E7264&amp;"-2",'PTE - Segment Emissions Calcs'!$I$8:$V$8919,16,FALSE),0)</f>
        <v>0</v>
      </c>
      <c r="H7264" s="36">
        <f t="shared" ca="1" si="339"/>
        <v>1.024618107630398E-5</v>
      </c>
      <c r="I7264" s="37">
        <f ca="1">IFERROR(VLOOKUP($E7264&amp;"-1",'PTE - Segment Emissions Calcs'!$I$8:$X$8919,18,FALSE),0)</f>
        <v>4.4878273114211435E-5</v>
      </c>
      <c r="J7264" s="37">
        <f ca="1">IFERROR(VLOOKUP($E7264&amp;"-2",'PTE - Segment Emissions Calcs'!$I$8:$X$8919,18,FALSE),0)</f>
        <v>0</v>
      </c>
      <c r="K7264" s="37">
        <f t="shared" ca="1" si="340"/>
        <v>4.4878273114211435E-5</v>
      </c>
      <c r="L7264" s="37">
        <f ca="1">IFERROR(VLOOKUP($E7264&amp;"-1",'PTE - Segment Emissions Calcs'!$I$8:$Z$8919,20,FALSE),0)</f>
        <v>4.4878273114211435E-5</v>
      </c>
      <c r="M7264" s="37">
        <f ca="1">IFERROR(VLOOKUP($E7264&amp;"-2",'PTE - Segment Emissions Calcs'!$I$8:$Z$8919,20,FALSE),0)</f>
        <v>0</v>
      </c>
      <c r="N7264" s="37">
        <f t="shared" ca="1" si="341"/>
        <v>4.4878273114211435E-5</v>
      </c>
      <c r="O7264" s="38">
        <f t="array" aca="1" ref="O7264" ca="1">IF($H7264="TOTAL HAP",H7264,MAX(IF('PTE - Segment Emissions Calcs'!$B$8:$B$8919=$B7264,'PTE - Segment Emissions Calcs'!$V$8:$V$8919,)))</f>
        <v>1.024618107630398E-5</v>
      </c>
      <c r="P7264" s="38">
        <f t="array" aca="1" ref="P7264" ca="1">IF($H7264="TOTAL HAP",K7264,MAX(IF('PTE - Segment Emissions Calcs'!$B$8:$B$8919=$B7264,'PTE - Segment Emissions Calcs'!$X$8:$X$8919,)))</f>
        <v>4.4878273114211435E-5</v>
      </c>
      <c r="Q7264" s="38">
        <f t="array" aca="1" ref="Q7264" ca="1">IF($H7264="TOTAL HAP",N7264,MAX(IF('PTE - Segment Emissions Calcs'!$B$8:$B$8919=$B7264,'PTE - Segment Emissions Calcs'!$Z$8:$Z$8919,)))</f>
        <v>4.4878273114211435E-5</v>
      </c>
      <c r="R7264" s="39"/>
    </row>
    <row r="7265" spans="1:18" x14ac:dyDescent="0.25">
      <c r="A7265" s="40"/>
      <c r="B7265" s="40"/>
      <c r="C7265" s="34" t="s">
        <v>179</v>
      </c>
      <c r="D7265" s="35"/>
      <c r="E7265" s="35"/>
      <c r="F7265" s="35">
        <f ca="1">IFERROR(VLOOKUP($E7265&amp;"-1",'PTE - Segment Emissions Calcs'!$I$8:$V$8919,16,FALSE),0)</f>
        <v>0</v>
      </c>
      <c r="G7265" s="35">
        <f ca="1">IFERROR(VLOOKUP($E7265&amp;"-2",'PTE - Segment Emissions Calcs'!$I$8:$V$8919,16,FALSE),0)</f>
        <v>0</v>
      </c>
      <c r="H7265" s="36">
        <f t="shared" ca="1" si="339"/>
        <v>0</v>
      </c>
      <c r="I7265" s="37">
        <f ca="1">IFERROR(VLOOKUP($E7265&amp;"-1",'PTE - Segment Emissions Calcs'!$I$8:$X$8919,18,FALSE),0)</f>
        <v>0</v>
      </c>
      <c r="J7265" s="37">
        <f ca="1">IFERROR(VLOOKUP($E7265&amp;"-2",'PTE - Segment Emissions Calcs'!$I$8:$X$8919,18,FALSE),0)</f>
        <v>0</v>
      </c>
      <c r="K7265" s="37">
        <f t="shared" ca="1" si="340"/>
        <v>0</v>
      </c>
      <c r="L7265" s="37">
        <f ca="1">IFERROR(VLOOKUP($E7265&amp;"-1",'PTE - Segment Emissions Calcs'!$I$8:$Z$8919,20,FALSE),0)</f>
        <v>0</v>
      </c>
      <c r="M7265" s="37">
        <f ca="1">IFERROR(VLOOKUP($E7265&amp;"-2",'PTE - Segment Emissions Calcs'!$I$8:$Z$8919,20,FALSE),0)</f>
        <v>0</v>
      </c>
      <c r="N7265" s="37">
        <f t="shared" ca="1" si="341"/>
        <v>0</v>
      </c>
      <c r="O7265" s="38">
        <f t="array" aca="1" ref="O7265" ca="1">IF($H7265="TOTAL HAP",H7265,MAX(IF('PTE - Segment Emissions Calcs'!$B$8:$B$8919=$B7265,'PTE - Segment Emissions Calcs'!$V$8:$V$8919,)))</f>
        <v>0</v>
      </c>
      <c r="P7265" s="38">
        <f t="array" aca="1" ref="P7265" ca="1">IF($H7265="TOTAL HAP",K7265,MAX(IF('PTE - Segment Emissions Calcs'!$B$8:$B$8919=$B7265,'PTE - Segment Emissions Calcs'!$X$8:$X$8919,)))</f>
        <v>0</v>
      </c>
      <c r="Q7265" s="38">
        <f t="array" aca="1" ref="Q7265" ca="1">IF($H7265="TOTAL HAP",N7265,MAX(IF('PTE - Segment Emissions Calcs'!$B$8:$B$8919=$B7265,'PTE - Segment Emissions Calcs'!$Z$8:$Z$8919,)))</f>
        <v>0</v>
      </c>
      <c r="R7265" s="39"/>
    </row>
    <row r="7266" spans="1:18" ht="15.75" thickBot="1" x14ac:dyDescent="0.3">
      <c r="A7266" s="42"/>
      <c r="B7266" s="42"/>
      <c r="C7266" s="43" t="s">
        <v>295</v>
      </c>
      <c r="D7266" s="44"/>
      <c r="E7266" s="44"/>
      <c r="F7266" s="44">
        <f ca="1">IFERROR(VLOOKUP($E7266&amp;"-1",'PTE - Segment Emissions Calcs'!$I$8:$V$8919,16,FALSE),0)</f>
        <v>0</v>
      </c>
      <c r="G7266" s="44">
        <f ca="1">IFERROR(VLOOKUP($E7266&amp;"-2",'PTE - Segment Emissions Calcs'!$I$8:$V$8919,16,FALSE),0)</f>
        <v>0</v>
      </c>
      <c r="H7266" s="45">
        <f t="shared" ca="1" si="339"/>
        <v>0</v>
      </c>
      <c r="I7266" s="46">
        <f ca="1">IFERROR(VLOOKUP($E7266&amp;"-1",'PTE - Segment Emissions Calcs'!$I$8:$X$8919,18,FALSE),0)</f>
        <v>0</v>
      </c>
      <c r="J7266" s="46">
        <f ca="1">IFERROR(VLOOKUP($E7266&amp;"-2",'PTE - Segment Emissions Calcs'!$I$8:$X$8919,18,FALSE),0)</f>
        <v>0</v>
      </c>
      <c r="K7266" s="46">
        <f t="shared" ca="1" si="340"/>
        <v>0</v>
      </c>
      <c r="L7266" s="46">
        <f ca="1">IFERROR(VLOOKUP($E7266&amp;"-1",'PTE - Segment Emissions Calcs'!$I$8:$Z$8919,20,FALSE),0)</f>
        <v>0</v>
      </c>
      <c r="M7266" s="46">
        <f ca="1">IFERROR(VLOOKUP($E7266&amp;"-2",'PTE - Segment Emissions Calcs'!$I$8:$Z$8919,20,FALSE),0)</f>
        <v>0</v>
      </c>
      <c r="N7266" s="46">
        <f t="shared" ca="1" si="341"/>
        <v>0</v>
      </c>
      <c r="O7266" s="47">
        <f t="array" aca="1" ref="O7266" ca="1">IF($H7266="TOTAL HAP",H7266,MAX(IF('PTE - Segment Emissions Calcs'!$B$8:$B$8919=$B7266,'PTE - Segment Emissions Calcs'!$V$8:$V$8919,)))</f>
        <v>0</v>
      </c>
      <c r="P7266" s="47">
        <f t="array" aca="1" ref="P7266" ca="1">IF($H7266="TOTAL HAP",K7266,MAX(IF('PTE - Segment Emissions Calcs'!$B$8:$B$8919=$B7266,'PTE - Segment Emissions Calcs'!$X$8:$X$8919,)))</f>
        <v>0</v>
      </c>
      <c r="Q7266" s="47">
        <f t="array" aca="1" ref="Q7266" ca="1">IF($H7266="TOTAL HAP",N7266,MAX(IF('PTE - Segment Emissions Calcs'!$B$8:$B$8919=$B7266,'PTE - Segment Emissions Calcs'!$Z$8:$Z$8919,)))</f>
        <v>0</v>
      </c>
      <c r="R7266" s="48"/>
    </row>
    <row r="7267" spans="1:18" ht="16.5" thickTop="1" thickBot="1" x14ac:dyDescent="0.3">
      <c r="A7267" s="89" t="s">
        <v>373</v>
      </c>
      <c r="B7267" s="25" t="str">
        <f ca="1">VLOOKUP(A7267,'PTE - Segment Emissions Calcs'!$J$8:$O$8919,4,FALSE)</f>
        <v>FUGI Subject to NSPS GGGa</v>
      </c>
      <c r="C7267" s="90" t="s">
        <v>26</v>
      </c>
      <c r="D7267" s="91"/>
      <c r="E7267" s="91"/>
      <c r="F7267" s="91">
        <f ca="1">IFERROR(VLOOKUP($E7267&amp;"-1",'PTE - Segment Emissions Calcs'!$I$8:$V$8919,16,FALSE),0)</f>
        <v>5.1826484018264845</v>
      </c>
      <c r="G7267" s="91">
        <f ca="1">IFERROR(VLOOKUP($E7267&amp;"-2",'PTE - Segment Emissions Calcs'!$I$8:$V$8919,16,FALSE),0)</f>
        <v>0</v>
      </c>
      <c r="H7267" s="92">
        <f t="shared" ca="1" si="339"/>
        <v>5.1826484018264845</v>
      </c>
      <c r="I7267" s="93">
        <f ca="1">IFERROR(VLOOKUP($E7267&amp;"-1",'PTE - Segment Emissions Calcs'!$I$8:$X$8919,18,FALSE),0)</f>
        <v>22.700000000000003</v>
      </c>
      <c r="J7267" s="93">
        <f ca="1">IFERROR(VLOOKUP($E7267&amp;"-2",'PTE - Segment Emissions Calcs'!$I$8:$X$8919,18,FALSE),0)</f>
        <v>0</v>
      </c>
      <c r="K7267" s="93">
        <f t="shared" ca="1" si="340"/>
        <v>22.700000000000003</v>
      </c>
      <c r="L7267" s="93">
        <f ca="1">IFERROR(VLOOKUP($E7267&amp;"-1",'PTE - Segment Emissions Calcs'!$I$8:$Z$8919,20,FALSE),0)</f>
        <v>22.700000000000003</v>
      </c>
      <c r="M7267" s="93">
        <f ca="1">IFERROR(VLOOKUP($E7267&amp;"-2",'PTE - Segment Emissions Calcs'!$I$8:$Z$8919,20,FALSE),0)</f>
        <v>0</v>
      </c>
      <c r="N7267" s="93">
        <f t="shared" ca="1" si="341"/>
        <v>22.700000000000003</v>
      </c>
      <c r="O7267" s="94">
        <f t="array" aca="1" ref="O7267" ca="1">IF($H7267="TOTAL HAP",H7267,MAX(IF('PTE - Segment Emissions Calcs'!$B$8:$B$8919=$B7267,'PTE - Segment Emissions Calcs'!$V$8:$V$8919,)))</f>
        <v>5.1826484018264845</v>
      </c>
      <c r="P7267" s="94">
        <f t="array" aca="1" ref="P7267" ca="1">IF($H7267="TOTAL HAP",K7267,MAX(IF('PTE - Segment Emissions Calcs'!$B$8:$B$8919=$B7267,'PTE - Segment Emissions Calcs'!$X$8:$X$8919,)))</f>
        <v>22.700000000000003</v>
      </c>
      <c r="Q7267" s="94">
        <f t="array" aca="1" ref="Q7267" ca="1">IF($H7267="TOTAL HAP",N7267,MAX(IF('PTE - Segment Emissions Calcs'!$B$8:$B$8919=$B7267,'PTE - Segment Emissions Calcs'!$Z$8:$Z$8919,)))</f>
        <v>22.700000000000003</v>
      </c>
      <c r="R7267" s="95"/>
    </row>
    <row r="7268" spans="1:18" ht="15.75" thickTop="1" x14ac:dyDescent="0.25">
      <c r="A7268" s="87" t="s">
        <v>374</v>
      </c>
      <c r="B7268" s="25" t="str">
        <f ca="1">VLOOKUP(A7268,'PTE - Segment Emissions Calcs'!$J$8:$O$8919,4,FALSE)</f>
        <v>Heavy Oil Rail Loading</v>
      </c>
      <c r="C7268" s="88" t="s">
        <v>375</v>
      </c>
      <c r="D7268" s="96"/>
      <c r="E7268" s="96"/>
      <c r="F7268" s="96">
        <f ca="1">IFERROR(VLOOKUP($E7268&amp;"-1",'PTE - Segment Emissions Calcs'!$I$8:$V$8919,16,FALSE),0)</f>
        <v>0.32906171578336224</v>
      </c>
      <c r="G7268" s="96">
        <f ca="1">IFERROR(VLOOKUP($E7268&amp;"-2",'PTE - Segment Emissions Calcs'!$I$8:$V$8919,16,FALSE),0)</f>
        <v>0</v>
      </c>
      <c r="H7268" s="97">
        <f t="shared" ca="1" si="339"/>
        <v>0.32906171578336224</v>
      </c>
      <c r="I7268" s="98">
        <f ca="1">IFERROR(VLOOKUP($E7268&amp;"-1",'PTE - Segment Emissions Calcs'!$I$8:$X$8919,18,FALSE),0)</f>
        <v>1.4412903151311265</v>
      </c>
      <c r="J7268" s="98">
        <f ca="1">IFERROR(VLOOKUP($E7268&amp;"-2",'PTE - Segment Emissions Calcs'!$I$8:$X$8919,18,FALSE),0)</f>
        <v>0</v>
      </c>
      <c r="K7268" s="98">
        <f t="shared" ca="1" si="340"/>
        <v>1.4412903151311265</v>
      </c>
      <c r="L7268" s="98">
        <f ca="1">IFERROR(VLOOKUP($E7268&amp;"-1",'PTE - Segment Emissions Calcs'!$I$8:$Z$8919,20,FALSE),0)</f>
        <v>1.4412903151311265</v>
      </c>
      <c r="M7268" s="98">
        <f ca="1">IFERROR(VLOOKUP($E7268&amp;"-2",'PTE - Segment Emissions Calcs'!$I$8:$Z$8919,20,FALSE),0)</f>
        <v>0</v>
      </c>
      <c r="N7268" s="98">
        <f t="shared" ca="1" si="341"/>
        <v>1.4412903151311265</v>
      </c>
      <c r="O7268" s="99">
        <f t="array" aca="1" ref="O7268" ca="1">IF($H7268="TOTAL HAP",H7268,MAX(IF('PTE - Segment Emissions Calcs'!$B$8:$B$8919=$B7268,'PTE - Segment Emissions Calcs'!$V$8:$V$8919,)))</f>
        <v>0.32906171578336224</v>
      </c>
      <c r="P7268" s="99">
        <f t="array" aca="1" ref="P7268" ca="1">IF($H7268="TOTAL HAP",K7268,MAX(IF('PTE - Segment Emissions Calcs'!$B$8:$B$8919=$B7268,'PTE - Segment Emissions Calcs'!$X$8:$X$8919,)))</f>
        <v>1.4412903151311265</v>
      </c>
      <c r="Q7268" s="99">
        <f t="array" aca="1" ref="Q7268" ca="1">IF($H7268="TOTAL HAP",N7268,MAX(IF('PTE - Segment Emissions Calcs'!$B$8:$B$8919=$B7268,'PTE - Segment Emissions Calcs'!$Z$8:$Z$8919,)))</f>
        <v>1.4412903151311265</v>
      </c>
      <c r="R7268" s="100"/>
    </row>
    <row r="7269" spans="1:18" x14ac:dyDescent="0.25">
      <c r="A7269" s="73"/>
      <c r="B7269" s="73"/>
      <c r="C7269" s="34" t="s">
        <v>29</v>
      </c>
      <c r="D7269" s="59"/>
      <c r="E7269" s="59"/>
      <c r="F7269" s="59">
        <f ca="1">IFERROR(VLOOKUP($E7269&amp;"-1",'PTE - Segment Emissions Calcs'!$I$8:$V$8919,16,FALSE),0)</f>
        <v>1.591671519244123E-4</v>
      </c>
      <c r="G7269" s="59">
        <f ca="1">IFERROR(VLOOKUP($E7269&amp;"-2",'PTE - Segment Emissions Calcs'!$I$8:$V$8919,16,FALSE),0)</f>
        <v>0</v>
      </c>
      <c r="H7269" s="36">
        <f t="shared" ca="1" si="339"/>
        <v>1.591671519244123E-4</v>
      </c>
      <c r="I7269" s="37">
        <f ca="1">IFERROR(VLOOKUP($E7269&amp;"-1",'PTE - Segment Emissions Calcs'!$I$8:$X$8919,18,FALSE),0)</f>
        <v>6.9715212542892585E-4</v>
      </c>
      <c r="J7269" s="37">
        <f ca="1">IFERROR(VLOOKUP($E7269&amp;"-2",'PTE - Segment Emissions Calcs'!$I$8:$X$8919,18,FALSE),0)</f>
        <v>0</v>
      </c>
      <c r="K7269" s="37">
        <f t="shared" ca="1" si="340"/>
        <v>6.9715212542892585E-4</v>
      </c>
      <c r="L7269" s="37">
        <f ca="1">IFERROR(VLOOKUP($E7269&amp;"-1",'PTE - Segment Emissions Calcs'!$I$8:$Z$8919,20,FALSE),0)</f>
        <v>6.9715212542892585E-4</v>
      </c>
      <c r="M7269" s="37">
        <f ca="1">IFERROR(VLOOKUP($E7269&amp;"-2",'PTE - Segment Emissions Calcs'!$I$8:$Z$8919,20,FALSE),0)</f>
        <v>0</v>
      </c>
      <c r="N7269" s="37">
        <f t="shared" ca="1" si="341"/>
        <v>6.9715212542892585E-4</v>
      </c>
      <c r="O7269" s="38">
        <f t="array" aca="1" ref="O7269" ca="1">IF($H7269="TOTAL HAP",H7269,MAX(IF('PTE - Segment Emissions Calcs'!$B$8:$B$8919=$B7269,'PTE - Segment Emissions Calcs'!$V$8:$V$8919,)))</f>
        <v>1.591671519244123E-4</v>
      </c>
      <c r="P7269" s="38">
        <f t="array" aca="1" ref="P7269" ca="1">IF($H7269="TOTAL HAP",K7269,MAX(IF('PTE - Segment Emissions Calcs'!$B$8:$B$8919=$B7269,'PTE - Segment Emissions Calcs'!$X$8:$X$8919,)))</f>
        <v>6.9715212542892585E-4</v>
      </c>
      <c r="Q7269" s="38">
        <f t="array" aca="1" ref="Q7269" ca="1">IF($H7269="TOTAL HAP",N7269,MAX(IF('PTE - Segment Emissions Calcs'!$B$8:$B$8919=$B7269,'PTE - Segment Emissions Calcs'!$Z$8:$Z$8919,)))</f>
        <v>6.9715212542892585E-4</v>
      </c>
      <c r="R7269" s="74"/>
    </row>
    <row r="7270" spans="1:18" x14ac:dyDescent="0.25">
      <c r="A7270" s="73"/>
      <c r="B7270" s="73"/>
      <c r="C7270" s="34" t="s">
        <v>376</v>
      </c>
      <c r="D7270" s="59"/>
      <c r="E7270" s="59"/>
      <c r="F7270" s="59">
        <f ca="1">IFERROR(VLOOKUP($E7270&amp;"-1",'PTE - Segment Emissions Calcs'!$I$8:$V$8919,16,FALSE),0)</f>
        <v>1.6453085789168112E-6</v>
      </c>
      <c r="G7270" s="59">
        <f ca="1">IFERROR(VLOOKUP($E7270&amp;"-2",'PTE - Segment Emissions Calcs'!$I$8:$V$8919,16,FALSE),0)</f>
        <v>0</v>
      </c>
      <c r="H7270" s="36">
        <f t="shared" ca="1" si="339"/>
        <v>1.6453085789168112E-6</v>
      </c>
      <c r="I7270" s="37">
        <f ca="1">IFERROR(VLOOKUP($E7270&amp;"-1",'PTE - Segment Emissions Calcs'!$I$8:$X$8919,18,FALSE),0)</f>
        <v>7.2064515756556337E-6</v>
      </c>
      <c r="J7270" s="37">
        <f ca="1">IFERROR(VLOOKUP($E7270&amp;"-2",'PTE - Segment Emissions Calcs'!$I$8:$X$8919,18,FALSE),0)</f>
        <v>0</v>
      </c>
      <c r="K7270" s="37">
        <f t="shared" ca="1" si="340"/>
        <v>7.2064515756556337E-6</v>
      </c>
      <c r="L7270" s="37">
        <f ca="1">IFERROR(VLOOKUP($E7270&amp;"-1",'PTE - Segment Emissions Calcs'!$I$8:$Z$8919,20,FALSE),0)</f>
        <v>7.2064515756556337E-6</v>
      </c>
      <c r="M7270" s="37">
        <f ca="1">IFERROR(VLOOKUP($E7270&amp;"-2",'PTE - Segment Emissions Calcs'!$I$8:$Z$8919,20,FALSE),0)</f>
        <v>0</v>
      </c>
      <c r="N7270" s="37">
        <f t="shared" ca="1" si="341"/>
        <v>7.2064515756556337E-6</v>
      </c>
      <c r="O7270" s="38">
        <f t="array" aca="1" ref="O7270" ca="1">IF($H7270="TOTAL HAP",H7270,MAX(IF('PTE - Segment Emissions Calcs'!$B$8:$B$8919=$B7270,'PTE - Segment Emissions Calcs'!$V$8:$V$8919,)))</f>
        <v>1.6453085789168112E-6</v>
      </c>
      <c r="P7270" s="38">
        <f t="array" aca="1" ref="P7270" ca="1">IF($H7270="TOTAL HAP",K7270,MAX(IF('PTE - Segment Emissions Calcs'!$B$8:$B$8919=$B7270,'PTE - Segment Emissions Calcs'!$X$8:$X$8919,)))</f>
        <v>7.2064515756556337E-6</v>
      </c>
      <c r="Q7270" s="38">
        <f t="array" aca="1" ref="Q7270" ca="1">IF($H7270="TOTAL HAP",N7270,MAX(IF('PTE - Segment Emissions Calcs'!$B$8:$B$8919=$B7270,'PTE - Segment Emissions Calcs'!$Z$8:$Z$8919,)))</f>
        <v>7.2064515756556337E-6</v>
      </c>
      <c r="R7270" s="74"/>
    </row>
    <row r="7271" spans="1:18" x14ac:dyDescent="0.25">
      <c r="A7271" s="73"/>
      <c r="B7271" s="73"/>
      <c r="C7271" s="34" t="s">
        <v>204</v>
      </c>
      <c r="D7271" s="59"/>
      <c r="E7271" s="59"/>
      <c r="F7271" s="59">
        <f ca="1">IFERROR(VLOOKUP($E7271&amp;"-1",'PTE - Segment Emissions Calcs'!$I$8:$V$8919,16,FALSE),0)</f>
        <v>2.1718073241701905E-6</v>
      </c>
      <c r="G7271" s="59">
        <f ca="1">IFERROR(VLOOKUP($E7271&amp;"-2",'PTE - Segment Emissions Calcs'!$I$8:$V$8919,16,FALSE),0)</f>
        <v>0</v>
      </c>
      <c r="H7271" s="36">
        <f t="shared" ca="1" si="339"/>
        <v>2.1718073241701905E-6</v>
      </c>
      <c r="I7271" s="37">
        <f ca="1">IFERROR(VLOOKUP($E7271&amp;"-1",'PTE - Segment Emissions Calcs'!$I$8:$X$8919,18,FALSE),0)</f>
        <v>9.5125160798654334E-6</v>
      </c>
      <c r="J7271" s="37">
        <f ca="1">IFERROR(VLOOKUP($E7271&amp;"-2",'PTE - Segment Emissions Calcs'!$I$8:$X$8919,18,FALSE),0)</f>
        <v>0</v>
      </c>
      <c r="K7271" s="37">
        <f t="shared" ca="1" si="340"/>
        <v>9.5125160798654334E-6</v>
      </c>
      <c r="L7271" s="37">
        <f ca="1">IFERROR(VLOOKUP($E7271&amp;"-1",'PTE - Segment Emissions Calcs'!$I$8:$Z$8919,20,FALSE),0)</f>
        <v>9.5125160798654334E-6</v>
      </c>
      <c r="M7271" s="37">
        <f ca="1">IFERROR(VLOOKUP($E7271&amp;"-2",'PTE - Segment Emissions Calcs'!$I$8:$Z$8919,20,FALSE),0)</f>
        <v>0</v>
      </c>
      <c r="N7271" s="37">
        <f t="shared" ca="1" si="341"/>
        <v>9.5125160798654334E-6</v>
      </c>
      <c r="O7271" s="38">
        <f t="array" aca="1" ref="O7271" ca="1">IF($H7271="TOTAL HAP",H7271,MAX(IF('PTE - Segment Emissions Calcs'!$B$8:$B$8919=$B7271,'PTE - Segment Emissions Calcs'!$V$8:$V$8919,)))</f>
        <v>2.1718073241701905E-6</v>
      </c>
      <c r="P7271" s="38">
        <f t="array" aca="1" ref="P7271" ca="1">IF($H7271="TOTAL HAP",K7271,MAX(IF('PTE - Segment Emissions Calcs'!$B$8:$B$8919=$B7271,'PTE - Segment Emissions Calcs'!$X$8:$X$8919,)))</f>
        <v>9.5125160798654334E-6</v>
      </c>
      <c r="Q7271" s="38">
        <f t="array" aca="1" ref="Q7271" ca="1">IF($H7271="TOTAL HAP",N7271,MAX(IF('PTE - Segment Emissions Calcs'!$B$8:$B$8919=$B7271,'PTE - Segment Emissions Calcs'!$Z$8:$Z$8919,)))</f>
        <v>9.5125160798654334E-6</v>
      </c>
      <c r="R7271" s="74"/>
    </row>
    <row r="7272" spans="1:18" x14ac:dyDescent="0.25">
      <c r="A7272" s="73"/>
      <c r="B7272" s="73"/>
      <c r="C7272" s="34" t="s">
        <v>130</v>
      </c>
      <c r="D7272" s="59"/>
      <c r="E7272" s="59"/>
      <c r="F7272" s="59">
        <f ca="1">IFERROR(VLOOKUP($E7272&amp;"-1",'PTE - Segment Emissions Calcs'!$I$8:$V$8919,16,FALSE),0)</f>
        <v>1.0200913189284229E-6</v>
      </c>
      <c r="G7272" s="59">
        <f ca="1">IFERROR(VLOOKUP($E7272&amp;"-2",'PTE - Segment Emissions Calcs'!$I$8:$V$8919,16,FALSE),0)</f>
        <v>0</v>
      </c>
      <c r="H7272" s="36">
        <f t="shared" ca="1" si="339"/>
        <v>1.0200913189284229E-6</v>
      </c>
      <c r="I7272" s="37">
        <f ca="1">IFERROR(VLOOKUP($E7272&amp;"-1",'PTE - Segment Emissions Calcs'!$I$8:$X$8919,18,FALSE),0)</f>
        <v>4.4679999769064923E-6</v>
      </c>
      <c r="J7272" s="37">
        <f ca="1">IFERROR(VLOOKUP($E7272&amp;"-2",'PTE - Segment Emissions Calcs'!$I$8:$X$8919,18,FALSE),0)</f>
        <v>0</v>
      </c>
      <c r="K7272" s="37">
        <f t="shared" ca="1" si="340"/>
        <v>4.4679999769064923E-6</v>
      </c>
      <c r="L7272" s="37">
        <f ca="1">IFERROR(VLOOKUP($E7272&amp;"-1",'PTE - Segment Emissions Calcs'!$I$8:$Z$8919,20,FALSE),0)</f>
        <v>4.4679999769064923E-6</v>
      </c>
      <c r="M7272" s="37">
        <f ca="1">IFERROR(VLOOKUP($E7272&amp;"-2",'PTE - Segment Emissions Calcs'!$I$8:$Z$8919,20,FALSE),0)</f>
        <v>0</v>
      </c>
      <c r="N7272" s="37">
        <f t="shared" ca="1" si="341"/>
        <v>4.4679999769064923E-6</v>
      </c>
      <c r="O7272" s="38">
        <f t="array" aca="1" ref="O7272" ca="1">IF($H7272="TOTAL HAP",H7272,MAX(IF('PTE - Segment Emissions Calcs'!$B$8:$B$8919=$B7272,'PTE - Segment Emissions Calcs'!$V$8:$V$8919,)))</f>
        <v>1.0200913189284229E-6</v>
      </c>
      <c r="P7272" s="38">
        <f t="array" aca="1" ref="P7272" ca="1">IF($H7272="TOTAL HAP",K7272,MAX(IF('PTE - Segment Emissions Calcs'!$B$8:$B$8919=$B7272,'PTE - Segment Emissions Calcs'!$X$8:$X$8919,)))</f>
        <v>4.4679999769064923E-6</v>
      </c>
      <c r="Q7272" s="38">
        <f t="array" aca="1" ref="Q7272" ca="1">IF($H7272="TOTAL HAP",N7272,MAX(IF('PTE - Segment Emissions Calcs'!$B$8:$B$8919=$B7272,'PTE - Segment Emissions Calcs'!$Z$8:$Z$8919,)))</f>
        <v>4.4679999769064923E-6</v>
      </c>
      <c r="R7272" s="74"/>
    </row>
    <row r="7273" spans="1:18" x14ac:dyDescent="0.25">
      <c r="A7273" s="73"/>
      <c r="B7273" s="73"/>
      <c r="C7273" s="34" t="s">
        <v>66</v>
      </c>
      <c r="D7273" s="59"/>
      <c r="E7273" s="59"/>
      <c r="F7273" s="59">
        <f ca="1">IFERROR(VLOOKUP($E7273&amp;"-1",'PTE - Segment Emissions Calcs'!$I$8:$V$8919,16,FALSE),0)</f>
        <v>3.9816467609786834E-6</v>
      </c>
      <c r="G7273" s="59">
        <f ca="1">IFERROR(VLOOKUP($E7273&amp;"-2",'PTE - Segment Emissions Calcs'!$I$8:$V$8919,16,FALSE),0)</f>
        <v>0</v>
      </c>
      <c r="H7273" s="36">
        <f t="shared" ca="1" si="339"/>
        <v>3.9816467609786834E-6</v>
      </c>
      <c r="I7273" s="37">
        <f ca="1">IFERROR(VLOOKUP($E7273&amp;"-1",'PTE - Segment Emissions Calcs'!$I$8:$X$8919,18,FALSE),0)</f>
        <v>1.7439612813086632E-5</v>
      </c>
      <c r="J7273" s="37">
        <f ca="1">IFERROR(VLOOKUP($E7273&amp;"-2",'PTE - Segment Emissions Calcs'!$I$8:$X$8919,18,FALSE),0)</f>
        <v>0</v>
      </c>
      <c r="K7273" s="37">
        <f t="shared" ca="1" si="340"/>
        <v>1.7439612813086632E-5</v>
      </c>
      <c r="L7273" s="37">
        <f ca="1">IFERROR(VLOOKUP($E7273&amp;"-1",'PTE - Segment Emissions Calcs'!$I$8:$Z$8919,20,FALSE),0)</f>
        <v>1.7439612813086632E-5</v>
      </c>
      <c r="M7273" s="37">
        <f ca="1">IFERROR(VLOOKUP($E7273&amp;"-2",'PTE - Segment Emissions Calcs'!$I$8:$Z$8919,20,FALSE),0)</f>
        <v>0</v>
      </c>
      <c r="N7273" s="37">
        <f t="shared" ca="1" si="341"/>
        <v>1.7439612813086632E-5</v>
      </c>
      <c r="O7273" s="38">
        <f t="array" aca="1" ref="O7273" ca="1">IF($H7273="TOTAL HAP",H7273,MAX(IF('PTE - Segment Emissions Calcs'!$B$8:$B$8919=$B7273,'PTE - Segment Emissions Calcs'!$V$8:$V$8919,)))</f>
        <v>3.9816467609786834E-6</v>
      </c>
      <c r="P7273" s="38">
        <f t="array" aca="1" ref="P7273" ca="1">IF($H7273="TOTAL HAP",K7273,MAX(IF('PTE - Segment Emissions Calcs'!$B$8:$B$8919=$B7273,'PTE - Segment Emissions Calcs'!$X$8:$X$8919,)))</f>
        <v>1.7439612813086632E-5</v>
      </c>
      <c r="Q7273" s="38">
        <f t="array" aca="1" ref="Q7273" ca="1">IF($H7273="TOTAL HAP",N7273,MAX(IF('PTE - Segment Emissions Calcs'!$B$8:$B$8919=$B7273,'PTE - Segment Emissions Calcs'!$Z$8:$Z$8919,)))</f>
        <v>1.7439612813086632E-5</v>
      </c>
      <c r="R7273" s="74"/>
    </row>
    <row r="7274" spans="1:18" x14ac:dyDescent="0.25">
      <c r="A7274" s="73"/>
      <c r="B7274" s="73"/>
      <c r="C7274" s="34" t="s">
        <v>214</v>
      </c>
      <c r="D7274" s="59"/>
      <c r="E7274" s="59"/>
      <c r="F7274" s="59">
        <f ca="1">IFERROR(VLOOKUP($E7274&amp;"-1",'PTE - Segment Emissions Calcs'!$I$8:$V$8919,16,FALSE),0)</f>
        <v>3.1458300028889431E-5</v>
      </c>
      <c r="G7274" s="59">
        <f ca="1">IFERROR(VLOOKUP($E7274&amp;"-2",'PTE - Segment Emissions Calcs'!$I$8:$V$8919,16,FALSE),0)</f>
        <v>0</v>
      </c>
      <c r="H7274" s="36">
        <f t="shared" ca="1" si="339"/>
        <v>3.1458300028889431E-5</v>
      </c>
      <c r="I7274" s="37">
        <f ca="1">IFERROR(VLOOKUP($E7274&amp;"-1",'PTE - Segment Emissions Calcs'!$I$8:$X$8919,18,FALSE),0)</f>
        <v>1.3778735412653569E-4</v>
      </c>
      <c r="J7274" s="37">
        <f ca="1">IFERROR(VLOOKUP($E7274&amp;"-2",'PTE - Segment Emissions Calcs'!$I$8:$X$8919,18,FALSE),0)</f>
        <v>0</v>
      </c>
      <c r="K7274" s="37">
        <f t="shared" ca="1" si="340"/>
        <v>1.3778735412653569E-4</v>
      </c>
      <c r="L7274" s="37">
        <f ca="1">IFERROR(VLOOKUP($E7274&amp;"-1",'PTE - Segment Emissions Calcs'!$I$8:$Z$8919,20,FALSE),0)</f>
        <v>1.3778735412653569E-4</v>
      </c>
      <c r="M7274" s="37">
        <f ca="1">IFERROR(VLOOKUP($E7274&amp;"-2",'PTE - Segment Emissions Calcs'!$I$8:$Z$8919,20,FALSE),0)</f>
        <v>0</v>
      </c>
      <c r="N7274" s="37">
        <f t="shared" ca="1" si="341"/>
        <v>1.3778735412653569E-4</v>
      </c>
      <c r="O7274" s="38">
        <f t="array" aca="1" ref="O7274" ca="1">IF($H7274="TOTAL HAP",H7274,MAX(IF('PTE - Segment Emissions Calcs'!$B$8:$B$8919=$B7274,'PTE - Segment Emissions Calcs'!$V$8:$V$8919,)))</f>
        <v>3.1458300028889431E-5</v>
      </c>
      <c r="P7274" s="38">
        <f t="array" aca="1" ref="P7274" ca="1">IF($H7274="TOTAL HAP",K7274,MAX(IF('PTE - Segment Emissions Calcs'!$B$8:$B$8919=$B7274,'PTE - Segment Emissions Calcs'!$X$8:$X$8919,)))</f>
        <v>1.3778735412653569E-4</v>
      </c>
      <c r="Q7274" s="38">
        <f t="array" aca="1" ref="Q7274" ca="1">IF($H7274="TOTAL HAP",N7274,MAX(IF('PTE - Segment Emissions Calcs'!$B$8:$B$8919=$B7274,'PTE - Segment Emissions Calcs'!$Z$8:$Z$8919,)))</f>
        <v>1.3778735412653569E-4</v>
      </c>
      <c r="R7274" s="74"/>
    </row>
    <row r="7275" spans="1:18" x14ac:dyDescent="0.25">
      <c r="A7275" s="73"/>
      <c r="B7275" s="73"/>
      <c r="C7275" s="34" t="s">
        <v>100</v>
      </c>
      <c r="D7275" s="59"/>
      <c r="E7275" s="59"/>
      <c r="F7275" s="59">
        <f ca="1">IFERROR(VLOOKUP($E7275&amp;"-1",'PTE - Segment Emissions Calcs'!$I$8:$V$8919,16,FALSE),0)</f>
        <v>7.8974811788006926E-5</v>
      </c>
      <c r="G7275" s="59">
        <f ca="1">IFERROR(VLOOKUP($E7275&amp;"-2",'PTE - Segment Emissions Calcs'!$I$8:$V$8919,16,FALSE),0)</f>
        <v>0</v>
      </c>
      <c r="H7275" s="36">
        <f t="shared" ca="1" si="339"/>
        <v>7.8974811788006926E-5</v>
      </c>
      <c r="I7275" s="37">
        <f ca="1">IFERROR(VLOOKUP($E7275&amp;"-1",'PTE - Segment Emissions Calcs'!$I$8:$X$8919,18,FALSE),0)</f>
        <v>3.4590967563147035E-4</v>
      </c>
      <c r="J7275" s="37">
        <f ca="1">IFERROR(VLOOKUP($E7275&amp;"-2",'PTE - Segment Emissions Calcs'!$I$8:$X$8919,18,FALSE),0)</f>
        <v>0</v>
      </c>
      <c r="K7275" s="37">
        <f t="shared" ca="1" si="340"/>
        <v>3.4590967563147035E-4</v>
      </c>
      <c r="L7275" s="37">
        <f ca="1">IFERROR(VLOOKUP($E7275&amp;"-1",'PTE - Segment Emissions Calcs'!$I$8:$Z$8919,20,FALSE),0)</f>
        <v>3.4590967563147035E-4</v>
      </c>
      <c r="M7275" s="37">
        <f ca="1">IFERROR(VLOOKUP($E7275&amp;"-2",'PTE - Segment Emissions Calcs'!$I$8:$Z$8919,20,FALSE),0)</f>
        <v>0</v>
      </c>
      <c r="N7275" s="37">
        <f t="shared" ca="1" si="341"/>
        <v>3.4590967563147035E-4</v>
      </c>
      <c r="O7275" s="38">
        <f t="array" aca="1" ref="O7275" ca="1">IF($H7275="TOTAL HAP",H7275,MAX(IF('PTE - Segment Emissions Calcs'!$B$8:$B$8919=$B7275,'PTE - Segment Emissions Calcs'!$V$8:$V$8919,)))</f>
        <v>7.8974811788006926E-5</v>
      </c>
      <c r="P7275" s="38">
        <f t="array" aca="1" ref="P7275" ca="1">IF($H7275="TOTAL HAP",K7275,MAX(IF('PTE - Segment Emissions Calcs'!$B$8:$B$8919=$B7275,'PTE - Segment Emissions Calcs'!$X$8:$X$8919,)))</f>
        <v>3.4590967563147035E-4</v>
      </c>
      <c r="Q7275" s="38">
        <f t="array" aca="1" ref="Q7275" ca="1">IF($H7275="TOTAL HAP",N7275,MAX(IF('PTE - Segment Emissions Calcs'!$B$8:$B$8919=$B7275,'PTE - Segment Emissions Calcs'!$Z$8:$Z$8919,)))</f>
        <v>3.4590967563147035E-4</v>
      </c>
      <c r="R7275" s="74"/>
    </row>
    <row r="7276" spans="1:18" x14ac:dyDescent="0.25">
      <c r="A7276" s="73"/>
      <c r="B7276" s="73"/>
      <c r="C7276" s="34" t="s">
        <v>215</v>
      </c>
      <c r="D7276" s="59"/>
      <c r="E7276" s="59"/>
      <c r="F7276" s="59">
        <f ca="1">IFERROR(VLOOKUP($E7276&amp;"-1",'PTE - Segment Emissions Calcs'!$I$8:$V$8919,16,FALSE),0)</f>
        <v>1.9414641231218372E-6</v>
      </c>
      <c r="G7276" s="59">
        <f ca="1">IFERROR(VLOOKUP($E7276&amp;"-2",'PTE - Segment Emissions Calcs'!$I$8:$V$8919,16,FALSE),0)</f>
        <v>0</v>
      </c>
      <c r="H7276" s="36">
        <f t="shared" ca="1" si="339"/>
        <v>1.9414641231218372E-6</v>
      </c>
      <c r="I7276" s="37">
        <f ca="1">IFERROR(VLOOKUP($E7276&amp;"-1",'PTE - Segment Emissions Calcs'!$I$8:$X$8919,18,FALSE),0)</f>
        <v>8.5036128592736462E-6</v>
      </c>
      <c r="J7276" s="37">
        <f ca="1">IFERROR(VLOOKUP($E7276&amp;"-2",'PTE - Segment Emissions Calcs'!$I$8:$X$8919,18,FALSE),0)</f>
        <v>0</v>
      </c>
      <c r="K7276" s="37">
        <f t="shared" ca="1" si="340"/>
        <v>8.5036128592736462E-6</v>
      </c>
      <c r="L7276" s="37">
        <f ca="1">IFERROR(VLOOKUP($E7276&amp;"-1",'PTE - Segment Emissions Calcs'!$I$8:$Z$8919,20,FALSE),0)</f>
        <v>8.5036128592736462E-6</v>
      </c>
      <c r="M7276" s="37">
        <f ca="1">IFERROR(VLOOKUP($E7276&amp;"-2",'PTE - Segment Emissions Calcs'!$I$8:$Z$8919,20,FALSE),0)</f>
        <v>0</v>
      </c>
      <c r="N7276" s="37">
        <f t="shared" ca="1" si="341"/>
        <v>8.5036128592736462E-6</v>
      </c>
      <c r="O7276" s="38">
        <f t="array" aca="1" ref="O7276" ca="1">IF($H7276="TOTAL HAP",H7276,MAX(IF('PTE - Segment Emissions Calcs'!$B$8:$B$8919=$B7276,'PTE - Segment Emissions Calcs'!$V$8:$V$8919,)))</f>
        <v>1.9414641231218372E-6</v>
      </c>
      <c r="P7276" s="38">
        <f t="array" aca="1" ref="P7276" ca="1">IF($H7276="TOTAL HAP",K7276,MAX(IF('PTE - Segment Emissions Calcs'!$B$8:$B$8919=$B7276,'PTE - Segment Emissions Calcs'!$X$8:$X$8919,)))</f>
        <v>8.5036128592736462E-6</v>
      </c>
      <c r="Q7276" s="38">
        <f t="array" aca="1" ref="Q7276" ca="1">IF($H7276="TOTAL HAP",N7276,MAX(IF('PTE - Segment Emissions Calcs'!$B$8:$B$8919=$B7276,'PTE - Segment Emissions Calcs'!$Z$8:$Z$8919,)))</f>
        <v>8.5036128592736462E-6</v>
      </c>
      <c r="R7276" s="74"/>
    </row>
    <row r="7277" spans="1:18" x14ac:dyDescent="0.25">
      <c r="A7277" s="73"/>
      <c r="B7277" s="73"/>
      <c r="C7277" s="34" t="s">
        <v>377</v>
      </c>
      <c r="D7277" s="59"/>
      <c r="E7277" s="59"/>
      <c r="F7277" s="59">
        <f ca="1">IFERROR(VLOOKUP($E7277&amp;"-1",'PTE - Segment Emissions Calcs'!$I$8:$V$8919,16,FALSE),0)</f>
        <v>1.0826130449272618E-5</v>
      </c>
      <c r="G7277" s="59">
        <f ca="1">IFERROR(VLOOKUP($E7277&amp;"-2",'PTE - Segment Emissions Calcs'!$I$8:$V$8919,16,FALSE),0)</f>
        <v>0</v>
      </c>
      <c r="H7277" s="36">
        <f t="shared" ca="1" si="339"/>
        <v>1.0826130449272618E-5</v>
      </c>
      <c r="I7277" s="37">
        <f ca="1">IFERROR(VLOOKUP($E7277&amp;"-1",'PTE - Segment Emissions Calcs'!$I$8:$X$8919,18,FALSE),0)</f>
        <v>4.7418451367814062E-5</v>
      </c>
      <c r="J7277" s="37">
        <f ca="1">IFERROR(VLOOKUP($E7277&amp;"-2",'PTE - Segment Emissions Calcs'!$I$8:$X$8919,18,FALSE),0)</f>
        <v>0</v>
      </c>
      <c r="K7277" s="37">
        <f t="shared" ca="1" si="340"/>
        <v>4.7418451367814062E-5</v>
      </c>
      <c r="L7277" s="37">
        <f ca="1">IFERROR(VLOOKUP($E7277&amp;"-1",'PTE - Segment Emissions Calcs'!$I$8:$Z$8919,20,FALSE),0)</f>
        <v>4.7418451367814062E-5</v>
      </c>
      <c r="M7277" s="37">
        <f ca="1">IFERROR(VLOOKUP($E7277&amp;"-2",'PTE - Segment Emissions Calcs'!$I$8:$Z$8919,20,FALSE),0)</f>
        <v>0</v>
      </c>
      <c r="N7277" s="37">
        <f t="shared" ca="1" si="341"/>
        <v>4.7418451367814062E-5</v>
      </c>
      <c r="O7277" s="38">
        <f t="array" aca="1" ref="O7277" ca="1">IF($H7277="TOTAL HAP",H7277,MAX(IF('PTE - Segment Emissions Calcs'!$B$8:$B$8919=$B7277,'PTE - Segment Emissions Calcs'!$V$8:$V$8919,)))</f>
        <v>1.0826130449272618E-5</v>
      </c>
      <c r="P7277" s="38">
        <f t="array" aca="1" ref="P7277" ca="1">IF($H7277="TOTAL HAP",K7277,MAX(IF('PTE - Segment Emissions Calcs'!$B$8:$B$8919=$B7277,'PTE - Segment Emissions Calcs'!$X$8:$X$8919,)))</f>
        <v>4.7418451367814062E-5</v>
      </c>
      <c r="Q7277" s="38">
        <f t="array" aca="1" ref="Q7277" ca="1">IF($H7277="TOTAL HAP",N7277,MAX(IF('PTE - Segment Emissions Calcs'!$B$8:$B$8919=$B7277,'PTE - Segment Emissions Calcs'!$Z$8:$Z$8919,)))</f>
        <v>4.7418451367814062E-5</v>
      </c>
      <c r="R7277" s="74"/>
    </row>
    <row r="7278" spans="1:18" x14ac:dyDescent="0.25">
      <c r="A7278" s="73"/>
      <c r="B7278" s="73"/>
      <c r="C7278" s="34" t="s">
        <v>209</v>
      </c>
      <c r="D7278" s="59"/>
      <c r="E7278" s="59"/>
      <c r="F7278" s="59">
        <f ca="1">IFERROR(VLOOKUP($E7278&amp;"-1",'PTE - Segment Emissions Calcs'!$I$8:$V$8919,16,FALSE),0)</f>
        <v>3.6196788736169845E-6</v>
      </c>
      <c r="G7278" s="59">
        <f ca="1">IFERROR(VLOOKUP($E7278&amp;"-2",'PTE - Segment Emissions Calcs'!$I$8:$V$8919,16,FALSE),0)</f>
        <v>0</v>
      </c>
      <c r="H7278" s="36">
        <f t="shared" ca="1" si="339"/>
        <v>3.6196788736169845E-6</v>
      </c>
      <c r="I7278" s="37">
        <f ca="1">IFERROR(VLOOKUP($E7278&amp;"-1",'PTE - Segment Emissions Calcs'!$I$8:$X$8919,18,FALSE),0)</f>
        <v>1.5854193466442391E-5</v>
      </c>
      <c r="J7278" s="37">
        <f ca="1">IFERROR(VLOOKUP($E7278&amp;"-2",'PTE - Segment Emissions Calcs'!$I$8:$X$8919,18,FALSE),0)</f>
        <v>0</v>
      </c>
      <c r="K7278" s="37">
        <f t="shared" ca="1" si="340"/>
        <v>1.5854193466442391E-5</v>
      </c>
      <c r="L7278" s="37">
        <f ca="1">IFERROR(VLOOKUP($E7278&amp;"-1",'PTE - Segment Emissions Calcs'!$I$8:$Z$8919,20,FALSE),0)</f>
        <v>1.5854193466442391E-5</v>
      </c>
      <c r="M7278" s="37">
        <f ca="1">IFERROR(VLOOKUP($E7278&amp;"-2",'PTE - Segment Emissions Calcs'!$I$8:$Z$8919,20,FALSE),0)</f>
        <v>0</v>
      </c>
      <c r="N7278" s="37">
        <f t="shared" ca="1" si="341"/>
        <v>1.5854193466442391E-5</v>
      </c>
      <c r="O7278" s="38">
        <f t="array" aca="1" ref="O7278" ca="1">IF($H7278="TOTAL HAP",H7278,MAX(IF('PTE - Segment Emissions Calcs'!$B$8:$B$8919=$B7278,'PTE - Segment Emissions Calcs'!$V$8:$V$8919,)))</f>
        <v>3.6196788736169845E-6</v>
      </c>
      <c r="P7278" s="38">
        <f t="array" aca="1" ref="P7278" ca="1">IF($H7278="TOTAL HAP",K7278,MAX(IF('PTE - Segment Emissions Calcs'!$B$8:$B$8919=$B7278,'PTE - Segment Emissions Calcs'!$X$8:$X$8919,)))</f>
        <v>1.5854193466442391E-5</v>
      </c>
      <c r="Q7278" s="38">
        <f t="array" aca="1" ref="Q7278" ca="1">IF($H7278="TOTAL HAP",N7278,MAX(IF('PTE - Segment Emissions Calcs'!$B$8:$B$8919=$B7278,'PTE - Segment Emissions Calcs'!$Z$8:$Z$8919,)))</f>
        <v>1.5854193466442391E-5</v>
      </c>
      <c r="R7278" s="74"/>
    </row>
    <row r="7279" spans="1:18" x14ac:dyDescent="0.25">
      <c r="A7279" s="73"/>
      <c r="B7279" s="73"/>
      <c r="C7279" s="34" t="s">
        <v>177</v>
      </c>
      <c r="D7279" s="59"/>
      <c r="E7279" s="59"/>
      <c r="F7279" s="59">
        <f ca="1">IFERROR(VLOOKUP($E7279&amp;"-1",'PTE - Segment Emissions Calcs'!$I$8:$V$8919,16,FALSE),0)</f>
        <v>1.4412903151311266E-5</v>
      </c>
      <c r="G7279" s="59">
        <f ca="1">IFERROR(VLOOKUP($E7279&amp;"-2",'PTE - Segment Emissions Calcs'!$I$8:$V$8919,16,FALSE),0)</f>
        <v>0</v>
      </c>
      <c r="H7279" s="36">
        <f t="shared" ca="1" si="339"/>
        <v>1.4412903151311266E-5</v>
      </c>
      <c r="I7279" s="37">
        <f ca="1">IFERROR(VLOOKUP($E7279&amp;"-1",'PTE - Segment Emissions Calcs'!$I$8:$X$8919,18,FALSE),0)</f>
        <v>6.3128515802743341E-5</v>
      </c>
      <c r="J7279" s="37">
        <f ca="1">IFERROR(VLOOKUP($E7279&amp;"-2",'PTE - Segment Emissions Calcs'!$I$8:$X$8919,18,FALSE),0)</f>
        <v>0</v>
      </c>
      <c r="K7279" s="37">
        <f t="shared" ca="1" si="340"/>
        <v>6.3128515802743341E-5</v>
      </c>
      <c r="L7279" s="37">
        <f ca="1">IFERROR(VLOOKUP($E7279&amp;"-1",'PTE - Segment Emissions Calcs'!$I$8:$Z$8919,20,FALSE),0)</f>
        <v>6.3128515802743341E-5</v>
      </c>
      <c r="M7279" s="37">
        <f ca="1">IFERROR(VLOOKUP($E7279&amp;"-2",'PTE - Segment Emissions Calcs'!$I$8:$Z$8919,20,FALSE),0)</f>
        <v>0</v>
      </c>
      <c r="N7279" s="37">
        <f t="shared" ca="1" si="341"/>
        <v>6.3128515802743341E-5</v>
      </c>
      <c r="O7279" s="38">
        <f t="array" aca="1" ref="O7279" ca="1">IF($H7279="TOTAL HAP",H7279,MAX(IF('PTE - Segment Emissions Calcs'!$B$8:$B$8919=$B7279,'PTE - Segment Emissions Calcs'!$V$8:$V$8919,)))</f>
        <v>1.4412903151311266E-5</v>
      </c>
      <c r="P7279" s="38">
        <f t="array" aca="1" ref="P7279" ca="1">IF($H7279="TOTAL HAP",K7279,MAX(IF('PTE - Segment Emissions Calcs'!$B$8:$B$8919=$B7279,'PTE - Segment Emissions Calcs'!$X$8:$X$8919,)))</f>
        <v>6.3128515802743341E-5</v>
      </c>
      <c r="Q7279" s="38">
        <f t="array" aca="1" ref="Q7279" ca="1">IF($H7279="TOTAL HAP",N7279,MAX(IF('PTE - Segment Emissions Calcs'!$B$8:$B$8919=$B7279,'PTE - Segment Emissions Calcs'!$Z$8:$Z$8919,)))</f>
        <v>6.3128515802743341E-5</v>
      </c>
      <c r="R7279" s="74"/>
    </row>
    <row r="7280" spans="1:18" x14ac:dyDescent="0.25">
      <c r="A7280" s="73"/>
      <c r="B7280" s="73"/>
      <c r="C7280" s="34" t="s">
        <v>210</v>
      </c>
      <c r="D7280" s="59"/>
      <c r="E7280" s="59"/>
      <c r="F7280" s="59">
        <f ca="1">IFERROR(VLOOKUP($E7280&amp;"-1",'PTE - Segment Emissions Calcs'!$I$8:$V$8919,16,FALSE),0)</f>
        <v>3.9816467609786834E-6</v>
      </c>
      <c r="G7280" s="59">
        <f ca="1">IFERROR(VLOOKUP($E7280&amp;"-2",'PTE - Segment Emissions Calcs'!$I$8:$V$8919,16,FALSE),0)</f>
        <v>0</v>
      </c>
      <c r="H7280" s="36">
        <f t="shared" ca="1" si="339"/>
        <v>3.9816467609786834E-6</v>
      </c>
      <c r="I7280" s="37">
        <f ca="1">IFERROR(VLOOKUP($E7280&amp;"-1",'PTE - Segment Emissions Calcs'!$I$8:$X$8919,18,FALSE),0)</f>
        <v>1.7439612813086632E-5</v>
      </c>
      <c r="J7280" s="37">
        <f ca="1">IFERROR(VLOOKUP($E7280&amp;"-2",'PTE - Segment Emissions Calcs'!$I$8:$X$8919,18,FALSE),0)</f>
        <v>0</v>
      </c>
      <c r="K7280" s="37">
        <f t="shared" ca="1" si="340"/>
        <v>1.7439612813086632E-5</v>
      </c>
      <c r="L7280" s="37">
        <f ca="1">IFERROR(VLOOKUP($E7280&amp;"-1",'PTE - Segment Emissions Calcs'!$I$8:$Z$8919,20,FALSE),0)</f>
        <v>1.7439612813086632E-5</v>
      </c>
      <c r="M7280" s="37">
        <f ca="1">IFERROR(VLOOKUP($E7280&amp;"-2",'PTE - Segment Emissions Calcs'!$I$8:$Z$8919,20,FALSE),0)</f>
        <v>0</v>
      </c>
      <c r="N7280" s="37">
        <f t="shared" ca="1" si="341"/>
        <v>1.7439612813086632E-5</v>
      </c>
      <c r="O7280" s="38">
        <f t="array" aca="1" ref="O7280" ca="1">IF($H7280="TOTAL HAP",H7280,MAX(IF('PTE - Segment Emissions Calcs'!$B$8:$B$8919=$B7280,'PTE - Segment Emissions Calcs'!$V$8:$V$8919,)))</f>
        <v>3.9816467609786834E-6</v>
      </c>
      <c r="P7280" s="38">
        <f t="array" aca="1" ref="P7280" ca="1">IF($H7280="TOTAL HAP",K7280,MAX(IF('PTE - Segment Emissions Calcs'!$B$8:$B$8919=$B7280,'PTE - Segment Emissions Calcs'!$X$8:$X$8919,)))</f>
        <v>1.7439612813086632E-5</v>
      </c>
      <c r="Q7280" s="38">
        <f t="array" aca="1" ref="Q7280" ca="1">IF($H7280="TOTAL HAP",N7280,MAX(IF('PTE - Segment Emissions Calcs'!$B$8:$B$8919=$B7280,'PTE - Segment Emissions Calcs'!$Z$8:$Z$8919,)))</f>
        <v>1.7439612813086632E-5</v>
      </c>
      <c r="R7280" s="74"/>
    </row>
    <row r="7281" spans="1:18" x14ac:dyDescent="0.25">
      <c r="A7281" s="73"/>
      <c r="B7281" s="73"/>
      <c r="C7281" s="34" t="s">
        <v>69</v>
      </c>
      <c r="D7281" s="59"/>
      <c r="E7281" s="59"/>
      <c r="F7281" s="59">
        <f ca="1">IFERROR(VLOOKUP($E7281&amp;"-1",'PTE - Segment Emissions Calcs'!$I$8:$V$8919,16,FALSE),0)</f>
        <v>1.7177021563891509E-5</v>
      </c>
      <c r="G7281" s="59">
        <f ca="1">IFERROR(VLOOKUP($E7281&amp;"-2",'PTE - Segment Emissions Calcs'!$I$8:$V$8919,16,FALSE),0)</f>
        <v>0</v>
      </c>
      <c r="H7281" s="36">
        <f t="shared" ca="1" si="339"/>
        <v>1.7177021563891509E-5</v>
      </c>
      <c r="I7281" s="37">
        <f ca="1">IFERROR(VLOOKUP($E7281&amp;"-1",'PTE - Segment Emissions Calcs'!$I$8:$X$8919,18,FALSE),0)</f>
        <v>7.5235354449844808E-5</v>
      </c>
      <c r="J7281" s="37">
        <f ca="1">IFERROR(VLOOKUP($E7281&amp;"-2",'PTE - Segment Emissions Calcs'!$I$8:$X$8919,18,FALSE),0)</f>
        <v>0</v>
      </c>
      <c r="K7281" s="37">
        <f t="shared" ca="1" si="340"/>
        <v>7.5235354449844808E-5</v>
      </c>
      <c r="L7281" s="37">
        <f ca="1">IFERROR(VLOOKUP($E7281&amp;"-1",'PTE - Segment Emissions Calcs'!$I$8:$Z$8919,20,FALSE),0)</f>
        <v>7.5235354449844808E-5</v>
      </c>
      <c r="M7281" s="37">
        <f ca="1">IFERROR(VLOOKUP($E7281&amp;"-2",'PTE - Segment Emissions Calcs'!$I$8:$Z$8919,20,FALSE),0)</f>
        <v>0</v>
      </c>
      <c r="N7281" s="37">
        <f t="shared" ca="1" si="341"/>
        <v>7.5235354449844808E-5</v>
      </c>
      <c r="O7281" s="38">
        <f t="array" aca="1" ref="O7281" ca="1">IF($H7281="TOTAL HAP",H7281,MAX(IF('PTE - Segment Emissions Calcs'!$B$8:$B$8919=$B7281,'PTE - Segment Emissions Calcs'!$V$8:$V$8919,)))</f>
        <v>1.7177021563891509E-5</v>
      </c>
      <c r="P7281" s="38">
        <f t="array" aca="1" ref="P7281" ca="1">IF($H7281="TOTAL HAP",K7281,MAX(IF('PTE - Segment Emissions Calcs'!$B$8:$B$8919=$B7281,'PTE - Segment Emissions Calcs'!$X$8:$X$8919,)))</f>
        <v>7.5235354449844808E-5</v>
      </c>
      <c r="Q7281" s="38">
        <f t="array" aca="1" ref="Q7281" ca="1">IF($H7281="TOTAL HAP",N7281,MAX(IF('PTE - Segment Emissions Calcs'!$B$8:$B$8919=$B7281,'PTE - Segment Emissions Calcs'!$Z$8:$Z$8919,)))</f>
        <v>7.5235354449844808E-5</v>
      </c>
      <c r="R7281" s="74"/>
    </row>
    <row r="7282" spans="1:18" ht="15.75" thickBot="1" x14ac:dyDescent="0.3">
      <c r="A7282" s="101"/>
      <c r="B7282" s="101"/>
      <c r="C7282" s="86" t="s">
        <v>179</v>
      </c>
      <c r="D7282" s="85"/>
      <c r="E7282" s="85"/>
      <c r="F7282" s="85">
        <f ca="1">IFERROR(VLOOKUP($E7282&amp;"-1",'PTE - Segment Emissions Calcs'!$I$8:$V$8919,16,FALSE),0)</f>
        <v>6.3508911146188916E-6</v>
      </c>
      <c r="G7282" s="85">
        <f ca="1">IFERROR(VLOOKUP($E7282&amp;"-2",'PTE - Segment Emissions Calcs'!$I$8:$V$8919,16,FALSE),0)</f>
        <v>0</v>
      </c>
      <c r="H7282" s="102">
        <f t="shared" ca="1" si="339"/>
        <v>6.3508911146188916E-6</v>
      </c>
      <c r="I7282" s="103">
        <f ca="1">IFERROR(VLOOKUP($E7282&amp;"-1",'PTE - Segment Emissions Calcs'!$I$8:$X$8919,18,FALSE),0)</f>
        <v>2.7816903082030743E-5</v>
      </c>
      <c r="J7282" s="103">
        <f ca="1">IFERROR(VLOOKUP($E7282&amp;"-2",'PTE - Segment Emissions Calcs'!$I$8:$X$8919,18,FALSE),0)</f>
        <v>0</v>
      </c>
      <c r="K7282" s="103">
        <f t="shared" ca="1" si="340"/>
        <v>2.7816903082030743E-5</v>
      </c>
      <c r="L7282" s="103">
        <f ca="1">IFERROR(VLOOKUP($E7282&amp;"-1",'PTE - Segment Emissions Calcs'!$I$8:$Z$8919,20,FALSE),0)</f>
        <v>2.7816903082030743E-5</v>
      </c>
      <c r="M7282" s="103">
        <f ca="1">IFERROR(VLOOKUP($E7282&amp;"-2",'PTE - Segment Emissions Calcs'!$I$8:$Z$8919,20,FALSE),0)</f>
        <v>0</v>
      </c>
      <c r="N7282" s="103">
        <f t="shared" ca="1" si="341"/>
        <v>2.7816903082030743E-5</v>
      </c>
      <c r="O7282" s="104">
        <f t="array" aca="1" ref="O7282" ca="1">IF($H7282="TOTAL HAP",H7282,MAX(IF('PTE - Segment Emissions Calcs'!$B$8:$B$8919=$B7282,'PTE - Segment Emissions Calcs'!$V$8:$V$8919,)))</f>
        <v>6.3508911146188916E-6</v>
      </c>
      <c r="P7282" s="104">
        <f t="array" aca="1" ref="P7282" ca="1">IF($H7282="TOTAL HAP",K7282,MAX(IF('PTE - Segment Emissions Calcs'!$B$8:$B$8919=$B7282,'PTE - Segment Emissions Calcs'!$X$8:$X$8919,)))</f>
        <v>2.7816903082030743E-5</v>
      </c>
      <c r="Q7282" s="104">
        <f t="array" aca="1" ref="Q7282" ca="1">IF($H7282="TOTAL HAP",N7282,MAX(IF('PTE - Segment Emissions Calcs'!$B$8:$B$8919=$B7282,'PTE - Segment Emissions Calcs'!$Z$8:$Z$8919,)))</f>
        <v>2.7816903082030743E-5</v>
      </c>
      <c r="R7282" s="105"/>
    </row>
    <row r="7283" spans="1:18" ht="15.75" thickTop="1" x14ac:dyDescent="0.25">
      <c r="A7283" s="55" t="s">
        <v>378</v>
      </c>
      <c r="B7283" s="25" t="str">
        <f ca="1">VLOOKUP(A7283,'PTE - Segment Emissions Calcs'!$J$8:$O$8919,4,FALSE)</f>
        <v>Heavy Oil Truck Loading</v>
      </c>
      <c r="C7283" s="26" t="s">
        <v>375</v>
      </c>
      <c r="D7283" s="58"/>
      <c r="E7283" s="58"/>
      <c r="F7283" s="58">
        <f ca="1">IFERROR(VLOOKUP($E7283&amp;"-1",'PTE - Segment Emissions Calcs'!$I$8:$V$8919,16,FALSE),0)</f>
        <v>0.32906171578336224</v>
      </c>
      <c r="G7283" s="58">
        <f ca="1">IFERROR(VLOOKUP($E7283&amp;"-2",'PTE - Segment Emissions Calcs'!$I$8:$V$8919,16,FALSE),0)</f>
        <v>0</v>
      </c>
      <c r="H7283" s="28">
        <f t="shared" ca="1" si="339"/>
        <v>0.32906171578336224</v>
      </c>
      <c r="I7283" s="29">
        <f ca="1">IFERROR(VLOOKUP($E7283&amp;"-1",'PTE - Segment Emissions Calcs'!$I$8:$X$8919,18,FALSE),0)</f>
        <v>1.4412903151311265</v>
      </c>
      <c r="J7283" s="29">
        <f ca="1">IFERROR(VLOOKUP($E7283&amp;"-2",'PTE - Segment Emissions Calcs'!$I$8:$X$8919,18,FALSE),0)</f>
        <v>0</v>
      </c>
      <c r="K7283" s="29">
        <f t="shared" ca="1" si="340"/>
        <v>1.4412903151311265</v>
      </c>
      <c r="L7283" s="29">
        <f ca="1">IFERROR(VLOOKUP($E7283&amp;"-1",'PTE - Segment Emissions Calcs'!$I$8:$Z$8919,20,FALSE),0)</f>
        <v>1.4412903151311265</v>
      </c>
      <c r="M7283" s="29">
        <f ca="1">IFERROR(VLOOKUP($E7283&amp;"-2",'PTE - Segment Emissions Calcs'!$I$8:$Z$8919,20,FALSE),0)</f>
        <v>0</v>
      </c>
      <c r="N7283" s="29">
        <f t="shared" ca="1" si="341"/>
        <v>1.4412903151311265</v>
      </c>
      <c r="O7283" s="30">
        <f t="array" aca="1" ref="O7283" ca="1">IF($H7283="TOTAL HAP",H7283,MAX(IF('PTE - Segment Emissions Calcs'!$B$8:$B$8919=$B7283,'PTE - Segment Emissions Calcs'!$V$8:$V$8919,)))</f>
        <v>0.32906171578336224</v>
      </c>
      <c r="P7283" s="30">
        <f t="array" aca="1" ref="P7283" ca="1">IF($H7283="TOTAL HAP",K7283,MAX(IF('PTE - Segment Emissions Calcs'!$B$8:$B$8919=$B7283,'PTE - Segment Emissions Calcs'!$X$8:$X$8919,)))</f>
        <v>1.4412903151311265</v>
      </c>
      <c r="Q7283" s="30">
        <f t="array" aca="1" ref="Q7283" ca="1">IF($H7283="TOTAL HAP",N7283,MAX(IF('PTE - Segment Emissions Calcs'!$B$8:$B$8919=$B7283,'PTE - Segment Emissions Calcs'!$Z$8:$Z$8919,)))</f>
        <v>1.4412903151311265</v>
      </c>
      <c r="R7283" s="84"/>
    </row>
    <row r="7284" spans="1:18" x14ac:dyDescent="0.25">
      <c r="A7284" s="53"/>
      <c r="B7284" s="53"/>
      <c r="C7284" s="34" t="s">
        <v>29</v>
      </c>
      <c r="D7284" s="59"/>
      <c r="E7284" s="59"/>
      <c r="F7284" s="59">
        <f ca="1">IFERROR(VLOOKUP($E7284&amp;"-1",'PTE - Segment Emissions Calcs'!$I$8:$V$8919,16,FALSE),0)</f>
        <v>1.591671519244123E-4</v>
      </c>
      <c r="G7284" s="59">
        <f ca="1">IFERROR(VLOOKUP($E7284&amp;"-2",'PTE - Segment Emissions Calcs'!$I$8:$V$8919,16,FALSE),0)</f>
        <v>0</v>
      </c>
      <c r="H7284" s="36">
        <f t="shared" ca="1" si="339"/>
        <v>1.591671519244123E-4</v>
      </c>
      <c r="I7284" s="37">
        <f ca="1">IFERROR(VLOOKUP($E7284&amp;"-1",'PTE - Segment Emissions Calcs'!$I$8:$X$8919,18,FALSE),0)</f>
        <v>6.9715212542892585E-4</v>
      </c>
      <c r="J7284" s="37">
        <f ca="1">IFERROR(VLOOKUP($E7284&amp;"-2",'PTE - Segment Emissions Calcs'!$I$8:$X$8919,18,FALSE),0)</f>
        <v>0</v>
      </c>
      <c r="K7284" s="37">
        <f t="shared" ca="1" si="340"/>
        <v>6.9715212542892585E-4</v>
      </c>
      <c r="L7284" s="37">
        <f ca="1">IFERROR(VLOOKUP($E7284&amp;"-1",'PTE - Segment Emissions Calcs'!$I$8:$Z$8919,20,FALSE),0)</f>
        <v>6.9715212542892585E-4</v>
      </c>
      <c r="M7284" s="37">
        <f ca="1">IFERROR(VLOOKUP($E7284&amp;"-2",'PTE - Segment Emissions Calcs'!$I$8:$Z$8919,20,FALSE),0)</f>
        <v>0</v>
      </c>
      <c r="N7284" s="37">
        <f t="shared" ca="1" si="341"/>
        <v>6.9715212542892585E-4</v>
      </c>
      <c r="O7284" s="38">
        <f t="array" aca="1" ref="O7284" ca="1">IF($H7284="TOTAL HAP",H7284,MAX(IF('PTE - Segment Emissions Calcs'!$B$8:$B$8919=$B7284,'PTE - Segment Emissions Calcs'!$V$8:$V$8919,)))</f>
        <v>1.591671519244123E-4</v>
      </c>
      <c r="P7284" s="38">
        <f t="array" aca="1" ref="P7284" ca="1">IF($H7284="TOTAL HAP",K7284,MAX(IF('PTE - Segment Emissions Calcs'!$B$8:$B$8919=$B7284,'PTE - Segment Emissions Calcs'!$X$8:$X$8919,)))</f>
        <v>6.9715212542892585E-4</v>
      </c>
      <c r="Q7284" s="38">
        <f t="array" aca="1" ref="Q7284" ca="1">IF($H7284="TOTAL HAP",N7284,MAX(IF('PTE - Segment Emissions Calcs'!$B$8:$B$8919=$B7284,'PTE - Segment Emissions Calcs'!$Z$8:$Z$8919,)))</f>
        <v>6.9715212542892585E-4</v>
      </c>
      <c r="R7284" s="74"/>
    </row>
    <row r="7285" spans="1:18" x14ac:dyDescent="0.25">
      <c r="A7285" s="53"/>
      <c r="B7285" s="53"/>
      <c r="C7285" s="34" t="s">
        <v>376</v>
      </c>
      <c r="D7285" s="59"/>
      <c r="E7285" s="59"/>
      <c r="F7285" s="59">
        <f ca="1">IFERROR(VLOOKUP($E7285&amp;"-1",'PTE - Segment Emissions Calcs'!$I$8:$V$8919,16,FALSE),0)</f>
        <v>1.6453085789168112E-6</v>
      </c>
      <c r="G7285" s="59">
        <f ca="1">IFERROR(VLOOKUP($E7285&amp;"-2",'PTE - Segment Emissions Calcs'!$I$8:$V$8919,16,FALSE),0)</f>
        <v>0</v>
      </c>
      <c r="H7285" s="36">
        <f t="shared" ca="1" si="339"/>
        <v>1.6453085789168112E-6</v>
      </c>
      <c r="I7285" s="37">
        <f ca="1">IFERROR(VLOOKUP($E7285&amp;"-1",'PTE - Segment Emissions Calcs'!$I$8:$X$8919,18,FALSE),0)</f>
        <v>7.2064515756556337E-6</v>
      </c>
      <c r="J7285" s="37">
        <f ca="1">IFERROR(VLOOKUP($E7285&amp;"-2",'PTE - Segment Emissions Calcs'!$I$8:$X$8919,18,FALSE),0)</f>
        <v>0</v>
      </c>
      <c r="K7285" s="37">
        <f t="shared" ca="1" si="340"/>
        <v>7.2064515756556337E-6</v>
      </c>
      <c r="L7285" s="37">
        <f ca="1">IFERROR(VLOOKUP($E7285&amp;"-1",'PTE - Segment Emissions Calcs'!$I$8:$Z$8919,20,FALSE),0)</f>
        <v>7.2064515756556337E-6</v>
      </c>
      <c r="M7285" s="37">
        <f ca="1">IFERROR(VLOOKUP($E7285&amp;"-2",'PTE - Segment Emissions Calcs'!$I$8:$Z$8919,20,FALSE),0)</f>
        <v>0</v>
      </c>
      <c r="N7285" s="37">
        <f t="shared" ca="1" si="341"/>
        <v>7.2064515756556337E-6</v>
      </c>
      <c r="O7285" s="38">
        <f t="array" aca="1" ref="O7285" ca="1">IF($H7285="TOTAL HAP",H7285,MAX(IF('PTE - Segment Emissions Calcs'!$B$8:$B$8919=$B7285,'PTE - Segment Emissions Calcs'!$V$8:$V$8919,)))</f>
        <v>1.6453085789168112E-6</v>
      </c>
      <c r="P7285" s="38">
        <f t="array" aca="1" ref="P7285" ca="1">IF($H7285="TOTAL HAP",K7285,MAX(IF('PTE - Segment Emissions Calcs'!$B$8:$B$8919=$B7285,'PTE - Segment Emissions Calcs'!$X$8:$X$8919,)))</f>
        <v>7.2064515756556337E-6</v>
      </c>
      <c r="Q7285" s="38">
        <f t="array" aca="1" ref="Q7285" ca="1">IF($H7285="TOTAL HAP",N7285,MAX(IF('PTE - Segment Emissions Calcs'!$B$8:$B$8919=$B7285,'PTE - Segment Emissions Calcs'!$Z$8:$Z$8919,)))</f>
        <v>7.2064515756556337E-6</v>
      </c>
      <c r="R7285" s="74"/>
    </row>
    <row r="7286" spans="1:18" x14ac:dyDescent="0.25">
      <c r="A7286" s="53"/>
      <c r="B7286" s="53"/>
      <c r="C7286" s="34" t="s">
        <v>204</v>
      </c>
      <c r="D7286" s="59"/>
      <c r="E7286" s="59"/>
      <c r="F7286" s="59">
        <f ca="1">IFERROR(VLOOKUP($E7286&amp;"-1",'PTE - Segment Emissions Calcs'!$I$8:$V$8919,16,FALSE),0)</f>
        <v>2.1718073241701905E-6</v>
      </c>
      <c r="G7286" s="59">
        <f ca="1">IFERROR(VLOOKUP($E7286&amp;"-2",'PTE - Segment Emissions Calcs'!$I$8:$V$8919,16,FALSE),0)</f>
        <v>0</v>
      </c>
      <c r="H7286" s="36">
        <f t="shared" ca="1" si="339"/>
        <v>2.1718073241701905E-6</v>
      </c>
      <c r="I7286" s="37">
        <f ca="1">IFERROR(VLOOKUP($E7286&amp;"-1",'PTE - Segment Emissions Calcs'!$I$8:$X$8919,18,FALSE),0)</f>
        <v>9.5125160798654334E-6</v>
      </c>
      <c r="J7286" s="37">
        <f ca="1">IFERROR(VLOOKUP($E7286&amp;"-2",'PTE - Segment Emissions Calcs'!$I$8:$X$8919,18,FALSE),0)</f>
        <v>0</v>
      </c>
      <c r="K7286" s="37">
        <f t="shared" ca="1" si="340"/>
        <v>9.5125160798654334E-6</v>
      </c>
      <c r="L7286" s="37">
        <f ca="1">IFERROR(VLOOKUP($E7286&amp;"-1",'PTE - Segment Emissions Calcs'!$I$8:$Z$8919,20,FALSE),0)</f>
        <v>9.5125160798654334E-6</v>
      </c>
      <c r="M7286" s="37">
        <f ca="1">IFERROR(VLOOKUP($E7286&amp;"-2",'PTE - Segment Emissions Calcs'!$I$8:$Z$8919,20,FALSE),0)</f>
        <v>0</v>
      </c>
      <c r="N7286" s="37">
        <f t="shared" ca="1" si="341"/>
        <v>9.5125160798654334E-6</v>
      </c>
      <c r="O7286" s="38">
        <f t="array" aca="1" ref="O7286" ca="1">IF($H7286="TOTAL HAP",H7286,MAX(IF('PTE - Segment Emissions Calcs'!$B$8:$B$8919=$B7286,'PTE - Segment Emissions Calcs'!$V$8:$V$8919,)))</f>
        <v>2.1718073241701905E-6</v>
      </c>
      <c r="P7286" s="38">
        <f t="array" aca="1" ref="P7286" ca="1">IF($H7286="TOTAL HAP",K7286,MAX(IF('PTE - Segment Emissions Calcs'!$B$8:$B$8919=$B7286,'PTE - Segment Emissions Calcs'!$X$8:$X$8919,)))</f>
        <v>9.5125160798654334E-6</v>
      </c>
      <c r="Q7286" s="38">
        <f t="array" aca="1" ref="Q7286" ca="1">IF($H7286="TOTAL HAP",N7286,MAX(IF('PTE - Segment Emissions Calcs'!$B$8:$B$8919=$B7286,'PTE - Segment Emissions Calcs'!$Z$8:$Z$8919,)))</f>
        <v>9.5125160798654334E-6</v>
      </c>
      <c r="R7286" s="74"/>
    </row>
    <row r="7287" spans="1:18" x14ac:dyDescent="0.25">
      <c r="A7287" s="53"/>
      <c r="B7287" s="53"/>
      <c r="C7287" s="34" t="s">
        <v>130</v>
      </c>
      <c r="D7287" s="59"/>
      <c r="E7287" s="59"/>
      <c r="F7287" s="59">
        <f ca="1">IFERROR(VLOOKUP($E7287&amp;"-1",'PTE - Segment Emissions Calcs'!$I$8:$V$8919,16,FALSE),0)</f>
        <v>1.0200913189284229E-6</v>
      </c>
      <c r="G7287" s="59">
        <f ca="1">IFERROR(VLOOKUP($E7287&amp;"-2",'PTE - Segment Emissions Calcs'!$I$8:$V$8919,16,FALSE),0)</f>
        <v>0</v>
      </c>
      <c r="H7287" s="36">
        <f t="shared" ca="1" si="339"/>
        <v>1.0200913189284229E-6</v>
      </c>
      <c r="I7287" s="37">
        <f ca="1">IFERROR(VLOOKUP($E7287&amp;"-1",'PTE - Segment Emissions Calcs'!$I$8:$X$8919,18,FALSE),0)</f>
        <v>4.4679999769064923E-6</v>
      </c>
      <c r="J7287" s="37">
        <f ca="1">IFERROR(VLOOKUP($E7287&amp;"-2",'PTE - Segment Emissions Calcs'!$I$8:$X$8919,18,FALSE),0)</f>
        <v>0</v>
      </c>
      <c r="K7287" s="37">
        <f t="shared" ca="1" si="340"/>
        <v>4.4679999769064923E-6</v>
      </c>
      <c r="L7287" s="37">
        <f ca="1">IFERROR(VLOOKUP($E7287&amp;"-1",'PTE - Segment Emissions Calcs'!$I$8:$Z$8919,20,FALSE),0)</f>
        <v>4.4679999769064923E-6</v>
      </c>
      <c r="M7287" s="37">
        <f ca="1">IFERROR(VLOOKUP($E7287&amp;"-2",'PTE - Segment Emissions Calcs'!$I$8:$Z$8919,20,FALSE),0)</f>
        <v>0</v>
      </c>
      <c r="N7287" s="37">
        <f t="shared" ca="1" si="341"/>
        <v>4.4679999769064923E-6</v>
      </c>
      <c r="O7287" s="38">
        <f t="array" aca="1" ref="O7287" ca="1">IF($H7287="TOTAL HAP",H7287,MAX(IF('PTE - Segment Emissions Calcs'!$B$8:$B$8919=$B7287,'PTE - Segment Emissions Calcs'!$V$8:$V$8919,)))</f>
        <v>1.0200913189284229E-6</v>
      </c>
      <c r="P7287" s="38">
        <f t="array" aca="1" ref="P7287" ca="1">IF($H7287="TOTAL HAP",K7287,MAX(IF('PTE - Segment Emissions Calcs'!$B$8:$B$8919=$B7287,'PTE - Segment Emissions Calcs'!$X$8:$X$8919,)))</f>
        <v>4.4679999769064923E-6</v>
      </c>
      <c r="Q7287" s="38">
        <f t="array" aca="1" ref="Q7287" ca="1">IF($H7287="TOTAL HAP",N7287,MAX(IF('PTE - Segment Emissions Calcs'!$B$8:$B$8919=$B7287,'PTE - Segment Emissions Calcs'!$Z$8:$Z$8919,)))</f>
        <v>4.4679999769064923E-6</v>
      </c>
      <c r="R7287" s="74"/>
    </row>
    <row r="7288" spans="1:18" x14ac:dyDescent="0.25">
      <c r="A7288" s="53"/>
      <c r="B7288" s="53"/>
      <c r="C7288" s="34" t="s">
        <v>66</v>
      </c>
      <c r="D7288" s="59"/>
      <c r="E7288" s="59"/>
      <c r="F7288" s="59">
        <f ca="1">IFERROR(VLOOKUP($E7288&amp;"-1",'PTE - Segment Emissions Calcs'!$I$8:$V$8919,16,FALSE),0)</f>
        <v>3.9816467609786834E-6</v>
      </c>
      <c r="G7288" s="59">
        <f ca="1">IFERROR(VLOOKUP($E7288&amp;"-2",'PTE - Segment Emissions Calcs'!$I$8:$V$8919,16,FALSE),0)</f>
        <v>0</v>
      </c>
      <c r="H7288" s="36">
        <f t="shared" ca="1" si="339"/>
        <v>3.9816467609786834E-6</v>
      </c>
      <c r="I7288" s="37">
        <f ca="1">IFERROR(VLOOKUP($E7288&amp;"-1",'PTE - Segment Emissions Calcs'!$I$8:$X$8919,18,FALSE),0)</f>
        <v>1.7439612813086632E-5</v>
      </c>
      <c r="J7288" s="37">
        <f ca="1">IFERROR(VLOOKUP($E7288&amp;"-2",'PTE - Segment Emissions Calcs'!$I$8:$X$8919,18,FALSE),0)</f>
        <v>0</v>
      </c>
      <c r="K7288" s="37">
        <f t="shared" ca="1" si="340"/>
        <v>1.7439612813086632E-5</v>
      </c>
      <c r="L7288" s="37">
        <f ca="1">IFERROR(VLOOKUP($E7288&amp;"-1",'PTE - Segment Emissions Calcs'!$I$8:$Z$8919,20,FALSE),0)</f>
        <v>1.7439612813086632E-5</v>
      </c>
      <c r="M7288" s="37">
        <f ca="1">IFERROR(VLOOKUP($E7288&amp;"-2",'PTE - Segment Emissions Calcs'!$I$8:$Z$8919,20,FALSE),0)</f>
        <v>0</v>
      </c>
      <c r="N7288" s="37">
        <f t="shared" ca="1" si="341"/>
        <v>1.7439612813086632E-5</v>
      </c>
      <c r="O7288" s="38">
        <f t="array" aca="1" ref="O7288" ca="1">IF($H7288="TOTAL HAP",H7288,MAX(IF('PTE - Segment Emissions Calcs'!$B$8:$B$8919=$B7288,'PTE - Segment Emissions Calcs'!$V$8:$V$8919,)))</f>
        <v>3.9816467609786834E-6</v>
      </c>
      <c r="P7288" s="38">
        <f t="array" aca="1" ref="P7288" ca="1">IF($H7288="TOTAL HAP",K7288,MAX(IF('PTE - Segment Emissions Calcs'!$B$8:$B$8919=$B7288,'PTE - Segment Emissions Calcs'!$X$8:$X$8919,)))</f>
        <v>1.7439612813086632E-5</v>
      </c>
      <c r="Q7288" s="38">
        <f t="array" aca="1" ref="Q7288" ca="1">IF($H7288="TOTAL HAP",N7288,MAX(IF('PTE - Segment Emissions Calcs'!$B$8:$B$8919=$B7288,'PTE - Segment Emissions Calcs'!$Z$8:$Z$8919,)))</f>
        <v>1.7439612813086632E-5</v>
      </c>
      <c r="R7288" s="74"/>
    </row>
    <row r="7289" spans="1:18" x14ac:dyDescent="0.25">
      <c r="A7289" s="53"/>
      <c r="B7289" s="53"/>
      <c r="C7289" s="34" t="s">
        <v>214</v>
      </c>
      <c r="D7289" s="59"/>
      <c r="E7289" s="59"/>
      <c r="F7289" s="59">
        <f ca="1">IFERROR(VLOOKUP($E7289&amp;"-1",'PTE - Segment Emissions Calcs'!$I$8:$V$8919,16,FALSE),0)</f>
        <v>3.1458300028889431E-5</v>
      </c>
      <c r="G7289" s="59">
        <f ca="1">IFERROR(VLOOKUP($E7289&amp;"-2",'PTE - Segment Emissions Calcs'!$I$8:$V$8919,16,FALSE),0)</f>
        <v>0</v>
      </c>
      <c r="H7289" s="36">
        <f t="shared" ca="1" si="339"/>
        <v>3.1458300028889431E-5</v>
      </c>
      <c r="I7289" s="37">
        <f ca="1">IFERROR(VLOOKUP($E7289&amp;"-1",'PTE - Segment Emissions Calcs'!$I$8:$X$8919,18,FALSE),0)</f>
        <v>1.3778735412653569E-4</v>
      </c>
      <c r="J7289" s="37">
        <f ca="1">IFERROR(VLOOKUP($E7289&amp;"-2",'PTE - Segment Emissions Calcs'!$I$8:$X$8919,18,FALSE),0)</f>
        <v>0</v>
      </c>
      <c r="K7289" s="37">
        <f t="shared" ca="1" si="340"/>
        <v>1.3778735412653569E-4</v>
      </c>
      <c r="L7289" s="37">
        <f ca="1">IFERROR(VLOOKUP($E7289&amp;"-1",'PTE - Segment Emissions Calcs'!$I$8:$Z$8919,20,FALSE),0)</f>
        <v>1.3778735412653569E-4</v>
      </c>
      <c r="M7289" s="37">
        <f ca="1">IFERROR(VLOOKUP($E7289&amp;"-2",'PTE - Segment Emissions Calcs'!$I$8:$Z$8919,20,FALSE),0)</f>
        <v>0</v>
      </c>
      <c r="N7289" s="37">
        <f t="shared" ca="1" si="341"/>
        <v>1.3778735412653569E-4</v>
      </c>
      <c r="O7289" s="38">
        <f t="array" aca="1" ref="O7289" ca="1">IF($H7289="TOTAL HAP",H7289,MAX(IF('PTE - Segment Emissions Calcs'!$B$8:$B$8919=$B7289,'PTE - Segment Emissions Calcs'!$V$8:$V$8919,)))</f>
        <v>3.1458300028889431E-5</v>
      </c>
      <c r="P7289" s="38">
        <f t="array" aca="1" ref="P7289" ca="1">IF($H7289="TOTAL HAP",K7289,MAX(IF('PTE - Segment Emissions Calcs'!$B$8:$B$8919=$B7289,'PTE - Segment Emissions Calcs'!$X$8:$X$8919,)))</f>
        <v>1.3778735412653569E-4</v>
      </c>
      <c r="Q7289" s="38">
        <f t="array" aca="1" ref="Q7289" ca="1">IF($H7289="TOTAL HAP",N7289,MAX(IF('PTE - Segment Emissions Calcs'!$B$8:$B$8919=$B7289,'PTE - Segment Emissions Calcs'!$Z$8:$Z$8919,)))</f>
        <v>1.3778735412653569E-4</v>
      </c>
      <c r="R7289" s="74"/>
    </row>
    <row r="7290" spans="1:18" x14ac:dyDescent="0.25">
      <c r="A7290" s="53"/>
      <c r="B7290" s="53"/>
      <c r="C7290" s="34" t="s">
        <v>100</v>
      </c>
      <c r="D7290" s="59"/>
      <c r="E7290" s="59"/>
      <c r="F7290" s="59">
        <f ca="1">IFERROR(VLOOKUP($E7290&amp;"-1",'PTE - Segment Emissions Calcs'!$I$8:$V$8919,16,FALSE),0)</f>
        <v>7.8974811788006926E-5</v>
      </c>
      <c r="G7290" s="59">
        <f ca="1">IFERROR(VLOOKUP($E7290&amp;"-2",'PTE - Segment Emissions Calcs'!$I$8:$V$8919,16,FALSE),0)</f>
        <v>0</v>
      </c>
      <c r="H7290" s="36">
        <f t="shared" ca="1" si="339"/>
        <v>7.8974811788006926E-5</v>
      </c>
      <c r="I7290" s="37">
        <f ca="1">IFERROR(VLOOKUP($E7290&amp;"-1",'PTE - Segment Emissions Calcs'!$I$8:$X$8919,18,FALSE),0)</f>
        <v>3.4590967563147035E-4</v>
      </c>
      <c r="J7290" s="37">
        <f ca="1">IFERROR(VLOOKUP($E7290&amp;"-2",'PTE - Segment Emissions Calcs'!$I$8:$X$8919,18,FALSE),0)</f>
        <v>0</v>
      </c>
      <c r="K7290" s="37">
        <f t="shared" ca="1" si="340"/>
        <v>3.4590967563147035E-4</v>
      </c>
      <c r="L7290" s="37">
        <f ca="1">IFERROR(VLOOKUP($E7290&amp;"-1",'PTE - Segment Emissions Calcs'!$I$8:$Z$8919,20,FALSE),0)</f>
        <v>3.4590967563147035E-4</v>
      </c>
      <c r="M7290" s="37">
        <f ca="1">IFERROR(VLOOKUP($E7290&amp;"-2",'PTE - Segment Emissions Calcs'!$I$8:$Z$8919,20,FALSE),0)</f>
        <v>0</v>
      </c>
      <c r="N7290" s="37">
        <f t="shared" ca="1" si="341"/>
        <v>3.4590967563147035E-4</v>
      </c>
      <c r="O7290" s="38">
        <f t="array" aca="1" ref="O7290" ca="1">IF($H7290="TOTAL HAP",H7290,MAX(IF('PTE - Segment Emissions Calcs'!$B$8:$B$8919=$B7290,'PTE - Segment Emissions Calcs'!$V$8:$V$8919,)))</f>
        <v>7.8974811788006926E-5</v>
      </c>
      <c r="P7290" s="38">
        <f t="array" aca="1" ref="P7290" ca="1">IF($H7290="TOTAL HAP",K7290,MAX(IF('PTE - Segment Emissions Calcs'!$B$8:$B$8919=$B7290,'PTE - Segment Emissions Calcs'!$X$8:$X$8919,)))</f>
        <v>3.4590967563147035E-4</v>
      </c>
      <c r="Q7290" s="38">
        <f t="array" aca="1" ref="Q7290" ca="1">IF($H7290="TOTAL HAP",N7290,MAX(IF('PTE - Segment Emissions Calcs'!$B$8:$B$8919=$B7290,'PTE - Segment Emissions Calcs'!$Z$8:$Z$8919,)))</f>
        <v>3.4590967563147035E-4</v>
      </c>
      <c r="R7290" s="74"/>
    </row>
    <row r="7291" spans="1:18" x14ac:dyDescent="0.25">
      <c r="A7291" s="53"/>
      <c r="B7291" s="53"/>
      <c r="C7291" s="34" t="s">
        <v>215</v>
      </c>
      <c r="D7291" s="59"/>
      <c r="E7291" s="59"/>
      <c r="F7291" s="59">
        <f ca="1">IFERROR(VLOOKUP($E7291&amp;"-1",'PTE - Segment Emissions Calcs'!$I$8:$V$8919,16,FALSE),0)</f>
        <v>1.9414641231218372E-6</v>
      </c>
      <c r="G7291" s="59">
        <f ca="1">IFERROR(VLOOKUP($E7291&amp;"-2",'PTE - Segment Emissions Calcs'!$I$8:$V$8919,16,FALSE),0)</f>
        <v>0</v>
      </c>
      <c r="H7291" s="36">
        <f t="shared" ca="1" si="339"/>
        <v>1.9414641231218372E-6</v>
      </c>
      <c r="I7291" s="37">
        <f ca="1">IFERROR(VLOOKUP($E7291&amp;"-1",'PTE - Segment Emissions Calcs'!$I$8:$X$8919,18,FALSE),0)</f>
        <v>8.5036128592736462E-6</v>
      </c>
      <c r="J7291" s="37">
        <f ca="1">IFERROR(VLOOKUP($E7291&amp;"-2",'PTE - Segment Emissions Calcs'!$I$8:$X$8919,18,FALSE),0)</f>
        <v>0</v>
      </c>
      <c r="K7291" s="37">
        <f t="shared" ca="1" si="340"/>
        <v>8.5036128592736462E-6</v>
      </c>
      <c r="L7291" s="37">
        <f ca="1">IFERROR(VLOOKUP($E7291&amp;"-1",'PTE - Segment Emissions Calcs'!$I$8:$Z$8919,20,FALSE),0)</f>
        <v>8.5036128592736462E-6</v>
      </c>
      <c r="M7291" s="37">
        <f ca="1">IFERROR(VLOOKUP($E7291&amp;"-2",'PTE - Segment Emissions Calcs'!$I$8:$Z$8919,20,FALSE),0)</f>
        <v>0</v>
      </c>
      <c r="N7291" s="37">
        <f t="shared" ca="1" si="341"/>
        <v>8.5036128592736462E-6</v>
      </c>
      <c r="O7291" s="38">
        <f t="array" aca="1" ref="O7291" ca="1">IF($H7291="TOTAL HAP",H7291,MAX(IF('PTE - Segment Emissions Calcs'!$B$8:$B$8919=$B7291,'PTE - Segment Emissions Calcs'!$V$8:$V$8919,)))</f>
        <v>1.9414641231218372E-6</v>
      </c>
      <c r="P7291" s="38">
        <f t="array" aca="1" ref="P7291" ca="1">IF($H7291="TOTAL HAP",K7291,MAX(IF('PTE - Segment Emissions Calcs'!$B$8:$B$8919=$B7291,'PTE - Segment Emissions Calcs'!$X$8:$X$8919,)))</f>
        <v>8.5036128592736462E-6</v>
      </c>
      <c r="Q7291" s="38">
        <f t="array" aca="1" ref="Q7291" ca="1">IF($H7291="TOTAL HAP",N7291,MAX(IF('PTE - Segment Emissions Calcs'!$B$8:$B$8919=$B7291,'PTE - Segment Emissions Calcs'!$Z$8:$Z$8919,)))</f>
        <v>8.5036128592736462E-6</v>
      </c>
      <c r="R7291" s="74"/>
    </row>
    <row r="7292" spans="1:18" x14ac:dyDescent="0.25">
      <c r="A7292" s="53"/>
      <c r="B7292" s="53"/>
      <c r="C7292" s="34" t="s">
        <v>377</v>
      </c>
      <c r="D7292" s="59"/>
      <c r="E7292" s="59"/>
      <c r="F7292" s="59">
        <f ca="1">IFERROR(VLOOKUP($E7292&amp;"-1",'PTE - Segment Emissions Calcs'!$I$8:$V$8919,16,FALSE),0)</f>
        <v>1.0826130449272618E-5</v>
      </c>
      <c r="G7292" s="59">
        <f ca="1">IFERROR(VLOOKUP($E7292&amp;"-2",'PTE - Segment Emissions Calcs'!$I$8:$V$8919,16,FALSE),0)</f>
        <v>0</v>
      </c>
      <c r="H7292" s="36">
        <f t="shared" ca="1" si="339"/>
        <v>1.0826130449272618E-5</v>
      </c>
      <c r="I7292" s="37">
        <f ca="1">IFERROR(VLOOKUP($E7292&amp;"-1",'PTE - Segment Emissions Calcs'!$I$8:$X$8919,18,FALSE),0)</f>
        <v>4.7418451367814062E-5</v>
      </c>
      <c r="J7292" s="37">
        <f ca="1">IFERROR(VLOOKUP($E7292&amp;"-2",'PTE - Segment Emissions Calcs'!$I$8:$X$8919,18,FALSE),0)</f>
        <v>0</v>
      </c>
      <c r="K7292" s="37">
        <f t="shared" ca="1" si="340"/>
        <v>4.7418451367814062E-5</v>
      </c>
      <c r="L7292" s="37">
        <f ca="1">IFERROR(VLOOKUP($E7292&amp;"-1",'PTE - Segment Emissions Calcs'!$I$8:$Z$8919,20,FALSE),0)</f>
        <v>4.7418451367814062E-5</v>
      </c>
      <c r="M7292" s="37">
        <f ca="1">IFERROR(VLOOKUP($E7292&amp;"-2",'PTE - Segment Emissions Calcs'!$I$8:$Z$8919,20,FALSE),0)</f>
        <v>0</v>
      </c>
      <c r="N7292" s="37">
        <f t="shared" ca="1" si="341"/>
        <v>4.7418451367814062E-5</v>
      </c>
      <c r="O7292" s="38">
        <f t="array" aca="1" ref="O7292" ca="1">IF($H7292="TOTAL HAP",H7292,MAX(IF('PTE - Segment Emissions Calcs'!$B$8:$B$8919=$B7292,'PTE - Segment Emissions Calcs'!$V$8:$V$8919,)))</f>
        <v>1.0826130449272618E-5</v>
      </c>
      <c r="P7292" s="38">
        <f t="array" aca="1" ref="P7292" ca="1">IF($H7292="TOTAL HAP",K7292,MAX(IF('PTE - Segment Emissions Calcs'!$B$8:$B$8919=$B7292,'PTE - Segment Emissions Calcs'!$X$8:$X$8919,)))</f>
        <v>4.7418451367814062E-5</v>
      </c>
      <c r="Q7292" s="38">
        <f t="array" aca="1" ref="Q7292" ca="1">IF($H7292="TOTAL HAP",N7292,MAX(IF('PTE - Segment Emissions Calcs'!$B$8:$B$8919=$B7292,'PTE - Segment Emissions Calcs'!$Z$8:$Z$8919,)))</f>
        <v>4.7418451367814062E-5</v>
      </c>
      <c r="R7292" s="74"/>
    </row>
    <row r="7293" spans="1:18" x14ac:dyDescent="0.25">
      <c r="A7293" s="53"/>
      <c r="B7293" s="53"/>
      <c r="C7293" s="34" t="s">
        <v>209</v>
      </c>
      <c r="D7293" s="59"/>
      <c r="E7293" s="59"/>
      <c r="F7293" s="59">
        <f ca="1">IFERROR(VLOOKUP($E7293&amp;"-1",'PTE - Segment Emissions Calcs'!$I$8:$V$8919,16,FALSE),0)</f>
        <v>3.6196788736169845E-6</v>
      </c>
      <c r="G7293" s="59">
        <f ca="1">IFERROR(VLOOKUP($E7293&amp;"-2",'PTE - Segment Emissions Calcs'!$I$8:$V$8919,16,FALSE),0)</f>
        <v>0</v>
      </c>
      <c r="H7293" s="36">
        <f t="shared" ca="1" si="339"/>
        <v>3.6196788736169845E-6</v>
      </c>
      <c r="I7293" s="37">
        <f ca="1">IFERROR(VLOOKUP($E7293&amp;"-1",'PTE - Segment Emissions Calcs'!$I$8:$X$8919,18,FALSE),0)</f>
        <v>1.5854193466442391E-5</v>
      </c>
      <c r="J7293" s="37">
        <f ca="1">IFERROR(VLOOKUP($E7293&amp;"-2",'PTE - Segment Emissions Calcs'!$I$8:$X$8919,18,FALSE),0)</f>
        <v>0</v>
      </c>
      <c r="K7293" s="37">
        <f t="shared" ca="1" si="340"/>
        <v>1.5854193466442391E-5</v>
      </c>
      <c r="L7293" s="37">
        <f ca="1">IFERROR(VLOOKUP($E7293&amp;"-1",'PTE - Segment Emissions Calcs'!$I$8:$Z$8919,20,FALSE),0)</f>
        <v>1.5854193466442391E-5</v>
      </c>
      <c r="M7293" s="37">
        <f ca="1">IFERROR(VLOOKUP($E7293&amp;"-2",'PTE - Segment Emissions Calcs'!$I$8:$Z$8919,20,FALSE),0)</f>
        <v>0</v>
      </c>
      <c r="N7293" s="37">
        <f t="shared" ca="1" si="341"/>
        <v>1.5854193466442391E-5</v>
      </c>
      <c r="O7293" s="38">
        <f t="array" aca="1" ref="O7293" ca="1">IF($H7293="TOTAL HAP",H7293,MAX(IF('PTE - Segment Emissions Calcs'!$B$8:$B$8919=$B7293,'PTE - Segment Emissions Calcs'!$V$8:$V$8919,)))</f>
        <v>3.6196788736169845E-6</v>
      </c>
      <c r="P7293" s="38">
        <f t="array" aca="1" ref="P7293" ca="1">IF($H7293="TOTAL HAP",K7293,MAX(IF('PTE - Segment Emissions Calcs'!$B$8:$B$8919=$B7293,'PTE - Segment Emissions Calcs'!$X$8:$X$8919,)))</f>
        <v>1.5854193466442391E-5</v>
      </c>
      <c r="Q7293" s="38">
        <f t="array" aca="1" ref="Q7293" ca="1">IF($H7293="TOTAL HAP",N7293,MAX(IF('PTE - Segment Emissions Calcs'!$B$8:$B$8919=$B7293,'PTE - Segment Emissions Calcs'!$Z$8:$Z$8919,)))</f>
        <v>1.5854193466442391E-5</v>
      </c>
      <c r="R7293" s="74"/>
    </row>
    <row r="7294" spans="1:18" x14ac:dyDescent="0.25">
      <c r="A7294" s="53"/>
      <c r="B7294" s="53"/>
      <c r="C7294" s="34" t="s">
        <v>177</v>
      </c>
      <c r="D7294" s="59"/>
      <c r="E7294" s="59"/>
      <c r="F7294" s="59">
        <f ca="1">IFERROR(VLOOKUP($E7294&amp;"-1",'PTE - Segment Emissions Calcs'!$I$8:$V$8919,16,FALSE),0)</f>
        <v>1.4412903151311266E-5</v>
      </c>
      <c r="G7294" s="59">
        <f ca="1">IFERROR(VLOOKUP($E7294&amp;"-2",'PTE - Segment Emissions Calcs'!$I$8:$V$8919,16,FALSE),0)</f>
        <v>0</v>
      </c>
      <c r="H7294" s="36">
        <f t="shared" ca="1" si="339"/>
        <v>1.4412903151311266E-5</v>
      </c>
      <c r="I7294" s="37">
        <f ca="1">IFERROR(VLOOKUP($E7294&amp;"-1",'PTE - Segment Emissions Calcs'!$I$8:$X$8919,18,FALSE),0)</f>
        <v>6.3128515802743341E-5</v>
      </c>
      <c r="J7294" s="37">
        <f ca="1">IFERROR(VLOOKUP($E7294&amp;"-2",'PTE - Segment Emissions Calcs'!$I$8:$X$8919,18,FALSE),0)</f>
        <v>0</v>
      </c>
      <c r="K7294" s="37">
        <f t="shared" ca="1" si="340"/>
        <v>6.3128515802743341E-5</v>
      </c>
      <c r="L7294" s="37">
        <f ca="1">IFERROR(VLOOKUP($E7294&amp;"-1",'PTE - Segment Emissions Calcs'!$I$8:$Z$8919,20,FALSE),0)</f>
        <v>6.3128515802743341E-5</v>
      </c>
      <c r="M7294" s="37">
        <f ca="1">IFERROR(VLOOKUP($E7294&amp;"-2",'PTE - Segment Emissions Calcs'!$I$8:$Z$8919,20,FALSE),0)</f>
        <v>0</v>
      </c>
      <c r="N7294" s="37">
        <f t="shared" ca="1" si="341"/>
        <v>6.3128515802743341E-5</v>
      </c>
      <c r="O7294" s="38">
        <f t="array" aca="1" ref="O7294" ca="1">IF($H7294="TOTAL HAP",H7294,MAX(IF('PTE - Segment Emissions Calcs'!$B$8:$B$8919=$B7294,'PTE - Segment Emissions Calcs'!$V$8:$V$8919,)))</f>
        <v>1.4412903151311266E-5</v>
      </c>
      <c r="P7294" s="38">
        <f t="array" aca="1" ref="P7294" ca="1">IF($H7294="TOTAL HAP",K7294,MAX(IF('PTE - Segment Emissions Calcs'!$B$8:$B$8919=$B7294,'PTE - Segment Emissions Calcs'!$X$8:$X$8919,)))</f>
        <v>6.3128515802743341E-5</v>
      </c>
      <c r="Q7294" s="38">
        <f t="array" aca="1" ref="Q7294" ca="1">IF($H7294="TOTAL HAP",N7294,MAX(IF('PTE - Segment Emissions Calcs'!$B$8:$B$8919=$B7294,'PTE - Segment Emissions Calcs'!$Z$8:$Z$8919,)))</f>
        <v>6.3128515802743341E-5</v>
      </c>
      <c r="R7294" s="74"/>
    </row>
    <row r="7295" spans="1:18" x14ac:dyDescent="0.25">
      <c r="A7295" s="53"/>
      <c r="B7295" s="53"/>
      <c r="C7295" s="34" t="s">
        <v>210</v>
      </c>
      <c r="D7295" s="59"/>
      <c r="E7295" s="59"/>
      <c r="F7295" s="59">
        <f ca="1">IFERROR(VLOOKUP($E7295&amp;"-1",'PTE - Segment Emissions Calcs'!$I$8:$V$8919,16,FALSE),0)</f>
        <v>3.9816467609786834E-6</v>
      </c>
      <c r="G7295" s="59">
        <f ca="1">IFERROR(VLOOKUP($E7295&amp;"-2",'PTE - Segment Emissions Calcs'!$I$8:$V$8919,16,FALSE),0)</f>
        <v>0</v>
      </c>
      <c r="H7295" s="36">
        <f t="shared" ca="1" si="339"/>
        <v>3.9816467609786834E-6</v>
      </c>
      <c r="I7295" s="37">
        <f ca="1">IFERROR(VLOOKUP($E7295&amp;"-1",'PTE - Segment Emissions Calcs'!$I$8:$X$8919,18,FALSE),0)</f>
        <v>1.7439612813086632E-5</v>
      </c>
      <c r="J7295" s="37">
        <f ca="1">IFERROR(VLOOKUP($E7295&amp;"-2",'PTE - Segment Emissions Calcs'!$I$8:$X$8919,18,FALSE),0)</f>
        <v>0</v>
      </c>
      <c r="K7295" s="37">
        <f t="shared" ca="1" si="340"/>
        <v>1.7439612813086632E-5</v>
      </c>
      <c r="L7295" s="37">
        <f ca="1">IFERROR(VLOOKUP($E7295&amp;"-1",'PTE - Segment Emissions Calcs'!$I$8:$Z$8919,20,FALSE),0)</f>
        <v>1.7439612813086632E-5</v>
      </c>
      <c r="M7295" s="37">
        <f ca="1">IFERROR(VLOOKUP($E7295&amp;"-2",'PTE - Segment Emissions Calcs'!$I$8:$Z$8919,20,FALSE),0)</f>
        <v>0</v>
      </c>
      <c r="N7295" s="37">
        <f t="shared" ca="1" si="341"/>
        <v>1.7439612813086632E-5</v>
      </c>
      <c r="O7295" s="38">
        <f t="array" aca="1" ref="O7295" ca="1">IF($H7295="TOTAL HAP",H7295,MAX(IF('PTE - Segment Emissions Calcs'!$B$8:$B$8919=$B7295,'PTE - Segment Emissions Calcs'!$V$8:$V$8919,)))</f>
        <v>3.9816467609786834E-6</v>
      </c>
      <c r="P7295" s="38">
        <f t="array" aca="1" ref="P7295" ca="1">IF($H7295="TOTAL HAP",K7295,MAX(IF('PTE - Segment Emissions Calcs'!$B$8:$B$8919=$B7295,'PTE - Segment Emissions Calcs'!$X$8:$X$8919,)))</f>
        <v>1.7439612813086632E-5</v>
      </c>
      <c r="Q7295" s="38">
        <f t="array" aca="1" ref="Q7295" ca="1">IF($H7295="TOTAL HAP",N7295,MAX(IF('PTE - Segment Emissions Calcs'!$B$8:$B$8919=$B7295,'PTE - Segment Emissions Calcs'!$Z$8:$Z$8919,)))</f>
        <v>1.7439612813086632E-5</v>
      </c>
      <c r="R7295" s="74"/>
    </row>
    <row r="7296" spans="1:18" x14ac:dyDescent="0.25">
      <c r="A7296" s="53"/>
      <c r="B7296" s="53"/>
      <c r="C7296" s="34" t="s">
        <v>69</v>
      </c>
      <c r="D7296" s="59"/>
      <c r="E7296" s="59"/>
      <c r="F7296" s="59">
        <f ca="1">IFERROR(VLOOKUP($E7296&amp;"-1",'PTE - Segment Emissions Calcs'!$I$8:$V$8919,16,FALSE),0)</f>
        <v>1.7177021563891509E-5</v>
      </c>
      <c r="G7296" s="59">
        <f ca="1">IFERROR(VLOOKUP($E7296&amp;"-2",'PTE - Segment Emissions Calcs'!$I$8:$V$8919,16,FALSE),0)</f>
        <v>0</v>
      </c>
      <c r="H7296" s="36">
        <f t="shared" ca="1" si="339"/>
        <v>1.7177021563891509E-5</v>
      </c>
      <c r="I7296" s="37">
        <f ca="1">IFERROR(VLOOKUP($E7296&amp;"-1",'PTE - Segment Emissions Calcs'!$I$8:$X$8919,18,FALSE),0)</f>
        <v>7.5235354449844808E-5</v>
      </c>
      <c r="J7296" s="37">
        <f ca="1">IFERROR(VLOOKUP($E7296&amp;"-2",'PTE - Segment Emissions Calcs'!$I$8:$X$8919,18,FALSE),0)</f>
        <v>0</v>
      </c>
      <c r="K7296" s="37">
        <f t="shared" ca="1" si="340"/>
        <v>7.5235354449844808E-5</v>
      </c>
      <c r="L7296" s="37">
        <f ca="1">IFERROR(VLOOKUP($E7296&amp;"-1",'PTE - Segment Emissions Calcs'!$I$8:$Z$8919,20,FALSE),0)</f>
        <v>7.5235354449844808E-5</v>
      </c>
      <c r="M7296" s="37">
        <f ca="1">IFERROR(VLOOKUP($E7296&amp;"-2",'PTE - Segment Emissions Calcs'!$I$8:$Z$8919,20,FALSE),0)</f>
        <v>0</v>
      </c>
      <c r="N7296" s="37">
        <f t="shared" ca="1" si="341"/>
        <v>7.5235354449844808E-5</v>
      </c>
      <c r="O7296" s="38">
        <f t="array" aca="1" ref="O7296" ca="1">IF($H7296="TOTAL HAP",H7296,MAX(IF('PTE - Segment Emissions Calcs'!$B$8:$B$8919=$B7296,'PTE - Segment Emissions Calcs'!$V$8:$V$8919,)))</f>
        <v>1.7177021563891509E-5</v>
      </c>
      <c r="P7296" s="38">
        <f t="array" aca="1" ref="P7296" ca="1">IF($H7296="TOTAL HAP",K7296,MAX(IF('PTE - Segment Emissions Calcs'!$B$8:$B$8919=$B7296,'PTE - Segment Emissions Calcs'!$X$8:$X$8919,)))</f>
        <v>7.5235354449844808E-5</v>
      </c>
      <c r="Q7296" s="38">
        <f t="array" aca="1" ref="Q7296" ca="1">IF($H7296="TOTAL HAP",N7296,MAX(IF('PTE - Segment Emissions Calcs'!$B$8:$B$8919=$B7296,'PTE - Segment Emissions Calcs'!$Z$8:$Z$8919,)))</f>
        <v>7.5235354449844808E-5</v>
      </c>
      <c r="R7296" s="74"/>
    </row>
    <row r="7297" spans="1:18" ht="15.75" thickBot="1" x14ac:dyDescent="0.3">
      <c r="A7297" s="54"/>
      <c r="B7297" s="54"/>
      <c r="C7297" s="43" t="s">
        <v>179</v>
      </c>
      <c r="D7297" s="60"/>
      <c r="E7297" s="60"/>
      <c r="F7297" s="60">
        <f ca="1">IFERROR(VLOOKUP($E7297&amp;"-1",'PTE - Segment Emissions Calcs'!$I$8:$V$8919,16,FALSE),0)</f>
        <v>6.3508911146188916E-6</v>
      </c>
      <c r="G7297" s="60">
        <f ca="1">IFERROR(VLOOKUP($E7297&amp;"-2",'PTE - Segment Emissions Calcs'!$I$8:$V$8919,16,FALSE),0)</f>
        <v>0</v>
      </c>
      <c r="H7297" s="45">
        <f t="shared" ca="1" si="339"/>
        <v>6.3508911146188916E-6</v>
      </c>
      <c r="I7297" s="46">
        <f ca="1">IFERROR(VLOOKUP($E7297&amp;"-1",'PTE - Segment Emissions Calcs'!$I$8:$X$8919,18,FALSE),0)</f>
        <v>2.7816903082030743E-5</v>
      </c>
      <c r="J7297" s="46">
        <f ca="1">IFERROR(VLOOKUP($E7297&amp;"-2",'PTE - Segment Emissions Calcs'!$I$8:$X$8919,18,FALSE),0)</f>
        <v>0</v>
      </c>
      <c r="K7297" s="46">
        <f t="shared" ca="1" si="340"/>
        <v>2.7816903082030743E-5</v>
      </c>
      <c r="L7297" s="46">
        <f ca="1">IFERROR(VLOOKUP($E7297&amp;"-1",'PTE - Segment Emissions Calcs'!$I$8:$Z$8919,20,FALSE),0)</f>
        <v>2.7816903082030743E-5</v>
      </c>
      <c r="M7297" s="46">
        <f ca="1">IFERROR(VLOOKUP($E7297&amp;"-2",'PTE - Segment Emissions Calcs'!$I$8:$Z$8919,20,FALSE),0)</f>
        <v>0</v>
      </c>
      <c r="N7297" s="46">
        <f t="shared" ca="1" si="341"/>
        <v>2.7816903082030743E-5</v>
      </c>
      <c r="O7297" s="47">
        <f t="array" aca="1" ref="O7297" ca="1">IF($H7297="TOTAL HAP",H7297,MAX(IF('PTE - Segment Emissions Calcs'!$B$8:$B$8919=$B7297,'PTE - Segment Emissions Calcs'!$V$8:$V$8919,)))</f>
        <v>6.3508911146188916E-6</v>
      </c>
      <c r="P7297" s="47">
        <f t="array" aca="1" ref="P7297" ca="1">IF($H7297="TOTAL HAP",K7297,MAX(IF('PTE - Segment Emissions Calcs'!$B$8:$B$8919=$B7297,'PTE - Segment Emissions Calcs'!$X$8:$X$8919,)))</f>
        <v>2.7816903082030743E-5</v>
      </c>
      <c r="Q7297" s="47">
        <f t="array" aca="1" ref="Q7297" ca="1">IF($H7297="TOTAL HAP",N7297,MAX(IF('PTE - Segment Emissions Calcs'!$B$8:$B$8919=$B7297,'PTE - Segment Emissions Calcs'!$Z$8:$Z$8919,)))</f>
        <v>2.7816903082030743E-5</v>
      </c>
      <c r="R7297" s="76"/>
    </row>
    <row r="7298" spans="1:18" ht="15.75" thickTop="1" x14ac:dyDescent="0.25">
      <c r="A7298" s="55" t="s">
        <v>379</v>
      </c>
      <c r="B7298" s="25" t="str">
        <f ca="1">VLOOKUP(A7298,'PTE - Segment Emissions Calcs'!$J$8:$O$8919,4,FALSE)</f>
        <v>Lab HVAC1</v>
      </c>
      <c r="C7298" s="26" t="s">
        <v>17</v>
      </c>
      <c r="D7298" s="58"/>
      <c r="E7298" s="58"/>
      <c r="F7298" s="58">
        <f ca="1">IFERROR(VLOOKUP($E7298&amp;"-1",'PTE - Segment Emissions Calcs'!$I$8:$V$8919,16,FALSE),0)</f>
        <v>0.16470588235294117</v>
      </c>
      <c r="G7298" s="58">
        <f ca="1">IFERROR(VLOOKUP($E7298&amp;"-2",'PTE - Segment Emissions Calcs'!$I$8:$V$8919,16,FALSE),0)</f>
        <v>0</v>
      </c>
      <c r="H7298" s="28">
        <f t="shared" ca="1" si="339"/>
        <v>0.16470588235294117</v>
      </c>
      <c r="I7298" s="29">
        <f ca="1">IFERROR(VLOOKUP($E7298&amp;"-1",'PTE - Segment Emissions Calcs'!$I$8:$X$8919,18,FALSE),0)</f>
        <v>0.72141176470588231</v>
      </c>
      <c r="J7298" s="29">
        <f ca="1">IFERROR(VLOOKUP($E7298&amp;"-2",'PTE - Segment Emissions Calcs'!$I$8:$X$8919,18,FALSE),0)</f>
        <v>0</v>
      </c>
      <c r="K7298" s="29">
        <f t="shared" ca="1" si="340"/>
        <v>0.72141176470588231</v>
      </c>
      <c r="L7298" s="29">
        <f ca="1">IFERROR(VLOOKUP($E7298&amp;"-1",'PTE - Segment Emissions Calcs'!$I$8:$Z$8919,20,FALSE),0)</f>
        <v>0.72141176470588231</v>
      </c>
      <c r="M7298" s="29">
        <f ca="1">IFERROR(VLOOKUP($E7298&amp;"-2",'PTE - Segment Emissions Calcs'!$I$8:$Z$8919,20,FALSE),0)</f>
        <v>0</v>
      </c>
      <c r="N7298" s="29">
        <f t="shared" ca="1" si="341"/>
        <v>0.72141176470588231</v>
      </c>
      <c r="O7298" s="30">
        <f t="array" aca="1" ref="O7298" ca="1">IF($H7298="TOTAL HAP",H7298,MAX(IF('PTE - Segment Emissions Calcs'!$B$8:$B$8919=$B7298,'PTE - Segment Emissions Calcs'!$V$8:$V$8919,)))</f>
        <v>0.16470588235294117</v>
      </c>
      <c r="P7298" s="30">
        <f t="array" aca="1" ref="P7298" ca="1">IF($H7298="TOTAL HAP",K7298,MAX(IF('PTE - Segment Emissions Calcs'!$B$8:$B$8919=$B7298,'PTE - Segment Emissions Calcs'!$X$8:$X$8919,)))</f>
        <v>0.72141176470588231</v>
      </c>
      <c r="Q7298" s="30">
        <f t="array" aca="1" ref="Q7298" ca="1">IF($H7298="TOTAL HAP",N7298,MAX(IF('PTE - Segment Emissions Calcs'!$B$8:$B$8919=$B7298,'PTE - Segment Emissions Calcs'!$Z$8:$Z$8919,)))</f>
        <v>0.72141176470588231</v>
      </c>
      <c r="R7298" s="84"/>
    </row>
    <row r="7299" spans="1:18" x14ac:dyDescent="0.25">
      <c r="A7299" s="53"/>
      <c r="B7299" s="53"/>
      <c r="C7299" s="34" t="s">
        <v>18</v>
      </c>
      <c r="D7299" s="59"/>
      <c r="E7299" s="59"/>
      <c r="F7299" s="59">
        <f ca="1">IFERROR(VLOOKUP($E7299&amp;"-1",'PTE - Segment Emissions Calcs'!$I$8:$V$8919,16,FALSE),0)</f>
        <v>7.5000000000000002E-6</v>
      </c>
      <c r="G7299" s="59">
        <f ca="1">IFERROR(VLOOKUP($E7299&amp;"-2",'PTE - Segment Emissions Calcs'!$I$8:$V$8919,16,FALSE),0)</f>
        <v>0</v>
      </c>
      <c r="H7299" s="36">
        <f t="shared" ca="1" si="339"/>
        <v>7.5000000000000002E-6</v>
      </c>
      <c r="I7299" s="37">
        <f ca="1">IFERROR(VLOOKUP($E7299&amp;"-1",'PTE - Segment Emissions Calcs'!$I$8:$X$8919,18,FALSE),0)</f>
        <v>3.2850000000000006E-5</v>
      </c>
      <c r="J7299" s="37">
        <f ca="1">IFERROR(VLOOKUP($E7299&amp;"-2",'PTE - Segment Emissions Calcs'!$I$8:$X$8919,18,FALSE),0)</f>
        <v>0</v>
      </c>
      <c r="K7299" s="37">
        <f t="shared" ca="1" si="340"/>
        <v>3.2850000000000006E-5</v>
      </c>
      <c r="L7299" s="37">
        <f ca="1">IFERROR(VLOOKUP($E7299&amp;"-1",'PTE - Segment Emissions Calcs'!$I$8:$Z$8919,20,FALSE),0)</f>
        <v>3.2850000000000006E-5</v>
      </c>
      <c r="M7299" s="37">
        <f ca="1">IFERROR(VLOOKUP($E7299&amp;"-2",'PTE - Segment Emissions Calcs'!$I$8:$Z$8919,20,FALSE),0)</f>
        <v>0</v>
      </c>
      <c r="N7299" s="37">
        <f t="shared" ca="1" si="341"/>
        <v>3.2850000000000006E-5</v>
      </c>
      <c r="O7299" s="38">
        <f t="array" aca="1" ref="O7299" ca="1">IF($H7299="TOTAL HAP",H7299,MAX(IF('PTE - Segment Emissions Calcs'!$B$8:$B$8919=$B7299,'PTE - Segment Emissions Calcs'!$V$8:$V$8919,)))</f>
        <v>7.5000000000000002E-6</v>
      </c>
      <c r="P7299" s="38">
        <f t="array" aca="1" ref="P7299" ca="1">IF($H7299="TOTAL HAP",K7299,MAX(IF('PTE - Segment Emissions Calcs'!$B$8:$B$8919=$B7299,'PTE - Segment Emissions Calcs'!$X$8:$X$8919,)))</f>
        <v>3.2850000000000006E-5</v>
      </c>
      <c r="Q7299" s="38">
        <f t="array" aca="1" ref="Q7299" ca="1">IF($H7299="TOTAL HAP",N7299,MAX(IF('PTE - Segment Emissions Calcs'!$B$8:$B$8919=$B7299,'PTE - Segment Emissions Calcs'!$Z$8:$Z$8919,)))</f>
        <v>3.2850000000000006E-5</v>
      </c>
      <c r="R7299" s="74"/>
    </row>
    <row r="7300" spans="1:18" x14ac:dyDescent="0.25">
      <c r="A7300" s="53"/>
      <c r="B7300" s="53"/>
      <c r="C7300" s="34" t="s">
        <v>19</v>
      </c>
      <c r="D7300" s="59"/>
      <c r="E7300" s="59"/>
      <c r="F7300" s="59">
        <f ca="1">IFERROR(VLOOKUP($E7300&amp;"-1",'PTE - Segment Emissions Calcs'!$I$8:$V$8919,16,FALSE),0)</f>
        <v>0.19607843137254902</v>
      </c>
      <c r="G7300" s="59">
        <f ca="1">IFERROR(VLOOKUP($E7300&amp;"-2",'PTE - Segment Emissions Calcs'!$I$8:$V$8919,16,FALSE),0)</f>
        <v>0</v>
      </c>
      <c r="H7300" s="36">
        <f t="shared" ca="1" si="339"/>
        <v>0.19607843137254902</v>
      </c>
      <c r="I7300" s="37">
        <f ca="1">IFERROR(VLOOKUP($E7300&amp;"-1",'PTE - Segment Emissions Calcs'!$I$8:$X$8919,18,FALSE),0)</f>
        <v>0.85882352941176465</v>
      </c>
      <c r="J7300" s="37">
        <f ca="1">IFERROR(VLOOKUP($E7300&amp;"-2",'PTE - Segment Emissions Calcs'!$I$8:$X$8919,18,FALSE),0)</f>
        <v>0</v>
      </c>
      <c r="K7300" s="37">
        <f t="shared" ca="1" si="340"/>
        <v>0.85882352941176465</v>
      </c>
      <c r="L7300" s="37">
        <f ca="1">IFERROR(VLOOKUP($E7300&amp;"-1",'PTE - Segment Emissions Calcs'!$I$8:$Z$8919,20,FALSE),0)</f>
        <v>0.85882352941176465</v>
      </c>
      <c r="M7300" s="37">
        <f ca="1">IFERROR(VLOOKUP($E7300&amp;"-2",'PTE - Segment Emissions Calcs'!$I$8:$Z$8919,20,FALSE),0)</f>
        <v>0</v>
      </c>
      <c r="N7300" s="37">
        <f t="shared" ca="1" si="341"/>
        <v>0.85882352941176465</v>
      </c>
      <c r="O7300" s="38">
        <f t="array" aca="1" ref="O7300" ca="1">IF($H7300="TOTAL HAP",H7300,MAX(IF('PTE - Segment Emissions Calcs'!$B$8:$B$8919=$B7300,'PTE - Segment Emissions Calcs'!$V$8:$V$8919,)))</f>
        <v>0.19607843137254902</v>
      </c>
      <c r="P7300" s="38">
        <f t="array" aca="1" ref="P7300" ca="1">IF($H7300="TOTAL HAP",K7300,MAX(IF('PTE - Segment Emissions Calcs'!$B$8:$B$8919=$B7300,'PTE - Segment Emissions Calcs'!$X$8:$X$8919,)))</f>
        <v>0.85882352941176465</v>
      </c>
      <c r="Q7300" s="38">
        <f t="array" aca="1" ref="Q7300" ca="1">IF($H7300="TOTAL HAP",N7300,MAX(IF('PTE - Segment Emissions Calcs'!$B$8:$B$8919=$B7300,'PTE - Segment Emissions Calcs'!$Z$8:$Z$8919,)))</f>
        <v>0.85882352941176465</v>
      </c>
      <c r="R7300" s="74"/>
    </row>
    <row r="7301" spans="1:18" x14ac:dyDescent="0.25">
      <c r="A7301" s="53"/>
      <c r="B7301" s="53"/>
      <c r="C7301" s="34" t="s">
        <v>20</v>
      </c>
      <c r="D7301" s="59"/>
      <c r="E7301" s="59"/>
      <c r="F7301" s="59">
        <f ca="1">IFERROR(VLOOKUP($E7301&amp;"-1",'PTE - Segment Emissions Calcs'!$I$8:$V$8919,16,FALSE),0)</f>
        <v>9.6000000000000009E-3</v>
      </c>
      <c r="G7301" s="59">
        <f ca="1">IFERROR(VLOOKUP($E7301&amp;"-2",'PTE - Segment Emissions Calcs'!$I$8:$V$8919,16,FALSE),0)</f>
        <v>0</v>
      </c>
      <c r="H7301" s="36">
        <f t="shared" ca="1" si="339"/>
        <v>9.6000000000000009E-3</v>
      </c>
      <c r="I7301" s="37">
        <f ca="1">IFERROR(VLOOKUP($E7301&amp;"-1",'PTE - Segment Emissions Calcs'!$I$8:$X$8919,18,FALSE),0)</f>
        <v>4.2048000000000002E-2</v>
      </c>
      <c r="J7301" s="37">
        <f ca="1">IFERROR(VLOOKUP($E7301&amp;"-2",'PTE - Segment Emissions Calcs'!$I$8:$X$8919,18,FALSE),0)</f>
        <v>0</v>
      </c>
      <c r="K7301" s="37">
        <f t="shared" ca="1" si="340"/>
        <v>4.2048000000000002E-2</v>
      </c>
      <c r="L7301" s="37">
        <f ca="1">IFERROR(VLOOKUP($E7301&amp;"-1",'PTE - Segment Emissions Calcs'!$I$8:$Z$8919,20,FALSE),0)</f>
        <v>4.2048000000000002E-2</v>
      </c>
      <c r="M7301" s="37">
        <f ca="1">IFERROR(VLOOKUP($E7301&amp;"-2",'PTE - Segment Emissions Calcs'!$I$8:$Z$8919,20,FALSE),0)</f>
        <v>0</v>
      </c>
      <c r="N7301" s="37">
        <f t="shared" ca="1" si="341"/>
        <v>4.2048000000000002E-2</v>
      </c>
      <c r="O7301" s="38">
        <f t="array" aca="1" ref="O7301" ca="1">IF($H7301="TOTAL HAP",H7301,MAX(IF('PTE - Segment Emissions Calcs'!$B$8:$B$8919=$B7301,'PTE - Segment Emissions Calcs'!$V$8:$V$8919,)))</f>
        <v>9.6000000000000009E-3</v>
      </c>
      <c r="P7301" s="38">
        <f t="array" aca="1" ref="P7301" ca="1">IF($H7301="TOTAL HAP",K7301,MAX(IF('PTE - Segment Emissions Calcs'!$B$8:$B$8919=$B7301,'PTE - Segment Emissions Calcs'!$X$8:$X$8919,)))</f>
        <v>4.2048000000000002E-2</v>
      </c>
      <c r="Q7301" s="38">
        <f t="array" aca="1" ref="Q7301" ca="1">IF($H7301="TOTAL HAP",N7301,MAX(IF('PTE - Segment Emissions Calcs'!$B$8:$B$8919=$B7301,'PTE - Segment Emissions Calcs'!$Z$8:$Z$8919,)))</f>
        <v>4.2048000000000002E-2</v>
      </c>
      <c r="R7301" s="74"/>
    </row>
    <row r="7302" spans="1:18" x14ac:dyDescent="0.25">
      <c r="A7302" s="53"/>
      <c r="B7302" s="53"/>
      <c r="C7302" s="34" t="s">
        <v>21</v>
      </c>
      <c r="D7302" s="59"/>
      <c r="E7302" s="59"/>
      <c r="F7302" s="59">
        <f ca="1">IFERROR(VLOOKUP($E7302&amp;"-1",'PTE - Segment Emissions Calcs'!$I$8:$V$8919,16,FALSE),0)</f>
        <v>9.6000000000000009E-3</v>
      </c>
      <c r="G7302" s="59">
        <f ca="1">IFERROR(VLOOKUP($E7302&amp;"-2",'PTE - Segment Emissions Calcs'!$I$8:$V$8919,16,FALSE),0)</f>
        <v>0</v>
      </c>
      <c r="H7302" s="36">
        <f t="shared" ca="1" si="339"/>
        <v>9.6000000000000009E-3</v>
      </c>
      <c r="I7302" s="37">
        <f ca="1">IFERROR(VLOOKUP($E7302&amp;"-1",'PTE - Segment Emissions Calcs'!$I$8:$X$8919,18,FALSE),0)</f>
        <v>4.2048000000000002E-2</v>
      </c>
      <c r="J7302" s="37">
        <f ca="1">IFERROR(VLOOKUP($E7302&amp;"-2",'PTE - Segment Emissions Calcs'!$I$8:$X$8919,18,FALSE),0)</f>
        <v>0</v>
      </c>
      <c r="K7302" s="37">
        <f t="shared" ca="1" si="340"/>
        <v>4.2048000000000002E-2</v>
      </c>
      <c r="L7302" s="37">
        <f ca="1">IFERROR(VLOOKUP($E7302&amp;"-1",'PTE - Segment Emissions Calcs'!$I$8:$Z$8919,20,FALSE),0)</f>
        <v>4.2048000000000002E-2</v>
      </c>
      <c r="M7302" s="37">
        <f ca="1">IFERROR(VLOOKUP($E7302&amp;"-2",'PTE - Segment Emissions Calcs'!$I$8:$Z$8919,20,FALSE),0)</f>
        <v>0</v>
      </c>
      <c r="N7302" s="37">
        <f t="shared" ca="1" si="341"/>
        <v>4.2048000000000002E-2</v>
      </c>
      <c r="O7302" s="38">
        <f t="array" aca="1" ref="O7302" ca="1">IF($H7302="TOTAL HAP",H7302,MAX(IF('PTE - Segment Emissions Calcs'!$B$8:$B$8919=$B7302,'PTE - Segment Emissions Calcs'!$V$8:$V$8919,)))</f>
        <v>9.6000000000000009E-3</v>
      </c>
      <c r="P7302" s="38">
        <f t="array" aca="1" ref="P7302" ca="1">IF($H7302="TOTAL HAP",K7302,MAX(IF('PTE - Segment Emissions Calcs'!$B$8:$B$8919=$B7302,'PTE - Segment Emissions Calcs'!$X$8:$X$8919,)))</f>
        <v>4.2048000000000002E-2</v>
      </c>
      <c r="Q7302" s="38">
        <f t="array" aca="1" ref="Q7302" ca="1">IF($H7302="TOTAL HAP",N7302,MAX(IF('PTE - Segment Emissions Calcs'!$B$8:$B$8919=$B7302,'PTE - Segment Emissions Calcs'!$Z$8:$Z$8919,)))</f>
        <v>4.2048000000000002E-2</v>
      </c>
      <c r="R7302" s="74"/>
    </row>
    <row r="7303" spans="1:18" x14ac:dyDescent="0.25">
      <c r="A7303" s="53"/>
      <c r="B7303" s="53"/>
      <c r="C7303" s="34" t="s">
        <v>22</v>
      </c>
      <c r="D7303" s="59"/>
      <c r="E7303" s="59"/>
      <c r="F7303" s="59">
        <f ca="1">IFERROR(VLOOKUP($E7303&amp;"-1",'PTE - Segment Emissions Calcs'!$I$8:$V$8919,16,FALSE),0)</f>
        <v>9.6000000000000009E-3</v>
      </c>
      <c r="G7303" s="59">
        <f ca="1">IFERROR(VLOOKUP($E7303&amp;"-2",'PTE - Segment Emissions Calcs'!$I$8:$V$8919,16,FALSE),0)</f>
        <v>0</v>
      </c>
      <c r="H7303" s="36">
        <f t="shared" ca="1" si="339"/>
        <v>9.6000000000000009E-3</v>
      </c>
      <c r="I7303" s="37">
        <f ca="1">IFERROR(VLOOKUP($E7303&amp;"-1",'PTE - Segment Emissions Calcs'!$I$8:$X$8919,18,FALSE),0)</f>
        <v>4.2048000000000002E-2</v>
      </c>
      <c r="J7303" s="37">
        <f ca="1">IFERROR(VLOOKUP($E7303&amp;"-2",'PTE - Segment Emissions Calcs'!$I$8:$X$8919,18,FALSE),0)</f>
        <v>0</v>
      </c>
      <c r="K7303" s="37">
        <f t="shared" ca="1" si="340"/>
        <v>4.2048000000000002E-2</v>
      </c>
      <c r="L7303" s="37">
        <f ca="1">IFERROR(VLOOKUP($E7303&amp;"-1",'PTE - Segment Emissions Calcs'!$I$8:$Z$8919,20,FALSE),0)</f>
        <v>4.2048000000000002E-2</v>
      </c>
      <c r="M7303" s="37">
        <f ca="1">IFERROR(VLOOKUP($E7303&amp;"-2",'PTE - Segment Emissions Calcs'!$I$8:$Z$8919,20,FALSE),0)</f>
        <v>0</v>
      </c>
      <c r="N7303" s="37">
        <f t="shared" ca="1" si="341"/>
        <v>4.2048000000000002E-2</v>
      </c>
      <c r="O7303" s="38">
        <f t="array" aca="1" ref="O7303" ca="1">IF($H7303="TOTAL HAP",H7303,MAX(IF('PTE - Segment Emissions Calcs'!$B$8:$B$8919=$B7303,'PTE - Segment Emissions Calcs'!$V$8:$V$8919,)))</f>
        <v>9.6000000000000009E-3</v>
      </c>
      <c r="P7303" s="38">
        <f t="array" aca="1" ref="P7303" ca="1">IF($H7303="TOTAL HAP",K7303,MAX(IF('PTE - Segment Emissions Calcs'!$B$8:$B$8919=$B7303,'PTE - Segment Emissions Calcs'!$X$8:$X$8919,)))</f>
        <v>4.2048000000000002E-2</v>
      </c>
      <c r="Q7303" s="38">
        <f t="array" aca="1" ref="Q7303" ca="1">IF($H7303="TOTAL HAP",N7303,MAX(IF('PTE - Segment Emissions Calcs'!$B$8:$B$8919=$B7303,'PTE - Segment Emissions Calcs'!$Z$8:$Z$8919,)))</f>
        <v>4.2048000000000002E-2</v>
      </c>
      <c r="R7303" s="74"/>
    </row>
    <row r="7304" spans="1:18" x14ac:dyDescent="0.25">
      <c r="A7304" s="53"/>
      <c r="B7304" s="53"/>
      <c r="C7304" s="34" t="s">
        <v>23</v>
      </c>
      <c r="D7304" s="59"/>
      <c r="E7304" s="59"/>
      <c r="F7304" s="59">
        <f ca="1">IFERROR(VLOOKUP($E7304&amp;"-1",'PTE - Segment Emissions Calcs'!$I$8:$V$8919,16,FALSE),0)</f>
        <v>1.176470588235294E-3</v>
      </c>
      <c r="G7304" s="59">
        <f ca="1">IFERROR(VLOOKUP($E7304&amp;"-2",'PTE - Segment Emissions Calcs'!$I$8:$V$8919,16,FALSE),0)</f>
        <v>0</v>
      </c>
      <c r="H7304" s="36">
        <f t="shared" ca="1" si="339"/>
        <v>1.176470588235294E-3</v>
      </c>
      <c r="I7304" s="37">
        <f ca="1">IFERROR(VLOOKUP($E7304&amp;"-1",'PTE - Segment Emissions Calcs'!$I$8:$X$8919,18,FALSE),0)</f>
        <v>5.1529411764705876E-3</v>
      </c>
      <c r="J7304" s="37">
        <f ca="1">IFERROR(VLOOKUP($E7304&amp;"-2",'PTE - Segment Emissions Calcs'!$I$8:$X$8919,18,FALSE),0)</f>
        <v>0</v>
      </c>
      <c r="K7304" s="37">
        <f t="shared" ca="1" si="340"/>
        <v>5.1529411764705876E-3</v>
      </c>
      <c r="L7304" s="37">
        <f ca="1">IFERROR(VLOOKUP($E7304&amp;"-1",'PTE - Segment Emissions Calcs'!$I$8:$Z$8919,20,FALSE),0)</f>
        <v>5.1529411764705876E-3</v>
      </c>
      <c r="M7304" s="37">
        <f ca="1">IFERROR(VLOOKUP($E7304&amp;"-2",'PTE - Segment Emissions Calcs'!$I$8:$Z$8919,20,FALSE),0)</f>
        <v>0</v>
      </c>
      <c r="N7304" s="37">
        <f t="shared" ca="1" si="341"/>
        <v>5.1529411764705876E-3</v>
      </c>
      <c r="O7304" s="38">
        <f t="array" aca="1" ref="O7304" ca="1">IF($H7304="TOTAL HAP",H7304,MAX(IF('PTE - Segment Emissions Calcs'!$B$8:$B$8919=$B7304,'PTE - Segment Emissions Calcs'!$V$8:$V$8919,)))</f>
        <v>1.176470588235294E-3</v>
      </c>
      <c r="P7304" s="38">
        <f t="array" aca="1" ref="P7304" ca="1">IF($H7304="TOTAL HAP",K7304,MAX(IF('PTE - Segment Emissions Calcs'!$B$8:$B$8919=$B7304,'PTE - Segment Emissions Calcs'!$X$8:$X$8919,)))</f>
        <v>5.1529411764705876E-3</v>
      </c>
      <c r="Q7304" s="38">
        <f t="array" aca="1" ref="Q7304" ca="1">IF($H7304="TOTAL HAP",N7304,MAX(IF('PTE - Segment Emissions Calcs'!$B$8:$B$8919=$B7304,'PTE - Segment Emissions Calcs'!$Z$8:$Z$8919,)))</f>
        <v>5.1529411764705876E-3</v>
      </c>
      <c r="R7304" s="74"/>
    </row>
    <row r="7305" spans="1:18" x14ac:dyDescent="0.25">
      <c r="A7305" s="53"/>
      <c r="B7305" s="53"/>
      <c r="C7305" s="34" t="s">
        <v>24</v>
      </c>
      <c r="D7305" s="59"/>
      <c r="E7305" s="59"/>
      <c r="F7305" s="59">
        <f ca="1">IFERROR(VLOOKUP($E7305&amp;"-1",'PTE - Segment Emissions Calcs'!$I$8:$V$8919,16,FALSE),0)</f>
        <v>1.0784313725490196E-2</v>
      </c>
      <c r="G7305" s="59">
        <f ca="1">IFERROR(VLOOKUP($E7305&amp;"-2",'PTE - Segment Emissions Calcs'!$I$8:$V$8919,16,FALSE),0)</f>
        <v>0</v>
      </c>
      <c r="H7305" s="36">
        <f t="shared" ca="1" si="339"/>
        <v>1.0784313725490196E-2</v>
      </c>
      <c r="I7305" s="37">
        <f ca="1">IFERROR(VLOOKUP($E7305&amp;"-1",'PTE - Segment Emissions Calcs'!$I$8:$X$8919,18,FALSE),0)</f>
        <v>4.7235294117647056E-2</v>
      </c>
      <c r="J7305" s="37">
        <f ca="1">IFERROR(VLOOKUP($E7305&amp;"-2",'PTE - Segment Emissions Calcs'!$I$8:$X$8919,18,FALSE),0)</f>
        <v>0</v>
      </c>
      <c r="K7305" s="37">
        <f t="shared" ca="1" si="340"/>
        <v>4.7235294117647056E-2</v>
      </c>
      <c r="L7305" s="37">
        <f ca="1">IFERROR(VLOOKUP($E7305&amp;"-1",'PTE - Segment Emissions Calcs'!$I$8:$Z$8919,20,FALSE),0)</f>
        <v>4.7235294117647056E-2</v>
      </c>
      <c r="M7305" s="37">
        <f ca="1">IFERROR(VLOOKUP($E7305&amp;"-2",'PTE - Segment Emissions Calcs'!$I$8:$Z$8919,20,FALSE),0)</f>
        <v>0</v>
      </c>
      <c r="N7305" s="37">
        <f t="shared" ca="1" si="341"/>
        <v>4.7235294117647056E-2</v>
      </c>
      <c r="O7305" s="38">
        <f t="array" aca="1" ref="O7305" ca="1">IF($H7305="TOTAL HAP",H7305,MAX(IF('PTE - Segment Emissions Calcs'!$B$8:$B$8919=$B7305,'PTE - Segment Emissions Calcs'!$V$8:$V$8919,)))</f>
        <v>1.0784313725490196E-2</v>
      </c>
      <c r="P7305" s="38">
        <f t="array" aca="1" ref="P7305" ca="1">IF($H7305="TOTAL HAP",K7305,MAX(IF('PTE - Segment Emissions Calcs'!$B$8:$B$8919=$B7305,'PTE - Segment Emissions Calcs'!$X$8:$X$8919,)))</f>
        <v>4.7235294117647056E-2</v>
      </c>
      <c r="Q7305" s="38">
        <f t="array" aca="1" ref="Q7305" ca="1">IF($H7305="TOTAL HAP",N7305,MAX(IF('PTE - Segment Emissions Calcs'!$B$8:$B$8919=$B7305,'PTE - Segment Emissions Calcs'!$Z$8:$Z$8919,)))</f>
        <v>4.7235294117647056E-2</v>
      </c>
      <c r="R7305" s="74"/>
    </row>
    <row r="7306" spans="1:18" x14ac:dyDescent="0.25">
      <c r="A7306" s="53"/>
      <c r="B7306" s="53"/>
      <c r="C7306" s="34" t="s">
        <v>25</v>
      </c>
      <c r="D7306" s="59"/>
      <c r="E7306" s="59"/>
      <c r="F7306" s="59">
        <f ca="1">IFERROR(VLOOKUP($E7306&amp;"-1",'PTE - Segment Emissions Calcs'!$I$8:$V$8919,16,FALSE),0)</f>
        <v>233.28800000000004</v>
      </c>
      <c r="G7306" s="59">
        <f ca="1">IFERROR(VLOOKUP($E7306&amp;"-2",'PTE - Segment Emissions Calcs'!$I$8:$V$8919,16,FALSE),0)</f>
        <v>0</v>
      </c>
      <c r="H7306" s="36">
        <f t="shared" ca="1" si="339"/>
        <v>233.28800000000004</v>
      </c>
      <c r="I7306" s="37">
        <f ca="1">IFERROR(VLOOKUP($E7306&amp;"-1",'PTE - Segment Emissions Calcs'!$I$8:$X$8919,18,FALSE),0)</f>
        <v>1021.8014400000002</v>
      </c>
      <c r="J7306" s="37">
        <f ca="1">IFERROR(VLOOKUP($E7306&amp;"-2",'PTE - Segment Emissions Calcs'!$I$8:$X$8919,18,FALSE),0)</f>
        <v>0</v>
      </c>
      <c r="K7306" s="37">
        <f t="shared" ca="1" si="340"/>
        <v>1021.8014400000002</v>
      </c>
      <c r="L7306" s="37">
        <f ca="1">IFERROR(VLOOKUP($E7306&amp;"-1",'PTE - Segment Emissions Calcs'!$I$8:$Z$8919,20,FALSE),0)</f>
        <v>1021.8014400000002</v>
      </c>
      <c r="M7306" s="37">
        <f ca="1">IFERROR(VLOOKUP($E7306&amp;"-2",'PTE - Segment Emissions Calcs'!$I$8:$Z$8919,20,FALSE),0)</f>
        <v>0</v>
      </c>
      <c r="N7306" s="37">
        <f t="shared" ca="1" si="341"/>
        <v>1021.8014400000002</v>
      </c>
      <c r="O7306" s="38">
        <f t="array" aca="1" ref="O7306" ca="1">IF($H7306="TOTAL HAP",H7306,MAX(IF('PTE - Segment Emissions Calcs'!$B$8:$B$8919=$B7306,'PTE - Segment Emissions Calcs'!$V$8:$V$8919,)))</f>
        <v>233.28800000000004</v>
      </c>
      <c r="P7306" s="38">
        <f t="array" aca="1" ref="P7306" ca="1">IF($H7306="TOTAL HAP",K7306,MAX(IF('PTE - Segment Emissions Calcs'!$B$8:$B$8919=$B7306,'PTE - Segment Emissions Calcs'!$X$8:$X$8919,)))</f>
        <v>1021.8014400000002</v>
      </c>
      <c r="Q7306" s="38">
        <f t="array" aca="1" ref="Q7306" ca="1">IF($H7306="TOTAL HAP",N7306,MAX(IF('PTE - Segment Emissions Calcs'!$B$8:$B$8919=$B7306,'PTE - Segment Emissions Calcs'!$Z$8:$Z$8919,)))</f>
        <v>1021.8014400000002</v>
      </c>
      <c r="R7306" s="74"/>
    </row>
    <row r="7307" spans="1:18" x14ac:dyDescent="0.25">
      <c r="A7307" s="53"/>
      <c r="B7307" s="53"/>
      <c r="C7307" s="34" t="s">
        <v>26</v>
      </c>
      <c r="D7307" s="59"/>
      <c r="E7307" s="59"/>
      <c r="F7307" s="59">
        <f ca="1">IFERROR(VLOOKUP($E7307&amp;"-1",'PTE - Segment Emissions Calcs'!$I$8:$V$8919,16,FALSE),0)</f>
        <v>4.4000000000000003E-3</v>
      </c>
      <c r="G7307" s="59">
        <f ca="1">IFERROR(VLOOKUP($E7307&amp;"-2",'PTE - Segment Emissions Calcs'!$I$8:$V$8919,16,FALSE),0)</f>
        <v>0</v>
      </c>
      <c r="H7307" s="36">
        <f t="shared" ref="H7307:H7370" ca="1" si="342">MAX(F7307:G7307)</f>
        <v>4.4000000000000003E-3</v>
      </c>
      <c r="I7307" s="37">
        <f ca="1">IFERROR(VLOOKUP($E7307&amp;"-1",'PTE - Segment Emissions Calcs'!$I$8:$X$8919,18,FALSE),0)</f>
        <v>1.9272000000000001E-2</v>
      </c>
      <c r="J7307" s="37">
        <f ca="1">IFERROR(VLOOKUP($E7307&amp;"-2",'PTE - Segment Emissions Calcs'!$I$8:$X$8919,18,FALSE),0)</f>
        <v>0</v>
      </c>
      <c r="K7307" s="37">
        <f t="shared" ref="K7307:K7370" ca="1" si="343">MAX(I7307:J7307)</f>
        <v>1.9272000000000001E-2</v>
      </c>
      <c r="L7307" s="37">
        <f ca="1">IFERROR(VLOOKUP($E7307&amp;"-1",'PTE - Segment Emissions Calcs'!$I$8:$Z$8919,20,FALSE),0)</f>
        <v>1.9272000000000001E-2</v>
      </c>
      <c r="M7307" s="37">
        <f ca="1">IFERROR(VLOOKUP($E7307&amp;"-2",'PTE - Segment Emissions Calcs'!$I$8:$Z$8919,20,FALSE),0)</f>
        <v>0</v>
      </c>
      <c r="N7307" s="37">
        <f t="shared" ref="N7307:N7370" ca="1" si="344">MAX(L7307:M7307)</f>
        <v>1.9272000000000001E-2</v>
      </c>
      <c r="O7307" s="38">
        <f t="array" aca="1" ref="O7307" ca="1">IF($H7307="TOTAL HAP",H7307,MAX(IF('PTE - Segment Emissions Calcs'!$B$8:$B$8919=$B7307,'PTE - Segment Emissions Calcs'!$V$8:$V$8919,)))</f>
        <v>4.4000000000000003E-3</v>
      </c>
      <c r="P7307" s="38">
        <f t="array" aca="1" ref="P7307" ca="1">IF($H7307="TOTAL HAP",K7307,MAX(IF('PTE - Segment Emissions Calcs'!$B$8:$B$8919=$B7307,'PTE - Segment Emissions Calcs'!$X$8:$X$8919,)))</f>
        <v>1.9272000000000001E-2</v>
      </c>
      <c r="Q7307" s="38">
        <f t="array" aca="1" ref="Q7307" ca="1">IF($H7307="TOTAL HAP",N7307,MAX(IF('PTE - Segment Emissions Calcs'!$B$8:$B$8919=$B7307,'PTE - Segment Emissions Calcs'!$Z$8:$Z$8919,)))</f>
        <v>1.9272000000000001E-2</v>
      </c>
      <c r="R7307" s="74"/>
    </row>
    <row r="7308" spans="1:18" x14ac:dyDescent="0.25">
      <c r="A7308" s="53"/>
      <c r="B7308" s="53"/>
      <c r="C7308" s="34" t="s">
        <v>27</v>
      </c>
      <c r="D7308" s="59"/>
      <c r="E7308" s="59"/>
      <c r="F7308" s="59">
        <f ca="1">IFERROR(VLOOKUP($E7308&amp;"-1",'PTE - Segment Emissions Calcs'!$I$8:$V$8919,16,FALSE),0)</f>
        <v>4.4000000000000007E-4</v>
      </c>
      <c r="G7308" s="59">
        <f ca="1">IFERROR(VLOOKUP($E7308&amp;"-2",'PTE - Segment Emissions Calcs'!$I$8:$V$8919,16,FALSE),0)</f>
        <v>0</v>
      </c>
      <c r="H7308" s="36">
        <f t="shared" ca="1" si="342"/>
        <v>4.4000000000000007E-4</v>
      </c>
      <c r="I7308" s="37">
        <f ca="1">IFERROR(VLOOKUP($E7308&amp;"-1",'PTE - Segment Emissions Calcs'!$I$8:$X$8919,18,FALSE),0)</f>
        <v>1.9272000000000002E-3</v>
      </c>
      <c r="J7308" s="37">
        <f ca="1">IFERROR(VLOOKUP($E7308&amp;"-2",'PTE - Segment Emissions Calcs'!$I$8:$X$8919,18,FALSE),0)</f>
        <v>0</v>
      </c>
      <c r="K7308" s="37">
        <f t="shared" ca="1" si="343"/>
        <v>1.9272000000000002E-3</v>
      </c>
      <c r="L7308" s="37">
        <f ca="1">IFERROR(VLOOKUP($E7308&amp;"-1",'PTE - Segment Emissions Calcs'!$I$8:$Z$8919,20,FALSE),0)</f>
        <v>1.9272000000000002E-3</v>
      </c>
      <c r="M7308" s="37">
        <f ca="1">IFERROR(VLOOKUP($E7308&amp;"-2",'PTE - Segment Emissions Calcs'!$I$8:$Z$8919,20,FALSE),0)</f>
        <v>0</v>
      </c>
      <c r="N7308" s="37">
        <f t="shared" ca="1" si="344"/>
        <v>1.9272000000000002E-3</v>
      </c>
      <c r="O7308" s="38">
        <f t="array" aca="1" ref="O7308" ca="1">IF($H7308="TOTAL HAP",H7308,MAX(IF('PTE - Segment Emissions Calcs'!$B$8:$B$8919=$B7308,'PTE - Segment Emissions Calcs'!$V$8:$V$8919,)))</f>
        <v>4.4000000000000007E-4</v>
      </c>
      <c r="P7308" s="38">
        <f t="array" aca="1" ref="P7308" ca="1">IF($H7308="TOTAL HAP",K7308,MAX(IF('PTE - Segment Emissions Calcs'!$B$8:$B$8919=$B7308,'PTE - Segment Emissions Calcs'!$X$8:$X$8919,)))</f>
        <v>1.9272000000000002E-3</v>
      </c>
      <c r="Q7308" s="38">
        <f t="array" aca="1" ref="Q7308" ca="1">IF($H7308="TOTAL HAP",N7308,MAX(IF('PTE - Segment Emissions Calcs'!$B$8:$B$8919=$B7308,'PTE - Segment Emissions Calcs'!$Z$8:$Z$8919,)))</f>
        <v>1.9272000000000002E-3</v>
      </c>
      <c r="R7308" s="74"/>
    </row>
    <row r="7309" spans="1:18" x14ac:dyDescent="0.25">
      <c r="A7309" s="53"/>
      <c r="B7309" s="53"/>
      <c r="C7309" s="34" t="s">
        <v>28</v>
      </c>
      <c r="D7309" s="59"/>
      <c r="E7309" s="59"/>
      <c r="F7309" s="59">
        <f ca="1">IFERROR(VLOOKUP($E7309&amp;"-1",'PTE - Segment Emissions Calcs'!$I$8:$V$8919,16,FALSE),0)</f>
        <v>233.52912000000006</v>
      </c>
      <c r="G7309" s="59">
        <f ca="1">IFERROR(VLOOKUP($E7309&amp;"-2",'PTE - Segment Emissions Calcs'!$I$8:$V$8919,16,FALSE),0)</f>
        <v>0</v>
      </c>
      <c r="H7309" s="36">
        <f t="shared" ca="1" si="342"/>
        <v>233.52912000000006</v>
      </c>
      <c r="I7309" s="37">
        <f ca="1">IFERROR(VLOOKUP($E7309&amp;"-1",'PTE - Segment Emissions Calcs'!$I$8:$X$8919,18,FALSE),0)</f>
        <v>1022.8575456000003</v>
      </c>
      <c r="J7309" s="37">
        <f ca="1">IFERROR(VLOOKUP($E7309&amp;"-2",'PTE - Segment Emissions Calcs'!$I$8:$X$8919,18,FALSE),0)</f>
        <v>0</v>
      </c>
      <c r="K7309" s="37">
        <f t="shared" ca="1" si="343"/>
        <v>1022.8575456000003</v>
      </c>
      <c r="L7309" s="37">
        <f ca="1">IFERROR(VLOOKUP($E7309&amp;"-1",'PTE - Segment Emissions Calcs'!$I$8:$Z$8919,20,FALSE),0)</f>
        <v>1022.8575456000003</v>
      </c>
      <c r="M7309" s="37">
        <f ca="1">IFERROR(VLOOKUP($E7309&amp;"-2",'PTE - Segment Emissions Calcs'!$I$8:$Z$8919,20,FALSE),0)</f>
        <v>0</v>
      </c>
      <c r="N7309" s="37">
        <f t="shared" ca="1" si="344"/>
        <v>1022.8575456000003</v>
      </c>
      <c r="O7309" s="38">
        <f t="array" aca="1" ref="O7309" ca="1">IF($H7309="TOTAL HAP",H7309,MAX(IF('PTE - Segment Emissions Calcs'!$B$8:$B$8919=$B7309,'PTE - Segment Emissions Calcs'!$V$8:$V$8919,)))</f>
        <v>233.52912000000006</v>
      </c>
      <c r="P7309" s="38">
        <f t="array" aca="1" ref="P7309" ca="1">IF($H7309="TOTAL HAP",K7309,MAX(IF('PTE - Segment Emissions Calcs'!$B$8:$B$8919=$B7309,'PTE - Segment Emissions Calcs'!$X$8:$X$8919,)))</f>
        <v>1022.8575456000003</v>
      </c>
      <c r="Q7309" s="38">
        <f t="array" aca="1" ref="Q7309" ca="1">IF($H7309="TOTAL HAP",N7309,MAX(IF('PTE - Segment Emissions Calcs'!$B$8:$B$8919=$B7309,'PTE - Segment Emissions Calcs'!$Z$8:$Z$8919,)))</f>
        <v>1022.8575456000003</v>
      </c>
      <c r="R7309" s="74"/>
    </row>
    <row r="7310" spans="1:18" x14ac:dyDescent="0.25">
      <c r="A7310" s="53"/>
      <c r="B7310" s="53"/>
      <c r="C7310" s="34" t="s">
        <v>29</v>
      </c>
      <c r="D7310" s="59"/>
      <c r="E7310" s="59"/>
      <c r="F7310" s="59">
        <f ca="1">IFERROR(VLOOKUP($E7310&amp;"-1",'PTE - Segment Emissions Calcs'!$I$8:$V$8919,16,FALSE),0)</f>
        <v>3.8630574215686286E-3</v>
      </c>
      <c r="G7310" s="59">
        <f ca="1">IFERROR(VLOOKUP($E7310&amp;"-2",'PTE - Segment Emissions Calcs'!$I$8:$V$8919,16,FALSE),0)</f>
        <v>0</v>
      </c>
      <c r="H7310" s="36">
        <f t="shared" ca="1" si="342"/>
        <v>3.8630574215686286E-3</v>
      </c>
      <c r="I7310" s="37">
        <f ca="1">IFERROR(VLOOKUP($E7310&amp;"-1",'PTE - Segment Emissions Calcs'!$I$8:$X$8919,18,FALSE),0)</f>
        <v>1.6920191506470596E-2</v>
      </c>
      <c r="J7310" s="37">
        <f ca="1">IFERROR(VLOOKUP($E7310&amp;"-2",'PTE - Segment Emissions Calcs'!$I$8:$X$8919,18,FALSE),0)</f>
        <v>0</v>
      </c>
      <c r="K7310" s="37">
        <f t="shared" ca="1" si="343"/>
        <v>1.6920191506470596E-2</v>
      </c>
      <c r="L7310" s="37">
        <f ca="1">IFERROR(VLOOKUP($E7310&amp;"-1",'PTE - Segment Emissions Calcs'!$I$8:$Z$8919,20,FALSE),0)</f>
        <v>1.6920191506470596E-2</v>
      </c>
      <c r="M7310" s="37">
        <f ca="1">IFERROR(VLOOKUP($E7310&amp;"-2",'PTE - Segment Emissions Calcs'!$I$8:$Z$8919,20,FALSE),0)</f>
        <v>0</v>
      </c>
      <c r="N7310" s="37">
        <f t="shared" ca="1" si="344"/>
        <v>1.6920191506470596E-2</v>
      </c>
      <c r="O7310" s="38">
        <f t="array" aca="1" ref="O7310" ca="1">IF($H7310="TOTAL HAP",H7310,MAX(IF('PTE - Segment Emissions Calcs'!$B$8:$B$8919=$B7310,'PTE - Segment Emissions Calcs'!$V$8:$V$8919,)))</f>
        <v>3.8630574215686286E-3</v>
      </c>
      <c r="P7310" s="38">
        <f t="array" aca="1" ref="P7310" ca="1">IF($H7310="TOTAL HAP",K7310,MAX(IF('PTE - Segment Emissions Calcs'!$B$8:$B$8919=$B7310,'PTE - Segment Emissions Calcs'!$X$8:$X$8919,)))</f>
        <v>1.6920191506470596E-2</v>
      </c>
      <c r="Q7310" s="38">
        <f t="array" aca="1" ref="Q7310" ca="1">IF($H7310="TOTAL HAP",N7310,MAX(IF('PTE - Segment Emissions Calcs'!$B$8:$B$8919=$B7310,'PTE - Segment Emissions Calcs'!$Z$8:$Z$8919,)))</f>
        <v>1.6920191506470596E-2</v>
      </c>
      <c r="R7310" s="74"/>
    </row>
    <row r="7311" spans="1:18" x14ac:dyDescent="0.25">
      <c r="A7311" s="53"/>
      <c r="B7311" s="53"/>
      <c r="C7311" s="34" t="s">
        <v>100</v>
      </c>
      <c r="D7311" s="59"/>
      <c r="E7311" s="59"/>
      <c r="F7311" s="59">
        <f ca="1">IFERROR(VLOOKUP($E7311&amp;"-1",'PTE - Segment Emissions Calcs'!$I$8:$V$8919,16,FALSE),0)</f>
        <v>4.7058823529411763E-8</v>
      </c>
      <c r="G7311" s="59">
        <f ca="1">IFERROR(VLOOKUP($E7311&amp;"-2",'PTE - Segment Emissions Calcs'!$I$8:$V$8919,16,FALSE),0)</f>
        <v>0</v>
      </c>
      <c r="H7311" s="36">
        <f t="shared" ca="1" si="342"/>
        <v>4.7058823529411763E-8</v>
      </c>
      <c r="I7311" s="37">
        <f ca="1">IFERROR(VLOOKUP($E7311&amp;"-1",'PTE - Segment Emissions Calcs'!$I$8:$X$8919,18,FALSE),0)</f>
        <v>2.0611764705882354E-7</v>
      </c>
      <c r="J7311" s="37">
        <f ca="1">IFERROR(VLOOKUP($E7311&amp;"-2",'PTE - Segment Emissions Calcs'!$I$8:$X$8919,18,FALSE),0)</f>
        <v>0</v>
      </c>
      <c r="K7311" s="37">
        <f t="shared" ca="1" si="343"/>
        <v>2.0611764705882354E-7</v>
      </c>
      <c r="L7311" s="37">
        <f ca="1">IFERROR(VLOOKUP($E7311&amp;"-1",'PTE - Segment Emissions Calcs'!$I$8:$Z$8919,20,FALSE),0)</f>
        <v>2.0611764705882354E-7</v>
      </c>
      <c r="M7311" s="37">
        <f ca="1">IFERROR(VLOOKUP($E7311&amp;"-2",'PTE - Segment Emissions Calcs'!$I$8:$Z$8919,20,FALSE),0)</f>
        <v>0</v>
      </c>
      <c r="N7311" s="37">
        <f t="shared" ca="1" si="344"/>
        <v>2.0611764705882354E-7</v>
      </c>
      <c r="O7311" s="38">
        <f t="array" aca="1" ref="O7311" ca="1">IF($H7311="TOTAL HAP",H7311,MAX(IF('PTE - Segment Emissions Calcs'!$B$8:$B$8919=$B7311,'PTE - Segment Emissions Calcs'!$V$8:$V$8919,)))</f>
        <v>4.7058823529411763E-8</v>
      </c>
      <c r="P7311" s="38">
        <f t="array" aca="1" ref="P7311" ca="1">IF($H7311="TOTAL HAP",K7311,MAX(IF('PTE - Segment Emissions Calcs'!$B$8:$B$8919=$B7311,'PTE - Segment Emissions Calcs'!$X$8:$X$8919,)))</f>
        <v>2.0611764705882354E-7</v>
      </c>
      <c r="Q7311" s="38">
        <f t="array" aca="1" ref="Q7311" ca="1">IF($H7311="TOTAL HAP",N7311,MAX(IF('PTE - Segment Emissions Calcs'!$B$8:$B$8919=$B7311,'PTE - Segment Emissions Calcs'!$Z$8:$Z$8919,)))</f>
        <v>2.0611764705882354E-7</v>
      </c>
      <c r="R7311" s="74"/>
    </row>
    <row r="7312" spans="1:18" x14ac:dyDescent="0.25">
      <c r="A7312" s="53"/>
      <c r="B7312" s="53"/>
      <c r="C7312" s="34" t="s">
        <v>31</v>
      </c>
      <c r="D7312" s="59"/>
      <c r="E7312" s="59"/>
      <c r="F7312" s="59">
        <f ca="1">IFERROR(VLOOKUP($E7312&amp;"-1",'PTE - Segment Emissions Calcs'!$I$8:$V$8919,16,FALSE),0)</f>
        <v>3.5294117647058823E-9</v>
      </c>
      <c r="G7312" s="59">
        <f ca="1">IFERROR(VLOOKUP($E7312&amp;"-2",'PTE - Segment Emissions Calcs'!$I$8:$V$8919,16,FALSE),0)</f>
        <v>0</v>
      </c>
      <c r="H7312" s="36">
        <f t="shared" ca="1" si="342"/>
        <v>3.5294117647058823E-9</v>
      </c>
      <c r="I7312" s="37">
        <f ca="1">IFERROR(VLOOKUP($E7312&amp;"-1",'PTE - Segment Emissions Calcs'!$I$8:$X$8919,18,FALSE),0)</f>
        <v>1.5458823529411765E-8</v>
      </c>
      <c r="J7312" s="37">
        <f ca="1">IFERROR(VLOOKUP($E7312&amp;"-2",'PTE - Segment Emissions Calcs'!$I$8:$X$8919,18,FALSE),0)</f>
        <v>0</v>
      </c>
      <c r="K7312" s="37">
        <f t="shared" ca="1" si="343"/>
        <v>1.5458823529411765E-8</v>
      </c>
      <c r="L7312" s="37">
        <f ca="1">IFERROR(VLOOKUP($E7312&amp;"-1",'PTE - Segment Emissions Calcs'!$I$8:$Z$8919,20,FALSE),0)</f>
        <v>1.5458823529411765E-8</v>
      </c>
      <c r="M7312" s="37">
        <f ca="1">IFERROR(VLOOKUP($E7312&amp;"-2",'PTE - Segment Emissions Calcs'!$I$8:$Z$8919,20,FALSE),0)</f>
        <v>0</v>
      </c>
      <c r="N7312" s="37">
        <f t="shared" ca="1" si="344"/>
        <v>1.5458823529411765E-8</v>
      </c>
      <c r="O7312" s="38">
        <f t="array" aca="1" ref="O7312" ca="1">IF($H7312="TOTAL HAP",H7312,MAX(IF('PTE - Segment Emissions Calcs'!$B$8:$B$8919=$B7312,'PTE - Segment Emissions Calcs'!$V$8:$V$8919,)))</f>
        <v>3.5294117647058823E-9</v>
      </c>
      <c r="P7312" s="38">
        <f t="array" aca="1" ref="P7312" ca="1">IF($H7312="TOTAL HAP",K7312,MAX(IF('PTE - Segment Emissions Calcs'!$B$8:$B$8919=$B7312,'PTE - Segment Emissions Calcs'!$X$8:$X$8919,)))</f>
        <v>1.5458823529411765E-8</v>
      </c>
      <c r="Q7312" s="38">
        <f t="array" aca="1" ref="Q7312" ca="1">IF($H7312="TOTAL HAP",N7312,MAX(IF('PTE - Segment Emissions Calcs'!$B$8:$B$8919=$B7312,'PTE - Segment Emissions Calcs'!$Z$8:$Z$8919,)))</f>
        <v>1.5458823529411765E-8</v>
      </c>
      <c r="R7312" s="74"/>
    </row>
    <row r="7313" spans="1:18" x14ac:dyDescent="0.25">
      <c r="A7313" s="53"/>
      <c r="B7313" s="53"/>
      <c r="C7313" s="34" t="s">
        <v>32</v>
      </c>
      <c r="D7313" s="59"/>
      <c r="E7313" s="59"/>
      <c r="F7313" s="59">
        <f ca="1">IFERROR(VLOOKUP($E7313&amp;"-1",'PTE - Segment Emissions Calcs'!$I$8:$V$8919,16,FALSE),0)</f>
        <v>3.1372549019607844E-8</v>
      </c>
      <c r="G7313" s="59">
        <f ca="1">IFERROR(VLOOKUP($E7313&amp;"-2",'PTE - Segment Emissions Calcs'!$I$8:$V$8919,16,FALSE),0)</f>
        <v>0</v>
      </c>
      <c r="H7313" s="36">
        <f t="shared" ca="1" si="342"/>
        <v>3.1372549019607844E-8</v>
      </c>
      <c r="I7313" s="37">
        <f ca="1">IFERROR(VLOOKUP($E7313&amp;"-1",'PTE - Segment Emissions Calcs'!$I$8:$X$8919,18,FALSE),0)</f>
        <v>1.3741176470588235E-7</v>
      </c>
      <c r="J7313" s="37">
        <f ca="1">IFERROR(VLOOKUP($E7313&amp;"-2",'PTE - Segment Emissions Calcs'!$I$8:$X$8919,18,FALSE),0)</f>
        <v>0</v>
      </c>
      <c r="K7313" s="37">
        <f t="shared" ca="1" si="343"/>
        <v>1.3741176470588235E-7</v>
      </c>
      <c r="L7313" s="37">
        <f ca="1">IFERROR(VLOOKUP($E7313&amp;"-1",'PTE - Segment Emissions Calcs'!$I$8:$Z$8919,20,FALSE),0)</f>
        <v>1.3741176470588235E-7</v>
      </c>
      <c r="M7313" s="37">
        <f ca="1">IFERROR(VLOOKUP($E7313&amp;"-2",'PTE - Segment Emissions Calcs'!$I$8:$Z$8919,20,FALSE),0)</f>
        <v>0</v>
      </c>
      <c r="N7313" s="37">
        <f t="shared" ca="1" si="344"/>
        <v>1.3741176470588235E-7</v>
      </c>
      <c r="O7313" s="38">
        <f t="array" aca="1" ref="O7313" ca="1">IF($H7313="TOTAL HAP",H7313,MAX(IF('PTE - Segment Emissions Calcs'!$B$8:$B$8919=$B7313,'PTE - Segment Emissions Calcs'!$V$8:$V$8919,)))</f>
        <v>3.1372549019607844E-8</v>
      </c>
      <c r="P7313" s="38">
        <f t="array" aca="1" ref="P7313" ca="1">IF($H7313="TOTAL HAP",K7313,MAX(IF('PTE - Segment Emissions Calcs'!$B$8:$B$8919=$B7313,'PTE - Segment Emissions Calcs'!$X$8:$X$8919,)))</f>
        <v>1.3741176470588235E-7</v>
      </c>
      <c r="Q7313" s="38">
        <f t="array" aca="1" ref="Q7313" ca="1">IF($H7313="TOTAL HAP",N7313,MAX(IF('PTE - Segment Emissions Calcs'!$B$8:$B$8919=$B7313,'PTE - Segment Emissions Calcs'!$Z$8:$Z$8919,)))</f>
        <v>1.3741176470588235E-7</v>
      </c>
      <c r="R7313" s="74"/>
    </row>
    <row r="7314" spans="1:18" x14ac:dyDescent="0.25">
      <c r="A7314" s="53"/>
      <c r="B7314" s="53"/>
      <c r="C7314" s="34" t="s">
        <v>33</v>
      </c>
      <c r="D7314" s="59"/>
      <c r="E7314" s="59"/>
      <c r="F7314" s="59">
        <f ca="1">IFERROR(VLOOKUP($E7314&amp;"-1",'PTE - Segment Emissions Calcs'!$I$8:$V$8919,16,FALSE),0)</f>
        <v>4.8600000000000002E-9</v>
      </c>
      <c r="G7314" s="59">
        <f ca="1">IFERROR(VLOOKUP($E7314&amp;"-2",'PTE - Segment Emissions Calcs'!$I$8:$V$8919,16,FALSE),0)</f>
        <v>0</v>
      </c>
      <c r="H7314" s="36">
        <f t="shared" ca="1" si="342"/>
        <v>4.8600000000000002E-9</v>
      </c>
      <c r="I7314" s="37">
        <f ca="1">IFERROR(VLOOKUP($E7314&amp;"-1",'PTE - Segment Emissions Calcs'!$I$8:$X$8919,18,FALSE),0)</f>
        <v>2.12868E-8</v>
      </c>
      <c r="J7314" s="37">
        <f ca="1">IFERROR(VLOOKUP($E7314&amp;"-2",'PTE - Segment Emissions Calcs'!$I$8:$X$8919,18,FALSE),0)</f>
        <v>0</v>
      </c>
      <c r="K7314" s="37">
        <f t="shared" ca="1" si="343"/>
        <v>2.12868E-8</v>
      </c>
      <c r="L7314" s="37">
        <f ca="1">IFERROR(VLOOKUP($E7314&amp;"-1",'PTE - Segment Emissions Calcs'!$I$8:$Z$8919,20,FALSE),0)</f>
        <v>2.12868E-8</v>
      </c>
      <c r="M7314" s="37">
        <f ca="1">IFERROR(VLOOKUP($E7314&amp;"-2",'PTE - Segment Emissions Calcs'!$I$8:$Z$8919,20,FALSE),0)</f>
        <v>0</v>
      </c>
      <c r="N7314" s="37">
        <f t="shared" ca="1" si="344"/>
        <v>2.12868E-8</v>
      </c>
      <c r="O7314" s="38">
        <f t="array" aca="1" ref="O7314" ca="1">IF($H7314="TOTAL HAP",H7314,MAX(IF('PTE - Segment Emissions Calcs'!$B$8:$B$8919=$B7314,'PTE - Segment Emissions Calcs'!$V$8:$V$8919,)))</f>
        <v>4.8600000000000002E-9</v>
      </c>
      <c r="P7314" s="38">
        <f t="array" aca="1" ref="P7314" ca="1">IF($H7314="TOTAL HAP",K7314,MAX(IF('PTE - Segment Emissions Calcs'!$B$8:$B$8919=$B7314,'PTE - Segment Emissions Calcs'!$X$8:$X$8919,)))</f>
        <v>2.12868E-8</v>
      </c>
      <c r="Q7314" s="38">
        <f t="array" aca="1" ref="Q7314" ca="1">IF($H7314="TOTAL HAP",N7314,MAX(IF('PTE - Segment Emissions Calcs'!$B$8:$B$8919=$B7314,'PTE - Segment Emissions Calcs'!$Z$8:$Z$8919,)))</f>
        <v>2.12868E-8</v>
      </c>
      <c r="R7314" s="74"/>
    </row>
    <row r="7315" spans="1:18" x14ac:dyDescent="0.25">
      <c r="A7315" s="53"/>
      <c r="B7315" s="53"/>
      <c r="C7315" s="34" t="s">
        <v>34</v>
      </c>
      <c r="D7315" s="59"/>
      <c r="E7315" s="59"/>
      <c r="F7315" s="59">
        <f ca="1">IFERROR(VLOOKUP($E7315&amp;"-1",'PTE - Segment Emissions Calcs'!$I$8:$V$8919,16,FALSE),0)</f>
        <v>1.3060000000000001E-8</v>
      </c>
      <c r="G7315" s="59">
        <f ca="1">IFERROR(VLOOKUP($E7315&amp;"-2",'PTE - Segment Emissions Calcs'!$I$8:$V$8919,16,FALSE),0)</f>
        <v>0</v>
      </c>
      <c r="H7315" s="36">
        <f t="shared" ca="1" si="342"/>
        <v>1.3060000000000001E-8</v>
      </c>
      <c r="I7315" s="37">
        <f ca="1">IFERROR(VLOOKUP($E7315&amp;"-1",'PTE - Segment Emissions Calcs'!$I$8:$X$8919,18,FALSE),0)</f>
        <v>5.7202800000000002E-8</v>
      </c>
      <c r="J7315" s="37">
        <f ca="1">IFERROR(VLOOKUP($E7315&amp;"-2",'PTE - Segment Emissions Calcs'!$I$8:$X$8919,18,FALSE),0)</f>
        <v>0</v>
      </c>
      <c r="K7315" s="37">
        <f t="shared" ca="1" si="343"/>
        <v>5.7202800000000002E-8</v>
      </c>
      <c r="L7315" s="37">
        <f ca="1">IFERROR(VLOOKUP($E7315&amp;"-1",'PTE - Segment Emissions Calcs'!$I$8:$Z$8919,20,FALSE),0)</f>
        <v>5.7202800000000002E-8</v>
      </c>
      <c r="M7315" s="37">
        <f ca="1">IFERROR(VLOOKUP($E7315&amp;"-2",'PTE - Segment Emissions Calcs'!$I$8:$Z$8919,20,FALSE),0)</f>
        <v>0</v>
      </c>
      <c r="N7315" s="37">
        <f t="shared" ca="1" si="344"/>
        <v>5.7202800000000002E-8</v>
      </c>
      <c r="O7315" s="38">
        <f t="array" aca="1" ref="O7315" ca="1">IF($H7315="TOTAL HAP",H7315,MAX(IF('PTE - Segment Emissions Calcs'!$B$8:$B$8919=$B7315,'PTE - Segment Emissions Calcs'!$V$8:$V$8919,)))</f>
        <v>1.3060000000000001E-8</v>
      </c>
      <c r="P7315" s="38">
        <f t="array" aca="1" ref="P7315" ca="1">IF($H7315="TOTAL HAP",K7315,MAX(IF('PTE - Segment Emissions Calcs'!$B$8:$B$8919=$B7315,'PTE - Segment Emissions Calcs'!$X$8:$X$8919,)))</f>
        <v>5.7202800000000002E-8</v>
      </c>
      <c r="Q7315" s="38">
        <f t="array" aca="1" ref="Q7315" ca="1">IF($H7315="TOTAL HAP",N7315,MAX(IF('PTE - Segment Emissions Calcs'!$B$8:$B$8919=$B7315,'PTE - Segment Emissions Calcs'!$Z$8:$Z$8919,)))</f>
        <v>5.7202800000000002E-8</v>
      </c>
      <c r="R7315" s="74"/>
    </row>
    <row r="7316" spans="1:18" x14ac:dyDescent="0.25">
      <c r="A7316" s="53"/>
      <c r="B7316" s="53"/>
      <c r="C7316" s="34" t="s">
        <v>35</v>
      </c>
      <c r="D7316" s="59"/>
      <c r="E7316" s="59"/>
      <c r="F7316" s="59">
        <f ca="1">IFERROR(VLOOKUP($E7316&amp;"-1",'PTE - Segment Emissions Calcs'!$I$8:$V$8919,16,FALSE),0)</f>
        <v>9.46E-9</v>
      </c>
      <c r="G7316" s="59">
        <f ca="1">IFERROR(VLOOKUP($E7316&amp;"-2",'PTE - Segment Emissions Calcs'!$I$8:$V$8919,16,FALSE),0)</f>
        <v>0</v>
      </c>
      <c r="H7316" s="36">
        <f t="shared" ca="1" si="342"/>
        <v>9.46E-9</v>
      </c>
      <c r="I7316" s="37">
        <f ca="1">IFERROR(VLOOKUP($E7316&amp;"-1",'PTE - Segment Emissions Calcs'!$I$8:$X$8919,18,FALSE),0)</f>
        <v>4.1434799999999996E-8</v>
      </c>
      <c r="J7316" s="37">
        <f ca="1">IFERROR(VLOOKUP($E7316&amp;"-2",'PTE - Segment Emissions Calcs'!$I$8:$X$8919,18,FALSE),0)</f>
        <v>0</v>
      </c>
      <c r="K7316" s="37">
        <f t="shared" ca="1" si="343"/>
        <v>4.1434799999999996E-8</v>
      </c>
      <c r="L7316" s="37">
        <f ca="1">IFERROR(VLOOKUP($E7316&amp;"-1",'PTE - Segment Emissions Calcs'!$I$8:$Z$8919,20,FALSE),0)</f>
        <v>4.1434799999999996E-8</v>
      </c>
      <c r="M7316" s="37">
        <f ca="1">IFERROR(VLOOKUP($E7316&amp;"-2",'PTE - Segment Emissions Calcs'!$I$8:$Z$8919,20,FALSE),0)</f>
        <v>0</v>
      </c>
      <c r="N7316" s="37">
        <f t="shared" ca="1" si="344"/>
        <v>4.1434799999999996E-8</v>
      </c>
      <c r="O7316" s="38">
        <f t="array" aca="1" ref="O7316" ca="1">IF($H7316="TOTAL HAP",H7316,MAX(IF('PTE - Segment Emissions Calcs'!$B$8:$B$8919=$B7316,'PTE - Segment Emissions Calcs'!$V$8:$V$8919,)))</f>
        <v>9.46E-9</v>
      </c>
      <c r="P7316" s="38">
        <f t="array" aca="1" ref="P7316" ca="1">IF($H7316="TOTAL HAP",K7316,MAX(IF('PTE - Segment Emissions Calcs'!$B$8:$B$8919=$B7316,'PTE - Segment Emissions Calcs'!$X$8:$X$8919,)))</f>
        <v>4.1434799999999996E-8</v>
      </c>
      <c r="Q7316" s="38">
        <f t="array" aca="1" ref="Q7316" ca="1">IF($H7316="TOTAL HAP",N7316,MAX(IF('PTE - Segment Emissions Calcs'!$B$8:$B$8919=$B7316,'PTE - Segment Emissions Calcs'!$Z$8:$Z$8919,)))</f>
        <v>4.1434799999999996E-8</v>
      </c>
      <c r="R7316" s="74"/>
    </row>
    <row r="7317" spans="1:18" x14ac:dyDescent="0.25">
      <c r="A7317" s="53"/>
      <c r="B7317" s="53"/>
      <c r="C7317" s="34" t="s">
        <v>36</v>
      </c>
      <c r="D7317" s="59"/>
      <c r="E7317" s="59"/>
      <c r="F7317" s="59">
        <f ca="1">IFERROR(VLOOKUP($E7317&amp;"-1",'PTE - Segment Emissions Calcs'!$I$8:$V$8919,16,FALSE),0)</f>
        <v>4.4400000000000001E-8</v>
      </c>
      <c r="G7317" s="59">
        <f ca="1">IFERROR(VLOOKUP($E7317&amp;"-2",'PTE - Segment Emissions Calcs'!$I$8:$V$8919,16,FALSE),0)</f>
        <v>0</v>
      </c>
      <c r="H7317" s="36">
        <f t="shared" ca="1" si="342"/>
        <v>4.4400000000000001E-8</v>
      </c>
      <c r="I7317" s="37">
        <f ca="1">IFERROR(VLOOKUP($E7317&amp;"-1",'PTE - Segment Emissions Calcs'!$I$8:$X$8919,18,FALSE),0)</f>
        <v>1.94472E-7</v>
      </c>
      <c r="J7317" s="37">
        <f ca="1">IFERROR(VLOOKUP($E7317&amp;"-2",'PTE - Segment Emissions Calcs'!$I$8:$X$8919,18,FALSE),0)</f>
        <v>0</v>
      </c>
      <c r="K7317" s="37">
        <f t="shared" ca="1" si="343"/>
        <v>1.94472E-7</v>
      </c>
      <c r="L7317" s="37">
        <f ca="1">IFERROR(VLOOKUP($E7317&amp;"-1",'PTE - Segment Emissions Calcs'!$I$8:$Z$8919,20,FALSE),0)</f>
        <v>1.94472E-7</v>
      </c>
      <c r="M7317" s="37">
        <f ca="1">IFERROR(VLOOKUP($E7317&amp;"-2",'PTE - Segment Emissions Calcs'!$I$8:$Z$8919,20,FALSE),0)</f>
        <v>0</v>
      </c>
      <c r="N7317" s="37">
        <f t="shared" ca="1" si="344"/>
        <v>1.94472E-7</v>
      </c>
      <c r="O7317" s="38">
        <f t="array" aca="1" ref="O7317" ca="1">IF($H7317="TOTAL HAP",H7317,MAX(IF('PTE - Segment Emissions Calcs'!$B$8:$B$8919=$B7317,'PTE - Segment Emissions Calcs'!$V$8:$V$8919,)))</f>
        <v>4.4400000000000001E-8</v>
      </c>
      <c r="P7317" s="38">
        <f t="array" aca="1" ref="P7317" ca="1">IF($H7317="TOTAL HAP",K7317,MAX(IF('PTE - Segment Emissions Calcs'!$B$8:$B$8919=$B7317,'PTE - Segment Emissions Calcs'!$X$8:$X$8919,)))</f>
        <v>1.94472E-7</v>
      </c>
      <c r="Q7317" s="38">
        <f t="array" aca="1" ref="Q7317" ca="1">IF($H7317="TOTAL HAP",N7317,MAX(IF('PTE - Segment Emissions Calcs'!$B$8:$B$8919=$B7317,'PTE - Segment Emissions Calcs'!$Z$8:$Z$8919,)))</f>
        <v>1.94472E-7</v>
      </c>
      <c r="R7317" s="74"/>
    </row>
    <row r="7318" spans="1:18" x14ac:dyDescent="0.25">
      <c r="A7318" s="53"/>
      <c r="B7318" s="53"/>
      <c r="C7318" s="34" t="s">
        <v>37</v>
      </c>
      <c r="D7318" s="59"/>
      <c r="E7318" s="59"/>
      <c r="F7318" s="59">
        <f ca="1">IFERROR(VLOOKUP($E7318&amp;"-1",'PTE - Segment Emissions Calcs'!$I$8:$V$8919,16,FALSE),0)</f>
        <v>4.1999999999999996E-6</v>
      </c>
      <c r="G7318" s="59">
        <f ca="1">IFERROR(VLOOKUP($E7318&amp;"-2",'PTE - Segment Emissions Calcs'!$I$8:$V$8919,16,FALSE),0)</f>
        <v>0</v>
      </c>
      <c r="H7318" s="36">
        <f t="shared" ca="1" si="342"/>
        <v>4.1999999999999996E-6</v>
      </c>
      <c r="I7318" s="37">
        <f ca="1">IFERROR(VLOOKUP($E7318&amp;"-1",'PTE - Segment Emissions Calcs'!$I$8:$X$8919,18,FALSE),0)</f>
        <v>1.8395999999999998E-5</v>
      </c>
      <c r="J7318" s="37">
        <f ca="1">IFERROR(VLOOKUP($E7318&amp;"-2",'PTE - Segment Emissions Calcs'!$I$8:$X$8919,18,FALSE),0)</f>
        <v>0</v>
      </c>
      <c r="K7318" s="37">
        <f t="shared" ca="1" si="343"/>
        <v>1.8395999999999998E-5</v>
      </c>
      <c r="L7318" s="37">
        <f ca="1">IFERROR(VLOOKUP($E7318&amp;"-1",'PTE - Segment Emissions Calcs'!$I$8:$Z$8919,20,FALSE),0)</f>
        <v>1.8395999999999998E-5</v>
      </c>
      <c r="M7318" s="37">
        <f ca="1">IFERROR(VLOOKUP($E7318&amp;"-2",'PTE - Segment Emissions Calcs'!$I$8:$Z$8919,20,FALSE),0)</f>
        <v>0</v>
      </c>
      <c r="N7318" s="37">
        <f t="shared" ca="1" si="344"/>
        <v>1.8395999999999998E-5</v>
      </c>
      <c r="O7318" s="38">
        <f t="array" aca="1" ref="O7318" ca="1">IF($H7318="TOTAL HAP",H7318,MAX(IF('PTE - Segment Emissions Calcs'!$B$8:$B$8919=$B7318,'PTE - Segment Emissions Calcs'!$V$8:$V$8919,)))</f>
        <v>4.1999999999999996E-6</v>
      </c>
      <c r="P7318" s="38">
        <f t="array" aca="1" ref="P7318" ca="1">IF($H7318="TOTAL HAP",K7318,MAX(IF('PTE - Segment Emissions Calcs'!$B$8:$B$8919=$B7318,'PTE - Segment Emissions Calcs'!$X$8:$X$8919,)))</f>
        <v>1.8395999999999998E-5</v>
      </c>
      <c r="Q7318" s="38">
        <f t="array" aca="1" ref="Q7318" ca="1">IF($H7318="TOTAL HAP",N7318,MAX(IF('PTE - Segment Emissions Calcs'!$B$8:$B$8919=$B7318,'PTE - Segment Emissions Calcs'!$Z$8:$Z$8919,)))</f>
        <v>1.8395999999999998E-5</v>
      </c>
      <c r="R7318" s="74"/>
    </row>
    <row r="7319" spans="1:18" x14ac:dyDescent="0.25">
      <c r="A7319" s="53"/>
      <c r="B7319" s="53"/>
      <c r="C7319" s="34" t="s">
        <v>38</v>
      </c>
      <c r="D7319" s="59"/>
      <c r="E7319" s="59"/>
      <c r="F7319" s="59">
        <f ca="1">IFERROR(VLOOKUP($E7319&amp;"-1",'PTE - Segment Emissions Calcs'!$I$8:$V$8919,16,FALSE),0)</f>
        <v>1.148E-7</v>
      </c>
      <c r="G7319" s="59">
        <f ca="1">IFERROR(VLOOKUP($E7319&amp;"-2",'PTE - Segment Emissions Calcs'!$I$8:$V$8919,16,FALSE),0)</f>
        <v>0</v>
      </c>
      <c r="H7319" s="36">
        <f t="shared" ca="1" si="342"/>
        <v>1.148E-7</v>
      </c>
      <c r="I7319" s="37">
        <f ca="1">IFERROR(VLOOKUP($E7319&amp;"-1",'PTE - Segment Emissions Calcs'!$I$8:$X$8919,18,FALSE),0)</f>
        <v>5.02824E-7</v>
      </c>
      <c r="J7319" s="37">
        <f ca="1">IFERROR(VLOOKUP($E7319&amp;"-2",'PTE - Segment Emissions Calcs'!$I$8:$X$8919,18,FALSE),0)</f>
        <v>0</v>
      </c>
      <c r="K7319" s="37">
        <f t="shared" ca="1" si="343"/>
        <v>5.02824E-7</v>
      </c>
      <c r="L7319" s="37">
        <f ca="1">IFERROR(VLOOKUP($E7319&amp;"-1",'PTE - Segment Emissions Calcs'!$I$8:$Z$8919,20,FALSE),0)</f>
        <v>5.02824E-7</v>
      </c>
      <c r="M7319" s="37">
        <f ca="1">IFERROR(VLOOKUP($E7319&amp;"-2",'PTE - Segment Emissions Calcs'!$I$8:$Z$8919,20,FALSE),0)</f>
        <v>0</v>
      </c>
      <c r="N7319" s="37">
        <f t="shared" ca="1" si="344"/>
        <v>5.02824E-7</v>
      </c>
      <c r="O7319" s="38">
        <f t="array" aca="1" ref="O7319" ca="1">IF($H7319="TOTAL HAP",H7319,MAX(IF('PTE - Segment Emissions Calcs'!$B$8:$B$8919=$B7319,'PTE - Segment Emissions Calcs'!$V$8:$V$8919,)))</f>
        <v>1.148E-7</v>
      </c>
      <c r="P7319" s="38">
        <f t="array" aca="1" ref="P7319" ca="1">IF($H7319="TOTAL HAP",K7319,MAX(IF('PTE - Segment Emissions Calcs'!$B$8:$B$8919=$B7319,'PTE - Segment Emissions Calcs'!$X$8:$X$8919,)))</f>
        <v>5.02824E-7</v>
      </c>
      <c r="Q7319" s="38">
        <f t="array" aca="1" ref="Q7319" ca="1">IF($H7319="TOTAL HAP",N7319,MAX(IF('PTE - Segment Emissions Calcs'!$B$8:$B$8919=$B7319,'PTE - Segment Emissions Calcs'!$Z$8:$Z$8919,)))</f>
        <v>5.02824E-7</v>
      </c>
      <c r="R7319" s="74"/>
    </row>
    <row r="7320" spans="1:18" x14ac:dyDescent="0.25">
      <c r="A7320" s="53"/>
      <c r="B7320" s="53"/>
      <c r="C7320" s="34" t="s">
        <v>39</v>
      </c>
      <c r="D7320" s="59"/>
      <c r="E7320" s="59"/>
      <c r="F7320" s="59">
        <f ca="1">IFERROR(VLOOKUP($E7320&amp;"-1",'PTE - Segment Emissions Calcs'!$I$8:$V$8919,16,FALSE),0)</f>
        <v>5.2999999999999998E-8</v>
      </c>
      <c r="G7320" s="59">
        <f ca="1">IFERROR(VLOOKUP($E7320&amp;"-2",'PTE - Segment Emissions Calcs'!$I$8:$V$8919,16,FALSE),0)</f>
        <v>0</v>
      </c>
      <c r="H7320" s="36">
        <f t="shared" ca="1" si="342"/>
        <v>5.2999999999999998E-8</v>
      </c>
      <c r="I7320" s="37">
        <f ca="1">IFERROR(VLOOKUP($E7320&amp;"-1",'PTE - Segment Emissions Calcs'!$I$8:$X$8919,18,FALSE),0)</f>
        <v>2.3213999999999999E-7</v>
      </c>
      <c r="J7320" s="37">
        <f ca="1">IFERROR(VLOOKUP($E7320&amp;"-2",'PTE - Segment Emissions Calcs'!$I$8:$X$8919,18,FALSE),0)</f>
        <v>0</v>
      </c>
      <c r="K7320" s="37">
        <f t="shared" ca="1" si="343"/>
        <v>2.3213999999999999E-7</v>
      </c>
      <c r="L7320" s="37">
        <f ca="1">IFERROR(VLOOKUP($E7320&amp;"-1",'PTE - Segment Emissions Calcs'!$I$8:$Z$8919,20,FALSE),0)</f>
        <v>2.3213999999999999E-7</v>
      </c>
      <c r="M7320" s="37">
        <f ca="1">IFERROR(VLOOKUP($E7320&amp;"-2",'PTE - Segment Emissions Calcs'!$I$8:$Z$8919,20,FALSE),0)</f>
        <v>0</v>
      </c>
      <c r="N7320" s="37">
        <f t="shared" ca="1" si="344"/>
        <v>2.3213999999999999E-7</v>
      </c>
      <c r="O7320" s="38">
        <f t="array" aca="1" ref="O7320" ca="1">IF($H7320="TOTAL HAP",H7320,MAX(IF('PTE - Segment Emissions Calcs'!$B$8:$B$8919=$B7320,'PTE - Segment Emissions Calcs'!$V$8:$V$8919,)))</f>
        <v>5.2999999999999998E-8</v>
      </c>
      <c r="P7320" s="38">
        <f t="array" aca="1" ref="P7320" ca="1">IF($H7320="TOTAL HAP",K7320,MAX(IF('PTE - Segment Emissions Calcs'!$B$8:$B$8919=$B7320,'PTE - Segment Emissions Calcs'!$X$8:$X$8919,)))</f>
        <v>2.3213999999999999E-7</v>
      </c>
      <c r="Q7320" s="38">
        <f t="array" aca="1" ref="Q7320" ca="1">IF($H7320="TOTAL HAP",N7320,MAX(IF('PTE - Segment Emissions Calcs'!$B$8:$B$8919=$B7320,'PTE - Segment Emissions Calcs'!$Z$8:$Z$8919,)))</f>
        <v>2.3213999999999999E-7</v>
      </c>
      <c r="R7320" s="74"/>
    </row>
    <row r="7321" spans="1:18" x14ac:dyDescent="0.25">
      <c r="A7321" s="53"/>
      <c r="B7321" s="53"/>
      <c r="C7321" s="34" t="s">
        <v>40</v>
      </c>
      <c r="D7321" s="59"/>
      <c r="E7321" s="59"/>
      <c r="F7321" s="59">
        <f ca="1">IFERROR(VLOOKUP($E7321&amp;"-1",'PTE - Segment Emissions Calcs'!$I$8:$V$8919,16,FALSE),0)</f>
        <v>2.5399999999999999E-9</v>
      </c>
      <c r="G7321" s="59">
        <f ca="1">IFERROR(VLOOKUP($E7321&amp;"-2",'PTE - Segment Emissions Calcs'!$I$8:$V$8919,16,FALSE),0)</f>
        <v>0</v>
      </c>
      <c r="H7321" s="36">
        <f t="shared" ca="1" si="342"/>
        <v>2.5399999999999999E-9</v>
      </c>
      <c r="I7321" s="37">
        <f ca="1">IFERROR(VLOOKUP($E7321&amp;"-1",'PTE - Segment Emissions Calcs'!$I$8:$X$8919,18,FALSE),0)</f>
        <v>1.11252E-8</v>
      </c>
      <c r="J7321" s="37">
        <f ca="1">IFERROR(VLOOKUP($E7321&amp;"-2",'PTE - Segment Emissions Calcs'!$I$8:$X$8919,18,FALSE),0)</f>
        <v>0</v>
      </c>
      <c r="K7321" s="37">
        <f t="shared" ca="1" si="343"/>
        <v>1.11252E-8</v>
      </c>
      <c r="L7321" s="37">
        <f ca="1">IFERROR(VLOOKUP($E7321&amp;"-1",'PTE - Segment Emissions Calcs'!$I$8:$Z$8919,20,FALSE),0)</f>
        <v>1.11252E-8</v>
      </c>
      <c r="M7321" s="37">
        <f ca="1">IFERROR(VLOOKUP($E7321&amp;"-2",'PTE - Segment Emissions Calcs'!$I$8:$Z$8919,20,FALSE),0)</f>
        <v>0</v>
      </c>
      <c r="N7321" s="37">
        <f t="shared" ca="1" si="344"/>
        <v>1.11252E-8</v>
      </c>
      <c r="O7321" s="38">
        <f t="array" aca="1" ref="O7321" ca="1">IF($H7321="TOTAL HAP",H7321,MAX(IF('PTE - Segment Emissions Calcs'!$B$8:$B$8919=$B7321,'PTE - Segment Emissions Calcs'!$V$8:$V$8919,)))</f>
        <v>2.5399999999999999E-9</v>
      </c>
      <c r="P7321" s="38">
        <f t="array" aca="1" ref="P7321" ca="1">IF($H7321="TOTAL HAP",K7321,MAX(IF('PTE - Segment Emissions Calcs'!$B$8:$B$8919=$B7321,'PTE - Segment Emissions Calcs'!$X$8:$X$8919,)))</f>
        <v>1.11252E-8</v>
      </c>
      <c r="Q7321" s="38">
        <f t="array" aca="1" ref="Q7321" ca="1">IF($H7321="TOTAL HAP",N7321,MAX(IF('PTE - Segment Emissions Calcs'!$B$8:$B$8919=$B7321,'PTE - Segment Emissions Calcs'!$Z$8:$Z$8919,)))</f>
        <v>1.11252E-8</v>
      </c>
      <c r="R7321" s="74"/>
    </row>
    <row r="7322" spans="1:18" x14ac:dyDescent="0.25">
      <c r="A7322" s="53"/>
      <c r="B7322" s="53"/>
      <c r="C7322" s="34" t="s">
        <v>41</v>
      </c>
      <c r="D7322" s="59"/>
      <c r="E7322" s="59"/>
      <c r="F7322" s="59">
        <f ca="1">IFERROR(VLOOKUP($E7322&amp;"-1",'PTE - Segment Emissions Calcs'!$I$8:$V$8919,16,FALSE),0)</f>
        <v>3.3400000000000001E-8</v>
      </c>
      <c r="G7322" s="59">
        <f ca="1">IFERROR(VLOOKUP($E7322&amp;"-2",'PTE - Segment Emissions Calcs'!$I$8:$V$8919,16,FALSE),0)</f>
        <v>0</v>
      </c>
      <c r="H7322" s="36">
        <f t="shared" ca="1" si="342"/>
        <v>3.3400000000000001E-8</v>
      </c>
      <c r="I7322" s="37">
        <f ca="1">IFERROR(VLOOKUP($E7322&amp;"-1",'PTE - Segment Emissions Calcs'!$I$8:$X$8919,18,FALSE),0)</f>
        <v>1.4629200000000002E-7</v>
      </c>
      <c r="J7322" s="37">
        <f ca="1">IFERROR(VLOOKUP($E7322&amp;"-2",'PTE - Segment Emissions Calcs'!$I$8:$X$8919,18,FALSE),0)</f>
        <v>0</v>
      </c>
      <c r="K7322" s="37">
        <f t="shared" ca="1" si="343"/>
        <v>1.4629200000000002E-7</v>
      </c>
      <c r="L7322" s="37">
        <f ca="1">IFERROR(VLOOKUP($E7322&amp;"-1",'PTE - Segment Emissions Calcs'!$I$8:$Z$8919,20,FALSE),0)</f>
        <v>1.4629200000000002E-7</v>
      </c>
      <c r="M7322" s="37">
        <f ca="1">IFERROR(VLOOKUP($E7322&amp;"-2",'PTE - Segment Emissions Calcs'!$I$8:$Z$8919,20,FALSE),0)</f>
        <v>0</v>
      </c>
      <c r="N7322" s="37">
        <f t="shared" ca="1" si="344"/>
        <v>1.4629200000000002E-7</v>
      </c>
      <c r="O7322" s="38">
        <f t="array" aca="1" ref="O7322" ca="1">IF($H7322="TOTAL HAP",H7322,MAX(IF('PTE - Segment Emissions Calcs'!$B$8:$B$8919=$B7322,'PTE - Segment Emissions Calcs'!$V$8:$V$8919,)))</f>
        <v>3.3400000000000001E-8</v>
      </c>
      <c r="P7322" s="38">
        <f t="array" aca="1" ref="P7322" ca="1">IF($H7322="TOTAL HAP",K7322,MAX(IF('PTE - Segment Emissions Calcs'!$B$8:$B$8919=$B7322,'PTE - Segment Emissions Calcs'!$X$8:$X$8919,)))</f>
        <v>1.4629200000000002E-7</v>
      </c>
      <c r="Q7322" s="38">
        <f t="array" aca="1" ref="Q7322" ca="1">IF($H7322="TOTAL HAP",N7322,MAX(IF('PTE - Segment Emissions Calcs'!$B$8:$B$8919=$B7322,'PTE - Segment Emissions Calcs'!$Z$8:$Z$8919,)))</f>
        <v>1.4629200000000002E-7</v>
      </c>
      <c r="R7322" s="74"/>
    </row>
    <row r="7323" spans="1:18" x14ac:dyDescent="0.25">
      <c r="A7323" s="53"/>
      <c r="B7323" s="53"/>
      <c r="C7323" s="34" t="s">
        <v>42</v>
      </c>
      <c r="D7323" s="59"/>
      <c r="E7323" s="59"/>
      <c r="F7323" s="59">
        <f ca="1">IFERROR(VLOOKUP($E7323&amp;"-1",'PTE - Segment Emissions Calcs'!$I$8:$V$8919,16,FALSE),0)</f>
        <v>3.1800000000000002E-9</v>
      </c>
      <c r="G7323" s="59">
        <f ca="1">IFERROR(VLOOKUP($E7323&amp;"-2",'PTE - Segment Emissions Calcs'!$I$8:$V$8919,16,FALSE),0)</f>
        <v>0</v>
      </c>
      <c r="H7323" s="36">
        <f t="shared" ca="1" si="342"/>
        <v>3.1800000000000002E-9</v>
      </c>
      <c r="I7323" s="37">
        <f ca="1">IFERROR(VLOOKUP($E7323&amp;"-1",'PTE - Segment Emissions Calcs'!$I$8:$X$8919,18,FALSE),0)</f>
        <v>1.3928400000000001E-8</v>
      </c>
      <c r="J7323" s="37">
        <f ca="1">IFERROR(VLOOKUP($E7323&amp;"-2",'PTE - Segment Emissions Calcs'!$I$8:$X$8919,18,FALSE),0)</f>
        <v>0</v>
      </c>
      <c r="K7323" s="37">
        <f t="shared" ca="1" si="343"/>
        <v>1.3928400000000001E-8</v>
      </c>
      <c r="L7323" s="37">
        <f ca="1">IFERROR(VLOOKUP($E7323&amp;"-1",'PTE - Segment Emissions Calcs'!$I$8:$Z$8919,20,FALSE),0)</f>
        <v>1.3928400000000001E-8</v>
      </c>
      <c r="M7323" s="37">
        <f ca="1">IFERROR(VLOOKUP($E7323&amp;"-2",'PTE - Segment Emissions Calcs'!$I$8:$Z$8919,20,FALSE),0)</f>
        <v>0</v>
      </c>
      <c r="N7323" s="37">
        <f t="shared" ca="1" si="344"/>
        <v>1.3928400000000001E-8</v>
      </c>
      <c r="O7323" s="38">
        <f t="array" aca="1" ref="O7323" ca="1">IF($H7323="TOTAL HAP",H7323,MAX(IF('PTE - Segment Emissions Calcs'!$B$8:$B$8919=$B7323,'PTE - Segment Emissions Calcs'!$V$8:$V$8919,)))</f>
        <v>3.1800000000000002E-9</v>
      </c>
      <c r="P7323" s="38">
        <f t="array" aca="1" ref="P7323" ca="1">IF($H7323="TOTAL HAP",K7323,MAX(IF('PTE - Segment Emissions Calcs'!$B$8:$B$8919=$B7323,'PTE - Segment Emissions Calcs'!$X$8:$X$8919,)))</f>
        <v>1.3928400000000001E-8</v>
      </c>
      <c r="Q7323" s="38">
        <f t="array" aca="1" ref="Q7323" ca="1">IF($H7323="TOTAL HAP",N7323,MAX(IF('PTE - Segment Emissions Calcs'!$B$8:$B$8919=$B7323,'PTE - Segment Emissions Calcs'!$Z$8:$Z$8919,)))</f>
        <v>1.3928400000000001E-8</v>
      </c>
      <c r="R7323" s="74"/>
    </row>
    <row r="7324" spans="1:18" x14ac:dyDescent="0.25">
      <c r="A7324" s="53"/>
      <c r="B7324" s="53"/>
      <c r="C7324" s="34" t="s">
        <v>43</v>
      </c>
      <c r="D7324" s="59"/>
      <c r="E7324" s="59"/>
      <c r="F7324" s="59">
        <f ca="1">IFERROR(VLOOKUP($E7324&amp;"-1",'PTE - Segment Emissions Calcs'!$I$8:$V$8919,16,FALSE),0)</f>
        <v>2.4E-9</v>
      </c>
      <c r="G7324" s="59">
        <f ca="1">IFERROR(VLOOKUP($E7324&amp;"-2",'PTE - Segment Emissions Calcs'!$I$8:$V$8919,16,FALSE),0)</f>
        <v>0</v>
      </c>
      <c r="H7324" s="36">
        <f t="shared" ca="1" si="342"/>
        <v>2.4E-9</v>
      </c>
      <c r="I7324" s="37">
        <f ca="1">IFERROR(VLOOKUP($E7324&amp;"-1",'PTE - Segment Emissions Calcs'!$I$8:$X$8919,18,FALSE),0)</f>
        <v>1.0512E-8</v>
      </c>
      <c r="J7324" s="37">
        <f ca="1">IFERROR(VLOOKUP($E7324&amp;"-2",'PTE - Segment Emissions Calcs'!$I$8:$X$8919,18,FALSE),0)</f>
        <v>0</v>
      </c>
      <c r="K7324" s="37">
        <f t="shared" ca="1" si="343"/>
        <v>1.0512E-8</v>
      </c>
      <c r="L7324" s="37">
        <f ca="1">IFERROR(VLOOKUP($E7324&amp;"-1",'PTE - Segment Emissions Calcs'!$I$8:$Z$8919,20,FALSE),0)</f>
        <v>1.0512E-8</v>
      </c>
      <c r="M7324" s="37">
        <f ca="1">IFERROR(VLOOKUP($E7324&amp;"-2",'PTE - Segment Emissions Calcs'!$I$8:$Z$8919,20,FALSE),0)</f>
        <v>0</v>
      </c>
      <c r="N7324" s="37">
        <f t="shared" ca="1" si="344"/>
        <v>1.0512E-8</v>
      </c>
      <c r="O7324" s="38">
        <f t="array" aca="1" ref="O7324" ca="1">IF($H7324="TOTAL HAP",H7324,MAX(IF('PTE - Segment Emissions Calcs'!$B$8:$B$8919=$B7324,'PTE - Segment Emissions Calcs'!$V$8:$V$8919,)))</f>
        <v>2.4E-9</v>
      </c>
      <c r="P7324" s="38">
        <f t="array" aca="1" ref="P7324" ca="1">IF($H7324="TOTAL HAP",K7324,MAX(IF('PTE - Segment Emissions Calcs'!$B$8:$B$8919=$B7324,'PTE - Segment Emissions Calcs'!$X$8:$X$8919,)))</f>
        <v>1.0512E-8</v>
      </c>
      <c r="Q7324" s="38">
        <f t="array" aca="1" ref="Q7324" ca="1">IF($H7324="TOTAL HAP",N7324,MAX(IF('PTE - Segment Emissions Calcs'!$B$8:$B$8919=$B7324,'PTE - Segment Emissions Calcs'!$Z$8:$Z$8919,)))</f>
        <v>1.0512E-8</v>
      </c>
      <c r="R7324" s="74"/>
    </row>
    <row r="7325" spans="1:18" x14ac:dyDescent="0.25">
      <c r="A7325" s="53"/>
      <c r="B7325" s="53"/>
      <c r="C7325" s="34" t="s">
        <v>44</v>
      </c>
      <c r="D7325" s="59"/>
      <c r="E7325" s="59"/>
      <c r="F7325" s="59">
        <f ca="1">IFERROR(VLOOKUP($E7325&amp;"-1",'PTE - Segment Emissions Calcs'!$I$8:$V$8919,16,FALSE),0)</f>
        <v>2.352941176470588E-6</v>
      </c>
      <c r="G7325" s="59">
        <f ca="1">IFERROR(VLOOKUP($E7325&amp;"-2",'PTE - Segment Emissions Calcs'!$I$8:$V$8919,16,FALSE),0)</f>
        <v>0</v>
      </c>
      <c r="H7325" s="36">
        <f t="shared" ca="1" si="342"/>
        <v>2.352941176470588E-6</v>
      </c>
      <c r="I7325" s="37">
        <f ca="1">IFERROR(VLOOKUP($E7325&amp;"-1",'PTE - Segment Emissions Calcs'!$I$8:$X$8919,18,FALSE),0)</f>
        <v>1.0305882352941175E-5</v>
      </c>
      <c r="J7325" s="37">
        <f ca="1">IFERROR(VLOOKUP($E7325&amp;"-2",'PTE - Segment Emissions Calcs'!$I$8:$X$8919,18,FALSE),0)</f>
        <v>0</v>
      </c>
      <c r="K7325" s="37">
        <f t="shared" ca="1" si="343"/>
        <v>1.0305882352941175E-5</v>
      </c>
      <c r="L7325" s="37">
        <f ca="1">IFERROR(VLOOKUP($E7325&amp;"-1",'PTE - Segment Emissions Calcs'!$I$8:$Z$8919,20,FALSE),0)</f>
        <v>1.0305882352941175E-5</v>
      </c>
      <c r="M7325" s="37">
        <f ca="1">IFERROR(VLOOKUP($E7325&amp;"-2",'PTE - Segment Emissions Calcs'!$I$8:$Z$8919,20,FALSE),0)</f>
        <v>0</v>
      </c>
      <c r="N7325" s="37">
        <f t="shared" ca="1" si="344"/>
        <v>1.0305882352941175E-5</v>
      </c>
      <c r="O7325" s="38">
        <f t="array" aca="1" ref="O7325" ca="1">IF($H7325="TOTAL HAP",H7325,MAX(IF('PTE - Segment Emissions Calcs'!$B$8:$B$8919=$B7325,'PTE - Segment Emissions Calcs'!$V$8:$V$8919,)))</f>
        <v>2.352941176470588E-6</v>
      </c>
      <c r="P7325" s="38">
        <f t="array" aca="1" ref="P7325" ca="1">IF($H7325="TOTAL HAP",K7325,MAX(IF('PTE - Segment Emissions Calcs'!$B$8:$B$8919=$B7325,'PTE - Segment Emissions Calcs'!$X$8:$X$8919,)))</f>
        <v>1.0305882352941175E-5</v>
      </c>
      <c r="Q7325" s="38">
        <f t="array" aca="1" ref="Q7325" ca="1">IF($H7325="TOTAL HAP",N7325,MAX(IF('PTE - Segment Emissions Calcs'!$B$8:$B$8919=$B7325,'PTE - Segment Emissions Calcs'!$Z$8:$Z$8919,)))</f>
        <v>1.0305882352941175E-5</v>
      </c>
      <c r="R7325" s="74"/>
    </row>
    <row r="7326" spans="1:18" x14ac:dyDescent="0.25">
      <c r="A7326" s="53"/>
      <c r="B7326" s="53"/>
      <c r="C7326" s="34" t="s">
        <v>45</v>
      </c>
      <c r="D7326" s="59"/>
      <c r="E7326" s="59"/>
      <c r="F7326" s="59">
        <f ca="1">IFERROR(VLOOKUP($E7326&amp;"-1",'PTE - Segment Emissions Calcs'!$I$8:$V$8919,16,FALSE),0)</f>
        <v>5.7999999999999998E-9</v>
      </c>
      <c r="G7326" s="59">
        <f ca="1">IFERROR(VLOOKUP($E7326&amp;"-2",'PTE - Segment Emissions Calcs'!$I$8:$V$8919,16,FALSE),0)</f>
        <v>0</v>
      </c>
      <c r="H7326" s="36">
        <f t="shared" ca="1" si="342"/>
        <v>5.7999999999999998E-9</v>
      </c>
      <c r="I7326" s="37">
        <f ca="1">IFERROR(VLOOKUP($E7326&amp;"-1",'PTE - Segment Emissions Calcs'!$I$8:$X$8919,18,FALSE),0)</f>
        <v>2.5404E-8</v>
      </c>
      <c r="J7326" s="37">
        <f ca="1">IFERROR(VLOOKUP($E7326&amp;"-2",'PTE - Segment Emissions Calcs'!$I$8:$X$8919,18,FALSE),0)</f>
        <v>0</v>
      </c>
      <c r="K7326" s="37">
        <f t="shared" ca="1" si="343"/>
        <v>2.5404E-8</v>
      </c>
      <c r="L7326" s="37">
        <f ca="1">IFERROR(VLOOKUP($E7326&amp;"-1",'PTE - Segment Emissions Calcs'!$I$8:$Z$8919,20,FALSE),0)</f>
        <v>2.5404E-8</v>
      </c>
      <c r="M7326" s="37">
        <f ca="1">IFERROR(VLOOKUP($E7326&amp;"-2",'PTE - Segment Emissions Calcs'!$I$8:$Z$8919,20,FALSE),0)</f>
        <v>0</v>
      </c>
      <c r="N7326" s="37">
        <f t="shared" ca="1" si="344"/>
        <v>2.5404E-8</v>
      </c>
      <c r="O7326" s="38">
        <f t="array" aca="1" ref="O7326" ca="1">IF($H7326="TOTAL HAP",H7326,MAX(IF('PTE - Segment Emissions Calcs'!$B$8:$B$8919=$B7326,'PTE - Segment Emissions Calcs'!$V$8:$V$8919,)))</f>
        <v>5.7999999999999998E-9</v>
      </c>
      <c r="P7326" s="38">
        <f t="array" aca="1" ref="P7326" ca="1">IF($H7326="TOTAL HAP",K7326,MAX(IF('PTE - Segment Emissions Calcs'!$B$8:$B$8919=$B7326,'PTE - Segment Emissions Calcs'!$X$8:$X$8919,)))</f>
        <v>2.5404E-8</v>
      </c>
      <c r="Q7326" s="38">
        <f t="array" aca="1" ref="Q7326" ca="1">IF($H7326="TOTAL HAP",N7326,MAX(IF('PTE - Segment Emissions Calcs'!$B$8:$B$8919=$B7326,'PTE - Segment Emissions Calcs'!$Z$8:$Z$8919,)))</f>
        <v>2.5404E-8</v>
      </c>
      <c r="R7326" s="74"/>
    </row>
    <row r="7327" spans="1:18" x14ac:dyDescent="0.25">
      <c r="A7327" s="53"/>
      <c r="B7327" s="53"/>
      <c r="C7327" s="34" t="s">
        <v>46</v>
      </c>
      <c r="D7327" s="59"/>
      <c r="E7327" s="59"/>
      <c r="F7327" s="59">
        <f ca="1">IFERROR(VLOOKUP($E7327&amp;"-1",'PTE - Segment Emissions Calcs'!$I$8:$V$8919,16,FALSE),0)</f>
        <v>5.4000000000000004E-9</v>
      </c>
      <c r="G7327" s="59">
        <f ca="1">IFERROR(VLOOKUP($E7327&amp;"-2",'PTE - Segment Emissions Calcs'!$I$8:$V$8919,16,FALSE),0)</f>
        <v>0</v>
      </c>
      <c r="H7327" s="36">
        <f t="shared" ca="1" si="342"/>
        <v>5.4000000000000004E-9</v>
      </c>
      <c r="I7327" s="37">
        <f ca="1">IFERROR(VLOOKUP($E7327&amp;"-1",'PTE - Segment Emissions Calcs'!$I$8:$X$8919,18,FALSE),0)</f>
        <v>2.3652000000000002E-8</v>
      </c>
      <c r="J7327" s="37">
        <f ca="1">IFERROR(VLOOKUP($E7327&amp;"-2",'PTE - Segment Emissions Calcs'!$I$8:$X$8919,18,FALSE),0)</f>
        <v>0</v>
      </c>
      <c r="K7327" s="37">
        <f t="shared" ca="1" si="343"/>
        <v>2.3652000000000002E-8</v>
      </c>
      <c r="L7327" s="37">
        <f ca="1">IFERROR(VLOOKUP($E7327&amp;"-1",'PTE - Segment Emissions Calcs'!$I$8:$Z$8919,20,FALSE),0)</f>
        <v>2.3652000000000002E-8</v>
      </c>
      <c r="M7327" s="37">
        <f ca="1">IFERROR(VLOOKUP($E7327&amp;"-2",'PTE - Segment Emissions Calcs'!$I$8:$Z$8919,20,FALSE),0)</f>
        <v>0</v>
      </c>
      <c r="N7327" s="37">
        <f t="shared" ca="1" si="344"/>
        <v>2.3652000000000002E-8</v>
      </c>
      <c r="O7327" s="38">
        <f t="array" aca="1" ref="O7327" ca="1">IF($H7327="TOTAL HAP",H7327,MAX(IF('PTE - Segment Emissions Calcs'!$B$8:$B$8919=$B7327,'PTE - Segment Emissions Calcs'!$V$8:$V$8919,)))</f>
        <v>5.4000000000000004E-9</v>
      </c>
      <c r="P7327" s="38">
        <f t="array" aca="1" ref="P7327" ca="1">IF($H7327="TOTAL HAP",K7327,MAX(IF('PTE - Segment Emissions Calcs'!$B$8:$B$8919=$B7327,'PTE - Segment Emissions Calcs'!$X$8:$X$8919,)))</f>
        <v>2.3652000000000002E-8</v>
      </c>
      <c r="Q7327" s="38">
        <f t="array" aca="1" ref="Q7327" ca="1">IF($H7327="TOTAL HAP",N7327,MAX(IF('PTE - Segment Emissions Calcs'!$B$8:$B$8919=$B7327,'PTE - Segment Emissions Calcs'!$Z$8:$Z$8919,)))</f>
        <v>2.3652000000000002E-8</v>
      </c>
      <c r="R7327" s="74"/>
    </row>
    <row r="7328" spans="1:18" x14ac:dyDescent="0.25">
      <c r="A7328" s="53"/>
      <c r="B7328" s="53"/>
      <c r="C7328" s="34" t="s">
        <v>47</v>
      </c>
      <c r="D7328" s="59"/>
      <c r="E7328" s="59"/>
      <c r="F7328" s="59">
        <f ca="1">IFERROR(VLOOKUP($E7328&amp;"-1",'PTE - Segment Emissions Calcs'!$I$8:$V$8919,16,FALSE),0)</f>
        <v>1.4799999999999999E-4</v>
      </c>
      <c r="G7328" s="59">
        <f ca="1">IFERROR(VLOOKUP($E7328&amp;"-2",'PTE - Segment Emissions Calcs'!$I$8:$V$8919,16,FALSE),0)</f>
        <v>0</v>
      </c>
      <c r="H7328" s="36">
        <f t="shared" ca="1" si="342"/>
        <v>1.4799999999999999E-4</v>
      </c>
      <c r="I7328" s="37">
        <f ca="1">IFERROR(VLOOKUP($E7328&amp;"-1",'PTE - Segment Emissions Calcs'!$I$8:$X$8919,18,FALSE),0)</f>
        <v>6.4823999999999991E-4</v>
      </c>
      <c r="J7328" s="37">
        <f ca="1">IFERROR(VLOOKUP($E7328&amp;"-2",'PTE - Segment Emissions Calcs'!$I$8:$X$8919,18,FALSE),0)</f>
        <v>0</v>
      </c>
      <c r="K7328" s="37">
        <f t="shared" ca="1" si="343"/>
        <v>6.4823999999999991E-4</v>
      </c>
      <c r="L7328" s="37">
        <f ca="1">IFERROR(VLOOKUP($E7328&amp;"-1",'PTE - Segment Emissions Calcs'!$I$8:$Z$8919,20,FALSE),0)</f>
        <v>6.4823999999999991E-4</v>
      </c>
      <c r="M7328" s="37">
        <f ca="1">IFERROR(VLOOKUP($E7328&amp;"-2",'PTE - Segment Emissions Calcs'!$I$8:$Z$8919,20,FALSE),0)</f>
        <v>0</v>
      </c>
      <c r="N7328" s="37">
        <f t="shared" ca="1" si="344"/>
        <v>6.4823999999999991E-4</v>
      </c>
      <c r="O7328" s="38">
        <f t="array" aca="1" ref="O7328" ca="1">IF($H7328="TOTAL HAP",H7328,MAX(IF('PTE - Segment Emissions Calcs'!$B$8:$B$8919=$B7328,'PTE - Segment Emissions Calcs'!$V$8:$V$8919,)))</f>
        <v>1.4799999999999999E-4</v>
      </c>
      <c r="P7328" s="38">
        <f t="array" aca="1" ref="P7328" ca="1">IF($H7328="TOTAL HAP",K7328,MAX(IF('PTE - Segment Emissions Calcs'!$B$8:$B$8919=$B7328,'PTE - Segment Emissions Calcs'!$X$8:$X$8919,)))</f>
        <v>6.4823999999999991E-4</v>
      </c>
      <c r="Q7328" s="38">
        <f t="array" aca="1" ref="Q7328" ca="1">IF($H7328="TOTAL HAP",N7328,MAX(IF('PTE - Segment Emissions Calcs'!$B$8:$B$8919=$B7328,'PTE - Segment Emissions Calcs'!$Z$8:$Z$8919,)))</f>
        <v>6.4823999999999991E-4</v>
      </c>
      <c r="R7328" s="74"/>
    </row>
    <row r="7329" spans="1:18" x14ac:dyDescent="0.25">
      <c r="A7329" s="53"/>
      <c r="B7329" s="53"/>
      <c r="C7329" s="34" t="s">
        <v>48</v>
      </c>
      <c r="D7329" s="59"/>
      <c r="E7329" s="59"/>
      <c r="F7329" s="59">
        <f ca="1">IFERROR(VLOOKUP($E7329&amp;"-1",'PTE - Segment Emissions Calcs'!$I$8:$V$8919,16,FALSE),0)</f>
        <v>3.5294117647058825E-3</v>
      </c>
      <c r="G7329" s="59">
        <f ca="1">IFERROR(VLOOKUP($E7329&amp;"-2",'PTE - Segment Emissions Calcs'!$I$8:$V$8919,16,FALSE),0)</f>
        <v>0</v>
      </c>
      <c r="H7329" s="36">
        <f t="shared" ca="1" si="342"/>
        <v>3.5294117647058825E-3</v>
      </c>
      <c r="I7329" s="37">
        <f ca="1">IFERROR(VLOOKUP($E7329&amp;"-1",'PTE - Segment Emissions Calcs'!$I$8:$X$8919,18,FALSE),0)</f>
        <v>1.5458823529411764E-2</v>
      </c>
      <c r="J7329" s="37">
        <f ca="1">IFERROR(VLOOKUP($E7329&amp;"-2",'PTE - Segment Emissions Calcs'!$I$8:$X$8919,18,FALSE),0)</f>
        <v>0</v>
      </c>
      <c r="K7329" s="37">
        <f t="shared" ca="1" si="343"/>
        <v>1.5458823529411764E-2</v>
      </c>
      <c r="L7329" s="37">
        <f ca="1">IFERROR(VLOOKUP($E7329&amp;"-1",'PTE - Segment Emissions Calcs'!$I$8:$Z$8919,20,FALSE),0)</f>
        <v>1.5458823529411764E-2</v>
      </c>
      <c r="M7329" s="37">
        <f ca="1">IFERROR(VLOOKUP($E7329&amp;"-2",'PTE - Segment Emissions Calcs'!$I$8:$Z$8919,20,FALSE),0)</f>
        <v>0</v>
      </c>
      <c r="N7329" s="37">
        <f t="shared" ca="1" si="344"/>
        <v>1.5458823529411764E-2</v>
      </c>
      <c r="O7329" s="38">
        <f t="array" aca="1" ref="O7329" ca="1">IF($H7329="TOTAL HAP",H7329,MAX(IF('PTE - Segment Emissions Calcs'!$B$8:$B$8919=$B7329,'PTE - Segment Emissions Calcs'!$V$8:$V$8919,)))</f>
        <v>3.5294117647058825E-3</v>
      </c>
      <c r="P7329" s="38">
        <f t="array" aca="1" ref="P7329" ca="1">IF($H7329="TOTAL HAP",K7329,MAX(IF('PTE - Segment Emissions Calcs'!$B$8:$B$8919=$B7329,'PTE - Segment Emissions Calcs'!$X$8:$X$8919,)))</f>
        <v>1.5458823529411764E-2</v>
      </c>
      <c r="Q7329" s="38">
        <f t="array" aca="1" ref="Q7329" ca="1">IF($H7329="TOTAL HAP",N7329,MAX(IF('PTE - Segment Emissions Calcs'!$B$8:$B$8919=$B7329,'PTE - Segment Emissions Calcs'!$Z$8:$Z$8919,)))</f>
        <v>1.5458823529411764E-2</v>
      </c>
      <c r="R7329" s="74"/>
    </row>
    <row r="7330" spans="1:18" x14ac:dyDescent="0.25">
      <c r="A7330" s="53"/>
      <c r="B7330" s="53"/>
      <c r="C7330" s="34" t="s">
        <v>49</v>
      </c>
      <c r="D7330" s="59"/>
      <c r="E7330" s="59"/>
      <c r="F7330" s="59">
        <f ca="1">IFERROR(VLOOKUP($E7330&amp;"-1",'PTE - Segment Emissions Calcs'!$I$8:$V$8919,16,FALSE),0)</f>
        <v>1.4119999999999999E-7</v>
      </c>
      <c r="G7330" s="59">
        <f ca="1">IFERROR(VLOOKUP($E7330&amp;"-2",'PTE - Segment Emissions Calcs'!$I$8:$V$8919,16,FALSE),0)</f>
        <v>0</v>
      </c>
      <c r="H7330" s="36">
        <f t="shared" ca="1" si="342"/>
        <v>1.4119999999999999E-7</v>
      </c>
      <c r="I7330" s="37">
        <f ca="1">IFERROR(VLOOKUP($E7330&amp;"-1",'PTE - Segment Emissions Calcs'!$I$8:$X$8919,18,FALSE),0)</f>
        <v>6.1845599999999994E-7</v>
      </c>
      <c r="J7330" s="37">
        <f ca="1">IFERROR(VLOOKUP($E7330&amp;"-2",'PTE - Segment Emissions Calcs'!$I$8:$X$8919,18,FALSE),0)</f>
        <v>0</v>
      </c>
      <c r="K7330" s="37">
        <f t="shared" ca="1" si="343"/>
        <v>6.1845599999999994E-7</v>
      </c>
      <c r="L7330" s="37">
        <f ca="1">IFERROR(VLOOKUP($E7330&amp;"-1",'PTE - Segment Emissions Calcs'!$I$8:$Z$8919,20,FALSE),0)</f>
        <v>6.1845599999999994E-7</v>
      </c>
      <c r="M7330" s="37">
        <f ca="1">IFERROR(VLOOKUP($E7330&amp;"-2",'PTE - Segment Emissions Calcs'!$I$8:$Z$8919,20,FALSE),0)</f>
        <v>0</v>
      </c>
      <c r="N7330" s="37">
        <f t="shared" ca="1" si="344"/>
        <v>6.1845599999999994E-7</v>
      </c>
      <c r="O7330" s="38">
        <f t="array" aca="1" ref="O7330" ca="1">IF($H7330="TOTAL HAP",H7330,MAX(IF('PTE - Segment Emissions Calcs'!$B$8:$B$8919=$B7330,'PTE - Segment Emissions Calcs'!$V$8:$V$8919,)))</f>
        <v>1.4119999999999999E-7</v>
      </c>
      <c r="P7330" s="38">
        <f t="array" aca="1" ref="P7330" ca="1">IF($H7330="TOTAL HAP",K7330,MAX(IF('PTE - Segment Emissions Calcs'!$B$8:$B$8919=$B7330,'PTE - Segment Emissions Calcs'!$X$8:$X$8919,)))</f>
        <v>6.1845599999999994E-7</v>
      </c>
      <c r="Q7330" s="38">
        <f t="array" aca="1" ref="Q7330" ca="1">IF($H7330="TOTAL HAP",N7330,MAX(IF('PTE - Segment Emissions Calcs'!$B$8:$B$8919=$B7330,'PTE - Segment Emissions Calcs'!$Z$8:$Z$8919,)))</f>
        <v>6.1845599999999994E-7</v>
      </c>
      <c r="R7330" s="74"/>
    </row>
    <row r="7331" spans="1:18" x14ac:dyDescent="0.25">
      <c r="A7331" s="53"/>
      <c r="B7331" s="53"/>
      <c r="C7331" s="34" t="s">
        <v>50</v>
      </c>
      <c r="D7331" s="59"/>
      <c r="E7331" s="59"/>
      <c r="F7331" s="59">
        <f ca="1">IFERROR(VLOOKUP($E7331&amp;"-1",'PTE - Segment Emissions Calcs'!$I$8:$V$8919,16,FALSE),0)</f>
        <v>1.1960784313725489E-6</v>
      </c>
      <c r="G7331" s="59">
        <f ca="1">IFERROR(VLOOKUP($E7331&amp;"-2",'PTE - Segment Emissions Calcs'!$I$8:$V$8919,16,FALSE),0)</f>
        <v>0</v>
      </c>
      <c r="H7331" s="36">
        <f t="shared" ca="1" si="342"/>
        <v>1.1960784313725489E-6</v>
      </c>
      <c r="I7331" s="37">
        <f ca="1">IFERROR(VLOOKUP($E7331&amp;"-1",'PTE - Segment Emissions Calcs'!$I$8:$X$8919,18,FALSE),0)</f>
        <v>5.2388235294117646E-6</v>
      </c>
      <c r="J7331" s="37">
        <f ca="1">IFERROR(VLOOKUP($E7331&amp;"-2",'PTE - Segment Emissions Calcs'!$I$8:$X$8919,18,FALSE),0)</f>
        <v>0</v>
      </c>
      <c r="K7331" s="37">
        <f t="shared" ca="1" si="343"/>
        <v>5.2388235294117646E-6</v>
      </c>
      <c r="L7331" s="37">
        <f ca="1">IFERROR(VLOOKUP($E7331&amp;"-1",'PTE - Segment Emissions Calcs'!$I$8:$Z$8919,20,FALSE),0)</f>
        <v>5.2388235294117646E-6</v>
      </c>
      <c r="M7331" s="37">
        <f ca="1">IFERROR(VLOOKUP($E7331&amp;"-2",'PTE - Segment Emissions Calcs'!$I$8:$Z$8919,20,FALSE),0)</f>
        <v>0</v>
      </c>
      <c r="N7331" s="37">
        <f t="shared" ca="1" si="344"/>
        <v>5.2388235294117646E-6</v>
      </c>
      <c r="O7331" s="38">
        <f t="array" aca="1" ref="O7331" ca="1">IF($H7331="TOTAL HAP",H7331,MAX(IF('PTE - Segment Emissions Calcs'!$B$8:$B$8919=$B7331,'PTE - Segment Emissions Calcs'!$V$8:$V$8919,)))</f>
        <v>1.1960784313725489E-6</v>
      </c>
      <c r="P7331" s="38">
        <f t="array" aca="1" ref="P7331" ca="1">IF($H7331="TOTAL HAP",K7331,MAX(IF('PTE - Segment Emissions Calcs'!$B$8:$B$8919=$B7331,'PTE - Segment Emissions Calcs'!$X$8:$X$8919,)))</f>
        <v>5.2388235294117646E-6</v>
      </c>
      <c r="Q7331" s="38">
        <f t="array" aca="1" ref="Q7331" ca="1">IF($H7331="TOTAL HAP",N7331,MAX(IF('PTE - Segment Emissions Calcs'!$B$8:$B$8919=$B7331,'PTE - Segment Emissions Calcs'!$Z$8:$Z$8919,)))</f>
        <v>5.2388235294117646E-6</v>
      </c>
      <c r="R7331" s="74"/>
    </row>
    <row r="7332" spans="1:18" x14ac:dyDescent="0.25">
      <c r="A7332" s="53"/>
      <c r="B7332" s="53"/>
      <c r="C7332" s="34" t="s">
        <v>51</v>
      </c>
      <c r="D7332" s="59"/>
      <c r="E7332" s="59"/>
      <c r="F7332" s="59">
        <f ca="1">IFERROR(VLOOKUP($E7332&amp;"-1",'PTE - Segment Emissions Calcs'!$I$8:$V$8919,16,FALSE),0)</f>
        <v>3.3333333333333334E-8</v>
      </c>
      <c r="G7332" s="59">
        <f ca="1">IFERROR(VLOOKUP($E7332&amp;"-2",'PTE - Segment Emissions Calcs'!$I$8:$V$8919,16,FALSE),0)</f>
        <v>0</v>
      </c>
      <c r="H7332" s="36">
        <f t="shared" ca="1" si="342"/>
        <v>3.3333333333333334E-8</v>
      </c>
      <c r="I7332" s="37">
        <f ca="1">IFERROR(VLOOKUP($E7332&amp;"-1",'PTE - Segment Emissions Calcs'!$I$8:$X$8919,18,FALSE),0)</f>
        <v>1.4600000000000001E-7</v>
      </c>
      <c r="J7332" s="37">
        <f ca="1">IFERROR(VLOOKUP($E7332&amp;"-2",'PTE - Segment Emissions Calcs'!$I$8:$X$8919,18,FALSE),0)</f>
        <v>0</v>
      </c>
      <c r="K7332" s="37">
        <f t="shared" ca="1" si="343"/>
        <v>1.4600000000000001E-7</v>
      </c>
      <c r="L7332" s="37">
        <f ca="1">IFERROR(VLOOKUP($E7332&amp;"-1",'PTE - Segment Emissions Calcs'!$I$8:$Z$8919,20,FALSE),0)</f>
        <v>1.4600000000000001E-7</v>
      </c>
      <c r="M7332" s="37">
        <f ca="1">IFERROR(VLOOKUP($E7332&amp;"-2",'PTE - Segment Emissions Calcs'!$I$8:$Z$8919,20,FALSE),0)</f>
        <v>0</v>
      </c>
      <c r="N7332" s="37">
        <f t="shared" ca="1" si="344"/>
        <v>1.4600000000000001E-7</v>
      </c>
      <c r="O7332" s="38">
        <f t="array" aca="1" ref="O7332" ca="1">IF($H7332="TOTAL HAP",H7332,MAX(IF('PTE - Segment Emissions Calcs'!$B$8:$B$8919=$B7332,'PTE - Segment Emissions Calcs'!$V$8:$V$8919,)))</f>
        <v>3.3333333333333334E-8</v>
      </c>
      <c r="P7332" s="38">
        <f t="array" aca="1" ref="P7332" ca="1">IF($H7332="TOTAL HAP",K7332,MAX(IF('PTE - Segment Emissions Calcs'!$B$8:$B$8919=$B7332,'PTE - Segment Emissions Calcs'!$X$8:$X$8919,)))</f>
        <v>1.4600000000000001E-7</v>
      </c>
      <c r="Q7332" s="38">
        <f t="array" aca="1" ref="Q7332" ca="1">IF($H7332="TOTAL HAP",N7332,MAX(IF('PTE - Segment Emissions Calcs'!$B$8:$B$8919=$B7332,'PTE - Segment Emissions Calcs'!$Z$8:$Z$8919,)))</f>
        <v>1.4600000000000001E-7</v>
      </c>
      <c r="R7332" s="74"/>
    </row>
    <row r="7333" spans="1:18" x14ac:dyDescent="0.25">
      <c r="A7333" s="53"/>
      <c r="B7333" s="53"/>
      <c r="C7333" s="34" t="s">
        <v>52</v>
      </c>
      <c r="D7333" s="59"/>
      <c r="E7333" s="59"/>
      <c r="F7333" s="59">
        <f ca="1">IFERROR(VLOOKUP($E7333&amp;"-1",'PTE - Segment Emissions Calcs'!$I$8:$V$8919,16,FALSE),0)</f>
        <v>9.8039215686274525E-9</v>
      </c>
      <c r="G7333" s="59">
        <f ca="1">IFERROR(VLOOKUP($E7333&amp;"-2",'PTE - Segment Emissions Calcs'!$I$8:$V$8919,16,FALSE),0)</f>
        <v>0</v>
      </c>
      <c r="H7333" s="36">
        <f t="shared" ca="1" si="342"/>
        <v>9.8039215686274525E-9</v>
      </c>
      <c r="I7333" s="37">
        <f ca="1">IFERROR(VLOOKUP($E7333&amp;"-1",'PTE - Segment Emissions Calcs'!$I$8:$X$8919,18,FALSE),0)</f>
        <v>4.2941176470588242E-8</v>
      </c>
      <c r="J7333" s="37">
        <f ca="1">IFERROR(VLOOKUP($E7333&amp;"-2",'PTE - Segment Emissions Calcs'!$I$8:$X$8919,18,FALSE),0)</f>
        <v>0</v>
      </c>
      <c r="K7333" s="37">
        <f t="shared" ca="1" si="343"/>
        <v>4.2941176470588242E-8</v>
      </c>
      <c r="L7333" s="37">
        <f ca="1">IFERROR(VLOOKUP($E7333&amp;"-1",'PTE - Segment Emissions Calcs'!$I$8:$Z$8919,20,FALSE),0)</f>
        <v>4.2941176470588242E-8</v>
      </c>
      <c r="M7333" s="37">
        <f ca="1">IFERROR(VLOOKUP($E7333&amp;"-2",'PTE - Segment Emissions Calcs'!$I$8:$Z$8919,20,FALSE),0)</f>
        <v>0</v>
      </c>
      <c r="N7333" s="37">
        <f t="shared" ca="1" si="344"/>
        <v>4.2941176470588242E-8</v>
      </c>
      <c r="O7333" s="38">
        <f t="array" aca="1" ref="O7333" ca="1">IF($H7333="TOTAL HAP",H7333,MAX(IF('PTE - Segment Emissions Calcs'!$B$8:$B$8919=$B7333,'PTE - Segment Emissions Calcs'!$V$8:$V$8919,)))</f>
        <v>9.8039215686274525E-9</v>
      </c>
      <c r="P7333" s="38">
        <f t="array" aca="1" ref="P7333" ca="1">IF($H7333="TOTAL HAP",K7333,MAX(IF('PTE - Segment Emissions Calcs'!$B$8:$B$8919=$B7333,'PTE - Segment Emissions Calcs'!$X$8:$X$8919,)))</f>
        <v>4.2941176470588242E-8</v>
      </c>
      <c r="Q7333" s="38">
        <f t="array" aca="1" ref="Q7333" ca="1">IF($H7333="TOTAL HAP",N7333,MAX(IF('PTE - Segment Emissions Calcs'!$B$8:$B$8919=$B7333,'PTE - Segment Emissions Calcs'!$Z$8:$Z$8919,)))</f>
        <v>4.2941176470588242E-8</v>
      </c>
      <c r="R7333" s="74"/>
    </row>
    <row r="7334" spans="1:18" x14ac:dyDescent="0.25">
      <c r="A7334" s="53"/>
      <c r="B7334" s="53"/>
      <c r="C7334" s="34" t="s">
        <v>53</v>
      </c>
      <c r="D7334" s="59"/>
      <c r="E7334" s="59"/>
      <c r="F7334" s="59">
        <f ca="1">IFERROR(VLOOKUP($E7334&amp;"-1",'PTE - Segment Emissions Calcs'!$I$8:$V$8919,16,FALSE),0)</f>
        <v>6.6666666666666666E-6</v>
      </c>
      <c r="G7334" s="59">
        <f ca="1">IFERROR(VLOOKUP($E7334&amp;"-2",'PTE - Segment Emissions Calcs'!$I$8:$V$8919,16,FALSE),0)</f>
        <v>0</v>
      </c>
      <c r="H7334" s="36">
        <f t="shared" ca="1" si="342"/>
        <v>6.6666666666666666E-6</v>
      </c>
      <c r="I7334" s="37">
        <f ca="1">IFERROR(VLOOKUP($E7334&amp;"-1",'PTE - Segment Emissions Calcs'!$I$8:$X$8919,18,FALSE),0)</f>
        <v>2.9200000000000002E-5</v>
      </c>
      <c r="J7334" s="37">
        <f ca="1">IFERROR(VLOOKUP($E7334&amp;"-2",'PTE - Segment Emissions Calcs'!$I$8:$X$8919,18,FALSE),0)</f>
        <v>0</v>
      </c>
      <c r="K7334" s="37">
        <f t="shared" ca="1" si="343"/>
        <v>2.9200000000000002E-5</v>
      </c>
      <c r="L7334" s="37">
        <f ca="1">IFERROR(VLOOKUP($E7334&amp;"-1",'PTE - Segment Emissions Calcs'!$I$8:$Z$8919,20,FALSE),0)</f>
        <v>2.9200000000000002E-5</v>
      </c>
      <c r="M7334" s="37">
        <f ca="1">IFERROR(VLOOKUP($E7334&amp;"-2",'PTE - Segment Emissions Calcs'!$I$8:$Z$8919,20,FALSE),0)</f>
        <v>0</v>
      </c>
      <c r="N7334" s="37">
        <f t="shared" ca="1" si="344"/>
        <v>2.9200000000000002E-5</v>
      </c>
      <c r="O7334" s="38">
        <f t="array" aca="1" ref="O7334" ca="1">IF($H7334="TOTAL HAP",H7334,MAX(IF('PTE - Segment Emissions Calcs'!$B$8:$B$8919=$B7334,'PTE - Segment Emissions Calcs'!$V$8:$V$8919,)))</f>
        <v>6.6666666666666666E-6</v>
      </c>
      <c r="P7334" s="38">
        <f t="array" aca="1" ref="P7334" ca="1">IF($H7334="TOTAL HAP",K7334,MAX(IF('PTE - Segment Emissions Calcs'!$B$8:$B$8919=$B7334,'PTE - Segment Emissions Calcs'!$X$8:$X$8919,)))</f>
        <v>2.9200000000000002E-5</v>
      </c>
      <c r="Q7334" s="38">
        <f t="array" aca="1" ref="Q7334" ca="1">IF($H7334="TOTAL HAP",N7334,MAX(IF('PTE - Segment Emissions Calcs'!$B$8:$B$8919=$B7334,'PTE - Segment Emissions Calcs'!$Z$8:$Z$8919,)))</f>
        <v>2.9200000000000002E-5</v>
      </c>
      <c r="R7334" s="74"/>
    </row>
    <row r="7335" spans="1:18" x14ac:dyDescent="0.25">
      <c r="A7335" s="53"/>
      <c r="B7335" s="53"/>
      <c r="C7335" s="34" t="s">
        <v>54</v>
      </c>
      <c r="D7335" s="59"/>
      <c r="E7335" s="59"/>
      <c r="F7335" s="59">
        <f ca="1">IFERROR(VLOOKUP($E7335&amp;"-1",'PTE - Segment Emissions Calcs'!$I$8:$V$8919,16,FALSE),0)</f>
        <v>3.9215686274509808E-7</v>
      </c>
      <c r="G7335" s="59">
        <f ca="1">IFERROR(VLOOKUP($E7335&amp;"-2",'PTE - Segment Emissions Calcs'!$I$8:$V$8919,16,FALSE),0)</f>
        <v>0</v>
      </c>
      <c r="H7335" s="36">
        <f t="shared" ca="1" si="342"/>
        <v>3.9215686274509808E-7</v>
      </c>
      <c r="I7335" s="37">
        <f ca="1">IFERROR(VLOOKUP($E7335&amp;"-1",'PTE - Segment Emissions Calcs'!$I$8:$X$8919,18,FALSE),0)</f>
        <v>1.7176470588235296E-6</v>
      </c>
      <c r="J7335" s="37">
        <f ca="1">IFERROR(VLOOKUP($E7335&amp;"-2",'PTE - Segment Emissions Calcs'!$I$8:$X$8919,18,FALSE),0)</f>
        <v>0</v>
      </c>
      <c r="K7335" s="37">
        <f t="shared" ca="1" si="343"/>
        <v>1.7176470588235296E-6</v>
      </c>
      <c r="L7335" s="37">
        <f ca="1">IFERROR(VLOOKUP($E7335&amp;"-1",'PTE - Segment Emissions Calcs'!$I$8:$Z$8919,20,FALSE),0)</f>
        <v>1.7176470588235296E-6</v>
      </c>
      <c r="M7335" s="37">
        <f ca="1">IFERROR(VLOOKUP($E7335&amp;"-2",'PTE - Segment Emissions Calcs'!$I$8:$Z$8919,20,FALSE),0)</f>
        <v>0</v>
      </c>
      <c r="N7335" s="37">
        <f t="shared" ca="1" si="344"/>
        <v>1.7176470588235296E-6</v>
      </c>
      <c r="O7335" s="38">
        <f t="array" aca="1" ref="O7335" ca="1">IF($H7335="TOTAL HAP",H7335,MAX(IF('PTE - Segment Emissions Calcs'!$B$8:$B$8919=$B7335,'PTE - Segment Emissions Calcs'!$V$8:$V$8919,)))</f>
        <v>3.9215686274509808E-7</v>
      </c>
      <c r="P7335" s="38">
        <f t="array" aca="1" ref="P7335" ca="1">IF($H7335="TOTAL HAP",K7335,MAX(IF('PTE - Segment Emissions Calcs'!$B$8:$B$8919=$B7335,'PTE - Segment Emissions Calcs'!$X$8:$X$8919,)))</f>
        <v>1.7176470588235296E-6</v>
      </c>
      <c r="Q7335" s="38">
        <f t="array" aca="1" ref="Q7335" ca="1">IF($H7335="TOTAL HAP",N7335,MAX(IF('PTE - Segment Emissions Calcs'!$B$8:$B$8919=$B7335,'PTE - Segment Emissions Calcs'!$Z$8:$Z$8919,)))</f>
        <v>1.7176470588235296E-6</v>
      </c>
      <c r="R7335" s="74"/>
    </row>
    <row r="7336" spans="1:18" x14ac:dyDescent="0.25">
      <c r="A7336" s="53"/>
      <c r="B7336" s="53"/>
      <c r="C7336" s="34" t="s">
        <v>55</v>
      </c>
      <c r="D7336" s="59"/>
      <c r="E7336" s="59"/>
      <c r="F7336" s="59">
        <f ca="1">IFERROR(VLOOKUP($E7336&amp;"-1",'PTE - Segment Emissions Calcs'!$I$8:$V$8919,16,FALSE),0)</f>
        <v>2.6E-7</v>
      </c>
      <c r="G7336" s="59">
        <f ca="1">IFERROR(VLOOKUP($E7336&amp;"-2",'PTE - Segment Emissions Calcs'!$I$8:$V$8919,16,FALSE),0)</f>
        <v>0</v>
      </c>
      <c r="H7336" s="36">
        <f t="shared" ca="1" si="342"/>
        <v>2.6E-7</v>
      </c>
      <c r="I7336" s="37">
        <f ca="1">IFERROR(VLOOKUP($E7336&amp;"-1",'PTE - Segment Emissions Calcs'!$I$8:$X$8919,18,FALSE),0)</f>
        <v>1.1388E-6</v>
      </c>
      <c r="J7336" s="37">
        <f ca="1">IFERROR(VLOOKUP($E7336&amp;"-2",'PTE - Segment Emissions Calcs'!$I$8:$X$8919,18,FALSE),0)</f>
        <v>0</v>
      </c>
      <c r="K7336" s="37">
        <f t="shared" ca="1" si="343"/>
        <v>1.1388E-6</v>
      </c>
      <c r="L7336" s="37">
        <f ca="1">IFERROR(VLOOKUP($E7336&amp;"-1",'PTE - Segment Emissions Calcs'!$I$8:$Z$8919,20,FALSE),0)</f>
        <v>1.1388E-6</v>
      </c>
      <c r="M7336" s="37">
        <f ca="1">IFERROR(VLOOKUP($E7336&amp;"-2",'PTE - Segment Emissions Calcs'!$I$8:$Z$8919,20,FALSE),0)</f>
        <v>0</v>
      </c>
      <c r="N7336" s="37">
        <f t="shared" ca="1" si="344"/>
        <v>1.1388E-6</v>
      </c>
      <c r="O7336" s="38">
        <f t="array" aca="1" ref="O7336" ca="1">IF($H7336="TOTAL HAP",H7336,MAX(IF('PTE - Segment Emissions Calcs'!$B$8:$B$8919=$B7336,'PTE - Segment Emissions Calcs'!$V$8:$V$8919,)))</f>
        <v>2.6E-7</v>
      </c>
      <c r="P7336" s="38">
        <f t="array" aca="1" ref="P7336" ca="1">IF($H7336="TOTAL HAP",K7336,MAX(IF('PTE - Segment Emissions Calcs'!$B$8:$B$8919=$B7336,'PTE - Segment Emissions Calcs'!$X$8:$X$8919,)))</f>
        <v>1.1388E-6</v>
      </c>
      <c r="Q7336" s="38">
        <f t="array" aca="1" ref="Q7336" ca="1">IF($H7336="TOTAL HAP",N7336,MAX(IF('PTE - Segment Emissions Calcs'!$B$8:$B$8919=$B7336,'PTE - Segment Emissions Calcs'!$Z$8:$Z$8919,)))</f>
        <v>1.1388E-6</v>
      </c>
      <c r="R7336" s="74"/>
    </row>
    <row r="7337" spans="1:18" x14ac:dyDescent="0.25">
      <c r="A7337" s="53"/>
      <c r="B7337" s="53"/>
      <c r="C7337" s="34" t="s">
        <v>56</v>
      </c>
      <c r="D7337" s="59"/>
      <c r="E7337" s="59"/>
      <c r="F7337" s="59">
        <f ca="1">IFERROR(VLOOKUP($E7337&amp;"-1",'PTE - Segment Emissions Calcs'!$I$8:$V$8919,16,FALSE),0)</f>
        <v>2.1568627450980393E-6</v>
      </c>
      <c r="G7337" s="59">
        <f ca="1">IFERROR(VLOOKUP($E7337&amp;"-2",'PTE - Segment Emissions Calcs'!$I$8:$V$8919,16,FALSE),0)</f>
        <v>0</v>
      </c>
      <c r="H7337" s="36">
        <f t="shared" ca="1" si="342"/>
        <v>2.1568627450980393E-6</v>
      </c>
      <c r="I7337" s="37">
        <f ca="1">IFERROR(VLOOKUP($E7337&amp;"-1",'PTE - Segment Emissions Calcs'!$I$8:$X$8919,18,FALSE),0)</f>
        <v>9.4470588235294125E-6</v>
      </c>
      <c r="J7337" s="37">
        <f ca="1">IFERROR(VLOOKUP($E7337&amp;"-2",'PTE - Segment Emissions Calcs'!$I$8:$X$8919,18,FALSE),0)</f>
        <v>0</v>
      </c>
      <c r="K7337" s="37">
        <f t="shared" ca="1" si="343"/>
        <v>9.4470588235294125E-6</v>
      </c>
      <c r="L7337" s="37">
        <f ca="1">IFERROR(VLOOKUP($E7337&amp;"-1",'PTE - Segment Emissions Calcs'!$I$8:$Z$8919,20,FALSE),0)</f>
        <v>9.4470588235294125E-6</v>
      </c>
      <c r="M7337" s="37">
        <f ca="1">IFERROR(VLOOKUP($E7337&amp;"-2",'PTE - Segment Emissions Calcs'!$I$8:$Z$8919,20,FALSE),0)</f>
        <v>0</v>
      </c>
      <c r="N7337" s="37">
        <f t="shared" ca="1" si="344"/>
        <v>9.4470588235294125E-6</v>
      </c>
      <c r="O7337" s="38">
        <f t="array" aca="1" ref="O7337" ca="1">IF($H7337="TOTAL HAP",H7337,MAX(IF('PTE - Segment Emissions Calcs'!$B$8:$B$8919=$B7337,'PTE - Segment Emissions Calcs'!$V$8:$V$8919,)))</f>
        <v>2.1568627450980393E-6</v>
      </c>
      <c r="P7337" s="38">
        <f t="array" aca="1" ref="P7337" ca="1">IF($H7337="TOTAL HAP",K7337,MAX(IF('PTE - Segment Emissions Calcs'!$B$8:$B$8919=$B7337,'PTE - Segment Emissions Calcs'!$X$8:$X$8919,)))</f>
        <v>9.4470588235294125E-6</v>
      </c>
      <c r="Q7337" s="38">
        <f t="array" aca="1" ref="Q7337" ca="1">IF($H7337="TOTAL HAP",N7337,MAX(IF('PTE - Segment Emissions Calcs'!$B$8:$B$8919=$B7337,'PTE - Segment Emissions Calcs'!$Z$8:$Z$8919,)))</f>
        <v>9.4470588235294125E-6</v>
      </c>
      <c r="R7337" s="74"/>
    </row>
    <row r="7338" spans="1:18" x14ac:dyDescent="0.25">
      <c r="A7338" s="53"/>
      <c r="B7338" s="53"/>
      <c r="C7338" s="34" t="s">
        <v>57</v>
      </c>
      <c r="D7338" s="59"/>
      <c r="E7338" s="59"/>
      <c r="F7338" s="59">
        <f ca="1">IFERROR(VLOOKUP($E7338&amp;"-1",'PTE - Segment Emissions Calcs'!$I$8:$V$8919,16,FALSE),0)</f>
        <v>2.7450980392156863E-6</v>
      </c>
      <c r="G7338" s="59">
        <f ca="1">IFERROR(VLOOKUP($E7338&amp;"-2",'PTE - Segment Emissions Calcs'!$I$8:$V$8919,16,FALSE),0)</f>
        <v>0</v>
      </c>
      <c r="H7338" s="36">
        <f t="shared" ca="1" si="342"/>
        <v>2.7450980392156863E-6</v>
      </c>
      <c r="I7338" s="37">
        <f ca="1">IFERROR(VLOOKUP($E7338&amp;"-1",'PTE - Segment Emissions Calcs'!$I$8:$X$8919,18,FALSE),0)</f>
        <v>1.2023529411764705E-5</v>
      </c>
      <c r="J7338" s="37">
        <f ca="1">IFERROR(VLOOKUP($E7338&amp;"-2",'PTE - Segment Emissions Calcs'!$I$8:$X$8919,18,FALSE),0)</f>
        <v>0</v>
      </c>
      <c r="K7338" s="37">
        <f t="shared" ca="1" si="343"/>
        <v>1.2023529411764705E-5</v>
      </c>
      <c r="L7338" s="37">
        <f ca="1">IFERROR(VLOOKUP($E7338&amp;"-1",'PTE - Segment Emissions Calcs'!$I$8:$Z$8919,20,FALSE),0)</f>
        <v>1.2023529411764705E-5</v>
      </c>
      <c r="M7338" s="37">
        <f ca="1">IFERROR(VLOOKUP($E7338&amp;"-2",'PTE - Segment Emissions Calcs'!$I$8:$Z$8919,20,FALSE),0)</f>
        <v>0</v>
      </c>
      <c r="N7338" s="37">
        <f t="shared" ca="1" si="344"/>
        <v>1.2023529411764705E-5</v>
      </c>
      <c r="O7338" s="38">
        <f t="array" aca="1" ref="O7338" ca="1">IF($H7338="TOTAL HAP",H7338,MAX(IF('PTE - Segment Emissions Calcs'!$B$8:$B$8919=$B7338,'PTE - Segment Emissions Calcs'!$V$8:$V$8919,)))</f>
        <v>2.7450980392156863E-6</v>
      </c>
      <c r="P7338" s="38">
        <f t="array" aca="1" ref="P7338" ca="1">IF($H7338="TOTAL HAP",K7338,MAX(IF('PTE - Segment Emissions Calcs'!$B$8:$B$8919=$B7338,'PTE - Segment Emissions Calcs'!$X$8:$X$8919,)))</f>
        <v>1.2023529411764705E-5</v>
      </c>
      <c r="Q7338" s="38">
        <f t="array" aca="1" ref="Q7338" ca="1">IF($H7338="TOTAL HAP",N7338,MAX(IF('PTE - Segment Emissions Calcs'!$B$8:$B$8919=$B7338,'PTE - Segment Emissions Calcs'!$Z$8:$Z$8919,)))</f>
        <v>1.2023529411764705E-5</v>
      </c>
      <c r="R7338" s="74"/>
    </row>
    <row r="7339" spans="1:18" x14ac:dyDescent="0.25">
      <c r="A7339" s="53"/>
      <c r="B7339" s="53"/>
      <c r="C7339" s="34" t="s">
        <v>58</v>
      </c>
      <c r="D7339" s="59"/>
      <c r="E7339" s="59"/>
      <c r="F7339" s="59">
        <f ca="1">IFERROR(VLOOKUP($E7339&amp;"-1",'PTE - Segment Emissions Calcs'!$I$8:$V$8919,16,FALSE),0)</f>
        <v>1.6470588235294117E-7</v>
      </c>
      <c r="G7339" s="59">
        <f ca="1">IFERROR(VLOOKUP($E7339&amp;"-2",'PTE - Segment Emissions Calcs'!$I$8:$V$8919,16,FALSE),0)</f>
        <v>0</v>
      </c>
      <c r="H7339" s="36">
        <f t="shared" ca="1" si="342"/>
        <v>1.6470588235294117E-7</v>
      </c>
      <c r="I7339" s="37">
        <f ca="1">IFERROR(VLOOKUP($E7339&amp;"-1",'PTE - Segment Emissions Calcs'!$I$8:$X$8919,18,FALSE),0)</f>
        <v>7.2141176470588231E-7</v>
      </c>
      <c r="J7339" s="37">
        <f ca="1">IFERROR(VLOOKUP($E7339&amp;"-2",'PTE - Segment Emissions Calcs'!$I$8:$X$8919,18,FALSE),0)</f>
        <v>0</v>
      </c>
      <c r="K7339" s="37">
        <f t="shared" ca="1" si="343"/>
        <v>7.2141176470588231E-7</v>
      </c>
      <c r="L7339" s="37">
        <f ca="1">IFERROR(VLOOKUP($E7339&amp;"-1",'PTE - Segment Emissions Calcs'!$I$8:$Z$8919,20,FALSE),0)</f>
        <v>7.2141176470588231E-7</v>
      </c>
      <c r="M7339" s="37">
        <f ca="1">IFERROR(VLOOKUP($E7339&amp;"-2",'PTE - Segment Emissions Calcs'!$I$8:$Z$8919,20,FALSE),0)</f>
        <v>0</v>
      </c>
      <c r="N7339" s="37">
        <f t="shared" ca="1" si="344"/>
        <v>7.2141176470588231E-7</v>
      </c>
      <c r="O7339" s="38">
        <f t="array" aca="1" ref="O7339" ca="1">IF($H7339="TOTAL HAP",H7339,MAX(IF('PTE - Segment Emissions Calcs'!$B$8:$B$8919=$B7339,'PTE - Segment Emissions Calcs'!$V$8:$V$8919,)))</f>
        <v>1.6470588235294117E-7</v>
      </c>
      <c r="P7339" s="38">
        <f t="array" aca="1" ref="P7339" ca="1">IF($H7339="TOTAL HAP",K7339,MAX(IF('PTE - Segment Emissions Calcs'!$B$8:$B$8919=$B7339,'PTE - Segment Emissions Calcs'!$X$8:$X$8919,)))</f>
        <v>7.2141176470588231E-7</v>
      </c>
      <c r="Q7339" s="38">
        <f t="array" aca="1" ref="Q7339" ca="1">IF($H7339="TOTAL HAP",N7339,MAX(IF('PTE - Segment Emissions Calcs'!$B$8:$B$8919=$B7339,'PTE - Segment Emissions Calcs'!$Z$8:$Z$8919,)))</f>
        <v>7.2141176470588231E-7</v>
      </c>
      <c r="R7339" s="74"/>
    </row>
    <row r="7340" spans="1:18" x14ac:dyDescent="0.25">
      <c r="A7340" s="53"/>
      <c r="B7340" s="53"/>
      <c r="C7340" s="34" t="s">
        <v>59</v>
      </c>
      <c r="D7340" s="59"/>
      <c r="E7340" s="59"/>
      <c r="F7340" s="59">
        <f ca="1">IFERROR(VLOOKUP($E7340&amp;"-1",'PTE - Segment Emissions Calcs'!$I$8:$V$8919,16,FALSE),0)</f>
        <v>7.450980392156863E-7</v>
      </c>
      <c r="G7340" s="59">
        <f ca="1">IFERROR(VLOOKUP($E7340&amp;"-2",'PTE - Segment Emissions Calcs'!$I$8:$V$8919,16,FALSE),0)</f>
        <v>0</v>
      </c>
      <c r="H7340" s="36">
        <f t="shared" ca="1" si="342"/>
        <v>7.450980392156863E-7</v>
      </c>
      <c r="I7340" s="37">
        <f ca="1">IFERROR(VLOOKUP($E7340&amp;"-1",'PTE - Segment Emissions Calcs'!$I$8:$X$8919,18,FALSE),0)</f>
        <v>3.2635294117647058E-6</v>
      </c>
      <c r="J7340" s="37">
        <f ca="1">IFERROR(VLOOKUP($E7340&amp;"-2",'PTE - Segment Emissions Calcs'!$I$8:$X$8919,18,FALSE),0)</f>
        <v>0</v>
      </c>
      <c r="K7340" s="37">
        <f t="shared" ca="1" si="343"/>
        <v>3.2635294117647058E-6</v>
      </c>
      <c r="L7340" s="37">
        <f ca="1">IFERROR(VLOOKUP($E7340&amp;"-1",'PTE - Segment Emissions Calcs'!$I$8:$Z$8919,20,FALSE),0)</f>
        <v>3.2635294117647058E-6</v>
      </c>
      <c r="M7340" s="37">
        <f ca="1">IFERROR(VLOOKUP($E7340&amp;"-2",'PTE - Segment Emissions Calcs'!$I$8:$Z$8919,20,FALSE),0)</f>
        <v>0</v>
      </c>
      <c r="N7340" s="37">
        <f t="shared" ca="1" si="344"/>
        <v>3.2635294117647058E-6</v>
      </c>
      <c r="O7340" s="38">
        <f t="array" aca="1" ref="O7340" ca="1">IF($H7340="TOTAL HAP",H7340,MAX(IF('PTE - Segment Emissions Calcs'!$B$8:$B$8919=$B7340,'PTE - Segment Emissions Calcs'!$V$8:$V$8919,)))</f>
        <v>7.450980392156863E-7</v>
      </c>
      <c r="P7340" s="38">
        <f t="array" aca="1" ref="P7340" ca="1">IF($H7340="TOTAL HAP",K7340,MAX(IF('PTE - Segment Emissions Calcs'!$B$8:$B$8919=$B7340,'PTE - Segment Emissions Calcs'!$X$8:$X$8919,)))</f>
        <v>3.2635294117647058E-6</v>
      </c>
      <c r="Q7340" s="38">
        <f t="array" aca="1" ref="Q7340" ca="1">IF($H7340="TOTAL HAP",N7340,MAX(IF('PTE - Segment Emissions Calcs'!$B$8:$B$8919=$B7340,'PTE - Segment Emissions Calcs'!$Z$8:$Z$8919,)))</f>
        <v>3.2635294117647058E-6</v>
      </c>
      <c r="R7340" s="74"/>
    </row>
    <row r="7341" spans="1:18" x14ac:dyDescent="0.25">
      <c r="A7341" s="53"/>
      <c r="B7341" s="53"/>
      <c r="C7341" s="34" t="s">
        <v>60</v>
      </c>
      <c r="D7341" s="59"/>
      <c r="E7341" s="59"/>
      <c r="F7341" s="59">
        <f ca="1">IFERROR(VLOOKUP($E7341&amp;"-1",'PTE - Segment Emissions Calcs'!$I$8:$V$8919,16,FALSE),0)</f>
        <v>5.0980392156862741E-7</v>
      </c>
      <c r="G7341" s="59">
        <f ca="1">IFERROR(VLOOKUP($E7341&amp;"-2",'PTE - Segment Emissions Calcs'!$I$8:$V$8919,16,FALSE),0)</f>
        <v>0</v>
      </c>
      <c r="H7341" s="36">
        <f t="shared" ca="1" si="342"/>
        <v>5.0980392156862741E-7</v>
      </c>
      <c r="I7341" s="37">
        <f ca="1">IFERROR(VLOOKUP($E7341&amp;"-1",'PTE - Segment Emissions Calcs'!$I$8:$X$8919,18,FALSE),0)</f>
        <v>2.2329411764705883E-6</v>
      </c>
      <c r="J7341" s="37">
        <f ca="1">IFERROR(VLOOKUP($E7341&amp;"-2",'PTE - Segment Emissions Calcs'!$I$8:$X$8919,18,FALSE),0)</f>
        <v>0</v>
      </c>
      <c r="K7341" s="37">
        <f t="shared" ca="1" si="343"/>
        <v>2.2329411764705883E-6</v>
      </c>
      <c r="L7341" s="37">
        <f ca="1">IFERROR(VLOOKUP($E7341&amp;"-1",'PTE - Segment Emissions Calcs'!$I$8:$Z$8919,20,FALSE),0)</f>
        <v>2.2329411764705883E-6</v>
      </c>
      <c r="M7341" s="37">
        <f ca="1">IFERROR(VLOOKUP($E7341&amp;"-2",'PTE - Segment Emissions Calcs'!$I$8:$Z$8919,20,FALSE),0)</f>
        <v>0</v>
      </c>
      <c r="N7341" s="37">
        <f t="shared" ca="1" si="344"/>
        <v>2.2329411764705883E-6</v>
      </c>
      <c r="O7341" s="38">
        <f t="array" aca="1" ref="O7341" ca="1">IF($H7341="TOTAL HAP",H7341,MAX(IF('PTE - Segment Emissions Calcs'!$B$8:$B$8919=$B7341,'PTE - Segment Emissions Calcs'!$V$8:$V$8919,)))</f>
        <v>5.0980392156862741E-7</v>
      </c>
      <c r="P7341" s="38">
        <f t="array" aca="1" ref="P7341" ca="1">IF($H7341="TOTAL HAP",K7341,MAX(IF('PTE - Segment Emissions Calcs'!$B$8:$B$8919=$B7341,'PTE - Segment Emissions Calcs'!$X$8:$X$8919,)))</f>
        <v>2.2329411764705883E-6</v>
      </c>
      <c r="Q7341" s="38">
        <f t="array" aca="1" ref="Q7341" ca="1">IF($H7341="TOTAL HAP",N7341,MAX(IF('PTE - Segment Emissions Calcs'!$B$8:$B$8919=$B7341,'PTE - Segment Emissions Calcs'!$Z$8:$Z$8919,)))</f>
        <v>2.2329411764705883E-6</v>
      </c>
      <c r="R7341" s="74"/>
    </row>
    <row r="7342" spans="1:18" x14ac:dyDescent="0.25">
      <c r="A7342" s="53"/>
      <c r="B7342" s="53"/>
      <c r="C7342" s="34" t="s">
        <v>61</v>
      </c>
      <c r="D7342" s="59"/>
      <c r="E7342" s="59"/>
      <c r="F7342" s="59">
        <f ca="1">IFERROR(VLOOKUP($E7342&amp;"-1",'PTE - Segment Emissions Calcs'!$I$8:$V$8919,16,FALSE),0)</f>
        <v>4.1176470588235291E-6</v>
      </c>
      <c r="G7342" s="59">
        <f ca="1">IFERROR(VLOOKUP($E7342&amp;"-2",'PTE - Segment Emissions Calcs'!$I$8:$V$8919,16,FALSE),0)</f>
        <v>0</v>
      </c>
      <c r="H7342" s="36">
        <f t="shared" ca="1" si="342"/>
        <v>4.1176470588235291E-6</v>
      </c>
      <c r="I7342" s="37">
        <f ca="1">IFERROR(VLOOKUP($E7342&amp;"-1",'PTE - Segment Emissions Calcs'!$I$8:$X$8919,18,FALSE),0)</f>
        <v>1.8035294117647056E-5</v>
      </c>
      <c r="J7342" s="37">
        <f ca="1">IFERROR(VLOOKUP($E7342&amp;"-2",'PTE - Segment Emissions Calcs'!$I$8:$X$8919,18,FALSE),0)</f>
        <v>0</v>
      </c>
      <c r="K7342" s="37">
        <f t="shared" ca="1" si="343"/>
        <v>1.8035294117647056E-5</v>
      </c>
      <c r="L7342" s="37">
        <f ca="1">IFERROR(VLOOKUP($E7342&amp;"-1",'PTE - Segment Emissions Calcs'!$I$8:$Z$8919,20,FALSE),0)</f>
        <v>1.8035294117647056E-5</v>
      </c>
      <c r="M7342" s="37">
        <f ca="1">IFERROR(VLOOKUP($E7342&amp;"-2",'PTE - Segment Emissions Calcs'!$I$8:$Z$8919,20,FALSE),0)</f>
        <v>0</v>
      </c>
      <c r="N7342" s="37">
        <f t="shared" ca="1" si="344"/>
        <v>1.8035294117647056E-5</v>
      </c>
      <c r="O7342" s="38">
        <f t="array" aca="1" ref="O7342" ca="1">IF($H7342="TOTAL HAP",H7342,MAX(IF('PTE - Segment Emissions Calcs'!$B$8:$B$8919=$B7342,'PTE - Segment Emissions Calcs'!$V$8:$V$8919,)))</f>
        <v>4.1176470588235291E-6</v>
      </c>
      <c r="P7342" s="38">
        <f t="array" aca="1" ref="P7342" ca="1">IF($H7342="TOTAL HAP",K7342,MAX(IF('PTE - Segment Emissions Calcs'!$B$8:$B$8919=$B7342,'PTE - Segment Emissions Calcs'!$X$8:$X$8919,)))</f>
        <v>1.8035294117647056E-5</v>
      </c>
      <c r="Q7342" s="38">
        <f t="array" aca="1" ref="Q7342" ca="1">IF($H7342="TOTAL HAP",N7342,MAX(IF('PTE - Segment Emissions Calcs'!$B$8:$B$8919=$B7342,'PTE - Segment Emissions Calcs'!$Z$8:$Z$8919,)))</f>
        <v>1.8035294117647056E-5</v>
      </c>
      <c r="R7342" s="74"/>
    </row>
    <row r="7343" spans="1:18" x14ac:dyDescent="0.25">
      <c r="A7343" s="53"/>
      <c r="B7343" s="53"/>
      <c r="C7343" s="34" t="s">
        <v>62</v>
      </c>
      <c r="D7343" s="59"/>
      <c r="E7343" s="59"/>
      <c r="F7343" s="59">
        <f ca="1">IFERROR(VLOOKUP($E7343&amp;"-1",'PTE - Segment Emissions Calcs'!$I$8:$V$8919,16,FALSE),0)</f>
        <v>1.7600000000000001E-6</v>
      </c>
      <c r="G7343" s="59">
        <f ca="1">IFERROR(VLOOKUP($E7343&amp;"-2",'PTE - Segment Emissions Calcs'!$I$8:$V$8919,16,FALSE),0)</f>
        <v>0</v>
      </c>
      <c r="H7343" s="36">
        <f t="shared" ca="1" si="342"/>
        <v>1.7600000000000001E-6</v>
      </c>
      <c r="I7343" s="37">
        <f ca="1">IFERROR(VLOOKUP($E7343&amp;"-1",'PTE - Segment Emissions Calcs'!$I$8:$X$8919,18,FALSE),0)</f>
        <v>7.7087999999999998E-6</v>
      </c>
      <c r="J7343" s="37">
        <f ca="1">IFERROR(VLOOKUP($E7343&amp;"-2",'PTE - Segment Emissions Calcs'!$I$8:$X$8919,18,FALSE),0)</f>
        <v>0</v>
      </c>
      <c r="K7343" s="37">
        <f t="shared" ca="1" si="343"/>
        <v>7.7087999999999998E-6</v>
      </c>
      <c r="L7343" s="37">
        <f ca="1">IFERROR(VLOOKUP($E7343&amp;"-1",'PTE - Segment Emissions Calcs'!$I$8:$Z$8919,20,FALSE),0)</f>
        <v>7.7087999999999998E-6</v>
      </c>
      <c r="M7343" s="37">
        <f ca="1">IFERROR(VLOOKUP($E7343&amp;"-2",'PTE - Segment Emissions Calcs'!$I$8:$Z$8919,20,FALSE),0)</f>
        <v>0</v>
      </c>
      <c r="N7343" s="37">
        <f t="shared" ca="1" si="344"/>
        <v>7.7087999999999998E-6</v>
      </c>
      <c r="O7343" s="38">
        <f t="array" aca="1" ref="O7343" ca="1">IF($H7343="TOTAL HAP",H7343,MAX(IF('PTE - Segment Emissions Calcs'!$B$8:$B$8919=$B7343,'PTE - Segment Emissions Calcs'!$V$8:$V$8919,)))</f>
        <v>1.7600000000000001E-6</v>
      </c>
      <c r="P7343" s="38">
        <f t="array" aca="1" ref="P7343" ca="1">IF($H7343="TOTAL HAP",K7343,MAX(IF('PTE - Segment Emissions Calcs'!$B$8:$B$8919=$B7343,'PTE - Segment Emissions Calcs'!$X$8:$X$8919,)))</f>
        <v>7.7087999999999998E-6</v>
      </c>
      <c r="Q7343" s="38">
        <f t="array" aca="1" ref="Q7343" ca="1">IF($H7343="TOTAL HAP",N7343,MAX(IF('PTE - Segment Emissions Calcs'!$B$8:$B$8919=$B7343,'PTE - Segment Emissions Calcs'!$Z$8:$Z$8919,)))</f>
        <v>7.7087999999999998E-6</v>
      </c>
      <c r="R7343" s="74"/>
    </row>
    <row r="7344" spans="1:18" x14ac:dyDescent="0.25">
      <c r="A7344" s="53"/>
      <c r="B7344" s="53"/>
      <c r="C7344" s="34" t="s">
        <v>63</v>
      </c>
      <c r="D7344" s="59"/>
      <c r="E7344" s="59"/>
      <c r="F7344" s="59">
        <f ca="1">IFERROR(VLOOKUP($E7344&amp;"-1",'PTE - Segment Emissions Calcs'!$I$8:$V$8919,16,FALSE),0)</f>
        <v>2.4000000000000001E-5</v>
      </c>
      <c r="G7344" s="59">
        <f ca="1">IFERROR(VLOOKUP($E7344&amp;"-2",'PTE - Segment Emissions Calcs'!$I$8:$V$8919,16,FALSE),0)</f>
        <v>0</v>
      </c>
      <c r="H7344" s="36">
        <f t="shared" ca="1" si="342"/>
        <v>2.4000000000000001E-5</v>
      </c>
      <c r="I7344" s="37">
        <f ca="1">IFERROR(VLOOKUP($E7344&amp;"-1",'PTE - Segment Emissions Calcs'!$I$8:$X$8919,18,FALSE),0)</f>
        <v>1.0512000000000001E-4</v>
      </c>
      <c r="J7344" s="37">
        <f ca="1">IFERROR(VLOOKUP($E7344&amp;"-2",'PTE - Segment Emissions Calcs'!$I$8:$X$8919,18,FALSE),0)</f>
        <v>0</v>
      </c>
      <c r="K7344" s="37">
        <f t="shared" ca="1" si="343"/>
        <v>1.0512000000000001E-4</v>
      </c>
      <c r="L7344" s="37">
        <f ca="1">IFERROR(VLOOKUP($E7344&amp;"-1",'PTE - Segment Emissions Calcs'!$I$8:$Z$8919,20,FALSE),0)</f>
        <v>1.0512000000000001E-4</v>
      </c>
      <c r="M7344" s="37">
        <f ca="1">IFERROR(VLOOKUP($E7344&amp;"-2",'PTE - Segment Emissions Calcs'!$I$8:$Z$8919,20,FALSE),0)</f>
        <v>0</v>
      </c>
      <c r="N7344" s="37">
        <f t="shared" ca="1" si="344"/>
        <v>1.0512000000000001E-4</v>
      </c>
      <c r="O7344" s="38">
        <f t="array" aca="1" ref="O7344" ca="1">IF($H7344="TOTAL HAP",H7344,MAX(IF('PTE - Segment Emissions Calcs'!$B$8:$B$8919=$B7344,'PTE - Segment Emissions Calcs'!$V$8:$V$8919,)))</f>
        <v>2.4000000000000001E-5</v>
      </c>
      <c r="P7344" s="38">
        <f t="array" aca="1" ref="P7344" ca="1">IF($H7344="TOTAL HAP",K7344,MAX(IF('PTE - Segment Emissions Calcs'!$B$8:$B$8919=$B7344,'PTE - Segment Emissions Calcs'!$X$8:$X$8919,)))</f>
        <v>1.0512000000000001E-4</v>
      </c>
      <c r="Q7344" s="38">
        <f t="array" aca="1" ref="Q7344" ca="1">IF($H7344="TOTAL HAP",N7344,MAX(IF('PTE - Segment Emissions Calcs'!$B$8:$B$8919=$B7344,'PTE - Segment Emissions Calcs'!$Z$8:$Z$8919,)))</f>
        <v>1.0512000000000001E-4</v>
      </c>
      <c r="R7344" s="74"/>
    </row>
    <row r="7345" spans="1:18" x14ac:dyDescent="0.25">
      <c r="A7345" s="53"/>
      <c r="B7345" s="53"/>
      <c r="C7345" s="34" t="s">
        <v>64</v>
      </c>
      <c r="D7345" s="59"/>
      <c r="E7345" s="59"/>
      <c r="F7345" s="59">
        <f ca="1">IFERROR(VLOOKUP($E7345&amp;"-1",'PTE - Segment Emissions Calcs'!$I$8:$V$8919,16,FALSE),0)</f>
        <v>3.4E-5</v>
      </c>
      <c r="G7345" s="59">
        <f ca="1">IFERROR(VLOOKUP($E7345&amp;"-2",'PTE - Segment Emissions Calcs'!$I$8:$V$8919,16,FALSE),0)</f>
        <v>0</v>
      </c>
      <c r="H7345" s="36">
        <f t="shared" ca="1" si="342"/>
        <v>3.4E-5</v>
      </c>
      <c r="I7345" s="37">
        <f ca="1">IFERROR(VLOOKUP($E7345&amp;"-1",'PTE - Segment Emissions Calcs'!$I$8:$X$8919,18,FALSE),0)</f>
        <v>1.4892E-4</v>
      </c>
      <c r="J7345" s="37">
        <f ca="1">IFERROR(VLOOKUP($E7345&amp;"-2",'PTE - Segment Emissions Calcs'!$I$8:$X$8919,18,FALSE),0)</f>
        <v>0</v>
      </c>
      <c r="K7345" s="37">
        <f t="shared" ca="1" si="343"/>
        <v>1.4892E-4</v>
      </c>
      <c r="L7345" s="37">
        <f ca="1">IFERROR(VLOOKUP($E7345&amp;"-1",'PTE - Segment Emissions Calcs'!$I$8:$Z$8919,20,FALSE),0)</f>
        <v>1.4892E-4</v>
      </c>
      <c r="M7345" s="37">
        <f ca="1">IFERROR(VLOOKUP($E7345&amp;"-2",'PTE - Segment Emissions Calcs'!$I$8:$Z$8919,20,FALSE),0)</f>
        <v>0</v>
      </c>
      <c r="N7345" s="37">
        <f t="shared" ca="1" si="344"/>
        <v>1.4892E-4</v>
      </c>
      <c r="O7345" s="38">
        <f t="array" aca="1" ref="O7345" ca="1">IF($H7345="TOTAL HAP",H7345,MAX(IF('PTE - Segment Emissions Calcs'!$B$8:$B$8919=$B7345,'PTE - Segment Emissions Calcs'!$V$8:$V$8919,)))</f>
        <v>3.4E-5</v>
      </c>
      <c r="P7345" s="38">
        <f t="array" aca="1" ref="P7345" ca="1">IF($H7345="TOTAL HAP",K7345,MAX(IF('PTE - Segment Emissions Calcs'!$B$8:$B$8919=$B7345,'PTE - Segment Emissions Calcs'!$X$8:$X$8919,)))</f>
        <v>1.4892E-4</v>
      </c>
      <c r="Q7345" s="38">
        <f t="array" aca="1" ref="Q7345" ca="1">IF($H7345="TOTAL HAP",N7345,MAX(IF('PTE - Segment Emissions Calcs'!$B$8:$B$8919=$B7345,'PTE - Segment Emissions Calcs'!$Z$8:$Z$8919,)))</f>
        <v>1.4892E-4</v>
      </c>
      <c r="R7345" s="74"/>
    </row>
    <row r="7346" spans="1:18" x14ac:dyDescent="0.25">
      <c r="A7346" s="53"/>
      <c r="B7346" s="53"/>
      <c r="C7346" s="34" t="s">
        <v>65</v>
      </c>
      <c r="D7346" s="59"/>
      <c r="E7346" s="59"/>
      <c r="F7346" s="59">
        <f ca="1">IFERROR(VLOOKUP($E7346&amp;"-1",'PTE - Segment Emissions Calcs'!$I$8:$V$8919,16,FALSE),0)</f>
        <v>1.04E-6</v>
      </c>
      <c r="G7346" s="59">
        <f ca="1">IFERROR(VLOOKUP($E7346&amp;"-2",'PTE - Segment Emissions Calcs'!$I$8:$V$8919,16,FALSE),0)</f>
        <v>0</v>
      </c>
      <c r="H7346" s="36">
        <f t="shared" ca="1" si="342"/>
        <v>1.04E-6</v>
      </c>
      <c r="I7346" s="37">
        <f ca="1">IFERROR(VLOOKUP($E7346&amp;"-1",'PTE - Segment Emissions Calcs'!$I$8:$X$8919,18,FALSE),0)</f>
        <v>4.5552E-6</v>
      </c>
      <c r="J7346" s="37">
        <f ca="1">IFERROR(VLOOKUP($E7346&amp;"-2",'PTE - Segment Emissions Calcs'!$I$8:$X$8919,18,FALSE),0)</f>
        <v>0</v>
      </c>
      <c r="K7346" s="37">
        <f t="shared" ca="1" si="343"/>
        <v>4.5552E-6</v>
      </c>
      <c r="L7346" s="37">
        <f ca="1">IFERROR(VLOOKUP($E7346&amp;"-1",'PTE - Segment Emissions Calcs'!$I$8:$Z$8919,20,FALSE),0)</f>
        <v>4.5552E-6</v>
      </c>
      <c r="M7346" s="37">
        <f ca="1">IFERROR(VLOOKUP($E7346&amp;"-2",'PTE - Segment Emissions Calcs'!$I$8:$Z$8919,20,FALSE),0)</f>
        <v>0</v>
      </c>
      <c r="N7346" s="37">
        <f t="shared" ca="1" si="344"/>
        <v>4.5552E-6</v>
      </c>
      <c r="O7346" s="38">
        <f t="array" aca="1" ref="O7346" ca="1">IF($H7346="TOTAL HAP",H7346,MAX(IF('PTE - Segment Emissions Calcs'!$B$8:$B$8919=$B7346,'PTE - Segment Emissions Calcs'!$V$8:$V$8919,)))</f>
        <v>1.04E-6</v>
      </c>
      <c r="P7346" s="38">
        <f t="array" aca="1" ref="P7346" ca="1">IF($H7346="TOTAL HAP",K7346,MAX(IF('PTE - Segment Emissions Calcs'!$B$8:$B$8919=$B7346,'PTE - Segment Emissions Calcs'!$X$8:$X$8919,)))</f>
        <v>4.5552E-6</v>
      </c>
      <c r="Q7346" s="38">
        <f t="array" aca="1" ref="Q7346" ca="1">IF($H7346="TOTAL HAP",N7346,MAX(IF('PTE - Segment Emissions Calcs'!$B$8:$B$8919=$B7346,'PTE - Segment Emissions Calcs'!$Z$8:$Z$8919,)))</f>
        <v>4.5552E-6</v>
      </c>
      <c r="R7346" s="74"/>
    </row>
    <row r="7347" spans="1:18" x14ac:dyDescent="0.25">
      <c r="A7347" s="53"/>
      <c r="B7347" s="53"/>
      <c r="C7347" s="34" t="s">
        <v>66</v>
      </c>
      <c r="D7347" s="59"/>
      <c r="E7347" s="59"/>
      <c r="F7347" s="59">
        <f ca="1">IFERROR(VLOOKUP($E7347&amp;"-1",'PTE - Segment Emissions Calcs'!$I$8:$V$8919,16,FALSE),0)</f>
        <v>3.1999999999999999E-5</v>
      </c>
      <c r="G7347" s="59">
        <f ca="1">IFERROR(VLOOKUP($E7347&amp;"-2",'PTE - Segment Emissions Calcs'!$I$8:$V$8919,16,FALSE),0)</f>
        <v>0</v>
      </c>
      <c r="H7347" s="36">
        <f t="shared" ca="1" si="342"/>
        <v>3.1999999999999999E-5</v>
      </c>
      <c r="I7347" s="37">
        <f ca="1">IFERROR(VLOOKUP($E7347&amp;"-1",'PTE - Segment Emissions Calcs'!$I$8:$X$8919,18,FALSE),0)</f>
        <v>1.4016000000000001E-4</v>
      </c>
      <c r="J7347" s="37">
        <f ca="1">IFERROR(VLOOKUP($E7347&amp;"-2",'PTE - Segment Emissions Calcs'!$I$8:$X$8919,18,FALSE),0)</f>
        <v>0</v>
      </c>
      <c r="K7347" s="37">
        <f t="shared" ca="1" si="343"/>
        <v>1.4016000000000001E-4</v>
      </c>
      <c r="L7347" s="37">
        <f ca="1">IFERROR(VLOOKUP($E7347&amp;"-1",'PTE - Segment Emissions Calcs'!$I$8:$Z$8919,20,FALSE),0)</f>
        <v>1.4016000000000001E-4</v>
      </c>
      <c r="M7347" s="37">
        <f ca="1">IFERROR(VLOOKUP($E7347&amp;"-2",'PTE - Segment Emissions Calcs'!$I$8:$Z$8919,20,FALSE),0)</f>
        <v>0</v>
      </c>
      <c r="N7347" s="37">
        <f t="shared" ca="1" si="344"/>
        <v>1.4016000000000001E-4</v>
      </c>
      <c r="O7347" s="38">
        <f t="array" aca="1" ref="O7347" ca="1">IF($H7347="TOTAL HAP",H7347,MAX(IF('PTE - Segment Emissions Calcs'!$B$8:$B$8919=$B7347,'PTE - Segment Emissions Calcs'!$V$8:$V$8919,)))</f>
        <v>3.1999999999999999E-5</v>
      </c>
      <c r="P7347" s="38">
        <f t="array" aca="1" ref="P7347" ca="1">IF($H7347="TOTAL HAP",K7347,MAX(IF('PTE - Segment Emissions Calcs'!$B$8:$B$8919=$B7347,'PTE - Segment Emissions Calcs'!$X$8:$X$8919,)))</f>
        <v>1.4016000000000001E-4</v>
      </c>
      <c r="Q7347" s="38">
        <f t="array" aca="1" ref="Q7347" ca="1">IF($H7347="TOTAL HAP",N7347,MAX(IF('PTE - Segment Emissions Calcs'!$B$8:$B$8919=$B7347,'PTE - Segment Emissions Calcs'!$Z$8:$Z$8919,)))</f>
        <v>1.4016000000000001E-4</v>
      </c>
      <c r="R7347" s="74"/>
    </row>
    <row r="7348" spans="1:18" x14ac:dyDescent="0.25">
      <c r="A7348" s="53"/>
      <c r="B7348" s="53"/>
      <c r="C7348" s="34" t="s">
        <v>67</v>
      </c>
      <c r="D7348" s="59"/>
      <c r="E7348" s="59"/>
      <c r="F7348" s="59">
        <f ca="1">IFERROR(VLOOKUP($E7348&amp;"-1",'PTE - Segment Emissions Calcs'!$I$8:$V$8919,16,FALSE),0)</f>
        <v>7.9999999999999996E-6</v>
      </c>
      <c r="G7348" s="59">
        <f ca="1">IFERROR(VLOOKUP($E7348&amp;"-2",'PTE - Segment Emissions Calcs'!$I$8:$V$8919,16,FALSE),0)</f>
        <v>0</v>
      </c>
      <c r="H7348" s="36">
        <f t="shared" ca="1" si="342"/>
        <v>7.9999999999999996E-6</v>
      </c>
      <c r="I7348" s="37">
        <f ca="1">IFERROR(VLOOKUP($E7348&amp;"-1",'PTE - Segment Emissions Calcs'!$I$8:$X$8919,18,FALSE),0)</f>
        <v>3.5040000000000003E-5</v>
      </c>
      <c r="J7348" s="37">
        <f ca="1">IFERROR(VLOOKUP($E7348&amp;"-2",'PTE - Segment Emissions Calcs'!$I$8:$X$8919,18,FALSE),0)</f>
        <v>0</v>
      </c>
      <c r="K7348" s="37">
        <f t="shared" ca="1" si="343"/>
        <v>3.5040000000000003E-5</v>
      </c>
      <c r="L7348" s="37">
        <f ca="1">IFERROR(VLOOKUP($E7348&amp;"-1",'PTE - Segment Emissions Calcs'!$I$8:$Z$8919,20,FALSE),0)</f>
        <v>3.5040000000000003E-5</v>
      </c>
      <c r="M7348" s="37">
        <f ca="1">IFERROR(VLOOKUP($E7348&amp;"-2",'PTE - Segment Emissions Calcs'!$I$8:$Z$8919,20,FALSE),0)</f>
        <v>0</v>
      </c>
      <c r="N7348" s="37">
        <f t="shared" ca="1" si="344"/>
        <v>3.5040000000000003E-5</v>
      </c>
      <c r="O7348" s="38">
        <f t="array" aca="1" ref="O7348" ca="1">IF($H7348="TOTAL HAP",H7348,MAX(IF('PTE - Segment Emissions Calcs'!$B$8:$B$8919=$B7348,'PTE - Segment Emissions Calcs'!$V$8:$V$8919,)))</f>
        <v>7.9999999999999996E-6</v>
      </c>
      <c r="P7348" s="38">
        <f t="array" aca="1" ref="P7348" ca="1">IF($H7348="TOTAL HAP",K7348,MAX(IF('PTE - Segment Emissions Calcs'!$B$8:$B$8919=$B7348,'PTE - Segment Emissions Calcs'!$X$8:$X$8919,)))</f>
        <v>3.5040000000000003E-5</v>
      </c>
      <c r="Q7348" s="38">
        <f t="array" aca="1" ref="Q7348" ca="1">IF($H7348="TOTAL HAP",N7348,MAX(IF('PTE - Segment Emissions Calcs'!$B$8:$B$8919=$B7348,'PTE - Segment Emissions Calcs'!$Z$8:$Z$8919,)))</f>
        <v>3.5040000000000003E-5</v>
      </c>
      <c r="R7348" s="74"/>
    </row>
    <row r="7349" spans="1:18" x14ac:dyDescent="0.25">
      <c r="A7349" s="53"/>
      <c r="B7349" s="53"/>
      <c r="C7349" s="34" t="s">
        <v>68</v>
      </c>
      <c r="D7349" s="59"/>
      <c r="E7349" s="59"/>
      <c r="F7349" s="59">
        <f ca="1">IFERROR(VLOOKUP($E7349&amp;"-1",'PTE - Segment Emissions Calcs'!$I$8:$V$8919,16,FALSE),0)</f>
        <v>1.28E-6</v>
      </c>
      <c r="G7349" s="59">
        <f ca="1">IFERROR(VLOOKUP($E7349&amp;"-2",'PTE - Segment Emissions Calcs'!$I$8:$V$8919,16,FALSE),0)</f>
        <v>0</v>
      </c>
      <c r="H7349" s="36">
        <f t="shared" ca="1" si="342"/>
        <v>1.28E-6</v>
      </c>
      <c r="I7349" s="37">
        <f ca="1">IFERROR(VLOOKUP($E7349&amp;"-1",'PTE - Segment Emissions Calcs'!$I$8:$X$8919,18,FALSE),0)</f>
        <v>5.6064000000000002E-6</v>
      </c>
      <c r="J7349" s="37">
        <f ca="1">IFERROR(VLOOKUP($E7349&amp;"-2",'PTE - Segment Emissions Calcs'!$I$8:$X$8919,18,FALSE),0)</f>
        <v>0</v>
      </c>
      <c r="K7349" s="37">
        <f t="shared" ca="1" si="343"/>
        <v>5.6064000000000002E-6</v>
      </c>
      <c r="L7349" s="37">
        <f ca="1">IFERROR(VLOOKUP($E7349&amp;"-1",'PTE - Segment Emissions Calcs'!$I$8:$Z$8919,20,FALSE),0)</f>
        <v>5.6064000000000002E-6</v>
      </c>
      <c r="M7349" s="37">
        <f ca="1">IFERROR(VLOOKUP($E7349&amp;"-2",'PTE - Segment Emissions Calcs'!$I$8:$Z$8919,20,FALSE),0)</f>
        <v>0</v>
      </c>
      <c r="N7349" s="37">
        <f t="shared" ca="1" si="344"/>
        <v>5.6064000000000002E-6</v>
      </c>
      <c r="O7349" s="38">
        <f t="array" aca="1" ref="O7349" ca="1">IF($H7349="TOTAL HAP",H7349,MAX(IF('PTE - Segment Emissions Calcs'!$B$8:$B$8919=$B7349,'PTE - Segment Emissions Calcs'!$V$8:$V$8919,)))</f>
        <v>1.28E-6</v>
      </c>
      <c r="P7349" s="38">
        <f t="array" aca="1" ref="P7349" ca="1">IF($H7349="TOTAL HAP",K7349,MAX(IF('PTE - Segment Emissions Calcs'!$B$8:$B$8919=$B7349,'PTE - Segment Emissions Calcs'!$X$8:$X$8919,)))</f>
        <v>5.6064000000000002E-6</v>
      </c>
      <c r="Q7349" s="38">
        <f t="array" aca="1" ref="Q7349" ca="1">IF($H7349="TOTAL HAP",N7349,MAX(IF('PTE - Segment Emissions Calcs'!$B$8:$B$8919=$B7349,'PTE - Segment Emissions Calcs'!$Z$8:$Z$8919,)))</f>
        <v>5.6064000000000002E-6</v>
      </c>
      <c r="R7349" s="74"/>
    </row>
    <row r="7350" spans="1:18" x14ac:dyDescent="0.25">
      <c r="A7350" s="53"/>
      <c r="B7350" s="53"/>
      <c r="C7350" s="34" t="s">
        <v>69</v>
      </c>
      <c r="D7350" s="59"/>
      <c r="E7350" s="59"/>
      <c r="F7350" s="59">
        <f ca="1">IFERROR(VLOOKUP($E7350&amp;"-1",'PTE - Segment Emissions Calcs'!$I$8:$V$8919,16,FALSE),0)</f>
        <v>5.0000000000000002E-5</v>
      </c>
      <c r="G7350" s="59">
        <f ca="1">IFERROR(VLOOKUP($E7350&amp;"-2",'PTE - Segment Emissions Calcs'!$I$8:$V$8919,16,FALSE),0)</f>
        <v>0</v>
      </c>
      <c r="H7350" s="36">
        <f t="shared" ca="1" si="342"/>
        <v>5.0000000000000002E-5</v>
      </c>
      <c r="I7350" s="37">
        <f ca="1">IFERROR(VLOOKUP($E7350&amp;"-1",'PTE - Segment Emissions Calcs'!$I$8:$X$8919,18,FALSE),0)</f>
        <v>2.1900000000000001E-4</v>
      </c>
      <c r="J7350" s="37">
        <f ca="1">IFERROR(VLOOKUP($E7350&amp;"-2",'PTE - Segment Emissions Calcs'!$I$8:$X$8919,18,FALSE),0)</f>
        <v>0</v>
      </c>
      <c r="K7350" s="37">
        <f t="shared" ca="1" si="343"/>
        <v>2.1900000000000001E-4</v>
      </c>
      <c r="L7350" s="37">
        <f ca="1">IFERROR(VLOOKUP($E7350&amp;"-1",'PTE - Segment Emissions Calcs'!$I$8:$Z$8919,20,FALSE),0)</f>
        <v>2.1900000000000001E-4</v>
      </c>
      <c r="M7350" s="37">
        <f ca="1">IFERROR(VLOOKUP($E7350&amp;"-2",'PTE - Segment Emissions Calcs'!$I$8:$Z$8919,20,FALSE),0)</f>
        <v>0</v>
      </c>
      <c r="N7350" s="37">
        <f t="shared" ca="1" si="344"/>
        <v>2.1900000000000001E-4</v>
      </c>
      <c r="O7350" s="38">
        <f t="array" aca="1" ref="O7350" ca="1">IF($H7350="TOTAL HAP",H7350,MAX(IF('PTE - Segment Emissions Calcs'!$B$8:$B$8919=$B7350,'PTE - Segment Emissions Calcs'!$V$8:$V$8919,)))</f>
        <v>5.0000000000000002E-5</v>
      </c>
      <c r="P7350" s="38">
        <f t="array" aca="1" ref="P7350" ca="1">IF($H7350="TOTAL HAP",K7350,MAX(IF('PTE - Segment Emissions Calcs'!$B$8:$B$8919=$B7350,'PTE - Segment Emissions Calcs'!$X$8:$X$8919,)))</f>
        <v>2.1900000000000001E-4</v>
      </c>
      <c r="Q7350" s="38">
        <f t="array" aca="1" ref="Q7350" ca="1">IF($H7350="TOTAL HAP",N7350,MAX(IF('PTE - Segment Emissions Calcs'!$B$8:$B$8919=$B7350,'PTE - Segment Emissions Calcs'!$Z$8:$Z$8919,)))</f>
        <v>2.1900000000000001E-4</v>
      </c>
      <c r="R7350" s="74"/>
    </row>
    <row r="7351" spans="1:18" ht="15.75" thickBot="1" x14ac:dyDescent="0.3">
      <c r="A7351" s="106"/>
      <c r="B7351" s="106"/>
      <c r="C7351" s="86" t="s">
        <v>70</v>
      </c>
      <c r="D7351" s="85"/>
      <c r="E7351" s="85"/>
      <c r="F7351" s="85">
        <f ca="1">IFERROR(VLOOKUP($E7351&amp;"-1",'PTE - Segment Emissions Calcs'!$I$8:$V$8919,16,FALSE),0)</f>
        <v>1.7546764705882353E-6</v>
      </c>
      <c r="G7351" s="85">
        <f ca="1">IFERROR(VLOOKUP($E7351&amp;"-2",'PTE - Segment Emissions Calcs'!$I$8:$V$8919,16,FALSE),0)</f>
        <v>0</v>
      </c>
      <c r="H7351" s="102">
        <f t="shared" ca="1" si="342"/>
        <v>1.7546764705882353E-6</v>
      </c>
      <c r="I7351" s="103">
        <f ca="1">IFERROR(VLOOKUP($E7351&amp;"-1",'PTE - Segment Emissions Calcs'!$I$8:$X$8919,18,FALSE),0)</f>
        <v>7.6854829411764702E-6</v>
      </c>
      <c r="J7351" s="103">
        <f ca="1">IFERROR(VLOOKUP($E7351&amp;"-2",'PTE - Segment Emissions Calcs'!$I$8:$X$8919,18,FALSE),0)</f>
        <v>0</v>
      </c>
      <c r="K7351" s="103">
        <f t="shared" ca="1" si="343"/>
        <v>7.6854829411764702E-6</v>
      </c>
      <c r="L7351" s="103">
        <f ca="1">IFERROR(VLOOKUP($E7351&amp;"-1",'PTE - Segment Emissions Calcs'!$I$8:$Z$8919,20,FALSE),0)</f>
        <v>7.6854829411764702E-6</v>
      </c>
      <c r="M7351" s="103">
        <f ca="1">IFERROR(VLOOKUP($E7351&amp;"-2",'PTE - Segment Emissions Calcs'!$I$8:$Z$8919,20,FALSE),0)</f>
        <v>0</v>
      </c>
      <c r="N7351" s="103">
        <f t="shared" ca="1" si="344"/>
        <v>7.6854829411764702E-6</v>
      </c>
      <c r="O7351" s="104">
        <f t="array" aca="1" ref="O7351" ca="1">IF($H7351="TOTAL HAP",H7351,MAX(IF('PTE - Segment Emissions Calcs'!$B$8:$B$8919=$B7351,'PTE - Segment Emissions Calcs'!$V$8:$V$8919,)))</f>
        <v>1.7546764705882353E-6</v>
      </c>
      <c r="P7351" s="104">
        <f t="array" aca="1" ref="P7351" ca="1">IF($H7351="TOTAL HAP",K7351,MAX(IF('PTE - Segment Emissions Calcs'!$B$8:$B$8919=$B7351,'PTE - Segment Emissions Calcs'!$X$8:$X$8919,)))</f>
        <v>7.6854829411764702E-6</v>
      </c>
      <c r="Q7351" s="104">
        <f t="array" aca="1" ref="Q7351" ca="1">IF($H7351="TOTAL HAP",N7351,MAX(IF('PTE - Segment Emissions Calcs'!$B$8:$B$8919=$B7351,'PTE - Segment Emissions Calcs'!$Z$8:$Z$8919,)))</f>
        <v>7.6854829411764702E-6</v>
      </c>
      <c r="R7351" s="105"/>
    </row>
    <row r="7352" spans="1:18" ht="15.75" thickTop="1" x14ac:dyDescent="0.25">
      <c r="A7352" s="25" t="str">
        <f ca="1">VLOOKUP(#REF!,'PTE - Segment Emissions Calcs'!$C$8:$J$8919,8,FALSE)</f>
        <v>EQUI 312</v>
      </c>
      <c r="B7352" s="25" t="str">
        <f ca="1">VLOOKUP(A7352,'PTE - Segment Emissions Calcs'!$J$8:$O$8919,4,FALSE)</f>
        <v>Asphalt Storage Tank (TK048) Heater</v>
      </c>
      <c r="C7352" s="26" t="s">
        <v>17</v>
      </c>
      <c r="D7352" s="27"/>
      <c r="E7352" s="27"/>
      <c r="F7352" s="58">
        <f ca="1">IFERROR(VLOOKUP($E7352&amp;"-1",'PTE - Segment Emissions Calcs'!$I$8:$V$8919,16,FALSE),0)</f>
        <v>0.16470588235294117</v>
      </c>
      <c r="G7352" s="58">
        <f ca="1">IFERROR(VLOOKUP($E7352&amp;"-2",'PTE - Segment Emissions Calcs'!$I$8:$V$8919,16,FALSE),0)</f>
        <v>0</v>
      </c>
      <c r="H7352" s="28">
        <f t="shared" ca="1" si="342"/>
        <v>0.16470588235294117</v>
      </c>
      <c r="I7352" s="29">
        <f ca="1">IFERROR(VLOOKUP($E7352&amp;"-1",'PTE - Segment Emissions Calcs'!$I$8:$X$8919,18,FALSE),0)</f>
        <v>0.72141176470588231</v>
      </c>
      <c r="J7352" s="29">
        <f ca="1">IFERROR(VLOOKUP($E7352&amp;"-2",'PTE - Segment Emissions Calcs'!$I$8:$X$8919,18,FALSE),0)</f>
        <v>0</v>
      </c>
      <c r="K7352" s="29">
        <f t="shared" ca="1" si="343"/>
        <v>0.72141176470588231</v>
      </c>
      <c r="L7352" s="29">
        <f ca="1">IFERROR(VLOOKUP($E7352&amp;"-1",'PTE - Segment Emissions Calcs'!$I$8:$Z$8919,20,FALSE),0)</f>
        <v>0.72141176470588231</v>
      </c>
      <c r="M7352" s="29">
        <f ca="1">IFERROR(VLOOKUP($E7352&amp;"-2",'PTE - Segment Emissions Calcs'!$I$8:$Z$8919,20,FALSE),0)</f>
        <v>0</v>
      </c>
      <c r="N7352" s="29">
        <f t="shared" ca="1" si="344"/>
        <v>0.72141176470588231</v>
      </c>
      <c r="O7352" s="30">
        <f t="array" aca="1" ref="O7352" ca="1">IF($H7352="TOTAL HAP",H7352,MAX(IF('PTE - Segment Emissions Calcs'!$B$8:$B$8919=$B7352,'PTE - Segment Emissions Calcs'!$V$8:$V$8919,)))</f>
        <v>0.16470588235294117</v>
      </c>
      <c r="P7352" s="30">
        <f t="array" aca="1" ref="P7352" ca="1">IF($H7352="TOTAL HAP",K7352,MAX(IF('PTE - Segment Emissions Calcs'!$B$8:$B$8919=$B7352,'PTE - Segment Emissions Calcs'!$X$8:$X$8919,)))</f>
        <v>0.72141176470588231</v>
      </c>
      <c r="Q7352" s="30">
        <f t="array" aca="1" ref="Q7352" ca="1">IF($H7352="TOTAL HAP",N7352,MAX(IF('PTE - Segment Emissions Calcs'!$B$8:$B$8919=$B7352,'PTE - Segment Emissions Calcs'!$Z$8:$Z$8919,)))</f>
        <v>0.72141176470588231</v>
      </c>
      <c r="R7352" s="84"/>
    </row>
    <row r="7353" spans="1:18" x14ac:dyDescent="0.25">
      <c r="A7353" s="32"/>
      <c r="B7353" s="107"/>
      <c r="C7353" s="34" t="s">
        <v>18</v>
      </c>
      <c r="D7353" s="35"/>
      <c r="E7353" s="35"/>
      <c r="F7353" s="59">
        <f ca="1">IFERROR(VLOOKUP($E7353&amp;"-1",'PTE - Segment Emissions Calcs'!$I$8:$V$8919,16,FALSE),0)</f>
        <v>7.5000000000000002E-6</v>
      </c>
      <c r="G7353" s="59">
        <f ca="1">IFERROR(VLOOKUP($E7353&amp;"-2",'PTE - Segment Emissions Calcs'!$I$8:$V$8919,16,FALSE),0)</f>
        <v>0</v>
      </c>
      <c r="H7353" s="36">
        <f t="shared" ca="1" si="342"/>
        <v>7.5000000000000002E-6</v>
      </c>
      <c r="I7353" s="37">
        <f ca="1">IFERROR(VLOOKUP($E7353&amp;"-1",'PTE - Segment Emissions Calcs'!$I$8:$X$8919,18,FALSE),0)</f>
        <v>3.2850000000000006E-5</v>
      </c>
      <c r="J7353" s="37">
        <f ca="1">IFERROR(VLOOKUP($E7353&amp;"-2",'PTE - Segment Emissions Calcs'!$I$8:$X$8919,18,FALSE),0)</f>
        <v>0</v>
      </c>
      <c r="K7353" s="37">
        <f t="shared" ca="1" si="343"/>
        <v>3.2850000000000006E-5</v>
      </c>
      <c r="L7353" s="37">
        <f ca="1">IFERROR(VLOOKUP($E7353&amp;"-1",'PTE - Segment Emissions Calcs'!$I$8:$Z$8919,20,FALSE),0)</f>
        <v>3.2850000000000006E-5</v>
      </c>
      <c r="M7353" s="37">
        <f ca="1">IFERROR(VLOOKUP($E7353&amp;"-2",'PTE - Segment Emissions Calcs'!$I$8:$Z$8919,20,FALSE),0)</f>
        <v>0</v>
      </c>
      <c r="N7353" s="37">
        <f t="shared" ca="1" si="344"/>
        <v>3.2850000000000006E-5</v>
      </c>
      <c r="O7353" s="38">
        <f t="array" aca="1" ref="O7353" ca="1">IF($H7353="TOTAL HAP",H7353,MAX(IF('PTE - Segment Emissions Calcs'!$B$8:$B$8919=$B7353,'PTE - Segment Emissions Calcs'!$V$8:$V$8919,)))</f>
        <v>7.5000000000000002E-6</v>
      </c>
      <c r="P7353" s="38">
        <f t="array" aca="1" ref="P7353" ca="1">IF($H7353="TOTAL HAP",K7353,MAX(IF('PTE - Segment Emissions Calcs'!$B$8:$B$8919=$B7353,'PTE - Segment Emissions Calcs'!$X$8:$X$8919,)))</f>
        <v>3.2850000000000006E-5</v>
      </c>
      <c r="Q7353" s="38">
        <f t="array" aca="1" ref="Q7353" ca="1">IF($H7353="TOTAL HAP",N7353,MAX(IF('PTE - Segment Emissions Calcs'!$B$8:$B$8919=$B7353,'PTE - Segment Emissions Calcs'!$Z$8:$Z$8919,)))</f>
        <v>3.2850000000000006E-5</v>
      </c>
      <c r="R7353" s="74"/>
    </row>
    <row r="7354" spans="1:18" x14ac:dyDescent="0.25">
      <c r="A7354" s="32"/>
      <c r="B7354" s="107"/>
      <c r="C7354" s="34" t="s">
        <v>19</v>
      </c>
      <c r="D7354" s="59"/>
      <c r="E7354" s="59"/>
      <c r="F7354" s="59">
        <f ca="1">IFERROR(VLOOKUP($E7354&amp;"-1",'PTE - Segment Emissions Calcs'!$I$8:$V$8919,16,FALSE),0)</f>
        <v>0.19607843137254902</v>
      </c>
      <c r="G7354" s="59">
        <f ca="1">IFERROR(VLOOKUP($E7354&amp;"-2",'PTE - Segment Emissions Calcs'!$I$8:$V$8919,16,FALSE),0)</f>
        <v>0</v>
      </c>
      <c r="H7354" s="36">
        <f t="shared" ca="1" si="342"/>
        <v>0.19607843137254902</v>
      </c>
      <c r="I7354" s="37">
        <f ca="1">IFERROR(VLOOKUP($E7354&amp;"-1",'PTE - Segment Emissions Calcs'!$I$8:$X$8919,18,FALSE),0)</f>
        <v>0.85882352941176465</v>
      </c>
      <c r="J7354" s="37">
        <f ca="1">IFERROR(VLOOKUP($E7354&amp;"-2",'PTE - Segment Emissions Calcs'!$I$8:$X$8919,18,FALSE),0)</f>
        <v>0</v>
      </c>
      <c r="K7354" s="37">
        <f t="shared" ca="1" si="343"/>
        <v>0.85882352941176465</v>
      </c>
      <c r="L7354" s="37">
        <f ca="1">IFERROR(VLOOKUP($E7354&amp;"-1",'PTE - Segment Emissions Calcs'!$I$8:$Z$8919,20,FALSE),0)</f>
        <v>0.85882352941176465</v>
      </c>
      <c r="M7354" s="37">
        <f ca="1">IFERROR(VLOOKUP($E7354&amp;"-2",'PTE - Segment Emissions Calcs'!$I$8:$Z$8919,20,FALSE),0)</f>
        <v>0</v>
      </c>
      <c r="N7354" s="37">
        <f t="shared" ca="1" si="344"/>
        <v>0.85882352941176465</v>
      </c>
      <c r="O7354" s="38">
        <f t="array" aca="1" ref="O7354" ca="1">IF($H7354="TOTAL HAP",H7354,MAX(IF('PTE - Segment Emissions Calcs'!$B$8:$B$8919=$B7354,'PTE - Segment Emissions Calcs'!$V$8:$V$8919,)))</f>
        <v>0.19607843137254902</v>
      </c>
      <c r="P7354" s="38">
        <f t="array" aca="1" ref="P7354" ca="1">IF($H7354="TOTAL HAP",K7354,MAX(IF('PTE - Segment Emissions Calcs'!$B$8:$B$8919=$B7354,'PTE - Segment Emissions Calcs'!$X$8:$X$8919,)))</f>
        <v>0.85882352941176465</v>
      </c>
      <c r="Q7354" s="38">
        <f t="array" aca="1" ref="Q7354" ca="1">IF($H7354="TOTAL HAP",N7354,MAX(IF('PTE - Segment Emissions Calcs'!$B$8:$B$8919=$B7354,'PTE - Segment Emissions Calcs'!$Z$8:$Z$8919,)))</f>
        <v>0.85882352941176465</v>
      </c>
      <c r="R7354" s="74"/>
    </row>
    <row r="7355" spans="1:18" x14ac:dyDescent="0.25">
      <c r="A7355" s="32"/>
      <c r="B7355" s="32"/>
      <c r="C7355" s="34" t="s">
        <v>20</v>
      </c>
      <c r="D7355" s="59"/>
      <c r="E7355" s="59"/>
      <c r="F7355" s="59">
        <f ca="1">IFERROR(VLOOKUP($E7355&amp;"-1",'PTE - Segment Emissions Calcs'!$I$8:$V$8919,16,FALSE),0)</f>
        <v>9.6000000000000009E-3</v>
      </c>
      <c r="G7355" s="59">
        <f ca="1">IFERROR(VLOOKUP($E7355&amp;"-2",'PTE - Segment Emissions Calcs'!$I$8:$V$8919,16,FALSE),0)</f>
        <v>0</v>
      </c>
      <c r="H7355" s="36">
        <f t="shared" ca="1" si="342"/>
        <v>9.6000000000000009E-3</v>
      </c>
      <c r="I7355" s="37">
        <f ca="1">IFERROR(VLOOKUP($E7355&amp;"-1",'PTE - Segment Emissions Calcs'!$I$8:$X$8919,18,FALSE),0)</f>
        <v>4.2048000000000002E-2</v>
      </c>
      <c r="J7355" s="37">
        <f ca="1">IFERROR(VLOOKUP($E7355&amp;"-2",'PTE - Segment Emissions Calcs'!$I$8:$X$8919,18,FALSE),0)</f>
        <v>0</v>
      </c>
      <c r="K7355" s="37">
        <f t="shared" ca="1" si="343"/>
        <v>4.2048000000000002E-2</v>
      </c>
      <c r="L7355" s="37">
        <f ca="1">IFERROR(VLOOKUP($E7355&amp;"-1",'PTE - Segment Emissions Calcs'!$I$8:$Z$8919,20,FALSE),0)</f>
        <v>4.2048000000000002E-2</v>
      </c>
      <c r="M7355" s="37">
        <f ca="1">IFERROR(VLOOKUP($E7355&amp;"-2",'PTE - Segment Emissions Calcs'!$I$8:$Z$8919,20,FALSE),0)</f>
        <v>0</v>
      </c>
      <c r="N7355" s="37">
        <f t="shared" ca="1" si="344"/>
        <v>4.2048000000000002E-2</v>
      </c>
      <c r="O7355" s="38">
        <f t="array" aca="1" ref="O7355" ca="1">IF($H7355="TOTAL HAP",H7355,MAX(IF('PTE - Segment Emissions Calcs'!$B$8:$B$8919=$B7355,'PTE - Segment Emissions Calcs'!$V$8:$V$8919,)))</f>
        <v>9.6000000000000009E-3</v>
      </c>
      <c r="P7355" s="38">
        <f t="array" aca="1" ref="P7355" ca="1">IF($H7355="TOTAL HAP",K7355,MAX(IF('PTE - Segment Emissions Calcs'!$B$8:$B$8919=$B7355,'PTE - Segment Emissions Calcs'!$X$8:$X$8919,)))</f>
        <v>4.2048000000000002E-2</v>
      </c>
      <c r="Q7355" s="38">
        <f t="array" aca="1" ref="Q7355" ca="1">IF($H7355="TOTAL HAP",N7355,MAX(IF('PTE - Segment Emissions Calcs'!$B$8:$B$8919=$B7355,'PTE - Segment Emissions Calcs'!$Z$8:$Z$8919,)))</f>
        <v>4.2048000000000002E-2</v>
      </c>
      <c r="R7355" s="74"/>
    </row>
    <row r="7356" spans="1:18" x14ac:dyDescent="0.25">
      <c r="A7356" s="32"/>
      <c r="B7356" s="32"/>
      <c r="C7356" s="34" t="s">
        <v>21</v>
      </c>
      <c r="D7356" s="59"/>
      <c r="E7356" s="59"/>
      <c r="F7356" s="59">
        <f ca="1">IFERROR(VLOOKUP($E7356&amp;"-1",'PTE - Segment Emissions Calcs'!$I$8:$V$8919,16,FALSE),0)</f>
        <v>9.6000000000000009E-3</v>
      </c>
      <c r="G7356" s="59">
        <f ca="1">IFERROR(VLOOKUP($E7356&amp;"-2",'PTE - Segment Emissions Calcs'!$I$8:$V$8919,16,FALSE),0)</f>
        <v>0</v>
      </c>
      <c r="H7356" s="36">
        <f t="shared" ca="1" si="342"/>
        <v>9.6000000000000009E-3</v>
      </c>
      <c r="I7356" s="37">
        <f ca="1">IFERROR(VLOOKUP($E7356&amp;"-1",'PTE - Segment Emissions Calcs'!$I$8:$X$8919,18,FALSE),0)</f>
        <v>4.2048000000000002E-2</v>
      </c>
      <c r="J7356" s="37">
        <f ca="1">IFERROR(VLOOKUP($E7356&amp;"-2",'PTE - Segment Emissions Calcs'!$I$8:$X$8919,18,FALSE),0)</f>
        <v>0</v>
      </c>
      <c r="K7356" s="37">
        <f t="shared" ca="1" si="343"/>
        <v>4.2048000000000002E-2</v>
      </c>
      <c r="L7356" s="37">
        <f ca="1">IFERROR(VLOOKUP($E7356&amp;"-1",'PTE - Segment Emissions Calcs'!$I$8:$Z$8919,20,FALSE),0)</f>
        <v>4.2048000000000002E-2</v>
      </c>
      <c r="M7356" s="37">
        <f ca="1">IFERROR(VLOOKUP($E7356&amp;"-2",'PTE - Segment Emissions Calcs'!$I$8:$Z$8919,20,FALSE),0)</f>
        <v>0</v>
      </c>
      <c r="N7356" s="37">
        <f t="shared" ca="1" si="344"/>
        <v>4.2048000000000002E-2</v>
      </c>
      <c r="O7356" s="38">
        <f t="array" aca="1" ref="O7356" ca="1">IF($H7356="TOTAL HAP",H7356,MAX(IF('PTE - Segment Emissions Calcs'!$B$8:$B$8919=$B7356,'PTE - Segment Emissions Calcs'!$V$8:$V$8919,)))</f>
        <v>9.6000000000000009E-3</v>
      </c>
      <c r="P7356" s="38">
        <f t="array" aca="1" ref="P7356" ca="1">IF($H7356="TOTAL HAP",K7356,MAX(IF('PTE - Segment Emissions Calcs'!$B$8:$B$8919=$B7356,'PTE - Segment Emissions Calcs'!$X$8:$X$8919,)))</f>
        <v>4.2048000000000002E-2</v>
      </c>
      <c r="Q7356" s="38">
        <f t="array" aca="1" ref="Q7356" ca="1">IF($H7356="TOTAL HAP",N7356,MAX(IF('PTE - Segment Emissions Calcs'!$B$8:$B$8919=$B7356,'PTE - Segment Emissions Calcs'!$Z$8:$Z$8919,)))</f>
        <v>4.2048000000000002E-2</v>
      </c>
      <c r="R7356" s="74"/>
    </row>
    <row r="7357" spans="1:18" x14ac:dyDescent="0.25">
      <c r="A7357" s="32"/>
      <c r="B7357" s="32"/>
      <c r="C7357" s="34" t="s">
        <v>22</v>
      </c>
      <c r="D7357" s="59"/>
      <c r="E7357" s="59"/>
      <c r="F7357" s="59">
        <f ca="1">IFERROR(VLOOKUP($E7357&amp;"-1",'PTE - Segment Emissions Calcs'!$I$8:$V$8919,16,FALSE),0)</f>
        <v>9.6000000000000009E-3</v>
      </c>
      <c r="G7357" s="59">
        <f ca="1">IFERROR(VLOOKUP($E7357&amp;"-2",'PTE - Segment Emissions Calcs'!$I$8:$V$8919,16,FALSE),0)</f>
        <v>0</v>
      </c>
      <c r="H7357" s="36">
        <f t="shared" ca="1" si="342"/>
        <v>9.6000000000000009E-3</v>
      </c>
      <c r="I7357" s="37">
        <f ca="1">IFERROR(VLOOKUP($E7357&amp;"-1",'PTE - Segment Emissions Calcs'!$I$8:$X$8919,18,FALSE),0)</f>
        <v>4.2048000000000002E-2</v>
      </c>
      <c r="J7357" s="37">
        <f ca="1">IFERROR(VLOOKUP($E7357&amp;"-2",'PTE - Segment Emissions Calcs'!$I$8:$X$8919,18,FALSE),0)</f>
        <v>0</v>
      </c>
      <c r="K7357" s="37">
        <f t="shared" ca="1" si="343"/>
        <v>4.2048000000000002E-2</v>
      </c>
      <c r="L7357" s="37">
        <f ca="1">IFERROR(VLOOKUP($E7357&amp;"-1",'PTE - Segment Emissions Calcs'!$I$8:$Z$8919,20,FALSE),0)</f>
        <v>4.2048000000000002E-2</v>
      </c>
      <c r="M7357" s="37">
        <f ca="1">IFERROR(VLOOKUP($E7357&amp;"-2",'PTE - Segment Emissions Calcs'!$I$8:$Z$8919,20,FALSE),0)</f>
        <v>0</v>
      </c>
      <c r="N7357" s="37">
        <f t="shared" ca="1" si="344"/>
        <v>4.2048000000000002E-2</v>
      </c>
      <c r="O7357" s="38">
        <f t="array" aca="1" ref="O7357" ca="1">IF($H7357="TOTAL HAP",H7357,MAX(IF('PTE - Segment Emissions Calcs'!$B$8:$B$8919=$B7357,'PTE - Segment Emissions Calcs'!$V$8:$V$8919,)))</f>
        <v>9.6000000000000009E-3</v>
      </c>
      <c r="P7357" s="38">
        <f t="array" aca="1" ref="P7357" ca="1">IF($H7357="TOTAL HAP",K7357,MAX(IF('PTE - Segment Emissions Calcs'!$B$8:$B$8919=$B7357,'PTE - Segment Emissions Calcs'!$X$8:$X$8919,)))</f>
        <v>4.2048000000000002E-2</v>
      </c>
      <c r="Q7357" s="38">
        <f t="array" aca="1" ref="Q7357" ca="1">IF($H7357="TOTAL HAP",N7357,MAX(IF('PTE - Segment Emissions Calcs'!$B$8:$B$8919=$B7357,'PTE - Segment Emissions Calcs'!$Z$8:$Z$8919,)))</f>
        <v>4.2048000000000002E-2</v>
      </c>
      <c r="R7357" s="74"/>
    </row>
    <row r="7358" spans="1:18" x14ac:dyDescent="0.25">
      <c r="A7358" s="32"/>
      <c r="B7358" s="32"/>
      <c r="C7358" s="34" t="s">
        <v>23</v>
      </c>
      <c r="D7358" s="59"/>
      <c r="E7358" s="59"/>
      <c r="F7358" s="59">
        <f ca="1">IFERROR(VLOOKUP($E7358&amp;"-1",'PTE - Segment Emissions Calcs'!$I$8:$V$8919,16,FALSE),0)</f>
        <v>1.176470588235294E-3</v>
      </c>
      <c r="G7358" s="59">
        <f ca="1">IFERROR(VLOOKUP($E7358&amp;"-2",'PTE - Segment Emissions Calcs'!$I$8:$V$8919,16,FALSE),0)</f>
        <v>0</v>
      </c>
      <c r="H7358" s="36">
        <f t="shared" ca="1" si="342"/>
        <v>1.176470588235294E-3</v>
      </c>
      <c r="I7358" s="37">
        <f ca="1">IFERROR(VLOOKUP($E7358&amp;"-1",'PTE - Segment Emissions Calcs'!$I$8:$X$8919,18,FALSE),0)</f>
        <v>5.1529411764705876E-3</v>
      </c>
      <c r="J7358" s="37">
        <f ca="1">IFERROR(VLOOKUP($E7358&amp;"-2",'PTE - Segment Emissions Calcs'!$I$8:$X$8919,18,FALSE),0)</f>
        <v>0</v>
      </c>
      <c r="K7358" s="37">
        <f t="shared" ca="1" si="343"/>
        <v>5.1529411764705876E-3</v>
      </c>
      <c r="L7358" s="37">
        <f ca="1">IFERROR(VLOOKUP($E7358&amp;"-1",'PTE - Segment Emissions Calcs'!$I$8:$Z$8919,20,FALSE),0)</f>
        <v>5.1529411764705876E-3</v>
      </c>
      <c r="M7358" s="37">
        <f ca="1">IFERROR(VLOOKUP($E7358&amp;"-2",'PTE - Segment Emissions Calcs'!$I$8:$Z$8919,20,FALSE),0)</f>
        <v>0</v>
      </c>
      <c r="N7358" s="37">
        <f t="shared" ca="1" si="344"/>
        <v>5.1529411764705876E-3</v>
      </c>
      <c r="O7358" s="38">
        <f t="array" aca="1" ref="O7358" ca="1">IF($H7358="TOTAL HAP",H7358,MAX(IF('PTE - Segment Emissions Calcs'!$B$8:$B$8919=$B7358,'PTE - Segment Emissions Calcs'!$V$8:$V$8919,)))</f>
        <v>1.176470588235294E-3</v>
      </c>
      <c r="P7358" s="38">
        <f t="array" aca="1" ref="P7358" ca="1">IF($H7358="TOTAL HAP",K7358,MAX(IF('PTE - Segment Emissions Calcs'!$B$8:$B$8919=$B7358,'PTE - Segment Emissions Calcs'!$X$8:$X$8919,)))</f>
        <v>5.1529411764705876E-3</v>
      </c>
      <c r="Q7358" s="38">
        <f t="array" aca="1" ref="Q7358" ca="1">IF($H7358="TOTAL HAP",N7358,MAX(IF('PTE - Segment Emissions Calcs'!$B$8:$B$8919=$B7358,'PTE - Segment Emissions Calcs'!$Z$8:$Z$8919,)))</f>
        <v>5.1529411764705876E-3</v>
      </c>
      <c r="R7358" s="74"/>
    </row>
    <row r="7359" spans="1:18" x14ac:dyDescent="0.25">
      <c r="A7359" s="32"/>
      <c r="B7359" s="32"/>
      <c r="C7359" s="34" t="s">
        <v>24</v>
      </c>
      <c r="D7359" s="59"/>
      <c r="E7359" s="59"/>
      <c r="F7359" s="59">
        <f ca="1">IFERROR(VLOOKUP($E7359&amp;"-1",'PTE - Segment Emissions Calcs'!$I$8:$V$8919,16,FALSE),0)</f>
        <v>1.0784313725490196E-2</v>
      </c>
      <c r="G7359" s="59">
        <f ca="1">IFERROR(VLOOKUP($E7359&amp;"-2",'PTE - Segment Emissions Calcs'!$I$8:$V$8919,16,FALSE),0)</f>
        <v>0</v>
      </c>
      <c r="H7359" s="36">
        <f t="shared" ca="1" si="342"/>
        <v>1.0784313725490196E-2</v>
      </c>
      <c r="I7359" s="37">
        <f ca="1">IFERROR(VLOOKUP($E7359&amp;"-1",'PTE - Segment Emissions Calcs'!$I$8:$X$8919,18,FALSE),0)</f>
        <v>4.7235294117647056E-2</v>
      </c>
      <c r="J7359" s="37">
        <f ca="1">IFERROR(VLOOKUP($E7359&amp;"-2",'PTE - Segment Emissions Calcs'!$I$8:$X$8919,18,FALSE),0)</f>
        <v>0</v>
      </c>
      <c r="K7359" s="37">
        <f t="shared" ca="1" si="343"/>
        <v>4.7235294117647056E-2</v>
      </c>
      <c r="L7359" s="37">
        <f ca="1">IFERROR(VLOOKUP($E7359&amp;"-1",'PTE - Segment Emissions Calcs'!$I$8:$Z$8919,20,FALSE),0)</f>
        <v>4.7235294117647056E-2</v>
      </c>
      <c r="M7359" s="37">
        <f ca="1">IFERROR(VLOOKUP($E7359&amp;"-2",'PTE - Segment Emissions Calcs'!$I$8:$Z$8919,20,FALSE),0)</f>
        <v>0</v>
      </c>
      <c r="N7359" s="37">
        <f t="shared" ca="1" si="344"/>
        <v>4.7235294117647056E-2</v>
      </c>
      <c r="O7359" s="38">
        <f t="array" aca="1" ref="O7359" ca="1">IF($H7359="TOTAL HAP",H7359,MAX(IF('PTE - Segment Emissions Calcs'!$B$8:$B$8919=$B7359,'PTE - Segment Emissions Calcs'!$V$8:$V$8919,)))</f>
        <v>1.0784313725490196E-2</v>
      </c>
      <c r="P7359" s="38">
        <f t="array" aca="1" ref="P7359" ca="1">IF($H7359="TOTAL HAP",K7359,MAX(IF('PTE - Segment Emissions Calcs'!$B$8:$B$8919=$B7359,'PTE - Segment Emissions Calcs'!$X$8:$X$8919,)))</f>
        <v>4.7235294117647056E-2</v>
      </c>
      <c r="Q7359" s="38">
        <f t="array" aca="1" ref="Q7359" ca="1">IF($H7359="TOTAL HAP",N7359,MAX(IF('PTE - Segment Emissions Calcs'!$B$8:$B$8919=$B7359,'PTE - Segment Emissions Calcs'!$Z$8:$Z$8919,)))</f>
        <v>4.7235294117647056E-2</v>
      </c>
      <c r="R7359" s="74"/>
    </row>
    <row r="7360" spans="1:18" x14ac:dyDescent="0.25">
      <c r="A7360" s="32"/>
      <c r="B7360" s="32"/>
      <c r="C7360" s="34" t="s">
        <v>25</v>
      </c>
      <c r="D7360" s="59"/>
      <c r="E7360" s="59"/>
      <c r="F7360" s="59">
        <f ca="1">IFERROR(VLOOKUP($E7360&amp;"-1",'PTE - Segment Emissions Calcs'!$I$8:$V$8919,16,FALSE),0)</f>
        <v>233.28800000000004</v>
      </c>
      <c r="G7360" s="59">
        <f ca="1">IFERROR(VLOOKUP($E7360&amp;"-2",'PTE - Segment Emissions Calcs'!$I$8:$V$8919,16,FALSE),0)</f>
        <v>0</v>
      </c>
      <c r="H7360" s="36">
        <f t="shared" ca="1" si="342"/>
        <v>233.28800000000004</v>
      </c>
      <c r="I7360" s="37">
        <f ca="1">IFERROR(VLOOKUP($E7360&amp;"-1",'PTE - Segment Emissions Calcs'!$I$8:$X$8919,18,FALSE),0)</f>
        <v>1021.8014400000002</v>
      </c>
      <c r="J7360" s="37">
        <f ca="1">IFERROR(VLOOKUP($E7360&amp;"-2",'PTE - Segment Emissions Calcs'!$I$8:$X$8919,18,FALSE),0)</f>
        <v>0</v>
      </c>
      <c r="K7360" s="37">
        <f t="shared" ca="1" si="343"/>
        <v>1021.8014400000002</v>
      </c>
      <c r="L7360" s="37">
        <f ca="1">IFERROR(VLOOKUP($E7360&amp;"-1",'PTE - Segment Emissions Calcs'!$I$8:$Z$8919,20,FALSE),0)</f>
        <v>1021.8014400000002</v>
      </c>
      <c r="M7360" s="37">
        <f ca="1">IFERROR(VLOOKUP($E7360&amp;"-2",'PTE - Segment Emissions Calcs'!$I$8:$Z$8919,20,FALSE),0)</f>
        <v>0</v>
      </c>
      <c r="N7360" s="37">
        <f t="shared" ca="1" si="344"/>
        <v>1021.8014400000002</v>
      </c>
      <c r="O7360" s="38">
        <f t="array" aca="1" ref="O7360" ca="1">IF($H7360="TOTAL HAP",H7360,MAX(IF('PTE - Segment Emissions Calcs'!$B$8:$B$8919=$B7360,'PTE - Segment Emissions Calcs'!$V$8:$V$8919,)))</f>
        <v>233.28800000000004</v>
      </c>
      <c r="P7360" s="38">
        <f t="array" aca="1" ref="P7360" ca="1">IF($H7360="TOTAL HAP",K7360,MAX(IF('PTE - Segment Emissions Calcs'!$B$8:$B$8919=$B7360,'PTE - Segment Emissions Calcs'!$X$8:$X$8919,)))</f>
        <v>1021.8014400000002</v>
      </c>
      <c r="Q7360" s="38">
        <f t="array" aca="1" ref="Q7360" ca="1">IF($H7360="TOTAL HAP",N7360,MAX(IF('PTE - Segment Emissions Calcs'!$B$8:$B$8919=$B7360,'PTE - Segment Emissions Calcs'!$Z$8:$Z$8919,)))</f>
        <v>1021.8014400000002</v>
      </c>
      <c r="R7360" s="74"/>
    </row>
    <row r="7361" spans="1:18" x14ac:dyDescent="0.25">
      <c r="A7361" s="32"/>
      <c r="B7361" s="32"/>
      <c r="C7361" s="34" t="s">
        <v>26</v>
      </c>
      <c r="D7361" s="59"/>
      <c r="E7361" s="59"/>
      <c r="F7361" s="59">
        <f ca="1">IFERROR(VLOOKUP($E7361&amp;"-1",'PTE - Segment Emissions Calcs'!$I$8:$V$8919,16,FALSE),0)</f>
        <v>4.4000000000000003E-3</v>
      </c>
      <c r="G7361" s="59">
        <f ca="1">IFERROR(VLOOKUP($E7361&amp;"-2",'PTE - Segment Emissions Calcs'!$I$8:$V$8919,16,FALSE),0)</f>
        <v>0</v>
      </c>
      <c r="H7361" s="36">
        <f t="shared" ca="1" si="342"/>
        <v>4.4000000000000003E-3</v>
      </c>
      <c r="I7361" s="37">
        <f ca="1">IFERROR(VLOOKUP($E7361&amp;"-1",'PTE - Segment Emissions Calcs'!$I$8:$X$8919,18,FALSE),0)</f>
        <v>1.9272000000000001E-2</v>
      </c>
      <c r="J7361" s="37">
        <f ca="1">IFERROR(VLOOKUP($E7361&amp;"-2",'PTE - Segment Emissions Calcs'!$I$8:$X$8919,18,FALSE),0)</f>
        <v>0</v>
      </c>
      <c r="K7361" s="37">
        <f t="shared" ca="1" si="343"/>
        <v>1.9272000000000001E-2</v>
      </c>
      <c r="L7361" s="37">
        <f ca="1">IFERROR(VLOOKUP($E7361&amp;"-1",'PTE - Segment Emissions Calcs'!$I$8:$Z$8919,20,FALSE),0)</f>
        <v>1.9272000000000001E-2</v>
      </c>
      <c r="M7361" s="37">
        <f ca="1">IFERROR(VLOOKUP($E7361&amp;"-2",'PTE - Segment Emissions Calcs'!$I$8:$Z$8919,20,FALSE),0)</f>
        <v>0</v>
      </c>
      <c r="N7361" s="37">
        <f t="shared" ca="1" si="344"/>
        <v>1.9272000000000001E-2</v>
      </c>
      <c r="O7361" s="38">
        <f t="array" aca="1" ref="O7361" ca="1">IF($H7361="TOTAL HAP",H7361,MAX(IF('PTE - Segment Emissions Calcs'!$B$8:$B$8919=$B7361,'PTE - Segment Emissions Calcs'!$V$8:$V$8919,)))</f>
        <v>4.4000000000000003E-3</v>
      </c>
      <c r="P7361" s="38">
        <f t="array" aca="1" ref="P7361" ca="1">IF($H7361="TOTAL HAP",K7361,MAX(IF('PTE - Segment Emissions Calcs'!$B$8:$B$8919=$B7361,'PTE - Segment Emissions Calcs'!$X$8:$X$8919,)))</f>
        <v>1.9272000000000001E-2</v>
      </c>
      <c r="Q7361" s="38">
        <f t="array" aca="1" ref="Q7361" ca="1">IF($H7361="TOTAL HAP",N7361,MAX(IF('PTE - Segment Emissions Calcs'!$B$8:$B$8919=$B7361,'PTE - Segment Emissions Calcs'!$Z$8:$Z$8919,)))</f>
        <v>1.9272000000000001E-2</v>
      </c>
      <c r="R7361" s="74"/>
    </row>
    <row r="7362" spans="1:18" x14ac:dyDescent="0.25">
      <c r="A7362" s="32"/>
      <c r="B7362" s="32"/>
      <c r="C7362" s="34" t="s">
        <v>27</v>
      </c>
      <c r="D7362" s="59"/>
      <c r="E7362" s="59"/>
      <c r="F7362" s="59">
        <f ca="1">IFERROR(VLOOKUP($E7362&amp;"-1",'PTE - Segment Emissions Calcs'!$I$8:$V$8919,16,FALSE),0)</f>
        <v>4.4000000000000007E-4</v>
      </c>
      <c r="G7362" s="59">
        <f ca="1">IFERROR(VLOOKUP($E7362&amp;"-2",'PTE - Segment Emissions Calcs'!$I$8:$V$8919,16,FALSE),0)</f>
        <v>0</v>
      </c>
      <c r="H7362" s="36">
        <f t="shared" ca="1" si="342"/>
        <v>4.4000000000000007E-4</v>
      </c>
      <c r="I7362" s="37">
        <f ca="1">IFERROR(VLOOKUP($E7362&amp;"-1",'PTE - Segment Emissions Calcs'!$I$8:$X$8919,18,FALSE),0)</f>
        <v>1.9272000000000002E-3</v>
      </c>
      <c r="J7362" s="37">
        <f ca="1">IFERROR(VLOOKUP($E7362&amp;"-2",'PTE - Segment Emissions Calcs'!$I$8:$X$8919,18,FALSE),0)</f>
        <v>0</v>
      </c>
      <c r="K7362" s="37">
        <f t="shared" ca="1" si="343"/>
        <v>1.9272000000000002E-3</v>
      </c>
      <c r="L7362" s="37">
        <f ca="1">IFERROR(VLOOKUP($E7362&amp;"-1",'PTE - Segment Emissions Calcs'!$I$8:$Z$8919,20,FALSE),0)</f>
        <v>1.9272000000000002E-3</v>
      </c>
      <c r="M7362" s="37">
        <f ca="1">IFERROR(VLOOKUP($E7362&amp;"-2",'PTE - Segment Emissions Calcs'!$I$8:$Z$8919,20,FALSE),0)</f>
        <v>0</v>
      </c>
      <c r="N7362" s="37">
        <f t="shared" ca="1" si="344"/>
        <v>1.9272000000000002E-3</v>
      </c>
      <c r="O7362" s="38">
        <f t="array" aca="1" ref="O7362" ca="1">IF($H7362="TOTAL HAP",H7362,MAX(IF('PTE - Segment Emissions Calcs'!$B$8:$B$8919=$B7362,'PTE - Segment Emissions Calcs'!$V$8:$V$8919,)))</f>
        <v>4.4000000000000007E-4</v>
      </c>
      <c r="P7362" s="38">
        <f t="array" aca="1" ref="P7362" ca="1">IF($H7362="TOTAL HAP",K7362,MAX(IF('PTE - Segment Emissions Calcs'!$B$8:$B$8919=$B7362,'PTE - Segment Emissions Calcs'!$X$8:$X$8919,)))</f>
        <v>1.9272000000000002E-3</v>
      </c>
      <c r="Q7362" s="38">
        <f t="array" aca="1" ref="Q7362" ca="1">IF($H7362="TOTAL HAP",N7362,MAX(IF('PTE - Segment Emissions Calcs'!$B$8:$B$8919=$B7362,'PTE - Segment Emissions Calcs'!$Z$8:$Z$8919,)))</f>
        <v>1.9272000000000002E-3</v>
      </c>
      <c r="R7362" s="74"/>
    </row>
    <row r="7363" spans="1:18" x14ac:dyDescent="0.25">
      <c r="A7363" s="32"/>
      <c r="B7363" s="32"/>
      <c r="C7363" s="34" t="s">
        <v>28</v>
      </c>
      <c r="D7363" s="59"/>
      <c r="E7363" s="59"/>
      <c r="F7363" s="59">
        <f ca="1">IFERROR(VLOOKUP($E7363&amp;"-1",'PTE - Segment Emissions Calcs'!$I$8:$V$8919,16,FALSE),0)</f>
        <v>233.52912000000006</v>
      </c>
      <c r="G7363" s="59">
        <f ca="1">IFERROR(VLOOKUP($E7363&amp;"-2",'PTE - Segment Emissions Calcs'!$I$8:$V$8919,16,FALSE),0)</f>
        <v>0</v>
      </c>
      <c r="H7363" s="36">
        <f t="shared" ca="1" si="342"/>
        <v>233.52912000000006</v>
      </c>
      <c r="I7363" s="37">
        <f ca="1">IFERROR(VLOOKUP($E7363&amp;"-1",'PTE - Segment Emissions Calcs'!$I$8:$X$8919,18,FALSE),0)</f>
        <v>1022.8575456000003</v>
      </c>
      <c r="J7363" s="37">
        <f ca="1">IFERROR(VLOOKUP($E7363&amp;"-2",'PTE - Segment Emissions Calcs'!$I$8:$X$8919,18,FALSE),0)</f>
        <v>0</v>
      </c>
      <c r="K7363" s="37">
        <f t="shared" ca="1" si="343"/>
        <v>1022.8575456000003</v>
      </c>
      <c r="L7363" s="37">
        <f ca="1">IFERROR(VLOOKUP($E7363&amp;"-1",'PTE - Segment Emissions Calcs'!$I$8:$Z$8919,20,FALSE),0)</f>
        <v>1022.8575456000003</v>
      </c>
      <c r="M7363" s="37">
        <f ca="1">IFERROR(VLOOKUP($E7363&amp;"-2",'PTE - Segment Emissions Calcs'!$I$8:$Z$8919,20,FALSE),0)</f>
        <v>0</v>
      </c>
      <c r="N7363" s="37">
        <f t="shared" ca="1" si="344"/>
        <v>1022.8575456000003</v>
      </c>
      <c r="O7363" s="38">
        <f t="array" aca="1" ref="O7363" ca="1">IF($H7363="TOTAL HAP",H7363,MAX(IF('PTE - Segment Emissions Calcs'!$B$8:$B$8919=$B7363,'PTE - Segment Emissions Calcs'!$V$8:$V$8919,)))</f>
        <v>233.52912000000006</v>
      </c>
      <c r="P7363" s="38">
        <f t="array" aca="1" ref="P7363" ca="1">IF($H7363="TOTAL HAP",K7363,MAX(IF('PTE - Segment Emissions Calcs'!$B$8:$B$8919=$B7363,'PTE - Segment Emissions Calcs'!$X$8:$X$8919,)))</f>
        <v>1022.8575456000003</v>
      </c>
      <c r="Q7363" s="38">
        <f t="array" aca="1" ref="Q7363" ca="1">IF($H7363="TOTAL HAP",N7363,MAX(IF('PTE - Segment Emissions Calcs'!$B$8:$B$8919=$B7363,'PTE - Segment Emissions Calcs'!$Z$8:$Z$8919,)))</f>
        <v>1022.8575456000003</v>
      </c>
      <c r="R7363" s="74"/>
    </row>
    <row r="7364" spans="1:18" x14ac:dyDescent="0.25">
      <c r="A7364" s="32"/>
      <c r="B7364" s="32"/>
      <c r="C7364" s="34" t="s">
        <v>29</v>
      </c>
      <c r="D7364" s="59"/>
      <c r="E7364" s="59"/>
      <c r="F7364" s="59">
        <f ca="1">IFERROR(VLOOKUP($E7364&amp;"-1",'PTE - Segment Emissions Calcs'!$I$8:$V$8919,16,FALSE),0)</f>
        <v>3.8630574215686286E-3</v>
      </c>
      <c r="G7364" s="59">
        <f ca="1">IFERROR(VLOOKUP($E7364&amp;"-2",'PTE - Segment Emissions Calcs'!$I$8:$V$8919,16,FALSE),0)</f>
        <v>0</v>
      </c>
      <c r="H7364" s="36">
        <f t="shared" ca="1" si="342"/>
        <v>3.8630574215686286E-3</v>
      </c>
      <c r="I7364" s="37">
        <f ca="1">IFERROR(VLOOKUP($E7364&amp;"-1",'PTE - Segment Emissions Calcs'!$I$8:$X$8919,18,FALSE),0)</f>
        <v>1.6920191506470596E-2</v>
      </c>
      <c r="J7364" s="37">
        <f ca="1">IFERROR(VLOOKUP($E7364&amp;"-2",'PTE - Segment Emissions Calcs'!$I$8:$X$8919,18,FALSE),0)</f>
        <v>0</v>
      </c>
      <c r="K7364" s="37">
        <f t="shared" ca="1" si="343"/>
        <v>1.6920191506470596E-2</v>
      </c>
      <c r="L7364" s="37">
        <f ca="1">IFERROR(VLOOKUP($E7364&amp;"-1",'PTE - Segment Emissions Calcs'!$I$8:$Z$8919,20,FALSE),0)</f>
        <v>1.6920191506470596E-2</v>
      </c>
      <c r="M7364" s="37">
        <f ca="1">IFERROR(VLOOKUP($E7364&amp;"-2",'PTE - Segment Emissions Calcs'!$I$8:$Z$8919,20,FALSE),0)</f>
        <v>0</v>
      </c>
      <c r="N7364" s="37">
        <f t="shared" ca="1" si="344"/>
        <v>1.6920191506470596E-2</v>
      </c>
      <c r="O7364" s="38">
        <f t="array" aca="1" ref="O7364" ca="1">IF($H7364="TOTAL HAP",H7364,MAX(IF('PTE - Segment Emissions Calcs'!$B$8:$B$8919=$B7364,'PTE - Segment Emissions Calcs'!$V$8:$V$8919,)))</f>
        <v>3.8630574215686286E-3</v>
      </c>
      <c r="P7364" s="38">
        <f t="array" aca="1" ref="P7364" ca="1">IF($H7364="TOTAL HAP",K7364,MAX(IF('PTE - Segment Emissions Calcs'!$B$8:$B$8919=$B7364,'PTE - Segment Emissions Calcs'!$X$8:$X$8919,)))</f>
        <v>1.6920191506470596E-2</v>
      </c>
      <c r="Q7364" s="38">
        <f t="array" aca="1" ref="Q7364" ca="1">IF($H7364="TOTAL HAP",N7364,MAX(IF('PTE - Segment Emissions Calcs'!$B$8:$B$8919=$B7364,'PTE - Segment Emissions Calcs'!$Z$8:$Z$8919,)))</f>
        <v>1.6920191506470596E-2</v>
      </c>
      <c r="R7364" s="74"/>
    </row>
    <row r="7365" spans="1:18" x14ac:dyDescent="0.25">
      <c r="A7365" s="32"/>
      <c r="B7365" s="32"/>
      <c r="C7365" s="34" t="s">
        <v>100</v>
      </c>
      <c r="D7365" s="59"/>
      <c r="E7365" s="59"/>
      <c r="F7365" s="59">
        <f ca="1">IFERROR(VLOOKUP($E7365&amp;"-1",'PTE - Segment Emissions Calcs'!$I$8:$V$8919,16,FALSE),0)</f>
        <v>4.7058823529411763E-8</v>
      </c>
      <c r="G7365" s="59">
        <f ca="1">IFERROR(VLOOKUP($E7365&amp;"-2",'PTE - Segment Emissions Calcs'!$I$8:$V$8919,16,FALSE),0)</f>
        <v>0</v>
      </c>
      <c r="H7365" s="36">
        <f t="shared" ca="1" si="342"/>
        <v>4.7058823529411763E-8</v>
      </c>
      <c r="I7365" s="37">
        <f ca="1">IFERROR(VLOOKUP($E7365&amp;"-1",'PTE - Segment Emissions Calcs'!$I$8:$X$8919,18,FALSE),0)</f>
        <v>2.0611764705882354E-7</v>
      </c>
      <c r="J7365" s="37">
        <f ca="1">IFERROR(VLOOKUP($E7365&amp;"-2",'PTE - Segment Emissions Calcs'!$I$8:$X$8919,18,FALSE),0)</f>
        <v>0</v>
      </c>
      <c r="K7365" s="37">
        <f t="shared" ca="1" si="343"/>
        <v>2.0611764705882354E-7</v>
      </c>
      <c r="L7365" s="37">
        <f ca="1">IFERROR(VLOOKUP($E7365&amp;"-1",'PTE - Segment Emissions Calcs'!$I$8:$Z$8919,20,FALSE),0)</f>
        <v>2.0611764705882354E-7</v>
      </c>
      <c r="M7365" s="37">
        <f ca="1">IFERROR(VLOOKUP($E7365&amp;"-2",'PTE - Segment Emissions Calcs'!$I$8:$Z$8919,20,FALSE),0)</f>
        <v>0</v>
      </c>
      <c r="N7365" s="37">
        <f t="shared" ca="1" si="344"/>
        <v>2.0611764705882354E-7</v>
      </c>
      <c r="O7365" s="38">
        <f t="array" aca="1" ref="O7365" ca="1">IF($H7365="TOTAL HAP",H7365,MAX(IF('PTE - Segment Emissions Calcs'!$B$8:$B$8919=$B7365,'PTE - Segment Emissions Calcs'!$V$8:$V$8919,)))</f>
        <v>4.7058823529411763E-8</v>
      </c>
      <c r="P7365" s="38">
        <f t="array" aca="1" ref="P7365" ca="1">IF($H7365="TOTAL HAP",K7365,MAX(IF('PTE - Segment Emissions Calcs'!$B$8:$B$8919=$B7365,'PTE - Segment Emissions Calcs'!$X$8:$X$8919,)))</f>
        <v>2.0611764705882354E-7</v>
      </c>
      <c r="Q7365" s="38">
        <f t="array" aca="1" ref="Q7365" ca="1">IF($H7365="TOTAL HAP",N7365,MAX(IF('PTE - Segment Emissions Calcs'!$B$8:$B$8919=$B7365,'PTE - Segment Emissions Calcs'!$Z$8:$Z$8919,)))</f>
        <v>2.0611764705882354E-7</v>
      </c>
      <c r="R7365" s="74"/>
    </row>
    <row r="7366" spans="1:18" x14ac:dyDescent="0.25">
      <c r="A7366" s="32"/>
      <c r="B7366" s="32"/>
      <c r="C7366" s="34" t="s">
        <v>31</v>
      </c>
      <c r="D7366" s="59"/>
      <c r="E7366" s="59"/>
      <c r="F7366" s="59">
        <f ca="1">IFERROR(VLOOKUP($E7366&amp;"-1",'PTE - Segment Emissions Calcs'!$I$8:$V$8919,16,FALSE),0)</f>
        <v>3.5294117647058823E-9</v>
      </c>
      <c r="G7366" s="59">
        <f ca="1">IFERROR(VLOOKUP($E7366&amp;"-2",'PTE - Segment Emissions Calcs'!$I$8:$V$8919,16,FALSE),0)</f>
        <v>0</v>
      </c>
      <c r="H7366" s="36">
        <f t="shared" ca="1" si="342"/>
        <v>3.5294117647058823E-9</v>
      </c>
      <c r="I7366" s="37">
        <f ca="1">IFERROR(VLOOKUP($E7366&amp;"-1",'PTE - Segment Emissions Calcs'!$I$8:$X$8919,18,FALSE),0)</f>
        <v>1.5458823529411765E-8</v>
      </c>
      <c r="J7366" s="37">
        <f ca="1">IFERROR(VLOOKUP($E7366&amp;"-2",'PTE - Segment Emissions Calcs'!$I$8:$X$8919,18,FALSE),0)</f>
        <v>0</v>
      </c>
      <c r="K7366" s="37">
        <f t="shared" ca="1" si="343"/>
        <v>1.5458823529411765E-8</v>
      </c>
      <c r="L7366" s="37">
        <f ca="1">IFERROR(VLOOKUP($E7366&amp;"-1",'PTE - Segment Emissions Calcs'!$I$8:$Z$8919,20,FALSE),0)</f>
        <v>1.5458823529411765E-8</v>
      </c>
      <c r="M7366" s="37">
        <f ca="1">IFERROR(VLOOKUP($E7366&amp;"-2",'PTE - Segment Emissions Calcs'!$I$8:$Z$8919,20,FALSE),0)</f>
        <v>0</v>
      </c>
      <c r="N7366" s="37">
        <f t="shared" ca="1" si="344"/>
        <v>1.5458823529411765E-8</v>
      </c>
      <c r="O7366" s="38">
        <f t="array" aca="1" ref="O7366" ca="1">IF($H7366="TOTAL HAP",H7366,MAX(IF('PTE - Segment Emissions Calcs'!$B$8:$B$8919=$B7366,'PTE - Segment Emissions Calcs'!$V$8:$V$8919,)))</f>
        <v>3.5294117647058823E-9</v>
      </c>
      <c r="P7366" s="38">
        <f t="array" aca="1" ref="P7366" ca="1">IF($H7366="TOTAL HAP",K7366,MAX(IF('PTE - Segment Emissions Calcs'!$B$8:$B$8919=$B7366,'PTE - Segment Emissions Calcs'!$X$8:$X$8919,)))</f>
        <v>1.5458823529411765E-8</v>
      </c>
      <c r="Q7366" s="38">
        <f t="array" aca="1" ref="Q7366" ca="1">IF($H7366="TOTAL HAP",N7366,MAX(IF('PTE - Segment Emissions Calcs'!$B$8:$B$8919=$B7366,'PTE - Segment Emissions Calcs'!$Z$8:$Z$8919,)))</f>
        <v>1.5458823529411765E-8</v>
      </c>
      <c r="R7366" s="74"/>
    </row>
    <row r="7367" spans="1:18" x14ac:dyDescent="0.25">
      <c r="A7367" s="32"/>
      <c r="B7367" s="32"/>
      <c r="C7367" s="34" t="s">
        <v>32</v>
      </c>
      <c r="D7367" s="59"/>
      <c r="E7367" s="59"/>
      <c r="F7367" s="59">
        <f ca="1">IFERROR(VLOOKUP($E7367&amp;"-1",'PTE - Segment Emissions Calcs'!$I$8:$V$8919,16,FALSE),0)</f>
        <v>3.1372549019607844E-8</v>
      </c>
      <c r="G7367" s="59">
        <f ca="1">IFERROR(VLOOKUP($E7367&amp;"-2",'PTE - Segment Emissions Calcs'!$I$8:$V$8919,16,FALSE),0)</f>
        <v>0</v>
      </c>
      <c r="H7367" s="36">
        <f t="shared" ca="1" si="342"/>
        <v>3.1372549019607844E-8</v>
      </c>
      <c r="I7367" s="37">
        <f ca="1">IFERROR(VLOOKUP($E7367&amp;"-1",'PTE - Segment Emissions Calcs'!$I$8:$X$8919,18,FALSE),0)</f>
        <v>1.3741176470588235E-7</v>
      </c>
      <c r="J7367" s="37">
        <f ca="1">IFERROR(VLOOKUP($E7367&amp;"-2",'PTE - Segment Emissions Calcs'!$I$8:$X$8919,18,FALSE),0)</f>
        <v>0</v>
      </c>
      <c r="K7367" s="37">
        <f t="shared" ca="1" si="343"/>
        <v>1.3741176470588235E-7</v>
      </c>
      <c r="L7367" s="37">
        <f ca="1">IFERROR(VLOOKUP($E7367&amp;"-1",'PTE - Segment Emissions Calcs'!$I$8:$Z$8919,20,FALSE),0)</f>
        <v>1.3741176470588235E-7</v>
      </c>
      <c r="M7367" s="37">
        <f ca="1">IFERROR(VLOOKUP($E7367&amp;"-2",'PTE - Segment Emissions Calcs'!$I$8:$Z$8919,20,FALSE),0)</f>
        <v>0</v>
      </c>
      <c r="N7367" s="37">
        <f t="shared" ca="1" si="344"/>
        <v>1.3741176470588235E-7</v>
      </c>
      <c r="O7367" s="38">
        <f t="array" aca="1" ref="O7367" ca="1">IF($H7367="TOTAL HAP",H7367,MAX(IF('PTE - Segment Emissions Calcs'!$B$8:$B$8919=$B7367,'PTE - Segment Emissions Calcs'!$V$8:$V$8919,)))</f>
        <v>3.1372549019607844E-8</v>
      </c>
      <c r="P7367" s="38">
        <f t="array" aca="1" ref="P7367" ca="1">IF($H7367="TOTAL HAP",K7367,MAX(IF('PTE - Segment Emissions Calcs'!$B$8:$B$8919=$B7367,'PTE - Segment Emissions Calcs'!$X$8:$X$8919,)))</f>
        <v>1.3741176470588235E-7</v>
      </c>
      <c r="Q7367" s="38">
        <f t="array" aca="1" ref="Q7367" ca="1">IF($H7367="TOTAL HAP",N7367,MAX(IF('PTE - Segment Emissions Calcs'!$B$8:$B$8919=$B7367,'PTE - Segment Emissions Calcs'!$Z$8:$Z$8919,)))</f>
        <v>1.3741176470588235E-7</v>
      </c>
      <c r="R7367" s="74"/>
    </row>
    <row r="7368" spans="1:18" x14ac:dyDescent="0.25">
      <c r="A7368" s="32"/>
      <c r="B7368" s="32"/>
      <c r="C7368" s="34" t="s">
        <v>33</v>
      </c>
      <c r="D7368" s="59"/>
      <c r="E7368" s="59"/>
      <c r="F7368" s="59">
        <f ca="1">IFERROR(VLOOKUP($E7368&amp;"-1",'PTE - Segment Emissions Calcs'!$I$8:$V$8919,16,FALSE),0)</f>
        <v>4.8600000000000002E-9</v>
      </c>
      <c r="G7368" s="59">
        <f ca="1">IFERROR(VLOOKUP($E7368&amp;"-2",'PTE - Segment Emissions Calcs'!$I$8:$V$8919,16,FALSE),0)</f>
        <v>0</v>
      </c>
      <c r="H7368" s="36">
        <f t="shared" ca="1" si="342"/>
        <v>4.8600000000000002E-9</v>
      </c>
      <c r="I7368" s="37">
        <f ca="1">IFERROR(VLOOKUP($E7368&amp;"-1",'PTE - Segment Emissions Calcs'!$I$8:$X$8919,18,FALSE),0)</f>
        <v>2.12868E-8</v>
      </c>
      <c r="J7368" s="37">
        <f ca="1">IFERROR(VLOOKUP($E7368&amp;"-2",'PTE - Segment Emissions Calcs'!$I$8:$X$8919,18,FALSE),0)</f>
        <v>0</v>
      </c>
      <c r="K7368" s="37">
        <f t="shared" ca="1" si="343"/>
        <v>2.12868E-8</v>
      </c>
      <c r="L7368" s="37">
        <f ca="1">IFERROR(VLOOKUP($E7368&amp;"-1",'PTE - Segment Emissions Calcs'!$I$8:$Z$8919,20,FALSE),0)</f>
        <v>2.12868E-8</v>
      </c>
      <c r="M7368" s="37">
        <f ca="1">IFERROR(VLOOKUP($E7368&amp;"-2",'PTE - Segment Emissions Calcs'!$I$8:$Z$8919,20,FALSE),0)</f>
        <v>0</v>
      </c>
      <c r="N7368" s="37">
        <f t="shared" ca="1" si="344"/>
        <v>2.12868E-8</v>
      </c>
      <c r="O7368" s="38">
        <f t="array" aca="1" ref="O7368" ca="1">IF($H7368="TOTAL HAP",H7368,MAX(IF('PTE - Segment Emissions Calcs'!$B$8:$B$8919=$B7368,'PTE - Segment Emissions Calcs'!$V$8:$V$8919,)))</f>
        <v>4.8600000000000002E-9</v>
      </c>
      <c r="P7368" s="38">
        <f t="array" aca="1" ref="P7368" ca="1">IF($H7368="TOTAL HAP",K7368,MAX(IF('PTE - Segment Emissions Calcs'!$B$8:$B$8919=$B7368,'PTE - Segment Emissions Calcs'!$X$8:$X$8919,)))</f>
        <v>2.12868E-8</v>
      </c>
      <c r="Q7368" s="38">
        <f t="array" aca="1" ref="Q7368" ca="1">IF($H7368="TOTAL HAP",N7368,MAX(IF('PTE - Segment Emissions Calcs'!$B$8:$B$8919=$B7368,'PTE - Segment Emissions Calcs'!$Z$8:$Z$8919,)))</f>
        <v>2.12868E-8</v>
      </c>
      <c r="R7368" s="74"/>
    </row>
    <row r="7369" spans="1:18" x14ac:dyDescent="0.25">
      <c r="A7369" s="32"/>
      <c r="B7369" s="32"/>
      <c r="C7369" s="34" t="s">
        <v>34</v>
      </c>
      <c r="D7369" s="59"/>
      <c r="E7369" s="59"/>
      <c r="F7369" s="59">
        <f ca="1">IFERROR(VLOOKUP($E7369&amp;"-1",'PTE - Segment Emissions Calcs'!$I$8:$V$8919,16,FALSE),0)</f>
        <v>1.3060000000000001E-8</v>
      </c>
      <c r="G7369" s="59">
        <f ca="1">IFERROR(VLOOKUP($E7369&amp;"-2",'PTE - Segment Emissions Calcs'!$I$8:$V$8919,16,FALSE),0)</f>
        <v>0</v>
      </c>
      <c r="H7369" s="36">
        <f t="shared" ca="1" si="342"/>
        <v>1.3060000000000001E-8</v>
      </c>
      <c r="I7369" s="37">
        <f ca="1">IFERROR(VLOOKUP($E7369&amp;"-1",'PTE - Segment Emissions Calcs'!$I$8:$X$8919,18,FALSE),0)</f>
        <v>5.7202800000000002E-8</v>
      </c>
      <c r="J7369" s="37">
        <f ca="1">IFERROR(VLOOKUP($E7369&amp;"-2",'PTE - Segment Emissions Calcs'!$I$8:$X$8919,18,FALSE),0)</f>
        <v>0</v>
      </c>
      <c r="K7369" s="37">
        <f t="shared" ca="1" si="343"/>
        <v>5.7202800000000002E-8</v>
      </c>
      <c r="L7369" s="37">
        <f ca="1">IFERROR(VLOOKUP($E7369&amp;"-1",'PTE - Segment Emissions Calcs'!$I$8:$Z$8919,20,FALSE),0)</f>
        <v>5.7202800000000002E-8</v>
      </c>
      <c r="M7369" s="37">
        <f ca="1">IFERROR(VLOOKUP($E7369&amp;"-2",'PTE - Segment Emissions Calcs'!$I$8:$Z$8919,20,FALSE),0)</f>
        <v>0</v>
      </c>
      <c r="N7369" s="37">
        <f t="shared" ca="1" si="344"/>
        <v>5.7202800000000002E-8</v>
      </c>
      <c r="O7369" s="38">
        <f t="array" aca="1" ref="O7369" ca="1">IF($H7369="TOTAL HAP",H7369,MAX(IF('PTE - Segment Emissions Calcs'!$B$8:$B$8919=$B7369,'PTE - Segment Emissions Calcs'!$V$8:$V$8919,)))</f>
        <v>1.3060000000000001E-8</v>
      </c>
      <c r="P7369" s="38">
        <f t="array" aca="1" ref="P7369" ca="1">IF($H7369="TOTAL HAP",K7369,MAX(IF('PTE - Segment Emissions Calcs'!$B$8:$B$8919=$B7369,'PTE - Segment Emissions Calcs'!$X$8:$X$8919,)))</f>
        <v>5.7202800000000002E-8</v>
      </c>
      <c r="Q7369" s="38">
        <f t="array" aca="1" ref="Q7369" ca="1">IF($H7369="TOTAL HAP",N7369,MAX(IF('PTE - Segment Emissions Calcs'!$B$8:$B$8919=$B7369,'PTE - Segment Emissions Calcs'!$Z$8:$Z$8919,)))</f>
        <v>5.7202800000000002E-8</v>
      </c>
      <c r="R7369" s="74"/>
    </row>
    <row r="7370" spans="1:18" x14ac:dyDescent="0.25">
      <c r="A7370" s="32"/>
      <c r="B7370" s="32"/>
      <c r="C7370" s="34" t="s">
        <v>35</v>
      </c>
      <c r="D7370" s="59"/>
      <c r="E7370" s="59"/>
      <c r="F7370" s="59">
        <f ca="1">IFERROR(VLOOKUP($E7370&amp;"-1",'PTE - Segment Emissions Calcs'!$I$8:$V$8919,16,FALSE),0)</f>
        <v>9.46E-9</v>
      </c>
      <c r="G7370" s="59">
        <f ca="1">IFERROR(VLOOKUP($E7370&amp;"-2",'PTE - Segment Emissions Calcs'!$I$8:$V$8919,16,FALSE),0)</f>
        <v>0</v>
      </c>
      <c r="H7370" s="36">
        <f t="shared" ca="1" si="342"/>
        <v>9.46E-9</v>
      </c>
      <c r="I7370" s="37">
        <f ca="1">IFERROR(VLOOKUP($E7370&amp;"-1",'PTE - Segment Emissions Calcs'!$I$8:$X$8919,18,FALSE),0)</f>
        <v>4.1434799999999996E-8</v>
      </c>
      <c r="J7370" s="37">
        <f ca="1">IFERROR(VLOOKUP($E7370&amp;"-2",'PTE - Segment Emissions Calcs'!$I$8:$X$8919,18,FALSE),0)</f>
        <v>0</v>
      </c>
      <c r="K7370" s="37">
        <f t="shared" ca="1" si="343"/>
        <v>4.1434799999999996E-8</v>
      </c>
      <c r="L7370" s="37">
        <f ca="1">IFERROR(VLOOKUP($E7370&amp;"-1",'PTE - Segment Emissions Calcs'!$I$8:$Z$8919,20,FALSE),0)</f>
        <v>4.1434799999999996E-8</v>
      </c>
      <c r="M7370" s="37">
        <f ca="1">IFERROR(VLOOKUP($E7370&amp;"-2",'PTE - Segment Emissions Calcs'!$I$8:$Z$8919,20,FALSE),0)</f>
        <v>0</v>
      </c>
      <c r="N7370" s="37">
        <f t="shared" ca="1" si="344"/>
        <v>4.1434799999999996E-8</v>
      </c>
      <c r="O7370" s="38">
        <f t="array" aca="1" ref="O7370" ca="1">IF($H7370="TOTAL HAP",H7370,MAX(IF('PTE - Segment Emissions Calcs'!$B$8:$B$8919=$B7370,'PTE - Segment Emissions Calcs'!$V$8:$V$8919,)))</f>
        <v>9.46E-9</v>
      </c>
      <c r="P7370" s="38">
        <f t="array" aca="1" ref="P7370" ca="1">IF($H7370="TOTAL HAP",K7370,MAX(IF('PTE - Segment Emissions Calcs'!$B$8:$B$8919=$B7370,'PTE - Segment Emissions Calcs'!$X$8:$X$8919,)))</f>
        <v>4.1434799999999996E-8</v>
      </c>
      <c r="Q7370" s="38">
        <f t="array" aca="1" ref="Q7370" ca="1">IF($H7370="TOTAL HAP",N7370,MAX(IF('PTE - Segment Emissions Calcs'!$B$8:$B$8919=$B7370,'PTE - Segment Emissions Calcs'!$Z$8:$Z$8919,)))</f>
        <v>4.1434799999999996E-8</v>
      </c>
      <c r="R7370" s="74"/>
    </row>
    <row r="7371" spans="1:18" x14ac:dyDescent="0.25">
      <c r="A7371" s="32"/>
      <c r="B7371" s="32"/>
      <c r="C7371" s="34" t="s">
        <v>36</v>
      </c>
      <c r="D7371" s="59"/>
      <c r="E7371" s="59"/>
      <c r="F7371" s="59">
        <f ca="1">IFERROR(VLOOKUP($E7371&amp;"-1",'PTE - Segment Emissions Calcs'!$I$8:$V$8919,16,FALSE),0)</f>
        <v>4.4400000000000001E-8</v>
      </c>
      <c r="G7371" s="59">
        <f ca="1">IFERROR(VLOOKUP($E7371&amp;"-2",'PTE - Segment Emissions Calcs'!$I$8:$V$8919,16,FALSE),0)</f>
        <v>0</v>
      </c>
      <c r="H7371" s="36">
        <f t="shared" ref="H7371:H7434" ca="1" si="345">MAX(F7371:G7371)</f>
        <v>4.4400000000000001E-8</v>
      </c>
      <c r="I7371" s="37">
        <f ca="1">IFERROR(VLOOKUP($E7371&amp;"-1",'PTE - Segment Emissions Calcs'!$I$8:$X$8919,18,FALSE),0)</f>
        <v>1.94472E-7</v>
      </c>
      <c r="J7371" s="37">
        <f ca="1">IFERROR(VLOOKUP($E7371&amp;"-2",'PTE - Segment Emissions Calcs'!$I$8:$X$8919,18,FALSE),0)</f>
        <v>0</v>
      </c>
      <c r="K7371" s="37">
        <f t="shared" ref="K7371:K7434" ca="1" si="346">MAX(I7371:J7371)</f>
        <v>1.94472E-7</v>
      </c>
      <c r="L7371" s="37">
        <f ca="1">IFERROR(VLOOKUP($E7371&amp;"-1",'PTE - Segment Emissions Calcs'!$I$8:$Z$8919,20,FALSE),0)</f>
        <v>1.94472E-7</v>
      </c>
      <c r="M7371" s="37">
        <f ca="1">IFERROR(VLOOKUP($E7371&amp;"-2",'PTE - Segment Emissions Calcs'!$I$8:$Z$8919,20,FALSE),0)</f>
        <v>0</v>
      </c>
      <c r="N7371" s="37">
        <f t="shared" ref="N7371:N7434" ca="1" si="347">MAX(L7371:M7371)</f>
        <v>1.94472E-7</v>
      </c>
      <c r="O7371" s="38">
        <f t="array" aca="1" ref="O7371" ca="1">IF($H7371="TOTAL HAP",H7371,MAX(IF('PTE - Segment Emissions Calcs'!$B$8:$B$8919=$B7371,'PTE - Segment Emissions Calcs'!$V$8:$V$8919,)))</f>
        <v>4.4400000000000001E-8</v>
      </c>
      <c r="P7371" s="38">
        <f t="array" aca="1" ref="P7371" ca="1">IF($H7371="TOTAL HAP",K7371,MAX(IF('PTE - Segment Emissions Calcs'!$B$8:$B$8919=$B7371,'PTE - Segment Emissions Calcs'!$X$8:$X$8919,)))</f>
        <v>1.94472E-7</v>
      </c>
      <c r="Q7371" s="38">
        <f t="array" aca="1" ref="Q7371" ca="1">IF($H7371="TOTAL HAP",N7371,MAX(IF('PTE - Segment Emissions Calcs'!$B$8:$B$8919=$B7371,'PTE - Segment Emissions Calcs'!$Z$8:$Z$8919,)))</f>
        <v>1.94472E-7</v>
      </c>
      <c r="R7371" s="74"/>
    </row>
    <row r="7372" spans="1:18" x14ac:dyDescent="0.25">
      <c r="A7372" s="32"/>
      <c r="B7372" s="32"/>
      <c r="C7372" s="34" t="s">
        <v>37</v>
      </c>
      <c r="D7372" s="59"/>
      <c r="E7372" s="59"/>
      <c r="F7372" s="59">
        <f ca="1">IFERROR(VLOOKUP($E7372&amp;"-1",'PTE - Segment Emissions Calcs'!$I$8:$V$8919,16,FALSE),0)</f>
        <v>4.1999999999999996E-6</v>
      </c>
      <c r="G7372" s="59">
        <f ca="1">IFERROR(VLOOKUP($E7372&amp;"-2",'PTE - Segment Emissions Calcs'!$I$8:$V$8919,16,FALSE),0)</f>
        <v>0</v>
      </c>
      <c r="H7372" s="36">
        <f t="shared" ca="1" si="345"/>
        <v>4.1999999999999996E-6</v>
      </c>
      <c r="I7372" s="37">
        <f ca="1">IFERROR(VLOOKUP($E7372&amp;"-1",'PTE - Segment Emissions Calcs'!$I$8:$X$8919,18,FALSE),0)</f>
        <v>1.8395999999999998E-5</v>
      </c>
      <c r="J7372" s="37">
        <f ca="1">IFERROR(VLOOKUP($E7372&amp;"-2",'PTE - Segment Emissions Calcs'!$I$8:$X$8919,18,FALSE),0)</f>
        <v>0</v>
      </c>
      <c r="K7372" s="37">
        <f t="shared" ca="1" si="346"/>
        <v>1.8395999999999998E-5</v>
      </c>
      <c r="L7372" s="37">
        <f ca="1">IFERROR(VLOOKUP($E7372&amp;"-1",'PTE - Segment Emissions Calcs'!$I$8:$Z$8919,20,FALSE),0)</f>
        <v>1.8395999999999998E-5</v>
      </c>
      <c r="M7372" s="37">
        <f ca="1">IFERROR(VLOOKUP($E7372&amp;"-2",'PTE - Segment Emissions Calcs'!$I$8:$Z$8919,20,FALSE),0)</f>
        <v>0</v>
      </c>
      <c r="N7372" s="37">
        <f t="shared" ca="1" si="347"/>
        <v>1.8395999999999998E-5</v>
      </c>
      <c r="O7372" s="38">
        <f t="array" aca="1" ref="O7372" ca="1">IF($H7372="TOTAL HAP",H7372,MAX(IF('PTE - Segment Emissions Calcs'!$B$8:$B$8919=$B7372,'PTE - Segment Emissions Calcs'!$V$8:$V$8919,)))</f>
        <v>4.1999999999999996E-6</v>
      </c>
      <c r="P7372" s="38">
        <f t="array" aca="1" ref="P7372" ca="1">IF($H7372="TOTAL HAP",K7372,MAX(IF('PTE - Segment Emissions Calcs'!$B$8:$B$8919=$B7372,'PTE - Segment Emissions Calcs'!$X$8:$X$8919,)))</f>
        <v>1.8395999999999998E-5</v>
      </c>
      <c r="Q7372" s="38">
        <f t="array" aca="1" ref="Q7372" ca="1">IF($H7372="TOTAL HAP",N7372,MAX(IF('PTE - Segment Emissions Calcs'!$B$8:$B$8919=$B7372,'PTE - Segment Emissions Calcs'!$Z$8:$Z$8919,)))</f>
        <v>1.8395999999999998E-5</v>
      </c>
      <c r="R7372" s="74"/>
    </row>
    <row r="7373" spans="1:18" x14ac:dyDescent="0.25">
      <c r="A7373" s="32"/>
      <c r="B7373" s="32"/>
      <c r="C7373" s="34" t="s">
        <v>38</v>
      </c>
      <c r="D7373" s="59"/>
      <c r="E7373" s="59"/>
      <c r="F7373" s="59">
        <f ca="1">IFERROR(VLOOKUP($E7373&amp;"-1",'PTE - Segment Emissions Calcs'!$I$8:$V$8919,16,FALSE),0)</f>
        <v>1.148E-7</v>
      </c>
      <c r="G7373" s="59">
        <f ca="1">IFERROR(VLOOKUP($E7373&amp;"-2",'PTE - Segment Emissions Calcs'!$I$8:$V$8919,16,FALSE),0)</f>
        <v>0</v>
      </c>
      <c r="H7373" s="36">
        <f t="shared" ca="1" si="345"/>
        <v>1.148E-7</v>
      </c>
      <c r="I7373" s="37">
        <f ca="1">IFERROR(VLOOKUP($E7373&amp;"-1",'PTE - Segment Emissions Calcs'!$I$8:$X$8919,18,FALSE),0)</f>
        <v>5.02824E-7</v>
      </c>
      <c r="J7373" s="37">
        <f ca="1">IFERROR(VLOOKUP($E7373&amp;"-2",'PTE - Segment Emissions Calcs'!$I$8:$X$8919,18,FALSE),0)</f>
        <v>0</v>
      </c>
      <c r="K7373" s="37">
        <f t="shared" ca="1" si="346"/>
        <v>5.02824E-7</v>
      </c>
      <c r="L7373" s="37">
        <f ca="1">IFERROR(VLOOKUP($E7373&amp;"-1",'PTE - Segment Emissions Calcs'!$I$8:$Z$8919,20,FALSE),0)</f>
        <v>5.02824E-7</v>
      </c>
      <c r="M7373" s="37">
        <f ca="1">IFERROR(VLOOKUP($E7373&amp;"-2",'PTE - Segment Emissions Calcs'!$I$8:$Z$8919,20,FALSE),0)</f>
        <v>0</v>
      </c>
      <c r="N7373" s="37">
        <f t="shared" ca="1" si="347"/>
        <v>5.02824E-7</v>
      </c>
      <c r="O7373" s="38">
        <f t="array" aca="1" ref="O7373" ca="1">IF($H7373="TOTAL HAP",H7373,MAX(IF('PTE - Segment Emissions Calcs'!$B$8:$B$8919=$B7373,'PTE - Segment Emissions Calcs'!$V$8:$V$8919,)))</f>
        <v>1.148E-7</v>
      </c>
      <c r="P7373" s="38">
        <f t="array" aca="1" ref="P7373" ca="1">IF($H7373="TOTAL HAP",K7373,MAX(IF('PTE - Segment Emissions Calcs'!$B$8:$B$8919=$B7373,'PTE - Segment Emissions Calcs'!$X$8:$X$8919,)))</f>
        <v>5.02824E-7</v>
      </c>
      <c r="Q7373" s="38">
        <f t="array" aca="1" ref="Q7373" ca="1">IF($H7373="TOTAL HAP",N7373,MAX(IF('PTE - Segment Emissions Calcs'!$B$8:$B$8919=$B7373,'PTE - Segment Emissions Calcs'!$Z$8:$Z$8919,)))</f>
        <v>5.02824E-7</v>
      </c>
      <c r="R7373" s="74"/>
    </row>
    <row r="7374" spans="1:18" x14ac:dyDescent="0.25">
      <c r="A7374" s="32"/>
      <c r="B7374" s="32"/>
      <c r="C7374" s="34" t="s">
        <v>39</v>
      </c>
      <c r="D7374" s="59"/>
      <c r="E7374" s="59"/>
      <c r="F7374" s="59">
        <f ca="1">IFERROR(VLOOKUP($E7374&amp;"-1",'PTE - Segment Emissions Calcs'!$I$8:$V$8919,16,FALSE),0)</f>
        <v>5.2999999999999998E-8</v>
      </c>
      <c r="G7374" s="59">
        <f ca="1">IFERROR(VLOOKUP($E7374&amp;"-2",'PTE - Segment Emissions Calcs'!$I$8:$V$8919,16,FALSE),0)</f>
        <v>0</v>
      </c>
      <c r="H7374" s="36">
        <f t="shared" ca="1" si="345"/>
        <v>5.2999999999999998E-8</v>
      </c>
      <c r="I7374" s="37">
        <f ca="1">IFERROR(VLOOKUP($E7374&amp;"-1",'PTE - Segment Emissions Calcs'!$I$8:$X$8919,18,FALSE),0)</f>
        <v>2.3213999999999999E-7</v>
      </c>
      <c r="J7374" s="37">
        <f ca="1">IFERROR(VLOOKUP($E7374&amp;"-2",'PTE - Segment Emissions Calcs'!$I$8:$X$8919,18,FALSE),0)</f>
        <v>0</v>
      </c>
      <c r="K7374" s="37">
        <f t="shared" ca="1" si="346"/>
        <v>2.3213999999999999E-7</v>
      </c>
      <c r="L7374" s="37">
        <f ca="1">IFERROR(VLOOKUP($E7374&amp;"-1",'PTE - Segment Emissions Calcs'!$I$8:$Z$8919,20,FALSE),0)</f>
        <v>2.3213999999999999E-7</v>
      </c>
      <c r="M7374" s="37">
        <f ca="1">IFERROR(VLOOKUP($E7374&amp;"-2",'PTE - Segment Emissions Calcs'!$I$8:$Z$8919,20,FALSE),0)</f>
        <v>0</v>
      </c>
      <c r="N7374" s="37">
        <f t="shared" ca="1" si="347"/>
        <v>2.3213999999999999E-7</v>
      </c>
      <c r="O7374" s="38">
        <f t="array" aca="1" ref="O7374" ca="1">IF($H7374="TOTAL HAP",H7374,MAX(IF('PTE - Segment Emissions Calcs'!$B$8:$B$8919=$B7374,'PTE - Segment Emissions Calcs'!$V$8:$V$8919,)))</f>
        <v>5.2999999999999998E-8</v>
      </c>
      <c r="P7374" s="38">
        <f t="array" aca="1" ref="P7374" ca="1">IF($H7374="TOTAL HAP",K7374,MAX(IF('PTE - Segment Emissions Calcs'!$B$8:$B$8919=$B7374,'PTE - Segment Emissions Calcs'!$X$8:$X$8919,)))</f>
        <v>2.3213999999999999E-7</v>
      </c>
      <c r="Q7374" s="38">
        <f t="array" aca="1" ref="Q7374" ca="1">IF($H7374="TOTAL HAP",N7374,MAX(IF('PTE - Segment Emissions Calcs'!$B$8:$B$8919=$B7374,'PTE - Segment Emissions Calcs'!$Z$8:$Z$8919,)))</f>
        <v>2.3213999999999999E-7</v>
      </c>
      <c r="R7374" s="74"/>
    </row>
    <row r="7375" spans="1:18" x14ac:dyDescent="0.25">
      <c r="A7375" s="32"/>
      <c r="B7375" s="32"/>
      <c r="C7375" s="34" t="s">
        <v>40</v>
      </c>
      <c r="D7375" s="59"/>
      <c r="E7375" s="59"/>
      <c r="F7375" s="59">
        <f ca="1">IFERROR(VLOOKUP($E7375&amp;"-1",'PTE - Segment Emissions Calcs'!$I$8:$V$8919,16,FALSE),0)</f>
        <v>2.5399999999999999E-9</v>
      </c>
      <c r="G7375" s="59">
        <f ca="1">IFERROR(VLOOKUP($E7375&amp;"-2",'PTE - Segment Emissions Calcs'!$I$8:$V$8919,16,FALSE),0)</f>
        <v>0</v>
      </c>
      <c r="H7375" s="36">
        <f t="shared" ca="1" si="345"/>
        <v>2.5399999999999999E-9</v>
      </c>
      <c r="I7375" s="37">
        <f ca="1">IFERROR(VLOOKUP($E7375&amp;"-1",'PTE - Segment Emissions Calcs'!$I$8:$X$8919,18,FALSE),0)</f>
        <v>1.11252E-8</v>
      </c>
      <c r="J7375" s="37">
        <f ca="1">IFERROR(VLOOKUP($E7375&amp;"-2",'PTE - Segment Emissions Calcs'!$I$8:$X$8919,18,FALSE),0)</f>
        <v>0</v>
      </c>
      <c r="K7375" s="37">
        <f t="shared" ca="1" si="346"/>
        <v>1.11252E-8</v>
      </c>
      <c r="L7375" s="37">
        <f ca="1">IFERROR(VLOOKUP($E7375&amp;"-1",'PTE - Segment Emissions Calcs'!$I$8:$Z$8919,20,FALSE),0)</f>
        <v>1.11252E-8</v>
      </c>
      <c r="M7375" s="37">
        <f ca="1">IFERROR(VLOOKUP($E7375&amp;"-2",'PTE - Segment Emissions Calcs'!$I$8:$Z$8919,20,FALSE),0)</f>
        <v>0</v>
      </c>
      <c r="N7375" s="37">
        <f t="shared" ca="1" si="347"/>
        <v>1.11252E-8</v>
      </c>
      <c r="O7375" s="38">
        <f t="array" aca="1" ref="O7375" ca="1">IF($H7375="TOTAL HAP",H7375,MAX(IF('PTE - Segment Emissions Calcs'!$B$8:$B$8919=$B7375,'PTE - Segment Emissions Calcs'!$V$8:$V$8919,)))</f>
        <v>2.5399999999999999E-9</v>
      </c>
      <c r="P7375" s="38">
        <f t="array" aca="1" ref="P7375" ca="1">IF($H7375="TOTAL HAP",K7375,MAX(IF('PTE - Segment Emissions Calcs'!$B$8:$B$8919=$B7375,'PTE - Segment Emissions Calcs'!$X$8:$X$8919,)))</f>
        <v>1.11252E-8</v>
      </c>
      <c r="Q7375" s="38">
        <f t="array" aca="1" ref="Q7375" ca="1">IF($H7375="TOTAL HAP",N7375,MAX(IF('PTE - Segment Emissions Calcs'!$B$8:$B$8919=$B7375,'PTE - Segment Emissions Calcs'!$Z$8:$Z$8919,)))</f>
        <v>1.11252E-8</v>
      </c>
      <c r="R7375" s="74"/>
    </row>
    <row r="7376" spans="1:18" x14ac:dyDescent="0.25">
      <c r="A7376" s="32"/>
      <c r="B7376" s="32"/>
      <c r="C7376" s="34" t="s">
        <v>41</v>
      </c>
      <c r="D7376" s="59"/>
      <c r="E7376" s="59"/>
      <c r="F7376" s="59">
        <f ca="1">IFERROR(VLOOKUP($E7376&amp;"-1",'PTE - Segment Emissions Calcs'!$I$8:$V$8919,16,FALSE),0)</f>
        <v>3.3400000000000001E-8</v>
      </c>
      <c r="G7376" s="59">
        <f ca="1">IFERROR(VLOOKUP($E7376&amp;"-2",'PTE - Segment Emissions Calcs'!$I$8:$V$8919,16,FALSE),0)</f>
        <v>0</v>
      </c>
      <c r="H7376" s="36">
        <f t="shared" ca="1" si="345"/>
        <v>3.3400000000000001E-8</v>
      </c>
      <c r="I7376" s="37">
        <f ca="1">IFERROR(VLOOKUP($E7376&amp;"-1",'PTE - Segment Emissions Calcs'!$I$8:$X$8919,18,FALSE),0)</f>
        <v>1.4629200000000002E-7</v>
      </c>
      <c r="J7376" s="37">
        <f ca="1">IFERROR(VLOOKUP($E7376&amp;"-2",'PTE - Segment Emissions Calcs'!$I$8:$X$8919,18,FALSE),0)</f>
        <v>0</v>
      </c>
      <c r="K7376" s="37">
        <f t="shared" ca="1" si="346"/>
        <v>1.4629200000000002E-7</v>
      </c>
      <c r="L7376" s="37">
        <f ca="1">IFERROR(VLOOKUP($E7376&amp;"-1",'PTE - Segment Emissions Calcs'!$I$8:$Z$8919,20,FALSE),0)</f>
        <v>1.4629200000000002E-7</v>
      </c>
      <c r="M7376" s="37">
        <f ca="1">IFERROR(VLOOKUP($E7376&amp;"-2",'PTE - Segment Emissions Calcs'!$I$8:$Z$8919,20,FALSE),0)</f>
        <v>0</v>
      </c>
      <c r="N7376" s="37">
        <f t="shared" ca="1" si="347"/>
        <v>1.4629200000000002E-7</v>
      </c>
      <c r="O7376" s="38">
        <f t="array" aca="1" ref="O7376" ca="1">IF($H7376="TOTAL HAP",H7376,MAX(IF('PTE - Segment Emissions Calcs'!$B$8:$B$8919=$B7376,'PTE - Segment Emissions Calcs'!$V$8:$V$8919,)))</f>
        <v>3.3400000000000001E-8</v>
      </c>
      <c r="P7376" s="38">
        <f t="array" aca="1" ref="P7376" ca="1">IF($H7376="TOTAL HAP",K7376,MAX(IF('PTE - Segment Emissions Calcs'!$B$8:$B$8919=$B7376,'PTE - Segment Emissions Calcs'!$X$8:$X$8919,)))</f>
        <v>1.4629200000000002E-7</v>
      </c>
      <c r="Q7376" s="38">
        <f t="array" aca="1" ref="Q7376" ca="1">IF($H7376="TOTAL HAP",N7376,MAX(IF('PTE - Segment Emissions Calcs'!$B$8:$B$8919=$B7376,'PTE - Segment Emissions Calcs'!$Z$8:$Z$8919,)))</f>
        <v>1.4629200000000002E-7</v>
      </c>
      <c r="R7376" s="74"/>
    </row>
    <row r="7377" spans="1:18" x14ac:dyDescent="0.25">
      <c r="A7377" s="32"/>
      <c r="B7377" s="32"/>
      <c r="C7377" s="34" t="s">
        <v>42</v>
      </c>
      <c r="D7377" s="59"/>
      <c r="E7377" s="59"/>
      <c r="F7377" s="59">
        <f ca="1">IFERROR(VLOOKUP($E7377&amp;"-1",'PTE - Segment Emissions Calcs'!$I$8:$V$8919,16,FALSE),0)</f>
        <v>3.1800000000000002E-9</v>
      </c>
      <c r="G7377" s="59">
        <f ca="1">IFERROR(VLOOKUP($E7377&amp;"-2",'PTE - Segment Emissions Calcs'!$I$8:$V$8919,16,FALSE),0)</f>
        <v>0</v>
      </c>
      <c r="H7377" s="36">
        <f t="shared" ca="1" si="345"/>
        <v>3.1800000000000002E-9</v>
      </c>
      <c r="I7377" s="37">
        <f ca="1">IFERROR(VLOOKUP($E7377&amp;"-1",'PTE - Segment Emissions Calcs'!$I$8:$X$8919,18,FALSE),0)</f>
        <v>1.3928400000000001E-8</v>
      </c>
      <c r="J7377" s="37">
        <f ca="1">IFERROR(VLOOKUP($E7377&amp;"-2",'PTE - Segment Emissions Calcs'!$I$8:$X$8919,18,FALSE),0)</f>
        <v>0</v>
      </c>
      <c r="K7377" s="37">
        <f t="shared" ca="1" si="346"/>
        <v>1.3928400000000001E-8</v>
      </c>
      <c r="L7377" s="37">
        <f ca="1">IFERROR(VLOOKUP($E7377&amp;"-1",'PTE - Segment Emissions Calcs'!$I$8:$Z$8919,20,FALSE),0)</f>
        <v>1.3928400000000001E-8</v>
      </c>
      <c r="M7377" s="37">
        <f ca="1">IFERROR(VLOOKUP($E7377&amp;"-2",'PTE - Segment Emissions Calcs'!$I$8:$Z$8919,20,FALSE),0)</f>
        <v>0</v>
      </c>
      <c r="N7377" s="37">
        <f t="shared" ca="1" si="347"/>
        <v>1.3928400000000001E-8</v>
      </c>
      <c r="O7377" s="38">
        <f t="array" aca="1" ref="O7377" ca="1">IF($H7377="TOTAL HAP",H7377,MAX(IF('PTE - Segment Emissions Calcs'!$B$8:$B$8919=$B7377,'PTE - Segment Emissions Calcs'!$V$8:$V$8919,)))</f>
        <v>3.1800000000000002E-9</v>
      </c>
      <c r="P7377" s="38">
        <f t="array" aca="1" ref="P7377" ca="1">IF($H7377="TOTAL HAP",K7377,MAX(IF('PTE - Segment Emissions Calcs'!$B$8:$B$8919=$B7377,'PTE - Segment Emissions Calcs'!$X$8:$X$8919,)))</f>
        <v>1.3928400000000001E-8</v>
      </c>
      <c r="Q7377" s="38">
        <f t="array" aca="1" ref="Q7377" ca="1">IF($H7377="TOTAL HAP",N7377,MAX(IF('PTE - Segment Emissions Calcs'!$B$8:$B$8919=$B7377,'PTE - Segment Emissions Calcs'!$Z$8:$Z$8919,)))</f>
        <v>1.3928400000000001E-8</v>
      </c>
      <c r="R7377" s="74"/>
    </row>
    <row r="7378" spans="1:18" x14ac:dyDescent="0.25">
      <c r="A7378" s="32"/>
      <c r="B7378" s="32"/>
      <c r="C7378" s="34" t="s">
        <v>43</v>
      </c>
      <c r="D7378" s="59"/>
      <c r="E7378" s="59"/>
      <c r="F7378" s="59">
        <f ca="1">IFERROR(VLOOKUP($E7378&amp;"-1",'PTE - Segment Emissions Calcs'!$I$8:$V$8919,16,FALSE),0)</f>
        <v>2.4E-9</v>
      </c>
      <c r="G7378" s="59">
        <f ca="1">IFERROR(VLOOKUP($E7378&amp;"-2",'PTE - Segment Emissions Calcs'!$I$8:$V$8919,16,FALSE),0)</f>
        <v>0</v>
      </c>
      <c r="H7378" s="36">
        <f t="shared" ca="1" si="345"/>
        <v>2.4E-9</v>
      </c>
      <c r="I7378" s="37">
        <f ca="1">IFERROR(VLOOKUP($E7378&amp;"-1",'PTE - Segment Emissions Calcs'!$I$8:$X$8919,18,FALSE),0)</f>
        <v>1.0512E-8</v>
      </c>
      <c r="J7378" s="37">
        <f ca="1">IFERROR(VLOOKUP($E7378&amp;"-2",'PTE - Segment Emissions Calcs'!$I$8:$X$8919,18,FALSE),0)</f>
        <v>0</v>
      </c>
      <c r="K7378" s="37">
        <f t="shared" ca="1" si="346"/>
        <v>1.0512E-8</v>
      </c>
      <c r="L7378" s="37">
        <f ca="1">IFERROR(VLOOKUP($E7378&amp;"-1",'PTE - Segment Emissions Calcs'!$I$8:$Z$8919,20,FALSE),0)</f>
        <v>1.0512E-8</v>
      </c>
      <c r="M7378" s="37">
        <f ca="1">IFERROR(VLOOKUP($E7378&amp;"-2",'PTE - Segment Emissions Calcs'!$I$8:$Z$8919,20,FALSE),0)</f>
        <v>0</v>
      </c>
      <c r="N7378" s="37">
        <f t="shared" ca="1" si="347"/>
        <v>1.0512E-8</v>
      </c>
      <c r="O7378" s="38">
        <f t="array" aca="1" ref="O7378" ca="1">IF($H7378="TOTAL HAP",H7378,MAX(IF('PTE - Segment Emissions Calcs'!$B$8:$B$8919=$B7378,'PTE - Segment Emissions Calcs'!$V$8:$V$8919,)))</f>
        <v>2.4E-9</v>
      </c>
      <c r="P7378" s="38">
        <f t="array" aca="1" ref="P7378" ca="1">IF($H7378="TOTAL HAP",K7378,MAX(IF('PTE - Segment Emissions Calcs'!$B$8:$B$8919=$B7378,'PTE - Segment Emissions Calcs'!$X$8:$X$8919,)))</f>
        <v>1.0512E-8</v>
      </c>
      <c r="Q7378" s="38">
        <f t="array" aca="1" ref="Q7378" ca="1">IF($H7378="TOTAL HAP",N7378,MAX(IF('PTE - Segment Emissions Calcs'!$B$8:$B$8919=$B7378,'PTE - Segment Emissions Calcs'!$Z$8:$Z$8919,)))</f>
        <v>1.0512E-8</v>
      </c>
      <c r="R7378" s="74"/>
    </row>
    <row r="7379" spans="1:18" x14ac:dyDescent="0.25">
      <c r="A7379" s="32"/>
      <c r="B7379" s="32"/>
      <c r="C7379" s="34" t="s">
        <v>44</v>
      </c>
      <c r="D7379" s="59"/>
      <c r="E7379" s="59"/>
      <c r="F7379" s="59">
        <f ca="1">IFERROR(VLOOKUP($E7379&amp;"-1",'PTE - Segment Emissions Calcs'!$I$8:$V$8919,16,FALSE),0)</f>
        <v>2.352941176470588E-6</v>
      </c>
      <c r="G7379" s="59">
        <f ca="1">IFERROR(VLOOKUP($E7379&amp;"-2",'PTE - Segment Emissions Calcs'!$I$8:$V$8919,16,FALSE),0)</f>
        <v>0</v>
      </c>
      <c r="H7379" s="36">
        <f t="shared" ca="1" si="345"/>
        <v>2.352941176470588E-6</v>
      </c>
      <c r="I7379" s="37">
        <f ca="1">IFERROR(VLOOKUP($E7379&amp;"-1",'PTE - Segment Emissions Calcs'!$I$8:$X$8919,18,FALSE),0)</f>
        <v>1.0305882352941175E-5</v>
      </c>
      <c r="J7379" s="37">
        <f ca="1">IFERROR(VLOOKUP($E7379&amp;"-2",'PTE - Segment Emissions Calcs'!$I$8:$X$8919,18,FALSE),0)</f>
        <v>0</v>
      </c>
      <c r="K7379" s="37">
        <f t="shared" ca="1" si="346"/>
        <v>1.0305882352941175E-5</v>
      </c>
      <c r="L7379" s="37">
        <f ca="1">IFERROR(VLOOKUP($E7379&amp;"-1",'PTE - Segment Emissions Calcs'!$I$8:$Z$8919,20,FALSE),0)</f>
        <v>1.0305882352941175E-5</v>
      </c>
      <c r="M7379" s="37">
        <f ca="1">IFERROR(VLOOKUP($E7379&amp;"-2",'PTE - Segment Emissions Calcs'!$I$8:$Z$8919,20,FALSE),0)</f>
        <v>0</v>
      </c>
      <c r="N7379" s="37">
        <f t="shared" ca="1" si="347"/>
        <v>1.0305882352941175E-5</v>
      </c>
      <c r="O7379" s="38">
        <f t="array" aca="1" ref="O7379" ca="1">IF($H7379="TOTAL HAP",H7379,MAX(IF('PTE - Segment Emissions Calcs'!$B$8:$B$8919=$B7379,'PTE - Segment Emissions Calcs'!$V$8:$V$8919,)))</f>
        <v>2.352941176470588E-6</v>
      </c>
      <c r="P7379" s="38">
        <f t="array" aca="1" ref="P7379" ca="1">IF($H7379="TOTAL HAP",K7379,MAX(IF('PTE - Segment Emissions Calcs'!$B$8:$B$8919=$B7379,'PTE - Segment Emissions Calcs'!$X$8:$X$8919,)))</f>
        <v>1.0305882352941175E-5</v>
      </c>
      <c r="Q7379" s="38">
        <f t="array" aca="1" ref="Q7379" ca="1">IF($H7379="TOTAL HAP",N7379,MAX(IF('PTE - Segment Emissions Calcs'!$B$8:$B$8919=$B7379,'PTE - Segment Emissions Calcs'!$Z$8:$Z$8919,)))</f>
        <v>1.0305882352941175E-5</v>
      </c>
      <c r="R7379" s="74"/>
    </row>
    <row r="7380" spans="1:18" x14ac:dyDescent="0.25">
      <c r="A7380" s="32"/>
      <c r="B7380" s="32"/>
      <c r="C7380" s="34" t="s">
        <v>45</v>
      </c>
      <c r="D7380" s="59"/>
      <c r="E7380" s="59"/>
      <c r="F7380" s="59">
        <f ca="1">IFERROR(VLOOKUP($E7380&amp;"-1",'PTE - Segment Emissions Calcs'!$I$8:$V$8919,16,FALSE),0)</f>
        <v>5.7999999999999998E-9</v>
      </c>
      <c r="G7380" s="59">
        <f ca="1">IFERROR(VLOOKUP($E7380&amp;"-2",'PTE - Segment Emissions Calcs'!$I$8:$V$8919,16,FALSE),0)</f>
        <v>0</v>
      </c>
      <c r="H7380" s="36">
        <f t="shared" ca="1" si="345"/>
        <v>5.7999999999999998E-9</v>
      </c>
      <c r="I7380" s="37">
        <f ca="1">IFERROR(VLOOKUP($E7380&amp;"-1",'PTE - Segment Emissions Calcs'!$I$8:$X$8919,18,FALSE),0)</f>
        <v>2.5404E-8</v>
      </c>
      <c r="J7380" s="37">
        <f ca="1">IFERROR(VLOOKUP($E7380&amp;"-2",'PTE - Segment Emissions Calcs'!$I$8:$X$8919,18,FALSE),0)</f>
        <v>0</v>
      </c>
      <c r="K7380" s="37">
        <f t="shared" ca="1" si="346"/>
        <v>2.5404E-8</v>
      </c>
      <c r="L7380" s="37">
        <f ca="1">IFERROR(VLOOKUP($E7380&amp;"-1",'PTE - Segment Emissions Calcs'!$I$8:$Z$8919,20,FALSE),0)</f>
        <v>2.5404E-8</v>
      </c>
      <c r="M7380" s="37">
        <f ca="1">IFERROR(VLOOKUP($E7380&amp;"-2",'PTE - Segment Emissions Calcs'!$I$8:$Z$8919,20,FALSE),0)</f>
        <v>0</v>
      </c>
      <c r="N7380" s="37">
        <f t="shared" ca="1" si="347"/>
        <v>2.5404E-8</v>
      </c>
      <c r="O7380" s="38">
        <f t="array" aca="1" ref="O7380" ca="1">IF($H7380="TOTAL HAP",H7380,MAX(IF('PTE - Segment Emissions Calcs'!$B$8:$B$8919=$B7380,'PTE - Segment Emissions Calcs'!$V$8:$V$8919,)))</f>
        <v>5.7999999999999998E-9</v>
      </c>
      <c r="P7380" s="38">
        <f t="array" aca="1" ref="P7380" ca="1">IF($H7380="TOTAL HAP",K7380,MAX(IF('PTE - Segment Emissions Calcs'!$B$8:$B$8919=$B7380,'PTE - Segment Emissions Calcs'!$X$8:$X$8919,)))</f>
        <v>2.5404E-8</v>
      </c>
      <c r="Q7380" s="38">
        <f t="array" aca="1" ref="Q7380" ca="1">IF($H7380="TOTAL HAP",N7380,MAX(IF('PTE - Segment Emissions Calcs'!$B$8:$B$8919=$B7380,'PTE - Segment Emissions Calcs'!$Z$8:$Z$8919,)))</f>
        <v>2.5404E-8</v>
      </c>
      <c r="R7380" s="74"/>
    </row>
    <row r="7381" spans="1:18" x14ac:dyDescent="0.25">
      <c r="A7381" s="32"/>
      <c r="B7381" s="32"/>
      <c r="C7381" s="34" t="s">
        <v>46</v>
      </c>
      <c r="D7381" s="59"/>
      <c r="E7381" s="59"/>
      <c r="F7381" s="59">
        <f ca="1">IFERROR(VLOOKUP($E7381&amp;"-1",'PTE - Segment Emissions Calcs'!$I$8:$V$8919,16,FALSE),0)</f>
        <v>5.4000000000000004E-9</v>
      </c>
      <c r="G7381" s="59">
        <f ca="1">IFERROR(VLOOKUP($E7381&amp;"-2",'PTE - Segment Emissions Calcs'!$I$8:$V$8919,16,FALSE),0)</f>
        <v>0</v>
      </c>
      <c r="H7381" s="36">
        <f t="shared" ca="1" si="345"/>
        <v>5.4000000000000004E-9</v>
      </c>
      <c r="I7381" s="37">
        <f ca="1">IFERROR(VLOOKUP($E7381&amp;"-1",'PTE - Segment Emissions Calcs'!$I$8:$X$8919,18,FALSE),0)</f>
        <v>2.3652000000000002E-8</v>
      </c>
      <c r="J7381" s="37">
        <f ca="1">IFERROR(VLOOKUP($E7381&amp;"-2",'PTE - Segment Emissions Calcs'!$I$8:$X$8919,18,FALSE),0)</f>
        <v>0</v>
      </c>
      <c r="K7381" s="37">
        <f t="shared" ca="1" si="346"/>
        <v>2.3652000000000002E-8</v>
      </c>
      <c r="L7381" s="37">
        <f ca="1">IFERROR(VLOOKUP($E7381&amp;"-1",'PTE - Segment Emissions Calcs'!$I$8:$Z$8919,20,FALSE),0)</f>
        <v>2.3652000000000002E-8</v>
      </c>
      <c r="M7381" s="37">
        <f ca="1">IFERROR(VLOOKUP($E7381&amp;"-2",'PTE - Segment Emissions Calcs'!$I$8:$Z$8919,20,FALSE),0)</f>
        <v>0</v>
      </c>
      <c r="N7381" s="37">
        <f t="shared" ca="1" si="347"/>
        <v>2.3652000000000002E-8</v>
      </c>
      <c r="O7381" s="38">
        <f t="array" aca="1" ref="O7381" ca="1">IF($H7381="TOTAL HAP",H7381,MAX(IF('PTE - Segment Emissions Calcs'!$B$8:$B$8919=$B7381,'PTE - Segment Emissions Calcs'!$V$8:$V$8919,)))</f>
        <v>5.4000000000000004E-9</v>
      </c>
      <c r="P7381" s="38">
        <f t="array" aca="1" ref="P7381" ca="1">IF($H7381="TOTAL HAP",K7381,MAX(IF('PTE - Segment Emissions Calcs'!$B$8:$B$8919=$B7381,'PTE - Segment Emissions Calcs'!$X$8:$X$8919,)))</f>
        <v>2.3652000000000002E-8</v>
      </c>
      <c r="Q7381" s="38">
        <f t="array" aca="1" ref="Q7381" ca="1">IF($H7381="TOTAL HAP",N7381,MAX(IF('PTE - Segment Emissions Calcs'!$B$8:$B$8919=$B7381,'PTE - Segment Emissions Calcs'!$Z$8:$Z$8919,)))</f>
        <v>2.3652000000000002E-8</v>
      </c>
      <c r="R7381" s="74"/>
    </row>
    <row r="7382" spans="1:18" x14ac:dyDescent="0.25">
      <c r="A7382" s="32"/>
      <c r="B7382" s="32"/>
      <c r="C7382" s="34" t="s">
        <v>47</v>
      </c>
      <c r="D7382" s="59"/>
      <c r="E7382" s="59"/>
      <c r="F7382" s="59">
        <f ca="1">IFERROR(VLOOKUP($E7382&amp;"-1",'PTE - Segment Emissions Calcs'!$I$8:$V$8919,16,FALSE),0)</f>
        <v>1.4799999999999999E-4</v>
      </c>
      <c r="G7382" s="59">
        <f ca="1">IFERROR(VLOOKUP($E7382&amp;"-2",'PTE - Segment Emissions Calcs'!$I$8:$V$8919,16,FALSE),0)</f>
        <v>0</v>
      </c>
      <c r="H7382" s="36">
        <f t="shared" ca="1" si="345"/>
        <v>1.4799999999999999E-4</v>
      </c>
      <c r="I7382" s="37">
        <f ca="1">IFERROR(VLOOKUP($E7382&amp;"-1",'PTE - Segment Emissions Calcs'!$I$8:$X$8919,18,FALSE),0)</f>
        <v>6.4823999999999991E-4</v>
      </c>
      <c r="J7382" s="37">
        <f ca="1">IFERROR(VLOOKUP($E7382&amp;"-2",'PTE - Segment Emissions Calcs'!$I$8:$X$8919,18,FALSE),0)</f>
        <v>0</v>
      </c>
      <c r="K7382" s="37">
        <f t="shared" ca="1" si="346"/>
        <v>6.4823999999999991E-4</v>
      </c>
      <c r="L7382" s="37">
        <f ca="1">IFERROR(VLOOKUP($E7382&amp;"-1",'PTE - Segment Emissions Calcs'!$I$8:$Z$8919,20,FALSE),0)</f>
        <v>6.4823999999999991E-4</v>
      </c>
      <c r="M7382" s="37">
        <f ca="1">IFERROR(VLOOKUP($E7382&amp;"-2",'PTE - Segment Emissions Calcs'!$I$8:$Z$8919,20,FALSE),0)</f>
        <v>0</v>
      </c>
      <c r="N7382" s="37">
        <f t="shared" ca="1" si="347"/>
        <v>6.4823999999999991E-4</v>
      </c>
      <c r="O7382" s="38">
        <f t="array" aca="1" ref="O7382" ca="1">IF($H7382="TOTAL HAP",H7382,MAX(IF('PTE - Segment Emissions Calcs'!$B$8:$B$8919=$B7382,'PTE - Segment Emissions Calcs'!$V$8:$V$8919,)))</f>
        <v>1.4799999999999999E-4</v>
      </c>
      <c r="P7382" s="38">
        <f t="array" aca="1" ref="P7382" ca="1">IF($H7382="TOTAL HAP",K7382,MAX(IF('PTE - Segment Emissions Calcs'!$B$8:$B$8919=$B7382,'PTE - Segment Emissions Calcs'!$X$8:$X$8919,)))</f>
        <v>6.4823999999999991E-4</v>
      </c>
      <c r="Q7382" s="38">
        <f t="array" aca="1" ref="Q7382" ca="1">IF($H7382="TOTAL HAP",N7382,MAX(IF('PTE - Segment Emissions Calcs'!$B$8:$B$8919=$B7382,'PTE - Segment Emissions Calcs'!$Z$8:$Z$8919,)))</f>
        <v>6.4823999999999991E-4</v>
      </c>
      <c r="R7382" s="74"/>
    </row>
    <row r="7383" spans="1:18" x14ac:dyDescent="0.25">
      <c r="A7383" s="32"/>
      <c r="B7383" s="32"/>
      <c r="C7383" s="34" t="s">
        <v>48</v>
      </c>
      <c r="D7383" s="59"/>
      <c r="E7383" s="59"/>
      <c r="F7383" s="59">
        <f ca="1">IFERROR(VLOOKUP($E7383&amp;"-1",'PTE - Segment Emissions Calcs'!$I$8:$V$8919,16,FALSE),0)</f>
        <v>3.5294117647058825E-3</v>
      </c>
      <c r="G7383" s="59">
        <f ca="1">IFERROR(VLOOKUP($E7383&amp;"-2",'PTE - Segment Emissions Calcs'!$I$8:$V$8919,16,FALSE),0)</f>
        <v>0</v>
      </c>
      <c r="H7383" s="36">
        <f t="shared" ca="1" si="345"/>
        <v>3.5294117647058825E-3</v>
      </c>
      <c r="I7383" s="37">
        <f ca="1">IFERROR(VLOOKUP($E7383&amp;"-1",'PTE - Segment Emissions Calcs'!$I$8:$X$8919,18,FALSE),0)</f>
        <v>1.5458823529411764E-2</v>
      </c>
      <c r="J7383" s="37">
        <f ca="1">IFERROR(VLOOKUP($E7383&amp;"-2",'PTE - Segment Emissions Calcs'!$I$8:$X$8919,18,FALSE),0)</f>
        <v>0</v>
      </c>
      <c r="K7383" s="37">
        <f t="shared" ca="1" si="346"/>
        <v>1.5458823529411764E-2</v>
      </c>
      <c r="L7383" s="37">
        <f ca="1">IFERROR(VLOOKUP($E7383&amp;"-1",'PTE - Segment Emissions Calcs'!$I$8:$Z$8919,20,FALSE),0)</f>
        <v>1.5458823529411764E-2</v>
      </c>
      <c r="M7383" s="37">
        <f ca="1">IFERROR(VLOOKUP($E7383&amp;"-2",'PTE - Segment Emissions Calcs'!$I$8:$Z$8919,20,FALSE),0)</f>
        <v>0</v>
      </c>
      <c r="N7383" s="37">
        <f t="shared" ca="1" si="347"/>
        <v>1.5458823529411764E-2</v>
      </c>
      <c r="O7383" s="38">
        <f t="array" aca="1" ref="O7383" ca="1">IF($H7383="TOTAL HAP",H7383,MAX(IF('PTE - Segment Emissions Calcs'!$B$8:$B$8919=$B7383,'PTE - Segment Emissions Calcs'!$V$8:$V$8919,)))</f>
        <v>3.5294117647058825E-3</v>
      </c>
      <c r="P7383" s="38">
        <f t="array" aca="1" ref="P7383" ca="1">IF($H7383="TOTAL HAP",K7383,MAX(IF('PTE - Segment Emissions Calcs'!$B$8:$B$8919=$B7383,'PTE - Segment Emissions Calcs'!$X$8:$X$8919,)))</f>
        <v>1.5458823529411764E-2</v>
      </c>
      <c r="Q7383" s="38">
        <f t="array" aca="1" ref="Q7383" ca="1">IF($H7383="TOTAL HAP",N7383,MAX(IF('PTE - Segment Emissions Calcs'!$B$8:$B$8919=$B7383,'PTE - Segment Emissions Calcs'!$Z$8:$Z$8919,)))</f>
        <v>1.5458823529411764E-2</v>
      </c>
      <c r="R7383" s="74"/>
    </row>
    <row r="7384" spans="1:18" x14ac:dyDescent="0.25">
      <c r="A7384" s="32"/>
      <c r="B7384" s="32"/>
      <c r="C7384" s="34" t="s">
        <v>49</v>
      </c>
      <c r="D7384" s="59"/>
      <c r="E7384" s="59"/>
      <c r="F7384" s="59">
        <f ca="1">IFERROR(VLOOKUP($E7384&amp;"-1",'PTE - Segment Emissions Calcs'!$I$8:$V$8919,16,FALSE),0)</f>
        <v>1.4119999999999999E-7</v>
      </c>
      <c r="G7384" s="59">
        <f ca="1">IFERROR(VLOOKUP($E7384&amp;"-2",'PTE - Segment Emissions Calcs'!$I$8:$V$8919,16,FALSE),0)</f>
        <v>0</v>
      </c>
      <c r="H7384" s="36">
        <f t="shared" ca="1" si="345"/>
        <v>1.4119999999999999E-7</v>
      </c>
      <c r="I7384" s="37">
        <f ca="1">IFERROR(VLOOKUP($E7384&amp;"-1",'PTE - Segment Emissions Calcs'!$I$8:$X$8919,18,FALSE),0)</f>
        <v>6.1845599999999994E-7</v>
      </c>
      <c r="J7384" s="37">
        <f ca="1">IFERROR(VLOOKUP($E7384&amp;"-2",'PTE - Segment Emissions Calcs'!$I$8:$X$8919,18,FALSE),0)</f>
        <v>0</v>
      </c>
      <c r="K7384" s="37">
        <f t="shared" ca="1" si="346"/>
        <v>6.1845599999999994E-7</v>
      </c>
      <c r="L7384" s="37">
        <f ca="1">IFERROR(VLOOKUP($E7384&amp;"-1",'PTE - Segment Emissions Calcs'!$I$8:$Z$8919,20,FALSE),0)</f>
        <v>6.1845599999999994E-7</v>
      </c>
      <c r="M7384" s="37">
        <f ca="1">IFERROR(VLOOKUP($E7384&amp;"-2",'PTE - Segment Emissions Calcs'!$I$8:$Z$8919,20,FALSE),0)</f>
        <v>0</v>
      </c>
      <c r="N7384" s="37">
        <f t="shared" ca="1" si="347"/>
        <v>6.1845599999999994E-7</v>
      </c>
      <c r="O7384" s="38">
        <f t="array" aca="1" ref="O7384" ca="1">IF($H7384="TOTAL HAP",H7384,MAX(IF('PTE - Segment Emissions Calcs'!$B$8:$B$8919=$B7384,'PTE - Segment Emissions Calcs'!$V$8:$V$8919,)))</f>
        <v>1.4119999999999999E-7</v>
      </c>
      <c r="P7384" s="38">
        <f t="array" aca="1" ref="P7384" ca="1">IF($H7384="TOTAL HAP",K7384,MAX(IF('PTE - Segment Emissions Calcs'!$B$8:$B$8919=$B7384,'PTE - Segment Emissions Calcs'!$X$8:$X$8919,)))</f>
        <v>6.1845599999999994E-7</v>
      </c>
      <c r="Q7384" s="38">
        <f t="array" aca="1" ref="Q7384" ca="1">IF($H7384="TOTAL HAP",N7384,MAX(IF('PTE - Segment Emissions Calcs'!$B$8:$B$8919=$B7384,'PTE - Segment Emissions Calcs'!$Z$8:$Z$8919,)))</f>
        <v>6.1845599999999994E-7</v>
      </c>
      <c r="R7384" s="74"/>
    </row>
    <row r="7385" spans="1:18" x14ac:dyDescent="0.25">
      <c r="A7385" s="32"/>
      <c r="B7385" s="32"/>
      <c r="C7385" s="34" t="s">
        <v>50</v>
      </c>
      <c r="D7385" s="59"/>
      <c r="E7385" s="59"/>
      <c r="F7385" s="59">
        <f ca="1">IFERROR(VLOOKUP($E7385&amp;"-1",'PTE - Segment Emissions Calcs'!$I$8:$V$8919,16,FALSE),0)</f>
        <v>1.1960784313725489E-6</v>
      </c>
      <c r="G7385" s="59">
        <f ca="1">IFERROR(VLOOKUP($E7385&amp;"-2",'PTE - Segment Emissions Calcs'!$I$8:$V$8919,16,FALSE),0)</f>
        <v>0</v>
      </c>
      <c r="H7385" s="36">
        <f t="shared" ca="1" si="345"/>
        <v>1.1960784313725489E-6</v>
      </c>
      <c r="I7385" s="37">
        <f ca="1">IFERROR(VLOOKUP($E7385&amp;"-1",'PTE - Segment Emissions Calcs'!$I$8:$X$8919,18,FALSE),0)</f>
        <v>5.2388235294117646E-6</v>
      </c>
      <c r="J7385" s="37">
        <f ca="1">IFERROR(VLOOKUP($E7385&amp;"-2",'PTE - Segment Emissions Calcs'!$I$8:$X$8919,18,FALSE),0)</f>
        <v>0</v>
      </c>
      <c r="K7385" s="37">
        <f t="shared" ca="1" si="346"/>
        <v>5.2388235294117646E-6</v>
      </c>
      <c r="L7385" s="37">
        <f ca="1">IFERROR(VLOOKUP($E7385&amp;"-1",'PTE - Segment Emissions Calcs'!$I$8:$Z$8919,20,FALSE),0)</f>
        <v>5.2388235294117646E-6</v>
      </c>
      <c r="M7385" s="37">
        <f ca="1">IFERROR(VLOOKUP($E7385&amp;"-2",'PTE - Segment Emissions Calcs'!$I$8:$Z$8919,20,FALSE),0)</f>
        <v>0</v>
      </c>
      <c r="N7385" s="37">
        <f t="shared" ca="1" si="347"/>
        <v>5.2388235294117646E-6</v>
      </c>
      <c r="O7385" s="38">
        <f t="array" aca="1" ref="O7385" ca="1">IF($H7385="TOTAL HAP",H7385,MAX(IF('PTE - Segment Emissions Calcs'!$B$8:$B$8919=$B7385,'PTE - Segment Emissions Calcs'!$V$8:$V$8919,)))</f>
        <v>1.1960784313725489E-6</v>
      </c>
      <c r="P7385" s="38">
        <f t="array" aca="1" ref="P7385" ca="1">IF($H7385="TOTAL HAP",K7385,MAX(IF('PTE - Segment Emissions Calcs'!$B$8:$B$8919=$B7385,'PTE - Segment Emissions Calcs'!$X$8:$X$8919,)))</f>
        <v>5.2388235294117646E-6</v>
      </c>
      <c r="Q7385" s="38">
        <f t="array" aca="1" ref="Q7385" ca="1">IF($H7385="TOTAL HAP",N7385,MAX(IF('PTE - Segment Emissions Calcs'!$B$8:$B$8919=$B7385,'PTE - Segment Emissions Calcs'!$Z$8:$Z$8919,)))</f>
        <v>5.2388235294117646E-6</v>
      </c>
      <c r="R7385" s="74"/>
    </row>
    <row r="7386" spans="1:18" x14ac:dyDescent="0.25">
      <c r="A7386" s="32"/>
      <c r="B7386" s="32"/>
      <c r="C7386" s="34" t="s">
        <v>51</v>
      </c>
      <c r="D7386" s="59"/>
      <c r="E7386" s="59"/>
      <c r="F7386" s="59">
        <f ca="1">IFERROR(VLOOKUP($E7386&amp;"-1",'PTE - Segment Emissions Calcs'!$I$8:$V$8919,16,FALSE),0)</f>
        <v>3.3333333333333334E-8</v>
      </c>
      <c r="G7386" s="59">
        <f ca="1">IFERROR(VLOOKUP($E7386&amp;"-2",'PTE - Segment Emissions Calcs'!$I$8:$V$8919,16,FALSE),0)</f>
        <v>0</v>
      </c>
      <c r="H7386" s="36">
        <f t="shared" ca="1" si="345"/>
        <v>3.3333333333333334E-8</v>
      </c>
      <c r="I7386" s="37">
        <f ca="1">IFERROR(VLOOKUP($E7386&amp;"-1",'PTE - Segment Emissions Calcs'!$I$8:$X$8919,18,FALSE),0)</f>
        <v>1.4600000000000001E-7</v>
      </c>
      <c r="J7386" s="37">
        <f ca="1">IFERROR(VLOOKUP($E7386&amp;"-2",'PTE - Segment Emissions Calcs'!$I$8:$X$8919,18,FALSE),0)</f>
        <v>0</v>
      </c>
      <c r="K7386" s="37">
        <f t="shared" ca="1" si="346"/>
        <v>1.4600000000000001E-7</v>
      </c>
      <c r="L7386" s="37">
        <f ca="1">IFERROR(VLOOKUP($E7386&amp;"-1",'PTE - Segment Emissions Calcs'!$I$8:$Z$8919,20,FALSE),0)</f>
        <v>1.4600000000000001E-7</v>
      </c>
      <c r="M7386" s="37">
        <f ca="1">IFERROR(VLOOKUP($E7386&amp;"-2",'PTE - Segment Emissions Calcs'!$I$8:$Z$8919,20,FALSE),0)</f>
        <v>0</v>
      </c>
      <c r="N7386" s="37">
        <f t="shared" ca="1" si="347"/>
        <v>1.4600000000000001E-7</v>
      </c>
      <c r="O7386" s="38">
        <f t="array" aca="1" ref="O7386" ca="1">IF($H7386="TOTAL HAP",H7386,MAX(IF('PTE - Segment Emissions Calcs'!$B$8:$B$8919=$B7386,'PTE - Segment Emissions Calcs'!$V$8:$V$8919,)))</f>
        <v>3.3333333333333334E-8</v>
      </c>
      <c r="P7386" s="38">
        <f t="array" aca="1" ref="P7386" ca="1">IF($H7386="TOTAL HAP",K7386,MAX(IF('PTE - Segment Emissions Calcs'!$B$8:$B$8919=$B7386,'PTE - Segment Emissions Calcs'!$X$8:$X$8919,)))</f>
        <v>1.4600000000000001E-7</v>
      </c>
      <c r="Q7386" s="38">
        <f t="array" aca="1" ref="Q7386" ca="1">IF($H7386="TOTAL HAP",N7386,MAX(IF('PTE - Segment Emissions Calcs'!$B$8:$B$8919=$B7386,'PTE - Segment Emissions Calcs'!$Z$8:$Z$8919,)))</f>
        <v>1.4600000000000001E-7</v>
      </c>
      <c r="R7386" s="74"/>
    </row>
    <row r="7387" spans="1:18" x14ac:dyDescent="0.25">
      <c r="A7387" s="32"/>
      <c r="B7387" s="32"/>
      <c r="C7387" s="34" t="s">
        <v>52</v>
      </c>
      <c r="D7387" s="59"/>
      <c r="E7387" s="59"/>
      <c r="F7387" s="59">
        <f ca="1">IFERROR(VLOOKUP($E7387&amp;"-1",'PTE - Segment Emissions Calcs'!$I$8:$V$8919,16,FALSE),0)</f>
        <v>9.8039215686274525E-9</v>
      </c>
      <c r="G7387" s="59">
        <f ca="1">IFERROR(VLOOKUP($E7387&amp;"-2",'PTE - Segment Emissions Calcs'!$I$8:$V$8919,16,FALSE),0)</f>
        <v>0</v>
      </c>
      <c r="H7387" s="36">
        <f t="shared" ca="1" si="345"/>
        <v>9.8039215686274525E-9</v>
      </c>
      <c r="I7387" s="37">
        <f ca="1">IFERROR(VLOOKUP($E7387&amp;"-1",'PTE - Segment Emissions Calcs'!$I$8:$X$8919,18,FALSE),0)</f>
        <v>4.2941176470588242E-8</v>
      </c>
      <c r="J7387" s="37">
        <f ca="1">IFERROR(VLOOKUP($E7387&amp;"-2",'PTE - Segment Emissions Calcs'!$I$8:$X$8919,18,FALSE),0)</f>
        <v>0</v>
      </c>
      <c r="K7387" s="37">
        <f t="shared" ca="1" si="346"/>
        <v>4.2941176470588242E-8</v>
      </c>
      <c r="L7387" s="37">
        <f ca="1">IFERROR(VLOOKUP($E7387&amp;"-1",'PTE - Segment Emissions Calcs'!$I$8:$Z$8919,20,FALSE),0)</f>
        <v>4.2941176470588242E-8</v>
      </c>
      <c r="M7387" s="37">
        <f ca="1">IFERROR(VLOOKUP($E7387&amp;"-2",'PTE - Segment Emissions Calcs'!$I$8:$Z$8919,20,FALSE),0)</f>
        <v>0</v>
      </c>
      <c r="N7387" s="37">
        <f t="shared" ca="1" si="347"/>
        <v>4.2941176470588242E-8</v>
      </c>
      <c r="O7387" s="38">
        <f t="array" aca="1" ref="O7387" ca="1">IF($H7387="TOTAL HAP",H7387,MAX(IF('PTE - Segment Emissions Calcs'!$B$8:$B$8919=$B7387,'PTE - Segment Emissions Calcs'!$V$8:$V$8919,)))</f>
        <v>9.8039215686274525E-9</v>
      </c>
      <c r="P7387" s="38">
        <f t="array" aca="1" ref="P7387" ca="1">IF($H7387="TOTAL HAP",K7387,MAX(IF('PTE - Segment Emissions Calcs'!$B$8:$B$8919=$B7387,'PTE - Segment Emissions Calcs'!$X$8:$X$8919,)))</f>
        <v>4.2941176470588242E-8</v>
      </c>
      <c r="Q7387" s="38">
        <f t="array" aca="1" ref="Q7387" ca="1">IF($H7387="TOTAL HAP",N7387,MAX(IF('PTE - Segment Emissions Calcs'!$B$8:$B$8919=$B7387,'PTE - Segment Emissions Calcs'!$Z$8:$Z$8919,)))</f>
        <v>4.2941176470588242E-8</v>
      </c>
      <c r="R7387" s="74"/>
    </row>
    <row r="7388" spans="1:18" x14ac:dyDescent="0.25">
      <c r="A7388" s="32"/>
      <c r="B7388" s="32"/>
      <c r="C7388" s="34" t="s">
        <v>53</v>
      </c>
      <c r="D7388" s="59"/>
      <c r="E7388" s="59"/>
      <c r="F7388" s="59">
        <f ca="1">IFERROR(VLOOKUP($E7388&amp;"-1",'PTE - Segment Emissions Calcs'!$I$8:$V$8919,16,FALSE),0)</f>
        <v>6.6666666666666666E-6</v>
      </c>
      <c r="G7388" s="59">
        <f ca="1">IFERROR(VLOOKUP($E7388&amp;"-2",'PTE - Segment Emissions Calcs'!$I$8:$V$8919,16,FALSE),0)</f>
        <v>0</v>
      </c>
      <c r="H7388" s="36">
        <f t="shared" ca="1" si="345"/>
        <v>6.6666666666666666E-6</v>
      </c>
      <c r="I7388" s="37">
        <f ca="1">IFERROR(VLOOKUP($E7388&amp;"-1",'PTE - Segment Emissions Calcs'!$I$8:$X$8919,18,FALSE),0)</f>
        <v>2.9200000000000002E-5</v>
      </c>
      <c r="J7388" s="37">
        <f ca="1">IFERROR(VLOOKUP($E7388&amp;"-2",'PTE - Segment Emissions Calcs'!$I$8:$X$8919,18,FALSE),0)</f>
        <v>0</v>
      </c>
      <c r="K7388" s="37">
        <f t="shared" ca="1" si="346"/>
        <v>2.9200000000000002E-5</v>
      </c>
      <c r="L7388" s="37">
        <f ca="1">IFERROR(VLOOKUP($E7388&amp;"-1",'PTE - Segment Emissions Calcs'!$I$8:$Z$8919,20,FALSE),0)</f>
        <v>2.9200000000000002E-5</v>
      </c>
      <c r="M7388" s="37">
        <f ca="1">IFERROR(VLOOKUP($E7388&amp;"-2",'PTE - Segment Emissions Calcs'!$I$8:$Z$8919,20,FALSE),0)</f>
        <v>0</v>
      </c>
      <c r="N7388" s="37">
        <f t="shared" ca="1" si="347"/>
        <v>2.9200000000000002E-5</v>
      </c>
      <c r="O7388" s="38">
        <f t="array" aca="1" ref="O7388" ca="1">IF($H7388="TOTAL HAP",H7388,MAX(IF('PTE - Segment Emissions Calcs'!$B$8:$B$8919=$B7388,'PTE - Segment Emissions Calcs'!$V$8:$V$8919,)))</f>
        <v>6.6666666666666666E-6</v>
      </c>
      <c r="P7388" s="38">
        <f t="array" aca="1" ref="P7388" ca="1">IF($H7388="TOTAL HAP",K7388,MAX(IF('PTE - Segment Emissions Calcs'!$B$8:$B$8919=$B7388,'PTE - Segment Emissions Calcs'!$X$8:$X$8919,)))</f>
        <v>2.9200000000000002E-5</v>
      </c>
      <c r="Q7388" s="38">
        <f t="array" aca="1" ref="Q7388" ca="1">IF($H7388="TOTAL HAP",N7388,MAX(IF('PTE - Segment Emissions Calcs'!$B$8:$B$8919=$B7388,'PTE - Segment Emissions Calcs'!$Z$8:$Z$8919,)))</f>
        <v>2.9200000000000002E-5</v>
      </c>
      <c r="R7388" s="74"/>
    </row>
    <row r="7389" spans="1:18" x14ac:dyDescent="0.25">
      <c r="A7389" s="32"/>
      <c r="B7389" s="32"/>
      <c r="C7389" s="34" t="s">
        <v>54</v>
      </c>
      <c r="D7389" s="59"/>
      <c r="E7389" s="59"/>
      <c r="F7389" s="59">
        <f ca="1">IFERROR(VLOOKUP($E7389&amp;"-1",'PTE - Segment Emissions Calcs'!$I$8:$V$8919,16,FALSE),0)</f>
        <v>3.9215686274509808E-7</v>
      </c>
      <c r="G7389" s="59">
        <f ca="1">IFERROR(VLOOKUP($E7389&amp;"-2",'PTE - Segment Emissions Calcs'!$I$8:$V$8919,16,FALSE),0)</f>
        <v>0</v>
      </c>
      <c r="H7389" s="36">
        <f t="shared" ca="1" si="345"/>
        <v>3.9215686274509808E-7</v>
      </c>
      <c r="I7389" s="37">
        <f ca="1">IFERROR(VLOOKUP($E7389&amp;"-1",'PTE - Segment Emissions Calcs'!$I$8:$X$8919,18,FALSE),0)</f>
        <v>1.7176470588235296E-6</v>
      </c>
      <c r="J7389" s="37">
        <f ca="1">IFERROR(VLOOKUP($E7389&amp;"-2",'PTE - Segment Emissions Calcs'!$I$8:$X$8919,18,FALSE),0)</f>
        <v>0</v>
      </c>
      <c r="K7389" s="37">
        <f t="shared" ca="1" si="346"/>
        <v>1.7176470588235296E-6</v>
      </c>
      <c r="L7389" s="37">
        <f ca="1">IFERROR(VLOOKUP($E7389&amp;"-1",'PTE - Segment Emissions Calcs'!$I$8:$Z$8919,20,FALSE),0)</f>
        <v>1.7176470588235296E-6</v>
      </c>
      <c r="M7389" s="37">
        <f ca="1">IFERROR(VLOOKUP($E7389&amp;"-2",'PTE - Segment Emissions Calcs'!$I$8:$Z$8919,20,FALSE),0)</f>
        <v>0</v>
      </c>
      <c r="N7389" s="37">
        <f t="shared" ca="1" si="347"/>
        <v>1.7176470588235296E-6</v>
      </c>
      <c r="O7389" s="38">
        <f t="array" aca="1" ref="O7389" ca="1">IF($H7389="TOTAL HAP",H7389,MAX(IF('PTE - Segment Emissions Calcs'!$B$8:$B$8919=$B7389,'PTE - Segment Emissions Calcs'!$V$8:$V$8919,)))</f>
        <v>3.9215686274509808E-7</v>
      </c>
      <c r="P7389" s="38">
        <f t="array" aca="1" ref="P7389" ca="1">IF($H7389="TOTAL HAP",K7389,MAX(IF('PTE - Segment Emissions Calcs'!$B$8:$B$8919=$B7389,'PTE - Segment Emissions Calcs'!$X$8:$X$8919,)))</f>
        <v>1.7176470588235296E-6</v>
      </c>
      <c r="Q7389" s="38">
        <f t="array" aca="1" ref="Q7389" ca="1">IF($H7389="TOTAL HAP",N7389,MAX(IF('PTE - Segment Emissions Calcs'!$B$8:$B$8919=$B7389,'PTE - Segment Emissions Calcs'!$Z$8:$Z$8919,)))</f>
        <v>1.7176470588235296E-6</v>
      </c>
      <c r="R7389" s="74"/>
    </row>
    <row r="7390" spans="1:18" x14ac:dyDescent="0.25">
      <c r="A7390" s="32"/>
      <c r="B7390" s="32"/>
      <c r="C7390" s="34" t="s">
        <v>55</v>
      </c>
      <c r="D7390" s="59"/>
      <c r="E7390" s="59"/>
      <c r="F7390" s="59">
        <f ca="1">IFERROR(VLOOKUP($E7390&amp;"-1",'PTE - Segment Emissions Calcs'!$I$8:$V$8919,16,FALSE),0)</f>
        <v>2.6E-7</v>
      </c>
      <c r="G7390" s="59">
        <f ca="1">IFERROR(VLOOKUP($E7390&amp;"-2",'PTE - Segment Emissions Calcs'!$I$8:$V$8919,16,FALSE),0)</f>
        <v>0</v>
      </c>
      <c r="H7390" s="36">
        <f t="shared" ca="1" si="345"/>
        <v>2.6E-7</v>
      </c>
      <c r="I7390" s="37">
        <f ca="1">IFERROR(VLOOKUP($E7390&amp;"-1",'PTE - Segment Emissions Calcs'!$I$8:$X$8919,18,FALSE),0)</f>
        <v>1.1388E-6</v>
      </c>
      <c r="J7390" s="37">
        <f ca="1">IFERROR(VLOOKUP($E7390&amp;"-2",'PTE - Segment Emissions Calcs'!$I$8:$X$8919,18,FALSE),0)</f>
        <v>0</v>
      </c>
      <c r="K7390" s="37">
        <f t="shared" ca="1" si="346"/>
        <v>1.1388E-6</v>
      </c>
      <c r="L7390" s="37">
        <f ca="1">IFERROR(VLOOKUP($E7390&amp;"-1",'PTE - Segment Emissions Calcs'!$I$8:$Z$8919,20,FALSE),0)</f>
        <v>1.1388E-6</v>
      </c>
      <c r="M7390" s="37">
        <f ca="1">IFERROR(VLOOKUP($E7390&amp;"-2",'PTE - Segment Emissions Calcs'!$I$8:$Z$8919,20,FALSE),0)</f>
        <v>0</v>
      </c>
      <c r="N7390" s="37">
        <f t="shared" ca="1" si="347"/>
        <v>1.1388E-6</v>
      </c>
      <c r="O7390" s="38">
        <f t="array" aca="1" ref="O7390" ca="1">IF($H7390="TOTAL HAP",H7390,MAX(IF('PTE - Segment Emissions Calcs'!$B$8:$B$8919=$B7390,'PTE - Segment Emissions Calcs'!$V$8:$V$8919,)))</f>
        <v>2.6E-7</v>
      </c>
      <c r="P7390" s="38">
        <f t="array" aca="1" ref="P7390" ca="1">IF($H7390="TOTAL HAP",K7390,MAX(IF('PTE - Segment Emissions Calcs'!$B$8:$B$8919=$B7390,'PTE - Segment Emissions Calcs'!$X$8:$X$8919,)))</f>
        <v>1.1388E-6</v>
      </c>
      <c r="Q7390" s="38">
        <f t="array" aca="1" ref="Q7390" ca="1">IF($H7390="TOTAL HAP",N7390,MAX(IF('PTE - Segment Emissions Calcs'!$B$8:$B$8919=$B7390,'PTE - Segment Emissions Calcs'!$Z$8:$Z$8919,)))</f>
        <v>1.1388E-6</v>
      </c>
      <c r="R7390" s="74"/>
    </row>
    <row r="7391" spans="1:18" x14ac:dyDescent="0.25">
      <c r="A7391" s="32"/>
      <c r="B7391" s="32"/>
      <c r="C7391" s="34" t="s">
        <v>56</v>
      </c>
      <c r="D7391" s="59"/>
      <c r="E7391" s="59"/>
      <c r="F7391" s="59">
        <f ca="1">IFERROR(VLOOKUP($E7391&amp;"-1",'PTE - Segment Emissions Calcs'!$I$8:$V$8919,16,FALSE),0)</f>
        <v>2.1568627450980393E-6</v>
      </c>
      <c r="G7391" s="59">
        <f ca="1">IFERROR(VLOOKUP($E7391&amp;"-2",'PTE - Segment Emissions Calcs'!$I$8:$V$8919,16,FALSE),0)</f>
        <v>0</v>
      </c>
      <c r="H7391" s="36">
        <f t="shared" ca="1" si="345"/>
        <v>2.1568627450980393E-6</v>
      </c>
      <c r="I7391" s="37">
        <f ca="1">IFERROR(VLOOKUP($E7391&amp;"-1",'PTE - Segment Emissions Calcs'!$I$8:$X$8919,18,FALSE),0)</f>
        <v>9.4470588235294125E-6</v>
      </c>
      <c r="J7391" s="37">
        <f ca="1">IFERROR(VLOOKUP($E7391&amp;"-2",'PTE - Segment Emissions Calcs'!$I$8:$X$8919,18,FALSE),0)</f>
        <v>0</v>
      </c>
      <c r="K7391" s="37">
        <f t="shared" ca="1" si="346"/>
        <v>9.4470588235294125E-6</v>
      </c>
      <c r="L7391" s="37">
        <f ca="1">IFERROR(VLOOKUP($E7391&amp;"-1",'PTE - Segment Emissions Calcs'!$I$8:$Z$8919,20,FALSE),0)</f>
        <v>9.4470588235294125E-6</v>
      </c>
      <c r="M7391" s="37">
        <f ca="1">IFERROR(VLOOKUP($E7391&amp;"-2",'PTE - Segment Emissions Calcs'!$I$8:$Z$8919,20,FALSE),0)</f>
        <v>0</v>
      </c>
      <c r="N7391" s="37">
        <f t="shared" ca="1" si="347"/>
        <v>9.4470588235294125E-6</v>
      </c>
      <c r="O7391" s="38">
        <f t="array" aca="1" ref="O7391" ca="1">IF($H7391="TOTAL HAP",H7391,MAX(IF('PTE - Segment Emissions Calcs'!$B$8:$B$8919=$B7391,'PTE - Segment Emissions Calcs'!$V$8:$V$8919,)))</f>
        <v>2.1568627450980393E-6</v>
      </c>
      <c r="P7391" s="38">
        <f t="array" aca="1" ref="P7391" ca="1">IF($H7391="TOTAL HAP",K7391,MAX(IF('PTE - Segment Emissions Calcs'!$B$8:$B$8919=$B7391,'PTE - Segment Emissions Calcs'!$X$8:$X$8919,)))</f>
        <v>9.4470588235294125E-6</v>
      </c>
      <c r="Q7391" s="38">
        <f t="array" aca="1" ref="Q7391" ca="1">IF($H7391="TOTAL HAP",N7391,MAX(IF('PTE - Segment Emissions Calcs'!$B$8:$B$8919=$B7391,'PTE - Segment Emissions Calcs'!$Z$8:$Z$8919,)))</f>
        <v>9.4470588235294125E-6</v>
      </c>
      <c r="R7391" s="74"/>
    </row>
    <row r="7392" spans="1:18" x14ac:dyDescent="0.25">
      <c r="A7392" s="32"/>
      <c r="B7392" s="32"/>
      <c r="C7392" s="34" t="s">
        <v>57</v>
      </c>
      <c r="D7392" s="59"/>
      <c r="E7392" s="59"/>
      <c r="F7392" s="59">
        <f ca="1">IFERROR(VLOOKUP($E7392&amp;"-1",'PTE - Segment Emissions Calcs'!$I$8:$V$8919,16,FALSE),0)</f>
        <v>2.7450980392156863E-6</v>
      </c>
      <c r="G7392" s="59">
        <f ca="1">IFERROR(VLOOKUP($E7392&amp;"-2",'PTE - Segment Emissions Calcs'!$I$8:$V$8919,16,FALSE),0)</f>
        <v>0</v>
      </c>
      <c r="H7392" s="36">
        <f t="shared" ca="1" si="345"/>
        <v>2.7450980392156863E-6</v>
      </c>
      <c r="I7392" s="37">
        <f ca="1">IFERROR(VLOOKUP($E7392&amp;"-1",'PTE - Segment Emissions Calcs'!$I$8:$X$8919,18,FALSE),0)</f>
        <v>1.2023529411764705E-5</v>
      </c>
      <c r="J7392" s="37">
        <f ca="1">IFERROR(VLOOKUP($E7392&amp;"-2",'PTE - Segment Emissions Calcs'!$I$8:$X$8919,18,FALSE),0)</f>
        <v>0</v>
      </c>
      <c r="K7392" s="37">
        <f t="shared" ca="1" si="346"/>
        <v>1.2023529411764705E-5</v>
      </c>
      <c r="L7392" s="37">
        <f ca="1">IFERROR(VLOOKUP($E7392&amp;"-1",'PTE - Segment Emissions Calcs'!$I$8:$Z$8919,20,FALSE),0)</f>
        <v>1.2023529411764705E-5</v>
      </c>
      <c r="M7392" s="37">
        <f ca="1">IFERROR(VLOOKUP($E7392&amp;"-2",'PTE - Segment Emissions Calcs'!$I$8:$Z$8919,20,FALSE),0)</f>
        <v>0</v>
      </c>
      <c r="N7392" s="37">
        <f t="shared" ca="1" si="347"/>
        <v>1.2023529411764705E-5</v>
      </c>
      <c r="O7392" s="38">
        <f t="array" aca="1" ref="O7392" ca="1">IF($H7392="TOTAL HAP",H7392,MAX(IF('PTE - Segment Emissions Calcs'!$B$8:$B$8919=$B7392,'PTE - Segment Emissions Calcs'!$V$8:$V$8919,)))</f>
        <v>2.7450980392156863E-6</v>
      </c>
      <c r="P7392" s="38">
        <f t="array" aca="1" ref="P7392" ca="1">IF($H7392="TOTAL HAP",K7392,MAX(IF('PTE - Segment Emissions Calcs'!$B$8:$B$8919=$B7392,'PTE - Segment Emissions Calcs'!$X$8:$X$8919,)))</f>
        <v>1.2023529411764705E-5</v>
      </c>
      <c r="Q7392" s="38">
        <f t="array" aca="1" ref="Q7392" ca="1">IF($H7392="TOTAL HAP",N7392,MAX(IF('PTE - Segment Emissions Calcs'!$B$8:$B$8919=$B7392,'PTE - Segment Emissions Calcs'!$Z$8:$Z$8919,)))</f>
        <v>1.2023529411764705E-5</v>
      </c>
      <c r="R7392" s="74"/>
    </row>
    <row r="7393" spans="1:18" x14ac:dyDescent="0.25">
      <c r="A7393" s="32"/>
      <c r="B7393" s="32"/>
      <c r="C7393" s="34" t="s">
        <v>58</v>
      </c>
      <c r="D7393" s="59"/>
      <c r="E7393" s="59"/>
      <c r="F7393" s="59">
        <f ca="1">IFERROR(VLOOKUP($E7393&amp;"-1",'PTE - Segment Emissions Calcs'!$I$8:$V$8919,16,FALSE),0)</f>
        <v>1.6470588235294117E-7</v>
      </c>
      <c r="G7393" s="59">
        <f ca="1">IFERROR(VLOOKUP($E7393&amp;"-2",'PTE - Segment Emissions Calcs'!$I$8:$V$8919,16,FALSE),0)</f>
        <v>0</v>
      </c>
      <c r="H7393" s="36">
        <f t="shared" ca="1" si="345"/>
        <v>1.6470588235294117E-7</v>
      </c>
      <c r="I7393" s="37">
        <f ca="1">IFERROR(VLOOKUP($E7393&amp;"-1",'PTE - Segment Emissions Calcs'!$I$8:$X$8919,18,FALSE),0)</f>
        <v>7.2141176470588231E-7</v>
      </c>
      <c r="J7393" s="37">
        <f ca="1">IFERROR(VLOOKUP($E7393&amp;"-2",'PTE - Segment Emissions Calcs'!$I$8:$X$8919,18,FALSE),0)</f>
        <v>0</v>
      </c>
      <c r="K7393" s="37">
        <f t="shared" ca="1" si="346"/>
        <v>7.2141176470588231E-7</v>
      </c>
      <c r="L7393" s="37">
        <f ca="1">IFERROR(VLOOKUP($E7393&amp;"-1",'PTE - Segment Emissions Calcs'!$I$8:$Z$8919,20,FALSE),0)</f>
        <v>7.2141176470588231E-7</v>
      </c>
      <c r="M7393" s="37">
        <f ca="1">IFERROR(VLOOKUP($E7393&amp;"-2",'PTE - Segment Emissions Calcs'!$I$8:$Z$8919,20,FALSE),0)</f>
        <v>0</v>
      </c>
      <c r="N7393" s="37">
        <f t="shared" ca="1" si="347"/>
        <v>7.2141176470588231E-7</v>
      </c>
      <c r="O7393" s="38">
        <f t="array" aca="1" ref="O7393" ca="1">IF($H7393="TOTAL HAP",H7393,MAX(IF('PTE - Segment Emissions Calcs'!$B$8:$B$8919=$B7393,'PTE - Segment Emissions Calcs'!$V$8:$V$8919,)))</f>
        <v>1.6470588235294117E-7</v>
      </c>
      <c r="P7393" s="38">
        <f t="array" aca="1" ref="P7393" ca="1">IF($H7393="TOTAL HAP",K7393,MAX(IF('PTE - Segment Emissions Calcs'!$B$8:$B$8919=$B7393,'PTE - Segment Emissions Calcs'!$X$8:$X$8919,)))</f>
        <v>7.2141176470588231E-7</v>
      </c>
      <c r="Q7393" s="38">
        <f t="array" aca="1" ref="Q7393" ca="1">IF($H7393="TOTAL HAP",N7393,MAX(IF('PTE - Segment Emissions Calcs'!$B$8:$B$8919=$B7393,'PTE - Segment Emissions Calcs'!$Z$8:$Z$8919,)))</f>
        <v>7.2141176470588231E-7</v>
      </c>
      <c r="R7393" s="74"/>
    </row>
    <row r="7394" spans="1:18" x14ac:dyDescent="0.25">
      <c r="A7394" s="32"/>
      <c r="B7394" s="32"/>
      <c r="C7394" s="34" t="s">
        <v>59</v>
      </c>
      <c r="D7394" s="59"/>
      <c r="E7394" s="59"/>
      <c r="F7394" s="59">
        <f ca="1">IFERROR(VLOOKUP($E7394&amp;"-1",'PTE - Segment Emissions Calcs'!$I$8:$V$8919,16,FALSE),0)</f>
        <v>7.450980392156863E-7</v>
      </c>
      <c r="G7394" s="59">
        <f ca="1">IFERROR(VLOOKUP($E7394&amp;"-2",'PTE - Segment Emissions Calcs'!$I$8:$V$8919,16,FALSE),0)</f>
        <v>0</v>
      </c>
      <c r="H7394" s="36">
        <f t="shared" ca="1" si="345"/>
        <v>7.450980392156863E-7</v>
      </c>
      <c r="I7394" s="37">
        <f ca="1">IFERROR(VLOOKUP($E7394&amp;"-1",'PTE - Segment Emissions Calcs'!$I$8:$X$8919,18,FALSE),0)</f>
        <v>3.2635294117647058E-6</v>
      </c>
      <c r="J7394" s="37">
        <f ca="1">IFERROR(VLOOKUP($E7394&amp;"-2",'PTE - Segment Emissions Calcs'!$I$8:$X$8919,18,FALSE),0)</f>
        <v>0</v>
      </c>
      <c r="K7394" s="37">
        <f t="shared" ca="1" si="346"/>
        <v>3.2635294117647058E-6</v>
      </c>
      <c r="L7394" s="37">
        <f ca="1">IFERROR(VLOOKUP($E7394&amp;"-1",'PTE - Segment Emissions Calcs'!$I$8:$Z$8919,20,FALSE),0)</f>
        <v>3.2635294117647058E-6</v>
      </c>
      <c r="M7394" s="37">
        <f ca="1">IFERROR(VLOOKUP($E7394&amp;"-2",'PTE - Segment Emissions Calcs'!$I$8:$Z$8919,20,FALSE),0)</f>
        <v>0</v>
      </c>
      <c r="N7394" s="37">
        <f t="shared" ca="1" si="347"/>
        <v>3.2635294117647058E-6</v>
      </c>
      <c r="O7394" s="38">
        <f t="array" aca="1" ref="O7394" ca="1">IF($H7394="TOTAL HAP",H7394,MAX(IF('PTE - Segment Emissions Calcs'!$B$8:$B$8919=$B7394,'PTE - Segment Emissions Calcs'!$V$8:$V$8919,)))</f>
        <v>7.450980392156863E-7</v>
      </c>
      <c r="P7394" s="38">
        <f t="array" aca="1" ref="P7394" ca="1">IF($H7394="TOTAL HAP",K7394,MAX(IF('PTE - Segment Emissions Calcs'!$B$8:$B$8919=$B7394,'PTE - Segment Emissions Calcs'!$X$8:$X$8919,)))</f>
        <v>3.2635294117647058E-6</v>
      </c>
      <c r="Q7394" s="38">
        <f t="array" aca="1" ref="Q7394" ca="1">IF($H7394="TOTAL HAP",N7394,MAX(IF('PTE - Segment Emissions Calcs'!$B$8:$B$8919=$B7394,'PTE - Segment Emissions Calcs'!$Z$8:$Z$8919,)))</f>
        <v>3.2635294117647058E-6</v>
      </c>
      <c r="R7394" s="74"/>
    </row>
    <row r="7395" spans="1:18" x14ac:dyDescent="0.25">
      <c r="A7395" s="32"/>
      <c r="B7395" s="32"/>
      <c r="C7395" s="34" t="s">
        <v>60</v>
      </c>
      <c r="D7395" s="59"/>
      <c r="E7395" s="59"/>
      <c r="F7395" s="59">
        <f ca="1">IFERROR(VLOOKUP($E7395&amp;"-1",'PTE - Segment Emissions Calcs'!$I$8:$V$8919,16,FALSE),0)</f>
        <v>5.0980392156862741E-7</v>
      </c>
      <c r="G7395" s="59">
        <f ca="1">IFERROR(VLOOKUP($E7395&amp;"-2",'PTE - Segment Emissions Calcs'!$I$8:$V$8919,16,FALSE),0)</f>
        <v>0</v>
      </c>
      <c r="H7395" s="36">
        <f t="shared" ca="1" si="345"/>
        <v>5.0980392156862741E-7</v>
      </c>
      <c r="I7395" s="37">
        <f ca="1">IFERROR(VLOOKUP($E7395&amp;"-1",'PTE - Segment Emissions Calcs'!$I$8:$X$8919,18,FALSE),0)</f>
        <v>2.2329411764705883E-6</v>
      </c>
      <c r="J7395" s="37">
        <f ca="1">IFERROR(VLOOKUP($E7395&amp;"-2",'PTE - Segment Emissions Calcs'!$I$8:$X$8919,18,FALSE),0)</f>
        <v>0</v>
      </c>
      <c r="K7395" s="37">
        <f t="shared" ca="1" si="346"/>
        <v>2.2329411764705883E-6</v>
      </c>
      <c r="L7395" s="37">
        <f ca="1">IFERROR(VLOOKUP($E7395&amp;"-1",'PTE - Segment Emissions Calcs'!$I$8:$Z$8919,20,FALSE),0)</f>
        <v>2.2329411764705883E-6</v>
      </c>
      <c r="M7395" s="37">
        <f ca="1">IFERROR(VLOOKUP($E7395&amp;"-2",'PTE - Segment Emissions Calcs'!$I$8:$Z$8919,20,FALSE),0)</f>
        <v>0</v>
      </c>
      <c r="N7395" s="37">
        <f t="shared" ca="1" si="347"/>
        <v>2.2329411764705883E-6</v>
      </c>
      <c r="O7395" s="38">
        <f t="array" aca="1" ref="O7395" ca="1">IF($H7395="TOTAL HAP",H7395,MAX(IF('PTE - Segment Emissions Calcs'!$B$8:$B$8919=$B7395,'PTE - Segment Emissions Calcs'!$V$8:$V$8919,)))</f>
        <v>5.0980392156862741E-7</v>
      </c>
      <c r="P7395" s="38">
        <f t="array" aca="1" ref="P7395" ca="1">IF($H7395="TOTAL HAP",K7395,MAX(IF('PTE - Segment Emissions Calcs'!$B$8:$B$8919=$B7395,'PTE - Segment Emissions Calcs'!$X$8:$X$8919,)))</f>
        <v>2.2329411764705883E-6</v>
      </c>
      <c r="Q7395" s="38">
        <f t="array" aca="1" ref="Q7395" ca="1">IF($H7395="TOTAL HAP",N7395,MAX(IF('PTE - Segment Emissions Calcs'!$B$8:$B$8919=$B7395,'PTE - Segment Emissions Calcs'!$Z$8:$Z$8919,)))</f>
        <v>2.2329411764705883E-6</v>
      </c>
      <c r="R7395" s="74"/>
    </row>
    <row r="7396" spans="1:18" x14ac:dyDescent="0.25">
      <c r="A7396" s="32"/>
      <c r="B7396" s="32"/>
      <c r="C7396" s="34" t="s">
        <v>61</v>
      </c>
      <c r="D7396" s="59"/>
      <c r="E7396" s="59"/>
      <c r="F7396" s="59">
        <f ca="1">IFERROR(VLOOKUP($E7396&amp;"-1",'PTE - Segment Emissions Calcs'!$I$8:$V$8919,16,FALSE),0)</f>
        <v>4.1176470588235291E-6</v>
      </c>
      <c r="G7396" s="59">
        <f ca="1">IFERROR(VLOOKUP($E7396&amp;"-2",'PTE - Segment Emissions Calcs'!$I$8:$V$8919,16,FALSE),0)</f>
        <v>0</v>
      </c>
      <c r="H7396" s="36">
        <f t="shared" ca="1" si="345"/>
        <v>4.1176470588235291E-6</v>
      </c>
      <c r="I7396" s="37">
        <f ca="1">IFERROR(VLOOKUP($E7396&amp;"-1",'PTE - Segment Emissions Calcs'!$I$8:$X$8919,18,FALSE),0)</f>
        <v>1.8035294117647056E-5</v>
      </c>
      <c r="J7396" s="37">
        <f ca="1">IFERROR(VLOOKUP($E7396&amp;"-2",'PTE - Segment Emissions Calcs'!$I$8:$X$8919,18,FALSE),0)</f>
        <v>0</v>
      </c>
      <c r="K7396" s="37">
        <f t="shared" ca="1" si="346"/>
        <v>1.8035294117647056E-5</v>
      </c>
      <c r="L7396" s="37">
        <f ca="1">IFERROR(VLOOKUP($E7396&amp;"-1",'PTE - Segment Emissions Calcs'!$I$8:$Z$8919,20,FALSE),0)</f>
        <v>1.8035294117647056E-5</v>
      </c>
      <c r="M7396" s="37">
        <f ca="1">IFERROR(VLOOKUP($E7396&amp;"-2",'PTE - Segment Emissions Calcs'!$I$8:$Z$8919,20,FALSE),0)</f>
        <v>0</v>
      </c>
      <c r="N7396" s="37">
        <f t="shared" ca="1" si="347"/>
        <v>1.8035294117647056E-5</v>
      </c>
      <c r="O7396" s="38">
        <f t="array" aca="1" ref="O7396" ca="1">IF($H7396="TOTAL HAP",H7396,MAX(IF('PTE - Segment Emissions Calcs'!$B$8:$B$8919=$B7396,'PTE - Segment Emissions Calcs'!$V$8:$V$8919,)))</f>
        <v>4.1176470588235291E-6</v>
      </c>
      <c r="P7396" s="38">
        <f t="array" aca="1" ref="P7396" ca="1">IF($H7396="TOTAL HAP",K7396,MAX(IF('PTE - Segment Emissions Calcs'!$B$8:$B$8919=$B7396,'PTE - Segment Emissions Calcs'!$X$8:$X$8919,)))</f>
        <v>1.8035294117647056E-5</v>
      </c>
      <c r="Q7396" s="38">
        <f t="array" aca="1" ref="Q7396" ca="1">IF($H7396="TOTAL HAP",N7396,MAX(IF('PTE - Segment Emissions Calcs'!$B$8:$B$8919=$B7396,'PTE - Segment Emissions Calcs'!$Z$8:$Z$8919,)))</f>
        <v>1.8035294117647056E-5</v>
      </c>
      <c r="R7396" s="74"/>
    </row>
    <row r="7397" spans="1:18" x14ac:dyDescent="0.25">
      <c r="A7397" s="32"/>
      <c r="B7397" s="32"/>
      <c r="C7397" s="34" t="s">
        <v>62</v>
      </c>
      <c r="D7397" s="59"/>
      <c r="E7397" s="59"/>
      <c r="F7397" s="59">
        <f ca="1">IFERROR(VLOOKUP($E7397&amp;"-1",'PTE - Segment Emissions Calcs'!$I$8:$V$8919,16,FALSE),0)</f>
        <v>1.7600000000000001E-6</v>
      </c>
      <c r="G7397" s="59">
        <f ca="1">IFERROR(VLOOKUP($E7397&amp;"-2",'PTE - Segment Emissions Calcs'!$I$8:$V$8919,16,FALSE),0)</f>
        <v>0</v>
      </c>
      <c r="H7397" s="36">
        <f t="shared" ca="1" si="345"/>
        <v>1.7600000000000001E-6</v>
      </c>
      <c r="I7397" s="37">
        <f ca="1">IFERROR(VLOOKUP($E7397&amp;"-1",'PTE - Segment Emissions Calcs'!$I$8:$X$8919,18,FALSE),0)</f>
        <v>7.7087999999999998E-6</v>
      </c>
      <c r="J7397" s="37">
        <f ca="1">IFERROR(VLOOKUP($E7397&amp;"-2",'PTE - Segment Emissions Calcs'!$I$8:$X$8919,18,FALSE),0)</f>
        <v>0</v>
      </c>
      <c r="K7397" s="37">
        <f t="shared" ca="1" si="346"/>
        <v>7.7087999999999998E-6</v>
      </c>
      <c r="L7397" s="37">
        <f ca="1">IFERROR(VLOOKUP($E7397&amp;"-1",'PTE - Segment Emissions Calcs'!$I$8:$Z$8919,20,FALSE),0)</f>
        <v>7.7087999999999998E-6</v>
      </c>
      <c r="M7397" s="37">
        <f ca="1">IFERROR(VLOOKUP($E7397&amp;"-2",'PTE - Segment Emissions Calcs'!$I$8:$Z$8919,20,FALSE),0)</f>
        <v>0</v>
      </c>
      <c r="N7397" s="37">
        <f t="shared" ca="1" si="347"/>
        <v>7.7087999999999998E-6</v>
      </c>
      <c r="O7397" s="38">
        <f t="array" aca="1" ref="O7397" ca="1">IF($H7397="TOTAL HAP",H7397,MAX(IF('PTE - Segment Emissions Calcs'!$B$8:$B$8919=$B7397,'PTE - Segment Emissions Calcs'!$V$8:$V$8919,)))</f>
        <v>1.7600000000000001E-6</v>
      </c>
      <c r="P7397" s="38">
        <f t="array" aca="1" ref="P7397" ca="1">IF($H7397="TOTAL HAP",K7397,MAX(IF('PTE - Segment Emissions Calcs'!$B$8:$B$8919=$B7397,'PTE - Segment Emissions Calcs'!$X$8:$X$8919,)))</f>
        <v>7.7087999999999998E-6</v>
      </c>
      <c r="Q7397" s="38">
        <f t="array" aca="1" ref="Q7397" ca="1">IF($H7397="TOTAL HAP",N7397,MAX(IF('PTE - Segment Emissions Calcs'!$B$8:$B$8919=$B7397,'PTE - Segment Emissions Calcs'!$Z$8:$Z$8919,)))</f>
        <v>7.7087999999999998E-6</v>
      </c>
      <c r="R7397" s="74"/>
    </row>
    <row r="7398" spans="1:18" x14ac:dyDescent="0.25">
      <c r="A7398" s="32"/>
      <c r="B7398" s="32"/>
      <c r="C7398" s="34" t="s">
        <v>63</v>
      </c>
      <c r="D7398" s="59"/>
      <c r="E7398" s="59"/>
      <c r="F7398" s="59">
        <f ca="1">IFERROR(VLOOKUP($E7398&amp;"-1",'PTE - Segment Emissions Calcs'!$I$8:$V$8919,16,FALSE),0)</f>
        <v>2.4000000000000001E-5</v>
      </c>
      <c r="G7398" s="59">
        <f ca="1">IFERROR(VLOOKUP($E7398&amp;"-2",'PTE - Segment Emissions Calcs'!$I$8:$V$8919,16,FALSE),0)</f>
        <v>0</v>
      </c>
      <c r="H7398" s="36">
        <f t="shared" ca="1" si="345"/>
        <v>2.4000000000000001E-5</v>
      </c>
      <c r="I7398" s="37">
        <f ca="1">IFERROR(VLOOKUP($E7398&amp;"-1",'PTE - Segment Emissions Calcs'!$I$8:$X$8919,18,FALSE),0)</f>
        <v>1.0512000000000001E-4</v>
      </c>
      <c r="J7398" s="37">
        <f ca="1">IFERROR(VLOOKUP($E7398&amp;"-2",'PTE - Segment Emissions Calcs'!$I$8:$X$8919,18,FALSE),0)</f>
        <v>0</v>
      </c>
      <c r="K7398" s="37">
        <f t="shared" ca="1" si="346"/>
        <v>1.0512000000000001E-4</v>
      </c>
      <c r="L7398" s="37">
        <f ca="1">IFERROR(VLOOKUP($E7398&amp;"-1",'PTE - Segment Emissions Calcs'!$I$8:$Z$8919,20,FALSE),0)</f>
        <v>1.0512000000000001E-4</v>
      </c>
      <c r="M7398" s="37">
        <f ca="1">IFERROR(VLOOKUP($E7398&amp;"-2",'PTE - Segment Emissions Calcs'!$I$8:$Z$8919,20,FALSE),0)</f>
        <v>0</v>
      </c>
      <c r="N7398" s="37">
        <f t="shared" ca="1" si="347"/>
        <v>1.0512000000000001E-4</v>
      </c>
      <c r="O7398" s="38">
        <f t="array" aca="1" ref="O7398" ca="1">IF($H7398="TOTAL HAP",H7398,MAX(IF('PTE - Segment Emissions Calcs'!$B$8:$B$8919=$B7398,'PTE - Segment Emissions Calcs'!$V$8:$V$8919,)))</f>
        <v>2.4000000000000001E-5</v>
      </c>
      <c r="P7398" s="38">
        <f t="array" aca="1" ref="P7398" ca="1">IF($H7398="TOTAL HAP",K7398,MAX(IF('PTE - Segment Emissions Calcs'!$B$8:$B$8919=$B7398,'PTE - Segment Emissions Calcs'!$X$8:$X$8919,)))</f>
        <v>1.0512000000000001E-4</v>
      </c>
      <c r="Q7398" s="38">
        <f t="array" aca="1" ref="Q7398" ca="1">IF($H7398="TOTAL HAP",N7398,MAX(IF('PTE - Segment Emissions Calcs'!$B$8:$B$8919=$B7398,'PTE - Segment Emissions Calcs'!$Z$8:$Z$8919,)))</f>
        <v>1.0512000000000001E-4</v>
      </c>
      <c r="R7398" s="74"/>
    </row>
    <row r="7399" spans="1:18" x14ac:dyDescent="0.25">
      <c r="A7399" s="32"/>
      <c r="B7399" s="32"/>
      <c r="C7399" s="34" t="s">
        <v>64</v>
      </c>
      <c r="D7399" s="59"/>
      <c r="E7399" s="59"/>
      <c r="F7399" s="59">
        <f ca="1">IFERROR(VLOOKUP($E7399&amp;"-1",'PTE - Segment Emissions Calcs'!$I$8:$V$8919,16,FALSE),0)</f>
        <v>3.4E-5</v>
      </c>
      <c r="G7399" s="59">
        <f ca="1">IFERROR(VLOOKUP($E7399&amp;"-2",'PTE - Segment Emissions Calcs'!$I$8:$V$8919,16,FALSE),0)</f>
        <v>0</v>
      </c>
      <c r="H7399" s="36">
        <f t="shared" ca="1" si="345"/>
        <v>3.4E-5</v>
      </c>
      <c r="I7399" s="37">
        <f ca="1">IFERROR(VLOOKUP($E7399&amp;"-1",'PTE - Segment Emissions Calcs'!$I$8:$X$8919,18,FALSE),0)</f>
        <v>1.4892E-4</v>
      </c>
      <c r="J7399" s="37">
        <f ca="1">IFERROR(VLOOKUP($E7399&amp;"-2",'PTE - Segment Emissions Calcs'!$I$8:$X$8919,18,FALSE),0)</f>
        <v>0</v>
      </c>
      <c r="K7399" s="37">
        <f t="shared" ca="1" si="346"/>
        <v>1.4892E-4</v>
      </c>
      <c r="L7399" s="37">
        <f ca="1">IFERROR(VLOOKUP($E7399&amp;"-1",'PTE - Segment Emissions Calcs'!$I$8:$Z$8919,20,FALSE),0)</f>
        <v>1.4892E-4</v>
      </c>
      <c r="M7399" s="37">
        <f ca="1">IFERROR(VLOOKUP($E7399&amp;"-2",'PTE - Segment Emissions Calcs'!$I$8:$Z$8919,20,FALSE),0)</f>
        <v>0</v>
      </c>
      <c r="N7399" s="37">
        <f t="shared" ca="1" si="347"/>
        <v>1.4892E-4</v>
      </c>
      <c r="O7399" s="38">
        <f t="array" aca="1" ref="O7399" ca="1">IF($H7399="TOTAL HAP",H7399,MAX(IF('PTE - Segment Emissions Calcs'!$B$8:$B$8919=$B7399,'PTE - Segment Emissions Calcs'!$V$8:$V$8919,)))</f>
        <v>3.4E-5</v>
      </c>
      <c r="P7399" s="38">
        <f t="array" aca="1" ref="P7399" ca="1">IF($H7399="TOTAL HAP",K7399,MAX(IF('PTE - Segment Emissions Calcs'!$B$8:$B$8919=$B7399,'PTE - Segment Emissions Calcs'!$X$8:$X$8919,)))</f>
        <v>1.4892E-4</v>
      </c>
      <c r="Q7399" s="38">
        <f t="array" aca="1" ref="Q7399" ca="1">IF($H7399="TOTAL HAP",N7399,MAX(IF('PTE - Segment Emissions Calcs'!$B$8:$B$8919=$B7399,'PTE - Segment Emissions Calcs'!$Z$8:$Z$8919,)))</f>
        <v>1.4892E-4</v>
      </c>
      <c r="R7399" s="74"/>
    </row>
    <row r="7400" spans="1:18" x14ac:dyDescent="0.25">
      <c r="A7400" s="32"/>
      <c r="B7400" s="32"/>
      <c r="C7400" s="34" t="s">
        <v>65</v>
      </c>
      <c r="D7400" s="59"/>
      <c r="E7400" s="59"/>
      <c r="F7400" s="59">
        <f ca="1">IFERROR(VLOOKUP($E7400&amp;"-1",'PTE - Segment Emissions Calcs'!$I$8:$V$8919,16,FALSE),0)</f>
        <v>1.04E-6</v>
      </c>
      <c r="G7400" s="59">
        <f ca="1">IFERROR(VLOOKUP($E7400&amp;"-2",'PTE - Segment Emissions Calcs'!$I$8:$V$8919,16,FALSE),0)</f>
        <v>0</v>
      </c>
      <c r="H7400" s="36">
        <f t="shared" ca="1" si="345"/>
        <v>1.04E-6</v>
      </c>
      <c r="I7400" s="37">
        <f ca="1">IFERROR(VLOOKUP($E7400&amp;"-1",'PTE - Segment Emissions Calcs'!$I$8:$X$8919,18,FALSE),0)</f>
        <v>4.5552E-6</v>
      </c>
      <c r="J7400" s="37">
        <f ca="1">IFERROR(VLOOKUP($E7400&amp;"-2",'PTE - Segment Emissions Calcs'!$I$8:$X$8919,18,FALSE),0)</f>
        <v>0</v>
      </c>
      <c r="K7400" s="37">
        <f t="shared" ca="1" si="346"/>
        <v>4.5552E-6</v>
      </c>
      <c r="L7400" s="37">
        <f ca="1">IFERROR(VLOOKUP($E7400&amp;"-1",'PTE - Segment Emissions Calcs'!$I$8:$Z$8919,20,FALSE),0)</f>
        <v>4.5552E-6</v>
      </c>
      <c r="M7400" s="37">
        <f ca="1">IFERROR(VLOOKUP($E7400&amp;"-2",'PTE - Segment Emissions Calcs'!$I$8:$Z$8919,20,FALSE),0)</f>
        <v>0</v>
      </c>
      <c r="N7400" s="37">
        <f t="shared" ca="1" si="347"/>
        <v>4.5552E-6</v>
      </c>
      <c r="O7400" s="38">
        <f t="array" aca="1" ref="O7400" ca="1">IF($H7400="TOTAL HAP",H7400,MAX(IF('PTE - Segment Emissions Calcs'!$B$8:$B$8919=$B7400,'PTE - Segment Emissions Calcs'!$V$8:$V$8919,)))</f>
        <v>1.04E-6</v>
      </c>
      <c r="P7400" s="38">
        <f t="array" aca="1" ref="P7400" ca="1">IF($H7400="TOTAL HAP",K7400,MAX(IF('PTE - Segment Emissions Calcs'!$B$8:$B$8919=$B7400,'PTE - Segment Emissions Calcs'!$X$8:$X$8919,)))</f>
        <v>4.5552E-6</v>
      </c>
      <c r="Q7400" s="38">
        <f t="array" aca="1" ref="Q7400" ca="1">IF($H7400="TOTAL HAP",N7400,MAX(IF('PTE - Segment Emissions Calcs'!$B$8:$B$8919=$B7400,'PTE - Segment Emissions Calcs'!$Z$8:$Z$8919,)))</f>
        <v>4.5552E-6</v>
      </c>
      <c r="R7400" s="74"/>
    </row>
    <row r="7401" spans="1:18" x14ac:dyDescent="0.25">
      <c r="A7401" s="32"/>
      <c r="B7401" s="32"/>
      <c r="C7401" s="34" t="s">
        <v>66</v>
      </c>
      <c r="D7401" s="59"/>
      <c r="E7401" s="59"/>
      <c r="F7401" s="59">
        <f ca="1">IFERROR(VLOOKUP($E7401&amp;"-1",'PTE - Segment Emissions Calcs'!$I$8:$V$8919,16,FALSE),0)</f>
        <v>3.1999999999999999E-5</v>
      </c>
      <c r="G7401" s="59">
        <f ca="1">IFERROR(VLOOKUP($E7401&amp;"-2",'PTE - Segment Emissions Calcs'!$I$8:$V$8919,16,FALSE),0)</f>
        <v>0</v>
      </c>
      <c r="H7401" s="36">
        <f t="shared" ca="1" si="345"/>
        <v>3.1999999999999999E-5</v>
      </c>
      <c r="I7401" s="37">
        <f ca="1">IFERROR(VLOOKUP($E7401&amp;"-1",'PTE - Segment Emissions Calcs'!$I$8:$X$8919,18,FALSE),0)</f>
        <v>1.4016000000000001E-4</v>
      </c>
      <c r="J7401" s="37">
        <f ca="1">IFERROR(VLOOKUP($E7401&amp;"-2",'PTE - Segment Emissions Calcs'!$I$8:$X$8919,18,FALSE),0)</f>
        <v>0</v>
      </c>
      <c r="K7401" s="37">
        <f t="shared" ca="1" si="346"/>
        <v>1.4016000000000001E-4</v>
      </c>
      <c r="L7401" s="37">
        <f ca="1">IFERROR(VLOOKUP($E7401&amp;"-1",'PTE - Segment Emissions Calcs'!$I$8:$Z$8919,20,FALSE),0)</f>
        <v>1.4016000000000001E-4</v>
      </c>
      <c r="M7401" s="37">
        <f ca="1">IFERROR(VLOOKUP($E7401&amp;"-2",'PTE - Segment Emissions Calcs'!$I$8:$Z$8919,20,FALSE),0)</f>
        <v>0</v>
      </c>
      <c r="N7401" s="37">
        <f t="shared" ca="1" si="347"/>
        <v>1.4016000000000001E-4</v>
      </c>
      <c r="O7401" s="38">
        <f t="array" aca="1" ref="O7401" ca="1">IF($H7401="TOTAL HAP",H7401,MAX(IF('PTE - Segment Emissions Calcs'!$B$8:$B$8919=$B7401,'PTE - Segment Emissions Calcs'!$V$8:$V$8919,)))</f>
        <v>3.1999999999999999E-5</v>
      </c>
      <c r="P7401" s="38">
        <f t="array" aca="1" ref="P7401" ca="1">IF($H7401="TOTAL HAP",K7401,MAX(IF('PTE - Segment Emissions Calcs'!$B$8:$B$8919=$B7401,'PTE - Segment Emissions Calcs'!$X$8:$X$8919,)))</f>
        <v>1.4016000000000001E-4</v>
      </c>
      <c r="Q7401" s="38">
        <f t="array" aca="1" ref="Q7401" ca="1">IF($H7401="TOTAL HAP",N7401,MAX(IF('PTE - Segment Emissions Calcs'!$B$8:$B$8919=$B7401,'PTE - Segment Emissions Calcs'!$Z$8:$Z$8919,)))</f>
        <v>1.4016000000000001E-4</v>
      </c>
      <c r="R7401" s="74"/>
    </row>
    <row r="7402" spans="1:18" x14ac:dyDescent="0.25">
      <c r="A7402" s="32"/>
      <c r="B7402" s="32"/>
      <c r="C7402" s="34" t="s">
        <v>67</v>
      </c>
      <c r="D7402" s="59"/>
      <c r="E7402" s="59"/>
      <c r="F7402" s="59">
        <f ca="1">IFERROR(VLOOKUP($E7402&amp;"-1",'PTE - Segment Emissions Calcs'!$I$8:$V$8919,16,FALSE),0)</f>
        <v>7.9999999999999996E-6</v>
      </c>
      <c r="G7402" s="59">
        <f ca="1">IFERROR(VLOOKUP($E7402&amp;"-2",'PTE - Segment Emissions Calcs'!$I$8:$V$8919,16,FALSE),0)</f>
        <v>0</v>
      </c>
      <c r="H7402" s="36">
        <f t="shared" ca="1" si="345"/>
        <v>7.9999999999999996E-6</v>
      </c>
      <c r="I7402" s="37">
        <f ca="1">IFERROR(VLOOKUP($E7402&amp;"-1",'PTE - Segment Emissions Calcs'!$I$8:$X$8919,18,FALSE),0)</f>
        <v>3.5040000000000003E-5</v>
      </c>
      <c r="J7402" s="37">
        <f ca="1">IFERROR(VLOOKUP($E7402&amp;"-2",'PTE - Segment Emissions Calcs'!$I$8:$X$8919,18,FALSE),0)</f>
        <v>0</v>
      </c>
      <c r="K7402" s="37">
        <f t="shared" ca="1" si="346"/>
        <v>3.5040000000000003E-5</v>
      </c>
      <c r="L7402" s="37">
        <f ca="1">IFERROR(VLOOKUP($E7402&amp;"-1",'PTE - Segment Emissions Calcs'!$I$8:$Z$8919,20,FALSE),0)</f>
        <v>3.5040000000000003E-5</v>
      </c>
      <c r="M7402" s="37">
        <f ca="1">IFERROR(VLOOKUP($E7402&amp;"-2",'PTE - Segment Emissions Calcs'!$I$8:$Z$8919,20,FALSE),0)</f>
        <v>0</v>
      </c>
      <c r="N7402" s="37">
        <f t="shared" ca="1" si="347"/>
        <v>3.5040000000000003E-5</v>
      </c>
      <c r="O7402" s="38">
        <f t="array" aca="1" ref="O7402" ca="1">IF($H7402="TOTAL HAP",H7402,MAX(IF('PTE - Segment Emissions Calcs'!$B$8:$B$8919=$B7402,'PTE - Segment Emissions Calcs'!$V$8:$V$8919,)))</f>
        <v>7.9999999999999996E-6</v>
      </c>
      <c r="P7402" s="38">
        <f t="array" aca="1" ref="P7402" ca="1">IF($H7402="TOTAL HAP",K7402,MAX(IF('PTE - Segment Emissions Calcs'!$B$8:$B$8919=$B7402,'PTE - Segment Emissions Calcs'!$X$8:$X$8919,)))</f>
        <v>3.5040000000000003E-5</v>
      </c>
      <c r="Q7402" s="38">
        <f t="array" aca="1" ref="Q7402" ca="1">IF($H7402="TOTAL HAP",N7402,MAX(IF('PTE - Segment Emissions Calcs'!$B$8:$B$8919=$B7402,'PTE - Segment Emissions Calcs'!$Z$8:$Z$8919,)))</f>
        <v>3.5040000000000003E-5</v>
      </c>
      <c r="R7402" s="74"/>
    </row>
    <row r="7403" spans="1:18" x14ac:dyDescent="0.25">
      <c r="A7403" s="32"/>
      <c r="B7403" s="32"/>
      <c r="C7403" s="34" t="s">
        <v>68</v>
      </c>
      <c r="D7403" s="59"/>
      <c r="E7403" s="59"/>
      <c r="F7403" s="59">
        <f ca="1">IFERROR(VLOOKUP($E7403&amp;"-1",'PTE - Segment Emissions Calcs'!$I$8:$V$8919,16,FALSE),0)</f>
        <v>1.28E-6</v>
      </c>
      <c r="G7403" s="59">
        <f ca="1">IFERROR(VLOOKUP($E7403&amp;"-2",'PTE - Segment Emissions Calcs'!$I$8:$V$8919,16,FALSE),0)</f>
        <v>0</v>
      </c>
      <c r="H7403" s="36">
        <f t="shared" ca="1" si="345"/>
        <v>1.28E-6</v>
      </c>
      <c r="I7403" s="37">
        <f ca="1">IFERROR(VLOOKUP($E7403&amp;"-1",'PTE - Segment Emissions Calcs'!$I$8:$X$8919,18,FALSE),0)</f>
        <v>5.6064000000000002E-6</v>
      </c>
      <c r="J7403" s="37">
        <f ca="1">IFERROR(VLOOKUP($E7403&amp;"-2",'PTE - Segment Emissions Calcs'!$I$8:$X$8919,18,FALSE),0)</f>
        <v>0</v>
      </c>
      <c r="K7403" s="37">
        <f t="shared" ca="1" si="346"/>
        <v>5.6064000000000002E-6</v>
      </c>
      <c r="L7403" s="37">
        <f ca="1">IFERROR(VLOOKUP($E7403&amp;"-1",'PTE - Segment Emissions Calcs'!$I$8:$Z$8919,20,FALSE),0)</f>
        <v>5.6064000000000002E-6</v>
      </c>
      <c r="M7403" s="37">
        <f ca="1">IFERROR(VLOOKUP($E7403&amp;"-2",'PTE - Segment Emissions Calcs'!$I$8:$Z$8919,20,FALSE),0)</f>
        <v>0</v>
      </c>
      <c r="N7403" s="37">
        <f t="shared" ca="1" si="347"/>
        <v>5.6064000000000002E-6</v>
      </c>
      <c r="O7403" s="38">
        <f t="array" aca="1" ref="O7403" ca="1">IF($H7403="TOTAL HAP",H7403,MAX(IF('PTE - Segment Emissions Calcs'!$B$8:$B$8919=$B7403,'PTE - Segment Emissions Calcs'!$V$8:$V$8919,)))</f>
        <v>1.28E-6</v>
      </c>
      <c r="P7403" s="38">
        <f t="array" aca="1" ref="P7403" ca="1">IF($H7403="TOTAL HAP",K7403,MAX(IF('PTE - Segment Emissions Calcs'!$B$8:$B$8919=$B7403,'PTE - Segment Emissions Calcs'!$X$8:$X$8919,)))</f>
        <v>5.6064000000000002E-6</v>
      </c>
      <c r="Q7403" s="38">
        <f t="array" aca="1" ref="Q7403" ca="1">IF($H7403="TOTAL HAP",N7403,MAX(IF('PTE - Segment Emissions Calcs'!$B$8:$B$8919=$B7403,'PTE - Segment Emissions Calcs'!$Z$8:$Z$8919,)))</f>
        <v>5.6064000000000002E-6</v>
      </c>
      <c r="R7403" s="74"/>
    </row>
    <row r="7404" spans="1:18" x14ac:dyDescent="0.25">
      <c r="A7404" s="32"/>
      <c r="B7404" s="32"/>
      <c r="C7404" s="34" t="s">
        <v>69</v>
      </c>
      <c r="D7404" s="35"/>
      <c r="E7404" s="35"/>
      <c r="F7404" s="59">
        <f ca="1">IFERROR(VLOOKUP($E7404&amp;"-1",'PTE - Segment Emissions Calcs'!$I$8:$V$8919,16,FALSE),0)</f>
        <v>5.0000000000000002E-5</v>
      </c>
      <c r="G7404" s="59">
        <f ca="1">IFERROR(VLOOKUP($E7404&amp;"-2",'PTE - Segment Emissions Calcs'!$I$8:$V$8919,16,FALSE),0)</f>
        <v>0</v>
      </c>
      <c r="H7404" s="36">
        <f t="shared" ca="1" si="345"/>
        <v>5.0000000000000002E-5</v>
      </c>
      <c r="I7404" s="37">
        <f ca="1">IFERROR(VLOOKUP($E7404&amp;"-1",'PTE - Segment Emissions Calcs'!$I$8:$X$8919,18,FALSE),0)</f>
        <v>2.1900000000000001E-4</v>
      </c>
      <c r="J7404" s="37">
        <f ca="1">IFERROR(VLOOKUP($E7404&amp;"-2",'PTE - Segment Emissions Calcs'!$I$8:$X$8919,18,FALSE),0)</f>
        <v>0</v>
      </c>
      <c r="K7404" s="37">
        <f t="shared" ca="1" si="346"/>
        <v>2.1900000000000001E-4</v>
      </c>
      <c r="L7404" s="37">
        <f ca="1">IFERROR(VLOOKUP($E7404&amp;"-1",'PTE - Segment Emissions Calcs'!$I$8:$Z$8919,20,FALSE),0)</f>
        <v>2.1900000000000001E-4</v>
      </c>
      <c r="M7404" s="37">
        <f ca="1">IFERROR(VLOOKUP($E7404&amp;"-2",'PTE - Segment Emissions Calcs'!$I$8:$Z$8919,20,FALSE),0)</f>
        <v>0</v>
      </c>
      <c r="N7404" s="37">
        <f t="shared" ca="1" si="347"/>
        <v>2.1900000000000001E-4</v>
      </c>
      <c r="O7404" s="38">
        <f t="array" aca="1" ref="O7404" ca="1">IF($H7404="TOTAL HAP",H7404,MAX(IF('PTE - Segment Emissions Calcs'!$B$8:$B$8919=$B7404,'PTE - Segment Emissions Calcs'!$V$8:$V$8919,)))</f>
        <v>5.0000000000000002E-5</v>
      </c>
      <c r="P7404" s="38">
        <f t="array" aca="1" ref="P7404" ca="1">IF($H7404="TOTAL HAP",K7404,MAX(IF('PTE - Segment Emissions Calcs'!$B$8:$B$8919=$B7404,'PTE - Segment Emissions Calcs'!$X$8:$X$8919,)))</f>
        <v>2.1900000000000001E-4</v>
      </c>
      <c r="Q7404" s="38">
        <f t="array" aca="1" ref="Q7404" ca="1">IF($H7404="TOTAL HAP",N7404,MAX(IF('PTE - Segment Emissions Calcs'!$B$8:$B$8919=$B7404,'PTE - Segment Emissions Calcs'!$Z$8:$Z$8919,)))</f>
        <v>2.1900000000000001E-4</v>
      </c>
      <c r="R7404" s="74"/>
    </row>
    <row r="7405" spans="1:18" ht="15.75" thickBot="1" x14ac:dyDescent="0.3">
      <c r="A7405" s="108"/>
      <c r="B7405" s="108"/>
      <c r="C7405" s="86" t="s">
        <v>70</v>
      </c>
      <c r="D7405" s="109"/>
      <c r="E7405" s="109"/>
      <c r="F7405" s="85">
        <f ca="1">IFERROR(VLOOKUP($E7405&amp;"-1",'PTE - Segment Emissions Calcs'!$I$8:$V$8919,16,FALSE),0)</f>
        <v>1.7546764705882353E-6</v>
      </c>
      <c r="G7405" s="85">
        <f ca="1">IFERROR(VLOOKUP($E7405&amp;"-2",'PTE - Segment Emissions Calcs'!$I$8:$V$8919,16,FALSE),0)</f>
        <v>0</v>
      </c>
      <c r="H7405" s="102">
        <f t="shared" ca="1" si="345"/>
        <v>1.7546764705882353E-6</v>
      </c>
      <c r="I7405" s="103">
        <f ca="1">IFERROR(VLOOKUP($E7405&amp;"-1",'PTE - Segment Emissions Calcs'!$I$8:$X$8919,18,FALSE),0)</f>
        <v>7.6854829411764702E-6</v>
      </c>
      <c r="J7405" s="103">
        <f ca="1">IFERROR(VLOOKUP($E7405&amp;"-2",'PTE - Segment Emissions Calcs'!$I$8:$X$8919,18,FALSE),0)</f>
        <v>0</v>
      </c>
      <c r="K7405" s="103">
        <f t="shared" ca="1" si="346"/>
        <v>7.6854829411764702E-6</v>
      </c>
      <c r="L7405" s="103">
        <f ca="1">IFERROR(VLOOKUP($E7405&amp;"-1",'PTE - Segment Emissions Calcs'!$I$8:$Z$8919,20,FALSE),0)</f>
        <v>7.6854829411764702E-6</v>
      </c>
      <c r="M7405" s="103">
        <f ca="1">IFERROR(VLOOKUP($E7405&amp;"-2",'PTE - Segment Emissions Calcs'!$I$8:$Z$8919,20,FALSE),0)</f>
        <v>0</v>
      </c>
      <c r="N7405" s="103">
        <f t="shared" ca="1" si="347"/>
        <v>7.6854829411764702E-6</v>
      </c>
      <c r="O7405" s="104">
        <f t="array" aca="1" ref="O7405" ca="1">IF($H7405="TOTAL HAP",H7405,MAX(IF('PTE - Segment Emissions Calcs'!$B$8:$B$8919=$B7405,'PTE - Segment Emissions Calcs'!$V$8:$V$8919,)))</f>
        <v>1.7546764705882353E-6</v>
      </c>
      <c r="P7405" s="104">
        <f t="array" aca="1" ref="P7405" ca="1">IF($H7405="TOTAL HAP",K7405,MAX(IF('PTE - Segment Emissions Calcs'!$B$8:$B$8919=$B7405,'PTE - Segment Emissions Calcs'!$X$8:$X$8919,)))</f>
        <v>7.6854829411764702E-6</v>
      </c>
      <c r="Q7405" s="104">
        <f t="array" aca="1" ref="Q7405" ca="1">IF($H7405="TOTAL HAP",N7405,MAX(IF('PTE - Segment Emissions Calcs'!$B$8:$B$8919=$B7405,'PTE - Segment Emissions Calcs'!$Z$8:$Z$8919,)))</f>
        <v>7.6854829411764702E-6</v>
      </c>
      <c r="R7405" s="105"/>
    </row>
    <row r="7406" spans="1:18" ht="15.75" thickTop="1" x14ac:dyDescent="0.25">
      <c r="A7406" s="25" t="str">
        <f ca="1">VLOOKUP(#REF!,'PTE - Segment Emissions Calcs'!$C$8:$J$8919,8,FALSE)</f>
        <v>EQUI 306</v>
      </c>
      <c r="B7406" s="25" t="str">
        <f ca="1">VLOOKUP(A7406,'PTE - Segment Emissions Calcs'!$J$8:$O$8919,4,FALSE)</f>
        <v>Asphalt Storage Tank (TK050) Heater</v>
      </c>
      <c r="C7406" s="26" t="s">
        <v>17</v>
      </c>
      <c r="D7406" s="27"/>
      <c r="E7406" s="27"/>
      <c r="F7406" s="58">
        <f ca="1">IFERROR(VLOOKUP($E7406&amp;"-1",'PTE - Segment Emissions Calcs'!$I$8:$V$8919,16,FALSE),0)</f>
        <v>0.16470588235294117</v>
      </c>
      <c r="G7406" s="58">
        <f ca="1">IFERROR(VLOOKUP($E7406&amp;"-2",'PTE - Segment Emissions Calcs'!$I$8:$V$8919,16,FALSE),0)</f>
        <v>0</v>
      </c>
      <c r="H7406" s="28">
        <f t="shared" ca="1" si="345"/>
        <v>0.16470588235294117</v>
      </c>
      <c r="I7406" s="29">
        <f ca="1">IFERROR(VLOOKUP($E7406&amp;"-1",'PTE - Segment Emissions Calcs'!$I$8:$X$8919,18,FALSE),0)</f>
        <v>0.72141176470588231</v>
      </c>
      <c r="J7406" s="29">
        <f ca="1">IFERROR(VLOOKUP($E7406&amp;"-2",'PTE - Segment Emissions Calcs'!$I$8:$X$8919,18,FALSE),0)</f>
        <v>0</v>
      </c>
      <c r="K7406" s="29">
        <f t="shared" ca="1" si="346"/>
        <v>0.72141176470588231</v>
      </c>
      <c r="L7406" s="29">
        <f ca="1">IFERROR(VLOOKUP($E7406&amp;"-1",'PTE - Segment Emissions Calcs'!$I$8:$Z$8919,20,FALSE),0)</f>
        <v>0.72141176470588231</v>
      </c>
      <c r="M7406" s="29">
        <f ca="1">IFERROR(VLOOKUP($E7406&amp;"-2",'PTE - Segment Emissions Calcs'!$I$8:$Z$8919,20,FALSE),0)</f>
        <v>0</v>
      </c>
      <c r="N7406" s="29">
        <f t="shared" ca="1" si="347"/>
        <v>0.72141176470588231</v>
      </c>
      <c r="O7406" s="30">
        <f t="array" aca="1" ref="O7406" ca="1">IF($H7406="TOTAL HAP",H7406,MAX(IF('PTE - Segment Emissions Calcs'!$B$8:$B$8919=$B7406,'PTE - Segment Emissions Calcs'!$V$8:$V$8919,)))</f>
        <v>0.16470588235294117</v>
      </c>
      <c r="P7406" s="30">
        <f t="array" aca="1" ref="P7406" ca="1">IF($H7406="TOTAL HAP",K7406,MAX(IF('PTE - Segment Emissions Calcs'!$B$8:$B$8919=$B7406,'PTE - Segment Emissions Calcs'!$X$8:$X$8919,)))</f>
        <v>0.72141176470588231</v>
      </c>
      <c r="Q7406" s="30">
        <f t="array" aca="1" ref="Q7406" ca="1">IF($H7406="TOTAL HAP",N7406,MAX(IF('PTE - Segment Emissions Calcs'!$B$8:$B$8919=$B7406,'PTE - Segment Emissions Calcs'!$Z$8:$Z$8919,)))</f>
        <v>0.72141176470588231</v>
      </c>
      <c r="R7406" s="84"/>
    </row>
    <row r="7407" spans="1:18" x14ac:dyDescent="0.25">
      <c r="A7407" s="32"/>
      <c r="B7407" s="107"/>
      <c r="C7407" s="34" t="s">
        <v>18</v>
      </c>
      <c r="D7407" s="35"/>
      <c r="E7407" s="35"/>
      <c r="F7407" s="59">
        <f ca="1">IFERROR(VLOOKUP($E7407&amp;"-1",'PTE - Segment Emissions Calcs'!$I$8:$V$8919,16,FALSE),0)</f>
        <v>7.5000000000000002E-6</v>
      </c>
      <c r="G7407" s="59">
        <f ca="1">IFERROR(VLOOKUP($E7407&amp;"-2",'PTE - Segment Emissions Calcs'!$I$8:$V$8919,16,FALSE),0)</f>
        <v>0</v>
      </c>
      <c r="H7407" s="36">
        <f t="shared" ca="1" si="345"/>
        <v>7.5000000000000002E-6</v>
      </c>
      <c r="I7407" s="37">
        <f ca="1">IFERROR(VLOOKUP($E7407&amp;"-1",'PTE - Segment Emissions Calcs'!$I$8:$X$8919,18,FALSE),0)</f>
        <v>3.2850000000000006E-5</v>
      </c>
      <c r="J7407" s="37">
        <f ca="1">IFERROR(VLOOKUP($E7407&amp;"-2",'PTE - Segment Emissions Calcs'!$I$8:$X$8919,18,FALSE),0)</f>
        <v>0</v>
      </c>
      <c r="K7407" s="37">
        <f t="shared" ca="1" si="346"/>
        <v>3.2850000000000006E-5</v>
      </c>
      <c r="L7407" s="37">
        <f ca="1">IFERROR(VLOOKUP($E7407&amp;"-1",'PTE - Segment Emissions Calcs'!$I$8:$Z$8919,20,FALSE),0)</f>
        <v>3.2850000000000006E-5</v>
      </c>
      <c r="M7407" s="37">
        <f ca="1">IFERROR(VLOOKUP($E7407&amp;"-2",'PTE - Segment Emissions Calcs'!$I$8:$Z$8919,20,FALSE),0)</f>
        <v>0</v>
      </c>
      <c r="N7407" s="37">
        <f t="shared" ca="1" si="347"/>
        <v>3.2850000000000006E-5</v>
      </c>
      <c r="O7407" s="38">
        <f t="array" aca="1" ref="O7407" ca="1">IF($H7407="TOTAL HAP",H7407,MAX(IF('PTE - Segment Emissions Calcs'!$B$8:$B$8919=$B7407,'PTE - Segment Emissions Calcs'!$V$8:$V$8919,)))</f>
        <v>7.5000000000000002E-6</v>
      </c>
      <c r="P7407" s="38">
        <f t="array" aca="1" ref="P7407" ca="1">IF($H7407="TOTAL HAP",K7407,MAX(IF('PTE - Segment Emissions Calcs'!$B$8:$B$8919=$B7407,'PTE - Segment Emissions Calcs'!$X$8:$X$8919,)))</f>
        <v>3.2850000000000006E-5</v>
      </c>
      <c r="Q7407" s="38">
        <f t="array" aca="1" ref="Q7407" ca="1">IF($H7407="TOTAL HAP",N7407,MAX(IF('PTE - Segment Emissions Calcs'!$B$8:$B$8919=$B7407,'PTE - Segment Emissions Calcs'!$Z$8:$Z$8919,)))</f>
        <v>3.2850000000000006E-5</v>
      </c>
      <c r="R7407" s="74"/>
    </row>
    <row r="7408" spans="1:18" x14ac:dyDescent="0.25">
      <c r="A7408" s="32"/>
      <c r="B7408" s="107"/>
      <c r="C7408" s="34" t="s">
        <v>19</v>
      </c>
      <c r="D7408" s="59"/>
      <c r="E7408" s="59"/>
      <c r="F7408" s="59">
        <f ca="1">IFERROR(VLOOKUP($E7408&amp;"-1",'PTE - Segment Emissions Calcs'!$I$8:$V$8919,16,FALSE),0)</f>
        <v>0.19607843137254902</v>
      </c>
      <c r="G7408" s="59">
        <f ca="1">IFERROR(VLOOKUP($E7408&amp;"-2",'PTE - Segment Emissions Calcs'!$I$8:$V$8919,16,FALSE),0)</f>
        <v>0</v>
      </c>
      <c r="H7408" s="36">
        <f t="shared" ca="1" si="345"/>
        <v>0.19607843137254902</v>
      </c>
      <c r="I7408" s="37">
        <f ca="1">IFERROR(VLOOKUP($E7408&amp;"-1",'PTE - Segment Emissions Calcs'!$I$8:$X$8919,18,FALSE),0)</f>
        <v>0.85882352941176465</v>
      </c>
      <c r="J7408" s="37">
        <f ca="1">IFERROR(VLOOKUP($E7408&amp;"-2",'PTE - Segment Emissions Calcs'!$I$8:$X$8919,18,FALSE),0)</f>
        <v>0</v>
      </c>
      <c r="K7408" s="37">
        <f t="shared" ca="1" si="346"/>
        <v>0.85882352941176465</v>
      </c>
      <c r="L7408" s="37">
        <f ca="1">IFERROR(VLOOKUP($E7408&amp;"-1",'PTE - Segment Emissions Calcs'!$I$8:$Z$8919,20,FALSE),0)</f>
        <v>0.85882352941176465</v>
      </c>
      <c r="M7408" s="37">
        <f ca="1">IFERROR(VLOOKUP($E7408&amp;"-2",'PTE - Segment Emissions Calcs'!$I$8:$Z$8919,20,FALSE),0)</f>
        <v>0</v>
      </c>
      <c r="N7408" s="37">
        <f t="shared" ca="1" si="347"/>
        <v>0.85882352941176465</v>
      </c>
      <c r="O7408" s="38">
        <f t="array" aca="1" ref="O7408" ca="1">IF($H7408="TOTAL HAP",H7408,MAX(IF('PTE - Segment Emissions Calcs'!$B$8:$B$8919=$B7408,'PTE - Segment Emissions Calcs'!$V$8:$V$8919,)))</f>
        <v>0.19607843137254902</v>
      </c>
      <c r="P7408" s="38">
        <f t="array" aca="1" ref="P7408" ca="1">IF($H7408="TOTAL HAP",K7408,MAX(IF('PTE - Segment Emissions Calcs'!$B$8:$B$8919=$B7408,'PTE - Segment Emissions Calcs'!$X$8:$X$8919,)))</f>
        <v>0.85882352941176465</v>
      </c>
      <c r="Q7408" s="38">
        <f t="array" aca="1" ref="Q7408" ca="1">IF($H7408="TOTAL HAP",N7408,MAX(IF('PTE - Segment Emissions Calcs'!$B$8:$B$8919=$B7408,'PTE - Segment Emissions Calcs'!$Z$8:$Z$8919,)))</f>
        <v>0.85882352941176465</v>
      </c>
      <c r="R7408" s="74"/>
    </row>
    <row r="7409" spans="1:18" x14ac:dyDescent="0.25">
      <c r="A7409" s="32"/>
      <c r="B7409" s="32"/>
      <c r="C7409" s="34" t="s">
        <v>20</v>
      </c>
      <c r="D7409" s="59"/>
      <c r="E7409" s="59"/>
      <c r="F7409" s="59">
        <f ca="1">IFERROR(VLOOKUP($E7409&amp;"-1",'PTE - Segment Emissions Calcs'!$I$8:$V$8919,16,FALSE),0)</f>
        <v>9.6000000000000009E-3</v>
      </c>
      <c r="G7409" s="59">
        <f ca="1">IFERROR(VLOOKUP($E7409&amp;"-2",'PTE - Segment Emissions Calcs'!$I$8:$V$8919,16,FALSE),0)</f>
        <v>0</v>
      </c>
      <c r="H7409" s="36">
        <f t="shared" ca="1" si="345"/>
        <v>9.6000000000000009E-3</v>
      </c>
      <c r="I7409" s="37">
        <f ca="1">IFERROR(VLOOKUP($E7409&amp;"-1",'PTE - Segment Emissions Calcs'!$I$8:$X$8919,18,FALSE),0)</f>
        <v>4.2048000000000002E-2</v>
      </c>
      <c r="J7409" s="37">
        <f ca="1">IFERROR(VLOOKUP($E7409&amp;"-2",'PTE - Segment Emissions Calcs'!$I$8:$X$8919,18,FALSE),0)</f>
        <v>0</v>
      </c>
      <c r="K7409" s="37">
        <f t="shared" ca="1" si="346"/>
        <v>4.2048000000000002E-2</v>
      </c>
      <c r="L7409" s="37">
        <f ca="1">IFERROR(VLOOKUP($E7409&amp;"-1",'PTE - Segment Emissions Calcs'!$I$8:$Z$8919,20,FALSE),0)</f>
        <v>4.2048000000000002E-2</v>
      </c>
      <c r="M7409" s="37">
        <f ca="1">IFERROR(VLOOKUP($E7409&amp;"-2",'PTE - Segment Emissions Calcs'!$I$8:$Z$8919,20,FALSE),0)</f>
        <v>0</v>
      </c>
      <c r="N7409" s="37">
        <f t="shared" ca="1" si="347"/>
        <v>4.2048000000000002E-2</v>
      </c>
      <c r="O7409" s="38">
        <f t="array" aca="1" ref="O7409" ca="1">IF($H7409="TOTAL HAP",H7409,MAX(IF('PTE - Segment Emissions Calcs'!$B$8:$B$8919=$B7409,'PTE - Segment Emissions Calcs'!$V$8:$V$8919,)))</f>
        <v>9.6000000000000009E-3</v>
      </c>
      <c r="P7409" s="38">
        <f t="array" aca="1" ref="P7409" ca="1">IF($H7409="TOTAL HAP",K7409,MAX(IF('PTE - Segment Emissions Calcs'!$B$8:$B$8919=$B7409,'PTE - Segment Emissions Calcs'!$X$8:$X$8919,)))</f>
        <v>4.2048000000000002E-2</v>
      </c>
      <c r="Q7409" s="38">
        <f t="array" aca="1" ref="Q7409" ca="1">IF($H7409="TOTAL HAP",N7409,MAX(IF('PTE - Segment Emissions Calcs'!$B$8:$B$8919=$B7409,'PTE - Segment Emissions Calcs'!$Z$8:$Z$8919,)))</f>
        <v>4.2048000000000002E-2</v>
      </c>
      <c r="R7409" s="74"/>
    </row>
    <row r="7410" spans="1:18" x14ac:dyDescent="0.25">
      <c r="A7410" s="32"/>
      <c r="B7410" s="32"/>
      <c r="C7410" s="34" t="s">
        <v>21</v>
      </c>
      <c r="D7410" s="59"/>
      <c r="E7410" s="59"/>
      <c r="F7410" s="59">
        <f ca="1">IFERROR(VLOOKUP($E7410&amp;"-1",'PTE - Segment Emissions Calcs'!$I$8:$V$8919,16,FALSE),0)</f>
        <v>9.6000000000000009E-3</v>
      </c>
      <c r="G7410" s="59">
        <f ca="1">IFERROR(VLOOKUP($E7410&amp;"-2",'PTE - Segment Emissions Calcs'!$I$8:$V$8919,16,FALSE),0)</f>
        <v>0</v>
      </c>
      <c r="H7410" s="36">
        <f t="shared" ca="1" si="345"/>
        <v>9.6000000000000009E-3</v>
      </c>
      <c r="I7410" s="37">
        <f ca="1">IFERROR(VLOOKUP($E7410&amp;"-1",'PTE - Segment Emissions Calcs'!$I$8:$X$8919,18,FALSE),0)</f>
        <v>4.2048000000000002E-2</v>
      </c>
      <c r="J7410" s="37">
        <f ca="1">IFERROR(VLOOKUP($E7410&amp;"-2",'PTE - Segment Emissions Calcs'!$I$8:$X$8919,18,FALSE),0)</f>
        <v>0</v>
      </c>
      <c r="K7410" s="37">
        <f t="shared" ca="1" si="346"/>
        <v>4.2048000000000002E-2</v>
      </c>
      <c r="L7410" s="37">
        <f ca="1">IFERROR(VLOOKUP($E7410&amp;"-1",'PTE - Segment Emissions Calcs'!$I$8:$Z$8919,20,FALSE),0)</f>
        <v>4.2048000000000002E-2</v>
      </c>
      <c r="M7410" s="37">
        <f ca="1">IFERROR(VLOOKUP($E7410&amp;"-2",'PTE - Segment Emissions Calcs'!$I$8:$Z$8919,20,FALSE),0)</f>
        <v>0</v>
      </c>
      <c r="N7410" s="37">
        <f t="shared" ca="1" si="347"/>
        <v>4.2048000000000002E-2</v>
      </c>
      <c r="O7410" s="38">
        <f t="array" aca="1" ref="O7410" ca="1">IF($H7410="TOTAL HAP",H7410,MAX(IF('PTE - Segment Emissions Calcs'!$B$8:$B$8919=$B7410,'PTE - Segment Emissions Calcs'!$V$8:$V$8919,)))</f>
        <v>9.6000000000000009E-3</v>
      </c>
      <c r="P7410" s="38">
        <f t="array" aca="1" ref="P7410" ca="1">IF($H7410="TOTAL HAP",K7410,MAX(IF('PTE - Segment Emissions Calcs'!$B$8:$B$8919=$B7410,'PTE - Segment Emissions Calcs'!$X$8:$X$8919,)))</f>
        <v>4.2048000000000002E-2</v>
      </c>
      <c r="Q7410" s="38">
        <f t="array" aca="1" ref="Q7410" ca="1">IF($H7410="TOTAL HAP",N7410,MAX(IF('PTE - Segment Emissions Calcs'!$B$8:$B$8919=$B7410,'PTE - Segment Emissions Calcs'!$Z$8:$Z$8919,)))</f>
        <v>4.2048000000000002E-2</v>
      </c>
      <c r="R7410" s="74"/>
    </row>
    <row r="7411" spans="1:18" x14ac:dyDescent="0.25">
      <c r="A7411" s="32"/>
      <c r="B7411" s="32"/>
      <c r="C7411" s="34" t="s">
        <v>22</v>
      </c>
      <c r="D7411" s="59"/>
      <c r="E7411" s="59"/>
      <c r="F7411" s="59">
        <f ca="1">IFERROR(VLOOKUP($E7411&amp;"-1",'PTE - Segment Emissions Calcs'!$I$8:$V$8919,16,FALSE),0)</f>
        <v>9.6000000000000009E-3</v>
      </c>
      <c r="G7411" s="59">
        <f ca="1">IFERROR(VLOOKUP($E7411&amp;"-2",'PTE - Segment Emissions Calcs'!$I$8:$V$8919,16,FALSE),0)</f>
        <v>0</v>
      </c>
      <c r="H7411" s="36">
        <f t="shared" ca="1" si="345"/>
        <v>9.6000000000000009E-3</v>
      </c>
      <c r="I7411" s="37">
        <f ca="1">IFERROR(VLOOKUP($E7411&amp;"-1",'PTE - Segment Emissions Calcs'!$I$8:$X$8919,18,FALSE),0)</f>
        <v>4.2048000000000002E-2</v>
      </c>
      <c r="J7411" s="37">
        <f ca="1">IFERROR(VLOOKUP($E7411&amp;"-2",'PTE - Segment Emissions Calcs'!$I$8:$X$8919,18,FALSE),0)</f>
        <v>0</v>
      </c>
      <c r="K7411" s="37">
        <f t="shared" ca="1" si="346"/>
        <v>4.2048000000000002E-2</v>
      </c>
      <c r="L7411" s="37">
        <f ca="1">IFERROR(VLOOKUP($E7411&amp;"-1",'PTE - Segment Emissions Calcs'!$I$8:$Z$8919,20,FALSE),0)</f>
        <v>4.2048000000000002E-2</v>
      </c>
      <c r="M7411" s="37">
        <f ca="1">IFERROR(VLOOKUP($E7411&amp;"-2",'PTE - Segment Emissions Calcs'!$I$8:$Z$8919,20,FALSE),0)</f>
        <v>0</v>
      </c>
      <c r="N7411" s="37">
        <f t="shared" ca="1" si="347"/>
        <v>4.2048000000000002E-2</v>
      </c>
      <c r="O7411" s="38">
        <f t="array" aca="1" ref="O7411" ca="1">IF($H7411="TOTAL HAP",H7411,MAX(IF('PTE - Segment Emissions Calcs'!$B$8:$B$8919=$B7411,'PTE - Segment Emissions Calcs'!$V$8:$V$8919,)))</f>
        <v>9.6000000000000009E-3</v>
      </c>
      <c r="P7411" s="38">
        <f t="array" aca="1" ref="P7411" ca="1">IF($H7411="TOTAL HAP",K7411,MAX(IF('PTE - Segment Emissions Calcs'!$B$8:$B$8919=$B7411,'PTE - Segment Emissions Calcs'!$X$8:$X$8919,)))</f>
        <v>4.2048000000000002E-2</v>
      </c>
      <c r="Q7411" s="38">
        <f t="array" aca="1" ref="Q7411" ca="1">IF($H7411="TOTAL HAP",N7411,MAX(IF('PTE - Segment Emissions Calcs'!$B$8:$B$8919=$B7411,'PTE - Segment Emissions Calcs'!$Z$8:$Z$8919,)))</f>
        <v>4.2048000000000002E-2</v>
      </c>
      <c r="R7411" s="74"/>
    </row>
    <row r="7412" spans="1:18" x14ac:dyDescent="0.25">
      <c r="A7412" s="32"/>
      <c r="B7412" s="32"/>
      <c r="C7412" s="34" t="s">
        <v>23</v>
      </c>
      <c r="D7412" s="59"/>
      <c r="E7412" s="59"/>
      <c r="F7412" s="59">
        <f ca="1">IFERROR(VLOOKUP($E7412&amp;"-1",'PTE - Segment Emissions Calcs'!$I$8:$V$8919,16,FALSE),0)</f>
        <v>1.176470588235294E-3</v>
      </c>
      <c r="G7412" s="59">
        <f ca="1">IFERROR(VLOOKUP($E7412&amp;"-2",'PTE - Segment Emissions Calcs'!$I$8:$V$8919,16,FALSE),0)</f>
        <v>0</v>
      </c>
      <c r="H7412" s="36">
        <f t="shared" ca="1" si="345"/>
        <v>1.176470588235294E-3</v>
      </c>
      <c r="I7412" s="37">
        <f ca="1">IFERROR(VLOOKUP($E7412&amp;"-1",'PTE - Segment Emissions Calcs'!$I$8:$X$8919,18,FALSE),0)</f>
        <v>5.1529411764705876E-3</v>
      </c>
      <c r="J7412" s="37">
        <f ca="1">IFERROR(VLOOKUP($E7412&amp;"-2",'PTE - Segment Emissions Calcs'!$I$8:$X$8919,18,FALSE),0)</f>
        <v>0</v>
      </c>
      <c r="K7412" s="37">
        <f t="shared" ca="1" si="346"/>
        <v>5.1529411764705876E-3</v>
      </c>
      <c r="L7412" s="37">
        <f ca="1">IFERROR(VLOOKUP($E7412&amp;"-1",'PTE - Segment Emissions Calcs'!$I$8:$Z$8919,20,FALSE),0)</f>
        <v>5.1529411764705876E-3</v>
      </c>
      <c r="M7412" s="37">
        <f ca="1">IFERROR(VLOOKUP($E7412&amp;"-2",'PTE - Segment Emissions Calcs'!$I$8:$Z$8919,20,FALSE),0)</f>
        <v>0</v>
      </c>
      <c r="N7412" s="37">
        <f t="shared" ca="1" si="347"/>
        <v>5.1529411764705876E-3</v>
      </c>
      <c r="O7412" s="38">
        <f t="array" aca="1" ref="O7412" ca="1">IF($H7412="TOTAL HAP",H7412,MAX(IF('PTE - Segment Emissions Calcs'!$B$8:$B$8919=$B7412,'PTE - Segment Emissions Calcs'!$V$8:$V$8919,)))</f>
        <v>1.176470588235294E-3</v>
      </c>
      <c r="P7412" s="38">
        <f t="array" aca="1" ref="P7412" ca="1">IF($H7412="TOTAL HAP",K7412,MAX(IF('PTE - Segment Emissions Calcs'!$B$8:$B$8919=$B7412,'PTE - Segment Emissions Calcs'!$X$8:$X$8919,)))</f>
        <v>5.1529411764705876E-3</v>
      </c>
      <c r="Q7412" s="38">
        <f t="array" aca="1" ref="Q7412" ca="1">IF($H7412="TOTAL HAP",N7412,MAX(IF('PTE - Segment Emissions Calcs'!$B$8:$B$8919=$B7412,'PTE - Segment Emissions Calcs'!$Z$8:$Z$8919,)))</f>
        <v>5.1529411764705876E-3</v>
      </c>
      <c r="R7412" s="74"/>
    </row>
    <row r="7413" spans="1:18" x14ac:dyDescent="0.25">
      <c r="A7413" s="32"/>
      <c r="B7413" s="32"/>
      <c r="C7413" s="34" t="s">
        <v>24</v>
      </c>
      <c r="D7413" s="59"/>
      <c r="E7413" s="59"/>
      <c r="F7413" s="59">
        <f ca="1">IFERROR(VLOOKUP($E7413&amp;"-1",'PTE - Segment Emissions Calcs'!$I$8:$V$8919,16,FALSE),0)</f>
        <v>1.0784313725490196E-2</v>
      </c>
      <c r="G7413" s="59">
        <f ca="1">IFERROR(VLOOKUP($E7413&amp;"-2",'PTE - Segment Emissions Calcs'!$I$8:$V$8919,16,FALSE),0)</f>
        <v>0</v>
      </c>
      <c r="H7413" s="36">
        <f t="shared" ca="1" si="345"/>
        <v>1.0784313725490196E-2</v>
      </c>
      <c r="I7413" s="37">
        <f ca="1">IFERROR(VLOOKUP($E7413&amp;"-1",'PTE - Segment Emissions Calcs'!$I$8:$X$8919,18,FALSE),0)</f>
        <v>4.7235294117647056E-2</v>
      </c>
      <c r="J7413" s="37">
        <f ca="1">IFERROR(VLOOKUP($E7413&amp;"-2",'PTE - Segment Emissions Calcs'!$I$8:$X$8919,18,FALSE),0)</f>
        <v>0</v>
      </c>
      <c r="K7413" s="37">
        <f t="shared" ca="1" si="346"/>
        <v>4.7235294117647056E-2</v>
      </c>
      <c r="L7413" s="37">
        <f ca="1">IFERROR(VLOOKUP($E7413&amp;"-1",'PTE - Segment Emissions Calcs'!$I$8:$Z$8919,20,FALSE),0)</f>
        <v>4.7235294117647056E-2</v>
      </c>
      <c r="M7413" s="37">
        <f ca="1">IFERROR(VLOOKUP($E7413&amp;"-2",'PTE - Segment Emissions Calcs'!$I$8:$Z$8919,20,FALSE),0)</f>
        <v>0</v>
      </c>
      <c r="N7413" s="37">
        <f t="shared" ca="1" si="347"/>
        <v>4.7235294117647056E-2</v>
      </c>
      <c r="O7413" s="38">
        <f t="array" aca="1" ref="O7413" ca="1">IF($H7413="TOTAL HAP",H7413,MAX(IF('PTE - Segment Emissions Calcs'!$B$8:$B$8919=$B7413,'PTE - Segment Emissions Calcs'!$V$8:$V$8919,)))</f>
        <v>1.0784313725490196E-2</v>
      </c>
      <c r="P7413" s="38">
        <f t="array" aca="1" ref="P7413" ca="1">IF($H7413="TOTAL HAP",K7413,MAX(IF('PTE - Segment Emissions Calcs'!$B$8:$B$8919=$B7413,'PTE - Segment Emissions Calcs'!$X$8:$X$8919,)))</f>
        <v>4.7235294117647056E-2</v>
      </c>
      <c r="Q7413" s="38">
        <f t="array" aca="1" ref="Q7413" ca="1">IF($H7413="TOTAL HAP",N7413,MAX(IF('PTE - Segment Emissions Calcs'!$B$8:$B$8919=$B7413,'PTE - Segment Emissions Calcs'!$Z$8:$Z$8919,)))</f>
        <v>4.7235294117647056E-2</v>
      </c>
      <c r="R7413" s="74"/>
    </row>
    <row r="7414" spans="1:18" x14ac:dyDescent="0.25">
      <c r="A7414" s="32"/>
      <c r="B7414" s="32"/>
      <c r="C7414" s="34" t="s">
        <v>25</v>
      </c>
      <c r="D7414" s="59"/>
      <c r="E7414" s="59"/>
      <c r="F7414" s="59">
        <f ca="1">IFERROR(VLOOKUP($E7414&amp;"-1",'PTE - Segment Emissions Calcs'!$I$8:$V$8919,16,FALSE),0)</f>
        <v>233.28800000000004</v>
      </c>
      <c r="G7414" s="59">
        <f ca="1">IFERROR(VLOOKUP($E7414&amp;"-2",'PTE - Segment Emissions Calcs'!$I$8:$V$8919,16,FALSE),0)</f>
        <v>0</v>
      </c>
      <c r="H7414" s="36">
        <f t="shared" ca="1" si="345"/>
        <v>233.28800000000004</v>
      </c>
      <c r="I7414" s="37">
        <f ca="1">IFERROR(VLOOKUP($E7414&amp;"-1",'PTE - Segment Emissions Calcs'!$I$8:$X$8919,18,FALSE),0)</f>
        <v>1021.8014400000002</v>
      </c>
      <c r="J7414" s="37">
        <f ca="1">IFERROR(VLOOKUP($E7414&amp;"-2",'PTE - Segment Emissions Calcs'!$I$8:$X$8919,18,FALSE),0)</f>
        <v>0</v>
      </c>
      <c r="K7414" s="37">
        <f t="shared" ca="1" si="346"/>
        <v>1021.8014400000002</v>
      </c>
      <c r="L7414" s="37">
        <f ca="1">IFERROR(VLOOKUP($E7414&amp;"-1",'PTE - Segment Emissions Calcs'!$I$8:$Z$8919,20,FALSE),0)</f>
        <v>1021.8014400000002</v>
      </c>
      <c r="M7414" s="37">
        <f ca="1">IFERROR(VLOOKUP($E7414&amp;"-2",'PTE - Segment Emissions Calcs'!$I$8:$Z$8919,20,FALSE),0)</f>
        <v>0</v>
      </c>
      <c r="N7414" s="37">
        <f t="shared" ca="1" si="347"/>
        <v>1021.8014400000002</v>
      </c>
      <c r="O7414" s="38">
        <f t="array" aca="1" ref="O7414" ca="1">IF($H7414="TOTAL HAP",H7414,MAX(IF('PTE - Segment Emissions Calcs'!$B$8:$B$8919=$B7414,'PTE - Segment Emissions Calcs'!$V$8:$V$8919,)))</f>
        <v>233.28800000000004</v>
      </c>
      <c r="P7414" s="38">
        <f t="array" aca="1" ref="P7414" ca="1">IF($H7414="TOTAL HAP",K7414,MAX(IF('PTE - Segment Emissions Calcs'!$B$8:$B$8919=$B7414,'PTE - Segment Emissions Calcs'!$X$8:$X$8919,)))</f>
        <v>1021.8014400000002</v>
      </c>
      <c r="Q7414" s="38">
        <f t="array" aca="1" ref="Q7414" ca="1">IF($H7414="TOTAL HAP",N7414,MAX(IF('PTE - Segment Emissions Calcs'!$B$8:$B$8919=$B7414,'PTE - Segment Emissions Calcs'!$Z$8:$Z$8919,)))</f>
        <v>1021.8014400000002</v>
      </c>
      <c r="R7414" s="74"/>
    </row>
    <row r="7415" spans="1:18" x14ac:dyDescent="0.25">
      <c r="A7415" s="32"/>
      <c r="B7415" s="32"/>
      <c r="C7415" s="34" t="s">
        <v>26</v>
      </c>
      <c r="D7415" s="59"/>
      <c r="E7415" s="59"/>
      <c r="F7415" s="59">
        <f ca="1">IFERROR(VLOOKUP($E7415&amp;"-1",'PTE - Segment Emissions Calcs'!$I$8:$V$8919,16,FALSE),0)</f>
        <v>4.4000000000000003E-3</v>
      </c>
      <c r="G7415" s="59">
        <f ca="1">IFERROR(VLOOKUP($E7415&amp;"-2",'PTE - Segment Emissions Calcs'!$I$8:$V$8919,16,FALSE),0)</f>
        <v>0</v>
      </c>
      <c r="H7415" s="36">
        <f t="shared" ca="1" si="345"/>
        <v>4.4000000000000003E-3</v>
      </c>
      <c r="I7415" s="37">
        <f ca="1">IFERROR(VLOOKUP($E7415&amp;"-1",'PTE - Segment Emissions Calcs'!$I$8:$X$8919,18,FALSE),0)</f>
        <v>1.9272000000000001E-2</v>
      </c>
      <c r="J7415" s="37">
        <f ca="1">IFERROR(VLOOKUP($E7415&amp;"-2",'PTE - Segment Emissions Calcs'!$I$8:$X$8919,18,FALSE),0)</f>
        <v>0</v>
      </c>
      <c r="K7415" s="37">
        <f t="shared" ca="1" si="346"/>
        <v>1.9272000000000001E-2</v>
      </c>
      <c r="L7415" s="37">
        <f ca="1">IFERROR(VLOOKUP($E7415&amp;"-1",'PTE - Segment Emissions Calcs'!$I$8:$Z$8919,20,FALSE),0)</f>
        <v>1.9272000000000001E-2</v>
      </c>
      <c r="M7415" s="37">
        <f ca="1">IFERROR(VLOOKUP($E7415&amp;"-2",'PTE - Segment Emissions Calcs'!$I$8:$Z$8919,20,FALSE),0)</f>
        <v>0</v>
      </c>
      <c r="N7415" s="37">
        <f t="shared" ca="1" si="347"/>
        <v>1.9272000000000001E-2</v>
      </c>
      <c r="O7415" s="38">
        <f t="array" aca="1" ref="O7415" ca="1">IF($H7415="TOTAL HAP",H7415,MAX(IF('PTE - Segment Emissions Calcs'!$B$8:$B$8919=$B7415,'PTE - Segment Emissions Calcs'!$V$8:$V$8919,)))</f>
        <v>4.4000000000000003E-3</v>
      </c>
      <c r="P7415" s="38">
        <f t="array" aca="1" ref="P7415" ca="1">IF($H7415="TOTAL HAP",K7415,MAX(IF('PTE - Segment Emissions Calcs'!$B$8:$B$8919=$B7415,'PTE - Segment Emissions Calcs'!$X$8:$X$8919,)))</f>
        <v>1.9272000000000001E-2</v>
      </c>
      <c r="Q7415" s="38">
        <f t="array" aca="1" ref="Q7415" ca="1">IF($H7415="TOTAL HAP",N7415,MAX(IF('PTE - Segment Emissions Calcs'!$B$8:$B$8919=$B7415,'PTE - Segment Emissions Calcs'!$Z$8:$Z$8919,)))</f>
        <v>1.9272000000000001E-2</v>
      </c>
      <c r="R7415" s="74"/>
    </row>
    <row r="7416" spans="1:18" x14ac:dyDescent="0.25">
      <c r="A7416" s="32"/>
      <c r="B7416" s="32"/>
      <c r="C7416" s="34" t="s">
        <v>27</v>
      </c>
      <c r="D7416" s="59"/>
      <c r="E7416" s="59"/>
      <c r="F7416" s="59">
        <f ca="1">IFERROR(VLOOKUP($E7416&amp;"-1",'PTE - Segment Emissions Calcs'!$I$8:$V$8919,16,FALSE),0)</f>
        <v>4.4000000000000007E-4</v>
      </c>
      <c r="G7416" s="59">
        <f ca="1">IFERROR(VLOOKUP($E7416&amp;"-2",'PTE - Segment Emissions Calcs'!$I$8:$V$8919,16,FALSE),0)</f>
        <v>0</v>
      </c>
      <c r="H7416" s="36">
        <f t="shared" ca="1" si="345"/>
        <v>4.4000000000000007E-4</v>
      </c>
      <c r="I7416" s="37">
        <f ca="1">IFERROR(VLOOKUP($E7416&amp;"-1",'PTE - Segment Emissions Calcs'!$I$8:$X$8919,18,FALSE),0)</f>
        <v>1.9272000000000002E-3</v>
      </c>
      <c r="J7416" s="37">
        <f ca="1">IFERROR(VLOOKUP($E7416&amp;"-2",'PTE - Segment Emissions Calcs'!$I$8:$X$8919,18,FALSE),0)</f>
        <v>0</v>
      </c>
      <c r="K7416" s="37">
        <f t="shared" ca="1" si="346"/>
        <v>1.9272000000000002E-3</v>
      </c>
      <c r="L7416" s="37">
        <f ca="1">IFERROR(VLOOKUP($E7416&amp;"-1",'PTE - Segment Emissions Calcs'!$I$8:$Z$8919,20,FALSE),0)</f>
        <v>1.9272000000000002E-3</v>
      </c>
      <c r="M7416" s="37">
        <f ca="1">IFERROR(VLOOKUP($E7416&amp;"-2",'PTE - Segment Emissions Calcs'!$I$8:$Z$8919,20,FALSE),0)</f>
        <v>0</v>
      </c>
      <c r="N7416" s="37">
        <f t="shared" ca="1" si="347"/>
        <v>1.9272000000000002E-3</v>
      </c>
      <c r="O7416" s="38">
        <f t="array" aca="1" ref="O7416" ca="1">IF($H7416="TOTAL HAP",H7416,MAX(IF('PTE - Segment Emissions Calcs'!$B$8:$B$8919=$B7416,'PTE - Segment Emissions Calcs'!$V$8:$V$8919,)))</f>
        <v>4.4000000000000007E-4</v>
      </c>
      <c r="P7416" s="38">
        <f t="array" aca="1" ref="P7416" ca="1">IF($H7416="TOTAL HAP",K7416,MAX(IF('PTE - Segment Emissions Calcs'!$B$8:$B$8919=$B7416,'PTE - Segment Emissions Calcs'!$X$8:$X$8919,)))</f>
        <v>1.9272000000000002E-3</v>
      </c>
      <c r="Q7416" s="38">
        <f t="array" aca="1" ref="Q7416" ca="1">IF($H7416="TOTAL HAP",N7416,MAX(IF('PTE - Segment Emissions Calcs'!$B$8:$B$8919=$B7416,'PTE - Segment Emissions Calcs'!$Z$8:$Z$8919,)))</f>
        <v>1.9272000000000002E-3</v>
      </c>
      <c r="R7416" s="74"/>
    </row>
    <row r="7417" spans="1:18" x14ac:dyDescent="0.25">
      <c r="A7417" s="32"/>
      <c r="B7417" s="32"/>
      <c r="C7417" s="34" t="s">
        <v>28</v>
      </c>
      <c r="D7417" s="59"/>
      <c r="E7417" s="59"/>
      <c r="F7417" s="59">
        <f ca="1">IFERROR(VLOOKUP($E7417&amp;"-1",'PTE - Segment Emissions Calcs'!$I$8:$V$8919,16,FALSE),0)</f>
        <v>233.52912000000006</v>
      </c>
      <c r="G7417" s="59">
        <f ca="1">IFERROR(VLOOKUP($E7417&amp;"-2",'PTE - Segment Emissions Calcs'!$I$8:$V$8919,16,FALSE),0)</f>
        <v>0</v>
      </c>
      <c r="H7417" s="36">
        <f t="shared" ca="1" si="345"/>
        <v>233.52912000000006</v>
      </c>
      <c r="I7417" s="37">
        <f ca="1">IFERROR(VLOOKUP($E7417&amp;"-1",'PTE - Segment Emissions Calcs'!$I$8:$X$8919,18,FALSE),0)</f>
        <v>1022.8575456000003</v>
      </c>
      <c r="J7417" s="37">
        <f ca="1">IFERROR(VLOOKUP($E7417&amp;"-2",'PTE - Segment Emissions Calcs'!$I$8:$X$8919,18,FALSE),0)</f>
        <v>0</v>
      </c>
      <c r="K7417" s="37">
        <f t="shared" ca="1" si="346"/>
        <v>1022.8575456000003</v>
      </c>
      <c r="L7417" s="37">
        <f ca="1">IFERROR(VLOOKUP($E7417&amp;"-1",'PTE - Segment Emissions Calcs'!$I$8:$Z$8919,20,FALSE),0)</f>
        <v>1022.8575456000003</v>
      </c>
      <c r="M7417" s="37">
        <f ca="1">IFERROR(VLOOKUP($E7417&amp;"-2",'PTE - Segment Emissions Calcs'!$I$8:$Z$8919,20,FALSE),0)</f>
        <v>0</v>
      </c>
      <c r="N7417" s="37">
        <f t="shared" ca="1" si="347"/>
        <v>1022.8575456000003</v>
      </c>
      <c r="O7417" s="38">
        <f t="array" aca="1" ref="O7417" ca="1">IF($H7417="TOTAL HAP",H7417,MAX(IF('PTE - Segment Emissions Calcs'!$B$8:$B$8919=$B7417,'PTE - Segment Emissions Calcs'!$V$8:$V$8919,)))</f>
        <v>233.52912000000006</v>
      </c>
      <c r="P7417" s="38">
        <f t="array" aca="1" ref="P7417" ca="1">IF($H7417="TOTAL HAP",K7417,MAX(IF('PTE - Segment Emissions Calcs'!$B$8:$B$8919=$B7417,'PTE - Segment Emissions Calcs'!$X$8:$X$8919,)))</f>
        <v>1022.8575456000003</v>
      </c>
      <c r="Q7417" s="38">
        <f t="array" aca="1" ref="Q7417" ca="1">IF($H7417="TOTAL HAP",N7417,MAX(IF('PTE - Segment Emissions Calcs'!$B$8:$B$8919=$B7417,'PTE - Segment Emissions Calcs'!$Z$8:$Z$8919,)))</f>
        <v>1022.8575456000003</v>
      </c>
      <c r="R7417" s="74"/>
    </row>
    <row r="7418" spans="1:18" x14ac:dyDescent="0.25">
      <c r="A7418" s="32"/>
      <c r="B7418" s="32"/>
      <c r="C7418" s="34" t="s">
        <v>29</v>
      </c>
      <c r="D7418" s="59"/>
      <c r="E7418" s="59"/>
      <c r="F7418" s="59">
        <f ca="1">IFERROR(VLOOKUP($E7418&amp;"-1",'PTE - Segment Emissions Calcs'!$I$8:$V$8919,16,FALSE),0)</f>
        <v>3.8630574215686286E-3</v>
      </c>
      <c r="G7418" s="59">
        <f ca="1">IFERROR(VLOOKUP($E7418&amp;"-2",'PTE - Segment Emissions Calcs'!$I$8:$V$8919,16,FALSE),0)</f>
        <v>0</v>
      </c>
      <c r="H7418" s="36">
        <f t="shared" ca="1" si="345"/>
        <v>3.8630574215686286E-3</v>
      </c>
      <c r="I7418" s="37">
        <f ca="1">IFERROR(VLOOKUP($E7418&amp;"-1",'PTE - Segment Emissions Calcs'!$I$8:$X$8919,18,FALSE),0)</f>
        <v>1.6920191506470596E-2</v>
      </c>
      <c r="J7418" s="37">
        <f ca="1">IFERROR(VLOOKUP($E7418&amp;"-2",'PTE - Segment Emissions Calcs'!$I$8:$X$8919,18,FALSE),0)</f>
        <v>0</v>
      </c>
      <c r="K7418" s="37">
        <f t="shared" ca="1" si="346"/>
        <v>1.6920191506470596E-2</v>
      </c>
      <c r="L7418" s="37">
        <f ca="1">IFERROR(VLOOKUP($E7418&amp;"-1",'PTE - Segment Emissions Calcs'!$I$8:$Z$8919,20,FALSE),0)</f>
        <v>1.6920191506470596E-2</v>
      </c>
      <c r="M7418" s="37">
        <f ca="1">IFERROR(VLOOKUP($E7418&amp;"-2",'PTE - Segment Emissions Calcs'!$I$8:$Z$8919,20,FALSE),0)</f>
        <v>0</v>
      </c>
      <c r="N7418" s="37">
        <f t="shared" ca="1" si="347"/>
        <v>1.6920191506470596E-2</v>
      </c>
      <c r="O7418" s="38">
        <f t="array" aca="1" ref="O7418" ca="1">IF($H7418="TOTAL HAP",H7418,MAX(IF('PTE - Segment Emissions Calcs'!$B$8:$B$8919=$B7418,'PTE - Segment Emissions Calcs'!$V$8:$V$8919,)))</f>
        <v>3.8630574215686286E-3</v>
      </c>
      <c r="P7418" s="38">
        <f t="array" aca="1" ref="P7418" ca="1">IF($H7418="TOTAL HAP",K7418,MAX(IF('PTE - Segment Emissions Calcs'!$B$8:$B$8919=$B7418,'PTE - Segment Emissions Calcs'!$X$8:$X$8919,)))</f>
        <v>1.6920191506470596E-2</v>
      </c>
      <c r="Q7418" s="38">
        <f t="array" aca="1" ref="Q7418" ca="1">IF($H7418="TOTAL HAP",N7418,MAX(IF('PTE - Segment Emissions Calcs'!$B$8:$B$8919=$B7418,'PTE - Segment Emissions Calcs'!$Z$8:$Z$8919,)))</f>
        <v>1.6920191506470596E-2</v>
      </c>
      <c r="R7418" s="74"/>
    </row>
    <row r="7419" spans="1:18" x14ac:dyDescent="0.25">
      <c r="A7419" s="32"/>
      <c r="B7419" s="32"/>
      <c r="C7419" s="34" t="s">
        <v>100</v>
      </c>
      <c r="D7419" s="59"/>
      <c r="E7419" s="59"/>
      <c r="F7419" s="59">
        <f ca="1">IFERROR(VLOOKUP($E7419&amp;"-1",'PTE - Segment Emissions Calcs'!$I$8:$V$8919,16,FALSE),0)</f>
        <v>4.7058823529411763E-8</v>
      </c>
      <c r="G7419" s="59">
        <f ca="1">IFERROR(VLOOKUP($E7419&amp;"-2",'PTE - Segment Emissions Calcs'!$I$8:$V$8919,16,FALSE),0)</f>
        <v>0</v>
      </c>
      <c r="H7419" s="36">
        <f t="shared" ca="1" si="345"/>
        <v>4.7058823529411763E-8</v>
      </c>
      <c r="I7419" s="37">
        <f ca="1">IFERROR(VLOOKUP($E7419&amp;"-1",'PTE - Segment Emissions Calcs'!$I$8:$X$8919,18,FALSE),0)</f>
        <v>2.0611764705882354E-7</v>
      </c>
      <c r="J7419" s="37">
        <f ca="1">IFERROR(VLOOKUP($E7419&amp;"-2",'PTE - Segment Emissions Calcs'!$I$8:$X$8919,18,FALSE),0)</f>
        <v>0</v>
      </c>
      <c r="K7419" s="37">
        <f t="shared" ca="1" si="346"/>
        <v>2.0611764705882354E-7</v>
      </c>
      <c r="L7419" s="37">
        <f ca="1">IFERROR(VLOOKUP($E7419&amp;"-1",'PTE - Segment Emissions Calcs'!$I$8:$Z$8919,20,FALSE),0)</f>
        <v>2.0611764705882354E-7</v>
      </c>
      <c r="M7419" s="37">
        <f ca="1">IFERROR(VLOOKUP($E7419&amp;"-2",'PTE - Segment Emissions Calcs'!$I$8:$Z$8919,20,FALSE),0)</f>
        <v>0</v>
      </c>
      <c r="N7419" s="37">
        <f t="shared" ca="1" si="347"/>
        <v>2.0611764705882354E-7</v>
      </c>
      <c r="O7419" s="38">
        <f t="array" aca="1" ref="O7419" ca="1">IF($H7419="TOTAL HAP",H7419,MAX(IF('PTE - Segment Emissions Calcs'!$B$8:$B$8919=$B7419,'PTE - Segment Emissions Calcs'!$V$8:$V$8919,)))</f>
        <v>4.7058823529411763E-8</v>
      </c>
      <c r="P7419" s="38">
        <f t="array" aca="1" ref="P7419" ca="1">IF($H7419="TOTAL HAP",K7419,MAX(IF('PTE - Segment Emissions Calcs'!$B$8:$B$8919=$B7419,'PTE - Segment Emissions Calcs'!$X$8:$X$8919,)))</f>
        <v>2.0611764705882354E-7</v>
      </c>
      <c r="Q7419" s="38">
        <f t="array" aca="1" ref="Q7419" ca="1">IF($H7419="TOTAL HAP",N7419,MAX(IF('PTE - Segment Emissions Calcs'!$B$8:$B$8919=$B7419,'PTE - Segment Emissions Calcs'!$Z$8:$Z$8919,)))</f>
        <v>2.0611764705882354E-7</v>
      </c>
      <c r="R7419" s="74"/>
    </row>
    <row r="7420" spans="1:18" x14ac:dyDescent="0.25">
      <c r="A7420" s="32"/>
      <c r="B7420" s="32"/>
      <c r="C7420" s="34" t="s">
        <v>31</v>
      </c>
      <c r="D7420" s="59"/>
      <c r="E7420" s="59"/>
      <c r="F7420" s="59">
        <f ca="1">IFERROR(VLOOKUP($E7420&amp;"-1",'PTE - Segment Emissions Calcs'!$I$8:$V$8919,16,FALSE),0)</f>
        <v>3.5294117647058823E-9</v>
      </c>
      <c r="G7420" s="59">
        <f ca="1">IFERROR(VLOOKUP($E7420&amp;"-2",'PTE - Segment Emissions Calcs'!$I$8:$V$8919,16,FALSE),0)</f>
        <v>0</v>
      </c>
      <c r="H7420" s="36">
        <f t="shared" ca="1" si="345"/>
        <v>3.5294117647058823E-9</v>
      </c>
      <c r="I7420" s="37">
        <f ca="1">IFERROR(VLOOKUP($E7420&amp;"-1",'PTE - Segment Emissions Calcs'!$I$8:$X$8919,18,FALSE),0)</f>
        <v>1.5458823529411765E-8</v>
      </c>
      <c r="J7420" s="37">
        <f ca="1">IFERROR(VLOOKUP($E7420&amp;"-2",'PTE - Segment Emissions Calcs'!$I$8:$X$8919,18,FALSE),0)</f>
        <v>0</v>
      </c>
      <c r="K7420" s="37">
        <f t="shared" ca="1" si="346"/>
        <v>1.5458823529411765E-8</v>
      </c>
      <c r="L7420" s="37">
        <f ca="1">IFERROR(VLOOKUP($E7420&amp;"-1",'PTE - Segment Emissions Calcs'!$I$8:$Z$8919,20,FALSE),0)</f>
        <v>1.5458823529411765E-8</v>
      </c>
      <c r="M7420" s="37">
        <f ca="1">IFERROR(VLOOKUP($E7420&amp;"-2",'PTE - Segment Emissions Calcs'!$I$8:$Z$8919,20,FALSE),0)</f>
        <v>0</v>
      </c>
      <c r="N7420" s="37">
        <f t="shared" ca="1" si="347"/>
        <v>1.5458823529411765E-8</v>
      </c>
      <c r="O7420" s="38">
        <f t="array" aca="1" ref="O7420" ca="1">IF($H7420="TOTAL HAP",H7420,MAX(IF('PTE - Segment Emissions Calcs'!$B$8:$B$8919=$B7420,'PTE - Segment Emissions Calcs'!$V$8:$V$8919,)))</f>
        <v>3.5294117647058823E-9</v>
      </c>
      <c r="P7420" s="38">
        <f t="array" aca="1" ref="P7420" ca="1">IF($H7420="TOTAL HAP",K7420,MAX(IF('PTE - Segment Emissions Calcs'!$B$8:$B$8919=$B7420,'PTE - Segment Emissions Calcs'!$X$8:$X$8919,)))</f>
        <v>1.5458823529411765E-8</v>
      </c>
      <c r="Q7420" s="38">
        <f t="array" aca="1" ref="Q7420" ca="1">IF($H7420="TOTAL HAP",N7420,MAX(IF('PTE - Segment Emissions Calcs'!$B$8:$B$8919=$B7420,'PTE - Segment Emissions Calcs'!$Z$8:$Z$8919,)))</f>
        <v>1.5458823529411765E-8</v>
      </c>
      <c r="R7420" s="74"/>
    </row>
    <row r="7421" spans="1:18" x14ac:dyDescent="0.25">
      <c r="A7421" s="32"/>
      <c r="B7421" s="32"/>
      <c r="C7421" s="34" t="s">
        <v>32</v>
      </c>
      <c r="D7421" s="59"/>
      <c r="E7421" s="59"/>
      <c r="F7421" s="59">
        <f ca="1">IFERROR(VLOOKUP($E7421&amp;"-1",'PTE - Segment Emissions Calcs'!$I$8:$V$8919,16,FALSE),0)</f>
        <v>3.1372549019607844E-8</v>
      </c>
      <c r="G7421" s="59">
        <f ca="1">IFERROR(VLOOKUP($E7421&amp;"-2",'PTE - Segment Emissions Calcs'!$I$8:$V$8919,16,FALSE),0)</f>
        <v>0</v>
      </c>
      <c r="H7421" s="36">
        <f t="shared" ca="1" si="345"/>
        <v>3.1372549019607844E-8</v>
      </c>
      <c r="I7421" s="37">
        <f ca="1">IFERROR(VLOOKUP($E7421&amp;"-1",'PTE - Segment Emissions Calcs'!$I$8:$X$8919,18,FALSE),0)</f>
        <v>1.3741176470588235E-7</v>
      </c>
      <c r="J7421" s="37">
        <f ca="1">IFERROR(VLOOKUP($E7421&amp;"-2",'PTE - Segment Emissions Calcs'!$I$8:$X$8919,18,FALSE),0)</f>
        <v>0</v>
      </c>
      <c r="K7421" s="37">
        <f t="shared" ca="1" si="346"/>
        <v>1.3741176470588235E-7</v>
      </c>
      <c r="L7421" s="37">
        <f ca="1">IFERROR(VLOOKUP($E7421&amp;"-1",'PTE - Segment Emissions Calcs'!$I$8:$Z$8919,20,FALSE),0)</f>
        <v>1.3741176470588235E-7</v>
      </c>
      <c r="M7421" s="37">
        <f ca="1">IFERROR(VLOOKUP($E7421&amp;"-2",'PTE - Segment Emissions Calcs'!$I$8:$Z$8919,20,FALSE),0)</f>
        <v>0</v>
      </c>
      <c r="N7421" s="37">
        <f t="shared" ca="1" si="347"/>
        <v>1.3741176470588235E-7</v>
      </c>
      <c r="O7421" s="38">
        <f t="array" aca="1" ref="O7421" ca="1">IF($H7421="TOTAL HAP",H7421,MAX(IF('PTE - Segment Emissions Calcs'!$B$8:$B$8919=$B7421,'PTE - Segment Emissions Calcs'!$V$8:$V$8919,)))</f>
        <v>3.1372549019607844E-8</v>
      </c>
      <c r="P7421" s="38">
        <f t="array" aca="1" ref="P7421" ca="1">IF($H7421="TOTAL HAP",K7421,MAX(IF('PTE - Segment Emissions Calcs'!$B$8:$B$8919=$B7421,'PTE - Segment Emissions Calcs'!$X$8:$X$8919,)))</f>
        <v>1.3741176470588235E-7</v>
      </c>
      <c r="Q7421" s="38">
        <f t="array" aca="1" ref="Q7421" ca="1">IF($H7421="TOTAL HAP",N7421,MAX(IF('PTE - Segment Emissions Calcs'!$B$8:$B$8919=$B7421,'PTE - Segment Emissions Calcs'!$Z$8:$Z$8919,)))</f>
        <v>1.3741176470588235E-7</v>
      </c>
      <c r="R7421" s="74"/>
    </row>
    <row r="7422" spans="1:18" x14ac:dyDescent="0.25">
      <c r="A7422" s="32"/>
      <c r="B7422" s="32"/>
      <c r="C7422" s="34" t="s">
        <v>33</v>
      </c>
      <c r="D7422" s="59"/>
      <c r="E7422" s="59"/>
      <c r="F7422" s="59">
        <f ca="1">IFERROR(VLOOKUP($E7422&amp;"-1",'PTE - Segment Emissions Calcs'!$I$8:$V$8919,16,FALSE),0)</f>
        <v>4.8600000000000002E-9</v>
      </c>
      <c r="G7422" s="59">
        <f ca="1">IFERROR(VLOOKUP($E7422&amp;"-2",'PTE - Segment Emissions Calcs'!$I$8:$V$8919,16,FALSE),0)</f>
        <v>0</v>
      </c>
      <c r="H7422" s="36">
        <f t="shared" ca="1" si="345"/>
        <v>4.8600000000000002E-9</v>
      </c>
      <c r="I7422" s="37">
        <f ca="1">IFERROR(VLOOKUP($E7422&amp;"-1",'PTE - Segment Emissions Calcs'!$I$8:$X$8919,18,FALSE),0)</f>
        <v>2.12868E-8</v>
      </c>
      <c r="J7422" s="37">
        <f ca="1">IFERROR(VLOOKUP($E7422&amp;"-2",'PTE - Segment Emissions Calcs'!$I$8:$X$8919,18,FALSE),0)</f>
        <v>0</v>
      </c>
      <c r="K7422" s="37">
        <f t="shared" ca="1" si="346"/>
        <v>2.12868E-8</v>
      </c>
      <c r="L7422" s="37">
        <f ca="1">IFERROR(VLOOKUP($E7422&amp;"-1",'PTE - Segment Emissions Calcs'!$I$8:$Z$8919,20,FALSE),0)</f>
        <v>2.12868E-8</v>
      </c>
      <c r="M7422" s="37">
        <f ca="1">IFERROR(VLOOKUP($E7422&amp;"-2",'PTE - Segment Emissions Calcs'!$I$8:$Z$8919,20,FALSE),0)</f>
        <v>0</v>
      </c>
      <c r="N7422" s="37">
        <f t="shared" ca="1" si="347"/>
        <v>2.12868E-8</v>
      </c>
      <c r="O7422" s="38">
        <f t="array" aca="1" ref="O7422" ca="1">IF($H7422="TOTAL HAP",H7422,MAX(IF('PTE - Segment Emissions Calcs'!$B$8:$B$8919=$B7422,'PTE - Segment Emissions Calcs'!$V$8:$V$8919,)))</f>
        <v>4.8600000000000002E-9</v>
      </c>
      <c r="P7422" s="38">
        <f t="array" aca="1" ref="P7422" ca="1">IF($H7422="TOTAL HAP",K7422,MAX(IF('PTE - Segment Emissions Calcs'!$B$8:$B$8919=$B7422,'PTE - Segment Emissions Calcs'!$X$8:$X$8919,)))</f>
        <v>2.12868E-8</v>
      </c>
      <c r="Q7422" s="38">
        <f t="array" aca="1" ref="Q7422" ca="1">IF($H7422="TOTAL HAP",N7422,MAX(IF('PTE - Segment Emissions Calcs'!$B$8:$B$8919=$B7422,'PTE - Segment Emissions Calcs'!$Z$8:$Z$8919,)))</f>
        <v>2.12868E-8</v>
      </c>
      <c r="R7422" s="74"/>
    </row>
    <row r="7423" spans="1:18" x14ac:dyDescent="0.25">
      <c r="A7423" s="32"/>
      <c r="B7423" s="32"/>
      <c r="C7423" s="34" t="s">
        <v>34</v>
      </c>
      <c r="D7423" s="59"/>
      <c r="E7423" s="59"/>
      <c r="F7423" s="59">
        <f ca="1">IFERROR(VLOOKUP($E7423&amp;"-1",'PTE - Segment Emissions Calcs'!$I$8:$V$8919,16,FALSE),0)</f>
        <v>1.3060000000000001E-8</v>
      </c>
      <c r="G7423" s="59">
        <f ca="1">IFERROR(VLOOKUP($E7423&amp;"-2",'PTE - Segment Emissions Calcs'!$I$8:$V$8919,16,FALSE),0)</f>
        <v>0</v>
      </c>
      <c r="H7423" s="36">
        <f t="shared" ca="1" si="345"/>
        <v>1.3060000000000001E-8</v>
      </c>
      <c r="I7423" s="37">
        <f ca="1">IFERROR(VLOOKUP($E7423&amp;"-1",'PTE - Segment Emissions Calcs'!$I$8:$X$8919,18,FALSE),0)</f>
        <v>5.7202800000000002E-8</v>
      </c>
      <c r="J7423" s="37">
        <f ca="1">IFERROR(VLOOKUP($E7423&amp;"-2",'PTE - Segment Emissions Calcs'!$I$8:$X$8919,18,FALSE),0)</f>
        <v>0</v>
      </c>
      <c r="K7423" s="37">
        <f t="shared" ca="1" si="346"/>
        <v>5.7202800000000002E-8</v>
      </c>
      <c r="L7423" s="37">
        <f ca="1">IFERROR(VLOOKUP($E7423&amp;"-1",'PTE - Segment Emissions Calcs'!$I$8:$Z$8919,20,FALSE),0)</f>
        <v>5.7202800000000002E-8</v>
      </c>
      <c r="M7423" s="37">
        <f ca="1">IFERROR(VLOOKUP($E7423&amp;"-2",'PTE - Segment Emissions Calcs'!$I$8:$Z$8919,20,FALSE),0)</f>
        <v>0</v>
      </c>
      <c r="N7423" s="37">
        <f t="shared" ca="1" si="347"/>
        <v>5.7202800000000002E-8</v>
      </c>
      <c r="O7423" s="38">
        <f t="array" aca="1" ref="O7423" ca="1">IF($H7423="TOTAL HAP",H7423,MAX(IF('PTE - Segment Emissions Calcs'!$B$8:$B$8919=$B7423,'PTE - Segment Emissions Calcs'!$V$8:$V$8919,)))</f>
        <v>1.3060000000000001E-8</v>
      </c>
      <c r="P7423" s="38">
        <f t="array" aca="1" ref="P7423" ca="1">IF($H7423="TOTAL HAP",K7423,MAX(IF('PTE - Segment Emissions Calcs'!$B$8:$B$8919=$B7423,'PTE - Segment Emissions Calcs'!$X$8:$X$8919,)))</f>
        <v>5.7202800000000002E-8</v>
      </c>
      <c r="Q7423" s="38">
        <f t="array" aca="1" ref="Q7423" ca="1">IF($H7423="TOTAL HAP",N7423,MAX(IF('PTE - Segment Emissions Calcs'!$B$8:$B$8919=$B7423,'PTE - Segment Emissions Calcs'!$Z$8:$Z$8919,)))</f>
        <v>5.7202800000000002E-8</v>
      </c>
      <c r="R7423" s="74"/>
    </row>
    <row r="7424" spans="1:18" x14ac:dyDescent="0.25">
      <c r="A7424" s="32"/>
      <c r="B7424" s="32"/>
      <c r="C7424" s="34" t="s">
        <v>35</v>
      </c>
      <c r="D7424" s="59"/>
      <c r="E7424" s="59"/>
      <c r="F7424" s="59">
        <f ca="1">IFERROR(VLOOKUP($E7424&amp;"-1",'PTE - Segment Emissions Calcs'!$I$8:$V$8919,16,FALSE),0)</f>
        <v>9.46E-9</v>
      </c>
      <c r="G7424" s="59">
        <f ca="1">IFERROR(VLOOKUP($E7424&amp;"-2",'PTE - Segment Emissions Calcs'!$I$8:$V$8919,16,FALSE),0)</f>
        <v>0</v>
      </c>
      <c r="H7424" s="36">
        <f t="shared" ca="1" si="345"/>
        <v>9.46E-9</v>
      </c>
      <c r="I7424" s="37">
        <f ca="1">IFERROR(VLOOKUP($E7424&amp;"-1",'PTE - Segment Emissions Calcs'!$I$8:$X$8919,18,FALSE),0)</f>
        <v>4.1434799999999996E-8</v>
      </c>
      <c r="J7424" s="37">
        <f ca="1">IFERROR(VLOOKUP($E7424&amp;"-2",'PTE - Segment Emissions Calcs'!$I$8:$X$8919,18,FALSE),0)</f>
        <v>0</v>
      </c>
      <c r="K7424" s="37">
        <f t="shared" ca="1" si="346"/>
        <v>4.1434799999999996E-8</v>
      </c>
      <c r="L7424" s="37">
        <f ca="1">IFERROR(VLOOKUP($E7424&amp;"-1",'PTE - Segment Emissions Calcs'!$I$8:$Z$8919,20,FALSE),0)</f>
        <v>4.1434799999999996E-8</v>
      </c>
      <c r="M7424" s="37">
        <f ca="1">IFERROR(VLOOKUP($E7424&amp;"-2",'PTE - Segment Emissions Calcs'!$I$8:$Z$8919,20,FALSE),0)</f>
        <v>0</v>
      </c>
      <c r="N7424" s="37">
        <f t="shared" ca="1" si="347"/>
        <v>4.1434799999999996E-8</v>
      </c>
      <c r="O7424" s="38">
        <f t="array" aca="1" ref="O7424" ca="1">IF($H7424="TOTAL HAP",H7424,MAX(IF('PTE - Segment Emissions Calcs'!$B$8:$B$8919=$B7424,'PTE - Segment Emissions Calcs'!$V$8:$V$8919,)))</f>
        <v>9.46E-9</v>
      </c>
      <c r="P7424" s="38">
        <f t="array" aca="1" ref="P7424" ca="1">IF($H7424="TOTAL HAP",K7424,MAX(IF('PTE - Segment Emissions Calcs'!$B$8:$B$8919=$B7424,'PTE - Segment Emissions Calcs'!$X$8:$X$8919,)))</f>
        <v>4.1434799999999996E-8</v>
      </c>
      <c r="Q7424" s="38">
        <f t="array" aca="1" ref="Q7424" ca="1">IF($H7424="TOTAL HAP",N7424,MAX(IF('PTE - Segment Emissions Calcs'!$B$8:$B$8919=$B7424,'PTE - Segment Emissions Calcs'!$Z$8:$Z$8919,)))</f>
        <v>4.1434799999999996E-8</v>
      </c>
      <c r="R7424" s="74"/>
    </row>
    <row r="7425" spans="1:18" x14ac:dyDescent="0.25">
      <c r="A7425" s="32"/>
      <c r="B7425" s="32"/>
      <c r="C7425" s="34" t="s">
        <v>36</v>
      </c>
      <c r="D7425" s="59"/>
      <c r="E7425" s="59"/>
      <c r="F7425" s="59">
        <f ca="1">IFERROR(VLOOKUP($E7425&amp;"-1",'PTE - Segment Emissions Calcs'!$I$8:$V$8919,16,FALSE),0)</f>
        <v>4.4400000000000001E-8</v>
      </c>
      <c r="G7425" s="59">
        <f ca="1">IFERROR(VLOOKUP($E7425&amp;"-2",'PTE - Segment Emissions Calcs'!$I$8:$V$8919,16,FALSE),0)</f>
        <v>0</v>
      </c>
      <c r="H7425" s="36">
        <f t="shared" ca="1" si="345"/>
        <v>4.4400000000000001E-8</v>
      </c>
      <c r="I7425" s="37">
        <f ca="1">IFERROR(VLOOKUP($E7425&amp;"-1",'PTE - Segment Emissions Calcs'!$I$8:$X$8919,18,FALSE),0)</f>
        <v>1.94472E-7</v>
      </c>
      <c r="J7425" s="37">
        <f ca="1">IFERROR(VLOOKUP($E7425&amp;"-2",'PTE - Segment Emissions Calcs'!$I$8:$X$8919,18,FALSE),0)</f>
        <v>0</v>
      </c>
      <c r="K7425" s="37">
        <f t="shared" ca="1" si="346"/>
        <v>1.94472E-7</v>
      </c>
      <c r="L7425" s="37">
        <f ca="1">IFERROR(VLOOKUP($E7425&amp;"-1",'PTE - Segment Emissions Calcs'!$I$8:$Z$8919,20,FALSE),0)</f>
        <v>1.94472E-7</v>
      </c>
      <c r="M7425" s="37">
        <f ca="1">IFERROR(VLOOKUP($E7425&amp;"-2",'PTE - Segment Emissions Calcs'!$I$8:$Z$8919,20,FALSE),0)</f>
        <v>0</v>
      </c>
      <c r="N7425" s="37">
        <f t="shared" ca="1" si="347"/>
        <v>1.94472E-7</v>
      </c>
      <c r="O7425" s="38">
        <f t="array" aca="1" ref="O7425" ca="1">IF($H7425="TOTAL HAP",H7425,MAX(IF('PTE - Segment Emissions Calcs'!$B$8:$B$8919=$B7425,'PTE - Segment Emissions Calcs'!$V$8:$V$8919,)))</f>
        <v>4.4400000000000001E-8</v>
      </c>
      <c r="P7425" s="38">
        <f t="array" aca="1" ref="P7425" ca="1">IF($H7425="TOTAL HAP",K7425,MAX(IF('PTE - Segment Emissions Calcs'!$B$8:$B$8919=$B7425,'PTE - Segment Emissions Calcs'!$X$8:$X$8919,)))</f>
        <v>1.94472E-7</v>
      </c>
      <c r="Q7425" s="38">
        <f t="array" aca="1" ref="Q7425" ca="1">IF($H7425="TOTAL HAP",N7425,MAX(IF('PTE - Segment Emissions Calcs'!$B$8:$B$8919=$B7425,'PTE - Segment Emissions Calcs'!$Z$8:$Z$8919,)))</f>
        <v>1.94472E-7</v>
      </c>
      <c r="R7425" s="74"/>
    </row>
    <row r="7426" spans="1:18" x14ac:dyDescent="0.25">
      <c r="A7426" s="32"/>
      <c r="B7426" s="32"/>
      <c r="C7426" s="34" t="s">
        <v>37</v>
      </c>
      <c r="D7426" s="59"/>
      <c r="E7426" s="59"/>
      <c r="F7426" s="59">
        <f ca="1">IFERROR(VLOOKUP($E7426&amp;"-1",'PTE - Segment Emissions Calcs'!$I$8:$V$8919,16,FALSE),0)</f>
        <v>4.1999999999999996E-6</v>
      </c>
      <c r="G7426" s="59">
        <f ca="1">IFERROR(VLOOKUP($E7426&amp;"-2",'PTE - Segment Emissions Calcs'!$I$8:$V$8919,16,FALSE),0)</f>
        <v>0</v>
      </c>
      <c r="H7426" s="36">
        <f t="shared" ca="1" si="345"/>
        <v>4.1999999999999996E-6</v>
      </c>
      <c r="I7426" s="37">
        <f ca="1">IFERROR(VLOOKUP($E7426&amp;"-1",'PTE - Segment Emissions Calcs'!$I$8:$X$8919,18,FALSE),0)</f>
        <v>1.8395999999999998E-5</v>
      </c>
      <c r="J7426" s="37">
        <f ca="1">IFERROR(VLOOKUP($E7426&amp;"-2",'PTE - Segment Emissions Calcs'!$I$8:$X$8919,18,FALSE),0)</f>
        <v>0</v>
      </c>
      <c r="K7426" s="37">
        <f t="shared" ca="1" si="346"/>
        <v>1.8395999999999998E-5</v>
      </c>
      <c r="L7426" s="37">
        <f ca="1">IFERROR(VLOOKUP($E7426&amp;"-1",'PTE - Segment Emissions Calcs'!$I$8:$Z$8919,20,FALSE),0)</f>
        <v>1.8395999999999998E-5</v>
      </c>
      <c r="M7426" s="37">
        <f ca="1">IFERROR(VLOOKUP($E7426&amp;"-2",'PTE - Segment Emissions Calcs'!$I$8:$Z$8919,20,FALSE),0)</f>
        <v>0</v>
      </c>
      <c r="N7426" s="37">
        <f t="shared" ca="1" si="347"/>
        <v>1.8395999999999998E-5</v>
      </c>
      <c r="O7426" s="38">
        <f t="array" aca="1" ref="O7426" ca="1">IF($H7426="TOTAL HAP",H7426,MAX(IF('PTE - Segment Emissions Calcs'!$B$8:$B$8919=$B7426,'PTE - Segment Emissions Calcs'!$V$8:$V$8919,)))</f>
        <v>4.1999999999999996E-6</v>
      </c>
      <c r="P7426" s="38">
        <f t="array" aca="1" ref="P7426" ca="1">IF($H7426="TOTAL HAP",K7426,MAX(IF('PTE - Segment Emissions Calcs'!$B$8:$B$8919=$B7426,'PTE - Segment Emissions Calcs'!$X$8:$X$8919,)))</f>
        <v>1.8395999999999998E-5</v>
      </c>
      <c r="Q7426" s="38">
        <f t="array" aca="1" ref="Q7426" ca="1">IF($H7426="TOTAL HAP",N7426,MAX(IF('PTE - Segment Emissions Calcs'!$B$8:$B$8919=$B7426,'PTE - Segment Emissions Calcs'!$Z$8:$Z$8919,)))</f>
        <v>1.8395999999999998E-5</v>
      </c>
      <c r="R7426" s="74"/>
    </row>
    <row r="7427" spans="1:18" x14ac:dyDescent="0.25">
      <c r="A7427" s="32"/>
      <c r="B7427" s="32"/>
      <c r="C7427" s="34" t="s">
        <v>38</v>
      </c>
      <c r="D7427" s="59"/>
      <c r="E7427" s="59"/>
      <c r="F7427" s="59">
        <f ca="1">IFERROR(VLOOKUP($E7427&amp;"-1",'PTE - Segment Emissions Calcs'!$I$8:$V$8919,16,FALSE),0)</f>
        <v>1.148E-7</v>
      </c>
      <c r="G7427" s="59">
        <f ca="1">IFERROR(VLOOKUP($E7427&amp;"-2",'PTE - Segment Emissions Calcs'!$I$8:$V$8919,16,FALSE),0)</f>
        <v>0</v>
      </c>
      <c r="H7427" s="36">
        <f t="shared" ca="1" si="345"/>
        <v>1.148E-7</v>
      </c>
      <c r="I7427" s="37">
        <f ca="1">IFERROR(VLOOKUP($E7427&amp;"-1",'PTE - Segment Emissions Calcs'!$I$8:$X$8919,18,FALSE),0)</f>
        <v>5.02824E-7</v>
      </c>
      <c r="J7427" s="37">
        <f ca="1">IFERROR(VLOOKUP($E7427&amp;"-2",'PTE - Segment Emissions Calcs'!$I$8:$X$8919,18,FALSE),0)</f>
        <v>0</v>
      </c>
      <c r="K7427" s="37">
        <f t="shared" ca="1" si="346"/>
        <v>5.02824E-7</v>
      </c>
      <c r="L7427" s="37">
        <f ca="1">IFERROR(VLOOKUP($E7427&amp;"-1",'PTE - Segment Emissions Calcs'!$I$8:$Z$8919,20,FALSE),0)</f>
        <v>5.02824E-7</v>
      </c>
      <c r="M7427" s="37">
        <f ca="1">IFERROR(VLOOKUP($E7427&amp;"-2",'PTE - Segment Emissions Calcs'!$I$8:$Z$8919,20,FALSE),0)</f>
        <v>0</v>
      </c>
      <c r="N7427" s="37">
        <f t="shared" ca="1" si="347"/>
        <v>5.02824E-7</v>
      </c>
      <c r="O7427" s="38">
        <f t="array" aca="1" ref="O7427" ca="1">IF($H7427="TOTAL HAP",H7427,MAX(IF('PTE - Segment Emissions Calcs'!$B$8:$B$8919=$B7427,'PTE - Segment Emissions Calcs'!$V$8:$V$8919,)))</f>
        <v>1.148E-7</v>
      </c>
      <c r="P7427" s="38">
        <f t="array" aca="1" ref="P7427" ca="1">IF($H7427="TOTAL HAP",K7427,MAX(IF('PTE - Segment Emissions Calcs'!$B$8:$B$8919=$B7427,'PTE - Segment Emissions Calcs'!$X$8:$X$8919,)))</f>
        <v>5.02824E-7</v>
      </c>
      <c r="Q7427" s="38">
        <f t="array" aca="1" ref="Q7427" ca="1">IF($H7427="TOTAL HAP",N7427,MAX(IF('PTE - Segment Emissions Calcs'!$B$8:$B$8919=$B7427,'PTE - Segment Emissions Calcs'!$Z$8:$Z$8919,)))</f>
        <v>5.02824E-7</v>
      </c>
      <c r="R7427" s="74"/>
    </row>
    <row r="7428" spans="1:18" x14ac:dyDescent="0.25">
      <c r="A7428" s="32"/>
      <c r="B7428" s="32"/>
      <c r="C7428" s="34" t="s">
        <v>39</v>
      </c>
      <c r="D7428" s="59"/>
      <c r="E7428" s="59"/>
      <c r="F7428" s="59">
        <f ca="1">IFERROR(VLOOKUP($E7428&amp;"-1",'PTE - Segment Emissions Calcs'!$I$8:$V$8919,16,FALSE),0)</f>
        <v>5.2999999999999998E-8</v>
      </c>
      <c r="G7428" s="59">
        <f ca="1">IFERROR(VLOOKUP($E7428&amp;"-2",'PTE - Segment Emissions Calcs'!$I$8:$V$8919,16,FALSE),0)</f>
        <v>0</v>
      </c>
      <c r="H7428" s="36">
        <f t="shared" ca="1" si="345"/>
        <v>5.2999999999999998E-8</v>
      </c>
      <c r="I7428" s="37">
        <f ca="1">IFERROR(VLOOKUP($E7428&amp;"-1",'PTE - Segment Emissions Calcs'!$I$8:$X$8919,18,FALSE),0)</f>
        <v>2.3213999999999999E-7</v>
      </c>
      <c r="J7428" s="37">
        <f ca="1">IFERROR(VLOOKUP($E7428&amp;"-2",'PTE - Segment Emissions Calcs'!$I$8:$X$8919,18,FALSE),0)</f>
        <v>0</v>
      </c>
      <c r="K7428" s="37">
        <f t="shared" ca="1" si="346"/>
        <v>2.3213999999999999E-7</v>
      </c>
      <c r="L7428" s="37">
        <f ca="1">IFERROR(VLOOKUP($E7428&amp;"-1",'PTE - Segment Emissions Calcs'!$I$8:$Z$8919,20,FALSE),0)</f>
        <v>2.3213999999999999E-7</v>
      </c>
      <c r="M7428" s="37">
        <f ca="1">IFERROR(VLOOKUP($E7428&amp;"-2",'PTE - Segment Emissions Calcs'!$I$8:$Z$8919,20,FALSE),0)</f>
        <v>0</v>
      </c>
      <c r="N7428" s="37">
        <f t="shared" ca="1" si="347"/>
        <v>2.3213999999999999E-7</v>
      </c>
      <c r="O7428" s="38">
        <f t="array" aca="1" ref="O7428" ca="1">IF($H7428="TOTAL HAP",H7428,MAX(IF('PTE - Segment Emissions Calcs'!$B$8:$B$8919=$B7428,'PTE - Segment Emissions Calcs'!$V$8:$V$8919,)))</f>
        <v>5.2999999999999998E-8</v>
      </c>
      <c r="P7428" s="38">
        <f t="array" aca="1" ref="P7428" ca="1">IF($H7428="TOTAL HAP",K7428,MAX(IF('PTE - Segment Emissions Calcs'!$B$8:$B$8919=$B7428,'PTE - Segment Emissions Calcs'!$X$8:$X$8919,)))</f>
        <v>2.3213999999999999E-7</v>
      </c>
      <c r="Q7428" s="38">
        <f t="array" aca="1" ref="Q7428" ca="1">IF($H7428="TOTAL HAP",N7428,MAX(IF('PTE - Segment Emissions Calcs'!$B$8:$B$8919=$B7428,'PTE - Segment Emissions Calcs'!$Z$8:$Z$8919,)))</f>
        <v>2.3213999999999999E-7</v>
      </c>
      <c r="R7428" s="74"/>
    </row>
    <row r="7429" spans="1:18" x14ac:dyDescent="0.25">
      <c r="A7429" s="32"/>
      <c r="B7429" s="32"/>
      <c r="C7429" s="34" t="s">
        <v>40</v>
      </c>
      <c r="D7429" s="59"/>
      <c r="E7429" s="59"/>
      <c r="F7429" s="59">
        <f ca="1">IFERROR(VLOOKUP($E7429&amp;"-1",'PTE - Segment Emissions Calcs'!$I$8:$V$8919,16,FALSE),0)</f>
        <v>2.5399999999999999E-9</v>
      </c>
      <c r="G7429" s="59">
        <f ca="1">IFERROR(VLOOKUP($E7429&amp;"-2",'PTE - Segment Emissions Calcs'!$I$8:$V$8919,16,FALSE),0)</f>
        <v>0</v>
      </c>
      <c r="H7429" s="36">
        <f t="shared" ca="1" si="345"/>
        <v>2.5399999999999999E-9</v>
      </c>
      <c r="I7429" s="37">
        <f ca="1">IFERROR(VLOOKUP($E7429&amp;"-1",'PTE - Segment Emissions Calcs'!$I$8:$X$8919,18,FALSE),0)</f>
        <v>1.11252E-8</v>
      </c>
      <c r="J7429" s="37">
        <f ca="1">IFERROR(VLOOKUP($E7429&amp;"-2",'PTE - Segment Emissions Calcs'!$I$8:$X$8919,18,FALSE),0)</f>
        <v>0</v>
      </c>
      <c r="K7429" s="37">
        <f t="shared" ca="1" si="346"/>
        <v>1.11252E-8</v>
      </c>
      <c r="L7429" s="37">
        <f ca="1">IFERROR(VLOOKUP($E7429&amp;"-1",'PTE - Segment Emissions Calcs'!$I$8:$Z$8919,20,FALSE),0)</f>
        <v>1.11252E-8</v>
      </c>
      <c r="M7429" s="37">
        <f ca="1">IFERROR(VLOOKUP($E7429&amp;"-2",'PTE - Segment Emissions Calcs'!$I$8:$Z$8919,20,FALSE),0)</f>
        <v>0</v>
      </c>
      <c r="N7429" s="37">
        <f t="shared" ca="1" si="347"/>
        <v>1.11252E-8</v>
      </c>
      <c r="O7429" s="38">
        <f t="array" aca="1" ref="O7429" ca="1">IF($H7429="TOTAL HAP",H7429,MAX(IF('PTE - Segment Emissions Calcs'!$B$8:$B$8919=$B7429,'PTE - Segment Emissions Calcs'!$V$8:$V$8919,)))</f>
        <v>2.5399999999999999E-9</v>
      </c>
      <c r="P7429" s="38">
        <f t="array" aca="1" ref="P7429" ca="1">IF($H7429="TOTAL HAP",K7429,MAX(IF('PTE - Segment Emissions Calcs'!$B$8:$B$8919=$B7429,'PTE - Segment Emissions Calcs'!$X$8:$X$8919,)))</f>
        <v>1.11252E-8</v>
      </c>
      <c r="Q7429" s="38">
        <f t="array" aca="1" ref="Q7429" ca="1">IF($H7429="TOTAL HAP",N7429,MAX(IF('PTE - Segment Emissions Calcs'!$B$8:$B$8919=$B7429,'PTE - Segment Emissions Calcs'!$Z$8:$Z$8919,)))</f>
        <v>1.11252E-8</v>
      </c>
      <c r="R7429" s="74"/>
    </row>
    <row r="7430" spans="1:18" x14ac:dyDescent="0.25">
      <c r="A7430" s="32"/>
      <c r="B7430" s="32"/>
      <c r="C7430" s="34" t="s">
        <v>41</v>
      </c>
      <c r="D7430" s="59"/>
      <c r="E7430" s="59"/>
      <c r="F7430" s="59">
        <f ca="1">IFERROR(VLOOKUP($E7430&amp;"-1",'PTE - Segment Emissions Calcs'!$I$8:$V$8919,16,FALSE),0)</f>
        <v>3.3400000000000001E-8</v>
      </c>
      <c r="G7430" s="59">
        <f ca="1">IFERROR(VLOOKUP($E7430&amp;"-2",'PTE - Segment Emissions Calcs'!$I$8:$V$8919,16,FALSE),0)</f>
        <v>0</v>
      </c>
      <c r="H7430" s="36">
        <f t="shared" ca="1" si="345"/>
        <v>3.3400000000000001E-8</v>
      </c>
      <c r="I7430" s="37">
        <f ca="1">IFERROR(VLOOKUP($E7430&amp;"-1",'PTE - Segment Emissions Calcs'!$I$8:$X$8919,18,FALSE),0)</f>
        <v>1.4629200000000002E-7</v>
      </c>
      <c r="J7430" s="37">
        <f ca="1">IFERROR(VLOOKUP($E7430&amp;"-2",'PTE - Segment Emissions Calcs'!$I$8:$X$8919,18,FALSE),0)</f>
        <v>0</v>
      </c>
      <c r="K7430" s="37">
        <f t="shared" ca="1" si="346"/>
        <v>1.4629200000000002E-7</v>
      </c>
      <c r="L7430" s="37">
        <f ca="1">IFERROR(VLOOKUP($E7430&amp;"-1",'PTE - Segment Emissions Calcs'!$I$8:$Z$8919,20,FALSE),0)</f>
        <v>1.4629200000000002E-7</v>
      </c>
      <c r="M7430" s="37">
        <f ca="1">IFERROR(VLOOKUP($E7430&amp;"-2",'PTE - Segment Emissions Calcs'!$I$8:$Z$8919,20,FALSE),0)</f>
        <v>0</v>
      </c>
      <c r="N7430" s="37">
        <f t="shared" ca="1" si="347"/>
        <v>1.4629200000000002E-7</v>
      </c>
      <c r="O7430" s="38">
        <f t="array" aca="1" ref="O7430" ca="1">IF($H7430="TOTAL HAP",H7430,MAX(IF('PTE - Segment Emissions Calcs'!$B$8:$B$8919=$B7430,'PTE - Segment Emissions Calcs'!$V$8:$V$8919,)))</f>
        <v>3.3400000000000001E-8</v>
      </c>
      <c r="P7430" s="38">
        <f t="array" aca="1" ref="P7430" ca="1">IF($H7430="TOTAL HAP",K7430,MAX(IF('PTE - Segment Emissions Calcs'!$B$8:$B$8919=$B7430,'PTE - Segment Emissions Calcs'!$X$8:$X$8919,)))</f>
        <v>1.4629200000000002E-7</v>
      </c>
      <c r="Q7430" s="38">
        <f t="array" aca="1" ref="Q7430" ca="1">IF($H7430="TOTAL HAP",N7430,MAX(IF('PTE - Segment Emissions Calcs'!$B$8:$B$8919=$B7430,'PTE - Segment Emissions Calcs'!$Z$8:$Z$8919,)))</f>
        <v>1.4629200000000002E-7</v>
      </c>
      <c r="R7430" s="74"/>
    </row>
    <row r="7431" spans="1:18" x14ac:dyDescent="0.25">
      <c r="A7431" s="32"/>
      <c r="B7431" s="32"/>
      <c r="C7431" s="34" t="s">
        <v>42</v>
      </c>
      <c r="D7431" s="59"/>
      <c r="E7431" s="59"/>
      <c r="F7431" s="59">
        <f ca="1">IFERROR(VLOOKUP($E7431&amp;"-1",'PTE - Segment Emissions Calcs'!$I$8:$V$8919,16,FALSE),0)</f>
        <v>3.1800000000000002E-9</v>
      </c>
      <c r="G7431" s="59">
        <f ca="1">IFERROR(VLOOKUP($E7431&amp;"-2",'PTE - Segment Emissions Calcs'!$I$8:$V$8919,16,FALSE),0)</f>
        <v>0</v>
      </c>
      <c r="H7431" s="36">
        <f t="shared" ca="1" si="345"/>
        <v>3.1800000000000002E-9</v>
      </c>
      <c r="I7431" s="37">
        <f ca="1">IFERROR(VLOOKUP($E7431&amp;"-1",'PTE - Segment Emissions Calcs'!$I$8:$X$8919,18,FALSE),0)</f>
        <v>1.3928400000000001E-8</v>
      </c>
      <c r="J7431" s="37">
        <f ca="1">IFERROR(VLOOKUP($E7431&amp;"-2",'PTE - Segment Emissions Calcs'!$I$8:$X$8919,18,FALSE),0)</f>
        <v>0</v>
      </c>
      <c r="K7431" s="37">
        <f t="shared" ca="1" si="346"/>
        <v>1.3928400000000001E-8</v>
      </c>
      <c r="L7431" s="37">
        <f ca="1">IFERROR(VLOOKUP($E7431&amp;"-1",'PTE - Segment Emissions Calcs'!$I$8:$Z$8919,20,FALSE),0)</f>
        <v>1.3928400000000001E-8</v>
      </c>
      <c r="M7431" s="37">
        <f ca="1">IFERROR(VLOOKUP($E7431&amp;"-2",'PTE - Segment Emissions Calcs'!$I$8:$Z$8919,20,FALSE),0)</f>
        <v>0</v>
      </c>
      <c r="N7431" s="37">
        <f t="shared" ca="1" si="347"/>
        <v>1.3928400000000001E-8</v>
      </c>
      <c r="O7431" s="38">
        <f t="array" aca="1" ref="O7431" ca="1">IF($H7431="TOTAL HAP",H7431,MAX(IF('PTE - Segment Emissions Calcs'!$B$8:$B$8919=$B7431,'PTE - Segment Emissions Calcs'!$V$8:$V$8919,)))</f>
        <v>3.1800000000000002E-9</v>
      </c>
      <c r="P7431" s="38">
        <f t="array" aca="1" ref="P7431" ca="1">IF($H7431="TOTAL HAP",K7431,MAX(IF('PTE - Segment Emissions Calcs'!$B$8:$B$8919=$B7431,'PTE - Segment Emissions Calcs'!$X$8:$X$8919,)))</f>
        <v>1.3928400000000001E-8</v>
      </c>
      <c r="Q7431" s="38">
        <f t="array" aca="1" ref="Q7431" ca="1">IF($H7431="TOTAL HAP",N7431,MAX(IF('PTE - Segment Emissions Calcs'!$B$8:$B$8919=$B7431,'PTE - Segment Emissions Calcs'!$Z$8:$Z$8919,)))</f>
        <v>1.3928400000000001E-8</v>
      </c>
      <c r="R7431" s="74"/>
    </row>
    <row r="7432" spans="1:18" x14ac:dyDescent="0.25">
      <c r="A7432" s="32"/>
      <c r="B7432" s="32"/>
      <c r="C7432" s="34" t="s">
        <v>43</v>
      </c>
      <c r="D7432" s="59"/>
      <c r="E7432" s="59"/>
      <c r="F7432" s="59">
        <f ca="1">IFERROR(VLOOKUP($E7432&amp;"-1",'PTE - Segment Emissions Calcs'!$I$8:$V$8919,16,FALSE),0)</f>
        <v>2.4E-9</v>
      </c>
      <c r="G7432" s="59">
        <f ca="1">IFERROR(VLOOKUP($E7432&amp;"-2",'PTE - Segment Emissions Calcs'!$I$8:$V$8919,16,FALSE),0)</f>
        <v>0</v>
      </c>
      <c r="H7432" s="36">
        <f t="shared" ca="1" si="345"/>
        <v>2.4E-9</v>
      </c>
      <c r="I7432" s="37">
        <f ca="1">IFERROR(VLOOKUP($E7432&amp;"-1",'PTE - Segment Emissions Calcs'!$I$8:$X$8919,18,FALSE),0)</f>
        <v>1.0512E-8</v>
      </c>
      <c r="J7432" s="37">
        <f ca="1">IFERROR(VLOOKUP($E7432&amp;"-2",'PTE - Segment Emissions Calcs'!$I$8:$X$8919,18,FALSE),0)</f>
        <v>0</v>
      </c>
      <c r="K7432" s="37">
        <f t="shared" ca="1" si="346"/>
        <v>1.0512E-8</v>
      </c>
      <c r="L7432" s="37">
        <f ca="1">IFERROR(VLOOKUP($E7432&amp;"-1",'PTE - Segment Emissions Calcs'!$I$8:$Z$8919,20,FALSE),0)</f>
        <v>1.0512E-8</v>
      </c>
      <c r="M7432" s="37">
        <f ca="1">IFERROR(VLOOKUP($E7432&amp;"-2",'PTE - Segment Emissions Calcs'!$I$8:$Z$8919,20,FALSE),0)</f>
        <v>0</v>
      </c>
      <c r="N7432" s="37">
        <f t="shared" ca="1" si="347"/>
        <v>1.0512E-8</v>
      </c>
      <c r="O7432" s="38">
        <f t="array" aca="1" ref="O7432" ca="1">IF($H7432="TOTAL HAP",H7432,MAX(IF('PTE - Segment Emissions Calcs'!$B$8:$B$8919=$B7432,'PTE - Segment Emissions Calcs'!$V$8:$V$8919,)))</f>
        <v>2.4E-9</v>
      </c>
      <c r="P7432" s="38">
        <f t="array" aca="1" ref="P7432" ca="1">IF($H7432="TOTAL HAP",K7432,MAX(IF('PTE - Segment Emissions Calcs'!$B$8:$B$8919=$B7432,'PTE - Segment Emissions Calcs'!$X$8:$X$8919,)))</f>
        <v>1.0512E-8</v>
      </c>
      <c r="Q7432" s="38">
        <f t="array" aca="1" ref="Q7432" ca="1">IF($H7432="TOTAL HAP",N7432,MAX(IF('PTE - Segment Emissions Calcs'!$B$8:$B$8919=$B7432,'PTE - Segment Emissions Calcs'!$Z$8:$Z$8919,)))</f>
        <v>1.0512E-8</v>
      </c>
      <c r="R7432" s="74"/>
    </row>
    <row r="7433" spans="1:18" x14ac:dyDescent="0.25">
      <c r="A7433" s="32"/>
      <c r="B7433" s="32"/>
      <c r="C7433" s="34" t="s">
        <v>44</v>
      </c>
      <c r="D7433" s="59"/>
      <c r="E7433" s="59"/>
      <c r="F7433" s="59">
        <f ca="1">IFERROR(VLOOKUP($E7433&amp;"-1",'PTE - Segment Emissions Calcs'!$I$8:$V$8919,16,FALSE),0)</f>
        <v>2.352941176470588E-6</v>
      </c>
      <c r="G7433" s="59">
        <f ca="1">IFERROR(VLOOKUP($E7433&amp;"-2",'PTE - Segment Emissions Calcs'!$I$8:$V$8919,16,FALSE),0)</f>
        <v>0</v>
      </c>
      <c r="H7433" s="36">
        <f t="shared" ca="1" si="345"/>
        <v>2.352941176470588E-6</v>
      </c>
      <c r="I7433" s="37">
        <f ca="1">IFERROR(VLOOKUP($E7433&amp;"-1",'PTE - Segment Emissions Calcs'!$I$8:$X$8919,18,FALSE),0)</f>
        <v>1.0305882352941175E-5</v>
      </c>
      <c r="J7433" s="37">
        <f ca="1">IFERROR(VLOOKUP($E7433&amp;"-2",'PTE - Segment Emissions Calcs'!$I$8:$X$8919,18,FALSE),0)</f>
        <v>0</v>
      </c>
      <c r="K7433" s="37">
        <f t="shared" ca="1" si="346"/>
        <v>1.0305882352941175E-5</v>
      </c>
      <c r="L7433" s="37">
        <f ca="1">IFERROR(VLOOKUP($E7433&amp;"-1",'PTE - Segment Emissions Calcs'!$I$8:$Z$8919,20,FALSE),0)</f>
        <v>1.0305882352941175E-5</v>
      </c>
      <c r="M7433" s="37">
        <f ca="1">IFERROR(VLOOKUP($E7433&amp;"-2",'PTE - Segment Emissions Calcs'!$I$8:$Z$8919,20,FALSE),0)</f>
        <v>0</v>
      </c>
      <c r="N7433" s="37">
        <f t="shared" ca="1" si="347"/>
        <v>1.0305882352941175E-5</v>
      </c>
      <c r="O7433" s="38">
        <f t="array" aca="1" ref="O7433" ca="1">IF($H7433="TOTAL HAP",H7433,MAX(IF('PTE - Segment Emissions Calcs'!$B$8:$B$8919=$B7433,'PTE - Segment Emissions Calcs'!$V$8:$V$8919,)))</f>
        <v>2.352941176470588E-6</v>
      </c>
      <c r="P7433" s="38">
        <f t="array" aca="1" ref="P7433" ca="1">IF($H7433="TOTAL HAP",K7433,MAX(IF('PTE - Segment Emissions Calcs'!$B$8:$B$8919=$B7433,'PTE - Segment Emissions Calcs'!$X$8:$X$8919,)))</f>
        <v>1.0305882352941175E-5</v>
      </c>
      <c r="Q7433" s="38">
        <f t="array" aca="1" ref="Q7433" ca="1">IF($H7433="TOTAL HAP",N7433,MAX(IF('PTE - Segment Emissions Calcs'!$B$8:$B$8919=$B7433,'PTE - Segment Emissions Calcs'!$Z$8:$Z$8919,)))</f>
        <v>1.0305882352941175E-5</v>
      </c>
      <c r="R7433" s="74"/>
    </row>
    <row r="7434" spans="1:18" x14ac:dyDescent="0.25">
      <c r="A7434" s="32"/>
      <c r="B7434" s="32"/>
      <c r="C7434" s="34" t="s">
        <v>45</v>
      </c>
      <c r="D7434" s="59"/>
      <c r="E7434" s="59"/>
      <c r="F7434" s="59">
        <f ca="1">IFERROR(VLOOKUP($E7434&amp;"-1",'PTE - Segment Emissions Calcs'!$I$8:$V$8919,16,FALSE),0)</f>
        <v>5.7999999999999998E-9</v>
      </c>
      <c r="G7434" s="59">
        <f ca="1">IFERROR(VLOOKUP($E7434&amp;"-2",'PTE - Segment Emissions Calcs'!$I$8:$V$8919,16,FALSE),0)</f>
        <v>0</v>
      </c>
      <c r="H7434" s="36">
        <f t="shared" ca="1" si="345"/>
        <v>5.7999999999999998E-9</v>
      </c>
      <c r="I7434" s="37">
        <f ca="1">IFERROR(VLOOKUP($E7434&amp;"-1",'PTE - Segment Emissions Calcs'!$I$8:$X$8919,18,FALSE),0)</f>
        <v>2.5404E-8</v>
      </c>
      <c r="J7434" s="37">
        <f ca="1">IFERROR(VLOOKUP($E7434&amp;"-2",'PTE - Segment Emissions Calcs'!$I$8:$X$8919,18,FALSE),0)</f>
        <v>0</v>
      </c>
      <c r="K7434" s="37">
        <f t="shared" ca="1" si="346"/>
        <v>2.5404E-8</v>
      </c>
      <c r="L7434" s="37">
        <f ca="1">IFERROR(VLOOKUP($E7434&amp;"-1",'PTE - Segment Emissions Calcs'!$I$8:$Z$8919,20,FALSE),0)</f>
        <v>2.5404E-8</v>
      </c>
      <c r="M7434" s="37">
        <f ca="1">IFERROR(VLOOKUP($E7434&amp;"-2",'PTE - Segment Emissions Calcs'!$I$8:$Z$8919,20,FALSE),0)</f>
        <v>0</v>
      </c>
      <c r="N7434" s="37">
        <f t="shared" ca="1" si="347"/>
        <v>2.5404E-8</v>
      </c>
      <c r="O7434" s="38">
        <f t="array" aca="1" ref="O7434" ca="1">IF($H7434="TOTAL HAP",H7434,MAX(IF('PTE - Segment Emissions Calcs'!$B$8:$B$8919=$B7434,'PTE - Segment Emissions Calcs'!$V$8:$V$8919,)))</f>
        <v>5.7999999999999998E-9</v>
      </c>
      <c r="P7434" s="38">
        <f t="array" aca="1" ref="P7434" ca="1">IF($H7434="TOTAL HAP",K7434,MAX(IF('PTE - Segment Emissions Calcs'!$B$8:$B$8919=$B7434,'PTE - Segment Emissions Calcs'!$X$8:$X$8919,)))</f>
        <v>2.5404E-8</v>
      </c>
      <c r="Q7434" s="38">
        <f t="array" aca="1" ref="Q7434" ca="1">IF($H7434="TOTAL HAP",N7434,MAX(IF('PTE - Segment Emissions Calcs'!$B$8:$B$8919=$B7434,'PTE - Segment Emissions Calcs'!$Z$8:$Z$8919,)))</f>
        <v>2.5404E-8</v>
      </c>
      <c r="R7434" s="74"/>
    </row>
    <row r="7435" spans="1:18" x14ac:dyDescent="0.25">
      <c r="A7435" s="32"/>
      <c r="B7435" s="32"/>
      <c r="C7435" s="34" t="s">
        <v>46</v>
      </c>
      <c r="D7435" s="59"/>
      <c r="E7435" s="59"/>
      <c r="F7435" s="59">
        <f ca="1">IFERROR(VLOOKUP($E7435&amp;"-1",'PTE - Segment Emissions Calcs'!$I$8:$V$8919,16,FALSE),0)</f>
        <v>5.4000000000000004E-9</v>
      </c>
      <c r="G7435" s="59">
        <f ca="1">IFERROR(VLOOKUP($E7435&amp;"-2",'PTE - Segment Emissions Calcs'!$I$8:$V$8919,16,FALSE),0)</f>
        <v>0</v>
      </c>
      <c r="H7435" s="36">
        <f t="shared" ref="H7435:H7459" ca="1" si="348">MAX(F7435:G7435)</f>
        <v>5.4000000000000004E-9</v>
      </c>
      <c r="I7435" s="37">
        <f ca="1">IFERROR(VLOOKUP($E7435&amp;"-1",'PTE - Segment Emissions Calcs'!$I$8:$X$8919,18,FALSE),0)</f>
        <v>2.3652000000000002E-8</v>
      </c>
      <c r="J7435" s="37">
        <f ca="1">IFERROR(VLOOKUP($E7435&amp;"-2",'PTE - Segment Emissions Calcs'!$I$8:$X$8919,18,FALSE),0)</f>
        <v>0</v>
      </c>
      <c r="K7435" s="37">
        <f t="shared" ref="K7435:K7459" ca="1" si="349">MAX(I7435:J7435)</f>
        <v>2.3652000000000002E-8</v>
      </c>
      <c r="L7435" s="37">
        <f ca="1">IFERROR(VLOOKUP($E7435&amp;"-1",'PTE - Segment Emissions Calcs'!$I$8:$Z$8919,20,FALSE),0)</f>
        <v>2.3652000000000002E-8</v>
      </c>
      <c r="M7435" s="37">
        <f ca="1">IFERROR(VLOOKUP($E7435&amp;"-2",'PTE - Segment Emissions Calcs'!$I$8:$Z$8919,20,FALSE),0)</f>
        <v>0</v>
      </c>
      <c r="N7435" s="37">
        <f t="shared" ref="N7435:N7459" ca="1" si="350">MAX(L7435:M7435)</f>
        <v>2.3652000000000002E-8</v>
      </c>
      <c r="O7435" s="38">
        <f t="array" aca="1" ref="O7435" ca="1">IF($H7435="TOTAL HAP",H7435,MAX(IF('PTE - Segment Emissions Calcs'!$B$8:$B$8919=$B7435,'PTE - Segment Emissions Calcs'!$V$8:$V$8919,)))</f>
        <v>5.4000000000000004E-9</v>
      </c>
      <c r="P7435" s="38">
        <f t="array" aca="1" ref="P7435" ca="1">IF($H7435="TOTAL HAP",K7435,MAX(IF('PTE - Segment Emissions Calcs'!$B$8:$B$8919=$B7435,'PTE - Segment Emissions Calcs'!$X$8:$X$8919,)))</f>
        <v>2.3652000000000002E-8</v>
      </c>
      <c r="Q7435" s="38">
        <f t="array" aca="1" ref="Q7435" ca="1">IF($H7435="TOTAL HAP",N7435,MAX(IF('PTE - Segment Emissions Calcs'!$B$8:$B$8919=$B7435,'PTE - Segment Emissions Calcs'!$Z$8:$Z$8919,)))</f>
        <v>2.3652000000000002E-8</v>
      </c>
      <c r="R7435" s="74"/>
    </row>
    <row r="7436" spans="1:18" x14ac:dyDescent="0.25">
      <c r="A7436" s="32"/>
      <c r="B7436" s="32"/>
      <c r="C7436" s="34" t="s">
        <v>47</v>
      </c>
      <c r="D7436" s="59"/>
      <c r="E7436" s="59"/>
      <c r="F7436" s="59">
        <f ca="1">IFERROR(VLOOKUP($E7436&amp;"-1",'PTE - Segment Emissions Calcs'!$I$8:$V$8919,16,FALSE),0)</f>
        <v>1.4799999999999999E-4</v>
      </c>
      <c r="G7436" s="59">
        <f ca="1">IFERROR(VLOOKUP($E7436&amp;"-2",'PTE - Segment Emissions Calcs'!$I$8:$V$8919,16,FALSE),0)</f>
        <v>0</v>
      </c>
      <c r="H7436" s="36">
        <f t="shared" ca="1" si="348"/>
        <v>1.4799999999999999E-4</v>
      </c>
      <c r="I7436" s="37">
        <f ca="1">IFERROR(VLOOKUP($E7436&amp;"-1",'PTE - Segment Emissions Calcs'!$I$8:$X$8919,18,FALSE),0)</f>
        <v>6.4823999999999991E-4</v>
      </c>
      <c r="J7436" s="37">
        <f ca="1">IFERROR(VLOOKUP($E7436&amp;"-2",'PTE - Segment Emissions Calcs'!$I$8:$X$8919,18,FALSE),0)</f>
        <v>0</v>
      </c>
      <c r="K7436" s="37">
        <f t="shared" ca="1" si="349"/>
        <v>6.4823999999999991E-4</v>
      </c>
      <c r="L7436" s="37">
        <f ca="1">IFERROR(VLOOKUP($E7436&amp;"-1",'PTE - Segment Emissions Calcs'!$I$8:$Z$8919,20,FALSE),0)</f>
        <v>6.4823999999999991E-4</v>
      </c>
      <c r="M7436" s="37">
        <f ca="1">IFERROR(VLOOKUP($E7436&amp;"-2",'PTE - Segment Emissions Calcs'!$I$8:$Z$8919,20,FALSE),0)</f>
        <v>0</v>
      </c>
      <c r="N7436" s="37">
        <f t="shared" ca="1" si="350"/>
        <v>6.4823999999999991E-4</v>
      </c>
      <c r="O7436" s="38">
        <f t="array" aca="1" ref="O7436" ca="1">IF($H7436="TOTAL HAP",H7436,MAX(IF('PTE - Segment Emissions Calcs'!$B$8:$B$8919=$B7436,'PTE - Segment Emissions Calcs'!$V$8:$V$8919,)))</f>
        <v>1.4799999999999999E-4</v>
      </c>
      <c r="P7436" s="38">
        <f t="array" aca="1" ref="P7436" ca="1">IF($H7436="TOTAL HAP",K7436,MAX(IF('PTE - Segment Emissions Calcs'!$B$8:$B$8919=$B7436,'PTE - Segment Emissions Calcs'!$X$8:$X$8919,)))</f>
        <v>6.4823999999999991E-4</v>
      </c>
      <c r="Q7436" s="38">
        <f t="array" aca="1" ref="Q7436" ca="1">IF($H7436="TOTAL HAP",N7436,MAX(IF('PTE - Segment Emissions Calcs'!$B$8:$B$8919=$B7436,'PTE - Segment Emissions Calcs'!$Z$8:$Z$8919,)))</f>
        <v>6.4823999999999991E-4</v>
      </c>
      <c r="R7436" s="74"/>
    </row>
    <row r="7437" spans="1:18" x14ac:dyDescent="0.25">
      <c r="A7437" s="32"/>
      <c r="B7437" s="32"/>
      <c r="C7437" s="34" t="s">
        <v>48</v>
      </c>
      <c r="D7437" s="59"/>
      <c r="E7437" s="59"/>
      <c r="F7437" s="59">
        <f ca="1">IFERROR(VLOOKUP($E7437&amp;"-1",'PTE - Segment Emissions Calcs'!$I$8:$V$8919,16,FALSE),0)</f>
        <v>3.5294117647058825E-3</v>
      </c>
      <c r="G7437" s="59">
        <f ca="1">IFERROR(VLOOKUP($E7437&amp;"-2",'PTE - Segment Emissions Calcs'!$I$8:$V$8919,16,FALSE),0)</f>
        <v>0</v>
      </c>
      <c r="H7437" s="36">
        <f t="shared" ca="1" si="348"/>
        <v>3.5294117647058825E-3</v>
      </c>
      <c r="I7437" s="37">
        <f ca="1">IFERROR(VLOOKUP($E7437&amp;"-1",'PTE - Segment Emissions Calcs'!$I$8:$X$8919,18,FALSE),0)</f>
        <v>1.5458823529411764E-2</v>
      </c>
      <c r="J7437" s="37">
        <f ca="1">IFERROR(VLOOKUP($E7437&amp;"-2",'PTE - Segment Emissions Calcs'!$I$8:$X$8919,18,FALSE),0)</f>
        <v>0</v>
      </c>
      <c r="K7437" s="37">
        <f t="shared" ca="1" si="349"/>
        <v>1.5458823529411764E-2</v>
      </c>
      <c r="L7437" s="37">
        <f ca="1">IFERROR(VLOOKUP($E7437&amp;"-1",'PTE - Segment Emissions Calcs'!$I$8:$Z$8919,20,FALSE),0)</f>
        <v>1.5458823529411764E-2</v>
      </c>
      <c r="M7437" s="37">
        <f ca="1">IFERROR(VLOOKUP($E7437&amp;"-2",'PTE - Segment Emissions Calcs'!$I$8:$Z$8919,20,FALSE),0)</f>
        <v>0</v>
      </c>
      <c r="N7437" s="37">
        <f t="shared" ca="1" si="350"/>
        <v>1.5458823529411764E-2</v>
      </c>
      <c r="O7437" s="38">
        <f t="array" aca="1" ref="O7437" ca="1">IF($H7437="TOTAL HAP",H7437,MAX(IF('PTE - Segment Emissions Calcs'!$B$8:$B$8919=$B7437,'PTE - Segment Emissions Calcs'!$V$8:$V$8919,)))</f>
        <v>3.5294117647058825E-3</v>
      </c>
      <c r="P7437" s="38">
        <f t="array" aca="1" ref="P7437" ca="1">IF($H7437="TOTAL HAP",K7437,MAX(IF('PTE - Segment Emissions Calcs'!$B$8:$B$8919=$B7437,'PTE - Segment Emissions Calcs'!$X$8:$X$8919,)))</f>
        <v>1.5458823529411764E-2</v>
      </c>
      <c r="Q7437" s="38">
        <f t="array" aca="1" ref="Q7437" ca="1">IF($H7437="TOTAL HAP",N7437,MAX(IF('PTE - Segment Emissions Calcs'!$B$8:$B$8919=$B7437,'PTE - Segment Emissions Calcs'!$Z$8:$Z$8919,)))</f>
        <v>1.5458823529411764E-2</v>
      </c>
      <c r="R7437" s="74"/>
    </row>
    <row r="7438" spans="1:18" x14ac:dyDescent="0.25">
      <c r="A7438" s="32"/>
      <c r="B7438" s="32"/>
      <c r="C7438" s="34" t="s">
        <v>49</v>
      </c>
      <c r="D7438" s="59"/>
      <c r="E7438" s="59"/>
      <c r="F7438" s="59">
        <f ca="1">IFERROR(VLOOKUP($E7438&amp;"-1",'PTE - Segment Emissions Calcs'!$I$8:$V$8919,16,FALSE),0)</f>
        <v>1.4119999999999999E-7</v>
      </c>
      <c r="G7438" s="59">
        <f ca="1">IFERROR(VLOOKUP($E7438&amp;"-2",'PTE - Segment Emissions Calcs'!$I$8:$V$8919,16,FALSE),0)</f>
        <v>0</v>
      </c>
      <c r="H7438" s="36">
        <f t="shared" ca="1" si="348"/>
        <v>1.4119999999999999E-7</v>
      </c>
      <c r="I7438" s="37">
        <f ca="1">IFERROR(VLOOKUP($E7438&amp;"-1",'PTE - Segment Emissions Calcs'!$I$8:$X$8919,18,FALSE),0)</f>
        <v>6.1845599999999994E-7</v>
      </c>
      <c r="J7438" s="37">
        <f ca="1">IFERROR(VLOOKUP($E7438&amp;"-2",'PTE - Segment Emissions Calcs'!$I$8:$X$8919,18,FALSE),0)</f>
        <v>0</v>
      </c>
      <c r="K7438" s="37">
        <f t="shared" ca="1" si="349"/>
        <v>6.1845599999999994E-7</v>
      </c>
      <c r="L7438" s="37">
        <f ca="1">IFERROR(VLOOKUP($E7438&amp;"-1",'PTE - Segment Emissions Calcs'!$I$8:$Z$8919,20,FALSE),0)</f>
        <v>6.1845599999999994E-7</v>
      </c>
      <c r="M7438" s="37">
        <f ca="1">IFERROR(VLOOKUP($E7438&amp;"-2",'PTE - Segment Emissions Calcs'!$I$8:$Z$8919,20,FALSE),0)</f>
        <v>0</v>
      </c>
      <c r="N7438" s="37">
        <f t="shared" ca="1" si="350"/>
        <v>6.1845599999999994E-7</v>
      </c>
      <c r="O7438" s="38">
        <f t="array" aca="1" ref="O7438" ca="1">IF($H7438="TOTAL HAP",H7438,MAX(IF('PTE - Segment Emissions Calcs'!$B$8:$B$8919=$B7438,'PTE - Segment Emissions Calcs'!$V$8:$V$8919,)))</f>
        <v>1.4119999999999999E-7</v>
      </c>
      <c r="P7438" s="38">
        <f t="array" aca="1" ref="P7438" ca="1">IF($H7438="TOTAL HAP",K7438,MAX(IF('PTE - Segment Emissions Calcs'!$B$8:$B$8919=$B7438,'PTE - Segment Emissions Calcs'!$X$8:$X$8919,)))</f>
        <v>6.1845599999999994E-7</v>
      </c>
      <c r="Q7438" s="38">
        <f t="array" aca="1" ref="Q7438" ca="1">IF($H7438="TOTAL HAP",N7438,MAX(IF('PTE - Segment Emissions Calcs'!$B$8:$B$8919=$B7438,'PTE - Segment Emissions Calcs'!$Z$8:$Z$8919,)))</f>
        <v>6.1845599999999994E-7</v>
      </c>
      <c r="R7438" s="74"/>
    </row>
    <row r="7439" spans="1:18" x14ac:dyDescent="0.25">
      <c r="A7439" s="32"/>
      <c r="B7439" s="32"/>
      <c r="C7439" s="34" t="s">
        <v>50</v>
      </c>
      <c r="D7439" s="59"/>
      <c r="E7439" s="59"/>
      <c r="F7439" s="59">
        <f ca="1">IFERROR(VLOOKUP($E7439&amp;"-1",'PTE - Segment Emissions Calcs'!$I$8:$V$8919,16,FALSE),0)</f>
        <v>1.1960784313725489E-6</v>
      </c>
      <c r="G7439" s="59">
        <f ca="1">IFERROR(VLOOKUP($E7439&amp;"-2",'PTE - Segment Emissions Calcs'!$I$8:$V$8919,16,FALSE),0)</f>
        <v>0</v>
      </c>
      <c r="H7439" s="36">
        <f t="shared" ca="1" si="348"/>
        <v>1.1960784313725489E-6</v>
      </c>
      <c r="I7439" s="37">
        <f ca="1">IFERROR(VLOOKUP($E7439&amp;"-1",'PTE - Segment Emissions Calcs'!$I$8:$X$8919,18,FALSE),0)</f>
        <v>5.2388235294117646E-6</v>
      </c>
      <c r="J7439" s="37">
        <f ca="1">IFERROR(VLOOKUP($E7439&amp;"-2",'PTE - Segment Emissions Calcs'!$I$8:$X$8919,18,FALSE),0)</f>
        <v>0</v>
      </c>
      <c r="K7439" s="37">
        <f t="shared" ca="1" si="349"/>
        <v>5.2388235294117646E-6</v>
      </c>
      <c r="L7439" s="37">
        <f ca="1">IFERROR(VLOOKUP($E7439&amp;"-1",'PTE - Segment Emissions Calcs'!$I$8:$Z$8919,20,FALSE),0)</f>
        <v>5.2388235294117646E-6</v>
      </c>
      <c r="M7439" s="37">
        <f ca="1">IFERROR(VLOOKUP($E7439&amp;"-2",'PTE - Segment Emissions Calcs'!$I$8:$Z$8919,20,FALSE),0)</f>
        <v>0</v>
      </c>
      <c r="N7439" s="37">
        <f t="shared" ca="1" si="350"/>
        <v>5.2388235294117646E-6</v>
      </c>
      <c r="O7439" s="38">
        <f t="array" aca="1" ref="O7439" ca="1">IF($H7439="TOTAL HAP",H7439,MAX(IF('PTE - Segment Emissions Calcs'!$B$8:$B$8919=$B7439,'PTE - Segment Emissions Calcs'!$V$8:$V$8919,)))</f>
        <v>1.1960784313725489E-6</v>
      </c>
      <c r="P7439" s="38">
        <f t="array" aca="1" ref="P7439" ca="1">IF($H7439="TOTAL HAP",K7439,MAX(IF('PTE - Segment Emissions Calcs'!$B$8:$B$8919=$B7439,'PTE - Segment Emissions Calcs'!$X$8:$X$8919,)))</f>
        <v>5.2388235294117646E-6</v>
      </c>
      <c r="Q7439" s="38">
        <f t="array" aca="1" ref="Q7439" ca="1">IF($H7439="TOTAL HAP",N7439,MAX(IF('PTE - Segment Emissions Calcs'!$B$8:$B$8919=$B7439,'PTE - Segment Emissions Calcs'!$Z$8:$Z$8919,)))</f>
        <v>5.2388235294117646E-6</v>
      </c>
      <c r="R7439" s="74"/>
    </row>
    <row r="7440" spans="1:18" x14ac:dyDescent="0.25">
      <c r="A7440" s="32"/>
      <c r="B7440" s="32"/>
      <c r="C7440" s="34" t="s">
        <v>51</v>
      </c>
      <c r="D7440" s="59"/>
      <c r="E7440" s="59"/>
      <c r="F7440" s="59">
        <f ca="1">IFERROR(VLOOKUP($E7440&amp;"-1",'PTE - Segment Emissions Calcs'!$I$8:$V$8919,16,FALSE),0)</f>
        <v>3.3333333333333334E-8</v>
      </c>
      <c r="G7440" s="59">
        <f ca="1">IFERROR(VLOOKUP($E7440&amp;"-2",'PTE - Segment Emissions Calcs'!$I$8:$V$8919,16,FALSE),0)</f>
        <v>0</v>
      </c>
      <c r="H7440" s="36">
        <f t="shared" ca="1" si="348"/>
        <v>3.3333333333333334E-8</v>
      </c>
      <c r="I7440" s="37">
        <f ca="1">IFERROR(VLOOKUP($E7440&amp;"-1",'PTE - Segment Emissions Calcs'!$I$8:$X$8919,18,FALSE),0)</f>
        <v>1.4600000000000001E-7</v>
      </c>
      <c r="J7440" s="37">
        <f ca="1">IFERROR(VLOOKUP($E7440&amp;"-2",'PTE - Segment Emissions Calcs'!$I$8:$X$8919,18,FALSE),0)</f>
        <v>0</v>
      </c>
      <c r="K7440" s="37">
        <f t="shared" ca="1" si="349"/>
        <v>1.4600000000000001E-7</v>
      </c>
      <c r="L7440" s="37">
        <f ca="1">IFERROR(VLOOKUP($E7440&amp;"-1",'PTE - Segment Emissions Calcs'!$I$8:$Z$8919,20,FALSE),0)</f>
        <v>1.4600000000000001E-7</v>
      </c>
      <c r="M7440" s="37">
        <f ca="1">IFERROR(VLOOKUP($E7440&amp;"-2",'PTE - Segment Emissions Calcs'!$I$8:$Z$8919,20,FALSE),0)</f>
        <v>0</v>
      </c>
      <c r="N7440" s="37">
        <f t="shared" ca="1" si="350"/>
        <v>1.4600000000000001E-7</v>
      </c>
      <c r="O7440" s="38">
        <f t="array" aca="1" ref="O7440" ca="1">IF($H7440="TOTAL HAP",H7440,MAX(IF('PTE - Segment Emissions Calcs'!$B$8:$B$8919=$B7440,'PTE - Segment Emissions Calcs'!$V$8:$V$8919,)))</f>
        <v>3.3333333333333334E-8</v>
      </c>
      <c r="P7440" s="38">
        <f t="array" aca="1" ref="P7440" ca="1">IF($H7440="TOTAL HAP",K7440,MAX(IF('PTE - Segment Emissions Calcs'!$B$8:$B$8919=$B7440,'PTE - Segment Emissions Calcs'!$X$8:$X$8919,)))</f>
        <v>1.4600000000000001E-7</v>
      </c>
      <c r="Q7440" s="38">
        <f t="array" aca="1" ref="Q7440" ca="1">IF($H7440="TOTAL HAP",N7440,MAX(IF('PTE - Segment Emissions Calcs'!$B$8:$B$8919=$B7440,'PTE - Segment Emissions Calcs'!$Z$8:$Z$8919,)))</f>
        <v>1.4600000000000001E-7</v>
      </c>
      <c r="R7440" s="74"/>
    </row>
    <row r="7441" spans="1:18" x14ac:dyDescent="0.25">
      <c r="A7441" s="32"/>
      <c r="B7441" s="32"/>
      <c r="C7441" s="34" t="s">
        <v>52</v>
      </c>
      <c r="D7441" s="59"/>
      <c r="E7441" s="59"/>
      <c r="F7441" s="59">
        <f ca="1">IFERROR(VLOOKUP($E7441&amp;"-1",'PTE - Segment Emissions Calcs'!$I$8:$V$8919,16,FALSE),0)</f>
        <v>9.8039215686274525E-9</v>
      </c>
      <c r="G7441" s="59">
        <f ca="1">IFERROR(VLOOKUP($E7441&amp;"-2",'PTE - Segment Emissions Calcs'!$I$8:$V$8919,16,FALSE),0)</f>
        <v>0</v>
      </c>
      <c r="H7441" s="36">
        <f t="shared" ca="1" si="348"/>
        <v>9.8039215686274525E-9</v>
      </c>
      <c r="I7441" s="37">
        <f ca="1">IFERROR(VLOOKUP($E7441&amp;"-1",'PTE - Segment Emissions Calcs'!$I$8:$X$8919,18,FALSE),0)</f>
        <v>4.2941176470588242E-8</v>
      </c>
      <c r="J7441" s="37">
        <f ca="1">IFERROR(VLOOKUP($E7441&amp;"-2",'PTE - Segment Emissions Calcs'!$I$8:$X$8919,18,FALSE),0)</f>
        <v>0</v>
      </c>
      <c r="K7441" s="37">
        <f t="shared" ca="1" si="349"/>
        <v>4.2941176470588242E-8</v>
      </c>
      <c r="L7441" s="37">
        <f ca="1">IFERROR(VLOOKUP($E7441&amp;"-1",'PTE - Segment Emissions Calcs'!$I$8:$Z$8919,20,FALSE),0)</f>
        <v>4.2941176470588242E-8</v>
      </c>
      <c r="M7441" s="37">
        <f ca="1">IFERROR(VLOOKUP($E7441&amp;"-2",'PTE - Segment Emissions Calcs'!$I$8:$Z$8919,20,FALSE),0)</f>
        <v>0</v>
      </c>
      <c r="N7441" s="37">
        <f t="shared" ca="1" si="350"/>
        <v>4.2941176470588242E-8</v>
      </c>
      <c r="O7441" s="38">
        <f t="array" aca="1" ref="O7441" ca="1">IF($H7441="TOTAL HAP",H7441,MAX(IF('PTE - Segment Emissions Calcs'!$B$8:$B$8919=$B7441,'PTE - Segment Emissions Calcs'!$V$8:$V$8919,)))</f>
        <v>9.8039215686274525E-9</v>
      </c>
      <c r="P7441" s="38">
        <f t="array" aca="1" ref="P7441" ca="1">IF($H7441="TOTAL HAP",K7441,MAX(IF('PTE - Segment Emissions Calcs'!$B$8:$B$8919=$B7441,'PTE - Segment Emissions Calcs'!$X$8:$X$8919,)))</f>
        <v>4.2941176470588242E-8</v>
      </c>
      <c r="Q7441" s="38">
        <f t="array" aca="1" ref="Q7441" ca="1">IF($H7441="TOTAL HAP",N7441,MAX(IF('PTE - Segment Emissions Calcs'!$B$8:$B$8919=$B7441,'PTE - Segment Emissions Calcs'!$Z$8:$Z$8919,)))</f>
        <v>4.2941176470588242E-8</v>
      </c>
      <c r="R7441" s="74"/>
    </row>
    <row r="7442" spans="1:18" x14ac:dyDescent="0.25">
      <c r="A7442" s="32"/>
      <c r="B7442" s="32"/>
      <c r="C7442" s="34" t="s">
        <v>53</v>
      </c>
      <c r="D7442" s="59"/>
      <c r="E7442" s="59"/>
      <c r="F7442" s="59">
        <f ca="1">IFERROR(VLOOKUP($E7442&amp;"-1",'PTE - Segment Emissions Calcs'!$I$8:$V$8919,16,FALSE),0)</f>
        <v>6.6666666666666666E-6</v>
      </c>
      <c r="G7442" s="59">
        <f ca="1">IFERROR(VLOOKUP($E7442&amp;"-2",'PTE - Segment Emissions Calcs'!$I$8:$V$8919,16,FALSE),0)</f>
        <v>0</v>
      </c>
      <c r="H7442" s="36">
        <f t="shared" ca="1" si="348"/>
        <v>6.6666666666666666E-6</v>
      </c>
      <c r="I7442" s="37">
        <f ca="1">IFERROR(VLOOKUP($E7442&amp;"-1",'PTE - Segment Emissions Calcs'!$I$8:$X$8919,18,FALSE),0)</f>
        <v>2.9200000000000002E-5</v>
      </c>
      <c r="J7442" s="37">
        <f ca="1">IFERROR(VLOOKUP($E7442&amp;"-2",'PTE - Segment Emissions Calcs'!$I$8:$X$8919,18,FALSE),0)</f>
        <v>0</v>
      </c>
      <c r="K7442" s="37">
        <f t="shared" ca="1" si="349"/>
        <v>2.9200000000000002E-5</v>
      </c>
      <c r="L7442" s="37">
        <f ca="1">IFERROR(VLOOKUP($E7442&amp;"-1",'PTE - Segment Emissions Calcs'!$I$8:$Z$8919,20,FALSE),0)</f>
        <v>2.9200000000000002E-5</v>
      </c>
      <c r="M7442" s="37">
        <f ca="1">IFERROR(VLOOKUP($E7442&amp;"-2",'PTE - Segment Emissions Calcs'!$I$8:$Z$8919,20,FALSE),0)</f>
        <v>0</v>
      </c>
      <c r="N7442" s="37">
        <f t="shared" ca="1" si="350"/>
        <v>2.9200000000000002E-5</v>
      </c>
      <c r="O7442" s="38">
        <f t="array" aca="1" ref="O7442" ca="1">IF($H7442="TOTAL HAP",H7442,MAX(IF('PTE - Segment Emissions Calcs'!$B$8:$B$8919=$B7442,'PTE - Segment Emissions Calcs'!$V$8:$V$8919,)))</f>
        <v>6.6666666666666666E-6</v>
      </c>
      <c r="P7442" s="38">
        <f t="array" aca="1" ref="P7442" ca="1">IF($H7442="TOTAL HAP",K7442,MAX(IF('PTE - Segment Emissions Calcs'!$B$8:$B$8919=$B7442,'PTE - Segment Emissions Calcs'!$X$8:$X$8919,)))</f>
        <v>2.9200000000000002E-5</v>
      </c>
      <c r="Q7442" s="38">
        <f t="array" aca="1" ref="Q7442" ca="1">IF($H7442="TOTAL HAP",N7442,MAX(IF('PTE - Segment Emissions Calcs'!$B$8:$B$8919=$B7442,'PTE - Segment Emissions Calcs'!$Z$8:$Z$8919,)))</f>
        <v>2.9200000000000002E-5</v>
      </c>
      <c r="R7442" s="74"/>
    </row>
    <row r="7443" spans="1:18" x14ac:dyDescent="0.25">
      <c r="A7443" s="32"/>
      <c r="B7443" s="32"/>
      <c r="C7443" s="34" t="s">
        <v>54</v>
      </c>
      <c r="D7443" s="59"/>
      <c r="E7443" s="59"/>
      <c r="F7443" s="59">
        <f ca="1">IFERROR(VLOOKUP($E7443&amp;"-1",'PTE - Segment Emissions Calcs'!$I$8:$V$8919,16,FALSE),0)</f>
        <v>3.9215686274509808E-7</v>
      </c>
      <c r="G7443" s="59">
        <f ca="1">IFERROR(VLOOKUP($E7443&amp;"-2",'PTE - Segment Emissions Calcs'!$I$8:$V$8919,16,FALSE),0)</f>
        <v>0</v>
      </c>
      <c r="H7443" s="36">
        <f t="shared" ca="1" si="348"/>
        <v>3.9215686274509808E-7</v>
      </c>
      <c r="I7443" s="37">
        <f ca="1">IFERROR(VLOOKUP($E7443&amp;"-1",'PTE - Segment Emissions Calcs'!$I$8:$X$8919,18,FALSE),0)</f>
        <v>1.7176470588235296E-6</v>
      </c>
      <c r="J7443" s="37">
        <f ca="1">IFERROR(VLOOKUP($E7443&amp;"-2",'PTE - Segment Emissions Calcs'!$I$8:$X$8919,18,FALSE),0)</f>
        <v>0</v>
      </c>
      <c r="K7443" s="37">
        <f t="shared" ca="1" si="349"/>
        <v>1.7176470588235296E-6</v>
      </c>
      <c r="L7443" s="37">
        <f ca="1">IFERROR(VLOOKUP($E7443&amp;"-1",'PTE - Segment Emissions Calcs'!$I$8:$Z$8919,20,FALSE),0)</f>
        <v>1.7176470588235296E-6</v>
      </c>
      <c r="M7443" s="37">
        <f ca="1">IFERROR(VLOOKUP($E7443&amp;"-2",'PTE - Segment Emissions Calcs'!$I$8:$Z$8919,20,FALSE),0)</f>
        <v>0</v>
      </c>
      <c r="N7443" s="37">
        <f t="shared" ca="1" si="350"/>
        <v>1.7176470588235296E-6</v>
      </c>
      <c r="O7443" s="38">
        <f t="array" aca="1" ref="O7443" ca="1">IF($H7443="TOTAL HAP",H7443,MAX(IF('PTE - Segment Emissions Calcs'!$B$8:$B$8919=$B7443,'PTE - Segment Emissions Calcs'!$V$8:$V$8919,)))</f>
        <v>3.9215686274509808E-7</v>
      </c>
      <c r="P7443" s="38">
        <f t="array" aca="1" ref="P7443" ca="1">IF($H7443="TOTAL HAP",K7443,MAX(IF('PTE - Segment Emissions Calcs'!$B$8:$B$8919=$B7443,'PTE - Segment Emissions Calcs'!$X$8:$X$8919,)))</f>
        <v>1.7176470588235296E-6</v>
      </c>
      <c r="Q7443" s="38">
        <f t="array" aca="1" ref="Q7443" ca="1">IF($H7443="TOTAL HAP",N7443,MAX(IF('PTE - Segment Emissions Calcs'!$B$8:$B$8919=$B7443,'PTE - Segment Emissions Calcs'!$Z$8:$Z$8919,)))</f>
        <v>1.7176470588235296E-6</v>
      </c>
      <c r="R7443" s="74"/>
    </row>
    <row r="7444" spans="1:18" x14ac:dyDescent="0.25">
      <c r="A7444" s="32"/>
      <c r="B7444" s="32"/>
      <c r="C7444" s="34" t="s">
        <v>55</v>
      </c>
      <c r="D7444" s="59"/>
      <c r="E7444" s="59"/>
      <c r="F7444" s="59">
        <f ca="1">IFERROR(VLOOKUP($E7444&amp;"-1",'PTE - Segment Emissions Calcs'!$I$8:$V$8919,16,FALSE),0)</f>
        <v>2.6E-7</v>
      </c>
      <c r="G7444" s="59">
        <f ca="1">IFERROR(VLOOKUP($E7444&amp;"-2",'PTE - Segment Emissions Calcs'!$I$8:$V$8919,16,FALSE),0)</f>
        <v>0</v>
      </c>
      <c r="H7444" s="36">
        <f t="shared" ca="1" si="348"/>
        <v>2.6E-7</v>
      </c>
      <c r="I7444" s="37">
        <f ca="1">IFERROR(VLOOKUP($E7444&amp;"-1",'PTE - Segment Emissions Calcs'!$I$8:$X$8919,18,FALSE),0)</f>
        <v>1.1388E-6</v>
      </c>
      <c r="J7444" s="37">
        <f ca="1">IFERROR(VLOOKUP($E7444&amp;"-2",'PTE - Segment Emissions Calcs'!$I$8:$X$8919,18,FALSE),0)</f>
        <v>0</v>
      </c>
      <c r="K7444" s="37">
        <f t="shared" ca="1" si="349"/>
        <v>1.1388E-6</v>
      </c>
      <c r="L7444" s="37">
        <f ca="1">IFERROR(VLOOKUP($E7444&amp;"-1",'PTE - Segment Emissions Calcs'!$I$8:$Z$8919,20,FALSE),0)</f>
        <v>1.1388E-6</v>
      </c>
      <c r="M7444" s="37">
        <f ca="1">IFERROR(VLOOKUP($E7444&amp;"-2",'PTE - Segment Emissions Calcs'!$I$8:$Z$8919,20,FALSE),0)</f>
        <v>0</v>
      </c>
      <c r="N7444" s="37">
        <f t="shared" ca="1" si="350"/>
        <v>1.1388E-6</v>
      </c>
      <c r="O7444" s="38">
        <f t="array" aca="1" ref="O7444" ca="1">IF($H7444="TOTAL HAP",H7444,MAX(IF('PTE - Segment Emissions Calcs'!$B$8:$B$8919=$B7444,'PTE - Segment Emissions Calcs'!$V$8:$V$8919,)))</f>
        <v>2.6E-7</v>
      </c>
      <c r="P7444" s="38">
        <f t="array" aca="1" ref="P7444" ca="1">IF($H7444="TOTAL HAP",K7444,MAX(IF('PTE - Segment Emissions Calcs'!$B$8:$B$8919=$B7444,'PTE - Segment Emissions Calcs'!$X$8:$X$8919,)))</f>
        <v>1.1388E-6</v>
      </c>
      <c r="Q7444" s="38">
        <f t="array" aca="1" ref="Q7444" ca="1">IF($H7444="TOTAL HAP",N7444,MAX(IF('PTE - Segment Emissions Calcs'!$B$8:$B$8919=$B7444,'PTE - Segment Emissions Calcs'!$Z$8:$Z$8919,)))</f>
        <v>1.1388E-6</v>
      </c>
      <c r="R7444" s="74"/>
    </row>
    <row r="7445" spans="1:18" x14ac:dyDescent="0.25">
      <c r="A7445" s="32"/>
      <c r="B7445" s="32"/>
      <c r="C7445" s="34" t="s">
        <v>56</v>
      </c>
      <c r="D7445" s="59"/>
      <c r="E7445" s="59"/>
      <c r="F7445" s="59">
        <f ca="1">IFERROR(VLOOKUP($E7445&amp;"-1",'PTE - Segment Emissions Calcs'!$I$8:$V$8919,16,FALSE),0)</f>
        <v>2.1568627450980393E-6</v>
      </c>
      <c r="G7445" s="59">
        <f ca="1">IFERROR(VLOOKUP($E7445&amp;"-2",'PTE - Segment Emissions Calcs'!$I$8:$V$8919,16,FALSE),0)</f>
        <v>0</v>
      </c>
      <c r="H7445" s="36">
        <f t="shared" ca="1" si="348"/>
        <v>2.1568627450980393E-6</v>
      </c>
      <c r="I7445" s="37">
        <f ca="1">IFERROR(VLOOKUP($E7445&amp;"-1",'PTE - Segment Emissions Calcs'!$I$8:$X$8919,18,FALSE),0)</f>
        <v>9.4470588235294125E-6</v>
      </c>
      <c r="J7445" s="37">
        <f ca="1">IFERROR(VLOOKUP($E7445&amp;"-2",'PTE - Segment Emissions Calcs'!$I$8:$X$8919,18,FALSE),0)</f>
        <v>0</v>
      </c>
      <c r="K7445" s="37">
        <f t="shared" ca="1" si="349"/>
        <v>9.4470588235294125E-6</v>
      </c>
      <c r="L7445" s="37">
        <f ca="1">IFERROR(VLOOKUP($E7445&amp;"-1",'PTE - Segment Emissions Calcs'!$I$8:$Z$8919,20,FALSE),0)</f>
        <v>9.4470588235294125E-6</v>
      </c>
      <c r="M7445" s="37">
        <f ca="1">IFERROR(VLOOKUP($E7445&amp;"-2",'PTE - Segment Emissions Calcs'!$I$8:$Z$8919,20,FALSE),0)</f>
        <v>0</v>
      </c>
      <c r="N7445" s="37">
        <f t="shared" ca="1" si="350"/>
        <v>9.4470588235294125E-6</v>
      </c>
      <c r="O7445" s="38">
        <f t="array" aca="1" ref="O7445" ca="1">IF($H7445="TOTAL HAP",H7445,MAX(IF('PTE - Segment Emissions Calcs'!$B$8:$B$8919=$B7445,'PTE - Segment Emissions Calcs'!$V$8:$V$8919,)))</f>
        <v>2.1568627450980393E-6</v>
      </c>
      <c r="P7445" s="38">
        <f t="array" aca="1" ref="P7445" ca="1">IF($H7445="TOTAL HAP",K7445,MAX(IF('PTE - Segment Emissions Calcs'!$B$8:$B$8919=$B7445,'PTE - Segment Emissions Calcs'!$X$8:$X$8919,)))</f>
        <v>9.4470588235294125E-6</v>
      </c>
      <c r="Q7445" s="38">
        <f t="array" aca="1" ref="Q7445" ca="1">IF($H7445="TOTAL HAP",N7445,MAX(IF('PTE - Segment Emissions Calcs'!$B$8:$B$8919=$B7445,'PTE - Segment Emissions Calcs'!$Z$8:$Z$8919,)))</f>
        <v>9.4470588235294125E-6</v>
      </c>
      <c r="R7445" s="74"/>
    </row>
    <row r="7446" spans="1:18" x14ac:dyDescent="0.25">
      <c r="A7446" s="32"/>
      <c r="B7446" s="32"/>
      <c r="C7446" s="34" t="s">
        <v>57</v>
      </c>
      <c r="D7446" s="59"/>
      <c r="E7446" s="59"/>
      <c r="F7446" s="59">
        <f ca="1">IFERROR(VLOOKUP($E7446&amp;"-1",'PTE - Segment Emissions Calcs'!$I$8:$V$8919,16,FALSE),0)</f>
        <v>2.7450980392156863E-6</v>
      </c>
      <c r="G7446" s="59">
        <f ca="1">IFERROR(VLOOKUP($E7446&amp;"-2",'PTE - Segment Emissions Calcs'!$I$8:$V$8919,16,FALSE),0)</f>
        <v>0</v>
      </c>
      <c r="H7446" s="36">
        <f t="shared" ca="1" si="348"/>
        <v>2.7450980392156863E-6</v>
      </c>
      <c r="I7446" s="37">
        <f ca="1">IFERROR(VLOOKUP($E7446&amp;"-1",'PTE - Segment Emissions Calcs'!$I$8:$X$8919,18,FALSE),0)</f>
        <v>1.2023529411764705E-5</v>
      </c>
      <c r="J7446" s="37">
        <f ca="1">IFERROR(VLOOKUP($E7446&amp;"-2",'PTE - Segment Emissions Calcs'!$I$8:$X$8919,18,FALSE),0)</f>
        <v>0</v>
      </c>
      <c r="K7446" s="37">
        <f t="shared" ca="1" si="349"/>
        <v>1.2023529411764705E-5</v>
      </c>
      <c r="L7446" s="37">
        <f ca="1">IFERROR(VLOOKUP($E7446&amp;"-1",'PTE - Segment Emissions Calcs'!$I$8:$Z$8919,20,FALSE),0)</f>
        <v>1.2023529411764705E-5</v>
      </c>
      <c r="M7446" s="37">
        <f ca="1">IFERROR(VLOOKUP($E7446&amp;"-2",'PTE - Segment Emissions Calcs'!$I$8:$Z$8919,20,FALSE),0)</f>
        <v>0</v>
      </c>
      <c r="N7446" s="37">
        <f t="shared" ca="1" si="350"/>
        <v>1.2023529411764705E-5</v>
      </c>
      <c r="O7446" s="38">
        <f t="array" aca="1" ref="O7446" ca="1">IF($H7446="TOTAL HAP",H7446,MAX(IF('PTE - Segment Emissions Calcs'!$B$8:$B$8919=$B7446,'PTE - Segment Emissions Calcs'!$V$8:$V$8919,)))</f>
        <v>2.7450980392156863E-6</v>
      </c>
      <c r="P7446" s="38">
        <f t="array" aca="1" ref="P7446" ca="1">IF($H7446="TOTAL HAP",K7446,MAX(IF('PTE - Segment Emissions Calcs'!$B$8:$B$8919=$B7446,'PTE - Segment Emissions Calcs'!$X$8:$X$8919,)))</f>
        <v>1.2023529411764705E-5</v>
      </c>
      <c r="Q7446" s="38">
        <f t="array" aca="1" ref="Q7446" ca="1">IF($H7446="TOTAL HAP",N7446,MAX(IF('PTE - Segment Emissions Calcs'!$B$8:$B$8919=$B7446,'PTE - Segment Emissions Calcs'!$Z$8:$Z$8919,)))</f>
        <v>1.2023529411764705E-5</v>
      </c>
      <c r="R7446" s="74"/>
    </row>
    <row r="7447" spans="1:18" x14ac:dyDescent="0.25">
      <c r="A7447" s="32"/>
      <c r="B7447" s="32"/>
      <c r="C7447" s="34" t="s">
        <v>58</v>
      </c>
      <c r="D7447" s="59"/>
      <c r="E7447" s="59"/>
      <c r="F7447" s="59">
        <f ca="1">IFERROR(VLOOKUP($E7447&amp;"-1",'PTE - Segment Emissions Calcs'!$I$8:$V$8919,16,FALSE),0)</f>
        <v>1.6470588235294117E-7</v>
      </c>
      <c r="G7447" s="59">
        <f ca="1">IFERROR(VLOOKUP($E7447&amp;"-2",'PTE - Segment Emissions Calcs'!$I$8:$V$8919,16,FALSE),0)</f>
        <v>0</v>
      </c>
      <c r="H7447" s="36">
        <f t="shared" ca="1" si="348"/>
        <v>1.6470588235294117E-7</v>
      </c>
      <c r="I7447" s="37">
        <f ca="1">IFERROR(VLOOKUP($E7447&amp;"-1",'PTE - Segment Emissions Calcs'!$I$8:$X$8919,18,FALSE),0)</f>
        <v>7.2141176470588231E-7</v>
      </c>
      <c r="J7447" s="37">
        <f ca="1">IFERROR(VLOOKUP($E7447&amp;"-2",'PTE - Segment Emissions Calcs'!$I$8:$X$8919,18,FALSE),0)</f>
        <v>0</v>
      </c>
      <c r="K7447" s="37">
        <f t="shared" ca="1" si="349"/>
        <v>7.2141176470588231E-7</v>
      </c>
      <c r="L7447" s="37">
        <f ca="1">IFERROR(VLOOKUP($E7447&amp;"-1",'PTE - Segment Emissions Calcs'!$I$8:$Z$8919,20,FALSE),0)</f>
        <v>7.2141176470588231E-7</v>
      </c>
      <c r="M7447" s="37">
        <f ca="1">IFERROR(VLOOKUP($E7447&amp;"-2",'PTE - Segment Emissions Calcs'!$I$8:$Z$8919,20,FALSE),0)</f>
        <v>0</v>
      </c>
      <c r="N7447" s="37">
        <f t="shared" ca="1" si="350"/>
        <v>7.2141176470588231E-7</v>
      </c>
      <c r="O7447" s="38">
        <f t="array" aca="1" ref="O7447" ca="1">IF($H7447="TOTAL HAP",H7447,MAX(IF('PTE - Segment Emissions Calcs'!$B$8:$B$8919=$B7447,'PTE - Segment Emissions Calcs'!$V$8:$V$8919,)))</f>
        <v>1.6470588235294117E-7</v>
      </c>
      <c r="P7447" s="38">
        <f t="array" aca="1" ref="P7447" ca="1">IF($H7447="TOTAL HAP",K7447,MAX(IF('PTE - Segment Emissions Calcs'!$B$8:$B$8919=$B7447,'PTE - Segment Emissions Calcs'!$X$8:$X$8919,)))</f>
        <v>7.2141176470588231E-7</v>
      </c>
      <c r="Q7447" s="38">
        <f t="array" aca="1" ref="Q7447" ca="1">IF($H7447="TOTAL HAP",N7447,MAX(IF('PTE - Segment Emissions Calcs'!$B$8:$B$8919=$B7447,'PTE - Segment Emissions Calcs'!$Z$8:$Z$8919,)))</f>
        <v>7.2141176470588231E-7</v>
      </c>
      <c r="R7447" s="74"/>
    </row>
    <row r="7448" spans="1:18" x14ac:dyDescent="0.25">
      <c r="A7448" s="32"/>
      <c r="B7448" s="32"/>
      <c r="C7448" s="34" t="s">
        <v>59</v>
      </c>
      <c r="D7448" s="59"/>
      <c r="E7448" s="59"/>
      <c r="F7448" s="59">
        <f ca="1">IFERROR(VLOOKUP($E7448&amp;"-1",'PTE - Segment Emissions Calcs'!$I$8:$V$8919,16,FALSE),0)</f>
        <v>7.450980392156863E-7</v>
      </c>
      <c r="G7448" s="59">
        <f ca="1">IFERROR(VLOOKUP($E7448&amp;"-2",'PTE - Segment Emissions Calcs'!$I$8:$V$8919,16,FALSE),0)</f>
        <v>0</v>
      </c>
      <c r="H7448" s="36">
        <f t="shared" ca="1" si="348"/>
        <v>7.450980392156863E-7</v>
      </c>
      <c r="I7448" s="37">
        <f ca="1">IFERROR(VLOOKUP($E7448&amp;"-1",'PTE - Segment Emissions Calcs'!$I$8:$X$8919,18,FALSE),0)</f>
        <v>3.2635294117647058E-6</v>
      </c>
      <c r="J7448" s="37">
        <f ca="1">IFERROR(VLOOKUP($E7448&amp;"-2",'PTE - Segment Emissions Calcs'!$I$8:$X$8919,18,FALSE),0)</f>
        <v>0</v>
      </c>
      <c r="K7448" s="37">
        <f t="shared" ca="1" si="349"/>
        <v>3.2635294117647058E-6</v>
      </c>
      <c r="L7448" s="37">
        <f ca="1">IFERROR(VLOOKUP($E7448&amp;"-1",'PTE - Segment Emissions Calcs'!$I$8:$Z$8919,20,FALSE),0)</f>
        <v>3.2635294117647058E-6</v>
      </c>
      <c r="M7448" s="37">
        <f ca="1">IFERROR(VLOOKUP($E7448&amp;"-2",'PTE - Segment Emissions Calcs'!$I$8:$Z$8919,20,FALSE),0)</f>
        <v>0</v>
      </c>
      <c r="N7448" s="37">
        <f t="shared" ca="1" si="350"/>
        <v>3.2635294117647058E-6</v>
      </c>
      <c r="O7448" s="38">
        <f t="array" aca="1" ref="O7448" ca="1">IF($H7448="TOTAL HAP",H7448,MAX(IF('PTE - Segment Emissions Calcs'!$B$8:$B$8919=$B7448,'PTE - Segment Emissions Calcs'!$V$8:$V$8919,)))</f>
        <v>7.450980392156863E-7</v>
      </c>
      <c r="P7448" s="38">
        <f t="array" aca="1" ref="P7448" ca="1">IF($H7448="TOTAL HAP",K7448,MAX(IF('PTE - Segment Emissions Calcs'!$B$8:$B$8919=$B7448,'PTE - Segment Emissions Calcs'!$X$8:$X$8919,)))</f>
        <v>3.2635294117647058E-6</v>
      </c>
      <c r="Q7448" s="38">
        <f t="array" aca="1" ref="Q7448" ca="1">IF($H7448="TOTAL HAP",N7448,MAX(IF('PTE - Segment Emissions Calcs'!$B$8:$B$8919=$B7448,'PTE - Segment Emissions Calcs'!$Z$8:$Z$8919,)))</f>
        <v>3.2635294117647058E-6</v>
      </c>
      <c r="R7448" s="74"/>
    </row>
    <row r="7449" spans="1:18" x14ac:dyDescent="0.25">
      <c r="A7449" s="32"/>
      <c r="B7449" s="32"/>
      <c r="C7449" s="34" t="s">
        <v>60</v>
      </c>
      <c r="D7449" s="59"/>
      <c r="E7449" s="59"/>
      <c r="F7449" s="59">
        <f ca="1">IFERROR(VLOOKUP($E7449&amp;"-1",'PTE - Segment Emissions Calcs'!$I$8:$V$8919,16,FALSE),0)</f>
        <v>5.0980392156862741E-7</v>
      </c>
      <c r="G7449" s="59">
        <f ca="1">IFERROR(VLOOKUP($E7449&amp;"-2",'PTE - Segment Emissions Calcs'!$I$8:$V$8919,16,FALSE),0)</f>
        <v>0</v>
      </c>
      <c r="H7449" s="36">
        <f t="shared" ca="1" si="348"/>
        <v>5.0980392156862741E-7</v>
      </c>
      <c r="I7449" s="37">
        <f ca="1">IFERROR(VLOOKUP($E7449&amp;"-1",'PTE - Segment Emissions Calcs'!$I$8:$X$8919,18,FALSE),0)</f>
        <v>2.2329411764705883E-6</v>
      </c>
      <c r="J7449" s="37">
        <f ca="1">IFERROR(VLOOKUP($E7449&amp;"-2",'PTE - Segment Emissions Calcs'!$I$8:$X$8919,18,FALSE),0)</f>
        <v>0</v>
      </c>
      <c r="K7449" s="37">
        <f t="shared" ca="1" si="349"/>
        <v>2.2329411764705883E-6</v>
      </c>
      <c r="L7449" s="37">
        <f ca="1">IFERROR(VLOOKUP($E7449&amp;"-1",'PTE - Segment Emissions Calcs'!$I$8:$Z$8919,20,FALSE),0)</f>
        <v>2.2329411764705883E-6</v>
      </c>
      <c r="M7449" s="37">
        <f ca="1">IFERROR(VLOOKUP($E7449&amp;"-2",'PTE - Segment Emissions Calcs'!$I$8:$Z$8919,20,FALSE),0)</f>
        <v>0</v>
      </c>
      <c r="N7449" s="37">
        <f t="shared" ca="1" si="350"/>
        <v>2.2329411764705883E-6</v>
      </c>
      <c r="O7449" s="38">
        <f t="array" aca="1" ref="O7449" ca="1">IF($H7449="TOTAL HAP",H7449,MAX(IF('PTE - Segment Emissions Calcs'!$B$8:$B$8919=$B7449,'PTE - Segment Emissions Calcs'!$V$8:$V$8919,)))</f>
        <v>5.0980392156862741E-7</v>
      </c>
      <c r="P7449" s="38">
        <f t="array" aca="1" ref="P7449" ca="1">IF($H7449="TOTAL HAP",K7449,MAX(IF('PTE - Segment Emissions Calcs'!$B$8:$B$8919=$B7449,'PTE - Segment Emissions Calcs'!$X$8:$X$8919,)))</f>
        <v>2.2329411764705883E-6</v>
      </c>
      <c r="Q7449" s="38">
        <f t="array" aca="1" ref="Q7449" ca="1">IF($H7449="TOTAL HAP",N7449,MAX(IF('PTE - Segment Emissions Calcs'!$B$8:$B$8919=$B7449,'PTE - Segment Emissions Calcs'!$Z$8:$Z$8919,)))</f>
        <v>2.2329411764705883E-6</v>
      </c>
      <c r="R7449" s="74"/>
    </row>
    <row r="7450" spans="1:18" x14ac:dyDescent="0.25">
      <c r="A7450" s="32"/>
      <c r="B7450" s="32"/>
      <c r="C7450" s="34" t="s">
        <v>61</v>
      </c>
      <c r="D7450" s="59"/>
      <c r="E7450" s="59"/>
      <c r="F7450" s="59">
        <f ca="1">IFERROR(VLOOKUP($E7450&amp;"-1",'PTE - Segment Emissions Calcs'!$I$8:$V$8919,16,FALSE),0)</f>
        <v>4.1176470588235291E-6</v>
      </c>
      <c r="G7450" s="59">
        <f ca="1">IFERROR(VLOOKUP($E7450&amp;"-2",'PTE - Segment Emissions Calcs'!$I$8:$V$8919,16,FALSE),0)</f>
        <v>0</v>
      </c>
      <c r="H7450" s="36">
        <f t="shared" ca="1" si="348"/>
        <v>4.1176470588235291E-6</v>
      </c>
      <c r="I7450" s="37">
        <f ca="1">IFERROR(VLOOKUP($E7450&amp;"-1",'PTE - Segment Emissions Calcs'!$I$8:$X$8919,18,FALSE),0)</f>
        <v>1.8035294117647056E-5</v>
      </c>
      <c r="J7450" s="37">
        <f ca="1">IFERROR(VLOOKUP($E7450&amp;"-2",'PTE - Segment Emissions Calcs'!$I$8:$X$8919,18,FALSE),0)</f>
        <v>0</v>
      </c>
      <c r="K7450" s="37">
        <f t="shared" ca="1" si="349"/>
        <v>1.8035294117647056E-5</v>
      </c>
      <c r="L7450" s="37">
        <f ca="1">IFERROR(VLOOKUP($E7450&amp;"-1",'PTE - Segment Emissions Calcs'!$I$8:$Z$8919,20,FALSE),0)</f>
        <v>1.8035294117647056E-5</v>
      </c>
      <c r="M7450" s="37">
        <f ca="1">IFERROR(VLOOKUP($E7450&amp;"-2",'PTE - Segment Emissions Calcs'!$I$8:$Z$8919,20,FALSE),0)</f>
        <v>0</v>
      </c>
      <c r="N7450" s="37">
        <f t="shared" ca="1" si="350"/>
        <v>1.8035294117647056E-5</v>
      </c>
      <c r="O7450" s="38">
        <f t="array" aca="1" ref="O7450" ca="1">IF($H7450="TOTAL HAP",H7450,MAX(IF('PTE - Segment Emissions Calcs'!$B$8:$B$8919=$B7450,'PTE - Segment Emissions Calcs'!$V$8:$V$8919,)))</f>
        <v>4.1176470588235291E-6</v>
      </c>
      <c r="P7450" s="38">
        <f t="array" aca="1" ref="P7450" ca="1">IF($H7450="TOTAL HAP",K7450,MAX(IF('PTE - Segment Emissions Calcs'!$B$8:$B$8919=$B7450,'PTE - Segment Emissions Calcs'!$X$8:$X$8919,)))</f>
        <v>1.8035294117647056E-5</v>
      </c>
      <c r="Q7450" s="38">
        <f t="array" aca="1" ref="Q7450" ca="1">IF($H7450="TOTAL HAP",N7450,MAX(IF('PTE - Segment Emissions Calcs'!$B$8:$B$8919=$B7450,'PTE - Segment Emissions Calcs'!$Z$8:$Z$8919,)))</f>
        <v>1.8035294117647056E-5</v>
      </c>
      <c r="R7450" s="74"/>
    </row>
    <row r="7451" spans="1:18" x14ac:dyDescent="0.25">
      <c r="A7451" s="32"/>
      <c r="B7451" s="32"/>
      <c r="C7451" s="34" t="s">
        <v>62</v>
      </c>
      <c r="D7451" s="59"/>
      <c r="E7451" s="59"/>
      <c r="F7451" s="59">
        <f ca="1">IFERROR(VLOOKUP($E7451&amp;"-1",'PTE - Segment Emissions Calcs'!$I$8:$V$8919,16,FALSE),0)</f>
        <v>1.7600000000000001E-6</v>
      </c>
      <c r="G7451" s="59">
        <f ca="1">IFERROR(VLOOKUP($E7451&amp;"-2",'PTE - Segment Emissions Calcs'!$I$8:$V$8919,16,FALSE),0)</f>
        <v>0</v>
      </c>
      <c r="H7451" s="36">
        <f t="shared" ca="1" si="348"/>
        <v>1.7600000000000001E-6</v>
      </c>
      <c r="I7451" s="37">
        <f ca="1">IFERROR(VLOOKUP($E7451&amp;"-1",'PTE - Segment Emissions Calcs'!$I$8:$X$8919,18,FALSE),0)</f>
        <v>7.7087999999999998E-6</v>
      </c>
      <c r="J7451" s="37">
        <f ca="1">IFERROR(VLOOKUP($E7451&amp;"-2",'PTE - Segment Emissions Calcs'!$I$8:$X$8919,18,FALSE),0)</f>
        <v>0</v>
      </c>
      <c r="K7451" s="37">
        <f t="shared" ca="1" si="349"/>
        <v>7.7087999999999998E-6</v>
      </c>
      <c r="L7451" s="37">
        <f ca="1">IFERROR(VLOOKUP($E7451&amp;"-1",'PTE - Segment Emissions Calcs'!$I$8:$Z$8919,20,FALSE),0)</f>
        <v>7.7087999999999998E-6</v>
      </c>
      <c r="M7451" s="37">
        <f ca="1">IFERROR(VLOOKUP($E7451&amp;"-2",'PTE - Segment Emissions Calcs'!$I$8:$Z$8919,20,FALSE),0)</f>
        <v>0</v>
      </c>
      <c r="N7451" s="37">
        <f t="shared" ca="1" si="350"/>
        <v>7.7087999999999998E-6</v>
      </c>
      <c r="O7451" s="38">
        <f t="array" aca="1" ref="O7451" ca="1">IF($H7451="TOTAL HAP",H7451,MAX(IF('PTE - Segment Emissions Calcs'!$B$8:$B$8919=$B7451,'PTE - Segment Emissions Calcs'!$V$8:$V$8919,)))</f>
        <v>1.7600000000000001E-6</v>
      </c>
      <c r="P7451" s="38">
        <f t="array" aca="1" ref="P7451" ca="1">IF($H7451="TOTAL HAP",K7451,MAX(IF('PTE - Segment Emissions Calcs'!$B$8:$B$8919=$B7451,'PTE - Segment Emissions Calcs'!$X$8:$X$8919,)))</f>
        <v>7.7087999999999998E-6</v>
      </c>
      <c r="Q7451" s="38">
        <f t="array" aca="1" ref="Q7451" ca="1">IF($H7451="TOTAL HAP",N7451,MAX(IF('PTE - Segment Emissions Calcs'!$B$8:$B$8919=$B7451,'PTE - Segment Emissions Calcs'!$Z$8:$Z$8919,)))</f>
        <v>7.7087999999999998E-6</v>
      </c>
      <c r="R7451" s="74"/>
    </row>
    <row r="7452" spans="1:18" x14ac:dyDescent="0.25">
      <c r="A7452" s="32"/>
      <c r="B7452" s="32"/>
      <c r="C7452" s="34" t="s">
        <v>63</v>
      </c>
      <c r="D7452" s="59"/>
      <c r="E7452" s="59"/>
      <c r="F7452" s="59">
        <f ca="1">IFERROR(VLOOKUP($E7452&amp;"-1",'PTE - Segment Emissions Calcs'!$I$8:$V$8919,16,FALSE),0)</f>
        <v>2.4000000000000001E-5</v>
      </c>
      <c r="G7452" s="59">
        <f ca="1">IFERROR(VLOOKUP($E7452&amp;"-2",'PTE - Segment Emissions Calcs'!$I$8:$V$8919,16,FALSE),0)</f>
        <v>0</v>
      </c>
      <c r="H7452" s="36">
        <f t="shared" ca="1" si="348"/>
        <v>2.4000000000000001E-5</v>
      </c>
      <c r="I7452" s="37">
        <f ca="1">IFERROR(VLOOKUP($E7452&amp;"-1",'PTE - Segment Emissions Calcs'!$I$8:$X$8919,18,FALSE),0)</f>
        <v>1.0512000000000001E-4</v>
      </c>
      <c r="J7452" s="37">
        <f ca="1">IFERROR(VLOOKUP($E7452&amp;"-2",'PTE - Segment Emissions Calcs'!$I$8:$X$8919,18,FALSE),0)</f>
        <v>0</v>
      </c>
      <c r="K7452" s="37">
        <f t="shared" ca="1" si="349"/>
        <v>1.0512000000000001E-4</v>
      </c>
      <c r="L7452" s="37">
        <f ca="1">IFERROR(VLOOKUP($E7452&amp;"-1",'PTE - Segment Emissions Calcs'!$I$8:$Z$8919,20,FALSE),0)</f>
        <v>1.0512000000000001E-4</v>
      </c>
      <c r="M7452" s="37">
        <f ca="1">IFERROR(VLOOKUP($E7452&amp;"-2",'PTE - Segment Emissions Calcs'!$I$8:$Z$8919,20,FALSE),0)</f>
        <v>0</v>
      </c>
      <c r="N7452" s="37">
        <f t="shared" ca="1" si="350"/>
        <v>1.0512000000000001E-4</v>
      </c>
      <c r="O7452" s="38">
        <f t="array" aca="1" ref="O7452" ca="1">IF($H7452="TOTAL HAP",H7452,MAX(IF('PTE - Segment Emissions Calcs'!$B$8:$B$8919=$B7452,'PTE - Segment Emissions Calcs'!$V$8:$V$8919,)))</f>
        <v>2.4000000000000001E-5</v>
      </c>
      <c r="P7452" s="38">
        <f t="array" aca="1" ref="P7452" ca="1">IF($H7452="TOTAL HAP",K7452,MAX(IF('PTE - Segment Emissions Calcs'!$B$8:$B$8919=$B7452,'PTE - Segment Emissions Calcs'!$X$8:$X$8919,)))</f>
        <v>1.0512000000000001E-4</v>
      </c>
      <c r="Q7452" s="38">
        <f t="array" aca="1" ref="Q7452" ca="1">IF($H7452="TOTAL HAP",N7452,MAX(IF('PTE - Segment Emissions Calcs'!$B$8:$B$8919=$B7452,'PTE - Segment Emissions Calcs'!$Z$8:$Z$8919,)))</f>
        <v>1.0512000000000001E-4</v>
      </c>
      <c r="R7452" s="74"/>
    </row>
    <row r="7453" spans="1:18" x14ac:dyDescent="0.25">
      <c r="A7453" s="32"/>
      <c r="B7453" s="32"/>
      <c r="C7453" s="34" t="s">
        <v>64</v>
      </c>
      <c r="D7453" s="59"/>
      <c r="E7453" s="59"/>
      <c r="F7453" s="59">
        <f ca="1">IFERROR(VLOOKUP($E7453&amp;"-1",'PTE - Segment Emissions Calcs'!$I$8:$V$8919,16,FALSE),0)</f>
        <v>3.4E-5</v>
      </c>
      <c r="G7453" s="59">
        <f ca="1">IFERROR(VLOOKUP($E7453&amp;"-2",'PTE - Segment Emissions Calcs'!$I$8:$V$8919,16,FALSE),0)</f>
        <v>0</v>
      </c>
      <c r="H7453" s="36">
        <f t="shared" ca="1" si="348"/>
        <v>3.4E-5</v>
      </c>
      <c r="I7453" s="37">
        <f ca="1">IFERROR(VLOOKUP($E7453&amp;"-1",'PTE - Segment Emissions Calcs'!$I$8:$X$8919,18,FALSE),0)</f>
        <v>1.4892E-4</v>
      </c>
      <c r="J7453" s="37">
        <f ca="1">IFERROR(VLOOKUP($E7453&amp;"-2",'PTE - Segment Emissions Calcs'!$I$8:$X$8919,18,FALSE),0)</f>
        <v>0</v>
      </c>
      <c r="K7453" s="37">
        <f t="shared" ca="1" si="349"/>
        <v>1.4892E-4</v>
      </c>
      <c r="L7453" s="37">
        <f ca="1">IFERROR(VLOOKUP($E7453&amp;"-1",'PTE - Segment Emissions Calcs'!$I$8:$Z$8919,20,FALSE),0)</f>
        <v>1.4892E-4</v>
      </c>
      <c r="M7453" s="37">
        <f ca="1">IFERROR(VLOOKUP($E7453&amp;"-2",'PTE - Segment Emissions Calcs'!$I$8:$Z$8919,20,FALSE),0)</f>
        <v>0</v>
      </c>
      <c r="N7453" s="37">
        <f t="shared" ca="1" si="350"/>
        <v>1.4892E-4</v>
      </c>
      <c r="O7453" s="38">
        <f t="array" aca="1" ref="O7453" ca="1">IF($H7453="TOTAL HAP",H7453,MAX(IF('PTE - Segment Emissions Calcs'!$B$8:$B$8919=$B7453,'PTE - Segment Emissions Calcs'!$V$8:$V$8919,)))</f>
        <v>3.4E-5</v>
      </c>
      <c r="P7453" s="38">
        <f t="array" aca="1" ref="P7453" ca="1">IF($H7453="TOTAL HAP",K7453,MAX(IF('PTE - Segment Emissions Calcs'!$B$8:$B$8919=$B7453,'PTE - Segment Emissions Calcs'!$X$8:$X$8919,)))</f>
        <v>1.4892E-4</v>
      </c>
      <c r="Q7453" s="38">
        <f t="array" aca="1" ref="Q7453" ca="1">IF($H7453="TOTAL HAP",N7453,MAX(IF('PTE - Segment Emissions Calcs'!$B$8:$B$8919=$B7453,'PTE - Segment Emissions Calcs'!$Z$8:$Z$8919,)))</f>
        <v>1.4892E-4</v>
      </c>
      <c r="R7453" s="74"/>
    </row>
    <row r="7454" spans="1:18" x14ac:dyDescent="0.25">
      <c r="A7454" s="32"/>
      <c r="B7454" s="32"/>
      <c r="C7454" s="34" t="s">
        <v>65</v>
      </c>
      <c r="D7454" s="59"/>
      <c r="E7454" s="59"/>
      <c r="F7454" s="59">
        <f ca="1">IFERROR(VLOOKUP($E7454&amp;"-1",'PTE - Segment Emissions Calcs'!$I$8:$V$8919,16,FALSE),0)</f>
        <v>1.04E-6</v>
      </c>
      <c r="G7454" s="59">
        <f ca="1">IFERROR(VLOOKUP($E7454&amp;"-2",'PTE - Segment Emissions Calcs'!$I$8:$V$8919,16,FALSE),0)</f>
        <v>0</v>
      </c>
      <c r="H7454" s="36">
        <f t="shared" ca="1" si="348"/>
        <v>1.04E-6</v>
      </c>
      <c r="I7454" s="37">
        <f ca="1">IFERROR(VLOOKUP($E7454&amp;"-1",'PTE - Segment Emissions Calcs'!$I$8:$X$8919,18,FALSE),0)</f>
        <v>4.5552E-6</v>
      </c>
      <c r="J7454" s="37">
        <f ca="1">IFERROR(VLOOKUP($E7454&amp;"-2",'PTE - Segment Emissions Calcs'!$I$8:$X$8919,18,FALSE),0)</f>
        <v>0</v>
      </c>
      <c r="K7454" s="37">
        <f t="shared" ca="1" si="349"/>
        <v>4.5552E-6</v>
      </c>
      <c r="L7454" s="37">
        <f ca="1">IFERROR(VLOOKUP($E7454&amp;"-1",'PTE - Segment Emissions Calcs'!$I$8:$Z$8919,20,FALSE),0)</f>
        <v>4.5552E-6</v>
      </c>
      <c r="M7454" s="37">
        <f ca="1">IFERROR(VLOOKUP($E7454&amp;"-2",'PTE - Segment Emissions Calcs'!$I$8:$Z$8919,20,FALSE),0)</f>
        <v>0</v>
      </c>
      <c r="N7454" s="37">
        <f t="shared" ca="1" si="350"/>
        <v>4.5552E-6</v>
      </c>
      <c r="O7454" s="38">
        <f t="array" aca="1" ref="O7454" ca="1">IF($H7454="TOTAL HAP",H7454,MAX(IF('PTE - Segment Emissions Calcs'!$B$8:$B$8919=$B7454,'PTE - Segment Emissions Calcs'!$V$8:$V$8919,)))</f>
        <v>1.04E-6</v>
      </c>
      <c r="P7454" s="38">
        <f t="array" aca="1" ref="P7454" ca="1">IF($H7454="TOTAL HAP",K7454,MAX(IF('PTE - Segment Emissions Calcs'!$B$8:$B$8919=$B7454,'PTE - Segment Emissions Calcs'!$X$8:$X$8919,)))</f>
        <v>4.5552E-6</v>
      </c>
      <c r="Q7454" s="38">
        <f t="array" aca="1" ref="Q7454" ca="1">IF($H7454="TOTAL HAP",N7454,MAX(IF('PTE - Segment Emissions Calcs'!$B$8:$B$8919=$B7454,'PTE - Segment Emissions Calcs'!$Z$8:$Z$8919,)))</f>
        <v>4.5552E-6</v>
      </c>
      <c r="R7454" s="74"/>
    </row>
    <row r="7455" spans="1:18" x14ac:dyDescent="0.25">
      <c r="A7455" s="32"/>
      <c r="B7455" s="32"/>
      <c r="C7455" s="34" t="s">
        <v>66</v>
      </c>
      <c r="D7455" s="59"/>
      <c r="E7455" s="59"/>
      <c r="F7455" s="59">
        <f ca="1">IFERROR(VLOOKUP($E7455&amp;"-1",'PTE - Segment Emissions Calcs'!$I$8:$V$8919,16,FALSE),0)</f>
        <v>3.1999999999999999E-5</v>
      </c>
      <c r="G7455" s="59">
        <f ca="1">IFERROR(VLOOKUP($E7455&amp;"-2",'PTE - Segment Emissions Calcs'!$I$8:$V$8919,16,FALSE),0)</f>
        <v>0</v>
      </c>
      <c r="H7455" s="36">
        <f t="shared" ca="1" si="348"/>
        <v>3.1999999999999999E-5</v>
      </c>
      <c r="I7455" s="37">
        <f ca="1">IFERROR(VLOOKUP($E7455&amp;"-1",'PTE - Segment Emissions Calcs'!$I$8:$X$8919,18,FALSE),0)</f>
        <v>1.4016000000000001E-4</v>
      </c>
      <c r="J7455" s="37">
        <f ca="1">IFERROR(VLOOKUP($E7455&amp;"-2",'PTE - Segment Emissions Calcs'!$I$8:$X$8919,18,FALSE),0)</f>
        <v>0</v>
      </c>
      <c r="K7455" s="37">
        <f t="shared" ca="1" si="349"/>
        <v>1.4016000000000001E-4</v>
      </c>
      <c r="L7455" s="37">
        <f ca="1">IFERROR(VLOOKUP($E7455&amp;"-1",'PTE - Segment Emissions Calcs'!$I$8:$Z$8919,20,FALSE),0)</f>
        <v>1.4016000000000001E-4</v>
      </c>
      <c r="M7455" s="37">
        <f ca="1">IFERROR(VLOOKUP($E7455&amp;"-2",'PTE - Segment Emissions Calcs'!$I$8:$Z$8919,20,FALSE),0)</f>
        <v>0</v>
      </c>
      <c r="N7455" s="37">
        <f t="shared" ca="1" si="350"/>
        <v>1.4016000000000001E-4</v>
      </c>
      <c r="O7455" s="38">
        <f t="array" aca="1" ref="O7455" ca="1">IF($H7455="TOTAL HAP",H7455,MAX(IF('PTE - Segment Emissions Calcs'!$B$8:$B$8919=$B7455,'PTE - Segment Emissions Calcs'!$V$8:$V$8919,)))</f>
        <v>3.1999999999999999E-5</v>
      </c>
      <c r="P7455" s="38">
        <f t="array" aca="1" ref="P7455" ca="1">IF($H7455="TOTAL HAP",K7455,MAX(IF('PTE - Segment Emissions Calcs'!$B$8:$B$8919=$B7455,'PTE - Segment Emissions Calcs'!$X$8:$X$8919,)))</f>
        <v>1.4016000000000001E-4</v>
      </c>
      <c r="Q7455" s="38">
        <f t="array" aca="1" ref="Q7455" ca="1">IF($H7455="TOTAL HAP",N7455,MAX(IF('PTE - Segment Emissions Calcs'!$B$8:$B$8919=$B7455,'PTE - Segment Emissions Calcs'!$Z$8:$Z$8919,)))</f>
        <v>1.4016000000000001E-4</v>
      </c>
      <c r="R7455" s="74"/>
    </row>
    <row r="7456" spans="1:18" x14ac:dyDescent="0.25">
      <c r="A7456" s="32"/>
      <c r="B7456" s="32"/>
      <c r="C7456" s="34" t="s">
        <v>67</v>
      </c>
      <c r="D7456" s="59"/>
      <c r="E7456" s="59"/>
      <c r="F7456" s="59">
        <f ca="1">IFERROR(VLOOKUP($E7456&amp;"-1",'PTE - Segment Emissions Calcs'!$I$8:$V$8919,16,FALSE),0)</f>
        <v>7.9999999999999996E-6</v>
      </c>
      <c r="G7456" s="59">
        <f ca="1">IFERROR(VLOOKUP($E7456&amp;"-2",'PTE - Segment Emissions Calcs'!$I$8:$V$8919,16,FALSE),0)</f>
        <v>0</v>
      </c>
      <c r="H7456" s="36">
        <f t="shared" ca="1" si="348"/>
        <v>7.9999999999999996E-6</v>
      </c>
      <c r="I7456" s="37">
        <f ca="1">IFERROR(VLOOKUP($E7456&amp;"-1",'PTE - Segment Emissions Calcs'!$I$8:$X$8919,18,FALSE),0)</f>
        <v>3.5040000000000003E-5</v>
      </c>
      <c r="J7456" s="37">
        <f ca="1">IFERROR(VLOOKUP($E7456&amp;"-2",'PTE - Segment Emissions Calcs'!$I$8:$X$8919,18,FALSE),0)</f>
        <v>0</v>
      </c>
      <c r="K7456" s="37">
        <f t="shared" ca="1" si="349"/>
        <v>3.5040000000000003E-5</v>
      </c>
      <c r="L7456" s="37">
        <f ca="1">IFERROR(VLOOKUP($E7456&amp;"-1",'PTE - Segment Emissions Calcs'!$I$8:$Z$8919,20,FALSE),0)</f>
        <v>3.5040000000000003E-5</v>
      </c>
      <c r="M7456" s="37">
        <f ca="1">IFERROR(VLOOKUP($E7456&amp;"-2",'PTE - Segment Emissions Calcs'!$I$8:$Z$8919,20,FALSE),0)</f>
        <v>0</v>
      </c>
      <c r="N7456" s="37">
        <f t="shared" ca="1" si="350"/>
        <v>3.5040000000000003E-5</v>
      </c>
      <c r="O7456" s="38">
        <f t="array" aca="1" ref="O7456" ca="1">IF($H7456="TOTAL HAP",H7456,MAX(IF('PTE - Segment Emissions Calcs'!$B$8:$B$8919=$B7456,'PTE - Segment Emissions Calcs'!$V$8:$V$8919,)))</f>
        <v>7.9999999999999996E-6</v>
      </c>
      <c r="P7456" s="38">
        <f t="array" aca="1" ref="P7456" ca="1">IF($H7456="TOTAL HAP",K7456,MAX(IF('PTE - Segment Emissions Calcs'!$B$8:$B$8919=$B7456,'PTE - Segment Emissions Calcs'!$X$8:$X$8919,)))</f>
        <v>3.5040000000000003E-5</v>
      </c>
      <c r="Q7456" s="38">
        <f t="array" aca="1" ref="Q7456" ca="1">IF($H7456="TOTAL HAP",N7456,MAX(IF('PTE - Segment Emissions Calcs'!$B$8:$B$8919=$B7456,'PTE - Segment Emissions Calcs'!$Z$8:$Z$8919,)))</f>
        <v>3.5040000000000003E-5</v>
      </c>
      <c r="R7456" s="74"/>
    </row>
    <row r="7457" spans="1:18" x14ac:dyDescent="0.25">
      <c r="A7457" s="32"/>
      <c r="B7457" s="32"/>
      <c r="C7457" s="34" t="s">
        <v>68</v>
      </c>
      <c r="D7457" s="59"/>
      <c r="E7457" s="59"/>
      <c r="F7457" s="59">
        <f ca="1">IFERROR(VLOOKUP($E7457&amp;"-1",'PTE - Segment Emissions Calcs'!$I$8:$V$8919,16,FALSE),0)</f>
        <v>1.28E-6</v>
      </c>
      <c r="G7457" s="59">
        <f ca="1">IFERROR(VLOOKUP($E7457&amp;"-2",'PTE - Segment Emissions Calcs'!$I$8:$V$8919,16,FALSE),0)</f>
        <v>0</v>
      </c>
      <c r="H7457" s="36">
        <f t="shared" ca="1" si="348"/>
        <v>1.28E-6</v>
      </c>
      <c r="I7457" s="37">
        <f ca="1">IFERROR(VLOOKUP($E7457&amp;"-1",'PTE - Segment Emissions Calcs'!$I$8:$X$8919,18,FALSE),0)</f>
        <v>5.6064000000000002E-6</v>
      </c>
      <c r="J7457" s="37">
        <f ca="1">IFERROR(VLOOKUP($E7457&amp;"-2",'PTE - Segment Emissions Calcs'!$I$8:$X$8919,18,FALSE),0)</f>
        <v>0</v>
      </c>
      <c r="K7457" s="37">
        <f t="shared" ca="1" si="349"/>
        <v>5.6064000000000002E-6</v>
      </c>
      <c r="L7457" s="37">
        <f ca="1">IFERROR(VLOOKUP($E7457&amp;"-1",'PTE - Segment Emissions Calcs'!$I$8:$Z$8919,20,FALSE),0)</f>
        <v>5.6064000000000002E-6</v>
      </c>
      <c r="M7457" s="37">
        <f ca="1">IFERROR(VLOOKUP($E7457&amp;"-2",'PTE - Segment Emissions Calcs'!$I$8:$Z$8919,20,FALSE),0)</f>
        <v>0</v>
      </c>
      <c r="N7457" s="37">
        <f t="shared" ca="1" si="350"/>
        <v>5.6064000000000002E-6</v>
      </c>
      <c r="O7457" s="38">
        <f t="array" aca="1" ref="O7457" ca="1">IF($H7457="TOTAL HAP",H7457,MAX(IF('PTE - Segment Emissions Calcs'!$B$8:$B$8919=$B7457,'PTE - Segment Emissions Calcs'!$V$8:$V$8919,)))</f>
        <v>1.28E-6</v>
      </c>
      <c r="P7457" s="38">
        <f t="array" aca="1" ref="P7457" ca="1">IF($H7457="TOTAL HAP",K7457,MAX(IF('PTE - Segment Emissions Calcs'!$B$8:$B$8919=$B7457,'PTE - Segment Emissions Calcs'!$X$8:$X$8919,)))</f>
        <v>5.6064000000000002E-6</v>
      </c>
      <c r="Q7457" s="38">
        <f t="array" aca="1" ref="Q7457" ca="1">IF($H7457="TOTAL HAP",N7457,MAX(IF('PTE - Segment Emissions Calcs'!$B$8:$B$8919=$B7457,'PTE - Segment Emissions Calcs'!$Z$8:$Z$8919,)))</f>
        <v>5.6064000000000002E-6</v>
      </c>
      <c r="R7457" s="74"/>
    </row>
    <row r="7458" spans="1:18" x14ac:dyDescent="0.25">
      <c r="A7458" s="32"/>
      <c r="B7458" s="32"/>
      <c r="C7458" s="34" t="s">
        <v>69</v>
      </c>
      <c r="D7458" s="35"/>
      <c r="E7458" s="35"/>
      <c r="F7458" s="59">
        <f ca="1">IFERROR(VLOOKUP($E7458&amp;"-1",'PTE - Segment Emissions Calcs'!$I$8:$V$8919,16,FALSE),0)</f>
        <v>5.0000000000000002E-5</v>
      </c>
      <c r="G7458" s="59">
        <f ca="1">IFERROR(VLOOKUP($E7458&amp;"-2",'PTE - Segment Emissions Calcs'!$I$8:$V$8919,16,FALSE),0)</f>
        <v>0</v>
      </c>
      <c r="H7458" s="36">
        <f t="shared" ca="1" si="348"/>
        <v>5.0000000000000002E-5</v>
      </c>
      <c r="I7458" s="37">
        <f ca="1">IFERROR(VLOOKUP($E7458&amp;"-1",'PTE - Segment Emissions Calcs'!$I$8:$X$8919,18,FALSE),0)</f>
        <v>2.1900000000000001E-4</v>
      </c>
      <c r="J7458" s="37">
        <f ca="1">IFERROR(VLOOKUP($E7458&amp;"-2",'PTE - Segment Emissions Calcs'!$I$8:$X$8919,18,FALSE),0)</f>
        <v>0</v>
      </c>
      <c r="K7458" s="37">
        <f t="shared" ca="1" si="349"/>
        <v>2.1900000000000001E-4</v>
      </c>
      <c r="L7458" s="37">
        <f ca="1">IFERROR(VLOOKUP($E7458&amp;"-1",'PTE - Segment Emissions Calcs'!$I$8:$Z$8919,20,FALSE),0)</f>
        <v>2.1900000000000001E-4</v>
      </c>
      <c r="M7458" s="37">
        <f ca="1">IFERROR(VLOOKUP($E7458&amp;"-2",'PTE - Segment Emissions Calcs'!$I$8:$Z$8919,20,FALSE),0)</f>
        <v>0</v>
      </c>
      <c r="N7458" s="37">
        <f t="shared" ca="1" si="350"/>
        <v>2.1900000000000001E-4</v>
      </c>
      <c r="O7458" s="38">
        <f t="array" aca="1" ref="O7458" ca="1">IF($H7458="TOTAL HAP",H7458,MAX(IF('PTE - Segment Emissions Calcs'!$B$8:$B$8919=$B7458,'PTE - Segment Emissions Calcs'!$V$8:$V$8919,)))</f>
        <v>5.0000000000000002E-5</v>
      </c>
      <c r="P7458" s="38">
        <f t="array" aca="1" ref="P7458" ca="1">IF($H7458="TOTAL HAP",K7458,MAX(IF('PTE - Segment Emissions Calcs'!$B$8:$B$8919=$B7458,'PTE - Segment Emissions Calcs'!$X$8:$X$8919,)))</f>
        <v>2.1900000000000001E-4</v>
      </c>
      <c r="Q7458" s="38">
        <f t="array" aca="1" ref="Q7458" ca="1">IF($H7458="TOTAL HAP",N7458,MAX(IF('PTE - Segment Emissions Calcs'!$B$8:$B$8919=$B7458,'PTE - Segment Emissions Calcs'!$Z$8:$Z$8919,)))</f>
        <v>2.1900000000000001E-4</v>
      </c>
      <c r="R7458" s="74"/>
    </row>
    <row r="7459" spans="1:18" ht="15.75" thickBot="1" x14ac:dyDescent="0.3">
      <c r="A7459" s="108"/>
      <c r="B7459" s="108"/>
      <c r="C7459" s="86" t="s">
        <v>70</v>
      </c>
      <c r="D7459" s="109"/>
      <c r="E7459" s="109"/>
      <c r="F7459" s="85">
        <f ca="1">IFERROR(VLOOKUP($E7459&amp;"-1",'PTE - Segment Emissions Calcs'!$I$8:$V$8919,16,FALSE),0)</f>
        <v>1.7546764705882353E-6</v>
      </c>
      <c r="G7459" s="85">
        <f ca="1">IFERROR(VLOOKUP($E7459&amp;"-2",'PTE - Segment Emissions Calcs'!$I$8:$V$8919,16,FALSE),0)</f>
        <v>0</v>
      </c>
      <c r="H7459" s="102">
        <f t="shared" ca="1" si="348"/>
        <v>1.7546764705882353E-6</v>
      </c>
      <c r="I7459" s="103">
        <f ca="1">IFERROR(VLOOKUP($E7459&amp;"-1",'PTE - Segment Emissions Calcs'!$I$8:$X$8919,18,FALSE),0)</f>
        <v>7.6854829411764702E-6</v>
      </c>
      <c r="J7459" s="103">
        <f ca="1">IFERROR(VLOOKUP($E7459&amp;"-2",'PTE - Segment Emissions Calcs'!$I$8:$X$8919,18,FALSE),0)</f>
        <v>0</v>
      </c>
      <c r="K7459" s="103">
        <f t="shared" ca="1" si="349"/>
        <v>7.6854829411764702E-6</v>
      </c>
      <c r="L7459" s="103">
        <f ca="1">IFERROR(VLOOKUP($E7459&amp;"-1",'PTE - Segment Emissions Calcs'!$I$8:$Z$8919,20,FALSE),0)</f>
        <v>7.6854829411764702E-6</v>
      </c>
      <c r="M7459" s="103">
        <f ca="1">IFERROR(VLOOKUP($E7459&amp;"-2",'PTE - Segment Emissions Calcs'!$I$8:$Z$8919,20,FALSE),0)</f>
        <v>0</v>
      </c>
      <c r="N7459" s="103">
        <f t="shared" ca="1" si="350"/>
        <v>7.6854829411764702E-6</v>
      </c>
      <c r="O7459" s="104">
        <f t="array" aca="1" ref="O7459" ca="1">IF($H7459="TOTAL HAP",H7459,MAX(IF('PTE - Segment Emissions Calcs'!$B$8:$B$8919=$B7459,'PTE - Segment Emissions Calcs'!$V$8:$V$8919,)))</f>
        <v>1.7546764705882353E-6</v>
      </c>
      <c r="P7459" s="104">
        <f t="array" aca="1" ref="P7459" ca="1">IF($H7459="TOTAL HAP",K7459,MAX(IF('PTE - Segment Emissions Calcs'!$B$8:$B$8919=$B7459,'PTE - Segment Emissions Calcs'!$X$8:$X$8919,)))</f>
        <v>7.6854829411764702E-6</v>
      </c>
      <c r="Q7459" s="104">
        <f t="array" aca="1" ref="Q7459" ca="1">IF($H7459="TOTAL HAP",N7459,MAX(IF('PTE - Segment Emissions Calcs'!$B$8:$B$8919=$B7459,'PTE - Segment Emissions Calcs'!$Z$8:$Z$8919,)))</f>
        <v>7.6854829411764702E-6</v>
      </c>
      <c r="R7459" s="105"/>
    </row>
    <row r="7460" spans="1:18" ht="15.75" thickTop="1" x14ac:dyDescent="0.25"/>
  </sheetData>
  <conditionalFormatting sqref="O6:R2329 O2354:R2497 O2518:R7245 O7267:R7459">
    <cfRule type="cellIs" dxfId="25" priority="19" operator="equal">
      <formula>0</formula>
    </cfRule>
    <cfRule type="cellIs" dxfId="24" priority="20" operator="greaterThan">
      <formula>0.005</formula>
    </cfRule>
    <cfRule type="cellIs" dxfId="23" priority="21" operator="lessThan">
      <formula>0.005</formula>
    </cfRule>
  </conditionalFormatting>
  <conditionalFormatting sqref="O2498:R2511">
    <cfRule type="cellIs" dxfId="22" priority="16" operator="equal">
      <formula>0</formula>
    </cfRule>
    <cfRule type="cellIs" dxfId="21" priority="17" operator="greaterThan">
      <formula>0.005</formula>
    </cfRule>
    <cfRule type="cellIs" dxfId="20" priority="18" operator="lessThan">
      <formula>0.005</formula>
    </cfRule>
  </conditionalFormatting>
  <conditionalFormatting sqref="O2512:R2514">
    <cfRule type="cellIs" dxfId="19" priority="13" operator="equal">
      <formula>0</formula>
    </cfRule>
    <cfRule type="cellIs" dxfId="18" priority="14" operator="greaterThan">
      <formula>0.005</formula>
    </cfRule>
    <cfRule type="cellIs" dxfId="17" priority="15" operator="lessThan">
      <formula>0.005</formula>
    </cfRule>
  </conditionalFormatting>
  <conditionalFormatting sqref="O2515:R2517">
    <cfRule type="cellIs" dxfId="16" priority="10" operator="equal">
      <formula>0</formula>
    </cfRule>
    <cfRule type="cellIs" dxfId="15" priority="11" operator="greaterThan">
      <formula>0.005</formula>
    </cfRule>
    <cfRule type="cellIs" dxfId="14" priority="12" operator="lessThan">
      <formula>0.005</formula>
    </cfRule>
  </conditionalFormatting>
  <conditionalFormatting sqref="O2330:R2341">
    <cfRule type="cellIs" dxfId="13" priority="7" operator="equal">
      <formula>0</formula>
    </cfRule>
    <cfRule type="cellIs" dxfId="12" priority="8" operator="greaterThan">
      <formula>0.005</formula>
    </cfRule>
    <cfRule type="cellIs" dxfId="11" priority="9" operator="lessThan">
      <formula>0.005</formula>
    </cfRule>
  </conditionalFormatting>
  <conditionalFormatting sqref="O2342:R2353">
    <cfRule type="cellIs" dxfId="10" priority="4" operator="equal">
      <formula>0</formula>
    </cfRule>
    <cfRule type="cellIs" dxfId="9" priority="5" operator="greaterThan">
      <formula>0.005</formula>
    </cfRule>
    <cfRule type="cellIs" dxfId="8" priority="6" operator="lessThan">
      <formula>0.005</formula>
    </cfRule>
  </conditionalFormatting>
  <conditionalFormatting sqref="O7246:R7266">
    <cfRule type="cellIs" dxfId="7" priority="1" operator="equal">
      <formula>0</formula>
    </cfRule>
    <cfRule type="cellIs" dxfId="6" priority="2" operator="greaterThan">
      <formula>0.005</formula>
    </cfRule>
    <cfRule type="cellIs" dxfId="5" priority="3" operator="lessThan">
      <formula>0.005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4"/>
  <sheetViews>
    <sheetView workbookViewId="0">
      <selection activeCell="G5" sqref="G5"/>
    </sheetView>
  </sheetViews>
  <sheetFormatPr defaultRowHeight="15" x14ac:dyDescent="0.25"/>
  <cols>
    <col min="11" max="11" width="12.85546875" customWidth="1"/>
    <col min="12" max="12" width="11.5703125" customWidth="1"/>
  </cols>
  <sheetData>
    <row r="1" spans="1:17" x14ac:dyDescent="0.25">
      <c r="A1" s="1" t="s">
        <v>385</v>
      </c>
      <c r="B1" s="111"/>
      <c r="C1" s="111"/>
      <c r="D1" s="111"/>
      <c r="E1" s="111"/>
      <c r="F1" s="111"/>
      <c r="G1" s="111"/>
      <c r="H1" s="111"/>
      <c r="I1" s="112"/>
      <c r="J1" s="111"/>
      <c r="K1" s="111"/>
      <c r="L1" s="111"/>
      <c r="M1" s="113"/>
      <c r="N1" s="111"/>
      <c r="O1" s="111"/>
      <c r="P1" s="111"/>
      <c r="Q1" s="111"/>
    </row>
    <row r="2" spans="1:17" ht="15.75" thickBot="1" x14ac:dyDescent="0.3">
      <c r="A2" s="111"/>
      <c r="B2" s="111"/>
      <c r="C2" s="111"/>
      <c r="D2" s="111"/>
      <c r="E2" s="111"/>
      <c r="F2" s="111"/>
      <c r="G2" s="111"/>
      <c r="H2" s="111"/>
      <c r="I2" s="112"/>
      <c r="J2" s="111"/>
      <c r="K2" s="111"/>
      <c r="L2" s="111"/>
      <c r="M2" s="113"/>
      <c r="N2" s="111"/>
      <c r="O2" s="111"/>
      <c r="P2" s="111"/>
      <c r="Q2" s="111"/>
    </row>
    <row r="3" spans="1:17" ht="35.25" thickTop="1" x14ac:dyDescent="0.25">
      <c r="A3" s="114" t="s">
        <v>386</v>
      </c>
      <c r="B3" s="83" t="s">
        <v>387</v>
      </c>
      <c r="C3" s="83" t="s">
        <v>388</v>
      </c>
      <c r="D3" s="83" t="s">
        <v>389</v>
      </c>
      <c r="E3" s="83" t="s">
        <v>390</v>
      </c>
      <c r="F3" s="83" t="s">
        <v>391</v>
      </c>
      <c r="G3" s="115" t="s">
        <v>392</v>
      </c>
      <c r="H3" s="141" t="s">
        <v>3</v>
      </c>
      <c r="I3" s="142" t="s">
        <v>393</v>
      </c>
      <c r="J3" s="141" t="s">
        <v>394</v>
      </c>
      <c r="K3" s="143" t="s">
        <v>395</v>
      </c>
      <c r="L3" s="143" t="s">
        <v>396</v>
      </c>
      <c r="M3" s="144" t="s">
        <v>397</v>
      </c>
      <c r="N3" s="144" t="s">
        <v>398</v>
      </c>
      <c r="O3" s="144" t="s">
        <v>399</v>
      </c>
      <c r="P3" s="144" t="s">
        <v>400</v>
      </c>
      <c r="Q3" s="145" t="s">
        <v>401</v>
      </c>
    </row>
    <row r="4" spans="1:17" ht="23.25" customHeight="1" x14ac:dyDescent="0.25">
      <c r="A4" s="116"/>
      <c r="B4" s="73" t="s">
        <v>402</v>
      </c>
      <c r="C4" s="73" t="s">
        <v>403</v>
      </c>
      <c r="D4" s="73"/>
      <c r="E4" s="73"/>
      <c r="F4" s="73"/>
      <c r="G4" s="117"/>
      <c r="H4" s="73"/>
      <c r="I4" s="118" t="s">
        <v>404</v>
      </c>
      <c r="J4" s="73" t="s">
        <v>405</v>
      </c>
      <c r="K4" s="119"/>
      <c r="L4" s="73" t="s">
        <v>405</v>
      </c>
      <c r="M4" s="120" t="s">
        <v>406</v>
      </c>
      <c r="N4" s="120" t="s">
        <v>407</v>
      </c>
      <c r="O4" s="120" t="s">
        <v>406</v>
      </c>
      <c r="P4" s="120" t="s">
        <v>406</v>
      </c>
      <c r="Q4" s="121" t="s">
        <v>406</v>
      </c>
    </row>
    <row r="5" spans="1:17" ht="15.75" thickBot="1" x14ac:dyDescent="0.3">
      <c r="A5" s="122"/>
      <c r="B5" s="85"/>
      <c r="C5" s="101" t="s">
        <v>402</v>
      </c>
      <c r="D5" s="85"/>
      <c r="E5" s="85"/>
      <c r="F5" s="85"/>
      <c r="G5" s="85" t="s">
        <v>408</v>
      </c>
      <c r="H5" s="85"/>
      <c r="I5" s="123" t="s">
        <v>409</v>
      </c>
      <c r="J5" s="101" t="s">
        <v>410</v>
      </c>
      <c r="K5" s="124"/>
      <c r="L5" s="101" t="s">
        <v>410</v>
      </c>
      <c r="M5" s="125" t="s">
        <v>411</v>
      </c>
      <c r="N5" s="125" t="s">
        <v>412</v>
      </c>
      <c r="O5" s="125" t="s">
        <v>413</v>
      </c>
      <c r="P5" s="125" t="s">
        <v>413</v>
      </c>
      <c r="Q5" s="126" t="s">
        <v>413</v>
      </c>
    </row>
    <row r="6" spans="1:17" ht="15.75" thickTop="1" x14ac:dyDescent="0.25">
      <c r="A6" s="127" t="str">
        <f ca="1">IF(ISBLANK(#REF!),"",VLOOKUP(#REF!,#REF!,5,FALSE))</f>
        <v>EQUI 001</v>
      </c>
      <c r="B6" s="96" t="str">
        <f ca="1">IF(ISBLANK(#REF!),"",VLOOKUP(#REF!,#REF!,5,FALSE))</f>
        <v>STRU 047</v>
      </c>
      <c r="C6" s="96" t="str">
        <f ca="1">IF(ISBLANK(#REF!),"",VLOOKUP(#REF!,#REF!,5,FALSE))</f>
        <v/>
      </c>
      <c r="D6" s="96" t="str">
        <f ca="1">IF(ISBLANK(#REF!),IF(ISBLANK(#REF!),IF(ISBLANK(#REF!),"",VLOOKUP(#REF!,#REF!,6,FALSE)),VLOOKUP(#REF!,#REF!,FALSE)),VLOOKUP(#REF!,#REF!,6,FALSE))</f>
        <v>Alky Isostripper Htr 5-28-B-1</v>
      </c>
      <c r="E6" s="96">
        <v>1</v>
      </c>
      <c r="F6" s="96" t="s">
        <v>414</v>
      </c>
      <c r="G6" s="96"/>
      <c r="H6" s="96" t="s">
        <v>17</v>
      </c>
      <c r="I6" s="99">
        <f ca="1">IF(F6="Natural Gas",VLOOKUP(H6,#REF!,3,FALSE),IF(F6="Fuel Gas",VLOOKUP(H6,#REF!,3,FALSE),VLOOKUP(H6,#REF!,3,FALSE)))</f>
        <v>8.2352941176470587E-2</v>
      </c>
      <c r="J6" s="96" t="s">
        <v>415</v>
      </c>
      <c r="K6" s="99">
        <v>57</v>
      </c>
      <c r="L6" s="99" t="s">
        <v>416</v>
      </c>
      <c r="M6" s="99">
        <f ca="1">K6*I6</f>
        <v>4.6941176470588237</v>
      </c>
      <c r="N6" s="99"/>
      <c r="O6" s="128">
        <f t="shared" ref="O6:O17" ca="1" si="0">M6*8760/2000</f>
        <v>20.560235294117646</v>
      </c>
      <c r="P6" s="128">
        <f t="shared" ref="P6:P17" ca="1" si="1">O6</f>
        <v>20.560235294117646</v>
      </c>
      <c r="Q6" s="129">
        <f ca="1">O6</f>
        <v>20.560235294117646</v>
      </c>
    </row>
    <row r="7" spans="1:17" x14ac:dyDescent="0.25">
      <c r="A7" s="130"/>
      <c r="B7" s="59"/>
      <c r="C7" s="59"/>
      <c r="D7" s="59"/>
      <c r="E7" s="131">
        <f ca="1">E6</f>
        <v>1</v>
      </c>
      <c r="F7" s="131" t="str">
        <f ca="1">F6</f>
        <v>Natural Gas</v>
      </c>
      <c r="G7" s="59"/>
      <c r="H7" s="59" t="s">
        <v>18</v>
      </c>
      <c r="I7" s="38">
        <f ca="1">IF(F7="Natural Gas",VLOOKUP(H7,#REF!,3,FALSE),IF(F7="Fuel Gas",VLOOKUP(H7,#REF!,3,FALSE),VLOOKUP(H7,#REF!,3,FALSE)))</f>
        <v>3.7500000000000001E-6</v>
      </c>
      <c r="J7" s="59" t="s">
        <v>415</v>
      </c>
      <c r="K7" s="132">
        <f ca="1">K6</f>
        <v>57</v>
      </c>
      <c r="L7" s="132" t="s">
        <v>416</v>
      </c>
      <c r="M7" s="133">
        <f ca="1">K7*I7</f>
        <v>2.1375000000000002E-4</v>
      </c>
      <c r="N7" s="38"/>
      <c r="O7" s="132">
        <f t="shared" ca="1" si="0"/>
        <v>9.3622500000000006E-4</v>
      </c>
      <c r="P7" s="132">
        <f t="shared" ca="1" si="1"/>
        <v>9.3622500000000006E-4</v>
      </c>
      <c r="Q7" s="134">
        <f ca="1">O7</f>
        <v>9.3622500000000006E-4</v>
      </c>
    </row>
    <row r="8" spans="1:17" x14ac:dyDescent="0.25">
      <c r="A8" s="130"/>
      <c r="B8" s="59"/>
      <c r="C8" s="59"/>
      <c r="D8" s="59"/>
      <c r="E8" s="131">
        <f t="shared" ref="E8:F23" ca="1" si="2">E7</f>
        <v>1</v>
      </c>
      <c r="F8" s="131" t="str">
        <f ca="1">F7</f>
        <v>Natural Gas</v>
      </c>
      <c r="G8" s="59"/>
      <c r="H8" s="59" t="s">
        <v>19</v>
      </c>
      <c r="I8" s="38">
        <f ca="1">IF(F8="Natural Gas",VLOOKUP(H8,#REF!,3,FALSE),IF(F8="Fuel Gas",VLOOKUP(H8,#REF!,3,FALSE),VLOOKUP(H8,#REF!,3,FALSE)))</f>
        <v>9.8039215686274508E-2</v>
      </c>
      <c r="J8" s="59" t="s">
        <v>415</v>
      </c>
      <c r="K8" s="132">
        <f ca="1">K7</f>
        <v>57</v>
      </c>
      <c r="L8" s="132" t="s">
        <v>416</v>
      </c>
      <c r="M8" s="38">
        <f ca="1">K8*I8</f>
        <v>5.5882352941176467</v>
      </c>
      <c r="N8" s="38"/>
      <c r="O8" s="132">
        <f t="shared" ca="1" si="0"/>
        <v>24.476470588235294</v>
      </c>
      <c r="P8" s="132">
        <f t="shared" ca="1" si="1"/>
        <v>24.476470588235294</v>
      </c>
      <c r="Q8" s="134">
        <f ca="1">O8</f>
        <v>24.476470588235294</v>
      </c>
    </row>
    <row r="9" spans="1:17" x14ac:dyDescent="0.25">
      <c r="A9" s="130"/>
      <c r="B9" s="59"/>
      <c r="C9" s="59"/>
      <c r="D9" s="59"/>
      <c r="E9" s="131">
        <f t="shared" ca="1" si="2"/>
        <v>1</v>
      </c>
      <c r="F9" s="131" t="str">
        <f ca="1">F8</f>
        <v>Natural Gas</v>
      </c>
      <c r="G9" s="59"/>
      <c r="H9" s="59" t="s">
        <v>20</v>
      </c>
      <c r="I9" s="38">
        <f ca="1">#REF!</f>
        <v>4.8000000000000004E-3</v>
      </c>
      <c r="J9" s="59" t="s">
        <v>415</v>
      </c>
      <c r="K9" s="132">
        <f ca="1">K8</f>
        <v>57</v>
      </c>
      <c r="L9" s="132" t="s">
        <v>416</v>
      </c>
      <c r="M9" s="38">
        <f ca="1">K9*I9</f>
        <v>0.27360000000000001</v>
      </c>
      <c r="N9" s="38"/>
      <c r="O9" s="132">
        <f t="shared" ca="1" si="0"/>
        <v>1.1983679999999999</v>
      </c>
      <c r="P9" s="132">
        <f t="shared" ca="1" si="1"/>
        <v>1.1983679999999999</v>
      </c>
      <c r="Q9" s="134">
        <f ca="1">P9</f>
        <v>1.1983679999999999</v>
      </c>
    </row>
    <row r="10" spans="1:17" x14ac:dyDescent="0.25">
      <c r="A10" s="130"/>
      <c r="B10" s="59"/>
      <c r="C10" s="59"/>
      <c r="D10" s="59"/>
      <c r="E10" s="131">
        <f t="shared" ca="1" si="2"/>
        <v>1</v>
      </c>
      <c r="F10" s="131" t="str">
        <f ca="1">F9</f>
        <v>Natural Gas</v>
      </c>
      <c r="G10" s="59"/>
      <c r="H10" s="59" t="s">
        <v>21</v>
      </c>
      <c r="I10" s="38">
        <f ca="1">#REF!</f>
        <v>4.8000000000000004E-3</v>
      </c>
      <c r="J10" s="59" t="s">
        <v>415</v>
      </c>
      <c r="K10" s="132">
        <f ca="1">K9</f>
        <v>57</v>
      </c>
      <c r="L10" s="132" t="s">
        <v>416</v>
      </c>
      <c r="M10" s="38">
        <f ca="1">K10*I10</f>
        <v>0.27360000000000001</v>
      </c>
      <c r="N10" s="38"/>
      <c r="O10" s="132">
        <f t="shared" ca="1" si="0"/>
        <v>1.1983679999999999</v>
      </c>
      <c r="P10" s="132">
        <f t="shared" ca="1" si="1"/>
        <v>1.1983679999999999</v>
      </c>
      <c r="Q10" s="134">
        <f ca="1">P10</f>
        <v>1.1983679999999999</v>
      </c>
    </row>
    <row r="11" spans="1:17" x14ac:dyDescent="0.25">
      <c r="A11" s="130"/>
      <c r="B11" s="59"/>
      <c r="C11" s="59"/>
      <c r="D11" s="59"/>
      <c r="E11" s="131">
        <f t="shared" ca="1" si="2"/>
        <v>1</v>
      </c>
      <c r="F11" s="131" t="str">
        <f ca="1">F10</f>
        <v>Natural Gas</v>
      </c>
      <c r="G11" s="59"/>
      <c r="H11" s="59" t="s">
        <v>22</v>
      </c>
      <c r="I11" s="38">
        <f ca="1">#REF!</f>
        <v>4.8000000000000004E-3</v>
      </c>
      <c r="J11" s="59" t="s">
        <v>415</v>
      </c>
      <c r="K11" s="132">
        <f ca="1">K10</f>
        <v>57</v>
      </c>
      <c r="L11" s="132" t="s">
        <v>416</v>
      </c>
      <c r="M11" s="38">
        <f ca="1">K11*I11</f>
        <v>0.27360000000000001</v>
      </c>
      <c r="N11" s="38"/>
      <c r="O11" s="132">
        <f t="shared" ca="1" si="0"/>
        <v>1.1983679999999999</v>
      </c>
      <c r="P11" s="132">
        <f t="shared" ca="1" si="1"/>
        <v>1.1983679999999999</v>
      </c>
      <c r="Q11" s="134">
        <f ca="1">P11</f>
        <v>1.1983679999999999</v>
      </c>
    </row>
    <row r="12" spans="1:17" x14ac:dyDescent="0.25">
      <c r="A12" s="130"/>
      <c r="B12" s="59"/>
      <c r="C12" s="59"/>
      <c r="D12" s="59"/>
      <c r="E12" s="131">
        <f t="shared" ca="1" si="2"/>
        <v>1</v>
      </c>
      <c r="F12" s="131" t="str">
        <f t="shared" ca="1" si="2"/>
        <v>Natural Gas</v>
      </c>
      <c r="G12" s="59"/>
      <c r="H12" s="59" t="s">
        <v>23</v>
      </c>
      <c r="I12" s="38">
        <f ca="1">VLOOKUP(A6,#REF!,6,FALSE)</f>
        <v>1.44</v>
      </c>
      <c r="J12" s="59" t="s">
        <v>417</v>
      </c>
      <c r="K12" s="135" t="s">
        <v>418</v>
      </c>
      <c r="L12" s="135" t="s">
        <v>418</v>
      </c>
      <c r="M12" s="38">
        <f ca="1">I12</f>
        <v>1.44</v>
      </c>
      <c r="N12" s="38"/>
      <c r="O12" s="132">
        <f t="shared" ca="1" si="0"/>
        <v>6.3071999999999999</v>
      </c>
      <c r="P12" s="132">
        <f t="shared" ca="1" si="1"/>
        <v>6.3071999999999999</v>
      </c>
      <c r="Q12" s="134">
        <f t="shared" ref="Q12:Q17" ca="1" si="3">O12</f>
        <v>6.3071999999999999</v>
      </c>
    </row>
    <row r="13" spans="1:17" x14ac:dyDescent="0.25">
      <c r="A13" s="130"/>
      <c r="B13" s="59"/>
      <c r="C13" s="59"/>
      <c r="D13" s="59"/>
      <c r="E13" s="131">
        <f t="shared" ca="1" si="2"/>
        <v>1</v>
      </c>
      <c r="F13" s="131" t="str">
        <f t="shared" ca="1" si="2"/>
        <v>Natural Gas</v>
      </c>
      <c r="G13" s="59"/>
      <c r="H13" s="59" t="s">
        <v>24</v>
      </c>
      <c r="I13" s="38">
        <f ca="1">IF(F13="Natural Gas",VLOOKUP(H13,#REF!,3,FALSE),IF(F13="Fuel Gas",VLOOKUP(H13,#REF!,3,FALSE),VLOOKUP(H13,#REF!,3,FALSE)))</f>
        <v>5.392156862745098E-3</v>
      </c>
      <c r="J13" s="59" t="s">
        <v>415</v>
      </c>
      <c r="K13" s="132">
        <f ca="1">K11</f>
        <v>57</v>
      </c>
      <c r="L13" s="132" t="s">
        <v>416</v>
      </c>
      <c r="M13" s="38">
        <f ca="1">K13*I13</f>
        <v>0.30735294117647061</v>
      </c>
      <c r="N13" s="38"/>
      <c r="O13" s="132">
        <f t="shared" ca="1" si="0"/>
        <v>1.3462058823529413</v>
      </c>
      <c r="P13" s="132">
        <f t="shared" ca="1" si="1"/>
        <v>1.3462058823529413</v>
      </c>
      <c r="Q13" s="134">
        <f t="shared" ca="1" si="3"/>
        <v>1.3462058823529413</v>
      </c>
    </row>
    <row r="14" spans="1:17" x14ac:dyDescent="0.25">
      <c r="A14" s="130"/>
      <c r="B14" s="59"/>
      <c r="C14" s="59"/>
      <c r="D14" s="59"/>
      <c r="E14" s="131">
        <f t="shared" ca="1" si="2"/>
        <v>1</v>
      </c>
      <c r="F14" s="131" t="str">
        <f t="shared" ca="1" si="2"/>
        <v>Natural Gas</v>
      </c>
      <c r="G14" s="59"/>
      <c r="H14" s="59" t="s">
        <v>419</v>
      </c>
      <c r="I14" s="38">
        <f ca="1">IF(F14="Natural Gas",VLOOKUP(H14,#REF!,3,FALSE),IF(F14="Fuel Gas",VLOOKUP(H14,#REF!,3,FALSE),VLOOKUP(H14,#REF!,3,FALSE)))</f>
        <v>116.64400000000002</v>
      </c>
      <c r="J14" s="59" t="s">
        <v>415</v>
      </c>
      <c r="K14" s="132">
        <f ca="1">K13</f>
        <v>57</v>
      </c>
      <c r="L14" s="132" t="s">
        <v>416</v>
      </c>
      <c r="M14" s="38">
        <f ca="1">K14*I14</f>
        <v>6648.7080000000014</v>
      </c>
      <c r="N14" s="38"/>
      <c r="O14" s="132">
        <f t="shared" ca="1" si="0"/>
        <v>29121.341040000007</v>
      </c>
      <c r="P14" s="132">
        <f t="shared" ca="1" si="1"/>
        <v>29121.341040000007</v>
      </c>
      <c r="Q14" s="134">
        <f t="shared" ca="1" si="3"/>
        <v>29121.341040000007</v>
      </c>
    </row>
    <row r="15" spans="1:17" x14ac:dyDescent="0.25">
      <c r="A15" s="130"/>
      <c r="B15" s="59"/>
      <c r="C15" s="59"/>
      <c r="D15" s="59"/>
      <c r="E15" s="131">
        <f t="shared" ca="1" si="2"/>
        <v>1</v>
      </c>
      <c r="F15" s="131" t="str">
        <f t="shared" ca="1" si="2"/>
        <v>Natural Gas</v>
      </c>
      <c r="G15" s="59"/>
      <c r="H15" s="59" t="s">
        <v>420</v>
      </c>
      <c r="I15" s="38">
        <f ca="1">IF(F15="Natural Gas",VLOOKUP(H15,#REF!,3,FALSE),IF(F15="Fuel Gas",VLOOKUP(H15,#REF!,3,FALSE),VLOOKUP(H15,#REF!,3,FALSE)))</f>
        <v>2.2000000000000001E-3</v>
      </c>
      <c r="J15" s="59" t="s">
        <v>415</v>
      </c>
      <c r="K15" s="132">
        <f ca="1">K14</f>
        <v>57</v>
      </c>
      <c r="L15" s="132" t="s">
        <v>416</v>
      </c>
      <c r="M15" s="38">
        <f ca="1">K15*I15</f>
        <v>0.12540000000000001</v>
      </c>
      <c r="N15" s="38"/>
      <c r="O15" s="132">
        <f t="shared" ca="1" si="0"/>
        <v>0.54925200000000007</v>
      </c>
      <c r="P15" s="132">
        <f t="shared" ca="1" si="1"/>
        <v>0.54925200000000007</v>
      </c>
      <c r="Q15" s="134">
        <f t="shared" ca="1" si="3"/>
        <v>0.54925200000000007</v>
      </c>
    </row>
    <row r="16" spans="1:17" x14ac:dyDescent="0.25">
      <c r="A16" s="130"/>
      <c r="B16" s="59"/>
      <c r="C16" s="59"/>
      <c r="D16" s="59"/>
      <c r="E16" s="131">
        <f t="shared" ca="1" si="2"/>
        <v>1</v>
      </c>
      <c r="F16" s="131" t="str">
        <f t="shared" ca="1" si="2"/>
        <v>Natural Gas</v>
      </c>
      <c r="G16" s="59"/>
      <c r="H16" s="59" t="s">
        <v>27</v>
      </c>
      <c r="I16" s="38">
        <f ca="1">IF(F16="Natural Gas",VLOOKUP(H16,#REF!,3,FALSE),IF(F16="Fuel Gas",VLOOKUP(H16,#REF!,3,FALSE),VLOOKUP(H16,#REF!,3,FALSE)))</f>
        <v>2.2000000000000003E-4</v>
      </c>
      <c r="J16" s="59" t="s">
        <v>415</v>
      </c>
      <c r="K16" s="132">
        <f ca="1">K15</f>
        <v>57</v>
      </c>
      <c r="L16" s="132" t="s">
        <v>416</v>
      </c>
      <c r="M16" s="38">
        <f ca="1">K16*I16</f>
        <v>1.2540000000000003E-2</v>
      </c>
      <c r="N16" s="38"/>
      <c r="O16" s="132">
        <f t="shared" ca="1" si="0"/>
        <v>5.4925200000000014E-2</v>
      </c>
      <c r="P16" s="132">
        <f t="shared" ca="1" si="1"/>
        <v>5.4925200000000014E-2</v>
      </c>
      <c r="Q16" s="134">
        <f t="shared" ca="1" si="3"/>
        <v>5.4925200000000014E-2</v>
      </c>
    </row>
    <row r="17" spans="1:17" x14ac:dyDescent="0.25">
      <c r="A17" s="130"/>
      <c r="B17" s="59"/>
      <c r="C17" s="59"/>
      <c r="D17" s="59"/>
      <c r="E17" s="131">
        <f t="shared" ca="1" si="2"/>
        <v>1</v>
      </c>
      <c r="F17" s="131" t="str">
        <f t="shared" ca="1" si="2"/>
        <v>Natural Gas</v>
      </c>
      <c r="G17" s="59"/>
      <c r="H17" s="59" t="s">
        <v>421</v>
      </c>
      <c r="I17" s="38">
        <f ca="1">I14+25*I15+298*I16</f>
        <v>116.76456000000003</v>
      </c>
      <c r="J17" s="59" t="s">
        <v>415</v>
      </c>
      <c r="K17" s="132">
        <f ca="1">K16</f>
        <v>57</v>
      </c>
      <c r="L17" s="132" t="s">
        <v>416</v>
      </c>
      <c r="M17" s="38">
        <f ca="1">K17*I17</f>
        <v>6655.5799200000019</v>
      </c>
      <c r="N17" s="38"/>
      <c r="O17" s="132">
        <f t="shared" ca="1" si="0"/>
        <v>29151.440049600009</v>
      </c>
      <c r="P17" s="132">
        <f t="shared" ca="1" si="1"/>
        <v>29151.440049600009</v>
      </c>
      <c r="Q17" s="134">
        <f t="shared" ca="1" si="3"/>
        <v>29151.440049600009</v>
      </c>
    </row>
    <row r="18" spans="1:17" x14ac:dyDescent="0.25">
      <c r="A18" s="130"/>
      <c r="B18" s="59"/>
      <c r="C18" s="59"/>
      <c r="D18" s="59"/>
      <c r="E18" s="131">
        <f t="shared" ca="1" si="2"/>
        <v>1</v>
      </c>
      <c r="F18" s="131" t="str">
        <f t="shared" ca="1" si="2"/>
        <v>Natural Gas</v>
      </c>
      <c r="G18" s="59"/>
      <c r="H18" s="59" t="s">
        <v>29</v>
      </c>
      <c r="I18" s="38"/>
      <c r="J18" s="59"/>
      <c r="K18" s="132"/>
      <c r="L18" s="132"/>
      <c r="M18" s="136">
        <f ca="1">SUMIFS(M6:M59,R6:R59,1)-SUMIFS(M6:M59,R6:R59,1,S6:S59,1)</f>
        <v>0.11009713651470586</v>
      </c>
      <c r="N18" s="38"/>
      <c r="O18" s="132">
        <f ca="1">M18*8760/2000</f>
        <v>0.48222545793441168</v>
      </c>
      <c r="P18" s="132">
        <f ca="1">O18</f>
        <v>0.48222545793441168</v>
      </c>
      <c r="Q18" s="134">
        <f ca="1">O18</f>
        <v>0.48222545793441168</v>
      </c>
    </row>
    <row r="19" spans="1:17" ht="33.75" x14ac:dyDescent="0.25">
      <c r="A19" s="130"/>
      <c r="B19" s="59"/>
      <c r="C19" s="59"/>
      <c r="D19" s="59"/>
      <c r="E19" s="131">
        <f t="shared" ca="1" si="2"/>
        <v>1</v>
      </c>
      <c r="F19" s="131" t="str">
        <f t="shared" ca="1" si="2"/>
        <v>Natural Gas</v>
      </c>
      <c r="G19" s="59"/>
      <c r="H19" s="137" t="s">
        <v>100</v>
      </c>
      <c r="I19" s="38">
        <f ca="1">IF(F19="Natural Gas",VLOOKUP(H19,#REF!,3,FALSE),IF(F19="Fuel Gas",VLOOKUP(H19,#REF!,3,FALSE),VLOOKUP(H19,#REF!,3,FALSE)))</f>
        <v>2.3529411764705881E-8</v>
      </c>
      <c r="J19" s="59" t="s">
        <v>415</v>
      </c>
      <c r="K19" s="132">
        <f ca="1">K13</f>
        <v>57</v>
      </c>
      <c r="L19" s="132" t="s">
        <v>416</v>
      </c>
      <c r="M19" s="37">
        <f ca="1">K19*I19</f>
        <v>1.3411764705882353E-6</v>
      </c>
      <c r="N19" s="37"/>
      <c r="O19" s="132">
        <f t="shared" ref="O19:O82" ca="1" si="4">M19*8760/2000</f>
        <v>5.8743529411764703E-6</v>
      </c>
      <c r="P19" s="132">
        <f t="shared" ref="P19:P82" ca="1" si="5">O19</f>
        <v>5.8743529411764703E-6</v>
      </c>
      <c r="Q19" s="134">
        <f t="shared" ref="Q19:Q62" ca="1" si="6">O19</f>
        <v>5.8743529411764703E-6</v>
      </c>
    </row>
    <row r="20" spans="1:17" ht="33.75" x14ac:dyDescent="0.25">
      <c r="A20" s="130"/>
      <c r="B20" s="59"/>
      <c r="C20" s="59"/>
      <c r="D20" s="59"/>
      <c r="E20" s="131">
        <f t="shared" ca="1" si="2"/>
        <v>1</v>
      </c>
      <c r="F20" s="131" t="str">
        <f t="shared" ca="1" si="2"/>
        <v>Natural Gas</v>
      </c>
      <c r="G20" s="59"/>
      <c r="H20" s="137" t="s">
        <v>31</v>
      </c>
      <c r="I20" s="38">
        <f ca="1">IF(F20="Natural Gas",VLOOKUP(H20,#REF!,3,FALSE),IF(F20="Fuel Gas",VLOOKUP(H20,#REF!,3,FALSE),VLOOKUP(H20,#REF!,3,FALSE)))</f>
        <v>1.7647058823529412E-9</v>
      </c>
      <c r="J20" s="59" t="s">
        <v>415</v>
      </c>
      <c r="K20" s="132">
        <f ca="1">K19</f>
        <v>57</v>
      </c>
      <c r="L20" s="132" t="s">
        <v>416</v>
      </c>
      <c r="M20" s="37">
        <f ca="1">K20*I20</f>
        <v>1.0058823529411765E-7</v>
      </c>
      <c r="N20" s="37"/>
      <c r="O20" s="132">
        <f t="shared" ca="1" si="4"/>
        <v>4.4057647058823532E-7</v>
      </c>
      <c r="P20" s="132">
        <f t="shared" ca="1" si="5"/>
        <v>4.4057647058823532E-7</v>
      </c>
      <c r="Q20" s="134">
        <f t="shared" ca="1" si="6"/>
        <v>4.4057647058823532E-7</v>
      </c>
    </row>
    <row r="21" spans="1:17" ht="45" x14ac:dyDescent="0.25">
      <c r="A21" s="130"/>
      <c r="B21" s="59"/>
      <c r="C21" s="59"/>
      <c r="D21" s="59"/>
      <c r="E21" s="131">
        <f t="shared" ca="1" si="2"/>
        <v>1</v>
      </c>
      <c r="F21" s="131" t="str">
        <f t="shared" ca="1" si="2"/>
        <v>Natural Gas</v>
      </c>
      <c r="G21" s="59"/>
      <c r="H21" s="137" t="s">
        <v>32</v>
      </c>
      <c r="I21" s="38">
        <f ca="1">IF(F21="Natural Gas",VLOOKUP(H21,#REF!,3,FALSE),IF(F21="Fuel Gas",VLOOKUP(H21,#REF!,3,FALSE),VLOOKUP(H21,#REF!,3,FALSE)))</f>
        <v>1.5686274509803922E-8</v>
      </c>
      <c r="J21" s="59" t="s">
        <v>415</v>
      </c>
      <c r="K21" s="132">
        <f ca="1">K20</f>
        <v>57</v>
      </c>
      <c r="L21" s="132" t="s">
        <v>416</v>
      </c>
      <c r="M21" s="37">
        <f ca="1">K21*I21</f>
        <v>8.9411764705882358E-7</v>
      </c>
      <c r="N21" s="37"/>
      <c r="O21" s="132">
        <f t="shared" ca="1" si="4"/>
        <v>3.9162352941176472E-6</v>
      </c>
      <c r="P21" s="132">
        <f t="shared" ca="1" si="5"/>
        <v>3.9162352941176472E-6</v>
      </c>
      <c r="Q21" s="134">
        <f t="shared" ca="1" si="6"/>
        <v>3.9162352941176472E-6</v>
      </c>
    </row>
    <row r="22" spans="1:17" ht="22.5" x14ac:dyDescent="0.25">
      <c r="A22" s="130"/>
      <c r="B22" s="59"/>
      <c r="C22" s="59"/>
      <c r="D22" s="59"/>
      <c r="E22" s="131">
        <f t="shared" ca="1" si="2"/>
        <v>1</v>
      </c>
      <c r="F22" s="131" t="str">
        <f t="shared" ca="1" si="2"/>
        <v>Natural Gas</v>
      </c>
      <c r="G22" s="59"/>
      <c r="H22" s="137" t="s">
        <v>33</v>
      </c>
      <c r="I22" s="38">
        <f ca="1">IF(F22="Natural Gas",VLOOKUP(H22,#REF!,3,FALSE),IF(F22="Fuel Gas",VLOOKUP(H22,#REF!,3,FALSE),VLOOKUP(H22,#REF!,3,FALSE)))</f>
        <v>2.4300000000000001E-9</v>
      </c>
      <c r="J22" s="59" t="s">
        <v>415</v>
      </c>
      <c r="K22" s="132">
        <f t="shared" ref="K22:K35" ca="1" si="7">K21</f>
        <v>57</v>
      </c>
      <c r="L22" s="132" t="s">
        <v>416</v>
      </c>
      <c r="M22" s="37">
        <f ca="1">K22*I22</f>
        <v>1.3851000000000001E-7</v>
      </c>
      <c r="N22" s="37"/>
      <c r="O22" s="132">
        <f t="shared" ca="1" si="4"/>
        <v>6.0667379999999999E-7</v>
      </c>
      <c r="P22" s="132">
        <f t="shared" ca="1" si="5"/>
        <v>6.0667379999999999E-7</v>
      </c>
      <c r="Q22" s="134">
        <f t="shared" ca="1" si="6"/>
        <v>6.0667379999999999E-7</v>
      </c>
    </row>
    <row r="23" spans="1:17" ht="22.5" x14ac:dyDescent="0.25">
      <c r="A23" s="130"/>
      <c r="B23" s="59"/>
      <c r="C23" s="59"/>
      <c r="D23" s="59"/>
      <c r="E23" s="131">
        <f t="shared" ca="1" si="2"/>
        <v>1</v>
      </c>
      <c r="F23" s="131" t="str">
        <f t="shared" ca="1" si="2"/>
        <v>Natural Gas</v>
      </c>
      <c r="G23" s="59"/>
      <c r="H23" s="137" t="s">
        <v>34</v>
      </c>
      <c r="I23" s="38">
        <f ca="1">IF(F23="Natural Gas",VLOOKUP(H23,#REF!,3,FALSE),IF(F23="Fuel Gas",VLOOKUP(H23,#REF!,3,FALSE),VLOOKUP(H23,#REF!,3,FALSE)))</f>
        <v>6.5300000000000004E-9</v>
      </c>
      <c r="J23" s="59" t="s">
        <v>415</v>
      </c>
      <c r="K23" s="132">
        <f t="shared" ca="1" si="7"/>
        <v>57</v>
      </c>
      <c r="L23" s="132" t="s">
        <v>416</v>
      </c>
      <c r="M23" s="37">
        <f ca="1">K23*I23</f>
        <v>3.7221000000000002E-7</v>
      </c>
      <c r="N23" s="37"/>
      <c r="O23" s="132">
        <f t="shared" ca="1" si="4"/>
        <v>1.6302798000000001E-6</v>
      </c>
      <c r="P23" s="132">
        <f t="shared" ca="1" si="5"/>
        <v>1.6302798000000001E-6</v>
      </c>
      <c r="Q23" s="134">
        <f t="shared" ca="1" si="6"/>
        <v>1.6302798000000001E-6</v>
      </c>
    </row>
    <row r="24" spans="1:17" x14ac:dyDescent="0.25">
      <c r="A24" s="130"/>
      <c r="B24" s="59"/>
      <c r="C24" s="59"/>
      <c r="D24" s="59"/>
      <c r="E24" s="131">
        <f t="shared" ref="E24:F39" ca="1" si="8">E23</f>
        <v>1</v>
      </c>
      <c r="F24" s="131" t="str">
        <f t="shared" ca="1" si="8"/>
        <v>Natural Gas</v>
      </c>
      <c r="G24" s="59"/>
      <c r="H24" s="137" t="s">
        <v>35</v>
      </c>
      <c r="I24" s="38">
        <f ca="1">IF(F24="Natural Gas",VLOOKUP(H24,#REF!,3,FALSE),IF(F24="Fuel Gas",VLOOKUP(H24,#REF!,3,FALSE),VLOOKUP(H24,#REF!,3,FALSE)))</f>
        <v>4.73E-9</v>
      </c>
      <c r="J24" s="59" t="s">
        <v>415</v>
      </c>
      <c r="K24" s="132">
        <f t="shared" ca="1" si="7"/>
        <v>57</v>
      </c>
      <c r="L24" s="132" t="s">
        <v>416</v>
      </c>
      <c r="M24" s="37">
        <f ca="1">K24*I24</f>
        <v>2.6960999999999999E-7</v>
      </c>
      <c r="N24" s="37"/>
      <c r="O24" s="132">
        <f t="shared" ca="1" si="4"/>
        <v>1.1808917999999999E-6</v>
      </c>
      <c r="P24" s="132">
        <f t="shared" ca="1" si="5"/>
        <v>1.1808917999999999E-6</v>
      </c>
      <c r="Q24" s="134">
        <f t="shared" ca="1" si="6"/>
        <v>1.1808917999999999E-6</v>
      </c>
    </row>
    <row r="25" spans="1:17" ht="22.5" x14ac:dyDescent="0.25">
      <c r="A25" s="130"/>
      <c r="B25" s="59"/>
      <c r="C25" s="59"/>
      <c r="D25" s="59"/>
      <c r="E25" s="131">
        <f t="shared" ca="1" si="8"/>
        <v>1</v>
      </c>
      <c r="F25" s="131" t="str">
        <f t="shared" ca="1" si="8"/>
        <v>Natural Gas</v>
      </c>
      <c r="G25" s="59"/>
      <c r="H25" s="137" t="s">
        <v>36</v>
      </c>
      <c r="I25" s="38">
        <f ca="1">IF(F25="Natural Gas",VLOOKUP(H25,#REF!,3,FALSE),IF(F25="Fuel Gas",VLOOKUP(H25,#REF!,3,FALSE),VLOOKUP(H25,#REF!,3,FALSE)))</f>
        <v>2.22E-8</v>
      </c>
      <c r="J25" s="59" t="s">
        <v>415</v>
      </c>
      <c r="K25" s="132">
        <f t="shared" ca="1" si="7"/>
        <v>57</v>
      </c>
      <c r="L25" s="132" t="s">
        <v>416</v>
      </c>
      <c r="M25" s="37">
        <f ca="1">K25*I25</f>
        <v>1.2654E-6</v>
      </c>
      <c r="N25" s="37"/>
      <c r="O25" s="132">
        <f t="shared" ca="1" si="4"/>
        <v>5.5424519999999994E-6</v>
      </c>
      <c r="P25" s="132">
        <f t="shared" ca="1" si="5"/>
        <v>5.5424519999999994E-6</v>
      </c>
      <c r="Q25" s="134">
        <f t="shared" ca="1" si="6"/>
        <v>5.5424519999999994E-6</v>
      </c>
    </row>
    <row r="26" spans="1:17" x14ac:dyDescent="0.25">
      <c r="A26" s="130"/>
      <c r="B26" s="59"/>
      <c r="C26" s="59"/>
      <c r="D26" s="59"/>
      <c r="E26" s="131">
        <f t="shared" ca="1" si="8"/>
        <v>1</v>
      </c>
      <c r="F26" s="131" t="str">
        <f t="shared" ca="1" si="8"/>
        <v>Natural Gas</v>
      </c>
      <c r="G26" s="59"/>
      <c r="H26" s="137" t="s">
        <v>37</v>
      </c>
      <c r="I26" s="38">
        <f ca="1">IF(F26="Natural Gas",VLOOKUP(H26,#REF!,3,FALSE),IF(F26="Fuel Gas",VLOOKUP(H26,#REF!,3,FALSE),VLOOKUP(H26,#REF!,3,FALSE)))</f>
        <v>2.0999999999999998E-6</v>
      </c>
      <c r="J26" s="59" t="s">
        <v>415</v>
      </c>
      <c r="K26" s="132">
        <f t="shared" ca="1" si="7"/>
        <v>57</v>
      </c>
      <c r="L26" s="132" t="s">
        <v>416</v>
      </c>
      <c r="M26" s="37">
        <f ca="1">K26*I26</f>
        <v>1.1969999999999998E-4</v>
      </c>
      <c r="N26" s="37"/>
      <c r="O26" s="132">
        <f t="shared" ca="1" si="4"/>
        <v>5.2428599999999989E-4</v>
      </c>
      <c r="P26" s="132">
        <f t="shared" ca="1" si="5"/>
        <v>5.2428599999999989E-4</v>
      </c>
      <c r="Q26" s="134">
        <f t="shared" ca="1" si="6"/>
        <v>5.2428599999999989E-4</v>
      </c>
    </row>
    <row r="27" spans="1:17" ht="22.5" x14ac:dyDescent="0.25">
      <c r="A27" s="130"/>
      <c r="B27" s="59"/>
      <c r="C27" s="59"/>
      <c r="D27" s="59"/>
      <c r="E27" s="131">
        <f t="shared" ca="1" si="8"/>
        <v>1</v>
      </c>
      <c r="F27" s="131" t="str">
        <f t="shared" ca="1" si="8"/>
        <v>Natural Gas</v>
      </c>
      <c r="G27" s="59"/>
      <c r="H27" s="137" t="s">
        <v>38</v>
      </c>
      <c r="I27" s="38">
        <f ca="1">IF(F27="Natural Gas",VLOOKUP(H27,#REF!,3,FALSE),IF(F27="Fuel Gas",VLOOKUP(H27,#REF!,3,FALSE),VLOOKUP(H27,#REF!,3,FALSE)))</f>
        <v>5.7399999999999998E-8</v>
      </c>
      <c r="J27" s="59" t="s">
        <v>415</v>
      </c>
      <c r="K27" s="132">
        <f ca="1">K26</f>
        <v>57</v>
      </c>
      <c r="L27" s="132" t="s">
        <v>416</v>
      </c>
      <c r="M27" s="37">
        <f ca="1">K27*I27</f>
        <v>3.2717999999999997E-6</v>
      </c>
      <c r="N27" s="37"/>
      <c r="O27" s="132">
        <f t="shared" ca="1" si="4"/>
        <v>1.4330483999999999E-5</v>
      </c>
      <c r="P27" s="132">
        <f t="shared" ca="1" si="5"/>
        <v>1.4330483999999999E-5</v>
      </c>
      <c r="Q27" s="134">
        <f t="shared" ca="1" si="6"/>
        <v>1.4330483999999999E-5</v>
      </c>
    </row>
    <row r="28" spans="1:17" ht="22.5" x14ac:dyDescent="0.25">
      <c r="A28" s="130"/>
      <c r="B28" s="59"/>
      <c r="C28" s="59"/>
      <c r="D28" s="59"/>
      <c r="E28" s="131">
        <f t="shared" ca="1" si="8"/>
        <v>1</v>
      </c>
      <c r="F28" s="131" t="str">
        <f t="shared" ca="1" si="8"/>
        <v>Natural Gas</v>
      </c>
      <c r="G28" s="59"/>
      <c r="H28" s="137" t="s">
        <v>39</v>
      </c>
      <c r="I28" s="38">
        <f ca="1">IF(F28="Natural Gas",VLOOKUP(H28,#REF!,3,FALSE),IF(F28="Fuel Gas",VLOOKUP(H28,#REF!,3,FALSE),VLOOKUP(H28,#REF!,3,FALSE)))</f>
        <v>2.6499999999999999E-8</v>
      </c>
      <c r="J28" s="59" t="s">
        <v>415</v>
      </c>
      <c r="K28" s="132">
        <f t="shared" ca="1" si="7"/>
        <v>57</v>
      </c>
      <c r="L28" s="132" t="s">
        <v>416</v>
      </c>
      <c r="M28" s="37">
        <f ca="1">K28*I28</f>
        <v>1.5105E-6</v>
      </c>
      <c r="N28" s="37"/>
      <c r="O28" s="132">
        <f t="shared" ca="1" si="4"/>
        <v>6.6159899999999991E-6</v>
      </c>
      <c r="P28" s="132">
        <f t="shared" ca="1" si="5"/>
        <v>6.6159899999999991E-6</v>
      </c>
      <c r="Q28" s="134">
        <f t="shared" ca="1" si="6"/>
        <v>6.6159899999999991E-6</v>
      </c>
    </row>
    <row r="29" spans="1:17" ht="22.5" x14ac:dyDescent="0.25">
      <c r="A29" s="130"/>
      <c r="B29" s="59"/>
      <c r="C29" s="59"/>
      <c r="D29" s="59"/>
      <c r="E29" s="131">
        <f t="shared" ca="1" si="8"/>
        <v>1</v>
      </c>
      <c r="F29" s="131" t="str">
        <f t="shared" ca="1" si="8"/>
        <v>Natural Gas</v>
      </c>
      <c r="G29" s="59"/>
      <c r="H29" s="137" t="s">
        <v>40</v>
      </c>
      <c r="I29" s="38">
        <f ca="1">IF(F29="Natural Gas",VLOOKUP(H29,#REF!,3,FALSE),IF(F29="Fuel Gas",VLOOKUP(H29,#REF!,3,FALSE),VLOOKUP(H29,#REF!,3,FALSE)))</f>
        <v>1.27E-9</v>
      </c>
      <c r="J29" s="59" t="s">
        <v>415</v>
      </c>
      <c r="K29" s="132">
        <f t="shared" ca="1" si="7"/>
        <v>57</v>
      </c>
      <c r="L29" s="132" t="s">
        <v>416</v>
      </c>
      <c r="M29" s="37">
        <f ca="1">K29*I29</f>
        <v>7.2390000000000002E-8</v>
      </c>
      <c r="N29" s="37"/>
      <c r="O29" s="132">
        <f t="shared" ca="1" si="4"/>
        <v>3.170682E-7</v>
      </c>
      <c r="P29" s="132">
        <f t="shared" ca="1" si="5"/>
        <v>3.170682E-7</v>
      </c>
      <c r="Q29" s="134">
        <f t="shared" ca="1" si="6"/>
        <v>3.170682E-7</v>
      </c>
    </row>
    <row r="30" spans="1:17" ht="22.5" x14ac:dyDescent="0.25">
      <c r="A30" s="130"/>
      <c r="B30" s="59"/>
      <c r="C30" s="59"/>
      <c r="D30" s="59"/>
      <c r="E30" s="131">
        <f t="shared" ca="1" si="8"/>
        <v>1</v>
      </c>
      <c r="F30" s="131" t="str">
        <f t="shared" ca="1" si="8"/>
        <v>Natural Gas</v>
      </c>
      <c r="G30" s="59"/>
      <c r="H30" s="137" t="s">
        <v>41</v>
      </c>
      <c r="I30" s="38">
        <f ca="1">IF(F30="Natural Gas",VLOOKUP(H30,#REF!,3,FALSE),IF(F30="Fuel Gas",VLOOKUP(H30,#REF!,3,FALSE),VLOOKUP(H30,#REF!,3,FALSE)))</f>
        <v>1.6700000000000001E-8</v>
      </c>
      <c r="J30" s="59" t="s">
        <v>415</v>
      </c>
      <c r="K30" s="132">
        <f t="shared" ca="1" si="7"/>
        <v>57</v>
      </c>
      <c r="L30" s="132" t="s">
        <v>416</v>
      </c>
      <c r="M30" s="37">
        <f ca="1">K30*I30</f>
        <v>9.5190000000000005E-7</v>
      </c>
      <c r="N30" s="37"/>
      <c r="O30" s="132">
        <f t="shared" ca="1" si="4"/>
        <v>4.1693220000000002E-6</v>
      </c>
      <c r="P30" s="132">
        <f t="shared" ca="1" si="5"/>
        <v>4.1693220000000002E-6</v>
      </c>
      <c r="Q30" s="134">
        <f t="shared" ca="1" si="6"/>
        <v>4.1693220000000002E-6</v>
      </c>
    </row>
    <row r="31" spans="1:17" x14ac:dyDescent="0.25">
      <c r="A31" s="130"/>
      <c r="B31" s="59"/>
      <c r="C31" s="59"/>
      <c r="D31" s="59"/>
      <c r="E31" s="131">
        <f t="shared" ca="1" si="8"/>
        <v>1</v>
      </c>
      <c r="F31" s="131" t="str">
        <f t="shared" ca="1" si="8"/>
        <v>Natural Gas</v>
      </c>
      <c r="G31" s="59"/>
      <c r="H31" s="137" t="s">
        <v>42</v>
      </c>
      <c r="I31" s="38">
        <f ca="1">IF(F31="Natural Gas",VLOOKUP(H31,#REF!,3,FALSE),IF(F31="Fuel Gas",VLOOKUP(H31,#REF!,3,FALSE),VLOOKUP(H31,#REF!,3,FALSE)))</f>
        <v>1.5900000000000001E-9</v>
      </c>
      <c r="J31" s="59" t="s">
        <v>415</v>
      </c>
      <c r="K31" s="132">
        <f t="shared" ca="1" si="7"/>
        <v>57</v>
      </c>
      <c r="L31" s="132" t="s">
        <v>416</v>
      </c>
      <c r="M31" s="37">
        <f ca="1">K31*I31</f>
        <v>9.0630000000000011E-8</v>
      </c>
      <c r="N31" s="37"/>
      <c r="O31" s="132">
        <f t="shared" ca="1" si="4"/>
        <v>3.9695940000000002E-7</v>
      </c>
      <c r="P31" s="132">
        <f t="shared" ca="1" si="5"/>
        <v>3.9695940000000002E-7</v>
      </c>
      <c r="Q31" s="134">
        <f t="shared" ca="1" si="6"/>
        <v>3.9695940000000002E-7</v>
      </c>
    </row>
    <row r="32" spans="1:17" ht="33.75" x14ac:dyDescent="0.25">
      <c r="A32" s="130"/>
      <c r="B32" s="59"/>
      <c r="C32" s="59"/>
      <c r="D32" s="59"/>
      <c r="E32" s="131">
        <f t="shared" ca="1" si="8"/>
        <v>1</v>
      </c>
      <c r="F32" s="131" t="str">
        <f t="shared" ca="1" si="8"/>
        <v>Natural Gas</v>
      </c>
      <c r="G32" s="59"/>
      <c r="H32" s="137" t="s">
        <v>43</v>
      </c>
      <c r="I32" s="38">
        <f ca="1">IF(F32="Natural Gas",VLOOKUP(H32,#REF!,3,FALSE),IF(F32="Fuel Gas",VLOOKUP(H32,#REF!,3,FALSE),VLOOKUP(H32,#REF!,3,FALSE)))</f>
        <v>1.2E-9</v>
      </c>
      <c r="J32" s="59" t="s">
        <v>415</v>
      </c>
      <c r="K32" s="132">
        <f t="shared" ca="1" si="7"/>
        <v>57</v>
      </c>
      <c r="L32" s="132" t="s">
        <v>416</v>
      </c>
      <c r="M32" s="37">
        <f ca="1">K32*I32</f>
        <v>6.8400000000000004E-8</v>
      </c>
      <c r="N32" s="37"/>
      <c r="O32" s="132">
        <f t="shared" ca="1" si="4"/>
        <v>2.99592E-7</v>
      </c>
      <c r="P32" s="132">
        <f t="shared" ca="1" si="5"/>
        <v>2.99592E-7</v>
      </c>
      <c r="Q32" s="134">
        <f t="shared" ca="1" si="6"/>
        <v>2.99592E-7</v>
      </c>
    </row>
    <row r="33" spans="1:17" ht="22.5" x14ac:dyDescent="0.25">
      <c r="A33" s="130"/>
      <c r="B33" s="59"/>
      <c r="C33" s="59"/>
      <c r="D33" s="59"/>
      <c r="E33" s="131">
        <f t="shared" ca="1" si="8"/>
        <v>1</v>
      </c>
      <c r="F33" s="131" t="str">
        <f t="shared" ca="1" si="8"/>
        <v>Natural Gas</v>
      </c>
      <c r="G33" s="59"/>
      <c r="H33" s="137" t="s">
        <v>44</v>
      </c>
      <c r="I33" s="38">
        <f ca="1">IF(F33="Natural Gas",VLOOKUP(H33,#REF!,3,FALSE),IF(F33="Fuel Gas",VLOOKUP(H33,#REF!,3,FALSE),VLOOKUP(H33,#REF!,3,FALSE)))</f>
        <v>1.176470588235294E-6</v>
      </c>
      <c r="J33" s="59" t="s">
        <v>415</v>
      </c>
      <c r="K33" s="132">
        <f ca="1">K32</f>
        <v>57</v>
      </c>
      <c r="L33" s="132" t="s">
        <v>416</v>
      </c>
      <c r="M33" s="37">
        <f ca="1">K33*I33</f>
        <v>6.7058823529411759E-5</v>
      </c>
      <c r="N33" s="37"/>
      <c r="O33" s="132">
        <f t="shared" ca="1" si="4"/>
        <v>2.9371764705882355E-4</v>
      </c>
      <c r="P33" s="132">
        <f t="shared" ca="1" si="5"/>
        <v>2.9371764705882355E-4</v>
      </c>
      <c r="Q33" s="134">
        <f t="shared" ca="1" si="6"/>
        <v>2.9371764705882355E-4</v>
      </c>
    </row>
    <row r="34" spans="1:17" ht="22.5" x14ac:dyDescent="0.25">
      <c r="A34" s="130"/>
      <c r="B34" s="59"/>
      <c r="C34" s="59"/>
      <c r="D34" s="59"/>
      <c r="E34" s="131">
        <f t="shared" ca="1" si="8"/>
        <v>1</v>
      </c>
      <c r="F34" s="131" t="str">
        <f t="shared" ca="1" si="8"/>
        <v>Natural Gas</v>
      </c>
      <c r="G34" s="59"/>
      <c r="H34" s="137" t="s">
        <v>45</v>
      </c>
      <c r="I34" s="38">
        <f ca="1">IF(F34="Natural Gas",VLOOKUP(H34,#REF!,3,FALSE),IF(F34="Fuel Gas",VLOOKUP(H34,#REF!,3,FALSE),VLOOKUP(H34,#REF!,3,FALSE)))</f>
        <v>2.8999999999999999E-9</v>
      </c>
      <c r="J34" s="59" t="s">
        <v>415</v>
      </c>
      <c r="K34" s="132">
        <f t="shared" ca="1" si="7"/>
        <v>57</v>
      </c>
      <c r="L34" s="132" t="s">
        <v>416</v>
      </c>
      <c r="M34" s="37">
        <f ca="1">K34*I34</f>
        <v>1.653E-7</v>
      </c>
      <c r="N34" s="37"/>
      <c r="O34" s="132">
        <f t="shared" ca="1" si="4"/>
        <v>7.2401400000000004E-7</v>
      </c>
      <c r="P34" s="132">
        <f t="shared" ca="1" si="5"/>
        <v>7.2401400000000004E-7</v>
      </c>
      <c r="Q34" s="134">
        <f t="shared" ca="1" si="6"/>
        <v>7.2401400000000004E-7</v>
      </c>
    </row>
    <row r="35" spans="1:17" x14ac:dyDescent="0.25">
      <c r="A35" s="130"/>
      <c r="B35" s="59"/>
      <c r="C35" s="59"/>
      <c r="D35" s="59"/>
      <c r="E35" s="131">
        <f t="shared" ca="1" si="8"/>
        <v>1</v>
      </c>
      <c r="F35" s="131" t="str">
        <f t="shared" ca="1" si="8"/>
        <v>Natural Gas</v>
      </c>
      <c r="G35" s="59"/>
      <c r="H35" s="137" t="s">
        <v>46</v>
      </c>
      <c r="I35" s="38">
        <f ca="1">IF(F35="Natural Gas",VLOOKUP(H35,#REF!,3,FALSE),IF(F35="Fuel Gas",VLOOKUP(H35,#REF!,3,FALSE),VLOOKUP(H35,#REF!,3,FALSE)))</f>
        <v>2.7000000000000002E-9</v>
      </c>
      <c r="J35" s="59" t="s">
        <v>415</v>
      </c>
      <c r="K35" s="132">
        <f t="shared" ca="1" si="7"/>
        <v>57</v>
      </c>
      <c r="L35" s="132" t="s">
        <v>416</v>
      </c>
      <c r="M35" s="37">
        <f ca="1">K35*I35</f>
        <v>1.5390000000000002E-7</v>
      </c>
      <c r="N35" s="37"/>
      <c r="O35" s="132">
        <f t="shared" ca="1" si="4"/>
        <v>6.7408200000000007E-7</v>
      </c>
      <c r="P35" s="132">
        <f t="shared" ca="1" si="5"/>
        <v>6.7408200000000007E-7</v>
      </c>
      <c r="Q35" s="134">
        <f t="shared" ca="1" si="6"/>
        <v>6.7408200000000007E-7</v>
      </c>
    </row>
    <row r="36" spans="1:17" ht="22.5" x14ac:dyDescent="0.25">
      <c r="A36" s="130"/>
      <c r="B36" s="59"/>
      <c r="C36" s="59"/>
      <c r="D36" s="59"/>
      <c r="E36" s="131">
        <f t="shared" ca="1" si="8"/>
        <v>1</v>
      </c>
      <c r="F36" s="131" t="str">
        <f t="shared" ca="1" si="8"/>
        <v>Natural Gas</v>
      </c>
      <c r="G36" s="59"/>
      <c r="H36" s="137" t="s">
        <v>47</v>
      </c>
      <c r="I36" s="38">
        <f ca="1">IF(F36="Natural Gas",VLOOKUP(H36,#REF!,3,FALSE),IF(F36="Fuel Gas",VLOOKUP(H36,#REF!,3,FALSE),VLOOKUP(H36,#REF!,3,FALSE)))</f>
        <v>7.3999999999999996E-5</v>
      </c>
      <c r="J36" s="59" t="s">
        <v>415</v>
      </c>
      <c r="K36" s="132">
        <f ca="1">K34</f>
        <v>57</v>
      </c>
      <c r="L36" s="132" t="s">
        <v>416</v>
      </c>
      <c r="M36" s="37">
        <f ca="1">K36*I36</f>
        <v>4.2179999999999995E-3</v>
      </c>
      <c r="N36" s="37"/>
      <c r="O36" s="132">
        <f t="shared" ca="1" si="4"/>
        <v>1.8474839999999996E-2</v>
      </c>
      <c r="P36" s="132">
        <f t="shared" ca="1" si="5"/>
        <v>1.8474839999999996E-2</v>
      </c>
      <c r="Q36" s="134">
        <f t="shared" ca="1" si="6"/>
        <v>1.8474839999999996E-2</v>
      </c>
    </row>
    <row r="37" spans="1:17" x14ac:dyDescent="0.25">
      <c r="A37" s="130"/>
      <c r="B37" s="59"/>
      <c r="C37" s="59"/>
      <c r="D37" s="59"/>
      <c r="E37" s="131">
        <f t="shared" ca="1" si="8"/>
        <v>1</v>
      </c>
      <c r="F37" s="131" t="str">
        <f t="shared" ca="1" si="8"/>
        <v>Natural Gas</v>
      </c>
      <c r="G37" s="59"/>
      <c r="H37" s="137" t="s">
        <v>48</v>
      </c>
      <c r="I37" s="38">
        <f ca="1">IF(F37="Natural Gas",VLOOKUP(H37,#REF!,3,FALSE),IF(F37="Fuel Gas",VLOOKUP(H37,#REF!,3,FALSE),VLOOKUP(H37,#REF!,3,FALSE)))</f>
        <v>1.7647058823529412E-3</v>
      </c>
      <c r="J37" s="59" t="s">
        <v>415</v>
      </c>
      <c r="K37" s="132">
        <f t="shared" ref="K37:K58" ca="1" si="9">K35</f>
        <v>57</v>
      </c>
      <c r="L37" s="132" t="s">
        <v>416</v>
      </c>
      <c r="M37" s="37">
        <f ca="1">K37*I37</f>
        <v>0.10058823529411764</v>
      </c>
      <c r="N37" s="37"/>
      <c r="O37" s="132">
        <f t="shared" ca="1" si="4"/>
        <v>0.44057647058823529</v>
      </c>
      <c r="P37" s="132">
        <f t="shared" ca="1" si="5"/>
        <v>0.44057647058823529</v>
      </c>
      <c r="Q37" s="134">
        <f t="shared" ca="1" si="6"/>
        <v>0.44057647058823529</v>
      </c>
    </row>
    <row r="38" spans="1:17" ht="33.75" x14ac:dyDescent="0.25">
      <c r="A38" s="130"/>
      <c r="B38" s="59"/>
      <c r="C38" s="59"/>
      <c r="D38" s="59"/>
      <c r="E38" s="131">
        <f t="shared" ca="1" si="8"/>
        <v>1</v>
      </c>
      <c r="F38" s="131" t="str">
        <f t="shared" ca="1" si="8"/>
        <v>Natural Gas</v>
      </c>
      <c r="G38" s="59"/>
      <c r="H38" s="137" t="s">
        <v>49</v>
      </c>
      <c r="I38" s="38">
        <f ca="1">IF(F38="Natural Gas",VLOOKUP(H38,#REF!,3,FALSE),IF(F38="Fuel Gas",VLOOKUP(H38,#REF!,3,FALSE),VLOOKUP(H38,#REF!,3,FALSE)))</f>
        <v>7.0599999999999997E-8</v>
      </c>
      <c r="J38" s="59" t="s">
        <v>415</v>
      </c>
      <c r="K38" s="132">
        <f t="shared" ca="1" si="9"/>
        <v>57</v>
      </c>
      <c r="L38" s="132" t="s">
        <v>416</v>
      </c>
      <c r="M38" s="37">
        <f ca="1">K38*I38</f>
        <v>4.0241999999999995E-6</v>
      </c>
      <c r="N38" s="37"/>
      <c r="O38" s="132">
        <f t="shared" ca="1" si="4"/>
        <v>1.7625995999999999E-5</v>
      </c>
      <c r="P38" s="132">
        <f t="shared" ca="1" si="5"/>
        <v>1.7625995999999999E-5</v>
      </c>
      <c r="Q38" s="134">
        <f t="shared" ca="1" si="6"/>
        <v>1.7625995999999999E-5</v>
      </c>
    </row>
    <row r="39" spans="1:17" ht="22.5" x14ac:dyDescent="0.25">
      <c r="A39" s="130"/>
      <c r="B39" s="59"/>
      <c r="C39" s="59"/>
      <c r="D39" s="59"/>
      <c r="E39" s="131">
        <f t="shared" ca="1" si="8"/>
        <v>1</v>
      </c>
      <c r="F39" s="131" t="str">
        <f t="shared" ca="1" si="8"/>
        <v>Natural Gas</v>
      </c>
      <c r="G39" s="59"/>
      <c r="H39" s="137" t="s">
        <v>50</v>
      </c>
      <c r="I39" s="38">
        <f ca="1">IF(F39="Natural Gas",VLOOKUP(H39,#REF!,3,FALSE),IF(F39="Fuel Gas",VLOOKUP(H39,#REF!,3,FALSE),VLOOKUP(H39,#REF!,3,FALSE)))</f>
        <v>5.9803921568627444E-7</v>
      </c>
      <c r="J39" s="59" t="s">
        <v>415</v>
      </c>
      <c r="K39" s="132">
        <f t="shared" ca="1" si="9"/>
        <v>57</v>
      </c>
      <c r="L39" s="132" t="s">
        <v>416</v>
      </c>
      <c r="M39" s="37">
        <f ca="1">K39*I39</f>
        <v>3.4088235294117641E-5</v>
      </c>
      <c r="N39" s="37"/>
      <c r="O39" s="132">
        <f t="shared" ca="1" si="4"/>
        <v>1.4930647058823527E-4</v>
      </c>
      <c r="P39" s="132">
        <f t="shared" ca="1" si="5"/>
        <v>1.4930647058823527E-4</v>
      </c>
      <c r="Q39" s="134">
        <f t="shared" ca="1" si="6"/>
        <v>1.4930647058823527E-4</v>
      </c>
    </row>
    <row r="40" spans="1:17" ht="22.5" x14ac:dyDescent="0.25">
      <c r="A40" s="130"/>
      <c r="B40" s="59"/>
      <c r="C40" s="59"/>
      <c r="D40" s="59"/>
      <c r="E40" s="131">
        <f t="shared" ref="E40:F55" ca="1" si="10">E39</f>
        <v>1</v>
      </c>
      <c r="F40" s="131" t="str">
        <f t="shared" ca="1" si="10"/>
        <v>Natural Gas</v>
      </c>
      <c r="G40" s="59"/>
      <c r="H40" s="137" t="s">
        <v>51</v>
      </c>
      <c r="I40" s="38">
        <f ca="1">IF(F40="Natural Gas",VLOOKUP(H40,#REF!,3,FALSE),IF(F40="Fuel Gas",VLOOKUP(H40,#REF!,3,FALSE),VLOOKUP(H40,#REF!,3,FALSE)))</f>
        <v>1.6666666666666667E-8</v>
      </c>
      <c r="J40" s="59" t="s">
        <v>415</v>
      </c>
      <c r="K40" s="132">
        <f t="shared" ca="1" si="9"/>
        <v>57</v>
      </c>
      <c r="L40" s="132" t="s">
        <v>416</v>
      </c>
      <c r="M40" s="37">
        <f ca="1">K40*I40</f>
        <v>9.5000000000000001E-7</v>
      </c>
      <c r="N40" s="37"/>
      <c r="O40" s="132">
        <f t="shared" ca="1" si="4"/>
        <v>4.1609999999999996E-6</v>
      </c>
      <c r="P40" s="132">
        <f t="shared" ca="1" si="5"/>
        <v>4.1609999999999996E-6</v>
      </c>
      <c r="Q40" s="134">
        <f t="shared" ca="1" si="6"/>
        <v>4.1609999999999996E-6</v>
      </c>
    </row>
    <row r="41" spans="1:17" x14ac:dyDescent="0.25">
      <c r="A41" s="130"/>
      <c r="B41" s="59"/>
      <c r="C41" s="59"/>
      <c r="D41" s="59"/>
      <c r="E41" s="131">
        <f t="shared" ca="1" si="10"/>
        <v>1</v>
      </c>
      <c r="F41" s="131" t="str">
        <f t="shared" ca="1" si="10"/>
        <v>Natural Gas</v>
      </c>
      <c r="G41" s="59"/>
      <c r="H41" s="137" t="s">
        <v>52</v>
      </c>
      <c r="I41" s="38">
        <f ca="1">IF(F41="Natural Gas",VLOOKUP(H41,#REF!,3,FALSE),IF(F41="Fuel Gas",VLOOKUP(H41,#REF!,3,FALSE),VLOOKUP(H41,#REF!,3,FALSE)))</f>
        <v>4.9019607843137263E-9</v>
      </c>
      <c r="J41" s="59" t="s">
        <v>415</v>
      </c>
      <c r="K41" s="132">
        <f t="shared" ca="1" si="9"/>
        <v>57</v>
      </c>
      <c r="L41" s="132" t="s">
        <v>416</v>
      </c>
      <c r="M41" s="37">
        <f ca="1">K41*I41</f>
        <v>2.794117647058824E-7</v>
      </c>
      <c r="N41" s="37"/>
      <c r="O41" s="132">
        <f t="shared" ca="1" si="4"/>
        <v>1.2238235294117649E-6</v>
      </c>
      <c r="P41" s="132">
        <f t="shared" ca="1" si="5"/>
        <v>1.2238235294117649E-6</v>
      </c>
      <c r="Q41" s="134">
        <f t="shared" ca="1" si="6"/>
        <v>1.2238235294117649E-6</v>
      </c>
    </row>
    <row r="42" spans="1:17" x14ac:dyDescent="0.25">
      <c r="A42" s="130"/>
      <c r="B42" s="59"/>
      <c r="C42" s="59"/>
      <c r="D42" s="59"/>
      <c r="E42" s="131">
        <f t="shared" ca="1" si="10"/>
        <v>1</v>
      </c>
      <c r="F42" s="131" t="str">
        <f t="shared" ca="1" si="10"/>
        <v>Natural Gas</v>
      </c>
      <c r="G42" s="59"/>
      <c r="H42" s="137" t="s">
        <v>53</v>
      </c>
      <c r="I42" s="38">
        <f ca="1">IF(F42="Natural Gas",VLOOKUP(H42,#REF!,3,FALSE),IF(F42="Fuel Gas",VLOOKUP(H42,#REF!,3,FALSE),VLOOKUP(H42,#REF!,3,FALSE)))</f>
        <v>3.3333333333333333E-6</v>
      </c>
      <c r="J42" s="59" t="s">
        <v>415</v>
      </c>
      <c r="K42" s="132">
        <f t="shared" ca="1" si="9"/>
        <v>57</v>
      </c>
      <c r="L42" s="132" t="s">
        <v>416</v>
      </c>
      <c r="M42" s="37">
        <f ca="1">K42*I42</f>
        <v>1.9000000000000001E-4</v>
      </c>
      <c r="N42" s="37"/>
      <c r="O42" s="132">
        <f t="shared" ca="1" si="4"/>
        <v>8.3220000000000006E-4</v>
      </c>
      <c r="P42" s="132">
        <f t="shared" ca="1" si="5"/>
        <v>8.3220000000000006E-4</v>
      </c>
      <c r="Q42" s="134">
        <f t="shared" ca="1" si="6"/>
        <v>8.3220000000000006E-4</v>
      </c>
    </row>
    <row r="43" spans="1:17" x14ac:dyDescent="0.25">
      <c r="A43" s="130"/>
      <c r="B43" s="59"/>
      <c r="C43" s="59"/>
      <c r="D43" s="59"/>
      <c r="E43" s="131">
        <f t="shared" ca="1" si="10"/>
        <v>1</v>
      </c>
      <c r="F43" s="131" t="str">
        <f t="shared" ca="1" si="10"/>
        <v>Natural Gas</v>
      </c>
      <c r="G43" s="59"/>
      <c r="H43" s="137" t="s">
        <v>54</v>
      </c>
      <c r="I43" s="38">
        <f ca="1">IF(F43="Natural Gas",VLOOKUP(H43,#REF!,3,FALSE),IF(F43="Fuel Gas",VLOOKUP(H43,#REF!,3,FALSE),VLOOKUP(H43,#REF!,3,FALSE)))</f>
        <v>1.9607843137254904E-7</v>
      </c>
      <c r="J43" s="59" t="s">
        <v>415</v>
      </c>
      <c r="K43" s="132">
        <f t="shared" ca="1" si="9"/>
        <v>57</v>
      </c>
      <c r="L43" s="132" t="s">
        <v>416</v>
      </c>
      <c r="M43" s="37">
        <f ca="1">K43*I43</f>
        <v>1.1176470588235295E-5</v>
      </c>
      <c r="N43" s="37"/>
      <c r="O43" s="132">
        <f t="shared" ca="1" si="4"/>
        <v>4.8952941176470589E-5</v>
      </c>
      <c r="P43" s="132">
        <f t="shared" ca="1" si="5"/>
        <v>4.8952941176470589E-5</v>
      </c>
      <c r="Q43" s="134">
        <f t="shared" ca="1" si="6"/>
        <v>4.8952941176470589E-5</v>
      </c>
    </row>
    <row r="44" spans="1:17" x14ac:dyDescent="0.25">
      <c r="A44" s="130"/>
      <c r="B44" s="59"/>
      <c r="C44" s="59"/>
      <c r="D44" s="59"/>
      <c r="E44" s="131">
        <f t="shared" ca="1" si="10"/>
        <v>1</v>
      </c>
      <c r="F44" s="131" t="str">
        <f t="shared" ca="1" si="10"/>
        <v>Natural Gas</v>
      </c>
      <c r="G44" s="59"/>
      <c r="H44" s="137" t="s">
        <v>55</v>
      </c>
      <c r="I44" s="38">
        <f ca="1">IF(F44="Natural Gas",VLOOKUP(H44,#REF!,3,FALSE),IF(F44="Fuel Gas",VLOOKUP(H44,#REF!,3,FALSE),VLOOKUP(H44,#REF!,3,FALSE)))</f>
        <v>1.3E-7</v>
      </c>
      <c r="J44" s="59" t="s">
        <v>415</v>
      </c>
      <c r="K44" s="132">
        <f t="shared" ca="1" si="9"/>
        <v>57</v>
      </c>
      <c r="L44" s="132" t="s">
        <v>416</v>
      </c>
      <c r="M44" s="37">
        <f ca="1">K44*I44</f>
        <v>7.4100000000000002E-6</v>
      </c>
      <c r="N44" s="37"/>
      <c r="O44" s="132">
        <f t="shared" ca="1" si="4"/>
        <v>3.2455800000000002E-5</v>
      </c>
      <c r="P44" s="132">
        <f t="shared" ca="1" si="5"/>
        <v>3.2455800000000002E-5</v>
      </c>
      <c r="Q44" s="134">
        <f t="shared" ca="1" si="6"/>
        <v>3.2455800000000002E-5</v>
      </c>
    </row>
    <row r="45" spans="1:17" x14ac:dyDescent="0.25">
      <c r="A45" s="130"/>
      <c r="B45" s="59"/>
      <c r="C45" s="59"/>
      <c r="D45" s="59"/>
      <c r="E45" s="131">
        <f t="shared" ca="1" si="10"/>
        <v>1</v>
      </c>
      <c r="F45" s="131" t="str">
        <f t="shared" ca="1" si="10"/>
        <v>Natural Gas</v>
      </c>
      <c r="G45" s="59"/>
      <c r="H45" s="137" t="s">
        <v>56</v>
      </c>
      <c r="I45" s="38">
        <f ca="1">IF(F45="Natural Gas",VLOOKUP(H45,#REF!,3,FALSE),IF(F45="Fuel Gas",VLOOKUP(H45,#REF!,3,FALSE),VLOOKUP(H45,#REF!,3,FALSE)))</f>
        <v>1.0784313725490197E-6</v>
      </c>
      <c r="J45" s="59" t="s">
        <v>415</v>
      </c>
      <c r="K45" s="132">
        <f t="shared" ca="1" si="9"/>
        <v>57</v>
      </c>
      <c r="L45" s="132" t="s">
        <v>416</v>
      </c>
      <c r="M45" s="37">
        <f ca="1">K45*I45</f>
        <v>6.1470588235294126E-5</v>
      </c>
      <c r="N45" s="37"/>
      <c r="O45" s="132">
        <f t="shared" ca="1" si="4"/>
        <v>2.6924117647058828E-4</v>
      </c>
      <c r="P45" s="132">
        <f t="shared" ca="1" si="5"/>
        <v>2.6924117647058828E-4</v>
      </c>
      <c r="Q45" s="134">
        <f t="shared" ca="1" si="6"/>
        <v>2.6924117647058828E-4</v>
      </c>
    </row>
    <row r="46" spans="1:17" x14ac:dyDescent="0.25">
      <c r="A46" s="130"/>
      <c r="B46" s="59"/>
      <c r="C46" s="59"/>
      <c r="D46" s="59"/>
      <c r="E46" s="131">
        <f t="shared" ca="1" si="10"/>
        <v>1</v>
      </c>
      <c r="F46" s="131" t="str">
        <f t="shared" ca="1" si="10"/>
        <v>Natural Gas</v>
      </c>
      <c r="G46" s="59"/>
      <c r="H46" s="137" t="s">
        <v>57</v>
      </c>
      <c r="I46" s="38">
        <f ca="1">IF(F46="Natural Gas",VLOOKUP(H46,#REF!,3,FALSE),IF(F46="Fuel Gas",VLOOKUP(H46,#REF!,3,FALSE),VLOOKUP(H46,#REF!,3,FALSE)))</f>
        <v>1.3725490196078432E-6</v>
      </c>
      <c r="J46" s="59" t="s">
        <v>415</v>
      </c>
      <c r="K46" s="132">
        <f t="shared" ca="1" si="9"/>
        <v>57</v>
      </c>
      <c r="L46" s="132" t="s">
        <v>416</v>
      </c>
      <c r="M46" s="37">
        <f ca="1">K46*I46</f>
        <v>7.8235294117647066E-5</v>
      </c>
      <c r="N46" s="37"/>
      <c r="O46" s="132">
        <f t="shared" ca="1" si="4"/>
        <v>3.4267058823529418E-4</v>
      </c>
      <c r="P46" s="132">
        <f t="shared" ca="1" si="5"/>
        <v>3.4267058823529418E-4</v>
      </c>
      <c r="Q46" s="134">
        <f t="shared" ca="1" si="6"/>
        <v>3.4267058823529418E-4</v>
      </c>
    </row>
    <row r="47" spans="1:17" x14ac:dyDescent="0.25">
      <c r="A47" s="130"/>
      <c r="B47" s="59"/>
      <c r="C47" s="59"/>
      <c r="D47" s="59"/>
      <c r="E47" s="131">
        <f t="shared" ca="1" si="10"/>
        <v>1</v>
      </c>
      <c r="F47" s="131" t="str">
        <f t="shared" ca="1" si="10"/>
        <v>Natural Gas</v>
      </c>
      <c r="G47" s="59"/>
      <c r="H47" s="137" t="s">
        <v>58</v>
      </c>
      <c r="I47" s="38">
        <f ca="1">IF(F47="Natural Gas",VLOOKUP(H47,#REF!,3,FALSE),IF(F47="Fuel Gas",VLOOKUP(H47,#REF!,3,FALSE),VLOOKUP(H47,#REF!,3,FALSE)))</f>
        <v>8.2352941176470587E-8</v>
      </c>
      <c r="J47" s="59" t="s">
        <v>415</v>
      </c>
      <c r="K47" s="132">
        <f t="shared" ca="1" si="9"/>
        <v>57</v>
      </c>
      <c r="L47" s="132" t="s">
        <v>416</v>
      </c>
      <c r="M47" s="37">
        <f ca="1">K47*I47</f>
        <v>4.6941176470588237E-6</v>
      </c>
      <c r="N47" s="37"/>
      <c r="O47" s="132">
        <f t="shared" ca="1" si="4"/>
        <v>2.0560235294117645E-5</v>
      </c>
      <c r="P47" s="132">
        <f t="shared" ca="1" si="5"/>
        <v>2.0560235294117645E-5</v>
      </c>
      <c r="Q47" s="134">
        <f t="shared" ca="1" si="6"/>
        <v>2.0560235294117645E-5</v>
      </c>
    </row>
    <row r="48" spans="1:17" x14ac:dyDescent="0.25">
      <c r="A48" s="130"/>
      <c r="B48" s="59"/>
      <c r="C48" s="59"/>
      <c r="D48" s="59"/>
      <c r="E48" s="131">
        <f t="shared" ca="1" si="10"/>
        <v>1</v>
      </c>
      <c r="F48" s="131" t="str">
        <f t="shared" ca="1" si="10"/>
        <v>Natural Gas</v>
      </c>
      <c r="G48" s="59"/>
      <c r="H48" s="137" t="s">
        <v>59</v>
      </c>
      <c r="I48" s="38">
        <f ca="1">IF(F48="Natural Gas",VLOOKUP(H48,#REF!,3,FALSE),IF(F48="Fuel Gas",VLOOKUP(H48,#REF!,3,FALSE),VLOOKUP(H48,#REF!,3,FALSE)))</f>
        <v>3.7254901960784315E-7</v>
      </c>
      <c r="J48" s="59" t="s">
        <v>415</v>
      </c>
      <c r="K48" s="132">
        <f t="shared" ca="1" si="9"/>
        <v>57</v>
      </c>
      <c r="L48" s="132" t="s">
        <v>416</v>
      </c>
      <c r="M48" s="37">
        <f ca="1">K48*I48</f>
        <v>2.1235294117647059E-5</v>
      </c>
      <c r="N48" s="37"/>
      <c r="O48" s="132">
        <f t="shared" ca="1" si="4"/>
        <v>9.3010588235294125E-5</v>
      </c>
      <c r="P48" s="132">
        <f t="shared" ca="1" si="5"/>
        <v>9.3010588235294125E-5</v>
      </c>
      <c r="Q48" s="134">
        <f t="shared" ca="1" si="6"/>
        <v>9.3010588235294125E-5</v>
      </c>
    </row>
    <row r="49" spans="1:17" x14ac:dyDescent="0.25">
      <c r="A49" s="130"/>
      <c r="B49" s="59"/>
      <c r="C49" s="59"/>
      <c r="D49" s="59"/>
      <c r="E49" s="131">
        <f t="shared" ca="1" si="10"/>
        <v>1</v>
      </c>
      <c r="F49" s="131" t="str">
        <f t="shared" ca="1" si="10"/>
        <v>Natural Gas</v>
      </c>
      <c r="G49" s="59"/>
      <c r="H49" s="137" t="s">
        <v>60</v>
      </c>
      <c r="I49" s="38">
        <f ca="1">IF(F49="Natural Gas",VLOOKUP(H49,#REF!,3,FALSE),IF(F49="Fuel Gas",VLOOKUP(H49,#REF!,3,FALSE),VLOOKUP(H49,#REF!,3,FALSE)))</f>
        <v>2.5490196078431371E-7</v>
      </c>
      <c r="J49" s="59" t="s">
        <v>415</v>
      </c>
      <c r="K49" s="132">
        <f t="shared" ca="1" si="9"/>
        <v>57</v>
      </c>
      <c r="L49" s="132" t="s">
        <v>416</v>
      </c>
      <c r="M49" s="37">
        <f ca="1">K49*I49</f>
        <v>1.4529411764705882E-5</v>
      </c>
      <c r="N49" s="37"/>
      <c r="O49" s="132">
        <f t="shared" ca="1" si="4"/>
        <v>6.3638823529411768E-5</v>
      </c>
      <c r="P49" s="132">
        <f t="shared" ca="1" si="5"/>
        <v>6.3638823529411768E-5</v>
      </c>
      <c r="Q49" s="134">
        <f t="shared" ca="1" si="6"/>
        <v>6.3638823529411768E-5</v>
      </c>
    </row>
    <row r="50" spans="1:17" x14ac:dyDescent="0.25">
      <c r="A50" s="130"/>
      <c r="B50" s="59"/>
      <c r="C50" s="59"/>
      <c r="D50" s="59"/>
      <c r="E50" s="131">
        <f t="shared" ca="1" si="10"/>
        <v>1</v>
      </c>
      <c r="F50" s="131" t="str">
        <f t="shared" ca="1" si="10"/>
        <v>Natural Gas</v>
      </c>
      <c r="G50" s="59"/>
      <c r="H50" s="137" t="s">
        <v>61</v>
      </c>
      <c r="I50" s="38">
        <f ca="1">IF(F50="Natural Gas",VLOOKUP(H50,#REF!,3,FALSE),IF(F50="Fuel Gas",VLOOKUP(H50,#REF!,3,FALSE),VLOOKUP(H50,#REF!,3,FALSE)))</f>
        <v>2.0588235294117645E-6</v>
      </c>
      <c r="J50" s="59" t="s">
        <v>415</v>
      </c>
      <c r="K50" s="132">
        <f t="shared" ca="1" si="9"/>
        <v>57</v>
      </c>
      <c r="L50" s="132" t="s">
        <v>416</v>
      </c>
      <c r="M50" s="37">
        <f ca="1">K50*I50</f>
        <v>1.1735294117647058E-4</v>
      </c>
      <c r="N50" s="37"/>
      <c r="O50" s="132">
        <f t="shared" ca="1" si="4"/>
        <v>5.1400588235294114E-4</v>
      </c>
      <c r="P50" s="132">
        <f t="shared" ca="1" si="5"/>
        <v>5.1400588235294114E-4</v>
      </c>
      <c r="Q50" s="134">
        <f t="shared" ca="1" si="6"/>
        <v>5.1400588235294114E-4</v>
      </c>
    </row>
    <row r="51" spans="1:17" x14ac:dyDescent="0.25">
      <c r="A51" s="130"/>
      <c r="B51" s="59"/>
      <c r="C51" s="59"/>
      <c r="D51" s="59"/>
      <c r="E51" s="131">
        <f t="shared" ca="1" si="10"/>
        <v>1</v>
      </c>
      <c r="F51" s="131" t="str">
        <f t="shared" ca="1" si="10"/>
        <v>Natural Gas</v>
      </c>
      <c r="G51" s="59"/>
      <c r="H51" s="137" t="s">
        <v>62</v>
      </c>
      <c r="I51" s="38">
        <f ca="1">IF(F51="Natural Gas",VLOOKUP(H51,#REF!,3,FALSE),IF(F51="Fuel Gas",VLOOKUP(H51,#REF!,3,FALSE),VLOOKUP(H51,#REF!,3,FALSE)))</f>
        <v>8.8000000000000004E-7</v>
      </c>
      <c r="J51" s="59" t="s">
        <v>415</v>
      </c>
      <c r="K51" s="132">
        <f t="shared" ca="1" si="9"/>
        <v>57</v>
      </c>
      <c r="L51" s="132" t="s">
        <v>416</v>
      </c>
      <c r="M51" s="37">
        <f ca="1">K51*I51</f>
        <v>5.0160000000000001E-5</v>
      </c>
      <c r="N51" s="37"/>
      <c r="O51" s="132">
        <f t="shared" ca="1" si="4"/>
        <v>2.197008E-4</v>
      </c>
      <c r="P51" s="132">
        <f t="shared" ca="1" si="5"/>
        <v>2.197008E-4</v>
      </c>
      <c r="Q51" s="134">
        <f t="shared" ca="1" si="6"/>
        <v>2.197008E-4</v>
      </c>
    </row>
    <row r="52" spans="1:17" ht="22.5" x14ac:dyDescent="0.25">
      <c r="A52" s="130"/>
      <c r="B52" s="59"/>
      <c r="C52" s="59"/>
      <c r="D52" s="59"/>
      <c r="E52" s="131">
        <f t="shared" ca="1" si="10"/>
        <v>1</v>
      </c>
      <c r="F52" s="131" t="str">
        <f t="shared" ca="1" si="10"/>
        <v>Natural Gas</v>
      </c>
      <c r="G52" s="59"/>
      <c r="H52" s="137" t="s">
        <v>63</v>
      </c>
      <c r="I52" s="38">
        <f ca="1">IF(F52="Natural Gas",VLOOKUP(H52,#REF!,3,FALSE),IF(F52="Fuel Gas",VLOOKUP(H52,#REF!,3,FALSE),VLOOKUP(H52,#REF!,3,FALSE)))</f>
        <v>1.2E-5</v>
      </c>
      <c r="J52" s="59" t="s">
        <v>415</v>
      </c>
      <c r="K52" s="132">
        <f t="shared" ca="1" si="9"/>
        <v>57</v>
      </c>
      <c r="L52" s="132" t="s">
        <v>416</v>
      </c>
      <c r="M52" s="37">
        <f ca="1">K52*I52</f>
        <v>6.8400000000000004E-4</v>
      </c>
      <c r="N52" s="37"/>
      <c r="O52" s="132">
        <f t="shared" ca="1" si="4"/>
        <v>2.9959200000000004E-3</v>
      </c>
      <c r="P52" s="132">
        <f t="shared" ca="1" si="5"/>
        <v>2.9959200000000004E-3</v>
      </c>
      <c r="Q52" s="134">
        <f t="shared" ca="1" si="6"/>
        <v>2.9959200000000004E-3</v>
      </c>
    </row>
    <row r="53" spans="1:17" x14ac:dyDescent="0.25">
      <c r="A53" s="130"/>
      <c r="B53" s="59"/>
      <c r="C53" s="59"/>
      <c r="D53" s="59"/>
      <c r="E53" s="131">
        <f t="shared" ca="1" si="10"/>
        <v>1</v>
      </c>
      <c r="F53" s="131" t="str">
        <f t="shared" ca="1" si="10"/>
        <v>Natural Gas</v>
      </c>
      <c r="G53" s="59"/>
      <c r="H53" s="137" t="s">
        <v>64</v>
      </c>
      <c r="I53" s="38">
        <f ca="1">IF(F53="Natural Gas",VLOOKUP(H53,#REF!,3,FALSE),IF(F53="Fuel Gas",VLOOKUP(H53,#REF!,3,FALSE),VLOOKUP(H53,#REF!,3,FALSE)))</f>
        <v>1.7E-5</v>
      </c>
      <c r="J53" s="59" t="s">
        <v>415</v>
      </c>
      <c r="K53" s="132">
        <f t="shared" ca="1" si="9"/>
        <v>57</v>
      </c>
      <c r="L53" s="132" t="s">
        <v>416</v>
      </c>
      <c r="M53" s="37">
        <f ca="1">K53*I53</f>
        <v>9.6900000000000003E-4</v>
      </c>
      <c r="N53" s="37"/>
      <c r="O53" s="132">
        <f t="shared" ca="1" si="4"/>
        <v>4.2442199999999999E-3</v>
      </c>
      <c r="P53" s="132">
        <f t="shared" ca="1" si="5"/>
        <v>4.2442199999999999E-3</v>
      </c>
      <c r="Q53" s="134">
        <f t="shared" ca="1" si="6"/>
        <v>4.2442199999999999E-3</v>
      </c>
    </row>
    <row r="54" spans="1:17" x14ac:dyDescent="0.25">
      <c r="A54" s="130"/>
      <c r="B54" s="59"/>
      <c r="C54" s="59"/>
      <c r="D54" s="59"/>
      <c r="E54" s="131">
        <f t="shared" ca="1" si="10"/>
        <v>1</v>
      </c>
      <c r="F54" s="131" t="str">
        <f t="shared" ca="1" si="10"/>
        <v>Natural Gas</v>
      </c>
      <c r="G54" s="59"/>
      <c r="H54" s="137" t="s">
        <v>65</v>
      </c>
      <c r="I54" s="38">
        <f ca="1">IF(F54="Natural Gas",VLOOKUP(H54,#REF!,3,FALSE),IF(F54="Fuel Gas",VLOOKUP(H54,#REF!,3,FALSE),VLOOKUP(H54,#REF!,3,FALSE)))</f>
        <v>5.2E-7</v>
      </c>
      <c r="J54" s="59" t="s">
        <v>415</v>
      </c>
      <c r="K54" s="132">
        <f t="shared" ca="1" si="9"/>
        <v>57</v>
      </c>
      <c r="L54" s="132" t="s">
        <v>416</v>
      </c>
      <c r="M54" s="37">
        <f ca="1">K54*I54</f>
        <v>2.9640000000000001E-5</v>
      </c>
      <c r="N54" s="37"/>
      <c r="O54" s="132">
        <f t="shared" ca="1" si="4"/>
        <v>1.2982320000000001E-4</v>
      </c>
      <c r="P54" s="132">
        <f t="shared" ca="1" si="5"/>
        <v>1.2982320000000001E-4</v>
      </c>
      <c r="Q54" s="134">
        <f t="shared" ca="1" si="6"/>
        <v>1.2982320000000001E-4</v>
      </c>
    </row>
    <row r="55" spans="1:17" ht="22.5" x14ac:dyDescent="0.25">
      <c r="A55" s="130"/>
      <c r="B55" s="59"/>
      <c r="C55" s="59"/>
      <c r="D55" s="59"/>
      <c r="E55" s="131">
        <f t="shared" ca="1" si="10"/>
        <v>1</v>
      </c>
      <c r="F55" s="131" t="str">
        <f t="shared" ca="1" si="10"/>
        <v>Natural Gas</v>
      </c>
      <c r="G55" s="59"/>
      <c r="H55" s="137" t="s">
        <v>66</v>
      </c>
      <c r="I55" s="38">
        <f ca="1">IF(F55="Natural Gas",VLOOKUP(H55,#REF!,3,FALSE),IF(F55="Fuel Gas",VLOOKUP(H55,#REF!,3,FALSE),VLOOKUP(H55,#REF!,3,FALSE)))</f>
        <v>1.5999999999999999E-5</v>
      </c>
      <c r="J55" s="59" t="s">
        <v>415</v>
      </c>
      <c r="K55" s="132">
        <f t="shared" ca="1" si="9"/>
        <v>57</v>
      </c>
      <c r="L55" s="132" t="s">
        <v>416</v>
      </c>
      <c r="M55" s="37">
        <f ca="1">K55*I55</f>
        <v>9.1199999999999994E-4</v>
      </c>
      <c r="N55" s="37"/>
      <c r="O55" s="132">
        <f t="shared" ca="1" si="4"/>
        <v>3.9945600000000003E-3</v>
      </c>
      <c r="P55" s="132">
        <f t="shared" ca="1" si="5"/>
        <v>3.9945600000000003E-3</v>
      </c>
      <c r="Q55" s="134">
        <f t="shared" ca="1" si="6"/>
        <v>3.9945600000000003E-3</v>
      </c>
    </row>
    <row r="56" spans="1:17" x14ac:dyDescent="0.25">
      <c r="A56" s="130"/>
      <c r="B56" s="59"/>
      <c r="C56" s="59"/>
      <c r="D56" s="59"/>
      <c r="E56" s="131">
        <f t="shared" ref="E56:F59" ca="1" si="11">E55</f>
        <v>1</v>
      </c>
      <c r="F56" s="131" t="str">
        <f t="shared" ca="1" si="11"/>
        <v>Natural Gas</v>
      </c>
      <c r="G56" s="59"/>
      <c r="H56" s="137" t="s">
        <v>67</v>
      </c>
      <c r="I56" s="38">
        <f ca="1">IF(F56="Natural Gas",VLOOKUP(H56,#REF!,3,FALSE),IF(F56="Fuel Gas",VLOOKUP(H56,#REF!,3,FALSE),VLOOKUP(H56,#REF!,3,FALSE)))</f>
        <v>3.9999999999999998E-6</v>
      </c>
      <c r="J56" s="59" t="s">
        <v>415</v>
      </c>
      <c r="K56" s="132">
        <f t="shared" ca="1" si="9"/>
        <v>57</v>
      </c>
      <c r="L56" s="132" t="s">
        <v>416</v>
      </c>
      <c r="M56" s="37">
        <f ca="1">K56*I56</f>
        <v>2.2799999999999999E-4</v>
      </c>
      <c r="N56" s="37"/>
      <c r="O56" s="132">
        <f t="shared" ca="1" si="4"/>
        <v>9.9864000000000007E-4</v>
      </c>
      <c r="P56" s="132">
        <f t="shared" ca="1" si="5"/>
        <v>9.9864000000000007E-4</v>
      </c>
      <c r="Q56" s="134">
        <f t="shared" ca="1" si="6"/>
        <v>9.9864000000000007E-4</v>
      </c>
    </row>
    <row r="57" spans="1:17" ht="22.5" x14ac:dyDescent="0.25">
      <c r="A57" s="130"/>
      <c r="B57" s="59"/>
      <c r="C57" s="59"/>
      <c r="D57" s="59"/>
      <c r="E57" s="131">
        <f t="shared" ca="1" si="11"/>
        <v>1</v>
      </c>
      <c r="F57" s="131" t="str">
        <f t="shared" ca="1" si="11"/>
        <v>Natural Gas</v>
      </c>
      <c r="G57" s="59"/>
      <c r="H57" s="137" t="s">
        <v>68</v>
      </c>
      <c r="I57" s="38">
        <f ca="1">IF(F57="Natural Gas",VLOOKUP(H57,#REF!,3,FALSE),IF(F57="Fuel Gas",VLOOKUP(H57,#REF!,3,FALSE),VLOOKUP(H57,#REF!,3,FALSE)))</f>
        <v>6.4000000000000001E-7</v>
      </c>
      <c r="J57" s="59" t="s">
        <v>415</v>
      </c>
      <c r="K57" s="132">
        <f t="shared" ca="1" si="9"/>
        <v>57</v>
      </c>
      <c r="L57" s="132" t="s">
        <v>416</v>
      </c>
      <c r="M57" s="37">
        <f ca="1">K57*I57</f>
        <v>3.6480000000000003E-5</v>
      </c>
      <c r="N57" s="37"/>
      <c r="O57" s="132">
        <f t="shared" ca="1" si="4"/>
        <v>1.5978240000000002E-4</v>
      </c>
      <c r="P57" s="132">
        <f t="shared" ca="1" si="5"/>
        <v>1.5978240000000002E-4</v>
      </c>
      <c r="Q57" s="134">
        <f t="shared" ca="1" si="6"/>
        <v>1.5978240000000002E-4</v>
      </c>
    </row>
    <row r="58" spans="1:17" x14ac:dyDescent="0.25">
      <c r="A58" s="130"/>
      <c r="B58" s="59"/>
      <c r="C58" s="59"/>
      <c r="D58" s="59"/>
      <c r="E58" s="131">
        <f t="shared" ca="1" si="11"/>
        <v>1</v>
      </c>
      <c r="F58" s="131" t="str">
        <f t="shared" ca="1" si="11"/>
        <v>Natural Gas</v>
      </c>
      <c r="G58" s="59"/>
      <c r="H58" s="137" t="s">
        <v>69</v>
      </c>
      <c r="I58" s="38">
        <f ca="1">IF(F58="Natural Gas",VLOOKUP(H58,#REF!,3,FALSE),IF(F58="Fuel Gas",VLOOKUP(H58,#REF!,3,FALSE),VLOOKUP(H58,#REF!,3,FALSE)))</f>
        <v>2.5000000000000001E-5</v>
      </c>
      <c r="J58" s="59" t="s">
        <v>415</v>
      </c>
      <c r="K58" s="132">
        <f t="shared" ca="1" si="9"/>
        <v>57</v>
      </c>
      <c r="L58" s="132" t="s">
        <v>416</v>
      </c>
      <c r="M58" s="37">
        <f ca="1">K58*I58</f>
        <v>1.4250000000000001E-3</v>
      </c>
      <c r="N58" s="37"/>
      <c r="O58" s="132">
        <f t="shared" ca="1" si="4"/>
        <v>6.2415000000000005E-3</v>
      </c>
      <c r="P58" s="132">
        <f t="shared" ca="1" si="5"/>
        <v>6.2415000000000005E-3</v>
      </c>
      <c r="Q58" s="134">
        <f t="shared" ca="1" si="6"/>
        <v>6.2415000000000005E-3</v>
      </c>
    </row>
    <row r="59" spans="1:17" ht="15.75" thickBot="1" x14ac:dyDescent="0.3">
      <c r="A59" s="122"/>
      <c r="B59" s="85"/>
      <c r="C59" s="85"/>
      <c r="D59" s="85"/>
      <c r="E59" s="138">
        <f t="shared" ca="1" si="11"/>
        <v>1</v>
      </c>
      <c r="F59" s="138" t="str">
        <f ca="1">F51</f>
        <v>Natural Gas</v>
      </c>
      <c r="G59" s="85"/>
      <c r="H59" s="85" t="s">
        <v>70</v>
      </c>
      <c r="I59" s="104">
        <f ca="1">IF(F59="Natural Gas",VLOOKUP(H59,#REF!,3,FALSE),IF(F59="Fuel Gas",VLOOKUP(H59,#REF!,3,FALSE),VLOOKUP(H59,#REF!,3,FALSE)))</f>
        <v>8.7733823529411763E-7</v>
      </c>
      <c r="J59" s="85" t="s">
        <v>415</v>
      </c>
      <c r="K59" s="124">
        <f ca="1">K41</f>
        <v>57</v>
      </c>
      <c r="L59" s="124" t="s">
        <v>416</v>
      </c>
      <c r="M59" s="103">
        <f ca="1">K59*I59</f>
        <v>5.0008279411764707E-5</v>
      </c>
      <c r="N59" s="103"/>
      <c r="O59" s="124">
        <f t="shared" ca="1" si="4"/>
        <v>2.1903626382352941E-4</v>
      </c>
      <c r="P59" s="124">
        <f t="shared" ca="1" si="5"/>
        <v>2.1903626382352941E-4</v>
      </c>
      <c r="Q59" s="139">
        <f t="shared" ca="1" si="6"/>
        <v>2.1903626382352941E-4</v>
      </c>
    </row>
    <row r="60" spans="1:17" ht="15.75" thickTop="1" x14ac:dyDescent="0.25">
      <c r="A60" s="127" t="str">
        <f ca="1">IF(ISBLANK(#REF!),"",VLOOKUP(#REF!,#REF!,5,FALSE))</f>
        <v>EQUI 001</v>
      </c>
      <c r="B60" s="96" t="str">
        <f ca="1">IF(ISBLANK(#REF!),"",VLOOKUP(#REF!,#REF!,5,FALSE))</f>
        <v>STRU 047</v>
      </c>
      <c r="C60" s="96" t="str">
        <f ca="1">IF(ISBLANK(#REF!),"",VLOOKUP(#REF!,#REF!,5,FALSE))</f>
        <v/>
      </c>
      <c r="D60" s="96" t="str">
        <f ca="1">IF(ISBLANK(#REF!),IF(ISBLANK(#REF!),IF(ISBLANK(#REF!),"",VLOOKUP(#REF!,#REF!,6,FALSE)),VLOOKUP(#REF!,#REF!,FALSE)),VLOOKUP(#REF!,#REF!,6,FALSE))</f>
        <v>Alky Isostripper Htr 5-28-B-1</v>
      </c>
      <c r="E60" s="96">
        <v>2</v>
      </c>
      <c r="F60" s="96" t="s">
        <v>422</v>
      </c>
      <c r="G60" s="96"/>
      <c r="H60" s="96" t="s">
        <v>17</v>
      </c>
      <c r="I60" s="99">
        <f ca="1">IF(F60="Natural Gas",VLOOKUP(H60,#REF!,3,FALSE),IF(F60="Fuel Gas",VLOOKUP(H60,#REF!,3,FALSE),VLOOKUP(H60,#REF!,3,FALSE)))</f>
        <v>8.2352941176470587E-2</v>
      </c>
      <c r="J60" s="96" t="s">
        <v>415</v>
      </c>
      <c r="K60" s="99">
        <f ca="1">K59</f>
        <v>57</v>
      </c>
      <c r="L60" s="99" t="s">
        <v>416</v>
      </c>
      <c r="M60" s="99">
        <f ca="1">K60*I60</f>
        <v>4.6941176470588237</v>
      </c>
      <c r="N60" s="99"/>
      <c r="O60" s="128">
        <f t="shared" ca="1" si="4"/>
        <v>20.560235294117646</v>
      </c>
      <c r="P60" s="128">
        <f t="shared" ca="1" si="5"/>
        <v>20.560235294117646</v>
      </c>
      <c r="Q60" s="129">
        <f t="shared" ca="1" si="6"/>
        <v>20.560235294117646</v>
      </c>
    </row>
    <row r="61" spans="1:17" x14ac:dyDescent="0.25">
      <c r="A61" s="130"/>
      <c r="B61" s="59"/>
      <c r="C61" s="59"/>
      <c r="D61" s="59"/>
      <c r="E61" s="131">
        <f ca="1">E60</f>
        <v>2</v>
      </c>
      <c r="F61" s="131" t="str">
        <f ca="1">F60</f>
        <v>Fuel Gas</v>
      </c>
      <c r="G61" s="59"/>
      <c r="H61" s="59" t="s">
        <v>18</v>
      </c>
      <c r="I61" s="38">
        <f ca="1">IF(F61="Natural Gas",VLOOKUP(H61,#REF!,3,FALSE),IF(F61="Fuel Gas",VLOOKUP(H61,#REF!,3,FALSE),VLOOKUP(H61,#REF!,3,FALSE)))</f>
        <v>3.7500000000000001E-6</v>
      </c>
      <c r="J61" s="59" t="s">
        <v>415</v>
      </c>
      <c r="K61" s="132">
        <f ca="1">K60</f>
        <v>57</v>
      </c>
      <c r="L61" s="132" t="s">
        <v>416</v>
      </c>
      <c r="M61" s="140">
        <f ca="1">K61*I61</f>
        <v>2.1375000000000002E-4</v>
      </c>
      <c r="N61" s="38"/>
      <c r="O61" s="132">
        <f t="shared" ca="1" si="4"/>
        <v>9.3622500000000006E-4</v>
      </c>
      <c r="P61" s="132">
        <f t="shared" ca="1" si="5"/>
        <v>9.3622500000000006E-4</v>
      </c>
      <c r="Q61" s="134">
        <f t="shared" ca="1" si="6"/>
        <v>9.3622500000000006E-4</v>
      </c>
    </row>
    <row r="62" spans="1:17" x14ac:dyDescent="0.25">
      <c r="A62" s="130"/>
      <c r="B62" s="59"/>
      <c r="C62" s="59"/>
      <c r="D62" s="59"/>
      <c r="E62" s="131">
        <f t="shared" ref="E62:F77" ca="1" si="12">E61</f>
        <v>2</v>
      </c>
      <c r="F62" s="131" t="str">
        <f t="shared" ca="1" si="12"/>
        <v>Fuel Gas</v>
      </c>
      <c r="G62" s="59"/>
      <c r="H62" s="59" t="s">
        <v>19</v>
      </c>
      <c r="I62" s="38">
        <f ca="1">IF(F62="Natural Gas",VLOOKUP(H62,#REF!,3,FALSE),IF(F62="Fuel Gas",VLOOKUP(H62,#REF!,3,FALSE),VLOOKUP(H62,#REF!,3,FALSE)))</f>
        <v>9.8039215686274508E-2</v>
      </c>
      <c r="J62" s="59" t="s">
        <v>415</v>
      </c>
      <c r="K62" s="132">
        <f ca="1">K61</f>
        <v>57</v>
      </c>
      <c r="L62" s="132" t="s">
        <v>416</v>
      </c>
      <c r="M62" s="38">
        <f ca="1">K62*I62</f>
        <v>5.5882352941176467</v>
      </c>
      <c r="N62" s="38"/>
      <c r="O62" s="132">
        <f t="shared" ca="1" si="4"/>
        <v>24.476470588235294</v>
      </c>
      <c r="P62" s="132">
        <f t="shared" ca="1" si="5"/>
        <v>24.476470588235294</v>
      </c>
      <c r="Q62" s="134">
        <f t="shared" ca="1" si="6"/>
        <v>24.476470588235294</v>
      </c>
    </row>
    <row r="63" spans="1:17" x14ac:dyDescent="0.25">
      <c r="A63" s="130"/>
      <c r="B63" s="59"/>
      <c r="C63" s="59"/>
      <c r="D63" s="59"/>
      <c r="E63" s="131">
        <f t="shared" ca="1" si="12"/>
        <v>2</v>
      </c>
      <c r="F63" s="131" t="str">
        <f t="shared" ca="1" si="12"/>
        <v>Fuel Gas</v>
      </c>
      <c r="G63" s="59"/>
      <c r="H63" s="59" t="s">
        <v>20</v>
      </c>
      <c r="I63" s="38">
        <f ca="1">#REF!</f>
        <v>4.8000000000000004E-3</v>
      </c>
      <c r="J63" s="59" t="s">
        <v>415</v>
      </c>
      <c r="K63" s="132">
        <f ca="1">K62</f>
        <v>57</v>
      </c>
      <c r="L63" s="132" t="s">
        <v>416</v>
      </c>
      <c r="M63" s="38">
        <f ca="1">K63*I63</f>
        <v>0.27360000000000001</v>
      </c>
      <c r="N63" s="38"/>
      <c r="O63" s="132">
        <f t="shared" ca="1" si="4"/>
        <v>1.1983679999999999</v>
      </c>
      <c r="P63" s="132">
        <f t="shared" ca="1" si="5"/>
        <v>1.1983679999999999</v>
      </c>
      <c r="Q63" s="134">
        <f ca="1">P63</f>
        <v>1.1983679999999999</v>
      </c>
    </row>
    <row r="64" spans="1:17" x14ac:dyDescent="0.25">
      <c r="A64" s="130"/>
      <c r="B64" s="59"/>
      <c r="C64" s="59"/>
      <c r="D64" s="59"/>
      <c r="E64" s="131">
        <f t="shared" ca="1" si="12"/>
        <v>2</v>
      </c>
      <c r="F64" s="131" t="str">
        <f t="shared" ca="1" si="12"/>
        <v>Fuel Gas</v>
      </c>
      <c r="G64" s="59"/>
      <c r="H64" s="59" t="s">
        <v>21</v>
      </c>
      <c r="I64" s="38">
        <f ca="1">#REF!</f>
        <v>4.8000000000000004E-3</v>
      </c>
      <c r="J64" s="59" t="s">
        <v>415</v>
      </c>
      <c r="K64" s="132">
        <f ca="1">K63</f>
        <v>57</v>
      </c>
      <c r="L64" s="132" t="s">
        <v>416</v>
      </c>
      <c r="M64" s="38">
        <f ca="1">K64*I64</f>
        <v>0.27360000000000001</v>
      </c>
      <c r="N64" s="38"/>
      <c r="O64" s="132">
        <f t="shared" ca="1" si="4"/>
        <v>1.1983679999999999</v>
      </c>
      <c r="P64" s="132">
        <f t="shared" ca="1" si="5"/>
        <v>1.1983679999999999</v>
      </c>
      <c r="Q64" s="134">
        <f ca="1">P64</f>
        <v>1.1983679999999999</v>
      </c>
    </row>
    <row r="65" spans="1:17" x14ac:dyDescent="0.25">
      <c r="A65" s="130"/>
      <c r="B65" s="59"/>
      <c r="C65" s="59"/>
      <c r="D65" s="59"/>
      <c r="E65" s="131">
        <f t="shared" ca="1" si="12"/>
        <v>2</v>
      </c>
      <c r="F65" s="131" t="str">
        <f t="shared" ca="1" si="12"/>
        <v>Fuel Gas</v>
      </c>
      <c r="G65" s="59"/>
      <c r="H65" s="59" t="s">
        <v>22</v>
      </c>
      <c r="I65" s="38">
        <f ca="1">#REF!</f>
        <v>4.8000000000000004E-3</v>
      </c>
      <c r="J65" s="59" t="s">
        <v>415</v>
      </c>
      <c r="K65" s="132">
        <f ca="1">K63</f>
        <v>57</v>
      </c>
      <c r="L65" s="132" t="s">
        <v>416</v>
      </c>
      <c r="M65" s="38">
        <f ca="1">K65*I65</f>
        <v>0.27360000000000001</v>
      </c>
      <c r="N65" s="38"/>
      <c r="O65" s="132">
        <f t="shared" ca="1" si="4"/>
        <v>1.1983679999999999</v>
      </c>
      <c r="P65" s="132">
        <f t="shared" ca="1" si="5"/>
        <v>1.1983679999999999</v>
      </c>
      <c r="Q65" s="134">
        <f ca="1">P65</f>
        <v>1.1983679999999999</v>
      </c>
    </row>
    <row r="66" spans="1:17" x14ac:dyDescent="0.25">
      <c r="A66" s="130"/>
      <c r="B66" s="59"/>
      <c r="C66" s="59"/>
      <c r="D66" s="59"/>
      <c r="E66" s="131">
        <f t="shared" ca="1" si="12"/>
        <v>2</v>
      </c>
      <c r="F66" s="131" t="str">
        <f t="shared" ca="1" si="12"/>
        <v>Fuel Gas</v>
      </c>
      <c r="G66" s="59"/>
      <c r="H66" s="59" t="s">
        <v>23</v>
      </c>
      <c r="I66" s="38">
        <f ca="1">VLOOKUP(A60,#REF!,6,FALSE)</f>
        <v>1.44</v>
      </c>
      <c r="J66" s="59" t="s">
        <v>417</v>
      </c>
      <c r="K66" s="135" t="s">
        <v>418</v>
      </c>
      <c r="L66" s="135" t="s">
        <v>418</v>
      </c>
      <c r="M66" s="38">
        <f ca="1">I66</f>
        <v>1.44</v>
      </c>
      <c r="N66" s="38"/>
      <c r="O66" s="132">
        <f t="shared" ca="1" si="4"/>
        <v>6.3071999999999999</v>
      </c>
      <c r="P66" s="132">
        <f t="shared" ca="1" si="5"/>
        <v>6.3071999999999999</v>
      </c>
      <c r="Q66" s="134">
        <f t="shared" ref="Q66:Q113" ca="1" si="13">O66</f>
        <v>6.3071999999999999</v>
      </c>
    </row>
    <row r="67" spans="1:17" x14ac:dyDescent="0.25">
      <c r="A67" s="130"/>
      <c r="B67" s="59"/>
      <c r="C67" s="59"/>
      <c r="D67" s="59"/>
      <c r="E67" s="131">
        <f t="shared" ca="1" si="12"/>
        <v>2</v>
      </c>
      <c r="F67" s="131" t="str">
        <f t="shared" ca="1" si="12"/>
        <v>Fuel Gas</v>
      </c>
      <c r="G67" s="59"/>
      <c r="H67" s="59" t="s">
        <v>24</v>
      </c>
      <c r="I67" s="38">
        <f ca="1">5.5/1020</f>
        <v>5.392156862745098E-3</v>
      </c>
      <c r="J67" s="59" t="s">
        <v>415</v>
      </c>
      <c r="K67" s="132">
        <f ca="1">K65</f>
        <v>57</v>
      </c>
      <c r="L67" s="132" t="s">
        <v>416</v>
      </c>
      <c r="M67" s="38">
        <f ca="1">K67*I67</f>
        <v>0.30735294117647061</v>
      </c>
      <c r="N67" s="38"/>
      <c r="O67" s="132">
        <f t="shared" ca="1" si="4"/>
        <v>1.3462058823529413</v>
      </c>
      <c r="P67" s="132">
        <f t="shared" ca="1" si="5"/>
        <v>1.3462058823529413</v>
      </c>
      <c r="Q67" s="134">
        <f t="shared" ca="1" si="13"/>
        <v>1.3462058823529413</v>
      </c>
    </row>
    <row r="68" spans="1:17" x14ac:dyDescent="0.25">
      <c r="A68" s="130"/>
      <c r="B68" s="59"/>
      <c r="C68" s="59"/>
      <c r="D68" s="59"/>
      <c r="E68" s="131">
        <f t="shared" ca="1" si="12"/>
        <v>2</v>
      </c>
      <c r="F68" s="131" t="str">
        <f t="shared" ca="1" si="12"/>
        <v>Fuel Gas</v>
      </c>
      <c r="G68" s="59"/>
      <c r="H68" s="59" t="s">
        <v>419</v>
      </c>
      <c r="I68" s="38">
        <f ca="1">IF(F68="Natural Gas",VLOOKUP(H68,#REF!,3,FALSE),IF(F68="Fuel Gas",VLOOKUP(H68,#REF!,3,FALSE),VLOOKUP(H68,#REF!,3,FALSE)))</f>
        <v>129.80000000000001</v>
      </c>
      <c r="J68" s="59" t="s">
        <v>415</v>
      </c>
      <c r="K68" s="132">
        <f ca="1">K67</f>
        <v>57</v>
      </c>
      <c r="L68" s="132" t="s">
        <v>416</v>
      </c>
      <c r="M68" s="38">
        <f ca="1">K68*I68</f>
        <v>7398.6</v>
      </c>
      <c r="N68" s="38"/>
      <c r="O68" s="132">
        <f t="shared" ca="1" si="4"/>
        <v>32405.867999999999</v>
      </c>
      <c r="P68" s="132">
        <f t="shared" ca="1" si="5"/>
        <v>32405.867999999999</v>
      </c>
      <c r="Q68" s="134">
        <f t="shared" ca="1" si="13"/>
        <v>32405.867999999999</v>
      </c>
    </row>
    <row r="69" spans="1:17" x14ac:dyDescent="0.25">
      <c r="A69" s="130"/>
      <c r="B69" s="59"/>
      <c r="C69" s="59"/>
      <c r="D69" s="59"/>
      <c r="E69" s="131">
        <f t="shared" ca="1" si="12"/>
        <v>2</v>
      </c>
      <c r="F69" s="131" t="str">
        <f t="shared" ca="1" si="12"/>
        <v>Fuel Gas</v>
      </c>
      <c r="G69" s="59"/>
      <c r="H69" s="59" t="s">
        <v>420</v>
      </c>
      <c r="I69" s="38">
        <f ca="1">IF(F69="Natural Gas",VLOOKUP(H69,#REF!,3,FALSE),IF(F69="Fuel Gas",VLOOKUP(H69,#REF!,3,FALSE),VLOOKUP(H69,#REF!,3,FALSE)))</f>
        <v>6.6660000000000009E-3</v>
      </c>
      <c r="J69" s="59" t="s">
        <v>415</v>
      </c>
      <c r="K69" s="132">
        <f ca="1">K68</f>
        <v>57</v>
      </c>
      <c r="L69" s="132" t="s">
        <v>416</v>
      </c>
      <c r="M69" s="38">
        <f ca="1">K69*I69</f>
        <v>0.37996200000000008</v>
      </c>
      <c r="N69" s="38"/>
      <c r="O69" s="132">
        <f t="shared" ca="1" si="4"/>
        <v>1.6642335600000004</v>
      </c>
      <c r="P69" s="132">
        <f t="shared" ca="1" si="5"/>
        <v>1.6642335600000004</v>
      </c>
      <c r="Q69" s="134">
        <f t="shared" ca="1" si="13"/>
        <v>1.6642335600000004</v>
      </c>
    </row>
    <row r="70" spans="1:17" x14ac:dyDescent="0.25">
      <c r="A70" s="130"/>
      <c r="B70" s="59"/>
      <c r="C70" s="59"/>
      <c r="D70" s="59"/>
      <c r="E70" s="131">
        <f t="shared" ca="1" si="12"/>
        <v>2</v>
      </c>
      <c r="F70" s="131" t="str">
        <f t="shared" ca="1" si="12"/>
        <v>Fuel Gas</v>
      </c>
      <c r="G70" s="59"/>
      <c r="H70" s="59" t="s">
        <v>27</v>
      </c>
      <c r="I70" s="38">
        <f ca="1">IF(F70="Natural Gas",VLOOKUP(H70,#REF!,3,FALSE),IF(F70="Fuel Gas",VLOOKUP(H70,#REF!,3,FALSE),VLOOKUP(H70,#REF!,3,FALSE)))</f>
        <v>6.0400000000000004E-4</v>
      </c>
      <c r="J70" s="59" t="s">
        <v>415</v>
      </c>
      <c r="K70" s="132">
        <f ca="1">K69</f>
        <v>57</v>
      </c>
      <c r="L70" s="132" t="s">
        <v>416</v>
      </c>
      <c r="M70" s="38">
        <f ca="1">K70*I70</f>
        <v>3.4428E-2</v>
      </c>
      <c r="N70" s="38"/>
      <c r="O70" s="132">
        <f t="shared" ca="1" si="4"/>
        <v>0.15079464000000001</v>
      </c>
      <c r="P70" s="132">
        <f t="shared" ca="1" si="5"/>
        <v>0.15079464000000001</v>
      </c>
      <c r="Q70" s="134">
        <f t="shared" ca="1" si="13"/>
        <v>0.15079464000000001</v>
      </c>
    </row>
    <row r="71" spans="1:17" x14ac:dyDescent="0.25">
      <c r="A71" s="130"/>
      <c r="B71" s="59"/>
      <c r="C71" s="59"/>
      <c r="D71" s="59"/>
      <c r="E71" s="131">
        <f t="shared" ca="1" si="12"/>
        <v>2</v>
      </c>
      <c r="F71" s="131" t="str">
        <f t="shared" ca="1" si="12"/>
        <v>Fuel Gas</v>
      </c>
      <c r="G71" s="59"/>
      <c r="H71" s="59" t="s">
        <v>421</v>
      </c>
      <c r="I71" s="38">
        <f ca="1">I68+25*I69+298*I70</f>
        <v>130.14664200000001</v>
      </c>
      <c r="J71" s="59" t="s">
        <v>415</v>
      </c>
      <c r="K71" s="132">
        <f ca="1">K70</f>
        <v>57</v>
      </c>
      <c r="L71" s="132" t="s">
        <v>416</v>
      </c>
      <c r="M71" s="38">
        <f ca="1">K71*I71</f>
        <v>7418.3585940000012</v>
      </c>
      <c r="N71" s="38"/>
      <c r="O71" s="132">
        <f t="shared" ca="1" si="4"/>
        <v>32492.410641720006</v>
      </c>
      <c r="P71" s="132">
        <f t="shared" ca="1" si="5"/>
        <v>32492.410641720006</v>
      </c>
      <c r="Q71" s="134">
        <f t="shared" ca="1" si="13"/>
        <v>32492.410641720006</v>
      </c>
    </row>
    <row r="72" spans="1:17" x14ac:dyDescent="0.25">
      <c r="A72" s="130"/>
      <c r="B72" s="59"/>
      <c r="C72" s="59"/>
      <c r="D72" s="59"/>
      <c r="E72" s="131">
        <f t="shared" ca="1" si="12"/>
        <v>2</v>
      </c>
      <c r="F72" s="131" t="str">
        <f t="shared" ca="1" si="12"/>
        <v>Fuel Gas</v>
      </c>
      <c r="G72" s="59"/>
      <c r="H72" s="59" t="str">
        <f ca="1">H18</f>
        <v>Total HAP</v>
      </c>
      <c r="I72" s="38"/>
      <c r="J72" s="59"/>
      <c r="K72" s="132"/>
      <c r="L72" s="132"/>
      <c r="M72" s="136">
        <f ca="1">SUMIFS(M60:M113,R60:R113,1)-SUMIFS(M60:M113,R60:R113,1,S60:S113,1)</f>
        <v>0.11009713651470586</v>
      </c>
      <c r="N72" s="37"/>
      <c r="O72" s="132">
        <f t="shared" ca="1" si="4"/>
        <v>0.48222545793441168</v>
      </c>
      <c r="P72" s="132">
        <f t="shared" ca="1" si="5"/>
        <v>0.48222545793441168</v>
      </c>
      <c r="Q72" s="134">
        <f t="shared" ca="1" si="13"/>
        <v>0.48222545793441168</v>
      </c>
    </row>
    <row r="73" spans="1:17" ht="33.75" x14ac:dyDescent="0.25">
      <c r="A73" s="130"/>
      <c r="B73" s="59"/>
      <c r="C73" s="59"/>
      <c r="D73" s="59"/>
      <c r="E73" s="131">
        <f t="shared" ca="1" si="12"/>
        <v>2</v>
      </c>
      <c r="F73" s="131" t="str">
        <f t="shared" ca="1" si="12"/>
        <v>Fuel Gas</v>
      </c>
      <c r="G73" s="59"/>
      <c r="H73" s="137" t="s">
        <v>100</v>
      </c>
      <c r="I73" s="38">
        <f ca="1">IF(F73="Natural Gas",VLOOKUP(H73,#REF!,3,FALSE),IF(F73="Fuel Gas",VLOOKUP(H73,#REF!,3,FALSE),VLOOKUP(H73,#REF!,3,FALSE)))</f>
        <v>2.3529411764705881E-8</v>
      </c>
      <c r="J73" s="59" t="s">
        <v>415</v>
      </c>
      <c r="K73" s="132">
        <f ca="1">K71</f>
        <v>57</v>
      </c>
      <c r="L73" s="132" t="s">
        <v>416</v>
      </c>
      <c r="M73" s="37">
        <f ca="1">K73*I73</f>
        <v>1.3411764705882353E-6</v>
      </c>
      <c r="N73" s="37"/>
      <c r="O73" s="132">
        <f t="shared" ca="1" si="4"/>
        <v>5.8743529411764703E-6</v>
      </c>
      <c r="P73" s="132">
        <f t="shared" ca="1" si="5"/>
        <v>5.8743529411764703E-6</v>
      </c>
      <c r="Q73" s="134">
        <f t="shared" ca="1" si="13"/>
        <v>5.8743529411764703E-6</v>
      </c>
    </row>
    <row r="74" spans="1:17" ht="33.75" x14ac:dyDescent="0.25">
      <c r="A74" s="130"/>
      <c r="B74" s="59"/>
      <c r="C74" s="59"/>
      <c r="D74" s="59"/>
      <c r="E74" s="131">
        <f t="shared" ca="1" si="12"/>
        <v>2</v>
      </c>
      <c r="F74" s="131" t="str">
        <f t="shared" ca="1" si="12"/>
        <v>Fuel Gas</v>
      </c>
      <c r="G74" s="59"/>
      <c r="H74" s="137" t="s">
        <v>31</v>
      </c>
      <c r="I74" s="38">
        <f ca="1">IF(F74="Natural Gas",VLOOKUP(H74,#REF!,3,FALSE),IF(F74="Fuel Gas",VLOOKUP(H74,#REF!,3,FALSE),VLOOKUP(H74,#REF!,3,FALSE)))</f>
        <v>1.7647058823529412E-9</v>
      </c>
      <c r="J74" s="59" t="s">
        <v>415</v>
      </c>
      <c r="K74" s="132">
        <f ca="1">K73</f>
        <v>57</v>
      </c>
      <c r="L74" s="132" t="s">
        <v>416</v>
      </c>
      <c r="M74" s="37">
        <f ca="1">K74*I74</f>
        <v>1.0058823529411765E-7</v>
      </c>
      <c r="N74" s="37"/>
      <c r="O74" s="132">
        <f t="shared" ca="1" si="4"/>
        <v>4.4057647058823532E-7</v>
      </c>
      <c r="P74" s="132">
        <f t="shared" ca="1" si="5"/>
        <v>4.4057647058823532E-7</v>
      </c>
      <c r="Q74" s="134">
        <f t="shared" ca="1" si="13"/>
        <v>4.4057647058823532E-7</v>
      </c>
    </row>
    <row r="75" spans="1:17" ht="45" x14ac:dyDescent="0.25">
      <c r="A75" s="130"/>
      <c r="B75" s="59"/>
      <c r="C75" s="59"/>
      <c r="D75" s="59"/>
      <c r="E75" s="131">
        <f t="shared" ca="1" si="12"/>
        <v>2</v>
      </c>
      <c r="F75" s="131" t="str">
        <f t="shared" ca="1" si="12"/>
        <v>Fuel Gas</v>
      </c>
      <c r="G75" s="59"/>
      <c r="H75" s="137" t="s">
        <v>32</v>
      </c>
      <c r="I75" s="38">
        <f ca="1">IF(F75="Natural Gas",VLOOKUP(H75,#REF!,3,FALSE),IF(F75="Fuel Gas",VLOOKUP(H75,#REF!,3,FALSE),VLOOKUP(H75,#REF!,3,FALSE)))</f>
        <v>1.5686274509803922E-8</v>
      </c>
      <c r="J75" s="59" t="s">
        <v>415</v>
      </c>
      <c r="K75" s="132">
        <f t="shared" ref="K75:K112" ca="1" si="14">K74</f>
        <v>57</v>
      </c>
      <c r="L75" s="132" t="s">
        <v>416</v>
      </c>
      <c r="M75" s="37">
        <f ca="1">K75*I75</f>
        <v>8.9411764705882358E-7</v>
      </c>
      <c r="N75" s="37"/>
      <c r="O75" s="132">
        <f t="shared" ca="1" si="4"/>
        <v>3.9162352941176472E-6</v>
      </c>
      <c r="P75" s="132">
        <f t="shared" ca="1" si="5"/>
        <v>3.9162352941176472E-6</v>
      </c>
      <c r="Q75" s="134">
        <f t="shared" ca="1" si="13"/>
        <v>3.9162352941176472E-6</v>
      </c>
    </row>
    <row r="76" spans="1:17" ht="22.5" x14ac:dyDescent="0.25">
      <c r="A76" s="130"/>
      <c r="B76" s="59"/>
      <c r="C76" s="59"/>
      <c r="D76" s="59"/>
      <c r="E76" s="131">
        <f t="shared" ca="1" si="12"/>
        <v>2</v>
      </c>
      <c r="F76" s="131" t="str">
        <f t="shared" ca="1" si="12"/>
        <v>Fuel Gas</v>
      </c>
      <c r="G76" s="59"/>
      <c r="H76" s="137" t="s">
        <v>33</v>
      </c>
      <c r="I76" s="38">
        <f ca="1">IF(F76="Natural Gas",VLOOKUP(H76,#REF!,3,FALSE),IF(F76="Fuel Gas",VLOOKUP(H76,#REF!,3,FALSE),VLOOKUP(H76,#REF!,3,FALSE)))</f>
        <v>2.4300000000000001E-9</v>
      </c>
      <c r="J76" s="59" t="s">
        <v>415</v>
      </c>
      <c r="K76" s="132">
        <f t="shared" ca="1" si="14"/>
        <v>57</v>
      </c>
      <c r="L76" s="132" t="s">
        <v>416</v>
      </c>
      <c r="M76" s="37">
        <f ca="1">K76*I76</f>
        <v>1.3851000000000001E-7</v>
      </c>
      <c r="N76" s="37"/>
      <c r="O76" s="132">
        <f t="shared" ca="1" si="4"/>
        <v>6.0667379999999999E-7</v>
      </c>
      <c r="P76" s="132">
        <f t="shared" ca="1" si="5"/>
        <v>6.0667379999999999E-7</v>
      </c>
      <c r="Q76" s="134">
        <f t="shared" ca="1" si="13"/>
        <v>6.0667379999999999E-7</v>
      </c>
    </row>
    <row r="77" spans="1:17" ht="22.5" x14ac:dyDescent="0.25">
      <c r="A77" s="130"/>
      <c r="B77" s="59"/>
      <c r="C77" s="59"/>
      <c r="D77" s="59"/>
      <c r="E77" s="131">
        <f t="shared" ca="1" si="12"/>
        <v>2</v>
      </c>
      <c r="F77" s="131" t="str">
        <f t="shared" ca="1" si="12"/>
        <v>Fuel Gas</v>
      </c>
      <c r="G77" s="59"/>
      <c r="H77" s="137" t="s">
        <v>34</v>
      </c>
      <c r="I77" s="38">
        <f ca="1">IF(F77="Natural Gas",VLOOKUP(H77,#REF!,3,FALSE),IF(F77="Fuel Gas",VLOOKUP(H77,#REF!,3,FALSE),VLOOKUP(H77,#REF!,3,FALSE)))</f>
        <v>6.5300000000000004E-9</v>
      </c>
      <c r="J77" s="59" t="s">
        <v>415</v>
      </c>
      <c r="K77" s="132">
        <f t="shared" ca="1" si="14"/>
        <v>57</v>
      </c>
      <c r="L77" s="132" t="s">
        <v>416</v>
      </c>
      <c r="M77" s="37">
        <f ca="1">K77*I77</f>
        <v>3.7221000000000002E-7</v>
      </c>
      <c r="N77" s="37"/>
      <c r="O77" s="132">
        <f t="shared" ca="1" si="4"/>
        <v>1.6302798000000001E-6</v>
      </c>
      <c r="P77" s="132">
        <f t="shared" ca="1" si="5"/>
        <v>1.6302798000000001E-6</v>
      </c>
      <c r="Q77" s="134">
        <f t="shared" ca="1" si="13"/>
        <v>1.6302798000000001E-6</v>
      </c>
    </row>
    <row r="78" spans="1:17" x14ac:dyDescent="0.25">
      <c r="A78" s="130"/>
      <c r="B78" s="59"/>
      <c r="C78" s="59"/>
      <c r="D78" s="59"/>
      <c r="E78" s="131">
        <f t="shared" ref="E78:F93" ca="1" si="15">E77</f>
        <v>2</v>
      </c>
      <c r="F78" s="131" t="str">
        <f t="shared" ca="1" si="15"/>
        <v>Fuel Gas</v>
      </c>
      <c r="G78" s="59"/>
      <c r="H78" s="137" t="s">
        <v>35</v>
      </c>
      <c r="I78" s="38">
        <f ca="1">IF(F78="Natural Gas",VLOOKUP(H78,#REF!,3,FALSE),IF(F78="Fuel Gas",VLOOKUP(H78,#REF!,3,FALSE),VLOOKUP(H78,#REF!,3,FALSE)))</f>
        <v>4.73E-9</v>
      </c>
      <c r="J78" s="59" t="s">
        <v>415</v>
      </c>
      <c r="K78" s="132">
        <f t="shared" ca="1" si="14"/>
        <v>57</v>
      </c>
      <c r="L78" s="132" t="s">
        <v>416</v>
      </c>
      <c r="M78" s="37">
        <f ca="1">K78*I78</f>
        <v>2.6960999999999999E-7</v>
      </c>
      <c r="N78" s="37"/>
      <c r="O78" s="132">
        <f t="shared" ca="1" si="4"/>
        <v>1.1808917999999999E-6</v>
      </c>
      <c r="P78" s="132">
        <f t="shared" ca="1" si="5"/>
        <v>1.1808917999999999E-6</v>
      </c>
      <c r="Q78" s="134">
        <f t="shared" ca="1" si="13"/>
        <v>1.1808917999999999E-6</v>
      </c>
    </row>
    <row r="79" spans="1:17" ht="22.5" x14ac:dyDescent="0.25">
      <c r="A79" s="130"/>
      <c r="B79" s="59"/>
      <c r="C79" s="59"/>
      <c r="D79" s="59"/>
      <c r="E79" s="131">
        <f t="shared" ca="1" si="15"/>
        <v>2</v>
      </c>
      <c r="F79" s="131" t="str">
        <f ca="1">F78</f>
        <v>Fuel Gas</v>
      </c>
      <c r="G79" s="59"/>
      <c r="H79" s="137" t="s">
        <v>36</v>
      </c>
      <c r="I79" s="38">
        <f ca="1">IF(F79="Natural Gas",VLOOKUP(H79,#REF!,3,FALSE),IF(F79="Fuel Gas",VLOOKUP(H79,#REF!,3,FALSE),VLOOKUP(H79,#REF!,3,FALSE)))</f>
        <v>2.22E-8</v>
      </c>
      <c r="J79" s="59" t="s">
        <v>415</v>
      </c>
      <c r="K79" s="132">
        <f t="shared" ca="1" si="14"/>
        <v>57</v>
      </c>
      <c r="L79" s="132" t="s">
        <v>416</v>
      </c>
      <c r="M79" s="37">
        <f ca="1">K79*I79</f>
        <v>1.2654E-6</v>
      </c>
      <c r="N79" s="37"/>
      <c r="O79" s="132">
        <f t="shared" ca="1" si="4"/>
        <v>5.5424519999999994E-6</v>
      </c>
      <c r="P79" s="132">
        <f t="shared" ca="1" si="5"/>
        <v>5.5424519999999994E-6</v>
      </c>
      <c r="Q79" s="134">
        <f t="shared" ca="1" si="13"/>
        <v>5.5424519999999994E-6</v>
      </c>
    </row>
    <row r="80" spans="1:17" x14ac:dyDescent="0.25">
      <c r="A80" s="130"/>
      <c r="B80" s="59"/>
      <c r="C80" s="59"/>
      <c r="D80" s="59"/>
      <c r="E80" s="131">
        <f t="shared" ca="1" si="15"/>
        <v>2</v>
      </c>
      <c r="F80" s="131" t="str">
        <f t="shared" ca="1" si="15"/>
        <v>Fuel Gas</v>
      </c>
      <c r="G80" s="59"/>
      <c r="H80" s="137" t="s">
        <v>37</v>
      </c>
      <c r="I80" s="38">
        <f ca="1">IF(F80="Natural Gas",VLOOKUP(H80,#REF!,3,FALSE),IF(F80="Fuel Gas",VLOOKUP(H80,#REF!,3,FALSE),VLOOKUP(H80,#REF!,3,FALSE)))</f>
        <v>2.0999999999999998E-6</v>
      </c>
      <c r="J80" s="59" t="s">
        <v>415</v>
      </c>
      <c r="K80" s="132">
        <f t="shared" ca="1" si="14"/>
        <v>57</v>
      </c>
      <c r="L80" s="132" t="s">
        <v>416</v>
      </c>
      <c r="M80" s="37">
        <f ca="1">K80*I80</f>
        <v>1.1969999999999998E-4</v>
      </c>
      <c r="N80" s="37"/>
      <c r="O80" s="132">
        <f t="shared" ca="1" si="4"/>
        <v>5.2428599999999989E-4</v>
      </c>
      <c r="P80" s="132">
        <f t="shared" ca="1" si="5"/>
        <v>5.2428599999999989E-4</v>
      </c>
      <c r="Q80" s="134">
        <f t="shared" ca="1" si="13"/>
        <v>5.2428599999999989E-4</v>
      </c>
    </row>
    <row r="81" spans="1:17" ht="22.5" x14ac:dyDescent="0.25">
      <c r="A81" s="130"/>
      <c r="B81" s="59"/>
      <c r="C81" s="59"/>
      <c r="D81" s="59"/>
      <c r="E81" s="131">
        <f t="shared" ca="1" si="15"/>
        <v>2</v>
      </c>
      <c r="F81" s="131" t="str">
        <f t="shared" ca="1" si="15"/>
        <v>Fuel Gas</v>
      </c>
      <c r="G81" s="59"/>
      <c r="H81" s="137" t="s">
        <v>38</v>
      </c>
      <c r="I81" s="38">
        <f ca="1">IF(F81="Natural Gas",VLOOKUP(H81,#REF!,3,FALSE),IF(F81="Fuel Gas",VLOOKUP(H81,#REF!,3,FALSE),VLOOKUP(H81,#REF!,3,FALSE)))</f>
        <v>5.7399999999999998E-8</v>
      </c>
      <c r="J81" s="59" t="s">
        <v>415</v>
      </c>
      <c r="K81" s="132">
        <f t="shared" ca="1" si="14"/>
        <v>57</v>
      </c>
      <c r="L81" s="132" t="s">
        <v>416</v>
      </c>
      <c r="M81" s="37">
        <f ca="1">K81*I81</f>
        <v>3.2717999999999997E-6</v>
      </c>
      <c r="N81" s="37"/>
      <c r="O81" s="132">
        <f t="shared" ca="1" si="4"/>
        <v>1.4330483999999999E-5</v>
      </c>
      <c r="P81" s="132">
        <f t="shared" ca="1" si="5"/>
        <v>1.4330483999999999E-5</v>
      </c>
      <c r="Q81" s="134">
        <f t="shared" ca="1" si="13"/>
        <v>1.4330483999999999E-5</v>
      </c>
    </row>
    <row r="82" spans="1:17" ht="22.5" x14ac:dyDescent="0.25">
      <c r="A82" s="130"/>
      <c r="B82" s="59"/>
      <c r="C82" s="59"/>
      <c r="D82" s="59"/>
      <c r="E82" s="131">
        <f t="shared" ca="1" si="15"/>
        <v>2</v>
      </c>
      <c r="F82" s="131" t="str">
        <f t="shared" ca="1" si="15"/>
        <v>Fuel Gas</v>
      </c>
      <c r="G82" s="59"/>
      <c r="H82" s="137" t="s">
        <v>39</v>
      </c>
      <c r="I82" s="38">
        <f ca="1">IF(F82="Natural Gas",VLOOKUP(H82,#REF!,3,FALSE),IF(F82="Fuel Gas",VLOOKUP(H82,#REF!,3,FALSE),VLOOKUP(H82,#REF!,3,FALSE)))</f>
        <v>2.6499999999999999E-8</v>
      </c>
      <c r="J82" s="59" t="s">
        <v>415</v>
      </c>
      <c r="K82" s="132">
        <f t="shared" ca="1" si="14"/>
        <v>57</v>
      </c>
      <c r="L82" s="132" t="s">
        <v>416</v>
      </c>
      <c r="M82" s="37">
        <f ca="1">K82*I82</f>
        <v>1.5105E-6</v>
      </c>
      <c r="N82" s="37"/>
      <c r="O82" s="132">
        <f t="shared" ca="1" si="4"/>
        <v>6.6159899999999991E-6</v>
      </c>
      <c r="P82" s="132">
        <f t="shared" ca="1" si="5"/>
        <v>6.6159899999999991E-6</v>
      </c>
      <c r="Q82" s="134">
        <f t="shared" ca="1" si="13"/>
        <v>6.6159899999999991E-6</v>
      </c>
    </row>
    <row r="83" spans="1:17" ht="22.5" x14ac:dyDescent="0.25">
      <c r="A83" s="130"/>
      <c r="B83" s="59"/>
      <c r="C83" s="59"/>
      <c r="D83" s="59"/>
      <c r="E83" s="131">
        <f t="shared" ca="1" si="15"/>
        <v>2</v>
      </c>
      <c r="F83" s="131" t="str">
        <f t="shared" ca="1" si="15"/>
        <v>Fuel Gas</v>
      </c>
      <c r="G83" s="59"/>
      <c r="H83" s="137" t="s">
        <v>40</v>
      </c>
      <c r="I83" s="38">
        <f ca="1">IF(F83="Natural Gas",VLOOKUP(H83,#REF!,3,FALSE),IF(F83="Fuel Gas",VLOOKUP(H83,#REF!,3,FALSE),VLOOKUP(H83,#REF!,3,FALSE)))</f>
        <v>1.27E-9</v>
      </c>
      <c r="J83" s="59" t="s">
        <v>415</v>
      </c>
      <c r="K83" s="132">
        <f t="shared" ca="1" si="14"/>
        <v>57</v>
      </c>
      <c r="L83" s="132" t="s">
        <v>416</v>
      </c>
      <c r="M83" s="37">
        <f ca="1">K83*I83</f>
        <v>7.2390000000000002E-8</v>
      </c>
      <c r="N83" s="37"/>
      <c r="O83" s="132">
        <f t="shared" ref="O83:O113" ca="1" si="16">M83*8760/2000</f>
        <v>3.170682E-7</v>
      </c>
      <c r="P83" s="132">
        <f t="shared" ref="P83:P113" ca="1" si="17">O83</f>
        <v>3.170682E-7</v>
      </c>
      <c r="Q83" s="134">
        <f t="shared" ca="1" si="13"/>
        <v>3.170682E-7</v>
      </c>
    </row>
    <row r="84" spans="1:17" ht="22.5" x14ac:dyDescent="0.25">
      <c r="A84" s="130"/>
      <c r="B84" s="59"/>
      <c r="C84" s="59"/>
      <c r="D84" s="59"/>
      <c r="E84" s="131">
        <f t="shared" ca="1" si="15"/>
        <v>2</v>
      </c>
      <c r="F84" s="131" t="str">
        <f t="shared" ca="1" si="15"/>
        <v>Fuel Gas</v>
      </c>
      <c r="G84" s="59"/>
      <c r="H84" s="137" t="s">
        <v>41</v>
      </c>
      <c r="I84" s="38">
        <f ca="1">IF(F84="Natural Gas",VLOOKUP(H84,#REF!,3,FALSE),IF(F84="Fuel Gas",VLOOKUP(H84,#REF!,3,FALSE),VLOOKUP(H84,#REF!,3,FALSE)))</f>
        <v>1.6700000000000001E-8</v>
      </c>
      <c r="J84" s="59" t="s">
        <v>415</v>
      </c>
      <c r="K84" s="132">
        <f t="shared" ca="1" si="14"/>
        <v>57</v>
      </c>
      <c r="L84" s="132" t="s">
        <v>416</v>
      </c>
      <c r="M84" s="37">
        <f ca="1">K84*I84</f>
        <v>9.5190000000000005E-7</v>
      </c>
      <c r="N84" s="37"/>
      <c r="O84" s="132">
        <f t="shared" ca="1" si="16"/>
        <v>4.1693220000000002E-6</v>
      </c>
      <c r="P84" s="132">
        <f t="shared" ca="1" si="17"/>
        <v>4.1693220000000002E-6</v>
      </c>
      <c r="Q84" s="134">
        <f t="shared" ca="1" si="13"/>
        <v>4.1693220000000002E-6</v>
      </c>
    </row>
    <row r="85" spans="1:17" x14ac:dyDescent="0.25">
      <c r="A85" s="130"/>
      <c r="B85" s="59"/>
      <c r="C85" s="59"/>
      <c r="D85" s="59"/>
      <c r="E85" s="131">
        <f t="shared" ca="1" si="15"/>
        <v>2</v>
      </c>
      <c r="F85" s="131" t="str">
        <f t="shared" ca="1" si="15"/>
        <v>Fuel Gas</v>
      </c>
      <c r="G85" s="59"/>
      <c r="H85" s="137" t="s">
        <v>42</v>
      </c>
      <c r="I85" s="38">
        <f ca="1">IF(F85="Natural Gas",VLOOKUP(H85,#REF!,3,FALSE),IF(F85="Fuel Gas",VLOOKUP(H85,#REF!,3,FALSE),VLOOKUP(H85,#REF!,3,FALSE)))</f>
        <v>1.5900000000000001E-9</v>
      </c>
      <c r="J85" s="59" t="s">
        <v>415</v>
      </c>
      <c r="K85" s="132">
        <f t="shared" ca="1" si="14"/>
        <v>57</v>
      </c>
      <c r="L85" s="132" t="s">
        <v>416</v>
      </c>
      <c r="M85" s="37">
        <f ca="1">K85*I85</f>
        <v>9.0630000000000011E-8</v>
      </c>
      <c r="N85" s="37"/>
      <c r="O85" s="132">
        <f t="shared" ca="1" si="16"/>
        <v>3.9695940000000002E-7</v>
      </c>
      <c r="P85" s="132">
        <f t="shared" ca="1" si="17"/>
        <v>3.9695940000000002E-7</v>
      </c>
      <c r="Q85" s="134">
        <f t="shared" ca="1" si="13"/>
        <v>3.9695940000000002E-7</v>
      </c>
    </row>
    <row r="86" spans="1:17" ht="33.75" x14ac:dyDescent="0.25">
      <c r="A86" s="130"/>
      <c r="B86" s="59"/>
      <c r="C86" s="59"/>
      <c r="D86" s="59"/>
      <c r="E86" s="131">
        <f t="shared" ca="1" si="15"/>
        <v>2</v>
      </c>
      <c r="F86" s="131" t="str">
        <f t="shared" ca="1" si="15"/>
        <v>Fuel Gas</v>
      </c>
      <c r="G86" s="59"/>
      <c r="H86" s="137" t="s">
        <v>43</v>
      </c>
      <c r="I86" s="38">
        <f ca="1">IF(F86="Natural Gas",VLOOKUP(H86,#REF!,3,FALSE),IF(F86="Fuel Gas",VLOOKUP(H86,#REF!,3,FALSE),VLOOKUP(H86,#REF!,3,FALSE)))</f>
        <v>1.2E-9</v>
      </c>
      <c r="J86" s="59" t="s">
        <v>415</v>
      </c>
      <c r="K86" s="132">
        <f t="shared" ca="1" si="14"/>
        <v>57</v>
      </c>
      <c r="L86" s="132" t="s">
        <v>416</v>
      </c>
      <c r="M86" s="37">
        <f ca="1">K86*I86</f>
        <v>6.8400000000000004E-8</v>
      </c>
      <c r="N86" s="37"/>
      <c r="O86" s="132">
        <f t="shared" ca="1" si="16"/>
        <v>2.99592E-7</v>
      </c>
      <c r="P86" s="132">
        <f t="shared" ca="1" si="17"/>
        <v>2.99592E-7</v>
      </c>
      <c r="Q86" s="134">
        <f t="shared" ca="1" si="13"/>
        <v>2.99592E-7</v>
      </c>
    </row>
    <row r="87" spans="1:17" ht="22.5" x14ac:dyDescent="0.25">
      <c r="A87" s="130"/>
      <c r="B87" s="59"/>
      <c r="C87" s="59"/>
      <c r="D87" s="59"/>
      <c r="E87" s="131">
        <f t="shared" ca="1" si="15"/>
        <v>2</v>
      </c>
      <c r="F87" s="131" t="str">
        <f t="shared" ca="1" si="15"/>
        <v>Fuel Gas</v>
      </c>
      <c r="G87" s="59"/>
      <c r="H87" s="137" t="s">
        <v>44</v>
      </c>
      <c r="I87" s="38">
        <f ca="1">IF(F87="Natural Gas",VLOOKUP(H87,#REF!,3,FALSE),IF(F87="Fuel Gas",VLOOKUP(H87,#REF!,3,FALSE),VLOOKUP(H87,#REF!,3,FALSE)))</f>
        <v>1.176470588235294E-6</v>
      </c>
      <c r="J87" s="59" t="s">
        <v>415</v>
      </c>
      <c r="K87" s="132">
        <f t="shared" ca="1" si="14"/>
        <v>57</v>
      </c>
      <c r="L87" s="132" t="s">
        <v>416</v>
      </c>
      <c r="M87" s="37">
        <f ca="1">K87*I87</f>
        <v>6.7058823529411759E-5</v>
      </c>
      <c r="N87" s="37"/>
      <c r="O87" s="132">
        <f t="shared" ca="1" si="16"/>
        <v>2.9371764705882355E-4</v>
      </c>
      <c r="P87" s="132">
        <f t="shared" ca="1" si="17"/>
        <v>2.9371764705882355E-4</v>
      </c>
      <c r="Q87" s="134">
        <f t="shared" ca="1" si="13"/>
        <v>2.9371764705882355E-4</v>
      </c>
    </row>
    <row r="88" spans="1:17" ht="22.5" x14ac:dyDescent="0.25">
      <c r="A88" s="130"/>
      <c r="B88" s="59"/>
      <c r="C88" s="59"/>
      <c r="D88" s="59"/>
      <c r="E88" s="131">
        <f t="shared" ca="1" si="15"/>
        <v>2</v>
      </c>
      <c r="F88" s="131" t="str">
        <f t="shared" ca="1" si="15"/>
        <v>Fuel Gas</v>
      </c>
      <c r="G88" s="59"/>
      <c r="H88" s="137" t="s">
        <v>45</v>
      </c>
      <c r="I88" s="38">
        <f ca="1">IF(F88="Natural Gas",VLOOKUP(H88,#REF!,3,FALSE),IF(F88="Fuel Gas",VLOOKUP(H88,#REF!,3,FALSE),VLOOKUP(H88,#REF!,3,FALSE)))</f>
        <v>2.8999999999999999E-9</v>
      </c>
      <c r="J88" s="59" t="s">
        <v>415</v>
      </c>
      <c r="K88" s="132">
        <f t="shared" ca="1" si="14"/>
        <v>57</v>
      </c>
      <c r="L88" s="132" t="s">
        <v>416</v>
      </c>
      <c r="M88" s="37">
        <f ca="1">K88*I88</f>
        <v>1.653E-7</v>
      </c>
      <c r="N88" s="37"/>
      <c r="O88" s="132">
        <f t="shared" ca="1" si="16"/>
        <v>7.2401400000000004E-7</v>
      </c>
      <c r="P88" s="132">
        <f t="shared" ca="1" si="17"/>
        <v>7.2401400000000004E-7</v>
      </c>
      <c r="Q88" s="134">
        <f t="shared" ca="1" si="13"/>
        <v>7.2401400000000004E-7</v>
      </c>
    </row>
    <row r="89" spans="1:17" x14ac:dyDescent="0.25">
      <c r="A89" s="130"/>
      <c r="B89" s="59"/>
      <c r="C89" s="59"/>
      <c r="D89" s="59"/>
      <c r="E89" s="131">
        <f t="shared" ca="1" si="15"/>
        <v>2</v>
      </c>
      <c r="F89" s="131" t="str">
        <f t="shared" ca="1" si="15"/>
        <v>Fuel Gas</v>
      </c>
      <c r="G89" s="59"/>
      <c r="H89" s="137" t="s">
        <v>46</v>
      </c>
      <c r="I89" s="38">
        <f ca="1">IF(F89="Natural Gas",VLOOKUP(H89,#REF!,3,FALSE),IF(F89="Fuel Gas",VLOOKUP(H89,#REF!,3,FALSE),VLOOKUP(H89,#REF!,3,FALSE)))</f>
        <v>2.7000000000000002E-9</v>
      </c>
      <c r="J89" s="59" t="s">
        <v>415</v>
      </c>
      <c r="K89" s="132">
        <f t="shared" ca="1" si="14"/>
        <v>57</v>
      </c>
      <c r="L89" s="132" t="s">
        <v>416</v>
      </c>
      <c r="M89" s="37">
        <f ca="1">K89*I89</f>
        <v>1.5390000000000002E-7</v>
      </c>
      <c r="N89" s="37"/>
      <c r="O89" s="132">
        <f t="shared" ca="1" si="16"/>
        <v>6.7408200000000007E-7</v>
      </c>
      <c r="P89" s="132">
        <f t="shared" ca="1" si="17"/>
        <v>6.7408200000000007E-7</v>
      </c>
      <c r="Q89" s="134">
        <f t="shared" ca="1" si="13"/>
        <v>6.7408200000000007E-7</v>
      </c>
    </row>
    <row r="90" spans="1:17" ht="22.5" x14ac:dyDescent="0.25">
      <c r="A90" s="130"/>
      <c r="B90" s="59"/>
      <c r="C90" s="59"/>
      <c r="D90" s="59"/>
      <c r="E90" s="131">
        <f t="shared" ca="1" si="15"/>
        <v>2</v>
      </c>
      <c r="F90" s="131" t="str">
        <f t="shared" ca="1" si="15"/>
        <v>Fuel Gas</v>
      </c>
      <c r="G90" s="59"/>
      <c r="H90" s="137" t="s">
        <v>47</v>
      </c>
      <c r="I90" s="38">
        <f ca="1">IF(F90="Natural Gas",VLOOKUP(H90,#REF!,3,FALSE),IF(F90="Fuel Gas",VLOOKUP(H90,#REF!,3,FALSE),VLOOKUP(H90,#REF!,3,FALSE)))</f>
        <v>7.3999999999999996E-5</v>
      </c>
      <c r="J90" s="59" t="s">
        <v>415</v>
      </c>
      <c r="K90" s="132">
        <f t="shared" ca="1" si="14"/>
        <v>57</v>
      </c>
      <c r="L90" s="132" t="s">
        <v>416</v>
      </c>
      <c r="M90" s="37">
        <f ca="1">K90*I90</f>
        <v>4.2179999999999995E-3</v>
      </c>
      <c r="N90" s="37"/>
      <c r="O90" s="132">
        <f t="shared" ca="1" si="16"/>
        <v>1.8474839999999996E-2</v>
      </c>
      <c r="P90" s="132">
        <f t="shared" ca="1" si="17"/>
        <v>1.8474839999999996E-2</v>
      </c>
      <c r="Q90" s="134">
        <f t="shared" ca="1" si="13"/>
        <v>1.8474839999999996E-2</v>
      </c>
    </row>
    <row r="91" spans="1:17" x14ac:dyDescent="0.25">
      <c r="A91" s="130"/>
      <c r="B91" s="59"/>
      <c r="C91" s="59"/>
      <c r="D91" s="59"/>
      <c r="E91" s="131">
        <f t="shared" ca="1" si="15"/>
        <v>2</v>
      </c>
      <c r="F91" s="131" t="str">
        <f t="shared" ca="1" si="15"/>
        <v>Fuel Gas</v>
      </c>
      <c r="G91" s="59"/>
      <c r="H91" s="137" t="s">
        <v>48</v>
      </c>
      <c r="I91" s="38">
        <f ca="1">IF(F91="Natural Gas",VLOOKUP(H91,#REF!,3,FALSE),IF(F91="Fuel Gas",VLOOKUP(H91,#REF!,3,FALSE),VLOOKUP(H91,#REF!,3,FALSE)))</f>
        <v>1.7647058823529412E-3</v>
      </c>
      <c r="J91" s="59" t="s">
        <v>415</v>
      </c>
      <c r="K91" s="132">
        <f t="shared" ca="1" si="14"/>
        <v>57</v>
      </c>
      <c r="L91" s="132" t="s">
        <v>416</v>
      </c>
      <c r="M91" s="37">
        <f ca="1">K91*I91</f>
        <v>0.10058823529411764</v>
      </c>
      <c r="N91" s="37"/>
      <c r="O91" s="132">
        <f t="shared" ca="1" si="16"/>
        <v>0.44057647058823529</v>
      </c>
      <c r="P91" s="132">
        <f t="shared" ca="1" si="17"/>
        <v>0.44057647058823529</v>
      </c>
      <c r="Q91" s="134">
        <f t="shared" ca="1" si="13"/>
        <v>0.44057647058823529</v>
      </c>
    </row>
    <row r="92" spans="1:17" ht="33.75" x14ac:dyDescent="0.25">
      <c r="A92" s="130"/>
      <c r="B92" s="59"/>
      <c r="C92" s="59"/>
      <c r="D92" s="59"/>
      <c r="E92" s="131">
        <f t="shared" ca="1" si="15"/>
        <v>2</v>
      </c>
      <c r="F92" s="131" t="str">
        <f t="shared" ca="1" si="15"/>
        <v>Fuel Gas</v>
      </c>
      <c r="G92" s="59"/>
      <c r="H92" s="137" t="s">
        <v>49</v>
      </c>
      <c r="I92" s="38">
        <f ca="1">IF(F92="Natural Gas",VLOOKUP(H92,#REF!,3,FALSE),IF(F92="Fuel Gas",VLOOKUP(H92,#REF!,3,FALSE),VLOOKUP(H92,#REF!,3,FALSE)))</f>
        <v>7.0599999999999997E-8</v>
      </c>
      <c r="J92" s="59" t="s">
        <v>415</v>
      </c>
      <c r="K92" s="132">
        <f t="shared" ca="1" si="14"/>
        <v>57</v>
      </c>
      <c r="L92" s="132" t="s">
        <v>416</v>
      </c>
      <c r="M92" s="37">
        <f ca="1">K92*I92</f>
        <v>4.0241999999999995E-6</v>
      </c>
      <c r="N92" s="37"/>
      <c r="O92" s="132">
        <f t="shared" ca="1" si="16"/>
        <v>1.7625995999999999E-5</v>
      </c>
      <c r="P92" s="132">
        <f t="shared" ca="1" si="17"/>
        <v>1.7625995999999999E-5</v>
      </c>
      <c r="Q92" s="134">
        <f t="shared" ca="1" si="13"/>
        <v>1.7625995999999999E-5</v>
      </c>
    </row>
    <row r="93" spans="1:17" ht="22.5" x14ac:dyDescent="0.25">
      <c r="A93" s="130"/>
      <c r="B93" s="59"/>
      <c r="C93" s="59"/>
      <c r="D93" s="59"/>
      <c r="E93" s="131">
        <f t="shared" ca="1" si="15"/>
        <v>2</v>
      </c>
      <c r="F93" s="131" t="str">
        <f t="shared" ca="1" si="15"/>
        <v>Fuel Gas</v>
      </c>
      <c r="G93" s="59"/>
      <c r="H93" s="137" t="s">
        <v>50</v>
      </c>
      <c r="I93" s="38">
        <f ca="1">IF(F93="Natural Gas",VLOOKUP(H93,#REF!,3,FALSE),IF(F93="Fuel Gas",VLOOKUP(H93,#REF!,3,FALSE),VLOOKUP(H93,#REF!,3,FALSE)))</f>
        <v>5.9803921568627444E-7</v>
      </c>
      <c r="J93" s="59" t="s">
        <v>415</v>
      </c>
      <c r="K93" s="132">
        <f t="shared" ca="1" si="14"/>
        <v>57</v>
      </c>
      <c r="L93" s="132" t="s">
        <v>416</v>
      </c>
      <c r="M93" s="37">
        <f ca="1">K93*I93</f>
        <v>3.4088235294117641E-5</v>
      </c>
      <c r="N93" s="37"/>
      <c r="O93" s="132">
        <f t="shared" ca="1" si="16"/>
        <v>1.4930647058823527E-4</v>
      </c>
      <c r="P93" s="132">
        <f t="shared" ca="1" si="17"/>
        <v>1.4930647058823527E-4</v>
      </c>
      <c r="Q93" s="134">
        <f t="shared" ca="1" si="13"/>
        <v>1.4930647058823527E-4</v>
      </c>
    </row>
    <row r="94" spans="1:17" ht="22.5" x14ac:dyDescent="0.25">
      <c r="A94" s="130"/>
      <c r="B94" s="59"/>
      <c r="C94" s="59"/>
      <c r="D94" s="59"/>
      <c r="E94" s="131">
        <f t="shared" ref="E94:F109" ca="1" si="18">E93</f>
        <v>2</v>
      </c>
      <c r="F94" s="131" t="str">
        <f t="shared" ca="1" si="18"/>
        <v>Fuel Gas</v>
      </c>
      <c r="G94" s="59"/>
      <c r="H94" s="137" t="s">
        <v>51</v>
      </c>
      <c r="I94" s="38">
        <f ca="1">IF(F94="Natural Gas",VLOOKUP(H94,#REF!,3,FALSE),IF(F94="Fuel Gas",VLOOKUP(H94,#REF!,3,FALSE),VLOOKUP(H94,#REF!,3,FALSE)))</f>
        <v>1.6666666666666667E-8</v>
      </c>
      <c r="J94" s="59" t="s">
        <v>415</v>
      </c>
      <c r="K94" s="132">
        <f t="shared" ca="1" si="14"/>
        <v>57</v>
      </c>
      <c r="L94" s="132" t="s">
        <v>416</v>
      </c>
      <c r="M94" s="37">
        <f ca="1">K94*I94</f>
        <v>9.5000000000000001E-7</v>
      </c>
      <c r="N94" s="37"/>
      <c r="O94" s="132">
        <f t="shared" ca="1" si="16"/>
        <v>4.1609999999999996E-6</v>
      </c>
      <c r="P94" s="132">
        <f t="shared" ca="1" si="17"/>
        <v>4.1609999999999996E-6</v>
      </c>
      <c r="Q94" s="134">
        <f t="shared" ca="1" si="13"/>
        <v>4.1609999999999996E-6</v>
      </c>
    </row>
    <row r="95" spans="1:17" x14ac:dyDescent="0.25">
      <c r="A95" s="130"/>
      <c r="B95" s="59"/>
      <c r="C95" s="59"/>
      <c r="D95" s="59"/>
      <c r="E95" s="131">
        <f t="shared" ca="1" si="18"/>
        <v>2</v>
      </c>
      <c r="F95" s="131" t="str">
        <f t="shared" ca="1" si="18"/>
        <v>Fuel Gas</v>
      </c>
      <c r="G95" s="59"/>
      <c r="H95" s="137" t="s">
        <v>52</v>
      </c>
      <c r="I95" s="38">
        <f ca="1">IF(F95="Natural Gas",VLOOKUP(H95,#REF!,3,FALSE),IF(F95="Fuel Gas",VLOOKUP(H95,#REF!,3,FALSE),VLOOKUP(H95,#REF!,3,FALSE)))</f>
        <v>4.9019607843137263E-9</v>
      </c>
      <c r="J95" s="59" t="s">
        <v>415</v>
      </c>
      <c r="K95" s="132">
        <f t="shared" ca="1" si="14"/>
        <v>57</v>
      </c>
      <c r="L95" s="132" t="s">
        <v>416</v>
      </c>
      <c r="M95" s="37">
        <f ca="1">K95*I95</f>
        <v>2.794117647058824E-7</v>
      </c>
      <c r="N95" s="37"/>
      <c r="O95" s="132">
        <f t="shared" ca="1" si="16"/>
        <v>1.2238235294117649E-6</v>
      </c>
      <c r="P95" s="132">
        <f t="shared" ca="1" si="17"/>
        <v>1.2238235294117649E-6</v>
      </c>
      <c r="Q95" s="134">
        <f t="shared" ca="1" si="13"/>
        <v>1.2238235294117649E-6</v>
      </c>
    </row>
    <row r="96" spans="1:17" x14ac:dyDescent="0.25">
      <c r="A96" s="130"/>
      <c r="B96" s="59"/>
      <c r="C96" s="59"/>
      <c r="D96" s="59"/>
      <c r="E96" s="131">
        <f t="shared" ca="1" si="18"/>
        <v>2</v>
      </c>
      <c r="F96" s="131" t="str">
        <f t="shared" ca="1" si="18"/>
        <v>Fuel Gas</v>
      </c>
      <c r="G96" s="59"/>
      <c r="H96" s="137" t="s">
        <v>53</v>
      </c>
      <c r="I96" s="38">
        <f ca="1">IF(F96="Natural Gas",VLOOKUP(H96,#REF!,3,FALSE),IF(F96="Fuel Gas",VLOOKUP(H96,#REF!,3,FALSE),VLOOKUP(H96,#REF!,3,FALSE)))</f>
        <v>3.3333333333333333E-6</v>
      </c>
      <c r="J96" s="59" t="s">
        <v>415</v>
      </c>
      <c r="K96" s="132">
        <f t="shared" ca="1" si="14"/>
        <v>57</v>
      </c>
      <c r="L96" s="132" t="s">
        <v>416</v>
      </c>
      <c r="M96" s="37">
        <f ca="1">K96*I96</f>
        <v>1.9000000000000001E-4</v>
      </c>
      <c r="N96" s="37"/>
      <c r="O96" s="132">
        <f t="shared" ca="1" si="16"/>
        <v>8.3220000000000006E-4</v>
      </c>
      <c r="P96" s="132">
        <f t="shared" ca="1" si="17"/>
        <v>8.3220000000000006E-4</v>
      </c>
      <c r="Q96" s="134">
        <f t="shared" ca="1" si="13"/>
        <v>8.3220000000000006E-4</v>
      </c>
    </row>
    <row r="97" spans="1:17" x14ac:dyDescent="0.25">
      <c r="A97" s="130"/>
      <c r="B97" s="59"/>
      <c r="C97" s="59"/>
      <c r="D97" s="59"/>
      <c r="E97" s="131">
        <f t="shared" ca="1" si="18"/>
        <v>2</v>
      </c>
      <c r="F97" s="131" t="str">
        <f t="shared" ca="1" si="18"/>
        <v>Fuel Gas</v>
      </c>
      <c r="G97" s="59"/>
      <c r="H97" s="137" t="s">
        <v>54</v>
      </c>
      <c r="I97" s="38">
        <f ca="1">IF(F97="Natural Gas",VLOOKUP(H97,#REF!,3,FALSE),IF(F97="Fuel Gas",VLOOKUP(H97,#REF!,3,FALSE),VLOOKUP(H97,#REF!,3,FALSE)))</f>
        <v>1.9607843137254904E-7</v>
      </c>
      <c r="J97" s="59" t="s">
        <v>415</v>
      </c>
      <c r="K97" s="132">
        <f t="shared" ca="1" si="14"/>
        <v>57</v>
      </c>
      <c r="L97" s="132" t="s">
        <v>416</v>
      </c>
      <c r="M97" s="37">
        <f ca="1">K97*I97</f>
        <v>1.1176470588235295E-5</v>
      </c>
      <c r="N97" s="37"/>
      <c r="O97" s="132">
        <f t="shared" ca="1" si="16"/>
        <v>4.8952941176470589E-5</v>
      </c>
      <c r="P97" s="132">
        <f t="shared" ca="1" si="17"/>
        <v>4.8952941176470589E-5</v>
      </c>
      <c r="Q97" s="134">
        <f t="shared" ca="1" si="13"/>
        <v>4.8952941176470589E-5</v>
      </c>
    </row>
    <row r="98" spans="1:17" x14ac:dyDescent="0.25">
      <c r="A98" s="130"/>
      <c r="B98" s="59"/>
      <c r="C98" s="59"/>
      <c r="D98" s="59"/>
      <c r="E98" s="131">
        <f t="shared" ca="1" si="18"/>
        <v>2</v>
      </c>
      <c r="F98" s="131" t="str">
        <f t="shared" ca="1" si="18"/>
        <v>Fuel Gas</v>
      </c>
      <c r="G98" s="59"/>
      <c r="H98" s="137" t="s">
        <v>55</v>
      </c>
      <c r="I98" s="38">
        <f ca="1">IF(F98="Natural Gas",VLOOKUP(H98,#REF!,3,FALSE),IF(F98="Fuel Gas",VLOOKUP(H98,#REF!,3,FALSE),VLOOKUP(H98,#REF!,3,FALSE)))</f>
        <v>1.3E-7</v>
      </c>
      <c r="J98" s="59" t="s">
        <v>415</v>
      </c>
      <c r="K98" s="132">
        <f t="shared" ca="1" si="14"/>
        <v>57</v>
      </c>
      <c r="L98" s="132" t="s">
        <v>416</v>
      </c>
      <c r="M98" s="37">
        <f ca="1">K98*I98</f>
        <v>7.4100000000000002E-6</v>
      </c>
      <c r="N98" s="37"/>
      <c r="O98" s="132">
        <f t="shared" ca="1" si="16"/>
        <v>3.2455800000000002E-5</v>
      </c>
      <c r="P98" s="132">
        <f t="shared" ca="1" si="17"/>
        <v>3.2455800000000002E-5</v>
      </c>
      <c r="Q98" s="134">
        <f t="shared" ca="1" si="13"/>
        <v>3.2455800000000002E-5</v>
      </c>
    </row>
    <row r="99" spans="1:17" x14ac:dyDescent="0.25">
      <c r="A99" s="130"/>
      <c r="B99" s="59"/>
      <c r="C99" s="59"/>
      <c r="D99" s="59"/>
      <c r="E99" s="131">
        <f t="shared" ca="1" si="18"/>
        <v>2</v>
      </c>
      <c r="F99" s="131" t="str">
        <f t="shared" ca="1" si="18"/>
        <v>Fuel Gas</v>
      </c>
      <c r="G99" s="59"/>
      <c r="H99" s="137" t="s">
        <v>56</v>
      </c>
      <c r="I99" s="38">
        <f ca="1">IF(F99="Natural Gas",VLOOKUP(H99,#REF!,3,FALSE),IF(F99="Fuel Gas",VLOOKUP(H99,#REF!,3,FALSE),VLOOKUP(H99,#REF!,3,FALSE)))</f>
        <v>1.0784313725490197E-6</v>
      </c>
      <c r="J99" s="59" t="s">
        <v>415</v>
      </c>
      <c r="K99" s="132">
        <f t="shared" ca="1" si="14"/>
        <v>57</v>
      </c>
      <c r="L99" s="132" t="s">
        <v>416</v>
      </c>
      <c r="M99" s="37">
        <f ca="1">K99*I99</f>
        <v>6.1470588235294126E-5</v>
      </c>
      <c r="N99" s="37"/>
      <c r="O99" s="132">
        <f t="shared" ca="1" si="16"/>
        <v>2.6924117647058828E-4</v>
      </c>
      <c r="P99" s="132">
        <f t="shared" ca="1" si="17"/>
        <v>2.6924117647058828E-4</v>
      </c>
      <c r="Q99" s="134">
        <f t="shared" ca="1" si="13"/>
        <v>2.6924117647058828E-4</v>
      </c>
    </row>
    <row r="100" spans="1:17" x14ac:dyDescent="0.25">
      <c r="A100" s="130"/>
      <c r="B100" s="59"/>
      <c r="C100" s="59"/>
      <c r="D100" s="59"/>
      <c r="E100" s="131">
        <f t="shared" ca="1" si="18"/>
        <v>2</v>
      </c>
      <c r="F100" s="131" t="str">
        <f t="shared" ca="1" si="18"/>
        <v>Fuel Gas</v>
      </c>
      <c r="G100" s="59"/>
      <c r="H100" s="137" t="s">
        <v>57</v>
      </c>
      <c r="I100" s="38">
        <f ca="1">IF(F100="Natural Gas",VLOOKUP(H100,#REF!,3,FALSE),IF(F100="Fuel Gas",VLOOKUP(H100,#REF!,3,FALSE),VLOOKUP(H100,#REF!,3,FALSE)))</f>
        <v>1.3725490196078432E-6</v>
      </c>
      <c r="J100" s="59" t="s">
        <v>415</v>
      </c>
      <c r="K100" s="132">
        <f t="shared" ca="1" si="14"/>
        <v>57</v>
      </c>
      <c r="L100" s="132" t="s">
        <v>416</v>
      </c>
      <c r="M100" s="37">
        <f ca="1">K100*I100</f>
        <v>7.8235294117647066E-5</v>
      </c>
      <c r="N100" s="37"/>
      <c r="O100" s="132">
        <f t="shared" ca="1" si="16"/>
        <v>3.4267058823529418E-4</v>
      </c>
      <c r="P100" s="132">
        <f t="shared" ca="1" si="17"/>
        <v>3.4267058823529418E-4</v>
      </c>
      <c r="Q100" s="134">
        <f t="shared" ca="1" si="13"/>
        <v>3.4267058823529418E-4</v>
      </c>
    </row>
    <row r="101" spans="1:17" x14ac:dyDescent="0.25">
      <c r="A101" s="130"/>
      <c r="B101" s="59"/>
      <c r="C101" s="59"/>
      <c r="D101" s="59"/>
      <c r="E101" s="131">
        <f t="shared" ca="1" si="18"/>
        <v>2</v>
      </c>
      <c r="F101" s="131" t="str">
        <f t="shared" ca="1" si="18"/>
        <v>Fuel Gas</v>
      </c>
      <c r="G101" s="59"/>
      <c r="H101" s="137" t="s">
        <v>58</v>
      </c>
      <c r="I101" s="38">
        <f ca="1">IF(F101="Natural Gas",VLOOKUP(H101,#REF!,3,FALSE),IF(F101="Fuel Gas",VLOOKUP(H101,#REF!,3,FALSE),VLOOKUP(H101,#REF!,3,FALSE)))</f>
        <v>8.2352941176470587E-8</v>
      </c>
      <c r="J101" s="59" t="s">
        <v>415</v>
      </c>
      <c r="K101" s="132">
        <f t="shared" ca="1" si="14"/>
        <v>57</v>
      </c>
      <c r="L101" s="132" t="s">
        <v>416</v>
      </c>
      <c r="M101" s="37">
        <f ca="1">K101*I101</f>
        <v>4.6941176470588237E-6</v>
      </c>
      <c r="N101" s="37"/>
      <c r="O101" s="132">
        <f t="shared" ca="1" si="16"/>
        <v>2.0560235294117645E-5</v>
      </c>
      <c r="P101" s="132">
        <f t="shared" ca="1" si="17"/>
        <v>2.0560235294117645E-5</v>
      </c>
      <c r="Q101" s="134">
        <f t="shared" ca="1" si="13"/>
        <v>2.0560235294117645E-5</v>
      </c>
    </row>
    <row r="102" spans="1:17" x14ac:dyDescent="0.25">
      <c r="A102" s="130"/>
      <c r="B102" s="59"/>
      <c r="C102" s="59"/>
      <c r="D102" s="59"/>
      <c r="E102" s="131">
        <f t="shared" ca="1" si="18"/>
        <v>2</v>
      </c>
      <c r="F102" s="131" t="str">
        <f t="shared" ca="1" si="18"/>
        <v>Fuel Gas</v>
      </c>
      <c r="G102" s="59"/>
      <c r="H102" s="137" t="s">
        <v>59</v>
      </c>
      <c r="I102" s="38">
        <f ca="1">IF(F102="Natural Gas",VLOOKUP(H102,#REF!,3,FALSE),IF(F102="Fuel Gas",VLOOKUP(H102,#REF!,3,FALSE),VLOOKUP(H102,#REF!,3,FALSE)))</f>
        <v>3.7254901960784315E-7</v>
      </c>
      <c r="J102" s="59" t="s">
        <v>415</v>
      </c>
      <c r="K102" s="132">
        <f t="shared" ca="1" si="14"/>
        <v>57</v>
      </c>
      <c r="L102" s="132" t="s">
        <v>416</v>
      </c>
      <c r="M102" s="37">
        <f ca="1">K102*I102</f>
        <v>2.1235294117647059E-5</v>
      </c>
      <c r="N102" s="37"/>
      <c r="O102" s="132">
        <f t="shared" ca="1" si="16"/>
        <v>9.3010588235294125E-5</v>
      </c>
      <c r="P102" s="132">
        <f t="shared" ca="1" si="17"/>
        <v>9.3010588235294125E-5</v>
      </c>
      <c r="Q102" s="134">
        <f t="shared" ca="1" si="13"/>
        <v>9.3010588235294125E-5</v>
      </c>
    </row>
    <row r="103" spans="1:17" x14ac:dyDescent="0.25">
      <c r="A103" s="130"/>
      <c r="B103" s="59"/>
      <c r="C103" s="59"/>
      <c r="D103" s="59"/>
      <c r="E103" s="131">
        <f t="shared" ca="1" si="18"/>
        <v>2</v>
      </c>
      <c r="F103" s="131" t="str">
        <f t="shared" ca="1" si="18"/>
        <v>Fuel Gas</v>
      </c>
      <c r="G103" s="59"/>
      <c r="H103" s="137" t="s">
        <v>60</v>
      </c>
      <c r="I103" s="38">
        <f ca="1">IF(F103="Natural Gas",VLOOKUP(H103,#REF!,3,FALSE),IF(F103="Fuel Gas",VLOOKUP(H103,#REF!,3,FALSE),VLOOKUP(H103,#REF!,3,FALSE)))</f>
        <v>2.5490196078431371E-7</v>
      </c>
      <c r="J103" s="59" t="s">
        <v>415</v>
      </c>
      <c r="K103" s="132">
        <f t="shared" ca="1" si="14"/>
        <v>57</v>
      </c>
      <c r="L103" s="132" t="s">
        <v>416</v>
      </c>
      <c r="M103" s="37">
        <f ca="1">K103*I103</f>
        <v>1.4529411764705882E-5</v>
      </c>
      <c r="N103" s="37"/>
      <c r="O103" s="132">
        <f t="shared" ca="1" si="16"/>
        <v>6.3638823529411768E-5</v>
      </c>
      <c r="P103" s="132">
        <f t="shared" ca="1" si="17"/>
        <v>6.3638823529411768E-5</v>
      </c>
      <c r="Q103" s="134">
        <f t="shared" ca="1" si="13"/>
        <v>6.3638823529411768E-5</v>
      </c>
    </row>
    <row r="104" spans="1:17" x14ac:dyDescent="0.25">
      <c r="A104" s="130"/>
      <c r="B104" s="59"/>
      <c r="C104" s="59"/>
      <c r="D104" s="59"/>
      <c r="E104" s="131">
        <f t="shared" ca="1" si="18"/>
        <v>2</v>
      </c>
      <c r="F104" s="131" t="str">
        <f t="shared" ca="1" si="18"/>
        <v>Fuel Gas</v>
      </c>
      <c r="G104" s="59"/>
      <c r="H104" s="137" t="s">
        <v>61</v>
      </c>
      <c r="I104" s="38">
        <f ca="1">IF(F104="Natural Gas",VLOOKUP(H104,#REF!,3,FALSE),IF(F104="Fuel Gas",VLOOKUP(H104,#REF!,3,FALSE),VLOOKUP(H104,#REF!,3,FALSE)))</f>
        <v>2.0588235294117645E-6</v>
      </c>
      <c r="J104" s="59" t="s">
        <v>415</v>
      </c>
      <c r="K104" s="132">
        <f t="shared" ca="1" si="14"/>
        <v>57</v>
      </c>
      <c r="L104" s="132" t="s">
        <v>416</v>
      </c>
      <c r="M104" s="37">
        <f ca="1">K104*I104</f>
        <v>1.1735294117647058E-4</v>
      </c>
      <c r="N104" s="37"/>
      <c r="O104" s="132">
        <f t="shared" ca="1" si="16"/>
        <v>5.1400588235294114E-4</v>
      </c>
      <c r="P104" s="132">
        <f t="shared" ca="1" si="17"/>
        <v>5.1400588235294114E-4</v>
      </c>
      <c r="Q104" s="134">
        <f t="shared" ca="1" si="13"/>
        <v>5.1400588235294114E-4</v>
      </c>
    </row>
    <row r="105" spans="1:17" x14ac:dyDescent="0.25">
      <c r="A105" s="130"/>
      <c r="B105" s="59"/>
      <c r="C105" s="59"/>
      <c r="D105" s="59"/>
      <c r="E105" s="131">
        <f t="shared" ca="1" si="18"/>
        <v>2</v>
      </c>
      <c r="F105" s="131" t="str">
        <f t="shared" ca="1" si="18"/>
        <v>Fuel Gas</v>
      </c>
      <c r="G105" s="59"/>
      <c r="H105" s="137" t="s">
        <v>62</v>
      </c>
      <c r="I105" s="38">
        <f ca="1">IF(F105="Natural Gas",VLOOKUP(H105,#REF!,3,FALSE),IF(F105="Fuel Gas",VLOOKUP(H105,#REF!,3,FALSE),VLOOKUP(H105,#REF!,3,FALSE)))</f>
        <v>8.8000000000000004E-7</v>
      </c>
      <c r="J105" s="59" t="s">
        <v>415</v>
      </c>
      <c r="K105" s="132">
        <f t="shared" ca="1" si="14"/>
        <v>57</v>
      </c>
      <c r="L105" s="132" t="s">
        <v>416</v>
      </c>
      <c r="M105" s="37">
        <f ca="1">K105*I105</f>
        <v>5.0160000000000001E-5</v>
      </c>
      <c r="N105" s="37"/>
      <c r="O105" s="132">
        <f t="shared" ca="1" si="16"/>
        <v>2.197008E-4</v>
      </c>
      <c r="P105" s="132">
        <f t="shared" ca="1" si="17"/>
        <v>2.197008E-4</v>
      </c>
      <c r="Q105" s="134">
        <f t="shared" ca="1" si="13"/>
        <v>2.197008E-4</v>
      </c>
    </row>
    <row r="106" spans="1:17" ht="22.5" x14ac:dyDescent="0.25">
      <c r="A106" s="130"/>
      <c r="B106" s="59"/>
      <c r="C106" s="59"/>
      <c r="D106" s="59"/>
      <c r="E106" s="131">
        <f t="shared" ca="1" si="18"/>
        <v>2</v>
      </c>
      <c r="F106" s="131" t="str">
        <f t="shared" ca="1" si="18"/>
        <v>Fuel Gas</v>
      </c>
      <c r="G106" s="59"/>
      <c r="H106" s="137" t="s">
        <v>63</v>
      </c>
      <c r="I106" s="38">
        <f ca="1">IF(F106="Natural Gas",VLOOKUP(H106,#REF!,3,FALSE),IF(F106="Fuel Gas",VLOOKUP(H106,#REF!,3,FALSE),VLOOKUP(H106,#REF!,3,FALSE)))</f>
        <v>1.2E-5</v>
      </c>
      <c r="J106" s="59" t="s">
        <v>415</v>
      </c>
      <c r="K106" s="132">
        <f t="shared" ca="1" si="14"/>
        <v>57</v>
      </c>
      <c r="L106" s="132" t="s">
        <v>416</v>
      </c>
      <c r="M106" s="37">
        <f ca="1">K106*I106</f>
        <v>6.8400000000000004E-4</v>
      </c>
      <c r="N106" s="37"/>
      <c r="O106" s="132">
        <f t="shared" ca="1" si="16"/>
        <v>2.9959200000000004E-3</v>
      </c>
      <c r="P106" s="132">
        <f t="shared" ca="1" si="17"/>
        <v>2.9959200000000004E-3</v>
      </c>
      <c r="Q106" s="134">
        <f t="shared" ca="1" si="13"/>
        <v>2.9959200000000004E-3</v>
      </c>
    </row>
    <row r="107" spans="1:17" x14ac:dyDescent="0.25">
      <c r="A107" s="130"/>
      <c r="B107" s="59"/>
      <c r="C107" s="59"/>
      <c r="D107" s="59"/>
      <c r="E107" s="131">
        <f t="shared" ca="1" si="18"/>
        <v>2</v>
      </c>
      <c r="F107" s="131" t="str">
        <f t="shared" ca="1" si="18"/>
        <v>Fuel Gas</v>
      </c>
      <c r="G107" s="59"/>
      <c r="H107" s="137" t="s">
        <v>64</v>
      </c>
      <c r="I107" s="38">
        <f ca="1">IF(F107="Natural Gas",VLOOKUP(H107,#REF!,3,FALSE),IF(F107="Fuel Gas",VLOOKUP(H107,#REF!,3,FALSE),VLOOKUP(H107,#REF!,3,FALSE)))</f>
        <v>1.7E-5</v>
      </c>
      <c r="J107" s="59" t="s">
        <v>415</v>
      </c>
      <c r="K107" s="132">
        <f t="shared" ca="1" si="14"/>
        <v>57</v>
      </c>
      <c r="L107" s="132" t="s">
        <v>416</v>
      </c>
      <c r="M107" s="37">
        <f ca="1">K107*I107</f>
        <v>9.6900000000000003E-4</v>
      </c>
      <c r="N107" s="37"/>
      <c r="O107" s="132">
        <f t="shared" ca="1" si="16"/>
        <v>4.2442199999999999E-3</v>
      </c>
      <c r="P107" s="132">
        <f t="shared" ca="1" si="17"/>
        <v>4.2442199999999999E-3</v>
      </c>
      <c r="Q107" s="134">
        <f t="shared" ca="1" si="13"/>
        <v>4.2442199999999999E-3</v>
      </c>
    </row>
    <row r="108" spans="1:17" x14ac:dyDescent="0.25">
      <c r="A108" s="130"/>
      <c r="B108" s="59"/>
      <c r="C108" s="59"/>
      <c r="D108" s="59"/>
      <c r="E108" s="131">
        <f t="shared" ca="1" si="18"/>
        <v>2</v>
      </c>
      <c r="F108" s="131" t="str">
        <f t="shared" ca="1" si="18"/>
        <v>Fuel Gas</v>
      </c>
      <c r="G108" s="59"/>
      <c r="H108" s="137" t="s">
        <v>65</v>
      </c>
      <c r="I108" s="38">
        <f ca="1">IF(F108="Natural Gas",VLOOKUP(H108,#REF!,3,FALSE),IF(F108="Fuel Gas",VLOOKUP(H108,#REF!,3,FALSE),VLOOKUP(H108,#REF!,3,FALSE)))</f>
        <v>5.2E-7</v>
      </c>
      <c r="J108" s="59" t="s">
        <v>415</v>
      </c>
      <c r="K108" s="132">
        <f t="shared" ca="1" si="14"/>
        <v>57</v>
      </c>
      <c r="L108" s="132" t="s">
        <v>416</v>
      </c>
      <c r="M108" s="37">
        <f ca="1">K108*I108</f>
        <v>2.9640000000000001E-5</v>
      </c>
      <c r="N108" s="37"/>
      <c r="O108" s="132">
        <f t="shared" ca="1" si="16"/>
        <v>1.2982320000000001E-4</v>
      </c>
      <c r="P108" s="132">
        <f t="shared" ca="1" si="17"/>
        <v>1.2982320000000001E-4</v>
      </c>
      <c r="Q108" s="134">
        <f t="shared" ca="1" si="13"/>
        <v>1.2982320000000001E-4</v>
      </c>
    </row>
    <row r="109" spans="1:17" ht="22.5" x14ac:dyDescent="0.25">
      <c r="A109" s="130"/>
      <c r="B109" s="59"/>
      <c r="C109" s="59"/>
      <c r="D109" s="59"/>
      <c r="E109" s="131">
        <f t="shared" ca="1" si="18"/>
        <v>2</v>
      </c>
      <c r="F109" s="131" t="str">
        <f t="shared" ca="1" si="18"/>
        <v>Fuel Gas</v>
      </c>
      <c r="G109" s="59"/>
      <c r="H109" s="137" t="s">
        <v>66</v>
      </c>
      <c r="I109" s="38">
        <f ca="1">IF(F109="Natural Gas",VLOOKUP(H109,#REF!,3,FALSE),IF(F109="Fuel Gas",VLOOKUP(H109,#REF!,3,FALSE),VLOOKUP(H109,#REF!,3,FALSE)))</f>
        <v>1.5999999999999999E-5</v>
      </c>
      <c r="J109" s="59" t="s">
        <v>415</v>
      </c>
      <c r="K109" s="132">
        <f t="shared" ca="1" si="14"/>
        <v>57</v>
      </c>
      <c r="L109" s="132" t="s">
        <v>416</v>
      </c>
      <c r="M109" s="37">
        <f ca="1">K109*I109</f>
        <v>9.1199999999999994E-4</v>
      </c>
      <c r="N109" s="37"/>
      <c r="O109" s="132">
        <f t="shared" ca="1" si="16"/>
        <v>3.9945600000000003E-3</v>
      </c>
      <c r="P109" s="132">
        <f t="shared" ca="1" si="17"/>
        <v>3.9945600000000003E-3</v>
      </c>
      <c r="Q109" s="134">
        <f t="shared" ca="1" si="13"/>
        <v>3.9945600000000003E-3</v>
      </c>
    </row>
    <row r="110" spans="1:17" x14ac:dyDescent="0.25">
      <c r="A110" s="130"/>
      <c r="B110" s="59"/>
      <c r="C110" s="59"/>
      <c r="D110" s="59"/>
      <c r="E110" s="131">
        <f t="shared" ref="E110:F113" ca="1" si="19">E109</f>
        <v>2</v>
      </c>
      <c r="F110" s="131" t="str">
        <f t="shared" ca="1" si="19"/>
        <v>Fuel Gas</v>
      </c>
      <c r="G110" s="59"/>
      <c r="H110" s="137" t="s">
        <v>67</v>
      </c>
      <c r="I110" s="38">
        <f ca="1">IF(F110="Natural Gas",VLOOKUP(H110,#REF!,3,FALSE),IF(F110="Fuel Gas",VLOOKUP(H110,#REF!,3,FALSE),VLOOKUP(H110,#REF!,3,FALSE)))</f>
        <v>3.9999999999999998E-6</v>
      </c>
      <c r="J110" s="59" t="s">
        <v>415</v>
      </c>
      <c r="K110" s="132">
        <f t="shared" ca="1" si="14"/>
        <v>57</v>
      </c>
      <c r="L110" s="132" t="s">
        <v>416</v>
      </c>
      <c r="M110" s="37">
        <f ca="1">K110*I110</f>
        <v>2.2799999999999999E-4</v>
      </c>
      <c r="N110" s="37"/>
      <c r="O110" s="132">
        <f t="shared" ca="1" si="16"/>
        <v>9.9864000000000007E-4</v>
      </c>
      <c r="P110" s="132">
        <f t="shared" ca="1" si="17"/>
        <v>9.9864000000000007E-4</v>
      </c>
      <c r="Q110" s="134">
        <f t="shared" ca="1" si="13"/>
        <v>9.9864000000000007E-4</v>
      </c>
    </row>
    <row r="111" spans="1:17" ht="22.5" x14ac:dyDescent="0.25">
      <c r="A111" s="130"/>
      <c r="B111" s="59"/>
      <c r="C111" s="59"/>
      <c r="D111" s="59"/>
      <c r="E111" s="131">
        <f t="shared" ca="1" si="19"/>
        <v>2</v>
      </c>
      <c r="F111" s="131" t="str">
        <f t="shared" ca="1" si="19"/>
        <v>Fuel Gas</v>
      </c>
      <c r="G111" s="59"/>
      <c r="H111" s="137" t="s">
        <v>68</v>
      </c>
      <c r="I111" s="38">
        <f ca="1">IF(F111="Natural Gas",VLOOKUP(H111,#REF!,3,FALSE),IF(F111="Fuel Gas",VLOOKUP(H111,#REF!,3,FALSE),VLOOKUP(H111,#REF!,3,FALSE)))</f>
        <v>6.4000000000000001E-7</v>
      </c>
      <c r="J111" s="59" t="s">
        <v>415</v>
      </c>
      <c r="K111" s="132">
        <f t="shared" ca="1" si="14"/>
        <v>57</v>
      </c>
      <c r="L111" s="132" t="s">
        <v>416</v>
      </c>
      <c r="M111" s="37">
        <f ca="1">K111*I111</f>
        <v>3.6480000000000003E-5</v>
      </c>
      <c r="N111" s="37"/>
      <c r="O111" s="132">
        <f t="shared" ca="1" si="16"/>
        <v>1.5978240000000002E-4</v>
      </c>
      <c r="P111" s="132">
        <f t="shared" ca="1" si="17"/>
        <v>1.5978240000000002E-4</v>
      </c>
      <c r="Q111" s="134">
        <f t="shared" ca="1" si="13"/>
        <v>1.5978240000000002E-4</v>
      </c>
    </row>
    <row r="112" spans="1:17" x14ac:dyDescent="0.25">
      <c r="A112" s="130"/>
      <c r="B112" s="59"/>
      <c r="C112" s="59"/>
      <c r="D112" s="59"/>
      <c r="E112" s="131">
        <f t="shared" ca="1" si="19"/>
        <v>2</v>
      </c>
      <c r="F112" s="131" t="str">
        <f t="shared" ca="1" si="19"/>
        <v>Fuel Gas</v>
      </c>
      <c r="G112" s="59"/>
      <c r="H112" s="137" t="s">
        <v>69</v>
      </c>
      <c r="I112" s="38">
        <f ca="1">IF(F112="Natural Gas",VLOOKUP(H112,#REF!,3,FALSE),IF(F112="Fuel Gas",VLOOKUP(H112,#REF!,3,FALSE),VLOOKUP(H112,#REF!,3,FALSE)))</f>
        <v>2.5000000000000001E-5</v>
      </c>
      <c r="J112" s="59" t="s">
        <v>415</v>
      </c>
      <c r="K112" s="132">
        <f t="shared" ca="1" si="14"/>
        <v>57</v>
      </c>
      <c r="L112" s="132" t="s">
        <v>416</v>
      </c>
      <c r="M112" s="37">
        <f ca="1">K112*I112</f>
        <v>1.4250000000000001E-3</v>
      </c>
      <c r="N112" s="37"/>
      <c r="O112" s="132">
        <f t="shared" ca="1" si="16"/>
        <v>6.2415000000000005E-3</v>
      </c>
      <c r="P112" s="132">
        <f t="shared" ca="1" si="17"/>
        <v>6.2415000000000005E-3</v>
      </c>
      <c r="Q112" s="134">
        <f t="shared" ca="1" si="13"/>
        <v>6.2415000000000005E-3</v>
      </c>
    </row>
    <row r="113" spans="1:17" ht="15.75" thickBot="1" x14ac:dyDescent="0.3">
      <c r="A113" s="122"/>
      <c r="B113" s="85"/>
      <c r="C113" s="85"/>
      <c r="D113" s="85"/>
      <c r="E113" s="138">
        <f t="shared" ca="1" si="19"/>
        <v>2</v>
      </c>
      <c r="F113" s="138" t="str">
        <f ca="1">F105</f>
        <v>Fuel Gas</v>
      </c>
      <c r="G113" s="85"/>
      <c r="H113" s="85" t="s">
        <v>70</v>
      </c>
      <c r="I113" s="104">
        <f ca="1">IF(F113="Natural Gas",VLOOKUP(H113,#REF!,3,FALSE),IF(F113="Fuel Gas",VLOOKUP(H113,#REF!,3,FALSE),VLOOKUP(H113,#REF!,3,FALSE)))</f>
        <v>8.7733823529411763E-7</v>
      </c>
      <c r="J113" s="85" t="s">
        <v>415</v>
      </c>
      <c r="K113" s="124">
        <f ca="1">K112</f>
        <v>57</v>
      </c>
      <c r="L113" s="124" t="s">
        <v>416</v>
      </c>
      <c r="M113" s="103">
        <f ca="1">K113*I113</f>
        <v>5.0008279411764707E-5</v>
      </c>
      <c r="N113" s="103"/>
      <c r="O113" s="124">
        <f t="shared" ca="1" si="16"/>
        <v>2.1903626382352941E-4</v>
      </c>
      <c r="P113" s="124">
        <f t="shared" ca="1" si="17"/>
        <v>2.1903626382352941E-4</v>
      </c>
      <c r="Q113" s="139">
        <f t="shared" ca="1" si="13"/>
        <v>2.1903626382352941E-4</v>
      </c>
    </row>
    <row r="114" spans="1:17" ht="15.75" thickTop="1" x14ac:dyDescent="0.25"/>
  </sheetData>
  <mergeCells count="1">
    <mergeCell ref="G3:G4"/>
  </mergeCells>
  <conditionalFormatting sqref="I6:I113">
    <cfRule type="cellIs" dxfId="4" priority="2" operator="equal">
      <formula>0</formula>
    </cfRule>
    <cfRule type="cellIs" dxfId="3" priority="3" operator="lessThan">
      <formula>0.005</formula>
    </cfRule>
  </conditionalFormatting>
  <conditionalFormatting sqref="M6:Q113">
    <cfRule type="cellIs" dxfId="2" priority="4" operator="equal">
      <formula>0</formula>
    </cfRule>
    <cfRule type="cellIs" dxfId="1" priority="5" operator="lessThan">
      <formula>0.005</formula>
    </cfRule>
  </conditionalFormatting>
  <conditionalFormatting sqref="O6:Q113">
    <cfRule type="cellIs" dxfId="0" priority="1" operator="greaterThanOrEqual">
      <formula>1000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PTE - Pollutant Summary</vt:lpstr>
      <vt:lpstr>PTE - EU Summary</vt:lpstr>
      <vt:lpstr>PTE - Segment Emissions Calcs</vt:lpstr>
    </vt:vector>
  </TitlesOfParts>
  <Company>PCA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Kvale, Dorian</dc:creator>
  <cp:lastModifiedBy>Kvale, Dorian</cp:lastModifiedBy>
  <dcterms:created xsi:type="dcterms:W3CDTF">2018-04-12T21:56:45Z</dcterms:created>
  <dcterms:modified xsi:type="dcterms:W3CDTF">2018-04-12T22:00:37Z</dcterms:modified>
</cp:coreProperties>
</file>